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age 1 - General Information" sheetId="1" r:id="rId4"/>
    <sheet state="visible" name="Page 2 - Team Information" sheetId="2" r:id="rId5"/>
    <sheet state="visible" name="Page 3 - Financial Information" sheetId="3" r:id="rId6"/>
    <sheet state="visible" name="Page 4 - Gender and Race Info" sheetId="4" r:id="rId7"/>
    <sheet state="visible" name="Page 5 - Comments" sheetId="5" r:id="rId8"/>
    <sheet state="visible" name="Page 6 - PIMS Input Page" sheetId="6" r:id="rId9"/>
    <sheet state="hidden" name="PIMS LEA" sheetId="7" r:id="rId10"/>
    <sheet state="hidden" name="PIMS School" sheetId="8" r:id="rId11"/>
    <sheet state="hidden" name="Enrollment Report" sheetId="9" r:id="rId12"/>
    <sheet state="hidden" name="Race Data" sheetId="10" r:id="rId13"/>
  </sheets>
  <definedNames>
    <definedName name="T9_LEA_Name">'PIMS LEA'!$B$2:$B$659</definedName>
    <definedName name="T9_Sch">'Page 1 - General Information'!$H$4996:$H$5176</definedName>
    <definedName name="T9_02">'Page 1 - General Information'!$K$4996:$K$4998</definedName>
    <definedName hidden="1" localSheetId="6" name="_xlnm._FilterDatabase">'PIMS LEA'!$A$1:$D$751</definedName>
    <definedName hidden="1" localSheetId="7" name="_xlnm._FilterDatabase">'PIMS School'!$A$1:$R$1425</definedName>
    <definedName hidden="1" localSheetId="8" name="_xlnm._FilterDatabase">'Enrollment Report'!$A$3:$P$2989</definedName>
    <definedName hidden="1" localSheetId="9" name="_xlnm._FilterDatabase">'Race Data'!$B$3:$O$8205</definedName>
  </definedNames>
  <calcPr/>
  <extLst>
    <ext uri="GoogleSheetsCustomDataVersion2">
      <go:sheetsCustomData xmlns:go="http://customooxmlschemas.google.com/" r:id="rId14" roundtripDataChecksum="O0MPXSa79z3k1kYI/4KH0dDt9h4jpx6qvKoGxuGrJZU="/>
    </ext>
  </extLst>
</workbook>
</file>

<file path=xl/sharedStrings.xml><?xml version="1.0" encoding="utf-8"?>
<sst xmlns="http://schemas.openxmlformats.org/spreadsheetml/2006/main" count="82544" uniqueCount="21462">
  <si>
    <t>2025-26 School Year</t>
  </si>
  <si>
    <t xml:space="preserve">                           Page 1 - Section 1:  General Information</t>
  </si>
  <si>
    <t>Ver</t>
  </si>
  <si>
    <t>26.1</t>
  </si>
  <si>
    <r>
      <rPr>
        <rFont val="Arial"/>
        <b/>
        <color theme="1"/>
        <sz val="12.0"/>
      </rPr>
      <t xml:space="preserve">LEA &amp; School </t>
    </r>
    <r>
      <rPr>
        <rFont val="Arial"/>
        <b/>
        <color theme="1"/>
        <sz val="14.0"/>
      </rPr>
      <t>Information</t>
    </r>
  </si>
  <si>
    <t>LEA Name:</t>
  </si>
  <si>
    <t>Upper Merion Area SD</t>
  </si>
  <si>
    <t xml:space="preserve">  LEA  AUN:</t>
  </si>
  <si>
    <t>School Name:</t>
  </si>
  <si>
    <t xml:space="preserve">          Page 5 - Section 1:  Gender and Race/Ethnicity Information</t>
  </si>
  <si>
    <t>Upper Merion HS</t>
  </si>
  <si>
    <t>School Number:</t>
  </si>
  <si>
    <t xml:space="preserve"> </t>
  </si>
  <si>
    <t>School Enrollment Data</t>
  </si>
  <si>
    <t xml:space="preserve">                     Page 3 - Section 1:  Financial Information</t>
  </si>
  <si>
    <t>Gender</t>
  </si>
  <si>
    <t>School Totals
(Data is prepopulated from the October Student Snapshot)</t>
  </si>
  <si>
    <t xml:space="preserve">   Page 2 - Section 1:  Team Information</t>
  </si>
  <si>
    <t xml:space="preserve">Athletic Program Totals
 (Enter the counts of athletic program participants by race/ethnicity and gender) </t>
  </si>
  <si>
    <t>Grade</t>
  </si>
  <si>
    <t>Boys</t>
  </si>
  <si>
    <t xml:space="preserve">Girls </t>
  </si>
  <si>
    <t xml:space="preserve"> Race/Ethnicity Code</t>
  </si>
  <si>
    <t xml:space="preserve">Total </t>
  </si>
  <si>
    <t>7th</t>
  </si>
  <si>
    <t>American Indian/Alaskan Native</t>
  </si>
  <si>
    <t>Black/African American 
(Not Hispanic)</t>
  </si>
  <si>
    <t>Hispanic (Any Race)</t>
  </si>
  <si>
    <t>White/Caucasian 
(Not Hispanic)</t>
  </si>
  <si>
    <t>Multi-Racial 
(Not Hispanic)</t>
  </si>
  <si>
    <t>Asian
 (Not Hispanic)</t>
  </si>
  <si>
    <t>Native Hawaiian or Other Pacific Islander
 (Not Hispanic)</t>
  </si>
  <si>
    <t>Total</t>
  </si>
  <si>
    <t>ATHLETIC EXPENDITURES</t>
  </si>
  <si>
    <t>TEAM MEMBERSHIP</t>
  </si>
  <si>
    <t>8th</t>
  </si>
  <si>
    <t>COACHES &amp; TRAINERS</t>
  </si>
  <si>
    <t>Team</t>
  </si>
  <si>
    <t>Male</t>
  </si>
  <si>
    <t>Boys/Girls</t>
  </si>
  <si>
    <t>Sport</t>
  </si>
  <si>
    <t>Level</t>
  </si>
  <si>
    <t>Total Annual School Team Expenditures</t>
  </si>
  <si>
    <t xml:space="preserve">SCHOOL'S ANNUAL EXPENDITURES FOR EACH TEAM </t>
  </si>
  <si>
    <r>
      <rPr>
        <rFont val="Calibri"/>
        <b/>
        <color theme="1"/>
        <sz val="9.0"/>
      </rPr>
      <t xml:space="preserve">Total Number of Participants
</t>
    </r>
    <r>
      <rPr>
        <rFont val="Calibri"/>
        <b val="0"/>
        <color rgb="FF000000"/>
        <sz val="8.0"/>
      </rPr>
      <t xml:space="preserve"> (As Of The Day Of The First Scheduled Team Competition)         </t>
    </r>
    <r>
      <rPr>
        <rFont val="Calibri"/>
        <b/>
        <color rgb="FF000000"/>
        <sz val="8.0"/>
      </rPr>
      <t xml:space="preserve">                                                                                                                                                                                                          </t>
    </r>
  </si>
  <si>
    <t>9th</t>
  </si>
  <si>
    <t>Season(s) Team Competes</t>
  </si>
  <si>
    <t>NON-SCHOOL (BOOSTER CLUBS, ALUMNI &amp; OTHER
NON-SCHOOL) CONTRIBUTIONS &amp; PURCHASES</t>
  </si>
  <si>
    <r>
      <rPr>
        <rFont val="Calibri"/>
        <b/>
        <color theme="1"/>
        <sz val="10.0"/>
      </rPr>
      <t>Team History</t>
    </r>
    <r>
      <rPr>
        <rFont val="Calibri"/>
        <b/>
        <color rgb="FFFF0000"/>
        <sz val="10.0"/>
      </rPr>
      <t xml:space="preserve"> </t>
    </r>
    <r>
      <rPr>
        <rFont val="Calibri"/>
        <b/>
        <color rgb="FFFF0000"/>
        <sz val="10.0"/>
        <vertAlign val="superscript"/>
      </rPr>
      <t xml:space="preserve">
</t>
    </r>
    <r>
      <rPr>
        <rFont val="Calibri"/>
        <b/>
        <color rgb="FFFF0000"/>
        <sz val="12.0"/>
        <vertAlign val="superscript"/>
      </rPr>
      <t>(Format =YYYY, e.g. 1955)</t>
    </r>
  </si>
  <si>
    <t>Total Number of Competitions Scheduled Per Season</t>
  </si>
  <si>
    <t>Total Number of Competitions Played Per Season</t>
  </si>
  <si>
    <t>NUMBER OF COACHES PER TEAM</t>
  </si>
  <si>
    <r>
      <rPr>
        <rFont val="Calibri"/>
        <b/>
        <color theme="1"/>
        <sz val="9.0"/>
      </rPr>
      <t>Travel</t>
    </r>
    <r>
      <rPr>
        <rFont val="Calibri"/>
        <b/>
        <color rgb="FFFF0000"/>
        <sz val="9.0"/>
        <vertAlign val="superscript"/>
      </rPr>
      <t xml:space="preserve"> 1</t>
    </r>
  </si>
  <si>
    <t>10th</t>
  </si>
  <si>
    <t xml:space="preserve"> PERCENTAGE OF TIME SPENT BY EACH
  ATHLETIC TRAINER WITH EACH TEAM</t>
  </si>
  <si>
    <r>
      <rPr>
        <rFont val="Calibri"/>
        <b/>
        <color theme="1"/>
        <sz val="9.0"/>
      </rPr>
      <t>Uniforms</t>
    </r>
    <r>
      <rPr>
        <rFont val="Calibri"/>
        <b/>
        <color rgb="FFFF0000"/>
        <sz val="9.0"/>
        <vertAlign val="superscript"/>
      </rPr>
      <t xml:space="preserve"> 2</t>
    </r>
  </si>
  <si>
    <r>
      <rPr>
        <rFont val="Calibri"/>
        <b/>
        <color theme="1"/>
        <sz val="9.0"/>
      </rPr>
      <t xml:space="preserve">Supplies and Equipment </t>
    </r>
    <r>
      <rPr>
        <rFont val="Calibri"/>
        <b/>
        <color rgb="FFFF0000"/>
        <sz val="9.0"/>
        <vertAlign val="superscript"/>
      </rPr>
      <t>3</t>
    </r>
  </si>
  <si>
    <r>
      <rPr>
        <rFont val="Calibri"/>
        <b/>
        <color theme="1"/>
        <sz val="9.0"/>
      </rPr>
      <t xml:space="preserve">Facilities </t>
    </r>
    <r>
      <rPr>
        <rFont val="Calibri"/>
        <b/>
        <color rgb="FFFF0000"/>
        <sz val="9.0"/>
        <vertAlign val="superscript"/>
      </rPr>
      <t>4</t>
    </r>
  </si>
  <si>
    <t>Other</t>
  </si>
  <si>
    <t xml:space="preserve">Coaching Staff Compensation 
per Sport per Season
</t>
  </si>
  <si>
    <t xml:space="preserve">Total Compensation For All Athletic Trainers Per Academic Year </t>
  </si>
  <si>
    <r>
      <rPr>
        <rFont val="Calibri"/>
        <b/>
        <color theme="1"/>
        <sz val="9.0"/>
      </rPr>
      <t xml:space="preserve">List total value of </t>
    </r>
    <r>
      <rPr>
        <rFont val="Calibri"/>
        <b/>
        <color rgb="FF000000"/>
        <sz val="9.0"/>
      </rPr>
      <t>contributions
per team</t>
    </r>
  </si>
  <si>
    <t xml:space="preserve">11th </t>
  </si>
  <si>
    <t>Head</t>
  </si>
  <si>
    <r>
      <rPr>
        <rFont val="Calibri"/>
        <b/>
        <color theme="1"/>
        <sz val="9.0"/>
      </rPr>
      <t xml:space="preserve">List total value of </t>
    </r>
    <r>
      <rPr>
        <rFont val="Calibri"/>
        <b/>
        <color rgb="FF000000"/>
        <sz val="9.0"/>
      </rPr>
      <t>purchases
per team</t>
    </r>
  </si>
  <si>
    <t>Assistant</t>
  </si>
  <si>
    <t>Trainer 1</t>
  </si>
  <si>
    <t>Trainer 2</t>
  </si>
  <si>
    <t>Trainer 3</t>
  </si>
  <si>
    <t>Trainer 4</t>
  </si>
  <si>
    <t>TOTAL</t>
  </si>
  <si>
    <t>F</t>
  </si>
  <si>
    <t>W</t>
  </si>
  <si>
    <t>S</t>
  </si>
  <si>
    <t>12th</t>
  </si>
  <si>
    <r>
      <rPr>
        <rFont val="Calibri"/>
        <b/>
        <color theme="1"/>
        <sz val="9.0"/>
      </rPr>
      <t xml:space="preserve">Year Established </t>
    </r>
    <r>
      <rPr>
        <rFont val="Calibri"/>
        <b/>
        <color rgb="FFFF0000"/>
        <sz val="9.0"/>
        <vertAlign val="superscript"/>
      </rPr>
      <t>1</t>
    </r>
  </si>
  <si>
    <t xml:space="preserve">Year of Demotion </t>
  </si>
  <si>
    <t>Year of Elimination</t>
  </si>
  <si>
    <t>Year of Reinstatement</t>
  </si>
  <si>
    <t>Female</t>
  </si>
  <si>
    <t>Full Time</t>
  </si>
  <si>
    <t>Part Time</t>
  </si>
  <si>
    <t>Fall</t>
  </si>
  <si>
    <t>Winter</t>
  </si>
  <si>
    <t>Spring</t>
  </si>
  <si>
    <t>Contact Information</t>
  </si>
  <si>
    <t>Totals</t>
  </si>
  <si>
    <t>Name of LEAs Title IX Compliance Officer:</t>
  </si>
  <si>
    <t>Caitlin Navarro</t>
  </si>
  <si>
    <t xml:space="preserve">     Telephone Number:</t>
  </si>
  <si>
    <t>610-205-6428</t>
  </si>
  <si>
    <t>Extension:</t>
  </si>
  <si>
    <t xml:space="preserve">     Email Address:</t>
  </si>
  <si>
    <t>cnavarro@umasd.org</t>
  </si>
  <si>
    <t>Name of Individual Completing This Form:</t>
  </si>
  <si>
    <t>Michael Fabrizio</t>
  </si>
  <si>
    <t>Baseball</t>
  </si>
  <si>
    <t>610-205-3981</t>
  </si>
  <si>
    <t>Varsity</t>
  </si>
  <si>
    <t>mfabrizio@umasd.org</t>
  </si>
  <si>
    <t>Interscholastic Team Sponsorship</t>
  </si>
  <si>
    <t xml:space="preserve">Yes </t>
  </si>
  <si>
    <t>Does This School Sponsor Any Interscholastic Athletic Teams? 
                                           (Yes or No)</t>
  </si>
  <si>
    <t>Yes</t>
  </si>
  <si>
    <r>
      <rPr>
        <rFont val="Arial"/>
        <b/>
        <color theme="1"/>
        <sz val="9.0"/>
      </rPr>
      <t xml:space="preserve">If Your Answer To The Above Question Is No, </t>
    </r>
    <r>
      <rPr>
        <rFont val="Arial"/>
        <b/>
        <color rgb="FFFF0000"/>
        <sz val="9.0"/>
      </rPr>
      <t>Stop!</t>
    </r>
    <r>
      <rPr>
        <rFont val="Arial"/>
        <b/>
        <color rgb="FF000000"/>
        <sz val="9.0"/>
      </rPr>
      <t xml:space="preserve">  
If You Have Athletes Playing For Another School, Please Explain On Page 4.
Otherwise, You Do Not Need To Complete The Remainder Of The Survey For This School.
</t>
    </r>
    <r>
      <rPr>
        <rFont val="Arial"/>
        <b/>
        <color rgb="FF0000FF"/>
        <sz val="9.0"/>
      </rPr>
      <t>Please Submit Per The Instructions Provided.</t>
    </r>
  </si>
  <si>
    <t xml:space="preserve">Basketball </t>
  </si>
  <si>
    <t>Note:  Some information has been redacted in order to protect individual identification</t>
  </si>
  <si>
    <t>Crew</t>
  </si>
  <si>
    <t>Bowling</t>
  </si>
  <si>
    <t>Cross Country</t>
  </si>
  <si>
    <t>Football</t>
  </si>
  <si>
    <t>Golf</t>
  </si>
  <si>
    <t>Lacrosse</t>
  </si>
  <si>
    <t>Rifle</t>
  </si>
  <si>
    <t>Soccer</t>
  </si>
  <si>
    <t>Swimming and Diving</t>
  </si>
  <si>
    <t>Tennis</t>
  </si>
  <si>
    <t>Track &amp; Field (Indoor)</t>
  </si>
  <si>
    <t>$15,555,36</t>
  </si>
  <si>
    <t>Track &amp; Field (Outdoor)</t>
  </si>
  <si>
    <t>Volleyball</t>
  </si>
  <si>
    <t>Water Polo</t>
  </si>
  <si>
    <t>Wrestling</t>
  </si>
  <si>
    <t>Jr Varsity</t>
  </si>
  <si>
    <t>Page 4 - Section 1:  Comments</t>
  </si>
  <si>
    <t>Please Provide All Applicable Comments Below</t>
  </si>
  <si>
    <t>For Best Results, Compose In A Word Processor, Copy And Paste To The Formula Bar Above, Then Press Enter.</t>
  </si>
  <si>
    <t>Input Is Limited To 100 Characters</t>
  </si>
  <si>
    <t xml:space="preserve">We do not have  Rifle Team.  We have a Crew team that competes in the Spring.  It is a Boys and Girls team.  Our Boys Golf team ran as a "Co-Ed" team comprised of both boys and girls. </t>
  </si>
  <si>
    <t>y</t>
  </si>
  <si>
    <t>T9_Sch &amp; T9_Number</t>
  </si>
  <si>
    <t>T9_02</t>
  </si>
  <si>
    <t>[Make Selection From Drop-Down List ]</t>
  </si>
  <si>
    <t>0000</t>
  </si>
  <si>
    <t/>
  </si>
  <si>
    <t>No</t>
  </si>
  <si>
    <t xml:space="preserve">Water Polo </t>
  </si>
  <si>
    <t>$7,23.16</t>
  </si>
  <si>
    <t>DISTRICT CODE</t>
  </si>
  <si>
    <t xml:space="preserve">LOCATION CODE </t>
  </si>
  <si>
    <t>REPORTING DATE</t>
  </si>
  <si>
    <t>CATEGORY 01</t>
  </si>
  <si>
    <t>CATEGORY 02</t>
  </si>
  <si>
    <t>CATEGORY 03</t>
  </si>
  <si>
    <t>CATEGORY 04</t>
  </si>
  <si>
    <t>CATEGORY 05</t>
  </si>
  <si>
    <t>CATEGORY 06</t>
  </si>
  <si>
    <t>Freshman</t>
  </si>
  <si>
    <t>CATEGORY 07</t>
  </si>
  <si>
    <t>CATEGORY 08</t>
  </si>
  <si>
    <t>CATEGORY 09</t>
  </si>
  <si>
    <t>CATEGORY 10</t>
  </si>
  <si>
    <t>PRIMARY MEASURE TYPE</t>
  </si>
  <si>
    <t xml:space="preserve">COUNT </t>
  </si>
  <si>
    <t xml:space="preserve">AMOUNT </t>
  </si>
  <si>
    <t>PERCENT</t>
  </si>
  <si>
    <t xml:space="preserve">INDICATOR </t>
  </si>
  <si>
    <t>CATEGORY SET CODE</t>
  </si>
  <si>
    <t>START DATE</t>
  </si>
  <si>
    <t>END DATE</t>
  </si>
  <si>
    <t>COMMENT</t>
  </si>
  <si>
    <t>Column</t>
  </si>
  <si>
    <t>Row</t>
  </si>
  <si>
    <t>Basketball</t>
  </si>
  <si>
    <t>2026-06-30</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</si>
  <si>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</si>
  <si>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</si>
  <si>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</si>
  <si>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</si>
  <si>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</si>
  <si>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</si>
  <si>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</si>
  <si>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</si>
  <si>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</si>
  <si>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</si>
  <si>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</si>
  <si>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</si>
  <si>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</si>
  <si>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</si>
  <si>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</si>
  <si>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</si>
  <si>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</si>
  <si>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</si>
  <si>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</si>
  <si>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</si>
  <si>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</si>
  <si>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</si>
  <si>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</si>
  <si>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</si>
  <si>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</si>
  <si>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</si>
  <si>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</si>
  <si>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</si>
  <si>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</si>
  <si>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</si>
  <si>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</si>
  <si>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</si>
  <si>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</si>
  <si>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</si>
  <si>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</si>
  <si>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</si>
  <si>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</si>
  <si>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</si>
  <si>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</si>
  <si>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8th Grade</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</si>
  <si>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</si>
  <si>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</si>
  <si>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</si>
  <si>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</si>
  <si>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</si>
  <si>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</si>
  <si>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</si>
  <si>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</si>
  <si>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</si>
  <si>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</si>
  <si>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</si>
  <si>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</si>
  <si>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</si>
  <si>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</si>
  <si>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</si>
  <si>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</si>
  <si>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</si>
  <si>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</si>
  <si>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</si>
  <si>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</si>
  <si>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</si>
  <si>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</si>
  <si>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</si>
  <si>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</si>
  <si>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</si>
  <si>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</si>
  <si>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</si>
  <si>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</si>
  <si>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</si>
  <si>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</si>
  <si>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</si>
  <si>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</si>
  <si>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</si>
  <si>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</si>
  <si>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7th Grade</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</si>
  <si>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</si>
  <si>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</si>
  <si>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</si>
  <si>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</si>
  <si>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</si>
  <si>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</si>
  <si>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</si>
  <si>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</si>
  <si>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</si>
  <si>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</si>
  <si>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</si>
  <si>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</si>
  <si>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</si>
  <si>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</si>
  <si>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</si>
  <si>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</si>
  <si>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</si>
  <si>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</si>
  <si>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</si>
  <si>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</si>
  <si>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</si>
  <si>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</si>
  <si>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</si>
  <si>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</si>
  <si>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</si>
  <si>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</si>
  <si>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</si>
  <si>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</si>
  <si>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</si>
  <si>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</si>
  <si>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</si>
  <si>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</si>
  <si>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</si>
  <si>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</si>
  <si>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</si>
  <si>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</si>
  <si>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</si>
  <si>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</si>
  <si>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Girls</t>
  </si>
  <si>
    <t>Football_Boys_F_Total</t>
  </si>
  <si>
    <t>Golf_Boys_F_Boys</t>
  </si>
  <si>
    <t>Golf_Boys_F_Girls</t>
  </si>
  <si>
    <t>Golf_Boys_F_Total</t>
  </si>
  <si>
    <t>Lacrosse_Boys_F_Boys</t>
  </si>
  <si>
    <t>Lacrosse_Boys_F_Girls</t>
  </si>
  <si>
    <t>Competitive Spirit</t>
  </si>
  <si>
    <t>Lacrosse_Boys_F_Total</t>
  </si>
  <si>
    <t>Rifle_Boys_F_Boys</t>
  </si>
  <si>
    <t>Rifle_Boys_F_Girls</t>
  </si>
  <si>
    <t>Rifle_Boys_F_Total</t>
  </si>
  <si>
    <t>Field Hockey</t>
  </si>
  <si>
    <t>Soccer_Boys_F_Boys</t>
  </si>
  <si>
    <t>Soccer_Boys_F_Girls</t>
  </si>
  <si>
    <t>Soccer_Boys_F_Total</t>
  </si>
  <si>
    <t>Flag Football</t>
  </si>
  <si>
    <t>Swimming and Diving_Boys_F_Boys</t>
  </si>
  <si>
    <t>Swimming and Diving_Boys_F_Girls</t>
  </si>
  <si>
    <t>Swimming and Diving_Boys_F_Total</t>
  </si>
  <si>
    <t>Tennis_Boys_F_Boys</t>
  </si>
  <si>
    <t>Tennis_Boys_F_Girls</t>
  </si>
  <si>
    <t>Gymnastics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</si>
  <si>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</si>
  <si>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</si>
  <si>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</si>
  <si>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</si>
  <si>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</si>
  <si>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</si>
  <si>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</si>
  <si>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Softball, Fast Pitch</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</si>
  <si>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</si>
  <si>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</si>
  <si>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</si>
  <si>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</si>
  <si>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</si>
  <si>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</si>
  <si>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</si>
  <si>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</si>
  <si>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</si>
  <si>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</si>
  <si>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</si>
  <si>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</si>
  <si>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</si>
  <si>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</si>
  <si>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</si>
  <si>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</si>
  <si>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</si>
  <si>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</si>
  <si>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</si>
  <si>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</si>
  <si>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</si>
  <si>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</si>
  <si>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</si>
  <si>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</si>
  <si>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</si>
  <si>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</si>
  <si>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</si>
  <si>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</si>
  <si>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</si>
  <si>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</si>
  <si>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</si>
  <si>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</si>
  <si>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</si>
  <si>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$13.860.64</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</si>
  <si>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</si>
  <si>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</si>
  <si>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</si>
  <si>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</si>
  <si>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</si>
  <si>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</si>
  <si>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</si>
  <si>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</si>
  <si>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</si>
  <si>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</si>
  <si>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</si>
  <si>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</si>
  <si>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</si>
  <si>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</si>
  <si>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</si>
  <si>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</si>
  <si>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</si>
  <si>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</si>
  <si>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</si>
  <si>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</si>
  <si>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</si>
  <si>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</si>
  <si>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</si>
  <si>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</si>
  <si>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</si>
  <si>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</si>
  <si>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</si>
  <si>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</si>
  <si>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</si>
  <si>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</si>
  <si>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</si>
  <si>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</si>
  <si>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</si>
  <si>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</si>
  <si>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</si>
  <si>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</si>
  <si>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</si>
  <si>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</si>
  <si>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</si>
  <si>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</si>
  <si>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</si>
  <si>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</si>
  <si>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</si>
  <si>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</si>
  <si>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</si>
  <si>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</si>
  <si>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</si>
  <si>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</si>
  <si>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</si>
  <si>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</si>
  <si>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</si>
  <si>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</si>
  <si>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</si>
  <si>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</si>
  <si>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</si>
  <si>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</si>
  <si>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</si>
  <si>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</si>
  <si>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</si>
  <si>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</si>
  <si>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</si>
  <si>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</si>
  <si>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</si>
  <si>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</si>
  <si>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</si>
  <si>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</si>
  <si>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</si>
  <si>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</si>
  <si>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</si>
  <si>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</si>
  <si>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</si>
  <si>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</si>
  <si>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</si>
  <si>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</si>
  <si>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</si>
  <si>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</si>
  <si>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</si>
  <si>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</si>
  <si>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</si>
  <si>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</si>
  <si>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</si>
  <si>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</si>
  <si>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</si>
  <si>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</si>
  <si>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</si>
  <si>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</si>
  <si>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</si>
  <si>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Flag Football_Girls_V_Boys</t>
  </si>
  <si>
    <t>Flag Football_Girls_V_Girls</t>
  </si>
  <si>
    <t>Flag Football_Girls_V_Total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</si>
  <si>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</si>
  <si>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</si>
  <si>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</si>
  <si>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</si>
  <si>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</si>
  <si>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</si>
  <si>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</si>
  <si>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</si>
  <si>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</si>
  <si>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</si>
  <si>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</si>
  <si>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</si>
  <si>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</si>
  <si>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</si>
  <si>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</si>
  <si>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Softball Fast Pitch_Girls_V_Boys</t>
  </si>
  <si>
    <t>Softball Fast Pitch_Girls_V_Girls</t>
  </si>
  <si>
    <t>Softball Fast Pitch_Girls_V_Total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</si>
  <si>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</si>
  <si>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</si>
  <si>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</si>
  <si>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</si>
  <si>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</si>
  <si>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</si>
  <si>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</si>
  <si>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</si>
  <si>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</si>
  <si>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</si>
  <si>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</si>
  <si>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</si>
  <si>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</si>
  <si>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</si>
  <si>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</si>
  <si>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</si>
  <si>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</si>
  <si>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</si>
  <si>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Wrestling_Girls_V_Boys</t>
  </si>
  <si>
    <t>Wrestling_Girls_V_Girls</t>
  </si>
  <si>
    <t>Wrestling_Girls_V_Total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</si>
  <si>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</si>
  <si>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</si>
  <si>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</si>
  <si>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</si>
  <si>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</si>
  <si>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</si>
  <si>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</si>
  <si>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</si>
  <si>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</si>
  <si>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r>
      <rPr>
        <rFont val="Calibri"/>
        <b/>
        <color rgb="FFFF0000"/>
        <sz val="9.0"/>
        <vertAlign val="superscript"/>
      </rPr>
      <t>1</t>
    </r>
    <r>
      <rPr>
        <rFont val="Calibri"/>
        <b/>
        <color rgb="FFFF0000"/>
        <sz val="9.0"/>
      </rPr>
      <t xml:space="preserve"> </t>
    </r>
    <r>
      <rPr>
        <rFont val="Calibri"/>
        <b/>
        <color rgb="FFFF0000"/>
        <sz val="9.0"/>
      </rPr>
      <t xml:space="preserve"> Travel (transportation, housing furnished during travel &amp; per diem dining allowances).</t>
    </r>
  </si>
  <si>
    <t>Cross Country_Girls_J_Boys</t>
  </si>
  <si>
    <t>Cross Country_Girls_J_Girls</t>
  </si>
  <si>
    <t>Cross Country_Girls_J_Total</t>
  </si>
  <si>
    <t>Field Hockey_Girls_J_Boys</t>
  </si>
  <si>
    <r>
      <rPr>
        <rFont val="Calibri"/>
        <b/>
        <color rgb="FFFF0000"/>
        <sz val="9.0"/>
        <vertAlign val="superscript"/>
      </rPr>
      <t>2</t>
    </r>
    <r>
      <rPr>
        <rFont val="Calibri"/>
        <b/>
        <color rgb="FFFF0000"/>
        <sz val="9.0"/>
      </rPr>
      <t xml:space="preserve">  </t>
    </r>
    <r>
      <rPr>
        <rFont val="Calibri"/>
        <b/>
        <color rgb="FFFF0000"/>
        <sz val="9.0"/>
      </rPr>
      <t>Purchase and/or Replacement of Athletic Uniforms (clothing for practice &amp; competition).</t>
    </r>
  </si>
  <si>
    <t>Field Hockey_Girls_J_Girls</t>
  </si>
  <si>
    <t>Field Hockey_Girls_J_Total</t>
  </si>
  <si>
    <t>Flag Football_Girls_J_Boys</t>
  </si>
  <si>
    <r>
      <rPr>
        <rFont val="Calibri"/>
        <b/>
        <color rgb="FFFF0000"/>
        <sz val="9.0"/>
        <vertAlign val="superscript"/>
      </rPr>
      <t xml:space="preserve">3 </t>
    </r>
    <r>
      <rPr>
        <rFont val="Calibri"/>
        <b/>
        <color rgb="FFFF0000"/>
        <sz val="9.0"/>
      </rPr>
      <t xml:space="preserve"> </t>
    </r>
    <r>
      <rPr>
        <rFont val="Calibri"/>
        <b/>
        <color rgb="FFFF0000"/>
        <sz val="9.0"/>
      </rPr>
      <t>Purchase and/or Replacement of Equipment and Supplies.</t>
    </r>
  </si>
  <si>
    <t>Flag Football_Girls_J_Girls</t>
  </si>
  <si>
    <t>Flag Football_Girls_J_Total</t>
  </si>
  <si>
    <t>Golf_Girls_J_Boys</t>
  </si>
  <si>
    <r>
      <rPr>
        <rFont val="Calibri"/>
        <b/>
        <color rgb="FFFF0000"/>
        <sz val="9.0"/>
        <vertAlign val="superscript"/>
      </rPr>
      <t>4</t>
    </r>
    <r>
      <rPr>
        <rFont val="Calibri"/>
        <b/>
        <color rgb="FFFF0000"/>
        <sz val="9.0"/>
      </rPr>
      <t xml:space="preserve"> </t>
    </r>
    <r>
      <rPr>
        <rFont val="Calibri"/>
        <b/>
        <color rgb="FFFF0000"/>
        <sz val="9.0"/>
      </rPr>
      <t xml:space="preserve"> Expenditures for Construction, Renovation, Maintenance, Rental, Expansion and Repair of Athletic Facilities.</t>
    </r>
  </si>
  <si>
    <t>Golf_Girls_J_Girls</t>
  </si>
  <si>
    <t>Golf_Girls_J_Total</t>
  </si>
  <si>
    <t xml:space="preserve">        Note:  For a facility shared by multiple teams, calculate per team cost by dividing
                     total facility expenditures by number of teams using facility or by using
                     the percentage of time used by each team.</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</si>
  <si>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</si>
  <si>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</si>
  <si>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</si>
  <si>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</si>
  <si>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</si>
  <si>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</si>
  <si>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</si>
  <si>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</si>
  <si>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</si>
  <si>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</si>
  <si>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</si>
  <si>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</si>
  <si>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Softball Fast Pitch_Girls_J_Boys</t>
  </si>
  <si>
    <t>Softball Fast Pitch_Girls_J_Girls</t>
  </si>
  <si>
    <t>yy</t>
  </si>
  <si>
    <t>Softball Fast Pitch_Girls_J_Total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</si>
  <si>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</si>
  <si>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</si>
  <si>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</si>
  <si>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</si>
  <si>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</si>
  <si>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</si>
  <si>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</si>
  <si>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</si>
  <si>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</si>
  <si>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</si>
  <si>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</si>
  <si>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</si>
  <si>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</si>
  <si>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</si>
  <si>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</si>
  <si>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</si>
  <si>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</si>
  <si>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</si>
  <si>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Wrestling_Girls_J_Boys</t>
  </si>
  <si>
    <t>Wrestling_Girls_J_Girls</t>
  </si>
  <si>
    <t>Wrestling_Girls_J_Total</t>
  </si>
  <si>
    <t>Basketball_Girls_F_Boys</t>
  </si>
  <si>
    <t>Basketball_Girls_F_Girls</t>
  </si>
  <si>
    <t>Basketball_Girls_F_Total</t>
  </si>
  <si>
    <t>Bowling_Girls_F_Boys</t>
  </si>
  <si>
    <t>Bowling_Girls_F_Girls</t>
  </si>
  <si>
    <t>Bowling_Girls_F_Total</t>
  </si>
  <si>
    <t>AUN</t>
  </si>
  <si>
    <t>LEA  Name</t>
  </si>
  <si>
    <t>Competitive Spirit_Girls_F_Boys</t>
  </si>
  <si>
    <t xml:space="preserve">LEA Type </t>
  </si>
  <si>
    <t>Tony 4-9-26</t>
  </si>
  <si>
    <t>Competitive Spirit_Girls_F_Girls</t>
  </si>
  <si>
    <t>000000000</t>
  </si>
  <si>
    <t>Competitive Spirit_Girls_F_Total</t>
  </si>
  <si>
    <t xml:space="preserve"> [Make Selection From Drop-Down List ]</t>
  </si>
  <si>
    <t>Cross Country_Girls_F_Boys</t>
  </si>
  <si>
    <t>Cross Country_Girls_F_Girls</t>
  </si>
  <si>
    <t>Cross Country_Girls_F_Total</t>
  </si>
  <si>
    <t>Field Hockey_Girls_F_Boys</t>
  </si>
  <si>
    <t>124150002</t>
  </si>
  <si>
    <t>21st Century Cyber CS</t>
  </si>
  <si>
    <t>Cyber CS</t>
  </si>
  <si>
    <t>Field Hockey_Girls_F_Girls</t>
  </si>
  <si>
    <t>119350303</t>
  </si>
  <si>
    <t>Abington Heights SD</t>
  </si>
  <si>
    <t>SD</t>
  </si>
  <si>
    <t>Field Hockey_Girls_F_Total</t>
  </si>
  <si>
    <t>123460302</t>
  </si>
  <si>
    <t>Abington SD</t>
  </si>
  <si>
    <t>125230001</t>
  </si>
  <si>
    <t>Flag Football_Girls_F_Boys</t>
  </si>
  <si>
    <t>Achievement House CS</t>
  </si>
  <si>
    <t>126510015</t>
  </si>
  <si>
    <t>Ad Prima CS</t>
  </si>
  <si>
    <t>CS</t>
  </si>
  <si>
    <t>Flag Football_Girls_F_Girls</t>
  </si>
  <si>
    <t>126510020</t>
  </si>
  <si>
    <t>Agora Cyber CS</t>
  </si>
  <si>
    <t>Flag Football_Girls_F_Total</t>
  </si>
  <si>
    <t>101260303</t>
  </si>
  <si>
    <t>Albert Gallatin Area SD</t>
  </si>
  <si>
    <t>127040503</t>
  </si>
  <si>
    <t>Aliquippa SD</t>
  </si>
  <si>
    <t>Golf_Girls_F_Boys</t>
  </si>
  <si>
    <t>103020603</t>
  </si>
  <si>
    <t>Allegheny Valley SD</t>
  </si>
  <si>
    <t>Golf_Girls_F_Girls</t>
  </si>
  <si>
    <t>106160303</t>
  </si>
  <si>
    <t>Allegheny-Clarion Valley SD</t>
  </si>
  <si>
    <t>Golf_Girls_F_Total</t>
  </si>
  <si>
    <t>Gymnastics_Girls_F_Boys</t>
  </si>
  <si>
    <t>121390302</t>
  </si>
  <si>
    <t>Allentown City SD</t>
  </si>
  <si>
    <t>Gymnastics_Girls_F_Girls</t>
  </si>
  <si>
    <t>126512990</t>
  </si>
  <si>
    <t>Alliance for Progress CS</t>
  </si>
  <si>
    <t>Gymnastics_Girls_F_Total</t>
  </si>
  <si>
    <t>108070502</t>
  </si>
  <si>
    <t>Altoona Area SD</t>
  </si>
  <si>
    <t>Lacrosse_Girls_F_Boys</t>
  </si>
  <si>
    <t>127040703</t>
  </si>
  <si>
    <t>Ambridge Area SD</t>
  </si>
  <si>
    <t>Lacrosse_Girls_F_Girls</t>
  </si>
  <si>
    <t>113380303</t>
  </si>
  <si>
    <t>Annville-Cleona SD</t>
  </si>
  <si>
    <t>Lacrosse_Girls_F_Total</t>
  </si>
  <si>
    <t>114060503</t>
  </si>
  <si>
    <t>Rifle_Girls_F_Boys</t>
  </si>
  <si>
    <t>Antietam SD</t>
  </si>
  <si>
    <t>Rifle_Girls_F_Girls</t>
  </si>
  <si>
    <t>104510394</t>
  </si>
  <si>
    <t>Antonia Pantoja Community CS</t>
  </si>
  <si>
    <t>Rifle_Girls_F_Total</t>
  </si>
  <si>
    <t>128030603</t>
  </si>
  <si>
    <t>Apollo-Ridge SD</t>
  </si>
  <si>
    <t>Soccer_Girls_F_Boys</t>
  </si>
  <si>
    <t>128030852</t>
  </si>
  <si>
    <t>Armstrong SD</t>
  </si>
  <si>
    <t>121395927</t>
  </si>
  <si>
    <t>Arts Academy CS</t>
  </si>
  <si>
    <t>Soccer_Girls_F_Girls</t>
  </si>
  <si>
    <t>181519176</t>
  </si>
  <si>
    <t>ASPIRA Bilingual Cyber CS</t>
  </si>
  <si>
    <t>117080503</t>
  </si>
  <si>
    <t>Athens Area SD</t>
  </si>
  <si>
    <t>109530304</t>
  </si>
  <si>
    <t>Austin Area SD</t>
  </si>
  <si>
    <t>101630504</t>
  </si>
  <si>
    <t>Avella Area SD</t>
  </si>
  <si>
    <t>Soccer_Girls_F_Total</t>
  </si>
  <si>
    <t>124150003</t>
  </si>
  <si>
    <t>Avon Grove CS</t>
  </si>
  <si>
    <t>124150503</t>
  </si>
  <si>
    <t>Avon Grove SD</t>
  </si>
  <si>
    <t>Softball Fast Pitch_Girls_F_Boys</t>
  </si>
  <si>
    <t>103020753</t>
  </si>
  <si>
    <t>Avonworth SD</t>
  </si>
  <si>
    <t>Softball Fast Pitch_Girls_F_Girls</t>
  </si>
  <si>
    <t>110141003</t>
  </si>
  <si>
    <t>Bald Eagle Area SD</t>
  </si>
  <si>
    <t>103021102</t>
  </si>
  <si>
    <t>Baldwin-Whitehall SD</t>
  </si>
  <si>
    <t>Softball Fast Pitch_Girls_F_Total</t>
  </si>
  <si>
    <t>120480803</t>
  </si>
  <si>
    <t>Bangor Area SD</t>
  </si>
  <si>
    <t>Swimming and Diving_Girls_F_Boys</t>
  </si>
  <si>
    <t>118400001</t>
  </si>
  <si>
    <t>Bear Creek Community CS</t>
  </si>
  <si>
    <t>Swimming and Diving_Girls_F_Girls</t>
  </si>
  <si>
    <t>127041203</t>
  </si>
  <si>
    <t>Beaver Area SD</t>
  </si>
  <si>
    <t>108051003</t>
  </si>
  <si>
    <t>Bedford Area SD</t>
  </si>
  <si>
    <t>Swimming and Diving_Girls_F_Total</t>
  </si>
  <si>
    <t>107650603</t>
  </si>
  <si>
    <t>Belle Vernon Area SD</t>
  </si>
  <si>
    <t>Tennis_Girls_F_Boys</t>
  </si>
  <si>
    <t>110141103</t>
  </si>
  <si>
    <t>Bellefonte Area SD</t>
  </si>
  <si>
    <t>108071003</t>
  </si>
  <si>
    <t>Bellwood-Antis SD</t>
  </si>
  <si>
    <t>Tennis_Girls_F_Girls</t>
  </si>
  <si>
    <t>Tennis_Girls_F_Total</t>
  </si>
  <si>
    <t>126510010</t>
  </si>
  <si>
    <t>Belmont CS</t>
  </si>
  <si>
    <t>Track &amp; Field_Indoor_Girls_F_Boys</t>
  </si>
  <si>
    <t>122091002</t>
  </si>
  <si>
    <t>Bensalem Township SD</t>
  </si>
  <si>
    <t>Track &amp; Field_Indoor_Girls_F_Girls</t>
  </si>
  <si>
    <t>116191004</t>
  </si>
  <si>
    <t>Benton Area SD</t>
  </si>
  <si>
    <t>101630903</t>
  </si>
  <si>
    <t>Bentworth SD</t>
  </si>
  <si>
    <t>Track &amp; Field_Indoor_Girls_F_Total</t>
  </si>
  <si>
    <t>108561003</t>
  </si>
  <si>
    <t>Berlin Brothersvalley SD</t>
  </si>
  <si>
    <t>Track &amp; Field_Outdoor_Girls_F_Boys</t>
  </si>
  <si>
    <t>112011103</t>
  </si>
  <si>
    <t>Bermudian Springs SD</t>
  </si>
  <si>
    <t>Track &amp; Field_Outdoor_Girls_F_Girls</t>
  </si>
  <si>
    <t>116191103</t>
  </si>
  <si>
    <t>Berwick Area SD</t>
  </si>
  <si>
    <t>Track &amp; Field_Outdoor_Girls_F_Total</t>
  </si>
  <si>
    <t>103021252</t>
  </si>
  <si>
    <t>Bethel Park SD</t>
  </si>
  <si>
    <t>Volleyball_Girls_F_Boys</t>
  </si>
  <si>
    <t>Volleyball_Girls_F_Girls</t>
  </si>
  <si>
    <t>120481002</t>
  </si>
  <si>
    <t>Bethlehem Area SD</t>
  </si>
  <si>
    <t>Volleyball_Girls_F_Total</t>
  </si>
  <si>
    <t>101631003</t>
  </si>
  <si>
    <t>Bethlehem-Center SD</t>
  </si>
  <si>
    <t>Water Polo_Girls_F_Boys</t>
  </si>
  <si>
    <t>127041503</t>
  </si>
  <si>
    <t>Big Beaver Falls Area SD</t>
  </si>
  <si>
    <t>Water Polo_Girls_F_Girls</t>
  </si>
  <si>
    <t>115210503</t>
  </si>
  <si>
    <t>Big Spring SD</t>
  </si>
  <si>
    <t>Water Polo_Girls_F_Total</t>
  </si>
  <si>
    <t>127041603</t>
  </si>
  <si>
    <t>Blackhawk SD</t>
  </si>
  <si>
    <t>Wrestling_Girls_F_Boys</t>
  </si>
  <si>
    <t>Wrestling_Girls_F_Girls</t>
  </si>
  <si>
    <t>108110603</t>
  </si>
  <si>
    <t>Blacklick Valley SD</t>
  </si>
  <si>
    <t>Wrestling_Girls_F_Total</t>
  </si>
  <si>
    <t>116191203</t>
  </si>
  <si>
    <t>Bloomsburg Area SD</t>
  </si>
  <si>
    <t>Basketball_Girls_8_Boys</t>
  </si>
  <si>
    <t>129540803</t>
  </si>
  <si>
    <t>Blue Mountain SD</t>
  </si>
  <si>
    <t>Basketball_Girls_8_Girls</t>
  </si>
  <si>
    <t>119581003</t>
  </si>
  <si>
    <t>Blue Ridge SD</t>
  </si>
  <si>
    <t>Basketball_Girls_8_Total</t>
  </si>
  <si>
    <t>114060753</t>
  </si>
  <si>
    <t>Boyertown Area SD</t>
  </si>
  <si>
    <t>Bowling_Girls_8_Boys</t>
  </si>
  <si>
    <t>Bowling_Girls_8_Girls</t>
  </si>
  <si>
    <t>185515523</t>
  </si>
  <si>
    <t>Boys Latin of Philadelphia CS</t>
  </si>
  <si>
    <t>Bowling_Girls_8_Total</t>
  </si>
  <si>
    <t>109420803</t>
  </si>
  <si>
    <t>Bradford Area SD</t>
  </si>
  <si>
    <t>Competitive Spirit_Girls_8_Boys</t>
  </si>
  <si>
    <t>114060853</t>
  </si>
  <si>
    <t>Brandywine Heights Area SD</t>
  </si>
  <si>
    <t>Competitive Spirit_Girls_8_Girls</t>
  </si>
  <si>
    <t>103021453</t>
  </si>
  <si>
    <t>Brentwood Borough SD</t>
  </si>
  <si>
    <t>Competitive Spirit_Girls_8_Total</t>
  </si>
  <si>
    <t>122091303</t>
  </si>
  <si>
    <t>Bristol Borough SD</t>
  </si>
  <si>
    <t>122091352</t>
  </si>
  <si>
    <t>Bristol Township SD</t>
  </si>
  <si>
    <t>Cross Country_Girls_8_Boys</t>
  </si>
  <si>
    <t>106330703</t>
  </si>
  <si>
    <t>Brockway Area SD</t>
  </si>
  <si>
    <t>Cross Country_Girls_8_Girls</t>
  </si>
  <si>
    <t>106330803</t>
  </si>
  <si>
    <t>Brookville Area SD</t>
  </si>
  <si>
    <t>Cross Country_Girls_8_Total</t>
  </si>
  <si>
    <t>101260803</t>
  </si>
  <si>
    <t>Brownsville Area SD</t>
  </si>
  <si>
    <t>Field Hockey_Girls_8_Boys</t>
  </si>
  <si>
    <t>122091457</t>
  </si>
  <si>
    <t>Bucks County Technical High School</t>
  </si>
  <si>
    <t>CTC</t>
  </si>
  <si>
    <t>Field Hockey_Girls_8_Girls</t>
  </si>
  <si>
    <t>101631203</t>
  </si>
  <si>
    <t>Burgettstown Area SD</t>
  </si>
  <si>
    <t>Field Hockey_Girls_8_Total</t>
  </si>
  <si>
    <t>107650703</t>
  </si>
  <si>
    <t>Burrell SD</t>
  </si>
  <si>
    <t>104101252</t>
  </si>
  <si>
    <t>Butler Area SD</t>
  </si>
  <si>
    <t>Flag Football_Girls_8_Boys</t>
  </si>
  <si>
    <t>101636920</t>
  </si>
  <si>
    <t>California Academy of Learning CS</t>
  </si>
  <si>
    <t>101631503</t>
  </si>
  <si>
    <t>Flag Football_Girls_8_Girls</t>
  </si>
  <si>
    <t>California Area SD</t>
  </si>
  <si>
    <t>108111203</t>
  </si>
  <si>
    <t>Flag Football_Girls_8_Total</t>
  </si>
  <si>
    <t>Cambria Heights SD</t>
  </si>
  <si>
    <t>109122703</t>
  </si>
  <si>
    <t>Cameron County SD</t>
  </si>
  <si>
    <t>Golf_Girls_8_Boys</t>
  </si>
  <si>
    <t>115211003</t>
  </si>
  <si>
    <t>Camp Hill SD</t>
  </si>
  <si>
    <t>Golf_Girls_8_Girls</t>
  </si>
  <si>
    <t>101631703</t>
  </si>
  <si>
    <t>Canon-McMillan SD</t>
  </si>
  <si>
    <t>Golf_Girls_8_Total</t>
  </si>
  <si>
    <t>117081003</t>
  </si>
  <si>
    <t>Canton Area SD</t>
  </si>
  <si>
    <t>Gymnastics_Girls_8_Boys</t>
  </si>
  <si>
    <t>115227010</t>
  </si>
  <si>
    <t>Capital Area School for the Arts CS</t>
  </si>
  <si>
    <t>121131507</t>
  </si>
  <si>
    <t>Carbon Career &amp; Technical Institute</t>
  </si>
  <si>
    <t>Gymnastics_Girls_8_Girls</t>
  </si>
  <si>
    <t>119351303</t>
  </si>
  <si>
    <t>Carbondale Area SD</t>
  </si>
  <si>
    <t>Gymnastics_Girls_8_Total</t>
  </si>
  <si>
    <t>115211103</t>
  </si>
  <si>
    <t>Carlisle Area SD</t>
  </si>
  <si>
    <t>Lacrosse_Girls_8_Boys</t>
  </si>
  <si>
    <t>103021603</t>
  </si>
  <si>
    <t>Carlynton SD</t>
  </si>
  <si>
    <t>Lacrosse_Girls_8_Girls</t>
  </si>
  <si>
    <t>101301303</t>
  </si>
  <si>
    <t>Carmichaels Area SD</t>
  </si>
  <si>
    <t>Lacrosse_Girls_8_Total</t>
  </si>
  <si>
    <t>121391303</t>
  </si>
  <si>
    <t>Catasauqua Area SD</t>
  </si>
  <si>
    <t>Rifle_Girls_8_Boys</t>
  </si>
  <si>
    <t>122092002</t>
  </si>
  <si>
    <t>Centennial SD</t>
  </si>
  <si>
    <t>122090001</t>
  </si>
  <si>
    <t>Rifle_Girls_8_Girls</t>
  </si>
  <si>
    <t>Center for Student Learning CS at Pennsb</t>
  </si>
  <si>
    <t>122092102</t>
  </si>
  <si>
    <t>Central Bucks SD</t>
  </si>
  <si>
    <t>Rifle_Girls_8_Total</t>
  </si>
  <si>
    <t>108111303</t>
  </si>
  <si>
    <t>Central Cambria SD</t>
  </si>
  <si>
    <t>Soccer_Girls_8_Boys</t>
  </si>
  <si>
    <t>116191503</t>
  </si>
  <si>
    <t>Central Columbia SD</t>
  </si>
  <si>
    <t>Soccer_Girls_8_Girls</t>
  </si>
  <si>
    <t>115221402</t>
  </si>
  <si>
    <t>Central Dauphin SD</t>
  </si>
  <si>
    <t>Soccer_Girls_8_Total</t>
  </si>
  <si>
    <t>111291304</t>
  </si>
  <si>
    <t>Central Fulton SD</t>
  </si>
  <si>
    <t>Softball Fast Pitch_Girls_8_Boys</t>
  </si>
  <si>
    <t>101301403</t>
  </si>
  <si>
    <t>Central Greene SD</t>
  </si>
  <si>
    <t>108070001</t>
  </si>
  <si>
    <t>Central PA Digital Learning Foundation C</t>
  </si>
  <si>
    <t>Softball Fast Pitch_Girls_8_Girls</t>
  </si>
  <si>
    <t>127042003</t>
  </si>
  <si>
    <t>Central Valley SD</t>
  </si>
  <si>
    <t>Softball Fast Pitch_Girls_8_Total</t>
  </si>
  <si>
    <t>112671303</t>
  </si>
  <si>
    <t>Central York SD</t>
  </si>
  <si>
    <t>Swimming and Diving_Girls_8_Boys</t>
  </si>
  <si>
    <t>110143060</t>
  </si>
  <si>
    <t>Centre Learning Community CS</t>
  </si>
  <si>
    <t>112281302</t>
  </si>
  <si>
    <t>Chambersburg Area SD</t>
  </si>
  <si>
    <t>Swimming and Diving_Girls_8_Girls</t>
  </si>
  <si>
    <t>101631803</t>
  </si>
  <si>
    <t>Charleroi SD</t>
  </si>
  <si>
    <t>Swimming and Diving_Girls_8_Total</t>
  </si>
  <si>
    <t>103021752</t>
  </si>
  <si>
    <t>Chartiers Valley SD</t>
  </si>
  <si>
    <t>101631903</t>
  </si>
  <si>
    <t>Chartiers-Houston SD</t>
  </si>
  <si>
    <t>Tennis_Girls_8_Boys</t>
  </si>
  <si>
    <t>123461302</t>
  </si>
  <si>
    <t>Cheltenham SD</t>
  </si>
  <si>
    <t>125236827</t>
  </si>
  <si>
    <t>Chester Charter Scholars Academy CS</t>
  </si>
  <si>
    <t>125232950</t>
  </si>
  <si>
    <t>Chester Community CS</t>
  </si>
  <si>
    <t>Tennis_Girls_8_Girls</t>
  </si>
  <si>
    <t>125231232</t>
  </si>
  <si>
    <t>Chester-Upland SD</t>
  </si>
  <si>
    <t>108051503</t>
  </si>
  <si>
    <t>Chestnut Ridge SD</t>
  </si>
  <si>
    <t>Tennis_Girls_8_Total</t>
  </si>
  <si>
    <t>125231303</t>
  </si>
  <si>
    <t>Chichester SD</t>
  </si>
  <si>
    <t>126513160</t>
  </si>
  <si>
    <t>Christopher Columbus CS</t>
  </si>
  <si>
    <t>121394017</t>
  </si>
  <si>
    <t>Circle of Seasons CS</t>
  </si>
  <si>
    <t>Track &amp; Field_Indoor_Girls_8_Boys</t>
  </si>
  <si>
    <t>102020001</t>
  </si>
  <si>
    <t>City CHS</t>
  </si>
  <si>
    <t>103021903</t>
  </si>
  <si>
    <t>Clairton City SD</t>
  </si>
  <si>
    <t>106161203</t>
  </si>
  <si>
    <t>Track &amp; Field_Indoor_Girls_8_Girls</t>
  </si>
  <si>
    <t>Clarion Area SD</t>
  </si>
  <si>
    <t>106161703</t>
  </si>
  <si>
    <t>Clarion-Limestone Area SD</t>
  </si>
  <si>
    <t>Track &amp; Field_Indoor_Girls_8_Total</t>
  </si>
  <si>
    <t>108071504</t>
  </si>
  <si>
    <t>Claysburg-Kimmel SD</t>
  </si>
  <si>
    <t>Track &amp; Field_Outdoor_Girls_8_Boys</t>
  </si>
  <si>
    <t>110171003</t>
  </si>
  <si>
    <t>Clearfield Area SD</t>
  </si>
  <si>
    <t>124151902</t>
  </si>
  <si>
    <t>Coatesville Area SD</t>
  </si>
  <si>
    <t>Track &amp; Field_Outdoor_Girls_8_Girls</t>
  </si>
  <si>
    <t>113361303</t>
  </si>
  <si>
    <t>Cocalico SD</t>
  </si>
  <si>
    <t>Track &amp; Field_Outdoor_Girls_8_Total</t>
  </si>
  <si>
    <t>124153320</t>
  </si>
  <si>
    <t>Collegium CS</t>
  </si>
  <si>
    <t>Volleyball_Girls_8_Boys</t>
  </si>
  <si>
    <t>123461602</t>
  </si>
  <si>
    <t>Colonial SD</t>
  </si>
  <si>
    <t>113361503</t>
  </si>
  <si>
    <t>Columbia Borough SD</t>
  </si>
  <si>
    <t>Volleyball_Girls_8_Girls</t>
  </si>
  <si>
    <t>116191757</t>
  </si>
  <si>
    <t>Columbia-Montour AVTS</t>
  </si>
  <si>
    <t>Volleyball_Girls_8_Total</t>
  </si>
  <si>
    <t>104431304</t>
  </si>
  <si>
    <t>Commodore Perry SD</t>
  </si>
  <si>
    <t>115220002</t>
  </si>
  <si>
    <t>Commonwealth Charter Academy CS</t>
  </si>
  <si>
    <t>Water Polo_Girls_8_Boys</t>
  </si>
  <si>
    <t>126512840</t>
  </si>
  <si>
    <t>Community Academy of Philadelphia CS</t>
  </si>
  <si>
    <t>Water Polo_Girls_8_Girls</t>
  </si>
  <si>
    <t>108561803</t>
  </si>
  <si>
    <t>Conemaugh Township Area SD</t>
  </si>
  <si>
    <t>Water Polo_Girls_8_Total</t>
  </si>
  <si>
    <t>108111403</t>
  </si>
  <si>
    <t>Conemaugh Valley SD</t>
  </si>
  <si>
    <t>Wrestling_Girls_8_Boys</t>
  </si>
  <si>
    <t>113361703</t>
  </si>
  <si>
    <t>Conestoga Valley SD</t>
  </si>
  <si>
    <t>Wrestling_Girls_8_Girls</t>
  </si>
  <si>
    <t>112011603</t>
  </si>
  <si>
    <t>Conewago Valley SD</t>
  </si>
  <si>
    <t>Wrestling_Girls_8_Total</t>
  </si>
  <si>
    <t>105201033</t>
  </si>
  <si>
    <t>Conneaut SD</t>
  </si>
  <si>
    <t>Basketball_Girls_7_Boys</t>
  </si>
  <si>
    <t>101266007</t>
  </si>
  <si>
    <t>Connellsville Area Career &amp; Technical Ce</t>
  </si>
  <si>
    <t>Basketball_Girls_7_Girls</t>
  </si>
  <si>
    <t>101261302</t>
  </si>
  <si>
    <t>Connellsville Area SD</t>
  </si>
  <si>
    <t>Basketball_Girls_7_Total</t>
  </si>
  <si>
    <t>Bowling_Girls_7_Boys</t>
  </si>
  <si>
    <t>114061103</t>
  </si>
  <si>
    <t>Conrad Weiser Area SD</t>
  </si>
  <si>
    <t>Bowling_Girls_7_Girls</t>
  </si>
  <si>
    <t>103022103</t>
  </si>
  <si>
    <t>Cornell SD</t>
  </si>
  <si>
    <t>Bowling_Girls_7_Total</t>
  </si>
  <si>
    <t>113381303</t>
  </si>
  <si>
    <t>Cornwall-Lebanon SD</t>
  </si>
  <si>
    <t>Competitive Spirit_Girls_7_Boys</t>
  </si>
  <si>
    <t>105251453</t>
  </si>
  <si>
    <t>Corry Area SD</t>
  </si>
  <si>
    <t>Competitive Spirit_Girls_7_Girls</t>
  </si>
  <si>
    <t>109531304</t>
  </si>
  <si>
    <t>Coudersport Area SD</t>
  </si>
  <si>
    <t>122092353</t>
  </si>
  <si>
    <t>Council Rock SD</t>
  </si>
  <si>
    <t>Competitive Spirit_Girls_7_Total</t>
  </si>
  <si>
    <t>106611303</t>
  </si>
  <si>
    <t>Cranberry Area SD</t>
  </si>
  <si>
    <t>105201352</t>
  </si>
  <si>
    <t>Crawford Central SD</t>
  </si>
  <si>
    <t>Cross Country_Girls_7_Boys</t>
  </si>
  <si>
    <t>118401403</t>
  </si>
  <si>
    <t>Crestwood SD</t>
  </si>
  <si>
    <t>Cross Country_Girls_7_Girls</t>
  </si>
  <si>
    <t>112673300</t>
  </si>
  <si>
    <t>Crispus Attucks CS</t>
  </si>
  <si>
    <t>Cross Country_Girls_7_Total</t>
  </si>
  <si>
    <t>115211603</t>
  </si>
  <si>
    <t>Cumberland Valley SD</t>
  </si>
  <si>
    <t>Field Hockey_Girls_7_Boys</t>
  </si>
  <si>
    <t>110171803</t>
  </si>
  <si>
    <t>Curwensville Area SD</t>
  </si>
  <si>
    <t>Field Hockey_Girls_7_Girls</t>
  </si>
  <si>
    <t>118401603</t>
  </si>
  <si>
    <t>Dallas SD</t>
  </si>
  <si>
    <t>112671603</t>
  </si>
  <si>
    <t>Field Hockey_Girls_7_Total</t>
  </si>
  <si>
    <t>Dallastown Area SD</t>
  </si>
  <si>
    <t>114061503</t>
  </si>
  <si>
    <t>Daniel Boone Area SD</t>
  </si>
  <si>
    <t>Flag Football_Girls_7_Boys</t>
  </si>
  <si>
    <t>116471803</t>
  </si>
  <si>
    <t>Danville Area SD</t>
  </si>
  <si>
    <t>Flag Football_Girls_7_Girls</t>
  </si>
  <si>
    <t>115221607</t>
  </si>
  <si>
    <t>Dauphin County Technical School</t>
  </si>
  <si>
    <t>103022253</t>
  </si>
  <si>
    <t>Deer Lakes SD</t>
  </si>
  <si>
    <t>Flag Football_Girls_7_Total</t>
  </si>
  <si>
    <t>120522003</t>
  </si>
  <si>
    <t>Delaware Valley SD</t>
  </si>
  <si>
    <t>Golf_Girls_7_Boys</t>
  </si>
  <si>
    <t>107651603</t>
  </si>
  <si>
    <t>Derry Area SD</t>
  </si>
  <si>
    <t>Golf_Girls_7_Girls</t>
  </si>
  <si>
    <t>115221753</t>
  </si>
  <si>
    <t>Derry Township SD</t>
  </si>
  <si>
    <t>126510011</t>
  </si>
  <si>
    <t>Discovery CS</t>
  </si>
  <si>
    <t>Golf_Girls_7_Total</t>
  </si>
  <si>
    <t>113362203</t>
  </si>
  <si>
    <t>Donegal SD</t>
  </si>
  <si>
    <t>Gymnastics_Girls_7_Boys</t>
  </si>
  <si>
    <t>112671803</t>
  </si>
  <si>
    <t>Dover Area SD</t>
  </si>
  <si>
    <t>Gymnastics_Girls_7_Girls</t>
  </si>
  <si>
    <t>124152003</t>
  </si>
  <si>
    <t>Downingtown Area SD</t>
  </si>
  <si>
    <t>107653040</t>
  </si>
  <si>
    <t>Dr Robert Ketterer CS Inc</t>
  </si>
  <si>
    <t>Gymnastics_Girls_7_Total</t>
  </si>
  <si>
    <t>106172003</t>
  </si>
  <si>
    <t>DuBois Area SD</t>
  </si>
  <si>
    <t>Lacrosse_Girls_7_Boys</t>
  </si>
  <si>
    <t>119352203</t>
  </si>
  <si>
    <t>Dunmore SD</t>
  </si>
  <si>
    <t>Lacrosse_Girls_7_Girls</t>
  </si>
  <si>
    <t>103022503</t>
  </si>
  <si>
    <t>Duquesne City SD</t>
  </si>
  <si>
    <t>103022803</t>
  </si>
  <si>
    <t>East Allegheny SD</t>
  </si>
  <si>
    <t>Lacrosse_Girls_7_Total</t>
  </si>
  <si>
    <t>117412003</t>
  </si>
  <si>
    <t>East Lycoming SD</t>
  </si>
  <si>
    <t>121392303</t>
  </si>
  <si>
    <t>East Penn SD</t>
  </si>
  <si>
    <t>Rifle_Girls_7_Boys</t>
  </si>
  <si>
    <t>115212503</t>
  </si>
  <si>
    <t>East Pennsboro Area SD</t>
  </si>
  <si>
    <t>120452003</t>
  </si>
  <si>
    <t>East Stroudsburg Area SD</t>
  </si>
  <si>
    <t>Rifle_Girls_7_Girls</t>
  </si>
  <si>
    <t>113362303</t>
  </si>
  <si>
    <t>Eastern Lancaster County SD</t>
  </si>
  <si>
    <t>Rifle_Girls_7_Total</t>
  </si>
  <si>
    <t>113382303</t>
  </si>
  <si>
    <t>Eastern Lebanon County SD</t>
  </si>
  <si>
    <t>112672203</t>
  </si>
  <si>
    <t>Eastern York SD</t>
  </si>
  <si>
    <t>Soccer_Girls_7_Boys</t>
  </si>
  <si>
    <t>120483302</t>
  </si>
  <si>
    <t>Easton Area SD</t>
  </si>
  <si>
    <t>103023153</t>
  </si>
  <si>
    <t>Elizabeth Forward SD</t>
  </si>
  <si>
    <t>Soccer_Girls_7_Girls</t>
  </si>
  <si>
    <t>113362403</t>
  </si>
  <si>
    <t>Elizabethtown Area SD</t>
  </si>
  <si>
    <t>119582503</t>
  </si>
  <si>
    <t>Elk Lake SD</t>
  </si>
  <si>
    <t>Soccer_Girls_7_Total</t>
  </si>
  <si>
    <t>104372003</t>
  </si>
  <si>
    <t>Ellwood City Area SD</t>
  </si>
  <si>
    <t>Softball Fast Pitch_Girls_7_Boys</t>
  </si>
  <si>
    <t>199025446</t>
  </si>
  <si>
    <t>Environmental CS at Frick Park</t>
  </si>
  <si>
    <t>Softball Fast Pitch_Girls_7_Girls</t>
  </si>
  <si>
    <t>113362603</t>
  </si>
  <si>
    <t>Ephrata Area SD</t>
  </si>
  <si>
    <t>105252602</t>
  </si>
  <si>
    <t>Erie City SD</t>
  </si>
  <si>
    <t>Softball Fast Pitch_Girls_7_Total</t>
  </si>
  <si>
    <t>126513440</t>
  </si>
  <si>
    <t>Esperanza Academy CS</t>
  </si>
  <si>
    <t>Swimming and Diving_Girls_7_Boys</t>
  </si>
  <si>
    <t>126511563</t>
  </si>
  <si>
    <t>Esperanza Cyber CS</t>
  </si>
  <si>
    <t>Swimming and Diving_Girls_7_Girls</t>
  </si>
  <si>
    <t>126513100</t>
  </si>
  <si>
    <t>Eugenio Maria De Hostos CS</t>
  </si>
  <si>
    <t>108053003</t>
  </si>
  <si>
    <t>Everett Area SD</t>
  </si>
  <si>
    <t>Swimming and Diving_Girls_7_Total</t>
  </si>
  <si>
    <t>120450003</t>
  </si>
  <si>
    <t>Evergreen Community CS</t>
  </si>
  <si>
    <t>Last Update+</t>
  </si>
  <si>
    <t>Tennis_Girls_7_Boys</t>
  </si>
  <si>
    <t>121398065</t>
  </si>
  <si>
    <t>Executive Education Academy CS</t>
  </si>
  <si>
    <t>114062003</t>
  </si>
  <si>
    <t>Exeter Township SD</t>
  </si>
  <si>
    <t>Tennis_Girls_7_Girls</t>
  </si>
  <si>
    <t>112013054</t>
  </si>
  <si>
    <t>Fairfield Area SD</t>
  </si>
  <si>
    <t>105253303</t>
  </si>
  <si>
    <t>Fairview SD</t>
  </si>
  <si>
    <t>Tennis_Girls_7_Total</t>
  </si>
  <si>
    <t>112282004</t>
  </si>
  <si>
    <t>Fannett-Metal SD</t>
  </si>
  <si>
    <t>104432503</t>
  </si>
  <si>
    <t>Farrell Area SD</t>
  </si>
  <si>
    <t>Track &amp; Field_Indoor_Girls_7_Boys</t>
  </si>
  <si>
    <t>119350001</t>
  </si>
  <si>
    <t>Fell CS</t>
  </si>
  <si>
    <t>108112003</t>
  </si>
  <si>
    <t>Ferndale Area SD</t>
  </si>
  <si>
    <t>Track &amp; Field_Indoor_Girls_7_Girls</t>
  </si>
  <si>
    <t>100510000</t>
  </si>
  <si>
    <t>First Philadelphia Preparatory CS</t>
  </si>
  <si>
    <t>Track &amp; Field_Indoor_Girls_7_Total</t>
  </si>
  <si>
    <t>114062503</t>
  </si>
  <si>
    <t>Fleetwood Area SD</t>
  </si>
  <si>
    <t>Track &amp; Field_Outdoor_Girls_7_Boys</t>
  </si>
  <si>
    <t>126510021</t>
  </si>
  <si>
    <t>Folk Arts-Cultural Treasures CS</t>
  </si>
  <si>
    <t>111292304</t>
  </si>
  <si>
    <t>Forbes Road SD</t>
  </si>
  <si>
    <t>Track &amp; Field_Outdoor_Girls_7_Girls</t>
  </si>
  <si>
    <t>106272003</t>
  </si>
  <si>
    <t>Forest Area SD</t>
  </si>
  <si>
    <t>Track &amp; Field_Outdoor_Girls_7_Total</t>
  </si>
  <si>
    <t>119583003</t>
  </si>
  <si>
    <t>Forest City Regional SD</t>
  </si>
  <si>
    <t>108112203</t>
  </si>
  <si>
    <t>Forest Hills SD</t>
  </si>
  <si>
    <t>Volleyball_Girls_7_Boys</t>
  </si>
  <si>
    <t>101632403</t>
  </si>
  <si>
    <t>Fort Cherry SD</t>
  </si>
  <si>
    <t>105253553</t>
  </si>
  <si>
    <t>Fort LeBoeuf SD</t>
  </si>
  <si>
    <t>Volleyball_Girls_7_Girls</t>
  </si>
  <si>
    <t>103023912</t>
  </si>
  <si>
    <t>Fox Chapel Area SD</t>
  </si>
  <si>
    <t>Volleyball_Girls_7_Total</t>
  </si>
  <si>
    <t>106612203</t>
  </si>
  <si>
    <t>Franklin Area SD</t>
  </si>
  <si>
    <t>Water Polo_Girls_7_Boys</t>
  </si>
  <si>
    <t>107652603</t>
  </si>
  <si>
    <t>Franklin Regional SD</t>
  </si>
  <si>
    <t>147513703</t>
  </si>
  <si>
    <t>Franklin Towne Charter Elementary School</t>
  </si>
  <si>
    <t>Water Polo_Girls_7_Girls</t>
  </si>
  <si>
    <t>126513450</t>
  </si>
  <si>
    <t>Franklin Towne CHS</t>
  </si>
  <si>
    <t>101262903</t>
  </si>
  <si>
    <t>Water Polo_Girls_7_Total</t>
  </si>
  <si>
    <t>Frazier SD</t>
  </si>
  <si>
    <t>126518547</t>
  </si>
  <si>
    <t>Frederick Douglass Mastery CS</t>
  </si>
  <si>
    <t>Wrestling_Girls_7_Boys</t>
  </si>
  <si>
    <t>127042853</t>
  </si>
  <si>
    <t>Freedom Area SD</t>
  </si>
  <si>
    <t>128033053</t>
  </si>
  <si>
    <t>Freeport Area SD</t>
  </si>
  <si>
    <t>Wrestling_Girls_7_Girls</t>
  </si>
  <si>
    <t>126513270</t>
  </si>
  <si>
    <t>Freire CS</t>
  </si>
  <si>
    <t>Wrestling_Girls_7_Total</t>
  </si>
  <si>
    <t>109532804</t>
  </si>
  <si>
    <t>Galeton Area SD</t>
  </si>
  <si>
    <t>125234103</t>
  </si>
  <si>
    <t>Garnet Valley SD</t>
  </si>
  <si>
    <t>103024102</t>
  </si>
  <si>
    <t>Gateway SD</t>
  </si>
  <si>
    <t>105253903</t>
  </si>
  <si>
    <t>INDICATOR</t>
  </si>
  <si>
    <t>General McLane SD</t>
  </si>
  <si>
    <t>Y</t>
  </si>
  <si>
    <t>112013753</t>
  </si>
  <si>
    <t>Gettysburg Area SD</t>
  </si>
  <si>
    <t>Baseball_B_V_SeasonFall</t>
  </si>
  <si>
    <t>129544907</t>
  </si>
  <si>
    <t>Gillingham Charter School</t>
  </si>
  <si>
    <t>105254053</t>
  </si>
  <si>
    <t>Girard SD</t>
  </si>
  <si>
    <t>110173003</t>
  </si>
  <si>
    <t>Glendale SD</t>
  </si>
  <si>
    <t>Baseball_B_V_SeasonWinter</t>
  </si>
  <si>
    <t>126513380</t>
  </si>
  <si>
    <t>Global Leadership Academy CS</t>
  </si>
  <si>
    <t>126518004</t>
  </si>
  <si>
    <t>Global Leadership Academy CS Southwest a</t>
  </si>
  <si>
    <t>114063003</t>
  </si>
  <si>
    <t>Governor Mifflin SD</t>
  </si>
  <si>
    <t>Baseball_B_V_SeasonSpring</t>
  </si>
  <si>
    <t>124153503</t>
  </si>
  <si>
    <t>Great Valley SD</t>
  </si>
  <si>
    <t>108112502</t>
  </si>
  <si>
    <t>Greater Johnstown SD</t>
  </si>
  <si>
    <t>Baseball_B_V_Established</t>
  </si>
  <si>
    <t>107653102</t>
  </si>
  <si>
    <t>Greater Latrobe SD</t>
  </si>
  <si>
    <t>118402603</t>
  </si>
  <si>
    <t>Greater Nanticoke Area SD</t>
  </si>
  <si>
    <t>Baseball_B_V_Demotion</t>
  </si>
  <si>
    <t>126510005</t>
  </si>
  <si>
    <t>Green Woods CS</t>
  </si>
  <si>
    <t>Baseball_B_V_Elimination</t>
  </si>
  <si>
    <t>112283003</t>
  </si>
  <si>
    <t>Greencastle-Antrim SD</t>
  </si>
  <si>
    <t>107653203</t>
  </si>
  <si>
    <t>Greensburg Salem SD</t>
  </si>
  <si>
    <t>104432803</t>
  </si>
  <si>
    <t>Greenville Area SD</t>
  </si>
  <si>
    <t>Baseball_B_V_Reinstatement</t>
  </si>
  <si>
    <t>115503004</t>
  </si>
  <si>
    <t>Greenwood SD</t>
  </si>
  <si>
    <t>104432903</t>
  </si>
  <si>
    <t>Grove City Area SD</t>
  </si>
  <si>
    <t>115222504</t>
  </si>
  <si>
    <t>Halifax Area SD</t>
  </si>
  <si>
    <t>Baseball_B_V_ScheduledFall</t>
  </si>
  <si>
    <t>114063503</t>
  </si>
  <si>
    <t>Hamburg Area SD</t>
  </si>
  <si>
    <t>103024603</t>
  </si>
  <si>
    <t>Hampton Township SD</t>
  </si>
  <si>
    <t>Baseball_B_V_ScheduledWinter</t>
  </si>
  <si>
    <t>118403003</t>
  </si>
  <si>
    <t>Hanover Area SD</t>
  </si>
  <si>
    <t>112672803</t>
  </si>
  <si>
    <t>Hanover Public SD</t>
  </si>
  <si>
    <t>126512850</t>
  </si>
  <si>
    <t>Harambee Institute of Science and Techno</t>
  </si>
  <si>
    <t>105254353</t>
  </si>
  <si>
    <t>Baseball_B_V_ScheduledSpring</t>
  </si>
  <si>
    <t>Harbor Creek SD</t>
  </si>
  <si>
    <t>110173504</t>
  </si>
  <si>
    <t>Harmony Area SD</t>
  </si>
  <si>
    <t>Baseball_B_V_ScheduledTotal</t>
  </si>
  <si>
    <t>115222752</t>
  </si>
  <si>
    <t>Harrisburg City SD</t>
  </si>
  <si>
    <t>123463603</t>
  </si>
  <si>
    <t>Hatboro-Horsham SD</t>
  </si>
  <si>
    <t>Baseball_B_V_PlayedFall</t>
  </si>
  <si>
    <t>125234502</t>
  </si>
  <si>
    <t>Haverford Township SD</t>
  </si>
  <si>
    <t>Baseball_B_V_PlayedWinter</t>
  </si>
  <si>
    <t>118403302</t>
  </si>
  <si>
    <t>Hazleton Area SD</t>
  </si>
  <si>
    <t>107653802</t>
  </si>
  <si>
    <t>Hempfield Area SD</t>
  </si>
  <si>
    <t>Baseball_B_V_PlayedSpring</t>
  </si>
  <si>
    <t>113363103</t>
  </si>
  <si>
    <t>Hempfield SD</t>
  </si>
  <si>
    <t>104433303</t>
  </si>
  <si>
    <t>Hermitage SD</t>
  </si>
  <si>
    <t>Baseball_B_V_PlayedTotal</t>
  </si>
  <si>
    <t>103024753</t>
  </si>
  <si>
    <t>Highlands SD</t>
  </si>
  <si>
    <t>Basketball _B_V_SeasonFall</t>
  </si>
  <si>
    <t>108073503</t>
  </si>
  <si>
    <t>Hollidaysburg Area SD</t>
  </si>
  <si>
    <t>128323303</t>
  </si>
  <si>
    <t>Homer-Center SD</t>
  </si>
  <si>
    <t>127044103</t>
  </si>
  <si>
    <t>Hopewell Area SD</t>
  </si>
  <si>
    <t>Basketball _B_V_SeasonWinter</t>
  </si>
  <si>
    <t>119355028</t>
  </si>
  <si>
    <t>Howard Gardner Multiple Intelligence CS</t>
  </si>
  <si>
    <t>111312503</t>
  </si>
  <si>
    <t>Huntingdon Area SD</t>
  </si>
  <si>
    <t>Basketball _B_V_SeasonSpring</t>
  </si>
  <si>
    <t>126512980</t>
  </si>
  <si>
    <t>Imhotep Institute CHS</t>
  </si>
  <si>
    <t>Basketball _B_V_Established</t>
  </si>
  <si>
    <t>126512039</t>
  </si>
  <si>
    <t>Impact CS West</t>
  </si>
  <si>
    <t>126513510</t>
  </si>
  <si>
    <t>Independence CS</t>
  </si>
  <si>
    <t>Basketball _B_V_Demotion</t>
  </si>
  <si>
    <t>128323703</t>
  </si>
  <si>
    <t>Indiana Area SD</t>
  </si>
  <si>
    <t>115220001</t>
  </si>
  <si>
    <t>Infinity CS</t>
  </si>
  <si>
    <t>Basketball _B_V_Elimination</t>
  </si>
  <si>
    <t>121395526</t>
  </si>
  <si>
    <t>Innovative Arts Academy CS</t>
  </si>
  <si>
    <t>124152637</t>
  </si>
  <si>
    <t>Insight PA Cyber CS</t>
  </si>
  <si>
    <t>Basketball _B_V_Reinstatement</t>
  </si>
  <si>
    <t>125235103</t>
  </si>
  <si>
    <t>Interboro SD</t>
  </si>
  <si>
    <t>105256553</t>
  </si>
  <si>
    <t>Iroquois SD</t>
  </si>
  <si>
    <t>104433604</t>
  </si>
  <si>
    <t>Jamestown Area SD</t>
  </si>
  <si>
    <t>Basketball _B_V_ScheduledFall</t>
  </si>
  <si>
    <t>107654103</t>
  </si>
  <si>
    <t>Jeannette City SD</t>
  </si>
  <si>
    <t>106333407</t>
  </si>
  <si>
    <t>Jefferson County-DuBois AVTS</t>
  </si>
  <si>
    <t>Basketball _B_V_ScheduledWinter</t>
  </si>
  <si>
    <t>101303503</t>
  </si>
  <si>
    <t>Jefferson-Morgan SD</t>
  </si>
  <si>
    <t>123463803</t>
  </si>
  <si>
    <t>Jenkintown SD</t>
  </si>
  <si>
    <t>Basketball _B_V_ScheduledSpring</t>
  </si>
  <si>
    <t>117414003</t>
  </si>
  <si>
    <t>Jersey Shore Area SD</t>
  </si>
  <si>
    <t>121135003</t>
  </si>
  <si>
    <t>Jim Thorpe Area SD</t>
  </si>
  <si>
    <t>Basketball _B_V_ScheduledTotal</t>
  </si>
  <si>
    <t>109243503</t>
  </si>
  <si>
    <t>Johnsonburg Area SD</t>
  </si>
  <si>
    <t>111343603</t>
  </si>
  <si>
    <t>Juniata County SD</t>
  </si>
  <si>
    <t>Basketball _B_V_PlayedFall</t>
  </si>
  <si>
    <t>111312804</t>
  </si>
  <si>
    <t>Juniata Valley SD</t>
  </si>
  <si>
    <t>109422303</t>
  </si>
  <si>
    <t>Kane Area SD</t>
  </si>
  <si>
    <t>104103603</t>
  </si>
  <si>
    <t>Karns City Area SD</t>
  </si>
  <si>
    <t>Basketball _B_V_PlayedWinter</t>
  </si>
  <si>
    <t>124154003</t>
  </si>
  <si>
    <t>Kennett Consolidated SD</t>
  </si>
  <si>
    <t>Basketball _B_V_PlayedSpring</t>
  </si>
  <si>
    <t>182514568</t>
  </si>
  <si>
    <t>Keystone Academy CS</t>
  </si>
  <si>
    <t>110183602</t>
  </si>
  <si>
    <t>Keystone Central SD</t>
  </si>
  <si>
    <t>104432830</t>
  </si>
  <si>
    <t>Keystone Education Center CS</t>
  </si>
  <si>
    <t>Basketball _B_V_PlayedTotal</t>
  </si>
  <si>
    <t>103025002</t>
  </si>
  <si>
    <t>Keystone Oaks SD</t>
  </si>
  <si>
    <t>106166503</t>
  </si>
  <si>
    <t>Keystone SD</t>
  </si>
  <si>
    <t>Bowling_B_V_SeasonFall</t>
  </si>
  <si>
    <t>126514864</t>
  </si>
  <si>
    <t>KIPP DuBois CS</t>
  </si>
  <si>
    <t>126514059</t>
  </si>
  <si>
    <t>KIPP North Philadelphia CS</t>
  </si>
  <si>
    <t>126510013</t>
  </si>
  <si>
    <t>Bowling_B_V_SeasonWinter</t>
  </si>
  <si>
    <t>KIPP Philadelphia CS</t>
  </si>
  <si>
    <t>126515492</t>
  </si>
  <si>
    <t>KIPP West Philadelphia CS</t>
  </si>
  <si>
    <t>Bowling_B_V_SeasonSpring</t>
  </si>
  <si>
    <t>107654403</t>
  </si>
  <si>
    <t>Kiski Area SD</t>
  </si>
  <si>
    <t>104107803</t>
  </si>
  <si>
    <t>Bowling_B_V_Established</t>
  </si>
  <si>
    <t>Knoch SD</t>
  </si>
  <si>
    <t>114064003</t>
  </si>
  <si>
    <t>Kutztown Area SD</t>
  </si>
  <si>
    <t>113362940</t>
  </si>
  <si>
    <t>La Academia Partnership CS</t>
  </si>
  <si>
    <t>Bowling_B_V_Demotion</t>
  </si>
  <si>
    <t>126513110</t>
  </si>
  <si>
    <t>Laboratory CS</t>
  </si>
  <si>
    <t>119665003</t>
  </si>
  <si>
    <t>Lackawanna Trail SD</t>
  </si>
  <si>
    <t>119354603</t>
  </si>
  <si>
    <t>Lakeland SD</t>
  </si>
  <si>
    <t>Bowling_B_V_Elimination</t>
  </si>
  <si>
    <t>118403903</t>
  </si>
  <si>
    <t>Lake-Lehman SD</t>
  </si>
  <si>
    <t>104433903</t>
  </si>
  <si>
    <t>Lakeview SD</t>
  </si>
  <si>
    <t>Bowling_B_V_Reinstatement</t>
  </si>
  <si>
    <t>113363603</t>
  </si>
  <si>
    <t>Lampeter-Strasburg SD</t>
  </si>
  <si>
    <t>113364002</t>
  </si>
  <si>
    <t>Lancaster SD</t>
  </si>
  <si>
    <t>101264003</t>
  </si>
  <si>
    <t>Laurel Highlands SD</t>
  </si>
  <si>
    <t>104374003</t>
  </si>
  <si>
    <t>Laurel SD</t>
  </si>
  <si>
    <t>Bowling_B_V_ScheduledFall</t>
  </si>
  <si>
    <t>104374207</t>
  </si>
  <si>
    <t>Lawrence County CTC</t>
  </si>
  <si>
    <t>113384603</t>
  </si>
  <si>
    <t>Lebanon SD</t>
  </si>
  <si>
    <t>Bowling_B_V_ScheduledWinter</t>
  </si>
  <si>
    <t>128034503</t>
  </si>
  <si>
    <t>Leechburg Area SD</t>
  </si>
  <si>
    <t>120480002</t>
  </si>
  <si>
    <t>Lehigh Valley Academy Regional CS</t>
  </si>
  <si>
    <t>Bowling_B_V_ScheduledSpring</t>
  </si>
  <si>
    <t>120483170</t>
  </si>
  <si>
    <t>Lehigh Valley Charter High School for th</t>
  </si>
  <si>
    <t>139481451</t>
  </si>
  <si>
    <t>Lehigh Valley Dual Language CS</t>
  </si>
  <si>
    <t>Bowling_B_V_ScheduledTotal</t>
  </si>
  <si>
    <t>121135503</t>
  </si>
  <si>
    <t>Lehighton Area SD</t>
  </si>
  <si>
    <t>Bowling_B_V_PlayedFall</t>
  </si>
  <si>
    <t>128034607</t>
  </si>
  <si>
    <t>Lenape Tech</t>
  </si>
  <si>
    <t>116604003</t>
  </si>
  <si>
    <t>Lewisburg Area SD</t>
  </si>
  <si>
    <t>Bowling_B_V_PlayedWinter</t>
  </si>
  <si>
    <t>103029865</t>
  </si>
  <si>
    <t>Life Male STEAM Academy CS</t>
  </si>
  <si>
    <t>Bowling_B_V_PlayedSpring</t>
  </si>
  <si>
    <t>107654903</t>
  </si>
  <si>
    <t>Ligonier Valley SD</t>
  </si>
  <si>
    <t>175390169</t>
  </si>
  <si>
    <t>Lincoln Leadership Academy CS</t>
  </si>
  <si>
    <t>Bowling_B_V_PlayedTotal</t>
  </si>
  <si>
    <t>127040002</t>
  </si>
  <si>
    <t>Lincoln Park Performing Arts CS</t>
  </si>
  <si>
    <t>Cross Country_B_V_SeasonFall</t>
  </si>
  <si>
    <t>126519476</t>
  </si>
  <si>
    <t>Lindley Academy CS at Birney</t>
  </si>
  <si>
    <t>116493503</t>
  </si>
  <si>
    <t>Line Mountain SD</t>
  </si>
  <si>
    <t>Cross Country_B_V_SeasonWinter</t>
  </si>
  <si>
    <t>112015203</t>
  </si>
  <si>
    <t>Littlestown Area SD</t>
  </si>
  <si>
    <t>115224003</t>
  </si>
  <si>
    <t>Lower Dauphin SD</t>
  </si>
  <si>
    <t>Cross Country_B_V_SeasonSpring</t>
  </si>
  <si>
    <t>123464502</t>
  </si>
  <si>
    <t>Lower Merion SD</t>
  </si>
  <si>
    <t>123464603</t>
  </si>
  <si>
    <t>Cross Country_B_V_Established</t>
  </si>
  <si>
    <t>Lower Moreland Township SD</t>
  </si>
  <si>
    <t>117414203</t>
  </si>
  <si>
    <t>Loyalsock Township SD</t>
  </si>
  <si>
    <t>Cross Country_B_V_Demotion</t>
  </si>
  <si>
    <t>129544503</t>
  </si>
  <si>
    <t>Mahanoy Area SD</t>
  </si>
  <si>
    <t>102023030</t>
  </si>
  <si>
    <t>Manchester Academic CS</t>
  </si>
  <si>
    <t>Cross Country_B_V_Elimination</t>
  </si>
  <si>
    <t>113364403</t>
  </si>
  <si>
    <t>Manheim Central SD</t>
  </si>
  <si>
    <t>113364503</t>
  </si>
  <si>
    <t>Manheim Township SD</t>
  </si>
  <si>
    <t>Cross Country_B_V_Reinstatement</t>
  </si>
  <si>
    <t>126513480</t>
  </si>
  <si>
    <t>Mariana Bracetti Academy CS</t>
  </si>
  <si>
    <t>128325203</t>
  </si>
  <si>
    <t>Marion Center Area SD</t>
  </si>
  <si>
    <t>Cross Country_B_V_ScheduledFall</t>
  </si>
  <si>
    <t>126510014</t>
  </si>
  <si>
    <t>Maritime Academy CS</t>
  </si>
  <si>
    <t>125235502</t>
  </si>
  <si>
    <t>Marple Newtown SD</t>
  </si>
  <si>
    <t>Cross Country_B_V_ScheduledWinter</t>
  </si>
  <si>
    <t>104105003</t>
  </si>
  <si>
    <t>Mars Area SD</t>
  </si>
  <si>
    <t>Cross Country_B_V_ScheduledSpring</t>
  </si>
  <si>
    <t>126513150</t>
  </si>
  <si>
    <t>MAST Community CS</t>
  </si>
  <si>
    <t>126513117</t>
  </si>
  <si>
    <t>Cross Country_B_V_ScheduledTotal</t>
  </si>
  <si>
    <t>MaST Community CS II</t>
  </si>
  <si>
    <t>126511624</t>
  </si>
  <si>
    <t>MaST Community CS III</t>
  </si>
  <si>
    <t>Cross Country_B_V_PlayedFall</t>
  </si>
  <si>
    <t>126510002</t>
  </si>
  <si>
    <t>Mastery CHS-Lenfest Campus</t>
  </si>
  <si>
    <t>Cross Country_B_V_PlayedWinter</t>
  </si>
  <si>
    <t>126519644</t>
  </si>
  <si>
    <t>Mastery CS-Cleveland Elementary</t>
  </si>
  <si>
    <t>126518795</t>
  </si>
  <si>
    <t>Mastery CS-Francis D. Pastorius Elementa</t>
  </si>
  <si>
    <t>Cross Country_B_V_PlayedSpring</t>
  </si>
  <si>
    <t>126513734</t>
  </si>
  <si>
    <t>Mastery CS-Gratz Campus</t>
  </si>
  <si>
    <t>126513290</t>
  </si>
  <si>
    <t>Mastery CS-Hardy Williams</t>
  </si>
  <si>
    <t>Cross Country_B_V_PlayedTotal</t>
  </si>
  <si>
    <t>126516457</t>
  </si>
  <si>
    <t>Mastery CS-Harrity Campus</t>
  </si>
  <si>
    <t>Football_B_V_SeasonFall</t>
  </si>
  <si>
    <t>151514721</t>
  </si>
  <si>
    <t>Mastery CS-Pickett Campus</t>
  </si>
  <si>
    <t>126510022</t>
  </si>
  <si>
    <t>Mastery CS-Shoemaker Campus</t>
  </si>
  <si>
    <t>Football_B_V_SeasonWinter</t>
  </si>
  <si>
    <t>126510023</t>
  </si>
  <si>
    <t>Mastery CS-Thomas Campus</t>
  </si>
  <si>
    <t>101633903</t>
  </si>
  <si>
    <t>McGuffey SD</t>
  </si>
  <si>
    <t>Football_B_V_SeasonSpring</t>
  </si>
  <si>
    <t>103026002</t>
  </si>
  <si>
    <t>McKeesport Area SD</t>
  </si>
  <si>
    <t>Football_B_V_Established</t>
  </si>
  <si>
    <t>115216503</t>
  </si>
  <si>
    <t>Mechanicsburg Area SD</t>
  </si>
  <si>
    <t>126519392</t>
  </si>
  <si>
    <t>Memphis Street Academy CS @ JP Jones</t>
  </si>
  <si>
    <t>Football_B_V_Demotion</t>
  </si>
  <si>
    <t>104435003</t>
  </si>
  <si>
    <t>Mercer Area SD</t>
  </si>
  <si>
    <t>123465303</t>
  </si>
  <si>
    <t>Methacton SD</t>
  </si>
  <si>
    <t>Football_B_V_Elimination</t>
  </si>
  <si>
    <t>108565203</t>
  </si>
  <si>
    <t>Meyersdale Area SD</t>
  </si>
  <si>
    <t>119355503</t>
  </si>
  <si>
    <t>Mid Valley SD</t>
  </si>
  <si>
    <t>Football_B_V_Reinstatement</t>
  </si>
  <si>
    <t>115226003</t>
  </si>
  <si>
    <t>Middletown Area SD</t>
  </si>
  <si>
    <t>116555003</t>
  </si>
  <si>
    <t>Midd-West SD</t>
  </si>
  <si>
    <t>Football_B_V_ScheduledFall</t>
  </si>
  <si>
    <t>127045303</t>
  </si>
  <si>
    <t>Midland Borough SD</t>
  </si>
  <si>
    <t>111444602</t>
  </si>
  <si>
    <t>Mifflin County SD</t>
  </si>
  <si>
    <t>Football_B_V_ScheduledWinter</t>
  </si>
  <si>
    <t>116605003</t>
  </si>
  <si>
    <t>Mifflinburg Area SD</t>
  </si>
  <si>
    <t>Enter Additional Team(s) Below:</t>
  </si>
  <si>
    <t>105257602</t>
  </si>
  <si>
    <t>Millcreek Township SD</t>
  </si>
  <si>
    <t>Football_B_V_ScheduledSpring</t>
  </si>
  <si>
    <t>115226103</t>
  </si>
  <si>
    <t>Millersburg Area SD</t>
  </si>
  <si>
    <t>Football_B_V_ScheduledTotal</t>
  </si>
  <si>
    <t>116195004</t>
  </si>
  <si>
    <t>Millville Area SD</t>
  </si>
  <si>
    <t>Football_B_V_PlayedFall</t>
  </si>
  <si>
    <t>116495003</t>
  </si>
  <si>
    <t>Milton Area SD</t>
  </si>
  <si>
    <t>Football_B_V_PlayedWinter</t>
  </si>
  <si>
    <t>129544703</t>
  </si>
  <si>
    <t>Minersville Area SD</t>
  </si>
  <si>
    <t>104375003</t>
  </si>
  <si>
    <t>Mohawk Area SD</t>
  </si>
  <si>
    <t xml:space="preserve">Boys </t>
  </si>
  <si>
    <t>107655803</t>
  </si>
  <si>
    <t>Monessen City SD</t>
  </si>
  <si>
    <t>Football_B_V_PlayedSpring</t>
  </si>
  <si>
    <t>104105353</t>
  </si>
  <si>
    <t>Moniteau SD</t>
  </si>
  <si>
    <t>105250004</t>
  </si>
  <si>
    <t>Football_B_V_PlayedTotal</t>
  </si>
  <si>
    <t>Montessori Regional CS</t>
  </si>
  <si>
    <t>117415004</t>
  </si>
  <si>
    <t>Montgomery Area SD</t>
  </si>
  <si>
    <t>Golf_B_V_SeasonFall</t>
  </si>
  <si>
    <t>103026303</t>
  </si>
  <si>
    <t>Montour SD</t>
  </si>
  <si>
    <t>Golf_B_V_SeasonWinter</t>
  </si>
  <si>
    <t>117415103</t>
  </si>
  <si>
    <t>Montoursville Area SD</t>
  </si>
  <si>
    <t>119584503</t>
  </si>
  <si>
    <t>Montrose Area SD</t>
  </si>
  <si>
    <t>Golf_B_V_SeasonSpring</t>
  </si>
  <si>
    <t>103026343</t>
  </si>
  <si>
    <t>Moon Area SD</t>
  </si>
  <si>
    <t>Golf_B_V_Established</t>
  </si>
  <si>
    <t>122097203</t>
  </si>
  <si>
    <t>Morrisville Borough SD</t>
  </si>
  <si>
    <t>110175003</t>
  </si>
  <si>
    <t>Moshannon Valley SD</t>
  </si>
  <si>
    <t>Golf_B_V_Demotion</t>
  </si>
  <si>
    <t>116495103</t>
  </si>
  <si>
    <t>Mount Carmel Area SD</t>
  </si>
  <si>
    <t>107655903</t>
  </si>
  <si>
    <t>Mount Pleasant Area SD</t>
  </si>
  <si>
    <t>111316003</t>
  </si>
  <si>
    <t>Golf_B_V_Elimination</t>
  </si>
  <si>
    <t>Mount Union Area SD</t>
  </si>
  <si>
    <t>119584603</t>
  </si>
  <si>
    <t>Mountain View SD</t>
  </si>
  <si>
    <t>Golf_B_V_Reinstatement</t>
  </si>
  <si>
    <t>103026402</t>
  </si>
  <si>
    <t>Mt Lebanon SD</t>
  </si>
  <si>
    <t>114065503</t>
  </si>
  <si>
    <t>Muhlenberg SD</t>
  </si>
  <si>
    <t>126513000</t>
  </si>
  <si>
    <t>Multicultural Academy CS</t>
  </si>
  <si>
    <t>Golf_B_V_ScheduledFall</t>
  </si>
  <si>
    <t>117415303</t>
  </si>
  <si>
    <t>Muncy SD</t>
  </si>
  <si>
    <t>120484803</t>
  </si>
  <si>
    <t>Nazareth Area SD</t>
  </si>
  <si>
    <t>Golf_B_V_ScheduledWinter</t>
  </si>
  <si>
    <t>122097502</t>
  </si>
  <si>
    <t>Neshaminy SD</t>
  </si>
  <si>
    <t>Golf_B_V_ScheduledSpring</t>
  </si>
  <si>
    <t>104375203</t>
  </si>
  <si>
    <t>Neshannock Township SD</t>
  </si>
  <si>
    <t>127045653</t>
  </si>
  <si>
    <t>New Brighton Area SD</t>
  </si>
  <si>
    <t>Golf_B_V_ScheduledTotal</t>
  </si>
  <si>
    <t>104375302</t>
  </si>
  <si>
    <t>New Castle Area SD</t>
  </si>
  <si>
    <t>Golf_B_V_PlayedFall</t>
  </si>
  <si>
    <t>111440001</t>
  </si>
  <si>
    <t>New Day CS</t>
  </si>
  <si>
    <t>126513420</t>
  </si>
  <si>
    <t>New Foundations CS</t>
  </si>
  <si>
    <t>Golf_B_V_PlayedWinter</t>
  </si>
  <si>
    <t>122097604</t>
  </si>
  <si>
    <t>New Hope-Solebury SD</t>
  </si>
  <si>
    <t>Golf_B_V_PlayedSpring</t>
  </si>
  <si>
    <t>107656303</t>
  </si>
  <si>
    <t>New Kensington-Arnold SD</t>
  </si>
  <si>
    <t>115504003</t>
  </si>
  <si>
    <t>Newport SD</t>
  </si>
  <si>
    <t>Golf_B_V_PlayedTotal</t>
  </si>
  <si>
    <t>123465602</t>
  </si>
  <si>
    <t>Norristown Area SD</t>
  </si>
  <si>
    <t>103026852</t>
  </si>
  <si>
    <t>Lacrosse_B_V_SeasonFall</t>
  </si>
  <si>
    <t>North Allegheny SD</t>
  </si>
  <si>
    <t>106167504</t>
  </si>
  <si>
    <t>North Clarion County SD</t>
  </si>
  <si>
    <t>105258303</t>
  </si>
  <si>
    <t>North East SD</t>
  </si>
  <si>
    <t>Lacrosse_B_V_SeasonWinter</t>
  </si>
  <si>
    <t>103026902</t>
  </si>
  <si>
    <t>North Hills SD</t>
  </si>
  <si>
    <t>123465702</t>
  </si>
  <si>
    <t>North Penn SD</t>
  </si>
  <si>
    <t>Lacrosse_B_V_SeasonSpring</t>
  </si>
  <si>
    <r>
      <rPr>
        <rFont val="Calibri"/>
        <color rgb="FFFF0000"/>
        <sz val="9.0"/>
        <vertAlign val="superscript"/>
      </rPr>
      <t>1</t>
    </r>
    <r>
      <rPr>
        <rFont val="Calibri"/>
        <color rgb="FF000000"/>
        <sz val="9.0"/>
      </rPr>
      <t xml:space="preserve"> For initial submission and for interscholastic athletic teams that were newly established.</t>
    </r>
  </si>
  <si>
    <t>119356503</t>
  </si>
  <si>
    <t>North Pocono SD</t>
  </si>
  <si>
    <t>Lacrosse_B_V_Established</t>
  </si>
  <si>
    <t>129545003</t>
  </si>
  <si>
    <t>North Schuylkill SD</t>
  </si>
  <si>
    <t>108565503</t>
  </si>
  <si>
    <t>North Star SD</t>
  </si>
  <si>
    <t>120484903</t>
  </si>
  <si>
    <t>Lacrosse_B_V_Demotion</t>
  </si>
  <si>
    <t>Northampton Area SD</t>
  </si>
  <si>
    <t>117083004</t>
  </si>
  <si>
    <t>Northeast Bradford SD</t>
  </si>
  <si>
    <t>Lacrosse_B_V_Elimination</t>
  </si>
  <si>
    <t>112674403</t>
  </si>
  <si>
    <t>Northeastern York SD</t>
  </si>
  <si>
    <t>108056004</t>
  </si>
  <si>
    <t>Northern Bedford County SD</t>
  </si>
  <si>
    <t>Lacrosse_B_V_Reinstatement</t>
  </si>
  <si>
    <t>108114503</t>
  </si>
  <si>
    <t>Northern Cambria SD</t>
  </si>
  <si>
    <t>113385003</t>
  </si>
  <si>
    <t>Northern Lebanon SD</t>
  </si>
  <si>
    <t>121394503</t>
  </si>
  <si>
    <t>Northern Lehigh SD</t>
  </si>
  <si>
    <t>Lacrosse_B_V_ScheduledFall</t>
  </si>
  <si>
    <t>109535504</t>
  </si>
  <si>
    <t>Northern Potter SD</t>
  </si>
  <si>
    <t>Lacrosse_B_V_ScheduledWinter</t>
  </si>
  <si>
    <t>117596003</t>
  </si>
  <si>
    <t>Northern Tioga SD</t>
  </si>
  <si>
    <t>115674603</t>
  </si>
  <si>
    <t>Northern York County SD</t>
  </si>
  <si>
    <t>Lacrosse_B_V_ScheduledSpring</t>
  </si>
  <si>
    <t>103026873</t>
  </si>
  <si>
    <t>Northgate SD</t>
  </si>
  <si>
    <t>118406003</t>
  </si>
  <si>
    <t>Northwest Area SD</t>
  </si>
  <si>
    <t>Lacrosse_B_V_ScheduledTotal</t>
  </si>
  <si>
    <t>121394603</t>
  </si>
  <si>
    <t>Northwestern Lehigh SD</t>
  </si>
  <si>
    <t>Lacrosse_B_V_PlayedFall</t>
  </si>
  <si>
    <t>105258503</t>
  </si>
  <si>
    <t>Northwestern SD</t>
  </si>
  <si>
    <t>126510019</t>
  </si>
  <si>
    <t>Northwood Academy CS</t>
  </si>
  <si>
    <t>Lacrosse_B_V_PlayedWinter</t>
  </si>
  <si>
    <t>107656502</t>
  </si>
  <si>
    <t>Norwin SD</t>
  </si>
  <si>
    <t>124156503</t>
  </si>
  <si>
    <t>Octorara Area SD</t>
  </si>
  <si>
    <t>Lacrosse_B_V_PlayedSpring</t>
  </si>
  <si>
    <t>106616203</t>
  </si>
  <si>
    <t>Oil City Area SD</t>
  </si>
  <si>
    <t>119356603</t>
  </si>
  <si>
    <t>Lacrosse_B_V_PlayedTotal</t>
  </si>
  <si>
    <t>Old Forge SD</t>
  </si>
  <si>
    <t>114066503</t>
  </si>
  <si>
    <t>Oley Valley SD</t>
  </si>
  <si>
    <t>Rifle_B_V_SeasonFall</t>
  </si>
  <si>
    <t>109537504</t>
  </si>
  <si>
    <t>Oswayo Valley SD</t>
  </si>
  <si>
    <t>109426003</t>
  </si>
  <si>
    <t>Otto-Eldred SD</t>
  </si>
  <si>
    <t>Rifle_B_V_SeasonWinter</t>
  </si>
  <si>
    <t>124156603</t>
  </si>
  <si>
    <t>Owen J Roberts SD</t>
  </si>
  <si>
    <t>Rifle_B_V_SeasonSpring</t>
  </si>
  <si>
    <t>124156703</t>
  </si>
  <si>
    <t>Oxford Area SD</t>
  </si>
  <si>
    <t>122098003</t>
  </si>
  <si>
    <t>Palisades SD</t>
  </si>
  <si>
    <t>Rifle_B_V_Established</t>
  </si>
  <si>
    <t>121136503</t>
  </si>
  <si>
    <t>Palmerton Area SD</t>
  </si>
  <si>
    <t>113385303</t>
  </si>
  <si>
    <t>Palmyra Area SD</t>
  </si>
  <si>
    <t>Rifle_B_V_Demotion</t>
  </si>
  <si>
    <t>173515368</t>
  </si>
  <si>
    <t>Pan American Academy CS</t>
  </si>
  <si>
    <t>121136603</t>
  </si>
  <si>
    <t>Panther Valley SD</t>
  </si>
  <si>
    <t>Rifle_B_V_Elimination</t>
  </si>
  <si>
    <t>121395103</t>
  </si>
  <si>
    <t>Parkland SD</t>
  </si>
  <si>
    <t>102023217</t>
  </si>
  <si>
    <t>Passport Academy CS</t>
  </si>
  <si>
    <t>Rifle_B_V_Reinstatement</t>
  </si>
  <si>
    <t>120485603</t>
  </si>
  <si>
    <t>Pen Argyl Area SD</t>
  </si>
  <si>
    <t>108116003</t>
  </si>
  <si>
    <t>Penn Cambria SD</t>
  </si>
  <si>
    <t>Rifle_B_V_ScheduledFall</t>
  </si>
  <si>
    <t>103022481</t>
  </si>
  <si>
    <t>Penn Hills CS of Entrepreneurship</t>
  </si>
  <si>
    <t>Rifle_B_V_ScheduledWinter</t>
  </si>
  <si>
    <t>103027352</t>
  </si>
  <si>
    <t>Penn Hills SD</t>
  </si>
  <si>
    <t>113365203</t>
  </si>
  <si>
    <t>Penn Manor SD</t>
  </si>
  <si>
    <t>Rifle_B_V_ScheduledSpring</t>
  </si>
  <si>
    <t>105204703</t>
  </si>
  <si>
    <t>Penncrest SD</t>
  </si>
  <si>
    <t>Rifle_B_V_ScheduledTotal</t>
  </si>
  <si>
    <t>125236903</t>
  </si>
  <si>
    <t>Penn-Delco SD</t>
  </si>
  <si>
    <t>Rifle_B_V_PlayedFall</t>
  </si>
  <si>
    <t>122098103</t>
  </si>
  <si>
    <t>Pennridge SD</t>
  </si>
  <si>
    <t>Rifle_B_V_PlayedWinter</t>
  </si>
  <si>
    <t>128326303</t>
  </si>
  <si>
    <t>Penns Manor Area SD</t>
  </si>
  <si>
    <t>110147003</t>
  </si>
  <si>
    <t>Penns Valley Area SD</t>
  </si>
  <si>
    <t>Rifle_B_V_PlayedSpring</t>
  </si>
  <si>
    <t>122098202</t>
  </si>
  <si>
    <t>Pennsbury SD</t>
  </si>
  <si>
    <t>Rifle_B_V_PlayedTotal</t>
  </si>
  <si>
    <t>127043430</t>
  </si>
  <si>
    <t>Pennsylvania Cyber CS</t>
  </si>
  <si>
    <t>Soccer_B_V_SeasonFall</t>
  </si>
  <si>
    <t>115220003</t>
  </si>
  <si>
    <t>Pennsylvania Distance Learning CS</t>
  </si>
  <si>
    <t>124150004</t>
  </si>
  <si>
    <t>Pennsylvania Leadership CS</t>
  </si>
  <si>
    <t>Soccer_B_V_SeasonWinter</t>
  </si>
  <si>
    <t>123460001</t>
  </si>
  <si>
    <t>Pennsylvania Virtual CS</t>
  </si>
  <si>
    <t>107657103</t>
  </si>
  <si>
    <t>Penn-Trafford SD</t>
  </si>
  <si>
    <t>Soccer_B_V_SeasonSpring</t>
  </si>
  <si>
    <t>112671870</t>
  </si>
  <si>
    <t>Pennwood Cyber CS</t>
  </si>
  <si>
    <t>Soccer_B_V_Established</t>
  </si>
  <si>
    <t>126510004</t>
  </si>
  <si>
    <t>People for People CS</t>
  </si>
  <si>
    <t>113365303</t>
  </si>
  <si>
    <t>Pequea Valley SD</t>
  </si>
  <si>
    <t>Soccer_B_V_Demotion</t>
  </si>
  <si>
    <t>123466103</t>
  </si>
  <si>
    <t>Perkiomen Valley SD</t>
  </si>
  <si>
    <t>105250001</t>
  </si>
  <si>
    <t>Perseus House CS of Excellence</t>
  </si>
  <si>
    <t>Soccer_B_V_Elimination</t>
  </si>
  <si>
    <t>101636503</t>
  </si>
  <si>
    <t>Peters Township SD</t>
  </si>
  <si>
    <t>126513280</t>
  </si>
  <si>
    <t>Philadelphia Academy CS</t>
  </si>
  <si>
    <t>Soccer_B_V_Reinstatement</t>
  </si>
  <si>
    <t>126515001</t>
  </si>
  <si>
    <t>Philadelphia City SD</t>
  </si>
  <si>
    <t>126510009</t>
  </si>
  <si>
    <t>Philadelphia Electrical &amp; Tech CHS</t>
  </si>
  <si>
    <t>126510929</t>
  </si>
  <si>
    <t>Philadelphia Hebrew Public CS</t>
  </si>
  <si>
    <t>Soccer_B_V_ScheduledFall</t>
  </si>
  <si>
    <t>126513400</t>
  </si>
  <si>
    <t>Philadelphia Performing Arts CS</t>
  </si>
  <si>
    <t>Soccer_B_V_ScheduledWinter</t>
  </si>
  <si>
    <t>110177003</t>
  </si>
  <si>
    <t>Philipsburg-Osceola Area SD</t>
  </si>
  <si>
    <t>124157203</t>
  </si>
  <si>
    <t>Phoenixville Area SD</t>
  </si>
  <si>
    <t>Soccer_B_V_ScheduledSpring</t>
  </si>
  <si>
    <t>129546003</t>
  </si>
  <si>
    <t>Pine Grove Area SD</t>
  </si>
  <si>
    <t>103021003</t>
  </si>
  <si>
    <t>Pine-Richland SD</t>
  </si>
  <si>
    <t>Soccer_B_V_ScheduledTotal</t>
  </si>
  <si>
    <t>102027451</t>
  </si>
  <si>
    <t>Pittsburgh SD</t>
  </si>
  <si>
    <t>Soccer_B_V_PlayedFall</t>
  </si>
  <si>
    <t>118406602</t>
  </si>
  <si>
    <t>Pittston Area SD</t>
  </si>
  <si>
    <t>Soccer_B_V_PlayedWinter</t>
  </si>
  <si>
    <t>120455203</t>
  </si>
  <si>
    <t>Pleasant Valley SD</t>
  </si>
  <si>
    <t>Soccer_B_V_PlayedSpring</t>
  </si>
  <si>
    <t>103027503</t>
  </si>
  <si>
    <t>Plum Borough SD</t>
  </si>
  <si>
    <t>120455403</t>
  </si>
  <si>
    <t>Pocono Mountain SD</t>
  </si>
  <si>
    <t>Soccer_B_V_PlayedTotal</t>
  </si>
  <si>
    <t>109426303</t>
  </si>
  <si>
    <t>Port Allegany SD</t>
  </si>
  <si>
    <t>Swimming and Diving_B_V_SeasonFall</t>
  </si>
  <si>
    <t>108116303</t>
  </si>
  <si>
    <t>Portage Area SD</t>
  </si>
  <si>
    <t>123466303</t>
  </si>
  <si>
    <t>Pottsgrove SD</t>
  </si>
  <si>
    <t>Swimming and Diving_B_V_SeasonWinter</t>
  </si>
  <si>
    <t>123466403</t>
  </si>
  <si>
    <t>Pottstown SD</t>
  </si>
  <si>
    <t>Swimming and Diving_B_V_SeasonSpring</t>
  </si>
  <si>
    <t>129546103</t>
  </si>
  <si>
    <t>Pottsville Area SD</t>
  </si>
  <si>
    <t>126512960</t>
  </si>
  <si>
    <t>Preparatory CS of Mathematics Science Te</t>
  </si>
  <si>
    <t>Swimming and Diving_B_V_Established</t>
  </si>
  <si>
    <t>160028259</t>
  </si>
  <si>
    <t>Propel CS-Braddock Hills</t>
  </si>
  <si>
    <t>Swimming and Diving_B_V_Demotion</t>
  </si>
  <si>
    <t>103020005</t>
  </si>
  <si>
    <t>Propel CS-East</t>
  </si>
  <si>
    <t>103024952</t>
  </si>
  <si>
    <t>Propel CS-Hazelwood</t>
  </si>
  <si>
    <t>Swimming and Diving_B_V_Elimination</t>
  </si>
  <si>
    <t>103020002</t>
  </si>
  <si>
    <t>Propel CS-Homestead</t>
  </si>
  <si>
    <t>103020003</t>
  </si>
  <si>
    <t>Propel CS-McKeesport</t>
  </si>
  <si>
    <t>Swimming and Diving_B_V_Reinstatement</t>
  </si>
  <si>
    <t>103020004</t>
  </si>
  <si>
    <t>Propel CS-Montour</t>
  </si>
  <si>
    <t>103028192</t>
  </si>
  <si>
    <t>Propel CS-Northside</t>
  </si>
  <si>
    <t>Swimming and Diving_B_V_ScheduledFall</t>
  </si>
  <si>
    <t>103024162</t>
  </si>
  <si>
    <t>Propel CS-Pitcairn</t>
  </si>
  <si>
    <t>102027560</t>
  </si>
  <si>
    <t>Provident CS</t>
  </si>
  <si>
    <t>Swimming and Diving_B_V_ScheduledWinter</t>
  </si>
  <si>
    <t>106338003</t>
  </si>
  <si>
    <t>Punxsutawney Area SD</t>
  </si>
  <si>
    <t>Swimming and Diving_B_V_ScheduledSpring</t>
  </si>
  <si>
    <t>128327303</t>
  </si>
  <si>
    <t>Purchase Line SD</t>
  </si>
  <si>
    <t>Swimming and Diving_B_V_ScheduledTotal</t>
  </si>
  <si>
    <t>103027753</t>
  </si>
  <si>
    <t>Quaker Valley SD</t>
  </si>
  <si>
    <t>Swimming and Diving_B_V_PlayedFall</t>
  </si>
  <si>
    <t>122098403</t>
  </si>
  <si>
    <t>Quakertown Community SD</t>
  </si>
  <si>
    <t>Swimming and Diving_B_V_PlayedWinter</t>
  </si>
  <si>
    <t>125237603</t>
  </si>
  <si>
    <t>Radnor Township SD</t>
  </si>
  <si>
    <t>Swimming and Diving_B_V_PlayedSpring</t>
  </si>
  <si>
    <t>115227871</t>
  </si>
  <si>
    <t>Reach Cyber CS</t>
  </si>
  <si>
    <t>114067002</t>
  </si>
  <si>
    <t>Reading SD</t>
  </si>
  <si>
    <t>Swimming and Diving_B_V_PlayedTotal</t>
  </si>
  <si>
    <t>112675503</t>
  </si>
  <si>
    <t>Red Lion Area SD</t>
  </si>
  <si>
    <t>Tennis_B_V_SeasonFall</t>
  </si>
  <si>
    <t>106168003</t>
  </si>
  <si>
    <t>Redbank Valley SD</t>
  </si>
  <si>
    <t>124153350</t>
  </si>
  <si>
    <t>Tennis_B_V_SeasonWinter</t>
  </si>
  <si>
    <t>Renaissance Academy CS</t>
  </si>
  <si>
    <t>104435303</t>
  </si>
  <si>
    <t>Reynolds SD</t>
  </si>
  <si>
    <t>126510008</t>
  </si>
  <si>
    <t>Richard Allen Preparatory CS</t>
  </si>
  <si>
    <t>Tennis_B_V_SeasonSpring</t>
  </si>
  <si>
    <t>108116503</t>
  </si>
  <si>
    <t>Richland SD</t>
  </si>
  <si>
    <t>Tennis_B_V_Established</t>
  </si>
  <si>
    <t>109246003</t>
  </si>
  <si>
    <t>Ridgway Area SD</t>
  </si>
  <si>
    <t>125237702</t>
  </si>
  <si>
    <t>Ridley SD</t>
  </si>
  <si>
    <t>101637002</t>
  </si>
  <si>
    <t>Tennis_B_V_Demotion</t>
  </si>
  <si>
    <t>Ringgold SD</t>
  </si>
  <si>
    <t>128321103</t>
  </si>
  <si>
    <t>River Valley SD</t>
  </si>
  <si>
    <t>127045853</t>
  </si>
  <si>
    <t>Riverside Beaver County SD</t>
  </si>
  <si>
    <t>Tennis_B_V_Elimination</t>
  </si>
  <si>
    <t>119357003</t>
  </si>
  <si>
    <t>Riverside SD</t>
  </si>
  <si>
    <t>Tennis_B_V_Reinstatement</t>
  </si>
  <si>
    <t>103028203</t>
  </si>
  <si>
    <t>Riverview SD</t>
  </si>
  <si>
    <t>105252920</t>
  </si>
  <si>
    <t>Robert Benjamin Wiley Community CS</t>
  </si>
  <si>
    <t>121393330</t>
  </si>
  <si>
    <t>Roberto Clemente CS</t>
  </si>
  <si>
    <t>Tennis_B_V_ScheduledFall</t>
  </si>
  <si>
    <t>127046903</t>
  </si>
  <si>
    <t>Rochester Area SD</t>
  </si>
  <si>
    <t>108566303</t>
  </si>
  <si>
    <t>Rockwood Area SD</t>
  </si>
  <si>
    <t>Tennis_B_V_ScheduledWinter</t>
  </si>
  <si>
    <t>125237903</t>
  </si>
  <si>
    <t>Rose Tree Media SD</t>
  </si>
  <si>
    <t>Tennis_B_V_ScheduledSpring</t>
  </si>
  <si>
    <t>126510001</t>
  </si>
  <si>
    <t>Russell Byers CS</t>
  </si>
  <si>
    <t>129546803</t>
  </si>
  <si>
    <t>Saint Clair Area SD</t>
  </si>
  <si>
    <t>Tennis_B_V_ScheduledTotal</t>
  </si>
  <si>
    <t>109248003</t>
  </si>
  <si>
    <t>Saint Marys Area SD</t>
  </si>
  <si>
    <t>Tennis_B_V_PlayedFall</t>
  </si>
  <si>
    <t>121395603</t>
  </si>
  <si>
    <t>Salisbury Township SD</t>
  </si>
  <si>
    <t>108567004</t>
  </si>
  <si>
    <t>Salisbury-Elk Lick SD</t>
  </si>
  <si>
    <t>Tennis_B_V_PlayedWinter</t>
  </si>
  <si>
    <t>114514135</t>
  </si>
  <si>
    <t>Sankofa Freedom Academy CS</t>
  </si>
  <si>
    <t>Tennis_B_V_PlayedSpring</t>
  </si>
  <si>
    <t>120486003</t>
  </si>
  <si>
    <t>Saucon Valley SD</t>
  </si>
  <si>
    <t>117086003</t>
  </si>
  <si>
    <t>Sayre Area SD</t>
  </si>
  <si>
    <t>Tennis_B_V_PlayedTotal</t>
  </si>
  <si>
    <t>122093140</t>
  </si>
  <si>
    <t>School Lane CS</t>
  </si>
  <si>
    <t>Track &amp; Field_Indoor_B_V_SeasonFall</t>
  </si>
  <si>
    <t>129547303</t>
  </si>
  <si>
    <t>Schuylkill Haven Area SD</t>
  </si>
  <si>
    <t>114067503</t>
  </si>
  <si>
    <t>Schuylkill Valley SD</t>
  </si>
  <si>
    <t>119357402</t>
  </si>
  <si>
    <t>Scranton SD</t>
  </si>
  <si>
    <t>Track &amp; Field_Indoor_B_V_SeasonWinter</t>
  </si>
  <si>
    <t>116557103</t>
  </si>
  <si>
    <t>Selinsgrove Area SD</t>
  </si>
  <si>
    <t>104107903</t>
  </si>
  <si>
    <t>Seneca Valley SD</t>
  </si>
  <si>
    <t>Track &amp; Field_Indoor_B_V_SeasonSpring</t>
  </si>
  <si>
    <t>188392660</t>
  </si>
  <si>
    <t>Seven Generations CS</t>
  </si>
  <si>
    <t>108567204</t>
  </si>
  <si>
    <t>Shade-Central City SD</t>
  </si>
  <si>
    <t>103028302</t>
  </si>
  <si>
    <t>Track &amp; Field_Indoor_B_V_Established</t>
  </si>
  <si>
    <t>Shaler Area SD</t>
  </si>
  <si>
    <t>116496503</t>
  </si>
  <si>
    <t>Shamokin Area SD</t>
  </si>
  <si>
    <t>108567404</t>
  </si>
  <si>
    <t>Shanksville-Stonycreek SD</t>
  </si>
  <si>
    <t>Track &amp; Field_Indoor_B_V_Demotion</t>
  </si>
  <si>
    <t>104435603</t>
  </si>
  <si>
    <t>Sharon City SD</t>
  </si>
  <si>
    <t>104435703</t>
  </si>
  <si>
    <t>Sharpsville Area SD</t>
  </si>
  <si>
    <t>Track &amp; Field_Indoor_B_V_Elimination</t>
  </si>
  <si>
    <t>129547203</t>
  </si>
  <si>
    <t>Shenandoah Valley SD</t>
  </si>
  <si>
    <t>104376203</t>
  </si>
  <si>
    <t>Shenango Area SD</t>
  </si>
  <si>
    <t>116496603</t>
  </si>
  <si>
    <t>Track &amp; Field_Indoor_B_V_Reinstatement</t>
  </si>
  <si>
    <t>Shikellamy SD</t>
  </si>
  <si>
    <t>115218003</t>
  </si>
  <si>
    <t>Shippensburg Area SD</t>
  </si>
  <si>
    <t>104107503</t>
  </si>
  <si>
    <t>Slippery Rock Area SD</t>
  </si>
  <si>
    <t>109427503</t>
  </si>
  <si>
    <t>Smethport Area SD</t>
  </si>
  <si>
    <t>Track &amp; Field_Indoor_B_V_ScheduledFall</t>
  </si>
  <si>
    <t>113367003</t>
  </si>
  <si>
    <t>Solanco SD</t>
  </si>
  <si>
    <t>108567703</t>
  </si>
  <si>
    <t>Somerset Area SD</t>
  </si>
  <si>
    <t>Track &amp; Field_Indoor_B_V_ScheduledWinter</t>
  </si>
  <si>
    <t>123467103</t>
  </si>
  <si>
    <t>Souderton Area SD</t>
  </si>
  <si>
    <t>123463370</t>
  </si>
  <si>
    <t>Souderton CS Collaborative</t>
  </si>
  <si>
    <t>Track &amp; Field_Indoor_B_V_ScheduledSpring</t>
  </si>
  <si>
    <t>103028653</t>
  </si>
  <si>
    <t>South Allegheny SD</t>
  </si>
  <si>
    <t>112676203</t>
  </si>
  <si>
    <t>South Eastern SD</t>
  </si>
  <si>
    <t>Track &amp; Field_Indoor_B_V_ScheduledTotal</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</si>
  <si>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</si>
  <si>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</si>
  <si>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</si>
  <si>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</si>
  <si>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</si>
  <si>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</si>
  <si>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</si>
  <si>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</si>
  <si>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</si>
  <si>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</si>
  <si>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</si>
  <si>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</si>
  <si>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</si>
  <si>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</si>
  <si>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</si>
  <si>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</si>
  <si>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</si>
  <si>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</si>
  <si>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</si>
  <si>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</si>
  <si>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</si>
  <si>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</si>
  <si>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</si>
  <si>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</si>
  <si>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</si>
  <si>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</si>
  <si>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</si>
  <si>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</si>
  <si>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</si>
  <si>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</si>
  <si>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</si>
  <si>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</si>
  <si>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</si>
  <si>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</si>
  <si>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</si>
  <si>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</si>
  <si>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</si>
  <si>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</si>
  <si>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</si>
  <si>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</si>
  <si>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</si>
  <si>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</si>
  <si>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Track &amp; Field_Indoor_B_V_PlayedFall</t>
  </si>
  <si>
    <t>123467303</t>
  </si>
  <si>
    <t>Spring-Ford Area SD</t>
  </si>
  <si>
    <t>110148002</t>
  </si>
  <si>
    <t>State College Area SD</t>
  </si>
  <si>
    <t>103028833</t>
  </si>
  <si>
    <t>Steel Valley SD</t>
  </si>
  <si>
    <t>Track &amp; Field_Indoor_B_V_PlayedWinter</t>
  </si>
  <si>
    <t>115228003</t>
  </si>
  <si>
    <t>Steelton-Highspire SD</t>
  </si>
  <si>
    <t>Track &amp; Field_Indoor_B_V_PlayedSpring</t>
  </si>
  <si>
    <t>103028853</t>
  </si>
  <si>
    <t>Sto-Rox SD</t>
  </si>
  <si>
    <t>120456003</t>
  </si>
  <si>
    <t>Stroudsburg Area SD</t>
  </si>
  <si>
    <t>Track &amp; Field_Indoor_B_V_PlayedTotal</t>
  </si>
  <si>
    <t>101833400</t>
  </si>
  <si>
    <t>Sugar Valley Rural CS</t>
  </si>
  <si>
    <t>Track &amp; Field_Outdoor_B_V_SeasonFall</t>
  </si>
  <si>
    <t>117576303</t>
  </si>
  <si>
    <t>Sullivan County SD</t>
  </si>
  <si>
    <t>119586503</t>
  </si>
  <si>
    <t>Susquehanna Community SD</t>
  </si>
  <si>
    <t>Track &amp; Field_Outdoor_B_V_SeasonWinter</t>
  </si>
  <si>
    <t>115228303</t>
  </si>
  <si>
    <t>Susquehanna Township SD</t>
  </si>
  <si>
    <t>Track &amp; Field_Outdoor_B_V_SeasonSpring</t>
  </si>
  <si>
    <t>115506003</t>
  </si>
  <si>
    <t>Susquenita SD</t>
  </si>
  <si>
    <t>Track &amp; Field_Outdoor_B_V_Established</t>
  </si>
  <si>
    <t>192518422</t>
  </si>
  <si>
    <t>Tacony Academy CS</t>
  </si>
  <si>
    <t>129547603</t>
  </si>
  <si>
    <t>Tamaqua Area SD</t>
  </si>
  <si>
    <t>126511530</t>
  </si>
  <si>
    <t>TECH Freire CS</t>
  </si>
  <si>
    <t>102020003</t>
  </si>
  <si>
    <t>The New Academy CS</t>
  </si>
  <si>
    <t>Track &amp; Field_Outdoor_B_V_Demotion</t>
  </si>
  <si>
    <t>126515691</t>
  </si>
  <si>
    <t>The Philadelphia CS for Arts and Science</t>
  </si>
  <si>
    <t>105620001</t>
  </si>
  <si>
    <t>Tidioute Community CS</t>
  </si>
  <si>
    <t>106617203</t>
  </si>
  <si>
    <t>Titusville Area SD</t>
  </si>
  <si>
    <t>Track &amp; Field_Outdoor_B_V_Elimination</t>
  </si>
  <si>
    <t>117086503</t>
  </si>
  <si>
    <t>Towanda Area SD</t>
  </si>
  <si>
    <t>124157802</t>
  </si>
  <si>
    <t>Tredyffrin-Easttown SD</t>
  </si>
  <si>
    <t>101638003</t>
  </si>
  <si>
    <t>Trinity Area SD</t>
  </si>
  <si>
    <t>Track &amp; Field_Outdoor_B_V_Reinstatement</t>
  </si>
  <si>
    <t>129547803</t>
  </si>
  <si>
    <t>Tri-Valley SD</t>
  </si>
  <si>
    <t>117086653</t>
  </si>
  <si>
    <t>Troy Area SD</t>
  </si>
  <si>
    <t>114068003</t>
  </si>
  <si>
    <t>Tulpehocken Area SD</t>
  </si>
  <si>
    <t>118667503</t>
  </si>
  <si>
    <t>Tunkhannock Area SD</t>
  </si>
  <si>
    <t>Track &amp; Field_Outdoor_B_V_ScheduledFall</t>
  </si>
  <si>
    <t>108568404</t>
  </si>
  <si>
    <t>Turkeyfoot Valley Area SD</t>
  </si>
  <si>
    <t>112286003</t>
  </si>
  <si>
    <t>Tuscarora SD</t>
  </si>
  <si>
    <t>108058003</t>
  </si>
  <si>
    <t>Tussey Mountain SD</t>
  </si>
  <si>
    <t>Track &amp; Field_Outdoor_B_V_ScheduledWinter</t>
  </si>
  <si>
    <t>114068103</t>
  </si>
  <si>
    <t>Twin Valley SD</t>
  </si>
  <si>
    <t>108078003</t>
  </si>
  <si>
    <t>Tyrone Area SD</t>
  </si>
  <si>
    <t>Track &amp; Field_Outdoor_B_V_ScheduledSpring</t>
  </si>
  <si>
    <t>104377003</t>
  </si>
  <si>
    <t>Union Area SD</t>
  </si>
  <si>
    <t>105259103</t>
  </si>
  <si>
    <t>Union City Area SD</t>
  </si>
  <si>
    <t>106169003</t>
  </si>
  <si>
    <t>Union SD</t>
  </si>
  <si>
    <t>Track &amp; Field_Outdoor_B_V_ScheduledTotal</t>
  </si>
  <si>
    <t>101268003</t>
  </si>
  <si>
    <t>Uniontown Area SD</t>
  </si>
  <si>
    <t>124158503</t>
  </si>
  <si>
    <t>Unionville-Chadds Ford SD</t>
  </si>
  <si>
    <t>Track &amp; Field_Outdoor_B_V_PlayedFall</t>
  </si>
  <si>
    <t>128328003</t>
  </si>
  <si>
    <t>United SD</t>
  </si>
  <si>
    <t>126512674</t>
  </si>
  <si>
    <t>Universal Alcorn CS</t>
  </si>
  <si>
    <t>Track &amp; Field_Outdoor_B_V_PlayedWinter</t>
  </si>
  <si>
    <t>126519434</t>
  </si>
  <si>
    <t>Universal Audenried CS</t>
  </si>
  <si>
    <t>126517442</t>
  </si>
  <si>
    <t>Universal Creighton CS</t>
  </si>
  <si>
    <t>126513210</t>
  </si>
  <si>
    <t>Universal Institute CS</t>
  </si>
  <si>
    <t>Track &amp; Field_Outdoor_B_V_PlayedSpring</t>
  </si>
  <si>
    <t>126513415</t>
  </si>
  <si>
    <t>Universal Vare CS</t>
  </si>
  <si>
    <t>112018523</t>
  </si>
  <si>
    <t>Upper Adams SD</t>
  </si>
  <si>
    <t>Track &amp; Field_Outdoor_B_V_PlayedTotal</t>
  </si>
  <si>
    <t>125239452</t>
  </si>
  <si>
    <t>Upper Darby SD</t>
  </si>
  <si>
    <t>Volleyball_B_V_SeasonFall</t>
  </si>
  <si>
    <t>115229003</t>
  </si>
  <si>
    <t>Upper Dauphin Area SD</t>
  </si>
  <si>
    <t>123468303</t>
  </si>
  <si>
    <t>Upper Dublin SD</t>
  </si>
  <si>
    <t>123468402</t>
  </si>
  <si>
    <t>Volleyball_B_V_SeasonWinter</t>
  </si>
  <si>
    <t>123468503</t>
  </si>
  <si>
    <t>Upper Moreland Township SD</t>
  </si>
  <si>
    <t>123468603</t>
  </si>
  <si>
    <t>Upper Perkiomen SD</t>
  </si>
  <si>
    <t>Volleyball_B_V_SeasonSpring</t>
  </si>
  <si>
    <t>103029203</t>
  </si>
  <si>
    <t>Upper St. Clair SD</t>
  </si>
  <si>
    <t>102023080</t>
  </si>
  <si>
    <t>Urban Pathways 6-12 CS</t>
  </si>
  <si>
    <t>106618603</t>
  </si>
  <si>
    <t>Valley Grove SD</t>
  </si>
  <si>
    <t>119358403</t>
  </si>
  <si>
    <t>Valley View SD</t>
  </si>
  <si>
    <t>Volleyball_B_V_Established</t>
  </si>
  <si>
    <t>125233517</t>
  </si>
  <si>
    <t>Vision Academy CS</t>
  </si>
  <si>
    <t>119648303</t>
  </si>
  <si>
    <t>Wallenpaupack Area SD</t>
  </si>
  <si>
    <t>Volleyball_B_V_Demotion</t>
  </si>
  <si>
    <t>125239603</t>
  </si>
  <si>
    <t>Wallingford-Swarthmore SD</t>
  </si>
  <si>
    <t>105628302</t>
  </si>
  <si>
    <t>Warren County SD</t>
  </si>
  <si>
    <t>116498003</t>
  </si>
  <si>
    <t>Warrior Run SD</t>
  </si>
  <si>
    <t>Volleyball_B_V_Elimination</t>
  </si>
  <si>
    <t>113369003</t>
  </si>
  <si>
    <t>Warwick SD</t>
  </si>
  <si>
    <t>Volleyball_B_V_Reinstatement</t>
  </si>
  <si>
    <t>101638803</t>
  </si>
  <si>
    <t>Washington SD</t>
  </si>
  <si>
    <t>105259703</t>
  </si>
  <si>
    <t>Wattsburg Area SD</t>
  </si>
  <si>
    <t>119648703</t>
  </si>
  <si>
    <t>Wayne Highlands SD</t>
  </si>
  <si>
    <t>Volleyball_B_V_ScheduledFall</t>
  </si>
  <si>
    <t>112289003</t>
  </si>
  <si>
    <t>Waynesboro Area SD</t>
  </si>
  <si>
    <t>Volleyball_B_V_ScheduledWinter</t>
  </si>
  <si>
    <t>121139004</t>
  </si>
  <si>
    <t>Weatherly Area SD</t>
  </si>
  <si>
    <t>117598503</t>
  </si>
  <si>
    <t>Wellsboro Area SD</t>
  </si>
  <si>
    <t>Volleyball_B_V_ScheduledSpring</t>
  </si>
  <si>
    <t>103029403</t>
  </si>
  <si>
    <t>West Allegheny SD</t>
  </si>
  <si>
    <t>110179003</t>
  </si>
  <si>
    <t>West Branch Area SD</t>
  </si>
  <si>
    <t>Volleyball_B_V_ScheduledTotal</t>
  </si>
  <si>
    <t>124159002</t>
  </si>
  <si>
    <t>West Chester Area SD</t>
  </si>
  <si>
    <t>Volleyball_B_V_PlayedFall</t>
  </si>
  <si>
    <t>101308503</t>
  </si>
  <si>
    <t>West Greene SD</t>
  </si>
  <si>
    <t>103029553</t>
  </si>
  <si>
    <t>West Jefferson Hills SD</t>
  </si>
  <si>
    <t>Volleyball_B_V_PlayedWinter</t>
  </si>
  <si>
    <t>104437503</t>
  </si>
  <si>
    <t>West Middlesex Area SD</t>
  </si>
  <si>
    <t>103029603</t>
  </si>
  <si>
    <t>West Mifflin Area SD</t>
  </si>
  <si>
    <t>Volleyball_B_V_PlayedSpring</t>
  </si>
  <si>
    <t>126513020</t>
  </si>
  <si>
    <t>West Oak Lane CS</t>
  </si>
  <si>
    <t>Volleyball_B_V_PlayedTotal</t>
  </si>
  <si>
    <t>115508003</t>
  </si>
  <si>
    <t>West Perry SD</t>
  </si>
  <si>
    <t>115219002</t>
  </si>
  <si>
    <t>West Shore SD</t>
  </si>
  <si>
    <t>Water Polo_B_V_SeasonFall</t>
  </si>
  <si>
    <t>118408707</t>
  </si>
  <si>
    <t>West Side CTC</t>
  </si>
  <si>
    <t>112678503</t>
  </si>
  <si>
    <t>West York Area SD</t>
  </si>
  <si>
    <t>Water Polo_B_V_SeasonWinter</t>
  </si>
  <si>
    <t>127049303</t>
  </si>
  <si>
    <t>Western Beaver County SD</t>
  </si>
  <si>
    <t>119648903</t>
  </si>
  <si>
    <t>Western Wayne SD</t>
  </si>
  <si>
    <t>Water Polo_B_V_SeasonSpring</t>
  </si>
  <si>
    <t>103028425</t>
  </si>
  <si>
    <t>Westinghouse Arts Academy CS</t>
  </si>
  <si>
    <t>Water Polo_B_V_Established</t>
  </si>
  <si>
    <t>108118503</t>
  </si>
  <si>
    <t>Westmont Hilltop SD</t>
  </si>
  <si>
    <t>121397803</t>
  </si>
  <si>
    <t>Whitehall-Coplay SD</t>
  </si>
  <si>
    <t>Water Polo_B_V_Demotion</t>
  </si>
  <si>
    <t>118408852</t>
  </si>
  <si>
    <t>Wilkes-Barre Area SD</t>
  </si>
  <si>
    <t>William Penn SD</t>
  </si>
  <si>
    <t>Water Polo_B_V_Elimination</t>
  </si>
  <si>
    <t>129548803</t>
  </si>
  <si>
    <t>Williams Valley SD</t>
  </si>
  <si>
    <t>108079004</t>
  </si>
  <si>
    <t>Williamsburg Community SD</t>
  </si>
  <si>
    <t>Water Polo_B_V_Reinstatement</t>
  </si>
  <si>
    <t>117417202</t>
  </si>
  <si>
    <t>Williamsport Area SD</t>
  </si>
  <si>
    <t>104378003</t>
  </si>
  <si>
    <t>Wilmington Area SD</t>
  </si>
  <si>
    <t>120488603</t>
  </si>
  <si>
    <t>Wilson Area SD</t>
  </si>
  <si>
    <t>Water Polo_B_V_ScheduledFall</t>
  </si>
  <si>
    <t>114069103</t>
  </si>
  <si>
    <t>Wilson SD</t>
  </si>
  <si>
    <t>Water Polo_B_V_ScheduledWinter</t>
  </si>
  <si>
    <t>108569103</t>
  </si>
  <si>
    <t>Windber Area SD</t>
  </si>
  <si>
    <t>Water Polo_B_V_ScheduledSpring</t>
  </si>
  <si>
    <t>126510007</t>
  </si>
  <si>
    <t>Wissahickon CS</t>
  </si>
  <si>
    <t>123469303</t>
  </si>
  <si>
    <t>Wissahickon SD</t>
  </si>
  <si>
    <t>Water Polo_B_V_ScheduledTotal</t>
  </si>
  <si>
    <t>103029902</t>
  </si>
  <si>
    <t>Woodland Hills SD</t>
  </si>
  <si>
    <t>117089003</t>
  </si>
  <si>
    <t>Wyalusing Area SD</t>
  </si>
  <si>
    <t>Water Polo_B_V_PlayedFall</t>
  </si>
  <si>
    <t>118409203</t>
  </si>
  <si>
    <t>Wyoming Area SD</t>
  </si>
  <si>
    <t>118409302</t>
  </si>
  <si>
    <t>Wyoming Valley West SD</t>
  </si>
  <si>
    <t>Water Polo_B_V_PlayedWinter</t>
  </si>
  <si>
    <t>114069353</t>
  </si>
  <si>
    <t>Wyomissing Area SD</t>
  </si>
  <si>
    <t>Water Polo_B_V_PlayedSpring</t>
  </si>
  <si>
    <t>189670676</t>
  </si>
  <si>
    <t>York Academy Regional CS</t>
  </si>
  <si>
    <t>Water Polo_B_V_PlayedTotal</t>
  </si>
  <si>
    <t>112679002</t>
  </si>
  <si>
    <t>York City SD</t>
  </si>
  <si>
    <t>112679107</t>
  </si>
  <si>
    <t>York Co School of Technology</t>
  </si>
  <si>
    <t>Wrestling_B_V_SeasonFall</t>
  </si>
  <si>
    <t>112679403</t>
  </si>
  <si>
    <t>York Suburban SD</t>
  </si>
  <si>
    <t>107658903</t>
  </si>
  <si>
    <t>Yough SD</t>
  </si>
  <si>
    <t>Wrestling_B_V_SeasonWinter</t>
  </si>
  <si>
    <t>126513250</t>
  </si>
  <si>
    <t>Young Scholars CS</t>
  </si>
  <si>
    <t>110140001</t>
  </si>
  <si>
    <t>Young Scholars of Central PA CS</t>
  </si>
  <si>
    <t>Wrestling_B_V_SeasonSpring</t>
  </si>
  <si>
    <t>103020368</t>
  </si>
  <si>
    <t>Young Scholars of Greater Allegheny CS</t>
  </si>
  <si>
    <t>Wrestling_B_V_Established</t>
  </si>
  <si>
    <t>103025206</t>
  </si>
  <si>
    <t>Young Scholars of Western Pennsylvania C</t>
  </si>
  <si>
    <t>126512870</t>
  </si>
  <si>
    <t>Youth Build Phila CS</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</si>
  <si>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</si>
  <si>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</si>
  <si>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</si>
  <si>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</si>
  <si>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</si>
  <si>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</si>
  <si>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</si>
  <si>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</si>
  <si>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</si>
  <si>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</si>
  <si>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</si>
  <si>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</si>
  <si>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</si>
  <si>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</si>
  <si>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</si>
  <si>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</si>
  <si>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</si>
  <si>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</si>
  <si>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</si>
  <si>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</si>
  <si>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</si>
  <si>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</si>
  <si>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</si>
  <si>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</si>
  <si>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</si>
  <si>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</si>
  <si>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</si>
  <si>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</si>
  <si>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</si>
  <si>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</si>
  <si>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</si>
  <si>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</si>
  <si>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</si>
  <si>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</si>
  <si>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</si>
  <si>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</si>
  <si>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</si>
  <si>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</si>
  <si>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</si>
  <si>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</si>
  <si>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</si>
  <si>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</si>
  <si>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</si>
  <si>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</si>
  <si>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</si>
  <si>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</si>
  <si>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</si>
  <si>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</si>
  <si>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</si>
  <si>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</si>
  <si>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</si>
  <si>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</si>
  <si>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</si>
  <si>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</si>
  <si>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</si>
  <si>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</si>
  <si>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</si>
  <si>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</si>
  <si>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</si>
  <si>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</si>
  <si>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</si>
  <si>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</si>
  <si>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</si>
  <si>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</si>
  <si>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</si>
  <si>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</si>
  <si>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</si>
  <si>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</si>
  <si>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</si>
  <si>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</si>
  <si>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</si>
  <si>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</si>
  <si>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</si>
  <si>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</si>
  <si>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</si>
  <si>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</si>
  <si>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</si>
  <si>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</si>
  <si>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</si>
  <si>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</si>
  <si>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</si>
  <si>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</si>
  <si>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</si>
  <si>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</si>
  <si>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</si>
  <si>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</si>
  <si>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</si>
  <si>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</si>
  <si>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</si>
  <si>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</si>
  <si>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</si>
  <si>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</si>
  <si>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</si>
  <si>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</si>
  <si>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</si>
  <si>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</si>
  <si>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</si>
  <si>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</si>
  <si>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</si>
  <si>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</si>
  <si>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</si>
  <si>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</si>
  <si>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</si>
  <si>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</si>
  <si>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</si>
  <si>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</si>
  <si>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</si>
  <si>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</si>
  <si>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</si>
  <si>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</si>
  <si>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</si>
  <si>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</si>
  <si>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</si>
  <si>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</si>
  <si>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</si>
  <si>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</si>
  <si>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</si>
  <si>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</si>
  <si>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</si>
  <si>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</si>
  <si>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</si>
  <si>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</si>
  <si>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</si>
  <si>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</si>
  <si>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</si>
  <si>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</si>
  <si>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</si>
  <si>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</si>
  <si>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</si>
  <si>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</si>
  <si>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</si>
  <si>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</si>
  <si>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</si>
  <si>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</si>
  <si>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</si>
  <si>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</si>
  <si>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</si>
  <si>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</si>
  <si>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</si>
  <si>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</si>
  <si>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</si>
  <si>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</si>
  <si>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</si>
  <si>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</si>
  <si>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</si>
  <si>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</si>
  <si>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</si>
  <si>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</si>
  <si>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</si>
  <si>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</si>
  <si>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</si>
  <si>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</si>
  <si>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</si>
  <si>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</si>
  <si>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</si>
  <si>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</si>
  <si>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</si>
  <si>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</si>
  <si>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</si>
  <si>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</si>
  <si>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</si>
  <si>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</si>
  <si>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</si>
  <si>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</si>
  <si>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</si>
  <si>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</si>
  <si>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</si>
  <si>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</si>
  <si>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</si>
  <si>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</si>
  <si>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</si>
  <si>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</si>
  <si>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</si>
  <si>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</si>
  <si>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</si>
  <si>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</si>
  <si>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</si>
  <si>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</si>
  <si>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</si>
  <si>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</si>
  <si>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</si>
  <si>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</si>
  <si>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</si>
  <si>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</si>
  <si>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</si>
  <si>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</si>
  <si>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</si>
  <si>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</si>
  <si>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</si>
  <si>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</si>
  <si>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</si>
  <si>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</si>
  <si>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</si>
  <si>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</si>
  <si>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</si>
  <si>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</si>
  <si>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</si>
  <si>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</si>
  <si>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</si>
  <si>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</si>
  <si>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</si>
  <si>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</si>
  <si>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</si>
  <si>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</si>
  <si>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</si>
  <si>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AUN Index</t>
  </si>
  <si>
    <t>Track &amp; Field_Outdoor_B_J_PlayedTotal</t>
  </si>
  <si>
    <t>Building Key</t>
  </si>
  <si>
    <t xml:space="preserve">Building Key 2 </t>
  </si>
  <si>
    <t>LEAInstName</t>
  </si>
  <si>
    <t>LEACategory</t>
  </si>
  <si>
    <t>Volleyball_B_J_SeasonFall</t>
  </si>
  <si>
    <t>LEAStatus</t>
  </si>
  <si>
    <t>SchoolBranchNum</t>
  </si>
  <si>
    <t>SchoolName</t>
  </si>
  <si>
    <t>School MailingAddressLine2</t>
  </si>
  <si>
    <t>1005100001</t>
  </si>
  <si>
    <t>100510000First Philadelphia Preparatory CS</t>
  </si>
  <si>
    <t>Volleyball_B_J_SeasonWinter</t>
  </si>
  <si>
    <t>7744</t>
  </si>
  <si>
    <t>1012603031</t>
  </si>
  <si>
    <t>101260303Albert Gallatin Area SHS</t>
  </si>
  <si>
    <t>6001</t>
  </si>
  <si>
    <t>Albert Gallatin Area SHS</t>
  </si>
  <si>
    <t>1012603032</t>
  </si>
  <si>
    <t>101260303Albert Gallatin North MS</t>
  </si>
  <si>
    <t>7607</t>
  </si>
  <si>
    <t>Volleyball_B_J_SeasonSpring</t>
  </si>
  <si>
    <t>Albert Gallatin North MS</t>
  </si>
  <si>
    <t>1012603033</t>
  </si>
  <si>
    <t>101260303Albert Gallatin South MS</t>
  </si>
  <si>
    <t>7608</t>
  </si>
  <si>
    <t>Albert Gallatin South MS</t>
  </si>
  <si>
    <t>1012608031</t>
  </si>
  <si>
    <t>101260803Brownsville Area MS</t>
  </si>
  <si>
    <t>2154</t>
  </si>
  <si>
    <t>Brownsville Area MS</t>
  </si>
  <si>
    <t>Volleyball_B_J_Established</t>
  </si>
  <si>
    <t>1012608032</t>
  </si>
  <si>
    <t>101260803Brownsville Area HS</t>
  </si>
  <si>
    <t>4818</t>
  </si>
  <si>
    <t>Brownsville Area HS</t>
  </si>
  <si>
    <t>1012613021</t>
  </si>
  <si>
    <t>101261302Connellsville Area MS</t>
  </si>
  <si>
    <t>2105</t>
  </si>
  <si>
    <t>Connellsville Area MS</t>
  </si>
  <si>
    <t>1012613022</t>
  </si>
  <si>
    <t>101261302Connellsville Area SHS</t>
  </si>
  <si>
    <t>5228</t>
  </si>
  <si>
    <t>Connellsville Area SHS</t>
  </si>
  <si>
    <t>Volleyball_B_J_Demotion</t>
  </si>
  <si>
    <t>1012629031</t>
  </si>
  <si>
    <t>101262903Frazier HS</t>
  </si>
  <si>
    <t>2126</t>
  </si>
  <si>
    <t>Frazier HS</t>
  </si>
  <si>
    <t>1012629032</t>
  </si>
  <si>
    <t>101262903Frazier MS</t>
  </si>
  <si>
    <t>7176</t>
  </si>
  <si>
    <t>Frazier MS</t>
  </si>
  <si>
    <t>1012640031</t>
  </si>
  <si>
    <t>101264003Laurel Highlands MS</t>
  </si>
  <si>
    <t>5146</t>
  </si>
  <si>
    <t>Laurel Highlands MS</t>
  </si>
  <si>
    <t>1012640032</t>
  </si>
  <si>
    <t>Volleyball_B_J_Elimination</t>
  </si>
  <si>
    <t>101264003Laurel Highlands SHS</t>
  </si>
  <si>
    <t>6600</t>
  </si>
  <si>
    <t>Laurel Highlands SHS</t>
  </si>
  <si>
    <t>1012660071</t>
  </si>
  <si>
    <t>101266007Connellsville Area Career &amp; Technical Ce</t>
  </si>
  <si>
    <t>6643</t>
  </si>
  <si>
    <t>1012680031</t>
  </si>
  <si>
    <t>101268003Marclay Sch</t>
  </si>
  <si>
    <t>Volleyball_B_J_Reinstatement</t>
  </si>
  <si>
    <t>2137</t>
  </si>
  <si>
    <t>Marclay Sch</t>
  </si>
  <si>
    <t>1012680032</t>
  </si>
  <si>
    <t>101268003Ben Franklin Sch</t>
  </si>
  <si>
    <t>2182</t>
  </si>
  <si>
    <t>Ben Franklin Sch</t>
  </si>
  <si>
    <t>1012680033</t>
  </si>
  <si>
    <t>101268003Uniontown Area SHS</t>
  </si>
  <si>
    <t>2184</t>
  </si>
  <si>
    <t>Uniontown Area SHS</t>
  </si>
  <si>
    <t>1012680034</t>
  </si>
  <si>
    <t>101268003Lafayette MS</t>
  </si>
  <si>
    <t>7934</t>
  </si>
  <si>
    <t>Lafayette MS</t>
  </si>
  <si>
    <t>Volleyball_B_J_ScheduledFall</t>
  </si>
  <si>
    <t>1013013031</t>
  </si>
  <si>
    <t>101301303Carmichaels Area HS</t>
  </si>
  <si>
    <t>7112</t>
  </si>
  <si>
    <t>Carmichaels Area HS</t>
  </si>
  <si>
    <t>Volleyball_B_J_ScheduledWinter</t>
  </si>
  <si>
    <t>1013013032</t>
  </si>
  <si>
    <t>101301303Carmichaels Area MS</t>
  </si>
  <si>
    <t>8345</t>
  </si>
  <si>
    <t>Carmichaels Area MS</t>
  </si>
  <si>
    <t>1013014031</t>
  </si>
  <si>
    <t>101301403Waynesburg Central JSHS</t>
  </si>
  <si>
    <t>Volleyball_B_J_ScheduledSpring</t>
  </si>
  <si>
    <t>5118</t>
  </si>
  <si>
    <t>Waynesburg Central JSHS</t>
  </si>
  <si>
    <t>1013035031</t>
  </si>
  <si>
    <t>101303503Jefferson-Morgan MS/HS</t>
  </si>
  <si>
    <t>2280</t>
  </si>
  <si>
    <t>Jefferson-Morgan MS/HS</t>
  </si>
  <si>
    <t>1013065031</t>
  </si>
  <si>
    <t>101306503Mapletown JSHS</t>
  </si>
  <si>
    <t>2284</t>
  </si>
  <si>
    <t>Mapletown JSHS</t>
  </si>
  <si>
    <t>1013085031</t>
  </si>
  <si>
    <t>Volleyball_B_J_ScheduledTotal</t>
  </si>
  <si>
    <t>101308503West Greene Middle-Senior HS</t>
  </si>
  <si>
    <t>8442</t>
  </si>
  <si>
    <t>West Greene Middle-Senior HS</t>
  </si>
  <si>
    <t>1016305041</t>
  </si>
  <si>
    <t>101630504Avella Area JSHS</t>
  </si>
  <si>
    <t>4165</t>
  </si>
  <si>
    <t>Avella Area JSHS</t>
  </si>
  <si>
    <t>1016309031</t>
  </si>
  <si>
    <t>101630903Bentworth SHS</t>
  </si>
  <si>
    <t>4188</t>
  </si>
  <si>
    <t>Bentworth SHS</t>
  </si>
  <si>
    <t>Volleyball_B_J_PlayedFall</t>
  </si>
  <si>
    <t>1016309032</t>
  </si>
  <si>
    <t>101630903Bentworth MS</t>
  </si>
  <si>
    <t>7988</t>
  </si>
  <si>
    <t>Bentworth MS</t>
  </si>
  <si>
    <t>1016310031</t>
  </si>
  <si>
    <t>101631003Bethlehem-Center JSHS</t>
  </si>
  <si>
    <t>4181</t>
  </si>
  <si>
    <t>Bethlehem-Center JSHS</t>
  </si>
  <si>
    <t>1016312031</t>
  </si>
  <si>
    <t>101631203Burgettstown MS/HS</t>
  </si>
  <si>
    <t>4195</t>
  </si>
  <si>
    <t>Burgettstown MS/HS</t>
  </si>
  <si>
    <t>Volleyball_B_J_PlayedWinter</t>
  </si>
  <si>
    <t>1016315031</t>
  </si>
  <si>
    <t>101631503California Area SHS</t>
  </si>
  <si>
    <t>4203</t>
  </si>
  <si>
    <t>California Area SHS</t>
  </si>
  <si>
    <t>1016315032</t>
  </si>
  <si>
    <t>101631503California Area MS</t>
  </si>
  <si>
    <t>6939</t>
  </si>
  <si>
    <t>California Area MS</t>
  </si>
  <si>
    <t>1016317031</t>
  </si>
  <si>
    <t>Volleyball_B_J_PlayedSpring</t>
  </si>
  <si>
    <t>101631703Canon-McMillan SHS</t>
  </si>
  <si>
    <t>4217</t>
  </si>
  <si>
    <t>Canon-McMillan SHS</t>
  </si>
  <si>
    <t>1016317032</t>
  </si>
  <si>
    <t>101631703Canon-McMillan MS</t>
  </si>
  <si>
    <t>7217</t>
  </si>
  <si>
    <t>Canon-McMillan MS</t>
  </si>
  <si>
    <t>1016318031</t>
  </si>
  <si>
    <t>101631803Charleroi Area HS</t>
  </si>
  <si>
    <t>4715</t>
  </si>
  <si>
    <t>Charleroi Area HS</t>
  </si>
  <si>
    <t>Volleyball_B_J_PlayedTotal</t>
  </si>
  <si>
    <t>1016318032</t>
  </si>
  <si>
    <t>101631803Charleroi Area MS</t>
  </si>
  <si>
    <t>7157</t>
  </si>
  <si>
    <t>Charleroi Area MS</t>
  </si>
  <si>
    <t>1016319031</t>
  </si>
  <si>
    <t>101631903Chartiers-Houston JSHS</t>
  </si>
  <si>
    <t>4235</t>
  </si>
  <si>
    <t>Chartiers-Houston JSHS</t>
  </si>
  <si>
    <t>Water Polo _B_J_SeasonFall</t>
  </si>
  <si>
    <t>1016324031</t>
  </si>
  <si>
    <t>101632403Fort Cherry JSHS</t>
  </si>
  <si>
    <t>4242</t>
  </si>
  <si>
    <t>Fort Cherry JSHS</t>
  </si>
  <si>
    <t>1016339031</t>
  </si>
  <si>
    <t>101633903McGuffey HS</t>
  </si>
  <si>
    <t>4249</t>
  </si>
  <si>
    <t>McGuffey HS</t>
  </si>
  <si>
    <t>1016339032</t>
  </si>
  <si>
    <t>101633903McGuffey MS</t>
  </si>
  <si>
    <t>6976</t>
  </si>
  <si>
    <t>McGuffey MS</t>
  </si>
  <si>
    <t>1016365031</t>
  </si>
  <si>
    <t>Water Polo _B_J_SeasonWinter</t>
  </si>
  <si>
    <t>101636503Peters Twp HS</t>
  </si>
  <si>
    <t>5083</t>
  </si>
  <si>
    <t>Peters Twp HS</t>
  </si>
  <si>
    <t>1016365032</t>
  </si>
  <si>
    <t>101636503Peters Twp MS</t>
  </si>
  <si>
    <t>8488</t>
  </si>
  <si>
    <t>Peters Twp MS</t>
  </si>
  <si>
    <t>1016369201</t>
  </si>
  <si>
    <t>101636920California Academy of Learning CS</t>
  </si>
  <si>
    <t>8497</t>
  </si>
  <si>
    <t>1016370021</t>
  </si>
  <si>
    <t>Water Polo _B_J_SeasonSpring</t>
  </si>
  <si>
    <t>101637002Ringgold SHS</t>
  </si>
  <si>
    <t>7019</t>
  </si>
  <si>
    <t>Ringgold SHS</t>
  </si>
  <si>
    <t>1016370022</t>
  </si>
  <si>
    <t>101637002Ringgold MS</t>
  </si>
  <si>
    <t>8103</t>
  </si>
  <si>
    <t>Ringgold MS</t>
  </si>
  <si>
    <t>1016380031</t>
  </si>
  <si>
    <t>Water Polo _B_J_Established</t>
  </si>
  <si>
    <t>101638003Trinity SHS</t>
  </si>
  <si>
    <t>6012</t>
  </si>
  <si>
    <t>Trinity SHS</t>
  </si>
  <si>
    <t>1016380032</t>
  </si>
  <si>
    <t>101638003Trinity MS</t>
  </si>
  <si>
    <t>6638</t>
  </si>
  <si>
    <t>Trinity MS</t>
  </si>
  <si>
    <t>1016388031</t>
  </si>
  <si>
    <t>101638803Washington HS</t>
  </si>
  <si>
    <t>4286</t>
  </si>
  <si>
    <t>Washington HS</t>
  </si>
  <si>
    <t>1016388032</t>
  </si>
  <si>
    <t>101638803Washington Junior High School</t>
  </si>
  <si>
    <t>6912</t>
  </si>
  <si>
    <t>Washington Junior High School</t>
  </si>
  <si>
    <t>1018334001</t>
  </si>
  <si>
    <t>101833400Sugar Valley Rural CS</t>
  </si>
  <si>
    <t>7635</t>
  </si>
  <si>
    <t>Water Polo _B_J_Demotion</t>
  </si>
  <si>
    <t>1020200011</t>
  </si>
  <si>
    <t>102020001City CHS</t>
  </si>
  <si>
    <t>7727</t>
  </si>
  <si>
    <t>1020200031</t>
  </si>
  <si>
    <t>102020003The New Academy CS</t>
  </si>
  <si>
    <t>7846</t>
  </si>
  <si>
    <t>1020230301</t>
  </si>
  <si>
    <t>102023030Manchester Academic CS</t>
  </si>
  <si>
    <t>7549</t>
  </si>
  <si>
    <t>1020230801</t>
  </si>
  <si>
    <t>102023080Urban Pathways 6-12 CS</t>
  </si>
  <si>
    <t>7562</t>
  </si>
  <si>
    <t>Water Polo _B_J_Elimination</t>
  </si>
  <si>
    <t>1020232171</t>
  </si>
  <si>
    <t>102023217Passport Academy CS</t>
  </si>
  <si>
    <t>8308</t>
  </si>
  <si>
    <t>1020274511</t>
  </si>
  <si>
    <t>102027451Pittsburgh Carmalt K-8</t>
  </si>
  <si>
    <t>0326</t>
  </si>
  <si>
    <t>Pittsburgh Carmalt K-8</t>
  </si>
  <si>
    <t>1020274512</t>
  </si>
  <si>
    <t>102027451Pittsburgh Morrow K-8</t>
  </si>
  <si>
    <t>0365</t>
  </si>
  <si>
    <t>Pittsburgh Morrow K-8</t>
  </si>
  <si>
    <t>1020274513</t>
  </si>
  <si>
    <t>102027451Pittsburgh Schiller 6-8</t>
  </si>
  <si>
    <t>0379</t>
  </si>
  <si>
    <t>Pittsburgh Schiller 6-8</t>
  </si>
  <si>
    <t>Water Polo _B_J_Reinstatement</t>
  </si>
  <si>
    <t>1020274514</t>
  </si>
  <si>
    <t>102027451Pittsburgh Allderdice HS</t>
  </si>
  <si>
    <t>0409</t>
  </si>
  <si>
    <t>Pittsburgh Allderdice HS</t>
  </si>
  <si>
    <t>1020274515</t>
  </si>
  <si>
    <t>102027451Pittsburgh Carrick HS</t>
  </si>
  <si>
    <t>0412</t>
  </si>
  <si>
    <t>Pittsburgh Carrick HS</t>
  </si>
  <si>
    <t>1020274516</t>
  </si>
  <si>
    <t>102027451Pittsburgh Perry HS</t>
  </si>
  <si>
    <t>0416</t>
  </si>
  <si>
    <t>Pittsburgh Perry HS</t>
  </si>
  <si>
    <t>1020274517</t>
  </si>
  <si>
    <t>102027451Pittsburgh Colfax K-8</t>
  </si>
  <si>
    <t>6022</t>
  </si>
  <si>
    <t>Pittsburgh Colfax K-8</t>
  </si>
  <si>
    <t>1020274518</t>
  </si>
  <si>
    <t>102027451Pittsburgh Greenfield K-8</t>
  </si>
  <si>
    <t>6028</t>
  </si>
  <si>
    <t>Pittsburgh Greenfield K-8</t>
  </si>
  <si>
    <t>Water Polo _B_J_ScheduledFall</t>
  </si>
  <si>
    <t>1020274519</t>
  </si>
  <si>
    <t>102027451Pittsburgh Oliver</t>
  </si>
  <si>
    <t>6047</t>
  </si>
  <si>
    <t>Pittsburgh Oliver</t>
  </si>
  <si>
    <t>10202745110</t>
  </si>
  <si>
    <t>102027451Pittsburgh Pioneer</t>
  </si>
  <si>
    <t>6664</t>
  </si>
  <si>
    <t>Pittsburgh Pioneer</t>
  </si>
  <si>
    <t>10202745111</t>
  </si>
  <si>
    <t>102027451Pittsburgh Conroy</t>
  </si>
  <si>
    <t>6811</t>
  </si>
  <si>
    <t>Pittsburgh Conroy</t>
  </si>
  <si>
    <t>10202745112</t>
  </si>
  <si>
    <t>102027451Pittsburgh Brashear HS</t>
  </si>
  <si>
    <t>6915</t>
  </si>
  <si>
    <t>Pittsburgh Brashear HS</t>
  </si>
  <si>
    <t>10202745113</t>
  </si>
  <si>
    <t>102027451Pittsburgh Sterrett 6-8</t>
  </si>
  <si>
    <t>Water Polo _B_J_ScheduledWinter</t>
  </si>
  <si>
    <t>7039</t>
  </si>
  <si>
    <t>Pittsburgh Sterrett 6-8</t>
  </si>
  <si>
    <t>10202745114</t>
  </si>
  <si>
    <t>102027451Pittsburgh Allegheny 6-8</t>
  </si>
  <si>
    <t>7616</t>
  </si>
  <si>
    <t>Pittsburgh Allegheny 6-8</t>
  </si>
  <si>
    <t>10202745115</t>
  </si>
  <si>
    <t>102027451Pittsburgh Classical 6-8</t>
  </si>
  <si>
    <t>7692</t>
  </si>
  <si>
    <t>Pittsburgh Classical 6-8</t>
  </si>
  <si>
    <t>Water Polo _B_J_ScheduledSpring</t>
  </si>
  <si>
    <t>10202745116</t>
  </si>
  <si>
    <t>102027451Pittsburgh South Brook 6-8</t>
  </si>
  <si>
    <t>7693</t>
  </si>
  <si>
    <t>Pittsburgh South Brook 6-8</t>
  </si>
  <si>
    <t>10202745117</t>
  </si>
  <si>
    <t>102027451Pittsburgh Brookline K-8</t>
  </si>
  <si>
    <t>7868</t>
  </si>
  <si>
    <t>Pittsburgh Brookline K-8</t>
  </si>
  <si>
    <t>10202745118</t>
  </si>
  <si>
    <t>102027451Pittsburgh Manchester K-8</t>
  </si>
  <si>
    <t>Water Polo _B_J_ScheduledTotal</t>
  </si>
  <si>
    <t>7871</t>
  </si>
  <si>
    <t>Pittsburgh Manchester K-8</t>
  </si>
  <si>
    <t>10202745119</t>
  </si>
  <si>
    <t>102027451Pittsburgh Arlington K-8</t>
  </si>
  <si>
    <t>7878</t>
  </si>
  <si>
    <t>Pittsburgh Arlington K-8</t>
  </si>
  <si>
    <t>10202745120</t>
  </si>
  <si>
    <t>102027451Pittsburgh King K-8</t>
  </si>
  <si>
    <t>7880</t>
  </si>
  <si>
    <t>Pittsburgh King K-8</t>
  </si>
  <si>
    <t>10202745121</t>
  </si>
  <si>
    <t>102027451Pittsburgh Mifflin K-8</t>
  </si>
  <si>
    <t>7881</t>
  </si>
  <si>
    <t>Pittsburgh Mifflin K-8</t>
  </si>
  <si>
    <t>10202745122</t>
  </si>
  <si>
    <t>Water Polo _B_J_PlayedFall</t>
  </si>
  <si>
    <t>102027451Pittsburgh Sunnyside K-8</t>
  </si>
  <si>
    <t>7884</t>
  </si>
  <si>
    <t>Pittsburgh Sunnyside K-8</t>
  </si>
  <si>
    <t>10202745123</t>
  </si>
  <si>
    <t>102027451Pittsburgh Arsenal 6-8</t>
  </si>
  <si>
    <t>Water Polo _B_J_PlayedWinter</t>
  </si>
  <si>
    <t>7886</t>
  </si>
  <si>
    <t>Pittsburgh Arsenal 6-8</t>
  </si>
  <si>
    <t>10202745124</t>
  </si>
  <si>
    <t>102027451Pittsburgh South Hills 6-8</t>
  </si>
  <si>
    <t>7888</t>
  </si>
  <si>
    <t>Pittsburgh South Hills 6-8</t>
  </si>
  <si>
    <t>10202745125</t>
  </si>
  <si>
    <t>102027451Pittsburgh Obama 6-12</t>
  </si>
  <si>
    <t>Water Polo _B_J_PlayedSpring</t>
  </si>
  <si>
    <t>8105</t>
  </si>
  <si>
    <t>Pittsburgh Obama 6-12</t>
  </si>
  <si>
    <t>10202745126</t>
  </si>
  <si>
    <t>102027451Pittsburgh CAPA 6-12</t>
  </si>
  <si>
    <t>8106</t>
  </si>
  <si>
    <t>Pittsburgh CAPA 6-12</t>
  </si>
  <si>
    <t>Water Polo _B_J_PlayedTotal</t>
  </si>
  <si>
    <t>10202745127</t>
  </si>
  <si>
    <t>102027451Pittsburgh Science and Technology Academ</t>
  </si>
  <si>
    <t>8107</t>
  </si>
  <si>
    <t>Pittsburgh Science and Technology Academ</t>
  </si>
  <si>
    <t>10202745128</t>
  </si>
  <si>
    <t>102027451Pittsburgh Milliones 6-12</t>
  </si>
  <si>
    <t>8110</t>
  </si>
  <si>
    <t>Pittsburgh Milliones 6-12</t>
  </si>
  <si>
    <t>10202745129</t>
  </si>
  <si>
    <t>102027451Academy at Westinghouse</t>
  </si>
  <si>
    <t>Wrestling_B_J_SeasonFall</t>
  </si>
  <si>
    <t>8203</t>
  </si>
  <si>
    <t>Academy at Westinghouse</t>
  </si>
  <si>
    <t>10202745130</t>
  </si>
  <si>
    <t>102027451Pittsburgh Langley K-8</t>
  </si>
  <si>
    <t>8255</t>
  </si>
  <si>
    <t>Pittsburgh Langley K-8</t>
  </si>
  <si>
    <t>10202745131</t>
  </si>
  <si>
    <t>102027451Pittsburgh Online Academy</t>
  </si>
  <si>
    <t>8300</t>
  </si>
  <si>
    <t>Pittsburgh Online Academy</t>
  </si>
  <si>
    <t>1020275601</t>
  </si>
  <si>
    <t>102027560Provident CS</t>
  </si>
  <si>
    <t>8362</t>
  </si>
  <si>
    <t>Wrestling_B_J_SeasonWinter</t>
  </si>
  <si>
    <t>1030200021</t>
  </si>
  <si>
    <t>103020002Propel CS-Homestead</t>
  </si>
  <si>
    <t>7772</t>
  </si>
  <si>
    <t>1030200031</t>
  </si>
  <si>
    <t>103020003Propel CS-McKeesport</t>
  </si>
  <si>
    <t>7831</t>
  </si>
  <si>
    <t>1030200041</t>
  </si>
  <si>
    <t>103020004Propel CS-Montour</t>
  </si>
  <si>
    <t>Wrestling_B_J_SeasonSpring</t>
  </si>
  <si>
    <t>7832</t>
  </si>
  <si>
    <t>1030200051</t>
  </si>
  <si>
    <t>103020005Propel CS-East</t>
  </si>
  <si>
    <t>7848</t>
  </si>
  <si>
    <t>1030203681</t>
  </si>
  <si>
    <t>103020368Young Scholars of Greater Allegheny CS</t>
  </si>
  <si>
    <t>8337</t>
  </si>
  <si>
    <t>Wrestling_B_J_Established</t>
  </si>
  <si>
    <t>1030206031</t>
  </si>
  <si>
    <t>103020603Springdale JSHS</t>
  </si>
  <si>
    <t>0029</t>
  </si>
  <si>
    <t>Springdale JSHS</t>
  </si>
  <si>
    <t>1030207531</t>
  </si>
  <si>
    <t>103020753Avonworth HS</t>
  </si>
  <si>
    <t>5199</t>
  </si>
  <si>
    <t>Avonworth HS</t>
  </si>
  <si>
    <t>1030207532</t>
  </si>
  <si>
    <t>103020753Avonworth MS</t>
  </si>
  <si>
    <t>7669</t>
  </si>
  <si>
    <t>Avonworth MS</t>
  </si>
  <si>
    <t>Wrestling_B_J_Demotion</t>
  </si>
  <si>
    <t>1030210031</t>
  </si>
  <si>
    <t>103021003Pine-Richland MS</t>
  </si>
  <si>
    <t>0314</t>
  </si>
  <si>
    <t>Pine-Richland MS</t>
  </si>
  <si>
    <t>1030210032</t>
  </si>
  <si>
    <t>103021003Pine-Richland HS</t>
  </si>
  <si>
    <t>0315</t>
  </si>
  <si>
    <t>Pine-Richland HS</t>
  </si>
  <si>
    <t>1030211021</t>
  </si>
  <si>
    <t>103021102Baldwin SHS</t>
  </si>
  <si>
    <t>0050</t>
  </si>
  <si>
    <t>Baldwin SHS</t>
  </si>
  <si>
    <t>Wrestling_B_J_Elimination</t>
  </si>
  <si>
    <t>1030211022</t>
  </si>
  <si>
    <t>103021102J.E. Harrison MS</t>
  </si>
  <si>
    <t>6787</t>
  </si>
  <si>
    <t>J.E. Harrison MS</t>
  </si>
  <si>
    <t>1030212521</t>
  </si>
  <si>
    <t>103021252Independence MS</t>
  </si>
  <si>
    <t>0061</t>
  </si>
  <si>
    <t>Independence MS</t>
  </si>
  <si>
    <t>1030212522</t>
  </si>
  <si>
    <t>103021252Bethel Park HS</t>
  </si>
  <si>
    <t>0062</t>
  </si>
  <si>
    <t>Bethel Park HS</t>
  </si>
  <si>
    <t>Wrestling_B_J_Reinstatement</t>
  </si>
  <si>
    <t>1030214531</t>
  </si>
  <si>
    <t>103021453Brentwood SHS</t>
  </si>
  <si>
    <t>0070</t>
  </si>
  <si>
    <t>Brentwood SHS</t>
  </si>
  <si>
    <t>1030214532</t>
  </si>
  <si>
    <t>103021453Brentwood MS</t>
  </si>
  <si>
    <t>7342</t>
  </si>
  <si>
    <t>Brentwood MS</t>
  </si>
  <si>
    <t>1030216031</t>
  </si>
  <si>
    <t>103021603Carlynton JSHS</t>
  </si>
  <si>
    <t>0079</t>
  </si>
  <si>
    <t>Carlynton JSHS</t>
  </si>
  <si>
    <t>1030217521</t>
  </si>
  <si>
    <t>103021752Chartiers Valley MS</t>
  </si>
  <si>
    <t>0094</t>
  </si>
  <si>
    <t>Chartiers Valley MS</t>
  </si>
  <si>
    <t>1030217522</t>
  </si>
  <si>
    <t>103021752Chartiers Valley HS</t>
  </si>
  <si>
    <t>Wrestling_B_J_ScheduledFall</t>
  </si>
  <si>
    <t>6706</t>
  </si>
  <si>
    <t>Chartiers Valley HS</t>
  </si>
  <si>
    <t>1030219031</t>
  </si>
  <si>
    <t>103021903Clairton MS/HS</t>
  </si>
  <si>
    <t>8094</t>
  </si>
  <si>
    <t>Clairton MS/HS</t>
  </si>
  <si>
    <t>1030221031</t>
  </si>
  <si>
    <t>103022103Cornell HS</t>
  </si>
  <si>
    <t>8087</t>
  </si>
  <si>
    <t>Wrestling_B_J_ScheduledWinter</t>
  </si>
  <si>
    <t>Cornell HS</t>
  </si>
  <si>
    <t>1030222531</t>
  </si>
  <si>
    <t>103022253Deer Lakes HS</t>
  </si>
  <si>
    <t>0513</t>
  </si>
  <si>
    <t>Deer Lakes HS</t>
  </si>
  <si>
    <t>1030222532</t>
  </si>
  <si>
    <t>103022253Deer Lakes MS</t>
  </si>
  <si>
    <t>7595</t>
  </si>
  <si>
    <t>Deer Lakes MS</t>
  </si>
  <si>
    <t>Wrestling_B_J_ScheduledSpring</t>
  </si>
  <si>
    <t>1030224811</t>
  </si>
  <si>
    <t>103022481Penn Hills CS of Entrepreneurship</t>
  </si>
  <si>
    <t>8160</t>
  </si>
  <si>
    <t>1030225031</t>
  </si>
  <si>
    <t>103022503Duquesne El Sch</t>
  </si>
  <si>
    <t>7908</t>
  </si>
  <si>
    <t>Duquesne El Sch</t>
  </si>
  <si>
    <t>1030228031</t>
  </si>
  <si>
    <t>103022803Logan El Sch</t>
  </si>
  <si>
    <t>Wrestling_B_J_ScheduledTotal</t>
  </si>
  <si>
    <t>8339</t>
  </si>
  <si>
    <t>Logan El Sch</t>
  </si>
  <si>
    <t>1030228032</t>
  </si>
  <si>
    <t>103022803East Allegheny JSHS</t>
  </si>
  <si>
    <t>8340</t>
  </si>
  <si>
    <t>East Allegheny JSHS</t>
  </si>
  <si>
    <t>1030231531</t>
  </si>
  <si>
    <t>103023153Elizabeth Forward SHS</t>
  </si>
  <si>
    <t>0144</t>
  </si>
  <si>
    <t>Elizabeth Forward SHS</t>
  </si>
  <si>
    <t>Wrestling_B_J_PlayedFall</t>
  </si>
  <si>
    <t>1030231532</t>
  </si>
  <si>
    <t>103023153Elizabeth Forward MS</t>
  </si>
  <si>
    <t>4804</t>
  </si>
  <si>
    <t>Elizabeth Forward MS</t>
  </si>
  <si>
    <t>1030234101</t>
  </si>
  <si>
    <t>103023410Spectrum CS</t>
  </si>
  <si>
    <t>7648</t>
  </si>
  <si>
    <t>1030239121</t>
  </si>
  <si>
    <t>103023912Dorseyville MS</t>
  </si>
  <si>
    <t>0147</t>
  </si>
  <si>
    <t>Wrestling_B_J_PlayedWinter</t>
  </si>
  <si>
    <t>Dorseyville MS</t>
  </si>
  <si>
    <t>1030239122</t>
  </si>
  <si>
    <t>103023912Fox Chapel Area HS</t>
  </si>
  <si>
    <t>0156</t>
  </si>
  <si>
    <t>Fox Chapel Area HS</t>
  </si>
  <si>
    <t>1030241021</t>
  </si>
  <si>
    <t>103024102Gateway MS</t>
  </si>
  <si>
    <t>0167</t>
  </si>
  <si>
    <t>Gateway MS</t>
  </si>
  <si>
    <t>Wrestling_B_J_PlayedSpring</t>
  </si>
  <si>
    <t>1030241022</t>
  </si>
  <si>
    <t>103024102Gateway SHS</t>
  </si>
  <si>
    <t>0170</t>
  </si>
  <si>
    <t>Gateway SHS</t>
  </si>
  <si>
    <t>1030241621</t>
  </si>
  <si>
    <t>103024162Propel CS-Pitcairn</t>
  </si>
  <si>
    <t>8218</t>
  </si>
  <si>
    <t>1030246031</t>
  </si>
  <si>
    <t>103024603Hampton MS</t>
  </si>
  <si>
    <t>0179</t>
  </si>
  <si>
    <t>Hampton MS</t>
  </si>
  <si>
    <t>Wrestling_B_J_PlayedTotal</t>
  </si>
  <si>
    <t>1030246032</t>
  </si>
  <si>
    <t>103024603Hampton HS</t>
  </si>
  <si>
    <t>5190</t>
  </si>
  <si>
    <t>Hampton HS</t>
  </si>
  <si>
    <t>1030247531</t>
  </si>
  <si>
    <t>103024753Highlands SHS</t>
  </si>
  <si>
    <t>5153</t>
  </si>
  <si>
    <t>Highlands SHS</t>
  </si>
  <si>
    <t>Baseball_B_F_SeasonFall</t>
  </si>
  <si>
    <t>1030247532</t>
  </si>
  <si>
    <t>103024753Highlands MS</t>
  </si>
  <si>
    <t>7202</t>
  </si>
  <si>
    <t>Highlands MS</t>
  </si>
  <si>
    <t>1030249521</t>
  </si>
  <si>
    <t>103024952Propel CS-Hazelwood</t>
  </si>
  <si>
    <t>8306</t>
  </si>
  <si>
    <t>1030250021</t>
  </si>
  <si>
    <t>103025002Keystone Oaks HS</t>
  </si>
  <si>
    <t>5112</t>
  </si>
  <si>
    <t>Keystone Oaks HS</t>
  </si>
  <si>
    <t>Baseball_B_F_SeasonWinter</t>
  </si>
  <si>
    <t>1030250022</t>
  </si>
  <si>
    <t>103025002Keystone Oaks MS</t>
  </si>
  <si>
    <t>7462</t>
  </si>
  <si>
    <t>Keystone Oaks MS</t>
  </si>
  <si>
    <t>1030252061</t>
  </si>
  <si>
    <t>103025206Young Scholars of Western Pennsylvania C</t>
  </si>
  <si>
    <t>8156</t>
  </si>
  <si>
    <t>1030260021</t>
  </si>
  <si>
    <t>103026002McKeesport Area SHS</t>
  </si>
  <si>
    <t>6105</t>
  </si>
  <si>
    <t>McKeesport Area SHS</t>
  </si>
  <si>
    <t>Baseball_B_F_SeasonSpring</t>
  </si>
  <si>
    <t>1030260022</t>
  </si>
  <si>
    <t>103026002Founders Hall Middle Sch</t>
  </si>
  <si>
    <t>7673</t>
  </si>
  <si>
    <t>Founders Hall Middle Sch</t>
  </si>
  <si>
    <t>1030263031</t>
  </si>
  <si>
    <t>103026303Montour HS</t>
  </si>
  <si>
    <t>5017</t>
  </si>
  <si>
    <t>Montour HS</t>
  </si>
  <si>
    <t>1030263032</t>
  </si>
  <si>
    <t>103026303David E Williams MS</t>
  </si>
  <si>
    <t>8177</t>
  </si>
  <si>
    <t>David E Williams MS</t>
  </si>
  <si>
    <t>Baseball_B_F_Established</t>
  </si>
  <si>
    <t>1030263431</t>
  </si>
  <si>
    <t>103026343Moon SHS</t>
  </si>
  <si>
    <t>4951</t>
  </si>
  <si>
    <t>Moon SHS</t>
  </si>
  <si>
    <t>1030263432</t>
  </si>
  <si>
    <t>103026343Moon Area Upper MS</t>
  </si>
  <si>
    <t>8254</t>
  </si>
  <si>
    <t>Moon Area Upper MS</t>
  </si>
  <si>
    <t>1030264021</t>
  </si>
  <si>
    <t>103026402Mt Lebanon SHS</t>
  </si>
  <si>
    <t>0254</t>
  </si>
  <si>
    <t>Mt Lebanon SHS</t>
  </si>
  <si>
    <t>1030264022</t>
  </si>
  <si>
    <t>103026402Mellon MS</t>
  </si>
  <si>
    <t>7534</t>
  </si>
  <si>
    <t>Mellon MS</t>
  </si>
  <si>
    <t>Baseball_B_F_Demotion</t>
  </si>
  <si>
    <t>1030264023</t>
  </si>
  <si>
    <t>103026402Jefferson MS</t>
  </si>
  <si>
    <t>7535</t>
  </si>
  <si>
    <t>Jefferson MS</t>
  </si>
  <si>
    <t>1030268521</t>
  </si>
  <si>
    <t>103026852Ingomar MS</t>
  </si>
  <si>
    <t>0270</t>
  </si>
  <si>
    <t>Ingomar MS</t>
  </si>
  <si>
    <t>1030268522</t>
  </si>
  <si>
    <t>103026852Carson MS</t>
  </si>
  <si>
    <t>5108</t>
  </si>
  <si>
    <t>Carson MS</t>
  </si>
  <si>
    <t>1030268523</t>
  </si>
  <si>
    <t>103026852Marshall MS</t>
  </si>
  <si>
    <t>7379</t>
  </si>
  <si>
    <t>Marshall MS</t>
  </si>
  <si>
    <t>1030268524</t>
  </si>
  <si>
    <t>103026852North Allegheny HS</t>
  </si>
  <si>
    <t>8305</t>
  </si>
  <si>
    <t>North Allegheny HS</t>
  </si>
  <si>
    <t>1030268731</t>
  </si>
  <si>
    <t>103026873Northgate MSHS</t>
  </si>
  <si>
    <t>0053</t>
  </si>
  <si>
    <t>Northgate MSHS</t>
  </si>
  <si>
    <t>1030269021</t>
  </si>
  <si>
    <t>103026902North Hills MS</t>
  </si>
  <si>
    <t>6106</t>
  </si>
  <si>
    <t>Baseball_B_F_Elimination</t>
  </si>
  <si>
    <t>North Hills MS</t>
  </si>
  <si>
    <t>1030269022</t>
  </si>
  <si>
    <t>103026902North Hills SHS</t>
  </si>
  <si>
    <t>7101</t>
  </si>
  <si>
    <t>North Hills SHS</t>
  </si>
  <si>
    <t>1030273521</t>
  </si>
  <si>
    <t>103027352Penn Hills SHS</t>
  </si>
  <si>
    <t>0309</t>
  </si>
  <si>
    <t>Penn Hills SHS</t>
  </si>
  <si>
    <t>Baseball_B_F_Reinstatement</t>
  </si>
  <si>
    <t>1030273522</t>
  </si>
  <si>
    <t>103027352Linton MS</t>
  </si>
  <si>
    <t>5019</t>
  </si>
  <si>
    <t>Linton MS</t>
  </si>
  <si>
    <t>1030275031</t>
  </si>
  <si>
    <t>103027503Plum SHS</t>
  </si>
  <si>
    <t>0435</t>
  </si>
  <si>
    <t>Plum SHS</t>
  </si>
  <si>
    <t>1030275032</t>
  </si>
  <si>
    <t>103027503Plum MS</t>
  </si>
  <si>
    <t>5105</t>
  </si>
  <si>
    <t>Plum MS</t>
  </si>
  <si>
    <t>Baseball_B_F_ScheduledFall</t>
  </si>
  <si>
    <t>1030277531</t>
  </si>
  <si>
    <t>103027753Quaker Valley MS</t>
  </si>
  <si>
    <t>0447</t>
  </si>
  <si>
    <t>Quaker Valley MS</t>
  </si>
  <si>
    <t>1030277532</t>
  </si>
  <si>
    <t>103027753Quaker Valley HS</t>
  </si>
  <si>
    <t>0448</t>
  </si>
  <si>
    <t>Quaker Valley HS</t>
  </si>
  <si>
    <t>1030281921</t>
  </si>
  <si>
    <t>Baseball_B_F_ScheduledWinter</t>
  </si>
  <si>
    <t>103028192Propel CS-Northside</t>
  </si>
  <si>
    <t>8193</t>
  </si>
  <si>
    <t>1030282031</t>
  </si>
  <si>
    <t>103028203Riverview JSHS</t>
  </si>
  <si>
    <t>6928</t>
  </si>
  <si>
    <t>Riverview JSHS</t>
  </si>
  <si>
    <t>Baseball_B_F_ScheduledSpring</t>
  </si>
  <si>
    <t>1030283021</t>
  </si>
  <si>
    <t>103028302Shaler Area HS</t>
  </si>
  <si>
    <t>0460</t>
  </si>
  <si>
    <t>Shaler Area HS</t>
  </si>
  <si>
    <t>1030283022</t>
  </si>
  <si>
    <t>103028302Shaler Area MS</t>
  </si>
  <si>
    <t>8002</t>
  </si>
  <si>
    <t>Shaler Area MS</t>
  </si>
  <si>
    <t>Baseball_B_F_ScheduledTotal</t>
  </si>
  <si>
    <t>1030284251</t>
  </si>
  <si>
    <t>103028425Westinghouse Arts Academy CS</t>
  </si>
  <si>
    <t>8392</t>
  </si>
  <si>
    <t>1030286531</t>
  </si>
  <si>
    <t>103028653South Allegheny HS</t>
  </si>
  <si>
    <t>Baseball_B_F_PlayedFall</t>
  </si>
  <si>
    <t>8459</t>
  </si>
  <si>
    <t>South Allegheny HS</t>
  </si>
  <si>
    <t>1030286532</t>
  </si>
  <si>
    <t>103028653South Allegheny MS</t>
  </si>
  <si>
    <t>8460</t>
  </si>
  <si>
    <t>South Allegheny MS</t>
  </si>
  <si>
    <t>Baseball_B_F_PlayedWinter</t>
  </si>
  <si>
    <t>1030287031</t>
  </si>
  <si>
    <t>103028703South Fayette Twp HS</t>
  </si>
  <si>
    <t>0470</t>
  </si>
  <si>
    <t>South Fayette Twp HS</t>
  </si>
  <si>
    <t>1030287032</t>
  </si>
  <si>
    <t>103028703South Fayette MS</t>
  </si>
  <si>
    <t>Baseball_B_F_PlayedSpring</t>
  </si>
  <si>
    <t>7490</t>
  </si>
  <si>
    <t>South Fayette MS</t>
  </si>
  <si>
    <t>1030287531</t>
  </si>
  <si>
    <t>103028753South Park SHS</t>
  </si>
  <si>
    <t>0467</t>
  </si>
  <si>
    <t>South Park SHS</t>
  </si>
  <si>
    <t>1030287532</t>
  </si>
  <si>
    <t>103028753South Park MS</t>
  </si>
  <si>
    <t>6906</t>
  </si>
  <si>
    <t>Baseball_B_F_PlayedTotal</t>
  </si>
  <si>
    <t>South Park MS</t>
  </si>
  <si>
    <t>1030288331</t>
  </si>
  <si>
    <t>103028833Steel Valley SHS</t>
  </si>
  <si>
    <t>0196</t>
  </si>
  <si>
    <t>Steel Valley SHS</t>
  </si>
  <si>
    <t>1030288332</t>
  </si>
  <si>
    <t>103028833Steel Valley MS</t>
  </si>
  <si>
    <t>0260</t>
  </si>
  <si>
    <t>Steel Valley MS</t>
  </si>
  <si>
    <t>Basketball_B_F_SeasonFall</t>
  </si>
  <si>
    <t>1030288531</t>
  </si>
  <si>
    <t>103028853Sto-Rox JSHS</t>
  </si>
  <si>
    <t>0477</t>
  </si>
  <si>
    <t>Sto-Rox JSHS</t>
  </si>
  <si>
    <t>1030292031</t>
  </si>
  <si>
    <t>103029203Fort Couch MS</t>
  </si>
  <si>
    <t>0491</t>
  </si>
  <si>
    <t>Fort Couch MS</t>
  </si>
  <si>
    <t>1030292032</t>
  </si>
  <si>
    <t>103029203Upper Saint Clair HS</t>
  </si>
  <si>
    <t>0492</t>
  </si>
  <si>
    <t>Upper Saint Clair HS</t>
  </si>
  <si>
    <t>Basketball_B_F_SeasonWinter</t>
  </si>
  <si>
    <t>1030294031</t>
  </si>
  <si>
    <t>103029403West Allegheny SHS</t>
  </si>
  <si>
    <t>0509</t>
  </si>
  <si>
    <t>West Allegheny SHS</t>
  </si>
  <si>
    <t>1030294032</t>
  </si>
  <si>
    <t>103029403West Allegheny MS</t>
  </si>
  <si>
    <t>6895</t>
  </si>
  <si>
    <t>West Allegheny MS</t>
  </si>
  <si>
    <t>1030295531</t>
  </si>
  <si>
    <t>103029553Thomas Jefferson HS</t>
  </si>
  <si>
    <t>0523</t>
  </si>
  <si>
    <t>Thomas Jefferson HS</t>
  </si>
  <si>
    <t>1030295532</t>
  </si>
  <si>
    <t>103029553Pleasant Hills MS</t>
  </si>
  <si>
    <t>Basketball_B_F_SeasonSpring</t>
  </si>
  <si>
    <t>4867</t>
  </si>
  <si>
    <t>Pleasant Hills MS</t>
  </si>
  <si>
    <t>1030296031</t>
  </si>
  <si>
    <t>103029603West Mifflin Area MS</t>
  </si>
  <si>
    <t>0535</t>
  </si>
  <si>
    <t>West Mifflin Area MS</t>
  </si>
  <si>
    <t>1030296032</t>
  </si>
  <si>
    <t>103029603West Mifflin Area HS</t>
  </si>
  <si>
    <t>0536</t>
  </si>
  <si>
    <t>West Mifflin Area HS</t>
  </si>
  <si>
    <t>1030298651</t>
  </si>
  <si>
    <t>103029865Life Male STEAM Academy CS</t>
  </si>
  <si>
    <t>Basketball_B_F_Established</t>
  </si>
  <si>
    <t>8486</t>
  </si>
  <si>
    <t>1030299021</t>
  </si>
  <si>
    <t>103029902Woodland Hills HS</t>
  </si>
  <si>
    <t>0107</t>
  </si>
  <si>
    <t>Woodland Hills HS</t>
  </si>
  <si>
    <t>1030299022</t>
  </si>
  <si>
    <t>103029902Dickson Prep STEAM Academy</t>
  </si>
  <si>
    <t>8466</t>
  </si>
  <si>
    <t>Dickson Prep STEAM Academy</t>
  </si>
  <si>
    <t>1041012521</t>
  </si>
  <si>
    <t>104101252Butler Area IHS</t>
  </si>
  <si>
    <t>6690</t>
  </si>
  <si>
    <t>Butler Area IHS</t>
  </si>
  <si>
    <t>Basketball_B_F_Demotion</t>
  </si>
  <si>
    <t>1041012522</t>
  </si>
  <si>
    <t>104101252Butler Area SHS</t>
  </si>
  <si>
    <t>8344</t>
  </si>
  <si>
    <t>Butler Area SHS</t>
  </si>
  <si>
    <t>1041036031</t>
  </si>
  <si>
    <t>104103603Karns City Jr/Sr HS</t>
  </si>
  <si>
    <t>1154</t>
  </si>
  <si>
    <t>Karns City Jr/Sr HS</t>
  </si>
  <si>
    <t>Basketball_B_F_Elimination</t>
  </si>
  <si>
    <t>1041050031</t>
  </si>
  <si>
    <t>104105003Mars Area SHS</t>
  </si>
  <si>
    <t>1159</t>
  </si>
  <si>
    <t>Mars Area SHS</t>
  </si>
  <si>
    <t>1041050032</t>
  </si>
  <si>
    <t>104105003Mars Area MS</t>
  </si>
  <si>
    <t>5363</t>
  </si>
  <si>
    <t>Mars Area MS</t>
  </si>
  <si>
    <t>1041053531</t>
  </si>
  <si>
    <t>104105353Moniteau JSHS</t>
  </si>
  <si>
    <t>1164</t>
  </si>
  <si>
    <t>Moniteau JSHS</t>
  </si>
  <si>
    <t>Basketball_B_F_Reinstatement</t>
  </si>
  <si>
    <t>1041075031</t>
  </si>
  <si>
    <t>104107503Slippery Rock Area HS</t>
  </si>
  <si>
    <t>1172</t>
  </si>
  <si>
    <t>Slippery Rock Area HS</t>
  </si>
  <si>
    <t>1041075032</t>
  </si>
  <si>
    <t>104107503Slippery Rock Area MS</t>
  </si>
  <si>
    <t>6647</t>
  </si>
  <si>
    <t>Slippery Rock Area MS</t>
  </si>
  <si>
    <t>1041078031</t>
  </si>
  <si>
    <t>104107803Knoch HS</t>
  </si>
  <si>
    <t>1177</t>
  </si>
  <si>
    <t>Knoch HS</t>
  </si>
  <si>
    <t>1041078032</t>
  </si>
  <si>
    <t>104107803Knoch MS</t>
  </si>
  <si>
    <t>7460</t>
  </si>
  <si>
    <t>Knoch MS</t>
  </si>
  <si>
    <t>1041079031</t>
  </si>
  <si>
    <t>104107903Ryan Gloyer MS</t>
  </si>
  <si>
    <t>5311</t>
  </si>
  <si>
    <t>Basketball_B_F_ScheduledFall</t>
  </si>
  <si>
    <t>Ryan Gloyer MS</t>
  </si>
  <si>
    <t>1041079032</t>
  </si>
  <si>
    <t>104107903Seneca Valley HS</t>
  </si>
  <si>
    <t>8318</t>
  </si>
  <si>
    <t>Seneca Valley HS</t>
  </si>
  <si>
    <t>1043720031</t>
  </si>
  <si>
    <t>104372003Lincoln JSHS</t>
  </si>
  <si>
    <t>2675</t>
  </si>
  <si>
    <t>Lincoln JSHS</t>
  </si>
  <si>
    <t>1043740031</t>
  </si>
  <si>
    <t>104374003Laurel HS</t>
  </si>
  <si>
    <t>Basketball_B_F_ScheduledWinter</t>
  </si>
  <si>
    <t>2680</t>
  </si>
  <si>
    <t>Laurel HS</t>
  </si>
  <si>
    <t>1043740032</t>
  </si>
  <si>
    <t>104374003Laurel MS</t>
  </si>
  <si>
    <t>8432</t>
  </si>
  <si>
    <t>Laurel MS</t>
  </si>
  <si>
    <t>1043742071</t>
  </si>
  <si>
    <t>104374207Lawrence County CTC</t>
  </si>
  <si>
    <t>4940</t>
  </si>
  <si>
    <t>Basketball_B_F_ScheduledSpring</t>
  </si>
  <si>
    <t>1043750031</t>
  </si>
  <si>
    <t>104375003Mohawk SHS</t>
  </si>
  <si>
    <t>2686</t>
  </si>
  <si>
    <t>Mohawk SHS</t>
  </si>
  <si>
    <t>1043750032</t>
  </si>
  <si>
    <t>104375003Mohawk JHS</t>
  </si>
  <si>
    <t>8404</t>
  </si>
  <si>
    <t>Mohawk JHS</t>
  </si>
  <si>
    <t>1043752031</t>
  </si>
  <si>
    <t>104375203Neshannock JSHS</t>
  </si>
  <si>
    <t>2689</t>
  </si>
  <si>
    <t>Neshannock JSHS</t>
  </si>
  <si>
    <t>Basketball_B_F_ScheduledTotal</t>
  </si>
  <si>
    <t>1043753021</t>
  </si>
  <si>
    <t>104375302New Castle SHS</t>
  </si>
  <si>
    <t>2704</t>
  </si>
  <si>
    <t>New Castle SHS</t>
  </si>
  <si>
    <t>1043753022</t>
  </si>
  <si>
    <t>104375302New Castle JHS</t>
  </si>
  <si>
    <t>8284</t>
  </si>
  <si>
    <t>New Castle JHS</t>
  </si>
  <si>
    <t>1043762031</t>
  </si>
  <si>
    <t>104376203Shenango HS</t>
  </si>
  <si>
    <t>Basketball_B_F_PlayedFall</t>
  </si>
  <si>
    <t>2708</t>
  </si>
  <si>
    <t>Shenango HS</t>
  </si>
  <si>
    <t>1043770031</t>
  </si>
  <si>
    <t>104377003Union Area HS</t>
  </si>
  <si>
    <t>2712</t>
  </si>
  <si>
    <t>Union Area HS</t>
  </si>
  <si>
    <t>1043770032</t>
  </si>
  <si>
    <t>104377003Union Area MS</t>
  </si>
  <si>
    <t>7083</t>
  </si>
  <si>
    <t>Union Area MS</t>
  </si>
  <si>
    <t>Basketball_B_F_PlayedWinter</t>
  </si>
  <si>
    <t>1043780031</t>
  </si>
  <si>
    <t>104378003Wilmington Area JSHS</t>
  </si>
  <si>
    <t>2721</t>
  </si>
  <si>
    <t>Wilmington Area JSHS</t>
  </si>
  <si>
    <t>1044313041</t>
  </si>
  <si>
    <t>104431304Commodore Perry JSHS</t>
  </si>
  <si>
    <t>6122</t>
  </si>
  <si>
    <t>Commodore Perry JSHS</t>
  </si>
  <si>
    <t>1044325031</t>
  </si>
  <si>
    <t>104432503Farrell Area HS/UMS</t>
  </si>
  <si>
    <t>5248</t>
  </si>
  <si>
    <t>Farrell Area HS/UMS</t>
  </si>
  <si>
    <t>Basketball_B_F_PlayedSpring</t>
  </si>
  <si>
    <t>1044328031</t>
  </si>
  <si>
    <t>104432803Greenville JSHS</t>
  </si>
  <si>
    <t>3137</t>
  </si>
  <si>
    <t>Greenville JSHS</t>
  </si>
  <si>
    <t>1044328301</t>
  </si>
  <si>
    <t>104432830Keystone Education Center CS</t>
  </si>
  <si>
    <t>7506</t>
  </si>
  <si>
    <t>1044329031</t>
  </si>
  <si>
    <t>104432903Grove City Area HS</t>
  </si>
  <si>
    <t>3145</t>
  </si>
  <si>
    <t>Grove City Area HS</t>
  </si>
  <si>
    <t>Basketball_B_F_PlayedTotal</t>
  </si>
  <si>
    <t>1044329032</t>
  </si>
  <si>
    <t>104432903Grove City Area MS</t>
  </si>
  <si>
    <t>8202</t>
  </si>
  <si>
    <t>Grove City Area MS</t>
  </si>
  <si>
    <t>1044333031</t>
  </si>
  <si>
    <t>104433303Hickory HS</t>
  </si>
  <si>
    <t>3150</t>
  </si>
  <si>
    <t>Hickory HS</t>
  </si>
  <si>
    <t>Bowling_B_F_SeasonFall</t>
  </si>
  <si>
    <t>1044333032</t>
  </si>
  <si>
    <t>104433303Delahunty MS</t>
  </si>
  <si>
    <t>8069</t>
  </si>
  <si>
    <t>Delahunty MS</t>
  </si>
  <si>
    <t>1044336041</t>
  </si>
  <si>
    <t>104433604Jamestown Area JSHS</t>
  </si>
  <si>
    <t>6126</t>
  </si>
  <si>
    <t>Jamestown Area JSHS</t>
  </si>
  <si>
    <t>1044339031</t>
  </si>
  <si>
    <t>104433903Lakeview Middle-HS</t>
  </si>
  <si>
    <t>8481</t>
  </si>
  <si>
    <t>Lakeview Middle-HS</t>
  </si>
  <si>
    <t>Bowling_B_F_SeasonWinter</t>
  </si>
  <si>
    <t>1044350031</t>
  </si>
  <si>
    <t>104435003Mercer Area SHS</t>
  </si>
  <si>
    <t>3158</t>
  </si>
  <si>
    <t>Mercer Area SHS</t>
  </si>
  <si>
    <t>1044350032</t>
  </si>
  <si>
    <t>104435003Mercer Area MS</t>
  </si>
  <si>
    <t>7792</t>
  </si>
  <si>
    <t>Mercer Area MS</t>
  </si>
  <si>
    <t>1044353031</t>
  </si>
  <si>
    <t>104435303Reynolds JSHS</t>
  </si>
  <si>
    <t>3165</t>
  </si>
  <si>
    <t>Reynolds JSHS</t>
  </si>
  <si>
    <t>Bowling_B_F_SeasonSpring</t>
  </si>
  <si>
    <t>1044356031</t>
  </si>
  <si>
    <t>104435603Sharon MS</t>
  </si>
  <si>
    <t>8092</t>
  </si>
  <si>
    <t>Sharon MS</t>
  </si>
  <si>
    <t>1044356032</t>
  </si>
  <si>
    <t>104435603Sharon HS</t>
  </si>
  <si>
    <t>8093</t>
  </si>
  <si>
    <t>Sharon HS</t>
  </si>
  <si>
    <t>1044357031</t>
  </si>
  <si>
    <t>104435703Sharpsville Area SHS</t>
  </si>
  <si>
    <t>3124</t>
  </si>
  <si>
    <t>Sharpsville Area SHS</t>
  </si>
  <si>
    <t>Bowling_B_F_Established</t>
  </si>
  <si>
    <t>1044357032</t>
  </si>
  <si>
    <t>104435703Sharpsville Area MS</t>
  </si>
  <si>
    <t>7387</t>
  </si>
  <si>
    <t>Sharpsville Area MS</t>
  </si>
  <si>
    <t>1044375031</t>
  </si>
  <si>
    <t>104437503West Middlesex Area JSHS</t>
  </si>
  <si>
    <t>6129</t>
  </si>
  <si>
    <t>West Middlesex Area JSHS</t>
  </si>
  <si>
    <t>1045103941</t>
  </si>
  <si>
    <t>104510394Antonia Pantoja Community CS</t>
  </si>
  <si>
    <t>8031</t>
  </si>
  <si>
    <t>Bowling_B_F_Demotion</t>
  </si>
  <si>
    <t>1052010331</t>
  </si>
  <si>
    <t>105201033Conneaut Area Senior High</t>
  </si>
  <si>
    <t>8224</t>
  </si>
  <si>
    <t>Conneaut Area Senior High</t>
  </si>
  <si>
    <t>1052010332</t>
  </si>
  <si>
    <t>105201033Conneaut Area MS</t>
  </si>
  <si>
    <t>8225</t>
  </si>
  <si>
    <t>Conneaut Area MS</t>
  </si>
  <si>
    <t>1052013521</t>
  </si>
  <si>
    <t>105201352Cochranton JSHS</t>
  </si>
  <si>
    <t>1632</t>
  </si>
  <si>
    <t>Cochranton JSHS</t>
  </si>
  <si>
    <t>1052013522</t>
  </si>
  <si>
    <t>105201352Meadville MS</t>
  </si>
  <si>
    <t>1653</t>
  </si>
  <si>
    <t>Meadville MS</t>
  </si>
  <si>
    <t>Bowling_B_F_Elimination</t>
  </si>
  <si>
    <t>1052013523</t>
  </si>
  <si>
    <t>105201352Meadville Area SHS</t>
  </si>
  <si>
    <t>1654</t>
  </si>
  <si>
    <t>Meadville Area SHS</t>
  </si>
  <si>
    <t>1052047031</t>
  </si>
  <si>
    <t>105204703Cambridge Springs JSHS</t>
  </si>
  <si>
    <t>1629</t>
  </si>
  <si>
    <t>Cambridge Springs JSHS</t>
  </si>
  <si>
    <t>1052047032</t>
  </si>
  <si>
    <t>105204703Saegertown JSHS</t>
  </si>
  <si>
    <t>6136</t>
  </si>
  <si>
    <t>Saegertown JSHS</t>
  </si>
  <si>
    <t>1052047033</t>
  </si>
  <si>
    <t>105204703Maplewood JSHS</t>
  </si>
  <si>
    <t>6942</t>
  </si>
  <si>
    <t>Bowling_B_F_Reinstatement</t>
  </si>
  <si>
    <t>Maplewood JSHS</t>
  </si>
  <si>
    <t>1052500011</t>
  </si>
  <si>
    <t>105250001Perseus House CS of Excellence</t>
  </si>
  <si>
    <t>7770</t>
  </si>
  <si>
    <t>1052500041</t>
  </si>
  <si>
    <t>105250004Montessori Regional CS</t>
  </si>
  <si>
    <t>7800</t>
  </si>
  <si>
    <t>1052514531</t>
  </si>
  <si>
    <t>105251453Corry Area HS</t>
  </si>
  <si>
    <t>1998</t>
  </si>
  <si>
    <t>Corry Area HS</t>
  </si>
  <si>
    <t>1052514532</t>
  </si>
  <si>
    <t>105251453Corry Area MS</t>
  </si>
  <si>
    <t>7793</t>
  </si>
  <si>
    <t>Corry Area MS</t>
  </si>
  <si>
    <t>Bowling_B_F_ScheduledFall</t>
  </si>
  <si>
    <t>1052526021</t>
  </si>
  <si>
    <t>105252602Woodrow Wilson MS</t>
  </si>
  <si>
    <t>2025</t>
  </si>
  <si>
    <t>Woodrow Wilson MS</t>
  </si>
  <si>
    <t>1052526022</t>
  </si>
  <si>
    <t>105252602Northwest PA Collegiate Academy</t>
  </si>
  <si>
    <t>7515</t>
  </si>
  <si>
    <t>Northwest PA Collegiate Academy</t>
  </si>
  <si>
    <t>1052526023</t>
  </si>
  <si>
    <t>105252602Erie HS</t>
  </si>
  <si>
    <t>8417</t>
  </si>
  <si>
    <t>Bowling_B_F_ScheduledWinter</t>
  </si>
  <si>
    <t>Erie HS</t>
  </si>
  <si>
    <t>1052526024</t>
  </si>
  <si>
    <t>105252602East MS</t>
  </si>
  <si>
    <t>8419</t>
  </si>
  <si>
    <t>East MS</t>
  </si>
  <si>
    <t>1052526025</t>
  </si>
  <si>
    <t>105252602Strong Vincent MS</t>
  </si>
  <si>
    <t>8420</t>
  </si>
  <si>
    <t>Strong Vincent MS</t>
  </si>
  <si>
    <t>Bowling_B_F_ScheduledSpring</t>
  </si>
  <si>
    <t>1052529201</t>
  </si>
  <si>
    <t>105252920Robert Benjamin Wiley Community CS</t>
  </si>
  <si>
    <t>7532</t>
  </si>
  <si>
    <t>1052533031</t>
  </si>
  <si>
    <t>105253303Fairview MS</t>
  </si>
  <si>
    <t>2032</t>
  </si>
  <si>
    <t>Fairview MS</t>
  </si>
  <si>
    <t>1052533032</t>
  </si>
  <si>
    <t>105253303Fairview HS</t>
  </si>
  <si>
    <t>6737</t>
  </si>
  <si>
    <t>Fairview HS</t>
  </si>
  <si>
    <t>Bowling_B_F_ScheduledTotal</t>
  </si>
  <si>
    <t>1052535531</t>
  </si>
  <si>
    <t>105253553Fort LeBoeuf SHS</t>
  </si>
  <si>
    <t>2037</t>
  </si>
  <si>
    <t>Fort LeBoeuf SHS</t>
  </si>
  <si>
    <t>1052535532</t>
  </si>
  <si>
    <t>105253553Fort LeBoeuf MS</t>
  </si>
  <si>
    <t>5328</t>
  </si>
  <si>
    <t>Fort LeBoeuf MS</t>
  </si>
  <si>
    <t>1052539031</t>
  </si>
  <si>
    <t>105253903General McLane HS</t>
  </si>
  <si>
    <t>2040</t>
  </si>
  <si>
    <t>General McLane HS</t>
  </si>
  <si>
    <t>Bowling_B_F_PlayedFall</t>
  </si>
  <si>
    <t>1052539032</t>
  </si>
  <si>
    <t>105253903James W Parker MS</t>
  </si>
  <si>
    <t>5225</t>
  </si>
  <si>
    <t>James W Parker MS</t>
  </si>
  <si>
    <t>1052540531</t>
  </si>
  <si>
    <t>105254053Girard HS</t>
  </si>
  <si>
    <t>2043</t>
  </si>
  <si>
    <t>Girard HS</t>
  </si>
  <si>
    <t>Bowling_B_F_PlayedWinter</t>
  </si>
  <si>
    <t>1052540532</t>
  </si>
  <si>
    <t>105254053Rice Avenue MS</t>
  </si>
  <si>
    <t>6777</t>
  </si>
  <si>
    <t>Rice Avenue MS</t>
  </si>
  <si>
    <t>1052543531</t>
  </si>
  <si>
    <t>105254353Harbor Creek Junior HS</t>
  </si>
  <si>
    <t>2048</t>
  </si>
  <si>
    <t>Harbor Creek Junior HS</t>
  </si>
  <si>
    <t>1052543532</t>
  </si>
  <si>
    <t>105254353Harbor Creek Senior HS</t>
  </si>
  <si>
    <t>7948</t>
  </si>
  <si>
    <t>Harbor Creek Senior HS</t>
  </si>
  <si>
    <t>Bowling_B_F_PlayedSpring</t>
  </si>
  <si>
    <t>1052565531</t>
  </si>
  <si>
    <t>105256553Iroquois JSHS</t>
  </si>
  <si>
    <t>4817</t>
  </si>
  <si>
    <t>Iroquois JSHS</t>
  </si>
  <si>
    <t>1052576021</t>
  </si>
  <si>
    <t>105257602Westlake MS</t>
  </si>
  <si>
    <t>2062</t>
  </si>
  <si>
    <t>Westlake MS</t>
  </si>
  <si>
    <t>1052576022</t>
  </si>
  <si>
    <t>105257602James S Wilson MS</t>
  </si>
  <si>
    <t>Bowling_B_F_PlayedTotal</t>
  </si>
  <si>
    <t>4954</t>
  </si>
  <si>
    <t>James S Wilson MS</t>
  </si>
  <si>
    <t>1052576023</t>
  </si>
  <si>
    <t>105257602Walnut Creek MS</t>
  </si>
  <si>
    <t>7384</t>
  </si>
  <si>
    <t>Walnut Creek MS</t>
  </si>
  <si>
    <t>1052576024</t>
  </si>
  <si>
    <t>105257602McDowell HS</t>
  </si>
  <si>
    <t>8071</t>
  </si>
  <si>
    <t>Cross Country_B_F_SeasonFall</t>
  </si>
  <si>
    <t>McDowell HS</t>
  </si>
  <si>
    <t>1052583031</t>
  </si>
  <si>
    <t>105258303North East HS</t>
  </si>
  <si>
    <t>6145</t>
  </si>
  <si>
    <t>North East HS</t>
  </si>
  <si>
    <t>1052583032</t>
  </si>
  <si>
    <t>105258303North East MS</t>
  </si>
  <si>
    <t>7360</t>
  </si>
  <si>
    <t>North East MS</t>
  </si>
  <si>
    <t>1052585031</t>
  </si>
  <si>
    <t>105258503Northwestern MS</t>
  </si>
  <si>
    <t>6146</t>
  </si>
  <si>
    <t>Northwestern MS</t>
  </si>
  <si>
    <t>Cross Country_B_F_SeasonWinter</t>
  </si>
  <si>
    <t>1052585032</t>
  </si>
  <si>
    <t>105258503Northwestern SHS</t>
  </si>
  <si>
    <t>6745</t>
  </si>
  <si>
    <t>Northwestern SHS</t>
  </si>
  <si>
    <t>1052591031</t>
  </si>
  <si>
    <t>105259103Union City HS</t>
  </si>
  <si>
    <t>2075</t>
  </si>
  <si>
    <t>Union City HS</t>
  </si>
  <si>
    <t>1052591032</t>
  </si>
  <si>
    <t>105259103Union City MS</t>
  </si>
  <si>
    <t>7289</t>
  </si>
  <si>
    <t>Union City MS</t>
  </si>
  <si>
    <t>Cross Country_B_F_SeasonSpring</t>
  </si>
  <si>
    <t>1052597031</t>
  </si>
  <si>
    <t>105259703Seneca HS</t>
  </si>
  <si>
    <t>6148</t>
  </si>
  <si>
    <t>Seneca HS</t>
  </si>
  <si>
    <t>1052597032</t>
  </si>
  <si>
    <t>105259703Wattsburg Area MS</t>
  </si>
  <si>
    <t>6654</t>
  </si>
  <si>
    <t>Wattsburg Area MS</t>
  </si>
  <si>
    <t>1056200011</t>
  </si>
  <si>
    <t>105620001Tidioute Community CS</t>
  </si>
  <si>
    <t>7833</t>
  </si>
  <si>
    <t>Cross Country_B_F_Established</t>
  </si>
  <si>
    <t>1056283021</t>
  </si>
  <si>
    <t>105628302Youngsville El/MS Sch</t>
  </si>
  <si>
    <t>4133</t>
  </si>
  <si>
    <t>Youngsville El/MS Sch</t>
  </si>
  <si>
    <t>1056283022</t>
  </si>
  <si>
    <t>105628302Eisenhower M/HS</t>
  </si>
  <si>
    <t>4143</t>
  </si>
  <si>
    <t>Eisenhower M/HS</t>
  </si>
  <si>
    <t>1056283023</t>
  </si>
  <si>
    <t>105628302Beaty-Warren MS</t>
  </si>
  <si>
    <t>4148</t>
  </si>
  <si>
    <t>Beaty-Warren MS</t>
  </si>
  <si>
    <t>1056283024</t>
  </si>
  <si>
    <t>Cross Country_B_F_Demotion</t>
  </si>
  <si>
    <t>105628302Warren Area HS</t>
  </si>
  <si>
    <t>4149</t>
  </si>
  <si>
    <t>Warren Area HS</t>
  </si>
  <si>
    <t>1056283025</t>
  </si>
  <si>
    <t>105628302Sheffield Area El/MS Sch</t>
  </si>
  <si>
    <t>8290</t>
  </si>
  <si>
    <t>Sheffield Area El/MS Sch</t>
  </si>
  <si>
    <t>1061603031</t>
  </si>
  <si>
    <t>106160303Allegheny-Clarion Valley HS</t>
  </si>
  <si>
    <t>4664</t>
  </si>
  <si>
    <t>Allegheny-Clarion Valley HS</t>
  </si>
  <si>
    <t>1061612031</t>
  </si>
  <si>
    <t>106161203Clarion Area JSHS</t>
  </si>
  <si>
    <t>1475</t>
  </si>
  <si>
    <t>Cross Country_B_F_Elimination</t>
  </si>
  <si>
    <t>Clarion Area JSHS</t>
  </si>
  <si>
    <t>1061617031</t>
  </si>
  <si>
    <t>106161703Clarion-Limestone Area JSHS</t>
  </si>
  <si>
    <t>1480</t>
  </si>
  <si>
    <t>Clarion-Limestone Area JSHS</t>
  </si>
  <si>
    <t>1061665031</t>
  </si>
  <si>
    <t>106166503Keystone JSHS</t>
  </si>
  <si>
    <t>1486</t>
  </si>
  <si>
    <t>Keystone JSHS</t>
  </si>
  <si>
    <t>1061675041</t>
  </si>
  <si>
    <t>106167504North Clarion Co JSHS</t>
  </si>
  <si>
    <t>1489</t>
  </si>
  <si>
    <t>North Clarion Co JSHS</t>
  </si>
  <si>
    <t>1061680031</t>
  </si>
  <si>
    <t>106168003Redbank Valley HS</t>
  </si>
  <si>
    <t>1495</t>
  </si>
  <si>
    <t>Redbank Valley HS</t>
  </si>
  <si>
    <t>1061690031</t>
  </si>
  <si>
    <t>106169003Union HS</t>
  </si>
  <si>
    <t>1501</t>
  </si>
  <si>
    <t>Union HS</t>
  </si>
  <si>
    <t>1061720031</t>
  </si>
  <si>
    <t>106172003DuBois Area MS</t>
  </si>
  <si>
    <t>1541</t>
  </si>
  <si>
    <t>DuBois Area MS</t>
  </si>
  <si>
    <t>Cross Country_B_F_Reinstatement</t>
  </si>
  <si>
    <t>1061720032</t>
  </si>
  <si>
    <t>106172003DuBois Area SHS</t>
  </si>
  <si>
    <t>6156</t>
  </si>
  <si>
    <t>DuBois Area SHS</t>
  </si>
  <si>
    <t>1061720033</t>
  </si>
  <si>
    <t>106172003Juniata El Sch</t>
  </si>
  <si>
    <t>6157</t>
  </si>
  <si>
    <t>Juniata El Sch</t>
  </si>
  <si>
    <t>1062720031</t>
  </si>
  <si>
    <t>106272003East Forest JSHS</t>
  </si>
  <si>
    <t>6159</t>
  </si>
  <si>
    <t>East Forest JSHS</t>
  </si>
  <si>
    <t>1062720032</t>
  </si>
  <si>
    <t>106272003West Forest JSHS</t>
  </si>
  <si>
    <t>6161</t>
  </si>
  <si>
    <t>West Forest JSHS</t>
  </si>
  <si>
    <t>1063307031</t>
  </si>
  <si>
    <t>106330703Brockway Area JSHS</t>
  </si>
  <si>
    <t>2362</t>
  </si>
  <si>
    <t>Cross Country_B_F_ScheduledFall</t>
  </si>
  <si>
    <t>Brockway Area JSHS</t>
  </si>
  <si>
    <t>1063308031</t>
  </si>
  <si>
    <t>106330803Brookville JSHS</t>
  </si>
  <si>
    <t>6162</t>
  </si>
  <si>
    <t>Brookville JSHS</t>
  </si>
  <si>
    <t>1063334071</t>
  </si>
  <si>
    <t>106333407Jefferson County-DuBois AVTS</t>
  </si>
  <si>
    <t>5180</t>
  </si>
  <si>
    <t>1063380031</t>
  </si>
  <si>
    <t>Cross Country_B_F_ScheduledWinter</t>
  </si>
  <si>
    <t>106338003Punxsutawney Area HS</t>
  </si>
  <si>
    <t>6165</t>
  </si>
  <si>
    <t>Punxsutawney Area HS</t>
  </si>
  <si>
    <t>1063380032</t>
  </si>
  <si>
    <t>106338003Punxsutawney Area El Sch</t>
  </si>
  <si>
    <t>8437</t>
  </si>
  <si>
    <t>Punxsutawney Area El Sch</t>
  </si>
  <si>
    <t>1066113031</t>
  </si>
  <si>
    <t>106611303Cranberry Area JSHS</t>
  </si>
  <si>
    <t>4098</t>
  </si>
  <si>
    <t>Cranberry Area JSHS</t>
  </si>
  <si>
    <t>Cross Country_B_F_ScheduledSpring</t>
  </si>
  <si>
    <t>1066122031</t>
  </si>
  <si>
    <t>106612203Franklin Area JSHS</t>
  </si>
  <si>
    <t>4106</t>
  </si>
  <si>
    <t>Franklin Area JSHS</t>
  </si>
  <si>
    <t>1066162031</t>
  </si>
  <si>
    <t>106616203Oil City SHS</t>
  </si>
  <si>
    <t>4931</t>
  </si>
  <si>
    <t>Oil City SHS</t>
  </si>
  <si>
    <t>1066162032</t>
  </si>
  <si>
    <t>106616203Oil City Area MS</t>
  </si>
  <si>
    <t>Cross Country_B_F_ScheduledTotal</t>
  </si>
  <si>
    <t>7215</t>
  </si>
  <si>
    <t>Oil City Area MS</t>
  </si>
  <si>
    <t>1066172031</t>
  </si>
  <si>
    <t>106617203Titusville SHS</t>
  </si>
  <si>
    <t>1668</t>
  </si>
  <si>
    <t>Titusville SHS</t>
  </si>
  <si>
    <t>1066172032</t>
  </si>
  <si>
    <t>106617203Pleasantville El Sch</t>
  </si>
  <si>
    <t>6168</t>
  </si>
  <si>
    <t>Cross Country_B_F_PlayedFall</t>
  </si>
  <si>
    <t>Pleasantville El Sch</t>
  </si>
  <si>
    <t>1066172033</t>
  </si>
  <si>
    <t>106617203Titusville MS</t>
  </si>
  <si>
    <t>7601</t>
  </si>
  <si>
    <t>Titusville MS</t>
  </si>
  <si>
    <t>1066186031</t>
  </si>
  <si>
    <t>106618603Rocky Grove JSHS</t>
  </si>
  <si>
    <t>4126</t>
  </si>
  <si>
    <t>Rocky Grove JSHS</t>
  </si>
  <si>
    <t>1076506031</t>
  </si>
  <si>
    <t>107650603Belle Vernon Area HS</t>
  </si>
  <si>
    <t>Cross Country_B_F_PlayedWinter</t>
  </si>
  <si>
    <t>4930</t>
  </si>
  <si>
    <t>Belle Vernon Area HS</t>
  </si>
  <si>
    <t>1076506032</t>
  </si>
  <si>
    <t>107650603Belle Vernon Area MS</t>
  </si>
  <si>
    <t>8269</t>
  </si>
  <si>
    <t>Belle Vernon Area MS</t>
  </si>
  <si>
    <t>1076507031</t>
  </si>
  <si>
    <t>107650703Charles A Huston MS</t>
  </si>
  <si>
    <t>4339</t>
  </si>
  <si>
    <t>Charles A Huston MS</t>
  </si>
  <si>
    <t>1076507032</t>
  </si>
  <si>
    <t>Cross Country_B_F_PlayedSpring</t>
  </si>
  <si>
    <t>107650703Burrell HS</t>
  </si>
  <si>
    <t>4340</t>
  </si>
  <si>
    <t>Burrell HS</t>
  </si>
  <si>
    <t>1076516031</t>
  </si>
  <si>
    <t>107651603Derry Area MS</t>
  </si>
  <si>
    <t>4351</t>
  </si>
  <si>
    <t>Derry Area MS</t>
  </si>
  <si>
    <t>1076516032</t>
  </si>
  <si>
    <t>107651603Derry Area SHS</t>
  </si>
  <si>
    <t>4352</t>
  </si>
  <si>
    <t>Derry Area SHS</t>
  </si>
  <si>
    <t>Cross Country_B_F_PlayedTotal</t>
  </si>
  <si>
    <t>1076526031</t>
  </si>
  <si>
    <t>107652603Franklin Regional SHS</t>
  </si>
  <si>
    <t>4360</t>
  </si>
  <si>
    <t>Franklin Regional SHS</t>
  </si>
  <si>
    <t>1076526032</t>
  </si>
  <si>
    <t>107652603Franklin Regional MS</t>
  </si>
  <si>
    <t>7602</t>
  </si>
  <si>
    <t>Franklin Regional MS</t>
  </si>
  <si>
    <t>1076530401</t>
  </si>
  <si>
    <t>107653040Dr Robert Ketterer CS Inc</t>
  </si>
  <si>
    <t>7550</t>
  </si>
  <si>
    <t>Football_B_F_SeasonFall</t>
  </si>
  <si>
    <t>1076531021</t>
  </si>
  <si>
    <t>107653102Greater Latrobe SHS</t>
  </si>
  <si>
    <t>4845</t>
  </si>
  <si>
    <t>Greater Latrobe SHS</t>
  </si>
  <si>
    <t>1076531022</t>
  </si>
  <si>
    <t>107653102Greater Latrobe JHS</t>
  </si>
  <si>
    <t>6957</t>
  </si>
  <si>
    <t>Greater Latrobe JHS</t>
  </si>
  <si>
    <t>1076532031</t>
  </si>
  <si>
    <t>107653203Greensburg-Salem MS</t>
  </si>
  <si>
    <t>4372</t>
  </si>
  <si>
    <t>Greensburg-Salem MS</t>
  </si>
  <si>
    <t>1076532032</t>
  </si>
  <si>
    <t>107653203Greensburg-Salem HS</t>
  </si>
  <si>
    <t>4373</t>
  </si>
  <si>
    <t>Greensburg-Salem HS</t>
  </si>
  <si>
    <t>Football_B_F_SeasonWinter</t>
  </si>
  <si>
    <t>1076538021</t>
  </si>
  <si>
    <t>107653802Hempfield Area SHS</t>
  </si>
  <si>
    <t>4404</t>
  </si>
  <si>
    <t>Hempfield Area SHS</t>
  </si>
  <si>
    <t>1076538022</t>
  </si>
  <si>
    <t>107653802Wendover MS</t>
  </si>
  <si>
    <t>7269</t>
  </si>
  <si>
    <t>Wendover MS</t>
  </si>
  <si>
    <t>1076538023</t>
  </si>
  <si>
    <t>107653802West Hempfield MS</t>
  </si>
  <si>
    <t>7270</t>
  </si>
  <si>
    <t>West Hempfield MS</t>
  </si>
  <si>
    <t>1076538024</t>
  </si>
  <si>
    <t>107653802Harrold School</t>
  </si>
  <si>
    <t>Football_B_F_SeasonSpring</t>
  </si>
  <si>
    <t>8511</t>
  </si>
  <si>
    <t>Harrold School</t>
  </si>
  <si>
    <t>1076541031</t>
  </si>
  <si>
    <t>107654103Jeannette HS</t>
  </si>
  <si>
    <t>8421</t>
  </si>
  <si>
    <t>Jeannette HS</t>
  </si>
  <si>
    <t>1076544031</t>
  </si>
  <si>
    <t>107654403Kiski Area HS</t>
  </si>
  <si>
    <t>4431</t>
  </si>
  <si>
    <t>Kiski Area HS</t>
  </si>
  <si>
    <t>1076544032</t>
  </si>
  <si>
    <t>107654403Kiski Area IHS</t>
  </si>
  <si>
    <t>Football_B_F_Established</t>
  </si>
  <si>
    <t>7189</t>
  </si>
  <si>
    <t>Kiski Area IHS</t>
  </si>
  <si>
    <t>1076549031</t>
  </si>
  <si>
    <t>107654903Ligonier Valley MS</t>
  </si>
  <si>
    <t>4440</t>
  </si>
  <si>
    <t>Ligonier Valley MS</t>
  </si>
  <si>
    <t>1076549032</t>
  </si>
  <si>
    <t>107654903Ligonier Valley HS</t>
  </si>
  <si>
    <t>4442</t>
  </si>
  <si>
    <t>Ligonier Valley HS</t>
  </si>
  <si>
    <t>1076558031</t>
  </si>
  <si>
    <t>107655803Monessen SHS</t>
  </si>
  <si>
    <t>6181</t>
  </si>
  <si>
    <t>Monessen SHS</t>
  </si>
  <si>
    <t>1076558032</t>
  </si>
  <si>
    <t>107655803Monessen MS</t>
  </si>
  <si>
    <t>Football_B_F_Demotion</t>
  </si>
  <si>
    <t>7399</t>
  </si>
  <si>
    <t>Monessen MS</t>
  </si>
  <si>
    <t>1076559031</t>
  </si>
  <si>
    <t>107655903Mount Pleasant Area HS</t>
  </si>
  <si>
    <t>4458</t>
  </si>
  <si>
    <t>Mount Pleasant Area HS</t>
  </si>
  <si>
    <t>1076559032</t>
  </si>
  <si>
    <t>107655903Mount Pleasant Area JHS</t>
  </si>
  <si>
    <t>7791</t>
  </si>
  <si>
    <t>Mount Pleasant Area JHS</t>
  </si>
  <si>
    <t>1076563031</t>
  </si>
  <si>
    <t>107656303Valley JSHS</t>
  </si>
  <si>
    <t>8323</t>
  </si>
  <si>
    <t>Valley JSHS</t>
  </si>
  <si>
    <t>Football_B_F_Elimination</t>
  </si>
  <si>
    <t>1076565021</t>
  </si>
  <si>
    <t>107656502Norwin MS</t>
  </si>
  <si>
    <t>4482</t>
  </si>
  <si>
    <t>Norwin MS</t>
  </si>
  <si>
    <t>1076565022</t>
  </si>
  <si>
    <t>107656502Norwin SHS</t>
  </si>
  <si>
    <t>4717</t>
  </si>
  <si>
    <t>Norwin SHS</t>
  </si>
  <si>
    <t>1076571031</t>
  </si>
  <si>
    <t>107657103Penn MS</t>
  </si>
  <si>
    <t>4492</t>
  </si>
  <si>
    <t>Penn MS</t>
  </si>
  <si>
    <t>1076571032</t>
  </si>
  <si>
    <t>107657103Trafford MS</t>
  </si>
  <si>
    <t>6189</t>
  </si>
  <si>
    <t>Trafford MS</t>
  </si>
  <si>
    <t>Football_B_F_Reinstatement</t>
  </si>
  <si>
    <t>1076571033</t>
  </si>
  <si>
    <t>107657103Penn Trafford HS</t>
  </si>
  <si>
    <t>6648</t>
  </si>
  <si>
    <t>Penn Trafford HS</t>
  </si>
  <si>
    <t>1076575031</t>
  </si>
  <si>
    <t>107657503Southmoreland SHS</t>
  </si>
  <si>
    <t>6191</t>
  </si>
  <si>
    <t>Southmoreland SHS</t>
  </si>
  <si>
    <t>1076575032</t>
  </si>
  <si>
    <t>107657503Southmoreland MS</t>
  </si>
  <si>
    <t>8102</t>
  </si>
  <si>
    <t>Southmoreland MS</t>
  </si>
  <si>
    <t>1076589031</t>
  </si>
  <si>
    <t>107658903Yough Intrmd/MS Sch</t>
  </si>
  <si>
    <t>4508</t>
  </si>
  <si>
    <t>Yough Intrmd/MS Sch</t>
  </si>
  <si>
    <t>1076589032</t>
  </si>
  <si>
    <t>107658903Yough SHS</t>
  </si>
  <si>
    <t>4735</t>
  </si>
  <si>
    <t>Yough SHS</t>
  </si>
  <si>
    <t>Football_B_F_ScheduledFall</t>
  </si>
  <si>
    <t>1080510031</t>
  </si>
  <si>
    <t>108051003Bedford SHS</t>
  </si>
  <si>
    <t>0726</t>
  </si>
  <si>
    <t>Bedford SHS</t>
  </si>
  <si>
    <t>1080510032</t>
  </si>
  <si>
    <t>108051003Bedford MS</t>
  </si>
  <si>
    <t>7021</t>
  </si>
  <si>
    <t>Bedford MS</t>
  </si>
  <si>
    <t>1080515031</t>
  </si>
  <si>
    <t>108051503Chestnut Ridge MS</t>
  </si>
  <si>
    <t>Football_B_F_ScheduledWinter</t>
  </si>
  <si>
    <t>0729</t>
  </si>
  <si>
    <t>Chestnut Ridge MS</t>
  </si>
  <si>
    <t>1080515032</t>
  </si>
  <si>
    <t>108051503Chestnut Ridge SHS</t>
  </si>
  <si>
    <t>0732</t>
  </si>
  <si>
    <t>Chestnut Ridge SHS</t>
  </si>
  <si>
    <t>1080530031</t>
  </si>
  <si>
    <t>108053003Everett Area HS</t>
  </si>
  <si>
    <t>7897</t>
  </si>
  <si>
    <t>Everett Area HS</t>
  </si>
  <si>
    <t>Football_B_F_ScheduledSpring</t>
  </si>
  <si>
    <t>1080530032</t>
  </si>
  <si>
    <t>108053003Everett Area MS</t>
  </si>
  <si>
    <t>7898</t>
  </si>
  <si>
    <t>Everett Area MS</t>
  </si>
  <si>
    <t>1080560041</t>
  </si>
  <si>
    <t>108056004Northern Bedford County MS</t>
  </si>
  <si>
    <t>8435</t>
  </si>
  <si>
    <t>Northern Bedford County MS</t>
  </si>
  <si>
    <t>1080560042</t>
  </si>
  <si>
    <t>108056004Northern Bedford County HS</t>
  </si>
  <si>
    <t>Football_B_F_ScheduledTotal</t>
  </si>
  <si>
    <t>8436</t>
  </si>
  <si>
    <t>Northern Bedford County HS</t>
  </si>
  <si>
    <t>1080580031</t>
  </si>
  <si>
    <t>108058003Tussey Mountain HS</t>
  </si>
  <si>
    <t>0753</t>
  </si>
  <si>
    <t>Tussey Mountain HS</t>
  </si>
  <si>
    <t>1080580032</t>
  </si>
  <si>
    <t>108058003Tussey Mountain MS</t>
  </si>
  <si>
    <t>8411</t>
  </si>
  <si>
    <t>Tussey Mountain MS</t>
  </si>
  <si>
    <t>Football_B_F_PlayedFall</t>
  </si>
  <si>
    <t>1080700011</t>
  </si>
  <si>
    <t>108070001Central PA Digital Lrng Foundation CS</t>
  </si>
  <si>
    <t>7720</t>
  </si>
  <si>
    <t>Central PA Digital Lrng Foundation CS</t>
  </si>
  <si>
    <t>1080705021</t>
  </si>
  <si>
    <t>108070502Altoona Area HS</t>
  </si>
  <si>
    <t>0913</t>
  </si>
  <si>
    <t>Altoona Area HS</t>
  </si>
  <si>
    <t>1080705022</t>
  </si>
  <si>
    <t>108070502Altoona Area Jr HS</t>
  </si>
  <si>
    <t>Football_B_F_PlayedWinter</t>
  </si>
  <si>
    <t>7986</t>
  </si>
  <si>
    <t>Altoona Area Jr HS</t>
  </si>
  <si>
    <t>1080710031</t>
  </si>
  <si>
    <t>108071003Bellwood-Antis HS</t>
  </si>
  <si>
    <t>0917</t>
  </si>
  <si>
    <t>Bellwood-Antis HS</t>
  </si>
  <si>
    <t>1080710032</t>
  </si>
  <si>
    <t>108071003Bellwood Antis MS</t>
  </si>
  <si>
    <t>7144</t>
  </si>
  <si>
    <t>Bellwood Antis MS</t>
  </si>
  <si>
    <t>Football_B_F_PlayedSpring</t>
  </si>
  <si>
    <t>1080715041</t>
  </si>
  <si>
    <t>108071504Claysburg-Kimmel Sr HS</t>
  </si>
  <si>
    <t>0921</t>
  </si>
  <si>
    <t>Claysburg-Kimmel Sr HS</t>
  </si>
  <si>
    <t>1080715042</t>
  </si>
  <si>
    <t>108071504Claysburg-Kimmel Jr HS</t>
  </si>
  <si>
    <t>8498</t>
  </si>
  <si>
    <t>Claysburg-Kimmel Jr HS</t>
  </si>
  <si>
    <t>1080735031</t>
  </si>
  <si>
    <t>108073503Hollidaysburg Area JHS</t>
  </si>
  <si>
    <t>Football_B_F_PlayedTotal</t>
  </si>
  <si>
    <t>0927</t>
  </si>
  <si>
    <t>Hollidaysburg Area JHS</t>
  </si>
  <si>
    <t>1080735032</t>
  </si>
  <si>
    <t>108073503Hollidaysburg Area SHS</t>
  </si>
  <si>
    <t>5207</t>
  </si>
  <si>
    <t>Hollidaysburg Area SHS</t>
  </si>
  <si>
    <t>1080775031</t>
  </si>
  <si>
    <t>108077503Central HS</t>
  </si>
  <si>
    <t>0941</t>
  </si>
  <si>
    <t>Golf_B_F_SeasonFall</t>
  </si>
  <si>
    <t>Central HS</t>
  </si>
  <si>
    <t>1080775032</t>
  </si>
  <si>
    <t>108077503Spring Cove MS</t>
  </si>
  <si>
    <t>5130</t>
  </si>
  <si>
    <t>Spring Cove MS</t>
  </si>
  <si>
    <t>1080780031</t>
  </si>
  <si>
    <t>108078003Tyrone Area HS</t>
  </si>
  <si>
    <t>0949</t>
  </si>
  <si>
    <t>Tyrone Area HS</t>
  </si>
  <si>
    <t>1080780032</t>
  </si>
  <si>
    <t>108078003Tyrone Area MS</t>
  </si>
  <si>
    <t>7518</t>
  </si>
  <si>
    <t>Tyrone Area MS</t>
  </si>
  <si>
    <t>Golf_B_F_SeasonWinter</t>
  </si>
  <si>
    <t>1080790041</t>
  </si>
  <si>
    <t>108079004Williamsburg Community JSHS</t>
  </si>
  <si>
    <t>0951</t>
  </si>
  <si>
    <t>Williamsburg Community JSHS</t>
  </si>
  <si>
    <t>1081106031</t>
  </si>
  <si>
    <t>108110603Blacklick Valley JSHS</t>
  </si>
  <si>
    <t>5135</t>
  </si>
  <si>
    <t>Blacklick Valley JSHS</t>
  </si>
  <si>
    <t>1081112031</t>
  </si>
  <si>
    <t>108111203Cambria Heights MS</t>
  </si>
  <si>
    <t>1199</t>
  </si>
  <si>
    <t>Cambria Heights MS</t>
  </si>
  <si>
    <t>Golf_B_F_SeasonSpring</t>
  </si>
  <si>
    <t>1081112032</t>
  </si>
  <si>
    <t>108111203Cambria Heights SHS</t>
  </si>
  <si>
    <t>5212</t>
  </si>
  <si>
    <t>Cambria Heights SHS</t>
  </si>
  <si>
    <t>1081113031</t>
  </si>
  <si>
    <t>108111303Central Cambria MS</t>
  </si>
  <si>
    <t>1202</t>
  </si>
  <si>
    <t>Central Cambria MS</t>
  </si>
  <si>
    <t>1081113032</t>
  </si>
  <si>
    <t>108111303Central Cambria HS</t>
  </si>
  <si>
    <t>1208</t>
  </si>
  <si>
    <t>Central Cambria HS</t>
  </si>
  <si>
    <t>Golf_B_F_Established</t>
  </si>
  <si>
    <t>1081114031</t>
  </si>
  <si>
    <t>108111403Conemaugh Valley JSHS</t>
  </si>
  <si>
    <t>5136</t>
  </si>
  <si>
    <t>Conemaugh Valley JSHS</t>
  </si>
  <si>
    <t>1081120031</t>
  </si>
  <si>
    <t>108112003Ferndale Area JSHS</t>
  </si>
  <si>
    <t>1225</t>
  </si>
  <si>
    <t>Ferndale Area JSHS</t>
  </si>
  <si>
    <t>1081122031</t>
  </si>
  <si>
    <t>108112203Forest Hills JSHS</t>
  </si>
  <si>
    <t>8382</t>
  </si>
  <si>
    <t>Forest Hills JSHS</t>
  </si>
  <si>
    <t>1081125021</t>
  </si>
  <si>
    <t>108112502Greater Johnstown SHS</t>
  </si>
  <si>
    <t>1251</t>
  </si>
  <si>
    <t>Greater Johnstown SHS</t>
  </si>
  <si>
    <t>Golf_B_F_Demotion</t>
  </si>
  <si>
    <t>1081125022</t>
  </si>
  <si>
    <t>108112502Greater Johnstown MS</t>
  </si>
  <si>
    <t>1252</t>
  </si>
  <si>
    <t>Greater Johnstown MS</t>
  </si>
  <si>
    <t>1081125023</t>
  </si>
  <si>
    <t>108112502Greater Johnstown School District's Cybe</t>
  </si>
  <si>
    <t>8314</t>
  </si>
  <si>
    <t>Greater Johnstown School District's Cybe</t>
  </si>
  <si>
    <t>1081145031</t>
  </si>
  <si>
    <t>108114503Northern Cambria HS</t>
  </si>
  <si>
    <t>6201</t>
  </si>
  <si>
    <t>Northern Cambria HS</t>
  </si>
  <si>
    <t>1081160031</t>
  </si>
  <si>
    <t>108116003Penn Cambria HS</t>
  </si>
  <si>
    <t>1213</t>
  </si>
  <si>
    <t>Penn Cambria HS</t>
  </si>
  <si>
    <t>Golf_B_F_Elimination</t>
  </si>
  <si>
    <t>1081163031</t>
  </si>
  <si>
    <t>108116303Portage Area JSHS</t>
  </si>
  <si>
    <t>1270</t>
  </si>
  <si>
    <t>Portage Area JSHS</t>
  </si>
  <si>
    <t>1081165031</t>
  </si>
  <si>
    <t>108116503Richland HS</t>
  </si>
  <si>
    <t>7941</t>
  </si>
  <si>
    <t>Richland HS</t>
  </si>
  <si>
    <t>1081185031</t>
  </si>
  <si>
    <t>108118503Westmont Hilltop JSHS</t>
  </si>
  <si>
    <t>8379</t>
  </si>
  <si>
    <t>Westmont Hilltop JSHS</t>
  </si>
  <si>
    <t>1085151071</t>
  </si>
  <si>
    <t>108515107Southwest Leadership Academy CS</t>
  </si>
  <si>
    <t>Golf_B_F_Reinstatement</t>
  </si>
  <si>
    <t>7960</t>
  </si>
  <si>
    <t>1085610031</t>
  </si>
  <si>
    <t>108561003Berlin Brothersvalley SHS</t>
  </si>
  <si>
    <t>6207</t>
  </si>
  <si>
    <t>Berlin Brothersvalley SHS</t>
  </si>
  <si>
    <t>1085610032</t>
  </si>
  <si>
    <t>108561003Berlin Brothersvalley MS</t>
  </si>
  <si>
    <t>7645</t>
  </si>
  <si>
    <t>Berlin Brothersvalley MS</t>
  </si>
  <si>
    <t>1085618031</t>
  </si>
  <si>
    <t>108561803Conemaugh Twp Area MS/SHS</t>
  </si>
  <si>
    <t>3978</t>
  </si>
  <si>
    <t>Conemaugh Twp Area MS/SHS</t>
  </si>
  <si>
    <t>1085652031</t>
  </si>
  <si>
    <t>108565203Meyersdale Area HS</t>
  </si>
  <si>
    <t>3994</t>
  </si>
  <si>
    <t>Meyersdale Area HS</t>
  </si>
  <si>
    <t>Golf_B_F_ScheduledFall</t>
  </si>
  <si>
    <t>1085652032</t>
  </si>
  <si>
    <t>108565203Meyersdale Area MS</t>
  </si>
  <si>
    <t>7613</t>
  </si>
  <si>
    <t>Meyersdale Area MS</t>
  </si>
  <si>
    <t>1085655031</t>
  </si>
  <si>
    <t>108565503North Star HS</t>
  </si>
  <si>
    <t>3988</t>
  </si>
  <si>
    <t>North Star HS</t>
  </si>
  <si>
    <t>1085655032</t>
  </si>
  <si>
    <t>108565503North Star East MS</t>
  </si>
  <si>
    <t>7259</t>
  </si>
  <si>
    <t>North Star East MS</t>
  </si>
  <si>
    <t>Golf_B_F_ScheduledWinter</t>
  </si>
  <si>
    <t>1085663031</t>
  </si>
  <si>
    <t>108566303Rockwood Area JSHS</t>
  </si>
  <si>
    <t>6210</t>
  </si>
  <si>
    <t>Rockwood Area JSHS</t>
  </si>
  <si>
    <t>1085670041</t>
  </si>
  <si>
    <t>108567004Salisbury-Elk Lick JSHS</t>
  </si>
  <si>
    <t>4002</t>
  </si>
  <si>
    <t>Salisbury-Elk Lick JSHS</t>
  </si>
  <si>
    <t>1085672041</t>
  </si>
  <si>
    <t>108567204Shade JSHS</t>
  </si>
  <si>
    <t>Golf_B_F_ScheduledSpring</t>
  </si>
  <si>
    <t>4006</t>
  </si>
  <si>
    <t>Shade JSHS</t>
  </si>
  <si>
    <t>1085674041</t>
  </si>
  <si>
    <t>108567404Shanksville-Stonycreek HS</t>
  </si>
  <si>
    <t>6800</t>
  </si>
  <si>
    <t>Shanksville-Stonycreek HS</t>
  </si>
  <si>
    <t>1085674042</t>
  </si>
  <si>
    <t>108567404Shanksville-Stonycreek MS</t>
  </si>
  <si>
    <t>7398</t>
  </si>
  <si>
    <t>Shanksville-Stonycreek MS</t>
  </si>
  <si>
    <t>Golf_B_F_ScheduledTotal</t>
  </si>
  <si>
    <t>1085677031</t>
  </si>
  <si>
    <t>108567703Somerset Area Jr-Sr HS</t>
  </si>
  <si>
    <t>8274</t>
  </si>
  <si>
    <t>Somerset Area Jr-Sr HS</t>
  </si>
  <si>
    <t>1085684041</t>
  </si>
  <si>
    <t>108568404Turkeyfoot Valley Area JSHS</t>
  </si>
  <si>
    <t>6216</t>
  </si>
  <si>
    <t>Turkeyfoot Valley Area JSHS</t>
  </si>
  <si>
    <t>Golf_B_F_PlayedFall</t>
  </si>
  <si>
    <t>1085691031</t>
  </si>
  <si>
    <t>108569103Windber Area HS</t>
  </si>
  <si>
    <t>4026</t>
  </si>
  <si>
    <t>Windber Area HS</t>
  </si>
  <si>
    <t>1085691032</t>
  </si>
  <si>
    <t>108569103Windber Area MS</t>
  </si>
  <si>
    <t>7145</t>
  </si>
  <si>
    <t>Windber Area MS</t>
  </si>
  <si>
    <t>1091227031</t>
  </si>
  <si>
    <t>Golf_B_F_PlayedWinter</t>
  </si>
  <si>
    <t>109122703Cameron County JSHS</t>
  </si>
  <si>
    <t>1299</t>
  </si>
  <si>
    <t>Cameron County JSHS</t>
  </si>
  <si>
    <t>1092435031</t>
  </si>
  <si>
    <t>109243503Johnsonburg Area HS</t>
  </si>
  <si>
    <t>6218</t>
  </si>
  <si>
    <t>Johnsonburg Area HS</t>
  </si>
  <si>
    <t>1092460031</t>
  </si>
  <si>
    <t>109246003Ridgway Area HS</t>
  </si>
  <si>
    <t>1989</t>
  </si>
  <si>
    <t>Golf_B_F_PlayedSpring</t>
  </si>
  <si>
    <t>Ridgway Area HS</t>
  </si>
  <si>
    <t>1092460032</t>
  </si>
  <si>
    <t>109246003Ridgway Area MS</t>
  </si>
  <si>
    <t>6805</t>
  </si>
  <si>
    <t>Ridgway Area MS</t>
  </si>
  <si>
    <t>1092480031</t>
  </si>
  <si>
    <t>109248003St Marys Area MS</t>
  </si>
  <si>
    <t>1992</t>
  </si>
  <si>
    <t>St Marys Area MS</t>
  </si>
  <si>
    <t>1092480032</t>
  </si>
  <si>
    <t>Golf_B_F_PlayedTotal</t>
  </si>
  <si>
    <t>109248003St Marys Area SHS</t>
  </si>
  <si>
    <t>5169</t>
  </si>
  <si>
    <t>St Marys Area SHS</t>
  </si>
  <si>
    <t>1094208031</t>
  </si>
  <si>
    <t>109420803Floyd C Fretz MS</t>
  </si>
  <si>
    <t>3092</t>
  </si>
  <si>
    <t>Floyd C Fretz MS</t>
  </si>
  <si>
    <t>Lacrosse_B_F_SeasonFall</t>
  </si>
  <si>
    <t>1094208032</t>
  </si>
  <si>
    <t>109420803Bradford Area HS</t>
  </si>
  <si>
    <t>4691</t>
  </si>
  <si>
    <t>Bradford Area HS</t>
  </si>
  <si>
    <t>1094223031</t>
  </si>
  <si>
    <t>109422303Kane Area MS</t>
  </si>
  <si>
    <t>3100</t>
  </si>
  <si>
    <t>Kane Area MS</t>
  </si>
  <si>
    <t>1094223032</t>
  </si>
  <si>
    <t>109422303Kane Area HS</t>
  </si>
  <si>
    <t>5245</t>
  </si>
  <si>
    <t>Kane Area HS</t>
  </si>
  <si>
    <t>1094260031</t>
  </si>
  <si>
    <t>109426003Otto-Eldred JSHS</t>
  </si>
  <si>
    <t>3107</t>
  </si>
  <si>
    <t>Otto-Eldred JSHS</t>
  </si>
  <si>
    <t>1094263031</t>
  </si>
  <si>
    <t>109426303Port Allegany JSHS</t>
  </si>
  <si>
    <t>3111</t>
  </si>
  <si>
    <t>Port Allegany JSHS</t>
  </si>
  <si>
    <t>1094275031</t>
  </si>
  <si>
    <t>Lacrosse_B_F_SeasonWinter</t>
  </si>
  <si>
    <t>109427503Smethport Area JSHS</t>
  </si>
  <si>
    <t>3117</t>
  </si>
  <si>
    <t>Smethport Area JSHS</t>
  </si>
  <si>
    <t>1095303041</t>
  </si>
  <si>
    <t>109530304Austin Area JSHS</t>
  </si>
  <si>
    <t>6222</t>
  </si>
  <si>
    <t>Austin Area JSHS</t>
  </si>
  <si>
    <t>1095313041</t>
  </si>
  <si>
    <t>109531304Coudersport Area JSHS</t>
  </si>
  <si>
    <t>3869</t>
  </si>
  <si>
    <t>Coudersport Area JSHS</t>
  </si>
  <si>
    <t>Lacrosse_B_F_SeasonSpring</t>
  </si>
  <si>
    <t>1095328041</t>
  </si>
  <si>
    <t>109532804Galeton JSHS</t>
  </si>
  <si>
    <t>8518</t>
  </si>
  <si>
    <t>Galeton JSHS</t>
  </si>
  <si>
    <t>1095355041</t>
  </si>
  <si>
    <t>109535504Northern Potter JSHS</t>
  </si>
  <si>
    <t>3875</t>
  </si>
  <si>
    <t>Northern Potter JSHS</t>
  </si>
  <si>
    <t>1095375041</t>
  </si>
  <si>
    <t>109537504Oswayo Valley JSHS</t>
  </si>
  <si>
    <t>8513</t>
  </si>
  <si>
    <t>Oswayo Valley JSHS</t>
  </si>
  <si>
    <t>1101400011</t>
  </si>
  <si>
    <t>110140001Young Scholars of Central PA CS</t>
  </si>
  <si>
    <t>7841</t>
  </si>
  <si>
    <t>Lacrosse_B_F_Established</t>
  </si>
  <si>
    <t>1101410031</t>
  </si>
  <si>
    <t>110141003Bald Eagle Area JSHS</t>
  </si>
  <si>
    <t>1335</t>
  </si>
  <si>
    <t>Bald Eagle Area JSHS</t>
  </si>
  <si>
    <t>1101411031</t>
  </si>
  <si>
    <t>110141103Bellefonte Area MS</t>
  </si>
  <si>
    <t>1342</t>
  </si>
  <si>
    <t>Bellefonte Area MS</t>
  </si>
  <si>
    <t>1101411032</t>
  </si>
  <si>
    <t>110141103Bellefonte Area HS</t>
  </si>
  <si>
    <t>1343</t>
  </si>
  <si>
    <t>Bellefonte Area HS</t>
  </si>
  <si>
    <t>1101430601</t>
  </si>
  <si>
    <t>110143060Centre Learning Community CS</t>
  </si>
  <si>
    <t>7552</t>
  </si>
  <si>
    <t>1101470031</t>
  </si>
  <si>
    <t>110147003Penns Valley Area JSHS</t>
  </si>
  <si>
    <t>6231</t>
  </si>
  <si>
    <t>Penns Valley Area JSHS</t>
  </si>
  <si>
    <t>1101480021</t>
  </si>
  <si>
    <t>110148002State College Area HS</t>
  </si>
  <si>
    <t>Lacrosse_B_F_Demotion</t>
  </si>
  <si>
    <t>1364</t>
  </si>
  <si>
    <t>State College Area HS</t>
  </si>
  <si>
    <t>1101480022</t>
  </si>
  <si>
    <t>110148002Park Forest MS</t>
  </si>
  <si>
    <t>6234</t>
  </si>
  <si>
    <t>Park Forest MS</t>
  </si>
  <si>
    <t>1101480023</t>
  </si>
  <si>
    <t>110148002Mount Nittany MS</t>
  </si>
  <si>
    <t>7426</t>
  </si>
  <si>
    <t>Mount Nittany MS</t>
  </si>
  <si>
    <t>1101480024</t>
  </si>
  <si>
    <t>110148002Delta MS</t>
  </si>
  <si>
    <t>8542</t>
  </si>
  <si>
    <t>Delta MS</t>
  </si>
  <si>
    <t>1101480025</t>
  </si>
  <si>
    <t>110148002Delta HS</t>
  </si>
  <si>
    <t>Lacrosse_B_F_Elimination</t>
  </si>
  <si>
    <t>8543</t>
  </si>
  <si>
    <t>Delta HS</t>
  </si>
  <si>
    <t>1101710031</t>
  </si>
  <si>
    <t>110171003Clearfield Area JSHS</t>
  </si>
  <si>
    <t>6236</t>
  </si>
  <si>
    <t>Clearfield Area JSHS</t>
  </si>
  <si>
    <t>1101718031</t>
  </si>
  <si>
    <t>110171803Curwensville Area JSHS</t>
  </si>
  <si>
    <t>Lacrosse_B_F_Reinstatement</t>
  </si>
  <si>
    <t>1529</t>
  </si>
  <si>
    <t>Curwensville Area JSHS</t>
  </si>
  <si>
    <t>1101730031</t>
  </si>
  <si>
    <t>110173003Glendale JSHS</t>
  </si>
  <si>
    <t>5219</t>
  </si>
  <si>
    <t>Glendale JSHS</t>
  </si>
  <si>
    <t>1101735041</t>
  </si>
  <si>
    <t>110173504Harmony Area JSHS</t>
  </si>
  <si>
    <t>8316</t>
  </si>
  <si>
    <t>Harmony Area JSHS</t>
  </si>
  <si>
    <t>1101750031</t>
  </si>
  <si>
    <t>110175003Moshannon Valley JSHS</t>
  </si>
  <si>
    <t>1550</t>
  </si>
  <si>
    <t>Moshannon Valley JSHS</t>
  </si>
  <si>
    <t>1101770031</t>
  </si>
  <si>
    <t>110177003Philipsburg-Osceola Area HS</t>
  </si>
  <si>
    <t>1560</t>
  </si>
  <si>
    <t>Philipsburg-Osceola Area HS</t>
  </si>
  <si>
    <t>Lacrosse_B_F_ScheduledFall</t>
  </si>
  <si>
    <t>1101770032</t>
  </si>
  <si>
    <t>110177003Philipsburg-Osceola Area MS</t>
  </si>
  <si>
    <t>8301</t>
  </si>
  <si>
    <t>Philipsburg-Osceola Area MS</t>
  </si>
  <si>
    <t>1101790031</t>
  </si>
  <si>
    <t>110179003West Branch Area HS</t>
  </si>
  <si>
    <t>1566</t>
  </si>
  <si>
    <t>West Branch Area HS</t>
  </si>
  <si>
    <t>1101790032</t>
  </si>
  <si>
    <t>110179003West Branch MS</t>
  </si>
  <si>
    <t>8456</t>
  </si>
  <si>
    <t>West Branch MS</t>
  </si>
  <si>
    <t>Lacrosse_B_F_ScheduledWinter</t>
  </si>
  <si>
    <t>1101836021</t>
  </si>
  <si>
    <t>110183602Bucktail HS</t>
  </si>
  <si>
    <t>6241</t>
  </si>
  <si>
    <t>Bucktail HS</t>
  </si>
  <si>
    <t>1101836022</t>
  </si>
  <si>
    <t>110183602Central Mountain HS</t>
  </si>
  <si>
    <t>7589</t>
  </si>
  <si>
    <t>Central Mountain HS</t>
  </si>
  <si>
    <t>1101836023</t>
  </si>
  <si>
    <t>110183602Central Mountain MS</t>
  </si>
  <si>
    <t>Lacrosse_B_F_ScheduledSpring</t>
  </si>
  <si>
    <t>7590</t>
  </si>
  <si>
    <t>Central Mountain MS</t>
  </si>
  <si>
    <t>1112913041</t>
  </si>
  <si>
    <t>111291304McConnellsburg HS</t>
  </si>
  <si>
    <t>6252</t>
  </si>
  <si>
    <t>McConnellsburg HS</t>
  </si>
  <si>
    <t>1112913042</t>
  </si>
  <si>
    <t>111291304McConnellsburg MS</t>
  </si>
  <si>
    <t>7734</t>
  </si>
  <si>
    <t>McConnellsburg MS</t>
  </si>
  <si>
    <t>Lacrosse_B_F_ScheduledTotal</t>
  </si>
  <si>
    <t>1112923041</t>
  </si>
  <si>
    <t>111292304Forbes Road JSHS</t>
  </si>
  <si>
    <t>2246</t>
  </si>
  <si>
    <t>Forbes Road JSHS</t>
  </si>
  <si>
    <t>1112975041</t>
  </si>
  <si>
    <t>111297504Southern Fulton JSHS</t>
  </si>
  <si>
    <t>2253</t>
  </si>
  <si>
    <t>Southern Fulton JSHS</t>
  </si>
  <si>
    <t>1113125031</t>
  </si>
  <si>
    <t>111312503Huntingdon Area SHS</t>
  </si>
  <si>
    <t>2305</t>
  </si>
  <si>
    <t>Huntingdon Area SHS</t>
  </si>
  <si>
    <t>Lacrosse_B_F_PlayedFall</t>
  </si>
  <si>
    <t>1113125032</t>
  </si>
  <si>
    <t>111312503Huntingdon Area MS</t>
  </si>
  <si>
    <t>5333</t>
  </si>
  <si>
    <t>Huntingdon Area MS</t>
  </si>
  <si>
    <t>1113128041</t>
  </si>
  <si>
    <t>111312804Juniata Valley JSHS</t>
  </si>
  <si>
    <t>2308</t>
  </si>
  <si>
    <t>Juniata Valley JSHS</t>
  </si>
  <si>
    <t>1113160031</t>
  </si>
  <si>
    <t>111316003Mount Union Area JHS</t>
  </si>
  <si>
    <t>Lacrosse_B_F_PlayedWinter</t>
  </si>
  <si>
    <t>2297</t>
  </si>
  <si>
    <t>Mount Union Area JHS</t>
  </si>
  <si>
    <t>1113160032</t>
  </si>
  <si>
    <t>111316003Mount Union Area SHS</t>
  </si>
  <si>
    <t>7944</t>
  </si>
  <si>
    <t>Mount Union Area SHS</t>
  </si>
  <si>
    <t>1113175031</t>
  </si>
  <si>
    <t>111317503Southern Huntingdon Co HS/MS</t>
  </si>
  <si>
    <t>2313</t>
  </si>
  <si>
    <t>Southern Huntingdon Co HS/MS</t>
  </si>
  <si>
    <t>Lacrosse_B_F_PlayedSpring</t>
  </si>
  <si>
    <t>1113436031</t>
  </si>
  <si>
    <t>111343603East Juniata JSHS</t>
  </si>
  <si>
    <t>2394</t>
  </si>
  <si>
    <t>East Juniata JSHS</t>
  </si>
  <si>
    <t>1113436032</t>
  </si>
  <si>
    <t>111343603Juniata SHS</t>
  </si>
  <si>
    <t>Lacrosse_B_F_PlayedTotal</t>
  </si>
  <si>
    <t>6255</t>
  </si>
  <si>
    <t>Juniata SHS</t>
  </si>
  <si>
    <t>1113436033</t>
  </si>
  <si>
    <t>111343603Tuscarora MS</t>
  </si>
  <si>
    <t>7220</t>
  </si>
  <si>
    <t>Tuscarora MS</t>
  </si>
  <si>
    <t>1114400011</t>
  </si>
  <si>
    <t>111440001New Day CS</t>
  </si>
  <si>
    <t>7762</t>
  </si>
  <si>
    <t>1114446021</t>
  </si>
  <si>
    <t>111444602Mifflin Co MS</t>
  </si>
  <si>
    <t>8185</t>
  </si>
  <si>
    <t>Mifflin Co MS</t>
  </si>
  <si>
    <t>Rifle_B_F_SeasonFall</t>
  </si>
  <si>
    <t>1114446022</t>
  </si>
  <si>
    <t>111444602Mifflin Co JHS</t>
  </si>
  <si>
    <t>8186</t>
  </si>
  <si>
    <t>Mifflin Co JHS</t>
  </si>
  <si>
    <t>1114446023</t>
  </si>
  <si>
    <t>111444602Mifflin Co HS</t>
  </si>
  <si>
    <t>8187</t>
  </si>
  <si>
    <t>Mifflin Co HS</t>
  </si>
  <si>
    <t>1120111031</t>
  </si>
  <si>
    <t>112011103Bermudian Springs HS</t>
  </si>
  <si>
    <t>0003</t>
  </si>
  <si>
    <t>Bermudian Springs HS</t>
  </si>
  <si>
    <t>1120111032</t>
  </si>
  <si>
    <t>112011103Bermudian Springs MS</t>
  </si>
  <si>
    <t>Rifle_B_F_SeasonWinter</t>
  </si>
  <si>
    <t>6921</t>
  </si>
  <si>
    <t>Bermudian Springs MS</t>
  </si>
  <si>
    <t>1120116031</t>
  </si>
  <si>
    <t>112011603New Oxford SHS</t>
  </si>
  <si>
    <t>0017</t>
  </si>
  <si>
    <t>New Oxford SHS</t>
  </si>
  <si>
    <t>1120116032</t>
  </si>
  <si>
    <t>112011603New Oxford MS</t>
  </si>
  <si>
    <t>6898</t>
  </si>
  <si>
    <t>New Oxford MS</t>
  </si>
  <si>
    <t>1120130541</t>
  </si>
  <si>
    <t>112013054Fairfield Area HS</t>
  </si>
  <si>
    <t>6269</t>
  </si>
  <si>
    <t>Rifle_B_F_SeasonSpring</t>
  </si>
  <si>
    <t>Fairfield Area HS</t>
  </si>
  <si>
    <t>1120130542</t>
  </si>
  <si>
    <t>112013054Fairfield Area MS</t>
  </si>
  <si>
    <t>7322</t>
  </si>
  <si>
    <t>Fairfield Area MS</t>
  </si>
  <si>
    <t>1120137531</t>
  </si>
  <si>
    <t>112013753Gettysburg Area MS</t>
  </si>
  <si>
    <t>0010</t>
  </si>
  <si>
    <t>Gettysburg Area MS</t>
  </si>
  <si>
    <t>1120137532</t>
  </si>
  <si>
    <t>112013753Gettysburg Area HS</t>
  </si>
  <si>
    <t>6271</t>
  </si>
  <si>
    <t>Rifle_B_F_Established</t>
  </si>
  <si>
    <t>Gettysburg Area HS</t>
  </si>
  <si>
    <t>1120152031</t>
  </si>
  <si>
    <t>112015203Maple Avenue MS</t>
  </si>
  <si>
    <t>0013</t>
  </si>
  <si>
    <t>Maple Avenue MS</t>
  </si>
  <si>
    <t>1120152032</t>
  </si>
  <si>
    <t>112015203Littlestown SHS</t>
  </si>
  <si>
    <t>0014</t>
  </si>
  <si>
    <t>Littlestown SHS</t>
  </si>
  <si>
    <t>1120185231</t>
  </si>
  <si>
    <t>112018523Biglerville HS</t>
  </si>
  <si>
    <t>0021</t>
  </si>
  <si>
    <t>Biglerville HS</t>
  </si>
  <si>
    <t>1120185232</t>
  </si>
  <si>
    <t>112018523Upper Adams MS</t>
  </si>
  <si>
    <t>7437</t>
  </si>
  <si>
    <t>Upper Adams MS</t>
  </si>
  <si>
    <t>Rifle_B_F_Demotion</t>
  </si>
  <si>
    <t>1122813021</t>
  </si>
  <si>
    <t>112281302Chambersburg Area MS - North</t>
  </si>
  <si>
    <t>2190</t>
  </si>
  <si>
    <t>Chambersburg Area MS - North</t>
  </si>
  <si>
    <t>1122813022</t>
  </si>
  <si>
    <t>112281302Chambersburg Area SHS</t>
  </si>
  <si>
    <t>2191</t>
  </si>
  <si>
    <t>Chambersburg Area SHS</t>
  </si>
  <si>
    <t>1122813023</t>
  </si>
  <si>
    <t>112281302Chambersburg Area MS - South</t>
  </si>
  <si>
    <t>6615</t>
  </si>
  <si>
    <t>Chambersburg Area MS - South</t>
  </si>
  <si>
    <t>1122813024</t>
  </si>
  <si>
    <t>112281302Chambersburg Area Career Magnet Sch</t>
  </si>
  <si>
    <t>8244</t>
  </si>
  <si>
    <t>Chambersburg Area Career Magnet Sch</t>
  </si>
  <si>
    <t>Rifle_B_F_Elimination</t>
  </si>
  <si>
    <t>1122820041</t>
  </si>
  <si>
    <t>112282004Fannett-Metal SHS</t>
  </si>
  <si>
    <t>2201</t>
  </si>
  <si>
    <t>Fannett-Metal SHS</t>
  </si>
  <si>
    <t>1122820042</t>
  </si>
  <si>
    <t>112282004Fannett-Metal MS</t>
  </si>
  <si>
    <t>7508</t>
  </si>
  <si>
    <t>Fannett-Metal MS</t>
  </si>
  <si>
    <t>1122830031</t>
  </si>
  <si>
    <t>112283003Greencastle-Antrim SHS</t>
  </si>
  <si>
    <t>2206</t>
  </si>
  <si>
    <t>Greencastle-Antrim SHS</t>
  </si>
  <si>
    <t>1122830032</t>
  </si>
  <si>
    <t>112283003Greencastle-Antrim MS</t>
  </si>
  <si>
    <t>Rifle_B_F_Reinstatement</t>
  </si>
  <si>
    <t>5117</t>
  </si>
  <si>
    <t>Greencastle-Antrim MS</t>
  </si>
  <si>
    <t>1122860031</t>
  </si>
  <si>
    <t>112286003James Buchanan HS</t>
  </si>
  <si>
    <t>6280</t>
  </si>
  <si>
    <t>James Buchanan HS</t>
  </si>
  <si>
    <t>1122860032</t>
  </si>
  <si>
    <t>112286003James Buchanan MS</t>
  </si>
  <si>
    <t>6281</t>
  </si>
  <si>
    <t>James Buchanan MS</t>
  </si>
  <si>
    <t>1122890031</t>
  </si>
  <si>
    <t>112289003Waynesboro Area SHS</t>
  </si>
  <si>
    <t>2243</t>
  </si>
  <si>
    <t>Waynesboro Area SHS</t>
  </si>
  <si>
    <t>1122890032</t>
  </si>
  <si>
    <t>112289003Waynesboro Area MS</t>
  </si>
  <si>
    <t>8408</t>
  </si>
  <si>
    <t>Waynesboro Area MS</t>
  </si>
  <si>
    <t>1126713031</t>
  </si>
  <si>
    <t>112671303Central York MS</t>
  </si>
  <si>
    <t>Rifle_B_F_ScheduledFall</t>
  </si>
  <si>
    <t>4544</t>
  </si>
  <si>
    <t>Central York MS</t>
  </si>
  <si>
    <t>1126713032</t>
  </si>
  <si>
    <t>112671303Central York HS</t>
  </si>
  <si>
    <t>4545</t>
  </si>
  <si>
    <t>Central York HS</t>
  </si>
  <si>
    <t>1126713033</t>
  </si>
  <si>
    <t>112671303York County Detention Center (YCDC)</t>
  </si>
  <si>
    <t>8540</t>
  </si>
  <si>
    <t>York County Detention Center (YCDC)</t>
  </si>
  <si>
    <t>1126716031</t>
  </si>
  <si>
    <t>112671603Dallastown Area SHS</t>
  </si>
  <si>
    <t>Rifle_B_F_ScheduledWinter</t>
  </si>
  <si>
    <t>4553</t>
  </si>
  <si>
    <t>Dallastown Area SHS</t>
  </si>
  <si>
    <t>1126716032</t>
  </si>
  <si>
    <t>112671603Dallastown Area MS</t>
  </si>
  <si>
    <t>6598</t>
  </si>
  <si>
    <t>Dallastown Area MS</t>
  </si>
  <si>
    <t>1126716033</t>
  </si>
  <si>
    <t>112671603Dallastown Area Intermediate Sch</t>
  </si>
  <si>
    <t>8132</t>
  </si>
  <si>
    <t>Dallastown Area Intermediate Sch</t>
  </si>
  <si>
    <t>Rifle_B_F_ScheduledSpring</t>
  </si>
  <si>
    <t>1126718031</t>
  </si>
  <si>
    <t>112671803Dover Area HS</t>
  </si>
  <si>
    <t>4558</t>
  </si>
  <si>
    <t>Dover Area HS</t>
  </si>
  <si>
    <t>1126718032</t>
  </si>
  <si>
    <t>112671803Dover Area MS</t>
  </si>
  <si>
    <t>8475</t>
  </si>
  <si>
    <t>Dover Area MS</t>
  </si>
  <si>
    <t>1126718701</t>
  </si>
  <si>
    <t>112671870Pennwood Cyber CS</t>
  </si>
  <si>
    <t>Rifle_B_F_ScheduledTotal</t>
  </si>
  <si>
    <t>8521</t>
  </si>
  <si>
    <t>1126722031</t>
  </si>
  <si>
    <t>112672203Eastern York HS</t>
  </si>
  <si>
    <t>4564</t>
  </si>
  <si>
    <t>Eastern York HS</t>
  </si>
  <si>
    <t>1126722032</t>
  </si>
  <si>
    <t>112672203Eastern York MS</t>
  </si>
  <si>
    <t>7439</t>
  </si>
  <si>
    <t>Eastern York MS</t>
  </si>
  <si>
    <t>Rifle_B_F_PlayedFall</t>
  </si>
  <si>
    <t>1126728031</t>
  </si>
  <si>
    <t>112672803Clearview El Sch</t>
  </si>
  <si>
    <t>4565</t>
  </si>
  <si>
    <t>Clearview El Sch</t>
  </si>
  <si>
    <t>1126728032</t>
  </si>
  <si>
    <t>112672803Hanover MS</t>
  </si>
  <si>
    <t>4570</t>
  </si>
  <si>
    <t>Hanover MS</t>
  </si>
  <si>
    <t>1126728033</t>
  </si>
  <si>
    <t>112672803Hanover SHS</t>
  </si>
  <si>
    <t>4571</t>
  </si>
  <si>
    <t>Hanover SHS</t>
  </si>
  <si>
    <t>Rifle_B_F_PlayedWinter</t>
  </si>
  <si>
    <t>1126733001</t>
  </si>
  <si>
    <t>112673300Crispus Attucks CS</t>
  </si>
  <si>
    <t>7624</t>
  </si>
  <si>
    <t>1126744031</t>
  </si>
  <si>
    <t>112674403Northeastern SHS</t>
  </si>
  <si>
    <t>4577</t>
  </si>
  <si>
    <t>Rifle_B_F_PlayedSpring</t>
  </si>
  <si>
    <t>Northeastern SHS</t>
  </si>
  <si>
    <t>1126744032</t>
  </si>
  <si>
    <t>112674403Northeastern MS</t>
  </si>
  <si>
    <t>4578</t>
  </si>
  <si>
    <t>Northeastern MS</t>
  </si>
  <si>
    <t>1126755031</t>
  </si>
  <si>
    <t>112675503Red Lion Area JHS</t>
  </si>
  <si>
    <t>4597</t>
  </si>
  <si>
    <t>Red Lion Area JHS</t>
  </si>
  <si>
    <t>Rifle_B_F_PlayedTotal</t>
  </si>
  <si>
    <t>1126755032</t>
  </si>
  <si>
    <t>112675503Red Lion Area SHS</t>
  </si>
  <si>
    <t>4598</t>
  </si>
  <si>
    <t>Red Lion Area SHS</t>
  </si>
  <si>
    <t>Soccer_B_F_SeasonFall</t>
  </si>
  <si>
    <t>1126762031</t>
  </si>
  <si>
    <t>112676203Kennard-Dale HS</t>
  </si>
  <si>
    <t>4602</t>
  </si>
  <si>
    <t>Kennard-Dale HS</t>
  </si>
  <si>
    <t>1126762032</t>
  </si>
  <si>
    <t>112676203South Eastern MS</t>
  </si>
  <si>
    <t>7699</t>
  </si>
  <si>
    <t>South Eastern MS</t>
  </si>
  <si>
    <t>1126764031</t>
  </si>
  <si>
    <t>112676403South Western SHS</t>
  </si>
  <si>
    <t>4608</t>
  </si>
  <si>
    <t>South Western SHS</t>
  </si>
  <si>
    <t>1126764032</t>
  </si>
  <si>
    <t>Soccer_B_F_SeasonWinter</t>
  </si>
  <si>
    <t>112676403Emory H Markle MS</t>
  </si>
  <si>
    <t>6641</t>
  </si>
  <si>
    <t>Emory H Markle MS</t>
  </si>
  <si>
    <t>1126765031</t>
  </si>
  <si>
    <t>112676503Friendship El Sch</t>
  </si>
  <si>
    <t>4613</t>
  </si>
  <si>
    <t>Friendship El Sch</t>
  </si>
  <si>
    <t>1126765032</t>
  </si>
  <si>
    <t>112676503Susquehannock HS</t>
  </si>
  <si>
    <t>4614</t>
  </si>
  <si>
    <t>Susquehannock HS</t>
  </si>
  <si>
    <t>1126765033</t>
  </si>
  <si>
    <t>112676503Southern MS</t>
  </si>
  <si>
    <t>6286</t>
  </si>
  <si>
    <t>Southern MS</t>
  </si>
  <si>
    <t>1126767031</t>
  </si>
  <si>
    <t>112676703Spring Grove Area HS</t>
  </si>
  <si>
    <t>Soccer_B_F_SeasonSpring</t>
  </si>
  <si>
    <t>4623</t>
  </si>
  <si>
    <t>Spring Grove Area HS</t>
  </si>
  <si>
    <t>1126767032</t>
  </si>
  <si>
    <t>112676703Spring Grove Area MS</t>
  </si>
  <si>
    <t>6725</t>
  </si>
  <si>
    <t>Spring Grove Area MS</t>
  </si>
  <si>
    <t>1126785031</t>
  </si>
  <si>
    <t>112678503West York Area HS</t>
  </si>
  <si>
    <t>6705</t>
  </si>
  <si>
    <t>West York Area HS</t>
  </si>
  <si>
    <t>1126785032</t>
  </si>
  <si>
    <t>112678503West York Area MS</t>
  </si>
  <si>
    <t>7286</t>
  </si>
  <si>
    <t>West York Area MS</t>
  </si>
  <si>
    <t>1126790021</t>
  </si>
  <si>
    <t>112679002William Penn SHS</t>
  </si>
  <si>
    <t>4647</t>
  </si>
  <si>
    <t>William Penn SHS</t>
  </si>
  <si>
    <t>1126790022</t>
  </si>
  <si>
    <t>Soccer_B_F_Established</t>
  </si>
  <si>
    <t>112679002Davis Sch</t>
  </si>
  <si>
    <t>8237</t>
  </si>
  <si>
    <t>Davis Sch</t>
  </si>
  <si>
    <t>1126790023</t>
  </si>
  <si>
    <t>112679002Devers Sch</t>
  </si>
  <si>
    <t>8238</t>
  </si>
  <si>
    <t>Devers Sch</t>
  </si>
  <si>
    <t>1126790024</t>
  </si>
  <si>
    <t>112679002Ferguson Sch</t>
  </si>
  <si>
    <t>8239</t>
  </si>
  <si>
    <t>Ferguson Sch</t>
  </si>
  <si>
    <t>1126790025</t>
  </si>
  <si>
    <t>112679002Goode Sch</t>
  </si>
  <si>
    <t>8240</t>
  </si>
  <si>
    <t>Goode Sch</t>
  </si>
  <si>
    <t>1126790026</t>
  </si>
  <si>
    <t>112679002Jackson Sch</t>
  </si>
  <si>
    <t>8241</t>
  </si>
  <si>
    <t>Jackson Sch</t>
  </si>
  <si>
    <t>1126790027</t>
  </si>
  <si>
    <t>112679002McKinley Sch</t>
  </si>
  <si>
    <t>8242</t>
  </si>
  <si>
    <t>McKinley Sch</t>
  </si>
  <si>
    <t>1126790028</t>
  </si>
  <si>
    <t>112679002Hannah Penn</t>
  </si>
  <si>
    <t>8291</t>
  </si>
  <si>
    <t>Hannah Penn</t>
  </si>
  <si>
    <t>Soccer_B_F_Demotion</t>
  </si>
  <si>
    <t>1126790029</t>
  </si>
  <si>
    <t>112679002Edgar Fahs Smith STEAM Academy</t>
  </si>
  <si>
    <t>8398</t>
  </si>
  <si>
    <t>Edgar Fahs Smith STEAM Academy</t>
  </si>
  <si>
    <t>1126791071</t>
  </si>
  <si>
    <t>112679107York Co School of Technology</t>
  </si>
  <si>
    <t>5168</t>
  </si>
  <si>
    <t>1126794031</t>
  </si>
  <si>
    <t>112679403York Suburban MS</t>
  </si>
  <si>
    <t>4657</t>
  </si>
  <si>
    <t>York Suburban MS</t>
  </si>
  <si>
    <t>1126794032</t>
  </si>
  <si>
    <t>112679403York Suburban SHS</t>
  </si>
  <si>
    <t>4658</t>
  </si>
  <si>
    <t>York Suburban SHS</t>
  </si>
  <si>
    <t>1133613031</t>
  </si>
  <si>
    <t>113361303Cocalico MS</t>
  </si>
  <si>
    <t>6289</t>
  </si>
  <si>
    <t>Cocalico MS</t>
  </si>
  <si>
    <t>1133613032</t>
  </si>
  <si>
    <t>113361303Cocalico SHS</t>
  </si>
  <si>
    <t>Soccer_B_F_Elimination</t>
  </si>
  <si>
    <t>6290</t>
  </si>
  <si>
    <t>Cocalico SHS</t>
  </si>
  <si>
    <t>1133615031</t>
  </si>
  <si>
    <t>113361503Columbia HS</t>
  </si>
  <si>
    <t>2515</t>
  </si>
  <si>
    <t>Columbia HS</t>
  </si>
  <si>
    <t>1133615032</t>
  </si>
  <si>
    <t>113361503Columbia MS Hill Campus</t>
  </si>
  <si>
    <t>8502</t>
  </si>
  <si>
    <t>Columbia MS Hill Campus</t>
  </si>
  <si>
    <t>1133617031</t>
  </si>
  <si>
    <t>113361703Gerald G Huesken MS</t>
  </si>
  <si>
    <t>2531</t>
  </si>
  <si>
    <t>Gerald G Huesken MS</t>
  </si>
  <si>
    <t>1133617032</t>
  </si>
  <si>
    <t>113361703Conestoga Valley SHS</t>
  </si>
  <si>
    <t>Soccer_B_F_Reinstatement</t>
  </si>
  <si>
    <t>2532</t>
  </si>
  <si>
    <t>Conestoga Valley SHS</t>
  </si>
  <si>
    <t>1133622031</t>
  </si>
  <si>
    <t>113362203Donegal HS</t>
  </si>
  <si>
    <t>2539</t>
  </si>
  <si>
    <t>Donegal HS</t>
  </si>
  <si>
    <t>1133622032</t>
  </si>
  <si>
    <t>113362203Donegal JHS</t>
  </si>
  <si>
    <t>7165</t>
  </si>
  <si>
    <t>Donegal JHS</t>
  </si>
  <si>
    <t>1133623031</t>
  </si>
  <si>
    <t>113362303Blue Ball El Sch</t>
  </si>
  <si>
    <t>2552</t>
  </si>
  <si>
    <t>Blue Ball El Sch</t>
  </si>
  <si>
    <t>1133623032</t>
  </si>
  <si>
    <t>113362303Garden Spot SHS</t>
  </si>
  <si>
    <t>2554</t>
  </si>
  <si>
    <t>Garden Spot SHS</t>
  </si>
  <si>
    <t>1133623033</t>
  </si>
  <si>
    <t>113362303Garden Spot MS</t>
  </si>
  <si>
    <t>7209</t>
  </si>
  <si>
    <t>Garden Spot MS</t>
  </si>
  <si>
    <t>Soccer_B_F_ScheduledFall</t>
  </si>
  <si>
    <t>1133624031</t>
  </si>
  <si>
    <t>113362403Elizabethtown Area SHS</t>
  </si>
  <si>
    <t>2562</t>
  </si>
  <si>
    <t>Elizabethtown Area SHS</t>
  </si>
  <si>
    <t>1133624032</t>
  </si>
  <si>
    <t>113362403Elizabethtown Area MS</t>
  </si>
  <si>
    <t>6862</t>
  </si>
  <si>
    <t>Elizabethtown Area MS</t>
  </si>
  <si>
    <t>1133626031</t>
  </si>
  <si>
    <t>113362603Ephrata SHS</t>
  </si>
  <si>
    <t>6293</t>
  </si>
  <si>
    <t>Ephrata SHS</t>
  </si>
  <si>
    <t>Soccer_B_F_ScheduledWinter</t>
  </si>
  <si>
    <t>1133626032</t>
  </si>
  <si>
    <t>113362603Ephrata MS</t>
  </si>
  <si>
    <t>6712</t>
  </si>
  <si>
    <t>Ephrata MS</t>
  </si>
  <si>
    <t>1133626033</t>
  </si>
  <si>
    <t>113362603Ephrata Intermediate Sch</t>
  </si>
  <si>
    <t>8458</t>
  </si>
  <si>
    <t>Ephrata Intermediate Sch</t>
  </si>
  <si>
    <t>1133629401</t>
  </si>
  <si>
    <t>113362940La Academia Partnership CS</t>
  </si>
  <si>
    <t>Soccer_B_F_ScheduledSpring</t>
  </si>
  <si>
    <t>7538</t>
  </si>
  <si>
    <t>1133631031</t>
  </si>
  <si>
    <t>113363103Hempfield SHS</t>
  </si>
  <si>
    <t>2578</t>
  </si>
  <si>
    <t>Hempfield SHS</t>
  </si>
  <si>
    <t>1133631032</t>
  </si>
  <si>
    <t>113363103Centerville MS</t>
  </si>
  <si>
    <t>5055</t>
  </si>
  <si>
    <t>Centerville MS</t>
  </si>
  <si>
    <t>1133631033</t>
  </si>
  <si>
    <t>113363103Landisville MS</t>
  </si>
  <si>
    <t>7421</t>
  </si>
  <si>
    <t>Soccer_B_F_ScheduledTotal</t>
  </si>
  <si>
    <t>Landisville MS</t>
  </si>
  <si>
    <t>1133636031</t>
  </si>
  <si>
    <t>113363603Lampeter-Strasburg SHS</t>
  </si>
  <si>
    <t>2607</t>
  </si>
  <si>
    <t>Lampeter-Strasburg SHS</t>
  </si>
  <si>
    <t>1133636032</t>
  </si>
  <si>
    <t>113363603Martin Meylin MS</t>
  </si>
  <si>
    <t>6297</t>
  </si>
  <si>
    <t>Martin Meylin MS</t>
  </si>
  <si>
    <t>1133640021</t>
  </si>
  <si>
    <t>113364002Jackson MS</t>
  </si>
  <si>
    <t>Soccer_B_F_PlayedFall</t>
  </si>
  <si>
    <t>2593</t>
  </si>
  <si>
    <t>Jackson MS</t>
  </si>
  <si>
    <t>1133640022</t>
  </si>
  <si>
    <t>113364002Reynolds MS</t>
  </si>
  <si>
    <t>2594</t>
  </si>
  <si>
    <t>Reynolds MS</t>
  </si>
  <si>
    <t>1133640023</t>
  </si>
  <si>
    <t>113364002Lincoln MS</t>
  </si>
  <si>
    <t>2595</t>
  </si>
  <si>
    <t>Lincoln MS</t>
  </si>
  <si>
    <t>Soccer_B_F_PlayedWinter</t>
  </si>
  <si>
    <t>1133640024</t>
  </si>
  <si>
    <t>113364002McCaskey Campus</t>
  </si>
  <si>
    <t>2596</t>
  </si>
  <si>
    <t>McCaskey Campus</t>
  </si>
  <si>
    <t>1133640025</t>
  </si>
  <si>
    <t>113364002Martin School</t>
  </si>
  <si>
    <t>2599</t>
  </si>
  <si>
    <t>Martin School</t>
  </si>
  <si>
    <t>1133640026</t>
  </si>
  <si>
    <t>113364002Wheatland MS</t>
  </si>
  <si>
    <t>2600</t>
  </si>
  <si>
    <t>Wheatland MS</t>
  </si>
  <si>
    <t>1133640027</t>
  </si>
  <si>
    <t>Soccer_B_F_PlayedSpring</t>
  </si>
  <si>
    <t>113364002Phoenix Academy</t>
  </si>
  <si>
    <t>7922</t>
  </si>
  <si>
    <t>Phoenix Academy</t>
  </si>
  <si>
    <t>1133644031</t>
  </si>
  <si>
    <t>113364403Manheim Central SHS</t>
  </si>
  <si>
    <t>2618</t>
  </si>
  <si>
    <t>Manheim Central SHS</t>
  </si>
  <si>
    <t>1133644032</t>
  </si>
  <si>
    <t>113364403Manheim Central MS</t>
  </si>
  <si>
    <t>7953</t>
  </si>
  <si>
    <t>Manheim Central MS</t>
  </si>
  <si>
    <t>Soccer_B_F_PlayedTotal</t>
  </si>
  <si>
    <t>1133645031</t>
  </si>
  <si>
    <t>113364503Manheim Twp HS</t>
  </si>
  <si>
    <t>2623</t>
  </si>
  <si>
    <t>Manheim Twp HS</t>
  </si>
  <si>
    <t>1133645032</t>
  </si>
  <si>
    <t>113364503Manheim Twp MS</t>
  </si>
  <si>
    <t>5114</t>
  </si>
  <si>
    <t>Manheim Twp MS</t>
  </si>
  <si>
    <t>Swimming and Diving_B_F_SeasonFall</t>
  </si>
  <si>
    <t>1133645033</t>
  </si>
  <si>
    <t>113364503Landis Run Intermediate School</t>
  </si>
  <si>
    <t>8246</t>
  </si>
  <si>
    <t>Landis Run Intermediate School</t>
  </si>
  <si>
    <t>1133652031</t>
  </si>
  <si>
    <t>113365203Penn Manor HS</t>
  </si>
  <si>
    <t>2633</t>
  </si>
  <si>
    <t>Penn Manor HS</t>
  </si>
  <si>
    <t>1133652032</t>
  </si>
  <si>
    <t>113365203Marticville MS</t>
  </si>
  <si>
    <t>5238</t>
  </si>
  <si>
    <t>Marticville MS</t>
  </si>
  <si>
    <t>1133652033</t>
  </si>
  <si>
    <t>113365203Manor Middle School</t>
  </si>
  <si>
    <t>7410</t>
  </si>
  <si>
    <t>Manor Middle School</t>
  </si>
  <si>
    <t>Swimming and Diving_B_F_SeasonWinter</t>
  </si>
  <si>
    <t>1133653031</t>
  </si>
  <si>
    <t>113365303Pequea Valley Secondary Sch</t>
  </si>
  <si>
    <t>8541</t>
  </si>
  <si>
    <t>Pequea Valley Secondary Sch</t>
  </si>
  <si>
    <t>1133670031</t>
  </si>
  <si>
    <t>113367003Smith MS</t>
  </si>
  <si>
    <t>2657</t>
  </si>
  <si>
    <t>Smith MS</t>
  </si>
  <si>
    <t>1133670032</t>
  </si>
  <si>
    <t>113367003Solanco HS</t>
  </si>
  <si>
    <t>2658</t>
  </si>
  <si>
    <t>Solanco HS</t>
  </si>
  <si>
    <t>Swimming and Diving_B_F_SeasonSpring</t>
  </si>
  <si>
    <t>1133670033</t>
  </si>
  <si>
    <t>113367003Swift MS</t>
  </si>
  <si>
    <t>5054</t>
  </si>
  <si>
    <t>Swift MS</t>
  </si>
  <si>
    <t>1133690031</t>
  </si>
  <si>
    <t>113369003Warwick SHS</t>
  </si>
  <si>
    <t>2663</t>
  </si>
  <si>
    <t>Warwick SHS</t>
  </si>
  <si>
    <t>1133690032</t>
  </si>
  <si>
    <t>113369003Warwick MS</t>
  </si>
  <si>
    <t>5336</t>
  </si>
  <si>
    <t>Warwick MS</t>
  </si>
  <si>
    <t>Swimming and Diving_B_F_Established</t>
  </si>
  <si>
    <t>1133803031</t>
  </si>
  <si>
    <t>113380303Annville Cleona HS</t>
  </si>
  <si>
    <t>2725</t>
  </si>
  <si>
    <t>Annville Cleona HS</t>
  </si>
  <si>
    <t>1133803032</t>
  </si>
  <si>
    <t>113380303Annville-Cleona MS</t>
  </si>
  <si>
    <t>8178</t>
  </si>
  <si>
    <t>Annville-Cleona MS</t>
  </si>
  <si>
    <t>1133813031</t>
  </si>
  <si>
    <t>113381303Cedar Crest HS</t>
  </si>
  <si>
    <t>4800</t>
  </si>
  <si>
    <t>Cedar Crest HS</t>
  </si>
  <si>
    <t>1133813032</t>
  </si>
  <si>
    <t>113381303Cedar Crest MS</t>
  </si>
  <si>
    <t>6301</t>
  </si>
  <si>
    <t>Cedar Crest MS</t>
  </si>
  <si>
    <t>Swimming and Diving_B_F_Demotion</t>
  </si>
  <si>
    <t>1133823031</t>
  </si>
  <si>
    <t>113382303Eastern Lebanon Co SHS</t>
  </si>
  <si>
    <t>2740</t>
  </si>
  <si>
    <t>Eastern Lebanon Co SHS</t>
  </si>
  <si>
    <t>1133823032</t>
  </si>
  <si>
    <t>113382303Eastern Lebanon Co MS</t>
  </si>
  <si>
    <t>6612</t>
  </si>
  <si>
    <t>Eastern Lebanon Co MS</t>
  </si>
  <si>
    <t>1133846031</t>
  </si>
  <si>
    <t>Swimming and Diving_B_F_Elimination</t>
  </si>
  <si>
    <t>113384603Lebanon Intermediate Sch</t>
  </si>
  <si>
    <t>2754</t>
  </si>
  <si>
    <t>Lebanon Intermediate Sch</t>
  </si>
  <si>
    <t>1133846032</t>
  </si>
  <si>
    <t>113384603Lebanon SHS</t>
  </si>
  <si>
    <t>5155</t>
  </si>
  <si>
    <t>Lebanon SHS</t>
  </si>
  <si>
    <t>1133846033</t>
  </si>
  <si>
    <t>113384603Northwest El Sch</t>
  </si>
  <si>
    <t>6894</t>
  </si>
  <si>
    <t>Northwest El Sch</t>
  </si>
  <si>
    <t>Swimming and Diving_B_F_Reinstatement</t>
  </si>
  <si>
    <t>1133846034</t>
  </si>
  <si>
    <t>113384603Lebanon JHS</t>
  </si>
  <si>
    <t>8530</t>
  </si>
  <si>
    <t>Lebanon JHS</t>
  </si>
  <si>
    <t>1133850031</t>
  </si>
  <si>
    <t>113385003Northern Lebanon SHS</t>
  </si>
  <si>
    <t>2760</t>
  </si>
  <si>
    <t>Northern Lebanon SHS</t>
  </si>
  <si>
    <t>1133853031</t>
  </si>
  <si>
    <t>113385303Palmyra Area MS</t>
  </si>
  <si>
    <t>2765</t>
  </si>
  <si>
    <t>Palmyra Area MS</t>
  </si>
  <si>
    <t>1133853032</t>
  </si>
  <si>
    <t>113385303Palmyra Area SHS</t>
  </si>
  <si>
    <t>2766</t>
  </si>
  <si>
    <t>Swimming and Diving_B_F_ScheduledFall</t>
  </si>
  <si>
    <t>Palmyra Area SHS</t>
  </si>
  <si>
    <t>1140605031</t>
  </si>
  <si>
    <t>114060503Antietam HS</t>
  </si>
  <si>
    <t>0820</t>
  </si>
  <si>
    <t>Antietam HS</t>
  </si>
  <si>
    <t>1140605032</t>
  </si>
  <si>
    <t>114060503Kerry C. Hoffman Intermediate Sch</t>
  </si>
  <si>
    <t>5205</t>
  </si>
  <si>
    <t>Swimming and Diving_B_F_ScheduledWinter</t>
  </si>
  <si>
    <t>Kerry C. Hoffman Intermediate Sch</t>
  </si>
  <si>
    <t>1140607531</t>
  </si>
  <si>
    <t>114060753Boyertown Area MS-West</t>
  </si>
  <si>
    <t>6305</t>
  </si>
  <si>
    <t>Boyertown Area MS-West</t>
  </si>
  <si>
    <t>1140607532</t>
  </si>
  <si>
    <t>114060753Boyertown Area SHS</t>
  </si>
  <si>
    <t>Swimming and Diving_B_F_ScheduledSpring</t>
  </si>
  <si>
    <t>6306</t>
  </si>
  <si>
    <t>Boyertown Area SHS</t>
  </si>
  <si>
    <t>1140607533</t>
  </si>
  <si>
    <t>114060753Boyertown Area MS-East</t>
  </si>
  <si>
    <t>6804</t>
  </si>
  <si>
    <t>Boyertown Area MS-East</t>
  </si>
  <si>
    <t>1140608531</t>
  </si>
  <si>
    <t>Swimming and Diving_B_F_ScheduledTotal</t>
  </si>
  <si>
    <t>114060853Brandywine Heights HS</t>
  </si>
  <si>
    <t>6308</t>
  </si>
  <si>
    <t>Brandywine Heights HS</t>
  </si>
  <si>
    <t>1140608532</t>
  </si>
  <si>
    <t>114060853Brandywine Heights Intrmd/MS</t>
  </si>
  <si>
    <t>8383</t>
  </si>
  <si>
    <t>Brandywine Heights Intrmd/MS</t>
  </si>
  <si>
    <t>Swimming and Diving_B_F_PlayedFall</t>
  </si>
  <si>
    <t>1140611031</t>
  </si>
  <si>
    <t>114061103Conrad Weiser HS</t>
  </si>
  <si>
    <t>0777</t>
  </si>
  <si>
    <t>Conrad Weiser HS</t>
  </si>
  <si>
    <t>1140611032</t>
  </si>
  <si>
    <t>114061103Conrad Weiser MS</t>
  </si>
  <si>
    <t>7651</t>
  </si>
  <si>
    <t>Swimming and Diving_B_F_PlayedWinter</t>
  </si>
  <si>
    <t>Conrad Weiser MS</t>
  </si>
  <si>
    <t>1140615031</t>
  </si>
  <si>
    <t>114061503Daniel Boone Area HS</t>
  </si>
  <si>
    <t>4810</t>
  </si>
  <si>
    <t>Daniel Boone Area HS</t>
  </si>
  <si>
    <t>Swimming and Diving_B_F_PlayedSpring</t>
  </si>
  <si>
    <t>1140615032</t>
  </si>
  <si>
    <t>114061503Daniel Boone Area MS</t>
  </si>
  <si>
    <t>7544</t>
  </si>
  <si>
    <t>Daniel Boone Area MS</t>
  </si>
  <si>
    <t>1140620031</t>
  </si>
  <si>
    <t>114062003Exeter Twp JHS</t>
  </si>
  <si>
    <t>0787</t>
  </si>
  <si>
    <t>Exeter Twp JHS</t>
  </si>
  <si>
    <t>Swimming and Diving_B_F_PlayedTotal</t>
  </si>
  <si>
    <t>1140620032</t>
  </si>
  <si>
    <t>114062003Exeter Twp SHS</t>
  </si>
  <si>
    <t>0788</t>
  </si>
  <si>
    <t>Exeter Twp SHS</t>
  </si>
  <si>
    <t>Tennis_B_F_SeasonFall</t>
  </si>
  <si>
    <t>1140625031</t>
  </si>
  <si>
    <t>114062503Fleetwood SHS</t>
  </si>
  <si>
    <t>5023</t>
  </si>
  <si>
    <t>Fleetwood SHS</t>
  </si>
  <si>
    <t>1140625032</t>
  </si>
  <si>
    <t>114062503Fleetwood MS</t>
  </si>
  <si>
    <t>6311</t>
  </si>
  <si>
    <t>Fleetwood MS</t>
  </si>
  <si>
    <t>1140630031</t>
  </si>
  <si>
    <t>114063003Governor Mifflin MS</t>
  </si>
  <si>
    <t>0801</t>
  </si>
  <si>
    <t>Governor Mifflin MS</t>
  </si>
  <si>
    <t>1140630032</t>
  </si>
  <si>
    <t>114063003Governor Mifflin SHS</t>
  </si>
  <si>
    <t>Tennis_B_F_SeasonWinter</t>
  </si>
  <si>
    <t>0802</t>
  </si>
  <si>
    <t>Governor Mifflin SHS</t>
  </si>
  <si>
    <t>1140635031</t>
  </si>
  <si>
    <t>114063503Hamburg Area HS</t>
  </si>
  <si>
    <t>0808</t>
  </si>
  <si>
    <t>Hamburg Area HS</t>
  </si>
  <si>
    <t>1140635032</t>
  </si>
  <si>
    <t>114063503Hamburg Area Middle School</t>
  </si>
  <si>
    <t>7447</t>
  </si>
  <si>
    <t>Hamburg Area Middle School</t>
  </si>
  <si>
    <t>1140640031</t>
  </si>
  <si>
    <t>114064003Kutztown Area SHS</t>
  </si>
  <si>
    <t>Tennis_B_F_SeasonSpring</t>
  </si>
  <si>
    <t>0816</t>
  </si>
  <si>
    <t>Kutztown Area SHS</t>
  </si>
  <si>
    <t>1140640032</t>
  </si>
  <si>
    <t>114064003Kutztown Area MS</t>
  </si>
  <si>
    <t>6315</t>
  </si>
  <si>
    <t>Kutztown Area MS</t>
  </si>
  <si>
    <t>1140655031</t>
  </si>
  <si>
    <t>114065503Muhlenberg Jr MS</t>
  </si>
  <si>
    <t>0827</t>
  </si>
  <si>
    <t>Muhlenberg Jr MS</t>
  </si>
  <si>
    <t>Tennis_B_F_Established</t>
  </si>
  <si>
    <t>1140655032</t>
  </si>
  <si>
    <t>114065503Muhlenberg HS</t>
  </si>
  <si>
    <t>6610</t>
  </si>
  <si>
    <t>Muhlenberg HS</t>
  </si>
  <si>
    <t>1140665031</t>
  </si>
  <si>
    <t>114066503Oley Valley SHS</t>
  </si>
  <si>
    <t>6318</t>
  </si>
  <si>
    <t>Oley Valley SHS</t>
  </si>
  <si>
    <t>1140665032</t>
  </si>
  <si>
    <t>114066503Oley Valley MS</t>
  </si>
  <si>
    <t>6319</t>
  </si>
  <si>
    <t>Oley Valley MS</t>
  </si>
  <si>
    <t>1140670021</t>
  </si>
  <si>
    <t>114067002Southern MS</t>
  </si>
  <si>
    <t>0855</t>
  </si>
  <si>
    <t>1140670022</t>
  </si>
  <si>
    <t>114067002Northwest MS</t>
  </si>
  <si>
    <t>Tennis_B_F_Demotion</t>
  </si>
  <si>
    <t>0856</t>
  </si>
  <si>
    <t>Northwest MS</t>
  </si>
  <si>
    <t>1140670023</t>
  </si>
  <si>
    <t>114067002Northeast MS</t>
  </si>
  <si>
    <t>0858</t>
  </si>
  <si>
    <t>Northeast MS</t>
  </si>
  <si>
    <t>1140670024</t>
  </si>
  <si>
    <t>114067002Reading SHS</t>
  </si>
  <si>
    <t>8116</t>
  </si>
  <si>
    <t>Reading SHS</t>
  </si>
  <si>
    <t>1140670025</t>
  </si>
  <si>
    <t>114067002Central MS</t>
  </si>
  <si>
    <t>8117</t>
  </si>
  <si>
    <t>Tennis_B_F_Elimination</t>
  </si>
  <si>
    <t>Central MS</t>
  </si>
  <si>
    <t>1140670026</t>
  </si>
  <si>
    <t>114067002Southwest MS</t>
  </si>
  <si>
    <t>8457</t>
  </si>
  <si>
    <t>Southwest MS</t>
  </si>
  <si>
    <t>1140675031</t>
  </si>
  <si>
    <t>114067503Schuylkill Valley HS</t>
  </si>
  <si>
    <t>0864</t>
  </si>
  <si>
    <t>Schuylkill Valley HS</t>
  </si>
  <si>
    <t>Tennis_B_F_Reinstatement</t>
  </si>
  <si>
    <t>1140675032</t>
  </si>
  <si>
    <t>114067503Schuylkill Valley MS</t>
  </si>
  <si>
    <t>6888</t>
  </si>
  <si>
    <t>Schuylkill Valley MS</t>
  </si>
  <si>
    <t>1140680031</t>
  </si>
  <si>
    <t>114068003Tulpehocken Area HS</t>
  </si>
  <si>
    <t>4670</t>
  </si>
  <si>
    <t>Tulpehocken Area HS</t>
  </si>
  <si>
    <t>1140680032</t>
  </si>
  <si>
    <t>114068003Tulpehocken Area MS</t>
  </si>
  <si>
    <t>8510</t>
  </si>
  <si>
    <t>Tulpehocken Area MS</t>
  </si>
  <si>
    <t>Tennis_B_F_ScheduledFall</t>
  </si>
  <si>
    <t>1140681031</t>
  </si>
  <si>
    <t>114068103Twin Valley HS</t>
  </si>
  <si>
    <t>0873</t>
  </si>
  <si>
    <t>Twin Valley HS</t>
  </si>
  <si>
    <t>1140681032</t>
  </si>
  <si>
    <t>114068103Twin Valley MS</t>
  </si>
  <si>
    <t>7328</t>
  </si>
  <si>
    <t>Twin Valley MS</t>
  </si>
  <si>
    <t>1140691031</t>
  </si>
  <si>
    <t>114069103Wilson HS</t>
  </si>
  <si>
    <t>6980</t>
  </si>
  <si>
    <t>Wilson HS</t>
  </si>
  <si>
    <t>Tennis_B_F_ScheduledWinter</t>
  </si>
  <si>
    <t>1140691032</t>
  </si>
  <si>
    <t>114069103Wilson West MS</t>
  </si>
  <si>
    <t>6981</t>
  </si>
  <si>
    <t>Wilson West MS</t>
  </si>
  <si>
    <t>1140691033</t>
  </si>
  <si>
    <t>114069103Wilson Southern MS</t>
  </si>
  <si>
    <t>6982</t>
  </si>
  <si>
    <t>Wilson Southern MS</t>
  </si>
  <si>
    <t>1140693531</t>
  </si>
  <si>
    <t>114069353Wyomissing Area JSHS</t>
  </si>
  <si>
    <t>Tennis_B_F_ScheduledSpring</t>
  </si>
  <si>
    <t>0887</t>
  </si>
  <si>
    <t>Wyomissing Area JSHS</t>
  </si>
  <si>
    <t>1145141351</t>
  </si>
  <si>
    <t>114514135Sankofa Freedom Academy CS</t>
  </si>
  <si>
    <t>8083</t>
  </si>
  <si>
    <t>1152105031</t>
  </si>
  <si>
    <t>Tennis_B_F_ScheduledTotal</t>
  </si>
  <si>
    <t>115210503Big Spring HS</t>
  </si>
  <si>
    <t>1677</t>
  </si>
  <si>
    <t>Big Spring HS</t>
  </si>
  <si>
    <t>1152105032</t>
  </si>
  <si>
    <t>115210503Big Spring MS</t>
  </si>
  <si>
    <t>6326</t>
  </si>
  <si>
    <t>Big Spring MS</t>
  </si>
  <si>
    <t>1152110031</t>
  </si>
  <si>
    <t>115211003Camp Hill SHS</t>
  </si>
  <si>
    <t>1682</t>
  </si>
  <si>
    <t>Camp Hill SHS</t>
  </si>
  <si>
    <t>Tennis_B_F_PlayedFall</t>
  </si>
  <si>
    <t>1152110032</t>
  </si>
  <si>
    <t>115211003Camp Hill MS</t>
  </si>
  <si>
    <t>7509</t>
  </si>
  <si>
    <t>Camp Hill MS</t>
  </si>
  <si>
    <t>1152111031</t>
  </si>
  <si>
    <t>115211103Carlisle Area HS</t>
  </si>
  <si>
    <t>1694</t>
  </si>
  <si>
    <t>Carlisle Area HS</t>
  </si>
  <si>
    <t>1152111032</t>
  </si>
  <si>
    <t>115211103Wilson MS</t>
  </si>
  <si>
    <t>Tennis_B_F_PlayedWinter</t>
  </si>
  <si>
    <t>7010</t>
  </si>
  <si>
    <t>Wilson MS</t>
  </si>
  <si>
    <t>1152111033</t>
  </si>
  <si>
    <t>115211103Lamberton MS</t>
  </si>
  <si>
    <t>7011</t>
  </si>
  <si>
    <t>Lamberton MS</t>
  </si>
  <si>
    <t>1152116031</t>
  </si>
  <si>
    <t>115211603Cumberland Valley HS</t>
  </si>
  <si>
    <t>1701</t>
  </si>
  <si>
    <t>Cumberland Valley HS</t>
  </si>
  <si>
    <t>Tennis_B_F_PlayedSpring</t>
  </si>
  <si>
    <t>1152116032</t>
  </si>
  <si>
    <t>115211603Mountain View MS</t>
  </si>
  <si>
    <t>4849</t>
  </si>
  <si>
    <t>Mountain View MS</t>
  </si>
  <si>
    <t>1152116033</t>
  </si>
  <si>
    <t>115211603Eagle View MS</t>
  </si>
  <si>
    <t>6714</t>
  </si>
  <si>
    <t>Eagle View MS</t>
  </si>
  <si>
    <t>1152125031</t>
  </si>
  <si>
    <t>115212503East Pennsboro Area SHS</t>
  </si>
  <si>
    <t>1707</t>
  </si>
  <si>
    <t>East Pennsboro Area SHS</t>
  </si>
  <si>
    <t>Tennis_B_F_PlayedTotal</t>
  </si>
  <si>
    <t>1152125032</t>
  </si>
  <si>
    <t>115212503East Pennsboro Area MS</t>
  </si>
  <si>
    <t>5220</t>
  </si>
  <si>
    <t>East Pennsboro Area MS</t>
  </si>
  <si>
    <t>1152165031</t>
  </si>
  <si>
    <t>115216503Mechanicsburg MS</t>
  </si>
  <si>
    <t>1715</t>
  </si>
  <si>
    <t>Mechanicsburg MS</t>
  </si>
  <si>
    <t>Track &amp; Field_Indoor_B_F_SeasonFall</t>
  </si>
  <si>
    <t>1152165032</t>
  </si>
  <si>
    <t>115216503Mechanicsburg Area SHS</t>
  </si>
  <si>
    <t>5098</t>
  </si>
  <si>
    <t>Mechanicsburg Area SHS</t>
  </si>
  <si>
    <t>1152180031</t>
  </si>
  <si>
    <t>115218003Shippensburg Area MS</t>
  </si>
  <si>
    <t>1729</t>
  </si>
  <si>
    <t>Shippensburg Area MS</t>
  </si>
  <si>
    <t>1152180032</t>
  </si>
  <si>
    <t>115218003Shippensburg Area SHS</t>
  </si>
  <si>
    <t>5221</t>
  </si>
  <si>
    <t>Shippensburg Area SHS</t>
  </si>
  <si>
    <t>Track &amp; Field_Indoor_B_F_SeasonWinter</t>
  </si>
  <si>
    <t>1152183031</t>
  </si>
  <si>
    <t>115218303Boiling Springs HS</t>
  </si>
  <si>
    <t>6328</t>
  </si>
  <si>
    <t>Boiling Springs HS</t>
  </si>
  <si>
    <t>1152183032</t>
  </si>
  <si>
    <t>115218303Yellow Breeches MS</t>
  </si>
  <si>
    <t>7611</t>
  </si>
  <si>
    <t>Yellow Breeches MS</t>
  </si>
  <si>
    <t>1152190021</t>
  </si>
  <si>
    <t>115219002Cedar Cliff HS</t>
  </si>
  <si>
    <t>1732</t>
  </si>
  <si>
    <t>Cedar Cliff HS</t>
  </si>
  <si>
    <t>1152190022</t>
  </si>
  <si>
    <t>115219002Allen MS</t>
  </si>
  <si>
    <t>Track &amp; Field_Indoor_B_F_SeasonSpring</t>
  </si>
  <si>
    <t>1741</t>
  </si>
  <si>
    <t>Allen MS</t>
  </si>
  <si>
    <t>1152190023</t>
  </si>
  <si>
    <t>115219002Red Land SHS</t>
  </si>
  <si>
    <t>4704</t>
  </si>
  <si>
    <t>Red Land SHS</t>
  </si>
  <si>
    <t>1152190024</t>
  </si>
  <si>
    <t>115219002Crossroads MS</t>
  </si>
  <si>
    <t>7395</t>
  </si>
  <si>
    <t>Crossroads MS</t>
  </si>
  <si>
    <t>1152190025</t>
  </si>
  <si>
    <t>115219002New Cumberland MS</t>
  </si>
  <si>
    <t>Track &amp; Field_Indoor_B_F_Established</t>
  </si>
  <si>
    <t>8276</t>
  </si>
  <si>
    <t>New Cumberland MS</t>
  </si>
  <si>
    <t>1152200011</t>
  </si>
  <si>
    <t>115220001Infinity CS</t>
  </si>
  <si>
    <t>7765</t>
  </si>
  <si>
    <t>1152200021</t>
  </si>
  <si>
    <t>115220002Commonwealth Charter Academy CS</t>
  </si>
  <si>
    <t>7774</t>
  </si>
  <si>
    <t>1152200031</t>
  </si>
  <si>
    <t>115220003Pennsylvania Distance Learning CS</t>
  </si>
  <si>
    <t>7821</t>
  </si>
  <si>
    <t>1152214021</t>
  </si>
  <si>
    <t>115221402Swatara MS</t>
  </si>
  <si>
    <t>Track &amp; Field_Indoor_B_F_Demotion</t>
  </si>
  <si>
    <t>1742</t>
  </si>
  <si>
    <t>Swatara MS</t>
  </si>
  <si>
    <t>1152214022</t>
  </si>
  <si>
    <t>115221402Central Dauphin East MS</t>
  </si>
  <si>
    <t>1744</t>
  </si>
  <si>
    <t>Central Dauphin East MS</t>
  </si>
  <si>
    <t>1152214023</t>
  </si>
  <si>
    <t>115221402Central Dauphin SHS</t>
  </si>
  <si>
    <t>1745</t>
  </si>
  <si>
    <t>Central Dauphin SHS</t>
  </si>
  <si>
    <t>Track &amp; Field_Indoor_B_F_Elimination</t>
  </si>
  <si>
    <t>1152214024</t>
  </si>
  <si>
    <t>115221402Central Dauphin East SHS</t>
  </si>
  <si>
    <t>1746</t>
  </si>
  <si>
    <t>Central Dauphin East SHS</t>
  </si>
  <si>
    <t>1152214025</t>
  </si>
  <si>
    <t>115221402Linglestown MS</t>
  </si>
  <si>
    <t>6783</t>
  </si>
  <si>
    <t>Linglestown MS</t>
  </si>
  <si>
    <t>1152214026</t>
  </si>
  <si>
    <t>115221402Central Dauphin MS</t>
  </si>
  <si>
    <t>7820</t>
  </si>
  <si>
    <t>Central Dauphin MS</t>
  </si>
  <si>
    <t>1152216071</t>
  </si>
  <si>
    <t>115221607Dauphin County Technical School</t>
  </si>
  <si>
    <t>5278</t>
  </si>
  <si>
    <t>1152217531</t>
  </si>
  <si>
    <t>115221753Hershey HS</t>
  </si>
  <si>
    <t>4801</t>
  </si>
  <si>
    <t>Hershey HS</t>
  </si>
  <si>
    <t>Track &amp; Field_Indoor_B_F_Reinstatement</t>
  </si>
  <si>
    <t>1152217532</t>
  </si>
  <si>
    <t>115221753Hershey MS</t>
  </si>
  <si>
    <t>6678</t>
  </si>
  <si>
    <t>Hershey MS</t>
  </si>
  <si>
    <t>1152225041</t>
  </si>
  <si>
    <t>115222504Halifax Area HS</t>
  </si>
  <si>
    <t>6330</t>
  </si>
  <si>
    <t>Halifax Area HS</t>
  </si>
  <si>
    <t>1152225042</t>
  </si>
  <si>
    <t>115222504Halifax Area MS</t>
  </si>
  <si>
    <t>6331</t>
  </si>
  <si>
    <t>Halifax Area MS</t>
  </si>
  <si>
    <t>1152227521</t>
  </si>
  <si>
    <t>115222752Harrisburg HS</t>
  </si>
  <si>
    <t>6333</t>
  </si>
  <si>
    <t>Harrisburg HS</t>
  </si>
  <si>
    <t>1152227522</t>
  </si>
  <si>
    <t>115222752Rowland Academy</t>
  </si>
  <si>
    <t>Track &amp; Field_Indoor_B_F_ScheduledFall</t>
  </si>
  <si>
    <t>7623</t>
  </si>
  <si>
    <t>Rowland Academy</t>
  </si>
  <si>
    <t>1152227523</t>
  </si>
  <si>
    <t>115222752Marshall Math Science Academy</t>
  </si>
  <si>
    <t>7901</t>
  </si>
  <si>
    <t>Marshall Math Science Academy</t>
  </si>
  <si>
    <t>1152227524</t>
  </si>
  <si>
    <t>115222752Harrisburg HS - SciTech Cmp</t>
  </si>
  <si>
    <t>7902</t>
  </si>
  <si>
    <t>Harrisburg HS - SciTech Cmp</t>
  </si>
  <si>
    <t>1152227525</t>
  </si>
  <si>
    <t>Track &amp; Field_Indoor_B_F_ScheduledWinter</t>
  </si>
  <si>
    <t>115222752Camp Curtin Academy</t>
  </si>
  <si>
    <t>8264</t>
  </si>
  <si>
    <t>Camp Curtin Academy</t>
  </si>
  <si>
    <t>1152227526</t>
  </si>
  <si>
    <t>115222752Cougar Academy</t>
  </si>
  <si>
    <t>8376</t>
  </si>
  <si>
    <t>Cougar Academy</t>
  </si>
  <si>
    <t>1152240031</t>
  </si>
  <si>
    <t>115224003Lower Dauphin HS</t>
  </si>
  <si>
    <t>1776</t>
  </si>
  <si>
    <t>Lower Dauphin HS</t>
  </si>
  <si>
    <t>Track &amp; Field_Indoor_B_F_ScheduledSpring</t>
  </si>
  <si>
    <t>1152240032</t>
  </si>
  <si>
    <t>115224003Lower Dauphin MS</t>
  </si>
  <si>
    <t>7414</t>
  </si>
  <si>
    <t>Lower Dauphin MS</t>
  </si>
  <si>
    <t>1152240033</t>
  </si>
  <si>
    <t>115224003Price</t>
  </si>
  <si>
    <t>7844</t>
  </si>
  <si>
    <t>Price</t>
  </si>
  <si>
    <t>1152260031</t>
  </si>
  <si>
    <t>115226003Middletown Area MS</t>
  </si>
  <si>
    <t>1785</t>
  </si>
  <si>
    <t>Middletown Area MS</t>
  </si>
  <si>
    <t>Track &amp; Field_Indoor_B_F_ScheduledTotal</t>
  </si>
  <si>
    <t>1152260032</t>
  </si>
  <si>
    <t>115226003Middletown Area HS</t>
  </si>
  <si>
    <t>1790</t>
  </si>
  <si>
    <t>Middletown Area HS</t>
  </si>
  <si>
    <t>1152261031</t>
  </si>
  <si>
    <t>115226103Millersburg Area SHS</t>
  </si>
  <si>
    <t>1794</t>
  </si>
  <si>
    <t>Millersburg Area SHS</t>
  </si>
  <si>
    <t>1152261032</t>
  </si>
  <si>
    <t>Track &amp; Field_Indoor_B_F_PlayedFall</t>
  </si>
  <si>
    <t>115226103Millersburg Area MS</t>
  </si>
  <si>
    <t>6682</t>
  </si>
  <si>
    <t>Millersburg Area MS</t>
  </si>
  <si>
    <t>1152270101</t>
  </si>
  <si>
    <t>115227010Capital Area School for the Arts CS</t>
  </si>
  <si>
    <t>8278</t>
  </si>
  <si>
    <t>1152278711</t>
  </si>
  <si>
    <t>115227871Reach Cyber CS</t>
  </si>
  <si>
    <t>8366</t>
  </si>
  <si>
    <t>Track &amp; Field_Indoor_B_F_PlayedWinter</t>
  </si>
  <si>
    <t>1152280031</t>
  </si>
  <si>
    <t>115228003Steelton-Highspire HS</t>
  </si>
  <si>
    <t>1801</t>
  </si>
  <si>
    <t>Steelton-Highspire HS</t>
  </si>
  <si>
    <t>1152283031</t>
  </si>
  <si>
    <t>115228303Susquehanna Twp MS</t>
  </si>
  <si>
    <t>1805</t>
  </si>
  <si>
    <t>Susquehanna Twp MS</t>
  </si>
  <si>
    <t>1152283032</t>
  </si>
  <si>
    <t>115228303Susquehanna Twp HS</t>
  </si>
  <si>
    <t>1806</t>
  </si>
  <si>
    <t>Susquehanna Twp HS</t>
  </si>
  <si>
    <t>Track &amp; Field_Indoor_B_F_PlayedSpring</t>
  </si>
  <si>
    <t>1152290031</t>
  </si>
  <si>
    <t>115229003Upper Dauphin Area MS</t>
  </si>
  <si>
    <t>6339</t>
  </si>
  <si>
    <t>Upper Dauphin Area MS</t>
  </si>
  <si>
    <t>1152290032</t>
  </si>
  <si>
    <t>115229003Upper Dauphin Area HS</t>
  </si>
  <si>
    <t>6340</t>
  </si>
  <si>
    <t>Upper Dauphin Area HS</t>
  </si>
  <si>
    <t>1155030041</t>
  </si>
  <si>
    <t>115503004Greenwood HS</t>
  </si>
  <si>
    <t>6341</t>
  </si>
  <si>
    <t>Greenwood HS</t>
  </si>
  <si>
    <t>Track &amp; Field_Indoor_B_F_PlayedTotal</t>
  </si>
  <si>
    <t>1155030042</t>
  </si>
  <si>
    <t>115503004Greenwood MS</t>
  </si>
  <si>
    <t>7468</t>
  </si>
  <si>
    <t>Greenwood MS</t>
  </si>
  <si>
    <t>1155040031</t>
  </si>
  <si>
    <t>115504003Newport HS</t>
  </si>
  <si>
    <t>7930</t>
  </si>
  <si>
    <t>Newport HS</t>
  </si>
  <si>
    <t>Track &amp; Field_Outdoor_B_F_SeasonFall</t>
  </si>
  <si>
    <t>1155040032</t>
  </si>
  <si>
    <t>115504003Newport MS</t>
  </si>
  <si>
    <t>7931</t>
  </si>
  <si>
    <t>Newport MS</t>
  </si>
  <si>
    <t>1155060031</t>
  </si>
  <si>
    <t>115506003Susquenita HS</t>
  </si>
  <si>
    <t>3589</t>
  </si>
  <si>
    <t>Susquenita HS</t>
  </si>
  <si>
    <t>1155060032</t>
  </si>
  <si>
    <t>115506003Susquenita MS</t>
  </si>
  <si>
    <t>7367</t>
  </si>
  <si>
    <t>Susquenita MS</t>
  </si>
  <si>
    <t>1155080031</t>
  </si>
  <si>
    <t>115508003West Perry SHS</t>
  </si>
  <si>
    <t>3596</t>
  </si>
  <si>
    <t>West Perry SHS</t>
  </si>
  <si>
    <t>Track &amp; Field_Outdoor_B_F_SeasonWinter</t>
  </si>
  <si>
    <t>1155080032</t>
  </si>
  <si>
    <t>115508003West Perry MS</t>
  </si>
  <si>
    <t>3597</t>
  </si>
  <si>
    <t>West Perry MS</t>
  </si>
  <si>
    <t>1156746031</t>
  </si>
  <si>
    <t>115674603Northern HS</t>
  </si>
  <si>
    <t>6345</t>
  </si>
  <si>
    <t>Northern HS</t>
  </si>
  <si>
    <t>1156746032</t>
  </si>
  <si>
    <t>115674603Northern MS</t>
  </si>
  <si>
    <t>6346</t>
  </si>
  <si>
    <t>Northern MS</t>
  </si>
  <si>
    <t>1161910041</t>
  </si>
  <si>
    <t>116191004Benton Area MS</t>
  </si>
  <si>
    <t>8433</t>
  </si>
  <si>
    <t>Benton Area MS</t>
  </si>
  <si>
    <t>1161910042</t>
  </si>
  <si>
    <t>116191004Benton Area HS</t>
  </si>
  <si>
    <t>8434</t>
  </si>
  <si>
    <t>Benton Area HS</t>
  </si>
  <si>
    <t>Track &amp; Field_Outdoor_B_F_SeasonSpring</t>
  </si>
  <si>
    <t>1161911031</t>
  </si>
  <si>
    <t>116191103Berwick Area HS</t>
  </si>
  <si>
    <t>1605</t>
  </si>
  <si>
    <t>Berwick Area HS</t>
  </si>
  <si>
    <t>1161911032</t>
  </si>
  <si>
    <t>116191103Berwick Area MS</t>
  </si>
  <si>
    <t>6808</t>
  </si>
  <si>
    <t>Berwick Area MS</t>
  </si>
  <si>
    <t>1161912031</t>
  </si>
  <si>
    <t>116191203Bloomsburg Area MS</t>
  </si>
  <si>
    <t>Track &amp; Field_Outdoor_B_F_Established</t>
  </si>
  <si>
    <t>1611</t>
  </si>
  <si>
    <t>Bloomsburg Area MS</t>
  </si>
  <si>
    <t>1161912032</t>
  </si>
  <si>
    <t>116191203Bloomsburg Area HS</t>
  </si>
  <si>
    <t>1612</t>
  </si>
  <si>
    <t>Bloomsburg Area HS</t>
  </si>
  <si>
    <t>1161915031</t>
  </si>
  <si>
    <t>116191503Central Columbia SHS</t>
  </si>
  <si>
    <t>1619</t>
  </si>
  <si>
    <t>Central Columbia SHS</t>
  </si>
  <si>
    <t>1161915032</t>
  </si>
  <si>
    <t>116191503Central Columbia MS</t>
  </si>
  <si>
    <t>5390</t>
  </si>
  <si>
    <t>Central Columbia MS</t>
  </si>
  <si>
    <t>1161917571</t>
  </si>
  <si>
    <t>Track &amp; Field_Outdoor_B_F_Demotion</t>
  </si>
  <si>
    <t>116191757Columbia-Montour AVTS</t>
  </si>
  <si>
    <t>5178</t>
  </si>
  <si>
    <t>1161950041</t>
  </si>
  <si>
    <t>116195004Millville Area JSHS</t>
  </si>
  <si>
    <t>1623</t>
  </si>
  <si>
    <t>Millville Area JSHS</t>
  </si>
  <si>
    <t>1161975031</t>
  </si>
  <si>
    <t>116197503Southern Columbia HS</t>
  </si>
  <si>
    <t>1627</t>
  </si>
  <si>
    <t>Southern Columbia HS</t>
  </si>
  <si>
    <t>1161975032</t>
  </si>
  <si>
    <t>116197503Southern Columbia MS</t>
  </si>
  <si>
    <t>7668</t>
  </si>
  <si>
    <t>Southern Columbia MS</t>
  </si>
  <si>
    <t>Track &amp; Field_Outdoor_B_F_Elimination</t>
  </si>
  <si>
    <t>1164718031</t>
  </si>
  <si>
    <t>116471803Danville Area MS</t>
  </si>
  <si>
    <t>3424</t>
  </si>
  <si>
    <t>Danville Area MS</t>
  </si>
  <si>
    <t>1164718032</t>
  </si>
  <si>
    <t>116471803Danville Area SHS</t>
  </si>
  <si>
    <t>3425</t>
  </si>
  <si>
    <t>Danville Area SHS</t>
  </si>
  <si>
    <t>1164935031</t>
  </si>
  <si>
    <t>116493503Line Mountain HS</t>
  </si>
  <si>
    <t>3532</t>
  </si>
  <si>
    <t>Line Mountain HS</t>
  </si>
  <si>
    <t>1164935032</t>
  </si>
  <si>
    <t>116493503Line Mountain MS</t>
  </si>
  <si>
    <t>8286</t>
  </si>
  <si>
    <t>Line Mountain MS</t>
  </si>
  <si>
    <t>Track &amp; Field_Outdoor_B_F_Reinstatement</t>
  </si>
  <si>
    <t>1164950031</t>
  </si>
  <si>
    <t>116495003Milton HS</t>
  </si>
  <si>
    <t>3541</t>
  </si>
  <si>
    <t>Milton HS</t>
  </si>
  <si>
    <t>1164950032</t>
  </si>
  <si>
    <t>116495003Milton Area MS</t>
  </si>
  <si>
    <t>6863</t>
  </si>
  <si>
    <t>Milton Area MS</t>
  </si>
  <si>
    <t>1164951031</t>
  </si>
  <si>
    <t>116495103Mount Carmel Area HS</t>
  </si>
  <si>
    <t>6936</t>
  </si>
  <si>
    <t>Mount Carmel Area HS</t>
  </si>
  <si>
    <t>1164951032</t>
  </si>
  <si>
    <t>116495103Mount Carmel Area JH</t>
  </si>
  <si>
    <t>8135</t>
  </si>
  <si>
    <t>Mount Carmel Area JH</t>
  </si>
  <si>
    <t>1164965031</t>
  </si>
  <si>
    <t>116496503Shamokin Area MS</t>
  </si>
  <si>
    <t>7892</t>
  </si>
  <si>
    <t>Shamokin Area MS</t>
  </si>
  <si>
    <t>Track &amp; Field_Outdoor_B_F_ScheduledFall</t>
  </si>
  <si>
    <t>1164965032</t>
  </si>
  <si>
    <t>116496503Shamokin Area HS</t>
  </si>
  <si>
    <t>7893</t>
  </si>
  <si>
    <t>Shamokin Area HS</t>
  </si>
  <si>
    <t>1164966031</t>
  </si>
  <si>
    <t>116496603Shikellamy HS</t>
  </si>
  <si>
    <t>3569</t>
  </si>
  <si>
    <t>Shikellamy HS</t>
  </si>
  <si>
    <t>1164966032</t>
  </si>
  <si>
    <t>116496603Shikellamy MS</t>
  </si>
  <si>
    <t>8372</t>
  </si>
  <si>
    <t>Shikellamy MS</t>
  </si>
  <si>
    <t>1164980031</t>
  </si>
  <si>
    <t>Track &amp; Field_Outdoor_B_F_ScheduledWinter</t>
  </si>
  <si>
    <t>116498003Warrior Run JSHS</t>
  </si>
  <si>
    <t>5103</t>
  </si>
  <si>
    <t>Warrior Run JSHS</t>
  </si>
  <si>
    <t>1165550031</t>
  </si>
  <si>
    <t>116555003Midd-West HS</t>
  </si>
  <si>
    <t>3962</t>
  </si>
  <si>
    <t>Midd-West HS</t>
  </si>
  <si>
    <t>1165550032</t>
  </si>
  <si>
    <t>116555003Midd-West MS</t>
  </si>
  <si>
    <t>Track &amp; Field_Outdoor_B_F_ScheduledSpring</t>
  </si>
  <si>
    <t>7799</t>
  </si>
  <si>
    <t>Midd-West MS</t>
  </si>
  <si>
    <t>1165571031</t>
  </si>
  <si>
    <t>116557103Selinsgrove Area HS</t>
  </si>
  <si>
    <t>3969</t>
  </si>
  <si>
    <t>Selinsgrove Area HS</t>
  </si>
  <si>
    <t>1165571032</t>
  </si>
  <si>
    <t>116557103Selinsgrove Area MS</t>
  </si>
  <si>
    <t>6817</t>
  </si>
  <si>
    <t>Selinsgrove Area MS</t>
  </si>
  <si>
    <t>Track &amp; Field_Outdoor_B_F_ScheduledTotal</t>
  </si>
  <si>
    <t>1166040031</t>
  </si>
  <si>
    <t>116604003Lewisburg HS</t>
  </si>
  <si>
    <t>4085</t>
  </si>
  <si>
    <t>Lewisburg HS</t>
  </si>
  <si>
    <t>1166040032</t>
  </si>
  <si>
    <t>116604003Donald H Eichhorn MS</t>
  </si>
  <si>
    <t>4665</t>
  </si>
  <si>
    <t>Donald H Eichhorn MS</t>
  </si>
  <si>
    <t>1166050031</t>
  </si>
  <si>
    <t>116605003Mifflinburg Area SHS</t>
  </si>
  <si>
    <t>4091</t>
  </si>
  <si>
    <t>Track &amp; Field_Outdoor_B_F_PlayedFall</t>
  </si>
  <si>
    <t>Mifflinburg Area SHS</t>
  </si>
  <si>
    <t>1166050032</t>
  </si>
  <si>
    <t>116605003Mifflinburg Area MS</t>
  </si>
  <si>
    <t>6809</t>
  </si>
  <si>
    <t>Mifflinburg Area MS</t>
  </si>
  <si>
    <t>1170805031</t>
  </si>
  <si>
    <t>117080503Athens Area HS</t>
  </si>
  <si>
    <t>0958</t>
  </si>
  <si>
    <t>Athens Area HS</t>
  </si>
  <si>
    <t>1170805032</t>
  </si>
  <si>
    <t>117080503Harlan Rowe MS</t>
  </si>
  <si>
    <t>8220</t>
  </si>
  <si>
    <t>Harlan Rowe MS</t>
  </si>
  <si>
    <t>Track &amp; Field_Outdoor_B_F_PlayedWinter</t>
  </si>
  <si>
    <t>1170810031</t>
  </si>
  <si>
    <t>117081003Canton JSHS</t>
  </si>
  <si>
    <t>0988</t>
  </si>
  <si>
    <t>Canton JSHS</t>
  </si>
  <si>
    <t>1170830041</t>
  </si>
  <si>
    <t>117083004Northeast Bradford JSHS</t>
  </si>
  <si>
    <t>0964</t>
  </si>
  <si>
    <t>Northeast Bradford JSHS</t>
  </si>
  <si>
    <t>Track &amp; Field_Outdoor_B_F_PlayedSpring</t>
  </si>
  <si>
    <t>1170860031</t>
  </si>
  <si>
    <t>117086003Sayre Area HS</t>
  </si>
  <si>
    <t>0965</t>
  </si>
  <si>
    <t>Sayre Area HS</t>
  </si>
  <si>
    <t>1170865031</t>
  </si>
  <si>
    <t>117086503Towanda Area JSHS</t>
  </si>
  <si>
    <t>5208</t>
  </si>
  <si>
    <t>Towanda Area JSHS</t>
  </si>
  <si>
    <t>Track &amp; Field_Outdoor_B_F_PlayedTotal</t>
  </si>
  <si>
    <t>1170866531</t>
  </si>
  <si>
    <t>117086653Troy Area JSHS</t>
  </si>
  <si>
    <t>1000</t>
  </si>
  <si>
    <t>Troy Area JSHS</t>
  </si>
  <si>
    <t>1170890031</t>
  </si>
  <si>
    <t>117089003Wyalusing Valley JSHS</t>
  </si>
  <si>
    <t>1005</t>
  </si>
  <si>
    <t>Wyalusing Valley JSHS</t>
  </si>
  <si>
    <t>1174120031</t>
  </si>
  <si>
    <t>117412003Hughesville JSHS</t>
  </si>
  <si>
    <t>Volleyball_B_F_SeasonFall</t>
  </si>
  <si>
    <t>6364</t>
  </si>
  <si>
    <t>Hughesville JSHS</t>
  </si>
  <si>
    <t>1174140031</t>
  </si>
  <si>
    <t>117414003Jersey Shore MS</t>
  </si>
  <si>
    <t>3033</t>
  </si>
  <si>
    <t>Jersey Shore MS</t>
  </si>
  <si>
    <t>1174140032</t>
  </si>
  <si>
    <t>117414003Jersey Shore Area SHS</t>
  </si>
  <si>
    <t>3034</t>
  </si>
  <si>
    <t>Jersey Shore Area SHS</t>
  </si>
  <si>
    <t>1174142031</t>
  </si>
  <si>
    <t>117414203Loyalsock Twp MS</t>
  </si>
  <si>
    <t>3037</t>
  </si>
  <si>
    <t>Loyalsock Twp MS</t>
  </si>
  <si>
    <t>Volleyball_B_F_SeasonWinter</t>
  </si>
  <si>
    <t>1174142032</t>
  </si>
  <si>
    <t>117414203Loyalsock Twp SHS</t>
  </si>
  <si>
    <t>4828</t>
  </si>
  <si>
    <t>Loyalsock Twp SHS</t>
  </si>
  <si>
    <t>1174150041</t>
  </si>
  <si>
    <t>117415004Montgomery JSHS</t>
  </si>
  <si>
    <t>3040</t>
  </si>
  <si>
    <t>Montgomery JSHS</t>
  </si>
  <si>
    <t>1174151031</t>
  </si>
  <si>
    <t>117415103Montoursville Area SHS</t>
  </si>
  <si>
    <t>3045</t>
  </si>
  <si>
    <t>Montoursville Area SHS</t>
  </si>
  <si>
    <t>Volleyball_B_F_SeasonSpring</t>
  </si>
  <si>
    <t>1174151032</t>
  </si>
  <si>
    <t>117415103C E McCall MS</t>
  </si>
  <si>
    <t>5343</t>
  </si>
  <si>
    <t>C E McCall MS</t>
  </si>
  <si>
    <t>1174153031</t>
  </si>
  <si>
    <t>117415303Muncy JSHS</t>
  </si>
  <si>
    <t>3048</t>
  </si>
  <si>
    <t>Muncy JSHS</t>
  </si>
  <si>
    <t>1174161031</t>
  </si>
  <si>
    <t>117416103South Williamsport Area JSHS</t>
  </si>
  <si>
    <t>3056</t>
  </si>
  <si>
    <t>South Williamsport Area JSHS</t>
  </si>
  <si>
    <t>Volleyball_B_F_Established</t>
  </si>
  <si>
    <t>1174172021</t>
  </si>
  <si>
    <t>117417202Williamsport Area SHS</t>
  </si>
  <si>
    <t>6368</t>
  </si>
  <si>
    <t>Williamsport Area SHS</t>
  </si>
  <si>
    <t>1174172022</t>
  </si>
  <si>
    <t>117417202Williamsport Area MS</t>
  </si>
  <si>
    <t>8273</t>
  </si>
  <si>
    <t>Williamsport Area MS</t>
  </si>
  <si>
    <t>1175763031</t>
  </si>
  <si>
    <t>117576303Sullivan Co JSHS</t>
  </si>
  <si>
    <t>Volleyball_B_F_Demotion</t>
  </si>
  <si>
    <t>4030</t>
  </si>
  <si>
    <t>Sullivan Co JSHS</t>
  </si>
  <si>
    <t>1175960031</t>
  </si>
  <si>
    <t>117596003Cowanesque Valley JSHS</t>
  </si>
  <si>
    <t>4058</t>
  </si>
  <si>
    <t>Cowanesque Valley JSHS</t>
  </si>
  <si>
    <t>1175960032</t>
  </si>
  <si>
    <t>117596003Williamson SHS</t>
  </si>
  <si>
    <t>6373</t>
  </si>
  <si>
    <t>Williamson SHS</t>
  </si>
  <si>
    <t>1175970031</t>
  </si>
  <si>
    <t>117597003North Penn-Liberty JSHS</t>
  </si>
  <si>
    <t>4064</t>
  </si>
  <si>
    <t>North Penn-Liberty JSHS</t>
  </si>
  <si>
    <t>Volleyball_B_F_Elimination</t>
  </si>
  <si>
    <t>1175970032</t>
  </si>
  <si>
    <t>117597003North Penn-Mansfield JSHS</t>
  </si>
  <si>
    <t>4068</t>
  </si>
  <si>
    <t>North Penn-Mansfield JSHS</t>
  </si>
  <si>
    <t>1175985031</t>
  </si>
  <si>
    <t>117598503Rock L Butler MS</t>
  </si>
  <si>
    <t>4079</t>
  </si>
  <si>
    <t>Rock L Butler MS</t>
  </si>
  <si>
    <t>1175985032</t>
  </si>
  <si>
    <t>117598503Wellsboro Area HS</t>
  </si>
  <si>
    <t>4080</t>
  </si>
  <si>
    <t>Wellsboro Area HS</t>
  </si>
  <si>
    <t>1184000011</t>
  </si>
  <si>
    <t>118400001Bear Creek Community CS</t>
  </si>
  <si>
    <t>Volleyball_B_F_Reinstatement</t>
  </si>
  <si>
    <t>7827</t>
  </si>
  <si>
    <t>1184014031</t>
  </si>
  <si>
    <t>118401403Crestwood Secondary Campus</t>
  </si>
  <si>
    <t>8446</t>
  </si>
  <si>
    <t>Crestwood Secondary Campus</t>
  </si>
  <si>
    <t>1184016031</t>
  </si>
  <si>
    <t>118401603Dallas SHS</t>
  </si>
  <si>
    <t>2869</t>
  </si>
  <si>
    <t>Dallas SHS</t>
  </si>
  <si>
    <t>1184016032</t>
  </si>
  <si>
    <t>118401603Dallas MS</t>
  </si>
  <si>
    <t>5150</t>
  </si>
  <si>
    <t>Dallas MS</t>
  </si>
  <si>
    <t>1184026031</t>
  </si>
  <si>
    <t>118402603Greater Nanticoke Area SHS</t>
  </si>
  <si>
    <t>5242</t>
  </si>
  <si>
    <t>Volleyball_B_F_ScheduledFall</t>
  </si>
  <si>
    <t>Greater Nanticoke Area SHS</t>
  </si>
  <si>
    <t>1184026032</t>
  </si>
  <si>
    <t>118402603Greater Nanticoke Area Ed Ctr</t>
  </si>
  <si>
    <t>8430</t>
  </si>
  <si>
    <t>Greater Nanticoke Area Ed Ctr</t>
  </si>
  <si>
    <t>1184030031</t>
  </si>
  <si>
    <t>118403003Hanover Area JSHS</t>
  </si>
  <si>
    <t>2891</t>
  </si>
  <si>
    <t>Hanover Area JSHS</t>
  </si>
  <si>
    <t>1184030032</t>
  </si>
  <si>
    <t>Volleyball_B_F_ScheduledWinter</t>
  </si>
  <si>
    <t>118403003Hanover Area Memorial El Sch</t>
  </si>
  <si>
    <t>7007</t>
  </si>
  <si>
    <t>Hanover Area Memorial El Sch</t>
  </si>
  <si>
    <t>1184033021</t>
  </si>
  <si>
    <t>118403302Freeland El/MS</t>
  </si>
  <si>
    <t>6718</t>
  </si>
  <si>
    <t>Freeland El/MS</t>
  </si>
  <si>
    <t>1184033022</t>
  </si>
  <si>
    <t>118403302Heights Terrace El/MS</t>
  </si>
  <si>
    <t>6930</t>
  </si>
  <si>
    <t>Heights Terrace El/MS</t>
  </si>
  <si>
    <t>Volleyball_B_F_ScheduledSpring</t>
  </si>
  <si>
    <t>1184033023</t>
  </si>
  <si>
    <t>118403302Valley El/MS</t>
  </si>
  <si>
    <t>7340</t>
  </si>
  <si>
    <t>Valley El/MS</t>
  </si>
  <si>
    <t>1184033024</t>
  </si>
  <si>
    <t>118403302Hazleton Area HS</t>
  </si>
  <si>
    <t>7348</t>
  </si>
  <si>
    <t>Hazleton Area HS</t>
  </si>
  <si>
    <t>1184033025</t>
  </si>
  <si>
    <t>118403302West Hazleton El/MS</t>
  </si>
  <si>
    <t>7569</t>
  </si>
  <si>
    <t>West Hazleton El/MS</t>
  </si>
  <si>
    <t>Volleyball_B_F_ScheduledTotal</t>
  </si>
  <si>
    <t>1184033026</t>
  </si>
  <si>
    <t>118403302Drums El/MS</t>
  </si>
  <si>
    <t>7661</t>
  </si>
  <si>
    <t>Drums El/MS</t>
  </si>
  <si>
    <t>1184033027</t>
  </si>
  <si>
    <t>118403302Hazleton El/MS</t>
  </si>
  <si>
    <t>7936</t>
  </si>
  <si>
    <t>Hazleton El/MS</t>
  </si>
  <si>
    <t>1184033028</t>
  </si>
  <si>
    <t>118403302McAdoo-Kelayres El/MS</t>
  </si>
  <si>
    <t>Volleyball_B_F_PlayedFall</t>
  </si>
  <si>
    <t>8245</t>
  </si>
  <si>
    <t>McAdoo-Kelayres El/MS</t>
  </si>
  <si>
    <t>1184033029</t>
  </si>
  <si>
    <t>118403302Maple Manor El/MS</t>
  </si>
  <si>
    <t>8334</t>
  </si>
  <si>
    <t>Maple Manor El/MS</t>
  </si>
  <si>
    <t>1184039031</t>
  </si>
  <si>
    <t>118403903Lake-Lehman JSHS</t>
  </si>
  <si>
    <t>2924</t>
  </si>
  <si>
    <t>Lake-Lehman JSHS</t>
  </si>
  <si>
    <t>Volleyball_B_F_PlayedWinter</t>
  </si>
  <si>
    <t>1184060031</t>
  </si>
  <si>
    <t>118406003Northwest Area HS</t>
  </si>
  <si>
    <t>2958</t>
  </si>
  <si>
    <t>Northwest Area HS</t>
  </si>
  <si>
    <t>1184066021</t>
  </si>
  <si>
    <t>118406602Pittston Area SHS</t>
  </si>
  <si>
    <t>5058</t>
  </si>
  <si>
    <t>Pittston Area SHS</t>
  </si>
  <si>
    <t>1184066022</t>
  </si>
  <si>
    <t>118406602Pittston Area MS</t>
  </si>
  <si>
    <t>6385</t>
  </si>
  <si>
    <t>Pittston Area MS</t>
  </si>
  <si>
    <t>1184087071</t>
  </si>
  <si>
    <t>118408707West Side CTC</t>
  </si>
  <si>
    <t>5059</t>
  </si>
  <si>
    <t>1184088521</t>
  </si>
  <si>
    <t>118408852G A R MS</t>
  </si>
  <si>
    <t>Volleyball_B_F_PlayedSpring</t>
  </si>
  <si>
    <t>3008</t>
  </si>
  <si>
    <t>G A R MS</t>
  </si>
  <si>
    <t>1184088522</t>
  </si>
  <si>
    <t>118408852Solomon/Plains MS</t>
  </si>
  <si>
    <t>7497</t>
  </si>
  <si>
    <t>Solomon/Plains MS</t>
  </si>
  <si>
    <t>1184088523</t>
  </si>
  <si>
    <t>118408852Wilkes-Barre Area SD STEM Academy</t>
  </si>
  <si>
    <t>8448</t>
  </si>
  <si>
    <t>Wilkes-Barre Area SD STEM Academy</t>
  </si>
  <si>
    <t>1184088524</t>
  </si>
  <si>
    <t>118408852Wilkes-Barre Area HS</t>
  </si>
  <si>
    <t>8495</t>
  </si>
  <si>
    <t>Volleyball_B_F_PlayedTotal</t>
  </si>
  <si>
    <t>Wilkes-Barre Area HS</t>
  </si>
  <si>
    <t>1184092031</t>
  </si>
  <si>
    <t>118409203Wyoming Area Sec Ctr</t>
  </si>
  <si>
    <t>6390</t>
  </si>
  <si>
    <t>Wyoming Area Sec Ctr</t>
  </si>
  <si>
    <t>1184093021</t>
  </si>
  <si>
    <t>118409302Wyoming Valley West SHS</t>
  </si>
  <si>
    <t>6391</t>
  </si>
  <si>
    <t>Wyoming Valley West SHS</t>
  </si>
  <si>
    <t>1184093022</t>
  </si>
  <si>
    <t>118409302Wyoming Valley West MS</t>
  </si>
  <si>
    <t>6986</t>
  </si>
  <si>
    <t>Wyoming Valley West MS</t>
  </si>
  <si>
    <t>1186675031</t>
  </si>
  <si>
    <t>118667503Tunkhannock HS</t>
  </si>
  <si>
    <t>5271</t>
  </si>
  <si>
    <t>Tunkhannock HS</t>
  </si>
  <si>
    <t>Water Polo _B_F_SeasonFall</t>
  </si>
  <si>
    <t>1186675032</t>
  </si>
  <si>
    <t>118667503Tunkhannock STEM Academy</t>
  </si>
  <si>
    <t>8444</t>
  </si>
  <si>
    <t>Tunkhannock STEM Academy</t>
  </si>
  <si>
    <t>1193500011</t>
  </si>
  <si>
    <t>119350001Fell CS</t>
  </si>
  <si>
    <t>7746</t>
  </si>
  <si>
    <t>1193503031</t>
  </si>
  <si>
    <t>119350303Abington Heights HS</t>
  </si>
  <si>
    <t>5091</t>
  </si>
  <si>
    <t>Abington Heights HS</t>
  </si>
  <si>
    <t>1193503032</t>
  </si>
  <si>
    <t>119350303Abington Heights MS</t>
  </si>
  <si>
    <t>6839</t>
  </si>
  <si>
    <t>Water Polo _B_F_SeasonWinter</t>
  </si>
  <si>
    <t>Abington Heights MS</t>
  </si>
  <si>
    <t>1193513031</t>
  </si>
  <si>
    <t>119351303Carbondale Area JSHS</t>
  </si>
  <si>
    <t>2420</t>
  </si>
  <si>
    <t>Carbondale Area JSHS</t>
  </si>
  <si>
    <t>1193522031</t>
  </si>
  <si>
    <t>119352203Dunmore JSHS</t>
  </si>
  <si>
    <t>8312</t>
  </si>
  <si>
    <t>Dunmore JSHS</t>
  </si>
  <si>
    <t>1193546031</t>
  </si>
  <si>
    <t>119354603Lakeland JSHS</t>
  </si>
  <si>
    <t>Water Polo _B_F_SeasonSpring</t>
  </si>
  <si>
    <t>6404</t>
  </si>
  <si>
    <t>Lakeland JSHS</t>
  </si>
  <si>
    <t>1193550281</t>
  </si>
  <si>
    <t>119355028Howard Gardner Multiple Intelligence CS</t>
  </si>
  <si>
    <t>8209</t>
  </si>
  <si>
    <t>1193555031</t>
  </si>
  <si>
    <t>119355503Mid Valley Secondary Center</t>
  </si>
  <si>
    <t>8304</t>
  </si>
  <si>
    <t>Mid Valley Secondary Center</t>
  </si>
  <si>
    <t>1193565031</t>
  </si>
  <si>
    <t>119356503North Pocono HS</t>
  </si>
  <si>
    <t>2446</t>
  </si>
  <si>
    <t>North Pocono HS</t>
  </si>
  <si>
    <t>Water Polo _B_F_Established</t>
  </si>
  <si>
    <t>1193565032</t>
  </si>
  <si>
    <t>119356503North Pocono MS</t>
  </si>
  <si>
    <t>5233</t>
  </si>
  <si>
    <t>North Pocono MS</t>
  </si>
  <si>
    <t>1193566031</t>
  </si>
  <si>
    <t>119356603Old Forge JSHS</t>
  </si>
  <si>
    <t>2449</t>
  </si>
  <si>
    <t>Old Forge JSHS</t>
  </si>
  <si>
    <t>1193570031</t>
  </si>
  <si>
    <t>119357003Riverside JSHS</t>
  </si>
  <si>
    <t>2496</t>
  </si>
  <si>
    <t>Riverside JSHS</t>
  </si>
  <si>
    <t>1193574021</t>
  </si>
  <si>
    <t>119357402South Scranton Intrmd Sch</t>
  </si>
  <si>
    <t>2487</t>
  </si>
  <si>
    <t>South Scranton Intrmd Sch</t>
  </si>
  <si>
    <t>Water Polo _B_F_Demotion</t>
  </si>
  <si>
    <t>1193574022</t>
  </si>
  <si>
    <t>119357402West Scranton HS</t>
  </si>
  <si>
    <t>2489</t>
  </si>
  <si>
    <t>West Scranton HS</t>
  </si>
  <si>
    <t>1193574023</t>
  </si>
  <si>
    <t>119357402Scranton HS</t>
  </si>
  <si>
    <t>6413</t>
  </si>
  <si>
    <t>Scranton HS</t>
  </si>
  <si>
    <t>1193574024</t>
  </si>
  <si>
    <t>119357402West Scranton Intrmd Sch</t>
  </si>
  <si>
    <t>6791</t>
  </si>
  <si>
    <t>West Scranton Intrmd Sch</t>
  </si>
  <si>
    <t>1193574025</t>
  </si>
  <si>
    <t>119357402Northeast Intrmd Sch</t>
  </si>
  <si>
    <t>7700</t>
  </si>
  <si>
    <t>Northeast Intrmd Sch</t>
  </si>
  <si>
    <t>Water Polo _B_F_Elimination</t>
  </si>
  <si>
    <t>1193584031</t>
  </si>
  <si>
    <t>119358403Valley View HS</t>
  </si>
  <si>
    <t>6775</t>
  </si>
  <si>
    <t>Valley View HS</t>
  </si>
  <si>
    <t>1193584032</t>
  </si>
  <si>
    <t>119358403Valley View MS</t>
  </si>
  <si>
    <t>7283</t>
  </si>
  <si>
    <t>Valley View MS</t>
  </si>
  <si>
    <t>1195810031</t>
  </si>
  <si>
    <t>119581003Blue Ridge HS</t>
  </si>
  <si>
    <t>4034</t>
  </si>
  <si>
    <t>Blue Ridge HS</t>
  </si>
  <si>
    <t>1195810032</t>
  </si>
  <si>
    <t>119581003Blue Ridge MS</t>
  </si>
  <si>
    <t>7400</t>
  </si>
  <si>
    <t>Blue Ridge MS</t>
  </si>
  <si>
    <t>Water Polo _B_F_Reinstatement</t>
  </si>
  <si>
    <t>1195825031</t>
  </si>
  <si>
    <t>119582503Elk Lake JSHS</t>
  </si>
  <si>
    <t>6418</t>
  </si>
  <si>
    <t>Elk Lake JSHS</t>
  </si>
  <si>
    <t>1195830031</t>
  </si>
  <si>
    <t>119583003Forest City Regional HS</t>
  </si>
  <si>
    <t>6419</t>
  </si>
  <si>
    <t>Forest City Regional HS</t>
  </si>
  <si>
    <t>1195845031</t>
  </si>
  <si>
    <t>119584503Montrose Area JSHS</t>
  </si>
  <si>
    <t>4044</t>
  </si>
  <si>
    <t>Montrose Area JSHS</t>
  </si>
  <si>
    <t>1195846031</t>
  </si>
  <si>
    <t>119584603Mountain View JSHS</t>
  </si>
  <si>
    <t>4049</t>
  </si>
  <si>
    <t>Mountain View JSHS</t>
  </si>
  <si>
    <t>1195865031</t>
  </si>
  <si>
    <t>119586503Susquehanna Community JSHS</t>
  </si>
  <si>
    <t>Water Polo _B_F_ScheduledFall</t>
  </si>
  <si>
    <t>4054</t>
  </si>
  <si>
    <t>Susquehanna Community JSHS</t>
  </si>
  <si>
    <t>1196483031</t>
  </si>
  <si>
    <t>119648303Wallenpaupack Area HS</t>
  </si>
  <si>
    <t>4310</t>
  </si>
  <si>
    <t>Wallenpaupack Area HS</t>
  </si>
  <si>
    <t>1196483032</t>
  </si>
  <si>
    <t>119648303Wallenpaupack Area MS</t>
  </si>
  <si>
    <t>6956</t>
  </si>
  <si>
    <t>Wallenpaupack Area MS</t>
  </si>
  <si>
    <t>Water Polo _B_F_ScheduledWinter</t>
  </si>
  <si>
    <t>1196487031</t>
  </si>
  <si>
    <t>119648703Honesdale HS</t>
  </si>
  <si>
    <t>4295</t>
  </si>
  <si>
    <t>Honesdale HS</t>
  </si>
  <si>
    <t>1196487032</t>
  </si>
  <si>
    <t>119648703Damascus Area Sch</t>
  </si>
  <si>
    <t>Water Polo _B_F_ScheduledSpring</t>
  </si>
  <si>
    <t>6424</t>
  </si>
  <si>
    <t>Damascus Area Sch</t>
  </si>
  <si>
    <t>1196487033</t>
  </si>
  <si>
    <t>119648703Preston Sch</t>
  </si>
  <si>
    <t>6425</t>
  </si>
  <si>
    <t>Preston Sch</t>
  </si>
  <si>
    <t>1196487034</t>
  </si>
  <si>
    <t>119648703Wayne Highlands MS</t>
  </si>
  <si>
    <t>Water Polo _B_F_ScheduledTotal</t>
  </si>
  <si>
    <t>6865</t>
  </si>
  <si>
    <t>Wayne Highlands MS</t>
  </si>
  <si>
    <t>1196489031</t>
  </si>
  <si>
    <t>119648903Western Wayne HS</t>
  </si>
  <si>
    <t>6704</t>
  </si>
  <si>
    <t>Western Wayne HS</t>
  </si>
  <si>
    <t>1196489032</t>
  </si>
  <si>
    <t>119648903Western Wayne MS</t>
  </si>
  <si>
    <t>7341</t>
  </si>
  <si>
    <t>Western Wayne MS</t>
  </si>
  <si>
    <t>Water Polo _B_F_PlayedFall</t>
  </si>
  <si>
    <t>1196650031</t>
  </si>
  <si>
    <t>119665003Lackawanna Trail JSHS</t>
  </si>
  <si>
    <t>4528</t>
  </si>
  <si>
    <t>Lackawanna Trail JSHS</t>
  </si>
  <si>
    <t>1204500031</t>
  </si>
  <si>
    <t>120450003Evergreen Community CS</t>
  </si>
  <si>
    <t>7866</t>
  </si>
  <si>
    <t>1204520031</t>
  </si>
  <si>
    <t>120452003East Stroudsburg SHS South</t>
  </si>
  <si>
    <t>6935</t>
  </si>
  <si>
    <t>East Stroudsburg SHS South</t>
  </si>
  <si>
    <t>1204520032</t>
  </si>
  <si>
    <t>120452003J T Lambert Intermediate Sch</t>
  </si>
  <si>
    <t>7366</t>
  </si>
  <si>
    <t>J T Lambert Intermediate Sch</t>
  </si>
  <si>
    <t>Water Polo _B_F_PlayedWinter</t>
  </si>
  <si>
    <t>1204520033</t>
  </si>
  <si>
    <t>120452003East Stroudsburg SHS North</t>
  </si>
  <si>
    <t>7641</t>
  </si>
  <si>
    <t>East Stroudsburg SHS North</t>
  </si>
  <si>
    <t>1204520034</t>
  </si>
  <si>
    <t>120452003Lehman Intermediate Sch</t>
  </si>
  <si>
    <t>7642</t>
  </si>
  <si>
    <t>Lehman Intermediate Sch</t>
  </si>
  <si>
    <t>1204552031</t>
  </si>
  <si>
    <t>120455203Pleasant Valley HS</t>
  </si>
  <si>
    <t>Water Polo _B_F_PlayedSpring</t>
  </si>
  <si>
    <t>3210</t>
  </si>
  <si>
    <t>Pleasant Valley HS</t>
  </si>
  <si>
    <t>1204552032</t>
  </si>
  <si>
    <t>120455203Pleasant Valley MS</t>
  </si>
  <si>
    <t>7183</t>
  </si>
  <si>
    <t>Pleasant Valley MS</t>
  </si>
  <si>
    <t>Water Polo _B_F_PlayedTotal</t>
  </si>
  <si>
    <t>1204552033</t>
  </si>
  <si>
    <t>120455203Pleasant Valley Intrmd Sch</t>
  </si>
  <si>
    <t>Wrestling_B_F_SeasonFall</t>
  </si>
  <si>
    <t>7660</t>
  </si>
  <si>
    <t>Pleasant Valley Intrmd Sch</t>
  </si>
  <si>
    <t>1204554031</t>
  </si>
  <si>
    <t>120455403Pocono Mountain East HS</t>
  </si>
  <si>
    <t>3216</t>
  </si>
  <si>
    <t>Pocono Mountain East HS</t>
  </si>
  <si>
    <t>1204554032</t>
  </si>
  <si>
    <t>120455403Pocono Mountain West HS</t>
  </si>
  <si>
    <t>7738</t>
  </si>
  <si>
    <t>Pocono Mountain West HS</t>
  </si>
  <si>
    <t>Wrestling_B_F_SeasonWinter</t>
  </si>
  <si>
    <t>1204554033</t>
  </si>
  <si>
    <t>120455403Pocono Mountain West JHS</t>
  </si>
  <si>
    <t>7867</t>
  </si>
  <si>
    <t>Pocono Mountain West JHS</t>
  </si>
  <si>
    <t>1204554034</t>
  </si>
  <si>
    <t>120455403Pocono Mountain East JHS</t>
  </si>
  <si>
    <t>8010</t>
  </si>
  <si>
    <t>Pocono Mountain East JHS</t>
  </si>
  <si>
    <t>1204560031</t>
  </si>
  <si>
    <t>120456003Stroudsburg HS</t>
  </si>
  <si>
    <t>3224</t>
  </si>
  <si>
    <t>Stroudsburg HS</t>
  </si>
  <si>
    <t>1204560032</t>
  </si>
  <si>
    <t>120456003Stroudsburg JHS</t>
  </si>
  <si>
    <t>7593</t>
  </si>
  <si>
    <t>Wrestling_B_F_SeasonSpring</t>
  </si>
  <si>
    <t>Stroudsburg JHS</t>
  </si>
  <si>
    <t>1204560033</t>
  </si>
  <si>
    <t>120456003Stroudsburg MS</t>
  </si>
  <si>
    <t>7839</t>
  </si>
  <si>
    <t>Stroudsburg MS</t>
  </si>
  <si>
    <t>1204800021</t>
  </si>
  <si>
    <t>120480002Lehigh Valley Academy Regional CS</t>
  </si>
  <si>
    <t>7681</t>
  </si>
  <si>
    <t>1204808031</t>
  </si>
  <si>
    <t>120480803Bangor Area HS</t>
  </si>
  <si>
    <t>3434</t>
  </si>
  <si>
    <t>Bangor Area HS</t>
  </si>
  <si>
    <t>Wrestling_B_F_Established</t>
  </si>
  <si>
    <t>1204808032</t>
  </si>
  <si>
    <t>120480803Bangor Area MS</t>
  </si>
  <si>
    <t>5257</t>
  </si>
  <si>
    <t>Bangor Area MS</t>
  </si>
  <si>
    <t>1204810021</t>
  </si>
  <si>
    <t>120481002Northeast MS</t>
  </si>
  <si>
    <t>3462</t>
  </si>
  <si>
    <t>1204810022</t>
  </si>
  <si>
    <t>120481002Nitschmann MS</t>
  </si>
  <si>
    <t>3463</t>
  </si>
  <si>
    <t>Nitschmann MS</t>
  </si>
  <si>
    <t>1204810023</t>
  </si>
  <si>
    <t>120481002Broughal MS</t>
  </si>
  <si>
    <t>3464</t>
  </si>
  <si>
    <t>Broughal MS</t>
  </si>
  <si>
    <t>Wrestling_B_F_Demotion</t>
  </si>
  <si>
    <t>1204810024</t>
  </si>
  <si>
    <t>120481002Liberty HS</t>
  </si>
  <si>
    <t>3465</t>
  </si>
  <si>
    <t>Liberty HS</t>
  </si>
  <si>
    <t>1204810025</t>
  </si>
  <si>
    <t>120481002East Hills MS</t>
  </si>
  <si>
    <t>4956</t>
  </si>
  <si>
    <t>East Hills MS</t>
  </si>
  <si>
    <t>1204810026</t>
  </si>
  <si>
    <t>120481002Freedom HS</t>
  </si>
  <si>
    <t>Wrestling_B_F_Elimination</t>
  </si>
  <si>
    <t>4957</t>
  </si>
  <si>
    <t>Freedom HS</t>
  </si>
  <si>
    <t>1204831701</t>
  </si>
  <si>
    <t>120483170Lehigh Valley Charter High School for th</t>
  </si>
  <si>
    <t>7634</t>
  </si>
  <si>
    <t>1204833021</t>
  </si>
  <si>
    <t>120483302Easton Area HS</t>
  </si>
  <si>
    <t>Wrestling_B_F_Reinstatement</t>
  </si>
  <si>
    <t>3482</t>
  </si>
  <si>
    <t>Easton Area HS</t>
  </si>
  <si>
    <t>1204833022</t>
  </si>
  <si>
    <t>120483302Easton Area MS</t>
  </si>
  <si>
    <t>8351</t>
  </si>
  <si>
    <t>Easton Area MS</t>
  </si>
  <si>
    <t>1204848031</t>
  </si>
  <si>
    <t>120484803Nazareth Area MS</t>
  </si>
  <si>
    <t>3494</t>
  </si>
  <si>
    <t>Nazareth Area MS</t>
  </si>
  <si>
    <t>1204848032</t>
  </si>
  <si>
    <t>120484803Nazareth Area HS</t>
  </si>
  <si>
    <t>3495</t>
  </si>
  <si>
    <t>Nazareth Area HS</t>
  </si>
  <si>
    <t>1204849031</t>
  </si>
  <si>
    <t>120484903Northampton Area HS</t>
  </si>
  <si>
    <t>3505</t>
  </si>
  <si>
    <t>Northampton Area HS</t>
  </si>
  <si>
    <t>1204849032</t>
  </si>
  <si>
    <t>120484903Northampton Area MS</t>
  </si>
  <si>
    <t>5258</t>
  </si>
  <si>
    <t>Northampton Area MS</t>
  </si>
  <si>
    <t>1204856031</t>
  </si>
  <si>
    <t>120485603Wind Gap MS</t>
  </si>
  <si>
    <t>5351</t>
  </si>
  <si>
    <t>Wind Gap MS</t>
  </si>
  <si>
    <t>Wrestling_B_F_ScheduledFall</t>
  </si>
  <si>
    <t>1204856032</t>
  </si>
  <si>
    <t>120485603Pen Argyl Area HS</t>
  </si>
  <si>
    <t>6439</t>
  </si>
  <si>
    <t>Pen Argyl Area HS</t>
  </si>
  <si>
    <t>1204860031</t>
  </si>
  <si>
    <t>120486003Saucon Valley SHS</t>
  </si>
  <si>
    <t>5352</t>
  </si>
  <si>
    <t>Saucon Valley SHS</t>
  </si>
  <si>
    <t>1204860032</t>
  </si>
  <si>
    <t>120486003Saucon Valley MS</t>
  </si>
  <si>
    <t>7210</t>
  </si>
  <si>
    <t>Saucon Valley MS</t>
  </si>
  <si>
    <t>1204886031</t>
  </si>
  <si>
    <t>120488603Wilson Area HS</t>
  </si>
  <si>
    <t>3522</t>
  </si>
  <si>
    <t>Wilson Area HS</t>
  </si>
  <si>
    <t>1204886032</t>
  </si>
  <si>
    <t>120488603Wilson Area Intermediate Sch</t>
  </si>
  <si>
    <t>6785</t>
  </si>
  <si>
    <t>Wilson Area Intermediate Sch</t>
  </si>
  <si>
    <t>1205220031</t>
  </si>
  <si>
    <t>Wrestling_B_F_ScheduledWinter</t>
  </si>
  <si>
    <t>120522003Delaware Valley MS</t>
  </si>
  <si>
    <t>3865</t>
  </si>
  <si>
    <t>Delaware Valley MS</t>
  </si>
  <si>
    <t>1205220032</t>
  </si>
  <si>
    <t>120522003Delaware Valley HS</t>
  </si>
  <si>
    <t>5261</t>
  </si>
  <si>
    <t>Delaware Valley HS</t>
  </si>
  <si>
    <t>1205220033</t>
  </si>
  <si>
    <t>120522003Dingman-Delaware MS</t>
  </si>
  <si>
    <t>7408</t>
  </si>
  <si>
    <t>Dingman-Delaware MS</t>
  </si>
  <si>
    <t>1211315071</t>
  </si>
  <si>
    <t>121131507Carbon Career &amp; Technical Institute</t>
  </si>
  <si>
    <t>4870</t>
  </si>
  <si>
    <t>1211350031</t>
  </si>
  <si>
    <t>121135003Jim Thorpe Area HS</t>
  </si>
  <si>
    <t>1307</t>
  </si>
  <si>
    <t>Jim Thorpe Area HS</t>
  </si>
  <si>
    <t>1211350032</t>
  </si>
  <si>
    <t>121135003L B Morris El Sch</t>
  </si>
  <si>
    <t>Wrestling_B_F_ScheduledSpring</t>
  </si>
  <si>
    <t>6965</t>
  </si>
  <si>
    <t>L B Morris El Sch</t>
  </si>
  <si>
    <t>1211350033</t>
  </si>
  <si>
    <t>121135003Penn-Kidder Campus</t>
  </si>
  <si>
    <t>7785</t>
  </si>
  <si>
    <t>Penn-Kidder Campus</t>
  </si>
  <si>
    <t>1211355031</t>
  </si>
  <si>
    <t>121135503Lehighton Area MS</t>
  </si>
  <si>
    <t>1314</t>
  </si>
  <si>
    <t>Lehighton Area MS</t>
  </si>
  <si>
    <t>1211355032</t>
  </si>
  <si>
    <t>121135503Lehighton Area HS</t>
  </si>
  <si>
    <t>1315</t>
  </si>
  <si>
    <t>Lehighton Area HS</t>
  </si>
  <si>
    <t>Wrestling_B_F_ScheduledTotal</t>
  </si>
  <si>
    <t>1211365031</t>
  </si>
  <si>
    <t>121136503Palmerton Area HS</t>
  </si>
  <si>
    <t>4734</t>
  </si>
  <si>
    <t>Palmerton Area HS</t>
  </si>
  <si>
    <t>1211365032</t>
  </si>
  <si>
    <t>121136503Palmerton Area JHS</t>
  </si>
  <si>
    <t>7140</t>
  </si>
  <si>
    <t>Palmerton Area JHS</t>
  </si>
  <si>
    <t>1211366031</t>
  </si>
  <si>
    <t>121136603Panther Valley JSHS</t>
  </si>
  <si>
    <t>8348</t>
  </si>
  <si>
    <t>Panther Valley JSHS</t>
  </si>
  <si>
    <t>Wrestling_B_F_PlayedFall</t>
  </si>
  <si>
    <t>1211390041</t>
  </si>
  <si>
    <t>121139004Weatherly Area SHS</t>
  </si>
  <si>
    <t>1327</t>
  </si>
  <si>
    <t>Weatherly Area SHS</t>
  </si>
  <si>
    <t>1211390042</t>
  </si>
  <si>
    <t>121139004Weatherly Area MS</t>
  </si>
  <si>
    <t>6838</t>
  </si>
  <si>
    <t>Weatherly Area MS</t>
  </si>
  <si>
    <t>1213903021</t>
  </si>
  <si>
    <t>121390302Harrison-Morton MS</t>
  </si>
  <si>
    <t>2791</t>
  </si>
  <si>
    <t>Harrison-Morton MS</t>
  </si>
  <si>
    <t>1213903022</t>
  </si>
  <si>
    <t>121390302Francis D Raub MS</t>
  </si>
  <si>
    <t>2792</t>
  </si>
  <si>
    <t>Francis D Raub MS</t>
  </si>
  <si>
    <t>Wrestling_B_F_PlayedWinter</t>
  </si>
  <si>
    <t>1213903023</t>
  </si>
  <si>
    <t>121390302South Mountain MS</t>
  </si>
  <si>
    <t>2793</t>
  </si>
  <si>
    <t>South Mountain MS</t>
  </si>
  <si>
    <t>1213903024</t>
  </si>
  <si>
    <t>121390302William Allen HS</t>
  </si>
  <si>
    <t>2794</t>
  </si>
  <si>
    <t>William Allen HS</t>
  </si>
  <si>
    <t>1213903025</t>
  </si>
  <si>
    <t>121390302Louis E Dieruff HS</t>
  </si>
  <si>
    <t>2795</t>
  </si>
  <si>
    <t>Louis E Dieruff HS</t>
  </si>
  <si>
    <t>1213903026</t>
  </si>
  <si>
    <t>121390302Trexler MS</t>
  </si>
  <si>
    <t>4929</t>
  </si>
  <si>
    <t>Trexler MS</t>
  </si>
  <si>
    <t>1213903027</t>
  </si>
  <si>
    <t>121390302Bridgeview Academy of Health Science Inn</t>
  </si>
  <si>
    <t>8412</t>
  </si>
  <si>
    <t>Bridgeview Academy of Health Science Inn</t>
  </si>
  <si>
    <t>Wrestling_B_F_PlayedSpring</t>
  </si>
  <si>
    <t>1213913031</t>
  </si>
  <si>
    <t>121391303Catasauqua MS</t>
  </si>
  <si>
    <t>2797</t>
  </si>
  <si>
    <t>Catasauqua MS</t>
  </si>
  <si>
    <t>1213913032</t>
  </si>
  <si>
    <t>121391303Catasauqua SHS</t>
  </si>
  <si>
    <t>2798</t>
  </si>
  <si>
    <t>Catasauqua SHS</t>
  </si>
  <si>
    <t>1213923031</t>
  </si>
  <si>
    <t>121392303Emmaus HS</t>
  </si>
  <si>
    <t>2809</t>
  </si>
  <si>
    <t>Emmaus HS</t>
  </si>
  <si>
    <t>1213923032</t>
  </si>
  <si>
    <t>121392303Lower Macungie MS</t>
  </si>
  <si>
    <t>7559</t>
  </si>
  <si>
    <t>Lower Macungie MS</t>
  </si>
  <si>
    <t>1213923033</t>
  </si>
  <si>
    <t>121392303Eyer MS</t>
  </si>
  <si>
    <t>Wrestling_B_F_PlayedTotal</t>
  </si>
  <si>
    <t>7560</t>
  </si>
  <si>
    <t>Eyer MS</t>
  </si>
  <si>
    <t>1213933301</t>
  </si>
  <si>
    <t>121393330Roberto Clemente CS</t>
  </si>
  <si>
    <t>8401</t>
  </si>
  <si>
    <t>1213940171</t>
  </si>
  <si>
    <t>121394017Circle of Seasons CS</t>
  </si>
  <si>
    <t>8262</t>
  </si>
  <si>
    <t>1213945031</t>
  </si>
  <si>
    <t>121394503Northern Lehigh SHS</t>
  </si>
  <si>
    <t>2818</t>
  </si>
  <si>
    <t>Northern Lehigh SHS</t>
  </si>
  <si>
    <t>1213945032</t>
  </si>
  <si>
    <t>121394503Northern Lehigh MS</t>
  </si>
  <si>
    <t>6829</t>
  </si>
  <si>
    <t>Northern Lehigh MS</t>
  </si>
  <si>
    <t>Baseball_B_8_SeasonFall</t>
  </si>
  <si>
    <t>1213946031</t>
  </si>
  <si>
    <t>121394603Northwestern Lehigh HS</t>
  </si>
  <si>
    <t>2821</t>
  </si>
  <si>
    <t>Northwestern Lehigh HS</t>
  </si>
  <si>
    <t>1213946032</t>
  </si>
  <si>
    <t>121394603Northwestern Lehigh MS</t>
  </si>
  <si>
    <t>7353</t>
  </si>
  <si>
    <t>Northwestern Lehigh MS</t>
  </si>
  <si>
    <t>1213951031</t>
  </si>
  <si>
    <t>121395103Parkland HS</t>
  </si>
  <si>
    <t>2829</t>
  </si>
  <si>
    <t>Parkland HS</t>
  </si>
  <si>
    <t>1213951032</t>
  </si>
  <si>
    <t>121395103Springhouse MS</t>
  </si>
  <si>
    <t>7603</t>
  </si>
  <si>
    <t>Springhouse MS</t>
  </si>
  <si>
    <t>1213951033</t>
  </si>
  <si>
    <t>121395103Orefield MS</t>
  </si>
  <si>
    <t>7604</t>
  </si>
  <si>
    <t>Orefield MS</t>
  </si>
  <si>
    <t>1213955261</t>
  </si>
  <si>
    <t>121395526Innovative Arts Academy CS</t>
  </si>
  <si>
    <t>Baseball_B_8_SeasonWinter</t>
  </si>
  <si>
    <t>8371</t>
  </si>
  <si>
    <t>1213956031</t>
  </si>
  <si>
    <t>121395603Salisbury SHS</t>
  </si>
  <si>
    <t>2833</t>
  </si>
  <si>
    <t>Salisbury SHS</t>
  </si>
  <si>
    <t>1213956032</t>
  </si>
  <si>
    <t>121395603Salisbury MS</t>
  </si>
  <si>
    <t>5365</t>
  </si>
  <si>
    <t>Salisbury MS</t>
  </si>
  <si>
    <t>1213957031</t>
  </si>
  <si>
    <t>121395703Southern Lehigh SHS</t>
  </si>
  <si>
    <t>2839</t>
  </si>
  <si>
    <t>Southern Lehigh SHS</t>
  </si>
  <si>
    <t>1213957032</t>
  </si>
  <si>
    <t>121395703Southern Lehigh MS</t>
  </si>
  <si>
    <t>4808</t>
  </si>
  <si>
    <t>Southern Lehigh MS</t>
  </si>
  <si>
    <t>1213959271</t>
  </si>
  <si>
    <t>121395927Arts Academy CS</t>
  </si>
  <si>
    <t>8214</t>
  </si>
  <si>
    <t>1213978031</t>
  </si>
  <si>
    <t>Baseball_B_8_SeasonSpring</t>
  </si>
  <si>
    <t>121397803Whitehall HS</t>
  </si>
  <si>
    <t>2848</t>
  </si>
  <si>
    <t>Whitehall HS</t>
  </si>
  <si>
    <t>1213978032</t>
  </si>
  <si>
    <t>121397803Whitehall-Coplay MS</t>
  </si>
  <si>
    <t>5241</t>
  </si>
  <si>
    <t>Whitehall-Coplay MS</t>
  </si>
  <si>
    <t>1213980651</t>
  </si>
  <si>
    <t>121398065Executive Education Academy CS</t>
  </si>
  <si>
    <t>8325</t>
  </si>
  <si>
    <t>1220900011</t>
  </si>
  <si>
    <t>122090001Center for Student Learning CS at Pennsb</t>
  </si>
  <si>
    <t>7726</t>
  </si>
  <si>
    <t>1220910021</t>
  </si>
  <si>
    <t>122091002Bensalem Twp HS</t>
  </si>
  <si>
    <t>5116</t>
  </si>
  <si>
    <t>Bensalem Twp HS</t>
  </si>
  <si>
    <t>1220910022</t>
  </si>
  <si>
    <t>122091002Cecelia Snyder MS</t>
  </si>
  <si>
    <t>6451</t>
  </si>
  <si>
    <t>Baseball_B_8_Established</t>
  </si>
  <si>
    <t>Cecelia Snyder MS</t>
  </si>
  <si>
    <t>1220910023</t>
  </si>
  <si>
    <t>122091002Robert K Shafer MS</t>
  </si>
  <si>
    <t>7030</t>
  </si>
  <si>
    <t>Robert K Shafer MS</t>
  </si>
  <si>
    <t>1220913031</t>
  </si>
  <si>
    <t>122091303Bristol HS</t>
  </si>
  <si>
    <t>1014</t>
  </si>
  <si>
    <t>Bristol HS</t>
  </si>
  <si>
    <t>1220913032</t>
  </si>
  <si>
    <t>122091303Bristol MS</t>
  </si>
  <si>
    <t>7743</t>
  </si>
  <si>
    <t>Bristol MS</t>
  </si>
  <si>
    <t>1220913521</t>
  </si>
  <si>
    <t>122091352Benjamin Franklin MS</t>
  </si>
  <si>
    <t>1027</t>
  </si>
  <si>
    <t>Benjamin Franklin MS</t>
  </si>
  <si>
    <t>1220913522</t>
  </si>
  <si>
    <t>122091352Truman SHS</t>
  </si>
  <si>
    <t>1029</t>
  </si>
  <si>
    <t>Truman SHS</t>
  </si>
  <si>
    <t>1220913523</t>
  </si>
  <si>
    <t>122091352Neil A Armstrong MS</t>
  </si>
  <si>
    <t>8407</t>
  </si>
  <si>
    <t>Neil A Armstrong MS</t>
  </si>
  <si>
    <t>1220914571</t>
  </si>
  <si>
    <t>122091457Bucks County Technical High School</t>
  </si>
  <si>
    <t>Baseball_B_8_Demotion</t>
  </si>
  <si>
    <t>1030</t>
  </si>
  <si>
    <t>1220920021</t>
  </si>
  <si>
    <t>122092002William Tennent HS</t>
  </si>
  <si>
    <t>1040</t>
  </si>
  <si>
    <t>William Tennent HS</t>
  </si>
  <si>
    <t>1220920022</t>
  </si>
  <si>
    <t>122092002Klinger MS</t>
  </si>
  <si>
    <t>7271</t>
  </si>
  <si>
    <t>Klinger MS</t>
  </si>
  <si>
    <t>1220920023</t>
  </si>
  <si>
    <t>122092002Log College MS</t>
  </si>
  <si>
    <t>7274</t>
  </si>
  <si>
    <t>Log College MS</t>
  </si>
  <si>
    <t>1220921021</t>
  </si>
  <si>
    <t>122092102Lenape MS</t>
  </si>
  <si>
    <t>1041</t>
  </si>
  <si>
    <t>Lenape MS</t>
  </si>
  <si>
    <t>1220921022</t>
  </si>
  <si>
    <t>122092102Tamanend MS</t>
  </si>
  <si>
    <t>Baseball_B_8_Elimination</t>
  </si>
  <si>
    <t>1042</t>
  </si>
  <si>
    <t>Tamanend MS</t>
  </si>
  <si>
    <t>1220921023</t>
  </si>
  <si>
    <t>122092102Central Bucks HS-West</t>
  </si>
  <si>
    <t>1043</t>
  </si>
  <si>
    <t>Central Bucks HS-West</t>
  </si>
  <si>
    <t>1220921024</t>
  </si>
  <si>
    <t>122092102Unami MS</t>
  </si>
  <si>
    <t>4678</t>
  </si>
  <si>
    <t>Unami MS</t>
  </si>
  <si>
    <t>1220921025</t>
  </si>
  <si>
    <t>122092102Central Bucks HS-East</t>
  </si>
  <si>
    <t>5133</t>
  </si>
  <si>
    <t>Central Bucks HS-East</t>
  </si>
  <si>
    <t>1220921026</t>
  </si>
  <si>
    <t>122092102Holicong MS</t>
  </si>
  <si>
    <t>5307</t>
  </si>
  <si>
    <t>Holicong MS</t>
  </si>
  <si>
    <t>1220921027</t>
  </si>
  <si>
    <t>122092102Tohickon MS</t>
  </si>
  <si>
    <t>7715</t>
  </si>
  <si>
    <t>Tohickon MS</t>
  </si>
  <si>
    <t>Baseball_B_8_Reinstatement</t>
  </si>
  <si>
    <t>1220921028</t>
  </si>
  <si>
    <t>122092102Central Bucks HS-South</t>
  </si>
  <si>
    <t>7790</t>
  </si>
  <si>
    <t>Central Bucks HS-South</t>
  </si>
  <si>
    <t>1220923531</t>
  </si>
  <si>
    <t>122092353Council Rock HS North</t>
  </si>
  <si>
    <t>5096</t>
  </si>
  <si>
    <t>Council Rock HS North</t>
  </si>
  <si>
    <t>1220923532</t>
  </si>
  <si>
    <t>122092353Newtown MS</t>
  </si>
  <si>
    <t>6453</t>
  </si>
  <si>
    <t>Newtown MS</t>
  </si>
  <si>
    <t>1220923533</t>
  </si>
  <si>
    <t>122092353Council Rock HS South</t>
  </si>
  <si>
    <t>7749</t>
  </si>
  <si>
    <t>Council Rock HS South</t>
  </si>
  <si>
    <t>Baseball_B_8_ScheduledFall</t>
  </si>
  <si>
    <t>1220923534</t>
  </si>
  <si>
    <t>122092353Holland MS</t>
  </si>
  <si>
    <t>8447</t>
  </si>
  <si>
    <t>Holland MS</t>
  </si>
  <si>
    <t>1220931401</t>
  </si>
  <si>
    <t>122093140School Lane CS</t>
  </si>
  <si>
    <t>7568</t>
  </si>
  <si>
    <t>1220972031</t>
  </si>
  <si>
    <t>122097203Morrisville HS</t>
  </si>
  <si>
    <t>8381</t>
  </si>
  <si>
    <t>Morrisville HS</t>
  </si>
  <si>
    <t>1220975021</t>
  </si>
  <si>
    <t>122097502Sandburg MS</t>
  </si>
  <si>
    <t>1076</t>
  </si>
  <si>
    <t>Baseball_B_8_ScheduledWinter</t>
  </si>
  <si>
    <t>Sandburg MS</t>
  </si>
  <si>
    <t>1220975022</t>
  </si>
  <si>
    <t>122097502Poquessing MS</t>
  </si>
  <si>
    <t>1077</t>
  </si>
  <si>
    <t>Poquessing MS</t>
  </si>
  <si>
    <t>1220975023</t>
  </si>
  <si>
    <t>122097502Neshaminy HS</t>
  </si>
  <si>
    <t>6455</t>
  </si>
  <si>
    <t>Neshaminy HS</t>
  </si>
  <si>
    <t>1220975024</t>
  </si>
  <si>
    <t>122097502Maple Point MS</t>
  </si>
  <si>
    <t>7380</t>
  </si>
  <si>
    <t>Maple Point MS</t>
  </si>
  <si>
    <t>1220976041</t>
  </si>
  <si>
    <t>122097604New Hope-Solebury HS</t>
  </si>
  <si>
    <t>Baseball_B_8_ScheduledSpring</t>
  </si>
  <si>
    <t>1084</t>
  </si>
  <si>
    <t>New Hope-Solebury HS</t>
  </si>
  <si>
    <t>1220976042</t>
  </si>
  <si>
    <t>122097604New Hope-Solebury MS</t>
  </si>
  <si>
    <t>7561</t>
  </si>
  <si>
    <t>New Hope-Solebury MS</t>
  </si>
  <si>
    <t>1220980031</t>
  </si>
  <si>
    <t>122098003Palisades HS</t>
  </si>
  <si>
    <t>1094</t>
  </si>
  <si>
    <t>Palisades HS</t>
  </si>
  <si>
    <t>Baseball_B_8_ScheduledTotal</t>
  </si>
  <si>
    <t>1220980032</t>
  </si>
  <si>
    <t>122098003Palisades MS</t>
  </si>
  <si>
    <t>7312</t>
  </si>
  <si>
    <t>Palisades MS</t>
  </si>
  <si>
    <t>1220981031</t>
  </si>
  <si>
    <t>122098103Pennridge South MS</t>
  </si>
  <si>
    <t>1099</t>
  </si>
  <si>
    <t>Pennridge South MS</t>
  </si>
  <si>
    <t>1220981032</t>
  </si>
  <si>
    <t>122098103Pennridge HS</t>
  </si>
  <si>
    <t>1100</t>
  </si>
  <si>
    <t>Pennridge HS</t>
  </si>
  <si>
    <t>1220981033</t>
  </si>
  <si>
    <t>122098103Pennridge Central MS</t>
  </si>
  <si>
    <t>4681</t>
  </si>
  <si>
    <t>Baseball_B_8_PlayedFall</t>
  </si>
  <si>
    <t>Pennridge Central MS</t>
  </si>
  <si>
    <t>1220981034</t>
  </si>
  <si>
    <t>122098103Pennridge North MS</t>
  </si>
  <si>
    <t>7957</t>
  </si>
  <si>
    <t>Pennridge North MS</t>
  </si>
  <si>
    <t>1220982021</t>
  </si>
  <si>
    <t>122098202William Penn MS</t>
  </si>
  <si>
    <t>1113</t>
  </si>
  <si>
    <t>William Penn MS</t>
  </si>
  <si>
    <t>1220982022</t>
  </si>
  <si>
    <t>122098202Pennwood MS</t>
  </si>
  <si>
    <t>1116</t>
  </si>
  <si>
    <t>Pennwood MS</t>
  </si>
  <si>
    <t>1220982023</t>
  </si>
  <si>
    <t>122098202Pennsbury HS</t>
  </si>
  <si>
    <t>4682</t>
  </si>
  <si>
    <t>Pennsbury HS</t>
  </si>
  <si>
    <t>1220982024</t>
  </si>
  <si>
    <t>122098202Charles H Boehm MS</t>
  </si>
  <si>
    <t>7308</t>
  </si>
  <si>
    <t>Charles H Boehm MS</t>
  </si>
  <si>
    <t>1220984031</t>
  </si>
  <si>
    <t>122098403Quakertown Community HS</t>
  </si>
  <si>
    <t>Baseball_B_8_PlayedWinter</t>
  </si>
  <si>
    <t>1128</t>
  </si>
  <si>
    <t>Quakertown Community HS</t>
  </si>
  <si>
    <t>1220984032</t>
  </si>
  <si>
    <t>122098403Strayer MS</t>
  </si>
  <si>
    <t>4965</t>
  </si>
  <si>
    <t>Strayer MS</t>
  </si>
  <si>
    <t>1234600011</t>
  </si>
  <si>
    <t>123460001Pennsylvania Virtual CS</t>
  </si>
  <si>
    <t>7687</t>
  </si>
  <si>
    <t>1234603021</t>
  </si>
  <si>
    <t>123460302Abington SHS</t>
  </si>
  <si>
    <t>3241</t>
  </si>
  <si>
    <t>Abington SHS</t>
  </si>
  <si>
    <t>1234603022</t>
  </si>
  <si>
    <t>123460302Abington MS</t>
  </si>
  <si>
    <t>Baseball_B_8_PlayedSpring</t>
  </si>
  <si>
    <t>3242</t>
  </si>
  <si>
    <t>Abington MS</t>
  </si>
  <si>
    <t>1234613021</t>
  </si>
  <si>
    <t>123461302Cheltenham HS</t>
  </si>
  <si>
    <t>3260</t>
  </si>
  <si>
    <t>Cheltenham HS</t>
  </si>
  <si>
    <t>1234613022</t>
  </si>
  <si>
    <t>123461302Cedarbrook MS</t>
  </si>
  <si>
    <t>5250</t>
  </si>
  <si>
    <t>Cedarbrook MS</t>
  </si>
  <si>
    <t>Baseball_B_8_PlayedTotal</t>
  </si>
  <si>
    <t>1234616021</t>
  </si>
  <si>
    <t>123461602Plymouth-Whitemarsh SHS</t>
  </si>
  <si>
    <t>3333</t>
  </si>
  <si>
    <t>Plymouth-Whitemarsh SHS</t>
  </si>
  <si>
    <t>1234616022</t>
  </si>
  <si>
    <t>123461602Colonial MS</t>
  </si>
  <si>
    <t>Basketball_B_8_SeasonFall</t>
  </si>
  <si>
    <t>5077</t>
  </si>
  <si>
    <t>Colonial MS</t>
  </si>
  <si>
    <t>1234633701</t>
  </si>
  <si>
    <t>123463370Souderton CS Collaborative</t>
  </si>
  <si>
    <t>7638</t>
  </si>
  <si>
    <t>1234636031</t>
  </si>
  <si>
    <t>123463603Hatboro-Horsham SHS</t>
  </si>
  <si>
    <t>3272</t>
  </si>
  <si>
    <t>Hatboro-Horsham SHS</t>
  </si>
  <si>
    <t>1234636032</t>
  </si>
  <si>
    <t>123463603Keith Valley MS</t>
  </si>
  <si>
    <t>6639</t>
  </si>
  <si>
    <t>Keith Valley MS</t>
  </si>
  <si>
    <t>1234638031</t>
  </si>
  <si>
    <t>123463803Jenkintown Middle/High School</t>
  </si>
  <si>
    <t>8049</t>
  </si>
  <si>
    <t>Jenkintown Middle/High School</t>
  </si>
  <si>
    <t>1234645021</t>
  </si>
  <si>
    <t>123464502Bala-Cynwyd MS</t>
  </si>
  <si>
    <t>3293</t>
  </si>
  <si>
    <t>Bala-Cynwyd MS</t>
  </si>
  <si>
    <t>1234645022</t>
  </si>
  <si>
    <t>123464502Welsh Valley MS</t>
  </si>
  <si>
    <t>3294</t>
  </si>
  <si>
    <t>Welsh Valley MS</t>
  </si>
  <si>
    <t>Basketball_B_8_SeasonWinter</t>
  </si>
  <si>
    <t>1234645023</t>
  </si>
  <si>
    <t>123464502Lower Merion HS</t>
  </si>
  <si>
    <t>3295</t>
  </si>
  <si>
    <t>Lower Merion HS</t>
  </si>
  <si>
    <t>1234645024</t>
  </si>
  <si>
    <t>123464502Harriton SHS</t>
  </si>
  <si>
    <t>3296</t>
  </si>
  <si>
    <t>Harriton SHS</t>
  </si>
  <si>
    <t>1234645025</t>
  </si>
  <si>
    <t>123464502Black Rock MS</t>
  </si>
  <si>
    <t>8500</t>
  </si>
  <si>
    <t>Black Rock MS</t>
  </si>
  <si>
    <t>1234646031</t>
  </si>
  <si>
    <t>123464603Lower Moreland HS</t>
  </si>
  <si>
    <t>4960</t>
  </si>
  <si>
    <t>Lower Moreland HS</t>
  </si>
  <si>
    <t>1234646032</t>
  </si>
  <si>
    <t>123464603Lower Moreland MS</t>
  </si>
  <si>
    <t>8534</t>
  </si>
  <si>
    <t>Lower Moreland MS</t>
  </si>
  <si>
    <t>1234653031</t>
  </si>
  <si>
    <t>123465303Methacton HS</t>
  </si>
  <si>
    <t>3305</t>
  </si>
  <si>
    <t>Methacton HS</t>
  </si>
  <si>
    <t>Basketball_B_8_SeasonSpring</t>
  </si>
  <si>
    <t>1234653032</t>
  </si>
  <si>
    <t>123465303Arcola Intrmd Sch</t>
  </si>
  <si>
    <t>6716</t>
  </si>
  <si>
    <t>Arcola Intrmd Sch</t>
  </si>
  <si>
    <t>1234656021</t>
  </si>
  <si>
    <t>123465602East Norriton MS</t>
  </si>
  <si>
    <t>3265</t>
  </si>
  <si>
    <t>East Norriton MS</t>
  </si>
  <si>
    <t>1234656022</t>
  </si>
  <si>
    <t>123465602Blockson MS</t>
  </si>
  <si>
    <t>3320</t>
  </si>
  <si>
    <t>Blockson MS</t>
  </si>
  <si>
    <t>1234656023</t>
  </si>
  <si>
    <t>123465602Eisenhower MS</t>
  </si>
  <si>
    <t>3321</t>
  </si>
  <si>
    <t>Eisenhower MS</t>
  </si>
  <si>
    <t>1234656024</t>
  </si>
  <si>
    <t>123465602Norristown Area HS</t>
  </si>
  <si>
    <t>6729</t>
  </si>
  <si>
    <t>Norristown Area HS</t>
  </si>
  <si>
    <t>1234656025</t>
  </si>
  <si>
    <t>123465602Roosevelt Campus of the Norristown Area</t>
  </si>
  <si>
    <t>6998</t>
  </si>
  <si>
    <t>Basketball_B_8_Established</t>
  </si>
  <si>
    <t>Roosevelt Campus of the Norristown Area</t>
  </si>
  <si>
    <t>1234657021</t>
  </si>
  <si>
    <t>123465702Pennbrook MS</t>
  </si>
  <si>
    <t>3322</t>
  </si>
  <si>
    <t>Pennbrook MS</t>
  </si>
  <si>
    <t>1234657022</t>
  </si>
  <si>
    <t>123465702Pennfield MS</t>
  </si>
  <si>
    <t>3323</t>
  </si>
  <si>
    <t>Pennfield MS</t>
  </si>
  <si>
    <t>1234657023</t>
  </si>
  <si>
    <t>123465702Penndale MS</t>
  </si>
  <si>
    <t>3324</t>
  </si>
  <si>
    <t>Penndale MS</t>
  </si>
  <si>
    <t>1234657024</t>
  </si>
  <si>
    <t>123465702North Penn SHS</t>
  </si>
  <si>
    <t>5345</t>
  </si>
  <si>
    <t>North Penn SHS</t>
  </si>
  <si>
    <t>1234661031</t>
  </si>
  <si>
    <t>123466103Perkiomen Valley MS-East</t>
  </si>
  <si>
    <t>3326</t>
  </si>
  <si>
    <t>Perkiomen Valley MS-East</t>
  </si>
  <si>
    <t>1234661032</t>
  </si>
  <si>
    <t>123466103Perkiomen Valley HS</t>
  </si>
  <si>
    <t>3328</t>
  </si>
  <si>
    <t>Perkiomen Valley HS</t>
  </si>
  <si>
    <t>1234661033</t>
  </si>
  <si>
    <t>123466103Perkiomen Valley MS-West</t>
  </si>
  <si>
    <t>7794</t>
  </si>
  <si>
    <t>Perkiomen Valley MS-West</t>
  </si>
  <si>
    <t>1234663031</t>
  </si>
  <si>
    <t>123466303Pottsgrove SHS</t>
  </si>
  <si>
    <t>3338</t>
  </si>
  <si>
    <t>Pottsgrove SHS</t>
  </si>
  <si>
    <t>1234663032</t>
  </si>
  <si>
    <t>Basketball_B_8_Demotion</t>
  </si>
  <si>
    <t>123466303Pottsgrove MS</t>
  </si>
  <si>
    <t>6746</t>
  </si>
  <si>
    <t>Pottsgrove MS</t>
  </si>
  <si>
    <t>1234664031</t>
  </si>
  <si>
    <t>123466403Pottstown MS</t>
  </si>
  <si>
    <t>3346</t>
  </si>
  <si>
    <t>Pottstown MS</t>
  </si>
  <si>
    <t>1234664032</t>
  </si>
  <si>
    <t>123466403Pottstown SHS</t>
  </si>
  <si>
    <t>3348</t>
  </si>
  <si>
    <t>Pottstown SHS</t>
  </si>
  <si>
    <t>1234671031</t>
  </si>
  <si>
    <t>123467103Souderton Area HS</t>
  </si>
  <si>
    <t>3354</t>
  </si>
  <si>
    <t>Souderton Area HS</t>
  </si>
  <si>
    <t>1234671032</t>
  </si>
  <si>
    <t>123467103Indian Valley MS</t>
  </si>
  <si>
    <t>4722</t>
  </si>
  <si>
    <t>Indian Valley MS</t>
  </si>
  <si>
    <t>1234671033</t>
  </si>
  <si>
    <t>123467103Indian Crest MS</t>
  </si>
  <si>
    <t>8062</t>
  </si>
  <si>
    <t>Indian Crest MS</t>
  </si>
  <si>
    <t>1234672031</t>
  </si>
  <si>
    <t>123467203Springfield Twp MS</t>
  </si>
  <si>
    <t>3375</t>
  </si>
  <si>
    <t>Springfield Twp MS</t>
  </si>
  <si>
    <t>Basketball_B_8_Elimination</t>
  </si>
  <si>
    <t>1234672032</t>
  </si>
  <si>
    <t>123467203Springfield Twp HS</t>
  </si>
  <si>
    <t>3376</t>
  </si>
  <si>
    <t>Springfield Twp HS</t>
  </si>
  <si>
    <t>1234673031</t>
  </si>
  <si>
    <t>123467303Spring-Ford SHS 9-12 Ctr</t>
  </si>
  <si>
    <t>3367</t>
  </si>
  <si>
    <t>Spring-Ford SHS 9-12 Ctr</t>
  </si>
  <si>
    <t>1234673032</t>
  </si>
  <si>
    <t>123467303Spring-Ford MS 7th Grade Ctr</t>
  </si>
  <si>
    <t>7817</t>
  </si>
  <si>
    <t>Spring-Ford MS 7th Grade Ctr</t>
  </si>
  <si>
    <t>1234673033</t>
  </si>
  <si>
    <t>123467303Spring-Ford MS 8th Grade Ctr</t>
  </si>
  <si>
    <t>7818</t>
  </si>
  <si>
    <t>Spring-Ford MS 8th Grade Ctr</t>
  </si>
  <si>
    <t>1234683031</t>
  </si>
  <si>
    <t>123468303Sandy Run MS</t>
  </si>
  <si>
    <t>4943</t>
  </si>
  <si>
    <t>Sandy Run MS</t>
  </si>
  <si>
    <t>1234683032</t>
  </si>
  <si>
    <t>123468303Upper Dublin HS</t>
  </si>
  <si>
    <t>5078</t>
  </si>
  <si>
    <t>Upper Dublin HS</t>
  </si>
  <si>
    <t>1234684021</t>
  </si>
  <si>
    <t>123468402Upper Merion MS</t>
  </si>
  <si>
    <t>3394</t>
  </si>
  <si>
    <t>Upper Merion MS</t>
  </si>
  <si>
    <t>1234684022</t>
  </si>
  <si>
    <t>123468402Upper Merion HS</t>
  </si>
  <si>
    <t>3395</t>
  </si>
  <si>
    <t>Basketball_B_8_Reinstatement</t>
  </si>
  <si>
    <t>1234685031</t>
  </si>
  <si>
    <t>123468503Upper Moreland HS</t>
  </si>
  <si>
    <t>3401</t>
  </si>
  <si>
    <t>Upper Moreland HS</t>
  </si>
  <si>
    <t>1234685032</t>
  </si>
  <si>
    <t>123468503Upper Moreland MS</t>
  </si>
  <si>
    <t>5249</t>
  </si>
  <si>
    <t>Upper Moreland MS</t>
  </si>
  <si>
    <t>1234686031</t>
  </si>
  <si>
    <t>123468603Upper Perkiomen MS</t>
  </si>
  <si>
    <t>3406</t>
  </si>
  <si>
    <t>Upper Perkiomen MS</t>
  </si>
  <si>
    <t>1234686032</t>
  </si>
  <si>
    <t>123468603Upper Perkiomen HS</t>
  </si>
  <si>
    <t>5081</t>
  </si>
  <si>
    <t>Upper Perkiomen HS</t>
  </si>
  <si>
    <t>1234693031</t>
  </si>
  <si>
    <t>123469303Wissahickon MS</t>
  </si>
  <si>
    <t>3245</t>
  </si>
  <si>
    <t>Wissahickon MS</t>
  </si>
  <si>
    <t>1234693032</t>
  </si>
  <si>
    <t>123469303Wissahickon SHS</t>
  </si>
  <si>
    <t>3247</t>
  </si>
  <si>
    <t>Wissahickon SHS</t>
  </si>
  <si>
    <t>1241500021</t>
  </si>
  <si>
    <t>12415000221st Century Cyber CS</t>
  </si>
  <si>
    <t>7691</t>
  </si>
  <si>
    <t>1241500031</t>
  </si>
  <si>
    <t>124150003Avon Grove CS</t>
  </si>
  <si>
    <t>Basketball_B_8_ScheduledFall</t>
  </si>
  <si>
    <t>7721</t>
  </si>
  <si>
    <t>1241500041</t>
  </si>
  <si>
    <t>124150004Pennsylvania Leadership CS</t>
  </si>
  <si>
    <t>7819</t>
  </si>
  <si>
    <t>1241505031</t>
  </si>
  <si>
    <t>124150503Avon Grove HS</t>
  </si>
  <si>
    <t>1367</t>
  </si>
  <si>
    <t>Avon Grove HS</t>
  </si>
  <si>
    <t>1241505032</t>
  </si>
  <si>
    <t>124150503Avon Grove MS</t>
  </si>
  <si>
    <t>5216</t>
  </si>
  <si>
    <t>Avon Grove MS</t>
  </si>
  <si>
    <t>1241519021</t>
  </si>
  <si>
    <t>Basketball_B_8_ScheduledWinter</t>
  </si>
  <si>
    <t>124151902Coatesville Area SHS</t>
  </si>
  <si>
    <t>5012</t>
  </si>
  <si>
    <t>Coatesville Area SHS</t>
  </si>
  <si>
    <t>1241519022</t>
  </si>
  <si>
    <t>124151902Scott MS</t>
  </si>
  <si>
    <t>7767</t>
  </si>
  <si>
    <t>Scott MS</t>
  </si>
  <si>
    <t>1241519023</t>
  </si>
  <si>
    <t>124151902Coatesville Intermediate HS</t>
  </si>
  <si>
    <t>8416</t>
  </si>
  <si>
    <t>Coatesville Intermediate HS</t>
  </si>
  <si>
    <t>Basketball_B_8_ScheduledSpring</t>
  </si>
  <si>
    <t>1241519024</t>
  </si>
  <si>
    <t>124151902North Brandywine MS</t>
  </si>
  <si>
    <t>8467</t>
  </si>
  <si>
    <t>North Brandywine MS</t>
  </si>
  <si>
    <t>1241520031</t>
  </si>
  <si>
    <t>124152003Downingtown HS West Campus</t>
  </si>
  <si>
    <t>1387</t>
  </si>
  <si>
    <t>Downingtown HS West Campus</t>
  </si>
  <si>
    <t>1241520032</t>
  </si>
  <si>
    <t>124152003Lionville MS</t>
  </si>
  <si>
    <t>Basketball_B_8_ScheduledTotal</t>
  </si>
  <si>
    <t>7516</t>
  </si>
  <si>
    <t>Lionville MS</t>
  </si>
  <si>
    <t>1241520033</t>
  </si>
  <si>
    <t>124152003Downingtown MS</t>
  </si>
  <si>
    <t>7517</t>
  </si>
  <si>
    <t>Downingtown MS</t>
  </si>
  <si>
    <t>1241520034</t>
  </si>
  <si>
    <t>124152003Downingtown HS East Campus</t>
  </si>
  <si>
    <t>7759</t>
  </si>
  <si>
    <t>Downingtown HS East Campus</t>
  </si>
  <si>
    <t>1241520035</t>
  </si>
  <si>
    <t>124152003Downingtown STEM Academy</t>
  </si>
  <si>
    <t>8174</t>
  </si>
  <si>
    <t>Downingtown STEM Academy</t>
  </si>
  <si>
    <t>Basketball_B_8_PlayedFall</t>
  </si>
  <si>
    <t>1241526371</t>
  </si>
  <si>
    <t>124152637Insight PA Cyber CS</t>
  </si>
  <si>
    <t>8394</t>
  </si>
  <si>
    <t>1241533201</t>
  </si>
  <si>
    <t>124153320Collegium CS</t>
  </si>
  <si>
    <t>7628</t>
  </si>
  <si>
    <t>1241533501</t>
  </si>
  <si>
    <t>124153350Renaissance Academy CS</t>
  </si>
  <si>
    <t>7636</t>
  </si>
  <si>
    <t>1241535031</t>
  </si>
  <si>
    <t>124153503Great Valley MS</t>
  </si>
  <si>
    <t>1422</t>
  </si>
  <si>
    <t>Great Valley MS</t>
  </si>
  <si>
    <t>1241535032</t>
  </si>
  <si>
    <t>124153503Great Valley HS</t>
  </si>
  <si>
    <t>1424</t>
  </si>
  <si>
    <t>Great Valley HS</t>
  </si>
  <si>
    <t>Basketball_B_8_PlayedWinter</t>
  </si>
  <si>
    <t>1241540031</t>
  </si>
  <si>
    <t>124154003Kennett HS</t>
  </si>
  <si>
    <t>6482</t>
  </si>
  <si>
    <t>Kennett HS</t>
  </si>
  <si>
    <t>1241540032</t>
  </si>
  <si>
    <t>124154003Kennett MS</t>
  </si>
  <si>
    <t>6834</t>
  </si>
  <si>
    <t>Kennett MS</t>
  </si>
  <si>
    <t>1241565031</t>
  </si>
  <si>
    <t>124156503Octorara Area JSHS</t>
  </si>
  <si>
    <t>1414</t>
  </si>
  <si>
    <t>Octorara Area JSHS</t>
  </si>
  <si>
    <t>1241565032</t>
  </si>
  <si>
    <t>124156503Octorara Area MS</t>
  </si>
  <si>
    <t>Basketball_B_8_PlayedSpring</t>
  </si>
  <si>
    <t>8536</t>
  </si>
  <si>
    <t>Octorara Area MS</t>
  </si>
  <si>
    <t>1241566031</t>
  </si>
  <si>
    <t>124156603Owen J Roberts HS</t>
  </si>
  <si>
    <t>1406</t>
  </si>
  <si>
    <t>Owen J Roberts HS</t>
  </si>
  <si>
    <t>1241566032</t>
  </si>
  <si>
    <t>124156603Owen J Roberts MS</t>
  </si>
  <si>
    <t>5010</t>
  </si>
  <si>
    <t>Owen J Roberts MS</t>
  </si>
  <si>
    <t>Basketball_B_8_PlayedTotal</t>
  </si>
  <si>
    <t>1241567031</t>
  </si>
  <si>
    <t>124156703Penn's Grove Sch</t>
  </si>
  <si>
    <t>1418</t>
  </si>
  <si>
    <t>Penn's Grove Sch</t>
  </si>
  <si>
    <t>1241567032</t>
  </si>
  <si>
    <t>124156703Oxford Area HS</t>
  </si>
  <si>
    <t>1420</t>
  </si>
  <si>
    <t>Oxford Area HS</t>
  </si>
  <si>
    <t>1241572031</t>
  </si>
  <si>
    <t>124157203Phoenixville Area MS</t>
  </si>
  <si>
    <t>1425</t>
  </si>
  <si>
    <t>Phoenixville Area MS</t>
  </si>
  <si>
    <t>Bowling_B_8_SeasonFall</t>
  </si>
  <si>
    <t>1241572032</t>
  </si>
  <si>
    <t>124157203Phoenixville Area HS</t>
  </si>
  <si>
    <t>1426</t>
  </si>
  <si>
    <t>Phoenixville Area HS</t>
  </si>
  <si>
    <t>1241578021</t>
  </si>
  <si>
    <t>124157802Tredyffrin-Easttown MS</t>
  </si>
  <si>
    <t>1421</t>
  </si>
  <si>
    <t>Tredyffrin-Easttown MS</t>
  </si>
  <si>
    <t>1241578022</t>
  </si>
  <si>
    <t>124157802Conestoga SHS</t>
  </si>
  <si>
    <t>1423</t>
  </si>
  <si>
    <t>Conestoga SHS</t>
  </si>
  <si>
    <t>1241578023</t>
  </si>
  <si>
    <t>124157802Valley Forge MS</t>
  </si>
  <si>
    <t>4689</t>
  </si>
  <si>
    <t>Valley Forge MS</t>
  </si>
  <si>
    <t>1241585031</t>
  </si>
  <si>
    <t>124158503Unionville HS</t>
  </si>
  <si>
    <t>1443</t>
  </si>
  <si>
    <t>Unionville HS</t>
  </si>
  <si>
    <t>1241585032</t>
  </si>
  <si>
    <t>124158503Charles F Patton MS</t>
  </si>
  <si>
    <t>6719</t>
  </si>
  <si>
    <t>Charles F Patton MS</t>
  </si>
  <si>
    <t>Bowling_B_8_SeasonWinter</t>
  </si>
  <si>
    <t>1241590021</t>
  </si>
  <si>
    <t>124159002Stetson MS</t>
  </si>
  <si>
    <t>1451</t>
  </si>
  <si>
    <t>Stetson MS</t>
  </si>
  <si>
    <t>1241590022</t>
  </si>
  <si>
    <t>124159002E N Peirce MS</t>
  </si>
  <si>
    <t>1452</t>
  </si>
  <si>
    <t>E N Peirce MS</t>
  </si>
  <si>
    <t>1241590023</t>
  </si>
  <si>
    <t>124159002West Chester Henderson HS</t>
  </si>
  <si>
    <t>1453</t>
  </si>
  <si>
    <t>West Chester Henderson HS</t>
  </si>
  <si>
    <t>1241590024</t>
  </si>
  <si>
    <t>124159002J R Fugett MS</t>
  </si>
  <si>
    <t>Bowling_B_8_SeasonSpring</t>
  </si>
  <si>
    <t>5137</t>
  </si>
  <si>
    <t>J R Fugett MS</t>
  </si>
  <si>
    <t>1241590025</t>
  </si>
  <si>
    <t>124159002West Chester East HS</t>
  </si>
  <si>
    <t>6734</t>
  </si>
  <si>
    <t>West Chester East HS</t>
  </si>
  <si>
    <t>1241590026</t>
  </si>
  <si>
    <t>124159002West Chester Bayard Rustin HS</t>
  </si>
  <si>
    <t>7894</t>
  </si>
  <si>
    <t>West Chester Bayard Rustin HS</t>
  </si>
  <si>
    <t>1252300011</t>
  </si>
  <si>
    <t>Bowling_B_8_Established</t>
  </si>
  <si>
    <t>125230001Achievement House CS</t>
  </si>
  <si>
    <t>7824</t>
  </si>
  <si>
    <t>1252312321</t>
  </si>
  <si>
    <t>125231232Chester HS</t>
  </si>
  <si>
    <t>6492</t>
  </si>
  <si>
    <t>Chester HS</t>
  </si>
  <si>
    <t>1252312322</t>
  </si>
  <si>
    <t>125231232Toby Farms Intermediate School</t>
  </si>
  <si>
    <t>8302</t>
  </si>
  <si>
    <t>Toby Farms Intermediate School</t>
  </si>
  <si>
    <t>1252312323</t>
  </si>
  <si>
    <t>125231232STEM at Showalter</t>
  </si>
  <si>
    <t>8303</t>
  </si>
  <si>
    <t>STEM at Showalter</t>
  </si>
  <si>
    <t>1252312324</t>
  </si>
  <si>
    <t>125231232Edgmont Scholars Academy</t>
  </si>
  <si>
    <t>8506</t>
  </si>
  <si>
    <t>Edgmont Scholars Academy</t>
  </si>
  <si>
    <t>Bowling_B_8_Demotion</t>
  </si>
  <si>
    <t>1252313031</t>
  </si>
  <si>
    <t>125231303Chichester SHS</t>
  </si>
  <si>
    <t>1849</t>
  </si>
  <si>
    <t>Chichester SHS</t>
  </si>
  <si>
    <t>1252313032</t>
  </si>
  <si>
    <t>125231303Chichester MS</t>
  </si>
  <si>
    <t>7276</t>
  </si>
  <si>
    <t>Chichester MS</t>
  </si>
  <si>
    <t>1252329501</t>
  </si>
  <si>
    <t>125232950Chester Community CS</t>
  </si>
  <si>
    <t>7539</t>
  </si>
  <si>
    <t>1252335171</t>
  </si>
  <si>
    <t>125233517Vision Academy CS</t>
  </si>
  <si>
    <t>Bowling_B_8_Elimination</t>
  </si>
  <si>
    <t>8338</t>
  </si>
  <si>
    <t>1252341031</t>
  </si>
  <si>
    <t>125234103Garnet Valley HS</t>
  </si>
  <si>
    <t>1869</t>
  </si>
  <si>
    <t>Garnet Valley HS</t>
  </si>
  <si>
    <t>1252341032</t>
  </si>
  <si>
    <t>125234103Garnet Valley MS</t>
  </si>
  <si>
    <t>7313</t>
  </si>
  <si>
    <t>Garnet Valley MS</t>
  </si>
  <si>
    <t>1252345021</t>
  </si>
  <si>
    <t>125234502Haverford MS</t>
  </si>
  <si>
    <t>1878</t>
  </si>
  <si>
    <t>Haverford MS</t>
  </si>
  <si>
    <t>1252345022</t>
  </si>
  <si>
    <t>125234502Haverford SHS</t>
  </si>
  <si>
    <t>1879</t>
  </si>
  <si>
    <t>Haverford SHS</t>
  </si>
  <si>
    <t>1252351031</t>
  </si>
  <si>
    <t>125235103Glenolden Sch</t>
  </si>
  <si>
    <t>Bowling_B_8_Reinstatement</t>
  </si>
  <si>
    <t>1881</t>
  </si>
  <si>
    <t>Glenolden Sch</t>
  </si>
  <si>
    <t>1252351032</t>
  </si>
  <si>
    <t>125235103Norwood Sch</t>
  </si>
  <si>
    <t>1883</t>
  </si>
  <si>
    <t>Norwood Sch</t>
  </si>
  <si>
    <t>1252351033</t>
  </si>
  <si>
    <t>125235103Interboro SHS</t>
  </si>
  <si>
    <t>1885</t>
  </si>
  <si>
    <t>Interboro SHS</t>
  </si>
  <si>
    <t>1252351034</t>
  </si>
  <si>
    <t>125235103Tinicum Sch</t>
  </si>
  <si>
    <t>4847</t>
  </si>
  <si>
    <t>Tinicum Sch</t>
  </si>
  <si>
    <t>1252351035</t>
  </si>
  <si>
    <t>125235103Prospect Park Sch</t>
  </si>
  <si>
    <t>6508</t>
  </si>
  <si>
    <t>Prospect Park Sch</t>
  </si>
  <si>
    <t>1252355021</t>
  </si>
  <si>
    <t>125235502Paxon Hollow MS</t>
  </si>
  <si>
    <t>1901</t>
  </si>
  <si>
    <t>Paxon Hollow MS</t>
  </si>
  <si>
    <t>1252355022</t>
  </si>
  <si>
    <t>125235502Marple Newtown SHS</t>
  </si>
  <si>
    <t>1902</t>
  </si>
  <si>
    <t>Bowling_B_8_ScheduledFall</t>
  </si>
  <si>
    <t>Marple Newtown SHS</t>
  </si>
  <si>
    <t>1252368271</t>
  </si>
  <si>
    <t>125236827Chester Charter Scholars Academy CS</t>
  </si>
  <si>
    <t>8258</t>
  </si>
  <si>
    <t>1252369031</t>
  </si>
  <si>
    <t>125236903Sun Valley HS</t>
  </si>
  <si>
    <t>1915</t>
  </si>
  <si>
    <t>Sun Valley HS</t>
  </si>
  <si>
    <t>1252369032</t>
  </si>
  <si>
    <t>125236903Northley MS</t>
  </si>
  <si>
    <t>5143</t>
  </si>
  <si>
    <t>Northley MS</t>
  </si>
  <si>
    <t>Bowling_B_8_ScheduledWinter</t>
  </si>
  <si>
    <t>1252376031</t>
  </si>
  <si>
    <t>125237603Radnor SHS</t>
  </si>
  <si>
    <t>1921</t>
  </si>
  <si>
    <t>Radnor SHS</t>
  </si>
  <si>
    <t>1252376032</t>
  </si>
  <si>
    <t>125237603Radnor MS</t>
  </si>
  <si>
    <t>6511</t>
  </si>
  <si>
    <t>Radnor MS</t>
  </si>
  <si>
    <t>Bowling_B_8_ScheduledSpring</t>
  </si>
  <si>
    <t>1252377021</t>
  </si>
  <si>
    <t>125237702Ridley HS</t>
  </si>
  <si>
    <t>1934</t>
  </si>
  <si>
    <t>Ridley HS</t>
  </si>
  <si>
    <t>1252377022</t>
  </si>
  <si>
    <t>125237702Ridley MS</t>
  </si>
  <si>
    <t>7218</t>
  </si>
  <si>
    <t>Ridley MS</t>
  </si>
  <si>
    <t>Bowling_B_8_ScheduledTotal</t>
  </si>
  <si>
    <t>1252379031</t>
  </si>
  <si>
    <t>125237903Penncrest HS</t>
  </si>
  <si>
    <t>1942</t>
  </si>
  <si>
    <t>Penncrest HS</t>
  </si>
  <si>
    <t>1252379032</t>
  </si>
  <si>
    <t>125237903Springton Lake MS</t>
  </si>
  <si>
    <t>6625</t>
  </si>
  <si>
    <t>Springton Lake MS</t>
  </si>
  <si>
    <t>1252384021</t>
  </si>
  <si>
    <t>125238402Darby Twp Sch</t>
  </si>
  <si>
    <t>1861</t>
  </si>
  <si>
    <t>Darby Twp Sch</t>
  </si>
  <si>
    <t>Bowling_B_8_PlayedFall</t>
  </si>
  <si>
    <t>1252384022</t>
  </si>
  <si>
    <t>125238402Sharon Hill Sch</t>
  </si>
  <si>
    <t>1943</t>
  </si>
  <si>
    <t>Sharon Hill Sch</t>
  </si>
  <si>
    <t>1252384023</t>
  </si>
  <si>
    <t>125238402Harris Sch</t>
  </si>
  <si>
    <t>6501</t>
  </si>
  <si>
    <t>Harris Sch</t>
  </si>
  <si>
    <t>1252384024</t>
  </si>
  <si>
    <t>125238402Delcroft Sch</t>
  </si>
  <si>
    <t>6505</t>
  </si>
  <si>
    <t>Delcroft Sch</t>
  </si>
  <si>
    <t>1252384025</t>
  </si>
  <si>
    <t>125238402Academy Park HS</t>
  </si>
  <si>
    <t>6516</t>
  </si>
  <si>
    <t>Bowling_B_8_PlayedWinter</t>
  </si>
  <si>
    <t>Academy Park HS</t>
  </si>
  <si>
    <t>1252385021</t>
  </si>
  <si>
    <t>125238502Richardson MS</t>
  </si>
  <si>
    <t>1949</t>
  </si>
  <si>
    <t>Richardson MS</t>
  </si>
  <si>
    <t>1252385022</t>
  </si>
  <si>
    <t>125238502Springfield HS</t>
  </si>
  <si>
    <t>1950</t>
  </si>
  <si>
    <t>Springfield HS</t>
  </si>
  <si>
    <t>1252394521</t>
  </si>
  <si>
    <t>125239452Beverly Hills MS</t>
  </si>
  <si>
    <t>Bowling_B_8_PlayedSpring</t>
  </si>
  <si>
    <t>1970</t>
  </si>
  <si>
    <t>Beverly Hills MS</t>
  </si>
  <si>
    <t>1252394522</t>
  </si>
  <si>
    <t>125239452Drexel Hill MS</t>
  </si>
  <si>
    <t>1971</t>
  </si>
  <si>
    <t>Drexel Hill MS</t>
  </si>
  <si>
    <t>1252394523</t>
  </si>
  <si>
    <t>125239452Upper Darby SHS</t>
  </si>
  <si>
    <t>1972</t>
  </si>
  <si>
    <t>Upper Darby SHS</t>
  </si>
  <si>
    <t>1252396031</t>
  </si>
  <si>
    <t>125239603Strath Haven MS</t>
  </si>
  <si>
    <t>1908</t>
  </si>
  <si>
    <t>Bowling_B_8_PlayedTotal</t>
  </si>
  <si>
    <t>Strath Haven MS</t>
  </si>
  <si>
    <t>1252396032</t>
  </si>
  <si>
    <t>125239603Strath Haven HS</t>
  </si>
  <si>
    <t>5287</t>
  </si>
  <si>
    <t>Strath Haven HS</t>
  </si>
  <si>
    <t>1252396521</t>
  </si>
  <si>
    <t>125239652Penn Wood MS</t>
  </si>
  <si>
    <t>7918</t>
  </si>
  <si>
    <t>Penn Wood MS</t>
  </si>
  <si>
    <t>Cross Country_B_8_SeasonFall</t>
  </si>
  <si>
    <t>1252396522</t>
  </si>
  <si>
    <t>125239652Penn Wood HS</t>
  </si>
  <si>
    <t>8231</t>
  </si>
  <si>
    <t>Penn Wood HS</t>
  </si>
  <si>
    <t>1252396523</t>
  </si>
  <si>
    <t>125239652Penn Wood 9th Grade Academy</t>
  </si>
  <si>
    <t>8504</t>
  </si>
  <si>
    <t>Penn Wood 9th Grade Academy</t>
  </si>
  <si>
    <t>1265100011</t>
  </si>
  <si>
    <t>126510001Russell Byers CS</t>
  </si>
  <si>
    <t>7677</t>
  </si>
  <si>
    <t>1265100021</t>
  </si>
  <si>
    <t>126510002Mastery CHS-Lenfest Campus</t>
  </si>
  <si>
    <t>Cross Country_B_8_SeasonWinter</t>
  </si>
  <si>
    <t>7678</t>
  </si>
  <si>
    <t>1265100041</t>
  </si>
  <si>
    <t>126510004People for People CS</t>
  </si>
  <si>
    <t>7685</t>
  </si>
  <si>
    <t>1265100051</t>
  </si>
  <si>
    <t>126510005Green Woods CS</t>
  </si>
  <si>
    <t>7748</t>
  </si>
  <si>
    <t>1265100071</t>
  </si>
  <si>
    <t>126510007Wissahickon CS</t>
  </si>
  <si>
    <t>7724</t>
  </si>
  <si>
    <t>1265100081</t>
  </si>
  <si>
    <t>126510008Richard Allen Preparatory CS</t>
  </si>
  <si>
    <t>7684</t>
  </si>
  <si>
    <t>1265100091</t>
  </si>
  <si>
    <t>Cross Country_B_8_SeasonSpring</t>
  </si>
  <si>
    <t>126510009Philadelphia Electrical &amp; Tech CHS</t>
  </si>
  <si>
    <t>7737</t>
  </si>
  <si>
    <t>1265100101</t>
  </si>
  <si>
    <t>126510010Belmont CS</t>
  </si>
  <si>
    <t>7750</t>
  </si>
  <si>
    <t>1265100111</t>
  </si>
  <si>
    <t>126510011Discovery CS</t>
  </si>
  <si>
    <t>7775</t>
  </si>
  <si>
    <t>1265100131</t>
  </si>
  <si>
    <t>126510013KIPP Philadelphia CS</t>
  </si>
  <si>
    <t>7776</t>
  </si>
  <si>
    <t>Cross Country_B_8_Established</t>
  </si>
  <si>
    <t>1265100141</t>
  </si>
  <si>
    <t>126510014Maritime Academy CS</t>
  </si>
  <si>
    <t>7777</t>
  </si>
  <si>
    <t>1265100151</t>
  </si>
  <si>
    <t>126510015Ad Prima CS</t>
  </si>
  <si>
    <t>7825</t>
  </si>
  <si>
    <t>1265100191</t>
  </si>
  <si>
    <t>126510019Northwood Academy CS</t>
  </si>
  <si>
    <t>7856</t>
  </si>
  <si>
    <t>1265100201</t>
  </si>
  <si>
    <t>126510020Agora Cyber CS</t>
  </si>
  <si>
    <t>7858</t>
  </si>
  <si>
    <t>1265100211</t>
  </si>
  <si>
    <t>126510021Folk Arts-Cultural Treasures CS</t>
  </si>
  <si>
    <t>7857</t>
  </si>
  <si>
    <t>1265100221</t>
  </si>
  <si>
    <t>126510022Mastery CS -Shoemaker Campus</t>
  </si>
  <si>
    <t>7909</t>
  </si>
  <si>
    <t>Mastery CS -Shoemaker Campus</t>
  </si>
  <si>
    <t>Cross Country_B_8_Demotion</t>
  </si>
  <si>
    <t>1265100231</t>
  </si>
  <si>
    <t>126510023Mastery CS - Thomas Campus</t>
  </si>
  <si>
    <t>7910</t>
  </si>
  <si>
    <t>Mastery CS - Thomas Campus</t>
  </si>
  <si>
    <t>1265109291</t>
  </si>
  <si>
    <t>126510929Philadelphia Hebrew Public CS</t>
  </si>
  <si>
    <t>8454</t>
  </si>
  <si>
    <t>1265115301</t>
  </si>
  <si>
    <t>126511530TECH Freire CS</t>
  </si>
  <si>
    <t>8359</t>
  </si>
  <si>
    <t>1265115631</t>
  </si>
  <si>
    <t>126511563Esperanza Cyber CS</t>
  </si>
  <si>
    <t>8216</t>
  </si>
  <si>
    <t>1265116241</t>
  </si>
  <si>
    <t>126511624MaST Community CS III</t>
  </si>
  <si>
    <t>8453</t>
  </si>
  <si>
    <t>1265120391</t>
  </si>
  <si>
    <t>126512039Impact CS West</t>
  </si>
  <si>
    <t>8361</t>
  </si>
  <si>
    <t>1265126741</t>
  </si>
  <si>
    <t>126512674Universal Alcorn CS</t>
  </si>
  <si>
    <t>8287</t>
  </si>
  <si>
    <t>Cross Country_B_8_Elimination</t>
  </si>
  <si>
    <t>1265128401</t>
  </si>
  <si>
    <t>126512840Community Academy of Philadelphia CS</t>
  </si>
  <si>
    <t>7510</t>
  </si>
  <si>
    <t>1265128501</t>
  </si>
  <si>
    <t>126512850Harambee Institute of Science and Techno</t>
  </si>
  <si>
    <t>7511</t>
  </si>
  <si>
    <t>1265128701</t>
  </si>
  <si>
    <t>126512870Youth Build Phila CS</t>
  </si>
  <si>
    <t>7513</t>
  </si>
  <si>
    <t>1265129601</t>
  </si>
  <si>
    <t>126512960Preparatory CS of Mathematics Science Te</t>
  </si>
  <si>
    <t>7540</t>
  </si>
  <si>
    <t>Cross Country_B_8_Reinstatement</t>
  </si>
  <si>
    <t>1265129801</t>
  </si>
  <si>
    <t>126512980Imhotep Institute CHS</t>
  </si>
  <si>
    <t>7542</t>
  </si>
  <si>
    <t>1265129901</t>
  </si>
  <si>
    <t>126512990Alliance for Progress CS</t>
  </si>
  <si>
    <t>7543</t>
  </si>
  <si>
    <t>1265130001</t>
  </si>
  <si>
    <t>126513000Multicultural Academy CS</t>
  </si>
  <si>
    <t>7546</t>
  </si>
  <si>
    <t>1265130201</t>
  </si>
  <si>
    <t>126513020West Oak Lane CS</t>
  </si>
  <si>
    <t>7548</t>
  </si>
  <si>
    <t>1265131001</t>
  </si>
  <si>
    <t>126513100Eugenio Maria DE Hostos CS</t>
  </si>
  <si>
    <t>7564</t>
  </si>
  <si>
    <t>Eugenio Maria DE Hostos CS</t>
  </si>
  <si>
    <t>Cross Country_B_8_ScheduledFall</t>
  </si>
  <si>
    <t>1265131101</t>
  </si>
  <si>
    <t>126513110Laboratory CS</t>
  </si>
  <si>
    <t>7565</t>
  </si>
  <si>
    <t>1265131171</t>
  </si>
  <si>
    <t>126513117MaST Community CS II</t>
  </si>
  <si>
    <t>8360</t>
  </si>
  <si>
    <t>1265131501</t>
  </si>
  <si>
    <t>126513150MAST Community CS</t>
  </si>
  <si>
    <t>Cross Country_B_8_ScheduledWinter</t>
  </si>
  <si>
    <t>7574</t>
  </si>
  <si>
    <t>1265131601</t>
  </si>
  <si>
    <t>126513160Christopher Columbus CS</t>
  </si>
  <si>
    <t>7575</t>
  </si>
  <si>
    <t>1265132101</t>
  </si>
  <si>
    <t>126513210Universal Institute CS</t>
  </si>
  <si>
    <t>7580</t>
  </si>
  <si>
    <t>1265132501</t>
  </si>
  <si>
    <t>126513250Young Scholars CS</t>
  </si>
  <si>
    <t>Cross Country_B_8_ScheduledSpring</t>
  </si>
  <si>
    <t>7584</t>
  </si>
  <si>
    <t>1265132701</t>
  </si>
  <si>
    <t>126513270Freire CS</t>
  </si>
  <si>
    <t>7586</t>
  </si>
  <si>
    <t>1265132801</t>
  </si>
  <si>
    <t>126513280Philadelphia Academy CS</t>
  </si>
  <si>
    <t>7587</t>
  </si>
  <si>
    <t>1265132901</t>
  </si>
  <si>
    <t>126513290Mastery CS-Hardy Williams</t>
  </si>
  <si>
    <t>7588</t>
  </si>
  <si>
    <t>1265133801</t>
  </si>
  <si>
    <t>Cross Country_B_8_ScheduledTotal</t>
  </si>
  <si>
    <t>126513380Global Leadership Academy CS</t>
  </si>
  <si>
    <t>7639</t>
  </si>
  <si>
    <t>1265134001</t>
  </si>
  <si>
    <t>126513400Philadelphia Performing Arts CS</t>
  </si>
  <si>
    <t>7647</t>
  </si>
  <si>
    <t>1265134151</t>
  </si>
  <si>
    <t>126513415Universal Vare CS</t>
  </si>
  <si>
    <t>8196</t>
  </si>
  <si>
    <t>1265134201</t>
  </si>
  <si>
    <t>126513420New Foundations CS</t>
  </si>
  <si>
    <t>7649</t>
  </si>
  <si>
    <t>1265134401</t>
  </si>
  <si>
    <t>126513440Esperanza Academy CS</t>
  </si>
  <si>
    <t>7665</t>
  </si>
  <si>
    <t>Cross Country_B_8_PlayedFall</t>
  </si>
  <si>
    <t>1265134501</t>
  </si>
  <si>
    <t>126513450Franklin Towne CHS</t>
  </si>
  <si>
    <t>7666</t>
  </si>
  <si>
    <t>1265134801</t>
  </si>
  <si>
    <t>126513480Mariana Bracetti Academy CS</t>
  </si>
  <si>
    <t>7672</t>
  </si>
  <si>
    <t>1265135101</t>
  </si>
  <si>
    <t>126513510Independence CS</t>
  </si>
  <si>
    <t>7683</t>
  </si>
  <si>
    <t>1265137341</t>
  </si>
  <si>
    <t>126513734Mastery CS-Gratz Campus</t>
  </si>
  <si>
    <t>8207</t>
  </si>
  <si>
    <t>1265140591</t>
  </si>
  <si>
    <t>126514059KIPP North Philadelphia CS</t>
  </si>
  <si>
    <t>8431</t>
  </si>
  <si>
    <t>Cross Country_B_8_PlayedWinter</t>
  </si>
  <si>
    <t>1265148641</t>
  </si>
  <si>
    <t>126514864KIPP DuBois CS</t>
  </si>
  <si>
    <t>8358</t>
  </si>
  <si>
    <t>1265150011</t>
  </si>
  <si>
    <t>126515001Bryant William C Sch</t>
  </si>
  <si>
    <t>3601</t>
  </si>
  <si>
    <t>Bryant William C Sch</t>
  </si>
  <si>
    <t>1265150012</t>
  </si>
  <si>
    <t>126515001McMichael Morton Sch</t>
  </si>
  <si>
    <t>3611</t>
  </si>
  <si>
    <t>McMichael Morton Sch</t>
  </si>
  <si>
    <t>Cross Country_B_8_PlayedSpring</t>
  </si>
  <si>
    <t>1265150013</t>
  </si>
  <si>
    <t>126515001Rhoads James Sch</t>
  </si>
  <si>
    <t>3614</t>
  </si>
  <si>
    <t>Rhoads James Sch</t>
  </si>
  <si>
    <t>1265150014</t>
  </si>
  <si>
    <t>126515001Washington Martha Sch</t>
  </si>
  <si>
    <t>3615</t>
  </si>
  <si>
    <t>Washington Martha Sch</t>
  </si>
  <si>
    <t>1265150015</t>
  </si>
  <si>
    <t>126515001Penrose Sch</t>
  </si>
  <si>
    <t>3616</t>
  </si>
  <si>
    <t>Penrose Sch</t>
  </si>
  <si>
    <t>Cross Country_B_8_PlayedTotal</t>
  </si>
  <si>
    <t>1265150016</t>
  </si>
  <si>
    <t>126515001Bache-Martin Sch</t>
  </si>
  <si>
    <t>3618</t>
  </si>
  <si>
    <t>Bache-Martin Sch</t>
  </si>
  <si>
    <t>1265150017</t>
  </si>
  <si>
    <t>126515001Bregy F Amedee Sch</t>
  </si>
  <si>
    <t>3620</t>
  </si>
  <si>
    <t>Bregy F Amedee Sch</t>
  </si>
  <si>
    <t>1265150018</t>
  </si>
  <si>
    <t>Football_B_8_SeasonFall</t>
  </si>
  <si>
    <t>126515001Childs George W Sch</t>
  </si>
  <si>
    <t>3622</t>
  </si>
  <si>
    <t>Childs George W Sch</t>
  </si>
  <si>
    <t>1265150019</t>
  </si>
  <si>
    <t>126515001Gideon Edward Sch</t>
  </si>
  <si>
    <t>3625</t>
  </si>
  <si>
    <t>Gideon Edward Sch</t>
  </si>
  <si>
    <t>12651500110</t>
  </si>
  <si>
    <t>126515001Kelley William D Sch</t>
  </si>
  <si>
    <t>3626</t>
  </si>
  <si>
    <t>Kelley William D Sch</t>
  </si>
  <si>
    <t>12651500111</t>
  </si>
  <si>
    <t>126515001McDaniel Delaplaine Sch</t>
  </si>
  <si>
    <t>3629</t>
  </si>
  <si>
    <t>McDaniel Delaplaine Sch</t>
  </si>
  <si>
    <t>12651500112</t>
  </si>
  <si>
    <t>126515001Meade Gen George C Sch</t>
  </si>
  <si>
    <t>3630</t>
  </si>
  <si>
    <t>Meade Gen George C Sch</t>
  </si>
  <si>
    <t>Football_B_8_SeasonWinter</t>
  </si>
  <si>
    <t>12651500113</t>
  </si>
  <si>
    <t>126515001Stanton Edwin M Sch</t>
  </si>
  <si>
    <t>3635</t>
  </si>
  <si>
    <t>Stanton Edwin M Sch</t>
  </si>
  <si>
    <t>12651500114</t>
  </si>
  <si>
    <t>126515001Fanny Jackson Coppin Sch</t>
  </si>
  <si>
    <t>3642</t>
  </si>
  <si>
    <t>Fanny Jackson Coppin Sch</t>
  </si>
  <si>
    <t>12651500115</t>
  </si>
  <si>
    <t>126515001Kearny Gen Philip Sch</t>
  </si>
  <si>
    <t>3645</t>
  </si>
  <si>
    <t>Kearny Gen Philip Sch</t>
  </si>
  <si>
    <t>12651500116</t>
  </si>
  <si>
    <t>126515001Kirkbride Eliza B Sch</t>
  </si>
  <si>
    <t>3647</t>
  </si>
  <si>
    <t>Kirkbride Eliza B Sch</t>
  </si>
  <si>
    <t>Football_B_8_SeasonSpring</t>
  </si>
  <si>
    <t>12651500117</t>
  </si>
  <si>
    <t>126515001McCall Gen George A Sch</t>
  </si>
  <si>
    <t>3648</t>
  </si>
  <si>
    <t>McCall Gen George A Sch</t>
  </si>
  <si>
    <t>12651500118</t>
  </si>
  <si>
    <t>126515001Meredith William M Sch</t>
  </si>
  <si>
    <t>3649</t>
  </si>
  <si>
    <t>Meredith William M Sch</t>
  </si>
  <si>
    <t>12651500119</t>
  </si>
  <si>
    <t>126515001Nebinger George W Sch</t>
  </si>
  <si>
    <t>3650</t>
  </si>
  <si>
    <t>Nebinger George W Sch</t>
  </si>
  <si>
    <t>Football_B_8_Established</t>
  </si>
  <si>
    <t>12651500120</t>
  </si>
  <si>
    <t>126515001Sharswood George Sch</t>
  </si>
  <si>
    <t>3653</t>
  </si>
  <si>
    <t>Sharswood George Sch</t>
  </si>
  <si>
    <t>12651500121</t>
  </si>
  <si>
    <t>126515001Southwark Sch</t>
  </si>
  <si>
    <t>3654</t>
  </si>
  <si>
    <t>Southwark Sch</t>
  </si>
  <si>
    <t>12651500122</t>
  </si>
  <si>
    <t>126515001Spring Garden Sch</t>
  </si>
  <si>
    <t>3655</t>
  </si>
  <si>
    <t>Spring Garden Sch</t>
  </si>
  <si>
    <t>12651500123</t>
  </si>
  <si>
    <t>126515001Taggart John H Sch</t>
  </si>
  <si>
    <t>3657</t>
  </si>
  <si>
    <t>Taggart John H Sch</t>
  </si>
  <si>
    <t>12651500124</t>
  </si>
  <si>
    <t>126515001Blaine James G Sch</t>
  </si>
  <si>
    <t>3662</t>
  </si>
  <si>
    <t>Blaine James G Sch</t>
  </si>
  <si>
    <t>Football_B_8_Demotion</t>
  </si>
  <si>
    <t>12651500125</t>
  </si>
  <si>
    <t>126515001Blankenburg Rudolph Sch</t>
  </si>
  <si>
    <t>3663</t>
  </si>
  <si>
    <t>Blankenburg Rudolph Sch</t>
  </si>
  <si>
    <t>12651500126</t>
  </si>
  <si>
    <t>126515001Lewis C Cassidy Academics Plus Sch</t>
  </si>
  <si>
    <t>3664</t>
  </si>
  <si>
    <t>Lewis C Cassidy Academics Plus Sch</t>
  </si>
  <si>
    <t>12651500127</t>
  </si>
  <si>
    <t>126515001Samuel Gompers Sch</t>
  </si>
  <si>
    <t>3668</t>
  </si>
  <si>
    <t>Samuel Gompers Sch</t>
  </si>
  <si>
    <t>12651500128</t>
  </si>
  <si>
    <t>126515001Lamberton Robert E Sch</t>
  </si>
  <si>
    <t>3670</t>
  </si>
  <si>
    <t>Lamberton Robert E Sch</t>
  </si>
  <si>
    <t>12651500129</t>
  </si>
  <si>
    <t>126515001Brown Henry A Sch</t>
  </si>
  <si>
    <t>3684</t>
  </si>
  <si>
    <t>Brown Henry A Sch</t>
  </si>
  <si>
    <t>12651500130</t>
  </si>
  <si>
    <t>Football_B_8_Elimination</t>
  </si>
  <si>
    <t>126515001Dunbar Paul L Sch</t>
  </si>
  <si>
    <t>3687</t>
  </si>
  <si>
    <t>Dunbar Paul L Sch</t>
  </si>
  <si>
    <t>12651500131</t>
  </si>
  <si>
    <t>126515001Hunter William H Sch</t>
  </si>
  <si>
    <t>3693</t>
  </si>
  <si>
    <t>Hunter William H Sch</t>
  </si>
  <si>
    <t>12651500132</t>
  </si>
  <si>
    <t>126515001Ludlow James R Sch</t>
  </si>
  <si>
    <t>3694</t>
  </si>
  <si>
    <t>Ludlow James R Sch</t>
  </si>
  <si>
    <t>12651500133</t>
  </si>
  <si>
    <t>126515001Welsh John Sch</t>
  </si>
  <si>
    <t>3703</t>
  </si>
  <si>
    <t>Welsh John Sch</t>
  </si>
  <si>
    <t>12651500134</t>
  </si>
  <si>
    <t>126515001Day Anna B Sch</t>
  </si>
  <si>
    <t>3706</t>
  </si>
  <si>
    <t>Day Anna B Sch</t>
  </si>
  <si>
    <t>12651500135</t>
  </si>
  <si>
    <t>126515001Franklin S Edmonds Sch</t>
  </si>
  <si>
    <t>3708</t>
  </si>
  <si>
    <t>Franklin S Edmonds Sch</t>
  </si>
  <si>
    <t>12651500136</t>
  </si>
  <si>
    <t>126515001Henry Charles W Sch</t>
  </si>
  <si>
    <t>3712</t>
  </si>
  <si>
    <t>Football_B_8_Reinstatement</t>
  </si>
  <si>
    <t>Henry Charles W Sch</t>
  </si>
  <si>
    <t>12651500137</t>
  </si>
  <si>
    <t>126515001Houston Henry E Sch</t>
  </si>
  <si>
    <t>3713</t>
  </si>
  <si>
    <t>Houston Henry E Sch</t>
  </si>
  <si>
    <t>12651500138</t>
  </si>
  <si>
    <t>126515001John Story Jenks Academy for the Arts an</t>
  </si>
  <si>
    <t>3714</t>
  </si>
  <si>
    <t>John Story Jenks Academy for the Arts an</t>
  </si>
  <si>
    <t>12651500139</t>
  </si>
  <si>
    <t>126515001Lingelbach Anna L Sch</t>
  </si>
  <si>
    <t>3717</t>
  </si>
  <si>
    <t>Lingelbach Anna L Sch</t>
  </si>
  <si>
    <t>12651500140</t>
  </si>
  <si>
    <t>126515001McCloskey John F Sch</t>
  </si>
  <si>
    <t>3719</t>
  </si>
  <si>
    <t>McCloskey John F Sch</t>
  </si>
  <si>
    <t>12651500141</t>
  </si>
  <si>
    <t>126515001Mifflin Thomas Sch</t>
  </si>
  <si>
    <t>3720</t>
  </si>
  <si>
    <t>Mifflin Thomas Sch</t>
  </si>
  <si>
    <t>12651500142</t>
  </si>
  <si>
    <t>126515001Shawmont Sch</t>
  </si>
  <si>
    <t>3725</t>
  </si>
  <si>
    <t>Shawmont Sch</t>
  </si>
  <si>
    <t>12651500143</t>
  </si>
  <si>
    <t>126515001Dobson James Sch</t>
  </si>
  <si>
    <t>3726</t>
  </si>
  <si>
    <t>Dobson James Sch</t>
  </si>
  <si>
    <t>12651500144</t>
  </si>
  <si>
    <t>126515001Steel Edward Sch</t>
  </si>
  <si>
    <t>3727</t>
  </si>
  <si>
    <t>Steel Edward Sch</t>
  </si>
  <si>
    <t>Football_B_8_ScheduledFall</t>
  </si>
  <si>
    <t>12651500145</t>
  </si>
  <si>
    <t>126515001Widener Memorial Sch</t>
  </si>
  <si>
    <t>3728</t>
  </si>
  <si>
    <t>Widener Memorial Sch</t>
  </si>
  <si>
    <t>12651500146</t>
  </si>
  <si>
    <t>126515001Finletter Thomas K Sch</t>
  </si>
  <si>
    <t>3739</t>
  </si>
  <si>
    <t>Finletter Thomas K Sch</t>
  </si>
  <si>
    <t>12651500147</t>
  </si>
  <si>
    <t>126515001Hopkinson Francis Sch</t>
  </si>
  <si>
    <t>3742</t>
  </si>
  <si>
    <t>Hopkinson Francis Sch</t>
  </si>
  <si>
    <t>12651500148</t>
  </si>
  <si>
    <t>126515001Bridesburg Sch</t>
  </si>
  <si>
    <t>3745</t>
  </si>
  <si>
    <t>Bridesburg Sch</t>
  </si>
  <si>
    <t>12651500149</t>
  </si>
  <si>
    <t>126515001Morrison Andrew J Sch</t>
  </si>
  <si>
    <t>3749</t>
  </si>
  <si>
    <t>Football_B_8_ScheduledWinter</t>
  </si>
  <si>
    <t>Morrison Andrew J Sch</t>
  </si>
  <si>
    <t>12651500150</t>
  </si>
  <si>
    <t>126515001Olney El Sch</t>
  </si>
  <si>
    <t>3750</t>
  </si>
  <si>
    <t>Olney El Sch</t>
  </si>
  <si>
    <t>12651500151</t>
  </si>
  <si>
    <t>126515001Allen Ethan Sch</t>
  </si>
  <si>
    <t>3758</t>
  </si>
  <si>
    <t>Allen Ethan Sch</t>
  </si>
  <si>
    <t>12651500152</t>
  </si>
  <si>
    <t>126515001Disston Hamilton Sch</t>
  </si>
  <si>
    <t>3763</t>
  </si>
  <si>
    <t>Disston Hamilton Sch</t>
  </si>
  <si>
    <t>12651500153</t>
  </si>
  <si>
    <t>126515001Holme Thomas Sch</t>
  </si>
  <si>
    <t>3766</t>
  </si>
  <si>
    <t>Holme Thomas Sch</t>
  </si>
  <si>
    <t>Football_B_8_ScheduledSpring</t>
  </si>
  <si>
    <t>12651500154</t>
  </si>
  <si>
    <t>126515001Mayfair Sch</t>
  </si>
  <si>
    <t>3769</t>
  </si>
  <si>
    <t>Mayfair Sch</t>
  </si>
  <si>
    <t>12651500155</t>
  </si>
  <si>
    <t>126515001Fitzpatrick Aloysius L Sch</t>
  </si>
  <si>
    <t>3781</t>
  </si>
  <si>
    <t>Fitzpatrick Aloysius L Sch</t>
  </si>
  <si>
    <t>12651500156</t>
  </si>
  <si>
    <t>126515001Comegys Benjamin B Sch</t>
  </si>
  <si>
    <t>3782</t>
  </si>
  <si>
    <t>Comegys Benjamin B Sch</t>
  </si>
  <si>
    <t>12651500157</t>
  </si>
  <si>
    <t>126515001Dick William Sch</t>
  </si>
  <si>
    <t>3786</t>
  </si>
  <si>
    <t>Dick William Sch</t>
  </si>
  <si>
    <t>Football_B_8_ScheduledTotal</t>
  </si>
  <si>
    <t>12651500158</t>
  </si>
  <si>
    <t>126515001Mitchell El Sch</t>
  </si>
  <si>
    <t>3798</t>
  </si>
  <si>
    <t>Mitchell El Sch</t>
  </si>
  <si>
    <t>12651500159</t>
  </si>
  <si>
    <t>126515001Pollock Robert B Sch</t>
  </si>
  <si>
    <t>3801</t>
  </si>
  <si>
    <t>Pollock Robert B Sch</t>
  </si>
  <si>
    <t>12651500160</t>
  </si>
  <si>
    <t>126515001Anderson Add B Sch</t>
  </si>
  <si>
    <t>3804</t>
  </si>
  <si>
    <t>Anderson Add B Sch</t>
  </si>
  <si>
    <t>12651500161</t>
  </si>
  <si>
    <t>126515001Marian Anderson Neighborhood Academy</t>
  </si>
  <si>
    <t>3805</t>
  </si>
  <si>
    <t>Marian Anderson Neighborhood Academy</t>
  </si>
  <si>
    <t>12651500162</t>
  </si>
  <si>
    <t>126515001Masterman Julia R Sec Sch</t>
  </si>
  <si>
    <t>3808</t>
  </si>
  <si>
    <t>Masterman Julia R Sec Sch</t>
  </si>
  <si>
    <t>Football_B_8_PlayedFall</t>
  </si>
  <si>
    <t>12651500163</t>
  </si>
  <si>
    <t>126515001Fels Samuel HS</t>
  </si>
  <si>
    <t>3816</t>
  </si>
  <si>
    <t>Fels Samuel HS</t>
  </si>
  <si>
    <t>12651500164</t>
  </si>
  <si>
    <t>126515001Furness Horace HS</t>
  </si>
  <si>
    <t>3818</t>
  </si>
  <si>
    <t>Furness Horace HS</t>
  </si>
  <si>
    <t>12651500165</t>
  </si>
  <si>
    <t>126515001Wagner Gen Louis MS</t>
  </si>
  <si>
    <t>3835</t>
  </si>
  <si>
    <t>Wagner Gen Louis MS</t>
  </si>
  <si>
    <t>12651500166</t>
  </si>
  <si>
    <t>126515001Dobbins AVT HS</t>
  </si>
  <si>
    <t>3841</t>
  </si>
  <si>
    <t>Dobbins AVT HS</t>
  </si>
  <si>
    <t>12651500167</t>
  </si>
  <si>
    <t>126515001Mastbaum Jules E AVTS</t>
  </si>
  <si>
    <t>Football_B_8_PlayedWinter</t>
  </si>
  <si>
    <t>3842</t>
  </si>
  <si>
    <t>Mastbaum Jules E AVTS</t>
  </si>
  <si>
    <t>12651500168</t>
  </si>
  <si>
    <t>126515001Girls HS</t>
  </si>
  <si>
    <t>3843</t>
  </si>
  <si>
    <t>Girls HS</t>
  </si>
  <si>
    <t>12651500169</t>
  </si>
  <si>
    <t>126515001Roxborough HS</t>
  </si>
  <si>
    <t>3844</t>
  </si>
  <si>
    <t>Roxborough HS</t>
  </si>
  <si>
    <t>12651500170</t>
  </si>
  <si>
    <t>126515001Lincoln HS</t>
  </si>
  <si>
    <t>3845</t>
  </si>
  <si>
    <t>Lincoln HS</t>
  </si>
  <si>
    <t>12651500171</t>
  </si>
  <si>
    <t>126515001Bartram John - Main</t>
  </si>
  <si>
    <t>3847</t>
  </si>
  <si>
    <t>Bartram John - Main</t>
  </si>
  <si>
    <t>Football_B_8_PlayedSpring</t>
  </si>
  <si>
    <t>12651500172</t>
  </si>
  <si>
    <t>126515001Central HS</t>
  </si>
  <si>
    <t>3848</t>
  </si>
  <si>
    <t>12651500173</t>
  </si>
  <si>
    <t>126515001Edison HS/Fareira Skills</t>
  </si>
  <si>
    <t>3849</t>
  </si>
  <si>
    <t>Edison HS/Fareira Skills</t>
  </si>
  <si>
    <t>12651500174</t>
  </si>
  <si>
    <t>126515001Frankford HS</t>
  </si>
  <si>
    <t>3850</t>
  </si>
  <si>
    <t>Frankford HS</t>
  </si>
  <si>
    <t>12651500175</t>
  </si>
  <si>
    <t>126515001Franklin Benjamin HS</t>
  </si>
  <si>
    <t>3851</t>
  </si>
  <si>
    <t>Franklin Benjamin HS</t>
  </si>
  <si>
    <t>12651500176</t>
  </si>
  <si>
    <t>126515001Northeast HS</t>
  </si>
  <si>
    <t>Football_B_8_PlayedTotal</t>
  </si>
  <si>
    <t>3855</t>
  </si>
  <si>
    <t>Northeast HS</t>
  </si>
  <si>
    <t>12651500177</t>
  </si>
  <si>
    <t>126515001Overbrook HS</t>
  </si>
  <si>
    <t>3857</t>
  </si>
  <si>
    <t>Overbrook HS</t>
  </si>
  <si>
    <t>12651500178</t>
  </si>
  <si>
    <t>126515001South Philadelphia HS</t>
  </si>
  <si>
    <t>3859</t>
  </si>
  <si>
    <t>South Philadelphia HS</t>
  </si>
  <si>
    <t>12651500179</t>
  </si>
  <si>
    <t>Golf_B_8_SeasonFall</t>
  </si>
  <si>
    <t>126515001West Philadelphia HS</t>
  </si>
  <si>
    <t>3860</t>
  </si>
  <si>
    <t>West Philadelphia HS</t>
  </si>
  <si>
    <t>12651500180</t>
  </si>
  <si>
    <t>126515001Saul W B Agricultural School</t>
  </si>
  <si>
    <t>3861</t>
  </si>
  <si>
    <t>Saul W B Agricultural School</t>
  </si>
  <si>
    <t>12651500181</t>
  </si>
  <si>
    <t>126515001Greenberg Joseph Sch</t>
  </si>
  <si>
    <t>4726</t>
  </si>
  <si>
    <t>Greenberg Joseph Sch</t>
  </si>
  <si>
    <t>12651500182</t>
  </si>
  <si>
    <t>126515001Decatur Stephen Sch</t>
  </si>
  <si>
    <t>4727</t>
  </si>
  <si>
    <t>Decatur Stephen Sch</t>
  </si>
  <si>
    <t>12651500183</t>
  </si>
  <si>
    <t>126515001Locke Alain Sch</t>
  </si>
  <si>
    <t>4732</t>
  </si>
  <si>
    <t>Locke Alain Sch</t>
  </si>
  <si>
    <t>Golf_B_8_SeasonWinter</t>
  </si>
  <si>
    <t>12651500184</t>
  </si>
  <si>
    <t>126515001Morris Robert Sch</t>
  </si>
  <si>
    <t>4868</t>
  </si>
  <si>
    <t>Morris Robert Sch</t>
  </si>
  <si>
    <t>12651500185</t>
  </si>
  <si>
    <t>126515001Stearne Allen M Sch</t>
  </si>
  <si>
    <t>4963</t>
  </si>
  <si>
    <t>Stearne Allen M Sch</t>
  </si>
  <si>
    <t>12651500186</t>
  </si>
  <si>
    <t>126515001Duckrey Tanner Sch</t>
  </si>
  <si>
    <t>5040</t>
  </si>
  <si>
    <t>Duckrey Tanner Sch</t>
  </si>
  <si>
    <t>12651500187</t>
  </si>
  <si>
    <t>126515001John Hancock Demonstration Sch</t>
  </si>
  <si>
    <t>Golf_B_8_SeasonSpring</t>
  </si>
  <si>
    <t>5041</t>
  </si>
  <si>
    <t>John Hancock Demonstration Sch</t>
  </si>
  <si>
    <t>12651500188</t>
  </si>
  <si>
    <t>126515001Potter-Thomas Sch</t>
  </si>
  <si>
    <t>5121</t>
  </si>
  <si>
    <t>Potter-Thomas Sch</t>
  </si>
  <si>
    <t>12651500189</t>
  </si>
  <si>
    <t>126515001Cook-Wissahickon Sch</t>
  </si>
  <si>
    <t>5122</t>
  </si>
  <si>
    <t>Cook-Wissahickon Sch</t>
  </si>
  <si>
    <t>12651500190</t>
  </si>
  <si>
    <t>126515001Hartranft John F Sch</t>
  </si>
  <si>
    <t>5125</t>
  </si>
  <si>
    <t>Hartranft John F Sch</t>
  </si>
  <si>
    <t>12651500191</t>
  </si>
  <si>
    <t>126515001Bethune Mary McLeod Sch</t>
  </si>
  <si>
    <t>5183</t>
  </si>
  <si>
    <t>Bethune Mary McLeod Sch</t>
  </si>
  <si>
    <t>Golf_B_8_Established</t>
  </si>
  <si>
    <t>12651500192</t>
  </si>
  <si>
    <t>126515001Hamilton Andrew Sch</t>
  </si>
  <si>
    <t>5185</t>
  </si>
  <si>
    <t>Hamilton Andrew Sch</t>
  </si>
  <si>
    <t>12651500193</t>
  </si>
  <si>
    <t>126515001Greenfield Albert M Sch</t>
  </si>
  <si>
    <t>5186</t>
  </si>
  <si>
    <t>Greenfield Albert M Sch</t>
  </si>
  <si>
    <t>12651500194</t>
  </si>
  <si>
    <t>126515001Heston Edward Sch</t>
  </si>
  <si>
    <t>5187</t>
  </si>
  <si>
    <t>Heston Edward Sch</t>
  </si>
  <si>
    <t>12651500195</t>
  </si>
  <si>
    <t>126515001Allen Dr Ethel Sch</t>
  </si>
  <si>
    <t>5292</t>
  </si>
  <si>
    <t>Allen Dr Ethel Sch</t>
  </si>
  <si>
    <t>12651500196</t>
  </si>
  <si>
    <t>126515001McKinley William Sch</t>
  </si>
  <si>
    <t>Golf_B_8_Demotion</t>
  </si>
  <si>
    <t>5293</t>
  </si>
  <si>
    <t>McKinley William Sch</t>
  </si>
  <si>
    <t>12651500197</t>
  </si>
  <si>
    <t>126515001Conwell Russell MS</t>
  </si>
  <si>
    <t>6525</t>
  </si>
  <si>
    <t>Conwell Russell MS</t>
  </si>
  <si>
    <t>12651500198</t>
  </si>
  <si>
    <t>126515001Washington George HS</t>
  </si>
  <si>
    <t>6527</t>
  </si>
  <si>
    <t>Washington George HS</t>
  </si>
  <si>
    <t>12651500199</t>
  </si>
  <si>
    <t>126515001Harrington Avery D Sch</t>
  </si>
  <si>
    <t>6528</t>
  </si>
  <si>
    <t>Harrington Avery D Sch</t>
  </si>
  <si>
    <t>Golf_B_8_Elimination</t>
  </si>
  <si>
    <t>126515001100</t>
  </si>
  <si>
    <t>126515001Brown Joseph H Sch</t>
  </si>
  <si>
    <t>6529</t>
  </si>
  <si>
    <t>Brown Joseph H Sch</t>
  </si>
  <si>
    <t>126515001101</t>
  </si>
  <si>
    <t>126515001Lea Henry C Sch</t>
  </si>
  <si>
    <t>6530</t>
  </si>
  <si>
    <t>Lea Henry C Sch</t>
  </si>
  <si>
    <t>126515001102</t>
  </si>
  <si>
    <t>126515001Longstreth William C Sch</t>
  </si>
  <si>
    <t>6533</t>
  </si>
  <si>
    <t>Longstreth William C Sch</t>
  </si>
  <si>
    <t>126515001103</t>
  </si>
  <si>
    <t>126515001Samuel Pennypacker Sch</t>
  </si>
  <si>
    <t>6539</t>
  </si>
  <si>
    <t>Samuel Pennypacker Sch</t>
  </si>
  <si>
    <t>126515001104</t>
  </si>
  <si>
    <t>126515001Parkway Northwest</t>
  </si>
  <si>
    <t>6548</t>
  </si>
  <si>
    <t>Golf_B_8_Reinstatement</t>
  </si>
  <si>
    <t>Parkway Northwest</t>
  </si>
  <si>
    <t>126515001105</t>
  </si>
  <si>
    <t>126515001King Martin Luther HS</t>
  </si>
  <si>
    <t>6675</t>
  </si>
  <si>
    <t>King Martin Luther HS</t>
  </si>
  <si>
    <t>126515001106</t>
  </si>
  <si>
    <t>126515001Clemente Roberto MS</t>
  </si>
  <si>
    <t>6767</t>
  </si>
  <si>
    <t>Clemente Roberto MS</t>
  </si>
  <si>
    <t>126515001107</t>
  </si>
  <si>
    <t>126515001Franklin LC</t>
  </si>
  <si>
    <t>6822</t>
  </si>
  <si>
    <t>Franklin LC</t>
  </si>
  <si>
    <t>126515001108</t>
  </si>
  <si>
    <t>126515001Amy At Martin</t>
  </si>
  <si>
    <t>6823</t>
  </si>
  <si>
    <t>Amy At Martin</t>
  </si>
  <si>
    <t>126515001109</t>
  </si>
  <si>
    <t>126515001Baldi C C A MS</t>
  </si>
  <si>
    <t>Golf_B_8_ScheduledFall</t>
  </si>
  <si>
    <t>6824</t>
  </si>
  <si>
    <t>Baldi C C A MS</t>
  </si>
  <si>
    <t>126515001110</t>
  </si>
  <si>
    <t>126515001Fitler Academics Plus</t>
  </si>
  <si>
    <t>6913</t>
  </si>
  <si>
    <t>Fitler Academics Plus</t>
  </si>
  <si>
    <t>126515001111</t>
  </si>
  <si>
    <t>126515001Overbrook Edu Ctr</t>
  </si>
  <si>
    <t>6960</t>
  </si>
  <si>
    <t>Overbrook Edu Ctr</t>
  </si>
  <si>
    <t>126515001112</t>
  </si>
  <si>
    <t>Golf_B_8_ScheduledWinter</t>
  </si>
  <si>
    <t>126515001Creative and Performing Arts</t>
  </si>
  <si>
    <t>6996</t>
  </si>
  <si>
    <t>Creative and Performing Arts</t>
  </si>
  <si>
    <t>126515001113</t>
  </si>
  <si>
    <t>126515001Middle Years Alternative</t>
  </si>
  <si>
    <t>7022</t>
  </si>
  <si>
    <t>Middle Years Alternative</t>
  </si>
  <si>
    <t>126515001114</t>
  </si>
  <si>
    <t>126515001Carver HS</t>
  </si>
  <si>
    <t>7023</t>
  </si>
  <si>
    <t>Carver HS</t>
  </si>
  <si>
    <t>Golf_B_8_ScheduledSpring</t>
  </si>
  <si>
    <t>126515001115</t>
  </si>
  <si>
    <t>126515001Amy NW</t>
  </si>
  <si>
    <t>7024</t>
  </si>
  <si>
    <t>Amy NW</t>
  </si>
  <si>
    <t>126515001116</t>
  </si>
  <si>
    <t>126515001Bodine William W HS</t>
  </si>
  <si>
    <t>7070</t>
  </si>
  <si>
    <t>Bodine William W HS</t>
  </si>
  <si>
    <t>126515001117</t>
  </si>
  <si>
    <t>126515001Swenson Arts &amp; Technology HS</t>
  </si>
  <si>
    <t>7072</t>
  </si>
  <si>
    <t>Swenson Arts &amp; Technology HS</t>
  </si>
  <si>
    <t>Golf_B_8_ScheduledTotal</t>
  </si>
  <si>
    <t>126515001118</t>
  </si>
  <si>
    <t>126515001DeBurgos Bilingual Magnet MS</t>
  </si>
  <si>
    <t>7175</t>
  </si>
  <si>
    <t>DeBurgos Bilingual Magnet MS</t>
  </si>
  <si>
    <t>126515001119</t>
  </si>
  <si>
    <t>126515001Waring Laura W Sch</t>
  </si>
  <si>
    <t>7225</t>
  </si>
  <si>
    <t>Waring Laura W Sch</t>
  </si>
  <si>
    <t>126515001120</t>
  </si>
  <si>
    <t>126515001Fell D Newlin Sch</t>
  </si>
  <si>
    <t>7226</t>
  </si>
  <si>
    <t>Fell D Newlin Sch</t>
  </si>
  <si>
    <t>Golf_B_8_PlayedFall</t>
  </si>
  <si>
    <t>126515001121</t>
  </si>
  <si>
    <t>126515001Hill Freedman World Academy</t>
  </si>
  <si>
    <t>7229</t>
  </si>
  <si>
    <t>Hill Freedman World Academy</t>
  </si>
  <si>
    <t>126515001122</t>
  </si>
  <si>
    <t>126515001Franklin Benjamin Sch</t>
  </si>
  <si>
    <t>7231</t>
  </si>
  <si>
    <t>Franklin Benjamin Sch</t>
  </si>
  <si>
    <t>126515001123</t>
  </si>
  <si>
    <t>126515001Ziegler William H Sch</t>
  </si>
  <si>
    <t>7233</t>
  </si>
  <si>
    <t>Golf_B_8_PlayedWinter</t>
  </si>
  <si>
    <t>Ziegler William H Sch</t>
  </si>
  <si>
    <t>126515001124</t>
  </si>
  <si>
    <t>126515001Spruance Gilbert Sch</t>
  </si>
  <si>
    <t>7234</t>
  </si>
  <si>
    <t>Spruance Gilbert Sch</t>
  </si>
  <si>
    <t>126515001125</t>
  </si>
  <si>
    <t>126515001Farrell Louis H Sch</t>
  </si>
  <si>
    <t>7235</t>
  </si>
  <si>
    <t>Farrell Louis H Sch</t>
  </si>
  <si>
    <t>126515001126</t>
  </si>
  <si>
    <t>126515001Cooke Jay MS</t>
  </si>
  <si>
    <t>Golf_B_8_PlayedSpring</t>
  </si>
  <si>
    <t>7239</t>
  </si>
  <si>
    <t>Cooke Jay MS</t>
  </si>
  <si>
    <t>126515001127</t>
  </si>
  <si>
    <t>126515001Harding Warren G MS</t>
  </si>
  <si>
    <t>7242</t>
  </si>
  <si>
    <t>Harding Warren G MS</t>
  </si>
  <si>
    <t>126515001128</t>
  </si>
  <si>
    <t>126515001Sayre William L MS</t>
  </si>
  <si>
    <t>7245</t>
  </si>
  <si>
    <t>Sayre William L MS</t>
  </si>
  <si>
    <t>126515001129</t>
  </si>
  <si>
    <t>126515001Castor Gardens MS</t>
  </si>
  <si>
    <t>Golf_B_8_PlayedTotal</t>
  </si>
  <si>
    <t>7253</t>
  </si>
  <si>
    <t>Castor Gardens MS</t>
  </si>
  <si>
    <t>126515001130</t>
  </si>
  <si>
    <t>126515001Strawberry Mansion HS</t>
  </si>
  <si>
    <t>7255</t>
  </si>
  <si>
    <t>Strawberry Mansion HS</t>
  </si>
  <si>
    <t>126515001131</t>
  </si>
  <si>
    <t>126515001Adaire Alexander Sch</t>
  </si>
  <si>
    <t>7256</t>
  </si>
  <si>
    <t>Adaire Alexander Sch</t>
  </si>
  <si>
    <t>126515001132</t>
  </si>
  <si>
    <t>126515001Feltonville Sch of Arts &amp; Sciences</t>
  </si>
  <si>
    <t>7368</t>
  </si>
  <si>
    <t>Feltonville Sch of Arts &amp; Sciences</t>
  </si>
  <si>
    <t>126515001133</t>
  </si>
  <si>
    <t>126515001Overbrook Elementary School</t>
  </si>
  <si>
    <t>Lacrosse_B_8_SeasonFall</t>
  </si>
  <si>
    <t>7472</t>
  </si>
  <si>
    <t>Overbrook Elementary School</t>
  </si>
  <si>
    <t>126515001134</t>
  </si>
  <si>
    <t>126515001Marshall Thurgood</t>
  </si>
  <si>
    <t>7521</t>
  </si>
  <si>
    <t>Marshall Thurgood</t>
  </si>
  <si>
    <t>126515001135</t>
  </si>
  <si>
    <t>126515001Munoz-Marin Luis</t>
  </si>
  <si>
    <t>7522</t>
  </si>
  <si>
    <t>Munoz-Marin Luis</t>
  </si>
  <si>
    <t>126515001136</t>
  </si>
  <si>
    <t>126515001Washington Grover Jr Sch</t>
  </si>
  <si>
    <t>7663</t>
  </si>
  <si>
    <t>Washington Grover Jr Sch</t>
  </si>
  <si>
    <t>126515001137</t>
  </si>
  <si>
    <t>126515001Gamp</t>
  </si>
  <si>
    <t>7664</t>
  </si>
  <si>
    <t>Gamp</t>
  </si>
  <si>
    <t>126515001138</t>
  </si>
  <si>
    <t>126515001Penn Alexander Sch</t>
  </si>
  <si>
    <t>Lacrosse_B_8_SeasonWinter</t>
  </si>
  <si>
    <t>7706</t>
  </si>
  <si>
    <t>Penn Alexander Sch</t>
  </si>
  <si>
    <t>126515001139</t>
  </si>
  <si>
    <t>126515001Paul Robeson HS for Human Services</t>
  </si>
  <si>
    <t>7780</t>
  </si>
  <si>
    <t>Paul Robeson HS for Human Services</t>
  </si>
  <si>
    <t>126515001140</t>
  </si>
  <si>
    <t>126515001Parkway Center City Middle College</t>
  </si>
  <si>
    <t>7782</t>
  </si>
  <si>
    <t>Parkway Center City Middle College</t>
  </si>
  <si>
    <t>126515001141</t>
  </si>
  <si>
    <t>126515001Parkway West</t>
  </si>
  <si>
    <t>7808</t>
  </si>
  <si>
    <t>Parkway West</t>
  </si>
  <si>
    <t>Lacrosse_B_8_SeasonSpring</t>
  </si>
  <si>
    <t>126515001142</t>
  </si>
  <si>
    <t>126515001Lankenau HS</t>
  </si>
  <si>
    <t>7811</t>
  </si>
  <si>
    <t>Lankenau HS</t>
  </si>
  <si>
    <t>126515001143</t>
  </si>
  <si>
    <t>126515001Randolph A. Philip AVT HS</t>
  </si>
  <si>
    <t>7813</t>
  </si>
  <si>
    <t>Randolph A. Philip AVT HS</t>
  </si>
  <si>
    <t>126515001144</t>
  </si>
  <si>
    <t>126515001Motivation HS</t>
  </si>
  <si>
    <t>7815</t>
  </si>
  <si>
    <t>Motivation HS</t>
  </si>
  <si>
    <t>126515001145</t>
  </si>
  <si>
    <t>126515001Philadelphia Military Acad at Elverson</t>
  </si>
  <si>
    <t>7850</t>
  </si>
  <si>
    <t>Philadelphia Military Acad at Elverson</t>
  </si>
  <si>
    <t>Lacrosse_B_8_Established</t>
  </si>
  <si>
    <t>126515001146</t>
  </si>
  <si>
    <t>126515001Kensington Creative &amp; Performing Arts HS</t>
  </si>
  <si>
    <t>7852</t>
  </si>
  <si>
    <t>Kensington Creative &amp; Performing Arts HS</t>
  </si>
  <si>
    <t>126515001147</t>
  </si>
  <si>
    <t>126515001Kensington Health Sciences</t>
  </si>
  <si>
    <t>7855</t>
  </si>
  <si>
    <t>Kensington Health Sciences</t>
  </si>
  <si>
    <t>126515001148</t>
  </si>
  <si>
    <t>126515001School of the Future</t>
  </si>
  <si>
    <t>7903</t>
  </si>
  <si>
    <t>School of the Future</t>
  </si>
  <si>
    <t>126515001149</t>
  </si>
  <si>
    <t>126515001Academy at Palumbo</t>
  </si>
  <si>
    <t>7904</t>
  </si>
  <si>
    <t>Academy at Palumbo</t>
  </si>
  <si>
    <t>126515001150</t>
  </si>
  <si>
    <t>126515001Constitution HS</t>
  </si>
  <si>
    <t>7905</t>
  </si>
  <si>
    <t>Constitution HS</t>
  </si>
  <si>
    <t>126515001151</t>
  </si>
  <si>
    <t>126515001Science Leadership Academy</t>
  </si>
  <si>
    <t>7906</t>
  </si>
  <si>
    <t>Science Leadership Academy</t>
  </si>
  <si>
    <t>126515001152</t>
  </si>
  <si>
    <t>126515001Juniata Park Academy</t>
  </si>
  <si>
    <t>Lacrosse_B_8_Demotion</t>
  </si>
  <si>
    <t>7963</t>
  </si>
  <si>
    <t>Juniata Park Academy</t>
  </si>
  <si>
    <t>126515001153</t>
  </si>
  <si>
    <t>126515001Barry Comm John Sch</t>
  </si>
  <si>
    <t>8029</t>
  </si>
  <si>
    <t>Barry Comm John Sch</t>
  </si>
  <si>
    <t>126515001154</t>
  </si>
  <si>
    <t>126515001Arts Academy at Benjamin Rush</t>
  </si>
  <si>
    <t>8039</t>
  </si>
  <si>
    <t>Arts Academy at Benjamin Rush</t>
  </si>
  <si>
    <t>126515001155</t>
  </si>
  <si>
    <t>126515001Rhodes E Washington Sch</t>
  </si>
  <si>
    <t>8292</t>
  </si>
  <si>
    <t>Rhodes E Washington Sch</t>
  </si>
  <si>
    <t>126515001156</t>
  </si>
  <si>
    <t>126515001Penn Treaty Sch</t>
  </si>
  <si>
    <t>Lacrosse_B_8_Elimination</t>
  </si>
  <si>
    <t>8293</t>
  </si>
  <si>
    <t>Penn Treaty Sch</t>
  </si>
  <si>
    <t>126515001157</t>
  </si>
  <si>
    <t>126515001Vare-Washington El Sch</t>
  </si>
  <si>
    <t>8294</t>
  </si>
  <si>
    <t>Vare-Washington El Sch</t>
  </si>
  <si>
    <t>126515001158</t>
  </si>
  <si>
    <t>126515001Roosevelt Theodore MS</t>
  </si>
  <si>
    <t>8296</t>
  </si>
  <si>
    <t>Roosevelt Theodore MS</t>
  </si>
  <si>
    <t>126515001159</t>
  </si>
  <si>
    <t>126515001Tilden William T MS</t>
  </si>
  <si>
    <t>8297</t>
  </si>
  <si>
    <t>Tilden William T MS</t>
  </si>
  <si>
    <t>126515001160</t>
  </si>
  <si>
    <t>Lacrosse_B_8_Reinstatement</t>
  </si>
  <si>
    <t>126515001The SD of Philadelphia Virtual Academy</t>
  </si>
  <si>
    <t>8298</t>
  </si>
  <si>
    <t>The SD of Philadelphia Virtual Academy</t>
  </si>
  <si>
    <t>126515001161</t>
  </si>
  <si>
    <t>126515001The Workshop School</t>
  </si>
  <si>
    <t>8328</t>
  </si>
  <si>
    <t>The Workshop School</t>
  </si>
  <si>
    <t>126515001162</t>
  </si>
  <si>
    <t>126515001The U School: Innovative Lab</t>
  </si>
  <si>
    <t>8329</t>
  </si>
  <si>
    <t>The U School: Innovative Lab</t>
  </si>
  <si>
    <t>126515001163</t>
  </si>
  <si>
    <t>126515001The Science Leadership Academy at Beeber</t>
  </si>
  <si>
    <t>8330</t>
  </si>
  <si>
    <t>The Science Leadership Academy at Beeber</t>
  </si>
  <si>
    <t>126515001164</t>
  </si>
  <si>
    <t>126515001The Linc</t>
  </si>
  <si>
    <t>8331</t>
  </si>
  <si>
    <t>The Linc</t>
  </si>
  <si>
    <t>126515001165</t>
  </si>
  <si>
    <t>126515001Building 21</t>
  </si>
  <si>
    <t>8332</t>
  </si>
  <si>
    <t>Building 21</t>
  </si>
  <si>
    <t>Lacrosse_B_8_ScheduledFall</t>
  </si>
  <si>
    <t>126515001166</t>
  </si>
  <si>
    <t>126515001Philadelphia Learning Academy - North</t>
  </si>
  <si>
    <t>8385</t>
  </si>
  <si>
    <t>Philadelphia Learning Academy - North</t>
  </si>
  <si>
    <t>126515001167</t>
  </si>
  <si>
    <t>126515001Philadelphia Learning Academy - West</t>
  </si>
  <si>
    <t>8386</t>
  </si>
  <si>
    <t>Philadelphia Learning Academy - West</t>
  </si>
  <si>
    <t>126515001168</t>
  </si>
  <si>
    <t>126515001Science Leadership Academy MS</t>
  </si>
  <si>
    <t>8387</t>
  </si>
  <si>
    <t>Science Leadership Academy MS</t>
  </si>
  <si>
    <t>Lacrosse_B_8_ScheduledWinter</t>
  </si>
  <si>
    <t>126515001169</t>
  </si>
  <si>
    <t>126515001Kensington HS</t>
  </si>
  <si>
    <t>8388</t>
  </si>
  <si>
    <t>Kensington HS</t>
  </si>
  <si>
    <t>126515001170</t>
  </si>
  <si>
    <t>126515001Kenderton El Sch</t>
  </si>
  <si>
    <t>8389</t>
  </si>
  <si>
    <t>Kenderton El Sch</t>
  </si>
  <si>
    <t>Lacrosse_B_8_ScheduledSpring</t>
  </si>
  <si>
    <t>126515001171</t>
  </si>
  <si>
    <t>126515001Vaux HS: A Big Picture School</t>
  </si>
  <si>
    <t>8440</t>
  </si>
  <si>
    <t>Vaux HS: A Big Picture School</t>
  </si>
  <si>
    <t>126515001172</t>
  </si>
  <si>
    <t>126515001Northeast Community Propel Academy</t>
  </si>
  <si>
    <t>8493</t>
  </si>
  <si>
    <t>Northeast Community Propel Academy</t>
  </si>
  <si>
    <t>126515001173</t>
  </si>
  <si>
    <t>126515001John B Stetson MS</t>
  </si>
  <si>
    <t>8507</t>
  </si>
  <si>
    <t>John B Stetson MS</t>
  </si>
  <si>
    <t>126515001174</t>
  </si>
  <si>
    <t>126515001Olney HS</t>
  </si>
  <si>
    <t>8508</t>
  </si>
  <si>
    <t>Olney HS</t>
  </si>
  <si>
    <t>126515001175</t>
  </si>
  <si>
    <t>126515001Guidon S Bluford El Sch</t>
  </si>
  <si>
    <t>Lacrosse_B_8_ScheduledTotal</t>
  </si>
  <si>
    <t>8515</t>
  </si>
  <si>
    <t>Guidon S Bluford El Sch</t>
  </si>
  <si>
    <t>1265154921</t>
  </si>
  <si>
    <t>126515492KIPP West Philadelphia CS</t>
  </si>
  <si>
    <t>8477</t>
  </si>
  <si>
    <t>1265156911</t>
  </si>
  <si>
    <t>126515691The Philadelphia CS for Arts and Science</t>
  </si>
  <si>
    <t>8252</t>
  </si>
  <si>
    <t>1265164571</t>
  </si>
  <si>
    <t>126516457Mastery CS-Harrity Campus</t>
  </si>
  <si>
    <t>8153</t>
  </si>
  <si>
    <t>1265174421</t>
  </si>
  <si>
    <t>126517442Universal Creighton CS</t>
  </si>
  <si>
    <t>8251</t>
  </si>
  <si>
    <t>1265180041</t>
  </si>
  <si>
    <t>126518004Global Leadership Academy CS Southwest a</t>
  </si>
  <si>
    <t>Lacrosse_B_8_PlayedFall</t>
  </si>
  <si>
    <t>8390</t>
  </si>
  <si>
    <t>1265185471</t>
  </si>
  <si>
    <t>126518547Frederick Douglass Mastery CS</t>
  </si>
  <si>
    <t>8150</t>
  </si>
  <si>
    <t>1265187951</t>
  </si>
  <si>
    <t>126518795Mastery CS-Francis D. Pastorius Elementa</t>
  </si>
  <si>
    <t>8288</t>
  </si>
  <si>
    <t>1265193921</t>
  </si>
  <si>
    <t>126519392Memphis Street Academy CS @ JP Jones</t>
  </si>
  <si>
    <t>8257</t>
  </si>
  <si>
    <t>1265194341</t>
  </si>
  <si>
    <t>126519434Universal Audenried CS</t>
  </si>
  <si>
    <t>8195</t>
  </si>
  <si>
    <t>Lacrosse_B_8_PlayedWinter</t>
  </si>
  <si>
    <t>1265194761</t>
  </si>
  <si>
    <t>126519476Lindley Academy CS at Birney</t>
  </si>
  <si>
    <t>8206</t>
  </si>
  <si>
    <t>1265196441</t>
  </si>
  <si>
    <t>126519644Mastery CS-Cleveland Elementary</t>
  </si>
  <si>
    <t>8259</t>
  </si>
  <si>
    <t>Lacrosse_B_8_PlayedSpring</t>
  </si>
  <si>
    <t>1270400021</t>
  </si>
  <si>
    <t>127040002Lincoln Park Performing Arts CS</t>
  </si>
  <si>
    <t>7859</t>
  </si>
  <si>
    <t>1270405031</t>
  </si>
  <si>
    <t>127040503Aliquippa JSHS</t>
  </si>
  <si>
    <t>8086</t>
  </si>
  <si>
    <t>Aliquippa JSHS</t>
  </si>
  <si>
    <t>Lacrosse_B_8_PlayedTotal</t>
  </si>
  <si>
    <t>1270407031</t>
  </si>
  <si>
    <t>127040703Ambridge Area MS</t>
  </si>
  <si>
    <t>0633</t>
  </si>
  <si>
    <t>Ambridge Area MS</t>
  </si>
  <si>
    <t>1270407032</t>
  </si>
  <si>
    <t>127040703Ambridge Area HS</t>
  </si>
  <si>
    <t>6555</t>
  </si>
  <si>
    <t>Ambridge Area HS</t>
  </si>
  <si>
    <t>Rifle_B_8_SeasonFall</t>
  </si>
  <si>
    <t>1270412031</t>
  </si>
  <si>
    <t>127041203Beaver Area SHS</t>
  </si>
  <si>
    <t>0640</t>
  </si>
  <si>
    <t>Beaver Area SHS</t>
  </si>
  <si>
    <t>1270412032</t>
  </si>
  <si>
    <t>127041203Beaver Area MS</t>
  </si>
  <si>
    <t>7386</t>
  </si>
  <si>
    <t>Beaver Area MS</t>
  </si>
  <si>
    <t>1270415031</t>
  </si>
  <si>
    <t>127041503Beaver Falls MS</t>
  </si>
  <si>
    <t>0648</t>
  </si>
  <si>
    <t>Beaver Falls MS</t>
  </si>
  <si>
    <t>Rifle_B_8_SeasonWinter</t>
  </si>
  <si>
    <t>1270415032</t>
  </si>
  <si>
    <t>127041503Beaver Falls Area SHS</t>
  </si>
  <si>
    <t>0649</t>
  </si>
  <si>
    <t>Beaver Falls Area SHS</t>
  </si>
  <si>
    <t>1270416031</t>
  </si>
  <si>
    <t>127041603Highland MS</t>
  </si>
  <si>
    <t>6558</t>
  </si>
  <si>
    <t>Highland MS</t>
  </si>
  <si>
    <t>1270416032</t>
  </si>
  <si>
    <t>127041603Blackhawk HS</t>
  </si>
  <si>
    <t>6707</t>
  </si>
  <si>
    <t>Blackhawk HS</t>
  </si>
  <si>
    <t>1270420031</t>
  </si>
  <si>
    <t>Rifle_B_8_SeasonSpring</t>
  </si>
  <si>
    <t>127042003Central Valley MS</t>
  </si>
  <si>
    <t>8043</t>
  </si>
  <si>
    <t>Central Valley MS</t>
  </si>
  <si>
    <t>1270420032</t>
  </si>
  <si>
    <t>127042003Central Valley HS</t>
  </si>
  <si>
    <t>8044</t>
  </si>
  <si>
    <t>Central Valley HS</t>
  </si>
  <si>
    <t>1270428531</t>
  </si>
  <si>
    <t>127042853Freedom Area SHS</t>
  </si>
  <si>
    <t>6563</t>
  </si>
  <si>
    <t>Freedom Area SHS</t>
  </si>
  <si>
    <t>Rifle_B_8_Established</t>
  </si>
  <si>
    <t>1270428532</t>
  </si>
  <si>
    <t>127042853Freedom Area MS</t>
  </si>
  <si>
    <t>8356</t>
  </si>
  <si>
    <t>Freedom Area MS</t>
  </si>
  <si>
    <t>1270434301</t>
  </si>
  <si>
    <t>127043430Pennsylvania Cyber CS</t>
  </si>
  <si>
    <t>7650</t>
  </si>
  <si>
    <t>1270441031</t>
  </si>
  <si>
    <t>127044103Hopewell JHS</t>
  </si>
  <si>
    <t>0674</t>
  </si>
  <si>
    <t>Hopewell JHS</t>
  </si>
  <si>
    <t>1270441032</t>
  </si>
  <si>
    <t>127044103Hopewell SHS</t>
  </si>
  <si>
    <t>0675</t>
  </si>
  <si>
    <t>Hopewell SHS</t>
  </si>
  <si>
    <t>1270453031</t>
  </si>
  <si>
    <t>Rifle_B_8_Demotion</t>
  </si>
  <si>
    <t>127045303Midland El/MS</t>
  </si>
  <si>
    <t>6566</t>
  </si>
  <si>
    <t>Midland El/MS</t>
  </si>
  <si>
    <t>1270456531</t>
  </si>
  <si>
    <t>127045653New Brighton Area MS</t>
  </si>
  <si>
    <t>0694</t>
  </si>
  <si>
    <t>New Brighton Area MS</t>
  </si>
  <si>
    <t>1270456532</t>
  </si>
  <si>
    <t>127045653New Brighton Area HS</t>
  </si>
  <si>
    <t>0695</t>
  </si>
  <si>
    <t>New Brighton Area HS</t>
  </si>
  <si>
    <t>1270458531</t>
  </si>
  <si>
    <t>127045853Riverside HS</t>
  </si>
  <si>
    <t>0700</t>
  </si>
  <si>
    <t>Riverside HS</t>
  </si>
  <si>
    <t>1270458532</t>
  </si>
  <si>
    <t>127045853Riverside MS</t>
  </si>
  <si>
    <t>8188</t>
  </si>
  <si>
    <t>Riverside MS</t>
  </si>
  <si>
    <t>1270469031</t>
  </si>
  <si>
    <t>Rifle_B_8_Elimination</t>
  </si>
  <si>
    <t>127046903Rochester High School</t>
  </si>
  <si>
    <t>8000</t>
  </si>
  <si>
    <t>Rochester High School</t>
  </si>
  <si>
    <t>1270469032</t>
  </si>
  <si>
    <t>127046903Rochester MS</t>
  </si>
  <si>
    <t>8279</t>
  </si>
  <si>
    <t>Rochester MS</t>
  </si>
  <si>
    <t>1270474041</t>
  </si>
  <si>
    <t>127047404South Side HS</t>
  </si>
  <si>
    <t>0714</t>
  </si>
  <si>
    <t>South Side HS</t>
  </si>
  <si>
    <t>1270474042</t>
  </si>
  <si>
    <t>127047404South Side MS</t>
  </si>
  <si>
    <t>6937</t>
  </si>
  <si>
    <t>South Side MS</t>
  </si>
  <si>
    <t>1270493031</t>
  </si>
  <si>
    <t>127049303Western Beaver Co JSHS</t>
  </si>
  <si>
    <t>Rifle_B_8_Reinstatement</t>
  </si>
  <si>
    <t>0719</t>
  </si>
  <si>
    <t>Western Beaver Co JSHS</t>
  </si>
  <si>
    <t>1280306031</t>
  </si>
  <si>
    <t>128030603Apollo-Ridge HS</t>
  </si>
  <si>
    <t>2320</t>
  </si>
  <si>
    <t>Apollo-Ridge HS</t>
  </si>
  <si>
    <t>1280306032</t>
  </si>
  <si>
    <t>128030603Apollo-Ridge MS</t>
  </si>
  <si>
    <t>6570</t>
  </si>
  <si>
    <t>Apollo-Ridge MS</t>
  </si>
  <si>
    <t>1280308521</t>
  </si>
  <si>
    <t>128030852West Shamokin JSHS</t>
  </si>
  <si>
    <t>7640</t>
  </si>
  <si>
    <t>West Shamokin JSHS</t>
  </si>
  <si>
    <t>Rifle_B_8_ScheduledFall</t>
  </si>
  <si>
    <t>1280308522</t>
  </si>
  <si>
    <t>128030852Armstrong JSHS</t>
  </si>
  <si>
    <t>8342</t>
  </si>
  <si>
    <t>Armstrong JSHS</t>
  </si>
  <si>
    <t>1280330531</t>
  </si>
  <si>
    <t>128033053Freeport Area SHS</t>
  </si>
  <si>
    <t>0594</t>
  </si>
  <si>
    <t>Freeport Area SHS</t>
  </si>
  <si>
    <t>Rifle_B_8_ScheduledWinter</t>
  </si>
  <si>
    <t>1280330532</t>
  </si>
  <si>
    <t>128033053Freeport Area MS</t>
  </si>
  <si>
    <t>8346</t>
  </si>
  <si>
    <t>Freeport Area MS</t>
  </si>
  <si>
    <t>1280345031</t>
  </si>
  <si>
    <t>128034503Leechburg Area HS</t>
  </si>
  <si>
    <t>7923</t>
  </si>
  <si>
    <t>Leechburg Area HS</t>
  </si>
  <si>
    <t>Rifle_B_8_ScheduledSpring</t>
  </si>
  <si>
    <t>1280345032</t>
  </si>
  <si>
    <t>128034503Leechburg Area MS</t>
  </si>
  <si>
    <t>8393</t>
  </si>
  <si>
    <t>Leechburg Area MS</t>
  </si>
  <si>
    <t>1280346071</t>
  </si>
  <si>
    <t>128034607Lenape Tech</t>
  </si>
  <si>
    <t>4807</t>
  </si>
  <si>
    <t>Rifle_B_8_ScheduledTotal</t>
  </si>
  <si>
    <t>1283211031</t>
  </si>
  <si>
    <t>128321103River Valley HS</t>
  </si>
  <si>
    <t>8487</t>
  </si>
  <si>
    <t>River Valley HS</t>
  </si>
  <si>
    <t>Rifle_B_8_PlayedFall</t>
  </si>
  <si>
    <t>1283211032</t>
  </si>
  <si>
    <t>128321103River Valley MS</t>
  </si>
  <si>
    <t>8490</t>
  </si>
  <si>
    <t>River Valley MS</t>
  </si>
  <si>
    <t>1283233031</t>
  </si>
  <si>
    <t>128323303Homer-Center JSHS</t>
  </si>
  <si>
    <t>2331</t>
  </si>
  <si>
    <t>Homer-Center JSHS</t>
  </si>
  <si>
    <t>Rifle_B_8_PlayedWinter</t>
  </si>
  <si>
    <t>1283237031</t>
  </si>
  <si>
    <t>128323703Indiana Area JHS</t>
  </si>
  <si>
    <t>2324</t>
  </si>
  <si>
    <t>Indiana Area JHS</t>
  </si>
  <si>
    <t>1283237032</t>
  </si>
  <si>
    <t>128323703Indiana Area SHS</t>
  </si>
  <si>
    <t>2325</t>
  </si>
  <si>
    <t>Indiana Area SHS</t>
  </si>
  <si>
    <t>1283252031</t>
  </si>
  <si>
    <t>128325203Marion Center Area JR/SR HS</t>
  </si>
  <si>
    <t>2339</t>
  </si>
  <si>
    <t>Marion Center Area JR/SR HS</t>
  </si>
  <si>
    <t>Rifle_B_8_PlayedSpring</t>
  </si>
  <si>
    <t>1283263031</t>
  </si>
  <si>
    <t>128326303Penns Manor Area JSHS</t>
  </si>
  <si>
    <t>2345</t>
  </si>
  <si>
    <t>Penns Manor Area JSHS</t>
  </si>
  <si>
    <t>1283273031</t>
  </si>
  <si>
    <t>128327303Purchase Line JSHS</t>
  </si>
  <si>
    <t>2350</t>
  </si>
  <si>
    <t>Purchase Line JSHS</t>
  </si>
  <si>
    <t>1283280031</t>
  </si>
  <si>
    <t>128328003United JSHS</t>
  </si>
  <si>
    <t>2358</t>
  </si>
  <si>
    <t>United JSHS</t>
  </si>
  <si>
    <t>Rifle_B_8_PlayedTotal</t>
  </si>
  <si>
    <t>1295408031</t>
  </si>
  <si>
    <t>129540803Blue Mountain HS</t>
  </si>
  <si>
    <t>3891</t>
  </si>
  <si>
    <t>Blue Mountain HS</t>
  </si>
  <si>
    <t>1295408032</t>
  </si>
  <si>
    <t>129540803Blue Mountain MS</t>
  </si>
  <si>
    <t>5263</t>
  </si>
  <si>
    <t>Blue Mountain MS</t>
  </si>
  <si>
    <t>1295445031</t>
  </si>
  <si>
    <t>129544503Mahanoy Area JSHS</t>
  </si>
  <si>
    <t>8403</t>
  </si>
  <si>
    <t>Soccer_B_8_SeasonFall</t>
  </si>
  <si>
    <t>Mahanoy Area JSHS</t>
  </si>
  <si>
    <t>1295447031</t>
  </si>
  <si>
    <t>129544703Minersville Area JSHS</t>
  </si>
  <si>
    <t>6583</t>
  </si>
  <si>
    <t>Minersville Area JSHS</t>
  </si>
  <si>
    <t>1295449071</t>
  </si>
  <si>
    <t>129544907Gillingham Charter School</t>
  </si>
  <si>
    <t>8161</t>
  </si>
  <si>
    <t>1295450031</t>
  </si>
  <si>
    <t>129545003North Schuylkill JSHS</t>
  </si>
  <si>
    <t>3883</t>
  </si>
  <si>
    <t>North Schuylkill JSHS</t>
  </si>
  <si>
    <t>1295460031</t>
  </si>
  <si>
    <t>129546003Pine Grove Area HS</t>
  </si>
  <si>
    <t>3910</t>
  </si>
  <si>
    <t>Pine Grove Area HS</t>
  </si>
  <si>
    <t>Soccer_B_8_SeasonWinter</t>
  </si>
  <si>
    <t>1295460032</t>
  </si>
  <si>
    <t>129546003Pine Grove Area MS</t>
  </si>
  <si>
    <t>5262</t>
  </si>
  <si>
    <t>Pine Grove Area MS</t>
  </si>
  <si>
    <t>1295461031</t>
  </si>
  <si>
    <t>129546103Pottsville Area HS</t>
  </si>
  <si>
    <t>3924</t>
  </si>
  <si>
    <t>Pottsville Area HS</t>
  </si>
  <si>
    <t>1295461032</t>
  </si>
  <si>
    <t>129546103Lengel MS</t>
  </si>
  <si>
    <t>5265</t>
  </si>
  <si>
    <t>Lengel MS</t>
  </si>
  <si>
    <t>1295468031</t>
  </si>
  <si>
    <t>129546803Saint Clair Area El/MS</t>
  </si>
  <si>
    <t>3930</t>
  </si>
  <si>
    <t>Saint Clair Area El/MS</t>
  </si>
  <si>
    <t>1295472031</t>
  </si>
  <si>
    <t>129547203Shenandoah Valley JSHS</t>
  </si>
  <si>
    <t>Soccer_B_8_SeasonSpring</t>
  </si>
  <si>
    <t>3940</t>
  </si>
  <si>
    <t>Shenandoah Valley JSHS</t>
  </si>
  <si>
    <t>1295473031</t>
  </si>
  <si>
    <t>129547303Schuylkill Haven MS</t>
  </si>
  <si>
    <t>3935</t>
  </si>
  <si>
    <t>Schuylkill Haven MS</t>
  </si>
  <si>
    <t>1295473032</t>
  </si>
  <si>
    <t>129547303Schuylkill Haven SHS</t>
  </si>
  <si>
    <t>5264</t>
  </si>
  <si>
    <t>Schuylkill Haven SHS</t>
  </si>
  <si>
    <t>1295476031</t>
  </si>
  <si>
    <t>129547603Tamaqua Area SHS</t>
  </si>
  <si>
    <t>5070</t>
  </si>
  <si>
    <t>Tamaqua Area SHS</t>
  </si>
  <si>
    <t>1295476032</t>
  </si>
  <si>
    <t>129547603Tamaqua Area MS</t>
  </si>
  <si>
    <t>7662</t>
  </si>
  <si>
    <t>Tamaqua Area MS</t>
  </si>
  <si>
    <t>Soccer_B_8_Established</t>
  </si>
  <si>
    <t>1295478031</t>
  </si>
  <si>
    <t>129547803Tri-Valley JSHS</t>
  </si>
  <si>
    <t>3957</t>
  </si>
  <si>
    <t>Tri-Valley JSHS</t>
  </si>
  <si>
    <t>1295488031</t>
  </si>
  <si>
    <t>129548803Williams Valley JSHS</t>
  </si>
  <si>
    <t>3914</t>
  </si>
  <si>
    <t>Williams Valley JSHS</t>
  </si>
  <si>
    <t>1394814511</t>
  </si>
  <si>
    <t>139481451Lehigh Valley Dual Language CS</t>
  </si>
  <si>
    <t>8130</t>
  </si>
  <si>
    <t>1475137031</t>
  </si>
  <si>
    <t>147513703Franklin Towne Charter Elementary School</t>
  </si>
  <si>
    <t>8123</t>
  </si>
  <si>
    <t>Soccer_B_8_Demotion</t>
  </si>
  <si>
    <t>1515147211</t>
  </si>
  <si>
    <t>151514721Mastery CS-Pickett Campus</t>
  </si>
  <si>
    <t>7961</t>
  </si>
  <si>
    <t>1600282591</t>
  </si>
  <si>
    <t>160028259Propel CS-Braddock Hills</t>
  </si>
  <si>
    <t>8129</t>
  </si>
  <si>
    <t>1735153681</t>
  </si>
  <si>
    <t>173515368Pan American Academy CS</t>
  </si>
  <si>
    <t>7985</t>
  </si>
  <si>
    <t>1753901691</t>
  </si>
  <si>
    <t>175390169Lincoln Leadership Academy CS</t>
  </si>
  <si>
    <t>8125</t>
  </si>
  <si>
    <t>Soccer_B_8_Elimination</t>
  </si>
  <si>
    <t>1815191761</t>
  </si>
  <si>
    <t>181519176ASPIRA Bilingual Cyber CS</t>
  </si>
  <si>
    <t>8148</t>
  </si>
  <si>
    <t>1825145681</t>
  </si>
  <si>
    <t>182514568Keystone Academy CS</t>
  </si>
  <si>
    <t>7979</t>
  </si>
  <si>
    <t>1855155231</t>
  </si>
  <si>
    <t>185515523Boys Latin of Philadelphia CS</t>
  </si>
  <si>
    <t>7981</t>
  </si>
  <si>
    <t>1883926601</t>
  </si>
  <si>
    <t>188392660Seven Generations CS</t>
  </si>
  <si>
    <t>8084</t>
  </si>
  <si>
    <t>1896706761</t>
  </si>
  <si>
    <t>189670676York Academy Regional CS</t>
  </si>
  <si>
    <t>Soccer_B_8_Reinstatement</t>
  </si>
  <si>
    <t>8131</t>
  </si>
  <si>
    <t>1925184221</t>
  </si>
  <si>
    <t>192518422Tacony Academy CS</t>
  </si>
  <si>
    <t>8126</t>
  </si>
  <si>
    <t>1990254461</t>
  </si>
  <si>
    <t>199025446Environmental CS at Frick Park</t>
  </si>
  <si>
    <t>8028</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</si>
  <si>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</si>
  <si>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</si>
  <si>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</si>
  <si>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</si>
  <si>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</si>
  <si>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</si>
  <si>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</si>
  <si>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</si>
  <si>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</si>
  <si>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</si>
  <si>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</si>
  <si>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</si>
  <si>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</si>
  <si>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</si>
  <si>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</si>
  <si>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</si>
  <si>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</si>
  <si>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</si>
  <si>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</si>
  <si>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</si>
  <si>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</si>
  <si>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</si>
  <si>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</si>
  <si>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</si>
  <si>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</si>
  <si>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</si>
  <si>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</si>
  <si>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</si>
  <si>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</si>
  <si>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</si>
  <si>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</si>
  <si>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</si>
  <si>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</si>
  <si>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</si>
  <si>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</si>
  <si>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</si>
  <si>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</si>
  <si>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</si>
  <si>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</si>
  <si>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</si>
  <si>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</si>
  <si>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</si>
  <si>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</si>
  <si>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</si>
  <si>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</si>
  <si>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007</t>
  </si>
  <si>
    <t>008</t>
  </si>
  <si>
    <t>Track &amp; Field_Indoor_B_8_ScheduledFall</t>
  </si>
  <si>
    <t>009</t>
  </si>
  <si>
    <t>010</t>
  </si>
  <si>
    <t>011</t>
  </si>
  <si>
    <t>012</t>
  </si>
  <si>
    <t>Grand Total</t>
  </si>
  <si>
    <t>Track &amp; Field_Indoor_B_8_ScheduledWinter</t>
  </si>
  <si>
    <t>Key</t>
  </si>
  <si>
    <t>Track &amp; Field_Indoor_B_8_ScheduledSpring</t>
  </si>
  <si>
    <t>1013085038442</t>
  </si>
  <si>
    <t>Track &amp; Field_Indoor_B_8_ScheduledTotal</t>
  </si>
  <si>
    <t>1016339034249</t>
  </si>
  <si>
    <t>Track &amp; Field_Indoor_B_8_PlayedFall</t>
  </si>
  <si>
    <t>1016370028103</t>
  </si>
  <si>
    <t>1020275608362</t>
  </si>
  <si>
    <t>1030200047832</t>
  </si>
  <si>
    <t>Track &amp; Field_Indoor_B_8_PlayedWinter</t>
  </si>
  <si>
    <t>1030203688337</t>
  </si>
  <si>
    <t>1030210030314</t>
  </si>
  <si>
    <t>1030217526706</t>
  </si>
  <si>
    <t>1030231534804</t>
  </si>
  <si>
    <t>1030234107648</t>
  </si>
  <si>
    <t>1030241628218</t>
  </si>
  <si>
    <t>Track &amp; Field_Indoor_B_8_PlayedSpring</t>
  </si>
  <si>
    <t>1030247535153</t>
  </si>
  <si>
    <t>1030247537202</t>
  </si>
  <si>
    <t>1030273525019</t>
  </si>
  <si>
    <t>1030275035105</t>
  </si>
  <si>
    <t>Track &amp; Field_Indoor_B_8_PlayedTotal</t>
  </si>
  <si>
    <t>1030277530447</t>
  </si>
  <si>
    <t>1030283028002</t>
  </si>
  <si>
    <t>Track &amp; Field_Outdoor_B_8_SeasonFall</t>
  </si>
  <si>
    <t>1030294030509</t>
  </si>
  <si>
    <t>1030295534867</t>
  </si>
  <si>
    <t>1030296030536</t>
  </si>
  <si>
    <t>Track &amp; Field_Outdoor_B_8_SeasonWinter</t>
  </si>
  <si>
    <t>1043753022704</t>
  </si>
  <si>
    <t>1044325035248</t>
  </si>
  <si>
    <t>Track &amp; Field_Outdoor_B_8_SeasonSpring</t>
  </si>
  <si>
    <t>1044328307506</t>
  </si>
  <si>
    <t>Track &amp; Field_Outdoor_B_8_Established</t>
  </si>
  <si>
    <t>1044356038092</t>
  </si>
  <si>
    <t>1052013521653</t>
  </si>
  <si>
    <t>1052526028417</t>
  </si>
  <si>
    <t>Track &amp; Field_Outdoor_B_8_Demotion</t>
  </si>
  <si>
    <t>1052543532048</t>
  </si>
  <si>
    <t>1052576027384</t>
  </si>
  <si>
    <t>Track &amp; Field_Outdoor_B_8_Elimination</t>
  </si>
  <si>
    <t>1052583036145</t>
  </si>
  <si>
    <t>1056200017833</t>
  </si>
  <si>
    <t>Track &amp; Field_Outdoor_B_8_Reinstatement</t>
  </si>
  <si>
    <t>1056283024143</t>
  </si>
  <si>
    <t>1056283024149</t>
  </si>
  <si>
    <t>Track &amp; Field_Outdoor_B_8_ScheduledFall</t>
  </si>
  <si>
    <t>1061680031495</t>
  </si>
  <si>
    <t>1066122034106</t>
  </si>
  <si>
    <t>Track &amp; Field_Outdoor_B_8_ScheduledWinter</t>
  </si>
  <si>
    <t>1066162034931</t>
  </si>
  <si>
    <t>Track &amp; Field_Outdoor_B_8_ScheduledSpring</t>
  </si>
  <si>
    <t>1076526034360</t>
  </si>
  <si>
    <t>1076530407550</t>
  </si>
  <si>
    <t>Track &amp; Field_Outdoor_B_8_ScheduledTotal</t>
  </si>
  <si>
    <t>1076532034372</t>
  </si>
  <si>
    <t>1076549034440</t>
  </si>
  <si>
    <t>1076565024717</t>
  </si>
  <si>
    <t>Track &amp; Field_Outdoor_B_8_PlayedFall</t>
  </si>
  <si>
    <t>1076589034508</t>
  </si>
  <si>
    <t>1080515030729</t>
  </si>
  <si>
    <t>1080515030732</t>
  </si>
  <si>
    <t>Track &amp; Field_Outdoor_B_8_PlayedWinter</t>
  </si>
  <si>
    <t>1080530037897</t>
  </si>
  <si>
    <t>Track &amp; Field_Outdoor_B_8_PlayedSpring</t>
  </si>
  <si>
    <t>1080580030753</t>
  </si>
  <si>
    <t>Track &amp; Field_Outdoor_B_8_PlayedTotal</t>
  </si>
  <si>
    <t>1080775030941</t>
  </si>
  <si>
    <t>1085670044002</t>
  </si>
  <si>
    <t>Volleyball_B_8_SeasonFall</t>
  </si>
  <si>
    <t>1085674047398</t>
  </si>
  <si>
    <t>1085684046216</t>
  </si>
  <si>
    <t>Volleyball_B_8_SeasonWinter</t>
  </si>
  <si>
    <t>1092480035169</t>
  </si>
  <si>
    <t>Volleyball_B_8_SeasonSpring</t>
  </si>
  <si>
    <t>1094208033092</t>
  </si>
  <si>
    <t>1094208034691</t>
  </si>
  <si>
    <t>Volleyball_B_8_Established</t>
  </si>
  <si>
    <t>1094260033107</t>
  </si>
  <si>
    <t>1094275033117</t>
  </si>
  <si>
    <t>Volleyball_B_8_Demotion</t>
  </si>
  <si>
    <t>1095303046222</t>
  </si>
  <si>
    <t>1101730035219</t>
  </si>
  <si>
    <t>Volleyball_B_8_Elimination</t>
  </si>
  <si>
    <t>1101770038301</t>
  </si>
  <si>
    <t>1101836026241</t>
  </si>
  <si>
    <t>1113175032313</t>
  </si>
  <si>
    <t>Volleyball_B_8_Reinstatement</t>
  </si>
  <si>
    <t>1114446028186</t>
  </si>
  <si>
    <t>1120111036921</t>
  </si>
  <si>
    <t>1122813026615</t>
  </si>
  <si>
    <t>1126728034570</t>
  </si>
  <si>
    <t>1126764036641</t>
  </si>
  <si>
    <t>Volleyball_B_8_ScheduledFall</t>
  </si>
  <si>
    <t>1133613036290</t>
  </si>
  <si>
    <t>1133615032515</t>
  </si>
  <si>
    <t>1133623032552</t>
  </si>
  <si>
    <t>1133623032554</t>
  </si>
  <si>
    <t>1133626036712</t>
  </si>
  <si>
    <t>Volleyball_B_8_ScheduledWinter</t>
  </si>
  <si>
    <t>1133626038458</t>
  </si>
  <si>
    <t>1133640027922</t>
  </si>
  <si>
    <t>1133644037953</t>
  </si>
  <si>
    <t>1133652035238</t>
  </si>
  <si>
    <t>1133690032663</t>
  </si>
  <si>
    <t>Volleyball_B_8_ScheduledSpring</t>
  </si>
  <si>
    <t>1133846035155</t>
  </si>
  <si>
    <t>1140605035205</t>
  </si>
  <si>
    <t>1140607536306</t>
  </si>
  <si>
    <t>1140670028116</t>
  </si>
  <si>
    <t>Volleyball_B_8_ScheduledTotal</t>
  </si>
  <si>
    <t>1140675036888</t>
  </si>
  <si>
    <t>1140681030873</t>
  </si>
  <si>
    <t>1140691036980</t>
  </si>
  <si>
    <t>1152125031707</t>
  </si>
  <si>
    <t>Volleyball_B_8_PlayedFall</t>
  </si>
  <si>
    <t>1152240031776</t>
  </si>
  <si>
    <t>1152240037414</t>
  </si>
  <si>
    <t>Volleyball_B_8_PlayedWinter</t>
  </si>
  <si>
    <t>1152261031794</t>
  </si>
  <si>
    <t>1155030047468</t>
  </si>
  <si>
    <t>1155060033589</t>
  </si>
  <si>
    <t>1155060037367</t>
  </si>
  <si>
    <t>Volleyball_B_8_PlayedSpring</t>
  </si>
  <si>
    <t>1164965037892</t>
  </si>
  <si>
    <t>1164966038372</t>
  </si>
  <si>
    <t>1165550033962</t>
  </si>
  <si>
    <t>Volleyball_B_8_PlayedTotal</t>
  </si>
  <si>
    <t>1170830040964</t>
  </si>
  <si>
    <t>Water Polo _B_8_SeasonFall</t>
  </si>
  <si>
    <t>1174140033033</t>
  </si>
  <si>
    <t>1174142034828</t>
  </si>
  <si>
    <t>1174153033048</t>
  </si>
  <si>
    <t>Water Polo _B_8_SeasonWinter</t>
  </si>
  <si>
    <t>1175970034068</t>
  </si>
  <si>
    <t>1175985034080</t>
  </si>
  <si>
    <t>Water Polo _B_8_SeasonSpring</t>
  </si>
  <si>
    <t>1184030032891</t>
  </si>
  <si>
    <t>1184030037007</t>
  </si>
  <si>
    <t>Water Polo _B_8_Established</t>
  </si>
  <si>
    <t>1184066026385</t>
  </si>
  <si>
    <t>1184093026986</t>
  </si>
  <si>
    <t>1193522038312</t>
  </si>
  <si>
    <t>Water Polo _B_8_Demotion</t>
  </si>
  <si>
    <t>1193565032446</t>
  </si>
  <si>
    <t>1195810034034</t>
  </si>
  <si>
    <t>Water Polo _B_8_Elimination</t>
  </si>
  <si>
    <t>1195830036419</t>
  </si>
  <si>
    <t>Water Polo _B_8_Reinstatement</t>
  </si>
  <si>
    <t>1196483034310</t>
  </si>
  <si>
    <t>1196487036424</t>
  </si>
  <si>
    <t>1196489037341</t>
  </si>
  <si>
    <t>Water Polo _B_8_ScheduledFall</t>
  </si>
  <si>
    <t>1204554037738</t>
  </si>
  <si>
    <t>1204833028351</t>
  </si>
  <si>
    <t>Water Polo _B_8_ScheduledWinter</t>
  </si>
  <si>
    <t>1204849033505</t>
  </si>
  <si>
    <t>Water Polo _B_8_ScheduledSpring</t>
  </si>
  <si>
    <t>1204886033522</t>
  </si>
  <si>
    <t>1213951037604</t>
  </si>
  <si>
    <t>Water Polo _B_8_ScheduledTotal</t>
  </si>
  <si>
    <t>1213956035365</t>
  </si>
  <si>
    <t>1213957034808</t>
  </si>
  <si>
    <t>1213978032848</t>
  </si>
  <si>
    <t>Water Polo _B_8_PlayedFall</t>
  </si>
  <si>
    <t>1220913521027</t>
  </si>
  <si>
    <t>1220920021040</t>
  </si>
  <si>
    <t>Water Polo _B_8_PlayedWinter</t>
  </si>
  <si>
    <t>1220920027271</t>
  </si>
  <si>
    <t>Water Polo _B_8_PlayedSpring</t>
  </si>
  <si>
    <t>1220921025133</t>
  </si>
  <si>
    <t>1220931407568</t>
  </si>
  <si>
    <t>Water Polo _B_8_PlayedTotal</t>
  </si>
  <si>
    <t>1220975021077</t>
  </si>
  <si>
    <t>1220975026455</t>
  </si>
  <si>
    <t>Wrestling_B_8_SeasonFall</t>
  </si>
  <si>
    <t>1234603023241</t>
  </si>
  <si>
    <t>1234613023260</t>
  </si>
  <si>
    <t>1234653036716</t>
  </si>
  <si>
    <t>1234656026729</t>
  </si>
  <si>
    <t>Wrestling_B_8_SeasonWinter</t>
  </si>
  <si>
    <t>1234657023322</t>
  </si>
  <si>
    <t>1234661033328</t>
  </si>
  <si>
    <t>1234663036746</t>
  </si>
  <si>
    <t>1234664033348</t>
  </si>
  <si>
    <t>1234683034943</t>
  </si>
  <si>
    <t>1241520037759</t>
  </si>
  <si>
    <t>1241533207628</t>
  </si>
  <si>
    <t>Wrestling_B_8_SeasonSpring</t>
  </si>
  <si>
    <t>1241590021452</t>
  </si>
  <si>
    <t>1252341031869</t>
  </si>
  <si>
    <t>1252341037313</t>
  </si>
  <si>
    <t>Wrestling_B_8_Established</t>
  </si>
  <si>
    <t>1252394521972</t>
  </si>
  <si>
    <t>1252396035287</t>
  </si>
  <si>
    <t>1252396527918</t>
  </si>
  <si>
    <t>1265100047685</t>
  </si>
  <si>
    <t>1265100057748</t>
  </si>
  <si>
    <t>Wrestling_B_8_Demotion</t>
  </si>
  <si>
    <t>1265100077724</t>
  </si>
  <si>
    <t>1265100097737</t>
  </si>
  <si>
    <t>1265100157825</t>
  </si>
  <si>
    <t>1265120398361</t>
  </si>
  <si>
    <t>1265128507511</t>
  </si>
  <si>
    <t>1265128707513</t>
  </si>
  <si>
    <t>Wrestling_B_8_Elimination</t>
  </si>
  <si>
    <t>1265129907543</t>
  </si>
  <si>
    <t>1265132107580</t>
  </si>
  <si>
    <t>1265132507584</t>
  </si>
  <si>
    <t>1265132707586</t>
  </si>
  <si>
    <t>Wrestling_B_8_Reinstatement</t>
  </si>
  <si>
    <t>1265134158196</t>
  </si>
  <si>
    <t>1265134207649</t>
  </si>
  <si>
    <t>1265150013601</t>
  </si>
  <si>
    <t>1265150013616</t>
  </si>
  <si>
    <t>1265150013630</t>
  </si>
  <si>
    <t>1265150013649</t>
  </si>
  <si>
    <t>Wrestling_B_8_ScheduledFall</t>
  </si>
  <si>
    <t>1265150013662</t>
  </si>
  <si>
    <t>1265150013706</t>
  </si>
  <si>
    <t>1265150013742</t>
  </si>
  <si>
    <t>1265150013763</t>
  </si>
  <si>
    <t>Wrestling_B_8_ScheduledWinter</t>
  </si>
  <si>
    <t>1265150013848</t>
  </si>
  <si>
    <t>1265150013850</t>
  </si>
  <si>
    <t>1265150015187</t>
  </si>
  <si>
    <t>1265150016533</t>
  </si>
  <si>
    <t>1265150017070</t>
  </si>
  <si>
    <t>Wrestling_B_8_ScheduledSpring</t>
  </si>
  <si>
    <t>1265150017253</t>
  </si>
  <si>
    <t>1265150017256</t>
  </si>
  <si>
    <t>1265150017706</t>
  </si>
  <si>
    <t>Wrestling_B_8_ScheduledTotal</t>
  </si>
  <si>
    <t>1265150017815</t>
  </si>
  <si>
    <t>1265150017852</t>
  </si>
  <si>
    <t>Wrestling_B_8_PlayedFall</t>
  </si>
  <si>
    <t>1265150017905</t>
  </si>
  <si>
    <t>1265150018298</t>
  </si>
  <si>
    <t>1265150018328</t>
  </si>
  <si>
    <t>Wrestling_B_8_PlayedWinter</t>
  </si>
  <si>
    <t>1265150018330</t>
  </si>
  <si>
    <t>Wrestling_B_8_PlayedSpring</t>
  </si>
  <si>
    <t>1265185478150</t>
  </si>
  <si>
    <t>1270469038000</t>
  </si>
  <si>
    <t>Wrestling_B_8_PlayedTotal</t>
  </si>
  <si>
    <t>1283233032331</t>
  </si>
  <si>
    <t>1283237032324</t>
  </si>
  <si>
    <t>1295445038403</t>
  </si>
  <si>
    <t>Baseball_B_7_SeasonFall</t>
  </si>
  <si>
    <t>1295450033883</t>
  </si>
  <si>
    <t>1295460035262</t>
  </si>
  <si>
    <t>1295473033935</t>
  </si>
  <si>
    <t>1883926608084</t>
  </si>
  <si>
    <t>1005100007744</t>
  </si>
  <si>
    <t>Baseball_B_7_SeasonWinter</t>
  </si>
  <si>
    <t>1012608032154</t>
  </si>
  <si>
    <t>1013065032284</t>
  </si>
  <si>
    <t>1016309034188</t>
  </si>
  <si>
    <t>1016309037988</t>
  </si>
  <si>
    <t>1016318034715</t>
  </si>
  <si>
    <t>Baseball_B_7_SeasonSpring</t>
  </si>
  <si>
    <t>1020232178308</t>
  </si>
  <si>
    <t>1020274516022</t>
  </si>
  <si>
    <t>Baseball_B_7_Established</t>
  </si>
  <si>
    <t>1020274517693</t>
  </si>
  <si>
    <t>1020274517881</t>
  </si>
  <si>
    <t>1020274518105</t>
  </si>
  <si>
    <t>1020274518203</t>
  </si>
  <si>
    <t>Baseball_B_7_Demotion</t>
  </si>
  <si>
    <t>1030207537669</t>
  </si>
  <si>
    <t>1030211026787</t>
  </si>
  <si>
    <t>1030217520094</t>
  </si>
  <si>
    <t>1030222530513</t>
  </si>
  <si>
    <t>Baseball_B_7_Elimination</t>
  </si>
  <si>
    <t>1030239120156</t>
  </si>
  <si>
    <t>1030246030179</t>
  </si>
  <si>
    <t>1030260026105</t>
  </si>
  <si>
    <t>Baseball_B_7_Reinstatement</t>
  </si>
  <si>
    <t>1030263035017</t>
  </si>
  <si>
    <t>1030263038177</t>
  </si>
  <si>
    <t>1030263434951</t>
  </si>
  <si>
    <t>1030268520270</t>
  </si>
  <si>
    <t>1030286538459</t>
  </si>
  <si>
    <t>1041050035363</t>
  </si>
  <si>
    <t>1043740038432</t>
  </si>
  <si>
    <t>Baseball_B_7_ScheduledFall</t>
  </si>
  <si>
    <t>1043770037083</t>
  </si>
  <si>
    <t>1044350037792</t>
  </si>
  <si>
    <t>1052514537793</t>
  </si>
  <si>
    <t>1052526028419</t>
  </si>
  <si>
    <t>Baseball_B_7_ScheduledWinter</t>
  </si>
  <si>
    <t>1052529207532</t>
  </si>
  <si>
    <t>1052597036148</t>
  </si>
  <si>
    <t>1061665031486</t>
  </si>
  <si>
    <t>1062720036159</t>
  </si>
  <si>
    <t>Baseball_B_7_ScheduledSpring</t>
  </si>
  <si>
    <t>1066162037215</t>
  </si>
  <si>
    <t>1076507034340</t>
  </si>
  <si>
    <t>1076526037602</t>
  </si>
  <si>
    <t>1076538027270</t>
  </si>
  <si>
    <t>Baseball_B_7_ScheduledTotal</t>
  </si>
  <si>
    <t>1076558036181</t>
  </si>
  <si>
    <t>1076559034458</t>
  </si>
  <si>
    <t>1076565024482</t>
  </si>
  <si>
    <t>1076571034492</t>
  </si>
  <si>
    <t>Baseball_B_7_PlayedFall</t>
  </si>
  <si>
    <t>1076571036189</t>
  </si>
  <si>
    <t>1076571036648</t>
  </si>
  <si>
    <t>Baseball_B_7_PlayedWinter</t>
  </si>
  <si>
    <t>1076575036191</t>
  </si>
  <si>
    <t>1080560048435</t>
  </si>
  <si>
    <t>1080775035130</t>
  </si>
  <si>
    <t>1081113031208</t>
  </si>
  <si>
    <t>Baseball_B_7_PlayedSpring</t>
  </si>
  <si>
    <t>1081125021252</t>
  </si>
  <si>
    <t>1081145036201</t>
  </si>
  <si>
    <t>1085691034026</t>
  </si>
  <si>
    <t>Baseball_B_7_PlayedTotal</t>
  </si>
  <si>
    <t>1094223035245</t>
  </si>
  <si>
    <t>1094263033111</t>
  </si>
  <si>
    <t>1101480028543</t>
  </si>
  <si>
    <t>Basketball_B_7_SeasonFall</t>
  </si>
  <si>
    <t>1120130546269</t>
  </si>
  <si>
    <t>1122830032206</t>
  </si>
  <si>
    <t>1122890032243</t>
  </si>
  <si>
    <t>1126718038475</t>
  </si>
  <si>
    <t>Basketball_B_7_SeasonWinter</t>
  </si>
  <si>
    <t>1126744034577</t>
  </si>
  <si>
    <t>1126790024647</t>
  </si>
  <si>
    <t>1126790028398</t>
  </si>
  <si>
    <t>1126791075168</t>
  </si>
  <si>
    <t>Basketball_B_7_SeasonSpring</t>
  </si>
  <si>
    <t>1133615038502</t>
  </si>
  <si>
    <t>1133636036297</t>
  </si>
  <si>
    <t>1133640022594</t>
  </si>
  <si>
    <t>1133652032633</t>
  </si>
  <si>
    <t>Basketball_B_7_Established</t>
  </si>
  <si>
    <t>1133652037410</t>
  </si>
  <si>
    <t>1133803038178</t>
  </si>
  <si>
    <t>1140608538383</t>
  </si>
  <si>
    <t>1140625035023</t>
  </si>
  <si>
    <t>1140670028457</t>
  </si>
  <si>
    <t>1140693530887</t>
  </si>
  <si>
    <t>Basketball_B_7_Demotion</t>
  </si>
  <si>
    <t>1145141358083</t>
  </si>
  <si>
    <t>1152190021732</t>
  </si>
  <si>
    <t>1152200037821</t>
  </si>
  <si>
    <t>1152214021745</t>
  </si>
  <si>
    <t>Basketball_B_7_Elimination</t>
  </si>
  <si>
    <t>1152214026783</t>
  </si>
  <si>
    <t>1152217536678</t>
  </si>
  <si>
    <t>1012603036001</t>
  </si>
  <si>
    <t>1012680032184</t>
  </si>
  <si>
    <t>Basketball_B_7_Reinstatement</t>
  </si>
  <si>
    <t>1013013038345</t>
  </si>
  <si>
    <t>1016305044165</t>
  </si>
  <si>
    <t>1016315036939</t>
  </si>
  <si>
    <t>1016324034242</t>
  </si>
  <si>
    <t>1016388034286</t>
  </si>
  <si>
    <t>Basketball_B_7_ScheduledFall</t>
  </si>
  <si>
    <t>1020200017727</t>
  </si>
  <si>
    <t>1020230807562</t>
  </si>
  <si>
    <t>1020274510412</t>
  </si>
  <si>
    <t>Basketball_B_7_ScheduledWinter</t>
  </si>
  <si>
    <t>1020274510416</t>
  </si>
  <si>
    <t>1020274516028</t>
  </si>
  <si>
    <t>1020274516915</t>
  </si>
  <si>
    <t>Basketball_B_7_ScheduledSpring</t>
  </si>
  <si>
    <t>1020274517868</t>
  </si>
  <si>
    <t>1030214530070</t>
  </si>
  <si>
    <t>1030219038094</t>
  </si>
  <si>
    <t>1030228038339</t>
  </si>
  <si>
    <t>Basketball_B_7_ScheduledTotal</t>
  </si>
  <si>
    <t>1030246035190</t>
  </si>
  <si>
    <t>1041012528344</t>
  </si>
  <si>
    <t>1041079035311</t>
  </si>
  <si>
    <t>Basketball_B_7_PlayedFall</t>
  </si>
  <si>
    <t>1043752032689</t>
  </si>
  <si>
    <t>1044350033158</t>
  </si>
  <si>
    <t>Basketball_B_7_PlayedWinter</t>
  </si>
  <si>
    <t>1052047031629</t>
  </si>
  <si>
    <t>1052514531998</t>
  </si>
  <si>
    <t>1052526027515</t>
  </si>
  <si>
    <t>Basketball_B_7_PlayedSpring</t>
  </si>
  <si>
    <t>1052526028420</t>
  </si>
  <si>
    <t>1052591032075</t>
  </si>
  <si>
    <t>1052591037289</t>
  </si>
  <si>
    <t>Basketball_B_7_PlayedTotal</t>
  </si>
  <si>
    <t>1052597036654</t>
  </si>
  <si>
    <t>1056283024148</t>
  </si>
  <si>
    <t>1061603034664</t>
  </si>
  <si>
    <t>Bowling_B_7_SeasonFall</t>
  </si>
  <si>
    <t>1061720031541</t>
  </si>
  <si>
    <t>1061720036156</t>
  </si>
  <si>
    <t>1063308036162</t>
  </si>
  <si>
    <t>Bowling_B_7_SeasonWinter</t>
  </si>
  <si>
    <t>1063380036165</t>
  </si>
  <si>
    <t>1076506034930</t>
  </si>
  <si>
    <t>1076531026957</t>
  </si>
  <si>
    <t>Bowling_B_7_SeasonSpring</t>
  </si>
  <si>
    <t>1076541038421</t>
  </si>
  <si>
    <t>1080705027986</t>
  </si>
  <si>
    <t>Bowling_B_7_Established</t>
  </si>
  <si>
    <t>1080780030949</t>
  </si>
  <si>
    <t>1081113031202</t>
  </si>
  <si>
    <t>1081120031225</t>
  </si>
  <si>
    <t>1085610036207</t>
  </si>
  <si>
    <t>1085610037645</t>
  </si>
  <si>
    <t>Bowling_B_7_Demotion</t>
  </si>
  <si>
    <t>1085652033994</t>
  </si>
  <si>
    <t>1085652037613</t>
  </si>
  <si>
    <t>1101735048316</t>
  </si>
  <si>
    <t>1101790031566</t>
  </si>
  <si>
    <t>1101790038456</t>
  </si>
  <si>
    <t>Bowling_B_7_Elimination</t>
  </si>
  <si>
    <t>1101836027590</t>
  </si>
  <si>
    <t>1113125035333</t>
  </si>
  <si>
    <t>1114446028185</t>
  </si>
  <si>
    <t>1126716036598</t>
  </si>
  <si>
    <t>Bowling_B_7_Reinstatement</t>
  </si>
  <si>
    <t>1126718708521</t>
  </si>
  <si>
    <t>1126755034597</t>
  </si>
  <si>
    <t>1126790028237</t>
  </si>
  <si>
    <t>1126790028242</t>
  </si>
  <si>
    <t>Bowling_B_7_ScheduledFall</t>
  </si>
  <si>
    <t>1126790028291</t>
  </si>
  <si>
    <t>1133622037165</t>
  </si>
  <si>
    <t>1133623037209</t>
  </si>
  <si>
    <t>Bowling_B_7_ScheduledWinter</t>
  </si>
  <si>
    <t>1133624032562</t>
  </si>
  <si>
    <t>1133631037421</t>
  </si>
  <si>
    <t>Bowling_B_7_ScheduledSpring</t>
  </si>
  <si>
    <t>1133670032657</t>
  </si>
  <si>
    <t>1133823036612</t>
  </si>
  <si>
    <t>1133846036894</t>
  </si>
  <si>
    <t>1133853032765</t>
  </si>
  <si>
    <t>Bowling_B_7_ScheduledTotal</t>
  </si>
  <si>
    <t>1140608536308</t>
  </si>
  <si>
    <t>1140611030777</t>
  </si>
  <si>
    <t>1140615034810</t>
  </si>
  <si>
    <t>Bowling_B_7_PlayedFall</t>
  </si>
  <si>
    <t>1140620030787</t>
  </si>
  <si>
    <t>1140625036311</t>
  </si>
  <si>
    <t>1140630030802</t>
  </si>
  <si>
    <t>1140640036315</t>
  </si>
  <si>
    <t>Bowling_B_7_PlayedWinter</t>
  </si>
  <si>
    <t>1140670020855</t>
  </si>
  <si>
    <t>1140680034670</t>
  </si>
  <si>
    <t>1140681037328</t>
  </si>
  <si>
    <t>Bowling_B_7_PlayedSpring</t>
  </si>
  <si>
    <t>1140691036981</t>
  </si>
  <si>
    <t>1152111031694</t>
  </si>
  <si>
    <t>1012603037607</t>
  </si>
  <si>
    <t>Bowling_B_7_PlayedTotal</t>
  </si>
  <si>
    <t>1012613022105</t>
  </si>
  <si>
    <t>1013013037112</t>
  </si>
  <si>
    <t>Cross Country_B_7_SeasonFall</t>
  </si>
  <si>
    <t>1013035032280</t>
  </si>
  <si>
    <t>1016317034217</t>
  </si>
  <si>
    <t>1016339036976</t>
  </si>
  <si>
    <t>1016380036638</t>
  </si>
  <si>
    <t>Cross Country_B_7_SeasonWinter</t>
  </si>
  <si>
    <t>1020274510326</t>
  </si>
  <si>
    <t>1020274510365</t>
  </si>
  <si>
    <t>1020274517039</t>
  </si>
  <si>
    <t>Cross Country_B_7_SeasonSpring</t>
  </si>
  <si>
    <t>1020274517886</t>
  </si>
  <si>
    <t>1030200057848</t>
  </si>
  <si>
    <t>1030211020050</t>
  </si>
  <si>
    <t>1030250027462</t>
  </si>
  <si>
    <t>Cross Country_B_7_Established</t>
  </si>
  <si>
    <t>1030268525108</t>
  </si>
  <si>
    <t>1030268527379</t>
  </si>
  <si>
    <t>1030275030435</t>
  </si>
  <si>
    <t>1030286538460</t>
  </si>
  <si>
    <t>1030288330260</t>
  </si>
  <si>
    <t>1041050031159</t>
  </si>
  <si>
    <t>Cross Country_B_7_Demotion</t>
  </si>
  <si>
    <t>1041053531164</t>
  </si>
  <si>
    <t>1043720032675</t>
  </si>
  <si>
    <t>1044333033150</t>
  </si>
  <si>
    <t>1045103948031</t>
  </si>
  <si>
    <t>1052013521654</t>
  </si>
  <si>
    <t>1052500047800</t>
  </si>
  <si>
    <t>1052540532043</t>
  </si>
  <si>
    <t>Cross Country_B_7_Elimination</t>
  </si>
  <si>
    <t>1061612031475</t>
  </si>
  <si>
    <t>1061690031501</t>
  </si>
  <si>
    <t>1061720036157</t>
  </si>
  <si>
    <t>1076538027269</t>
  </si>
  <si>
    <t>1076563038323</t>
  </si>
  <si>
    <t>1080700017720</t>
  </si>
  <si>
    <t>Cross Country_B_7_Reinstatement</t>
  </si>
  <si>
    <t>1080710030917</t>
  </si>
  <si>
    <t>1081112031199</t>
  </si>
  <si>
    <t>1081122038382</t>
  </si>
  <si>
    <t>1081125028314</t>
  </si>
  <si>
    <t>1081185038379</t>
  </si>
  <si>
    <t>1085655033988</t>
  </si>
  <si>
    <t>1092460036805</t>
  </si>
  <si>
    <t>Cross Country_B_7_ScheduledFall</t>
  </si>
  <si>
    <t>1101410031335</t>
  </si>
  <si>
    <t>1112913047734</t>
  </si>
  <si>
    <t>1113160032297</t>
  </si>
  <si>
    <t>1120111030003</t>
  </si>
  <si>
    <t>Cross Country_B_7_ScheduledWinter</t>
  </si>
  <si>
    <t>1120116030017</t>
  </si>
  <si>
    <t>1126713038540</t>
  </si>
  <si>
    <t>1126762034602</t>
  </si>
  <si>
    <t>1126785036705</t>
  </si>
  <si>
    <t>Cross Country_B_7_ScheduledSpring</t>
  </si>
  <si>
    <t>1126790028241</t>
  </si>
  <si>
    <t>1126794034658</t>
  </si>
  <si>
    <t>1133645035114</t>
  </si>
  <si>
    <t>1133670032658</t>
  </si>
  <si>
    <t>Cross Country_B_7_ScheduledTotal</t>
  </si>
  <si>
    <t>1133670035054</t>
  </si>
  <si>
    <t>1133690035336</t>
  </si>
  <si>
    <t>1133803032725</t>
  </si>
  <si>
    <t>1133853032766</t>
  </si>
  <si>
    <t>Cross Country_B_7_PlayedFall</t>
  </si>
  <si>
    <t>1140605030820</t>
  </si>
  <si>
    <t>1140607536804</t>
  </si>
  <si>
    <t>1140611037651</t>
  </si>
  <si>
    <t>1140630030801</t>
  </si>
  <si>
    <t>1140665036318</t>
  </si>
  <si>
    <t>1140670020856</t>
  </si>
  <si>
    <t>Cross Country_B_7_PlayedWinter</t>
  </si>
  <si>
    <t>1140670020858</t>
  </si>
  <si>
    <t>1140675030864</t>
  </si>
  <si>
    <t>1140680038510</t>
  </si>
  <si>
    <t>1152105031677</t>
  </si>
  <si>
    <t>Cross Country_B_7_PlayedSpring</t>
  </si>
  <si>
    <t>1152111037011</t>
  </si>
  <si>
    <t>1152116036714</t>
  </si>
  <si>
    <t>1152190027395</t>
  </si>
  <si>
    <t>Cross Country_B_7_PlayedTotal</t>
  </si>
  <si>
    <t>1152200017765</t>
  </si>
  <si>
    <t>1152216075278</t>
  </si>
  <si>
    <t>1152217534801</t>
  </si>
  <si>
    <t>Football_B_7_SeasonFall</t>
  </si>
  <si>
    <t>1152227528264</t>
  </si>
  <si>
    <t>1152227528376</t>
  </si>
  <si>
    <t>1152260031785</t>
  </si>
  <si>
    <t>1152261036682</t>
  </si>
  <si>
    <t>1152270108278</t>
  </si>
  <si>
    <t>Football_B_7_SeasonWinter</t>
  </si>
  <si>
    <t>1155080033597</t>
  </si>
  <si>
    <t>1012680032137</t>
  </si>
  <si>
    <t>1012680032182</t>
  </si>
  <si>
    <t>1012680037934</t>
  </si>
  <si>
    <t>Football_B_7_SeasonSpring</t>
  </si>
  <si>
    <t>1016310034181</t>
  </si>
  <si>
    <t>1016312034195</t>
  </si>
  <si>
    <t>1016315034203</t>
  </si>
  <si>
    <t>Football_B_7_Established</t>
  </si>
  <si>
    <t>1016365038488</t>
  </si>
  <si>
    <t>1016370027019</t>
  </si>
  <si>
    <t>1020230307549</t>
  </si>
  <si>
    <t>1020274516664</t>
  </si>
  <si>
    <t>1020274517692</t>
  </si>
  <si>
    <t>1020274517880</t>
  </si>
  <si>
    <t>Football_B_7_Demotion</t>
  </si>
  <si>
    <t>1020274518106</t>
  </si>
  <si>
    <t>1030207535199</t>
  </si>
  <si>
    <t>1030224818160</t>
  </si>
  <si>
    <t>1030252068156</t>
  </si>
  <si>
    <t>Football_B_7_Elimination</t>
  </si>
  <si>
    <t>1030263438254</t>
  </si>
  <si>
    <t>1030288330196</t>
  </si>
  <si>
    <t>1030294036895</t>
  </si>
  <si>
    <t>1030299020107</t>
  </si>
  <si>
    <t>Football_B_7_Reinstatement</t>
  </si>
  <si>
    <t>1041012526690</t>
  </si>
  <si>
    <t>1043740032680</t>
  </si>
  <si>
    <t>1044328033137</t>
  </si>
  <si>
    <t>1044329038202</t>
  </si>
  <si>
    <t>1044339038481</t>
  </si>
  <si>
    <t>1044353033165</t>
  </si>
  <si>
    <t>Football_B_7_ScheduledFall</t>
  </si>
  <si>
    <t>1052533032032</t>
  </si>
  <si>
    <t>1052540536777</t>
  </si>
  <si>
    <t>1052543537948</t>
  </si>
  <si>
    <t>Football_B_7_ScheduledWinter</t>
  </si>
  <si>
    <t>1052576022062</t>
  </si>
  <si>
    <t>1056283024133</t>
  </si>
  <si>
    <t>1062720036161</t>
  </si>
  <si>
    <t>Football_B_7_ScheduledSpring</t>
  </si>
  <si>
    <t>1066172031668</t>
  </si>
  <si>
    <t>1066186034126</t>
  </si>
  <si>
    <t>1076506038269</t>
  </si>
  <si>
    <t>Football_B_7_ScheduledTotal</t>
  </si>
  <si>
    <t>1076516034351</t>
  </si>
  <si>
    <t>1080530037898</t>
  </si>
  <si>
    <t>1080580038411</t>
  </si>
  <si>
    <t>Football_B_7_PlayedFall</t>
  </si>
  <si>
    <t>1080710037144</t>
  </si>
  <si>
    <t>1080735030927</t>
  </si>
  <si>
    <t>1085618033978</t>
  </si>
  <si>
    <t>Football_B_7_PlayedWinter</t>
  </si>
  <si>
    <t>1085655037259</t>
  </si>
  <si>
    <t>1085674046800</t>
  </si>
  <si>
    <t>1092435036218</t>
  </si>
  <si>
    <t>Football_B_7_PlayedSpring</t>
  </si>
  <si>
    <t>1092460031989</t>
  </si>
  <si>
    <t>1101480028542</t>
  </si>
  <si>
    <t>1113160037944</t>
  </si>
  <si>
    <t>Football_B_7_PlayedTotal</t>
  </si>
  <si>
    <t>1120130547322</t>
  </si>
  <si>
    <t>1120137536271</t>
  </si>
  <si>
    <t>1120152030014</t>
  </si>
  <si>
    <t>Golf_B_7_SeasonFall</t>
  </si>
  <si>
    <t>1126744034578</t>
  </si>
  <si>
    <t>1126764034608</t>
  </si>
  <si>
    <t>1126767036725</t>
  </si>
  <si>
    <t>1133617032531</t>
  </si>
  <si>
    <t>Golf_B_7_SeasonWinter</t>
  </si>
  <si>
    <t>1133640022593</t>
  </si>
  <si>
    <t>1133640022595</t>
  </si>
  <si>
    <t>1133645032623</t>
  </si>
  <si>
    <t>Golf_B_7_SeasonSpring</t>
  </si>
  <si>
    <t>1140640030816</t>
  </si>
  <si>
    <t>1152105036326</t>
  </si>
  <si>
    <t>1152110037509</t>
  </si>
  <si>
    <t>Golf_B_7_Established</t>
  </si>
  <si>
    <t>1152180031729</t>
  </si>
  <si>
    <t>1152214021742</t>
  </si>
  <si>
    <t>1152214021744</t>
  </si>
  <si>
    <t>1152278718366</t>
  </si>
  <si>
    <t>Golf_B_7_Demotion</t>
  </si>
  <si>
    <t>1152283031806</t>
  </si>
  <si>
    <t>1156746036345</t>
  </si>
  <si>
    <t>Golf_B_7_Elimination</t>
  </si>
  <si>
    <t>1161911031605</t>
  </si>
  <si>
    <t>1165571033969</t>
  </si>
  <si>
    <t>Golf_B_7_Reinstatement</t>
  </si>
  <si>
    <t>1165571036817</t>
  </si>
  <si>
    <t>1166050034091</t>
  </si>
  <si>
    <t>1174142033037</t>
  </si>
  <si>
    <t>Golf_B_7_ScheduledFall</t>
  </si>
  <si>
    <t>1184033026930</t>
  </si>
  <si>
    <t>1193566032449</t>
  </si>
  <si>
    <t>Golf_B_7_ScheduledWinter</t>
  </si>
  <si>
    <t>1193574026791</t>
  </si>
  <si>
    <t>Golf_B_7_ScheduledSpring</t>
  </si>
  <si>
    <t>1196650034528</t>
  </si>
  <si>
    <t>1204520037642</t>
  </si>
  <si>
    <t>1204560033224</t>
  </si>
  <si>
    <t>Golf_B_7_ScheduledTotal</t>
  </si>
  <si>
    <t>1204560037839</t>
  </si>
  <si>
    <t>Golf_B_7_PlayedFall</t>
  </si>
  <si>
    <t>1012613025228</t>
  </si>
  <si>
    <t>1012629032126</t>
  </si>
  <si>
    <t>Golf_B_7_PlayedWinter</t>
  </si>
  <si>
    <t>1012640035146</t>
  </si>
  <si>
    <t>Golf_B_7_PlayedSpring</t>
  </si>
  <si>
    <t>1016317037217</t>
  </si>
  <si>
    <t>Golf_B_7_PlayedTotal</t>
  </si>
  <si>
    <t>1016318037157</t>
  </si>
  <si>
    <t>1016319034235</t>
  </si>
  <si>
    <t>Lacrosse_B_7_SeasonFall</t>
  </si>
  <si>
    <t>1018334007635</t>
  </si>
  <si>
    <t>1020274510379</t>
  </si>
  <si>
    <t>Lacrosse_B_7_SeasonWinter</t>
  </si>
  <si>
    <t>1020274510409</t>
  </si>
  <si>
    <t>1020274516047</t>
  </si>
  <si>
    <t>Lacrosse_B_7_SeasonSpring</t>
  </si>
  <si>
    <t>1020274516811</t>
  </si>
  <si>
    <t>Lacrosse_B_7_Established</t>
  </si>
  <si>
    <t>1020274517884</t>
  </si>
  <si>
    <t>1030200027772</t>
  </si>
  <si>
    <t>Lacrosse_B_7_Demotion</t>
  </si>
  <si>
    <t>1030210030315</t>
  </si>
  <si>
    <t>1030216030079</t>
  </si>
  <si>
    <t>1030231530144</t>
  </si>
  <si>
    <t>Lacrosse_B_7_Elimination</t>
  </si>
  <si>
    <t>1030241020170</t>
  </si>
  <si>
    <t>1030250025112</t>
  </si>
  <si>
    <t>Lacrosse_B_7_Reinstatement</t>
  </si>
  <si>
    <t>1030260027673</t>
  </si>
  <si>
    <t>1030273520309</t>
  </si>
  <si>
    <t>1030277530448</t>
  </si>
  <si>
    <t>1030281928193</t>
  </si>
  <si>
    <t>Lacrosse_B_7_ScheduledFall</t>
  </si>
  <si>
    <t>1030283020460</t>
  </si>
  <si>
    <t>1030287037490</t>
  </si>
  <si>
    <t>Lacrosse_B_7_ScheduledWinter</t>
  </si>
  <si>
    <t>1030287530467</t>
  </si>
  <si>
    <t>1030287536906</t>
  </si>
  <si>
    <t>Lacrosse_B_7_ScheduledSpring</t>
  </si>
  <si>
    <t>1030292030492</t>
  </si>
  <si>
    <t>1030296030535</t>
  </si>
  <si>
    <t>1030298658486</t>
  </si>
  <si>
    <t>Lacrosse_B_7_ScheduledTotal</t>
  </si>
  <si>
    <t>1041075031172</t>
  </si>
  <si>
    <t>1041075036647</t>
  </si>
  <si>
    <t>1041079038318</t>
  </si>
  <si>
    <t>Lacrosse_B_7_PlayedFall</t>
  </si>
  <si>
    <t>1043742074940</t>
  </si>
  <si>
    <t>Lacrosse_B_7_PlayedWinter</t>
  </si>
  <si>
    <t>1043750032686</t>
  </si>
  <si>
    <t>1044329033145</t>
  </si>
  <si>
    <t>Lacrosse_B_7_PlayedSpring</t>
  </si>
  <si>
    <t>1044333038069</t>
  </si>
  <si>
    <t>1044356038093</t>
  </si>
  <si>
    <t>Lacrosse_B_7_PlayedTotal</t>
  </si>
  <si>
    <t>1044357037387</t>
  </si>
  <si>
    <t>Rifle_B_7_SeasonFall</t>
  </si>
  <si>
    <t>1052013521632</t>
  </si>
  <si>
    <t>1052047036136</t>
  </si>
  <si>
    <t>Rifle_B_7_SeasonWinter</t>
  </si>
  <si>
    <t>1052047036942</t>
  </si>
  <si>
    <t>1052500017770</t>
  </si>
  <si>
    <t>Rifle_B_7_SeasonSpring</t>
  </si>
  <si>
    <t>1052585036745</t>
  </si>
  <si>
    <t>1056283028290</t>
  </si>
  <si>
    <t>1061617031480</t>
  </si>
  <si>
    <t>Rifle_B_7_Established</t>
  </si>
  <si>
    <t>1063334075180</t>
  </si>
  <si>
    <t>1063380038437</t>
  </si>
  <si>
    <t>1076531024845</t>
  </si>
  <si>
    <t>1076532034373</t>
  </si>
  <si>
    <t>Rifle_B_7_Demotion</t>
  </si>
  <si>
    <t>1076549034442</t>
  </si>
  <si>
    <t>1076589034735</t>
  </si>
  <si>
    <t>1080510037021</t>
  </si>
  <si>
    <t>Rifle_B_7_Elimination</t>
  </si>
  <si>
    <t>1080735035207</t>
  </si>
  <si>
    <t>1080780037518</t>
  </si>
  <si>
    <t>1081114035136</t>
  </si>
  <si>
    <t>1081125021251</t>
  </si>
  <si>
    <t>Rifle_B_7_Reinstatement</t>
  </si>
  <si>
    <t>1085151077960</t>
  </si>
  <si>
    <t>1085663036210</t>
  </si>
  <si>
    <t>1085677038274</t>
  </si>
  <si>
    <t>1085691037145</t>
  </si>
  <si>
    <t>1101411031343</t>
  </si>
  <si>
    <t>1101480026234</t>
  </si>
  <si>
    <t>Rifle_B_7_ScheduledFall</t>
  </si>
  <si>
    <t>1101710036236</t>
  </si>
  <si>
    <t>1101750031550</t>
  </si>
  <si>
    <t>1112923042246</t>
  </si>
  <si>
    <t>Rifle_B_7_ScheduledWinter</t>
  </si>
  <si>
    <t>1113125032305</t>
  </si>
  <si>
    <t>1113436037220</t>
  </si>
  <si>
    <t>1114446028187</t>
  </si>
  <si>
    <t>Rifle_B_7_ScheduledSpring</t>
  </si>
  <si>
    <t>1120116036898</t>
  </si>
  <si>
    <t>1120185230021</t>
  </si>
  <si>
    <t>1122813022191</t>
  </si>
  <si>
    <t>Rifle_B_7_ScheduledTotal</t>
  </si>
  <si>
    <t>1122813028244</t>
  </si>
  <si>
    <t>1122820047508</t>
  </si>
  <si>
    <t>Rifle_B_7_PlayedFall</t>
  </si>
  <si>
    <t>1122830035117</t>
  </si>
  <si>
    <t>1122860036281</t>
  </si>
  <si>
    <t>Rifle_B_7_PlayedWinter</t>
  </si>
  <si>
    <t>1126713034545</t>
  </si>
  <si>
    <t>1012603037608</t>
  </si>
  <si>
    <t>1012629037176</t>
  </si>
  <si>
    <t>Rifle_B_7_PlayedSpring</t>
  </si>
  <si>
    <t>1012640036600</t>
  </si>
  <si>
    <t>1013014035118</t>
  </si>
  <si>
    <t>1016388036912</t>
  </si>
  <si>
    <t>1020200037846</t>
  </si>
  <si>
    <t>Rifle_B_7_PlayedTotal</t>
  </si>
  <si>
    <t>1020274517888</t>
  </si>
  <si>
    <t>1020274518110</t>
  </si>
  <si>
    <t>Soccer_B_7_SeasonFall</t>
  </si>
  <si>
    <t>1020274518255</t>
  </si>
  <si>
    <t>1030200037831</t>
  </si>
  <si>
    <t>1030212520062</t>
  </si>
  <si>
    <t>Soccer_B_7_SeasonWinter</t>
  </si>
  <si>
    <t>1030225037908</t>
  </si>
  <si>
    <t>1030239120147</t>
  </si>
  <si>
    <t>1030241020167</t>
  </si>
  <si>
    <t>Soccer_B_7_SeasonSpring</t>
  </si>
  <si>
    <t>1030264027535</t>
  </si>
  <si>
    <t>1030268730053</t>
  </si>
  <si>
    <t>Soccer_B_7_Established</t>
  </si>
  <si>
    <t>1030269027101</t>
  </si>
  <si>
    <t>1030288530477</t>
  </si>
  <si>
    <t>Soccer_B_7_Demotion</t>
  </si>
  <si>
    <t>1030292030491</t>
  </si>
  <si>
    <t>1030295530523</t>
  </si>
  <si>
    <t>1030299028466</t>
  </si>
  <si>
    <t>Soccer_B_7_Elimination</t>
  </si>
  <si>
    <t>1041078031177</t>
  </si>
  <si>
    <t>1043750038404</t>
  </si>
  <si>
    <t>1043780032721</t>
  </si>
  <si>
    <t>Soccer_B_7_Reinstatement</t>
  </si>
  <si>
    <t>1044336046126</t>
  </si>
  <si>
    <t>1044357033124</t>
  </si>
  <si>
    <t>1052010338224</t>
  </si>
  <si>
    <t>Soccer_B_7_ScheduledFall</t>
  </si>
  <si>
    <t>1052533036737</t>
  </si>
  <si>
    <t>1052535535328</t>
  </si>
  <si>
    <t>1052539035225</t>
  </si>
  <si>
    <t>Soccer_B_7_ScheduledWinter</t>
  </si>
  <si>
    <t>1052576024954</t>
  </si>
  <si>
    <t>1052585036146</t>
  </si>
  <si>
    <t>Soccer_B_7_ScheduledSpring</t>
  </si>
  <si>
    <t>1076507034339</t>
  </si>
  <si>
    <t>1076538024404</t>
  </si>
  <si>
    <t>1076544037189</t>
  </si>
  <si>
    <t>Soccer_B_7_ScheduledTotal</t>
  </si>
  <si>
    <t>1076558037399</t>
  </si>
  <si>
    <t>1076559037791</t>
  </si>
  <si>
    <t>1076575038102</t>
  </si>
  <si>
    <t>Soccer_B_7_PlayedFall</t>
  </si>
  <si>
    <t>1080510030726</t>
  </si>
  <si>
    <t>1080560048436</t>
  </si>
  <si>
    <t>Soccer_B_7_PlayedWinter</t>
  </si>
  <si>
    <t>1080705020913</t>
  </si>
  <si>
    <t>1080715040921</t>
  </si>
  <si>
    <t>Soccer_B_7_PlayedSpring</t>
  </si>
  <si>
    <t>1080715048498</t>
  </si>
  <si>
    <t>1081106035135</t>
  </si>
  <si>
    <t>1081160031213</t>
  </si>
  <si>
    <t>Soccer_B_7_PlayedTotal</t>
  </si>
  <si>
    <t>1081163031270</t>
  </si>
  <si>
    <t>1092480031992</t>
  </si>
  <si>
    <t>Swimming and Diving_B_7_SeasonFall</t>
  </si>
  <si>
    <t>1094223033100</t>
  </si>
  <si>
    <t>1095375048513</t>
  </si>
  <si>
    <t>1101400017841</t>
  </si>
  <si>
    <t>1101411031342</t>
  </si>
  <si>
    <t>Swimming and Diving_B_7_SeasonWinter</t>
  </si>
  <si>
    <t>1101430607552</t>
  </si>
  <si>
    <t>1101480021364</t>
  </si>
  <si>
    <t>1101480027426</t>
  </si>
  <si>
    <t>1101770031560</t>
  </si>
  <si>
    <t>Swimming and Diving_B_7_SeasonSpring</t>
  </si>
  <si>
    <t>1101836027589</t>
  </si>
  <si>
    <t>1113436032394</t>
  </si>
  <si>
    <t>1114400017762</t>
  </si>
  <si>
    <t>Swimming and Diving_B_7_Established</t>
  </si>
  <si>
    <t>1122813022190</t>
  </si>
  <si>
    <t>1122820042201</t>
  </si>
  <si>
    <t>1122860036280</t>
  </si>
  <si>
    <t>1126713034544</t>
  </si>
  <si>
    <t>1126716038132</t>
  </si>
  <si>
    <t>Swimming and Diving_B_7_Demotion</t>
  </si>
  <si>
    <t>1126722034564</t>
  </si>
  <si>
    <t>1126722037439</t>
  </si>
  <si>
    <t>1126762037699</t>
  </si>
  <si>
    <t>1126765034613</t>
  </si>
  <si>
    <t>1126767034623</t>
  </si>
  <si>
    <t>Swimming and Diving_B_7_Elimination</t>
  </si>
  <si>
    <t>1126785037286</t>
  </si>
  <si>
    <t>1126790028239</t>
  </si>
  <si>
    <t>1126790028240</t>
  </si>
  <si>
    <t>1126794034657</t>
  </si>
  <si>
    <t>1133626036293</t>
  </si>
  <si>
    <t>Swimming and Diving_B_7_Reinstatement</t>
  </si>
  <si>
    <t>1133640022599</t>
  </si>
  <si>
    <t>1133640022600</t>
  </si>
  <si>
    <t>1133644032618</t>
  </si>
  <si>
    <t>1133850032760</t>
  </si>
  <si>
    <t>Swimming and Diving_B_7_ScheduledFall</t>
  </si>
  <si>
    <t>1140635030808</t>
  </si>
  <si>
    <t>1140665036319</t>
  </si>
  <si>
    <t>Swimming and Diving_B_7_ScheduledWinter</t>
  </si>
  <si>
    <t>1152280031801</t>
  </si>
  <si>
    <t>Swimming and Diving_B_7_ScheduledSpring</t>
  </si>
  <si>
    <t>1152283031805</t>
  </si>
  <si>
    <t>1152290036340</t>
  </si>
  <si>
    <t>1161910048433</t>
  </si>
  <si>
    <t>1161915031619</t>
  </si>
  <si>
    <t>1161975031627</t>
  </si>
  <si>
    <t>Swimming and Diving_B_7_ScheduledTotal</t>
  </si>
  <si>
    <t>1164951038135</t>
  </si>
  <si>
    <t>1164980035103</t>
  </si>
  <si>
    <t>1170810030988</t>
  </si>
  <si>
    <t>Swimming and Diving_B_7_PlayedFall</t>
  </si>
  <si>
    <t>1174120036364</t>
  </si>
  <si>
    <t>1174151035343</t>
  </si>
  <si>
    <t>1184033027569</t>
  </si>
  <si>
    <t>Swimming and Diving_B_7_PlayedWinter</t>
  </si>
  <si>
    <t>1184092036390</t>
  </si>
  <si>
    <t>1193500017746</t>
  </si>
  <si>
    <t>1193574022487</t>
  </si>
  <si>
    <t>Swimming and Diving_B_7_PlayedSpring</t>
  </si>
  <si>
    <t>1193584036775</t>
  </si>
  <si>
    <t>1196483036956</t>
  </si>
  <si>
    <t>1204552033210</t>
  </si>
  <si>
    <t>1204554037867</t>
  </si>
  <si>
    <t>Swimming and Diving_B_7_PlayedTotal</t>
  </si>
  <si>
    <t>1211365037140</t>
  </si>
  <si>
    <t>1213903022793</t>
  </si>
  <si>
    <t>1213903022795</t>
  </si>
  <si>
    <t>Tennis_B_7_SeasonFall</t>
  </si>
  <si>
    <t>1213903028412</t>
  </si>
  <si>
    <t>1213957032839</t>
  </si>
  <si>
    <t>1213978035241</t>
  </si>
  <si>
    <t>1220910027030</t>
  </si>
  <si>
    <t>Tennis_B_7_SeasonWinter</t>
  </si>
  <si>
    <t>1220920027274</t>
  </si>
  <si>
    <t>1220921021042</t>
  </si>
  <si>
    <t>1220976047561</t>
  </si>
  <si>
    <t>1220981031100</t>
  </si>
  <si>
    <t>Tennis_B_7_SeasonSpring</t>
  </si>
  <si>
    <t>1234600017687</t>
  </si>
  <si>
    <t>1234656023320</t>
  </si>
  <si>
    <t>1234657023324</t>
  </si>
  <si>
    <t>Tennis_B_7_Established</t>
  </si>
  <si>
    <t>1234672033376</t>
  </si>
  <si>
    <t>1241590027894</t>
  </si>
  <si>
    <t>1252351034847</t>
  </si>
  <si>
    <t>1252355021902</t>
  </si>
  <si>
    <t>1252379031942</t>
  </si>
  <si>
    <t>Tennis_B_7_Demotion</t>
  </si>
  <si>
    <t>1252385021950</t>
  </si>
  <si>
    <t>1252396031908</t>
  </si>
  <si>
    <t>1265116248453</t>
  </si>
  <si>
    <t>1265126748287</t>
  </si>
  <si>
    <t>1265128407510</t>
  </si>
  <si>
    <t>Tennis_B_7_Elimination</t>
  </si>
  <si>
    <t>1265129807542</t>
  </si>
  <si>
    <t>1265132807587</t>
  </si>
  <si>
    <t>Tennis_B_7_Reinstatement</t>
  </si>
  <si>
    <t>1265150013611</t>
  </si>
  <si>
    <t>1265150013626</t>
  </si>
  <si>
    <t>1265150013642</t>
  </si>
  <si>
    <t>1265150013717</t>
  </si>
  <si>
    <t>1265150013781</t>
  </si>
  <si>
    <t>1265150013798</t>
  </si>
  <si>
    <t>1265150013805</t>
  </si>
  <si>
    <t>1265150013816</t>
  </si>
  <si>
    <t>1265150013841</t>
  </si>
  <si>
    <t>Tennis_B_7_ScheduledFall</t>
  </si>
  <si>
    <t>1265150013843</t>
  </si>
  <si>
    <t>1265150013857</t>
  </si>
  <si>
    <t>1265150014732</t>
  </si>
  <si>
    <t>1265150014963</t>
  </si>
  <si>
    <t>1265150015183</t>
  </si>
  <si>
    <t>Tennis_B_7_ScheduledWinter</t>
  </si>
  <si>
    <t>1265150015292</t>
  </si>
  <si>
    <t>1265150016528</t>
  </si>
  <si>
    <t>1265150016822</t>
  </si>
  <si>
    <t>Tennis_B_7_ScheduledSpring</t>
  </si>
  <si>
    <t>1265150016824</t>
  </si>
  <si>
    <t>1265150017072</t>
  </si>
  <si>
    <t>1265150017242</t>
  </si>
  <si>
    <t>1265150017663</t>
  </si>
  <si>
    <t>Tennis_B_7_ScheduledTotal</t>
  </si>
  <si>
    <t>1265150017903</t>
  </si>
  <si>
    <t>1265150018332</t>
  </si>
  <si>
    <t>1265150018385</t>
  </si>
  <si>
    <t>Tennis_B_7_PlayedFall</t>
  </si>
  <si>
    <t>1265150018508</t>
  </si>
  <si>
    <t>1265174428251</t>
  </si>
  <si>
    <t>1270416036558</t>
  </si>
  <si>
    <t>1270428536563</t>
  </si>
  <si>
    <t>Tennis_B_7_PlayedWinter</t>
  </si>
  <si>
    <t>1270428538356</t>
  </si>
  <si>
    <t>1270458530700</t>
  </si>
  <si>
    <t>1270474040714</t>
  </si>
  <si>
    <t>Tennis_B_7_PlayedSpring</t>
  </si>
  <si>
    <t>1280306036570</t>
  </si>
  <si>
    <t>1283211038490</t>
  </si>
  <si>
    <t>1295408033891</t>
  </si>
  <si>
    <t>1295449078161</t>
  </si>
  <si>
    <t>Tennis_B_7_PlayedTotal</t>
  </si>
  <si>
    <t>1295460033910</t>
  </si>
  <si>
    <t>1295476037662</t>
  </si>
  <si>
    <t>Track &amp; Field_Indoor_B_7_SeasonFall</t>
  </si>
  <si>
    <t>1753901698125</t>
  </si>
  <si>
    <t>1855155237981</t>
  </si>
  <si>
    <t>1152111037010</t>
  </si>
  <si>
    <t>1152125035220</t>
  </si>
  <si>
    <t>Track &amp; Field_Indoor_B_7_SeasonWinter</t>
  </si>
  <si>
    <t>1152165035098</t>
  </si>
  <si>
    <t>1152180035221</t>
  </si>
  <si>
    <t>1152190024704</t>
  </si>
  <si>
    <t>Track &amp; Field_Indoor_B_7_SeasonSpring</t>
  </si>
  <si>
    <t>1152200027774</t>
  </si>
  <si>
    <t>1152225046330</t>
  </si>
  <si>
    <t>1161911036808</t>
  </si>
  <si>
    <t>Track &amp; Field_Indoor_B_7_Established</t>
  </si>
  <si>
    <t>1161912031612</t>
  </si>
  <si>
    <t>1165550037799</t>
  </si>
  <si>
    <t>1166040034665</t>
  </si>
  <si>
    <t>1166050036809</t>
  </si>
  <si>
    <t>1170865035208</t>
  </si>
  <si>
    <t>1170866531000</t>
  </si>
  <si>
    <t>Track &amp; Field_Indoor_B_7_Demotion</t>
  </si>
  <si>
    <t>1174140033034</t>
  </si>
  <si>
    <t>1175763034030</t>
  </si>
  <si>
    <t>1175985034079</t>
  </si>
  <si>
    <t>1184026038430</t>
  </si>
  <si>
    <t>1184033027340</t>
  </si>
  <si>
    <t>1184033027661</t>
  </si>
  <si>
    <t>1184088523008</t>
  </si>
  <si>
    <t>1184088527497</t>
  </si>
  <si>
    <t>Track &amp; Field_Indoor_B_7_Elimination</t>
  </si>
  <si>
    <t>1193513032420</t>
  </si>
  <si>
    <t>1193574022489</t>
  </si>
  <si>
    <t>1196489036704</t>
  </si>
  <si>
    <t>1204500037866</t>
  </si>
  <si>
    <t>Track &amp; Field_Indoor_B_7_Reinstatement</t>
  </si>
  <si>
    <t>1204560037593</t>
  </si>
  <si>
    <t>1204810023464</t>
  </si>
  <si>
    <t>1204810024957</t>
  </si>
  <si>
    <t>1204833023482</t>
  </si>
  <si>
    <t>1204856035351</t>
  </si>
  <si>
    <t>Track &amp; Field_Indoor_B_7_ScheduledFall</t>
  </si>
  <si>
    <t>1205220033865</t>
  </si>
  <si>
    <t>1211350037785</t>
  </si>
  <si>
    <t>1211366038348</t>
  </si>
  <si>
    <t>1213903022791</t>
  </si>
  <si>
    <t>1213923032809</t>
  </si>
  <si>
    <t>Track &amp; Field_Indoor_B_7_ScheduledWinter</t>
  </si>
  <si>
    <t>1213923037559</t>
  </si>
  <si>
    <t>1213933308401</t>
  </si>
  <si>
    <t>1213951032829</t>
  </si>
  <si>
    <t>Track &amp; Field_Indoor_B_7_ScheduledSpring</t>
  </si>
  <si>
    <t>1213980658325</t>
  </si>
  <si>
    <t>1220982021116</t>
  </si>
  <si>
    <t>1234616025077</t>
  </si>
  <si>
    <t>1234638038049</t>
  </si>
  <si>
    <t>Track &amp; Field_Indoor_B_7_ScheduledTotal</t>
  </si>
  <si>
    <t>1234653033305</t>
  </si>
  <si>
    <t>1234673037818</t>
  </si>
  <si>
    <t>1234683035078</t>
  </si>
  <si>
    <t>Track &amp; Field_Indoor_B_7_PlayedFall</t>
  </si>
  <si>
    <t>1241505035216</t>
  </si>
  <si>
    <t>1241519027767</t>
  </si>
  <si>
    <t>1241535031422</t>
  </si>
  <si>
    <t>1241540036834</t>
  </si>
  <si>
    <t>Track &amp; Field_Indoor_B_7_PlayedWinter</t>
  </si>
  <si>
    <t>1241565031414</t>
  </si>
  <si>
    <t>1241572031425</t>
  </si>
  <si>
    <t>1241585031443</t>
  </si>
  <si>
    <t>Track &amp; Field_Indoor_B_7_PlayedSpring</t>
  </si>
  <si>
    <t>1241590021451</t>
  </si>
  <si>
    <t>1252312328303</t>
  </si>
  <si>
    <t>1252376031921</t>
  </si>
  <si>
    <t>Track &amp; Field_Indoor_B_7_PlayedTotal</t>
  </si>
  <si>
    <t>1252377021934</t>
  </si>
  <si>
    <t>1252384021943</t>
  </si>
  <si>
    <t>1252384026516</t>
  </si>
  <si>
    <t>Track &amp; Field_Outdoor_B_7_SeasonFall</t>
  </si>
  <si>
    <t>1252394521970</t>
  </si>
  <si>
    <t>1252396528231</t>
  </si>
  <si>
    <t>1265100087684</t>
  </si>
  <si>
    <t>Track &amp; Field_Outdoor_B_7_SeasonWinter</t>
  </si>
  <si>
    <t>1265100207858</t>
  </si>
  <si>
    <t>1265100227909</t>
  </si>
  <si>
    <t>1265131507574</t>
  </si>
  <si>
    <t>Track &amp; Field_Outdoor_B_7_SeasonSpring</t>
  </si>
  <si>
    <t>1265135107683</t>
  </si>
  <si>
    <t>1265137348207</t>
  </si>
  <si>
    <t>1265150013620</t>
  </si>
  <si>
    <t>1265150013648</t>
  </si>
  <si>
    <t>Track &amp; Field_Outdoor_B_7_Established</t>
  </si>
  <si>
    <t>1265150013703</t>
  </si>
  <si>
    <t>1265150013719</t>
  </si>
  <si>
    <t>1265150013726</t>
  </si>
  <si>
    <t>1265150013845</t>
  </si>
  <si>
    <t>1265150013847</t>
  </si>
  <si>
    <t>1265150013851</t>
  </si>
  <si>
    <t>Track &amp; Field_Outdoor_B_7_Demotion</t>
  </si>
  <si>
    <t>1265150013861</t>
  </si>
  <si>
    <t>1265150015040</t>
  </si>
  <si>
    <t>1265150017245</t>
  </si>
  <si>
    <t>1012608034818</t>
  </si>
  <si>
    <t>1012660076643</t>
  </si>
  <si>
    <t>Track &amp; Field_Outdoor_B_7_Elimination</t>
  </si>
  <si>
    <t>1016365035083</t>
  </si>
  <si>
    <t>1016369208497</t>
  </si>
  <si>
    <t>1016380036012</t>
  </si>
  <si>
    <t>1020274517616</t>
  </si>
  <si>
    <t>1020274517871</t>
  </si>
  <si>
    <t>Track &amp; Field_Outdoor_B_7_Reinstatement</t>
  </si>
  <si>
    <t>1020274517878</t>
  </si>
  <si>
    <t>1020274518107</t>
  </si>
  <si>
    <t>1020274518300</t>
  </si>
  <si>
    <t>1030206030029</t>
  </si>
  <si>
    <t>1030212520061</t>
  </si>
  <si>
    <t>1030214537342</t>
  </si>
  <si>
    <t>Track &amp; Field_Outdoor_B_7_ScheduledFall</t>
  </si>
  <si>
    <t>1030221038087</t>
  </si>
  <si>
    <t>1030222537595</t>
  </si>
  <si>
    <t>1030228038340</t>
  </si>
  <si>
    <t>Track &amp; Field_Outdoor_B_7_ScheduledWinter</t>
  </si>
  <si>
    <t>1030249528306</t>
  </si>
  <si>
    <t>1030264020254</t>
  </si>
  <si>
    <t>1030264027534</t>
  </si>
  <si>
    <t>1030268528305</t>
  </si>
  <si>
    <t>Track &amp; Field_Outdoor_B_7_ScheduledSpring</t>
  </si>
  <si>
    <t>1030269026106</t>
  </si>
  <si>
    <t>1030282036928</t>
  </si>
  <si>
    <t>1030284258392</t>
  </si>
  <si>
    <t>1030287030470</t>
  </si>
  <si>
    <t>Track &amp; Field_Outdoor_B_7_ScheduledTotal</t>
  </si>
  <si>
    <t>1041036031154</t>
  </si>
  <si>
    <t>1041078037460</t>
  </si>
  <si>
    <t>1043753028284</t>
  </si>
  <si>
    <t>Track &amp; Field_Outdoor_B_7_PlayedFall</t>
  </si>
  <si>
    <t>1043762032708</t>
  </si>
  <si>
    <t>1043770032712</t>
  </si>
  <si>
    <t>1044313046122</t>
  </si>
  <si>
    <t>Track &amp; Field_Outdoor_B_7_PlayedWinter</t>
  </si>
  <si>
    <t>1044375036129</t>
  </si>
  <si>
    <t>1052010338225</t>
  </si>
  <si>
    <t>Track &amp; Field_Outdoor_B_7_PlayedSpring</t>
  </si>
  <si>
    <t>1052526022025</t>
  </si>
  <si>
    <t>1052535532037</t>
  </si>
  <si>
    <t>1052539032040</t>
  </si>
  <si>
    <t>1052565534817</t>
  </si>
  <si>
    <t>Track &amp; Field_Outdoor_B_7_PlayedTotal</t>
  </si>
  <si>
    <t>1052576028071</t>
  </si>
  <si>
    <t>Volleyball_B_7_SeasonFall</t>
  </si>
  <si>
    <t>1052583037360</t>
  </si>
  <si>
    <t>1061675041489</t>
  </si>
  <si>
    <t>1063307032362</t>
  </si>
  <si>
    <t>Volleyball_B_7_SeasonWinter</t>
  </si>
  <si>
    <t>1066113034098</t>
  </si>
  <si>
    <t>1066172036168</t>
  </si>
  <si>
    <t>1066172037601</t>
  </si>
  <si>
    <t>Volleyball_B_7_SeasonSpring</t>
  </si>
  <si>
    <t>1076516034352</t>
  </si>
  <si>
    <t>1076538028511</t>
  </si>
  <si>
    <t>1076544034431</t>
  </si>
  <si>
    <t>1080790040951</t>
  </si>
  <si>
    <t>Volleyball_B_7_Established</t>
  </si>
  <si>
    <t>1081112035212</t>
  </si>
  <si>
    <t>1081165037941</t>
  </si>
  <si>
    <t>1085672044006</t>
  </si>
  <si>
    <t>1091227031299</t>
  </si>
  <si>
    <t>Volleyball_B_7_Demotion</t>
  </si>
  <si>
    <t>1095313043869</t>
  </si>
  <si>
    <t>1095328048518</t>
  </si>
  <si>
    <t>1095355043875</t>
  </si>
  <si>
    <t>1101470036231</t>
  </si>
  <si>
    <t>Volleyball_B_7_Elimination</t>
  </si>
  <si>
    <t>1101718031529</t>
  </si>
  <si>
    <t>1112913046252</t>
  </si>
  <si>
    <t>1112975042253</t>
  </si>
  <si>
    <t>Volleyball_B_7_Reinstatement</t>
  </si>
  <si>
    <t>1113128042308</t>
  </si>
  <si>
    <t>1113436036255</t>
  </si>
  <si>
    <t>1120137530010</t>
  </si>
  <si>
    <t>1120152030013</t>
  </si>
  <si>
    <t>1120185237437</t>
  </si>
  <si>
    <t>1122890038408</t>
  </si>
  <si>
    <t>Volleyball_B_7_ScheduledFall</t>
  </si>
  <si>
    <t>1126718034558</t>
  </si>
  <si>
    <t>1126733007624</t>
  </si>
  <si>
    <t>1126755034598</t>
  </si>
  <si>
    <t>1126790028238</t>
  </si>
  <si>
    <t>Volleyball_B_7_ScheduledWinter</t>
  </si>
  <si>
    <t>1133622032539</t>
  </si>
  <si>
    <t>1133631035055</t>
  </si>
  <si>
    <t>1133653038541</t>
  </si>
  <si>
    <t>1133813034800</t>
  </si>
  <si>
    <t>1133813036301</t>
  </si>
  <si>
    <t>Volleyball_B_7_ScheduledSpring</t>
  </si>
  <si>
    <t>1140655030827</t>
  </si>
  <si>
    <t>1204831707634</t>
  </si>
  <si>
    <t>1204860035352</t>
  </si>
  <si>
    <t>1205220037408</t>
  </si>
  <si>
    <t>1213903022794</t>
  </si>
  <si>
    <t>Volleyball_B_7_ScheduledTotal</t>
  </si>
  <si>
    <t>1213945036829</t>
  </si>
  <si>
    <t>1220910025116</t>
  </si>
  <si>
    <t>1220914571030</t>
  </si>
  <si>
    <t>1220923536453</t>
  </si>
  <si>
    <t>1220923537749</t>
  </si>
  <si>
    <t>Volleyball_B_7_PlayedFall</t>
  </si>
  <si>
    <t>1220923538447</t>
  </si>
  <si>
    <t>1220975021076</t>
  </si>
  <si>
    <t>1220980031094</t>
  </si>
  <si>
    <t>1220982024682</t>
  </si>
  <si>
    <t>1220982027308</t>
  </si>
  <si>
    <t>Volleyball_B_7_PlayedWinter</t>
  </si>
  <si>
    <t>1234613025250</t>
  </si>
  <si>
    <t>1234616023333</t>
  </si>
  <si>
    <t>1234633707638</t>
  </si>
  <si>
    <t>1234636036639</t>
  </si>
  <si>
    <t>1234645023295</t>
  </si>
  <si>
    <t>Volleyball_B_7_PlayedSpring</t>
  </si>
  <si>
    <t>1234646038534</t>
  </si>
  <si>
    <t>1234656023265</t>
  </si>
  <si>
    <t>1234656026998</t>
  </si>
  <si>
    <t>1234672033375</t>
  </si>
  <si>
    <t>1234685035249</t>
  </si>
  <si>
    <t>Volleyball_B_7_PlayedTotal</t>
  </si>
  <si>
    <t>1234693033247</t>
  </si>
  <si>
    <t>1241500027691</t>
  </si>
  <si>
    <t>1241520038174</t>
  </si>
  <si>
    <t>1241578021423</t>
  </si>
  <si>
    <t>Water Polo_B_7_SeasonFall</t>
  </si>
  <si>
    <t>1241590026734</t>
  </si>
  <si>
    <t>1252312328506</t>
  </si>
  <si>
    <t>1252313037276</t>
  </si>
  <si>
    <t>1252345021879</t>
  </si>
  <si>
    <t>1252355021901</t>
  </si>
  <si>
    <t>1265100107750</t>
  </si>
  <si>
    <t>1265109298454</t>
  </si>
  <si>
    <t>Water Polo_B_7_SeasonWinter</t>
  </si>
  <si>
    <t>1265115638216</t>
  </si>
  <si>
    <t>1265131607575</t>
  </si>
  <si>
    <t>1265134407665</t>
  </si>
  <si>
    <t>1265134507666</t>
  </si>
  <si>
    <t>1265150013625</t>
  </si>
  <si>
    <t>1265150013635</t>
  </si>
  <si>
    <t>Water Polo_B_7_SeasonSpring</t>
  </si>
  <si>
    <t>1265150013657</t>
  </si>
  <si>
    <t>1265150013713</t>
  </si>
  <si>
    <t>1265150013749</t>
  </si>
  <si>
    <t>1265150013769</t>
  </si>
  <si>
    <t>1265150013782</t>
  </si>
  <si>
    <t>Water Polo_B_7_Established</t>
  </si>
  <si>
    <t>1265150013808</t>
  </si>
  <si>
    <t>1265150013842</t>
  </si>
  <si>
    <t>1265150013855</t>
  </si>
  <si>
    <t>1265150016525</t>
  </si>
  <si>
    <t>Water Polo_B_7_Demotion</t>
  </si>
  <si>
    <t>1265150016527</t>
  </si>
  <si>
    <t>1265150016539</t>
  </si>
  <si>
    <t>1265150016823</t>
  </si>
  <si>
    <t>1265150016913</t>
  </si>
  <si>
    <t>1265150017231</t>
  </si>
  <si>
    <t>1265150017233</t>
  </si>
  <si>
    <t>Water Polo_B_7_Elimination</t>
  </si>
  <si>
    <t>1265150017235</t>
  </si>
  <si>
    <t>1265150017904</t>
  </si>
  <si>
    <t>1265150018297</t>
  </si>
  <si>
    <t>1265150018493</t>
  </si>
  <si>
    <t>1265164578153</t>
  </si>
  <si>
    <t>Water Polo_B_7_Reinstatement</t>
  </si>
  <si>
    <t>1265193928257</t>
  </si>
  <si>
    <t>1265194768206</t>
  </si>
  <si>
    <t>1270407036555</t>
  </si>
  <si>
    <t>1270416036707</t>
  </si>
  <si>
    <t>1270456530694</t>
  </si>
  <si>
    <t>1280345037923</t>
  </si>
  <si>
    <t>Water Polo_B_7_ScheduledFall</t>
  </si>
  <si>
    <t>1283252032339</t>
  </si>
  <si>
    <t>1283273032350</t>
  </si>
  <si>
    <t>Water Polo_B_7_ScheduledWinter</t>
  </si>
  <si>
    <t>1156746036346</t>
  </si>
  <si>
    <t>1161910048434</t>
  </si>
  <si>
    <t>1166040034085</t>
  </si>
  <si>
    <t>Water Polo_B_7_ScheduledSpring</t>
  </si>
  <si>
    <t>1170860030965</t>
  </si>
  <si>
    <t>1174150043040</t>
  </si>
  <si>
    <t>Water Polo_B_7_ScheduledTotal</t>
  </si>
  <si>
    <t>1174161033056</t>
  </si>
  <si>
    <t>1175960034058</t>
  </si>
  <si>
    <t>1175960036373</t>
  </si>
  <si>
    <t>Water Polo_B_7_PlayedFall</t>
  </si>
  <si>
    <t>1175970034064</t>
  </si>
  <si>
    <t>1184033026718</t>
  </si>
  <si>
    <t>1184039032924</t>
  </si>
  <si>
    <t>1193503035091</t>
  </si>
  <si>
    <t>Water Polo_B_7_PlayedWinter</t>
  </si>
  <si>
    <t>1193550288209</t>
  </si>
  <si>
    <t>1204520037366</t>
  </si>
  <si>
    <t>1204808035257</t>
  </si>
  <si>
    <t>1204810023463</t>
  </si>
  <si>
    <t>Water Polo_B_7_PlayedSpring</t>
  </si>
  <si>
    <t>1204856036439</t>
  </si>
  <si>
    <t>1204886036785</t>
  </si>
  <si>
    <t>1211350036965</t>
  </si>
  <si>
    <t>Water Polo_B_7_PlayedTotal</t>
  </si>
  <si>
    <t>1211365034734</t>
  </si>
  <si>
    <t>1211390041327</t>
  </si>
  <si>
    <t>Wrestling_B_7_SeasonFall</t>
  </si>
  <si>
    <t>1211390046838</t>
  </si>
  <si>
    <t>1213913032798</t>
  </si>
  <si>
    <t>1213946037353</t>
  </si>
  <si>
    <t>1213959278214</t>
  </si>
  <si>
    <t>1220910026451</t>
  </si>
  <si>
    <t>1220921021041</t>
  </si>
  <si>
    <t>1220921021043</t>
  </si>
  <si>
    <t>Wrestling_B_7_SeasonWinter</t>
  </si>
  <si>
    <t>1220921027715</t>
  </si>
  <si>
    <t>1220923535096</t>
  </si>
  <si>
    <t>1220975027380</t>
  </si>
  <si>
    <t>1220980037312</t>
  </si>
  <si>
    <t>1234661033326</t>
  </si>
  <si>
    <t>Wrestling_B_7_SeasonSpring</t>
  </si>
  <si>
    <t>1234661037794</t>
  </si>
  <si>
    <t>1234671038062</t>
  </si>
  <si>
    <t>1234673033367</t>
  </si>
  <si>
    <t>Wrestling_B_7_Established</t>
  </si>
  <si>
    <t>1234693033245</t>
  </si>
  <si>
    <t>1241500047819</t>
  </si>
  <si>
    <t>1241519028416</t>
  </si>
  <si>
    <t>1241540036482</t>
  </si>
  <si>
    <t>1241567031420</t>
  </si>
  <si>
    <t>Wrestling_B_7_Demotion</t>
  </si>
  <si>
    <t>1241578021421</t>
  </si>
  <si>
    <t>1241578024689</t>
  </si>
  <si>
    <t>1252312326492</t>
  </si>
  <si>
    <t>1252329507539</t>
  </si>
  <si>
    <t>Wrestling_B_7_Elimination</t>
  </si>
  <si>
    <t>1252351031883</t>
  </si>
  <si>
    <t>1252351031885</t>
  </si>
  <si>
    <t>1252368278258</t>
  </si>
  <si>
    <t>1252369031915</t>
  </si>
  <si>
    <t>1252376036511</t>
  </si>
  <si>
    <t>1252384021861</t>
  </si>
  <si>
    <t>Wrestling_B_7_Reinstatement</t>
  </si>
  <si>
    <t>1252384026505</t>
  </si>
  <si>
    <t>1265100017677</t>
  </si>
  <si>
    <t>1265100147777</t>
  </si>
  <si>
    <t>1265100237910</t>
  </si>
  <si>
    <t>1265130207548</t>
  </si>
  <si>
    <t>1265131178360</t>
  </si>
  <si>
    <t>1265150013614</t>
  </si>
  <si>
    <t>1265150013629</t>
  </si>
  <si>
    <t>1265150013645</t>
  </si>
  <si>
    <t>Wrestling_B_7_ScheduledFall</t>
  </si>
  <si>
    <t>1265150013647</t>
  </si>
  <si>
    <t>1265150013653</t>
  </si>
  <si>
    <t>1265150013655</t>
  </si>
  <si>
    <t>1265150013668</t>
  </si>
  <si>
    <t>Wrestling_B_7_ScheduledWinter</t>
  </si>
  <si>
    <t>1265150013745</t>
  </si>
  <si>
    <t>1265150013750</t>
  </si>
  <si>
    <t>1265150013786</t>
  </si>
  <si>
    <t>1265150013844</t>
  </si>
  <si>
    <t>Wrestling_B_7_ScheduledSpring</t>
  </si>
  <si>
    <t>1265150013860</t>
  </si>
  <si>
    <t>1265150014726</t>
  </si>
  <si>
    <t>1265150015293</t>
  </si>
  <si>
    <t>Wrestling_B_7_ScheduledTotal</t>
  </si>
  <si>
    <t>1265150016529</t>
  </si>
  <si>
    <t>1265150016675</t>
  </si>
  <si>
    <t>1265150016960</t>
  </si>
  <si>
    <t>1265150016996</t>
  </si>
  <si>
    <t>Wrestling_B_7_PlayedFall</t>
  </si>
  <si>
    <t>1265150017023</t>
  </si>
  <si>
    <t>1265150017229</t>
  </si>
  <si>
    <t>1265150017239</t>
  </si>
  <si>
    <t>Wrestling_B_7_PlayedWinter</t>
  </si>
  <si>
    <t>1265150017782</t>
  </si>
  <si>
    <t>1126716034553</t>
  </si>
  <si>
    <t>1126728034565</t>
  </si>
  <si>
    <t>Wrestling_B_7_PlayedSpring</t>
  </si>
  <si>
    <t>1126728034571</t>
  </si>
  <si>
    <t>1126765034614</t>
  </si>
  <si>
    <t>Wrestling_B_7_PlayedTotal</t>
  </si>
  <si>
    <t>1126765036286</t>
  </si>
  <si>
    <t>1133613036289</t>
  </si>
  <si>
    <t>1133617032532</t>
  </si>
  <si>
    <t>Basketball_G_V_SeasonFall</t>
  </si>
  <si>
    <t>1133624036862</t>
  </si>
  <si>
    <t>1133629407538</t>
  </si>
  <si>
    <t>1133631032578</t>
  </si>
  <si>
    <t>1133636032607</t>
  </si>
  <si>
    <t>Basketball_G_V_SeasonWinter</t>
  </si>
  <si>
    <t>1133640022596</t>
  </si>
  <si>
    <t>1133645038246</t>
  </si>
  <si>
    <t>1133823032740</t>
  </si>
  <si>
    <t>1133846032754</t>
  </si>
  <si>
    <t>1133846038530</t>
  </si>
  <si>
    <t>Basketball_G_V_SeasonSpring</t>
  </si>
  <si>
    <t>1140607536305</t>
  </si>
  <si>
    <t>1140615037544</t>
  </si>
  <si>
    <t>1140620030788</t>
  </si>
  <si>
    <t>1140635037447</t>
  </si>
  <si>
    <t>1140655036610</t>
  </si>
  <si>
    <t>Basketball_G_V_Established</t>
  </si>
  <si>
    <t>1140670028117</t>
  </si>
  <si>
    <t>1140691036982</t>
  </si>
  <si>
    <t>1152116031701</t>
  </si>
  <si>
    <t>1152183037611</t>
  </si>
  <si>
    <t>1152190021741</t>
  </si>
  <si>
    <t>Basketball_G_V_Demotion</t>
  </si>
  <si>
    <t>1152214027820</t>
  </si>
  <si>
    <t>1152225046331</t>
  </si>
  <si>
    <t>1152227526333</t>
  </si>
  <si>
    <t>Basketball_G_V_Elimination</t>
  </si>
  <si>
    <t>1152227527623</t>
  </si>
  <si>
    <t>1155030046341</t>
  </si>
  <si>
    <t>1155040037931</t>
  </si>
  <si>
    <t>1161912031611</t>
  </si>
  <si>
    <t>Basketball_G_V_Reinstatement</t>
  </si>
  <si>
    <t>1161917575178</t>
  </si>
  <si>
    <t>1164718033424</t>
  </si>
  <si>
    <t>1164718033425</t>
  </si>
  <si>
    <t>1164951036936</t>
  </si>
  <si>
    <t>1164965037893</t>
  </si>
  <si>
    <t>1170805030958</t>
  </si>
  <si>
    <t>Basketball_G_V_ScheduledFall</t>
  </si>
  <si>
    <t>1170890031005</t>
  </si>
  <si>
    <t>1174172028273</t>
  </si>
  <si>
    <t>1184016032869</t>
  </si>
  <si>
    <t>Basketball_G_V_ScheduledWinter</t>
  </si>
  <si>
    <t>1184016035150</t>
  </si>
  <si>
    <t>1184066025058</t>
  </si>
  <si>
    <t>1186675035271</t>
  </si>
  <si>
    <t>Basketball_G_V_ScheduledSpring</t>
  </si>
  <si>
    <t>1193546036404</t>
  </si>
  <si>
    <t>1193565035233</t>
  </si>
  <si>
    <t>1193574026413</t>
  </si>
  <si>
    <t>Basketball_G_V_ScheduledTotal</t>
  </si>
  <si>
    <t>1195845034044</t>
  </si>
  <si>
    <t>1204552037183</t>
  </si>
  <si>
    <t>1204554033216</t>
  </si>
  <si>
    <t>Basketball_G_V_PlayedFall</t>
  </si>
  <si>
    <t>1204554038010</t>
  </si>
  <si>
    <t>1204800027681</t>
  </si>
  <si>
    <t>1204808033434</t>
  </si>
  <si>
    <t>Basketball_G_V_PlayedWinter</t>
  </si>
  <si>
    <t>1204810023465</t>
  </si>
  <si>
    <t>1205220035261</t>
  </si>
  <si>
    <t>1211315074870</t>
  </si>
  <si>
    <t>1213940178262</t>
  </si>
  <si>
    <t>1213946032821</t>
  </si>
  <si>
    <t>1213955268371</t>
  </si>
  <si>
    <t>1213956032833</t>
  </si>
  <si>
    <t>Basketball_G_V_PlayedSpring</t>
  </si>
  <si>
    <t>1220900017726</t>
  </si>
  <si>
    <t>1220913037743</t>
  </si>
  <si>
    <t>1220913528407</t>
  </si>
  <si>
    <t>1220921024678</t>
  </si>
  <si>
    <t>Basketball_G_V_PlayedTotal</t>
  </si>
  <si>
    <t>1220972038381</t>
  </si>
  <si>
    <t>1220981034681</t>
  </si>
  <si>
    <t>Bowling_G_V_SeasonFall</t>
  </si>
  <si>
    <t>1220984031128</t>
  </si>
  <si>
    <t>1234603023242</t>
  </si>
  <si>
    <t>1234645028500</t>
  </si>
  <si>
    <t>Bowling_G_V_SeasonWinter</t>
  </si>
  <si>
    <t>1234657023323</t>
  </si>
  <si>
    <t>1234685033401</t>
  </si>
  <si>
    <t>Bowling_G_V_SeasonSpring</t>
  </si>
  <si>
    <t>1241500037721</t>
  </si>
  <si>
    <t>1241519025012</t>
  </si>
  <si>
    <t>1241520037516</t>
  </si>
  <si>
    <t>1241526378394</t>
  </si>
  <si>
    <t>Bowling_G_V_Established</t>
  </si>
  <si>
    <t>1241533507636</t>
  </si>
  <si>
    <t>1241535031424</t>
  </si>
  <si>
    <t>1152110031682</t>
  </si>
  <si>
    <t>1152116034849</t>
  </si>
  <si>
    <t>Bowling_G_V_Demotion</t>
  </si>
  <si>
    <t>1152165031715</t>
  </si>
  <si>
    <t>1152183036328</t>
  </si>
  <si>
    <t>1152190028276</t>
  </si>
  <si>
    <t>1152227527901</t>
  </si>
  <si>
    <t>1152240037844</t>
  </si>
  <si>
    <t>1152260031790</t>
  </si>
  <si>
    <t>Bowling_G_V_Elimination</t>
  </si>
  <si>
    <t>1155040037930</t>
  </si>
  <si>
    <t>1155080033596</t>
  </si>
  <si>
    <t>1161915035390</t>
  </si>
  <si>
    <t>1164935033532</t>
  </si>
  <si>
    <t>Bowling_G_V_Reinstatement</t>
  </si>
  <si>
    <t>1164935038286</t>
  </si>
  <si>
    <t>1164950033541</t>
  </si>
  <si>
    <t>1164966033569</t>
  </si>
  <si>
    <t>1170805038220</t>
  </si>
  <si>
    <t>1174151033045</t>
  </si>
  <si>
    <t>1174172026368</t>
  </si>
  <si>
    <t>Bowling_G_V_ScheduledFall</t>
  </si>
  <si>
    <t>1184000017827</t>
  </si>
  <si>
    <t>1184014038446</t>
  </si>
  <si>
    <t>1184033028245</t>
  </si>
  <si>
    <t>Bowling_G_V_ScheduledWinter</t>
  </si>
  <si>
    <t>1184060032958</t>
  </si>
  <si>
    <t>1184088528448</t>
  </si>
  <si>
    <t>1184093026391</t>
  </si>
  <si>
    <t>Bowling_G_V_ScheduledSpring</t>
  </si>
  <si>
    <t>1193570032496</t>
  </si>
  <si>
    <t>1193584037283</t>
  </si>
  <si>
    <t>1195865034054</t>
  </si>
  <si>
    <t>Bowling_G_V_ScheduledTotal</t>
  </si>
  <si>
    <t>1196487036425</t>
  </si>
  <si>
    <t>1204810023462</t>
  </si>
  <si>
    <t>1204848033494</t>
  </si>
  <si>
    <t>Bowling_G_V_PlayedFall</t>
  </si>
  <si>
    <t>1204848033495</t>
  </si>
  <si>
    <t>1211355031315</t>
  </si>
  <si>
    <t>1213913032797</t>
  </si>
  <si>
    <t>Bowling_G_V_PlayedWinter</t>
  </si>
  <si>
    <t>1213951037603</t>
  </si>
  <si>
    <t>1220913521029</t>
  </si>
  <si>
    <t>Bowling_G_V_PlayedSpring</t>
  </si>
  <si>
    <t>1220981031099</t>
  </si>
  <si>
    <t>1220984034965</t>
  </si>
  <si>
    <t>1234636033272</t>
  </si>
  <si>
    <t>1234645023293</t>
  </si>
  <si>
    <t>Bowling_G_V_PlayedTotal</t>
  </si>
  <si>
    <t>1234645023296</t>
  </si>
  <si>
    <t>1234656023321</t>
  </si>
  <si>
    <t>1234663033338</t>
  </si>
  <si>
    <t>Competitive Spirit_G_V_SeasonFall</t>
  </si>
  <si>
    <t>1234664033346</t>
  </si>
  <si>
    <t>1234684023395</t>
  </si>
  <si>
    <t>1234686033406</t>
  </si>
  <si>
    <t>1241519028467</t>
  </si>
  <si>
    <t>Competitive Spirit_G_V_SeasonWinter</t>
  </si>
  <si>
    <t>1252300017824</t>
  </si>
  <si>
    <t>1252384026501</t>
  </si>
  <si>
    <t>1265115308359</t>
  </si>
  <si>
    <t>1265130007546</t>
  </si>
  <si>
    <t>Competitive Spirit_G_V_SeasonSpring</t>
  </si>
  <si>
    <t>1265131107565</t>
  </si>
  <si>
    <t>1265132907588</t>
  </si>
  <si>
    <t>1265133807639</t>
  </si>
  <si>
    <t>Competitive Spirit_G_V_Established</t>
  </si>
  <si>
    <t>1265150013615</t>
  </si>
  <si>
    <t>1265150013654</t>
  </si>
  <si>
    <t>1265150013670</t>
  </si>
  <si>
    <t>1265150013694</t>
  </si>
  <si>
    <t>1265150013728</t>
  </si>
  <si>
    <t>Competitive Spirit_G_V_Demotion</t>
  </si>
  <si>
    <t>1265150013739</t>
  </si>
  <si>
    <t>1265150013766</t>
  </si>
  <si>
    <t>1265150013804</t>
  </si>
  <si>
    <t>1265150013835</t>
  </si>
  <si>
    <t>1265150015125</t>
  </si>
  <si>
    <t>1265150016530</t>
  </si>
  <si>
    <t>Competitive Spirit_G_V_Elimination</t>
  </si>
  <si>
    <t>1265150017022</t>
  </si>
  <si>
    <t>1265150017024</t>
  </si>
  <si>
    <t>1265150017226</t>
  </si>
  <si>
    <t>1265150017255</t>
  </si>
  <si>
    <t>1265150017368</t>
  </si>
  <si>
    <t>1265150017521</t>
  </si>
  <si>
    <t>Competitive Spirit_G_V_Reinstatement</t>
  </si>
  <si>
    <t>1265150017664</t>
  </si>
  <si>
    <t>1265150017906</t>
  </si>
  <si>
    <t>1265150017963</t>
  </si>
  <si>
    <t>1265150018039</t>
  </si>
  <si>
    <t>1265150018389</t>
  </si>
  <si>
    <t>1265196448259</t>
  </si>
  <si>
    <t>Competitive Spirit_G_V_ScheduledFall</t>
  </si>
  <si>
    <t>1270400027859</t>
  </si>
  <si>
    <t>1270412037386</t>
  </si>
  <si>
    <t>1270420038043</t>
  </si>
  <si>
    <t>Competitive Spirit_G_V_ScheduledWinter</t>
  </si>
  <si>
    <t>1270434307650</t>
  </si>
  <si>
    <t>1270441030675</t>
  </si>
  <si>
    <t>Competitive Spirit_G_V_ScheduledSpring</t>
  </si>
  <si>
    <t>1280345038393</t>
  </si>
  <si>
    <t>1295461033924</t>
  </si>
  <si>
    <t>Competitive Spirit_G_V_ScheduledTotal</t>
  </si>
  <si>
    <t>1394814518130</t>
  </si>
  <si>
    <t>1515147217961</t>
  </si>
  <si>
    <t>Competitive Spirit_G_V_PlayedFall</t>
  </si>
  <si>
    <t>1265150017808</t>
  </si>
  <si>
    <t>Competitive Spirit_G_V_PlayedWinter</t>
  </si>
  <si>
    <t>1265150018029</t>
  </si>
  <si>
    <t>1265150018293</t>
  </si>
  <si>
    <t>Competitive Spirit_G_V_PlayedSpring</t>
  </si>
  <si>
    <t>1265150018386</t>
  </si>
  <si>
    <t>1265150018388</t>
  </si>
  <si>
    <t>Competitive Spirit_G_V_PlayedTotal</t>
  </si>
  <si>
    <t>1265150018515</t>
  </si>
  <si>
    <t>1265187958288</t>
  </si>
  <si>
    <t>Cross Country_G_V_SeasonFall</t>
  </si>
  <si>
    <t>1265194348195</t>
  </si>
  <si>
    <t>1270405038086</t>
  </si>
  <si>
    <t>Cross Country_G_V_SeasonWinter</t>
  </si>
  <si>
    <t>1270415030649</t>
  </si>
  <si>
    <t>1270420038044</t>
  </si>
  <si>
    <t>Cross Country_G_V_SeasonSpring</t>
  </si>
  <si>
    <t>1270441030674</t>
  </si>
  <si>
    <t>1270469038279</t>
  </si>
  <si>
    <t>Cross Country_G_V_Established</t>
  </si>
  <si>
    <t>1280330538346</t>
  </si>
  <si>
    <t>1283211038487</t>
  </si>
  <si>
    <t>1295447036583</t>
  </si>
  <si>
    <t>Cross Country_G_V_Demotion</t>
  </si>
  <si>
    <t>1295478033957</t>
  </si>
  <si>
    <t>1815191768148</t>
  </si>
  <si>
    <t>Cross Country_G_V_Elimination</t>
  </si>
  <si>
    <t>1925184228126</t>
  </si>
  <si>
    <t>1265150017472</t>
  </si>
  <si>
    <t>1265150017811</t>
  </si>
  <si>
    <t>Cross Country_G_V_Reinstatement</t>
  </si>
  <si>
    <t>1265150018292</t>
  </si>
  <si>
    <t>1265150018387</t>
  </si>
  <si>
    <t>1265150018440</t>
  </si>
  <si>
    <t>1265150018507</t>
  </si>
  <si>
    <t>1265154928477</t>
  </si>
  <si>
    <t>1270407030633</t>
  </si>
  <si>
    <t>Cross Country_G_V_ScheduledFall</t>
  </si>
  <si>
    <t>1270493030719</t>
  </si>
  <si>
    <t>1280308528342</t>
  </si>
  <si>
    <t>1280346074807</t>
  </si>
  <si>
    <t>Cross Country_G_V_ScheduledWinter</t>
  </si>
  <si>
    <t>1283237032325</t>
  </si>
  <si>
    <t>1283263032345</t>
  </si>
  <si>
    <t>1295408035263</t>
  </si>
  <si>
    <t>Cross Country_G_V_ScheduledSpring</t>
  </si>
  <si>
    <t>1295472033940</t>
  </si>
  <si>
    <t>1295488033914</t>
  </si>
  <si>
    <t>1600282598129</t>
  </si>
  <si>
    <t>Cross Country_G_V_ScheduledTotal</t>
  </si>
  <si>
    <t>1735153687985</t>
  </si>
  <si>
    <t>1241565038536</t>
  </si>
  <si>
    <t>Cross Country_G_V_PlayedFall</t>
  </si>
  <si>
    <t>1241585036719</t>
  </si>
  <si>
    <t>1241590021453</t>
  </si>
  <si>
    <t>Cross Country_G_V_PlayedWinter</t>
  </si>
  <si>
    <t>1241590025137</t>
  </si>
  <si>
    <t>1252312328302</t>
  </si>
  <si>
    <t>Cross Country_G_V_PlayedSpring</t>
  </si>
  <si>
    <t>1252351031881</t>
  </si>
  <si>
    <t>1252351036508</t>
  </si>
  <si>
    <t>Cross Country_G_V_PlayedTotal</t>
  </si>
  <si>
    <t>1252379036625</t>
  </si>
  <si>
    <t>1252385021949</t>
  </si>
  <si>
    <t>Field Hockey_G_V_SeasonFall</t>
  </si>
  <si>
    <t>1265100027678</t>
  </si>
  <si>
    <t>1265100117775</t>
  </si>
  <si>
    <t>Field Hockey_G_V_SeasonWinter</t>
  </si>
  <si>
    <t>1265100137776</t>
  </si>
  <si>
    <t>1265100197856</t>
  </si>
  <si>
    <t>1265100217857</t>
  </si>
  <si>
    <t>1265129607540</t>
  </si>
  <si>
    <t>Field Hockey_G_V_SeasonSpring</t>
  </si>
  <si>
    <t>1265131007564</t>
  </si>
  <si>
    <t>1265134807672</t>
  </si>
  <si>
    <t>1265150013618</t>
  </si>
  <si>
    <t>Field Hockey_G_V_Established</t>
  </si>
  <si>
    <t>1265150013650</t>
  </si>
  <si>
    <t>1265150013663</t>
  </si>
  <si>
    <t>1265150013664</t>
  </si>
  <si>
    <t>1265150013684</t>
  </si>
  <si>
    <t>1265150013693</t>
  </si>
  <si>
    <t>1265150013708</t>
  </si>
  <si>
    <t>Field Hockey_G_V_Demotion</t>
  </si>
  <si>
    <t>1265150013758</t>
  </si>
  <si>
    <t>1265150013849</t>
  </si>
  <si>
    <t>1265150014727</t>
  </si>
  <si>
    <t>1265150014868</t>
  </si>
  <si>
    <t>Field Hockey_G_V_Elimination</t>
  </si>
  <si>
    <t>1265150015041</t>
  </si>
  <si>
    <t>1265150015121</t>
  </si>
  <si>
    <t>1265150015122</t>
  </si>
  <si>
    <t>1265150015186</t>
  </si>
  <si>
    <t>Field Hockey_G_V_Reinstatement</t>
  </si>
  <si>
    <t>1265150016767</t>
  </si>
  <si>
    <t>1265150017225</t>
  </si>
  <si>
    <t>1265150017780</t>
  </si>
  <si>
    <t>1265150017850</t>
  </si>
  <si>
    <t>Field Hockey_G_V_ScheduledFall</t>
  </si>
  <si>
    <t>1265150018329</t>
  </si>
  <si>
    <t>1265150018331</t>
  </si>
  <si>
    <t>1265180048390</t>
  </si>
  <si>
    <t>Field Hockey_G_V_ScheduledWinter</t>
  </si>
  <si>
    <t>1270453036566</t>
  </si>
  <si>
    <t>1270474046937</t>
  </si>
  <si>
    <t>1280330530594</t>
  </si>
  <si>
    <t>Field Hockey_G_V_ScheduledSpring</t>
  </si>
  <si>
    <t>1295461035265</t>
  </si>
  <si>
    <t>1295468033930</t>
  </si>
  <si>
    <t>1475137038123</t>
  </si>
  <si>
    <t>1896706768131</t>
  </si>
  <si>
    <t>Field Hockey_G_V_ScheduledTotal</t>
  </si>
  <si>
    <t>1152214021746</t>
  </si>
  <si>
    <t>1152227527902</t>
  </si>
  <si>
    <t>1152290036339</t>
  </si>
  <si>
    <t>1161950041623</t>
  </si>
  <si>
    <t>Field Hockey_G_V_PlayedFall</t>
  </si>
  <si>
    <t>1161975037668</t>
  </si>
  <si>
    <t>1164950036863</t>
  </si>
  <si>
    <t>1184026035242</t>
  </si>
  <si>
    <t>1184033027348</t>
  </si>
  <si>
    <t>Field Hockey_G_V_PlayedWinter</t>
  </si>
  <si>
    <t>1184033027936</t>
  </si>
  <si>
    <t>1184033028334</t>
  </si>
  <si>
    <t>Field Hockey_G_V_PlayedSpring</t>
  </si>
  <si>
    <t>1184087075059</t>
  </si>
  <si>
    <t>1184088528495</t>
  </si>
  <si>
    <t>Field Hockey_G_V_PlayedTotal</t>
  </si>
  <si>
    <t>1186675038444</t>
  </si>
  <si>
    <t>1193503036839</t>
  </si>
  <si>
    <t>1193555038304</t>
  </si>
  <si>
    <t>Flag Football_G_V_SeasonFall</t>
  </si>
  <si>
    <t>1193574027700</t>
  </si>
  <si>
    <t>1195810037400</t>
  </si>
  <si>
    <t>1195825036418</t>
  </si>
  <si>
    <t>1195846034049</t>
  </si>
  <si>
    <t>1196487034295</t>
  </si>
  <si>
    <t>Flag Football_G_V_SeasonWinter</t>
  </si>
  <si>
    <t>1196487036865</t>
  </si>
  <si>
    <t>1204520036935</t>
  </si>
  <si>
    <t>1204520037641</t>
  </si>
  <si>
    <t>1204552037660</t>
  </si>
  <si>
    <t>1204810024956</t>
  </si>
  <si>
    <t>Flag Football_G_V_SeasonSpring</t>
  </si>
  <si>
    <t>1204849035258</t>
  </si>
  <si>
    <t>1204860037210</t>
  </si>
  <si>
    <t>1211350031307</t>
  </si>
  <si>
    <t>1211355031314</t>
  </si>
  <si>
    <t>Flag Football_G_V_Established</t>
  </si>
  <si>
    <t>1213903022792</t>
  </si>
  <si>
    <t>1213903024929</t>
  </si>
  <si>
    <t>1213923037560</t>
  </si>
  <si>
    <t>1213945032818</t>
  </si>
  <si>
    <t>1220913031014</t>
  </si>
  <si>
    <t>1220921025307</t>
  </si>
  <si>
    <t>Flag Football_G_V_Demotion</t>
  </si>
  <si>
    <t>1220921027790</t>
  </si>
  <si>
    <t>1220976041084</t>
  </si>
  <si>
    <t>1220981037957</t>
  </si>
  <si>
    <t>1220982021113</t>
  </si>
  <si>
    <t>1234645023294</t>
  </si>
  <si>
    <t>1234646034960</t>
  </si>
  <si>
    <t>1234657025345</t>
  </si>
  <si>
    <t>Flag Football_G_V_Elimination</t>
  </si>
  <si>
    <t>1234671033354</t>
  </si>
  <si>
    <t>1234671034722</t>
  </si>
  <si>
    <t>1234673037817</t>
  </si>
  <si>
    <t>1234684023394</t>
  </si>
  <si>
    <t>1234686035081</t>
  </si>
  <si>
    <t>1241505031367</t>
  </si>
  <si>
    <t>Flag Football_G_V_Reinstatement</t>
  </si>
  <si>
    <t>1241520031387</t>
  </si>
  <si>
    <t>1241520037517</t>
  </si>
  <si>
    <t>1241566031406</t>
  </si>
  <si>
    <t>1241566035010</t>
  </si>
  <si>
    <t>1241567031418</t>
  </si>
  <si>
    <t>1241572031426</t>
  </si>
  <si>
    <t>1252313031849</t>
  </si>
  <si>
    <t>1252335178338</t>
  </si>
  <si>
    <t>Flag Football_G_V_ScheduledFall</t>
  </si>
  <si>
    <t>1252345021878</t>
  </si>
  <si>
    <t>1252369035143</t>
  </si>
  <si>
    <t>1252377027218</t>
  </si>
  <si>
    <t>1252394521971</t>
  </si>
  <si>
    <t>1252396528504</t>
  </si>
  <si>
    <t>1265134007647</t>
  </si>
  <si>
    <t>Flag Football_G_V_ScheduledWinter</t>
  </si>
  <si>
    <t>1265140598431</t>
  </si>
  <si>
    <t>1265148648358</t>
  </si>
  <si>
    <t>1265150013622</t>
  </si>
  <si>
    <t>1265150013687</t>
  </si>
  <si>
    <t>1265150013712</t>
  </si>
  <si>
    <t>Flag Football_G_V_ScheduledSpring</t>
  </si>
  <si>
    <t>1265150013714</t>
  </si>
  <si>
    <t>1265150013720</t>
  </si>
  <si>
    <t>1265150013725</t>
  </si>
  <si>
    <t>1265150013727</t>
  </si>
  <si>
    <t>1265150013801</t>
  </si>
  <si>
    <t>1265150013818</t>
  </si>
  <si>
    <t>Flag Football_G_V_ScheduledTotal</t>
  </si>
  <si>
    <t>1265150013859</t>
  </si>
  <si>
    <t>1265150015185</t>
  </si>
  <si>
    <t>1265150016548</t>
  </si>
  <si>
    <t>1265150017175</t>
  </si>
  <si>
    <t>1265150017234</t>
  </si>
  <si>
    <t>1265150017522</t>
  </si>
  <si>
    <t>Flag Football_G_V_PlayedFall</t>
  </si>
  <si>
    <t>1265150017813</t>
  </si>
  <si>
    <t>1265150017855</t>
  </si>
  <si>
    <t>1265150018294</t>
  </si>
  <si>
    <t>1265150018296</t>
  </si>
  <si>
    <t>1265156918252</t>
  </si>
  <si>
    <t>Flag Football_G_V_PlayedWinter</t>
  </si>
  <si>
    <t>1270412030640</t>
  </si>
  <si>
    <t>1270415030648</t>
  </si>
  <si>
    <t>1270456530695</t>
  </si>
  <si>
    <t>Flag Football_G_V_PlayedSpring</t>
  </si>
  <si>
    <t>1270458538188</t>
  </si>
  <si>
    <t>1280306032320</t>
  </si>
  <si>
    <t>1280308527640</t>
  </si>
  <si>
    <t>Flag Football_G_V_PlayedTotal</t>
  </si>
  <si>
    <t>1283280032358</t>
  </si>
  <si>
    <t>Golf_G_V_SeasonFall</t>
  </si>
  <si>
    <t>1295473035264</t>
  </si>
  <si>
    <t>1295476035070</t>
  </si>
  <si>
    <t>1825145687979</t>
  </si>
  <si>
    <t>1990254468028</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</si>
  <si>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</si>
  <si>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</si>
  <si>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</si>
  <si>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</si>
  <si>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</si>
  <si>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</si>
  <si>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</si>
  <si>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</si>
  <si>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</si>
  <si>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</si>
  <si>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</si>
  <si>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</si>
  <si>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</si>
  <si>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</si>
  <si>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</si>
  <si>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</si>
  <si>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</si>
  <si>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</si>
  <si>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</si>
  <si>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</si>
  <si>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</si>
  <si>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</si>
  <si>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</si>
  <si>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</si>
  <si>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</si>
  <si>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</si>
  <si>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</si>
  <si>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</si>
  <si>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</si>
  <si>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</si>
  <si>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</si>
  <si>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</si>
  <si>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</si>
  <si>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</si>
  <si>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</si>
  <si>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</si>
  <si>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</si>
  <si>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</si>
  <si>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</si>
  <si>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</si>
  <si>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</si>
  <si>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</si>
  <si>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</si>
  <si>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</si>
  <si>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</si>
  <si>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</si>
  <si>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</si>
  <si>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</si>
  <si>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</si>
  <si>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</si>
  <si>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</si>
  <si>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</si>
  <si>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</si>
  <si>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</si>
  <si>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</si>
  <si>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</si>
  <si>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</si>
  <si>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</si>
  <si>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</si>
  <si>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</si>
  <si>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</si>
  <si>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</si>
  <si>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</si>
  <si>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</si>
  <si>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</si>
  <si>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</si>
  <si>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</si>
  <si>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</si>
  <si>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</si>
  <si>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</si>
  <si>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</si>
  <si>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</si>
  <si>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</si>
  <si>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</si>
  <si>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</si>
  <si>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</si>
  <si>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</si>
  <si>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</si>
  <si>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</si>
  <si>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</si>
  <si>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</si>
  <si>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</si>
  <si>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</si>
  <si>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</si>
  <si>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</si>
  <si>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</si>
  <si>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</si>
  <si>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Pitch_G_V_PlayedSpring</t>
  </si>
  <si>
    <t>Softball Fast Pitch_G_V_PlayedTotal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</si>
  <si>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</si>
  <si>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</si>
  <si>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</si>
  <si>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</si>
  <si>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</si>
  <si>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</si>
  <si>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</si>
  <si>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</si>
  <si>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</si>
  <si>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</si>
  <si>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</si>
  <si>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</si>
  <si>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</si>
  <si>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</si>
  <si>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</si>
  <si>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</si>
  <si>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</si>
  <si>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</si>
  <si>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</si>
  <si>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</si>
  <si>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</si>
  <si>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</si>
  <si>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</si>
  <si>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</si>
  <si>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</si>
  <si>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</si>
  <si>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</si>
  <si>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</si>
  <si>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</si>
  <si>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</si>
  <si>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</si>
  <si>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</si>
  <si>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</si>
  <si>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</si>
  <si>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</si>
  <si>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</si>
  <si>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</si>
  <si>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</si>
  <si>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</si>
  <si>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</si>
  <si>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</si>
  <si>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</si>
  <si>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</si>
  <si>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</si>
  <si>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</si>
  <si>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</si>
  <si>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</si>
  <si>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</si>
  <si>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</si>
  <si>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</si>
  <si>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</si>
  <si>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</si>
  <si>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</si>
  <si>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</si>
  <si>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</si>
  <si>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</si>
  <si>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</si>
  <si>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</si>
  <si>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</si>
  <si>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</si>
  <si>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</si>
  <si>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</si>
  <si>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</si>
  <si>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</si>
  <si>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</si>
  <si>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</si>
  <si>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</si>
  <si>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</si>
  <si>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</si>
  <si>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</si>
  <si>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</si>
  <si>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</si>
  <si>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</si>
  <si>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</si>
  <si>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</si>
  <si>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</si>
  <si>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</si>
  <si>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</si>
  <si>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</si>
  <si>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</si>
  <si>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</si>
  <si>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</si>
  <si>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</si>
  <si>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</si>
  <si>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</si>
  <si>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</si>
  <si>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</si>
  <si>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</si>
  <si>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</si>
  <si>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</si>
  <si>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</si>
  <si>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</si>
  <si>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</si>
  <si>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</si>
  <si>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</si>
  <si>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</si>
  <si>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</si>
  <si>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</si>
  <si>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Wrestling_G_V_ScheduledWinter</t>
  </si>
  <si>
    <t>Wrestling_G_V_ScheduledSpring</t>
  </si>
  <si>
    <t>Wrestling_G_V_ScheduledTotal</t>
  </si>
  <si>
    <t>Wrestling_G_V_PlayedFall</t>
  </si>
  <si>
    <t>Wrestling_G_V_PlayedWinter</t>
  </si>
  <si>
    <t>Wrestling_G_V_PlayedSpring</t>
  </si>
  <si>
    <t>Wrestling_G_V_PlayedTotal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</si>
  <si>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</si>
  <si>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</si>
  <si>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</si>
  <si>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</si>
  <si>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</si>
  <si>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</si>
  <si>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</si>
  <si>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</si>
  <si>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</si>
  <si>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</si>
  <si>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</si>
  <si>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</si>
  <si>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</si>
  <si>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</si>
  <si>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</si>
  <si>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</si>
  <si>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</si>
  <si>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</si>
  <si>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</si>
  <si>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</si>
  <si>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</si>
  <si>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</si>
  <si>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</si>
  <si>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</si>
  <si>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</si>
  <si>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</si>
  <si>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</si>
  <si>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</si>
  <si>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</si>
  <si>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</si>
  <si>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</si>
  <si>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</si>
  <si>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</si>
  <si>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</si>
  <si>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</si>
  <si>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</si>
  <si>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</si>
  <si>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</si>
  <si>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</si>
  <si>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</si>
  <si>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</si>
  <si>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</si>
  <si>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</si>
  <si>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</si>
  <si>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</si>
  <si>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</si>
  <si>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</si>
  <si>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</si>
  <si>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</si>
  <si>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</si>
  <si>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</si>
  <si>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</si>
  <si>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</si>
  <si>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</si>
  <si>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</si>
  <si>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</si>
  <si>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</si>
  <si>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</si>
  <si>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</si>
  <si>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</si>
  <si>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</si>
  <si>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</si>
  <si>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</si>
  <si>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</si>
  <si>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</si>
  <si>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</si>
  <si>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</si>
  <si>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</si>
  <si>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</si>
  <si>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</si>
  <si>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</si>
  <si>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</si>
  <si>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</si>
  <si>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</si>
  <si>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</si>
  <si>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</si>
  <si>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</si>
  <si>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</si>
  <si>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</si>
  <si>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</si>
  <si>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</si>
  <si>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</si>
  <si>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</si>
  <si>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</si>
  <si>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</si>
  <si>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</si>
  <si>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</si>
  <si>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</si>
  <si>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</si>
  <si>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</si>
  <si>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</si>
  <si>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</si>
  <si>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</si>
  <si>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</si>
  <si>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</si>
  <si>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</si>
  <si>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</si>
  <si>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</si>
  <si>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</si>
  <si>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</si>
  <si>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</si>
  <si>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</si>
  <si>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</si>
  <si>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</si>
  <si>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</si>
  <si>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</si>
  <si>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</si>
  <si>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</si>
  <si>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</si>
  <si>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</si>
  <si>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</si>
  <si>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</si>
  <si>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</si>
  <si>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</si>
  <si>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</si>
  <si>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</si>
  <si>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</si>
  <si>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</si>
  <si>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</si>
  <si>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</si>
  <si>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</si>
  <si>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</si>
  <si>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</si>
  <si>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</si>
  <si>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</si>
  <si>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</si>
  <si>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</si>
  <si>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</si>
  <si>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</si>
  <si>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</si>
  <si>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</si>
  <si>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</si>
  <si>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</si>
  <si>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</si>
  <si>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</si>
  <si>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</si>
  <si>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</si>
  <si>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</si>
  <si>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</si>
  <si>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</si>
  <si>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</si>
  <si>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</si>
  <si>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</si>
  <si>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</si>
  <si>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</si>
  <si>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</si>
  <si>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</si>
  <si>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</si>
  <si>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</si>
  <si>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</si>
  <si>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</si>
  <si>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</si>
  <si>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</si>
  <si>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</si>
  <si>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</si>
  <si>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</si>
  <si>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</si>
  <si>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</si>
  <si>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</si>
  <si>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</si>
  <si>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</si>
  <si>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</si>
  <si>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</si>
  <si>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</si>
  <si>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</si>
  <si>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</si>
  <si>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</si>
  <si>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</si>
  <si>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</si>
  <si>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</si>
  <si>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</si>
  <si>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</si>
  <si>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</si>
  <si>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</si>
  <si>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</si>
  <si>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</si>
  <si>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</si>
  <si>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</si>
  <si>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</si>
  <si>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</si>
  <si>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</si>
  <si>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</si>
  <si>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</si>
  <si>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</si>
  <si>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</si>
  <si>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</si>
  <si>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</si>
  <si>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</si>
  <si>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</si>
  <si>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</si>
  <si>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</si>
  <si>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</si>
  <si>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</si>
  <si>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</si>
  <si>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</si>
  <si>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</si>
  <si>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</si>
  <si>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</si>
  <si>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</si>
  <si>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</si>
  <si>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</si>
  <si>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</si>
  <si>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</si>
  <si>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</si>
  <si>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</si>
  <si>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</si>
  <si>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</si>
  <si>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</si>
  <si>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</si>
  <si>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</si>
  <si>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</si>
  <si>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</si>
  <si>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</si>
  <si>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</si>
  <si>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</si>
  <si>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</si>
  <si>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</si>
  <si>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</si>
  <si>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</si>
  <si>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</si>
  <si>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</si>
  <si>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</si>
  <si>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</si>
  <si>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</si>
  <si>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</si>
  <si>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</si>
  <si>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</si>
  <si>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</si>
  <si>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</si>
  <si>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</si>
  <si>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</si>
  <si>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</si>
  <si>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</si>
  <si>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</si>
  <si>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</si>
  <si>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</si>
  <si>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</si>
  <si>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</si>
  <si>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</si>
  <si>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</si>
  <si>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</si>
  <si>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</si>
  <si>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</si>
  <si>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</si>
  <si>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</si>
  <si>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</si>
  <si>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</si>
  <si>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</si>
  <si>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</si>
  <si>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</si>
  <si>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</si>
  <si>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</si>
  <si>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</si>
  <si>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</si>
  <si>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</si>
  <si>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</si>
  <si>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</si>
  <si>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</si>
  <si>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</si>
  <si>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</si>
  <si>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</si>
  <si>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</si>
  <si>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</si>
  <si>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</si>
  <si>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</si>
  <si>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</si>
  <si>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</si>
  <si>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</si>
  <si>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</si>
  <si>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</si>
  <si>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</si>
  <si>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</si>
  <si>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</si>
  <si>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</si>
  <si>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</si>
  <si>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</si>
  <si>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</si>
  <si>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</si>
  <si>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</si>
  <si>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</si>
  <si>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</si>
  <si>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</si>
  <si>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</si>
  <si>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</si>
  <si>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</si>
  <si>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</si>
  <si>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</si>
  <si>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</si>
  <si>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</si>
  <si>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</si>
  <si>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</si>
  <si>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</si>
  <si>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</si>
  <si>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</si>
  <si>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</si>
  <si>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</si>
  <si>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</si>
  <si>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</si>
  <si>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</si>
  <si>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</si>
  <si>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</si>
  <si>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</si>
  <si>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</si>
  <si>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</si>
  <si>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</si>
  <si>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</si>
  <si>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</si>
  <si>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</si>
  <si>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</si>
  <si>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</si>
  <si>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</si>
  <si>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</si>
  <si>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</si>
  <si>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</si>
  <si>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</si>
  <si>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</si>
  <si>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</si>
  <si>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</si>
  <si>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</si>
  <si>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</si>
  <si>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</si>
  <si>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</si>
  <si>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</si>
  <si>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</si>
  <si>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</si>
  <si>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</si>
  <si>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</si>
  <si>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</si>
  <si>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</si>
  <si>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</si>
  <si>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</si>
  <si>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</si>
  <si>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</si>
  <si>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</si>
  <si>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</si>
  <si>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</si>
  <si>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</si>
  <si>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</si>
  <si>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</si>
  <si>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</si>
  <si>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</si>
  <si>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</si>
  <si>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</si>
  <si>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</si>
  <si>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</si>
  <si>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</si>
  <si>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</si>
  <si>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</si>
  <si>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</si>
  <si>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</si>
  <si>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</si>
  <si>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</si>
  <si>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</si>
  <si>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</si>
  <si>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</si>
  <si>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</si>
  <si>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</si>
  <si>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</si>
  <si>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</si>
  <si>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</si>
  <si>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</si>
  <si>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</si>
  <si>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</si>
  <si>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</si>
  <si>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</si>
  <si>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</si>
  <si>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</si>
  <si>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</si>
  <si>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</si>
  <si>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</si>
  <si>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</si>
  <si>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</si>
  <si>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</si>
  <si>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</si>
  <si>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</si>
  <si>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</si>
  <si>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</si>
  <si>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</si>
  <si>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</si>
  <si>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</si>
  <si>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</si>
  <si>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</si>
  <si>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</si>
  <si>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</si>
  <si>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</si>
  <si>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</si>
  <si>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</si>
  <si>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</si>
  <si>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</si>
  <si>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</si>
  <si>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</si>
  <si>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</si>
  <si>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</si>
  <si>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</si>
  <si>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</si>
  <si>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</si>
  <si>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</si>
  <si>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</si>
  <si>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</si>
  <si>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</si>
  <si>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</si>
  <si>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</si>
  <si>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</si>
  <si>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</si>
  <si>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</si>
  <si>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</si>
  <si>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</si>
  <si>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</si>
  <si>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</si>
  <si>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</si>
  <si>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</si>
  <si>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</si>
  <si>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</si>
  <si>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</si>
  <si>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</si>
  <si>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</si>
  <si>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</si>
  <si>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</si>
  <si>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</si>
  <si>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</si>
  <si>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</si>
  <si>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</si>
  <si>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</si>
  <si>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</si>
  <si>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</si>
  <si>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</si>
  <si>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</si>
  <si>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</si>
  <si>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</si>
  <si>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</si>
  <si>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</si>
  <si>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</si>
  <si>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</si>
  <si>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</si>
  <si>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</si>
  <si>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</si>
  <si>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</si>
  <si>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</si>
  <si>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</si>
  <si>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</si>
  <si>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</si>
  <si>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</si>
  <si>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</si>
  <si>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</si>
  <si>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</si>
  <si>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</si>
  <si>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</si>
  <si>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</si>
  <si>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</si>
  <si>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</si>
  <si>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</si>
  <si>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</si>
  <si>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</si>
  <si>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</si>
  <si>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</si>
  <si>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</si>
  <si>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</si>
  <si>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</si>
  <si>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</si>
  <si>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</si>
  <si>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</si>
  <si>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</si>
  <si>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</si>
  <si>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</si>
  <si>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</si>
  <si>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</si>
  <si>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</si>
  <si>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</si>
  <si>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</si>
  <si>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</si>
  <si>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</si>
  <si>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</si>
  <si>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</si>
  <si>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</si>
  <si>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</si>
  <si>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</si>
  <si>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</si>
  <si>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</si>
  <si>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</si>
  <si>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</si>
  <si>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</si>
  <si>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</si>
  <si>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</si>
  <si>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</si>
  <si>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</si>
  <si>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</si>
  <si>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</si>
  <si>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</si>
  <si>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</si>
  <si>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</si>
  <si>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</si>
  <si>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</si>
  <si>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</si>
  <si>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</si>
  <si>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</si>
  <si>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</si>
  <si>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</si>
  <si>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</si>
  <si>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</si>
  <si>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</si>
  <si>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</si>
  <si>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</si>
  <si>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</si>
  <si>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</si>
  <si>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</si>
  <si>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</si>
  <si>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</si>
  <si>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</si>
  <si>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</si>
  <si>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</si>
  <si>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</si>
  <si>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</si>
  <si>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</si>
  <si>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</si>
  <si>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</si>
  <si>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</si>
  <si>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</si>
  <si>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</si>
  <si>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</si>
  <si>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</si>
  <si>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</si>
  <si>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</si>
  <si>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</si>
  <si>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</si>
  <si>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</si>
  <si>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</si>
  <si>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</si>
  <si>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</si>
  <si>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</si>
  <si>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</si>
  <si>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</si>
  <si>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</si>
  <si>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</si>
  <si>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</si>
  <si>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</si>
  <si>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</si>
  <si>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</si>
  <si>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</si>
  <si>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</si>
  <si>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</si>
  <si>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</si>
  <si>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</si>
  <si>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</si>
  <si>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</si>
  <si>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</si>
  <si>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</si>
  <si>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</si>
  <si>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</si>
  <si>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</si>
  <si>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</si>
  <si>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</si>
  <si>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</si>
  <si>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</si>
  <si>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</si>
  <si>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</si>
  <si>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</si>
  <si>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</si>
  <si>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</si>
  <si>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</si>
  <si>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</si>
  <si>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</si>
  <si>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</si>
  <si>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</si>
  <si>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Wrestling_G_F_ScheduledWinter</t>
  </si>
  <si>
    <t>Wrestling_G_F_ScheduledSpring</t>
  </si>
  <si>
    <t>Wrestling_G_F_ScheduledTotal</t>
  </si>
  <si>
    <t>Wrestling_G_F_PlayedFall</t>
  </si>
  <si>
    <t>Wrestling_G_F_PlayedWinter</t>
  </si>
  <si>
    <t>Wrestling_G_F_PlayedSpring</t>
  </si>
  <si>
    <t>Wrestling_G_F_PlayedTotal</t>
  </si>
  <si>
    <t>Basketball_G_8_SeasonFall</t>
  </si>
  <si>
    <t>Basketball_G_8_SeasonWinter</t>
  </si>
  <si>
    <t>KEY</t>
  </si>
  <si>
    <t>LEA</t>
  </si>
  <si>
    <t>Basketball_G_8_SeasonSpring</t>
  </si>
  <si>
    <t>School</t>
  </si>
  <si>
    <t>Bld #</t>
  </si>
  <si>
    <t>Hispanic
 (Any Race)</t>
  </si>
  <si>
    <t>Basketball_G_8_Established</t>
  </si>
  <si>
    <t>1005100007744Female</t>
  </si>
  <si>
    <t>*</t>
  </si>
  <si>
    <t>153</t>
  </si>
  <si>
    <t>112</t>
  </si>
  <si>
    <t>20</t>
  </si>
  <si>
    <t>46</t>
  </si>
  <si>
    <t>336</t>
  </si>
  <si>
    <t>1005100007744Male</t>
  </si>
  <si>
    <t>Basketball_G_8_Demotion</t>
  </si>
  <si>
    <t>175</t>
  </si>
  <si>
    <t>135</t>
  </si>
  <si>
    <t>27</t>
  </si>
  <si>
    <t>62</t>
  </si>
  <si>
    <t>405</t>
  </si>
  <si>
    <t>1005100007744Total</t>
  </si>
  <si>
    <t>First Philadelphia Preparatory CS Total</t>
  </si>
  <si>
    <t>328</t>
  </si>
  <si>
    <t>247</t>
  </si>
  <si>
    <t>47</t>
  </si>
  <si>
    <t>108</t>
  </si>
  <si>
    <t>741</t>
  </si>
  <si>
    <t>1012603036001Female</t>
  </si>
  <si>
    <t>Basketball_G_8_Elimination</t>
  </si>
  <si>
    <t>18</t>
  </si>
  <si>
    <t>434</t>
  </si>
  <si>
    <t>17</t>
  </si>
  <si>
    <t>478</t>
  </si>
  <si>
    <t>1012603036001Male</t>
  </si>
  <si>
    <t>19</t>
  </si>
  <si>
    <t>440</t>
  </si>
  <si>
    <t>21</t>
  </si>
  <si>
    <t>490</t>
  </si>
  <si>
    <t>1012603036001Total</t>
  </si>
  <si>
    <t>Albert Gallatin Area SHS Total</t>
  </si>
  <si>
    <t>37</t>
  </si>
  <si>
    <t>16</t>
  </si>
  <si>
    <t>Basketball_G_8_Reinstatement</t>
  </si>
  <si>
    <t>874</t>
  </si>
  <si>
    <t>38</t>
  </si>
  <si>
    <t>968</t>
  </si>
  <si>
    <t>1012603037607Female</t>
  </si>
  <si>
    <t>91</t>
  </si>
  <si>
    <t>104</t>
  </si>
  <si>
    <t>1012603037607Male</t>
  </si>
  <si>
    <t>111</t>
  </si>
  <si>
    <t>121</t>
  </si>
  <si>
    <t>1012603037607Total</t>
  </si>
  <si>
    <t>Albert Gallatin North MS Total</t>
  </si>
  <si>
    <t>202</t>
  </si>
  <si>
    <t>15</t>
  </si>
  <si>
    <t>225</t>
  </si>
  <si>
    <t>1012603037608Female</t>
  </si>
  <si>
    <t>Basketball_G_8_ScheduledFall</t>
  </si>
  <si>
    <t>94</t>
  </si>
  <si>
    <t>106</t>
  </si>
  <si>
    <t>1012603037608Male</t>
  </si>
  <si>
    <t>93</t>
  </si>
  <si>
    <t>100</t>
  </si>
  <si>
    <t>1012603037608Total</t>
  </si>
  <si>
    <t>Basketball_G_8_ScheduledWinter</t>
  </si>
  <si>
    <t>Albert Gallatin South MS Total</t>
  </si>
  <si>
    <t>187</t>
  </si>
  <si>
    <t>11</t>
  </si>
  <si>
    <t>206</t>
  </si>
  <si>
    <t>1012608032154Female</t>
  </si>
  <si>
    <t>88</t>
  </si>
  <si>
    <t>Basketball_G_8_ScheduledSpring</t>
  </si>
  <si>
    <t>1012608032154Male</t>
  </si>
  <si>
    <t>98</t>
  </si>
  <si>
    <t>109</t>
  </si>
  <si>
    <t>1012608032154Total</t>
  </si>
  <si>
    <t>Brownsville Area MS Total</t>
  </si>
  <si>
    <t>186</t>
  </si>
  <si>
    <t>13</t>
  </si>
  <si>
    <t>213</t>
  </si>
  <si>
    <t>Basketball_G_8_ScheduledTotal</t>
  </si>
  <si>
    <t>1012608034818Female</t>
  </si>
  <si>
    <t>154</t>
  </si>
  <si>
    <t>25</t>
  </si>
  <si>
    <t>1012608034818Male</t>
  </si>
  <si>
    <t>12</t>
  </si>
  <si>
    <t>177</t>
  </si>
  <si>
    <t>26</t>
  </si>
  <si>
    <t>Basketball_G_8_PlayedFall</t>
  </si>
  <si>
    <t>217</t>
  </si>
  <si>
    <t>1012608034818Total</t>
  </si>
  <si>
    <t>Brownsville Area HS Total</t>
  </si>
  <si>
    <t>331</t>
  </si>
  <si>
    <t>51</t>
  </si>
  <si>
    <t>419</t>
  </si>
  <si>
    <t>1012613022105Female</t>
  </si>
  <si>
    <t>Basketball_G_8_PlayedWinter</t>
  </si>
  <si>
    <t>259</t>
  </si>
  <si>
    <t>277</t>
  </si>
  <si>
    <t>1012613022105Male</t>
  </si>
  <si>
    <t>262</t>
  </si>
  <si>
    <t>14</t>
  </si>
  <si>
    <t>288</t>
  </si>
  <si>
    <t>1012613022105Total</t>
  </si>
  <si>
    <t>Connellsville Area MS Total</t>
  </si>
  <si>
    <t>Basketball_G_8_PlayedSpring</t>
  </si>
  <si>
    <t>521</t>
  </si>
  <si>
    <t>565</t>
  </si>
  <si>
    <t>1012613025228Female</t>
  </si>
  <si>
    <t>451</t>
  </si>
  <si>
    <t>24</t>
  </si>
  <si>
    <t>497</t>
  </si>
  <si>
    <t>1012613025228Male</t>
  </si>
  <si>
    <t>Basketball_G_8_PlayedTotal</t>
  </si>
  <si>
    <t>531</t>
  </si>
  <si>
    <t>584</t>
  </si>
  <si>
    <t>1012613025228Total</t>
  </si>
  <si>
    <t>Connellsville Area SHS Total</t>
  </si>
  <si>
    <t>22</t>
  </si>
  <si>
    <t>Bowling_G_8_SeasonFall</t>
  </si>
  <si>
    <t>982</t>
  </si>
  <si>
    <t>45</t>
  </si>
  <si>
    <t>1081</t>
  </si>
  <si>
    <t>1012629032126Female</t>
  </si>
  <si>
    <t>140</t>
  </si>
  <si>
    <t>147</t>
  </si>
  <si>
    <t>1012629032126Male</t>
  </si>
  <si>
    <t>159</t>
  </si>
  <si>
    <t>167</t>
  </si>
  <si>
    <t>1012629032126Total</t>
  </si>
  <si>
    <t>Bowling_G_8_SeasonWinter</t>
  </si>
  <si>
    <t>Frazier HS Total</t>
  </si>
  <si>
    <t>299</t>
  </si>
  <si>
    <t>314</t>
  </si>
  <si>
    <t>1012629037176Female</t>
  </si>
  <si>
    <t>66</t>
  </si>
  <si>
    <t>68</t>
  </si>
  <si>
    <t>1012629037176Male</t>
  </si>
  <si>
    <t>Bowling_G_8_SeasonSpring</t>
  </si>
  <si>
    <t>77</t>
  </si>
  <si>
    <t>81</t>
  </si>
  <si>
    <t>1012629037176Total</t>
  </si>
  <si>
    <t>Frazier MS Total</t>
  </si>
  <si>
    <t>143</t>
  </si>
  <si>
    <t>149</t>
  </si>
  <si>
    <t>1012640035146Female</t>
  </si>
  <si>
    <t>Bowling_G_8_Established</t>
  </si>
  <si>
    <t>173</t>
  </si>
  <si>
    <t>210</t>
  </si>
  <si>
    <t>1012640035146Male</t>
  </si>
  <si>
    <t>172</t>
  </si>
  <si>
    <t>219</t>
  </si>
  <si>
    <t>1012640035146Total</t>
  </si>
  <si>
    <t>Laurel Highlands MS Total</t>
  </si>
  <si>
    <t>28</t>
  </si>
  <si>
    <t>345</t>
  </si>
  <si>
    <t>429</t>
  </si>
  <si>
    <t>1012640036600Female</t>
  </si>
  <si>
    <t>Bowling_G_8_Demotion</t>
  </si>
  <si>
    <t>23</t>
  </si>
  <si>
    <t>324</t>
  </si>
  <si>
    <t>29</t>
  </si>
  <si>
    <t>386</t>
  </si>
  <si>
    <t>1012640036600Male</t>
  </si>
  <si>
    <t>335</t>
  </si>
  <si>
    <t>391</t>
  </si>
  <si>
    <t>1012640036600Total</t>
  </si>
  <si>
    <t>Laurel Highlands SHS Total</t>
  </si>
  <si>
    <t>Bowling_G_8_Elimination</t>
  </si>
  <si>
    <t>659</t>
  </si>
  <si>
    <t>56</t>
  </si>
  <si>
    <t>777</t>
  </si>
  <si>
    <t>1012660076643Female</t>
  </si>
  <si>
    <t>192</t>
  </si>
  <si>
    <t>212</t>
  </si>
  <si>
    <t>1012660076643Male</t>
  </si>
  <si>
    <t>353</t>
  </si>
  <si>
    <t>384</t>
  </si>
  <si>
    <t>1012660076643Total</t>
  </si>
  <si>
    <t>Connellsville Area Career &amp; Technical Ce Total</t>
  </si>
  <si>
    <t>Bowling_G_8_Reinstatement</t>
  </si>
  <si>
    <t>545</t>
  </si>
  <si>
    <t>596</t>
  </si>
  <si>
    <t>1012680032137Female</t>
  </si>
  <si>
    <t>41</t>
  </si>
  <si>
    <t>44</t>
  </si>
  <si>
    <t>1012680032137Male</t>
  </si>
  <si>
    <t>31</t>
  </si>
  <si>
    <t>1012680032137Total</t>
  </si>
  <si>
    <t>Marclay Sch Total</t>
  </si>
  <si>
    <t>70</t>
  </si>
  <si>
    <t>Bowling_G_8_ScheduledFall</t>
  </si>
  <si>
    <t>75</t>
  </si>
  <si>
    <t>1012680032182Female</t>
  </si>
  <si>
    <t>71</t>
  </si>
  <si>
    <t>99</t>
  </si>
  <si>
    <t>1012680032182Male</t>
  </si>
  <si>
    <t>Bowling_G_8_ScheduledWinter</t>
  </si>
  <si>
    <t>92</t>
  </si>
  <si>
    <t>1012680032182Total</t>
  </si>
  <si>
    <t>Ben Franklin Sch Total</t>
  </si>
  <si>
    <t>137</t>
  </si>
  <si>
    <t>191</t>
  </si>
  <si>
    <t>1012680032184Female</t>
  </si>
  <si>
    <t>Bowling_G_8_ScheduledSpring</t>
  </si>
  <si>
    <t>59</t>
  </si>
  <si>
    <t>265</t>
  </si>
  <si>
    <t>34</t>
  </si>
  <si>
    <t>383</t>
  </si>
  <si>
    <t>1012680032184Male</t>
  </si>
  <si>
    <t>52</t>
  </si>
  <si>
    <t>281</t>
  </si>
  <si>
    <t>372</t>
  </si>
  <si>
    <t>1012680032184Total</t>
  </si>
  <si>
    <t>Bowling_G_8_ScheduledTotal</t>
  </si>
  <si>
    <t>Uniontown Area SHS Total</t>
  </si>
  <si>
    <t>546</t>
  </si>
  <si>
    <t>755</t>
  </si>
  <si>
    <t>1012680037934Female</t>
  </si>
  <si>
    <t>Bowling_G_8_PlayedFall</t>
  </si>
  <si>
    <t>1012680037934Male</t>
  </si>
  <si>
    <t>40</t>
  </si>
  <si>
    <t>1012680037934Total</t>
  </si>
  <si>
    <t>Lafayette MS Total</t>
  </si>
  <si>
    <t>Bowling_G_8_PlayedWinter</t>
  </si>
  <si>
    <t>1013013037112Female</t>
  </si>
  <si>
    <t>142</t>
  </si>
  <si>
    <t>151</t>
  </si>
  <si>
    <t>1013013037112Male</t>
  </si>
  <si>
    <t>Bowling_G_8_PlayedSpring</t>
  </si>
  <si>
    <t>125</t>
  </si>
  <si>
    <t>127</t>
  </si>
  <si>
    <t>1013013037112Total</t>
  </si>
  <si>
    <t>Carmichaels Area HS Total</t>
  </si>
  <si>
    <t>267</t>
  </si>
  <si>
    <t>278</t>
  </si>
  <si>
    <t>1013013038345Female</t>
  </si>
  <si>
    <t>Bowling_G_8_PlayedTotal</t>
  </si>
  <si>
    <t>63</t>
  </si>
  <si>
    <t>1013013038345Male</t>
  </si>
  <si>
    <t>64</t>
  </si>
  <si>
    <t>1013013038345Total</t>
  </si>
  <si>
    <t>Carmichaels Area MS Total</t>
  </si>
  <si>
    <t>Competitive Spirit_G_8_SeasonFall</t>
  </si>
  <si>
    <t>132</t>
  </si>
  <si>
    <t>1013014035118Female</t>
  </si>
  <si>
    <t>287</t>
  </si>
  <si>
    <t>302</t>
  </si>
  <si>
    <t>1013014035118Male</t>
  </si>
  <si>
    <t>Competitive Spirit_G_8_SeasonWinter</t>
  </si>
  <si>
    <t>350</t>
  </si>
  <si>
    <t>1013014035118Total</t>
  </si>
  <si>
    <t>Waynesburg Central JSHS Total</t>
  </si>
  <si>
    <t>623</t>
  </si>
  <si>
    <t>652</t>
  </si>
  <si>
    <t>1013035032280Female</t>
  </si>
  <si>
    <t>Competitive Spirit_G_8_SeasonSpring</t>
  </si>
  <si>
    <t>166</t>
  </si>
  <si>
    <t>171</t>
  </si>
  <si>
    <t>1013035032280Male</t>
  </si>
  <si>
    <t>190</t>
  </si>
  <si>
    <t>203</t>
  </si>
  <si>
    <t>1013035032280Total</t>
  </si>
  <si>
    <t>Jefferson-Morgan MS/HS Total</t>
  </si>
  <si>
    <t>356</t>
  </si>
  <si>
    <t>374</t>
  </si>
  <si>
    <t>1013065032284Female</t>
  </si>
  <si>
    <t>103</t>
  </si>
  <si>
    <t>Competitive Spirit_G_8_Established</t>
  </si>
  <si>
    <t>105</t>
  </si>
  <si>
    <t>1013065032284Male</t>
  </si>
  <si>
    <t>128</t>
  </si>
  <si>
    <t>134</t>
  </si>
  <si>
    <t>1013065032284Total</t>
  </si>
  <si>
    <t>Mapletown JSHS Total</t>
  </si>
  <si>
    <t>231</t>
  </si>
  <si>
    <t>239</t>
  </si>
  <si>
    <t>1013085038442Female</t>
  </si>
  <si>
    <t>126</t>
  </si>
  <si>
    <t>Competitive Spirit_G_8_Demotion</t>
  </si>
  <si>
    <t>1013085038442Male</t>
  </si>
  <si>
    <t>165</t>
  </si>
  <si>
    <t>1013085038442Total</t>
  </si>
  <si>
    <t>West Greene Middle-Senior HS Total</t>
  </si>
  <si>
    <t>291</t>
  </si>
  <si>
    <t>1016305044165Female</t>
  </si>
  <si>
    <t>96</t>
  </si>
  <si>
    <t>Competitive Spirit_G_8_Elimination</t>
  </si>
  <si>
    <t>1016305044165Male</t>
  </si>
  <si>
    <t>113</t>
  </si>
  <si>
    <t>119</t>
  </si>
  <si>
    <t>1016305044165Total</t>
  </si>
  <si>
    <t>Avella Area JSHS Total</t>
  </si>
  <si>
    <t>209</t>
  </si>
  <si>
    <t>223</t>
  </si>
  <si>
    <t>1016309034188Female</t>
  </si>
  <si>
    <t>170</t>
  </si>
  <si>
    <t>Competitive Spirit_G_8_Reinstatement</t>
  </si>
  <si>
    <t>181</t>
  </si>
  <si>
    <t>1016309034188Male</t>
  </si>
  <si>
    <t>185</t>
  </si>
  <si>
    <t>1016309034188Total</t>
  </si>
  <si>
    <t>Bentworth SHS Total</t>
  </si>
  <si>
    <t>342</t>
  </si>
  <si>
    <t>366</t>
  </si>
  <si>
    <t>1016309037988Female</t>
  </si>
  <si>
    <t>Competitive Spirit_G_8_ScheduledFall</t>
  </si>
  <si>
    <t>83</t>
  </si>
  <si>
    <t>1016309037988Male</t>
  </si>
  <si>
    <t>61</t>
  </si>
  <si>
    <t>72</t>
  </si>
  <si>
    <t>1016309037988Total</t>
  </si>
  <si>
    <t>Bentworth MS Total</t>
  </si>
  <si>
    <t>Competitive Spirit_G_8_ScheduledWinter</t>
  </si>
  <si>
    <t>155</t>
  </si>
  <si>
    <t>1016310034181Female</t>
  </si>
  <si>
    <t>200</t>
  </si>
  <si>
    <t>1016310034181Male</t>
  </si>
  <si>
    <t>Competitive Spirit_G_8_ScheduledSpring</t>
  </si>
  <si>
    <t>220</t>
  </si>
  <si>
    <t>237</t>
  </si>
  <si>
    <t>1016310034181Total</t>
  </si>
  <si>
    <t>Bethlehem-Center JSHS Total</t>
  </si>
  <si>
    <t>407</t>
  </si>
  <si>
    <t>437</t>
  </si>
  <si>
    <t>Competitive Spirit_G_8_ScheduledTotal</t>
  </si>
  <si>
    <t>1016312034195Female</t>
  </si>
  <si>
    <t>204</t>
  </si>
  <si>
    <t>1016312034195Male</t>
  </si>
  <si>
    <t>Competitive Spirit_G_8_PlayedFall</t>
  </si>
  <si>
    <t>189</t>
  </si>
  <si>
    <t>1016312034195Total</t>
  </si>
  <si>
    <t>Burgettstown MS/HS Total</t>
  </si>
  <si>
    <t>393</t>
  </si>
  <si>
    <t>416</t>
  </si>
  <si>
    <t>1016315034203Female</t>
  </si>
  <si>
    <t>Competitive Spirit_G_8_PlayedWinter</t>
  </si>
  <si>
    <t>115</t>
  </si>
  <si>
    <t>1016315034203Male</t>
  </si>
  <si>
    <t>144</t>
  </si>
  <si>
    <t>Competitive Spirit_G_8_PlayedSpring</t>
  </si>
  <si>
    <t>1016315034203Total</t>
  </si>
  <si>
    <t>California Area SHS Total</t>
  </si>
  <si>
    <t>234</t>
  </si>
  <si>
    <t>279</t>
  </si>
  <si>
    <t>1016315036939Female</t>
  </si>
  <si>
    <t>49</t>
  </si>
  <si>
    <t>Competitive Spirit_G_8_PlayedTotal</t>
  </si>
  <si>
    <t>67</t>
  </si>
  <si>
    <t>1016315036939Male</t>
  </si>
  <si>
    <t>86</t>
  </si>
  <si>
    <t>1016315036939Total</t>
  </si>
  <si>
    <t>California Area MS Total</t>
  </si>
  <si>
    <t>Cross Country_G_8_SeasonFall</t>
  </si>
  <si>
    <t>1016317034217Female</t>
  </si>
  <si>
    <t>711</t>
  </si>
  <si>
    <t>836</t>
  </si>
  <si>
    <t>1016317034217Male</t>
  </si>
  <si>
    <t>Cross Country_G_8_SeasonWinter</t>
  </si>
  <si>
    <t>712</t>
  </si>
  <si>
    <t>856</t>
  </si>
  <si>
    <t>1016317034217Total</t>
  </si>
  <si>
    <t>Canon-McMillan SHS Total</t>
  </si>
  <si>
    <t>65</t>
  </si>
  <si>
    <t>1692</t>
  </si>
  <si>
    <t>1016317037217Female</t>
  </si>
  <si>
    <t>Cross Country_G_8_SeasonSpring</t>
  </si>
  <si>
    <t>339</t>
  </si>
  <si>
    <t>404</t>
  </si>
  <si>
    <t>1016317037217Male</t>
  </si>
  <si>
    <t>370</t>
  </si>
  <si>
    <t>443</t>
  </si>
  <si>
    <t>1016317037217Total</t>
  </si>
  <si>
    <t>Cross Country_G_8_Established</t>
  </si>
  <si>
    <t>Canon-McMillan MS Total</t>
  </si>
  <si>
    <t>709</t>
  </si>
  <si>
    <t>30</t>
  </si>
  <si>
    <t>847</t>
  </si>
  <si>
    <t>1016318034715Female</t>
  </si>
  <si>
    <t>146</t>
  </si>
  <si>
    <t>216</t>
  </si>
  <si>
    <t>1016318034715Male</t>
  </si>
  <si>
    <t>161</t>
  </si>
  <si>
    <t>1016318034715Total</t>
  </si>
  <si>
    <t>Charleroi Area HS Total</t>
  </si>
  <si>
    <t>Cross Country_G_8_Demotion</t>
  </si>
  <si>
    <t>307</t>
  </si>
  <si>
    <t>441</t>
  </si>
  <si>
    <t>1016318037157Female</t>
  </si>
  <si>
    <t>1016318037157Male</t>
  </si>
  <si>
    <t>Cross Country_G_8_Elimination</t>
  </si>
  <si>
    <t>73</t>
  </si>
  <si>
    <t>97</t>
  </si>
  <si>
    <t>1016318037157Total</t>
  </si>
  <si>
    <t>Charleroi Area MS Total</t>
  </si>
  <si>
    <t>35</t>
  </si>
  <si>
    <t>1016319034235Female</t>
  </si>
  <si>
    <t>Cross Country_G_8_Reinstatement</t>
  </si>
  <si>
    <t>1016319034235Male</t>
  </si>
  <si>
    <t>1016319034235Total</t>
  </si>
  <si>
    <t>Chartiers-Houston JSHS Total</t>
  </si>
  <si>
    <t>555</t>
  </si>
  <si>
    <t>1016324034242Female</t>
  </si>
  <si>
    <t>Cross Country_G_8_ScheduledFall</t>
  </si>
  <si>
    <t>169</t>
  </si>
  <si>
    <t>1016324034242Male</t>
  </si>
  <si>
    <t>227</t>
  </si>
  <si>
    <t>1016324034242Total</t>
  </si>
  <si>
    <t>Fort Cherry JSHS Total</t>
  </si>
  <si>
    <t>Cross Country_G_8_ScheduledWinter</t>
  </si>
  <si>
    <t>375</t>
  </si>
  <si>
    <t>418</t>
  </si>
  <si>
    <t>1016339034249Female</t>
  </si>
  <si>
    <t>218</t>
  </si>
  <si>
    <t>1016339034249Male</t>
  </si>
  <si>
    <t>222</t>
  </si>
  <si>
    <t>232</t>
  </si>
  <si>
    <t>1016339034249Total</t>
  </si>
  <si>
    <t>McGuffey HS Total</t>
  </si>
  <si>
    <t>Cross Country_G_8_ScheduledSpring</t>
  </si>
  <si>
    <t>459</t>
  </si>
  <si>
    <t>1016339036976Female</t>
  </si>
  <si>
    <t>1016339036976Male</t>
  </si>
  <si>
    <t>133</t>
  </si>
  <si>
    <t>1016339036976Total</t>
  </si>
  <si>
    <t>McGuffey MS Total</t>
  </si>
  <si>
    <t>241</t>
  </si>
  <si>
    <t>Cross Country_G_8_ScheduledTotal</t>
  </si>
  <si>
    <t>1016365035083Female</t>
  </si>
  <si>
    <t>547</t>
  </si>
  <si>
    <t>612</t>
  </si>
  <si>
    <t>1016365035083Male</t>
  </si>
  <si>
    <t>592</t>
  </si>
  <si>
    <t>Cross Country_G_8_PlayedFall</t>
  </si>
  <si>
    <t>661</t>
  </si>
  <si>
    <t>1016365035083Total</t>
  </si>
  <si>
    <t>Peters Twp HS Total</t>
  </si>
  <si>
    <t>33</t>
  </si>
  <si>
    <t>1139</t>
  </si>
  <si>
    <t>58</t>
  </si>
  <si>
    <t>1273</t>
  </si>
  <si>
    <t>1016365038488Female</t>
  </si>
  <si>
    <t>276</t>
  </si>
  <si>
    <t>301</t>
  </si>
  <si>
    <t>Cross Country_G_8_PlayedWinter</t>
  </si>
  <si>
    <t>1016365038488Male</t>
  </si>
  <si>
    <t>313</t>
  </si>
  <si>
    <t>349</t>
  </si>
  <si>
    <t>1016365038488Total</t>
  </si>
  <si>
    <t>Peters Twp MS Total</t>
  </si>
  <si>
    <t>589</t>
  </si>
  <si>
    <t>650</t>
  </si>
  <si>
    <t>1016369208497Female</t>
  </si>
  <si>
    <t>Cross Country_G_8_PlayedSpring</t>
  </si>
  <si>
    <t>1016369208497Male</t>
  </si>
  <si>
    <t>1016369208497Total</t>
  </si>
  <si>
    <t>California Academy of Learning CS Total</t>
  </si>
  <si>
    <t>Cross Country_G_8_PlayedTotal</t>
  </si>
  <si>
    <t>1016370027019Female</t>
  </si>
  <si>
    <t>289</t>
  </si>
  <si>
    <t>355</t>
  </si>
  <si>
    <t>1016370027019Male</t>
  </si>
  <si>
    <t>341</t>
  </si>
  <si>
    <t>Field Hockey_G_8_SeasonFall</t>
  </si>
  <si>
    <t>414</t>
  </si>
  <si>
    <t>1016370027019Total</t>
  </si>
  <si>
    <t>Ringgold SHS Total</t>
  </si>
  <si>
    <t>53</t>
  </si>
  <si>
    <t>630</t>
  </si>
  <si>
    <t>57</t>
  </si>
  <si>
    <t>769</t>
  </si>
  <si>
    <t>1016370028103Female</t>
  </si>
  <si>
    <t>145</t>
  </si>
  <si>
    <t>182</t>
  </si>
  <si>
    <t>1016370028103Male</t>
  </si>
  <si>
    <t>148</t>
  </si>
  <si>
    <t>188</t>
  </si>
  <si>
    <t>1016370028103Total</t>
  </si>
  <si>
    <t>Field Hockey_G_8_SeasonWinter</t>
  </si>
  <si>
    <t>Ringgold MS Total</t>
  </si>
  <si>
    <t>293</t>
  </si>
  <si>
    <t>1016380036012Female</t>
  </si>
  <si>
    <t>421</t>
  </si>
  <si>
    <t>39</t>
  </si>
  <si>
    <t>496</t>
  </si>
  <si>
    <t>1016380036012Male</t>
  </si>
  <si>
    <t>Field Hockey_G_8_SeasonSpring</t>
  </si>
  <si>
    <t>482</t>
  </si>
  <si>
    <t>553</t>
  </si>
  <si>
    <t>1016380036012Total</t>
  </si>
  <si>
    <t>Trinity SHS Total</t>
  </si>
  <si>
    <t>903</t>
  </si>
  <si>
    <t>76</t>
  </si>
  <si>
    <t>1049</t>
  </si>
  <si>
    <t>1016380036638Female</t>
  </si>
  <si>
    <t>1016380036638Male</t>
  </si>
  <si>
    <t>Field Hockey_G_8_Established</t>
  </si>
  <si>
    <t>1016380036638Total</t>
  </si>
  <si>
    <t>Trinity MS Total</t>
  </si>
  <si>
    <t>449</t>
  </si>
  <si>
    <t>527</t>
  </si>
  <si>
    <t>1016388034286Female</t>
  </si>
  <si>
    <t>79</t>
  </si>
  <si>
    <t>197</t>
  </si>
  <si>
    <t>1016388034286Male</t>
  </si>
  <si>
    <t>Field Hockey_G_8_Demotion</t>
  </si>
  <si>
    <t>48</t>
  </si>
  <si>
    <t>199</t>
  </si>
  <si>
    <t>1016388034286Total</t>
  </si>
  <si>
    <t>Washington HS Total</t>
  </si>
  <si>
    <t>101</t>
  </si>
  <si>
    <t>78</t>
  </si>
  <si>
    <t>396</t>
  </si>
  <si>
    <t>1016388036912Female</t>
  </si>
  <si>
    <t>1016388036912Male</t>
  </si>
  <si>
    <t>1016388036912Total</t>
  </si>
  <si>
    <t>Field Hockey_G_8_Elimination</t>
  </si>
  <si>
    <t>Washington Junior High School Total</t>
  </si>
  <si>
    <t>1018334007635Female</t>
  </si>
  <si>
    <t>90</t>
  </si>
  <si>
    <t>1018334007635Male</t>
  </si>
  <si>
    <t>118</t>
  </si>
  <si>
    <t>1018334007635Total</t>
  </si>
  <si>
    <t>Field Hockey_G_8_Reinstatement</t>
  </si>
  <si>
    <t>Sugar Valley Rural CS Total</t>
  </si>
  <si>
    <t>208</t>
  </si>
  <si>
    <t>1020200017727Female</t>
  </si>
  <si>
    <t>303</t>
  </si>
  <si>
    <t>1020200017727Male</t>
  </si>
  <si>
    <t>163</t>
  </si>
  <si>
    <t>261</t>
  </si>
  <si>
    <t>1020200017727Total</t>
  </si>
  <si>
    <t>Field Hockey_G_8_ScheduledFall</t>
  </si>
  <si>
    <t>City CHS Total</t>
  </si>
  <si>
    <t>354</t>
  </si>
  <si>
    <t>564</t>
  </si>
  <si>
    <t>1020200037846Female</t>
  </si>
  <si>
    <t>1020200037846Male</t>
  </si>
  <si>
    <t>Field Hockey_G_8_ScheduledWinter</t>
  </si>
  <si>
    <t>1020200037846Total</t>
  </si>
  <si>
    <t>The New Academy CS Total</t>
  </si>
  <si>
    <t>1020230307549Female</t>
  </si>
  <si>
    <t>Field Hockey_G_8_ScheduledSpring</t>
  </si>
  <si>
    <t>1020230307549Male</t>
  </si>
  <si>
    <t>32</t>
  </si>
  <si>
    <t>1020230307549Total</t>
  </si>
  <si>
    <t>Manchester Academic CS Total</t>
  </si>
  <si>
    <t>Field Hockey_G_8_ScheduledTotal</t>
  </si>
  <si>
    <t>1020230807562Female</t>
  </si>
  <si>
    <t>124</t>
  </si>
  <si>
    <t>1020230807562Male</t>
  </si>
  <si>
    <t>Field Hockey_G_8_PlayedFall</t>
  </si>
  <si>
    <t>1020230807562Total</t>
  </si>
  <si>
    <t>Urban Pathways 6-12 CS Total</t>
  </si>
  <si>
    <t>245</t>
  </si>
  <si>
    <t>1020232178308Female</t>
  </si>
  <si>
    <t>1020232178308Male</t>
  </si>
  <si>
    <t>54</t>
  </si>
  <si>
    <t>Field Hockey_G_8_PlayedWinter</t>
  </si>
  <si>
    <t>1020232178308Total</t>
  </si>
  <si>
    <t>Passport Academy CS Total</t>
  </si>
  <si>
    <t>157</t>
  </si>
  <si>
    <t>1020274510326Female</t>
  </si>
  <si>
    <t>1020274510326Male</t>
  </si>
  <si>
    <t>Field Hockey_G_8_PlayedSpring</t>
  </si>
  <si>
    <t>1020274510326Total</t>
  </si>
  <si>
    <t>Pittsburgh Carmalt K-8 Total</t>
  </si>
  <si>
    <t>1020274510365Female</t>
  </si>
  <si>
    <t>42</t>
  </si>
  <si>
    <t>1020274510365Male</t>
  </si>
  <si>
    <t>1020274510365Total</t>
  </si>
  <si>
    <t>Pittsburgh Morrow K-8 Total</t>
  </si>
  <si>
    <t>69</t>
  </si>
  <si>
    <t>Field Hockey_G_8_PlayedTotal</t>
  </si>
  <si>
    <t>1020274510379Female</t>
  </si>
  <si>
    <t>1020274510379Male</t>
  </si>
  <si>
    <t>1020274510379Total</t>
  </si>
  <si>
    <t>Pittsburgh Schiller 6-8 Total</t>
  </si>
  <si>
    <t>Flag Football_G_8_SeasonFall</t>
  </si>
  <si>
    <t>1020274510409Female</t>
  </si>
  <si>
    <t>642</t>
  </si>
  <si>
    <t>1020274510409Male</t>
  </si>
  <si>
    <t>215</t>
  </si>
  <si>
    <t>80</t>
  </si>
  <si>
    <t>60</t>
  </si>
  <si>
    <t>739</t>
  </si>
  <si>
    <t>1020274510409Total</t>
  </si>
  <si>
    <t>Pittsburgh Allderdice HS Total</t>
  </si>
  <si>
    <t>423</t>
  </si>
  <si>
    <t>648</t>
  </si>
  <si>
    <t>74</t>
  </si>
  <si>
    <t>1381</t>
  </si>
  <si>
    <t>1020274510412Female</t>
  </si>
  <si>
    <t>82</t>
  </si>
  <si>
    <t>Flag Football_G_8_SeasonWinter</t>
  </si>
  <si>
    <t>1020274510412Male</t>
  </si>
  <si>
    <t>84</t>
  </si>
  <si>
    <t>253</t>
  </si>
  <si>
    <t>1020274510412Total</t>
  </si>
  <si>
    <t>Pittsburgh Carrick HS Total</t>
  </si>
  <si>
    <t>230</t>
  </si>
  <si>
    <t>498</t>
  </si>
  <si>
    <t>1020274510416Female</t>
  </si>
  <si>
    <t>224</t>
  </si>
  <si>
    <t>1020274510416Male</t>
  </si>
  <si>
    <t>Flag Football_G_8_SeasonSpring</t>
  </si>
  <si>
    <t>214</t>
  </si>
  <si>
    <t>1020274510416Total</t>
  </si>
  <si>
    <t>Pittsburgh Perry HS Total</t>
  </si>
  <si>
    <t>310</t>
  </si>
  <si>
    <t>438</t>
  </si>
  <si>
    <t>1020274516022Female</t>
  </si>
  <si>
    <t>1020274516022Male</t>
  </si>
  <si>
    <t>Flag Football_G_8_Established</t>
  </si>
  <si>
    <t>1020274516022Total</t>
  </si>
  <si>
    <t>Pittsburgh Colfax K-8 Total</t>
  </si>
  <si>
    <t>43</t>
  </si>
  <si>
    <t>89</t>
  </si>
  <si>
    <t>1020274516028Female</t>
  </si>
  <si>
    <t>1020274516028Male</t>
  </si>
  <si>
    <t>55</t>
  </si>
  <si>
    <t>1020274516028Total</t>
  </si>
  <si>
    <t>Pittsburgh Greenfield K-8 Total</t>
  </si>
  <si>
    <t>Flag Football_G_8_Demotion</t>
  </si>
  <si>
    <t>1020274516047Female</t>
  </si>
  <si>
    <t>1020274516047Male</t>
  </si>
  <si>
    <t>1020274516047Total</t>
  </si>
  <si>
    <t>Pittsburgh Oliver Total</t>
  </si>
  <si>
    <t>Flag Football_G_8_Elimination</t>
  </si>
  <si>
    <t>1020274516664Female</t>
  </si>
  <si>
    <t>1020274516664Male</t>
  </si>
  <si>
    <t>1020274516664Total</t>
  </si>
  <si>
    <t>Pittsburgh Pioneer Total</t>
  </si>
  <si>
    <t>Flag Football_G_8_Reinstatement</t>
  </si>
  <si>
    <t>1020274516811Female</t>
  </si>
  <si>
    <t>1020274516811Male</t>
  </si>
  <si>
    <t>1020274516811Total</t>
  </si>
  <si>
    <t>Pittsburgh Conroy Total</t>
  </si>
  <si>
    <t>1020274516915Female</t>
  </si>
  <si>
    <t>Flag Football_G_8_ScheduledFall</t>
  </si>
  <si>
    <t>1020274516915Male</t>
  </si>
  <si>
    <t>469</t>
  </si>
  <si>
    <t>1020274516915Total</t>
  </si>
  <si>
    <t>Pittsburgh Brashear HS Total</t>
  </si>
  <si>
    <t>156</t>
  </si>
  <si>
    <t>183</t>
  </si>
  <si>
    <t>835</t>
  </si>
  <si>
    <t>1020274517039Female</t>
  </si>
  <si>
    <t>1020274517039Male</t>
  </si>
  <si>
    <t>Flag Football_G_8_ScheduledWinter</t>
  </si>
  <si>
    <t>1020274517039Total</t>
  </si>
  <si>
    <t>Pittsburgh Sterrett 6-8 Total</t>
  </si>
  <si>
    <t>85</t>
  </si>
  <si>
    <t>1020274517616Female</t>
  </si>
  <si>
    <t>1020274517616Male</t>
  </si>
  <si>
    <t>50</t>
  </si>
  <si>
    <t>1020274517616Total</t>
  </si>
  <si>
    <t>Pittsburgh Allegheny 6-8 Total</t>
  </si>
  <si>
    <t>Flag Football_G_8_ScheduledSpring</t>
  </si>
  <si>
    <t>1020274517692Female</t>
  </si>
  <si>
    <t>1020274517692Male</t>
  </si>
  <si>
    <t>1020274517692Total</t>
  </si>
  <si>
    <t>Pittsburgh Classical 6-8 Total</t>
  </si>
  <si>
    <t>1020274517693Female</t>
  </si>
  <si>
    <t>Flag Football_G_8_ScheduledTotal</t>
  </si>
  <si>
    <t>1020274517693Male</t>
  </si>
  <si>
    <t>1020274517693Total</t>
  </si>
  <si>
    <t>Pittsburgh South Brook 6-8 Total</t>
  </si>
  <si>
    <t>1020274517868Female</t>
  </si>
  <si>
    <t>1020274517868Male</t>
  </si>
  <si>
    <t>Flag Football_G_8_PlayedFall</t>
  </si>
  <si>
    <t>1020274517868Total</t>
  </si>
  <si>
    <t>Pittsburgh Brookline K-8 Total</t>
  </si>
  <si>
    <t>1020274517871Female</t>
  </si>
  <si>
    <t>1020274517871Male</t>
  </si>
  <si>
    <t>1020274517871Total</t>
  </si>
  <si>
    <t>Pittsburgh Manchester K-8 Total</t>
  </si>
  <si>
    <t>Flag Football_G_8_PlayedWinter</t>
  </si>
  <si>
    <t>1020274517878Female</t>
  </si>
  <si>
    <t>1020274517878Male</t>
  </si>
  <si>
    <t>1020274517878Total</t>
  </si>
  <si>
    <t>Pittsburgh Arlington K-8 Total</t>
  </si>
  <si>
    <t>1020274517880Female</t>
  </si>
  <si>
    <t>36</t>
  </si>
  <si>
    <t>Flag Football_G_8_PlayedSpring</t>
  </si>
  <si>
    <t>1020274517880Male</t>
  </si>
  <si>
    <t>1020274517880Total</t>
  </si>
  <si>
    <t>Pittsburgh King K-8 Total</t>
  </si>
  <si>
    <t>1020274517881Female</t>
  </si>
  <si>
    <t>1020274517881Male</t>
  </si>
  <si>
    <t>1020274517881Total</t>
  </si>
  <si>
    <t>Flag Football_G_8_PlayedTotal</t>
  </si>
  <si>
    <t>Pittsburgh Mifflin K-8 Total</t>
  </si>
  <si>
    <t>1020274517884Female</t>
  </si>
  <si>
    <t>1020274517884Male</t>
  </si>
  <si>
    <t>1020274517884Total</t>
  </si>
  <si>
    <t>Pittsburgh Sunnyside K-8 Total</t>
  </si>
  <si>
    <t>1020274517886Female</t>
  </si>
  <si>
    <t>Golf_G_8_SeasonFall</t>
  </si>
  <si>
    <t>1020274517886Male</t>
  </si>
  <si>
    <t>1020274517886Total</t>
  </si>
  <si>
    <t>Pittsburgh Arsenal 6-8 Total</t>
  </si>
  <si>
    <t>1020274517888Female</t>
  </si>
  <si>
    <t>1020274517888Male</t>
  </si>
  <si>
    <t>1020274517888Total</t>
  </si>
  <si>
    <t>Pittsburgh South Hills 6-8 Total</t>
  </si>
  <si>
    <t>114</t>
  </si>
  <si>
    <t>1020274518105Female</t>
  </si>
  <si>
    <t>244</t>
  </si>
  <si>
    <t>309</t>
  </si>
  <si>
    <t>1020274518105Male</t>
  </si>
  <si>
    <t>Golf_G_8_SeasonWinter</t>
  </si>
  <si>
    <t>178</t>
  </si>
  <si>
    <t>249</t>
  </si>
  <si>
    <t>1020274518105Total</t>
  </si>
  <si>
    <t>Pittsburgh Obama 6-12 Total</t>
  </si>
  <si>
    <t>422</t>
  </si>
  <si>
    <t>558</t>
  </si>
  <si>
    <t>1020274518106Female</t>
  </si>
  <si>
    <t>295</t>
  </si>
  <si>
    <t>510</t>
  </si>
  <si>
    <t>1020274518106Male</t>
  </si>
  <si>
    <t>141</t>
  </si>
  <si>
    <t>221</t>
  </si>
  <si>
    <t>1020274518106Total</t>
  </si>
  <si>
    <t>Pittsburgh CAPA 6-12 Total</t>
  </si>
  <si>
    <t>Golf_G_8_SeasonSpring</t>
  </si>
  <si>
    <t>436</t>
  </si>
  <si>
    <t>731</t>
  </si>
  <si>
    <t>1020274518107Female</t>
  </si>
  <si>
    <t>196</t>
  </si>
  <si>
    <t>1020274518107Male</t>
  </si>
  <si>
    <t>116</t>
  </si>
  <si>
    <t>360</t>
  </si>
  <si>
    <t>1020274518107Total</t>
  </si>
  <si>
    <t>Pittsburgh Science and Technology Academ Total</t>
  </si>
  <si>
    <t>Golf_G_8_Established</t>
  </si>
  <si>
    <t>556</t>
  </si>
  <si>
    <t>1020274518110Female</t>
  </si>
  <si>
    <t>1020274518110Male</t>
  </si>
  <si>
    <t>1020274518110Total</t>
  </si>
  <si>
    <t>Pittsburgh Milliones 6-12 Total</t>
  </si>
  <si>
    <t>1020274518203Female</t>
  </si>
  <si>
    <t>229</t>
  </si>
  <si>
    <t>255</t>
  </si>
  <si>
    <t>1020274518203Male</t>
  </si>
  <si>
    <t>235</t>
  </si>
  <si>
    <t>269</t>
  </si>
  <si>
    <t>1020274518203Total</t>
  </si>
  <si>
    <t>Academy at Westinghouse Total</t>
  </si>
  <si>
    <t>464</t>
  </si>
  <si>
    <t>Golf_G_8_Demotion</t>
  </si>
  <si>
    <t>524</t>
  </si>
  <si>
    <t>1020274518255Female</t>
  </si>
  <si>
    <t>1020274518255Male</t>
  </si>
  <si>
    <t>1020274518255Total</t>
  </si>
  <si>
    <t>Pittsburgh Langley K-8 Total</t>
  </si>
  <si>
    <t>1020274518300Female</t>
  </si>
  <si>
    <t>1020274518300Male</t>
  </si>
  <si>
    <t>1020274518300Total</t>
  </si>
  <si>
    <t>Golf_G_8_Elimination</t>
  </si>
  <si>
    <t>Pittsburgh Online Academy Total</t>
  </si>
  <si>
    <t>1020275608362Female</t>
  </si>
  <si>
    <t>1020275608362Male</t>
  </si>
  <si>
    <t>1020275608362Total</t>
  </si>
  <si>
    <t>Provident CS Total</t>
  </si>
  <si>
    <t>1030200027772Female</t>
  </si>
  <si>
    <t>1030200027772Male</t>
  </si>
  <si>
    <t>Golf_G_8_Reinstatement</t>
  </si>
  <si>
    <t>1030200027772Total</t>
  </si>
  <si>
    <t>Propel CS-Homestead Total</t>
  </si>
  <si>
    <t>1030200037831Female</t>
  </si>
  <si>
    <t>1030200037831Male</t>
  </si>
  <si>
    <t>1030200037831Total</t>
  </si>
  <si>
    <t>Propel CS-McKeesport Total</t>
  </si>
  <si>
    <t>1030200047832Female</t>
  </si>
  <si>
    <t>1030200047832Male</t>
  </si>
  <si>
    <t>129</t>
  </si>
  <si>
    <t>1030200047832Total</t>
  </si>
  <si>
    <t>Propel CS-Montour Total</t>
  </si>
  <si>
    <t>Golf_G_8_ScheduledFall</t>
  </si>
  <si>
    <t>358</t>
  </si>
  <si>
    <t>1030200057848Female</t>
  </si>
  <si>
    <t>1030200057848Male</t>
  </si>
  <si>
    <t>1030200057848Total</t>
  </si>
  <si>
    <t>Propel CS-East Total</t>
  </si>
  <si>
    <t>1030203688337Female</t>
  </si>
  <si>
    <t>1030203688337Male</t>
  </si>
  <si>
    <t>Golf_G_8_ScheduledWinter</t>
  </si>
  <si>
    <t>1030203688337Total</t>
  </si>
  <si>
    <t>Young Scholars of Greater Allegheny CS Total</t>
  </si>
  <si>
    <t>1030206030029Female</t>
  </si>
  <si>
    <t>1030206030029Male</t>
  </si>
  <si>
    <t>238</t>
  </si>
  <si>
    <t>1030206030029Total</t>
  </si>
  <si>
    <t>Springdale JSHS Total</t>
  </si>
  <si>
    <t>Golf_G_8_ScheduledSpring</t>
  </si>
  <si>
    <t>363</t>
  </si>
  <si>
    <t>410</t>
  </si>
  <si>
    <t>1030207535199Female</t>
  </si>
  <si>
    <t>228</t>
  </si>
  <si>
    <t>1030207535199Male</t>
  </si>
  <si>
    <t>308</t>
  </si>
  <si>
    <t>1030207535199Total</t>
  </si>
  <si>
    <t>Avonworth HS Total</t>
  </si>
  <si>
    <t>493</t>
  </si>
  <si>
    <t>570</t>
  </si>
  <si>
    <t>1030207537669Female</t>
  </si>
  <si>
    <t>Golf_G_8_ScheduledTotal</t>
  </si>
  <si>
    <t>1030207537669Male</t>
  </si>
  <si>
    <t>160</t>
  </si>
  <si>
    <t>1030207537669Total</t>
  </si>
  <si>
    <t>Avonworth MS Total</t>
  </si>
  <si>
    <t>283</t>
  </si>
  <si>
    <t>321</t>
  </si>
  <si>
    <t>1030210030314Female</t>
  </si>
  <si>
    <t>294</t>
  </si>
  <si>
    <t>1030210030314Male</t>
  </si>
  <si>
    <t>1030210030314Total</t>
  </si>
  <si>
    <t>Pine-Richland MS Total</t>
  </si>
  <si>
    <t>Golf_G_8_PlayedFall</t>
  </si>
  <si>
    <t>597</t>
  </si>
  <si>
    <t>1030210030315Female</t>
  </si>
  <si>
    <t>599</t>
  </si>
  <si>
    <t>698</t>
  </si>
  <si>
    <t>1030210030315Male</t>
  </si>
  <si>
    <t>714</t>
  </si>
  <si>
    <t>1030210030315Total</t>
  </si>
  <si>
    <t>Pine-Richland HS Total</t>
  </si>
  <si>
    <t>1195</t>
  </si>
  <si>
    <t>1412</t>
  </si>
  <si>
    <t>1030211020050Female</t>
  </si>
  <si>
    <t>Golf_G_8_PlayedWinter</t>
  </si>
  <si>
    <t>117</t>
  </si>
  <si>
    <t>696</t>
  </si>
  <si>
    <t>1030211020050Male</t>
  </si>
  <si>
    <t>463</t>
  </si>
  <si>
    <t>122</t>
  </si>
  <si>
    <t>674</t>
  </si>
  <si>
    <t>1030211020050Total</t>
  </si>
  <si>
    <t>Baldwin SHS Total</t>
  </si>
  <si>
    <t>932</t>
  </si>
  <si>
    <t>1370</t>
  </si>
  <si>
    <t>1030211026787Female</t>
  </si>
  <si>
    <t>Golf_G_8_PlayedSpring</t>
  </si>
  <si>
    <t>87</t>
  </si>
  <si>
    <t>1030211026787Male</t>
  </si>
  <si>
    <t>367</t>
  </si>
  <si>
    <t>1030211026787Total</t>
  </si>
  <si>
    <t>J.E. Harrison MS Total</t>
  </si>
  <si>
    <t>435</t>
  </si>
  <si>
    <t>722</t>
  </si>
  <si>
    <t>1030212520061Female</t>
  </si>
  <si>
    <t>296</t>
  </si>
  <si>
    <t>1030212520061Male</t>
  </si>
  <si>
    <t>Golf_G_8_PlayedTotal</t>
  </si>
  <si>
    <t>256</t>
  </si>
  <si>
    <t>1030212520061Total</t>
  </si>
  <si>
    <t>Independence MS Total</t>
  </si>
  <si>
    <t>503</t>
  </si>
  <si>
    <t>610</t>
  </si>
  <si>
    <t>1030212520062Female</t>
  </si>
  <si>
    <t>535</t>
  </si>
  <si>
    <t>625</t>
  </si>
  <si>
    <t>1030212520062Male</t>
  </si>
  <si>
    <t>541</t>
  </si>
  <si>
    <t>Gymnastics_G_8_SeasonFall</t>
  </si>
  <si>
    <t>618</t>
  </si>
  <si>
    <t>1030212520062Total</t>
  </si>
  <si>
    <t>Bethel Park HS Total</t>
  </si>
  <si>
    <t>1243</t>
  </si>
  <si>
    <t>1030214530070Female</t>
  </si>
  <si>
    <t>1030214530070Male</t>
  </si>
  <si>
    <t>120</t>
  </si>
  <si>
    <t>184</t>
  </si>
  <si>
    <t>1030214530070Total</t>
  </si>
  <si>
    <t>Brentwood SHS Total</t>
  </si>
  <si>
    <t>226</t>
  </si>
  <si>
    <t>1030214537342Female</t>
  </si>
  <si>
    <t>Gymnastics_G_8_SeasonWinter</t>
  </si>
  <si>
    <t>1030214537342Male</t>
  </si>
  <si>
    <t>1030214537342Total</t>
  </si>
  <si>
    <t>Brentwood MS Total</t>
  </si>
  <si>
    <t>1030216030079Female</t>
  </si>
  <si>
    <t>198</t>
  </si>
  <si>
    <t>1030216030079Male</t>
  </si>
  <si>
    <t>304</t>
  </si>
  <si>
    <t>1030216030079Total</t>
  </si>
  <si>
    <t>Gymnastics_G_8_SeasonSpring</t>
  </si>
  <si>
    <t>Carlynton JSHS Total</t>
  </si>
  <si>
    <t>400</t>
  </si>
  <si>
    <t>593</t>
  </si>
  <si>
    <t>1030217520094Female</t>
  </si>
  <si>
    <t>194</t>
  </si>
  <si>
    <t>248</t>
  </si>
  <si>
    <t>1030217520094Male</t>
  </si>
  <si>
    <t>193</t>
  </si>
  <si>
    <t>1030217520094Total</t>
  </si>
  <si>
    <t>Gymnastics_G_8_Established</t>
  </si>
  <si>
    <t>Chartiers Valley MS Total</t>
  </si>
  <si>
    <t>387</t>
  </si>
  <si>
    <t>1030217526706Female</t>
  </si>
  <si>
    <t>361</t>
  </si>
  <si>
    <t>467</t>
  </si>
  <si>
    <t>1030217526706Male</t>
  </si>
  <si>
    <t>417</t>
  </si>
  <si>
    <t>516</t>
  </si>
  <si>
    <t>1030217526706Total</t>
  </si>
  <si>
    <t>Chartiers Valley HS Total</t>
  </si>
  <si>
    <t>Gymnastics_G_8_Demotion</t>
  </si>
  <si>
    <t>778</t>
  </si>
  <si>
    <t>983</t>
  </si>
  <si>
    <t>1030219038094Female</t>
  </si>
  <si>
    <t>1030219038094Male</t>
  </si>
  <si>
    <t>1030219038094Total</t>
  </si>
  <si>
    <t>Gymnastics_G_8_Elimination</t>
  </si>
  <si>
    <t>Clairton MS/HS Total</t>
  </si>
  <si>
    <t>1030221038087Female</t>
  </si>
  <si>
    <t>1030221038087Male</t>
  </si>
  <si>
    <t>Gymnastics_G_8_Reinstatement</t>
  </si>
  <si>
    <t>1030221038087Total</t>
  </si>
  <si>
    <t>Cornell HS Total</t>
  </si>
  <si>
    <t>1030222530513Female</t>
  </si>
  <si>
    <t>242</t>
  </si>
  <si>
    <t>1030222530513Male</t>
  </si>
  <si>
    <t>1030222530513Total</t>
  </si>
  <si>
    <t>Deer Lakes HS Total</t>
  </si>
  <si>
    <t>Gymnastics_G_8_ScheduledFall</t>
  </si>
  <si>
    <t>573</t>
  </si>
  <si>
    <t>1030222537595Female</t>
  </si>
  <si>
    <t>131</t>
  </si>
  <si>
    <t>1030222537595Male</t>
  </si>
  <si>
    <t>138</t>
  </si>
  <si>
    <t>1030222537595Total</t>
  </si>
  <si>
    <t>Deer Lakes MS Total</t>
  </si>
  <si>
    <t>1030224818160Female</t>
  </si>
  <si>
    <t>Gymnastics_G_8_ScheduledWinter</t>
  </si>
  <si>
    <t>1030224818160Male</t>
  </si>
  <si>
    <t>1030224818160Total</t>
  </si>
  <si>
    <t>Penn Hills CS of Entrepreneurship Total</t>
  </si>
  <si>
    <t>110</t>
  </si>
  <si>
    <t>1030225037908Female</t>
  </si>
  <si>
    <t>1030225037908Male</t>
  </si>
  <si>
    <t>Gymnastics_G_8_ScheduledSpring</t>
  </si>
  <si>
    <t>1030225037908Total</t>
  </si>
  <si>
    <t>Duquesne El Sch Total</t>
  </si>
  <si>
    <t>1030228038339Female</t>
  </si>
  <si>
    <t>1030228038339Male</t>
  </si>
  <si>
    <t>1030228038339Total</t>
  </si>
  <si>
    <t>Logan El Sch Total</t>
  </si>
  <si>
    <t>1030228038340Female</t>
  </si>
  <si>
    <t>Gymnastics_G_8_ScheduledTotal</t>
  </si>
  <si>
    <t>1030228038340Male</t>
  </si>
  <si>
    <t>326</t>
  </si>
  <si>
    <t>1030228038340Total</t>
  </si>
  <si>
    <t>East Allegheny JSHS Total</t>
  </si>
  <si>
    <t>250</t>
  </si>
  <si>
    <t>263</t>
  </si>
  <si>
    <t>639</t>
  </si>
  <si>
    <t>1030231530144Female</t>
  </si>
  <si>
    <t>344</t>
  </si>
  <si>
    <t>1030231530144Male</t>
  </si>
  <si>
    <t>Gymnastics_G_8_PlayedFall</t>
  </si>
  <si>
    <t>369</t>
  </si>
  <si>
    <t>1030231530144Total</t>
  </si>
  <si>
    <t>Elizabeth Forward SHS Total</t>
  </si>
  <si>
    <t>680</t>
  </si>
  <si>
    <t>752</t>
  </si>
  <si>
    <t>1030231534804Female</t>
  </si>
  <si>
    <t>1030231534804Male</t>
  </si>
  <si>
    <t>1030231534804Total</t>
  </si>
  <si>
    <t>Gymnastics_G_8_PlayedWinter</t>
  </si>
  <si>
    <t>Elizabeth Forward MS Total</t>
  </si>
  <si>
    <t>1030234107648Female</t>
  </si>
  <si>
    <t>1030234107648Male</t>
  </si>
  <si>
    <t>1030234107648Total</t>
  </si>
  <si>
    <t>Spectrum CS Total</t>
  </si>
  <si>
    <t>1030239120147Female</t>
  </si>
  <si>
    <t>Gymnastics_G_8_PlayedSpring</t>
  </si>
  <si>
    <t>1030239120147Male</t>
  </si>
  <si>
    <t>272</t>
  </si>
  <si>
    <t>1030239120147Total</t>
  </si>
  <si>
    <t>Dorseyville MS Total</t>
  </si>
  <si>
    <t>504</t>
  </si>
  <si>
    <t>654</t>
  </si>
  <si>
    <t>1030239120156Female</t>
  </si>
  <si>
    <t>Gymnastics_G_8_PlayedTotal</t>
  </si>
  <si>
    <t>1030239120156Male</t>
  </si>
  <si>
    <t>718</t>
  </si>
  <si>
    <t>1030239120156Total</t>
  </si>
  <si>
    <t>Fox Chapel Area HS Total</t>
  </si>
  <si>
    <t>1044</t>
  </si>
  <si>
    <t>1357</t>
  </si>
  <si>
    <t>1030241020167Female</t>
  </si>
  <si>
    <t>Lacrosse_G_8_SeasonFall</t>
  </si>
  <si>
    <t>243</t>
  </si>
  <si>
    <t>1030241020167Male</t>
  </si>
  <si>
    <t>95</t>
  </si>
  <si>
    <t>1030241020167Total</t>
  </si>
  <si>
    <t>Gateway MS Total</t>
  </si>
  <si>
    <t>176</t>
  </si>
  <si>
    <t>520</t>
  </si>
  <si>
    <t>1030241020170Female</t>
  </si>
  <si>
    <t>162</t>
  </si>
  <si>
    <t>552</t>
  </si>
  <si>
    <t>1030241020170Male</t>
  </si>
  <si>
    <t>576</t>
  </si>
  <si>
    <t>1030241020170Total</t>
  </si>
  <si>
    <t>Gateway SHS Total</t>
  </si>
  <si>
    <t>Lacrosse_G_8_SeasonWinter</t>
  </si>
  <si>
    <t>378</t>
  </si>
  <si>
    <t>487</t>
  </si>
  <si>
    <t>1030241628218Female</t>
  </si>
  <si>
    <t>1030241628218Male</t>
  </si>
  <si>
    <t>1030241628218Total</t>
  </si>
  <si>
    <t>Propel CS-Pitcairn Total</t>
  </si>
  <si>
    <t>1030246030179Female</t>
  </si>
  <si>
    <t>1030246030179Male</t>
  </si>
  <si>
    <t>Lacrosse_G_8_SeasonSpring</t>
  </si>
  <si>
    <t>1030246030179Total</t>
  </si>
  <si>
    <t>Hampton MS Total</t>
  </si>
  <si>
    <t>1030246035190Female</t>
  </si>
  <si>
    <t>403</t>
  </si>
  <si>
    <t>427</t>
  </si>
  <si>
    <t>1030246035190Male</t>
  </si>
  <si>
    <t>455</t>
  </si>
  <si>
    <t>1030246035190Total</t>
  </si>
  <si>
    <t>Hampton HS Total</t>
  </si>
  <si>
    <t>813</t>
  </si>
  <si>
    <t>Lacrosse_G_8_Established</t>
  </si>
  <si>
    <t>882</t>
  </si>
  <si>
    <t>1030247535153Female</t>
  </si>
  <si>
    <t>274</t>
  </si>
  <si>
    <t>1030247535153Male</t>
  </si>
  <si>
    <t>240</t>
  </si>
  <si>
    <t>1030247535153Total</t>
  </si>
  <si>
    <t>Highlands SHS Total</t>
  </si>
  <si>
    <t>605</t>
  </si>
  <si>
    <t>1030247537202Female</t>
  </si>
  <si>
    <t>107</t>
  </si>
  <si>
    <t>152</t>
  </si>
  <si>
    <t>1030247537202Male</t>
  </si>
  <si>
    <t>1030247537202Total</t>
  </si>
  <si>
    <t>Highlands MS Total</t>
  </si>
  <si>
    <t>Lacrosse_G_8_Demotion</t>
  </si>
  <si>
    <t>1030249528306Female</t>
  </si>
  <si>
    <t>1030249528306Male</t>
  </si>
  <si>
    <t>1030249528306Total</t>
  </si>
  <si>
    <t>Propel CS-Hazelwood Total</t>
  </si>
  <si>
    <t>1030250025112Female</t>
  </si>
  <si>
    <t>282</t>
  </si>
  <si>
    <t>1030250025112Male</t>
  </si>
  <si>
    <t>268</t>
  </si>
  <si>
    <t>1030250025112Total</t>
  </si>
  <si>
    <t>Keystone Oaks HS Total</t>
  </si>
  <si>
    <t>550</t>
  </si>
  <si>
    <t>1030250027462Female</t>
  </si>
  <si>
    <t>Lacrosse_G_8_Elimination</t>
  </si>
  <si>
    <t>1030250027462Male</t>
  </si>
  <si>
    <t>1030250027462Total</t>
  </si>
  <si>
    <t>Keystone Oaks MS Total</t>
  </si>
  <si>
    <t>315</t>
  </si>
  <si>
    <t>1030252068156Female</t>
  </si>
  <si>
    <t>1030252068156Male</t>
  </si>
  <si>
    <t>1030252068156Total</t>
  </si>
  <si>
    <t>Young Scholars of Western Pennsylvania C Total</t>
  </si>
  <si>
    <t>1030260026105Female</t>
  </si>
  <si>
    <t>Lacrosse_G_8_Reinstatement</t>
  </si>
  <si>
    <t>150</t>
  </si>
  <si>
    <t>447</t>
  </si>
  <si>
    <t>1030260026105Male</t>
  </si>
  <si>
    <t>168</t>
  </si>
  <si>
    <t>461</t>
  </si>
  <si>
    <t>1030260026105Total</t>
  </si>
  <si>
    <t>McKeesport Area SHS Total</t>
  </si>
  <si>
    <t>428</t>
  </si>
  <si>
    <t>318</t>
  </si>
  <si>
    <t>908</t>
  </si>
  <si>
    <t>1030260027673Female</t>
  </si>
  <si>
    <t>1030260027673Male</t>
  </si>
  <si>
    <t>211</t>
  </si>
  <si>
    <t>1030260027673Total</t>
  </si>
  <si>
    <t>Founders Hall Middle Sch Total</t>
  </si>
  <si>
    <t>180</t>
  </si>
  <si>
    <t>1030263035017Female</t>
  </si>
  <si>
    <t>523</t>
  </si>
  <si>
    <t>1030263035017Male</t>
  </si>
  <si>
    <t>Lacrosse_G_8_ScheduledFall</t>
  </si>
  <si>
    <t>381</t>
  </si>
  <si>
    <t>1030263035017Total</t>
  </si>
  <si>
    <t>Montour HS Total</t>
  </si>
  <si>
    <t>791</t>
  </si>
  <si>
    <t>1016</t>
  </si>
  <si>
    <t>1030263038177Female</t>
  </si>
  <si>
    <t>1030263038177Male</t>
  </si>
  <si>
    <t>Lacrosse_G_8_ScheduledWinter</t>
  </si>
  <si>
    <t>1030263038177Total</t>
  </si>
  <si>
    <t>David E Williams MS Total</t>
  </si>
  <si>
    <t>1030263434951Female</t>
  </si>
  <si>
    <t>411</t>
  </si>
  <si>
    <t>566</t>
  </si>
  <si>
    <t>1030263434951Male</t>
  </si>
  <si>
    <t>488</t>
  </si>
  <si>
    <t>653</t>
  </si>
  <si>
    <t>1030263434951Total</t>
  </si>
  <si>
    <t>Moon SHS Total</t>
  </si>
  <si>
    <t>899</t>
  </si>
  <si>
    <t>Lacrosse_G_8_ScheduledSpring</t>
  </si>
  <si>
    <t>1219</t>
  </si>
  <si>
    <t>1030263438254Female</t>
  </si>
  <si>
    <t>1030263438254Male</t>
  </si>
  <si>
    <t>233</t>
  </si>
  <si>
    <t>319</t>
  </si>
  <si>
    <t>1030263438254Total</t>
  </si>
  <si>
    <t>Moon Area Upper MS Total</t>
  </si>
  <si>
    <t>424</t>
  </si>
  <si>
    <t>582</t>
  </si>
  <si>
    <t>1030264020254Female</t>
  </si>
  <si>
    <t>Lacrosse_G_8_ScheduledTotal</t>
  </si>
  <si>
    <t>869</t>
  </si>
  <si>
    <t>1030264020254Male</t>
  </si>
  <si>
    <t>884</t>
  </si>
  <si>
    <t>1030264020254Total</t>
  </si>
  <si>
    <t>Mt Lebanon SHS Total</t>
  </si>
  <si>
    <t>1436</t>
  </si>
  <si>
    <t>123</t>
  </si>
  <si>
    <t>1753</t>
  </si>
  <si>
    <t>1030264027534Female</t>
  </si>
  <si>
    <t>1030264027534Male</t>
  </si>
  <si>
    <t>Lacrosse_G_8_PlayedFall</t>
  </si>
  <si>
    <t>1030264027534Total</t>
  </si>
  <si>
    <t>Mellon MS Total</t>
  </si>
  <si>
    <t>359</t>
  </si>
  <si>
    <t>444</t>
  </si>
  <si>
    <t>1030264027535Female</t>
  </si>
  <si>
    <t>1030264027535Male</t>
  </si>
  <si>
    <t>1030264027535Total</t>
  </si>
  <si>
    <t>Jefferson MS Total</t>
  </si>
  <si>
    <t>Lacrosse_G_8_PlayedWinter</t>
  </si>
  <si>
    <t>343</t>
  </si>
  <si>
    <t>1030268520270Female</t>
  </si>
  <si>
    <t>1030268520270Male</t>
  </si>
  <si>
    <t>1030268520270Total</t>
  </si>
  <si>
    <t>Ingomar MS Total</t>
  </si>
  <si>
    <t>246</t>
  </si>
  <si>
    <t>1030268525108Female</t>
  </si>
  <si>
    <t>Lacrosse_G_8_PlayedSpring</t>
  </si>
  <si>
    <t>1030268525108Male</t>
  </si>
  <si>
    <t>1030268525108Total</t>
  </si>
  <si>
    <t>Carson MS Total</t>
  </si>
  <si>
    <t>338</t>
  </si>
  <si>
    <t>1030268527379Female</t>
  </si>
  <si>
    <t>1030268527379Male</t>
  </si>
  <si>
    <t>Lacrosse_G_8_PlayedTotal</t>
  </si>
  <si>
    <t>1030268527379Total</t>
  </si>
  <si>
    <t>Marshall MS Total</t>
  </si>
  <si>
    <t>316</t>
  </si>
  <si>
    <t>587</t>
  </si>
  <si>
    <t>1030268528305Female</t>
  </si>
  <si>
    <t>Rifle_G_8_SeasonFall</t>
  </si>
  <si>
    <t>909</t>
  </si>
  <si>
    <t>292</t>
  </si>
  <si>
    <t>1030268528305Male</t>
  </si>
  <si>
    <t>955</t>
  </si>
  <si>
    <t>1393</t>
  </si>
  <si>
    <t>1030268528305Total</t>
  </si>
  <si>
    <t>North Allegheny HS Total</t>
  </si>
  <si>
    <t>1864</t>
  </si>
  <si>
    <t>2728</t>
  </si>
  <si>
    <t>1030268730053Female</t>
  </si>
  <si>
    <t>1030268730053Male</t>
  </si>
  <si>
    <t>Rifle_G_8_SeasonWinter</t>
  </si>
  <si>
    <t>1030268730053Total</t>
  </si>
  <si>
    <t>Northgate MSHS Total</t>
  </si>
  <si>
    <t>458</t>
  </si>
  <si>
    <t>1030269026106Female</t>
  </si>
  <si>
    <t>258</t>
  </si>
  <si>
    <t>1030269026106Male</t>
  </si>
  <si>
    <t>1030269026106Total</t>
  </si>
  <si>
    <t>North Hills MS Total</t>
  </si>
  <si>
    <t>1030269027101Female</t>
  </si>
  <si>
    <t>Rifle_G_8_SeasonSpring</t>
  </si>
  <si>
    <t>579</t>
  </si>
  <si>
    <t>686</t>
  </si>
  <si>
    <t>1030269027101Male</t>
  </si>
  <si>
    <t>609</t>
  </si>
  <si>
    <t>1030269027101Total</t>
  </si>
  <si>
    <t>North Hills SHS Total</t>
  </si>
  <si>
    <t>1188</t>
  </si>
  <si>
    <t>1417</t>
  </si>
  <si>
    <t>1030273520309Female</t>
  </si>
  <si>
    <t>1030273520309Male</t>
  </si>
  <si>
    <t>Rifle_G_8_Established</t>
  </si>
  <si>
    <t>517</t>
  </si>
  <si>
    <t>1030273520309Total</t>
  </si>
  <si>
    <t>Penn Hills SHS Total</t>
  </si>
  <si>
    <t>690</t>
  </si>
  <si>
    <t>1030273525019Female</t>
  </si>
  <si>
    <t>1030273525019Male</t>
  </si>
  <si>
    <t>1030273525019Total</t>
  </si>
  <si>
    <t>Linton MS Total</t>
  </si>
  <si>
    <t>1030275030435Female</t>
  </si>
  <si>
    <t>480</t>
  </si>
  <si>
    <t>1030275030435Male</t>
  </si>
  <si>
    <t>632</t>
  </si>
  <si>
    <t>Rifle_G_8_Demotion</t>
  </si>
  <si>
    <t>1030275030435Total</t>
  </si>
  <si>
    <t>Plum SHS Total</t>
  </si>
  <si>
    <t>1011</t>
  </si>
  <si>
    <t>1173</t>
  </si>
  <si>
    <t>1030275035105Female</t>
  </si>
  <si>
    <t>1030275035105Male</t>
  </si>
  <si>
    <t>1030275035105Total</t>
  </si>
  <si>
    <t>Plum MS Total</t>
  </si>
  <si>
    <t>432</t>
  </si>
  <si>
    <t>525</t>
  </si>
  <si>
    <t>1030277530447Female</t>
  </si>
  <si>
    <t>1030277530447Male</t>
  </si>
  <si>
    <t>Rifle_G_8_Elimination</t>
  </si>
  <si>
    <t>1030277530447Total</t>
  </si>
  <si>
    <t>Quaker Valley MS Total</t>
  </si>
  <si>
    <t>285</t>
  </si>
  <si>
    <t>1030277530448Female</t>
  </si>
  <si>
    <t>1030277530448Male</t>
  </si>
  <si>
    <t>1030277530448Total</t>
  </si>
  <si>
    <t>Quaker Valley HS Total</t>
  </si>
  <si>
    <t>446</t>
  </si>
  <si>
    <t>1030281928193Female</t>
  </si>
  <si>
    <t>1030281928193Male</t>
  </si>
  <si>
    <t>Rifle_G_8_Reinstatement</t>
  </si>
  <si>
    <t>1030281928193Total</t>
  </si>
  <si>
    <t>Propel CS-Northside Total</t>
  </si>
  <si>
    <t>1030282036928Female</t>
  </si>
  <si>
    <t>1030282036928Male</t>
  </si>
  <si>
    <t>1030282036928Total</t>
  </si>
  <si>
    <t>Riverview JSHS Total</t>
  </si>
  <si>
    <t>420</t>
  </si>
  <si>
    <t>1030283020460Female</t>
  </si>
  <si>
    <t>511</t>
  </si>
  <si>
    <t>594</t>
  </si>
  <si>
    <t>1030283020460Male</t>
  </si>
  <si>
    <t>491</t>
  </si>
  <si>
    <t>563</t>
  </si>
  <si>
    <t>Rifle_G_8_ScheduledFall</t>
  </si>
  <si>
    <t>1030283020460Total</t>
  </si>
  <si>
    <t>Shaler Area HS Total</t>
  </si>
  <si>
    <t>1002</t>
  </si>
  <si>
    <t>1157</t>
  </si>
  <si>
    <t>1030283028002Female</t>
  </si>
  <si>
    <t>266</t>
  </si>
  <si>
    <t>297</t>
  </si>
  <si>
    <t>1030283028002Male</t>
  </si>
  <si>
    <t>Rifle_G_8_ScheduledWinter</t>
  </si>
  <si>
    <t>290</t>
  </si>
  <si>
    <t>1030283028002Total</t>
  </si>
  <si>
    <t>Shaler Area MS Total</t>
  </si>
  <si>
    <t>Rifle_G_8_ScheduledSpring</t>
  </si>
  <si>
    <t>1030284258392Female</t>
  </si>
  <si>
    <t>1030284258392Male</t>
  </si>
  <si>
    <t>Rifle_G_8_ScheduledTotal</t>
  </si>
  <si>
    <t>1030284258392Total</t>
  </si>
  <si>
    <t>Westinghouse Arts Academy CS Total</t>
  </si>
  <si>
    <t>1030286538459Female</t>
  </si>
  <si>
    <t>Rifle_G_8_PlayedFall</t>
  </si>
  <si>
    <t>1030286538459Male</t>
  </si>
  <si>
    <t>1030286538459Total</t>
  </si>
  <si>
    <t>South Allegheny HS Total</t>
  </si>
  <si>
    <t>Rifle_G_8_PlayedWinter</t>
  </si>
  <si>
    <t>1030286538460Female</t>
  </si>
  <si>
    <t>Rifle_G_8_PlayedSpring</t>
  </si>
  <si>
    <t>1030286538460Male</t>
  </si>
  <si>
    <t>102</t>
  </si>
  <si>
    <t>1030286538460Total</t>
  </si>
  <si>
    <t>South Allegheny MS Total</t>
  </si>
  <si>
    <t>Rifle_G_8_PlayedTotal</t>
  </si>
  <si>
    <t>1030287030470Female</t>
  </si>
  <si>
    <t>561</t>
  </si>
  <si>
    <t>Soccer_G_8_SeasonFall</t>
  </si>
  <si>
    <t>1030287030470Male</t>
  </si>
  <si>
    <t>1030287030470Total</t>
  </si>
  <si>
    <t>South Fayette Twp HS Total</t>
  </si>
  <si>
    <t>1082</t>
  </si>
  <si>
    <t>1030287037490Female</t>
  </si>
  <si>
    <t>195</t>
  </si>
  <si>
    <t>1030287037490Male</t>
  </si>
  <si>
    <t>Soccer_G_8_SeasonWinter</t>
  </si>
  <si>
    <t>1030287037490Total</t>
  </si>
  <si>
    <t>South Fayette MS Total</t>
  </si>
  <si>
    <t>607</t>
  </si>
  <si>
    <t>1030287530467Female</t>
  </si>
  <si>
    <t>280</t>
  </si>
  <si>
    <t>1030287530467Male</t>
  </si>
  <si>
    <t>Soccer_G_8_SeasonSpring</t>
  </si>
  <si>
    <t>1030287530467Total</t>
  </si>
  <si>
    <t>South Park SHS Total</t>
  </si>
  <si>
    <t>560</t>
  </si>
  <si>
    <t>1030287536906Female</t>
  </si>
  <si>
    <t>130</t>
  </si>
  <si>
    <t>Soccer_G_8_Established</t>
  </si>
  <si>
    <t>1030287536906Male</t>
  </si>
  <si>
    <t>1030287536906Total</t>
  </si>
  <si>
    <t>South Park MS Total</t>
  </si>
  <si>
    <t>251</t>
  </si>
  <si>
    <t>1030288330196Female</t>
  </si>
  <si>
    <t>1030288330196Male</t>
  </si>
  <si>
    <t>Soccer_G_8_Demotion</t>
  </si>
  <si>
    <t>1030288330196Total</t>
  </si>
  <si>
    <t>Steel Valley SHS Total</t>
  </si>
  <si>
    <t>430</t>
  </si>
  <si>
    <t>1030288330260Female</t>
  </si>
  <si>
    <t>1030288330260Male</t>
  </si>
  <si>
    <t>1030288330260Total</t>
  </si>
  <si>
    <t>Steel Valley MS Total</t>
  </si>
  <si>
    <t>1030288530477Female</t>
  </si>
  <si>
    <t>Soccer_G_8_Elimination</t>
  </si>
  <si>
    <t>1030288530477Male</t>
  </si>
  <si>
    <t>1030288530477Total</t>
  </si>
  <si>
    <t>Sto-Rox JSHS Total</t>
  </si>
  <si>
    <t>1030292030491Female</t>
  </si>
  <si>
    <t>236</t>
  </si>
  <si>
    <t>Soccer_G_8_Reinstatement</t>
  </si>
  <si>
    <t>1030292030491Male</t>
  </si>
  <si>
    <t>257</t>
  </si>
  <si>
    <t>1030292030491Total</t>
  </si>
  <si>
    <t>Fort Couch MS Total</t>
  </si>
  <si>
    <t>633</t>
  </si>
  <si>
    <t>1030292030492Female</t>
  </si>
  <si>
    <t>474</t>
  </si>
  <si>
    <t>635</t>
  </si>
  <si>
    <t>1030292030492Male</t>
  </si>
  <si>
    <t>1030292030492Total</t>
  </si>
  <si>
    <t>Upper Saint Clair HS Total</t>
  </si>
  <si>
    <t>967</t>
  </si>
  <si>
    <t>1265</t>
  </si>
  <si>
    <t>1030294030509Female</t>
  </si>
  <si>
    <t>Soccer_G_8_ScheduledFall</t>
  </si>
  <si>
    <t>502</t>
  </si>
  <si>
    <t>1030294030509Male</t>
  </si>
  <si>
    <t>548</t>
  </si>
  <si>
    <t>1030294030509Total</t>
  </si>
  <si>
    <t>West Allegheny SHS Total</t>
  </si>
  <si>
    <t>Soccer_G_8_ScheduledWinter</t>
  </si>
  <si>
    <t>860</t>
  </si>
  <si>
    <t>1050</t>
  </si>
  <si>
    <t>1030294036895Female</t>
  </si>
  <si>
    <t>Soccer_G_8_ScheduledSpring</t>
  </si>
  <si>
    <t>1030294036895Male</t>
  </si>
  <si>
    <t>1030294036895Total</t>
  </si>
  <si>
    <t>Soccer_G_8_ScheduledTotal</t>
  </si>
  <si>
    <t>West Allegheny MS Total</t>
  </si>
  <si>
    <t>466</t>
  </si>
  <si>
    <t>1030295530523Female</t>
  </si>
  <si>
    <t>Soccer_G_8_PlayedFall</t>
  </si>
  <si>
    <t>426</t>
  </si>
  <si>
    <t>507</t>
  </si>
  <si>
    <t>1030295530523Male</t>
  </si>
  <si>
    <t>1030295530523Total</t>
  </si>
  <si>
    <t>Soccer_G_8_PlayedWinter</t>
  </si>
  <si>
    <t>Thomas Jefferson HS Total</t>
  </si>
  <si>
    <t>924</t>
  </si>
  <si>
    <t>1112</t>
  </si>
  <si>
    <t>1030295534867Female</t>
  </si>
  <si>
    <t>Soccer_G_8_PlayedSpring</t>
  </si>
  <si>
    <t>273</t>
  </si>
  <si>
    <t>1030295534867Male</t>
  </si>
  <si>
    <t>1030295534867Total</t>
  </si>
  <si>
    <t>Pleasant Hills MS Total</t>
  </si>
  <si>
    <t>Soccer_G_8_PlayedTotal</t>
  </si>
  <si>
    <t>1030296030535Female</t>
  </si>
  <si>
    <t>Softball Fast Pitch_G_8_SeasonFall</t>
  </si>
  <si>
    <t>1030296030535Male</t>
  </si>
  <si>
    <t>1030296030535Total</t>
  </si>
  <si>
    <t>West Mifflin Area MS Total</t>
  </si>
  <si>
    <t>1030296030536Female</t>
  </si>
  <si>
    <t>139</t>
  </si>
  <si>
    <t>Softball Fast Pitch_G_8_SeasonWinter</t>
  </si>
  <si>
    <t>1030296030536Male</t>
  </si>
  <si>
    <t>1030296030536Total</t>
  </si>
  <si>
    <t>West Mifflin Area HS Total</t>
  </si>
  <si>
    <t>448</t>
  </si>
  <si>
    <t>Softball Fast Pitch_G_8_SeasonSpring</t>
  </si>
  <si>
    <t>885</t>
  </si>
  <si>
    <t>1030298658486Male</t>
  </si>
  <si>
    <t>1030298658486Total</t>
  </si>
  <si>
    <t>Life Male STEAM Academy CS Total</t>
  </si>
  <si>
    <t>Softball Fast Pitch_G_8_Established</t>
  </si>
  <si>
    <t>1030299020107Female</t>
  </si>
  <si>
    <t>305</t>
  </si>
  <si>
    <t>1030299020107Male</t>
  </si>
  <si>
    <t>311</t>
  </si>
  <si>
    <t>512</t>
  </si>
  <si>
    <t>1030299020107Total</t>
  </si>
  <si>
    <t>Woodland Hills HS Total</t>
  </si>
  <si>
    <t>Softball Fast Pitch_G_8_Demotion</t>
  </si>
  <si>
    <t>616</t>
  </si>
  <si>
    <t>1003</t>
  </si>
  <si>
    <t>1030299028466Female</t>
  </si>
  <si>
    <t>1030299028466Male</t>
  </si>
  <si>
    <t>Softball Fast Pitch_G_8_Elimination</t>
  </si>
  <si>
    <t>1030299028466Total</t>
  </si>
  <si>
    <t>Dickson Prep STEAM Academy Total</t>
  </si>
  <si>
    <t>275</t>
  </si>
  <si>
    <t>1041012526690Female</t>
  </si>
  <si>
    <t>401</t>
  </si>
  <si>
    <t>1041012526690Male</t>
  </si>
  <si>
    <t>Softball Fast Pitch_G_8_Reinstatement</t>
  </si>
  <si>
    <t>1041012526690Total</t>
  </si>
  <si>
    <t>Butler Area IHS Total</t>
  </si>
  <si>
    <t>812</t>
  </si>
  <si>
    <t>1041012528344Female</t>
  </si>
  <si>
    <t>831</t>
  </si>
  <si>
    <t>915</t>
  </si>
  <si>
    <t>1041012528344Male</t>
  </si>
  <si>
    <t>Softball Fast Pitch_G_8_ScheduledFall</t>
  </si>
  <si>
    <t>854</t>
  </si>
  <si>
    <t>928</t>
  </si>
  <si>
    <t>1041012528344Total</t>
  </si>
  <si>
    <t>Butler Area SHS Total</t>
  </si>
  <si>
    <t>1685</t>
  </si>
  <si>
    <t>1843</t>
  </si>
  <si>
    <t>1041036031154Female</t>
  </si>
  <si>
    <t>Softball Fast Pitch_G_8_ScheduledWinter</t>
  </si>
  <si>
    <t>300</t>
  </si>
  <si>
    <t>1041036031154Male</t>
  </si>
  <si>
    <t>1041036031154Total</t>
  </si>
  <si>
    <t>Karns City Jr/Sr HS Total</t>
  </si>
  <si>
    <t>Softball Fast Pitch_G_8_ScheduledSpring</t>
  </si>
  <si>
    <t>1041050031159Female</t>
  </si>
  <si>
    <t>1041050031159Male</t>
  </si>
  <si>
    <t>Softball Fast Pitch_G_8_ScheduledTotal</t>
  </si>
  <si>
    <t>533</t>
  </si>
  <si>
    <t>1041050031159Total</t>
  </si>
  <si>
    <t>Mars Area SHS Total</t>
  </si>
  <si>
    <t>948</t>
  </si>
  <si>
    <t>1021</t>
  </si>
  <si>
    <t>1041050035363Female</t>
  </si>
  <si>
    <t>Softball Fast Pitch_G_8_PlayedFall</t>
  </si>
  <si>
    <t>264</t>
  </si>
  <si>
    <t>286</t>
  </si>
  <si>
    <t>1041050035363Male</t>
  </si>
  <si>
    <t>Softball Fast Pitch_G_8_PlayedWinter</t>
  </si>
  <si>
    <t>1041050035363Total</t>
  </si>
  <si>
    <t>Mars Area MS Total</t>
  </si>
  <si>
    <t>1041053531164Female</t>
  </si>
  <si>
    <t>Softball Fast Pitch_G_8_PlayedSpring</t>
  </si>
  <si>
    <t>1041053531164Male</t>
  </si>
  <si>
    <t>Softball Fast Pitch_G_8_PlayedTotal</t>
  </si>
  <si>
    <t>1041053531164Total</t>
  </si>
  <si>
    <t>Moniteau JSHS Total</t>
  </si>
  <si>
    <t>508</t>
  </si>
  <si>
    <t>1041075031172Female</t>
  </si>
  <si>
    <t>Swimming and Diving_G_8_SeasonFall</t>
  </si>
  <si>
    <t>298</t>
  </si>
  <si>
    <t>1041075031172Male</t>
  </si>
  <si>
    <t>1041075031172Total</t>
  </si>
  <si>
    <t>Slippery Rock Area HS Total</t>
  </si>
  <si>
    <t>Swimming and Diving_G_8_SeasonWinter</t>
  </si>
  <si>
    <t>1041075036647Female</t>
  </si>
  <si>
    <t>1041075036647Male</t>
  </si>
  <si>
    <t>1041075036647Total</t>
  </si>
  <si>
    <t>Slippery Rock Area MS Total</t>
  </si>
  <si>
    <t>1041078031177Female</t>
  </si>
  <si>
    <t>1041078031177Male</t>
  </si>
  <si>
    <t>352</t>
  </si>
  <si>
    <t>1041078031177Total</t>
  </si>
  <si>
    <t>Knoch HS Total</t>
  </si>
  <si>
    <t>687</t>
  </si>
  <si>
    <t>707</t>
  </si>
  <si>
    <t>1041078037460Female</t>
  </si>
  <si>
    <t>Swimming and Diving_G_8_SeasonSpring</t>
  </si>
  <si>
    <t>1041078037460Male</t>
  </si>
  <si>
    <t>1041078037460Total</t>
  </si>
  <si>
    <t>Knoch MS Total</t>
  </si>
  <si>
    <t>1041079035311Female</t>
  </si>
  <si>
    <t>1041079035311Male</t>
  </si>
  <si>
    <t>624</t>
  </si>
  <si>
    <t>1041079035311Total</t>
  </si>
  <si>
    <t>Swimming and Diving_G_8_Established</t>
  </si>
  <si>
    <t>Ryan Gloyer MS Total</t>
  </si>
  <si>
    <t>1031</t>
  </si>
  <si>
    <t>1200</t>
  </si>
  <si>
    <t>1041079038318Female</t>
  </si>
  <si>
    <t>971</t>
  </si>
  <si>
    <t>1041079038318Male</t>
  </si>
  <si>
    <t>1001</t>
  </si>
  <si>
    <t>1169</t>
  </si>
  <si>
    <t>1041079038318Total</t>
  </si>
  <si>
    <t>Seneca Valley HS Total</t>
  </si>
  <si>
    <t>2285</t>
  </si>
  <si>
    <t>1043720032675Female</t>
  </si>
  <si>
    <t>1043720032675Male</t>
  </si>
  <si>
    <t>Swimming and Diving_G_8_Demotion</t>
  </si>
  <si>
    <t>1043720032675Total</t>
  </si>
  <si>
    <t>Lincoln JSHS Total</t>
  </si>
  <si>
    <t>590</t>
  </si>
  <si>
    <t>665</t>
  </si>
  <si>
    <t>1043740032680Female</t>
  </si>
  <si>
    <t>1043740032680Male</t>
  </si>
  <si>
    <t>1043740032680Total</t>
  </si>
  <si>
    <t>Laurel HS Total</t>
  </si>
  <si>
    <t>Swimming and Diving_G_8_Elimination</t>
  </si>
  <si>
    <t>1043740038432Female</t>
  </si>
  <si>
    <t>1043740038432Male</t>
  </si>
  <si>
    <t>1043740038432Total</t>
  </si>
  <si>
    <t>Laurel MS Total</t>
  </si>
  <si>
    <t>Swimming and Diving_G_8_Reinstatement</t>
  </si>
  <si>
    <t>1043742074940Female</t>
  </si>
  <si>
    <t>1043742074940Male</t>
  </si>
  <si>
    <t>1043742074940Total</t>
  </si>
  <si>
    <t>Lawrence County CTC Total</t>
  </si>
  <si>
    <t>371</t>
  </si>
  <si>
    <t>1043750032686Female</t>
  </si>
  <si>
    <t>1043750032686Male</t>
  </si>
  <si>
    <t>1043750032686Total</t>
  </si>
  <si>
    <t>Mohawk SHS Total</t>
  </si>
  <si>
    <t>Swimming and Diving_G_8_ScheduledFall</t>
  </si>
  <si>
    <t>390</t>
  </si>
  <si>
    <t>406</t>
  </si>
  <si>
    <t>1043750038404Female</t>
  </si>
  <si>
    <t>1043750038404Male</t>
  </si>
  <si>
    <t>1043750038404Total</t>
  </si>
  <si>
    <t>Mohawk JHS Total</t>
  </si>
  <si>
    <t>1043752032689Female</t>
  </si>
  <si>
    <t>1043752032689Male</t>
  </si>
  <si>
    <t>Swimming and Diving_G_8_ScheduledWinter</t>
  </si>
  <si>
    <t>1043752032689Total</t>
  </si>
  <si>
    <t>Neshannock JSHS Total</t>
  </si>
  <si>
    <t>515</t>
  </si>
  <si>
    <t>1043753022704Female</t>
  </si>
  <si>
    <t>373</t>
  </si>
  <si>
    <t>1043753022704Male</t>
  </si>
  <si>
    <t>Swimming and Diving_G_8_ScheduledSpring</t>
  </si>
  <si>
    <t>1043753022704Total</t>
  </si>
  <si>
    <t>New Castle SHS Total</t>
  </si>
  <si>
    <t>362</t>
  </si>
  <si>
    <t>747</t>
  </si>
  <si>
    <t>1043753028284Female</t>
  </si>
  <si>
    <t>1043753028284Male</t>
  </si>
  <si>
    <t>Swimming and Diving_G_8_ScheduledTotal</t>
  </si>
  <si>
    <t>1043753028284Total</t>
  </si>
  <si>
    <t>New Castle JHS Total</t>
  </si>
  <si>
    <t>1043762032708Female</t>
  </si>
  <si>
    <t>Swimming and Diving_G_8_PlayedFall</t>
  </si>
  <si>
    <t>1043762032708Male</t>
  </si>
  <si>
    <t>1043762032708Total</t>
  </si>
  <si>
    <t>Shenango HS Total</t>
  </si>
  <si>
    <t>1043770032712Female</t>
  </si>
  <si>
    <t>1043770032712Male</t>
  </si>
  <si>
    <t>Swimming and Diving_G_8_PlayedWinter</t>
  </si>
  <si>
    <t>1043770032712Total</t>
  </si>
  <si>
    <t>Union Area HS Total</t>
  </si>
  <si>
    <t>1043770037083Female</t>
  </si>
  <si>
    <t>1043770037083Male</t>
  </si>
  <si>
    <t>1043770037083Total</t>
  </si>
  <si>
    <t>Union Area MS Total</t>
  </si>
  <si>
    <t>1043780032721Female</t>
  </si>
  <si>
    <t>Swimming and Diving_G_8_PlayedSpring</t>
  </si>
  <si>
    <t>1043780032721Male</t>
  </si>
  <si>
    <t>1043780032721Total</t>
  </si>
  <si>
    <t>Wilmington Area JSHS Total</t>
  </si>
  <si>
    <t>1044313046122Female</t>
  </si>
  <si>
    <t>Swimming and Diving_G_8_PlayedTotal</t>
  </si>
  <si>
    <t>1044313046122Male</t>
  </si>
  <si>
    <t>1044313046122Total</t>
  </si>
  <si>
    <t>Commodore Perry JSHS Total</t>
  </si>
  <si>
    <t>1044325035248Female</t>
  </si>
  <si>
    <t>1044325035248Male</t>
  </si>
  <si>
    <t>Tennis_G_8_SeasonFall</t>
  </si>
  <si>
    <t>1044325035248Total</t>
  </si>
  <si>
    <t>Farrell Area HS/UMS Total</t>
  </si>
  <si>
    <t>205</t>
  </si>
  <si>
    <t>1044328033137Female</t>
  </si>
  <si>
    <t>1044328033137Male</t>
  </si>
  <si>
    <t>1044328033137Total</t>
  </si>
  <si>
    <t>Greenville JSHS Total</t>
  </si>
  <si>
    <t>575</t>
  </si>
  <si>
    <t>1044328307506Female</t>
  </si>
  <si>
    <t>1044328307506Male</t>
  </si>
  <si>
    <t>1044328307506Total</t>
  </si>
  <si>
    <t>Tennis_G_8_SeasonWinter</t>
  </si>
  <si>
    <t>Keystone Education Center CS Total</t>
  </si>
  <si>
    <t>1044329033145Female</t>
  </si>
  <si>
    <t>1044329033145Male</t>
  </si>
  <si>
    <t>379</t>
  </si>
  <si>
    <t>1044329033145Total</t>
  </si>
  <si>
    <t>Grove City Area HS Total</t>
  </si>
  <si>
    <t>670</t>
  </si>
  <si>
    <t>1044329038202Female</t>
  </si>
  <si>
    <t>1044329038202Male</t>
  </si>
  <si>
    <t>1044329038202Total</t>
  </si>
  <si>
    <t>Grove City Area MS Total</t>
  </si>
  <si>
    <t>Tennis_G_8_SeasonSpring</t>
  </si>
  <si>
    <t>1044333033150Female</t>
  </si>
  <si>
    <t>382</t>
  </si>
  <si>
    <t>1044333033150Male</t>
  </si>
  <si>
    <t>320</t>
  </si>
  <si>
    <t>1044333033150Total</t>
  </si>
  <si>
    <t>Hickory HS Total</t>
  </si>
  <si>
    <t>629</t>
  </si>
  <si>
    <t>768</t>
  </si>
  <si>
    <t>1044333038069Female</t>
  </si>
  <si>
    <t>Tennis_G_8_Established</t>
  </si>
  <si>
    <t>1044333038069Male</t>
  </si>
  <si>
    <t>1044333038069Total</t>
  </si>
  <si>
    <t>Delahunty MS Total</t>
  </si>
  <si>
    <t>1044336046126Female</t>
  </si>
  <si>
    <t>1044336046126Male</t>
  </si>
  <si>
    <t>1044336046126Total</t>
  </si>
  <si>
    <t>Tennis_G_8_Demotion</t>
  </si>
  <si>
    <t>Jamestown Area JSHS Total</t>
  </si>
  <si>
    <t>1044339038481Female</t>
  </si>
  <si>
    <t>1044339038481Male</t>
  </si>
  <si>
    <t>1044339038481Total</t>
  </si>
  <si>
    <t>Lakeview Middle-HS Total</t>
  </si>
  <si>
    <t>Tennis_G_8_Elimination</t>
  </si>
  <si>
    <t>1044350033158Female</t>
  </si>
  <si>
    <t>1044350033158Male</t>
  </si>
  <si>
    <t>1044350033158Total</t>
  </si>
  <si>
    <t>Mercer Area SHS Total</t>
  </si>
  <si>
    <t>Tennis_G_8_Reinstatement</t>
  </si>
  <si>
    <t>254</t>
  </si>
  <si>
    <t>1044350037792Female</t>
  </si>
  <si>
    <t>1044350037792Male</t>
  </si>
  <si>
    <t>1044350037792Total</t>
  </si>
  <si>
    <t>Mercer Area MS Total</t>
  </si>
  <si>
    <t>1044353033165Female</t>
  </si>
  <si>
    <t>Tennis_G_8_ScheduledFall</t>
  </si>
  <si>
    <t>1044353033165Male</t>
  </si>
  <si>
    <t>1044353033165Total</t>
  </si>
  <si>
    <t>Reynolds JSHS Total</t>
  </si>
  <si>
    <t>1044356038092Female</t>
  </si>
  <si>
    <t>Tennis_G_8_ScheduledWinter</t>
  </si>
  <si>
    <t>1044356038092Male</t>
  </si>
  <si>
    <t>1044356038092Total</t>
  </si>
  <si>
    <t>Sharon MS Total</t>
  </si>
  <si>
    <t>Tennis_G_8_ScheduledSpring</t>
  </si>
  <si>
    <t>1044356038093Female</t>
  </si>
  <si>
    <t>1044356038093Male</t>
  </si>
  <si>
    <t>1044356038093Total</t>
  </si>
  <si>
    <t>Sharon HS Total</t>
  </si>
  <si>
    <t>284</t>
  </si>
  <si>
    <t>1044357033124Female</t>
  </si>
  <si>
    <t>Tennis_G_8_ScheduledTotal</t>
  </si>
  <si>
    <t>1044357033124Male</t>
  </si>
  <si>
    <t>1044357033124Total</t>
  </si>
  <si>
    <t>Sharpsville Area SHS Total</t>
  </si>
  <si>
    <t>1044357037387Female</t>
  </si>
  <si>
    <t>1044357037387Male</t>
  </si>
  <si>
    <t>1044357037387Total</t>
  </si>
  <si>
    <t>Sharpsville Area MS Total</t>
  </si>
  <si>
    <t>1044375036129Female</t>
  </si>
  <si>
    <t>Tennis_G_8_PlayedFall</t>
  </si>
  <si>
    <t>1044375036129Male</t>
  </si>
  <si>
    <t>1044375036129Total</t>
  </si>
  <si>
    <t>West Middlesex Area JSHS Total</t>
  </si>
  <si>
    <t>1045103948031Female</t>
  </si>
  <si>
    <t>1045103948031Male</t>
  </si>
  <si>
    <t>1045103948031Total</t>
  </si>
  <si>
    <t>Antonia Pantoja Community CS Total</t>
  </si>
  <si>
    <t>Tennis_G_8_PlayedWinter</t>
  </si>
  <si>
    <t>1052010338224Female</t>
  </si>
  <si>
    <t>1052010338224Male</t>
  </si>
  <si>
    <t>271</t>
  </si>
  <si>
    <t>1052010338224Total</t>
  </si>
  <si>
    <t>Conneaut Area Senior High Total</t>
  </si>
  <si>
    <t>1052010338225Female</t>
  </si>
  <si>
    <t>1052010338225Male</t>
  </si>
  <si>
    <t>Tennis_G_8_PlayedSpring</t>
  </si>
  <si>
    <t>1052010338225Total</t>
  </si>
  <si>
    <t>Conneaut Area MS Total</t>
  </si>
  <si>
    <t>260</t>
  </si>
  <si>
    <t>1052013521632Female</t>
  </si>
  <si>
    <t>1052013521632Male</t>
  </si>
  <si>
    <t>1052013521632Total</t>
  </si>
  <si>
    <t>Cochranton JSHS Total</t>
  </si>
  <si>
    <t>323</t>
  </si>
  <si>
    <t>1052013521653Female</t>
  </si>
  <si>
    <t>1052013521653Male</t>
  </si>
  <si>
    <t>Tennis_G_8_PlayedTotal</t>
  </si>
  <si>
    <t>1052013521653Total</t>
  </si>
  <si>
    <t>Meadville MS Total</t>
  </si>
  <si>
    <t>1052013521654Female</t>
  </si>
  <si>
    <t>340</t>
  </si>
  <si>
    <t>1052013521654Male</t>
  </si>
  <si>
    <t>Track &amp; Field_Indoor_G_8_SeasonFall</t>
  </si>
  <si>
    <t>364</t>
  </si>
  <si>
    <t>1052013521654Total</t>
  </si>
  <si>
    <t>Meadville Area SHS Total</t>
  </si>
  <si>
    <t>704</t>
  </si>
  <si>
    <t>1052047031629Female</t>
  </si>
  <si>
    <t>1052047031629Male</t>
  </si>
  <si>
    <t>1052047031629Total</t>
  </si>
  <si>
    <t>Cambridge Springs JSHS Total</t>
  </si>
  <si>
    <t>1052047036136Female</t>
  </si>
  <si>
    <t>Track &amp; Field_Indoor_G_8_SeasonWinter</t>
  </si>
  <si>
    <t>1052047036136Male</t>
  </si>
  <si>
    <t>1052047036136Total</t>
  </si>
  <si>
    <t>Saegertown JSHS Total</t>
  </si>
  <si>
    <t>368</t>
  </si>
  <si>
    <t>1052047036942Female</t>
  </si>
  <si>
    <t>Track &amp; Field_Indoor_G_8_SeasonSpring</t>
  </si>
  <si>
    <t>1052047036942Male</t>
  </si>
  <si>
    <t>1052047036942Total</t>
  </si>
  <si>
    <t>Maplewood JSHS Total</t>
  </si>
  <si>
    <t>1052500017770Female</t>
  </si>
  <si>
    <t>1052500017770Male</t>
  </si>
  <si>
    <t>Track &amp; Field_Indoor_G_8_Established</t>
  </si>
  <si>
    <t>1052500017770Total</t>
  </si>
  <si>
    <t>Perseus House CS of Excellence Total</t>
  </si>
  <si>
    <t>557</t>
  </si>
  <si>
    <t>1052500047800Female</t>
  </si>
  <si>
    <t>1052500047800Male</t>
  </si>
  <si>
    <t>1052500047800Total</t>
  </si>
  <si>
    <t>Montessori Regional CS Total</t>
  </si>
  <si>
    <t>Track &amp; Field_Indoor_G_8_Demotion</t>
  </si>
  <si>
    <t>1052514531998Female</t>
  </si>
  <si>
    <t>1052514531998Male</t>
  </si>
  <si>
    <t>1052514531998Total</t>
  </si>
  <si>
    <t>Corry Area HS Total</t>
  </si>
  <si>
    <t>540</t>
  </si>
  <si>
    <t>1052514537793Female</t>
  </si>
  <si>
    <t>Track &amp; Field_Indoor_G_8_Elimination</t>
  </si>
  <si>
    <t>1052514537793Male</t>
  </si>
  <si>
    <t>1052514537793Total</t>
  </si>
  <si>
    <t>Corry Area MS Total</t>
  </si>
  <si>
    <t>1052526022025Female</t>
  </si>
  <si>
    <t>Track &amp; Field_Indoor_G_8_Reinstatement</t>
  </si>
  <si>
    <t>1052526022025Male</t>
  </si>
  <si>
    <t>1052526022025Total</t>
  </si>
  <si>
    <t>Woodrow Wilson MS Total</t>
  </si>
  <si>
    <t>1052526027515Female</t>
  </si>
  <si>
    <t>Track &amp; Field_Indoor_G_8_ScheduledFall</t>
  </si>
  <si>
    <t>460</t>
  </si>
  <si>
    <t>1052526027515Male</t>
  </si>
  <si>
    <t>1052526027515Total</t>
  </si>
  <si>
    <t>Track &amp; Field_Indoor_G_8_ScheduledWinter</t>
  </si>
  <si>
    <t>Northwest PA Collegiate Academy Total</t>
  </si>
  <si>
    <t>433</t>
  </si>
  <si>
    <t>770</t>
  </si>
  <si>
    <t>1052526028417Female</t>
  </si>
  <si>
    <t>Track &amp; Field_Indoor_G_8_ScheduledSpring</t>
  </si>
  <si>
    <t>495</t>
  </si>
  <si>
    <t>1171</t>
  </si>
  <si>
    <t>1052526028417Male</t>
  </si>
  <si>
    <t>174</t>
  </si>
  <si>
    <t>Track &amp; Field_Indoor_G_8_ScheduledTotal</t>
  </si>
  <si>
    <t>1310</t>
  </si>
  <si>
    <t>1052526028417Total</t>
  </si>
  <si>
    <t>Erie HS Total</t>
  </si>
  <si>
    <t>1019</t>
  </si>
  <si>
    <t>832</t>
  </si>
  <si>
    <t>2481</t>
  </si>
  <si>
    <t>Track &amp; Field_Indoor_G_8_PlayedFall</t>
  </si>
  <si>
    <t>1052526028419Female</t>
  </si>
  <si>
    <t>1052526028419Male</t>
  </si>
  <si>
    <t>Track &amp; Field_Indoor_G_8_PlayedWinter</t>
  </si>
  <si>
    <t>1052526028419Total</t>
  </si>
  <si>
    <t>East MS Total</t>
  </si>
  <si>
    <t>1052526028420Female</t>
  </si>
  <si>
    <t>Track &amp; Field_Indoor_G_8_PlayedSpring</t>
  </si>
  <si>
    <t>1052526028420Male</t>
  </si>
  <si>
    <t>1052526028420Total</t>
  </si>
  <si>
    <t>Strong Vincent MS Total</t>
  </si>
  <si>
    <t>477</t>
  </si>
  <si>
    <t>Track &amp; Field_Indoor_G_8_PlayedTotal</t>
  </si>
  <si>
    <t>1052529207532Female</t>
  </si>
  <si>
    <t>1052529207532Male</t>
  </si>
  <si>
    <t>1052529207532Total</t>
  </si>
  <si>
    <t>Robert Benjamin Wiley Community CS Total</t>
  </si>
  <si>
    <t>Track &amp; Field_Outdoor_G_8_SeasonFall</t>
  </si>
  <si>
    <t>1052533032032Female</t>
  </si>
  <si>
    <t>1052533032032Male</t>
  </si>
  <si>
    <t>1052533032032Total</t>
  </si>
  <si>
    <t>Fairview MS Total</t>
  </si>
  <si>
    <t>270</t>
  </si>
  <si>
    <t>Track &amp; Field_Outdoor_G_8_SeasonWinter</t>
  </si>
  <si>
    <t>1052533036737Female</t>
  </si>
  <si>
    <t>1052533036737Male</t>
  </si>
  <si>
    <t>327</t>
  </si>
  <si>
    <t>Track &amp; Field_Outdoor_G_8_SeasonSpring</t>
  </si>
  <si>
    <t>1052533036737Total</t>
  </si>
  <si>
    <t>Fairview HS Total</t>
  </si>
  <si>
    <t>500</t>
  </si>
  <si>
    <t>1052535532037Female</t>
  </si>
  <si>
    <t>1052535532037Male</t>
  </si>
  <si>
    <t>Track &amp; Field_Outdoor_G_8_Established</t>
  </si>
  <si>
    <t>330</t>
  </si>
  <si>
    <t>1052535532037Total</t>
  </si>
  <si>
    <t>Fort LeBoeuf SHS Total</t>
  </si>
  <si>
    <t>1052535535328Female</t>
  </si>
  <si>
    <t>1052535535328Male</t>
  </si>
  <si>
    <t>1052535535328Total</t>
  </si>
  <si>
    <t>Track &amp; Field_Outdoor_G_8_Demotion</t>
  </si>
  <si>
    <t>Fort LeBoeuf MS Total</t>
  </si>
  <si>
    <t>1052539032040Female</t>
  </si>
  <si>
    <t>325</t>
  </si>
  <si>
    <t>1052539032040Male</t>
  </si>
  <si>
    <t>1052539032040Total</t>
  </si>
  <si>
    <t>General McLane HS Total</t>
  </si>
  <si>
    <t>694</t>
  </si>
  <si>
    <t>1052539035225Female</t>
  </si>
  <si>
    <t>1052539035225Male</t>
  </si>
  <si>
    <t>1052539035225Total</t>
  </si>
  <si>
    <t>James W Parker MS Total</t>
  </si>
  <si>
    <t>1052540532043Female</t>
  </si>
  <si>
    <t>Track &amp; Field_Outdoor_G_8_Elimination</t>
  </si>
  <si>
    <t>1052540532043Male</t>
  </si>
  <si>
    <t>1052540532043Total</t>
  </si>
  <si>
    <t>Girard HS Total</t>
  </si>
  <si>
    <t>1052540536777Female</t>
  </si>
  <si>
    <t>Track &amp; Field_Outdoor_G_8_Reinstatement</t>
  </si>
  <si>
    <t>1052540536777Male</t>
  </si>
  <si>
    <t>1052540536777Total</t>
  </si>
  <si>
    <t>Rice Avenue MS Total</t>
  </si>
  <si>
    <t>1052543532048Female</t>
  </si>
  <si>
    <t>Track &amp; Field_Outdoor_G_8_ScheduledFall</t>
  </si>
  <si>
    <t>1052543532048Male</t>
  </si>
  <si>
    <t>1052543532048Total</t>
  </si>
  <si>
    <t>Harbor Creek Junior HS Total</t>
  </si>
  <si>
    <t>Track &amp; Field_Outdoor_G_8_ScheduledWinter</t>
  </si>
  <si>
    <t>1052543537948Female</t>
  </si>
  <si>
    <t>346</t>
  </si>
  <si>
    <t>1052543537948Male</t>
  </si>
  <si>
    <t>1052543537948Total</t>
  </si>
  <si>
    <t>Harbor Creek Senior HS Total</t>
  </si>
  <si>
    <t>688</t>
  </si>
  <si>
    <t>1052565534817Female</t>
  </si>
  <si>
    <t>1052565534817Male</t>
  </si>
  <si>
    <t>Track &amp; Field_Outdoor_G_8_ScheduledSpring</t>
  </si>
  <si>
    <t>1052565534817Total</t>
  </si>
  <si>
    <t>Iroquois JSHS Total</t>
  </si>
  <si>
    <t>532</t>
  </si>
  <si>
    <t>1052576022062Female</t>
  </si>
  <si>
    <t>1052576022062Male</t>
  </si>
  <si>
    <t>Track &amp; Field_Outdoor_G_8_ScheduledTotal</t>
  </si>
  <si>
    <t>1052576022062Total</t>
  </si>
  <si>
    <t>Westlake MS Total</t>
  </si>
  <si>
    <t>1052576024954Female</t>
  </si>
  <si>
    <t>1052576024954Male</t>
  </si>
  <si>
    <t>Track &amp; Field_Outdoor_G_8_PlayedFall</t>
  </si>
  <si>
    <t>1052576024954Total</t>
  </si>
  <si>
    <t>James S Wilson MS Total</t>
  </si>
  <si>
    <t>1052576027384Female</t>
  </si>
  <si>
    <t>Track &amp; Field_Outdoor_G_8_PlayedWinter</t>
  </si>
  <si>
    <t>1052576027384Male</t>
  </si>
  <si>
    <t>1052576027384Total</t>
  </si>
  <si>
    <t>Walnut Creek MS Total</t>
  </si>
  <si>
    <t>Track &amp; Field_Outdoor_G_8_PlayedSpring</t>
  </si>
  <si>
    <t>1052576028071Female</t>
  </si>
  <si>
    <t>789</t>
  </si>
  <si>
    <t>1004</t>
  </si>
  <si>
    <t>1052576028071Male</t>
  </si>
  <si>
    <t>846</t>
  </si>
  <si>
    <t>1052576028071Total</t>
  </si>
  <si>
    <t>Track &amp; Field_Outdoor_G_8_PlayedTotal</t>
  </si>
  <si>
    <t>McDowell HS Total</t>
  </si>
  <si>
    <t>1635</t>
  </si>
  <si>
    <t>2086</t>
  </si>
  <si>
    <t>1052583036145Female</t>
  </si>
  <si>
    <t>1052583036145Male</t>
  </si>
  <si>
    <t>Volleyball_G_8_SeasonFall</t>
  </si>
  <si>
    <t>1052583036145Total</t>
  </si>
  <si>
    <t>North East HS Total</t>
  </si>
  <si>
    <t>1052583037360Female</t>
  </si>
  <si>
    <t>1052583037360Male</t>
  </si>
  <si>
    <t>Volleyball_G_8_SeasonWinter</t>
  </si>
  <si>
    <t>1052583037360Total</t>
  </si>
  <si>
    <t>North East MS Total</t>
  </si>
  <si>
    <t>1052585036146Female</t>
  </si>
  <si>
    <t>1052585036146Male</t>
  </si>
  <si>
    <t>1052585036146Total</t>
  </si>
  <si>
    <t>Northwestern MS Total</t>
  </si>
  <si>
    <t>Volleyball_G_8_SeasonSpring</t>
  </si>
  <si>
    <t>179</t>
  </si>
  <si>
    <t>1052585036745Female</t>
  </si>
  <si>
    <t>1052585036745Male</t>
  </si>
  <si>
    <t>1052585036745Total</t>
  </si>
  <si>
    <t>Volleyball_G_8_Established</t>
  </si>
  <si>
    <t>Northwestern SHS Total</t>
  </si>
  <si>
    <t>1052591032075Female</t>
  </si>
  <si>
    <t>1052591032075Male</t>
  </si>
  <si>
    <t>1052591032075Total</t>
  </si>
  <si>
    <t>Union City HS Total</t>
  </si>
  <si>
    <t>Volleyball_G_8_Demotion</t>
  </si>
  <si>
    <t>1052591037289Female</t>
  </si>
  <si>
    <t>1052591037289Male</t>
  </si>
  <si>
    <t>1052591037289Total</t>
  </si>
  <si>
    <t>Union City MS Total</t>
  </si>
  <si>
    <t>Volleyball_G_8_Elimination</t>
  </si>
  <si>
    <t>1052597036148Female</t>
  </si>
  <si>
    <t>1052597036148Male</t>
  </si>
  <si>
    <t>201</t>
  </si>
  <si>
    <t>1052597036148Total</t>
  </si>
  <si>
    <t>Seneca HS Total</t>
  </si>
  <si>
    <t>1052597036654Female</t>
  </si>
  <si>
    <t>Volleyball_G_8_Reinstatement</t>
  </si>
  <si>
    <t>1052597036654Male</t>
  </si>
  <si>
    <t>1052597036654Total</t>
  </si>
  <si>
    <t>Wattsburg Area MS Total</t>
  </si>
  <si>
    <t>1056200017833Female</t>
  </si>
  <si>
    <t>1056200017833Male</t>
  </si>
  <si>
    <t>1056200017833Total</t>
  </si>
  <si>
    <t>Tidioute Community CS Total</t>
  </si>
  <si>
    <t>136</t>
  </si>
  <si>
    <t>1056283024133Female</t>
  </si>
  <si>
    <t>1056283024133Male</t>
  </si>
  <si>
    <t>Volleyball_G_8_ScheduledFall</t>
  </si>
  <si>
    <t>1056283024133Total</t>
  </si>
  <si>
    <t>Youngsville El/MS Sch Total</t>
  </si>
  <si>
    <t>1056283024143Female</t>
  </si>
  <si>
    <t>1056283024143Male</t>
  </si>
  <si>
    <t>1056283024143Total</t>
  </si>
  <si>
    <t>Eisenhower M/HS Total</t>
  </si>
  <si>
    <t>Volleyball_G_8_ScheduledWinter</t>
  </si>
  <si>
    <t>509</t>
  </si>
  <si>
    <t>529</t>
  </si>
  <si>
    <t>1056283024148Female</t>
  </si>
  <si>
    <t>158</t>
  </si>
  <si>
    <t>1056283024148Male</t>
  </si>
  <si>
    <t>1056283024148Total</t>
  </si>
  <si>
    <t>Beaty-Warren MS Total</t>
  </si>
  <si>
    <t>Volleyball_G_8_ScheduledSpring</t>
  </si>
  <si>
    <t>1056283024149Female</t>
  </si>
  <si>
    <t>1056283024149Male</t>
  </si>
  <si>
    <t>1056283024149Total</t>
  </si>
  <si>
    <t>Volleyball_G_8_ScheduledTotal</t>
  </si>
  <si>
    <t>Warren Area HS Total</t>
  </si>
  <si>
    <t>800</t>
  </si>
  <si>
    <t>1056283028290Female</t>
  </si>
  <si>
    <t>1056283028290Male</t>
  </si>
  <si>
    <t>1056283028290Total</t>
  </si>
  <si>
    <t>Volleyball_G_8_PlayedFall</t>
  </si>
  <si>
    <t>Sheffield Area El/MS Sch Total</t>
  </si>
  <si>
    <t>1061603034664Female</t>
  </si>
  <si>
    <t>1061603034664Male</t>
  </si>
  <si>
    <t>1061603034664Total</t>
  </si>
  <si>
    <t>Allegheny-Clarion Valley HS Total</t>
  </si>
  <si>
    <t>Volleyball_G_8_PlayedWinter</t>
  </si>
  <si>
    <t>1061612031475Female</t>
  </si>
  <si>
    <t>1061612031475Male</t>
  </si>
  <si>
    <t>1061612031475Total</t>
  </si>
  <si>
    <t>Clarion Area JSHS Total</t>
  </si>
  <si>
    <t>Volleyball_G_8_PlayedSpring</t>
  </si>
  <si>
    <t>1061617031480Female</t>
  </si>
  <si>
    <t>1061617031480Male</t>
  </si>
  <si>
    <t>1061617031480Total</t>
  </si>
  <si>
    <t>Clarion-Limestone Area JSHS Total</t>
  </si>
  <si>
    <t>Volleyball_G_8_PlayedTotal</t>
  </si>
  <si>
    <t>1061665031486Female</t>
  </si>
  <si>
    <t>1061665031486Male</t>
  </si>
  <si>
    <t>Water Polo_G_8_SeasonFall</t>
  </si>
  <si>
    <t>1061665031486Total</t>
  </si>
  <si>
    <t>Keystone JSHS Total</t>
  </si>
  <si>
    <t>385</t>
  </si>
  <si>
    <t>1061675041489Female</t>
  </si>
  <si>
    <t>1061675041489Male</t>
  </si>
  <si>
    <t>1061675041489Total</t>
  </si>
  <si>
    <t>North Clarion Co JSHS Total</t>
  </si>
  <si>
    <t>Water Polo_G_8_SeasonWinter</t>
  </si>
  <si>
    <t>1061680031495Female</t>
  </si>
  <si>
    <t>1061680031495Male</t>
  </si>
  <si>
    <t>1061680031495Total</t>
  </si>
  <si>
    <t>Redbank Valley HS Total</t>
  </si>
  <si>
    <t>457</t>
  </si>
  <si>
    <t>Water Polo_G_8_SeasonSpring</t>
  </si>
  <si>
    <t>468</t>
  </si>
  <si>
    <t>1061690031501Female</t>
  </si>
  <si>
    <t>1061690031501Male</t>
  </si>
  <si>
    <t>1061690031501Total</t>
  </si>
  <si>
    <t>Union HS Total</t>
  </si>
  <si>
    <t>1061720031541Female</t>
  </si>
  <si>
    <t>Water Polo_G_8_Established</t>
  </si>
  <si>
    <t>1061720031541Male</t>
  </si>
  <si>
    <t>1061720031541Total</t>
  </si>
  <si>
    <t>DuBois Area MS Total</t>
  </si>
  <si>
    <t>472</t>
  </si>
  <si>
    <t>519</t>
  </si>
  <si>
    <t>1061720036156Female</t>
  </si>
  <si>
    <t>1061720036156Male</t>
  </si>
  <si>
    <t>1061720036156Total</t>
  </si>
  <si>
    <t>Water Polo_G_8_Demotion</t>
  </si>
  <si>
    <t>DuBois Area SHS Total</t>
  </si>
  <si>
    <t>818</t>
  </si>
  <si>
    <t>900</t>
  </si>
  <si>
    <t>1061720036157Female</t>
  </si>
  <si>
    <t>1061720036157Total</t>
  </si>
  <si>
    <t>Juniata El Sch Total</t>
  </si>
  <si>
    <t>1062720036159Female</t>
  </si>
  <si>
    <t>1062720036159Male</t>
  </si>
  <si>
    <t>1062720036159Total</t>
  </si>
  <si>
    <t>East Forest JSHS Total</t>
  </si>
  <si>
    <t>Water Polo_G_8_Elimination</t>
  </si>
  <si>
    <t>1062720036161Female</t>
  </si>
  <si>
    <t>1062720036161Male</t>
  </si>
  <si>
    <t>1062720036161Total</t>
  </si>
  <si>
    <t>West Forest JSHS Total</t>
  </si>
  <si>
    <t>1063307032362Female</t>
  </si>
  <si>
    <t>1063307032362Male</t>
  </si>
  <si>
    <t>1063307032362Total</t>
  </si>
  <si>
    <t>Water Polo_G_8_Reinstatement</t>
  </si>
  <si>
    <t>Brockway Area JSHS Total</t>
  </si>
  <si>
    <t>1063308036162Female</t>
  </si>
  <si>
    <t>1063308036162Male</t>
  </si>
  <si>
    <t>1063308036162Total</t>
  </si>
  <si>
    <t>Brookville JSHS Total</t>
  </si>
  <si>
    <t>586</t>
  </si>
  <si>
    <t>1063334075180Female</t>
  </si>
  <si>
    <t>Water Polo_G_8_ScheduledFall</t>
  </si>
  <si>
    <t>1063334075180Male</t>
  </si>
  <si>
    <t>1063334075180Total</t>
  </si>
  <si>
    <t>Jefferson County-DuBois AVTS Total</t>
  </si>
  <si>
    <t>Water Polo_G_8_ScheduledWinter</t>
  </si>
  <si>
    <t>1063380036165Female</t>
  </si>
  <si>
    <t>1063380036165Male</t>
  </si>
  <si>
    <t>1063380036165Total</t>
  </si>
  <si>
    <t>Punxsutawney Area HS Total</t>
  </si>
  <si>
    <t>797</t>
  </si>
  <si>
    <t>834</t>
  </si>
  <si>
    <t>1063380038437Female</t>
  </si>
  <si>
    <t>Water Polo_G_8_ScheduledSpring</t>
  </si>
  <si>
    <t>1063380038437Male</t>
  </si>
  <si>
    <t>1063380038437Total</t>
  </si>
  <si>
    <t>Punxsutawney Area El Sch Total</t>
  </si>
  <si>
    <t>1066113034098Female</t>
  </si>
  <si>
    <t>252</t>
  </si>
  <si>
    <t>1066113034098Male</t>
  </si>
  <si>
    <t>312</t>
  </si>
  <si>
    <t>1066113034098Total</t>
  </si>
  <si>
    <t>Cranberry Area JSHS Total</t>
  </si>
  <si>
    <t>Water Polo_G_8_ScheduledTotal</t>
  </si>
  <si>
    <t>551</t>
  </si>
  <si>
    <t>578</t>
  </si>
  <si>
    <t>1066122034106Female</t>
  </si>
  <si>
    <t>351</t>
  </si>
  <si>
    <t>1066122034106Male</t>
  </si>
  <si>
    <t>397</t>
  </si>
  <si>
    <t>1066122034106Total</t>
  </si>
  <si>
    <t>Franklin Area JSHS Total</t>
  </si>
  <si>
    <t>702</t>
  </si>
  <si>
    <t>793</t>
  </si>
  <si>
    <t>1066162034931Female</t>
  </si>
  <si>
    <t>Water Polo_G_8_PlayedFall</t>
  </si>
  <si>
    <t>1066162034931Male</t>
  </si>
  <si>
    <t>1066162034931Total</t>
  </si>
  <si>
    <t>Oil City SHS Total</t>
  </si>
  <si>
    <t>544</t>
  </si>
  <si>
    <t>Water Polo_G_8_PlayedWinter</t>
  </si>
  <si>
    <t>591</t>
  </si>
  <si>
    <t>1066162037215Female</t>
  </si>
  <si>
    <t>1066162037215Male</t>
  </si>
  <si>
    <t>1066162037215Total</t>
  </si>
  <si>
    <t>Water Polo_G_8_PlayedSpring</t>
  </si>
  <si>
    <t>Oil City Area MS Total</t>
  </si>
  <si>
    <t>1066172031668Female</t>
  </si>
  <si>
    <t>Water Polo_G_8_PlayedTotal</t>
  </si>
  <si>
    <t>1066172031668Male</t>
  </si>
  <si>
    <t>1066172031668Total</t>
  </si>
  <si>
    <t>Titusville SHS Total</t>
  </si>
  <si>
    <t>562</t>
  </si>
  <si>
    <t>1066172036168Female</t>
  </si>
  <si>
    <t>Wrestling_G_8_SeasonFall</t>
  </si>
  <si>
    <t>1066172036168Male</t>
  </si>
  <si>
    <t>1066172036168Total</t>
  </si>
  <si>
    <t>Pleasantville El Sch Total</t>
  </si>
  <si>
    <t>1066172037601Female</t>
  </si>
  <si>
    <t>1066172037601Male</t>
  </si>
  <si>
    <t>Wrestling_G_8_SeasonWinter</t>
  </si>
  <si>
    <t>1066172037601Total</t>
  </si>
  <si>
    <t>Titusville MS Total</t>
  </si>
  <si>
    <t>1066186034126Female</t>
  </si>
  <si>
    <t>1066186034126Male</t>
  </si>
  <si>
    <t>Wrestling_G_8_SeasonSpring</t>
  </si>
  <si>
    <t>1066186034126Total</t>
  </si>
  <si>
    <t>Rocky Grove JSHS Total</t>
  </si>
  <si>
    <t>1076506034930Female</t>
  </si>
  <si>
    <t>1076506034930Male</t>
  </si>
  <si>
    <t>Wrestling_G_8_Established</t>
  </si>
  <si>
    <t>1076506034930Total</t>
  </si>
  <si>
    <t>Belle Vernon Area HS Total</t>
  </si>
  <si>
    <t>615</t>
  </si>
  <si>
    <t>713</t>
  </si>
  <si>
    <t>1076506038269Female</t>
  </si>
  <si>
    <t>1076506038269Male</t>
  </si>
  <si>
    <t>1076506038269Total</t>
  </si>
  <si>
    <t>Belle Vernon Area MS Total</t>
  </si>
  <si>
    <t>398</t>
  </si>
  <si>
    <t>1076507034339Female</t>
  </si>
  <si>
    <t>Wrestling_G_8_Demotion</t>
  </si>
  <si>
    <t>1076507034339Male</t>
  </si>
  <si>
    <t>1076507034339Total</t>
  </si>
  <si>
    <t>Charles A Huston MS Total</t>
  </si>
  <si>
    <t>1076507034340Female</t>
  </si>
  <si>
    <t>Wrestling_G_8_Elimination</t>
  </si>
  <si>
    <t>1076507034340Male</t>
  </si>
  <si>
    <t>1076507034340Total</t>
  </si>
  <si>
    <t>Burrell HS Total</t>
  </si>
  <si>
    <t>528</t>
  </si>
  <si>
    <t>1076516034351Female</t>
  </si>
  <si>
    <t>1076516034351Male</t>
  </si>
  <si>
    <t>1076516034351Total</t>
  </si>
  <si>
    <t>Wrestling_G_8_Reinstatement</t>
  </si>
  <si>
    <t>Derry Area MS Total</t>
  </si>
  <si>
    <t>1076516034352Female</t>
  </si>
  <si>
    <t>1076516034352Male</t>
  </si>
  <si>
    <t>Wrestling_G_8_ScheduledFall</t>
  </si>
  <si>
    <t>1076516034352Total</t>
  </si>
  <si>
    <t>Derry Area SHS Total</t>
  </si>
  <si>
    <t>1076526034360Female</t>
  </si>
  <si>
    <t>Wrestling_G_8_ScheduledWinter</t>
  </si>
  <si>
    <t>1076526034360Male</t>
  </si>
  <si>
    <t>Wrestling_G_8_ScheduledSpring</t>
  </si>
  <si>
    <t>1076526034360Total</t>
  </si>
  <si>
    <t>Franklin Regional SHS Total</t>
  </si>
  <si>
    <t>1106</t>
  </si>
  <si>
    <t>1076526037602Female</t>
  </si>
  <si>
    <t>Wrestling_G_8_ScheduledTotal</t>
  </si>
  <si>
    <t>1076526037602Male</t>
  </si>
  <si>
    <t>1076526037602Total</t>
  </si>
  <si>
    <t>Franklin Regional MS Total</t>
  </si>
  <si>
    <t>412</t>
  </si>
  <si>
    <t>1076530407550Female</t>
  </si>
  <si>
    <t>Wrestling_G_8_PlayedFall</t>
  </si>
  <si>
    <t>1076530407550Male</t>
  </si>
  <si>
    <t>1076530407550Total</t>
  </si>
  <si>
    <t>Dr Robert Ketterer CS Inc Total</t>
  </si>
  <si>
    <t>1076531024845Female</t>
  </si>
  <si>
    <t>Wrestling_G_8_PlayedWinter</t>
  </si>
  <si>
    <t>1076531024845Male</t>
  </si>
  <si>
    <t>1076531024845Total</t>
  </si>
  <si>
    <t>Greater Latrobe SHS Total</t>
  </si>
  <si>
    <t>964</t>
  </si>
  <si>
    <t>Wrestling_G_8_PlayedSpring</t>
  </si>
  <si>
    <t>1048</t>
  </si>
  <si>
    <t>1076531026957Female</t>
  </si>
  <si>
    <t>1076531026957Male</t>
  </si>
  <si>
    <t>Wrestling_G_8_PlayedTotal</t>
  </si>
  <si>
    <t>1076531026957Total</t>
  </si>
  <si>
    <t>Greater Latrobe JHS Total</t>
  </si>
  <si>
    <t>470</t>
  </si>
  <si>
    <t>518</t>
  </si>
  <si>
    <t>1076532034372Female</t>
  </si>
  <si>
    <t>Basketball_G_7_SeasonFall</t>
  </si>
  <si>
    <t>1076532034372Male</t>
  </si>
  <si>
    <t>1076532034372Total</t>
  </si>
  <si>
    <t>Greensburg-Salem MS Total</t>
  </si>
  <si>
    <t>Basketball_G_7_SeasonWinter</t>
  </si>
  <si>
    <t>1076532034373Female</t>
  </si>
  <si>
    <t>1076532034373Male</t>
  </si>
  <si>
    <t>1076532034373Total</t>
  </si>
  <si>
    <t>Greensburg-Salem HS Total</t>
  </si>
  <si>
    <t>Basketball_G_7_SeasonSpring</t>
  </si>
  <si>
    <t>1076538024404Female</t>
  </si>
  <si>
    <t>628</t>
  </si>
  <si>
    <t>1076538024404Male</t>
  </si>
  <si>
    <t>585</t>
  </si>
  <si>
    <t>1076538024404Total</t>
  </si>
  <si>
    <t>Hempfield Area SHS Total</t>
  </si>
  <si>
    <t>Basketball_G_7_Established</t>
  </si>
  <si>
    <t>1076538027269Female</t>
  </si>
  <si>
    <t>1076538027269Male</t>
  </si>
  <si>
    <t>1076538027269Total</t>
  </si>
  <si>
    <t>Wendover MS Total</t>
  </si>
  <si>
    <t>1076538027270Female</t>
  </si>
  <si>
    <t>1076538027270Male</t>
  </si>
  <si>
    <t>Basketball_G_7_Demotion</t>
  </si>
  <si>
    <t>1076538027270Total</t>
  </si>
  <si>
    <t>West Hempfield MS Total</t>
  </si>
  <si>
    <t>365</t>
  </si>
  <si>
    <t>1076538028511Female</t>
  </si>
  <si>
    <t>1076538028511Male</t>
  </si>
  <si>
    <t>1076538028511Total</t>
  </si>
  <si>
    <t>Harrold School Total</t>
  </si>
  <si>
    <t>389</t>
  </si>
  <si>
    <t>1076541038421Female</t>
  </si>
  <si>
    <t>Basketball_G_7_Elimination</t>
  </si>
  <si>
    <t>1076541038421Male</t>
  </si>
  <si>
    <t>1076541038421Total</t>
  </si>
  <si>
    <t>Jeannette HS Total</t>
  </si>
  <si>
    <t>1076544034431Female</t>
  </si>
  <si>
    <t>484</t>
  </si>
  <si>
    <t>1076544034431Male</t>
  </si>
  <si>
    <t>465</t>
  </si>
  <si>
    <t>1076544034431Total</t>
  </si>
  <si>
    <t>Basketball_G_7_Reinstatement</t>
  </si>
  <si>
    <t>Kiski Area HS Total</t>
  </si>
  <si>
    <t>949</t>
  </si>
  <si>
    <t>1054</t>
  </si>
  <si>
    <t>1076544037189Female</t>
  </si>
  <si>
    <t>1076544037189Male</t>
  </si>
  <si>
    <t>1076544037189Total</t>
  </si>
  <si>
    <t>Kiski Area IHS Total</t>
  </si>
  <si>
    <t>522</t>
  </si>
  <si>
    <t>1076549034440Female</t>
  </si>
  <si>
    <t>1076549034440Male</t>
  </si>
  <si>
    <t>Basketball_G_7_ScheduledFall</t>
  </si>
  <si>
    <t>1076549034440Total</t>
  </si>
  <si>
    <t>Ligonier Valley MS Total</t>
  </si>
  <si>
    <t>1076549034442Female</t>
  </si>
  <si>
    <t>1076549034442Male</t>
  </si>
  <si>
    <t>Basketball_G_7_ScheduledWinter</t>
  </si>
  <si>
    <t>1076549034442Total</t>
  </si>
  <si>
    <t>Ligonier Valley HS Total</t>
  </si>
  <si>
    <t>1076558036181Female</t>
  </si>
  <si>
    <t>1076558036181Male</t>
  </si>
  <si>
    <t>Basketball_G_7_ScheduledSpring</t>
  </si>
  <si>
    <t>1076558036181Total</t>
  </si>
  <si>
    <t>Monessen SHS Total</t>
  </si>
  <si>
    <t>1076558037399Female</t>
  </si>
  <si>
    <t>1076558037399Male</t>
  </si>
  <si>
    <t>Basketball_G_7_ScheduledTotal</t>
  </si>
  <si>
    <t>1076558037399Total</t>
  </si>
  <si>
    <t>Monessen MS Total</t>
  </si>
  <si>
    <t>1076559034458Female</t>
  </si>
  <si>
    <t>Basketball_G_7_PlayedFall</t>
  </si>
  <si>
    <t>1076559034458Male</t>
  </si>
  <si>
    <t>1076559034458Total</t>
  </si>
  <si>
    <t>Mount Pleasant Area HS Total</t>
  </si>
  <si>
    <t>1076559037791Female</t>
  </si>
  <si>
    <t>1076559037791Male</t>
  </si>
  <si>
    <t>1076559037791Total</t>
  </si>
  <si>
    <t>Mount Pleasant Area JHS Total</t>
  </si>
  <si>
    <t>1076563038323Female</t>
  </si>
  <si>
    <t>Basketball_G_7_PlayedWinter</t>
  </si>
  <si>
    <t>1076563038323Male</t>
  </si>
  <si>
    <t>1076563038323Total</t>
  </si>
  <si>
    <t>Valley JSHS Total</t>
  </si>
  <si>
    <t>306</t>
  </si>
  <si>
    <t>376</t>
  </si>
  <si>
    <t>1076565024482Female</t>
  </si>
  <si>
    <t>Basketball_G_7_PlayedSpring</t>
  </si>
  <si>
    <t>1076565024482Male</t>
  </si>
  <si>
    <t>1076565024482Total</t>
  </si>
  <si>
    <t>Norwin MS Total</t>
  </si>
  <si>
    <t>691</t>
  </si>
  <si>
    <t>756</t>
  </si>
  <si>
    <t>1076565024717Female</t>
  </si>
  <si>
    <t>1076565024717Male</t>
  </si>
  <si>
    <t>764</t>
  </si>
  <si>
    <t>845</t>
  </si>
  <si>
    <t>1076565024717Total</t>
  </si>
  <si>
    <t>Basketball_G_7_PlayedTotal</t>
  </si>
  <si>
    <t>Norwin SHS Total</t>
  </si>
  <si>
    <t>1642</t>
  </si>
  <si>
    <t>1076571034492Female</t>
  </si>
  <si>
    <t>1076571034492Male</t>
  </si>
  <si>
    <t>1076571034492Total</t>
  </si>
  <si>
    <t>Bowling_G_7_SeasonFall</t>
  </si>
  <si>
    <t>Penn MS Total</t>
  </si>
  <si>
    <t>1076571036189Female</t>
  </si>
  <si>
    <t>1076571036189Male</t>
  </si>
  <si>
    <t>1076571036189Total</t>
  </si>
  <si>
    <t>Trafford MS Total</t>
  </si>
  <si>
    <t>1076571036648Female</t>
  </si>
  <si>
    <t>Bowling_G_7_SeasonWinter</t>
  </si>
  <si>
    <t>526</t>
  </si>
  <si>
    <t>567</t>
  </si>
  <si>
    <t>1076571036648Male</t>
  </si>
  <si>
    <t>534</t>
  </si>
  <si>
    <t>583</t>
  </si>
  <si>
    <t>1076571036648Total</t>
  </si>
  <si>
    <t>Penn Trafford HS Total</t>
  </si>
  <si>
    <t>1060</t>
  </si>
  <si>
    <t>1150</t>
  </si>
  <si>
    <t>1076575036191Female</t>
  </si>
  <si>
    <t>1076575036191Male</t>
  </si>
  <si>
    <t>1076575036191Total</t>
  </si>
  <si>
    <t>Bowling_G_7_SeasonSpring</t>
  </si>
  <si>
    <t>Southmoreland SHS Total</t>
  </si>
  <si>
    <t>1076575038102Female</t>
  </si>
  <si>
    <t>1076575038102Male</t>
  </si>
  <si>
    <t>1076575038102Total</t>
  </si>
  <si>
    <t>Southmoreland MS Total</t>
  </si>
  <si>
    <t>1076589034508Female</t>
  </si>
  <si>
    <t>1076589034508Male</t>
  </si>
  <si>
    <t>1076589034508Total</t>
  </si>
  <si>
    <t>Bowling_G_7_Established</t>
  </si>
  <si>
    <t>Yough Intrmd/MS Sch Total</t>
  </si>
  <si>
    <t>1076589034735Female</t>
  </si>
  <si>
    <t>1076589034735Male</t>
  </si>
  <si>
    <t>1076589034735Total</t>
  </si>
  <si>
    <t>Yough SHS Total</t>
  </si>
  <si>
    <t>539</t>
  </si>
  <si>
    <t>1080510030726Female</t>
  </si>
  <si>
    <t>1080510030726Male</t>
  </si>
  <si>
    <t>1080510030726Total</t>
  </si>
  <si>
    <t>Bedford SHS Total</t>
  </si>
  <si>
    <t>Bowling_G_7_Demotion</t>
  </si>
  <si>
    <t>1080510037021Female</t>
  </si>
  <si>
    <t>1080510037021Male</t>
  </si>
  <si>
    <t>1080510037021Total</t>
  </si>
  <si>
    <t>Bedford MS Total</t>
  </si>
  <si>
    <t>1080515030729Female</t>
  </si>
  <si>
    <t>1080515030729Male</t>
  </si>
  <si>
    <t>1080515030729Total</t>
  </si>
  <si>
    <t>Chestnut Ridge MS Total</t>
  </si>
  <si>
    <t>Bowling_G_7_Elimination</t>
  </si>
  <si>
    <t>1080515030732Female</t>
  </si>
  <si>
    <t>1080515030732Male</t>
  </si>
  <si>
    <t>1080515030732Total</t>
  </si>
  <si>
    <t>Chestnut Ridge SHS Total</t>
  </si>
  <si>
    <t>462</t>
  </si>
  <si>
    <t>1080530037897Female</t>
  </si>
  <si>
    <t>1080530037897Male</t>
  </si>
  <si>
    <t>1080530037897Total</t>
  </si>
  <si>
    <t>Everett Area HS Total</t>
  </si>
  <si>
    <t>394</t>
  </si>
  <si>
    <t>Bowling_G_7_Reinstatement</t>
  </si>
  <si>
    <t>1080530037898Female</t>
  </si>
  <si>
    <t>1080530037898Male</t>
  </si>
  <si>
    <t>1080530037898Total</t>
  </si>
  <si>
    <t>Everett Area MS Total</t>
  </si>
  <si>
    <t>1080560048435Female</t>
  </si>
  <si>
    <t>1080560048435Male</t>
  </si>
  <si>
    <t>1080560048435Total</t>
  </si>
  <si>
    <t>Northern Bedford County MS Total</t>
  </si>
  <si>
    <t>1080560048436Female</t>
  </si>
  <si>
    <t>1080560048436Male</t>
  </si>
  <si>
    <t>1080560048436Total</t>
  </si>
  <si>
    <t>Bowling_G_7_ScheduledFall</t>
  </si>
  <si>
    <t>Northern Bedford County HS Total</t>
  </si>
  <si>
    <t>1080580030753Female</t>
  </si>
  <si>
    <t>1080580030753Male</t>
  </si>
  <si>
    <t>1080580030753Total</t>
  </si>
  <si>
    <t>Tussey Mountain HS Total</t>
  </si>
  <si>
    <t>1080580038411Female</t>
  </si>
  <si>
    <t>Bowling_G_7_ScheduledWinter</t>
  </si>
  <si>
    <t>1080580038411Male</t>
  </si>
  <si>
    <t>1080580038411Total</t>
  </si>
  <si>
    <t>Tussey Mountain MS Total</t>
  </si>
  <si>
    <t>1080700017720Female</t>
  </si>
  <si>
    <t>1080700017720Male</t>
  </si>
  <si>
    <t>1080700017720Total</t>
  </si>
  <si>
    <t>Central PA Digital Lrng Foundation CS Total</t>
  </si>
  <si>
    <t>1080705020913Female</t>
  </si>
  <si>
    <t>883</t>
  </si>
  <si>
    <t>Bowling_G_7_ScheduledSpring</t>
  </si>
  <si>
    <t>1080705020913Male</t>
  </si>
  <si>
    <t>917</t>
  </si>
  <si>
    <t>1080705020913Total</t>
  </si>
  <si>
    <t>Altoona Area HS Total</t>
  </si>
  <si>
    <t>1800</t>
  </si>
  <si>
    <t>2169</t>
  </si>
  <si>
    <t>1080705027986Female</t>
  </si>
  <si>
    <t>Bowling_G_7_ScheduledTotal</t>
  </si>
  <si>
    <t>431</t>
  </si>
  <si>
    <t>1080705027986Male</t>
  </si>
  <si>
    <t>439</t>
  </si>
  <si>
    <t>1080705027986Total</t>
  </si>
  <si>
    <t>Altoona Area Jr HS Total</t>
  </si>
  <si>
    <t>Bowling_G_7_PlayedFall</t>
  </si>
  <si>
    <t>870</t>
  </si>
  <si>
    <t>1052</t>
  </si>
  <si>
    <t>1080710030917Female</t>
  </si>
  <si>
    <t>1080710030917Male</t>
  </si>
  <si>
    <t>1080710030917Total</t>
  </si>
  <si>
    <t>Bellwood-Antis HS Total</t>
  </si>
  <si>
    <t>Bowling_G_7_PlayedWinter</t>
  </si>
  <si>
    <t>1080710037144Female</t>
  </si>
  <si>
    <t>1080710037144Male</t>
  </si>
  <si>
    <t>1080710037144Total</t>
  </si>
  <si>
    <t>Bellwood Antis MS Total</t>
  </si>
  <si>
    <t>Bowling_G_7_PlayedSpring</t>
  </si>
  <si>
    <t>1080715040921Female</t>
  </si>
  <si>
    <t>1080715040921Male</t>
  </si>
  <si>
    <t>Bowling_G_7_PlayedTotal</t>
  </si>
  <si>
    <t>1080715040921Total</t>
  </si>
  <si>
    <t>Claysburg-Kimmel Sr HS Total</t>
  </si>
  <si>
    <t>1080715048498Female</t>
  </si>
  <si>
    <t>Competitive Spirit_G_7_SeasonFall</t>
  </si>
  <si>
    <t>1080715048498Male</t>
  </si>
  <si>
    <t>1080715048498Total</t>
  </si>
  <si>
    <t>Claysburg-Kimmel Jr HS Total</t>
  </si>
  <si>
    <t>1080735030927Female</t>
  </si>
  <si>
    <t>1080735030927Male</t>
  </si>
  <si>
    <t>Competitive Spirit_G_7_SeasonWinter</t>
  </si>
  <si>
    <t>1080735030927Total</t>
  </si>
  <si>
    <t>Hollidaysburg Area JHS Total</t>
  </si>
  <si>
    <t>1080735035207Female</t>
  </si>
  <si>
    <t>1080735035207Male</t>
  </si>
  <si>
    <t>Competitive Spirit_G_7_SeasonSpring</t>
  </si>
  <si>
    <t>453</t>
  </si>
  <si>
    <t>1080735035207Total</t>
  </si>
  <si>
    <t>Hollidaysburg Area SHS Total</t>
  </si>
  <si>
    <t>1080775030941Female</t>
  </si>
  <si>
    <t>1080775030941Male</t>
  </si>
  <si>
    <t>Competitive Spirit_G_7_Established</t>
  </si>
  <si>
    <t>1080775030941Total</t>
  </si>
  <si>
    <t>Central HS Total</t>
  </si>
  <si>
    <t>506</t>
  </si>
  <si>
    <t>1080775035130Female</t>
  </si>
  <si>
    <t>1080775035130Male</t>
  </si>
  <si>
    <t>1080775035130Total</t>
  </si>
  <si>
    <t>Spring Cove MS Total</t>
  </si>
  <si>
    <t>1080780030949Female</t>
  </si>
  <si>
    <t>Competitive Spirit_G_7_Demotion</t>
  </si>
  <si>
    <t>1080780030949Male</t>
  </si>
  <si>
    <t>1080780030949Total</t>
  </si>
  <si>
    <t>Tyrone Area HS Total</t>
  </si>
  <si>
    <t>513</t>
  </si>
  <si>
    <t>1080780037518Female</t>
  </si>
  <si>
    <t>1080780037518Male</t>
  </si>
  <si>
    <t>1080780037518Total</t>
  </si>
  <si>
    <t>Tyrone Area MS Total</t>
  </si>
  <si>
    <t>Competitive Spirit_G_7_Elimination</t>
  </si>
  <si>
    <t>1080790040951Female</t>
  </si>
  <si>
    <t>1080790040951Male</t>
  </si>
  <si>
    <t>1080790040951Total</t>
  </si>
  <si>
    <t>Williamsburg Community JSHS Total</t>
  </si>
  <si>
    <t>207</t>
  </si>
  <si>
    <t>1081106035135Female</t>
  </si>
  <si>
    <t>Competitive Spirit_G_7_Reinstatement</t>
  </si>
  <si>
    <t>1081106035135Male</t>
  </si>
  <si>
    <t>1081106035135Total</t>
  </si>
  <si>
    <t>Blacklick Valley JSHS Total</t>
  </si>
  <si>
    <t>1081112031199Female</t>
  </si>
  <si>
    <t>1081112031199Male</t>
  </si>
  <si>
    <t>1081112031199Total</t>
  </si>
  <si>
    <t>Cambria Heights MS Total</t>
  </si>
  <si>
    <t>Competitive Spirit_G_7_ScheduledFall</t>
  </si>
  <si>
    <t>1081112035212Female</t>
  </si>
  <si>
    <t>1081112035212Male</t>
  </si>
  <si>
    <t>1081112035212Total</t>
  </si>
  <si>
    <t>Cambria Heights SHS Total</t>
  </si>
  <si>
    <t>Competitive Spirit_G_7_ScheduledWinter</t>
  </si>
  <si>
    <t>1081113031202Female</t>
  </si>
  <si>
    <t>1081113031202Male</t>
  </si>
  <si>
    <t>1081113031202Total</t>
  </si>
  <si>
    <t>Central Cambria MS Total</t>
  </si>
  <si>
    <t>1081113031208Female</t>
  </si>
  <si>
    <t>1081113031208Male</t>
  </si>
  <si>
    <t>Competitive Spirit_G_7_ScheduledSpring</t>
  </si>
  <si>
    <t>1081113031208Total</t>
  </si>
  <si>
    <t>Central Cambria HS Total</t>
  </si>
  <si>
    <t>481</t>
  </si>
  <si>
    <t>1081114035136Female</t>
  </si>
  <si>
    <t>1081114035136Male</t>
  </si>
  <si>
    <t>1081114035136Total</t>
  </si>
  <si>
    <t>Conemaugh Valley JSHS Total</t>
  </si>
  <si>
    <t>1081120031225Female</t>
  </si>
  <si>
    <t>Competitive Spirit_G_7_ScheduledTotal</t>
  </si>
  <si>
    <t>1081120031225Male</t>
  </si>
  <si>
    <t>1081120031225Total</t>
  </si>
  <si>
    <t>Ferndale Area JSHS Total</t>
  </si>
  <si>
    <t>1081122038382Female</t>
  </si>
  <si>
    <t>380</t>
  </si>
  <si>
    <t>399</t>
  </si>
  <si>
    <t>1081122038382Male</t>
  </si>
  <si>
    <t>Competitive Spirit_G_7_PlayedFall</t>
  </si>
  <si>
    <t>1081122038382Total</t>
  </si>
  <si>
    <t>Forest Hills JSHS Total</t>
  </si>
  <si>
    <t>750</t>
  </si>
  <si>
    <t>781</t>
  </si>
  <si>
    <t>1081125021251Female</t>
  </si>
  <si>
    <t>1081125021251Male</t>
  </si>
  <si>
    <t>1081125021251Total</t>
  </si>
  <si>
    <t>Competitive Spirit_G_7_PlayedWinter</t>
  </si>
  <si>
    <t>Greater Johnstown SHS Total</t>
  </si>
  <si>
    <t>941</t>
  </si>
  <si>
    <t>1081125021252Female</t>
  </si>
  <si>
    <t>1081125021252Male</t>
  </si>
  <si>
    <t>1081125021252Total</t>
  </si>
  <si>
    <t>Competitive Spirit_G_7_PlayedSpring</t>
  </si>
  <si>
    <t>Greater Johnstown MS Total</t>
  </si>
  <si>
    <t>1081125028314Female</t>
  </si>
  <si>
    <t>1081125028314Male</t>
  </si>
  <si>
    <t>1081125028314Total</t>
  </si>
  <si>
    <t>Greater Johnstown School District's Cybe Total</t>
  </si>
  <si>
    <t>1081145036201Female</t>
  </si>
  <si>
    <t>1081145036201Male</t>
  </si>
  <si>
    <t>Competitive Spirit_G_7_PlayedTotal</t>
  </si>
  <si>
    <t>1081145036201Total</t>
  </si>
  <si>
    <t>Northern Cambria HS Total</t>
  </si>
  <si>
    <t>357</t>
  </si>
  <si>
    <t>1081160031213Female</t>
  </si>
  <si>
    <t>377</t>
  </si>
  <si>
    <t>1081160031213Male</t>
  </si>
  <si>
    <t>Cross Country_G_7_SeasonFall</t>
  </si>
  <si>
    <t>1081160031213Total</t>
  </si>
  <si>
    <t>Penn Cambria HS Total</t>
  </si>
  <si>
    <t>1081163031270Female</t>
  </si>
  <si>
    <t>1081163031270Male</t>
  </si>
  <si>
    <t>164</t>
  </si>
  <si>
    <t>1081163031270Total</t>
  </si>
  <si>
    <t>Portage Area JSHS Total</t>
  </si>
  <si>
    <t>1081165037941Female</t>
  </si>
  <si>
    <t>1081165037941Male</t>
  </si>
  <si>
    <t>Cross Country_G_7_SeasonWinter</t>
  </si>
  <si>
    <t>1081165037941Total</t>
  </si>
  <si>
    <t>Richland HS Total</t>
  </si>
  <si>
    <t>600</t>
  </si>
  <si>
    <t>1081185038379Female</t>
  </si>
  <si>
    <t>1081185038379Male</t>
  </si>
  <si>
    <t>1081185038379Total</t>
  </si>
  <si>
    <t>Westmont Hilltop JSHS Total</t>
  </si>
  <si>
    <t>1085151077960Female</t>
  </si>
  <si>
    <t>Cross Country_G_7_SeasonSpring</t>
  </si>
  <si>
    <t>1085151077960Male</t>
  </si>
  <si>
    <t>1085151077960Total</t>
  </si>
  <si>
    <t>Southwest Leadership Academy CS Total</t>
  </si>
  <si>
    <t>1085610036207Female</t>
  </si>
  <si>
    <t>1085610036207Male</t>
  </si>
  <si>
    <t>1085610036207Total</t>
  </si>
  <si>
    <t>Berlin Brothersvalley SHS Total</t>
  </si>
  <si>
    <t>1085610037645Female</t>
  </si>
  <si>
    <t>Cross Country_G_7_Established</t>
  </si>
  <si>
    <t>1085610037645Male</t>
  </si>
  <si>
    <t>1085610037645Total</t>
  </si>
  <si>
    <t>Berlin Brothersvalley MS Total</t>
  </si>
  <si>
    <t>1085618033978Female</t>
  </si>
  <si>
    <t>1085618033978Male</t>
  </si>
  <si>
    <t>1085618033978Total</t>
  </si>
  <si>
    <t>Conemaugh Twp Area MS/SHS Total</t>
  </si>
  <si>
    <t>402</t>
  </si>
  <si>
    <t>1085652033994Female</t>
  </si>
  <si>
    <t>Cross Country_G_7_Demotion</t>
  </si>
  <si>
    <t>1085652033994Male</t>
  </si>
  <si>
    <t>1085652033994Total</t>
  </si>
  <si>
    <t>Meyersdale Area HS Total</t>
  </si>
  <si>
    <t>1085652037613Female</t>
  </si>
  <si>
    <t>1085652037613Male</t>
  </si>
  <si>
    <t>1085652037613Total</t>
  </si>
  <si>
    <t>Meyersdale Area MS Total</t>
  </si>
  <si>
    <t>1085655033988Female</t>
  </si>
  <si>
    <t>1085655033988Male</t>
  </si>
  <si>
    <t>Cross Country_G_7_Elimination</t>
  </si>
  <si>
    <t>1085655033988Total</t>
  </si>
  <si>
    <t>North Star HS Total</t>
  </si>
  <si>
    <t>1085655037259Female</t>
  </si>
  <si>
    <t>1085655037259Male</t>
  </si>
  <si>
    <t>1085655037259Total</t>
  </si>
  <si>
    <t>North Star East MS Total</t>
  </si>
  <si>
    <t>1085663036210Female</t>
  </si>
  <si>
    <t>Cross Country_G_7_Reinstatement</t>
  </si>
  <si>
    <t>1085663036210Male</t>
  </si>
  <si>
    <t>1085663036210Total</t>
  </si>
  <si>
    <t>Rockwood Area JSHS Total</t>
  </si>
  <si>
    <t>1085670044002Female</t>
  </si>
  <si>
    <t>1085670044002Male</t>
  </si>
  <si>
    <t>1085670044002Total</t>
  </si>
  <si>
    <t>Salisbury-Elk Lick JSHS Total</t>
  </si>
  <si>
    <t>1085672044006Female</t>
  </si>
  <si>
    <t>Cross Country_G_7_ScheduledFall</t>
  </si>
  <si>
    <t>1085672044006Male</t>
  </si>
  <si>
    <t>1085672044006Total</t>
  </si>
  <si>
    <t>Shade JSHS Total</t>
  </si>
  <si>
    <t>1085674046800Female</t>
  </si>
  <si>
    <t>1085674046800Male</t>
  </si>
  <si>
    <t>1085674046800Total</t>
  </si>
  <si>
    <t>Shanksville-Stonycreek HS Total</t>
  </si>
  <si>
    <t>Cross Country_G_7_ScheduledWinter</t>
  </si>
  <si>
    <t>1085674047398Female</t>
  </si>
  <si>
    <t>1085674047398Male</t>
  </si>
  <si>
    <t>1085674047398Total</t>
  </si>
  <si>
    <t>Shanksville-Stonycreek MS Total</t>
  </si>
  <si>
    <t>1085677038274Female</t>
  </si>
  <si>
    <t>Cross Country_G_7_ScheduledSpring</t>
  </si>
  <si>
    <t>1085677038274Male</t>
  </si>
  <si>
    <t>456</t>
  </si>
  <si>
    <t>1085677038274Total</t>
  </si>
  <si>
    <t>Somerset Area Jr-Sr HS Total</t>
  </si>
  <si>
    <t>1085684046216Female</t>
  </si>
  <si>
    <t>1085684046216Male</t>
  </si>
  <si>
    <t>1085684046216Total</t>
  </si>
  <si>
    <t>Turkeyfoot Valley Area JSHS Total</t>
  </si>
  <si>
    <t>1085691034026Female</t>
  </si>
  <si>
    <t>Cross Country_G_7_ScheduledTotal</t>
  </si>
  <si>
    <t>1085691034026Male</t>
  </si>
  <si>
    <t>1085691034026Total</t>
  </si>
  <si>
    <t>Windber Area HS Total</t>
  </si>
  <si>
    <t>334</t>
  </si>
  <si>
    <t>1085691037145Female</t>
  </si>
  <si>
    <t>1085691037145Male</t>
  </si>
  <si>
    <t>1085691037145Total</t>
  </si>
  <si>
    <t>Windber Area MS Total</t>
  </si>
  <si>
    <t>Cross Country_G_7_PlayedFall</t>
  </si>
  <si>
    <t>1091227031299Female</t>
  </si>
  <si>
    <t>1091227031299Male</t>
  </si>
  <si>
    <t>1091227031299Total</t>
  </si>
  <si>
    <t>Cameron County JSHS Total</t>
  </si>
  <si>
    <t>1092435036218Female</t>
  </si>
  <si>
    <t>Cross Country_G_7_PlayedWinter</t>
  </si>
  <si>
    <t>1092435036218Male</t>
  </si>
  <si>
    <t>1092435036218Total</t>
  </si>
  <si>
    <t>Johnsonburg Area HS Total</t>
  </si>
  <si>
    <t>1092460031989Female</t>
  </si>
  <si>
    <t>Cross Country_G_7_PlayedSpring</t>
  </si>
  <si>
    <t>1092460031989Male</t>
  </si>
  <si>
    <t>1092460031989Total</t>
  </si>
  <si>
    <t>Ridgway Area HS Total</t>
  </si>
  <si>
    <t>1092460036805Female</t>
  </si>
  <si>
    <t>Cross Country_G_7_PlayedTotal</t>
  </si>
  <si>
    <t>1092460036805Male</t>
  </si>
  <si>
    <t>1092460036805Total</t>
  </si>
  <si>
    <t>Ridgway Area MS Total</t>
  </si>
  <si>
    <t>Field Hockey_G_7_SeasonFall</t>
  </si>
  <si>
    <t>1092480031992Female</t>
  </si>
  <si>
    <t>1092480031992Male</t>
  </si>
  <si>
    <t>1092480031992Total</t>
  </si>
  <si>
    <t>St Marys Area MS Total</t>
  </si>
  <si>
    <t>1092480035169Female</t>
  </si>
  <si>
    <t>Field Hockey_G_7_SeasonWinter</t>
  </si>
  <si>
    <t>1092480035169Male</t>
  </si>
  <si>
    <t>1092480035169Total</t>
  </si>
  <si>
    <t>St Marys Area SHS Total</t>
  </si>
  <si>
    <t>559</t>
  </si>
  <si>
    <t>1094208033092Female</t>
  </si>
  <si>
    <t>Field Hockey_G_7_SeasonSpring</t>
  </si>
  <si>
    <t>1094208033092Male</t>
  </si>
  <si>
    <t>1094208033092Total</t>
  </si>
  <si>
    <t>Floyd C Fretz MS Total</t>
  </si>
  <si>
    <t>1094208034691Female</t>
  </si>
  <si>
    <t>Field Hockey_G_7_Established</t>
  </si>
  <si>
    <t>1094208034691Male</t>
  </si>
  <si>
    <t>1094208034691Total</t>
  </si>
  <si>
    <t>Bradford Area HS Total</t>
  </si>
  <si>
    <t>1094223033100Female</t>
  </si>
  <si>
    <t>1094223033100Male</t>
  </si>
  <si>
    <t>Field Hockey_G_7_Demotion</t>
  </si>
  <si>
    <t>1094223033100Total</t>
  </si>
  <si>
    <t>Kane Area MS Total</t>
  </si>
  <si>
    <t>1094223035245Female</t>
  </si>
  <si>
    <t>1094223035245Male</t>
  </si>
  <si>
    <t>1094223035245Total</t>
  </si>
  <si>
    <t>Kane Area HS Total</t>
  </si>
  <si>
    <t>Field Hockey_G_7_Elimination</t>
  </si>
  <si>
    <t>1094260033107Female</t>
  </si>
  <si>
    <t>1094260033107Male</t>
  </si>
  <si>
    <t>1094260033107Total</t>
  </si>
  <si>
    <t>Otto-Eldred JSHS Total</t>
  </si>
  <si>
    <t>Field Hockey_G_7_Reinstatement</t>
  </si>
  <si>
    <t>1094263033111Female</t>
  </si>
  <si>
    <t>1094263033111Male</t>
  </si>
  <si>
    <t>1094263033111Total</t>
  </si>
  <si>
    <t>Port Allegany JSHS Total</t>
  </si>
  <si>
    <t>1094275033117Female</t>
  </si>
  <si>
    <t>Field Hockey_G_7_ScheduledFall</t>
  </si>
  <si>
    <t>1094275033117Male</t>
  </si>
  <si>
    <t>1094275033117Total</t>
  </si>
  <si>
    <t>Smethport Area JSHS Total</t>
  </si>
  <si>
    <t>1095303046222Female</t>
  </si>
  <si>
    <t>Field Hockey_G_7_ScheduledWinter</t>
  </si>
  <si>
    <t>1095303046222Male</t>
  </si>
  <si>
    <t>1095303046222Total</t>
  </si>
  <si>
    <t>Field Hockey_G_7_ScheduledSpring</t>
  </si>
  <si>
    <t>Austin Area JSHS Total</t>
  </si>
  <si>
    <t>1095313043869Female</t>
  </si>
  <si>
    <t>1095313043869Male</t>
  </si>
  <si>
    <t>1095313043869Total</t>
  </si>
  <si>
    <t>Coudersport Area JSHS Total</t>
  </si>
  <si>
    <t>1095328048518Female</t>
  </si>
  <si>
    <t>1095328048518Male</t>
  </si>
  <si>
    <t>Field Hockey_G_7_ScheduledTotal</t>
  </si>
  <si>
    <t>1095328048518Total</t>
  </si>
  <si>
    <t>Galeton JSHS Total</t>
  </si>
  <si>
    <t>1095355043875Female</t>
  </si>
  <si>
    <t>1095355043875Male</t>
  </si>
  <si>
    <t>Field Hockey_G_7_PlayedFall</t>
  </si>
  <si>
    <t>1095355043875Total</t>
  </si>
  <si>
    <t>Northern Potter JSHS Total</t>
  </si>
  <si>
    <t>1095375048513Female</t>
  </si>
  <si>
    <t>1095375048513Male</t>
  </si>
  <si>
    <t>Field Hockey_G_7_PlayedWinter</t>
  </si>
  <si>
    <t>1095375048513Total</t>
  </si>
  <si>
    <t>Oswayo Valley JSHS Total</t>
  </si>
  <si>
    <t>1101400017841Female</t>
  </si>
  <si>
    <t>1101400017841Male</t>
  </si>
  <si>
    <t>1101400017841Total</t>
  </si>
  <si>
    <t>Field Hockey_G_7_PlayedSpring</t>
  </si>
  <si>
    <t>Young Scholars of Central PA CS Total</t>
  </si>
  <si>
    <t>1101410031335Female</t>
  </si>
  <si>
    <t>1101410031335Male</t>
  </si>
  <si>
    <t>1101410031335Total</t>
  </si>
  <si>
    <t>Bald Eagle Area JSHS Total</t>
  </si>
  <si>
    <t>693</t>
  </si>
  <si>
    <t>721</t>
  </si>
  <si>
    <t>1101411031342Female</t>
  </si>
  <si>
    <t>Field Hockey_G_7_PlayedTotal</t>
  </si>
  <si>
    <t>1101411031342Male</t>
  </si>
  <si>
    <t>1101411031342Total</t>
  </si>
  <si>
    <t>Flag Football_G_7_SeasonFall</t>
  </si>
  <si>
    <t>Bellefonte Area MS Total</t>
  </si>
  <si>
    <t>1101411031343Female</t>
  </si>
  <si>
    <t>1101411031343Male</t>
  </si>
  <si>
    <t>1101411031343Total</t>
  </si>
  <si>
    <t>Bellefonte Area HS Total</t>
  </si>
  <si>
    <t>Flag Football_G_7_SeasonWinter</t>
  </si>
  <si>
    <t>806</t>
  </si>
  <si>
    <t>1101430607552Female</t>
  </si>
  <si>
    <t>1101430607552Male</t>
  </si>
  <si>
    <t>1101430607552Total</t>
  </si>
  <si>
    <t>Centre Learning Community CS Total</t>
  </si>
  <si>
    <t>1101470036231Female</t>
  </si>
  <si>
    <t>Flag Football_G_7_SeasonSpring</t>
  </si>
  <si>
    <t>1101470036231Male</t>
  </si>
  <si>
    <t>1101470036231Total</t>
  </si>
  <si>
    <t>Penns Valley Area JSHS Total</t>
  </si>
  <si>
    <t>1101480021364Female</t>
  </si>
  <si>
    <t>Flag Football_G_7_Established</t>
  </si>
  <si>
    <t>827</t>
  </si>
  <si>
    <t>1103</t>
  </si>
  <si>
    <t>1101480021364Male</t>
  </si>
  <si>
    <t>830</t>
  </si>
  <si>
    <t>1101480021364Total</t>
  </si>
  <si>
    <t>State College Area HS Total</t>
  </si>
  <si>
    <t>1657</t>
  </si>
  <si>
    <t>2216</t>
  </si>
  <si>
    <t>1101480026234Female</t>
  </si>
  <si>
    <t>Flag Football_G_7_Demotion</t>
  </si>
  <si>
    <t>1101480026234Male</t>
  </si>
  <si>
    <t>1101480026234Total</t>
  </si>
  <si>
    <t>Park Forest MS Total</t>
  </si>
  <si>
    <t>1101480027426Female</t>
  </si>
  <si>
    <t>1101480027426Male</t>
  </si>
  <si>
    <t>Flag Football_G_7_Elimination</t>
  </si>
  <si>
    <t>1101480027426Total</t>
  </si>
  <si>
    <t>Mount Nittany MS Total</t>
  </si>
  <si>
    <t>1101480028542Female</t>
  </si>
  <si>
    <t>1101480028542Male</t>
  </si>
  <si>
    <t>1101480028542Total</t>
  </si>
  <si>
    <t>Delta MS Total</t>
  </si>
  <si>
    <t>Flag Football_G_7_Reinstatement</t>
  </si>
  <si>
    <t>1101480028543Female</t>
  </si>
  <si>
    <t>1101480028543Male</t>
  </si>
  <si>
    <t>1101480028543Total</t>
  </si>
  <si>
    <t>Delta HS Total</t>
  </si>
  <si>
    <t>1101710036236Female</t>
  </si>
  <si>
    <t>471</t>
  </si>
  <si>
    <t>1101710036236Male</t>
  </si>
  <si>
    <t>483</t>
  </si>
  <si>
    <t>1101710036236Total</t>
  </si>
  <si>
    <t>Clearfield Area JSHS Total</t>
  </si>
  <si>
    <t>973</t>
  </si>
  <si>
    <t>Flag Football_G_7_ScheduledFall</t>
  </si>
  <si>
    <t>1101718031529Female</t>
  </si>
  <si>
    <t>1101718031529Male</t>
  </si>
  <si>
    <t>1101718031529Total</t>
  </si>
  <si>
    <t>Curwensville Area JSHS Total</t>
  </si>
  <si>
    <t>Flag Football_G_7_ScheduledWinter</t>
  </si>
  <si>
    <t>1101730035219Female</t>
  </si>
  <si>
    <t>1101730035219Male</t>
  </si>
  <si>
    <t>1101730035219Total</t>
  </si>
  <si>
    <t>Glendale JSHS Total</t>
  </si>
  <si>
    <t>Flag Football_G_7_ScheduledSpring</t>
  </si>
  <si>
    <t>1101735048316Female</t>
  </si>
  <si>
    <t>1101735048316Male</t>
  </si>
  <si>
    <t>1101735048316Total</t>
  </si>
  <si>
    <t>Harmony Area JSHS Total</t>
  </si>
  <si>
    <t>1101750031550Female</t>
  </si>
  <si>
    <t>Flag Football_G_7_ScheduledTotal</t>
  </si>
  <si>
    <t>1101750031550Male</t>
  </si>
  <si>
    <t>1101750031550Total</t>
  </si>
  <si>
    <t>Moshannon Valley JSHS Total</t>
  </si>
  <si>
    <t>1101770031560Female</t>
  </si>
  <si>
    <t>1101770031560Male</t>
  </si>
  <si>
    <t>Flag Football_G_7_PlayedFall</t>
  </si>
  <si>
    <t>1101770031560Total</t>
  </si>
  <si>
    <t>Philipsburg-Osceola Area HS Total</t>
  </si>
  <si>
    <t>1101770038301Female</t>
  </si>
  <si>
    <t>1101770038301Male</t>
  </si>
  <si>
    <t>Flag Football_G_7_PlayedWinter</t>
  </si>
  <si>
    <t>1101770038301Total</t>
  </si>
  <si>
    <t>Philipsburg-Osceola Area MS Total</t>
  </si>
  <si>
    <t>1101790031566Female</t>
  </si>
  <si>
    <t>Flag Football_G_7_PlayedSpring</t>
  </si>
  <si>
    <t>1101790031566Male</t>
  </si>
  <si>
    <t>1101790031566Total</t>
  </si>
  <si>
    <t>West Branch Area HS Total</t>
  </si>
  <si>
    <t>1101790038456Female</t>
  </si>
  <si>
    <t>1101790038456Male</t>
  </si>
  <si>
    <t>Flag Football_G_7_PlayedTotal</t>
  </si>
  <si>
    <t>1101790038456Total</t>
  </si>
  <si>
    <t>West Branch MS Total</t>
  </si>
  <si>
    <t>1101836026241Female</t>
  </si>
  <si>
    <t>1101836026241Male</t>
  </si>
  <si>
    <t>1101836026241Total</t>
  </si>
  <si>
    <t>Bucktail HS Total</t>
  </si>
  <si>
    <t>Golf_G_7_SeasonFall</t>
  </si>
  <si>
    <t>1101836027589Female</t>
  </si>
  <si>
    <t>1101836027589Male</t>
  </si>
  <si>
    <t>454</t>
  </si>
  <si>
    <t>1101836027589Total</t>
  </si>
  <si>
    <t>Central Mountain HS Total</t>
  </si>
  <si>
    <t>857</t>
  </si>
  <si>
    <t>959</t>
  </si>
  <si>
    <t>1101836027590Female</t>
  </si>
  <si>
    <t>1101836027590Male</t>
  </si>
  <si>
    <t>1101836027590Total</t>
  </si>
  <si>
    <t>Central Mountain MS Total</t>
  </si>
  <si>
    <t>450</t>
  </si>
  <si>
    <t>Golf_G_7_SeasonWinter</t>
  </si>
  <si>
    <t>1112913046252Female</t>
  </si>
  <si>
    <t>1112913046252Male</t>
  </si>
  <si>
    <t>1112913046252Total</t>
  </si>
  <si>
    <t>McConnellsburg HS Total</t>
  </si>
  <si>
    <t>1112913047734Female</t>
  </si>
  <si>
    <t>1112913047734Male</t>
  </si>
  <si>
    <t>1112913047734Total</t>
  </si>
  <si>
    <t>McConnellsburg MS Total</t>
  </si>
  <si>
    <t>1112923042246Female</t>
  </si>
  <si>
    <t>Golf_G_7_SeasonSpring</t>
  </si>
  <si>
    <t>1112923042246Male</t>
  </si>
  <si>
    <t>1112923042246Total</t>
  </si>
  <si>
    <t>Forbes Road JSHS Total</t>
  </si>
  <si>
    <t>1112975042253Female</t>
  </si>
  <si>
    <t>1112975042253Male</t>
  </si>
  <si>
    <t>1112975042253Total</t>
  </si>
  <si>
    <t>Southern Fulton JSHS Total</t>
  </si>
  <si>
    <t>317</t>
  </si>
  <si>
    <t>1113125032305Female</t>
  </si>
  <si>
    <t>Golf_G_7_Established</t>
  </si>
  <si>
    <t>1113125032305Male</t>
  </si>
  <si>
    <t>1113125032305Total</t>
  </si>
  <si>
    <t>Huntingdon Area SHS Total</t>
  </si>
  <si>
    <t>492</t>
  </si>
  <si>
    <t>1113125035333Female</t>
  </si>
  <si>
    <t>1113125035333Male</t>
  </si>
  <si>
    <t>1113125035333Total</t>
  </si>
  <si>
    <t>Huntingdon Area MS Total</t>
  </si>
  <si>
    <t>1113128042308Female</t>
  </si>
  <si>
    <t>1113128042308Male</t>
  </si>
  <si>
    <t>Golf_G_7_Demotion</t>
  </si>
  <si>
    <t>1113128042308Total</t>
  </si>
  <si>
    <t>Juniata Valley JSHS Total</t>
  </si>
  <si>
    <t>322</t>
  </si>
  <si>
    <t>1113160032297Female</t>
  </si>
  <si>
    <t>1113160032297Male</t>
  </si>
  <si>
    <t>1113160032297Total</t>
  </si>
  <si>
    <t>Mount Union Area JHS Total</t>
  </si>
  <si>
    <t>1113160037944Female</t>
  </si>
  <si>
    <t>1113160037944Male</t>
  </si>
  <si>
    <t>1113160037944Total</t>
  </si>
  <si>
    <t>Mount Union Area SHS Total</t>
  </si>
  <si>
    <t>Golf_G_7_Elimination</t>
  </si>
  <si>
    <t>1113175032313Female</t>
  </si>
  <si>
    <t>1113175032313Male</t>
  </si>
  <si>
    <t>1113175032313Total</t>
  </si>
  <si>
    <t>Southern Huntingdon Co HS/MS Total</t>
  </si>
  <si>
    <t>489</t>
  </si>
  <si>
    <t>1113436032394Female</t>
  </si>
  <si>
    <t>1113436032394Male</t>
  </si>
  <si>
    <t>1113436032394Total</t>
  </si>
  <si>
    <t>East Juniata JSHS Total</t>
  </si>
  <si>
    <t>1113436036255Female</t>
  </si>
  <si>
    <t>1113436036255Male</t>
  </si>
  <si>
    <t>Golf_G_7_Reinstatement</t>
  </si>
  <si>
    <t>1113436036255Total</t>
  </si>
  <si>
    <t>Juniata SHS Total</t>
  </si>
  <si>
    <t>1113436037220Female</t>
  </si>
  <si>
    <t>1113436037220Male</t>
  </si>
  <si>
    <t>1113436037220Total</t>
  </si>
  <si>
    <t>Tuscarora MS Total</t>
  </si>
  <si>
    <t>1114400017762Female</t>
  </si>
  <si>
    <t>1114400017762Male</t>
  </si>
  <si>
    <t>1114400017762Total</t>
  </si>
  <si>
    <t>New Day CS Total</t>
  </si>
  <si>
    <t>1114446028185Female</t>
  </si>
  <si>
    <t>1114446028185Male</t>
  </si>
  <si>
    <t>1114446028185Total</t>
  </si>
  <si>
    <t>Mifflin Co MS Total</t>
  </si>
  <si>
    <t>Golf_G_7_ScheduledFall</t>
  </si>
  <si>
    <t>1114446028186Female</t>
  </si>
  <si>
    <t>1114446028186Male</t>
  </si>
  <si>
    <t>1114446028186Total</t>
  </si>
  <si>
    <t>Mifflin Co JHS Total</t>
  </si>
  <si>
    <t>1114446028187Female</t>
  </si>
  <si>
    <t>1114446028187Male</t>
  </si>
  <si>
    <t>Golf_G_7_ScheduledWinter</t>
  </si>
  <si>
    <t>1114446028187Total</t>
  </si>
  <si>
    <t>Mifflin Co HS Total</t>
  </si>
  <si>
    <t>888</t>
  </si>
  <si>
    <t>991</t>
  </si>
  <si>
    <t>1120111030003Female</t>
  </si>
  <si>
    <t>1120111030003Male</t>
  </si>
  <si>
    <t>1120111030003Total</t>
  </si>
  <si>
    <t>Bermudian Springs HS Total</t>
  </si>
  <si>
    <t>554</t>
  </si>
  <si>
    <t>1120111036921Female</t>
  </si>
  <si>
    <t>Golf_G_7_ScheduledSpring</t>
  </si>
  <si>
    <t>1120111036921Male</t>
  </si>
  <si>
    <t>1120111036921Total</t>
  </si>
  <si>
    <t>Bermudian Springs MS Total</t>
  </si>
  <si>
    <t>1120116030017Female</t>
  </si>
  <si>
    <t>1120116030017Male</t>
  </si>
  <si>
    <t>611</t>
  </si>
  <si>
    <t>Golf_G_7_ScheduledTotal</t>
  </si>
  <si>
    <t>1120116030017Total</t>
  </si>
  <si>
    <t>New Oxford SHS Total</t>
  </si>
  <si>
    <t>919</t>
  </si>
  <si>
    <t>1120116036898Female</t>
  </si>
  <si>
    <t>1120116036898Male</t>
  </si>
  <si>
    <t>1120116036898Total</t>
  </si>
  <si>
    <t>New Oxford MS Total</t>
  </si>
  <si>
    <t>475</t>
  </si>
  <si>
    <t>1120130546269Female</t>
  </si>
  <si>
    <t>Golf_G_7_PlayedFall</t>
  </si>
  <si>
    <t>1120130546269Male</t>
  </si>
  <si>
    <t>1120130546269Total</t>
  </si>
  <si>
    <t>Fairfield Area HS Total</t>
  </si>
  <si>
    <t>1120130547322Female</t>
  </si>
  <si>
    <t>1120130547322Male</t>
  </si>
  <si>
    <t>1120130547322Total</t>
  </si>
  <si>
    <t>Fairfield Area MS Total</t>
  </si>
  <si>
    <t>Golf_G_7_PlayedWinter</t>
  </si>
  <si>
    <t>1120137530010Female</t>
  </si>
  <si>
    <t>1120137530010Male</t>
  </si>
  <si>
    <t>1120137530010Total</t>
  </si>
  <si>
    <t>Gettysburg Area MS Total</t>
  </si>
  <si>
    <t>442</t>
  </si>
  <si>
    <t>1120137536271Female</t>
  </si>
  <si>
    <t>Golf_G_7_PlayedSpring</t>
  </si>
  <si>
    <t>476</t>
  </si>
  <si>
    <t>1120137536271Male</t>
  </si>
  <si>
    <t>1120137536271Total</t>
  </si>
  <si>
    <t>Gettysburg Area HS Total</t>
  </si>
  <si>
    <t>1120152030013Female</t>
  </si>
  <si>
    <t>Golf_G_7_PlayedTotal</t>
  </si>
  <si>
    <t>1120152030013Male</t>
  </si>
  <si>
    <t>1120152030013Total</t>
  </si>
  <si>
    <t>Maple Avenue MS Total</t>
  </si>
  <si>
    <t>1120152030014Female</t>
  </si>
  <si>
    <t>1120152030014Male</t>
  </si>
  <si>
    <t>Gymnastics_G_7_SeasonFall</t>
  </si>
  <si>
    <t>1120152030014Total</t>
  </si>
  <si>
    <t>Littlestown SHS Total</t>
  </si>
  <si>
    <t>505</t>
  </si>
  <si>
    <t>1120185230021Female</t>
  </si>
  <si>
    <t>1120185230021Male</t>
  </si>
  <si>
    <t>1120185230021Total</t>
  </si>
  <si>
    <t>Biglerville HS Total</t>
  </si>
  <si>
    <t>332</t>
  </si>
  <si>
    <t>1120185237437Female</t>
  </si>
  <si>
    <t>1120185237437Male</t>
  </si>
  <si>
    <t>1120185237437Total</t>
  </si>
  <si>
    <t>Gymnastics_G_7_SeasonWinter</t>
  </si>
  <si>
    <t>Upper Adams MS Total</t>
  </si>
  <si>
    <t>1122813022190Female</t>
  </si>
  <si>
    <t>347</t>
  </si>
  <si>
    <t>1122813022190Male</t>
  </si>
  <si>
    <t>1122813022190Total</t>
  </si>
  <si>
    <t>Chambersburg Area MS - North Total</t>
  </si>
  <si>
    <t>726</t>
  </si>
  <si>
    <t>1122813022191Female</t>
  </si>
  <si>
    <t>1098</t>
  </si>
  <si>
    <t>Gymnastics_G_7_SeasonSpring</t>
  </si>
  <si>
    <t>1122813022191Male</t>
  </si>
  <si>
    <t>1122813022191Total</t>
  </si>
  <si>
    <t>Chambersburg Area SHS Total</t>
  </si>
  <si>
    <t>1170</t>
  </si>
  <si>
    <t>2257</t>
  </si>
  <si>
    <t>1122813026615Female</t>
  </si>
  <si>
    <t>1122813026615Male</t>
  </si>
  <si>
    <t>1122813026615Total</t>
  </si>
  <si>
    <t>Chambersburg Area MS - South Total</t>
  </si>
  <si>
    <t>348</t>
  </si>
  <si>
    <t>Gymnastics_G_7_Established</t>
  </si>
  <si>
    <t>1122813028244Female</t>
  </si>
  <si>
    <t>1122813028244Male</t>
  </si>
  <si>
    <t>1122813028244Total</t>
  </si>
  <si>
    <t>Chambersburg Area Career Magnet Sch Total</t>
  </si>
  <si>
    <t>719</t>
  </si>
  <si>
    <t>1122820042201Female</t>
  </si>
  <si>
    <t>1122820042201Male</t>
  </si>
  <si>
    <t>1122820042201Total</t>
  </si>
  <si>
    <t>Fannett-Metal SHS Total</t>
  </si>
  <si>
    <t>1122820047508Female</t>
  </si>
  <si>
    <t>1122820047508Male</t>
  </si>
  <si>
    <t>Gymnastics_G_7_Demotion</t>
  </si>
  <si>
    <t>1122820047508Total</t>
  </si>
  <si>
    <t>Fannett-Metal MS Total</t>
  </si>
  <si>
    <t>1122830032206Female</t>
  </si>
  <si>
    <t>1122830032206Male</t>
  </si>
  <si>
    <t>1122830032206Total</t>
  </si>
  <si>
    <t>Greencastle-Antrim SHS Total</t>
  </si>
  <si>
    <t>814</t>
  </si>
  <si>
    <t>953</t>
  </si>
  <si>
    <t>1122830035117Female</t>
  </si>
  <si>
    <t>1122830035117Male</t>
  </si>
  <si>
    <t>1122830035117Total</t>
  </si>
  <si>
    <t>Greencastle-Antrim MS Total</t>
  </si>
  <si>
    <t>1122860036280Female</t>
  </si>
  <si>
    <t>1122860036280Male</t>
  </si>
  <si>
    <t>1122860036280Total</t>
  </si>
  <si>
    <t>James Buchanan HS Total</t>
  </si>
  <si>
    <t>Gymnastics_G_7_Elimination</t>
  </si>
  <si>
    <t>708</t>
  </si>
  <si>
    <t>1122860036281Female</t>
  </si>
  <si>
    <t>1122860036281Male</t>
  </si>
  <si>
    <t>1122860036281Total</t>
  </si>
  <si>
    <t>James Buchanan MS Total</t>
  </si>
  <si>
    <t>1122890032243Female</t>
  </si>
  <si>
    <t>643</t>
  </si>
  <si>
    <t>1122890032243Male</t>
  </si>
  <si>
    <t>1122890032243Total</t>
  </si>
  <si>
    <t>Waynesboro Area SHS Total</t>
  </si>
  <si>
    <t>1092</t>
  </si>
  <si>
    <t>1313</t>
  </si>
  <si>
    <t>1122890038408Female</t>
  </si>
  <si>
    <t>1122890038408Male</t>
  </si>
  <si>
    <t>1122890038408Total</t>
  </si>
  <si>
    <t>Waynesboro Area MS Total</t>
  </si>
  <si>
    <t>Gymnastics_G_7_Reinstatement</t>
  </si>
  <si>
    <t>1126713034544Female</t>
  </si>
  <si>
    <t>1126713034544Male</t>
  </si>
  <si>
    <t>1126713034544Total</t>
  </si>
  <si>
    <t>Central York MS Total</t>
  </si>
  <si>
    <t>536</t>
  </si>
  <si>
    <t>895</t>
  </si>
  <si>
    <t>1126713034545Female</t>
  </si>
  <si>
    <t>803</t>
  </si>
  <si>
    <t>1126713034545Male</t>
  </si>
  <si>
    <t>933</t>
  </si>
  <si>
    <t>1126713034545Total</t>
  </si>
  <si>
    <t>Central York HS Total</t>
  </si>
  <si>
    <t>1033</t>
  </si>
  <si>
    <t>1736</t>
  </si>
  <si>
    <t>1126713038540Female</t>
  </si>
  <si>
    <t>1126713038540Male</t>
  </si>
  <si>
    <t>Gymnastics_G_7_ScheduledFall</t>
  </si>
  <si>
    <t>1126713038540Total</t>
  </si>
  <si>
    <t>York County Detention Center (YCDC) Total</t>
  </si>
  <si>
    <t>1126716034553Female</t>
  </si>
  <si>
    <t>927</t>
  </si>
  <si>
    <t>1126716034553Male</t>
  </si>
  <si>
    <t>754</t>
  </si>
  <si>
    <t>1070</t>
  </si>
  <si>
    <t>1126716034553Total</t>
  </si>
  <si>
    <t>Dallastown Area SHS Total</t>
  </si>
  <si>
    <t>1997</t>
  </si>
  <si>
    <t>1126716036598Female</t>
  </si>
  <si>
    <t>1126716036598Male</t>
  </si>
  <si>
    <t>Gymnastics_G_7_ScheduledWinter</t>
  </si>
  <si>
    <t>514</t>
  </si>
  <si>
    <t>1126716036598Total</t>
  </si>
  <si>
    <t>Dallastown Area MS Total</t>
  </si>
  <si>
    <t>723</t>
  </si>
  <si>
    <t>1010</t>
  </si>
  <si>
    <t>1126716038132Female</t>
  </si>
  <si>
    <t>1126716038132Male</t>
  </si>
  <si>
    <t>1126716038132Total</t>
  </si>
  <si>
    <t>Dallastown Area Intermediate Sch Total</t>
  </si>
  <si>
    <t>1126718034558Female</t>
  </si>
  <si>
    <t>329</t>
  </si>
  <si>
    <t>1126718034558Male</t>
  </si>
  <si>
    <t>1126718034558Total</t>
  </si>
  <si>
    <t>Dover Area HS Total</t>
  </si>
  <si>
    <t>960</t>
  </si>
  <si>
    <t>Gymnastics_G_7_ScheduledSpring</t>
  </si>
  <si>
    <t>1126718038475Female</t>
  </si>
  <si>
    <t>1126718038475Male</t>
  </si>
  <si>
    <t>1126718038475Total</t>
  </si>
  <si>
    <t>Dover Area MS Total</t>
  </si>
  <si>
    <t>494</t>
  </si>
  <si>
    <t>1126718708521Female</t>
  </si>
  <si>
    <t>1126718708521Male</t>
  </si>
  <si>
    <t>1126718708521Total</t>
  </si>
  <si>
    <t>Pennwood Cyber CS Total</t>
  </si>
  <si>
    <t>1055</t>
  </si>
  <si>
    <t>Gymnastics_G_7_ScheduledTotal</t>
  </si>
  <si>
    <t>1126722034564Female</t>
  </si>
  <si>
    <t>1126722034564Male</t>
  </si>
  <si>
    <t>1126722034564Total</t>
  </si>
  <si>
    <t>Eastern York HS Total</t>
  </si>
  <si>
    <t>619</t>
  </si>
  <si>
    <t>1126722037439Female</t>
  </si>
  <si>
    <t>1126722037439Male</t>
  </si>
  <si>
    <t>1126722037439Total</t>
  </si>
  <si>
    <t>Eastern York MS Total</t>
  </si>
  <si>
    <t>1126728034565Male</t>
  </si>
  <si>
    <t>1126728034565Total</t>
  </si>
  <si>
    <t>Clearview El Sch Total</t>
  </si>
  <si>
    <t>Gymnastics_G_7_PlayedFall</t>
  </si>
  <si>
    <t>1126728034570Female</t>
  </si>
  <si>
    <t>1126728034570Male</t>
  </si>
  <si>
    <t>1126728034570Total</t>
  </si>
  <si>
    <t>Hanover MS Total</t>
  </si>
  <si>
    <t>1126728034571Female</t>
  </si>
  <si>
    <t>1126728034571Male</t>
  </si>
  <si>
    <t>1126728034571Total</t>
  </si>
  <si>
    <t>Hanover SHS Total</t>
  </si>
  <si>
    <t>581</t>
  </si>
  <si>
    <t>Gymnastics_G_7_PlayedWinter</t>
  </si>
  <si>
    <t>1126733007624Female</t>
  </si>
  <si>
    <t>1126733007624Male</t>
  </si>
  <si>
    <t>1126733007624Total</t>
  </si>
  <si>
    <t>Crispus Attucks CS Total</t>
  </si>
  <si>
    <t>1126744034577Female</t>
  </si>
  <si>
    <t>1126744034577Male</t>
  </si>
  <si>
    <t>1126744034577Total</t>
  </si>
  <si>
    <t>Northeastern SHS Total</t>
  </si>
  <si>
    <t>763</t>
  </si>
  <si>
    <t>1132</t>
  </si>
  <si>
    <t>Gymnastics_G_7_PlayedSpring</t>
  </si>
  <si>
    <t>1126744034578Female</t>
  </si>
  <si>
    <t>1126744034578Male</t>
  </si>
  <si>
    <t>1126744034578Total</t>
  </si>
  <si>
    <t>Northeastern MS Total</t>
  </si>
  <si>
    <t>1126755034597Female</t>
  </si>
  <si>
    <t>1126755034597Male</t>
  </si>
  <si>
    <t>392</t>
  </si>
  <si>
    <t>1126755034597Total</t>
  </si>
  <si>
    <t>Red Lion Area JHS Total</t>
  </si>
  <si>
    <t>602</t>
  </si>
  <si>
    <t>753</t>
  </si>
  <si>
    <t>1126755034598Female</t>
  </si>
  <si>
    <t>1126755034598Male</t>
  </si>
  <si>
    <t>Gymnastics_G_7_PlayedTotal</t>
  </si>
  <si>
    <t>1126755034598Total</t>
  </si>
  <si>
    <t>Red Lion Area SHS Total</t>
  </si>
  <si>
    <t>977</t>
  </si>
  <si>
    <t>1253</t>
  </si>
  <si>
    <t>1126762034602Female</t>
  </si>
  <si>
    <t>337</t>
  </si>
  <si>
    <t>1126762034602Male</t>
  </si>
  <si>
    <t>1126762034602Total</t>
  </si>
  <si>
    <t>Kennard-Dale HS Total</t>
  </si>
  <si>
    <t>664</t>
  </si>
  <si>
    <t>746</t>
  </si>
  <si>
    <t>1126762037699Female</t>
  </si>
  <si>
    <t>Lacrosse_G_7_SeasonFall</t>
  </si>
  <si>
    <t>1126762037699Male</t>
  </si>
  <si>
    <t>1126762037699Total</t>
  </si>
  <si>
    <t>South Eastern MS Total</t>
  </si>
  <si>
    <t>388</t>
  </si>
  <si>
    <t>1126764034608Female</t>
  </si>
  <si>
    <t>651</t>
  </si>
  <si>
    <t>1126764034608Male</t>
  </si>
  <si>
    <t>663</t>
  </si>
  <si>
    <t>1126764034608Total</t>
  </si>
  <si>
    <t>South Western SHS Total</t>
  </si>
  <si>
    <t>1126764036641Female</t>
  </si>
  <si>
    <t>Lacrosse_G_7_SeasonWinter</t>
  </si>
  <si>
    <t>1126764036641Male</t>
  </si>
  <si>
    <t>1126764036641Total</t>
  </si>
  <si>
    <t>Emory H Markle MS Total</t>
  </si>
  <si>
    <t>1126765034613Female</t>
  </si>
  <si>
    <t>1126765034613Total</t>
  </si>
  <si>
    <t>Friendship El Sch Total</t>
  </si>
  <si>
    <t>1126765034614Female</t>
  </si>
  <si>
    <t>1126765034614Male</t>
  </si>
  <si>
    <t>1126765034614Total</t>
  </si>
  <si>
    <t>Susquehannock HS Total</t>
  </si>
  <si>
    <t>776</t>
  </si>
  <si>
    <t>892</t>
  </si>
  <si>
    <t>1126765036286Female</t>
  </si>
  <si>
    <t>Lacrosse_G_7_SeasonSpring</t>
  </si>
  <si>
    <t>1126765036286Male</t>
  </si>
  <si>
    <t>1126765036286Total</t>
  </si>
  <si>
    <t>Southern MS Total</t>
  </si>
  <si>
    <t>1126767034623Female</t>
  </si>
  <si>
    <t>530</t>
  </si>
  <si>
    <t>1126767034623Male</t>
  </si>
  <si>
    <t>1126767034623Total</t>
  </si>
  <si>
    <t>Spring Grove Area HS Total</t>
  </si>
  <si>
    <t>902</t>
  </si>
  <si>
    <t>1126767036725Female</t>
  </si>
  <si>
    <t>Lacrosse_G_7_Established</t>
  </si>
  <si>
    <t>1126767036725Male</t>
  </si>
  <si>
    <t>1126767036725Total</t>
  </si>
  <si>
    <t>Spring Grove Area MS Total</t>
  </si>
  <si>
    <t>1126785036705Female</t>
  </si>
  <si>
    <t>1126785036705Male</t>
  </si>
  <si>
    <t>1126785036705Total</t>
  </si>
  <si>
    <t>West York Area HS Total</t>
  </si>
  <si>
    <t>823</t>
  </si>
  <si>
    <t>1126785037286Female</t>
  </si>
  <si>
    <t>1126785037286Male</t>
  </si>
  <si>
    <t>1126785037286Total</t>
  </si>
  <si>
    <t>West York Area MS Total</t>
  </si>
  <si>
    <t>1126790024647Female</t>
  </si>
  <si>
    <t>833</t>
  </si>
  <si>
    <t>1126790024647Male</t>
  </si>
  <si>
    <t>Lacrosse_G_7_Demotion</t>
  </si>
  <si>
    <t>1126790024647Total</t>
  </si>
  <si>
    <t>William Penn SHS Total</t>
  </si>
  <si>
    <t>1666</t>
  </si>
  <si>
    <t>1126790028237Female</t>
  </si>
  <si>
    <t>1126790028237Male</t>
  </si>
  <si>
    <t>1126790028237Total</t>
  </si>
  <si>
    <t>Davis Sch Total</t>
  </si>
  <si>
    <t>1126790028238Female</t>
  </si>
  <si>
    <t>1126790028238Male</t>
  </si>
  <si>
    <t>1126790028238Total</t>
  </si>
  <si>
    <t>Devers Sch Total</t>
  </si>
  <si>
    <t>1126790028239Female</t>
  </si>
  <si>
    <t>1126790028239Male</t>
  </si>
  <si>
    <t>Lacrosse_G_7_Elimination</t>
  </si>
  <si>
    <t>1126790028239Total</t>
  </si>
  <si>
    <t>Ferguson Sch Total</t>
  </si>
  <si>
    <t>1126790028240Female</t>
  </si>
  <si>
    <t>1126790028240Male</t>
  </si>
  <si>
    <t>1126790028240Total</t>
  </si>
  <si>
    <t>Goode Sch Total</t>
  </si>
  <si>
    <t>1126790028241Female</t>
  </si>
  <si>
    <t>1126790028241Male</t>
  </si>
  <si>
    <t>1126790028241Total</t>
  </si>
  <si>
    <t>Jackson Sch Total</t>
  </si>
  <si>
    <t>1126790028242Female</t>
  </si>
  <si>
    <t>1126790028242Male</t>
  </si>
  <si>
    <t>1126790028242Total</t>
  </si>
  <si>
    <t>Lacrosse_G_7_Reinstatement</t>
  </si>
  <si>
    <t>McKinley Sch Total</t>
  </si>
  <si>
    <t>1126790028291Female</t>
  </si>
  <si>
    <t>1126790028291Male</t>
  </si>
  <si>
    <t>1126790028291Total</t>
  </si>
  <si>
    <t>Hannah Penn Total</t>
  </si>
  <si>
    <t>1126790028398Female</t>
  </si>
  <si>
    <t>1126790028398Male</t>
  </si>
  <si>
    <t>1126790028398Total</t>
  </si>
  <si>
    <t>Edgar Fahs Smith STEAM Academy Total</t>
  </si>
  <si>
    <t>1126791075168Female</t>
  </si>
  <si>
    <t>701</t>
  </si>
  <si>
    <t>1126791075168Male</t>
  </si>
  <si>
    <t>700</t>
  </si>
  <si>
    <t>996</t>
  </si>
  <si>
    <t>1126791075168Total</t>
  </si>
  <si>
    <t>York Co School of Technology Total</t>
  </si>
  <si>
    <t>1124</t>
  </si>
  <si>
    <t>1697</t>
  </si>
  <si>
    <t>1126794034657Female</t>
  </si>
  <si>
    <t>Lacrosse_G_7_ScheduledFall</t>
  </si>
  <si>
    <t>1126794034657Male</t>
  </si>
  <si>
    <t>1126794034657Total</t>
  </si>
  <si>
    <t>York Suburban MS Total</t>
  </si>
  <si>
    <t>1126794034658Female</t>
  </si>
  <si>
    <t>1126794034658Male</t>
  </si>
  <si>
    <t>1126794034658Total</t>
  </si>
  <si>
    <t>York Suburban SHS Total</t>
  </si>
  <si>
    <t>Lacrosse_G_7_ScheduledWinter</t>
  </si>
  <si>
    <t>1133613036289Female</t>
  </si>
  <si>
    <t>1133613036289Male</t>
  </si>
  <si>
    <t>1133613036289Total</t>
  </si>
  <si>
    <t>Cocalico MS Total</t>
  </si>
  <si>
    <t>1133613036290Female</t>
  </si>
  <si>
    <t>Lacrosse_G_7_ScheduledSpring</t>
  </si>
  <si>
    <t>1133613036290Male</t>
  </si>
  <si>
    <t>409</t>
  </si>
  <si>
    <t>501</t>
  </si>
  <si>
    <t>1133613036290Total</t>
  </si>
  <si>
    <t>Cocalico SHS Total</t>
  </si>
  <si>
    <t>771</t>
  </si>
  <si>
    <t>944</t>
  </si>
  <si>
    <t>1133615032515Female</t>
  </si>
  <si>
    <t>Lacrosse_G_7_ScheduledTotal</t>
  </si>
  <si>
    <t>1133615032515Male</t>
  </si>
  <si>
    <t>1133615032515Total</t>
  </si>
  <si>
    <t>Columbia HS Total</t>
  </si>
  <si>
    <t>Lacrosse_G_7_PlayedFall</t>
  </si>
  <si>
    <t>1133615038502Female</t>
  </si>
  <si>
    <t>1133615038502Male</t>
  </si>
  <si>
    <t>1133615038502Total</t>
  </si>
  <si>
    <t>Columbia MS Hill Campus Total</t>
  </si>
  <si>
    <t>Lacrosse_G_7_PlayedWinter</t>
  </si>
  <si>
    <t>1133617032531Female</t>
  </si>
  <si>
    <t>1133617032531Male</t>
  </si>
  <si>
    <t>1133617032531Total</t>
  </si>
  <si>
    <t>Gerald G Huesken MS Total</t>
  </si>
  <si>
    <t>Lacrosse_G_7_PlayedSpring</t>
  </si>
  <si>
    <t>1133617032532Female</t>
  </si>
  <si>
    <t>1133617032532Male</t>
  </si>
  <si>
    <t>Lacrosse_G_7_PlayedTotal</t>
  </si>
  <si>
    <t>1133617032532Total</t>
  </si>
  <si>
    <t>Conestoga Valley SHS Total</t>
  </si>
  <si>
    <t>692</t>
  </si>
  <si>
    <t>1133622032539Female</t>
  </si>
  <si>
    <t>1133622032539Male</t>
  </si>
  <si>
    <t>Rifle_G_7_SeasonFall</t>
  </si>
  <si>
    <t>1133622032539Total</t>
  </si>
  <si>
    <t>Donegal HS Total</t>
  </si>
  <si>
    <t>689</t>
  </si>
  <si>
    <t>925</t>
  </si>
  <si>
    <t>1133622037165Female</t>
  </si>
  <si>
    <t>1133622037165Male</t>
  </si>
  <si>
    <t>1133622037165Total</t>
  </si>
  <si>
    <t>Donegal JHS Total</t>
  </si>
  <si>
    <t>Rifle_G_7_SeasonWinter</t>
  </si>
  <si>
    <t>1133623032552Male</t>
  </si>
  <si>
    <t>1133623032552Total</t>
  </si>
  <si>
    <t>Blue Ball El Sch Total</t>
  </si>
  <si>
    <t>1133623032554Female</t>
  </si>
  <si>
    <t>415</t>
  </si>
  <si>
    <t>1133623032554Male</t>
  </si>
  <si>
    <t>Rifle_G_7_SeasonSpring</t>
  </si>
  <si>
    <t>1133623032554Total</t>
  </si>
  <si>
    <t>Garden Spot SHS Total</t>
  </si>
  <si>
    <t>848</t>
  </si>
  <si>
    <t>1133623037209Female</t>
  </si>
  <si>
    <t>1133623037209Male</t>
  </si>
  <si>
    <t>Rifle_G_7_Established</t>
  </si>
  <si>
    <t>1133623037209Total</t>
  </si>
  <si>
    <t>Garden Spot MS Total</t>
  </si>
  <si>
    <t>1133624032562Female</t>
  </si>
  <si>
    <t>1133624032562Male</t>
  </si>
  <si>
    <t>636</t>
  </si>
  <si>
    <t>Rifle_G_7_Demotion</t>
  </si>
  <si>
    <t>1133624032562Total</t>
  </si>
  <si>
    <t>Elizabethtown Area SHS Total</t>
  </si>
  <si>
    <t>1236</t>
  </si>
  <si>
    <t>1133624036862Female</t>
  </si>
  <si>
    <t>1133624036862Male</t>
  </si>
  <si>
    <t>1133624036862Total</t>
  </si>
  <si>
    <t>Rifle_G_7_Elimination</t>
  </si>
  <si>
    <t>Elizabethtown Area MS Total</t>
  </si>
  <si>
    <t>1133626036293Female</t>
  </si>
  <si>
    <t>638</t>
  </si>
  <si>
    <t>1133626036293Male</t>
  </si>
  <si>
    <t>683</t>
  </si>
  <si>
    <t>1133626036293Total</t>
  </si>
  <si>
    <t>Ephrata SHS Total</t>
  </si>
  <si>
    <t>Rifle_G_7_Reinstatement</t>
  </si>
  <si>
    <t>1321</t>
  </si>
  <si>
    <t>1133626036712Female</t>
  </si>
  <si>
    <t>1133626036712Male</t>
  </si>
  <si>
    <t>1133626036712Total</t>
  </si>
  <si>
    <t>Ephrata MS Total</t>
  </si>
  <si>
    <t>425</t>
  </si>
  <si>
    <t>1133626038458Female</t>
  </si>
  <si>
    <t>Rifle_G_7_ScheduledFall</t>
  </si>
  <si>
    <t>1133626038458Male</t>
  </si>
  <si>
    <t>1133626038458Total</t>
  </si>
  <si>
    <t>Ephrata Intermediate Sch Total</t>
  </si>
  <si>
    <t>1133629407538Female</t>
  </si>
  <si>
    <t>Rifle_G_7_ScheduledWinter</t>
  </si>
  <si>
    <t>1133629407538Male</t>
  </si>
  <si>
    <t>1133629407538Total</t>
  </si>
  <si>
    <t>La Academia Partnership CS Total</t>
  </si>
  <si>
    <t>Rifle_G_7_ScheduledSpring</t>
  </si>
  <si>
    <t>1133631032578Female</t>
  </si>
  <si>
    <t>1105</t>
  </si>
  <si>
    <t>1133631032578Male</t>
  </si>
  <si>
    <t>783</t>
  </si>
  <si>
    <t>Rifle_G_7_ScheduledTotal</t>
  </si>
  <si>
    <t>1133631032578Total</t>
  </si>
  <si>
    <t>Hempfield SHS Total</t>
  </si>
  <si>
    <t>1502</t>
  </si>
  <si>
    <t>2275</t>
  </si>
  <si>
    <t>1133631035055Female</t>
  </si>
  <si>
    <t>1133631035055Male</t>
  </si>
  <si>
    <t>Rifle_G_7_PlayedFall</t>
  </si>
  <si>
    <t>1133631035055Total</t>
  </si>
  <si>
    <t>Centerville MS Total</t>
  </si>
  <si>
    <t>1133631037421Female</t>
  </si>
  <si>
    <t>Rifle_G_7_PlayedWinter</t>
  </si>
  <si>
    <t>1133631037421Male</t>
  </si>
  <si>
    <t>1133631037421Total</t>
  </si>
  <si>
    <t>Landisville MS Total</t>
  </si>
  <si>
    <t>Rifle_G_7_PlayedSpring</t>
  </si>
  <si>
    <t>1133636032607Female</t>
  </si>
  <si>
    <t>1133636032607Male</t>
  </si>
  <si>
    <t>Rifle_G_7_PlayedTotal</t>
  </si>
  <si>
    <t>1133636032607Total</t>
  </si>
  <si>
    <t>Lampeter-Strasburg SHS Total</t>
  </si>
  <si>
    <t>685</t>
  </si>
  <si>
    <t>893</t>
  </si>
  <si>
    <t>1133636036297Female</t>
  </si>
  <si>
    <t>1133636036297Male</t>
  </si>
  <si>
    <t>1133636036297Total</t>
  </si>
  <si>
    <t>Martin Meylin MS Total</t>
  </si>
  <si>
    <t>Soccer_G_7_SeasonFall</t>
  </si>
  <si>
    <t>1133640022593Female</t>
  </si>
  <si>
    <t>1133640022593Male</t>
  </si>
  <si>
    <t>1133640022593Total</t>
  </si>
  <si>
    <t>Jackson MS Total</t>
  </si>
  <si>
    <t>1133640022594Female</t>
  </si>
  <si>
    <t>Soccer_G_7_SeasonWinter</t>
  </si>
  <si>
    <t>1133640022594Male</t>
  </si>
  <si>
    <t>1133640022594Total</t>
  </si>
  <si>
    <t>Reynolds MS Total</t>
  </si>
  <si>
    <t>Soccer_G_7_SeasonSpring</t>
  </si>
  <si>
    <t>1133640022595Female</t>
  </si>
  <si>
    <t>1133640022595Male</t>
  </si>
  <si>
    <t>1133640022595Total</t>
  </si>
  <si>
    <t>Lincoln MS Total</t>
  </si>
  <si>
    <t>Soccer_G_7_Established</t>
  </si>
  <si>
    <t>1133640022596Female</t>
  </si>
  <si>
    <t>758</t>
  </si>
  <si>
    <t>1290</t>
  </si>
  <si>
    <t>1133640022596Male</t>
  </si>
  <si>
    <t>1345</t>
  </si>
  <si>
    <t>1133640022596Total</t>
  </si>
  <si>
    <t>McCaskey Campus Total</t>
  </si>
  <si>
    <t>1547</t>
  </si>
  <si>
    <t>2635</t>
  </si>
  <si>
    <t>Soccer_G_7_Demotion</t>
  </si>
  <si>
    <t>1133640022599Female</t>
  </si>
  <si>
    <t>1133640022599Male</t>
  </si>
  <si>
    <t>1133640022599Total</t>
  </si>
  <si>
    <t>Martin School Total</t>
  </si>
  <si>
    <t>1133640022600Female</t>
  </si>
  <si>
    <t>Soccer_G_7_Elimination</t>
  </si>
  <si>
    <t>1133640022600Male</t>
  </si>
  <si>
    <t>1133640022600Total</t>
  </si>
  <si>
    <t>Wheatland MS Total</t>
  </si>
  <si>
    <t>1133640027922Female</t>
  </si>
  <si>
    <t>1133640027922Male</t>
  </si>
  <si>
    <t>Soccer_G_7_Reinstatement</t>
  </si>
  <si>
    <t>1133640027922Total</t>
  </si>
  <si>
    <t>Phoenix Academy Total</t>
  </si>
  <si>
    <t>1133644032618Female</t>
  </si>
  <si>
    <t>1133644032618Male</t>
  </si>
  <si>
    <t>1133644032618Total</t>
  </si>
  <si>
    <t>Manheim Central SHS Total</t>
  </si>
  <si>
    <t>715</t>
  </si>
  <si>
    <t>889</t>
  </si>
  <si>
    <t>1133644037953Female</t>
  </si>
  <si>
    <t>Soccer_G_7_ScheduledFall</t>
  </si>
  <si>
    <t>1133644037953Male</t>
  </si>
  <si>
    <t>1133644037953Total</t>
  </si>
  <si>
    <t>Manheim Central MS Total</t>
  </si>
  <si>
    <t>Soccer_G_7_ScheduledWinter</t>
  </si>
  <si>
    <t>1133645032623Female</t>
  </si>
  <si>
    <t>901</t>
  </si>
  <si>
    <t>1133645032623Male</t>
  </si>
  <si>
    <t>1015</t>
  </si>
  <si>
    <t>1133645032623Total</t>
  </si>
  <si>
    <t>Soccer_G_7_ScheduledSpring</t>
  </si>
  <si>
    <t>Manheim Twp HS Total</t>
  </si>
  <si>
    <t>1174</t>
  </si>
  <si>
    <t>1916</t>
  </si>
  <si>
    <t>1133645035114Female</t>
  </si>
  <si>
    <t>1133645035114Male</t>
  </si>
  <si>
    <t>Soccer_G_7_ScheduledTotal</t>
  </si>
  <si>
    <t>1133645035114Total</t>
  </si>
  <si>
    <t>Manheim Twp MS Total</t>
  </si>
  <si>
    <t>1133645038246Male</t>
  </si>
  <si>
    <t>Soccer_G_7_PlayedFall</t>
  </si>
  <si>
    <t>1133645038246Total</t>
  </si>
  <si>
    <t>Landis Run Intermediate School Total</t>
  </si>
  <si>
    <t>1133652032633Female</t>
  </si>
  <si>
    <t>Soccer_G_7_PlayedWinter</t>
  </si>
  <si>
    <t>863</t>
  </si>
  <si>
    <t>1133652032633Male</t>
  </si>
  <si>
    <t>866</t>
  </si>
  <si>
    <t>1133652032633Total</t>
  </si>
  <si>
    <t>Penn Manor HS Total</t>
  </si>
  <si>
    <t>Soccer_G_7_PlayedSpring</t>
  </si>
  <si>
    <t>1178</t>
  </si>
  <si>
    <t>1133652035238Female</t>
  </si>
  <si>
    <t>1133652035238Male</t>
  </si>
  <si>
    <t>Soccer_G_7_PlayedTotal</t>
  </si>
  <si>
    <t>1133652035238Total</t>
  </si>
  <si>
    <t>Marticville MS Total</t>
  </si>
  <si>
    <t>1133652037410Female</t>
  </si>
  <si>
    <t>Softball Fast Pitch_G_7_SeasonFall</t>
  </si>
  <si>
    <t>1133652037410Male</t>
  </si>
  <si>
    <t>1133652037410Total</t>
  </si>
  <si>
    <t>Manor Middle School Total</t>
  </si>
  <si>
    <t>1133653038541Female</t>
  </si>
  <si>
    <t>1133653038541Male</t>
  </si>
  <si>
    <t>Softball Fast Pitch_G_7_SeasonWinter</t>
  </si>
  <si>
    <t>1133653038541Total</t>
  </si>
  <si>
    <t>Pequea Valley Secondary Sch Total</t>
  </si>
  <si>
    <t>1133670032657Female</t>
  </si>
  <si>
    <t>Softball Fast Pitch_G_7_SeasonSpring</t>
  </si>
  <si>
    <t>1133670032657Male</t>
  </si>
  <si>
    <t>1133670032657Total</t>
  </si>
  <si>
    <t>Smith MS Total</t>
  </si>
  <si>
    <t>1133670032658Female</t>
  </si>
  <si>
    <t>1133670032658Male</t>
  </si>
  <si>
    <t>Softball Fast Pitch_G_7_Established</t>
  </si>
  <si>
    <t>1133670032658Total</t>
  </si>
  <si>
    <t>Solanco HS Total</t>
  </si>
  <si>
    <t>784</t>
  </si>
  <si>
    <t>942</t>
  </si>
  <si>
    <t>1133670035054Female</t>
  </si>
  <si>
    <t>1133670035054Male</t>
  </si>
  <si>
    <t>1133670035054Total</t>
  </si>
  <si>
    <t>Softball Fast Pitch_G_7_Demotion</t>
  </si>
  <si>
    <t>Swift MS Total</t>
  </si>
  <si>
    <t>1133690032663Female</t>
  </si>
  <si>
    <t>452</t>
  </si>
  <si>
    <t>1133690032663Male</t>
  </si>
  <si>
    <t>1133690032663Total</t>
  </si>
  <si>
    <t>Warwick SHS Total</t>
  </si>
  <si>
    <t>974</t>
  </si>
  <si>
    <t>Softball Fast Pitch_G_7_Elimination</t>
  </si>
  <si>
    <t>1182</t>
  </si>
  <si>
    <t>1133690035336Female</t>
  </si>
  <si>
    <t>1133690035336Male</t>
  </si>
  <si>
    <t>1133690035336Total</t>
  </si>
  <si>
    <t>Warwick MS Total</t>
  </si>
  <si>
    <t>Softball Fast Pitch_G_7_Reinstatement</t>
  </si>
  <si>
    <t>549</t>
  </si>
  <si>
    <t>1133803032725Female</t>
  </si>
  <si>
    <t>1133803032725Male</t>
  </si>
  <si>
    <t>1133803032725Total</t>
  </si>
  <si>
    <t>Annville Cleona HS Total</t>
  </si>
  <si>
    <t>1133803038178Female</t>
  </si>
  <si>
    <t>Softball Fast Pitch_G_7_ScheduledFall</t>
  </si>
  <si>
    <t>1133803038178Male</t>
  </si>
  <si>
    <t>1133803038178Total</t>
  </si>
  <si>
    <t>Annville-Cleona MS Total</t>
  </si>
  <si>
    <t>Softball Fast Pitch_G_7_ScheduledWinter</t>
  </si>
  <si>
    <t>1133813034800Female</t>
  </si>
  <si>
    <t>844</t>
  </si>
  <si>
    <t>1133813034800Male</t>
  </si>
  <si>
    <t>568</t>
  </si>
  <si>
    <t>Softball Fast Pitch_G_7_ScheduledSpring</t>
  </si>
  <si>
    <t>881</t>
  </si>
  <si>
    <t>1133813034800Total</t>
  </si>
  <si>
    <t>Cedar Crest HS Total</t>
  </si>
  <si>
    <t>1146</t>
  </si>
  <si>
    <t>1725</t>
  </si>
  <si>
    <t>1133813036301Female</t>
  </si>
  <si>
    <t>1133813036301Male</t>
  </si>
  <si>
    <t>Softball Fast Pitch_G_7_ScheduledTotal</t>
  </si>
  <si>
    <t>1133813036301Total</t>
  </si>
  <si>
    <t>Cedar Crest MS Total</t>
  </si>
  <si>
    <t>1133823032740Female</t>
  </si>
  <si>
    <t>Softball Fast Pitch_G_7_PlayedFall</t>
  </si>
  <si>
    <t>1133823032740Male</t>
  </si>
  <si>
    <t>1133823032740Total</t>
  </si>
  <si>
    <t>Eastern Lebanon Co SHS Total</t>
  </si>
  <si>
    <t>Softball Fast Pitch_G_7_PlayedWinter</t>
  </si>
  <si>
    <t>1133823036612Female</t>
  </si>
  <si>
    <t>1133823036612Male</t>
  </si>
  <si>
    <t>1133823036612Total</t>
  </si>
  <si>
    <t>Eastern Lebanon Co MS Total</t>
  </si>
  <si>
    <t>1133846032754Female</t>
  </si>
  <si>
    <t>Softball Fast Pitch_G_7_PlayedSpring</t>
  </si>
  <si>
    <t>1133846032754Male</t>
  </si>
  <si>
    <t>1133846032754Total</t>
  </si>
  <si>
    <t>Lebanon Intermediate Sch Total</t>
  </si>
  <si>
    <t>1133846035155Female</t>
  </si>
  <si>
    <t>Softball Fast Pitch_G_7_PlayedTotal</t>
  </si>
  <si>
    <t>666</t>
  </si>
  <si>
    <t>1133846035155Male</t>
  </si>
  <si>
    <t>1133846035155Total</t>
  </si>
  <si>
    <t>Lebanon SHS Total</t>
  </si>
  <si>
    <t>Swimming and Diving_G_7_SeasonFall</t>
  </si>
  <si>
    <t>1355</t>
  </si>
  <si>
    <t>1133846036894Male</t>
  </si>
  <si>
    <t>1133846036894Total</t>
  </si>
  <si>
    <t>Northwest El Sch Total</t>
  </si>
  <si>
    <t>1133846038530Female</t>
  </si>
  <si>
    <t>1133846038530Male</t>
  </si>
  <si>
    <t>Swimming and Diving_G_7_SeasonWinter</t>
  </si>
  <si>
    <t>1133846038530Total</t>
  </si>
  <si>
    <t>Lebanon JHS Total</t>
  </si>
  <si>
    <t>725</t>
  </si>
  <si>
    <t>1133850032760Female</t>
  </si>
  <si>
    <t>1133850032760Male</t>
  </si>
  <si>
    <t>Swimming and Diving_G_7_SeasonSpring</t>
  </si>
  <si>
    <t>1133850032760Total</t>
  </si>
  <si>
    <t>Northern Lebanon SHS Total</t>
  </si>
  <si>
    <t>773</t>
  </si>
  <si>
    <t>946</t>
  </si>
  <si>
    <t>1133853032765Female</t>
  </si>
  <si>
    <t>Swimming and Diving_G_7_Established</t>
  </si>
  <si>
    <t>1133853032765Male</t>
  </si>
  <si>
    <t>1133853032765Total</t>
  </si>
  <si>
    <t>Palmyra Area MS Total</t>
  </si>
  <si>
    <t>1133853032766Female</t>
  </si>
  <si>
    <t>1133853032766Male</t>
  </si>
  <si>
    <t>Swimming and Diving_G_7_Demotion</t>
  </si>
  <si>
    <t>572</t>
  </si>
  <si>
    <t>1133853032766Total</t>
  </si>
  <si>
    <t>Palmyra Area SHS Total</t>
  </si>
  <si>
    <t>894</t>
  </si>
  <si>
    <t>1129</t>
  </si>
  <si>
    <t>1140605030820Female</t>
  </si>
  <si>
    <t>1140605030820Male</t>
  </si>
  <si>
    <t>Swimming and Diving_G_7_Elimination</t>
  </si>
  <si>
    <t>1140605030820Total</t>
  </si>
  <si>
    <t>Antietam HS Total</t>
  </si>
  <si>
    <t>1140605035205Female</t>
  </si>
  <si>
    <t>1140605035205Male</t>
  </si>
  <si>
    <t>Swimming and Diving_G_7_Reinstatement</t>
  </si>
  <si>
    <t>1140605035205Total</t>
  </si>
  <si>
    <t>Kerry C. Hoffman Intermediate Sch Total</t>
  </si>
  <si>
    <t>1140607536305Female</t>
  </si>
  <si>
    <t>1140607536305Male</t>
  </si>
  <si>
    <t>1140607536305Total</t>
  </si>
  <si>
    <t>Boyertown Area MS-West Total</t>
  </si>
  <si>
    <t>Swimming and Diving_G_7_ScheduledFall</t>
  </si>
  <si>
    <t>1140607536306Female</t>
  </si>
  <si>
    <t>824</t>
  </si>
  <si>
    <t>1140607536306Male</t>
  </si>
  <si>
    <t>Swimming and Diving_G_7_ScheduledWinter</t>
  </si>
  <si>
    <t>1075</t>
  </si>
  <si>
    <t>1140607536306Total</t>
  </si>
  <si>
    <t>Boyertown Area SHS Total</t>
  </si>
  <si>
    <t>1739</t>
  </si>
  <si>
    <t>2058</t>
  </si>
  <si>
    <t>1140607536804Female</t>
  </si>
  <si>
    <t>Swimming and Diving_G_7_ScheduledSpring</t>
  </si>
  <si>
    <t>1140607536804Male</t>
  </si>
  <si>
    <t>1140607536804Total</t>
  </si>
  <si>
    <t>Boyertown Area MS-East Total</t>
  </si>
  <si>
    <t>Swimming and Diving_G_7_ScheduledTotal</t>
  </si>
  <si>
    <t>1140608536308Female</t>
  </si>
  <si>
    <t>1140608536308Male</t>
  </si>
  <si>
    <t>1140608536308Total</t>
  </si>
  <si>
    <t>Brandywine Heights HS Total</t>
  </si>
  <si>
    <t>Swimming and Diving_G_7_PlayedFall</t>
  </si>
  <si>
    <t>1140608538383Female</t>
  </si>
  <si>
    <t>1140608538383Male</t>
  </si>
  <si>
    <t>1140608538383Total</t>
  </si>
  <si>
    <t>Brandywine Heights Intrmd/MS Total</t>
  </si>
  <si>
    <t>Swimming and Diving_G_7_PlayedWinter</t>
  </si>
  <si>
    <t>1140611030777Female</t>
  </si>
  <si>
    <t>1140611030777Male</t>
  </si>
  <si>
    <t>Swimming and Diving_G_7_PlayedSpring</t>
  </si>
  <si>
    <t>1140611030777Total</t>
  </si>
  <si>
    <t>Conrad Weiser HS Total</t>
  </si>
  <si>
    <t>839</t>
  </si>
  <si>
    <t>1140611037651Female</t>
  </si>
  <si>
    <t>Swimming and Diving_G_7_PlayedTotal</t>
  </si>
  <si>
    <t>1140611037651Male</t>
  </si>
  <si>
    <t>1140611037651Total</t>
  </si>
  <si>
    <t>Conrad Weiser MS Total</t>
  </si>
  <si>
    <t>1140615034810Female</t>
  </si>
  <si>
    <t>Tennis_G_7_SeasonFall</t>
  </si>
  <si>
    <t>1140615034810Male</t>
  </si>
  <si>
    <t>1140615034810Total</t>
  </si>
  <si>
    <t>Daniel Boone Area HS Total</t>
  </si>
  <si>
    <t>751</t>
  </si>
  <si>
    <t>1140615037544Female</t>
  </si>
  <si>
    <t>Tennis_G_7_SeasonWinter</t>
  </si>
  <si>
    <t>1140615037544Male</t>
  </si>
  <si>
    <t>1140615037544Total</t>
  </si>
  <si>
    <t>Daniel Boone Area MS Total</t>
  </si>
  <si>
    <t>1140620030787Female</t>
  </si>
  <si>
    <t>Tennis_G_7_SeasonSpring</t>
  </si>
  <si>
    <t>1140620030787Male</t>
  </si>
  <si>
    <t>1140620030787Total</t>
  </si>
  <si>
    <t>Exeter Twp JHS Total</t>
  </si>
  <si>
    <t>1140620030788Female</t>
  </si>
  <si>
    <t>1140620030788Male</t>
  </si>
  <si>
    <t>Tennis_G_7_Established</t>
  </si>
  <si>
    <t>678</t>
  </si>
  <si>
    <t>1140620030788Total</t>
  </si>
  <si>
    <t>Exeter Twp SHS Total</t>
  </si>
  <si>
    <t>1140625035023Female</t>
  </si>
  <si>
    <t>1140625035023Male</t>
  </si>
  <si>
    <t>1140625035023Total</t>
  </si>
  <si>
    <t>Tennis_G_7_Demotion</t>
  </si>
  <si>
    <t>Fleetwood SHS Total</t>
  </si>
  <si>
    <t>1140625036311Female</t>
  </si>
  <si>
    <t>1140625036311Male</t>
  </si>
  <si>
    <t>Tennis_G_7_Elimination</t>
  </si>
  <si>
    <t>1140625036311Total</t>
  </si>
  <si>
    <t>Fleetwood MS Total</t>
  </si>
  <si>
    <t>1140630030801Female</t>
  </si>
  <si>
    <t>Tennis_G_7_Reinstatement</t>
  </si>
  <si>
    <t>1140630030801Male</t>
  </si>
  <si>
    <t>1140630030801Total</t>
  </si>
  <si>
    <t>Governor Mifflin MS Total</t>
  </si>
  <si>
    <t>644</t>
  </si>
  <si>
    <t>1140630030802Female</t>
  </si>
  <si>
    <t>Tennis_G_7_ScheduledFall</t>
  </si>
  <si>
    <t>1140630030802Male</t>
  </si>
  <si>
    <t>1140630030802Total</t>
  </si>
  <si>
    <t>Governor Mifflin SHS Total</t>
  </si>
  <si>
    <t>Tennis_G_7_ScheduledWinter</t>
  </si>
  <si>
    <t>1358</t>
  </si>
  <si>
    <t>1140635030808Female</t>
  </si>
  <si>
    <t>1140635030808Male</t>
  </si>
  <si>
    <t>1140635030808Total</t>
  </si>
  <si>
    <t>Hamburg Area HS Total</t>
  </si>
  <si>
    <t>Tennis_G_7_ScheduledSpring</t>
  </si>
  <si>
    <t>538</t>
  </si>
  <si>
    <t>646</t>
  </si>
  <si>
    <t>1140635037447Female</t>
  </si>
  <si>
    <t>1140635037447Male</t>
  </si>
  <si>
    <t>1140635037447Total</t>
  </si>
  <si>
    <t>Hamburg Area Middle School Total</t>
  </si>
  <si>
    <t>Tennis_G_7_ScheduledTotal</t>
  </si>
  <si>
    <t>1140640030816Female</t>
  </si>
  <si>
    <t>1140640030816Male</t>
  </si>
  <si>
    <t>1140640030816Total</t>
  </si>
  <si>
    <t>Tennis_G_7_PlayedFall</t>
  </si>
  <si>
    <t>Kutztown Area SHS Total</t>
  </si>
  <si>
    <t>333</t>
  </si>
  <si>
    <t>1140640036315Female</t>
  </si>
  <si>
    <t>1140640036315Male</t>
  </si>
  <si>
    <t>Tennis_G_7_PlayedWinter</t>
  </si>
  <si>
    <t>1140640036315Total</t>
  </si>
  <si>
    <t>Kutztown Area MS Total</t>
  </si>
  <si>
    <t>1140655030827Female</t>
  </si>
  <si>
    <t>Tennis_G_7_PlayedSpring</t>
  </si>
  <si>
    <t>1140655030827Male</t>
  </si>
  <si>
    <t>1140655030827Total</t>
  </si>
  <si>
    <t>Muhlenberg Jr MS Total</t>
  </si>
  <si>
    <t>Tennis_G_7_PlayedTotal</t>
  </si>
  <si>
    <t>1034</t>
  </si>
  <si>
    <t>1140655036610Female</t>
  </si>
  <si>
    <t>Track &amp; Field_Indoor_G_7_SeasonFall</t>
  </si>
  <si>
    <t>1140655036610Male</t>
  </si>
  <si>
    <t>1140655036610Total</t>
  </si>
  <si>
    <t>Muhlenberg HS Total</t>
  </si>
  <si>
    <t>Track &amp; Field_Indoor_G_7_SeasonWinter</t>
  </si>
  <si>
    <t>1140665036318Female</t>
  </si>
  <si>
    <t>1140665036318Male</t>
  </si>
  <si>
    <t>Track &amp; Field_Indoor_G_7_SeasonSpring</t>
  </si>
  <si>
    <t>1140665036318Total</t>
  </si>
  <si>
    <t>Oley Valley SHS Total</t>
  </si>
  <si>
    <t>1140665036319Female</t>
  </si>
  <si>
    <t>Track &amp; Field_Indoor_G_7_Established</t>
  </si>
  <si>
    <t>1140665036319Male</t>
  </si>
  <si>
    <t>1140665036319Total</t>
  </si>
  <si>
    <t>Oley Valley MS Total</t>
  </si>
  <si>
    <t>1140670020855Female</t>
  </si>
  <si>
    <t>Track &amp; Field_Indoor_G_7_Demotion</t>
  </si>
  <si>
    <t>1140670020855Male</t>
  </si>
  <si>
    <t>1140670020855Total</t>
  </si>
  <si>
    <t>1140670020856Female</t>
  </si>
  <si>
    <t>1140670020856Male</t>
  </si>
  <si>
    <t>1140670020856Total</t>
  </si>
  <si>
    <t>Northwest MS Total</t>
  </si>
  <si>
    <t>413</t>
  </si>
  <si>
    <t>Track &amp; Field_Indoor_G_7_Elimination</t>
  </si>
  <si>
    <t>1140670020858Female</t>
  </si>
  <si>
    <t>1140670020858Male</t>
  </si>
  <si>
    <t>1140670020858Total</t>
  </si>
  <si>
    <t>Northeast MS Total</t>
  </si>
  <si>
    <t>Track &amp; Field_Indoor_G_7_Reinstatement</t>
  </si>
  <si>
    <t>1140670028116Female</t>
  </si>
  <si>
    <t>2053</t>
  </si>
  <si>
    <t>1140670028116Male</t>
  </si>
  <si>
    <t>2128</t>
  </si>
  <si>
    <t>1140670028116Total</t>
  </si>
  <si>
    <t>Reading SHS Total</t>
  </si>
  <si>
    <t>4774</t>
  </si>
  <si>
    <t>1140670028117Female</t>
  </si>
  <si>
    <t>Track &amp; Field_Indoor_G_7_ScheduledFall</t>
  </si>
  <si>
    <t>1140670028117Male</t>
  </si>
  <si>
    <t>1140670028117Total</t>
  </si>
  <si>
    <t>Central MS Total</t>
  </si>
  <si>
    <t>787</t>
  </si>
  <si>
    <t>880</t>
  </si>
  <si>
    <t>Track &amp; Field_Indoor_G_7_ScheduledWinter</t>
  </si>
  <si>
    <t>1140670028457Female</t>
  </si>
  <si>
    <t>1140670028457Male</t>
  </si>
  <si>
    <t>1140670028457Total</t>
  </si>
  <si>
    <t>Southwest MS Total</t>
  </si>
  <si>
    <t>1140675030864Female</t>
  </si>
  <si>
    <t>Track &amp; Field_Indoor_G_7_ScheduledSpring</t>
  </si>
  <si>
    <t>1140675030864Male</t>
  </si>
  <si>
    <t>1140675030864Total</t>
  </si>
  <si>
    <t>Schuylkill Valley HS Total</t>
  </si>
  <si>
    <t>Track &amp; Field_Indoor_G_7_ScheduledTotal</t>
  </si>
  <si>
    <t>1140675036888Female</t>
  </si>
  <si>
    <t>1140675036888Male</t>
  </si>
  <si>
    <t>1140675036888Total</t>
  </si>
  <si>
    <t>Track &amp; Field_Indoor_G_7_PlayedFall</t>
  </si>
  <si>
    <t>Schuylkill Valley MS Total</t>
  </si>
  <si>
    <t>1140680034670Female</t>
  </si>
  <si>
    <t>1140680034670Male</t>
  </si>
  <si>
    <t>Track &amp; Field_Indoor_G_7_PlayedWinter</t>
  </si>
  <si>
    <t>1140680034670Total</t>
  </si>
  <si>
    <t>Tulpehocken Area HS Total</t>
  </si>
  <si>
    <t>1140680038510Female</t>
  </si>
  <si>
    <t>1140680038510Male</t>
  </si>
  <si>
    <t>Track &amp; Field_Indoor_G_7_PlayedSpring</t>
  </si>
  <si>
    <t>1140680038510Total</t>
  </si>
  <si>
    <t>Tulpehocken Area MS Total</t>
  </si>
  <si>
    <t>1140681030873Female</t>
  </si>
  <si>
    <t>1140681030873Male</t>
  </si>
  <si>
    <t>Track &amp; Field_Indoor_G_7_PlayedTotal</t>
  </si>
  <si>
    <t>1140681030873Total</t>
  </si>
  <si>
    <t>Twin Valley HS Total</t>
  </si>
  <si>
    <t>930</t>
  </si>
  <si>
    <t>1140681037328Female</t>
  </si>
  <si>
    <t>Track &amp; Field_Outdoor_G_7_SeasonFall</t>
  </si>
  <si>
    <t>1140681037328Male</t>
  </si>
  <si>
    <t>1140681037328Total</t>
  </si>
  <si>
    <t>Twin Valley MS Total</t>
  </si>
  <si>
    <t>1140691036980Female</t>
  </si>
  <si>
    <t>Track &amp; Field_Outdoor_G_7_SeasonWinter</t>
  </si>
  <si>
    <t>1140691036980Male</t>
  </si>
  <si>
    <t>1140691036980Total</t>
  </si>
  <si>
    <t>Wilson HS Total</t>
  </si>
  <si>
    <t>595</t>
  </si>
  <si>
    <t>1145</t>
  </si>
  <si>
    <t>2122</t>
  </si>
  <si>
    <t>1140691036981Female</t>
  </si>
  <si>
    <t>Track &amp; Field_Outdoor_G_7_SeasonSpring</t>
  </si>
  <si>
    <t>1140691036981Male</t>
  </si>
  <si>
    <t>1140691036981Total</t>
  </si>
  <si>
    <t>Wilson West MS Total</t>
  </si>
  <si>
    <t>Track &amp; Field_Outdoor_G_7_Established</t>
  </si>
  <si>
    <t>1140691036982Female</t>
  </si>
  <si>
    <t>1140691036982Male</t>
  </si>
  <si>
    <t>1140691036982Total</t>
  </si>
  <si>
    <t>Wilson Southern MS Total</t>
  </si>
  <si>
    <t>Track &amp; Field_Outdoor_G_7_Demotion</t>
  </si>
  <si>
    <t>1140693530887Female</t>
  </si>
  <si>
    <t>473</t>
  </si>
  <si>
    <t>1140693530887Male</t>
  </si>
  <si>
    <t>Track &amp; Field_Outdoor_G_7_Elimination</t>
  </si>
  <si>
    <t>1140693530887Total</t>
  </si>
  <si>
    <t>Wyomissing Area JSHS Total</t>
  </si>
  <si>
    <t>950</t>
  </si>
  <si>
    <t>1145141358083Female</t>
  </si>
  <si>
    <t>1145141358083Male</t>
  </si>
  <si>
    <t>Track &amp; Field_Outdoor_G_7_Reinstatement</t>
  </si>
  <si>
    <t>1145141358083Total</t>
  </si>
  <si>
    <t>Sankofa Freedom Academy CS Total</t>
  </si>
  <si>
    <t>1152105031677Female</t>
  </si>
  <si>
    <t>1152105031677Male</t>
  </si>
  <si>
    <t>Track &amp; Field_Outdoor_G_7_ScheduledFall</t>
  </si>
  <si>
    <t>1152105031677Total</t>
  </si>
  <si>
    <t>Big Spring HS Total</t>
  </si>
  <si>
    <t>697</t>
  </si>
  <si>
    <t>Track &amp; Field_Outdoor_G_7_ScheduledWinter</t>
  </si>
  <si>
    <t>762</t>
  </si>
  <si>
    <t>1152105036326Female</t>
  </si>
  <si>
    <t>1152105036326Male</t>
  </si>
  <si>
    <t>1152105036326Total</t>
  </si>
  <si>
    <t>Big Spring MS Total</t>
  </si>
  <si>
    <t>Track &amp; Field_Outdoor_G_7_ScheduledSpring</t>
  </si>
  <si>
    <t>1152110031682Female</t>
  </si>
  <si>
    <t>1152110031682Male</t>
  </si>
  <si>
    <t>1152110031682Total</t>
  </si>
  <si>
    <t>Track &amp; Field_Outdoor_G_7_ScheduledTotal</t>
  </si>
  <si>
    <t>Camp Hill SHS Total</t>
  </si>
  <si>
    <t>1152110037509Female</t>
  </si>
  <si>
    <t>1152110037509Male</t>
  </si>
  <si>
    <t>1152110037509Total</t>
  </si>
  <si>
    <t>Track &amp; Field_Outdoor_G_7_PlayedFall</t>
  </si>
  <si>
    <t>Camp Hill MS Total</t>
  </si>
  <si>
    <t>1152111031694Female</t>
  </si>
  <si>
    <t>1152111031694Male</t>
  </si>
  <si>
    <t>Track &amp; Field_Outdoor_G_7_PlayedWinter</t>
  </si>
  <si>
    <t>1152111031694Total</t>
  </si>
  <si>
    <t>Carlisle Area HS Total</t>
  </si>
  <si>
    <t>904</t>
  </si>
  <si>
    <t>1551</t>
  </si>
  <si>
    <t>1152111037010Female</t>
  </si>
  <si>
    <t>Track &amp; Field_Outdoor_G_7_PlayedSpring</t>
  </si>
  <si>
    <t>1152111037010Male</t>
  </si>
  <si>
    <t>1152111037010Total</t>
  </si>
  <si>
    <t>Wilson MS Total</t>
  </si>
  <si>
    <t>Track &amp; Field_Outdoor_G_7_PlayedTotal</t>
  </si>
  <si>
    <t>1152111037011Female</t>
  </si>
  <si>
    <t>1152111037011Male</t>
  </si>
  <si>
    <t>Volleyball_G_7_SeasonFall</t>
  </si>
  <si>
    <t>1152111037011Total</t>
  </si>
  <si>
    <t>Lamberton MS Total</t>
  </si>
  <si>
    <t>1152116031701Female</t>
  </si>
  <si>
    <t>935</t>
  </si>
  <si>
    <t>Volleyball_G_7_SeasonWinter</t>
  </si>
  <si>
    <t>1596</t>
  </si>
  <si>
    <t>1152116031701Male</t>
  </si>
  <si>
    <t>989</t>
  </si>
  <si>
    <t>1656</t>
  </si>
  <si>
    <t>1152116031701Total</t>
  </si>
  <si>
    <t>Volleyball_G_7_SeasonSpring</t>
  </si>
  <si>
    <t>Cumberland Valley HS Total</t>
  </si>
  <si>
    <t>1924</t>
  </si>
  <si>
    <t>3252</t>
  </si>
  <si>
    <t>1152116034849Female</t>
  </si>
  <si>
    <t>Volleyball_G_7_Established</t>
  </si>
  <si>
    <t>1152116034849Male</t>
  </si>
  <si>
    <t>1152116034849Total</t>
  </si>
  <si>
    <t>Mountain View MS Total</t>
  </si>
  <si>
    <t>940</t>
  </si>
  <si>
    <t>1152116036714Female</t>
  </si>
  <si>
    <t>Volleyball_G_7_Demotion</t>
  </si>
  <si>
    <t>1152116036714Male</t>
  </si>
  <si>
    <t>1152116036714Total</t>
  </si>
  <si>
    <t>Eagle View MS Total</t>
  </si>
  <si>
    <t>Volleyball_G_7_Elimination</t>
  </si>
  <si>
    <t>1152125031707Female</t>
  </si>
  <si>
    <t>1152125031707Male</t>
  </si>
  <si>
    <t>Volleyball_G_7_Reinstatement</t>
  </si>
  <si>
    <t>1152125031707Total</t>
  </si>
  <si>
    <t>East Pennsboro Area SHS Total</t>
  </si>
  <si>
    <t>1152125035220Female</t>
  </si>
  <si>
    <t>Volleyball_G_7_ScheduledFall</t>
  </si>
  <si>
    <t>1152125035220Male</t>
  </si>
  <si>
    <t>1152125035220Total</t>
  </si>
  <si>
    <t>East Pennsboro Area MS Total</t>
  </si>
  <si>
    <t>Volleyball_G_7_ScheduledWinter</t>
  </si>
  <si>
    <t>1152165031715Female</t>
  </si>
  <si>
    <t>Volleyball_G_7_ScheduledSpring</t>
  </si>
  <si>
    <t>1152165031715Male</t>
  </si>
  <si>
    <t>Volleyball_G_7_ScheduledTotal</t>
  </si>
  <si>
    <t>1152165031715Total</t>
  </si>
  <si>
    <t>Mechanicsburg MS Total</t>
  </si>
  <si>
    <t>744</t>
  </si>
  <si>
    <t>1152165035098Female</t>
  </si>
  <si>
    <t>Volleyball_G_7_PlayedFall</t>
  </si>
  <si>
    <t>1152165035098Male</t>
  </si>
  <si>
    <t>542</t>
  </si>
  <si>
    <t>Volleyball_G_7_PlayedWinter</t>
  </si>
  <si>
    <t>1152165035098Total</t>
  </si>
  <si>
    <t>Mechanicsburg Area SHS Total</t>
  </si>
  <si>
    <t>1023</t>
  </si>
  <si>
    <t>1449</t>
  </si>
  <si>
    <t>1152180031729Female</t>
  </si>
  <si>
    <t>Volleyball_G_7_PlayedSpring</t>
  </si>
  <si>
    <t>1152180031729Male</t>
  </si>
  <si>
    <t>Volleyball_G_7_PlayedTotal</t>
  </si>
  <si>
    <t>1152180031729Total</t>
  </si>
  <si>
    <t>Shippensburg Area MS Total</t>
  </si>
  <si>
    <t>Water Polo_G_7_SeasonFall</t>
  </si>
  <si>
    <t>1152180035221Female</t>
  </si>
  <si>
    <t>543</t>
  </si>
  <si>
    <t>1152180035221Male</t>
  </si>
  <si>
    <t>Water Polo_G_7_SeasonWinter</t>
  </si>
  <si>
    <t>1152180035221Total</t>
  </si>
  <si>
    <t>Shippensburg Area SHS Total</t>
  </si>
  <si>
    <t>807</t>
  </si>
  <si>
    <t>1110</t>
  </si>
  <si>
    <t>1152183036328Female</t>
  </si>
  <si>
    <t>Water Polo_G_7_SeasonSpring</t>
  </si>
  <si>
    <t>1152183036328Male</t>
  </si>
  <si>
    <t>1152183036328Total</t>
  </si>
  <si>
    <t>Boiling Springs HS Total</t>
  </si>
  <si>
    <t>Water Polo_G_7_Established</t>
  </si>
  <si>
    <t>724</t>
  </si>
  <si>
    <t>1152183037611Female</t>
  </si>
  <si>
    <t>1152183037611Male</t>
  </si>
  <si>
    <t>Water Polo_G_7_Demotion</t>
  </si>
  <si>
    <t>1152183037611Total</t>
  </si>
  <si>
    <t>Yellow Breeches MS Total</t>
  </si>
  <si>
    <t>1152190021732Female</t>
  </si>
  <si>
    <t>Water Polo_G_7_Elimination</t>
  </si>
  <si>
    <t>613</t>
  </si>
  <si>
    <t>1152190021732Male</t>
  </si>
  <si>
    <t>1152190021732Total</t>
  </si>
  <si>
    <t>Cedar Cliff HS Total</t>
  </si>
  <si>
    <t>Water Polo_G_7_Reinstatement</t>
  </si>
  <si>
    <t>1324</t>
  </si>
  <si>
    <t>1152190021741Female</t>
  </si>
  <si>
    <t>1152190021741Male</t>
  </si>
  <si>
    <t>1152190021741Total</t>
  </si>
  <si>
    <t>Water Polo_G_7_ScheduledFall</t>
  </si>
  <si>
    <t>Allen MS Total</t>
  </si>
  <si>
    <t>1152190024704Female</t>
  </si>
  <si>
    <t>Water Polo_G_7_ScheduledWinter</t>
  </si>
  <si>
    <t>1152190024704Male</t>
  </si>
  <si>
    <t>Water Polo_G_7_ScheduledSpring</t>
  </si>
  <si>
    <t>1152190024704Total</t>
  </si>
  <si>
    <t>Water Polo_G_7_ScheduledTotal</t>
  </si>
  <si>
    <t>Red Land SHS Total</t>
  </si>
  <si>
    <t>1069</t>
  </si>
  <si>
    <t>1152190027395Female</t>
  </si>
  <si>
    <t>Water Polo_G_7_PlayedFall</t>
  </si>
  <si>
    <t>1152190027395Male</t>
  </si>
  <si>
    <t>1152190027395Total</t>
  </si>
  <si>
    <t>Water Polo_G_7_PlayedWinter</t>
  </si>
  <si>
    <t>Crossroads MS Total</t>
  </si>
  <si>
    <t>1152190028276Female</t>
  </si>
  <si>
    <t>Water Polo_G_7_PlayedSpring</t>
  </si>
  <si>
    <t>1152190028276Male</t>
  </si>
  <si>
    <t>Water Polo_G_7_PlayedTotal</t>
  </si>
  <si>
    <t>1152190028276Total</t>
  </si>
  <si>
    <t>New Cumberland MS Total</t>
  </si>
  <si>
    <t>Wrestling_G_7_SeasonFall</t>
  </si>
  <si>
    <t>1152200017765Female</t>
  </si>
  <si>
    <t>1152200017765Male</t>
  </si>
  <si>
    <t>1152200017765Total</t>
  </si>
  <si>
    <t>Wrestling_G_7_SeasonWinter</t>
  </si>
  <si>
    <t>Infinity CS Total</t>
  </si>
  <si>
    <t>1152200027774Female</t>
  </si>
  <si>
    <t>1880</t>
  </si>
  <si>
    <t>2479</t>
  </si>
  <si>
    <t>7264</t>
  </si>
  <si>
    <t>Wrestling_G_7_SeasonSpring</t>
  </si>
  <si>
    <t>1152200027774Male</t>
  </si>
  <si>
    <t>2224</t>
  </si>
  <si>
    <t>6756</t>
  </si>
  <si>
    <t>1152200027774Total</t>
  </si>
  <si>
    <t>Commonwealth Charter Academy CS Total</t>
  </si>
  <si>
    <t>Wrestling_G_7_Established</t>
  </si>
  <si>
    <t>3680</t>
  </si>
  <si>
    <t>4703</t>
  </si>
  <si>
    <t>1152200037821Female</t>
  </si>
  <si>
    <t>Wrestling_G_7_Demotion</t>
  </si>
  <si>
    <t>1152200037821Male</t>
  </si>
  <si>
    <t>1152200037821Total</t>
  </si>
  <si>
    <t>Pennsylvania Distance Learning CS Total</t>
  </si>
  <si>
    <t>861</t>
  </si>
  <si>
    <t>1152214021742Female</t>
  </si>
  <si>
    <t>Wrestling_G_7_Elimination</t>
  </si>
  <si>
    <t>1152214021742Male</t>
  </si>
  <si>
    <t>1152214021742Total</t>
  </si>
  <si>
    <t>Swatara MS Total</t>
  </si>
  <si>
    <t>Wrestling_G_7_Reinstatement</t>
  </si>
  <si>
    <t>1152214021744Female</t>
  </si>
  <si>
    <t>1152214021744Male</t>
  </si>
  <si>
    <t>1152214021744Total</t>
  </si>
  <si>
    <t>Wrestling_G_7_ScheduledFall</t>
  </si>
  <si>
    <t>Central Dauphin East MS Total</t>
  </si>
  <si>
    <t>1152214021745Female</t>
  </si>
  <si>
    <t>574</t>
  </si>
  <si>
    <t>Wrestling_G_7_ScheduledWinter</t>
  </si>
  <si>
    <t>1152214021745Male</t>
  </si>
  <si>
    <t>634</t>
  </si>
  <si>
    <t>1058</t>
  </si>
  <si>
    <t>1152214021745Total</t>
  </si>
  <si>
    <t>Central Dauphin SHS Total</t>
  </si>
  <si>
    <t>Wrestling_G_7_ScheduledSpring</t>
  </si>
  <si>
    <t>2002</t>
  </si>
  <si>
    <t>1152214021746Female</t>
  </si>
  <si>
    <t>Wrestling_G_7_ScheduledTotal</t>
  </si>
  <si>
    <t>705</t>
  </si>
  <si>
    <t>1152214021746Male</t>
  </si>
  <si>
    <t>788</t>
  </si>
  <si>
    <t>1152214021746Total</t>
  </si>
  <si>
    <t>Central Dauphin East SHS Total</t>
  </si>
  <si>
    <t>Wrestling_G_7_PlayedFall</t>
  </si>
  <si>
    <t>1493</t>
  </si>
  <si>
    <t>1152214026783Female</t>
  </si>
  <si>
    <t>1152214026783Male</t>
  </si>
  <si>
    <t>Wrestling_G_7_PlayedWinter</t>
  </si>
  <si>
    <t>1152214026783Total</t>
  </si>
  <si>
    <t>Linglestown MS Total</t>
  </si>
  <si>
    <t>Wrestling_G_7_PlayedSpring</t>
  </si>
  <si>
    <t>1152214027820Female</t>
  </si>
  <si>
    <t>1152214027820Male</t>
  </si>
  <si>
    <t>Wrestling_G_7_PlayedTotal</t>
  </si>
  <si>
    <t>1152214027820Total</t>
  </si>
  <si>
    <t>Central Dauphin MS Total</t>
  </si>
  <si>
    <t>1152216075278Female</t>
  </si>
  <si>
    <t>Baseball_B_V_HeadCoachFull</t>
  </si>
  <si>
    <t>1152216075278Male</t>
  </si>
  <si>
    <t>1152216075278Total</t>
  </si>
  <si>
    <t>Baseball_B_V_HeadCoachPart</t>
  </si>
  <si>
    <t>Dauphin County Technical School Total</t>
  </si>
  <si>
    <t>1175</t>
  </si>
  <si>
    <t>1152217534801Female</t>
  </si>
  <si>
    <t>Baseball_B_V_AsstCoachFull</t>
  </si>
  <si>
    <t>1152217534801Male</t>
  </si>
  <si>
    <t>1152217534801Total</t>
  </si>
  <si>
    <t>Baseball_B_V_AsstCoachPart</t>
  </si>
  <si>
    <t>Hershey HS Total</t>
  </si>
  <si>
    <t>676</t>
  </si>
  <si>
    <t>1047</t>
  </si>
  <si>
    <t>1152217536678Female</t>
  </si>
  <si>
    <t>1152217536678Male</t>
  </si>
  <si>
    <t>1152217536678Total</t>
  </si>
  <si>
    <t>Hershey MS Total</t>
  </si>
  <si>
    <t>Baseball_B_V_Trainer1</t>
  </si>
  <si>
    <t>1152225046330Female</t>
  </si>
  <si>
    <t>1152225046330Male</t>
  </si>
  <si>
    <t>Baseball_B_V_Trainer2</t>
  </si>
  <si>
    <t>1152225046330Total</t>
  </si>
  <si>
    <t>Halifax Area HS Total</t>
  </si>
  <si>
    <t>1152225046331Female</t>
  </si>
  <si>
    <t>1152225046331Male</t>
  </si>
  <si>
    <t>Baseball_B_V_Trainer3</t>
  </si>
  <si>
    <t>1152225046331Total</t>
  </si>
  <si>
    <t>Halifax Area MS Total</t>
  </si>
  <si>
    <t>1152227526333Female</t>
  </si>
  <si>
    <t>Baseball_B_V_Trainer4</t>
  </si>
  <si>
    <t>1152227526333Male</t>
  </si>
  <si>
    <t>1152227526333Total</t>
  </si>
  <si>
    <t>Harrisburg HS Total</t>
  </si>
  <si>
    <t>647</t>
  </si>
  <si>
    <t>Basketball _B_V_HeadCoachFull</t>
  </si>
  <si>
    <t>1275</t>
  </si>
  <si>
    <t>1152227527623Female</t>
  </si>
  <si>
    <t>1152227527623Male</t>
  </si>
  <si>
    <t>Basketball _B_V_HeadCoachPart</t>
  </si>
  <si>
    <t>1152227527623Total</t>
  </si>
  <si>
    <t>Rowland Academy Total</t>
  </si>
  <si>
    <t>1152227527901Female</t>
  </si>
  <si>
    <t>Basketball _B_V_AsstCoachFull</t>
  </si>
  <si>
    <t>1152227527901Male</t>
  </si>
  <si>
    <t>1152227527901Total</t>
  </si>
  <si>
    <t>Marshall Math Science Academy Total</t>
  </si>
  <si>
    <t>Basketball _B_V_AsstCoachPart</t>
  </si>
  <si>
    <t>1152227527902Female</t>
  </si>
  <si>
    <t>1152227527902Male</t>
  </si>
  <si>
    <t>1152227527902Total</t>
  </si>
  <si>
    <t>Harrisburg HS - SciTech Cmp Total</t>
  </si>
  <si>
    <t>Basketball _B_V_Trainer1</t>
  </si>
  <si>
    <t>1152227528264Female</t>
  </si>
  <si>
    <t>1152227528264Male</t>
  </si>
  <si>
    <t>Basketball _B_V_Trainer2</t>
  </si>
  <si>
    <t>1152227528264Total</t>
  </si>
  <si>
    <t>Camp Curtin Academy Total</t>
  </si>
  <si>
    <t>485</t>
  </si>
  <si>
    <t>1152227528376Female</t>
  </si>
  <si>
    <t>1152227528376Male</t>
  </si>
  <si>
    <t>Basketball _B_V_Trainer3</t>
  </si>
  <si>
    <t>1152227528376Total</t>
  </si>
  <si>
    <t>Cougar Academy Total</t>
  </si>
  <si>
    <t>1152240031776Female</t>
  </si>
  <si>
    <t>Basketball _B_V_Trainer4</t>
  </si>
  <si>
    <t>1152240031776Male</t>
  </si>
  <si>
    <t>1152240031776Total</t>
  </si>
  <si>
    <t>Lower Dauphin HS Total</t>
  </si>
  <si>
    <t>Bowling_B_V_HeadCoachFull</t>
  </si>
  <si>
    <t>1097</t>
  </si>
  <si>
    <t>1152240037414Female</t>
  </si>
  <si>
    <t>1152240037414Male</t>
  </si>
  <si>
    <t>Bowling_B_V_HeadCoachPart</t>
  </si>
  <si>
    <t>1152240037414Total</t>
  </si>
  <si>
    <t>Lower Dauphin MS Total</t>
  </si>
  <si>
    <t>1152240037844Female</t>
  </si>
  <si>
    <t>Bowling_B_V_AsstCoachFull</t>
  </si>
  <si>
    <t>1152240037844Male</t>
  </si>
  <si>
    <t>1152240037844Total</t>
  </si>
  <si>
    <t>Price Total</t>
  </si>
  <si>
    <t>Bowling_B_V_AsstCoachPart</t>
  </si>
  <si>
    <t>1152260031785Female</t>
  </si>
  <si>
    <t>1152260031785Male</t>
  </si>
  <si>
    <t>1152260031785Total</t>
  </si>
  <si>
    <t>Middletown Area MS Total</t>
  </si>
  <si>
    <t>Bowling_B_V_Trainer1</t>
  </si>
  <si>
    <t>1152260031790Female</t>
  </si>
  <si>
    <t>1152260031790Male</t>
  </si>
  <si>
    <t>Bowling_B_V_Trainer2</t>
  </si>
  <si>
    <t>1152260031790Total</t>
  </si>
  <si>
    <t>Middletown Area HS Total</t>
  </si>
  <si>
    <t>Bowling_B_V_Trainer3</t>
  </si>
  <si>
    <t>1152261031794Female</t>
  </si>
  <si>
    <t>1152261031794Male</t>
  </si>
  <si>
    <t>Bowling_B_V_Trainer4</t>
  </si>
  <si>
    <t>1152261031794Total</t>
  </si>
  <si>
    <t>Millersburg Area SHS Total</t>
  </si>
  <si>
    <t>1152261036682Female</t>
  </si>
  <si>
    <t>1152261036682Male</t>
  </si>
  <si>
    <t>Cross Country_B_V_HeadCoachFull</t>
  </si>
  <si>
    <t>1152261036682Total</t>
  </si>
  <si>
    <t>Millersburg Area MS Total</t>
  </si>
  <si>
    <t>Cross Country_B_V_HeadCoachPart</t>
  </si>
  <si>
    <t>1152270108278Female</t>
  </si>
  <si>
    <t>1152270108278Male</t>
  </si>
  <si>
    <t>Cross Country_B_V_AsstCoachFull</t>
  </si>
  <si>
    <t>1152270108278Total</t>
  </si>
  <si>
    <t>Capital Area School for the Arts CS Total</t>
  </si>
  <si>
    <t>1152278718366Female</t>
  </si>
  <si>
    <t>Cross Country_B_V_AsstCoachPart</t>
  </si>
  <si>
    <t>1929</t>
  </si>
  <si>
    <t>1152278718366Male</t>
  </si>
  <si>
    <t>914</t>
  </si>
  <si>
    <t>1840</t>
  </si>
  <si>
    <t>1152278718366Total</t>
  </si>
  <si>
    <t>Cross Country_B_V_Trainer1</t>
  </si>
  <si>
    <t>Reach Cyber CS Total</t>
  </si>
  <si>
    <t>872</t>
  </si>
  <si>
    <t>1867</t>
  </si>
  <si>
    <t>1152280031801Female</t>
  </si>
  <si>
    <t>Cross Country_B_V_Trainer2</t>
  </si>
  <si>
    <t>1152280031801Male</t>
  </si>
  <si>
    <t>1152280031801Total</t>
  </si>
  <si>
    <t>Steelton-Highspire HS Total</t>
  </si>
  <si>
    <t>Cross Country_B_V_Trainer3</t>
  </si>
  <si>
    <t>1152283031805Female</t>
  </si>
  <si>
    <t>1152283031805Male</t>
  </si>
  <si>
    <t>Cross Country_B_V_Trainer4</t>
  </si>
  <si>
    <t>1152283031805Total</t>
  </si>
  <si>
    <t>Susquehanna Twp MS Total</t>
  </si>
  <si>
    <t>1152283031806Female</t>
  </si>
  <si>
    <t>Football_B_V_HeadCoachFull</t>
  </si>
  <si>
    <t>1152283031806Male</t>
  </si>
  <si>
    <t>1152283031806Total</t>
  </si>
  <si>
    <t>Susquehanna Twp HS Total</t>
  </si>
  <si>
    <t>Football_B_V_HeadCoachPart</t>
  </si>
  <si>
    <t>1152290036339Female</t>
  </si>
  <si>
    <t>1152290036339Male</t>
  </si>
  <si>
    <t>1152290036339Total</t>
  </si>
  <si>
    <t>Upper Dauphin Area MS Total</t>
  </si>
  <si>
    <t>Football_B_V_AsstCoachFull</t>
  </si>
  <si>
    <t>1152290036340Female</t>
  </si>
  <si>
    <t>1152290036340Male</t>
  </si>
  <si>
    <t>Football_B_V_AsstCoachPart</t>
  </si>
  <si>
    <t>1152290036340Total</t>
  </si>
  <si>
    <t>Upper Dauphin Area HS Total</t>
  </si>
  <si>
    <t>1155030046341Female</t>
  </si>
  <si>
    <t>Football_B_V_Trainer1</t>
  </si>
  <si>
    <t>1155030046341Male</t>
  </si>
  <si>
    <t>1155030046341Total</t>
  </si>
  <si>
    <t>Greenwood HS Total</t>
  </si>
  <si>
    <t>Football_B_V_Trainer2</t>
  </si>
  <si>
    <t>1155030047468Female</t>
  </si>
  <si>
    <t>1155030047468Male</t>
  </si>
  <si>
    <t>1155030047468Total</t>
  </si>
  <si>
    <t>Greenwood MS Total</t>
  </si>
  <si>
    <t>1155040037930Female</t>
  </si>
  <si>
    <t>Football_B_V_Trainer3</t>
  </si>
  <si>
    <t>1155040037930Male</t>
  </si>
  <si>
    <t>1155040037930Total</t>
  </si>
  <si>
    <t>Football_B_V_Trainer4</t>
  </si>
  <si>
    <t>Newport HS Total</t>
  </si>
  <si>
    <t>1155040037931Female</t>
  </si>
  <si>
    <t>1155040037931Male</t>
  </si>
  <si>
    <t>Golf_B_V_HeadCoachFull</t>
  </si>
  <si>
    <t>1155040037931Total</t>
  </si>
  <si>
    <t>Newport MS Total</t>
  </si>
  <si>
    <t>1155060033589Female</t>
  </si>
  <si>
    <t>Golf_B_V_HeadCoachPart</t>
  </si>
  <si>
    <t>1155060033589Male</t>
  </si>
  <si>
    <t>1155060033589Total</t>
  </si>
  <si>
    <t>Susquenita HS Total</t>
  </si>
  <si>
    <t>Golf_B_V_AsstCoachFull</t>
  </si>
  <si>
    <t>1155060037367Female</t>
  </si>
  <si>
    <t>1155060037367Male</t>
  </si>
  <si>
    <t>Golf_B_V_AsstCoachPart</t>
  </si>
  <si>
    <t>1155060037367Total</t>
  </si>
  <si>
    <t>Susquenita MS Total</t>
  </si>
  <si>
    <t>1155080033596Female</t>
  </si>
  <si>
    <t>Golf_B_V_Trainer1</t>
  </si>
  <si>
    <t>1155080033596Male</t>
  </si>
  <si>
    <t>1155080033596Total</t>
  </si>
  <si>
    <t>West Perry SHS Total</t>
  </si>
  <si>
    <t>Golf_B_V_Trainer2</t>
  </si>
  <si>
    <t>621</t>
  </si>
  <si>
    <t>1155080033597Female</t>
  </si>
  <si>
    <t>1155080033597Male</t>
  </si>
  <si>
    <t>Golf_B_V_Trainer3</t>
  </si>
  <si>
    <t>1155080033597Total</t>
  </si>
  <si>
    <t>West Perry MS Total</t>
  </si>
  <si>
    <t>1156746036345Female</t>
  </si>
  <si>
    <t>Golf_B_V_Trainer4</t>
  </si>
  <si>
    <t>1156746036345Male</t>
  </si>
  <si>
    <t>1156746036345Total</t>
  </si>
  <si>
    <t>Northern HS Total</t>
  </si>
  <si>
    <t>951</t>
  </si>
  <si>
    <t>1156746036346Female</t>
  </si>
  <si>
    <t>Lacrosse_B_V_HeadCoachFull</t>
  </si>
  <si>
    <t>1156746036346Male</t>
  </si>
  <si>
    <t>Lacrosse_B_V_HeadCoachPart</t>
  </si>
  <si>
    <t>1156746036346Total</t>
  </si>
  <si>
    <t>Northern MS Total</t>
  </si>
  <si>
    <t>1161910048433Female</t>
  </si>
  <si>
    <t>Lacrosse_B_V_AsstCoachFull</t>
  </si>
  <si>
    <t>1161910048433Male</t>
  </si>
  <si>
    <t>1161910048433Total</t>
  </si>
  <si>
    <t>Benton Area MS Total</t>
  </si>
  <si>
    <t>Lacrosse_B_V_AsstCoachPart</t>
  </si>
  <si>
    <t>1161910048434Female</t>
  </si>
  <si>
    <t>1161910048434Male</t>
  </si>
  <si>
    <t>1161910048434Total</t>
  </si>
  <si>
    <t>Lacrosse_B_V_Trainer1</t>
  </si>
  <si>
    <t>Benton Area HS Total</t>
  </si>
  <si>
    <t>1161911031605Female</t>
  </si>
  <si>
    <t>1161911031605Male</t>
  </si>
  <si>
    <t>Lacrosse_B_V_Trainer2</t>
  </si>
  <si>
    <t>1161911031605Total</t>
  </si>
  <si>
    <t>Berwick Area HS Total</t>
  </si>
  <si>
    <t>Lacrosse_B_V_Trainer3</t>
  </si>
  <si>
    <t>1161911036808Female</t>
  </si>
  <si>
    <t>1161911036808Male</t>
  </si>
  <si>
    <t>Lacrosse_B_V_Trainer4</t>
  </si>
  <si>
    <t>1161911036808Total</t>
  </si>
  <si>
    <t>Berwick Area MS Total</t>
  </si>
  <si>
    <t>1161912031611Female</t>
  </si>
  <si>
    <t>Rifle_B_V_HeadCoachFull</t>
  </si>
  <si>
    <t>1161912031611Male</t>
  </si>
  <si>
    <t>Rifle_B_V_HeadCoachPart</t>
  </si>
  <si>
    <t>1161912031611Total</t>
  </si>
  <si>
    <t>Bloomsburg Area MS Total</t>
  </si>
  <si>
    <t>1161912031612Female</t>
  </si>
  <si>
    <t>Rifle_B_V_AsstCoachFull</t>
  </si>
  <si>
    <t>1161912031612Male</t>
  </si>
  <si>
    <t>1161912031612Total</t>
  </si>
  <si>
    <t>Bloomsburg Area HS Total</t>
  </si>
  <si>
    <t>Rifle_B_V_AsstCoachPart</t>
  </si>
  <si>
    <t>1161915031619Female</t>
  </si>
  <si>
    <t>1161915031619Male</t>
  </si>
  <si>
    <t>1161915031619Total</t>
  </si>
  <si>
    <t>Central Columbia SHS Total</t>
  </si>
  <si>
    <t>1161915035390Female</t>
  </si>
  <si>
    <t>1161915035390Male</t>
  </si>
  <si>
    <t>Rifle_B_V_Trainer1</t>
  </si>
  <si>
    <t>1161915035390Total</t>
  </si>
  <si>
    <t>Central Columbia MS Total</t>
  </si>
  <si>
    <t>1161917575178Female</t>
  </si>
  <si>
    <t>1161917575178Male</t>
  </si>
  <si>
    <t>1161917575178Total</t>
  </si>
  <si>
    <t>Columbia-Montour AVTS Total</t>
  </si>
  <si>
    <t>1161950041623Female</t>
  </si>
  <si>
    <t>Rifle_B_V_Trainer2</t>
  </si>
  <si>
    <t>1161950041623Male</t>
  </si>
  <si>
    <t>1161950041623Total</t>
  </si>
  <si>
    <t>Millville Area JSHS Total</t>
  </si>
  <si>
    <t>1161975031627Female</t>
  </si>
  <si>
    <t>1161975031627Male</t>
  </si>
  <si>
    <t>1161975031627Total</t>
  </si>
  <si>
    <t>Southern Columbia HS Total</t>
  </si>
  <si>
    <t>Rifle_B_V_Trainer3</t>
  </si>
  <si>
    <t>1161975037668Female</t>
  </si>
  <si>
    <t>1161975037668Male</t>
  </si>
  <si>
    <t>1161975037668Total</t>
  </si>
  <si>
    <t>Southern Columbia MS Total</t>
  </si>
  <si>
    <t>1164718033424Female</t>
  </si>
  <si>
    <t>1164718033424Male</t>
  </si>
  <si>
    <t>1164718033424Total</t>
  </si>
  <si>
    <t>Rifle_B_V_Trainer4</t>
  </si>
  <si>
    <t>Danville Area MS Total</t>
  </si>
  <si>
    <t>1164718033425Female</t>
  </si>
  <si>
    <t>1164718033425Male</t>
  </si>
  <si>
    <t>1164718033425Total</t>
  </si>
  <si>
    <t>Danville Area SHS Total</t>
  </si>
  <si>
    <t>1164935033532Female</t>
  </si>
  <si>
    <t>1164935033532Male</t>
  </si>
  <si>
    <t>Soccer_B_V_HeadCoachFull</t>
  </si>
  <si>
    <t>1164935033532Total</t>
  </si>
  <si>
    <t>Line Mountain HS Total</t>
  </si>
  <si>
    <t>1164935038286Female</t>
  </si>
  <si>
    <t>1164935038286Male</t>
  </si>
  <si>
    <t>1164935038286Total</t>
  </si>
  <si>
    <t>Line Mountain MS Total</t>
  </si>
  <si>
    <t>1164950033541Female</t>
  </si>
  <si>
    <t>Soccer_B_V_HeadCoachPart</t>
  </si>
  <si>
    <t>1164950033541Male</t>
  </si>
  <si>
    <t>1164950033541Total</t>
  </si>
  <si>
    <t>Milton HS Total</t>
  </si>
  <si>
    <t>1164950036863Female</t>
  </si>
  <si>
    <t>Soccer_B_V_AsstCoachFull</t>
  </si>
  <si>
    <t>1164950036863Male</t>
  </si>
  <si>
    <t>1164950036863Total</t>
  </si>
  <si>
    <t>Milton Area MS Total</t>
  </si>
  <si>
    <t>1164951036936Female</t>
  </si>
  <si>
    <t>Soccer_B_V_AsstCoachPart</t>
  </si>
  <si>
    <t>1164951036936Male</t>
  </si>
  <si>
    <t>1164951036936Total</t>
  </si>
  <si>
    <t>Mount Carmel Area HS Total</t>
  </si>
  <si>
    <t>499</t>
  </si>
  <si>
    <t>1164951038135Female</t>
  </si>
  <si>
    <t>1164951038135Male</t>
  </si>
  <si>
    <t>Soccer_B_V_Trainer1</t>
  </si>
  <si>
    <t>1164951038135Total</t>
  </si>
  <si>
    <t>Mount Carmel Area JH Total</t>
  </si>
  <si>
    <t>1164965037892Female</t>
  </si>
  <si>
    <t>1164965037892Male</t>
  </si>
  <si>
    <t>1164965037892Total</t>
  </si>
  <si>
    <t>Shamokin Area MS Total</t>
  </si>
  <si>
    <t>Soccer_B_V_Trainer2</t>
  </si>
  <si>
    <t>1164965037893Female</t>
  </si>
  <si>
    <t>1164965037893Male</t>
  </si>
  <si>
    <t>1164965037893Total</t>
  </si>
  <si>
    <t>Shamokin Area HS Total</t>
  </si>
  <si>
    <t>Soccer_B_V_Trainer3</t>
  </si>
  <si>
    <t>1164966033569Female</t>
  </si>
  <si>
    <t>1164966033569Male</t>
  </si>
  <si>
    <t>1164966033569Total</t>
  </si>
  <si>
    <t>Shikellamy HS Total</t>
  </si>
  <si>
    <t>1164966038372Female</t>
  </si>
  <si>
    <t>Soccer_B_V_Trainer4</t>
  </si>
  <si>
    <t>1164966038372Male</t>
  </si>
  <si>
    <t>1164966038372Total</t>
  </si>
  <si>
    <t>Shikellamy MS Total</t>
  </si>
  <si>
    <t>1164980035103Female</t>
  </si>
  <si>
    <t>1164980035103Male</t>
  </si>
  <si>
    <t>Swimming and Diving_B_V_HeadCoachFull</t>
  </si>
  <si>
    <t>1164980035103Total</t>
  </si>
  <si>
    <t>Warrior Run JSHS Total</t>
  </si>
  <si>
    <t>649</t>
  </si>
  <si>
    <t>1165550033962Female</t>
  </si>
  <si>
    <t>1165550033962Male</t>
  </si>
  <si>
    <t>Swimming and Diving_B_V_HeadCoachPart</t>
  </si>
  <si>
    <t>1165550033962Total</t>
  </si>
  <si>
    <t>Midd-West HS Total</t>
  </si>
  <si>
    <t>1165550037799Female</t>
  </si>
  <si>
    <t>1165550037799Male</t>
  </si>
  <si>
    <t>Swimming and Diving_B_V_AsstCoachFull</t>
  </si>
  <si>
    <t>1165550037799Total</t>
  </si>
  <si>
    <t>Midd-West MS Total</t>
  </si>
  <si>
    <t>1165571033969Female</t>
  </si>
  <si>
    <t>Swimming and Diving_B_V_AsstCoachPart</t>
  </si>
  <si>
    <t>1165571033969Male</t>
  </si>
  <si>
    <t>1165571033969Total</t>
  </si>
  <si>
    <t>Selinsgrove Area HS Total</t>
  </si>
  <si>
    <t>1165571036817Female</t>
  </si>
  <si>
    <t>1165571036817Male</t>
  </si>
  <si>
    <t>1165571036817Total</t>
  </si>
  <si>
    <t>Selinsgrove Area MS Total</t>
  </si>
  <si>
    <t>Swimming and Diving_B_V_Trainer1</t>
  </si>
  <si>
    <t>1166040034085Female</t>
  </si>
  <si>
    <t>1166040034085Male</t>
  </si>
  <si>
    <t>1166040034085Total</t>
  </si>
  <si>
    <t>Lewisburg HS Total</t>
  </si>
  <si>
    <t>1166040034665Female</t>
  </si>
  <si>
    <t>Swimming and Diving_B_V_Trainer2</t>
  </si>
  <si>
    <t>1166040034665Male</t>
  </si>
  <si>
    <t>1166040034665Total</t>
  </si>
  <si>
    <t>Donald H Eichhorn MS Total</t>
  </si>
  <si>
    <t>1166050034091Female</t>
  </si>
  <si>
    <t>Swimming and Diving_B_V_Trainer3</t>
  </si>
  <si>
    <t>1166050034091Male</t>
  </si>
  <si>
    <t>1166050034091Total</t>
  </si>
  <si>
    <t>Mifflinburg Area SHS Total</t>
  </si>
  <si>
    <t>1166050036809Female</t>
  </si>
  <si>
    <t>1166050036809Male</t>
  </si>
  <si>
    <t>Swimming and Diving_B_V_Trainer4</t>
  </si>
  <si>
    <t>1166050036809Total</t>
  </si>
  <si>
    <t>Mifflinburg Area MS Total</t>
  </si>
  <si>
    <t>1170805030958Female</t>
  </si>
  <si>
    <t>Tennis_B_V_HeadCoachFull</t>
  </si>
  <si>
    <t>1170805030958Male</t>
  </si>
  <si>
    <t>1170805030958Total</t>
  </si>
  <si>
    <t>Athens Area HS Total</t>
  </si>
  <si>
    <t>Tennis_B_V_HeadCoachPart</t>
  </si>
  <si>
    <t>1170805038220Female</t>
  </si>
  <si>
    <t>Tennis_B_V_AsstCoachFull</t>
  </si>
  <si>
    <t>1170805038220Male</t>
  </si>
  <si>
    <t>1170805038220Total</t>
  </si>
  <si>
    <t>Harlan Rowe MS Total</t>
  </si>
  <si>
    <t>Tennis_B_V_AsstCoachPart</t>
  </si>
  <si>
    <t>1170810030988Female</t>
  </si>
  <si>
    <t>1170810030988Male</t>
  </si>
  <si>
    <t>Tennis_B_V_Trainer1</t>
  </si>
  <si>
    <t>1170810030988Total</t>
  </si>
  <si>
    <t>Canton JSHS Total</t>
  </si>
  <si>
    <t>1170830040964Female</t>
  </si>
  <si>
    <t>Tennis_B_V_Trainer2</t>
  </si>
  <si>
    <t>1170830040964Male</t>
  </si>
  <si>
    <t>1170830040964Total</t>
  </si>
  <si>
    <t>Northeast Bradford JSHS Total</t>
  </si>
  <si>
    <t>1170860030965Female</t>
  </si>
  <si>
    <t>Tennis_B_V_Trainer3</t>
  </si>
  <si>
    <t>1170860030965Male</t>
  </si>
  <si>
    <t>1170860030965Total</t>
  </si>
  <si>
    <t>Sayre Area HS Total</t>
  </si>
  <si>
    <t>Tennis_B_V_Trainer4</t>
  </si>
  <si>
    <t>1170865035208Female</t>
  </si>
  <si>
    <t>1170865035208Male</t>
  </si>
  <si>
    <t>Track &amp; Field_Indoor_B_V_HeadCoachFull</t>
  </si>
  <si>
    <t>1170865035208Total</t>
  </si>
  <si>
    <t>Towanda Area JSHS Total</t>
  </si>
  <si>
    <t>662</t>
  </si>
  <si>
    <t>Track &amp; Field_Indoor_B_V_HeadCoachPart</t>
  </si>
  <si>
    <t>1170866531000Female</t>
  </si>
  <si>
    <t>1170866531000Male</t>
  </si>
  <si>
    <t>Track &amp; Field_Indoor_B_V_AsstCoachFull</t>
  </si>
  <si>
    <t>1170866531000Total</t>
  </si>
  <si>
    <t>Troy Area JSHS Total</t>
  </si>
  <si>
    <t>Track &amp; Field_Indoor_B_V_AsstCoachPart</t>
  </si>
  <si>
    <t>622</t>
  </si>
  <si>
    <t>1170890031005Female</t>
  </si>
  <si>
    <t>1170890031005Male</t>
  </si>
  <si>
    <t>1170890031005Total</t>
  </si>
  <si>
    <t>Track &amp; Field_Indoor_B_V_Trainer1</t>
  </si>
  <si>
    <t>Wyalusing Valley JSHS Total</t>
  </si>
  <si>
    <t>1174120036364Female</t>
  </si>
  <si>
    <t>1174120036364Male</t>
  </si>
  <si>
    <t>1174120036364Total</t>
  </si>
  <si>
    <t>Hughesville JSHS Total</t>
  </si>
  <si>
    <t>Track &amp; Field_Indoor_B_V_Trainer2</t>
  </si>
  <si>
    <t>734</t>
  </si>
  <si>
    <t>1174140033033Female</t>
  </si>
  <si>
    <t>1174140033033Male</t>
  </si>
  <si>
    <t>1174140033033Total</t>
  </si>
  <si>
    <t>Track &amp; Field_Indoor_B_V_Trainer3</t>
  </si>
  <si>
    <t>Jersey Shore MS Total</t>
  </si>
  <si>
    <t>1174140033034Female</t>
  </si>
  <si>
    <t>1174140033034Male</t>
  </si>
  <si>
    <t>1174140033034Total</t>
  </si>
  <si>
    <t>Jersey Shore Area SHS Total</t>
  </si>
  <si>
    <t>571</t>
  </si>
  <si>
    <t>1174142033037Female</t>
  </si>
  <si>
    <t>1174142033037Male</t>
  </si>
  <si>
    <t>Track &amp; Field_Indoor_B_V_Trainer4</t>
  </si>
  <si>
    <t>1174142033037Total</t>
  </si>
  <si>
    <t>Loyalsock Twp MS Total</t>
  </si>
  <si>
    <t>1174142034828Female</t>
  </si>
  <si>
    <t>1174142034828Male</t>
  </si>
  <si>
    <t>Track &amp; Field_Outdoor_B_V_HeadCoachFull</t>
  </si>
  <si>
    <t>1174142034828Total</t>
  </si>
  <si>
    <t>Loyalsock Twp SHS Total</t>
  </si>
  <si>
    <t>1174150043040Female</t>
  </si>
  <si>
    <t>1174150043040Male</t>
  </si>
  <si>
    <t>Track &amp; Field_Outdoor_B_V_HeadCoachPart</t>
  </si>
  <si>
    <t>1174150043040Total</t>
  </si>
  <si>
    <t>Montgomery JSHS Total</t>
  </si>
  <si>
    <t>1174151033045Female</t>
  </si>
  <si>
    <t>1174151033045Male</t>
  </si>
  <si>
    <t>Track &amp; Field_Outdoor_B_V_AsstCoachFull</t>
  </si>
  <si>
    <t>1174151033045Total</t>
  </si>
  <si>
    <t>Montoursville Area SHS Total</t>
  </si>
  <si>
    <t>537</t>
  </si>
  <si>
    <t>1174151035343Female</t>
  </si>
  <si>
    <t>1174151035343Male</t>
  </si>
  <si>
    <t>Track &amp; Field_Outdoor_B_V_AsstCoachPart</t>
  </si>
  <si>
    <t>1174151035343Total</t>
  </si>
  <si>
    <t>C E McCall MS Total</t>
  </si>
  <si>
    <t>1174153033048Female</t>
  </si>
  <si>
    <t>1174153033048Male</t>
  </si>
  <si>
    <t>1174153033048Total</t>
  </si>
  <si>
    <t>Track &amp; Field_Outdoor_B_V_Trainer1</t>
  </si>
  <si>
    <t>Muncy JSHS Total</t>
  </si>
  <si>
    <t>445</t>
  </si>
  <si>
    <t>1174161033056Female</t>
  </si>
  <si>
    <t>1174161033056Male</t>
  </si>
  <si>
    <t>1174161033056Total</t>
  </si>
  <si>
    <t>South Williamsport Area JSHS Total</t>
  </si>
  <si>
    <t>Track &amp; Field_Outdoor_B_V_Trainer2</t>
  </si>
  <si>
    <t>1174172026368Female</t>
  </si>
  <si>
    <t>1174172026368Male</t>
  </si>
  <si>
    <t>737</t>
  </si>
  <si>
    <t>1174172026368Total</t>
  </si>
  <si>
    <t>Williamsport Area SHS Total</t>
  </si>
  <si>
    <t>887</t>
  </si>
  <si>
    <t>1431</t>
  </si>
  <si>
    <t>1174172028273Female</t>
  </si>
  <si>
    <t>Track &amp; Field_Outdoor_B_V_Trainer3</t>
  </si>
  <si>
    <t>1174172028273Male</t>
  </si>
  <si>
    <t>1174172028273Total</t>
  </si>
  <si>
    <t>Williamsport Area MS Total</t>
  </si>
  <si>
    <t>Track &amp; Field_Outdoor_B_V_Trainer4</t>
  </si>
  <si>
    <t>695</t>
  </si>
  <si>
    <t>1175763034030Female</t>
  </si>
  <si>
    <t>1175763034030Male</t>
  </si>
  <si>
    <t>Volleyball_B_V_HeadCoachFull</t>
  </si>
  <si>
    <t>1175763034030Total</t>
  </si>
  <si>
    <t>Sullivan Co JSHS Total</t>
  </si>
  <si>
    <t>1175960034058Female</t>
  </si>
  <si>
    <t>Volleyball_B_V_HeadCoachPart</t>
  </si>
  <si>
    <t>1175960034058Male</t>
  </si>
  <si>
    <t>1175960034058Total</t>
  </si>
  <si>
    <t>Cowanesque Valley JSHS Total</t>
  </si>
  <si>
    <t>1175960036373Female</t>
  </si>
  <si>
    <t>Volleyball_B_V_AsstCoachFull</t>
  </si>
  <si>
    <t>1175960036373Male</t>
  </si>
  <si>
    <t>1175960036373Total</t>
  </si>
  <si>
    <t>Williamson SHS Total</t>
  </si>
  <si>
    <t>1175970034064Female</t>
  </si>
  <si>
    <t>Volleyball_B_V_AsstCoachPart</t>
  </si>
  <si>
    <t>1175970034064Male</t>
  </si>
  <si>
    <t>1175970034064Total</t>
  </si>
  <si>
    <t>North Penn-Liberty JSHS Total</t>
  </si>
  <si>
    <t>1175970034068Female</t>
  </si>
  <si>
    <t>Volleyball_B_V_Trainer1</t>
  </si>
  <si>
    <t>1175970034068Male</t>
  </si>
  <si>
    <t>1175970034068Total</t>
  </si>
  <si>
    <t>North Penn-Mansfield JSHS Total</t>
  </si>
  <si>
    <t>1175985034079Female</t>
  </si>
  <si>
    <t>Volleyball_B_V_Trainer2</t>
  </si>
  <si>
    <t>1175985034079Male</t>
  </si>
  <si>
    <t>1175985034079Total</t>
  </si>
  <si>
    <t>Rock L Butler MS Total</t>
  </si>
  <si>
    <t>1175985034080Female</t>
  </si>
  <si>
    <t>1175985034080Male</t>
  </si>
  <si>
    <t>1175985034080Total</t>
  </si>
  <si>
    <t>Wellsboro Area HS Total</t>
  </si>
  <si>
    <t>1184000017827Female</t>
  </si>
  <si>
    <t>1184000017827Male</t>
  </si>
  <si>
    <t>Volleyball_B_V_Trainer3</t>
  </si>
  <si>
    <t>1184000017827Total</t>
  </si>
  <si>
    <t>Bear Creek Community CS Total</t>
  </si>
  <si>
    <t>1184014038446Female</t>
  </si>
  <si>
    <t>1184014038446Male</t>
  </si>
  <si>
    <t>588</t>
  </si>
  <si>
    <t>Volleyball_B_V_Trainer4</t>
  </si>
  <si>
    <t>677</t>
  </si>
  <si>
    <t>1184014038446Total</t>
  </si>
  <si>
    <t>Crestwood Secondary Campus Total</t>
  </si>
  <si>
    <t>1179</t>
  </si>
  <si>
    <t>1184016032869Female</t>
  </si>
  <si>
    <t>1184016032869Male</t>
  </si>
  <si>
    <t>Water Polo_B_V_HeadCoachFull</t>
  </si>
  <si>
    <t>1184016032869Total</t>
  </si>
  <si>
    <t>Dallas SHS Total</t>
  </si>
  <si>
    <t>672</t>
  </si>
  <si>
    <t>1184016035150Female</t>
  </si>
  <si>
    <t>1184016035150Male</t>
  </si>
  <si>
    <t>Water Polo_B_V_HeadCoachPart</t>
  </si>
  <si>
    <t>1184016035150Total</t>
  </si>
  <si>
    <t>Dallas MS Total</t>
  </si>
  <si>
    <t>1184026035242Female</t>
  </si>
  <si>
    <t>Water Polo_B_V_AsstCoachFull</t>
  </si>
  <si>
    <t>1184026035242Male</t>
  </si>
  <si>
    <t>Water Polo_B_V_AsstCoachPart</t>
  </si>
  <si>
    <t>1184026035242Total</t>
  </si>
  <si>
    <t>Greater Nanticoke Area SHS Total</t>
  </si>
  <si>
    <t>1184026038430Female</t>
  </si>
  <si>
    <t>1184026038430Male</t>
  </si>
  <si>
    <t>Water Polo_B_V_Trainer1</t>
  </si>
  <si>
    <t>1184026038430Total</t>
  </si>
  <si>
    <t>Greater Nanticoke Area Ed Ctr Total</t>
  </si>
  <si>
    <t>1184030032891Female</t>
  </si>
  <si>
    <t>Water Polo_B_V_Trainer2</t>
  </si>
  <si>
    <t>1184030032891Male</t>
  </si>
  <si>
    <t>1184030032891Total</t>
  </si>
  <si>
    <t>Hanover Area JSHS Total</t>
  </si>
  <si>
    <t>Water Polo_B_V_Trainer3</t>
  </si>
  <si>
    <t>995</t>
  </si>
  <si>
    <t>1184030037007Male</t>
  </si>
  <si>
    <t>1184030037007Total</t>
  </si>
  <si>
    <t>Hanover Area Memorial El Sch Total</t>
  </si>
  <si>
    <t>Water Polo_B_V_Trainer4</t>
  </si>
  <si>
    <t>1184033026718Female</t>
  </si>
  <si>
    <t>1184033026718Male</t>
  </si>
  <si>
    <t>Wrestling_B_V_HeadCoachFull</t>
  </si>
  <si>
    <t>1184033026718Total</t>
  </si>
  <si>
    <t>Freeland El/MS Total</t>
  </si>
  <si>
    <t>1184033026930Female</t>
  </si>
  <si>
    <t>Wrestling_B_V_HeadCoachPart</t>
  </si>
  <si>
    <t>1184033026930Male</t>
  </si>
  <si>
    <t>Wrestling_B_V_AsstCoachFull</t>
  </si>
  <si>
    <t>1184033026930Total</t>
  </si>
  <si>
    <t>Heights Terrace El/MS Total</t>
  </si>
  <si>
    <t>1184033027340Female</t>
  </si>
  <si>
    <t>Wrestling_B_V_AsstCoachPart</t>
  </si>
  <si>
    <t>1184033027340Male</t>
  </si>
  <si>
    <t>1184033027340Total</t>
  </si>
  <si>
    <t>Valley El/MS Total</t>
  </si>
  <si>
    <t>1184033027348Female</t>
  </si>
  <si>
    <t>1439</t>
  </si>
  <si>
    <t>2074</t>
  </si>
  <si>
    <t>1184033027348Male</t>
  </si>
  <si>
    <t>Wrestling_B_V_Trainer1</t>
  </si>
  <si>
    <t>2070</t>
  </si>
  <si>
    <t>1184033027348Total</t>
  </si>
  <si>
    <t>Hazleton Area HS Total</t>
  </si>
  <si>
    <t>2878</t>
  </si>
  <si>
    <t>1138</t>
  </si>
  <si>
    <t>4144</t>
  </si>
  <si>
    <t>1184033027569Female</t>
  </si>
  <si>
    <t>1184033027569Male</t>
  </si>
  <si>
    <t>1184033027569Total</t>
  </si>
  <si>
    <t>West Hazleton El/MS Total</t>
  </si>
  <si>
    <t>Wrestling_B_V_Trainer2</t>
  </si>
  <si>
    <t>1184033027661Female</t>
  </si>
  <si>
    <t>1184033027661Male</t>
  </si>
  <si>
    <t>1184033027661Total</t>
  </si>
  <si>
    <t>Wrestling_B_V_Trainer3</t>
  </si>
  <si>
    <t>Drums El/MS Total</t>
  </si>
  <si>
    <t>1184033027936Female</t>
  </si>
  <si>
    <t>1184033027936Male</t>
  </si>
  <si>
    <t>Wrestling_B_V_Trainer4</t>
  </si>
  <si>
    <t>1184033027936Total</t>
  </si>
  <si>
    <t>Hazleton El/MS Total</t>
  </si>
  <si>
    <t>1184033028245Female</t>
  </si>
  <si>
    <t>1184033028245Male</t>
  </si>
  <si>
    <t>1184033028245Total</t>
  </si>
  <si>
    <t>Baseball_B_J_HeadCoachFull</t>
  </si>
  <si>
    <t>McAdoo-Kelayres El/MS Total</t>
  </si>
  <si>
    <t>1184033028334Female</t>
  </si>
  <si>
    <t>1184033028334Male</t>
  </si>
  <si>
    <t>1184033028334Total</t>
  </si>
  <si>
    <t>Baseball_B_J_HeadCoachPart</t>
  </si>
  <si>
    <t>Maple Manor El/MS Total</t>
  </si>
  <si>
    <t>1184039032924Female</t>
  </si>
  <si>
    <t>1184039032924Male</t>
  </si>
  <si>
    <t>Baseball_B_J_AsstCoachFull</t>
  </si>
  <si>
    <t>1184039032924Total</t>
  </si>
  <si>
    <t>Lake-Lehman JSHS Total</t>
  </si>
  <si>
    <t>742</t>
  </si>
  <si>
    <t>1184060032958Female</t>
  </si>
  <si>
    <t>1184060032958Male</t>
  </si>
  <si>
    <t>1184060032958Total</t>
  </si>
  <si>
    <t>Baseball_B_J_AsstCoachPart</t>
  </si>
  <si>
    <t>Northwest Area HS Total</t>
  </si>
  <si>
    <t>1184066025058Female</t>
  </si>
  <si>
    <t>1184066025058Male</t>
  </si>
  <si>
    <t>1184066025058Total</t>
  </si>
  <si>
    <t>Pittston Area SHS Total</t>
  </si>
  <si>
    <t>Baseball_B_J_Trainer1</t>
  </si>
  <si>
    <t>1184066026385Female</t>
  </si>
  <si>
    <t>1184066026385Male</t>
  </si>
  <si>
    <t>1184066026385Total</t>
  </si>
  <si>
    <t>Pittston Area MS Total</t>
  </si>
  <si>
    <t>1184087075059Female</t>
  </si>
  <si>
    <t>Baseball_B_J_Trainer2</t>
  </si>
  <si>
    <t>1184087075059Male</t>
  </si>
  <si>
    <t>1184087075059Total</t>
  </si>
  <si>
    <t>West Side CTC Total</t>
  </si>
  <si>
    <t>1184088523008Female</t>
  </si>
  <si>
    <t>Baseball_B_J_Trainer3</t>
  </si>
  <si>
    <t>1184088523008Male</t>
  </si>
  <si>
    <t>1184088523008Total</t>
  </si>
  <si>
    <t>G A R MS Total</t>
  </si>
  <si>
    <t>Baseball_B_J_Trainer4</t>
  </si>
  <si>
    <t>1184088527497Female</t>
  </si>
  <si>
    <t>1184088527497Male</t>
  </si>
  <si>
    <t>1184088527497Total</t>
  </si>
  <si>
    <t>Solomon/Plains MS Total</t>
  </si>
  <si>
    <t>1184088528448Female</t>
  </si>
  <si>
    <t>Basketball _B_J_HeadCoachFull</t>
  </si>
  <si>
    <t>1184088528448Male</t>
  </si>
  <si>
    <t>1184088528448Total</t>
  </si>
  <si>
    <t>Wilkes-Barre Area SD STEM Academy Total</t>
  </si>
  <si>
    <t>1184088528495Female</t>
  </si>
  <si>
    <t>Basketball _B_J_HeadCoachPart</t>
  </si>
  <si>
    <t>1249</t>
  </si>
  <si>
    <t>1184088528495Male</t>
  </si>
  <si>
    <t>1360</t>
  </si>
  <si>
    <t>1184088528495Total</t>
  </si>
  <si>
    <t>Wilkes-Barre Area HS Total</t>
  </si>
  <si>
    <t>1427</t>
  </si>
  <si>
    <t>2609</t>
  </si>
  <si>
    <t>Basketball _B_J_AsstCoachFull</t>
  </si>
  <si>
    <t>1184092036390Female</t>
  </si>
  <si>
    <t>1184092036390Male</t>
  </si>
  <si>
    <t>1184092036390Total</t>
  </si>
  <si>
    <t>Basketball _B_J_AsstCoachPart</t>
  </si>
  <si>
    <t>Wyoming Area Sec Ctr Total</t>
  </si>
  <si>
    <t>699</t>
  </si>
  <si>
    <t>1184093026391Female</t>
  </si>
  <si>
    <t>682</t>
  </si>
  <si>
    <t>1184093026391Male</t>
  </si>
  <si>
    <t>Basketball _B_J_Trainer1</t>
  </si>
  <si>
    <t>660</t>
  </si>
  <si>
    <t>1184093026391Total</t>
  </si>
  <si>
    <t>Wyoming Valley West SHS Total</t>
  </si>
  <si>
    <t>1184093026986Female</t>
  </si>
  <si>
    <t>Basketball _B_J_Trainer2</t>
  </si>
  <si>
    <t>1184093026986Male</t>
  </si>
  <si>
    <t>1184093026986Total</t>
  </si>
  <si>
    <t>Wyoming Valley West MS Total</t>
  </si>
  <si>
    <t>1186675035271Female</t>
  </si>
  <si>
    <t>1186675035271Male</t>
  </si>
  <si>
    <t>Basketball _B_J_Trainer3</t>
  </si>
  <si>
    <t>1186675035271Total</t>
  </si>
  <si>
    <t>Tunkhannock HS Total</t>
  </si>
  <si>
    <t>716</t>
  </si>
  <si>
    <t>1186675038444Female</t>
  </si>
  <si>
    <t>Basketball _B_J_Trainer4</t>
  </si>
  <si>
    <t>1186675038444Male</t>
  </si>
  <si>
    <t>1186675038444Total</t>
  </si>
  <si>
    <t>Tunkhannock STEM Academy Total</t>
  </si>
  <si>
    <t>1193500017746Female</t>
  </si>
  <si>
    <t>Bowling_B_J_HeadCoachFull</t>
  </si>
  <si>
    <t>1193500017746Male</t>
  </si>
  <si>
    <t>1193500017746Total</t>
  </si>
  <si>
    <t>Fell CS Total</t>
  </si>
  <si>
    <t>1193503035091Female</t>
  </si>
  <si>
    <t>Bowling_B_J_HeadCoachPart</t>
  </si>
  <si>
    <t>1193503035091Male</t>
  </si>
  <si>
    <t>479</t>
  </si>
  <si>
    <t>1193503035091Total</t>
  </si>
  <si>
    <t>Abington Heights HS Total</t>
  </si>
  <si>
    <t>923</t>
  </si>
  <si>
    <t>1109</t>
  </si>
  <si>
    <t>1193503036839Female</t>
  </si>
  <si>
    <t>Bowling_B_J_AsstCoachFull</t>
  </si>
  <si>
    <t>1193503036839Male</t>
  </si>
  <si>
    <t>Bowling_B_J_AsstCoachPart</t>
  </si>
  <si>
    <t>1193503036839Total</t>
  </si>
  <si>
    <t>Abington Heights MS Total</t>
  </si>
  <si>
    <t>1193513032420Female</t>
  </si>
  <si>
    <t>1193513032420Male</t>
  </si>
  <si>
    <t>Bowling_B_J_Trainer1</t>
  </si>
  <si>
    <t>1193513032420Total</t>
  </si>
  <si>
    <t>Carbondale Area JSHS Total</t>
  </si>
  <si>
    <t>1193522038312Female</t>
  </si>
  <si>
    <t>Bowling_B_J_Trainer2</t>
  </si>
  <si>
    <t>1193522038312Male</t>
  </si>
  <si>
    <t>1193522038312Total</t>
  </si>
  <si>
    <t>Dunmore JSHS Total</t>
  </si>
  <si>
    <t>1193546036404Female</t>
  </si>
  <si>
    <t>1193546036404Male</t>
  </si>
  <si>
    <t>Bowling_B_J_Trainer3</t>
  </si>
  <si>
    <t>1193546036404Total</t>
  </si>
  <si>
    <t>Lakeland JSHS Total</t>
  </si>
  <si>
    <t>1193550288209Female</t>
  </si>
  <si>
    <t>Bowling_B_J_Trainer4</t>
  </si>
  <si>
    <t>1193550288209Male</t>
  </si>
  <si>
    <t>1193550288209Total</t>
  </si>
  <si>
    <t>Howard Gardner Multiple Intelligence CS Total</t>
  </si>
  <si>
    <t>Cross Country_B_J_HeadCoachFull</t>
  </si>
  <si>
    <t>1193555038304Female</t>
  </si>
  <si>
    <t>Cross Country_B_J_HeadCoachPart</t>
  </si>
  <si>
    <t>1193555038304Male</t>
  </si>
  <si>
    <t>1193555038304Total</t>
  </si>
  <si>
    <t>Mid Valley Secondary Center Total</t>
  </si>
  <si>
    <t>Cross Country_B_J_AsstCoachFull</t>
  </si>
  <si>
    <t>1193565032446Female</t>
  </si>
  <si>
    <t>1193565032446Male</t>
  </si>
  <si>
    <t>Cross Country_B_J_AsstCoachPart</t>
  </si>
  <si>
    <t>1193565032446Total</t>
  </si>
  <si>
    <t>North Pocono HS Total</t>
  </si>
  <si>
    <t>767</t>
  </si>
  <si>
    <t>1193565035233Female</t>
  </si>
  <si>
    <t>1193565035233Male</t>
  </si>
  <si>
    <t>Cross Country_B_J_Trainer1</t>
  </si>
  <si>
    <t>1193565035233Total</t>
  </si>
  <si>
    <t>North Pocono MS Total</t>
  </si>
  <si>
    <t>1193566032449Female</t>
  </si>
  <si>
    <t>1193566032449Male</t>
  </si>
  <si>
    <t>Cross Country_B_J_Trainer2</t>
  </si>
  <si>
    <t>1193566032449Total</t>
  </si>
  <si>
    <t>Old Forge JSHS Total</t>
  </si>
  <si>
    <t>1193570032496Female</t>
  </si>
  <si>
    <t>Cross Country_B_J_Trainer3</t>
  </si>
  <si>
    <t>1193570032496Male</t>
  </si>
  <si>
    <t>1193570032496Total</t>
  </si>
  <si>
    <t>Riverside JSHS Total</t>
  </si>
  <si>
    <t>1193574022487Female</t>
  </si>
  <si>
    <t>1193574022487Male</t>
  </si>
  <si>
    <t>Cross Country_B_J_Trainer4</t>
  </si>
  <si>
    <t>1193574022487Total</t>
  </si>
  <si>
    <t>South Scranton Intrmd Sch Total</t>
  </si>
  <si>
    <t>1193574022489Female</t>
  </si>
  <si>
    <t>641</t>
  </si>
  <si>
    <t>1193574022489Male</t>
  </si>
  <si>
    <t>1193574022489Total</t>
  </si>
  <si>
    <t>West Scranton HS Total</t>
  </si>
  <si>
    <t>1366</t>
  </si>
  <si>
    <t>1193574026413Female</t>
  </si>
  <si>
    <t>Football_B_J_HeadCoachFull</t>
  </si>
  <si>
    <t>1193574026413Male</t>
  </si>
  <si>
    <t>1193574026413Total</t>
  </si>
  <si>
    <t>Scranton HS Total</t>
  </si>
  <si>
    <t>1702</t>
  </si>
  <si>
    <t>1193574026791Female</t>
  </si>
  <si>
    <t>Football_B_J_HeadCoachPart</t>
  </si>
  <si>
    <t>1193574026791Male</t>
  </si>
  <si>
    <t>1193574026791Total</t>
  </si>
  <si>
    <t>West Scranton Intrmd Sch Total</t>
  </si>
  <si>
    <t>1193574027700Female</t>
  </si>
  <si>
    <t>1193574027700Male</t>
  </si>
  <si>
    <t>1193574027700Total</t>
  </si>
  <si>
    <t>Northeast Intrmd Sch Total</t>
  </si>
  <si>
    <t>Football_B_J_AsstCoachFull</t>
  </si>
  <si>
    <t>1193584036775Female</t>
  </si>
  <si>
    <t>1193584036775Male</t>
  </si>
  <si>
    <t>1193584036775Total</t>
  </si>
  <si>
    <t>Valley View HS Total</t>
  </si>
  <si>
    <t>Football_B_J_AsstCoachPart</t>
  </si>
  <si>
    <t>1193584037283Female</t>
  </si>
  <si>
    <t>1193584037283Male</t>
  </si>
  <si>
    <t>1193584037283Total</t>
  </si>
  <si>
    <t>Valley View MS Total</t>
  </si>
  <si>
    <t>Football_B_J_Trainer1</t>
  </si>
  <si>
    <t>1195810034034Female</t>
  </si>
  <si>
    <t>1195810034034Male</t>
  </si>
  <si>
    <t>1195810034034Total</t>
  </si>
  <si>
    <t>Blue Ridge HS Total</t>
  </si>
  <si>
    <t>1195810037400Female</t>
  </si>
  <si>
    <t>1195810037400Male</t>
  </si>
  <si>
    <t>Football_B_J_Trainer2</t>
  </si>
  <si>
    <t>1195810037400Total</t>
  </si>
  <si>
    <t>Blue Ridge MS Total</t>
  </si>
  <si>
    <t>1195825036418Female</t>
  </si>
  <si>
    <t>1195825036418Male</t>
  </si>
  <si>
    <t>1195825036418Total</t>
  </si>
  <si>
    <t>Elk Lake JSHS Total</t>
  </si>
  <si>
    <t>1195830036419Female</t>
  </si>
  <si>
    <t>Football_B_J_Trainer3</t>
  </si>
  <si>
    <t>1195830036419Male</t>
  </si>
  <si>
    <t>1195830036419Total</t>
  </si>
  <si>
    <t>Forest City Regional HS Total</t>
  </si>
  <si>
    <t>1195845034044Female</t>
  </si>
  <si>
    <t>Football_B_J_Trainer4</t>
  </si>
  <si>
    <t>1195845034044Male</t>
  </si>
  <si>
    <t>1195845034044Total</t>
  </si>
  <si>
    <t>Montrose Area JSHS Total</t>
  </si>
  <si>
    <t>Golf_B_J_HeadCoachFull</t>
  </si>
  <si>
    <t>1195846034049Female</t>
  </si>
  <si>
    <t>1195846034049Male</t>
  </si>
  <si>
    <t>Golf_B_J_HeadCoachPart</t>
  </si>
  <si>
    <t>1195846034049Total</t>
  </si>
  <si>
    <t>Mountain View JSHS Total</t>
  </si>
  <si>
    <t>395</t>
  </si>
  <si>
    <t>1195865034054Female</t>
  </si>
  <si>
    <t>1195865034054Male</t>
  </si>
  <si>
    <t>1195865034054Total</t>
  </si>
  <si>
    <t>Golf_B_J_AsstCoachFull</t>
  </si>
  <si>
    <t>Susquehanna Community JSHS Total</t>
  </si>
  <si>
    <t>1196483034310Female</t>
  </si>
  <si>
    <t>Golf_B_J_AsstCoachPart</t>
  </si>
  <si>
    <t>1196483034310Male</t>
  </si>
  <si>
    <t>1196483034310Total</t>
  </si>
  <si>
    <t>Wallenpaupack Area HS Total</t>
  </si>
  <si>
    <t>Golf_B_J_Trainer1</t>
  </si>
  <si>
    <t>958</t>
  </si>
  <si>
    <t>1196483036956Female</t>
  </si>
  <si>
    <t>1196483036956Male</t>
  </si>
  <si>
    <t>1196483036956Total</t>
  </si>
  <si>
    <t>Wallenpaupack Area MS Total</t>
  </si>
  <si>
    <t>1196487034295Female</t>
  </si>
  <si>
    <t>Golf_B_J_Trainer2</t>
  </si>
  <si>
    <t>1196487034295Male</t>
  </si>
  <si>
    <t>1196487034295Total</t>
  </si>
  <si>
    <t>Honesdale HS Total</t>
  </si>
  <si>
    <t>1196487036424Female</t>
  </si>
  <si>
    <t>1196487036424Male</t>
  </si>
  <si>
    <t>Golf_B_J_Trainer3</t>
  </si>
  <si>
    <t>1196487036424Total</t>
  </si>
  <si>
    <t>Damascus Area Sch Total</t>
  </si>
  <si>
    <t>1196487036425Female</t>
  </si>
  <si>
    <t>1196487036425Male</t>
  </si>
  <si>
    <t>1196487036425Total</t>
  </si>
  <si>
    <t>Preston Sch Total</t>
  </si>
  <si>
    <t>1196487036865Female</t>
  </si>
  <si>
    <t>Golf_B_J_Trainer4</t>
  </si>
  <si>
    <t>1196487036865Male</t>
  </si>
  <si>
    <t>1196487036865Total</t>
  </si>
  <si>
    <t>Wayne Highlands MS Total</t>
  </si>
  <si>
    <t>1196489036704Female</t>
  </si>
  <si>
    <t>Lacrosse_B_J_HeadCoachFull</t>
  </si>
  <si>
    <t>1196489036704Male</t>
  </si>
  <si>
    <t>1196489036704Total</t>
  </si>
  <si>
    <t>Western Wayne HS Total</t>
  </si>
  <si>
    <t>Lacrosse_B_J_HeadCoachPart</t>
  </si>
  <si>
    <t>1196489037341Female</t>
  </si>
  <si>
    <t>1196489037341Male</t>
  </si>
  <si>
    <t>Lacrosse_B_J_AsstCoachFull</t>
  </si>
  <si>
    <t>1196489037341Total</t>
  </si>
  <si>
    <t>Western Wayne MS Total</t>
  </si>
  <si>
    <t>1196650034528Female</t>
  </si>
  <si>
    <t>Lacrosse_B_J_AsstCoachPart</t>
  </si>
  <si>
    <t>1196650034528Male</t>
  </si>
  <si>
    <t>1196650034528Total</t>
  </si>
  <si>
    <t>Lackawanna Trail JSHS Total</t>
  </si>
  <si>
    <t>408</t>
  </si>
  <si>
    <t>1204500037866Female</t>
  </si>
  <si>
    <t>Lacrosse_B_J_Trainer1</t>
  </si>
  <si>
    <t>1204500037866Male</t>
  </si>
  <si>
    <t>1204500037866Total</t>
  </si>
  <si>
    <t>Evergreen Community CS Total</t>
  </si>
  <si>
    <t>Lacrosse_B_J_Trainer2</t>
  </si>
  <si>
    <t>1204520036935Female</t>
  </si>
  <si>
    <t>1204520036935Male</t>
  </si>
  <si>
    <t>Lacrosse_B_J_Trainer3</t>
  </si>
  <si>
    <t>681</t>
  </si>
  <si>
    <t>1204520036935Total</t>
  </si>
  <si>
    <t>East Stroudsburg SHS South Total</t>
  </si>
  <si>
    <t>1361</t>
  </si>
  <si>
    <t>1204520037366Female</t>
  </si>
  <si>
    <t>Lacrosse_B_J_Trainer4</t>
  </si>
  <si>
    <t>1204520037366Male</t>
  </si>
  <si>
    <t>1204520037366Total</t>
  </si>
  <si>
    <t>Rifle_B_J_HeadCoachFull</t>
  </si>
  <si>
    <t>J T Lambert Intermediate Sch Total</t>
  </si>
  <si>
    <t>1204520037641Female</t>
  </si>
  <si>
    <t>Rifle_B_J_HeadCoachPart</t>
  </si>
  <si>
    <t>1204520037641Male</t>
  </si>
  <si>
    <t>Rifle_B_J_AsstCoachFull</t>
  </si>
  <si>
    <t>1204520037641Total</t>
  </si>
  <si>
    <t>East Stroudsburg SHS North Total</t>
  </si>
  <si>
    <t>Rifle_B_J_AsstCoachPart</t>
  </si>
  <si>
    <t>1204520037642Female</t>
  </si>
  <si>
    <t>1204520037642Male</t>
  </si>
  <si>
    <t>1204520037642Total</t>
  </si>
  <si>
    <t>Lehman Intermediate Sch Total</t>
  </si>
  <si>
    <t>Rifle_B_J_Trainer1</t>
  </si>
  <si>
    <t>1204552033210Female</t>
  </si>
  <si>
    <t>1204552033210Male</t>
  </si>
  <si>
    <t>Rifle_B_J_Trainer2</t>
  </si>
  <si>
    <t>1204552033210Total</t>
  </si>
  <si>
    <t>Pleasant Valley HS Total</t>
  </si>
  <si>
    <t>821</t>
  </si>
  <si>
    <t>1232</t>
  </si>
  <si>
    <t>Rifle_B_J_Trainer3</t>
  </si>
  <si>
    <t>1204552037183Female</t>
  </si>
  <si>
    <t>1204552037183Male</t>
  </si>
  <si>
    <t>1204552037183Total</t>
  </si>
  <si>
    <t>Rifle_B_J_Trainer4</t>
  </si>
  <si>
    <t>Pleasant Valley MS Total</t>
  </si>
  <si>
    <t>1204552037660Male</t>
  </si>
  <si>
    <t>Soccer_B_J_HeadCoachFull</t>
  </si>
  <si>
    <t>1204552037660Total</t>
  </si>
  <si>
    <t>Pleasant Valley Intrmd Sch Total</t>
  </si>
  <si>
    <t>1204554033216Female</t>
  </si>
  <si>
    <t>Soccer_B_J_HeadCoachPart</t>
  </si>
  <si>
    <t>1204554033216Male</t>
  </si>
  <si>
    <t>655</t>
  </si>
  <si>
    <t>Soccer_B_J_AsstCoachFull</t>
  </si>
  <si>
    <t>1204554033216Total</t>
  </si>
  <si>
    <t>Pocono Mountain East HS Total</t>
  </si>
  <si>
    <t>1215</t>
  </si>
  <si>
    <t>1204554037738Female</t>
  </si>
  <si>
    <t>1204554037738Male</t>
  </si>
  <si>
    <t>Soccer_B_J_AsstCoachPart</t>
  </si>
  <si>
    <t>1204554037738Total</t>
  </si>
  <si>
    <t>Pocono Mountain West HS Total</t>
  </si>
  <si>
    <t>1524</t>
  </si>
  <si>
    <t>1204554037867Female</t>
  </si>
  <si>
    <t>1204554037867Male</t>
  </si>
  <si>
    <t>Soccer_B_J_Trainer1</t>
  </si>
  <si>
    <t>1204554037867Total</t>
  </si>
  <si>
    <t>Pocono Mountain West JHS Total</t>
  </si>
  <si>
    <t>1204554038010Female</t>
  </si>
  <si>
    <t>1204554038010Male</t>
  </si>
  <si>
    <t>Soccer_B_J_Trainer2</t>
  </si>
  <si>
    <t>1204554038010Total</t>
  </si>
  <si>
    <t>Pocono Mountain East JHS Total</t>
  </si>
  <si>
    <t>1204560033224Female</t>
  </si>
  <si>
    <t>Soccer_B_J_Trainer3</t>
  </si>
  <si>
    <t>1204560033224Male</t>
  </si>
  <si>
    <t>1204560033224Total</t>
  </si>
  <si>
    <t>Stroudsburg HS Total</t>
  </si>
  <si>
    <t>Soccer_B_J_Trainer4</t>
  </si>
  <si>
    <t>1204560037593Female</t>
  </si>
  <si>
    <t>1204560037593Male</t>
  </si>
  <si>
    <t>Swimming and Diving_B_J_HeadCoachFull</t>
  </si>
  <si>
    <t>1204560037593Total</t>
  </si>
  <si>
    <t>Stroudsburg JHS Total</t>
  </si>
  <si>
    <t>1204560037839Female</t>
  </si>
  <si>
    <t>Swimming and Diving_B_J_HeadCoachPart</t>
  </si>
  <si>
    <t>1204560037839Male</t>
  </si>
  <si>
    <t>1204560037839Total</t>
  </si>
  <si>
    <t>Swimming and Diving_B_J_AsstCoachFull</t>
  </si>
  <si>
    <t>Stroudsburg MS Total</t>
  </si>
  <si>
    <t>1204800027681Female</t>
  </si>
  <si>
    <t>Swimming and Diving_B_J_AsstCoachPart</t>
  </si>
  <si>
    <t>1204800027681Male</t>
  </si>
  <si>
    <t>1204800027681Total</t>
  </si>
  <si>
    <t>Swimming and Diving_B_J_Trainer1</t>
  </si>
  <si>
    <t>Lehigh Valley Academy Regional CS Total</t>
  </si>
  <si>
    <t>1204808033434Female</t>
  </si>
  <si>
    <t>Swimming and Diving_B_J_Trainer2</t>
  </si>
  <si>
    <t>1204808033434Male</t>
  </si>
  <si>
    <t>1204808033434Total</t>
  </si>
  <si>
    <t>Bangor Area HS Total</t>
  </si>
  <si>
    <t>Swimming and Diving_B_J_Trainer3</t>
  </si>
  <si>
    <t>852</t>
  </si>
  <si>
    <t>1204808035257Female</t>
  </si>
  <si>
    <t>1204808035257Male</t>
  </si>
  <si>
    <t>Swimming and Diving_B_J_Trainer4</t>
  </si>
  <si>
    <t>1204808035257Total</t>
  </si>
  <si>
    <t>Bangor Area MS Total</t>
  </si>
  <si>
    <t>1204810023462Female</t>
  </si>
  <si>
    <t>Tennis_B_J_HeadCoachFull</t>
  </si>
  <si>
    <t>1204810023462Male</t>
  </si>
  <si>
    <t>1204810023462Total</t>
  </si>
  <si>
    <t>1204810023463Female</t>
  </si>
  <si>
    <t>Tennis_B_J_HeadCoachPart</t>
  </si>
  <si>
    <t>1204810023463Male</t>
  </si>
  <si>
    <t>1204810023463Total</t>
  </si>
  <si>
    <t>Nitschmann MS Total</t>
  </si>
  <si>
    <t>1204810023464Female</t>
  </si>
  <si>
    <t>Tennis_B_J_AsstCoachFull</t>
  </si>
  <si>
    <t>1204810023464Male</t>
  </si>
  <si>
    <t>1204810023464Total</t>
  </si>
  <si>
    <t>Broughal MS Total</t>
  </si>
  <si>
    <t>1204810023465Female</t>
  </si>
  <si>
    <t>Tennis_B_J_AsstCoachPart</t>
  </si>
  <si>
    <t>1126</t>
  </si>
  <si>
    <t>1204810023465Male</t>
  </si>
  <si>
    <t>1308</t>
  </si>
  <si>
    <t>1204810023465Total</t>
  </si>
  <si>
    <t>Liberty HS Total</t>
  </si>
  <si>
    <t>1193</t>
  </si>
  <si>
    <t>2434</t>
  </si>
  <si>
    <t>1204810024956Female</t>
  </si>
  <si>
    <t>Tennis_B_J_Trainer1</t>
  </si>
  <si>
    <t>1204810024956Male</t>
  </si>
  <si>
    <t>1204810024956Total</t>
  </si>
  <si>
    <t>East Hills MS Total</t>
  </si>
  <si>
    <t>1204810024957Female</t>
  </si>
  <si>
    <t>Tennis_B_J_Trainer2</t>
  </si>
  <si>
    <t>865</t>
  </si>
  <si>
    <t>1204810024957Male</t>
  </si>
  <si>
    <t>1204810024957Total</t>
  </si>
  <si>
    <t>Freedom HS Total</t>
  </si>
  <si>
    <t>Tennis_B_J_Trainer3</t>
  </si>
  <si>
    <t>1788</t>
  </si>
  <si>
    <t>1204831707634Female</t>
  </si>
  <si>
    <t>1204831707634Male</t>
  </si>
  <si>
    <t>1204831707634Total</t>
  </si>
  <si>
    <t>Lehigh Valley Charter High School for th Total</t>
  </si>
  <si>
    <t>Tennis_B_J_Trainer4</t>
  </si>
  <si>
    <t>1204833023482Female</t>
  </si>
  <si>
    <t>1320</t>
  </si>
  <si>
    <t>1204833023482Male</t>
  </si>
  <si>
    <t>1435</t>
  </si>
  <si>
    <t>1204833023482Total</t>
  </si>
  <si>
    <t>Easton Area HS Total</t>
  </si>
  <si>
    <t>934</t>
  </si>
  <si>
    <t>Track &amp; Field_Indoor_B_J_HeadCoachFull</t>
  </si>
  <si>
    <t>2755</t>
  </si>
  <si>
    <t>1204833028351Female</t>
  </si>
  <si>
    <t>1204833028351Male</t>
  </si>
  <si>
    <t>1204833028351Total</t>
  </si>
  <si>
    <t>Track &amp; Field_Indoor_B_J_HeadCoachPart</t>
  </si>
  <si>
    <t>Easton Area MS Total</t>
  </si>
  <si>
    <t>1260</t>
  </si>
  <si>
    <t>1204848033494Female</t>
  </si>
  <si>
    <t>Track &amp; Field_Indoor_B_J_AsstCoachFull</t>
  </si>
  <si>
    <t>1204848033494Male</t>
  </si>
  <si>
    <t>1204848033494Total</t>
  </si>
  <si>
    <t>Nazareth Area MS Total</t>
  </si>
  <si>
    <t>Track &amp; Field_Indoor_B_J_AsstCoachPart</t>
  </si>
  <si>
    <t>1204848033495Female</t>
  </si>
  <si>
    <t>736</t>
  </si>
  <si>
    <t>1204848033495Male</t>
  </si>
  <si>
    <t>Track &amp; Field_Indoor_B_J_Trainer1</t>
  </si>
  <si>
    <t>1204848033495Total</t>
  </si>
  <si>
    <t>Nazareth Area HS Total</t>
  </si>
  <si>
    <t>1201</t>
  </si>
  <si>
    <t>1549</t>
  </si>
  <si>
    <t>1204849033505Female</t>
  </si>
  <si>
    <t>843</t>
  </si>
  <si>
    <t>1204849033505Male</t>
  </si>
  <si>
    <t>Track &amp; Field_Indoor_B_J_Trainer2</t>
  </si>
  <si>
    <t>943</t>
  </si>
  <si>
    <t>1204849033505Total</t>
  </si>
  <si>
    <t>Northampton Area HS Total</t>
  </si>
  <si>
    <t>1786</t>
  </si>
  <si>
    <t>1204849035258Female</t>
  </si>
  <si>
    <t>Track &amp; Field_Indoor_B_J_Trainer3</t>
  </si>
  <si>
    <t>1204849035258Male</t>
  </si>
  <si>
    <t>1204849035258Total</t>
  </si>
  <si>
    <t>Track &amp; Field_Indoor_B_J_Trainer4</t>
  </si>
  <si>
    <t>Northampton Area MS Total</t>
  </si>
  <si>
    <t>775</t>
  </si>
  <si>
    <t>1204856035351Female</t>
  </si>
  <si>
    <t>1204856035351Male</t>
  </si>
  <si>
    <t>1204856035351Total</t>
  </si>
  <si>
    <t>Wind Gap MS Total</t>
  </si>
  <si>
    <t>Track &amp; Field_Outdoor_B_J_HeadCoachFull</t>
  </si>
  <si>
    <t>1204856036439Female</t>
  </si>
  <si>
    <t>1204856036439Male</t>
  </si>
  <si>
    <t>1204856036439Total</t>
  </si>
  <si>
    <t>Pen Argyl Area HS Total</t>
  </si>
  <si>
    <t>1204860035352Female</t>
  </si>
  <si>
    <t>Track &amp; Field_Outdoor_B_J_HeadCoachPart</t>
  </si>
  <si>
    <t>1204860035352Male</t>
  </si>
  <si>
    <t>1204860035352Total</t>
  </si>
  <si>
    <t>Saucon Valley SHS Total</t>
  </si>
  <si>
    <t>1204860037210Female</t>
  </si>
  <si>
    <t>Track &amp; Field_Outdoor_B_J_AsstCoachFull</t>
  </si>
  <si>
    <t>1204860037210Male</t>
  </si>
  <si>
    <t>1204860037210Total</t>
  </si>
  <si>
    <t>Saucon Valley MS Total</t>
  </si>
  <si>
    <t>1204886033522Female</t>
  </si>
  <si>
    <t>Track &amp; Field_Outdoor_B_J_AsstCoachPart</t>
  </si>
  <si>
    <t>1204886033522Male</t>
  </si>
  <si>
    <t>1204886033522Total</t>
  </si>
  <si>
    <t>Wilson Area HS Total</t>
  </si>
  <si>
    <t>1204886036785Female</t>
  </si>
  <si>
    <t>Track &amp; Field_Outdoor_B_J_Trainer1</t>
  </si>
  <si>
    <t>1204886036785Male</t>
  </si>
  <si>
    <t>1204886036785Total</t>
  </si>
  <si>
    <t>Wilson Area Intermediate Sch Total</t>
  </si>
  <si>
    <t>1205220033865Female</t>
  </si>
  <si>
    <t>1205220033865Male</t>
  </si>
  <si>
    <t>1205220033865Total</t>
  </si>
  <si>
    <t>Track &amp; Field_Outdoor_B_J_Trainer2</t>
  </si>
  <si>
    <t>Delaware Valley MS Total</t>
  </si>
  <si>
    <t>1205220035261Female</t>
  </si>
  <si>
    <t>1205220035261Male</t>
  </si>
  <si>
    <t>1205220035261Total</t>
  </si>
  <si>
    <t>Delaware Valley HS Total</t>
  </si>
  <si>
    <t>Track &amp; Field_Outdoor_B_J_Trainer3</t>
  </si>
  <si>
    <t>1009</t>
  </si>
  <si>
    <t>1348</t>
  </si>
  <si>
    <t>1205220037408Female</t>
  </si>
  <si>
    <t>1205220037408Male</t>
  </si>
  <si>
    <t>1205220037408Total</t>
  </si>
  <si>
    <t>Dingman-Delaware MS Total</t>
  </si>
  <si>
    <t>Track &amp; Field_Outdoor_B_J_Trainer4</t>
  </si>
  <si>
    <t>1211315074870Female</t>
  </si>
  <si>
    <t>Volleyball_B_J_HeadCoachFull</t>
  </si>
  <si>
    <t>1211315074870Male</t>
  </si>
  <si>
    <t>1211315074870Total</t>
  </si>
  <si>
    <t>Carbon Career &amp; Technical Institute Total</t>
  </si>
  <si>
    <t>Volleyball_B_J_HeadCoachPart</t>
  </si>
  <si>
    <t>1211350031307Female</t>
  </si>
  <si>
    <t>1211350031307Male</t>
  </si>
  <si>
    <t>Volleyball_B_J_AsstCoachFull</t>
  </si>
  <si>
    <t>1211350031307Total</t>
  </si>
  <si>
    <t>Jim Thorpe Area HS Total</t>
  </si>
  <si>
    <t>1211350036965Female</t>
  </si>
  <si>
    <t>Volleyball_B_J_AsstCoachPart</t>
  </si>
  <si>
    <t>1211350036965Male</t>
  </si>
  <si>
    <t>1211350036965Total</t>
  </si>
  <si>
    <t>L B Morris El Sch Total</t>
  </si>
  <si>
    <t>1211350037785Female</t>
  </si>
  <si>
    <t>1211350037785Male</t>
  </si>
  <si>
    <t>Volleyball_B_J_Trainer1</t>
  </si>
  <si>
    <t>1211350037785Total</t>
  </si>
  <si>
    <t>Penn-Kidder Campus Total</t>
  </si>
  <si>
    <t>1211355031314Female</t>
  </si>
  <si>
    <t>1211355031314Male</t>
  </si>
  <si>
    <t>1211355031314Total</t>
  </si>
  <si>
    <t>Lehighton Area MS Total</t>
  </si>
  <si>
    <t>1211355031315Female</t>
  </si>
  <si>
    <t>Volleyball_B_J_Trainer2</t>
  </si>
  <si>
    <t>1211355031315Male</t>
  </si>
  <si>
    <t>1211355031315Total</t>
  </si>
  <si>
    <t>Lehighton Area HS Total</t>
  </si>
  <si>
    <t>1211365034734Female</t>
  </si>
  <si>
    <t>1211365034734Male</t>
  </si>
  <si>
    <t>1211365034734Total</t>
  </si>
  <si>
    <t>Palmerton Area HS Total</t>
  </si>
  <si>
    <t>1211365037140Female</t>
  </si>
  <si>
    <t>1211365037140Male</t>
  </si>
  <si>
    <t>Volleyball_B_J_Trainer3</t>
  </si>
  <si>
    <t>1211365037140Total</t>
  </si>
  <si>
    <t>Palmerton Area JHS Total</t>
  </si>
  <si>
    <t>1211366038348Female</t>
  </si>
  <si>
    <t>1211366038348Male</t>
  </si>
  <si>
    <t>1211366038348Total</t>
  </si>
  <si>
    <t>Panther Valley JSHS Total</t>
  </si>
  <si>
    <t>1211390041327Female</t>
  </si>
  <si>
    <t>1211390041327Male</t>
  </si>
  <si>
    <t>Volleyball_B_J_Trainer4</t>
  </si>
  <si>
    <t>1211390041327Total</t>
  </si>
  <si>
    <t>Weatherly Area SHS Total</t>
  </si>
  <si>
    <t>1211390046838Female</t>
  </si>
  <si>
    <t>1211390046838Male</t>
  </si>
  <si>
    <t>1211390046838Total</t>
  </si>
  <si>
    <t>Weatherly Area MS Total</t>
  </si>
  <si>
    <t>1213903022791Female</t>
  </si>
  <si>
    <t>Water Polo _B_J_HeadCoachFull</t>
  </si>
  <si>
    <t>1213903022791Male</t>
  </si>
  <si>
    <t>1213903022791Total</t>
  </si>
  <si>
    <t>Harrison-Morton MS Total</t>
  </si>
  <si>
    <t>1213903022792Female</t>
  </si>
  <si>
    <t>1213903022792Male</t>
  </si>
  <si>
    <t>Water Polo _B_J_HeadCoachPart</t>
  </si>
  <si>
    <t>1213903022792Total</t>
  </si>
  <si>
    <t>Francis D Raub MS Total</t>
  </si>
  <si>
    <t>1213903022793Female</t>
  </si>
  <si>
    <t>1213903022793Male</t>
  </si>
  <si>
    <t>1213903022793Total</t>
  </si>
  <si>
    <t>South Mountain MS Total</t>
  </si>
  <si>
    <t>Water Polo _B_J_AsstCoachFull</t>
  </si>
  <si>
    <t>675</t>
  </si>
  <si>
    <t>1213903022794Female</t>
  </si>
  <si>
    <t>1213903022794Male</t>
  </si>
  <si>
    <t>1573</t>
  </si>
  <si>
    <t>1213903022794Total</t>
  </si>
  <si>
    <t>William Allen HS Total</t>
  </si>
  <si>
    <t>Water Polo _B_J_AsstCoachPart</t>
  </si>
  <si>
    <t>2254</t>
  </si>
  <si>
    <t>2966</t>
  </si>
  <si>
    <t>1213903022795Female</t>
  </si>
  <si>
    <t>820</t>
  </si>
  <si>
    <t>1213903022795Male</t>
  </si>
  <si>
    <t>684</t>
  </si>
  <si>
    <t>922</t>
  </si>
  <si>
    <t>1213903022795Total</t>
  </si>
  <si>
    <t>Louis E Dieruff HS Total</t>
  </si>
  <si>
    <t>1213903024929Female</t>
  </si>
  <si>
    <t>Water Polo _B_J_Trainer1</t>
  </si>
  <si>
    <t>1213903024929Male</t>
  </si>
  <si>
    <t>1213903024929Total</t>
  </si>
  <si>
    <t>Trexler MS Total</t>
  </si>
  <si>
    <t>1213903028412Female</t>
  </si>
  <si>
    <t>1213903028412Male</t>
  </si>
  <si>
    <t>1213903028412Total</t>
  </si>
  <si>
    <t>Bridgeview Academy of Health Science Inn Total</t>
  </si>
  <si>
    <t>Water Polo _B_J_Trainer2</t>
  </si>
  <si>
    <t>1213913032797Female</t>
  </si>
  <si>
    <t>1213913032797Male</t>
  </si>
  <si>
    <t>1213913032797Total</t>
  </si>
  <si>
    <t>Catasauqua MS Total</t>
  </si>
  <si>
    <t>1213913032798Female</t>
  </si>
  <si>
    <t>Water Polo _B_J_Trainer3</t>
  </si>
  <si>
    <t>1213913032798Male</t>
  </si>
  <si>
    <t>1213913032798Total</t>
  </si>
  <si>
    <t>Catasauqua SHS Total</t>
  </si>
  <si>
    <t>1213923032809Female</t>
  </si>
  <si>
    <t>1213923032809Male</t>
  </si>
  <si>
    <t>1416</t>
  </si>
  <si>
    <t>1213923032809Total</t>
  </si>
  <si>
    <t>Emmaus HS Total</t>
  </si>
  <si>
    <t>Water Polo _B_J_Trainer4</t>
  </si>
  <si>
    <t>1771</t>
  </si>
  <si>
    <t>2737</t>
  </si>
  <si>
    <t>1213923037559Female</t>
  </si>
  <si>
    <t>1213923037559Male</t>
  </si>
  <si>
    <t>1213923037559Total</t>
  </si>
  <si>
    <t>Lower Macungie MS Total</t>
  </si>
  <si>
    <t>1213923037560Female</t>
  </si>
  <si>
    <t>1213923037560Male</t>
  </si>
  <si>
    <t>Wrestling_B_J_HeadCoachFull</t>
  </si>
  <si>
    <t>1213923037560Total</t>
  </si>
  <si>
    <t>Eyer MS Total</t>
  </si>
  <si>
    <t>1213933308401Female</t>
  </si>
  <si>
    <t>1213933308401Male</t>
  </si>
  <si>
    <t>1213933308401Total</t>
  </si>
  <si>
    <t>Roberto Clemente CS Total</t>
  </si>
  <si>
    <t>1213940178262Female</t>
  </si>
  <si>
    <t>Wrestling_B_J_HeadCoachPart</t>
  </si>
  <si>
    <t>1213940178262Male</t>
  </si>
  <si>
    <t>1213940178262Total</t>
  </si>
  <si>
    <t>Circle of Seasons CS Total</t>
  </si>
  <si>
    <t>1213945032818Female</t>
  </si>
  <si>
    <t>Wrestling_B_J_AsstCoachFull</t>
  </si>
  <si>
    <t>1213945032818Male</t>
  </si>
  <si>
    <t>1213945032818Total</t>
  </si>
  <si>
    <t>Northern Lehigh SHS Total</t>
  </si>
  <si>
    <t>1213945036829Female</t>
  </si>
  <si>
    <t>Wrestling_B_J_AsstCoachPart</t>
  </si>
  <si>
    <t>1213945036829Male</t>
  </si>
  <si>
    <t>1213945036829Total</t>
  </si>
  <si>
    <t>Northern Lehigh MS Total</t>
  </si>
  <si>
    <t>1213946032821Female</t>
  </si>
  <si>
    <t>1213946032821Male</t>
  </si>
  <si>
    <t>1213946032821Total</t>
  </si>
  <si>
    <t>Northwestern Lehigh HS Total</t>
  </si>
  <si>
    <t>Wrestling_B_J_Trainer1</t>
  </si>
  <si>
    <t>1213946037353Female</t>
  </si>
  <si>
    <t>1213946037353Male</t>
  </si>
  <si>
    <t>1213946037353Total</t>
  </si>
  <si>
    <t>Northwestern Lehigh MS Total</t>
  </si>
  <si>
    <t>1213951032829Female</t>
  </si>
  <si>
    <t>886</t>
  </si>
  <si>
    <t>1597</t>
  </si>
  <si>
    <t>Wrestling_B_J_Trainer2</t>
  </si>
  <si>
    <t>1213951032829Male</t>
  </si>
  <si>
    <t>920</t>
  </si>
  <si>
    <t>1675</t>
  </si>
  <si>
    <t>1213951032829Total</t>
  </si>
  <si>
    <t>Parkland HS Total</t>
  </si>
  <si>
    <t>1213951037603Female</t>
  </si>
  <si>
    <t>1213951037603Male</t>
  </si>
  <si>
    <t>Wrestling_B_J_Trainer3</t>
  </si>
  <si>
    <t>1213951037603Total</t>
  </si>
  <si>
    <t>Springhouse MS Total</t>
  </si>
  <si>
    <t>1213951037604Female</t>
  </si>
  <si>
    <t>1213951037604Male</t>
  </si>
  <si>
    <t>Wrestling_B_J_Trainer4</t>
  </si>
  <si>
    <t>1213951037604Total</t>
  </si>
  <si>
    <t>Orefield MS Total</t>
  </si>
  <si>
    <t>Baseball_B_F_HeadCoachFull</t>
  </si>
  <si>
    <t>1213955268371Female</t>
  </si>
  <si>
    <t>1213955268371Male</t>
  </si>
  <si>
    <t>Baseball_B_F_HeadCoachPart</t>
  </si>
  <si>
    <t>1213955268371Total</t>
  </si>
  <si>
    <t>Innovative Arts Academy CS Total</t>
  </si>
  <si>
    <t>1213956032833Female</t>
  </si>
  <si>
    <t>Baseball_B_F_AsstCoachFull</t>
  </si>
  <si>
    <t>1213956032833Male</t>
  </si>
  <si>
    <t>1213956032833Total</t>
  </si>
  <si>
    <t>Salisbury SHS Total</t>
  </si>
  <si>
    <t>Baseball_B_F_AsstCoachPart</t>
  </si>
  <si>
    <t>1213956035365Female</t>
  </si>
  <si>
    <t>1213956035365Male</t>
  </si>
  <si>
    <t>1213956035365Total</t>
  </si>
  <si>
    <t>Salisbury MS Total</t>
  </si>
  <si>
    <t>Baseball_B_F_Trainer1</t>
  </si>
  <si>
    <t>1213957032839Female</t>
  </si>
  <si>
    <t>1213957032839Male</t>
  </si>
  <si>
    <t>Baseball_B_F_Trainer2</t>
  </si>
  <si>
    <t>1213957032839Total</t>
  </si>
  <si>
    <t>Southern Lehigh SHS Total</t>
  </si>
  <si>
    <t>1213957034808Female</t>
  </si>
  <si>
    <t>Baseball_B_F_Trainer3</t>
  </si>
  <si>
    <t>1213957034808Male</t>
  </si>
  <si>
    <t>1213957034808Total</t>
  </si>
  <si>
    <t>Southern Lehigh MS Total</t>
  </si>
  <si>
    <t>1213959278214Female</t>
  </si>
  <si>
    <t>Baseball_B_F_Trainer4</t>
  </si>
  <si>
    <t>1213959278214Male</t>
  </si>
  <si>
    <t>1213959278214Total</t>
  </si>
  <si>
    <t>Arts Academy CS Total</t>
  </si>
  <si>
    <t>1213978032848Female</t>
  </si>
  <si>
    <t>Basketball_B_F_HeadCoachFull</t>
  </si>
  <si>
    <t>679</t>
  </si>
  <si>
    <t>1213978032848Male</t>
  </si>
  <si>
    <t>1213978032848Total</t>
  </si>
  <si>
    <t>Whitehall HS Total</t>
  </si>
  <si>
    <t>657</t>
  </si>
  <si>
    <t>1213978035241Female</t>
  </si>
  <si>
    <t>1213978035241Male</t>
  </si>
  <si>
    <t>Basketball_B_F_HeadCoachPart</t>
  </si>
  <si>
    <t>1213978035241Total</t>
  </si>
  <si>
    <t>Whitehall-Coplay MS Total</t>
  </si>
  <si>
    <t>Basketball_B_F_AsstCoachFull</t>
  </si>
  <si>
    <t>1213980658325Female</t>
  </si>
  <si>
    <t>1213980658325Male</t>
  </si>
  <si>
    <t>1213980658325Total</t>
  </si>
  <si>
    <t>Executive Education Academy CS Total</t>
  </si>
  <si>
    <t>Basketball_B_F_AsstCoachPart</t>
  </si>
  <si>
    <t>801</t>
  </si>
  <si>
    <t>1220900017726Female</t>
  </si>
  <si>
    <t>1220900017726Male</t>
  </si>
  <si>
    <t>1220900017726Total</t>
  </si>
  <si>
    <t>Center for Student Learning CS at Pennsb Total</t>
  </si>
  <si>
    <t>Basketball_B_F_Trainer1</t>
  </si>
  <si>
    <t>1220910025116Female</t>
  </si>
  <si>
    <t>1220910025116Male</t>
  </si>
  <si>
    <t>Basketball_B_F_Trainer2</t>
  </si>
  <si>
    <t>1072</t>
  </si>
  <si>
    <t>1220910025116Total</t>
  </si>
  <si>
    <t>Bensalem Twp HS Total</t>
  </si>
  <si>
    <t>937</t>
  </si>
  <si>
    <t>2142</t>
  </si>
  <si>
    <t>1220910026451Female</t>
  </si>
  <si>
    <t>1220910026451Male</t>
  </si>
  <si>
    <t>Basketball_B_F_Trainer3</t>
  </si>
  <si>
    <t>1220910026451Total</t>
  </si>
  <si>
    <t>Cecelia Snyder MS Total</t>
  </si>
  <si>
    <t>1220910027030Female</t>
  </si>
  <si>
    <t>1220910027030Male</t>
  </si>
  <si>
    <t>1220910027030Total</t>
  </si>
  <si>
    <t>Robert K Shafer MS Total</t>
  </si>
  <si>
    <t>Basketball_B_F_Trainer4</t>
  </si>
  <si>
    <t>1220913031014Female</t>
  </si>
  <si>
    <t>1220913031014Male</t>
  </si>
  <si>
    <t>1220913031014Total</t>
  </si>
  <si>
    <t>Bristol HS Total</t>
  </si>
  <si>
    <t>Bowling_B_F_HeadCoachFull</t>
  </si>
  <si>
    <t>1220913037743Female</t>
  </si>
  <si>
    <t>1220913037743Male</t>
  </si>
  <si>
    <t>1220913037743Total</t>
  </si>
  <si>
    <t>Bristol MS Total</t>
  </si>
  <si>
    <t>1220913521027Female</t>
  </si>
  <si>
    <t>Bowling_B_F_HeadCoachPart</t>
  </si>
  <si>
    <t>1220913521027Male</t>
  </si>
  <si>
    <t>1220913521027Total</t>
  </si>
  <si>
    <t>Benjamin Franklin MS Total</t>
  </si>
  <si>
    <t>Bowling_B_F_AsstCoachFull</t>
  </si>
  <si>
    <t>1220913521029Female</t>
  </si>
  <si>
    <t>1220913521029Male</t>
  </si>
  <si>
    <t>794</t>
  </si>
  <si>
    <t>1220913521029Total</t>
  </si>
  <si>
    <t>Truman SHS Total</t>
  </si>
  <si>
    <t>Bowling_B_F_AsstCoachPart</t>
  </si>
  <si>
    <t>717</t>
  </si>
  <si>
    <t>1491</t>
  </si>
  <si>
    <t>1220913528407Female</t>
  </si>
  <si>
    <t>1220913528407Male</t>
  </si>
  <si>
    <t>1220913528407Total</t>
  </si>
  <si>
    <t>Neil A Armstrong MS Total</t>
  </si>
  <si>
    <t>1220914571030Female</t>
  </si>
  <si>
    <t>1220914571030Male</t>
  </si>
  <si>
    <t>Bowling_B_F_Trainer1</t>
  </si>
  <si>
    <t>826</t>
  </si>
  <si>
    <t>1220914571030Total</t>
  </si>
  <si>
    <t>Bucks County Technical High School Total</t>
  </si>
  <si>
    <t>1433</t>
  </si>
  <si>
    <t>1220920021040Female</t>
  </si>
  <si>
    <t>1220920021040Male</t>
  </si>
  <si>
    <t>1220920021040Total</t>
  </si>
  <si>
    <t>William Tennent HS Total</t>
  </si>
  <si>
    <t>1693</t>
  </si>
  <si>
    <t>1220920027271Female</t>
  </si>
  <si>
    <t>Bowling_B_F_Trainer2</t>
  </si>
  <si>
    <t>1220920027271Male</t>
  </si>
  <si>
    <t>1220920027271Total</t>
  </si>
  <si>
    <t>Klinger MS Total</t>
  </si>
  <si>
    <t>1220920027274Female</t>
  </si>
  <si>
    <t>Bowling_B_F_Trainer3</t>
  </si>
  <si>
    <t>1220920027274Male</t>
  </si>
  <si>
    <t>1220920027274Total</t>
  </si>
  <si>
    <t>Log College MS Total</t>
  </si>
  <si>
    <t>1220921021041Female</t>
  </si>
  <si>
    <t>Bowling_B_F_Trainer4</t>
  </si>
  <si>
    <t>1220921021041Male</t>
  </si>
  <si>
    <t>1220921021041Total</t>
  </si>
  <si>
    <t>Lenape MS Total</t>
  </si>
  <si>
    <t>1220921021042Female</t>
  </si>
  <si>
    <t>Cross Country_B_F_HeadCoachFull</t>
  </si>
  <si>
    <t>1220921021042Male</t>
  </si>
  <si>
    <t>1220921021042Total</t>
  </si>
  <si>
    <t>Tamanend MS Total</t>
  </si>
  <si>
    <t>617</t>
  </si>
  <si>
    <t>891</t>
  </si>
  <si>
    <t>1220921021043Female</t>
  </si>
  <si>
    <t>Cross Country_B_F_HeadCoachPart</t>
  </si>
  <si>
    <t>1220921021043Male</t>
  </si>
  <si>
    <t>1220921021043Total</t>
  </si>
  <si>
    <t>Central Bucks HS-West Total</t>
  </si>
  <si>
    <t>1065</t>
  </si>
  <si>
    <t>1339</t>
  </si>
  <si>
    <t>1220921024678Female</t>
  </si>
  <si>
    <t>Cross Country_B_F_AsstCoachFull</t>
  </si>
  <si>
    <t>1220921024678Male</t>
  </si>
  <si>
    <t>1220921024678Total</t>
  </si>
  <si>
    <t>Unami MS Total</t>
  </si>
  <si>
    <t>Cross Country_B_F_AsstCoachPart</t>
  </si>
  <si>
    <t>804</t>
  </si>
  <si>
    <t>1220921025133Female</t>
  </si>
  <si>
    <t>608</t>
  </si>
  <si>
    <t>1220921025133Male</t>
  </si>
  <si>
    <t>1220921025133Total</t>
  </si>
  <si>
    <t>Central Bucks HS-East Total</t>
  </si>
  <si>
    <t>1303</t>
  </si>
  <si>
    <t>1220921025307Female</t>
  </si>
  <si>
    <t>Cross Country_B_F_Trainer1</t>
  </si>
  <si>
    <t>1220921025307Male</t>
  </si>
  <si>
    <t>1220921025307Total</t>
  </si>
  <si>
    <t>Holicong MS Total</t>
  </si>
  <si>
    <t>1220921027715Female</t>
  </si>
  <si>
    <t>Cross Country_B_F_Trainer2</t>
  </si>
  <si>
    <t>1220921027715Male</t>
  </si>
  <si>
    <t>1220921027715Total</t>
  </si>
  <si>
    <t>Tohickon MS Total</t>
  </si>
  <si>
    <t>656</t>
  </si>
  <si>
    <t>1220921027790Female</t>
  </si>
  <si>
    <t>Cross Country_B_F_Trainer3</t>
  </si>
  <si>
    <t>626</t>
  </si>
  <si>
    <t>1220921027790Male</t>
  </si>
  <si>
    <t>1220921027790Total</t>
  </si>
  <si>
    <t>Central Bucks HS-South Total</t>
  </si>
  <si>
    <t>1217</t>
  </si>
  <si>
    <t>1733</t>
  </si>
  <si>
    <t>Cross Country_B_F_Trainer4</t>
  </si>
  <si>
    <t>1220923535096Female</t>
  </si>
  <si>
    <t>795</t>
  </si>
  <si>
    <t>1220923535096Male</t>
  </si>
  <si>
    <t>876</t>
  </si>
  <si>
    <t>1220923535096Total</t>
  </si>
  <si>
    <t>Council Rock HS North Total</t>
  </si>
  <si>
    <t>1283</t>
  </si>
  <si>
    <t>1671</t>
  </si>
  <si>
    <t>1220923536453Female</t>
  </si>
  <si>
    <t>Football_B_F_HeadCoachFull</t>
  </si>
  <si>
    <t>1220923536453Male</t>
  </si>
  <si>
    <t>1220923536453Total</t>
  </si>
  <si>
    <t>Newtown MS Total</t>
  </si>
  <si>
    <t>Football_B_F_HeadCoachPart</t>
  </si>
  <si>
    <t>785</t>
  </si>
  <si>
    <t>1220923537749Female</t>
  </si>
  <si>
    <t>1220923537749Male</t>
  </si>
  <si>
    <t>993</t>
  </si>
  <si>
    <t>Football_B_F_AsstCoachFull</t>
  </si>
  <si>
    <t>1220923537749Total</t>
  </si>
  <si>
    <t>Council Rock HS South Total</t>
  </si>
  <si>
    <t>1649</t>
  </si>
  <si>
    <t>1923</t>
  </si>
  <si>
    <t>1220923538447Female</t>
  </si>
  <si>
    <t>1220923538447Male</t>
  </si>
  <si>
    <t>Football_B_F_AsstCoachPart</t>
  </si>
  <si>
    <t>1220923538447Total</t>
  </si>
  <si>
    <t>Holland MS Total</t>
  </si>
  <si>
    <t>1220931407568Female</t>
  </si>
  <si>
    <t>1220931407568Male</t>
  </si>
  <si>
    <t>Football_B_F_Trainer1</t>
  </si>
  <si>
    <t>1220931407568Total</t>
  </si>
  <si>
    <t>School Lane CS Total</t>
  </si>
  <si>
    <t>1220972038381Female</t>
  </si>
  <si>
    <t>1220972038381Male</t>
  </si>
  <si>
    <t>Football_B_F_Trainer2</t>
  </si>
  <si>
    <t>1220972038381Total</t>
  </si>
  <si>
    <t>Morrisville HS Total</t>
  </si>
  <si>
    <t>1220975021076Female</t>
  </si>
  <si>
    <t>1220975021076Male</t>
  </si>
  <si>
    <t>Football_B_F_Trainer3</t>
  </si>
  <si>
    <t>1220975021076Total</t>
  </si>
  <si>
    <t>Sandburg MS Total</t>
  </si>
  <si>
    <t>1220975021077Female</t>
  </si>
  <si>
    <t>Football_B_F_Trainer4</t>
  </si>
  <si>
    <t>1220975021077Male</t>
  </si>
  <si>
    <t>1220975021077Total</t>
  </si>
  <si>
    <t>Poquessing MS Total</t>
  </si>
  <si>
    <t>1220975026455Female</t>
  </si>
  <si>
    <t>1095</t>
  </si>
  <si>
    <t>1472</t>
  </si>
  <si>
    <t>1220975026455Male</t>
  </si>
  <si>
    <t>Golf_B_F_HeadCoachFull</t>
  </si>
  <si>
    <t>1008</t>
  </si>
  <si>
    <t>1397</t>
  </si>
  <si>
    <t>1220975026455Total</t>
  </si>
  <si>
    <t>Neshaminy HS Total</t>
  </si>
  <si>
    <t>2103</t>
  </si>
  <si>
    <t>1220975027380Female</t>
  </si>
  <si>
    <t>Golf_B_F_HeadCoachPart</t>
  </si>
  <si>
    <t>1220975027380Male</t>
  </si>
  <si>
    <t>1220975027380Total</t>
  </si>
  <si>
    <t>Maple Point MS Total</t>
  </si>
  <si>
    <t>1220976041084Female</t>
  </si>
  <si>
    <t>Golf_B_F_AsstCoachFull</t>
  </si>
  <si>
    <t>1220976041084Male</t>
  </si>
  <si>
    <t>1220976041084Total</t>
  </si>
  <si>
    <t>New Hope-Solebury HS Total</t>
  </si>
  <si>
    <t>Golf_B_F_AsstCoachPart</t>
  </si>
  <si>
    <t>1220976047561Female</t>
  </si>
  <si>
    <t>1220976047561Male</t>
  </si>
  <si>
    <t>1220976047561Total</t>
  </si>
  <si>
    <t>New Hope-Solebury MS Total</t>
  </si>
  <si>
    <t>1220980031094Female</t>
  </si>
  <si>
    <t>Golf_B_F_Trainer1</t>
  </si>
  <si>
    <t>1220980031094Male</t>
  </si>
  <si>
    <t>1220980031094Total</t>
  </si>
  <si>
    <t>Palisades HS Total</t>
  </si>
  <si>
    <t>1220980037312Female</t>
  </si>
  <si>
    <t>1220980037312Male</t>
  </si>
  <si>
    <t>Golf_B_F_Trainer2</t>
  </si>
  <si>
    <t>1220980037312Total</t>
  </si>
  <si>
    <t>Palisades MS Total</t>
  </si>
  <si>
    <t>1220981031099Female</t>
  </si>
  <si>
    <t>1220981031099Male</t>
  </si>
  <si>
    <t>1220981031099Total</t>
  </si>
  <si>
    <t>Pennridge South MS Total</t>
  </si>
  <si>
    <t>Golf_B_F_Trainer3</t>
  </si>
  <si>
    <t>1220981031100Female</t>
  </si>
  <si>
    <t>999</t>
  </si>
  <si>
    <t>1220981031100Male</t>
  </si>
  <si>
    <t>873</t>
  </si>
  <si>
    <t>1220981031100Total</t>
  </si>
  <si>
    <t>Pennridge HS Total</t>
  </si>
  <si>
    <t>1650</t>
  </si>
  <si>
    <t>Golf_B_F_Trainer4</t>
  </si>
  <si>
    <t>2051</t>
  </si>
  <si>
    <t>1220981034681Female</t>
  </si>
  <si>
    <t>1220981034681Male</t>
  </si>
  <si>
    <t>1220981034681Total</t>
  </si>
  <si>
    <t>Pennridge Central MS Total</t>
  </si>
  <si>
    <t>1220981037957Female</t>
  </si>
  <si>
    <t>Lacrosse_B_F_HeadCoachFull</t>
  </si>
  <si>
    <t>1220981037957Male</t>
  </si>
  <si>
    <t>1220981037957Total</t>
  </si>
  <si>
    <t>Pennridge North MS Total</t>
  </si>
  <si>
    <t>1220982021113Female</t>
  </si>
  <si>
    <t>1220982021113Male</t>
  </si>
  <si>
    <t>1220982021113Total</t>
  </si>
  <si>
    <t>Lacrosse_B_F_HeadCoachPart</t>
  </si>
  <si>
    <t>William Penn MS Total</t>
  </si>
  <si>
    <t>1220982021116Female</t>
  </si>
  <si>
    <t>1220982021116Male</t>
  </si>
  <si>
    <t>1220982021116Total</t>
  </si>
  <si>
    <t>Pennwood MS Total</t>
  </si>
  <si>
    <t>Lacrosse_B_F_AsstCoachFull</t>
  </si>
  <si>
    <t>1220982024682Female</t>
  </si>
  <si>
    <t>1220982024682Male</t>
  </si>
  <si>
    <t>Lacrosse_B_F_AsstCoachPart</t>
  </si>
  <si>
    <t>1362</t>
  </si>
  <si>
    <t>1220982024682Total</t>
  </si>
  <si>
    <t>Pennsbury HS Total</t>
  </si>
  <si>
    <t>1954</t>
  </si>
  <si>
    <t>2789</t>
  </si>
  <si>
    <t>1220982027308Female</t>
  </si>
  <si>
    <t>1220982027308Male</t>
  </si>
  <si>
    <t>1220982027308Total</t>
  </si>
  <si>
    <t>Charles H Boehm MS Total</t>
  </si>
  <si>
    <t>Lacrosse_B_F_Trainer1</t>
  </si>
  <si>
    <t>1220984031128Female</t>
  </si>
  <si>
    <t>1220984031128Male</t>
  </si>
  <si>
    <t>1220984031128Total</t>
  </si>
  <si>
    <t>Quakertown Community HS Total</t>
  </si>
  <si>
    <t>1125</t>
  </si>
  <si>
    <t>Lacrosse_B_F_Trainer2</t>
  </si>
  <si>
    <t>1535</t>
  </si>
  <si>
    <t>1220984034965Female</t>
  </si>
  <si>
    <t>1220984034965Male</t>
  </si>
  <si>
    <t>1220984034965Total</t>
  </si>
  <si>
    <t>Strayer MS Total</t>
  </si>
  <si>
    <t>1234600017687Female</t>
  </si>
  <si>
    <t>Lacrosse_B_F_Trainer3</t>
  </si>
  <si>
    <t>816</t>
  </si>
  <si>
    <t>1234600017687Male</t>
  </si>
  <si>
    <t>1234600017687Total</t>
  </si>
  <si>
    <t>Pennsylvania Virtual CS Total</t>
  </si>
  <si>
    <t>1234603023241Female</t>
  </si>
  <si>
    <t>Lacrosse_B_F_Trainer4</t>
  </si>
  <si>
    <t>1332</t>
  </si>
  <si>
    <t>1234603023241Male</t>
  </si>
  <si>
    <t>1344</t>
  </si>
  <si>
    <t>1234603023241Total</t>
  </si>
  <si>
    <t>Abington SHS Total</t>
  </si>
  <si>
    <t>2676</t>
  </si>
  <si>
    <t>Rifle_B_F_HeadCoachFull</t>
  </si>
  <si>
    <t>1234603023242Female</t>
  </si>
  <si>
    <t>604</t>
  </si>
  <si>
    <t>1234603023242Male</t>
  </si>
  <si>
    <t>1234603023242Total</t>
  </si>
  <si>
    <t>Abington MS Total</t>
  </si>
  <si>
    <t>Rifle_B_F_HeadCoachPart</t>
  </si>
  <si>
    <t>1295</t>
  </si>
  <si>
    <t>1234613023260Female</t>
  </si>
  <si>
    <t>1234613023260Male</t>
  </si>
  <si>
    <t>Rifle_B_F_AsstCoachFull</t>
  </si>
  <si>
    <t>1234613023260Total</t>
  </si>
  <si>
    <t>Cheltenham HS Total</t>
  </si>
  <si>
    <t>798</t>
  </si>
  <si>
    <t>1395</t>
  </si>
  <si>
    <t>1234613025250Female</t>
  </si>
  <si>
    <t>1234613025250Male</t>
  </si>
  <si>
    <t>Rifle_B_F_AsstCoachPart</t>
  </si>
  <si>
    <t>1234613025250Total</t>
  </si>
  <si>
    <t>Cedarbrook MS Total</t>
  </si>
  <si>
    <t>1234616023333Female</t>
  </si>
  <si>
    <t>577</t>
  </si>
  <si>
    <t>1234616023333Male</t>
  </si>
  <si>
    <t>Rifle_B_F_Trainer1</t>
  </si>
  <si>
    <t>1234616023333Total</t>
  </si>
  <si>
    <t>Plymouth-Whitemarsh SHS Total</t>
  </si>
  <si>
    <t>1643</t>
  </si>
  <si>
    <t>1234616025077Female</t>
  </si>
  <si>
    <t>1234616025077Male</t>
  </si>
  <si>
    <t>Rifle_B_F_Trainer2</t>
  </si>
  <si>
    <t>1234616025077Total</t>
  </si>
  <si>
    <t>Colonial MS Total</t>
  </si>
  <si>
    <t>1234633707638Female</t>
  </si>
  <si>
    <t>1234633707638Male</t>
  </si>
  <si>
    <t>1234633707638Total</t>
  </si>
  <si>
    <t>Souderton CS Collaborative Total</t>
  </si>
  <si>
    <t>Rifle_B_F_Trainer3</t>
  </si>
  <si>
    <t>1234636033272Female</t>
  </si>
  <si>
    <t>1234636033272Male</t>
  </si>
  <si>
    <t>1234636033272Total</t>
  </si>
  <si>
    <t>Hatboro-Horsham SHS Total</t>
  </si>
  <si>
    <t>1300</t>
  </si>
  <si>
    <t>1234636036639Female</t>
  </si>
  <si>
    <t>Rifle_B_F_Trainer4</t>
  </si>
  <si>
    <t>1234636036639Male</t>
  </si>
  <si>
    <t>1234636036639Total</t>
  </si>
  <si>
    <t>Keith Valley MS Total</t>
  </si>
  <si>
    <t>1234638038049Female</t>
  </si>
  <si>
    <t>1234638038049Male</t>
  </si>
  <si>
    <t>Soccer_B_F_HeadCoachFull</t>
  </si>
  <si>
    <t>1234638038049Total</t>
  </si>
  <si>
    <t>Jenkintown Middle/High School Total</t>
  </si>
  <si>
    <t>1234645023293Female</t>
  </si>
  <si>
    <t>1234645023293Male</t>
  </si>
  <si>
    <t>1234645023293Total</t>
  </si>
  <si>
    <t>Soccer_B_F_HeadCoachPart</t>
  </si>
  <si>
    <t>Bala-Cynwyd MS Total</t>
  </si>
  <si>
    <t>1234645023294Female</t>
  </si>
  <si>
    <t>1234645023294Male</t>
  </si>
  <si>
    <t>1234645023294Total</t>
  </si>
  <si>
    <t>Welsh Valley MS Total</t>
  </si>
  <si>
    <t>Soccer_B_F_AsstCoachFull</t>
  </si>
  <si>
    <t>1234645023295Female</t>
  </si>
  <si>
    <t>1234645023295Male</t>
  </si>
  <si>
    <t>796</t>
  </si>
  <si>
    <t>1234645023295Total</t>
  </si>
  <si>
    <t>Lower Merion HS Total</t>
  </si>
  <si>
    <t>Soccer_B_F_AsstCoachPart</t>
  </si>
  <si>
    <t>1508</t>
  </si>
  <si>
    <t>1234645023296Female</t>
  </si>
  <si>
    <t>1234645023296Male</t>
  </si>
  <si>
    <t>1234645023296Total</t>
  </si>
  <si>
    <t>Harriton SHS Total</t>
  </si>
  <si>
    <t>1234645028500Female</t>
  </si>
  <si>
    <t>Soccer_B_F_Trainer1</t>
  </si>
  <si>
    <t>1234645028500Male</t>
  </si>
  <si>
    <t>1234645028500Total</t>
  </si>
  <si>
    <t>Black Rock MS Total</t>
  </si>
  <si>
    <t>1234646034960Female</t>
  </si>
  <si>
    <t>Soccer_B_F_Trainer2</t>
  </si>
  <si>
    <t>1234646034960Male</t>
  </si>
  <si>
    <t>1234646034960Total</t>
  </si>
  <si>
    <t>Lower Moreland HS Total</t>
  </si>
  <si>
    <t>858</t>
  </si>
  <si>
    <t>1234646038534Female</t>
  </si>
  <si>
    <t>Soccer_B_F_Trainer3</t>
  </si>
  <si>
    <t>1234646038534Male</t>
  </si>
  <si>
    <t>1234646038534Total</t>
  </si>
  <si>
    <t>Lower Moreland MS Total</t>
  </si>
  <si>
    <t>1234653033305Female</t>
  </si>
  <si>
    <t>1234653033305Male</t>
  </si>
  <si>
    <t>Soccer_B_F_Trainer4</t>
  </si>
  <si>
    <t>1234653033305Total</t>
  </si>
  <si>
    <t>Methacton HS Total</t>
  </si>
  <si>
    <t>1234653036716Female</t>
  </si>
  <si>
    <t>1234653036716Male</t>
  </si>
  <si>
    <t>1234653036716Total</t>
  </si>
  <si>
    <t>Arcola Intrmd Sch Total</t>
  </si>
  <si>
    <t>Swimming and Diving_B_F_HeadCoachFull</t>
  </si>
  <si>
    <t>1234656023265Female</t>
  </si>
  <si>
    <t>1234656023265Male</t>
  </si>
  <si>
    <t>1234656023265Total</t>
  </si>
  <si>
    <t>East Norriton MS Total</t>
  </si>
  <si>
    <t>Swimming and Diving_B_F_HeadCoachPart</t>
  </si>
  <si>
    <t>1234656023320Female</t>
  </si>
  <si>
    <t>1234656023320Male</t>
  </si>
  <si>
    <t>1234656023320Total</t>
  </si>
  <si>
    <t>Blockson MS Total</t>
  </si>
  <si>
    <t>Swimming and Diving_B_F_AsstCoachFull</t>
  </si>
  <si>
    <t>1234656023321Female</t>
  </si>
  <si>
    <t>1234656023321Male</t>
  </si>
  <si>
    <t>1234656023321Total</t>
  </si>
  <si>
    <t>Eisenhower MS Total</t>
  </si>
  <si>
    <t>Swimming and Diving_B_F_AsstCoachPart</t>
  </si>
  <si>
    <t>1234656026729Female</t>
  </si>
  <si>
    <t>1234656026729Male</t>
  </si>
  <si>
    <t>1122</t>
  </si>
  <si>
    <t>1234656026729Total</t>
  </si>
  <si>
    <t>Norristown Area HS Total</t>
  </si>
  <si>
    <t>1206</t>
  </si>
  <si>
    <t>Swimming and Diving_B_F_Trainer1</t>
  </si>
  <si>
    <t>2171</t>
  </si>
  <si>
    <t>1234656026998Female</t>
  </si>
  <si>
    <t>1234656026998Male</t>
  </si>
  <si>
    <t>1234656026998Total</t>
  </si>
  <si>
    <t>Roosevelt Campus of the Norristown Area Total</t>
  </si>
  <si>
    <t>1234657023322Female</t>
  </si>
  <si>
    <t>Swimming and Diving_B_F_Trainer2</t>
  </si>
  <si>
    <t>1234657023322Male</t>
  </si>
  <si>
    <t>1234657023322Total</t>
  </si>
  <si>
    <t>Pennbrook MS Total</t>
  </si>
  <si>
    <t>759</t>
  </si>
  <si>
    <t>1234657023323Female</t>
  </si>
  <si>
    <t>Swimming and Diving_B_F_Trainer3</t>
  </si>
  <si>
    <t>1234657023323Male</t>
  </si>
  <si>
    <t>1234657023323Total</t>
  </si>
  <si>
    <t>Pennfield MS Total</t>
  </si>
  <si>
    <t>875</t>
  </si>
  <si>
    <t>1234657023324Female</t>
  </si>
  <si>
    <t>1234657023324Male</t>
  </si>
  <si>
    <t>606</t>
  </si>
  <si>
    <t>1234657023324Total</t>
  </si>
  <si>
    <t>Penndale MS Total</t>
  </si>
  <si>
    <t>Swimming and Diving_B_F_Trainer4</t>
  </si>
  <si>
    <t>1176</t>
  </si>
  <si>
    <t>1234657025345Female</t>
  </si>
  <si>
    <t>1454</t>
  </si>
  <si>
    <t>1234657025345Male</t>
  </si>
  <si>
    <t>829</t>
  </si>
  <si>
    <t>Tennis_B_F_HeadCoachFull</t>
  </si>
  <si>
    <t>1641</t>
  </si>
  <si>
    <t>1234657025345Total</t>
  </si>
  <si>
    <t>North Penn SHS Total</t>
  </si>
  <si>
    <t>1613</t>
  </si>
  <si>
    <t>3095</t>
  </si>
  <si>
    <t>1234661033326Female</t>
  </si>
  <si>
    <t>1234661033326Male</t>
  </si>
  <si>
    <t>Tennis_B_F_HeadCoachPart</t>
  </si>
  <si>
    <t>1234661033326Total</t>
  </si>
  <si>
    <t>Perkiomen Valley MS-East Total</t>
  </si>
  <si>
    <t>1234661033328Female</t>
  </si>
  <si>
    <t>Tennis_B_F_AsstCoachFull</t>
  </si>
  <si>
    <t>1234661033328Male</t>
  </si>
  <si>
    <t>1234661033328Total</t>
  </si>
  <si>
    <t>Perkiomen Valley HS Total</t>
  </si>
  <si>
    <t>1316</t>
  </si>
  <si>
    <t>1626</t>
  </si>
  <si>
    <t>1234661037794Female</t>
  </si>
  <si>
    <t>Tennis_B_F_AsstCoachPart</t>
  </si>
  <si>
    <t>1234661037794Male</t>
  </si>
  <si>
    <t>1234661037794Total</t>
  </si>
  <si>
    <t>Perkiomen Valley MS-West Total</t>
  </si>
  <si>
    <t>1234663033338Female</t>
  </si>
  <si>
    <t>1234663033338Male</t>
  </si>
  <si>
    <t>Tennis_B_F_Trainer1</t>
  </si>
  <si>
    <t>1234663033338Total</t>
  </si>
  <si>
    <t>Pottsgrove SHS Total</t>
  </si>
  <si>
    <t>1234663036746Female</t>
  </si>
  <si>
    <t>1234663036746Male</t>
  </si>
  <si>
    <t>Tennis_B_F_Trainer2</t>
  </si>
  <si>
    <t>1234663036746Total</t>
  </si>
  <si>
    <t>Pottsgrove MS Total</t>
  </si>
  <si>
    <t>1234664033346Female</t>
  </si>
  <si>
    <t>1234664033346Male</t>
  </si>
  <si>
    <t>1234664033346Total</t>
  </si>
  <si>
    <t>Pottstown MS Total</t>
  </si>
  <si>
    <t>Tennis_B_F_Trainer3</t>
  </si>
  <si>
    <t>1234664033348Female</t>
  </si>
  <si>
    <t>1234664033348Male</t>
  </si>
  <si>
    <t>1234664033348Total</t>
  </si>
  <si>
    <t>Pottstown SHS Total</t>
  </si>
  <si>
    <t>Tennis_B_F_Trainer4</t>
  </si>
  <si>
    <t>1234671033354Female</t>
  </si>
  <si>
    <t>1234671033354Male</t>
  </si>
  <si>
    <t>1018</t>
  </si>
  <si>
    <t>Track &amp; Field_Indoor_B_F_HeadCoachFull</t>
  </si>
  <si>
    <t>1234671033354Total</t>
  </si>
  <si>
    <t>Souderton Area HS Total</t>
  </si>
  <si>
    <t>1460</t>
  </si>
  <si>
    <t>2009</t>
  </si>
  <si>
    <t>1234671034722Female</t>
  </si>
  <si>
    <t>1234671034722Male</t>
  </si>
  <si>
    <t>Track &amp; Field_Indoor_B_F_HeadCoachPart</t>
  </si>
  <si>
    <t>1234671034722Total</t>
  </si>
  <si>
    <t>Indian Valley MS Total</t>
  </si>
  <si>
    <t>1234671038062Female</t>
  </si>
  <si>
    <t>Track &amp; Field_Indoor_B_F_AsstCoachFull</t>
  </si>
  <si>
    <t>1234671038062Male</t>
  </si>
  <si>
    <t>Track &amp; Field_Indoor_B_F_AsstCoachPart</t>
  </si>
  <si>
    <t>1234671038062Total</t>
  </si>
  <si>
    <t>Indian Crest MS Total</t>
  </si>
  <si>
    <t>1234672033375Female</t>
  </si>
  <si>
    <t>1234672033375Male</t>
  </si>
  <si>
    <t>1234672033375Total</t>
  </si>
  <si>
    <t>Springfield Twp MS Total</t>
  </si>
  <si>
    <t>Track &amp; Field_Indoor_B_F_Trainer1</t>
  </si>
  <si>
    <t>1234672033376Female</t>
  </si>
  <si>
    <t>1234672033376Male</t>
  </si>
  <si>
    <t>1234672033376Total</t>
  </si>
  <si>
    <t>Springfield Twp HS Total</t>
  </si>
  <si>
    <t>766</t>
  </si>
  <si>
    <t>1234673033367Female</t>
  </si>
  <si>
    <t>Track &amp; Field_Indoor_B_F_Trainer2</t>
  </si>
  <si>
    <t>828</t>
  </si>
  <si>
    <t>1276</t>
  </si>
  <si>
    <t>1234673033367Male</t>
  </si>
  <si>
    <t>1319</t>
  </si>
  <si>
    <t>1234673033367Total</t>
  </si>
  <si>
    <t>Spring-Ford SHS 9-12 Ctr Total</t>
  </si>
  <si>
    <t>Track &amp; Field_Indoor_B_F_Trainer3</t>
  </si>
  <si>
    <t>1703</t>
  </si>
  <si>
    <t>1234673037817Female</t>
  </si>
  <si>
    <t>1234673037817Male</t>
  </si>
  <si>
    <t>1234673037817Total</t>
  </si>
  <si>
    <t>Spring-Ford MS 7th Grade Ctr Total</t>
  </si>
  <si>
    <t>1234673037818Female</t>
  </si>
  <si>
    <t>Track &amp; Field_Indoor_B_F_Trainer4</t>
  </si>
  <si>
    <t>1234673037818Male</t>
  </si>
  <si>
    <t>1234673037818Total</t>
  </si>
  <si>
    <t>Spring-Ford MS 8th Grade Ctr Total</t>
  </si>
  <si>
    <t>1234683034943Female</t>
  </si>
  <si>
    <t>Track &amp; Field_Outdoor_B_F_HeadCoachFull</t>
  </si>
  <si>
    <t>1234683034943Male</t>
  </si>
  <si>
    <t>1234683034943Total</t>
  </si>
  <si>
    <t>Sandy Run MS Total</t>
  </si>
  <si>
    <t>627</t>
  </si>
  <si>
    <t>1234683035078Female</t>
  </si>
  <si>
    <t>Track &amp; Field_Outdoor_B_F_HeadCoachPart</t>
  </si>
  <si>
    <t>1234683035078Male</t>
  </si>
  <si>
    <t>1234683035078Total</t>
  </si>
  <si>
    <t>Upper Dublin HS Total</t>
  </si>
  <si>
    <t>890</t>
  </si>
  <si>
    <t>Track &amp; Field_Outdoor_B_F_AsstCoachFull</t>
  </si>
  <si>
    <t>1255</t>
  </si>
  <si>
    <t>1234684023394Female</t>
  </si>
  <si>
    <t>1234684023394Male</t>
  </si>
  <si>
    <t>Track &amp; Field_Outdoor_B_F_AsstCoachPart</t>
  </si>
  <si>
    <t>1234684023394Total</t>
  </si>
  <si>
    <t>Upper Merion MS Total</t>
  </si>
  <si>
    <t>667</t>
  </si>
  <si>
    <t>1234684023395Female</t>
  </si>
  <si>
    <t>Track &amp; Field_Outdoor_B_F_Trainer1</t>
  </si>
  <si>
    <t>1234684023395Male</t>
  </si>
  <si>
    <t>1234684023395Total</t>
  </si>
  <si>
    <t>Upper Merion HS Total</t>
  </si>
  <si>
    <t>1234685033401Female</t>
  </si>
  <si>
    <t>Track &amp; Field_Outdoor_B_F_Trainer2</t>
  </si>
  <si>
    <t>1234685033401Male</t>
  </si>
  <si>
    <t>1234685033401Total</t>
  </si>
  <si>
    <t>Upper Moreland HS Total</t>
  </si>
  <si>
    <t>1083</t>
  </si>
  <si>
    <t>Track &amp; Field_Outdoor_B_F_Trainer3</t>
  </si>
  <si>
    <t>1234685035249Female</t>
  </si>
  <si>
    <t>1234685035249Male</t>
  </si>
  <si>
    <t>1234685035249Total</t>
  </si>
  <si>
    <t>Upper Moreland MS Total</t>
  </si>
  <si>
    <t>Track &amp; Field_Outdoor_B_F_Trainer4</t>
  </si>
  <si>
    <t>1234686033406Female</t>
  </si>
  <si>
    <t>1234686033406Male</t>
  </si>
  <si>
    <t>1234686033406Total</t>
  </si>
  <si>
    <t>Upper Perkiomen MS Total</t>
  </si>
  <si>
    <t>Volleyball_B_F_HeadCoachFull</t>
  </si>
  <si>
    <t>1234686035081Female</t>
  </si>
  <si>
    <t>1234686035081Male</t>
  </si>
  <si>
    <t>1234686035081Total</t>
  </si>
  <si>
    <t>Upper Perkiomen HS Total</t>
  </si>
  <si>
    <t>Volleyball_B_F_HeadCoachPart</t>
  </si>
  <si>
    <t>1026</t>
  </si>
  <si>
    <t>1234693033245Female</t>
  </si>
  <si>
    <t>1234693033245Male</t>
  </si>
  <si>
    <t>1234693033245Total</t>
  </si>
  <si>
    <t>Wissahickon MS Total</t>
  </si>
  <si>
    <t>1234693033247Female</t>
  </si>
  <si>
    <t>Volleyball_B_F_AsstCoachFull</t>
  </si>
  <si>
    <t>1234693033247Male</t>
  </si>
  <si>
    <t>1234693033247Total</t>
  </si>
  <si>
    <t>Wissahickon SHS Total</t>
  </si>
  <si>
    <t>786</t>
  </si>
  <si>
    <t>Volleyball_B_F_AsstCoachPart</t>
  </si>
  <si>
    <t>1456</t>
  </si>
  <si>
    <t>1241500027691Female</t>
  </si>
  <si>
    <t>1241500027691Male</t>
  </si>
  <si>
    <t>1241500027691Total</t>
  </si>
  <si>
    <t>21st Century Cyber CS Total</t>
  </si>
  <si>
    <t>1241500037721Female</t>
  </si>
  <si>
    <t>Volleyball_B_F_Trainer1</t>
  </si>
  <si>
    <t>1241500037721Male</t>
  </si>
  <si>
    <t>1241500037721Total</t>
  </si>
  <si>
    <t>Avon Grove CS Total</t>
  </si>
  <si>
    <t>738</t>
  </si>
  <si>
    <t>1241500047819Female</t>
  </si>
  <si>
    <t>Volleyball_B_F_Trainer2</t>
  </si>
  <si>
    <t>1191</t>
  </si>
  <si>
    <t>1241500047819Male</t>
  </si>
  <si>
    <t>998</t>
  </si>
  <si>
    <t>1241500047819Total</t>
  </si>
  <si>
    <t>Pennsylvania Leadership CS Total</t>
  </si>
  <si>
    <t>2189</t>
  </si>
  <si>
    <t>Volleyball_B_F_Trainer3</t>
  </si>
  <si>
    <t>1241505031367Female</t>
  </si>
  <si>
    <t>1241505031367Male</t>
  </si>
  <si>
    <t>1241505031367Total</t>
  </si>
  <si>
    <t>Avon Grove HS Total</t>
  </si>
  <si>
    <t>1118</t>
  </si>
  <si>
    <t>1241505035216Female</t>
  </si>
  <si>
    <t>Volleyball_B_F_Trainer4</t>
  </si>
  <si>
    <t>1241505035216Male</t>
  </si>
  <si>
    <t>1241505035216Total</t>
  </si>
  <si>
    <t>Avon Grove MS Total</t>
  </si>
  <si>
    <t>1241519025012Female</t>
  </si>
  <si>
    <t>1241519025012Male</t>
  </si>
  <si>
    <t>Water Polo _B_F_HeadCoachFull</t>
  </si>
  <si>
    <t>1241519025012Total</t>
  </si>
  <si>
    <t>Coatesville Area SHS Total</t>
  </si>
  <si>
    <t>Water Polo _B_F_HeadCoachPart</t>
  </si>
  <si>
    <t>1241519027767Female</t>
  </si>
  <si>
    <t>1241519027767Male</t>
  </si>
  <si>
    <t>1241519027767Total</t>
  </si>
  <si>
    <t>Scott MS Total</t>
  </si>
  <si>
    <t>Water Polo _B_F_AsstCoachFull</t>
  </si>
  <si>
    <t>1241519028416Female</t>
  </si>
  <si>
    <t>1241519028416Male</t>
  </si>
  <si>
    <t>Water Polo _B_F_AsstCoachPart</t>
  </si>
  <si>
    <t>1241519028416Total</t>
  </si>
  <si>
    <t>Coatesville Intermediate HS Total</t>
  </si>
  <si>
    <t>1241519028467Female</t>
  </si>
  <si>
    <t>1241519028467Male</t>
  </si>
  <si>
    <t>Water Polo _B_F_Trainer1</t>
  </si>
  <si>
    <t>1241519028467Total</t>
  </si>
  <si>
    <t>North Brandywine MS Total</t>
  </si>
  <si>
    <t>1241520031387Female</t>
  </si>
  <si>
    <t>1241520031387Male</t>
  </si>
  <si>
    <t>Water Polo _B_F_Trainer2</t>
  </si>
  <si>
    <t>1241520031387Total</t>
  </si>
  <si>
    <t>Downingtown HS West Campus Total</t>
  </si>
  <si>
    <t>1372</t>
  </si>
  <si>
    <t>1241520037516Female</t>
  </si>
  <si>
    <t>1241520037516Male</t>
  </si>
  <si>
    <t>1241520037516Total</t>
  </si>
  <si>
    <t>Lionville MS Total</t>
  </si>
  <si>
    <t>Water Polo _B_F_Trainer3</t>
  </si>
  <si>
    <t>1241520037517Female</t>
  </si>
  <si>
    <t>1241520037517Male</t>
  </si>
  <si>
    <t>1241520037517Total</t>
  </si>
  <si>
    <t>Downingtown MS Total</t>
  </si>
  <si>
    <t>1241520037759Female</t>
  </si>
  <si>
    <t>1241520037759Male</t>
  </si>
  <si>
    <t>1241520037759Total</t>
  </si>
  <si>
    <t>Downingtown HS East Campus Total</t>
  </si>
  <si>
    <t>1706</t>
  </si>
  <si>
    <t>Water Polo _B_F_Trainer4</t>
  </si>
  <si>
    <t>1241520038174Female</t>
  </si>
  <si>
    <t>1241520038174Male</t>
  </si>
  <si>
    <t>1241520038174Total</t>
  </si>
  <si>
    <t>Downingtown STEM Academy Total</t>
  </si>
  <si>
    <t>957</t>
  </si>
  <si>
    <t>1241526378394Female</t>
  </si>
  <si>
    <t>1241526378394Male</t>
  </si>
  <si>
    <t>929</t>
  </si>
  <si>
    <t>Wrestling_B_F_HeadCoachFull</t>
  </si>
  <si>
    <t>1241526378394Total</t>
  </si>
  <si>
    <t>Insight PA Cyber CS Total</t>
  </si>
  <si>
    <t>1792</t>
  </si>
  <si>
    <t>1241533207628Female</t>
  </si>
  <si>
    <t>1241533207628Male</t>
  </si>
  <si>
    <t>Wrestling_B_F_HeadCoachPart</t>
  </si>
  <si>
    <t>1241533207628Total</t>
  </si>
  <si>
    <t>Collegium CS Total</t>
  </si>
  <si>
    <t>1241533507636Female</t>
  </si>
  <si>
    <t>Wrestling_B_F_AsstCoachFull</t>
  </si>
  <si>
    <t>1241533507636Male</t>
  </si>
  <si>
    <t>1241533507636Total</t>
  </si>
  <si>
    <t>Renaissance Academy CS Total</t>
  </si>
  <si>
    <t>Wrestling_B_F_AsstCoachPart</t>
  </si>
  <si>
    <t>1241535031422Female</t>
  </si>
  <si>
    <t>1241535031422Male</t>
  </si>
  <si>
    <t>1241535031422Total</t>
  </si>
  <si>
    <t>Great Valley MS Total</t>
  </si>
  <si>
    <t>1241535031424Female</t>
  </si>
  <si>
    <t>Wrestling_B_F_Trainer1</t>
  </si>
  <si>
    <t>1241535031424Male</t>
  </si>
  <si>
    <t>728</t>
  </si>
  <si>
    <t>1241535031424Total</t>
  </si>
  <si>
    <t>Great Valley HS Total</t>
  </si>
  <si>
    <t>710</t>
  </si>
  <si>
    <t>1241540036482Female</t>
  </si>
  <si>
    <t>1241540036482Male</t>
  </si>
  <si>
    <t>1241540036482Total</t>
  </si>
  <si>
    <t>Kennett HS Total</t>
  </si>
  <si>
    <t>Wrestling_B_F_Trainer2</t>
  </si>
  <si>
    <t>1241540036834Female</t>
  </si>
  <si>
    <t>1241540036834Male</t>
  </si>
  <si>
    <t>1241540036834Total</t>
  </si>
  <si>
    <t>Kennett MS Total</t>
  </si>
  <si>
    <t>1241565031414Female</t>
  </si>
  <si>
    <t>1241565031414Male</t>
  </si>
  <si>
    <t>Wrestling_B_F_Trainer3</t>
  </si>
  <si>
    <t>1241565031414Total</t>
  </si>
  <si>
    <t>Octorara Area JSHS Total</t>
  </si>
  <si>
    <t>1241565038536Female</t>
  </si>
  <si>
    <t>1241565038536Male</t>
  </si>
  <si>
    <t>1241565038536Total</t>
  </si>
  <si>
    <t>Octorara Area MS Total</t>
  </si>
  <si>
    <t>1241566031406Female</t>
  </si>
  <si>
    <t>1241566031406Male</t>
  </si>
  <si>
    <t>Wrestling_B_F_Trainer4</t>
  </si>
  <si>
    <t>1241566031406Total</t>
  </si>
  <si>
    <t>Owen J Roberts HS Total</t>
  </si>
  <si>
    <t>1352</t>
  </si>
  <si>
    <t>1749</t>
  </si>
  <si>
    <t>1241566035010Female</t>
  </si>
  <si>
    <t>1241566035010Male</t>
  </si>
  <si>
    <t>1241566035010Total</t>
  </si>
  <si>
    <t>Owen J Roberts MS Total</t>
  </si>
  <si>
    <t>842</t>
  </si>
  <si>
    <t>1241567031418Female</t>
  </si>
  <si>
    <t>Baseball_B_8_HeadCoachFull</t>
  </si>
  <si>
    <t>1241567031418Male</t>
  </si>
  <si>
    <t>1241567031418Total</t>
  </si>
  <si>
    <t>Penn's Grove Sch Total</t>
  </si>
  <si>
    <t>1241567031420Female</t>
  </si>
  <si>
    <t>1241567031420Male</t>
  </si>
  <si>
    <t>Baseball_B_8_HeadCoachPart</t>
  </si>
  <si>
    <t>1241567031420Total</t>
  </si>
  <si>
    <t>Oxford Area HS Total</t>
  </si>
  <si>
    <t>1062</t>
  </si>
  <si>
    <t>1241572031425Female</t>
  </si>
  <si>
    <t>1241572031425Male</t>
  </si>
  <si>
    <t>Baseball_B_8_AsstCoachFull</t>
  </si>
  <si>
    <t>1241572031425Total</t>
  </si>
  <si>
    <t>Phoenixville Area MS Total</t>
  </si>
  <si>
    <t>1241572031426Female</t>
  </si>
  <si>
    <t>1241572031426Male</t>
  </si>
  <si>
    <t>Baseball_B_8_AsstCoachPart</t>
  </si>
  <si>
    <t>1241572031426Total</t>
  </si>
  <si>
    <t>Phoenixville Area HS Total</t>
  </si>
  <si>
    <t>1241578021421Female</t>
  </si>
  <si>
    <t>1241578021421Male</t>
  </si>
  <si>
    <t>1241578021421Total</t>
  </si>
  <si>
    <t>Tredyffrin-Easttown MS Total</t>
  </si>
  <si>
    <t>Baseball_B_8_Trainer1</t>
  </si>
  <si>
    <t>1241578021423Female</t>
  </si>
  <si>
    <t>601</t>
  </si>
  <si>
    <t>1123</t>
  </si>
  <si>
    <t>1241578021423Male</t>
  </si>
  <si>
    <t>1134</t>
  </si>
  <si>
    <t>1241578021423Total</t>
  </si>
  <si>
    <t>Conestoga SHS Total</t>
  </si>
  <si>
    <t>1203</t>
  </si>
  <si>
    <t>Baseball_B_8_Trainer2</t>
  </si>
  <si>
    <t>1241578024689Female</t>
  </si>
  <si>
    <t>1241578024689Male</t>
  </si>
  <si>
    <t>1241578024689Total</t>
  </si>
  <si>
    <t>Valley Forge MS Total</t>
  </si>
  <si>
    <t>1241585031443Female</t>
  </si>
  <si>
    <t>Baseball_B_8_Trainer3</t>
  </si>
  <si>
    <t>1241585031443Male</t>
  </si>
  <si>
    <t>1241585031443Total</t>
  </si>
  <si>
    <t>Unionville HS Total</t>
  </si>
  <si>
    <t>1214</t>
  </si>
  <si>
    <t>1241585036719Female</t>
  </si>
  <si>
    <t>Baseball_B_8_Trainer4</t>
  </si>
  <si>
    <t>1241585036719Male</t>
  </si>
  <si>
    <t>1241585036719Total</t>
  </si>
  <si>
    <t>Charles F Patton MS Total</t>
  </si>
  <si>
    <t>1241590021451Female</t>
  </si>
  <si>
    <t>Basketball_B_8_HeadCoachFull</t>
  </si>
  <si>
    <t>1241590021451Male</t>
  </si>
  <si>
    <t>1241590021451Total</t>
  </si>
  <si>
    <t>Stetson MS Total</t>
  </si>
  <si>
    <t>1241590021452Female</t>
  </si>
  <si>
    <t>Basketball_B_8_HeadCoachPart</t>
  </si>
  <si>
    <t>1241590021452Male</t>
  </si>
  <si>
    <t>1241590021452Total</t>
  </si>
  <si>
    <t>E N Peirce MS Total</t>
  </si>
  <si>
    <t>486</t>
  </si>
  <si>
    <t>1241590021453Female</t>
  </si>
  <si>
    <t>Basketball_B_8_AsstCoachFull</t>
  </si>
  <si>
    <t>1241590021453Male</t>
  </si>
  <si>
    <t>1241590021453Total</t>
  </si>
  <si>
    <t>West Chester Henderson HS Total</t>
  </si>
  <si>
    <t>Basketball_B_8_AsstCoachPart</t>
  </si>
  <si>
    <t>1392</t>
  </si>
  <si>
    <t>1241590025137Female</t>
  </si>
  <si>
    <t>1241590025137Male</t>
  </si>
  <si>
    <t>1241590025137Total</t>
  </si>
  <si>
    <t>J R Fugett MS Total</t>
  </si>
  <si>
    <t>Basketball_B_8_Trainer1</t>
  </si>
  <si>
    <t>1241590026734Female</t>
  </si>
  <si>
    <t>1241590026734Male</t>
  </si>
  <si>
    <t>1241590026734Total</t>
  </si>
  <si>
    <t>West Chester East HS Total</t>
  </si>
  <si>
    <t>Basketball_B_8_Trainer2</t>
  </si>
  <si>
    <t>1241590027894Female</t>
  </si>
  <si>
    <t>1241590027894Male</t>
  </si>
  <si>
    <t>1241590027894Total</t>
  </si>
  <si>
    <t>West Chester Bayard Rustin HS Total</t>
  </si>
  <si>
    <t>877</t>
  </si>
  <si>
    <t>Basketball_B_8_Trainer3</t>
  </si>
  <si>
    <t>1252300017824Female</t>
  </si>
  <si>
    <t>1252300017824Male</t>
  </si>
  <si>
    <t>1252300017824Total</t>
  </si>
  <si>
    <t>Achievement House CS Total</t>
  </si>
  <si>
    <t>802</t>
  </si>
  <si>
    <t>Basketball_B_8_Trainer4</t>
  </si>
  <si>
    <t>1252312326492Female</t>
  </si>
  <si>
    <t>1252312326492Male</t>
  </si>
  <si>
    <t>1252312326492Total</t>
  </si>
  <si>
    <t>Chester HS Total</t>
  </si>
  <si>
    <t>Bowling_B_8_HeadCoachFull</t>
  </si>
  <si>
    <t>1252312328302Female</t>
  </si>
  <si>
    <t>1252312328302Male</t>
  </si>
  <si>
    <t>1252312328302Total</t>
  </si>
  <si>
    <t>Toby Farms Intermediate School Total</t>
  </si>
  <si>
    <t>1252312328303Female</t>
  </si>
  <si>
    <t>Bowling_B_8_HeadCoachPart</t>
  </si>
  <si>
    <t>1252312328303Male</t>
  </si>
  <si>
    <t>1252312328303Total</t>
  </si>
  <si>
    <t>STEM at Showalter Total</t>
  </si>
  <si>
    <t>Bowling_B_8_AsstCoachFull</t>
  </si>
  <si>
    <t>1252312328506Female</t>
  </si>
  <si>
    <t>1252312328506Male</t>
  </si>
  <si>
    <t>1252312328506Total</t>
  </si>
  <si>
    <t>Edgmont Scholars Academy Total</t>
  </si>
  <si>
    <t>1252313031849Female</t>
  </si>
  <si>
    <t>Bowling_B_8_AsstCoachPart</t>
  </si>
  <si>
    <t>1252313031849Male</t>
  </si>
  <si>
    <t>1252313031849Total</t>
  </si>
  <si>
    <t>Chichester SHS Total</t>
  </si>
  <si>
    <t>1252313037276Female</t>
  </si>
  <si>
    <t>1252313037276Male</t>
  </si>
  <si>
    <t>Bowling_B_8_Trainer1</t>
  </si>
  <si>
    <t>1252313037276Total</t>
  </si>
  <si>
    <t>Chichester MS Total</t>
  </si>
  <si>
    <t>1252329507539Female</t>
  </si>
  <si>
    <t>1252329507539Male</t>
  </si>
  <si>
    <t>Bowling_B_8_Trainer2</t>
  </si>
  <si>
    <t>1252329507539Total</t>
  </si>
  <si>
    <t>Chester Community CS Total</t>
  </si>
  <si>
    <t>1252335178338Female</t>
  </si>
  <si>
    <t>1252335178338Male</t>
  </si>
  <si>
    <t>Bowling_B_8_Trainer3</t>
  </si>
  <si>
    <t>1252335178338Total</t>
  </si>
  <si>
    <t>Vision Academy CS Total</t>
  </si>
  <si>
    <t>1252341031869Female</t>
  </si>
  <si>
    <t>1252341031869Male</t>
  </si>
  <si>
    <t>Bowling_B_8_Trainer4</t>
  </si>
  <si>
    <t>749</t>
  </si>
  <si>
    <t>1252341031869Total</t>
  </si>
  <si>
    <t>Garnet Valley HS Total</t>
  </si>
  <si>
    <t>1252341037313Female</t>
  </si>
  <si>
    <t>Cross Country_B_8_HeadCoachFull</t>
  </si>
  <si>
    <t>1252341037313Male</t>
  </si>
  <si>
    <t>1252341037313Total</t>
  </si>
  <si>
    <t>Cross Country_B_8_HeadCoachPart</t>
  </si>
  <si>
    <t>Garnet Valley MS Total</t>
  </si>
  <si>
    <t>1252345021878Female</t>
  </si>
  <si>
    <t>Cross Country_B_8_AsstCoachFull</t>
  </si>
  <si>
    <t>1252345021878Male</t>
  </si>
  <si>
    <t>Cross Country_B_8_AsstCoachPart</t>
  </si>
  <si>
    <t>1252345021878Total</t>
  </si>
  <si>
    <t>Haverford MS Total</t>
  </si>
  <si>
    <t>1035</t>
  </si>
  <si>
    <t>1252345021879Female</t>
  </si>
  <si>
    <t>811</t>
  </si>
  <si>
    <t>Cross Country_B_8_Trainer1</t>
  </si>
  <si>
    <t>1252345021879Male</t>
  </si>
  <si>
    <t>1252345021879Total</t>
  </si>
  <si>
    <t>Haverford SHS Total</t>
  </si>
  <si>
    <t>Cross Country_B_8_Trainer2</t>
  </si>
  <si>
    <t>2039</t>
  </si>
  <si>
    <t>1252351031881Female</t>
  </si>
  <si>
    <t>1252351031881Male</t>
  </si>
  <si>
    <t>Cross Country_B_8_Trainer3</t>
  </si>
  <si>
    <t>1252351031881Total</t>
  </si>
  <si>
    <t>Glenolden Sch Total</t>
  </si>
  <si>
    <t>1252351031883Female</t>
  </si>
  <si>
    <t>1252351031883Male</t>
  </si>
  <si>
    <t>Cross Country_B_8_Trainer4</t>
  </si>
  <si>
    <t>1252351031883Total</t>
  </si>
  <si>
    <t>Norwood Sch Total</t>
  </si>
  <si>
    <t>1252351031885Female</t>
  </si>
  <si>
    <t>Football_B_8_HeadCoachFull</t>
  </si>
  <si>
    <t>1252351031885Male</t>
  </si>
  <si>
    <t>1252351031885Total</t>
  </si>
  <si>
    <t>Football_B_8_HeadCoachPart</t>
  </si>
  <si>
    <t>Interboro SHS Total</t>
  </si>
  <si>
    <t>1102</t>
  </si>
  <si>
    <t>1252351034847Female</t>
  </si>
  <si>
    <t>1252351034847Male</t>
  </si>
  <si>
    <t>Football_B_8_AsstCoachFull</t>
  </si>
  <si>
    <t>1252351034847Total</t>
  </si>
  <si>
    <t>Tinicum Sch Total</t>
  </si>
  <si>
    <t>1252351036508Female</t>
  </si>
  <si>
    <t>Football_B_8_AsstCoachPart</t>
  </si>
  <si>
    <t>1252351036508Male</t>
  </si>
  <si>
    <t>1252351036508Total</t>
  </si>
  <si>
    <t>Prospect Park Sch Total</t>
  </si>
  <si>
    <t>1252355021901Female</t>
  </si>
  <si>
    <t>Football_B_8_Trainer1</t>
  </si>
  <si>
    <t>1252355021901Male</t>
  </si>
  <si>
    <t>1252355021901Total</t>
  </si>
  <si>
    <t>Paxon Hollow MS Total</t>
  </si>
  <si>
    <t>1252355021902Female</t>
  </si>
  <si>
    <t>Football_B_8_Trainer2</t>
  </si>
  <si>
    <t>1252355021902Male</t>
  </si>
  <si>
    <t>Football_B_8_Trainer3</t>
  </si>
  <si>
    <t>1252355021902Total</t>
  </si>
  <si>
    <t>Marple Newtown SHS Total</t>
  </si>
  <si>
    <t>1280</t>
  </si>
  <si>
    <t>1252368278258Female</t>
  </si>
  <si>
    <t>Football_B_8_Trainer4</t>
  </si>
  <si>
    <t>1252368278258Male</t>
  </si>
  <si>
    <t>1252368278258Total</t>
  </si>
  <si>
    <t>Chester Charter Scholars Academy CS Total</t>
  </si>
  <si>
    <t>Golf_B_8_HeadCoachFull</t>
  </si>
  <si>
    <t>1252369031915Female</t>
  </si>
  <si>
    <t>1252369031915Male</t>
  </si>
  <si>
    <t>1252369031915Total</t>
  </si>
  <si>
    <t>Golf_B_8_HeadCoachPart</t>
  </si>
  <si>
    <t>Sun Valley HS Total</t>
  </si>
  <si>
    <t>992</t>
  </si>
  <si>
    <t>1252369035143Female</t>
  </si>
  <si>
    <t>1252369035143Male</t>
  </si>
  <si>
    <t>1252369035143Total</t>
  </si>
  <si>
    <t>Golf_B_8_AsstCoachFull</t>
  </si>
  <si>
    <t>Northley MS Total</t>
  </si>
  <si>
    <t>1252376031921Female</t>
  </si>
  <si>
    <t>1252376031921Male</t>
  </si>
  <si>
    <t>Golf_B_8_AsstCoachPart</t>
  </si>
  <si>
    <t>1252376031921Total</t>
  </si>
  <si>
    <t>Radnor SHS Total</t>
  </si>
  <si>
    <t>1144</t>
  </si>
  <si>
    <t>1252376036511Female</t>
  </si>
  <si>
    <t>1252376036511Male</t>
  </si>
  <si>
    <t>Golf_B_8_Trainer1</t>
  </si>
  <si>
    <t>1252376036511Total</t>
  </si>
  <si>
    <t>Radnor MS Total</t>
  </si>
  <si>
    <t>1252377021934Female</t>
  </si>
  <si>
    <t>918</t>
  </si>
  <si>
    <t>1252377021934Male</t>
  </si>
  <si>
    <t>Golf_B_8_Trainer2</t>
  </si>
  <si>
    <t>936</t>
  </si>
  <si>
    <t>1252377021934Total</t>
  </si>
  <si>
    <t>Ridley HS Total</t>
  </si>
  <si>
    <t>1194</t>
  </si>
  <si>
    <t>1854</t>
  </si>
  <si>
    <t>1252377027218Female</t>
  </si>
  <si>
    <t>1252377027218Male</t>
  </si>
  <si>
    <t>Golf_B_8_Trainer3</t>
  </si>
  <si>
    <t>1252377027218Total</t>
  </si>
  <si>
    <t>Ridley MS Total</t>
  </si>
  <si>
    <t>1252379031942Female</t>
  </si>
  <si>
    <t>1252379031942Male</t>
  </si>
  <si>
    <t>Golf_B_8_Trainer4</t>
  </si>
  <si>
    <t>658</t>
  </si>
  <si>
    <t>1252379031942Total</t>
  </si>
  <si>
    <t>Penncrest HS Total</t>
  </si>
  <si>
    <t>1252379036625Female</t>
  </si>
  <si>
    <t>1252379036625Male</t>
  </si>
  <si>
    <t>Lacrosse_B_8_HeadCoachFull</t>
  </si>
  <si>
    <t>1252379036625Total</t>
  </si>
  <si>
    <t>Springton Lake MS Total</t>
  </si>
  <si>
    <t>669</t>
  </si>
  <si>
    <t>1252384021861Female</t>
  </si>
  <si>
    <t>1252384021861Male</t>
  </si>
  <si>
    <t>Lacrosse_B_8_HeadCoachPart</t>
  </si>
  <si>
    <t>1252384021861Total</t>
  </si>
  <si>
    <t>Darby Twp Sch Total</t>
  </si>
  <si>
    <t>1252384021943Female</t>
  </si>
  <si>
    <t>1252384021943Male</t>
  </si>
  <si>
    <t>Lacrosse_B_8_AsstCoachFull</t>
  </si>
  <si>
    <t>1252384021943Total</t>
  </si>
  <si>
    <t>Sharon Hill Sch Total</t>
  </si>
  <si>
    <t>1252384026501Female</t>
  </si>
  <si>
    <t>1252384026501Male</t>
  </si>
  <si>
    <t>Lacrosse_B_8_AsstCoachPart</t>
  </si>
  <si>
    <t>1252384026501Total</t>
  </si>
  <si>
    <t>Harris Sch Total</t>
  </si>
  <si>
    <t>1252384026505Female</t>
  </si>
  <si>
    <t>1252384026505Male</t>
  </si>
  <si>
    <t>Lacrosse_B_8_Trainer1</t>
  </si>
  <si>
    <t>1252384026505Total</t>
  </si>
  <si>
    <t>Delcroft Sch Total</t>
  </si>
  <si>
    <t>1252384026516Female</t>
  </si>
  <si>
    <t>1252384026516Male</t>
  </si>
  <si>
    <t>Lacrosse_B_8_Trainer2</t>
  </si>
  <si>
    <t>1252384026516Total</t>
  </si>
  <si>
    <t>Academy Park HS Total</t>
  </si>
  <si>
    <t>987</t>
  </si>
  <si>
    <t>1230</t>
  </si>
  <si>
    <t>1252385021949Female</t>
  </si>
  <si>
    <t>1252385021949Male</t>
  </si>
  <si>
    <t>Lacrosse_B_8_Trainer3</t>
  </si>
  <si>
    <t>1252385021949Total</t>
  </si>
  <si>
    <t>Richardson MS Total</t>
  </si>
  <si>
    <t>1252385021950Female</t>
  </si>
  <si>
    <t>1252385021950Male</t>
  </si>
  <si>
    <t>Lacrosse_B_8_Trainer4</t>
  </si>
  <si>
    <t>1252385021950Total</t>
  </si>
  <si>
    <t>Springfield HS Total</t>
  </si>
  <si>
    <t>1067</t>
  </si>
  <si>
    <t>1252394521970Female</t>
  </si>
  <si>
    <t>1252394521970Male</t>
  </si>
  <si>
    <t>Rifle_B_8_HeadCoachFull</t>
  </si>
  <si>
    <t>1252394521970Total</t>
  </si>
  <si>
    <t>Beverly Hills MS Total</t>
  </si>
  <si>
    <t>1252394521971Female</t>
  </si>
  <si>
    <t>Rifle_B_8_HeadCoachPart</t>
  </si>
  <si>
    <t>1252394521971Male</t>
  </si>
  <si>
    <t>1252394521971Total</t>
  </si>
  <si>
    <t>Drexel Hill MS Total</t>
  </si>
  <si>
    <t>Rifle_B_8_AsstCoachFull</t>
  </si>
  <si>
    <t>808</t>
  </si>
  <si>
    <t>1252394521972Female</t>
  </si>
  <si>
    <t>1979</t>
  </si>
  <si>
    <t>1252394521972Male</t>
  </si>
  <si>
    <t>Rifle_B_8_AsstCoachPart</t>
  </si>
  <si>
    <t>2100</t>
  </si>
  <si>
    <t>1252394521972Total</t>
  </si>
  <si>
    <t>Upper Darby SHS Total</t>
  </si>
  <si>
    <t>2068</t>
  </si>
  <si>
    <t>703</t>
  </si>
  <si>
    <t>1252396031908Female</t>
  </si>
  <si>
    <t>Rifle_B_8_Trainer1</t>
  </si>
  <si>
    <t>1252396031908Male</t>
  </si>
  <si>
    <t>1252396031908Total</t>
  </si>
  <si>
    <t>Strath Haven MS Total</t>
  </si>
  <si>
    <t>580</t>
  </si>
  <si>
    <t>1252396035287Female</t>
  </si>
  <si>
    <t>1252396035287Male</t>
  </si>
  <si>
    <t>Rifle_B_8_Trainer2</t>
  </si>
  <si>
    <t>1252396035287Total</t>
  </si>
  <si>
    <t>Strath Haven HS Total</t>
  </si>
  <si>
    <t>837</t>
  </si>
  <si>
    <t>1167</t>
  </si>
  <si>
    <t>1252396527918Female</t>
  </si>
  <si>
    <t>1252396527918Male</t>
  </si>
  <si>
    <t>1252396527918Total</t>
  </si>
  <si>
    <t>Penn Wood MS Total</t>
  </si>
  <si>
    <t>Rifle_B_8_Trainer3</t>
  </si>
  <si>
    <t>1252396528231Female</t>
  </si>
  <si>
    <t>1252396528231Male</t>
  </si>
  <si>
    <t>1252396528231Total</t>
  </si>
  <si>
    <t>Penn Wood HS Total</t>
  </si>
  <si>
    <t>1007</t>
  </si>
  <si>
    <t>1166</t>
  </si>
  <si>
    <t>1252396528504Female</t>
  </si>
  <si>
    <t>Rifle_B_8_Trainer4</t>
  </si>
  <si>
    <t>1252396528504Male</t>
  </si>
  <si>
    <t>1252396528504Total</t>
  </si>
  <si>
    <t>Penn Wood 9th Grade Academy Total</t>
  </si>
  <si>
    <t>1265100017677Female</t>
  </si>
  <si>
    <t>Soccer_B_8_HeadCoachFull</t>
  </si>
  <si>
    <t>1265100017677Male</t>
  </si>
  <si>
    <t>1265100017677Total</t>
  </si>
  <si>
    <t>Russell Byers CS Total</t>
  </si>
  <si>
    <t>1265100027678Female</t>
  </si>
  <si>
    <t>Soccer_B_8_HeadCoachPart</t>
  </si>
  <si>
    <t>1265100027678Male</t>
  </si>
  <si>
    <t>1265100027678Total</t>
  </si>
  <si>
    <t>Mastery CHS-Lenfest Campus Total</t>
  </si>
  <si>
    <t>1265100047685Female</t>
  </si>
  <si>
    <t>Soccer_B_8_AsstCoachFull</t>
  </si>
  <si>
    <t>1265100047685Male</t>
  </si>
  <si>
    <t>1265100047685Total</t>
  </si>
  <si>
    <t>People for People CS Total</t>
  </si>
  <si>
    <t>1265100057748Female</t>
  </si>
  <si>
    <t>Soccer_B_8_AsstCoachPart</t>
  </si>
  <si>
    <t>1265100057748Male</t>
  </si>
  <si>
    <t>1265100057748Total</t>
  </si>
  <si>
    <t>Green Woods CS Total</t>
  </si>
  <si>
    <t>1265100077724Female</t>
  </si>
  <si>
    <t>1265100077724Male</t>
  </si>
  <si>
    <t>1265100077724Total</t>
  </si>
  <si>
    <t>Soccer_B_8_Trainer1</t>
  </si>
  <si>
    <t>Wissahickon CS Total</t>
  </si>
  <si>
    <t>1265100087684Female</t>
  </si>
  <si>
    <t>1265100087684Male</t>
  </si>
  <si>
    <t>1265100087684Total</t>
  </si>
  <si>
    <t>Richard Allen Preparatory CS Total</t>
  </si>
  <si>
    <t>1265100097737Female</t>
  </si>
  <si>
    <t>Soccer_B_8_Trainer2</t>
  </si>
  <si>
    <t>1265100097737Male</t>
  </si>
  <si>
    <t>1265100097737Total</t>
  </si>
  <si>
    <t>Philadelphia Electrical &amp; Tech CHS Total</t>
  </si>
  <si>
    <t>1265100107750Female</t>
  </si>
  <si>
    <t>Soccer_B_8_Trainer3</t>
  </si>
  <si>
    <t>1265100107750Male</t>
  </si>
  <si>
    <t>1265100107750Total</t>
  </si>
  <si>
    <t>Belmont CS Total</t>
  </si>
  <si>
    <t>1265100117775Female</t>
  </si>
  <si>
    <t>1265100117775Male</t>
  </si>
  <si>
    <t>Soccer_B_8_Trainer4</t>
  </si>
  <si>
    <t>1265100117775Total</t>
  </si>
  <si>
    <t>Discovery CS Total</t>
  </si>
  <si>
    <t>1265100137776Female</t>
  </si>
  <si>
    <t>1265100137776Male</t>
  </si>
  <si>
    <t>1265100137776Total</t>
  </si>
  <si>
    <t>Swimming and Diving_B_8_HeadCoachFull</t>
  </si>
  <si>
    <t>KIPP Philadelphia CS Total</t>
  </si>
  <si>
    <t>1265100147777Female</t>
  </si>
  <si>
    <t>1265100147777Male</t>
  </si>
  <si>
    <t>1265100147777Total</t>
  </si>
  <si>
    <t>Maritime Academy CS Total</t>
  </si>
  <si>
    <t>Swimming and Diving_B_8_HeadCoachPart</t>
  </si>
  <si>
    <t>1265100157825Female</t>
  </si>
  <si>
    <t>1265100157825Male</t>
  </si>
  <si>
    <t>1265100157825Total</t>
  </si>
  <si>
    <t>Ad Prima CS Total</t>
  </si>
  <si>
    <t>1265100197856Female</t>
  </si>
  <si>
    <t>Swimming and Diving_B_8_AsstCoachFull</t>
  </si>
  <si>
    <t>1265100197856Male</t>
  </si>
  <si>
    <t>1265100197856Total</t>
  </si>
  <si>
    <t>Swimming and Diving_B_8_AsstCoachPart</t>
  </si>
  <si>
    <t>Northwood Academy CS Total</t>
  </si>
  <si>
    <t>1265100207858Female</t>
  </si>
  <si>
    <t>1409</t>
  </si>
  <si>
    <t>1265100207858Male</t>
  </si>
  <si>
    <t>Swimming and Diving_B_8_Trainer1</t>
  </si>
  <si>
    <t>1305</t>
  </si>
  <si>
    <t>1265100207858Total</t>
  </si>
  <si>
    <t>Agora Cyber CS Total</t>
  </si>
  <si>
    <t>1088</t>
  </si>
  <si>
    <t>2714</t>
  </si>
  <si>
    <t>1265100217857Female</t>
  </si>
  <si>
    <t>1265100217857Male</t>
  </si>
  <si>
    <t>Swimming and Diving_B_8_Trainer2</t>
  </si>
  <si>
    <t>1265100217857Total</t>
  </si>
  <si>
    <t>Folk Arts-Cultural Treasures CS Total</t>
  </si>
  <si>
    <t>1265100227909Female</t>
  </si>
  <si>
    <t>1265100227909Male</t>
  </si>
  <si>
    <t>Swimming and Diving_B_8_Trainer3</t>
  </si>
  <si>
    <t>1265100227909Total</t>
  </si>
  <si>
    <t>Mastery CS -Shoemaker Campus Total</t>
  </si>
  <si>
    <t>740</t>
  </si>
  <si>
    <t>1265100237910Female</t>
  </si>
  <si>
    <t>Swimming and Diving_B_8_Trainer4</t>
  </si>
  <si>
    <t>1265100237910Male</t>
  </si>
  <si>
    <t>1265100237910Total</t>
  </si>
  <si>
    <t>Mastery CS - Thomas Campus Total</t>
  </si>
  <si>
    <t>1265109298454Female</t>
  </si>
  <si>
    <t>1265109298454Male</t>
  </si>
  <si>
    <t>1265109298454Total</t>
  </si>
  <si>
    <t>Philadelphia Hebrew Public CS Total</t>
  </si>
  <si>
    <t>Tennis_B_8_HeadCoachFull</t>
  </si>
  <si>
    <t>1265115308359Female</t>
  </si>
  <si>
    <t>1265115308359Male</t>
  </si>
  <si>
    <t>1265115308359Total</t>
  </si>
  <si>
    <t>TECH Freire CS Total</t>
  </si>
  <si>
    <t>Tennis_B_8_HeadCoachPart</t>
  </si>
  <si>
    <t>1265115638216Female</t>
  </si>
  <si>
    <t>1265115638216Male</t>
  </si>
  <si>
    <t>1265115638216Total</t>
  </si>
  <si>
    <t>Esperanza Cyber CS Total</t>
  </si>
  <si>
    <t>Tennis_B_8_AsstCoachFull</t>
  </si>
  <si>
    <t>730</t>
  </si>
  <si>
    <t>1265116248453Female</t>
  </si>
  <si>
    <t>1265116248453Male</t>
  </si>
  <si>
    <t>1265116248453Total</t>
  </si>
  <si>
    <t>Tennis_B_8_AsstCoachPart</t>
  </si>
  <si>
    <t>MaST Community CS III Total</t>
  </si>
  <si>
    <t>1265120398361Female</t>
  </si>
  <si>
    <t>1265120398361Male</t>
  </si>
  <si>
    <t>1265120398361Total</t>
  </si>
  <si>
    <t>Impact CS West Total</t>
  </si>
  <si>
    <t>1265126748287Female</t>
  </si>
  <si>
    <t>Tennis_B_8_Trainer1</t>
  </si>
  <si>
    <t>1265126748287Male</t>
  </si>
  <si>
    <t>1265126748287Total</t>
  </si>
  <si>
    <t>Universal Alcorn CS Total</t>
  </si>
  <si>
    <t>1265128407510Female</t>
  </si>
  <si>
    <t>Tennis_B_8_Trainer2</t>
  </si>
  <si>
    <t>1265128407510Male</t>
  </si>
  <si>
    <t>1265128407510Total</t>
  </si>
  <si>
    <t>Community Academy of Philadelphia CS Total</t>
  </si>
  <si>
    <t>1265128507511Female</t>
  </si>
  <si>
    <t>Tennis_B_8_Trainer3</t>
  </si>
  <si>
    <t>1265128507511Male</t>
  </si>
  <si>
    <t>1265128507511Total</t>
  </si>
  <si>
    <t>Harambee Institute of Science and Techno Total</t>
  </si>
  <si>
    <t>1265128707513Female</t>
  </si>
  <si>
    <t>1265128707513Male</t>
  </si>
  <si>
    <t>Tennis_B_8_Trainer4</t>
  </si>
  <si>
    <t>1265128707513Total</t>
  </si>
  <si>
    <t>Youth Build Phila CS Total</t>
  </si>
  <si>
    <t>1265129607540Female</t>
  </si>
  <si>
    <t>1265129607540Male</t>
  </si>
  <si>
    <t>Track &amp; Field_Indoor_B_8_HeadCoachFull</t>
  </si>
  <si>
    <t>1265129607540Total</t>
  </si>
  <si>
    <t>Preparatory CS of Mathematics Science Te Total</t>
  </si>
  <si>
    <t>1265129807542Female</t>
  </si>
  <si>
    <t>1265129807542Male</t>
  </si>
  <si>
    <t>Track &amp; Field_Indoor_B_8_HeadCoachPart</t>
  </si>
  <si>
    <t>1265129807542Total</t>
  </si>
  <si>
    <t>Imhotep Institute CHS Total</t>
  </si>
  <si>
    <t>1265129907543Female</t>
  </si>
  <si>
    <t>Track &amp; Field_Indoor_B_8_AsstCoachFull</t>
  </si>
  <si>
    <t>1265129907543Male</t>
  </si>
  <si>
    <t>1265129907543Total</t>
  </si>
  <si>
    <t>Alliance for Progress CS Total</t>
  </si>
  <si>
    <t>1265130007546Female</t>
  </si>
  <si>
    <t>Track &amp; Field_Indoor_B_8_AsstCoachPart</t>
  </si>
  <si>
    <t>1265130007546Male</t>
  </si>
  <si>
    <t>1265130007546Total</t>
  </si>
  <si>
    <t>Multicultural Academy CS Total</t>
  </si>
  <si>
    <t>1265130207548Female</t>
  </si>
  <si>
    <t>Track &amp; Field_Indoor_B_8_Trainer1</t>
  </si>
  <si>
    <t>1265130207548Male</t>
  </si>
  <si>
    <t>1265130207548Total</t>
  </si>
  <si>
    <t>West Oak Lane CS Total</t>
  </si>
  <si>
    <t>1265131007564Female</t>
  </si>
  <si>
    <t>1265131007564Male</t>
  </si>
  <si>
    <t>Track &amp; Field_Indoor_B_8_Trainer2</t>
  </si>
  <si>
    <t>1265131007564Total</t>
  </si>
  <si>
    <t>Eugenio Maria DE Hostos CS Total</t>
  </si>
  <si>
    <t>1265131107565Female</t>
  </si>
  <si>
    <t>Track &amp; Field_Indoor_B_8_Trainer3</t>
  </si>
  <si>
    <t>1265131107565Male</t>
  </si>
  <si>
    <t>1265131107565Total</t>
  </si>
  <si>
    <t>Laboratory CS Total</t>
  </si>
  <si>
    <t>1265131178360Female</t>
  </si>
  <si>
    <t>Track &amp; Field_Indoor_B_8_Trainer4</t>
  </si>
  <si>
    <t>1265131178360Male</t>
  </si>
  <si>
    <t>1265131178360Total</t>
  </si>
  <si>
    <t>MaST Community CS II Total</t>
  </si>
  <si>
    <t>1265131507574Female</t>
  </si>
  <si>
    <t>1265131507574Male</t>
  </si>
  <si>
    <t>Track &amp; Field_Outdoor_B_8_HeadCoachFull</t>
  </si>
  <si>
    <t>1265131507574Total</t>
  </si>
  <si>
    <t>MAST Community CS Total</t>
  </si>
  <si>
    <t>1265131607575Female</t>
  </si>
  <si>
    <t>1265131607575Male</t>
  </si>
  <si>
    <t>1265131607575Total</t>
  </si>
  <si>
    <t>Christopher Columbus CS Total</t>
  </si>
  <si>
    <t>1265132107580Female</t>
  </si>
  <si>
    <t>Track &amp; Field_Outdoor_B_8_HeadCoachPart</t>
  </si>
  <si>
    <t>1265132107580Male</t>
  </si>
  <si>
    <t>1265132107580Total</t>
  </si>
  <si>
    <t>Universal Institute CS Total</t>
  </si>
  <si>
    <t>1265132507584Female</t>
  </si>
  <si>
    <t>1265132507584Male</t>
  </si>
  <si>
    <t>Track &amp; Field_Outdoor_B_8_AsstCoachFull</t>
  </si>
  <si>
    <t>1265132507584Total</t>
  </si>
  <si>
    <t>Young Scholars CS Total</t>
  </si>
  <si>
    <t>1265132707586Female</t>
  </si>
  <si>
    <t>1265132707586Male</t>
  </si>
  <si>
    <t>Track &amp; Field_Outdoor_B_8_AsstCoachPart</t>
  </si>
  <si>
    <t>1265132707586Total</t>
  </si>
  <si>
    <t>Freire CS Total</t>
  </si>
  <si>
    <t>1265132807587Female</t>
  </si>
  <si>
    <t>1265132807587Male</t>
  </si>
  <si>
    <t>1265132807587Total</t>
  </si>
  <si>
    <t>Philadelphia Academy CS Total</t>
  </si>
  <si>
    <t>Track &amp; Field_Outdoor_B_8_Trainer1</t>
  </si>
  <si>
    <t>1265132907588Female</t>
  </si>
  <si>
    <t>1265132907588Male</t>
  </si>
  <si>
    <t>1265132907588Total</t>
  </si>
  <si>
    <t>Mastery CS-Hardy Williams Total</t>
  </si>
  <si>
    <t>631</t>
  </si>
  <si>
    <t>1265133807639Female</t>
  </si>
  <si>
    <t>1265133807639Male</t>
  </si>
  <si>
    <t>Track &amp; Field_Outdoor_B_8_Trainer2</t>
  </si>
  <si>
    <t>1265133807639Total</t>
  </si>
  <si>
    <t>Global Leadership Academy CS Total</t>
  </si>
  <si>
    <t>1265134007647Female</t>
  </si>
  <si>
    <t>1265134007647Male</t>
  </si>
  <si>
    <t>1265134007647Total</t>
  </si>
  <si>
    <t>Philadelphia Performing Arts CS Total</t>
  </si>
  <si>
    <t>1265134158196Female</t>
  </si>
  <si>
    <t>Track &amp; Field_Outdoor_B_8_Trainer3</t>
  </si>
  <si>
    <t>1265134158196Male</t>
  </si>
  <si>
    <t>1265134158196Total</t>
  </si>
  <si>
    <t>Universal Vare CS Total</t>
  </si>
  <si>
    <t>1265134207649Female</t>
  </si>
  <si>
    <t>1265134207649Male</t>
  </si>
  <si>
    <t>Track &amp; Field_Outdoor_B_8_Trainer4</t>
  </si>
  <si>
    <t>1265134207649Total</t>
  </si>
  <si>
    <t>New Foundations CS Total</t>
  </si>
  <si>
    <t>965</t>
  </si>
  <si>
    <t>1265134407665Female</t>
  </si>
  <si>
    <t>673</t>
  </si>
  <si>
    <t>1265134407665Male</t>
  </si>
  <si>
    <t>569</t>
  </si>
  <si>
    <t>1265134407665Total</t>
  </si>
  <si>
    <t>Esperanza Academy CS Total</t>
  </si>
  <si>
    <t>Volleyball_B_8_HeadCoachFull</t>
  </si>
  <si>
    <t>1294</t>
  </si>
  <si>
    <t>1265134507666Female</t>
  </si>
  <si>
    <t>1265134507666Male</t>
  </si>
  <si>
    <t>1265134507666Total</t>
  </si>
  <si>
    <t>Volleyball_B_8_HeadCoachPart</t>
  </si>
  <si>
    <t>Franklin Towne CHS Total</t>
  </si>
  <si>
    <t>1306</t>
  </si>
  <si>
    <t>1265134807672Female</t>
  </si>
  <si>
    <t>1265134807672Male</t>
  </si>
  <si>
    <t>Volleyball_B_8_AsstCoachFull</t>
  </si>
  <si>
    <t>1265134807672Total</t>
  </si>
  <si>
    <t>Mariana Bracetti Academy CS Total</t>
  </si>
  <si>
    <t>1265135107683Female</t>
  </si>
  <si>
    <t>Volleyball_B_8_AsstCoachPart</t>
  </si>
  <si>
    <t>1265135107683Male</t>
  </si>
  <si>
    <t>1265135107683Total</t>
  </si>
  <si>
    <t>Independence CS Total</t>
  </si>
  <si>
    <t>Volleyball_B_8_Trainer1</t>
  </si>
  <si>
    <t>1265137348207Female</t>
  </si>
  <si>
    <t>1265137348207Male</t>
  </si>
  <si>
    <t>Volleyball_B_8_Trainer2</t>
  </si>
  <si>
    <t>1265137348207Total</t>
  </si>
  <si>
    <t>Mastery CS-Gratz Campus Total</t>
  </si>
  <si>
    <t>1265140598431Female</t>
  </si>
  <si>
    <t>Volleyball_B_8_Trainer3</t>
  </si>
  <si>
    <t>1265140598431Male</t>
  </si>
  <si>
    <t>1265140598431Total</t>
  </si>
  <si>
    <t>KIPP North Philadelphia CS Total</t>
  </si>
  <si>
    <t>1265148648358Female</t>
  </si>
  <si>
    <t>Volleyball_B_8_Trainer4</t>
  </si>
  <si>
    <t>1265148648358Male</t>
  </si>
  <si>
    <t>1265148648358Total</t>
  </si>
  <si>
    <t>KIPP DuBois CS Total</t>
  </si>
  <si>
    <t>Water Polo _B_8_HeadCoachFull</t>
  </si>
  <si>
    <t>1265150013601Female</t>
  </si>
  <si>
    <t>1265150013601Male</t>
  </si>
  <si>
    <t>Water Polo _B_8_HeadCoachPart</t>
  </si>
  <si>
    <t>1265150013601Total</t>
  </si>
  <si>
    <t>Bryant William C Sch Total</t>
  </si>
  <si>
    <t>1265150013611Female</t>
  </si>
  <si>
    <t>Water Polo _B_8_AsstCoachFull</t>
  </si>
  <si>
    <t>1265150013611Male</t>
  </si>
  <si>
    <t>1265150013611Total</t>
  </si>
  <si>
    <t>McMichael Morton Sch Total</t>
  </si>
  <si>
    <t>Water Polo _B_8_AsstCoachPart</t>
  </si>
  <si>
    <t>1265150013614Female</t>
  </si>
  <si>
    <t>1265150013614Male</t>
  </si>
  <si>
    <t>1265150013614Total</t>
  </si>
  <si>
    <t>Rhoads James Sch Total</t>
  </si>
  <si>
    <t>1265150013615Female</t>
  </si>
  <si>
    <t>Water Polo _B_8_Trainer1</t>
  </si>
  <si>
    <t>1265150013615Male</t>
  </si>
  <si>
    <t>1265150013615Total</t>
  </si>
  <si>
    <t>Washington Martha Sch Total</t>
  </si>
  <si>
    <t>1265150013616Female</t>
  </si>
  <si>
    <t>Water Polo _B_8_Trainer2</t>
  </si>
  <si>
    <t>1265150013616Male</t>
  </si>
  <si>
    <t>1265150013616Total</t>
  </si>
  <si>
    <t>Water Polo _B_8_Trainer3</t>
  </si>
  <si>
    <t>Penrose Sch Total</t>
  </si>
  <si>
    <t>1265150013618Female</t>
  </si>
  <si>
    <t>1265150013618Male</t>
  </si>
  <si>
    <t>Water Polo _B_8_Trainer4</t>
  </si>
  <si>
    <t>1265150013618Total</t>
  </si>
  <si>
    <t>Bache-Martin Sch Total</t>
  </si>
  <si>
    <t>1265150013620Female</t>
  </si>
  <si>
    <t>Wrestling_B_8_HeadCoachFull</t>
  </si>
  <si>
    <t>1265150013620Male</t>
  </si>
  <si>
    <t>1265150013620Total</t>
  </si>
  <si>
    <t>Bregy F Amedee Sch Total</t>
  </si>
  <si>
    <t>Wrestling_B_8_HeadCoachPart</t>
  </si>
  <si>
    <t>1265150013622Female</t>
  </si>
  <si>
    <t>1265150013622Male</t>
  </si>
  <si>
    <t>Wrestling_B_8_AsstCoachFull</t>
  </si>
  <si>
    <t>1265150013622Total</t>
  </si>
  <si>
    <t>Childs George W Sch Total</t>
  </si>
  <si>
    <t>1265150013625Female</t>
  </si>
  <si>
    <t>Wrestling_B_8_AsstCoachPart</t>
  </si>
  <si>
    <t>1265150013625Male</t>
  </si>
  <si>
    <t>1265150013625Total</t>
  </si>
  <si>
    <t>Gideon Edward Sch Total</t>
  </si>
  <si>
    <t>1265150013626Female</t>
  </si>
  <si>
    <t>Wrestling_B_8_Trainer1</t>
  </si>
  <si>
    <t>1265150013626Male</t>
  </si>
  <si>
    <t>1265150013626Total</t>
  </si>
  <si>
    <t>Kelley William D Sch Total</t>
  </si>
  <si>
    <t>1265150013629Female</t>
  </si>
  <si>
    <t>Wrestling_B_8_Trainer2</t>
  </si>
  <si>
    <t>1265150013629Male</t>
  </si>
  <si>
    <t>1265150013629Total</t>
  </si>
  <si>
    <t>McDaniel Delaplaine Sch Total</t>
  </si>
  <si>
    <t>Wrestling_B_8_Trainer3</t>
  </si>
  <si>
    <t>1265150013630Female</t>
  </si>
  <si>
    <t>1265150013630Male</t>
  </si>
  <si>
    <t>1265150013630Total</t>
  </si>
  <si>
    <t>Meade Gen George C Sch Total</t>
  </si>
  <si>
    <t>Wrestling_B_8_Trainer4</t>
  </si>
  <si>
    <t>1265150013635Female</t>
  </si>
  <si>
    <t>1265150013635Male</t>
  </si>
  <si>
    <t>Baseball_B_7_HeadCoachFull</t>
  </si>
  <si>
    <t>1265150013635Total</t>
  </si>
  <si>
    <t>Stanton Edwin M Sch Total</t>
  </si>
  <si>
    <t>1265150013642Female</t>
  </si>
  <si>
    <t>Baseball_B_7_HeadCoachPart</t>
  </si>
  <si>
    <t>1265150013642Male</t>
  </si>
  <si>
    <t>1265150013642Total</t>
  </si>
  <si>
    <t>Fanny Jackson Coppin Sch Total</t>
  </si>
  <si>
    <t>Baseball_B_7_AsstCoachFull</t>
  </si>
  <si>
    <t>1265150013645Female</t>
  </si>
  <si>
    <t>1265150013645Male</t>
  </si>
  <si>
    <t>Baseball_B_7_AsstCoachPart</t>
  </si>
  <si>
    <t>1265150013645Total</t>
  </si>
  <si>
    <t>Kearny Gen Philip Sch Total</t>
  </si>
  <si>
    <t>1265150013647Female</t>
  </si>
  <si>
    <t>1265150013647Male</t>
  </si>
  <si>
    <t>Baseball_B_7_Trainer1</t>
  </si>
  <si>
    <t>1265150013647Total</t>
  </si>
  <si>
    <t>Kirkbride Eliza B Sch Total</t>
  </si>
  <si>
    <t>1265150013648Female</t>
  </si>
  <si>
    <t>Baseball_B_7_Trainer2</t>
  </si>
  <si>
    <t>1265150013648Male</t>
  </si>
  <si>
    <t>1265150013648Total</t>
  </si>
  <si>
    <t>McCall Gen George A Sch Total</t>
  </si>
  <si>
    <t>Baseball_B_7_Trainer3</t>
  </si>
  <si>
    <t>1265150013649Female</t>
  </si>
  <si>
    <t>1265150013649Male</t>
  </si>
  <si>
    <t>1265150013649Total</t>
  </si>
  <si>
    <t>Meredith William M Sch Total</t>
  </si>
  <si>
    <t>Baseball_B_7_Trainer4</t>
  </si>
  <si>
    <t>1265150013650Female</t>
  </si>
  <si>
    <t>1265150013650Male</t>
  </si>
  <si>
    <t>Basketball_B_7_HeadCoachFull</t>
  </si>
  <si>
    <t>1265150013650Total</t>
  </si>
  <si>
    <t>Nebinger George W Sch Total</t>
  </si>
  <si>
    <t>Basketball_B_7_HeadCoachPart</t>
  </si>
  <si>
    <t>1265150013653Female</t>
  </si>
  <si>
    <t>1265150013653Male</t>
  </si>
  <si>
    <t>Basketball_B_7_AsstCoachFull</t>
  </si>
  <si>
    <t>1265150013653Total</t>
  </si>
  <si>
    <t>Sharswood George Sch Total</t>
  </si>
  <si>
    <t>1265150013654Female</t>
  </si>
  <si>
    <t>Basketball_B_7_AsstCoachPart</t>
  </si>
  <si>
    <t>1265150013654Male</t>
  </si>
  <si>
    <t>1265150013654Total</t>
  </si>
  <si>
    <t>Southwark Sch Total</t>
  </si>
  <si>
    <t>1265150013655Female</t>
  </si>
  <si>
    <t>Basketball_B_7_Trainer1</t>
  </si>
  <si>
    <t>1265150013655Male</t>
  </si>
  <si>
    <t>1265150013655Total</t>
  </si>
  <si>
    <t>Spring Garden Sch Total</t>
  </si>
  <si>
    <t>Basketball_B_7_Trainer2</t>
  </si>
  <si>
    <t>1265150013657Female</t>
  </si>
  <si>
    <t>1265150013657Male</t>
  </si>
  <si>
    <t>1265150013657Total</t>
  </si>
  <si>
    <t>Taggart John H Sch Total</t>
  </si>
  <si>
    <t>Basketball_B_7_Trainer3</t>
  </si>
  <si>
    <t>1265150013662Female</t>
  </si>
  <si>
    <t>1265150013662Male</t>
  </si>
  <si>
    <t>1265150013662Total</t>
  </si>
  <si>
    <t>Blaine James G Sch Total</t>
  </si>
  <si>
    <t>1265150013663Female</t>
  </si>
  <si>
    <t>1265150013663Male</t>
  </si>
  <si>
    <t>1265150013663Total</t>
  </si>
  <si>
    <t>Basketball_B_7_Trainer4</t>
  </si>
  <si>
    <t>Blankenburg Rudolph Sch Total</t>
  </si>
  <si>
    <t>1265150013664Female</t>
  </si>
  <si>
    <t>1265150013664Male</t>
  </si>
  <si>
    <t>1265150013664Total</t>
  </si>
  <si>
    <t>Lewis C Cassidy Academics Plus Sch Total</t>
  </si>
  <si>
    <t>Bowling_B_7_HeadCoachFull</t>
  </si>
  <si>
    <t>1265150013668Female</t>
  </si>
  <si>
    <t>1265150013668Male</t>
  </si>
  <si>
    <t>Bowling_B_7_HeadCoachPart</t>
  </si>
  <si>
    <t>1265150013668Total</t>
  </si>
  <si>
    <t>Samuel Gompers Sch Total</t>
  </si>
  <si>
    <t>1265150013670Female</t>
  </si>
  <si>
    <t>1265150013670Male</t>
  </si>
  <si>
    <t>Bowling_B_7_AsstCoachFull</t>
  </si>
  <si>
    <t>1265150013670Total</t>
  </si>
  <si>
    <t>Lamberton Robert E Sch Total</t>
  </si>
  <si>
    <t>1265150013684Female</t>
  </si>
  <si>
    <t>1265150013684Male</t>
  </si>
  <si>
    <t>1265150013684Total</t>
  </si>
  <si>
    <t>Brown Henry A Sch Total</t>
  </si>
  <si>
    <t>Bowling_B_7_AsstCoachPart</t>
  </si>
  <si>
    <t>1265150013687Female</t>
  </si>
  <si>
    <t>1265150013687Male</t>
  </si>
  <si>
    <t>1265150013687Total</t>
  </si>
  <si>
    <t>Dunbar Paul L Sch Total</t>
  </si>
  <si>
    <t>1265150013693Female</t>
  </si>
  <si>
    <t>Bowling_B_7_Trainer1</t>
  </si>
  <si>
    <t>1265150013693Male</t>
  </si>
  <si>
    <t>1265150013693Total</t>
  </si>
  <si>
    <t>Hunter William H Sch Total</t>
  </si>
  <si>
    <t>1265150013694Female</t>
  </si>
  <si>
    <t>1265150013694Male</t>
  </si>
  <si>
    <t>Bowling_B_7_Trainer2</t>
  </si>
  <si>
    <t>1265150013694Total</t>
  </si>
  <si>
    <t>Ludlow James R Sch Total</t>
  </si>
  <si>
    <t>1265150013703Female</t>
  </si>
  <si>
    <t>1265150013703Male</t>
  </si>
  <si>
    <t>1265150013703Total</t>
  </si>
  <si>
    <t>Welsh John Sch Total</t>
  </si>
  <si>
    <t>1265150013706Female</t>
  </si>
  <si>
    <t>1265150013706Male</t>
  </si>
  <si>
    <t>Bowling_B_7_Trainer3</t>
  </si>
  <si>
    <t>1265150013706Total</t>
  </si>
  <si>
    <t>Day Anna B Sch Total</t>
  </si>
  <si>
    <t>1265150013708Female</t>
  </si>
  <si>
    <t>1265150013708Male</t>
  </si>
  <si>
    <t>1265150013708Total</t>
  </si>
  <si>
    <t>Franklin S Edmonds Sch Total</t>
  </si>
  <si>
    <t>Bowling_B_7_Trainer4</t>
  </si>
  <si>
    <t>1265150013712Female</t>
  </si>
  <si>
    <t>1265150013712Male</t>
  </si>
  <si>
    <t>1265150013712Total</t>
  </si>
  <si>
    <t>Henry Charles W Sch Total</t>
  </si>
  <si>
    <t>1265150013713Female</t>
  </si>
  <si>
    <t>Cross Country_B_7_HeadCoachFull</t>
  </si>
  <si>
    <t>1265150013713Male</t>
  </si>
  <si>
    <t>1265150013713Total</t>
  </si>
  <si>
    <t>Houston Henry E Sch Total</t>
  </si>
  <si>
    <t>1265150013714Female</t>
  </si>
  <si>
    <t>1265150013714Male</t>
  </si>
  <si>
    <t>Cross Country_B_7_HeadCoachPart</t>
  </si>
  <si>
    <t>1265150013714Total</t>
  </si>
  <si>
    <t>John Story Jenks Academy for the Arts an Total</t>
  </si>
  <si>
    <t>1265150013717Female</t>
  </si>
  <si>
    <t>1265150013717Male</t>
  </si>
  <si>
    <t>Cross Country_B_7_AsstCoachFull</t>
  </si>
  <si>
    <t>1265150013717Total</t>
  </si>
  <si>
    <t>Lingelbach Anna L Sch Total</t>
  </si>
  <si>
    <t>1265150013719Female</t>
  </si>
  <si>
    <t>1265150013719Male</t>
  </si>
  <si>
    <t>Cross Country_B_7_AsstCoachPart</t>
  </si>
  <si>
    <t>1265150013719Total</t>
  </si>
  <si>
    <t>McCloskey John F Sch Total</t>
  </si>
  <si>
    <t>1265150013720Female</t>
  </si>
  <si>
    <t>1265150013720Male</t>
  </si>
  <si>
    <t>1265150013720Total</t>
  </si>
  <si>
    <t>Mifflin Thomas Sch Total</t>
  </si>
  <si>
    <t>1265150013725Female</t>
  </si>
  <si>
    <t>1265150013725Male</t>
  </si>
  <si>
    <t>Cross Country_B_7_Trainer1</t>
  </si>
  <si>
    <t>1265150013725Total</t>
  </si>
  <si>
    <t>Shawmont Sch Total</t>
  </si>
  <si>
    <t>1265150013726Female</t>
  </si>
  <si>
    <t>1265150013726Male</t>
  </si>
  <si>
    <t>1265150013726Total</t>
  </si>
  <si>
    <t>Dobson James Sch Total</t>
  </si>
  <si>
    <t>Cross Country_B_7_Trainer2</t>
  </si>
  <si>
    <t>1265150013727Female</t>
  </si>
  <si>
    <t>1265150013727Male</t>
  </si>
  <si>
    <t>1265150013727Total</t>
  </si>
  <si>
    <t>Steel Edward Sch Total</t>
  </si>
  <si>
    <t>1265150013728Female</t>
  </si>
  <si>
    <t>Cross Country_B_7_Trainer3</t>
  </si>
  <si>
    <t>1265150013728Male</t>
  </si>
  <si>
    <t>1265150013728Total</t>
  </si>
  <si>
    <t>Widener Memorial Sch Total</t>
  </si>
  <si>
    <t>1265150013739Female</t>
  </si>
  <si>
    <t>Cross Country_B_7_Trainer4</t>
  </si>
  <si>
    <t>1265150013739Male</t>
  </si>
  <si>
    <t>1265150013739Total</t>
  </si>
  <si>
    <t>Finletter Thomas K Sch Total</t>
  </si>
  <si>
    <t>1265150013742Female</t>
  </si>
  <si>
    <t>Football_B_7_HeadCoachFull</t>
  </si>
  <si>
    <t>1265150013742Male</t>
  </si>
  <si>
    <t>1265150013742Total</t>
  </si>
  <si>
    <t>Hopkinson Francis Sch Total</t>
  </si>
  <si>
    <t>1265150013745Female</t>
  </si>
  <si>
    <t>Football_B_7_HeadCoachPart</t>
  </si>
  <si>
    <t>1265150013745Male</t>
  </si>
  <si>
    <t>1265150013745Total</t>
  </si>
  <si>
    <t>Bridesburg Sch Total</t>
  </si>
  <si>
    <t>Football_B_7_AsstCoachFull</t>
  </si>
  <si>
    <t>1265150013749Female</t>
  </si>
  <si>
    <t>1265150013749Male</t>
  </si>
  <si>
    <t>1265150013749Total</t>
  </si>
  <si>
    <t>Morrison Andrew J Sch Total</t>
  </si>
  <si>
    <t>1265150013750Female</t>
  </si>
  <si>
    <t>Football_B_7_AsstCoachPart</t>
  </si>
  <si>
    <t>1265150013750Male</t>
  </si>
  <si>
    <t>1265150013750Total</t>
  </si>
  <si>
    <t>Olney El Sch Total</t>
  </si>
  <si>
    <t>1265150013758Female</t>
  </si>
  <si>
    <t>Football_B_7_Trainer1</t>
  </si>
  <si>
    <t>1265150013758Male</t>
  </si>
  <si>
    <t>1265150013758Total</t>
  </si>
  <si>
    <t>Allen Ethan Sch Total</t>
  </si>
  <si>
    <t>1265150013763Female</t>
  </si>
  <si>
    <t>1265150013763Male</t>
  </si>
  <si>
    <t>1265150013763Total</t>
  </si>
  <si>
    <t>Football_B_7_Trainer2</t>
  </si>
  <si>
    <t>Disston Hamilton Sch Total</t>
  </si>
  <si>
    <t>1265150013766Female</t>
  </si>
  <si>
    <t>1265150013766Male</t>
  </si>
  <si>
    <t>1265150013766Total</t>
  </si>
  <si>
    <t>Holme Thomas Sch Total</t>
  </si>
  <si>
    <t>Football_B_7_Trainer3</t>
  </si>
  <si>
    <t>1265150013769Female</t>
  </si>
  <si>
    <t>1265150013769Male</t>
  </si>
  <si>
    <t>1265150013769Total</t>
  </si>
  <si>
    <t>Mayfair Sch Total</t>
  </si>
  <si>
    <t>Football_B_7_Trainer4</t>
  </si>
  <si>
    <t>1265150013781Female</t>
  </si>
  <si>
    <t>1265150013781Male</t>
  </si>
  <si>
    <t>1265150013781Total</t>
  </si>
  <si>
    <t>Fitzpatrick Aloysius L Sch Total</t>
  </si>
  <si>
    <t>1265150013782Female</t>
  </si>
  <si>
    <t>Golf_B_7_HeadCoachFull</t>
  </si>
  <si>
    <t>1265150013782Male</t>
  </si>
  <si>
    <t>1265150013782Total</t>
  </si>
  <si>
    <t>Comegys Benjamin B Sch Total</t>
  </si>
  <si>
    <t>1265150013786Female</t>
  </si>
  <si>
    <t>1265150013786Male</t>
  </si>
  <si>
    <t>Golf_B_7_HeadCoachPart</t>
  </si>
  <si>
    <t>1265150013786Total</t>
  </si>
  <si>
    <t>Dick William Sch Total</t>
  </si>
  <si>
    <t>1265150013798Female</t>
  </si>
  <si>
    <t>1265150013798Male</t>
  </si>
  <si>
    <t>1265150013798Total</t>
  </si>
  <si>
    <t>Golf_B_7_AsstCoachFull</t>
  </si>
  <si>
    <t>Mitchell El Sch Total</t>
  </si>
  <si>
    <t>1265150013801Female</t>
  </si>
  <si>
    <t>1265150013801Male</t>
  </si>
  <si>
    <t>1265150013801Total</t>
  </si>
  <si>
    <t>Golf_B_7_AsstCoachPart</t>
  </si>
  <si>
    <t>Pollock Robert B Sch Total</t>
  </si>
  <si>
    <t>1265150013804Female</t>
  </si>
  <si>
    <t>1265150013804Male</t>
  </si>
  <si>
    <t>1265150013804Total</t>
  </si>
  <si>
    <t>Anderson Add B Sch Total</t>
  </si>
  <si>
    <t>1265150013805Female</t>
  </si>
  <si>
    <t>Golf_B_7_Trainer1</t>
  </si>
  <si>
    <t>1265150013805Male</t>
  </si>
  <si>
    <t>1265150013805Total</t>
  </si>
  <si>
    <t>Marian Anderson Neighborhood Academy Total</t>
  </si>
  <si>
    <t>1265150013808Female</t>
  </si>
  <si>
    <t>Golf_B_7_Trainer2</t>
  </si>
  <si>
    <t>1265150013808Male</t>
  </si>
  <si>
    <t>1265150013808Total</t>
  </si>
  <si>
    <t>Masterman Julia R Sec Sch Total</t>
  </si>
  <si>
    <t>1265150013816Female</t>
  </si>
  <si>
    <t>1265150013816Male</t>
  </si>
  <si>
    <t>Golf_B_7_Trainer3</t>
  </si>
  <si>
    <t>1265150013816Total</t>
  </si>
  <si>
    <t>Fels Samuel HS Total</t>
  </si>
  <si>
    <t>1198</t>
  </si>
  <si>
    <t>1265150013818Female</t>
  </si>
  <si>
    <t>1265150013818Male</t>
  </si>
  <si>
    <t>Golf_B_7_Trainer4</t>
  </si>
  <si>
    <t>1265150013818Total</t>
  </si>
  <si>
    <t>Furness Horace HS Total</t>
  </si>
  <si>
    <t>1265150013835Female</t>
  </si>
  <si>
    <t>1265150013835Male</t>
  </si>
  <si>
    <t>Lacrosse_B_7_HeadCoachFull</t>
  </si>
  <si>
    <t>1265150013835Total</t>
  </si>
  <si>
    <t>Wagner Gen Louis MS Total</t>
  </si>
  <si>
    <t>1265150013841Female</t>
  </si>
  <si>
    <t>1265150013841Male</t>
  </si>
  <si>
    <t>Lacrosse_B_7_HeadCoachPart</t>
  </si>
  <si>
    <t>1265150013841Total</t>
  </si>
  <si>
    <t>Dobbins AVT HS Total</t>
  </si>
  <si>
    <t>1265150013842Female</t>
  </si>
  <si>
    <t>1265150013842Male</t>
  </si>
  <si>
    <t>Lacrosse_B_7_AsstCoachFull</t>
  </si>
  <si>
    <t>1265150013842Total</t>
  </si>
  <si>
    <t>Mastbaum Jules E AVTS Total</t>
  </si>
  <si>
    <t>1265150013843Female</t>
  </si>
  <si>
    <t>Lacrosse_B_7_AsstCoachPart</t>
  </si>
  <si>
    <t>1265150013843Male</t>
  </si>
  <si>
    <t>1265150013843Total</t>
  </si>
  <si>
    <t>Girls HS Total</t>
  </si>
  <si>
    <t>1265150013844Female</t>
  </si>
  <si>
    <t>1265150013844Male</t>
  </si>
  <si>
    <t>Lacrosse_B_7_Trainer1</t>
  </si>
  <si>
    <t>1265150013844Total</t>
  </si>
  <si>
    <t>Roxborough HS Total</t>
  </si>
  <si>
    <t>1265150013845Female</t>
  </si>
  <si>
    <t>1265150013845Male</t>
  </si>
  <si>
    <t>1265150013845Total</t>
  </si>
  <si>
    <t>Lincoln HS Total</t>
  </si>
  <si>
    <t>Lacrosse_B_7_Trainer2</t>
  </si>
  <si>
    <t>952</t>
  </si>
  <si>
    <t>2267</t>
  </si>
  <si>
    <t>1265150013847Female</t>
  </si>
  <si>
    <t>1265150013847Male</t>
  </si>
  <si>
    <t>1265150013847Total</t>
  </si>
  <si>
    <t>Bartram John - Main Total</t>
  </si>
  <si>
    <t>Lacrosse_B_7_Trainer3</t>
  </si>
  <si>
    <t>1265150013848Female</t>
  </si>
  <si>
    <t>1309</t>
  </si>
  <si>
    <t>1265150013848Male</t>
  </si>
  <si>
    <t>1265150013848Total</t>
  </si>
  <si>
    <t>2340</t>
  </si>
  <si>
    <t>1265150013849Female</t>
  </si>
  <si>
    <t>Lacrosse_B_7_Trainer4</t>
  </si>
  <si>
    <t>1265150013849Male</t>
  </si>
  <si>
    <t>1265150013849Total</t>
  </si>
  <si>
    <t>Edison HS/Fareira Skills Total</t>
  </si>
  <si>
    <t>1265150013850Female</t>
  </si>
  <si>
    <t>Rifle_B_7_HeadCoachFull</t>
  </si>
  <si>
    <t>1265150013850Male</t>
  </si>
  <si>
    <t>1265150013850Total</t>
  </si>
  <si>
    <t>Frankford HS Total</t>
  </si>
  <si>
    <t>1265150013851Female</t>
  </si>
  <si>
    <t>Rifle_B_7_HeadCoachPart</t>
  </si>
  <si>
    <t>1265150013851Male</t>
  </si>
  <si>
    <t>1265150013851Total</t>
  </si>
  <si>
    <t>Franklin Benjamin HS Total</t>
  </si>
  <si>
    <t>1265150013855Female</t>
  </si>
  <si>
    <t>Rifle_B_7_AsstCoachFull</t>
  </si>
  <si>
    <t>1570</t>
  </si>
  <si>
    <t>1265150013855Male</t>
  </si>
  <si>
    <t>1882</t>
  </si>
  <si>
    <t>1265150013855Total</t>
  </si>
  <si>
    <t>Northeast HS Total</t>
  </si>
  <si>
    <t>815</t>
  </si>
  <si>
    <t>3452</t>
  </si>
  <si>
    <t>Rifle_B_7_AsstCoachPart</t>
  </si>
  <si>
    <t>1265150013857Female</t>
  </si>
  <si>
    <t>1265150013857Male</t>
  </si>
  <si>
    <t>1265150013857Total</t>
  </si>
  <si>
    <t>Overbrook HS Total</t>
  </si>
  <si>
    <t>1265150013859Female</t>
  </si>
  <si>
    <t>Rifle_B_7_Trainer1</t>
  </si>
  <si>
    <t>1265150013859Male</t>
  </si>
  <si>
    <t>1265150013859Total</t>
  </si>
  <si>
    <t>South Philadelphia HS Total</t>
  </si>
  <si>
    <t>1265150013860Female</t>
  </si>
  <si>
    <t>1265150013860Male</t>
  </si>
  <si>
    <t>Rifle_B_7_Trainer2</t>
  </si>
  <si>
    <t>1265150013860Total</t>
  </si>
  <si>
    <t>West Philadelphia HS Total</t>
  </si>
  <si>
    <t>645</t>
  </si>
  <si>
    <t>1265150013861Female</t>
  </si>
  <si>
    <t>1265150013861Male</t>
  </si>
  <si>
    <t>1265150013861Total</t>
  </si>
  <si>
    <t>Saul W B Agricultural School Total</t>
  </si>
  <si>
    <t>Rifle_B_7_Trainer3</t>
  </si>
  <si>
    <t>1265150014726Female</t>
  </si>
  <si>
    <t>1265150014726Male</t>
  </si>
  <si>
    <t>1265150014726Total</t>
  </si>
  <si>
    <t>Greenberg Joseph Sch Total</t>
  </si>
  <si>
    <t>1265150014727Female</t>
  </si>
  <si>
    <t>Rifle_B_7_Trainer4</t>
  </si>
  <si>
    <t>1265150014727Male</t>
  </si>
  <si>
    <t>1265150014727Total</t>
  </si>
  <si>
    <t>Decatur Stephen Sch Total</t>
  </si>
  <si>
    <t>1265150014732Female</t>
  </si>
  <si>
    <t>1265150014732Male</t>
  </si>
  <si>
    <t>Soccer_B_7_HeadCoachFull</t>
  </si>
  <si>
    <t>1265150014732Total</t>
  </si>
  <si>
    <t>Locke Alain Sch Total</t>
  </si>
  <si>
    <t>1265150014868Female</t>
  </si>
  <si>
    <t>1265150014868Male</t>
  </si>
  <si>
    <t>1265150014868Total</t>
  </si>
  <si>
    <t>Morris Robert Sch Total</t>
  </si>
  <si>
    <t>Soccer_B_7_HeadCoachPart</t>
  </si>
  <si>
    <t>1265150014963Female</t>
  </si>
  <si>
    <t>1265150014963Male</t>
  </si>
  <si>
    <t>1265150014963Total</t>
  </si>
  <si>
    <t>Stearne Allen M Sch Total</t>
  </si>
  <si>
    <t>Soccer_B_7_AsstCoachFull</t>
  </si>
  <si>
    <t>1265150015040Female</t>
  </si>
  <si>
    <t>1265150015040Male</t>
  </si>
  <si>
    <t>1265150015040Total</t>
  </si>
  <si>
    <t>Duckrey Tanner Sch Total</t>
  </si>
  <si>
    <t>1265150015041Female</t>
  </si>
  <si>
    <t>Soccer_B_7_AsstCoachPart</t>
  </si>
  <si>
    <t>1265150015041Male</t>
  </si>
  <si>
    <t>1265150015041Total</t>
  </si>
  <si>
    <t>John Hancock Demonstration Sch Total</t>
  </si>
  <si>
    <t>1265150015121Female</t>
  </si>
  <si>
    <t>Soccer_B_7_Trainer1</t>
  </si>
  <si>
    <t>1265150015121Male</t>
  </si>
  <si>
    <t>1265150015121Total</t>
  </si>
  <si>
    <t>Potter-Thomas Sch Total</t>
  </si>
  <si>
    <t>1265150015122Female</t>
  </si>
  <si>
    <t>1265150015122Male</t>
  </si>
  <si>
    <t>1265150015122Total</t>
  </si>
  <si>
    <t>Cook-Wissahickon Sch Total</t>
  </si>
  <si>
    <t>1265150015125Female</t>
  </si>
  <si>
    <t>Soccer_B_7_Trainer2</t>
  </si>
  <si>
    <t>1265150015125Male</t>
  </si>
  <si>
    <t>1265150015125Total</t>
  </si>
  <si>
    <t>Hartranft John F Sch Total</t>
  </si>
  <si>
    <t>1265150015183Female</t>
  </si>
  <si>
    <t>1265150015183Male</t>
  </si>
  <si>
    <t>Soccer_B_7_Trainer3</t>
  </si>
  <si>
    <t>1265150015183Total</t>
  </si>
  <si>
    <t>Bethune Mary McLeod Sch Total</t>
  </si>
  <si>
    <t>1265150015185Female</t>
  </si>
  <si>
    <t>1265150015185Male</t>
  </si>
  <si>
    <t>1265150015185Total</t>
  </si>
  <si>
    <t>Soccer_B_7_Trainer4</t>
  </si>
  <si>
    <t>Hamilton Andrew Sch Total</t>
  </si>
  <si>
    <t>1265150015186Female</t>
  </si>
  <si>
    <t>1265150015186Male</t>
  </si>
  <si>
    <t>1265150015186Total</t>
  </si>
  <si>
    <t>Greenfield Albert M Sch Total</t>
  </si>
  <si>
    <t>Swimming and Diving_B_7_HeadCoachFull</t>
  </si>
  <si>
    <t>1265150015187Female</t>
  </si>
  <si>
    <t>1265150015187Male</t>
  </si>
  <si>
    <t>1265150015187Total</t>
  </si>
  <si>
    <t>Heston Edward Sch Total</t>
  </si>
  <si>
    <t>1265150015292Female</t>
  </si>
  <si>
    <t>1265150015292Male</t>
  </si>
  <si>
    <t>Swimming and Diving_B_7_HeadCoachPart</t>
  </si>
  <si>
    <t>1265150015292Total</t>
  </si>
  <si>
    <t>Allen Dr Ethel Sch Total</t>
  </si>
  <si>
    <t>1265150015293Female</t>
  </si>
  <si>
    <t>1265150015293Male</t>
  </si>
  <si>
    <t>1265150015293Total</t>
  </si>
  <si>
    <t>Swimming and Diving_B_7_AsstCoachFull</t>
  </si>
  <si>
    <t>McKinley William Sch Total</t>
  </si>
  <si>
    <t>1265150016525Female</t>
  </si>
  <si>
    <t>1265150016525Male</t>
  </si>
  <si>
    <t>1265150016525Total</t>
  </si>
  <si>
    <t>Conwell Russell MS Total</t>
  </si>
  <si>
    <t>1265150016527Female</t>
  </si>
  <si>
    <t>Swimming and Diving_B_7_AsstCoachPart</t>
  </si>
  <si>
    <t>743</t>
  </si>
  <si>
    <t>1265150016527Male</t>
  </si>
  <si>
    <t>1265150016527Total</t>
  </si>
  <si>
    <t>Washington George HS Total</t>
  </si>
  <si>
    <t>1764</t>
  </si>
  <si>
    <t>1265150016528Female</t>
  </si>
  <si>
    <t>Swimming and Diving_B_7_Trainer1</t>
  </si>
  <si>
    <t>1265150016528Male</t>
  </si>
  <si>
    <t>1265150016528Total</t>
  </si>
  <si>
    <t>Harrington Avery D Sch Total</t>
  </si>
  <si>
    <t>1265150016529Female</t>
  </si>
  <si>
    <t>1265150016529Male</t>
  </si>
  <si>
    <t>1265150016529Total</t>
  </si>
  <si>
    <t>Swimming and Diving_B_7_Trainer2</t>
  </si>
  <si>
    <t>Brown Joseph H Sch Total</t>
  </si>
  <si>
    <t>1265150016530Female</t>
  </si>
  <si>
    <t>1265150016530Male</t>
  </si>
  <si>
    <t>Swimming and Diving_B_7_Trainer3</t>
  </si>
  <si>
    <t>1265150016530Total</t>
  </si>
  <si>
    <t>Lea Henry C Sch Total</t>
  </si>
  <si>
    <t>1265150016533Female</t>
  </si>
  <si>
    <t>1265150016533Male</t>
  </si>
  <si>
    <t>Swimming and Diving_B_7_Trainer4</t>
  </si>
  <si>
    <t>1265150016533Total</t>
  </si>
  <si>
    <t>Longstreth William C Sch Total</t>
  </si>
  <si>
    <t>1265150016539Female</t>
  </si>
  <si>
    <t>1265150016539Male</t>
  </si>
  <si>
    <t>1265150016539Total</t>
  </si>
  <si>
    <t>Tennis_B_7_HeadCoachFull</t>
  </si>
  <si>
    <t>Samuel Pennypacker Sch Total</t>
  </si>
  <si>
    <t>1265150016548Female</t>
  </si>
  <si>
    <t>1265150016548Male</t>
  </si>
  <si>
    <t>1265150016548Total</t>
  </si>
  <si>
    <t>Parkway Northwest Total</t>
  </si>
  <si>
    <t>Tennis_B_7_HeadCoachPart</t>
  </si>
  <si>
    <t>1265150016675Female</t>
  </si>
  <si>
    <t>1265150016675Male</t>
  </si>
  <si>
    <t>1265150016675Total</t>
  </si>
  <si>
    <t>Tennis_B_7_AsstCoachFull</t>
  </si>
  <si>
    <t>King Martin Luther HS Total</t>
  </si>
  <si>
    <t>1265150016767Female</t>
  </si>
  <si>
    <t>1265150016767Male</t>
  </si>
  <si>
    <t>1265150016767Total</t>
  </si>
  <si>
    <t>Tennis_B_7_AsstCoachPart</t>
  </si>
  <si>
    <t>Clemente Roberto MS Total</t>
  </si>
  <si>
    <t>1265150016822Female</t>
  </si>
  <si>
    <t>1265150016822Male</t>
  </si>
  <si>
    <t>1265150016822Total</t>
  </si>
  <si>
    <t>Franklin LC Total</t>
  </si>
  <si>
    <t>Tennis_B_7_Trainer1</t>
  </si>
  <si>
    <t>1265150016823Female</t>
  </si>
  <si>
    <t>1265150016823Male</t>
  </si>
  <si>
    <t>1265150016823Total</t>
  </si>
  <si>
    <t>Amy At Martin Total</t>
  </si>
  <si>
    <t>1265150016824Female</t>
  </si>
  <si>
    <t>Tennis_B_7_Trainer2</t>
  </si>
  <si>
    <t>1265150016824Male</t>
  </si>
  <si>
    <t>1265150016824Total</t>
  </si>
  <si>
    <t>Baldi C C A MS Total</t>
  </si>
  <si>
    <t>867</t>
  </si>
  <si>
    <t>1265150016913Female</t>
  </si>
  <si>
    <t>1265150016913Male</t>
  </si>
  <si>
    <t>Tennis_B_7_Trainer3</t>
  </si>
  <si>
    <t>1265150016913Total</t>
  </si>
  <si>
    <t>Fitler Academics Plus Total</t>
  </si>
  <si>
    <t>1265150016960Female</t>
  </si>
  <si>
    <t>1265150016960Male</t>
  </si>
  <si>
    <t>1265150016960Total</t>
  </si>
  <si>
    <t>Overbrook Edu Ctr Total</t>
  </si>
  <si>
    <t>Tennis_B_7_Trainer4</t>
  </si>
  <si>
    <t>1265150016996Female</t>
  </si>
  <si>
    <t>1265150016996Male</t>
  </si>
  <si>
    <t>1265150016996Total</t>
  </si>
  <si>
    <t>Creative and Performing Arts Total</t>
  </si>
  <si>
    <t>1265150017022Female</t>
  </si>
  <si>
    <t>Track &amp; Field_Indoor_B_7_HeadCoachFull</t>
  </si>
  <si>
    <t>1265150017022Male</t>
  </si>
  <si>
    <t>1265150017022Total</t>
  </si>
  <si>
    <t>Middle Years Alternative Total</t>
  </si>
  <si>
    <t>1265150017023Female</t>
  </si>
  <si>
    <t>Track &amp; Field_Indoor_B_7_HeadCoachPart</t>
  </si>
  <si>
    <t>1265150017023Male</t>
  </si>
  <si>
    <t>1265150017023Total</t>
  </si>
  <si>
    <t>Carver HS Total</t>
  </si>
  <si>
    <t>1265150017024Female</t>
  </si>
  <si>
    <t>Track &amp; Field_Indoor_B_7_AsstCoachFull</t>
  </si>
  <si>
    <t>1265150017024Male</t>
  </si>
  <si>
    <t>1265150017024Total</t>
  </si>
  <si>
    <t>Amy NW Total</t>
  </si>
  <si>
    <t>Track &amp; Field_Indoor_B_7_AsstCoachPart</t>
  </si>
  <si>
    <t>1265150017070Female</t>
  </si>
  <si>
    <t>1265150017070Male</t>
  </si>
  <si>
    <t>Track &amp; Field_Indoor_B_7_Trainer1</t>
  </si>
  <si>
    <t>1265150017070Total</t>
  </si>
  <si>
    <t>Bodine William W HS Total</t>
  </si>
  <si>
    <t>1265150017072Female</t>
  </si>
  <si>
    <t>1265150017072Male</t>
  </si>
  <si>
    <t>Track &amp; Field_Indoor_B_7_Trainer2</t>
  </si>
  <si>
    <t>1265150017072Total</t>
  </si>
  <si>
    <t>Swenson Arts &amp; Technology HS Total</t>
  </si>
  <si>
    <t>1265150017175Female</t>
  </si>
  <si>
    <t>1265150017175Male</t>
  </si>
  <si>
    <t>1265150017175Total</t>
  </si>
  <si>
    <t>DeBurgos Bilingual Magnet MS Total</t>
  </si>
  <si>
    <t>1265150017225Female</t>
  </si>
  <si>
    <t>1265150017225Male</t>
  </si>
  <si>
    <t>1265150017225Total</t>
  </si>
  <si>
    <t>Track &amp; Field_Indoor_B_7_Trainer3</t>
  </si>
  <si>
    <t>Waring Laura W Sch Total</t>
  </si>
  <si>
    <t>1265150017226Female</t>
  </si>
  <si>
    <t>1265150017226Male</t>
  </si>
  <si>
    <t>1265150017226Total</t>
  </si>
  <si>
    <t>Fell D Newlin Sch Total</t>
  </si>
  <si>
    <t>1265150017229Female</t>
  </si>
  <si>
    <t>1265150017229Male</t>
  </si>
  <si>
    <t>Track &amp; Field_Indoor_B_7_Trainer4</t>
  </si>
  <si>
    <t>1265150017229Total</t>
  </si>
  <si>
    <t>Hill Freedman World Academy Total</t>
  </si>
  <si>
    <t>1265150017231Female</t>
  </si>
  <si>
    <t>1265150017231Male</t>
  </si>
  <si>
    <t>1265150017231Total</t>
  </si>
  <si>
    <t>Franklin Benjamin Sch Total</t>
  </si>
  <si>
    <t>1265150017233Female</t>
  </si>
  <si>
    <t>Track &amp; Field_Outdoor_B_7_HeadCoachFull</t>
  </si>
  <si>
    <t>1265150017233Male</t>
  </si>
  <si>
    <t>1265150017233Total</t>
  </si>
  <si>
    <t>Ziegler William H Sch Total</t>
  </si>
  <si>
    <t>1265150017234Female</t>
  </si>
  <si>
    <t>1265150017234Male</t>
  </si>
  <si>
    <t>1265150017234Total</t>
  </si>
  <si>
    <t>Track &amp; Field_Outdoor_B_7_HeadCoachPart</t>
  </si>
  <si>
    <t>Spruance Gilbert Sch Total</t>
  </si>
  <si>
    <t>1265150017235Female</t>
  </si>
  <si>
    <t>1265150017235Male</t>
  </si>
  <si>
    <t>1265150017235Total</t>
  </si>
  <si>
    <t>Farrell Louis H Sch Total</t>
  </si>
  <si>
    <t>Track &amp; Field_Outdoor_B_7_AsstCoachFull</t>
  </si>
  <si>
    <t>1265150017239Female</t>
  </si>
  <si>
    <t>1265150017239Male</t>
  </si>
  <si>
    <t>1265150017239Total</t>
  </si>
  <si>
    <t>Cooke Jay MS Total</t>
  </si>
  <si>
    <t>1265150017242Female</t>
  </si>
  <si>
    <t>Track &amp; Field_Outdoor_B_7_AsstCoachPart</t>
  </si>
  <si>
    <t>1265150017242Male</t>
  </si>
  <si>
    <t>1265150017242Total</t>
  </si>
  <si>
    <t>Harding Warren G MS Total</t>
  </si>
  <si>
    <t>1265150017245Female</t>
  </si>
  <si>
    <t>1265150017245Male</t>
  </si>
  <si>
    <t>1265150017245Total</t>
  </si>
  <si>
    <t>Sayre William L MS Total</t>
  </si>
  <si>
    <t>1265150017253Female</t>
  </si>
  <si>
    <t>Track &amp; Field_Outdoor_B_7_Trainer1</t>
  </si>
  <si>
    <t>1265150017253Male</t>
  </si>
  <si>
    <t>1265150017253Total</t>
  </si>
  <si>
    <t>Castor Gardens MS Total</t>
  </si>
  <si>
    <t>1265150017255Female</t>
  </si>
  <si>
    <t>1265150017255Male</t>
  </si>
  <si>
    <t>1265150017255Total</t>
  </si>
  <si>
    <t>Strawberry Mansion HS Total</t>
  </si>
  <si>
    <t>Track &amp; Field_Outdoor_B_7_Trainer2</t>
  </si>
  <si>
    <t>1265150017256Female</t>
  </si>
  <si>
    <t>1265150017256Male</t>
  </si>
  <si>
    <t>1265150017256Total</t>
  </si>
  <si>
    <t>Adaire Alexander Sch Total</t>
  </si>
  <si>
    <t>1265150017368Female</t>
  </si>
  <si>
    <t>1265150017368Male</t>
  </si>
  <si>
    <t>Track &amp; Field_Outdoor_B_7_Trainer3</t>
  </si>
  <si>
    <t>1265150017368Total</t>
  </si>
  <si>
    <t>Feltonville Sch of Arts &amp; Sciences Total</t>
  </si>
  <si>
    <t>1265150017472Female</t>
  </si>
  <si>
    <t>1265150017472Male</t>
  </si>
  <si>
    <t>1265150017472Total</t>
  </si>
  <si>
    <t>Overbrook Elementary School Total</t>
  </si>
  <si>
    <t>1265150017521Female</t>
  </si>
  <si>
    <t>1265150017521Male</t>
  </si>
  <si>
    <t>1265150017521Total</t>
  </si>
  <si>
    <t>Marshall Thurgood Total</t>
  </si>
  <si>
    <t>Track &amp; Field_Outdoor_B_7_Trainer4</t>
  </si>
  <si>
    <t>1265150017522Female</t>
  </si>
  <si>
    <t>1265150017522Male</t>
  </si>
  <si>
    <t>1265150017522Total</t>
  </si>
  <si>
    <t>Munoz-Marin Luis Total</t>
  </si>
  <si>
    <t>1265150017663Female</t>
  </si>
  <si>
    <t>1265150017663Male</t>
  </si>
  <si>
    <t>1265150017663Total</t>
  </si>
  <si>
    <t>Washington Grover Jr Sch Total</t>
  </si>
  <si>
    <t>1265150017664Female</t>
  </si>
  <si>
    <t>Volleyball_B_7_HeadCoachFull</t>
  </si>
  <si>
    <t>1265150017664Male</t>
  </si>
  <si>
    <t>1265150017664Total</t>
  </si>
  <si>
    <t>Gamp Total</t>
  </si>
  <si>
    <t>1265150017706Female</t>
  </si>
  <si>
    <t>1265150017706Male</t>
  </si>
  <si>
    <t>1265150017706Total</t>
  </si>
  <si>
    <t>Penn Alexander Sch Total</t>
  </si>
  <si>
    <t>Volleyball_B_7_HeadCoachPart</t>
  </si>
  <si>
    <t>1265150017780Female</t>
  </si>
  <si>
    <t>1265150017780Male</t>
  </si>
  <si>
    <t>1265150017780Total</t>
  </si>
  <si>
    <t>Paul Robeson HS for Human Services Total</t>
  </si>
  <si>
    <t>1265150017782Female</t>
  </si>
  <si>
    <t>1265150017782Male</t>
  </si>
  <si>
    <t>Volleyball_B_7_AsstCoachFull</t>
  </si>
  <si>
    <t>1265150017782Total</t>
  </si>
  <si>
    <t>Parkway Center City Middle College Total</t>
  </si>
  <si>
    <t>1265150017808Female</t>
  </si>
  <si>
    <t>1265150017808Male</t>
  </si>
  <si>
    <t>1265150017808Total</t>
  </si>
  <si>
    <t>Parkway West Total</t>
  </si>
  <si>
    <t>1265150017811Female</t>
  </si>
  <si>
    <t>Volleyball_B_7_AsstCoachPart</t>
  </si>
  <si>
    <t>1265150017811Male</t>
  </si>
  <si>
    <t>1265150017811Total</t>
  </si>
  <si>
    <t>Lankenau HS Total</t>
  </si>
  <si>
    <t>1265150017813Female</t>
  </si>
  <si>
    <t>1265150017813Male</t>
  </si>
  <si>
    <t>Volleyball_B_7_Trainer1</t>
  </si>
  <si>
    <t>1265150017813Total</t>
  </si>
  <si>
    <t>Randolph A. Philip AVT HS Total</t>
  </si>
  <si>
    <t>1265150017815Female</t>
  </si>
  <si>
    <t>1265150017815Male</t>
  </si>
  <si>
    <t>1265150017815Total</t>
  </si>
  <si>
    <t>Motivation HS Total</t>
  </si>
  <si>
    <t>1265150017850Female</t>
  </si>
  <si>
    <t>Volleyball_B_7_Trainer2</t>
  </si>
  <si>
    <t>1265150017850Male</t>
  </si>
  <si>
    <t>1265150017850Total</t>
  </si>
  <si>
    <t>Philadelphia Military Acad at Elverson Total</t>
  </si>
  <si>
    <t>1265150017852Female</t>
  </si>
  <si>
    <t>1265150017852Male</t>
  </si>
  <si>
    <t>Volleyball_B_7_Trainer3</t>
  </si>
  <si>
    <t>1265150017852Total</t>
  </si>
  <si>
    <t>Kensington Creative &amp; Performing Arts HS Total</t>
  </si>
  <si>
    <t>1265150017855Female</t>
  </si>
  <si>
    <t>1265150017855Male</t>
  </si>
  <si>
    <t>Volleyball_B_7_Trainer4</t>
  </si>
  <si>
    <t>1265150017855Total</t>
  </si>
  <si>
    <t>Kensington Health Sciences Total</t>
  </si>
  <si>
    <t>1265150017903Female</t>
  </si>
  <si>
    <t>1265150017903Male</t>
  </si>
  <si>
    <t>Water Polo_B_7_HeadCoachFull</t>
  </si>
  <si>
    <t>1265150017903Total</t>
  </si>
  <si>
    <t>School of the Future Total</t>
  </si>
  <si>
    <t>1265150017904Female</t>
  </si>
  <si>
    <t>1265150017904Male</t>
  </si>
  <si>
    <t>Water Polo_B_7_HeadCoachPart</t>
  </si>
  <si>
    <t>1265150017904Total</t>
  </si>
  <si>
    <t>Academy at Palumbo Total</t>
  </si>
  <si>
    <t>1242</t>
  </si>
  <si>
    <t>1265150017905Female</t>
  </si>
  <si>
    <t>Water Polo_B_7_AsstCoachFull</t>
  </si>
  <si>
    <t>1265150017905Male</t>
  </si>
  <si>
    <t>1265150017905Total</t>
  </si>
  <si>
    <t>Constitution HS Total</t>
  </si>
  <si>
    <t>1265150017906Female</t>
  </si>
  <si>
    <t>Water Polo_B_7_AsstCoachPart</t>
  </si>
  <si>
    <t>1265150017906Male</t>
  </si>
  <si>
    <t>1265150017906Total</t>
  </si>
  <si>
    <t>Science Leadership Academy Total</t>
  </si>
  <si>
    <t>1265150017963Female</t>
  </si>
  <si>
    <t>1265150017963Male</t>
  </si>
  <si>
    <t>1265150017963Total</t>
  </si>
  <si>
    <t>Juniata Park Academy Total</t>
  </si>
  <si>
    <t>Water Polo_B_7_Trainer1</t>
  </si>
  <si>
    <t>1265150018029Female</t>
  </si>
  <si>
    <t>1265150018029Male</t>
  </si>
  <si>
    <t>1265150018029Total</t>
  </si>
  <si>
    <t>Barry Comm John Sch Total</t>
  </si>
  <si>
    <t>1265150018039Female</t>
  </si>
  <si>
    <t>Water Polo_B_7_Trainer2</t>
  </si>
  <si>
    <t>1265150018039Male</t>
  </si>
  <si>
    <t>1265150018039Total</t>
  </si>
  <si>
    <t>Arts Academy at Benjamin Rush Total</t>
  </si>
  <si>
    <t>1265150018292Female</t>
  </si>
  <si>
    <t>1265150018292Male</t>
  </si>
  <si>
    <t>1265150018292Total</t>
  </si>
  <si>
    <t>Water Polo_B_7_Trainer3</t>
  </si>
  <si>
    <t>Rhodes E Washington Sch Total</t>
  </si>
  <si>
    <t>1265150018293Female</t>
  </si>
  <si>
    <t>1265150018293Male</t>
  </si>
  <si>
    <t>1265150018293Total</t>
  </si>
  <si>
    <t>Penn Treaty Sch Total</t>
  </si>
  <si>
    <t>Water Polo_B_7_Trainer4</t>
  </si>
  <si>
    <t>1265150018294Female</t>
  </si>
  <si>
    <t>1265150018294Male</t>
  </si>
  <si>
    <t>1265150018294Total</t>
  </si>
  <si>
    <t>Vare-Washington El Sch Total</t>
  </si>
  <si>
    <t>1265150018296Female</t>
  </si>
  <si>
    <t>1265150018296Male</t>
  </si>
  <si>
    <t>Wrestling_B_7_HeadCoachFull</t>
  </si>
  <si>
    <t>1265150018296Total</t>
  </si>
  <si>
    <t>Roosevelt Theodore MS Total</t>
  </si>
  <si>
    <t>1265150018297Female</t>
  </si>
  <si>
    <t>1265150018297Male</t>
  </si>
  <si>
    <t>Wrestling_B_7_HeadCoachPart</t>
  </si>
  <si>
    <t>1265150018297Total</t>
  </si>
  <si>
    <t>Tilden William T MS Total</t>
  </si>
  <si>
    <t>1265150018298Female</t>
  </si>
  <si>
    <t>1265150018298Male</t>
  </si>
  <si>
    <t>Wrestling_B_7_AsstCoachFull</t>
  </si>
  <si>
    <t>1265150018298Total</t>
  </si>
  <si>
    <t>The SD of Philadelphia Virtual Academy Total</t>
  </si>
  <si>
    <t>961</t>
  </si>
  <si>
    <t>1265150018328Female</t>
  </si>
  <si>
    <t>1265150018328Male</t>
  </si>
  <si>
    <t>Wrestling_B_7_AsstCoachPart</t>
  </si>
  <si>
    <t>1265150018328Total</t>
  </si>
  <si>
    <t>The Workshop School Total</t>
  </si>
  <si>
    <t>1265150018329Female</t>
  </si>
  <si>
    <t>1265150018329Male</t>
  </si>
  <si>
    <t>1265150018329Total</t>
  </si>
  <si>
    <t>The U School: Innovative Lab Total</t>
  </si>
  <si>
    <t>1265150018330Female</t>
  </si>
  <si>
    <t>1265150018330Male</t>
  </si>
  <si>
    <t>Wrestling_B_7_Trainer1</t>
  </si>
  <si>
    <t>1265150018330Total</t>
  </si>
  <si>
    <t>The Science Leadership Academy at Beeber Total</t>
  </si>
  <si>
    <t>1265150018331Female</t>
  </si>
  <si>
    <t>1265150018331Male</t>
  </si>
  <si>
    <t>1265150018331Total</t>
  </si>
  <si>
    <t>The Linc Total</t>
  </si>
  <si>
    <t>Wrestling_B_7_Trainer2</t>
  </si>
  <si>
    <t>1265150018332Female</t>
  </si>
  <si>
    <t>1265150018332Male</t>
  </si>
  <si>
    <t>1265150018332Total</t>
  </si>
  <si>
    <t>Building 21 Total</t>
  </si>
  <si>
    <t>1265150018385Female</t>
  </si>
  <si>
    <t>Wrestling_B_7_Trainer3</t>
  </si>
  <si>
    <t>1265150018385Male</t>
  </si>
  <si>
    <t>1265150018385Total</t>
  </si>
  <si>
    <t>Philadelphia Learning Academy - North Total</t>
  </si>
  <si>
    <t>1265150018386Female</t>
  </si>
  <si>
    <t>1265150018386Male</t>
  </si>
  <si>
    <t>1265150018386Total</t>
  </si>
  <si>
    <t>Wrestling_B_7_Trainer4</t>
  </si>
  <si>
    <t>Philadelphia Learning Academy - West Total</t>
  </si>
  <si>
    <t>1265150018387Female</t>
  </si>
  <si>
    <t>1265150018387Male</t>
  </si>
  <si>
    <t>1265150018387Total</t>
  </si>
  <si>
    <t>Science Leadership Academy MS Total</t>
  </si>
  <si>
    <t>Basketball_G_V_HeadCoachFull</t>
  </si>
  <si>
    <t>1265150018388Female</t>
  </si>
  <si>
    <t>1265150018388Male</t>
  </si>
  <si>
    <t>1265150018388Total</t>
  </si>
  <si>
    <t>Kensington HS Total</t>
  </si>
  <si>
    <t>Basketball_G_V_HeadCoachPart</t>
  </si>
  <si>
    <t>1265150018389Female</t>
  </si>
  <si>
    <t>1265150018389Male</t>
  </si>
  <si>
    <t>1265150018389Total</t>
  </si>
  <si>
    <t>Kenderton El Sch Total</t>
  </si>
  <si>
    <t>1265150018440Female</t>
  </si>
  <si>
    <t>Basketball_G_V_AsstCoachFull</t>
  </si>
  <si>
    <t>1265150018440Male</t>
  </si>
  <si>
    <t>1265150018440Total</t>
  </si>
  <si>
    <t>Vaux HS: A Big Picture School Total</t>
  </si>
  <si>
    <t>1265150018493Female</t>
  </si>
  <si>
    <t>1265150018493Male</t>
  </si>
  <si>
    <t>Basketball_G_V_AsstCoachPart</t>
  </si>
  <si>
    <t>1265150018493Total</t>
  </si>
  <si>
    <t>Northeast Community Propel Academy Total</t>
  </si>
  <si>
    <t>1265150018507Female</t>
  </si>
  <si>
    <t>1265150018507Male</t>
  </si>
  <si>
    <t>1265150018507Total</t>
  </si>
  <si>
    <t>John B Stetson MS Total</t>
  </si>
  <si>
    <t>Basketball_G_V_Trainer1</t>
  </si>
  <si>
    <t>1265150018508Female</t>
  </si>
  <si>
    <t>1265150018508Male</t>
  </si>
  <si>
    <t>1265150018508Total</t>
  </si>
  <si>
    <t>Olney HS Total</t>
  </si>
  <si>
    <t>1039</t>
  </si>
  <si>
    <t>1265150018515Female</t>
  </si>
  <si>
    <t>1265150018515Male</t>
  </si>
  <si>
    <t>1265150018515Total</t>
  </si>
  <si>
    <t>Basketball_G_V_Trainer2</t>
  </si>
  <si>
    <t>Guidon S Bluford El Sch Total</t>
  </si>
  <si>
    <t>1265154928477Female</t>
  </si>
  <si>
    <t>1265154928477Male</t>
  </si>
  <si>
    <t>1265154928477Total</t>
  </si>
  <si>
    <t>KIPP West Philadelphia CS Total</t>
  </si>
  <si>
    <t>1265156918252Female</t>
  </si>
  <si>
    <t>Basketball_G_V_Trainer3</t>
  </si>
  <si>
    <t>1265156918252Male</t>
  </si>
  <si>
    <t>1265156918252Total</t>
  </si>
  <si>
    <t>The Philadelphia CS for Arts and Science Total</t>
  </si>
  <si>
    <t>1265164578153Female</t>
  </si>
  <si>
    <t>1265164578153Male</t>
  </si>
  <si>
    <t>Basketball_G_V_Trainer4</t>
  </si>
  <si>
    <t>1265164578153Total</t>
  </si>
  <si>
    <t>Mastery CS-Harrity Campus Total</t>
  </si>
  <si>
    <t>1265174428251Female</t>
  </si>
  <si>
    <t>1265174428251Male</t>
  </si>
  <si>
    <t>Bowling_G_V_HeadCoachFull</t>
  </si>
  <si>
    <t>1265174428251Total</t>
  </si>
  <si>
    <t>Universal Creighton CS Total</t>
  </si>
  <si>
    <t>1265180048390Female</t>
  </si>
  <si>
    <t>1265180048390Male</t>
  </si>
  <si>
    <t>1265180048390Total</t>
  </si>
  <si>
    <t>Global Leadership Academy CS Southwest a Total</t>
  </si>
  <si>
    <t>Bowling_G_V_HeadCoachPart</t>
  </si>
  <si>
    <t>1265185478150Female</t>
  </si>
  <si>
    <t>1265185478150Male</t>
  </si>
  <si>
    <t>1265185478150Total</t>
  </si>
  <si>
    <t>Frederick Douglass Mastery CS Total</t>
  </si>
  <si>
    <t>1265187958288Female</t>
  </si>
  <si>
    <t>Bowling_G_V_AsstCoachFull</t>
  </si>
  <si>
    <t>1265187958288Male</t>
  </si>
  <si>
    <t>1265187958288Total</t>
  </si>
  <si>
    <t>Mastery CS-Francis D. Pastorius Elementa Total</t>
  </si>
  <si>
    <t>1265193928257Female</t>
  </si>
  <si>
    <t>Bowling_G_V_AsstCoachPart</t>
  </si>
  <si>
    <t>1265193928257Male</t>
  </si>
  <si>
    <t>1265193928257Total</t>
  </si>
  <si>
    <t>Memphis Street Academy CS @ JP Jones Total</t>
  </si>
  <si>
    <t>1265194348195Female</t>
  </si>
  <si>
    <t>Bowling_G_V_Trainer1</t>
  </si>
  <si>
    <t>1265194348195Male</t>
  </si>
  <si>
    <t>1265194348195Total</t>
  </si>
  <si>
    <t>Universal Audenried CS Total</t>
  </si>
  <si>
    <t>1265194768206Female</t>
  </si>
  <si>
    <t>1265194768206Male</t>
  </si>
  <si>
    <t>Bowling_G_V_Trainer2</t>
  </si>
  <si>
    <t>1265194768206Total</t>
  </si>
  <si>
    <t>Lindley Academy CS at Birney Total</t>
  </si>
  <si>
    <t>1265196448259Female</t>
  </si>
  <si>
    <t>1265196448259Male</t>
  </si>
  <si>
    <t>1265196448259Total</t>
  </si>
  <si>
    <t>Mastery CS-Cleveland Elementary Total</t>
  </si>
  <si>
    <t>1270400027859Female</t>
  </si>
  <si>
    <t>Bowling_G_V_Trainer3</t>
  </si>
  <si>
    <t>1270400027859Male</t>
  </si>
  <si>
    <t>1270400027859Total</t>
  </si>
  <si>
    <t>Lincoln Park Performing Arts CS Total</t>
  </si>
  <si>
    <t>1270405038086Female</t>
  </si>
  <si>
    <t>Bowling_G_V_Trainer4</t>
  </si>
  <si>
    <t>1270405038086Male</t>
  </si>
  <si>
    <t>1270405038086Total</t>
  </si>
  <si>
    <t>Aliquippa JSHS Total</t>
  </si>
  <si>
    <t>1270407030633Female</t>
  </si>
  <si>
    <t>Competitive Spirit_G_V_HeadCoachFull</t>
  </si>
  <si>
    <t>1270407030633Male</t>
  </si>
  <si>
    <t>1270407030633Total</t>
  </si>
  <si>
    <t>Ambridge Area MS Total</t>
  </si>
  <si>
    <t>1270407036555Female</t>
  </si>
  <si>
    <t>Competitive Spirit_G_V_HeadCoachPart</t>
  </si>
  <si>
    <t>1270407036555Male</t>
  </si>
  <si>
    <t>1270407036555Total</t>
  </si>
  <si>
    <t>Ambridge Area HS Total</t>
  </si>
  <si>
    <t>Competitive Spirit_G_V_AsstCoachFull</t>
  </si>
  <si>
    <t>1270412030640Female</t>
  </si>
  <si>
    <t>1270412030640Male</t>
  </si>
  <si>
    <t>1270412030640Total</t>
  </si>
  <si>
    <t>Beaver Area SHS Total</t>
  </si>
  <si>
    <t>Competitive Spirit_G_V_AsstCoachPart</t>
  </si>
  <si>
    <t>1270412037386Female</t>
  </si>
  <si>
    <t>1270412037386Male</t>
  </si>
  <si>
    <t>1270412037386Total</t>
  </si>
  <si>
    <t>Beaver Area MS Total</t>
  </si>
  <si>
    <t>1270415030648Female</t>
  </si>
  <si>
    <t>Competitive Spirit_G_V_Trainer1</t>
  </si>
  <si>
    <t>1270415030648Male</t>
  </si>
  <si>
    <t>1270415030648Total</t>
  </si>
  <si>
    <t>Beaver Falls MS Total</t>
  </si>
  <si>
    <t>1270415030649Female</t>
  </si>
  <si>
    <t>Competitive Spirit_G_V_Trainer2</t>
  </si>
  <si>
    <t>1270415030649Male</t>
  </si>
  <si>
    <t>1270415030649Total</t>
  </si>
  <si>
    <t>Beaver Falls Area SHS Total</t>
  </si>
  <si>
    <t>Competitive Spirit_G_V_Trainer3</t>
  </si>
  <si>
    <t>1270416036558Female</t>
  </si>
  <si>
    <t>1270416036558Male</t>
  </si>
  <si>
    <t>Competitive Spirit_G_V_Trainer4</t>
  </si>
  <si>
    <t>1270416036558Total</t>
  </si>
  <si>
    <t>Highland MS Total</t>
  </si>
  <si>
    <t>1270416036707Female</t>
  </si>
  <si>
    <t>Cross Country_G_V_HeadCoachFull</t>
  </si>
  <si>
    <t>1270416036707Male</t>
  </si>
  <si>
    <t>1270416036707Total</t>
  </si>
  <si>
    <t>Cross Country_G_V_HeadCoachPart</t>
  </si>
  <si>
    <t>Blackhawk HS Total</t>
  </si>
  <si>
    <t>671</t>
  </si>
  <si>
    <t>1270420038043Female</t>
  </si>
  <si>
    <t>Cross Country_G_V_AsstCoachFull</t>
  </si>
  <si>
    <t>1270420038043Male</t>
  </si>
  <si>
    <t>1270420038043Total</t>
  </si>
  <si>
    <t>Central Valley MS Total</t>
  </si>
  <si>
    <t>Cross Country_G_V_AsstCoachPart</t>
  </si>
  <si>
    <t>1270420038044Female</t>
  </si>
  <si>
    <t>1270420038044Male</t>
  </si>
  <si>
    <t>Cross Country_G_V_Trainer1</t>
  </si>
  <si>
    <t>1270420038044Total</t>
  </si>
  <si>
    <t>Central Valley HS Total</t>
  </si>
  <si>
    <t>1270428536563Female</t>
  </si>
  <si>
    <t>Cross Country_G_V_Trainer2</t>
  </si>
  <si>
    <t>1270428536563Male</t>
  </si>
  <si>
    <t>Cross Country_G_V_Trainer3</t>
  </si>
  <si>
    <t>1270428536563Total</t>
  </si>
  <si>
    <t>Freedom Area SHS Total</t>
  </si>
  <si>
    <t>1270428538356Female</t>
  </si>
  <si>
    <t>Cross Country_G_V_Trainer4</t>
  </si>
  <si>
    <t>1270428538356Male</t>
  </si>
  <si>
    <t>1270428538356Total</t>
  </si>
  <si>
    <t>Freedom Area MS Total</t>
  </si>
  <si>
    <t>Field Hockey_G_V_HeadCoachFull</t>
  </si>
  <si>
    <t>1270434307650Female</t>
  </si>
  <si>
    <t>Field Hockey_G_V_HeadCoachPart</t>
  </si>
  <si>
    <t>3423</t>
  </si>
  <si>
    <t>1270434307650Male</t>
  </si>
  <si>
    <t>2170</t>
  </si>
  <si>
    <t>Field Hockey_G_V_AsstCoachFull</t>
  </si>
  <si>
    <t>3220</t>
  </si>
  <si>
    <t>1270434307650Total</t>
  </si>
  <si>
    <t>Pennsylvania Cyber CS Total</t>
  </si>
  <si>
    <t>907</t>
  </si>
  <si>
    <t>4450</t>
  </si>
  <si>
    <t>Field Hockey_G_V_AsstCoachPart</t>
  </si>
  <si>
    <t>1270441030674Female</t>
  </si>
  <si>
    <t>1270441030674Male</t>
  </si>
  <si>
    <t>Field Hockey_G_V_Trainer1</t>
  </si>
  <si>
    <t>1270441030674Total</t>
  </si>
  <si>
    <t>Hopewell JHS Total</t>
  </si>
  <si>
    <t>1270441030675Female</t>
  </si>
  <si>
    <t>Field Hockey_G_V_Trainer2</t>
  </si>
  <si>
    <t>1270441030675Male</t>
  </si>
  <si>
    <t>Field Hockey_G_V_Trainer3</t>
  </si>
  <si>
    <t>1270441030675Total</t>
  </si>
  <si>
    <t>Hopewell SHS Total</t>
  </si>
  <si>
    <t>1270453036566Female</t>
  </si>
  <si>
    <t>Field Hockey_G_V_Trainer4</t>
  </si>
  <si>
    <t>1270453036566Male</t>
  </si>
  <si>
    <t>Flag Football_G_V_HeadCoachFull</t>
  </si>
  <si>
    <t>1270453036566Total</t>
  </si>
  <si>
    <t>Midland El/MS Total</t>
  </si>
  <si>
    <t>1270456530694Female</t>
  </si>
  <si>
    <t>Flag Football_G_V_HeadCoachPart</t>
  </si>
  <si>
    <t>1270456530694Male</t>
  </si>
  <si>
    <t>1270456530694Total</t>
  </si>
  <si>
    <t>New Brighton Area MS Total</t>
  </si>
  <si>
    <t>1270456530695Female</t>
  </si>
  <si>
    <t>Flag Football_G_V_AsstCoachFull</t>
  </si>
  <si>
    <t>1270456530695Male</t>
  </si>
  <si>
    <t>1270456530695Total</t>
  </si>
  <si>
    <t>New Brighton Area HS Total</t>
  </si>
  <si>
    <t>Flag Football_G_V_AsstCoachPart</t>
  </si>
  <si>
    <t>1270458530700Female</t>
  </si>
  <si>
    <t>1270458530700Male</t>
  </si>
  <si>
    <t>1270458530700Total</t>
  </si>
  <si>
    <t>Flag Football_G_V_Trainer1</t>
  </si>
  <si>
    <t>Riverside HS Total</t>
  </si>
  <si>
    <t>1270458538188Female</t>
  </si>
  <si>
    <t>1270458538188Male</t>
  </si>
  <si>
    <t>Flag Football_G_V_Trainer2</t>
  </si>
  <si>
    <t>1270458538188Total</t>
  </si>
  <si>
    <t>Riverside MS Total</t>
  </si>
  <si>
    <t>1270469038000Female</t>
  </si>
  <si>
    <t>1270469038000Male</t>
  </si>
  <si>
    <t>Flag Football_G_V_Trainer3</t>
  </si>
  <si>
    <t>1270469038000Total</t>
  </si>
  <si>
    <t>Rochester High School Total</t>
  </si>
  <si>
    <t>1270469038279Female</t>
  </si>
  <si>
    <t>1270469038279Male</t>
  </si>
  <si>
    <t>1270469038279Total</t>
  </si>
  <si>
    <t>Rochester MS Total</t>
  </si>
  <si>
    <t>1270474040714Female</t>
  </si>
  <si>
    <t>Flag Football_G_V_Trainer4</t>
  </si>
  <si>
    <t>1270474040714Male</t>
  </si>
  <si>
    <t>1270474040714Total</t>
  </si>
  <si>
    <t>South Side HS Total</t>
  </si>
  <si>
    <t>1270474046937Female</t>
  </si>
  <si>
    <t>1270474046937Male</t>
  </si>
  <si>
    <t>1270474046937Total</t>
  </si>
  <si>
    <t>South Side MS Total</t>
  </si>
  <si>
    <t>Golf_G_V_HeadCoachFull</t>
  </si>
  <si>
    <t>1270493030719Female</t>
  </si>
  <si>
    <t>1270493030719Male</t>
  </si>
  <si>
    <t>1270493030719Total</t>
  </si>
  <si>
    <t>Western Beaver Co JSHS Total</t>
  </si>
  <si>
    <t>1280306032320Female</t>
  </si>
  <si>
    <t>1280306032320Male</t>
  </si>
  <si>
    <t>Golf_G_V_HeadCoachPart</t>
  </si>
  <si>
    <t>1280306032320Total</t>
  </si>
  <si>
    <t>Apollo-Ridge HS Total</t>
  </si>
  <si>
    <t>1280306036570Female</t>
  </si>
  <si>
    <t>Golf_G_V_AsstCoachFull</t>
  </si>
  <si>
    <t>1280306036570Male</t>
  </si>
  <si>
    <t>1280306036570Total</t>
  </si>
  <si>
    <t>Apollo-Ridge MS Total</t>
  </si>
  <si>
    <t>1280308527640Female</t>
  </si>
  <si>
    <t>Golf_G_V_AsstCoachPart</t>
  </si>
  <si>
    <t>1280308527640Male</t>
  </si>
  <si>
    <t>1280308527640Total</t>
  </si>
  <si>
    <t>West Shamokin JSHS Total</t>
  </si>
  <si>
    <t>1280308528342Female</t>
  </si>
  <si>
    <t>Golf_G_V_Trainer1</t>
  </si>
  <si>
    <t>706</t>
  </si>
  <si>
    <t>1280308528342Male</t>
  </si>
  <si>
    <t>727</t>
  </si>
  <si>
    <t>1280308528342Total</t>
  </si>
  <si>
    <t>Armstrong JSHS Total</t>
  </si>
  <si>
    <t>1371</t>
  </si>
  <si>
    <t>1280330530594Female</t>
  </si>
  <si>
    <t>1280330530594Male</t>
  </si>
  <si>
    <t>Golf_G_V_Trainer2</t>
  </si>
  <si>
    <t>1280330530594Total</t>
  </si>
  <si>
    <t>Freeport Area SHS Total</t>
  </si>
  <si>
    <t>1280330538346Female</t>
  </si>
  <si>
    <t>Golf_G_V_Trainer3</t>
  </si>
  <si>
    <t>1280330538346Male</t>
  </si>
  <si>
    <t>1280330538346Total</t>
  </si>
  <si>
    <t>Golf_G_V_Trainer4</t>
  </si>
  <si>
    <t>Freeport Area MS Total</t>
  </si>
  <si>
    <t>1280345037923Female</t>
  </si>
  <si>
    <t>Gymnastics_G_V_HeadCoachFull</t>
  </si>
  <si>
    <t>1280345037923Male</t>
  </si>
  <si>
    <t>1280345037923Total</t>
  </si>
  <si>
    <t>Leechburg Area HS Total</t>
  </si>
  <si>
    <t>Gymnastics_G_V_HeadCoachPart</t>
  </si>
  <si>
    <t>1280345038393Female</t>
  </si>
  <si>
    <t>1280345038393Male</t>
  </si>
  <si>
    <t>Gymnastics_G_V_AsstCoachFull</t>
  </si>
  <si>
    <t>1280345038393Total</t>
  </si>
  <si>
    <t>Leechburg Area MS Total</t>
  </si>
  <si>
    <t>1280346074807Female</t>
  </si>
  <si>
    <t>1280346074807Male</t>
  </si>
  <si>
    <t>Gymnastics_G_V_AsstCoachPart</t>
  </si>
  <si>
    <t>1280346074807Total</t>
  </si>
  <si>
    <t>Lenape Tech Total</t>
  </si>
  <si>
    <t>1283211038487Female</t>
  </si>
  <si>
    <t>1283211038487Male</t>
  </si>
  <si>
    <t>1283211038487Total</t>
  </si>
  <si>
    <t>River Valley HS Total</t>
  </si>
  <si>
    <t>Gymnastics_G_V_Trainer1</t>
  </si>
  <si>
    <t>1283211038490Female</t>
  </si>
  <si>
    <t>1283211038490Male</t>
  </si>
  <si>
    <t>1283211038490Total</t>
  </si>
  <si>
    <t>River Valley MS Total</t>
  </si>
  <si>
    <t>1283233032331Female</t>
  </si>
  <si>
    <t>1283233032331Male</t>
  </si>
  <si>
    <t>1283233032331Total</t>
  </si>
  <si>
    <t>Homer-Center JSHS Total</t>
  </si>
  <si>
    <t>1283237032324Female</t>
  </si>
  <si>
    <t>Gymnastics_G_V_Trainer2</t>
  </si>
  <si>
    <t>1283237032324Male</t>
  </si>
  <si>
    <t>1283237032324Total</t>
  </si>
  <si>
    <t>Indiana Area JHS Total</t>
  </si>
  <si>
    <t>1283237032325Female</t>
  </si>
  <si>
    <t>1283237032325Male</t>
  </si>
  <si>
    <t>1283237032325Total</t>
  </si>
  <si>
    <t>Indiana Area SHS Total</t>
  </si>
  <si>
    <t>1283252032339Female</t>
  </si>
  <si>
    <t>Gymnastics_G_V_Trainer3</t>
  </si>
  <si>
    <t>1283252032339Male</t>
  </si>
  <si>
    <t>1283252032339Total</t>
  </si>
  <si>
    <t>Marion Center Area JR/SR HS Total</t>
  </si>
  <si>
    <t>1283263032345Female</t>
  </si>
  <si>
    <t>Gymnastics_G_V_Trainer4</t>
  </si>
  <si>
    <t>1283263032345Male</t>
  </si>
  <si>
    <t>1283263032345Total</t>
  </si>
  <si>
    <t>Penns Manor Area JSHS Total</t>
  </si>
  <si>
    <t>1283273032350Female</t>
  </si>
  <si>
    <t>1283273032350Male</t>
  </si>
  <si>
    <t>Lacrosse_G_V_HeadCoachFull</t>
  </si>
  <si>
    <t>1283273032350Total</t>
  </si>
  <si>
    <t>Purchase Line JSHS Total</t>
  </si>
  <si>
    <t>1283280032358Female</t>
  </si>
  <si>
    <t>1283280032358Male</t>
  </si>
  <si>
    <t>Lacrosse_G_V_HeadCoachPart</t>
  </si>
  <si>
    <t>1283280032358Total</t>
  </si>
  <si>
    <t>United JSHS Total</t>
  </si>
  <si>
    <t>1295408033891Female</t>
  </si>
  <si>
    <t>1295408033891Male</t>
  </si>
  <si>
    <t>Lacrosse_G_V_AsstCoachFull</t>
  </si>
  <si>
    <t>1295408033891Total</t>
  </si>
  <si>
    <t>Blue Mountain HS Total</t>
  </si>
  <si>
    <t>1295408035263Female</t>
  </si>
  <si>
    <t>1295408035263Male</t>
  </si>
  <si>
    <t>1295408035263Total</t>
  </si>
  <si>
    <t>Blue Mountain MS Total</t>
  </si>
  <si>
    <t>1295445038403Female</t>
  </si>
  <si>
    <t>1295445038403Male</t>
  </si>
  <si>
    <t>Lacrosse_G_V_AsstCoachPart</t>
  </si>
  <si>
    <t>1295445038403Total</t>
  </si>
  <si>
    <t>Mahanoy Area JSHS Total</t>
  </si>
  <si>
    <t>1295447036583Female</t>
  </si>
  <si>
    <t>1295447036583Male</t>
  </si>
  <si>
    <t>1295447036583Total</t>
  </si>
  <si>
    <t>Minersville Area JSHS Total</t>
  </si>
  <si>
    <t>1295449078161Female</t>
  </si>
  <si>
    <t>Lacrosse_G_V_Trainer1</t>
  </si>
  <si>
    <t>1295449078161Male</t>
  </si>
  <si>
    <t>1295449078161Total</t>
  </si>
  <si>
    <t>Gillingham Charter School Total</t>
  </si>
  <si>
    <t>1295450033883Female</t>
  </si>
  <si>
    <t>Lacrosse_G_V_Trainer2</t>
  </si>
  <si>
    <t>1295450033883Male</t>
  </si>
  <si>
    <t>1295450033883Total</t>
  </si>
  <si>
    <t>North Schuylkill JSHS Total</t>
  </si>
  <si>
    <t>1295460033910Female</t>
  </si>
  <si>
    <t>1295460033910Male</t>
  </si>
  <si>
    <t>1295460033910Total</t>
  </si>
  <si>
    <t>Lacrosse_G_V_Trainer3</t>
  </si>
  <si>
    <t>Pine Grove Area HS Total</t>
  </si>
  <si>
    <t>1295460035262Female</t>
  </si>
  <si>
    <t>1295460035262Male</t>
  </si>
  <si>
    <t>1295460035262Total</t>
  </si>
  <si>
    <t>Pine Grove Area MS Total</t>
  </si>
  <si>
    <t>1295461033924Female</t>
  </si>
  <si>
    <t>Lacrosse_G_V_Trainer4</t>
  </si>
  <si>
    <t>1295461033924Male</t>
  </si>
  <si>
    <t>1295461033924Total</t>
  </si>
  <si>
    <t>Pottsville Area HS Total</t>
  </si>
  <si>
    <t>963</t>
  </si>
  <si>
    <t>Rifle_G_V_HeadCoachFull</t>
  </si>
  <si>
    <t>1295461035265Female</t>
  </si>
  <si>
    <t>1295461035265Male</t>
  </si>
  <si>
    <t>Rifle_G_V_HeadCoachPart</t>
  </si>
  <si>
    <t>1295461035265Total</t>
  </si>
  <si>
    <t>Lengel MS Total</t>
  </si>
  <si>
    <t>1295468033930Female</t>
  </si>
  <si>
    <t>1295468033930Male</t>
  </si>
  <si>
    <t>Rifle_G_V_AsstCoachFull</t>
  </si>
  <si>
    <t>1295468033930Total</t>
  </si>
  <si>
    <t>Saint Clair Area El/MS Total</t>
  </si>
  <si>
    <t>1295472033940Female</t>
  </si>
  <si>
    <t>1295472033940Male</t>
  </si>
  <si>
    <t>Rifle_G_V_AsstCoachPart</t>
  </si>
  <si>
    <t>1295472033940Total</t>
  </si>
  <si>
    <t>Shenandoah Valley JSHS Total</t>
  </si>
  <si>
    <t>1295473033935Female</t>
  </si>
  <si>
    <t>1295473033935Male</t>
  </si>
  <si>
    <t>1295473033935Total</t>
  </si>
  <si>
    <t>Schuylkill Haven MS Total</t>
  </si>
  <si>
    <t>1295473035264Female</t>
  </si>
  <si>
    <t>Rifle_G_V_Trainer1</t>
  </si>
  <si>
    <t>1295473035264Male</t>
  </si>
  <si>
    <t>1295473035264Total</t>
  </si>
  <si>
    <t>Schuylkill Haven SHS Total</t>
  </si>
  <si>
    <t>1295476035070Female</t>
  </si>
  <si>
    <t>Rifle_G_V_Trainer2</t>
  </si>
  <si>
    <t>1295476035070Male</t>
  </si>
  <si>
    <t>1295476035070Total</t>
  </si>
  <si>
    <t>Tamaqua Area SHS Total</t>
  </si>
  <si>
    <t>603</t>
  </si>
  <si>
    <t>1295476037662Female</t>
  </si>
  <si>
    <t>Rifle_G_V_Trainer3</t>
  </si>
  <si>
    <t>1295476037662Male</t>
  </si>
  <si>
    <t>1295476037662Total</t>
  </si>
  <si>
    <t>Tamaqua Area MS Total</t>
  </si>
  <si>
    <t>1295478033957Female</t>
  </si>
  <si>
    <t>1295478033957Male</t>
  </si>
  <si>
    <t>Rifle_G_V_Trainer4</t>
  </si>
  <si>
    <t>1295478033957Total</t>
  </si>
  <si>
    <t>Tri-Valley JSHS Total</t>
  </si>
  <si>
    <t>1295488033914Female</t>
  </si>
  <si>
    <t>1295488033914Male</t>
  </si>
  <si>
    <t>1295488033914Total</t>
  </si>
  <si>
    <t>Williams Valley JSHS Total</t>
  </si>
  <si>
    <t>Soccer_G_V_HeadCoachFull</t>
  </si>
  <si>
    <t>1394814518130Female</t>
  </si>
  <si>
    <t>1394814518130Male</t>
  </si>
  <si>
    <t>1394814518130Total</t>
  </si>
  <si>
    <t>Lehigh Valley Dual Language CS Total</t>
  </si>
  <si>
    <t>1475137038123Female</t>
  </si>
  <si>
    <t>Soccer_G_V_HeadCoachPart</t>
  </si>
  <si>
    <t>1475137038123Male</t>
  </si>
  <si>
    <t>1475137038123Total</t>
  </si>
  <si>
    <t>Franklin Towne Charter Elementary School Total</t>
  </si>
  <si>
    <t>1515147217961Female</t>
  </si>
  <si>
    <t>Soccer_G_V_AsstCoachFull</t>
  </si>
  <si>
    <t>1515147217961Male</t>
  </si>
  <si>
    <t>1515147217961Total</t>
  </si>
  <si>
    <t>Mastery CS-Pickett Campus Total</t>
  </si>
  <si>
    <t>720</t>
  </si>
  <si>
    <t>Soccer_G_V_AsstCoachPart</t>
  </si>
  <si>
    <t>1600282598129Female</t>
  </si>
  <si>
    <t>1600282598129Male</t>
  </si>
  <si>
    <t>1600282598129Total</t>
  </si>
  <si>
    <t>Propel CS-Braddock Hills Total</t>
  </si>
  <si>
    <t>1735153687985Female</t>
  </si>
  <si>
    <t>Soccer_G_V_Trainer1</t>
  </si>
  <si>
    <t>1735153687985Male</t>
  </si>
  <si>
    <t>1735153687985Total</t>
  </si>
  <si>
    <t>Pan American Academy CS Total</t>
  </si>
  <si>
    <t>1753901698125Female</t>
  </si>
  <si>
    <t>1753901698125Male</t>
  </si>
  <si>
    <t>1753901698125Total</t>
  </si>
  <si>
    <t>Lincoln Leadership Academy CS Total</t>
  </si>
  <si>
    <t>Soccer_G_V_Trainer2</t>
  </si>
  <si>
    <t>1815191768148Female</t>
  </si>
  <si>
    <t>1815191768148Male</t>
  </si>
  <si>
    <t>1815191768148Total</t>
  </si>
  <si>
    <t>ASPIRA Bilingual Cyber CS Total</t>
  </si>
  <si>
    <t>598</t>
  </si>
  <si>
    <t>1825145687979Female</t>
  </si>
  <si>
    <t>Soccer_G_V_Trainer3</t>
  </si>
  <si>
    <t>1825145687979Male</t>
  </si>
  <si>
    <t>1825145687979Total</t>
  </si>
  <si>
    <t>Keystone Academy CS Total</t>
  </si>
  <si>
    <t>1855155237981Male</t>
  </si>
  <si>
    <t>1855155237981Total</t>
  </si>
  <si>
    <t>Boys Latin of Philadelphia CS Total</t>
  </si>
  <si>
    <t>1883926608084Female</t>
  </si>
  <si>
    <t>Soccer_G_V_Trainer4</t>
  </si>
  <si>
    <t>1883926608084Male</t>
  </si>
  <si>
    <t>1883926608084Total</t>
  </si>
  <si>
    <t>Seven Generations CS Total</t>
  </si>
  <si>
    <t>1896706768131Female</t>
  </si>
  <si>
    <t>Softball Fast Pitch_G_V_HeadCoachFull</t>
  </si>
  <si>
    <t>1896706768131Male</t>
  </si>
  <si>
    <t>1896706768131Total</t>
  </si>
  <si>
    <t>York Academy Regional CS Total</t>
  </si>
  <si>
    <t>Softball Fast Pitch_G_V_HeadCoachPart</t>
  </si>
  <si>
    <t>1925184228126Female</t>
  </si>
  <si>
    <t>1925184228126Male</t>
  </si>
  <si>
    <t>Softball Fast Pitch_G_V_AsstCoachFull</t>
  </si>
  <si>
    <t>1925184228126Total</t>
  </si>
  <si>
    <t>Tacony Academy CS Total</t>
  </si>
  <si>
    <t>1990254468028Female</t>
  </si>
  <si>
    <t>1990254468028Male</t>
  </si>
  <si>
    <t>Softball Fast Pitch_G_V_AsstCoachPart</t>
  </si>
  <si>
    <t>1990254468028Total</t>
  </si>
  <si>
    <t>Environmental CS at Frick Park Total</t>
  </si>
  <si>
    <t>Softball Fast Pitch_G_V_Trainer1</t>
  </si>
  <si>
    <t>Softball Fast Pitch_G_V_Trainer2</t>
  </si>
  <si>
    <t>Softball Fast Pitch_G_V_Trainer3</t>
  </si>
  <si>
    <t>Softball Fast Pitch_G_V_Trainer4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</si>
  <si>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</si>
  <si>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</si>
  <si>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</si>
  <si>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</si>
  <si>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</si>
  <si>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</si>
  <si>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</si>
  <si>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</si>
  <si>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</si>
  <si>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</si>
  <si>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</si>
  <si>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</si>
  <si>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</si>
  <si>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</si>
  <si>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</si>
  <si>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</si>
  <si>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</si>
  <si>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</si>
  <si>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</si>
  <si>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</si>
  <si>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</si>
  <si>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</si>
  <si>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</si>
  <si>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</si>
  <si>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</si>
  <si>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</si>
  <si>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</si>
  <si>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</si>
  <si>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</si>
  <si>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</si>
  <si>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</si>
  <si>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</si>
  <si>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</si>
  <si>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</si>
  <si>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</si>
  <si>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</si>
  <si>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</si>
  <si>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</si>
  <si>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</si>
  <si>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</si>
  <si>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</si>
  <si>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</si>
  <si>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</si>
  <si>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</si>
  <si>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</si>
  <si>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</si>
  <si>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</si>
  <si>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</si>
  <si>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Wrestling_G_V_HeadCoachFull</t>
  </si>
  <si>
    <t>Wrestling_G_V_HeadCoachPart</t>
  </si>
  <si>
    <t>Wrestling_G_V_AsstCoachFull</t>
  </si>
  <si>
    <t>Wrestling_G_V_AsstCoachPart</t>
  </si>
  <si>
    <t>Wrestling_G_V_Trainer1</t>
  </si>
  <si>
    <t>Wrestling_G_V_Trainer2</t>
  </si>
  <si>
    <t>Wrestling_G_V_Trainer3</t>
  </si>
  <si>
    <t>Wrestling_G_V_Trainer4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</si>
  <si>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</si>
  <si>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</si>
  <si>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</si>
  <si>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</si>
  <si>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</si>
  <si>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</si>
  <si>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</si>
  <si>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</si>
  <si>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</si>
  <si>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</si>
  <si>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</si>
  <si>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</si>
  <si>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</si>
  <si>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</si>
  <si>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</si>
  <si>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</si>
  <si>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</si>
  <si>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</si>
  <si>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</si>
  <si>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</si>
  <si>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</si>
  <si>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</si>
  <si>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</si>
  <si>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</si>
  <si>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</si>
  <si>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</si>
  <si>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</si>
  <si>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</si>
  <si>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</si>
  <si>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</si>
  <si>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</si>
  <si>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</si>
  <si>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</si>
  <si>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</si>
  <si>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</si>
  <si>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</si>
  <si>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</si>
  <si>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</si>
  <si>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</si>
  <si>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</si>
  <si>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</si>
  <si>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</si>
  <si>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</si>
  <si>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</si>
  <si>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</si>
  <si>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</si>
  <si>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</si>
  <si>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</si>
  <si>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</si>
  <si>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</si>
  <si>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</si>
  <si>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</si>
  <si>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</si>
  <si>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</si>
  <si>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</si>
  <si>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</si>
  <si>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</si>
  <si>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</si>
  <si>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</si>
  <si>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</si>
  <si>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</si>
  <si>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</si>
  <si>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</si>
  <si>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</si>
  <si>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</si>
  <si>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</si>
  <si>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</si>
  <si>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</si>
  <si>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</si>
  <si>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</si>
  <si>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</si>
  <si>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</si>
  <si>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</si>
  <si>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</si>
  <si>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</si>
  <si>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</si>
  <si>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</si>
  <si>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</si>
  <si>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</si>
  <si>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</si>
  <si>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</si>
  <si>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</si>
  <si>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</si>
  <si>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</si>
  <si>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</si>
  <si>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</si>
  <si>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</si>
  <si>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</si>
  <si>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</si>
  <si>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</si>
  <si>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</si>
  <si>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</si>
  <si>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</si>
  <si>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</si>
  <si>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</si>
  <si>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</si>
  <si>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</si>
  <si>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</si>
  <si>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</si>
  <si>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</si>
  <si>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</si>
  <si>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</si>
  <si>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</si>
  <si>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</si>
  <si>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</si>
  <si>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</si>
  <si>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</si>
  <si>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</si>
  <si>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</si>
  <si>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</si>
  <si>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</si>
  <si>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</si>
  <si>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</si>
  <si>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</si>
  <si>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</si>
  <si>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</si>
  <si>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</si>
  <si>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</si>
  <si>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</si>
  <si>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</si>
  <si>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</si>
  <si>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</si>
  <si>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</si>
  <si>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</si>
  <si>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</si>
  <si>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</si>
  <si>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</si>
  <si>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</si>
  <si>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</si>
  <si>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</si>
  <si>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</si>
  <si>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</si>
  <si>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</si>
  <si>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</si>
  <si>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</si>
  <si>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</si>
  <si>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</si>
  <si>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</si>
  <si>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</si>
  <si>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</si>
  <si>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</si>
  <si>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</si>
  <si>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</si>
  <si>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</si>
  <si>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</si>
  <si>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</si>
  <si>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</si>
  <si>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</si>
  <si>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</si>
  <si>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</si>
  <si>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</si>
  <si>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</si>
  <si>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</si>
  <si>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</si>
  <si>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</si>
  <si>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</si>
  <si>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</si>
  <si>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</si>
  <si>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</si>
  <si>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</si>
  <si>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</si>
  <si>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</si>
  <si>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</si>
  <si>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</si>
  <si>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</si>
  <si>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</si>
  <si>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</si>
  <si>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</si>
  <si>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</si>
  <si>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</si>
  <si>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</si>
  <si>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</si>
  <si>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</si>
  <si>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</si>
  <si>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</si>
  <si>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</si>
  <si>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</si>
  <si>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</si>
  <si>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</si>
  <si>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</si>
  <si>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</si>
  <si>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</si>
  <si>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</si>
  <si>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</si>
  <si>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</si>
  <si>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</si>
  <si>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</si>
  <si>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</si>
  <si>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</si>
  <si>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</si>
  <si>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</si>
  <si>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</si>
  <si>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</si>
  <si>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</si>
  <si>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</si>
  <si>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</si>
  <si>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</si>
  <si>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</si>
  <si>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</si>
  <si>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</si>
  <si>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</si>
  <si>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</si>
  <si>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</si>
  <si>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</si>
  <si>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</si>
  <si>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</si>
  <si>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</si>
  <si>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</si>
  <si>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</si>
  <si>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</si>
  <si>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</si>
  <si>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</si>
  <si>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</si>
  <si>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</si>
  <si>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</si>
  <si>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</si>
  <si>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</si>
  <si>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</si>
  <si>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</si>
  <si>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</si>
  <si>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</si>
  <si>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</si>
  <si>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</si>
  <si>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</si>
  <si>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</si>
  <si>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</si>
  <si>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</si>
  <si>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</si>
  <si>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</si>
  <si>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</si>
  <si>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</si>
  <si>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</si>
  <si>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</si>
  <si>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</si>
  <si>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</si>
  <si>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</si>
  <si>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</si>
  <si>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</si>
  <si>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</si>
  <si>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</si>
  <si>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</si>
  <si>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</si>
  <si>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</si>
  <si>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</si>
  <si>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</si>
  <si>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</si>
  <si>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</si>
  <si>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</si>
  <si>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</si>
  <si>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</si>
  <si>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</si>
  <si>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</si>
  <si>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</si>
  <si>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</si>
  <si>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</si>
  <si>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</si>
  <si>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</si>
  <si>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</si>
  <si>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</si>
  <si>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</si>
  <si>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</si>
  <si>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</si>
  <si>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</si>
  <si>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</si>
  <si>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</si>
  <si>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</si>
  <si>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</si>
  <si>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</si>
  <si>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</si>
  <si>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</si>
  <si>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</si>
  <si>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</si>
  <si>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</si>
  <si>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</si>
  <si>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</si>
  <si>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</si>
  <si>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</si>
  <si>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</si>
  <si>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</si>
  <si>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</si>
  <si>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</si>
  <si>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</si>
  <si>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</si>
  <si>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</si>
  <si>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</si>
  <si>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</si>
  <si>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</si>
  <si>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</si>
  <si>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</si>
  <si>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</si>
  <si>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</si>
  <si>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</si>
  <si>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</si>
  <si>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</si>
  <si>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</si>
  <si>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</si>
  <si>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</si>
  <si>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</si>
  <si>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</si>
  <si>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</si>
  <si>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</si>
  <si>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</si>
  <si>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</si>
  <si>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</si>
  <si>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</si>
  <si>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</si>
  <si>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</si>
  <si>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</si>
  <si>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</si>
  <si>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</si>
  <si>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</si>
  <si>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</si>
  <si>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</si>
  <si>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</si>
  <si>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</si>
  <si>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</si>
  <si>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</si>
  <si>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</si>
  <si>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</si>
  <si>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</si>
  <si>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</si>
  <si>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</si>
  <si>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</si>
  <si>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</si>
  <si>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</si>
  <si>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</si>
  <si>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</si>
  <si>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</si>
  <si>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</si>
  <si>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</si>
  <si>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</si>
  <si>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</si>
  <si>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</si>
  <si>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</si>
  <si>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</si>
  <si>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</si>
  <si>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</si>
  <si>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</si>
  <si>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</si>
  <si>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</si>
  <si>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</si>
  <si>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</si>
  <si>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</si>
  <si>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</si>
  <si>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</si>
  <si>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</si>
  <si>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</si>
  <si>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</si>
  <si>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</si>
  <si>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</si>
  <si>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</si>
  <si>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</si>
  <si>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</si>
  <si>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</si>
  <si>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</si>
  <si>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</si>
  <si>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</si>
  <si>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</si>
  <si>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</si>
  <si>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</si>
  <si>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</si>
  <si>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</si>
  <si>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</si>
  <si>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</si>
  <si>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</si>
  <si>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</si>
  <si>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</si>
  <si>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</si>
  <si>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</si>
  <si>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</si>
  <si>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</si>
  <si>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</si>
  <si>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</si>
  <si>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</si>
  <si>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</si>
  <si>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</si>
  <si>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</si>
  <si>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</si>
  <si>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</si>
  <si>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</si>
  <si>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</si>
  <si>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</si>
  <si>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</si>
  <si>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</si>
  <si>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</si>
  <si>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</si>
  <si>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</si>
  <si>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</si>
  <si>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</si>
  <si>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</si>
  <si>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</si>
  <si>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</si>
  <si>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</si>
  <si>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</si>
  <si>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</si>
  <si>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</si>
  <si>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</si>
  <si>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</si>
  <si>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</si>
  <si>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</si>
  <si>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</si>
  <si>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</si>
  <si>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</si>
  <si>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</si>
  <si>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</si>
  <si>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</si>
  <si>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</si>
  <si>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</si>
  <si>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</si>
  <si>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</si>
  <si>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</si>
  <si>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</si>
  <si>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</si>
  <si>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</si>
  <si>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</si>
  <si>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</si>
  <si>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</si>
  <si>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</si>
  <si>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</si>
  <si>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</si>
  <si>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</si>
  <si>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</si>
  <si>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</si>
  <si>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</si>
  <si>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</si>
  <si>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</si>
  <si>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</si>
  <si>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</si>
  <si>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</si>
  <si>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</si>
  <si>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</si>
  <si>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</si>
  <si>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</si>
  <si>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</si>
  <si>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</si>
  <si>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</si>
  <si>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</si>
  <si>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</si>
  <si>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</si>
  <si>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</si>
  <si>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</si>
  <si>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</si>
  <si>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</si>
  <si>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</si>
  <si>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</si>
  <si>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</si>
  <si>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</si>
  <si>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</si>
  <si>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</si>
  <si>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</si>
  <si>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</si>
  <si>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</si>
  <si>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</si>
  <si>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</si>
  <si>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</si>
  <si>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</si>
  <si>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</si>
  <si>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</si>
  <si>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</si>
  <si>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</si>
  <si>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</si>
  <si>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</si>
  <si>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</si>
  <si>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</si>
  <si>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</si>
  <si>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</si>
  <si>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</si>
  <si>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</si>
  <si>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</si>
  <si>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</si>
  <si>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</si>
  <si>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</si>
  <si>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</si>
  <si>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</si>
  <si>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</si>
  <si>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</si>
  <si>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</si>
  <si>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</si>
  <si>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</si>
  <si>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</si>
  <si>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</si>
  <si>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</si>
  <si>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</si>
  <si>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</si>
  <si>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</si>
  <si>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</si>
  <si>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</si>
  <si>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</si>
  <si>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</si>
  <si>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</si>
  <si>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</si>
  <si>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</si>
  <si>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</si>
  <si>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</si>
  <si>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</si>
  <si>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</si>
  <si>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</si>
  <si>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</si>
  <si>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</si>
  <si>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</si>
  <si>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</si>
  <si>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</si>
  <si>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</si>
  <si>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</si>
  <si>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</si>
  <si>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</si>
  <si>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</si>
  <si>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</si>
  <si>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</si>
  <si>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</si>
  <si>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</si>
  <si>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</si>
  <si>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</si>
  <si>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</si>
  <si>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</si>
  <si>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</si>
  <si>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</si>
  <si>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</si>
  <si>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</si>
  <si>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</si>
  <si>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</si>
  <si>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</si>
  <si>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</si>
  <si>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</si>
  <si>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</si>
  <si>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</si>
  <si>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</si>
  <si>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</si>
  <si>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</si>
  <si>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</si>
  <si>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</si>
  <si>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</si>
  <si>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</si>
  <si>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</si>
  <si>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</si>
  <si>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</si>
  <si>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</si>
  <si>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</si>
  <si>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</si>
  <si>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</si>
  <si>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</si>
  <si>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</si>
  <si>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</si>
  <si>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</si>
  <si>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</si>
  <si>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</si>
  <si>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</si>
  <si>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</si>
  <si>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</si>
  <si>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</si>
  <si>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</si>
  <si>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</si>
  <si>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</si>
  <si>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</si>
  <si>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</si>
  <si>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</si>
  <si>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</si>
  <si>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</si>
  <si>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</si>
  <si>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</si>
  <si>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</si>
  <si>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</si>
  <si>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</si>
  <si>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</si>
  <si>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</si>
  <si>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</si>
  <si>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</si>
  <si>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</si>
  <si>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</si>
  <si>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</si>
  <si>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</si>
  <si>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</si>
  <si>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</si>
  <si>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</si>
  <si>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</si>
  <si>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</si>
  <si>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</si>
  <si>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</si>
  <si>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</si>
  <si>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</si>
  <si>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</si>
  <si>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</si>
  <si>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</si>
  <si>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</si>
  <si>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</si>
  <si>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</si>
  <si>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</si>
  <si>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</si>
  <si>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</si>
  <si>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</si>
  <si>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</si>
  <si>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</si>
  <si>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</si>
  <si>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</si>
  <si>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</si>
  <si>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</si>
  <si>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</si>
  <si>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</si>
  <si>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</si>
  <si>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</si>
  <si>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</si>
  <si>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</si>
  <si>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</si>
  <si>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</si>
  <si>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</si>
  <si>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</si>
  <si>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</si>
  <si>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</si>
  <si>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</si>
  <si>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</si>
  <si>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</si>
  <si>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</si>
  <si>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</si>
  <si>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</si>
  <si>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</si>
  <si>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</si>
  <si>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</si>
  <si>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</si>
  <si>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</si>
  <si>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</si>
  <si>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</si>
  <si>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</si>
  <si>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</si>
  <si>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Total Trainer1Percent</t>
  </si>
  <si>
    <t>Total Trainer2Percent</t>
  </si>
  <si>
    <t>Total Trainer3Percent</t>
  </si>
  <si>
    <t>Total Trainer4Percent</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</si>
  <si>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</si>
  <si>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</si>
  <si>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</si>
  <si>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</si>
  <si>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</si>
  <si>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</si>
  <si>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</si>
  <si>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</si>
  <si>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</si>
  <si>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</si>
  <si>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</si>
  <si>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</si>
  <si>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</si>
  <si>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</si>
  <si>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</si>
  <si>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</si>
  <si>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</si>
  <si>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</si>
  <si>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</si>
  <si>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</si>
  <si>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</si>
  <si>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</si>
  <si>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</si>
  <si>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</si>
  <si>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</si>
  <si>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</si>
  <si>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</si>
  <si>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</si>
  <si>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</si>
  <si>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</si>
  <si>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</si>
  <si>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</si>
  <si>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</si>
  <si>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</si>
  <si>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</si>
  <si>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</si>
  <si>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</si>
  <si>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</si>
  <si>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</si>
  <si>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</si>
  <si>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</si>
  <si>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</si>
  <si>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</si>
  <si>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</si>
  <si>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</si>
  <si>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</si>
  <si>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</si>
  <si>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</si>
  <si>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</si>
  <si>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</si>
  <si>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</si>
  <si>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</si>
  <si>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</si>
  <si>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</si>
  <si>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</si>
  <si>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</si>
  <si>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</si>
  <si>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</si>
  <si>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</si>
  <si>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</si>
  <si>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</si>
  <si>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</si>
  <si>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</si>
  <si>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</si>
  <si>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</si>
  <si>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</si>
  <si>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</si>
  <si>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</si>
  <si>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</si>
  <si>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</si>
  <si>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</si>
  <si>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</si>
  <si>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</si>
  <si>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</si>
  <si>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</si>
  <si>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</si>
  <si>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</si>
  <si>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</si>
  <si>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</si>
  <si>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</si>
  <si>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</si>
  <si>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</si>
  <si>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</si>
  <si>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</si>
  <si>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</si>
  <si>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</si>
  <si>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</si>
  <si>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</si>
  <si>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</si>
  <si>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</si>
  <si>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</si>
  <si>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</si>
  <si>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</si>
  <si>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</si>
  <si>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</si>
  <si>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</si>
  <si>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</si>
  <si>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</si>
  <si>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</si>
  <si>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</si>
  <si>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</si>
  <si>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</si>
  <si>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</si>
  <si>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</si>
  <si>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</si>
  <si>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</si>
  <si>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</si>
  <si>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</si>
  <si>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</si>
  <si>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</si>
  <si>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</si>
  <si>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</si>
  <si>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</si>
  <si>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</si>
  <si>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</si>
  <si>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</si>
  <si>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</si>
  <si>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</si>
  <si>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</si>
  <si>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</si>
  <si>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</si>
  <si>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</si>
  <si>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</si>
  <si>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</si>
  <si>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</si>
  <si>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</si>
  <si>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</si>
  <si>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</si>
  <si>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</si>
  <si>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</si>
  <si>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</si>
  <si>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</si>
  <si>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</si>
  <si>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</si>
  <si>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</si>
  <si>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</si>
  <si>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</si>
  <si>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</si>
  <si>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</si>
  <si>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</si>
  <si>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</si>
  <si>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</si>
  <si>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</si>
  <si>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</si>
  <si>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</si>
  <si>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</si>
  <si>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</si>
  <si>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</si>
  <si>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</si>
  <si>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</si>
  <si>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</si>
  <si>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</si>
  <si>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</si>
  <si>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</si>
  <si>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</si>
  <si>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</si>
  <si>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</si>
  <si>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</si>
  <si>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</si>
  <si>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</si>
  <si>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</si>
  <si>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</si>
  <si>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</si>
  <si>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</si>
  <si>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</si>
  <si>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</si>
  <si>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</si>
  <si>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</si>
  <si>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</si>
  <si>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</si>
  <si>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</si>
  <si>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</si>
  <si>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</si>
  <si>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</si>
  <si>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</si>
  <si>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</si>
  <si>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</si>
  <si>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</si>
  <si>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</si>
  <si>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</si>
  <si>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</si>
  <si>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</si>
  <si>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</si>
  <si>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</si>
  <si>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</si>
  <si>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</si>
  <si>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</si>
  <si>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</si>
  <si>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</si>
  <si>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</si>
  <si>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</si>
  <si>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</si>
  <si>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</si>
  <si>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</si>
  <si>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</si>
  <si>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</si>
  <si>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</si>
  <si>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</si>
  <si>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</si>
  <si>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</si>
  <si>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</si>
  <si>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</si>
  <si>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</si>
  <si>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</si>
  <si>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</si>
  <si>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</si>
  <si>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</si>
  <si>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</si>
  <si>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</si>
  <si>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</si>
  <si>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</si>
  <si>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</si>
  <si>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</si>
  <si>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</si>
  <si>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</si>
  <si>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</si>
  <si>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</si>
  <si>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</si>
  <si>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</si>
  <si>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</si>
  <si>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</si>
  <si>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</si>
  <si>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</si>
  <si>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</si>
  <si>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</si>
  <si>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</si>
  <si>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</si>
  <si>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</si>
  <si>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</si>
  <si>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</si>
  <si>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</si>
  <si>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</si>
  <si>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</si>
  <si>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</si>
  <si>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</si>
  <si>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</si>
  <si>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</si>
  <si>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</si>
  <si>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</si>
  <si>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</si>
  <si>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</si>
  <si>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</si>
  <si>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</si>
  <si>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</si>
  <si>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</si>
  <si>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</si>
  <si>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</si>
  <si>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</si>
  <si>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</si>
  <si>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</si>
  <si>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</si>
  <si>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</si>
  <si>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</si>
  <si>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</si>
  <si>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</si>
  <si>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</si>
  <si>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</si>
  <si>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</si>
  <si>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</si>
  <si>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</si>
  <si>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</si>
  <si>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</si>
  <si>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</si>
  <si>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</si>
  <si>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</si>
  <si>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</si>
  <si>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</si>
  <si>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</si>
  <si>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</si>
  <si>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</si>
  <si>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</si>
  <si>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</si>
  <si>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</si>
  <si>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</si>
  <si>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</si>
  <si>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</si>
  <si>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</si>
  <si>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</si>
  <si>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</si>
  <si>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</si>
  <si>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</si>
  <si>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</si>
  <si>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</si>
  <si>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</si>
  <si>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</si>
  <si>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</si>
  <si>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</si>
  <si>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</si>
  <si>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</si>
  <si>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</si>
  <si>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</si>
  <si>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</si>
  <si>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</si>
  <si>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</si>
  <si>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</si>
  <si>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</si>
  <si>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</si>
  <si>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</si>
  <si>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</si>
  <si>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</si>
  <si>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</si>
  <si>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</si>
  <si>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</si>
  <si>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</si>
  <si>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</si>
  <si>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</si>
  <si>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</si>
  <si>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</si>
  <si>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</si>
  <si>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</si>
  <si>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</si>
  <si>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</si>
  <si>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</si>
  <si>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</si>
  <si>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</si>
  <si>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</si>
  <si>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</si>
  <si>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</si>
  <si>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</si>
  <si>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</si>
  <si>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</si>
  <si>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</si>
  <si>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</si>
  <si>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</si>
  <si>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</si>
  <si>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</si>
  <si>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</si>
  <si>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</si>
  <si>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</si>
  <si>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</si>
  <si>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</si>
  <si>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</si>
  <si>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</si>
  <si>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</si>
  <si>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</si>
  <si>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</si>
  <si>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</si>
  <si>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</si>
  <si>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</si>
  <si>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</si>
  <si>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</si>
  <si>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</si>
  <si>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</si>
  <si>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</si>
  <si>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</si>
  <si>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</si>
  <si>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</si>
  <si>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</si>
  <si>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</si>
  <si>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</si>
  <si>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</si>
  <si>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</si>
  <si>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</si>
  <si>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</si>
  <si>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</si>
  <si>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</si>
  <si>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</si>
  <si>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</si>
  <si>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</si>
  <si>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</si>
  <si>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</si>
  <si>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</si>
  <si>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</si>
  <si>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</si>
  <si>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</si>
  <si>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</si>
  <si>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</si>
  <si>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</si>
  <si>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</si>
  <si>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</si>
  <si>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</si>
  <si>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</si>
  <si>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</si>
  <si>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</si>
  <si>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</si>
  <si>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</si>
  <si>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</si>
  <si>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</si>
  <si>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</si>
  <si>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</si>
  <si>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</si>
  <si>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</si>
  <si>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</si>
  <si>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</si>
  <si>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</si>
  <si>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</si>
  <si>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</si>
  <si>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</si>
  <si>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</si>
  <si>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</si>
  <si>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</si>
  <si>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</si>
  <si>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</si>
  <si>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</si>
  <si>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</si>
  <si>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</si>
  <si>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</si>
  <si>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</si>
  <si>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</si>
  <si>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</si>
  <si>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</si>
  <si>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</si>
  <si>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</si>
  <si>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</si>
  <si>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</si>
  <si>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</si>
  <si>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</si>
  <si>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</si>
  <si>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</si>
  <si>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</si>
  <si>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</si>
  <si>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</si>
  <si>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</si>
  <si>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</si>
  <si>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</si>
  <si>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</si>
  <si>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</si>
  <si>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</si>
  <si>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</si>
  <si>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</si>
  <si>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</si>
  <si>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</si>
  <si>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</si>
  <si>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</si>
  <si>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</si>
  <si>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</si>
  <si>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</si>
  <si>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</si>
  <si>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</si>
  <si>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</si>
  <si>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</si>
  <si>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</si>
  <si>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</si>
  <si>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</si>
  <si>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</si>
  <si>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</si>
  <si>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</si>
  <si>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</si>
  <si>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</si>
  <si>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</si>
  <si>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</si>
  <si>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</si>
  <si>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</si>
  <si>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</si>
  <si>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</si>
  <si>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</si>
  <si>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</si>
  <si>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</si>
  <si>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</si>
  <si>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</si>
  <si>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</si>
  <si>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</si>
  <si>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</si>
  <si>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</si>
  <si>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</si>
  <si>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</si>
  <si>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</si>
  <si>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</si>
  <si>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</si>
  <si>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</si>
  <si>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</si>
  <si>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</si>
  <si>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</si>
  <si>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</si>
  <si>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</si>
  <si>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</si>
  <si>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</si>
  <si>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</si>
  <si>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</si>
  <si>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</si>
  <si>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</si>
  <si>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</si>
  <si>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</si>
  <si>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</si>
  <si>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</si>
  <si>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</si>
  <si>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</si>
  <si>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</si>
  <si>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</si>
  <si>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</si>
  <si>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</si>
  <si>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</si>
  <si>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</si>
  <si>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</si>
  <si>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</si>
  <si>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</si>
  <si>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</si>
  <si>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</si>
  <si>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</si>
  <si>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</si>
  <si>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</si>
  <si>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</si>
  <si>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</si>
  <si>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</si>
  <si>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</si>
  <si>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</si>
  <si>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</si>
  <si>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</si>
  <si>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</si>
  <si>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</si>
  <si>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</si>
  <si>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</si>
  <si>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</si>
  <si>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</si>
  <si>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</si>
  <si>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</si>
  <si>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</si>
  <si>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</si>
  <si>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</si>
  <si>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</si>
  <si>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</si>
  <si>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</si>
  <si>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</si>
  <si>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</si>
  <si>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</si>
  <si>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</si>
  <si>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</si>
  <si>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</si>
  <si>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</si>
  <si>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</si>
  <si>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</si>
  <si>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</si>
  <si>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</si>
  <si>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</si>
  <si>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</si>
  <si>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</si>
  <si>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</si>
  <si>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</si>
  <si>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</si>
  <si>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</si>
  <si>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</si>
  <si>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</si>
  <si>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</si>
  <si>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</si>
  <si>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</si>
  <si>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</si>
  <si>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</si>
  <si>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</si>
  <si>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</si>
  <si>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</si>
  <si>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</si>
  <si>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</si>
  <si>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</si>
  <si>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</si>
  <si>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</si>
  <si>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</si>
  <si>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</si>
  <si>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</si>
  <si>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</si>
  <si>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</si>
  <si>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</si>
  <si>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</si>
  <si>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</si>
  <si>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</si>
  <si>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</si>
  <si>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</si>
  <si>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</si>
  <si>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</si>
  <si>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</si>
  <si>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</si>
  <si>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</si>
  <si>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</si>
  <si>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</si>
  <si>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</si>
  <si>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</si>
  <si>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</si>
  <si>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</si>
  <si>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</si>
  <si>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</si>
  <si>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</si>
  <si>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</si>
  <si>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</si>
  <si>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</si>
  <si>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</si>
  <si>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</si>
  <si>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</si>
  <si>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</si>
  <si>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</si>
  <si>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</si>
  <si>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</si>
  <si>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</si>
  <si>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</si>
  <si>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</si>
  <si>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</si>
  <si>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</si>
  <si>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</si>
  <si>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</si>
  <si>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</si>
  <si>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</si>
  <si>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</si>
  <si>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</si>
  <si>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</si>
  <si>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</si>
  <si>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</si>
  <si>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</si>
  <si>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</si>
  <si>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</si>
  <si>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</si>
  <si>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</si>
  <si>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</si>
  <si>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</si>
  <si>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</si>
  <si>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</si>
  <si>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</si>
  <si>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</si>
  <si>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</si>
  <si>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</si>
  <si>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</si>
  <si>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</si>
  <si>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</si>
  <si>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</si>
  <si>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</si>
  <si>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</si>
  <si>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</si>
  <si>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</si>
  <si>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</si>
  <si>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</si>
  <si>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</si>
  <si>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</si>
  <si>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</si>
  <si>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</si>
  <si>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</si>
  <si>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</si>
  <si>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</si>
  <si>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</si>
  <si>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</si>
  <si>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</si>
  <si>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</si>
  <si>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</si>
  <si>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</si>
  <si>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</si>
  <si>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</si>
  <si>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</si>
  <si>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</si>
  <si>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</si>
  <si>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</si>
  <si>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</si>
  <si>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</si>
  <si>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</si>
  <si>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</si>
  <si>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</si>
  <si>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</si>
  <si>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</si>
  <si>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</si>
  <si>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</si>
  <si>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</si>
  <si>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</si>
  <si>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</si>
  <si>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</si>
  <si>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</si>
  <si>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</si>
  <si>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</si>
  <si>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</si>
  <si>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</si>
  <si>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</si>
  <si>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</si>
  <si>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</si>
  <si>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</si>
  <si>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</si>
  <si>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</si>
  <si>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</si>
  <si>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</si>
  <si>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</si>
  <si>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</si>
  <si>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</si>
  <si>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</si>
  <si>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</si>
  <si>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</si>
  <si>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</si>
  <si>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</si>
  <si>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</si>
  <si>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</si>
  <si>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</si>
  <si>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</si>
  <si>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</si>
  <si>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</si>
  <si>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</si>
  <si>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</si>
  <si>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</si>
  <si>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</si>
  <si>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</si>
  <si>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</si>
  <si>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</si>
  <si>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</si>
  <si>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</si>
  <si>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</si>
  <si>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</si>
  <si>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</si>
  <si>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</si>
  <si>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</si>
  <si>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</si>
  <si>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</si>
  <si>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</si>
  <si>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</si>
  <si>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</si>
  <si>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</si>
  <si>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</si>
  <si>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</si>
  <si>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</si>
  <si>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</si>
  <si>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</si>
  <si>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</si>
  <si>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</si>
  <si>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</si>
  <si>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</si>
  <si>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</si>
  <si>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</si>
  <si>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</si>
  <si>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</si>
  <si>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</si>
  <si>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</si>
  <si>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</si>
  <si>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</si>
  <si>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</si>
  <si>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</si>
  <si>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</si>
  <si>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</si>
  <si>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</si>
  <si>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</si>
  <si>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</si>
  <si>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</si>
  <si>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</si>
  <si>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</si>
  <si>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</si>
  <si>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</si>
  <si>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</si>
  <si>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</si>
  <si>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</si>
  <si>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</si>
  <si>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</si>
  <si>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</si>
  <si>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</si>
  <si>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</si>
  <si>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</si>
  <si>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</si>
  <si>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</si>
  <si>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</si>
  <si>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</si>
  <si>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</si>
  <si>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</si>
  <si>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</si>
  <si>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</si>
  <si>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</si>
  <si>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</si>
  <si>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</si>
  <si>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</si>
  <si>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</si>
  <si>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</si>
  <si>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</si>
  <si>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</si>
  <si>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</si>
  <si>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</si>
  <si>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</si>
  <si>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</si>
  <si>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</si>
  <si>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</si>
  <si>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</si>
  <si>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</si>
  <si>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</si>
  <si>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</si>
  <si>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</si>
  <si>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</si>
  <si>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</si>
  <si>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</si>
  <si>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</si>
  <si>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</si>
  <si>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</si>
  <si>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</si>
  <si>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</si>
  <si>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</si>
  <si>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</si>
  <si>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</si>
  <si>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</si>
  <si>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</si>
  <si>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</si>
  <si>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</si>
  <si>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</si>
  <si>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</si>
  <si>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</si>
  <si>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</si>
  <si>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</si>
  <si>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</si>
  <si>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</si>
  <si>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</si>
  <si>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</si>
  <si>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</si>
  <si>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</si>
  <si>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</si>
  <si>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</si>
  <si>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</si>
  <si>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</si>
  <si>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</si>
  <si>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</si>
  <si>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</si>
  <si>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</si>
  <si>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</si>
  <si>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</si>
  <si>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</si>
  <si>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</si>
  <si>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</si>
  <si>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</si>
  <si>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</si>
  <si>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</si>
  <si>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</si>
  <si>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</si>
  <si>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</si>
  <si>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</si>
  <si>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</si>
  <si>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</si>
  <si>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</si>
  <si>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</si>
  <si>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</si>
  <si>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</si>
  <si>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</si>
  <si>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</si>
  <si>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</si>
  <si>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</si>
  <si>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</si>
  <si>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</si>
  <si>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</si>
  <si>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</si>
  <si>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</si>
  <si>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</si>
  <si>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</si>
  <si>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</si>
  <si>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</si>
  <si>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</si>
  <si>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</si>
  <si>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</si>
  <si>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</si>
  <si>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</si>
  <si>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</si>
  <si>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</si>
  <si>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</si>
  <si>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</si>
  <si>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</si>
  <si>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</si>
  <si>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</si>
  <si>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</si>
  <si>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</si>
  <si>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</si>
  <si>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</si>
  <si>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</si>
  <si>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</si>
  <si>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</si>
  <si>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</si>
  <si>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</si>
  <si>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</si>
  <si>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</si>
  <si>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</si>
  <si>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</si>
  <si>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</si>
  <si>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</si>
  <si>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</si>
  <si>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</si>
  <si>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</si>
  <si>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</si>
  <si>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</si>
  <si>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</si>
  <si>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</si>
  <si>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</si>
  <si>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</si>
  <si>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</si>
  <si>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</si>
  <si>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</si>
  <si>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</si>
  <si>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</si>
  <si>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</si>
  <si>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</si>
  <si>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</si>
  <si>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</si>
  <si>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</si>
  <si>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</si>
  <si>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</si>
  <si>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</si>
  <si>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</si>
  <si>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</si>
  <si>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</si>
  <si>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</si>
  <si>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</si>
  <si>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</si>
  <si>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</si>
  <si>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</si>
  <si>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</si>
  <si>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</si>
  <si>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</si>
  <si>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</si>
  <si>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</si>
  <si>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</si>
  <si>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</si>
  <si>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</si>
  <si>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</si>
  <si>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</si>
  <si>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</si>
  <si>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</si>
  <si>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</si>
  <si>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</si>
  <si>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</si>
  <si>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</si>
  <si>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</si>
  <si>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</si>
  <si>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</si>
  <si>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</si>
  <si>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</si>
  <si>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</si>
  <si>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</si>
  <si>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</si>
  <si>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</si>
  <si>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</si>
  <si>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</si>
  <si>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</si>
  <si>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</si>
  <si>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</si>
  <si>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</si>
  <si>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</si>
  <si>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</si>
  <si>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</si>
  <si>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</si>
  <si>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</si>
  <si>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</si>
  <si>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</si>
  <si>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</si>
  <si>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</si>
  <si>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</si>
  <si>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</si>
  <si>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</si>
  <si>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</si>
  <si>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</si>
  <si>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</si>
  <si>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</si>
  <si>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</si>
  <si>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</si>
  <si>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</si>
  <si>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</si>
  <si>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</si>
  <si>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</si>
  <si>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</si>
  <si>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</si>
  <si>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</si>
  <si>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</si>
  <si>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</si>
  <si>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</si>
  <si>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</si>
  <si>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</si>
  <si>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</si>
  <si>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</si>
  <si>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</si>
  <si>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</si>
  <si>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</si>
  <si>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</si>
  <si>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</si>
  <si>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</si>
  <si>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</si>
  <si>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</si>
  <si>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</si>
  <si>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</si>
  <si>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</si>
  <si>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</si>
  <si>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</si>
  <si>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</si>
  <si>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</si>
  <si>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</si>
  <si>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</si>
  <si>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</si>
  <si>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</si>
  <si>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</si>
  <si>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</si>
  <si>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</si>
  <si>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</si>
  <si>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</si>
  <si>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</si>
  <si>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</si>
  <si>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</si>
  <si>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</si>
  <si>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</si>
  <si>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</si>
  <si>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</si>
  <si>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</si>
  <si>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</si>
  <si>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</si>
  <si>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</si>
  <si>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</si>
  <si>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</si>
  <si>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</si>
  <si>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</si>
  <si>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</si>
  <si>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</si>
  <si>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</si>
  <si>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</si>
  <si>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</si>
  <si>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</si>
  <si>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</si>
  <si>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</si>
  <si>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</si>
  <si>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</si>
  <si>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</si>
  <si>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</si>
  <si>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</si>
  <si>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</si>
  <si>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</si>
  <si>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</si>
  <si>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</si>
  <si>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</si>
  <si>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</si>
  <si>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</si>
  <si>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</si>
  <si>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</si>
  <si>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</si>
  <si>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</si>
  <si>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</si>
  <si>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</si>
  <si>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</si>
  <si>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</si>
  <si>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</si>
  <si>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</si>
  <si>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</si>
  <si>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</si>
  <si>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</si>
  <si>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</si>
  <si>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</si>
  <si>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</si>
  <si>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</si>
  <si>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</si>
  <si>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</si>
  <si>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</si>
  <si>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</si>
  <si>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</si>
  <si>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</si>
  <si>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</si>
  <si>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</si>
  <si>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</si>
  <si>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</si>
  <si>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</si>
  <si>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</si>
  <si>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</si>
  <si>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</si>
  <si>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</si>
  <si>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</si>
  <si>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</si>
  <si>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</si>
  <si>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</si>
  <si>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</si>
  <si>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</si>
  <si>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</si>
  <si>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</si>
  <si>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</si>
  <si>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</si>
  <si>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</si>
  <si>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</si>
  <si>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</si>
  <si>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</si>
  <si>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</si>
  <si>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</si>
  <si>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</si>
  <si>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</si>
  <si>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</si>
  <si>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</si>
  <si>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</si>
  <si>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</si>
  <si>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</si>
  <si>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</si>
  <si>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</si>
  <si>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</si>
  <si>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</si>
  <si>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</si>
  <si>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</si>
  <si>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</si>
  <si>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</si>
  <si>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</si>
  <si>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</si>
  <si>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</si>
  <si>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</si>
  <si>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</si>
  <si>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</si>
  <si>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</si>
  <si>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</si>
  <si>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</si>
  <si>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</si>
  <si>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</si>
  <si>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</si>
  <si>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</si>
  <si>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</si>
  <si>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</si>
  <si>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</si>
  <si>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</si>
  <si>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</si>
  <si>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</si>
  <si>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</si>
  <si>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</si>
  <si>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</si>
  <si>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</si>
  <si>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</si>
  <si>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</si>
  <si>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</si>
  <si>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</si>
  <si>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</si>
  <si>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</si>
  <si>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</si>
  <si>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</si>
  <si>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</si>
  <si>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</si>
  <si>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</si>
  <si>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</si>
  <si>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</si>
  <si>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</si>
  <si>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</si>
  <si>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</si>
  <si>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</si>
  <si>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</si>
  <si>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</si>
  <si>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</si>
  <si>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</si>
  <si>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</si>
  <si>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</si>
  <si>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</si>
  <si>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</si>
  <si>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</si>
  <si>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</si>
  <si>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</si>
  <si>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</si>
  <si>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</si>
  <si>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</si>
  <si>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</si>
  <si>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</si>
  <si>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</si>
  <si>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</si>
  <si>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</si>
  <si>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</si>
  <si>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</si>
  <si>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</si>
  <si>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</si>
  <si>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</si>
  <si>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</si>
  <si>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</si>
  <si>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</si>
  <si>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</si>
  <si>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</si>
  <si>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</si>
  <si>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</si>
  <si>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</si>
  <si>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</si>
  <si>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</si>
  <si>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</si>
  <si>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</si>
  <si>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</si>
  <si>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</si>
  <si>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</si>
  <si>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</si>
  <si>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</si>
  <si>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</si>
  <si>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</si>
  <si>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</si>
  <si>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</si>
  <si>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</si>
  <si>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</si>
  <si>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</si>
  <si>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</si>
  <si>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</si>
  <si>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</si>
  <si>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</si>
  <si>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</si>
  <si>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</si>
  <si>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</si>
  <si>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</si>
  <si>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</si>
  <si>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</si>
  <si>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</si>
  <si>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</si>
  <si>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</si>
  <si>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</si>
  <si>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</si>
  <si>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</si>
  <si>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</si>
  <si>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</si>
  <si>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</si>
  <si>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</si>
  <si>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</si>
  <si>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</si>
  <si>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</si>
  <si>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</si>
  <si>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</si>
  <si>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</si>
  <si>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</si>
  <si>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</si>
  <si>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</si>
  <si>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</si>
  <si>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</si>
  <si>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</si>
  <si>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</si>
  <si>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</si>
  <si>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</si>
  <si>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</si>
  <si>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</si>
  <si>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</si>
  <si>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</si>
  <si>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</si>
  <si>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</si>
  <si>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</si>
  <si>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</si>
  <si>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</si>
  <si>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</si>
  <si>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</si>
  <si>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</si>
  <si>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</si>
  <si>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</si>
  <si>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</si>
  <si>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</si>
  <si>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</si>
  <si>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</si>
  <si>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</si>
  <si>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</si>
  <si>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</si>
  <si>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</si>
  <si>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</si>
  <si>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</si>
  <si>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</si>
  <si>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</si>
  <si>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</si>
  <si>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</si>
  <si>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</si>
  <si>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</si>
  <si>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</si>
  <si>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</si>
  <si>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</si>
  <si>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</si>
  <si>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</si>
  <si>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</si>
  <si>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</si>
  <si>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</si>
  <si>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</si>
  <si>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</si>
  <si>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</si>
  <si>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</si>
  <si>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</si>
  <si>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</si>
  <si>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</si>
  <si>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</si>
  <si>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</si>
  <si>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</si>
  <si>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</si>
  <si>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</si>
  <si>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</si>
  <si>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</si>
  <si>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</si>
  <si>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</si>
  <si>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</si>
  <si>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</si>
  <si>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</si>
  <si>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</si>
  <si>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</si>
  <si>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</si>
  <si>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</si>
  <si>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</si>
  <si>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</si>
  <si>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</si>
  <si>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</si>
  <si>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</si>
  <si>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</si>
  <si>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</si>
  <si>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</si>
  <si>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</si>
  <si>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</si>
  <si>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</si>
  <si>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</si>
  <si>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</si>
  <si>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</si>
  <si>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</si>
  <si>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</si>
  <si>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</si>
  <si>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</si>
  <si>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</si>
  <si>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</si>
  <si>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</si>
  <si>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</si>
  <si>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</si>
  <si>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</si>
  <si>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</si>
  <si>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</si>
  <si>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</si>
  <si>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</si>
  <si>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</si>
  <si>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</si>
  <si>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</si>
  <si>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</si>
  <si>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</si>
  <si>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</si>
  <si>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</si>
  <si>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</si>
  <si>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</si>
  <si>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</si>
  <si>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</si>
  <si>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</si>
  <si>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</si>
  <si>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</si>
  <si>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</si>
  <si>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</si>
  <si>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</si>
  <si>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</si>
  <si>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</si>
  <si>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</si>
  <si>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</si>
  <si>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</si>
  <si>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</si>
  <si>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</si>
  <si>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</si>
  <si>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</si>
  <si>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</si>
  <si>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</si>
  <si>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</si>
  <si>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</si>
  <si>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</si>
  <si>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</si>
  <si>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</si>
  <si>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</si>
  <si>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</si>
  <si>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</si>
  <si>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</si>
  <si>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</si>
  <si>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</si>
  <si>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</si>
  <si>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</si>
  <si>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</si>
  <si>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</si>
  <si>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</si>
  <si>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</si>
  <si>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</si>
  <si>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</si>
  <si>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</si>
  <si>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</si>
  <si>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</si>
  <si>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</si>
  <si>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</si>
  <si>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</si>
  <si>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</si>
  <si>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</si>
  <si>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</si>
  <si>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</si>
  <si>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</si>
  <si>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</si>
  <si>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</si>
  <si>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</si>
  <si>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</si>
  <si>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</si>
  <si>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</si>
  <si>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</si>
  <si>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</si>
  <si>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</si>
  <si>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</si>
  <si>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</si>
  <si>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</si>
  <si>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</si>
  <si>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</si>
  <si>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</si>
  <si>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</si>
  <si>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</si>
  <si>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</si>
  <si>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</si>
  <si>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</si>
  <si>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</si>
  <si>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</si>
  <si>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</si>
  <si>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</si>
  <si>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</si>
  <si>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</si>
  <si>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</si>
  <si>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</si>
  <si>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</si>
  <si>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</si>
  <si>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</si>
  <si>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</si>
  <si>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</si>
  <si>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</si>
  <si>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</si>
  <si>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</si>
  <si>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</si>
  <si>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</si>
  <si>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</si>
  <si>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</si>
  <si>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</si>
  <si>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</si>
  <si>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</si>
  <si>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</si>
  <si>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</si>
  <si>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</si>
  <si>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</si>
  <si>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</si>
  <si>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</si>
  <si>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</si>
  <si>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</si>
  <si>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</si>
  <si>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</si>
  <si>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</si>
  <si>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</si>
  <si>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</si>
  <si>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</si>
  <si>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</si>
  <si>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</si>
  <si>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</si>
  <si>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</si>
  <si>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</si>
  <si>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</si>
  <si>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</si>
  <si>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</si>
  <si>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</si>
  <si>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</si>
  <si>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</si>
  <si>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</si>
  <si>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</si>
  <si>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</si>
  <si>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</si>
  <si>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</si>
  <si>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</si>
  <si>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</si>
  <si>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</si>
  <si>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</si>
  <si>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</si>
  <si>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</si>
  <si>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</si>
  <si>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</si>
  <si>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</si>
  <si>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</si>
  <si>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</si>
  <si>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</si>
  <si>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</si>
  <si>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</si>
  <si>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</si>
  <si>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</si>
  <si>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</si>
  <si>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</si>
  <si>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</si>
  <si>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</si>
  <si>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</si>
  <si>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</si>
  <si>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</si>
  <si>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</si>
  <si>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</si>
  <si>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</si>
  <si>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</si>
  <si>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</si>
  <si>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</si>
  <si>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</si>
  <si>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</si>
  <si>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</si>
  <si>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</si>
  <si>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</si>
  <si>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</si>
  <si>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</si>
  <si>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</si>
  <si>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</si>
  <si>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</si>
  <si>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</si>
  <si>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</si>
  <si>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</si>
  <si>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</si>
  <si>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</si>
  <si>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</si>
  <si>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</si>
  <si>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</si>
  <si>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</si>
  <si>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</si>
  <si>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</si>
  <si>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</si>
  <si>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</si>
  <si>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</si>
  <si>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</si>
  <si>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</si>
  <si>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</si>
  <si>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</si>
  <si>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</si>
  <si>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</si>
  <si>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</si>
  <si>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</si>
  <si>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</si>
  <si>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</si>
  <si>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</si>
  <si>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</si>
  <si>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</si>
  <si>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</si>
  <si>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</si>
  <si>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</si>
  <si>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</si>
  <si>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</si>
  <si>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</si>
  <si>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</si>
  <si>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</si>
  <si>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</si>
  <si>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</si>
  <si>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</si>
  <si>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</si>
  <si>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</si>
  <si>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</si>
  <si>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</si>
  <si>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</si>
  <si>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</si>
  <si>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</si>
  <si>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</si>
  <si>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</si>
  <si>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Wrestling_G_F_Total_Expenses</t>
  </si>
  <si>
    <t>Wrestling_G_F_Travel_Expenses</t>
  </si>
  <si>
    <t>Wrestling_G_F_Uniform_Expenses</t>
  </si>
  <si>
    <t>Wrestling_G_F_Supply_Expenses</t>
  </si>
  <si>
    <t>Wrestling_G_F_Facility_Expenses</t>
  </si>
  <si>
    <t>Wrestling_G_F_Other_Expenses</t>
  </si>
  <si>
    <t>Wrestling_G_F_Coaches_Fall_Expenses</t>
  </si>
  <si>
    <t>Wrestling_G_F_Coaches_Winter_Expenses</t>
  </si>
  <si>
    <t>Wrestling_G_F_Coaches_Spring_Expenses</t>
  </si>
  <si>
    <t>Wrestling_G_F_Booster_Gifts</t>
  </si>
  <si>
    <t>Wrestling_G_F_Booster_Purchases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</si>
  <si>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</si>
  <si>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</si>
  <si>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</si>
  <si>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</si>
  <si>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</si>
  <si>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</si>
  <si>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</si>
  <si>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</si>
  <si>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</si>
  <si>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</si>
  <si>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</si>
  <si>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</si>
  <si>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</si>
  <si>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</si>
  <si>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</si>
  <si>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</si>
  <si>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</si>
  <si>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</si>
  <si>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</si>
  <si>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</si>
  <si>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</si>
  <si>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</si>
  <si>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</si>
  <si>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</si>
  <si>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</si>
  <si>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</si>
  <si>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</si>
  <si>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</si>
  <si>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</si>
  <si>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</si>
  <si>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</si>
  <si>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</si>
  <si>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</si>
  <si>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</si>
  <si>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</si>
  <si>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</si>
  <si>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</si>
  <si>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</si>
  <si>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</si>
  <si>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</si>
  <si>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</si>
  <si>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</si>
  <si>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</si>
  <si>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</si>
  <si>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</si>
  <si>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</si>
  <si>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</si>
  <si>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</si>
  <si>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</si>
  <si>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</si>
  <si>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</si>
  <si>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</si>
  <si>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</si>
  <si>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</si>
  <si>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</si>
  <si>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</si>
  <si>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</si>
  <si>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</si>
  <si>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</si>
  <si>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</si>
  <si>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</si>
  <si>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</si>
  <si>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</si>
  <si>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</si>
  <si>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</si>
  <si>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</si>
  <si>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</si>
  <si>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</si>
  <si>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</si>
  <si>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</si>
  <si>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</si>
  <si>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</si>
  <si>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</si>
  <si>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</si>
  <si>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</si>
  <si>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</si>
  <si>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</si>
  <si>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</si>
  <si>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</si>
  <si>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</si>
  <si>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</si>
  <si>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</si>
  <si>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</si>
  <si>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</si>
  <si>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</si>
  <si>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</si>
  <si>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</si>
  <si>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</si>
  <si>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</si>
  <si>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</si>
  <si>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</si>
  <si>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</si>
  <si>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</si>
  <si>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</si>
  <si>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</si>
  <si>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</si>
  <si>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</si>
  <si>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</si>
  <si>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</si>
  <si>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</si>
  <si>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</si>
  <si>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</si>
  <si>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</si>
  <si>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</si>
  <si>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</si>
  <si>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</si>
  <si>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</si>
  <si>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</si>
  <si>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</si>
  <si>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</si>
  <si>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</si>
  <si>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</si>
  <si>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</si>
  <si>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</si>
  <si>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</si>
  <si>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</si>
  <si>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</si>
  <si>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</si>
  <si>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</si>
  <si>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</si>
  <si>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</si>
  <si>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</si>
  <si>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</si>
  <si>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</si>
  <si>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</si>
  <si>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</si>
  <si>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</si>
  <si>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</si>
  <si>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</si>
  <si>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</si>
  <si>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</si>
  <si>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</si>
  <si>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</si>
  <si>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</si>
  <si>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</si>
  <si>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</si>
  <si>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</si>
  <si>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</si>
  <si>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</si>
  <si>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</si>
  <si>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</si>
  <si>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</si>
  <si>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</si>
  <si>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</si>
  <si>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</si>
  <si>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</si>
  <si>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</si>
  <si>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</si>
  <si>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</si>
  <si>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</si>
  <si>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</si>
  <si>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</si>
  <si>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</si>
  <si>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</si>
  <si>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</si>
  <si>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</si>
  <si>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</si>
  <si>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</si>
  <si>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</si>
  <si>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</si>
  <si>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</si>
  <si>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</si>
  <si>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</si>
  <si>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</si>
  <si>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</si>
  <si>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</si>
  <si>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</si>
  <si>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</si>
  <si>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</si>
  <si>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</si>
  <si>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</si>
  <si>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</si>
  <si>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</si>
  <si>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</si>
  <si>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</si>
  <si>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</si>
  <si>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</si>
  <si>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</si>
  <si>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</si>
  <si>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</si>
  <si>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</si>
  <si>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</si>
  <si>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</si>
  <si>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</si>
  <si>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</si>
  <si>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</si>
  <si>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</si>
  <si>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</si>
  <si>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</si>
  <si>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</si>
  <si>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</si>
  <si>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</si>
  <si>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</si>
  <si>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</si>
  <si>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</si>
  <si>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</si>
  <si>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</si>
  <si>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</si>
  <si>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Wrestling_G_8_Total_Expenses</t>
  </si>
  <si>
    <t>Wrestling_G_8_Travel_Expenses</t>
  </si>
  <si>
    <t>Wrestling_G_8_Uniform_Expenses</t>
  </si>
  <si>
    <t>Wrestling_G_8_Supply_Expenses</t>
  </si>
  <si>
    <t>Wrestling_G_8_Facility_Expenses</t>
  </si>
  <si>
    <t>Wrestling_G_8_Other_Expenses</t>
  </si>
  <si>
    <t>Wrestling_G_8_Coaches_Fall_Expenses</t>
  </si>
  <si>
    <t>Wrestling_G_8_Coaches_Winter_Expenses</t>
  </si>
  <si>
    <t>Wrestling_G_8_Coaches_Spring_Expenses</t>
  </si>
  <si>
    <t>Wrestling_G_8_Booster_Gifts</t>
  </si>
  <si>
    <t>Wrestling_G_8_Booster_Purchases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</si>
  <si>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</si>
  <si>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</si>
  <si>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</si>
  <si>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</si>
  <si>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</si>
  <si>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</si>
  <si>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</si>
  <si>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</si>
  <si>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</si>
  <si>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</si>
  <si>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</si>
  <si>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</si>
  <si>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</si>
  <si>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</si>
  <si>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</si>
  <si>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</si>
  <si>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</si>
  <si>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</si>
  <si>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</si>
  <si>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</si>
  <si>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</si>
  <si>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</si>
  <si>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</si>
  <si>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</si>
  <si>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</si>
  <si>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</si>
  <si>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</si>
  <si>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</si>
  <si>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</si>
  <si>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</si>
  <si>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</si>
  <si>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</si>
  <si>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</si>
  <si>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</si>
  <si>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</si>
  <si>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</si>
  <si>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</si>
  <si>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</si>
  <si>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</si>
  <si>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</si>
  <si>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</si>
  <si>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</si>
  <si>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</si>
  <si>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</si>
  <si>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</si>
  <si>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</si>
  <si>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</si>
  <si>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</si>
  <si>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</si>
  <si>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</si>
  <si>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</si>
  <si>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</si>
  <si>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</si>
  <si>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</si>
  <si>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</si>
  <si>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Flag Football_G_7_Total_Expenses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</si>
  <si>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</si>
  <si>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</si>
  <si>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</si>
  <si>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</si>
  <si>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</si>
  <si>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</si>
  <si>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</si>
  <si>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</si>
  <si>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</si>
  <si>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</si>
  <si>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</si>
  <si>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</si>
  <si>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</si>
  <si>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</si>
  <si>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</si>
  <si>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</si>
  <si>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</si>
  <si>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</si>
  <si>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</si>
  <si>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</si>
  <si>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</si>
  <si>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</si>
  <si>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</si>
  <si>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</si>
  <si>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</si>
  <si>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</si>
  <si>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</si>
  <si>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</si>
  <si>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</si>
  <si>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</si>
  <si>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</si>
  <si>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</si>
  <si>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</si>
  <si>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</si>
  <si>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</si>
  <si>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</si>
  <si>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</si>
  <si>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</si>
  <si>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</si>
  <si>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</si>
  <si>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</si>
  <si>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</si>
  <si>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</si>
  <si>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</si>
  <si>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</si>
  <si>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</si>
  <si>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</si>
  <si>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</si>
  <si>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</si>
  <si>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</si>
  <si>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</si>
  <si>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</si>
  <si>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</si>
  <si>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</si>
  <si>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</si>
  <si>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</si>
  <si>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</si>
  <si>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</si>
  <si>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</si>
  <si>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</si>
  <si>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</si>
  <si>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</si>
  <si>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</si>
  <si>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</si>
  <si>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</si>
  <si>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</si>
  <si>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</si>
  <si>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</si>
  <si>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</si>
  <si>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</si>
  <si>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</si>
  <si>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</si>
  <si>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</si>
  <si>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</si>
  <si>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</si>
  <si>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</si>
  <si>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</si>
  <si>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</si>
  <si>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</si>
  <si>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</si>
  <si>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</si>
  <si>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</si>
  <si>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</si>
  <si>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</si>
  <si>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</si>
  <si>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</si>
  <si>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</si>
  <si>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</si>
  <si>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</si>
  <si>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</si>
  <si>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</si>
  <si>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</si>
  <si>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</si>
  <si>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</si>
  <si>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</si>
  <si>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</si>
  <si>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</si>
  <si>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</si>
  <si>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</si>
  <si>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</si>
  <si>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</si>
  <si>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</si>
  <si>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</si>
  <si>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</si>
  <si>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</si>
  <si>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</si>
  <si>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</si>
  <si>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</si>
  <si>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</si>
  <si>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</si>
  <si>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</si>
  <si>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</si>
  <si>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</si>
  <si>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</si>
  <si>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</si>
  <si>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</si>
  <si>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</si>
  <si>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</si>
  <si>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</si>
  <si>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</si>
  <si>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</si>
  <si>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</si>
  <si>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</si>
  <si>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</si>
  <si>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</si>
  <si>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</si>
  <si>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</si>
  <si>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</si>
  <si>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</si>
  <si>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</si>
  <si>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</si>
  <si>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</si>
  <si>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</si>
  <si>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</si>
  <si>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</si>
  <si>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</si>
  <si>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</si>
  <si>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</si>
  <si>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</si>
  <si>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</si>
  <si>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</si>
  <si>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</si>
  <si>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Wrestling_G_7_Total_Expenses</t>
  </si>
  <si>
    <t>Wrestling_G_7_Travel_Expenses</t>
  </si>
  <si>
    <t>Wrestling_G_7_Uniform_Expenses</t>
  </si>
  <si>
    <t>Wrestling_G_7_Supply_Expenses</t>
  </si>
  <si>
    <t>Wrestling_G_7_Facility_Expenses</t>
  </si>
  <si>
    <t>Wrestling_G_7_Other_Expenses</t>
  </si>
  <si>
    <t>Wrestling_G_7_Coaches_Fall_Expenses</t>
  </si>
  <si>
    <t>Wrestling_G_7_Coaches_Winter_Expenses</t>
  </si>
  <si>
    <t>Wrestling_G_7_Coaches_Spring_Expenses</t>
  </si>
  <si>
    <t>Wrestling_G_7_Booster_Gifts</t>
  </si>
  <si>
    <t>Wrestling_G_7_Booster_Purchases</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</si>
  <si>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</si>
  <si>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</si>
  <si>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</si>
  <si>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</si>
  <si>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</si>
  <si>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</si>
  <si>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</si>
  <si>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</si>
  <si>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</si>
  <si>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</si>
  <si>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</si>
  <si>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Sponsorship</t>
  </si>
  <si>
    <t>Compliance_Officer_Name</t>
  </si>
  <si>
    <t>Compliance_Officer_Telephone</t>
  </si>
  <si>
    <t>Compliance_Officer_Ext</t>
  </si>
  <si>
    <t>Compliance_Officer_Email</t>
  </si>
  <si>
    <t>Completing_Individual_Name</t>
  </si>
  <si>
    <t>Completing_Individual_Telephone</t>
  </si>
  <si>
    <t>Completing_Individual_Ext</t>
  </si>
  <si>
    <t>Completing_Individual_Email</t>
  </si>
  <si>
    <t>Comments</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</si>
  <si>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</si>
  <si>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</si>
  <si>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</si>
  <si>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</si>
  <si>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</si>
  <si>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</si>
  <si>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</si>
  <si>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</si>
  <si>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</si>
  <si>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</si>
  <si>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</si>
  <si>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</si>
  <si>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</si>
  <si>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</si>
  <si>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Yes or No</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</si>
</sst>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lt;=9999999]###\-####;\(###\)\ ###\-####"/>
    <numFmt numFmtId="165" formatCode="&quot;$&quot;#,##0.00_);[Red]\(&quot;$&quot;#,##0.00\)"/>
    <numFmt numFmtId="166" formatCode="&quot;$&quot;#,##0.00"/>
    <numFmt numFmtId="167" formatCode="&quot;$&quot;#,##0"/>
  </numFmts>
  <fonts count="53">
    <font>
      <sz val="11.0"/>
      <color theme="1"/>
      <name val="Calibri"/>
      <scheme val="minor"/>
    </font>
    <font>
      <sz val="9.0"/>
      <color theme="1"/>
      <name val="Calibri"/>
    </font>
    <font>
      <sz val="11.0"/>
      <color theme="1"/>
      <name val="Calibri"/>
    </font>
    <font/>
    <font>
      <b/>
      <sz val="14.0"/>
      <color theme="0"/>
      <name val="Calibri"/>
    </font>
    <font>
      <b/>
      <sz val="12.0"/>
      <color theme="0"/>
      <name val="Calibri"/>
    </font>
    <font>
      <sz val="10.0"/>
      <color theme="1"/>
      <name val="Arial"/>
    </font>
    <font>
      <sz val="12.0"/>
      <color theme="0"/>
      <name val="Arial"/>
    </font>
    <font>
      <b/>
      <sz val="10.0"/>
      <color theme="0"/>
      <name val="Arial"/>
    </font>
    <font>
      <sz val="9.0"/>
      <color theme="1"/>
      <name val="Arial"/>
    </font>
    <font>
      <sz val="9.0"/>
      <color rgb="FFFF0000"/>
      <name val="Arial"/>
    </font>
    <font>
      <b/>
      <sz val="12.0"/>
      <color theme="1"/>
      <name val="Arial"/>
    </font>
    <font>
      <b/>
      <sz val="10.0"/>
      <color theme="1"/>
      <name val="Arial"/>
    </font>
    <font>
      <b/>
      <sz val="16.0"/>
      <color theme="1"/>
      <name val="Arial"/>
    </font>
    <font>
      <sz val="9.0"/>
      <color theme="0"/>
      <name val="Calibri"/>
    </font>
    <font>
      <b/>
      <sz val="16.0"/>
      <color theme="0"/>
      <name val="Calibri"/>
    </font>
    <font>
      <sz val="11.0"/>
      <color theme="0"/>
      <name val="Calibri"/>
    </font>
    <font>
      <sz val="9.0"/>
      <color theme="0"/>
      <name val="Arial"/>
    </font>
    <font>
      <b/>
      <sz val="12.0"/>
      <color theme="1"/>
      <name val="Calibri"/>
    </font>
    <font>
      <b/>
      <sz val="16.0"/>
      <color rgb="FFFF0000"/>
      <name val="Arial"/>
    </font>
    <font>
      <b/>
      <sz val="11.0"/>
      <color theme="1"/>
      <name val="Arial"/>
    </font>
    <font>
      <b/>
      <sz val="9.0"/>
      <color theme="1"/>
      <name val="Calibri"/>
    </font>
    <font>
      <b/>
      <sz val="12.0"/>
      <color rgb="FF002060"/>
      <name val="Arial"/>
    </font>
    <font>
      <b/>
      <sz val="10.0"/>
      <color theme="1"/>
      <name val="Calibri"/>
    </font>
    <font>
      <b/>
      <sz val="14.0"/>
      <color theme="1"/>
      <name val="Calibri"/>
    </font>
    <font>
      <b/>
      <sz val="11.0"/>
      <color theme="1"/>
      <name val="Calibri"/>
    </font>
    <font>
      <b/>
      <u/>
      <sz val="9.0"/>
      <color theme="1"/>
      <name val="Calibri"/>
    </font>
    <font>
      <b/>
      <sz val="9.0"/>
      <color theme="0"/>
      <name val="Calibri"/>
    </font>
    <font>
      <b/>
      <sz val="9.0"/>
      <color rgb="FFFF0000"/>
      <name val="Calibri"/>
    </font>
    <font>
      <b/>
      <sz val="10.0"/>
      <color theme="0"/>
      <name val="Calibri"/>
    </font>
    <font>
      <sz val="11.0"/>
      <color rgb="FF0000FF"/>
      <name val="Calibri"/>
    </font>
    <font>
      <sz val="10.0"/>
      <color theme="0"/>
      <name val="Calibri"/>
    </font>
    <font>
      <b/>
      <sz val="9.0"/>
      <color theme="1"/>
      <name val="Arial"/>
    </font>
    <font>
      <color theme="1"/>
      <name val="Calibri"/>
      <scheme val="minor"/>
    </font>
    <font>
      <sz val="9.0"/>
      <color theme="1"/>
      <name val="Calibri"/>
      <scheme val="minor"/>
    </font>
    <font>
      <sz val="8.0"/>
      <color theme="0"/>
      <name val="Arial"/>
    </font>
    <font>
      <b/>
      <sz val="16.0"/>
      <color theme="1"/>
      <name val="Calibri"/>
    </font>
    <font>
      <b/>
      <sz val="10.0"/>
      <color rgb="FF0000FF"/>
      <name val="Calibri"/>
    </font>
    <font>
      <b/>
      <sz val="10.0"/>
      <color rgb="FFFF0000"/>
      <name val="Calibri"/>
    </font>
    <font>
      <sz val="12.0"/>
      <color theme="1"/>
      <name val="Calibri"/>
    </font>
    <font>
      <sz val="11.0"/>
      <color theme="1"/>
      <name val="Cambria"/>
    </font>
    <font>
      <sz val="10.0"/>
      <color theme="1"/>
      <name val="Calibri"/>
    </font>
    <font>
      <b/>
      <sz val="11.0"/>
      <color rgb="FFFF0000"/>
      <name val="Calibri"/>
    </font>
    <font>
      <b/>
      <sz val="11.0"/>
      <color rgb="FF0000FF"/>
      <name val="Calibri"/>
    </font>
    <font>
      <sz val="11.0"/>
      <color rgb="FF004E9A"/>
      <name val="Calibri"/>
    </font>
    <font>
      <i/>
      <sz val="11.0"/>
      <color rgb="FF0000FF"/>
      <name val="Calibri"/>
    </font>
    <font>
      <sz val="11.0"/>
      <color rgb="FFFF0000"/>
      <name val="Calibri"/>
    </font>
    <font>
      <sz val="9.0"/>
      <color rgb="FFFF0000"/>
      <name val="Calibri"/>
    </font>
    <font>
      <sz val="8.0"/>
      <color theme="1"/>
      <name val="Tahoma"/>
    </font>
    <font>
      <sz val="10.0"/>
      <color rgb="FFFF0000"/>
      <name val="Tahoma"/>
    </font>
    <font>
      <sz val="10.0"/>
      <color theme="1"/>
      <name val="Tahoma"/>
    </font>
    <font>
      <sz val="11.0"/>
      <color rgb="FF000000"/>
      <name val="Calibri"/>
    </font>
    <font>
      <sz val="8.0"/>
      <color rgb="FFFF0000"/>
      <name val="Tahoma"/>
    </font>
  </fonts>
  <fills count="21">
    <fill>
      <patternFill patternType="none"/>
    </fill>
    <fill>
      <patternFill patternType="lightGray"/>
    </fill>
    <fill>
      <patternFill patternType="solid">
        <fgColor theme="0"/>
        <bgColor theme="0"/>
      </patternFill>
    </fill>
    <fill>
      <patternFill patternType="solid">
        <fgColor rgb="FF494429"/>
        <bgColor rgb="FF494429"/>
      </patternFill>
    </fill>
    <fill>
      <patternFill patternType="solid">
        <fgColor rgb="FF17365D"/>
        <bgColor rgb="FF17365D"/>
      </patternFill>
    </fill>
    <fill>
      <patternFill patternType="solid">
        <fgColor rgb="FFC4BD97"/>
        <bgColor rgb="FFC4BD97"/>
      </patternFill>
    </fill>
    <fill>
      <patternFill patternType="solid">
        <fgColor rgb="FFDDD9C3"/>
        <bgColor rgb="FFDDD9C3"/>
      </patternFill>
    </fill>
    <fill>
      <patternFill patternType="solid">
        <fgColor rgb="FFC2D69B"/>
        <bgColor rgb="FFC2D69B"/>
      </patternFill>
    </fill>
    <fill>
      <patternFill patternType="solid">
        <fgColor rgb="FFFBD4B4"/>
        <bgColor rgb="FFFBD4B4"/>
      </patternFill>
    </fill>
    <fill>
      <patternFill patternType="solid">
        <fgColor rgb="FF938953"/>
        <bgColor rgb="FF938953"/>
      </patternFill>
    </fill>
    <fill>
      <patternFill patternType="solid">
        <fgColor rgb="FFB8CCE4"/>
        <bgColor rgb="FFB8CCE4"/>
      </patternFill>
    </fill>
    <fill>
      <patternFill patternType="solid">
        <fgColor rgb="FFFFFF00"/>
        <bgColor rgb="FFFFFF00"/>
      </patternFill>
    </fill>
    <fill>
      <patternFill patternType="solid">
        <fgColor theme="1"/>
        <bgColor theme="1"/>
      </patternFill>
    </fill>
    <fill>
      <patternFill patternType="solid">
        <fgColor rgb="FFFDFAC7"/>
        <bgColor rgb="FFFDFAC7"/>
      </patternFill>
    </fill>
    <fill>
      <patternFill patternType="solid">
        <fgColor rgb="FFE5B8B7"/>
        <bgColor rgb="FFE5B8B7"/>
      </patternFill>
    </fill>
    <fill>
      <patternFill patternType="solid">
        <fgColor rgb="FFBFBFBF"/>
        <bgColor rgb="FFBFBFBF"/>
      </patternFill>
    </fill>
    <fill>
      <patternFill patternType="solid">
        <fgColor rgb="FFF2F2F2"/>
        <bgColor rgb="FFF2F2F2"/>
      </patternFill>
    </fill>
    <fill>
      <patternFill patternType="solid">
        <fgColor rgb="FFD8D8D8"/>
        <bgColor rgb="FFD8D8D8"/>
      </patternFill>
    </fill>
    <fill>
      <patternFill patternType="solid">
        <fgColor rgb="FFF2DBDB"/>
        <bgColor rgb="FFF2DBDB"/>
      </patternFill>
    </fill>
    <fill>
      <patternFill patternType="solid">
        <fgColor rgb="FFDBE5F1"/>
        <bgColor rgb="FFDBE5F1"/>
      </patternFill>
    </fill>
    <fill>
      <patternFill patternType="solid">
        <fgColor rgb="FFD3D3D3"/>
        <bgColor rgb="FFD3D3D3"/>
      </patternFill>
    </fill>
  </fills>
  <borders count="86">
    <border/>
    <border>
      <left/>
      <right/>
      <top/>
      <bottom/>
    </border>
    <border>
      <left style="double">
        <color rgb="FF000000"/>
      </left>
      <right/>
      <top style="double">
        <color rgb="FF000000"/>
      </top>
      <bottom/>
    </border>
    <border>
      <left/>
      <right/>
      <top style="double">
        <color rgb="FF000000"/>
      </top>
      <bottom style="thin">
        <color rgb="FF000000"/>
      </bottom>
    </border>
    <border>
      <left/>
      <top style="double">
        <color rgb="FF000000"/>
      </top>
      <bottom style="thin">
        <color rgb="FF000000"/>
      </bottom>
    </border>
    <border>
      <top style="double">
        <color rgb="FF000000"/>
      </top>
      <bottom style="thin">
        <color rgb="FF000000"/>
      </bottom>
    </border>
    <border>
      <right/>
      <top style="double">
        <color rgb="FF000000"/>
      </top>
      <bottom style="thin">
        <color rgb="FF000000"/>
      </bottom>
    </border>
    <border>
      <left/>
      <right style="double">
        <color rgb="FF000000"/>
      </right>
      <top style="double">
        <color rgb="FF000000"/>
      </top>
      <bottom/>
    </border>
    <border>
      <left style="double">
        <color rgb="FF000000"/>
      </left>
      <right style="thin">
        <color rgb="FF000000"/>
      </right>
      <top/>
      <bottom/>
    </border>
    <border>
      <left style="thin">
        <color rgb="FF000000"/>
      </left>
    </border>
    <border>
      <top style="thin">
        <color rgb="FF000000"/>
      </top>
      <bottom style="thin">
        <color rgb="FF000000"/>
      </bottom>
    </border>
    <border>
      <left/>
      <right style="double">
        <color rgb="FF000000"/>
      </right>
      <top/>
      <bottom/>
    </border>
    <border>
      <left style="thin">
        <color rgb="FF000000"/>
      </left>
      <right style="thin">
        <color rgb="FF000000"/>
      </right>
    </border>
    <border>
      <top style="thin">
        <color rgb="FF000000"/>
      </top>
    </border>
    <border>
      <left style="thin">
        <color rgb="FF000000"/>
      </left>
      <top style="thin">
        <color rgb="FF000000"/>
      </top>
      <bottom/>
    </border>
    <border>
      <top style="thin">
        <color rgb="FF000000"/>
      </top>
      <bottom/>
    </border>
    <border>
      <right/>
      <top style="thin">
        <color rgb="FF000000"/>
      </top>
      <bottom/>
    </border>
    <border>
      <left/>
      <right/>
      <top style="double">
        <color rgb="FF000000"/>
      </top>
      <bottom/>
    </border>
    <border>
      <left style="thin">
        <color rgb="FF000000"/>
      </left>
      <top/>
      <bottom/>
    </border>
    <border>
      <left style="thin">
        <color rgb="FF000000"/>
      </left>
      <right style="double">
        <color rgb="FF000000"/>
      </right>
      <top/>
      <bottom/>
    </border>
    <border>
      <top/>
      <bottom/>
    </border>
    <border>
      <left/>
      <top style="double">
        <color rgb="FF000000"/>
      </top>
      <bottom/>
    </border>
    <border>
      <right/>
      <top/>
      <bottom/>
    </border>
    <border>
      <top style="double">
        <color rgb="FF000000"/>
      </top>
      <bottom/>
    </border>
    <border>
      <right style="double">
        <color rgb="FF000000"/>
      </right>
      <top style="double">
        <color rgb="FF000000"/>
      </top>
      <bottom/>
    </border>
    <border>
      <left style="thin">
        <color rgb="FF000000"/>
      </left>
      <top style="thin">
        <color rgb="FF000000"/>
      </top>
      <bottom style="thin">
        <color rgb="FF000000"/>
      </bottom>
    </border>
    <border>
      <right/>
      <top style="thin">
        <color rgb="FF000000"/>
      </top>
      <bottom style="thin">
        <color rgb="FF000000"/>
      </bottom>
    </border>
    <border>
      <left/>
      <right/>
      <top style="thin">
        <color rgb="FF000000"/>
      </top>
      <bottom style="thin">
        <color rgb="FF000000"/>
      </bottom>
    </border>
    <border>
      <right style="thin">
        <color rgb="FF000000"/>
      </right>
      <top/>
      <bottom/>
    </border>
    <border>
      <right style="thin">
        <color rgb="FF000000"/>
      </right>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right style="thin">
        <color rgb="FF000000"/>
      </right>
      <top style="thin">
        <color rgb="FF000000"/>
      </top>
      <bottom/>
    </border>
    <border>
      <left/>
      <top/>
      <bottom/>
    </border>
    <border>
      <left style="thin">
        <color rgb="FF000000"/>
      </left>
      <right/>
      <top/>
      <bottom/>
    </border>
    <border>
      <left style="thin">
        <color rgb="FF000000"/>
      </left>
      <right style="thin">
        <color rgb="FF000000"/>
      </right>
      <top style="thin">
        <color rgb="FF000000"/>
      </top>
      <bottom/>
    </border>
    <border>
      <left/>
      <right style="thin">
        <color rgb="FF000000"/>
      </right>
      <top/>
      <bottom/>
    </border>
    <border>
      <left style="thin">
        <color rgb="FF000000"/>
      </left>
      <bottom style="thin">
        <color rgb="FF000000"/>
      </bottom>
    </border>
    <border>
      <left style="thin">
        <color rgb="FF000000"/>
      </left>
      <top style="thin">
        <color rgb="FF000000"/>
      </top>
    </border>
    <border>
      <right style="thin">
        <color rgb="FF000000"/>
      </right>
      <bottom style="thin">
        <color rgb="FF000000"/>
      </bottom>
    </border>
    <border>
      <left/>
      <top style="thin">
        <color rgb="FF000000"/>
      </top>
      <bottom style="thin">
        <color rgb="FF000000"/>
      </bottom>
    </border>
    <border>
      <right style="thin">
        <color rgb="FF000000"/>
      </right>
      <top style="thin">
        <color rgb="FF000000"/>
      </top>
    </border>
    <border>
      <right style="thin">
        <color rgb="FF000000"/>
      </right>
      <top style="thin">
        <color rgb="FF000000"/>
      </top>
      <bottom style="thin">
        <color rgb="FF000000"/>
      </bottom>
    </border>
    <border>
      <left style="thin">
        <color rgb="FF000000"/>
      </left>
      <right/>
      <top style="thin">
        <color rgb="FF000000"/>
      </top>
    </border>
    <border>
      <left/>
      <right style="thin">
        <color rgb="FF000000"/>
      </right>
      <top style="thin">
        <color rgb="FF000000"/>
      </top>
      <bottom/>
    </border>
    <border>
      <right style="thin">
        <color rgb="FF000000"/>
      </right>
      <top/>
      <bottom style="thin">
        <color rgb="FF000000"/>
      </bottom>
    </border>
    <border>
      <left/>
      <right/>
      <top/>
      <bottom style="thin">
        <color rgb="FF000000"/>
      </bottom>
    </border>
    <border>
      <left style="thin">
        <color rgb="FF000000"/>
      </left>
      <right style="thin">
        <color rgb="FF000000"/>
      </right>
      <top/>
      <bottom style="thin">
        <color rgb="FF000000"/>
      </bottom>
    </border>
    <border>
      <left style="thin">
        <color rgb="FF000000"/>
      </left>
      <right/>
    </border>
    <border>
      <left style="thin">
        <color rgb="FF000000"/>
      </left>
      <right style="thin">
        <color rgb="FF000000"/>
      </right>
      <bottom style="thin">
        <color rgb="FF000000"/>
      </bottom>
    </border>
    <border>
      <left style="thin">
        <color rgb="FF000000"/>
      </left>
      <right/>
      <top style="thin">
        <color rgb="FF000000"/>
      </top>
      <bottom/>
    </border>
    <border>
      <left style="thin">
        <color rgb="FF000000"/>
      </left>
      <right style="thin">
        <color rgb="FF000000"/>
      </right>
      <top/>
      <bottom/>
    </border>
    <border>
      <left/>
      <right style="thin">
        <color rgb="FF000000"/>
      </right>
      <top style="thin">
        <color rgb="FF000000"/>
      </top>
    </border>
    <border>
      <left/>
      <top/>
      <bottom style="thin">
        <color rgb="FF000000"/>
      </bottom>
    </border>
    <border>
      <left/>
      <right style="thin">
        <color rgb="FF000000"/>
      </right>
    </border>
    <border>
      <left/>
      <right style="thin">
        <color rgb="FF000000"/>
      </right>
      <bottom style="thin">
        <color rgb="FF000000"/>
      </bottom>
    </border>
    <border>
      <left style="thin">
        <color rgb="FF000000"/>
      </left>
      <right/>
      <top style="thin">
        <color rgb="FF000000"/>
      </top>
      <bottom style="thin">
        <color rgb="FF000000"/>
      </bottom>
    </border>
    <border>
      <left style="thin">
        <color rgb="FF000000"/>
      </left>
      <right/>
      <bottom style="thin">
        <color rgb="FF000000"/>
      </bottom>
    </border>
    <border>
      <left/>
      <right style="thin">
        <color rgb="FF000000"/>
      </right>
      <top/>
      <bottom style="thin">
        <color rgb="FF000000"/>
      </bottom>
    </border>
    <border>
      <left style="thin">
        <color rgb="FF000000"/>
      </left>
      <right/>
      <top/>
      <bottom style="thin">
        <color rgb="FF000000"/>
      </bottom>
    </border>
    <border>
      <left/>
      <right/>
      <top style="thin">
        <color rgb="FF000000"/>
      </top>
      <bottom/>
    </border>
    <border>
      <left style="double">
        <color rgb="FF000000"/>
      </left>
      <right/>
      <top/>
      <bottom style="double">
        <color rgb="FF000000"/>
      </bottom>
    </border>
    <border>
      <left/>
      <right/>
      <top style="thin">
        <color rgb="FF000000"/>
      </top>
      <bottom style="double">
        <color rgb="FF000000"/>
      </bottom>
    </border>
    <border>
      <left/>
      <top style="thin">
        <color rgb="FF000000"/>
      </top>
      <bottom style="double">
        <color rgb="FF000000"/>
      </bottom>
    </border>
    <border>
      <top style="thin">
        <color rgb="FF000000"/>
      </top>
      <bottom style="double">
        <color rgb="FF000000"/>
      </bottom>
    </border>
    <border>
      <right/>
      <top style="thin">
        <color rgb="FF000000"/>
      </top>
      <bottom style="double">
        <color rgb="FF000000"/>
      </bottom>
    </border>
    <border>
      <left/>
      <right style="double">
        <color rgb="FF000000"/>
      </right>
      <top/>
      <bottom style="double">
        <color rgb="FF000000"/>
      </bottom>
    </border>
    <border>
      <left/>
      <right/>
      <top/>
      <bottom style="double">
        <color rgb="FF000000"/>
      </bottom>
    </border>
    <border>
      <left style="thin">
        <color rgb="FFD8D8D8"/>
      </left>
      <right style="thin">
        <color rgb="FFD8D8D8"/>
      </right>
      <top style="thin">
        <color rgb="FFD8D8D8"/>
      </top>
      <bottom style="thin">
        <color rgb="FFD8D8D8"/>
      </bottom>
    </border>
    <border>
      <top style="double">
        <color rgb="FF000000"/>
      </top>
    </border>
    <border>
      <left style="medium">
        <color rgb="FF608BB4"/>
      </left>
      <right style="medium">
        <color rgb="FF608BB4"/>
      </right>
      <top style="medium">
        <color rgb="FF608BB4"/>
      </top>
      <bottom style="medium">
        <color rgb="FF608BB4"/>
      </bottom>
    </border>
    <border>
      <left style="thin">
        <color rgb="FF000000"/>
      </left>
      <right style="thin">
        <color rgb="FF000000"/>
      </right>
      <top/>
      <bottom style="thin">
        <color theme="1"/>
      </bottom>
    </border>
    <border>
      <left style="thin">
        <color rgb="FF000000"/>
      </left>
      <right/>
      <top/>
      <bottom style="thin">
        <color theme="1"/>
      </bottom>
    </border>
    <border>
      <left/>
      <right/>
      <top/>
      <bottom style="thin">
        <color theme="1"/>
      </bottom>
    </border>
    <border>
      <left/>
      <right style="thin">
        <color rgb="FF000000"/>
      </right>
      <top/>
      <bottom style="thin">
        <color theme="1"/>
      </bottom>
    </border>
    <border>
      <left style="thin">
        <color rgb="FF000000"/>
      </left>
      <right style="thin">
        <color theme="1"/>
      </right>
      <top/>
      <bottom style="thin">
        <color theme="1"/>
      </bottom>
    </border>
    <border>
      <left style="thin">
        <color rgb="FFC0C0C0"/>
      </left>
      <right style="thin">
        <color rgb="FFC0C0C0"/>
      </right>
      <top style="thin">
        <color rgb="FFC0C0C0"/>
      </top>
      <bottom style="thin">
        <color rgb="FFC0C0C0"/>
      </bottom>
    </border>
    <border>
      <left style="medium">
        <color rgb="FFCCCCCC"/>
      </left>
      <right style="medium">
        <color rgb="FFCCCCCC"/>
      </right>
      <top style="medium">
        <color rgb="FFCCCCCC"/>
      </top>
      <bottom style="medium">
        <color rgb="FFCCCCCC"/>
      </bottom>
    </border>
    <border>
      <left style="medium">
        <color rgb="FF000000"/>
      </left>
      <right style="medium">
        <color rgb="FF000000"/>
      </right>
      <top style="medium">
        <color rgb="FF000000"/>
      </top>
    </border>
    <border>
      <left style="medium">
        <color rgb="FF000000"/>
      </left>
      <right style="medium">
        <color rgb="FF000000"/>
      </right>
      <bottom style="medium">
        <color rgb="FF000000"/>
      </bottom>
    </border>
    <border>
      <left style="thin">
        <color rgb="FF000000"/>
      </left>
      <right style="thin">
        <color rgb="FF000000"/>
      </right>
      <top style="thin">
        <color rgb="FFC0C0C0"/>
      </top>
      <bottom style="thin">
        <color rgb="FFC0C0C0"/>
      </bottom>
    </border>
  </borders>
  <cellStyleXfs count="1">
    <xf borderId="0" fillId="0" fontId="0" numFmtId="0" applyAlignment="1" applyFont="1"/>
  </cellStyleXfs>
  <cellXfs count="498">
    <xf borderId="0" fillId="0" fontId="0" numFmtId="0" xfId="0" applyAlignment="1" applyFont="1">
      <alignment readingOrder="0" shrinkToFit="0" vertical="bottom" wrapText="0"/>
    </xf>
    <xf borderId="1" fillId="2" fontId="1" numFmtId="0" xfId="0" applyBorder="1" applyFill="1" applyFont="1"/>
    <xf borderId="0" fillId="0" fontId="2" numFmtId="0" xfId="0" applyAlignment="1" applyFont="1">
      <alignment horizontal="center" vertical="center"/>
    </xf>
    <xf borderId="2" fillId="3" fontId="2" numFmtId="0" xfId="0" applyBorder="1" applyFill="1" applyFont="1"/>
    <xf borderId="3" fillId="3" fontId="2" numFmtId="0" xfId="0" applyBorder="1" applyFont="1"/>
    <xf borderId="4" fillId="3" fontId="2" numFmtId="0" xfId="0" applyAlignment="1" applyBorder="1" applyFont="1">
      <alignment horizontal="center"/>
    </xf>
    <xf borderId="5" fillId="0" fontId="3" numFmtId="0" xfId="0" applyBorder="1" applyFont="1"/>
    <xf borderId="6" fillId="0" fontId="3" numFmtId="0" xfId="0" applyBorder="1" applyFont="1"/>
    <xf borderId="7" fillId="3" fontId="2" numFmtId="0" xfId="0" applyBorder="1" applyFont="1"/>
    <xf borderId="8" fillId="3" fontId="2" numFmtId="0" xfId="0" applyBorder="1" applyFont="1"/>
    <xf borderId="9" fillId="0" fontId="2" numFmtId="0" xfId="0" applyBorder="1" applyFont="1"/>
    <xf borderId="10" fillId="0" fontId="2" numFmtId="0" xfId="0" applyBorder="1" applyFont="1"/>
    <xf borderId="11" fillId="3" fontId="2" numFmtId="0" xfId="0" applyBorder="1" applyFont="1"/>
    <xf borderId="12" fillId="0" fontId="2" numFmtId="0" xfId="0" applyBorder="1" applyFont="1"/>
    <xf borderId="13" fillId="0" fontId="2" numFmtId="0" xfId="0" applyBorder="1" applyFont="1"/>
    <xf borderId="14" fillId="4" fontId="4" numFmtId="0" xfId="0" applyAlignment="1" applyBorder="1" applyFill="1" applyFont="1">
      <alignment horizontal="center" vertical="center"/>
    </xf>
    <xf borderId="15" fillId="0" fontId="3" numFmtId="0" xfId="0" applyBorder="1" applyFont="1"/>
    <xf borderId="16" fillId="0" fontId="3" numFmtId="0" xfId="0" applyBorder="1" applyFont="1"/>
    <xf borderId="17" fillId="3" fontId="2" numFmtId="0" xfId="0" applyBorder="1" applyFont="1"/>
    <xf borderId="18" fillId="4" fontId="5" numFmtId="0" xfId="0" applyAlignment="1" applyBorder="1" applyFont="1">
      <alignment horizontal="center" vertical="center"/>
    </xf>
    <xf borderId="19" fillId="3" fontId="2" numFmtId="0" xfId="0" applyBorder="1" applyFont="1"/>
    <xf borderId="20" fillId="0" fontId="3" numFmtId="0" xfId="0" applyBorder="1" applyFont="1"/>
    <xf borderId="21" fillId="3" fontId="2" numFmtId="0" xfId="0" applyAlignment="1" applyBorder="1" applyFont="1">
      <alignment horizontal="center"/>
    </xf>
    <xf borderId="22" fillId="0" fontId="3" numFmtId="0" xfId="0" applyBorder="1" applyFont="1"/>
    <xf borderId="23" fillId="0" fontId="3" numFmtId="0" xfId="0" applyBorder="1" applyFont="1"/>
    <xf borderId="3" fillId="3" fontId="2" numFmtId="0" xfId="0" applyAlignment="1" applyBorder="1" applyFont="1">
      <alignment horizontal="center" vertical="center"/>
    </xf>
    <xf borderId="9" fillId="0" fontId="4" numFmtId="0" xfId="0" applyAlignment="1" applyBorder="1" applyFont="1">
      <alignment vertical="center"/>
    </xf>
    <xf borderId="0" fillId="0" fontId="6" numFmtId="0" xfId="0" applyAlignment="1" applyFont="1">
      <alignment shrinkToFit="0" wrapText="1"/>
    </xf>
    <xf borderId="1" fillId="4" fontId="4" numFmtId="0" xfId="0" applyAlignment="1" applyBorder="1" applyFont="1">
      <alignment vertical="center"/>
    </xf>
    <xf borderId="10" fillId="0" fontId="5" numFmtId="0" xfId="0" applyAlignment="1" applyBorder="1" applyFont="1">
      <alignment horizontal="center" vertical="center"/>
    </xf>
    <xf borderId="10" fillId="0" fontId="3" numFmtId="0" xfId="0" applyBorder="1" applyFont="1"/>
    <xf borderId="11" fillId="3" fontId="6" numFmtId="0" xfId="0" applyAlignment="1" applyBorder="1" applyFont="1">
      <alignment shrinkToFit="0" wrapText="1"/>
    </xf>
    <xf borderId="24" fillId="0" fontId="3" numFmtId="0" xfId="0" applyBorder="1" applyFont="1"/>
    <xf borderId="25" fillId="4" fontId="7" numFmtId="0" xfId="0" applyAlignment="1" applyBorder="1" applyFont="1">
      <alignment horizontal="center" vertical="center"/>
    </xf>
    <xf borderId="18" fillId="4" fontId="4" numFmtId="0" xfId="0" applyAlignment="1" applyBorder="1" applyFont="1">
      <alignment horizontal="center" vertical="center"/>
    </xf>
    <xf borderId="26" fillId="0" fontId="3" numFmtId="0" xfId="0" applyBorder="1" applyFont="1"/>
    <xf borderId="27" fillId="4" fontId="8" numFmtId="0" xfId="0" applyAlignment="1" applyBorder="1" applyFont="1">
      <alignment horizontal="right" vertical="center"/>
    </xf>
    <xf borderId="27" fillId="4" fontId="8" numFmtId="49" xfId="0" applyAlignment="1" applyBorder="1" applyFont="1" applyNumberFormat="1">
      <alignment horizontal="left" vertical="center"/>
    </xf>
    <xf borderId="28" fillId="0" fontId="3" numFmtId="0" xfId="0" applyBorder="1" applyFont="1"/>
    <xf borderId="0" fillId="0" fontId="9" numFmtId="0" xfId="0" applyFont="1"/>
    <xf borderId="10" fillId="0" fontId="8" numFmtId="0" xfId="0" applyAlignment="1" applyBorder="1" applyFont="1">
      <alignment horizontal="center"/>
    </xf>
    <xf borderId="10" fillId="0" fontId="10" numFmtId="0" xfId="0" applyBorder="1" applyFont="1"/>
    <xf borderId="10" fillId="0" fontId="9" numFmtId="0" xfId="0" applyBorder="1" applyFont="1"/>
    <xf borderId="29" fillId="0" fontId="9" numFmtId="0" xfId="0" applyBorder="1" applyFont="1"/>
    <xf borderId="19" fillId="3" fontId="9" numFmtId="0" xfId="0" applyBorder="1" applyFont="1"/>
    <xf borderId="9" fillId="0" fontId="5" numFmtId="0" xfId="0" applyAlignment="1" applyBorder="1" applyFont="1">
      <alignment vertical="center"/>
    </xf>
    <xf borderId="30" fillId="0" fontId="2" numFmtId="0" xfId="0" applyBorder="1" applyFont="1"/>
    <xf borderId="1" fillId="4" fontId="5" numFmtId="0" xfId="0" applyAlignment="1" applyBorder="1" applyFont="1">
      <alignment vertical="center"/>
    </xf>
    <xf borderId="25" fillId="5" fontId="11" numFmtId="0" xfId="0" applyAlignment="1" applyBorder="1" applyFill="1" applyFont="1">
      <alignment horizontal="center" vertical="center"/>
    </xf>
    <xf borderId="12" fillId="0" fontId="9" numFmtId="0" xfId="0" applyBorder="1" applyFont="1"/>
    <xf borderId="31" fillId="6" fontId="12" numFmtId="0" xfId="0" applyAlignment="1" applyBorder="1" applyFill="1" applyFont="1">
      <alignment horizontal="left" vertical="center"/>
    </xf>
    <xf borderId="0" fillId="0" fontId="8" numFmtId="0" xfId="0" applyAlignment="1" applyFont="1">
      <alignment horizontal="center"/>
    </xf>
    <xf borderId="32" fillId="7" fontId="12" numFmtId="0" xfId="0" applyAlignment="1" applyBorder="1" applyFill="1" applyFont="1">
      <alignment horizontal="center" vertical="center"/>
    </xf>
    <xf borderId="33" fillId="0" fontId="3" numFmtId="0" xfId="0" applyBorder="1" applyFont="1"/>
    <xf borderId="34" fillId="0" fontId="3" numFmtId="0" xfId="0" applyBorder="1" applyFont="1"/>
    <xf borderId="35" fillId="2" fontId="12" numFmtId="0" xfId="0" applyAlignment="1" applyBorder="1" applyFont="1">
      <alignment horizontal="left" vertical="center"/>
    </xf>
    <xf borderId="0" fillId="0" fontId="13" numFmtId="0" xfId="0" applyAlignment="1" applyFont="1">
      <alignment horizontal="center" shrinkToFit="0" vertical="center" wrapText="1"/>
    </xf>
    <xf borderId="25" fillId="2" fontId="6" numFmtId="0" xfId="0" applyAlignment="1" applyBorder="1" applyFont="1">
      <alignment horizontal="center" shrinkToFit="0" vertical="center" wrapText="1"/>
    </xf>
    <xf borderId="9" fillId="0" fontId="13" numFmtId="0" xfId="0" applyAlignment="1" applyBorder="1" applyFont="1">
      <alignment horizontal="center" shrinkToFit="0" vertical="center" wrapText="1"/>
    </xf>
    <xf borderId="35" fillId="6" fontId="12" numFmtId="0" xfId="0" applyAlignment="1" applyBorder="1" applyFont="1">
      <alignment horizontal="left" vertical="center"/>
    </xf>
    <xf borderId="29" fillId="0" fontId="6" numFmtId="0" xfId="0" applyAlignment="1" applyBorder="1" applyFont="1">
      <alignment shrinkToFit="0" wrapText="1"/>
    </xf>
    <xf borderId="0" fillId="0" fontId="7" numFmtId="0" xfId="0" applyAlignment="1" applyFont="1">
      <alignment horizontal="left" vertical="center"/>
    </xf>
    <xf borderId="1" fillId="4" fontId="7" numFmtId="0" xfId="0" applyAlignment="1" applyBorder="1" applyFont="1">
      <alignment vertical="center"/>
    </xf>
    <xf borderId="36" fillId="0" fontId="2" numFmtId="0" xfId="0" applyAlignment="1" applyBorder="1" applyFont="1">
      <alignment horizontal="center" vertical="center"/>
    </xf>
    <xf borderId="25" fillId="8" fontId="6" numFmtId="49" xfId="0" applyAlignment="1" applyBorder="1" applyFill="1" applyFont="1" applyNumberFormat="1">
      <alignment horizontal="center" shrinkToFit="0" vertical="center" wrapText="1"/>
    </xf>
    <xf borderId="37" fillId="0" fontId="3" numFmtId="0" xfId="0" applyBorder="1" applyFont="1"/>
    <xf borderId="10" fillId="0" fontId="12" numFmtId="0" xfId="0" applyAlignment="1" applyBorder="1" applyFont="1">
      <alignment horizontal="left" vertical="center"/>
    </xf>
    <xf borderId="38" fillId="4" fontId="4" numFmtId="0" xfId="0" applyAlignment="1" applyBorder="1" applyFont="1">
      <alignment horizontal="center" vertical="center"/>
    </xf>
    <xf borderId="39" fillId="4" fontId="14" numFmtId="0" xfId="0" applyAlignment="1" applyBorder="1" applyFont="1">
      <alignment horizontal="left" vertical="center"/>
    </xf>
    <xf borderId="12" fillId="0" fontId="15" numFmtId="0" xfId="0" applyAlignment="1" applyBorder="1" applyFont="1">
      <alignment horizontal="center" vertical="center"/>
    </xf>
    <xf borderId="0" fillId="0" fontId="12" numFmtId="164" xfId="0" applyAlignment="1" applyFont="1" applyNumberFormat="1">
      <alignment horizontal="center" shrinkToFit="0" vertical="center" wrapText="1"/>
    </xf>
    <xf borderId="0" fillId="0" fontId="8" numFmtId="0" xfId="0" applyAlignment="1" applyFont="1">
      <alignment horizontal="left"/>
    </xf>
    <xf borderId="1" fillId="4" fontId="16" numFmtId="0" xfId="0" applyAlignment="1" applyBorder="1" applyFont="1">
      <alignment vertical="center"/>
    </xf>
    <xf borderId="25" fillId="7" fontId="12" numFmtId="0" xfId="0" applyAlignment="1" applyBorder="1" applyFont="1">
      <alignment horizontal="center" shrinkToFit="0" vertical="center" wrapText="1"/>
    </xf>
    <xf borderId="12" fillId="0" fontId="2" numFmtId="0" xfId="0" applyAlignment="1" applyBorder="1" applyFont="1">
      <alignment horizontal="center" vertical="center"/>
    </xf>
    <xf borderId="40" fillId="2" fontId="12" numFmtId="0" xfId="0" applyAlignment="1" applyBorder="1" applyFont="1">
      <alignment horizontal="left" vertical="center"/>
    </xf>
    <xf borderId="9" fillId="0" fontId="15" numFmtId="0" xfId="0" applyAlignment="1" applyBorder="1" applyFont="1">
      <alignment horizontal="center" vertical="center"/>
    </xf>
    <xf borderId="1" fillId="4" fontId="14" numFmtId="0" xfId="0" applyAlignment="1" applyBorder="1" applyFont="1">
      <alignment vertical="center"/>
    </xf>
    <xf borderId="38" fillId="4" fontId="5" numFmtId="0" xfId="0" applyAlignment="1" applyBorder="1" applyFont="1">
      <alignment horizontal="center" vertical="center"/>
    </xf>
    <xf borderId="40" fillId="6" fontId="12" numFmtId="0" xfId="0" applyAlignment="1" applyBorder="1" applyFont="1">
      <alignment horizontal="left" vertical="center"/>
    </xf>
    <xf borderId="9" fillId="0" fontId="2" numFmtId="0" xfId="0" applyAlignment="1" applyBorder="1" applyFont="1">
      <alignment horizontal="center" vertical="center"/>
    </xf>
    <xf borderId="41" fillId="4" fontId="7" numFmtId="0" xfId="0" applyAlignment="1" applyBorder="1" applyFont="1">
      <alignment vertical="center"/>
    </xf>
    <xf borderId="9" fillId="0" fontId="9" numFmtId="0" xfId="0" applyAlignment="1" applyBorder="1" applyFont="1">
      <alignment shrinkToFit="0" vertical="center" wrapText="1"/>
    </xf>
    <xf borderId="0" fillId="0" fontId="9" numFmtId="0" xfId="0" applyAlignment="1" applyFont="1">
      <alignment shrinkToFit="0" vertical="center" wrapText="1"/>
    </xf>
    <xf borderId="25" fillId="8" fontId="6" numFmtId="0" xfId="0" applyAlignment="1" applyBorder="1" applyFont="1">
      <alignment horizontal="center" shrinkToFit="0" vertical="center" wrapText="1"/>
    </xf>
    <xf borderId="42" fillId="0" fontId="9" numFmtId="0" xfId="0" applyAlignment="1" applyBorder="1" applyFont="1">
      <alignment shrinkToFit="0" vertical="center" wrapText="1"/>
    </xf>
    <xf borderId="30" fillId="0" fontId="9" numFmtId="0" xfId="0" applyAlignment="1" applyBorder="1" applyFont="1">
      <alignment shrinkToFit="0" vertical="center" wrapText="1"/>
    </xf>
    <xf borderId="30" fillId="0" fontId="9" numFmtId="0" xfId="0" applyAlignment="1" applyBorder="1" applyFont="1">
      <alignment horizontal="center" shrinkToFit="0" vertical="center" wrapText="1"/>
    </xf>
    <xf borderId="43" fillId="0" fontId="12" numFmtId="0" xfId="0" applyAlignment="1" applyBorder="1" applyFont="1">
      <alignment horizontal="left" vertical="center"/>
    </xf>
    <xf borderId="13" fillId="0" fontId="6" numFmtId="164" xfId="0" applyAlignment="1" applyBorder="1" applyFont="1" applyNumberFormat="1">
      <alignment horizontal="center" shrinkToFit="0" vertical="center" wrapText="1"/>
    </xf>
    <xf borderId="44" fillId="0" fontId="2" numFmtId="0" xfId="0" applyBorder="1" applyFont="1"/>
    <xf borderId="1" fillId="4" fontId="7" numFmtId="0" xfId="0" applyAlignment="1" applyBorder="1" applyFont="1">
      <alignment horizontal="left" vertical="center"/>
    </xf>
    <xf borderId="45" fillId="9" fontId="5" numFmtId="0" xfId="0" applyAlignment="1" applyBorder="1" applyFill="1" applyFont="1">
      <alignment horizontal="center" vertical="center"/>
    </xf>
    <xf borderId="43" fillId="5" fontId="11" numFmtId="0" xfId="0" applyAlignment="1" applyBorder="1" applyFont="1">
      <alignment horizontal="center" vertical="center"/>
    </xf>
    <xf borderId="13" fillId="0" fontId="3" numFmtId="0" xfId="0" applyBorder="1" applyFont="1"/>
    <xf borderId="1" fillId="4" fontId="17" numFmtId="0" xfId="0" applyAlignment="1" applyBorder="1" applyFont="1">
      <alignment horizontal="left" vertical="center"/>
    </xf>
    <xf borderId="46" fillId="0" fontId="3" numFmtId="0" xfId="0" applyBorder="1" applyFont="1"/>
    <xf borderId="0" fillId="0" fontId="1" numFmtId="0" xfId="0" applyFont="1"/>
    <xf borderId="8" fillId="3" fontId="1" numFmtId="0" xfId="0" applyBorder="1" applyFont="1"/>
    <xf borderId="42" fillId="0" fontId="3" numFmtId="0" xfId="0" applyBorder="1" applyFont="1"/>
    <xf borderId="30" fillId="0" fontId="3" numFmtId="0" xfId="0" applyBorder="1" applyFont="1"/>
    <xf borderId="12" fillId="0" fontId="1" numFmtId="0" xfId="0" applyBorder="1" applyFont="1"/>
    <xf borderId="44" fillId="0" fontId="3" numFmtId="0" xfId="0" applyBorder="1" applyFont="1"/>
    <xf borderId="9" fillId="0" fontId="1" numFmtId="0" xfId="0" applyAlignment="1" applyBorder="1" applyFont="1">
      <alignment horizontal="center" vertical="center"/>
    </xf>
    <xf borderId="38" fillId="4" fontId="7" numFmtId="0" xfId="0" applyAlignment="1" applyBorder="1" applyFont="1">
      <alignment horizontal="left" vertical="center"/>
    </xf>
    <xf borderId="36" fillId="6" fontId="18" numFmtId="0" xfId="0" applyAlignment="1" applyBorder="1" applyFont="1">
      <alignment horizontal="center" shrinkToFit="0" vertical="center" wrapText="1"/>
    </xf>
    <xf borderId="25" fillId="6" fontId="18" numFmtId="0" xfId="0" applyAlignment="1" applyBorder="1" applyFont="1">
      <alignment horizontal="center" shrinkToFit="0" vertical="center" wrapText="1"/>
    </xf>
    <xf borderId="47" fillId="0" fontId="3" numFmtId="0" xfId="0" applyBorder="1" applyFont="1"/>
    <xf borderId="48" fillId="6" fontId="19" numFmtId="0" xfId="0" applyAlignment="1" applyBorder="1" applyFont="1">
      <alignment horizontal="center" shrinkToFit="0" vertical="center" wrapText="1"/>
    </xf>
    <xf borderId="12" fillId="0" fontId="1" numFmtId="0" xfId="0" applyAlignment="1" applyBorder="1" applyFont="1">
      <alignment shrinkToFit="0" wrapText="1"/>
    </xf>
    <xf borderId="36" fillId="0" fontId="19" numFmtId="0" xfId="0" applyAlignment="1" applyBorder="1" applyFont="1">
      <alignment shrinkToFit="0" vertical="center" wrapText="1"/>
    </xf>
    <xf borderId="49" fillId="6" fontId="19" numFmtId="0" xfId="0" applyAlignment="1" applyBorder="1" applyFont="1">
      <alignment shrinkToFit="0" vertical="center" wrapText="1"/>
    </xf>
    <xf borderId="19" fillId="3" fontId="1" numFmtId="0" xfId="0" applyBorder="1" applyFont="1"/>
    <xf borderId="32" fillId="10" fontId="20" numFmtId="0" xfId="0" applyAlignment="1" applyBorder="1" applyFill="1" applyFont="1">
      <alignment horizontal="center" vertical="center"/>
    </xf>
    <xf borderId="50" fillId="0" fontId="3" numFmtId="0" xfId="0" applyBorder="1" applyFont="1"/>
    <xf borderId="51" fillId="10" fontId="20" numFmtId="0" xfId="0" applyAlignment="1" applyBorder="1" applyFont="1">
      <alignment horizontal="center" vertical="center"/>
    </xf>
    <xf borderId="52" fillId="10" fontId="20" numFmtId="0" xfId="0" applyAlignment="1" applyBorder="1" applyFont="1">
      <alignment horizontal="center" vertical="center"/>
    </xf>
    <xf borderId="12" fillId="0" fontId="3" numFmtId="0" xfId="0" applyBorder="1" applyFont="1"/>
    <xf borderId="25" fillId="10" fontId="21" numFmtId="0" xfId="0" applyAlignment="1" applyBorder="1" applyFont="1">
      <alignment horizontal="center" shrinkToFit="0" vertical="center" wrapText="1"/>
    </xf>
    <xf borderId="40" fillId="6" fontId="22" numFmtId="0" xfId="0" applyAlignment="1" applyBorder="1" applyFont="1">
      <alignment horizontal="center" vertical="center"/>
    </xf>
    <xf borderId="29" fillId="0" fontId="21" numFmtId="0" xfId="0" applyAlignment="1" applyBorder="1" applyFont="1">
      <alignment horizontal="center" shrinkToFit="0" vertical="center" wrapText="1"/>
    </xf>
    <xf borderId="53" fillId="0" fontId="3" numFmtId="0" xfId="0" applyBorder="1" applyFont="1"/>
    <xf borderId="12" fillId="0" fontId="19" numFmtId="0" xfId="0" applyAlignment="1" applyBorder="1" applyFont="1">
      <alignment shrinkToFit="0" vertical="center" wrapText="1"/>
    </xf>
    <xf borderId="41" fillId="6" fontId="19" numFmtId="0" xfId="0" applyAlignment="1" applyBorder="1" applyFont="1">
      <alignment shrinkToFit="0" vertical="center" wrapText="1"/>
    </xf>
    <xf borderId="54" fillId="0" fontId="3" numFmtId="0" xfId="0" applyBorder="1" applyFont="1"/>
    <xf borderId="31" fillId="10" fontId="21" numFmtId="0" xfId="0" applyAlignment="1" applyBorder="1" applyFont="1">
      <alignment horizontal="center" shrinkToFit="0" vertical="center" wrapText="1"/>
    </xf>
    <xf borderId="25" fillId="8" fontId="12" numFmtId="0" xfId="0" applyAlignment="1" applyBorder="1" applyFont="1">
      <alignment horizontal="center" vertical="center"/>
    </xf>
    <xf borderId="35" fillId="10" fontId="21" numFmtId="0" xfId="0" applyAlignment="1" applyBorder="1" applyFont="1">
      <alignment horizontal="center" shrinkToFit="0" vertical="center" wrapText="1"/>
    </xf>
    <xf borderId="27" fillId="10" fontId="21" numFmtId="0" xfId="0" applyAlignment="1" applyBorder="1" applyFont="1">
      <alignment horizontal="center" shrinkToFit="0" vertical="center" wrapText="1"/>
    </xf>
    <xf borderId="31" fillId="8" fontId="21" numFmtId="0" xfId="0" applyAlignment="1" applyBorder="1" applyFont="1">
      <alignment horizontal="center" shrinkToFit="0" vertical="center" wrapText="1"/>
    </xf>
    <xf borderId="0" fillId="0" fontId="9" numFmtId="0" xfId="0" applyAlignment="1" applyFont="1">
      <alignment horizontal="center" shrinkToFit="0" vertical="center" wrapText="1"/>
    </xf>
    <xf borderId="31" fillId="8" fontId="6" numFmtId="0" xfId="0" applyAlignment="1" applyBorder="1" applyFont="1">
      <alignment horizontal="right" vertical="center"/>
    </xf>
    <xf borderId="8" fillId="3" fontId="2" numFmtId="0" xfId="0" applyAlignment="1" applyBorder="1" applyFont="1">
      <alignment horizontal="center" vertical="center"/>
    </xf>
    <xf borderId="1" fillId="2" fontId="1" numFmtId="0" xfId="0" applyAlignment="1" applyBorder="1" applyFont="1">
      <alignment horizontal="center" vertical="center"/>
    </xf>
    <xf borderId="55" fillId="11" fontId="2" numFmtId="0" xfId="0" applyAlignment="1" applyBorder="1" applyFill="1" applyFont="1">
      <alignment horizontal="center" vertical="center"/>
    </xf>
    <xf borderId="31" fillId="11" fontId="23" numFmtId="0" xfId="0" applyAlignment="1" applyBorder="1" applyFont="1">
      <alignment horizontal="center" shrinkToFit="0" vertical="center" wrapText="1"/>
    </xf>
    <xf borderId="56" fillId="11" fontId="1" numFmtId="0" xfId="0" applyAlignment="1" applyBorder="1" applyFont="1">
      <alignment horizontal="center" shrinkToFit="0" vertical="center" wrapText="1"/>
    </xf>
    <xf borderId="35" fillId="11" fontId="1" numFmtId="0" xfId="0" applyAlignment="1" applyBorder="1" applyFont="1">
      <alignment horizontal="center" shrinkToFit="0" vertical="center" wrapText="1"/>
    </xf>
    <xf borderId="31" fillId="8" fontId="12" numFmtId="0" xfId="0" applyAlignment="1" applyBorder="1" applyFont="1">
      <alignment horizontal="right" vertical="center"/>
    </xf>
    <xf borderId="29" fillId="0" fontId="2" numFmtId="0" xfId="0" applyBorder="1" applyFont="1"/>
    <xf borderId="56" fillId="6" fontId="12" numFmtId="0" xfId="0" applyAlignment="1" applyBorder="1" applyFont="1">
      <alignment vertical="center"/>
    </xf>
    <xf borderId="25" fillId="9" fontId="5" numFmtId="0" xfId="0" applyAlignment="1" applyBorder="1" applyFont="1">
      <alignment horizontal="center" vertical="center"/>
    </xf>
    <xf borderId="19" fillId="3" fontId="2" numFmtId="0" xfId="0" applyAlignment="1" applyBorder="1" applyFont="1">
      <alignment horizontal="center" vertical="center"/>
    </xf>
    <xf borderId="25" fillId="8" fontId="12" numFmtId="164" xfId="0" applyAlignment="1" applyBorder="1" applyFont="1" applyNumberFormat="1">
      <alignment horizontal="center" vertical="center"/>
    </xf>
    <xf borderId="40" fillId="2" fontId="1" numFmtId="0" xfId="0" applyAlignment="1" applyBorder="1" applyFont="1">
      <alignment vertical="center"/>
    </xf>
    <xf borderId="36" fillId="6" fontId="24" numFmtId="0" xfId="0" applyAlignment="1" applyBorder="1" applyFont="1">
      <alignment horizontal="center" shrinkToFit="0" vertical="center" wrapText="1"/>
    </xf>
    <xf borderId="36" fillId="0" fontId="24" numFmtId="0" xfId="0" applyAlignment="1" applyBorder="1" applyFont="1">
      <alignment horizontal="center" shrinkToFit="0" vertical="center" wrapText="1"/>
    </xf>
    <xf borderId="25" fillId="0" fontId="1" numFmtId="0" xfId="0" applyAlignment="1" applyBorder="1" applyFont="1">
      <alignment horizontal="center" shrinkToFit="0" vertical="center" wrapText="1"/>
    </xf>
    <xf borderId="12" fillId="0" fontId="1" numFmtId="0" xfId="0" applyAlignment="1" applyBorder="1" applyFont="1">
      <alignment horizontal="center" vertical="center"/>
    </xf>
    <xf borderId="36" fillId="6" fontId="24" numFmtId="0" xfId="0" applyAlignment="1" applyBorder="1" applyFont="1">
      <alignment horizontal="center" shrinkToFit="0" textRotation="90" vertical="center" wrapText="1"/>
    </xf>
    <xf borderId="57" fillId="6" fontId="24" numFmtId="0" xfId="0" applyAlignment="1" applyBorder="1" applyFont="1">
      <alignment horizontal="center" shrinkToFit="0" vertical="center" wrapText="1"/>
    </xf>
    <xf borderId="36" fillId="0" fontId="21" numFmtId="0" xfId="0" applyAlignment="1" applyBorder="1" applyFont="1">
      <alignment horizontal="left" shrinkToFit="0" wrapText="1"/>
    </xf>
    <xf borderId="0" fillId="0" fontId="21" numFmtId="0" xfId="0" applyAlignment="1" applyFont="1">
      <alignment horizontal="left" shrinkToFit="0" wrapText="1"/>
    </xf>
    <xf borderId="56" fillId="6" fontId="12" numFmtId="0" xfId="0" applyAlignment="1" applyBorder="1" applyFont="1">
      <alignment horizontal="center" vertical="center"/>
    </xf>
    <xf borderId="36" fillId="6" fontId="18" numFmtId="0" xfId="0" applyAlignment="1" applyBorder="1" applyFont="1">
      <alignment horizontal="center" shrinkToFit="0" textRotation="90" vertical="center" wrapText="1"/>
    </xf>
    <xf borderId="36" fillId="0" fontId="21" numFmtId="0" xfId="0" applyAlignment="1" applyBorder="1" applyFont="1">
      <alignment shrinkToFit="0" vertical="center" wrapText="1"/>
    </xf>
    <xf borderId="31" fillId="0" fontId="1" numFmtId="38" xfId="0" applyAlignment="1" applyBorder="1" applyFont="1" applyNumberFormat="1">
      <alignment horizontal="center" shrinkToFit="0" vertical="center" wrapText="1"/>
    </xf>
    <xf borderId="36" fillId="6" fontId="21" numFmtId="0" xfId="0" applyAlignment="1" applyBorder="1" applyFont="1">
      <alignment horizontal="center" shrinkToFit="0" textRotation="90" vertical="center" wrapText="1"/>
    </xf>
    <xf borderId="25" fillId="6" fontId="21" numFmtId="0" xfId="0" applyAlignment="1" applyBorder="1" applyFont="1">
      <alignment horizontal="center" shrinkToFit="0" vertical="center" wrapText="1"/>
    </xf>
    <xf borderId="43" fillId="6" fontId="21" numFmtId="0" xfId="0" applyAlignment="1" applyBorder="1" applyFont="1">
      <alignment horizontal="center" shrinkToFit="0" vertical="center" wrapText="1"/>
    </xf>
    <xf borderId="1" fillId="12" fontId="1" numFmtId="0" xfId="0" applyAlignment="1" applyBorder="1" applyFill="1" applyFont="1">
      <alignment horizontal="center"/>
    </xf>
    <xf borderId="32" fillId="6" fontId="21" numFmtId="0" xfId="0" applyAlignment="1" applyBorder="1" applyFont="1">
      <alignment horizontal="center" shrinkToFit="0" vertical="center" wrapText="1"/>
    </xf>
    <xf borderId="43" fillId="6" fontId="23" numFmtId="0" xfId="0" applyAlignment="1" applyBorder="1" applyFont="1">
      <alignment horizontal="center" shrinkToFit="0" vertical="center" wrapText="1"/>
    </xf>
    <xf borderId="9" fillId="0" fontId="25" numFmtId="0" xfId="0" applyAlignment="1" applyBorder="1" applyFont="1">
      <alignment horizontal="center" vertical="center"/>
    </xf>
    <xf borderId="12" fillId="0" fontId="24" numFmtId="0" xfId="0" applyAlignment="1" applyBorder="1" applyFont="1">
      <alignment horizontal="center" shrinkToFit="0" vertical="center" wrapText="1"/>
    </xf>
    <xf borderId="56" fillId="2" fontId="1" numFmtId="0" xfId="0" applyBorder="1" applyFont="1"/>
    <xf borderId="12" fillId="0" fontId="21" numFmtId="0" xfId="0" applyAlignment="1" applyBorder="1" applyFont="1">
      <alignment horizontal="center" shrinkToFit="0" vertical="center" wrapText="1"/>
    </xf>
    <xf borderId="58" fillId="6" fontId="21" numFmtId="0" xfId="0" applyAlignment="1" applyBorder="1" applyFont="1">
      <alignment horizontal="center" shrinkToFit="0" vertical="center" wrapText="1"/>
    </xf>
    <xf borderId="36" fillId="6" fontId="21" numFmtId="0" xfId="0" applyAlignment="1" applyBorder="1" applyFont="1">
      <alignment horizontal="center" shrinkToFit="0" vertical="center" wrapText="1"/>
    </xf>
    <xf borderId="12" fillId="0" fontId="26" numFmtId="0" xfId="0" applyAlignment="1" applyBorder="1" applyFont="1">
      <alignment horizontal="center" shrinkToFit="0" vertical="center" wrapText="1"/>
    </xf>
    <xf borderId="59" fillId="0" fontId="3" numFmtId="0" xfId="0" applyBorder="1" applyFont="1"/>
    <xf borderId="9" fillId="0" fontId="1" numFmtId="0" xfId="0" applyBorder="1" applyFont="1"/>
    <xf borderId="12" fillId="0" fontId="21" numFmtId="0" xfId="0" applyAlignment="1" applyBorder="1" applyFont="1">
      <alignment shrinkToFit="0" vertical="center" wrapText="1"/>
    </xf>
    <xf borderId="56" fillId="12" fontId="27" numFmtId="0" xfId="0" applyAlignment="1" applyBorder="1" applyFont="1">
      <alignment horizontal="center" shrinkToFit="0" vertical="center" wrapText="1"/>
    </xf>
    <xf borderId="56" fillId="2" fontId="1" numFmtId="0" xfId="0" applyAlignment="1" applyBorder="1" applyFont="1">
      <alignment shrinkToFit="0" wrapText="1"/>
    </xf>
    <xf borderId="40" fillId="6" fontId="21" numFmtId="0" xfId="0" applyAlignment="1" applyBorder="1" applyFont="1">
      <alignment horizontal="center" shrinkToFit="0" vertical="center" wrapText="1"/>
    </xf>
    <xf borderId="31" fillId="8" fontId="1" numFmtId="38" xfId="0" applyAlignment="1" applyBorder="1" applyFont="1" applyNumberFormat="1">
      <alignment horizontal="center" shrinkToFit="0" vertical="center" wrapText="1"/>
    </xf>
    <xf borderId="55" fillId="6" fontId="21" numFmtId="0" xfId="0" applyAlignment="1" applyBorder="1" applyFont="1">
      <alignment horizontal="center" shrinkToFit="0" vertical="center" wrapText="1"/>
    </xf>
    <xf borderId="12" fillId="0" fontId="1" numFmtId="0" xfId="0" applyAlignment="1" applyBorder="1" applyFont="1">
      <alignment shrinkToFit="0" vertical="top" wrapText="1"/>
    </xf>
    <xf borderId="9" fillId="0" fontId="23" numFmtId="0" xfId="0" applyAlignment="1" applyBorder="1" applyFont="1">
      <alignment horizontal="center" shrinkToFit="0" vertical="center" wrapText="1"/>
    </xf>
    <xf borderId="40" fillId="10" fontId="21" numFmtId="0" xfId="0" applyAlignment="1" applyBorder="1" applyFont="1">
      <alignment horizontal="center" shrinkToFit="0" vertical="center" wrapText="1"/>
    </xf>
    <xf borderId="47" fillId="0" fontId="1" numFmtId="38" xfId="0" applyAlignment="1" applyBorder="1" applyFont="1" applyNumberFormat="1">
      <alignment horizontal="center" readingOrder="0" shrinkToFit="0" vertical="center" wrapText="1"/>
    </xf>
    <xf borderId="55" fillId="10" fontId="21" numFmtId="0" xfId="0" applyAlignment="1" applyBorder="1" applyFont="1">
      <alignment horizontal="center" shrinkToFit="0" vertical="center" wrapText="1"/>
    </xf>
    <xf borderId="31" fillId="0" fontId="1" numFmtId="38" xfId="0" applyAlignment="1" applyBorder="1" applyFont="1" applyNumberFormat="1">
      <alignment horizontal="center" readingOrder="0" shrinkToFit="0" vertical="center" wrapText="1"/>
    </xf>
    <xf borderId="60" fillId="0" fontId="3" numFmtId="0" xfId="0" applyBorder="1" applyFont="1"/>
    <xf borderId="9" fillId="0" fontId="1" numFmtId="0" xfId="0" applyAlignment="1" applyBorder="1" applyFont="1">
      <alignment shrinkToFit="0" wrapText="1"/>
    </xf>
    <xf borderId="47" fillId="0" fontId="1" numFmtId="38" xfId="0" applyAlignment="1" applyBorder="1" applyFont="1" applyNumberFormat="1">
      <alignment horizontal="center" shrinkToFit="0" vertical="center" wrapText="1"/>
    </xf>
    <xf borderId="9" fillId="0" fontId="21" numFmtId="0" xfId="0" applyAlignment="1" applyBorder="1" applyFont="1">
      <alignment horizontal="center" shrinkToFit="0" vertical="center" wrapText="1"/>
    </xf>
    <xf borderId="25" fillId="6" fontId="28" numFmtId="0" xfId="0" applyAlignment="1" applyBorder="1" applyFont="1">
      <alignment horizontal="center" shrinkToFit="0" vertical="center" wrapText="1"/>
    </xf>
    <xf borderId="9" fillId="0" fontId="28" numFmtId="0" xfId="0" applyAlignment="1" applyBorder="1" applyFont="1">
      <alignment horizontal="center" shrinkToFit="0" vertical="center" wrapText="1"/>
    </xf>
    <xf borderId="61" fillId="2" fontId="1" numFmtId="0" xfId="0" applyAlignment="1" applyBorder="1" applyFont="1">
      <alignment horizontal="center" shrinkToFit="0" vertical="center" wrapText="1"/>
    </xf>
    <xf borderId="61" fillId="10" fontId="21" numFmtId="0" xfId="0" applyAlignment="1" applyBorder="1" applyFont="1">
      <alignment horizontal="center" shrinkToFit="0" vertical="center" wrapText="1"/>
    </xf>
    <xf borderId="12" fillId="0" fontId="21" numFmtId="0" xfId="0" applyAlignment="1" applyBorder="1" applyFont="1">
      <alignment horizontal="center" shrinkToFit="0" wrapText="1"/>
    </xf>
    <xf borderId="61" fillId="8" fontId="21" numFmtId="0" xfId="0" applyAlignment="1" applyBorder="1" applyFont="1">
      <alignment horizontal="center" shrinkToFit="0" vertical="center" wrapText="1"/>
    </xf>
    <xf borderId="40" fillId="10" fontId="23" numFmtId="0" xfId="0" applyAlignment="1" applyBorder="1" applyFont="1">
      <alignment horizontal="center" shrinkToFit="0" vertical="center" wrapText="1"/>
    </xf>
    <xf borderId="12" fillId="0" fontId="23" numFmtId="0" xfId="0" applyAlignment="1" applyBorder="1" applyFont="1">
      <alignment horizontal="center" shrinkToFit="0" vertical="center" wrapText="1"/>
    </xf>
    <xf borderId="62" fillId="0" fontId="3" numFmtId="0" xfId="0" applyBorder="1" applyFont="1"/>
    <xf borderId="52" fillId="6" fontId="12" numFmtId="0" xfId="0" applyAlignment="1" applyBorder="1" applyFont="1">
      <alignment vertical="center"/>
    </xf>
    <xf borderId="36" fillId="13" fontId="1" numFmtId="165" xfId="0" applyAlignment="1" applyBorder="1" applyFill="1" applyFont="1" applyNumberFormat="1">
      <alignment horizontal="center" shrinkToFit="0" vertical="center" wrapText="1"/>
    </xf>
    <xf borderId="31" fillId="8" fontId="1" numFmtId="10" xfId="0" applyAlignment="1" applyBorder="1" applyFont="1" applyNumberFormat="1">
      <alignment horizontal="right" shrinkToFit="0" vertical="center" wrapText="1"/>
    </xf>
    <xf borderId="56" fillId="12" fontId="29" numFmtId="0" xfId="0" applyAlignment="1" applyBorder="1" applyFont="1">
      <alignment horizontal="center" shrinkToFit="0" vertical="center" wrapText="1"/>
    </xf>
    <xf borderId="10" fillId="0" fontId="6" numFmtId="164" xfId="0" applyAlignment="1" applyBorder="1" applyFont="1" applyNumberFormat="1">
      <alignment horizontal="center" shrinkToFit="0" vertical="center" wrapText="1"/>
    </xf>
    <xf borderId="40" fillId="10" fontId="21" numFmtId="165" xfId="0" applyAlignment="1" applyBorder="1" applyFont="1" applyNumberFormat="1">
      <alignment horizontal="right" vertical="center"/>
    </xf>
    <xf borderId="55" fillId="10" fontId="21" numFmtId="165" xfId="0" applyAlignment="1" applyBorder="1" applyFont="1" applyNumberFormat="1">
      <alignment horizontal="right" vertical="center"/>
    </xf>
    <xf borderId="61" fillId="8" fontId="1" numFmtId="10" xfId="0" applyAlignment="1" applyBorder="1" applyFont="1" applyNumberFormat="1">
      <alignment horizontal="right" shrinkToFit="0" vertical="center" wrapText="1"/>
    </xf>
    <xf borderId="9" fillId="0" fontId="21" numFmtId="165" xfId="0" applyAlignment="1" applyBorder="1" applyFont="1" applyNumberFormat="1">
      <alignment horizontal="right" shrinkToFit="0" vertical="center" wrapText="1"/>
    </xf>
    <xf borderId="12" fillId="0" fontId="21" numFmtId="0" xfId="0" applyAlignment="1" applyBorder="1" applyFont="1">
      <alignment horizontal="center" shrinkToFit="0" vertical="top" wrapText="1"/>
    </xf>
    <xf borderId="35" fillId="11" fontId="23" numFmtId="0" xfId="0" applyAlignment="1" applyBorder="1" applyFont="1">
      <alignment horizontal="center" shrinkToFit="0" vertical="center" wrapText="1"/>
    </xf>
    <xf borderId="56" fillId="2" fontId="1" numFmtId="0" xfId="0" applyAlignment="1" applyBorder="1" applyFont="1">
      <alignment shrinkToFit="0" vertical="top" wrapText="1"/>
    </xf>
    <xf borderId="56" fillId="11" fontId="21" numFmtId="0" xfId="0" applyAlignment="1" applyBorder="1" applyFont="1">
      <alignment horizontal="center" shrinkToFit="0" vertical="center" wrapText="1"/>
    </xf>
    <xf borderId="31" fillId="2" fontId="1" numFmtId="38" xfId="0" applyAlignment="1" applyBorder="1" applyFont="1" applyNumberFormat="1">
      <alignment horizontal="center" shrinkToFit="0" vertical="center" wrapText="1"/>
    </xf>
    <xf borderId="61" fillId="11" fontId="1" numFmtId="0" xfId="0" applyAlignment="1" applyBorder="1" applyFont="1">
      <alignment horizontal="center" shrinkToFit="0" vertical="center" wrapText="1"/>
    </xf>
    <xf borderId="51" fillId="6" fontId="12" numFmtId="0" xfId="0" applyAlignment="1" applyBorder="1" applyFont="1">
      <alignment horizontal="left" vertical="center"/>
    </xf>
    <xf borderId="35" fillId="2" fontId="1" numFmtId="38" xfId="0" applyAlignment="1" applyBorder="1" applyFont="1" applyNumberFormat="1">
      <alignment horizontal="center" readingOrder="0" shrinkToFit="0" vertical="center" wrapText="1"/>
    </xf>
    <xf borderId="9" fillId="0" fontId="8" numFmtId="0" xfId="0" applyBorder="1" applyFont="1"/>
    <xf borderId="25" fillId="13" fontId="12" numFmtId="0" xfId="0" applyAlignment="1" applyBorder="1" applyFont="1">
      <alignment horizontal="left" readingOrder="0" vertical="center"/>
    </xf>
    <xf borderId="35" fillId="2" fontId="1" numFmtId="38" xfId="0" applyAlignment="1" applyBorder="1" applyFont="1" applyNumberFormat="1">
      <alignment horizontal="center" shrinkToFit="0" vertical="center" wrapText="1"/>
    </xf>
    <xf borderId="31" fillId="8" fontId="1" numFmtId="165" xfId="0" applyAlignment="1" applyBorder="1" applyFont="1" applyNumberFormat="1">
      <alignment horizontal="right" shrinkToFit="0" vertical="center" wrapText="1"/>
    </xf>
    <xf borderId="0" fillId="0" fontId="8" numFmtId="0" xfId="0" applyFont="1"/>
    <xf borderId="0" fillId="0" fontId="25" numFmtId="0" xfId="0" applyFont="1"/>
    <xf borderId="25" fillId="13" fontId="12" numFmtId="164" xfId="0" applyAlignment="1" applyBorder="1" applyFont="1" applyNumberFormat="1">
      <alignment horizontal="left" readingOrder="0" vertical="center"/>
    </xf>
    <xf borderId="8" fillId="3" fontId="25" numFmtId="0" xfId="0" applyBorder="1" applyFont="1"/>
    <xf borderId="1" fillId="2" fontId="21" numFmtId="0" xfId="0" applyBorder="1" applyFont="1"/>
    <xf borderId="27" fillId="13" fontId="12" numFmtId="164" xfId="0" applyAlignment="1" applyBorder="1" applyFont="1" applyNumberFormat="1">
      <alignment horizontal="center" vertical="center"/>
    </xf>
    <xf borderId="31" fillId="6" fontId="12" numFmtId="164" xfId="0" applyAlignment="1" applyBorder="1" applyFont="1" applyNumberFormat="1">
      <alignment horizontal="center" vertical="center"/>
    </xf>
    <xf borderId="27" fillId="13" fontId="12" numFmtId="0" xfId="0" applyAlignment="1" applyBorder="1" applyFont="1">
      <alignment horizontal="center" vertical="center"/>
    </xf>
    <xf borderId="54" fillId="0" fontId="23" numFmtId="0" xfId="0" applyAlignment="1" applyBorder="1" applyFont="1">
      <alignment horizontal="center" shrinkToFit="0" vertical="center" wrapText="1"/>
    </xf>
    <xf borderId="25" fillId="13" fontId="30" numFmtId="0" xfId="0" applyAlignment="1" applyBorder="1" applyFont="1">
      <alignment horizontal="left" readingOrder="0" vertical="center"/>
    </xf>
    <xf borderId="56" fillId="12" fontId="31" numFmtId="0" xfId="0" applyAlignment="1" applyBorder="1" applyFont="1">
      <alignment horizontal="center" shrinkToFit="0" vertical="center" wrapText="1"/>
    </xf>
    <xf borderId="10" fillId="0" fontId="12" numFmtId="0" xfId="0" applyAlignment="1" applyBorder="1" applyFont="1">
      <alignment horizontal="center" vertical="center"/>
    </xf>
    <xf borderId="35" fillId="11" fontId="1" numFmtId="10" xfId="0" applyAlignment="1" applyBorder="1" applyFont="1" applyNumberFormat="1">
      <alignment horizontal="center" shrinkToFit="0" vertical="center" wrapText="1"/>
    </xf>
    <xf borderId="30" fillId="0" fontId="8" numFmtId="0" xfId="0" applyAlignment="1" applyBorder="1" applyFont="1">
      <alignment horizontal="center" vertical="center"/>
    </xf>
    <xf borderId="31" fillId="0" fontId="21" numFmtId="38" xfId="0" applyAlignment="1" applyBorder="1" applyFont="1" applyNumberFormat="1">
      <alignment horizontal="center" shrinkToFit="0" vertical="center" wrapText="1"/>
    </xf>
    <xf borderId="31" fillId="8" fontId="1" numFmtId="165" xfId="0" applyAlignment="1" applyBorder="1" applyFont="1" applyNumberFormat="1">
      <alignment horizontal="right" vertical="center"/>
    </xf>
    <xf borderId="10" fillId="0" fontId="8" numFmtId="0" xfId="0" applyAlignment="1" applyBorder="1" applyFont="1">
      <alignment horizontal="center" vertical="center"/>
    </xf>
    <xf borderId="61" fillId="8" fontId="1" numFmtId="165" xfId="0" applyAlignment="1" applyBorder="1" applyFont="1" applyNumberFormat="1">
      <alignment horizontal="right" vertical="center"/>
    </xf>
    <xf borderId="9" fillId="0" fontId="1" numFmtId="165" xfId="0" applyAlignment="1" applyBorder="1" applyFont="1" applyNumberFormat="1">
      <alignment horizontal="right" shrinkToFit="0" vertical="center" wrapText="1"/>
    </xf>
    <xf borderId="27" fillId="6" fontId="12" numFmtId="0" xfId="0" applyAlignment="1" applyBorder="1" applyFont="1">
      <alignment horizontal="left" vertical="center"/>
    </xf>
    <xf borderId="12" fillId="0" fontId="8" numFmtId="0" xfId="0" applyBorder="1" applyFont="1"/>
    <xf borderId="55" fillId="11" fontId="2" numFmtId="0" xfId="0" applyBorder="1" applyFont="1"/>
    <xf borderId="56" fillId="11" fontId="2" numFmtId="0" xfId="0" applyAlignment="1" applyBorder="1" applyFont="1">
      <alignment horizontal="center" vertical="center"/>
    </xf>
    <xf borderId="63" fillId="11" fontId="24" numFmtId="0" xfId="0" applyAlignment="1" applyBorder="1" applyFont="1">
      <alignment horizontal="center" shrinkToFit="0" vertical="center" wrapText="1"/>
    </xf>
    <xf borderId="31" fillId="0" fontId="23" numFmtId="0" xfId="0" applyAlignment="1" applyBorder="1" applyFont="1">
      <alignment horizontal="left" shrinkToFit="0" wrapText="1"/>
    </xf>
    <xf borderId="56" fillId="11" fontId="21" numFmtId="0" xfId="0" applyAlignment="1" applyBorder="1" applyFont="1">
      <alignment horizontal="center" shrinkToFit="0" vertical="top" wrapText="1"/>
    </xf>
    <xf borderId="29" fillId="0" fontId="21" numFmtId="0" xfId="0" applyAlignment="1" applyBorder="1" applyFont="1">
      <alignment shrinkToFit="0" wrapText="1"/>
    </xf>
    <xf borderId="64" fillId="11" fontId="24" numFmtId="0" xfId="0" applyAlignment="1" applyBorder="1" applyFont="1">
      <alignment horizontal="center" shrinkToFit="0" textRotation="90" vertical="center" wrapText="1"/>
    </xf>
    <xf borderId="12" fillId="0" fontId="1" numFmtId="0" xfId="0" applyAlignment="1" applyBorder="1" applyFont="1">
      <alignment horizontal="center" shrinkToFit="0" vertical="center" wrapText="1"/>
    </xf>
    <xf borderId="56" fillId="11" fontId="1" numFmtId="0" xfId="0" applyAlignment="1" applyBorder="1" applyFont="1">
      <alignment shrinkToFit="0" wrapText="1"/>
    </xf>
    <xf borderId="47" fillId="0" fontId="1" numFmtId="0" xfId="0" applyAlignment="1" applyBorder="1" applyFont="1">
      <alignment horizontal="center" shrinkToFit="0" vertical="center" wrapText="1"/>
    </xf>
    <xf borderId="63" fillId="11" fontId="24" numFmtId="0" xfId="0" applyAlignment="1" applyBorder="1" applyFont="1">
      <alignment horizontal="center" shrinkToFit="0" textRotation="90" vertical="center" wrapText="1"/>
    </xf>
    <xf borderId="31" fillId="0" fontId="1" numFmtId="0" xfId="0" applyAlignment="1" applyBorder="1" applyFont="1">
      <alignment horizontal="center" readingOrder="0" shrinkToFit="0" vertical="center" wrapText="1"/>
    </xf>
    <xf borderId="49" fillId="6" fontId="12" numFmtId="0" xfId="0" applyAlignment="1" applyBorder="1" applyFont="1">
      <alignment horizontal="left" vertical="center"/>
    </xf>
    <xf borderId="31" fillId="0" fontId="1" numFmtId="0" xfId="0" applyAlignment="1" applyBorder="1" applyFont="1">
      <alignment horizontal="center" shrinkToFit="0" vertical="center" wrapText="1"/>
    </xf>
    <xf borderId="31" fillId="11" fontId="21" numFmtId="0" xfId="0" applyAlignment="1" applyBorder="1" applyFont="1">
      <alignment horizontal="center" shrinkToFit="0" vertical="center" wrapText="1"/>
    </xf>
    <xf borderId="31" fillId="8" fontId="1" numFmtId="0" xfId="0" applyAlignment="1" applyBorder="1" applyFont="1">
      <alignment horizontal="center" shrinkToFit="0" vertical="center" wrapText="1"/>
    </xf>
    <xf borderId="40" fillId="11" fontId="21" numFmtId="0" xfId="0" applyAlignment="1" applyBorder="1" applyFont="1">
      <alignment horizontal="center" shrinkToFit="0" vertical="center" wrapText="1"/>
    </xf>
    <xf borderId="31" fillId="8" fontId="21" numFmtId="38" xfId="0" applyAlignment="1" applyBorder="1" applyFont="1" applyNumberFormat="1">
      <alignment horizontal="center" shrinkToFit="0" vertical="center" wrapText="1"/>
    </xf>
    <xf borderId="31" fillId="12" fontId="21" numFmtId="0" xfId="0" applyAlignment="1" applyBorder="1" applyFont="1">
      <alignment horizontal="center" shrinkToFit="0" vertical="center" wrapText="1"/>
    </xf>
    <xf borderId="56" fillId="2" fontId="21" numFmtId="0" xfId="0" applyAlignment="1" applyBorder="1" applyFont="1">
      <alignment shrinkToFit="0" vertical="top" wrapText="1"/>
    </xf>
    <xf borderId="55" fillId="6" fontId="12" numFmtId="0" xfId="0" applyAlignment="1" applyBorder="1" applyFont="1">
      <alignment horizontal="left" shrinkToFit="0" vertical="center" wrapText="1"/>
    </xf>
    <xf borderId="31" fillId="0" fontId="8" numFmtId="0" xfId="0" applyAlignment="1" applyBorder="1" applyFont="1">
      <alignment horizontal="center"/>
    </xf>
    <xf borderId="39" fillId="11" fontId="2" numFmtId="0" xfId="0" applyBorder="1" applyFont="1"/>
    <xf borderId="12" fillId="0" fontId="23" numFmtId="0" xfId="0" applyAlignment="1" applyBorder="1" applyFont="1">
      <alignment horizontal="left" shrinkToFit="0" wrapText="1"/>
    </xf>
    <xf borderId="45" fillId="7" fontId="12" numFmtId="164" xfId="0" applyAlignment="1" applyBorder="1" applyFont="1" applyNumberFormat="1">
      <alignment horizontal="center" readingOrder="0" shrinkToFit="0" vertical="center" wrapText="1"/>
    </xf>
    <xf borderId="25" fillId="0" fontId="1" numFmtId="0" xfId="0" applyAlignment="1" applyBorder="1" applyFont="1">
      <alignment horizontal="center" readingOrder="0" shrinkToFit="0" vertical="center" wrapText="1"/>
    </xf>
    <xf borderId="12" fillId="0" fontId="25" numFmtId="0" xfId="0" applyBorder="1" applyFont="1"/>
    <xf borderId="56" fillId="2" fontId="21" numFmtId="0" xfId="0" applyAlignment="1" applyBorder="1" applyFont="1">
      <alignment shrinkToFit="0" wrapText="1"/>
    </xf>
    <xf borderId="19" fillId="3" fontId="25" numFmtId="0" xfId="0" applyBorder="1" applyFont="1"/>
    <xf borderId="61" fillId="8" fontId="1" numFmtId="0" xfId="0" applyAlignment="1" applyBorder="1" applyFont="1">
      <alignment horizontal="center" shrinkToFit="0" vertical="center" wrapText="1"/>
    </xf>
    <xf borderId="25" fillId="14" fontId="32" numFmtId="0" xfId="0" applyAlignment="1" applyBorder="1" applyFill="1" applyFont="1">
      <alignment horizontal="center" shrinkToFit="0" vertical="center" wrapText="1"/>
    </xf>
    <xf borderId="31" fillId="8" fontId="1" numFmtId="165" xfId="0" applyAlignment="1" applyBorder="1" applyFont="1" applyNumberFormat="1">
      <alignment horizontal="right"/>
    </xf>
    <xf borderId="12" fillId="0" fontId="1" numFmtId="165" xfId="0" applyBorder="1" applyFont="1" applyNumberFormat="1"/>
    <xf borderId="65" fillId="2" fontId="23" numFmtId="0" xfId="0" applyAlignment="1" applyBorder="1" applyFont="1">
      <alignment horizontal="left" shrinkToFit="0" wrapText="1"/>
    </xf>
    <xf borderId="65" fillId="2" fontId="1" numFmtId="0" xfId="0" applyAlignment="1" applyBorder="1" applyFont="1">
      <alignment horizontal="center" shrinkToFit="0" vertical="center" wrapText="1"/>
    </xf>
    <xf borderId="31" fillId="0" fontId="1" numFmtId="165" xfId="0" applyAlignment="1" applyBorder="1" applyFont="1" applyNumberFormat="1">
      <alignment horizontal="right" readingOrder="0"/>
    </xf>
    <xf borderId="31" fillId="0" fontId="1" numFmtId="165" xfId="0" applyAlignment="1" applyBorder="1" applyFont="1" applyNumberFormat="1">
      <alignment horizontal="right"/>
    </xf>
    <xf borderId="1" fillId="2" fontId="1" numFmtId="0" xfId="0" applyAlignment="1" applyBorder="1" applyFont="1">
      <alignment shrinkToFit="0" vertical="top" wrapText="1"/>
    </xf>
    <xf borderId="66" fillId="3" fontId="2" numFmtId="0" xfId="0" applyBorder="1" applyFont="1"/>
    <xf borderId="13" fillId="0" fontId="1" numFmtId="0" xfId="0" applyAlignment="1" applyBorder="1" applyFont="1">
      <alignment horizontal="center" shrinkToFit="0" vertical="center" wrapText="1"/>
    </xf>
    <xf borderId="31" fillId="0" fontId="1" numFmtId="10" xfId="0" applyAlignment="1" applyBorder="1" applyFont="1" applyNumberFormat="1">
      <alignment horizontal="right" readingOrder="0"/>
    </xf>
    <xf borderId="67" fillId="3" fontId="2" numFmtId="0" xfId="0" applyBorder="1" applyFont="1"/>
    <xf borderId="56" fillId="15" fontId="1" numFmtId="0" xfId="0" applyAlignment="1" applyBorder="1" applyFill="1" applyFont="1">
      <alignment horizontal="right"/>
    </xf>
    <xf borderId="31" fillId="0" fontId="1" numFmtId="10" xfId="0" applyAlignment="1" applyBorder="1" applyFont="1" applyNumberFormat="1">
      <alignment horizontal="right"/>
    </xf>
    <xf borderId="68" fillId="3" fontId="2" numFmtId="0" xfId="0" applyAlignment="1" applyBorder="1" applyFont="1">
      <alignment horizontal="center"/>
    </xf>
    <xf borderId="25" fillId="0" fontId="1" numFmtId="10" xfId="0" applyAlignment="1" applyBorder="1" applyFont="1" applyNumberFormat="1">
      <alignment horizontal="right"/>
    </xf>
    <xf borderId="56" fillId="12" fontId="14" numFmtId="165" xfId="0" applyBorder="1" applyFont="1" applyNumberFormat="1"/>
    <xf borderId="69" fillId="0" fontId="3" numFmtId="0" xfId="0" applyBorder="1" applyFont="1"/>
    <xf borderId="31" fillId="0" fontId="1" numFmtId="165" xfId="0" applyAlignment="1" applyBorder="1" applyFont="1" applyNumberFormat="1">
      <alignment horizontal="right" vertical="center"/>
    </xf>
    <xf borderId="70" fillId="0" fontId="3" numFmtId="0" xfId="0" applyBorder="1" applyFont="1"/>
    <xf borderId="25" fillId="0" fontId="1" numFmtId="165" xfId="0" applyAlignment="1" applyBorder="1" applyFont="1" applyNumberFormat="1">
      <alignment horizontal="right" readingOrder="0" vertical="center"/>
    </xf>
    <xf borderId="9" fillId="0" fontId="1" numFmtId="165" xfId="0" applyAlignment="1" applyBorder="1" applyFont="1" applyNumberFormat="1">
      <alignment horizontal="right" vertical="center"/>
    </xf>
    <xf borderId="71" fillId="3" fontId="2" numFmtId="0" xfId="0" applyBorder="1" applyFont="1"/>
    <xf borderId="47" fillId="0" fontId="1" numFmtId="0" xfId="0" applyAlignment="1" applyBorder="1" applyFont="1">
      <alignment horizontal="center" readingOrder="0" shrinkToFit="0" vertical="center" wrapText="1"/>
    </xf>
    <xf borderId="0" fillId="0" fontId="30" numFmtId="0" xfId="0" applyFont="1"/>
    <xf borderId="31" fillId="0" fontId="23" numFmtId="0" xfId="0" applyAlignment="1" applyBorder="1" applyFont="1">
      <alignment horizontal="left" readingOrder="0" shrinkToFit="0" wrapText="1"/>
    </xf>
    <xf borderId="0" fillId="0" fontId="33" numFmtId="0" xfId="0" applyFont="1"/>
    <xf borderId="25" fillId="0" fontId="1" numFmtId="165" xfId="0" applyAlignment="1" applyBorder="1" applyFont="1" applyNumberFormat="1">
      <alignment horizontal="right" vertical="center"/>
    </xf>
    <xf borderId="25" fillId="0" fontId="1" numFmtId="4" xfId="0" applyAlignment="1" applyBorder="1" applyFont="1" applyNumberFormat="1">
      <alignment horizontal="center" readingOrder="0" shrinkToFit="0" vertical="center" wrapText="1"/>
    </xf>
    <xf borderId="0" fillId="0" fontId="34" numFmtId="166" xfId="0" applyAlignment="1" applyFont="1" applyNumberFormat="1">
      <alignment readingOrder="0"/>
    </xf>
    <xf borderId="0" fillId="0" fontId="5" numFmtId="0" xfId="0" applyAlignment="1" applyFont="1">
      <alignment vertical="center"/>
    </xf>
    <xf borderId="39" fillId="4" fontId="7" numFmtId="0" xfId="0" applyAlignment="1" applyBorder="1" applyFont="1">
      <alignment horizontal="left" vertical="center"/>
    </xf>
    <xf borderId="38" fillId="4" fontId="7" numFmtId="0" xfId="0" applyAlignment="1" applyBorder="1" applyFont="1">
      <alignment horizontal="center" vertical="center"/>
    </xf>
    <xf borderId="1" fillId="4" fontId="35" numFmtId="0" xfId="0" applyAlignment="1" applyBorder="1" applyFont="1">
      <alignment horizontal="left" vertical="center"/>
    </xf>
    <xf borderId="1" fillId="4" fontId="7" numFmtId="0" xfId="0" applyAlignment="1" applyBorder="1" applyFont="1">
      <alignment horizontal="center" vertical="center"/>
    </xf>
    <xf borderId="0" fillId="0" fontId="15" numFmtId="0" xfId="0" applyAlignment="1" applyFont="1">
      <alignment horizontal="center" vertical="center"/>
    </xf>
    <xf borderId="55" fillId="9" fontId="15" numFmtId="0" xfId="0" applyAlignment="1" applyBorder="1" applyFont="1">
      <alignment vertical="center"/>
    </xf>
    <xf borderId="27" fillId="9" fontId="15" numFmtId="0" xfId="0" applyAlignment="1" applyBorder="1" applyFont="1">
      <alignment vertical="center"/>
    </xf>
    <xf borderId="49" fillId="9" fontId="15" numFmtId="0" xfId="0" applyAlignment="1" applyBorder="1" applyFont="1">
      <alignment vertical="center"/>
    </xf>
    <xf borderId="39" fillId="9" fontId="15" numFmtId="0" xfId="0" applyAlignment="1" applyBorder="1" applyFont="1">
      <alignment vertical="center"/>
    </xf>
    <xf borderId="25" fillId="2" fontId="15" numFmtId="0" xfId="0" applyAlignment="1" applyBorder="1" applyFont="1">
      <alignment horizontal="center" vertical="center"/>
    </xf>
    <xf borderId="41" fillId="9" fontId="15" numFmtId="0" xfId="0" applyAlignment="1" applyBorder="1" applyFont="1">
      <alignment vertical="center"/>
    </xf>
    <xf borderId="14" fillId="6" fontId="36" numFmtId="0" xfId="0" applyAlignment="1" applyBorder="1" applyFont="1">
      <alignment horizontal="center" vertical="center"/>
    </xf>
    <xf borderId="18" fillId="6" fontId="37" numFmtId="0" xfId="0" applyAlignment="1" applyBorder="1" applyFont="1">
      <alignment horizontal="center"/>
    </xf>
    <xf borderId="32" fillId="6" fontId="38" numFmtId="0" xfId="0" applyAlignment="1" applyBorder="1" applyFont="1">
      <alignment horizontal="center" vertical="top"/>
    </xf>
    <xf borderId="25" fillId="2" fontId="39" numFmtId="0" xfId="0" applyAlignment="1" applyBorder="1" applyFont="1">
      <alignment horizontal="center" vertical="top"/>
    </xf>
    <xf borderId="13" fillId="0" fontId="40" numFmtId="0" xfId="0" applyAlignment="1" applyBorder="1" applyFont="1">
      <alignment horizontal="left" readingOrder="0" shrinkToFit="0" vertical="top" wrapText="1"/>
    </xf>
    <xf borderId="29" fillId="0" fontId="3" numFmtId="0" xfId="0" applyBorder="1" applyFont="1"/>
    <xf borderId="64" fillId="9" fontId="15" numFmtId="0" xfId="0" applyAlignment="1" applyBorder="1" applyFont="1">
      <alignment vertical="center"/>
    </xf>
    <xf borderId="51" fillId="9" fontId="15" numFmtId="0" xfId="0" applyAlignment="1" applyBorder="1" applyFont="1">
      <alignment vertical="center"/>
    </xf>
    <xf borderId="63" fillId="9" fontId="15" numFmtId="0" xfId="0" applyAlignment="1" applyBorder="1" applyFont="1">
      <alignment vertical="center"/>
    </xf>
    <xf borderId="72" fillId="3" fontId="2" numFmtId="0" xfId="0" applyBorder="1" applyFont="1"/>
    <xf borderId="25" fillId="0" fontId="25" numFmtId="0" xfId="0" applyAlignment="1" applyBorder="1" applyFont="1">
      <alignment horizontal="center"/>
    </xf>
    <xf borderId="31" fillId="0" fontId="25" numFmtId="0" xfId="0" applyAlignment="1" applyBorder="1" applyFont="1">
      <alignment horizontal="center"/>
    </xf>
    <xf borderId="0" fillId="0" fontId="25" numFmtId="0" xfId="0" applyAlignment="1" applyFont="1">
      <alignment horizontal="center" vertical="center"/>
    </xf>
    <xf borderId="31" fillId="0" fontId="34" numFmtId="167" xfId="0" applyAlignment="1" applyBorder="1" applyFont="1" applyNumberFormat="1">
      <alignment readingOrder="0"/>
    </xf>
    <xf borderId="43" fillId="0" fontId="2" numFmtId="0" xfId="0" applyBorder="1" applyFont="1"/>
    <xf borderId="46" fillId="0" fontId="2" numFmtId="0" xfId="0" applyBorder="1" applyFont="1"/>
    <xf borderId="36" fillId="0" fontId="2" numFmtId="0" xfId="0" applyBorder="1" applyFont="1"/>
    <xf borderId="29" fillId="0" fontId="41" numFmtId="49" xfId="0" applyBorder="1" applyFont="1" applyNumberFormat="1"/>
    <xf borderId="29" fillId="0" fontId="2" numFmtId="0" xfId="0" applyAlignment="1" applyBorder="1" applyFont="1">
      <alignment horizontal="left"/>
    </xf>
    <xf borderId="0" fillId="0" fontId="2" numFmtId="0" xfId="0" applyAlignment="1" applyFont="1">
      <alignment horizontal="center"/>
    </xf>
    <xf borderId="54" fillId="0" fontId="2" numFmtId="0" xfId="0" applyBorder="1" applyFont="1"/>
    <xf borderId="0" fillId="0" fontId="42" numFmtId="0" xfId="0" applyFont="1"/>
    <xf borderId="0" fillId="0" fontId="42" numFmtId="2" xfId="0" applyFont="1" applyNumberFormat="1"/>
    <xf borderId="0" fillId="0" fontId="43" numFmtId="0" xfId="0" applyAlignment="1" applyFont="1">
      <alignment horizontal="center" vertical="center"/>
    </xf>
    <xf borderId="0" fillId="0" fontId="44" numFmtId="0" xfId="0" applyAlignment="1" applyFont="1">
      <alignment horizontal="center" vertical="center"/>
    </xf>
    <xf borderId="0" fillId="0" fontId="33" numFmtId="49" xfId="0" applyFont="1" applyNumberFormat="1"/>
    <xf borderId="0" fillId="0" fontId="2" numFmtId="49" xfId="0" applyFont="1" applyNumberFormat="1"/>
    <xf borderId="73" fillId="16" fontId="2" numFmtId="0" xfId="0" applyAlignment="1" applyBorder="1" applyFill="1" applyFont="1">
      <alignment horizontal="center" vertical="center"/>
    </xf>
    <xf borderId="0" fillId="0" fontId="30" numFmtId="0" xfId="0" applyAlignment="1" applyFont="1">
      <alignment horizontal="center" vertical="center"/>
    </xf>
    <xf borderId="10" fillId="0" fontId="1" numFmtId="0" xfId="0" applyAlignment="1" applyBorder="1" applyFont="1">
      <alignment horizontal="center" shrinkToFit="0" vertical="center" wrapText="1"/>
    </xf>
    <xf borderId="0" fillId="0" fontId="45" numFmtId="0" xfId="0" applyAlignment="1" applyFont="1">
      <alignment horizontal="center" vertical="center"/>
    </xf>
    <xf borderId="0" fillId="0" fontId="46" numFmtId="0" xfId="0" applyFont="1"/>
    <xf borderId="54" fillId="0" fontId="23" numFmtId="0" xfId="0" applyAlignment="1" applyBorder="1" applyFont="1">
      <alignment horizontal="left" shrinkToFit="0" wrapText="1"/>
    </xf>
    <xf borderId="54" fillId="0" fontId="1" numFmtId="0" xfId="0" applyAlignment="1" applyBorder="1" applyFont="1">
      <alignment horizontal="center" shrinkToFit="0" vertical="center" wrapText="1"/>
    </xf>
    <xf borderId="52" fillId="2" fontId="21" numFmtId="0" xfId="0" applyAlignment="1" applyBorder="1" applyFont="1">
      <alignment shrinkToFit="0" wrapText="1"/>
    </xf>
    <xf borderId="54" fillId="0" fontId="1" numFmtId="165" xfId="0" applyBorder="1" applyFont="1" applyNumberFormat="1"/>
    <xf borderId="52" fillId="15" fontId="1" numFmtId="0" xfId="0" applyAlignment="1" applyBorder="1" applyFont="1">
      <alignment horizontal="right"/>
    </xf>
    <xf borderId="52" fillId="12" fontId="14" numFmtId="165" xfId="0" applyBorder="1" applyFont="1" applyNumberFormat="1"/>
    <xf borderId="54" fillId="0" fontId="1" numFmtId="165" xfId="0" applyAlignment="1" applyBorder="1" applyFont="1" applyNumberFormat="1">
      <alignment horizontal="right"/>
    </xf>
    <xf borderId="0" fillId="0" fontId="41" numFmtId="0" xfId="0" applyFont="1"/>
    <xf borderId="8" fillId="3" fontId="41" numFmtId="0" xfId="0" applyBorder="1" applyFont="1"/>
    <xf borderId="9" fillId="0" fontId="41" numFmtId="0" xfId="0" applyBorder="1" applyFont="1"/>
    <xf borderId="55" fillId="2" fontId="41" numFmtId="0" xfId="0" applyBorder="1" applyFont="1"/>
    <xf borderId="65" fillId="2" fontId="41" numFmtId="0" xfId="0" applyBorder="1" applyFont="1"/>
    <xf borderId="49" fillId="2" fontId="41" numFmtId="0" xfId="0" applyBorder="1" applyFont="1"/>
    <xf borderId="1" fillId="2" fontId="41" numFmtId="0" xfId="0" applyBorder="1" applyFont="1"/>
    <xf borderId="19" fillId="3" fontId="41" numFmtId="0" xfId="0" applyBorder="1" applyFont="1"/>
    <xf borderId="39" fillId="2" fontId="41" numFmtId="0" xfId="0" applyBorder="1" applyFont="1"/>
    <xf borderId="41" fillId="2" fontId="41" numFmtId="0" xfId="0" applyBorder="1" applyFont="1"/>
    <xf borderId="39" fillId="2" fontId="28" numFmtId="0" xfId="0" applyAlignment="1" applyBorder="1" applyFont="1">
      <alignment horizontal="left" vertical="center"/>
    </xf>
    <xf borderId="1" fillId="2" fontId="28" numFmtId="0" xfId="0" applyAlignment="1" applyBorder="1" applyFont="1">
      <alignment horizontal="left" vertical="center"/>
    </xf>
    <xf borderId="1" fillId="2" fontId="47" numFmtId="0" xfId="0" applyAlignment="1" applyBorder="1" applyFont="1">
      <alignment horizontal="left"/>
    </xf>
    <xf borderId="1" fillId="2" fontId="47" numFmtId="0" xfId="0" applyBorder="1" applyFont="1"/>
    <xf borderId="41" fillId="2" fontId="1" numFmtId="0" xfId="0" applyBorder="1" applyFont="1"/>
    <xf borderId="18" fillId="2" fontId="28" numFmtId="0" xfId="0" applyAlignment="1" applyBorder="1" applyFont="1">
      <alignment horizontal="left" shrinkToFit="0" vertical="center" wrapText="1"/>
    </xf>
    <xf borderId="39" fillId="2" fontId="21" numFmtId="0" xfId="0" applyAlignment="1" applyBorder="1" applyFont="1">
      <alignment horizontal="left" vertical="center"/>
    </xf>
    <xf borderId="1" fillId="2" fontId="21" numFmtId="0" xfId="0" applyAlignment="1" applyBorder="1" applyFont="1">
      <alignment horizontal="left" vertical="center"/>
    </xf>
    <xf borderId="64" fillId="2" fontId="28" numFmtId="0" xfId="0" applyAlignment="1" applyBorder="1" applyFont="1">
      <alignment horizontal="left" vertical="top"/>
    </xf>
    <xf borderId="1" fillId="2" fontId="28" numFmtId="0" xfId="0" applyAlignment="1" applyBorder="1" applyFont="1">
      <alignment horizontal="left" vertical="top"/>
    </xf>
    <xf borderId="1" fillId="2" fontId="1" numFmtId="0" xfId="0" applyAlignment="1" applyBorder="1" applyFont="1">
      <alignment horizontal="left"/>
    </xf>
    <xf borderId="63" fillId="2" fontId="1" numFmtId="0" xfId="0" applyBorder="1" applyFont="1"/>
    <xf borderId="42" fillId="0" fontId="2" numFmtId="0" xfId="0" applyBorder="1" applyFont="1"/>
    <xf borderId="27" fillId="2" fontId="21" numFmtId="0" xfId="0" applyBorder="1" applyFont="1"/>
    <xf borderId="27" fillId="2" fontId="1" numFmtId="0" xfId="0" applyAlignment="1" applyBorder="1" applyFont="1">
      <alignment horizontal="left"/>
    </xf>
    <xf borderId="27" fillId="2" fontId="1" numFmtId="0" xfId="0" applyBorder="1" applyFont="1"/>
    <xf borderId="74" fillId="0" fontId="2" numFmtId="0" xfId="0" applyBorder="1" applyFont="1"/>
    <xf borderId="0" fillId="0" fontId="2" numFmtId="49" xfId="0" applyAlignment="1" applyFont="1" applyNumberFormat="1">
      <alignment horizontal="center" shrinkToFit="0" vertical="center" wrapText="1"/>
    </xf>
    <xf borderId="75" fillId="17" fontId="2" numFmtId="0" xfId="0" applyAlignment="1" applyBorder="1" applyFill="1" applyFont="1">
      <alignment horizontal="center" vertical="center"/>
    </xf>
    <xf borderId="75" fillId="17" fontId="48" numFmtId="0" xfId="0" applyAlignment="1" applyBorder="1" applyFont="1">
      <alignment horizontal="center" vertical="center"/>
    </xf>
    <xf borderId="0" fillId="0" fontId="49" numFmtId="0" xfId="0" applyAlignment="1" applyFont="1">
      <alignment vertical="center"/>
    </xf>
    <xf borderId="0" fillId="0" fontId="50" numFmtId="0" xfId="0" applyAlignment="1" applyFont="1">
      <alignment vertical="center"/>
    </xf>
    <xf borderId="0" fillId="0" fontId="2" numFmtId="0" xfId="0" applyAlignment="1" applyFont="1">
      <alignment horizontal="left" shrinkToFit="0" wrapText="1"/>
    </xf>
    <xf borderId="0" fillId="0" fontId="48" numFmtId="0" xfId="0" applyAlignment="1" applyFont="1">
      <alignment horizontal="center" vertical="top"/>
    </xf>
    <xf borderId="0" fillId="0" fontId="50" numFmtId="0" xfId="0" applyFont="1"/>
    <xf borderId="1" fillId="5" fontId="2" numFmtId="0" xfId="0" applyBorder="1" applyFont="1"/>
    <xf borderId="73" fillId="5" fontId="2" numFmtId="0" xfId="0" applyAlignment="1" applyBorder="1" applyFont="1">
      <alignment horizontal="center" vertical="center"/>
    </xf>
    <xf borderId="1" fillId="5" fontId="30" numFmtId="0" xfId="0" applyAlignment="1" applyBorder="1" applyFont="1">
      <alignment horizontal="center" vertical="center"/>
    </xf>
    <xf borderId="73" fillId="0" fontId="2" numFmtId="0" xfId="0" applyAlignment="1" applyBorder="1" applyFont="1">
      <alignment horizontal="center" vertical="center"/>
    </xf>
    <xf borderId="44" fillId="0" fontId="21" numFmtId="0" xfId="0" applyAlignment="1" applyBorder="1" applyFont="1">
      <alignment shrinkToFit="0" wrapText="1"/>
    </xf>
    <xf borderId="52" fillId="2" fontId="1" numFmtId="0" xfId="0" applyAlignment="1" applyBorder="1" applyFont="1">
      <alignment shrinkToFit="0" vertical="top" wrapText="1"/>
    </xf>
    <xf borderId="54" fillId="0" fontId="1" numFmtId="0" xfId="0" applyAlignment="1" applyBorder="1" applyFont="1">
      <alignment shrinkToFit="0" vertical="top" wrapText="1"/>
    </xf>
    <xf borderId="52" fillId="2" fontId="1" numFmtId="0" xfId="0" applyBorder="1" applyFont="1"/>
    <xf borderId="54" fillId="0" fontId="1" numFmtId="0" xfId="0" applyBorder="1" applyFont="1"/>
    <xf borderId="0" fillId="0" fontId="21" numFmtId="0" xfId="0" applyAlignment="1" applyFont="1">
      <alignment shrinkToFit="0" wrapText="1"/>
    </xf>
    <xf borderId="76" fillId="18" fontId="23" numFmtId="0" xfId="0" applyAlignment="1" applyBorder="1" applyFill="1" applyFont="1">
      <alignment horizontal="left" shrinkToFit="0" vertical="center" wrapText="1"/>
    </xf>
    <xf borderId="1" fillId="2" fontId="21" numFmtId="0" xfId="0" applyAlignment="1" applyBorder="1" applyFont="1">
      <alignment shrinkToFit="0" wrapText="1"/>
    </xf>
    <xf borderId="77" fillId="18" fontId="1" numFmtId="0" xfId="0" applyAlignment="1" applyBorder="1" applyFont="1">
      <alignment horizontal="center" shrinkToFit="0" vertical="center" wrapText="1"/>
    </xf>
    <xf borderId="78" fillId="18" fontId="1" numFmtId="0" xfId="0" applyAlignment="1" applyBorder="1" applyFont="1">
      <alignment horizontal="center" shrinkToFit="0" vertical="center" wrapText="1"/>
    </xf>
    <xf borderId="79" fillId="18" fontId="1" numFmtId="0" xfId="0" applyAlignment="1" applyBorder="1" applyFont="1">
      <alignment horizontal="center" shrinkToFit="0" vertical="center" wrapText="1"/>
    </xf>
    <xf borderId="80" fillId="18" fontId="1" numFmtId="0" xfId="0" applyAlignment="1" applyBorder="1" applyFont="1">
      <alignment horizontal="center" shrinkToFit="0" vertical="center" wrapText="1"/>
    </xf>
    <xf borderId="0" fillId="0" fontId="1" numFmtId="0" xfId="0" applyAlignment="1" applyFont="1">
      <alignment shrinkToFit="0" vertical="top" wrapText="1"/>
    </xf>
    <xf borderId="52" fillId="18" fontId="1" numFmtId="0" xfId="0" applyAlignment="1" applyBorder="1" applyFont="1">
      <alignment horizontal="center" shrinkToFit="0" vertical="center" wrapText="1"/>
    </xf>
    <xf borderId="64" fillId="18" fontId="1" numFmtId="0" xfId="0" applyAlignment="1" applyBorder="1" applyFont="1">
      <alignment horizontal="center" shrinkToFit="0" vertical="center" wrapText="1"/>
    </xf>
    <xf borderId="63" fillId="18" fontId="1" numFmtId="0" xfId="0" applyBorder="1" applyFont="1"/>
    <xf borderId="52" fillId="18" fontId="1" numFmtId="0" xfId="0" applyBorder="1" applyFont="1"/>
    <xf borderId="52" fillId="18" fontId="1" numFmtId="10" xfId="0" applyAlignment="1" applyBorder="1" applyFont="1" applyNumberFormat="1">
      <alignment horizontal="right"/>
    </xf>
    <xf borderId="64" fillId="18" fontId="1" numFmtId="10" xfId="0" applyAlignment="1" applyBorder="1" applyFont="1" applyNumberFormat="1">
      <alignment horizontal="right"/>
    </xf>
    <xf borderId="52" fillId="19" fontId="23" numFmtId="0" xfId="0" applyAlignment="1" applyBorder="1" applyFill="1" applyFont="1">
      <alignment horizontal="left" readingOrder="0" shrinkToFit="0" wrapText="1"/>
    </xf>
    <xf borderId="41" fillId="2" fontId="21" numFmtId="0" xfId="0" applyAlignment="1" applyBorder="1" applyFont="1">
      <alignment shrinkToFit="0" wrapText="1"/>
    </xf>
    <xf borderId="64" fillId="19" fontId="1" numFmtId="0" xfId="0" applyAlignment="1" applyBorder="1" applyFont="1">
      <alignment horizontal="center" readingOrder="0" shrinkToFit="0" vertical="center" wrapText="1"/>
    </xf>
    <xf borderId="51" fillId="19" fontId="1" numFmtId="0" xfId="0" applyAlignment="1" applyBorder="1" applyFont="1">
      <alignment horizontal="center" readingOrder="0" shrinkToFit="0" vertical="center" wrapText="1"/>
    </xf>
    <xf borderId="63" fillId="19" fontId="1" numFmtId="0" xfId="0" applyAlignment="1" applyBorder="1" applyFont="1">
      <alignment horizontal="center" readingOrder="0" shrinkToFit="0" vertical="center" wrapText="1"/>
    </xf>
    <xf borderId="63" fillId="19" fontId="1" numFmtId="0" xfId="0" applyAlignment="1" applyBorder="1" applyFont="1">
      <alignment horizontal="center" shrinkToFit="0" vertical="center" wrapText="1"/>
    </xf>
    <xf borderId="31" fillId="19" fontId="1" numFmtId="0" xfId="0" applyAlignment="1" applyBorder="1" applyFont="1">
      <alignment horizontal="center" shrinkToFit="0" vertical="center" wrapText="1"/>
    </xf>
    <xf borderId="31" fillId="19" fontId="1" numFmtId="0" xfId="0" applyAlignment="1" applyBorder="1" applyFont="1">
      <alignment horizontal="center" readingOrder="0" shrinkToFit="0" vertical="center" wrapText="1"/>
    </xf>
    <xf borderId="61" fillId="19" fontId="1" numFmtId="0" xfId="0" applyAlignment="1" applyBorder="1" applyFont="1">
      <alignment horizontal="center" shrinkToFit="0" vertical="center" wrapText="1"/>
    </xf>
    <xf borderId="61" fillId="19" fontId="1" numFmtId="0" xfId="0" applyAlignment="1" applyBorder="1" applyFont="1">
      <alignment horizontal="center" readingOrder="0" shrinkToFit="0" vertical="center" wrapText="1"/>
    </xf>
    <xf borderId="35" fillId="19" fontId="1" numFmtId="0" xfId="0" applyBorder="1" applyFont="1"/>
    <xf borderId="35" fillId="19" fontId="1" numFmtId="0" xfId="0" applyAlignment="1" applyBorder="1" applyFont="1">
      <alignment readingOrder="0"/>
    </xf>
    <xf borderId="31" fillId="19" fontId="1" numFmtId="0" xfId="0" applyAlignment="1" applyBorder="1" applyFont="1">
      <alignment readingOrder="0"/>
    </xf>
    <xf borderId="31" fillId="19" fontId="1" numFmtId="10" xfId="0" applyAlignment="1" applyBorder="1" applyFont="1" applyNumberFormat="1">
      <alignment horizontal="right" readingOrder="0"/>
    </xf>
    <xf borderId="31" fillId="19" fontId="1" numFmtId="10" xfId="0" applyAlignment="1" applyBorder="1" applyFont="1" applyNumberFormat="1">
      <alignment horizontal="right"/>
    </xf>
    <xf borderId="61" fillId="19" fontId="1" numFmtId="10" xfId="0" applyAlignment="1" applyBorder="1" applyFont="1" applyNumberFormat="1">
      <alignment horizontal="right"/>
    </xf>
    <xf borderId="31" fillId="2" fontId="23" numFmtId="0" xfId="0" applyAlignment="1" applyBorder="1" applyFont="1">
      <alignment horizontal="left" readingOrder="0" shrinkToFit="0" wrapText="1"/>
    </xf>
    <xf borderId="61" fillId="2" fontId="1" numFmtId="0" xfId="0" applyAlignment="1" applyBorder="1" applyFont="1">
      <alignment horizontal="center" readingOrder="0" shrinkToFit="0" vertical="center" wrapText="1"/>
    </xf>
    <xf borderId="27" fillId="2" fontId="1" numFmtId="0" xfId="0" applyAlignment="1" applyBorder="1" applyFont="1">
      <alignment horizontal="center" readingOrder="0" shrinkToFit="0" vertical="center" wrapText="1"/>
    </xf>
    <xf borderId="35" fillId="2" fontId="1" numFmtId="0" xfId="0" applyAlignment="1" applyBorder="1" applyFont="1">
      <alignment horizontal="center" shrinkToFit="0" vertical="center" wrapText="1"/>
    </xf>
    <xf borderId="35" fillId="2" fontId="1" numFmtId="0" xfId="0" applyAlignment="1" applyBorder="1" applyFont="1">
      <alignment horizontal="center" readingOrder="0" shrinkToFit="0" vertical="center" wrapText="1"/>
    </xf>
    <xf borderId="31" fillId="2" fontId="1" numFmtId="0" xfId="0" applyAlignment="1" applyBorder="1" applyFont="1">
      <alignment horizontal="center" shrinkToFit="0" vertical="center" wrapText="1"/>
    </xf>
    <xf borderId="31" fillId="2" fontId="1" numFmtId="0" xfId="0" applyAlignment="1" applyBorder="1" applyFont="1">
      <alignment horizontal="center" readingOrder="0" shrinkToFit="0" vertical="center" wrapText="1"/>
    </xf>
    <xf borderId="35" fillId="2" fontId="1" numFmtId="0" xfId="0" applyBorder="1" applyFont="1"/>
    <xf borderId="35" fillId="2" fontId="1" numFmtId="0" xfId="0" applyAlignment="1" applyBorder="1" applyFont="1">
      <alignment readingOrder="0"/>
    </xf>
    <xf borderId="31" fillId="2" fontId="1" numFmtId="0" xfId="0" applyBorder="1" applyFont="1"/>
    <xf borderId="31" fillId="2" fontId="1" numFmtId="10" xfId="0" applyAlignment="1" applyBorder="1" applyFont="1" applyNumberFormat="1">
      <alignment horizontal="right" readingOrder="0"/>
    </xf>
    <xf borderId="31" fillId="2" fontId="1" numFmtId="10" xfId="0" applyAlignment="1" applyBorder="1" applyFont="1" applyNumberFormat="1">
      <alignment horizontal="right"/>
    </xf>
    <xf borderId="61" fillId="2" fontId="1" numFmtId="10" xfId="0" applyAlignment="1" applyBorder="1" applyFont="1" applyNumberFormat="1">
      <alignment horizontal="right"/>
    </xf>
    <xf borderId="31" fillId="19" fontId="23" numFmtId="0" xfId="0" applyAlignment="1" applyBorder="1" applyFont="1">
      <alignment horizontal="left" shrinkToFit="0" wrapText="1"/>
    </xf>
    <xf borderId="27" fillId="19" fontId="1" numFmtId="0" xfId="0" applyAlignment="1" applyBorder="1" applyFont="1">
      <alignment horizontal="center" shrinkToFit="0" vertical="center" wrapText="1"/>
    </xf>
    <xf borderId="35" fillId="19" fontId="1" numFmtId="0" xfId="0" applyAlignment="1" applyBorder="1" applyFont="1">
      <alignment horizontal="center" shrinkToFit="0" vertical="center" wrapText="1"/>
    </xf>
    <xf borderId="31" fillId="19" fontId="1" numFmtId="0" xfId="0" applyBorder="1" applyFont="1"/>
    <xf borderId="31" fillId="2" fontId="23" numFmtId="0" xfId="0" applyAlignment="1" applyBorder="1" applyFont="1">
      <alignment horizontal="left" shrinkToFit="0" wrapText="1"/>
    </xf>
    <xf borderId="27" fillId="2" fontId="1" numFmtId="0" xfId="0" applyAlignment="1" applyBorder="1" applyFont="1">
      <alignment horizontal="center" shrinkToFit="0" vertical="center" wrapText="1"/>
    </xf>
    <xf borderId="63" fillId="2" fontId="21" numFmtId="0" xfId="0" applyAlignment="1" applyBorder="1" applyFont="1">
      <alignment shrinkToFit="0" wrapText="1"/>
    </xf>
    <xf borderId="54" fillId="0" fontId="2" numFmtId="0" xfId="0" applyAlignment="1" applyBorder="1" applyFont="1">
      <alignment horizontal="center" vertical="center"/>
    </xf>
    <xf borderId="52" fillId="2" fontId="1" numFmtId="0" xfId="0" applyAlignment="1" applyBorder="1" applyFont="1">
      <alignment horizontal="left" vertical="center"/>
    </xf>
    <xf borderId="51" fillId="2" fontId="1" numFmtId="0" xfId="0" applyBorder="1" applyFont="1"/>
    <xf borderId="72" fillId="3" fontId="2" numFmtId="0" xfId="0" applyAlignment="1" applyBorder="1" applyFont="1">
      <alignment horizontal="center" vertical="center"/>
    </xf>
    <xf borderId="1" fillId="3" fontId="2" numFmtId="0" xfId="0" applyBorder="1" applyFont="1"/>
    <xf borderId="0" fillId="0" fontId="2" numFmtId="0" xfId="0" applyAlignment="1" applyFont="1">
      <alignment horizontal="left"/>
    </xf>
    <xf borderId="1" fillId="20" fontId="25" numFmtId="0" xfId="0" applyAlignment="1" applyBorder="1" applyFill="1" applyFont="1">
      <alignment horizontal="center" vertical="center"/>
    </xf>
    <xf borderId="75" fillId="17" fontId="2" numFmtId="0" xfId="0" applyAlignment="1" applyBorder="1" applyFont="1">
      <alignment horizontal="center" vertical="top"/>
    </xf>
    <xf borderId="1" fillId="20" fontId="25" numFmtId="0" xfId="0" applyAlignment="1" applyBorder="1" applyFont="1">
      <alignment horizontal="center" vertical="top"/>
    </xf>
    <xf borderId="81" fillId="0" fontId="46" numFmtId="0" xfId="0" applyAlignment="1" applyBorder="1" applyFont="1">
      <alignment horizontal="left" shrinkToFit="0" vertical="center" wrapText="1"/>
    </xf>
    <xf borderId="81" fillId="0" fontId="51" numFmtId="0" xfId="0" applyAlignment="1" applyBorder="1" applyFont="1">
      <alignment horizontal="left" shrinkToFit="0" vertical="center" wrapText="1"/>
    </xf>
    <xf borderId="82" fillId="0" fontId="48" numFmtId="0" xfId="0" applyAlignment="1" applyBorder="1" applyFont="1">
      <alignment vertical="top"/>
    </xf>
    <xf borderId="82" fillId="0" fontId="50" numFmtId="0" xfId="0" applyBorder="1" applyFont="1"/>
    <xf borderId="82" fillId="0" fontId="48" numFmtId="0" xfId="0" applyAlignment="1" applyBorder="1" applyFont="1">
      <alignment horizontal="center" vertical="top"/>
    </xf>
    <xf borderId="0" fillId="0" fontId="50" numFmtId="0" xfId="0" applyAlignment="1" applyFont="1">
      <alignment horizontal="center"/>
    </xf>
    <xf borderId="81" fillId="0" fontId="51" numFmtId="0" xfId="0" applyAlignment="1" applyBorder="1" applyFont="1">
      <alignment horizontal="center" shrinkToFit="0" vertical="center" wrapText="1"/>
    </xf>
    <xf borderId="81" fillId="0" fontId="51" numFmtId="0" xfId="0" applyAlignment="1" applyBorder="1" applyFont="1">
      <alignment horizontal="center" shrinkToFit="0" wrapText="1"/>
    </xf>
    <xf borderId="81" fillId="0" fontId="51" numFmtId="0" xfId="0" applyAlignment="1" applyBorder="1" applyFont="1">
      <alignment shrinkToFit="0" vertical="top" wrapText="1"/>
    </xf>
    <xf borderId="81" fillId="0" fontId="51" numFmtId="0" xfId="0" applyAlignment="1" applyBorder="1" applyFont="1">
      <alignment shrinkToFit="0" wrapText="1"/>
    </xf>
    <xf borderId="81" fillId="0" fontId="51" numFmtId="49" xfId="0" applyAlignment="1" applyBorder="1" applyFont="1" applyNumberFormat="1">
      <alignment horizontal="center" shrinkToFit="0" vertical="center" wrapText="1"/>
    </xf>
    <xf borderId="0" fillId="0" fontId="2" numFmtId="0" xfId="0" applyFont="1"/>
    <xf borderId="0" fillId="0" fontId="2" numFmtId="0" xfId="0" applyAlignment="1" applyFont="1">
      <alignment horizontal="left" vertical="top"/>
    </xf>
    <xf borderId="0" fillId="0" fontId="2" numFmtId="0" xfId="0" applyAlignment="1" applyFont="1">
      <alignment horizontal="left" vertical="center"/>
    </xf>
    <xf borderId="0" fillId="0" fontId="2" numFmtId="0" xfId="0" applyAlignment="1" applyFont="1">
      <alignment horizontal="center" shrinkToFit="0" vertical="center" wrapText="1"/>
    </xf>
    <xf borderId="0" fillId="0" fontId="25" numFmtId="0" xfId="0" applyAlignment="1" applyFont="1">
      <alignment horizontal="right"/>
    </xf>
    <xf borderId="83" fillId="0" fontId="25" numFmtId="0" xfId="0" applyAlignment="1" applyBorder="1" applyFont="1">
      <alignment horizontal="center" vertical="center"/>
    </xf>
    <xf borderId="0" fillId="0" fontId="2" numFmtId="0" xfId="0" applyAlignment="1" applyFont="1">
      <alignment horizontal="right" vertical="top"/>
    </xf>
    <xf borderId="0" fillId="0" fontId="52" numFmtId="0" xfId="0" applyAlignment="1" applyFont="1">
      <alignment horizontal="left" vertical="center"/>
    </xf>
    <xf borderId="84" fillId="0" fontId="25" numFmtId="0" xfId="0" applyAlignment="1" applyBorder="1" applyFont="1">
      <alignment horizontal="center" vertical="center"/>
    </xf>
    <xf borderId="12" fillId="0" fontId="2" numFmtId="0" xfId="0" applyAlignment="1" applyBorder="1" applyFont="1">
      <alignment horizontal="right"/>
    </xf>
    <xf borderId="0" fillId="0" fontId="46" numFmtId="0" xfId="0" applyAlignment="1" applyFont="1">
      <alignment horizontal="center" vertical="center"/>
    </xf>
    <xf borderId="85" fillId="0" fontId="51" numFmtId="0" xfId="0" applyAlignment="1" applyBorder="1" applyFont="1">
      <alignment horizontal="center" shrinkToFit="0" wrapText="1"/>
    </xf>
    <xf borderId="85" fillId="0" fontId="51" numFmtId="0" xfId="0" applyAlignment="1" applyBorder="1" applyFont="1">
      <alignment horizontal="right" shrinkToFit="0" wrapText="1"/>
    </xf>
    <xf borderId="12" fillId="0" fontId="2" numFmtId="0" xfId="0" applyAlignment="1" applyBorder="1" applyFont="1">
      <alignment horizontal="center"/>
    </xf>
    <xf borderId="54" fillId="0" fontId="2" numFmtId="0" xfId="0" applyAlignment="1" applyBorder="1" applyFont="1">
      <alignment horizontal="center"/>
    </xf>
    <xf borderId="54" fillId="0" fontId="2" numFmtId="0" xfId="0" applyAlignment="1" applyBorder="1" applyFont="1">
      <alignment horizontal="right"/>
    </xf>
    <xf borderId="31" fillId="0" fontId="2" numFmtId="0" xfId="0" applyAlignment="1" applyBorder="1" applyFont="1">
      <alignment horizontal="center"/>
    </xf>
    <xf borderId="31" fillId="0" fontId="2" numFmtId="0" xfId="0" applyAlignment="1" applyBorder="1" applyFont="1">
      <alignment horizontal="right"/>
    </xf>
    <xf borderId="0" fillId="0" fontId="2" numFmtId="0" xfId="0" applyAlignment="1" applyFont="1">
      <alignment horizontal="right"/>
    </xf>
    <xf borderId="0" fillId="0" fontId="46" numFmtId="49" xfId="0" applyAlignment="1" applyFont="1" applyNumberFormat="1">
      <alignment horizontal="center" vertical="center"/>
    </xf>
    <xf borderId="0" fillId="0" fontId="2" numFmtId="49" xfId="0" applyAlignment="1" applyFont="1" applyNumberFormat="1">
      <alignment horizontal="center" vertical="center"/>
    </xf>
    <xf borderId="31" fillId="10" fontId="25" numFmtId="49" xfId="0" applyAlignment="1" applyBorder="1" applyFont="1" applyNumberFormat="1">
      <alignment horizontal="center" vertical="center"/>
    </xf>
    <xf borderId="31" fillId="10" fontId="25" numFmtId="0" xfId="0" applyAlignment="1" applyBorder="1" applyFont="1">
      <alignment horizontal="center" vertical="center"/>
    </xf>
    <xf borderId="0" fillId="0" fontId="42" numFmtId="0" xfId="0" applyAlignment="1" applyFont="1">
      <alignment horizontal="center" vertical="center"/>
    </xf>
    <xf borderId="73" fillId="16" fontId="2" numFmtId="2" xfId="0" applyAlignment="1" applyBorder="1" applyFont="1" applyNumberFormat="1">
      <alignment horizontal="center" vertical="center"/>
    </xf>
    <xf borderId="73" fillId="16" fontId="2" numFmtId="4" xfId="0" applyAlignment="1" applyBorder="1" applyFont="1" applyNumberFormat="1">
      <alignment horizontal="center" vertical="center"/>
    </xf>
    <xf borderId="0" fillId="0" fontId="2" numFmtId="2" xfId="0" applyFont="1" applyNumberFormat="1"/>
    <xf borderId="0" fillId="0" fontId="33" numFmtId="164" xfId="0" applyFont="1" applyNumberFormat="1"/>
    <xf borderId="0" fillId="0" fontId="2" numFmtId="164" xfId="0" applyAlignment="1" applyFont="1" applyNumberFormat="1">
      <alignment horizontal="left" vertical="center"/>
    </xf>
    <xf borderId="0" fillId="0" fontId="46" numFmtId="0" xfId="0" applyAlignment="1" applyFont="1">
      <alignment horizontal="left" vertical="center"/>
    </xf>
    <xf borderId="0" fillId="0" fontId="2" numFmtId="38" xfId="0" applyFont="1" applyNumberFormat="1"/>
    <xf borderId="31" fillId="2" fontId="21" numFmtId="0" xfId="0" applyAlignment="1" applyBorder="1" applyFont="1">
      <alignment horizontal="center"/>
    </xf>
    <xf borderId="31" fillId="2" fontId="21" numFmtId="0" xfId="0" applyAlignment="1" applyBorder="1" applyFont="1">
      <alignment horizontal="left"/>
    </xf>
    <xf borderId="31" fillId="2" fontId="21" numFmtId="0" xfId="0" applyBorder="1" applyFont="1"/>
  </cellXfs>
  <cellStyles count="1">
    <cellStyle xfId="0" name="Normal" builtinId="0"/>
  </cellStyles>
  <dxfs count="3">
    <dxf>
      <font/>
      <fill>
        <patternFill patternType="solid">
          <fgColor rgb="FFDBE5F1"/>
          <bgColor rgb="FFDBE5F1"/>
        </patternFill>
      </fill>
      <border/>
    </dxf>
    <dxf>
      <font/>
      <fill>
        <patternFill patternType="solid">
          <fgColor rgb="FFFFFFCC"/>
          <bgColor rgb="FFFFFFCC"/>
        </patternFill>
      </fill>
      <border/>
    </dxf>
    <dxf>
      <font/>
      <fill>
        <patternFill patternType="solid">
          <fgColor rgb="FFFFFF99"/>
          <bgColor rgb="FFFFFF99"/>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352425</xdr:colOff>
      <xdr:row>39</xdr:row>
      <xdr:rowOff>104775</xdr:rowOff>
    </xdr:from>
    <xdr:ext cx="628650" cy="6096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3.0" ySplit="8.0" topLeftCell="D9" activePane="bottomRight" state="frozen"/>
      <selection activeCell="D1" sqref="D1" pane="topRight"/>
      <selection activeCell="A9" sqref="A9" pane="bottomLeft"/>
      <selection activeCell="D9" sqref="D9" pane="bottomRight"/>
    </sheetView>
  </sheetViews>
  <sheetFormatPr customHeight="1" defaultColWidth="14.43" defaultRowHeight="15.0"/>
  <cols>
    <col customWidth="1" min="1" max="1" width="20.86"/>
    <col customWidth="1" min="2" max="2" width="2.29"/>
    <col customWidth="1" min="3" max="3" width="1.71"/>
    <col customWidth="1" min="4" max="4" width="0.86"/>
    <col customWidth="1" min="5" max="5" width="63.29"/>
    <col customWidth="1" min="6" max="6" width="0.43"/>
    <col customWidth="1" min="7" max="7" width="8.71"/>
    <col customWidth="1" min="8" max="8" width="22.29"/>
    <col customWidth="1" min="9" max="9" width="8.71"/>
    <col customWidth="1" min="10" max="11" width="10.0"/>
    <col customWidth="1" min="12" max="12" width="10.86"/>
    <col customWidth="1" min="13" max="13" width="8.29"/>
    <col customWidth="1" min="14" max="14" width="0.86"/>
    <col customWidth="1" min="15" max="15" width="1.71"/>
    <col customWidth="1" min="16" max="16" width="8.86"/>
    <col customWidth="1" min="17" max="33" width="8.71"/>
  </cols>
  <sheetData>
    <row r="1" ht="9.0" customHeight="1"/>
    <row r="2" ht="9.0" customHeight="1">
      <c r="C2" s="3"/>
      <c r="D2" s="4"/>
      <c r="E2" s="5"/>
      <c r="F2" s="6"/>
      <c r="G2" s="6"/>
      <c r="H2" s="6"/>
      <c r="I2" s="6"/>
      <c r="J2" s="6"/>
      <c r="K2" s="6"/>
      <c r="L2" s="6"/>
      <c r="M2" s="7"/>
      <c r="N2" s="4"/>
      <c r="O2" s="8"/>
    </row>
    <row r="3" ht="4.5" customHeight="1">
      <c r="C3" s="9"/>
      <c r="D3" s="10"/>
      <c r="E3" s="11"/>
      <c r="F3" s="11"/>
      <c r="G3" s="11"/>
      <c r="H3" s="11"/>
      <c r="I3" s="11"/>
      <c r="J3" s="11"/>
      <c r="K3" s="11"/>
      <c r="L3" s="11"/>
      <c r="M3" s="11"/>
      <c r="O3" s="12"/>
    </row>
    <row r="4" ht="21.0" customHeight="1">
      <c r="C4" s="9"/>
      <c r="D4" s="13"/>
      <c r="E4" s="15" t="str">
        <f>" INTERSCHOLASTIC ATHLETIC OPPORTUNITIES DISCLOSURE FORM "&amp;M7</f>
        <v> INTERSCHOLASTIC ATHLETIC OPPORTUNITIES DISCLOSURE FORM 26.1</v>
      </c>
      <c r="F4" s="16"/>
      <c r="G4" s="16"/>
      <c r="H4" s="16"/>
      <c r="I4" s="16"/>
      <c r="J4" s="16"/>
      <c r="K4" s="16"/>
      <c r="L4" s="16"/>
      <c r="M4" s="17"/>
      <c r="O4" s="12"/>
    </row>
    <row r="5" ht="21.0" customHeight="1">
      <c r="C5" s="9"/>
      <c r="D5" s="13"/>
      <c r="E5" s="19" t="s">
        <v>0</v>
      </c>
      <c r="F5" s="21"/>
      <c r="G5" s="21"/>
      <c r="H5" s="21"/>
      <c r="I5" s="21"/>
      <c r="J5" s="21"/>
      <c r="K5" s="21"/>
      <c r="L5" s="21"/>
      <c r="M5" s="23"/>
      <c r="O5" s="12"/>
    </row>
    <row r="6" ht="4.5" customHeight="1">
      <c r="A6" s="27"/>
      <c r="B6" s="27"/>
      <c r="C6" s="9"/>
      <c r="D6" s="10"/>
      <c r="E6" s="29"/>
      <c r="F6" s="30"/>
      <c r="G6" s="30"/>
      <c r="H6" s="30"/>
      <c r="I6" s="30"/>
      <c r="J6" s="30"/>
      <c r="K6" s="30"/>
      <c r="L6" s="30"/>
      <c r="M6" s="30"/>
      <c r="O6" s="31"/>
    </row>
    <row r="7" ht="21.0" customHeight="1">
      <c r="C7" s="9"/>
      <c r="D7" s="13"/>
      <c r="E7" s="33" t="s">
        <v>1</v>
      </c>
      <c r="F7" s="30"/>
      <c r="G7" s="30"/>
      <c r="H7" s="30"/>
      <c r="I7" s="30"/>
      <c r="J7" s="30"/>
      <c r="K7" s="35"/>
      <c r="L7" s="36" t="s">
        <v>2</v>
      </c>
      <c r="M7" s="37" t="s">
        <v>3</v>
      </c>
      <c r="O7" s="12"/>
    </row>
    <row r="8" ht="4.5" customHeight="1">
      <c r="A8" s="39"/>
      <c r="B8" s="39"/>
      <c r="C8" s="9"/>
      <c r="D8" s="10"/>
      <c r="E8" s="40"/>
      <c r="F8" s="40"/>
      <c r="G8" s="40"/>
      <c r="H8" s="40"/>
      <c r="I8" s="41"/>
      <c r="J8" s="42"/>
      <c r="K8" s="42"/>
      <c r="L8" s="11"/>
      <c r="M8" s="42"/>
      <c r="N8" s="43"/>
      <c r="O8" s="44"/>
      <c r="P8" s="39"/>
    </row>
    <row r="9" ht="19.5" customHeight="1">
      <c r="A9" s="39"/>
      <c r="B9" s="39"/>
      <c r="C9" s="9"/>
      <c r="D9" s="13"/>
      <c r="E9" s="48" t="s">
        <v>4</v>
      </c>
      <c r="F9" s="30"/>
      <c r="G9" s="30"/>
      <c r="H9" s="30"/>
      <c r="I9" s="30"/>
      <c r="J9" s="30"/>
      <c r="K9" s="30"/>
      <c r="L9" s="30"/>
      <c r="M9" s="35"/>
      <c r="N9" s="49"/>
      <c r="O9" s="44"/>
      <c r="P9" s="39"/>
    </row>
    <row r="10" ht="19.5" customHeight="1">
      <c r="A10" s="39"/>
      <c r="B10" s="39"/>
      <c r="C10" s="9"/>
      <c r="D10" s="13"/>
      <c r="E10" s="50" t="s">
        <v>5</v>
      </c>
      <c r="F10" s="51"/>
      <c r="G10" s="52" t="s">
        <v>6</v>
      </c>
      <c r="H10" s="53"/>
      <c r="I10" s="53"/>
      <c r="J10" s="53"/>
      <c r="K10" s="53"/>
      <c r="L10" s="53"/>
      <c r="M10" s="54"/>
      <c r="N10" s="49"/>
      <c r="O10" s="44"/>
      <c r="P10" s="39"/>
    </row>
    <row r="11" ht="1.5" customHeight="1">
      <c r="A11" s="39"/>
      <c r="B11" s="39"/>
      <c r="C11" s="9"/>
      <c r="D11" s="13"/>
      <c r="E11" s="55"/>
      <c r="F11" s="51"/>
      <c r="G11" s="57"/>
      <c r="H11" s="30"/>
      <c r="I11" s="30"/>
      <c r="J11" s="30"/>
      <c r="K11" s="30"/>
      <c r="L11" s="30"/>
      <c r="M11" s="35"/>
      <c r="N11" s="49"/>
      <c r="O11" s="44"/>
      <c r="P11" s="39"/>
    </row>
    <row r="12" ht="19.5" customHeight="1">
      <c r="A12" s="39"/>
      <c r="B12" s="39"/>
      <c r="C12" s="9"/>
      <c r="D12" s="13"/>
      <c r="E12" s="59" t="s">
        <v>7</v>
      </c>
      <c r="F12" s="51"/>
      <c r="G12" s="64" t="str">
        <f>IF(ISERROR(VLOOKUP(G10,'PIMS LEA'!$B$1:$D$784,2,FALSE)),"",(VLOOKUP(G10,'PIMS LEA'!$B$1:$D$784,2,FALSE)))</f>
        <v>123468402</v>
      </c>
      <c r="H12" s="30"/>
      <c r="I12" s="30"/>
      <c r="J12" s="30"/>
      <c r="K12" s="30"/>
      <c r="L12" s="30"/>
      <c r="M12" s="35"/>
      <c r="N12" s="49"/>
      <c r="O12" s="44"/>
      <c r="P12" s="39"/>
    </row>
    <row r="13" ht="2.25" customHeight="1">
      <c r="A13" s="39"/>
      <c r="B13" s="39"/>
      <c r="C13" s="9"/>
      <c r="D13" s="13"/>
      <c r="E13" s="66"/>
      <c r="F13" s="51"/>
      <c r="G13" s="70"/>
      <c r="H13" s="70"/>
      <c r="I13" s="70"/>
      <c r="J13" s="71"/>
      <c r="K13" s="71"/>
      <c r="L13" s="71"/>
      <c r="M13" s="71"/>
      <c r="N13" s="49"/>
      <c r="O13" s="44"/>
      <c r="P13" s="39"/>
    </row>
    <row r="14" ht="19.5" customHeight="1">
      <c r="A14" s="39"/>
      <c r="B14" s="39"/>
      <c r="C14" s="9"/>
      <c r="D14" s="13"/>
      <c r="E14" s="50" t="s">
        <v>8</v>
      </c>
      <c r="F14" s="51"/>
      <c r="G14" s="73" t="s">
        <v>10</v>
      </c>
      <c r="H14" s="30"/>
      <c r="I14" s="30"/>
      <c r="J14" s="30"/>
      <c r="K14" s="30"/>
      <c r="L14" s="30"/>
      <c r="M14" s="35"/>
      <c r="N14" s="49"/>
      <c r="O14" s="44"/>
      <c r="P14" s="39"/>
    </row>
    <row r="15" ht="1.5" customHeight="1">
      <c r="A15" s="39"/>
      <c r="B15" s="39"/>
      <c r="C15" s="9"/>
      <c r="D15" s="13"/>
      <c r="E15" s="75"/>
      <c r="F15" s="51"/>
      <c r="G15" s="57"/>
      <c r="H15" s="30"/>
      <c r="I15" s="30"/>
      <c r="J15" s="30"/>
      <c r="K15" s="30"/>
      <c r="L15" s="30"/>
      <c r="M15" s="35"/>
      <c r="N15" s="49"/>
      <c r="O15" s="44"/>
      <c r="P15" s="39"/>
    </row>
    <row r="16" ht="19.5" customHeight="1">
      <c r="A16" s="39"/>
      <c r="B16" s="39"/>
      <c r="C16" s="9"/>
      <c r="D16" s="13"/>
      <c r="E16" s="79" t="s">
        <v>11</v>
      </c>
      <c r="F16" s="51"/>
      <c r="G16" s="84" t="str">
        <f>IF(ISERROR(VLOOKUP(G12&amp;G14,'PIMS School'!$D$1:$J$1463,7,FALSE)),"",(VLOOKUP(G12&amp;G14,'PIMS School'!$D$1:$J$1463,7,FALSE)))</f>
        <v>3395</v>
      </c>
      <c r="H16" s="30"/>
      <c r="I16" s="30"/>
      <c r="J16" s="30"/>
      <c r="K16" s="30"/>
      <c r="L16" s="30"/>
      <c r="M16" s="35"/>
      <c r="N16" s="49"/>
      <c r="O16" s="44"/>
      <c r="P16" s="39"/>
    </row>
    <row r="17" ht="2.25" customHeight="1">
      <c r="A17" s="39"/>
      <c r="B17" s="39"/>
      <c r="C17" s="9"/>
      <c r="D17" s="13"/>
      <c r="E17" s="88" t="s">
        <v>12</v>
      </c>
      <c r="F17" s="51"/>
      <c r="G17" s="89"/>
      <c r="H17" s="89"/>
      <c r="I17" s="89"/>
      <c r="J17" s="89"/>
      <c r="K17" s="89"/>
      <c r="L17" s="89"/>
      <c r="M17" s="89"/>
      <c r="N17" s="49"/>
      <c r="O17" s="44"/>
      <c r="P17" s="39"/>
    </row>
    <row r="18" ht="9.75" customHeight="1">
      <c r="A18" s="39"/>
      <c r="B18" s="39"/>
      <c r="C18" s="9"/>
      <c r="D18" s="13"/>
      <c r="E18" s="93" t="s">
        <v>13</v>
      </c>
      <c r="F18" s="94"/>
      <c r="G18" s="94"/>
      <c r="H18" s="94"/>
      <c r="I18" s="94"/>
      <c r="J18" s="94"/>
      <c r="K18" s="94"/>
      <c r="L18" s="94"/>
      <c r="M18" s="96"/>
      <c r="N18" s="49"/>
      <c r="O18" s="44"/>
      <c r="P18" s="39"/>
    </row>
    <row r="19" ht="10.5" customHeight="1">
      <c r="A19" s="39"/>
      <c r="B19" s="39"/>
      <c r="C19" s="9"/>
      <c r="D19" s="13"/>
      <c r="E19" s="99"/>
      <c r="F19" s="100"/>
      <c r="G19" s="100"/>
      <c r="H19" s="100"/>
      <c r="I19" s="100"/>
      <c r="J19" s="100"/>
      <c r="K19" s="100"/>
      <c r="L19" s="100"/>
      <c r="M19" s="102"/>
      <c r="N19" s="49"/>
      <c r="O19" s="44"/>
      <c r="P19" s="39"/>
    </row>
    <row r="20" ht="21.0" customHeight="1">
      <c r="A20" s="39"/>
      <c r="B20" s="39"/>
      <c r="C20" s="9"/>
      <c r="D20" s="13"/>
      <c r="E20" s="108"/>
      <c r="F20" s="110"/>
      <c r="G20" s="111"/>
      <c r="H20" s="113" t="s">
        <v>19</v>
      </c>
      <c r="I20" s="114"/>
      <c r="J20" s="115" t="s">
        <v>20</v>
      </c>
      <c r="K20" s="116" t="s">
        <v>21</v>
      </c>
      <c r="L20" s="116" t="s">
        <v>23</v>
      </c>
      <c r="M20" s="119"/>
      <c r="N20" s="49"/>
      <c r="O20" s="44"/>
      <c r="P20" s="39"/>
    </row>
    <row r="21" ht="17.25" customHeight="1">
      <c r="A21" s="39"/>
      <c r="B21" s="39"/>
      <c r="C21" s="9"/>
      <c r="D21" s="13"/>
      <c r="E21" s="121"/>
      <c r="F21" s="122"/>
      <c r="G21" s="123"/>
      <c r="H21" s="126" t="s">
        <v>24</v>
      </c>
      <c r="I21" s="107"/>
      <c r="J21" s="131" t="str">
        <f>IF(ISERROR(VLOOKUP($G$12&amp;$G$16,'Enrollment Report'!$A$3:$N$2989,3,FALSE)),0,(VLOOKUP($G$12&amp;$G$16,'Enrollment Report'!$A$3:$N$2989,3,FALSE)))</f>
        <v/>
      </c>
      <c r="K21" s="131" t="str">
        <f>IF(ISERROR(VLOOKUP($G$12&amp;$G$16,'Enrollment Report'!$A$3:$N$2989,2,FALSE)),0,(VLOOKUP($G$12&amp;$G$16,'Enrollment Report'!$A$3:$N$2989,2,FALSE)))</f>
        <v/>
      </c>
      <c r="L21" s="138">
        <f t="shared" ref="L21:L26" si="1">J21+K21</f>
        <v>0</v>
      </c>
      <c r="M21" s="140"/>
      <c r="N21" s="49"/>
      <c r="O21" s="44"/>
      <c r="P21" s="39"/>
    </row>
    <row r="22" ht="17.25" customHeight="1">
      <c r="A22" s="39"/>
      <c r="B22" s="39"/>
      <c r="C22" s="9"/>
      <c r="D22" s="13"/>
      <c r="E22" s="121"/>
      <c r="F22" s="122"/>
      <c r="G22" s="123"/>
      <c r="H22" s="143" t="s">
        <v>35</v>
      </c>
      <c r="I22" s="107"/>
      <c r="J22" s="131" t="str">
        <f>IF(ISERROR(VLOOKUP($G$12&amp;$G$16,'Enrollment Report'!$A$3:$N$2989,5,FALSE)),0,(VLOOKUP($G$12&amp;$G$16,'Enrollment Report'!$A$3:$N$2989,5,FALSE)))</f>
        <v/>
      </c>
      <c r="K22" s="131" t="str">
        <f>IF(ISERROR(VLOOKUP($G$12&amp;$G$16,'Enrollment Report'!$A$3:$N$2989,4,FALSE)),0,(VLOOKUP($G$12&amp;$G$16,'Enrollment Report'!$A$3:$N$2989,4,FALSE)))</f>
        <v/>
      </c>
      <c r="L22" s="138">
        <f t="shared" si="1"/>
        <v>0</v>
      </c>
      <c r="M22" s="153"/>
      <c r="N22" s="49"/>
      <c r="O22" s="44"/>
      <c r="P22" s="39"/>
    </row>
    <row r="23" ht="17.25" customHeight="1">
      <c r="A23" s="39"/>
      <c r="B23" s="39"/>
      <c r="C23" s="9"/>
      <c r="D23" s="13"/>
      <c r="E23" s="121"/>
      <c r="F23" s="122"/>
      <c r="G23" s="123"/>
      <c r="H23" s="126" t="s">
        <v>45</v>
      </c>
      <c r="I23" s="107"/>
      <c r="J23" s="131">
        <f>IF(ISERROR(VLOOKUP($G$12&amp;$G$16,'Enrollment Report'!$A$3:$N$2989,7,FALSE)),0,(VLOOKUP($G$12&amp;$G$16,'Enrollment Report'!$A$3:$N$2989,7,FALSE)))</f>
        <v>163</v>
      </c>
      <c r="K23" s="131">
        <f>IF(ISERROR(VLOOKUP($G$12&amp;$G$16,'Enrollment Report'!$A$3:$N$2989,6,FALSE)),0,(VLOOKUP($G$12&amp;$G$16,'Enrollment Report'!$A$3:$N$2989,6,FALSE)))</f>
        <v>173</v>
      </c>
      <c r="L23" s="138">
        <f t="shared" si="1"/>
        <v>336</v>
      </c>
      <c r="M23" s="140"/>
      <c r="N23" s="49"/>
      <c r="O23" s="44"/>
      <c r="P23" s="39"/>
    </row>
    <row r="24" ht="17.25" customHeight="1">
      <c r="A24" s="39"/>
      <c r="B24" s="39"/>
      <c r="C24" s="9"/>
      <c r="D24" s="13"/>
      <c r="E24" s="121"/>
      <c r="F24" s="122"/>
      <c r="G24" s="123"/>
      <c r="H24" s="126" t="s">
        <v>53</v>
      </c>
      <c r="I24" s="107"/>
      <c r="J24" s="131">
        <f>IF(ISERROR(VLOOKUP($G$12&amp;$G$16,'Enrollment Report'!$A$3:$N$2989,9,FALSE)),0,(VLOOKUP($G$12&amp;$G$16,'Enrollment Report'!$A$3:$N$2989,9,FALSE)))</f>
        <v>162</v>
      </c>
      <c r="K24" s="131">
        <f>IF(ISERROR(VLOOKUP($G$12&amp;$G$16,'Enrollment Report'!$A$3:$N$2989,8,FALSE)),0,(VLOOKUP($G$12&amp;$G$16,'Enrollment Report'!$A$3:$N$2989,8,FALSE)))</f>
        <v>166</v>
      </c>
      <c r="L24" s="138">
        <f t="shared" si="1"/>
        <v>328</v>
      </c>
      <c r="M24" s="140"/>
      <c r="N24" s="49"/>
      <c r="O24" s="44"/>
      <c r="P24" s="39"/>
    </row>
    <row r="25" ht="17.25" customHeight="1">
      <c r="A25" s="39"/>
      <c r="B25" s="39"/>
      <c r="C25" s="9"/>
      <c r="D25" s="13"/>
      <c r="E25" s="121"/>
      <c r="F25" s="122"/>
      <c r="G25" s="123"/>
      <c r="H25" s="143" t="s">
        <v>62</v>
      </c>
      <c r="I25" s="107"/>
      <c r="J25" s="131">
        <f>IF(ISERROR(VLOOKUP($G$12&amp;$G$16,'Enrollment Report'!$A$3:$N$2989,11,FALSE)),0,(VLOOKUP($G$12&amp;$G$16,'Enrollment Report'!$A$3:$N$2989,11,FALSE)))</f>
        <v>176</v>
      </c>
      <c r="K25" s="131">
        <f>IF(ISERROR(VLOOKUP($G$12&amp;$G$16,'Enrollment Report'!$A$3:$N$2989,10,FALSE)),0,(VLOOKUP($G$12&amp;$G$16,'Enrollment Report'!$A$3:$N$2989,10,FALSE)))</f>
        <v>149</v>
      </c>
      <c r="L25" s="138">
        <f t="shared" si="1"/>
        <v>325</v>
      </c>
      <c r="M25" s="153"/>
      <c r="N25" s="49"/>
      <c r="O25" s="44"/>
      <c r="P25" s="39"/>
    </row>
    <row r="26" ht="17.25" customHeight="1">
      <c r="A26" s="39"/>
      <c r="B26" s="39"/>
      <c r="C26" s="9"/>
      <c r="D26" s="13"/>
      <c r="E26" s="121"/>
      <c r="F26" s="122"/>
      <c r="G26" s="123"/>
      <c r="H26" s="126" t="s">
        <v>74</v>
      </c>
      <c r="I26" s="107"/>
      <c r="J26" s="131">
        <f>IF(ISERROR(VLOOKUP($G$12&amp;$G$16,'Enrollment Report'!$A$3:$N$2989,13,FALSE)),0,(VLOOKUP($G$12&amp;$G$16,'Enrollment Report'!$A$3:$N$2989,13,FALSE)))</f>
        <v>188</v>
      </c>
      <c r="K26" s="131">
        <f>IF(ISERROR(VLOOKUP($G$12&amp;$G$16,'Enrollment Report'!$A$3:$N$2989,12,FALSE)),0,(VLOOKUP($G$12&amp;$G$16,'Enrollment Report'!$A$3:$N$2989,12,FALSE)))</f>
        <v>167</v>
      </c>
      <c r="L26" s="138">
        <f t="shared" si="1"/>
        <v>355</v>
      </c>
      <c r="M26" s="153"/>
      <c r="N26" s="49"/>
      <c r="O26" s="44"/>
      <c r="P26" s="39"/>
    </row>
    <row r="27" ht="17.25" customHeight="1">
      <c r="A27" s="39"/>
      <c r="B27" s="39"/>
      <c r="C27" s="9"/>
      <c r="D27" s="13"/>
      <c r="E27" s="196"/>
      <c r="F27" s="122"/>
      <c r="G27" s="123"/>
      <c r="H27" s="126" t="s">
        <v>32</v>
      </c>
      <c r="I27" s="107"/>
      <c r="J27" s="138">
        <f t="shared" ref="J27:L27" si="2">SUM(J21:J26)</f>
        <v>689</v>
      </c>
      <c r="K27" s="138">
        <f t="shared" si="2"/>
        <v>655</v>
      </c>
      <c r="L27" s="138">
        <f t="shared" si="2"/>
        <v>1344</v>
      </c>
      <c r="M27" s="197"/>
      <c r="N27" s="49"/>
      <c r="O27" s="44"/>
      <c r="P27" s="39"/>
    </row>
    <row r="28" ht="2.25" customHeight="1">
      <c r="A28" s="39"/>
      <c r="B28" s="39"/>
      <c r="C28" s="9"/>
      <c r="D28" s="13"/>
      <c r="E28" s="88"/>
      <c r="F28" s="51"/>
      <c r="G28" s="201"/>
      <c r="H28" s="201"/>
      <c r="I28" s="201"/>
      <c r="J28" s="201"/>
      <c r="K28" s="201"/>
      <c r="L28" s="201"/>
      <c r="M28" s="201"/>
      <c r="N28" s="49"/>
      <c r="O28" s="44"/>
      <c r="P28" s="39"/>
    </row>
    <row r="29" ht="19.5" customHeight="1">
      <c r="A29" s="39"/>
      <c r="B29" s="39"/>
      <c r="C29" s="9"/>
      <c r="D29" s="13"/>
      <c r="E29" s="48" t="s">
        <v>85</v>
      </c>
      <c r="F29" s="30"/>
      <c r="G29" s="30"/>
      <c r="H29" s="30"/>
      <c r="I29" s="30"/>
      <c r="J29" s="30"/>
      <c r="K29" s="30"/>
      <c r="L29" s="30"/>
      <c r="M29" s="35"/>
      <c r="N29" s="49"/>
      <c r="O29" s="44"/>
      <c r="P29" s="39"/>
    </row>
    <row r="30" ht="19.5" customHeight="1">
      <c r="A30" s="39"/>
      <c r="B30" s="39"/>
      <c r="C30" s="9"/>
      <c r="D30" s="13"/>
      <c r="E30" s="212" t="s">
        <v>87</v>
      </c>
      <c r="F30" s="214"/>
      <c r="G30" s="215" t="s">
        <v>88</v>
      </c>
      <c r="H30" s="30"/>
      <c r="I30" s="30"/>
      <c r="J30" s="30"/>
      <c r="K30" s="30"/>
      <c r="L30" s="30"/>
      <c r="M30" s="35"/>
      <c r="N30" s="49"/>
      <c r="O30" s="44"/>
      <c r="P30" s="39"/>
    </row>
    <row r="31" ht="19.5" customHeight="1">
      <c r="A31" s="39"/>
      <c r="B31" s="39"/>
      <c r="C31" s="9"/>
      <c r="D31" s="13"/>
      <c r="E31" s="59" t="s">
        <v>89</v>
      </c>
      <c r="F31" s="218"/>
      <c r="G31" s="220" t="s">
        <v>90</v>
      </c>
      <c r="H31" s="30"/>
      <c r="I31" s="30"/>
      <c r="J31" s="35"/>
      <c r="K31" s="223"/>
      <c r="L31" s="224" t="s">
        <v>91</v>
      </c>
      <c r="M31" s="225"/>
      <c r="N31" s="49"/>
      <c r="O31" s="44"/>
      <c r="P31" s="39"/>
    </row>
    <row r="32" ht="19.5" customHeight="1">
      <c r="A32" s="39"/>
      <c r="B32" s="39"/>
      <c r="C32" s="9"/>
      <c r="D32" s="13"/>
      <c r="E32" s="59" t="s">
        <v>92</v>
      </c>
      <c r="F32" s="218"/>
      <c r="G32" s="227" t="s">
        <v>93</v>
      </c>
      <c r="H32" s="30"/>
      <c r="I32" s="30"/>
      <c r="J32" s="30"/>
      <c r="K32" s="30"/>
      <c r="L32" s="30"/>
      <c r="M32" s="35"/>
      <c r="N32" s="49"/>
      <c r="O32" s="44"/>
      <c r="P32" s="39"/>
    </row>
    <row r="33" ht="2.25" customHeight="1">
      <c r="A33" s="39"/>
      <c r="B33" s="39"/>
      <c r="C33" s="9"/>
      <c r="D33" s="13"/>
      <c r="E33" s="229"/>
      <c r="F33" s="218"/>
      <c r="G33" s="231"/>
      <c r="H33" s="231"/>
      <c r="I33" s="231"/>
      <c r="J33" s="231"/>
      <c r="K33" s="231"/>
      <c r="L33" s="231"/>
      <c r="M33" s="234"/>
      <c r="N33" s="49"/>
      <c r="O33" s="44"/>
      <c r="P33" s="39"/>
    </row>
    <row r="34" ht="19.5" customHeight="1">
      <c r="A34" s="39"/>
      <c r="B34" s="39"/>
      <c r="C34" s="9"/>
      <c r="D34" s="13"/>
      <c r="E34" s="237" t="s">
        <v>94</v>
      </c>
      <c r="F34" s="238"/>
      <c r="G34" s="215" t="s">
        <v>95</v>
      </c>
      <c r="H34" s="30"/>
      <c r="I34" s="30"/>
      <c r="J34" s="30"/>
      <c r="K34" s="30"/>
      <c r="L34" s="30"/>
      <c r="M34" s="35"/>
      <c r="N34" s="49"/>
      <c r="O34" s="44"/>
      <c r="P34" s="39"/>
    </row>
    <row r="35" ht="19.5" customHeight="1">
      <c r="A35" s="39"/>
      <c r="B35" s="39"/>
      <c r="C35" s="9"/>
      <c r="D35" s="13"/>
      <c r="E35" s="59" t="s">
        <v>89</v>
      </c>
      <c r="F35" s="218"/>
      <c r="G35" s="220" t="s">
        <v>97</v>
      </c>
      <c r="H35" s="30"/>
      <c r="I35" s="30"/>
      <c r="J35" s="35"/>
      <c r="K35" s="223"/>
      <c r="L35" s="224" t="s">
        <v>91</v>
      </c>
      <c r="M35" s="225"/>
      <c r="N35" s="49"/>
      <c r="O35" s="44"/>
      <c r="P35" s="39"/>
    </row>
    <row r="36" ht="19.5" customHeight="1">
      <c r="A36" s="39"/>
      <c r="B36" s="39"/>
      <c r="C36" s="9"/>
      <c r="D36" s="13"/>
      <c r="E36" s="251" t="s">
        <v>92</v>
      </c>
      <c r="F36" s="218"/>
      <c r="G36" s="227" t="s">
        <v>99</v>
      </c>
      <c r="H36" s="30"/>
      <c r="I36" s="30"/>
      <c r="J36" s="30"/>
      <c r="K36" s="30"/>
      <c r="L36" s="30"/>
      <c r="M36" s="107"/>
      <c r="N36" s="49"/>
      <c r="O36" s="44"/>
      <c r="P36" s="39"/>
    </row>
    <row r="37" ht="2.25" customHeight="1">
      <c r="A37" s="39"/>
      <c r="B37" s="39"/>
      <c r="C37" s="9"/>
      <c r="D37" s="13"/>
      <c r="E37" s="88"/>
      <c r="F37" s="51"/>
      <c r="G37" s="201"/>
      <c r="H37" s="201"/>
      <c r="I37" s="201"/>
      <c r="J37" s="201"/>
      <c r="K37" s="201"/>
      <c r="L37" s="201"/>
      <c r="M37" s="201"/>
      <c r="N37" s="49"/>
      <c r="O37" s="44"/>
      <c r="P37" s="39"/>
    </row>
    <row r="38" ht="19.5" customHeight="1">
      <c r="A38" s="39"/>
      <c r="B38" s="39"/>
      <c r="C38" s="9"/>
      <c r="D38" s="13"/>
      <c r="E38" s="48" t="s">
        <v>100</v>
      </c>
      <c r="F38" s="30"/>
      <c r="G38" s="30"/>
      <c r="H38" s="30"/>
      <c r="I38" s="30"/>
      <c r="J38" s="30"/>
      <c r="K38" s="30"/>
      <c r="L38" s="30"/>
      <c r="M38" s="35"/>
      <c r="N38" s="49"/>
      <c r="O38" s="44"/>
      <c r="P38" s="39"/>
    </row>
    <row r="39" ht="33.0" customHeight="1">
      <c r="A39" s="39"/>
      <c r="B39" s="39"/>
      <c r="C39" s="9"/>
      <c r="D39" s="13"/>
      <c r="E39" s="259" t="s">
        <v>102</v>
      </c>
      <c r="F39" s="260"/>
      <c r="G39" s="263" t="s">
        <v>103</v>
      </c>
      <c r="H39" s="30"/>
      <c r="I39" s="30"/>
      <c r="J39" s="30"/>
      <c r="K39" s="30"/>
      <c r="L39" s="30"/>
      <c r="M39" s="35"/>
      <c r="N39" s="49"/>
      <c r="O39" s="44"/>
      <c r="P39" s="39"/>
    </row>
    <row r="40" ht="60.75" customHeight="1">
      <c r="A40" s="39"/>
      <c r="B40" s="39"/>
      <c r="C40" s="9"/>
      <c r="D40" s="13"/>
      <c r="E40" s="269" t="s">
        <v>104</v>
      </c>
      <c r="F40" s="30"/>
      <c r="G40" s="30"/>
      <c r="H40" s="30"/>
      <c r="I40" s="30"/>
      <c r="J40" s="30"/>
      <c r="K40" s="30"/>
      <c r="L40" s="30"/>
      <c r="M40" s="35"/>
      <c r="N40" s="49"/>
      <c r="O40" s="44"/>
      <c r="P40" s="39"/>
    </row>
    <row r="41" ht="4.5" customHeight="1">
      <c r="C41" s="9"/>
      <c r="D41" s="10"/>
      <c r="N41" s="90"/>
      <c r="O41" s="20"/>
    </row>
    <row r="42" ht="9.0" customHeight="1">
      <c r="C42" s="277"/>
      <c r="D42" s="280"/>
      <c r="E42" s="283"/>
      <c r="F42" s="286"/>
      <c r="G42" s="286"/>
      <c r="H42" s="286"/>
      <c r="I42" s="286"/>
      <c r="J42" s="286"/>
      <c r="K42" s="286"/>
      <c r="L42" s="286"/>
      <c r="M42" s="288"/>
      <c r="N42" s="280"/>
      <c r="O42" s="291"/>
    </row>
    <row r="43" ht="16.5" customHeight="1">
      <c r="N43" s="39"/>
      <c r="O43" s="39"/>
      <c r="P43" s="39"/>
    </row>
    <row r="44" ht="42.0" customHeight="1">
      <c r="N44" s="39"/>
      <c r="O44" s="39"/>
      <c r="P44" s="39"/>
    </row>
    <row r="45" ht="15.0" customHeight="1">
      <c r="N45" s="39"/>
      <c r="O45" s="39"/>
      <c r="P45" s="39"/>
    </row>
    <row r="46" ht="15.0" customHeight="1">
      <c r="N46" s="39"/>
      <c r="O46" s="39"/>
      <c r="P46" s="39"/>
    </row>
    <row r="47" ht="15.0" customHeight="1">
      <c r="N47" s="39"/>
      <c r="O47" s="39"/>
      <c r="P47" s="39"/>
    </row>
    <row r="48" ht="15.0" customHeight="1">
      <c r="N48" s="39"/>
      <c r="O48" s="39"/>
      <c r="P48" s="39"/>
    </row>
    <row r="49" ht="6.75" customHeight="1">
      <c r="N49" s="39"/>
      <c r="O49" s="39"/>
      <c r="P49" s="39"/>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75" customHeight="1"/>
    <row r="1478" ht="15.75" customHeight="1"/>
    <row r="1479" ht="15.75" customHeight="1"/>
    <row r="1480" ht="15.75" customHeight="1"/>
    <row r="1481" ht="15.75" customHeight="1"/>
    <row r="1482" ht="15.75" customHeight="1"/>
    <row r="1483" ht="15.75" customHeight="1"/>
    <row r="1484" ht="15.75" customHeight="1"/>
    <row r="1485" ht="15.75" customHeight="1"/>
    <row r="1486" ht="15.75" customHeight="1"/>
    <row r="1487" ht="15.75" customHeight="1"/>
    <row r="1488" ht="15.75" customHeight="1"/>
    <row r="1489" ht="15.75" customHeight="1"/>
    <row r="1490" ht="15.75" customHeight="1"/>
    <row r="1491" ht="15.75" customHeight="1"/>
    <row r="1492" ht="15.75" customHeight="1"/>
    <row r="1493" ht="15.75" customHeight="1"/>
    <row r="1494" ht="15.75" customHeight="1"/>
    <row r="1495" ht="15.75" customHeight="1"/>
    <row r="1496" ht="15.75" customHeight="1"/>
    <row r="1497" ht="15.75" customHeight="1"/>
    <row r="1498" ht="15.75" customHeight="1"/>
    <row r="1499" ht="15.75" customHeight="1"/>
    <row r="1500" ht="15.75" customHeight="1"/>
    <row r="1501" ht="15.75" customHeight="1"/>
    <row r="1502" ht="15.75" customHeight="1"/>
    <row r="1503" ht="15.75" customHeight="1"/>
    <row r="1504" ht="15.75" customHeight="1"/>
    <row r="1505" ht="15.75" customHeight="1"/>
    <row r="1506" ht="15.75" customHeight="1"/>
    <row r="1507" ht="15.75" customHeight="1"/>
    <row r="1508" ht="15.75" customHeight="1"/>
    <row r="1509" ht="15.75" customHeight="1"/>
    <row r="1510" ht="15.75" customHeight="1"/>
    <row r="1511" ht="15.75" customHeight="1"/>
    <row r="1512" ht="15.75" customHeight="1"/>
    <row r="1513" ht="15.75" customHeight="1"/>
    <row r="1514" ht="15.75" customHeight="1"/>
    <row r="1515" ht="15.75" customHeight="1"/>
    <row r="1516" ht="15.75" customHeight="1"/>
    <row r="1517" ht="15.75" customHeight="1"/>
    <row r="1518" ht="15.75" customHeight="1"/>
    <row r="1519" ht="15.75" customHeight="1"/>
    <row r="1520" ht="15.75" customHeight="1"/>
    <row r="1521" ht="15.75" customHeight="1"/>
    <row r="1522" ht="15.75" customHeight="1"/>
    <row r="1523" ht="15.75" customHeight="1"/>
    <row r="1524" ht="15.75" customHeight="1"/>
    <row r="1525" ht="15.75" customHeight="1"/>
    <row r="1526" ht="15.75" customHeight="1"/>
    <row r="1527" ht="15.75" customHeight="1"/>
    <row r="1528" ht="15.75" customHeight="1"/>
    <row r="1529" ht="15.75" customHeight="1"/>
    <row r="1530" ht="15.75" customHeight="1"/>
    <row r="1531" ht="15.75" customHeight="1"/>
    <row r="1532" ht="15.75" customHeight="1"/>
    <row r="1533" ht="15.75" customHeight="1"/>
    <row r="1534" ht="15.75" customHeight="1"/>
    <row r="1535" ht="15.75" customHeight="1"/>
    <row r="1536" ht="15.75" customHeight="1"/>
    <row r="1537" ht="15.75" customHeight="1"/>
    <row r="1538" ht="15.75" customHeight="1"/>
    <row r="1539" ht="15.75" customHeight="1"/>
    <row r="1540" ht="15.75" customHeight="1"/>
    <row r="1541" ht="15.75" customHeight="1"/>
    <row r="1542" ht="15.75" customHeight="1"/>
    <row r="1543" ht="15.75" customHeight="1"/>
    <row r="1544" ht="15.75" customHeight="1"/>
    <row r="1545" ht="15.75" customHeight="1"/>
    <row r="1546" ht="15.75" customHeight="1"/>
    <row r="1547" ht="15.75" customHeight="1"/>
    <row r="1548" ht="15.75" customHeight="1"/>
    <row r="1549" ht="15.75" customHeight="1"/>
    <row r="1550" ht="15.75" customHeight="1"/>
    <row r="1551" ht="15.75" customHeight="1"/>
    <row r="1552" ht="15.75" customHeight="1"/>
    <row r="1553" ht="15.75" customHeight="1"/>
    <row r="1554" ht="15.75" customHeight="1"/>
    <row r="1555" ht="15.75" customHeight="1"/>
    <row r="1556" ht="15.75" customHeight="1"/>
    <row r="1557" ht="15.75" customHeight="1"/>
    <row r="1558" ht="15.75" customHeight="1"/>
    <row r="1559" ht="15.75" customHeight="1"/>
    <row r="1560" ht="15.75" customHeight="1"/>
    <row r="1561" ht="15.75" customHeight="1"/>
    <row r="1562" ht="15.75" customHeight="1"/>
    <row r="1563" ht="15.75" customHeight="1"/>
    <row r="1564" ht="15.75" customHeight="1"/>
    <row r="1565" ht="15.75" customHeight="1"/>
    <row r="1566" ht="15.75" customHeight="1"/>
    <row r="1567" ht="15.75" customHeight="1"/>
    <row r="1568" ht="15.75" customHeight="1"/>
    <row r="1569" ht="15.75" customHeight="1"/>
    <row r="1570" ht="15.75" customHeight="1"/>
    <row r="1571" ht="15.75" customHeight="1"/>
    <row r="1572" ht="15.75" customHeight="1"/>
    <row r="1573" ht="15.75" customHeight="1"/>
    <row r="1574" ht="15.75" customHeight="1"/>
    <row r="1575" ht="15.75" customHeight="1"/>
    <row r="1576" ht="15.75" customHeight="1"/>
    <row r="1577" ht="15.75" customHeight="1"/>
    <row r="1578" ht="15.75" customHeight="1"/>
    <row r="1579" ht="15.75" customHeight="1"/>
    <row r="1580" ht="15.75" customHeight="1"/>
    <row r="1581" ht="15.75" customHeight="1"/>
    <row r="1582" ht="15.75" customHeight="1"/>
    <row r="1583" ht="15.75" customHeight="1"/>
    <row r="1584" ht="15.75" customHeight="1"/>
    <row r="1585" ht="15.75" customHeight="1"/>
    <row r="1586" ht="15.75" customHeight="1"/>
    <row r="1587" ht="15.75" customHeight="1"/>
    <row r="1588" ht="15.75" customHeight="1"/>
    <row r="1589" ht="15.75" customHeight="1"/>
    <row r="1590" ht="15.75" customHeight="1"/>
    <row r="1591" ht="15.75" customHeight="1"/>
    <row r="1592" ht="15.75" customHeight="1"/>
    <row r="1593" ht="15.75" customHeight="1"/>
    <row r="1594" ht="15.75" customHeight="1"/>
    <row r="1595" ht="15.75" customHeight="1"/>
    <row r="1596" ht="15.75" customHeight="1"/>
    <row r="1597" ht="15.75" customHeight="1"/>
    <row r="1598" ht="15.75" customHeight="1"/>
    <row r="1599" ht="15.75" customHeight="1"/>
    <row r="1600" ht="15.75" customHeight="1"/>
    <row r="1601" ht="15.75" customHeight="1"/>
    <row r="1602" ht="15.75" customHeight="1"/>
    <row r="1603" ht="15.75" customHeight="1"/>
    <row r="1604" ht="15.75" customHeight="1"/>
    <row r="1605" ht="15.75" customHeight="1"/>
    <row r="1606" ht="15.75" customHeight="1"/>
    <row r="1607" ht="15.75" customHeight="1"/>
    <row r="1608" ht="15.75" customHeight="1"/>
    <row r="1609" ht="15.75" customHeight="1"/>
    <row r="1610" ht="15.75" customHeight="1"/>
    <row r="1611" ht="15.75" customHeight="1"/>
    <row r="1612" ht="15.75" customHeight="1"/>
    <row r="1613" ht="15.75" customHeight="1"/>
    <row r="1614" ht="15.75" customHeight="1"/>
    <row r="1615" ht="15.75" customHeight="1"/>
    <row r="1616" ht="15.75" customHeight="1"/>
    <row r="1617" ht="15.75" customHeight="1"/>
    <row r="1618" ht="15.75" customHeight="1"/>
    <row r="1619" ht="15.75" customHeight="1"/>
    <row r="1620" ht="15.75" customHeight="1"/>
    <row r="1621" ht="15.75" customHeight="1"/>
    <row r="1622" ht="15.75" customHeight="1"/>
    <row r="1623" ht="15.75" customHeight="1"/>
    <row r="1624" ht="15.75" customHeight="1"/>
    <row r="1625" ht="15.75" customHeight="1"/>
    <row r="1626" ht="15.75" customHeight="1"/>
    <row r="1627" ht="15.75" customHeight="1"/>
    <row r="1628" ht="15.75" customHeight="1"/>
    <row r="1629" ht="15.75" customHeight="1"/>
    <row r="1630" ht="15.75" customHeight="1"/>
    <row r="1631" ht="15.75" customHeight="1"/>
    <row r="1632" ht="15.75" customHeight="1"/>
    <row r="1633" ht="15.75" customHeight="1"/>
    <row r="1634" ht="15.75" customHeight="1"/>
    <row r="1635" ht="15.75" customHeight="1"/>
    <row r="1636" ht="15.75" customHeight="1"/>
    <row r="1637" ht="15.75" customHeight="1"/>
    <row r="1638" ht="15.75" customHeight="1"/>
    <row r="1639" ht="15.75" customHeight="1"/>
    <row r="1640" ht="15.75" customHeight="1"/>
    <row r="1641" ht="15.75" customHeight="1"/>
    <row r="1642" ht="15.75" customHeight="1"/>
    <row r="1643" ht="15.75" customHeight="1"/>
    <row r="1644" ht="15.75" customHeight="1"/>
    <row r="1645" ht="15.75" customHeight="1"/>
    <row r="1646" ht="15.75" customHeight="1"/>
    <row r="1647" ht="15.75" customHeight="1"/>
    <row r="1648" ht="15.75" customHeight="1"/>
    <row r="1649" ht="15.75" customHeight="1"/>
    <row r="1650" ht="15.75" customHeight="1"/>
    <row r="1651" ht="15.75" customHeight="1"/>
    <row r="1652" ht="15.75" customHeight="1"/>
    <row r="1653" ht="15.75" customHeight="1"/>
    <row r="1654" ht="15.75" customHeight="1"/>
    <row r="1655" ht="15.75" customHeight="1"/>
    <row r="1656" ht="15.75" customHeight="1"/>
    <row r="1657" ht="15.75" customHeight="1"/>
    <row r="1658" ht="15.75" customHeight="1"/>
    <row r="1659" ht="15.75" customHeight="1"/>
    <row r="1660" ht="15.75" customHeight="1"/>
    <row r="1661" ht="15.75" customHeight="1"/>
    <row r="1662" ht="15.75" customHeight="1"/>
    <row r="1663" ht="15.75" customHeight="1"/>
    <row r="1664" ht="15.75" customHeight="1"/>
    <row r="1665" ht="15.75" customHeight="1"/>
    <row r="1666" ht="15.75" customHeight="1"/>
    <row r="1667" ht="15.75" customHeight="1"/>
    <row r="1668" ht="15.75" customHeight="1"/>
    <row r="1669" ht="15.75" customHeight="1"/>
    <row r="1670" ht="15.75" customHeight="1"/>
    <row r="1671" ht="15.75" customHeight="1"/>
    <row r="1672" ht="15.75" customHeight="1"/>
    <row r="1673" ht="15.75" customHeight="1"/>
    <row r="1674" ht="15.75" customHeight="1"/>
    <row r="1675" ht="15.75" customHeight="1"/>
    <row r="1676" ht="15.75" customHeight="1"/>
    <row r="1677" ht="15.75" customHeight="1"/>
    <row r="1678" ht="15.75" customHeight="1"/>
    <row r="1679" ht="15.75" customHeight="1"/>
    <row r="1680" ht="15.75" customHeight="1"/>
    <row r="1681" ht="15.75" customHeight="1"/>
    <row r="1682" ht="15.75" customHeight="1"/>
    <row r="1683" ht="15.75" customHeight="1"/>
    <row r="1684" ht="15.75" customHeight="1"/>
    <row r="1685" ht="15.75" customHeight="1"/>
    <row r="1686" ht="15.75" customHeight="1"/>
    <row r="1687" ht="15.75" customHeight="1"/>
    <row r="1688" ht="15.75" customHeight="1"/>
    <row r="1689" ht="15.75" customHeight="1"/>
    <row r="1690" ht="15.75" customHeight="1"/>
    <row r="1691" ht="15.75" customHeight="1"/>
    <row r="1692" ht="15.75" customHeight="1"/>
    <row r="1693" ht="15.75" customHeight="1"/>
    <row r="1694" ht="15.75" customHeight="1"/>
    <row r="1695" ht="15.75" customHeight="1"/>
    <row r="1696" ht="15.75" customHeight="1"/>
    <row r="1697" ht="15.75" customHeight="1"/>
    <row r="1698" ht="15.75" customHeight="1"/>
    <row r="1699" ht="15.75" customHeight="1"/>
    <row r="1700" ht="15.75" customHeight="1"/>
    <row r="1701" ht="15.75" customHeight="1"/>
    <row r="1702" ht="15.75" customHeight="1"/>
    <row r="1703" ht="15.75" customHeight="1"/>
    <row r="1704" ht="15.75" customHeight="1"/>
    <row r="1705" ht="15.75" customHeight="1"/>
    <row r="1706" ht="15.75" customHeight="1"/>
    <row r="1707" ht="15.75" customHeight="1"/>
    <row r="1708" ht="15.75" customHeight="1"/>
    <row r="1709" ht="15.75" customHeight="1"/>
    <row r="1710" ht="15.75" customHeight="1"/>
    <row r="1711" ht="15.75" customHeight="1"/>
    <row r="1712" ht="15.75" customHeight="1"/>
    <row r="1713" ht="15.75" customHeight="1"/>
    <row r="1714" ht="15.75" customHeight="1"/>
    <row r="1715" ht="15.75" customHeight="1"/>
    <row r="1716" ht="15.75" customHeight="1"/>
    <row r="1717" ht="15.75" customHeight="1"/>
    <row r="1718" ht="15.75" customHeight="1"/>
    <row r="1719" ht="15.75" customHeight="1"/>
    <row r="1720" ht="15.75" customHeight="1"/>
    <row r="1721" ht="15.75" customHeight="1"/>
    <row r="1722" ht="15.75" customHeight="1"/>
    <row r="1723" ht="15.75" customHeight="1"/>
    <row r="1724" ht="15.75" customHeight="1"/>
    <row r="1725" ht="15.75" customHeight="1"/>
    <row r="1726" ht="15.75" customHeight="1"/>
    <row r="1727" ht="15.75" customHeight="1"/>
    <row r="1728" ht="15.75" customHeight="1"/>
    <row r="1729" ht="15.75" customHeight="1"/>
    <row r="1730" ht="15.75" customHeight="1"/>
    <row r="1731" ht="15.75" customHeight="1"/>
    <row r="1732" ht="15.75" customHeight="1"/>
    <row r="1733" ht="15.75" customHeight="1"/>
    <row r="1734" ht="15.75" customHeight="1"/>
    <row r="1735" ht="15.75" customHeight="1"/>
    <row r="1736" ht="15.75" customHeight="1"/>
    <row r="1737" ht="15.75" customHeight="1"/>
    <row r="1738" ht="15.75" customHeight="1"/>
    <row r="1739" ht="15.75" customHeight="1"/>
    <row r="1740" ht="15.75" customHeight="1"/>
    <row r="1741" ht="15.75" customHeight="1"/>
    <row r="1742" ht="15.75" customHeight="1"/>
    <row r="1743" ht="15.75" customHeight="1"/>
    <row r="1744" ht="15.75" customHeight="1"/>
    <row r="1745" ht="15.75" customHeight="1"/>
    <row r="1746" ht="15.75" customHeight="1"/>
    <row r="1747" ht="15.75" customHeight="1"/>
    <row r="1748" ht="15.75" customHeight="1"/>
    <row r="1749" ht="15.75" customHeight="1"/>
    <row r="1750" ht="15.75" customHeight="1"/>
    <row r="1751" ht="15.75" customHeight="1"/>
    <row r="1752" ht="15.75" customHeight="1"/>
    <row r="1753" ht="15.75" customHeight="1"/>
    <row r="1754" ht="15.75" customHeight="1"/>
    <row r="1755" ht="15.75" customHeight="1"/>
    <row r="1756" ht="15.75" customHeight="1"/>
    <row r="1757" ht="15.75" customHeight="1"/>
    <row r="1758" ht="15.75" customHeight="1"/>
    <row r="1759" ht="15.75" customHeight="1"/>
    <row r="1760" ht="15.75" customHeight="1"/>
    <row r="1761" ht="15.75" customHeight="1"/>
    <row r="1762" ht="15.75" customHeight="1"/>
    <row r="1763" ht="15.75" customHeight="1"/>
    <row r="1764" ht="15.75" customHeight="1"/>
    <row r="1765" ht="15.75" customHeight="1"/>
    <row r="1766" ht="15.75" customHeight="1"/>
    <row r="1767" ht="15.75" customHeight="1"/>
    <row r="1768" ht="15.75" customHeight="1"/>
    <row r="1769" ht="15.75" customHeight="1"/>
    <row r="1770" ht="15.75" customHeight="1"/>
    <row r="1771" ht="15.75" customHeight="1"/>
    <row r="1772" ht="15.75" customHeight="1"/>
    <row r="1773" ht="15.75" customHeight="1"/>
    <row r="1774" ht="15.75" customHeight="1"/>
    <row r="1775" ht="15.75" customHeight="1"/>
    <row r="1776" ht="15.75" customHeight="1"/>
    <row r="1777" ht="15.75" customHeight="1"/>
    <row r="1778" ht="15.75" customHeight="1"/>
    <row r="1779" ht="15.75" customHeight="1"/>
    <row r="1780" ht="15.75" customHeight="1"/>
    <row r="1781" ht="15.75" customHeight="1"/>
    <row r="1782" ht="15.75" customHeight="1"/>
    <row r="1783" ht="15.75" customHeight="1"/>
    <row r="1784" ht="15.75" customHeight="1"/>
    <row r="1785" ht="15.75" customHeight="1"/>
    <row r="1786" ht="15.75" customHeight="1"/>
    <row r="1787" ht="15.75" customHeight="1"/>
    <row r="1788" ht="15.75" customHeight="1"/>
    <row r="1789" ht="15.75" customHeight="1"/>
    <row r="1790" ht="15.75" customHeight="1"/>
    <row r="1791" ht="15.75" customHeight="1"/>
    <row r="1792" ht="15.75" customHeight="1"/>
    <row r="1793" ht="15.75" customHeight="1"/>
    <row r="1794" ht="15.75" customHeight="1"/>
    <row r="1795" ht="15.75" customHeight="1"/>
    <row r="1796" ht="15.75" customHeight="1"/>
    <row r="1797" ht="15.75" customHeight="1"/>
    <row r="1798" ht="15.75" customHeight="1"/>
    <row r="1799" ht="15.75" customHeight="1"/>
    <row r="1800" ht="15.75" customHeight="1"/>
    <row r="1801" ht="15.75" customHeight="1"/>
    <row r="1802" ht="15.75" customHeight="1"/>
    <row r="1803" ht="15.75" customHeight="1"/>
    <row r="1804" ht="15.75" customHeight="1"/>
    <row r="1805" ht="15.75" customHeight="1"/>
    <row r="1806" ht="15.75" customHeight="1"/>
    <row r="1807" ht="15.75" customHeight="1"/>
    <row r="1808" ht="15.75" customHeight="1"/>
    <row r="1809" ht="15.75" customHeight="1"/>
    <row r="1810" ht="15.75" customHeight="1"/>
    <row r="1811" ht="15.75" customHeight="1"/>
    <row r="1812" ht="15.75" customHeight="1"/>
    <row r="1813" ht="15.75" customHeight="1"/>
    <row r="1814" ht="15.75" customHeight="1"/>
    <row r="1815" ht="15.75" customHeight="1"/>
    <row r="1816" ht="15.75" customHeight="1"/>
    <row r="1817" ht="15.75" customHeight="1"/>
    <row r="1818" ht="15.75" customHeight="1"/>
    <row r="1819" ht="15.75" customHeight="1"/>
    <row r="1820" ht="15.75" customHeight="1"/>
    <row r="1821" ht="15.75" customHeight="1"/>
    <row r="1822" ht="15.75" customHeight="1"/>
    <row r="1823" ht="15.75" customHeight="1"/>
    <row r="1824" ht="15.75" customHeight="1"/>
    <row r="1825" ht="15.75" customHeight="1"/>
    <row r="1826" ht="15.75" customHeight="1"/>
    <row r="1827" ht="15.75" customHeight="1"/>
    <row r="1828" ht="15.75" customHeight="1"/>
    <row r="1829" ht="15.75" customHeight="1"/>
    <row r="1830" ht="15.75" customHeight="1"/>
    <row r="1831" ht="15.75" customHeight="1"/>
    <row r="1832" ht="15.75" customHeight="1"/>
    <row r="1833" ht="15.75" customHeight="1"/>
    <row r="1834" ht="15.75" customHeight="1"/>
    <row r="1835" ht="15.75" customHeight="1"/>
    <row r="1836" ht="15.75" customHeight="1"/>
    <row r="1837" ht="15.75" customHeight="1"/>
    <row r="1838" ht="15.75" customHeight="1"/>
    <row r="1839" ht="15.75" customHeight="1"/>
    <row r="1840" ht="15.75" customHeight="1"/>
    <row r="1841" ht="15.75" customHeight="1"/>
    <row r="1842" ht="15.75" customHeight="1"/>
    <row r="1843" ht="15.75" customHeight="1"/>
    <row r="1844" ht="15.75" customHeight="1"/>
    <row r="1845" ht="15.75" customHeight="1"/>
    <row r="1846" ht="15.75" customHeight="1"/>
    <row r="1847" ht="15.75" customHeight="1"/>
    <row r="1848" ht="15.75" customHeight="1"/>
    <row r="1849" ht="15.75" customHeight="1"/>
    <row r="1850" ht="15.75" customHeight="1"/>
    <row r="1851" ht="15.75" customHeight="1"/>
    <row r="1852" ht="15.75" customHeight="1"/>
    <row r="1853" ht="15.75" customHeight="1"/>
    <row r="1854" ht="15.75" customHeight="1"/>
    <row r="1855" ht="15.75" customHeight="1"/>
    <row r="1856" ht="15.75" customHeight="1"/>
    <row r="1857" ht="15.75" customHeight="1"/>
    <row r="1858" ht="15.75" customHeight="1"/>
    <row r="1859" ht="15.75" customHeight="1"/>
    <row r="1860" ht="15.75" customHeight="1"/>
    <row r="1861" ht="15.75" customHeight="1"/>
    <row r="1862" ht="15.75" customHeight="1"/>
    <row r="1863" ht="15.75" customHeight="1"/>
    <row r="1864" ht="15.75" customHeight="1"/>
    <row r="1865" ht="15.75" customHeight="1"/>
    <row r="1866" ht="15.75" customHeight="1"/>
    <row r="1867" ht="15.75" customHeight="1"/>
    <row r="1868" ht="15.75" customHeight="1"/>
    <row r="1869" ht="15.75" customHeight="1"/>
    <row r="1870" ht="15.75" customHeight="1"/>
    <row r="1871" ht="15.75" customHeight="1"/>
    <row r="1872" ht="15.75" customHeight="1"/>
    <row r="1873" ht="15.75" customHeight="1"/>
    <row r="1874" ht="15.75" customHeight="1"/>
    <row r="1875" ht="15.75" customHeight="1"/>
    <row r="1876" ht="15.75" customHeight="1"/>
    <row r="1877" ht="15.75" customHeight="1"/>
    <row r="1878" ht="15.75" customHeight="1"/>
    <row r="1879" ht="15.75" customHeight="1"/>
    <row r="1880" ht="15.75" customHeight="1"/>
    <row r="1881" ht="15.75" customHeight="1"/>
    <row r="1882" ht="15.75" customHeight="1"/>
    <row r="1883" ht="15.75" customHeight="1"/>
    <row r="1884" ht="15.75" customHeight="1"/>
    <row r="1885" ht="15.75" customHeight="1"/>
    <row r="1886" ht="15.75" customHeight="1"/>
    <row r="1887" ht="15.75" customHeight="1"/>
    <row r="1888" ht="15.75" customHeight="1"/>
    <row r="1889" ht="15.75" customHeight="1"/>
    <row r="1890" ht="15.75" customHeight="1"/>
    <row r="1891" ht="15.75" customHeight="1"/>
    <row r="1892" ht="15.75" customHeight="1"/>
    <row r="1893" ht="15.75" customHeight="1"/>
    <row r="1894" ht="15.75" customHeight="1"/>
    <row r="1895" ht="15.75" customHeight="1"/>
    <row r="1896" ht="15.75" customHeight="1"/>
    <row r="1897" ht="15.75" customHeight="1"/>
    <row r="1898" ht="15.75" customHeight="1"/>
    <row r="1899" ht="15.75" customHeight="1"/>
    <row r="1900" ht="15.75" customHeight="1"/>
    <row r="1901" ht="15.75" customHeight="1"/>
    <row r="1902" ht="15.75" customHeight="1"/>
    <row r="1903" ht="15.75" customHeight="1"/>
    <row r="1904" ht="15.75" customHeight="1"/>
    <row r="1905" ht="15.75" customHeight="1"/>
    <row r="1906" ht="15.75" customHeight="1"/>
    <row r="1907" ht="15.75" customHeight="1"/>
    <row r="1908" ht="15.75" customHeight="1"/>
    <row r="1909" ht="15.75" customHeight="1"/>
    <row r="1910" ht="15.75" customHeight="1"/>
    <row r="1911" ht="15.75" customHeight="1"/>
    <row r="1912" ht="15.75" customHeight="1"/>
    <row r="1913" ht="15.75" customHeight="1"/>
    <row r="1914" ht="15.75" customHeight="1"/>
    <row r="1915" ht="15.75" customHeight="1"/>
    <row r="1916" ht="15.75" customHeight="1"/>
    <row r="1917" ht="15.75" customHeight="1"/>
    <row r="1918" ht="15.75" customHeight="1"/>
    <row r="1919" ht="15.75" customHeight="1"/>
    <row r="1920" ht="15.75" customHeight="1"/>
    <row r="1921" ht="15.75" customHeight="1"/>
    <row r="1922" ht="15.75" customHeight="1"/>
    <row r="1923" ht="15.75" customHeight="1"/>
    <row r="1924" ht="15.75" customHeight="1"/>
    <row r="1925" ht="15.75" customHeight="1"/>
    <row r="1926" ht="15.75" customHeight="1"/>
    <row r="1927" ht="15.75" customHeight="1"/>
    <row r="1928" ht="15.75" customHeight="1"/>
    <row r="1929" ht="15.75" customHeight="1"/>
    <row r="1930" ht="15.75" customHeight="1"/>
    <row r="1931" ht="15.75" customHeight="1"/>
    <row r="1932" ht="15.75" customHeight="1"/>
    <row r="1933" ht="15.75" customHeight="1"/>
    <row r="1934" ht="15.75" customHeight="1"/>
    <row r="1935" ht="15.75" customHeight="1"/>
    <row r="1936" ht="15.75" customHeight="1"/>
    <row r="1937" ht="15.75" customHeight="1"/>
    <row r="1938" ht="15.75" customHeight="1"/>
    <row r="1939" ht="15.75" customHeight="1"/>
    <row r="1940" ht="15.75" customHeight="1"/>
    <row r="1941" ht="15.75" customHeight="1"/>
    <row r="1942" ht="15.75" customHeight="1"/>
    <row r="1943" ht="15.75" customHeight="1"/>
    <row r="1944" ht="15.75" customHeight="1"/>
    <row r="1945" ht="15.75" customHeight="1"/>
    <row r="1946" ht="15.75" customHeight="1"/>
    <row r="1947" ht="15.75" customHeight="1"/>
    <row r="1948" ht="15.75" customHeight="1"/>
    <row r="1949" ht="15.75" customHeight="1"/>
    <row r="1950" ht="15.75" customHeight="1"/>
    <row r="1951" ht="15.75" customHeight="1"/>
    <row r="1952" ht="15.75" customHeight="1"/>
    <row r="1953" ht="15.75" customHeight="1"/>
    <row r="1954" ht="15.75" customHeight="1"/>
    <row r="1955" ht="15.75" customHeight="1"/>
    <row r="1956" ht="15.75" customHeight="1"/>
    <row r="1957" ht="15.75" customHeight="1"/>
    <row r="1958" ht="15.75" customHeight="1"/>
    <row r="1959" ht="15.75" customHeight="1"/>
    <row r="1960" ht="15.75" customHeight="1"/>
    <row r="1961" ht="15.75" customHeight="1"/>
    <row r="1962" ht="15.75" customHeight="1"/>
    <row r="1963" ht="15.75" customHeight="1"/>
    <row r="1964" ht="15.75" customHeight="1"/>
    <row r="1965" ht="15.75" customHeight="1"/>
    <row r="1966" ht="15.75" customHeight="1"/>
    <row r="1967" ht="15.75" customHeight="1"/>
    <row r="1968" ht="15.75" customHeight="1"/>
    <row r="1969" ht="15.75" customHeight="1"/>
    <row r="1970" ht="15.75" customHeight="1"/>
    <row r="1971" ht="15.75" customHeight="1"/>
    <row r="1972" ht="15.75" customHeight="1"/>
    <row r="1973" ht="15.75" customHeight="1"/>
    <row r="1974" ht="15.75" customHeight="1"/>
    <row r="1975" ht="15.75" customHeight="1"/>
    <row r="1976" ht="15.75" customHeight="1"/>
    <row r="1977" ht="15.75" customHeight="1"/>
    <row r="1978" ht="15.75" customHeight="1"/>
    <row r="1979" ht="15.75" customHeight="1"/>
    <row r="1980" ht="15.75" customHeight="1"/>
    <row r="1981" ht="15.75" customHeight="1"/>
    <row r="1982" ht="15.75" customHeight="1"/>
    <row r="1983" ht="15.75" customHeight="1"/>
    <row r="1984" ht="15.75" customHeight="1"/>
    <row r="1985" ht="15.75" customHeight="1"/>
    <row r="1986" ht="15.75" customHeight="1"/>
    <row r="1987" ht="15.75" customHeight="1"/>
    <row r="1988" ht="15.75" customHeight="1"/>
    <row r="1989" ht="15.75" customHeight="1"/>
    <row r="1990" ht="15.75" customHeight="1"/>
    <row r="1991" ht="15.75" customHeight="1"/>
    <row r="1992" ht="15.75" customHeight="1"/>
    <row r="1993" ht="15.75" customHeight="1"/>
    <row r="1994" ht="15.75" customHeight="1"/>
    <row r="1995" ht="15.75" customHeight="1"/>
    <row r="1996" ht="15.75" customHeight="1"/>
    <row r="1997" ht="15.75" customHeight="1"/>
    <row r="1998" ht="15.75" customHeight="1"/>
    <row r="1999" ht="15.75" customHeight="1"/>
    <row r="2000" ht="15.75" customHeight="1"/>
    <row r="2001" ht="15.75" customHeight="1"/>
    <row r="2002" ht="15.75" customHeight="1"/>
    <row r="2003" ht="15.75" customHeight="1"/>
    <row r="2004" ht="15.75" customHeight="1"/>
    <row r="2005" ht="15.75" customHeight="1"/>
    <row r="2006" ht="15.75" customHeight="1"/>
    <row r="2007" ht="15.75" customHeight="1"/>
    <row r="2008" ht="15.75" customHeight="1"/>
    <row r="2009" ht="15.75" customHeight="1"/>
    <row r="2010" ht="15.75" customHeight="1"/>
    <row r="2011" ht="15.75" customHeight="1"/>
    <row r="2012" ht="15.75" customHeight="1"/>
    <row r="2013" ht="15.75" customHeight="1"/>
    <row r="2014" ht="15.75" customHeight="1"/>
    <row r="2015" ht="15.75" customHeight="1"/>
    <row r="2016" ht="15.75" customHeight="1"/>
    <row r="2017" ht="15.75" customHeight="1"/>
    <row r="2018" ht="15.75" customHeight="1"/>
    <row r="2019" ht="15.75" customHeight="1"/>
    <row r="2020" ht="15.75" customHeight="1"/>
    <row r="2021" ht="15.75" customHeight="1"/>
    <row r="2022" ht="15.75" customHeight="1"/>
    <row r="2023" ht="15.75" customHeight="1"/>
    <row r="2024" ht="15.75" customHeight="1"/>
    <row r="2025" ht="15.75" customHeight="1"/>
    <row r="2026" ht="15.75" customHeight="1"/>
    <row r="2027" ht="15.75" customHeight="1"/>
    <row r="2028" ht="15.75" customHeight="1"/>
    <row r="2029" ht="15.75" customHeight="1"/>
    <row r="2030" ht="15.75" customHeight="1"/>
    <row r="2031" ht="15.75" customHeight="1"/>
    <row r="2032" ht="15.75" customHeight="1"/>
    <row r="2033" ht="15.75" customHeight="1"/>
    <row r="2034" ht="15.75" customHeight="1"/>
    <row r="2035" ht="15.75" customHeight="1"/>
    <row r="2036" ht="15.75" customHeight="1"/>
    <row r="2037" ht="15.75" customHeight="1"/>
    <row r="2038" ht="15.75" customHeight="1"/>
    <row r="2039" ht="15.75" customHeight="1"/>
    <row r="2040" ht="15.75" customHeight="1"/>
    <row r="2041" ht="15.75" customHeight="1"/>
    <row r="2042" ht="15.75" customHeight="1"/>
    <row r="2043" ht="15.75" customHeight="1"/>
    <row r="2044" ht="15.75" customHeight="1"/>
    <row r="2045" ht="15.75" customHeight="1"/>
    <row r="2046" ht="15.75" customHeight="1"/>
    <row r="2047" ht="15.75" customHeight="1"/>
    <row r="2048" ht="15.75" customHeight="1"/>
    <row r="2049" ht="15.75" customHeight="1"/>
    <row r="2050" ht="15.75" customHeight="1"/>
    <row r="2051" ht="15.75" customHeight="1"/>
    <row r="2052" ht="15.75" customHeight="1"/>
    <row r="2053" ht="15.75" customHeight="1"/>
    <row r="2054" ht="15.75" customHeight="1"/>
    <row r="2055" ht="15.75" customHeight="1"/>
    <row r="2056" ht="15.75" customHeight="1"/>
    <row r="2057" ht="15.75" customHeight="1"/>
    <row r="2058" ht="15.75" customHeight="1"/>
    <row r="2059" ht="15.75" customHeight="1"/>
    <row r="2060" ht="15.75" customHeight="1"/>
    <row r="2061" ht="15.75" customHeight="1"/>
    <row r="2062" ht="15.75" customHeight="1"/>
    <row r="2063" ht="15.75" customHeight="1"/>
    <row r="2064" ht="15.75" customHeight="1"/>
    <row r="2065" ht="15.75" customHeight="1"/>
    <row r="2066" ht="15.75" customHeight="1"/>
    <row r="2067" ht="15.75" customHeight="1"/>
    <row r="2068" ht="15.75" customHeight="1"/>
    <row r="2069" ht="15.75" customHeight="1"/>
    <row r="2070" ht="15.75" customHeight="1"/>
    <row r="2071" ht="15.75" customHeight="1"/>
    <row r="2072" ht="15.75" customHeight="1"/>
    <row r="2073" ht="15.75" customHeight="1"/>
    <row r="2074" ht="15.75" customHeight="1"/>
    <row r="2075" ht="15.75" customHeight="1"/>
    <row r="2076" ht="15.75" customHeight="1"/>
    <row r="2077" ht="15.75" customHeight="1"/>
    <row r="2078" ht="15.75" customHeight="1"/>
    <row r="2079" ht="15.75" customHeight="1"/>
    <row r="2080" ht="15.75" customHeight="1"/>
    <row r="2081" ht="15.75" customHeight="1"/>
    <row r="2082" ht="15.75" customHeight="1"/>
    <row r="2083" ht="15.75" customHeight="1"/>
    <row r="2084" ht="15.75" customHeight="1"/>
    <row r="2085" ht="15.75" customHeight="1"/>
    <row r="2086" ht="15.75" customHeight="1"/>
    <row r="2087" ht="15.75" customHeight="1"/>
    <row r="2088" ht="15.75" customHeight="1"/>
    <row r="2089" ht="15.75" customHeight="1"/>
    <row r="2090" ht="15.75" customHeight="1"/>
    <row r="2091" ht="15.75" customHeight="1"/>
    <row r="2092" ht="15.75" customHeight="1"/>
    <row r="2093" ht="15.75" customHeight="1"/>
    <row r="2094" ht="15.75" customHeight="1"/>
    <row r="2095" ht="15.75" customHeight="1"/>
    <row r="2096" ht="15.75" customHeight="1"/>
    <row r="2097" ht="15.75" customHeight="1"/>
    <row r="2098" ht="15.75" customHeight="1"/>
    <row r="2099" ht="15.75" customHeight="1"/>
    <row r="2100" ht="15.75" customHeight="1"/>
    <row r="2101" ht="15.75" customHeight="1"/>
    <row r="2102" ht="15.75" customHeight="1"/>
    <row r="2103" ht="15.75" customHeight="1"/>
    <row r="2104" ht="15.75" customHeight="1"/>
    <row r="2105" ht="15.75" customHeight="1"/>
    <row r="2106" ht="15.75" customHeight="1"/>
    <row r="2107" ht="15.75" customHeight="1"/>
    <row r="2108" ht="15.75" customHeight="1"/>
    <row r="2109" ht="15.75" customHeight="1"/>
    <row r="2110" ht="15.75" customHeight="1"/>
    <row r="2111" ht="15.75" customHeight="1"/>
    <row r="2112" ht="15.75" customHeight="1"/>
    <row r="2113" ht="15.75" customHeight="1"/>
    <row r="2114" ht="15.75" customHeight="1"/>
    <row r="2115" ht="15.75" customHeight="1"/>
    <row r="2116" ht="15.75" customHeight="1"/>
    <row r="2117" ht="15.75" customHeight="1"/>
    <row r="2118" ht="15.75" customHeight="1"/>
    <row r="2119" ht="15.75" customHeight="1"/>
    <row r="2120" ht="15.75" customHeight="1"/>
    <row r="2121" ht="15.75" customHeight="1"/>
    <row r="2122" ht="15.75" customHeight="1"/>
    <row r="2123" ht="15.75" customHeight="1"/>
    <row r="2124" ht="15.75" customHeight="1"/>
    <row r="2125" ht="15.75" customHeight="1"/>
    <row r="2126" ht="15.75" customHeight="1"/>
    <row r="2127" ht="15.75" customHeight="1"/>
    <row r="2128" ht="15.75" customHeight="1"/>
    <row r="2129" ht="15.75" customHeight="1"/>
    <row r="2130" ht="15.75" customHeight="1"/>
    <row r="2131" ht="15.75" customHeight="1"/>
    <row r="2132" ht="15.75" customHeight="1"/>
    <row r="2133" ht="15.75" customHeight="1"/>
    <row r="2134" ht="15.75" customHeight="1"/>
    <row r="2135" ht="15.75" customHeight="1"/>
    <row r="2136" ht="15.75" customHeight="1"/>
    <row r="2137" ht="15.75" customHeight="1"/>
    <row r="2138" ht="15.75" customHeight="1"/>
    <row r="2139" ht="15.75" customHeight="1"/>
    <row r="2140" ht="15.75" customHeight="1"/>
    <row r="2141" ht="15.75" customHeight="1"/>
    <row r="2142" ht="15.75" customHeight="1"/>
    <row r="2143" ht="15.75" customHeight="1"/>
    <row r="2144" ht="15.75" customHeight="1"/>
    <row r="2145" ht="15.75" customHeight="1"/>
    <row r="2146" ht="15.75" customHeight="1"/>
    <row r="2147" ht="15.75" customHeight="1"/>
    <row r="2148" ht="15.75" customHeight="1"/>
    <row r="2149" ht="15.75" customHeight="1"/>
    <row r="2150" ht="15.75" customHeight="1"/>
    <row r="2151" ht="15.75" customHeight="1"/>
    <row r="2152" ht="15.75" customHeight="1"/>
    <row r="2153" ht="15.75" customHeight="1"/>
    <row r="2154" ht="15.75" customHeight="1"/>
    <row r="2155" ht="15.75" customHeight="1"/>
    <row r="2156" ht="15.75" customHeight="1"/>
    <row r="2157" ht="15.75" customHeight="1"/>
    <row r="2158" ht="15.75" customHeight="1"/>
    <row r="2159" ht="15.75" customHeight="1"/>
    <row r="2160" ht="15.75" customHeight="1"/>
    <row r="2161" ht="15.75" customHeight="1"/>
    <row r="2162" ht="15.75" customHeight="1"/>
    <row r="2163" ht="15.75" customHeight="1"/>
    <row r="2164" ht="15.75" customHeight="1"/>
    <row r="2165" ht="15.75" customHeight="1"/>
    <row r="2166" ht="15.75" customHeight="1"/>
    <row r="2167" ht="15.75" customHeight="1"/>
    <row r="2168" ht="15.75" customHeight="1"/>
    <row r="2169" ht="15.75" customHeight="1"/>
    <row r="2170" ht="15.75" customHeight="1"/>
    <row r="2171" ht="15.75" customHeight="1"/>
    <row r="2172" ht="15.75" customHeight="1"/>
    <row r="2173" ht="15.75" customHeight="1"/>
    <row r="2174" ht="15.75" customHeight="1"/>
    <row r="2175" ht="15.75" customHeight="1"/>
    <row r="2176" ht="15.75" customHeight="1"/>
    <row r="2177" ht="15.75" customHeight="1"/>
    <row r="2178" ht="15.75" customHeight="1"/>
    <row r="2179" ht="15.75" customHeight="1"/>
    <row r="2180" ht="15.75" customHeight="1"/>
    <row r="2181" ht="15.75" customHeight="1"/>
    <row r="2182" ht="15.75" customHeight="1"/>
    <row r="2183" ht="15.75" customHeight="1"/>
    <row r="2184" ht="15.75" customHeight="1"/>
    <row r="2185" ht="15.75" customHeight="1"/>
    <row r="2186" ht="15.75" customHeight="1"/>
    <row r="2187" ht="15.75" customHeight="1"/>
    <row r="2188" ht="15.75" customHeight="1"/>
    <row r="2189" ht="15.75" customHeight="1"/>
    <row r="2190" ht="15.75" customHeight="1"/>
    <row r="2191" ht="15.75" customHeight="1"/>
    <row r="2192" ht="15.75" customHeight="1"/>
    <row r="2193" ht="15.75" customHeight="1"/>
    <row r="2194" ht="15.75" customHeight="1"/>
    <row r="2195" ht="15.75" customHeight="1"/>
    <row r="2196" ht="15.75" customHeight="1"/>
    <row r="2197" ht="15.75" customHeight="1"/>
    <row r="2198" ht="15.75" customHeight="1"/>
    <row r="2199" ht="15.75" customHeight="1"/>
    <row r="2200" ht="15.75" customHeight="1"/>
    <row r="2201" ht="15.75" customHeight="1"/>
    <row r="2202" ht="15.75" customHeight="1"/>
    <row r="2203" ht="15.75" customHeight="1"/>
    <row r="2204" ht="15.75" customHeight="1"/>
    <row r="2205" ht="15.75" customHeight="1"/>
    <row r="2206" ht="15.75" customHeight="1"/>
    <row r="2207" ht="15.75" customHeight="1"/>
    <row r="2208" ht="15.75" customHeight="1"/>
    <row r="2209" ht="15.75" customHeight="1"/>
    <row r="2210" ht="15.75" customHeight="1"/>
    <row r="2211" ht="15.75" customHeight="1"/>
    <row r="2212" ht="15.75" customHeight="1"/>
    <row r="2213" ht="15.75" customHeight="1"/>
    <row r="2214" ht="15.75" customHeight="1"/>
    <row r="2215" ht="15.75" customHeight="1"/>
    <row r="2216" ht="15.75" customHeight="1"/>
    <row r="2217" ht="15.75" customHeight="1"/>
    <row r="2218" ht="15.75" customHeight="1"/>
    <row r="2219" ht="15.75" customHeight="1"/>
    <row r="2220" ht="15.75" customHeight="1"/>
    <row r="2221" ht="15.75" customHeight="1"/>
    <row r="2222" ht="15.75" customHeight="1"/>
    <row r="2223" ht="15.75" customHeight="1"/>
    <row r="2224" ht="15.75" customHeight="1"/>
    <row r="2225" ht="15.75" customHeight="1"/>
    <row r="2226" ht="15.75" customHeight="1"/>
    <row r="2227" ht="15.75" customHeight="1"/>
    <row r="2228" ht="15.75" customHeight="1"/>
    <row r="2229" ht="15.75" customHeight="1"/>
    <row r="2230" ht="15.75" customHeight="1"/>
    <row r="2231" ht="15.75" customHeight="1"/>
    <row r="2232" ht="15.75" customHeight="1"/>
    <row r="2233" ht="15.75" customHeight="1"/>
    <row r="2234" ht="15.75" customHeight="1"/>
    <row r="2235" ht="15.75" customHeight="1"/>
    <row r="2236" ht="15.75" customHeight="1"/>
    <row r="2237" ht="15.75" customHeight="1"/>
    <row r="2238" ht="15.75" customHeight="1"/>
    <row r="2239" ht="15.75" customHeight="1"/>
    <row r="2240" ht="15.75" customHeight="1"/>
    <row r="2241" ht="15.75" customHeight="1"/>
    <row r="2242" ht="15.75" customHeight="1"/>
    <row r="2243" ht="15.75" customHeight="1"/>
    <row r="2244" ht="15.75" customHeight="1"/>
    <row r="2245" ht="15.75" customHeight="1"/>
    <row r="2246" ht="15.75" customHeight="1"/>
    <row r="2247" ht="15.75" customHeight="1"/>
    <row r="2248" ht="15.75" customHeight="1"/>
    <row r="2249" ht="15.75" customHeight="1"/>
    <row r="2250" ht="15.75" customHeight="1"/>
    <row r="2251" ht="15.75" customHeight="1"/>
    <row r="2252" ht="15.75" customHeight="1"/>
    <row r="2253" ht="15.75" customHeight="1"/>
    <row r="2254" ht="15.75" customHeight="1"/>
    <row r="2255" ht="15.75" customHeight="1"/>
    <row r="2256" ht="15.75" customHeight="1"/>
    <row r="2257" ht="15.75" customHeight="1"/>
    <row r="2258" ht="15.75" customHeight="1"/>
    <row r="2259" ht="15.75" customHeight="1"/>
    <row r="2260" ht="15.75" customHeight="1"/>
    <row r="2261" ht="15.75" customHeight="1"/>
    <row r="2262" ht="15.75" customHeight="1"/>
    <row r="2263" ht="15.75" customHeight="1"/>
    <row r="2264" ht="15.75" customHeight="1"/>
    <row r="2265" ht="15.75" customHeight="1"/>
    <row r="2266" ht="15.75" customHeight="1"/>
    <row r="2267" ht="15.75" customHeight="1"/>
    <row r="2268" ht="15.75" customHeight="1"/>
    <row r="2269" ht="15.75" customHeight="1"/>
    <row r="2270" ht="15.75" customHeight="1"/>
    <row r="2271" ht="15.75" customHeight="1"/>
    <row r="2272" ht="15.75" customHeight="1"/>
    <row r="2273" ht="15.75" customHeight="1"/>
    <row r="2274" ht="15.75" customHeight="1"/>
    <row r="2275" ht="15.75" customHeight="1"/>
    <row r="2276" ht="15.75" customHeight="1"/>
    <row r="2277" ht="15.75" customHeight="1"/>
    <row r="2278" ht="15.75" customHeight="1"/>
    <row r="2279" ht="15.75" customHeight="1"/>
    <row r="2280" ht="15.75" customHeight="1"/>
    <row r="2281" ht="15.75" customHeight="1"/>
    <row r="2282" ht="15.75" customHeight="1"/>
    <row r="2283" ht="15.75" customHeight="1"/>
    <row r="2284" ht="15.75" customHeight="1"/>
    <row r="2285" ht="15.75" customHeight="1"/>
    <row r="2286" ht="15.75" customHeight="1"/>
    <row r="2287" ht="15.75" customHeight="1"/>
    <row r="2288" ht="15.75" customHeight="1"/>
    <row r="2289" ht="15.75" customHeight="1"/>
    <row r="2290" ht="15.75" customHeight="1"/>
    <row r="2291" ht="15.75" customHeight="1"/>
    <row r="2292" ht="15.75" customHeight="1"/>
    <row r="2293" ht="15.75" customHeight="1"/>
    <row r="2294" ht="15.75" customHeight="1"/>
    <row r="2295" ht="15.75" customHeight="1"/>
    <row r="2296" ht="15.75" customHeight="1"/>
    <row r="2297" ht="15.75" customHeight="1"/>
    <row r="2298" ht="15.75" customHeight="1"/>
    <row r="2299" ht="15.75" customHeight="1"/>
    <row r="2300" ht="15.75" customHeight="1"/>
    <row r="2301" ht="15.75" customHeight="1"/>
    <row r="2302" ht="15.75" customHeight="1"/>
    <row r="2303" ht="15.75" customHeight="1"/>
    <row r="2304" ht="15.75" customHeight="1"/>
    <row r="2305" ht="15.75" customHeight="1"/>
    <row r="2306" ht="15.75" customHeight="1"/>
    <row r="2307" ht="15.75" customHeight="1"/>
    <row r="2308" ht="15.75" customHeight="1"/>
    <row r="2309" ht="15.75" customHeight="1"/>
    <row r="2310" ht="15.75" customHeight="1"/>
    <row r="2311" ht="15.75" customHeight="1"/>
    <row r="2312" ht="15.75" customHeight="1"/>
    <row r="2313" ht="15.75" customHeight="1"/>
    <row r="2314" ht="15.75" customHeight="1"/>
    <row r="2315" ht="15.75" customHeight="1"/>
    <row r="2316" ht="15.75" customHeight="1"/>
    <row r="2317" ht="15.75" customHeight="1"/>
    <row r="2318" ht="15.75" customHeight="1"/>
    <row r="2319" ht="15.75" customHeight="1"/>
    <row r="2320" ht="15.75" customHeight="1"/>
    <row r="2321" ht="15.75" customHeight="1"/>
    <row r="2322" ht="15.75" customHeight="1"/>
    <row r="2323" ht="15.75" customHeight="1"/>
    <row r="2324" ht="15.75" customHeight="1"/>
    <row r="2325" ht="15.75" customHeight="1"/>
    <row r="2326" ht="15.75" customHeight="1"/>
    <row r="2327" ht="15.75" customHeight="1"/>
    <row r="2328" ht="15.75" customHeight="1"/>
    <row r="2329" ht="15.75" customHeight="1"/>
    <row r="2330" ht="15.75" customHeight="1"/>
    <row r="2331" ht="15.75" customHeight="1"/>
    <row r="2332" ht="15.75" customHeight="1"/>
    <row r="2333" ht="15.75" customHeight="1"/>
    <row r="2334" ht="15.75" customHeight="1"/>
    <row r="2335" ht="15.75" customHeight="1"/>
    <row r="2336" ht="15.75" customHeight="1"/>
    <row r="2337" ht="15.75" customHeight="1"/>
    <row r="2338" ht="15.75" customHeight="1"/>
    <row r="2339" ht="15.75" customHeight="1"/>
    <row r="2340" ht="15.75" customHeight="1"/>
    <row r="2341" ht="15.75" customHeight="1"/>
    <row r="2342" ht="15.75" customHeight="1"/>
    <row r="2343" ht="15.75" customHeight="1"/>
    <row r="2344" ht="15.75" customHeight="1"/>
    <row r="2345" ht="15.75" customHeight="1"/>
    <row r="2346" ht="15.75" customHeight="1"/>
    <row r="2347" ht="15.75" customHeight="1"/>
    <row r="2348" ht="15.75" customHeight="1"/>
    <row r="2349" ht="15.75" customHeight="1"/>
    <row r="2350" ht="15.75" customHeight="1"/>
    <row r="2351" ht="15.75" customHeight="1"/>
    <row r="2352" ht="15.75" customHeight="1"/>
    <row r="2353" ht="15.75" customHeight="1"/>
    <row r="2354" ht="15.75" customHeight="1"/>
    <row r="2355" ht="15.75" customHeight="1"/>
    <row r="2356" ht="15.75" customHeight="1"/>
    <row r="2357" ht="15.75" customHeight="1"/>
    <row r="2358" ht="15.75" customHeight="1"/>
    <row r="2359" ht="15.75" customHeight="1"/>
    <row r="2360" ht="15.75" customHeight="1"/>
    <row r="2361" ht="15.75" customHeight="1"/>
    <row r="2362" ht="15.75" customHeight="1"/>
    <row r="2363" ht="15.75" customHeight="1"/>
    <row r="2364" ht="15.75" customHeight="1"/>
    <row r="2365" ht="15.75" customHeight="1"/>
    <row r="2366" ht="15.75" customHeight="1"/>
    <row r="2367" ht="15.75" customHeight="1"/>
    <row r="2368" ht="15.75" customHeight="1"/>
    <row r="2369" ht="15.75" customHeight="1"/>
    <row r="2370" ht="15.75" customHeight="1"/>
    <row r="2371" ht="15.75" customHeight="1"/>
    <row r="2372" ht="15.75" customHeight="1"/>
    <row r="2373" ht="15.75" customHeight="1"/>
    <row r="2374" ht="15.75" customHeight="1"/>
    <row r="2375" ht="15.75" customHeight="1"/>
    <row r="2376" ht="15.75" customHeight="1"/>
    <row r="2377" ht="15.75" customHeight="1"/>
    <row r="2378" ht="15.75" customHeight="1"/>
    <row r="2379" ht="15.75" customHeight="1"/>
    <row r="2380" ht="15.75" customHeight="1"/>
    <row r="2381" ht="15.75" customHeight="1"/>
    <row r="2382" ht="15.75" customHeight="1"/>
    <row r="2383" ht="15.75" customHeight="1"/>
    <row r="2384" ht="15.75" customHeight="1"/>
    <row r="2385" ht="15.75" customHeight="1"/>
    <row r="2386" ht="15.75" customHeight="1"/>
    <row r="2387" ht="15.75" customHeight="1"/>
    <row r="2388" ht="15.75" customHeight="1"/>
    <row r="2389" ht="15.75" customHeight="1"/>
    <row r="2390" ht="15.75" customHeight="1"/>
    <row r="2391" ht="15.75" customHeight="1"/>
    <row r="2392" ht="15.75" customHeight="1"/>
    <row r="2393" ht="15.75" customHeight="1"/>
    <row r="2394" ht="15.75" customHeight="1"/>
    <row r="2395" ht="15.75" customHeight="1"/>
    <row r="2396" ht="15.75" customHeight="1"/>
    <row r="2397" ht="15.75" customHeight="1"/>
    <row r="2398" ht="15.75" customHeight="1"/>
    <row r="2399" ht="15.75" customHeight="1"/>
    <row r="2400" ht="15.75" customHeight="1"/>
    <row r="2401" ht="15.75" customHeight="1"/>
    <row r="2402" ht="15.75" customHeight="1"/>
    <row r="2403" ht="15.75" customHeight="1"/>
    <row r="2404" ht="15.75" customHeight="1"/>
    <row r="2405" ht="15.75" customHeight="1"/>
    <row r="2406" ht="15.75" customHeight="1"/>
    <row r="2407" ht="15.75" customHeight="1"/>
    <row r="2408" ht="15.75" customHeight="1"/>
    <row r="2409" ht="15.75" customHeight="1"/>
    <row r="2410" ht="15.75" customHeight="1"/>
    <row r="2411" ht="15.75" customHeight="1"/>
    <row r="2412" ht="15.75" customHeight="1"/>
    <row r="2413" ht="15.75" customHeight="1"/>
    <row r="2414" ht="15.75" customHeight="1"/>
    <row r="2415" ht="15.75" customHeight="1"/>
    <row r="2416" ht="15.75" customHeight="1"/>
    <row r="2417" ht="15.75" customHeight="1"/>
    <row r="2418" ht="15.75" customHeight="1"/>
    <row r="2419" ht="15.75" customHeight="1"/>
    <row r="2420" ht="15.75" customHeight="1"/>
    <row r="2421" ht="15.75" customHeight="1"/>
    <row r="2422" ht="15.75" customHeight="1"/>
    <row r="2423" ht="15.75" customHeight="1"/>
    <row r="2424" ht="15.75" customHeight="1"/>
    <row r="2425" ht="15.75" customHeight="1"/>
    <row r="2426" ht="15.75" customHeight="1"/>
    <row r="2427" ht="15.75" customHeight="1"/>
    <row r="2428" ht="15.75" customHeight="1"/>
    <row r="2429" ht="15.75" customHeight="1"/>
    <row r="2430" ht="15.75" customHeight="1"/>
    <row r="2431" ht="15.75" customHeight="1"/>
    <row r="2432" ht="15.75" customHeight="1"/>
    <row r="2433" ht="15.75" customHeight="1"/>
    <row r="2434" ht="15.75" customHeight="1"/>
    <row r="2435" ht="15.75" customHeight="1"/>
    <row r="2436" ht="15.75" customHeight="1"/>
    <row r="2437" ht="15.75" customHeight="1"/>
    <row r="2438" ht="15.75" customHeight="1"/>
    <row r="2439" ht="15.75" customHeight="1"/>
    <row r="2440" ht="15.75" customHeight="1"/>
    <row r="2441" ht="15.75" customHeight="1"/>
    <row r="2442" ht="15.75" customHeight="1"/>
    <row r="2443" ht="15.75" customHeight="1"/>
    <row r="2444" ht="15.75" customHeight="1"/>
    <row r="2445" ht="15.75" customHeight="1"/>
    <row r="2446" ht="15.75" customHeight="1"/>
    <row r="2447" ht="15.75" customHeight="1"/>
    <row r="2448" ht="15.75" customHeight="1"/>
    <row r="2449" ht="15.75" customHeight="1"/>
    <row r="2450" ht="15.75" customHeight="1"/>
    <row r="2451" ht="15.75" customHeight="1"/>
    <row r="2452" ht="15.75" customHeight="1"/>
    <row r="2453" ht="15.75" customHeight="1"/>
    <row r="2454" ht="15.75" customHeight="1"/>
    <row r="2455" ht="15.75" customHeight="1"/>
    <row r="2456" ht="15.75" customHeight="1"/>
    <row r="2457" ht="15.75" customHeight="1"/>
    <row r="2458" ht="15.75" customHeight="1"/>
    <row r="2459" ht="15.75" customHeight="1"/>
    <row r="2460" ht="15.75" customHeight="1"/>
    <row r="2461" ht="15.75" customHeight="1"/>
    <row r="2462" ht="15.75" customHeight="1"/>
    <row r="2463" ht="15.75" customHeight="1"/>
    <row r="2464" ht="15.75" customHeight="1"/>
    <row r="2465" ht="15.75" customHeight="1"/>
    <row r="2466" ht="15.75" customHeight="1"/>
    <row r="2467" ht="15.75" customHeight="1"/>
    <row r="2468" ht="15.75" customHeight="1"/>
    <row r="2469" ht="15.75" customHeight="1"/>
    <row r="2470" ht="15.75" customHeight="1"/>
    <row r="2471" ht="15.75" customHeight="1"/>
    <row r="2472" ht="15.75" customHeight="1"/>
    <row r="2473" ht="15.75" customHeight="1"/>
    <row r="2474" ht="15.75" customHeight="1"/>
    <row r="2475" ht="15.75" customHeight="1"/>
    <row r="2476" ht="15.75" customHeight="1"/>
    <row r="2477" ht="15.75" customHeight="1"/>
    <row r="2478" ht="15.75" customHeight="1"/>
    <row r="2479" ht="15.75" customHeight="1"/>
    <row r="2480" ht="15.75" customHeight="1"/>
    <row r="2481" ht="15.75" customHeight="1"/>
    <row r="2482" ht="15.75" customHeight="1"/>
    <row r="2483" ht="15.75" customHeight="1"/>
    <row r="2484" ht="15.75" customHeight="1"/>
    <row r="2485" ht="15.75" customHeight="1"/>
    <row r="2486" ht="15.75" customHeight="1"/>
    <row r="2487" ht="15.75" customHeight="1"/>
    <row r="2488" ht="15.75" customHeight="1"/>
    <row r="2489" ht="15.75" customHeight="1"/>
    <row r="2490" ht="15.75" customHeight="1"/>
    <row r="2491" ht="15.75" customHeight="1"/>
    <row r="2492" ht="15.75" customHeight="1"/>
    <row r="2493" ht="15.75" customHeight="1"/>
    <row r="2494" ht="15.75" customHeight="1"/>
    <row r="2495" ht="15.75" customHeight="1"/>
    <row r="2496" ht="15.75" customHeight="1"/>
    <row r="2497" ht="15.75" customHeight="1"/>
    <row r="2498" ht="15.75" customHeight="1"/>
    <row r="2499" ht="15.75" customHeight="1"/>
    <row r="2500" ht="15.75" customHeight="1"/>
    <row r="2501" ht="15.75" customHeight="1"/>
    <row r="2502" ht="15.75" customHeight="1"/>
    <row r="2503" ht="15.75" customHeight="1"/>
    <row r="2504" ht="15.75" customHeight="1"/>
    <row r="2505" ht="15.75" customHeight="1"/>
    <row r="2506" ht="15.75" customHeight="1"/>
    <row r="2507" ht="15.75" customHeight="1"/>
    <row r="2508" ht="15.75" customHeight="1"/>
    <row r="2509" ht="15.75" customHeight="1"/>
    <row r="2510" ht="15.75" customHeight="1"/>
    <row r="2511" ht="15.75" customHeight="1"/>
    <row r="2512" ht="15.75" customHeight="1"/>
    <row r="2513" ht="15.75" customHeight="1"/>
    <row r="2514" ht="15.75" customHeight="1"/>
    <row r="2515" ht="15.75" customHeight="1"/>
    <row r="2516" ht="15.75" customHeight="1"/>
    <row r="2517" ht="15.75" customHeight="1"/>
    <row r="2518" ht="15.75" customHeight="1"/>
    <row r="2519" ht="15.75" customHeight="1"/>
    <row r="2520" ht="15.75" customHeight="1"/>
    <row r="2521" ht="15.75" customHeight="1"/>
    <row r="2522" ht="15.75" customHeight="1"/>
    <row r="2523" ht="15.75" customHeight="1"/>
    <row r="2524" ht="15.75" customHeight="1"/>
    <row r="2525" ht="15.75" customHeight="1"/>
    <row r="2526" ht="15.75" customHeight="1"/>
    <row r="2527" ht="15.75" customHeight="1"/>
    <row r="2528" ht="15.75" customHeight="1"/>
    <row r="2529" ht="15.75" customHeight="1"/>
    <row r="2530" ht="15.75" customHeight="1"/>
    <row r="2531" ht="15.75" customHeight="1"/>
    <row r="2532" ht="15.75" customHeight="1"/>
    <row r="2533" ht="15.75" customHeight="1"/>
    <row r="2534" ht="15.75" customHeight="1"/>
    <row r="2535" ht="15.75" customHeight="1"/>
    <row r="2536" ht="15.75" customHeight="1"/>
    <row r="2537" ht="15.75" customHeight="1"/>
    <row r="2538" ht="15.75" customHeight="1"/>
    <row r="2539" ht="15.75" customHeight="1"/>
    <row r="2540" ht="15.75" customHeight="1"/>
    <row r="2541" ht="15.75" customHeight="1"/>
    <row r="2542" ht="15.75" customHeight="1"/>
    <row r="2543" ht="15.75" customHeight="1"/>
    <row r="2544" ht="15.75" customHeight="1"/>
    <row r="2545" ht="15.75" customHeight="1"/>
    <row r="2546" ht="15.75" customHeight="1"/>
    <row r="2547" ht="15.75" customHeight="1"/>
    <row r="2548" ht="15.75" customHeight="1"/>
    <row r="2549" ht="15.75" customHeight="1"/>
    <row r="2550" ht="15.75" customHeight="1"/>
    <row r="2551" ht="15.75" customHeight="1"/>
    <row r="2552" ht="15.75" customHeight="1"/>
    <row r="2553" ht="15.75" customHeight="1"/>
    <row r="2554" ht="15.75" customHeight="1"/>
    <row r="2555" ht="15.75" customHeight="1"/>
    <row r="2556" ht="15.75" customHeight="1"/>
    <row r="2557" ht="15.75" customHeight="1"/>
    <row r="2558" ht="15.75" customHeight="1"/>
    <row r="2559" ht="15.75" customHeight="1"/>
    <row r="2560" ht="15.75" customHeight="1"/>
    <row r="2561" ht="15.75" customHeight="1"/>
    <row r="2562" ht="15.75" customHeight="1"/>
    <row r="2563" ht="15.75" customHeight="1"/>
    <row r="2564" ht="15.75" customHeight="1"/>
    <row r="2565" ht="15.75" customHeight="1"/>
    <row r="2566" ht="15.75" customHeight="1"/>
    <row r="2567" ht="15.75" customHeight="1"/>
    <row r="2568" ht="15.75" customHeight="1"/>
    <row r="2569" ht="15.75" customHeight="1"/>
    <row r="2570" ht="15.75" customHeight="1"/>
    <row r="2571" ht="15.75" customHeight="1"/>
    <row r="2572" ht="15.75" customHeight="1"/>
    <row r="2573" ht="15.75" customHeight="1"/>
    <row r="2574" ht="15.75" customHeight="1"/>
    <row r="2575" ht="15.75" customHeight="1"/>
    <row r="2576" ht="15.75" customHeight="1"/>
    <row r="2577" ht="15.75" customHeight="1"/>
    <row r="2578" ht="15.75" customHeight="1"/>
    <row r="2579" ht="15.75" customHeight="1"/>
    <row r="2580" ht="15.75" customHeight="1"/>
    <row r="2581" ht="15.75" customHeight="1"/>
    <row r="2582" ht="15.75" customHeight="1"/>
    <row r="2583" ht="15.75" customHeight="1"/>
    <row r="2584" ht="15.75" customHeight="1"/>
    <row r="2585" ht="15.75" customHeight="1"/>
    <row r="2586" ht="15.75" customHeight="1"/>
    <row r="2587" ht="15.75" customHeight="1"/>
    <row r="2588" ht="15.75" customHeight="1"/>
    <row r="2589" ht="15.75" customHeight="1"/>
    <row r="2590" ht="15.75" customHeight="1"/>
    <row r="2591" ht="15.75" customHeight="1"/>
    <row r="2592" ht="15.75" customHeight="1"/>
    <row r="2593" ht="15.75" customHeight="1"/>
    <row r="2594" ht="15.75" customHeight="1"/>
    <row r="2595" ht="15.75" customHeight="1"/>
    <row r="2596" ht="15.75" customHeight="1"/>
    <row r="2597" ht="15.75" customHeight="1"/>
    <row r="2598" ht="15.75" customHeight="1"/>
    <row r="2599" ht="15.75" customHeight="1"/>
    <row r="2600" ht="15.75" customHeight="1"/>
    <row r="2601" ht="15.75" customHeight="1"/>
    <row r="2602" ht="15.75" customHeight="1"/>
    <row r="2603" ht="15.75" customHeight="1"/>
    <row r="2604" ht="15.75" customHeight="1"/>
    <row r="2605" ht="15.75" customHeight="1"/>
    <row r="2606" ht="15.75" customHeight="1"/>
    <row r="2607" ht="15.75" customHeight="1"/>
    <row r="2608" ht="15.75" customHeight="1"/>
    <row r="2609" ht="15.75" customHeight="1"/>
    <row r="2610" ht="15.75" customHeight="1"/>
    <row r="2611" ht="15.75" customHeight="1"/>
    <row r="2612" ht="15.75" customHeight="1"/>
    <row r="2613" ht="15.75" customHeight="1"/>
    <row r="2614" ht="15.75" customHeight="1"/>
    <row r="2615" ht="15.75" customHeight="1"/>
    <row r="2616" ht="15.75" customHeight="1"/>
    <row r="2617" ht="15.75" customHeight="1"/>
    <row r="2618" ht="15.75" customHeight="1"/>
    <row r="2619" ht="15.75" customHeight="1"/>
    <row r="2620" ht="15.75" customHeight="1"/>
    <row r="2621" ht="15.75" customHeight="1"/>
    <row r="2622" ht="15.75" customHeight="1"/>
    <row r="2623" ht="15.75" customHeight="1"/>
    <row r="2624" ht="15.75" customHeight="1"/>
    <row r="2625" ht="15.75" customHeight="1"/>
    <row r="2626" ht="15.75" customHeight="1"/>
    <row r="2627" ht="15.75" customHeight="1"/>
    <row r="2628" ht="15.75" customHeight="1"/>
    <row r="2629" ht="15.75" customHeight="1"/>
    <row r="2630" ht="15.75" customHeight="1"/>
    <row r="2631" ht="15.75" customHeight="1"/>
    <row r="2632" ht="15.75" customHeight="1"/>
    <row r="2633" ht="15.75" customHeight="1"/>
    <row r="2634" ht="15.75" customHeight="1"/>
    <row r="2635" ht="15.75" customHeight="1"/>
    <row r="2636" ht="15.75" customHeight="1"/>
    <row r="2637" ht="15.75" customHeight="1"/>
    <row r="2638" ht="15.75" customHeight="1"/>
    <row r="2639" ht="15.75" customHeight="1"/>
    <row r="2640" ht="15.75" customHeight="1"/>
    <row r="2641" ht="15.75" customHeight="1"/>
    <row r="2642" ht="15.75" customHeight="1"/>
    <row r="2643" ht="15.75" customHeight="1"/>
    <row r="2644" ht="15.75" customHeight="1"/>
    <row r="2645" ht="15.75" customHeight="1"/>
    <row r="2646" ht="15.75" customHeight="1"/>
    <row r="2647" ht="15.75" customHeight="1"/>
    <row r="2648" ht="15.75" customHeight="1"/>
    <row r="2649" ht="15.75" customHeight="1"/>
    <row r="2650" ht="15.75" customHeight="1"/>
    <row r="2651" ht="15.75" customHeight="1"/>
    <row r="2652" ht="15.75" customHeight="1"/>
    <row r="2653" ht="15.75" customHeight="1"/>
    <row r="2654" ht="15.75" customHeight="1"/>
    <row r="2655" ht="15.75" customHeight="1"/>
    <row r="2656" ht="15.75" customHeight="1"/>
    <row r="2657" ht="15.75" customHeight="1"/>
    <row r="2658" ht="15.75" customHeight="1"/>
    <row r="2659" ht="15.75" customHeight="1"/>
    <row r="2660" ht="15.75" customHeight="1"/>
    <row r="2661" ht="15.75" customHeight="1"/>
    <row r="2662" ht="15.75" customHeight="1"/>
    <row r="2663" ht="15.75" customHeight="1"/>
    <row r="2664" ht="15.75" customHeight="1"/>
    <row r="2665" ht="15.75" customHeight="1"/>
    <row r="2666" ht="15.75" customHeight="1"/>
    <row r="2667" ht="15.75" customHeight="1"/>
    <row r="2668" ht="15.75" customHeight="1"/>
    <row r="2669" ht="15.75" customHeight="1"/>
    <row r="2670" ht="15.75" customHeight="1"/>
    <row r="2671" ht="15.75" customHeight="1"/>
    <row r="2672" ht="15.75" customHeight="1"/>
    <row r="2673" ht="15.75" customHeight="1"/>
    <row r="2674" ht="15.75" customHeight="1"/>
    <row r="2675" ht="15.75" customHeight="1"/>
    <row r="2676" ht="15.75" customHeight="1"/>
    <row r="2677" ht="15.75" customHeight="1"/>
    <row r="2678" ht="15.75" customHeight="1"/>
    <row r="2679" ht="15.75" customHeight="1"/>
    <row r="2680" ht="15.75" customHeight="1"/>
    <row r="2681" ht="15.75" customHeight="1"/>
    <row r="2682" ht="15.75" customHeight="1"/>
    <row r="2683" ht="15.75" customHeight="1"/>
    <row r="2684" ht="15.75" customHeight="1"/>
    <row r="2685" ht="15.75" customHeight="1"/>
    <row r="2686" ht="15.75" customHeight="1"/>
    <row r="2687" ht="15.75" customHeight="1"/>
    <row r="2688" ht="15.75" customHeight="1"/>
    <row r="2689" ht="15.75" customHeight="1"/>
    <row r="2690" ht="15.75" customHeight="1"/>
    <row r="2691" ht="15.75" customHeight="1"/>
    <row r="2692" ht="15.75" customHeight="1"/>
    <row r="2693" ht="15.75" customHeight="1"/>
    <row r="2694" ht="15.75" customHeight="1"/>
    <row r="2695" ht="15.75" customHeight="1"/>
    <row r="2696" ht="15.75" customHeight="1"/>
    <row r="2697" ht="15.75" customHeight="1"/>
    <row r="2698" ht="15.75" customHeight="1"/>
    <row r="2699" ht="15.75" customHeight="1"/>
    <row r="2700" ht="15.75" customHeight="1"/>
    <row r="2701" ht="15.75" customHeight="1"/>
    <row r="2702" ht="15.75" customHeight="1"/>
    <row r="2703" ht="15.75" customHeight="1"/>
    <row r="2704" ht="15.75" customHeight="1"/>
    <row r="2705" ht="15.75" customHeight="1"/>
    <row r="2706" ht="15.75" customHeight="1"/>
    <row r="2707" ht="15.75" customHeight="1"/>
    <row r="2708" ht="15.75" customHeight="1"/>
    <row r="2709" ht="15.75" customHeight="1"/>
    <row r="2710" ht="15.75" customHeight="1"/>
    <row r="2711" ht="15.75" customHeight="1"/>
    <row r="2712" ht="15.75" customHeight="1"/>
    <row r="2713" ht="15.75" customHeight="1"/>
    <row r="2714" ht="15.75" customHeight="1"/>
    <row r="2715" ht="15.75" customHeight="1"/>
    <row r="2716" ht="15.75" customHeight="1"/>
    <row r="2717" ht="15.75" customHeight="1"/>
    <row r="2718" ht="15.75" customHeight="1"/>
    <row r="2719" ht="15.75" customHeight="1"/>
    <row r="2720" ht="15.75" customHeight="1"/>
    <row r="2721" ht="15.75" customHeight="1"/>
    <row r="2722" ht="15.75" customHeight="1"/>
    <row r="2723" ht="15.75" customHeight="1"/>
    <row r="2724" ht="15.75" customHeight="1"/>
    <row r="2725" ht="15.75" customHeight="1"/>
    <row r="2726" ht="15.75" customHeight="1"/>
    <row r="2727" ht="15.75" customHeight="1"/>
    <row r="2728" ht="15.75" customHeight="1"/>
    <row r="2729" ht="15.75" customHeight="1"/>
    <row r="2730" ht="15.75" customHeight="1"/>
    <row r="2731" ht="15.75" customHeight="1"/>
    <row r="2732" ht="15.75" customHeight="1"/>
    <row r="2733" ht="15.75" customHeight="1"/>
    <row r="2734" ht="15.75" customHeight="1"/>
    <row r="2735" ht="15.75" customHeight="1"/>
    <row r="2736" ht="15.75" customHeight="1"/>
    <row r="2737" ht="15.75" customHeight="1"/>
    <row r="2738" ht="15.75" customHeight="1"/>
    <row r="2739" ht="15.75" customHeight="1"/>
    <row r="2740" ht="15.75" customHeight="1"/>
    <row r="2741" ht="15.75" customHeight="1"/>
    <row r="2742" ht="15.75" customHeight="1"/>
    <row r="2743" ht="15.75" customHeight="1"/>
    <row r="2744" ht="15.75" customHeight="1"/>
    <row r="2745" ht="15.75" customHeight="1"/>
    <row r="2746" ht="15.75" customHeight="1"/>
    <row r="2747" ht="15.75" customHeight="1"/>
    <row r="2748" ht="15.75" customHeight="1"/>
    <row r="2749" ht="15.75" customHeight="1"/>
    <row r="2750" ht="15.75" customHeight="1"/>
    <row r="2751" ht="15.75" customHeight="1"/>
    <row r="2752" ht="15.75" customHeight="1"/>
    <row r="2753" ht="15.75" customHeight="1"/>
    <row r="2754" ht="15.75" customHeight="1"/>
    <row r="2755" ht="15.75" customHeight="1"/>
    <row r="2756" ht="15.75" customHeight="1"/>
    <row r="2757" ht="15.75" customHeight="1"/>
    <row r="2758" ht="15.75" customHeight="1"/>
    <row r="2759" ht="15.75" customHeight="1"/>
    <row r="2760" ht="15.75" customHeight="1"/>
    <row r="2761" ht="15.75" customHeight="1"/>
    <row r="2762" ht="15.75" customHeight="1"/>
    <row r="2763" ht="15.75" customHeight="1"/>
    <row r="2764" ht="15.75" customHeight="1"/>
    <row r="2765" ht="15.75" customHeight="1"/>
    <row r="2766" ht="15.75" customHeight="1"/>
    <row r="2767" ht="15.75" customHeight="1"/>
    <row r="2768" ht="15.75" customHeight="1"/>
    <row r="2769" ht="15.75" customHeight="1"/>
    <row r="2770" ht="15.75" customHeight="1"/>
    <row r="2771" ht="15.75" customHeight="1"/>
    <row r="2772" ht="15.75" customHeight="1"/>
    <row r="2773" ht="15.75" customHeight="1"/>
    <row r="2774" ht="15.75" customHeight="1"/>
    <row r="2775" ht="15.75" customHeight="1"/>
    <row r="2776" ht="15.75" customHeight="1"/>
    <row r="2777" ht="15.75" customHeight="1"/>
    <row r="2778" ht="15.75" customHeight="1"/>
    <row r="2779" ht="15.75" customHeight="1"/>
    <row r="2780" ht="15.75" customHeight="1"/>
    <row r="2781" ht="15.75" customHeight="1"/>
    <row r="2782" ht="15.75" customHeight="1"/>
    <row r="2783" ht="15.75" customHeight="1"/>
    <row r="2784" ht="15.75" customHeight="1"/>
    <row r="2785" ht="15.75" customHeight="1"/>
    <row r="2786" ht="15.75" customHeight="1"/>
    <row r="2787" ht="15.75" customHeight="1"/>
    <row r="2788" ht="15.75" customHeight="1"/>
    <row r="2789" ht="15.75" customHeight="1"/>
    <row r="2790" ht="15.75" customHeight="1"/>
    <row r="2791" ht="15.75" customHeight="1"/>
    <row r="2792" ht="15.75" customHeight="1"/>
    <row r="2793" ht="15.75" customHeight="1"/>
    <row r="2794" ht="15.75" customHeight="1"/>
    <row r="2795" ht="15.75" customHeight="1"/>
    <row r="2796" ht="15.75" customHeight="1"/>
    <row r="2797" ht="15.75" customHeight="1"/>
    <row r="2798" ht="15.75" customHeight="1"/>
    <row r="2799" ht="15.75" customHeight="1"/>
    <row r="2800" ht="15.75" customHeight="1"/>
    <row r="2801" ht="15.75" customHeight="1"/>
    <row r="2802" ht="15.75" customHeight="1"/>
    <row r="2803" ht="15.75" customHeight="1"/>
    <row r="2804" ht="15.75" customHeight="1"/>
    <row r="2805" ht="15.75" customHeight="1"/>
    <row r="2806" ht="15.75" customHeight="1"/>
    <row r="2807" ht="15.75" customHeight="1"/>
    <row r="2808" ht="15.75" customHeight="1"/>
    <row r="2809" ht="15.75" customHeight="1"/>
    <row r="2810" ht="15.75" customHeight="1"/>
    <row r="2811" ht="15.75" customHeight="1"/>
    <row r="2812" ht="15.75" customHeight="1"/>
    <row r="2813" ht="15.75" customHeight="1"/>
    <row r="2814" ht="15.75" customHeight="1"/>
    <row r="2815" ht="15.75" customHeight="1"/>
    <row r="2816" ht="15.75" customHeight="1"/>
    <row r="2817" ht="15.75" customHeight="1"/>
    <row r="2818" ht="15.75" customHeight="1"/>
    <row r="2819" ht="15.75" customHeight="1"/>
    <row r="2820" ht="15.75" customHeight="1"/>
    <row r="2821" ht="15.75" customHeight="1"/>
    <row r="2822" ht="15.75" customHeight="1"/>
    <row r="2823" ht="15.75" customHeight="1"/>
    <row r="2824" ht="15.75" customHeight="1"/>
    <row r="2825" ht="15.75" customHeight="1"/>
    <row r="2826" ht="15.75" customHeight="1"/>
    <row r="2827" ht="15.75" customHeight="1"/>
    <row r="2828" ht="15.75" customHeight="1"/>
    <row r="2829" ht="15.75" customHeight="1"/>
    <row r="2830" ht="15.75" customHeight="1"/>
    <row r="2831" ht="15.75" customHeight="1"/>
    <row r="2832" ht="15.75" customHeight="1"/>
    <row r="2833" ht="15.75" customHeight="1"/>
    <row r="2834" ht="15.75" customHeight="1"/>
    <row r="2835" ht="15.75" customHeight="1"/>
    <row r="2836" ht="15.75" customHeight="1"/>
    <row r="2837" ht="15.75" customHeight="1"/>
    <row r="2838" ht="15.75" customHeight="1"/>
    <row r="2839" ht="15.75" customHeight="1"/>
    <row r="2840" ht="15.75" customHeight="1"/>
    <row r="2841" ht="15.75" customHeight="1"/>
    <row r="2842" ht="15.75" customHeight="1"/>
    <row r="2843" ht="15.75" customHeight="1"/>
    <row r="2844" ht="15.75" customHeight="1"/>
    <row r="2845" ht="15.75" customHeight="1"/>
    <row r="2846" ht="15.75" customHeight="1"/>
    <row r="2847" ht="15.75" customHeight="1"/>
    <row r="2848" ht="15.75" customHeight="1"/>
    <row r="2849" ht="15.75" customHeight="1"/>
    <row r="2850" ht="15.75" customHeight="1"/>
    <row r="2851" ht="15.75" customHeight="1"/>
    <row r="2852" ht="15.75" customHeight="1"/>
    <row r="2853" ht="15.75" customHeight="1"/>
    <row r="2854" ht="15.75" customHeight="1"/>
    <row r="2855" ht="15.75" customHeight="1"/>
    <row r="2856" ht="15.75" customHeight="1"/>
    <row r="2857" ht="15.75" customHeight="1"/>
    <row r="2858" ht="15.75" customHeight="1"/>
    <row r="2859" ht="15.75" customHeight="1"/>
    <row r="2860" ht="15.75" customHeight="1"/>
    <row r="2861" ht="15.75" customHeight="1"/>
    <row r="2862" ht="15.75" customHeight="1"/>
    <row r="2863" ht="15.75" customHeight="1"/>
    <row r="2864" ht="15.75" customHeight="1"/>
    <row r="2865" ht="15.75" customHeight="1"/>
    <row r="2866" ht="15.75" customHeight="1"/>
    <row r="2867" ht="15.75" customHeight="1"/>
    <row r="2868" ht="15.75" customHeight="1"/>
    <row r="2869" ht="15.75" customHeight="1"/>
    <row r="2870" ht="15.75" customHeight="1"/>
    <row r="2871" ht="15.75" customHeight="1"/>
    <row r="2872" ht="15.75" customHeight="1"/>
    <row r="2873" ht="15.75" customHeight="1"/>
    <row r="2874" ht="15.75" customHeight="1"/>
    <row r="2875" ht="15.75" customHeight="1"/>
    <row r="2876" ht="15.75" customHeight="1"/>
    <row r="2877" ht="15.75" customHeight="1"/>
    <row r="2878" ht="15.75" customHeight="1"/>
    <row r="2879" ht="15.75" customHeight="1"/>
    <row r="2880" ht="15.75" customHeight="1"/>
    <row r="2881" ht="15.75" customHeight="1"/>
    <row r="2882" ht="15.75" customHeight="1"/>
    <row r="2883" ht="15.75" customHeight="1"/>
    <row r="2884" ht="15.75" customHeight="1"/>
    <row r="2885" ht="15.75" customHeight="1"/>
    <row r="2886" ht="15.75" customHeight="1"/>
    <row r="2887" ht="15.75" customHeight="1"/>
    <row r="2888" ht="15.75" customHeight="1"/>
    <row r="2889" ht="15.75" customHeight="1"/>
    <row r="2890" ht="15.75" customHeight="1"/>
    <row r="2891" ht="15.75" customHeight="1"/>
    <row r="2892" ht="15.75" customHeight="1"/>
    <row r="2893" ht="15.75" customHeight="1"/>
    <row r="2894" ht="15.75" customHeight="1"/>
    <row r="2895" ht="15.75" customHeight="1"/>
    <row r="2896" ht="15.75" customHeight="1"/>
    <row r="2897" ht="15.75" customHeight="1"/>
    <row r="2898" ht="15.75" customHeight="1"/>
    <row r="2899" ht="15.75" customHeight="1"/>
    <row r="2900" ht="15.75" customHeight="1"/>
    <row r="2901" ht="15.75" customHeight="1"/>
    <row r="2902" ht="15.75" customHeight="1"/>
    <row r="2903" ht="15.75" customHeight="1"/>
    <row r="2904" ht="15.75" customHeight="1"/>
    <row r="2905" ht="15.75" customHeight="1"/>
    <row r="2906" ht="15.75" customHeight="1"/>
    <row r="2907" ht="15.75" customHeight="1"/>
    <row r="2908" ht="15.75" customHeight="1"/>
    <row r="2909" ht="15.75" customHeight="1"/>
    <row r="2910" ht="15.75" customHeight="1"/>
    <row r="2911" ht="15.75" customHeight="1"/>
    <row r="2912" ht="15.75" customHeight="1"/>
    <row r="2913" ht="15.75" customHeight="1"/>
    <row r="2914" ht="15.75" customHeight="1"/>
    <row r="2915" ht="15.75" customHeight="1"/>
    <row r="2916" ht="15.75" customHeight="1"/>
    <row r="2917" ht="15.75" customHeight="1"/>
    <row r="2918" ht="15.75" customHeight="1"/>
    <row r="2919" ht="15.75" customHeight="1"/>
    <row r="2920" ht="15.75" customHeight="1"/>
    <row r="2921" ht="15.75" customHeight="1"/>
    <row r="2922" ht="15.75" customHeight="1"/>
    <row r="2923" ht="15.75" customHeight="1"/>
    <row r="2924" ht="15.75" customHeight="1"/>
    <row r="2925" ht="15.75" customHeight="1"/>
    <row r="2926" ht="15.75" customHeight="1"/>
    <row r="2927" ht="15.75" customHeight="1"/>
    <row r="2928" ht="15.75" customHeight="1"/>
    <row r="2929" ht="15.75" customHeight="1"/>
    <row r="2930" ht="15.75" customHeight="1"/>
    <row r="2931" ht="15.75" customHeight="1"/>
    <row r="2932" ht="15.75" customHeight="1"/>
    <row r="2933" ht="15.75" customHeight="1"/>
    <row r="2934" ht="15.75" customHeight="1"/>
    <row r="2935" ht="15.75" customHeight="1"/>
    <row r="2936" ht="15.75" customHeight="1"/>
    <row r="2937" ht="15.75" customHeight="1"/>
    <row r="2938" ht="15.75" customHeight="1"/>
    <row r="2939" ht="15.75" customHeight="1"/>
    <row r="2940" ht="15.75" customHeight="1"/>
    <row r="2941" ht="15.75" customHeight="1"/>
    <row r="2942" ht="15.75" customHeight="1"/>
    <row r="2943" ht="15.75" customHeight="1"/>
    <row r="2944" ht="15.75" customHeight="1"/>
    <row r="2945" ht="15.75" customHeight="1"/>
    <row r="2946" ht="15.75" customHeight="1"/>
    <row r="2947" ht="15.75" customHeight="1"/>
    <row r="2948" ht="15.75" customHeight="1"/>
    <row r="2949" ht="15.75" customHeight="1"/>
    <row r="2950" ht="15.75" customHeight="1"/>
    <row r="2951" ht="15.75" customHeight="1"/>
    <row r="2952" ht="15.75" customHeight="1"/>
    <row r="2953" ht="15.75" customHeight="1"/>
    <row r="2954" ht="15.75" customHeight="1"/>
    <row r="2955" ht="15.75" customHeight="1"/>
    <row r="2956" ht="15.75" customHeight="1"/>
    <row r="2957" ht="15.75" customHeight="1"/>
    <row r="2958" ht="15.75" customHeight="1"/>
    <row r="2959" ht="15.75" customHeight="1"/>
    <row r="2960" ht="15.75" customHeight="1"/>
    <row r="2961" ht="15.75" customHeight="1"/>
    <row r="2962" ht="15.75" customHeight="1"/>
    <row r="2963" ht="15.75" customHeight="1"/>
    <row r="2964" ht="15.75" customHeight="1"/>
    <row r="2965" ht="15.75" customHeight="1"/>
    <row r="2966" ht="15.75" customHeight="1"/>
    <row r="2967" ht="15.75" customHeight="1"/>
    <row r="2968" ht="15.75" customHeight="1"/>
    <row r="2969" ht="15.75" customHeight="1"/>
    <row r="2970" ht="15.75" customHeight="1"/>
    <row r="2971" ht="15.75" customHeight="1"/>
    <row r="2972" ht="15.75" customHeight="1"/>
    <row r="2973" ht="15.75" customHeight="1"/>
    <row r="2974" ht="15.75" customHeight="1"/>
    <row r="2975" ht="15.75" customHeight="1"/>
    <row r="2976" ht="15.75" customHeight="1"/>
    <row r="2977" ht="15.75" customHeight="1"/>
    <row r="2978" ht="15.75" customHeight="1"/>
    <row r="2979" ht="15.75" customHeight="1"/>
    <row r="2980" ht="15.75" customHeight="1"/>
    <row r="2981" ht="15.75" customHeight="1"/>
    <row r="2982" ht="15.75" customHeight="1"/>
    <row r="2983" ht="15.75" customHeight="1"/>
    <row r="2984" ht="15.75" customHeight="1"/>
    <row r="2985" ht="15.75" customHeight="1"/>
    <row r="2986" ht="15.75" customHeight="1"/>
    <row r="2987" ht="15.75" customHeight="1"/>
    <row r="2988" ht="15.75" customHeight="1"/>
    <row r="2989" ht="15.75" customHeight="1"/>
    <row r="2990" ht="15.75" customHeight="1"/>
    <row r="2991" ht="15.75" customHeight="1"/>
    <row r="2992" ht="15.75" customHeight="1"/>
    <row r="2993" ht="15.75" customHeight="1"/>
    <row r="2994" ht="15.75" customHeight="1"/>
    <row r="2995" ht="15.75" customHeight="1"/>
    <row r="2996" ht="15.75" customHeight="1"/>
    <row r="2997" ht="15.75" customHeight="1"/>
    <row r="2998" ht="15.75" customHeight="1"/>
    <row r="2999" ht="15.75" customHeight="1"/>
    <row r="3000" ht="15.75" customHeight="1"/>
    <row r="3001" ht="15.75" customHeight="1"/>
    <row r="3002" ht="15.75" customHeight="1"/>
    <row r="3003" ht="15.75" customHeight="1"/>
    <row r="3004" ht="15.75" customHeight="1"/>
    <row r="3005" ht="15.75" customHeight="1"/>
    <row r="3006" ht="15.75" customHeight="1"/>
    <row r="3007" ht="15.75" customHeight="1"/>
    <row r="3008" ht="15.75" customHeight="1"/>
    <row r="3009" ht="15.75" customHeight="1"/>
    <row r="3010" ht="15.75" customHeight="1"/>
    <row r="3011" ht="15.75" customHeight="1"/>
    <row r="3012" ht="15.75" customHeight="1"/>
    <row r="3013" ht="15.75" customHeight="1"/>
    <row r="3014" ht="15.75" customHeight="1"/>
    <row r="3015" ht="15.75" customHeight="1"/>
    <row r="3016" ht="15.75" customHeight="1"/>
    <row r="3017" ht="15.75" customHeight="1"/>
    <row r="3018" ht="15.75" customHeight="1"/>
    <row r="3019" ht="15.75" customHeight="1"/>
    <row r="3020" ht="15.75" customHeight="1"/>
    <row r="3021" ht="15.75" customHeight="1"/>
    <row r="3022" ht="15.75" customHeight="1"/>
    <row r="3023" ht="15.75" customHeight="1"/>
    <row r="3024" ht="15.75" customHeight="1"/>
    <row r="3025" ht="15.75" customHeight="1"/>
    <row r="3026" ht="15.75" customHeight="1"/>
    <row r="3027" ht="15.75" customHeight="1"/>
    <row r="3028" ht="15.75" customHeight="1"/>
    <row r="3029" ht="15.75" customHeight="1"/>
    <row r="3030" ht="15.75" customHeight="1"/>
    <row r="3031" ht="15.75" customHeight="1"/>
    <row r="3032" ht="15.75" customHeight="1"/>
    <row r="3033" ht="15.75" customHeight="1"/>
    <row r="3034" ht="15.75" customHeight="1"/>
    <row r="3035" ht="15.75" customHeight="1"/>
    <row r="3036" ht="15.75" customHeight="1"/>
    <row r="3037" ht="15.75" customHeight="1"/>
    <row r="3038" ht="15.75" customHeight="1"/>
    <row r="3039" ht="15.75" customHeight="1"/>
    <row r="3040" ht="15.75" customHeight="1"/>
    <row r="3041" ht="15.75" customHeight="1"/>
    <row r="3042" ht="15.75" customHeight="1"/>
    <row r="3043" ht="15.75" customHeight="1"/>
    <row r="3044" ht="15.75" customHeight="1"/>
    <row r="3045" ht="15.75" customHeight="1"/>
    <row r="3046" ht="15.75" customHeight="1"/>
    <row r="3047" ht="15.75" customHeight="1"/>
    <row r="3048" ht="15.75" customHeight="1"/>
    <row r="3049" ht="15.75" customHeight="1"/>
    <row r="3050" ht="15.75" customHeight="1"/>
    <row r="3051" ht="15.75" customHeight="1"/>
    <row r="3052" ht="15.75" customHeight="1"/>
    <row r="3053" ht="15.75" customHeight="1"/>
    <row r="3054" ht="15.75" customHeight="1"/>
    <row r="3055" ht="15.75" customHeight="1"/>
    <row r="3056" ht="15.75" customHeight="1"/>
    <row r="3057" ht="15.75" customHeight="1"/>
    <row r="3058" ht="15.75" customHeight="1"/>
    <row r="3059" ht="15.75" customHeight="1"/>
    <row r="3060" ht="15.75" customHeight="1"/>
    <row r="3061" ht="15.75" customHeight="1"/>
    <row r="3062" ht="15.75" customHeight="1"/>
    <row r="3063" ht="15.75" customHeight="1"/>
    <row r="3064" ht="15.75" customHeight="1"/>
    <row r="3065" ht="15.75" customHeight="1"/>
    <row r="3066" ht="15.75" customHeight="1"/>
    <row r="3067" ht="15.75" customHeight="1"/>
    <row r="3068" ht="15.75" customHeight="1"/>
    <row r="3069" ht="15.75" customHeight="1"/>
    <row r="3070" ht="15.75" customHeight="1"/>
    <row r="3071" ht="15.75" customHeight="1"/>
    <row r="3072" ht="15.75" customHeight="1"/>
    <row r="3073" ht="15.75" customHeight="1"/>
    <row r="3074" ht="15.75" customHeight="1"/>
    <row r="3075" ht="15.75" customHeight="1"/>
    <row r="3076" ht="15.75" customHeight="1"/>
    <row r="3077" ht="15.75" customHeight="1"/>
    <row r="3078" ht="15.75" customHeight="1"/>
    <row r="3079" ht="15.75" customHeight="1"/>
    <row r="3080" ht="15.75" customHeight="1"/>
    <row r="3081" ht="15.75" customHeight="1"/>
    <row r="3082" ht="15.75" customHeight="1"/>
    <row r="3083" ht="15.75" customHeight="1"/>
    <row r="3084" ht="15.75" customHeight="1"/>
    <row r="3085" ht="15.75" customHeight="1"/>
    <row r="3086" ht="15.75" customHeight="1"/>
    <row r="3087" ht="15.75" customHeight="1"/>
    <row r="3088" ht="15.75" customHeight="1"/>
    <row r="3089" ht="15.75" customHeight="1"/>
    <row r="3090" ht="15.75" customHeight="1"/>
    <row r="3091" ht="15.75" customHeight="1"/>
    <row r="3092" ht="15.75" customHeight="1"/>
    <row r="3093" ht="15.75" customHeight="1"/>
    <row r="3094" ht="15.75" customHeight="1"/>
    <row r="3095" ht="15.75" customHeight="1"/>
    <row r="3096" ht="15.75" customHeight="1"/>
    <row r="3097" ht="15.75" customHeight="1"/>
    <row r="3098" ht="15.75" customHeight="1"/>
    <row r="3099" ht="15.75" customHeight="1"/>
    <row r="3100" ht="15.75" customHeight="1"/>
    <row r="3101" ht="15.75" customHeight="1"/>
    <row r="3102" ht="15.75" customHeight="1"/>
    <row r="3103" ht="15.75" customHeight="1"/>
    <row r="3104" ht="15.75" customHeight="1"/>
    <row r="3105" ht="15.75" customHeight="1"/>
    <row r="3106" ht="15.75" customHeight="1"/>
    <row r="3107" ht="15.75" customHeight="1"/>
    <row r="3108" ht="15.75" customHeight="1"/>
    <row r="3109" ht="15.75" customHeight="1"/>
    <row r="3110" ht="15.75" customHeight="1"/>
    <row r="3111" ht="15.75" customHeight="1"/>
    <row r="3112" ht="15.75" customHeight="1"/>
    <row r="3113" ht="15.75" customHeight="1"/>
    <row r="3114" ht="15.75" customHeight="1"/>
    <row r="3115" ht="15.75" customHeight="1"/>
    <row r="3116" ht="15.75" customHeight="1"/>
    <row r="3117" ht="15.75" customHeight="1"/>
    <row r="3118" ht="15.75" customHeight="1"/>
    <row r="3119" ht="15.75" customHeight="1"/>
    <row r="3120" ht="15.75" customHeight="1"/>
    <row r="3121" ht="15.75" customHeight="1"/>
    <row r="3122" ht="15.75" customHeight="1"/>
    <row r="3123" ht="15.75" customHeight="1"/>
    <row r="3124" ht="15.75" customHeight="1"/>
    <row r="3125" ht="15.75" customHeight="1"/>
    <row r="3126" ht="15.75" customHeight="1"/>
    <row r="3127" ht="15.75" customHeight="1"/>
    <row r="3128" ht="15.75" customHeight="1"/>
    <row r="3129" ht="15.75" customHeight="1"/>
    <row r="3130" ht="15.75" customHeight="1"/>
    <row r="3131" ht="15.75" customHeight="1"/>
    <row r="3132" ht="15.75" customHeight="1"/>
    <row r="3133" ht="15.75" customHeight="1"/>
    <row r="3134" ht="15.75" customHeight="1"/>
    <row r="3135" ht="15.75" customHeight="1"/>
    <row r="3136" ht="15.75" customHeight="1"/>
    <row r="3137" ht="15.75" customHeight="1"/>
    <row r="3138" ht="15.75" customHeight="1"/>
    <row r="3139" ht="15.75" customHeight="1"/>
    <row r="3140" ht="15.75" customHeight="1"/>
    <row r="3141" ht="15.75" customHeight="1"/>
    <row r="3142" ht="15.75" customHeight="1"/>
    <row r="3143" ht="15.75" customHeight="1"/>
    <row r="3144" ht="15.75" customHeight="1"/>
    <row r="3145" ht="15.75" customHeight="1"/>
    <row r="3146" ht="15.75" customHeight="1"/>
    <row r="3147" ht="15.75" customHeight="1"/>
    <row r="3148" ht="15.75" customHeight="1"/>
    <row r="3149" ht="15.75" customHeight="1"/>
    <row r="3150" ht="15.75" customHeight="1"/>
    <row r="3151" ht="15.75" customHeight="1"/>
    <row r="3152" ht="15.75" customHeight="1"/>
    <row r="3153" ht="15.75" customHeight="1"/>
    <row r="3154" ht="15.75" customHeight="1"/>
    <row r="3155" ht="15.75" customHeight="1"/>
    <row r="3156" ht="15.75" customHeight="1"/>
    <row r="3157" ht="15.75" customHeight="1"/>
    <row r="3158" ht="15.75" customHeight="1"/>
    <row r="3159" ht="15.75" customHeight="1"/>
    <row r="3160" ht="15.75" customHeight="1"/>
    <row r="3161" ht="15.75" customHeight="1"/>
    <row r="3162" ht="15.75" customHeight="1"/>
    <row r="3163" ht="15.75" customHeight="1"/>
    <row r="3164" ht="15.75" customHeight="1"/>
    <row r="3165" ht="15.75" customHeight="1"/>
    <row r="3166" ht="15.75" customHeight="1"/>
    <row r="3167" ht="15.75" customHeight="1"/>
    <row r="3168" ht="15.75" customHeight="1"/>
    <row r="3169" ht="15.75" customHeight="1"/>
    <row r="3170" ht="15.75" customHeight="1"/>
    <row r="3171" ht="15.75" customHeight="1"/>
    <row r="3172" ht="15.75" customHeight="1"/>
    <row r="3173" ht="15.75" customHeight="1"/>
    <row r="3174" ht="15.75" customHeight="1"/>
    <row r="3175" ht="15.75" customHeight="1"/>
    <row r="3176" ht="15.75" customHeight="1"/>
    <row r="3177" ht="15.75" customHeight="1"/>
    <row r="3178" ht="15.75" customHeight="1"/>
    <row r="3179" ht="15.75" customHeight="1"/>
    <row r="3180" ht="15.75" customHeight="1"/>
    <row r="3181" ht="15.75" customHeight="1"/>
    <row r="3182" ht="15.75" customHeight="1"/>
    <row r="3183" ht="15.75" customHeight="1"/>
    <row r="3184" ht="15.75" customHeight="1"/>
    <row r="3185" ht="15.75" customHeight="1"/>
    <row r="3186" ht="15.75" customHeight="1"/>
    <row r="3187" ht="15.75" customHeight="1"/>
    <row r="3188" ht="15.75" customHeight="1"/>
    <row r="3189" ht="15.75" customHeight="1"/>
    <row r="3190" ht="15.75" customHeight="1"/>
    <row r="3191" ht="15.75" customHeight="1"/>
    <row r="3192" ht="15.75" customHeight="1"/>
    <row r="3193" ht="15.75" customHeight="1"/>
    <row r="3194" ht="15.75" customHeight="1"/>
    <row r="3195" ht="15.75" customHeight="1"/>
    <row r="3196" ht="15.75" customHeight="1"/>
    <row r="3197" ht="15.75" customHeight="1"/>
    <row r="3198" ht="15.75" customHeight="1"/>
    <row r="3199" ht="15.75" customHeight="1"/>
    <row r="3200" ht="15.75" customHeight="1"/>
    <row r="3201" ht="15.75" customHeight="1"/>
    <row r="3202" ht="15.75" customHeight="1"/>
    <row r="3203" ht="15.75" customHeight="1"/>
    <row r="3204" ht="15.75" customHeight="1"/>
    <row r="3205" ht="15.75" customHeight="1"/>
    <row r="3206" ht="15.75" customHeight="1"/>
    <row r="3207" ht="15.75" customHeight="1"/>
    <row r="3208" ht="15.75" customHeight="1"/>
    <row r="3209" ht="15.75" customHeight="1"/>
    <row r="3210" ht="15.75" customHeight="1"/>
    <row r="3211" ht="15.75" customHeight="1"/>
    <row r="3212" ht="15.75" customHeight="1"/>
    <row r="3213" ht="15.75" customHeight="1"/>
    <row r="3214" ht="15.75" customHeight="1"/>
    <row r="3215" ht="15.75" customHeight="1"/>
    <row r="3216" ht="15.75" customHeight="1"/>
    <row r="3217" ht="15.75" customHeight="1"/>
    <row r="3218" ht="15.75" customHeight="1"/>
    <row r="3219" ht="15.75" customHeight="1"/>
    <row r="3220" ht="15.75" customHeight="1"/>
    <row r="3221" ht="15.75" customHeight="1"/>
    <row r="3222" ht="15.75" customHeight="1"/>
    <row r="3223" ht="15.75" customHeight="1"/>
    <row r="3224" ht="15.75" customHeight="1"/>
    <row r="3225" ht="15.75" customHeight="1"/>
    <row r="3226" ht="15.75" customHeight="1"/>
    <row r="3227" ht="15.75" customHeight="1"/>
    <row r="3228" ht="15.75" customHeight="1"/>
    <row r="3229" ht="15.75" customHeight="1"/>
    <row r="3230" ht="15.75" customHeight="1"/>
    <row r="3231" ht="15.75" customHeight="1"/>
    <row r="3232" ht="15.75" customHeight="1"/>
    <row r="3233" ht="15.75" customHeight="1"/>
    <row r="3234" ht="15.75" customHeight="1"/>
    <row r="3235" ht="15.75" customHeight="1"/>
    <row r="3236" ht="15.75" customHeight="1"/>
    <row r="3237" ht="15.75" customHeight="1"/>
    <row r="3238" ht="15.75" customHeight="1"/>
    <row r="3239" ht="15.75" customHeight="1"/>
    <row r="3240" ht="15.75" customHeight="1"/>
    <row r="3241" ht="15.75" customHeight="1"/>
    <row r="3242" ht="15.75" customHeight="1"/>
    <row r="3243" ht="15.75" customHeight="1"/>
    <row r="3244" ht="15.75" customHeight="1"/>
    <row r="3245" ht="15.75" customHeight="1"/>
    <row r="3246" ht="15.75" customHeight="1"/>
    <row r="3247" ht="15.75" customHeight="1"/>
    <row r="3248" ht="15.75" customHeight="1"/>
    <row r="3249" ht="15.75" customHeight="1"/>
    <row r="3250" ht="15.75" customHeight="1"/>
    <row r="3251" ht="15.75" customHeight="1"/>
    <row r="3252" ht="15.75" customHeight="1"/>
    <row r="3253" ht="15.75" customHeight="1"/>
    <row r="3254" ht="15.75" customHeight="1"/>
    <row r="3255" ht="15.75" customHeight="1"/>
    <row r="3256" ht="15.75" customHeight="1"/>
    <row r="3257" ht="15.75" customHeight="1"/>
    <row r="3258" ht="15.75" customHeight="1"/>
    <row r="3259" ht="15.75" customHeight="1"/>
    <row r="3260" ht="15.75" customHeight="1"/>
    <row r="3261" ht="15.75" customHeight="1"/>
    <row r="3262" ht="15.75" customHeight="1"/>
    <row r="3263" ht="15.75" customHeight="1"/>
    <row r="3264" ht="15.75" customHeight="1"/>
    <row r="3265" ht="15.75" customHeight="1"/>
    <row r="3266" ht="15.75" customHeight="1"/>
    <row r="3267" ht="15.75" customHeight="1"/>
    <row r="3268" ht="15.75" customHeight="1"/>
    <row r="3269" ht="15.75" customHeight="1"/>
    <row r="3270" ht="15.75" customHeight="1"/>
    <row r="3271" ht="15.75" customHeight="1"/>
    <row r="3272" ht="15.75" customHeight="1"/>
    <row r="3273" ht="15.75" customHeight="1"/>
    <row r="3274" ht="15.75" customHeight="1"/>
    <row r="3275" ht="15.75" customHeight="1"/>
    <row r="3276" ht="15.75" customHeight="1"/>
    <row r="3277" ht="15.75" customHeight="1"/>
    <row r="3278" ht="15.75" customHeight="1"/>
    <row r="3279" ht="15.75" customHeight="1"/>
    <row r="3280" ht="15.75" customHeight="1"/>
    <row r="3281" ht="15.75" customHeight="1"/>
    <row r="3282" ht="15.75" customHeight="1"/>
    <row r="3283" ht="15.75" customHeight="1"/>
    <row r="3284" ht="15.75" customHeight="1"/>
    <row r="3285" ht="15.75" customHeight="1"/>
    <row r="3286" ht="15.75" customHeight="1"/>
    <row r="3287" ht="15.75" customHeight="1"/>
    <row r="3288" ht="15.75" customHeight="1"/>
    <row r="3289" ht="15.75" customHeight="1"/>
    <row r="3290" ht="15.75" customHeight="1"/>
    <row r="3291" ht="15.75" customHeight="1"/>
    <row r="3292" ht="15.75" customHeight="1"/>
    <row r="3293" ht="15.75" customHeight="1"/>
    <row r="3294" ht="15.75" customHeight="1"/>
    <row r="3295" ht="15.75" customHeight="1"/>
    <row r="3296" ht="15.75" customHeight="1"/>
    <row r="3297" ht="15.75" customHeight="1"/>
    <row r="3298" ht="15.75" customHeight="1"/>
    <row r="3299" ht="15.75" customHeight="1"/>
    <row r="3300" ht="15.75" customHeight="1"/>
    <row r="3301" ht="15.75" customHeight="1"/>
    <row r="3302" ht="15.75" customHeight="1"/>
    <row r="3303" ht="15.75" customHeight="1"/>
    <row r="3304" ht="15.75" customHeight="1"/>
    <row r="3305" ht="15.75" customHeight="1"/>
    <row r="3306" ht="15.75" customHeight="1"/>
    <row r="3307" ht="15.75" customHeight="1"/>
    <row r="3308" ht="15.75" customHeight="1"/>
    <row r="3309" ht="15.75" customHeight="1"/>
    <row r="3310" ht="15.75" customHeight="1"/>
    <row r="3311" ht="15.75" customHeight="1"/>
    <row r="3312" ht="15.75" customHeight="1"/>
    <row r="3313" ht="15.75" customHeight="1"/>
    <row r="3314" ht="15.75" customHeight="1"/>
    <row r="3315" ht="15.75" customHeight="1"/>
    <row r="3316" ht="15.75" customHeight="1"/>
    <row r="3317" ht="15.75" customHeight="1"/>
    <row r="3318" ht="15.75" customHeight="1"/>
    <row r="3319" ht="15.75" customHeight="1"/>
    <row r="3320" ht="15.75" customHeight="1"/>
    <row r="3321" ht="15.75" customHeight="1"/>
    <row r="3322" ht="15.75" customHeight="1"/>
    <row r="3323" ht="15.75" customHeight="1"/>
    <row r="3324" ht="15.75" customHeight="1"/>
    <row r="3325" ht="15.75" customHeight="1"/>
    <row r="3326" ht="15.75" customHeight="1"/>
    <row r="3327" ht="15.75" customHeight="1"/>
    <row r="3328" ht="15.75" customHeight="1"/>
    <row r="3329" ht="15.75" customHeight="1"/>
    <row r="3330" ht="15.75" customHeight="1"/>
    <row r="3331" ht="15.75" customHeight="1"/>
    <row r="3332" ht="15.75" customHeight="1"/>
    <row r="3333" ht="15.75" customHeight="1"/>
    <row r="3334" ht="15.75" customHeight="1"/>
    <row r="3335" ht="15.75" customHeight="1"/>
    <row r="3336" ht="15.75" customHeight="1"/>
    <row r="3337" ht="15.75" customHeight="1"/>
    <row r="3338" ht="15.75" customHeight="1"/>
    <row r="3339" ht="15.75" customHeight="1"/>
    <row r="3340" ht="15.75" customHeight="1"/>
    <row r="3341" ht="15.75" customHeight="1"/>
    <row r="3342" ht="15.75" customHeight="1"/>
    <row r="3343" ht="15.75" customHeight="1"/>
    <row r="3344" ht="15.75" customHeight="1"/>
    <row r="3345" ht="15.75" customHeight="1"/>
    <row r="3346" ht="15.75" customHeight="1"/>
    <row r="3347" ht="15.75" customHeight="1"/>
    <row r="3348" ht="15.75" customHeight="1"/>
    <row r="3349" ht="15.75" customHeight="1"/>
    <row r="3350" ht="15.75" customHeight="1"/>
    <row r="3351" ht="15.75" customHeight="1"/>
    <row r="3352" ht="15.75" customHeight="1"/>
    <row r="3353" ht="15.75" customHeight="1"/>
    <row r="3354" ht="15.75" customHeight="1"/>
    <row r="3355" ht="15.75" customHeight="1"/>
    <row r="3356" ht="15.75" customHeight="1"/>
    <row r="3357" ht="15.75" customHeight="1"/>
    <row r="3358" ht="15.75" customHeight="1"/>
    <row r="3359" ht="15.75" customHeight="1"/>
    <row r="3360" ht="15.75" customHeight="1"/>
    <row r="3361" ht="15.75" customHeight="1"/>
    <row r="3362" ht="15.75" customHeight="1"/>
    <row r="3363" ht="15.75" customHeight="1"/>
    <row r="3364" ht="15.75" customHeight="1"/>
    <row r="3365" ht="15.75" customHeight="1"/>
    <row r="3366" ht="15.75" customHeight="1"/>
    <row r="3367" ht="15.75" customHeight="1"/>
    <row r="3368" ht="15.75" customHeight="1"/>
    <row r="3369" ht="15.75" customHeight="1"/>
    <row r="3370" ht="15.75" customHeight="1"/>
    <row r="3371" ht="15.75" customHeight="1"/>
    <row r="3372" ht="15.75" customHeight="1"/>
    <row r="3373" ht="15.75" customHeight="1"/>
    <row r="3374" ht="15.75" customHeight="1"/>
    <row r="3375" ht="15.75" customHeight="1"/>
    <row r="3376" ht="15.75" customHeight="1"/>
    <row r="3377" ht="15.75" customHeight="1"/>
    <row r="3378" ht="15.75" customHeight="1"/>
    <row r="3379" ht="15.75" customHeight="1"/>
    <row r="3380" ht="15.75" customHeight="1"/>
    <row r="3381" ht="15.75" customHeight="1"/>
    <row r="3382" ht="15.75" customHeight="1"/>
    <row r="3383" ht="15.75" customHeight="1"/>
    <row r="3384" ht="15.75" customHeight="1"/>
    <row r="3385" ht="15.75" customHeight="1"/>
    <row r="3386" ht="15.75" customHeight="1"/>
    <row r="3387" ht="15.75" customHeight="1"/>
    <row r="3388" ht="15.75" customHeight="1"/>
    <row r="3389" ht="15.75" customHeight="1"/>
    <row r="3390" ht="15.75" customHeight="1"/>
    <row r="3391" ht="15.75" customHeight="1"/>
    <row r="3392" ht="15.75" customHeight="1"/>
    <row r="3393" ht="15.75" customHeight="1"/>
    <row r="3394" ht="15.75" customHeight="1"/>
    <row r="3395" ht="15.75" customHeight="1"/>
    <row r="3396" ht="15.75" customHeight="1"/>
    <row r="3397" ht="15.75" customHeight="1"/>
    <row r="3398" ht="15.75" customHeight="1"/>
    <row r="3399" ht="15.75" customHeight="1"/>
    <row r="3400" ht="15.75" customHeight="1"/>
    <row r="3401" ht="15.75" customHeight="1"/>
    <row r="3402" ht="15.75" customHeight="1"/>
    <row r="3403" ht="15.75" customHeight="1"/>
    <row r="3404" ht="15.75" customHeight="1"/>
    <row r="3405" ht="15.75" customHeight="1"/>
    <row r="3406" ht="15.75" customHeight="1"/>
    <row r="3407" ht="15.75" customHeight="1"/>
    <row r="3408" ht="15.75" customHeight="1"/>
    <row r="3409" ht="15.75" customHeight="1"/>
    <row r="3410" ht="15.75" customHeight="1"/>
    <row r="3411" ht="15.75" customHeight="1"/>
    <row r="3412" ht="15.75" customHeight="1"/>
    <row r="3413" ht="15.75" customHeight="1"/>
    <row r="3414" ht="15.75" customHeight="1"/>
    <row r="3415" ht="15.75" customHeight="1"/>
    <row r="3416" ht="15.75" customHeight="1"/>
    <row r="3417" ht="15.75" customHeight="1"/>
    <row r="3418" ht="15.75" customHeight="1"/>
    <row r="3419" ht="15.75" customHeight="1"/>
    <row r="3420" ht="15.75" customHeight="1"/>
    <row r="3421" ht="15.75" customHeight="1"/>
    <row r="3422" ht="15.75" customHeight="1"/>
    <row r="3423" ht="15.75" customHeight="1"/>
    <row r="3424" ht="15.75" customHeight="1"/>
    <row r="3425" ht="15.75" customHeight="1"/>
    <row r="3426" ht="15.75" customHeight="1"/>
    <row r="3427" ht="15.75" customHeight="1"/>
    <row r="3428" ht="15.75" customHeight="1"/>
    <row r="3429" ht="15.75" customHeight="1"/>
    <row r="3430" ht="15.75" customHeight="1"/>
    <row r="3431" ht="15.75" customHeight="1"/>
    <row r="3432" ht="15.75" customHeight="1"/>
    <row r="3433" ht="15.75" customHeight="1"/>
    <row r="3434" ht="15.75" customHeight="1"/>
    <row r="3435" ht="15.75" customHeight="1"/>
    <row r="3436" ht="15.75" customHeight="1"/>
    <row r="3437" ht="15.75" customHeight="1"/>
    <row r="3438" ht="15.75" customHeight="1"/>
    <row r="3439" ht="15.75" customHeight="1"/>
    <row r="3440" ht="15.75" customHeight="1"/>
    <row r="3441" ht="15.75" customHeight="1"/>
    <row r="3442" ht="15.75" customHeight="1"/>
    <row r="3443" ht="15.75" customHeight="1"/>
    <row r="3444" ht="15.75" customHeight="1"/>
    <row r="3445" ht="15.75" customHeight="1"/>
    <row r="3446" ht="15.75" customHeight="1"/>
    <row r="3447" ht="15.75" customHeight="1"/>
    <row r="3448" ht="15.75" customHeight="1"/>
    <row r="3449" ht="15.75" customHeight="1"/>
    <row r="3450" ht="15.75" customHeight="1"/>
    <row r="3451" ht="15.75" customHeight="1"/>
    <row r="3452" ht="15.75" customHeight="1"/>
    <row r="3453" ht="15.75" customHeight="1"/>
    <row r="3454" ht="15.75" customHeight="1"/>
    <row r="3455" ht="15.75" customHeight="1"/>
    <row r="3456" ht="15.75" customHeight="1"/>
    <row r="3457" ht="15.75" customHeight="1"/>
    <row r="3458" ht="15.75" customHeight="1"/>
    <row r="3459" ht="15.75" customHeight="1"/>
    <row r="3460" ht="15.75" customHeight="1"/>
    <row r="3461" ht="15.75" customHeight="1"/>
    <row r="3462" ht="15.75" customHeight="1"/>
    <row r="3463" ht="15.75" customHeight="1"/>
    <row r="3464" ht="15.75" customHeight="1"/>
    <row r="3465" ht="15.75" customHeight="1"/>
    <row r="3466" ht="15.75" customHeight="1"/>
    <row r="3467" ht="15.75" customHeight="1"/>
    <row r="3468" ht="15.75" customHeight="1"/>
    <row r="3469" ht="15.75" customHeight="1"/>
    <row r="3470" ht="15.75" customHeight="1"/>
    <row r="3471" ht="15.75" customHeight="1"/>
    <row r="3472" ht="15.75" customHeight="1"/>
    <row r="3473" ht="15.75" customHeight="1"/>
    <row r="3474" ht="15.75" customHeight="1"/>
    <row r="3475" ht="15.75" customHeight="1"/>
    <row r="3476" ht="15.75" customHeight="1"/>
    <row r="3477" ht="15.75" customHeight="1"/>
    <row r="3478" ht="15.75" customHeight="1"/>
    <row r="3479" ht="15.75" customHeight="1"/>
    <row r="3480" ht="15.75" customHeight="1"/>
    <row r="3481" ht="15.75" customHeight="1"/>
    <row r="3482" ht="15.75" customHeight="1"/>
    <row r="3483" ht="15.75" customHeight="1"/>
    <row r="3484" ht="15.75" customHeight="1"/>
    <row r="3485" ht="15.75" customHeight="1"/>
    <row r="3486" ht="15.75" customHeight="1"/>
    <row r="3487" ht="15.75" customHeight="1"/>
    <row r="3488" ht="15.75" customHeight="1"/>
    <row r="3489" ht="15.75" customHeight="1"/>
    <row r="3490" ht="15.75" customHeight="1"/>
    <row r="3491" ht="15.75" customHeight="1"/>
    <row r="3492" ht="15.75" customHeight="1"/>
    <row r="3493" ht="15.75" customHeight="1"/>
    <row r="3494" ht="15.75" customHeight="1"/>
    <row r="3495" ht="15.75" customHeight="1"/>
    <row r="3496" ht="15.75" customHeight="1"/>
    <row r="3497" ht="15.75" customHeight="1"/>
    <row r="3498" ht="15.75" customHeight="1"/>
    <row r="3499" ht="15.75" customHeight="1"/>
    <row r="3500" ht="15.75" customHeight="1"/>
    <row r="3501" ht="15.75" customHeight="1"/>
    <row r="3502" ht="15.75" customHeight="1"/>
    <row r="3503" ht="15.75" customHeight="1"/>
    <row r="3504" ht="15.75" customHeight="1"/>
    <row r="3505" ht="15.75" customHeight="1"/>
    <row r="3506" ht="15.75" customHeight="1"/>
    <row r="3507" ht="15.75" customHeight="1"/>
    <row r="3508" ht="15.75" customHeight="1"/>
    <row r="3509" ht="15.75" customHeight="1"/>
    <row r="3510" ht="15.75" customHeight="1"/>
    <row r="3511" ht="15.75" customHeight="1"/>
    <row r="3512" ht="15.75" customHeight="1"/>
    <row r="3513" ht="15.75" customHeight="1"/>
    <row r="3514" ht="15.75" customHeight="1"/>
    <row r="3515" ht="15.75" customHeight="1"/>
    <row r="3516" ht="15.75" customHeight="1"/>
    <row r="3517" ht="15.75" customHeight="1"/>
    <row r="3518" ht="15.75" customHeight="1"/>
    <row r="3519" ht="15.75" customHeight="1"/>
    <row r="3520" ht="15.75" customHeight="1"/>
    <row r="3521" ht="15.75" customHeight="1"/>
    <row r="3522" ht="15.75" customHeight="1"/>
    <row r="3523" ht="15.75" customHeight="1"/>
    <row r="3524" ht="15.75" customHeight="1"/>
    <row r="3525" ht="15.75" customHeight="1"/>
    <row r="3526" ht="15.75" customHeight="1"/>
    <row r="3527" ht="15.75" customHeight="1"/>
    <row r="3528" ht="15.75" customHeight="1"/>
    <row r="3529" ht="15.75" customHeight="1"/>
    <row r="3530" ht="15.75" customHeight="1"/>
    <row r="3531" ht="15.75" customHeight="1"/>
    <row r="3532" ht="15.75" customHeight="1"/>
    <row r="3533" ht="15.75" customHeight="1"/>
    <row r="3534" ht="15.75" customHeight="1"/>
    <row r="3535" ht="15.75" customHeight="1"/>
    <row r="3536" ht="15.75" customHeight="1"/>
    <row r="3537" ht="15.75" customHeight="1"/>
    <row r="3538" ht="15.75" customHeight="1"/>
    <row r="3539" ht="15.75" customHeight="1"/>
    <row r="3540" ht="15.75" customHeight="1"/>
    <row r="3541" ht="15.75" customHeight="1"/>
    <row r="3542" ht="15.75" customHeight="1"/>
    <row r="3543" ht="15.75" customHeight="1"/>
    <row r="3544" ht="15.75" customHeight="1"/>
    <row r="3545" ht="15.75" customHeight="1"/>
    <row r="3546" ht="15.75" customHeight="1"/>
    <row r="3547" ht="15.75" customHeight="1"/>
    <row r="3548" ht="15.75" customHeight="1"/>
    <row r="3549" ht="15.75" customHeight="1"/>
    <row r="3550" ht="15.75" customHeight="1"/>
    <row r="3551" ht="15.75" customHeight="1"/>
    <row r="3552" ht="15.75" customHeight="1"/>
    <row r="3553" ht="15.75" customHeight="1"/>
    <row r="3554" ht="15.75" customHeight="1"/>
    <row r="3555" ht="15.75" customHeight="1"/>
    <row r="3556" ht="15.75" customHeight="1"/>
    <row r="3557" ht="15.75" customHeight="1"/>
    <row r="3558" ht="15.75" customHeight="1"/>
    <row r="3559" ht="15.75" customHeight="1"/>
    <row r="3560" ht="15.75" customHeight="1"/>
    <row r="3561" ht="15.75" customHeight="1"/>
    <row r="3562" ht="15.75" customHeight="1"/>
    <row r="3563" ht="15.75" customHeight="1"/>
    <row r="3564" ht="15.75" customHeight="1"/>
    <row r="3565" ht="15.75" customHeight="1"/>
    <row r="3566" ht="15.75" customHeight="1"/>
    <row r="3567" ht="15.75" customHeight="1"/>
    <row r="3568" ht="15.75" customHeight="1"/>
    <row r="3569" ht="15.75" customHeight="1"/>
    <row r="3570" ht="15.75" customHeight="1"/>
    <row r="3571" ht="15.75" customHeight="1"/>
    <row r="3572" ht="15.75" customHeight="1"/>
    <row r="3573" ht="15.75" customHeight="1"/>
    <row r="3574" ht="15.75" customHeight="1"/>
    <row r="3575" ht="15.75" customHeight="1"/>
    <row r="3576" ht="15.75" customHeight="1"/>
    <row r="3577" ht="15.75" customHeight="1"/>
    <row r="3578" ht="15.75" customHeight="1"/>
    <row r="3579" ht="15.75" customHeight="1"/>
    <row r="3580" ht="15.75" customHeight="1"/>
    <row r="3581" ht="15.75" customHeight="1"/>
    <row r="3582" ht="15.75" customHeight="1"/>
    <row r="3583" ht="15.75" customHeight="1"/>
    <row r="3584" ht="15.75" customHeight="1"/>
    <row r="3585" ht="15.75" customHeight="1"/>
    <row r="3586" ht="15.75" customHeight="1"/>
    <row r="3587" ht="15.75" customHeight="1"/>
    <row r="3588" ht="15.75" customHeight="1"/>
    <row r="3589" ht="15.75" customHeight="1"/>
    <row r="3590" ht="15.75" customHeight="1"/>
    <row r="3591" ht="15.75" customHeight="1"/>
    <row r="3592" ht="15.75" customHeight="1"/>
    <row r="3593" ht="15.75" customHeight="1"/>
    <row r="3594" ht="15.75" customHeight="1"/>
    <row r="3595" ht="15.75" customHeight="1"/>
    <row r="3596" ht="15.75" customHeight="1"/>
    <row r="3597" ht="15.75" customHeight="1"/>
    <row r="3598" ht="15.75" customHeight="1"/>
    <row r="3599" ht="15.75" customHeight="1"/>
    <row r="3600" ht="15.75" customHeight="1"/>
    <row r="3601" ht="15.75" customHeight="1"/>
    <row r="3602" ht="15.75" customHeight="1"/>
    <row r="3603" ht="15.75" customHeight="1"/>
    <row r="3604" ht="15.75" customHeight="1"/>
    <row r="3605" ht="15.75" customHeight="1"/>
    <row r="3606" ht="15.75" customHeight="1"/>
    <row r="3607" ht="15.75" customHeight="1"/>
    <row r="3608" ht="15.75" customHeight="1"/>
    <row r="3609" ht="15.75" customHeight="1"/>
    <row r="3610" ht="15.75" customHeight="1"/>
    <row r="3611" ht="15.75" customHeight="1"/>
    <row r="3612" ht="15.75" customHeight="1"/>
    <row r="3613" ht="15.75" customHeight="1"/>
    <row r="3614" ht="15.75" customHeight="1"/>
    <row r="3615" ht="15.75" customHeight="1"/>
    <row r="3616" ht="15.75" customHeight="1"/>
    <row r="3617" ht="15.75" customHeight="1"/>
    <row r="3618" ht="15.75" customHeight="1"/>
    <row r="3619" ht="15.75" customHeight="1"/>
    <row r="3620" ht="15.75" customHeight="1"/>
    <row r="3621" ht="15.75" customHeight="1"/>
    <row r="3622" ht="15.75" customHeight="1"/>
    <row r="3623" ht="15.75" customHeight="1"/>
    <row r="3624" ht="15.75" customHeight="1"/>
    <row r="3625" ht="15.75" customHeight="1"/>
    <row r="3626" ht="15.75" customHeight="1"/>
    <row r="3627" ht="15.75" customHeight="1"/>
    <row r="3628" ht="15.75" customHeight="1"/>
    <row r="3629" ht="15.75" customHeight="1"/>
    <row r="3630" ht="15.75" customHeight="1"/>
    <row r="3631" ht="15.75" customHeight="1"/>
    <row r="3632" ht="15.75" customHeight="1"/>
    <row r="3633" ht="15.75" customHeight="1"/>
    <row r="3634" ht="15.75" customHeight="1"/>
    <row r="3635" ht="15.75" customHeight="1"/>
    <row r="3636" ht="15.75" customHeight="1"/>
    <row r="3637" ht="15.75" customHeight="1"/>
    <row r="3638" ht="15.75" customHeight="1"/>
    <row r="3639" ht="15.75" customHeight="1"/>
    <row r="3640" ht="15.75" customHeight="1"/>
    <row r="3641" ht="15.75" customHeight="1"/>
    <row r="3642" ht="15.75" customHeight="1"/>
    <row r="3643" ht="15.75" customHeight="1"/>
    <row r="3644" ht="15.75" customHeight="1"/>
    <row r="3645" ht="15.75" customHeight="1"/>
    <row r="3646" ht="15.75" customHeight="1"/>
    <row r="3647" ht="15.75" customHeight="1"/>
    <row r="3648" ht="15.75" customHeight="1"/>
    <row r="3649" ht="15.75" customHeight="1"/>
    <row r="3650" ht="15.75" customHeight="1"/>
    <row r="3651" ht="15.75" customHeight="1"/>
    <row r="3652" ht="15.75" customHeight="1"/>
    <row r="3653" ht="15.75" customHeight="1"/>
    <row r="3654" ht="15.75" customHeight="1"/>
    <row r="3655" ht="15.75" customHeight="1"/>
    <row r="3656" ht="15.75" customHeight="1"/>
    <row r="3657" ht="15.75" customHeight="1"/>
    <row r="3658" ht="15.75" customHeight="1"/>
    <row r="3659" ht="15.75" customHeight="1"/>
    <row r="3660" ht="15.75" customHeight="1"/>
    <row r="3661" ht="15.75" customHeight="1"/>
    <row r="3662" ht="15.75" customHeight="1"/>
    <row r="3663" ht="15.75" customHeight="1"/>
    <row r="3664" ht="15.75" customHeight="1"/>
    <row r="3665" ht="15.75" customHeight="1"/>
    <row r="3666" ht="15.75" customHeight="1"/>
    <row r="3667" ht="15.75" customHeight="1"/>
    <row r="3668" ht="15.75" customHeight="1"/>
    <row r="3669" ht="15.75" customHeight="1"/>
    <row r="3670" ht="15.75" customHeight="1"/>
    <row r="3671" ht="15.75" customHeight="1"/>
    <row r="3672" ht="15.75" customHeight="1"/>
    <row r="3673" ht="15.75" customHeight="1"/>
    <row r="3674" ht="15.75" customHeight="1"/>
    <row r="3675" ht="15.75" customHeight="1"/>
    <row r="3676" ht="15.75" customHeight="1"/>
    <row r="3677" ht="15.75" customHeight="1"/>
    <row r="3678" ht="15.75" customHeight="1"/>
    <row r="3679" ht="15.75" customHeight="1"/>
    <row r="3680" ht="15.75" customHeight="1"/>
    <row r="3681" ht="15.75" customHeight="1"/>
    <row r="3682" ht="15.75" customHeight="1"/>
    <row r="3683" ht="15.75" customHeight="1"/>
    <row r="3684" ht="15.75" customHeight="1"/>
    <row r="3685" ht="15.75" customHeight="1"/>
    <row r="3686" ht="15.75" customHeight="1"/>
    <row r="3687" ht="15.75" customHeight="1"/>
    <row r="3688" ht="15.75" customHeight="1"/>
    <row r="3689" ht="15.75" customHeight="1"/>
    <row r="3690" ht="15.75" customHeight="1"/>
    <row r="3691" ht="15.75" customHeight="1"/>
    <row r="3692" ht="15.75" customHeight="1"/>
    <row r="3693" ht="15.75" customHeight="1"/>
    <row r="3694" ht="15.75" customHeight="1"/>
    <row r="3695" ht="15.75" customHeight="1"/>
    <row r="3696" ht="15.75" customHeight="1"/>
    <row r="3697" ht="15.75" customHeight="1"/>
    <row r="3698" ht="15.75" customHeight="1"/>
    <row r="3699" ht="15.75" customHeight="1"/>
    <row r="3700" ht="15.75" customHeight="1"/>
    <row r="3701" ht="15.75" customHeight="1"/>
    <row r="3702" ht="15.75" customHeight="1"/>
    <row r="3703" ht="15.75" customHeight="1"/>
    <row r="3704" ht="15.75" customHeight="1"/>
    <row r="3705" ht="15.75" customHeight="1"/>
    <row r="3706" ht="15.75" customHeight="1"/>
    <row r="3707" ht="15.75" customHeight="1"/>
    <row r="3708" ht="15.75" customHeight="1"/>
    <row r="3709" ht="15.75" customHeight="1"/>
    <row r="3710" ht="15.75" customHeight="1"/>
    <row r="3711" ht="15.75" customHeight="1"/>
    <row r="3712" ht="15.75" customHeight="1"/>
    <row r="3713" ht="15.75" customHeight="1"/>
    <row r="3714" ht="15.75" customHeight="1"/>
    <row r="3715" ht="15.75" customHeight="1"/>
    <row r="3716" ht="15.75" customHeight="1"/>
    <row r="3717" ht="15.75" customHeight="1"/>
    <row r="3718" ht="15.75" customHeight="1"/>
    <row r="3719" ht="15.75" customHeight="1"/>
    <row r="3720" ht="15.75" customHeight="1"/>
    <row r="3721" ht="15.75" customHeight="1"/>
    <row r="3722" ht="15.75" customHeight="1"/>
    <row r="3723" ht="15.75" customHeight="1"/>
    <row r="3724" ht="15.75" customHeight="1"/>
    <row r="3725" ht="15.75" customHeight="1"/>
    <row r="3726" ht="15.75" customHeight="1"/>
    <row r="3727" ht="15.75" customHeight="1"/>
    <row r="3728" ht="15.75" customHeight="1"/>
    <row r="3729" ht="15.75" customHeight="1"/>
    <row r="3730" ht="15.75" customHeight="1"/>
    <row r="3731" ht="15.75" customHeight="1"/>
    <row r="3732" ht="15.75" customHeight="1"/>
    <row r="3733" ht="15.75" customHeight="1"/>
    <row r="3734" ht="15.75" customHeight="1"/>
    <row r="3735" ht="15.75" customHeight="1"/>
    <row r="3736" ht="15.75" customHeight="1"/>
    <row r="3737" ht="15.75" customHeight="1"/>
    <row r="3738" ht="15.75" customHeight="1"/>
    <row r="3739" ht="15.75" customHeight="1"/>
    <row r="3740" ht="15.75" customHeight="1"/>
    <row r="3741" ht="15.75" customHeight="1"/>
    <row r="3742" ht="15.75" customHeight="1"/>
    <row r="3743" ht="15.75" customHeight="1"/>
    <row r="3744" ht="15.75" customHeight="1"/>
    <row r="3745" ht="15.75" customHeight="1"/>
    <row r="3746" ht="15.75" customHeight="1"/>
    <row r="3747" ht="15.75" customHeight="1"/>
    <row r="3748" ht="15.75" customHeight="1"/>
    <row r="3749" ht="15.75" customHeight="1"/>
    <row r="3750" ht="15.75" customHeight="1"/>
    <row r="3751" ht="15.75" customHeight="1"/>
    <row r="3752" ht="15.75" customHeight="1"/>
    <row r="3753" ht="15.75" customHeight="1"/>
    <row r="3754" ht="15.75" customHeight="1"/>
    <row r="3755" ht="15.75" customHeight="1"/>
    <row r="3756" ht="15.75" customHeight="1"/>
    <row r="3757" ht="15.75" customHeight="1"/>
    <row r="3758" ht="15.75" customHeight="1"/>
    <row r="3759" ht="15.75" customHeight="1"/>
    <row r="3760" ht="15.75" customHeight="1"/>
    <row r="3761" ht="15.75" customHeight="1"/>
    <row r="3762" ht="15.75" customHeight="1"/>
    <row r="3763" ht="15.75" customHeight="1"/>
    <row r="3764" ht="15.75" customHeight="1"/>
    <row r="3765" ht="15.75" customHeight="1"/>
    <row r="3766" ht="15.75" customHeight="1"/>
    <row r="3767" ht="15.75" customHeight="1"/>
    <row r="3768" ht="15.75" customHeight="1"/>
    <row r="3769" ht="15.75" customHeight="1"/>
    <row r="3770" ht="15.75" customHeight="1"/>
    <row r="3771" ht="15.75" customHeight="1"/>
    <row r="3772" ht="15.75" customHeight="1"/>
    <row r="3773" ht="15.75" customHeight="1"/>
    <row r="3774" ht="15.75" customHeight="1"/>
    <row r="3775" ht="15.75" customHeight="1"/>
    <row r="3776" ht="15.75" customHeight="1"/>
    <row r="3777" ht="15.75" customHeight="1"/>
    <row r="3778" ht="15.75" customHeight="1"/>
    <row r="3779" ht="15.75" customHeight="1"/>
    <row r="3780" ht="15.75" customHeight="1"/>
    <row r="3781" ht="15.75" customHeight="1"/>
    <row r="3782" ht="15.75" customHeight="1"/>
    <row r="3783" ht="15.75" customHeight="1"/>
    <row r="3784" ht="15.75" customHeight="1"/>
    <row r="3785" ht="15.75" customHeight="1"/>
    <row r="3786" ht="15.75" customHeight="1"/>
    <row r="3787" ht="15.75" customHeight="1"/>
    <row r="3788" ht="15.75" customHeight="1"/>
    <row r="3789" ht="15.75" customHeight="1"/>
    <row r="3790" ht="15.75" customHeight="1"/>
    <row r="3791" ht="15.75" customHeight="1"/>
    <row r="3792" ht="15.75" customHeight="1"/>
    <row r="3793" ht="15.75" customHeight="1"/>
    <row r="3794" ht="15.75" customHeight="1"/>
    <row r="3795" ht="15.75" customHeight="1"/>
    <row r="3796" ht="15.75" customHeight="1"/>
    <row r="3797" ht="15.75" customHeight="1"/>
    <row r="3798" ht="15.75" customHeight="1"/>
    <row r="3799" ht="15.75" customHeight="1"/>
    <row r="3800" ht="15.75" customHeight="1"/>
    <row r="3801" ht="15.75" customHeight="1"/>
    <row r="3802" ht="15.75" customHeight="1"/>
    <row r="3803" ht="15.75" customHeight="1"/>
    <row r="3804" ht="15.75" customHeight="1"/>
    <row r="3805" ht="15.75" customHeight="1"/>
    <row r="3806" ht="15.75" customHeight="1"/>
    <row r="3807" ht="15.75" customHeight="1"/>
    <row r="3808" ht="15.75" customHeight="1"/>
    <row r="3809" ht="15.75" customHeight="1"/>
    <row r="3810" ht="15.75" customHeight="1"/>
    <row r="3811" ht="15.75" customHeight="1"/>
    <row r="3812" ht="15.75" customHeight="1"/>
    <row r="3813" ht="15.75" customHeight="1"/>
    <row r="3814" ht="15.75" customHeight="1"/>
    <row r="3815" ht="15.75" customHeight="1"/>
    <row r="3816" ht="15.75" customHeight="1"/>
    <row r="3817" ht="15.75" customHeight="1"/>
    <row r="3818" ht="15.75" customHeight="1"/>
    <row r="3819" ht="15.75" customHeight="1"/>
    <row r="3820" ht="15.75" customHeight="1"/>
    <row r="3821" ht="15.75" customHeight="1"/>
    <row r="3822" ht="15.75" customHeight="1"/>
    <row r="3823" ht="15.75" customHeight="1"/>
    <row r="3824" ht="15.75" customHeight="1"/>
    <row r="3825" ht="15.75" customHeight="1"/>
    <row r="3826" ht="15.75" customHeight="1"/>
    <row r="3827" ht="15.75" customHeight="1"/>
    <row r="3828" ht="15.75" customHeight="1"/>
    <row r="3829" ht="15.75" customHeight="1"/>
    <row r="3830" ht="15.75" customHeight="1"/>
    <row r="3831" ht="15.75" customHeight="1"/>
    <row r="3832" ht="15.75" customHeight="1"/>
    <row r="3833" ht="15.75" customHeight="1"/>
    <row r="3834" ht="15.75" customHeight="1"/>
    <row r="3835" ht="15.75" customHeight="1"/>
    <row r="3836" ht="15.75" customHeight="1"/>
    <row r="3837" ht="15.75" customHeight="1"/>
    <row r="3838" ht="15.75" customHeight="1"/>
    <row r="3839" ht="15.75" customHeight="1"/>
    <row r="3840" ht="15.75" customHeight="1"/>
    <row r="3841" ht="15.75" customHeight="1"/>
    <row r="3842" ht="15.75" customHeight="1"/>
    <row r="3843" ht="15.75" customHeight="1"/>
    <row r="3844" ht="15.75" customHeight="1"/>
    <row r="3845" ht="15.75" customHeight="1"/>
    <row r="3846" ht="15.75" customHeight="1"/>
    <row r="3847" ht="15.75" customHeight="1"/>
    <row r="3848" ht="15.75" customHeight="1"/>
    <row r="3849" ht="15.75" customHeight="1"/>
    <row r="3850" ht="15.75" customHeight="1"/>
    <row r="3851" ht="15.75" customHeight="1"/>
    <row r="3852" ht="15.75" customHeight="1"/>
    <row r="3853" ht="15.75" customHeight="1"/>
    <row r="3854" ht="15.75" customHeight="1"/>
    <row r="3855" ht="15.75" customHeight="1"/>
    <row r="3856" ht="15.75" customHeight="1"/>
    <row r="3857" ht="15.75" customHeight="1"/>
    <row r="3858" ht="15.75" customHeight="1"/>
    <row r="3859" ht="15.75" customHeight="1"/>
    <row r="3860" ht="15.75" customHeight="1"/>
    <row r="3861" ht="15.75" customHeight="1"/>
    <row r="3862" ht="15.75" customHeight="1"/>
    <row r="3863" ht="15.75" customHeight="1"/>
    <row r="3864" ht="15.75" customHeight="1"/>
    <row r="3865" ht="15.75" customHeight="1"/>
    <row r="3866" ht="15.75" customHeight="1"/>
    <row r="3867" ht="15.75" customHeight="1"/>
    <row r="3868" ht="15.75" customHeight="1"/>
    <row r="3869" ht="15.75" customHeight="1"/>
    <row r="3870" ht="15.75" customHeight="1"/>
    <row r="3871" ht="15.75" customHeight="1"/>
    <row r="3872" ht="15.75" customHeight="1"/>
    <row r="3873" ht="15.75" customHeight="1"/>
    <row r="3874" ht="15.75" customHeight="1"/>
    <row r="3875" ht="15.75" customHeight="1"/>
    <row r="3876" ht="15.75" customHeight="1"/>
    <row r="3877" ht="15.75" customHeight="1"/>
    <row r="3878" ht="15.75" customHeight="1"/>
    <row r="3879" ht="15.75" customHeight="1"/>
    <row r="3880" ht="15.75" customHeight="1"/>
    <row r="3881" ht="15.75" customHeight="1"/>
    <row r="3882" ht="15.75" customHeight="1"/>
    <row r="3883" ht="15.75" customHeight="1"/>
    <row r="3884" ht="15.75" customHeight="1"/>
    <row r="3885" ht="15.75" customHeight="1"/>
    <row r="3886" ht="15.75" customHeight="1"/>
    <row r="3887" ht="15.75" customHeight="1"/>
    <row r="3888" ht="15.75" customHeight="1"/>
    <row r="3889" ht="15.75" customHeight="1"/>
    <row r="3890" ht="15.75" customHeight="1"/>
    <row r="3891" ht="15.75" customHeight="1"/>
    <row r="3892" ht="15.75" customHeight="1"/>
    <row r="3893" ht="15.75" customHeight="1"/>
    <row r="3894" ht="15.75" customHeight="1"/>
    <row r="3895" ht="15.75" customHeight="1"/>
    <row r="3896" ht="15.75" customHeight="1"/>
    <row r="3897" ht="15.75" customHeight="1"/>
    <row r="3898" ht="15.75" customHeight="1"/>
    <row r="3899" ht="15.75" customHeight="1"/>
    <row r="3900" ht="15.75" customHeight="1"/>
    <row r="3901" ht="15.75" customHeight="1"/>
    <row r="3902" ht="15.75" customHeight="1"/>
    <row r="3903" ht="15.75" customHeight="1"/>
    <row r="3904" ht="15.75" customHeight="1"/>
    <row r="3905" ht="15.75" customHeight="1"/>
    <row r="3906" ht="15.75" customHeight="1"/>
    <row r="3907" ht="15.75" customHeight="1"/>
    <row r="3908" ht="15.75" customHeight="1"/>
    <row r="3909" ht="15.75" customHeight="1"/>
    <row r="3910" ht="15.75" customHeight="1"/>
    <row r="3911" ht="15.75" customHeight="1"/>
    <row r="3912" ht="15.75" customHeight="1"/>
    <row r="3913" ht="15.75" customHeight="1"/>
    <row r="3914" ht="15.75" customHeight="1"/>
    <row r="3915" ht="15.75" customHeight="1"/>
    <row r="3916" ht="15.75" customHeight="1"/>
    <row r="3917" ht="15.75" customHeight="1"/>
    <row r="3918" ht="15.75" customHeight="1"/>
    <row r="3919" ht="15.75" customHeight="1"/>
    <row r="3920" ht="15.75" customHeight="1"/>
    <row r="3921" ht="15.75" customHeight="1"/>
    <row r="3922" ht="15.75" customHeight="1"/>
    <row r="3923" ht="15.75" customHeight="1"/>
    <row r="3924" ht="15.75" customHeight="1"/>
    <row r="3925" ht="15.75" customHeight="1"/>
    <row r="3926" ht="15.75" customHeight="1"/>
    <row r="3927" ht="15.75" customHeight="1"/>
    <row r="3928" ht="15.75" customHeight="1"/>
    <row r="3929" ht="15.75" customHeight="1"/>
    <row r="3930" ht="15.75" customHeight="1"/>
    <row r="3931" ht="15.75" customHeight="1"/>
    <row r="3932" ht="15.75" customHeight="1"/>
    <row r="3933" ht="15.75" customHeight="1"/>
    <row r="3934" ht="15.75" customHeight="1"/>
    <row r="3935" ht="15.75" customHeight="1"/>
    <row r="3936" ht="15.75" customHeight="1"/>
    <row r="3937" ht="15.75" customHeight="1"/>
    <row r="3938" ht="15.75" customHeight="1"/>
    <row r="3939" ht="15.75" customHeight="1"/>
    <row r="3940" ht="15.75" customHeight="1"/>
    <row r="3941" ht="15.75" customHeight="1"/>
    <row r="3942" ht="15.75" customHeight="1"/>
    <row r="3943" ht="15.75" customHeight="1"/>
    <row r="3944" ht="15.75" customHeight="1"/>
    <row r="3945" ht="15.75" customHeight="1"/>
    <row r="3946" ht="15.75" customHeight="1"/>
    <row r="3947" ht="15.75" customHeight="1"/>
    <row r="3948" ht="15.75" customHeight="1"/>
    <row r="3949" ht="15.75" customHeight="1"/>
    <row r="3950" ht="15.75" customHeight="1"/>
    <row r="3951" ht="15.75" customHeight="1"/>
    <row r="3952" ht="15.75" customHeight="1"/>
    <row r="3953" ht="15.75" customHeight="1"/>
    <row r="3954" ht="15.75" customHeight="1"/>
    <row r="3955" ht="15.75" customHeight="1"/>
    <row r="3956" ht="15.75" customHeight="1"/>
    <row r="3957" ht="15.75" customHeight="1"/>
    <row r="3958" ht="15.75" customHeight="1"/>
    <row r="3959" ht="15.75" customHeight="1"/>
    <row r="3960" ht="15.75" customHeight="1"/>
    <row r="3961" ht="15.75" customHeight="1"/>
    <row r="3962" ht="15.75" customHeight="1"/>
    <row r="3963" ht="15.75" customHeight="1"/>
    <row r="3964" ht="15.75" customHeight="1"/>
    <row r="3965" ht="15.75" customHeight="1"/>
    <row r="3966" ht="15.75" customHeight="1"/>
    <row r="3967" ht="15.75" customHeight="1"/>
    <row r="3968" ht="15.75" customHeight="1"/>
    <row r="3969" ht="15.75" customHeight="1"/>
    <row r="3970" ht="15.75" customHeight="1"/>
    <row r="3971" ht="15.75" customHeight="1"/>
    <row r="3972" ht="15.75" customHeight="1"/>
    <row r="3973" ht="15.75" customHeight="1"/>
    <row r="3974" ht="15.75" customHeight="1"/>
    <row r="3975" ht="15.75" customHeight="1"/>
    <row r="3976" ht="15.75" customHeight="1"/>
    <row r="3977" ht="15.75" customHeight="1"/>
    <row r="3978" ht="15.75" customHeight="1"/>
    <row r="3979" ht="15.75" customHeight="1"/>
    <row r="3980" ht="15.75" customHeight="1"/>
    <row r="3981" ht="15.75" customHeight="1"/>
    <row r="3982" ht="15.75" customHeight="1"/>
    <row r="3983" ht="15.75" customHeight="1"/>
    <row r="3984" ht="15.75" customHeight="1"/>
    <row r="3985" ht="15.75" customHeight="1"/>
    <row r="3986" ht="15.75" customHeight="1"/>
    <row r="3987" ht="15.75" customHeight="1"/>
    <row r="3988" ht="15.75" customHeight="1"/>
    <row r="3989" ht="15.75" customHeight="1"/>
    <row r="3990" ht="15.75" customHeight="1"/>
    <row r="3991" ht="15.75" customHeight="1"/>
    <row r="3992" ht="15.75" customHeight="1"/>
    <row r="3993" ht="15.75" customHeight="1"/>
    <row r="3994" ht="15.75" customHeight="1"/>
    <row r="3995" ht="15.75" customHeight="1"/>
    <row r="3996" ht="15.75" customHeight="1"/>
    <row r="3997" ht="15.75" customHeight="1"/>
    <row r="3998" ht="15.75" customHeight="1"/>
    <row r="3999" ht="15.75" customHeight="1"/>
    <row r="4000" ht="15.75" customHeight="1"/>
    <row r="4001" ht="15.75" customHeight="1"/>
    <row r="4002" ht="15.75" customHeight="1"/>
    <row r="4003" ht="15.75" customHeight="1"/>
    <row r="4004" ht="15.75" customHeight="1"/>
    <row r="4005" ht="15.75" customHeight="1"/>
    <row r="4006" ht="15.75" customHeight="1"/>
    <row r="4007" ht="15.75" customHeight="1"/>
    <row r="4008" ht="15.75" customHeight="1"/>
    <row r="4009" ht="15.75" customHeight="1"/>
    <row r="4010" ht="15.75" customHeight="1"/>
    <row r="4011" ht="15.75" customHeight="1"/>
    <row r="4012" ht="15.75" customHeight="1"/>
    <row r="4013" ht="15.75" customHeight="1"/>
    <row r="4014" ht="15.75" customHeight="1"/>
    <row r="4015" ht="15.75" customHeight="1"/>
    <row r="4016" ht="15.75" customHeight="1"/>
    <row r="4017" ht="15.75" customHeight="1"/>
    <row r="4018" ht="15.75" customHeight="1"/>
    <row r="4019" ht="15.75" customHeight="1"/>
    <row r="4020" ht="15.75" customHeight="1"/>
    <row r="4021" ht="15.75" customHeight="1"/>
    <row r="4022" ht="15.75" customHeight="1"/>
    <row r="4023" ht="15.75" customHeight="1"/>
    <row r="4024" ht="15.75" customHeight="1"/>
    <row r="4025" ht="15.75" customHeight="1"/>
    <row r="4026" ht="15.75" customHeight="1"/>
    <row r="4027" ht="15.75" customHeight="1"/>
    <row r="4028" ht="15.75" customHeight="1"/>
    <row r="4029" ht="15.75" customHeight="1"/>
    <row r="4030" ht="15.75" customHeight="1"/>
    <row r="4031" ht="15.75" customHeight="1"/>
    <row r="4032" ht="15.75" customHeight="1"/>
    <row r="4033" ht="15.75" customHeight="1"/>
    <row r="4034" ht="15.75" customHeight="1"/>
    <row r="4035" ht="15.75" customHeight="1"/>
    <row r="4036" ht="15.75" customHeight="1"/>
    <row r="4037" ht="15.75" customHeight="1"/>
    <row r="4038" ht="15.75" customHeight="1"/>
    <row r="4039" ht="15.75" customHeight="1"/>
    <row r="4040" ht="15.75" customHeight="1"/>
    <row r="4041" ht="15.75" customHeight="1"/>
    <row r="4042" ht="15.75" customHeight="1"/>
    <row r="4043" ht="15.75" customHeight="1"/>
    <row r="4044" ht="15.75" customHeight="1"/>
    <row r="4045" ht="15.75" customHeight="1"/>
    <row r="4046" ht="15.75" customHeight="1"/>
    <row r="4047" ht="15.75" customHeight="1"/>
    <row r="4048" ht="15.75" customHeight="1"/>
    <row r="4049" ht="15.75" customHeight="1"/>
    <row r="4050" ht="15.75" customHeight="1"/>
    <row r="4051" ht="15.75" customHeight="1"/>
    <row r="4052" ht="15.75" customHeight="1"/>
    <row r="4053" ht="15.75" customHeight="1"/>
    <row r="4054" ht="15.75" customHeight="1"/>
    <row r="4055" ht="15.75" customHeight="1"/>
    <row r="4056" ht="15.75" customHeight="1"/>
    <row r="4057" ht="15.75" customHeight="1"/>
    <row r="4058" ht="15.75" customHeight="1"/>
    <row r="4059" ht="15.75" customHeight="1"/>
    <row r="4060" ht="15.75" customHeight="1"/>
    <row r="4061" ht="15.75" customHeight="1"/>
    <row r="4062" ht="15.75" customHeight="1"/>
    <row r="4063" ht="15.75" customHeight="1"/>
    <row r="4064" ht="15.75" customHeight="1"/>
    <row r="4065" ht="15.75" customHeight="1"/>
    <row r="4066" ht="15.75" customHeight="1"/>
    <row r="4067" ht="15.75" customHeight="1"/>
    <row r="4068" ht="15.75" customHeight="1"/>
    <row r="4069" ht="15.75" customHeight="1"/>
    <row r="4070" ht="15.75" customHeight="1"/>
    <row r="4071" ht="15.75" customHeight="1"/>
    <row r="4072" ht="15.75" customHeight="1"/>
    <row r="4073" ht="15.75" customHeight="1"/>
    <row r="4074" ht="15.75" customHeight="1"/>
    <row r="4075" ht="15.75" customHeight="1"/>
    <row r="4076" ht="15.75" customHeight="1"/>
    <row r="4077" ht="15.75" customHeight="1"/>
    <row r="4078" ht="15.75" customHeight="1"/>
    <row r="4079" ht="15.75" customHeight="1"/>
    <row r="4080" ht="15.75" customHeight="1"/>
    <row r="4081" ht="15.75" customHeight="1"/>
    <row r="4082" ht="15.75" customHeight="1"/>
    <row r="4083" ht="15.75" customHeight="1"/>
    <row r="4084" ht="15.75" customHeight="1"/>
    <row r="4085" ht="15.75" customHeight="1"/>
    <row r="4086" ht="15.75" customHeight="1"/>
    <row r="4087" ht="15.75" customHeight="1"/>
    <row r="4088" ht="15.75" customHeight="1"/>
    <row r="4089" ht="15.75" customHeight="1"/>
    <row r="4090" ht="15.75" customHeight="1"/>
    <row r="4091" ht="15.75" customHeight="1"/>
    <row r="4092" ht="15.75" customHeight="1"/>
    <row r="4093" ht="15.75" customHeight="1"/>
    <row r="4094" ht="15.75" customHeight="1"/>
    <row r="4095" ht="15.75" customHeight="1"/>
    <row r="4096" ht="15.75" customHeight="1"/>
    <row r="4097" ht="15.75" customHeight="1"/>
    <row r="4098" ht="15.75" customHeight="1"/>
    <row r="4099" ht="15.75" customHeight="1"/>
    <row r="4100" ht="15.75" customHeight="1"/>
    <row r="4101" ht="15.75" customHeight="1"/>
    <row r="4102" ht="15.75" customHeight="1"/>
    <row r="4103" ht="15.75" customHeight="1"/>
    <row r="4104" ht="15.75" customHeight="1"/>
    <row r="4105" ht="15.75" customHeight="1"/>
    <row r="4106" ht="15.75" customHeight="1"/>
    <row r="4107" ht="15.75" customHeight="1"/>
    <row r="4108" ht="15.75" customHeight="1"/>
    <row r="4109" ht="15.75" customHeight="1"/>
    <row r="4110" ht="15.75" customHeight="1"/>
    <row r="4111" ht="15.75" customHeight="1"/>
    <row r="4112" ht="15.75" customHeight="1"/>
    <row r="4113" ht="15.75" customHeight="1"/>
    <row r="4114" ht="15.75" customHeight="1"/>
    <row r="4115" ht="15.75" customHeight="1"/>
    <row r="4116" ht="15.75" customHeight="1"/>
    <row r="4117" ht="15.75" customHeight="1"/>
    <row r="4118" ht="15.75" customHeight="1"/>
    <row r="4119" ht="15.75" customHeight="1"/>
    <row r="4120" ht="15.75" customHeight="1"/>
    <row r="4121" ht="15.75" customHeight="1"/>
    <row r="4122" ht="15.75" customHeight="1"/>
    <row r="4123" ht="15.75" customHeight="1"/>
    <row r="4124" ht="15.75" customHeight="1"/>
    <row r="4125" ht="15.75" customHeight="1"/>
    <row r="4126" ht="15.75" customHeight="1"/>
    <row r="4127" ht="15.75" customHeight="1"/>
    <row r="4128" ht="15.75" customHeight="1"/>
    <row r="4129" ht="15.75" customHeight="1"/>
    <row r="4130" ht="15.75" customHeight="1"/>
    <row r="4131" ht="15.75" customHeight="1"/>
    <row r="4132" ht="15.75" customHeight="1"/>
    <row r="4133" ht="15.75" customHeight="1"/>
    <row r="4134" ht="15.75" customHeight="1"/>
    <row r="4135" ht="15.75" customHeight="1"/>
    <row r="4136" ht="15.75" customHeight="1"/>
    <row r="4137" ht="15.75" customHeight="1"/>
    <row r="4138" ht="15.75" customHeight="1"/>
    <row r="4139" ht="15.75" customHeight="1"/>
    <row r="4140" ht="15.75" customHeight="1"/>
    <row r="4141" ht="15.75" customHeight="1"/>
    <row r="4142" ht="15.75" customHeight="1"/>
    <row r="4143" ht="15.75" customHeight="1"/>
    <row r="4144" ht="15.75" customHeight="1"/>
    <row r="4145" ht="15.75" customHeight="1"/>
    <row r="4146" ht="15.75" customHeight="1"/>
    <row r="4147" ht="15.75" customHeight="1"/>
    <row r="4148" ht="15.75" customHeight="1"/>
    <row r="4149" ht="15.75" customHeight="1"/>
    <row r="4150" ht="15.75" customHeight="1"/>
    <row r="4151" ht="15.75" customHeight="1"/>
    <row r="4152" ht="15.75" customHeight="1"/>
    <row r="4153" ht="15.75" customHeight="1"/>
    <row r="4154" ht="15.75" customHeight="1"/>
    <row r="4155" ht="15.75" customHeight="1"/>
    <row r="4156" ht="15.75" customHeight="1"/>
    <row r="4157" ht="15.75" customHeight="1"/>
    <row r="4158" ht="15.75" customHeight="1"/>
    <row r="4159" ht="15.75" customHeight="1"/>
    <row r="4160" ht="15.75" customHeight="1"/>
    <row r="4161" ht="15.75" customHeight="1"/>
    <row r="4162" ht="15.75" customHeight="1"/>
    <row r="4163" ht="15.75" customHeight="1"/>
    <row r="4164" ht="15.75" customHeight="1"/>
    <row r="4165" ht="15.75" customHeight="1"/>
    <row r="4166" ht="15.75" customHeight="1"/>
    <row r="4167" ht="15.75" customHeight="1"/>
    <row r="4168" ht="15.75" customHeight="1"/>
    <row r="4169" ht="15.75" customHeight="1"/>
    <row r="4170" ht="15.75" customHeight="1"/>
    <row r="4171" ht="15.75" customHeight="1"/>
    <row r="4172" ht="15.75" customHeight="1"/>
    <row r="4173" ht="15.75" customHeight="1"/>
    <row r="4174" ht="15.75" customHeight="1"/>
    <row r="4175" ht="15.75" customHeight="1"/>
    <row r="4176" ht="15.75" customHeight="1"/>
    <row r="4177" ht="15.75" customHeight="1"/>
    <row r="4178" ht="15.75" customHeight="1"/>
    <row r="4179" ht="15.75" customHeight="1"/>
    <row r="4180" ht="15.75" customHeight="1"/>
    <row r="4181" ht="15.75" customHeight="1"/>
    <row r="4182" ht="15.75" customHeight="1"/>
    <row r="4183" ht="15.75" customHeight="1"/>
    <row r="4184" ht="15.75" customHeight="1"/>
    <row r="4185" ht="15.75" customHeight="1"/>
    <row r="4186" ht="15.75" customHeight="1"/>
    <row r="4187" ht="15.75" customHeight="1"/>
    <row r="4188" ht="15.75" customHeight="1"/>
    <row r="4189" ht="15.75" customHeight="1"/>
    <row r="4190" ht="15.75" customHeight="1"/>
    <row r="4191" ht="15.75" customHeight="1"/>
    <row r="4192" ht="15.75" customHeight="1"/>
    <row r="4193" ht="15.75" customHeight="1"/>
    <row r="4194" ht="15.75" customHeight="1"/>
    <row r="4195" ht="15.75" customHeight="1"/>
    <row r="4196" ht="15.75" customHeight="1"/>
    <row r="4197" ht="15.75" customHeight="1"/>
    <row r="4198" ht="15.75" customHeight="1"/>
    <row r="4199" ht="15.75" customHeight="1"/>
    <row r="4200" ht="15.75" customHeight="1"/>
    <row r="4201" ht="15.75" customHeight="1"/>
    <row r="4202" ht="15.75" customHeight="1"/>
    <row r="4203" ht="15.75" customHeight="1"/>
    <row r="4204" ht="15.75" customHeight="1"/>
    <row r="4205" ht="15.75" customHeight="1"/>
    <row r="4206" ht="15.75" customHeight="1"/>
    <row r="4207" ht="15.75" customHeight="1"/>
    <row r="4208" ht="15.75" customHeight="1"/>
    <row r="4209" ht="15.75" customHeight="1"/>
    <row r="4210" ht="15.75" customHeight="1"/>
    <row r="4211" ht="15.75" customHeight="1"/>
    <row r="4212" ht="15.75" customHeight="1"/>
    <row r="4213" ht="15.75" customHeight="1"/>
    <row r="4214" ht="15.75" customHeight="1"/>
    <row r="4215" ht="15.75" customHeight="1"/>
    <row r="4216" ht="15.75" customHeight="1"/>
    <row r="4217" ht="15.75" customHeight="1"/>
    <row r="4218" ht="15.75" customHeight="1"/>
    <row r="4219" ht="15.75" customHeight="1"/>
    <row r="4220" ht="15.75" customHeight="1"/>
    <row r="4221" ht="15.75" customHeight="1"/>
    <row r="4222" ht="15.75" customHeight="1"/>
    <row r="4223" ht="15.75" customHeight="1"/>
    <row r="4224" ht="15.75" customHeight="1"/>
    <row r="4225" ht="15.75" customHeight="1"/>
    <row r="4226" ht="15.75" customHeight="1"/>
    <row r="4227" ht="15.75" customHeight="1"/>
    <row r="4228" ht="15.75" customHeight="1"/>
    <row r="4229" ht="15.75" customHeight="1"/>
    <row r="4230" ht="15.75" customHeight="1"/>
    <row r="4231" ht="15.75" customHeight="1"/>
    <row r="4232" ht="15.75" customHeight="1"/>
    <row r="4233" ht="15.75" customHeight="1"/>
    <row r="4234" ht="15.75" customHeight="1"/>
    <row r="4235" ht="15.75" customHeight="1"/>
    <row r="4236" ht="15.75" customHeight="1"/>
    <row r="4237" ht="15.75" customHeight="1"/>
    <row r="4238" ht="15.75" customHeight="1"/>
    <row r="4239" ht="15.75" customHeight="1"/>
    <row r="4240" ht="15.75" customHeight="1"/>
    <row r="4241" ht="15.75" customHeight="1"/>
    <row r="4242" ht="15.75" customHeight="1"/>
    <row r="4243" ht="15.75" customHeight="1"/>
    <row r="4244" ht="15.75" customHeight="1"/>
    <row r="4245" ht="15.75" customHeight="1"/>
    <row r="4246" ht="15.75" customHeight="1"/>
    <row r="4247" ht="15.75" customHeight="1"/>
    <row r="4248" ht="15.75" customHeight="1"/>
    <row r="4249" ht="15.75" customHeight="1"/>
    <row r="4250" ht="15.75" customHeight="1"/>
    <row r="4251" ht="15.75" customHeight="1"/>
    <row r="4252" ht="15.75" customHeight="1"/>
    <row r="4253" ht="15.75" customHeight="1"/>
    <row r="4254" ht="15.75" customHeight="1"/>
    <row r="4255" ht="15.75" customHeight="1"/>
    <row r="4256" ht="15.75" customHeight="1"/>
    <row r="4257" ht="15.75" customHeight="1"/>
    <row r="4258" ht="15.75" customHeight="1"/>
    <row r="4259" ht="15.75" customHeight="1"/>
    <row r="4260" ht="15.75" customHeight="1"/>
    <row r="4261" ht="15.75" customHeight="1"/>
    <row r="4262" ht="15.75" customHeight="1"/>
    <row r="4263" ht="15.75" customHeight="1"/>
    <row r="4264" ht="15.75" customHeight="1"/>
    <row r="4265" ht="15.75" customHeight="1"/>
    <row r="4266" ht="15.75" customHeight="1"/>
    <row r="4267" ht="15.75" customHeight="1"/>
    <row r="4268" ht="15.75" customHeight="1"/>
    <row r="4269" ht="15.75" customHeight="1"/>
    <row r="4270" ht="15.75" customHeight="1"/>
    <row r="4271" ht="15.75" customHeight="1"/>
    <row r="4272" ht="15.75" customHeight="1"/>
    <row r="4273" ht="15.75" customHeight="1"/>
    <row r="4274" ht="15.75" customHeight="1"/>
    <row r="4275" ht="15.75" customHeight="1"/>
    <row r="4276" ht="15.75" customHeight="1"/>
    <row r="4277" ht="15.75" customHeight="1"/>
    <row r="4278" ht="15.75" customHeight="1"/>
    <row r="4279" ht="15.75" customHeight="1"/>
    <row r="4280" ht="15.75" customHeight="1"/>
    <row r="4281" ht="15.75" customHeight="1"/>
    <row r="4282" ht="15.75" customHeight="1"/>
    <row r="4283" ht="15.75" customHeight="1"/>
    <row r="4284" ht="15.75" customHeight="1"/>
    <row r="4285" ht="15.75" customHeight="1"/>
    <row r="4286" ht="15.75" customHeight="1"/>
    <row r="4287" ht="15.75" customHeight="1"/>
    <row r="4288" ht="15.75" customHeight="1"/>
    <row r="4289" ht="15.75" customHeight="1"/>
    <row r="4290" ht="15.75" customHeight="1"/>
    <row r="4291" ht="15.75" customHeight="1"/>
    <row r="4292" ht="15.75" customHeight="1"/>
    <row r="4293" ht="15.75" customHeight="1"/>
    <row r="4294" ht="15.75" customHeight="1"/>
    <row r="4295" ht="15.75" customHeight="1"/>
    <row r="4296" ht="15.75" customHeight="1"/>
    <row r="4297" ht="15.75" customHeight="1"/>
    <row r="4298" ht="15.75" customHeight="1"/>
    <row r="4299" ht="15.75" customHeight="1"/>
    <row r="4300" ht="15.75" customHeight="1"/>
    <row r="4301" ht="15.75" customHeight="1"/>
    <row r="4302" ht="15.75" customHeight="1"/>
    <row r="4303" ht="15.75" customHeight="1"/>
    <row r="4304" ht="15.75" customHeight="1"/>
    <row r="4305" ht="15.75" customHeight="1"/>
    <row r="4306" ht="15.75" customHeight="1"/>
    <row r="4307" ht="15.75" customHeight="1"/>
    <row r="4308" ht="15.75" customHeight="1"/>
    <row r="4309" ht="15.75" customHeight="1"/>
    <row r="4310" ht="15.75" customHeight="1"/>
    <row r="4311" ht="15.75" customHeight="1"/>
    <row r="4312" ht="15.75" customHeight="1"/>
    <row r="4313" ht="15.75" customHeight="1"/>
    <row r="4314" ht="15.75" customHeight="1"/>
    <row r="4315" ht="15.75" customHeight="1"/>
    <row r="4316" ht="15.75" customHeight="1"/>
    <row r="4317" ht="15.75" customHeight="1"/>
    <row r="4318" ht="15.75" customHeight="1"/>
    <row r="4319" ht="15.75" customHeight="1"/>
    <row r="4320" ht="15.75" customHeight="1"/>
    <row r="4321" ht="15.75" customHeight="1"/>
    <row r="4322" ht="15.75" customHeight="1"/>
    <row r="4323" ht="15.75" customHeight="1"/>
    <row r="4324" ht="15.75" customHeight="1"/>
    <row r="4325" ht="15.75" customHeight="1"/>
    <row r="4326" ht="15.75" customHeight="1"/>
    <row r="4327" ht="15.75" customHeight="1"/>
    <row r="4328" ht="15.75" customHeight="1"/>
    <row r="4329" ht="15.75" customHeight="1"/>
    <row r="4330" ht="15.75" customHeight="1"/>
    <row r="4331" ht="15.75" customHeight="1"/>
    <row r="4332" ht="15.75" customHeight="1"/>
    <row r="4333" ht="15.75" customHeight="1"/>
    <row r="4334" ht="15.75" customHeight="1"/>
    <row r="4335" ht="15.75" customHeight="1"/>
    <row r="4336" ht="15.75" customHeight="1"/>
    <row r="4337" ht="15.75" customHeight="1"/>
    <row r="4338" ht="15.75" customHeight="1"/>
    <row r="4339" ht="15.75" customHeight="1"/>
    <row r="4340" ht="15.75" customHeight="1"/>
    <row r="4341" ht="15.75" customHeight="1"/>
    <row r="4342" ht="15.75" customHeight="1"/>
    <row r="4343" ht="15.75" customHeight="1"/>
    <row r="4344" ht="15.75" customHeight="1"/>
    <row r="4345" ht="15.75" customHeight="1"/>
    <row r="4346" ht="15.75" customHeight="1"/>
    <row r="4347" ht="15.75" customHeight="1"/>
    <row r="4348" ht="15.75" customHeight="1"/>
    <row r="4349" ht="15.75" customHeight="1"/>
    <row r="4350" ht="15.75" customHeight="1"/>
    <row r="4351" ht="15.75" customHeight="1"/>
    <row r="4352" ht="15.75" customHeight="1"/>
    <row r="4353" ht="15.75" customHeight="1"/>
    <row r="4354" ht="15.75" customHeight="1"/>
    <row r="4355" ht="15.75" customHeight="1"/>
    <row r="4356" ht="15.75" customHeight="1"/>
    <row r="4357" ht="15.75" customHeight="1"/>
    <row r="4358" ht="15.75" customHeight="1"/>
    <row r="4359" ht="15.75" customHeight="1"/>
    <row r="4360" ht="15.75" customHeight="1"/>
    <row r="4361" ht="15.75" customHeight="1"/>
    <row r="4362" ht="15.75" customHeight="1"/>
    <row r="4363" ht="15.75" customHeight="1"/>
    <row r="4364" ht="15.75" customHeight="1"/>
    <row r="4365" ht="15.75" customHeight="1"/>
    <row r="4366" ht="15.75" customHeight="1"/>
    <row r="4367" ht="15.75" customHeight="1"/>
    <row r="4368" ht="15.75" customHeight="1"/>
    <row r="4369" ht="15.75" customHeight="1"/>
    <row r="4370" ht="15.75" customHeight="1"/>
    <row r="4371" ht="15.75" customHeight="1"/>
    <row r="4372" ht="15.75" customHeight="1"/>
    <row r="4373" ht="15.75" customHeight="1"/>
    <row r="4374" ht="15.75" customHeight="1"/>
    <row r="4375" ht="15.75" customHeight="1"/>
    <row r="4376" ht="15.75" customHeight="1"/>
    <row r="4377" ht="15.75" customHeight="1"/>
    <row r="4378" ht="15.75" customHeight="1"/>
    <row r="4379" ht="15.75" customHeight="1"/>
    <row r="4380" ht="15.75" customHeight="1"/>
    <row r="4381" ht="15.75" customHeight="1"/>
    <row r="4382" ht="15.75" customHeight="1"/>
    <row r="4383" ht="15.75" customHeight="1"/>
    <row r="4384" ht="15.75" customHeight="1"/>
    <row r="4385" ht="15.75" customHeight="1"/>
    <row r="4386" ht="15.75" customHeight="1"/>
    <row r="4387" ht="15.75" customHeight="1"/>
    <row r="4388" ht="15.75" customHeight="1"/>
    <row r="4389" ht="15.75" customHeight="1"/>
    <row r="4390" ht="15.75" customHeight="1"/>
    <row r="4391" ht="15.75" customHeight="1"/>
    <row r="4392" ht="15.75" customHeight="1"/>
    <row r="4393" ht="15.75" customHeight="1"/>
    <row r="4394" ht="15.75" customHeight="1"/>
    <row r="4395" ht="15.75" customHeight="1"/>
    <row r="4396" ht="15.75" customHeight="1"/>
    <row r="4397" ht="15.75" customHeight="1"/>
    <row r="4398" ht="15.75" customHeight="1"/>
    <row r="4399" ht="15.75" customHeight="1"/>
    <row r="4400" ht="15.75" customHeight="1"/>
    <row r="4401" ht="15.75" customHeight="1"/>
    <row r="4402" ht="15.75" customHeight="1"/>
    <row r="4403" ht="15.75" customHeight="1"/>
    <row r="4404" ht="15.75" customHeight="1"/>
    <row r="4405" ht="15.75" customHeight="1"/>
    <row r="4406" ht="15.75" customHeight="1"/>
    <row r="4407" ht="15.75" customHeight="1"/>
    <row r="4408" ht="15.75" customHeight="1"/>
    <row r="4409" ht="15.75" customHeight="1"/>
    <row r="4410" ht="15.75" customHeight="1"/>
    <row r="4411" ht="15.75" customHeight="1"/>
    <row r="4412" ht="15.75" customHeight="1"/>
    <row r="4413" ht="15.75" customHeight="1"/>
    <row r="4414" ht="15.75" customHeight="1"/>
    <row r="4415" ht="15.75" customHeight="1"/>
    <row r="4416" ht="15.75" customHeight="1"/>
    <row r="4417" ht="15.75" customHeight="1"/>
    <row r="4418" ht="15.75" customHeight="1"/>
    <row r="4419" ht="15.75" customHeight="1"/>
    <row r="4420" ht="15.75" customHeight="1"/>
    <row r="4421" ht="15.75" customHeight="1"/>
    <row r="4422" ht="15.75" customHeight="1"/>
    <row r="4423" ht="15.75" customHeight="1"/>
    <row r="4424" ht="15.75" customHeight="1"/>
    <row r="4425" ht="15.75" customHeight="1"/>
    <row r="4426" ht="15.75" customHeight="1"/>
    <row r="4427" ht="15.75" customHeight="1"/>
    <row r="4428" ht="15.75" customHeight="1"/>
    <row r="4429" ht="15.75" customHeight="1"/>
    <row r="4430" ht="15.75" customHeight="1"/>
    <row r="4431" ht="15.75" customHeight="1"/>
    <row r="4432" ht="15.75" customHeight="1"/>
    <row r="4433" ht="15.75" customHeight="1"/>
    <row r="4434" ht="15.75" customHeight="1"/>
    <row r="4435" ht="15.75" customHeight="1"/>
    <row r="4436" ht="15.75" customHeight="1"/>
    <row r="4437" ht="15.75" customHeight="1"/>
    <row r="4438" ht="15.75" customHeight="1"/>
    <row r="4439" ht="15.75" customHeight="1"/>
    <row r="4440" ht="15.75" customHeight="1"/>
    <row r="4441" ht="15.75" customHeight="1"/>
    <row r="4442" ht="15.75" customHeight="1"/>
    <row r="4443" ht="15.75" customHeight="1"/>
    <row r="4444" ht="15.75" customHeight="1"/>
    <row r="4445" ht="15.75" customHeight="1"/>
    <row r="4446" ht="15.75" customHeight="1"/>
    <row r="4447" ht="15.75" customHeight="1"/>
    <row r="4448" ht="15.75" customHeight="1"/>
    <row r="4449" ht="15.75" customHeight="1"/>
    <row r="4450" ht="15.75" customHeight="1"/>
    <row r="4451" ht="15.75" customHeight="1"/>
    <row r="4452" ht="15.75" customHeight="1"/>
    <row r="4453" ht="15.75" customHeight="1"/>
    <row r="4454" ht="15.75" customHeight="1"/>
    <row r="4455" ht="15.75" customHeight="1"/>
    <row r="4456" ht="15.75" customHeight="1"/>
    <row r="4457" ht="15.75" customHeight="1"/>
    <row r="4458" ht="15.75" customHeight="1"/>
    <row r="4459" ht="15.75" customHeight="1"/>
    <row r="4460" ht="15.75" customHeight="1"/>
    <row r="4461" ht="15.75" customHeight="1"/>
    <row r="4462" ht="15.75" customHeight="1"/>
    <row r="4463" ht="15.75" customHeight="1"/>
    <row r="4464" ht="15.75" customHeight="1"/>
    <row r="4465" ht="15.75" customHeight="1"/>
    <row r="4466" ht="15.75" customHeight="1"/>
    <row r="4467" ht="15.75" customHeight="1"/>
    <row r="4468" ht="15.75" customHeight="1"/>
    <row r="4469" ht="15.75" customHeight="1"/>
    <row r="4470" ht="15.75" customHeight="1"/>
    <row r="4471" ht="15.75" customHeight="1"/>
    <row r="4472" ht="15.75" customHeight="1"/>
    <row r="4473" ht="15.75" customHeight="1"/>
    <row r="4474" ht="15.75" customHeight="1"/>
    <row r="4475" ht="15.75" customHeight="1"/>
    <row r="4476" ht="15.75" customHeight="1"/>
    <row r="4477" ht="15.75" customHeight="1"/>
    <row r="4478" ht="15.75" customHeight="1"/>
    <row r="4479" ht="15.75" customHeight="1"/>
    <row r="4480" ht="15.75" customHeight="1"/>
    <row r="4481" ht="15.75" customHeight="1"/>
    <row r="4482" ht="15.75" customHeight="1"/>
    <row r="4483" ht="15.75" customHeight="1"/>
    <row r="4484" ht="15.75" customHeight="1"/>
    <row r="4485" ht="15.75" customHeight="1"/>
    <row r="4486" ht="15.75" customHeight="1"/>
    <row r="4487" ht="15.75" customHeight="1"/>
    <row r="4488" ht="15.75" customHeight="1"/>
    <row r="4489" ht="15.75" customHeight="1"/>
    <row r="4490" ht="15.75" customHeight="1"/>
    <row r="4491" ht="15.75" customHeight="1"/>
    <row r="4492" ht="15.75" customHeight="1"/>
    <row r="4493" ht="15.75" customHeight="1"/>
    <row r="4494" ht="15.75" customHeight="1"/>
    <row r="4495" ht="15.75" customHeight="1"/>
    <row r="4496" ht="15.75" customHeight="1"/>
    <row r="4497" ht="15.75" customHeight="1"/>
    <row r="4498" ht="15.75" customHeight="1"/>
    <row r="4499" ht="15.75" customHeight="1"/>
    <row r="4500" ht="15.75" customHeight="1"/>
    <row r="4501" ht="15.75" customHeight="1"/>
    <row r="4502" ht="15.75" customHeight="1"/>
    <row r="4503" ht="15.75" customHeight="1"/>
    <row r="4504" ht="15.75" customHeight="1"/>
    <row r="4505" ht="15.75" customHeight="1"/>
    <row r="4506" ht="15.75" customHeight="1"/>
    <row r="4507" ht="15.75" customHeight="1"/>
    <row r="4508" ht="15.75" customHeight="1"/>
    <row r="4509" ht="15.75" customHeight="1"/>
    <row r="4510" ht="15.75" customHeight="1"/>
    <row r="4511" ht="15.75" customHeight="1"/>
    <row r="4512" ht="15.75" customHeight="1"/>
    <row r="4513" ht="15.75" customHeight="1"/>
    <row r="4514" ht="15.75" customHeight="1"/>
    <row r="4515" ht="15.75" customHeight="1"/>
    <row r="4516" ht="15.75" customHeight="1"/>
    <row r="4517" ht="15.75" customHeight="1"/>
    <row r="4518" ht="15.75" customHeight="1"/>
    <row r="4519" ht="15.75" customHeight="1"/>
    <row r="4520" ht="15.75" customHeight="1"/>
    <row r="4521" ht="15.75" customHeight="1"/>
    <row r="4522" ht="15.75" customHeight="1"/>
    <row r="4523" ht="15.75" customHeight="1"/>
    <row r="4524" ht="15.75" customHeight="1"/>
    <row r="4525" ht="15.75" customHeight="1"/>
    <row r="4526" ht="15.75" customHeight="1"/>
    <row r="4527" ht="15.75" customHeight="1"/>
    <row r="4528" ht="15.75" customHeight="1"/>
    <row r="4529" ht="15.75" customHeight="1"/>
    <row r="4530" ht="15.75" customHeight="1"/>
    <row r="4531" ht="15.75" customHeight="1"/>
    <row r="4532" ht="15.75" customHeight="1"/>
    <row r="4533" ht="15.75" customHeight="1"/>
    <row r="4534" ht="15.75" customHeight="1"/>
    <row r="4535" ht="15.75" customHeight="1"/>
    <row r="4536" ht="15.75" customHeight="1"/>
    <row r="4537" ht="15.75" customHeight="1"/>
    <row r="4538" ht="15.75" customHeight="1"/>
    <row r="4539" ht="15.75" customHeight="1"/>
    <row r="4540" ht="15.75" customHeight="1"/>
    <row r="4541" ht="15.75" customHeight="1"/>
    <row r="4542" ht="15.75" customHeight="1"/>
    <row r="4543" ht="15.75" customHeight="1"/>
    <row r="4544" ht="15.75" customHeight="1"/>
    <row r="4545" ht="15.75" customHeight="1"/>
    <row r="4546" ht="15.75" customHeight="1"/>
    <row r="4547" ht="15.75" customHeight="1"/>
    <row r="4548" ht="15.75" customHeight="1"/>
    <row r="4549" ht="15.75" customHeight="1"/>
    <row r="4550" ht="15.75" customHeight="1"/>
    <row r="4551" ht="15.75" customHeight="1"/>
    <row r="4552" ht="15.75" customHeight="1"/>
    <row r="4553" ht="15.75" customHeight="1"/>
    <row r="4554" ht="15.75" customHeight="1"/>
    <row r="4555" ht="15.75" customHeight="1"/>
    <row r="4556" ht="15.75" customHeight="1"/>
    <row r="4557" ht="15.75" customHeight="1"/>
    <row r="4558" ht="15.75" customHeight="1"/>
    <row r="4559" ht="15.75" customHeight="1"/>
    <row r="4560" ht="15.75" customHeight="1"/>
    <row r="4561" ht="15.75" customHeight="1"/>
    <row r="4562" ht="15.75" customHeight="1"/>
    <row r="4563" ht="15.75" customHeight="1"/>
    <row r="4564" ht="15.75" customHeight="1"/>
    <row r="4565" ht="15.75" customHeight="1"/>
    <row r="4566" ht="15.75" customHeight="1"/>
    <row r="4567" ht="15.75" customHeight="1"/>
    <row r="4568" ht="15.75" customHeight="1"/>
    <row r="4569" ht="15.75" customHeight="1"/>
    <row r="4570" ht="15.75" customHeight="1"/>
    <row r="4571" ht="15.75" customHeight="1"/>
    <row r="4572" ht="15.75" customHeight="1"/>
    <row r="4573" ht="15.75" customHeight="1"/>
    <row r="4574" ht="15.75" customHeight="1"/>
    <row r="4575" ht="15.75" customHeight="1"/>
    <row r="4576" ht="15.75" customHeight="1"/>
    <row r="4577" ht="15.75" customHeight="1"/>
    <row r="4578" ht="15.75" customHeight="1"/>
    <row r="4579" ht="15.75" customHeight="1"/>
    <row r="4580" ht="15.75" customHeight="1"/>
    <row r="4581" ht="15.75" customHeight="1"/>
    <row r="4582" ht="15.75" customHeight="1"/>
    <row r="4583" ht="15.75" customHeight="1"/>
    <row r="4584" ht="15.75" customHeight="1"/>
    <row r="4585" ht="15.75" customHeight="1"/>
    <row r="4586" ht="15.75" customHeight="1"/>
    <row r="4587" ht="15.75" customHeight="1"/>
    <row r="4588" ht="15.75" customHeight="1"/>
    <row r="4589" ht="15.75" customHeight="1"/>
    <row r="4590" ht="15.75" customHeight="1"/>
    <row r="4591" ht="15.75" customHeight="1"/>
    <row r="4592" ht="15.75" customHeight="1"/>
    <row r="4593" ht="15.75" customHeight="1"/>
    <row r="4594" ht="15.75" customHeight="1"/>
    <row r="4595" ht="15.75" customHeight="1"/>
    <row r="4596" ht="15.75" customHeight="1"/>
    <row r="4597" ht="15.75" customHeight="1"/>
    <row r="4598" ht="15.75" customHeight="1"/>
    <row r="4599" ht="15.75" customHeight="1"/>
    <row r="4600" ht="15.75" customHeight="1"/>
    <row r="4601" ht="15.75" customHeight="1"/>
    <row r="4602" ht="15.75" customHeight="1"/>
    <row r="4603" ht="15.75" customHeight="1"/>
    <row r="4604" ht="15.75" customHeight="1"/>
    <row r="4605" ht="15.75" customHeight="1"/>
    <row r="4606" ht="15.75" customHeight="1"/>
    <row r="4607" ht="15.75" customHeight="1"/>
    <row r="4608" ht="15.75" customHeight="1"/>
    <row r="4609" ht="15.75" customHeight="1"/>
    <row r="4610" ht="15.75" customHeight="1"/>
    <row r="4611" ht="15.75" customHeight="1"/>
    <row r="4612" ht="15.75" customHeight="1"/>
    <row r="4613" ht="15.75" customHeight="1"/>
    <row r="4614" ht="15.75" customHeight="1"/>
    <row r="4615" ht="15.75" customHeight="1"/>
    <row r="4616" ht="15.75" customHeight="1"/>
    <row r="4617" ht="15.75" customHeight="1"/>
    <row r="4618" ht="15.75" customHeight="1"/>
    <row r="4619" ht="15.75" customHeight="1"/>
    <row r="4620" ht="15.75" customHeight="1"/>
    <row r="4621" ht="15.75" customHeight="1"/>
    <row r="4622" ht="15.75" customHeight="1"/>
    <row r="4623" ht="15.75" customHeight="1"/>
    <row r="4624" ht="15.75" customHeight="1"/>
    <row r="4625" ht="15.75" customHeight="1"/>
    <row r="4626" ht="15.75" customHeight="1"/>
    <row r="4627" ht="15.75" customHeight="1"/>
    <row r="4628" ht="15.75" customHeight="1"/>
    <row r="4629" ht="15.75" customHeight="1"/>
    <row r="4630" ht="15.75" customHeight="1"/>
    <row r="4631" ht="15.75" customHeight="1"/>
    <row r="4632" ht="15.75" customHeight="1"/>
    <row r="4633" ht="15.75" customHeight="1"/>
    <row r="4634" ht="15.75" customHeight="1"/>
    <row r="4635" ht="15.75" customHeight="1"/>
    <row r="4636" ht="15.75" customHeight="1"/>
    <row r="4637" ht="15.75" customHeight="1"/>
    <row r="4638" ht="15.75" customHeight="1"/>
    <row r="4639" ht="15.75" customHeight="1"/>
    <row r="4640" ht="15.75" customHeight="1"/>
    <row r="4641" ht="15.75" customHeight="1"/>
    <row r="4642" ht="15.75" customHeight="1"/>
    <row r="4643" ht="15.75" customHeight="1"/>
    <row r="4644" ht="15.75" customHeight="1"/>
    <row r="4645" ht="15.75" customHeight="1"/>
    <row r="4646" ht="15.75" customHeight="1"/>
    <row r="4647" ht="15.75" customHeight="1"/>
    <row r="4648" ht="15.75" customHeight="1"/>
    <row r="4649" ht="15.75" customHeight="1"/>
    <row r="4650" ht="15.75" customHeight="1"/>
    <row r="4651" ht="15.75" customHeight="1"/>
    <row r="4652" ht="15.75" customHeight="1"/>
    <row r="4653" ht="15.75" customHeight="1"/>
    <row r="4654" ht="15.75" customHeight="1"/>
    <row r="4655" ht="15.75" customHeight="1"/>
    <row r="4656" ht="15.75" customHeight="1"/>
    <row r="4657" ht="15.75" customHeight="1"/>
    <row r="4658" ht="15.75" customHeight="1"/>
    <row r="4659" ht="15.75" customHeight="1"/>
    <row r="4660" ht="15.75" customHeight="1"/>
    <row r="4661" ht="15.75" customHeight="1"/>
    <row r="4662" ht="15.75" customHeight="1"/>
    <row r="4663" ht="15.75" customHeight="1"/>
    <row r="4664" ht="15.75" customHeight="1"/>
    <row r="4665" ht="15.75" customHeight="1"/>
    <row r="4666" ht="15.75" customHeight="1"/>
    <row r="4667" ht="15.75" customHeight="1"/>
    <row r="4668" ht="15.75" customHeight="1"/>
    <row r="4669" ht="15.75" customHeight="1"/>
    <row r="4670" ht="15.75" customHeight="1"/>
    <row r="4671" ht="15.75" customHeight="1"/>
    <row r="4672" ht="15.75" customHeight="1"/>
    <row r="4673" ht="15.75" customHeight="1"/>
    <row r="4674" ht="15.75" customHeight="1"/>
    <row r="4675" ht="15.75" customHeight="1"/>
    <row r="4676" ht="15.75" customHeight="1"/>
    <row r="4677" ht="15.75" customHeight="1"/>
    <row r="4678" ht="15.75" customHeight="1"/>
    <row r="4679" ht="15.75" customHeight="1"/>
    <row r="4680" ht="15.75" customHeight="1"/>
    <row r="4681" ht="15.75" customHeight="1"/>
    <row r="4682" ht="15.75" customHeight="1"/>
    <row r="4683" ht="15.75" customHeight="1"/>
    <row r="4684" ht="15.75" customHeight="1"/>
    <row r="4685" ht="15.75" customHeight="1"/>
    <row r="4686" ht="15.75" customHeight="1"/>
    <row r="4687" ht="15.75" customHeight="1"/>
    <row r="4688" ht="15.75" customHeight="1"/>
    <row r="4689" ht="15.75" customHeight="1"/>
    <row r="4690" ht="15.75" customHeight="1"/>
    <row r="4691" ht="15.75" customHeight="1"/>
    <row r="4692" ht="15.75" customHeight="1"/>
    <row r="4693" ht="15.75" customHeight="1"/>
    <row r="4694" ht="15.75" customHeight="1"/>
    <row r="4695" ht="15.75" customHeight="1"/>
    <row r="4696" ht="15.75" customHeight="1"/>
    <row r="4697" ht="15.75" customHeight="1"/>
    <row r="4698" ht="15.75" customHeight="1"/>
    <row r="4699" ht="15.75" customHeight="1"/>
    <row r="4700" ht="15.75" customHeight="1"/>
    <row r="4701" ht="15.75" customHeight="1"/>
    <row r="4702" ht="15.75" customHeight="1"/>
    <row r="4703" ht="15.75" customHeight="1"/>
    <row r="4704" ht="15.75" customHeight="1"/>
    <row r="4705" ht="15.75" customHeight="1"/>
    <row r="4706" ht="15.75" customHeight="1"/>
    <row r="4707" ht="15.75" customHeight="1"/>
    <row r="4708" ht="15.75" customHeight="1"/>
    <row r="4709" ht="15.75" customHeight="1"/>
    <row r="4710" ht="15.75" customHeight="1"/>
    <row r="4711" ht="15.75" customHeight="1"/>
    <row r="4712" ht="15.75" customHeight="1"/>
    <row r="4713" ht="15.75" customHeight="1"/>
    <row r="4714" ht="15.75" customHeight="1"/>
    <row r="4715" ht="15.75" customHeight="1"/>
    <row r="4716" ht="15.75" customHeight="1"/>
    <row r="4717" ht="15.75" customHeight="1"/>
    <row r="4718" ht="15.75" customHeight="1"/>
    <row r="4719" ht="15.75" customHeight="1"/>
    <row r="4720" ht="15.75" customHeight="1"/>
    <row r="4721" ht="15.75" customHeight="1"/>
    <row r="4722" ht="15.75" customHeight="1"/>
    <row r="4723" ht="15.75" customHeight="1"/>
    <row r="4724" ht="15.75" customHeight="1"/>
    <row r="4725" ht="15.75" customHeight="1"/>
    <row r="4726" ht="15.75" customHeight="1"/>
    <row r="4727" ht="15.75" customHeight="1"/>
    <row r="4728" ht="15.75" customHeight="1"/>
    <row r="4729" ht="15.75" customHeight="1"/>
    <row r="4730" ht="15.75" customHeight="1"/>
    <row r="4731" ht="15.75" customHeight="1"/>
    <row r="4732" ht="15.75" customHeight="1"/>
    <row r="4733" ht="15.75" customHeight="1"/>
    <row r="4734" ht="15.75" customHeight="1"/>
    <row r="4735" ht="15.75" customHeight="1"/>
    <row r="4736" ht="15.75" customHeight="1"/>
    <row r="4737" ht="15.75" customHeight="1"/>
    <row r="4738" ht="15.75" customHeight="1"/>
    <row r="4739" ht="15.75" customHeight="1"/>
    <row r="4740" ht="15.75" customHeight="1"/>
    <row r="4741" ht="15.75" customHeight="1"/>
    <row r="4742" ht="15.75" customHeight="1"/>
    <row r="4743" ht="15.75" customHeight="1"/>
    <row r="4744" ht="15.75" customHeight="1"/>
    <row r="4745" ht="15.75" customHeight="1"/>
    <row r="4746" ht="15.75" customHeight="1"/>
    <row r="4747" ht="15.75" customHeight="1"/>
    <row r="4748" ht="15.75" customHeight="1"/>
    <row r="4749" ht="15.75" customHeight="1"/>
    <row r="4750" ht="15.75" customHeight="1"/>
    <row r="4751" ht="15.75" customHeight="1"/>
    <row r="4752" ht="15.75" customHeight="1"/>
    <row r="4753" ht="15.75" customHeight="1"/>
    <row r="4754" ht="15.75" customHeight="1"/>
    <row r="4755" ht="15.75" customHeight="1"/>
    <row r="4756" ht="15.75" customHeight="1"/>
    <row r="4757" ht="15.75" customHeight="1"/>
    <row r="4758" ht="15.75" customHeight="1"/>
    <row r="4759" ht="15.75" customHeight="1"/>
    <row r="4760" ht="15.75" customHeight="1"/>
    <row r="4761" ht="15.75" customHeight="1"/>
    <row r="4762" ht="15.75" customHeight="1"/>
    <row r="4763" ht="15.75" customHeight="1"/>
    <row r="4764" ht="15.75" customHeight="1"/>
    <row r="4765" ht="15.75" customHeight="1"/>
    <row r="4766" ht="15.75" customHeight="1"/>
    <row r="4767" ht="15.75" customHeight="1"/>
    <row r="4768" ht="15.75" customHeight="1"/>
    <row r="4769" ht="15.75" customHeight="1"/>
    <row r="4770" ht="15.75" customHeight="1"/>
    <row r="4771" ht="15.75" customHeight="1"/>
    <row r="4772" ht="15.75" customHeight="1"/>
    <row r="4773" ht="15.75" customHeight="1"/>
    <row r="4774" ht="15.75" customHeight="1"/>
    <row r="4775" ht="15.75" customHeight="1"/>
    <row r="4776" ht="15.75" customHeight="1"/>
    <row r="4777" ht="15.75" customHeight="1"/>
    <row r="4778" ht="15.75" customHeight="1"/>
    <row r="4779" ht="15.75" customHeight="1"/>
    <row r="4780" ht="15.75" customHeight="1"/>
    <row r="4781" ht="15.75" customHeight="1"/>
    <row r="4782" ht="15.75" customHeight="1"/>
    <row r="4783" ht="15.75" customHeight="1"/>
    <row r="4784" ht="15.75" customHeight="1"/>
    <row r="4785" ht="15.75" customHeight="1"/>
    <row r="4786" ht="15.75" customHeight="1"/>
    <row r="4787" ht="15.75" customHeight="1"/>
    <row r="4788" ht="15.75" customHeight="1"/>
    <row r="4789" ht="15.75" customHeight="1"/>
    <row r="4790" ht="15.75" customHeight="1"/>
    <row r="4791" ht="15.75" customHeight="1"/>
    <row r="4792" ht="15.75" customHeight="1"/>
    <row r="4793" ht="15.75" customHeight="1"/>
    <row r="4794" ht="15.75" customHeight="1"/>
    <row r="4795" ht="15.75" customHeight="1"/>
    <row r="4796" ht="15.75" customHeight="1"/>
    <row r="4797" ht="15.75" customHeight="1"/>
    <row r="4798" ht="15.75" customHeight="1"/>
    <row r="4799" ht="15.75" customHeight="1"/>
    <row r="4800" ht="15.75" customHeight="1"/>
    <row r="4801" ht="15.75" customHeight="1"/>
    <row r="4802" ht="15.75" customHeight="1"/>
    <row r="4803" ht="15.75" customHeight="1"/>
    <row r="4804" ht="15.75" customHeight="1"/>
    <row r="4805" ht="15.75" customHeight="1"/>
    <row r="4806" ht="15.75" customHeight="1"/>
    <row r="4807" ht="15.75" customHeight="1"/>
    <row r="4808" ht="15.75" customHeight="1"/>
    <row r="4809" ht="15.75" customHeight="1"/>
    <row r="4810" ht="15.75" customHeight="1"/>
    <row r="4811" ht="15.75" customHeight="1"/>
    <row r="4812" ht="15.75" customHeight="1"/>
    <row r="4813" ht="15.75" customHeight="1"/>
    <row r="4814" ht="15.75" customHeight="1"/>
    <row r="4815" ht="15.75" customHeight="1"/>
    <row r="4816" ht="15.75" customHeight="1"/>
    <row r="4817" ht="15.75" customHeight="1"/>
    <row r="4818" ht="15.75" customHeight="1"/>
    <row r="4819" ht="15.75" customHeight="1"/>
    <row r="4820" ht="15.75" customHeight="1"/>
    <row r="4821" ht="15.75" customHeight="1"/>
    <row r="4822" ht="15.75" customHeight="1"/>
    <row r="4823" ht="15.75" customHeight="1"/>
    <row r="4824" ht="15.75" customHeight="1"/>
    <row r="4825" ht="15.75" customHeight="1"/>
    <row r="4826" ht="15.75" customHeight="1"/>
    <row r="4827" ht="15.75" customHeight="1"/>
    <row r="4828" ht="15.75" customHeight="1"/>
    <row r="4829" ht="15.75" customHeight="1"/>
    <row r="4830" ht="15.75" customHeight="1"/>
    <row r="4831" ht="15.75" customHeight="1"/>
    <row r="4832" ht="15.75" customHeight="1"/>
    <row r="4833" ht="15.75" customHeight="1"/>
    <row r="4834" ht="15.75" customHeight="1"/>
    <row r="4835" ht="15.75" customHeight="1"/>
    <row r="4836" ht="15.75" customHeight="1"/>
    <row r="4837" ht="15.75" customHeight="1"/>
    <row r="4838" ht="15.75" customHeight="1"/>
    <row r="4839" ht="15.75" customHeight="1"/>
    <row r="4840" ht="15.75" customHeight="1"/>
    <row r="4841" ht="15.75" customHeight="1"/>
    <row r="4842" ht="15.75" customHeight="1"/>
    <row r="4843" ht="15.75" customHeight="1"/>
    <row r="4844" ht="15.75" customHeight="1"/>
    <row r="4845" ht="15.75" customHeight="1"/>
    <row r="4846" ht="15.75" customHeight="1"/>
    <row r="4847" ht="15.75" customHeight="1"/>
    <row r="4848" ht="15.75" customHeight="1"/>
    <row r="4849" ht="15.75" customHeight="1"/>
    <row r="4850" ht="15.75" customHeight="1"/>
    <row r="4851" ht="15.75" customHeight="1"/>
    <row r="4852" ht="15.75" customHeight="1"/>
    <row r="4853" ht="15.75" customHeight="1"/>
    <row r="4854" ht="15.75" customHeight="1"/>
    <row r="4855" ht="15.75" customHeight="1"/>
    <row r="4856" ht="15.75" customHeight="1"/>
    <row r="4857" ht="15.75" customHeight="1"/>
    <row r="4858" ht="15.75" customHeight="1"/>
    <row r="4859" ht="15.75" customHeight="1"/>
    <row r="4860" ht="15.75" customHeight="1"/>
    <row r="4861" ht="15.75" customHeight="1"/>
    <row r="4862" ht="15.75" customHeight="1"/>
    <row r="4863" ht="15.75" customHeight="1"/>
    <row r="4864" ht="15.75" customHeight="1"/>
    <row r="4865" ht="15.75" customHeight="1"/>
    <row r="4866" ht="15.75" customHeight="1"/>
    <row r="4867" ht="15.75" customHeight="1"/>
    <row r="4868" ht="15.75" customHeight="1"/>
    <row r="4869" ht="15.75" customHeight="1"/>
    <row r="4870" ht="15.75" customHeight="1"/>
    <row r="4871" ht="15.75" customHeight="1"/>
    <row r="4872" ht="15.75" customHeight="1"/>
    <row r="4873" ht="15.75" customHeight="1"/>
    <row r="4874" ht="15.75" customHeight="1"/>
    <row r="4875" ht="15.75" customHeight="1"/>
    <row r="4876" ht="15.75" customHeight="1"/>
    <row r="4877" ht="15.75" customHeight="1"/>
    <row r="4878" ht="15.75" customHeight="1"/>
    <row r="4879" ht="15.75" customHeight="1"/>
    <row r="4880" ht="15.75" customHeight="1"/>
    <row r="4881" ht="15.75" customHeight="1"/>
    <row r="4882" ht="15.75" customHeight="1"/>
    <row r="4883" ht="15.75" customHeight="1"/>
    <row r="4884" ht="15.75" customHeight="1"/>
    <row r="4885" ht="15.75" customHeight="1"/>
    <row r="4886" ht="15.75" customHeight="1"/>
    <row r="4887" ht="15.75" customHeight="1"/>
    <row r="4888" ht="15.75" customHeight="1"/>
    <row r="4889" ht="15.75" customHeight="1"/>
    <row r="4890" ht="15.75" customHeight="1"/>
    <row r="4891" ht="15.75" customHeight="1"/>
    <row r="4892" ht="15.75" customHeight="1"/>
    <row r="4893" ht="15.75" customHeight="1"/>
    <row r="4894" ht="15.75" customHeight="1"/>
    <row r="4895" ht="15.75" customHeight="1"/>
    <row r="4896" ht="15.75" customHeight="1"/>
    <row r="4897" ht="15.75" customHeight="1"/>
    <row r="4898" ht="15.75" customHeight="1"/>
    <row r="4899" ht="15.75" customHeight="1"/>
    <row r="4900" ht="15.75" customHeight="1"/>
    <row r="4901" ht="15.75" customHeight="1"/>
    <row r="4902" ht="15.75" customHeight="1"/>
    <row r="4903" ht="15.75" customHeight="1"/>
    <row r="4904" ht="15.75" customHeight="1"/>
    <row r="4905" ht="15.75" customHeight="1"/>
    <row r="4906" ht="15.75" customHeight="1"/>
    <row r="4907" ht="15.75" customHeight="1"/>
    <row r="4908" ht="15.75" customHeight="1"/>
    <row r="4909" ht="15.75" customHeight="1"/>
    <row r="4910" ht="15.75" customHeight="1"/>
    <row r="4911" ht="15.75" customHeight="1"/>
    <row r="4912" ht="15.75" customHeight="1"/>
    <row r="4913" ht="15.75" customHeight="1"/>
    <row r="4914" ht="15.75" customHeight="1"/>
    <row r="4915" ht="15.75" customHeight="1"/>
    <row r="4916" ht="15.75" customHeight="1"/>
    <row r="4917" ht="15.75" customHeight="1"/>
    <row r="4918" ht="15.75" customHeight="1"/>
    <row r="4919" ht="15.75" customHeight="1"/>
    <row r="4920" ht="15.75" customHeight="1"/>
    <row r="4921" ht="15.75" customHeight="1"/>
    <row r="4922" ht="15.75" customHeight="1"/>
    <row r="4923" ht="15.75" customHeight="1"/>
    <row r="4924" ht="15.75" customHeight="1"/>
    <row r="4925" ht="15.75" customHeight="1"/>
    <row r="4926" ht="15.75" customHeight="1"/>
    <row r="4927" ht="15.75" customHeight="1"/>
    <row r="4928" ht="15.75" customHeight="1"/>
    <row r="4929" ht="15.75" customHeight="1"/>
    <row r="4930" ht="15.75" customHeight="1"/>
    <row r="4931" ht="15.75" customHeight="1"/>
    <row r="4932" ht="15.75" customHeight="1"/>
    <row r="4933" ht="15.75" customHeight="1"/>
    <row r="4934" ht="15.75" customHeight="1"/>
    <row r="4935" ht="15.75" customHeight="1"/>
    <row r="4936" ht="15.75" customHeight="1"/>
    <row r="4937" ht="15.75" customHeight="1"/>
    <row r="4938" ht="15.75" customHeight="1"/>
    <row r="4939" ht="15.75" customHeight="1"/>
    <row r="4940" ht="15.75" customHeight="1"/>
    <row r="4941" ht="15.75" customHeight="1"/>
    <row r="4942" ht="15.75" customHeight="1"/>
    <row r="4943" ht="15.75" customHeight="1"/>
    <row r="4944" ht="15.75" customHeight="1"/>
    <row r="4945" ht="15.75" customHeight="1"/>
    <row r="4946" ht="15.75" customHeight="1"/>
    <row r="4947" ht="15.75" customHeight="1"/>
    <row r="4948" ht="15.75" customHeight="1"/>
    <row r="4949" ht="15.75" customHeight="1"/>
    <row r="4950" ht="15.75" customHeight="1"/>
    <row r="4951" ht="15.75" customHeight="1"/>
    <row r="4952" ht="15.75" customHeight="1"/>
    <row r="4953" ht="15.75" customHeight="1"/>
    <row r="4954" ht="15.75" customHeight="1"/>
    <row r="4955" ht="15.75" customHeight="1"/>
    <row r="4956" ht="15.75" customHeight="1"/>
    <row r="4957" ht="15.75" customHeight="1"/>
    <row r="4958" ht="15.75" customHeight="1"/>
    <row r="4959" ht="15.75" customHeight="1"/>
    <row r="4960" ht="15.75" customHeight="1"/>
    <row r="4961" ht="15.75" customHeight="1"/>
    <row r="4962" ht="15.75" customHeight="1"/>
    <row r="4963" ht="15.75" customHeight="1"/>
    <row r="4964" ht="15.75" customHeight="1"/>
    <row r="4965" ht="15.75" customHeight="1"/>
    <row r="4966" ht="15.75" customHeight="1"/>
    <row r="4967" ht="15.75" customHeight="1"/>
    <row r="4968" ht="15.75" customHeight="1"/>
    <row r="4969" ht="15.75" customHeight="1"/>
    <row r="4970" ht="15.75" customHeight="1"/>
    <row r="4971" ht="15.75" customHeight="1"/>
    <row r="4972" ht="15.75" customHeight="1"/>
    <row r="4973" ht="15.75" customHeight="1"/>
    <row r="4974" ht="15.75" customHeight="1"/>
    <row r="4975" ht="15.75" customHeight="1"/>
    <row r="4976" ht="15.75" customHeight="1"/>
    <row r="4977" ht="15.75" customHeight="1"/>
    <row r="4978" ht="15.75" customHeight="1"/>
    <row r="4979" ht="15.75" customHeight="1"/>
    <row r="4980" ht="15.75" customHeight="1"/>
    <row r="4981" ht="15.75" customHeight="1"/>
    <row r="4982" ht="15.75" customHeight="1"/>
    <row r="4983" ht="15.75" customHeight="1"/>
    <row r="4984" ht="15.75" customHeight="1"/>
    <row r="4985" ht="15.75" customHeight="1"/>
    <row r="4986" ht="15.75" customHeight="1"/>
    <row r="4987" ht="15.75" customHeight="1"/>
    <row r="4988" ht="15.75" customHeight="1"/>
    <row r="4989" ht="15.75" customHeight="1"/>
    <row r="4990" ht="15.75" customHeight="1"/>
    <row r="4991" ht="18.0" customHeight="1"/>
    <row r="4992" ht="18.0" customHeight="1"/>
    <row r="4993" ht="18.0" hidden="1" customHeight="1"/>
    <row r="4994" ht="18.0" hidden="1" customHeight="1">
      <c r="G4994" s="321" t="s">
        <v>130</v>
      </c>
      <c r="H4994" s="30"/>
      <c r="I4994" s="107"/>
      <c r="K4994" s="322" t="s">
        <v>131</v>
      </c>
    </row>
    <row r="4995" ht="18.0" hidden="1" customHeight="1">
      <c r="E4995" s="323"/>
      <c r="G4995" s="325"/>
      <c r="H4995" s="14"/>
      <c r="I4995" s="326"/>
      <c r="K4995" s="327"/>
    </row>
    <row r="4996" ht="18.0" hidden="1" customHeight="1">
      <c r="E4996" s="323"/>
      <c r="G4996" s="10"/>
      <c r="H4996" s="219" t="s">
        <v>132</v>
      </c>
      <c r="I4996" s="328" t="s">
        <v>133</v>
      </c>
      <c r="K4996" s="265" t="s">
        <v>132</v>
      </c>
    </row>
    <row r="4997" ht="18.0" hidden="1" customHeight="1">
      <c r="D4997" s="295">
        <v>1.0</v>
      </c>
      <c r="G4997" s="10">
        <v>1.0</v>
      </c>
      <c r="H4997" s="295" t="str">
        <f>IF(ISERROR(VLOOKUP($G$12&amp;$G4997,'PIMS School'!$C$1:$R$1467,7,FALSE)),"",(VLOOKUP($G$12&amp;$G4997,'PIMS School'!$C$1:$R$1467,7,FALSE)))</f>
        <v>Upper Merion MS</v>
      </c>
      <c r="I4997" s="329" t="str">
        <f>IF(ISERROR(VLOOKUP($G$12&amp;$G4997,'PIMS School'!$C$1:$R$1467,8,FALSE)),"",(VLOOKUP($G$12&amp;$G4997,'PIMS School'!$C$1:$R$1467,8,FALSE)))</f>
        <v>3394</v>
      </c>
      <c r="J4997" s="330" t="s">
        <v>134</v>
      </c>
      <c r="K4997" s="13" t="s">
        <v>103</v>
      </c>
    </row>
    <row r="4998" ht="18.0" hidden="1" customHeight="1">
      <c r="G4998" s="10">
        <v>2.0</v>
      </c>
      <c r="H4998" s="295" t="str">
        <f>IF(ISERROR(VLOOKUP($G$12&amp;$G4998,'PIMS School'!$C$1:$R$1467,7,FALSE)),"",(VLOOKUP($G$12&amp;$G4998,'PIMS School'!$C$1:$R$1467,7,FALSE)))</f>
        <v>Upper Merion HS</v>
      </c>
      <c r="I4998" s="139" t="str">
        <f>IF(ISERROR(VLOOKUP($G$12&amp;$G4998,'PIMS School'!$C$1:$R$1467,8,FALSE)),"",(VLOOKUP($G$12&amp;$G4998,'PIMS School'!$C$1:$R$1467,8,FALSE)))</f>
        <v>3395</v>
      </c>
      <c r="K4998" s="331" t="s">
        <v>135</v>
      </c>
    </row>
    <row r="4999" ht="18.0" hidden="1" customHeight="1">
      <c r="G4999" s="10">
        <v>3.0</v>
      </c>
      <c r="H4999" s="295" t="str">
        <f>IF(ISERROR(VLOOKUP($G$12&amp;$G4999,'PIMS School'!$C$1:$R$1467,7,FALSE)),"",(VLOOKUP($G$12&amp;$G4999,'PIMS School'!$C$1:$R$1467,7,FALSE)))</f>
        <v/>
      </c>
      <c r="I4999" s="139" t="str">
        <f>IF(ISERROR(VLOOKUP($G$12&amp;$G4999,'PIMS School'!$C$1:$R$1467,8,FALSE)),"",(VLOOKUP($G$12&amp;$G4999,'PIMS School'!$C$1:$R$1467,8,FALSE)))</f>
        <v/>
      </c>
    </row>
    <row r="5000" ht="18.0" hidden="1" customHeight="1">
      <c r="G5000" s="10">
        <v>4.0</v>
      </c>
      <c r="H5000" s="295" t="str">
        <f>IF(ISERROR(VLOOKUP($G$12&amp;$G5000,'PIMS School'!$C$1:$R$1467,7,FALSE)),"",(VLOOKUP($G$12&amp;$G5000,'PIMS School'!$C$1:$R$1467,7,FALSE)))</f>
        <v/>
      </c>
      <c r="I5000" s="139" t="str">
        <f>IF(ISERROR(VLOOKUP($G$12&amp;$G5000,'PIMS School'!$C$1:$R$1467,8,FALSE)),"",(VLOOKUP($G$12&amp;$G5000,'PIMS School'!$C$1:$R$1467,8,FALSE)))</f>
        <v/>
      </c>
    </row>
    <row r="5001" ht="18.0" hidden="1" customHeight="1">
      <c r="G5001" s="10">
        <v>5.0</v>
      </c>
      <c r="H5001" s="295" t="str">
        <f>IF(ISERROR(VLOOKUP($G$12&amp;$G5001,'PIMS School'!$C$1:$R$1467,7,FALSE)),"",(VLOOKUP($G$12&amp;$G5001,'PIMS School'!$C$1:$R$1467,7,FALSE)))</f>
        <v/>
      </c>
      <c r="I5001" s="139" t="str">
        <f>IF(ISERROR(VLOOKUP($G$12&amp;$G5001,'PIMS School'!$C$1:$R$1467,8,FALSE)),"",(VLOOKUP($G$12&amp;$G5001,'PIMS School'!$C$1:$R$1467,8,FALSE)))</f>
        <v/>
      </c>
    </row>
    <row r="5002" ht="18.0" hidden="1" customHeight="1">
      <c r="G5002" s="10">
        <v>6.0</v>
      </c>
      <c r="H5002" s="295" t="str">
        <f>IF(ISERROR(VLOOKUP($G$12&amp;$G5002,'PIMS School'!$C$1:$R$1467,7,FALSE)),"",(VLOOKUP($G$12&amp;$G5002,'PIMS School'!$C$1:$R$1467,7,FALSE)))</f>
        <v/>
      </c>
      <c r="I5002" s="139" t="str">
        <f>IF(ISERROR(VLOOKUP($G$12&amp;$G5002,'PIMS School'!$C$1:$R$1467,8,FALSE)),"",(VLOOKUP($G$12&amp;$G5002,'PIMS School'!$C$1:$R$1467,8,FALSE)))</f>
        <v/>
      </c>
    </row>
    <row r="5003" ht="18.0" hidden="1" customHeight="1">
      <c r="G5003" s="10">
        <v>7.0</v>
      </c>
      <c r="H5003" s="295" t="str">
        <f>IF(ISERROR(VLOOKUP($G$12&amp;$G5003,'PIMS School'!$C$1:$R$1467,7,FALSE)),"",(VLOOKUP($G$12&amp;$G5003,'PIMS School'!$C$1:$R$1467,7,FALSE)))</f>
        <v/>
      </c>
      <c r="I5003" s="139" t="str">
        <f>IF(ISERROR(VLOOKUP($G$12&amp;$G5003,'PIMS School'!$C$1:$R$1467,8,FALSE)),"",(VLOOKUP($G$12&amp;$G5003,'PIMS School'!$C$1:$R$1467,8,FALSE)))</f>
        <v/>
      </c>
    </row>
    <row r="5004" ht="18.0" hidden="1" customHeight="1">
      <c r="G5004" s="10">
        <v>8.0</v>
      </c>
      <c r="H5004" s="295" t="str">
        <f>IF(ISERROR(VLOOKUP($G$12&amp;$G5004,'PIMS School'!$C$1:$R$1467,7,FALSE)),"",(VLOOKUP($G$12&amp;$G5004,'PIMS School'!$C$1:$R$1467,7,FALSE)))</f>
        <v/>
      </c>
      <c r="I5004" s="139" t="str">
        <f>IF(ISERROR(VLOOKUP($G$12&amp;$G5004,'PIMS School'!$C$1:$R$1467,8,FALSE)),"",(VLOOKUP($G$12&amp;$G5004,'PIMS School'!$C$1:$R$1467,8,FALSE)))</f>
        <v/>
      </c>
    </row>
    <row r="5005" ht="18.0" hidden="1" customHeight="1">
      <c r="G5005" s="10">
        <v>9.0</v>
      </c>
      <c r="H5005" s="295" t="str">
        <f>IF(ISERROR(VLOOKUP($G$12&amp;$G5005,'PIMS School'!$C$1:$R$1467,7,FALSE)),"",(VLOOKUP($G$12&amp;$G5005,'PIMS School'!$C$1:$R$1467,7,FALSE)))</f>
        <v/>
      </c>
      <c r="I5005" s="139" t="str">
        <f>IF(ISERROR(VLOOKUP($G$12&amp;$G5005,'PIMS School'!$C$1:$R$1467,8,FALSE)),"",(VLOOKUP($G$12&amp;$G5005,'PIMS School'!$C$1:$R$1467,8,FALSE)))</f>
        <v/>
      </c>
    </row>
    <row r="5006" ht="18.0" hidden="1" customHeight="1">
      <c r="G5006" s="10">
        <v>10.0</v>
      </c>
      <c r="H5006" s="295" t="str">
        <f>IF(ISERROR(VLOOKUP($G$12&amp;$G5006,'PIMS School'!$C$1:$R$1467,7,FALSE)),"",(VLOOKUP($G$12&amp;$G5006,'PIMS School'!$C$1:$R$1467,7,FALSE)))</f>
        <v/>
      </c>
      <c r="I5006" s="139" t="str">
        <f>IF(ISERROR(VLOOKUP($G$12&amp;$G5006,'PIMS School'!$C$1:$R$1467,8,FALSE)),"",(VLOOKUP($G$12&amp;$G5006,'PIMS School'!$C$1:$R$1467,8,FALSE)))</f>
        <v/>
      </c>
    </row>
    <row r="5007" ht="18.0" hidden="1" customHeight="1">
      <c r="G5007" s="10">
        <v>11.0</v>
      </c>
      <c r="H5007" s="295" t="str">
        <f>IF(ISERROR(VLOOKUP($G$12&amp;$G5007,'PIMS School'!$C$1:$R$1467,7,FALSE)),"",(VLOOKUP($G$12&amp;$G5007,'PIMS School'!$C$1:$R$1467,7,FALSE)))</f>
        <v/>
      </c>
      <c r="I5007" s="139" t="str">
        <f>IF(ISERROR(VLOOKUP($G$12&amp;$G5007,'PIMS School'!$C$1:$R$1467,8,FALSE)),"",(VLOOKUP($G$12&amp;$G5007,'PIMS School'!$C$1:$R$1467,8,FALSE)))</f>
        <v/>
      </c>
    </row>
    <row r="5008" ht="18.0" hidden="1" customHeight="1">
      <c r="G5008" s="10">
        <v>12.0</v>
      </c>
      <c r="H5008" s="295" t="str">
        <f>IF(ISERROR(VLOOKUP($G$12&amp;$G5008,'PIMS School'!$C$1:$R$1467,7,FALSE)),"",(VLOOKUP($G$12&amp;$G5008,'PIMS School'!$C$1:$R$1467,7,FALSE)))</f>
        <v/>
      </c>
      <c r="I5008" s="139" t="str">
        <f>IF(ISERROR(VLOOKUP($G$12&amp;$G5008,'PIMS School'!$C$1:$R$1467,8,FALSE)),"",(VLOOKUP($G$12&amp;$G5008,'PIMS School'!$C$1:$R$1467,8,FALSE)))</f>
        <v/>
      </c>
    </row>
    <row r="5009" ht="18.0" hidden="1" customHeight="1">
      <c r="G5009" s="10">
        <v>13.0</v>
      </c>
      <c r="H5009" s="295" t="str">
        <f>IF(ISERROR(VLOOKUP($G$12&amp;$G5009,'PIMS School'!$C$1:$R$1467,7,FALSE)),"",(VLOOKUP($G$12&amp;$G5009,'PIMS School'!$C$1:$R$1467,7,FALSE)))</f>
        <v/>
      </c>
      <c r="I5009" s="139" t="str">
        <f>IF(ISERROR(VLOOKUP($G$12&amp;$G5009,'PIMS School'!$C$1:$R$1467,8,FALSE)),"",(VLOOKUP($G$12&amp;$G5009,'PIMS School'!$C$1:$R$1467,8,FALSE)))</f>
        <v/>
      </c>
    </row>
    <row r="5010" ht="18.0" hidden="1" customHeight="1">
      <c r="G5010" s="10">
        <v>14.0</v>
      </c>
      <c r="H5010" s="295" t="str">
        <f>IF(ISERROR(VLOOKUP($G$12&amp;$G5010,'PIMS School'!$C$1:$R$1467,7,FALSE)),"",(VLOOKUP($G$12&amp;$G5010,'PIMS School'!$C$1:$R$1467,7,FALSE)))</f>
        <v/>
      </c>
      <c r="I5010" s="139" t="str">
        <f>IF(ISERROR(VLOOKUP($G$12&amp;$G5010,'PIMS School'!$C$1:$R$1467,8,FALSE)),"",(VLOOKUP($G$12&amp;$G5010,'PIMS School'!$C$1:$R$1467,8,FALSE)))</f>
        <v/>
      </c>
    </row>
    <row r="5011" ht="18.0" hidden="1" customHeight="1">
      <c r="G5011" s="10">
        <v>15.0</v>
      </c>
      <c r="H5011" s="295" t="str">
        <f>IF(ISERROR(VLOOKUP($G$12&amp;$G5011,'PIMS School'!$C$1:$R$1467,7,FALSE)),"",(VLOOKUP($G$12&amp;$G5011,'PIMS School'!$C$1:$R$1467,7,FALSE)))</f>
        <v/>
      </c>
      <c r="I5011" s="139" t="str">
        <f>IF(ISERROR(VLOOKUP($G$12&amp;$G5011,'PIMS School'!$C$1:$R$1467,8,FALSE)),"",(VLOOKUP($G$12&amp;$G5011,'PIMS School'!$C$1:$R$1467,8,FALSE)))</f>
        <v/>
      </c>
    </row>
    <row r="5012" ht="18.0" hidden="1" customHeight="1">
      <c r="G5012" s="10">
        <v>16.0</v>
      </c>
      <c r="H5012" s="295" t="str">
        <f>IF(ISERROR(VLOOKUP($G$12&amp;$G5012,'PIMS School'!$C$1:$R$1467,7,FALSE)),"",(VLOOKUP($G$12&amp;$G5012,'PIMS School'!$C$1:$R$1467,7,FALSE)))</f>
        <v/>
      </c>
      <c r="I5012" s="139" t="str">
        <f>IF(ISERROR(VLOOKUP($G$12&amp;$G5012,'PIMS School'!$C$1:$R$1467,8,FALSE)),"",(VLOOKUP($G$12&amp;$G5012,'PIMS School'!$C$1:$R$1467,8,FALSE)))</f>
        <v/>
      </c>
    </row>
    <row r="5013" ht="18.0" hidden="1" customHeight="1">
      <c r="G5013" s="10">
        <v>17.0</v>
      </c>
      <c r="H5013" s="295" t="str">
        <f>IF(ISERROR(VLOOKUP($G$12&amp;$G5013,'PIMS School'!$C$1:$R$1467,7,FALSE)),"",(VLOOKUP($G$12&amp;$G5013,'PIMS School'!$C$1:$R$1467,7,FALSE)))</f>
        <v/>
      </c>
      <c r="I5013" s="139" t="str">
        <f>IF(ISERROR(VLOOKUP($G$12&amp;$G5013,'PIMS School'!$C$1:$R$1467,8,FALSE)),"",(VLOOKUP($G$12&amp;$G5013,'PIMS School'!$C$1:$R$1467,8,FALSE)))</f>
        <v/>
      </c>
    </row>
    <row r="5014" ht="18.0" hidden="1" customHeight="1">
      <c r="G5014" s="10">
        <v>18.0</v>
      </c>
      <c r="H5014" s="295" t="str">
        <f>IF(ISERROR(VLOOKUP($G$12&amp;$G5014,'PIMS School'!$C$1:$R$1467,7,FALSE)),"",(VLOOKUP($G$12&amp;$G5014,'PIMS School'!$C$1:$R$1467,7,FALSE)))</f>
        <v/>
      </c>
      <c r="I5014" s="139" t="str">
        <f>IF(ISERROR(VLOOKUP($G$12&amp;$G5014,'PIMS School'!$C$1:$R$1467,8,FALSE)),"",(VLOOKUP($G$12&amp;$G5014,'PIMS School'!$C$1:$R$1467,8,FALSE)))</f>
        <v/>
      </c>
    </row>
    <row r="5015" ht="18.0" hidden="1" customHeight="1">
      <c r="G5015" s="10">
        <v>19.0</v>
      </c>
      <c r="H5015" s="295" t="str">
        <f>IF(ISERROR(VLOOKUP($G$12&amp;$G5015,'PIMS School'!$C$1:$R$1467,7,FALSE)),"",(VLOOKUP($G$12&amp;$G5015,'PIMS School'!$C$1:$R$1467,7,FALSE)))</f>
        <v/>
      </c>
      <c r="I5015" s="139" t="str">
        <f>IF(ISERROR(VLOOKUP($G$12&amp;$G5015,'PIMS School'!$C$1:$R$1467,8,FALSE)),"",(VLOOKUP($G$12&amp;$G5015,'PIMS School'!$C$1:$R$1467,8,FALSE)))</f>
        <v/>
      </c>
    </row>
    <row r="5016" ht="18.0" hidden="1" customHeight="1">
      <c r="G5016" s="10">
        <v>20.0</v>
      </c>
      <c r="H5016" s="295" t="str">
        <f>IF(ISERROR(VLOOKUP($G$12&amp;$G5016,'PIMS School'!$C$1:$R$1467,7,FALSE)),"",(VLOOKUP($G$12&amp;$G5016,'PIMS School'!$C$1:$R$1467,7,FALSE)))</f>
        <v/>
      </c>
      <c r="I5016" s="139" t="str">
        <f>IF(ISERROR(VLOOKUP($G$12&amp;$G5016,'PIMS School'!$C$1:$R$1467,8,FALSE)),"",(VLOOKUP($G$12&amp;$G5016,'PIMS School'!$C$1:$R$1467,8,FALSE)))</f>
        <v/>
      </c>
    </row>
    <row r="5017" ht="18.0" hidden="1" customHeight="1">
      <c r="G5017" s="10">
        <v>21.0</v>
      </c>
      <c r="H5017" s="295" t="str">
        <f>IF(ISERROR(VLOOKUP($G$12&amp;$G5017,'PIMS School'!$C$1:$R$1467,7,FALSE)),"",(VLOOKUP($G$12&amp;$G5017,'PIMS School'!$C$1:$R$1467,7,FALSE)))</f>
        <v/>
      </c>
      <c r="I5017" s="139" t="str">
        <f>IF(ISERROR(VLOOKUP($G$12&amp;$G5017,'PIMS School'!$C$1:$R$1467,8,FALSE)),"",(VLOOKUP($G$12&amp;$G5017,'PIMS School'!$C$1:$R$1467,8,FALSE)))</f>
        <v/>
      </c>
    </row>
    <row r="5018" ht="18.0" hidden="1" customHeight="1">
      <c r="G5018" s="10">
        <v>22.0</v>
      </c>
      <c r="H5018" s="295" t="str">
        <f>IF(ISERROR(VLOOKUP($G$12&amp;$G5018,'PIMS School'!$C$1:$R$1467,7,FALSE)),"",(VLOOKUP($G$12&amp;$G5018,'PIMS School'!$C$1:$R$1467,7,FALSE)))</f>
        <v/>
      </c>
      <c r="I5018" s="139" t="str">
        <f>IF(ISERROR(VLOOKUP($G$12&amp;$G5018,'PIMS School'!$C$1:$R$1467,8,FALSE)),"",(VLOOKUP($G$12&amp;$G5018,'PIMS School'!$C$1:$R$1467,8,FALSE)))</f>
        <v/>
      </c>
    </row>
    <row r="5019" ht="18.0" hidden="1" customHeight="1">
      <c r="G5019" s="10">
        <v>23.0</v>
      </c>
      <c r="H5019" s="295" t="str">
        <f>IF(ISERROR(VLOOKUP($G$12&amp;$G5019,'PIMS School'!$C$1:$R$1467,7,FALSE)),"",(VLOOKUP($G$12&amp;$G5019,'PIMS School'!$C$1:$R$1467,7,FALSE)))</f>
        <v/>
      </c>
      <c r="I5019" s="139" t="str">
        <f>IF(ISERROR(VLOOKUP($G$12&amp;$G5019,'PIMS School'!$C$1:$R$1467,8,FALSE)),"",(VLOOKUP($G$12&amp;$G5019,'PIMS School'!$C$1:$R$1467,8,FALSE)))</f>
        <v/>
      </c>
    </row>
    <row r="5020" ht="18.0" hidden="1" customHeight="1">
      <c r="G5020" s="10">
        <v>24.0</v>
      </c>
      <c r="H5020" s="295" t="str">
        <f>IF(ISERROR(VLOOKUP($G$12&amp;$G5020,'PIMS School'!$C$1:$R$1467,7,FALSE)),"",(VLOOKUP($G$12&amp;$G5020,'PIMS School'!$C$1:$R$1467,7,FALSE)))</f>
        <v/>
      </c>
      <c r="I5020" s="139" t="str">
        <f>IF(ISERROR(VLOOKUP($G$12&amp;$G5020,'PIMS School'!$C$1:$R$1467,8,FALSE)),"",(VLOOKUP($G$12&amp;$G5020,'PIMS School'!$C$1:$R$1467,8,FALSE)))</f>
        <v/>
      </c>
    </row>
    <row r="5021" ht="18.0" hidden="1" customHeight="1">
      <c r="G5021" s="10">
        <v>25.0</v>
      </c>
      <c r="H5021" s="295" t="str">
        <f>IF(ISERROR(VLOOKUP($G$12&amp;$G5021,'PIMS School'!$C$1:$R$1467,7,FALSE)),"",(VLOOKUP($G$12&amp;$G5021,'PIMS School'!$C$1:$R$1467,7,FALSE)))</f>
        <v/>
      </c>
      <c r="I5021" s="139" t="str">
        <f>IF(ISERROR(VLOOKUP($G$12&amp;$G5021,'PIMS School'!$C$1:$R$1467,8,FALSE)),"",(VLOOKUP($G$12&amp;$G5021,'PIMS School'!$C$1:$R$1467,8,FALSE)))</f>
        <v/>
      </c>
    </row>
    <row r="5022" ht="18.0" hidden="1" customHeight="1">
      <c r="G5022" s="10">
        <v>26.0</v>
      </c>
      <c r="H5022" s="295" t="str">
        <f>IF(ISERROR(VLOOKUP($G$12&amp;$G5022,'PIMS School'!$C$1:$R$1467,7,FALSE)),"",(VLOOKUP($G$12&amp;$G5022,'PIMS School'!$C$1:$R$1467,7,FALSE)))</f>
        <v/>
      </c>
      <c r="I5022" s="139" t="str">
        <f>IF(ISERROR(VLOOKUP($G$12&amp;$G5022,'PIMS School'!$C$1:$R$1467,8,FALSE)),"",(VLOOKUP($G$12&amp;$G5022,'PIMS School'!$C$1:$R$1467,8,FALSE)))</f>
        <v/>
      </c>
    </row>
    <row r="5023" ht="18.0" hidden="1" customHeight="1">
      <c r="G5023" s="10">
        <v>27.0</v>
      </c>
      <c r="H5023" s="295" t="str">
        <f>IF(ISERROR(VLOOKUP($G$12&amp;$G5023,'PIMS School'!$C$1:$R$1467,7,FALSE)),"",(VLOOKUP($G$12&amp;$G5023,'PIMS School'!$C$1:$R$1467,7,FALSE)))</f>
        <v/>
      </c>
      <c r="I5023" s="139" t="str">
        <f>IF(ISERROR(VLOOKUP($G$12&amp;$G5023,'PIMS School'!$C$1:$R$1467,8,FALSE)),"",(VLOOKUP($G$12&amp;$G5023,'PIMS School'!$C$1:$R$1467,8,FALSE)))</f>
        <v/>
      </c>
    </row>
    <row r="5024" ht="18.0" hidden="1" customHeight="1">
      <c r="G5024" s="10">
        <v>28.0</v>
      </c>
      <c r="H5024" s="295" t="str">
        <f>IF(ISERROR(VLOOKUP($G$12&amp;$G5024,'PIMS School'!$C$1:$R$1467,7,FALSE)),"",(VLOOKUP($G$12&amp;$G5024,'PIMS School'!$C$1:$R$1467,7,FALSE)))</f>
        <v/>
      </c>
      <c r="I5024" s="139" t="str">
        <f>IF(ISERROR(VLOOKUP($G$12&amp;$G5024,'PIMS School'!$C$1:$R$1467,8,FALSE)),"",(VLOOKUP($G$12&amp;$G5024,'PIMS School'!$C$1:$R$1467,8,FALSE)))</f>
        <v/>
      </c>
    </row>
    <row r="5025" ht="18.0" hidden="1" customHeight="1">
      <c r="G5025" s="10">
        <v>29.0</v>
      </c>
      <c r="H5025" s="295" t="str">
        <f>IF(ISERROR(VLOOKUP($G$12&amp;$G5025,'PIMS School'!$C$1:$R$1467,7,FALSE)),"",(VLOOKUP($G$12&amp;$G5025,'PIMS School'!$C$1:$R$1467,7,FALSE)))</f>
        <v/>
      </c>
      <c r="I5025" s="139" t="str">
        <f>IF(ISERROR(VLOOKUP($G$12&amp;$G5025,'PIMS School'!$C$1:$R$1467,8,FALSE)),"",(VLOOKUP($G$12&amp;$G5025,'PIMS School'!$C$1:$R$1467,8,FALSE)))</f>
        <v/>
      </c>
    </row>
    <row r="5026" ht="18.0" hidden="1" customHeight="1">
      <c r="G5026" s="10">
        <v>30.0</v>
      </c>
      <c r="H5026" s="295" t="str">
        <f>IF(ISERROR(VLOOKUP($G$12&amp;$G5026,'PIMS School'!$C$1:$R$1467,7,FALSE)),"",(VLOOKUP($G$12&amp;$G5026,'PIMS School'!$C$1:$R$1467,7,FALSE)))</f>
        <v/>
      </c>
      <c r="I5026" s="139" t="str">
        <f>IF(ISERROR(VLOOKUP($G$12&amp;$G5026,'PIMS School'!$C$1:$R$1467,8,FALSE)),"",(VLOOKUP($G$12&amp;$G5026,'PIMS School'!$C$1:$R$1467,8,FALSE)))</f>
        <v/>
      </c>
    </row>
    <row r="5027" ht="18.0" hidden="1" customHeight="1">
      <c r="G5027" s="10">
        <v>31.0</v>
      </c>
      <c r="H5027" s="295" t="str">
        <f>IF(ISERROR(VLOOKUP($G$12&amp;$G5027,'PIMS School'!$C$1:$R$1467,7,FALSE)),"",(VLOOKUP($G$12&amp;$G5027,'PIMS School'!$C$1:$R$1467,7,FALSE)))</f>
        <v/>
      </c>
      <c r="I5027" s="139" t="str">
        <f>IF(ISERROR(VLOOKUP($G$12&amp;$G5027,'PIMS School'!$C$1:$R$1467,8,FALSE)),"",(VLOOKUP($G$12&amp;$G5027,'PIMS School'!$C$1:$R$1467,8,FALSE)))</f>
        <v/>
      </c>
    </row>
    <row r="5028" ht="18.0" hidden="1" customHeight="1">
      <c r="G5028" s="10">
        <v>32.0</v>
      </c>
      <c r="H5028" s="295" t="str">
        <f>IF(ISERROR(VLOOKUP($G$12&amp;$G5028,'PIMS School'!$C$1:$R$1467,7,FALSE)),"",(VLOOKUP($G$12&amp;$G5028,'PIMS School'!$C$1:$R$1467,7,FALSE)))</f>
        <v/>
      </c>
      <c r="I5028" s="139" t="str">
        <f>IF(ISERROR(VLOOKUP($G$12&amp;$G5028,'PIMS School'!$C$1:$R$1467,8,FALSE)),"",(VLOOKUP($G$12&amp;$G5028,'PIMS School'!$C$1:$R$1467,8,FALSE)))</f>
        <v/>
      </c>
    </row>
    <row r="5029" ht="18.0" hidden="1" customHeight="1">
      <c r="G5029" s="10">
        <v>33.0</v>
      </c>
      <c r="H5029" s="295" t="str">
        <f>IF(ISERROR(VLOOKUP($G$12&amp;$G5029,'PIMS School'!$C$1:$R$1467,7,FALSE)),"",(VLOOKUP($G$12&amp;$G5029,'PIMS School'!$C$1:$R$1467,7,FALSE)))</f>
        <v/>
      </c>
      <c r="I5029" s="139" t="str">
        <f>IF(ISERROR(VLOOKUP($G$12&amp;$G5029,'PIMS School'!$C$1:$R$1467,8,FALSE)),"",(VLOOKUP($G$12&amp;$G5029,'PIMS School'!$C$1:$R$1467,8,FALSE)))</f>
        <v/>
      </c>
    </row>
    <row r="5030" ht="18.0" hidden="1" customHeight="1">
      <c r="G5030" s="10">
        <v>34.0</v>
      </c>
      <c r="H5030" s="295" t="str">
        <f>IF(ISERROR(VLOOKUP($G$12&amp;$G5030,'PIMS School'!$C$1:$R$1467,7,FALSE)),"",(VLOOKUP($G$12&amp;$G5030,'PIMS School'!$C$1:$R$1467,7,FALSE)))</f>
        <v/>
      </c>
      <c r="I5030" s="139" t="str">
        <f>IF(ISERROR(VLOOKUP($G$12&amp;$G5030,'PIMS School'!$C$1:$R$1467,8,FALSE)),"",(VLOOKUP($G$12&amp;$G5030,'PIMS School'!$C$1:$R$1467,8,FALSE)))</f>
        <v/>
      </c>
    </row>
    <row r="5031" ht="18.0" hidden="1" customHeight="1">
      <c r="G5031" s="10">
        <v>35.0</v>
      </c>
      <c r="H5031" s="295" t="str">
        <f>IF(ISERROR(VLOOKUP($G$12&amp;$G5031,'PIMS School'!$C$1:$R$1467,7,FALSE)),"",(VLOOKUP($G$12&amp;$G5031,'PIMS School'!$C$1:$R$1467,7,FALSE)))</f>
        <v/>
      </c>
      <c r="I5031" s="139" t="str">
        <f>IF(ISERROR(VLOOKUP($G$12&amp;$G5031,'PIMS School'!$C$1:$R$1467,8,FALSE)),"",(VLOOKUP($G$12&amp;$G5031,'PIMS School'!$C$1:$R$1467,8,FALSE)))</f>
        <v/>
      </c>
    </row>
    <row r="5032" ht="18.0" hidden="1" customHeight="1">
      <c r="G5032" s="10">
        <v>36.0</v>
      </c>
      <c r="H5032" s="295" t="str">
        <f>IF(ISERROR(VLOOKUP($G$12&amp;$G5032,'PIMS School'!$C$1:$R$1467,7,FALSE)),"",(VLOOKUP($G$12&amp;$G5032,'PIMS School'!$C$1:$R$1467,7,FALSE)))</f>
        <v/>
      </c>
      <c r="I5032" s="139" t="str">
        <f>IF(ISERROR(VLOOKUP($G$12&amp;$G5032,'PIMS School'!$C$1:$R$1467,8,FALSE)),"",(VLOOKUP($G$12&amp;$G5032,'PIMS School'!$C$1:$R$1467,8,FALSE)))</f>
        <v/>
      </c>
    </row>
    <row r="5033" ht="18.0" hidden="1" customHeight="1">
      <c r="G5033" s="10">
        <v>37.0</v>
      </c>
      <c r="H5033" s="295" t="str">
        <f>IF(ISERROR(VLOOKUP($G$12&amp;$G5033,'PIMS School'!$C$1:$R$1467,7,FALSE)),"",(VLOOKUP($G$12&amp;$G5033,'PIMS School'!$C$1:$R$1467,7,FALSE)))</f>
        <v/>
      </c>
      <c r="I5033" s="139" t="str">
        <f>IF(ISERROR(VLOOKUP($G$12&amp;$G5033,'PIMS School'!$C$1:$R$1467,8,FALSE)),"",(VLOOKUP($G$12&amp;$G5033,'PIMS School'!$C$1:$R$1467,8,FALSE)))</f>
        <v/>
      </c>
    </row>
    <row r="5034" ht="18.0" hidden="1" customHeight="1">
      <c r="G5034" s="10">
        <v>38.0</v>
      </c>
      <c r="H5034" s="295" t="str">
        <f>IF(ISERROR(VLOOKUP($G$12&amp;$G5034,'PIMS School'!$C$1:$R$1467,7,FALSE)),"",(VLOOKUP($G$12&amp;$G5034,'PIMS School'!$C$1:$R$1467,7,FALSE)))</f>
        <v/>
      </c>
      <c r="I5034" s="139" t="str">
        <f>IF(ISERROR(VLOOKUP($G$12&amp;$G5034,'PIMS School'!$C$1:$R$1467,8,FALSE)),"",(VLOOKUP($G$12&amp;$G5034,'PIMS School'!$C$1:$R$1467,8,FALSE)))</f>
        <v/>
      </c>
    </row>
    <row r="5035" ht="18.0" hidden="1" customHeight="1">
      <c r="G5035" s="10">
        <v>39.0</v>
      </c>
      <c r="H5035" s="295" t="str">
        <f>IF(ISERROR(VLOOKUP($G$12&amp;$G5035,'PIMS School'!$C$1:$R$1467,7,FALSE)),"",(VLOOKUP($G$12&amp;$G5035,'PIMS School'!$C$1:$R$1467,7,FALSE)))</f>
        <v/>
      </c>
      <c r="I5035" s="139" t="str">
        <f>IF(ISERROR(VLOOKUP($G$12&amp;$G5035,'PIMS School'!$C$1:$R$1467,8,FALSE)),"",(VLOOKUP($G$12&amp;$G5035,'PIMS School'!$C$1:$R$1467,8,FALSE)))</f>
        <v/>
      </c>
    </row>
    <row r="5036" ht="18.0" hidden="1" customHeight="1">
      <c r="G5036" s="10">
        <v>40.0</v>
      </c>
      <c r="H5036" s="295" t="str">
        <f>IF(ISERROR(VLOOKUP($G$12&amp;$G5036,'PIMS School'!$C$1:$R$1467,7,FALSE)),"",(VLOOKUP($G$12&amp;$G5036,'PIMS School'!$C$1:$R$1467,7,FALSE)))</f>
        <v/>
      </c>
      <c r="I5036" s="139" t="str">
        <f>IF(ISERROR(VLOOKUP($G$12&amp;$G5036,'PIMS School'!$C$1:$R$1467,8,FALSE)),"",(VLOOKUP($G$12&amp;$G5036,'PIMS School'!$C$1:$R$1467,8,FALSE)))</f>
        <v/>
      </c>
    </row>
    <row r="5037" ht="18.0" hidden="1" customHeight="1">
      <c r="G5037" s="10">
        <v>41.0</v>
      </c>
      <c r="H5037" s="295" t="str">
        <f>IF(ISERROR(VLOOKUP($G$12&amp;$G5037,'PIMS School'!$C$1:$R$1467,7,FALSE)),"",(VLOOKUP($G$12&amp;$G5037,'PIMS School'!$C$1:$R$1467,7,FALSE)))</f>
        <v/>
      </c>
      <c r="I5037" s="139" t="str">
        <f>IF(ISERROR(VLOOKUP($G$12&amp;$G5037,'PIMS School'!$C$1:$R$1467,8,FALSE)),"",(VLOOKUP($G$12&amp;$G5037,'PIMS School'!$C$1:$R$1467,8,FALSE)))</f>
        <v/>
      </c>
    </row>
    <row r="5038" ht="18.0" hidden="1" customHeight="1">
      <c r="G5038" s="10">
        <v>42.0</v>
      </c>
      <c r="H5038" s="295" t="str">
        <f>IF(ISERROR(VLOOKUP($G$12&amp;$G5038,'PIMS School'!$C$1:$R$1467,7,FALSE)),"",(VLOOKUP($G$12&amp;$G5038,'PIMS School'!$C$1:$R$1467,7,FALSE)))</f>
        <v/>
      </c>
      <c r="I5038" s="139" t="str">
        <f>IF(ISERROR(VLOOKUP($G$12&amp;$G5038,'PIMS School'!$C$1:$R$1467,8,FALSE)),"",(VLOOKUP($G$12&amp;$G5038,'PIMS School'!$C$1:$R$1467,8,FALSE)))</f>
        <v/>
      </c>
    </row>
    <row r="5039" ht="18.0" hidden="1" customHeight="1">
      <c r="G5039" s="10">
        <v>43.0</v>
      </c>
      <c r="H5039" s="295" t="str">
        <f>IF(ISERROR(VLOOKUP($G$12&amp;$G5039,'PIMS School'!$C$1:$R$1467,7,FALSE)),"",(VLOOKUP($G$12&amp;$G5039,'PIMS School'!$C$1:$R$1467,7,FALSE)))</f>
        <v/>
      </c>
      <c r="I5039" s="139" t="str">
        <f>IF(ISERROR(VLOOKUP($G$12&amp;$G5039,'PIMS School'!$C$1:$R$1467,8,FALSE)),"",(VLOOKUP($G$12&amp;$G5039,'PIMS School'!$C$1:$R$1467,8,FALSE)))</f>
        <v/>
      </c>
    </row>
    <row r="5040" ht="18.0" hidden="1" customHeight="1">
      <c r="G5040" s="10">
        <v>44.0</v>
      </c>
      <c r="H5040" s="295" t="str">
        <f>IF(ISERROR(VLOOKUP($G$12&amp;$G5040,'PIMS School'!$C$1:$R$1467,7,FALSE)),"",(VLOOKUP($G$12&amp;$G5040,'PIMS School'!$C$1:$R$1467,7,FALSE)))</f>
        <v/>
      </c>
      <c r="I5040" s="139" t="str">
        <f>IF(ISERROR(VLOOKUP($G$12&amp;$G5040,'PIMS School'!$C$1:$R$1467,8,FALSE)),"",(VLOOKUP($G$12&amp;$G5040,'PIMS School'!$C$1:$R$1467,8,FALSE)))</f>
        <v/>
      </c>
    </row>
    <row r="5041" ht="18.0" hidden="1" customHeight="1">
      <c r="G5041" s="10">
        <v>45.0</v>
      </c>
      <c r="H5041" s="295" t="str">
        <f>IF(ISERROR(VLOOKUP($G$12&amp;$G5041,'PIMS School'!$C$1:$R$1467,7,FALSE)),"",(VLOOKUP($G$12&amp;$G5041,'PIMS School'!$C$1:$R$1467,7,FALSE)))</f>
        <v/>
      </c>
      <c r="I5041" s="139" t="str">
        <f>IF(ISERROR(VLOOKUP($G$12&amp;$G5041,'PIMS School'!$C$1:$R$1467,8,FALSE)),"",(VLOOKUP($G$12&amp;$G5041,'PIMS School'!$C$1:$R$1467,8,FALSE)))</f>
        <v/>
      </c>
    </row>
    <row r="5042" ht="18.0" hidden="1" customHeight="1">
      <c r="G5042" s="10">
        <v>46.0</v>
      </c>
      <c r="H5042" s="295" t="str">
        <f>IF(ISERROR(VLOOKUP($G$12&amp;$G5042,'PIMS School'!$C$1:$R$1467,7,FALSE)),"",(VLOOKUP($G$12&amp;$G5042,'PIMS School'!$C$1:$R$1467,7,FALSE)))</f>
        <v/>
      </c>
      <c r="I5042" s="139" t="str">
        <f>IF(ISERROR(VLOOKUP($G$12&amp;$G5042,'PIMS School'!$C$1:$R$1467,8,FALSE)),"",(VLOOKUP($G$12&amp;$G5042,'PIMS School'!$C$1:$R$1467,8,FALSE)))</f>
        <v/>
      </c>
    </row>
    <row r="5043" ht="18.0" hidden="1" customHeight="1">
      <c r="G5043" s="10">
        <v>47.0</v>
      </c>
      <c r="H5043" s="295" t="str">
        <f>IF(ISERROR(VLOOKUP($G$12&amp;$G5043,'PIMS School'!$C$1:$R$1467,7,FALSE)),"",(VLOOKUP($G$12&amp;$G5043,'PIMS School'!$C$1:$R$1467,7,FALSE)))</f>
        <v/>
      </c>
      <c r="I5043" s="139" t="str">
        <f>IF(ISERROR(VLOOKUP($G$12&amp;$G5043,'PIMS School'!$C$1:$R$1467,8,FALSE)),"",(VLOOKUP($G$12&amp;$G5043,'PIMS School'!$C$1:$R$1467,8,FALSE)))</f>
        <v/>
      </c>
    </row>
    <row r="5044" ht="18.0" hidden="1" customHeight="1">
      <c r="G5044" s="10">
        <v>48.0</v>
      </c>
      <c r="H5044" s="295" t="str">
        <f>IF(ISERROR(VLOOKUP($G$12&amp;$G5044,'PIMS School'!$C$1:$R$1467,7,FALSE)),"",(VLOOKUP($G$12&amp;$G5044,'PIMS School'!$C$1:$R$1467,7,FALSE)))</f>
        <v/>
      </c>
      <c r="I5044" s="139" t="str">
        <f>IF(ISERROR(VLOOKUP($G$12&amp;$G5044,'PIMS School'!$C$1:$R$1467,8,FALSE)),"",(VLOOKUP($G$12&amp;$G5044,'PIMS School'!$C$1:$R$1467,8,FALSE)))</f>
        <v/>
      </c>
    </row>
    <row r="5045" ht="18.0" hidden="1" customHeight="1">
      <c r="G5045" s="10">
        <v>49.0</v>
      </c>
      <c r="H5045" s="295" t="str">
        <f>IF(ISERROR(VLOOKUP($G$12&amp;$G5045,'PIMS School'!$C$1:$R$1467,7,FALSE)),"",(VLOOKUP($G$12&amp;$G5045,'PIMS School'!$C$1:$R$1467,7,FALSE)))</f>
        <v/>
      </c>
      <c r="I5045" s="139" t="str">
        <f>IF(ISERROR(VLOOKUP($G$12&amp;$G5045,'PIMS School'!$C$1:$R$1467,8,FALSE)),"",(VLOOKUP($G$12&amp;$G5045,'PIMS School'!$C$1:$R$1467,8,FALSE)))</f>
        <v/>
      </c>
    </row>
    <row r="5046" ht="18.0" hidden="1" customHeight="1">
      <c r="G5046" s="10">
        <v>50.0</v>
      </c>
      <c r="H5046" s="295" t="str">
        <f>IF(ISERROR(VLOOKUP($G$12&amp;$G5046,'PIMS School'!$C$1:$R$1467,7,FALSE)),"",(VLOOKUP($G$12&amp;$G5046,'PIMS School'!$C$1:$R$1467,7,FALSE)))</f>
        <v/>
      </c>
      <c r="I5046" s="139" t="str">
        <f>IF(ISERROR(VLOOKUP($G$12&amp;$G5046,'PIMS School'!$C$1:$R$1467,8,FALSE)),"",(VLOOKUP($G$12&amp;$G5046,'PIMS School'!$C$1:$R$1467,8,FALSE)))</f>
        <v/>
      </c>
    </row>
    <row r="5047" ht="18.0" hidden="1" customHeight="1">
      <c r="G5047" s="10">
        <v>51.0</v>
      </c>
      <c r="H5047" s="295" t="str">
        <f>IF(ISERROR(VLOOKUP($G$12&amp;$G5047,'PIMS School'!$C$1:$R$1467,7,FALSE)),"",(VLOOKUP($G$12&amp;$G5047,'PIMS School'!$C$1:$R$1467,7,FALSE)))</f>
        <v/>
      </c>
      <c r="I5047" s="139" t="str">
        <f>IF(ISERROR(VLOOKUP($G$12&amp;$G5047,'PIMS School'!$C$1:$R$1467,8,FALSE)),"",(VLOOKUP($G$12&amp;$G5047,'PIMS School'!$C$1:$R$1467,8,FALSE)))</f>
        <v/>
      </c>
    </row>
    <row r="5048" ht="18.0" hidden="1" customHeight="1">
      <c r="G5048" s="10">
        <v>52.0</v>
      </c>
      <c r="H5048" s="295" t="str">
        <f>IF(ISERROR(VLOOKUP($G$12&amp;$G5048,'PIMS School'!$C$1:$R$1467,7,FALSE)),"",(VLOOKUP($G$12&amp;$G5048,'PIMS School'!$C$1:$R$1467,7,FALSE)))</f>
        <v/>
      </c>
      <c r="I5048" s="139" t="str">
        <f>IF(ISERROR(VLOOKUP($G$12&amp;$G5048,'PIMS School'!$C$1:$R$1467,8,FALSE)),"",(VLOOKUP($G$12&amp;$G5048,'PIMS School'!$C$1:$R$1467,8,FALSE)))</f>
        <v/>
      </c>
    </row>
    <row r="5049" ht="18.0" hidden="1" customHeight="1">
      <c r="G5049" s="10">
        <v>53.0</v>
      </c>
      <c r="H5049" s="295" t="str">
        <f>IF(ISERROR(VLOOKUP($G$12&amp;$G5049,'PIMS School'!$C$1:$R$1467,7,FALSE)),"",(VLOOKUP($G$12&amp;$G5049,'PIMS School'!$C$1:$R$1467,7,FALSE)))</f>
        <v/>
      </c>
      <c r="I5049" s="139" t="str">
        <f>IF(ISERROR(VLOOKUP($G$12&amp;$G5049,'PIMS School'!$C$1:$R$1467,8,FALSE)),"",(VLOOKUP($G$12&amp;$G5049,'PIMS School'!$C$1:$R$1467,8,FALSE)))</f>
        <v/>
      </c>
    </row>
    <row r="5050" ht="18.0" hidden="1" customHeight="1">
      <c r="G5050" s="10">
        <v>54.0</v>
      </c>
      <c r="H5050" s="295" t="str">
        <f>IF(ISERROR(VLOOKUP($G$12&amp;$G5050,'PIMS School'!$C$1:$R$1467,7,FALSE)),"",(VLOOKUP($G$12&amp;$G5050,'PIMS School'!$C$1:$R$1467,7,FALSE)))</f>
        <v/>
      </c>
      <c r="I5050" s="139" t="str">
        <f>IF(ISERROR(VLOOKUP($G$12&amp;$G5050,'PIMS School'!$C$1:$R$1467,8,FALSE)),"",(VLOOKUP($G$12&amp;$G5050,'PIMS School'!$C$1:$R$1467,8,FALSE)))</f>
        <v/>
      </c>
    </row>
    <row r="5051" ht="18.0" hidden="1" customHeight="1">
      <c r="G5051" s="10">
        <v>55.0</v>
      </c>
      <c r="H5051" s="295" t="str">
        <f>IF(ISERROR(VLOOKUP($G$12&amp;$G5051,'PIMS School'!$C$1:$R$1467,7,FALSE)),"",(VLOOKUP($G$12&amp;$G5051,'PIMS School'!$C$1:$R$1467,7,FALSE)))</f>
        <v/>
      </c>
      <c r="I5051" s="139" t="str">
        <f>IF(ISERROR(VLOOKUP($G$12&amp;$G5051,'PIMS School'!$C$1:$R$1467,8,FALSE)),"",(VLOOKUP($G$12&amp;$G5051,'PIMS School'!$C$1:$R$1467,8,FALSE)))</f>
        <v/>
      </c>
    </row>
    <row r="5052" ht="18.0" hidden="1" customHeight="1">
      <c r="G5052" s="10">
        <v>56.0</v>
      </c>
      <c r="H5052" s="295" t="str">
        <f>IF(ISERROR(VLOOKUP($G$12&amp;$G5052,'PIMS School'!$C$1:$R$1467,7,FALSE)),"",(VLOOKUP($G$12&amp;$G5052,'PIMS School'!$C$1:$R$1467,7,FALSE)))</f>
        <v/>
      </c>
      <c r="I5052" s="139" t="str">
        <f>IF(ISERROR(VLOOKUP($G$12&amp;$G5052,'PIMS School'!$C$1:$R$1467,8,FALSE)),"",(VLOOKUP($G$12&amp;$G5052,'PIMS School'!$C$1:$R$1467,8,FALSE)))</f>
        <v/>
      </c>
    </row>
    <row r="5053" ht="18.0" hidden="1" customHeight="1">
      <c r="G5053" s="10">
        <v>57.0</v>
      </c>
      <c r="H5053" s="295" t="str">
        <f>IF(ISERROR(VLOOKUP($G$12&amp;$G5053,'PIMS School'!$C$1:$R$1467,7,FALSE)),"",(VLOOKUP($G$12&amp;$G5053,'PIMS School'!$C$1:$R$1467,7,FALSE)))</f>
        <v/>
      </c>
      <c r="I5053" s="139" t="str">
        <f>IF(ISERROR(VLOOKUP($G$12&amp;$G5053,'PIMS School'!$C$1:$R$1467,8,FALSE)),"",(VLOOKUP($G$12&amp;$G5053,'PIMS School'!$C$1:$R$1467,8,FALSE)))</f>
        <v/>
      </c>
    </row>
    <row r="5054" ht="18.0" hidden="1" customHeight="1">
      <c r="G5054" s="10">
        <v>58.0</v>
      </c>
      <c r="H5054" s="295" t="str">
        <f>IF(ISERROR(VLOOKUP($G$12&amp;$G5054,'PIMS School'!$C$1:$R$1467,7,FALSE)),"",(VLOOKUP($G$12&amp;$G5054,'PIMS School'!$C$1:$R$1467,7,FALSE)))</f>
        <v/>
      </c>
      <c r="I5054" s="139" t="str">
        <f>IF(ISERROR(VLOOKUP($G$12&amp;$G5054,'PIMS School'!$C$1:$R$1467,8,FALSE)),"",(VLOOKUP($G$12&amp;$G5054,'PIMS School'!$C$1:$R$1467,8,FALSE)))</f>
        <v/>
      </c>
    </row>
    <row r="5055" ht="18.0" hidden="1" customHeight="1">
      <c r="G5055" s="10">
        <v>59.0</v>
      </c>
      <c r="H5055" s="295" t="str">
        <f>IF(ISERROR(VLOOKUP($G$12&amp;$G5055,'PIMS School'!$C$1:$R$1467,7,FALSE)),"",(VLOOKUP($G$12&amp;$G5055,'PIMS School'!$C$1:$R$1467,7,FALSE)))</f>
        <v/>
      </c>
      <c r="I5055" s="139" t="str">
        <f>IF(ISERROR(VLOOKUP($G$12&amp;$G5055,'PIMS School'!$C$1:$R$1467,8,FALSE)),"",(VLOOKUP($G$12&amp;$G5055,'PIMS School'!$C$1:$R$1467,8,FALSE)))</f>
        <v/>
      </c>
    </row>
    <row r="5056" ht="18.0" hidden="1" customHeight="1">
      <c r="G5056" s="10">
        <v>60.0</v>
      </c>
      <c r="H5056" s="295" t="str">
        <f>IF(ISERROR(VLOOKUP($G$12&amp;$G5056,'PIMS School'!$C$1:$R$1467,7,FALSE)),"",(VLOOKUP($G$12&amp;$G5056,'PIMS School'!$C$1:$R$1467,7,FALSE)))</f>
        <v/>
      </c>
      <c r="I5056" s="139" t="str">
        <f>IF(ISERROR(VLOOKUP($G$12&amp;$G5056,'PIMS School'!$C$1:$R$1467,8,FALSE)),"",(VLOOKUP($G$12&amp;$G5056,'PIMS School'!$C$1:$R$1467,8,FALSE)))</f>
        <v/>
      </c>
    </row>
    <row r="5057" ht="18.0" hidden="1" customHeight="1">
      <c r="G5057" s="10">
        <v>61.0</v>
      </c>
      <c r="H5057" s="295" t="str">
        <f>IF(ISERROR(VLOOKUP($G$12&amp;$G5057,'PIMS School'!$C$1:$R$1467,7,FALSE)),"",(VLOOKUP($G$12&amp;$G5057,'PIMS School'!$C$1:$R$1467,7,FALSE)))</f>
        <v/>
      </c>
      <c r="I5057" s="139" t="str">
        <f>IF(ISERROR(VLOOKUP($G$12&amp;$G5057,'PIMS School'!$C$1:$R$1467,8,FALSE)),"",(VLOOKUP($G$12&amp;$G5057,'PIMS School'!$C$1:$R$1467,8,FALSE)))</f>
        <v/>
      </c>
    </row>
    <row r="5058" ht="18.0" hidden="1" customHeight="1">
      <c r="G5058" s="10">
        <v>62.0</v>
      </c>
      <c r="H5058" s="295" t="str">
        <f>IF(ISERROR(VLOOKUP($G$12&amp;$G5058,'PIMS School'!$C$1:$R$1467,7,FALSE)),"",(VLOOKUP($G$12&amp;$G5058,'PIMS School'!$C$1:$R$1467,7,FALSE)))</f>
        <v/>
      </c>
      <c r="I5058" s="139" t="str">
        <f>IF(ISERROR(VLOOKUP($G$12&amp;$G5058,'PIMS School'!$C$1:$R$1467,8,FALSE)),"",(VLOOKUP($G$12&amp;$G5058,'PIMS School'!$C$1:$R$1467,8,FALSE)))</f>
        <v/>
      </c>
    </row>
    <row r="5059" ht="18.0" hidden="1" customHeight="1">
      <c r="G5059" s="10">
        <v>63.0</v>
      </c>
      <c r="H5059" s="295" t="str">
        <f>IF(ISERROR(VLOOKUP($G$12&amp;$G5059,'PIMS School'!$C$1:$R$1467,7,FALSE)),"",(VLOOKUP($G$12&amp;$G5059,'PIMS School'!$C$1:$R$1467,7,FALSE)))</f>
        <v/>
      </c>
      <c r="I5059" s="139" t="str">
        <f>IF(ISERROR(VLOOKUP($G$12&amp;$G5059,'PIMS School'!$C$1:$R$1467,8,FALSE)),"",(VLOOKUP($G$12&amp;$G5059,'PIMS School'!$C$1:$R$1467,8,FALSE)))</f>
        <v/>
      </c>
    </row>
    <row r="5060" ht="18.0" hidden="1" customHeight="1">
      <c r="G5060" s="10">
        <v>64.0</v>
      </c>
      <c r="H5060" s="295" t="str">
        <f>IF(ISERROR(VLOOKUP($G$12&amp;$G5060,'PIMS School'!$C$1:$R$1467,7,FALSE)),"",(VLOOKUP($G$12&amp;$G5060,'PIMS School'!$C$1:$R$1467,7,FALSE)))</f>
        <v/>
      </c>
      <c r="I5060" s="139" t="str">
        <f>IF(ISERROR(VLOOKUP($G$12&amp;$G5060,'PIMS School'!$C$1:$R$1467,8,FALSE)),"",(VLOOKUP($G$12&amp;$G5060,'PIMS School'!$C$1:$R$1467,8,FALSE)))</f>
        <v/>
      </c>
    </row>
    <row r="5061" ht="18.0" hidden="1" customHeight="1">
      <c r="G5061" s="10">
        <v>65.0</v>
      </c>
      <c r="H5061" s="295" t="str">
        <f>IF(ISERROR(VLOOKUP($G$12&amp;$G5061,'PIMS School'!$C$1:$R$1467,7,FALSE)),"",(VLOOKUP($G$12&amp;$G5061,'PIMS School'!$C$1:$R$1467,7,FALSE)))</f>
        <v/>
      </c>
      <c r="I5061" s="139" t="str">
        <f>IF(ISERROR(VLOOKUP($G$12&amp;$G5061,'PIMS School'!$C$1:$R$1467,8,FALSE)),"",(VLOOKUP($G$12&amp;$G5061,'PIMS School'!$C$1:$R$1467,8,FALSE)))</f>
        <v/>
      </c>
    </row>
    <row r="5062" ht="18.0" hidden="1" customHeight="1">
      <c r="G5062" s="10">
        <v>66.0</v>
      </c>
      <c r="H5062" s="295" t="str">
        <f>IF(ISERROR(VLOOKUP($G$12&amp;$G5062,'PIMS School'!$C$1:$R$1467,7,FALSE)),"",(VLOOKUP($G$12&amp;$G5062,'PIMS School'!$C$1:$R$1467,7,FALSE)))</f>
        <v/>
      </c>
      <c r="I5062" s="139" t="str">
        <f>IF(ISERROR(VLOOKUP($G$12&amp;$G5062,'PIMS School'!$C$1:$R$1467,8,FALSE)),"",(VLOOKUP($G$12&amp;$G5062,'PIMS School'!$C$1:$R$1467,8,FALSE)))</f>
        <v/>
      </c>
    </row>
    <row r="5063" ht="18.0" hidden="1" customHeight="1">
      <c r="G5063" s="10">
        <v>67.0</v>
      </c>
      <c r="H5063" s="295" t="str">
        <f>IF(ISERROR(VLOOKUP($G$12&amp;$G5063,'PIMS School'!$C$1:$R$1467,7,FALSE)),"",(VLOOKUP($G$12&amp;$G5063,'PIMS School'!$C$1:$R$1467,7,FALSE)))</f>
        <v/>
      </c>
      <c r="I5063" s="139" t="str">
        <f>IF(ISERROR(VLOOKUP($G$12&amp;$G5063,'PIMS School'!$C$1:$R$1467,8,FALSE)),"",(VLOOKUP($G$12&amp;$G5063,'PIMS School'!$C$1:$R$1467,8,FALSE)))</f>
        <v/>
      </c>
    </row>
    <row r="5064" ht="18.0" hidden="1" customHeight="1">
      <c r="G5064" s="10">
        <v>68.0</v>
      </c>
      <c r="H5064" s="295" t="str">
        <f>IF(ISERROR(VLOOKUP($G$12&amp;$G5064,'PIMS School'!$C$1:$R$1467,7,FALSE)),"",(VLOOKUP($G$12&amp;$G5064,'PIMS School'!$C$1:$R$1467,7,FALSE)))</f>
        <v/>
      </c>
      <c r="I5064" s="139" t="str">
        <f>IF(ISERROR(VLOOKUP($G$12&amp;$G5064,'PIMS School'!$C$1:$R$1467,8,FALSE)),"",(VLOOKUP($G$12&amp;$G5064,'PIMS School'!$C$1:$R$1467,8,FALSE)))</f>
        <v/>
      </c>
    </row>
    <row r="5065" ht="18.0" hidden="1" customHeight="1">
      <c r="G5065" s="10">
        <v>69.0</v>
      </c>
      <c r="H5065" s="295" t="str">
        <f>IF(ISERROR(VLOOKUP($G$12&amp;$G5065,'PIMS School'!$C$1:$R$1467,7,FALSE)),"",(VLOOKUP($G$12&amp;$G5065,'PIMS School'!$C$1:$R$1467,7,FALSE)))</f>
        <v/>
      </c>
      <c r="I5065" s="139" t="str">
        <f>IF(ISERROR(VLOOKUP($G$12&amp;$G5065,'PIMS School'!$C$1:$R$1467,8,FALSE)),"",(VLOOKUP($G$12&amp;$G5065,'PIMS School'!$C$1:$R$1467,8,FALSE)))</f>
        <v/>
      </c>
    </row>
    <row r="5066" ht="18.0" hidden="1" customHeight="1">
      <c r="G5066" s="10">
        <v>70.0</v>
      </c>
      <c r="H5066" s="295" t="str">
        <f>IF(ISERROR(VLOOKUP($G$12&amp;$G5066,'PIMS School'!$C$1:$R$1467,7,FALSE)),"",(VLOOKUP($G$12&amp;$G5066,'PIMS School'!$C$1:$R$1467,7,FALSE)))</f>
        <v/>
      </c>
      <c r="I5066" s="139" t="str">
        <f>IF(ISERROR(VLOOKUP($G$12&amp;$G5066,'PIMS School'!$C$1:$R$1467,8,FALSE)),"",(VLOOKUP($G$12&amp;$G5066,'PIMS School'!$C$1:$R$1467,8,FALSE)))</f>
        <v/>
      </c>
    </row>
    <row r="5067" ht="18.0" hidden="1" customHeight="1">
      <c r="G5067" s="10">
        <v>71.0</v>
      </c>
      <c r="H5067" s="295" t="str">
        <f>IF(ISERROR(VLOOKUP($G$12&amp;$G5067,'PIMS School'!$C$1:$R$1467,7,FALSE)),"",(VLOOKUP($G$12&amp;$G5067,'PIMS School'!$C$1:$R$1467,7,FALSE)))</f>
        <v/>
      </c>
      <c r="I5067" s="139" t="str">
        <f>IF(ISERROR(VLOOKUP($G$12&amp;$G5067,'PIMS School'!$C$1:$R$1467,8,FALSE)),"",(VLOOKUP($G$12&amp;$G5067,'PIMS School'!$C$1:$R$1467,8,FALSE)))</f>
        <v/>
      </c>
    </row>
    <row r="5068" ht="18.0" hidden="1" customHeight="1">
      <c r="G5068" s="10">
        <v>72.0</v>
      </c>
      <c r="H5068" s="295" t="str">
        <f>IF(ISERROR(VLOOKUP($G$12&amp;$G5068,'PIMS School'!$C$1:$R$1467,7,FALSE)),"",(VLOOKUP($G$12&amp;$G5068,'PIMS School'!$C$1:$R$1467,7,FALSE)))</f>
        <v/>
      </c>
      <c r="I5068" s="139" t="str">
        <f>IF(ISERROR(VLOOKUP($G$12&amp;$G5068,'PIMS School'!$C$1:$R$1467,8,FALSE)),"",(VLOOKUP($G$12&amp;$G5068,'PIMS School'!$C$1:$R$1467,8,FALSE)))</f>
        <v/>
      </c>
    </row>
    <row r="5069" ht="18.0" hidden="1" customHeight="1">
      <c r="G5069" s="10">
        <v>73.0</v>
      </c>
      <c r="H5069" s="295" t="str">
        <f>IF(ISERROR(VLOOKUP($G$12&amp;$G5069,'PIMS School'!$C$1:$R$1467,7,FALSE)),"",(VLOOKUP($G$12&amp;$G5069,'PIMS School'!$C$1:$R$1467,7,FALSE)))</f>
        <v/>
      </c>
      <c r="I5069" s="139" t="str">
        <f>IF(ISERROR(VLOOKUP($G$12&amp;$G5069,'PIMS School'!$C$1:$R$1467,8,FALSE)),"",(VLOOKUP($G$12&amp;$G5069,'PIMS School'!$C$1:$R$1467,8,FALSE)))</f>
        <v/>
      </c>
    </row>
    <row r="5070" ht="18.0" hidden="1" customHeight="1">
      <c r="G5070" s="10">
        <v>74.0</v>
      </c>
      <c r="H5070" s="295" t="str">
        <f>IF(ISERROR(VLOOKUP($G$12&amp;$G5070,'PIMS School'!$C$1:$R$1467,7,FALSE)),"",(VLOOKUP($G$12&amp;$G5070,'PIMS School'!$C$1:$R$1467,7,FALSE)))</f>
        <v/>
      </c>
      <c r="I5070" s="139" t="str">
        <f>IF(ISERROR(VLOOKUP($G$12&amp;$G5070,'PIMS School'!$C$1:$R$1467,8,FALSE)),"",(VLOOKUP($G$12&amp;$G5070,'PIMS School'!$C$1:$R$1467,8,FALSE)))</f>
        <v/>
      </c>
    </row>
    <row r="5071" ht="18.0" hidden="1" customHeight="1">
      <c r="G5071" s="10">
        <v>75.0</v>
      </c>
      <c r="H5071" s="295" t="str">
        <f>IF(ISERROR(VLOOKUP($G$12&amp;$G5071,'PIMS School'!$C$1:$R$1467,7,FALSE)),"",(VLOOKUP($G$12&amp;$G5071,'PIMS School'!$C$1:$R$1467,7,FALSE)))</f>
        <v/>
      </c>
      <c r="I5071" s="139" t="str">
        <f>IF(ISERROR(VLOOKUP($G$12&amp;$G5071,'PIMS School'!$C$1:$R$1467,8,FALSE)),"",(VLOOKUP($G$12&amp;$G5071,'PIMS School'!$C$1:$R$1467,8,FALSE)))</f>
        <v/>
      </c>
    </row>
    <row r="5072" ht="18.0" hidden="1" customHeight="1">
      <c r="G5072" s="10">
        <v>76.0</v>
      </c>
      <c r="H5072" s="295" t="str">
        <f>IF(ISERROR(VLOOKUP($G$12&amp;$G5072,'PIMS School'!$C$1:$R$1467,7,FALSE)),"",(VLOOKUP($G$12&amp;$G5072,'PIMS School'!$C$1:$R$1467,7,FALSE)))</f>
        <v/>
      </c>
      <c r="I5072" s="139" t="str">
        <f>IF(ISERROR(VLOOKUP($G$12&amp;$G5072,'PIMS School'!$C$1:$R$1467,8,FALSE)),"",(VLOOKUP($G$12&amp;$G5072,'PIMS School'!$C$1:$R$1467,8,FALSE)))</f>
        <v/>
      </c>
    </row>
    <row r="5073" ht="18.0" hidden="1" customHeight="1">
      <c r="G5073" s="10">
        <v>77.0</v>
      </c>
      <c r="H5073" s="295" t="str">
        <f>IF(ISERROR(VLOOKUP($G$12&amp;$G5073,'PIMS School'!$C$1:$R$1467,7,FALSE)),"",(VLOOKUP($G$12&amp;$G5073,'PIMS School'!$C$1:$R$1467,7,FALSE)))</f>
        <v/>
      </c>
      <c r="I5073" s="139" t="str">
        <f>IF(ISERROR(VLOOKUP($G$12&amp;$G5073,'PIMS School'!$C$1:$R$1467,8,FALSE)),"",(VLOOKUP($G$12&amp;$G5073,'PIMS School'!$C$1:$R$1467,8,FALSE)))</f>
        <v/>
      </c>
    </row>
    <row r="5074" ht="18.0" hidden="1" customHeight="1">
      <c r="G5074" s="10">
        <v>78.0</v>
      </c>
      <c r="H5074" s="295" t="str">
        <f>IF(ISERROR(VLOOKUP($G$12&amp;$G5074,'PIMS School'!$C$1:$R$1467,7,FALSE)),"",(VLOOKUP($G$12&amp;$G5074,'PIMS School'!$C$1:$R$1467,7,FALSE)))</f>
        <v/>
      </c>
      <c r="I5074" s="139" t="str">
        <f>IF(ISERROR(VLOOKUP($G$12&amp;$G5074,'PIMS School'!$C$1:$R$1467,8,FALSE)),"",(VLOOKUP($G$12&amp;$G5074,'PIMS School'!$C$1:$R$1467,8,FALSE)))</f>
        <v/>
      </c>
    </row>
    <row r="5075" ht="18.0" hidden="1" customHeight="1">
      <c r="G5075" s="10">
        <v>79.0</v>
      </c>
      <c r="H5075" s="295" t="str">
        <f>IF(ISERROR(VLOOKUP($G$12&amp;$G5075,'PIMS School'!$C$1:$R$1467,7,FALSE)),"",(VLOOKUP($G$12&amp;$G5075,'PIMS School'!$C$1:$R$1467,7,FALSE)))</f>
        <v/>
      </c>
      <c r="I5075" s="139" t="str">
        <f>IF(ISERROR(VLOOKUP($G$12&amp;$G5075,'PIMS School'!$C$1:$R$1467,8,FALSE)),"",(VLOOKUP($G$12&amp;$G5075,'PIMS School'!$C$1:$R$1467,8,FALSE)))</f>
        <v/>
      </c>
    </row>
    <row r="5076" ht="18.0" hidden="1" customHeight="1">
      <c r="G5076" s="10">
        <v>80.0</v>
      </c>
      <c r="H5076" s="295" t="str">
        <f>IF(ISERROR(VLOOKUP($G$12&amp;$G5076,'PIMS School'!$C$1:$R$1467,7,FALSE)),"",(VLOOKUP($G$12&amp;$G5076,'PIMS School'!$C$1:$R$1467,7,FALSE)))</f>
        <v/>
      </c>
      <c r="I5076" s="139" t="str">
        <f>IF(ISERROR(VLOOKUP($G$12&amp;$G5076,'PIMS School'!$C$1:$R$1467,8,FALSE)),"",(VLOOKUP($G$12&amp;$G5076,'PIMS School'!$C$1:$R$1467,8,FALSE)))</f>
        <v/>
      </c>
    </row>
    <row r="5077" ht="18.0" hidden="1" customHeight="1">
      <c r="G5077" s="10">
        <v>81.0</v>
      </c>
      <c r="H5077" s="295" t="str">
        <f>IF(ISERROR(VLOOKUP($G$12&amp;$G5077,'PIMS School'!$C$1:$R$1467,7,FALSE)),"",(VLOOKUP($G$12&amp;$G5077,'PIMS School'!$C$1:$R$1467,7,FALSE)))</f>
        <v/>
      </c>
      <c r="I5077" s="139" t="str">
        <f>IF(ISERROR(VLOOKUP($G$12&amp;$G5077,'PIMS School'!$C$1:$R$1467,8,FALSE)),"",(VLOOKUP($G$12&amp;$G5077,'PIMS School'!$C$1:$R$1467,8,FALSE)))</f>
        <v/>
      </c>
    </row>
    <row r="5078" ht="18.0" hidden="1" customHeight="1">
      <c r="G5078" s="10">
        <v>82.0</v>
      </c>
      <c r="H5078" s="295" t="str">
        <f>IF(ISERROR(VLOOKUP($G$12&amp;$G5078,'PIMS School'!$C$1:$R$1467,7,FALSE)),"",(VLOOKUP($G$12&amp;$G5078,'PIMS School'!$C$1:$R$1467,7,FALSE)))</f>
        <v/>
      </c>
      <c r="I5078" s="139" t="str">
        <f>IF(ISERROR(VLOOKUP($G$12&amp;$G5078,'PIMS School'!$C$1:$R$1467,8,FALSE)),"",(VLOOKUP($G$12&amp;$G5078,'PIMS School'!$C$1:$R$1467,8,FALSE)))</f>
        <v/>
      </c>
    </row>
    <row r="5079" ht="18.0" hidden="1" customHeight="1">
      <c r="G5079" s="10">
        <v>83.0</v>
      </c>
      <c r="H5079" s="295" t="str">
        <f>IF(ISERROR(VLOOKUP($G$12&amp;$G5079,'PIMS School'!$C$1:$R$1467,7,FALSE)),"",(VLOOKUP($G$12&amp;$G5079,'PIMS School'!$C$1:$R$1467,7,FALSE)))</f>
        <v/>
      </c>
      <c r="I5079" s="139" t="str">
        <f>IF(ISERROR(VLOOKUP($G$12&amp;$G5079,'PIMS School'!$C$1:$R$1467,8,FALSE)),"",(VLOOKUP($G$12&amp;$G5079,'PIMS School'!$C$1:$R$1467,8,FALSE)))</f>
        <v/>
      </c>
    </row>
    <row r="5080" ht="18.0" hidden="1" customHeight="1">
      <c r="G5080" s="10">
        <v>84.0</v>
      </c>
      <c r="H5080" s="295" t="str">
        <f>IF(ISERROR(VLOOKUP($G$12&amp;$G5080,'PIMS School'!$C$1:$R$1467,7,FALSE)),"",(VLOOKUP($G$12&amp;$G5080,'PIMS School'!$C$1:$R$1467,7,FALSE)))</f>
        <v/>
      </c>
      <c r="I5080" s="139" t="str">
        <f>IF(ISERROR(VLOOKUP($G$12&amp;$G5080,'PIMS School'!$C$1:$R$1467,8,FALSE)),"",(VLOOKUP($G$12&amp;$G5080,'PIMS School'!$C$1:$R$1467,8,FALSE)))</f>
        <v/>
      </c>
    </row>
    <row r="5081" ht="18.0" hidden="1" customHeight="1">
      <c r="G5081" s="10">
        <v>85.0</v>
      </c>
      <c r="H5081" s="295" t="str">
        <f>IF(ISERROR(VLOOKUP($G$12&amp;$G5081,'PIMS School'!$C$1:$R$1467,7,FALSE)),"",(VLOOKUP($G$12&amp;$G5081,'PIMS School'!$C$1:$R$1467,7,FALSE)))</f>
        <v/>
      </c>
      <c r="I5081" s="139" t="str">
        <f>IF(ISERROR(VLOOKUP($G$12&amp;$G5081,'PIMS School'!$C$1:$R$1467,8,FALSE)),"",(VLOOKUP($G$12&amp;$G5081,'PIMS School'!$C$1:$R$1467,8,FALSE)))</f>
        <v/>
      </c>
    </row>
    <row r="5082" ht="18.0" hidden="1" customHeight="1">
      <c r="G5082" s="10">
        <v>86.0</v>
      </c>
      <c r="H5082" s="295" t="str">
        <f>IF(ISERROR(VLOOKUP($G$12&amp;$G5082,'PIMS School'!$C$1:$R$1467,7,FALSE)),"",(VLOOKUP($G$12&amp;$G5082,'PIMS School'!$C$1:$R$1467,7,FALSE)))</f>
        <v/>
      </c>
      <c r="I5082" s="139" t="str">
        <f>IF(ISERROR(VLOOKUP($G$12&amp;$G5082,'PIMS School'!$C$1:$R$1467,8,FALSE)),"",(VLOOKUP($G$12&amp;$G5082,'PIMS School'!$C$1:$R$1467,8,FALSE)))</f>
        <v/>
      </c>
    </row>
    <row r="5083" ht="18.0" hidden="1" customHeight="1">
      <c r="G5083" s="10">
        <v>87.0</v>
      </c>
      <c r="H5083" s="295" t="str">
        <f>IF(ISERROR(VLOOKUP($G$12&amp;$G5083,'PIMS School'!$C$1:$R$1467,7,FALSE)),"",(VLOOKUP($G$12&amp;$G5083,'PIMS School'!$C$1:$R$1467,7,FALSE)))</f>
        <v/>
      </c>
      <c r="I5083" s="139" t="str">
        <f>IF(ISERROR(VLOOKUP($G$12&amp;$G5083,'PIMS School'!$C$1:$R$1467,8,FALSE)),"",(VLOOKUP($G$12&amp;$G5083,'PIMS School'!$C$1:$R$1467,8,FALSE)))</f>
        <v/>
      </c>
    </row>
    <row r="5084" ht="18.0" hidden="1" customHeight="1">
      <c r="G5084" s="10">
        <v>88.0</v>
      </c>
      <c r="H5084" s="295" t="str">
        <f>IF(ISERROR(VLOOKUP($G$12&amp;$G5084,'PIMS School'!$C$1:$R$1467,7,FALSE)),"",(VLOOKUP($G$12&amp;$G5084,'PIMS School'!$C$1:$R$1467,7,FALSE)))</f>
        <v/>
      </c>
      <c r="I5084" s="139" t="str">
        <f>IF(ISERROR(VLOOKUP($G$12&amp;$G5084,'PIMS School'!$C$1:$R$1467,8,FALSE)),"",(VLOOKUP($G$12&amp;$G5084,'PIMS School'!$C$1:$R$1467,8,FALSE)))</f>
        <v/>
      </c>
    </row>
    <row r="5085" ht="18.0" hidden="1" customHeight="1">
      <c r="G5085" s="10">
        <v>89.0</v>
      </c>
      <c r="H5085" s="295" t="str">
        <f>IF(ISERROR(VLOOKUP($G$12&amp;$G5085,'PIMS School'!$C$1:$R$1467,7,FALSE)),"",(VLOOKUP($G$12&amp;$G5085,'PIMS School'!$C$1:$R$1467,7,FALSE)))</f>
        <v/>
      </c>
      <c r="I5085" s="139" t="str">
        <f>IF(ISERROR(VLOOKUP($G$12&amp;$G5085,'PIMS School'!$C$1:$R$1467,8,FALSE)),"",(VLOOKUP($G$12&amp;$G5085,'PIMS School'!$C$1:$R$1467,8,FALSE)))</f>
        <v/>
      </c>
    </row>
    <row r="5086" ht="18.0" hidden="1" customHeight="1">
      <c r="G5086" s="10">
        <v>90.0</v>
      </c>
      <c r="H5086" s="295" t="str">
        <f>IF(ISERROR(VLOOKUP($G$12&amp;$G5086,'PIMS School'!$C$1:$R$1467,7,FALSE)),"",(VLOOKUP($G$12&amp;$G5086,'PIMS School'!$C$1:$R$1467,7,FALSE)))</f>
        <v/>
      </c>
      <c r="I5086" s="139" t="str">
        <f>IF(ISERROR(VLOOKUP($G$12&amp;$G5086,'PIMS School'!$C$1:$R$1467,8,FALSE)),"",(VLOOKUP($G$12&amp;$G5086,'PIMS School'!$C$1:$R$1467,8,FALSE)))</f>
        <v/>
      </c>
    </row>
    <row r="5087" ht="18.0" hidden="1" customHeight="1">
      <c r="G5087" s="10">
        <v>91.0</v>
      </c>
      <c r="H5087" s="295" t="str">
        <f>IF(ISERROR(VLOOKUP($G$12&amp;$G5087,'PIMS School'!$C$1:$R$1467,7,FALSE)),"",(VLOOKUP($G$12&amp;$G5087,'PIMS School'!$C$1:$R$1467,7,FALSE)))</f>
        <v/>
      </c>
      <c r="I5087" s="139" t="str">
        <f>IF(ISERROR(VLOOKUP($G$12&amp;$G5087,'PIMS School'!$C$1:$R$1467,8,FALSE)),"",(VLOOKUP($G$12&amp;$G5087,'PIMS School'!$C$1:$R$1467,8,FALSE)))</f>
        <v/>
      </c>
    </row>
    <row r="5088" ht="18.0" hidden="1" customHeight="1">
      <c r="G5088" s="10">
        <v>92.0</v>
      </c>
      <c r="H5088" s="295" t="str">
        <f>IF(ISERROR(VLOOKUP($G$12&amp;$G5088,'PIMS School'!$C$1:$R$1467,7,FALSE)),"",(VLOOKUP($G$12&amp;$G5088,'PIMS School'!$C$1:$R$1467,7,FALSE)))</f>
        <v/>
      </c>
      <c r="I5088" s="139" t="str">
        <f>IF(ISERROR(VLOOKUP($G$12&amp;$G5088,'PIMS School'!$C$1:$R$1467,8,FALSE)),"",(VLOOKUP($G$12&amp;$G5088,'PIMS School'!$C$1:$R$1467,8,FALSE)))</f>
        <v/>
      </c>
    </row>
    <row r="5089" ht="18.0" hidden="1" customHeight="1">
      <c r="G5089" s="10">
        <v>93.0</v>
      </c>
      <c r="H5089" s="295" t="str">
        <f>IF(ISERROR(VLOOKUP($G$12&amp;$G5089,'PIMS School'!$C$1:$R$1467,7,FALSE)),"",(VLOOKUP($G$12&amp;$G5089,'PIMS School'!$C$1:$R$1467,7,FALSE)))</f>
        <v/>
      </c>
      <c r="I5089" s="139" t="str">
        <f>IF(ISERROR(VLOOKUP($G$12&amp;$G5089,'PIMS School'!$C$1:$R$1467,8,FALSE)),"",(VLOOKUP($G$12&amp;$G5089,'PIMS School'!$C$1:$R$1467,8,FALSE)))</f>
        <v/>
      </c>
    </row>
    <row r="5090" ht="18.0" hidden="1" customHeight="1">
      <c r="G5090" s="10">
        <v>94.0</v>
      </c>
      <c r="H5090" s="295" t="str">
        <f>IF(ISERROR(VLOOKUP($G$12&amp;$G5090,'PIMS School'!$C$1:$R$1467,7,FALSE)),"",(VLOOKUP($G$12&amp;$G5090,'PIMS School'!$C$1:$R$1467,7,FALSE)))</f>
        <v/>
      </c>
      <c r="I5090" s="139" t="str">
        <f>IF(ISERROR(VLOOKUP($G$12&amp;$G5090,'PIMS School'!$C$1:$R$1467,8,FALSE)),"",(VLOOKUP($G$12&amp;$G5090,'PIMS School'!$C$1:$R$1467,8,FALSE)))</f>
        <v/>
      </c>
    </row>
    <row r="5091" ht="18.0" hidden="1" customHeight="1">
      <c r="G5091" s="10">
        <v>95.0</v>
      </c>
      <c r="H5091" s="295" t="str">
        <f>IF(ISERROR(VLOOKUP($G$12&amp;$G5091,'PIMS School'!$C$1:$R$1467,7,FALSE)),"",(VLOOKUP($G$12&amp;$G5091,'PIMS School'!$C$1:$R$1467,7,FALSE)))</f>
        <v/>
      </c>
      <c r="I5091" s="139" t="str">
        <f>IF(ISERROR(VLOOKUP($G$12&amp;$G5091,'PIMS School'!$C$1:$R$1467,8,FALSE)),"",(VLOOKUP($G$12&amp;$G5091,'PIMS School'!$C$1:$R$1467,8,FALSE)))</f>
        <v/>
      </c>
    </row>
    <row r="5092" ht="18.0" hidden="1" customHeight="1">
      <c r="G5092" s="10">
        <v>96.0</v>
      </c>
      <c r="H5092" s="295" t="str">
        <f>IF(ISERROR(VLOOKUP($G$12&amp;$G5092,'PIMS School'!$C$1:$R$1467,7,FALSE)),"",(VLOOKUP($G$12&amp;$G5092,'PIMS School'!$C$1:$R$1467,7,FALSE)))</f>
        <v/>
      </c>
      <c r="I5092" s="139" t="str">
        <f>IF(ISERROR(VLOOKUP($G$12&amp;$G5092,'PIMS School'!$C$1:$R$1467,8,FALSE)),"",(VLOOKUP($G$12&amp;$G5092,'PIMS School'!$C$1:$R$1467,8,FALSE)))</f>
        <v/>
      </c>
    </row>
    <row r="5093" ht="18.0" hidden="1" customHeight="1">
      <c r="G5093" s="10">
        <v>97.0</v>
      </c>
      <c r="H5093" s="295" t="str">
        <f>IF(ISERROR(VLOOKUP($G$12&amp;$G5093,'PIMS School'!$C$1:$R$1467,7,FALSE)),"",(VLOOKUP($G$12&amp;$G5093,'PIMS School'!$C$1:$R$1467,7,FALSE)))</f>
        <v/>
      </c>
      <c r="I5093" s="139" t="str">
        <f>IF(ISERROR(VLOOKUP($G$12&amp;$G5093,'PIMS School'!$C$1:$R$1467,8,FALSE)),"",(VLOOKUP($G$12&amp;$G5093,'PIMS School'!$C$1:$R$1467,8,FALSE)))</f>
        <v/>
      </c>
    </row>
    <row r="5094" ht="18.0" hidden="1" customHeight="1">
      <c r="G5094" s="10">
        <v>98.0</v>
      </c>
      <c r="H5094" s="295" t="str">
        <f>IF(ISERROR(VLOOKUP($G$12&amp;$G5094,'PIMS School'!$C$1:$R$1467,7,FALSE)),"",(VLOOKUP($G$12&amp;$G5094,'PIMS School'!$C$1:$R$1467,7,FALSE)))</f>
        <v/>
      </c>
      <c r="I5094" s="139" t="str">
        <f>IF(ISERROR(VLOOKUP($G$12&amp;$G5094,'PIMS School'!$C$1:$R$1467,8,FALSE)),"",(VLOOKUP($G$12&amp;$G5094,'PIMS School'!$C$1:$R$1467,8,FALSE)))</f>
        <v/>
      </c>
    </row>
    <row r="5095" ht="18.0" hidden="1" customHeight="1">
      <c r="G5095" s="10">
        <v>99.0</v>
      </c>
      <c r="H5095" s="295" t="str">
        <f>IF(ISERROR(VLOOKUP($G$12&amp;$G5095,'PIMS School'!$C$1:$R$1467,7,FALSE)),"",(VLOOKUP($G$12&amp;$G5095,'PIMS School'!$C$1:$R$1467,7,FALSE)))</f>
        <v/>
      </c>
      <c r="I5095" s="139" t="str">
        <f>IF(ISERROR(VLOOKUP($G$12&amp;$G5095,'PIMS School'!$C$1:$R$1467,8,FALSE)),"",(VLOOKUP($G$12&amp;$G5095,'PIMS School'!$C$1:$R$1467,8,FALSE)))</f>
        <v/>
      </c>
    </row>
    <row r="5096" ht="18.0" hidden="1" customHeight="1">
      <c r="G5096" s="10">
        <v>100.0</v>
      </c>
      <c r="H5096" s="295" t="str">
        <f>IF(ISERROR(VLOOKUP($G$12&amp;$G5096,'PIMS School'!$C$1:$R$1467,7,FALSE)),"",(VLOOKUP($G$12&amp;$G5096,'PIMS School'!$C$1:$R$1467,7,FALSE)))</f>
        <v/>
      </c>
      <c r="I5096" s="139" t="str">
        <f>IF(ISERROR(VLOOKUP($G$12&amp;$G5096,'PIMS School'!$C$1:$R$1467,8,FALSE)),"",(VLOOKUP($G$12&amp;$G5096,'PIMS School'!$C$1:$R$1467,8,FALSE)))</f>
        <v/>
      </c>
    </row>
    <row r="5097" ht="18.0" hidden="1" customHeight="1">
      <c r="G5097" s="10">
        <v>101.0</v>
      </c>
      <c r="H5097" s="295" t="str">
        <f>IF(ISERROR(VLOOKUP($G$12&amp;$G5097,'PIMS School'!$C$1:$R$1467,7,FALSE)),"",(VLOOKUP($G$12&amp;$G5097,'PIMS School'!$C$1:$R$1467,7,FALSE)))</f>
        <v/>
      </c>
      <c r="I5097" s="139" t="str">
        <f>IF(ISERROR(VLOOKUP($G$12&amp;$G5097,'PIMS School'!$C$1:$R$1467,8,FALSE)),"",(VLOOKUP($G$12&amp;$G5097,'PIMS School'!$C$1:$R$1467,8,FALSE)))</f>
        <v/>
      </c>
    </row>
    <row r="5098" ht="18.0" hidden="1" customHeight="1">
      <c r="G5098" s="10">
        <v>102.0</v>
      </c>
      <c r="H5098" s="295" t="str">
        <f>IF(ISERROR(VLOOKUP($G$12&amp;$G5098,'PIMS School'!$C$1:$R$1467,7,FALSE)),"",(VLOOKUP($G$12&amp;$G5098,'PIMS School'!$C$1:$R$1467,7,FALSE)))</f>
        <v/>
      </c>
      <c r="I5098" s="139" t="str">
        <f>IF(ISERROR(VLOOKUP($G$12&amp;$G5098,'PIMS School'!$C$1:$R$1467,8,FALSE)),"",(VLOOKUP($G$12&amp;$G5098,'PIMS School'!$C$1:$R$1467,8,FALSE)))</f>
        <v/>
      </c>
    </row>
    <row r="5099" ht="18.0" hidden="1" customHeight="1">
      <c r="G5099" s="10">
        <v>103.0</v>
      </c>
      <c r="H5099" s="295" t="str">
        <f>IF(ISERROR(VLOOKUP($G$12&amp;$G5099,'PIMS School'!$C$1:$R$1467,7,FALSE)),"",(VLOOKUP($G$12&amp;$G5099,'PIMS School'!$C$1:$R$1467,7,FALSE)))</f>
        <v/>
      </c>
      <c r="I5099" s="139" t="str">
        <f>IF(ISERROR(VLOOKUP($G$12&amp;$G5099,'PIMS School'!$C$1:$R$1467,8,FALSE)),"",(VLOOKUP($G$12&amp;$G5099,'PIMS School'!$C$1:$R$1467,8,FALSE)))</f>
        <v/>
      </c>
    </row>
    <row r="5100" ht="18.0" hidden="1" customHeight="1">
      <c r="G5100" s="10">
        <v>104.0</v>
      </c>
      <c r="H5100" s="295" t="str">
        <f>IF(ISERROR(VLOOKUP($G$12&amp;$G5100,'PIMS School'!$C$1:$R$1467,7,FALSE)),"",(VLOOKUP($G$12&amp;$G5100,'PIMS School'!$C$1:$R$1467,7,FALSE)))</f>
        <v/>
      </c>
      <c r="I5100" s="139" t="str">
        <f>IF(ISERROR(VLOOKUP($G$12&amp;$G5100,'PIMS School'!$C$1:$R$1467,8,FALSE)),"",(VLOOKUP($G$12&amp;$G5100,'PIMS School'!$C$1:$R$1467,8,FALSE)))</f>
        <v/>
      </c>
    </row>
    <row r="5101" ht="18.0" hidden="1" customHeight="1">
      <c r="G5101" s="10">
        <v>105.0</v>
      </c>
      <c r="H5101" s="295" t="str">
        <f>IF(ISERROR(VLOOKUP($G$12&amp;$G5101,'PIMS School'!$C$1:$R$1467,7,FALSE)),"",(VLOOKUP($G$12&amp;$G5101,'PIMS School'!$C$1:$R$1467,7,FALSE)))</f>
        <v/>
      </c>
      <c r="I5101" s="139" t="str">
        <f>IF(ISERROR(VLOOKUP($G$12&amp;$G5101,'PIMS School'!$C$1:$R$1467,8,FALSE)),"",(VLOOKUP($G$12&amp;$G5101,'PIMS School'!$C$1:$R$1467,8,FALSE)))</f>
        <v/>
      </c>
    </row>
    <row r="5102" ht="18.0" hidden="1" customHeight="1">
      <c r="G5102" s="10">
        <v>106.0</v>
      </c>
      <c r="H5102" s="295" t="str">
        <f>IF(ISERROR(VLOOKUP($G$12&amp;$G5102,'PIMS School'!$C$1:$R$1467,7,FALSE)),"",(VLOOKUP($G$12&amp;$G5102,'PIMS School'!$C$1:$R$1467,7,FALSE)))</f>
        <v/>
      </c>
      <c r="I5102" s="139" t="str">
        <f>IF(ISERROR(VLOOKUP($G$12&amp;$G5102,'PIMS School'!$C$1:$R$1467,8,FALSE)),"",(VLOOKUP($G$12&amp;$G5102,'PIMS School'!$C$1:$R$1467,8,FALSE)))</f>
        <v/>
      </c>
    </row>
    <row r="5103" ht="18.0" hidden="1" customHeight="1">
      <c r="G5103" s="10">
        <v>107.0</v>
      </c>
      <c r="H5103" s="295" t="str">
        <f>IF(ISERROR(VLOOKUP($G$12&amp;$G5103,'PIMS School'!$C$1:$R$1467,7,FALSE)),"",(VLOOKUP($G$12&amp;$G5103,'PIMS School'!$C$1:$R$1467,7,FALSE)))</f>
        <v/>
      </c>
      <c r="I5103" s="139" t="str">
        <f>IF(ISERROR(VLOOKUP($G$12&amp;$G5103,'PIMS School'!$C$1:$R$1467,8,FALSE)),"",(VLOOKUP($G$12&amp;$G5103,'PIMS School'!$C$1:$R$1467,8,FALSE)))</f>
        <v/>
      </c>
    </row>
    <row r="5104" ht="18.0" hidden="1" customHeight="1">
      <c r="G5104" s="10">
        <v>108.0</v>
      </c>
      <c r="H5104" s="295" t="str">
        <f>IF(ISERROR(VLOOKUP($G$12&amp;$G5104,'PIMS School'!$C$1:$R$1467,7,FALSE)),"",(VLOOKUP($G$12&amp;$G5104,'PIMS School'!$C$1:$R$1467,7,FALSE)))</f>
        <v/>
      </c>
      <c r="I5104" s="139" t="str">
        <f>IF(ISERROR(VLOOKUP($G$12&amp;$G5104,'PIMS School'!$C$1:$R$1467,8,FALSE)),"",(VLOOKUP($G$12&amp;$G5104,'PIMS School'!$C$1:$R$1467,8,FALSE)))</f>
        <v/>
      </c>
    </row>
    <row r="5105" ht="18.0" hidden="1" customHeight="1">
      <c r="G5105" s="10">
        <v>109.0</v>
      </c>
      <c r="H5105" s="295" t="str">
        <f>IF(ISERROR(VLOOKUP($G$12&amp;$G5105,'PIMS School'!$C$1:$R$1467,7,FALSE)),"",(VLOOKUP($G$12&amp;$G5105,'PIMS School'!$C$1:$R$1467,7,FALSE)))</f>
        <v/>
      </c>
      <c r="I5105" s="139" t="str">
        <f>IF(ISERROR(VLOOKUP($G$12&amp;$G5105,'PIMS School'!$C$1:$R$1467,8,FALSE)),"",(VLOOKUP($G$12&amp;$G5105,'PIMS School'!$C$1:$R$1467,8,FALSE)))</f>
        <v/>
      </c>
    </row>
    <row r="5106" ht="18.0" hidden="1" customHeight="1">
      <c r="G5106" s="10">
        <v>110.0</v>
      </c>
      <c r="H5106" s="295" t="str">
        <f>IF(ISERROR(VLOOKUP($G$12&amp;$G5106,'PIMS School'!$C$1:$R$1467,7,FALSE)),"",(VLOOKUP($G$12&amp;$G5106,'PIMS School'!$C$1:$R$1467,7,FALSE)))</f>
        <v/>
      </c>
      <c r="I5106" s="139" t="str">
        <f>IF(ISERROR(VLOOKUP($G$12&amp;$G5106,'PIMS School'!$C$1:$R$1467,8,FALSE)),"",(VLOOKUP($G$12&amp;$G5106,'PIMS School'!$C$1:$R$1467,8,FALSE)))</f>
        <v/>
      </c>
    </row>
    <row r="5107" ht="18.0" hidden="1" customHeight="1">
      <c r="G5107" s="10">
        <v>111.0</v>
      </c>
      <c r="H5107" s="295" t="str">
        <f>IF(ISERROR(VLOOKUP($G$12&amp;$G5107,'PIMS School'!$C$1:$R$1467,7,FALSE)),"",(VLOOKUP($G$12&amp;$G5107,'PIMS School'!$C$1:$R$1467,7,FALSE)))</f>
        <v/>
      </c>
      <c r="I5107" s="139" t="str">
        <f>IF(ISERROR(VLOOKUP($G$12&amp;$G5107,'PIMS School'!$C$1:$R$1467,8,FALSE)),"",(VLOOKUP($G$12&amp;$G5107,'PIMS School'!$C$1:$R$1467,8,FALSE)))</f>
        <v/>
      </c>
    </row>
    <row r="5108" ht="18.0" hidden="1" customHeight="1">
      <c r="G5108" s="10">
        <v>112.0</v>
      </c>
      <c r="H5108" s="295" t="str">
        <f>IF(ISERROR(VLOOKUP($G$12&amp;$G5108,'PIMS School'!$C$1:$R$1467,7,FALSE)),"",(VLOOKUP($G$12&amp;$G5108,'PIMS School'!$C$1:$R$1467,7,FALSE)))</f>
        <v/>
      </c>
      <c r="I5108" s="139" t="str">
        <f>IF(ISERROR(VLOOKUP($G$12&amp;$G5108,'PIMS School'!$C$1:$R$1467,8,FALSE)),"",(VLOOKUP($G$12&amp;$G5108,'PIMS School'!$C$1:$R$1467,8,FALSE)))</f>
        <v/>
      </c>
    </row>
    <row r="5109" ht="18.0" hidden="1" customHeight="1">
      <c r="G5109" s="10">
        <v>113.0</v>
      </c>
      <c r="H5109" s="295" t="str">
        <f>IF(ISERROR(VLOOKUP($G$12&amp;$G5109,'PIMS School'!$C$1:$R$1467,7,FALSE)),"",(VLOOKUP($G$12&amp;$G5109,'PIMS School'!$C$1:$R$1467,7,FALSE)))</f>
        <v/>
      </c>
      <c r="I5109" s="139" t="str">
        <f>IF(ISERROR(VLOOKUP($G$12&amp;$G5109,'PIMS School'!$C$1:$R$1467,8,FALSE)),"",(VLOOKUP($G$12&amp;$G5109,'PIMS School'!$C$1:$R$1467,8,FALSE)))</f>
        <v/>
      </c>
    </row>
    <row r="5110" ht="18.0" hidden="1" customHeight="1">
      <c r="G5110" s="10">
        <v>114.0</v>
      </c>
      <c r="H5110" s="295" t="str">
        <f>IF(ISERROR(VLOOKUP($G$12&amp;$G5110,'PIMS School'!$C$1:$R$1467,7,FALSE)),"",(VLOOKUP($G$12&amp;$G5110,'PIMS School'!$C$1:$R$1467,7,FALSE)))</f>
        <v/>
      </c>
      <c r="I5110" s="139" t="str">
        <f>IF(ISERROR(VLOOKUP($G$12&amp;$G5110,'PIMS School'!$C$1:$R$1467,8,FALSE)),"",(VLOOKUP($G$12&amp;$G5110,'PIMS School'!$C$1:$R$1467,8,FALSE)))</f>
        <v/>
      </c>
    </row>
    <row r="5111" ht="18.0" hidden="1" customHeight="1">
      <c r="G5111" s="10">
        <v>115.0</v>
      </c>
      <c r="H5111" s="295" t="str">
        <f>IF(ISERROR(VLOOKUP($G$12&amp;$G5111,'PIMS School'!$C$1:$R$1467,7,FALSE)),"",(VLOOKUP($G$12&amp;$G5111,'PIMS School'!$C$1:$R$1467,7,FALSE)))</f>
        <v/>
      </c>
      <c r="I5111" s="139" t="str">
        <f>IF(ISERROR(VLOOKUP($G$12&amp;$G5111,'PIMS School'!$C$1:$R$1467,8,FALSE)),"",(VLOOKUP($G$12&amp;$G5111,'PIMS School'!$C$1:$R$1467,8,FALSE)))</f>
        <v/>
      </c>
    </row>
    <row r="5112" ht="18.0" hidden="1" customHeight="1">
      <c r="G5112" s="10">
        <v>116.0</v>
      </c>
      <c r="H5112" s="295" t="str">
        <f>IF(ISERROR(VLOOKUP($G$12&amp;$G5112,'PIMS School'!$C$1:$R$1467,7,FALSE)),"",(VLOOKUP($G$12&amp;$G5112,'PIMS School'!$C$1:$R$1467,7,FALSE)))</f>
        <v/>
      </c>
      <c r="I5112" s="139" t="str">
        <f>IF(ISERROR(VLOOKUP($G$12&amp;$G5112,'PIMS School'!$C$1:$R$1467,8,FALSE)),"",(VLOOKUP($G$12&amp;$G5112,'PIMS School'!$C$1:$R$1467,8,FALSE)))</f>
        <v/>
      </c>
    </row>
    <row r="5113" ht="18.0" hidden="1" customHeight="1">
      <c r="G5113" s="10">
        <v>117.0</v>
      </c>
      <c r="H5113" s="295" t="str">
        <f>IF(ISERROR(VLOOKUP($G$12&amp;$G5113,'PIMS School'!$C$1:$R$1467,7,FALSE)),"",(VLOOKUP($G$12&amp;$G5113,'PIMS School'!$C$1:$R$1467,7,FALSE)))</f>
        <v/>
      </c>
      <c r="I5113" s="139" t="str">
        <f>IF(ISERROR(VLOOKUP($G$12&amp;$G5113,'PIMS School'!$C$1:$R$1467,8,FALSE)),"",(VLOOKUP($G$12&amp;$G5113,'PIMS School'!$C$1:$R$1467,8,FALSE)))</f>
        <v/>
      </c>
    </row>
    <row r="5114" ht="18.0" hidden="1" customHeight="1">
      <c r="G5114" s="10">
        <v>118.0</v>
      </c>
      <c r="H5114" s="295" t="str">
        <f>IF(ISERROR(VLOOKUP($G$12&amp;$G5114,'PIMS School'!$C$1:$R$1467,7,FALSE)),"",(VLOOKUP($G$12&amp;$G5114,'PIMS School'!$C$1:$R$1467,7,FALSE)))</f>
        <v/>
      </c>
      <c r="I5114" s="139" t="str">
        <f>IF(ISERROR(VLOOKUP($G$12&amp;$G5114,'PIMS School'!$C$1:$R$1467,8,FALSE)),"",(VLOOKUP($G$12&amp;$G5114,'PIMS School'!$C$1:$R$1467,8,FALSE)))</f>
        <v/>
      </c>
    </row>
    <row r="5115" ht="18.0" hidden="1" customHeight="1">
      <c r="G5115" s="10">
        <v>119.0</v>
      </c>
      <c r="H5115" s="295" t="str">
        <f>IF(ISERROR(VLOOKUP($G$12&amp;$G5115,'PIMS School'!$C$1:$R$1467,7,FALSE)),"",(VLOOKUP($G$12&amp;$G5115,'PIMS School'!$C$1:$R$1467,7,FALSE)))</f>
        <v/>
      </c>
      <c r="I5115" s="139" t="str">
        <f>IF(ISERROR(VLOOKUP($G$12&amp;$G5115,'PIMS School'!$C$1:$R$1467,8,FALSE)),"",(VLOOKUP($G$12&amp;$G5115,'PIMS School'!$C$1:$R$1467,8,FALSE)))</f>
        <v/>
      </c>
    </row>
    <row r="5116" ht="18.0" hidden="1" customHeight="1">
      <c r="G5116" s="10">
        <v>120.0</v>
      </c>
      <c r="H5116" s="295" t="str">
        <f>IF(ISERROR(VLOOKUP($G$12&amp;$G5116,'PIMS School'!$C$1:$R$1467,7,FALSE)),"",(VLOOKUP($G$12&amp;$G5116,'PIMS School'!$C$1:$R$1467,7,FALSE)))</f>
        <v/>
      </c>
      <c r="I5116" s="139" t="str">
        <f>IF(ISERROR(VLOOKUP($G$12&amp;$G5116,'PIMS School'!$C$1:$R$1467,8,FALSE)),"",(VLOOKUP($G$12&amp;$G5116,'PIMS School'!$C$1:$R$1467,8,FALSE)))</f>
        <v/>
      </c>
    </row>
    <row r="5117" ht="18.0" hidden="1" customHeight="1">
      <c r="G5117" s="10">
        <v>121.0</v>
      </c>
      <c r="H5117" s="295" t="str">
        <f>IF(ISERROR(VLOOKUP($G$12&amp;$G5117,'PIMS School'!$C$1:$R$1467,7,FALSE)),"",(VLOOKUP($G$12&amp;$G5117,'PIMS School'!$C$1:$R$1467,7,FALSE)))</f>
        <v/>
      </c>
      <c r="I5117" s="139" t="str">
        <f>IF(ISERROR(VLOOKUP($G$12&amp;$G5117,'PIMS School'!$C$1:$R$1467,8,FALSE)),"",(VLOOKUP($G$12&amp;$G5117,'PIMS School'!$C$1:$R$1467,8,FALSE)))</f>
        <v/>
      </c>
    </row>
    <row r="5118" ht="18.0" hidden="1" customHeight="1">
      <c r="G5118" s="10">
        <v>122.0</v>
      </c>
      <c r="H5118" s="295" t="str">
        <f>IF(ISERROR(VLOOKUP($G$12&amp;$G5118,'PIMS School'!$C$1:$R$1467,7,FALSE)),"",(VLOOKUP($G$12&amp;$G5118,'PIMS School'!$C$1:$R$1467,7,FALSE)))</f>
        <v/>
      </c>
      <c r="I5118" s="139" t="str">
        <f>IF(ISERROR(VLOOKUP($G$12&amp;$G5118,'PIMS School'!$C$1:$R$1467,8,FALSE)),"",(VLOOKUP($G$12&amp;$G5118,'PIMS School'!$C$1:$R$1467,8,FALSE)))</f>
        <v/>
      </c>
    </row>
    <row r="5119" ht="18.0" hidden="1" customHeight="1">
      <c r="G5119" s="10">
        <v>123.0</v>
      </c>
      <c r="H5119" s="295" t="str">
        <f>IF(ISERROR(VLOOKUP($G$12&amp;$G5119,'PIMS School'!$C$1:$R$1467,7,FALSE)),"",(VLOOKUP($G$12&amp;$G5119,'PIMS School'!$C$1:$R$1467,7,FALSE)))</f>
        <v/>
      </c>
      <c r="I5119" s="139" t="str">
        <f>IF(ISERROR(VLOOKUP($G$12&amp;$G5119,'PIMS School'!$C$1:$R$1467,8,FALSE)),"",(VLOOKUP($G$12&amp;$G5119,'PIMS School'!$C$1:$R$1467,8,FALSE)))</f>
        <v/>
      </c>
    </row>
    <row r="5120" ht="18.0" hidden="1" customHeight="1">
      <c r="G5120" s="10">
        <v>124.0</v>
      </c>
      <c r="H5120" s="295" t="str">
        <f>IF(ISERROR(VLOOKUP($G$12&amp;$G5120,'PIMS School'!$C$1:$R$1467,7,FALSE)),"",(VLOOKUP($G$12&amp;$G5120,'PIMS School'!$C$1:$R$1467,7,FALSE)))</f>
        <v/>
      </c>
      <c r="I5120" s="139" t="str">
        <f>IF(ISERROR(VLOOKUP($G$12&amp;$G5120,'PIMS School'!$C$1:$R$1467,8,FALSE)),"",(VLOOKUP($G$12&amp;$G5120,'PIMS School'!$C$1:$R$1467,8,FALSE)))</f>
        <v/>
      </c>
    </row>
    <row r="5121" ht="18.0" hidden="1" customHeight="1">
      <c r="G5121" s="10">
        <v>125.0</v>
      </c>
      <c r="H5121" s="295" t="str">
        <f>IF(ISERROR(VLOOKUP($G$12&amp;$G5121,'PIMS School'!$C$1:$R$1467,7,FALSE)),"",(VLOOKUP($G$12&amp;$G5121,'PIMS School'!$C$1:$R$1467,7,FALSE)))</f>
        <v/>
      </c>
      <c r="I5121" s="139" t="str">
        <f>IF(ISERROR(VLOOKUP($G$12&amp;$G5121,'PIMS School'!$C$1:$R$1467,8,FALSE)),"",(VLOOKUP($G$12&amp;$G5121,'PIMS School'!$C$1:$R$1467,8,FALSE)))</f>
        <v/>
      </c>
    </row>
    <row r="5122" ht="18.0" hidden="1" customHeight="1">
      <c r="G5122" s="10">
        <v>126.0</v>
      </c>
      <c r="H5122" s="295" t="str">
        <f>IF(ISERROR(VLOOKUP($G$12&amp;$G5122,'PIMS School'!$C$1:$R$1467,7,FALSE)),"",(VLOOKUP($G$12&amp;$G5122,'PIMS School'!$C$1:$R$1467,7,FALSE)))</f>
        <v/>
      </c>
      <c r="I5122" s="139" t="str">
        <f>IF(ISERROR(VLOOKUP($G$12&amp;$G5122,'PIMS School'!$C$1:$R$1467,8,FALSE)),"",(VLOOKUP($G$12&amp;$G5122,'PIMS School'!$C$1:$R$1467,8,FALSE)))</f>
        <v/>
      </c>
    </row>
    <row r="5123" ht="18.0" hidden="1" customHeight="1">
      <c r="G5123" s="10">
        <v>127.0</v>
      </c>
      <c r="H5123" s="295" t="str">
        <f>IF(ISERROR(VLOOKUP($G$12&amp;$G5123,'PIMS School'!$C$1:$R$1467,7,FALSE)),"",(VLOOKUP($G$12&amp;$G5123,'PIMS School'!$C$1:$R$1467,7,FALSE)))</f>
        <v/>
      </c>
      <c r="I5123" s="139" t="str">
        <f>IF(ISERROR(VLOOKUP($G$12&amp;$G5123,'PIMS School'!$C$1:$R$1467,8,FALSE)),"",(VLOOKUP($G$12&amp;$G5123,'PIMS School'!$C$1:$R$1467,8,FALSE)))</f>
        <v/>
      </c>
    </row>
    <row r="5124" ht="18.0" hidden="1" customHeight="1">
      <c r="G5124" s="10">
        <v>128.0</v>
      </c>
      <c r="H5124" s="295" t="str">
        <f>IF(ISERROR(VLOOKUP($G$12&amp;$G5124,'PIMS School'!$C$1:$R$1467,7,FALSE)),"",(VLOOKUP($G$12&amp;$G5124,'PIMS School'!$C$1:$R$1467,7,FALSE)))</f>
        <v/>
      </c>
      <c r="I5124" s="139" t="str">
        <f>IF(ISERROR(VLOOKUP($G$12&amp;$G5124,'PIMS School'!$C$1:$R$1467,8,FALSE)),"",(VLOOKUP($G$12&amp;$G5124,'PIMS School'!$C$1:$R$1467,8,FALSE)))</f>
        <v/>
      </c>
    </row>
    <row r="5125" ht="18.0" hidden="1" customHeight="1">
      <c r="G5125" s="10">
        <v>129.0</v>
      </c>
      <c r="H5125" s="295" t="str">
        <f>IF(ISERROR(VLOOKUP($G$12&amp;$G5125,'PIMS School'!$C$1:$R$1467,7,FALSE)),"",(VLOOKUP($G$12&amp;$G5125,'PIMS School'!$C$1:$R$1467,7,FALSE)))</f>
        <v/>
      </c>
      <c r="I5125" s="139" t="str">
        <f>IF(ISERROR(VLOOKUP($G$12&amp;$G5125,'PIMS School'!$C$1:$R$1467,8,FALSE)),"",(VLOOKUP($G$12&amp;$G5125,'PIMS School'!$C$1:$R$1467,8,FALSE)))</f>
        <v/>
      </c>
    </row>
    <row r="5126" ht="18.0" hidden="1" customHeight="1">
      <c r="G5126" s="10">
        <v>130.0</v>
      </c>
      <c r="H5126" s="295" t="str">
        <f>IF(ISERROR(VLOOKUP($G$12&amp;$G5126,'PIMS School'!$C$1:$R$1467,7,FALSE)),"",(VLOOKUP($G$12&amp;$G5126,'PIMS School'!$C$1:$R$1467,7,FALSE)))</f>
        <v/>
      </c>
      <c r="I5126" s="139" t="str">
        <f>IF(ISERROR(VLOOKUP($G$12&amp;$G5126,'PIMS School'!$C$1:$R$1467,8,FALSE)),"",(VLOOKUP($G$12&amp;$G5126,'PIMS School'!$C$1:$R$1467,8,FALSE)))</f>
        <v/>
      </c>
    </row>
    <row r="5127" ht="18.0" hidden="1" customHeight="1">
      <c r="G5127" s="10">
        <v>131.0</v>
      </c>
      <c r="H5127" s="295" t="str">
        <f>IF(ISERROR(VLOOKUP($G$12&amp;$G5127,'PIMS School'!$C$1:$R$1467,7,FALSE)),"",(VLOOKUP($G$12&amp;$G5127,'PIMS School'!$C$1:$R$1467,7,FALSE)))</f>
        <v/>
      </c>
      <c r="I5127" s="139" t="str">
        <f>IF(ISERROR(VLOOKUP($G$12&amp;$G5127,'PIMS School'!$C$1:$R$1467,8,FALSE)),"",(VLOOKUP($G$12&amp;$G5127,'PIMS School'!$C$1:$R$1467,8,FALSE)))</f>
        <v/>
      </c>
    </row>
    <row r="5128" ht="18.0" hidden="1" customHeight="1">
      <c r="G5128" s="10">
        <v>132.0</v>
      </c>
      <c r="H5128" s="295" t="str">
        <f>IF(ISERROR(VLOOKUP($G$12&amp;$G5128,'PIMS School'!$C$1:$R$1467,7,FALSE)),"",(VLOOKUP($G$12&amp;$G5128,'PIMS School'!$C$1:$R$1467,7,FALSE)))</f>
        <v/>
      </c>
      <c r="I5128" s="139" t="str">
        <f>IF(ISERROR(VLOOKUP($G$12&amp;$G5128,'PIMS School'!$C$1:$R$1467,8,FALSE)),"",(VLOOKUP($G$12&amp;$G5128,'PIMS School'!$C$1:$R$1467,8,FALSE)))</f>
        <v/>
      </c>
    </row>
    <row r="5129" ht="18.0" hidden="1" customHeight="1">
      <c r="G5129" s="10">
        <v>133.0</v>
      </c>
      <c r="H5129" s="295" t="str">
        <f>IF(ISERROR(VLOOKUP($G$12&amp;$G5129,'PIMS School'!$C$1:$R$1467,7,FALSE)),"",(VLOOKUP($G$12&amp;$G5129,'PIMS School'!$C$1:$R$1467,7,FALSE)))</f>
        <v/>
      </c>
      <c r="I5129" s="139" t="str">
        <f>IF(ISERROR(VLOOKUP($G$12&amp;$G5129,'PIMS School'!$C$1:$R$1467,8,FALSE)),"",(VLOOKUP($G$12&amp;$G5129,'PIMS School'!$C$1:$R$1467,8,FALSE)))</f>
        <v/>
      </c>
    </row>
    <row r="5130" ht="18.0" hidden="1" customHeight="1">
      <c r="G5130" s="10">
        <v>134.0</v>
      </c>
      <c r="H5130" s="295" t="str">
        <f>IF(ISERROR(VLOOKUP($G$12&amp;$G5130,'PIMS School'!$C$1:$R$1467,7,FALSE)),"",(VLOOKUP($G$12&amp;$G5130,'PIMS School'!$C$1:$R$1467,7,FALSE)))</f>
        <v/>
      </c>
      <c r="I5130" s="139" t="str">
        <f>IF(ISERROR(VLOOKUP($G$12&amp;$G5130,'PIMS School'!$C$1:$R$1467,8,FALSE)),"",(VLOOKUP($G$12&amp;$G5130,'PIMS School'!$C$1:$R$1467,8,FALSE)))</f>
        <v/>
      </c>
    </row>
    <row r="5131" ht="18.0" hidden="1" customHeight="1">
      <c r="G5131" s="10">
        <v>135.0</v>
      </c>
      <c r="H5131" s="295" t="str">
        <f>IF(ISERROR(VLOOKUP($G$12&amp;$G5131,'PIMS School'!$C$1:$R$1467,7,FALSE)),"",(VLOOKUP($G$12&amp;$G5131,'PIMS School'!$C$1:$R$1467,7,FALSE)))</f>
        <v/>
      </c>
      <c r="I5131" s="139" t="str">
        <f>IF(ISERROR(VLOOKUP($G$12&amp;$G5131,'PIMS School'!$C$1:$R$1467,8,FALSE)),"",(VLOOKUP($G$12&amp;$G5131,'PIMS School'!$C$1:$R$1467,8,FALSE)))</f>
        <v/>
      </c>
    </row>
    <row r="5132" ht="18.0" hidden="1" customHeight="1">
      <c r="G5132" s="10">
        <v>136.0</v>
      </c>
      <c r="H5132" s="295" t="str">
        <f>IF(ISERROR(VLOOKUP($G$12&amp;$G5132,'PIMS School'!$C$1:$R$1467,7,FALSE)),"",(VLOOKUP($G$12&amp;$G5132,'PIMS School'!$C$1:$R$1467,7,FALSE)))</f>
        <v/>
      </c>
      <c r="I5132" s="139" t="str">
        <f>IF(ISERROR(VLOOKUP($G$12&amp;$G5132,'PIMS School'!$C$1:$R$1467,8,FALSE)),"",(VLOOKUP($G$12&amp;$G5132,'PIMS School'!$C$1:$R$1467,8,FALSE)))</f>
        <v/>
      </c>
    </row>
    <row r="5133" ht="18.0" hidden="1" customHeight="1">
      <c r="G5133" s="10">
        <v>137.0</v>
      </c>
      <c r="H5133" s="295" t="str">
        <f>IF(ISERROR(VLOOKUP($G$12&amp;$G5133,'PIMS School'!$C$1:$R$1467,7,FALSE)),"",(VLOOKUP($G$12&amp;$G5133,'PIMS School'!$C$1:$R$1467,7,FALSE)))</f>
        <v/>
      </c>
      <c r="I5133" s="139" t="str">
        <f>IF(ISERROR(VLOOKUP($G$12&amp;$G5133,'PIMS School'!$C$1:$R$1467,8,FALSE)),"",(VLOOKUP($G$12&amp;$G5133,'PIMS School'!$C$1:$R$1467,8,FALSE)))</f>
        <v/>
      </c>
    </row>
    <row r="5134" ht="18.0" hidden="1" customHeight="1">
      <c r="G5134" s="10">
        <v>138.0</v>
      </c>
      <c r="H5134" s="295" t="str">
        <f>IF(ISERROR(VLOOKUP($G$12&amp;$G5134,'PIMS School'!$C$1:$R$1467,7,FALSE)),"",(VLOOKUP($G$12&amp;$G5134,'PIMS School'!$C$1:$R$1467,7,FALSE)))</f>
        <v/>
      </c>
      <c r="I5134" s="139" t="str">
        <f>IF(ISERROR(VLOOKUP($G$12&amp;$G5134,'PIMS School'!$C$1:$R$1467,8,FALSE)),"",(VLOOKUP($G$12&amp;$G5134,'PIMS School'!$C$1:$R$1467,8,FALSE)))</f>
        <v/>
      </c>
    </row>
    <row r="5135" ht="18.0" hidden="1" customHeight="1">
      <c r="G5135" s="10">
        <v>139.0</v>
      </c>
      <c r="H5135" s="295" t="str">
        <f>IF(ISERROR(VLOOKUP($G$12&amp;$G5135,'PIMS School'!$C$1:$R$1467,7,FALSE)),"",(VLOOKUP($G$12&amp;$G5135,'PIMS School'!$C$1:$R$1467,7,FALSE)))</f>
        <v/>
      </c>
      <c r="I5135" s="139" t="str">
        <f>IF(ISERROR(VLOOKUP($G$12&amp;$G5135,'PIMS School'!$C$1:$R$1467,8,FALSE)),"",(VLOOKUP($G$12&amp;$G5135,'PIMS School'!$C$1:$R$1467,8,FALSE)))</f>
        <v/>
      </c>
    </row>
    <row r="5136" ht="18.0" hidden="1" customHeight="1">
      <c r="G5136" s="10">
        <v>140.0</v>
      </c>
      <c r="H5136" s="295" t="str">
        <f>IF(ISERROR(VLOOKUP($G$12&amp;$G5136,'PIMS School'!$C$1:$R$1467,7,FALSE)),"",(VLOOKUP($G$12&amp;$G5136,'PIMS School'!$C$1:$R$1467,7,FALSE)))</f>
        <v/>
      </c>
      <c r="I5136" s="139" t="str">
        <f>IF(ISERROR(VLOOKUP($G$12&amp;$G5136,'PIMS School'!$C$1:$R$1467,8,FALSE)),"",(VLOOKUP($G$12&amp;$G5136,'PIMS School'!$C$1:$R$1467,8,FALSE)))</f>
        <v/>
      </c>
    </row>
    <row r="5137" ht="18.0" hidden="1" customHeight="1">
      <c r="G5137" s="10">
        <v>141.0</v>
      </c>
      <c r="H5137" s="295" t="str">
        <f>IF(ISERROR(VLOOKUP($G$12&amp;$G5137,'PIMS School'!$C$1:$R$1467,7,FALSE)),"",(VLOOKUP($G$12&amp;$G5137,'PIMS School'!$C$1:$R$1467,7,FALSE)))</f>
        <v/>
      </c>
      <c r="I5137" s="139" t="str">
        <f>IF(ISERROR(VLOOKUP($G$12&amp;$G5137,'PIMS School'!$C$1:$R$1467,8,FALSE)),"",(VLOOKUP($G$12&amp;$G5137,'PIMS School'!$C$1:$R$1467,8,FALSE)))</f>
        <v/>
      </c>
    </row>
    <row r="5138" ht="18.0" hidden="1" customHeight="1">
      <c r="G5138" s="10">
        <v>142.0</v>
      </c>
      <c r="H5138" s="295" t="str">
        <f>IF(ISERROR(VLOOKUP($G$12&amp;$G5138,'PIMS School'!$C$1:$R$1467,7,FALSE)),"",(VLOOKUP($G$12&amp;$G5138,'PIMS School'!$C$1:$R$1467,7,FALSE)))</f>
        <v/>
      </c>
      <c r="I5138" s="139" t="str">
        <f>IF(ISERROR(VLOOKUP($G$12&amp;$G5138,'PIMS School'!$C$1:$R$1467,8,FALSE)),"",(VLOOKUP($G$12&amp;$G5138,'PIMS School'!$C$1:$R$1467,8,FALSE)))</f>
        <v/>
      </c>
    </row>
    <row r="5139" ht="18.0" hidden="1" customHeight="1">
      <c r="G5139" s="10">
        <v>143.0</v>
      </c>
      <c r="H5139" s="295" t="str">
        <f>IF(ISERROR(VLOOKUP($G$12&amp;$G5139,'PIMS School'!$C$1:$R$1467,7,FALSE)),"",(VLOOKUP($G$12&amp;$G5139,'PIMS School'!$C$1:$R$1467,7,FALSE)))</f>
        <v/>
      </c>
      <c r="I5139" s="139" t="str">
        <f>IF(ISERROR(VLOOKUP($G$12&amp;$G5139,'PIMS School'!$C$1:$R$1467,8,FALSE)),"",(VLOOKUP($G$12&amp;$G5139,'PIMS School'!$C$1:$R$1467,8,FALSE)))</f>
        <v/>
      </c>
    </row>
    <row r="5140" ht="18.0" hidden="1" customHeight="1">
      <c r="G5140" s="10">
        <v>144.0</v>
      </c>
      <c r="H5140" s="295" t="str">
        <f>IF(ISERROR(VLOOKUP($G$12&amp;$G5140,'PIMS School'!$C$1:$R$1467,7,FALSE)),"",(VLOOKUP($G$12&amp;$G5140,'PIMS School'!$C$1:$R$1467,7,FALSE)))</f>
        <v/>
      </c>
      <c r="I5140" s="139" t="str">
        <f>IF(ISERROR(VLOOKUP($G$12&amp;$G5140,'PIMS School'!$C$1:$R$1467,8,FALSE)),"",(VLOOKUP($G$12&amp;$G5140,'PIMS School'!$C$1:$R$1467,8,FALSE)))</f>
        <v/>
      </c>
    </row>
    <row r="5141" ht="18.0" hidden="1" customHeight="1">
      <c r="G5141" s="10">
        <v>145.0</v>
      </c>
      <c r="H5141" s="295" t="str">
        <f>IF(ISERROR(VLOOKUP($G$12&amp;$G5141,'PIMS School'!$C$1:$R$1467,7,FALSE)),"",(VLOOKUP($G$12&amp;$G5141,'PIMS School'!$C$1:$R$1467,7,FALSE)))</f>
        <v/>
      </c>
      <c r="I5141" s="139" t="str">
        <f>IF(ISERROR(VLOOKUP($G$12&amp;$G5141,'PIMS School'!$C$1:$R$1467,8,FALSE)),"",(VLOOKUP($G$12&amp;$G5141,'PIMS School'!$C$1:$R$1467,8,FALSE)))</f>
        <v/>
      </c>
    </row>
    <row r="5142" ht="18.0" hidden="1" customHeight="1">
      <c r="G5142" s="10">
        <v>146.0</v>
      </c>
      <c r="H5142" s="295" t="str">
        <f>IF(ISERROR(VLOOKUP($G$12&amp;$G5142,'PIMS School'!$C$1:$R$1467,7,FALSE)),"",(VLOOKUP($G$12&amp;$G5142,'PIMS School'!$C$1:$R$1467,7,FALSE)))</f>
        <v/>
      </c>
      <c r="I5142" s="139" t="str">
        <f>IF(ISERROR(VLOOKUP($G$12&amp;$G5142,'PIMS School'!$C$1:$R$1467,8,FALSE)),"",(VLOOKUP($G$12&amp;$G5142,'PIMS School'!$C$1:$R$1467,8,FALSE)))</f>
        <v/>
      </c>
    </row>
    <row r="5143" ht="18.0" hidden="1" customHeight="1">
      <c r="G5143" s="10">
        <v>147.0</v>
      </c>
      <c r="H5143" s="295" t="str">
        <f>IF(ISERROR(VLOOKUP($G$12&amp;$G5143,'PIMS School'!$C$1:$R$1467,7,FALSE)),"",(VLOOKUP($G$12&amp;$G5143,'PIMS School'!$C$1:$R$1467,7,FALSE)))</f>
        <v/>
      </c>
      <c r="I5143" s="139" t="str">
        <f>IF(ISERROR(VLOOKUP($G$12&amp;$G5143,'PIMS School'!$C$1:$R$1467,8,FALSE)),"",(VLOOKUP($G$12&amp;$G5143,'PIMS School'!$C$1:$R$1467,8,FALSE)))</f>
        <v/>
      </c>
    </row>
    <row r="5144" ht="18.0" hidden="1" customHeight="1">
      <c r="G5144" s="10">
        <v>148.0</v>
      </c>
      <c r="H5144" s="295" t="str">
        <f>IF(ISERROR(VLOOKUP($G$12&amp;$G5144,'PIMS School'!$C$1:$R$1467,7,FALSE)),"",(VLOOKUP($G$12&amp;$G5144,'PIMS School'!$C$1:$R$1467,7,FALSE)))</f>
        <v/>
      </c>
      <c r="I5144" s="139" t="str">
        <f>IF(ISERROR(VLOOKUP($G$12&amp;$G5144,'PIMS School'!$C$1:$R$1467,8,FALSE)),"",(VLOOKUP($G$12&amp;$G5144,'PIMS School'!$C$1:$R$1467,8,FALSE)))</f>
        <v/>
      </c>
    </row>
    <row r="5145" ht="18.0" hidden="1" customHeight="1">
      <c r="G5145" s="10">
        <v>149.0</v>
      </c>
      <c r="H5145" s="295" t="str">
        <f>IF(ISERROR(VLOOKUP($G$12&amp;$G5145,'PIMS School'!$C$1:$R$1467,7,FALSE)),"",(VLOOKUP($G$12&amp;$G5145,'PIMS School'!$C$1:$R$1467,7,FALSE)))</f>
        <v/>
      </c>
      <c r="I5145" s="139" t="str">
        <f>IF(ISERROR(VLOOKUP($G$12&amp;$G5145,'PIMS School'!$C$1:$R$1467,8,FALSE)),"",(VLOOKUP($G$12&amp;$G5145,'PIMS School'!$C$1:$R$1467,8,FALSE)))</f>
        <v/>
      </c>
    </row>
    <row r="5146" ht="18.0" hidden="1" customHeight="1">
      <c r="G5146" s="10">
        <v>150.0</v>
      </c>
      <c r="H5146" s="295" t="str">
        <f>IF(ISERROR(VLOOKUP($G$12&amp;$G5146,'PIMS School'!$C$1:$R$1467,7,FALSE)),"",(VLOOKUP($G$12&amp;$G5146,'PIMS School'!$C$1:$R$1467,7,FALSE)))</f>
        <v/>
      </c>
      <c r="I5146" s="139" t="str">
        <f>IF(ISERROR(VLOOKUP($G$12&amp;$G5146,'PIMS School'!$C$1:$R$1467,8,FALSE)),"",(VLOOKUP($G$12&amp;$G5146,'PIMS School'!$C$1:$R$1467,8,FALSE)))</f>
        <v/>
      </c>
    </row>
    <row r="5147" ht="18.0" hidden="1" customHeight="1">
      <c r="G5147" s="10">
        <v>151.0</v>
      </c>
      <c r="H5147" s="295" t="str">
        <f>IF(ISERROR(VLOOKUP($G$12&amp;$G5147,'PIMS School'!$C$1:$R$1467,7,FALSE)),"",(VLOOKUP($G$12&amp;$G5147,'PIMS School'!$C$1:$R$1467,7,FALSE)))</f>
        <v/>
      </c>
      <c r="I5147" s="139" t="str">
        <f>IF(ISERROR(VLOOKUP($G$12&amp;$G5147,'PIMS School'!$C$1:$R$1467,8,FALSE)),"",(VLOOKUP($G$12&amp;$G5147,'PIMS School'!$C$1:$R$1467,8,FALSE)))</f>
        <v/>
      </c>
    </row>
    <row r="5148" ht="18.0" hidden="1" customHeight="1">
      <c r="G5148" s="10">
        <v>152.0</v>
      </c>
      <c r="H5148" s="295" t="str">
        <f>IF(ISERROR(VLOOKUP($G$12&amp;$G5148,'PIMS School'!$C$1:$R$1467,7,FALSE)),"",(VLOOKUP($G$12&amp;$G5148,'PIMS School'!$C$1:$R$1467,7,FALSE)))</f>
        <v/>
      </c>
      <c r="I5148" s="139" t="str">
        <f>IF(ISERROR(VLOOKUP($G$12&amp;$G5148,'PIMS School'!$C$1:$R$1467,8,FALSE)),"",(VLOOKUP($G$12&amp;$G5148,'PIMS School'!$C$1:$R$1467,8,FALSE)))</f>
        <v/>
      </c>
    </row>
    <row r="5149" ht="18.0" hidden="1" customHeight="1">
      <c r="G5149" s="10">
        <v>153.0</v>
      </c>
      <c r="H5149" s="295" t="str">
        <f>IF(ISERROR(VLOOKUP($G$12&amp;$G5149,'PIMS School'!$C$1:$R$1467,7,FALSE)),"",(VLOOKUP($G$12&amp;$G5149,'PIMS School'!$C$1:$R$1467,7,FALSE)))</f>
        <v/>
      </c>
      <c r="I5149" s="139" t="str">
        <f>IF(ISERROR(VLOOKUP($G$12&amp;$G5149,'PIMS School'!$C$1:$R$1467,8,FALSE)),"",(VLOOKUP($G$12&amp;$G5149,'PIMS School'!$C$1:$R$1467,8,FALSE)))</f>
        <v/>
      </c>
    </row>
    <row r="5150" ht="18.0" hidden="1" customHeight="1">
      <c r="G5150" s="10">
        <v>154.0</v>
      </c>
      <c r="H5150" s="295" t="str">
        <f>IF(ISERROR(VLOOKUP($G$12&amp;$G5150,'PIMS School'!$C$1:$R$1467,7,FALSE)),"",(VLOOKUP($G$12&amp;$G5150,'PIMS School'!$C$1:$R$1467,7,FALSE)))</f>
        <v/>
      </c>
      <c r="I5150" s="139" t="str">
        <f>IF(ISERROR(VLOOKUP($G$12&amp;$G5150,'PIMS School'!$C$1:$R$1467,8,FALSE)),"",(VLOOKUP($G$12&amp;$G5150,'PIMS School'!$C$1:$R$1467,8,FALSE)))</f>
        <v/>
      </c>
    </row>
    <row r="5151" ht="18.0" hidden="1" customHeight="1">
      <c r="G5151" s="10">
        <v>155.0</v>
      </c>
      <c r="H5151" s="295" t="str">
        <f>IF(ISERROR(VLOOKUP($G$12&amp;$G5151,'PIMS School'!$C$1:$R$1467,7,FALSE)),"",(VLOOKUP($G$12&amp;$G5151,'PIMS School'!$C$1:$R$1467,7,FALSE)))</f>
        <v/>
      </c>
      <c r="I5151" s="139" t="str">
        <f>IF(ISERROR(VLOOKUP($G$12&amp;$G5151,'PIMS School'!$C$1:$R$1467,8,FALSE)),"",(VLOOKUP($G$12&amp;$G5151,'PIMS School'!$C$1:$R$1467,8,FALSE)))</f>
        <v/>
      </c>
    </row>
    <row r="5152" ht="18.0" hidden="1" customHeight="1">
      <c r="G5152" s="10">
        <v>156.0</v>
      </c>
      <c r="H5152" s="295" t="str">
        <f>IF(ISERROR(VLOOKUP($G$12&amp;$G5152,'PIMS School'!$C$1:$R$1467,7,FALSE)),"",(VLOOKUP($G$12&amp;$G5152,'PIMS School'!$C$1:$R$1467,7,FALSE)))</f>
        <v/>
      </c>
      <c r="I5152" s="139" t="str">
        <f>IF(ISERROR(VLOOKUP($G$12&amp;$G5152,'PIMS School'!$C$1:$R$1467,8,FALSE)),"",(VLOOKUP($G$12&amp;$G5152,'PIMS School'!$C$1:$R$1467,8,FALSE)))</f>
        <v/>
      </c>
    </row>
    <row r="5153" ht="18.0" hidden="1" customHeight="1">
      <c r="G5153" s="10">
        <v>157.0</v>
      </c>
      <c r="H5153" s="295" t="str">
        <f>IF(ISERROR(VLOOKUP($G$12&amp;$G5153,'PIMS School'!$C$1:$R$1467,7,FALSE)),"",(VLOOKUP($G$12&amp;$G5153,'PIMS School'!$C$1:$R$1467,7,FALSE)))</f>
        <v/>
      </c>
      <c r="I5153" s="139" t="str">
        <f>IF(ISERROR(VLOOKUP($G$12&amp;$G5153,'PIMS School'!$C$1:$R$1467,8,FALSE)),"",(VLOOKUP($G$12&amp;$G5153,'PIMS School'!$C$1:$R$1467,8,FALSE)))</f>
        <v/>
      </c>
    </row>
    <row r="5154" ht="18.0" hidden="1" customHeight="1">
      <c r="G5154" s="10">
        <v>158.0</v>
      </c>
      <c r="H5154" s="295" t="str">
        <f>IF(ISERROR(VLOOKUP($G$12&amp;$G5154,'PIMS School'!$C$1:$R$1467,7,FALSE)),"",(VLOOKUP($G$12&amp;$G5154,'PIMS School'!$C$1:$R$1467,7,FALSE)))</f>
        <v/>
      </c>
      <c r="I5154" s="139" t="str">
        <f>IF(ISERROR(VLOOKUP($G$12&amp;$G5154,'PIMS School'!$C$1:$R$1467,8,FALSE)),"",(VLOOKUP($G$12&amp;$G5154,'PIMS School'!$C$1:$R$1467,8,FALSE)))</f>
        <v/>
      </c>
    </row>
    <row r="5155" ht="18.0" hidden="1" customHeight="1">
      <c r="G5155" s="10">
        <v>159.0</v>
      </c>
      <c r="H5155" s="295" t="str">
        <f>IF(ISERROR(VLOOKUP($G$12&amp;$G5155,'PIMS School'!$C$1:$R$1467,7,FALSE)),"",(VLOOKUP($G$12&amp;$G5155,'PIMS School'!$C$1:$R$1467,7,FALSE)))</f>
        <v/>
      </c>
      <c r="I5155" s="139" t="str">
        <f>IF(ISERROR(VLOOKUP($G$12&amp;$G5155,'PIMS School'!$C$1:$R$1467,8,FALSE)),"",(VLOOKUP($G$12&amp;$G5155,'PIMS School'!$C$1:$R$1467,8,FALSE)))</f>
        <v/>
      </c>
    </row>
    <row r="5156" ht="18.0" hidden="1" customHeight="1">
      <c r="G5156" s="10">
        <v>160.0</v>
      </c>
      <c r="H5156" s="295" t="str">
        <f>IF(ISERROR(VLOOKUP($G$12&amp;$G5156,'PIMS School'!$C$1:$R$1467,7,FALSE)),"",(VLOOKUP($G$12&amp;$G5156,'PIMS School'!$C$1:$R$1467,7,FALSE)))</f>
        <v/>
      </c>
      <c r="I5156" s="139" t="str">
        <f>IF(ISERROR(VLOOKUP($G$12&amp;$G5156,'PIMS School'!$C$1:$R$1467,8,FALSE)),"",(VLOOKUP($G$12&amp;$G5156,'PIMS School'!$C$1:$R$1467,8,FALSE)))</f>
        <v/>
      </c>
    </row>
    <row r="5157" ht="18.0" hidden="1" customHeight="1">
      <c r="G5157" s="10">
        <v>161.0</v>
      </c>
      <c r="H5157" s="295" t="str">
        <f>IF(ISERROR(VLOOKUP($G$12&amp;$G5157,'PIMS School'!$C$1:$R$1467,7,FALSE)),"",(VLOOKUP($G$12&amp;$G5157,'PIMS School'!$C$1:$R$1467,7,FALSE)))</f>
        <v/>
      </c>
      <c r="I5157" s="139" t="str">
        <f>IF(ISERROR(VLOOKUP($G$12&amp;$G5157,'PIMS School'!$C$1:$R$1467,8,FALSE)),"",(VLOOKUP($G$12&amp;$G5157,'PIMS School'!$C$1:$R$1467,8,FALSE)))</f>
        <v/>
      </c>
    </row>
    <row r="5158" ht="18.0" hidden="1" customHeight="1">
      <c r="G5158" s="10">
        <v>162.0</v>
      </c>
      <c r="H5158" s="295" t="str">
        <f>IF(ISERROR(VLOOKUP($G$12&amp;$G5158,'PIMS School'!$C$1:$R$1467,7,FALSE)),"",(VLOOKUP($G$12&amp;$G5158,'PIMS School'!$C$1:$R$1467,7,FALSE)))</f>
        <v/>
      </c>
      <c r="I5158" s="139" t="str">
        <f>IF(ISERROR(VLOOKUP($G$12&amp;$G5158,'PIMS School'!$C$1:$R$1467,8,FALSE)),"",(VLOOKUP($G$12&amp;$G5158,'PIMS School'!$C$1:$R$1467,8,FALSE)))</f>
        <v/>
      </c>
    </row>
    <row r="5159" ht="18.0" hidden="1" customHeight="1">
      <c r="G5159" s="10">
        <v>163.0</v>
      </c>
      <c r="H5159" s="295" t="str">
        <f>IF(ISERROR(VLOOKUP($G$12&amp;$G5159,'PIMS School'!$C$1:$R$1467,7,FALSE)),"",(VLOOKUP($G$12&amp;$G5159,'PIMS School'!$C$1:$R$1467,7,FALSE)))</f>
        <v/>
      </c>
      <c r="I5159" s="139" t="str">
        <f>IF(ISERROR(VLOOKUP($G$12&amp;$G5159,'PIMS School'!$C$1:$R$1467,8,FALSE)),"",(VLOOKUP($G$12&amp;$G5159,'PIMS School'!$C$1:$R$1467,8,FALSE)))</f>
        <v/>
      </c>
    </row>
    <row r="5160" ht="18.0" hidden="1" customHeight="1">
      <c r="G5160" s="10">
        <v>164.0</v>
      </c>
      <c r="H5160" s="295" t="str">
        <f>IF(ISERROR(VLOOKUP($G$12&amp;$G5160,'PIMS School'!$C$1:$R$1467,7,FALSE)),"",(VLOOKUP($G$12&amp;$G5160,'PIMS School'!$C$1:$R$1467,7,FALSE)))</f>
        <v/>
      </c>
      <c r="I5160" s="139" t="str">
        <f>IF(ISERROR(VLOOKUP($G$12&amp;$G5160,'PIMS School'!$C$1:$R$1467,8,FALSE)),"",(VLOOKUP($G$12&amp;$G5160,'PIMS School'!$C$1:$R$1467,8,FALSE)))</f>
        <v/>
      </c>
    </row>
    <row r="5161" ht="18.0" hidden="1" customHeight="1">
      <c r="G5161" s="10">
        <v>165.0</v>
      </c>
      <c r="H5161" s="295" t="str">
        <f>IF(ISERROR(VLOOKUP($G$12&amp;$G5161,'PIMS School'!$C$1:$R$1467,7,FALSE)),"",(VLOOKUP($G$12&amp;$G5161,'PIMS School'!$C$1:$R$1467,7,FALSE)))</f>
        <v/>
      </c>
      <c r="I5161" s="139" t="str">
        <f>IF(ISERROR(VLOOKUP($G$12&amp;$G5161,'PIMS School'!$C$1:$R$1467,8,FALSE)),"",(VLOOKUP($G$12&amp;$G5161,'PIMS School'!$C$1:$R$1467,8,FALSE)))</f>
        <v/>
      </c>
    </row>
    <row r="5162" ht="18.0" hidden="1" customHeight="1">
      <c r="G5162" s="10">
        <v>166.0</v>
      </c>
      <c r="H5162" s="295" t="str">
        <f>IF(ISERROR(VLOOKUP($G$12&amp;$G5162,'PIMS School'!$C$1:$R$1467,7,FALSE)),"",(VLOOKUP($G$12&amp;$G5162,'PIMS School'!$C$1:$R$1467,7,FALSE)))</f>
        <v/>
      </c>
      <c r="I5162" s="139" t="str">
        <f>IF(ISERROR(VLOOKUP($G$12&amp;$G5162,'PIMS School'!$C$1:$R$1467,8,FALSE)),"",(VLOOKUP($G$12&amp;$G5162,'PIMS School'!$C$1:$R$1467,8,FALSE)))</f>
        <v/>
      </c>
    </row>
    <row r="5163" ht="18.0" hidden="1" customHeight="1">
      <c r="G5163" s="10">
        <v>167.0</v>
      </c>
      <c r="H5163" s="295" t="str">
        <f>IF(ISERROR(VLOOKUP($G$12&amp;$G5163,'PIMS School'!$C$1:$R$1467,7,FALSE)),"",(VLOOKUP($G$12&amp;$G5163,'PIMS School'!$C$1:$R$1467,7,FALSE)))</f>
        <v/>
      </c>
      <c r="I5163" s="139" t="str">
        <f>IF(ISERROR(VLOOKUP($G$12&amp;$G5163,'PIMS School'!$C$1:$R$1467,8,FALSE)),"",(VLOOKUP($G$12&amp;$G5163,'PIMS School'!$C$1:$R$1467,8,FALSE)))</f>
        <v/>
      </c>
    </row>
    <row r="5164" ht="18.0" hidden="1" customHeight="1">
      <c r="G5164" s="10">
        <v>168.0</v>
      </c>
      <c r="H5164" s="295" t="str">
        <f>IF(ISERROR(VLOOKUP($G$12&amp;$G5164,'PIMS School'!$C$1:$R$1467,7,FALSE)),"",(VLOOKUP($G$12&amp;$G5164,'PIMS School'!$C$1:$R$1467,7,FALSE)))</f>
        <v/>
      </c>
      <c r="I5164" s="139" t="str">
        <f>IF(ISERROR(VLOOKUP($G$12&amp;$G5164,'PIMS School'!$C$1:$R$1467,8,FALSE)),"",(VLOOKUP($G$12&amp;$G5164,'PIMS School'!$C$1:$R$1467,8,FALSE)))</f>
        <v/>
      </c>
    </row>
    <row r="5165" ht="18.0" hidden="1" customHeight="1">
      <c r="G5165" s="10">
        <v>169.0</v>
      </c>
      <c r="H5165" s="295" t="str">
        <f>IF(ISERROR(VLOOKUP($G$12&amp;$G5165,'PIMS School'!$C$1:$R$1467,7,FALSE)),"",(VLOOKUP($G$12&amp;$G5165,'PIMS School'!$C$1:$R$1467,7,FALSE)))</f>
        <v/>
      </c>
      <c r="I5165" s="139" t="str">
        <f>IF(ISERROR(VLOOKUP($G$12&amp;$G5165,'PIMS School'!$C$1:$R$1467,8,FALSE)),"",(VLOOKUP($G$12&amp;$G5165,'PIMS School'!$C$1:$R$1467,8,FALSE)))</f>
        <v/>
      </c>
    </row>
    <row r="5166" ht="18.0" hidden="1" customHeight="1">
      <c r="G5166" s="10">
        <v>170.0</v>
      </c>
      <c r="H5166" s="295" t="str">
        <f>IF(ISERROR(VLOOKUP($G$12&amp;$G5166,'PIMS School'!$C$1:$R$1467,7,FALSE)),"",(VLOOKUP($G$12&amp;$G5166,'PIMS School'!$C$1:$R$1467,7,FALSE)))</f>
        <v/>
      </c>
      <c r="I5166" s="139" t="str">
        <f>IF(ISERROR(VLOOKUP($G$12&amp;$G5166,'PIMS School'!$C$1:$R$1467,8,FALSE)),"",(VLOOKUP($G$12&amp;$G5166,'PIMS School'!$C$1:$R$1467,8,FALSE)))</f>
        <v/>
      </c>
    </row>
    <row r="5167" ht="18.0" hidden="1" customHeight="1">
      <c r="G5167" s="10">
        <v>171.0</v>
      </c>
      <c r="H5167" s="295" t="str">
        <f>IF(ISERROR(VLOOKUP($G$12&amp;$G5167,'PIMS School'!$C$1:$R$1467,7,FALSE)),"",(VLOOKUP($G$12&amp;$G5167,'PIMS School'!$C$1:$R$1467,7,FALSE)))</f>
        <v/>
      </c>
      <c r="I5167" s="139" t="str">
        <f>IF(ISERROR(VLOOKUP($G$12&amp;$G5167,'PIMS School'!$C$1:$R$1467,8,FALSE)),"",(VLOOKUP($G$12&amp;$G5167,'PIMS School'!$C$1:$R$1467,8,FALSE)))</f>
        <v/>
      </c>
    </row>
    <row r="5168" ht="18.0" hidden="1" customHeight="1">
      <c r="G5168" s="10">
        <v>172.0</v>
      </c>
      <c r="H5168" s="295" t="str">
        <f>IF(ISERROR(VLOOKUP($G$12&amp;$G5168,'PIMS School'!$C$1:$R$1467,7,FALSE)),"",(VLOOKUP($G$12&amp;$G5168,'PIMS School'!$C$1:$R$1467,7,FALSE)))</f>
        <v/>
      </c>
      <c r="I5168" s="139" t="str">
        <f>IF(ISERROR(VLOOKUP($G$12&amp;$G5168,'PIMS School'!$C$1:$R$1467,8,FALSE)),"",(VLOOKUP($G$12&amp;$G5168,'PIMS School'!$C$1:$R$1467,8,FALSE)))</f>
        <v/>
      </c>
    </row>
    <row r="5169" ht="18.0" hidden="1" customHeight="1">
      <c r="G5169" s="10">
        <v>173.0</v>
      </c>
      <c r="H5169" s="295" t="str">
        <f>IF(ISERROR(VLOOKUP($G$12&amp;$G5169,'PIMS School'!$C$1:$R$1467,7,FALSE)),"",(VLOOKUP($G$12&amp;$G5169,'PIMS School'!$C$1:$R$1467,7,FALSE)))</f>
        <v/>
      </c>
      <c r="I5169" s="139" t="str">
        <f>IF(ISERROR(VLOOKUP($G$12&amp;$G5169,'PIMS School'!$C$1:$R$1467,8,FALSE)),"",(VLOOKUP($G$12&amp;$G5169,'PIMS School'!$C$1:$R$1467,8,FALSE)))</f>
        <v/>
      </c>
    </row>
    <row r="5170" ht="18.0" hidden="1" customHeight="1">
      <c r="G5170" s="10">
        <v>174.0</v>
      </c>
      <c r="H5170" s="295" t="str">
        <f>IF(ISERROR(VLOOKUP($G$12&amp;$G5170,'PIMS School'!$C$1:$R$1467,7,FALSE)),"",(VLOOKUP($G$12&amp;$G5170,'PIMS School'!$C$1:$R$1467,7,FALSE)))</f>
        <v/>
      </c>
      <c r="I5170" s="139" t="str">
        <f>IF(ISERROR(VLOOKUP($G$12&amp;$G5170,'PIMS School'!$C$1:$R$1467,8,FALSE)),"",(VLOOKUP($G$12&amp;$G5170,'PIMS School'!$C$1:$R$1467,8,FALSE)))</f>
        <v/>
      </c>
    </row>
    <row r="5171" ht="18.0" hidden="1" customHeight="1">
      <c r="G5171" s="10">
        <v>175.0</v>
      </c>
      <c r="H5171" s="295" t="str">
        <f>IF(ISERROR(VLOOKUP($G$12&amp;$G5171,'PIMS School'!$C$1:$R$1467,7,FALSE)),"",(VLOOKUP($G$12&amp;$G5171,'PIMS School'!$C$1:$R$1467,7,FALSE)))</f>
        <v/>
      </c>
      <c r="I5171" s="139" t="str">
        <f>IF(ISERROR(VLOOKUP($G$12&amp;$G5171,'PIMS School'!$C$1:$R$1467,8,FALSE)),"",(VLOOKUP($G$12&amp;$G5171,'PIMS School'!$C$1:$R$1467,8,FALSE)))</f>
        <v/>
      </c>
    </row>
    <row r="5172" ht="18.0" hidden="1" customHeight="1">
      <c r="G5172" s="10">
        <v>176.0</v>
      </c>
      <c r="H5172" s="295" t="str">
        <f>IF(ISERROR(VLOOKUP($G$12&amp;$G5172,'PIMS School'!$C$1:$R$1467,7,FALSE)),"",(VLOOKUP($G$12&amp;$G5172,'PIMS School'!$C$1:$R$1467,7,FALSE)))</f>
        <v/>
      </c>
      <c r="I5172" s="139" t="str">
        <f>IF(ISERROR(VLOOKUP($G$12&amp;$G5172,'PIMS School'!$C$1:$R$1467,8,FALSE)),"",(VLOOKUP($G$12&amp;$G5172,'PIMS School'!$C$1:$R$1467,8,FALSE)))</f>
        <v/>
      </c>
    </row>
    <row r="5173" ht="18.0" hidden="1" customHeight="1">
      <c r="G5173" s="10">
        <v>177.0</v>
      </c>
      <c r="H5173" s="295" t="str">
        <f>IF(ISERROR(VLOOKUP($G$12&amp;$G5173,'PIMS School'!$C$1:$R$1467,7,FALSE)),"",(VLOOKUP($G$12&amp;$G5173,'PIMS School'!$C$1:$R$1467,7,FALSE)))</f>
        <v/>
      </c>
      <c r="I5173" s="139" t="str">
        <f>IF(ISERROR(VLOOKUP($G$12&amp;$G5173,'PIMS School'!$C$1:$R$1467,8,FALSE)),"",(VLOOKUP($G$12&amp;$G5173,'PIMS School'!$C$1:$R$1467,8,FALSE)))</f>
        <v/>
      </c>
    </row>
    <row r="5174" ht="18.0" hidden="1" customHeight="1">
      <c r="G5174" s="10">
        <v>178.0</v>
      </c>
      <c r="H5174" s="295" t="str">
        <f>IF(ISERROR(VLOOKUP($G$12&amp;$G5174,'PIMS School'!$C$1:$R$1467,7,FALSE)),"",(VLOOKUP($G$12&amp;$G5174,'PIMS School'!$C$1:$R$1467,7,FALSE)))</f>
        <v/>
      </c>
      <c r="I5174" s="139" t="str">
        <f>IF(ISERROR(VLOOKUP($G$12&amp;$G5174,'PIMS School'!$C$1:$R$1467,8,FALSE)),"",(VLOOKUP($G$12&amp;$G5174,'PIMS School'!$C$1:$R$1467,8,FALSE)))</f>
        <v/>
      </c>
    </row>
    <row r="5175" ht="18.0" hidden="1" customHeight="1">
      <c r="G5175" s="10">
        <v>179.0</v>
      </c>
      <c r="H5175" s="295" t="str">
        <f>IF(ISERROR(VLOOKUP($G$12&amp;$G5175,'PIMS School'!$C$1:$R$1467,7,FALSE)),"",(VLOOKUP($G$12&amp;$G5175,'PIMS School'!$C$1:$R$1467,7,FALSE)))</f>
        <v/>
      </c>
      <c r="I5175" s="139" t="str">
        <f>IF(ISERROR(VLOOKUP($G$12&amp;$G5175,'PIMS School'!$C$1:$R$1467,8,FALSE)),"",(VLOOKUP($G$12&amp;$G5175,'PIMS School'!$C$1:$R$1467,8,FALSE)))</f>
        <v/>
      </c>
    </row>
    <row r="5176" ht="18.0" hidden="1" customHeight="1">
      <c r="G5176" s="10">
        <v>180.0</v>
      </c>
      <c r="H5176" s="295" t="str">
        <f>IF(ISERROR(VLOOKUP($G$12&amp;$G5176,'PIMS School'!$C$1:$R$1467,7,FALSE)),"",(VLOOKUP($G$12&amp;$G5176,'PIMS School'!$C$1:$R$1467,7,FALSE)))</f>
        <v/>
      </c>
      <c r="I5176" s="139" t="str">
        <f>IF(ISERROR(VLOOKUP($G$12&amp;$G5176,'PIMS School'!$C$1:$R$1467,8,FALSE)),"",(VLOOKUP($G$12&amp;$G5176,'PIMS School'!$C$1:$R$1467,8,FALSE)))</f>
        <v/>
      </c>
    </row>
    <row r="5177" ht="18.0" hidden="1" customHeight="1">
      <c r="G5177" s="10">
        <v>181.0</v>
      </c>
      <c r="H5177" s="295" t="str">
        <f>IF(ISERROR(VLOOKUP($G$12&amp;$G5177,'PIMS School'!$C$1:$R$1467,7,FALSE)),"",(VLOOKUP($G$12&amp;$G5177,'PIMS School'!$C$1:$R$1467,7,FALSE)))</f>
        <v/>
      </c>
      <c r="I5177" s="139" t="str">
        <f>IF(ISERROR(VLOOKUP($G$12&amp;$G5177,'PIMS School'!$C$1:$R$1467,8,FALSE)),"",(VLOOKUP($G$12&amp;$G5177,'PIMS School'!$C$1:$R$1467,8,FALSE)))</f>
        <v/>
      </c>
    </row>
    <row r="5178" ht="18.0" hidden="1" customHeight="1">
      <c r="G5178" s="10">
        <v>182.0</v>
      </c>
      <c r="H5178" s="295" t="str">
        <f>IF(ISERROR(VLOOKUP($G$12&amp;$G5178,'PIMS School'!$C$1:$R$1467,7,FALSE)),"",(VLOOKUP($G$12&amp;$G5178,'PIMS School'!$C$1:$R$1467,7,FALSE)))</f>
        <v/>
      </c>
      <c r="I5178" s="139" t="str">
        <f>IF(ISERROR(VLOOKUP($G$12&amp;$G5178,'PIMS School'!$C$1:$R$1467,8,FALSE)),"",(VLOOKUP($G$12&amp;$G5178,'PIMS School'!$C$1:$R$1467,8,FALSE)))</f>
        <v/>
      </c>
    </row>
    <row r="5179" ht="18.0" hidden="1" customHeight="1">
      <c r="G5179" s="10">
        <v>183.0</v>
      </c>
      <c r="H5179" s="295" t="str">
        <f>IF(ISERROR(VLOOKUP($G$12&amp;$G5179,'PIMS School'!$C$1:$R$1467,7,FALSE)),"",(VLOOKUP($G$12&amp;$G5179,'PIMS School'!$C$1:$R$1467,7,FALSE)))</f>
        <v/>
      </c>
      <c r="I5179" s="139" t="str">
        <f>IF(ISERROR(VLOOKUP($G$12&amp;$G5179,'PIMS School'!$C$1:$R$1467,8,FALSE)),"",(VLOOKUP($G$12&amp;$G5179,'PIMS School'!$C$1:$R$1467,8,FALSE)))</f>
        <v/>
      </c>
    </row>
    <row r="5180" ht="18.0" hidden="1" customHeight="1">
      <c r="G5180" s="10">
        <v>184.0</v>
      </c>
      <c r="H5180" s="295" t="str">
        <f>IF(ISERROR(VLOOKUP($G$12&amp;$G5180,'PIMS School'!$C$1:$R$1467,7,FALSE)),"",(VLOOKUP($G$12&amp;$G5180,'PIMS School'!$C$1:$R$1467,7,FALSE)))</f>
        <v/>
      </c>
      <c r="I5180" s="139" t="str">
        <f>IF(ISERROR(VLOOKUP($G$12&amp;$G5180,'PIMS School'!$C$1:$R$1467,8,FALSE)),"",(VLOOKUP($G$12&amp;$G5180,'PIMS School'!$C$1:$R$1467,8,FALSE)))</f>
        <v/>
      </c>
    </row>
    <row r="5181" ht="18.0" hidden="1" customHeight="1">
      <c r="G5181" s="10">
        <v>185.0</v>
      </c>
      <c r="H5181" s="295" t="str">
        <f>IF(ISERROR(VLOOKUP($G$12&amp;$G5181,'PIMS School'!$C$1:$R$1467,7,FALSE)),"",(VLOOKUP($G$12&amp;$G5181,'PIMS School'!$C$1:$R$1467,7,FALSE)))</f>
        <v/>
      </c>
      <c r="I5181" s="139" t="str">
        <f>IF(ISERROR(VLOOKUP($G$12&amp;$G5181,'PIMS School'!$C$1:$R$1467,8,FALSE)),"",(VLOOKUP($G$12&amp;$G5181,'PIMS School'!$C$1:$R$1467,8,FALSE)))</f>
        <v/>
      </c>
    </row>
    <row r="5182" ht="18.0" hidden="1" customHeight="1">
      <c r="G5182" s="10">
        <v>186.0</v>
      </c>
      <c r="H5182" s="295" t="str">
        <f>IF(ISERROR(VLOOKUP($G$12&amp;$G5182,'PIMS School'!$C$1:$R$1467,7,FALSE)),"",(VLOOKUP($G$12&amp;$G5182,'PIMS School'!$C$1:$R$1467,7,FALSE)))</f>
        <v/>
      </c>
      <c r="I5182" s="139" t="str">
        <f>IF(ISERROR(VLOOKUP($G$12&amp;$G5182,'PIMS School'!$C$1:$R$1467,8,FALSE)),"",(VLOOKUP($G$12&amp;$G5182,'PIMS School'!$C$1:$R$1467,8,FALSE)))</f>
        <v/>
      </c>
    </row>
    <row r="5183" ht="18.0" hidden="1" customHeight="1">
      <c r="G5183" s="10">
        <v>187.0</v>
      </c>
      <c r="H5183" s="295" t="str">
        <f>IF(ISERROR(VLOOKUP($G$12&amp;$G5183,'PIMS School'!$C$1:$R$1467,7,FALSE)),"",(VLOOKUP($G$12&amp;$G5183,'PIMS School'!$C$1:$R$1467,7,FALSE)))</f>
        <v/>
      </c>
      <c r="I5183" s="139" t="str">
        <f>IF(ISERROR(VLOOKUP($G$12&amp;$G5183,'PIMS School'!$C$1:$R$1467,8,FALSE)),"",(VLOOKUP($G$12&amp;$G5183,'PIMS School'!$C$1:$R$1467,8,FALSE)))</f>
        <v/>
      </c>
    </row>
    <row r="5184" ht="18.0" hidden="1" customHeight="1">
      <c r="G5184" s="10">
        <v>188.0</v>
      </c>
      <c r="H5184" s="295" t="str">
        <f>IF(ISERROR(VLOOKUP($G$12&amp;$G5184,'PIMS School'!$C$1:$R$1467,7,FALSE)),"",(VLOOKUP($G$12&amp;$G5184,'PIMS School'!$C$1:$R$1467,7,FALSE)))</f>
        <v/>
      </c>
      <c r="I5184" s="139" t="str">
        <f>IF(ISERROR(VLOOKUP($G$12&amp;$G5184,'PIMS School'!$C$1:$R$1467,8,FALSE)),"",(VLOOKUP($G$12&amp;$G5184,'PIMS School'!$C$1:$R$1467,8,FALSE)))</f>
        <v/>
      </c>
    </row>
    <row r="5185" ht="18.0" hidden="1" customHeight="1">
      <c r="G5185" s="10">
        <v>189.0</v>
      </c>
      <c r="H5185" s="295" t="str">
        <f>IF(ISERROR(VLOOKUP($G$12&amp;$G5185,'PIMS School'!$C$1:$R$1467,7,FALSE)),"",(VLOOKUP($G$12&amp;$G5185,'PIMS School'!$C$1:$R$1467,7,FALSE)))</f>
        <v/>
      </c>
      <c r="I5185" s="139" t="str">
        <f>IF(ISERROR(VLOOKUP($G$12&amp;$G5185,'PIMS School'!$C$1:$R$1467,8,FALSE)),"",(VLOOKUP($G$12&amp;$G5185,'PIMS School'!$C$1:$R$1467,8,FALSE)))</f>
        <v/>
      </c>
    </row>
    <row r="5186" ht="18.0" hidden="1" customHeight="1">
      <c r="G5186" s="10">
        <v>190.0</v>
      </c>
      <c r="H5186" s="295" t="str">
        <f>IF(ISERROR(VLOOKUP($G$12&amp;$G5186,'PIMS School'!$C$1:$R$1467,7,FALSE)),"",(VLOOKUP($G$12&amp;$G5186,'PIMS School'!$C$1:$R$1467,7,FALSE)))</f>
        <v/>
      </c>
      <c r="I5186" s="139" t="str">
        <f>IF(ISERROR(VLOOKUP($G$12&amp;$G5186,'PIMS School'!$C$1:$R$1467,8,FALSE)),"",(VLOOKUP($G$12&amp;$G5186,'PIMS School'!$C$1:$R$1467,8,FALSE)))</f>
        <v/>
      </c>
    </row>
    <row r="5187" ht="18.0" hidden="1" customHeight="1">
      <c r="G5187" s="10">
        <v>191.0</v>
      </c>
      <c r="H5187" s="295" t="str">
        <f>IF(ISERROR(VLOOKUP($G$12&amp;$G5187,'PIMS School'!$C$1:$R$1467,7,FALSE)),"",(VLOOKUP($G$12&amp;$G5187,'PIMS School'!$C$1:$R$1467,7,FALSE)))</f>
        <v/>
      </c>
      <c r="I5187" s="139" t="str">
        <f>IF(ISERROR(VLOOKUP($G$12&amp;$G5187,'PIMS School'!$C$1:$R$1467,8,FALSE)),"",(VLOOKUP($G$12&amp;$G5187,'PIMS School'!$C$1:$R$1467,8,FALSE)))</f>
        <v/>
      </c>
    </row>
    <row r="5188" ht="18.0" hidden="1" customHeight="1">
      <c r="G5188" s="10">
        <v>192.0</v>
      </c>
      <c r="H5188" s="295" t="str">
        <f>IF(ISERROR(VLOOKUP($G$12&amp;$G5188,'PIMS School'!$C$1:$R$1467,7,FALSE)),"",(VLOOKUP($G$12&amp;$G5188,'PIMS School'!$C$1:$R$1467,7,FALSE)))</f>
        <v/>
      </c>
      <c r="I5188" s="139" t="str">
        <f>IF(ISERROR(VLOOKUP($G$12&amp;$G5188,'PIMS School'!$C$1:$R$1467,8,FALSE)),"",(VLOOKUP($G$12&amp;$G5188,'PIMS School'!$C$1:$R$1467,8,FALSE)))</f>
        <v/>
      </c>
    </row>
    <row r="5189" ht="18.0" hidden="1" customHeight="1">
      <c r="G5189" s="10">
        <v>193.0</v>
      </c>
      <c r="H5189" s="295" t="str">
        <f>IF(ISERROR(VLOOKUP($G$12&amp;$G5189,'PIMS School'!$C$1:$R$1467,7,FALSE)),"",(VLOOKUP($G$12&amp;$G5189,'PIMS School'!$C$1:$R$1467,7,FALSE)))</f>
        <v/>
      </c>
      <c r="I5189" s="139" t="str">
        <f>IF(ISERROR(VLOOKUP($G$12&amp;$G5189,'PIMS School'!$C$1:$R$1467,8,FALSE)),"",(VLOOKUP($G$12&amp;$G5189,'PIMS School'!$C$1:$R$1467,8,FALSE)))</f>
        <v/>
      </c>
    </row>
    <row r="5190" ht="18.0" hidden="1" customHeight="1">
      <c r="G5190" s="10">
        <v>194.0</v>
      </c>
      <c r="H5190" s="295" t="str">
        <f>IF(ISERROR(VLOOKUP($G$12&amp;$G5190,'PIMS School'!$C$1:$R$1467,7,FALSE)),"",(VLOOKUP($G$12&amp;$G5190,'PIMS School'!$C$1:$R$1467,7,FALSE)))</f>
        <v/>
      </c>
      <c r="I5190" s="139" t="str">
        <f>IF(ISERROR(VLOOKUP($G$12&amp;$G5190,'PIMS School'!$C$1:$R$1467,8,FALSE)),"",(VLOOKUP($G$12&amp;$G5190,'PIMS School'!$C$1:$R$1467,8,FALSE)))</f>
        <v/>
      </c>
    </row>
    <row r="5191" ht="18.0" hidden="1" customHeight="1">
      <c r="G5191" s="10">
        <v>195.0</v>
      </c>
      <c r="H5191" s="295" t="str">
        <f>IF(ISERROR(VLOOKUP($G$12&amp;$G5191,'PIMS School'!$C$1:$R$1467,7,FALSE)),"",(VLOOKUP($G$12&amp;$G5191,'PIMS School'!$C$1:$R$1467,7,FALSE)))</f>
        <v/>
      </c>
      <c r="I5191" s="139" t="str">
        <f>IF(ISERROR(VLOOKUP($G$12&amp;$G5191,'PIMS School'!$C$1:$R$1467,8,FALSE)),"",(VLOOKUP($G$12&amp;$G5191,'PIMS School'!$C$1:$R$1467,8,FALSE)))</f>
        <v/>
      </c>
    </row>
    <row r="5192" ht="18.0" hidden="1" customHeight="1">
      <c r="G5192" s="10">
        <v>196.0</v>
      </c>
      <c r="H5192" s="295" t="str">
        <f>IF(ISERROR(VLOOKUP($G$12&amp;$G5192,'PIMS School'!$C$1:$R$1467,7,FALSE)),"",(VLOOKUP($G$12&amp;$G5192,'PIMS School'!$C$1:$R$1467,7,FALSE)))</f>
        <v/>
      </c>
      <c r="I5192" s="139" t="str">
        <f>IF(ISERROR(VLOOKUP($G$12&amp;$G5192,'PIMS School'!$C$1:$R$1467,8,FALSE)),"",(VLOOKUP($G$12&amp;$G5192,'PIMS School'!$C$1:$R$1467,8,FALSE)))</f>
        <v/>
      </c>
    </row>
    <row r="5193" ht="18.0" hidden="1" customHeight="1">
      <c r="G5193" s="10">
        <v>197.0</v>
      </c>
      <c r="H5193" s="295" t="str">
        <f>IF(ISERROR(VLOOKUP($G$12&amp;$G5193,'PIMS School'!$C$1:$R$1467,7,FALSE)),"",(VLOOKUP($G$12&amp;$G5193,'PIMS School'!$C$1:$R$1467,7,FALSE)))</f>
        <v/>
      </c>
      <c r="I5193" s="139" t="str">
        <f>IF(ISERROR(VLOOKUP($G$12&amp;$G5193,'PIMS School'!$C$1:$R$1467,8,FALSE)),"",(VLOOKUP($G$12&amp;$G5193,'PIMS School'!$C$1:$R$1467,8,FALSE)))</f>
        <v/>
      </c>
    </row>
    <row r="5194" ht="18.0" hidden="1" customHeight="1">
      <c r="G5194" s="10">
        <v>198.0</v>
      </c>
      <c r="H5194" s="295" t="str">
        <f>IF(ISERROR(VLOOKUP($G$12&amp;$G5194,'PIMS School'!$C$1:$R$1467,7,FALSE)),"",(VLOOKUP($G$12&amp;$G5194,'PIMS School'!$C$1:$R$1467,7,FALSE)))</f>
        <v/>
      </c>
      <c r="I5194" s="139" t="str">
        <f>IF(ISERROR(VLOOKUP($G$12&amp;$G5194,'PIMS School'!$C$1:$R$1467,8,FALSE)),"",(VLOOKUP($G$12&amp;$G5194,'PIMS School'!$C$1:$R$1467,8,FALSE)))</f>
        <v/>
      </c>
    </row>
    <row r="5195" ht="18.0" hidden="1" customHeight="1">
      <c r="G5195" s="10">
        <v>199.0</v>
      </c>
      <c r="H5195" s="295" t="str">
        <f>IF(ISERROR(VLOOKUP($G$12&amp;$G5195,'PIMS School'!$C$1:$R$1467,7,FALSE)),"",(VLOOKUP($G$12&amp;$G5195,'PIMS School'!$C$1:$R$1467,7,FALSE)))</f>
        <v/>
      </c>
      <c r="I5195" s="139" t="str">
        <f>IF(ISERROR(VLOOKUP($G$12&amp;$G5195,'PIMS School'!$C$1:$R$1467,8,FALSE)),"",(VLOOKUP($G$12&amp;$G5195,'PIMS School'!$C$1:$R$1467,8,FALSE)))</f>
        <v/>
      </c>
    </row>
    <row r="5196" ht="18.0" hidden="1" customHeight="1">
      <c r="G5196" s="10">
        <v>200.0</v>
      </c>
      <c r="H5196" s="295" t="str">
        <f>IF(ISERROR(VLOOKUP($G$12&amp;$G5196,'PIMS School'!$C$1:$R$1467,7,FALSE)),"",(VLOOKUP($G$12&amp;$G5196,'PIMS School'!$C$1:$R$1467,7,FALSE)))</f>
        <v/>
      </c>
      <c r="I5196" s="139" t="str">
        <f>IF(ISERROR(VLOOKUP($G$12&amp;$G5196,'PIMS School'!$C$1:$R$1467,8,FALSE)),"",(VLOOKUP($G$12&amp;$G5196,'PIMS School'!$C$1:$R$1467,8,FALSE)))</f>
        <v/>
      </c>
    </row>
    <row r="5197" ht="18.0" hidden="1" customHeight="1">
      <c r="G5197" s="10">
        <v>201.0</v>
      </c>
      <c r="H5197" s="295" t="str">
        <f>IF(ISERROR(VLOOKUP($G$12&amp;$G5197,'PIMS School'!$C$1:$R$1467,7,FALSE)),"",(VLOOKUP($G$12&amp;$G5197,'PIMS School'!$C$1:$R$1467,7,FALSE)))</f>
        <v/>
      </c>
      <c r="I5197" s="139" t="str">
        <f>IF(ISERROR(VLOOKUP($G$12&amp;$G5197,'PIMS School'!$C$1:$R$1467,8,FALSE)),"",(VLOOKUP($G$12&amp;$G5197,'PIMS School'!$C$1:$R$1467,8,FALSE)))</f>
        <v/>
      </c>
    </row>
    <row r="5198" ht="18.0" hidden="1" customHeight="1">
      <c r="G5198" s="10">
        <v>202.0</v>
      </c>
      <c r="H5198" s="295" t="str">
        <f>IF(ISERROR(VLOOKUP($G$12&amp;$G5198,'PIMS School'!$C$1:$R$1467,7,FALSE)),"",(VLOOKUP($G$12&amp;$G5198,'PIMS School'!$C$1:$R$1467,7,FALSE)))</f>
        <v/>
      </c>
      <c r="I5198" s="139" t="str">
        <f>IF(ISERROR(VLOOKUP($G$12&amp;$G5198,'PIMS School'!$C$1:$R$1467,8,FALSE)),"",(VLOOKUP($G$12&amp;$G5198,'PIMS School'!$C$1:$R$1467,8,FALSE)))</f>
        <v/>
      </c>
    </row>
    <row r="5199" ht="18.0" hidden="1" customHeight="1">
      <c r="G5199" s="10">
        <v>203.0</v>
      </c>
      <c r="H5199" s="295" t="str">
        <f>IF(ISERROR(VLOOKUP($G$12&amp;$G5199,'PIMS School'!$C$1:$R$1467,7,FALSE)),"",(VLOOKUP($G$12&amp;$G5199,'PIMS School'!$C$1:$R$1467,7,FALSE)))</f>
        <v/>
      </c>
      <c r="I5199" s="139" t="str">
        <f>IF(ISERROR(VLOOKUP($G$12&amp;$G5199,'PIMS School'!$C$1:$R$1467,8,FALSE)),"",(VLOOKUP($G$12&amp;$G5199,'PIMS School'!$C$1:$R$1467,8,FALSE)))</f>
        <v/>
      </c>
    </row>
    <row r="5200" ht="18.0" hidden="1" customHeight="1">
      <c r="G5200" s="10">
        <v>204.0</v>
      </c>
      <c r="H5200" s="295" t="str">
        <f>IF(ISERROR(VLOOKUP($G$12&amp;$G5200,'PIMS School'!$C$1:$R$1467,7,FALSE)),"",(VLOOKUP($G$12&amp;$G5200,'PIMS School'!$C$1:$R$1467,7,FALSE)))</f>
        <v/>
      </c>
      <c r="I5200" s="139" t="str">
        <f>IF(ISERROR(VLOOKUP($G$12&amp;$G5200,'PIMS School'!$C$1:$R$1467,8,FALSE)),"",(VLOOKUP($G$12&amp;$G5200,'PIMS School'!$C$1:$R$1467,8,FALSE)))</f>
        <v/>
      </c>
    </row>
    <row r="5201" ht="18.0" hidden="1" customHeight="1">
      <c r="G5201" s="10">
        <v>205.0</v>
      </c>
      <c r="H5201" s="295" t="str">
        <f>IF(ISERROR(VLOOKUP($G$12&amp;$G5201,'PIMS School'!$C$1:$R$1467,7,FALSE)),"",(VLOOKUP($G$12&amp;$G5201,'PIMS School'!$C$1:$R$1467,7,FALSE)))</f>
        <v/>
      </c>
      <c r="I5201" s="139" t="str">
        <f>IF(ISERROR(VLOOKUP($G$12&amp;$G5201,'PIMS School'!$C$1:$R$1467,8,FALSE)),"",(VLOOKUP($G$12&amp;$G5201,'PIMS School'!$C$1:$R$1467,8,FALSE)))</f>
        <v/>
      </c>
    </row>
    <row r="5202" ht="18.0" hidden="1" customHeight="1">
      <c r="G5202" s="10">
        <v>206.0</v>
      </c>
      <c r="H5202" s="295" t="str">
        <f>IF(ISERROR(VLOOKUP($G$12&amp;$G5202,'PIMS School'!$C$1:$R$1467,7,FALSE)),"",(VLOOKUP($G$12&amp;$G5202,'PIMS School'!$C$1:$R$1467,7,FALSE)))</f>
        <v/>
      </c>
      <c r="I5202" s="139" t="str">
        <f>IF(ISERROR(VLOOKUP($G$12&amp;$G5202,'PIMS School'!$C$1:$R$1467,8,FALSE)),"",(VLOOKUP($G$12&amp;$G5202,'PIMS School'!$C$1:$R$1467,8,FALSE)))</f>
        <v/>
      </c>
    </row>
    <row r="5203" ht="18.0" hidden="1" customHeight="1">
      <c r="G5203" s="10">
        <v>207.0</v>
      </c>
      <c r="H5203" s="295" t="str">
        <f>IF(ISERROR(VLOOKUP($G$12&amp;$G5203,'PIMS School'!$C$1:$R$1467,7,FALSE)),"",(VLOOKUP($G$12&amp;$G5203,'PIMS School'!$C$1:$R$1467,7,FALSE)))</f>
        <v/>
      </c>
      <c r="I5203" s="139" t="str">
        <f>IF(ISERROR(VLOOKUP($G$12&amp;$G5203,'PIMS School'!$C$1:$R$1467,8,FALSE)),"",(VLOOKUP($G$12&amp;$G5203,'PIMS School'!$C$1:$R$1467,8,FALSE)))</f>
        <v/>
      </c>
    </row>
    <row r="5204" ht="18.0" hidden="1" customHeight="1">
      <c r="G5204" s="10">
        <v>208.0</v>
      </c>
      <c r="H5204" s="295" t="str">
        <f>IF(ISERROR(VLOOKUP($G$12&amp;$G5204,'PIMS School'!$C$1:$R$1467,7,FALSE)),"",(VLOOKUP($G$12&amp;$G5204,'PIMS School'!$C$1:$R$1467,7,FALSE)))</f>
        <v/>
      </c>
      <c r="I5204" s="139" t="str">
        <f>IF(ISERROR(VLOOKUP($G$12&amp;$G5204,'PIMS School'!$C$1:$R$1467,8,FALSE)),"",(VLOOKUP($G$12&amp;$G5204,'PIMS School'!$C$1:$R$1467,8,FALSE)))</f>
        <v/>
      </c>
    </row>
    <row r="5205" ht="18.0" hidden="1" customHeight="1">
      <c r="G5205" s="10">
        <v>209.0</v>
      </c>
      <c r="H5205" s="295" t="str">
        <f>IF(ISERROR(VLOOKUP($G$12&amp;$G5205,'PIMS School'!$C$1:$R$1467,7,FALSE)),"",(VLOOKUP($G$12&amp;$G5205,'PIMS School'!$C$1:$R$1467,7,FALSE)))</f>
        <v/>
      </c>
      <c r="I5205" s="139" t="str">
        <f>IF(ISERROR(VLOOKUP($G$12&amp;$G5205,'PIMS School'!$C$1:$R$1467,8,FALSE)),"",(VLOOKUP($G$12&amp;$G5205,'PIMS School'!$C$1:$R$1467,8,FALSE)))</f>
        <v/>
      </c>
    </row>
    <row r="5206" ht="18.0" hidden="1" customHeight="1">
      <c r="G5206" s="10">
        <v>210.0</v>
      </c>
      <c r="H5206" s="295" t="str">
        <f>IF(ISERROR(VLOOKUP($G$12&amp;$G5206,'PIMS School'!$C$1:$R$1467,7,FALSE)),"",(VLOOKUP($G$12&amp;$G5206,'PIMS School'!$C$1:$R$1467,7,FALSE)))</f>
        <v/>
      </c>
      <c r="I5206" s="139" t="str">
        <f>IF(ISERROR(VLOOKUP($G$12&amp;$G5206,'PIMS School'!$C$1:$R$1467,8,FALSE)),"",(VLOOKUP($G$12&amp;$G5206,'PIMS School'!$C$1:$R$1467,8,FALSE)))</f>
        <v/>
      </c>
    </row>
    <row r="5207" ht="18.0" hidden="1" customHeight="1">
      <c r="G5207" s="10">
        <v>211.0</v>
      </c>
      <c r="H5207" s="295" t="str">
        <f>IF(ISERROR(VLOOKUP($G$12&amp;$G5207,'PIMS School'!$C$1:$R$1467,7,FALSE)),"",(VLOOKUP($G$12&amp;$G5207,'PIMS School'!$C$1:$R$1467,7,FALSE)))</f>
        <v/>
      </c>
      <c r="I5207" s="139" t="str">
        <f>IF(ISERROR(VLOOKUP($G$12&amp;$G5207,'PIMS School'!$C$1:$R$1467,8,FALSE)),"",(VLOOKUP($G$12&amp;$G5207,'PIMS School'!$C$1:$R$1467,8,FALSE)))</f>
        <v/>
      </c>
    </row>
    <row r="5208" ht="18.0" hidden="1" customHeight="1">
      <c r="G5208" s="10">
        <v>212.0</v>
      </c>
      <c r="H5208" s="295" t="str">
        <f>IF(ISERROR(VLOOKUP($G$12&amp;$G5208,'PIMS School'!$C$1:$R$1467,7,FALSE)),"",(VLOOKUP($G$12&amp;$G5208,'PIMS School'!$C$1:$R$1467,7,FALSE)))</f>
        <v/>
      </c>
      <c r="I5208" s="139" t="str">
        <f>IF(ISERROR(VLOOKUP($G$12&amp;$G5208,'PIMS School'!$C$1:$R$1467,8,FALSE)),"",(VLOOKUP($G$12&amp;$G5208,'PIMS School'!$C$1:$R$1467,8,FALSE)))</f>
        <v/>
      </c>
    </row>
    <row r="5209" ht="18.0" hidden="1" customHeight="1">
      <c r="G5209" s="10">
        <v>213.0</v>
      </c>
      <c r="H5209" s="295" t="str">
        <f>IF(ISERROR(VLOOKUP($G$12&amp;$G5209,'PIMS School'!$C$1:$R$1467,7,FALSE)),"",(VLOOKUP($G$12&amp;$G5209,'PIMS School'!$C$1:$R$1467,7,FALSE)))</f>
        <v/>
      </c>
      <c r="I5209" s="139" t="str">
        <f>IF(ISERROR(VLOOKUP($G$12&amp;$G5209,'PIMS School'!$C$1:$R$1467,8,FALSE)),"",(VLOOKUP($G$12&amp;$G5209,'PIMS School'!$C$1:$R$1467,8,FALSE)))</f>
        <v/>
      </c>
    </row>
    <row r="5210" ht="18.0" hidden="1" customHeight="1">
      <c r="G5210" s="10">
        <v>214.0</v>
      </c>
      <c r="H5210" s="295" t="str">
        <f>IF(ISERROR(VLOOKUP($G$12&amp;$G5210,'PIMS School'!$C$1:$R$1467,7,FALSE)),"",(VLOOKUP($G$12&amp;$G5210,'PIMS School'!$C$1:$R$1467,7,FALSE)))</f>
        <v/>
      </c>
      <c r="I5210" s="139" t="str">
        <f>IF(ISERROR(VLOOKUP($G$12&amp;$G5210,'PIMS School'!$C$1:$R$1467,8,FALSE)),"",(VLOOKUP($G$12&amp;$G5210,'PIMS School'!$C$1:$R$1467,8,FALSE)))</f>
        <v/>
      </c>
    </row>
    <row r="5211" ht="18.0" hidden="1" customHeight="1">
      <c r="G5211" s="10">
        <v>215.0</v>
      </c>
      <c r="H5211" s="295" t="str">
        <f>IF(ISERROR(VLOOKUP($G$12&amp;$G5211,'PIMS School'!$C$1:$R$1467,7,FALSE)),"",(VLOOKUP($G$12&amp;$G5211,'PIMS School'!$C$1:$R$1467,7,FALSE)))</f>
        <v/>
      </c>
      <c r="I5211" s="139" t="str">
        <f>IF(ISERROR(VLOOKUP($G$12&amp;$G5211,'PIMS School'!$C$1:$R$1467,8,FALSE)),"",(VLOOKUP($G$12&amp;$G5211,'PIMS School'!$C$1:$R$1467,8,FALSE)))</f>
        <v/>
      </c>
    </row>
    <row r="5212" ht="18.0" hidden="1" customHeight="1">
      <c r="G5212" s="10">
        <v>216.0</v>
      </c>
      <c r="H5212" s="295" t="str">
        <f>IF(ISERROR(VLOOKUP($G$12&amp;$G5212,'PIMS School'!$C$1:$R$1467,7,FALSE)),"",(VLOOKUP($G$12&amp;$G5212,'PIMS School'!$C$1:$R$1467,7,FALSE)))</f>
        <v/>
      </c>
      <c r="I5212" s="139" t="str">
        <f>IF(ISERROR(VLOOKUP($G$12&amp;$G5212,'PIMS School'!$C$1:$R$1467,8,FALSE)),"",(VLOOKUP($G$12&amp;$G5212,'PIMS School'!$C$1:$R$1467,8,FALSE)))</f>
        <v/>
      </c>
    </row>
    <row r="5213" ht="18.0" hidden="1" customHeight="1">
      <c r="G5213" s="10">
        <v>217.0</v>
      </c>
      <c r="H5213" s="295" t="str">
        <f>IF(ISERROR(VLOOKUP($G$12&amp;$G5213,'PIMS School'!$C$1:$R$1467,7,FALSE)),"",(VLOOKUP($G$12&amp;$G5213,'PIMS School'!$C$1:$R$1467,7,FALSE)))</f>
        <v/>
      </c>
      <c r="I5213" s="139" t="str">
        <f>IF(ISERROR(VLOOKUP($G$12&amp;$G5213,'PIMS School'!$C$1:$R$1467,8,FALSE)),"",(VLOOKUP($G$12&amp;$G5213,'PIMS School'!$C$1:$R$1467,8,FALSE)))</f>
        <v/>
      </c>
    </row>
    <row r="5214" ht="18.0" hidden="1" customHeight="1">
      <c r="G5214" s="10">
        <v>218.0</v>
      </c>
      <c r="H5214" s="295" t="str">
        <f>IF(ISERROR(VLOOKUP($G$12&amp;$G5214,'PIMS School'!$C$1:$R$1467,7,FALSE)),"",(VLOOKUP($G$12&amp;$G5214,'PIMS School'!$C$1:$R$1467,7,FALSE)))</f>
        <v/>
      </c>
      <c r="I5214" s="139" t="str">
        <f>IF(ISERROR(VLOOKUP($G$12&amp;$G5214,'PIMS School'!$C$1:$R$1467,8,FALSE)),"",(VLOOKUP($G$12&amp;$G5214,'PIMS School'!$C$1:$R$1467,8,FALSE)))</f>
        <v/>
      </c>
    </row>
    <row r="5215" ht="18.0" hidden="1" customHeight="1">
      <c r="G5215" s="10">
        <v>219.0</v>
      </c>
      <c r="H5215" s="295" t="str">
        <f>IF(ISERROR(VLOOKUP($G$12&amp;$G5215,'PIMS School'!$C$1:$R$1467,7,FALSE)),"",(VLOOKUP($G$12&amp;$G5215,'PIMS School'!$C$1:$R$1467,7,FALSE)))</f>
        <v/>
      </c>
      <c r="I5215" s="139" t="str">
        <f>IF(ISERROR(VLOOKUP($G$12&amp;$G5215,'PIMS School'!$C$1:$R$1467,8,FALSE)),"",(VLOOKUP($G$12&amp;$G5215,'PIMS School'!$C$1:$R$1467,8,FALSE)))</f>
        <v/>
      </c>
    </row>
    <row r="5216" ht="18.0" hidden="1" customHeight="1">
      <c r="G5216" s="10">
        <v>220.0</v>
      </c>
      <c r="H5216" s="295" t="str">
        <f>IF(ISERROR(VLOOKUP($G$12&amp;$G5216,'PIMS School'!$C$1:$R$1467,7,FALSE)),"",(VLOOKUP($G$12&amp;$G5216,'PIMS School'!$C$1:$R$1467,7,FALSE)))</f>
        <v/>
      </c>
      <c r="I5216" s="139" t="str">
        <f>IF(ISERROR(VLOOKUP($G$12&amp;$G5216,'PIMS School'!$C$1:$R$1467,8,FALSE)),"",(VLOOKUP($G$12&amp;$G5216,'PIMS School'!$C$1:$R$1467,8,FALSE)))</f>
        <v/>
      </c>
    </row>
    <row r="5217" ht="18.0" hidden="1" customHeight="1">
      <c r="G5217" s="10">
        <v>221.0</v>
      </c>
      <c r="H5217" s="295" t="str">
        <f>IF(ISERROR(VLOOKUP($G$12&amp;$G5217,'PIMS School'!$C$1:$R$1467,7,FALSE)),"",(VLOOKUP($G$12&amp;$G5217,'PIMS School'!$C$1:$R$1467,7,FALSE)))</f>
        <v/>
      </c>
      <c r="I5217" s="139" t="str">
        <f>IF(ISERROR(VLOOKUP($G$12&amp;$G5217,'PIMS School'!$C$1:$R$1467,8,FALSE)),"",(VLOOKUP($G$12&amp;$G5217,'PIMS School'!$C$1:$R$1467,8,FALSE)))</f>
        <v/>
      </c>
    </row>
    <row r="5218" ht="18.0" hidden="1" customHeight="1">
      <c r="G5218" s="10">
        <v>222.0</v>
      </c>
      <c r="H5218" s="295" t="str">
        <f>IF(ISERROR(VLOOKUP($G$12&amp;$G5218,'PIMS School'!$C$1:$R$1467,7,FALSE)),"",(VLOOKUP($G$12&amp;$G5218,'PIMS School'!$C$1:$R$1467,7,FALSE)))</f>
        <v/>
      </c>
      <c r="I5218" s="139" t="str">
        <f>IF(ISERROR(VLOOKUP($G$12&amp;$G5218,'PIMS School'!$C$1:$R$1467,8,FALSE)),"",(VLOOKUP($G$12&amp;$G5218,'PIMS School'!$C$1:$R$1467,8,FALSE)))</f>
        <v/>
      </c>
    </row>
    <row r="5219" ht="18.0" hidden="1" customHeight="1">
      <c r="G5219" s="10">
        <v>223.0</v>
      </c>
      <c r="H5219" s="295" t="str">
        <f>IF(ISERROR(VLOOKUP($G$12&amp;$G5219,'PIMS School'!$C$1:$R$1467,7,FALSE)),"",(VLOOKUP($G$12&amp;$G5219,'PIMS School'!$C$1:$R$1467,7,FALSE)))</f>
        <v/>
      </c>
      <c r="I5219" s="139" t="str">
        <f>IF(ISERROR(VLOOKUP($G$12&amp;$G5219,'PIMS School'!$C$1:$R$1467,8,FALSE)),"",(VLOOKUP($G$12&amp;$G5219,'PIMS School'!$C$1:$R$1467,8,FALSE)))</f>
        <v/>
      </c>
    </row>
    <row r="5220" ht="18.0" hidden="1" customHeight="1">
      <c r="G5220" s="10">
        <v>224.0</v>
      </c>
      <c r="H5220" s="295" t="str">
        <f>IF(ISERROR(VLOOKUP($G$12&amp;$G5220,'PIMS School'!$C$1:$R$1467,7,FALSE)),"",(VLOOKUP($G$12&amp;$G5220,'PIMS School'!$C$1:$R$1467,7,FALSE)))</f>
        <v/>
      </c>
      <c r="I5220" s="139" t="str">
        <f>IF(ISERROR(VLOOKUP($G$12&amp;$G5220,'PIMS School'!$C$1:$R$1467,8,FALSE)),"",(VLOOKUP($G$12&amp;$G5220,'PIMS School'!$C$1:$R$1467,8,FALSE)))</f>
        <v/>
      </c>
    </row>
    <row r="5221" ht="18.0" hidden="1" customHeight="1">
      <c r="G5221" s="10">
        <v>225.0</v>
      </c>
      <c r="H5221" s="295" t="str">
        <f>IF(ISERROR(VLOOKUP($G$12&amp;$G5221,'PIMS School'!$C$1:$R$1467,7,FALSE)),"",(VLOOKUP($G$12&amp;$G5221,'PIMS School'!$C$1:$R$1467,7,FALSE)))</f>
        <v/>
      </c>
      <c r="I5221" s="139" t="str">
        <f>IF(ISERROR(VLOOKUP($G$12&amp;$G5221,'PIMS School'!$C$1:$R$1467,8,FALSE)),"",(VLOOKUP($G$12&amp;$G5221,'PIMS School'!$C$1:$R$1467,8,FALSE)))</f>
        <v/>
      </c>
    </row>
    <row r="5222" ht="18.0" hidden="1" customHeight="1">
      <c r="G5222" s="10">
        <v>226.0</v>
      </c>
      <c r="H5222" s="295" t="str">
        <f>IF(ISERROR(VLOOKUP($G$12&amp;$G5222,'PIMS School'!$C$1:$R$1467,7,FALSE)),"",(VLOOKUP($G$12&amp;$G5222,'PIMS School'!$C$1:$R$1467,7,FALSE)))</f>
        <v/>
      </c>
      <c r="I5222" s="139" t="str">
        <f>IF(ISERROR(VLOOKUP($G$12&amp;$G5222,'PIMS School'!$C$1:$R$1467,8,FALSE)),"",(VLOOKUP($G$12&amp;$G5222,'PIMS School'!$C$1:$R$1467,8,FALSE)))</f>
        <v/>
      </c>
    </row>
    <row r="5223" ht="18.0" hidden="1" customHeight="1">
      <c r="G5223" s="10">
        <v>227.0</v>
      </c>
      <c r="H5223" s="295" t="str">
        <f>IF(ISERROR(VLOOKUP($G$12&amp;$G5223,'PIMS School'!$C$1:$R$1467,7,FALSE)),"",(VLOOKUP($G$12&amp;$G5223,'PIMS School'!$C$1:$R$1467,7,FALSE)))</f>
        <v/>
      </c>
      <c r="I5223" s="139" t="str">
        <f>IF(ISERROR(VLOOKUP($G$12&amp;$G5223,'PIMS School'!$C$1:$R$1467,8,FALSE)),"",(VLOOKUP($G$12&amp;$G5223,'PIMS School'!$C$1:$R$1467,8,FALSE)))</f>
        <v/>
      </c>
    </row>
    <row r="5224" ht="18.0" hidden="1" customHeight="1">
      <c r="G5224" s="10">
        <v>228.0</v>
      </c>
      <c r="H5224" s="295" t="str">
        <f>IF(ISERROR(VLOOKUP($G$12&amp;$G5224,'PIMS School'!$C$1:$R$1467,7,FALSE)),"",(VLOOKUP($G$12&amp;$G5224,'PIMS School'!$C$1:$R$1467,7,FALSE)))</f>
        <v/>
      </c>
      <c r="I5224" s="139" t="str">
        <f>IF(ISERROR(VLOOKUP($G$12&amp;$G5224,'PIMS School'!$C$1:$R$1467,8,FALSE)),"",(VLOOKUP($G$12&amp;$G5224,'PIMS School'!$C$1:$R$1467,8,FALSE)))</f>
        <v/>
      </c>
    </row>
    <row r="5225" ht="18.0" hidden="1" customHeight="1">
      <c r="G5225" s="10">
        <v>229.0</v>
      </c>
      <c r="H5225" s="295" t="str">
        <f>IF(ISERROR(VLOOKUP($G$12&amp;$G5225,'PIMS School'!$C$1:$R$1467,7,FALSE)),"",(VLOOKUP($G$12&amp;$G5225,'PIMS School'!$C$1:$R$1467,7,FALSE)))</f>
        <v/>
      </c>
      <c r="I5225" s="139" t="str">
        <f>IF(ISERROR(VLOOKUP($G$12&amp;$G5225,'PIMS School'!$C$1:$R$1467,8,FALSE)),"",(VLOOKUP($G$12&amp;$G5225,'PIMS School'!$C$1:$R$1467,8,FALSE)))</f>
        <v/>
      </c>
    </row>
    <row r="5226" ht="18.0" hidden="1" customHeight="1">
      <c r="G5226" s="10">
        <v>230.0</v>
      </c>
      <c r="H5226" s="295" t="str">
        <f>IF(ISERROR(VLOOKUP($G$12&amp;$G5226,'PIMS School'!$C$1:$R$1467,7,FALSE)),"",(VLOOKUP($G$12&amp;$G5226,'PIMS School'!$C$1:$R$1467,7,FALSE)))</f>
        <v/>
      </c>
      <c r="I5226" s="139" t="str">
        <f>IF(ISERROR(VLOOKUP($G$12&amp;$G5226,'PIMS School'!$C$1:$R$1467,8,FALSE)),"",(VLOOKUP($G$12&amp;$G5226,'PIMS School'!$C$1:$R$1467,8,FALSE)))</f>
        <v/>
      </c>
    </row>
    <row r="5227" ht="18.0" hidden="1" customHeight="1">
      <c r="G5227" s="10">
        <v>231.0</v>
      </c>
      <c r="H5227" s="295" t="str">
        <f>IF(ISERROR(VLOOKUP($G$12&amp;$G5227,'PIMS School'!$C$1:$R$1467,7,FALSE)),"",(VLOOKUP($G$12&amp;$G5227,'PIMS School'!$C$1:$R$1467,7,FALSE)))</f>
        <v/>
      </c>
      <c r="I5227" s="139" t="str">
        <f>IF(ISERROR(VLOOKUP($G$12&amp;$G5227,'PIMS School'!$C$1:$R$1467,8,FALSE)),"",(VLOOKUP($G$12&amp;$G5227,'PIMS School'!$C$1:$R$1467,8,FALSE)))</f>
        <v/>
      </c>
    </row>
    <row r="5228" ht="18.0" hidden="1" customHeight="1">
      <c r="G5228" s="10">
        <v>232.0</v>
      </c>
      <c r="H5228" s="295" t="str">
        <f>IF(ISERROR(VLOOKUP($G$12&amp;$G5228,'PIMS School'!$C$1:$R$1467,7,FALSE)),"",(VLOOKUP($G$12&amp;$G5228,'PIMS School'!$C$1:$R$1467,7,FALSE)))</f>
        <v/>
      </c>
      <c r="I5228" s="139" t="str">
        <f>IF(ISERROR(VLOOKUP($G$12&amp;$G5228,'PIMS School'!$C$1:$R$1467,8,FALSE)),"",(VLOOKUP($G$12&amp;$G5228,'PIMS School'!$C$1:$R$1467,8,FALSE)))</f>
        <v/>
      </c>
    </row>
    <row r="5229" ht="18.0" hidden="1" customHeight="1">
      <c r="G5229" s="10">
        <v>233.0</v>
      </c>
      <c r="H5229" s="295" t="str">
        <f>IF(ISERROR(VLOOKUP($G$12&amp;$G5229,'PIMS School'!$C$1:$R$1467,7,FALSE)),"",(VLOOKUP($G$12&amp;$G5229,'PIMS School'!$C$1:$R$1467,7,FALSE)))</f>
        <v/>
      </c>
      <c r="I5229" s="139" t="str">
        <f>IF(ISERROR(VLOOKUP($G$12&amp;$G5229,'PIMS School'!$C$1:$R$1467,8,FALSE)),"",(VLOOKUP($G$12&amp;$G5229,'PIMS School'!$C$1:$R$1467,8,FALSE)))</f>
        <v/>
      </c>
    </row>
    <row r="5230" ht="18.0" hidden="1" customHeight="1">
      <c r="G5230" s="10">
        <v>234.0</v>
      </c>
      <c r="H5230" s="295" t="str">
        <f>IF(ISERROR(VLOOKUP($G$12&amp;$G5230,'PIMS School'!$C$1:$R$1467,7,FALSE)),"",(VLOOKUP($G$12&amp;$G5230,'PIMS School'!$C$1:$R$1467,7,FALSE)))</f>
        <v/>
      </c>
      <c r="I5230" s="139" t="str">
        <f>IF(ISERROR(VLOOKUP($G$12&amp;$G5230,'PIMS School'!$C$1:$R$1467,8,FALSE)),"",(VLOOKUP($G$12&amp;$G5230,'PIMS School'!$C$1:$R$1467,8,FALSE)))</f>
        <v/>
      </c>
    </row>
    <row r="5231" ht="18.0" hidden="1" customHeight="1">
      <c r="G5231" s="10">
        <v>235.0</v>
      </c>
      <c r="H5231" s="295" t="str">
        <f>IF(ISERROR(VLOOKUP($G$12&amp;$G5231,'PIMS School'!$C$1:$R$1467,7,FALSE)),"",(VLOOKUP($G$12&amp;$G5231,'PIMS School'!$C$1:$R$1467,7,FALSE)))</f>
        <v/>
      </c>
      <c r="I5231" s="139" t="str">
        <f>IF(ISERROR(VLOOKUP($G$12&amp;$G5231,'PIMS School'!$C$1:$R$1467,8,FALSE)),"",(VLOOKUP($G$12&amp;$G5231,'PIMS School'!$C$1:$R$1467,8,FALSE)))</f>
        <v/>
      </c>
    </row>
    <row r="5232" ht="18.0" hidden="1" customHeight="1">
      <c r="G5232" s="10">
        <v>236.0</v>
      </c>
      <c r="H5232" s="295" t="str">
        <f>IF(ISERROR(VLOOKUP($G$12&amp;$G5232,'PIMS School'!$C$1:$R$1467,7,FALSE)),"",(VLOOKUP($G$12&amp;$G5232,'PIMS School'!$C$1:$R$1467,7,FALSE)))</f>
        <v/>
      </c>
      <c r="I5232" s="139" t="str">
        <f>IF(ISERROR(VLOOKUP($G$12&amp;$G5232,'PIMS School'!$C$1:$R$1467,8,FALSE)),"",(VLOOKUP($G$12&amp;$G5232,'PIMS School'!$C$1:$R$1467,8,FALSE)))</f>
        <v/>
      </c>
    </row>
    <row r="5233" ht="18.0" hidden="1" customHeight="1">
      <c r="G5233" s="10">
        <v>237.0</v>
      </c>
      <c r="H5233" s="295" t="str">
        <f>IF(ISERROR(VLOOKUP($G$12&amp;$G5233,'PIMS School'!$C$1:$R$1467,7,FALSE)),"",(VLOOKUP($G$12&amp;$G5233,'PIMS School'!$C$1:$R$1467,7,FALSE)))</f>
        <v/>
      </c>
      <c r="I5233" s="139" t="str">
        <f>IF(ISERROR(VLOOKUP($G$12&amp;$G5233,'PIMS School'!$C$1:$R$1467,8,FALSE)),"",(VLOOKUP($G$12&amp;$G5233,'PIMS School'!$C$1:$R$1467,8,FALSE)))</f>
        <v/>
      </c>
    </row>
    <row r="5234" ht="18.0" hidden="1" customHeight="1">
      <c r="G5234" s="10">
        <v>238.0</v>
      </c>
      <c r="H5234" s="295" t="str">
        <f>IF(ISERROR(VLOOKUP($G$12&amp;$G5234,'PIMS School'!$C$1:$R$1467,7,FALSE)),"",(VLOOKUP($G$12&amp;$G5234,'PIMS School'!$C$1:$R$1467,7,FALSE)))</f>
        <v/>
      </c>
      <c r="I5234" s="139" t="str">
        <f>IF(ISERROR(VLOOKUP($G$12&amp;$G5234,'PIMS School'!$C$1:$R$1467,8,FALSE)),"",(VLOOKUP($G$12&amp;$G5234,'PIMS School'!$C$1:$R$1467,8,FALSE)))</f>
        <v/>
      </c>
    </row>
    <row r="5235" ht="18.0" hidden="1" customHeight="1">
      <c r="G5235" s="10">
        <v>239.0</v>
      </c>
      <c r="H5235" s="295" t="str">
        <f>IF(ISERROR(VLOOKUP($G$12&amp;$G5235,'PIMS School'!$C$1:$R$1467,7,FALSE)),"",(VLOOKUP($G$12&amp;$G5235,'PIMS School'!$C$1:$R$1467,7,FALSE)))</f>
        <v/>
      </c>
      <c r="I5235" s="139" t="str">
        <f>IF(ISERROR(VLOOKUP($G$12&amp;$G5235,'PIMS School'!$C$1:$R$1467,8,FALSE)),"",(VLOOKUP($G$12&amp;$G5235,'PIMS School'!$C$1:$R$1467,8,FALSE)))</f>
        <v/>
      </c>
    </row>
    <row r="5236" ht="18.0" hidden="1" customHeight="1">
      <c r="G5236" s="10">
        <v>240.0</v>
      </c>
      <c r="H5236" s="295" t="str">
        <f>IF(ISERROR(VLOOKUP($G$12&amp;$G5236,'PIMS School'!$C$1:$R$1467,7,FALSE)),"",(VLOOKUP($G$12&amp;$G5236,'PIMS School'!$C$1:$R$1467,7,FALSE)))</f>
        <v/>
      </c>
      <c r="I5236" s="139" t="str">
        <f>IF(ISERROR(VLOOKUP($G$12&amp;$G5236,'PIMS School'!$C$1:$R$1467,8,FALSE)),"",(VLOOKUP($G$12&amp;$G5236,'PIMS School'!$C$1:$R$1467,8,FALSE)))</f>
        <v/>
      </c>
    </row>
    <row r="5237" ht="18.0" hidden="1" customHeight="1">
      <c r="G5237" s="10">
        <v>241.0</v>
      </c>
      <c r="H5237" s="295" t="str">
        <f>IF(ISERROR(VLOOKUP($G$12&amp;$G5237,'PIMS School'!$C$1:$R$1467,7,FALSE)),"",(VLOOKUP($G$12&amp;$G5237,'PIMS School'!$C$1:$R$1467,7,FALSE)))</f>
        <v/>
      </c>
      <c r="I5237" s="139" t="str">
        <f>IF(ISERROR(VLOOKUP($G$12&amp;$G5237,'PIMS School'!$C$1:$R$1467,8,FALSE)),"",(VLOOKUP($G$12&amp;$G5237,'PIMS School'!$C$1:$R$1467,8,FALSE)))</f>
        <v/>
      </c>
    </row>
    <row r="5238" ht="18.0" hidden="1" customHeight="1">
      <c r="G5238" s="10">
        <v>242.0</v>
      </c>
      <c r="H5238" s="295" t="str">
        <f>IF(ISERROR(VLOOKUP($G$12&amp;$G5238,'PIMS School'!$C$1:$R$1467,7,FALSE)),"",(VLOOKUP($G$12&amp;$G5238,'PIMS School'!$C$1:$R$1467,7,FALSE)))</f>
        <v/>
      </c>
      <c r="I5238" s="139" t="str">
        <f>IF(ISERROR(VLOOKUP($G$12&amp;$G5238,'PIMS School'!$C$1:$R$1467,8,FALSE)),"",(VLOOKUP($G$12&amp;$G5238,'PIMS School'!$C$1:$R$1467,8,FALSE)))</f>
        <v/>
      </c>
    </row>
    <row r="5239" ht="18.0" hidden="1" customHeight="1">
      <c r="G5239" s="10">
        <v>243.0</v>
      </c>
      <c r="H5239" s="295" t="str">
        <f>IF(ISERROR(VLOOKUP($G$12&amp;$G5239,'PIMS School'!$C$1:$R$1467,7,FALSE)),"",(VLOOKUP($G$12&amp;$G5239,'PIMS School'!$C$1:$R$1467,7,FALSE)))</f>
        <v/>
      </c>
      <c r="I5239" s="139" t="str">
        <f>IF(ISERROR(VLOOKUP($G$12&amp;$G5239,'PIMS School'!$C$1:$R$1467,8,FALSE)),"",(VLOOKUP($G$12&amp;$G5239,'PIMS School'!$C$1:$R$1467,8,FALSE)))</f>
        <v/>
      </c>
    </row>
    <row r="5240" ht="18.0" hidden="1" customHeight="1">
      <c r="G5240" s="10">
        <v>244.0</v>
      </c>
      <c r="H5240" s="295" t="str">
        <f>IF(ISERROR(VLOOKUP($G$12&amp;$G5240,'PIMS School'!$C$1:$R$1467,7,FALSE)),"",(VLOOKUP($G$12&amp;$G5240,'PIMS School'!$C$1:$R$1467,7,FALSE)))</f>
        <v/>
      </c>
      <c r="I5240" s="139" t="str">
        <f>IF(ISERROR(VLOOKUP($G$12&amp;$G5240,'PIMS School'!$C$1:$R$1467,8,FALSE)),"",(VLOOKUP($G$12&amp;$G5240,'PIMS School'!$C$1:$R$1467,8,FALSE)))</f>
        <v/>
      </c>
    </row>
    <row r="5241" ht="18.0" hidden="1" customHeight="1">
      <c r="G5241" s="10">
        <v>245.0</v>
      </c>
      <c r="H5241" s="295" t="str">
        <f>IF(ISERROR(VLOOKUP($G$12&amp;$G5241,'PIMS School'!$C$1:$R$1467,7,FALSE)),"",(VLOOKUP($G$12&amp;$G5241,'PIMS School'!$C$1:$R$1467,7,FALSE)))</f>
        <v/>
      </c>
      <c r="I5241" s="139" t="str">
        <f>IF(ISERROR(VLOOKUP($G$12&amp;$G5241,'PIMS School'!$C$1:$R$1467,8,FALSE)),"",(VLOOKUP($G$12&amp;$G5241,'PIMS School'!$C$1:$R$1467,8,FALSE)))</f>
        <v/>
      </c>
    </row>
    <row r="5242" ht="18.0" hidden="1" customHeight="1">
      <c r="G5242" s="10">
        <v>246.0</v>
      </c>
      <c r="H5242" s="295" t="str">
        <f>IF(ISERROR(VLOOKUP($G$12&amp;$G5242,'PIMS School'!$C$1:$R$1467,7,FALSE)),"",(VLOOKUP($G$12&amp;$G5242,'PIMS School'!$C$1:$R$1467,7,FALSE)))</f>
        <v/>
      </c>
      <c r="I5242" s="139" t="str">
        <f>IF(ISERROR(VLOOKUP($G$12&amp;$G5242,'PIMS School'!$C$1:$R$1467,8,FALSE)),"",(VLOOKUP($G$12&amp;$G5242,'PIMS School'!$C$1:$R$1467,8,FALSE)))</f>
        <v/>
      </c>
    </row>
    <row r="5243" ht="18.0" hidden="1" customHeight="1">
      <c r="G5243" s="10">
        <v>247.0</v>
      </c>
      <c r="H5243" s="295" t="str">
        <f>IF(ISERROR(VLOOKUP($G$12&amp;$G5243,'PIMS School'!$C$1:$R$1467,7,FALSE)),"",(VLOOKUP($G$12&amp;$G5243,'PIMS School'!$C$1:$R$1467,7,FALSE)))</f>
        <v/>
      </c>
      <c r="I5243" s="139" t="str">
        <f>IF(ISERROR(VLOOKUP($G$12&amp;$G5243,'PIMS School'!$C$1:$R$1467,8,FALSE)),"",(VLOOKUP($G$12&amp;$G5243,'PIMS School'!$C$1:$R$1467,8,FALSE)))</f>
        <v/>
      </c>
    </row>
    <row r="5244" ht="18.0" hidden="1" customHeight="1">
      <c r="G5244" s="10">
        <v>248.0</v>
      </c>
      <c r="H5244" s="295" t="str">
        <f>IF(ISERROR(VLOOKUP($G$12&amp;$G5244,'PIMS School'!$C$1:$R$1467,7,FALSE)),"",(VLOOKUP($G$12&amp;$G5244,'PIMS School'!$C$1:$R$1467,7,FALSE)))</f>
        <v/>
      </c>
      <c r="I5244" s="139" t="str">
        <f>IF(ISERROR(VLOOKUP($G$12&amp;$G5244,'PIMS School'!$C$1:$R$1467,8,FALSE)),"",(VLOOKUP($G$12&amp;$G5244,'PIMS School'!$C$1:$R$1467,8,FALSE)))</f>
        <v/>
      </c>
    </row>
    <row r="5245" ht="18.0" hidden="1" customHeight="1">
      <c r="G5245" s="10">
        <v>249.0</v>
      </c>
      <c r="H5245" s="295" t="str">
        <f>IF(ISERROR(VLOOKUP($G$12&amp;$G5245,'PIMS School'!$C$1:$R$1467,7,FALSE)),"",(VLOOKUP($G$12&amp;$G5245,'PIMS School'!$C$1:$R$1467,7,FALSE)))</f>
        <v/>
      </c>
      <c r="I5245" s="139" t="str">
        <f>IF(ISERROR(VLOOKUP($G$12&amp;$G5245,'PIMS School'!$C$1:$R$1467,8,FALSE)),"",(VLOOKUP($G$12&amp;$G5245,'PIMS School'!$C$1:$R$1467,8,FALSE)))</f>
        <v/>
      </c>
    </row>
    <row r="5246" ht="18.0" hidden="1" customHeight="1">
      <c r="G5246" s="10">
        <v>250.0</v>
      </c>
      <c r="H5246" s="295" t="str">
        <f>IF(ISERROR(VLOOKUP($G$12&amp;$G5246,'PIMS School'!$C$1:$R$1467,7,FALSE)),"",(VLOOKUP($G$12&amp;$G5246,'PIMS School'!$C$1:$R$1467,7,FALSE)))</f>
        <v/>
      </c>
      <c r="I5246" s="139" t="str">
        <f>IF(ISERROR(VLOOKUP($G$12&amp;$G5246,'PIMS School'!$C$1:$R$1467,8,FALSE)),"",(VLOOKUP($G$12&amp;$G5246,'PIMS School'!$C$1:$R$1467,8,FALSE)))</f>
        <v/>
      </c>
    </row>
    <row r="5247" ht="18.0" hidden="1" customHeight="1">
      <c r="G5247" s="10">
        <v>251.0</v>
      </c>
      <c r="H5247" s="295" t="str">
        <f>IF(ISERROR(VLOOKUP($G$12&amp;$G5247,'PIMS School'!$C$1:$R$1467,7,FALSE)),"",(VLOOKUP($G$12&amp;$G5247,'PIMS School'!$C$1:$R$1467,7,FALSE)))</f>
        <v/>
      </c>
      <c r="I5247" s="139" t="str">
        <f>IF(ISERROR(VLOOKUP($G$12&amp;$G5247,'PIMS School'!$C$1:$R$1467,8,FALSE)),"",(VLOOKUP($G$12&amp;$G5247,'PIMS School'!$C$1:$R$1467,8,FALSE)))</f>
        <v/>
      </c>
    </row>
    <row r="5248" ht="18.0" hidden="1" customHeight="1">
      <c r="G5248" s="10">
        <v>252.0</v>
      </c>
      <c r="H5248" s="295" t="str">
        <f>IF(ISERROR(VLOOKUP($G$12&amp;$G5248,'PIMS School'!$C$1:$R$1467,7,FALSE)),"",(VLOOKUP($G$12&amp;$G5248,'PIMS School'!$C$1:$R$1467,7,FALSE)))</f>
        <v/>
      </c>
      <c r="I5248" s="139" t="str">
        <f>IF(ISERROR(VLOOKUP($G$12&amp;$G5248,'PIMS School'!$C$1:$R$1467,8,FALSE)),"",(VLOOKUP($G$12&amp;$G5248,'PIMS School'!$C$1:$R$1467,8,FALSE)))</f>
        <v/>
      </c>
    </row>
    <row r="5249" ht="18.0" hidden="1" customHeight="1">
      <c r="G5249" s="10">
        <v>253.0</v>
      </c>
      <c r="H5249" s="295" t="str">
        <f>IF(ISERROR(VLOOKUP($G$12&amp;$G5249,'PIMS School'!$C$1:$R$1467,7,FALSE)),"",(VLOOKUP($G$12&amp;$G5249,'PIMS School'!$C$1:$R$1467,7,FALSE)))</f>
        <v/>
      </c>
      <c r="I5249" s="139" t="str">
        <f>IF(ISERROR(VLOOKUP($G$12&amp;$G5249,'PIMS School'!$C$1:$R$1467,8,FALSE)),"",(VLOOKUP($G$12&amp;$G5249,'PIMS School'!$C$1:$R$1467,8,FALSE)))</f>
        <v/>
      </c>
    </row>
    <row r="5250" ht="18.0" hidden="1" customHeight="1">
      <c r="G5250" s="10">
        <v>254.0</v>
      </c>
      <c r="H5250" s="295" t="str">
        <f>IF(ISERROR(VLOOKUP($G$12&amp;$G5250,'PIMS School'!$C$1:$R$1467,7,FALSE)),"",(VLOOKUP($G$12&amp;$G5250,'PIMS School'!$C$1:$R$1467,7,FALSE)))</f>
        <v/>
      </c>
      <c r="I5250" s="139" t="str">
        <f>IF(ISERROR(VLOOKUP($G$12&amp;$G5250,'PIMS School'!$C$1:$R$1467,8,FALSE)),"",(VLOOKUP($G$12&amp;$G5250,'PIMS School'!$C$1:$R$1467,8,FALSE)))</f>
        <v/>
      </c>
    </row>
    <row r="5251" ht="18.0" hidden="1" customHeight="1">
      <c r="G5251" s="10">
        <v>255.0</v>
      </c>
      <c r="H5251" s="295" t="str">
        <f>IF(ISERROR(VLOOKUP($G$12&amp;$G5251,'PIMS School'!$C$1:$R$1467,7,FALSE)),"",(VLOOKUP($G$12&amp;$G5251,'PIMS School'!$C$1:$R$1467,7,FALSE)))</f>
        <v/>
      </c>
      <c r="I5251" s="139" t="str">
        <f>IF(ISERROR(VLOOKUP($G$12&amp;$G5251,'PIMS School'!$C$1:$R$1467,8,FALSE)),"",(VLOOKUP($G$12&amp;$G5251,'PIMS School'!$C$1:$R$1467,8,FALSE)))</f>
        <v/>
      </c>
    </row>
    <row r="5252" ht="18.0" hidden="1" customHeight="1">
      <c r="G5252" s="10">
        <v>256.0</v>
      </c>
      <c r="H5252" s="295" t="str">
        <f>IF(ISERROR(VLOOKUP($G$12&amp;$G5252,'PIMS School'!$C$1:$R$1467,7,FALSE)),"",(VLOOKUP($G$12&amp;$G5252,'PIMS School'!$C$1:$R$1467,7,FALSE)))</f>
        <v/>
      </c>
      <c r="I5252" s="139" t="str">
        <f>IF(ISERROR(VLOOKUP($G$12&amp;$G5252,'PIMS School'!$C$1:$R$1467,8,FALSE)),"",(VLOOKUP($G$12&amp;$G5252,'PIMS School'!$C$1:$R$1467,8,FALSE)))</f>
        <v/>
      </c>
    </row>
    <row r="5253" ht="18.0" hidden="1" customHeight="1">
      <c r="G5253" s="10">
        <v>257.0</v>
      </c>
      <c r="H5253" s="295" t="str">
        <f>IF(ISERROR(VLOOKUP($G$12&amp;$G5253,'PIMS School'!$C$1:$R$1467,7,FALSE)),"",(VLOOKUP($G$12&amp;$G5253,'PIMS School'!$C$1:$R$1467,7,FALSE)))</f>
        <v/>
      </c>
      <c r="I5253" s="139" t="str">
        <f>IF(ISERROR(VLOOKUP($G$12&amp;$G5253,'PIMS School'!$C$1:$R$1467,8,FALSE)),"",(VLOOKUP($G$12&amp;$G5253,'PIMS School'!$C$1:$R$1467,8,FALSE)))</f>
        <v/>
      </c>
    </row>
    <row r="5254" ht="18.0" hidden="1" customHeight="1">
      <c r="G5254" s="10">
        <v>258.0</v>
      </c>
      <c r="H5254" s="295" t="str">
        <f>IF(ISERROR(VLOOKUP($G$12&amp;$G5254,'PIMS School'!$C$1:$R$1467,7,FALSE)),"",(VLOOKUP($G$12&amp;$G5254,'PIMS School'!$C$1:$R$1467,7,FALSE)))</f>
        <v/>
      </c>
      <c r="I5254" s="139" t="str">
        <f>IF(ISERROR(VLOOKUP($G$12&amp;$G5254,'PIMS School'!$C$1:$R$1467,8,FALSE)),"",(VLOOKUP($G$12&amp;$G5254,'PIMS School'!$C$1:$R$1467,8,FALSE)))</f>
        <v/>
      </c>
    </row>
    <row r="5255" ht="18.0" hidden="1" customHeight="1">
      <c r="G5255" s="10">
        <v>259.0</v>
      </c>
      <c r="H5255" s="295" t="str">
        <f>IF(ISERROR(VLOOKUP($G$12&amp;$G5255,'PIMS School'!$C$1:$R$1467,7,FALSE)),"",(VLOOKUP($G$12&amp;$G5255,'PIMS School'!$C$1:$R$1467,7,FALSE)))</f>
        <v/>
      </c>
      <c r="I5255" s="139" t="str">
        <f>IF(ISERROR(VLOOKUP($G$12&amp;$G5255,'PIMS School'!$C$1:$R$1467,8,FALSE)),"",(VLOOKUP($G$12&amp;$G5255,'PIMS School'!$C$1:$R$1467,8,FALSE)))</f>
        <v/>
      </c>
    </row>
    <row r="5256" ht="18.0" hidden="1" customHeight="1">
      <c r="G5256" s="10">
        <v>260.0</v>
      </c>
      <c r="H5256" s="295" t="str">
        <f>IF(ISERROR(VLOOKUP($G$12&amp;$G5256,'PIMS School'!$C$1:$R$1467,7,FALSE)),"",(VLOOKUP($G$12&amp;$G5256,'PIMS School'!$C$1:$R$1467,7,FALSE)))</f>
        <v/>
      </c>
      <c r="I5256" s="139" t="str">
        <f>IF(ISERROR(VLOOKUP($G$12&amp;$G5256,'PIMS School'!$C$1:$R$1467,8,FALSE)),"",(VLOOKUP($G$12&amp;$G5256,'PIMS School'!$C$1:$R$1467,8,FALSE)))</f>
        <v/>
      </c>
    </row>
    <row r="5257" ht="18.0" hidden="1" customHeight="1">
      <c r="G5257" s="10">
        <v>261.0</v>
      </c>
      <c r="H5257" s="295" t="str">
        <f>IF(ISERROR(VLOOKUP($G$12&amp;$G5257,'PIMS School'!$C$1:$R$1467,7,FALSE)),"",(VLOOKUP($G$12&amp;$G5257,'PIMS School'!$C$1:$R$1467,7,FALSE)))</f>
        <v/>
      </c>
      <c r="I5257" s="139" t="str">
        <f>IF(ISERROR(VLOOKUP($G$12&amp;$G5257,'PIMS School'!$C$1:$R$1467,8,FALSE)),"",(VLOOKUP($G$12&amp;$G5257,'PIMS School'!$C$1:$R$1467,8,FALSE)))</f>
        <v/>
      </c>
    </row>
    <row r="5258" ht="18.0" hidden="1" customHeight="1">
      <c r="G5258" s="10">
        <v>262.0</v>
      </c>
      <c r="H5258" s="295" t="str">
        <f>IF(ISERROR(VLOOKUP($G$12&amp;$G5258,'PIMS School'!$C$1:$R$1467,7,FALSE)),"",(VLOOKUP($G$12&amp;$G5258,'PIMS School'!$C$1:$R$1467,7,FALSE)))</f>
        <v/>
      </c>
      <c r="I5258" s="139" t="str">
        <f>IF(ISERROR(VLOOKUP($G$12&amp;$G5258,'PIMS School'!$C$1:$R$1467,8,FALSE)),"",(VLOOKUP($G$12&amp;$G5258,'PIMS School'!$C$1:$R$1467,8,FALSE)))</f>
        <v/>
      </c>
    </row>
    <row r="5259" ht="18.0" hidden="1" customHeight="1">
      <c r="G5259" s="10">
        <v>263.0</v>
      </c>
      <c r="H5259" s="295" t="str">
        <f>IF(ISERROR(VLOOKUP($G$12&amp;$G5259,'PIMS School'!$C$1:$R$1467,7,FALSE)),"",(VLOOKUP($G$12&amp;$G5259,'PIMS School'!$C$1:$R$1467,7,FALSE)))</f>
        <v/>
      </c>
      <c r="I5259" s="139" t="str">
        <f>IF(ISERROR(VLOOKUP($G$12&amp;$G5259,'PIMS School'!$C$1:$R$1467,8,FALSE)),"",(VLOOKUP($G$12&amp;$G5259,'PIMS School'!$C$1:$R$1467,8,FALSE)))</f>
        <v/>
      </c>
    </row>
    <row r="5260" ht="18.0" hidden="1" customHeight="1">
      <c r="G5260" s="10">
        <v>264.0</v>
      </c>
      <c r="H5260" s="295" t="str">
        <f>IF(ISERROR(VLOOKUP($G$12&amp;$G5260,'PIMS School'!$C$1:$R$1467,7,FALSE)),"",(VLOOKUP($G$12&amp;$G5260,'PIMS School'!$C$1:$R$1467,7,FALSE)))</f>
        <v/>
      </c>
      <c r="I5260" s="139" t="str">
        <f>IF(ISERROR(VLOOKUP($G$12&amp;$G5260,'PIMS School'!$C$1:$R$1467,8,FALSE)),"",(VLOOKUP($G$12&amp;$G5260,'PIMS School'!$C$1:$R$1467,8,FALSE)))</f>
        <v/>
      </c>
    </row>
    <row r="5261" ht="18.0" hidden="1" customHeight="1">
      <c r="G5261" s="10">
        <v>265.0</v>
      </c>
      <c r="H5261" s="295" t="str">
        <f>IF(ISERROR(VLOOKUP($G$12&amp;$G5261,'PIMS School'!$C$1:$R$1467,7,FALSE)),"",(VLOOKUP($G$12&amp;$G5261,'PIMS School'!$C$1:$R$1467,7,FALSE)))</f>
        <v/>
      </c>
      <c r="I5261" s="139" t="str">
        <f>IF(ISERROR(VLOOKUP($G$12&amp;$G5261,'PIMS School'!$C$1:$R$1467,8,FALSE)),"",(VLOOKUP($G$12&amp;$G5261,'PIMS School'!$C$1:$R$1467,8,FALSE)))</f>
        <v/>
      </c>
    </row>
    <row r="5262" ht="15.75" hidden="1" customHeight="1">
      <c r="G5262" s="10">
        <v>266.0</v>
      </c>
      <c r="H5262" s="295" t="str">
        <f>IF(ISERROR(VLOOKUP($G$12&amp;$G5262,'PIMS School'!$C$1:$R$1467,7,FALSE)),"",(VLOOKUP($G$12&amp;$G5262,'PIMS School'!$C$1:$R$1467,7,FALSE)))</f>
        <v/>
      </c>
      <c r="I5262" s="139" t="str">
        <f>IF(ISERROR(VLOOKUP($G$12&amp;$G5262,'PIMS School'!$C$1:$R$1467,8,FALSE)),"",(VLOOKUP($G$12&amp;$G5262,'PIMS School'!$C$1:$R$1467,8,FALSE)))</f>
        <v/>
      </c>
    </row>
    <row r="5263" ht="15.75" hidden="1" customHeight="1">
      <c r="G5263" s="10">
        <v>267.0</v>
      </c>
      <c r="H5263" s="295" t="str">
        <f>IF(ISERROR(VLOOKUP($G$12&amp;$G5263,'PIMS School'!$C$1:$R$1467,7,FALSE)),"",(VLOOKUP($G$12&amp;$G5263,'PIMS School'!$C$1:$R$1467,7,FALSE)))</f>
        <v/>
      </c>
      <c r="I5263" s="139" t="str">
        <f>IF(ISERROR(VLOOKUP($G$12&amp;$G5263,'PIMS School'!$C$1:$R$1467,8,FALSE)),"",(VLOOKUP($G$12&amp;$G5263,'PIMS School'!$C$1:$R$1467,8,FALSE)))</f>
        <v/>
      </c>
    </row>
    <row r="5264" ht="15.75" hidden="1" customHeight="1">
      <c r="G5264" s="10">
        <v>268.0</v>
      </c>
      <c r="H5264" s="295" t="str">
        <f>IF(ISERROR(VLOOKUP($G$12&amp;$G5264,'PIMS School'!$C$1:$R$1467,7,FALSE)),"",(VLOOKUP($G$12&amp;$G5264,'PIMS School'!$C$1:$R$1467,7,FALSE)))</f>
        <v/>
      </c>
      <c r="I5264" s="139" t="str">
        <f>IF(ISERROR(VLOOKUP($G$12&amp;$G5264,'PIMS School'!$C$1:$R$1467,8,FALSE)),"",(VLOOKUP($G$12&amp;$G5264,'PIMS School'!$C$1:$R$1467,8,FALSE)))</f>
        <v/>
      </c>
    </row>
    <row r="5265" ht="15.75" hidden="1" customHeight="1">
      <c r="G5265" s="10">
        <v>269.0</v>
      </c>
      <c r="H5265" s="295" t="str">
        <f>IF(ISERROR(VLOOKUP($G$12&amp;$G5265,'PIMS School'!$C$1:$R$1467,7,FALSE)),"",(VLOOKUP($G$12&amp;$G5265,'PIMS School'!$C$1:$R$1467,7,FALSE)))</f>
        <v/>
      </c>
      <c r="I5265" s="139" t="str">
        <f>IF(ISERROR(VLOOKUP($G$12&amp;$G5265,'PIMS School'!$C$1:$R$1467,8,FALSE)),"",(VLOOKUP($G$12&amp;$G5265,'PIMS School'!$C$1:$R$1467,8,FALSE)))</f>
        <v/>
      </c>
    </row>
    <row r="5266" ht="15.75" hidden="1" customHeight="1">
      <c r="G5266" s="10">
        <v>270.0</v>
      </c>
      <c r="H5266" s="295" t="str">
        <f>IF(ISERROR(VLOOKUP($G$12&amp;$G5266,'PIMS School'!$C$1:$R$1467,7,FALSE)),"",(VLOOKUP($G$12&amp;$G5266,'PIMS School'!$C$1:$R$1467,7,FALSE)))</f>
        <v/>
      </c>
      <c r="I5266" s="139" t="str">
        <f>IF(ISERROR(VLOOKUP($G$12&amp;$G5266,'PIMS School'!$C$1:$R$1467,8,FALSE)),"",(VLOOKUP($G$12&amp;$G5266,'PIMS School'!$C$1:$R$1467,8,FALSE)))</f>
        <v/>
      </c>
    </row>
    <row r="5267" ht="15.75" hidden="1" customHeight="1">
      <c r="G5267" s="10">
        <v>271.0</v>
      </c>
      <c r="H5267" s="295" t="str">
        <f>IF(ISERROR(VLOOKUP($G$12&amp;$G5267,'PIMS School'!$C$1:$R$1467,7,FALSE)),"",(VLOOKUP($G$12&amp;$G5267,'PIMS School'!$C$1:$R$1467,7,FALSE)))</f>
        <v/>
      </c>
      <c r="I5267" s="139" t="str">
        <f>IF(ISERROR(VLOOKUP($G$12&amp;$G5267,'PIMS School'!$C$1:$R$1467,8,FALSE)),"",(VLOOKUP($G$12&amp;$G5267,'PIMS School'!$C$1:$R$1467,8,FALSE)))</f>
        <v/>
      </c>
    </row>
    <row r="5268" ht="15.75" hidden="1" customHeight="1">
      <c r="G5268" s="10">
        <v>272.0</v>
      </c>
      <c r="H5268" s="295" t="str">
        <f>IF(ISERROR(VLOOKUP($G$12&amp;$G5268,'PIMS School'!$C$1:$R$1467,7,FALSE)),"",(VLOOKUP($G$12&amp;$G5268,'PIMS School'!$C$1:$R$1467,7,FALSE)))</f>
        <v/>
      </c>
      <c r="I5268" s="139" t="str">
        <f>IF(ISERROR(VLOOKUP($G$12&amp;$G5268,'PIMS School'!$C$1:$R$1467,8,FALSE)),"",(VLOOKUP($G$12&amp;$G5268,'PIMS School'!$C$1:$R$1467,8,FALSE)))</f>
        <v/>
      </c>
    </row>
    <row r="5269" ht="15.75" hidden="1" customHeight="1">
      <c r="G5269" s="10">
        <v>273.0</v>
      </c>
      <c r="H5269" s="295" t="str">
        <f>IF(ISERROR(VLOOKUP($G$12&amp;$G5269,'PIMS School'!$C$1:$R$1467,7,FALSE)),"",(VLOOKUP($G$12&amp;$G5269,'PIMS School'!$C$1:$R$1467,7,FALSE)))</f>
        <v/>
      </c>
      <c r="I5269" s="139" t="str">
        <f>IF(ISERROR(VLOOKUP($G$12&amp;$G5269,'PIMS School'!$C$1:$R$1467,8,FALSE)),"",(VLOOKUP($G$12&amp;$G5269,'PIMS School'!$C$1:$R$1467,8,FALSE)))</f>
        <v/>
      </c>
    </row>
    <row r="5270" ht="15.75" hidden="1" customHeight="1">
      <c r="G5270" s="10">
        <v>274.0</v>
      </c>
      <c r="H5270" s="295" t="str">
        <f>IF(ISERROR(VLOOKUP($G$12&amp;$G5270,'PIMS School'!$C$1:$R$1467,7,FALSE)),"",(VLOOKUP($G$12&amp;$G5270,'PIMS School'!$C$1:$R$1467,7,FALSE)))</f>
        <v/>
      </c>
      <c r="I5270" s="139" t="str">
        <f>IF(ISERROR(VLOOKUP($G$12&amp;$G5270,'PIMS School'!$C$1:$R$1467,8,FALSE)),"",(VLOOKUP($G$12&amp;$G5270,'PIMS School'!$C$1:$R$1467,8,FALSE)))</f>
        <v/>
      </c>
    </row>
    <row r="5271" ht="15.75" hidden="1" customHeight="1">
      <c r="G5271" s="10">
        <v>275.0</v>
      </c>
      <c r="H5271" s="295" t="str">
        <f>IF(ISERROR(VLOOKUP($G$12&amp;$G5271,'PIMS School'!$C$1:$R$1467,7,FALSE)),"",(VLOOKUP($G$12&amp;$G5271,'PIMS School'!$C$1:$R$1467,7,FALSE)))</f>
        <v/>
      </c>
      <c r="I5271" s="139" t="str">
        <f>IF(ISERROR(VLOOKUP($G$12&amp;$G5271,'PIMS School'!$C$1:$R$1467,8,FALSE)),"",(VLOOKUP($G$12&amp;$G5271,'PIMS School'!$C$1:$R$1467,8,FALSE)))</f>
        <v/>
      </c>
    </row>
    <row r="5272" ht="15.75" hidden="1" customHeight="1">
      <c r="G5272" s="10">
        <v>276.0</v>
      </c>
      <c r="H5272" s="295" t="str">
        <f>IF(ISERROR(VLOOKUP($G$12&amp;$G5272,'PIMS School'!$C$1:$R$1467,7,FALSE)),"",(VLOOKUP($G$12&amp;$G5272,'PIMS School'!$C$1:$R$1467,7,FALSE)))</f>
        <v/>
      </c>
      <c r="I5272" s="139" t="str">
        <f>IF(ISERROR(VLOOKUP($G$12&amp;$G5272,'PIMS School'!$C$1:$R$1467,8,FALSE)),"",(VLOOKUP($G$12&amp;$G5272,'PIMS School'!$C$1:$R$1467,8,FALSE)))</f>
        <v/>
      </c>
    </row>
    <row r="5273" ht="15.75" hidden="1" customHeight="1">
      <c r="G5273" s="10">
        <v>277.0</v>
      </c>
      <c r="H5273" s="295" t="str">
        <f>IF(ISERROR(VLOOKUP($G$12&amp;$G5273,'PIMS School'!$C$1:$R$1467,7,FALSE)),"",(VLOOKUP($G$12&amp;$G5273,'PIMS School'!$C$1:$R$1467,7,FALSE)))</f>
        <v/>
      </c>
      <c r="I5273" s="139" t="str">
        <f>IF(ISERROR(VLOOKUP($G$12&amp;$G5273,'PIMS School'!$C$1:$R$1467,8,FALSE)),"",(VLOOKUP($G$12&amp;$G5273,'PIMS School'!$C$1:$R$1467,8,FALSE)))</f>
        <v/>
      </c>
    </row>
    <row r="5274" ht="15.75" hidden="1" customHeight="1">
      <c r="G5274" s="10">
        <v>278.0</v>
      </c>
      <c r="H5274" s="295" t="str">
        <f>IF(ISERROR(VLOOKUP($G$12&amp;$G5274,'PIMS School'!$C$1:$R$1467,7,FALSE)),"",(VLOOKUP($G$12&amp;$G5274,'PIMS School'!$C$1:$R$1467,7,FALSE)))</f>
        <v/>
      </c>
      <c r="I5274" s="139" t="str">
        <f>IF(ISERROR(VLOOKUP($G$12&amp;$G5274,'PIMS School'!$C$1:$R$1467,8,FALSE)),"",(VLOOKUP($G$12&amp;$G5274,'PIMS School'!$C$1:$R$1467,8,FALSE)))</f>
        <v/>
      </c>
    </row>
    <row r="5275" ht="15.75" hidden="1" customHeight="1">
      <c r="G5275" s="10">
        <v>279.0</v>
      </c>
      <c r="H5275" s="295" t="str">
        <f>IF(ISERROR(VLOOKUP($G$12&amp;$G5275,'PIMS School'!$C$1:$R$1467,7,FALSE)),"",(VLOOKUP($G$12&amp;$G5275,'PIMS School'!$C$1:$R$1467,7,FALSE)))</f>
        <v/>
      </c>
      <c r="I5275" s="139" t="str">
        <f>IF(ISERROR(VLOOKUP($G$12&amp;$G5275,'PIMS School'!$C$1:$R$1467,8,FALSE)),"",(VLOOKUP($G$12&amp;$G5275,'PIMS School'!$C$1:$R$1467,8,FALSE)))</f>
        <v/>
      </c>
    </row>
    <row r="5276" ht="15.75" hidden="1" customHeight="1">
      <c r="G5276" s="10">
        <v>280.0</v>
      </c>
      <c r="H5276" s="295" t="str">
        <f>IF(ISERROR(VLOOKUP($G$12&amp;$G5276,'PIMS School'!$C$1:$R$1467,7,FALSE)),"",(VLOOKUP($G$12&amp;$G5276,'PIMS School'!$C$1:$R$1467,7,FALSE)))</f>
        <v/>
      </c>
      <c r="I5276" s="139" t="str">
        <f>IF(ISERROR(VLOOKUP($G$12&amp;$G5276,'PIMS School'!$C$1:$R$1467,8,FALSE)),"",(VLOOKUP($G$12&amp;$G5276,'PIMS School'!$C$1:$R$1467,8,FALSE)))</f>
        <v/>
      </c>
    </row>
    <row r="5277" ht="15.75" hidden="1" customHeight="1">
      <c r="G5277" s="10">
        <v>281.0</v>
      </c>
      <c r="H5277" s="295" t="str">
        <f>IF(ISERROR(VLOOKUP($G$12&amp;$G5277,'PIMS School'!$C$1:$R$1467,7,FALSE)),"",(VLOOKUP($G$12&amp;$G5277,'PIMS School'!$C$1:$R$1467,7,FALSE)))</f>
        <v/>
      </c>
      <c r="I5277" s="139" t="str">
        <f>IF(ISERROR(VLOOKUP($G$12&amp;$G5277,'PIMS School'!$C$1:$R$1467,8,FALSE)),"",(VLOOKUP($G$12&amp;$G5277,'PIMS School'!$C$1:$R$1467,8,FALSE)))</f>
        <v/>
      </c>
    </row>
    <row r="5278" ht="15.75" hidden="1" customHeight="1">
      <c r="G5278" s="10">
        <v>282.0</v>
      </c>
      <c r="H5278" s="295" t="str">
        <f>IF(ISERROR(VLOOKUP($G$12&amp;$G5278,'PIMS School'!$C$1:$R$1467,7,FALSE)),"",(VLOOKUP($G$12&amp;$G5278,'PIMS School'!$C$1:$R$1467,7,FALSE)))</f>
        <v/>
      </c>
      <c r="I5278" s="139" t="str">
        <f>IF(ISERROR(VLOOKUP($G$12&amp;$G5278,'PIMS School'!$C$1:$R$1467,8,FALSE)),"",(VLOOKUP($G$12&amp;$G5278,'PIMS School'!$C$1:$R$1467,8,FALSE)))</f>
        <v/>
      </c>
    </row>
    <row r="5279" ht="15.75" hidden="1" customHeight="1">
      <c r="G5279" s="372">
        <v>283.0</v>
      </c>
      <c r="H5279" s="46" t="str">
        <f>IF(ISERROR(VLOOKUP($G$12&amp;$G5279,'PIMS School'!$C$1:$R$1467,7,FALSE)),"",(VLOOKUP($G$12&amp;$G5279,'PIMS School'!$C$1:$R$1467,7,FALSE)))</f>
        <v/>
      </c>
      <c r="I5279" s="90" t="str">
        <f>IF(ISERROR(VLOOKUP($G$12&amp;$G5279,'PIMS School'!$C$1:$R$1467,8,FALSE)),"",(VLOOKUP($G$12&amp;$G5279,'PIMS School'!$C$1:$R$1467,8,FALSE)))</f>
        <v/>
      </c>
    </row>
  </sheetData>
  <mergeCells count="34">
    <mergeCell ref="E2:M2"/>
    <mergeCell ref="E4:M4"/>
    <mergeCell ref="E5:M5"/>
    <mergeCell ref="E6:M6"/>
    <mergeCell ref="E7:K7"/>
    <mergeCell ref="E9:M9"/>
    <mergeCell ref="G10:M10"/>
    <mergeCell ref="H20:I20"/>
    <mergeCell ref="H21:I21"/>
    <mergeCell ref="H22:I22"/>
    <mergeCell ref="H23:I23"/>
    <mergeCell ref="H24:I24"/>
    <mergeCell ref="H25:I25"/>
    <mergeCell ref="H26:I26"/>
    <mergeCell ref="H27:I27"/>
    <mergeCell ref="G4994:I4994"/>
    <mergeCell ref="G11:M11"/>
    <mergeCell ref="G12:M12"/>
    <mergeCell ref="G14:M14"/>
    <mergeCell ref="G15:M15"/>
    <mergeCell ref="G16:M16"/>
    <mergeCell ref="E18:M19"/>
    <mergeCell ref="E20:E27"/>
    <mergeCell ref="E38:M38"/>
    <mergeCell ref="G39:M39"/>
    <mergeCell ref="E40:M40"/>
    <mergeCell ref="E42:M42"/>
    <mergeCell ref="E29:M29"/>
    <mergeCell ref="G30:M30"/>
    <mergeCell ref="G31:J31"/>
    <mergeCell ref="G32:M32"/>
    <mergeCell ref="G34:M34"/>
    <mergeCell ref="G35:J35"/>
    <mergeCell ref="G36:M36"/>
  </mergeCells>
  <dataValidations>
    <dataValidation type="list" allowBlank="1" showInputMessage="1" showErrorMessage="1" prompt="Make Your Selection From The Drop-Down List!" sqref="G14">
      <formula1>T9_Sch</formula1>
    </dataValidation>
    <dataValidation type="list" allowBlank="1" showInputMessage="1" showErrorMessage="1" prompt="Make Your Selection From The Drop-Down List!" sqref="G10">
      <formula1>'PIMS LEA'!$B$2:$B$660</formula1>
    </dataValidation>
    <dataValidation type="list" allowBlank="1" showInputMessage="1" showErrorMessage="1" prompt="Input Error! - Select Yes Or No From The Dropdown Box!" sqref="G39">
      <formula1>T9_02</formula1>
    </dataValidation>
  </dataValidations>
  <printOptions/>
  <pageMargins bottom="0.75" footer="0.0" header="0.0" left="0.25" right="0.25" top="0.75"/>
  <pageSetup orientation="landscape"/>
  <headerFooter>
    <oddFooter>&amp;LAthletic Disclosure Form&amp;C&amp;P of &amp;RPage 1 - General Information</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0" ySplit="13.0" topLeftCell="K14" activePane="bottomRight" state="frozen"/>
      <selection activeCell="K1" sqref="K1" pane="topRight"/>
      <selection activeCell="A14" sqref="A14" pane="bottomLeft"/>
      <selection activeCell="K14" sqref="K14" pane="bottomRight"/>
    </sheetView>
  </sheetViews>
  <sheetFormatPr customHeight="1" defaultColWidth="14.43" defaultRowHeight="15.0"/>
  <cols>
    <col customWidth="1" min="1" max="2" width="1.71"/>
    <col customWidth="1" min="3" max="3" width="0.86"/>
    <col customWidth="1" hidden="1" min="4" max="4" width="10.71"/>
    <col customWidth="1" min="5" max="5" width="28.57"/>
    <col customWidth="1" min="6" max="6" width="0.43"/>
    <col customWidth="1" min="7" max="7" width="8.43"/>
    <col customWidth="1" min="8" max="8" width="0.43"/>
    <col customWidth="1" min="9" max="9" width="8.43"/>
    <col customWidth="1" min="10" max="10" width="0.43"/>
    <col customWidth="1" min="11" max="13" width="8.86"/>
    <col customWidth="1" min="14" max="14" width="0.43"/>
    <col customWidth="1" min="15" max="17" width="4.71"/>
    <col customWidth="1" min="18" max="18" width="0.43"/>
    <col customWidth="1" min="19" max="21" width="10.29"/>
    <col customWidth="1" min="22" max="22" width="11.14"/>
    <col customWidth="1" min="23" max="23" width="0.43"/>
    <col customWidth="1" min="24" max="27" width="4.71"/>
    <col customWidth="1" min="28" max="28" width="0.43"/>
    <col customWidth="1" min="29" max="32" width="4.71"/>
    <col customWidth="1" min="33" max="33" width="0.43"/>
    <col customWidth="1" min="34" max="37" width="8.29"/>
    <col customWidth="1" min="38" max="38" width="0.43"/>
    <col customWidth="1" min="39" max="42" width="9.0"/>
    <col customWidth="1" min="43" max="43" width="0.86"/>
    <col customWidth="1" min="44" max="44" width="1.71"/>
    <col customWidth="1" min="45" max="46" width="13.29"/>
    <col customWidth="1" min="47" max="49" width="9.14"/>
    <col customWidth="1" min="50" max="51" width="12.0"/>
    <col customWidth="1" min="52" max="52" width="1.0"/>
    <col customWidth="1" min="53" max="54" width="27.29"/>
    <col customWidth="1" min="55" max="62" width="9.14"/>
  </cols>
  <sheetData>
    <row r="1" ht="9.0" customHeight="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ht="9.0" customHeight="1">
      <c r="A2" s="1"/>
      <c r="B2" s="3"/>
      <c r="C2" s="4"/>
      <c r="D2" s="25"/>
      <c r="E2" s="5"/>
      <c r="F2" s="6"/>
      <c r="G2" s="6"/>
      <c r="H2" s="6"/>
      <c r="I2" s="6"/>
      <c r="J2" s="6"/>
      <c r="K2" s="6"/>
      <c r="L2" s="6"/>
      <c r="M2" s="6"/>
      <c r="N2" s="6"/>
      <c r="O2" s="6"/>
      <c r="P2" s="7"/>
      <c r="Q2" s="4"/>
      <c r="R2" s="4"/>
      <c r="S2" s="4"/>
      <c r="T2" s="4"/>
      <c r="U2" s="4"/>
      <c r="V2" s="4"/>
      <c r="W2" s="4"/>
      <c r="X2" s="4"/>
      <c r="Y2" s="4"/>
      <c r="Z2" s="4"/>
      <c r="AA2" s="4"/>
      <c r="AB2" s="4"/>
      <c r="AC2" s="4"/>
      <c r="AD2" s="4"/>
      <c r="AE2" s="4"/>
      <c r="AF2" s="22"/>
      <c r="AG2" s="24"/>
      <c r="AH2" s="24"/>
      <c r="AI2" s="24"/>
      <c r="AJ2" s="24"/>
      <c r="AK2" s="24"/>
      <c r="AL2" s="24"/>
      <c r="AM2" s="24"/>
      <c r="AN2" s="24"/>
      <c r="AO2" s="24"/>
      <c r="AP2" s="24"/>
      <c r="AQ2" s="24"/>
      <c r="AR2" s="32"/>
    </row>
    <row r="3" ht="4.5" customHeight="1">
      <c r="A3" s="1"/>
      <c r="B3" s="9"/>
      <c r="C3" s="10"/>
      <c r="D3" s="2"/>
      <c r="E3" s="11"/>
      <c r="F3" s="11"/>
      <c r="G3" s="11"/>
      <c r="H3" s="11"/>
      <c r="I3" s="11"/>
      <c r="J3" s="11"/>
      <c r="K3" s="11"/>
      <c r="L3" s="11"/>
      <c r="M3" s="11"/>
      <c r="N3" s="11"/>
      <c r="O3" s="11"/>
      <c r="P3" s="11"/>
      <c r="Q3" s="1"/>
      <c r="R3" s="1"/>
      <c r="S3" s="1"/>
      <c r="T3" s="1"/>
      <c r="U3" s="1"/>
      <c r="V3" s="1"/>
      <c r="W3" s="1"/>
      <c r="X3" s="1"/>
      <c r="Y3" s="1"/>
      <c r="Z3" s="1"/>
      <c r="AA3" s="1"/>
      <c r="AB3" s="1"/>
      <c r="AC3" s="1"/>
      <c r="AD3" s="1"/>
      <c r="AE3" s="1"/>
      <c r="AF3" s="1"/>
      <c r="AG3" s="1"/>
      <c r="AH3" s="1"/>
      <c r="AI3" s="1"/>
      <c r="AJ3" s="1"/>
      <c r="AK3" s="1"/>
      <c r="AL3" s="1"/>
      <c r="AM3" s="1"/>
      <c r="AN3" s="1"/>
      <c r="AO3" s="1"/>
      <c r="AP3" s="1"/>
      <c r="AR3" s="20"/>
    </row>
    <row r="4" ht="21.0" customHeight="1">
      <c r="B4" s="9"/>
      <c r="C4" s="13"/>
      <c r="D4" s="63"/>
      <c r="E4" s="67" t="str">
        <f>'Page 1 - General Information'!E4</f>
        <v> INTERSCHOLASTIC ATHLETIC OPPORTUNITIES DISCLOSURE FORM 26.1</v>
      </c>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3"/>
      <c r="AR4" s="20"/>
    </row>
    <row r="5" ht="20.25" customHeight="1">
      <c r="B5" s="9"/>
      <c r="C5" s="13"/>
      <c r="D5" s="74"/>
      <c r="E5" s="78" t="str">
        <f>'Page 1 - General Information'!E5</f>
        <v>2025-26 School Year</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3"/>
      <c r="AR5" s="20"/>
    </row>
    <row r="6" ht="4.5" customHeight="1">
      <c r="A6" s="27"/>
      <c r="B6" s="9"/>
      <c r="C6" s="13"/>
      <c r="D6" s="80"/>
      <c r="E6" s="56"/>
      <c r="F6" s="56"/>
      <c r="G6" s="56"/>
      <c r="H6" s="56"/>
      <c r="I6" s="56"/>
      <c r="J6" s="56"/>
      <c r="K6" s="56"/>
      <c r="L6" s="56"/>
      <c r="M6" s="56"/>
      <c r="N6" s="56"/>
      <c r="O6" s="56"/>
      <c r="P6" s="27"/>
      <c r="R6" s="27"/>
      <c r="S6" s="27"/>
      <c r="T6" s="27"/>
      <c r="U6" s="27"/>
      <c r="V6" s="27"/>
      <c r="W6" s="27"/>
      <c r="X6" s="27"/>
      <c r="Y6" s="27"/>
      <c r="Z6" s="27"/>
      <c r="AA6" s="27"/>
      <c r="AB6" s="27"/>
      <c r="AC6" s="27"/>
      <c r="AD6" s="27"/>
      <c r="AE6" s="27"/>
      <c r="AF6" s="27"/>
      <c r="AG6" s="27"/>
      <c r="AH6" s="27"/>
      <c r="AI6" s="27"/>
      <c r="AJ6" s="27"/>
      <c r="AK6" s="27"/>
      <c r="AL6" s="27"/>
      <c r="AM6" s="27"/>
      <c r="AN6" s="27"/>
      <c r="AO6" s="27"/>
      <c r="AP6" s="27"/>
      <c r="AR6" s="20"/>
    </row>
    <row r="7" ht="20.25" customHeight="1">
      <c r="A7" s="1"/>
      <c r="B7" s="9"/>
      <c r="C7" s="13"/>
      <c r="D7" s="74"/>
      <c r="E7" s="91"/>
      <c r="F7" s="62"/>
      <c r="G7" s="72" t="str">
        <f>IF('Page 1 - General Information'!G14="[Make Selection From Drop-Down List ]","",("School:  "&amp;'Page 1 - General Information'!G14&amp;" - "&amp;'Page 1 - General Information'!G16))</f>
        <v>School:  Upper Merion HS - 3395</v>
      </c>
      <c r="H7" s="62"/>
      <c r="I7" s="62"/>
      <c r="J7" s="62"/>
      <c r="K7" s="62"/>
      <c r="L7" s="72"/>
      <c r="M7" s="62"/>
      <c r="N7" s="62"/>
      <c r="O7" s="62"/>
      <c r="P7" s="62"/>
      <c r="Q7" s="62"/>
      <c r="R7" s="62"/>
      <c r="S7" s="62"/>
      <c r="T7" s="62" t="s">
        <v>17</v>
      </c>
      <c r="U7" s="62"/>
      <c r="V7" s="62"/>
      <c r="W7" s="62"/>
      <c r="X7" s="62"/>
      <c r="Y7" s="62"/>
      <c r="Z7" s="62"/>
      <c r="AA7" s="62"/>
      <c r="AB7" s="62"/>
      <c r="AC7" s="62"/>
      <c r="AD7" s="62"/>
      <c r="AE7" s="62"/>
      <c r="AF7" s="62"/>
      <c r="AG7" s="62"/>
      <c r="AH7" s="72"/>
      <c r="AI7" s="72" t="str">
        <f>IF('Page 1 - General Information'!G10=" [Make Selection From Drop-Down List ]","",("LEA:  "&amp;'Page 1 - General Information'!G10&amp;" - "&amp;'Page 1 - General Information'!G12))</f>
        <v>LEA:  Upper Merion Area SD - 123468402</v>
      </c>
      <c r="AJ7" s="72"/>
      <c r="AK7" s="62"/>
      <c r="AL7" s="62"/>
      <c r="AM7" s="62"/>
      <c r="AN7" s="62"/>
      <c r="AO7" s="62"/>
      <c r="AP7" s="81"/>
      <c r="AQ7" s="13"/>
      <c r="AR7" s="20"/>
    </row>
    <row r="8" ht="4.5" customHeight="1">
      <c r="A8" s="1"/>
      <c r="B8" s="9"/>
      <c r="C8" s="13"/>
      <c r="D8" s="80"/>
      <c r="E8" s="87"/>
      <c r="F8" s="100"/>
      <c r="G8" s="100"/>
      <c r="H8" s="100"/>
      <c r="I8" s="100"/>
      <c r="J8" s="100"/>
      <c r="K8" s="100"/>
      <c r="L8" s="100"/>
      <c r="M8" s="130"/>
      <c r="N8" s="1"/>
      <c r="O8" s="1"/>
      <c r="P8" s="1"/>
      <c r="Q8" s="1"/>
      <c r="R8" s="1"/>
      <c r="S8" s="1"/>
      <c r="T8" s="1"/>
      <c r="U8" s="1"/>
      <c r="V8" s="1"/>
      <c r="W8" s="1"/>
      <c r="X8" s="1"/>
      <c r="Y8" s="1"/>
      <c r="Z8" s="1"/>
      <c r="AA8" s="1"/>
      <c r="AB8" s="1"/>
      <c r="AC8" s="1"/>
      <c r="AD8" s="1"/>
      <c r="AE8" s="1"/>
      <c r="AF8" s="1"/>
      <c r="AG8" s="1"/>
      <c r="AH8" s="1"/>
      <c r="AI8" s="1"/>
      <c r="AJ8" s="1"/>
      <c r="AK8" s="1"/>
      <c r="AL8" s="1"/>
      <c r="AM8" s="1"/>
      <c r="AN8" s="1"/>
      <c r="AO8" s="1"/>
      <c r="AP8" s="46"/>
      <c r="AQ8" s="139"/>
      <c r="AR8" s="20"/>
    </row>
    <row r="9" ht="20.25" customHeight="1">
      <c r="B9" s="9"/>
      <c r="C9" s="13"/>
      <c r="D9" s="74"/>
      <c r="E9" s="92" t="s">
        <v>34</v>
      </c>
      <c r="F9" s="30"/>
      <c r="G9" s="30"/>
      <c r="H9" s="30"/>
      <c r="I9" s="30"/>
      <c r="J9" s="30"/>
      <c r="K9" s="30"/>
      <c r="L9" s="30"/>
      <c r="M9" s="30"/>
      <c r="N9" s="30"/>
      <c r="O9" s="30"/>
      <c r="P9" s="30"/>
      <c r="Q9" s="30"/>
      <c r="R9" s="30"/>
      <c r="S9" s="30"/>
      <c r="T9" s="30"/>
      <c r="U9" s="30"/>
      <c r="V9" s="30"/>
      <c r="W9" s="30"/>
      <c r="X9" s="30"/>
      <c r="Y9" s="30"/>
      <c r="Z9" s="30"/>
      <c r="AA9" s="30"/>
      <c r="AB9" s="30"/>
      <c r="AC9" s="30"/>
      <c r="AD9" s="30"/>
      <c r="AE9" s="30"/>
      <c r="AF9" s="107"/>
      <c r="AG9" s="144"/>
      <c r="AH9" s="141" t="s">
        <v>36</v>
      </c>
      <c r="AI9" s="30"/>
      <c r="AJ9" s="30"/>
      <c r="AK9" s="30"/>
      <c r="AL9" s="30"/>
      <c r="AM9" s="30"/>
      <c r="AN9" s="30"/>
      <c r="AO9" s="30"/>
      <c r="AP9" s="107"/>
      <c r="AQ9" s="13"/>
      <c r="AR9" s="20"/>
    </row>
    <row r="10" ht="41.25" customHeight="1">
      <c r="A10" s="97"/>
      <c r="B10" s="98"/>
      <c r="C10" s="101"/>
      <c r="D10" s="148"/>
      <c r="E10" s="150" t="s">
        <v>40</v>
      </c>
      <c r="F10" s="152"/>
      <c r="G10" s="154" t="s">
        <v>39</v>
      </c>
      <c r="H10" s="155"/>
      <c r="I10" s="154" t="s">
        <v>41</v>
      </c>
      <c r="J10" s="155"/>
      <c r="K10" s="159" t="s">
        <v>44</v>
      </c>
      <c r="L10" s="94"/>
      <c r="M10" s="96"/>
      <c r="N10" s="101"/>
      <c r="O10" s="159" t="s">
        <v>46</v>
      </c>
      <c r="P10" s="94"/>
      <c r="Q10" s="96"/>
      <c r="R10" s="109"/>
      <c r="S10" s="162" t="s">
        <v>48</v>
      </c>
      <c r="T10" s="94"/>
      <c r="U10" s="94"/>
      <c r="V10" s="96"/>
      <c r="W10" s="109"/>
      <c r="X10" s="159" t="s">
        <v>49</v>
      </c>
      <c r="Y10" s="94"/>
      <c r="Z10" s="94"/>
      <c r="AA10" s="96"/>
      <c r="AB10" s="109"/>
      <c r="AC10" s="159" t="s">
        <v>50</v>
      </c>
      <c r="AD10" s="94"/>
      <c r="AE10" s="94"/>
      <c r="AF10" s="96"/>
      <c r="AG10" s="165"/>
      <c r="AH10" s="167" t="s">
        <v>51</v>
      </c>
      <c r="AI10" s="53"/>
      <c r="AJ10" s="53"/>
      <c r="AK10" s="54"/>
      <c r="AL10" s="169"/>
      <c r="AM10" s="158" t="s">
        <v>54</v>
      </c>
      <c r="AN10" s="30"/>
      <c r="AO10" s="30"/>
      <c r="AP10" s="35"/>
      <c r="AQ10" s="101"/>
      <c r="AR10" s="112"/>
      <c r="AS10" s="97"/>
      <c r="AT10" s="97"/>
      <c r="AU10" s="97"/>
      <c r="AV10" s="97"/>
      <c r="AW10" s="97"/>
      <c r="AX10" s="97"/>
      <c r="AY10" s="97"/>
      <c r="AZ10" s="97"/>
      <c r="BA10" s="97"/>
      <c r="BB10" s="97"/>
      <c r="BC10" s="97"/>
      <c r="BD10" s="97"/>
      <c r="BE10" s="97"/>
      <c r="BF10" s="97"/>
      <c r="BG10" s="97"/>
      <c r="BH10" s="97"/>
      <c r="BI10" s="97"/>
      <c r="BJ10" s="97"/>
    </row>
    <row r="11" ht="15.75" customHeight="1">
      <c r="B11" s="9"/>
      <c r="C11" s="13"/>
      <c r="D11" s="74"/>
      <c r="E11" s="170"/>
      <c r="F11" s="171"/>
      <c r="G11" s="117"/>
      <c r="H11" s="172"/>
      <c r="I11" s="117"/>
      <c r="J11" s="172"/>
      <c r="K11" s="99"/>
      <c r="L11" s="100"/>
      <c r="M11" s="102"/>
      <c r="N11" s="171"/>
      <c r="O11" s="99"/>
      <c r="P11" s="100"/>
      <c r="Q11" s="102"/>
      <c r="R11" s="109"/>
      <c r="S11" s="99"/>
      <c r="T11" s="100"/>
      <c r="U11" s="100"/>
      <c r="V11" s="102"/>
      <c r="W11" s="109"/>
      <c r="X11" s="99"/>
      <c r="Y11" s="100"/>
      <c r="Z11" s="100"/>
      <c r="AA11" s="102"/>
      <c r="AB11" s="174"/>
      <c r="AC11" s="99"/>
      <c r="AD11" s="100"/>
      <c r="AE11" s="100"/>
      <c r="AF11" s="102"/>
      <c r="AG11" s="165"/>
      <c r="AH11" s="118" t="s">
        <v>63</v>
      </c>
      <c r="AI11" s="107"/>
      <c r="AJ11" s="118" t="s">
        <v>65</v>
      </c>
      <c r="AK11" s="107"/>
      <c r="AL11" s="166"/>
      <c r="AM11" s="180" t="s">
        <v>66</v>
      </c>
      <c r="AN11" s="180" t="s">
        <v>67</v>
      </c>
      <c r="AO11" s="180" t="s">
        <v>68</v>
      </c>
      <c r="AP11" s="182" t="s">
        <v>69</v>
      </c>
      <c r="AQ11" s="13"/>
      <c r="AR11" s="20"/>
    </row>
    <row r="12" ht="25.5" customHeight="1">
      <c r="B12" s="9"/>
      <c r="C12" s="13"/>
      <c r="D12" s="74"/>
      <c r="E12" s="184"/>
      <c r="F12" s="185"/>
      <c r="G12" s="124"/>
      <c r="H12" s="166"/>
      <c r="I12" s="124"/>
      <c r="J12" s="166"/>
      <c r="K12" s="127" t="s">
        <v>20</v>
      </c>
      <c r="L12" s="125" t="s">
        <v>21</v>
      </c>
      <c r="M12" s="129" t="s">
        <v>70</v>
      </c>
      <c r="N12" s="187"/>
      <c r="O12" s="125" t="s">
        <v>71</v>
      </c>
      <c r="P12" s="125" t="s">
        <v>72</v>
      </c>
      <c r="Q12" s="125" t="s">
        <v>73</v>
      </c>
      <c r="R12" s="166"/>
      <c r="S12" s="125" t="s">
        <v>75</v>
      </c>
      <c r="T12" s="125" t="s">
        <v>76</v>
      </c>
      <c r="U12" s="125" t="s">
        <v>77</v>
      </c>
      <c r="V12" s="125" t="s">
        <v>78</v>
      </c>
      <c r="W12" s="166"/>
      <c r="X12" s="125" t="s">
        <v>71</v>
      </c>
      <c r="Y12" s="191" t="s">
        <v>72</v>
      </c>
      <c r="Z12" s="191" t="s">
        <v>73</v>
      </c>
      <c r="AA12" s="193" t="s">
        <v>32</v>
      </c>
      <c r="AB12" s="166"/>
      <c r="AC12" s="191" t="s">
        <v>71</v>
      </c>
      <c r="AD12" s="191" t="s">
        <v>72</v>
      </c>
      <c r="AE12" s="191" t="s">
        <v>73</v>
      </c>
      <c r="AF12" s="193" t="s">
        <v>32</v>
      </c>
      <c r="AG12" s="165"/>
      <c r="AH12" s="127" t="s">
        <v>80</v>
      </c>
      <c r="AI12" s="127" t="s">
        <v>81</v>
      </c>
      <c r="AJ12" s="127" t="s">
        <v>80</v>
      </c>
      <c r="AK12" s="125" t="s">
        <v>81</v>
      </c>
      <c r="AL12" s="166"/>
      <c r="AM12" s="199">
        <f t="shared" ref="AM12:AP12" si="1">SUM(AM14:AM194)</f>
        <v>1</v>
      </c>
      <c r="AN12" s="199">
        <f t="shared" si="1"/>
        <v>1</v>
      </c>
      <c r="AO12" s="199">
        <f t="shared" si="1"/>
        <v>0</v>
      </c>
      <c r="AP12" s="204">
        <f t="shared" si="1"/>
        <v>0</v>
      </c>
      <c r="AQ12" s="13"/>
      <c r="AR12" s="20"/>
    </row>
    <row r="13" ht="26.25" hidden="1" customHeight="1">
      <c r="A13" s="2"/>
      <c r="B13" s="132"/>
      <c r="C13" s="133"/>
      <c r="D13" s="134"/>
      <c r="E13" s="207"/>
      <c r="F13" s="209"/>
      <c r="G13" s="211"/>
      <c r="H13" s="136"/>
      <c r="I13" s="137"/>
      <c r="J13" s="136"/>
      <c r="K13" s="137">
        <v>1.0</v>
      </c>
      <c r="L13" s="137">
        <v>2.0</v>
      </c>
      <c r="M13" s="137">
        <v>3.0</v>
      </c>
      <c r="N13" s="137">
        <v>9.0</v>
      </c>
      <c r="O13" s="137">
        <v>5.0</v>
      </c>
      <c r="P13" s="137">
        <v>6.0</v>
      </c>
      <c r="Q13" s="137">
        <v>7.0</v>
      </c>
      <c r="R13" s="137">
        <v>22.0</v>
      </c>
      <c r="S13" s="137">
        <v>9.0</v>
      </c>
      <c r="T13" s="137">
        <v>10.0</v>
      </c>
      <c r="U13" s="137">
        <v>11.0</v>
      </c>
      <c r="V13" s="137">
        <v>12.0</v>
      </c>
      <c r="W13" s="137">
        <v>27.0</v>
      </c>
      <c r="X13" s="137">
        <v>14.0</v>
      </c>
      <c r="Y13" s="137">
        <v>15.0</v>
      </c>
      <c r="Z13" s="137">
        <v>16.0</v>
      </c>
      <c r="AA13" s="137">
        <v>17.0</v>
      </c>
      <c r="AB13" s="137">
        <v>32.0</v>
      </c>
      <c r="AC13" s="137">
        <v>19.0</v>
      </c>
      <c r="AD13" s="137">
        <v>20.0</v>
      </c>
      <c r="AE13" s="137">
        <v>21.0</v>
      </c>
      <c r="AF13" s="137">
        <v>22.0</v>
      </c>
      <c r="AG13" s="137">
        <v>37.0</v>
      </c>
      <c r="AH13" s="137">
        <v>24.0</v>
      </c>
      <c r="AI13" s="137">
        <v>25.0</v>
      </c>
      <c r="AJ13" s="137">
        <v>26.0</v>
      </c>
      <c r="AK13" s="137">
        <v>27.0</v>
      </c>
      <c r="AL13" s="137">
        <v>42.0</v>
      </c>
      <c r="AM13" s="230">
        <v>29.0</v>
      </c>
      <c r="AN13" s="230">
        <v>30.0</v>
      </c>
      <c r="AO13" s="230">
        <v>31.0</v>
      </c>
      <c r="AP13" s="230">
        <v>32.0</v>
      </c>
      <c r="AQ13" s="74"/>
      <c r="AR13" s="142"/>
      <c r="AS13" s="2"/>
      <c r="AT13" s="2"/>
      <c r="AU13" s="2"/>
      <c r="AV13" s="2"/>
      <c r="AW13" s="2"/>
      <c r="AX13" s="2"/>
      <c r="AY13" s="2"/>
      <c r="AZ13" s="2"/>
      <c r="BA13" s="2"/>
      <c r="BB13" s="2"/>
      <c r="BC13" s="2"/>
      <c r="BD13" s="2"/>
      <c r="BE13" s="2"/>
      <c r="BF13" s="2"/>
      <c r="BG13" s="2"/>
      <c r="BH13" s="2"/>
      <c r="BI13" s="2"/>
      <c r="BJ13" s="2"/>
    </row>
    <row r="14" ht="15.0" customHeight="1">
      <c r="B14" s="9"/>
      <c r="C14" s="1"/>
      <c r="D14" s="240">
        <v>1.0</v>
      </c>
      <c r="E14" s="242" t="s">
        <v>96</v>
      </c>
      <c r="F14" s="244"/>
      <c r="G14" s="147" t="s">
        <v>20</v>
      </c>
      <c r="H14" s="246"/>
      <c r="I14" s="248" t="s">
        <v>98</v>
      </c>
      <c r="J14" s="97"/>
      <c r="K14" s="250">
        <v>15.0</v>
      </c>
      <c r="L14" s="252"/>
      <c r="M14" s="254">
        <f t="shared" ref="M14:M194" si="2">SUM(K14:L14)</f>
        <v>15</v>
      </c>
      <c r="N14" s="208"/>
      <c r="O14" s="252"/>
      <c r="P14" s="250"/>
      <c r="Q14" s="250" t="s">
        <v>101</v>
      </c>
      <c r="R14" s="178"/>
      <c r="S14" s="250">
        <v>1966.0</v>
      </c>
      <c r="T14" s="252"/>
      <c r="U14" s="252"/>
      <c r="V14" s="252"/>
      <c r="W14" s="178"/>
      <c r="X14" s="252"/>
      <c r="Y14" s="264"/>
      <c r="Z14" s="264">
        <v>19.0</v>
      </c>
      <c r="AA14" s="268">
        <f t="shared" ref="AA14:AA175" si="3">SUM(X14:Z14)</f>
        <v>19</v>
      </c>
      <c r="AB14" s="208"/>
      <c r="AC14" s="147"/>
      <c r="AD14" s="264"/>
      <c r="AE14" s="264">
        <v>19.0</v>
      </c>
      <c r="AF14" s="268">
        <f t="shared" ref="AF14:AF175" si="4">SUM(AC14:AE14)</f>
        <v>19</v>
      </c>
      <c r="AG14" s="165"/>
      <c r="AH14" s="252"/>
      <c r="AI14" s="264">
        <v>1.0</v>
      </c>
      <c r="AJ14" s="147"/>
      <c r="AK14" s="250">
        <v>2.0</v>
      </c>
      <c r="AL14" s="101"/>
      <c r="AM14" s="279">
        <v>0.0225</v>
      </c>
      <c r="AN14" s="279">
        <v>0.0225</v>
      </c>
      <c r="AO14" s="282"/>
      <c r="AP14" s="284"/>
      <c r="AQ14" s="13"/>
      <c r="AR14" s="20"/>
    </row>
    <row r="15" ht="15.0" customHeight="1">
      <c r="B15" s="9"/>
      <c r="C15" s="1"/>
      <c r="D15" s="240">
        <v>2.0</v>
      </c>
      <c r="E15" s="242" t="s">
        <v>105</v>
      </c>
      <c r="F15" s="244"/>
      <c r="G15" s="147" t="s">
        <v>20</v>
      </c>
      <c r="H15" s="246"/>
      <c r="I15" s="248" t="s">
        <v>98</v>
      </c>
      <c r="J15" s="246"/>
      <c r="K15" s="292">
        <v>15.0</v>
      </c>
      <c r="L15" s="248"/>
      <c r="M15" s="254">
        <f t="shared" si="2"/>
        <v>15</v>
      </c>
      <c r="N15" s="208"/>
      <c r="O15" s="252"/>
      <c r="P15" s="250" t="s">
        <v>101</v>
      </c>
      <c r="Q15" s="252"/>
      <c r="R15" s="178"/>
      <c r="S15" s="250">
        <v>1966.0</v>
      </c>
      <c r="T15" s="252"/>
      <c r="U15" s="252"/>
      <c r="V15" s="252"/>
      <c r="W15" s="178"/>
      <c r="X15" s="252"/>
      <c r="Y15" s="250">
        <v>22.0</v>
      </c>
      <c r="Z15" s="252"/>
      <c r="AA15" s="268">
        <f t="shared" si="3"/>
        <v>22</v>
      </c>
      <c r="AB15" s="208"/>
      <c r="AC15" s="147"/>
      <c r="AD15" s="264">
        <v>22.0</v>
      </c>
      <c r="AE15" s="147"/>
      <c r="AF15" s="268">
        <f t="shared" si="4"/>
        <v>22</v>
      </c>
      <c r="AG15" s="165"/>
      <c r="AH15" s="252"/>
      <c r="AI15" s="264">
        <v>1.0</v>
      </c>
      <c r="AJ15" s="147"/>
      <c r="AK15" s="250">
        <v>1.0</v>
      </c>
      <c r="AL15" s="101"/>
      <c r="AM15" s="279">
        <v>0.0225</v>
      </c>
      <c r="AN15" s="279">
        <v>0.0225</v>
      </c>
      <c r="AO15" s="282"/>
      <c r="AP15" s="284"/>
      <c r="AQ15" s="13"/>
      <c r="AR15" s="20"/>
    </row>
    <row r="16" ht="15.0" customHeight="1">
      <c r="B16" s="9"/>
      <c r="C16" s="1"/>
      <c r="D16" s="240">
        <v>3.0</v>
      </c>
      <c r="E16" s="294" t="s">
        <v>108</v>
      </c>
      <c r="F16" s="244"/>
      <c r="G16" s="147" t="s">
        <v>20</v>
      </c>
      <c r="H16" s="246"/>
      <c r="I16" s="248" t="s">
        <v>98</v>
      </c>
      <c r="J16" s="246"/>
      <c r="K16" s="292"/>
      <c r="L16" s="248"/>
      <c r="M16" s="254">
        <f t="shared" si="2"/>
        <v>0</v>
      </c>
      <c r="N16" s="208"/>
      <c r="O16" s="252"/>
      <c r="P16" s="252"/>
      <c r="Q16" s="250"/>
      <c r="R16" s="178"/>
      <c r="S16" s="250"/>
      <c r="T16" s="252"/>
      <c r="U16" s="252"/>
      <c r="V16" s="252"/>
      <c r="W16" s="178"/>
      <c r="X16" s="252"/>
      <c r="Y16" s="147"/>
      <c r="Z16" s="264"/>
      <c r="AA16" s="268">
        <f t="shared" si="3"/>
        <v>0</v>
      </c>
      <c r="AB16" s="208"/>
      <c r="AC16" s="147"/>
      <c r="AD16" s="147"/>
      <c r="AE16" s="264"/>
      <c r="AF16" s="268">
        <f t="shared" si="4"/>
        <v>0</v>
      </c>
      <c r="AG16" s="165"/>
      <c r="AH16" s="252"/>
      <c r="AI16" s="264"/>
      <c r="AJ16" s="147"/>
      <c r="AK16" s="250"/>
      <c r="AL16" s="101"/>
      <c r="AM16" s="279"/>
      <c r="AN16" s="279"/>
      <c r="AO16" s="282"/>
      <c r="AP16" s="284"/>
      <c r="AQ16" s="13"/>
      <c r="AR16" s="20"/>
    </row>
    <row r="17" ht="15.0" customHeight="1">
      <c r="B17" s="9"/>
      <c r="C17" s="1"/>
      <c r="D17" s="240">
        <v>4.0</v>
      </c>
      <c r="E17" s="242" t="s">
        <v>109</v>
      </c>
      <c r="F17" s="244"/>
      <c r="G17" s="147" t="s">
        <v>20</v>
      </c>
      <c r="H17" s="246"/>
      <c r="I17" s="248" t="s">
        <v>98</v>
      </c>
      <c r="J17" s="246"/>
      <c r="K17" s="292">
        <v>13.0</v>
      </c>
      <c r="L17" s="248"/>
      <c r="M17" s="254">
        <f t="shared" si="2"/>
        <v>13</v>
      </c>
      <c r="N17" s="208"/>
      <c r="O17" s="250" t="s">
        <v>101</v>
      </c>
      <c r="P17" s="252"/>
      <c r="Q17" s="252"/>
      <c r="R17" s="178"/>
      <c r="S17" s="250">
        <v>1966.0</v>
      </c>
      <c r="T17" s="252"/>
      <c r="U17" s="252"/>
      <c r="V17" s="252"/>
      <c r="W17" s="178"/>
      <c r="X17" s="250">
        <v>10.0</v>
      </c>
      <c r="Y17" s="252"/>
      <c r="Z17" s="252"/>
      <c r="AA17" s="268">
        <f t="shared" si="3"/>
        <v>10</v>
      </c>
      <c r="AB17" s="208"/>
      <c r="AC17" s="264">
        <v>10.0</v>
      </c>
      <c r="AD17" s="147"/>
      <c r="AE17" s="147"/>
      <c r="AF17" s="268">
        <f t="shared" si="4"/>
        <v>10</v>
      </c>
      <c r="AG17" s="165"/>
      <c r="AH17" s="252"/>
      <c r="AI17" s="264">
        <v>1.0</v>
      </c>
      <c r="AJ17" s="147"/>
      <c r="AK17" s="250">
        <v>1.0</v>
      </c>
      <c r="AL17" s="101"/>
      <c r="AM17" s="279">
        <v>0.0225</v>
      </c>
      <c r="AN17" s="279">
        <v>0.0225</v>
      </c>
      <c r="AO17" s="282"/>
      <c r="AP17" s="284"/>
      <c r="AQ17" s="13"/>
      <c r="AR17" s="20"/>
    </row>
    <row r="18" ht="15.0" customHeight="1">
      <c r="B18" s="9"/>
      <c r="C18" s="1"/>
      <c r="D18" s="240">
        <v>5.0</v>
      </c>
      <c r="E18" s="242" t="s">
        <v>110</v>
      </c>
      <c r="F18" s="244"/>
      <c r="G18" s="147" t="s">
        <v>20</v>
      </c>
      <c r="H18" s="246"/>
      <c r="I18" s="248" t="s">
        <v>98</v>
      </c>
      <c r="J18" s="246"/>
      <c r="K18" s="292">
        <v>32.0</v>
      </c>
      <c r="L18" s="248"/>
      <c r="M18" s="254">
        <f t="shared" si="2"/>
        <v>32</v>
      </c>
      <c r="N18" s="208"/>
      <c r="O18" s="250" t="s">
        <v>101</v>
      </c>
      <c r="P18" s="252"/>
      <c r="Q18" s="252"/>
      <c r="R18" s="178"/>
      <c r="S18" s="250">
        <v>1966.0</v>
      </c>
      <c r="T18" s="252"/>
      <c r="U18" s="252"/>
      <c r="V18" s="252"/>
      <c r="W18" s="178"/>
      <c r="X18" s="250">
        <v>10.0</v>
      </c>
      <c r="Y18" s="147"/>
      <c r="Z18" s="147"/>
      <c r="AA18" s="268">
        <f t="shared" si="3"/>
        <v>10</v>
      </c>
      <c r="AB18" s="208"/>
      <c r="AC18" s="264">
        <v>10.0</v>
      </c>
      <c r="AD18" s="147"/>
      <c r="AE18" s="147"/>
      <c r="AF18" s="268">
        <f t="shared" si="4"/>
        <v>10</v>
      </c>
      <c r="AG18" s="165"/>
      <c r="AH18" s="252"/>
      <c r="AI18" s="297">
        <v>1.0</v>
      </c>
      <c r="AJ18" s="147"/>
      <c r="AK18" s="250">
        <v>6.0</v>
      </c>
      <c r="AL18" s="101"/>
      <c r="AM18" s="279">
        <v>0.021</v>
      </c>
      <c r="AN18" s="279">
        <v>0.021</v>
      </c>
      <c r="AO18" s="282"/>
      <c r="AP18" s="284"/>
      <c r="AQ18" s="13"/>
      <c r="AR18" s="20"/>
    </row>
    <row r="19" ht="15.0" customHeight="1">
      <c r="B19" s="9"/>
      <c r="C19" s="1"/>
      <c r="D19" s="240">
        <v>6.0</v>
      </c>
      <c r="E19" s="242" t="s">
        <v>111</v>
      </c>
      <c r="F19" s="244"/>
      <c r="G19" s="147" t="s">
        <v>20</v>
      </c>
      <c r="H19" s="246"/>
      <c r="I19" s="248" t="s">
        <v>98</v>
      </c>
      <c r="J19" s="246"/>
      <c r="K19" s="292">
        <v>9.0</v>
      </c>
      <c r="L19" s="248"/>
      <c r="M19" s="254">
        <f t="shared" si="2"/>
        <v>9</v>
      </c>
      <c r="N19" s="208"/>
      <c r="O19" s="250" t="s">
        <v>101</v>
      </c>
      <c r="P19" s="252"/>
      <c r="Q19" s="252"/>
      <c r="R19" s="178"/>
      <c r="S19" s="250">
        <v>1966.0</v>
      </c>
      <c r="T19" s="252"/>
      <c r="U19" s="252"/>
      <c r="V19" s="252"/>
      <c r="W19" s="178"/>
      <c r="X19" s="250">
        <v>11.0</v>
      </c>
      <c r="Y19" s="252"/>
      <c r="Z19" s="252"/>
      <c r="AA19" s="268">
        <f t="shared" si="3"/>
        <v>11</v>
      </c>
      <c r="AB19" s="208"/>
      <c r="AC19" s="264">
        <v>11.0</v>
      </c>
      <c r="AD19" s="147"/>
      <c r="AE19" s="147"/>
      <c r="AF19" s="268">
        <f t="shared" si="4"/>
        <v>11</v>
      </c>
      <c r="AG19" s="165"/>
      <c r="AH19" s="252"/>
      <c r="AI19" s="264">
        <v>1.0</v>
      </c>
      <c r="AJ19" s="147"/>
      <c r="AK19" s="252"/>
      <c r="AL19" s="101"/>
      <c r="AM19" s="282"/>
      <c r="AN19" s="282"/>
      <c r="AO19" s="282"/>
      <c r="AP19" s="284"/>
      <c r="AQ19" s="13"/>
      <c r="AR19" s="20"/>
    </row>
    <row r="20" ht="15.0" customHeight="1">
      <c r="B20" s="9"/>
      <c r="C20" s="1"/>
      <c r="D20" s="240">
        <v>7.0</v>
      </c>
      <c r="E20" s="242" t="s">
        <v>112</v>
      </c>
      <c r="F20" s="244"/>
      <c r="G20" s="147" t="s">
        <v>20</v>
      </c>
      <c r="H20" s="246"/>
      <c r="I20" s="248" t="s">
        <v>98</v>
      </c>
      <c r="J20" s="246"/>
      <c r="K20" s="292">
        <v>20.0</v>
      </c>
      <c r="L20" s="248"/>
      <c r="M20" s="254">
        <f t="shared" si="2"/>
        <v>20</v>
      </c>
      <c r="N20" s="208"/>
      <c r="O20" s="252"/>
      <c r="P20" s="252"/>
      <c r="Q20" s="250" t="s">
        <v>101</v>
      </c>
      <c r="R20" s="178"/>
      <c r="S20" s="250">
        <v>2010.0</v>
      </c>
      <c r="T20" s="252"/>
      <c r="U20" s="252"/>
      <c r="V20" s="252"/>
      <c r="W20" s="178"/>
      <c r="X20" s="252"/>
      <c r="Y20" s="147"/>
      <c r="Z20" s="264">
        <v>18.0</v>
      </c>
      <c r="AA20" s="268">
        <f t="shared" si="3"/>
        <v>18</v>
      </c>
      <c r="AB20" s="208"/>
      <c r="AC20" s="147"/>
      <c r="AD20" s="147"/>
      <c r="AE20" s="264">
        <v>18.0</v>
      </c>
      <c r="AF20" s="268">
        <f t="shared" si="4"/>
        <v>18</v>
      </c>
      <c r="AG20" s="165"/>
      <c r="AH20" s="252"/>
      <c r="AI20" s="264">
        <v>1.0</v>
      </c>
      <c r="AJ20" s="147"/>
      <c r="AK20" s="250">
        <v>1.0</v>
      </c>
      <c r="AL20" s="101"/>
      <c r="AM20" s="279">
        <v>0.0225</v>
      </c>
      <c r="AN20" s="279">
        <v>0.0225</v>
      </c>
      <c r="AO20" s="282"/>
      <c r="AP20" s="284"/>
      <c r="AQ20" s="13"/>
      <c r="AR20" s="20"/>
    </row>
    <row r="21" ht="15.0" customHeight="1">
      <c r="B21" s="9"/>
      <c r="C21" s="1"/>
      <c r="D21" s="240">
        <v>8.0</v>
      </c>
      <c r="E21" s="242" t="s">
        <v>113</v>
      </c>
      <c r="F21" s="244"/>
      <c r="G21" s="147" t="s">
        <v>20</v>
      </c>
      <c r="H21" s="246"/>
      <c r="I21" s="248" t="s">
        <v>98</v>
      </c>
      <c r="J21" s="246"/>
      <c r="K21" s="248"/>
      <c r="L21" s="248"/>
      <c r="M21" s="254">
        <f t="shared" si="2"/>
        <v>0</v>
      </c>
      <c r="N21" s="208"/>
      <c r="O21" s="252"/>
      <c r="P21" s="252"/>
      <c r="Q21" s="252"/>
      <c r="R21" s="178"/>
      <c r="S21" s="252"/>
      <c r="T21" s="252"/>
      <c r="U21" s="252"/>
      <c r="V21" s="252"/>
      <c r="W21" s="178"/>
      <c r="X21" s="252"/>
      <c r="Y21" s="252"/>
      <c r="Z21" s="252"/>
      <c r="AA21" s="268">
        <f t="shared" si="3"/>
        <v>0</v>
      </c>
      <c r="AB21" s="208"/>
      <c r="AC21" s="147"/>
      <c r="AD21" s="147"/>
      <c r="AE21" s="147"/>
      <c r="AF21" s="268">
        <f t="shared" si="4"/>
        <v>0</v>
      </c>
      <c r="AG21" s="165"/>
      <c r="AH21" s="252"/>
      <c r="AI21" s="147"/>
      <c r="AJ21" s="147"/>
      <c r="AK21" s="252"/>
      <c r="AL21" s="101"/>
      <c r="AM21" s="282"/>
      <c r="AN21" s="282"/>
      <c r="AO21" s="282"/>
      <c r="AP21" s="284"/>
      <c r="AQ21" s="13"/>
      <c r="AR21" s="20"/>
    </row>
    <row r="22" ht="15.0" customHeight="1">
      <c r="B22" s="9"/>
      <c r="C22" s="1"/>
      <c r="D22" s="240">
        <v>9.0</v>
      </c>
      <c r="E22" s="242" t="s">
        <v>114</v>
      </c>
      <c r="F22" s="244"/>
      <c r="G22" s="147" t="s">
        <v>20</v>
      </c>
      <c r="H22" s="246"/>
      <c r="I22" s="248" t="s">
        <v>98</v>
      </c>
      <c r="J22" s="246"/>
      <c r="K22" s="292">
        <v>23.0</v>
      </c>
      <c r="L22" s="248"/>
      <c r="M22" s="254">
        <f t="shared" si="2"/>
        <v>23</v>
      </c>
      <c r="N22" s="208"/>
      <c r="O22" s="250" t="s">
        <v>101</v>
      </c>
      <c r="P22" s="252"/>
      <c r="Q22" s="252"/>
      <c r="R22" s="178"/>
      <c r="S22" s="250">
        <v>1966.0</v>
      </c>
      <c r="T22" s="252"/>
      <c r="U22" s="252"/>
      <c r="V22" s="252"/>
      <c r="W22" s="178"/>
      <c r="X22" s="250">
        <v>18.0</v>
      </c>
      <c r="Y22" s="147"/>
      <c r="Z22" s="147"/>
      <c r="AA22" s="268">
        <f t="shared" si="3"/>
        <v>18</v>
      </c>
      <c r="AB22" s="208"/>
      <c r="AC22" s="264">
        <v>18.0</v>
      </c>
      <c r="AD22" s="147"/>
      <c r="AE22" s="147"/>
      <c r="AF22" s="268">
        <f t="shared" si="4"/>
        <v>18</v>
      </c>
      <c r="AG22" s="165"/>
      <c r="AH22" s="252"/>
      <c r="AI22" s="264">
        <v>1.0</v>
      </c>
      <c r="AJ22" s="147"/>
      <c r="AK22" s="250">
        <v>1.0</v>
      </c>
      <c r="AL22" s="101"/>
      <c r="AM22" s="279">
        <v>0.0225</v>
      </c>
      <c r="AN22" s="279">
        <v>0.0225</v>
      </c>
      <c r="AO22" s="282"/>
      <c r="AP22" s="284"/>
      <c r="AQ22" s="13"/>
      <c r="AR22" s="20"/>
    </row>
    <row r="23" ht="15.0" customHeight="1">
      <c r="B23" s="9"/>
      <c r="C23" s="1"/>
      <c r="D23" s="240">
        <v>10.0</v>
      </c>
      <c r="E23" s="242" t="s">
        <v>115</v>
      </c>
      <c r="F23" s="244"/>
      <c r="G23" s="147" t="s">
        <v>20</v>
      </c>
      <c r="H23" s="246"/>
      <c r="I23" s="248" t="s">
        <v>98</v>
      </c>
      <c r="J23" s="246"/>
      <c r="K23" s="292">
        <v>10.0</v>
      </c>
      <c r="L23" s="248"/>
      <c r="M23" s="254">
        <f t="shared" si="2"/>
        <v>10</v>
      </c>
      <c r="N23" s="208"/>
      <c r="O23" s="252"/>
      <c r="P23" s="250" t="s">
        <v>101</v>
      </c>
      <c r="Q23" s="252"/>
      <c r="R23" s="178"/>
      <c r="S23" s="250">
        <v>1966.0</v>
      </c>
      <c r="T23" s="252"/>
      <c r="U23" s="252"/>
      <c r="V23" s="252"/>
      <c r="W23" s="178"/>
      <c r="X23" s="252"/>
      <c r="Y23" s="250">
        <v>12.0</v>
      </c>
      <c r="Z23" s="252"/>
      <c r="AA23" s="268">
        <f t="shared" si="3"/>
        <v>12</v>
      </c>
      <c r="AB23" s="208"/>
      <c r="AC23" s="147"/>
      <c r="AD23" s="264">
        <v>12.0</v>
      </c>
      <c r="AE23" s="147"/>
      <c r="AF23" s="268">
        <f t="shared" si="4"/>
        <v>12</v>
      </c>
      <c r="AG23" s="165"/>
      <c r="AH23" s="252"/>
      <c r="AI23" s="264">
        <v>1.0</v>
      </c>
      <c r="AJ23" s="147"/>
      <c r="AK23" s="250">
        <v>1.0</v>
      </c>
      <c r="AL23" s="101"/>
      <c r="AM23" s="279">
        <v>0.0225</v>
      </c>
      <c r="AN23" s="279">
        <v>0.0225</v>
      </c>
      <c r="AO23" s="282"/>
      <c r="AP23" s="284"/>
      <c r="AQ23" s="13"/>
      <c r="AR23" s="20"/>
    </row>
    <row r="24" ht="15.0" customHeight="1">
      <c r="B24" s="9"/>
      <c r="C24" s="1"/>
      <c r="D24" s="240">
        <v>11.0</v>
      </c>
      <c r="E24" s="242" t="s">
        <v>116</v>
      </c>
      <c r="F24" s="244"/>
      <c r="G24" s="147" t="s">
        <v>20</v>
      </c>
      <c r="H24" s="246"/>
      <c r="I24" s="248" t="s">
        <v>98</v>
      </c>
      <c r="J24" s="246"/>
      <c r="K24" s="292">
        <v>11.0</v>
      </c>
      <c r="L24" s="248"/>
      <c r="M24" s="254">
        <f t="shared" si="2"/>
        <v>11</v>
      </c>
      <c r="N24" s="208"/>
      <c r="O24" s="252"/>
      <c r="P24" s="252"/>
      <c r="Q24" s="250" t="s">
        <v>101</v>
      </c>
      <c r="R24" s="178"/>
      <c r="S24" s="250">
        <v>1966.0</v>
      </c>
      <c r="T24" s="252"/>
      <c r="U24" s="252"/>
      <c r="V24" s="252"/>
      <c r="W24" s="178"/>
      <c r="X24" s="252"/>
      <c r="Y24" s="147"/>
      <c r="Z24" s="264">
        <v>11.0</v>
      </c>
      <c r="AA24" s="268">
        <f t="shared" si="3"/>
        <v>11</v>
      </c>
      <c r="AB24" s="208"/>
      <c r="AC24" s="147"/>
      <c r="AD24" s="147"/>
      <c r="AE24" s="264">
        <v>11.0</v>
      </c>
      <c r="AF24" s="268">
        <f t="shared" si="4"/>
        <v>11</v>
      </c>
      <c r="AG24" s="165"/>
      <c r="AH24" s="252"/>
      <c r="AI24" s="264">
        <v>1.0</v>
      </c>
      <c r="AJ24" s="147"/>
      <c r="AK24" s="252"/>
      <c r="AL24" s="101"/>
      <c r="AM24" s="279">
        <v>0.0225</v>
      </c>
      <c r="AN24" s="279">
        <v>0.0225</v>
      </c>
      <c r="AO24" s="282"/>
      <c r="AP24" s="284"/>
      <c r="AQ24" s="13"/>
      <c r="AR24" s="20"/>
    </row>
    <row r="25" ht="15.0" customHeight="1">
      <c r="B25" s="9"/>
      <c r="C25" s="1"/>
      <c r="D25" s="240">
        <v>12.0</v>
      </c>
      <c r="E25" s="242" t="s">
        <v>117</v>
      </c>
      <c r="F25" s="244"/>
      <c r="G25" s="147" t="s">
        <v>20</v>
      </c>
      <c r="H25" s="246"/>
      <c r="I25" s="248" t="s">
        <v>98</v>
      </c>
      <c r="J25" s="246"/>
      <c r="K25" s="292">
        <v>57.0</v>
      </c>
      <c r="L25" s="248"/>
      <c r="M25" s="254">
        <f t="shared" si="2"/>
        <v>57</v>
      </c>
      <c r="N25" s="208"/>
      <c r="O25" s="252"/>
      <c r="P25" s="250" t="s">
        <v>101</v>
      </c>
      <c r="Q25" s="252"/>
      <c r="R25" s="178"/>
      <c r="S25" s="250">
        <v>1966.0</v>
      </c>
      <c r="T25" s="252"/>
      <c r="U25" s="252"/>
      <c r="V25" s="252"/>
      <c r="W25" s="178"/>
      <c r="X25" s="252"/>
      <c r="Y25" s="250">
        <v>12.0</v>
      </c>
      <c r="Z25" s="250"/>
      <c r="AA25" s="268">
        <f t="shared" si="3"/>
        <v>12</v>
      </c>
      <c r="AB25" s="208"/>
      <c r="AC25" s="147"/>
      <c r="AD25" s="264">
        <v>12.0</v>
      </c>
      <c r="AE25" s="147"/>
      <c r="AF25" s="268">
        <f t="shared" si="4"/>
        <v>12</v>
      </c>
      <c r="AG25" s="165"/>
      <c r="AH25" s="252"/>
      <c r="AI25" s="264">
        <v>1.0</v>
      </c>
      <c r="AJ25" s="147"/>
      <c r="AK25" s="250">
        <v>1.0</v>
      </c>
      <c r="AL25" s="101"/>
      <c r="AM25" s="279">
        <v>0.0225</v>
      </c>
      <c r="AN25" s="279">
        <v>0.0225</v>
      </c>
      <c r="AO25" s="282"/>
      <c r="AP25" s="284"/>
      <c r="AQ25" s="13"/>
      <c r="AR25" s="20"/>
    </row>
    <row r="26" ht="15.0" customHeight="1">
      <c r="B26" s="9"/>
      <c r="C26" s="1"/>
      <c r="D26" s="240">
        <v>13.0</v>
      </c>
      <c r="E26" s="242" t="s">
        <v>119</v>
      </c>
      <c r="F26" s="244"/>
      <c r="G26" s="147" t="s">
        <v>20</v>
      </c>
      <c r="H26" s="246"/>
      <c r="I26" s="248" t="s">
        <v>98</v>
      </c>
      <c r="J26" s="246"/>
      <c r="K26" s="292">
        <v>80.0</v>
      </c>
      <c r="L26" s="248"/>
      <c r="M26" s="254">
        <f t="shared" si="2"/>
        <v>80</v>
      </c>
      <c r="N26" s="208"/>
      <c r="O26" s="252"/>
      <c r="P26" s="252"/>
      <c r="Q26" s="250" t="s">
        <v>101</v>
      </c>
      <c r="R26" s="178"/>
      <c r="S26" s="250">
        <v>1966.0</v>
      </c>
      <c r="T26" s="252"/>
      <c r="U26" s="252"/>
      <c r="V26" s="252"/>
      <c r="W26" s="178"/>
      <c r="X26" s="252"/>
      <c r="Y26" s="147"/>
      <c r="Z26" s="264">
        <v>12.0</v>
      </c>
      <c r="AA26" s="268">
        <f t="shared" si="3"/>
        <v>12</v>
      </c>
      <c r="AB26" s="208"/>
      <c r="AC26" s="147"/>
      <c r="AD26" s="147"/>
      <c r="AE26" s="264">
        <v>12.0</v>
      </c>
      <c r="AF26" s="268">
        <f t="shared" si="4"/>
        <v>12</v>
      </c>
      <c r="AG26" s="165"/>
      <c r="AH26" s="252"/>
      <c r="AI26" s="264">
        <v>1.0</v>
      </c>
      <c r="AJ26" s="147"/>
      <c r="AK26" s="250">
        <v>2.0</v>
      </c>
      <c r="AL26" s="101"/>
      <c r="AM26" s="279">
        <v>0.0225</v>
      </c>
      <c r="AN26" s="279">
        <v>0.0225</v>
      </c>
      <c r="AO26" s="282"/>
      <c r="AP26" s="284"/>
      <c r="AQ26" s="13"/>
      <c r="AR26" s="20"/>
    </row>
    <row r="27" ht="15.0" customHeight="1">
      <c r="B27" s="9"/>
      <c r="C27" s="1"/>
      <c r="D27" s="240">
        <v>14.0</v>
      </c>
      <c r="E27" s="242" t="s">
        <v>120</v>
      </c>
      <c r="F27" s="244"/>
      <c r="G27" s="147" t="s">
        <v>20</v>
      </c>
      <c r="H27" s="246"/>
      <c r="I27" s="248" t="s">
        <v>98</v>
      </c>
      <c r="J27" s="246"/>
      <c r="K27" s="248"/>
      <c r="L27" s="248"/>
      <c r="M27" s="254">
        <f t="shared" si="2"/>
        <v>0</v>
      </c>
      <c r="N27" s="208"/>
      <c r="O27" s="252"/>
      <c r="P27" s="252"/>
      <c r="Q27" s="252"/>
      <c r="R27" s="178"/>
      <c r="S27" s="252"/>
      <c r="T27" s="252"/>
      <c r="U27" s="252"/>
      <c r="V27" s="252"/>
      <c r="W27" s="178"/>
      <c r="X27" s="252"/>
      <c r="Y27" s="252"/>
      <c r="Z27" s="252"/>
      <c r="AA27" s="268">
        <f t="shared" si="3"/>
        <v>0</v>
      </c>
      <c r="AB27" s="208"/>
      <c r="AC27" s="147"/>
      <c r="AD27" s="147"/>
      <c r="AE27" s="147"/>
      <c r="AF27" s="268">
        <f t="shared" si="4"/>
        <v>0</v>
      </c>
      <c r="AG27" s="165"/>
      <c r="AH27" s="252"/>
      <c r="AI27" s="147"/>
      <c r="AJ27" s="147"/>
      <c r="AK27" s="252"/>
      <c r="AL27" s="101"/>
      <c r="AM27" s="282"/>
      <c r="AN27" s="282"/>
      <c r="AO27" s="282"/>
      <c r="AP27" s="284"/>
      <c r="AQ27" s="13"/>
      <c r="AR27" s="20"/>
    </row>
    <row r="28" ht="15.0" customHeight="1">
      <c r="B28" s="9"/>
      <c r="C28" s="1"/>
      <c r="D28" s="240">
        <v>15.0</v>
      </c>
      <c r="E28" s="242" t="s">
        <v>121</v>
      </c>
      <c r="F28" s="244"/>
      <c r="G28" s="147" t="s">
        <v>20</v>
      </c>
      <c r="H28" s="246"/>
      <c r="I28" s="248" t="s">
        <v>98</v>
      </c>
      <c r="J28" s="246"/>
      <c r="K28" s="292">
        <v>11.0</v>
      </c>
      <c r="L28" s="248"/>
      <c r="M28" s="254">
        <f t="shared" si="2"/>
        <v>11</v>
      </c>
      <c r="N28" s="208"/>
      <c r="O28" s="250" t="s">
        <v>101</v>
      </c>
      <c r="P28" s="252"/>
      <c r="Q28" s="252"/>
      <c r="R28" s="178"/>
      <c r="S28" s="252"/>
      <c r="T28" s="252"/>
      <c r="U28" s="252"/>
      <c r="V28" s="252"/>
      <c r="W28" s="178"/>
      <c r="X28" s="250">
        <v>16.0</v>
      </c>
      <c r="Y28" s="147"/>
      <c r="Z28" s="147"/>
      <c r="AA28" s="268">
        <f t="shared" si="3"/>
        <v>16</v>
      </c>
      <c r="AB28" s="208"/>
      <c r="AC28" s="264">
        <v>16.0</v>
      </c>
      <c r="AD28" s="147"/>
      <c r="AE28" s="147"/>
      <c r="AF28" s="268">
        <f t="shared" si="4"/>
        <v>16</v>
      </c>
      <c r="AG28" s="165"/>
      <c r="AH28" s="252"/>
      <c r="AI28" s="264">
        <v>1.0</v>
      </c>
      <c r="AJ28" s="147"/>
      <c r="AK28" s="250">
        <v>1.0</v>
      </c>
      <c r="AL28" s="101"/>
      <c r="AM28" s="279">
        <v>0.0225</v>
      </c>
      <c r="AN28" s="279">
        <v>0.0225</v>
      </c>
      <c r="AO28" s="282"/>
      <c r="AP28" s="284"/>
      <c r="AQ28" s="13"/>
      <c r="AR28" s="20"/>
    </row>
    <row r="29" ht="15.0" customHeight="1">
      <c r="B29" s="9"/>
      <c r="C29" s="1"/>
      <c r="D29" s="240">
        <v>16.0</v>
      </c>
      <c r="E29" s="242" t="s">
        <v>122</v>
      </c>
      <c r="F29" s="244"/>
      <c r="G29" s="147" t="s">
        <v>20</v>
      </c>
      <c r="H29" s="246"/>
      <c r="I29" s="248" t="s">
        <v>98</v>
      </c>
      <c r="J29" s="246"/>
      <c r="K29" s="292">
        <v>15.0</v>
      </c>
      <c r="L29" s="248"/>
      <c r="M29" s="254">
        <f t="shared" si="2"/>
        <v>15</v>
      </c>
      <c r="N29" s="208" t="s">
        <v>129</v>
      </c>
      <c r="O29" s="252"/>
      <c r="P29" s="250" t="s">
        <v>101</v>
      </c>
      <c r="Q29" s="252"/>
      <c r="R29" s="178"/>
      <c r="S29" s="250">
        <v>1966.0</v>
      </c>
      <c r="T29" s="252"/>
      <c r="U29" s="252"/>
      <c r="V29" s="252"/>
      <c r="W29" s="178"/>
      <c r="X29" s="252"/>
      <c r="Y29" s="250">
        <v>22.0</v>
      </c>
      <c r="Z29" s="252"/>
      <c r="AA29" s="268">
        <f t="shared" si="3"/>
        <v>22</v>
      </c>
      <c r="AB29" s="208"/>
      <c r="AC29" s="147"/>
      <c r="AD29" s="264">
        <v>22.0</v>
      </c>
      <c r="AE29" s="147"/>
      <c r="AF29" s="268">
        <f t="shared" si="4"/>
        <v>22</v>
      </c>
      <c r="AG29" s="165"/>
      <c r="AH29" s="252"/>
      <c r="AI29" s="264">
        <v>1.0</v>
      </c>
      <c r="AJ29" s="147"/>
      <c r="AK29" s="250">
        <v>1.0</v>
      </c>
      <c r="AL29" s="101"/>
      <c r="AM29" s="279">
        <v>0.0225</v>
      </c>
      <c r="AN29" s="279">
        <v>0.0225</v>
      </c>
      <c r="AO29" s="282"/>
      <c r="AP29" s="284"/>
      <c r="AQ29" s="13"/>
      <c r="AR29" s="20"/>
    </row>
    <row r="30" ht="15.0" customHeight="1">
      <c r="B30" s="9"/>
      <c r="C30" s="1"/>
      <c r="D30" s="240">
        <v>17.0</v>
      </c>
      <c r="E30" s="242" t="s">
        <v>96</v>
      </c>
      <c r="F30" s="244"/>
      <c r="G30" s="147" t="s">
        <v>20</v>
      </c>
      <c r="H30" s="246"/>
      <c r="I30" s="248" t="s">
        <v>123</v>
      </c>
      <c r="J30" s="246"/>
      <c r="K30" s="292">
        <v>14.0</v>
      </c>
      <c r="L30" s="248"/>
      <c r="M30" s="254">
        <f t="shared" si="2"/>
        <v>14</v>
      </c>
      <c r="N30" s="208"/>
      <c r="O30" s="252"/>
      <c r="P30" s="252"/>
      <c r="Q30" s="250" t="s">
        <v>101</v>
      </c>
      <c r="R30" s="178"/>
      <c r="S30" s="250">
        <v>1966.0</v>
      </c>
      <c r="T30" s="252"/>
      <c r="U30" s="252"/>
      <c r="V30" s="252"/>
      <c r="W30" s="178"/>
      <c r="X30" s="252"/>
      <c r="Y30" s="147"/>
      <c r="Z30" s="264">
        <v>19.0</v>
      </c>
      <c r="AA30" s="268">
        <f t="shared" si="3"/>
        <v>19</v>
      </c>
      <c r="AB30" s="208"/>
      <c r="AC30" s="147"/>
      <c r="AD30" s="147"/>
      <c r="AE30" s="264">
        <v>18.0</v>
      </c>
      <c r="AF30" s="268">
        <f t="shared" si="4"/>
        <v>18</v>
      </c>
      <c r="AG30" s="165"/>
      <c r="AH30" s="252"/>
      <c r="AI30" s="264">
        <v>1.0</v>
      </c>
      <c r="AJ30" s="147"/>
      <c r="AK30" s="250">
        <v>1.0</v>
      </c>
      <c r="AL30" s="101"/>
      <c r="AM30" s="279">
        <v>0.021</v>
      </c>
      <c r="AN30" s="279">
        <v>0.021</v>
      </c>
      <c r="AO30" s="282"/>
      <c r="AP30" s="284"/>
      <c r="AQ30" s="13"/>
      <c r="AR30" s="20"/>
    </row>
    <row r="31" ht="15.0" customHeight="1">
      <c r="B31" s="9"/>
      <c r="C31" s="1"/>
      <c r="D31" s="240">
        <v>18.0</v>
      </c>
      <c r="E31" s="242" t="s">
        <v>105</v>
      </c>
      <c r="F31" s="244"/>
      <c r="G31" s="147" t="s">
        <v>20</v>
      </c>
      <c r="H31" s="246"/>
      <c r="I31" s="248" t="s">
        <v>123</v>
      </c>
      <c r="J31" s="246"/>
      <c r="K31" s="292">
        <v>10.0</v>
      </c>
      <c r="L31" s="248"/>
      <c r="M31" s="254">
        <f t="shared" si="2"/>
        <v>10</v>
      </c>
      <c r="N31" s="208"/>
      <c r="O31" s="252"/>
      <c r="P31" s="250" t="s">
        <v>101</v>
      </c>
      <c r="Q31" s="252"/>
      <c r="R31" s="178"/>
      <c r="S31" s="250">
        <v>1966.0</v>
      </c>
      <c r="T31" s="252"/>
      <c r="U31" s="252"/>
      <c r="V31" s="252"/>
      <c r="W31" s="178"/>
      <c r="X31" s="252"/>
      <c r="Y31" s="250">
        <v>22.0</v>
      </c>
      <c r="Z31" s="252"/>
      <c r="AA31" s="268">
        <f t="shared" si="3"/>
        <v>22</v>
      </c>
      <c r="AB31" s="208"/>
      <c r="AC31" s="147"/>
      <c r="AD31" s="264">
        <v>22.0</v>
      </c>
      <c r="AE31" s="147"/>
      <c r="AF31" s="268">
        <f t="shared" si="4"/>
        <v>22</v>
      </c>
      <c r="AG31" s="165"/>
      <c r="AH31" s="252"/>
      <c r="AI31" s="264">
        <v>1.0</v>
      </c>
      <c r="AJ31" s="147"/>
      <c r="AK31" s="252"/>
      <c r="AL31" s="101"/>
      <c r="AM31" s="279">
        <v>0.021</v>
      </c>
      <c r="AN31" s="279">
        <v>0.021</v>
      </c>
      <c r="AO31" s="282"/>
      <c r="AP31" s="284"/>
      <c r="AQ31" s="13"/>
      <c r="AR31" s="20"/>
    </row>
    <row r="32" ht="15.0" customHeight="1">
      <c r="B32" s="9"/>
      <c r="C32" s="1"/>
      <c r="D32" s="240">
        <v>19.0</v>
      </c>
      <c r="E32" s="242" t="s">
        <v>108</v>
      </c>
      <c r="F32" s="244"/>
      <c r="G32" s="147" t="s">
        <v>20</v>
      </c>
      <c r="H32" s="246"/>
      <c r="I32" s="248" t="s">
        <v>123</v>
      </c>
      <c r="J32" s="246"/>
      <c r="K32" s="248"/>
      <c r="L32" s="248"/>
      <c r="M32" s="254">
        <f t="shared" si="2"/>
        <v>0</v>
      </c>
      <c r="N32" s="208"/>
      <c r="O32" s="252"/>
      <c r="P32" s="252"/>
      <c r="Q32" s="252"/>
      <c r="R32" s="178"/>
      <c r="S32" s="252"/>
      <c r="T32" s="252"/>
      <c r="U32" s="252"/>
      <c r="V32" s="252"/>
      <c r="W32" s="178"/>
      <c r="X32" s="252"/>
      <c r="Y32" s="147"/>
      <c r="Z32" s="147"/>
      <c r="AA32" s="268">
        <f t="shared" si="3"/>
        <v>0</v>
      </c>
      <c r="AB32" s="208"/>
      <c r="AC32" s="147"/>
      <c r="AD32" s="147"/>
      <c r="AE32" s="147"/>
      <c r="AF32" s="268">
        <f t="shared" si="4"/>
        <v>0</v>
      </c>
      <c r="AG32" s="165"/>
      <c r="AH32" s="252"/>
      <c r="AI32" s="147"/>
      <c r="AJ32" s="147"/>
      <c r="AK32" s="252"/>
      <c r="AL32" s="101"/>
      <c r="AM32" s="282"/>
      <c r="AN32" s="282"/>
      <c r="AO32" s="282"/>
      <c r="AP32" s="284"/>
      <c r="AQ32" s="13"/>
      <c r="AR32" s="20"/>
    </row>
    <row r="33" ht="15.0" customHeight="1">
      <c r="B33" s="9"/>
      <c r="C33" s="1"/>
      <c r="D33" s="240">
        <v>20.0</v>
      </c>
      <c r="E33" s="242" t="s">
        <v>109</v>
      </c>
      <c r="F33" s="244"/>
      <c r="G33" s="147" t="s">
        <v>20</v>
      </c>
      <c r="H33" s="246"/>
      <c r="I33" s="248" t="s">
        <v>123</v>
      </c>
      <c r="J33" s="246"/>
      <c r="K33" s="292">
        <v>14.0</v>
      </c>
      <c r="L33" s="248"/>
      <c r="M33" s="254">
        <f t="shared" si="2"/>
        <v>14</v>
      </c>
      <c r="N33" s="208"/>
      <c r="O33" s="250" t="s">
        <v>101</v>
      </c>
      <c r="P33" s="252"/>
      <c r="Q33" s="252"/>
      <c r="R33" s="178"/>
      <c r="S33" s="250">
        <v>1966.0</v>
      </c>
      <c r="T33" s="252"/>
      <c r="U33" s="252"/>
      <c r="V33" s="252"/>
      <c r="W33" s="178"/>
      <c r="X33" s="250">
        <v>10.0</v>
      </c>
      <c r="Y33" s="252"/>
      <c r="Z33" s="252"/>
      <c r="AA33" s="268">
        <f t="shared" si="3"/>
        <v>10</v>
      </c>
      <c r="AB33" s="208"/>
      <c r="AC33" s="264">
        <v>10.0</v>
      </c>
      <c r="AD33" s="147"/>
      <c r="AE33" s="147"/>
      <c r="AF33" s="268">
        <f t="shared" si="4"/>
        <v>10</v>
      </c>
      <c r="AG33" s="165"/>
      <c r="AH33" s="252"/>
      <c r="AI33" s="147"/>
      <c r="AJ33" s="147"/>
      <c r="AK33" s="250">
        <v>1.0</v>
      </c>
      <c r="AL33" s="101"/>
      <c r="AM33" s="279">
        <v>0.021</v>
      </c>
      <c r="AN33" s="279">
        <v>0.021</v>
      </c>
      <c r="AO33" s="282"/>
      <c r="AP33" s="284"/>
      <c r="AQ33" s="13"/>
      <c r="AR33" s="20"/>
    </row>
    <row r="34" ht="15.0" customHeight="1">
      <c r="B34" s="9"/>
      <c r="C34" s="1"/>
      <c r="D34" s="240">
        <v>21.0</v>
      </c>
      <c r="E34" s="242" t="s">
        <v>110</v>
      </c>
      <c r="F34" s="244"/>
      <c r="G34" s="147" t="s">
        <v>20</v>
      </c>
      <c r="H34" s="246"/>
      <c r="I34" s="248" t="s">
        <v>123</v>
      </c>
      <c r="J34" s="246"/>
      <c r="K34" s="292">
        <v>20.0</v>
      </c>
      <c r="L34" s="248"/>
      <c r="M34" s="254">
        <f t="shared" si="2"/>
        <v>20</v>
      </c>
      <c r="N34" s="208"/>
      <c r="O34" s="250" t="s">
        <v>101</v>
      </c>
      <c r="P34" s="252"/>
      <c r="Q34" s="252"/>
      <c r="R34" s="178"/>
      <c r="S34" s="250">
        <v>1966.0</v>
      </c>
      <c r="T34" s="252"/>
      <c r="U34" s="252"/>
      <c r="V34" s="252"/>
      <c r="W34" s="178"/>
      <c r="X34" s="250">
        <v>10.0</v>
      </c>
      <c r="Y34" s="147"/>
      <c r="Z34" s="147"/>
      <c r="AA34" s="268">
        <f t="shared" si="3"/>
        <v>10</v>
      </c>
      <c r="AB34" s="208"/>
      <c r="AC34" s="264">
        <v>10.0</v>
      </c>
      <c r="AD34" s="147"/>
      <c r="AE34" s="147"/>
      <c r="AF34" s="268">
        <f t="shared" si="4"/>
        <v>10</v>
      </c>
      <c r="AG34" s="165"/>
      <c r="AH34" s="252"/>
      <c r="AI34" s="147"/>
      <c r="AJ34" s="147"/>
      <c r="AK34" s="250">
        <v>2.0</v>
      </c>
      <c r="AL34" s="101"/>
      <c r="AM34" s="279">
        <v>0.021</v>
      </c>
      <c r="AN34" s="279">
        <v>0.021</v>
      </c>
      <c r="AO34" s="282"/>
      <c r="AP34" s="284"/>
      <c r="AQ34" s="13"/>
      <c r="AR34" s="20"/>
    </row>
    <row r="35" ht="15.0" customHeight="1">
      <c r="B35" s="9"/>
      <c r="C35" s="1"/>
      <c r="D35" s="240">
        <v>22.0</v>
      </c>
      <c r="E35" s="242" t="s">
        <v>111</v>
      </c>
      <c r="F35" s="244"/>
      <c r="G35" s="147" t="s">
        <v>20</v>
      </c>
      <c r="H35" s="246"/>
      <c r="I35" s="248" t="s">
        <v>123</v>
      </c>
      <c r="J35" s="246"/>
      <c r="K35" s="292">
        <v>8.0</v>
      </c>
      <c r="L35" s="292">
        <v>1.0</v>
      </c>
      <c r="M35" s="254">
        <f t="shared" si="2"/>
        <v>9</v>
      </c>
      <c r="N35" s="208"/>
      <c r="O35" s="250" t="s">
        <v>101</v>
      </c>
      <c r="P35" s="252"/>
      <c r="Q35" s="252"/>
      <c r="R35" s="178"/>
      <c r="S35" s="250">
        <v>1966.0</v>
      </c>
      <c r="T35" s="252"/>
      <c r="U35" s="252"/>
      <c r="V35" s="252"/>
      <c r="W35" s="178"/>
      <c r="X35" s="250">
        <v>10.0</v>
      </c>
      <c r="Y35" s="252"/>
      <c r="Z35" s="252"/>
      <c r="AA35" s="268">
        <f t="shared" si="3"/>
        <v>10</v>
      </c>
      <c r="AB35" s="208"/>
      <c r="AC35" s="264">
        <v>10.0</v>
      </c>
      <c r="AD35" s="147"/>
      <c r="AE35" s="147"/>
      <c r="AF35" s="268">
        <f t="shared" si="4"/>
        <v>10</v>
      </c>
      <c r="AG35" s="165"/>
      <c r="AH35" s="252"/>
      <c r="AI35" s="264">
        <v>1.0</v>
      </c>
      <c r="AJ35" s="147"/>
      <c r="AK35" s="252"/>
      <c r="AL35" s="101"/>
      <c r="AM35" s="279">
        <v>0.021</v>
      </c>
      <c r="AN35" s="279">
        <v>0.021</v>
      </c>
      <c r="AO35" s="282"/>
      <c r="AP35" s="284"/>
      <c r="AQ35" s="13"/>
      <c r="AR35" s="20"/>
    </row>
    <row r="36" ht="15.0" customHeight="1">
      <c r="B36" s="9"/>
      <c r="C36" s="1"/>
      <c r="D36" s="240">
        <v>23.0</v>
      </c>
      <c r="E36" s="242" t="s">
        <v>112</v>
      </c>
      <c r="F36" s="244"/>
      <c r="G36" s="147" t="s">
        <v>20</v>
      </c>
      <c r="H36" s="246"/>
      <c r="I36" s="248" t="s">
        <v>123</v>
      </c>
      <c r="J36" s="246"/>
      <c r="K36" s="292">
        <v>15.0</v>
      </c>
      <c r="L36" s="248"/>
      <c r="M36" s="254">
        <f t="shared" si="2"/>
        <v>15</v>
      </c>
      <c r="N36" s="208"/>
      <c r="O36" s="252"/>
      <c r="P36" s="252"/>
      <c r="Q36" s="250" t="s">
        <v>101</v>
      </c>
      <c r="R36" s="178"/>
      <c r="S36" s="250">
        <v>2010.0</v>
      </c>
      <c r="T36" s="252"/>
      <c r="U36" s="252"/>
      <c r="V36" s="252"/>
      <c r="W36" s="178"/>
      <c r="X36" s="252"/>
      <c r="Y36" s="147"/>
      <c r="Z36" s="264">
        <v>18.0</v>
      </c>
      <c r="AA36" s="268">
        <f t="shared" si="3"/>
        <v>18</v>
      </c>
      <c r="AB36" s="208"/>
      <c r="AC36" s="147"/>
      <c r="AD36" s="147"/>
      <c r="AE36" s="264">
        <v>18.0</v>
      </c>
      <c r="AF36" s="268">
        <f t="shared" si="4"/>
        <v>18</v>
      </c>
      <c r="AG36" s="165"/>
      <c r="AH36" s="252"/>
      <c r="AI36" s="264">
        <v>1.0</v>
      </c>
      <c r="AJ36" s="147"/>
      <c r="AK36" s="252"/>
      <c r="AL36" s="101"/>
      <c r="AM36" s="279">
        <v>0.021</v>
      </c>
      <c r="AN36" s="279">
        <v>0.021</v>
      </c>
      <c r="AO36" s="282"/>
      <c r="AP36" s="284"/>
      <c r="AQ36" s="13"/>
      <c r="AR36" s="20"/>
    </row>
    <row r="37" ht="15.0" customHeight="1">
      <c r="B37" s="9"/>
      <c r="C37" s="1"/>
      <c r="D37" s="240">
        <v>24.0</v>
      </c>
      <c r="E37" s="242" t="s">
        <v>113</v>
      </c>
      <c r="F37" s="244"/>
      <c r="G37" s="147" t="s">
        <v>20</v>
      </c>
      <c r="H37" s="246"/>
      <c r="I37" s="248" t="s">
        <v>123</v>
      </c>
      <c r="J37" s="246"/>
      <c r="K37" s="248"/>
      <c r="L37" s="248"/>
      <c r="M37" s="254">
        <f t="shared" si="2"/>
        <v>0</v>
      </c>
      <c r="N37" s="208"/>
      <c r="O37" s="252"/>
      <c r="P37" s="252"/>
      <c r="Q37" s="252"/>
      <c r="R37" s="178"/>
      <c r="S37" s="252"/>
      <c r="T37" s="252"/>
      <c r="U37" s="252"/>
      <c r="V37" s="252"/>
      <c r="W37" s="178"/>
      <c r="X37" s="252"/>
      <c r="Y37" s="252"/>
      <c r="Z37" s="252"/>
      <c r="AA37" s="268">
        <f t="shared" si="3"/>
        <v>0</v>
      </c>
      <c r="AB37" s="208"/>
      <c r="AC37" s="147"/>
      <c r="AD37" s="147"/>
      <c r="AE37" s="147"/>
      <c r="AF37" s="268">
        <f t="shared" si="4"/>
        <v>0</v>
      </c>
      <c r="AG37" s="165"/>
      <c r="AH37" s="252"/>
      <c r="AI37" s="147"/>
      <c r="AJ37" s="147"/>
      <c r="AK37" s="252"/>
      <c r="AL37" s="101"/>
      <c r="AM37" s="282"/>
      <c r="AN37" s="282"/>
      <c r="AO37" s="282"/>
      <c r="AP37" s="284"/>
      <c r="AQ37" s="13"/>
      <c r="AR37" s="20"/>
    </row>
    <row r="38" ht="15.0" customHeight="1">
      <c r="B38" s="9"/>
      <c r="C38" s="1"/>
      <c r="D38" s="240">
        <v>25.0</v>
      </c>
      <c r="E38" s="242" t="s">
        <v>114</v>
      </c>
      <c r="F38" s="244"/>
      <c r="G38" s="147" t="s">
        <v>20</v>
      </c>
      <c r="H38" s="246"/>
      <c r="I38" s="248" t="s">
        <v>123</v>
      </c>
      <c r="J38" s="246"/>
      <c r="K38" s="292">
        <v>20.0</v>
      </c>
      <c r="L38" s="248"/>
      <c r="M38" s="254">
        <f t="shared" si="2"/>
        <v>20</v>
      </c>
      <c r="N38" s="208"/>
      <c r="O38" s="250" t="s">
        <v>101</v>
      </c>
      <c r="P38" s="252"/>
      <c r="Q38" s="252"/>
      <c r="R38" s="178"/>
      <c r="S38" s="250">
        <v>1966.0</v>
      </c>
      <c r="T38" s="252"/>
      <c r="U38" s="252"/>
      <c r="V38" s="252"/>
      <c r="W38" s="178"/>
      <c r="X38" s="252"/>
      <c r="Y38" s="147"/>
      <c r="Z38" s="264">
        <v>18.0</v>
      </c>
      <c r="AA38" s="268">
        <f t="shared" si="3"/>
        <v>18</v>
      </c>
      <c r="AB38" s="208"/>
      <c r="AC38" s="147"/>
      <c r="AD38" s="147"/>
      <c r="AE38" s="264">
        <v>18.0</v>
      </c>
      <c r="AF38" s="268">
        <f t="shared" si="4"/>
        <v>18</v>
      </c>
      <c r="AG38" s="165"/>
      <c r="AH38" s="252"/>
      <c r="AI38" s="264">
        <v>1.0</v>
      </c>
      <c r="AJ38" s="147"/>
      <c r="AK38" s="252"/>
      <c r="AL38" s="101"/>
      <c r="AM38" s="279">
        <v>0.021</v>
      </c>
      <c r="AN38" s="279">
        <v>0.021</v>
      </c>
      <c r="AO38" s="282"/>
      <c r="AP38" s="284"/>
      <c r="AQ38" s="13"/>
      <c r="AR38" s="20"/>
    </row>
    <row r="39" ht="15.0" customHeight="1">
      <c r="B39" s="9"/>
      <c r="C39" s="1"/>
      <c r="D39" s="240">
        <v>26.0</v>
      </c>
      <c r="E39" s="242" t="s">
        <v>115</v>
      </c>
      <c r="F39" s="244"/>
      <c r="G39" s="147" t="s">
        <v>20</v>
      </c>
      <c r="H39" s="246"/>
      <c r="I39" s="248" t="s">
        <v>123</v>
      </c>
      <c r="J39" s="246"/>
      <c r="K39" s="248"/>
      <c r="L39" s="248"/>
      <c r="M39" s="254">
        <f t="shared" si="2"/>
        <v>0</v>
      </c>
      <c r="N39" s="208"/>
      <c r="O39" s="252"/>
      <c r="P39" s="252"/>
      <c r="Q39" s="252"/>
      <c r="R39" s="178"/>
      <c r="S39" s="252"/>
      <c r="T39" s="252"/>
      <c r="U39" s="252"/>
      <c r="V39" s="252"/>
      <c r="W39" s="178"/>
      <c r="X39" s="252"/>
      <c r="Y39" s="252"/>
      <c r="Z39" s="252"/>
      <c r="AA39" s="268">
        <f t="shared" si="3"/>
        <v>0</v>
      </c>
      <c r="AB39" s="208"/>
      <c r="AC39" s="147"/>
      <c r="AD39" s="147"/>
      <c r="AE39" s="147"/>
      <c r="AF39" s="268">
        <f t="shared" si="4"/>
        <v>0</v>
      </c>
      <c r="AG39" s="165"/>
      <c r="AH39" s="252"/>
      <c r="AI39" s="147"/>
      <c r="AJ39" s="147"/>
      <c r="AK39" s="252"/>
      <c r="AL39" s="101"/>
      <c r="AM39" s="282"/>
      <c r="AN39" s="282"/>
      <c r="AO39" s="282"/>
      <c r="AP39" s="284"/>
      <c r="AQ39" s="13"/>
      <c r="AR39" s="20"/>
    </row>
    <row r="40" ht="15.0" customHeight="1">
      <c r="B40" s="9"/>
      <c r="C40" s="1"/>
      <c r="D40" s="240">
        <v>27.0</v>
      </c>
      <c r="E40" s="242" t="s">
        <v>116</v>
      </c>
      <c r="F40" s="244"/>
      <c r="G40" s="147" t="s">
        <v>20</v>
      </c>
      <c r="H40" s="246"/>
      <c r="I40" s="248" t="s">
        <v>123</v>
      </c>
      <c r="J40" s="246"/>
      <c r="K40" s="292">
        <v>10.0</v>
      </c>
      <c r="L40" s="248"/>
      <c r="M40" s="254">
        <f t="shared" si="2"/>
        <v>10</v>
      </c>
      <c r="N40" s="208"/>
      <c r="O40" s="252"/>
      <c r="P40" s="252"/>
      <c r="Q40" s="250" t="s">
        <v>101</v>
      </c>
      <c r="R40" s="178"/>
      <c r="S40" s="250">
        <v>1966.0</v>
      </c>
      <c r="T40" s="252"/>
      <c r="U40" s="252"/>
      <c r="V40" s="252"/>
      <c r="W40" s="178"/>
      <c r="X40" s="252"/>
      <c r="Y40" s="147"/>
      <c r="Z40" s="264">
        <v>11.0</v>
      </c>
      <c r="AA40" s="268">
        <f t="shared" si="3"/>
        <v>11</v>
      </c>
      <c r="AB40" s="208"/>
      <c r="AC40" s="147"/>
      <c r="AD40" s="147"/>
      <c r="AE40" s="264">
        <v>11.0</v>
      </c>
      <c r="AF40" s="268">
        <f t="shared" si="4"/>
        <v>11</v>
      </c>
      <c r="AG40" s="165"/>
      <c r="AH40" s="252"/>
      <c r="AI40" s="264">
        <v>1.0</v>
      </c>
      <c r="AJ40" s="147"/>
      <c r="AK40" s="252"/>
      <c r="AL40" s="101"/>
      <c r="AM40" s="279">
        <v>0.021</v>
      </c>
      <c r="AN40" s="279">
        <v>0.021</v>
      </c>
      <c r="AO40" s="282"/>
      <c r="AP40" s="284"/>
      <c r="AQ40" s="13"/>
      <c r="AR40" s="20"/>
    </row>
    <row r="41" ht="15.0" customHeight="1">
      <c r="B41" s="9"/>
      <c r="C41" s="1"/>
      <c r="D41" s="240">
        <v>28.0</v>
      </c>
      <c r="E41" s="242" t="s">
        <v>117</v>
      </c>
      <c r="F41" s="244"/>
      <c r="G41" s="147" t="s">
        <v>20</v>
      </c>
      <c r="H41" s="246"/>
      <c r="I41" s="248" t="s">
        <v>123</v>
      </c>
      <c r="J41" s="246"/>
      <c r="K41" s="248"/>
      <c r="L41" s="248"/>
      <c r="M41" s="254">
        <f t="shared" si="2"/>
        <v>0</v>
      </c>
      <c r="N41" s="208"/>
      <c r="O41" s="252"/>
      <c r="P41" s="252"/>
      <c r="Q41" s="252"/>
      <c r="R41" s="178"/>
      <c r="S41" s="252"/>
      <c r="T41" s="252"/>
      <c r="U41" s="252"/>
      <c r="V41" s="252"/>
      <c r="W41" s="178"/>
      <c r="X41" s="252"/>
      <c r="Y41" s="252"/>
      <c r="Z41" s="252"/>
      <c r="AA41" s="268">
        <f t="shared" si="3"/>
        <v>0</v>
      </c>
      <c r="AB41" s="208"/>
      <c r="AC41" s="147"/>
      <c r="AD41" s="147"/>
      <c r="AE41" s="147"/>
      <c r="AF41" s="268">
        <f t="shared" si="4"/>
        <v>0</v>
      </c>
      <c r="AG41" s="165"/>
      <c r="AH41" s="252"/>
      <c r="AI41" s="147"/>
      <c r="AJ41" s="147"/>
      <c r="AK41" s="252"/>
      <c r="AL41" s="101"/>
      <c r="AM41" s="282"/>
      <c r="AN41" s="282"/>
      <c r="AO41" s="282"/>
      <c r="AP41" s="284"/>
      <c r="AQ41" s="13"/>
      <c r="AR41" s="20"/>
    </row>
    <row r="42" ht="15.0" customHeight="1">
      <c r="B42" s="9"/>
      <c r="C42" s="1"/>
      <c r="D42" s="240">
        <v>29.0</v>
      </c>
      <c r="E42" s="242" t="s">
        <v>119</v>
      </c>
      <c r="F42" s="244"/>
      <c r="G42" s="147" t="s">
        <v>20</v>
      </c>
      <c r="H42" s="246"/>
      <c r="I42" s="248" t="s">
        <v>123</v>
      </c>
      <c r="J42" s="246"/>
      <c r="K42" s="248"/>
      <c r="L42" s="248"/>
      <c r="M42" s="254">
        <f t="shared" si="2"/>
        <v>0</v>
      </c>
      <c r="N42" s="208"/>
      <c r="O42" s="252"/>
      <c r="P42" s="252"/>
      <c r="Q42" s="252"/>
      <c r="R42" s="178"/>
      <c r="S42" s="252"/>
      <c r="T42" s="252"/>
      <c r="U42" s="252"/>
      <c r="V42" s="252"/>
      <c r="W42" s="178"/>
      <c r="X42" s="252"/>
      <c r="Y42" s="147"/>
      <c r="Z42" s="147"/>
      <c r="AA42" s="268">
        <f t="shared" si="3"/>
        <v>0</v>
      </c>
      <c r="AB42" s="208"/>
      <c r="AC42" s="147"/>
      <c r="AD42" s="147"/>
      <c r="AE42" s="147"/>
      <c r="AF42" s="268">
        <f t="shared" si="4"/>
        <v>0</v>
      </c>
      <c r="AG42" s="165"/>
      <c r="AH42" s="252"/>
      <c r="AI42" s="147"/>
      <c r="AJ42" s="147"/>
      <c r="AK42" s="252"/>
      <c r="AL42" s="101"/>
      <c r="AM42" s="282"/>
      <c r="AN42" s="282"/>
      <c r="AO42" s="282"/>
      <c r="AP42" s="284"/>
      <c r="AQ42" s="13"/>
      <c r="AR42" s="20"/>
    </row>
    <row r="43" ht="15.0" customHeight="1">
      <c r="B43" s="9"/>
      <c r="C43" s="1"/>
      <c r="D43" s="240">
        <v>30.0</v>
      </c>
      <c r="E43" s="242" t="s">
        <v>120</v>
      </c>
      <c r="F43" s="244"/>
      <c r="G43" s="147" t="s">
        <v>20</v>
      </c>
      <c r="H43" s="246"/>
      <c r="I43" s="248" t="s">
        <v>123</v>
      </c>
      <c r="J43" s="246"/>
      <c r="K43" s="248"/>
      <c r="L43" s="248"/>
      <c r="M43" s="254">
        <f t="shared" si="2"/>
        <v>0</v>
      </c>
      <c r="N43" s="208"/>
      <c r="O43" s="252"/>
      <c r="P43" s="252"/>
      <c r="Q43" s="252"/>
      <c r="R43" s="178"/>
      <c r="S43" s="252"/>
      <c r="T43" s="252"/>
      <c r="U43" s="252"/>
      <c r="V43" s="252"/>
      <c r="W43" s="178"/>
      <c r="X43" s="252"/>
      <c r="Y43" s="252"/>
      <c r="Z43" s="252"/>
      <c r="AA43" s="268">
        <f t="shared" si="3"/>
        <v>0</v>
      </c>
      <c r="AB43" s="208"/>
      <c r="AC43" s="147"/>
      <c r="AD43" s="147"/>
      <c r="AE43" s="147"/>
      <c r="AF43" s="268">
        <f t="shared" si="4"/>
        <v>0</v>
      </c>
      <c r="AG43" s="165"/>
      <c r="AH43" s="252"/>
      <c r="AI43" s="147"/>
      <c r="AJ43" s="147"/>
      <c r="AK43" s="252"/>
      <c r="AL43" s="101"/>
      <c r="AM43" s="282"/>
      <c r="AN43" s="282"/>
      <c r="AO43" s="282"/>
      <c r="AP43" s="284"/>
      <c r="AQ43" s="13"/>
      <c r="AR43" s="20"/>
    </row>
    <row r="44" ht="15.0" customHeight="1">
      <c r="B44" s="9"/>
      <c r="C44" s="1"/>
      <c r="D44" s="240">
        <v>31.0</v>
      </c>
      <c r="E44" s="242" t="s">
        <v>136</v>
      </c>
      <c r="F44" s="244"/>
      <c r="G44" s="147" t="s">
        <v>20</v>
      </c>
      <c r="H44" s="246"/>
      <c r="I44" s="248" t="s">
        <v>123</v>
      </c>
      <c r="J44" s="246"/>
      <c r="K44" s="248"/>
      <c r="L44" s="248"/>
      <c r="M44" s="254">
        <f t="shared" si="2"/>
        <v>0</v>
      </c>
      <c r="N44" s="208"/>
      <c r="O44" s="252"/>
      <c r="P44" s="252"/>
      <c r="Q44" s="252"/>
      <c r="R44" s="178"/>
      <c r="S44" s="252"/>
      <c r="T44" s="252"/>
      <c r="U44" s="252"/>
      <c r="V44" s="252"/>
      <c r="W44" s="178"/>
      <c r="X44" s="252"/>
      <c r="Y44" s="147"/>
      <c r="Z44" s="147"/>
      <c r="AA44" s="268">
        <f t="shared" si="3"/>
        <v>0</v>
      </c>
      <c r="AB44" s="208"/>
      <c r="AC44" s="147"/>
      <c r="AD44" s="147"/>
      <c r="AE44" s="147"/>
      <c r="AF44" s="268">
        <f t="shared" si="4"/>
        <v>0</v>
      </c>
      <c r="AG44" s="165"/>
      <c r="AH44" s="252"/>
      <c r="AI44" s="147"/>
      <c r="AJ44" s="147"/>
      <c r="AK44" s="252"/>
      <c r="AL44" s="101"/>
      <c r="AM44" s="282"/>
      <c r="AN44" s="282"/>
      <c r="AO44" s="282"/>
      <c r="AP44" s="284"/>
      <c r="AQ44" s="13"/>
      <c r="AR44" s="20"/>
    </row>
    <row r="45" ht="15.0" customHeight="1">
      <c r="B45" s="9"/>
      <c r="C45" s="1"/>
      <c r="D45" s="240">
        <v>32.0</v>
      </c>
      <c r="E45" s="242" t="s">
        <v>122</v>
      </c>
      <c r="F45" s="244"/>
      <c r="G45" s="147" t="s">
        <v>20</v>
      </c>
      <c r="H45" s="246"/>
      <c r="I45" s="248" t="s">
        <v>123</v>
      </c>
      <c r="J45" s="246"/>
      <c r="K45" s="292">
        <v>14.0</v>
      </c>
      <c r="L45" s="248"/>
      <c r="M45" s="254">
        <f t="shared" si="2"/>
        <v>14</v>
      </c>
      <c r="N45" s="208"/>
      <c r="O45" s="252"/>
      <c r="P45" s="250" t="s">
        <v>101</v>
      </c>
      <c r="Q45" s="252"/>
      <c r="R45" s="178"/>
      <c r="S45" s="250">
        <v>1966.0</v>
      </c>
      <c r="T45" s="252"/>
      <c r="U45" s="252"/>
      <c r="V45" s="252"/>
      <c r="W45" s="178"/>
      <c r="X45" s="252"/>
      <c r="Y45" s="250">
        <v>7.0</v>
      </c>
      <c r="Z45" s="252"/>
      <c r="AA45" s="268">
        <f t="shared" si="3"/>
        <v>7</v>
      </c>
      <c r="AB45" s="208"/>
      <c r="AC45" s="147"/>
      <c r="AD45" s="264">
        <v>7.0</v>
      </c>
      <c r="AE45" s="147"/>
      <c r="AF45" s="268">
        <f t="shared" si="4"/>
        <v>7</v>
      </c>
      <c r="AG45" s="165"/>
      <c r="AH45" s="252"/>
      <c r="AI45" s="147"/>
      <c r="AJ45" s="147"/>
      <c r="AK45" s="250">
        <v>1.0</v>
      </c>
      <c r="AL45" s="101"/>
      <c r="AM45" s="279">
        <v>0.021</v>
      </c>
      <c r="AN45" s="279">
        <v>0.021</v>
      </c>
      <c r="AO45" s="282"/>
      <c r="AP45" s="284"/>
      <c r="AQ45" s="13"/>
      <c r="AR45" s="20"/>
    </row>
    <row r="46" ht="15.0" customHeight="1">
      <c r="B46" s="9"/>
      <c r="C46" s="1"/>
      <c r="D46" s="240">
        <v>33.0</v>
      </c>
      <c r="E46" s="242" t="s">
        <v>96</v>
      </c>
      <c r="F46" s="244"/>
      <c r="G46" s="147" t="s">
        <v>20</v>
      </c>
      <c r="H46" s="246"/>
      <c r="I46" s="248" t="s">
        <v>147</v>
      </c>
      <c r="J46" s="246"/>
      <c r="K46" s="248"/>
      <c r="L46" s="248"/>
      <c r="M46" s="254">
        <f t="shared" si="2"/>
        <v>0</v>
      </c>
      <c r="N46" s="208"/>
      <c r="O46" s="252"/>
      <c r="P46" s="252"/>
      <c r="Q46" s="252"/>
      <c r="R46" s="178"/>
      <c r="S46" s="252"/>
      <c r="T46" s="252"/>
      <c r="U46" s="252"/>
      <c r="V46" s="252"/>
      <c r="W46" s="178"/>
      <c r="X46" s="252"/>
      <c r="Y46" s="147"/>
      <c r="Z46" s="147"/>
      <c r="AA46" s="268">
        <f t="shared" si="3"/>
        <v>0</v>
      </c>
      <c r="AB46" s="208"/>
      <c r="AC46" s="147"/>
      <c r="AD46" s="147"/>
      <c r="AE46" s="147"/>
      <c r="AF46" s="268">
        <f t="shared" si="4"/>
        <v>0</v>
      </c>
      <c r="AG46" s="165"/>
      <c r="AH46" s="252"/>
      <c r="AI46" s="147"/>
      <c r="AJ46" s="147"/>
      <c r="AK46" s="252"/>
      <c r="AL46" s="101"/>
      <c r="AM46" s="282"/>
      <c r="AN46" s="282"/>
      <c r="AO46" s="282"/>
      <c r="AP46" s="284"/>
      <c r="AQ46" s="13"/>
      <c r="AR46" s="20"/>
    </row>
    <row r="47" ht="15.0" customHeight="1">
      <c r="B47" s="9"/>
      <c r="C47" s="1"/>
      <c r="D47" s="240">
        <v>34.0</v>
      </c>
      <c r="E47" s="242" t="s">
        <v>163</v>
      </c>
      <c r="F47" s="244"/>
      <c r="G47" s="147" t="s">
        <v>20</v>
      </c>
      <c r="H47" s="246"/>
      <c r="I47" s="248" t="s">
        <v>147</v>
      </c>
      <c r="J47" s="246"/>
      <c r="K47" s="292">
        <v>12.0</v>
      </c>
      <c r="L47" s="248"/>
      <c r="M47" s="254">
        <f t="shared" si="2"/>
        <v>12</v>
      </c>
      <c r="N47" s="208"/>
      <c r="O47" s="252"/>
      <c r="P47" s="250" t="s">
        <v>101</v>
      </c>
      <c r="Q47" s="252"/>
      <c r="R47" s="178"/>
      <c r="S47" s="250">
        <v>1966.0</v>
      </c>
      <c r="T47" s="252"/>
      <c r="U47" s="252"/>
      <c r="V47" s="252"/>
      <c r="W47" s="178"/>
      <c r="X47" s="252"/>
      <c r="Y47" s="250">
        <v>16.0</v>
      </c>
      <c r="Z47" s="252"/>
      <c r="AA47" s="268">
        <f t="shared" si="3"/>
        <v>16</v>
      </c>
      <c r="AB47" s="208"/>
      <c r="AC47" s="147"/>
      <c r="AD47" s="264">
        <v>16.0</v>
      </c>
      <c r="AE47" s="147"/>
      <c r="AF47" s="268">
        <f t="shared" si="4"/>
        <v>16</v>
      </c>
      <c r="AG47" s="165"/>
      <c r="AH47" s="252"/>
      <c r="AI47" s="264">
        <v>1.0</v>
      </c>
      <c r="AJ47" s="147"/>
      <c r="AK47" s="252"/>
      <c r="AL47" s="101"/>
      <c r="AM47" s="279">
        <v>0.021</v>
      </c>
      <c r="AN47" s="279">
        <v>0.021</v>
      </c>
      <c r="AO47" s="282"/>
      <c r="AP47" s="284"/>
      <c r="AQ47" s="13"/>
      <c r="AR47" s="20"/>
    </row>
    <row r="48" ht="15.0" customHeight="1">
      <c r="B48" s="9"/>
      <c r="C48" s="1"/>
      <c r="D48" s="240">
        <v>35.0</v>
      </c>
      <c r="E48" s="242" t="s">
        <v>108</v>
      </c>
      <c r="F48" s="244"/>
      <c r="G48" s="147" t="s">
        <v>20</v>
      </c>
      <c r="H48" s="246"/>
      <c r="I48" s="248" t="s">
        <v>147</v>
      </c>
      <c r="J48" s="246"/>
      <c r="K48" s="248"/>
      <c r="L48" s="248"/>
      <c r="M48" s="254">
        <f t="shared" si="2"/>
        <v>0</v>
      </c>
      <c r="N48" s="208"/>
      <c r="O48" s="252"/>
      <c r="P48" s="252"/>
      <c r="Q48" s="252"/>
      <c r="R48" s="178"/>
      <c r="S48" s="252"/>
      <c r="T48" s="252"/>
      <c r="U48" s="252"/>
      <c r="V48" s="252"/>
      <c r="W48" s="178"/>
      <c r="X48" s="252"/>
      <c r="Y48" s="147"/>
      <c r="Z48" s="147"/>
      <c r="AA48" s="268">
        <f t="shared" si="3"/>
        <v>0</v>
      </c>
      <c r="AB48" s="208"/>
      <c r="AC48" s="147"/>
      <c r="AD48" s="147"/>
      <c r="AE48" s="147"/>
      <c r="AF48" s="268">
        <f t="shared" si="4"/>
        <v>0</v>
      </c>
      <c r="AG48" s="165"/>
      <c r="AH48" s="252"/>
      <c r="AI48" s="147"/>
      <c r="AJ48" s="147"/>
      <c r="AK48" s="252"/>
      <c r="AL48" s="101"/>
      <c r="AM48" s="282"/>
      <c r="AN48" s="282"/>
      <c r="AO48" s="282"/>
      <c r="AP48" s="284"/>
      <c r="AQ48" s="13"/>
      <c r="AR48" s="20"/>
    </row>
    <row r="49" ht="15.0" customHeight="1">
      <c r="B49" s="9"/>
      <c r="C49" s="1"/>
      <c r="D49" s="240">
        <v>36.0</v>
      </c>
      <c r="E49" s="242" t="s">
        <v>109</v>
      </c>
      <c r="F49" s="244"/>
      <c r="G49" s="147" t="s">
        <v>20</v>
      </c>
      <c r="H49" s="246"/>
      <c r="I49" s="248" t="s">
        <v>147</v>
      </c>
      <c r="J49" s="246"/>
      <c r="K49" s="248"/>
      <c r="L49" s="248"/>
      <c r="M49" s="254">
        <f t="shared" si="2"/>
        <v>0</v>
      </c>
      <c r="N49" s="208"/>
      <c r="O49" s="252"/>
      <c r="P49" s="252"/>
      <c r="Q49" s="252"/>
      <c r="R49" s="178"/>
      <c r="S49" s="252"/>
      <c r="T49" s="252"/>
      <c r="U49" s="252"/>
      <c r="V49" s="252"/>
      <c r="W49" s="178"/>
      <c r="X49" s="252"/>
      <c r="Y49" s="252"/>
      <c r="Z49" s="252"/>
      <c r="AA49" s="268">
        <f t="shared" si="3"/>
        <v>0</v>
      </c>
      <c r="AB49" s="208"/>
      <c r="AC49" s="147"/>
      <c r="AD49" s="147"/>
      <c r="AE49" s="147"/>
      <c r="AF49" s="268">
        <f t="shared" si="4"/>
        <v>0</v>
      </c>
      <c r="AG49" s="165"/>
      <c r="AH49" s="252"/>
      <c r="AI49" s="147"/>
      <c r="AJ49" s="147"/>
      <c r="AK49" s="252"/>
      <c r="AL49" s="101"/>
      <c r="AM49" s="282"/>
      <c r="AN49" s="282"/>
      <c r="AO49" s="282"/>
      <c r="AP49" s="284"/>
      <c r="AQ49" s="13"/>
      <c r="AR49" s="20"/>
    </row>
    <row r="50" ht="15.0" customHeight="1">
      <c r="B50" s="9"/>
      <c r="C50" s="1"/>
      <c r="D50" s="240">
        <v>37.0</v>
      </c>
      <c r="E50" s="242" t="s">
        <v>110</v>
      </c>
      <c r="F50" s="244"/>
      <c r="G50" s="147" t="s">
        <v>20</v>
      </c>
      <c r="H50" s="246"/>
      <c r="I50" s="248" t="s">
        <v>147</v>
      </c>
      <c r="J50" s="246"/>
      <c r="K50" s="248"/>
      <c r="L50" s="248"/>
      <c r="M50" s="254">
        <f t="shared" si="2"/>
        <v>0</v>
      </c>
      <c r="N50" s="208"/>
      <c r="O50" s="252"/>
      <c r="P50" s="252"/>
      <c r="Q50" s="252"/>
      <c r="R50" s="178"/>
      <c r="S50" s="252"/>
      <c r="T50" s="252"/>
      <c r="U50" s="252"/>
      <c r="V50" s="252"/>
      <c r="W50" s="178"/>
      <c r="X50" s="252"/>
      <c r="Y50" s="147"/>
      <c r="Z50" s="147"/>
      <c r="AA50" s="268">
        <f t="shared" si="3"/>
        <v>0</v>
      </c>
      <c r="AB50" s="208"/>
      <c r="AC50" s="147"/>
      <c r="AD50" s="147"/>
      <c r="AE50" s="147"/>
      <c r="AF50" s="268">
        <f t="shared" si="4"/>
        <v>0</v>
      </c>
      <c r="AG50" s="165"/>
      <c r="AH50" s="252"/>
      <c r="AI50" s="147"/>
      <c r="AJ50" s="147"/>
      <c r="AK50" s="252"/>
      <c r="AL50" s="101"/>
      <c r="AM50" s="282"/>
      <c r="AN50" s="282"/>
      <c r="AO50" s="282"/>
      <c r="AP50" s="284"/>
      <c r="AQ50" s="13"/>
      <c r="AR50" s="20"/>
    </row>
    <row r="51" ht="15.0" customHeight="1">
      <c r="B51" s="9"/>
      <c r="C51" s="1"/>
      <c r="D51" s="240">
        <v>38.0</v>
      </c>
      <c r="E51" s="242" t="s">
        <v>111</v>
      </c>
      <c r="F51" s="244"/>
      <c r="G51" s="147" t="s">
        <v>20</v>
      </c>
      <c r="H51" s="246"/>
      <c r="I51" s="248" t="s">
        <v>147</v>
      </c>
      <c r="J51" s="246"/>
      <c r="K51" s="248"/>
      <c r="L51" s="248"/>
      <c r="M51" s="254">
        <f t="shared" si="2"/>
        <v>0</v>
      </c>
      <c r="N51" s="208"/>
      <c r="O51" s="252"/>
      <c r="P51" s="252"/>
      <c r="Q51" s="252"/>
      <c r="R51" s="178"/>
      <c r="S51" s="252"/>
      <c r="T51" s="252"/>
      <c r="U51" s="252"/>
      <c r="V51" s="252"/>
      <c r="W51" s="178"/>
      <c r="X51" s="252"/>
      <c r="Y51" s="252"/>
      <c r="Z51" s="252"/>
      <c r="AA51" s="268">
        <f t="shared" si="3"/>
        <v>0</v>
      </c>
      <c r="AB51" s="208"/>
      <c r="AC51" s="147"/>
      <c r="AD51" s="147"/>
      <c r="AE51" s="147"/>
      <c r="AF51" s="268">
        <f t="shared" si="4"/>
        <v>0</v>
      </c>
      <c r="AG51" s="165"/>
      <c r="AH51" s="252"/>
      <c r="AI51" s="147"/>
      <c r="AJ51" s="147"/>
      <c r="AK51" s="252"/>
      <c r="AL51" s="101"/>
      <c r="AM51" s="282"/>
      <c r="AN51" s="282"/>
      <c r="AO51" s="282"/>
      <c r="AP51" s="284"/>
      <c r="AQ51" s="13"/>
      <c r="AR51" s="20"/>
    </row>
    <row r="52" ht="15.0" customHeight="1">
      <c r="B52" s="9"/>
      <c r="C52" s="1"/>
      <c r="D52" s="240">
        <v>39.0</v>
      </c>
      <c r="E52" s="242" t="s">
        <v>112</v>
      </c>
      <c r="F52" s="244"/>
      <c r="G52" s="147" t="s">
        <v>20</v>
      </c>
      <c r="H52" s="246"/>
      <c r="I52" s="248" t="s">
        <v>147</v>
      </c>
      <c r="J52" s="246"/>
      <c r="K52" s="248"/>
      <c r="L52" s="248"/>
      <c r="M52" s="254">
        <f t="shared" si="2"/>
        <v>0</v>
      </c>
      <c r="N52" s="208"/>
      <c r="O52" s="252"/>
      <c r="P52" s="252"/>
      <c r="Q52" s="252"/>
      <c r="R52" s="178"/>
      <c r="S52" s="252"/>
      <c r="T52" s="252"/>
      <c r="U52" s="252"/>
      <c r="V52" s="252"/>
      <c r="W52" s="178"/>
      <c r="X52" s="252"/>
      <c r="Y52" s="147"/>
      <c r="Z52" s="147"/>
      <c r="AA52" s="268">
        <f t="shared" si="3"/>
        <v>0</v>
      </c>
      <c r="AB52" s="208"/>
      <c r="AC52" s="147"/>
      <c r="AD52" s="147"/>
      <c r="AE52" s="147"/>
      <c r="AF52" s="268">
        <f t="shared" si="4"/>
        <v>0</v>
      </c>
      <c r="AG52" s="165"/>
      <c r="AH52" s="252"/>
      <c r="AI52" s="147"/>
      <c r="AJ52" s="147"/>
      <c r="AK52" s="252"/>
      <c r="AL52" s="101"/>
      <c r="AM52" s="282"/>
      <c r="AN52" s="282"/>
      <c r="AO52" s="282"/>
      <c r="AP52" s="284"/>
      <c r="AQ52" s="13"/>
      <c r="AR52" s="20"/>
    </row>
    <row r="53" ht="15.0" customHeight="1">
      <c r="B53" s="9"/>
      <c r="C53" s="1"/>
      <c r="D53" s="240">
        <v>40.0</v>
      </c>
      <c r="E53" s="242" t="s">
        <v>113</v>
      </c>
      <c r="F53" s="244"/>
      <c r="G53" s="147" t="s">
        <v>20</v>
      </c>
      <c r="H53" s="246"/>
      <c r="I53" s="248" t="s">
        <v>147</v>
      </c>
      <c r="J53" s="246"/>
      <c r="K53" s="248"/>
      <c r="L53" s="248"/>
      <c r="M53" s="254">
        <f t="shared" si="2"/>
        <v>0</v>
      </c>
      <c r="N53" s="208"/>
      <c r="O53" s="252"/>
      <c r="P53" s="252"/>
      <c r="Q53" s="252"/>
      <c r="R53" s="178"/>
      <c r="S53" s="252"/>
      <c r="T53" s="252"/>
      <c r="U53" s="252"/>
      <c r="V53" s="252"/>
      <c r="W53" s="178"/>
      <c r="X53" s="252"/>
      <c r="Y53" s="252"/>
      <c r="Z53" s="252"/>
      <c r="AA53" s="268">
        <f t="shared" si="3"/>
        <v>0</v>
      </c>
      <c r="AB53" s="208"/>
      <c r="AC53" s="147"/>
      <c r="AD53" s="147"/>
      <c r="AE53" s="147"/>
      <c r="AF53" s="268">
        <f t="shared" si="4"/>
        <v>0</v>
      </c>
      <c r="AG53" s="165"/>
      <c r="AH53" s="252"/>
      <c r="AI53" s="147"/>
      <c r="AJ53" s="147"/>
      <c r="AK53" s="252"/>
      <c r="AL53" s="101"/>
      <c r="AM53" s="282"/>
      <c r="AN53" s="282"/>
      <c r="AO53" s="282"/>
      <c r="AP53" s="284"/>
      <c r="AQ53" s="13"/>
      <c r="AR53" s="20"/>
    </row>
    <row r="54" ht="15.0" customHeight="1">
      <c r="B54" s="9"/>
      <c r="C54" s="1"/>
      <c r="D54" s="240">
        <v>41.0</v>
      </c>
      <c r="E54" s="242" t="s">
        <v>114</v>
      </c>
      <c r="F54" s="244"/>
      <c r="G54" s="147" t="s">
        <v>20</v>
      </c>
      <c r="H54" s="246"/>
      <c r="I54" s="248" t="s">
        <v>147</v>
      </c>
      <c r="J54" s="246"/>
      <c r="K54" s="292">
        <v>18.0</v>
      </c>
      <c r="L54" s="248"/>
      <c r="M54" s="254">
        <f t="shared" si="2"/>
        <v>18</v>
      </c>
      <c r="N54" s="208"/>
      <c r="O54" s="250" t="s">
        <v>101</v>
      </c>
      <c r="P54" s="252"/>
      <c r="Q54" s="252"/>
      <c r="R54" s="178"/>
      <c r="S54" s="250">
        <v>1966.0</v>
      </c>
      <c r="T54" s="252"/>
      <c r="U54" s="252"/>
      <c r="V54" s="252"/>
      <c r="W54" s="178"/>
      <c r="X54" s="250">
        <v>15.0</v>
      </c>
      <c r="Y54" s="147"/>
      <c r="Z54" s="147"/>
      <c r="AA54" s="268">
        <f t="shared" si="3"/>
        <v>15</v>
      </c>
      <c r="AB54" s="208"/>
      <c r="AC54" s="264">
        <v>14.0</v>
      </c>
      <c r="AD54" s="147"/>
      <c r="AE54" s="147"/>
      <c r="AF54" s="268">
        <f t="shared" si="4"/>
        <v>14</v>
      </c>
      <c r="AG54" s="165"/>
      <c r="AH54" s="252"/>
      <c r="AI54" s="264">
        <v>1.0</v>
      </c>
      <c r="AJ54" s="147"/>
      <c r="AK54" s="252"/>
      <c r="AL54" s="101"/>
      <c r="AM54" s="279">
        <v>0.021</v>
      </c>
      <c r="AN54" s="279">
        <v>0.021</v>
      </c>
      <c r="AO54" s="282"/>
      <c r="AP54" s="284"/>
      <c r="AQ54" s="13"/>
      <c r="AR54" s="20"/>
    </row>
    <row r="55" ht="15.0" customHeight="1">
      <c r="B55" s="9"/>
      <c r="C55" s="1"/>
      <c r="D55" s="240">
        <v>42.0</v>
      </c>
      <c r="E55" s="242" t="s">
        <v>115</v>
      </c>
      <c r="F55" s="244"/>
      <c r="G55" s="147" t="s">
        <v>20</v>
      </c>
      <c r="H55" s="246"/>
      <c r="I55" s="248" t="s">
        <v>147</v>
      </c>
      <c r="J55" s="246"/>
      <c r="K55" s="248"/>
      <c r="L55" s="248"/>
      <c r="M55" s="254">
        <f t="shared" si="2"/>
        <v>0</v>
      </c>
      <c r="N55" s="208"/>
      <c r="O55" s="252"/>
      <c r="P55" s="252"/>
      <c r="Q55" s="252"/>
      <c r="R55" s="178"/>
      <c r="S55" s="252"/>
      <c r="T55" s="252"/>
      <c r="U55" s="252"/>
      <c r="V55" s="252"/>
      <c r="W55" s="178"/>
      <c r="X55" s="252"/>
      <c r="Y55" s="252"/>
      <c r="Z55" s="252"/>
      <c r="AA55" s="268">
        <f t="shared" si="3"/>
        <v>0</v>
      </c>
      <c r="AB55" s="208"/>
      <c r="AC55" s="147"/>
      <c r="AD55" s="147"/>
      <c r="AE55" s="147"/>
      <c r="AF55" s="268">
        <f t="shared" si="4"/>
        <v>0</v>
      </c>
      <c r="AG55" s="165"/>
      <c r="AH55" s="252"/>
      <c r="AI55" s="147"/>
      <c r="AJ55" s="147"/>
      <c r="AK55" s="252"/>
      <c r="AL55" s="101"/>
      <c r="AM55" s="282"/>
      <c r="AN55" s="282"/>
      <c r="AO55" s="282"/>
      <c r="AP55" s="284"/>
      <c r="AQ55" s="13"/>
      <c r="AR55" s="20"/>
    </row>
    <row r="56" ht="15.0" customHeight="1">
      <c r="B56" s="9"/>
      <c r="C56" s="1"/>
      <c r="D56" s="240">
        <v>43.0</v>
      </c>
      <c r="E56" s="242" t="s">
        <v>116</v>
      </c>
      <c r="F56" s="244"/>
      <c r="G56" s="147" t="s">
        <v>20</v>
      </c>
      <c r="H56" s="246"/>
      <c r="I56" s="248" t="s">
        <v>147</v>
      </c>
      <c r="J56" s="246"/>
      <c r="K56" s="248"/>
      <c r="L56" s="248"/>
      <c r="M56" s="254">
        <f t="shared" si="2"/>
        <v>0</v>
      </c>
      <c r="N56" s="208"/>
      <c r="O56" s="252"/>
      <c r="P56" s="252"/>
      <c r="Q56" s="252"/>
      <c r="R56" s="178"/>
      <c r="S56" s="252"/>
      <c r="T56" s="252"/>
      <c r="U56" s="252"/>
      <c r="V56" s="252"/>
      <c r="W56" s="178"/>
      <c r="X56" s="252"/>
      <c r="Y56" s="147"/>
      <c r="Z56" s="147"/>
      <c r="AA56" s="268">
        <f t="shared" si="3"/>
        <v>0</v>
      </c>
      <c r="AB56" s="208"/>
      <c r="AC56" s="147"/>
      <c r="AD56" s="147"/>
      <c r="AE56" s="147"/>
      <c r="AF56" s="268">
        <f t="shared" si="4"/>
        <v>0</v>
      </c>
      <c r="AG56" s="165"/>
      <c r="AH56" s="252"/>
      <c r="AI56" s="147"/>
      <c r="AJ56" s="147"/>
      <c r="AK56" s="252"/>
      <c r="AL56" s="101"/>
      <c r="AM56" s="282"/>
      <c r="AN56" s="282"/>
      <c r="AO56" s="282"/>
      <c r="AP56" s="284"/>
      <c r="AQ56" s="13"/>
      <c r="AR56" s="20"/>
    </row>
    <row r="57" ht="15.0" customHeight="1">
      <c r="B57" s="9"/>
      <c r="C57" s="1"/>
      <c r="D57" s="240">
        <v>44.0</v>
      </c>
      <c r="E57" s="242" t="s">
        <v>117</v>
      </c>
      <c r="F57" s="244"/>
      <c r="G57" s="147" t="s">
        <v>20</v>
      </c>
      <c r="H57" s="246"/>
      <c r="I57" s="248" t="s">
        <v>147</v>
      </c>
      <c r="J57" s="246"/>
      <c r="K57" s="248"/>
      <c r="L57" s="248"/>
      <c r="M57" s="254">
        <f t="shared" si="2"/>
        <v>0</v>
      </c>
      <c r="N57" s="208"/>
      <c r="O57" s="252"/>
      <c r="P57" s="252"/>
      <c r="Q57" s="252"/>
      <c r="R57" s="178"/>
      <c r="S57" s="252"/>
      <c r="T57" s="252"/>
      <c r="U57" s="252"/>
      <c r="V57" s="252"/>
      <c r="W57" s="178"/>
      <c r="X57" s="252"/>
      <c r="Y57" s="252"/>
      <c r="Z57" s="252"/>
      <c r="AA57" s="268">
        <f t="shared" si="3"/>
        <v>0</v>
      </c>
      <c r="AB57" s="208"/>
      <c r="AC57" s="147"/>
      <c r="AD57" s="147"/>
      <c r="AE57" s="147"/>
      <c r="AF57" s="268">
        <f t="shared" si="4"/>
        <v>0</v>
      </c>
      <c r="AG57" s="165"/>
      <c r="AH57" s="252"/>
      <c r="AI57" s="147"/>
      <c r="AJ57" s="147"/>
      <c r="AK57" s="252"/>
      <c r="AL57" s="101"/>
      <c r="AM57" s="282"/>
      <c r="AN57" s="282"/>
      <c r="AO57" s="282"/>
      <c r="AP57" s="284"/>
      <c r="AQ57" s="13"/>
      <c r="AR57" s="20"/>
    </row>
    <row r="58" ht="15.0" customHeight="1">
      <c r="B58" s="9"/>
      <c r="C58" s="1"/>
      <c r="D58" s="240">
        <v>45.0</v>
      </c>
      <c r="E58" s="242" t="s">
        <v>119</v>
      </c>
      <c r="F58" s="244"/>
      <c r="G58" s="147" t="s">
        <v>20</v>
      </c>
      <c r="H58" s="246"/>
      <c r="I58" s="248" t="s">
        <v>147</v>
      </c>
      <c r="J58" s="246"/>
      <c r="K58" s="248"/>
      <c r="L58" s="248"/>
      <c r="M58" s="254">
        <f t="shared" si="2"/>
        <v>0</v>
      </c>
      <c r="N58" s="208"/>
      <c r="O58" s="252"/>
      <c r="P58" s="252"/>
      <c r="Q58" s="252"/>
      <c r="R58" s="178"/>
      <c r="S58" s="252"/>
      <c r="T58" s="252"/>
      <c r="U58" s="252"/>
      <c r="V58" s="252"/>
      <c r="W58" s="178"/>
      <c r="X58" s="252"/>
      <c r="Y58" s="147"/>
      <c r="Z58" s="147"/>
      <c r="AA58" s="268">
        <f t="shared" si="3"/>
        <v>0</v>
      </c>
      <c r="AB58" s="208"/>
      <c r="AC58" s="147"/>
      <c r="AD58" s="147"/>
      <c r="AE58" s="147"/>
      <c r="AF58" s="268">
        <f t="shared" si="4"/>
        <v>0</v>
      </c>
      <c r="AG58" s="165"/>
      <c r="AH58" s="252"/>
      <c r="AI58" s="147"/>
      <c r="AJ58" s="147"/>
      <c r="AK58" s="252"/>
      <c r="AL58" s="101"/>
      <c r="AM58" s="282"/>
      <c r="AN58" s="282"/>
      <c r="AO58" s="282"/>
      <c r="AP58" s="284"/>
      <c r="AQ58" s="13"/>
      <c r="AR58" s="20"/>
    </row>
    <row r="59" ht="15.0" customHeight="1">
      <c r="B59" s="9"/>
      <c r="C59" s="1"/>
      <c r="D59" s="240">
        <v>46.0</v>
      </c>
      <c r="E59" s="242" t="s">
        <v>120</v>
      </c>
      <c r="F59" s="244"/>
      <c r="G59" s="147" t="s">
        <v>20</v>
      </c>
      <c r="H59" s="246"/>
      <c r="I59" s="248" t="s">
        <v>147</v>
      </c>
      <c r="J59" s="246"/>
      <c r="K59" s="248"/>
      <c r="L59" s="248"/>
      <c r="M59" s="254">
        <f t="shared" si="2"/>
        <v>0</v>
      </c>
      <c r="N59" s="208"/>
      <c r="O59" s="252"/>
      <c r="P59" s="252"/>
      <c r="Q59" s="252"/>
      <c r="R59" s="178"/>
      <c r="S59" s="252"/>
      <c r="T59" s="252"/>
      <c r="U59" s="252"/>
      <c r="V59" s="252"/>
      <c r="W59" s="178"/>
      <c r="X59" s="252"/>
      <c r="Y59" s="252"/>
      <c r="Z59" s="252"/>
      <c r="AA59" s="268">
        <f t="shared" si="3"/>
        <v>0</v>
      </c>
      <c r="AB59" s="208"/>
      <c r="AC59" s="147"/>
      <c r="AD59" s="147"/>
      <c r="AE59" s="147"/>
      <c r="AF59" s="268">
        <f t="shared" si="4"/>
        <v>0</v>
      </c>
      <c r="AG59" s="165"/>
      <c r="AH59" s="252"/>
      <c r="AI59" s="147"/>
      <c r="AJ59" s="147"/>
      <c r="AK59" s="252"/>
      <c r="AL59" s="101"/>
      <c r="AM59" s="282"/>
      <c r="AN59" s="282"/>
      <c r="AO59" s="282"/>
      <c r="AP59" s="284"/>
      <c r="AQ59" s="13"/>
      <c r="AR59" s="20"/>
    </row>
    <row r="60" ht="15.0" customHeight="1">
      <c r="B60" s="9"/>
      <c r="C60" s="1"/>
      <c r="D60" s="240">
        <v>47.0</v>
      </c>
      <c r="E60" s="242" t="s">
        <v>136</v>
      </c>
      <c r="F60" s="244"/>
      <c r="G60" s="147" t="s">
        <v>20</v>
      </c>
      <c r="H60" s="246"/>
      <c r="I60" s="248" t="s">
        <v>147</v>
      </c>
      <c r="J60" s="246"/>
      <c r="K60" s="248"/>
      <c r="L60" s="248"/>
      <c r="M60" s="254">
        <f t="shared" si="2"/>
        <v>0</v>
      </c>
      <c r="N60" s="208"/>
      <c r="O60" s="252"/>
      <c r="P60" s="252"/>
      <c r="Q60" s="252"/>
      <c r="R60" s="178"/>
      <c r="S60" s="252"/>
      <c r="T60" s="252"/>
      <c r="U60" s="252"/>
      <c r="V60" s="252"/>
      <c r="W60" s="178"/>
      <c r="X60" s="252"/>
      <c r="Y60" s="147"/>
      <c r="Z60" s="147"/>
      <c r="AA60" s="268">
        <f t="shared" si="3"/>
        <v>0</v>
      </c>
      <c r="AB60" s="208"/>
      <c r="AC60" s="147"/>
      <c r="AD60" s="147"/>
      <c r="AE60" s="147"/>
      <c r="AF60" s="268">
        <f t="shared" si="4"/>
        <v>0</v>
      </c>
      <c r="AG60" s="165"/>
      <c r="AH60" s="252"/>
      <c r="AI60" s="147"/>
      <c r="AJ60" s="147"/>
      <c r="AK60" s="252"/>
      <c r="AL60" s="101"/>
      <c r="AM60" s="282"/>
      <c r="AN60" s="282"/>
      <c r="AO60" s="282"/>
      <c r="AP60" s="284"/>
      <c r="AQ60" s="13"/>
      <c r="AR60" s="20"/>
    </row>
    <row r="61" ht="15.0" customHeight="1">
      <c r="B61" s="9"/>
      <c r="C61" s="1"/>
      <c r="D61" s="240">
        <v>48.0</v>
      </c>
      <c r="E61" s="242" t="s">
        <v>122</v>
      </c>
      <c r="F61" s="244"/>
      <c r="G61" s="147" t="s">
        <v>20</v>
      </c>
      <c r="H61" s="246"/>
      <c r="I61" s="248" t="s">
        <v>147</v>
      </c>
      <c r="J61" s="246"/>
      <c r="K61" s="248"/>
      <c r="L61" s="248"/>
      <c r="M61" s="254">
        <f t="shared" si="2"/>
        <v>0</v>
      </c>
      <c r="N61" s="208"/>
      <c r="O61" s="252"/>
      <c r="P61" s="252"/>
      <c r="Q61" s="252"/>
      <c r="R61" s="178"/>
      <c r="S61" s="252"/>
      <c r="T61" s="252"/>
      <c r="U61" s="252"/>
      <c r="V61" s="252"/>
      <c r="W61" s="178"/>
      <c r="X61" s="252"/>
      <c r="Y61" s="252"/>
      <c r="Z61" s="252"/>
      <c r="AA61" s="268">
        <f t="shared" si="3"/>
        <v>0</v>
      </c>
      <c r="AB61" s="208"/>
      <c r="AC61" s="147"/>
      <c r="AD61" s="147"/>
      <c r="AE61" s="147"/>
      <c r="AF61" s="268">
        <f t="shared" si="4"/>
        <v>0</v>
      </c>
      <c r="AG61" s="165"/>
      <c r="AH61" s="252"/>
      <c r="AI61" s="147"/>
      <c r="AJ61" s="147"/>
      <c r="AK61" s="252"/>
      <c r="AL61" s="101"/>
      <c r="AM61" s="282"/>
      <c r="AN61" s="282"/>
      <c r="AO61" s="282"/>
      <c r="AP61" s="284"/>
      <c r="AQ61" s="13"/>
      <c r="AR61" s="20"/>
    </row>
    <row r="62" ht="15.0" customHeight="1">
      <c r="B62" s="9"/>
      <c r="C62" s="1"/>
      <c r="D62" s="240">
        <v>49.0</v>
      </c>
      <c r="E62" s="242" t="s">
        <v>96</v>
      </c>
      <c r="F62" s="244"/>
      <c r="G62" s="147" t="s">
        <v>20</v>
      </c>
      <c r="H62" s="246"/>
      <c r="I62" s="340" t="s">
        <v>204</v>
      </c>
      <c r="J62" s="246"/>
      <c r="K62" s="248"/>
      <c r="L62" s="248"/>
      <c r="M62" s="254">
        <f t="shared" si="2"/>
        <v>0</v>
      </c>
      <c r="N62" s="208"/>
      <c r="O62" s="252"/>
      <c r="P62" s="252"/>
      <c r="Q62" s="252"/>
      <c r="R62" s="178"/>
      <c r="S62" s="252"/>
      <c r="T62" s="252"/>
      <c r="U62" s="252"/>
      <c r="V62" s="252"/>
      <c r="W62" s="178"/>
      <c r="X62" s="252"/>
      <c r="Y62" s="147"/>
      <c r="Z62" s="147"/>
      <c r="AA62" s="268">
        <f t="shared" si="3"/>
        <v>0</v>
      </c>
      <c r="AB62" s="208"/>
      <c r="AC62" s="147"/>
      <c r="AD62" s="147"/>
      <c r="AE62" s="147"/>
      <c r="AF62" s="268">
        <f t="shared" si="4"/>
        <v>0</v>
      </c>
      <c r="AG62" s="165"/>
      <c r="AH62" s="252"/>
      <c r="AI62" s="147"/>
      <c r="AJ62" s="147"/>
      <c r="AK62" s="252"/>
      <c r="AL62" s="101"/>
      <c r="AM62" s="282"/>
      <c r="AN62" s="282"/>
      <c r="AO62" s="282"/>
      <c r="AP62" s="284"/>
      <c r="AQ62" s="13"/>
      <c r="AR62" s="20"/>
    </row>
    <row r="63" ht="15.0" customHeight="1">
      <c r="B63" s="9"/>
      <c r="C63" s="1"/>
      <c r="D63" s="240">
        <v>50.0</v>
      </c>
      <c r="E63" s="242" t="s">
        <v>163</v>
      </c>
      <c r="F63" s="244"/>
      <c r="G63" s="147" t="s">
        <v>20</v>
      </c>
      <c r="H63" s="246"/>
      <c r="I63" s="340" t="s">
        <v>204</v>
      </c>
      <c r="J63" s="246"/>
      <c r="K63" s="248"/>
      <c r="L63" s="248"/>
      <c r="M63" s="254">
        <f t="shared" si="2"/>
        <v>0</v>
      </c>
      <c r="N63" s="208"/>
      <c r="O63" s="252"/>
      <c r="P63" s="252"/>
      <c r="Q63" s="252"/>
      <c r="R63" s="178"/>
      <c r="S63" s="252"/>
      <c r="T63" s="252"/>
      <c r="U63" s="252"/>
      <c r="V63" s="252"/>
      <c r="W63" s="178"/>
      <c r="X63" s="252"/>
      <c r="Y63" s="252"/>
      <c r="Z63" s="252"/>
      <c r="AA63" s="268">
        <f t="shared" si="3"/>
        <v>0</v>
      </c>
      <c r="AB63" s="208"/>
      <c r="AC63" s="147"/>
      <c r="AD63" s="147"/>
      <c r="AE63" s="147"/>
      <c r="AF63" s="268">
        <f t="shared" si="4"/>
        <v>0</v>
      </c>
      <c r="AG63" s="165"/>
      <c r="AH63" s="252"/>
      <c r="AI63" s="147"/>
      <c r="AJ63" s="147"/>
      <c r="AK63" s="252"/>
      <c r="AL63" s="101"/>
      <c r="AM63" s="282"/>
      <c r="AN63" s="282"/>
      <c r="AO63" s="282"/>
      <c r="AP63" s="284"/>
      <c r="AQ63" s="13"/>
      <c r="AR63" s="20"/>
    </row>
    <row r="64" ht="15.0" customHeight="1">
      <c r="B64" s="9"/>
      <c r="C64" s="1"/>
      <c r="D64" s="240">
        <v>51.0</v>
      </c>
      <c r="E64" s="242" t="s">
        <v>108</v>
      </c>
      <c r="F64" s="244"/>
      <c r="G64" s="147" t="s">
        <v>20</v>
      </c>
      <c r="H64" s="246"/>
      <c r="I64" s="340" t="s">
        <v>204</v>
      </c>
      <c r="J64" s="246"/>
      <c r="K64" s="248"/>
      <c r="L64" s="248"/>
      <c r="M64" s="254">
        <f t="shared" si="2"/>
        <v>0</v>
      </c>
      <c r="N64" s="208"/>
      <c r="O64" s="252"/>
      <c r="P64" s="252"/>
      <c r="Q64" s="252"/>
      <c r="R64" s="178"/>
      <c r="S64" s="252"/>
      <c r="T64" s="252"/>
      <c r="U64" s="252"/>
      <c r="V64" s="252"/>
      <c r="W64" s="178"/>
      <c r="X64" s="252"/>
      <c r="Y64" s="147"/>
      <c r="Z64" s="147"/>
      <c r="AA64" s="268">
        <f t="shared" si="3"/>
        <v>0</v>
      </c>
      <c r="AB64" s="208"/>
      <c r="AC64" s="147"/>
      <c r="AD64" s="147"/>
      <c r="AE64" s="147"/>
      <c r="AF64" s="268">
        <f t="shared" si="4"/>
        <v>0</v>
      </c>
      <c r="AG64" s="165"/>
      <c r="AH64" s="252"/>
      <c r="AI64" s="147"/>
      <c r="AJ64" s="147"/>
      <c r="AK64" s="252"/>
      <c r="AL64" s="101"/>
      <c r="AM64" s="282"/>
      <c r="AN64" s="282"/>
      <c r="AO64" s="282"/>
      <c r="AP64" s="284"/>
      <c r="AQ64" s="13"/>
      <c r="AR64" s="20"/>
    </row>
    <row r="65" ht="15.0" customHeight="1">
      <c r="B65" s="9"/>
      <c r="C65" s="1"/>
      <c r="D65" s="240">
        <v>52.0</v>
      </c>
      <c r="E65" s="242" t="s">
        <v>109</v>
      </c>
      <c r="F65" s="244"/>
      <c r="G65" s="147" t="s">
        <v>20</v>
      </c>
      <c r="H65" s="246"/>
      <c r="I65" s="340" t="s">
        <v>204</v>
      </c>
      <c r="J65" s="246"/>
      <c r="K65" s="248"/>
      <c r="L65" s="248"/>
      <c r="M65" s="254">
        <f t="shared" si="2"/>
        <v>0</v>
      </c>
      <c r="N65" s="208"/>
      <c r="O65" s="252"/>
      <c r="P65" s="252"/>
      <c r="Q65" s="252"/>
      <c r="R65" s="178"/>
      <c r="S65" s="252"/>
      <c r="T65" s="252"/>
      <c r="U65" s="252"/>
      <c r="V65" s="252"/>
      <c r="W65" s="178"/>
      <c r="X65" s="252"/>
      <c r="Y65" s="252"/>
      <c r="Z65" s="252"/>
      <c r="AA65" s="268">
        <f t="shared" si="3"/>
        <v>0</v>
      </c>
      <c r="AB65" s="208"/>
      <c r="AC65" s="147"/>
      <c r="AD65" s="147"/>
      <c r="AE65" s="147"/>
      <c r="AF65" s="268">
        <f t="shared" si="4"/>
        <v>0</v>
      </c>
      <c r="AG65" s="165"/>
      <c r="AH65" s="252"/>
      <c r="AI65" s="147"/>
      <c r="AJ65" s="147"/>
      <c r="AK65" s="252"/>
      <c r="AL65" s="101"/>
      <c r="AM65" s="282"/>
      <c r="AN65" s="282"/>
      <c r="AO65" s="282"/>
      <c r="AP65" s="284"/>
      <c r="AQ65" s="13"/>
      <c r="AR65" s="20"/>
    </row>
    <row r="66" ht="15.0" customHeight="1">
      <c r="B66" s="9"/>
      <c r="C66" s="1"/>
      <c r="D66" s="240">
        <v>53.0</v>
      </c>
      <c r="E66" s="242" t="s">
        <v>110</v>
      </c>
      <c r="F66" s="244"/>
      <c r="G66" s="147" t="s">
        <v>20</v>
      </c>
      <c r="H66" s="246"/>
      <c r="I66" s="340" t="s">
        <v>204</v>
      </c>
      <c r="J66" s="246"/>
      <c r="K66" s="248"/>
      <c r="L66" s="248"/>
      <c r="M66" s="254">
        <f t="shared" si="2"/>
        <v>0</v>
      </c>
      <c r="N66" s="208"/>
      <c r="O66" s="252"/>
      <c r="P66" s="252"/>
      <c r="Q66" s="252"/>
      <c r="R66" s="178"/>
      <c r="S66" s="252"/>
      <c r="T66" s="252"/>
      <c r="U66" s="252"/>
      <c r="V66" s="252"/>
      <c r="W66" s="178"/>
      <c r="X66" s="252"/>
      <c r="Y66" s="147"/>
      <c r="Z66" s="147"/>
      <c r="AA66" s="268">
        <f t="shared" si="3"/>
        <v>0</v>
      </c>
      <c r="AB66" s="208"/>
      <c r="AC66" s="147"/>
      <c r="AD66" s="147"/>
      <c r="AE66" s="147"/>
      <c r="AF66" s="268">
        <f t="shared" si="4"/>
        <v>0</v>
      </c>
      <c r="AG66" s="165"/>
      <c r="AH66" s="252"/>
      <c r="AI66" s="147"/>
      <c r="AJ66" s="147"/>
      <c r="AK66" s="252"/>
      <c r="AL66" s="101"/>
      <c r="AM66" s="282"/>
      <c r="AN66" s="282"/>
      <c r="AO66" s="282"/>
      <c r="AP66" s="284"/>
      <c r="AQ66" s="13"/>
      <c r="AR66" s="20"/>
    </row>
    <row r="67" ht="15.0" customHeight="1">
      <c r="B67" s="9"/>
      <c r="C67" s="1"/>
      <c r="D67" s="240">
        <v>54.0</v>
      </c>
      <c r="E67" s="242" t="s">
        <v>111</v>
      </c>
      <c r="F67" s="244"/>
      <c r="G67" s="147" t="s">
        <v>20</v>
      </c>
      <c r="H67" s="246"/>
      <c r="I67" s="340" t="s">
        <v>204</v>
      </c>
      <c r="J67" s="246"/>
      <c r="K67" s="248"/>
      <c r="L67" s="248"/>
      <c r="M67" s="254">
        <f t="shared" si="2"/>
        <v>0</v>
      </c>
      <c r="N67" s="208"/>
      <c r="O67" s="252"/>
      <c r="P67" s="252"/>
      <c r="Q67" s="252"/>
      <c r="R67" s="178"/>
      <c r="S67" s="252"/>
      <c r="T67" s="252"/>
      <c r="U67" s="252"/>
      <c r="V67" s="252"/>
      <c r="W67" s="178"/>
      <c r="X67" s="252"/>
      <c r="Y67" s="252"/>
      <c r="Z67" s="252"/>
      <c r="AA67" s="268">
        <f t="shared" si="3"/>
        <v>0</v>
      </c>
      <c r="AB67" s="208"/>
      <c r="AC67" s="147"/>
      <c r="AD67" s="147"/>
      <c r="AE67" s="147"/>
      <c r="AF67" s="268">
        <f t="shared" si="4"/>
        <v>0</v>
      </c>
      <c r="AG67" s="165"/>
      <c r="AH67" s="252"/>
      <c r="AI67" s="147"/>
      <c r="AJ67" s="147"/>
      <c r="AK67" s="252"/>
      <c r="AL67" s="101"/>
      <c r="AM67" s="282"/>
      <c r="AN67" s="282"/>
      <c r="AO67" s="282"/>
      <c r="AP67" s="284"/>
      <c r="AQ67" s="13"/>
      <c r="AR67" s="20"/>
    </row>
    <row r="68" ht="15.0" customHeight="1">
      <c r="B68" s="9"/>
      <c r="C68" s="1"/>
      <c r="D68" s="240">
        <v>55.0</v>
      </c>
      <c r="E68" s="242" t="s">
        <v>112</v>
      </c>
      <c r="F68" s="244"/>
      <c r="G68" s="147" t="s">
        <v>20</v>
      </c>
      <c r="H68" s="246"/>
      <c r="I68" s="340" t="s">
        <v>204</v>
      </c>
      <c r="J68" s="246"/>
      <c r="K68" s="248"/>
      <c r="L68" s="248"/>
      <c r="M68" s="254">
        <f t="shared" si="2"/>
        <v>0</v>
      </c>
      <c r="N68" s="208"/>
      <c r="O68" s="252"/>
      <c r="P68" s="252"/>
      <c r="Q68" s="252"/>
      <c r="R68" s="178"/>
      <c r="S68" s="252"/>
      <c r="T68" s="252"/>
      <c r="U68" s="252"/>
      <c r="V68" s="252"/>
      <c r="W68" s="178"/>
      <c r="X68" s="252"/>
      <c r="Y68" s="147"/>
      <c r="Z68" s="147"/>
      <c r="AA68" s="268">
        <f t="shared" si="3"/>
        <v>0</v>
      </c>
      <c r="AB68" s="208"/>
      <c r="AC68" s="147"/>
      <c r="AD68" s="147"/>
      <c r="AE68" s="147"/>
      <c r="AF68" s="268">
        <f t="shared" si="4"/>
        <v>0</v>
      </c>
      <c r="AG68" s="165"/>
      <c r="AH68" s="252"/>
      <c r="AI68" s="147"/>
      <c r="AJ68" s="147"/>
      <c r="AK68" s="252"/>
      <c r="AL68" s="101"/>
      <c r="AM68" s="282"/>
      <c r="AN68" s="282"/>
      <c r="AO68" s="282"/>
      <c r="AP68" s="284"/>
      <c r="AQ68" s="13"/>
      <c r="AR68" s="20"/>
    </row>
    <row r="69" ht="15.0" customHeight="1">
      <c r="B69" s="9"/>
      <c r="C69" s="1"/>
      <c r="D69" s="240">
        <v>56.0</v>
      </c>
      <c r="E69" s="242" t="s">
        <v>113</v>
      </c>
      <c r="F69" s="244"/>
      <c r="G69" s="147" t="s">
        <v>20</v>
      </c>
      <c r="H69" s="246"/>
      <c r="I69" s="340" t="s">
        <v>204</v>
      </c>
      <c r="J69" s="246"/>
      <c r="K69" s="248"/>
      <c r="L69" s="248"/>
      <c r="M69" s="254">
        <f t="shared" si="2"/>
        <v>0</v>
      </c>
      <c r="N69" s="208"/>
      <c r="O69" s="252"/>
      <c r="P69" s="252"/>
      <c r="Q69" s="252"/>
      <c r="R69" s="178"/>
      <c r="S69" s="252"/>
      <c r="T69" s="252"/>
      <c r="U69" s="252"/>
      <c r="V69" s="252"/>
      <c r="W69" s="178"/>
      <c r="X69" s="252"/>
      <c r="Y69" s="252"/>
      <c r="Z69" s="252"/>
      <c r="AA69" s="268">
        <f t="shared" si="3"/>
        <v>0</v>
      </c>
      <c r="AB69" s="208"/>
      <c r="AC69" s="147"/>
      <c r="AD69" s="147"/>
      <c r="AE69" s="147"/>
      <c r="AF69" s="268">
        <f t="shared" si="4"/>
        <v>0</v>
      </c>
      <c r="AG69" s="165"/>
      <c r="AH69" s="252"/>
      <c r="AI69" s="147"/>
      <c r="AJ69" s="147"/>
      <c r="AK69" s="252"/>
      <c r="AL69" s="101"/>
      <c r="AM69" s="282"/>
      <c r="AN69" s="282"/>
      <c r="AO69" s="282"/>
      <c r="AP69" s="284"/>
      <c r="AQ69" s="13"/>
      <c r="AR69" s="20"/>
    </row>
    <row r="70" ht="15.0" customHeight="1">
      <c r="B70" s="9"/>
      <c r="C70" s="1"/>
      <c r="D70" s="240">
        <v>57.0</v>
      </c>
      <c r="E70" s="242" t="s">
        <v>114</v>
      </c>
      <c r="F70" s="244"/>
      <c r="G70" s="147" t="s">
        <v>20</v>
      </c>
      <c r="H70" s="246"/>
      <c r="I70" s="340" t="s">
        <v>204</v>
      </c>
      <c r="J70" s="246"/>
      <c r="K70" s="248"/>
      <c r="L70" s="248"/>
      <c r="M70" s="254">
        <f t="shared" si="2"/>
        <v>0</v>
      </c>
      <c r="N70" s="208"/>
      <c r="O70" s="252"/>
      <c r="P70" s="252"/>
      <c r="Q70" s="252"/>
      <c r="R70" s="178"/>
      <c r="S70" s="252"/>
      <c r="T70" s="252"/>
      <c r="U70" s="252"/>
      <c r="V70" s="252"/>
      <c r="W70" s="178"/>
      <c r="X70" s="252"/>
      <c r="Y70" s="147"/>
      <c r="Z70" s="147"/>
      <c r="AA70" s="268">
        <f t="shared" si="3"/>
        <v>0</v>
      </c>
      <c r="AB70" s="208"/>
      <c r="AC70" s="147"/>
      <c r="AD70" s="147"/>
      <c r="AE70" s="147"/>
      <c r="AF70" s="268">
        <f t="shared" si="4"/>
        <v>0</v>
      </c>
      <c r="AG70" s="165"/>
      <c r="AH70" s="252"/>
      <c r="AI70" s="147"/>
      <c r="AJ70" s="147"/>
      <c r="AK70" s="252"/>
      <c r="AL70" s="101"/>
      <c r="AM70" s="282"/>
      <c r="AN70" s="282"/>
      <c r="AO70" s="282"/>
      <c r="AP70" s="284"/>
      <c r="AQ70" s="13"/>
      <c r="AR70" s="20"/>
    </row>
    <row r="71" ht="15.0" customHeight="1">
      <c r="B71" s="9"/>
      <c r="C71" s="1"/>
      <c r="D71" s="240">
        <v>58.0</v>
      </c>
      <c r="E71" s="242" t="s">
        <v>115</v>
      </c>
      <c r="F71" s="244"/>
      <c r="G71" s="147" t="s">
        <v>20</v>
      </c>
      <c r="H71" s="246"/>
      <c r="I71" s="340" t="s">
        <v>204</v>
      </c>
      <c r="J71" s="246"/>
      <c r="K71" s="248"/>
      <c r="L71" s="248"/>
      <c r="M71" s="254">
        <f t="shared" si="2"/>
        <v>0</v>
      </c>
      <c r="N71" s="208"/>
      <c r="O71" s="252"/>
      <c r="P71" s="252"/>
      <c r="Q71" s="252"/>
      <c r="R71" s="178"/>
      <c r="S71" s="252"/>
      <c r="T71" s="252"/>
      <c r="U71" s="252"/>
      <c r="V71" s="252"/>
      <c r="W71" s="178"/>
      <c r="X71" s="252"/>
      <c r="Y71" s="252"/>
      <c r="Z71" s="252"/>
      <c r="AA71" s="268">
        <f t="shared" si="3"/>
        <v>0</v>
      </c>
      <c r="AB71" s="208"/>
      <c r="AC71" s="147"/>
      <c r="AD71" s="147"/>
      <c r="AE71" s="147"/>
      <c r="AF71" s="268">
        <f t="shared" si="4"/>
        <v>0</v>
      </c>
      <c r="AG71" s="165"/>
      <c r="AH71" s="252"/>
      <c r="AI71" s="147"/>
      <c r="AJ71" s="147"/>
      <c r="AK71" s="252"/>
      <c r="AL71" s="101"/>
      <c r="AM71" s="282"/>
      <c r="AN71" s="282"/>
      <c r="AO71" s="282"/>
      <c r="AP71" s="284"/>
      <c r="AQ71" s="13"/>
      <c r="AR71" s="20"/>
    </row>
    <row r="72" ht="15.0" customHeight="1">
      <c r="B72" s="9"/>
      <c r="C72" s="1"/>
      <c r="D72" s="240">
        <v>59.0</v>
      </c>
      <c r="E72" s="242" t="s">
        <v>116</v>
      </c>
      <c r="F72" s="244"/>
      <c r="G72" s="147" t="s">
        <v>20</v>
      </c>
      <c r="H72" s="246"/>
      <c r="I72" s="340" t="s">
        <v>204</v>
      </c>
      <c r="J72" s="246"/>
      <c r="K72" s="248"/>
      <c r="L72" s="248"/>
      <c r="M72" s="254">
        <f t="shared" si="2"/>
        <v>0</v>
      </c>
      <c r="N72" s="208"/>
      <c r="O72" s="252"/>
      <c r="P72" s="252"/>
      <c r="Q72" s="252"/>
      <c r="R72" s="178"/>
      <c r="S72" s="252"/>
      <c r="T72" s="252"/>
      <c r="U72" s="252"/>
      <c r="V72" s="252"/>
      <c r="W72" s="178"/>
      <c r="X72" s="252"/>
      <c r="Y72" s="147"/>
      <c r="Z72" s="147"/>
      <c r="AA72" s="268">
        <f t="shared" si="3"/>
        <v>0</v>
      </c>
      <c r="AB72" s="208"/>
      <c r="AC72" s="147"/>
      <c r="AD72" s="147"/>
      <c r="AE72" s="147"/>
      <c r="AF72" s="268">
        <f t="shared" si="4"/>
        <v>0</v>
      </c>
      <c r="AG72" s="165"/>
      <c r="AH72" s="252"/>
      <c r="AI72" s="147"/>
      <c r="AJ72" s="147"/>
      <c r="AK72" s="252"/>
      <c r="AL72" s="101"/>
      <c r="AM72" s="282"/>
      <c r="AN72" s="282"/>
      <c r="AO72" s="282"/>
      <c r="AP72" s="284"/>
      <c r="AQ72" s="13"/>
      <c r="AR72" s="20"/>
    </row>
    <row r="73" ht="15.0" customHeight="1">
      <c r="B73" s="9"/>
      <c r="C73" s="1"/>
      <c r="D73" s="240">
        <v>60.0</v>
      </c>
      <c r="E73" s="242" t="s">
        <v>117</v>
      </c>
      <c r="F73" s="244"/>
      <c r="G73" s="147" t="s">
        <v>20</v>
      </c>
      <c r="H73" s="246"/>
      <c r="I73" s="340" t="s">
        <v>204</v>
      </c>
      <c r="J73" s="246"/>
      <c r="K73" s="248"/>
      <c r="L73" s="248"/>
      <c r="M73" s="254">
        <f t="shared" si="2"/>
        <v>0</v>
      </c>
      <c r="N73" s="208"/>
      <c r="O73" s="252"/>
      <c r="P73" s="252"/>
      <c r="Q73" s="252"/>
      <c r="R73" s="178"/>
      <c r="S73" s="252"/>
      <c r="T73" s="252"/>
      <c r="U73" s="252"/>
      <c r="V73" s="252"/>
      <c r="W73" s="178"/>
      <c r="X73" s="252"/>
      <c r="Y73" s="252"/>
      <c r="Z73" s="252"/>
      <c r="AA73" s="268">
        <f t="shared" si="3"/>
        <v>0</v>
      </c>
      <c r="AB73" s="208"/>
      <c r="AC73" s="147"/>
      <c r="AD73" s="147"/>
      <c r="AE73" s="147"/>
      <c r="AF73" s="268">
        <f t="shared" si="4"/>
        <v>0</v>
      </c>
      <c r="AG73" s="165"/>
      <c r="AH73" s="252"/>
      <c r="AI73" s="147"/>
      <c r="AJ73" s="147"/>
      <c r="AK73" s="252"/>
      <c r="AL73" s="101"/>
      <c r="AM73" s="282"/>
      <c r="AN73" s="282"/>
      <c r="AO73" s="282"/>
      <c r="AP73" s="284"/>
      <c r="AQ73" s="13"/>
      <c r="AR73" s="20"/>
    </row>
    <row r="74" ht="15.0" customHeight="1">
      <c r="B74" s="9"/>
      <c r="C74" s="1"/>
      <c r="D74" s="240">
        <v>61.0</v>
      </c>
      <c r="E74" s="242" t="s">
        <v>119</v>
      </c>
      <c r="F74" s="244"/>
      <c r="G74" s="147" t="s">
        <v>20</v>
      </c>
      <c r="H74" s="246"/>
      <c r="I74" s="340" t="s">
        <v>204</v>
      </c>
      <c r="J74" s="246"/>
      <c r="K74" s="248"/>
      <c r="L74" s="248"/>
      <c r="M74" s="254">
        <f t="shared" si="2"/>
        <v>0</v>
      </c>
      <c r="N74" s="208"/>
      <c r="O74" s="252"/>
      <c r="P74" s="252"/>
      <c r="Q74" s="252"/>
      <c r="R74" s="178"/>
      <c r="S74" s="252"/>
      <c r="T74" s="252"/>
      <c r="U74" s="252"/>
      <c r="V74" s="252"/>
      <c r="W74" s="178"/>
      <c r="X74" s="252"/>
      <c r="Y74" s="147"/>
      <c r="Z74" s="147"/>
      <c r="AA74" s="268">
        <f t="shared" si="3"/>
        <v>0</v>
      </c>
      <c r="AB74" s="208"/>
      <c r="AC74" s="147"/>
      <c r="AD74" s="147"/>
      <c r="AE74" s="147"/>
      <c r="AF74" s="268">
        <f t="shared" si="4"/>
        <v>0</v>
      </c>
      <c r="AG74" s="165"/>
      <c r="AH74" s="252"/>
      <c r="AI74" s="147"/>
      <c r="AJ74" s="147"/>
      <c r="AK74" s="252"/>
      <c r="AL74" s="101"/>
      <c r="AM74" s="282"/>
      <c r="AN74" s="282"/>
      <c r="AO74" s="282"/>
      <c r="AP74" s="284"/>
      <c r="AQ74" s="13"/>
      <c r="AR74" s="20"/>
    </row>
    <row r="75" ht="15.0" customHeight="1">
      <c r="B75" s="9"/>
      <c r="C75" s="1"/>
      <c r="D75" s="240">
        <v>62.0</v>
      </c>
      <c r="E75" s="242" t="s">
        <v>120</v>
      </c>
      <c r="F75" s="244"/>
      <c r="G75" s="147" t="s">
        <v>20</v>
      </c>
      <c r="H75" s="246"/>
      <c r="I75" s="340" t="s">
        <v>204</v>
      </c>
      <c r="J75" s="246"/>
      <c r="K75" s="248"/>
      <c r="L75" s="248"/>
      <c r="M75" s="254">
        <f t="shared" si="2"/>
        <v>0</v>
      </c>
      <c r="N75" s="208"/>
      <c r="O75" s="252"/>
      <c r="P75" s="252"/>
      <c r="Q75" s="252"/>
      <c r="R75" s="178"/>
      <c r="S75" s="252"/>
      <c r="T75" s="252"/>
      <c r="U75" s="252"/>
      <c r="V75" s="252"/>
      <c r="W75" s="178"/>
      <c r="X75" s="252"/>
      <c r="Y75" s="252"/>
      <c r="Z75" s="252"/>
      <c r="AA75" s="268">
        <f t="shared" si="3"/>
        <v>0</v>
      </c>
      <c r="AB75" s="208"/>
      <c r="AC75" s="147"/>
      <c r="AD75" s="147"/>
      <c r="AE75" s="147"/>
      <c r="AF75" s="268">
        <f t="shared" si="4"/>
        <v>0</v>
      </c>
      <c r="AG75" s="165"/>
      <c r="AH75" s="252"/>
      <c r="AI75" s="147"/>
      <c r="AJ75" s="147"/>
      <c r="AK75" s="252"/>
      <c r="AL75" s="101"/>
      <c r="AM75" s="282"/>
      <c r="AN75" s="282"/>
      <c r="AO75" s="282"/>
      <c r="AP75" s="284"/>
      <c r="AQ75" s="13"/>
      <c r="AR75" s="20"/>
    </row>
    <row r="76" ht="15.0" customHeight="1">
      <c r="B76" s="9"/>
      <c r="C76" s="1"/>
      <c r="D76" s="240">
        <v>63.0</v>
      </c>
      <c r="E76" s="242" t="s">
        <v>136</v>
      </c>
      <c r="F76" s="244"/>
      <c r="G76" s="147" t="s">
        <v>20</v>
      </c>
      <c r="H76" s="246"/>
      <c r="I76" s="340" t="s">
        <v>204</v>
      </c>
      <c r="J76" s="246"/>
      <c r="K76" s="248"/>
      <c r="L76" s="248"/>
      <c r="M76" s="254">
        <f t="shared" si="2"/>
        <v>0</v>
      </c>
      <c r="N76" s="208"/>
      <c r="O76" s="252"/>
      <c r="P76" s="252"/>
      <c r="Q76" s="252"/>
      <c r="R76" s="178"/>
      <c r="S76" s="252"/>
      <c r="T76" s="252"/>
      <c r="U76" s="252"/>
      <c r="V76" s="252"/>
      <c r="W76" s="178"/>
      <c r="X76" s="252"/>
      <c r="Y76" s="147"/>
      <c r="Z76" s="147"/>
      <c r="AA76" s="268">
        <f t="shared" si="3"/>
        <v>0</v>
      </c>
      <c r="AB76" s="208"/>
      <c r="AC76" s="147"/>
      <c r="AD76" s="147"/>
      <c r="AE76" s="147"/>
      <c r="AF76" s="268">
        <f t="shared" si="4"/>
        <v>0</v>
      </c>
      <c r="AG76" s="165"/>
      <c r="AH76" s="252"/>
      <c r="AI76" s="147"/>
      <c r="AJ76" s="147"/>
      <c r="AK76" s="252"/>
      <c r="AL76" s="101"/>
      <c r="AM76" s="282"/>
      <c r="AN76" s="282"/>
      <c r="AO76" s="282"/>
      <c r="AP76" s="284"/>
      <c r="AQ76" s="13"/>
      <c r="AR76" s="20"/>
    </row>
    <row r="77" ht="15.0" customHeight="1">
      <c r="B77" s="9"/>
      <c r="C77" s="1"/>
      <c r="D77" s="240">
        <v>64.0</v>
      </c>
      <c r="E77" s="242" t="s">
        <v>122</v>
      </c>
      <c r="F77" s="244"/>
      <c r="G77" s="147" t="s">
        <v>20</v>
      </c>
      <c r="H77" s="246"/>
      <c r="I77" s="340" t="s">
        <v>204</v>
      </c>
      <c r="J77" s="246"/>
      <c r="K77" s="248"/>
      <c r="L77" s="248"/>
      <c r="M77" s="254">
        <f t="shared" si="2"/>
        <v>0</v>
      </c>
      <c r="N77" s="208"/>
      <c r="O77" s="252"/>
      <c r="P77" s="252"/>
      <c r="Q77" s="252"/>
      <c r="R77" s="178"/>
      <c r="S77" s="252"/>
      <c r="T77" s="252"/>
      <c r="U77" s="252"/>
      <c r="V77" s="252"/>
      <c r="W77" s="178"/>
      <c r="X77" s="252"/>
      <c r="Y77" s="252"/>
      <c r="Z77" s="252"/>
      <c r="AA77" s="268">
        <f t="shared" si="3"/>
        <v>0</v>
      </c>
      <c r="AB77" s="208"/>
      <c r="AC77" s="147"/>
      <c r="AD77" s="147"/>
      <c r="AE77" s="147"/>
      <c r="AF77" s="268">
        <f t="shared" si="4"/>
        <v>0</v>
      </c>
      <c r="AG77" s="165"/>
      <c r="AH77" s="252"/>
      <c r="AI77" s="147"/>
      <c r="AJ77" s="147"/>
      <c r="AK77" s="252"/>
      <c r="AL77" s="101"/>
      <c r="AM77" s="282"/>
      <c r="AN77" s="282"/>
      <c r="AO77" s="282"/>
      <c r="AP77" s="284"/>
      <c r="AQ77" s="13"/>
      <c r="AR77" s="20"/>
    </row>
    <row r="78" ht="15.0" customHeight="1">
      <c r="B78" s="9"/>
      <c r="C78" s="1"/>
      <c r="D78" s="240">
        <v>65.0</v>
      </c>
      <c r="E78" s="242" t="s">
        <v>96</v>
      </c>
      <c r="F78" s="244"/>
      <c r="G78" s="147" t="s">
        <v>20</v>
      </c>
      <c r="H78" s="246"/>
      <c r="I78" s="340" t="s">
        <v>239</v>
      </c>
      <c r="J78" s="246"/>
      <c r="K78" s="248"/>
      <c r="L78" s="248"/>
      <c r="M78" s="254">
        <f t="shared" si="2"/>
        <v>0</v>
      </c>
      <c r="N78" s="208"/>
      <c r="O78" s="252"/>
      <c r="P78" s="252"/>
      <c r="Q78" s="252"/>
      <c r="R78" s="178"/>
      <c r="S78" s="252"/>
      <c r="T78" s="252"/>
      <c r="U78" s="252"/>
      <c r="V78" s="252"/>
      <c r="W78" s="178"/>
      <c r="X78" s="252"/>
      <c r="Y78" s="147"/>
      <c r="Z78" s="147"/>
      <c r="AA78" s="268">
        <f t="shared" si="3"/>
        <v>0</v>
      </c>
      <c r="AB78" s="208"/>
      <c r="AC78" s="147"/>
      <c r="AD78" s="147"/>
      <c r="AE78" s="147"/>
      <c r="AF78" s="268">
        <f t="shared" si="4"/>
        <v>0</v>
      </c>
      <c r="AG78" s="165"/>
      <c r="AH78" s="252"/>
      <c r="AI78" s="147"/>
      <c r="AJ78" s="147"/>
      <c r="AK78" s="252"/>
      <c r="AL78" s="101"/>
      <c r="AM78" s="282"/>
      <c r="AN78" s="282"/>
      <c r="AO78" s="282"/>
      <c r="AP78" s="284"/>
      <c r="AQ78" s="13"/>
      <c r="AR78" s="20"/>
    </row>
    <row r="79" ht="15.0" customHeight="1">
      <c r="B79" s="9"/>
      <c r="C79" s="1"/>
      <c r="D79" s="240">
        <v>66.0</v>
      </c>
      <c r="E79" s="242" t="s">
        <v>163</v>
      </c>
      <c r="F79" s="244"/>
      <c r="G79" s="147" t="s">
        <v>20</v>
      </c>
      <c r="H79" s="246"/>
      <c r="I79" s="340" t="s">
        <v>239</v>
      </c>
      <c r="J79" s="246"/>
      <c r="K79" s="248"/>
      <c r="L79" s="248"/>
      <c r="M79" s="254">
        <f t="shared" si="2"/>
        <v>0</v>
      </c>
      <c r="N79" s="208"/>
      <c r="O79" s="252"/>
      <c r="P79" s="252"/>
      <c r="Q79" s="252"/>
      <c r="R79" s="178"/>
      <c r="S79" s="252"/>
      <c r="T79" s="252"/>
      <c r="U79" s="252"/>
      <c r="V79" s="252"/>
      <c r="W79" s="178"/>
      <c r="X79" s="252"/>
      <c r="Y79" s="252"/>
      <c r="Z79" s="252"/>
      <c r="AA79" s="268">
        <f t="shared" si="3"/>
        <v>0</v>
      </c>
      <c r="AB79" s="208"/>
      <c r="AC79" s="147"/>
      <c r="AD79" s="147"/>
      <c r="AE79" s="147"/>
      <c r="AF79" s="268">
        <f t="shared" si="4"/>
        <v>0</v>
      </c>
      <c r="AG79" s="165"/>
      <c r="AH79" s="252"/>
      <c r="AI79" s="147"/>
      <c r="AJ79" s="147"/>
      <c r="AK79" s="252"/>
      <c r="AL79" s="101"/>
      <c r="AM79" s="282"/>
      <c r="AN79" s="282"/>
      <c r="AO79" s="282"/>
      <c r="AP79" s="284"/>
      <c r="AQ79" s="13"/>
      <c r="AR79" s="20"/>
    </row>
    <row r="80" ht="15.0" customHeight="1">
      <c r="B80" s="9"/>
      <c r="C80" s="1"/>
      <c r="D80" s="240">
        <v>67.0</v>
      </c>
      <c r="E80" s="242" t="s">
        <v>108</v>
      </c>
      <c r="F80" s="244"/>
      <c r="G80" s="147" t="s">
        <v>20</v>
      </c>
      <c r="H80" s="246"/>
      <c r="I80" s="340" t="s">
        <v>239</v>
      </c>
      <c r="J80" s="246"/>
      <c r="K80" s="248"/>
      <c r="L80" s="248"/>
      <c r="M80" s="254">
        <f t="shared" si="2"/>
        <v>0</v>
      </c>
      <c r="N80" s="208"/>
      <c r="O80" s="252"/>
      <c r="P80" s="252"/>
      <c r="Q80" s="252"/>
      <c r="R80" s="178"/>
      <c r="S80" s="252"/>
      <c r="T80" s="252"/>
      <c r="U80" s="252"/>
      <c r="V80" s="252"/>
      <c r="W80" s="178"/>
      <c r="X80" s="252"/>
      <c r="Y80" s="147"/>
      <c r="Z80" s="147"/>
      <c r="AA80" s="268">
        <f t="shared" si="3"/>
        <v>0</v>
      </c>
      <c r="AB80" s="208"/>
      <c r="AC80" s="147"/>
      <c r="AD80" s="147"/>
      <c r="AE80" s="147"/>
      <c r="AF80" s="268">
        <f t="shared" si="4"/>
        <v>0</v>
      </c>
      <c r="AG80" s="165"/>
      <c r="AH80" s="252"/>
      <c r="AI80" s="147"/>
      <c r="AJ80" s="147"/>
      <c r="AK80" s="252"/>
      <c r="AL80" s="101"/>
      <c r="AM80" s="282"/>
      <c r="AN80" s="282"/>
      <c r="AO80" s="282"/>
      <c r="AP80" s="284"/>
      <c r="AQ80" s="13"/>
      <c r="AR80" s="20"/>
    </row>
    <row r="81" ht="15.0" customHeight="1">
      <c r="B81" s="9"/>
      <c r="C81" s="1"/>
      <c r="D81" s="240">
        <v>68.0</v>
      </c>
      <c r="E81" s="242" t="s">
        <v>109</v>
      </c>
      <c r="F81" s="244"/>
      <c r="G81" s="147" t="s">
        <v>20</v>
      </c>
      <c r="H81" s="246"/>
      <c r="I81" s="340" t="s">
        <v>239</v>
      </c>
      <c r="J81" s="246"/>
      <c r="K81" s="248"/>
      <c r="L81" s="248"/>
      <c r="M81" s="254">
        <f t="shared" si="2"/>
        <v>0</v>
      </c>
      <c r="N81" s="208"/>
      <c r="O81" s="252"/>
      <c r="P81" s="252"/>
      <c r="Q81" s="252"/>
      <c r="R81" s="178"/>
      <c r="S81" s="252"/>
      <c r="T81" s="252"/>
      <c r="U81" s="252"/>
      <c r="V81" s="252"/>
      <c r="W81" s="178"/>
      <c r="X81" s="252"/>
      <c r="Y81" s="252"/>
      <c r="Z81" s="252"/>
      <c r="AA81" s="268">
        <f t="shared" si="3"/>
        <v>0</v>
      </c>
      <c r="AB81" s="208"/>
      <c r="AC81" s="147"/>
      <c r="AD81" s="147"/>
      <c r="AE81" s="147"/>
      <c r="AF81" s="268">
        <f t="shared" si="4"/>
        <v>0</v>
      </c>
      <c r="AG81" s="165"/>
      <c r="AH81" s="252"/>
      <c r="AI81" s="147"/>
      <c r="AJ81" s="147"/>
      <c r="AK81" s="252"/>
      <c r="AL81" s="101"/>
      <c r="AM81" s="282"/>
      <c r="AN81" s="282"/>
      <c r="AO81" s="282"/>
      <c r="AP81" s="284"/>
      <c r="AQ81" s="13"/>
      <c r="AR81" s="20"/>
    </row>
    <row r="82" ht="15.0" customHeight="1">
      <c r="B82" s="9"/>
      <c r="C82" s="1"/>
      <c r="D82" s="240">
        <v>69.0</v>
      </c>
      <c r="E82" s="242" t="s">
        <v>110</v>
      </c>
      <c r="F82" s="244"/>
      <c r="G82" s="147" t="s">
        <v>20</v>
      </c>
      <c r="H82" s="246"/>
      <c r="I82" s="340" t="s">
        <v>239</v>
      </c>
      <c r="J82" s="246"/>
      <c r="K82" s="248"/>
      <c r="L82" s="248"/>
      <c r="M82" s="254">
        <f t="shared" si="2"/>
        <v>0</v>
      </c>
      <c r="N82" s="208"/>
      <c r="O82" s="252"/>
      <c r="P82" s="252"/>
      <c r="Q82" s="252"/>
      <c r="R82" s="178"/>
      <c r="S82" s="252"/>
      <c r="T82" s="252"/>
      <c r="U82" s="252"/>
      <c r="V82" s="252"/>
      <c r="W82" s="178"/>
      <c r="X82" s="252"/>
      <c r="Y82" s="147"/>
      <c r="Z82" s="147"/>
      <c r="AA82" s="268">
        <f t="shared" si="3"/>
        <v>0</v>
      </c>
      <c r="AB82" s="208"/>
      <c r="AC82" s="147"/>
      <c r="AD82" s="147"/>
      <c r="AE82" s="147"/>
      <c r="AF82" s="268">
        <f t="shared" si="4"/>
        <v>0</v>
      </c>
      <c r="AG82" s="165"/>
      <c r="AH82" s="252"/>
      <c r="AI82" s="147"/>
      <c r="AJ82" s="147"/>
      <c r="AK82" s="252"/>
      <c r="AL82" s="101"/>
      <c r="AM82" s="282"/>
      <c r="AN82" s="282"/>
      <c r="AO82" s="282"/>
      <c r="AP82" s="284"/>
      <c r="AQ82" s="13"/>
      <c r="AR82" s="20"/>
    </row>
    <row r="83" ht="15.0" customHeight="1">
      <c r="B83" s="9"/>
      <c r="C83" s="1"/>
      <c r="D83" s="240">
        <v>70.0</v>
      </c>
      <c r="E83" s="242" t="s">
        <v>111</v>
      </c>
      <c r="F83" s="244"/>
      <c r="G83" s="147" t="s">
        <v>20</v>
      </c>
      <c r="H83" s="246"/>
      <c r="I83" s="340" t="s">
        <v>239</v>
      </c>
      <c r="J83" s="246"/>
      <c r="K83" s="248"/>
      <c r="L83" s="248"/>
      <c r="M83" s="254">
        <f t="shared" si="2"/>
        <v>0</v>
      </c>
      <c r="N83" s="208"/>
      <c r="O83" s="252"/>
      <c r="P83" s="252"/>
      <c r="Q83" s="252"/>
      <c r="R83" s="178"/>
      <c r="S83" s="252"/>
      <c r="T83" s="252"/>
      <c r="U83" s="252"/>
      <c r="V83" s="252"/>
      <c r="W83" s="178"/>
      <c r="X83" s="252"/>
      <c r="Y83" s="252"/>
      <c r="Z83" s="252"/>
      <c r="AA83" s="268">
        <f t="shared" si="3"/>
        <v>0</v>
      </c>
      <c r="AB83" s="208"/>
      <c r="AC83" s="147"/>
      <c r="AD83" s="147"/>
      <c r="AE83" s="147"/>
      <c r="AF83" s="268">
        <f t="shared" si="4"/>
        <v>0</v>
      </c>
      <c r="AG83" s="165"/>
      <c r="AH83" s="252"/>
      <c r="AI83" s="147"/>
      <c r="AJ83" s="147"/>
      <c r="AK83" s="252"/>
      <c r="AL83" s="101"/>
      <c r="AM83" s="282"/>
      <c r="AN83" s="282"/>
      <c r="AO83" s="282"/>
      <c r="AP83" s="284"/>
      <c r="AQ83" s="13"/>
      <c r="AR83" s="20"/>
    </row>
    <row r="84" ht="15.0" customHeight="1">
      <c r="B84" s="9"/>
      <c r="C84" s="1"/>
      <c r="D84" s="240">
        <v>71.0</v>
      </c>
      <c r="E84" s="242" t="s">
        <v>112</v>
      </c>
      <c r="F84" s="244"/>
      <c r="G84" s="147" t="s">
        <v>20</v>
      </c>
      <c r="H84" s="246"/>
      <c r="I84" s="340" t="s">
        <v>239</v>
      </c>
      <c r="J84" s="246"/>
      <c r="K84" s="248"/>
      <c r="L84" s="248"/>
      <c r="M84" s="254">
        <f t="shared" si="2"/>
        <v>0</v>
      </c>
      <c r="N84" s="208"/>
      <c r="O84" s="252"/>
      <c r="P84" s="252"/>
      <c r="Q84" s="252"/>
      <c r="R84" s="178"/>
      <c r="S84" s="252"/>
      <c r="T84" s="252"/>
      <c r="U84" s="252"/>
      <c r="V84" s="252"/>
      <c r="W84" s="178"/>
      <c r="X84" s="252"/>
      <c r="Y84" s="147"/>
      <c r="Z84" s="147"/>
      <c r="AA84" s="268">
        <f t="shared" si="3"/>
        <v>0</v>
      </c>
      <c r="AB84" s="208"/>
      <c r="AC84" s="147"/>
      <c r="AD84" s="147"/>
      <c r="AE84" s="147"/>
      <c r="AF84" s="268">
        <f t="shared" si="4"/>
        <v>0</v>
      </c>
      <c r="AG84" s="165"/>
      <c r="AH84" s="252"/>
      <c r="AI84" s="147"/>
      <c r="AJ84" s="147"/>
      <c r="AK84" s="252"/>
      <c r="AL84" s="101"/>
      <c r="AM84" s="282"/>
      <c r="AN84" s="282"/>
      <c r="AO84" s="282"/>
      <c r="AP84" s="284"/>
      <c r="AQ84" s="13"/>
      <c r="AR84" s="20"/>
    </row>
    <row r="85" ht="15.0" customHeight="1">
      <c r="B85" s="9"/>
      <c r="C85" s="1"/>
      <c r="D85" s="240">
        <v>72.0</v>
      </c>
      <c r="E85" s="242" t="s">
        <v>113</v>
      </c>
      <c r="F85" s="244"/>
      <c r="G85" s="147" t="s">
        <v>20</v>
      </c>
      <c r="H85" s="246"/>
      <c r="I85" s="340" t="s">
        <v>239</v>
      </c>
      <c r="J85" s="246"/>
      <c r="K85" s="248"/>
      <c r="L85" s="248"/>
      <c r="M85" s="254">
        <f t="shared" si="2"/>
        <v>0</v>
      </c>
      <c r="N85" s="208"/>
      <c r="O85" s="252"/>
      <c r="P85" s="252"/>
      <c r="Q85" s="252"/>
      <c r="R85" s="178"/>
      <c r="S85" s="252"/>
      <c r="T85" s="252"/>
      <c r="U85" s="252"/>
      <c r="V85" s="252"/>
      <c r="W85" s="178"/>
      <c r="X85" s="252"/>
      <c r="Y85" s="252"/>
      <c r="Z85" s="252"/>
      <c r="AA85" s="268">
        <f t="shared" si="3"/>
        <v>0</v>
      </c>
      <c r="AB85" s="208"/>
      <c r="AC85" s="147"/>
      <c r="AD85" s="147"/>
      <c r="AE85" s="147"/>
      <c r="AF85" s="268">
        <f t="shared" si="4"/>
        <v>0</v>
      </c>
      <c r="AG85" s="165"/>
      <c r="AH85" s="252"/>
      <c r="AI85" s="147"/>
      <c r="AJ85" s="147"/>
      <c r="AK85" s="252"/>
      <c r="AL85" s="101"/>
      <c r="AM85" s="282"/>
      <c r="AN85" s="282"/>
      <c r="AO85" s="282"/>
      <c r="AP85" s="284"/>
      <c r="AQ85" s="13"/>
      <c r="AR85" s="20"/>
    </row>
    <row r="86" ht="15.0" customHeight="1">
      <c r="B86" s="9"/>
      <c r="C86" s="1"/>
      <c r="D86" s="240">
        <v>73.0</v>
      </c>
      <c r="E86" s="242" t="s">
        <v>114</v>
      </c>
      <c r="F86" s="244"/>
      <c r="G86" s="147" t="s">
        <v>20</v>
      </c>
      <c r="H86" s="246"/>
      <c r="I86" s="340" t="s">
        <v>239</v>
      </c>
      <c r="J86" s="246"/>
      <c r="K86" s="248"/>
      <c r="L86" s="248"/>
      <c r="M86" s="254">
        <f t="shared" si="2"/>
        <v>0</v>
      </c>
      <c r="N86" s="208"/>
      <c r="O86" s="252"/>
      <c r="P86" s="252"/>
      <c r="Q86" s="252"/>
      <c r="R86" s="178"/>
      <c r="S86" s="252"/>
      <c r="T86" s="252"/>
      <c r="U86" s="252"/>
      <c r="V86" s="252"/>
      <c r="W86" s="178"/>
      <c r="X86" s="252"/>
      <c r="Y86" s="147"/>
      <c r="Z86" s="147"/>
      <c r="AA86" s="268">
        <f t="shared" si="3"/>
        <v>0</v>
      </c>
      <c r="AB86" s="208"/>
      <c r="AC86" s="147"/>
      <c r="AD86" s="147"/>
      <c r="AE86" s="147"/>
      <c r="AF86" s="268">
        <f t="shared" si="4"/>
        <v>0</v>
      </c>
      <c r="AG86" s="165"/>
      <c r="AH86" s="252"/>
      <c r="AI86" s="147"/>
      <c r="AJ86" s="147"/>
      <c r="AK86" s="252"/>
      <c r="AL86" s="101"/>
      <c r="AM86" s="282"/>
      <c r="AN86" s="282"/>
      <c r="AO86" s="282"/>
      <c r="AP86" s="284"/>
      <c r="AQ86" s="13"/>
      <c r="AR86" s="20"/>
    </row>
    <row r="87" ht="15.0" customHeight="1">
      <c r="B87" s="9"/>
      <c r="C87" s="1"/>
      <c r="D87" s="240">
        <v>74.0</v>
      </c>
      <c r="E87" s="242" t="s">
        <v>115</v>
      </c>
      <c r="F87" s="244"/>
      <c r="G87" s="147" t="s">
        <v>20</v>
      </c>
      <c r="H87" s="246"/>
      <c r="I87" s="340" t="s">
        <v>239</v>
      </c>
      <c r="J87" s="246"/>
      <c r="K87" s="248"/>
      <c r="L87" s="248"/>
      <c r="M87" s="254">
        <f t="shared" si="2"/>
        <v>0</v>
      </c>
      <c r="N87" s="208"/>
      <c r="O87" s="252"/>
      <c r="P87" s="252"/>
      <c r="Q87" s="252"/>
      <c r="R87" s="178"/>
      <c r="S87" s="252"/>
      <c r="T87" s="252"/>
      <c r="U87" s="252"/>
      <c r="V87" s="252"/>
      <c r="W87" s="178"/>
      <c r="X87" s="252"/>
      <c r="Y87" s="252"/>
      <c r="Z87" s="252"/>
      <c r="AA87" s="268">
        <f t="shared" si="3"/>
        <v>0</v>
      </c>
      <c r="AB87" s="208"/>
      <c r="AC87" s="147"/>
      <c r="AD87" s="147"/>
      <c r="AE87" s="147"/>
      <c r="AF87" s="268">
        <f t="shared" si="4"/>
        <v>0</v>
      </c>
      <c r="AG87" s="165"/>
      <c r="AH87" s="252"/>
      <c r="AI87" s="147"/>
      <c r="AJ87" s="147"/>
      <c r="AK87" s="252"/>
      <c r="AL87" s="101"/>
      <c r="AM87" s="282"/>
      <c r="AN87" s="282"/>
      <c r="AO87" s="282"/>
      <c r="AP87" s="284"/>
      <c r="AQ87" s="13"/>
      <c r="AR87" s="20"/>
    </row>
    <row r="88" ht="15.0" customHeight="1">
      <c r="B88" s="9"/>
      <c r="C88" s="1"/>
      <c r="D88" s="240">
        <v>75.0</v>
      </c>
      <c r="E88" s="242" t="s">
        <v>116</v>
      </c>
      <c r="F88" s="244"/>
      <c r="G88" s="147" t="s">
        <v>20</v>
      </c>
      <c r="H88" s="246"/>
      <c r="I88" s="340" t="s">
        <v>239</v>
      </c>
      <c r="J88" s="246"/>
      <c r="K88" s="248"/>
      <c r="L88" s="248"/>
      <c r="M88" s="254">
        <f t="shared" si="2"/>
        <v>0</v>
      </c>
      <c r="N88" s="208"/>
      <c r="O88" s="252"/>
      <c r="P88" s="252"/>
      <c r="Q88" s="252"/>
      <c r="R88" s="178"/>
      <c r="S88" s="252"/>
      <c r="T88" s="252"/>
      <c r="U88" s="252"/>
      <c r="V88" s="252"/>
      <c r="W88" s="178"/>
      <c r="X88" s="252"/>
      <c r="Y88" s="147"/>
      <c r="Z88" s="147"/>
      <c r="AA88" s="268">
        <f t="shared" si="3"/>
        <v>0</v>
      </c>
      <c r="AB88" s="208"/>
      <c r="AC88" s="147"/>
      <c r="AD88" s="147"/>
      <c r="AE88" s="147"/>
      <c r="AF88" s="268">
        <f t="shared" si="4"/>
        <v>0</v>
      </c>
      <c r="AG88" s="165"/>
      <c r="AH88" s="252"/>
      <c r="AI88" s="147"/>
      <c r="AJ88" s="147"/>
      <c r="AK88" s="252"/>
      <c r="AL88" s="101"/>
      <c r="AM88" s="282"/>
      <c r="AN88" s="282"/>
      <c r="AO88" s="282"/>
      <c r="AP88" s="284"/>
      <c r="AQ88" s="13"/>
      <c r="AR88" s="20"/>
    </row>
    <row r="89" ht="15.0" customHeight="1">
      <c r="B89" s="9"/>
      <c r="C89" s="1"/>
      <c r="D89" s="240">
        <v>76.0</v>
      </c>
      <c r="E89" s="242" t="s">
        <v>117</v>
      </c>
      <c r="F89" s="244"/>
      <c r="G89" s="147" t="s">
        <v>20</v>
      </c>
      <c r="H89" s="246"/>
      <c r="I89" s="340" t="s">
        <v>239</v>
      </c>
      <c r="J89" s="246"/>
      <c r="K89" s="248"/>
      <c r="L89" s="248"/>
      <c r="M89" s="254">
        <f t="shared" si="2"/>
        <v>0</v>
      </c>
      <c r="N89" s="208"/>
      <c r="O89" s="252"/>
      <c r="P89" s="252"/>
      <c r="Q89" s="252"/>
      <c r="R89" s="178"/>
      <c r="S89" s="252"/>
      <c r="T89" s="252"/>
      <c r="U89" s="252"/>
      <c r="V89" s="252"/>
      <c r="W89" s="178"/>
      <c r="X89" s="252"/>
      <c r="Y89" s="252"/>
      <c r="Z89" s="252"/>
      <c r="AA89" s="268">
        <f t="shared" si="3"/>
        <v>0</v>
      </c>
      <c r="AB89" s="208"/>
      <c r="AC89" s="147"/>
      <c r="AD89" s="147"/>
      <c r="AE89" s="147"/>
      <c r="AF89" s="268">
        <f t="shared" si="4"/>
        <v>0</v>
      </c>
      <c r="AG89" s="165"/>
      <c r="AH89" s="252"/>
      <c r="AI89" s="147"/>
      <c r="AJ89" s="147"/>
      <c r="AK89" s="252"/>
      <c r="AL89" s="101"/>
      <c r="AM89" s="282"/>
      <c r="AN89" s="282"/>
      <c r="AO89" s="282"/>
      <c r="AP89" s="284"/>
      <c r="AQ89" s="13"/>
      <c r="AR89" s="20"/>
    </row>
    <row r="90" ht="15.0" customHeight="1">
      <c r="B90" s="9"/>
      <c r="C90" s="1"/>
      <c r="D90" s="240">
        <v>77.0</v>
      </c>
      <c r="E90" s="242" t="s">
        <v>119</v>
      </c>
      <c r="F90" s="244"/>
      <c r="G90" s="147" t="s">
        <v>20</v>
      </c>
      <c r="H90" s="246"/>
      <c r="I90" s="340" t="s">
        <v>239</v>
      </c>
      <c r="J90" s="246"/>
      <c r="K90" s="248"/>
      <c r="L90" s="248"/>
      <c r="M90" s="254">
        <f t="shared" si="2"/>
        <v>0</v>
      </c>
      <c r="N90" s="208"/>
      <c r="O90" s="252"/>
      <c r="P90" s="252"/>
      <c r="Q90" s="252"/>
      <c r="R90" s="178"/>
      <c r="S90" s="252"/>
      <c r="T90" s="252"/>
      <c r="U90" s="252"/>
      <c r="V90" s="252"/>
      <c r="W90" s="178"/>
      <c r="X90" s="252"/>
      <c r="Y90" s="147"/>
      <c r="Z90" s="147"/>
      <c r="AA90" s="268">
        <f t="shared" si="3"/>
        <v>0</v>
      </c>
      <c r="AB90" s="208"/>
      <c r="AC90" s="147"/>
      <c r="AD90" s="147"/>
      <c r="AE90" s="147"/>
      <c r="AF90" s="268">
        <f t="shared" si="4"/>
        <v>0</v>
      </c>
      <c r="AG90" s="165"/>
      <c r="AH90" s="252"/>
      <c r="AI90" s="147"/>
      <c r="AJ90" s="147"/>
      <c r="AK90" s="252"/>
      <c r="AL90" s="101"/>
      <c r="AM90" s="282"/>
      <c r="AN90" s="282"/>
      <c r="AO90" s="282"/>
      <c r="AP90" s="284"/>
      <c r="AQ90" s="13"/>
      <c r="AR90" s="20"/>
    </row>
    <row r="91" ht="15.0" customHeight="1">
      <c r="B91" s="9"/>
      <c r="C91" s="1"/>
      <c r="D91" s="240">
        <v>78.0</v>
      </c>
      <c r="E91" s="242" t="s">
        <v>120</v>
      </c>
      <c r="F91" s="244"/>
      <c r="G91" s="147" t="s">
        <v>20</v>
      </c>
      <c r="H91" s="246"/>
      <c r="I91" s="340" t="s">
        <v>239</v>
      </c>
      <c r="J91" s="246"/>
      <c r="K91" s="248"/>
      <c r="L91" s="248"/>
      <c r="M91" s="254">
        <f t="shared" si="2"/>
        <v>0</v>
      </c>
      <c r="N91" s="208"/>
      <c r="O91" s="252"/>
      <c r="P91" s="252"/>
      <c r="Q91" s="252"/>
      <c r="R91" s="178"/>
      <c r="S91" s="252"/>
      <c r="T91" s="252"/>
      <c r="U91" s="252"/>
      <c r="V91" s="252"/>
      <c r="W91" s="178"/>
      <c r="X91" s="252"/>
      <c r="Y91" s="252"/>
      <c r="Z91" s="252"/>
      <c r="AA91" s="268">
        <f t="shared" si="3"/>
        <v>0</v>
      </c>
      <c r="AB91" s="208"/>
      <c r="AC91" s="147"/>
      <c r="AD91" s="147"/>
      <c r="AE91" s="147"/>
      <c r="AF91" s="268">
        <f t="shared" si="4"/>
        <v>0</v>
      </c>
      <c r="AG91" s="165"/>
      <c r="AH91" s="252"/>
      <c r="AI91" s="147"/>
      <c r="AJ91" s="147"/>
      <c r="AK91" s="252"/>
      <c r="AL91" s="101"/>
      <c r="AM91" s="282"/>
      <c r="AN91" s="282"/>
      <c r="AO91" s="282"/>
      <c r="AP91" s="284"/>
      <c r="AQ91" s="13"/>
      <c r="AR91" s="20"/>
    </row>
    <row r="92" ht="15.0" customHeight="1">
      <c r="B92" s="9"/>
      <c r="C92" s="1"/>
      <c r="D92" s="240">
        <v>79.0</v>
      </c>
      <c r="E92" s="242" t="s">
        <v>121</v>
      </c>
      <c r="F92" s="244"/>
      <c r="G92" s="147" t="s">
        <v>20</v>
      </c>
      <c r="H92" s="246"/>
      <c r="I92" s="340" t="s">
        <v>239</v>
      </c>
      <c r="J92" s="246"/>
      <c r="K92" s="248"/>
      <c r="L92" s="248"/>
      <c r="M92" s="254">
        <f t="shared" si="2"/>
        <v>0</v>
      </c>
      <c r="N92" s="208"/>
      <c r="O92" s="252"/>
      <c r="P92" s="252"/>
      <c r="Q92" s="252"/>
      <c r="R92" s="178"/>
      <c r="S92" s="252"/>
      <c r="T92" s="252"/>
      <c r="U92" s="252"/>
      <c r="V92" s="252"/>
      <c r="W92" s="178"/>
      <c r="X92" s="252"/>
      <c r="Y92" s="147"/>
      <c r="Z92" s="147"/>
      <c r="AA92" s="268">
        <f t="shared" si="3"/>
        <v>0</v>
      </c>
      <c r="AB92" s="208"/>
      <c r="AC92" s="147"/>
      <c r="AD92" s="147"/>
      <c r="AE92" s="147"/>
      <c r="AF92" s="268">
        <f t="shared" si="4"/>
        <v>0</v>
      </c>
      <c r="AG92" s="165"/>
      <c r="AH92" s="252"/>
      <c r="AI92" s="147"/>
      <c r="AJ92" s="147"/>
      <c r="AK92" s="252"/>
      <c r="AL92" s="101"/>
      <c r="AM92" s="282"/>
      <c r="AN92" s="282"/>
      <c r="AO92" s="282"/>
      <c r="AP92" s="284"/>
      <c r="AQ92" s="13"/>
      <c r="AR92" s="20"/>
    </row>
    <row r="93" ht="15.0" customHeight="1">
      <c r="B93" s="9"/>
      <c r="C93" s="1"/>
      <c r="D93" s="240">
        <v>80.0</v>
      </c>
      <c r="E93" s="242" t="s">
        <v>122</v>
      </c>
      <c r="F93" s="244"/>
      <c r="G93" s="147" t="s">
        <v>20</v>
      </c>
      <c r="H93" s="246"/>
      <c r="I93" s="340" t="s">
        <v>239</v>
      </c>
      <c r="J93" s="246"/>
      <c r="K93" s="248"/>
      <c r="L93" s="248"/>
      <c r="M93" s="254">
        <f t="shared" si="2"/>
        <v>0</v>
      </c>
      <c r="N93" s="208"/>
      <c r="O93" s="252"/>
      <c r="P93" s="252"/>
      <c r="Q93" s="252"/>
      <c r="R93" s="178"/>
      <c r="S93" s="252"/>
      <c r="T93" s="252"/>
      <c r="U93" s="252"/>
      <c r="V93" s="252"/>
      <c r="W93" s="178"/>
      <c r="X93" s="252"/>
      <c r="Y93" s="252"/>
      <c r="Z93" s="252"/>
      <c r="AA93" s="268">
        <f t="shared" si="3"/>
        <v>0</v>
      </c>
      <c r="AB93" s="208"/>
      <c r="AC93" s="147"/>
      <c r="AD93" s="147"/>
      <c r="AE93" s="147"/>
      <c r="AF93" s="268">
        <f t="shared" si="4"/>
        <v>0</v>
      </c>
      <c r="AG93" s="165"/>
      <c r="AH93" s="252"/>
      <c r="AI93" s="147"/>
      <c r="AJ93" s="147"/>
      <c r="AK93" s="252"/>
      <c r="AL93" s="101"/>
      <c r="AM93" s="282"/>
      <c r="AN93" s="282"/>
      <c r="AO93" s="282"/>
      <c r="AP93" s="284"/>
      <c r="AQ93" s="13"/>
      <c r="AR93" s="20"/>
    </row>
    <row r="94" ht="15.0" customHeight="1">
      <c r="B94" s="9"/>
      <c r="C94" s="1"/>
      <c r="D94" s="240">
        <v>81.0</v>
      </c>
      <c r="E94" s="242" t="s">
        <v>163</v>
      </c>
      <c r="F94" s="244"/>
      <c r="G94" s="147" t="s">
        <v>278</v>
      </c>
      <c r="H94" s="246"/>
      <c r="I94" s="340" t="s">
        <v>98</v>
      </c>
      <c r="J94" s="246"/>
      <c r="K94" s="248"/>
      <c r="L94" s="292">
        <v>9.0</v>
      </c>
      <c r="M94" s="254">
        <f t="shared" si="2"/>
        <v>9</v>
      </c>
      <c r="N94" s="208"/>
      <c r="O94" s="252"/>
      <c r="P94" s="250" t="s">
        <v>101</v>
      </c>
      <c r="Q94" s="252"/>
      <c r="R94" s="178"/>
      <c r="S94" s="250">
        <v>1966.0</v>
      </c>
      <c r="T94" s="252"/>
      <c r="U94" s="252"/>
      <c r="V94" s="252"/>
      <c r="W94" s="178"/>
      <c r="X94" s="252"/>
      <c r="Y94" s="264">
        <v>22.0</v>
      </c>
      <c r="Z94" s="147"/>
      <c r="AA94" s="268">
        <f t="shared" si="3"/>
        <v>22</v>
      </c>
      <c r="AB94" s="208"/>
      <c r="AC94" s="147"/>
      <c r="AD94" s="264">
        <v>22.0</v>
      </c>
      <c r="AE94" s="147"/>
      <c r="AF94" s="268">
        <f t="shared" si="4"/>
        <v>22</v>
      </c>
      <c r="AG94" s="165"/>
      <c r="AH94" s="252"/>
      <c r="AI94" s="264">
        <v>1.0</v>
      </c>
      <c r="AJ94" s="147"/>
      <c r="AK94" s="250">
        <v>1.0</v>
      </c>
      <c r="AL94" s="101"/>
      <c r="AM94" s="279">
        <v>0.0225</v>
      </c>
      <c r="AN94" s="279">
        <v>0.0225</v>
      </c>
      <c r="AO94" s="282"/>
      <c r="AP94" s="284"/>
      <c r="AQ94" s="13"/>
      <c r="AR94" s="20"/>
    </row>
    <row r="95" ht="15.0" customHeight="1">
      <c r="B95" s="9"/>
      <c r="C95" s="1"/>
      <c r="D95" s="240">
        <v>82.0</v>
      </c>
      <c r="E95" s="294" t="s">
        <v>108</v>
      </c>
      <c r="F95" s="244"/>
      <c r="G95" s="147" t="s">
        <v>278</v>
      </c>
      <c r="H95" s="246"/>
      <c r="I95" s="340" t="s">
        <v>98</v>
      </c>
      <c r="J95" s="246"/>
      <c r="K95" s="248"/>
      <c r="L95" s="292"/>
      <c r="M95" s="254">
        <f t="shared" si="2"/>
        <v>0</v>
      </c>
      <c r="N95" s="208"/>
      <c r="O95" s="252"/>
      <c r="P95" s="252"/>
      <c r="Q95" s="250"/>
      <c r="R95" s="178"/>
      <c r="S95" s="250"/>
      <c r="T95" s="252"/>
      <c r="U95" s="252"/>
      <c r="V95" s="252"/>
      <c r="W95" s="178"/>
      <c r="X95" s="252"/>
      <c r="Y95" s="252"/>
      <c r="Z95" s="250"/>
      <c r="AA95" s="268">
        <f t="shared" si="3"/>
        <v>0</v>
      </c>
      <c r="AB95" s="208"/>
      <c r="AC95" s="147"/>
      <c r="AD95" s="147"/>
      <c r="AE95" s="264"/>
      <c r="AF95" s="268">
        <f t="shared" si="4"/>
        <v>0</v>
      </c>
      <c r="AG95" s="165"/>
      <c r="AH95" s="252"/>
      <c r="AI95" s="264"/>
      <c r="AJ95" s="147"/>
      <c r="AK95" s="250"/>
      <c r="AL95" s="101"/>
      <c r="AM95" s="279"/>
      <c r="AN95" s="279"/>
      <c r="AO95" s="282"/>
      <c r="AP95" s="284"/>
      <c r="AQ95" s="13"/>
      <c r="AR95" s="20"/>
    </row>
    <row r="96" ht="15.0" customHeight="1">
      <c r="B96" s="9"/>
      <c r="C96" s="1"/>
      <c r="D96" s="240">
        <v>83.0</v>
      </c>
      <c r="E96" s="242" t="s">
        <v>285</v>
      </c>
      <c r="F96" s="244"/>
      <c r="G96" s="147" t="s">
        <v>278</v>
      </c>
      <c r="H96" s="246"/>
      <c r="I96" s="340" t="s">
        <v>98</v>
      </c>
      <c r="J96" s="246"/>
      <c r="K96" s="292"/>
      <c r="L96" s="292">
        <v>30.0</v>
      </c>
      <c r="M96" s="254">
        <f t="shared" si="2"/>
        <v>30</v>
      </c>
      <c r="N96" s="208"/>
      <c r="O96" s="252"/>
      <c r="P96" s="250" t="s">
        <v>101</v>
      </c>
      <c r="Q96" s="252"/>
      <c r="R96" s="178"/>
      <c r="S96" s="250">
        <v>2013.0</v>
      </c>
      <c r="T96" s="252"/>
      <c r="U96" s="252"/>
      <c r="V96" s="252"/>
      <c r="W96" s="178"/>
      <c r="X96" s="252"/>
      <c r="Y96" s="264">
        <v>8.0</v>
      </c>
      <c r="Z96" s="147"/>
      <c r="AA96" s="268">
        <f t="shared" si="3"/>
        <v>8</v>
      </c>
      <c r="AB96" s="208"/>
      <c r="AC96" s="147"/>
      <c r="AD96" s="264">
        <v>8.0</v>
      </c>
      <c r="AE96" s="147"/>
      <c r="AF96" s="268">
        <f t="shared" si="4"/>
        <v>8</v>
      </c>
      <c r="AG96" s="165"/>
      <c r="AH96" s="252"/>
      <c r="AI96" s="264">
        <v>1.0</v>
      </c>
      <c r="AJ96" s="147"/>
      <c r="AK96" s="250">
        <v>2.0</v>
      </c>
      <c r="AL96" s="101"/>
      <c r="AM96" s="279">
        <v>0.0225</v>
      </c>
      <c r="AN96" s="279">
        <v>0.0225</v>
      </c>
      <c r="AO96" s="282"/>
      <c r="AP96" s="284"/>
      <c r="AQ96" s="13"/>
      <c r="AR96" s="20"/>
    </row>
    <row r="97" ht="15.0" customHeight="1">
      <c r="B97" s="9"/>
      <c r="C97" s="1"/>
      <c r="D97" s="240">
        <v>84.0</v>
      </c>
      <c r="E97" s="242" t="s">
        <v>109</v>
      </c>
      <c r="F97" s="244"/>
      <c r="G97" s="147" t="s">
        <v>278</v>
      </c>
      <c r="H97" s="246"/>
      <c r="I97" s="340" t="s">
        <v>98</v>
      </c>
      <c r="J97" s="246"/>
      <c r="K97" s="248"/>
      <c r="L97" s="292">
        <v>13.0</v>
      </c>
      <c r="M97" s="254">
        <f t="shared" si="2"/>
        <v>13</v>
      </c>
      <c r="N97" s="208"/>
      <c r="O97" s="250" t="s">
        <v>101</v>
      </c>
      <c r="P97" s="252"/>
      <c r="Q97" s="252"/>
      <c r="R97" s="178"/>
      <c r="S97" s="250">
        <v>1966.0</v>
      </c>
      <c r="T97" s="252"/>
      <c r="U97" s="252"/>
      <c r="V97" s="252"/>
      <c r="W97" s="178"/>
      <c r="X97" s="250">
        <v>10.0</v>
      </c>
      <c r="Y97" s="252"/>
      <c r="Z97" s="252"/>
      <c r="AA97" s="268">
        <f t="shared" si="3"/>
        <v>10</v>
      </c>
      <c r="AB97" s="208"/>
      <c r="AC97" s="264">
        <v>10.0</v>
      </c>
      <c r="AD97" s="147"/>
      <c r="AE97" s="147"/>
      <c r="AF97" s="268">
        <f t="shared" si="4"/>
        <v>10</v>
      </c>
      <c r="AG97" s="165"/>
      <c r="AH97" s="252"/>
      <c r="AI97" s="264">
        <v>1.0</v>
      </c>
      <c r="AJ97" s="147"/>
      <c r="AK97" s="250">
        <v>1.0</v>
      </c>
      <c r="AL97" s="101"/>
      <c r="AM97" s="279">
        <v>0.0225</v>
      </c>
      <c r="AN97" s="279">
        <v>0.0225</v>
      </c>
      <c r="AO97" s="282"/>
      <c r="AP97" s="284"/>
      <c r="AQ97" s="13"/>
      <c r="AR97" s="20"/>
    </row>
    <row r="98" ht="15.0" customHeight="1">
      <c r="B98" s="9"/>
      <c r="C98" s="1"/>
      <c r="D98" s="240">
        <v>85.0</v>
      </c>
      <c r="E98" s="242" t="s">
        <v>290</v>
      </c>
      <c r="F98" s="244"/>
      <c r="G98" s="147" t="s">
        <v>278</v>
      </c>
      <c r="H98" s="246"/>
      <c r="I98" s="340" t="s">
        <v>98</v>
      </c>
      <c r="J98" s="246"/>
      <c r="K98" s="248"/>
      <c r="L98" s="292">
        <v>15.0</v>
      </c>
      <c r="M98" s="254">
        <f t="shared" si="2"/>
        <v>15</v>
      </c>
      <c r="N98" s="208"/>
      <c r="O98" s="250" t="s">
        <v>101</v>
      </c>
      <c r="P98" s="252"/>
      <c r="Q98" s="252"/>
      <c r="R98" s="178"/>
      <c r="S98" s="250">
        <v>1966.0</v>
      </c>
      <c r="T98" s="252"/>
      <c r="U98" s="252"/>
      <c r="V98" s="252"/>
      <c r="W98" s="178"/>
      <c r="X98" s="250">
        <v>18.0</v>
      </c>
      <c r="Y98" s="147"/>
      <c r="Z98" s="147"/>
      <c r="AA98" s="268">
        <f t="shared" si="3"/>
        <v>18</v>
      </c>
      <c r="AB98" s="208"/>
      <c r="AC98" s="264">
        <v>19.0</v>
      </c>
      <c r="AD98" s="147"/>
      <c r="AE98" s="147"/>
      <c r="AF98" s="268">
        <f t="shared" si="4"/>
        <v>19</v>
      </c>
      <c r="AG98" s="165"/>
      <c r="AH98" s="252"/>
      <c r="AI98" s="264">
        <v>1.0</v>
      </c>
      <c r="AJ98" s="147"/>
      <c r="AK98" s="250">
        <v>1.0</v>
      </c>
      <c r="AL98" s="101"/>
      <c r="AM98" s="279">
        <v>0.0225</v>
      </c>
      <c r="AN98" s="279">
        <v>0.0225</v>
      </c>
      <c r="AO98" s="282"/>
      <c r="AP98" s="284"/>
      <c r="AQ98" s="13"/>
      <c r="AR98" s="20"/>
    </row>
    <row r="99" ht="15.0" customHeight="1">
      <c r="B99" s="9"/>
      <c r="C99" s="1"/>
      <c r="D99" s="240"/>
      <c r="E99" s="242" t="s">
        <v>294</v>
      </c>
      <c r="F99" s="244"/>
      <c r="G99" s="147" t="s">
        <v>278</v>
      </c>
      <c r="H99" s="246"/>
      <c r="I99" s="340" t="s">
        <v>98</v>
      </c>
      <c r="J99" s="246"/>
      <c r="K99" s="248"/>
      <c r="L99" s="292">
        <v>20.0</v>
      </c>
      <c r="M99" s="254">
        <f t="shared" si="2"/>
        <v>20</v>
      </c>
      <c r="N99" s="208"/>
      <c r="O99" s="252"/>
      <c r="P99" s="252"/>
      <c r="Q99" s="250" t="s">
        <v>101</v>
      </c>
      <c r="R99" s="178"/>
      <c r="S99" s="250">
        <v>2025.0</v>
      </c>
      <c r="T99" s="252"/>
      <c r="U99" s="252"/>
      <c r="V99" s="252"/>
      <c r="W99" s="178"/>
      <c r="X99" s="250"/>
      <c r="Y99" s="147"/>
      <c r="Z99" s="264">
        <v>12.0</v>
      </c>
      <c r="AA99" s="268">
        <f t="shared" si="3"/>
        <v>12</v>
      </c>
      <c r="AB99" s="208"/>
      <c r="AC99" s="147"/>
      <c r="AD99" s="147"/>
      <c r="AE99" s="264">
        <v>12.0</v>
      </c>
      <c r="AF99" s="268">
        <f t="shared" si="4"/>
        <v>12</v>
      </c>
      <c r="AG99" s="165"/>
      <c r="AH99" s="252"/>
      <c r="AI99" s="264">
        <v>1.0</v>
      </c>
      <c r="AJ99" s="147"/>
      <c r="AK99" s="250">
        <v>1.0</v>
      </c>
      <c r="AL99" s="101"/>
      <c r="AM99" s="279">
        <v>0.0225</v>
      </c>
      <c r="AN99" s="279">
        <v>0.0225</v>
      </c>
      <c r="AO99" s="282"/>
      <c r="AP99" s="284"/>
      <c r="AQ99" s="13"/>
      <c r="AR99" s="20"/>
    </row>
    <row r="100" ht="15.0" customHeight="1">
      <c r="B100" s="9"/>
      <c r="C100" s="1"/>
      <c r="D100" s="240">
        <v>86.0</v>
      </c>
      <c r="E100" s="242" t="s">
        <v>111</v>
      </c>
      <c r="F100" s="244"/>
      <c r="G100" s="147" t="s">
        <v>278</v>
      </c>
      <c r="H100" s="246"/>
      <c r="I100" s="340" t="s">
        <v>98</v>
      </c>
      <c r="J100" s="246"/>
      <c r="K100" s="248"/>
      <c r="L100" s="292"/>
      <c r="M100" s="254">
        <f t="shared" si="2"/>
        <v>0</v>
      </c>
      <c r="N100" s="208"/>
      <c r="O100" s="252"/>
      <c r="P100" s="252"/>
      <c r="Q100" s="250"/>
      <c r="R100" s="178"/>
      <c r="S100" s="252"/>
      <c r="T100" s="252"/>
      <c r="U100" s="252"/>
      <c r="V100" s="252"/>
      <c r="W100" s="178"/>
      <c r="X100" s="252"/>
      <c r="Y100" s="252"/>
      <c r="Z100" s="252"/>
      <c r="AA100" s="268">
        <f t="shared" si="3"/>
        <v>0</v>
      </c>
      <c r="AB100" s="208"/>
      <c r="AC100" s="147"/>
      <c r="AD100" s="147"/>
      <c r="AE100" s="147"/>
      <c r="AF100" s="268">
        <f t="shared" si="4"/>
        <v>0</v>
      </c>
      <c r="AG100" s="165"/>
      <c r="AH100" s="252"/>
      <c r="AI100" s="147"/>
      <c r="AJ100" s="147"/>
      <c r="AK100" s="252"/>
      <c r="AL100" s="101"/>
      <c r="AM100" s="282"/>
      <c r="AN100" s="282"/>
      <c r="AO100" s="282"/>
      <c r="AP100" s="284"/>
      <c r="AQ100" s="13"/>
      <c r="AR100" s="20"/>
    </row>
    <row r="101" ht="15.0" customHeight="1">
      <c r="B101" s="9"/>
      <c r="C101" s="1"/>
      <c r="D101" s="240">
        <v>87.0</v>
      </c>
      <c r="E101" s="242" t="s">
        <v>300</v>
      </c>
      <c r="F101" s="244"/>
      <c r="G101" s="147" t="s">
        <v>278</v>
      </c>
      <c r="H101" s="246"/>
      <c r="I101" s="340" t="s">
        <v>98</v>
      </c>
      <c r="J101" s="246"/>
      <c r="K101" s="248"/>
      <c r="L101" s="248"/>
      <c r="M101" s="254">
        <f t="shared" si="2"/>
        <v>0</v>
      </c>
      <c r="N101" s="208"/>
      <c r="O101" s="252"/>
      <c r="P101" s="252"/>
      <c r="Q101" s="252"/>
      <c r="R101" s="178"/>
      <c r="S101" s="252"/>
      <c r="T101" s="252"/>
      <c r="U101" s="252"/>
      <c r="V101" s="252"/>
      <c r="W101" s="178"/>
      <c r="X101" s="252"/>
      <c r="Y101" s="147"/>
      <c r="Z101" s="147"/>
      <c r="AA101" s="268">
        <f t="shared" si="3"/>
        <v>0</v>
      </c>
      <c r="AB101" s="208"/>
      <c r="AC101" s="147"/>
      <c r="AD101" s="147"/>
      <c r="AE101" s="147"/>
      <c r="AF101" s="268">
        <f t="shared" si="4"/>
        <v>0</v>
      </c>
      <c r="AG101" s="165"/>
      <c r="AH101" s="252"/>
      <c r="AI101" s="147"/>
      <c r="AJ101" s="147"/>
      <c r="AK101" s="252"/>
      <c r="AL101" s="101"/>
      <c r="AM101" s="282"/>
      <c r="AN101" s="282"/>
      <c r="AO101" s="282"/>
      <c r="AP101" s="284"/>
      <c r="AQ101" s="13"/>
      <c r="AR101" s="20"/>
    </row>
    <row r="102" ht="15.0" customHeight="1">
      <c r="B102" s="9"/>
      <c r="C102" s="1"/>
      <c r="D102" s="240">
        <v>88.0</v>
      </c>
      <c r="E102" s="242" t="s">
        <v>112</v>
      </c>
      <c r="F102" s="244"/>
      <c r="G102" s="147" t="s">
        <v>278</v>
      </c>
      <c r="H102" s="246"/>
      <c r="I102" s="340" t="s">
        <v>98</v>
      </c>
      <c r="J102" s="246"/>
      <c r="K102" s="248"/>
      <c r="L102" s="292">
        <v>20.0</v>
      </c>
      <c r="M102" s="254">
        <f t="shared" si="2"/>
        <v>20</v>
      </c>
      <c r="N102" s="208"/>
      <c r="O102" s="252"/>
      <c r="P102" s="252"/>
      <c r="Q102" s="250" t="s">
        <v>101</v>
      </c>
      <c r="R102" s="178"/>
      <c r="S102" s="250">
        <v>1966.0</v>
      </c>
      <c r="T102" s="252"/>
      <c r="U102" s="252"/>
      <c r="V102" s="252"/>
      <c r="W102" s="178"/>
      <c r="X102" s="252"/>
      <c r="Y102" s="252"/>
      <c r="Z102" s="250">
        <v>18.0</v>
      </c>
      <c r="AA102" s="268">
        <f t="shared" si="3"/>
        <v>18</v>
      </c>
      <c r="AB102" s="208"/>
      <c r="AC102" s="264"/>
      <c r="AD102" s="147"/>
      <c r="AE102" s="264">
        <v>21.0</v>
      </c>
      <c r="AF102" s="268">
        <f t="shared" si="4"/>
        <v>21</v>
      </c>
      <c r="AG102" s="165"/>
      <c r="AH102" s="252"/>
      <c r="AI102" s="264">
        <v>1.0</v>
      </c>
      <c r="AJ102" s="147"/>
      <c r="AK102" s="250">
        <v>1.0</v>
      </c>
      <c r="AL102" s="101"/>
      <c r="AM102" s="279">
        <v>0.0225</v>
      </c>
      <c r="AN102" s="279">
        <v>0.0225</v>
      </c>
      <c r="AO102" s="282"/>
      <c r="AP102" s="284"/>
      <c r="AQ102" s="13"/>
      <c r="AR102" s="20"/>
    </row>
    <row r="103" ht="15.0" customHeight="1">
      <c r="B103" s="9"/>
      <c r="C103" s="1"/>
      <c r="D103" s="240">
        <v>89.0</v>
      </c>
      <c r="E103" s="242" t="s">
        <v>113</v>
      </c>
      <c r="F103" s="244"/>
      <c r="G103" s="147" t="s">
        <v>278</v>
      </c>
      <c r="H103" s="246"/>
      <c r="I103" s="340" t="s">
        <v>98</v>
      </c>
      <c r="J103" s="246"/>
      <c r="K103" s="248"/>
      <c r="L103" s="248"/>
      <c r="M103" s="254">
        <f t="shared" si="2"/>
        <v>0</v>
      </c>
      <c r="N103" s="208"/>
      <c r="O103" s="252"/>
      <c r="P103" s="252"/>
      <c r="Q103" s="252"/>
      <c r="R103" s="178"/>
      <c r="S103" s="252"/>
      <c r="T103" s="252"/>
      <c r="U103" s="252"/>
      <c r="V103" s="252"/>
      <c r="W103" s="178"/>
      <c r="X103" s="252"/>
      <c r="Y103" s="147"/>
      <c r="Z103" s="147"/>
      <c r="AA103" s="268">
        <f t="shared" si="3"/>
        <v>0</v>
      </c>
      <c r="AB103" s="208"/>
      <c r="AC103" s="147"/>
      <c r="AD103" s="147"/>
      <c r="AE103" s="147"/>
      <c r="AF103" s="268">
        <f t="shared" si="4"/>
        <v>0</v>
      </c>
      <c r="AG103" s="165"/>
      <c r="AH103" s="252"/>
      <c r="AI103" s="147"/>
      <c r="AJ103" s="147"/>
      <c r="AK103" s="252"/>
      <c r="AL103" s="101"/>
      <c r="AM103" s="282"/>
      <c r="AN103" s="282"/>
      <c r="AO103" s="282"/>
      <c r="AP103" s="284"/>
      <c r="AQ103" s="13"/>
      <c r="AR103" s="20"/>
    </row>
    <row r="104" ht="15.0" customHeight="1">
      <c r="B104" s="9"/>
      <c r="C104" s="1"/>
      <c r="D104" s="240">
        <v>90.0</v>
      </c>
      <c r="E104" s="242" t="s">
        <v>114</v>
      </c>
      <c r="F104" s="244"/>
      <c r="G104" s="147" t="s">
        <v>278</v>
      </c>
      <c r="H104" s="246"/>
      <c r="I104" s="340" t="s">
        <v>98</v>
      </c>
      <c r="J104" s="246"/>
      <c r="K104" s="248"/>
      <c r="L104" s="292">
        <v>20.0</v>
      </c>
      <c r="M104" s="254">
        <f t="shared" si="2"/>
        <v>20</v>
      </c>
      <c r="N104" s="208"/>
      <c r="O104" s="250" t="s">
        <v>101</v>
      </c>
      <c r="P104" s="252"/>
      <c r="Q104" s="252"/>
      <c r="R104" s="178"/>
      <c r="S104" s="250">
        <v>1966.0</v>
      </c>
      <c r="T104" s="252"/>
      <c r="U104" s="252"/>
      <c r="V104" s="252"/>
      <c r="W104" s="178"/>
      <c r="X104" s="252"/>
      <c r="Y104" s="252"/>
      <c r="Z104" s="252"/>
      <c r="AA104" s="268">
        <f t="shared" si="3"/>
        <v>0</v>
      </c>
      <c r="AB104" s="208"/>
      <c r="AC104" s="147"/>
      <c r="AD104" s="147"/>
      <c r="AE104" s="147"/>
      <c r="AF104" s="268">
        <f t="shared" si="4"/>
        <v>0</v>
      </c>
      <c r="AG104" s="165"/>
      <c r="AH104" s="252"/>
      <c r="AI104" s="147"/>
      <c r="AJ104" s="147"/>
      <c r="AK104" s="252"/>
      <c r="AL104" s="101"/>
      <c r="AM104" s="282"/>
      <c r="AN104" s="282"/>
      <c r="AO104" s="282"/>
      <c r="AP104" s="284"/>
      <c r="AQ104" s="13"/>
      <c r="AR104" s="20"/>
    </row>
    <row r="105" ht="15.0" customHeight="1">
      <c r="B105" s="9"/>
      <c r="C105" s="1"/>
      <c r="D105" s="240">
        <v>91.0</v>
      </c>
      <c r="E105" s="242" t="s">
        <v>308</v>
      </c>
      <c r="F105" s="244"/>
      <c r="G105" s="147" t="s">
        <v>278</v>
      </c>
      <c r="H105" s="246"/>
      <c r="I105" s="340" t="s">
        <v>98</v>
      </c>
      <c r="J105" s="246"/>
      <c r="K105" s="248"/>
      <c r="L105" s="292">
        <v>13.0</v>
      </c>
      <c r="M105" s="254">
        <f t="shared" si="2"/>
        <v>13</v>
      </c>
      <c r="N105" s="208"/>
      <c r="O105" s="252"/>
      <c r="P105" s="252"/>
      <c r="Q105" s="250" t="s">
        <v>101</v>
      </c>
      <c r="R105" s="178"/>
      <c r="S105" s="250">
        <v>1966.0</v>
      </c>
      <c r="T105" s="252"/>
      <c r="U105" s="252"/>
      <c r="V105" s="252"/>
      <c r="W105" s="178"/>
      <c r="X105" s="252"/>
      <c r="Y105" s="147"/>
      <c r="Z105" s="264">
        <v>20.0</v>
      </c>
      <c r="AA105" s="268">
        <f t="shared" si="3"/>
        <v>20</v>
      </c>
      <c r="AB105" s="208"/>
      <c r="AC105" s="147"/>
      <c r="AD105" s="147"/>
      <c r="AE105" s="264">
        <v>23.0</v>
      </c>
      <c r="AF105" s="268">
        <f t="shared" si="4"/>
        <v>23</v>
      </c>
      <c r="AG105" s="165"/>
      <c r="AH105" s="252"/>
      <c r="AI105" s="264">
        <v>1.0</v>
      </c>
      <c r="AJ105" s="147"/>
      <c r="AK105" s="250">
        <v>1.0</v>
      </c>
      <c r="AL105" s="101"/>
      <c r="AM105" s="279">
        <v>0.0225</v>
      </c>
      <c r="AN105" s="279">
        <v>0.0225</v>
      </c>
      <c r="AO105" s="282"/>
      <c r="AP105" s="284"/>
      <c r="AQ105" s="13"/>
      <c r="AR105" s="20"/>
    </row>
    <row r="106" ht="15.0" customHeight="1">
      <c r="B106" s="9"/>
      <c r="C106" s="1"/>
      <c r="D106" s="240">
        <v>92.0</v>
      </c>
      <c r="E106" s="242" t="s">
        <v>115</v>
      </c>
      <c r="F106" s="244"/>
      <c r="G106" s="147" t="s">
        <v>278</v>
      </c>
      <c r="H106" s="246"/>
      <c r="I106" s="340" t="s">
        <v>98</v>
      </c>
      <c r="J106" s="246"/>
      <c r="K106" s="248"/>
      <c r="L106" s="292">
        <v>12.0</v>
      </c>
      <c r="M106" s="254">
        <f t="shared" si="2"/>
        <v>12</v>
      </c>
      <c r="N106" s="208"/>
      <c r="O106" s="252"/>
      <c r="P106" s="250" t="s">
        <v>101</v>
      </c>
      <c r="Q106" s="252"/>
      <c r="R106" s="178"/>
      <c r="S106" s="250">
        <v>1966.0</v>
      </c>
      <c r="T106" s="252"/>
      <c r="U106" s="252"/>
      <c r="V106" s="252"/>
      <c r="W106" s="178"/>
      <c r="X106" s="252"/>
      <c r="Y106" s="250">
        <v>12.0</v>
      </c>
      <c r="Z106" s="252"/>
      <c r="AA106" s="268">
        <f t="shared" si="3"/>
        <v>12</v>
      </c>
      <c r="AB106" s="208"/>
      <c r="AC106" s="147"/>
      <c r="AD106" s="264">
        <v>12.0</v>
      </c>
      <c r="AE106" s="147"/>
      <c r="AF106" s="268">
        <f t="shared" si="4"/>
        <v>12</v>
      </c>
      <c r="AG106" s="165"/>
      <c r="AH106" s="252"/>
      <c r="AI106" s="264">
        <v>1.0</v>
      </c>
      <c r="AJ106" s="147"/>
      <c r="AK106" s="250">
        <v>1.0</v>
      </c>
      <c r="AL106" s="101"/>
      <c r="AM106" s="279">
        <v>0.0225</v>
      </c>
      <c r="AN106" s="279">
        <v>0.0225</v>
      </c>
      <c r="AO106" s="282"/>
      <c r="AP106" s="284"/>
      <c r="AQ106" s="13"/>
      <c r="AR106" s="20"/>
    </row>
    <row r="107" ht="15.0" customHeight="1">
      <c r="B107" s="9"/>
      <c r="C107" s="1"/>
      <c r="D107" s="240">
        <v>93.0</v>
      </c>
      <c r="E107" s="242" t="s">
        <v>116</v>
      </c>
      <c r="F107" s="244"/>
      <c r="G107" s="147" t="s">
        <v>278</v>
      </c>
      <c r="H107" s="246"/>
      <c r="I107" s="340" t="s">
        <v>98</v>
      </c>
      <c r="J107" s="246"/>
      <c r="K107" s="248"/>
      <c r="L107" s="292">
        <v>11.0</v>
      </c>
      <c r="M107" s="254">
        <f t="shared" si="2"/>
        <v>11</v>
      </c>
      <c r="N107" s="208"/>
      <c r="O107" s="250" t="s">
        <v>101</v>
      </c>
      <c r="P107" s="252"/>
      <c r="Q107" s="252"/>
      <c r="R107" s="178"/>
      <c r="S107" s="250">
        <v>1966.0</v>
      </c>
      <c r="T107" s="252"/>
      <c r="U107" s="252"/>
      <c r="V107" s="252"/>
      <c r="W107" s="178"/>
      <c r="X107" s="250">
        <v>12.0</v>
      </c>
      <c r="Y107" s="147"/>
      <c r="Z107" s="147"/>
      <c r="AA107" s="268">
        <f t="shared" si="3"/>
        <v>12</v>
      </c>
      <c r="AB107" s="208"/>
      <c r="AC107" s="264">
        <v>12.0</v>
      </c>
      <c r="AD107" s="147"/>
      <c r="AE107" s="147"/>
      <c r="AF107" s="268">
        <f t="shared" si="4"/>
        <v>12</v>
      </c>
      <c r="AG107" s="165"/>
      <c r="AH107" s="252"/>
      <c r="AI107" s="264">
        <v>1.0</v>
      </c>
      <c r="AJ107" s="147"/>
      <c r="AK107" s="252"/>
      <c r="AL107" s="101"/>
      <c r="AM107" s="279">
        <v>0.021</v>
      </c>
      <c r="AN107" s="279">
        <v>0.021</v>
      </c>
      <c r="AO107" s="282"/>
      <c r="AP107" s="284"/>
      <c r="AQ107" s="13"/>
      <c r="AR107" s="20"/>
    </row>
    <row r="108" ht="15.0" customHeight="1">
      <c r="B108" s="9"/>
      <c r="C108" s="1"/>
      <c r="D108" s="240">
        <v>94.0</v>
      </c>
      <c r="E108" s="242" t="s">
        <v>117</v>
      </c>
      <c r="F108" s="244"/>
      <c r="G108" s="147" t="s">
        <v>278</v>
      </c>
      <c r="H108" s="246"/>
      <c r="I108" s="340" t="s">
        <v>98</v>
      </c>
      <c r="J108" s="246"/>
      <c r="K108" s="248"/>
      <c r="L108" s="292">
        <v>63.0</v>
      </c>
      <c r="M108" s="254">
        <f t="shared" si="2"/>
        <v>63</v>
      </c>
      <c r="N108" s="208"/>
      <c r="O108" s="252"/>
      <c r="P108" s="250" t="s">
        <v>101</v>
      </c>
      <c r="Q108" s="252"/>
      <c r="R108" s="178"/>
      <c r="S108" s="250">
        <v>1966.0</v>
      </c>
      <c r="T108" s="252"/>
      <c r="U108" s="252"/>
      <c r="V108" s="252"/>
      <c r="W108" s="178"/>
      <c r="X108" s="252"/>
      <c r="Y108" s="250">
        <v>10.0</v>
      </c>
      <c r="Z108" s="252"/>
      <c r="AA108" s="268">
        <f t="shared" si="3"/>
        <v>10</v>
      </c>
      <c r="AB108" s="208"/>
      <c r="AC108" s="147"/>
      <c r="AD108" s="264">
        <v>10.0</v>
      </c>
      <c r="AE108" s="147"/>
      <c r="AF108" s="268">
        <f t="shared" si="4"/>
        <v>10</v>
      </c>
      <c r="AG108" s="165"/>
      <c r="AH108" s="252"/>
      <c r="AI108" s="264">
        <v>1.0</v>
      </c>
      <c r="AJ108" s="147"/>
      <c r="AK108" s="250">
        <v>1.0</v>
      </c>
      <c r="AL108" s="101"/>
      <c r="AM108" s="279">
        <v>0.0225</v>
      </c>
      <c r="AN108" s="279">
        <v>0.0225</v>
      </c>
      <c r="AO108" s="282"/>
      <c r="AP108" s="284"/>
      <c r="AQ108" s="13"/>
      <c r="AR108" s="20"/>
    </row>
    <row r="109" ht="15.0" customHeight="1">
      <c r="B109" s="9"/>
      <c r="C109" s="1"/>
      <c r="D109" s="240">
        <v>95.0</v>
      </c>
      <c r="E109" s="242" t="s">
        <v>119</v>
      </c>
      <c r="F109" s="244"/>
      <c r="G109" s="147" t="s">
        <v>278</v>
      </c>
      <c r="H109" s="246"/>
      <c r="I109" s="340" t="s">
        <v>98</v>
      </c>
      <c r="J109" s="246"/>
      <c r="K109" s="248"/>
      <c r="L109" s="292">
        <v>63.0</v>
      </c>
      <c r="M109" s="254">
        <f t="shared" si="2"/>
        <v>63</v>
      </c>
      <c r="N109" s="208"/>
      <c r="O109" s="252"/>
      <c r="P109" s="252"/>
      <c r="Q109" s="250" t="s">
        <v>101</v>
      </c>
      <c r="R109" s="178"/>
      <c r="S109" s="250">
        <v>1966.0</v>
      </c>
      <c r="T109" s="252"/>
      <c r="U109" s="252"/>
      <c r="V109" s="252"/>
      <c r="W109" s="178"/>
      <c r="X109" s="252"/>
      <c r="Y109" s="147"/>
      <c r="Z109" s="264">
        <v>10.0</v>
      </c>
      <c r="AA109" s="268">
        <f t="shared" si="3"/>
        <v>10</v>
      </c>
      <c r="AB109" s="208"/>
      <c r="AC109" s="147"/>
      <c r="AD109" s="147"/>
      <c r="AE109" s="264">
        <v>10.0</v>
      </c>
      <c r="AF109" s="268">
        <f t="shared" si="4"/>
        <v>10</v>
      </c>
      <c r="AG109" s="165"/>
      <c r="AH109" s="252"/>
      <c r="AI109" s="264">
        <v>1.0</v>
      </c>
      <c r="AJ109" s="147"/>
      <c r="AK109" s="250">
        <v>2.0</v>
      </c>
      <c r="AL109" s="101"/>
      <c r="AM109" s="279">
        <v>0.0225</v>
      </c>
      <c r="AN109" s="279">
        <v>0.0225</v>
      </c>
      <c r="AO109" s="282"/>
      <c r="AP109" s="284"/>
      <c r="AQ109" s="13"/>
      <c r="AR109" s="20"/>
    </row>
    <row r="110" ht="15.0" customHeight="1">
      <c r="B110" s="9"/>
      <c r="C110" s="1"/>
      <c r="D110" s="240">
        <v>96.0</v>
      </c>
      <c r="E110" s="242" t="s">
        <v>120</v>
      </c>
      <c r="F110" s="244"/>
      <c r="G110" s="147" t="s">
        <v>278</v>
      </c>
      <c r="H110" s="246"/>
      <c r="I110" s="340" t="s">
        <v>98</v>
      </c>
      <c r="J110" s="246"/>
      <c r="K110" s="248"/>
      <c r="L110" s="292">
        <v>10.0</v>
      </c>
      <c r="M110" s="254">
        <f t="shared" si="2"/>
        <v>10</v>
      </c>
      <c r="N110" s="208"/>
      <c r="O110" s="250" t="s">
        <v>101</v>
      </c>
      <c r="P110" s="252"/>
      <c r="Q110" s="252"/>
      <c r="R110" s="178"/>
      <c r="S110" s="250">
        <v>1994.0</v>
      </c>
      <c r="T110" s="252"/>
      <c r="U110" s="252"/>
      <c r="V110" s="252"/>
      <c r="W110" s="178"/>
      <c r="X110" s="250">
        <v>18.0</v>
      </c>
      <c r="Y110" s="252"/>
      <c r="Z110" s="252"/>
      <c r="AA110" s="268">
        <f t="shared" si="3"/>
        <v>18</v>
      </c>
      <c r="AB110" s="208"/>
      <c r="AC110" s="264">
        <v>18.0</v>
      </c>
      <c r="AD110" s="147"/>
      <c r="AE110" s="147"/>
      <c r="AF110" s="268">
        <f t="shared" si="4"/>
        <v>18</v>
      </c>
      <c r="AG110" s="165"/>
      <c r="AH110" s="252"/>
      <c r="AI110" s="264">
        <v>1.0</v>
      </c>
      <c r="AJ110" s="147"/>
      <c r="AK110" s="252"/>
      <c r="AL110" s="101"/>
      <c r="AM110" s="279">
        <v>0.022</v>
      </c>
      <c r="AN110" s="279">
        <v>0.022</v>
      </c>
      <c r="AO110" s="282"/>
      <c r="AP110" s="284"/>
      <c r="AQ110" s="13"/>
      <c r="AR110" s="20"/>
    </row>
    <row r="111" ht="15.0" customHeight="1">
      <c r="B111" s="9"/>
      <c r="C111" s="1"/>
      <c r="D111" s="240">
        <v>97.0</v>
      </c>
      <c r="E111" s="242" t="s">
        <v>121</v>
      </c>
      <c r="F111" s="244"/>
      <c r="G111" s="147" t="s">
        <v>278</v>
      </c>
      <c r="H111" s="246"/>
      <c r="I111" s="340" t="s">
        <v>98</v>
      </c>
      <c r="J111" s="246"/>
      <c r="K111" s="248"/>
      <c r="L111" s="248"/>
      <c r="M111" s="254">
        <f t="shared" si="2"/>
        <v>0</v>
      </c>
      <c r="N111" s="208"/>
      <c r="O111" s="252"/>
      <c r="P111" s="252"/>
      <c r="Q111" s="252"/>
      <c r="R111" s="178"/>
      <c r="S111" s="252"/>
      <c r="T111" s="252"/>
      <c r="U111" s="252"/>
      <c r="V111" s="252"/>
      <c r="W111" s="178"/>
      <c r="X111" s="252"/>
      <c r="Y111" s="147"/>
      <c r="Z111" s="147"/>
      <c r="AA111" s="268">
        <f t="shared" si="3"/>
        <v>0</v>
      </c>
      <c r="AB111" s="208"/>
      <c r="AC111" s="147"/>
      <c r="AD111" s="147"/>
      <c r="AE111" s="147"/>
      <c r="AF111" s="268">
        <f t="shared" si="4"/>
        <v>0</v>
      </c>
      <c r="AG111" s="165"/>
      <c r="AH111" s="252"/>
      <c r="AI111" s="147"/>
      <c r="AJ111" s="147"/>
      <c r="AK111" s="252"/>
      <c r="AL111" s="101"/>
      <c r="AM111" s="282"/>
      <c r="AN111" s="282"/>
      <c r="AO111" s="282"/>
      <c r="AP111" s="284"/>
      <c r="AQ111" s="13"/>
      <c r="AR111" s="20"/>
    </row>
    <row r="112" ht="15.0" customHeight="1">
      <c r="B112" s="9"/>
      <c r="C112" s="1"/>
      <c r="D112" s="240"/>
      <c r="E112" s="242" t="s">
        <v>122</v>
      </c>
      <c r="F112" s="244"/>
      <c r="G112" s="147" t="s">
        <v>278</v>
      </c>
      <c r="H112" s="246"/>
      <c r="I112" s="340" t="s">
        <v>98</v>
      </c>
      <c r="J112" s="246"/>
      <c r="K112" s="248"/>
      <c r="L112" s="292">
        <v>15.0</v>
      </c>
      <c r="M112" s="254">
        <f t="shared" si="2"/>
        <v>15</v>
      </c>
      <c r="N112" s="208"/>
      <c r="O112" s="252"/>
      <c r="P112" s="250" t="s">
        <v>101</v>
      </c>
      <c r="Q112" s="252"/>
      <c r="R112" s="178"/>
      <c r="S112" s="250">
        <v>2025.0</v>
      </c>
      <c r="T112" s="252"/>
      <c r="U112" s="252"/>
      <c r="V112" s="252"/>
      <c r="W112" s="178"/>
      <c r="X112" s="252"/>
      <c r="Y112" s="264">
        <v>22.0</v>
      </c>
      <c r="Z112" s="147"/>
      <c r="AA112" s="268">
        <f t="shared" si="3"/>
        <v>22</v>
      </c>
      <c r="AB112" s="208"/>
      <c r="AC112" s="147"/>
      <c r="AD112" s="264">
        <v>22.0</v>
      </c>
      <c r="AE112" s="147"/>
      <c r="AF112" s="268">
        <f t="shared" si="4"/>
        <v>22</v>
      </c>
      <c r="AG112" s="165"/>
      <c r="AH112" s="252"/>
      <c r="AI112" s="264">
        <v>1.0</v>
      </c>
      <c r="AJ112" s="147"/>
      <c r="AK112" s="252"/>
      <c r="AL112" s="101"/>
      <c r="AM112" s="279">
        <v>0.021</v>
      </c>
      <c r="AN112" s="279">
        <v>0.021</v>
      </c>
      <c r="AO112" s="282"/>
      <c r="AP112" s="284"/>
      <c r="AQ112" s="13"/>
      <c r="AR112" s="20"/>
    </row>
    <row r="113" ht="15.0" customHeight="1">
      <c r="B113" s="9"/>
      <c r="C113" s="1"/>
      <c r="D113" s="240">
        <v>98.0</v>
      </c>
      <c r="E113" s="242" t="s">
        <v>163</v>
      </c>
      <c r="F113" s="244"/>
      <c r="G113" s="147" t="s">
        <v>278</v>
      </c>
      <c r="H113" s="246"/>
      <c r="I113" s="340" t="s">
        <v>123</v>
      </c>
      <c r="J113" s="246"/>
      <c r="K113" s="248"/>
      <c r="L113" s="292">
        <v>10.0</v>
      </c>
      <c r="M113" s="254">
        <f t="shared" si="2"/>
        <v>10</v>
      </c>
      <c r="N113" s="208"/>
      <c r="O113" s="252"/>
      <c r="P113" s="250" t="s">
        <v>101</v>
      </c>
      <c r="Q113" s="252"/>
      <c r="R113" s="178"/>
      <c r="S113" s="250">
        <v>1966.0</v>
      </c>
      <c r="T113" s="252"/>
      <c r="U113" s="252"/>
      <c r="V113" s="252"/>
      <c r="W113" s="178"/>
      <c r="X113" s="252"/>
      <c r="Y113" s="250">
        <v>18.0</v>
      </c>
      <c r="Z113" s="252"/>
      <c r="AA113" s="268">
        <f t="shared" si="3"/>
        <v>18</v>
      </c>
      <c r="AB113" s="208"/>
      <c r="AC113" s="147"/>
      <c r="AD113" s="264">
        <v>18.0</v>
      </c>
      <c r="AE113" s="147"/>
      <c r="AF113" s="268">
        <f t="shared" si="4"/>
        <v>18</v>
      </c>
      <c r="AG113" s="165"/>
      <c r="AH113" s="252"/>
      <c r="AI113" s="264">
        <v>1.0</v>
      </c>
      <c r="AJ113" s="147"/>
      <c r="AK113" s="252"/>
      <c r="AL113" s="101"/>
      <c r="AM113" s="279">
        <v>0.021</v>
      </c>
      <c r="AN113" s="279">
        <v>0.021</v>
      </c>
      <c r="AO113" s="282"/>
      <c r="AP113" s="284"/>
      <c r="AQ113" s="13"/>
      <c r="AR113" s="20"/>
    </row>
    <row r="114" ht="15.0" customHeight="1">
      <c r="B114" s="9"/>
      <c r="C114" s="1"/>
      <c r="D114" s="240">
        <v>99.0</v>
      </c>
      <c r="E114" s="242" t="s">
        <v>108</v>
      </c>
      <c r="F114" s="244"/>
      <c r="G114" s="147" t="s">
        <v>278</v>
      </c>
      <c r="H114" s="246"/>
      <c r="I114" s="340" t="s">
        <v>123</v>
      </c>
      <c r="J114" s="246"/>
      <c r="K114" s="248"/>
      <c r="L114" s="248"/>
      <c r="M114" s="254">
        <f t="shared" si="2"/>
        <v>0</v>
      </c>
      <c r="N114" s="208"/>
      <c r="O114" s="252"/>
      <c r="P114" s="252"/>
      <c r="Q114" s="252"/>
      <c r="R114" s="178"/>
      <c r="S114" s="252"/>
      <c r="T114" s="252"/>
      <c r="U114" s="252"/>
      <c r="V114" s="252"/>
      <c r="W114" s="178"/>
      <c r="X114" s="252"/>
      <c r="Y114" s="147"/>
      <c r="Z114" s="147"/>
      <c r="AA114" s="268">
        <f t="shared" si="3"/>
        <v>0</v>
      </c>
      <c r="AB114" s="208"/>
      <c r="AC114" s="147"/>
      <c r="AD114" s="147"/>
      <c r="AE114" s="147"/>
      <c r="AF114" s="268">
        <f t="shared" si="4"/>
        <v>0</v>
      </c>
      <c r="AG114" s="165"/>
      <c r="AH114" s="252"/>
      <c r="AI114" s="147"/>
      <c r="AJ114" s="147"/>
      <c r="AK114" s="252"/>
      <c r="AL114" s="101"/>
      <c r="AM114" s="282"/>
      <c r="AN114" s="282"/>
      <c r="AO114" s="282"/>
      <c r="AP114" s="284"/>
      <c r="AQ114" s="13"/>
      <c r="AR114" s="20"/>
    </row>
    <row r="115" ht="15.0" customHeight="1">
      <c r="B115" s="9"/>
      <c r="C115" s="1"/>
      <c r="D115" s="240">
        <v>100.0</v>
      </c>
      <c r="E115" s="242" t="s">
        <v>285</v>
      </c>
      <c r="F115" s="244"/>
      <c r="G115" s="147" t="s">
        <v>278</v>
      </c>
      <c r="H115" s="246"/>
      <c r="I115" s="340" t="s">
        <v>123</v>
      </c>
      <c r="J115" s="246"/>
      <c r="K115" s="248"/>
      <c r="L115" s="248"/>
      <c r="M115" s="254">
        <f t="shared" si="2"/>
        <v>0</v>
      </c>
      <c r="N115" s="208"/>
      <c r="O115" s="252"/>
      <c r="P115" s="252"/>
      <c r="Q115" s="252"/>
      <c r="R115" s="178"/>
      <c r="S115" s="252"/>
      <c r="T115" s="252"/>
      <c r="U115" s="252"/>
      <c r="V115" s="252"/>
      <c r="W115" s="178"/>
      <c r="X115" s="252"/>
      <c r="Y115" s="252"/>
      <c r="Z115" s="252"/>
      <c r="AA115" s="268">
        <f t="shared" si="3"/>
        <v>0</v>
      </c>
      <c r="AB115" s="208"/>
      <c r="AC115" s="147"/>
      <c r="AD115" s="147"/>
      <c r="AE115" s="147"/>
      <c r="AF115" s="268">
        <f t="shared" si="4"/>
        <v>0</v>
      </c>
      <c r="AG115" s="165"/>
      <c r="AH115" s="252"/>
      <c r="AI115" s="147"/>
      <c r="AJ115" s="147"/>
      <c r="AK115" s="252"/>
      <c r="AL115" s="101"/>
      <c r="AM115" s="282"/>
      <c r="AN115" s="282"/>
      <c r="AO115" s="282"/>
      <c r="AP115" s="284"/>
      <c r="AQ115" s="13"/>
      <c r="AR115" s="20"/>
    </row>
    <row r="116" ht="15.0" customHeight="1">
      <c r="B116" s="9"/>
      <c r="C116" s="1"/>
      <c r="D116" s="240">
        <v>101.0</v>
      </c>
      <c r="E116" s="242" t="s">
        <v>109</v>
      </c>
      <c r="F116" s="244"/>
      <c r="G116" s="147" t="s">
        <v>278</v>
      </c>
      <c r="H116" s="246"/>
      <c r="I116" s="340" t="s">
        <v>123</v>
      </c>
      <c r="J116" s="246"/>
      <c r="K116" s="248"/>
      <c r="L116" s="292">
        <v>5.0</v>
      </c>
      <c r="M116" s="254">
        <f t="shared" si="2"/>
        <v>5</v>
      </c>
      <c r="N116" s="208"/>
      <c r="O116" s="250" t="s">
        <v>101</v>
      </c>
      <c r="P116" s="252"/>
      <c r="Q116" s="252"/>
      <c r="R116" s="178"/>
      <c r="S116" s="250">
        <v>1966.0</v>
      </c>
      <c r="T116" s="252"/>
      <c r="U116" s="252"/>
      <c r="V116" s="252"/>
      <c r="W116" s="178"/>
      <c r="X116" s="250">
        <v>10.0</v>
      </c>
      <c r="Y116" s="147"/>
      <c r="Z116" s="147"/>
      <c r="AA116" s="268">
        <f t="shared" si="3"/>
        <v>10</v>
      </c>
      <c r="AB116" s="208"/>
      <c r="AC116" s="264">
        <v>10.0</v>
      </c>
      <c r="AD116" s="147"/>
      <c r="AE116" s="147"/>
      <c r="AF116" s="268">
        <f t="shared" si="4"/>
        <v>10</v>
      </c>
      <c r="AG116" s="165"/>
      <c r="AH116" s="252"/>
      <c r="AI116" s="147"/>
      <c r="AJ116" s="147"/>
      <c r="AK116" s="250">
        <v>1.0</v>
      </c>
      <c r="AL116" s="101"/>
      <c r="AM116" s="279">
        <v>0.021</v>
      </c>
      <c r="AN116" s="279">
        <v>0.021</v>
      </c>
      <c r="AO116" s="282"/>
      <c r="AP116" s="284"/>
      <c r="AQ116" s="13"/>
      <c r="AR116" s="20"/>
    </row>
    <row r="117" ht="15.0" customHeight="1">
      <c r="B117" s="9"/>
      <c r="C117" s="1"/>
      <c r="D117" s="240">
        <v>102.0</v>
      </c>
      <c r="E117" s="242" t="s">
        <v>290</v>
      </c>
      <c r="F117" s="244"/>
      <c r="G117" s="147" t="s">
        <v>278</v>
      </c>
      <c r="H117" s="246"/>
      <c r="I117" s="340" t="s">
        <v>123</v>
      </c>
      <c r="J117" s="246"/>
      <c r="K117" s="248"/>
      <c r="L117" s="292">
        <v>12.0</v>
      </c>
      <c r="M117" s="254">
        <f t="shared" si="2"/>
        <v>12</v>
      </c>
      <c r="N117" s="208"/>
      <c r="O117" s="250" t="s">
        <v>101</v>
      </c>
      <c r="P117" s="252"/>
      <c r="Q117" s="252"/>
      <c r="R117" s="178" t="s">
        <v>512</v>
      </c>
      <c r="S117" s="250">
        <v>1966.0</v>
      </c>
      <c r="T117" s="252"/>
      <c r="U117" s="252"/>
      <c r="V117" s="252"/>
      <c r="W117" s="178"/>
      <c r="X117" s="250">
        <v>18.0</v>
      </c>
      <c r="Y117" s="252"/>
      <c r="Z117" s="252"/>
      <c r="AA117" s="268">
        <f t="shared" si="3"/>
        <v>18</v>
      </c>
      <c r="AB117" s="208"/>
      <c r="AC117" s="264">
        <v>14.0</v>
      </c>
      <c r="AD117" s="147"/>
      <c r="AE117" s="147"/>
      <c r="AF117" s="268">
        <f t="shared" si="4"/>
        <v>14</v>
      </c>
      <c r="AG117" s="165"/>
      <c r="AH117" s="252"/>
      <c r="AI117" s="264">
        <v>1.0</v>
      </c>
      <c r="AJ117" s="147"/>
      <c r="AK117" s="252"/>
      <c r="AL117" s="101"/>
      <c r="AM117" s="279">
        <v>0.021</v>
      </c>
      <c r="AN117" s="279">
        <v>0.021</v>
      </c>
      <c r="AO117" s="282"/>
      <c r="AP117" s="284"/>
      <c r="AQ117" s="13"/>
      <c r="AR117" s="20"/>
    </row>
    <row r="118" ht="15.0" customHeight="1">
      <c r="B118" s="9"/>
      <c r="C118" s="1"/>
      <c r="D118" s="240"/>
      <c r="E118" s="242" t="s">
        <v>294</v>
      </c>
      <c r="F118" s="244"/>
      <c r="G118" s="147" t="s">
        <v>278</v>
      </c>
      <c r="H118" s="246"/>
      <c r="I118" s="340" t="s">
        <v>123</v>
      </c>
      <c r="J118" s="246"/>
      <c r="K118" s="248"/>
      <c r="L118" s="248"/>
      <c r="M118" s="254">
        <f t="shared" si="2"/>
        <v>0</v>
      </c>
      <c r="N118" s="208"/>
      <c r="O118" s="252"/>
      <c r="P118" s="252"/>
      <c r="Q118" s="252"/>
      <c r="R118" s="178"/>
      <c r="S118" s="252"/>
      <c r="T118" s="252"/>
      <c r="U118" s="252"/>
      <c r="V118" s="252"/>
      <c r="W118" s="178"/>
      <c r="X118" s="252"/>
      <c r="Y118" s="147"/>
      <c r="Z118" s="147"/>
      <c r="AA118" s="268">
        <f t="shared" si="3"/>
        <v>0</v>
      </c>
      <c r="AB118" s="208"/>
      <c r="AC118" s="147"/>
      <c r="AD118" s="147"/>
      <c r="AE118" s="147"/>
      <c r="AF118" s="268">
        <f t="shared" si="4"/>
        <v>0</v>
      </c>
      <c r="AG118" s="165"/>
      <c r="AH118" s="252"/>
      <c r="AI118" s="147"/>
      <c r="AJ118" s="147"/>
      <c r="AK118" s="252"/>
      <c r="AL118" s="101"/>
      <c r="AM118" s="282"/>
      <c r="AN118" s="282"/>
      <c r="AO118" s="282"/>
      <c r="AP118" s="284"/>
      <c r="AQ118" s="13"/>
      <c r="AR118" s="20"/>
    </row>
    <row r="119" ht="15.0" customHeight="1">
      <c r="B119" s="9"/>
      <c r="C119" s="1"/>
      <c r="D119" s="240">
        <v>103.0</v>
      </c>
      <c r="E119" s="242" t="s">
        <v>111</v>
      </c>
      <c r="F119" s="244"/>
      <c r="G119" s="147" t="s">
        <v>278</v>
      </c>
      <c r="H119" s="246"/>
      <c r="I119" s="340" t="s">
        <v>123</v>
      </c>
      <c r="J119" s="246"/>
      <c r="K119" s="248"/>
      <c r="L119" s="248"/>
      <c r="M119" s="254">
        <f t="shared" si="2"/>
        <v>0</v>
      </c>
      <c r="N119" s="208"/>
      <c r="O119" s="252"/>
      <c r="P119" s="252"/>
      <c r="Q119" s="252"/>
      <c r="R119" s="178"/>
      <c r="S119" s="252"/>
      <c r="T119" s="252"/>
      <c r="U119" s="252"/>
      <c r="V119" s="252"/>
      <c r="W119" s="178"/>
      <c r="X119" s="252"/>
      <c r="Y119" s="147"/>
      <c r="Z119" s="147"/>
      <c r="AA119" s="268">
        <f t="shared" si="3"/>
        <v>0</v>
      </c>
      <c r="AB119" s="208"/>
      <c r="AC119" s="147"/>
      <c r="AD119" s="147"/>
      <c r="AE119" s="147"/>
      <c r="AF119" s="268">
        <f t="shared" si="4"/>
        <v>0</v>
      </c>
      <c r="AG119" s="165"/>
      <c r="AH119" s="252"/>
      <c r="AI119" s="147"/>
      <c r="AJ119" s="147"/>
      <c r="AK119" s="252"/>
      <c r="AL119" s="101"/>
      <c r="AM119" s="282"/>
      <c r="AN119" s="282"/>
      <c r="AO119" s="282"/>
      <c r="AP119" s="284"/>
      <c r="AQ119" s="13"/>
      <c r="AR119" s="20"/>
    </row>
    <row r="120" ht="15.0" customHeight="1">
      <c r="B120" s="9"/>
      <c r="C120" s="1"/>
      <c r="D120" s="240">
        <v>104.0</v>
      </c>
      <c r="E120" s="242" t="s">
        <v>300</v>
      </c>
      <c r="F120" s="244"/>
      <c r="G120" s="147" t="s">
        <v>278</v>
      </c>
      <c r="H120" s="246"/>
      <c r="I120" s="340" t="s">
        <v>123</v>
      </c>
      <c r="J120" s="246"/>
      <c r="K120" s="248"/>
      <c r="L120" s="248"/>
      <c r="M120" s="254">
        <f t="shared" si="2"/>
        <v>0</v>
      </c>
      <c r="N120" s="208"/>
      <c r="O120" s="252"/>
      <c r="P120" s="252"/>
      <c r="Q120" s="252"/>
      <c r="R120" s="178"/>
      <c r="S120" s="252"/>
      <c r="T120" s="252"/>
      <c r="U120" s="252"/>
      <c r="V120" s="252"/>
      <c r="W120" s="178"/>
      <c r="X120" s="252"/>
      <c r="Y120" s="252"/>
      <c r="Z120" s="252"/>
      <c r="AA120" s="268">
        <f t="shared" si="3"/>
        <v>0</v>
      </c>
      <c r="AB120" s="208"/>
      <c r="AC120" s="147"/>
      <c r="AD120" s="147"/>
      <c r="AE120" s="147"/>
      <c r="AF120" s="268">
        <f t="shared" si="4"/>
        <v>0</v>
      </c>
      <c r="AG120" s="165"/>
      <c r="AH120" s="252"/>
      <c r="AI120" s="147"/>
      <c r="AJ120" s="147"/>
      <c r="AK120" s="252"/>
      <c r="AL120" s="101"/>
      <c r="AM120" s="282"/>
      <c r="AN120" s="282"/>
      <c r="AO120" s="282"/>
      <c r="AP120" s="284"/>
      <c r="AQ120" s="13"/>
      <c r="AR120" s="20"/>
    </row>
    <row r="121" ht="15.0" customHeight="1">
      <c r="B121" s="9"/>
      <c r="C121" s="1"/>
      <c r="D121" s="240">
        <v>105.0</v>
      </c>
      <c r="E121" s="242" t="s">
        <v>112</v>
      </c>
      <c r="F121" s="244"/>
      <c r="G121" s="147" t="s">
        <v>278</v>
      </c>
      <c r="H121" s="246"/>
      <c r="I121" s="340" t="s">
        <v>123</v>
      </c>
      <c r="J121" s="246"/>
      <c r="K121" s="248"/>
      <c r="L121" s="292">
        <v>15.0</v>
      </c>
      <c r="M121" s="254">
        <f t="shared" si="2"/>
        <v>15</v>
      </c>
      <c r="N121" s="208"/>
      <c r="O121" s="252"/>
      <c r="P121" s="252"/>
      <c r="Q121" s="250" t="s">
        <v>101</v>
      </c>
      <c r="R121" s="178"/>
      <c r="S121" s="250">
        <v>1966.0</v>
      </c>
      <c r="T121" s="252"/>
      <c r="U121" s="252"/>
      <c r="V121" s="252"/>
      <c r="W121" s="178"/>
      <c r="X121" s="252"/>
      <c r="Y121" s="147"/>
      <c r="Z121" s="264">
        <v>18.0</v>
      </c>
      <c r="AA121" s="268">
        <f t="shared" si="3"/>
        <v>18</v>
      </c>
      <c r="AB121" s="208"/>
      <c r="AC121" s="147"/>
      <c r="AD121" s="147"/>
      <c r="AE121" s="264">
        <v>15.0</v>
      </c>
      <c r="AF121" s="268">
        <f t="shared" si="4"/>
        <v>15</v>
      </c>
      <c r="AG121" s="165"/>
      <c r="AH121" s="252"/>
      <c r="AI121" s="264">
        <v>1.0</v>
      </c>
      <c r="AJ121" s="147"/>
      <c r="AK121" s="252"/>
      <c r="AL121" s="101"/>
      <c r="AM121" s="279">
        <v>0.021</v>
      </c>
      <c r="AN121" s="279">
        <v>0.021</v>
      </c>
      <c r="AO121" s="282"/>
      <c r="AP121" s="284"/>
      <c r="AQ121" s="13"/>
      <c r="AR121" s="20"/>
    </row>
    <row r="122" ht="15.0" customHeight="1">
      <c r="B122" s="9"/>
      <c r="C122" s="1"/>
      <c r="D122" s="240">
        <v>106.0</v>
      </c>
      <c r="E122" s="242" t="s">
        <v>113</v>
      </c>
      <c r="F122" s="244"/>
      <c r="G122" s="147" t="s">
        <v>278</v>
      </c>
      <c r="H122" s="246"/>
      <c r="I122" s="340" t="s">
        <v>123</v>
      </c>
      <c r="J122" s="246"/>
      <c r="K122" s="248"/>
      <c r="L122" s="248"/>
      <c r="M122" s="254">
        <f t="shared" si="2"/>
        <v>0</v>
      </c>
      <c r="N122" s="208"/>
      <c r="O122" s="252"/>
      <c r="P122" s="252"/>
      <c r="Q122" s="252"/>
      <c r="R122" s="178"/>
      <c r="S122" s="252"/>
      <c r="T122" s="252"/>
      <c r="U122" s="252"/>
      <c r="V122" s="252"/>
      <c r="W122" s="178"/>
      <c r="X122" s="252"/>
      <c r="Y122" s="252"/>
      <c r="Z122" s="252"/>
      <c r="AA122" s="268">
        <f t="shared" si="3"/>
        <v>0</v>
      </c>
      <c r="AB122" s="208"/>
      <c r="AC122" s="147"/>
      <c r="AD122" s="147"/>
      <c r="AE122" s="147"/>
      <c r="AF122" s="268">
        <f t="shared" si="4"/>
        <v>0</v>
      </c>
      <c r="AG122" s="165"/>
      <c r="AH122" s="252"/>
      <c r="AI122" s="147"/>
      <c r="AJ122" s="147"/>
      <c r="AK122" s="252"/>
      <c r="AL122" s="101"/>
      <c r="AM122" s="282"/>
      <c r="AN122" s="282"/>
      <c r="AO122" s="282"/>
      <c r="AP122" s="284"/>
      <c r="AQ122" s="13"/>
      <c r="AR122" s="20"/>
    </row>
    <row r="123" ht="15.0" customHeight="1">
      <c r="B123" s="9"/>
      <c r="C123" s="1"/>
      <c r="D123" s="240">
        <v>107.0</v>
      </c>
      <c r="E123" s="242" t="s">
        <v>114</v>
      </c>
      <c r="F123" s="244"/>
      <c r="G123" s="147" t="s">
        <v>278</v>
      </c>
      <c r="H123" s="246"/>
      <c r="I123" s="340" t="s">
        <v>123</v>
      </c>
      <c r="J123" s="246"/>
      <c r="K123" s="248"/>
      <c r="L123" s="292">
        <v>18.0</v>
      </c>
      <c r="M123" s="254">
        <f t="shared" si="2"/>
        <v>18</v>
      </c>
      <c r="N123" s="208"/>
      <c r="O123" s="250" t="s">
        <v>101</v>
      </c>
      <c r="P123" s="252"/>
      <c r="Q123" s="252"/>
      <c r="R123" s="178"/>
      <c r="S123" s="250">
        <v>1966.0</v>
      </c>
      <c r="T123" s="252"/>
      <c r="U123" s="252"/>
      <c r="V123" s="252"/>
      <c r="W123" s="178"/>
      <c r="X123" s="250">
        <v>18.0</v>
      </c>
      <c r="Y123" s="147"/>
      <c r="Z123" s="147"/>
      <c r="AA123" s="268">
        <f t="shared" si="3"/>
        <v>18</v>
      </c>
      <c r="AB123" s="208"/>
      <c r="AC123" s="264">
        <v>16.0</v>
      </c>
      <c r="AD123" s="147"/>
      <c r="AE123" s="147"/>
      <c r="AF123" s="268">
        <f t="shared" si="4"/>
        <v>16</v>
      </c>
      <c r="AG123" s="165"/>
      <c r="AH123" s="252"/>
      <c r="AI123" s="264">
        <v>1.0</v>
      </c>
      <c r="AJ123" s="147"/>
      <c r="AK123" s="252"/>
      <c r="AL123" s="101"/>
      <c r="AM123" s="279">
        <v>0.021</v>
      </c>
      <c r="AN123" s="279">
        <v>0.021</v>
      </c>
      <c r="AO123" s="282"/>
      <c r="AP123" s="284"/>
      <c r="AQ123" s="13"/>
      <c r="AR123" s="20"/>
    </row>
    <row r="124" ht="15.0" customHeight="1">
      <c r="B124" s="9"/>
      <c r="C124" s="1"/>
      <c r="D124" s="240">
        <v>108.0</v>
      </c>
      <c r="E124" s="242" t="s">
        <v>308</v>
      </c>
      <c r="F124" s="244"/>
      <c r="G124" s="147" t="s">
        <v>278</v>
      </c>
      <c r="H124" s="246"/>
      <c r="I124" s="340" t="s">
        <v>123</v>
      </c>
      <c r="J124" s="246"/>
      <c r="K124" s="248"/>
      <c r="L124" s="292">
        <v>11.0</v>
      </c>
      <c r="M124" s="254">
        <f t="shared" si="2"/>
        <v>11</v>
      </c>
      <c r="N124" s="208"/>
      <c r="O124" s="252"/>
      <c r="P124" s="252"/>
      <c r="Q124" s="250" t="s">
        <v>101</v>
      </c>
      <c r="R124" s="178"/>
      <c r="S124" s="250">
        <v>1966.0</v>
      </c>
      <c r="T124" s="252"/>
      <c r="U124" s="252"/>
      <c r="V124" s="252"/>
      <c r="W124" s="178"/>
      <c r="X124" s="250">
        <v>17.0</v>
      </c>
      <c r="Y124" s="252"/>
      <c r="Z124" s="252"/>
      <c r="AA124" s="268">
        <f t="shared" si="3"/>
        <v>17</v>
      </c>
      <c r="AB124" s="208"/>
      <c r="AC124" s="147"/>
      <c r="AD124" s="147"/>
      <c r="AE124" s="264">
        <v>12.0</v>
      </c>
      <c r="AF124" s="268">
        <f t="shared" si="4"/>
        <v>12</v>
      </c>
      <c r="AG124" s="165"/>
      <c r="AH124" s="252"/>
      <c r="AI124" s="264">
        <v>1.0</v>
      </c>
      <c r="AJ124" s="147"/>
      <c r="AK124" s="250">
        <v>1.0</v>
      </c>
      <c r="AL124" s="101"/>
      <c r="AM124" s="279">
        <v>0.021</v>
      </c>
      <c r="AN124" s="279">
        <v>0.021</v>
      </c>
      <c r="AO124" s="282"/>
      <c r="AP124" s="284"/>
      <c r="AQ124" s="13"/>
      <c r="AR124" s="20"/>
    </row>
    <row r="125" ht="15.0" customHeight="1">
      <c r="B125" s="9"/>
      <c r="C125" s="1"/>
      <c r="D125" s="240">
        <v>109.0</v>
      </c>
      <c r="E125" s="242" t="s">
        <v>115</v>
      </c>
      <c r="F125" s="244"/>
      <c r="G125" s="147" t="s">
        <v>278</v>
      </c>
      <c r="H125" s="246"/>
      <c r="I125" s="340" t="s">
        <v>123</v>
      </c>
      <c r="J125" s="246"/>
      <c r="K125" s="248"/>
      <c r="L125" s="248"/>
      <c r="M125" s="254">
        <f t="shared" si="2"/>
        <v>0</v>
      </c>
      <c r="N125" s="208"/>
      <c r="O125" s="252"/>
      <c r="P125" s="252"/>
      <c r="Q125" s="252"/>
      <c r="R125" s="178"/>
      <c r="S125" s="252"/>
      <c r="T125" s="252"/>
      <c r="U125" s="252"/>
      <c r="V125" s="252"/>
      <c r="W125" s="178"/>
      <c r="X125" s="252"/>
      <c r="Y125" s="147"/>
      <c r="Z125" s="147"/>
      <c r="AA125" s="268">
        <f t="shared" si="3"/>
        <v>0</v>
      </c>
      <c r="AB125" s="208"/>
      <c r="AC125" s="147"/>
      <c r="AD125" s="147"/>
      <c r="AE125" s="147"/>
      <c r="AF125" s="268">
        <f t="shared" si="4"/>
        <v>0</v>
      </c>
      <c r="AG125" s="165"/>
      <c r="AH125" s="252"/>
      <c r="AI125" s="147"/>
      <c r="AJ125" s="147"/>
      <c r="AK125" s="252"/>
      <c r="AL125" s="101"/>
      <c r="AM125" s="282"/>
      <c r="AN125" s="282"/>
      <c r="AO125" s="282"/>
      <c r="AP125" s="284"/>
      <c r="AQ125" s="13"/>
      <c r="AR125" s="20"/>
    </row>
    <row r="126" ht="15.0" customHeight="1">
      <c r="B126" s="9"/>
      <c r="C126" s="1"/>
      <c r="D126" s="240">
        <v>110.0</v>
      </c>
      <c r="E126" s="242" t="s">
        <v>116</v>
      </c>
      <c r="F126" s="244"/>
      <c r="G126" s="147" t="s">
        <v>278</v>
      </c>
      <c r="H126" s="246"/>
      <c r="I126" s="340" t="s">
        <v>123</v>
      </c>
      <c r="J126" s="246"/>
      <c r="K126" s="248"/>
      <c r="L126" s="292">
        <v>16.0</v>
      </c>
      <c r="M126" s="254">
        <f t="shared" si="2"/>
        <v>16</v>
      </c>
      <c r="N126" s="208"/>
      <c r="O126" s="252"/>
      <c r="P126" s="250" t="s">
        <v>101</v>
      </c>
      <c r="Q126" s="252"/>
      <c r="R126" s="178"/>
      <c r="S126" s="250">
        <v>1966.0</v>
      </c>
      <c r="T126" s="252"/>
      <c r="U126" s="252"/>
      <c r="V126" s="252"/>
      <c r="W126" s="178"/>
      <c r="X126" s="250">
        <v>12.0</v>
      </c>
      <c r="Y126" s="252"/>
      <c r="Z126" s="252"/>
      <c r="AA126" s="268">
        <f t="shared" si="3"/>
        <v>12</v>
      </c>
      <c r="AB126" s="208"/>
      <c r="AC126" s="264">
        <v>12.0</v>
      </c>
      <c r="AD126" s="147"/>
      <c r="AE126" s="147"/>
      <c r="AF126" s="268">
        <f t="shared" si="4"/>
        <v>12</v>
      </c>
      <c r="AG126" s="165"/>
      <c r="AH126" s="252"/>
      <c r="AI126" s="264">
        <v>1.0</v>
      </c>
      <c r="AJ126" s="147"/>
      <c r="AK126" s="252"/>
      <c r="AL126" s="101"/>
      <c r="AM126" s="279">
        <v>0.021</v>
      </c>
      <c r="AN126" s="279">
        <v>0.021</v>
      </c>
      <c r="AO126" s="282"/>
      <c r="AP126" s="284"/>
      <c r="AQ126" s="13"/>
      <c r="AR126" s="20"/>
    </row>
    <row r="127" ht="15.0" customHeight="1">
      <c r="B127" s="9"/>
      <c r="C127" s="1"/>
      <c r="D127" s="240">
        <v>111.0</v>
      </c>
      <c r="E127" s="242" t="s">
        <v>117</v>
      </c>
      <c r="F127" s="244"/>
      <c r="G127" s="147" t="s">
        <v>278</v>
      </c>
      <c r="H127" s="246"/>
      <c r="I127" s="340" t="s">
        <v>123</v>
      </c>
      <c r="J127" s="246"/>
      <c r="K127" s="248"/>
      <c r="L127" s="248"/>
      <c r="M127" s="254">
        <f t="shared" si="2"/>
        <v>0</v>
      </c>
      <c r="N127" s="208"/>
      <c r="O127" s="252"/>
      <c r="P127" s="252"/>
      <c r="Q127" s="252"/>
      <c r="R127" s="178"/>
      <c r="S127" s="252"/>
      <c r="T127" s="252"/>
      <c r="U127" s="252"/>
      <c r="V127" s="252"/>
      <c r="W127" s="178"/>
      <c r="X127" s="252"/>
      <c r="Y127" s="147"/>
      <c r="Z127" s="147"/>
      <c r="AA127" s="268">
        <f t="shared" si="3"/>
        <v>0</v>
      </c>
      <c r="AB127" s="208"/>
      <c r="AC127" s="147"/>
      <c r="AD127" s="147"/>
      <c r="AE127" s="147"/>
      <c r="AF127" s="268">
        <f t="shared" si="4"/>
        <v>0</v>
      </c>
      <c r="AG127" s="165"/>
      <c r="AH127" s="252"/>
      <c r="AI127" s="147"/>
      <c r="AJ127" s="147"/>
      <c r="AK127" s="252"/>
      <c r="AL127" s="101"/>
      <c r="AM127" s="282"/>
      <c r="AN127" s="282"/>
      <c r="AO127" s="282"/>
      <c r="AP127" s="284"/>
      <c r="AQ127" s="13"/>
      <c r="AR127" s="20"/>
    </row>
    <row r="128" ht="15.0" customHeight="1">
      <c r="B128" s="9"/>
      <c r="C128" s="1"/>
      <c r="D128" s="240">
        <v>112.0</v>
      </c>
      <c r="E128" s="242" t="s">
        <v>119</v>
      </c>
      <c r="F128" s="244"/>
      <c r="G128" s="147" t="s">
        <v>278</v>
      </c>
      <c r="H128" s="246"/>
      <c r="I128" s="340" t="s">
        <v>123</v>
      </c>
      <c r="J128" s="246"/>
      <c r="K128" s="248"/>
      <c r="L128" s="248"/>
      <c r="M128" s="254">
        <f t="shared" si="2"/>
        <v>0</v>
      </c>
      <c r="N128" s="208"/>
      <c r="O128" s="252"/>
      <c r="P128" s="252"/>
      <c r="Q128" s="252"/>
      <c r="R128" s="178"/>
      <c r="S128" s="252"/>
      <c r="T128" s="252"/>
      <c r="U128" s="252"/>
      <c r="V128" s="252"/>
      <c r="W128" s="178"/>
      <c r="X128" s="252"/>
      <c r="Y128" s="252"/>
      <c r="Z128" s="252"/>
      <c r="AA128" s="268">
        <f t="shared" si="3"/>
        <v>0</v>
      </c>
      <c r="AB128" s="208"/>
      <c r="AC128" s="147"/>
      <c r="AD128" s="147"/>
      <c r="AE128" s="147"/>
      <c r="AF128" s="268">
        <f t="shared" si="4"/>
        <v>0</v>
      </c>
      <c r="AG128" s="165"/>
      <c r="AH128" s="252"/>
      <c r="AI128" s="147"/>
      <c r="AJ128" s="147"/>
      <c r="AK128" s="252"/>
      <c r="AL128" s="101"/>
      <c r="AM128" s="282"/>
      <c r="AN128" s="282"/>
      <c r="AO128" s="282"/>
      <c r="AP128" s="284"/>
      <c r="AQ128" s="13"/>
      <c r="AR128" s="20"/>
    </row>
    <row r="129" ht="15.0" customHeight="1">
      <c r="B129" s="9"/>
      <c r="C129" s="1"/>
      <c r="D129" s="240">
        <v>113.0</v>
      </c>
      <c r="E129" s="242" t="s">
        <v>120</v>
      </c>
      <c r="F129" s="244"/>
      <c r="G129" s="147" t="s">
        <v>278</v>
      </c>
      <c r="H129" s="246"/>
      <c r="I129" s="340" t="s">
        <v>123</v>
      </c>
      <c r="J129" s="246"/>
      <c r="K129" s="248"/>
      <c r="L129" s="292">
        <v>11.0</v>
      </c>
      <c r="M129" s="254">
        <f t="shared" si="2"/>
        <v>11</v>
      </c>
      <c r="N129" s="208"/>
      <c r="O129" s="250" t="s">
        <v>101</v>
      </c>
      <c r="P129" s="252"/>
      <c r="Q129" s="252"/>
      <c r="R129" s="178"/>
      <c r="S129" s="250">
        <v>1966.0</v>
      </c>
      <c r="T129" s="252"/>
      <c r="U129" s="252"/>
      <c r="V129" s="252"/>
      <c r="W129" s="178"/>
      <c r="X129" s="250">
        <v>18.0</v>
      </c>
      <c r="Y129" s="147"/>
      <c r="Z129" s="147"/>
      <c r="AA129" s="268">
        <f t="shared" si="3"/>
        <v>18</v>
      </c>
      <c r="AB129" s="208"/>
      <c r="AC129" s="264">
        <v>18.0</v>
      </c>
      <c r="AD129" s="147"/>
      <c r="AE129" s="147"/>
      <c r="AF129" s="268">
        <f t="shared" si="4"/>
        <v>18</v>
      </c>
      <c r="AG129" s="165"/>
      <c r="AH129" s="252"/>
      <c r="AI129" s="264">
        <v>1.0</v>
      </c>
      <c r="AJ129" s="147"/>
      <c r="AK129" s="252"/>
      <c r="AL129" s="101"/>
      <c r="AM129" s="279">
        <v>0.021</v>
      </c>
      <c r="AN129" s="279">
        <v>0.021</v>
      </c>
      <c r="AO129" s="282"/>
      <c r="AP129" s="284"/>
      <c r="AQ129" s="13"/>
      <c r="AR129" s="20"/>
    </row>
    <row r="130" ht="15.0" customHeight="1">
      <c r="B130" s="9"/>
      <c r="C130" s="1"/>
      <c r="D130" s="240">
        <v>114.0</v>
      </c>
      <c r="E130" s="242" t="s">
        <v>121</v>
      </c>
      <c r="F130" s="244"/>
      <c r="G130" s="147" t="s">
        <v>278</v>
      </c>
      <c r="H130" s="246"/>
      <c r="I130" s="340" t="s">
        <v>123</v>
      </c>
      <c r="J130" s="246"/>
      <c r="K130" s="248"/>
      <c r="L130" s="248"/>
      <c r="M130" s="254">
        <f t="shared" si="2"/>
        <v>0</v>
      </c>
      <c r="N130" s="208"/>
      <c r="O130" s="252"/>
      <c r="P130" s="252"/>
      <c r="Q130" s="252"/>
      <c r="R130" s="178"/>
      <c r="S130" s="252"/>
      <c r="T130" s="252"/>
      <c r="U130" s="252"/>
      <c r="V130" s="252"/>
      <c r="W130" s="178"/>
      <c r="X130" s="252"/>
      <c r="Y130" s="252"/>
      <c r="Z130" s="252"/>
      <c r="AA130" s="268">
        <f t="shared" si="3"/>
        <v>0</v>
      </c>
      <c r="AB130" s="208"/>
      <c r="AC130" s="147"/>
      <c r="AD130" s="147"/>
      <c r="AE130" s="147"/>
      <c r="AF130" s="268">
        <f t="shared" si="4"/>
        <v>0</v>
      </c>
      <c r="AG130" s="165"/>
      <c r="AH130" s="252"/>
      <c r="AI130" s="147"/>
      <c r="AJ130" s="147"/>
      <c r="AK130" s="252"/>
      <c r="AL130" s="101"/>
      <c r="AM130" s="282"/>
      <c r="AN130" s="282"/>
      <c r="AO130" s="282"/>
      <c r="AP130" s="284"/>
      <c r="AQ130" s="13"/>
      <c r="AR130" s="20"/>
    </row>
    <row r="131" ht="15.0" customHeight="1">
      <c r="B131" s="9"/>
      <c r="C131" s="1"/>
      <c r="D131" s="240"/>
      <c r="E131" s="242" t="s">
        <v>122</v>
      </c>
      <c r="F131" s="244"/>
      <c r="G131" s="147" t="s">
        <v>278</v>
      </c>
      <c r="H131" s="246"/>
      <c r="I131" s="340" t="s">
        <v>123</v>
      </c>
      <c r="J131" s="246"/>
      <c r="K131" s="248"/>
      <c r="L131" s="248"/>
      <c r="M131" s="254">
        <f t="shared" si="2"/>
        <v>0</v>
      </c>
      <c r="N131" s="208"/>
      <c r="O131" s="252"/>
      <c r="P131" s="252"/>
      <c r="Q131" s="252"/>
      <c r="R131" s="178"/>
      <c r="S131" s="252"/>
      <c r="T131" s="252"/>
      <c r="U131" s="252"/>
      <c r="V131" s="252"/>
      <c r="W131" s="178"/>
      <c r="X131" s="252"/>
      <c r="Y131" s="252"/>
      <c r="Z131" s="252"/>
      <c r="AA131" s="268">
        <f t="shared" si="3"/>
        <v>0</v>
      </c>
      <c r="AB131" s="208"/>
      <c r="AC131" s="147"/>
      <c r="AD131" s="147"/>
      <c r="AE131" s="147"/>
      <c r="AF131" s="268">
        <f t="shared" si="4"/>
        <v>0</v>
      </c>
      <c r="AG131" s="165"/>
      <c r="AH131" s="252"/>
      <c r="AI131" s="147"/>
      <c r="AJ131" s="147"/>
      <c r="AK131" s="252"/>
      <c r="AL131" s="101"/>
      <c r="AM131" s="282"/>
      <c r="AN131" s="282"/>
      <c r="AO131" s="282"/>
      <c r="AP131" s="284"/>
      <c r="AQ131" s="13"/>
      <c r="AR131" s="20"/>
    </row>
    <row r="132" ht="15.0" customHeight="1">
      <c r="B132" s="9"/>
      <c r="C132" s="1"/>
      <c r="D132" s="240">
        <v>115.0</v>
      </c>
      <c r="E132" s="242" t="s">
        <v>163</v>
      </c>
      <c r="F132" s="244"/>
      <c r="G132" s="147" t="s">
        <v>278</v>
      </c>
      <c r="H132" s="246"/>
      <c r="I132" s="340" t="s">
        <v>147</v>
      </c>
      <c r="J132" s="246"/>
      <c r="K132" s="248"/>
      <c r="L132" s="248"/>
      <c r="M132" s="254">
        <f t="shared" si="2"/>
        <v>0</v>
      </c>
      <c r="N132" s="208"/>
      <c r="O132" s="252"/>
      <c r="P132" s="252"/>
      <c r="Q132" s="252"/>
      <c r="R132" s="178"/>
      <c r="S132" s="252"/>
      <c r="T132" s="252"/>
      <c r="U132" s="252"/>
      <c r="V132" s="252"/>
      <c r="W132" s="178"/>
      <c r="X132" s="252"/>
      <c r="Y132" s="147"/>
      <c r="Z132" s="147"/>
      <c r="AA132" s="268">
        <f t="shared" si="3"/>
        <v>0</v>
      </c>
      <c r="AB132" s="208"/>
      <c r="AC132" s="147"/>
      <c r="AD132" s="147"/>
      <c r="AE132" s="147"/>
      <c r="AF132" s="268">
        <f t="shared" si="4"/>
        <v>0</v>
      </c>
      <c r="AG132" s="165"/>
      <c r="AH132" s="252"/>
      <c r="AI132" s="147"/>
      <c r="AJ132" s="147"/>
      <c r="AK132" s="252"/>
      <c r="AL132" s="101"/>
      <c r="AM132" s="282"/>
      <c r="AN132" s="282"/>
      <c r="AO132" s="282"/>
      <c r="AP132" s="284"/>
      <c r="AQ132" s="13"/>
      <c r="AR132" s="20"/>
    </row>
    <row r="133" ht="15.0" customHeight="1">
      <c r="B133" s="9"/>
      <c r="C133" s="1"/>
      <c r="D133" s="240">
        <v>116.0</v>
      </c>
      <c r="E133" s="242" t="s">
        <v>108</v>
      </c>
      <c r="F133" s="244"/>
      <c r="G133" s="147" t="s">
        <v>278</v>
      </c>
      <c r="H133" s="246"/>
      <c r="I133" s="340" t="s">
        <v>147</v>
      </c>
      <c r="J133" s="246"/>
      <c r="K133" s="248"/>
      <c r="L133" s="248"/>
      <c r="M133" s="254">
        <f t="shared" si="2"/>
        <v>0</v>
      </c>
      <c r="N133" s="208"/>
      <c r="O133" s="252"/>
      <c r="P133" s="252"/>
      <c r="Q133" s="252"/>
      <c r="R133" s="178"/>
      <c r="S133" s="252"/>
      <c r="T133" s="252"/>
      <c r="U133" s="252"/>
      <c r="V133" s="252"/>
      <c r="W133" s="178"/>
      <c r="X133" s="252"/>
      <c r="Y133" s="252"/>
      <c r="Z133" s="252"/>
      <c r="AA133" s="268">
        <f t="shared" si="3"/>
        <v>0</v>
      </c>
      <c r="AB133" s="208"/>
      <c r="AC133" s="147"/>
      <c r="AD133" s="147"/>
      <c r="AE133" s="147"/>
      <c r="AF133" s="268">
        <f t="shared" si="4"/>
        <v>0</v>
      </c>
      <c r="AG133" s="165"/>
      <c r="AH133" s="252"/>
      <c r="AI133" s="147"/>
      <c r="AJ133" s="147"/>
      <c r="AK133" s="252"/>
      <c r="AL133" s="101"/>
      <c r="AM133" s="282"/>
      <c r="AN133" s="282"/>
      <c r="AO133" s="282"/>
      <c r="AP133" s="284"/>
      <c r="AQ133" s="13"/>
      <c r="AR133" s="20"/>
    </row>
    <row r="134" ht="15.0" customHeight="1">
      <c r="B134" s="9"/>
      <c r="C134" s="1"/>
      <c r="D134" s="240">
        <v>117.0</v>
      </c>
      <c r="E134" s="242" t="s">
        <v>285</v>
      </c>
      <c r="F134" s="244"/>
      <c r="G134" s="147" t="s">
        <v>278</v>
      </c>
      <c r="H134" s="246"/>
      <c r="I134" s="340" t="s">
        <v>147</v>
      </c>
      <c r="J134" s="246"/>
      <c r="K134" s="248"/>
      <c r="L134" s="248"/>
      <c r="M134" s="254">
        <f t="shared" si="2"/>
        <v>0</v>
      </c>
      <c r="N134" s="208"/>
      <c r="O134" s="252"/>
      <c r="P134" s="252"/>
      <c r="Q134" s="252"/>
      <c r="R134" s="178"/>
      <c r="S134" s="252"/>
      <c r="T134" s="252"/>
      <c r="U134" s="252"/>
      <c r="V134" s="252"/>
      <c r="W134" s="178"/>
      <c r="X134" s="252"/>
      <c r="Y134" s="147"/>
      <c r="Z134" s="147"/>
      <c r="AA134" s="268">
        <f t="shared" si="3"/>
        <v>0</v>
      </c>
      <c r="AB134" s="208"/>
      <c r="AC134" s="147"/>
      <c r="AD134" s="147"/>
      <c r="AE134" s="147"/>
      <c r="AF134" s="268">
        <f t="shared" si="4"/>
        <v>0</v>
      </c>
      <c r="AG134" s="165"/>
      <c r="AH134" s="252"/>
      <c r="AI134" s="147"/>
      <c r="AJ134" s="147"/>
      <c r="AK134" s="252"/>
      <c r="AL134" s="101"/>
      <c r="AM134" s="282"/>
      <c r="AN134" s="282"/>
      <c r="AO134" s="282"/>
      <c r="AP134" s="284"/>
      <c r="AQ134" s="13"/>
      <c r="AR134" s="20"/>
    </row>
    <row r="135" ht="15.0" customHeight="1">
      <c r="B135" s="9"/>
      <c r="C135" s="1"/>
      <c r="D135" s="240">
        <v>118.0</v>
      </c>
      <c r="E135" s="242" t="s">
        <v>109</v>
      </c>
      <c r="F135" s="244"/>
      <c r="G135" s="147" t="s">
        <v>278</v>
      </c>
      <c r="H135" s="246"/>
      <c r="I135" s="340" t="s">
        <v>147</v>
      </c>
      <c r="J135" s="246"/>
      <c r="K135" s="248"/>
      <c r="L135" s="248"/>
      <c r="M135" s="254">
        <f t="shared" si="2"/>
        <v>0</v>
      </c>
      <c r="N135" s="208"/>
      <c r="O135" s="252"/>
      <c r="P135" s="252"/>
      <c r="Q135" s="252"/>
      <c r="R135" s="178"/>
      <c r="S135" s="252"/>
      <c r="T135" s="252"/>
      <c r="U135" s="252"/>
      <c r="V135" s="252"/>
      <c r="W135" s="178"/>
      <c r="X135" s="252"/>
      <c r="Y135" s="252"/>
      <c r="Z135" s="252"/>
      <c r="AA135" s="268">
        <f t="shared" si="3"/>
        <v>0</v>
      </c>
      <c r="AB135" s="208"/>
      <c r="AC135" s="147"/>
      <c r="AD135" s="147"/>
      <c r="AE135" s="147"/>
      <c r="AF135" s="268">
        <f t="shared" si="4"/>
        <v>0</v>
      </c>
      <c r="AG135" s="165"/>
      <c r="AH135" s="252"/>
      <c r="AI135" s="147"/>
      <c r="AJ135" s="147"/>
      <c r="AK135" s="252"/>
      <c r="AL135" s="101"/>
      <c r="AM135" s="282"/>
      <c r="AN135" s="282"/>
      <c r="AO135" s="282"/>
      <c r="AP135" s="284"/>
      <c r="AQ135" s="13"/>
      <c r="AR135" s="20"/>
    </row>
    <row r="136" ht="15.0" customHeight="1">
      <c r="B136" s="9"/>
      <c r="C136" s="1"/>
      <c r="D136" s="240">
        <v>119.0</v>
      </c>
      <c r="E136" s="242" t="s">
        <v>290</v>
      </c>
      <c r="F136" s="244"/>
      <c r="G136" s="147" t="s">
        <v>278</v>
      </c>
      <c r="H136" s="246"/>
      <c r="I136" s="340" t="s">
        <v>147</v>
      </c>
      <c r="J136" s="246"/>
      <c r="K136" s="248"/>
      <c r="L136" s="248"/>
      <c r="M136" s="254">
        <f t="shared" si="2"/>
        <v>0</v>
      </c>
      <c r="N136" s="208"/>
      <c r="O136" s="252"/>
      <c r="P136" s="252"/>
      <c r="Q136" s="252"/>
      <c r="R136" s="178"/>
      <c r="S136" s="252"/>
      <c r="T136" s="252"/>
      <c r="U136" s="252"/>
      <c r="V136" s="252"/>
      <c r="W136" s="178"/>
      <c r="X136" s="252"/>
      <c r="Y136" s="147"/>
      <c r="Z136" s="147"/>
      <c r="AA136" s="268">
        <f t="shared" si="3"/>
        <v>0</v>
      </c>
      <c r="AB136" s="208"/>
      <c r="AC136" s="147"/>
      <c r="AD136" s="147"/>
      <c r="AE136" s="147"/>
      <c r="AF136" s="268">
        <f t="shared" si="4"/>
        <v>0</v>
      </c>
      <c r="AG136" s="165"/>
      <c r="AH136" s="252"/>
      <c r="AI136" s="147"/>
      <c r="AJ136" s="147"/>
      <c r="AK136" s="252"/>
      <c r="AL136" s="101"/>
      <c r="AM136" s="282"/>
      <c r="AN136" s="282"/>
      <c r="AO136" s="282"/>
      <c r="AP136" s="284"/>
      <c r="AQ136" s="13"/>
      <c r="AR136" s="20"/>
    </row>
    <row r="137" ht="15.0" customHeight="1">
      <c r="B137" s="9"/>
      <c r="C137" s="1"/>
      <c r="D137" s="240"/>
      <c r="E137" s="242" t="s">
        <v>294</v>
      </c>
      <c r="F137" s="244"/>
      <c r="G137" s="147" t="s">
        <v>278</v>
      </c>
      <c r="H137" s="246"/>
      <c r="I137" s="340" t="s">
        <v>147</v>
      </c>
      <c r="J137" s="246"/>
      <c r="K137" s="248"/>
      <c r="L137" s="248"/>
      <c r="M137" s="254">
        <f t="shared" si="2"/>
        <v>0</v>
      </c>
      <c r="N137" s="208"/>
      <c r="O137" s="252"/>
      <c r="P137" s="252"/>
      <c r="Q137" s="252"/>
      <c r="R137" s="178"/>
      <c r="S137" s="252"/>
      <c r="T137" s="252"/>
      <c r="U137" s="252"/>
      <c r="V137" s="252"/>
      <c r="W137" s="178"/>
      <c r="X137" s="252"/>
      <c r="Y137" s="147"/>
      <c r="Z137" s="147"/>
      <c r="AA137" s="268">
        <f t="shared" si="3"/>
        <v>0</v>
      </c>
      <c r="AB137" s="208"/>
      <c r="AC137" s="147"/>
      <c r="AD137" s="147"/>
      <c r="AE137" s="147"/>
      <c r="AF137" s="268">
        <f t="shared" si="4"/>
        <v>0</v>
      </c>
      <c r="AG137" s="165"/>
      <c r="AH137" s="252"/>
      <c r="AI137" s="147"/>
      <c r="AJ137" s="147"/>
      <c r="AK137" s="252"/>
      <c r="AL137" s="101"/>
      <c r="AM137" s="282"/>
      <c r="AN137" s="282"/>
      <c r="AO137" s="282"/>
      <c r="AP137" s="284"/>
      <c r="AQ137" s="13"/>
      <c r="AR137" s="20"/>
    </row>
    <row r="138" ht="15.0" customHeight="1">
      <c r="B138" s="9"/>
      <c r="C138" s="1"/>
      <c r="D138" s="240">
        <v>120.0</v>
      </c>
      <c r="E138" s="242" t="s">
        <v>111</v>
      </c>
      <c r="F138" s="244"/>
      <c r="G138" s="147" t="s">
        <v>278</v>
      </c>
      <c r="H138" s="246"/>
      <c r="I138" s="340" t="s">
        <v>147</v>
      </c>
      <c r="J138" s="246"/>
      <c r="K138" s="248"/>
      <c r="L138" s="248"/>
      <c r="M138" s="254">
        <f t="shared" si="2"/>
        <v>0</v>
      </c>
      <c r="N138" s="208"/>
      <c r="O138" s="252"/>
      <c r="P138" s="252"/>
      <c r="Q138" s="252"/>
      <c r="R138" s="178"/>
      <c r="S138" s="252"/>
      <c r="T138" s="252"/>
      <c r="U138" s="252"/>
      <c r="V138" s="252"/>
      <c r="W138" s="178"/>
      <c r="X138" s="252"/>
      <c r="Y138" s="252"/>
      <c r="Z138" s="252"/>
      <c r="AA138" s="268">
        <f t="shared" si="3"/>
        <v>0</v>
      </c>
      <c r="AB138" s="208"/>
      <c r="AC138" s="147"/>
      <c r="AD138" s="147"/>
      <c r="AE138" s="147"/>
      <c r="AF138" s="268">
        <f t="shared" si="4"/>
        <v>0</v>
      </c>
      <c r="AG138" s="165"/>
      <c r="AH138" s="252"/>
      <c r="AI138" s="147"/>
      <c r="AJ138" s="147"/>
      <c r="AK138" s="252"/>
      <c r="AL138" s="101"/>
      <c r="AM138" s="282"/>
      <c r="AN138" s="282"/>
      <c r="AO138" s="282"/>
      <c r="AP138" s="284"/>
      <c r="AQ138" s="13"/>
      <c r="AR138" s="20"/>
    </row>
    <row r="139" ht="15.0" customHeight="1">
      <c r="B139" s="9"/>
      <c r="C139" s="1"/>
      <c r="D139" s="240">
        <v>121.0</v>
      </c>
      <c r="E139" s="242" t="s">
        <v>300</v>
      </c>
      <c r="F139" s="244"/>
      <c r="G139" s="147" t="s">
        <v>278</v>
      </c>
      <c r="H139" s="246"/>
      <c r="I139" s="340" t="s">
        <v>147</v>
      </c>
      <c r="J139" s="246"/>
      <c r="K139" s="248"/>
      <c r="L139" s="248"/>
      <c r="M139" s="254">
        <f t="shared" si="2"/>
        <v>0</v>
      </c>
      <c r="N139" s="208"/>
      <c r="O139" s="252"/>
      <c r="P139" s="252"/>
      <c r="Q139" s="252"/>
      <c r="R139" s="178"/>
      <c r="S139" s="252"/>
      <c r="T139" s="252"/>
      <c r="U139" s="252"/>
      <c r="V139" s="252"/>
      <c r="W139" s="178"/>
      <c r="X139" s="252"/>
      <c r="Y139" s="147"/>
      <c r="Z139" s="147"/>
      <c r="AA139" s="268">
        <f t="shared" si="3"/>
        <v>0</v>
      </c>
      <c r="AB139" s="208"/>
      <c r="AC139" s="147"/>
      <c r="AD139" s="147"/>
      <c r="AE139" s="147"/>
      <c r="AF139" s="268">
        <f t="shared" si="4"/>
        <v>0</v>
      </c>
      <c r="AG139" s="165"/>
      <c r="AH139" s="252"/>
      <c r="AI139" s="147"/>
      <c r="AJ139" s="147"/>
      <c r="AK139" s="252"/>
      <c r="AL139" s="101"/>
      <c r="AM139" s="282"/>
      <c r="AN139" s="282"/>
      <c r="AO139" s="282"/>
      <c r="AP139" s="284"/>
      <c r="AQ139" s="13"/>
      <c r="AR139" s="20"/>
    </row>
    <row r="140" ht="15.0" customHeight="1">
      <c r="B140" s="9"/>
      <c r="C140" s="1"/>
      <c r="D140" s="240">
        <v>122.0</v>
      </c>
      <c r="E140" s="242" t="s">
        <v>112</v>
      </c>
      <c r="F140" s="244"/>
      <c r="G140" s="147" t="s">
        <v>278</v>
      </c>
      <c r="H140" s="246"/>
      <c r="I140" s="340" t="s">
        <v>147</v>
      </c>
      <c r="J140" s="246"/>
      <c r="K140" s="248"/>
      <c r="L140" s="248"/>
      <c r="M140" s="254">
        <f t="shared" si="2"/>
        <v>0</v>
      </c>
      <c r="N140" s="208"/>
      <c r="O140" s="252"/>
      <c r="P140" s="252"/>
      <c r="Q140" s="252"/>
      <c r="R140" s="178"/>
      <c r="S140" s="252"/>
      <c r="T140" s="252"/>
      <c r="U140" s="252"/>
      <c r="V140" s="252"/>
      <c r="W140" s="178"/>
      <c r="X140" s="252"/>
      <c r="Y140" s="252"/>
      <c r="Z140" s="252"/>
      <c r="AA140" s="268">
        <f t="shared" si="3"/>
        <v>0</v>
      </c>
      <c r="AB140" s="208"/>
      <c r="AC140" s="147"/>
      <c r="AD140" s="147"/>
      <c r="AE140" s="147"/>
      <c r="AF140" s="268">
        <f t="shared" si="4"/>
        <v>0</v>
      </c>
      <c r="AG140" s="165"/>
      <c r="AH140" s="252"/>
      <c r="AI140" s="147"/>
      <c r="AJ140" s="147"/>
      <c r="AK140" s="252"/>
      <c r="AL140" s="101"/>
      <c r="AM140" s="282"/>
      <c r="AN140" s="282"/>
      <c r="AO140" s="282"/>
      <c r="AP140" s="284"/>
      <c r="AQ140" s="13"/>
      <c r="AR140" s="20"/>
    </row>
    <row r="141" ht="15.0" customHeight="1">
      <c r="B141" s="9"/>
      <c r="C141" s="1"/>
      <c r="D141" s="240">
        <v>123.0</v>
      </c>
      <c r="E141" s="242" t="s">
        <v>113</v>
      </c>
      <c r="F141" s="244"/>
      <c r="G141" s="147" t="s">
        <v>278</v>
      </c>
      <c r="H141" s="246"/>
      <c r="I141" s="340" t="s">
        <v>147</v>
      </c>
      <c r="J141" s="246"/>
      <c r="K141" s="248"/>
      <c r="L141" s="248"/>
      <c r="M141" s="254">
        <f t="shared" si="2"/>
        <v>0</v>
      </c>
      <c r="N141" s="208"/>
      <c r="O141" s="252"/>
      <c r="P141" s="252"/>
      <c r="Q141" s="252"/>
      <c r="R141" s="178"/>
      <c r="S141" s="252"/>
      <c r="T141" s="252"/>
      <c r="U141" s="252"/>
      <c r="V141" s="252"/>
      <c r="W141" s="178"/>
      <c r="X141" s="252"/>
      <c r="Y141" s="147"/>
      <c r="Z141" s="147"/>
      <c r="AA141" s="268">
        <f t="shared" si="3"/>
        <v>0</v>
      </c>
      <c r="AB141" s="208"/>
      <c r="AC141" s="147"/>
      <c r="AD141" s="147"/>
      <c r="AE141" s="147"/>
      <c r="AF141" s="268">
        <f t="shared" si="4"/>
        <v>0</v>
      </c>
      <c r="AG141" s="165"/>
      <c r="AH141" s="252"/>
      <c r="AI141" s="147"/>
      <c r="AJ141" s="147"/>
      <c r="AK141" s="252"/>
      <c r="AL141" s="101"/>
      <c r="AM141" s="282"/>
      <c r="AN141" s="282"/>
      <c r="AO141" s="282"/>
      <c r="AP141" s="284"/>
      <c r="AQ141" s="13"/>
      <c r="AR141" s="20"/>
    </row>
    <row r="142" ht="15.0" customHeight="1">
      <c r="B142" s="9"/>
      <c r="C142" s="1"/>
      <c r="D142" s="240">
        <v>124.0</v>
      </c>
      <c r="E142" s="242" t="s">
        <v>114</v>
      </c>
      <c r="F142" s="244"/>
      <c r="G142" s="147" t="s">
        <v>278</v>
      </c>
      <c r="H142" s="246"/>
      <c r="I142" s="340" t="s">
        <v>147</v>
      </c>
      <c r="J142" s="246"/>
      <c r="K142" s="248"/>
      <c r="L142" s="248"/>
      <c r="M142" s="254">
        <f t="shared" si="2"/>
        <v>0</v>
      </c>
      <c r="N142" s="208"/>
      <c r="O142" s="252"/>
      <c r="P142" s="252"/>
      <c r="Q142" s="252"/>
      <c r="R142" s="178"/>
      <c r="S142" s="252"/>
      <c r="T142" s="252"/>
      <c r="U142" s="252"/>
      <c r="V142" s="252"/>
      <c r="W142" s="178"/>
      <c r="X142" s="252"/>
      <c r="Y142" s="252"/>
      <c r="Z142" s="252"/>
      <c r="AA142" s="268">
        <f t="shared" si="3"/>
        <v>0</v>
      </c>
      <c r="AB142" s="208"/>
      <c r="AC142" s="147"/>
      <c r="AD142" s="147"/>
      <c r="AE142" s="147"/>
      <c r="AF142" s="268">
        <f t="shared" si="4"/>
        <v>0</v>
      </c>
      <c r="AG142" s="165"/>
      <c r="AH142" s="252"/>
      <c r="AI142" s="147"/>
      <c r="AJ142" s="147"/>
      <c r="AK142" s="252"/>
      <c r="AL142" s="101"/>
      <c r="AM142" s="282"/>
      <c r="AN142" s="282"/>
      <c r="AO142" s="282"/>
      <c r="AP142" s="284"/>
      <c r="AQ142" s="13"/>
      <c r="AR142" s="20"/>
    </row>
    <row r="143" ht="15.0" customHeight="1">
      <c r="B143" s="9"/>
      <c r="C143" s="1"/>
      <c r="D143" s="240">
        <v>125.0</v>
      </c>
      <c r="E143" s="242" t="s">
        <v>308</v>
      </c>
      <c r="F143" s="244"/>
      <c r="G143" s="147" t="s">
        <v>278</v>
      </c>
      <c r="H143" s="246"/>
      <c r="I143" s="340" t="s">
        <v>147</v>
      </c>
      <c r="J143" s="246"/>
      <c r="K143" s="248"/>
      <c r="L143" s="248"/>
      <c r="M143" s="254">
        <f t="shared" si="2"/>
        <v>0</v>
      </c>
      <c r="N143" s="208"/>
      <c r="O143" s="252"/>
      <c r="P143" s="252"/>
      <c r="Q143" s="252"/>
      <c r="R143" s="178"/>
      <c r="S143" s="252"/>
      <c r="T143" s="252"/>
      <c r="U143" s="252"/>
      <c r="V143" s="252"/>
      <c r="W143" s="178"/>
      <c r="X143" s="252"/>
      <c r="Y143" s="147"/>
      <c r="Z143" s="147"/>
      <c r="AA143" s="268">
        <f t="shared" si="3"/>
        <v>0</v>
      </c>
      <c r="AB143" s="208"/>
      <c r="AC143" s="147"/>
      <c r="AD143" s="147"/>
      <c r="AE143" s="147"/>
      <c r="AF143" s="268">
        <f t="shared" si="4"/>
        <v>0</v>
      </c>
      <c r="AG143" s="165"/>
      <c r="AH143" s="252"/>
      <c r="AI143" s="147"/>
      <c r="AJ143" s="147"/>
      <c r="AK143" s="252"/>
      <c r="AL143" s="101"/>
      <c r="AM143" s="282"/>
      <c r="AN143" s="282"/>
      <c r="AO143" s="282"/>
      <c r="AP143" s="284"/>
      <c r="AQ143" s="13"/>
      <c r="AR143" s="20"/>
    </row>
    <row r="144" ht="15.0" customHeight="1">
      <c r="B144" s="9"/>
      <c r="C144" s="1"/>
      <c r="D144" s="240">
        <v>126.0</v>
      </c>
      <c r="E144" s="242" t="s">
        <v>115</v>
      </c>
      <c r="F144" s="244"/>
      <c r="G144" s="147" t="s">
        <v>278</v>
      </c>
      <c r="H144" s="246"/>
      <c r="I144" s="340" t="s">
        <v>147</v>
      </c>
      <c r="J144" s="246"/>
      <c r="K144" s="248"/>
      <c r="L144" s="248"/>
      <c r="M144" s="254">
        <f t="shared" si="2"/>
        <v>0</v>
      </c>
      <c r="N144" s="208"/>
      <c r="O144" s="252"/>
      <c r="P144" s="252"/>
      <c r="Q144" s="252"/>
      <c r="R144" s="178"/>
      <c r="S144" s="252"/>
      <c r="T144" s="252"/>
      <c r="U144" s="252"/>
      <c r="V144" s="252"/>
      <c r="W144" s="178"/>
      <c r="X144" s="252"/>
      <c r="Y144" s="252"/>
      <c r="Z144" s="252"/>
      <c r="AA144" s="268">
        <f t="shared" si="3"/>
        <v>0</v>
      </c>
      <c r="AB144" s="208"/>
      <c r="AC144" s="147"/>
      <c r="AD144" s="147"/>
      <c r="AE144" s="147"/>
      <c r="AF144" s="268">
        <f t="shared" si="4"/>
        <v>0</v>
      </c>
      <c r="AG144" s="165"/>
      <c r="AH144" s="252"/>
      <c r="AI144" s="147"/>
      <c r="AJ144" s="147"/>
      <c r="AK144" s="252"/>
      <c r="AL144" s="101"/>
      <c r="AM144" s="282"/>
      <c r="AN144" s="282"/>
      <c r="AO144" s="282"/>
      <c r="AP144" s="284"/>
      <c r="AQ144" s="13"/>
      <c r="AR144" s="20"/>
    </row>
    <row r="145" ht="15.0" customHeight="1">
      <c r="B145" s="9"/>
      <c r="C145" s="1"/>
      <c r="D145" s="240">
        <v>127.0</v>
      </c>
      <c r="E145" s="242" t="s">
        <v>116</v>
      </c>
      <c r="F145" s="244"/>
      <c r="G145" s="147" t="s">
        <v>278</v>
      </c>
      <c r="H145" s="246"/>
      <c r="I145" s="340" t="s">
        <v>147</v>
      </c>
      <c r="J145" s="246"/>
      <c r="K145" s="248"/>
      <c r="L145" s="248"/>
      <c r="M145" s="254">
        <f t="shared" si="2"/>
        <v>0</v>
      </c>
      <c r="N145" s="208"/>
      <c r="O145" s="252"/>
      <c r="P145" s="252"/>
      <c r="Q145" s="252"/>
      <c r="R145" s="178"/>
      <c r="S145" s="252"/>
      <c r="T145" s="252"/>
      <c r="U145" s="252"/>
      <c r="V145" s="252"/>
      <c r="W145" s="178"/>
      <c r="X145" s="252"/>
      <c r="Y145" s="147"/>
      <c r="Z145" s="147"/>
      <c r="AA145" s="268">
        <f t="shared" si="3"/>
        <v>0</v>
      </c>
      <c r="AB145" s="208"/>
      <c r="AC145" s="147"/>
      <c r="AD145" s="147"/>
      <c r="AE145" s="147"/>
      <c r="AF145" s="268">
        <f t="shared" si="4"/>
        <v>0</v>
      </c>
      <c r="AG145" s="165"/>
      <c r="AH145" s="252"/>
      <c r="AI145" s="147"/>
      <c r="AJ145" s="147"/>
      <c r="AK145" s="252"/>
      <c r="AL145" s="101"/>
      <c r="AM145" s="282"/>
      <c r="AN145" s="282"/>
      <c r="AO145" s="282"/>
      <c r="AP145" s="284"/>
      <c r="AQ145" s="13"/>
      <c r="AR145" s="20"/>
    </row>
    <row r="146" ht="15.0" customHeight="1">
      <c r="B146" s="9"/>
      <c r="C146" s="1"/>
      <c r="D146" s="240">
        <v>128.0</v>
      </c>
      <c r="E146" s="242" t="s">
        <v>117</v>
      </c>
      <c r="F146" s="244"/>
      <c r="G146" s="147" t="s">
        <v>278</v>
      </c>
      <c r="H146" s="246"/>
      <c r="I146" s="340" t="s">
        <v>147</v>
      </c>
      <c r="J146" s="246"/>
      <c r="K146" s="248"/>
      <c r="L146" s="248"/>
      <c r="M146" s="254">
        <f t="shared" si="2"/>
        <v>0</v>
      </c>
      <c r="N146" s="208"/>
      <c r="O146" s="252"/>
      <c r="P146" s="252"/>
      <c r="Q146" s="252"/>
      <c r="R146" s="178"/>
      <c r="S146" s="252"/>
      <c r="T146" s="252"/>
      <c r="U146" s="252"/>
      <c r="V146" s="252"/>
      <c r="W146" s="178"/>
      <c r="X146" s="252"/>
      <c r="Y146" s="252"/>
      <c r="Z146" s="252"/>
      <c r="AA146" s="268">
        <f t="shared" si="3"/>
        <v>0</v>
      </c>
      <c r="AB146" s="208"/>
      <c r="AC146" s="147"/>
      <c r="AD146" s="147"/>
      <c r="AE146" s="147"/>
      <c r="AF146" s="268">
        <f t="shared" si="4"/>
        <v>0</v>
      </c>
      <c r="AG146" s="165"/>
      <c r="AH146" s="252"/>
      <c r="AI146" s="147"/>
      <c r="AJ146" s="147"/>
      <c r="AK146" s="252"/>
      <c r="AL146" s="101"/>
      <c r="AM146" s="282"/>
      <c r="AN146" s="282"/>
      <c r="AO146" s="282"/>
      <c r="AP146" s="284"/>
      <c r="AQ146" s="13"/>
      <c r="AR146" s="20"/>
    </row>
    <row r="147" ht="15.0" customHeight="1">
      <c r="B147" s="9"/>
      <c r="C147" s="1"/>
      <c r="D147" s="240">
        <v>129.0</v>
      </c>
      <c r="E147" s="242" t="s">
        <v>119</v>
      </c>
      <c r="F147" s="244"/>
      <c r="G147" s="147" t="s">
        <v>278</v>
      </c>
      <c r="H147" s="246"/>
      <c r="I147" s="340" t="s">
        <v>147</v>
      </c>
      <c r="J147" s="246"/>
      <c r="K147" s="248"/>
      <c r="L147" s="248"/>
      <c r="M147" s="254">
        <f t="shared" si="2"/>
        <v>0</v>
      </c>
      <c r="N147" s="208"/>
      <c r="O147" s="252"/>
      <c r="P147" s="252"/>
      <c r="Q147" s="252"/>
      <c r="R147" s="178"/>
      <c r="S147" s="252"/>
      <c r="T147" s="252"/>
      <c r="U147" s="252"/>
      <c r="V147" s="252"/>
      <c r="W147" s="178"/>
      <c r="X147" s="252"/>
      <c r="Y147" s="147"/>
      <c r="Z147" s="147"/>
      <c r="AA147" s="268">
        <f t="shared" si="3"/>
        <v>0</v>
      </c>
      <c r="AB147" s="208"/>
      <c r="AC147" s="147"/>
      <c r="AD147" s="147"/>
      <c r="AE147" s="147"/>
      <c r="AF147" s="268">
        <f t="shared" si="4"/>
        <v>0</v>
      </c>
      <c r="AG147" s="165"/>
      <c r="AH147" s="252"/>
      <c r="AI147" s="147"/>
      <c r="AJ147" s="147"/>
      <c r="AK147" s="252"/>
      <c r="AL147" s="101"/>
      <c r="AM147" s="282"/>
      <c r="AN147" s="282"/>
      <c r="AO147" s="282"/>
      <c r="AP147" s="284"/>
      <c r="AQ147" s="13"/>
      <c r="AR147" s="20"/>
    </row>
    <row r="148" ht="15.0" customHeight="1">
      <c r="B148" s="9"/>
      <c r="C148" s="1"/>
      <c r="D148" s="240">
        <v>130.0</v>
      </c>
      <c r="E148" s="242" t="s">
        <v>120</v>
      </c>
      <c r="F148" s="244"/>
      <c r="G148" s="147" t="s">
        <v>278</v>
      </c>
      <c r="H148" s="246"/>
      <c r="I148" s="340" t="s">
        <v>147</v>
      </c>
      <c r="J148" s="246"/>
      <c r="K148" s="248"/>
      <c r="L148" s="248"/>
      <c r="M148" s="254">
        <f t="shared" si="2"/>
        <v>0</v>
      </c>
      <c r="N148" s="208"/>
      <c r="O148" s="252"/>
      <c r="P148" s="252"/>
      <c r="Q148" s="252"/>
      <c r="R148" s="178"/>
      <c r="S148" s="252"/>
      <c r="T148" s="252"/>
      <c r="U148" s="252"/>
      <c r="V148" s="252"/>
      <c r="W148" s="178"/>
      <c r="X148" s="252"/>
      <c r="Y148" s="252"/>
      <c r="Z148" s="252"/>
      <c r="AA148" s="268">
        <f t="shared" si="3"/>
        <v>0</v>
      </c>
      <c r="AB148" s="208"/>
      <c r="AC148" s="147"/>
      <c r="AD148" s="147"/>
      <c r="AE148" s="147"/>
      <c r="AF148" s="268">
        <f t="shared" si="4"/>
        <v>0</v>
      </c>
      <c r="AG148" s="165"/>
      <c r="AH148" s="252"/>
      <c r="AI148" s="147"/>
      <c r="AJ148" s="147"/>
      <c r="AK148" s="252"/>
      <c r="AL148" s="101"/>
      <c r="AM148" s="282"/>
      <c r="AN148" s="282"/>
      <c r="AO148" s="282"/>
      <c r="AP148" s="284"/>
      <c r="AQ148" s="13"/>
      <c r="AR148" s="20"/>
    </row>
    <row r="149" ht="15.0" customHeight="1">
      <c r="B149" s="9"/>
      <c r="C149" s="1"/>
      <c r="D149" s="240">
        <v>131.0</v>
      </c>
      <c r="E149" s="242" t="s">
        <v>121</v>
      </c>
      <c r="F149" s="244"/>
      <c r="G149" s="147" t="s">
        <v>278</v>
      </c>
      <c r="H149" s="246"/>
      <c r="I149" s="340" t="s">
        <v>147</v>
      </c>
      <c r="J149" s="246"/>
      <c r="K149" s="248"/>
      <c r="L149" s="248"/>
      <c r="M149" s="254">
        <f t="shared" si="2"/>
        <v>0</v>
      </c>
      <c r="N149" s="208"/>
      <c r="O149" s="252"/>
      <c r="P149" s="252"/>
      <c r="Q149" s="252"/>
      <c r="R149" s="178"/>
      <c r="S149" s="252"/>
      <c r="T149" s="252"/>
      <c r="U149" s="252"/>
      <c r="V149" s="252"/>
      <c r="W149" s="178"/>
      <c r="X149" s="252"/>
      <c r="Y149" s="147"/>
      <c r="Z149" s="147"/>
      <c r="AA149" s="268">
        <f t="shared" si="3"/>
        <v>0</v>
      </c>
      <c r="AB149" s="208"/>
      <c r="AC149" s="147"/>
      <c r="AD149" s="147"/>
      <c r="AE149" s="147"/>
      <c r="AF149" s="268">
        <f t="shared" si="4"/>
        <v>0</v>
      </c>
      <c r="AG149" s="165"/>
      <c r="AH149" s="252"/>
      <c r="AI149" s="147"/>
      <c r="AJ149" s="147"/>
      <c r="AK149" s="252"/>
      <c r="AL149" s="101"/>
      <c r="AM149" s="282"/>
      <c r="AN149" s="282"/>
      <c r="AO149" s="282"/>
      <c r="AP149" s="284"/>
      <c r="AQ149" s="13"/>
      <c r="AR149" s="20"/>
    </row>
    <row r="150" ht="15.0" customHeight="1">
      <c r="B150" s="9"/>
      <c r="C150" s="1"/>
      <c r="D150" s="240"/>
      <c r="E150" s="242" t="s">
        <v>122</v>
      </c>
      <c r="F150" s="244"/>
      <c r="G150" s="147" t="s">
        <v>278</v>
      </c>
      <c r="H150" s="246"/>
      <c r="I150" s="340" t="s">
        <v>147</v>
      </c>
      <c r="J150" s="246"/>
      <c r="K150" s="248"/>
      <c r="L150" s="248"/>
      <c r="M150" s="254">
        <f t="shared" si="2"/>
        <v>0</v>
      </c>
      <c r="N150" s="208"/>
      <c r="O150" s="252"/>
      <c r="P150" s="252"/>
      <c r="Q150" s="252"/>
      <c r="R150" s="178"/>
      <c r="S150" s="252"/>
      <c r="T150" s="252"/>
      <c r="U150" s="252"/>
      <c r="V150" s="252"/>
      <c r="W150" s="178"/>
      <c r="X150" s="252"/>
      <c r="Y150" s="147"/>
      <c r="Z150" s="147"/>
      <c r="AA150" s="268">
        <f t="shared" si="3"/>
        <v>0</v>
      </c>
      <c r="AB150" s="208"/>
      <c r="AC150" s="147"/>
      <c r="AD150" s="147"/>
      <c r="AE150" s="147"/>
      <c r="AF150" s="268">
        <f t="shared" si="4"/>
        <v>0</v>
      </c>
      <c r="AG150" s="165"/>
      <c r="AH150" s="252"/>
      <c r="AI150" s="147"/>
      <c r="AJ150" s="147"/>
      <c r="AK150" s="252"/>
      <c r="AL150" s="101"/>
      <c r="AM150" s="282"/>
      <c r="AN150" s="282"/>
      <c r="AO150" s="282"/>
      <c r="AP150" s="284"/>
      <c r="AQ150" s="13"/>
      <c r="AR150" s="20"/>
    </row>
    <row r="151" ht="15.0" customHeight="1">
      <c r="B151" s="9"/>
      <c r="C151" s="1"/>
      <c r="D151" s="240">
        <v>132.0</v>
      </c>
      <c r="E151" s="242" t="s">
        <v>163</v>
      </c>
      <c r="F151" s="244"/>
      <c r="G151" s="147" t="s">
        <v>278</v>
      </c>
      <c r="H151" s="246"/>
      <c r="I151" s="340" t="s">
        <v>204</v>
      </c>
      <c r="J151" s="246"/>
      <c r="K151" s="248"/>
      <c r="L151" s="248"/>
      <c r="M151" s="254">
        <f t="shared" si="2"/>
        <v>0</v>
      </c>
      <c r="N151" s="208"/>
      <c r="O151" s="252"/>
      <c r="P151" s="252"/>
      <c r="Q151" s="252"/>
      <c r="R151" s="178"/>
      <c r="S151" s="252"/>
      <c r="T151" s="252"/>
      <c r="U151" s="252"/>
      <c r="V151" s="252"/>
      <c r="W151" s="178"/>
      <c r="X151" s="252"/>
      <c r="Y151" s="252"/>
      <c r="Z151" s="252"/>
      <c r="AA151" s="268">
        <f t="shared" si="3"/>
        <v>0</v>
      </c>
      <c r="AB151" s="208"/>
      <c r="AC151" s="147"/>
      <c r="AD151" s="147"/>
      <c r="AE151" s="147"/>
      <c r="AF151" s="268">
        <f t="shared" si="4"/>
        <v>0</v>
      </c>
      <c r="AG151" s="165"/>
      <c r="AH151" s="252"/>
      <c r="AI151" s="147"/>
      <c r="AJ151" s="147"/>
      <c r="AK151" s="252"/>
      <c r="AL151" s="101"/>
      <c r="AM151" s="282"/>
      <c r="AN151" s="282"/>
      <c r="AO151" s="282"/>
      <c r="AP151" s="284"/>
      <c r="AQ151" s="13"/>
      <c r="AR151" s="20"/>
    </row>
    <row r="152" ht="15.0" customHeight="1">
      <c r="B152" s="9"/>
      <c r="C152" s="1"/>
      <c r="D152" s="240">
        <v>133.0</v>
      </c>
      <c r="E152" s="242" t="s">
        <v>108</v>
      </c>
      <c r="F152" s="244"/>
      <c r="G152" s="147" t="s">
        <v>278</v>
      </c>
      <c r="H152" s="246"/>
      <c r="I152" s="340" t="s">
        <v>204</v>
      </c>
      <c r="J152" s="246"/>
      <c r="K152" s="248"/>
      <c r="L152" s="248"/>
      <c r="M152" s="254">
        <f t="shared" si="2"/>
        <v>0</v>
      </c>
      <c r="N152" s="208"/>
      <c r="O152" s="252"/>
      <c r="P152" s="252"/>
      <c r="Q152" s="252"/>
      <c r="R152" s="178"/>
      <c r="S152" s="252"/>
      <c r="T152" s="252"/>
      <c r="U152" s="252"/>
      <c r="V152" s="252"/>
      <c r="W152" s="178"/>
      <c r="X152" s="252"/>
      <c r="Y152" s="147"/>
      <c r="Z152" s="147"/>
      <c r="AA152" s="268">
        <f t="shared" si="3"/>
        <v>0</v>
      </c>
      <c r="AB152" s="208"/>
      <c r="AC152" s="147"/>
      <c r="AD152" s="147"/>
      <c r="AE152" s="147"/>
      <c r="AF152" s="268">
        <f t="shared" si="4"/>
        <v>0</v>
      </c>
      <c r="AG152" s="165"/>
      <c r="AH152" s="252"/>
      <c r="AI152" s="147"/>
      <c r="AJ152" s="147"/>
      <c r="AK152" s="252"/>
      <c r="AL152" s="101"/>
      <c r="AM152" s="282"/>
      <c r="AN152" s="282"/>
      <c r="AO152" s="282"/>
      <c r="AP152" s="284"/>
      <c r="AQ152" s="13"/>
      <c r="AR152" s="20"/>
    </row>
    <row r="153" ht="15.0" customHeight="1">
      <c r="B153" s="9"/>
      <c r="C153" s="1"/>
      <c r="D153" s="240">
        <v>134.0</v>
      </c>
      <c r="E153" s="242" t="s">
        <v>285</v>
      </c>
      <c r="F153" s="244"/>
      <c r="G153" s="147" t="s">
        <v>278</v>
      </c>
      <c r="H153" s="246"/>
      <c r="I153" s="340" t="s">
        <v>204</v>
      </c>
      <c r="J153" s="246"/>
      <c r="K153" s="248"/>
      <c r="L153" s="248"/>
      <c r="M153" s="254">
        <f t="shared" si="2"/>
        <v>0</v>
      </c>
      <c r="N153" s="208"/>
      <c r="O153" s="252"/>
      <c r="P153" s="252"/>
      <c r="Q153" s="252"/>
      <c r="R153" s="178"/>
      <c r="S153" s="252"/>
      <c r="T153" s="252"/>
      <c r="U153" s="252"/>
      <c r="V153" s="252"/>
      <c r="W153" s="178"/>
      <c r="X153" s="252"/>
      <c r="Y153" s="252"/>
      <c r="Z153" s="252"/>
      <c r="AA153" s="268">
        <f t="shared" si="3"/>
        <v>0</v>
      </c>
      <c r="AB153" s="208"/>
      <c r="AC153" s="147"/>
      <c r="AD153" s="147"/>
      <c r="AE153" s="147"/>
      <c r="AF153" s="268">
        <f t="shared" si="4"/>
        <v>0</v>
      </c>
      <c r="AG153" s="165"/>
      <c r="AH153" s="252"/>
      <c r="AI153" s="147"/>
      <c r="AJ153" s="147"/>
      <c r="AK153" s="252"/>
      <c r="AL153" s="101"/>
      <c r="AM153" s="282"/>
      <c r="AN153" s="282"/>
      <c r="AO153" s="282"/>
      <c r="AP153" s="284"/>
      <c r="AQ153" s="13"/>
      <c r="AR153" s="20"/>
    </row>
    <row r="154" ht="15.0" customHeight="1">
      <c r="B154" s="9"/>
      <c r="C154" s="1"/>
      <c r="D154" s="240">
        <v>135.0</v>
      </c>
      <c r="E154" s="242" t="s">
        <v>109</v>
      </c>
      <c r="F154" s="244"/>
      <c r="G154" s="147" t="s">
        <v>278</v>
      </c>
      <c r="H154" s="246"/>
      <c r="I154" s="340" t="s">
        <v>204</v>
      </c>
      <c r="J154" s="246"/>
      <c r="K154" s="248"/>
      <c r="L154" s="248"/>
      <c r="M154" s="254">
        <f t="shared" si="2"/>
        <v>0</v>
      </c>
      <c r="N154" s="208"/>
      <c r="O154" s="252"/>
      <c r="P154" s="252"/>
      <c r="Q154" s="252"/>
      <c r="R154" s="178"/>
      <c r="S154" s="252"/>
      <c r="T154" s="252"/>
      <c r="U154" s="252"/>
      <c r="V154" s="252"/>
      <c r="W154" s="178"/>
      <c r="X154" s="252"/>
      <c r="Y154" s="147"/>
      <c r="Z154" s="147"/>
      <c r="AA154" s="268">
        <f t="shared" si="3"/>
        <v>0</v>
      </c>
      <c r="AB154" s="208"/>
      <c r="AC154" s="147"/>
      <c r="AD154" s="147"/>
      <c r="AE154" s="147"/>
      <c r="AF154" s="268">
        <f t="shared" si="4"/>
        <v>0</v>
      </c>
      <c r="AG154" s="165"/>
      <c r="AH154" s="252"/>
      <c r="AI154" s="147"/>
      <c r="AJ154" s="147"/>
      <c r="AK154" s="252"/>
      <c r="AL154" s="101"/>
      <c r="AM154" s="282"/>
      <c r="AN154" s="282"/>
      <c r="AO154" s="282"/>
      <c r="AP154" s="284"/>
      <c r="AQ154" s="13"/>
      <c r="AR154" s="20"/>
    </row>
    <row r="155" ht="15.0" customHeight="1">
      <c r="B155" s="9"/>
      <c r="C155" s="1"/>
      <c r="D155" s="240">
        <v>136.0</v>
      </c>
      <c r="E155" s="242" t="s">
        <v>290</v>
      </c>
      <c r="F155" s="244"/>
      <c r="G155" s="147" t="s">
        <v>278</v>
      </c>
      <c r="H155" s="246"/>
      <c r="I155" s="340" t="s">
        <v>204</v>
      </c>
      <c r="J155" s="246"/>
      <c r="K155" s="248"/>
      <c r="L155" s="248"/>
      <c r="M155" s="254">
        <f t="shared" si="2"/>
        <v>0</v>
      </c>
      <c r="N155" s="208"/>
      <c r="O155" s="252"/>
      <c r="P155" s="252"/>
      <c r="Q155" s="252"/>
      <c r="R155" s="178"/>
      <c r="S155" s="252"/>
      <c r="T155" s="252"/>
      <c r="U155" s="252"/>
      <c r="V155" s="252"/>
      <c r="W155" s="178"/>
      <c r="X155" s="252"/>
      <c r="Y155" s="252"/>
      <c r="Z155" s="252"/>
      <c r="AA155" s="268">
        <f t="shared" si="3"/>
        <v>0</v>
      </c>
      <c r="AB155" s="208"/>
      <c r="AC155" s="147"/>
      <c r="AD155" s="147"/>
      <c r="AE155" s="147"/>
      <c r="AF155" s="268">
        <f t="shared" si="4"/>
        <v>0</v>
      </c>
      <c r="AG155" s="165"/>
      <c r="AH155" s="252"/>
      <c r="AI155" s="147"/>
      <c r="AJ155" s="147"/>
      <c r="AK155" s="252"/>
      <c r="AL155" s="101"/>
      <c r="AM155" s="282"/>
      <c r="AN155" s="282"/>
      <c r="AO155" s="282"/>
      <c r="AP155" s="284"/>
      <c r="AQ155" s="13"/>
      <c r="AR155" s="20"/>
    </row>
    <row r="156" ht="15.0" customHeight="1">
      <c r="B156" s="9"/>
      <c r="C156" s="1"/>
      <c r="D156" s="240"/>
      <c r="E156" s="242" t="s">
        <v>294</v>
      </c>
      <c r="F156" s="244"/>
      <c r="G156" s="147" t="s">
        <v>278</v>
      </c>
      <c r="H156" s="246"/>
      <c r="I156" s="340" t="s">
        <v>204</v>
      </c>
      <c r="J156" s="246"/>
      <c r="K156" s="248"/>
      <c r="L156" s="248"/>
      <c r="M156" s="254">
        <f t="shared" si="2"/>
        <v>0</v>
      </c>
      <c r="N156" s="208"/>
      <c r="O156" s="252"/>
      <c r="P156" s="252"/>
      <c r="Q156" s="252"/>
      <c r="R156" s="178"/>
      <c r="S156" s="252"/>
      <c r="T156" s="252"/>
      <c r="U156" s="252"/>
      <c r="V156" s="252"/>
      <c r="W156" s="178"/>
      <c r="X156" s="252"/>
      <c r="Y156" s="147"/>
      <c r="Z156" s="147"/>
      <c r="AA156" s="268">
        <f t="shared" si="3"/>
        <v>0</v>
      </c>
      <c r="AB156" s="208"/>
      <c r="AC156" s="147"/>
      <c r="AD156" s="147"/>
      <c r="AE156" s="147"/>
      <c r="AF156" s="268">
        <f t="shared" si="4"/>
        <v>0</v>
      </c>
      <c r="AG156" s="165"/>
      <c r="AH156" s="252"/>
      <c r="AI156" s="147"/>
      <c r="AJ156" s="147"/>
      <c r="AK156" s="252"/>
      <c r="AL156" s="101"/>
      <c r="AM156" s="282"/>
      <c r="AN156" s="282"/>
      <c r="AO156" s="282"/>
      <c r="AP156" s="284"/>
      <c r="AQ156" s="13"/>
      <c r="AR156" s="20"/>
    </row>
    <row r="157" ht="15.0" customHeight="1">
      <c r="B157" s="9"/>
      <c r="C157" s="1"/>
      <c r="D157" s="240">
        <v>137.0</v>
      </c>
      <c r="E157" s="242" t="s">
        <v>111</v>
      </c>
      <c r="F157" s="244"/>
      <c r="G157" s="147" t="s">
        <v>278</v>
      </c>
      <c r="H157" s="246"/>
      <c r="I157" s="340" t="s">
        <v>204</v>
      </c>
      <c r="J157" s="246"/>
      <c r="K157" s="248"/>
      <c r="L157" s="248"/>
      <c r="M157" s="254">
        <f t="shared" si="2"/>
        <v>0</v>
      </c>
      <c r="N157" s="208"/>
      <c r="O157" s="252"/>
      <c r="P157" s="252"/>
      <c r="Q157" s="252"/>
      <c r="R157" s="178"/>
      <c r="S157" s="252"/>
      <c r="T157" s="252"/>
      <c r="U157" s="252"/>
      <c r="V157" s="252"/>
      <c r="W157" s="178"/>
      <c r="X157" s="252"/>
      <c r="Y157" s="147"/>
      <c r="Z157" s="147"/>
      <c r="AA157" s="268">
        <f t="shared" si="3"/>
        <v>0</v>
      </c>
      <c r="AB157" s="208"/>
      <c r="AC157" s="147"/>
      <c r="AD157" s="147"/>
      <c r="AE157" s="147"/>
      <c r="AF157" s="268">
        <f t="shared" si="4"/>
        <v>0</v>
      </c>
      <c r="AG157" s="165"/>
      <c r="AH157" s="252"/>
      <c r="AI157" s="147"/>
      <c r="AJ157" s="147"/>
      <c r="AK157" s="252"/>
      <c r="AL157" s="101"/>
      <c r="AM157" s="282"/>
      <c r="AN157" s="282"/>
      <c r="AO157" s="282"/>
      <c r="AP157" s="284"/>
      <c r="AQ157" s="13"/>
      <c r="AR157" s="20"/>
    </row>
    <row r="158" ht="15.0" customHeight="1">
      <c r="B158" s="9"/>
      <c r="C158" s="1"/>
      <c r="D158" s="240">
        <v>138.0</v>
      </c>
      <c r="E158" s="242" t="s">
        <v>300</v>
      </c>
      <c r="F158" s="244"/>
      <c r="G158" s="147" t="s">
        <v>278</v>
      </c>
      <c r="H158" s="246"/>
      <c r="I158" s="340" t="s">
        <v>204</v>
      </c>
      <c r="J158" s="246"/>
      <c r="K158" s="248"/>
      <c r="L158" s="248"/>
      <c r="M158" s="254">
        <f t="shared" si="2"/>
        <v>0</v>
      </c>
      <c r="N158" s="208"/>
      <c r="O158" s="252"/>
      <c r="P158" s="252"/>
      <c r="Q158" s="252"/>
      <c r="R158" s="178"/>
      <c r="S158" s="252"/>
      <c r="T158" s="252"/>
      <c r="U158" s="252"/>
      <c r="V158" s="252"/>
      <c r="W158" s="178"/>
      <c r="X158" s="252"/>
      <c r="Y158" s="252"/>
      <c r="Z158" s="252"/>
      <c r="AA158" s="268">
        <f t="shared" si="3"/>
        <v>0</v>
      </c>
      <c r="AB158" s="208"/>
      <c r="AC158" s="147"/>
      <c r="AD158" s="147"/>
      <c r="AE158" s="147"/>
      <c r="AF158" s="268">
        <f t="shared" si="4"/>
        <v>0</v>
      </c>
      <c r="AG158" s="165"/>
      <c r="AH158" s="252"/>
      <c r="AI158" s="147"/>
      <c r="AJ158" s="147"/>
      <c r="AK158" s="252"/>
      <c r="AL158" s="101"/>
      <c r="AM158" s="282"/>
      <c r="AN158" s="282"/>
      <c r="AO158" s="282"/>
      <c r="AP158" s="284"/>
      <c r="AQ158" s="13"/>
      <c r="AR158" s="20"/>
    </row>
    <row r="159" ht="15.0" customHeight="1">
      <c r="B159" s="9"/>
      <c r="C159" s="1"/>
      <c r="D159" s="240">
        <v>139.0</v>
      </c>
      <c r="E159" s="242" t="s">
        <v>112</v>
      </c>
      <c r="F159" s="244"/>
      <c r="G159" s="147" t="s">
        <v>278</v>
      </c>
      <c r="H159" s="246"/>
      <c r="I159" s="340" t="s">
        <v>204</v>
      </c>
      <c r="J159" s="246"/>
      <c r="K159" s="248"/>
      <c r="L159" s="248"/>
      <c r="M159" s="254">
        <f t="shared" si="2"/>
        <v>0</v>
      </c>
      <c r="N159" s="208"/>
      <c r="O159" s="252"/>
      <c r="P159" s="252"/>
      <c r="Q159" s="252"/>
      <c r="R159" s="178"/>
      <c r="S159" s="252"/>
      <c r="T159" s="252"/>
      <c r="U159" s="252"/>
      <c r="V159" s="252"/>
      <c r="W159" s="178"/>
      <c r="X159" s="252"/>
      <c r="Y159" s="147"/>
      <c r="Z159" s="147"/>
      <c r="AA159" s="268">
        <f t="shared" si="3"/>
        <v>0</v>
      </c>
      <c r="AB159" s="208"/>
      <c r="AC159" s="147"/>
      <c r="AD159" s="147"/>
      <c r="AE159" s="147"/>
      <c r="AF159" s="268">
        <f t="shared" si="4"/>
        <v>0</v>
      </c>
      <c r="AG159" s="165"/>
      <c r="AH159" s="252"/>
      <c r="AI159" s="147"/>
      <c r="AJ159" s="147"/>
      <c r="AK159" s="252"/>
      <c r="AL159" s="101"/>
      <c r="AM159" s="282"/>
      <c r="AN159" s="282"/>
      <c r="AO159" s="282"/>
      <c r="AP159" s="284"/>
      <c r="AQ159" s="13"/>
      <c r="AR159" s="20"/>
    </row>
    <row r="160" ht="15.0" customHeight="1">
      <c r="B160" s="9"/>
      <c r="C160" s="1"/>
      <c r="D160" s="240">
        <v>140.0</v>
      </c>
      <c r="E160" s="242" t="s">
        <v>113</v>
      </c>
      <c r="F160" s="244"/>
      <c r="G160" s="147" t="s">
        <v>278</v>
      </c>
      <c r="H160" s="246"/>
      <c r="I160" s="340" t="s">
        <v>204</v>
      </c>
      <c r="J160" s="246"/>
      <c r="K160" s="248"/>
      <c r="L160" s="248"/>
      <c r="M160" s="254">
        <f t="shared" si="2"/>
        <v>0</v>
      </c>
      <c r="N160" s="208"/>
      <c r="O160" s="252"/>
      <c r="P160" s="252"/>
      <c r="Q160" s="252"/>
      <c r="R160" s="178"/>
      <c r="S160" s="252"/>
      <c r="T160" s="252"/>
      <c r="U160" s="252"/>
      <c r="V160" s="252"/>
      <c r="W160" s="178"/>
      <c r="X160" s="252"/>
      <c r="Y160" s="252"/>
      <c r="Z160" s="252"/>
      <c r="AA160" s="268">
        <f t="shared" si="3"/>
        <v>0</v>
      </c>
      <c r="AB160" s="208"/>
      <c r="AC160" s="147"/>
      <c r="AD160" s="147"/>
      <c r="AE160" s="147"/>
      <c r="AF160" s="268">
        <f t="shared" si="4"/>
        <v>0</v>
      </c>
      <c r="AG160" s="165"/>
      <c r="AH160" s="252"/>
      <c r="AI160" s="147"/>
      <c r="AJ160" s="147"/>
      <c r="AK160" s="252"/>
      <c r="AL160" s="101"/>
      <c r="AM160" s="282"/>
      <c r="AN160" s="282"/>
      <c r="AO160" s="282"/>
      <c r="AP160" s="284"/>
      <c r="AQ160" s="13"/>
      <c r="AR160" s="20"/>
    </row>
    <row r="161" ht="15.0" customHeight="1">
      <c r="B161" s="9"/>
      <c r="C161" s="1"/>
      <c r="D161" s="240">
        <v>141.0</v>
      </c>
      <c r="E161" s="242" t="s">
        <v>114</v>
      </c>
      <c r="F161" s="244"/>
      <c r="G161" s="147" t="s">
        <v>278</v>
      </c>
      <c r="H161" s="246"/>
      <c r="I161" s="340" t="s">
        <v>204</v>
      </c>
      <c r="J161" s="246"/>
      <c r="K161" s="248"/>
      <c r="L161" s="248"/>
      <c r="M161" s="254">
        <f t="shared" si="2"/>
        <v>0</v>
      </c>
      <c r="N161" s="208"/>
      <c r="O161" s="252"/>
      <c r="P161" s="252"/>
      <c r="Q161" s="252"/>
      <c r="R161" s="178"/>
      <c r="S161" s="252"/>
      <c r="T161" s="252"/>
      <c r="U161" s="252"/>
      <c r="V161" s="252"/>
      <c r="W161" s="178"/>
      <c r="X161" s="252"/>
      <c r="Y161" s="147"/>
      <c r="Z161" s="147"/>
      <c r="AA161" s="268">
        <f t="shared" si="3"/>
        <v>0</v>
      </c>
      <c r="AB161" s="208"/>
      <c r="AC161" s="147"/>
      <c r="AD161" s="147"/>
      <c r="AE161" s="147"/>
      <c r="AF161" s="268">
        <f t="shared" si="4"/>
        <v>0</v>
      </c>
      <c r="AG161" s="165"/>
      <c r="AH161" s="252"/>
      <c r="AI161" s="147"/>
      <c r="AJ161" s="147"/>
      <c r="AK161" s="252"/>
      <c r="AL161" s="101"/>
      <c r="AM161" s="282"/>
      <c r="AN161" s="282"/>
      <c r="AO161" s="282"/>
      <c r="AP161" s="284"/>
      <c r="AQ161" s="13"/>
      <c r="AR161" s="20"/>
    </row>
    <row r="162" ht="15.0" customHeight="1">
      <c r="B162" s="9"/>
      <c r="C162" s="1"/>
      <c r="D162" s="240">
        <v>142.0</v>
      </c>
      <c r="E162" s="242" t="s">
        <v>308</v>
      </c>
      <c r="F162" s="244"/>
      <c r="G162" s="147" t="s">
        <v>278</v>
      </c>
      <c r="H162" s="246"/>
      <c r="I162" s="340" t="s">
        <v>204</v>
      </c>
      <c r="J162" s="246"/>
      <c r="K162" s="248"/>
      <c r="L162" s="248"/>
      <c r="M162" s="254">
        <f t="shared" si="2"/>
        <v>0</v>
      </c>
      <c r="N162" s="208"/>
      <c r="O162" s="252"/>
      <c r="P162" s="252"/>
      <c r="Q162" s="252"/>
      <c r="R162" s="178"/>
      <c r="S162" s="252"/>
      <c r="T162" s="252"/>
      <c r="U162" s="252"/>
      <c r="V162" s="252"/>
      <c r="W162" s="178"/>
      <c r="X162" s="252"/>
      <c r="Y162" s="252"/>
      <c r="Z162" s="252"/>
      <c r="AA162" s="268">
        <f t="shared" si="3"/>
        <v>0</v>
      </c>
      <c r="AB162" s="208"/>
      <c r="AC162" s="147"/>
      <c r="AD162" s="147"/>
      <c r="AE162" s="147"/>
      <c r="AF162" s="268">
        <f t="shared" si="4"/>
        <v>0</v>
      </c>
      <c r="AG162" s="165"/>
      <c r="AH162" s="252"/>
      <c r="AI162" s="147"/>
      <c r="AJ162" s="147"/>
      <c r="AK162" s="252"/>
      <c r="AL162" s="101"/>
      <c r="AM162" s="282"/>
      <c r="AN162" s="282"/>
      <c r="AO162" s="282"/>
      <c r="AP162" s="284"/>
      <c r="AQ162" s="13"/>
      <c r="AR162" s="20"/>
    </row>
    <row r="163" ht="15.0" customHeight="1">
      <c r="B163" s="9"/>
      <c r="C163" s="1"/>
      <c r="D163" s="240">
        <v>143.0</v>
      </c>
      <c r="E163" s="242" t="s">
        <v>115</v>
      </c>
      <c r="F163" s="244"/>
      <c r="G163" s="147" t="s">
        <v>278</v>
      </c>
      <c r="H163" s="246"/>
      <c r="I163" s="340" t="s">
        <v>204</v>
      </c>
      <c r="J163" s="246"/>
      <c r="K163" s="248"/>
      <c r="L163" s="248"/>
      <c r="M163" s="254">
        <f t="shared" si="2"/>
        <v>0</v>
      </c>
      <c r="N163" s="208"/>
      <c r="O163" s="252"/>
      <c r="P163" s="252"/>
      <c r="Q163" s="252"/>
      <c r="R163" s="178"/>
      <c r="S163" s="252"/>
      <c r="T163" s="252"/>
      <c r="U163" s="252"/>
      <c r="V163" s="252"/>
      <c r="W163" s="178"/>
      <c r="X163" s="252"/>
      <c r="Y163" s="147"/>
      <c r="Z163" s="147"/>
      <c r="AA163" s="268">
        <f t="shared" si="3"/>
        <v>0</v>
      </c>
      <c r="AB163" s="208"/>
      <c r="AC163" s="147"/>
      <c r="AD163" s="147"/>
      <c r="AE163" s="147"/>
      <c r="AF163" s="268">
        <f t="shared" si="4"/>
        <v>0</v>
      </c>
      <c r="AG163" s="165"/>
      <c r="AH163" s="252"/>
      <c r="AI163" s="147"/>
      <c r="AJ163" s="147"/>
      <c r="AK163" s="252"/>
      <c r="AL163" s="101"/>
      <c r="AM163" s="282"/>
      <c r="AN163" s="282"/>
      <c r="AO163" s="282"/>
      <c r="AP163" s="284"/>
      <c r="AQ163" s="13"/>
      <c r="AR163" s="20"/>
    </row>
    <row r="164" ht="15.0" customHeight="1">
      <c r="B164" s="9"/>
      <c r="C164" s="1"/>
      <c r="D164" s="240">
        <v>144.0</v>
      </c>
      <c r="E164" s="242" t="s">
        <v>116</v>
      </c>
      <c r="F164" s="244"/>
      <c r="G164" s="147" t="s">
        <v>278</v>
      </c>
      <c r="H164" s="246"/>
      <c r="I164" s="340" t="s">
        <v>204</v>
      </c>
      <c r="J164" s="246"/>
      <c r="K164" s="248"/>
      <c r="L164" s="248"/>
      <c r="M164" s="254">
        <f t="shared" si="2"/>
        <v>0</v>
      </c>
      <c r="N164" s="208"/>
      <c r="O164" s="252"/>
      <c r="P164" s="252"/>
      <c r="Q164" s="252"/>
      <c r="R164" s="178"/>
      <c r="S164" s="252"/>
      <c r="T164" s="252"/>
      <c r="U164" s="252"/>
      <c r="V164" s="252"/>
      <c r="W164" s="178"/>
      <c r="X164" s="252"/>
      <c r="Y164" s="252"/>
      <c r="Z164" s="252"/>
      <c r="AA164" s="268">
        <f t="shared" si="3"/>
        <v>0</v>
      </c>
      <c r="AB164" s="208"/>
      <c r="AC164" s="147"/>
      <c r="AD164" s="147"/>
      <c r="AE164" s="147"/>
      <c r="AF164" s="268">
        <f t="shared" si="4"/>
        <v>0</v>
      </c>
      <c r="AG164" s="165"/>
      <c r="AH164" s="252"/>
      <c r="AI164" s="147"/>
      <c r="AJ164" s="147"/>
      <c r="AK164" s="252"/>
      <c r="AL164" s="101"/>
      <c r="AM164" s="282"/>
      <c r="AN164" s="282"/>
      <c r="AO164" s="282"/>
      <c r="AP164" s="284"/>
      <c r="AQ164" s="13"/>
      <c r="AR164" s="20"/>
    </row>
    <row r="165" ht="15.0" customHeight="1">
      <c r="B165" s="9"/>
      <c r="C165" s="1"/>
      <c r="D165" s="240">
        <v>145.0</v>
      </c>
      <c r="E165" s="242" t="s">
        <v>117</v>
      </c>
      <c r="F165" s="244"/>
      <c r="G165" s="147" t="s">
        <v>278</v>
      </c>
      <c r="H165" s="246"/>
      <c r="I165" s="340" t="s">
        <v>204</v>
      </c>
      <c r="J165" s="246"/>
      <c r="K165" s="248"/>
      <c r="L165" s="248"/>
      <c r="M165" s="254">
        <f t="shared" si="2"/>
        <v>0</v>
      </c>
      <c r="N165" s="208"/>
      <c r="O165" s="252"/>
      <c r="P165" s="252"/>
      <c r="Q165" s="252"/>
      <c r="R165" s="178"/>
      <c r="S165" s="252"/>
      <c r="T165" s="252"/>
      <c r="U165" s="252"/>
      <c r="V165" s="252"/>
      <c r="W165" s="178"/>
      <c r="X165" s="252"/>
      <c r="Y165" s="147"/>
      <c r="Z165" s="147"/>
      <c r="AA165" s="268">
        <f t="shared" si="3"/>
        <v>0</v>
      </c>
      <c r="AB165" s="208"/>
      <c r="AC165" s="147"/>
      <c r="AD165" s="147"/>
      <c r="AE165" s="147"/>
      <c r="AF165" s="268">
        <f t="shared" si="4"/>
        <v>0</v>
      </c>
      <c r="AG165" s="165"/>
      <c r="AH165" s="252"/>
      <c r="AI165" s="147"/>
      <c r="AJ165" s="147"/>
      <c r="AK165" s="252"/>
      <c r="AL165" s="101"/>
      <c r="AM165" s="282"/>
      <c r="AN165" s="282"/>
      <c r="AO165" s="282"/>
      <c r="AP165" s="284"/>
      <c r="AQ165" s="13"/>
      <c r="AR165" s="20"/>
    </row>
    <row r="166" ht="15.0" customHeight="1">
      <c r="B166" s="9"/>
      <c r="C166" s="1"/>
      <c r="D166" s="240">
        <v>146.0</v>
      </c>
      <c r="E166" s="242" t="s">
        <v>119</v>
      </c>
      <c r="F166" s="244"/>
      <c r="G166" s="147" t="s">
        <v>278</v>
      </c>
      <c r="H166" s="246"/>
      <c r="I166" s="340" t="s">
        <v>204</v>
      </c>
      <c r="J166" s="246"/>
      <c r="K166" s="248"/>
      <c r="L166" s="248"/>
      <c r="M166" s="254">
        <f t="shared" si="2"/>
        <v>0</v>
      </c>
      <c r="N166" s="208"/>
      <c r="O166" s="252"/>
      <c r="P166" s="252"/>
      <c r="Q166" s="252"/>
      <c r="R166" s="178"/>
      <c r="S166" s="252"/>
      <c r="T166" s="252"/>
      <c r="U166" s="252"/>
      <c r="V166" s="252"/>
      <c r="W166" s="178"/>
      <c r="X166" s="252"/>
      <c r="Y166" s="252"/>
      <c r="Z166" s="252"/>
      <c r="AA166" s="268">
        <f t="shared" si="3"/>
        <v>0</v>
      </c>
      <c r="AB166" s="208"/>
      <c r="AC166" s="147"/>
      <c r="AD166" s="147"/>
      <c r="AE166" s="147"/>
      <c r="AF166" s="268">
        <f t="shared" si="4"/>
        <v>0</v>
      </c>
      <c r="AG166" s="165"/>
      <c r="AH166" s="252"/>
      <c r="AI166" s="147"/>
      <c r="AJ166" s="147"/>
      <c r="AK166" s="252"/>
      <c r="AL166" s="101"/>
      <c r="AM166" s="282"/>
      <c r="AN166" s="282"/>
      <c r="AO166" s="282"/>
      <c r="AP166" s="284"/>
      <c r="AQ166" s="13"/>
      <c r="AR166" s="20"/>
    </row>
    <row r="167" ht="15.0" customHeight="1">
      <c r="B167" s="9"/>
      <c r="C167" s="1"/>
      <c r="D167" s="240">
        <v>147.0</v>
      </c>
      <c r="E167" s="242" t="s">
        <v>120</v>
      </c>
      <c r="F167" s="244"/>
      <c r="G167" s="147" t="s">
        <v>278</v>
      </c>
      <c r="H167" s="246"/>
      <c r="I167" s="340" t="s">
        <v>204</v>
      </c>
      <c r="J167" s="246"/>
      <c r="K167" s="248"/>
      <c r="L167" s="248"/>
      <c r="M167" s="254">
        <f t="shared" si="2"/>
        <v>0</v>
      </c>
      <c r="N167" s="208"/>
      <c r="O167" s="252"/>
      <c r="P167" s="252"/>
      <c r="Q167" s="252"/>
      <c r="R167" s="178"/>
      <c r="S167" s="252"/>
      <c r="T167" s="252"/>
      <c r="U167" s="252"/>
      <c r="V167" s="252"/>
      <c r="W167" s="178"/>
      <c r="X167" s="252"/>
      <c r="Y167" s="147"/>
      <c r="Z167" s="147"/>
      <c r="AA167" s="268">
        <f t="shared" si="3"/>
        <v>0</v>
      </c>
      <c r="AB167" s="208"/>
      <c r="AC167" s="147"/>
      <c r="AD167" s="147"/>
      <c r="AE167" s="147"/>
      <c r="AF167" s="268">
        <f t="shared" si="4"/>
        <v>0</v>
      </c>
      <c r="AG167" s="165"/>
      <c r="AH167" s="252"/>
      <c r="AI167" s="147"/>
      <c r="AJ167" s="147"/>
      <c r="AK167" s="252"/>
      <c r="AL167" s="101"/>
      <c r="AM167" s="282"/>
      <c r="AN167" s="282"/>
      <c r="AO167" s="282"/>
      <c r="AP167" s="284"/>
      <c r="AQ167" s="13"/>
      <c r="AR167" s="20"/>
    </row>
    <row r="168" ht="15.0" customHeight="1">
      <c r="B168" s="9"/>
      <c r="C168" s="1"/>
      <c r="D168" s="240">
        <v>148.0</v>
      </c>
      <c r="E168" s="242" t="s">
        <v>121</v>
      </c>
      <c r="F168" s="244"/>
      <c r="G168" s="147" t="s">
        <v>278</v>
      </c>
      <c r="H168" s="246"/>
      <c r="I168" s="340" t="s">
        <v>204</v>
      </c>
      <c r="J168" s="246"/>
      <c r="K168" s="248"/>
      <c r="L168" s="248"/>
      <c r="M168" s="254">
        <f t="shared" si="2"/>
        <v>0</v>
      </c>
      <c r="N168" s="208"/>
      <c r="O168" s="252"/>
      <c r="P168" s="252"/>
      <c r="Q168" s="252"/>
      <c r="R168" s="178"/>
      <c r="S168" s="252"/>
      <c r="T168" s="252"/>
      <c r="U168" s="252"/>
      <c r="V168" s="252"/>
      <c r="W168" s="178"/>
      <c r="X168" s="252"/>
      <c r="Y168" s="252"/>
      <c r="Z168" s="252"/>
      <c r="AA168" s="268">
        <f t="shared" si="3"/>
        <v>0</v>
      </c>
      <c r="AB168" s="208"/>
      <c r="AC168" s="147"/>
      <c r="AD168" s="147"/>
      <c r="AE168" s="147"/>
      <c r="AF168" s="268">
        <f t="shared" si="4"/>
        <v>0</v>
      </c>
      <c r="AG168" s="165"/>
      <c r="AH168" s="252"/>
      <c r="AI168" s="147"/>
      <c r="AJ168" s="147"/>
      <c r="AK168" s="252"/>
      <c r="AL168" s="101"/>
      <c r="AM168" s="282"/>
      <c r="AN168" s="282"/>
      <c r="AO168" s="282"/>
      <c r="AP168" s="284"/>
      <c r="AQ168" s="13"/>
      <c r="AR168" s="20"/>
    </row>
    <row r="169" ht="15.0" customHeight="1">
      <c r="B169" s="9"/>
      <c r="C169" s="1"/>
      <c r="D169" s="240"/>
      <c r="E169" s="242" t="s">
        <v>122</v>
      </c>
      <c r="F169" s="244"/>
      <c r="G169" s="147" t="s">
        <v>278</v>
      </c>
      <c r="H169" s="246"/>
      <c r="I169" s="340" t="s">
        <v>204</v>
      </c>
      <c r="J169" s="246"/>
      <c r="K169" s="248"/>
      <c r="L169" s="248"/>
      <c r="M169" s="254">
        <f t="shared" si="2"/>
        <v>0</v>
      </c>
      <c r="N169" s="208"/>
      <c r="O169" s="252"/>
      <c r="P169" s="252"/>
      <c r="Q169" s="252"/>
      <c r="R169" s="178"/>
      <c r="S169" s="252"/>
      <c r="T169" s="252"/>
      <c r="U169" s="252"/>
      <c r="V169" s="252"/>
      <c r="W169" s="178"/>
      <c r="X169" s="252"/>
      <c r="Y169" s="252"/>
      <c r="Z169" s="252"/>
      <c r="AA169" s="268">
        <f t="shared" si="3"/>
        <v>0</v>
      </c>
      <c r="AB169" s="208"/>
      <c r="AC169" s="147"/>
      <c r="AD169" s="147"/>
      <c r="AE169" s="147"/>
      <c r="AF169" s="268">
        <f t="shared" si="4"/>
        <v>0</v>
      </c>
      <c r="AG169" s="165"/>
      <c r="AH169" s="252"/>
      <c r="AI169" s="147"/>
      <c r="AJ169" s="147"/>
      <c r="AK169" s="252"/>
      <c r="AL169" s="101"/>
      <c r="AM169" s="282"/>
      <c r="AN169" s="282"/>
      <c r="AO169" s="282"/>
      <c r="AP169" s="284"/>
      <c r="AQ169" s="13"/>
      <c r="AR169" s="20"/>
    </row>
    <row r="170" ht="15.0" customHeight="1">
      <c r="B170" s="9"/>
      <c r="C170" s="1"/>
      <c r="D170" s="240">
        <v>149.0</v>
      </c>
      <c r="E170" s="242" t="s">
        <v>163</v>
      </c>
      <c r="F170" s="244"/>
      <c r="G170" s="147" t="s">
        <v>278</v>
      </c>
      <c r="H170" s="246"/>
      <c r="I170" s="340" t="s">
        <v>239</v>
      </c>
      <c r="J170" s="246"/>
      <c r="K170" s="248"/>
      <c r="L170" s="248"/>
      <c r="M170" s="254">
        <f t="shared" si="2"/>
        <v>0</v>
      </c>
      <c r="N170" s="208"/>
      <c r="O170" s="252"/>
      <c r="P170" s="252"/>
      <c r="Q170" s="252"/>
      <c r="R170" s="178"/>
      <c r="S170" s="252"/>
      <c r="T170" s="252"/>
      <c r="U170" s="252"/>
      <c r="V170" s="252"/>
      <c r="W170" s="178"/>
      <c r="X170" s="252"/>
      <c r="Y170" s="147"/>
      <c r="Z170" s="147"/>
      <c r="AA170" s="268">
        <f t="shared" si="3"/>
        <v>0</v>
      </c>
      <c r="AB170" s="208"/>
      <c r="AC170" s="147"/>
      <c r="AD170" s="147"/>
      <c r="AE170" s="147"/>
      <c r="AF170" s="268">
        <f t="shared" si="4"/>
        <v>0</v>
      </c>
      <c r="AG170" s="165"/>
      <c r="AH170" s="252"/>
      <c r="AI170" s="147"/>
      <c r="AJ170" s="147"/>
      <c r="AK170" s="252"/>
      <c r="AL170" s="101"/>
      <c r="AM170" s="282"/>
      <c r="AN170" s="282"/>
      <c r="AO170" s="282"/>
      <c r="AP170" s="284"/>
      <c r="AQ170" s="13"/>
      <c r="AR170" s="20"/>
    </row>
    <row r="171" ht="15.0" customHeight="1">
      <c r="B171" s="9"/>
      <c r="C171" s="1"/>
      <c r="D171" s="240">
        <v>150.0</v>
      </c>
      <c r="E171" s="242" t="s">
        <v>108</v>
      </c>
      <c r="F171" s="244"/>
      <c r="G171" s="147" t="s">
        <v>278</v>
      </c>
      <c r="H171" s="246"/>
      <c r="I171" s="340" t="s">
        <v>239</v>
      </c>
      <c r="J171" s="246"/>
      <c r="K171" s="248"/>
      <c r="L171" s="248"/>
      <c r="M171" s="254">
        <f t="shared" si="2"/>
        <v>0</v>
      </c>
      <c r="N171" s="208"/>
      <c r="O171" s="252"/>
      <c r="P171" s="252"/>
      <c r="Q171" s="252"/>
      <c r="R171" s="178"/>
      <c r="S171" s="252"/>
      <c r="T171" s="252"/>
      <c r="U171" s="252"/>
      <c r="V171" s="252"/>
      <c r="W171" s="178"/>
      <c r="X171" s="252"/>
      <c r="Y171" s="252"/>
      <c r="Z171" s="252"/>
      <c r="AA171" s="268">
        <f t="shared" si="3"/>
        <v>0</v>
      </c>
      <c r="AB171" s="208"/>
      <c r="AC171" s="147"/>
      <c r="AD171" s="147"/>
      <c r="AE171" s="147"/>
      <c r="AF171" s="268">
        <f t="shared" si="4"/>
        <v>0</v>
      </c>
      <c r="AG171" s="165"/>
      <c r="AH171" s="252"/>
      <c r="AI171" s="147"/>
      <c r="AJ171" s="147"/>
      <c r="AK171" s="252"/>
      <c r="AL171" s="101"/>
      <c r="AM171" s="282"/>
      <c r="AN171" s="282"/>
      <c r="AO171" s="282"/>
      <c r="AP171" s="284"/>
      <c r="AQ171" s="13"/>
      <c r="AR171" s="20"/>
    </row>
    <row r="172" ht="15.0" customHeight="1">
      <c r="B172" s="9"/>
      <c r="C172" s="1"/>
      <c r="D172" s="240">
        <v>151.0</v>
      </c>
      <c r="E172" s="242" t="s">
        <v>285</v>
      </c>
      <c r="F172" s="244"/>
      <c r="G172" s="147" t="s">
        <v>278</v>
      </c>
      <c r="H172" s="246"/>
      <c r="I172" s="340" t="s">
        <v>239</v>
      </c>
      <c r="J172" s="246"/>
      <c r="K172" s="248"/>
      <c r="L172" s="248"/>
      <c r="M172" s="254">
        <f t="shared" si="2"/>
        <v>0</v>
      </c>
      <c r="N172" s="208"/>
      <c r="O172" s="252"/>
      <c r="P172" s="252"/>
      <c r="Q172" s="252"/>
      <c r="R172" s="178"/>
      <c r="S172" s="252"/>
      <c r="T172" s="252"/>
      <c r="U172" s="252"/>
      <c r="V172" s="252"/>
      <c r="W172" s="178"/>
      <c r="X172" s="252"/>
      <c r="Y172" s="147"/>
      <c r="Z172" s="147"/>
      <c r="AA172" s="268">
        <f t="shared" si="3"/>
        <v>0</v>
      </c>
      <c r="AB172" s="208"/>
      <c r="AC172" s="147"/>
      <c r="AD172" s="147"/>
      <c r="AE172" s="147"/>
      <c r="AF172" s="268">
        <f t="shared" si="4"/>
        <v>0</v>
      </c>
      <c r="AG172" s="165"/>
      <c r="AH172" s="252"/>
      <c r="AI172" s="147"/>
      <c r="AJ172" s="147"/>
      <c r="AK172" s="252"/>
      <c r="AL172" s="101"/>
      <c r="AM172" s="282"/>
      <c r="AN172" s="282"/>
      <c r="AO172" s="282"/>
      <c r="AP172" s="284"/>
      <c r="AQ172" s="13"/>
      <c r="AR172" s="20"/>
    </row>
    <row r="173" ht="15.0" customHeight="1">
      <c r="B173" s="9"/>
      <c r="C173" s="1"/>
      <c r="D173" s="240">
        <v>152.0</v>
      </c>
      <c r="E173" s="242" t="s">
        <v>109</v>
      </c>
      <c r="F173" s="244"/>
      <c r="G173" s="147" t="s">
        <v>278</v>
      </c>
      <c r="H173" s="246"/>
      <c r="I173" s="340" t="s">
        <v>239</v>
      </c>
      <c r="J173" s="246"/>
      <c r="K173" s="248"/>
      <c r="L173" s="248"/>
      <c r="M173" s="254">
        <f t="shared" si="2"/>
        <v>0</v>
      </c>
      <c r="N173" s="208"/>
      <c r="O173" s="252"/>
      <c r="P173" s="252"/>
      <c r="Q173" s="252"/>
      <c r="R173" s="178"/>
      <c r="S173" s="252"/>
      <c r="T173" s="252"/>
      <c r="U173" s="252"/>
      <c r="V173" s="252"/>
      <c r="W173" s="178"/>
      <c r="X173" s="252"/>
      <c r="Y173" s="252"/>
      <c r="Z173" s="252"/>
      <c r="AA173" s="268">
        <f t="shared" si="3"/>
        <v>0</v>
      </c>
      <c r="AB173" s="208"/>
      <c r="AC173" s="147"/>
      <c r="AD173" s="147"/>
      <c r="AE173" s="147"/>
      <c r="AF173" s="268">
        <f t="shared" si="4"/>
        <v>0</v>
      </c>
      <c r="AG173" s="165"/>
      <c r="AH173" s="252"/>
      <c r="AI173" s="147"/>
      <c r="AJ173" s="147"/>
      <c r="AK173" s="252"/>
      <c r="AL173" s="101"/>
      <c r="AM173" s="282"/>
      <c r="AN173" s="282"/>
      <c r="AO173" s="282"/>
      <c r="AP173" s="284"/>
      <c r="AQ173" s="13"/>
      <c r="AR173" s="20"/>
    </row>
    <row r="174" ht="15.0" customHeight="1">
      <c r="B174" s="9"/>
      <c r="C174" s="1"/>
      <c r="D174" s="240">
        <v>153.0</v>
      </c>
      <c r="E174" s="242" t="s">
        <v>290</v>
      </c>
      <c r="F174" s="244"/>
      <c r="G174" s="147" t="s">
        <v>278</v>
      </c>
      <c r="H174" s="246"/>
      <c r="I174" s="340" t="s">
        <v>239</v>
      </c>
      <c r="J174" s="246"/>
      <c r="K174" s="248"/>
      <c r="L174" s="248"/>
      <c r="M174" s="254">
        <f t="shared" si="2"/>
        <v>0</v>
      </c>
      <c r="N174" s="208"/>
      <c r="O174" s="252"/>
      <c r="P174" s="252"/>
      <c r="Q174" s="252"/>
      <c r="R174" s="178"/>
      <c r="S174" s="252"/>
      <c r="T174" s="252"/>
      <c r="U174" s="252"/>
      <c r="V174" s="252"/>
      <c r="W174" s="178"/>
      <c r="X174" s="252"/>
      <c r="Y174" s="147"/>
      <c r="Z174" s="147"/>
      <c r="AA174" s="268">
        <f t="shared" si="3"/>
        <v>0</v>
      </c>
      <c r="AB174" s="208"/>
      <c r="AC174" s="147"/>
      <c r="AD174" s="147"/>
      <c r="AE174" s="147"/>
      <c r="AF174" s="268">
        <f t="shared" si="4"/>
        <v>0</v>
      </c>
      <c r="AG174" s="165"/>
      <c r="AH174" s="252"/>
      <c r="AI174" s="147"/>
      <c r="AJ174" s="147"/>
      <c r="AK174" s="252"/>
      <c r="AL174" s="101"/>
      <c r="AM174" s="282"/>
      <c r="AN174" s="282"/>
      <c r="AO174" s="282"/>
      <c r="AP174" s="284"/>
      <c r="AQ174" s="13"/>
      <c r="AR174" s="20"/>
    </row>
    <row r="175" ht="15.0" customHeight="1">
      <c r="B175" s="9"/>
      <c r="C175" s="1"/>
      <c r="D175" s="240"/>
      <c r="E175" s="242" t="s">
        <v>294</v>
      </c>
      <c r="F175" s="244"/>
      <c r="G175" s="147" t="s">
        <v>278</v>
      </c>
      <c r="H175" s="246"/>
      <c r="I175" s="340" t="s">
        <v>239</v>
      </c>
      <c r="J175" s="246"/>
      <c r="K175" s="248"/>
      <c r="L175" s="248"/>
      <c r="M175" s="254">
        <f t="shared" si="2"/>
        <v>0</v>
      </c>
      <c r="N175" s="208"/>
      <c r="O175" s="252"/>
      <c r="P175" s="252"/>
      <c r="Q175" s="252"/>
      <c r="R175" s="178"/>
      <c r="S175" s="252"/>
      <c r="T175" s="252"/>
      <c r="U175" s="252"/>
      <c r="V175" s="252"/>
      <c r="W175" s="178"/>
      <c r="X175" s="252"/>
      <c r="Y175" s="147"/>
      <c r="Z175" s="147"/>
      <c r="AA175" s="268">
        <f t="shared" si="3"/>
        <v>0</v>
      </c>
      <c r="AB175" s="208"/>
      <c r="AC175" s="147"/>
      <c r="AD175" s="147"/>
      <c r="AE175" s="147"/>
      <c r="AF175" s="268">
        <f t="shared" si="4"/>
        <v>0</v>
      </c>
      <c r="AG175" s="165"/>
      <c r="AH175" s="252"/>
      <c r="AI175" s="147"/>
      <c r="AJ175" s="147"/>
      <c r="AK175" s="252"/>
      <c r="AL175" s="101"/>
      <c r="AM175" s="282"/>
      <c r="AN175" s="282"/>
      <c r="AO175" s="282"/>
      <c r="AP175" s="284"/>
      <c r="AQ175" s="13"/>
      <c r="AR175" s="20"/>
    </row>
    <row r="176" ht="15.0" customHeight="1">
      <c r="B176" s="9"/>
      <c r="C176" s="1"/>
      <c r="D176" s="240">
        <v>154.0</v>
      </c>
      <c r="E176" s="242" t="s">
        <v>111</v>
      </c>
      <c r="F176" s="244"/>
      <c r="G176" s="147" t="s">
        <v>278</v>
      </c>
      <c r="H176" s="246"/>
      <c r="I176" s="340" t="s">
        <v>239</v>
      </c>
      <c r="J176" s="246"/>
      <c r="K176" s="248"/>
      <c r="L176" s="248"/>
      <c r="M176" s="254">
        <f t="shared" si="2"/>
        <v>0</v>
      </c>
      <c r="N176" s="208"/>
      <c r="O176" s="252"/>
      <c r="P176" s="252"/>
      <c r="Q176" s="252"/>
      <c r="R176" s="178"/>
      <c r="S176" s="252"/>
      <c r="T176" s="252"/>
      <c r="U176" s="252"/>
      <c r="V176" s="252"/>
      <c r="W176" s="178"/>
      <c r="X176" s="252"/>
      <c r="Y176" s="252"/>
      <c r="Z176" s="252"/>
      <c r="AA176" s="268"/>
      <c r="AB176" s="208"/>
      <c r="AC176" s="147"/>
      <c r="AD176" s="147"/>
      <c r="AE176" s="147"/>
      <c r="AF176" s="268"/>
      <c r="AG176" s="165"/>
      <c r="AH176" s="252"/>
      <c r="AI176" s="147"/>
      <c r="AJ176" s="147"/>
      <c r="AK176" s="252"/>
      <c r="AL176" s="101"/>
      <c r="AM176" s="282"/>
      <c r="AN176" s="282"/>
      <c r="AO176" s="282"/>
      <c r="AP176" s="284"/>
      <c r="AQ176" s="13"/>
      <c r="AR176" s="20"/>
    </row>
    <row r="177" ht="15.0" customHeight="1">
      <c r="B177" s="9"/>
      <c r="C177" s="1"/>
      <c r="D177" s="240">
        <v>155.0</v>
      </c>
      <c r="E177" s="242" t="s">
        <v>300</v>
      </c>
      <c r="F177" s="244"/>
      <c r="G177" s="147" t="s">
        <v>278</v>
      </c>
      <c r="H177" s="246"/>
      <c r="I177" s="340" t="s">
        <v>239</v>
      </c>
      <c r="J177" s="246"/>
      <c r="K177" s="248"/>
      <c r="L177" s="248"/>
      <c r="M177" s="254">
        <f t="shared" si="2"/>
        <v>0</v>
      </c>
      <c r="N177" s="208"/>
      <c r="O177" s="252"/>
      <c r="P177" s="252"/>
      <c r="Q177" s="252"/>
      <c r="R177" s="178"/>
      <c r="S177" s="252"/>
      <c r="T177" s="252"/>
      <c r="U177" s="252"/>
      <c r="V177" s="252"/>
      <c r="W177" s="178"/>
      <c r="X177" s="252"/>
      <c r="Y177" s="147"/>
      <c r="Z177" s="147"/>
      <c r="AA177" s="268">
        <f t="shared" ref="AA177:AA188" si="5">SUM(X177:Z177)</f>
        <v>0</v>
      </c>
      <c r="AB177" s="208"/>
      <c r="AC177" s="147"/>
      <c r="AD177" s="147"/>
      <c r="AE177" s="147"/>
      <c r="AF177" s="268">
        <f t="shared" ref="AF177:AF188" si="6">SUM(AC177:AE177)</f>
        <v>0</v>
      </c>
      <c r="AG177" s="165"/>
      <c r="AH177" s="252"/>
      <c r="AI177" s="147"/>
      <c r="AJ177" s="147"/>
      <c r="AK177" s="252"/>
      <c r="AL177" s="101"/>
      <c r="AM177" s="282"/>
      <c r="AN177" s="282"/>
      <c r="AO177" s="282"/>
      <c r="AP177" s="284"/>
      <c r="AQ177" s="13"/>
      <c r="AR177" s="20"/>
    </row>
    <row r="178" ht="15.0" customHeight="1">
      <c r="B178" s="9"/>
      <c r="C178" s="1"/>
      <c r="D178" s="240">
        <v>156.0</v>
      </c>
      <c r="E178" s="242" t="s">
        <v>112</v>
      </c>
      <c r="F178" s="244"/>
      <c r="G178" s="147" t="s">
        <v>278</v>
      </c>
      <c r="H178" s="246"/>
      <c r="I178" s="340" t="s">
        <v>239</v>
      </c>
      <c r="J178" s="246"/>
      <c r="K178" s="248"/>
      <c r="L178" s="248"/>
      <c r="M178" s="254">
        <f t="shared" si="2"/>
        <v>0</v>
      </c>
      <c r="N178" s="208"/>
      <c r="O178" s="252"/>
      <c r="P178" s="252"/>
      <c r="Q178" s="252"/>
      <c r="R178" s="178"/>
      <c r="S178" s="252"/>
      <c r="T178" s="252"/>
      <c r="U178" s="252"/>
      <c r="V178" s="252"/>
      <c r="W178" s="178"/>
      <c r="X178" s="252"/>
      <c r="Y178" s="252"/>
      <c r="Z178" s="252"/>
      <c r="AA178" s="268">
        <f t="shared" si="5"/>
        <v>0</v>
      </c>
      <c r="AB178" s="208"/>
      <c r="AC178" s="147"/>
      <c r="AD178" s="147"/>
      <c r="AE178" s="147"/>
      <c r="AF178" s="268">
        <f t="shared" si="6"/>
        <v>0</v>
      </c>
      <c r="AG178" s="165"/>
      <c r="AH178" s="252"/>
      <c r="AI178" s="147"/>
      <c r="AJ178" s="147"/>
      <c r="AK178" s="252"/>
      <c r="AL178" s="101"/>
      <c r="AM178" s="282"/>
      <c r="AN178" s="282"/>
      <c r="AO178" s="282"/>
      <c r="AP178" s="284"/>
      <c r="AQ178" s="13"/>
      <c r="AR178" s="20"/>
    </row>
    <row r="179" ht="15.0" customHeight="1">
      <c r="B179" s="9"/>
      <c r="C179" s="1"/>
      <c r="D179" s="240">
        <v>157.0</v>
      </c>
      <c r="E179" s="242" t="s">
        <v>113</v>
      </c>
      <c r="F179" s="244"/>
      <c r="G179" s="147" t="s">
        <v>278</v>
      </c>
      <c r="H179" s="246"/>
      <c r="I179" s="340" t="s">
        <v>239</v>
      </c>
      <c r="J179" s="246"/>
      <c r="K179" s="248"/>
      <c r="L179" s="248"/>
      <c r="M179" s="254">
        <f t="shared" si="2"/>
        <v>0</v>
      </c>
      <c r="N179" s="208"/>
      <c r="O179" s="252"/>
      <c r="P179" s="252"/>
      <c r="Q179" s="252"/>
      <c r="R179" s="178"/>
      <c r="S179" s="252"/>
      <c r="T179" s="252"/>
      <c r="U179" s="252"/>
      <c r="V179" s="252"/>
      <c r="W179" s="178"/>
      <c r="X179" s="252"/>
      <c r="Y179" s="147"/>
      <c r="Z179" s="147"/>
      <c r="AA179" s="268">
        <f t="shared" si="5"/>
        <v>0</v>
      </c>
      <c r="AB179" s="208"/>
      <c r="AC179" s="147"/>
      <c r="AD179" s="147"/>
      <c r="AE179" s="147"/>
      <c r="AF179" s="268">
        <f t="shared" si="6"/>
        <v>0</v>
      </c>
      <c r="AG179" s="165"/>
      <c r="AH179" s="252"/>
      <c r="AI179" s="147"/>
      <c r="AJ179" s="147"/>
      <c r="AK179" s="252"/>
      <c r="AL179" s="101"/>
      <c r="AM179" s="282"/>
      <c r="AN179" s="282"/>
      <c r="AO179" s="282"/>
      <c r="AP179" s="284"/>
      <c r="AQ179" s="13"/>
      <c r="AR179" s="20"/>
    </row>
    <row r="180" ht="15.0" customHeight="1">
      <c r="B180" s="9"/>
      <c r="C180" s="1"/>
      <c r="D180" s="240">
        <v>158.0</v>
      </c>
      <c r="E180" s="242" t="s">
        <v>114</v>
      </c>
      <c r="F180" s="244"/>
      <c r="G180" s="147" t="s">
        <v>278</v>
      </c>
      <c r="H180" s="246"/>
      <c r="I180" s="340" t="s">
        <v>239</v>
      </c>
      <c r="J180" s="246"/>
      <c r="K180" s="248"/>
      <c r="L180" s="248"/>
      <c r="M180" s="254">
        <f t="shared" si="2"/>
        <v>0</v>
      </c>
      <c r="N180" s="208"/>
      <c r="O180" s="252"/>
      <c r="P180" s="252"/>
      <c r="Q180" s="252"/>
      <c r="R180" s="178"/>
      <c r="S180" s="252"/>
      <c r="T180" s="252"/>
      <c r="U180" s="252"/>
      <c r="V180" s="252"/>
      <c r="W180" s="178"/>
      <c r="X180" s="252"/>
      <c r="Y180" s="252"/>
      <c r="Z180" s="252"/>
      <c r="AA180" s="268">
        <f t="shared" si="5"/>
        <v>0</v>
      </c>
      <c r="AB180" s="208"/>
      <c r="AC180" s="147"/>
      <c r="AD180" s="147"/>
      <c r="AE180" s="147"/>
      <c r="AF180" s="268">
        <f t="shared" si="6"/>
        <v>0</v>
      </c>
      <c r="AG180" s="165"/>
      <c r="AH180" s="252"/>
      <c r="AI180" s="147"/>
      <c r="AJ180" s="147"/>
      <c r="AK180" s="252"/>
      <c r="AL180" s="101"/>
      <c r="AM180" s="282"/>
      <c r="AN180" s="282"/>
      <c r="AO180" s="282"/>
      <c r="AP180" s="284"/>
      <c r="AQ180" s="13"/>
      <c r="AR180" s="20"/>
    </row>
    <row r="181" ht="15.0" customHeight="1">
      <c r="B181" s="9"/>
      <c r="C181" s="1"/>
      <c r="D181" s="240">
        <v>159.0</v>
      </c>
      <c r="E181" s="242" t="s">
        <v>308</v>
      </c>
      <c r="F181" s="244"/>
      <c r="G181" s="147" t="s">
        <v>278</v>
      </c>
      <c r="H181" s="246"/>
      <c r="I181" s="340" t="s">
        <v>239</v>
      </c>
      <c r="J181" s="246"/>
      <c r="K181" s="248"/>
      <c r="L181" s="248"/>
      <c r="M181" s="254">
        <f t="shared" si="2"/>
        <v>0</v>
      </c>
      <c r="N181" s="208"/>
      <c r="O181" s="252"/>
      <c r="P181" s="252"/>
      <c r="Q181" s="252"/>
      <c r="R181" s="178"/>
      <c r="S181" s="252"/>
      <c r="T181" s="252"/>
      <c r="U181" s="252"/>
      <c r="V181" s="252"/>
      <c r="W181" s="178"/>
      <c r="X181" s="252"/>
      <c r="Y181" s="147"/>
      <c r="Z181" s="147"/>
      <c r="AA181" s="268">
        <f t="shared" si="5"/>
        <v>0</v>
      </c>
      <c r="AB181" s="208"/>
      <c r="AC181" s="147"/>
      <c r="AD181" s="147"/>
      <c r="AE181" s="147"/>
      <c r="AF181" s="268">
        <f t="shared" si="6"/>
        <v>0</v>
      </c>
      <c r="AG181" s="165"/>
      <c r="AH181" s="252"/>
      <c r="AI181" s="147"/>
      <c r="AJ181" s="147"/>
      <c r="AK181" s="252"/>
      <c r="AL181" s="101"/>
      <c r="AM181" s="282"/>
      <c r="AN181" s="282"/>
      <c r="AO181" s="282"/>
      <c r="AP181" s="284"/>
      <c r="AQ181" s="13"/>
      <c r="AR181" s="20"/>
    </row>
    <row r="182" ht="15.0" customHeight="1">
      <c r="B182" s="9"/>
      <c r="C182" s="1"/>
      <c r="D182" s="240">
        <v>160.0</v>
      </c>
      <c r="E182" s="242" t="s">
        <v>115</v>
      </c>
      <c r="F182" s="244"/>
      <c r="G182" s="147" t="s">
        <v>278</v>
      </c>
      <c r="H182" s="246"/>
      <c r="I182" s="340" t="s">
        <v>239</v>
      </c>
      <c r="J182" s="246"/>
      <c r="K182" s="248"/>
      <c r="L182" s="248"/>
      <c r="M182" s="254">
        <f t="shared" si="2"/>
        <v>0</v>
      </c>
      <c r="N182" s="208"/>
      <c r="O182" s="252"/>
      <c r="P182" s="252"/>
      <c r="Q182" s="252"/>
      <c r="R182" s="178"/>
      <c r="S182" s="252"/>
      <c r="T182" s="252"/>
      <c r="U182" s="252"/>
      <c r="V182" s="252"/>
      <c r="W182" s="178"/>
      <c r="X182" s="252"/>
      <c r="Y182" s="252"/>
      <c r="Z182" s="252"/>
      <c r="AA182" s="268">
        <f t="shared" si="5"/>
        <v>0</v>
      </c>
      <c r="AB182" s="208"/>
      <c r="AC182" s="147"/>
      <c r="AD182" s="147"/>
      <c r="AE182" s="147"/>
      <c r="AF182" s="268">
        <f t="shared" si="6"/>
        <v>0</v>
      </c>
      <c r="AG182" s="165"/>
      <c r="AH182" s="252"/>
      <c r="AI182" s="147"/>
      <c r="AJ182" s="147"/>
      <c r="AK182" s="252"/>
      <c r="AL182" s="101"/>
      <c r="AM182" s="282"/>
      <c r="AN182" s="282"/>
      <c r="AO182" s="282"/>
      <c r="AP182" s="284"/>
      <c r="AQ182" s="13"/>
      <c r="AR182" s="20"/>
    </row>
    <row r="183" ht="15.0" customHeight="1">
      <c r="B183" s="9"/>
      <c r="C183" s="1"/>
      <c r="D183" s="240">
        <v>161.0</v>
      </c>
      <c r="E183" s="242" t="s">
        <v>116</v>
      </c>
      <c r="F183" s="244"/>
      <c r="G183" s="147" t="s">
        <v>278</v>
      </c>
      <c r="H183" s="246"/>
      <c r="I183" s="340" t="s">
        <v>239</v>
      </c>
      <c r="J183" s="246"/>
      <c r="K183" s="248"/>
      <c r="L183" s="248"/>
      <c r="M183" s="254">
        <f t="shared" si="2"/>
        <v>0</v>
      </c>
      <c r="N183" s="208"/>
      <c r="O183" s="252"/>
      <c r="P183" s="252"/>
      <c r="Q183" s="252"/>
      <c r="R183" s="178"/>
      <c r="S183" s="252"/>
      <c r="T183" s="252"/>
      <c r="U183" s="252"/>
      <c r="V183" s="252"/>
      <c r="W183" s="178"/>
      <c r="X183" s="252"/>
      <c r="Y183" s="147"/>
      <c r="Z183" s="147"/>
      <c r="AA183" s="268">
        <f t="shared" si="5"/>
        <v>0</v>
      </c>
      <c r="AB183" s="208"/>
      <c r="AC183" s="147"/>
      <c r="AD183" s="147"/>
      <c r="AE183" s="147"/>
      <c r="AF183" s="268">
        <f t="shared" si="6"/>
        <v>0</v>
      </c>
      <c r="AG183" s="165"/>
      <c r="AH183" s="252"/>
      <c r="AI183" s="147"/>
      <c r="AJ183" s="147"/>
      <c r="AK183" s="252"/>
      <c r="AL183" s="101"/>
      <c r="AM183" s="282"/>
      <c r="AN183" s="282"/>
      <c r="AO183" s="282"/>
      <c r="AP183" s="284"/>
      <c r="AQ183" s="13"/>
      <c r="AR183" s="20"/>
    </row>
    <row r="184" ht="15.0" customHeight="1">
      <c r="B184" s="9"/>
      <c r="C184" s="1"/>
      <c r="D184" s="240">
        <v>162.0</v>
      </c>
      <c r="E184" s="242" t="s">
        <v>117</v>
      </c>
      <c r="F184" s="244"/>
      <c r="G184" s="147" t="s">
        <v>278</v>
      </c>
      <c r="H184" s="246"/>
      <c r="I184" s="340" t="s">
        <v>239</v>
      </c>
      <c r="J184" s="246"/>
      <c r="K184" s="248"/>
      <c r="L184" s="248"/>
      <c r="M184" s="254">
        <f t="shared" si="2"/>
        <v>0</v>
      </c>
      <c r="N184" s="208"/>
      <c r="O184" s="252"/>
      <c r="P184" s="252"/>
      <c r="Q184" s="252"/>
      <c r="R184" s="178"/>
      <c r="S184" s="252"/>
      <c r="T184" s="252"/>
      <c r="U184" s="252"/>
      <c r="V184" s="252"/>
      <c r="W184" s="178"/>
      <c r="X184" s="252"/>
      <c r="Y184" s="252"/>
      <c r="Z184" s="252"/>
      <c r="AA184" s="268">
        <f t="shared" si="5"/>
        <v>0</v>
      </c>
      <c r="AB184" s="208"/>
      <c r="AC184" s="147"/>
      <c r="AD184" s="147"/>
      <c r="AE184" s="147"/>
      <c r="AF184" s="268">
        <f t="shared" si="6"/>
        <v>0</v>
      </c>
      <c r="AG184" s="165"/>
      <c r="AH184" s="252"/>
      <c r="AI184" s="147"/>
      <c r="AJ184" s="147"/>
      <c r="AK184" s="252"/>
      <c r="AL184" s="101"/>
      <c r="AM184" s="282"/>
      <c r="AN184" s="282"/>
      <c r="AO184" s="282"/>
      <c r="AP184" s="284"/>
      <c r="AQ184" s="13"/>
      <c r="AR184" s="20"/>
    </row>
    <row r="185" ht="15.0" customHeight="1">
      <c r="B185" s="9"/>
      <c r="C185" s="1"/>
      <c r="D185" s="240">
        <v>163.0</v>
      </c>
      <c r="E185" s="242" t="s">
        <v>119</v>
      </c>
      <c r="F185" s="244"/>
      <c r="G185" s="147" t="s">
        <v>278</v>
      </c>
      <c r="H185" s="246"/>
      <c r="I185" s="340" t="s">
        <v>239</v>
      </c>
      <c r="J185" s="246"/>
      <c r="K185" s="248"/>
      <c r="L185" s="248"/>
      <c r="M185" s="254">
        <f t="shared" si="2"/>
        <v>0</v>
      </c>
      <c r="N185" s="208"/>
      <c r="O185" s="252"/>
      <c r="P185" s="252"/>
      <c r="Q185" s="252"/>
      <c r="R185" s="178"/>
      <c r="S185" s="252"/>
      <c r="T185" s="252"/>
      <c r="U185" s="252"/>
      <c r="V185" s="252"/>
      <c r="W185" s="178"/>
      <c r="X185" s="252"/>
      <c r="Y185" s="147"/>
      <c r="Z185" s="147"/>
      <c r="AA185" s="268">
        <f t="shared" si="5"/>
        <v>0</v>
      </c>
      <c r="AB185" s="208"/>
      <c r="AC185" s="147"/>
      <c r="AD185" s="147"/>
      <c r="AE185" s="147"/>
      <c r="AF185" s="268">
        <f t="shared" si="6"/>
        <v>0</v>
      </c>
      <c r="AG185" s="165"/>
      <c r="AH185" s="252"/>
      <c r="AI185" s="147"/>
      <c r="AJ185" s="147"/>
      <c r="AK185" s="252"/>
      <c r="AL185" s="101"/>
      <c r="AM185" s="282"/>
      <c r="AN185" s="282"/>
      <c r="AO185" s="282"/>
      <c r="AP185" s="284"/>
      <c r="AQ185" s="13"/>
      <c r="AR185" s="20"/>
    </row>
    <row r="186" ht="15.0" customHeight="1">
      <c r="B186" s="9"/>
      <c r="C186" s="1"/>
      <c r="D186" s="240">
        <v>164.0</v>
      </c>
      <c r="E186" s="242" t="s">
        <v>120</v>
      </c>
      <c r="F186" s="244"/>
      <c r="G186" s="147" t="s">
        <v>278</v>
      </c>
      <c r="H186" s="246"/>
      <c r="I186" s="340" t="s">
        <v>239</v>
      </c>
      <c r="J186" s="246"/>
      <c r="K186" s="248"/>
      <c r="L186" s="248"/>
      <c r="M186" s="254">
        <f t="shared" si="2"/>
        <v>0</v>
      </c>
      <c r="N186" s="208"/>
      <c r="O186" s="252"/>
      <c r="P186" s="252"/>
      <c r="Q186" s="252"/>
      <c r="R186" s="178"/>
      <c r="S186" s="252"/>
      <c r="T186" s="252"/>
      <c r="U186" s="252"/>
      <c r="V186" s="252"/>
      <c r="W186" s="178"/>
      <c r="X186" s="252"/>
      <c r="Y186" s="252"/>
      <c r="Z186" s="252"/>
      <c r="AA186" s="268">
        <f t="shared" si="5"/>
        <v>0</v>
      </c>
      <c r="AB186" s="208"/>
      <c r="AC186" s="147"/>
      <c r="AD186" s="147"/>
      <c r="AE186" s="147"/>
      <c r="AF186" s="268">
        <f t="shared" si="6"/>
        <v>0</v>
      </c>
      <c r="AG186" s="165"/>
      <c r="AH186" s="252"/>
      <c r="AI186" s="147"/>
      <c r="AJ186" s="147"/>
      <c r="AK186" s="252"/>
      <c r="AL186" s="101"/>
      <c r="AM186" s="282"/>
      <c r="AN186" s="282"/>
      <c r="AO186" s="282"/>
      <c r="AP186" s="284"/>
      <c r="AQ186" s="13"/>
      <c r="AR186" s="20"/>
    </row>
    <row r="187" ht="15.0" customHeight="1">
      <c r="B187" s="9"/>
      <c r="C187" s="1"/>
      <c r="D187" s="240">
        <v>165.0</v>
      </c>
      <c r="E187" s="242" t="s">
        <v>121</v>
      </c>
      <c r="F187" s="389"/>
      <c r="G187" s="147" t="s">
        <v>278</v>
      </c>
      <c r="H187" s="344"/>
      <c r="I187" s="340" t="s">
        <v>239</v>
      </c>
      <c r="J187" s="344"/>
      <c r="K187" s="248"/>
      <c r="L187" s="248"/>
      <c r="M187" s="254">
        <f t="shared" si="2"/>
        <v>0</v>
      </c>
      <c r="N187" s="390"/>
      <c r="O187" s="252"/>
      <c r="P187" s="252"/>
      <c r="Q187" s="252"/>
      <c r="R187" s="391"/>
      <c r="S187" s="252"/>
      <c r="T187" s="252"/>
      <c r="U187" s="252"/>
      <c r="V187" s="252"/>
      <c r="W187" s="391"/>
      <c r="X187" s="252"/>
      <c r="Y187" s="147"/>
      <c r="Z187" s="147"/>
      <c r="AA187" s="268">
        <f t="shared" si="5"/>
        <v>0</v>
      </c>
      <c r="AB187" s="390"/>
      <c r="AC187" s="147"/>
      <c r="AD187" s="147"/>
      <c r="AE187" s="147"/>
      <c r="AF187" s="268">
        <f t="shared" si="6"/>
        <v>0</v>
      </c>
      <c r="AG187" s="392"/>
      <c r="AH187" s="252"/>
      <c r="AI187" s="147"/>
      <c r="AJ187" s="147"/>
      <c r="AK187" s="252"/>
      <c r="AL187" s="393"/>
      <c r="AM187" s="282"/>
      <c r="AN187" s="282"/>
      <c r="AO187" s="282"/>
      <c r="AP187" s="282"/>
      <c r="AQ187" s="13"/>
      <c r="AR187" s="20"/>
    </row>
    <row r="188" ht="15.0" customHeight="1">
      <c r="B188" s="9"/>
      <c r="C188" s="1"/>
      <c r="D188" s="240"/>
      <c r="E188" s="242" t="s">
        <v>122</v>
      </c>
      <c r="F188" s="394"/>
      <c r="G188" s="147" t="s">
        <v>278</v>
      </c>
      <c r="H188" s="344"/>
      <c r="I188" s="340" t="s">
        <v>239</v>
      </c>
      <c r="J188" s="344"/>
      <c r="K188" s="248"/>
      <c r="L188" s="248"/>
      <c r="M188" s="254">
        <f t="shared" si="2"/>
        <v>0</v>
      </c>
      <c r="N188" s="390"/>
      <c r="O188" s="252"/>
      <c r="P188" s="252"/>
      <c r="Q188" s="252"/>
      <c r="R188" s="391"/>
      <c r="S188" s="252"/>
      <c r="T188" s="252"/>
      <c r="U188" s="252"/>
      <c r="V188" s="252"/>
      <c r="W188" s="391"/>
      <c r="X188" s="252"/>
      <c r="Y188" s="147"/>
      <c r="Z188" s="147"/>
      <c r="AA188" s="268">
        <f t="shared" si="5"/>
        <v>0</v>
      </c>
      <c r="AB188" s="390"/>
      <c r="AC188" s="147"/>
      <c r="AD188" s="147"/>
      <c r="AE188" s="147"/>
      <c r="AF188" s="268">
        <f t="shared" si="6"/>
        <v>0</v>
      </c>
      <c r="AG188" s="392"/>
      <c r="AH188" s="252"/>
      <c r="AI188" s="147"/>
      <c r="AJ188" s="147"/>
      <c r="AK188" s="252"/>
      <c r="AL188" s="393"/>
      <c r="AM188" s="282"/>
      <c r="AN188" s="282"/>
      <c r="AO188" s="282"/>
      <c r="AP188" s="282"/>
      <c r="AQ188" s="13"/>
      <c r="AR188" s="20"/>
    </row>
    <row r="189" ht="15.0" customHeight="1">
      <c r="B189" s="9"/>
      <c r="C189" s="1"/>
      <c r="D189" s="240">
        <v>166.0</v>
      </c>
      <c r="E189" s="395" t="s">
        <v>1476</v>
      </c>
      <c r="F189" s="396"/>
      <c r="G189" s="397"/>
      <c r="H189" s="246"/>
      <c r="I189" s="398"/>
      <c r="J189" s="246"/>
      <c r="K189" s="399"/>
      <c r="L189" s="399"/>
      <c r="M189" s="400">
        <f t="shared" si="2"/>
        <v>0</v>
      </c>
      <c r="N189" s="401"/>
      <c r="O189" s="402"/>
      <c r="P189" s="402"/>
      <c r="Q189" s="402"/>
      <c r="R189" s="178"/>
      <c r="S189" s="402"/>
      <c r="T189" s="402"/>
      <c r="U189" s="402"/>
      <c r="V189" s="402"/>
      <c r="W189" s="178"/>
      <c r="X189" s="402"/>
      <c r="Y189" s="403"/>
      <c r="Z189" s="403"/>
      <c r="AA189" s="403"/>
      <c r="AB189" s="178"/>
      <c r="AC189" s="403"/>
      <c r="AD189" s="403"/>
      <c r="AE189" s="403"/>
      <c r="AF189" s="403"/>
      <c r="AG189" s="101"/>
      <c r="AH189" s="404"/>
      <c r="AI189" s="404"/>
      <c r="AJ189" s="404"/>
      <c r="AK189" s="405"/>
      <c r="AL189" s="101"/>
      <c r="AM189" s="406"/>
      <c r="AN189" s="406"/>
      <c r="AO189" s="406"/>
      <c r="AP189" s="407"/>
      <c r="AQ189" s="13"/>
      <c r="AR189" s="20"/>
    </row>
    <row r="190" ht="15.75" customHeight="1">
      <c r="B190" s="9"/>
      <c r="C190" s="1"/>
      <c r="D190" s="240">
        <v>167.0</v>
      </c>
      <c r="E190" s="408" t="s">
        <v>107</v>
      </c>
      <c r="F190" s="409"/>
      <c r="G190" s="410" t="s">
        <v>1493</v>
      </c>
      <c r="H190" s="246"/>
      <c r="I190" s="411" t="s">
        <v>98</v>
      </c>
      <c r="J190" s="246"/>
      <c r="K190" s="412">
        <v>6.0</v>
      </c>
      <c r="L190" s="413"/>
      <c r="M190" s="254">
        <f t="shared" si="2"/>
        <v>6</v>
      </c>
      <c r="N190" s="208"/>
      <c r="O190" s="414"/>
      <c r="P190" s="414"/>
      <c r="Q190" s="415" t="s">
        <v>101</v>
      </c>
      <c r="R190" s="208"/>
      <c r="S190" s="415">
        <v>1966.0</v>
      </c>
      <c r="T190" s="414"/>
      <c r="U190" s="414"/>
      <c r="V190" s="414"/>
      <c r="W190" s="208"/>
      <c r="X190" s="414"/>
      <c r="Y190" s="416"/>
      <c r="Z190" s="417">
        <v>11.0</v>
      </c>
      <c r="AA190" s="268">
        <f t="shared" ref="AA190:AA194" si="7">SUM(X190:Z190)</f>
        <v>11</v>
      </c>
      <c r="AB190" s="208"/>
      <c r="AC190" s="416"/>
      <c r="AD190" s="416"/>
      <c r="AE190" s="417">
        <v>9.0</v>
      </c>
      <c r="AF190" s="268">
        <f t="shared" ref="AF190:AF194" si="8">SUM(AC190:AE190)</f>
        <v>9</v>
      </c>
      <c r="AG190" s="165"/>
      <c r="AH190" s="418"/>
      <c r="AI190" s="419">
        <v>1.0</v>
      </c>
      <c r="AJ190" s="418"/>
      <c r="AK190" s="420">
        <v>3.0</v>
      </c>
      <c r="AL190" s="165"/>
      <c r="AM190" s="421">
        <v>0.021</v>
      </c>
      <c r="AN190" s="421">
        <v>0.021</v>
      </c>
      <c r="AO190" s="422">
        <v>0.0</v>
      </c>
      <c r="AP190" s="423">
        <v>0.0</v>
      </c>
      <c r="AQ190" s="13"/>
      <c r="AR190" s="20"/>
    </row>
    <row r="191" ht="15.75" customHeight="1">
      <c r="B191" s="9"/>
      <c r="C191" s="1"/>
      <c r="D191" s="240">
        <v>168.0</v>
      </c>
      <c r="E191" s="424" t="s">
        <v>107</v>
      </c>
      <c r="F191" s="409"/>
      <c r="G191" s="425" t="s">
        <v>278</v>
      </c>
      <c r="H191" s="246"/>
      <c r="I191" s="426" t="s">
        <v>98</v>
      </c>
      <c r="J191" s="246"/>
      <c r="K191" s="427"/>
      <c r="L191" s="428">
        <v>15.0</v>
      </c>
      <c r="M191" s="254">
        <f t="shared" si="2"/>
        <v>15</v>
      </c>
      <c r="N191" s="208"/>
      <c r="O191" s="429"/>
      <c r="P191" s="429"/>
      <c r="Q191" s="430" t="s">
        <v>101</v>
      </c>
      <c r="R191" s="208"/>
      <c r="S191" s="250">
        <v>1966.0</v>
      </c>
      <c r="T191" s="252"/>
      <c r="U191" s="252"/>
      <c r="V191" s="252"/>
      <c r="W191" s="208"/>
      <c r="X191" s="429"/>
      <c r="Y191" s="190"/>
      <c r="Z191" s="425">
        <v>11.0</v>
      </c>
      <c r="AA191" s="268">
        <f t="shared" si="7"/>
        <v>11</v>
      </c>
      <c r="AB191" s="208"/>
      <c r="AC191" s="190"/>
      <c r="AD191" s="190"/>
      <c r="AE191" s="425">
        <v>9.0</v>
      </c>
      <c r="AF191" s="268">
        <f t="shared" si="8"/>
        <v>9</v>
      </c>
      <c r="AG191" s="165"/>
      <c r="AH191" s="431"/>
      <c r="AI191" s="432">
        <v>1.0</v>
      </c>
      <c r="AJ191" s="431"/>
      <c r="AK191" s="433"/>
      <c r="AL191" s="165"/>
      <c r="AM191" s="434">
        <v>0.0225</v>
      </c>
      <c r="AN191" s="434">
        <v>0.0225</v>
      </c>
      <c r="AO191" s="435">
        <v>0.0</v>
      </c>
      <c r="AP191" s="436">
        <v>0.0</v>
      </c>
      <c r="AQ191" s="13"/>
      <c r="AR191" s="20"/>
    </row>
    <row r="192" ht="15.75" customHeight="1">
      <c r="B192" s="9"/>
      <c r="C192" s="1"/>
      <c r="D192" s="240">
        <v>169.0</v>
      </c>
      <c r="E192" s="437"/>
      <c r="F192" s="409"/>
      <c r="G192" s="416"/>
      <c r="H192" s="246"/>
      <c r="I192" s="438"/>
      <c r="J192" s="246"/>
      <c r="K192" s="439"/>
      <c r="L192" s="439"/>
      <c r="M192" s="254">
        <f t="shared" si="2"/>
        <v>0</v>
      </c>
      <c r="N192" s="208"/>
      <c r="O192" s="414"/>
      <c r="P192" s="414"/>
      <c r="Q192" s="414"/>
      <c r="R192" s="208"/>
      <c r="S192" s="414"/>
      <c r="T192" s="414"/>
      <c r="U192" s="414"/>
      <c r="V192" s="414"/>
      <c r="W192" s="208"/>
      <c r="X192" s="414"/>
      <c r="Y192" s="416"/>
      <c r="Z192" s="416"/>
      <c r="AA192" s="268">
        <f t="shared" si="7"/>
        <v>0</v>
      </c>
      <c r="AB192" s="208"/>
      <c r="AC192" s="416"/>
      <c r="AD192" s="416"/>
      <c r="AE192" s="416"/>
      <c r="AF192" s="268">
        <f t="shared" si="8"/>
        <v>0</v>
      </c>
      <c r="AG192" s="165"/>
      <c r="AH192" s="418"/>
      <c r="AI192" s="418"/>
      <c r="AJ192" s="418"/>
      <c r="AK192" s="440"/>
      <c r="AL192" s="165"/>
      <c r="AM192" s="422">
        <v>0.0</v>
      </c>
      <c r="AN192" s="422">
        <v>0.0</v>
      </c>
      <c r="AO192" s="422">
        <v>0.0</v>
      </c>
      <c r="AP192" s="423">
        <v>0.0</v>
      </c>
      <c r="AQ192" s="13"/>
      <c r="AR192" s="20"/>
    </row>
    <row r="193" ht="15.75" customHeight="1">
      <c r="B193" s="9"/>
      <c r="C193" s="1"/>
      <c r="D193" s="240">
        <v>170.0</v>
      </c>
      <c r="E193" s="441"/>
      <c r="F193" s="409"/>
      <c r="G193" s="190"/>
      <c r="H193" s="344"/>
      <c r="I193" s="442"/>
      <c r="J193" s="246"/>
      <c r="K193" s="427"/>
      <c r="L193" s="427"/>
      <c r="M193" s="254">
        <f t="shared" si="2"/>
        <v>0</v>
      </c>
      <c r="N193" s="208"/>
      <c r="O193" s="429"/>
      <c r="P193" s="429"/>
      <c r="Q193" s="429"/>
      <c r="R193" s="208"/>
      <c r="S193" s="252"/>
      <c r="T193" s="252"/>
      <c r="U193" s="252"/>
      <c r="V193" s="252"/>
      <c r="W193" s="208"/>
      <c r="X193" s="429"/>
      <c r="Y193" s="190"/>
      <c r="Z193" s="190"/>
      <c r="AA193" s="268">
        <f t="shared" si="7"/>
        <v>0</v>
      </c>
      <c r="AB193" s="208"/>
      <c r="AC193" s="190"/>
      <c r="AD193" s="190"/>
      <c r="AE193" s="190"/>
      <c r="AF193" s="268">
        <f t="shared" si="8"/>
        <v>0</v>
      </c>
      <c r="AG193" s="165"/>
      <c r="AH193" s="431"/>
      <c r="AI193" s="431"/>
      <c r="AJ193" s="431"/>
      <c r="AK193" s="433"/>
      <c r="AL193" s="165"/>
      <c r="AM193" s="435">
        <v>0.0</v>
      </c>
      <c r="AN193" s="435">
        <v>0.0</v>
      </c>
      <c r="AO193" s="435">
        <v>0.0</v>
      </c>
      <c r="AP193" s="436">
        <v>0.0</v>
      </c>
      <c r="AQ193" s="13"/>
      <c r="AR193" s="20"/>
    </row>
    <row r="194" ht="15.75" customHeight="1">
      <c r="B194" s="9"/>
      <c r="C194" s="1"/>
      <c r="D194" s="240">
        <v>171.0</v>
      </c>
      <c r="E194" s="437"/>
      <c r="F194" s="443"/>
      <c r="G194" s="416"/>
      <c r="H194" s="252"/>
      <c r="I194" s="438"/>
      <c r="J194" s="344"/>
      <c r="K194" s="439"/>
      <c r="L194" s="439"/>
      <c r="M194" s="254">
        <f t="shared" si="2"/>
        <v>0</v>
      </c>
      <c r="N194" s="390"/>
      <c r="O194" s="414"/>
      <c r="P194" s="414"/>
      <c r="Q194" s="414"/>
      <c r="R194" s="390"/>
      <c r="S194" s="414"/>
      <c r="T194" s="414"/>
      <c r="U194" s="414"/>
      <c r="V194" s="414"/>
      <c r="W194" s="390"/>
      <c r="X194" s="414"/>
      <c r="Y194" s="416"/>
      <c r="Z194" s="416"/>
      <c r="AA194" s="268">
        <f t="shared" si="7"/>
        <v>0</v>
      </c>
      <c r="AB194" s="390"/>
      <c r="AC194" s="416"/>
      <c r="AD194" s="416"/>
      <c r="AE194" s="416"/>
      <c r="AF194" s="268">
        <f t="shared" si="8"/>
        <v>0</v>
      </c>
      <c r="AG194" s="392"/>
      <c r="AH194" s="418"/>
      <c r="AI194" s="418"/>
      <c r="AJ194" s="418"/>
      <c r="AK194" s="440"/>
      <c r="AL194" s="392"/>
      <c r="AM194" s="422">
        <v>0.0</v>
      </c>
      <c r="AN194" s="422">
        <v>0.0</v>
      </c>
      <c r="AO194" s="422">
        <v>0.0</v>
      </c>
      <c r="AP194" s="423">
        <v>0.0</v>
      </c>
      <c r="AQ194" s="13"/>
      <c r="AR194" s="20"/>
    </row>
    <row r="195" ht="27.75" customHeight="1">
      <c r="B195" s="9"/>
      <c r="C195" s="10"/>
      <c r="D195" s="444"/>
      <c r="E195" s="445" t="s">
        <v>1582</v>
      </c>
      <c r="F195" s="446"/>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3"/>
      <c r="AR195" s="20"/>
    </row>
    <row r="196" ht="4.5" customHeight="1">
      <c r="B196" s="9"/>
      <c r="C196" s="10"/>
      <c r="D196" s="2"/>
      <c r="E196" s="375"/>
      <c r="F196" s="446"/>
      <c r="G196" s="375"/>
      <c r="H196" s="375"/>
      <c r="I196" s="375"/>
      <c r="J196" s="375"/>
      <c r="K196" s="375"/>
      <c r="L196" s="11"/>
      <c r="M196" s="11"/>
      <c r="N196" s="11"/>
      <c r="O196" s="11"/>
      <c r="P196" s="11"/>
      <c r="Q196" s="11"/>
      <c r="R196" s="11"/>
      <c r="S196" s="11"/>
      <c r="T196" s="11"/>
      <c r="U196" s="11"/>
      <c r="V196" s="375"/>
      <c r="W196" s="375"/>
      <c r="X196" s="375"/>
      <c r="Y196" s="375"/>
      <c r="Z196" s="375"/>
      <c r="AA196" s="375"/>
      <c r="AB196" s="375"/>
      <c r="AC196" s="375"/>
      <c r="AD196" s="375"/>
      <c r="AE196" s="375"/>
      <c r="AF196" s="375"/>
      <c r="AG196" s="1"/>
      <c r="AH196" s="375"/>
      <c r="AI196" s="375">
        <v>0.0</v>
      </c>
      <c r="AJ196" s="375"/>
      <c r="AK196" s="375"/>
      <c r="AL196" s="375"/>
      <c r="AM196" s="375"/>
      <c r="AN196" s="375"/>
      <c r="AO196" s="375"/>
      <c r="AP196" s="375"/>
      <c r="AQ196" s="90"/>
      <c r="AR196" s="20"/>
    </row>
    <row r="197" ht="9.0" customHeight="1">
      <c r="A197" s="1"/>
      <c r="B197" s="277"/>
      <c r="C197" s="280"/>
      <c r="D197" s="447"/>
      <c r="E197" s="320"/>
      <c r="F197" s="320"/>
      <c r="G197" s="320"/>
      <c r="H197" s="320"/>
      <c r="I197" s="320"/>
      <c r="J197" s="320"/>
      <c r="K197" s="320"/>
      <c r="L197" s="320"/>
      <c r="M197" s="320"/>
      <c r="N197" s="320"/>
      <c r="O197" s="320"/>
      <c r="P197" s="320"/>
      <c r="Q197" s="320"/>
      <c r="R197" s="320"/>
      <c r="S197" s="320"/>
      <c r="T197" s="320"/>
      <c r="U197" s="320"/>
      <c r="V197" s="320"/>
      <c r="W197" s="320"/>
      <c r="X197" s="320"/>
      <c r="Y197" s="320"/>
      <c r="Z197" s="320"/>
      <c r="AA197" s="320"/>
      <c r="AB197" s="320"/>
      <c r="AC197" s="320"/>
      <c r="AD197" s="320"/>
      <c r="AE197" s="320"/>
      <c r="AF197" s="320"/>
      <c r="AG197" s="448"/>
      <c r="AH197" s="320"/>
      <c r="AI197" s="320"/>
      <c r="AJ197" s="320"/>
      <c r="AK197" s="320"/>
      <c r="AL197" s="320"/>
      <c r="AM197" s="320"/>
      <c r="AN197" s="320"/>
      <c r="AO197" s="320"/>
      <c r="AP197" s="320"/>
      <c r="AQ197" s="320"/>
      <c r="AR197" s="291"/>
    </row>
    <row r="198" ht="15.75" customHeight="1">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row>
    <row r="199" ht="15.75" customHeight="1">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row>
    <row r="200" ht="15.75" customHeight="1">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row>
    <row r="201" ht="15.75" customHeight="1">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row>
    <row r="202" ht="15.75" customHeight="1">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row>
    <row r="203" ht="15.75" customHeight="1">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row>
    <row r="204" ht="15.75" customHeight="1">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row>
    <row r="205" ht="15.75" customHeight="1">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row>
    <row r="206" ht="15.75" customHeight="1">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row>
    <row r="207" ht="15.75" customHeight="1">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row>
    <row r="208" ht="15.75" customHeight="1">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row>
    <row r="209" ht="15.75" customHeight="1">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row>
    <row r="210" ht="15.75" customHeight="1">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row>
    <row r="211" ht="15.75" customHeight="1">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row>
    <row r="212" ht="15.75" customHeight="1">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row>
    <row r="213" ht="15.75" customHeight="1">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row>
    <row r="214" ht="15.75" customHeight="1">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row>
    <row r="215" ht="15.75" customHeight="1">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row>
    <row r="216" ht="15.75" customHeight="1">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row>
    <row r="217" ht="15.75" customHeight="1">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row>
    <row r="218" ht="15.75" customHeight="1">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row>
    <row r="219" ht="15.75" customHeight="1">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row>
    <row r="220" ht="15.75" customHeight="1">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row>
    <row r="221" ht="15.75" customHeight="1">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row>
    <row r="222" ht="15.75" customHeight="1">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row>
    <row r="223" ht="15.75" customHeight="1">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row>
    <row r="224" ht="15.75" customHeight="1">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row>
    <row r="225" ht="15.75" customHeight="1">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row>
    <row r="226" ht="15.75" customHeight="1">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row>
    <row r="227" ht="15.75" customHeight="1">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row>
    <row r="228" ht="15.75" customHeight="1">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row>
    <row r="229" ht="15.75" customHeight="1">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row>
    <row r="230" ht="15.75" customHeight="1">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row>
    <row r="231" ht="15.75" customHeight="1">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row>
    <row r="232" ht="15.75" customHeight="1">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row>
    <row r="233" ht="15.75" customHeight="1">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row>
    <row r="234" ht="15.75" customHeight="1">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row>
    <row r="235" ht="15.75" customHeight="1">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row>
    <row r="236" ht="15.75" customHeight="1">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row>
    <row r="237" ht="15.75" customHeight="1">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row>
    <row r="238" ht="15.75" customHeight="1">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row>
    <row r="239" ht="15.75" customHeight="1">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row>
    <row r="240" ht="15.75" customHeight="1">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row>
    <row r="241" ht="15.75" customHeight="1">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row>
    <row r="242" ht="15.75" customHeight="1">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row>
    <row r="243" ht="15.75" customHeight="1">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row>
    <row r="244" ht="15.75" customHeight="1">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row>
    <row r="245" ht="15.75" customHeight="1">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row>
    <row r="246" ht="15.75" customHeight="1">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row>
    <row r="247" ht="15.75" customHeight="1">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row>
    <row r="248" ht="15.75" customHeight="1">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row>
    <row r="249" ht="15.75" customHeight="1">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row>
    <row r="250" ht="15.75" customHeight="1">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row>
    <row r="251" ht="15.75" customHeight="1">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row>
    <row r="252" ht="15.75" customHeight="1">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row>
    <row r="253" ht="15.75" customHeight="1">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row>
    <row r="254" ht="15.75" customHeight="1">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row>
    <row r="255" ht="15.75" customHeight="1">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row>
    <row r="256" ht="15.75" customHeight="1">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row>
    <row r="257" ht="15.75" customHeight="1">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row>
    <row r="258" ht="15.75" customHeight="1">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row>
    <row r="259" ht="15.75" customHeight="1">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row>
    <row r="260" ht="15.75" customHeight="1">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row>
    <row r="261" ht="15.75" customHeight="1">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row>
    <row r="262" ht="15.75" customHeight="1">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row>
    <row r="263" ht="15.75" customHeight="1">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row>
    <row r="264" ht="15.75" customHeight="1">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row>
    <row r="265" ht="15.75" customHeight="1">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row>
    <row r="266" ht="15.75" customHeight="1">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row>
    <row r="267" ht="15.75" customHeight="1">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row>
    <row r="268" ht="15.75" customHeight="1">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row>
    <row r="269" ht="15.75" customHeight="1">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row>
    <row r="270" ht="15.75" customHeight="1">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row>
    <row r="271" ht="15.75" customHeight="1">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row>
    <row r="272" ht="15.75" customHeight="1">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row>
    <row r="273" ht="15.75" customHeight="1">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row>
    <row r="274" ht="15.75" customHeight="1">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row>
    <row r="275" ht="15.75" customHeight="1">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row>
    <row r="276" ht="15.75" customHeight="1">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row>
    <row r="277" ht="15.75" customHeight="1">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row>
    <row r="278" ht="15.75" customHeight="1">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row>
    <row r="279" ht="15.75" customHeight="1">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row>
    <row r="280" ht="15.75" customHeight="1">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row>
    <row r="281" ht="15.75" customHeight="1">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row>
    <row r="282" ht="15.75" customHeight="1">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row>
    <row r="283" ht="15.75" customHeight="1">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row>
    <row r="284" ht="15.75" customHeight="1">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row>
    <row r="285" ht="15.75" customHeight="1">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row>
    <row r="286" ht="15.75" customHeight="1">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row>
    <row r="287" ht="15.75" customHeight="1">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row>
    <row r="288" ht="15.75" customHeight="1">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row>
    <row r="289" ht="15.75" customHeight="1">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row>
    <row r="290" ht="15.75" customHeight="1">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row>
    <row r="291" ht="15.75" customHeight="1">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row>
    <row r="292" ht="15.75" customHeight="1">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row>
    <row r="293" ht="15.75" customHeight="1">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row>
    <row r="294" ht="15.75" customHeight="1">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row>
    <row r="295" ht="15.75" customHeight="1">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row>
    <row r="296" ht="15.75" customHeight="1">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row>
    <row r="297" ht="15.75" customHeight="1">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row>
    <row r="298" ht="15.75" customHeight="1">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row>
    <row r="299" ht="15.75" customHeight="1">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row>
    <row r="300" ht="15.75" customHeight="1">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row>
    <row r="301" ht="15.75" customHeight="1">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row>
    <row r="302" ht="15.75" customHeight="1">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row>
    <row r="303" ht="15.75" customHeight="1">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row>
    <row r="304" ht="15.75" customHeight="1">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row>
    <row r="305" ht="15.75" customHeight="1">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row>
    <row r="306" ht="15.75" customHeight="1">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row>
    <row r="307" ht="15.75" customHeight="1">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row>
    <row r="308" ht="15.75" customHeight="1">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row>
    <row r="309" ht="15.75" customHeight="1">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row>
    <row r="310" ht="15.75" customHeight="1">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row>
    <row r="311" ht="15.75" customHeight="1">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row>
    <row r="312" ht="15.75" customHeight="1">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row>
    <row r="313" ht="15.75" customHeight="1">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row>
    <row r="314" ht="15.75" customHeight="1">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row>
    <row r="315" ht="15.75" customHeight="1">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row>
    <row r="316" ht="15.75" customHeight="1">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row>
    <row r="317" ht="15.75" customHeight="1">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row>
    <row r="318" ht="15.75" customHeight="1">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row>
    <row r="319" ht="15.75" customHeight="1">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row>
    <row r="320" ht="15.75" customHeight="1">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row>
    <row r="321" ht="15.75" customHeight="1">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row>
    <row r="322" ht="15.75" customHeight="1">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row>
    <row r="323" ht="15.75" customHeight="1">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row>
    <row r="324" ht="15.75" customHeight="1">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row>
    <row r="325" ht="15.75" customHeight="1">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row>
    <row r="326" ht="15.75" customHeight="1">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row>
    <row r="327" ht="15.75" customHeight="1">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row>
    <row r="328" ht="15.75" customHeight="1">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row>
    <row r="329" ht="15.75" customHeight="1">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row>
    <row r="330" ht="15.75" customHeight="1">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row>
    <row r="331" ht="15.75" customHeight="1">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row>
    <row r="332" ht="15.75" customHeight="1">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row>
    <row r="333" ht="15.75" customHeight="1">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row>
    <row r="334" ht="15.75" customHeight="1">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row>
    <row r="335" ht="15.75" customHeight="1">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row>
    <row r="336" ht="15.75" customHeight="1">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row>
    <row r="337" ht="15.75" customHeight="1">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row>
    <row r="338" ht="15.75" customHeight="1">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row>
    <row r="339" ht="15.75" customHeight="1">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row>
    <row r="340" ht="15.75" customHeight="1">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row>
    <row r="341" ht="15.75" customHeight="1">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row>
    <row r="342" ht="15.75" customHeight="1">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row>
    <row r="343" ht="15.75" customHeight="1">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row>
    <row r="344" ht="15.75" customHeight="1">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row>
    <row r="345" ht="15.75" customHeight="1">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row>
    <row r="346" ht="15.75" customHeight="1">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row>
    <row r="347" ht="15.75" customHeight="1">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row>
    <row r="348" ht="15.75" customHeight="1">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row>
    <row r="349" ht="15.75" customHeight="1">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row>
    <row r="350" ht="15.75" customHeight="1">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row>
    <row r="351" ht="15.75" customHeight="1">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row>
    <row r="352" ht="15.75" customHeight="1">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row>
    <row r="353" ht="15.75" customHeight="1">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row>
    <row r="354" ht="15.75" customHeight="1">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row>
    <row r="355" ht="15.75" customHeight="1">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row>
    <row r="356" ht="15.75" customHeight="1">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row>
    <row r="357" ht="15.75" customHeight="1">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row>
    <row r="358" ht="15.75" customHeight="1">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row>
    <row r="359" ht="15.75" customHeight="1">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row>
    <row r="360" ht="15.75" customHeight="1">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row>
    <row r="361" ht="15.75" customHeight="1">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row>
    <row r="362" ht="15.75" customHeight="1">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row>
    <row r="363" ht="15.75" customHeight="1">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row>
    <row r="364" ht="15.75" customHeight="1">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row>
    <row r="365" ht="15.75" customHeight="1">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row>
    <row r="366" ht="15.75" customHeight="1">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row>
    <row r="367" ht="15.75" customHeight="1">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row>
    <row r="368" ht="15.75" customHeight="1">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row>
    <row r="369" ht="15.75" customHeight="1">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row>
    <row r="370" ht="15.75" customHeight="1">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row>
    <row r="371" ht="15.75" customHeight="1">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row>
    <row r="372" ht="15.75" customHeight="1">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row>
    <row r="373" ht="15.75" customHeight="1">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row>
    <row r="374" ht="15.75" customHeight="1">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row>
    <row r="375" ht="15.75" customHeight="1">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row>
    <row r="376" ht="15.75" customHeight="1">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row>
    <row r="377" ht="15.75" customHeight="1">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row>
    <row r="378" ht="15.75" customHeight="1">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row>
    <row r="379" ht="15.75" customHeight="1">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row>
    <row r="380" ht="15.75" customHeight="1">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row>
    <row r="381" ht="15.75" customHeight="1">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row>
    <row r="382" ht="15.75" customHeight="1">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row>
    <row r="383" ht="15.75" customHeight="1">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row>
    <row r="384" ht="15.75" customHeight="1">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row>
    <row r="385" ht="15.75" customHeight="1">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row>
    <row r="386" ht="15.75" customHeight="1">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row>
    <row r="387" ht="15.75" customHeight="1">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row>
    <row r="388" ht="15.75" customHeight="1">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row>
    <row r="389" ht="15.75" customHeight="1">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row>
    <row r="390" ht="15.75" customHeight="1">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row>
    <row r="391" ht="15.75" customHeight="1">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row>
    <row r="392" ht="15.75" customHeight="1">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row>
    <row r="393" ht="15.75" customHeight="1">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row>
    <row r="394" ht="15.75" customHeight="1">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row>
    <row r="395" ht="15.75" customHeight="1">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row>
    <row r="396" ht="15.75" customHeight="1">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row>
    <row r="397" ht="15.75" customHeight="1">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row>
    <row r="398" ht="15.75" customHeight="1">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row>
    <row r="399" ht="15.75" customHeight="1">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row>
    <row r="400" ht="15.75" customHeight="1">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row>
    <row r="401" ht="15.75" customHeight="1">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row>
    <row r="402" ht="15.75" customHeight="1">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row>
    <row r="403" ht="15.75" customHeight="1">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row>
    <row r="404" ht="15.75" customHeight="1">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row>
    <row r="405" ht="15.75" customHeight="1">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row>
    <row r="406" ht="15.75" customHeight="1">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row>
    <row r="407" ht="15.75" customHeight="1">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row>
    <row r="408" ht="15.75" customHeight="1">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row>
    <row r="409" ht="15.75" customHeight="1">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row>
    <row r="410" ht="15.75" customHeight="1">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row>
    <row r="411" ht="15.75" customHeight="1">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row>
    <row r="412" ht="15.75" customHeight="1">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row>
    <row r="413" ht="15.75" customHeight="1">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row>
    <row r="414" ht="15.75" customHeight="1">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row>
    <row r="415" ht="15.75" customHeight="1">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row>
    <row r="416" ht="15.75" customHeight="1">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row>
    <row r="417" ht="15.75" customHeight="1">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row>
    <row r="418" ht="15.75" customHeight="1">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row>
    <row r="419" ht="15.75" customHeight="1">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row>
    <row r="420" ht="15.75" customHeight="1">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row>
    <row r="421" ht="15.75" customHeight="1">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row>
    <row r="422" ht="15.75" customHeight="1">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row>
    <row r="423" ht="15.75" customHeight="1">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row>
    <row r="424" ht="15.75" customHeight="1">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row>
    <row r="425" ht="15.75" customHeight="1">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row>
    <row r="426" ht="15.75" customHeight="1">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row>
    <row r="427" ht="15.75" customHeight="1">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row>
    <row r="428" ht="15.75" customHeight="1">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row>
    <row r="429" ht="15.75" customHeight="1">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row>
    <row r="430" ht="15.75" customHeight="1">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row>
    <row r="431" ht="15.75" customHeight="1">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row>
    <row r="432" ht="15.75" customHeight="1">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row>
    <row r="433" ht="15.75" customHeight="1">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row>
    <row r="434" ht="15.75" customHeight="1">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row>
    <row r="435" ht="15.75" customHeight="1">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row>
    <row r="436" ht="15.75" customHeight="1">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row>
    <row r="437" ht="15.75" customHeight="1">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row>
    <row r="438" ht="15.75" customHeight="1">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row>
    <row r="439" ht="15.75" customHeight="1">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row>
    <row r="440" ht="15.75" customHeight="1">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row>
    <row r="441" ht="15.75" customHeight="1">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row>
    <row r="442" ht="15.75" customHeight="1">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row>
    <row r="443" ht="15.75" customHeight="1">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row>
    <row r="444" ht="15.75" customHeight="1">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row>
    <row r="445" ht="15.75" customHeight="1">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row>
    <row r="446" ht="15.75" customHeight="1">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row>
    <row r="447" ht="15.75" customHeight="1">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row>
    <row r="448" ht="15.75" customHeight="1">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row>
    <row r="449" ht="15.75" customHeight="1">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row>
    <row r="450" ht="15.75" customHeight="1">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row>
    <row r="451" ht="15.75" customHeight="1">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row>
    <row r="452" ht="15.75" customHeight="1">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row>
    <row r="453" ht="15.75" customHeight="1">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row>
    <row r="454" ht="15.75" customHeight="1">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row>
    <row r="455" ht="15.75" customHeight="1">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row>
    <row r="456" ht="15.75" customHeight="1">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row>
    <row r="457" ht="15.75" customHeight="1">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row>
    <row r="458" ht="15.75" customHeight="1">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row>
    <row r="459" ht="15.75" customHeight="1">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row>
    <row r="460" ht="15.75" customHeight="1">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row>
    <row r="461" ht="15.75" customHeight="1">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row>
    <row r="462" ht="15.75" customHeight="1">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row>
    <row r="463" ht="15.75" customHeight="1">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row>
    <row r="464" ht="15.75" customHeight="1">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row>
    <row r="465" ht="15.75" customHeight="1">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row>
    <row r="466" ht="15.75" customHeight="1">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row>
    <row r="467" ht="15.75" customHeight="1">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row>
    <row r="468" ht="15.75" customHeight="1">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row>
    <row r="469" ht="15.75" customHeight="1">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row>
    <row r="470" ht="15.75" customHeight="1">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row>
    <row r="471" ht="15.75" customHeight="1">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row>
    <row r="472" ht="15.75" customHeight="1">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row>
    <row r="473" ht="15.75" customHeight="1">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row>
    <row r="474" ht="15.75" customHeight="1">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row>
    <row r="475" ht="15.75" customHeight="1">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row>
    <row r="476" ht="15.75" customHeight="1">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row>
    <row r="477" ht="15.75" customHeight="1">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row>
    <row r="478" ht="15.75" customHeight="1">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row>
    <row r="479" ht="15.75" customHeight="1">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row>
    <row r="480" ht="15.75" customHeight="1">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row>
    <row r="481" ht="15.75" customHeight="1">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row>
    <row r="482" ht="15.75" customHeight="1">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row>
    <row r="483" ht="15.75" customHeight="1">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row>
    <row r="484" ht="15.75" customHeight="1">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row>
    <row r="485" ht="15.75" customHeight="1">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row>
    <row r="486" ht="15.75" customHeight="1">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row>
    <row r="487" ht="15.75" customHeight="1">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row>
    <row r="488" ht="15.75" customHeight="1">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row>
    <row r="489" ht="15.75" customHeight="1">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row>
    <row r="490" ht="15.75" customHeight="1">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row>
    <row r="491" ht="15.75" customHeight="1">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row>
    <row r="492" ht="15.75" customHeight="1">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row>
    <row r="493" ht="15.75" customHeight="1">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row>
    <row r="494" ht="15.75" customHeight="1">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row>
    <row r="495" ht="15.75" customHeight="1">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row>
    <row r="496" ht="15.75" customHeight="1">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row>
    <row r="497" ht="15.75" customHeight="1">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row>
    <row r="498" ht="15.75" customHeight="1">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row>
    <row r="499" ht="15.75" customHeight="1">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row>
    <row r="500" ht="15.75" customHeight="1">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row>
    <row r="501" ht="15.75" customHeight="1">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row>
    <row r="502" ht="15.75" customHeight="1">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row>
    <row r="503" ht="15.75" customHeight="1">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row>
    <row r="504" ht="15.75" customHeight="1">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row>
    <row r="505" ht="15.75" customHeight="1">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row>
    <row r="506" ht="15.75" customHeight="1">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row>
    <row r="507" ht="15.75" customHeight="1">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row>
    <row r="508" ht="15.75" customHeight="1">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row>
    <row r="509" ht="15.75" customHeight="1">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row>
    <row r="510" ht="15.75" customHeight="1">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row>
    <row r="511" ht="15.75" customHeight="1">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row>
    <row r="512" ht="15.75" customHeight="1">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row>
    <row r="513" ht="15.75" customHeight="1">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row>
    <row r="514" ht="15.75" customHeight="1">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row>
    <row r="515" ht="15.75" customHeight="1">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row>
    <row r="516" ht="15.75" customHeight="1">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row>
    <row r="517" ht="15.75" customHeight="1">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row>
    <row r="518" ht="15.75" customHeight="1">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row>
    <row r="519" ht="15.75" customHeight="1">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row>
    <row r="520" ht="15.75" customHeight="1">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row>
    <row r="521" ht="15.75" customHeight="1">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row>
    <row r="522" ht="15.75" customHeight="1">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row>
    <row r="523" ht="15.75" customHeight="1">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row>
    <row r="524" ht="15.75" customHeight="1">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row>
    <row r="525" ht="15.75" customHeight="1">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row>
    <row r="526" ht="15.75" customHeight="1">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row>
    <row r="527" ht="15.75" customHeight="1">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row>
    <row r="528" ht="15.75" customHeight="1">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row>
    <row r="529" ht="15.75" customHeight="1">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row>
    <row r="530" ht="15.75" customHeight="1">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row>
    <row r="531" ht="15.75" customHeight="1">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row>
    <row r="532" ht="15.75" customHeight="1">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row>
    <row r="533" ht="15.75" customHeight="1">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row>
    <row r="534" ht="15.75" customHeight="1">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row>
    <row r="535" ht="15.75" customHeight="1">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row>
    <row r="536" ht="15.75" customHeight="1">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row>
    <row r="537" ht="15.75" customHeight="1">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row>
    <row r="538" ht="15.75" customHeight="1">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row>
    <row r="539" ht="15.75" customHeight="1">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row>
    <row r="540" ht="15.75" customHeight="1">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row>
    <row r="541" ht="15.75" customHeight="1">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row>
    <row r="542" ht="15.75" customHeight="1">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row>
    <row r="543" ht="15.75" customHeight="1">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row>
    <row r="544" ht="15.75" customHeight="1">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row>
    <row r="545" ht="15.75" customHeight="1">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row>
    <row r="546" ht="15.75" customHeight="1">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row>
    <row r="547" ht="15.75" customHeight="1">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row>
    <row r="548" ht="15.75" customHeight="1">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row>
    <row r="549" ht="15.75" customHeight="1">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row>
    <row r="550" ht="15.75" customHeight="1">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row>
    <row r="551" ht="15.75" customHeight="1">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row>
    <row r="552" ht="15.75" customHeight="1">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row>
    <row r="553" ht="15.75" customHeight="1">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row>
    <row r="554" ht="15.75" customHeight="1">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row>
    <row r="555" ht="15.75" customHeight="1">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row>
    <row r="556" ht="15.75" customHeight="1">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row>
    <row r="557" ht="15.75" customHeight="1">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row>
    <row r="558" ht="15.75" customHeight="1">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row>
    <row r="559" ht="15.75" customHeight="1">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row>
    <row r="560" ht="15.75" customHeight="1">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row>
    <row r="561" ht="15.75" customHeight="1">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row>
    <row r="562" ht="15.75" customHeight="1">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row>
    <row r="563" ht="15.75" customHeight="1">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row>
    <row r="564" ht="15.75" customHeight="1">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row>
    <row r="565" ht="15.75" customHeight="1">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row>
    <row r="566" ht="15.75" customHeight="1">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row>
    <row r="567" ht="15.75" customHeight="1">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row>
    <row r="568" ht="15.75" customHeight="1">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row>
    <row r="569" ht="15.75" customHeight="1">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row>
    <row r="570" ht="15.75" customHeight="1">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row>
    <row r="571" ht="15.75" customHeight="1">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row>
    <row r="572" ht="15.75" customHeight="1">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row>
    <row r="573" ht="15.75" customHeight="1">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row>
    <row r="574" ht="15.75" customHeight="1">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row>
    <row r="575" ht="15.75" customHeight="1">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row>
    <row r="576" ht="15.75" customHeight="1">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row>
    <row r="577" ht="15.75" customHeight="1">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row>
    <row r="578" ht="15.75" customHeight="1">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row>
    <row r="579" ht="15.75" customHeight="1">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row>
    <row r="580" ht="15.75" customHeight="1">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row>
    <row r="581" ht="15.75" customHeight="1">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row>
    <row r="582" ht="15.75" customHeight="1">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row>
    <row r="583" ht="15.75" customHeight="1">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row>
    <row r="584" ht="15.75" customHeight="1">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row>
    <row r="585" ht="15.75" customHeight="1">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row>
    <row r="586" ht="15.75" customHeight="1">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row>
    <row r="587" ht="15.75" customHeight="1">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row>
    <row r="588" ht="15.75" customHeight="1">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row>
    <row r="589" ht="15.75" customHeight="1">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row>
    <row r="590" ht="15.75" customHeight="1">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row>
    <row r="591" ht="15.75" customHeight="1">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row>
    <row r="592" ht="15.75" customHeight="1">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row>
    <row r="593" ht="15.75" customHeight="1">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row>
    <row r="594" ht="15.75" customHeight="1">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row>
    <row r="595" ht="15.75" customHeight="1">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row>
    <row r="596" ht="15.75" customHeight="1">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row>
    <row r="597" ht="15.75" customHeight="1">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row>
    <row r="598" ht="15.75" customHeight="1">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row>
    <row r="599" ht="15.75" customHeight="1">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row>
    <row r="600" ht="15.75" customHeight="1">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row>
    <row r="601" ht="15.75" customHeight="1">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row>
    <row r="602" ht="15.75" customHeight="1">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row>
    <row r="603" ht="15.75" customHeight="1">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row>
    <row r="604" ht="15.75" customHeight="1">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row>
    <row r="605" ht="15.75" customHeight="1">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row>
    <row r="606" ht="15.75" customHeight="1">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row>
    <row r="607" ht="15.75" customHeight="1">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row>
    <row r="608" ht="15.75" customHeight="1">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row>
    <row r="609" ht="15.75" customHeight="1">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row>
    <row r="610" ht="15.75" customHeight="1">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row>
    <row r="611" ht="15.75" customHeight="1">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row>
    <row r="612" ht="15.75" customHeight="1">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row>
    <row r="613" ht="15.75" customHeight="1">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row>
    <row r="614" ht="15.75" customHeight="1">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row>
    <row r="615" ht="15.75" customHeight="1">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row>
    <row r="616" ht="15.75" customHeight="1">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row>
    <row r="617" ht="15.75" customHeight="1">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row>
    <row r="618" ht="15.75" customHeight="1">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row>
    <row r="619" ht="15.75" customHeight="1">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row>
    <row r="620" ht="15.75" customHeight="1">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row>
    <row r="621" ht="15.75" customHeight="1">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row>
    <row r="622" ht="15.75" customHeight="1">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row>
    <row r="623" ht="15.75" customHeight="1">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row>
    <row r="624" ht="15.75" customHeight="1">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row>
    <row r="625" ht="15.75" customHeight="1">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row>
    <row r="626" ht="15.75" customHeight="1">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row>
    <row r="627" ht="15.75" customHeight="1">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row>
    <row r="628" ht="15.75" customHeight="1">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row>
    <row r="629" ht="15.75" customHeight="1">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row>
    <row r="630" ht="15.75" customHeight="1">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row>
    <row r="631" ht="15.75" customHeight="1">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row>
    <row r="632" ht="15.75" customHeight="1">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row>
    <row r="633" ht="15.75" customHeight="1">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row>
    <row r="634" ht="15.75" customHeight="1">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row>
    <row r="635" ht="15.75" customHeight="1">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row>
    <row r="636" ht="15.75" customHeight="1">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row>
    <row r="637" ht="15.75" customHeight="1">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row>
    <row r="638" ht="15.75" customHeight="1">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row>
    <row r="639" ht="15.75" customHeight="1">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row>
    <row r="640" ht="15.75" customHeight="1">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row>
    <row r="641" ht="15.75" customHeight="1">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row>
    <row r="642" ht="15.75" customHeight="1">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row>
    <row r="643" ht="15.75" customHeight="1">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row>
    <row r="644" ht="15.75" customHeight="1">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row>
    <row r="645" ht="15.75" customHeight="1">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row>
    <row r="646" ht="15.75" customHeight="1">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row>
    <row r="647" ht="15.75" customHeight="1">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row>
    <row r="648" ht="15.75" customHeight="1">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row>
    <row r="649" ht="15.75" customHeight="1">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row>
    <row r="650" ht="15.75" customHeight="1">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row>
    <row r="651" ht="15.75" customHeight="1">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row>
    <row r="652" ht="15.75" customHeight="1">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row>
    <row r="653" ht="15.75" customHeight="1">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row>
    <row r="654" ht="15.75" customHeight="1">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row>
    <row r="655" ht="15.75" customHeight="1">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row>
    <row r="656" ht="15.75" customHeight="1">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row>
    <row r="657" ht="15.75" customHeight="1">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row>
    <row r="658" ht="15.75" customHeight="1">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row>
    <row r="659" ht="15.75" customHeight="1">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row>
    <row r="660" ht="15.75" customHeight="1">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row>
    <row r="661" ht="15.75" customHeight="1">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row>
    <row r="662" ht="15.75" customHeight="1">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row>
    <row r="663" ht="15.75" customHeight="1">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row>
    <row r="664" ht="15.75" customHeight="1">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row>
    <row r="665" ht="15.75" customHeight="1">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row>
    <row r="666" ht="15.75" customHeight="1">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row>
    <row r="667" ht="15.75" customHeight="1">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row>
    <row r="668" ht="15.75" customHeight="1">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row>
    <row r="669" ht="15.75" customHeight="1">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row>
    <row r="670" ht="15.75" customHeight="1">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row>
    <row r="671" ht="15.75" customHeight="1">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row>
    <row r="672" ht="15.75" customHeight="1">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row>
    <row r="673" ht="15.75" customHeight="1">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row>
    <row r="674" ht="15.75" customHeight="1">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row>
    <row r="675" ht="15.75" customHeight="1">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row>
    <row r="676" ht="15.75" customHeight="1">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row>
    <row r="677" ht="15.75" customHeight="1">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row>
    <row r="678" ht="15.75" customHeight="1">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row>
    <row r="679" ht="15.75" customHeight="1">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row>
    <row r="680" ht="15.75" customHeight="1">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row>
    <row r="681" ht="15.75" customHeight="1">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row>
    <row r="682" ht="15.75" customHeight="1">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row>
    <row r="683" ht="15.75" customHeight="1">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row>
    <row r="684" ht="15.75" customHeight="1">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row>
    <row r="685" ht="15.75" customHeight="1">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row>
    <row r="686" ht="15.75" customHeight="1">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row>
    <row r="687" ht="15.75" customHeight="1">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row>
    <row r="688" ht="15.75" customHeight="1">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row>
    <row r="689" ht="15.75" customHeight="1">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row>
    <row r="690" ht="15.75" customHeight="1">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row>
    <row r="691" ht="15.75" customHeight="1">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row>
    <row r="692" ht="15.75" customHeight="1">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row>
    <row r="693" ht="15.75" customHeight="1">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row>
    <row r="694" ht="15.75" customHeight="1">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row>
    <row r="695" ht="15.75" customHeight="1">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row>
    <row r="696" ht="15.75" customHeight="1">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row>
    <row r="697" ht="15.75" customHeight="1">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row>
    <row r="698" ht="15.75" customHeight="1">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row>
    <row r="699" ht="15.75" customHeight="1">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row>
    <row r="700" ht="15.75" customHeight="1">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row>
    <row r="701" ht="15.75" customHeight="1">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row>
    <row r="702" ht="15.75" customHeight="1">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row>
    <row r="703" ht="15.75" customHeight="1">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row>
    <row r="704" ht="15.75" customHeight="1">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row>
    <row r="705" ht="15.75" customHeight="1">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row>
    <row r="706" ht="15.75" customHeight="1">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row>
    <row r="707" ht="15.75" customHeight="1">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row>
    <row r="708" ht="15.75" customHeight="1">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row>
    <row r="709" ht="15.75" customHeight="1">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row>
    <row r="710" ht="15.75" customHeight="1">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row>
    <row r="711" ht="15.75" customHeight="1">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row>
    <row r="712" ht="15.75" customHeight="1">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row>
    <row r="713" ht="15.75" customHeight="1">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row>
    <row r="714" ht="15.75" customHeight="1">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row>
    <row r="715" ht="15.75" customHeight="1">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row>
    <row r="716" ht="15.75" customHeight="1">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row>
    <row r="717" ht="15.75" customHeight="1">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row>
    <row r="718" ht="15.75" customHeight="1">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row>
    <row r="719" ht="15.75" customHeight="1">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row>
    <row r="720" ht="15.75" customHeight="1">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row>
    <row r="721" ht="15.75" customHeight="1">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row>
    <row r="722" ht="15.75" customHeight="1">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row>
    <row r="723" ht="15.75" customHeight="1">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row>
    <row r="724" ht="15.75" customHeight="1">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row>
    <row r="725" ht="15.75" customHeight="1">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row>
    <row r="726" ht="15.75" customHeight="1">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row>
    <row r="727" ht="15.75" customHeight="1">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row>
    <row r="728" ht="15.75" customHeight="1">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row>
    <row r="729" ht="15.75" customHeight="1">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row>
    <row r="730" ht="15.75" customHeight="1">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row>
    <row r="731" ht="15.75" customHeight="1">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row>
    <row r="732" ht="15.75" customHeight="1">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row>
    <row r="733" ht="15.75" customHeight="1">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row>
    <row r="734" ht="15.75" customHeight="1">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row>
    <row r="735" ht="15.75" customHeight="1">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row>
    <row r="736" ht="15.75" customHeight="1">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row>
    <row r="737" ht="15.75" customHeight="1">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row>
    <row r="738" ht="15.75" customHeight="1">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row>
    <row r="739" ht="15.75" customHeight="1">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row>
    <row r="740" ht="15.75" customHeight="1">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row>
    <row r="741" ht="15.75" customHeight="1">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row>
    <row r="742" ht="15.75" customHeight="1">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row>
    <row r="743" ht="15.75" customHeight="1">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row>
    <row r="744" ht="15.75" customHeight="1">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row>
    <row r="745" ht="15.75" customHeight="1">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row>
    <row r="746" ht="15.75" customHeight="1">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row>
    <row r="747" ht="15.75" customHeight="1">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row>
    <row r="748" ht="15.75" customHeight="1">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row>
    <row r="749" ht="15.75" customHeight="1">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row>
    <row r="750" ht="15.75" customHeight="1">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row>
    <row r="751" ht="15.75" customHeight="1">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row>
    <row r="752" ht="15.75" customHeight="1">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row>
    <row r="753" ht="15.75" customHeight="1">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row>
    <row r="754" ht="15.75" customHeight="1">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row>
    <row r="755" ht="15.75" customHeight="1">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row>
    <row r="756" ht="15.75" customHeight="1">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row>
    <row r="757" ht="15.75" customHeight="1">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row>
    <row r="758" ht="15.75" customHeight="1">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row>
    <row r="759" ht="15.75" customHeight="1">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row>
    <row r="760" ht="15.75" customHeight="1">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row>
    <row r="761" ht="15.75" customHeight="1">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row>
    <row r="762" ht="15.75" customHeight="1">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row>
    <row r="763" ht="15.75" customHeight="1">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row>
    <row r="764" ht="15.75" customHeight="1">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row>
    <row r="765" ht="15.75" customHeight="1">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row>
    <row r="766" ht="15.75" customHeight="1">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row>
    <row r="767" ht="15.75" customHeight="1">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row>
    <row r="768" ht="15.75" customHeight="1">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row>
    <row r="769" ht="15.75" customHeight="1">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row>
    <row r="770" ht="15.75" customHeight="1">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row>
    <row r="771" ht="15.75" customHeight="1">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row>
    <row r="772" ht="15.75" customHeight="1">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row>
    <row r="773" ht="15.75" customHeight="1">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row>
    <row r="774" ht="15.75" customHeight="1">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row>
    <row r="775" ht="15.75" customHeight="1">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row>
    <row r="776" ht="15.75" customHeight="1">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row>
    <row r="777" ht="15.75" customHeight="1">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row>
    <row r="778" ht="15.75" customHeight="1">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row>
    <row r="779" ht="15.75" customHeight="1">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row>
    <row r="780" ht="15.75" customHeight="1">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row>
    <row r="781" ht="15.75" customHeight="1">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row>
    <row r="782" ht="15.75" customHeight="1">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row>
    <row r="783" ht="15.75" customHeight="1">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row>
    <row r="784" ht="15.75" customHeight="1">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row>
    <row r="785" ht="15.75" customHeight="1">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row>
    <row r="786" ht="15.75" customHeight="1">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row>
    <row r="787" ht="15.75" customHeight="1">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row>
    <row r="788" ht="15.75" customHeight="1">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row>
    <row r="789" ht="15.75" customHeight="1">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row>
    <row r="790" ht="15.75" customHeight="1">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row>
    <row r="791" ht="15.75" customHeight="1">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row>
    <row r="792" ht="15.75" customHeight="1">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row>
    <row r="793" ht="15.75" customHeight="1">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row>
    <row r="794" ht="15.75" customHeight="1">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row>
    <row r="795" ht="15.75" customHeight="1">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row>
    <row r="796" ht="15.75" customHeight="1">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row>
    <row r="797" ht="15.75" customHeight="1">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row>
    <row r="798" ht="15.75" customHeight="1">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row>
    <row r="799" ht="15.75" customHeight="1">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row>
    <row r="800" ht="15.75" customHeight="1">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row>
    <row r="801" ht="15.75" customHeight="1">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row>
    <row r="802" ht="15.75" customHeight="1">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row>
    <row r="803" ht="15.75" customHeight="1">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row>
    <row r="804" ht="15.75" customHeight="1">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row>
    <row r="805" ht="15.75" customHeight="1">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row>
    <row r="806" ht="15.75" customHeight="1">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row>
    <row r="807" ht="15.75" customHeight="1">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row>
    <row r="808" ht="15.75" customHeight="1">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row>
    <row r="809" ht="15.75" customHeight="1">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row>
    <row r="810" ht="15.75" customHeight="1">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row>
    <row r="811" ht="15.75" customHeight="1">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row>
    <row r="812" ht="15.75" customHeight="1">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row>
    <row r="813" ht="15.75" customHeight="1">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row>
    <row r="814" ht="15.75" customHeight="1">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row>
    <row r="815" ht="15.75" customHeight="1">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row>
    <row r="816" ht="15.75" customHeight="1">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row>
    <row r="817" ht="15.75" customHeight="1">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row>
    <row r="818" ht="15.75" customHeight="1">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row>
    <row r="819" ht="15.75" customHeight="1">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row>
    <row r="820" ht="15.75" customHeight="1">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row>
    <row r="821" ht="15.75" customHeight="1">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row>
    <row r="822" ht="15.75" customHeight="1">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row>
    <row r="823" ht="15.75" customHeight="1">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row>
    <row r="824" ht="15.75" customHeight="1">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row>
    <row r="825" ht="15.75" customHeight="1">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row>
    <row r="826" ht="15.75" customHeight="1">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row>
    <row r="827" ht="15.75" customHeight="1">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row>
    <row r="828" ht="15.75" customHeight="1">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row>
    <row r="829" ht="15.75" customHeight="1">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row>
    <row r="830" ht="15.75" customHeight="1">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row>
    <row r="831" ht="15.75" customHeight="1">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row>
    <row r="832" ht="15.75" customHeight="1">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row>
    <row r="833" ht="15.75" customHeight="1">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row>
    <row r="834" ht="15.75" customHeight="1">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row>
    <row r="835" ht="15.75" customHeight="1">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row>
    <row r="836" ht="15.75" customHeight="1">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row>
    <row r="837" ht="15.75" customHeight="1">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row>
    <row r="838" ht="15.75" customHeight="1">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row>
    <row r="839" ht="15.75" customHeight="1">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row>
    <row r="840" ht="15.75" customHeight="1">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row>
    <row r="841" ht="15.75" customHeight="1">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row>
    <row r="842" ht="15.75" customHeight="1">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row>
    <row r="843" ht="15.75" customHeight="1">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row>
    <row r="844" ht="15.75" customHeight="1">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row>
    <row r="845" ht="15.75" customHeight="1">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row>
    <row r="846" ht="15.75" customHeight="1">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row>
    <row r="847" ht="15.75" customHeight="1">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row>
    <row r="848" ht="15.75" customHeight="1">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row>
    <row r="849" ht="15.75" customHeight="1">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row>
    <row r="850" ht="15.75" customHeight="1">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row>
    <row r="851" ht="15.75" customHeight="1">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row>
    <row r="852" ht="15.75" customHeight="1">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row>
    <row r="853" ht="15.75" customHeight="1">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row>
    <row r="854" ht="15.75" customHeight="1">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row>
    <row r="855" ht="15.75" customHeight="1">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row>
    <row r="856" ht="15.75" customHeight="1">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row>
    <row r="857" ht="15.75" customHeight="1">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row>
    <row r="858" ht="15.75" customHeight="1">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row>
    <row r="859" ht="15.75" customHeight="1">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row>
    <row r="860" ht="15.75" customHeight="1">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row>
    <row r="861" ht="15.75" customHeight="1">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row>
    <row r="862" ht="15.75" customHeight="1">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row>
    <row r="863" ht="15.75" customHeight="1">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row>
    <row r="864" ht="15.75" customHeight="1">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row>
    <row r="865" ht="15.75" customHeight="1">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row>
    <row r="866" ht="15.75" customHeight="1">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row>
    <row r="867" ht="15.75" customHeight="1">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row>
    <row r="868" ht="15.75" customHeight="1">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row>
    <row r="869" ht="15.75" customHeight="1">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row>
    <row r="870" ht="15.75" customHeight="1">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row>
    <row r="871" ht="15.75" customHeight="1">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row>
    <row r="872" ht="15.75" customHeight="1">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row>
    <row r="873" ht="15.75" customHeight="1">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row>
    <row r="874" ht="15.75" customHeight="1">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row>
    <row r="875" ht="15.75" customHeight="1">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row>
    <row r="876" ht="15.75" customHeight="1">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row>
    <row r="877" ht="15.75" customHeight="1">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row>
    <row r="878" ht="15.75" customHeight="1">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row>
    <row r="879" ht="15.75" customHeight="1">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row>
    <row r="880" ht="15.75" customHeight="1">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row>
    <row r="881" ht="15.75" customHeight="1">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row>
    <row r="882" ht="15.75" customHeight="1">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row>
    <row r="883" ht="15.75" customHeight="1">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row>
    <row r="884" ht="15.75" customHeight="1">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row>
    <row r="885" ht="15.75" customHeight="1">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row>
    <row r="886" ht="15.75" customHeight="1">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row>
    <row r="887" ht="15.75" customHeight="1">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row>
    <row r="888" ht="15.75" customHeight="1">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row>
    <row r="889" ht="15.75" customHeight="1">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row>
    <row r="890" ht="15.75" customHeight="1">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row>
    <row r="891" ht="15.75" customHeight="1">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row>
    <row r="892" ht="15.75" customHeight="1">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row>
    <row r="893" ht="15.75" customHeight="1">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row>
    <row r="894" ht="15.75" customHeight="1">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row>
    <row r="895" ht="15.75" customHeight="1">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row>
    <row r="896" ht="15.75" customHeight="1">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row>
    <row r="897" ht="15.75" customHeight="1">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row>
    <row r="898" ht="15.75" customHeight="1">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row>
    <row r="899" ht="15.75" customHeight="1">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row>
    <row r="900" ht="15.75" customHeight="1">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row>
    <row r="901" ht="15.75" customHeight="1">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row>
    <row r="902" ht="15.75" customHeight="1">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row>
    <row r="903" ht="15.75" customHeight="1">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row>
    <row r="904" ht="15.75" customHeight="1">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row>
    <row r="905" ht="15.75" customHeight="1">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row>
    <row r="906" ht="15.75" customHeight="1">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row>
    <row r="907" ht="15.75" customHeight="1">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row>
    <row r="908" ht="15.75" customHeight="1">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row>
    <row r="909" ht="15.75" customHeight="1">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row>
    <row r="910" ht="15.75" customHeight="1">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row>
    <row r="911" ht="15.75" customHeight="1">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row>
    <row r="912" ht="15.75" customHeight="1">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row>
    <row r="913" ht="15.75" customHeight="1">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row>
    <row r="914" ht="15.75" customHeight="1">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row>
    <row r="915" ht="15.75" customHeight="1">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row>
    <row r="916" ht="15.75" customHeight="1">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row>
    <row r="917" ht="15.75" customHeight="1">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row>
    <row r="918" ht="15.75" customHeight="1">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row>
    <row r="919" ht="15.75" customHeight="1">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row>
    <row r="920" ht="15.75" customHeight="1">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row>
    <row r="921" ht="15.75" customHeight="1">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row>
    <row r="922" ht="15.75" customHeight="1">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row>
    <row r="923" ht="15.75" customHeight="1">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row>
    <row r="924" ht="15.75" customHeight="1">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row>
    <row r="925" ht="15.75" customHeight="1">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row>
    <row r="926" ht="15.75" customHeight="1">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row>
    <row r="927" ht="15.75" customHeight="1">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row>
    <row r="928" ht="15.75" customHeight="1">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row>
    <row r="929" ht="15.75" customHeight="1">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row>
    <row r="930" ht="15.75" customHeight="1">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row>
    <row r="931" ht="15.75" customHeight="1">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row>
    <row r="932" ht="15.75" customHeight="1">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row>
    <row r="933" ht="15.75" customHeight="1">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row>
    <row r="934" ht="15.75" customHeight="1">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row>
    <row r="935" ht="15.75" customHeight="1">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row>
    <row r="936" ht="15.75" customHeight="1">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row>
    <row r="937" ht="15.75" customHeight="1">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row>
    <row r="938" ht="15.75" customHeight="1">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row>
    <row r="939" ht="15.75" customHeight="1">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row>
    <row r="940" ht="15.75" customHeight="1">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row>
    <row r="941" ht="15.75" customHeight="1">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row>
    <row r="942" ht="15.75" customHeight="1">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row>
    <row r="943" ht="15.75" customHeight="1">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row>
    <row r="944" ht="15.75" customHeight="1">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row>
    <row r="945" ht="15.75" customHeight="1">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row>
    <row r="946" ht="15.75" customHeight="1">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row>
    <row r="947" ht="15.75" customHeight="1">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row>
    <row r="948" ht="15.75" customHeight="1">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row>
    <row r="949" ht="15.75" customHeight="1">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row>
    <row r="950" ht="15.75" customHeight="1">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row>
    <row r="951" ht="15.75" customHeight="1">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row>
    <row r="952" ht="15.75" customHeight="1">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row>
    <row r="953" ht="15.75" customHeight="1">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row>
    <row r="954" ht="15.75" customHeight="1">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row>
    <row r="955" ht="15.75" customHeight="1">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row>
    <row r="956" ht="15.75" customHeight="1">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row>
    <row r="957" ht="15.75" customHeight="1">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row>
    <row r="958" ht="15.75" customHeight="1">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row>
    <row r="959" ht="15.75" customHeight="1">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row>
    <row r="960" ht="15.75" customHeight="1">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row>
    <row r="961" ht="15.75" customHeight="1">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row>
    <row r="962" ht="15.75" customHeight="1">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row>
    <row r="963" ht="15.75" customHeight="1">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row>
    <row r="964" ht="15.75" customHeight="1">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row>
    <row r="965" ht="15.75" customHeight="1">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row>
    <row r="966" ht="15.75" customHeight="1">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row>
    <row r="967" ht="15.75" customHeight="1">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row>
    <row r="968" ht="15.75" customHeight="1">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row>
    <row r="969" ht="15.75" customHeight="1">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row>
    <row r="970" ht="15.75" customHeight="1">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row>
    <row r="971" ht="15.75" customHeight="1">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row>
    <row r="972" ht="15.75" customHeight="1">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row>
    <row r="973" ht="15.75" customHeight="1">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row>
    <row r="974" ht="15.75" customHeight="1">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row>
    <row r="975" ht="15.75" customHeight="1">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row>
    <row r="976" ht="15.75" customHeight="1">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row>
    <row r="977" ht="15.75" customHeight="1">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row>
    <row r="978" ht="15.75" customHeight="1">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row>
    <row r="979" ht="15.75" customHeight="1">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row>
    <row r="980" ht="15.75" customHeight="1">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row>
    <row r="981" ht="15.75" customHeight="1">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row>
    <row r="982" ht="15.75" customHeight="1">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row>
    <row r="983" ht="15.75" customHeight="1">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row>
    <row r="984" ht="15.75" customHeight="1">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row>
    <row r="985" ht="15.75" customHeight="1">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row>
    <row r="986" ht="15.75" customHeight="1">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row>
    <row r="987" ht="15.75" customHeight="1">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row>
    <row r="988" ht="15.75" customHeight="1">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row>
    <row r="989" ht="15.75" customHeight="1">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row>
    <row r="990" ht="15.75" customHeight="1">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row>
    <row r="991" ht="15.75" customHeight="1">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row>
    <row r="992" ht="15.75" customHeight="1">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row>
    <row r="993" ht="15.75" customHeight="1">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row>
    <row r="994" ht="15.75" customHeight="1">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row>
    <row r="995" ht="15.75" customHeight="1">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row>
    <row r="996" ht="15.75" customHeight="1">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row>
    <row r="997" ht="15.75" customHeight="1">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row>
    <row r="998" ht="15.75" customHeight="1">
      <c r="A998" s="1"/>
      <c r="B998" s="1"/>
      <c r="C998" s="1"/>
      <c r="D998" s="2"/>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row>
    <row r="999" ht="15.75" customHeight="1">
      <c r="A999" s="1"/>
      <c r="B999" s="1"/>
      <c r="C999" s="1"/>
      <c r="D999" s="2"/>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row>
    <row r="1000" ht="15.75" customHeight="1">
      <c r="A1000" s="1"/>
      <c r="B1000" s="1"/>
      <c r="C1000" s="1"/>
      <c r="D1000" s="2"/>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row>
    <row r="1001" ht="15.75" customHeight="1">
      <c r="A1001" s="1"/>
      <c r="B1001" s="1"/>
      <c r="C1001" s="1"/>
      <c r="D1001" s="2"/>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row>
    <row r="1002" ht="15.75" customHeight="1">
      <c r="A1002" s="1"/>
      <c r="B1002" s="1"/>
      <c r="C1002" s="1"/>
      <c r="D1002" s="2"/>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row>
    <row r="1003" ht="15.75" customHeight="1">
      <c r="A1003" s="1"/>
      <c r="B1003" s="1"/>
      <c r="C1003" s="1"/>
      <c r="D1003" s="2"/>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row>
    <row r="1004" ht="15.75" customHeight="1">
      <c r="A1004" s="1"/>
      <c r="B1004" s="1"/>
      <c r="C1004" s="1"/>
      <c r="D1004" s="2"/>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row>
    <row r="1005" ht="15.75" customHeight="1">
      <c r="A1005" s="1"/>
      <c r="B1005" s="1"/>
      <c r="C1005" s="1"/>
      <c r="D1005" s="2"/>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row>
    <row r="1006" ht="15.75" customHeight="1">
      <c r="A1006" s="1"/>
      <c r="B1006" s="1"/>
      <c r="C1006" s="1"/>
      <c r="D1006" s="2"/>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row>
    <row r="1007" ht="15.75" customHeight="1">
      <c r="A1007" s="1"/>
      <c r="B1007" s="1"/>
      <c r="C1007" s="1"/>
      <c r="D1007" s="2"/>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row>
    <row r="1008" ht="15.75" customHeight="1">
      <c r="A1008" s="1"/>
      <c r="B1008" s="1"/>
      <c r="C1008" s="1"/>
      <c r="D1008" s="2"/>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row>
    <row r="1009" ht="15.75" customHeight="1">
      <c r="A1009" s="1"/>
      <c r="B1009" s="1"/>
      <c r="C1009" s="1"/>
      <c r="D1009" s="2"/>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row>
    <row r="1010" ht="15.75" customHeight="1">
      <c r="A1010" s="1"/>
      <c r="B1010" s="1"/>
      <c r="C1010" s="1"/>
      <c r="D1010" s="2"/>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row>
    <row r="1011" ht="15.75" customHeight="1">
      <c r="A1011" s="1"/>
      <c r="B1011" s="1"/>
      <c r="C1011" s="1"/>
      <c r="D1011" s="2"/>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row>
    <row r="1012" ht="15.75" customHeight="1">
      <c r="A1012" s="1"/>
      <c r="B1012" s="1"/>
      <c r="C1012" s="1"/>
      <c r="D1012" s="2"/>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row>
    <row r="1013" ht="15.75" customHeight="1">
      <c r="A1013" s="1"/>
      <c r="B1013" s="1"/>
      <c r="C1013" s="1"/>
      <c r="D1013" s="2"/>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row>
    <row r="1014" ht="15.75" customHeight="1">
      <c r="A1014" s="1"/>
      <c r="B1014" s="1"/>
      <c r="C1014" s="1"/>
      <c r="D1014" s="2"/>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row>
    <row r="1015" ht="15.75" customHeight="1">
      <c r="A1015" s="1"/>
      <c r="B1015" s="1"/>
      <c r="C1015" s="1"/>
      <c r="D1015" s="2"/>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row>
    <row r="1016" ht="15.75" customHeight="1">
      <c r="A1016" s="1"/>
      <c r="B1016" s="1"/>
      <c r="C1016" s="1"/>
      <c r="D1016" s="2"/>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row>
    <row r="1017" ht="15.75" customHeight="1">
      <c r="A1017" s="1"/>
      <c r="B1017" s="1"/>
      <c r="C1017" s="1"/>
      <c r="D1017" s="2"/>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row>
    <row r="1018" ht="15.75" customHeight="1">
      <c r="A1018" s="1"/>
      <c r="B1018" s="1"/>
      <c r="C1018" s="1"/>
      <c r="D1018" s="2"/>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row>
    <row r="1019" ht="15.75" customHeight="1">
      <c r="A1019" s="1"/>
      <c r="B1019" s="1"/>
      <c r="C1019" s="1"/>
      <c r="D1019" s="2"/>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row>
    <row r="1020" ht="15.75" customHeight="1">
      <c r="A1020" s="1"/>
      <c r="B1020" s="1"/>
      <c r="C1020" s="1"/>
      <c r="D1020" s="2"/>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row>
    <row r="1021" ht="15.75" customHeight="1">
      <c r="A1021" s="1"/>
      <c r="B1021" s="1"/>
      <c r="C1021" s="1"/>
      <c r="D1021" s="2"/>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row>
    <row r="1022" ht="15.75" customHeight="1">
      <c r="A1022" s="1"/>
      <c r="B1022" s="1"/>
      <c r="C1022" s="1"/>
      <c r="D1022" s="2"/>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row>
    <row r="1023" ht="15.75" customHeight="1">
      <c r="A1023" s="1"/>
      <c r="B1023" s="1"/>
      <c r="C1023" s="1"/>
      <c r="D1023" s="2"/>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row>
    <row r="1024" ht="15.75" customHeight="1">
      <c r="A1024" s="1"/>
      <c r="B1024" s="1"/>
      <c r="C1024" s="1"/>
      <c r="D1024" s="2"/>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row>
    <row r="1025" ht="15.75" customHeight="1">
      <c r="A1025" s="1"/>
      <c r="B1025" s="1"/>
      <c r="C1025" s="1"/>
      <c r="D1025" s="2"/>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row>
    <row r="1026" ht="15.75" customHeight="1">
      <c r="A1026" s="1"/>
      <c r="B1026" s="1"/>
      <c r="C1026" s="1"/>
      <c r="D1026" s="2"/>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row>
    <row r="1027" ht="15.75" customHeight="1">
      <c r="A1027" s="1"/>
      <c r="B1027" s="1"/>
      <c r="C1027" s="1"/>
      <c r="D1027" s="2"/>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row>
    <row r="1028" ht="15.75" customHeight="1">
      <c r="A1028" s="1"/>
      <c r="B1028" s="1"/>
      <c r="C1028" s="1"/>
      <c r="D1028" s="2"/>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row>
    <row r="1029" ht="15.75" customHeight="1">
      <c r="A1029" s="1"/>
      <c r="B1029" s="1"/>
      <c r="C1029" s="1"/>
      <c r="D1029" s="2"/>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row>
    <row r="1030" ht="15.75" customHeight="1">
      <c r="A1030" s="1"/>
      <c r="B1030" s="1"/>
      <c r="C1030" s="1"/>
      <c r="D1030" s="2"/>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row>
    <row r="1031" ht="15.75" customHeight="1">
      <c r="A1031" s="1"/>
      <c r="B1031" s="1"/>
      <c r="C1031" s="1"/>
      <c r="D1031" s="2"/>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row>
    <row r="1032" ht="15.75" customHeight="1">
      <c r="A1032" s="1"/>
      <c r="B1032" s="1"/>
      <c r="C1032" s="1"/>
      <c r="D1032" s="2"/>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row>
    <row r="1033" ht="15.75" customHeight="1">
      <c r="A1033" s="1"/>
      <c r="B1033" s="1"/>
      <c r="C1033" s="1"/>
      <c r="D1033" s="2"/>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row>
    <row r="1034" ht="15.75" customHeight="1">
      <c r="A1034" s="1"/>
      <c r="B1034" s="1"/>
      <c r="C1034" s="1"/>
      <c r="D1034" s="2"/>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row>
    <row r="1035" ht="15.75" customHeight="1">
      <c r="A1035" s="1"/>
      <c r="B1035" s="1"/>
      <c r="C1035" s="1"/>
      <c r="D1035" s="2"/>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row>
    <row r="1036" ht="15.75" customHeight="1">
      <c r="A1036" s="1"/>
      <c r="B1036" s="1"/>
      <c r="C1036" s="1"/>
      <c r="D1036" s="2"/>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row>
    <row r="1037" ht="15.75" customHeight="1">
      <c r="A1037" s="1"/>
      <c r="B1037" s="1"/>
      <c r="C1037" s="1"/>
      <c r="D1037" s="2"/>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row>
    <row r="1038" ht="15.75" customHeight="1">
      <c r="A1038" s="1"/>
      <c r="B1038" s="1"/>
      <c r="C1038" s="1"/>
      <c r="D1038" s="2"/>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row>
    <row r="1039" ht="15.75" customHeight="1">
      <c r="A1039" s="1"/>
      <c r="B1039" s="1"/>
      <c r="C1039" s="1"/>
      <c r="D1039" s="2"/>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row>
    <row r="1040" ht="15.75" customHeight="1">
      <c r="A1040" s="1"/>
      <c r="B1040" s="1"/>
      <c r="C1040" s="1"/>
      <c r="D1040" s="2"/>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row>
    <row r="1041" ht="15.75" customHeight="1">
      <c r="A1041" s="1"/>
      <c r="B1041" s="1"/>
      <c r="C1041" s="1"/>
      <c r="D1041" s="2"/>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row>
    <row r="1042" ht="15.75" customHeight="1">
      <c r="A1042" s="1"/>
      <c r="B1042" s="1"/>
      <c r="C1042" s="1"/>
      <c r="D1042" s="2"/>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row>
    <row r="1043" ht="15.75" customHeight="1">
      <c r="A1043" s="1"/>
      <c r="B1043" s="1"/>
      <c r="C1043" s="1"/>
      <c r="D1043" s="2"/>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row>
    <row r="1044" ht="15.75" customHeight="1">
      <c r="A1044" s="1"/>
      <c r="B1044" s="1"/>
      <c r="C1044" s="1"/>
      <c r="D1044" s="2"/>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row>
    <row r="1045" ht="15.75" customHeight="1">
      <c r="A1045" s="1"/>
      <c r="B1045" s="1"/>
      <c r="C1045" s="1"/>
      <c r="D1045" s="2"/>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row>
    <row r="1046" ht="15.75" customHeight="1">
      <c r="A1046" s="1"/>
      <c r="B1046" s="1"/>
      <c r="C1046" s="1"/>
      <c r="D1046" s="2"/>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row>
    <row r="1047" ht="15.75" customHeight="1">
      <c r="A1047" s="1"/>
      <c r="B1047" s="1"/>
      <c r="C1047" s="1"/>
      <c r="D1047" s="2"/>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row>
    <row r="1048" ht="15.75" customHeight="1">
      <c r="A1048" s="1"/>
      <c r="B1048" s="1"/>
      <c r="C1048" s="1"/>
      <c r="D1048" s="2"/>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row>
    <row r="1049" ht="15.75" customHeight="1">
      <c r="A1049" s="1"/>
      <c r="B1049" s="1"/>
      <c r="C1049" s="1"/>
      <c r="D1049" s="2"/>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row>
    <row r="1050" ht="15.75" customHeight="1">
      <c r="A1050" s="1"/>
      <c r="B1050" s="1"/>
      <c r="C1050" s="1"/>
      <c r="D1050" s="2"/>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row>
    <row r="1051" ht="15.75" customHeight="1">
      <c r="A1051" s="1"/>
      <c r="B1051" s="1"/>
      <c r="C1051" s="1"/>
      <c r="D1051" s="2"/>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row>
    <row r="1052" ht="15.75" customHeight="1">
      <c r="A1052" s="1"/>
      <c r="B1052" s="1"/>
      <c r="C1052" s="1"/>
      <c r="D1052" s="2"/>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row>
    <row r="1053" ht="15.75" customHeight="1">
      <c r="A1053" s="1"/>
      <c r="B1053" s="1"/>
      <c r="C1053" s="1"/>
      <c r="D1053" s="2"/>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row>
    <row r="1054" ht="15.75" customHeight="1">
      <c r="A1054" s="1"/>
      <c r="B1054" s="1"/>
      <c r="C1054" s="1"/>
      <c r="D1054" s="2"/>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row>
    <row r="1055" ht="15.75" customHeight="1">
      <c r="A1055" s="1"/>
      <c r="B1055" s="1"/>
      <c r="C1055" s="1"/>
      <c r="D1055" s="2"/>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row>
    <row r="1056" ht="15.75" customHeight="1">
      <c r="A1056" s="1"/>
      <c r="B1056" s="1"/>
      <c r="C1056" s="1"/>
      <c r="D1056" s="2"/>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row>
    <row r="1057" ht="15.75" customHeight="1">
      <c r="A1057" s="1"/>
      <c r="B1057" s="1"/>
      <c r="C1057" s="1"/>
      <c r="D1057" s="2"/>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row>
    <row r="1058" ht="15.75" customHeight="1">
      <c r="A1058" s="1"/>
      <c r="B1058" s="1"/>
      <c r="C1058" s="1"/>
      <c r="D1058" s="2"/>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row>
    <row r="1059" ht="15.75" customHeight="1">
      <c r="A1059" s="1"/>
      <c r="B1059" s="1"/>
      <c r="C1059" s="1"/>
      <c r="D1059" s="2"/>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row>
    <row r="1060" ht="15.75" customHeight="1">
      <c r="A1060" s="1"/>
      <c r="B1060" s="1"/>
      <c r="C1060" s="1"/>
      <c r="D1060" s="2"/>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row>
    <row r="1061" ht="15.75" customHeight="1">
      <c r="A1061" s="1"/>
      <c r="B1061" s="1"/>
      <c r="C1061" s="1"/>
      <c r="D1061" s="2"/>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row>
    <row r="1062" ht="15.75" customHeight="1">
      <c r="A1062" s="1"/>
      <c r="B1062" s="1"/>
      <c r="C1062" s="1"/>
      <c r="D1062" s="2"/>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row>
    <row r="1063" ht="15.75" customHeight="1">
      <c r="A1063" s="1"/>
      <c r="B1063" s="1"/>
      <c r="C1063" s="1"/>
      <c r="D1063" s="2"/>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row>
    <row r="1064" ht="15.75" customHeight="1">
      <c r="A1064" s="1"/>
      <c r="B1064" s="1"/>
      <c r="C1064" s="1"/>
      <c r="D1064" s="2"/>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row>
    <row r="1065" ht="15.75" customHeight="1">
      <c r="A1065" s="1"/>
      <c r="B1065" s="1"/>
      <c r="C1065" s="1"/>
      <c r="D1065" s="2"/>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row>
    <row r="1066" ht="15.75" customHeight="1">
      <c r="A1066" s="1"/>
      <c r="B1066" s="1"/>
      <c r="C1066" s="1"/>
      <c r="D1066" s="2"/>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row>
    <row r="1067" ht="15.75" customHeight="1">
      <c r="A1067" s="1"/>
      <c r="B1067" s="1"/>
      <c r="C1067" s="1"/>
      <c r="D1067" s="2"/>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row>
    <row r="1068" ht="15.75" customHeight="1">
      <c r="A1068" s="1"/>
      <c r="B1068" s="1"/>
      <c r="C1068" s="1"/>
      <c r="D1068" s="2"/>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row>
    <row r="1069" ht="15.75" customHeight="1">
      <c r="A1069" s="1"/>
      <c r="B1069" s="1"/>
      <c r="C1069" s="1"/>
      <c r="D1069" s="2"/>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row>
    <row r="1070" ht="15.75" customHeight="1">
      <c r="A1070" s="1"/>
      <c r="B1070" s="1"/>
      <c r="C1070" s="1"/>
      <c r="D1070" s="2"/>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row>
    <row r="1071" ht="15.75" customHeight="1">
      <c r="A1071" s="1"/>
      <c r="B1071" s="1"/>
      <c r="C1071" s="1"/>
      <c r="D1071" s="2"/>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row>
    <row r="1072" ht="15.75" customHeight="1">
      <c r="A1072" s="1"/>
      <c r="B1072" s="1"/>
      <c r="C1072" s="1"/>
      <c r="D1072" s="2"/>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row>
    <row r="1073" ht="15.75" customHeight="1">
      <c r="A1073" s="1"/>
      <c r="B1073" s="1"/>
      <c r="C1073" s="1"/>
      <c r="D1073" s="2"/>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row>
    <row r="1074" ht="15.75" customHeight="1">
      <c r="A1074" s="1"/>
      <c r="B1074" s="1"/>
      <c r="C1074" s="1"/>
      <c r="D1074" s="2"/>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row>
    <row r="1075" ht="15.75" customHeight="1">
      <c r="A1075" s="1"/>
      <c r="B1075" s="1"/>
      <c r="C1075" s="1"/>
      <c r="D1075" s="2"/>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row>
    <row r="1076" ht="15.75" customHeight="1">
      <c r="A1076" s="1"/>
      <c r="B1076" s="1"/>
      <c r="C1076" s="1"/>
      <c r="D1076" s="2"/>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row>
    <row r="1077" ht="15.75" customHeight="1">
      <c r="A1077" s="1"/>
      <c r="B1077" s="1"/>
      <c r="C1077" s="1"/>
      <c r="D1077" s="2"/>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row>
    <row r="1078" ht="15.75" customHeight="1">
      <c r="A1078" s="1"/>
      <c r="B1078" s="1"/>
      <c r="C1078" s="1"/>
      <c r="D1078" s="2"/>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row>
    <row r="1079" ht="15.75" customHeight="1">
      <c r="A1079" s="1"/>
      <c r="B1079" s="1"/>
      <c r="C1079" s="1"/>
      <c r="D1079" s="2"/>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row>
    <row r="1080" ht="15.75" customHeight="1">
      <c r="A1080" s="1"/>
      <c r="B1080" s="1"/>
      <c r="C1080" s="1"/>
      <c r="D1080" s="2"/>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row>
    <row r="1081" ht="15.75" customHeight="1">
      <c r="A1081" s="1"/>
      <c r="B1081" s="1"/>
      <c r="C1081" s="1"/>
      <c r="D1081" s="2"/>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row>
    <row r="1082" ht="15.75" customHeight="1">
      <c r="A1082" s="1"/>
      <c r="B1082" s="1"/>
      <c r="C1082" s="1"/>
      <c r="D1082" s="2"/>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row>
    <row r="1083" ht="15.75" customHeight="1">
      <c r="A1083" s="1"/>
      <c r="B1083" s="1"/>
      <c r="C1083" s="1"/>
      <c r="D1083" s="2"/>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row>
    <row r="1084" ht="15.75" customHeight="1">
      <c r="A1084" s="1"/>
      <c r="B1084" s="1"/>
      <c r="C1084" s="1"/>
      <c r="D1084" s="2"/>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row>
    <row r="1085" ht="15.75" customHeight="1">
      <c r="A1085" s="1"/>
      <c r="B1085" s="1"/>
      <c r="C1085" s="1"/>
      <c r="D1085" s="2"/>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row>
    <row r="1086" ht="15.75" customHeight="1">
      <c r="A1086" s="1"/>
      <c r="B1086" s="1"/>
      <c r="C1086" s="1"/>
      <c r="D1086" s="2"/>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row>
    <row r="1087" ht="15.75" customHeight="1">
      <c r="A1087" s="1"/>
      <c r="B1087" s="1"/>
      <c r="C1087" s="1"/>
      <c r="D1087" s="2"/>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row>
    <row r="1088" ht="15.75" customHeight="1">
      <c r="A1088" s="1"/>
      <c r="B1088" s="1"/>
      <c r="C1088" s="1"/>
      <c r="D1088" s="2"/>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row>
    <row r="1089" ht="15.75" customHeight="1">
      <c r="A1089" s="1"/>
      <c r="B1089" s="1"/>
      <c r="C1089" s="1"/>
      <c r="D1089" s="2"/>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row>
    <row r="1090" ht="15.75" customHeight="1">
      <c r="A1090" s="1"/>
      <c r="B1090" s="1"/>
      <c r="C1090" s="1"/>
      <c r="D1090" s="2"/>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row>
    <row r="1091" ht="15.75" customHeight="1">
      <c r="A1091" s="1"/>
      <c r="B1091" s="1"/>
      <c r="C1091" s="1"/>
      <c r="D1091" s="2"/>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row>
    <row r="1092" ht="15.75" customHeight="1">
      <c r="A1092" s="1"/>
      <c r="B1092" s="1"/>
      <c r="C1092" s="1"/>
      <c r="D1092" s="2"/>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row>
    <row r="1093" ht="15.75" customHeight="1">
      <c r="A1093" s="1"/>
      <c r="B1093" s="1"/>
      <c r="C1093" s="1"/>
      <c r="D1093" s="2"/>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row>
    <row r="1094" ht="15.75" customHeight="1">
      <c r="A1094" s="1"/>
      <c r="B1094" s="1"/>
      <c r="C1094" s="1"/>
      <c r="D1094" s="2"/>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row>
    <row r="1095" ht="15.75" customHeight="1">
      <c r="A1095" s="1"/>
      <c r="B1095" s="1"/>
      <c r="C1095" s="1"/>
      <c r="D1095" s="2"/>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row>
    <row r="1096" ht="15.75" customHeight="1">
      <c r="A1096" s="1"/>
      <c r="B1096" s="1"/>
      <c r="C1096" s="1"/>
      <c r="D1096" s="2"/>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row>
    <row r="1097" ht="15.75" customHeight="1">
      <c r="A1097" s="1"/>
      <c r="B1097" s="1"/>
      <c r="C1097" s="1"/>
      <c r="D1097" s="2"/>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row>
    <row r="1098" ht="15.75" customHeight="1">
      <c r="A1098" s="1"/>
      <c r="B1098" s="1"/>
      <c r="C1098" s="1"/>
      <c r="D1098" s="2"/>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row>
    <row r="1099" ht="15.75" customHeight="1">
      <c r="A1099" s="1"/>
      <c r="B1099" s="1"/>
      <c r="C1099" s="1"/>
      <c r="D1099" s="2"/>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row>
    <row r="1100" ht="15.75" customHeight="1">
      <c r="A1100" s="1"/>
      <c r="B1100" s="1"/>
      <c r="C1100" s="1"/>
      <c r="D1100" s="2"/>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row>
    <row r="1101" ht="15.75" customHeight="1">
      <c r="A1101" s="1"/>
      <c r="B1101" s="1"/>
      <c r="C1101" s="1"/>
      <c r="D1101" s="2"/>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row>
    <row r="1102" ht="15.75" customHeight="1">
      <c r="A1102" s="1"/>
      <c r="B1102" s="1"/>
      <c r="C1102" s="1"/>
      <c r="D1102" s="2"/>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row>
    <row r="1103" ht="15.75" customHeight="1">
      <c r="A1103" s="1"/>
      <c r="B1103" s="1"/>
      <c r="C1103" s="1"/>
      <c r="D1103" s="2"/>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row>
    <row r="1104" ht="15.75" customHeight="1">
      <c r="A1104" s="1"/>
      <c r="B1104" s="1"/>
      <c r="C1104" s="1"/>
      <c r="D1104" s="2"/>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row>
    <row r="1105" ht="15.75" customHeight="1">
      <c r="A1105" s="1"/>
      <c r="B1105" s="1"/>
      <c r="C1105" s="1"/>
      <c r="D1105" s="2"/>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row>
    <row r="1106" ht="15.75" customHeight="1">
      <c r="A1106" s="1"/>
      <c r="B1106" s="1"/>
      <c r="C1106" s="1"/>
      <c r="D1106" s="2"/>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row>
    <row r="1107" ht="15.75" customHeight="1">
      <c r="A1107" s="1"/>
      <c r="B1107" s="1"/>
      <c r="C1107" s="1"/>
      <c r="D1107" s="2"/>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row>
    <row r="1108" ht="15.75" customHeight="1">
      <c r="A1108" s="1"/>
      <c r="B1108" s="1"/>
      <c r="C1108" s="1"/>
      <c r="D1108" s="2"/>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row>
    <row r="1109" ht="15.75" customHeight="1">
      <c r="A1109" s="1"/>
      <c r="B1109" s="1"/>
      <c r="C1109" s="1"/>
      <c r="D1109" s="2"/>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row>
    <row r="1110" ht="15.75" customHeight="1">
      <c r="A1110" s="1"/>
      <c r="B1110" s="1"/>
      <c r="C1110" s="1"/>
      <c r="D1110" s="2"/>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row>
    <row r="1111" ht="15.75" customHeight="1">
      <c r="A1111" s="1"/>
      <c r="B1111" s="1"/>
      <c r="C1111" s="1"/>
      <c r="D1111" s="2"/>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row>
    <row r="1112" ht="15.75" customHeight="1">
      <c r="A1112" s="1"/>
      <c r="B1112" s="1"/>
      <c r="C1112" s="1"/>
      <c r="D1112" s="2"/>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row>
    <row r="1113" ht="15.75" customHeight="1">
      <c r="A1113" s="1"/>
      <c r="B1113" s="1"/>
      <c r="C1113" s="1"/>
      <c r="D1113" s="2"/>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row>
    <row r="1114" ht="15.75" customHeight="1">
      <c r="A1114" s="1"/>
      <c r="B1114" s="1"/>
      <c r="C1114" s="1"/>
      <c r="D1114" s="2"/>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row>
    <row r="1115" ht="15.75" customHeight="1">
      <c r="A1115" s="1"/>
      <c r="B1115" s="1"/>
      <c r="C1115" s="1"/>
      <c r="D1115" s="2"/>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row>
    <row r="1116" ht="15.75" customHeight="1">
      <c r="A1116" s="1"/>
      <c r="B1116" s="1"/>
      <c r="C1116" s="1"/>
      <c r="D1116" s="2"/>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row>
    <row r="1117" ht="15.75" customHeight="1">
      <c r="A1117" s="1"/>
      <c r="B1117" s="1"/>
      <c r="C1117" s="1"/>
      <c r="D1117" s="2"/>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row>
    <row r="1118" ht="15.75" customHeight="1">
      <c r="A1118" s="1"/>
      <c r="B1118" s="1"/>
      <c r="C1118" s="1"/>
      <c r="D1118" s="2"/>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row>
    <row r="1119" ht="15.75" customHeight="1">
      <c r="A1119" s="1"/>
      <c r="B1119" s="1"/>
      <c r="C1119" s="1"/>
      <c r="D1119" s="2"/>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row>
    <row r="1120" ht="15.75" customHeight="1">
      <c r="A1120" s="1"/>
      <c r="B1120" s="1"/>
      <c r="C1120" s="1"/>
      <c r="D1120" s="2"/>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row>
    <row r="1121" ht="15.75" customHeight="1">
      <c r="A1121" s="1"/>
      <c r="B1121" s="1"/>
      <c r="C1121" s="1"/>
      <c r="D1121" s="2"/>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row>
    <row r="1122" ht="15.75" customHeight="1">
      <c r="A1122" s="1"/>
      <c r="B1122" s="1"/>
      <c r="C1122" s="1"/>
      <c r="D1122" s="2"/>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row>
    <row r="1123" ht="15.75" customHeight="1">
      <c r="A1123" s="1"/>
      <c r="B1123" s="1"/>
      <c r="C1123" s="1"/>
      <c r="D1123" s="2"/>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row>
    <row r="1124" ht="15.75" customHeight="1">
      <c r="A1124" s="1"/>
      <c r="B1124" s="1"/>
      <c r="C1124" s="1"/>
      <c r="D1124" s="2"/>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row>
    <row r="1125" ht="15.75" customHeight="1">
      <c r="A1125" s="1"/>
      <c r="B1125" s="1"/>
      <c r="C1125" s="1"/>
      <c r="D1125" s="2"/>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row>
    <row r="1126" ht="15.75" customHeight="1">
      <c r="A1126" s="1"/>
      <c r="B1126" s="1"/>
      <c r="C1126" s="1"/>
      <c r="D1126" s="2"/>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row>
    <row r="1127" ht="15.75" customHeight="1">
      <c r="A1127" s="1"/>
      <c r="B1127" s="1"/>
      <c r="C1127" s="1"/>
      <c r="D1127" s="2"/>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row>
    <row r="1128" ht="15.75" customHeight="1">
      <c r="A1128" s="1"/>
      <c r="B1128" s="1"/>
      <c r="C1128" s="1"/>
      <c r="D1128" s="2"/>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row>
    <row r="1129" ht="15.75" customHeight="1">
      <c r="A1129" s="1"/>
      <c r="B1129" s="1"/>
      <c r="C1129" s="1"/>
      <c r="D1129" s="2"/>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row>
    <row r="1130" ht="15.75" customHeight="1">
      <c r="A1130" s="1"/>
      <c r="B1130" s="1"/>
      <c r="C1130" s="1"/>
      <c r="D1130" s="2"/>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row>
    <row r="1131" ht="15.75" customHeight="1">
      <c r="A1131" s="1"/>
      <c r="B1131" s="1"/>
      <c r="C1131" s="1"/>
      <c r="D1131" s="2"/>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row>
    <row r="1132" ht="15.75" customHeight="1">
      <c r="A1132" s="1"/>
      <c r="B1132" s="1"/>
      <c r="C1132" s="1"/>
      <c r="D1132" s="2"/>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row>
    <row r="1133" ht="15.75" customHeight="1">
      <c r="A1133" s="1"/>
      <c r="B1133" s="1"/>
      <c r="C1133" s="1"/>
      <c r="D1133" s="2"/>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row>
    <row r="1134" ht="15.75" customHeight="1">
      <c r="A1134" s="1"/>
      <c r="B1134" s="1"/>
      <c r="C1134" s="1"/>
      <c r="D1134" s="2"/>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row>
    <row r="1135" ht="15.75" customHeight="1">
      <c r="A1135" s="1"/>
      <c r="B1135" s="1"/>
      <c r="C1135" s="1"/>
      <c r="D1135" s="2"/>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row>
    <row r="1136" ht="15.75" customHeight="1">
      <c r="A1136" s="1"/>
      <c r="B1136" s="1"/>
      <c r="C1136" s="1"/>
      <c r="D1136" s="2"/>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row>
    <row r="1137" ht="15.75" customHeight="1">
      <c r="A1137" s="1"/>
      <c r="B1137" s="1"/>
      <c r="C1137" s="1"/>
      <c r="D1137" s="2"/>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row>
    <row r="1138" ht="15.75" customHeight="1">
      <c r="A1138" s="1"/>
      <c r="B1138" s="1"/>
      <c r="C1138" s="1"/>
      <c r="D1138" s="2"/>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row>
    <row r="1139" ht="15.75" customHeight="1">
      <c r="A1139" s="1"/>
      <c r="B1139" s="1"/>
      <c r="C1139" s="1"/>
      <c r="D1139" s="2"/>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row>
    <row r="1140" ht="15.75" customHeight="1">
      <c r="A1140" s="1"/>
      <c r="B1140" s="1"/>
      <c r="C1140" s="1"/>
      <c r="D1140" s="2"/>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row>
    <row r="1141" ht="15.75" customHeight="1">
      <c r="A1141" s="1"/>
      <c r="B1141" s="1"/>
      <c r="C1141" s="1"/>
      <c r="D1141" s="2"/>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row>
    <row r="1142" ht="15.75" customHeight="1">
      <c r="A1142" s="1"/>
      <c r="B1142" s="1"/>
      <c r="C1142" s="1"/>
      <c r="D1142" s="2"/>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row>
    <row r="1143" ht="15.75" customHeight="1">
      <c r="A1143" s="1"/>
      <c r="B1143" s="1"/>
      <c r="C1143" s="1"/>
      <c r="D1143" s="2"/>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row>
    <row r="1144" ht="15.75" customHeight="1">
      <c r="A1144" s="1"/>
      <c r="B1144" s="1"/>
      <c r="C1144" s="1"/>
      <c r="D1144" s="2"/>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row>
    <row r="1145" ht="15.75" customHeight="1">
      <c r="A1145" s="1"/>
      <c r="B1145" s="1"/>
      <c r="C1145" s="1"/>
      <c r="D1145" s="2"/>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row>
    <row r="1146" ht="15.75" customHeight="1">
      <c r="A1146" s="1"/>
      <c r="B1146" s="1"/>
      <c r="C1146" s="1"/>
      <c r="D1146" s="2"/>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row>
    <row r="1147" ht="15.75" customHeight="1">
      <c r="A1147" s="1"/>
      <c r="B1147" s="1"/>
      <c r="C1147" s="1"/>
      <c r="D1147" s="2"/>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row>
    <row r="1148" ht="15.75" customHeight="1">
      <c r="A1148" s="1"/>
      <c r="B1148" s="1"/>
      <c r="C1148" s="1"/>
      <c r="D1148" s="2"/>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row>
    <row r="1149" ht="15.75" customHeight="1">
      <c r="A1149" s="1"/>
      <c r="B1149" s="1"/>
      <c r="C1149" s="1"/>
      <c r="D1149" s="2"/>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row>
    <row r="1150" ht="15.75" customHeight="1">
      <c r="A1150" s="1"/>
      <c r="B1150" s="1"/>
      <c r="C1150" s="1"/>
      <c r="D1150" s="2"/>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row>
    <row r="1151" ht="15.75" customHeight="1">
      <c r="A1151" s="1"/>
      <c r="B1151" s="1"/>
      <c r="C1151" s="1"/>
      <c r="D1151" s="2"/>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row>
    <row r="1152" ht="15.75" customHeight="1">
      <c r="A1152" s="1"/>
      <c r="B1152" s="1"/>
      <c r="C1152" s="1"/>
      <c r="D1152" s="2"/>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row>
    <row r="1153" ht="15.75" customHeight="1">
      <c r="A1153" s="1"/>
      <c r="B1153" s="1"/>
      <c r="C1153" s="1"/>
      <c r="D1153" s="2"/>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row>
    <row r="1154" ht="15.75" customHeight="1">
      <c r="A1154" s="1"/>
      <c r="B1154" s="1"/>
      <c r="C1154" s="1"/>
      <c r="D1154" s="2"/>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row>
    <row r="1155" ht="15.75" customHeight="1">
      <c r="A1155" s="1"/>
      <c r="B1155" s="1"/>
      <c r="C1155" s="1"/>
      <c r="D1155" s="2"/>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row>
    <row r="1156" ht="15.75" customHeight="1">
      <c r="A1156" s="1"/>
      <c r="B1156" s="1"/>
      <c r="C1156" s="1"/>
      <c r="D1156" s="2"/>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row>
    <row r="1157" ht="15.75" customHeight="1">
      <c r="A1157" s="1"/>
      <c r="B1157" s="1"/>
      <c r="C1157" s="1"/>
      <c r="D1157" s="2"/>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row>
    <row r="1158" ht="15.75" customHeight="1">
      <c r="A1158" s="1"/>
      <c r="B1158" s="1"/>
      <c r="C1158" s="1"/>
      <c r="D1158" s="2"/>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row>
    <row r="1159" ht="15.75" customHeight="1">
      <c r="A1159" s="1"/>
      <c r="B1159" s="1"/>
      <c r="C1159" s="1"/>
      <c r="D1159" s="2"/>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row>
    <row r="1160" ht="15.75" customHeight="1">
      <c r="A1160" s="1"/>
      <c r="B1160" s="1"/>
      <c r="C1160" s="1"/>
      <c r="D1160" s="2"/>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row>
    <row r="1161" ht="15.75" customHeight="1">
      <c r="A1161" s="1"/>
      <c r="B1161" s="1"/>
      <c r="C1161" s="1"/>
      <c r="D1161" s="2"/>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row>
    <row r="1162" ht="15.75" customHeight="1">
      <c r="A1162" s="1"/>
      <c r="B1162" s="1"/>
      <c r="C1162" s="1"/>
      <c r="D1162" s="2"/>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row>
    <row r="1163" ht="15.75" customHeight="1">
      <c r="A1163" s="1"/>
      <c r="B1163" s="1"/>
      <c r="C1163" s="1"/>
      <c r="D1163" s="2"/>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row>
    <row r="1164" ht="15.75" customHeight="1">
      <c r="A1164" s="1"/>
      <c r="B1164" s="1"/>
      <c r="C1164" s="1"/>
      <c r="D1164" s="2"/>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row>
    <row r="1165" ht="15.75" customHeight="1">
      <c r="A1165" s="1"/>
      <c r="B1165" s="1"/>
      <c r="C1165" s="1"/>
      <c r="D1165" s="2"/>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row>
    <row r="1166" ht="15.75" customHeight="1">
      <c r="A1166" s="1"/>
      <c r="B1166" s="1"/>
      <c r="C1166" s="1"/>
      <c r="D1166" s="2"/>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row>
    <row r="1167" ht="15.75" customHeight="1">
      <c r="A1167" s="1"/>
      <c r="B1167" s="1"/>
      <c r="C1167" s="1"/>
      <c r="D1167" s="2"/>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row>
    <row r="1168" ht="15.75" customHeight="1">
      <c r="A1168" s="1"/>
      <c r="B1168" s="1"/>
      <c r="C1168" s="1"/>
      <c r="D1168" s="2"/>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row>
    <row r="1169" ht="15.75" customHeight="1">
      <c r="A1169" s="1"/>
      <c r="B1169" s="1"/>
      <c r="C1169" s="1"/>
      <c r="D1169" s="2"/>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row>
    <row r="1170" ht="15.75" customHeight="1">
      <c r="A1170" s="1"/>
      <c r="B1170" s="1"/>
      <c r="C1170" s="1"/>
      <c r="D1170" s="2"/>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row>
    <row r="1171" ht="15.75" customHeight="1">
      <c r="A1171" s="1"/>
      <c r="B1171" s="1"/>
      <c r="C1171" s="1"/>
      <c r="D1171" s="2"/>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row>
    <row r="1172" ht="15.75" customHeight="1">
      <c r="A1172" s="1"/>
      <c r="B1172" s="1"/>
      <c r="C1172" s="1"/>
      <c r="D1172" s="2"/>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row>
    <row r="1173" ht="15.75" customHeight="1">
      <c r="A1173" s="1"/>
      <c r="B1173" s="1"/>
      <c r="C1173" s="1"/>
      <c r="D1173" s="2"/>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row>
    <row r="1174" ht="15.75" customHeight="1">
      <c r="A1174" s="1"/>
      <c r="B1174" s="1"/>
      <c r="C1174" s="1"/>
      <c r="D1174" s="2"/>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row>
    <row r="1175" ht="15.75" customHeight="1">
      <c r="A1175" s="1"/>
      <c r="B1175" s="1"/>
      <c r="C1175" s="1"/>
      <c r="D1175" s="2"/>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row>
    <row r="1176" ht="15.75" customHeight="1">
      <c r="A1176" s="1"/>
      <c r="B1176" s="1"/>
      <c r="C1176" s="1"/>
      <c r="D1176" s="2"/>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row>
    <row r="1177" ht="15.75" customHeight="1">
      <c r="A1177" s="1"/>
      <c r="B1177" s="1"/>
      <c r="C1177" s="1"/>
      <c r="D1177" s="2"/>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row>
    <row r="1178" ht="15.75" customHeight="1">
      <c r="A1178" s="1"/>
      <c r="B1178" s="1"/>
      <c r="C1178" s="1"/>
      <c r="D1178" s="2"/>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row>
    <row r="1179" ht="15.75" customHeight="1">
      <c r="A1179" s="1"/>
      <c r="B1179" s="1"/>
      <c r="C1179" s="1"/>
      <c r="D1179" s="2"/>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row>
    <row r="1180" ht="15.75" customHeight="1">
      <c r="A1180" s="1"/>
      <c r="B1180" s="1"/>
      <c r="C1180" s="1"/>
      <c r="D1180" s="2"/>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row>
    <row r="1181" ht="15.75" customHeight="1">
      <c r="A1181" s="1"/>
      <c r="B1181" s="1"/>
      <c r="C1181" s="1"/>
      <c r="D1181" s="2"/>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row>
    <row r="1182" ht="15.75" customHeight="1">
      <c r="A1182" s="1"/>
      <c r="B1182" s="1"/>
      <c r="C1182" s="1"/>
      <c r="D1182" s="2"/>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row>
    <row r="1183" ht="15.75" customHeight="1">
      <c r="A1183" s="1"/>
      <c r="B1183" s="1"/>
      <c r="C1183" s="1"/>
      <c r="D1183" s="2"/>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row>
    <row r="1184" ht="15.75" customHeight="1">
      <c r="A1184" s="1"/>
      <c r="B1184" s="1"/>
      <c r="C1184" s="1"/>
      <c r="D1184" s="2"/>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row>
    <row r="1185" ht="15.75" customHeight="1">
      <c r="A1185" s="1"/>
      <c r="B1185" s="1"/>
      <c r="C1185" s="1"/>
      <c r="D1185" s="2"/>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row>
    <row r="1186" ht="15.75" customHeight="1">
      <c r="A1186" s="1"/>
      <c r="B1186" s="1"/>
      <c r="C1186" s="1"/>
      <c r="D1186" s="2"/>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row>
    <row r="1187" ht="15.75" customHeight="1">
      <c r="A1187" s="1"/>
      <c r="B1187" s="1"/>
      <c r="C1187" s="1"/>
      <c r="D1187" s="2"/>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row>
    <row r="1188" ht="15.75" customHeight="1">
      <c r="A1188" s="1"/>
      <c r="B1188" s="1"/>
      <c r="C1188" s="1"/>
      <c r="D1188" s="2"/>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row>
    <row r="1189" ht="15.75" customHeight="1">
      <c r="A1189" s="1"/>
      <c r="B1189" s="1"/>
      <c r="C1189" s="1"/>
      <c r="D1189" s="2"/>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row>
    <row r="1190" ht="15.75" customHeight="1">
      <c r="A1190" s="1"/>
      <c r="B1190" s="1"/>
      <c r="C1190" s="1"/>
      <c r="D1190" s="2"/>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row>
    <row r="1191" ht="15.75" customHeight="1">
      <c r="A1191" s="1"/>
      <c r="B1191" s="1"/>
      <c r="C1191" s="1"/>
      <c r="D1191" s="2"/>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row>
    <row r="1192" ht="15.75" customHeight="1">
      <c r="A1192" s="1"/>
      <c r="B1192" s="1"/>
      <c r="C1192" s="1"/>
      <c r="D1192" s="2"/>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row>
    <row r="1193" ht="15.75" customHeight="1">
      <c r="A1193" s="1"/>
      <c r="B1193" s="1"/>
      <c r="C1193" s="1"/>
      <c r="D1193" s="2"/>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row>
    <row r="1194" ht="15.75" customHeight="1">
      <c r="A1194" s="1"/>
      <c r="B1194" s="1"/>
      <c r="C1194" s="1"/>
      <c r="D1194" s="2"/>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row>
    <row r="1195" ht="15.75" customHeight="1">
      <c r="A1195" s="1"/>
      <c r="B1195" s="1"/>
      <c r="C1195" s="1"/>
      <c r="D1195" s="2"/>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row>
    <row r="1196" ht="15.75" customHeight="1">
      <c r="A1196" s="1"/>
      <c r="B1196" s="1"/>
      <c r="C1196" s="1"/>
      <c r="D1196" s="2"/>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row>
    <row r="1197" ht="15.75" customHeight="1">
      <c r="A1197" s="1"/>
      <c r="B1197" s="1"/>
      <c r="C1197" s="1"/>
      <c r="D1197" s="2"/>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row>
    <row r="1198" ht="15.75" customHeight="1">
      <c r="A1198" s="1"/>
      <c r="B1198" s="1"/>
      <c r="C1198" s="1"/>
      <c r="D1198" s="2"/>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row>
    <row r="1199" ht="15.75" customHeight="1">
      <c r="A1199" s="1"/>
      <c r="B1199" s="1"/>
      <c r="C1199" s="1"/>
      <c r="D1199" s="2"/>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row>
    <row r="1200" ht="15.75" customHeight="1">
      <c r="A1200" s="1"/>
      <c r="B1200" s="1"/>
      <c r="C1200" s="1"/>
      <c r="D1200" s="2"/>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row>
    <row r="1201" ht="15.75" customHeight="1">
      <c r="A1201" s="1"/>
      <c r="B1201" s="1"/>
      <c r="C1201" s="1"/>
      <c r="D1201" s="2"/>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row>
    <row r="1202" ht="15.75" customHeight="1">
      <c r="A1202" s="1"/>
      <c r="B1202" s="1"/>
      <c r="C1202" s="1"/>
      <c r="D1202" s="2"/>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row>
    <row r="1203" ht="15.75" customHeight="1">
      <c r="A1203" s="1"/>
      <c r="B1203" s="1"/>
      <c r="C1203" s="1"/>
      <c r="D1203" s="2"/>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row>
    <row r="1204" ht="15.75" customHeight="1">
      <c r="A1204" s="1"/>
      <c r="B1204" s="1"/>
      <c r="C1204" s="1"/>
      <c r="D1204" s="2"/>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row>
    <row r="1205" ht="15.75" customHeight="1">
      <c r="A1205" s="1"/>
      <c r="B1205" s="1"/>
      <c r="C1205" s="1"/>
      <c r="D1205" s="2"/>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row>
    <row r="1206" ht="15.75" customHeight="1">
      <c r="A1206" s="1"/>
      <c r="B1206" s="1"/>
      <c r="C1206" s="1"/>
      <c r="D1206" s="2"/>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row>
    <row r="1207" ht="15.75" customHeight="1">
      <c r="A1207" s="1"/>
      <c r="B1207" s="1"/>
      <c r="C1207" s="1"/>
      <c r="D1207" s="2"/>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row>
    <row r="1208" ht="15.75" customHeight="1">
      <c r="A1208" s="1"/>
      <c r="B1208" s="1"/>
      <c r="C1208" s="1"/>
      <c r="D1208" s="2"/>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row>
    <row r="1209" ht="15.75" customHeight="1">
      <c r="A1209" s="1"/>
      <c r="B1209" s="1"/>
      <c r="C1209" s="1"/>
      <c r="D1209" s="2"/>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row>
    <row r="1210" ht="15.75" customHeight="1">
      <c r="A1210" s="1"/>
      <c r="B1210" s="1"/>
      <c r="C1210" s="1"/>
      <c r="D1210" s="2"/>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row>
    <row r="1211" ht="15.75" customHeight="1">
      <c r="A1211" s="1"/>
      <c r="B1211" s="1"/>
      <c r="C1211" s="1"/>
      <c r="D1211" s="2"/>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row>
    <row r="1212" ht="15.75" customHeight="1">
      <c r="A1212" s="1"/>
      <c r="B1212" s="1"/>
      <c r="C1212" s="1"/>
      <c r="D1212" s="2"/>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row>
    <row r="1213" ht="15.75" customHeight="1">
      <c r="A1213" s="1"/>
      <c r="B1213" s="1"/>
      <c r="C1213" s="1"/>
      <c r="D1213" s="2"/>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row>
    <row r="1214" ht="15.75" customHeight="1">
      <c r="A1214" s="1"/>
      <c r="B1214" s="1"/>
      <c r="C1214" s="1"/>
      <c r="D1214" s="2"/>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row>
    <row r="1215" ht="15.75" customHeight="1">
      <c r="A1215" s="1"/>
      <c r="B1215" s="1"/>
      <c r="C1215" s="1"/>
      <c r="D1215" s="2"/>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row>
    <row r="1216" ht="15.75" customHeight="1">
      <c r="A1216" s="1"/>
      <c r="B1216" s="1"/>
      <c r="C1216" s="1"/>
      <c r="D1216" s="2"/>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row>
    <row r="1217" ht="15.75" customHeight="1">
      <c r="A1217" s="1"/>
      <c r="B1217" s="1"/>
      <c r="C1217" s="1"/>
      <c r="D1217" s="2"/>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row>
    <row r="1218" ht="15.75" customHeight="1">
      <c r="A1218" s="1"/>
      <c r="B1218" s="1"/>
      <c r="C1218" s="1"/>
      <c r="D1218" s="2"/>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row>
    <row r="1219" ht="15.75" customHeight="1">
      <c r="A1219" s="1"/>
      <c r="B1219" s="1"/>
      <c r="C1219" s="1"/>
      <c r="D1219" s="2"/>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row>
    <row r="1220" ht="15.75" customHeight="1">
      <c r="A1220" s="1"/>
      <c r="B1220" s="1"/>
      <c r="C1220" s="1"/>
      <c r="D1220" s="2"/>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row>
    <row r="1221" ht="15.75" customHeight="1">
      <c r="A1221" s="1"/>
      <c r="B1221" s="1"/>
      <c r="C1221" s="1"/>
      <c r="D1221" s="2"/>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row>
    <row r="1222" ht="15.75" customHeight="1">
      <c r="A1222" s="1"/>
      <c r="B1222" s="1"/>
      <c r="C1222" s="1"/>
      <c r="D1222" s="2"/>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row>
    <row r="1223" ht="15.75" customHeight="1">
      <c r="A1223" s="1"/>
      <c r="B1223" s="1"/>
      <c r="C1223" s="1"/>
      <c r="D1223" s="2"/>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row>
    <row r="1224" ht="15.75" customHeight="1">
      <c r="A1224" s="1"/>
      <c r="B1224" s="1"/>
      <c r="C1224" s="1"/>
      <c r="D1224" s="2"/>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row>
    <row r="1225" ht="15.75" customHeight="1">
      <c r="A1225" s="1"/>
      <c r="B1225" s="1"/>
      <c r="C1225" s="1"/>
      <c r="D1225" s="2"/>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row>
    <row r="1226" ht="15.75" customHeight="1">
      <c r="A1226" s="1"/>
      <c r="B1226" s="1"/>
      <c r="C1226" s="1"/>
      <c r="D1226" s="2"/>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row>
    <row r="1227" ht="15.75" customHeight="1">
      <c r="A1227" s="1"/>
      <c r="B1227" s="1"/>
      <c r="C1227" s="1"/>
      <c r="D1227" s="2"/>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row>
    <row r="1228" ht="15.75" customHeight="1">
      <c r="A1228" s="1"/>
      <c r="B1228" s="1"/>
      <c r="C1228" s="1"/>
      <c r="D1228" s="2"/>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row>
    <row r="1229" ht="15.75" customHeight="1">
      <c r="A1229" s="1"/>
      <c r="B1229" s="1"/>
      <c r="C1229" s="1"/>
      <c r="D1229" s="2"/>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row>
    <row r="1230" ht="15.75" customHeight="1">
      <c r="A1230" s="1"/>
      <c r="B1230" s="1"/>
      <c r="C1230" s="1"/>
      <c r="D1230" s="2"/>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row>
    <row r="1231" ht="15.75" customHeight="1">
      <c r="A1231" s="1"/>
      <c r="B1231" s="1"/>
      <c r="C1231" s="1"/>
      <c r="D1231" s="2"/>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row>
    <row r="1232" ht="15.75" customHeight="1">
      <c r="A1232" s="1"/>
      <c r="B1232" s="1"/>
      <c r="C1232" s="1"/>
      <c r="D1232" s="2"/>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row>
    <row r="1233" ht="15.75" customHeight="1">
      <c r="A1233" s="1"/>
      <c r="B1233" s="1"/>
      <c r="C1233" s="1"/>
      <c r="D1233" s="2"/>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row>
    <row r="1234" ht="15.75" customHeight="1">
      <c r="A1234" s="1"/>
      <c r="B1234" s="1"/>
      <c r="C1234" s="1"/>
      <c r="D1234" s="2"/>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row>
    <row r="1235" ht="15.75" customHeight="1">
      <c r="A1235" s="1"/>
      <c r="B1235" s="1"/>
      <c r="C1235" s="1"/>
      <c r="D1235" s="2"/>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row>
    <row r="1236" ht="15.75" customHeight="1">
      <c r="A1236" s="1"/>
      <c r="B1236" s="1"/>
      <c r="C1236" s="1"/>
      <c r="D1236" s="2"/>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row>
    <row r="1237" ht="15.75" customHeight="1">
      <c r="A1237" s="1"/>
      <c r="B1237" s="1"/>
      <c r="C1237" s="1"/>
      <c r="D1237" s="2"/>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row>
    <row r="1238" ht="15.75" customHeight="1">
      <c r="A1238" s="1"/>
      <c r="B1238" s="1"/>
      <c r="C1238" s="1"/>
      <c r="D1238" s="2"/>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row>
    <row r="1239" ht="15.75" customHeight="1">
      <c r="A1239" s="1"/>
      <c r="B1239" s="1"/>
      <c r="C1239" s="1"/>
      <c r="D1239" s="2"/>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row>
    <row r="1240" ht="15.75" customHeight="1">
      <c r="A1240" s="1"/>
      <c r="B1240" s="1"/>
      <c r="C1240" s="1"/>
      <c r="D1240" s="2"/>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row>
    <row r="1241" ht="15.75" customHeight="1">
      <c r="A1241" s="1"/>
      <c r="B1241" s="1"/>
      <c r="C1241" s="1"/>
      <c r="D1241" s="2"/>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row>
    <row r="1242" ht="15.75" customHeight="1">
      <c r="A1242" s="1"/>
      <c r="B1242" s="1"/>
      <c r="C1242" s="1"/>
      <c r="D1242" s="2"/>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row>
    <row r="1243" ht="15.75" customHeight="1">
      <c r="A1243" s="1"/>
      <c r="B1243" s="1"/>
      <c r="C1243" s="1"/>
      <c r="D1243" s="2"/>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row>
    <row r="1244" ht="15.75" customHeight="1">
      <c r="A1244" s="1"/>
      <c r="B1244" s="1"/>
      <c r="C1244" s="1"/>
      <c r="D1244" s="2"/>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row>
    <row r="1245" ht="15.75" customHeight="1">
      <c r="A1245" s="1"/>
      <c r="B1245" s="1"/>
      <c r="C1245" s="1"/>
      <c r="D1245" s="2"/>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row>
    <row r="1246" ht="15.75" customHeight="1">
      <c r="A1246" s="1"/>
      <c r="B1246" s="1"/>
      <c r="C1246" s="1"/>
      <c r="D1246" s="2"/>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row>
    <row r="1247" ht="15.75" customHeight="1">
      <c r="A1247" s="1"/>
      <c r="B1247" s="1"/>
      <c r="C1247" s="1"/>
      <c r="D1247" s="2"/>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row>
    <row r="1248" ht="15.75" customHeight="1">
      <c r="A1248" s="1"/>
      <c r="B1248" s="1"/>
      <c r="C1248" s="1"/>
      <c r="D1248" s="2"/>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row>
    <row r="1249" ht="15.75" customHeight="1">
      <c r="A1249" s="1"/>
      <c r="B1249" s="1"/>
      <c r="C1249" s="1"/>
      <c r="D1249" s="2"/>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row>
    <row r="1250" ht="15.75" customHeight="1">
      <c r="A1250" s="1"/>
      <c r="B1250" s="1"/>
      <c r="C1250" s="1"/>
      <c r="D1250" s="2"/>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row>
    <row r="1251" ht="15.75" customHeight="1">
      <c r="A1251" s="1"/>
      <c r="B1251" s="1"/>
      <c r="C1251" s="1"/>
      <c r="D1251" s="2"/>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row>
    <row r="1252" ht="15.75" customHeight="1">
      <c r="A1252" s="1"/>
      <c r="B1252" s="1"/>
      <c r="C1252" s="1"/>
      <c r="D1252" s="2"/>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row>
    <row r="1253" ht="15.75" customHeight="1">
      <c r="A1253" s="1"/>
      <c r="B1253" s="1"/>
      <c r="C1253" s="1"/>
      <c r="D1253" s="2"/>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row>
    <row r="1254" ht="15.75" customHeight="1">
      <c r="A1254" s="1"/>
      <c r="B1254" s="1"/>
      <c r="C1254" s="1"/>
      <c r="D1254" s="2"/>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row>
    <row r="1255" ht="15.75" customHeight="1">
      <c r="A1255" s="1"/>
      <c r="B1255" s="1"/>
      <c r="C1255" s="1"/>
      <c r="D1255" s="2"/>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row>
    <row r="1256" ht="15.75" customHeight="1">
      <c r="A1256" s="1"/>
      <c r="B1256" s="1"/>
      <c r="C1256" s="1"/>
      <c r="D1256" s="2"/>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row>
    <row r="1257" ht="15.75" customHeight="1">
      <c r="A1257" s="1"/>
      <c r="B1257" s="1"/>
      <c r="C1257" s="1"/>
      <c r="D1257" s="2"/>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row>
    <row r="1258" ht="15.75" customHeight="1">
      <c r="A1258" s="1"/>
      <c r="B1258" s="1"/>
      <c r="C1258" s="1"/>
      <c r="D1258" s="2"/>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row>
    <row r="1259" ht="15.75" customHeight="1">
      <c r="A1259" s="1"/>
      <c r="B1259" s="1"/>
      <c r="C1259" s="1"/>
      <c r="D1259" s="2"/>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row>
    <row r="1260" ht="15.75" customHeight="1">
      <c r="A1260" s="1"/>
      <c r="B1260" s="1"/>
      <c r="C1260" s="1"/>
      <c r="D1260" s="2"/>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row>
    <row r="1261" ht="15.75" customHeight="1">
      <c r="A1261" s="1"/>
      <c r="B1261" s="1"/>
      <c r="C1261" s="1"/>
      <c r="D1261" s="2"/>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row>
    <row r="1262" ht="15.75" customHeight="1">
      <c r="A1262" s="1"/>
      <c r="B1262" s="1"/>
      <c r="C1262" s="1"/>
      <c r="D1262" s="2"/>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row>
    <row r="1263" ht="15.75" customHeight="1">
      <c r="A1263" s="1"/>
      <c r="B1263" s="1"/>
      <c r="C1263" s="1"/>
      <c r="D1263" s="2"/>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row>
    <row r="1264" ht="15.75" customHeight="1">
      <c r="A1264" s="1"/>
      <c r="B1264" s="1"/>
      <c r="C1264" s="1"/>
      <c r="D1264" s="2"/>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row>
    <row r="1265" ht="15.75" customHeight="1">
      <c r="A1265" s="1"/>
      <c r="B1265" s="1"/>
      <c r="C1265" s="1"/>
      <c r="D1265" s="2"/>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row>
    <row r="1266" ht="15.75" customHeight="1">
      <c r="A1266" s="1"/>
      <c r="B1266" s="1"/>
      <c r="C1266" s="1"/>
      <c r="D1266" s="2"/>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row>
    <row r="1267" ht="15.75" customHeight="1">
      <c r="A1267" s="1"/>
      <c r="B1267" s="1"/>
      <c r="C1267" s="1"/>
      <c r="D1267" s="2"/>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row>
    <row r="1268" ht="15.75" customHeight="1">
      <c r="A1268" s="1"/>
      <c r="B1268" s="1"/>
      <c r="C1268" s="1"/>
      <c r="D1268" s="2"/>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row>
    <row r="1269" ht="15.75" customHeight="1">
      <c r="A1269" s="1"/>
      <c r="B1269" s="1"/>
      <c r="C1269" s="1"/>
      <c r="D1269" s="2"/>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row>
    <row r="1270" ht="15.75" customHeight="1">
      <c r="A1270" s="1"/>
      <c r="B1270" s="1"/>
      <c r="C1270" s="1"/>
      <c r="D1270" s="2"/>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row>
    <row r="1271" ht="15.75" customHeight="1">
      <c r="A1271" s="1"/>
      <c r="B1271" s="1"/>
      <c r="C1271" s="1"/>
      <c r="D1271" s="2"/>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row>
    <row r="1272" ht="15.75" customHeight="1">
      <c r="A1272" s="1"/>
      <c r="B1272" s="1"/>
      <c r="C1272" s="1"/>
      <c r="D1272" s="2"/>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row>
    <row r="1273" ht="15.75" customHeight="1">
      <c r="A1273" s="1"/>
      <c r="B1273" s="1"/>
      <c r="C1273" s="1"/>
      <c r="D1273" s="2"/>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row>
    <row r="1274" ht="15.75" customHeight="1">
      <c r="A1274" s="1"/>
      <c r="B1274" s="1"/>
      <c r="C1274" s="1"/>
      <c r="D1274" s="2"/>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row>
    <row r="1275" ht="15.75" customHeight="1">
      <c r="A1275" s="1"/>
      <c r="B1275" s="1"/>
      <c r="C1275" s="1"/>
      <c r="D1275" s="2"/>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row>
    <row r="1276" ht="15.75" customHeight="1">
      <c r="A1276" s="1"/>
      <c r="B1276" s="1"/>
      <c r="C1276" s="1"/>
      <c r="D1276" s="2"/>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row>
    <row r="1277" ht="15.75" customHeight="1">
      <c r="A1277" s="1"/>
      <c r="B1277" s="1"/>
      <c r="C1277" s="1"/>
      <c r="D1277" s="2"/>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row>
    <row r="1278" ht="15.75" customHeight="1">
      <c r="A1278" s="1"/>
      <c r="B1278" s="1"/>
      <c r="C1278" s="1"/>
      <c r="D1278" s="2"/>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row>
    <row r="1279" ht="15.75" customHeight="1">
      <c r="A1279" s="1"/>
      <c r="B1279" s="1"/>
      <c r="C1279" s="1"/>
      <c r="D1279" s="2"/>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row>
    <row r="1280" ht="15.75" customHeight="1">
      <c r="A1280" s="1"/>
      <c r="B1280" s="1"/>
      <c r="C1280" s="1"/>
      <c r="D1280" s="2"/>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row>
    <row r="1281" ht="15.75" customHeight="1">
      <c r="A1281" s="1"/>
      <c r="B1281" s="1"/>
      <c r="C1281" s="1"/>
      <c r="D1281" s="2"/>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row>
    <row r="1282" ht="15.75" customHeight="1">
      <c r="A1282" s="1"/>
      <c r="B1282" s="1"/>
      <c r="C1282" s="1"/>
      <c r="D1282" s="2"/>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row>
    <row r="1283" ht="15.75" customHeight="1">
      <c r="A1283" s="1"/>
      <c r="B1283" s="1"/>
      <c r="C1283" s="1"/>
      <c r="D1283" s="2"/>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row>
    <row r="1284" ht="15.75" customHeight="1">
      <c r="A1284" s="1"/>
      <c r="B1284" s="1"/>
      <c r="C1284" s="1"/>
      <c r="D1284" s="2"/>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row>
    <row r="1285" ht="15.75" customHeight="1">
      <c r="A1285" s="1"/>
      <c r="B1285" s="1"/>
      <c r="C1285" s="1"/>
      <c r="D1285" s="2"/>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row>
    <row r="1286" ht="15.75" customHeight="1">
      <c r="A1286" s="1"/>
      <c r="B1286" s="1"/>
      <c r="C1286" s="1"/>
      <c r="D1286" s="2"/>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row>
    <row r="1287" ht="15.75" customHeight="1">
      <c r="A1287" s="1"/>
      <c r="B1287" s="1"/>
      <c r="C1287" s="1"/>
      <c r="D1287" s="2"/>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row>
    <row r="1288" ht="15.75" customHeight="1">
      <c r="A1288" s="1"/>
      <c r="B1288" s="1"/>
      <c r="C1288" s="1"/>
      <c r="D1288" s="2"/>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row>
    <row r="1289" ht="15.75" customHeight="1">
      <c r="A1289" s="1"/>
      <c r="B1289" s="1"/>
      <c r="C1289" s="1"/>
      <c r="D1289" s="2"/>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row>
    <row r="1290" ht="15.75" customHeight="1">
      <c r="A1290" s="1"/>
      <c r="B1290" s="1"/>
      <c r="C1290" s="1"/>
      <c r="D1290" s="2"/>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row>
    <row r="1291" ht="15.75" customHeight="1">
      <c r="A1291" s="1"/>
      <c r="B1291" s="1"/>
      <c r="C1291" s="1"/>
      <c r="D1291" s="2"/>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row>
    <row r="1292" ht="15.75" customHeight="1">
      <c r="A1292" s="1"/>
      <c r="B1292" s="1"/>
      <c r="C1292" s="1"/>
      <c r="D1292" s="2"/>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row>
    <row r="1293" ht="15.75" customHeight="1">
      <c r="A1293" s="1"/>
      <c r="B1293" s="1"/>
      <c r="C1293" s="1"/>
      <c r="D1293" s="2"/>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row>
    <row r="1294" ht="15.75" customHeight="1">
      <c r="A1294" s="1"/>
      <c r="B1294" s="1"/>
      <c r="C1294" s="1"/>
      <c r="D1294" s="2"/>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row>
    <row r="1295" ht="15.75" customHeight="1">
      <c r="A1295" s="1"/>
      <c r="B1295" s="1"/>
      <c r="C1295" s="1"/>
      <c r="D1295" s="2"/>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row>
    <row r="1296" ht="15.75" customHeight="1">
      <c r="A1296" s="1"/>
      <c r="B1296" s="1"/>
      <c r="C1296" s="1"/>
      <c r="D1296" s="2"/>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row>
    <row r="1297" ht="15.75" customHeight="1">
      <c r="A1297" s="1"/>
      <c r="B1297" s="1"/>
      <c r="C1297" s="1"/>
      <c r="D1297" s="2"/>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row>
    <row r="1298" ht="15.75" customHeight="1">
      <c r="A1298" s="1"/>
      <c r="B1298" s="1"/>
      <c r="C1298" s="1"/>
      <c r="D1298" s="2"/>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row>
    <row r="1299" ht="15.75" customHeight="1">
      <c r="A1299" s="1"/>
      <c r="B1299" s="1"/>
      <c r="C1299" s="1"/>
      <c r="D1299" s="2"/>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row>
    <row r="1300" ht="15.75" customHeight="1">
      <c r="A1300" s="1"/>
      <c r="B1300" s="1"/>
      <c r="C1300" s="1"/>
      <c r="D1300" s="2"/>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row>
    <row r="1301" ht="15.75" customHeight="1">
      <c r="A1301" s="1"/>
      <c r="B1301" s="1"/>
      <c r="C1301" s="1"/>
      <c r="D1301" s="2"/>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c r="AP1301" s="1"/>
    </row>
    <row r="1302" ht="15.75" customHeight="1">
      <c r="A1302" s="1"/>
      <c r="B1302" s="1"/>
      <c r="C1302" s="1"/>
      <c r="D1302" s="2"/>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c r="AP1302" s="1"/>
    </row>
    <row r="1303" ht="15.75" customHeight="1">
      <c r="A1303" s="1"/>
      <c r="B1303" s="1"/>
      <c r="C1303" s="1"/>
      <c r="D1303" s="2"/>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row>
    <row r="1304" ht="15.75" customHeight="1">
      <c r="A1304" s="1"/>
      <c r="B1304" s="1"/>
      <c r="C1304" s="1"/>
      <c r="D1304" s="2"/>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row>
    <row r="1305" ht="15.75" customHeight="1">
      <c r="A1305" s="1"/>
      <c r="B1305" s="1"/>
      <c r="C1305" s="1"/>
      <c r="D1305" s="2"/>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row>
    <row r="1306" ht="15.75" customHeight="1">
      <c r="A1306" s="1"/>
      <c r="B1306" s="1"/>
      <c r="C1306" s="1"/>
      <c r="D1306" s="2"/>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row>
    <row r="1307" ht="15.75" customHeight="1">
      <c r="A1307" s="1"/>
      <c r="B1307" s="1"/>
      <c r="C1307" s="1"/>
      <c r="D1307" s="2"/>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row>
    <row r="1308" ht="15.75" customHeight="1">
      <c r="A1308" s="1"/>
      <c r="B1308" s="1"/>
      <c r="C1308" s="1"/>
      <c r="D1308" s="2"/>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row>
    <row r="1309" ht="15.75" customHeight="1">
      <c r="A1309" s="1"/>
      <c r="B1309" s="1"/>
      <c r="C1309" s="1"/>
      <c r="D1309" s="2"/>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row>
    <row r="1310" ht="15.75" customHeight="1">
      <c r="A1310" s="1"/>
      <c r="B1310" s="1"/>
      <c r="C1310" s="1"/>
      <c r="D1310" s="2"/>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row>
    <row r="1311" ht="15.75" customHeight="1">
      <c r="A1311" s="1"/>
      <c r="B1311" s="1"/>
      <c r="C1311" s="1"/>
      <c r="D1311" s="2"/>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row>
    <row r="1312" ht="15.75" customHeight="1">
      <c r="A1312" s="1"/>
      <c r="B1312" s="1"/>
      <c r="C1312" s="1"/>
      <c r="D1312" s="2"/>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row>
    <row r="1313" ht="15.75" customHeight="1">
      <c r="A1313" s="1"/>
      <c r="B1313" s="1"/>
      <c r="C1313" s="1"/>
      <c r="D1313" s="2"/>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row>
    <row r="1314" ht="15.75" customHeight="1">
      <c r="A1314" s="1"/>
      <c r="B1314" s="1"/>
      <c r="C1314" s="1"/>
      <c r="D1314" s="2"/>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row>
    <row r="1315" ht="15.75" customHeight="1">
      <c r="A1315" s="1"/>
      <c r="B1315" s="1"/>
      <c r="C1315" s="1"/>
      <c r="D1315" s="2"/>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row>
    <row r="1316" ht="15.75" customHeight="1">
      <c r="A1316" s="1"/>
      <c r="B1316" s="1"/>
      <c r="C1316" s="1"/>
      <c r="D1316" s="2"/>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row>
    <row r="1317" ht="15.75" customHeight="1">
      <c r="A1317" s="1"/>
      <c r="B1317" s="1"/>
      <c r="C1317" s="1"/>
      <c r="D1317" s="2"/>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row>
    <row r="1318" ht="15.75" customHeight="1">
      <c r="A1318" s="1"/>
      <c r="B1318" s="1"/>
      <c r="C1318" s="1"/>
      <c r="D1318" s="2"/>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row>
    <row r="1319" ht="15.75" customHeight="1">
      <c r="A1319" s="1"/>
      <c r="B1319" s="1"/>
      <c r="C1319" s="1"/>
      <c r="D1319" s="2"/>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row>
    <row r="1320" ht="15.75" customHeight="1">
      <c r="A1320" s="1"/>
      <c r="B1320" s="1"/>
      <c r="C1320" s="1"/>
      <c r="D1320" s="2"/>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row>
    <row r="1321" ht="15.75" customHeight="1">
      <c r="A1321" s="1"/>
      <c r="B1321" s="1"/>
      <c r="C1321" s="1"/>
      <c r="D1321" s="2"/>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row>
    <row r="1322" ht="15.75" customHeight="1">
      <c r="A1322" s="1"/>
      <c r="B1322" s="1"/>
      <c r="C1322" s="1"/>
      <c r="D1322" s="2"/>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row>
    <row r="1323" ht="15.75" customHeight="1">
      <c r="A1323" s="1"/>
      <c r="B1323" s="1"/>
      <c r="C1323" s="1"/>
      <c r="D1323" s="2"/>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row>
    <row r="1324" ht="15.75" customHeight="1">
      <c r="A1324" s="1"/>
      <c r="B1324" s="1"/>
      <c r="C1324" s="1"/>
      <c r="D1324" s="2"/>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row>
    <row r="1325" ht="15.75" customHeight="1">
      <c r="A1325" s="1"/>
      <c r="B1325" s="1"/>
      <c r="C1325" s="1"/>
      <c r="D1325" s="2"/>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row>
    <row r="1326" ht="15.75" customHeight="1">
      <c r="A1326" s="1"/>
      <c r="B1326" s="1"/>
      <c r="C1326" s="1"/>
      <c r="D1326" s="2"/>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row>
    <row r="1327" ht="15.75" customHeight="1">
      <c r="A1327" s="1"/>
      <c r="B1327" s="1"/>
      <c r="C1327" s="1"/>
      <c r="D1327" s="2"/>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row>
    <row r="1328" ht="15.75" customHeight="1">
      <c r="A1328" s="1"/>
      <c r="B1328" s="1"/>
      <c r="C1328" s="1"/>
      <c r="D1328" s="2"/>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row>
    <row r="1329" ht="15.75" customHeight="1">
      <c r="A1329" s="1"/>
      <c r="B1329" s="1"/>
      <c r="C1329" s="1"/>
      <c r="D1329" s="2"/>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row>
    <row r="1330" ht="15.75" customHeight="1">
      <c r="A1330" s="1"/>
      <c r="B1330" s="1"/>
      <c r="C1330" s="1"/>
      <c r="D1330" s="2"/>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row>
    <row r="1331" ht="15.75" customHeight="1">
      <c r="A1331" s="1"/>
      <c r="B1331" s="1"/>
      <c r="C1331" s="1"/>
      <c r="D1331" s="2"/>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row>
    <row r="1332" ht="15.75" customHeight="1">
      <c r="A1332" s="1"/>
      <c r="B1332" s="1"/>
      <c r="C1332" s="1"/>
      <c r="D1332" s="2"/>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row>
    <row r="1333" ht="15.75" customHeight="1">
      <c r="A1333" s="1"/>
      <c r="B1333" s="1"/>
      <c r="C1333" s="1"/>
      <c r="D1333" s="2"/>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row>
    <row r="1334" ht="15.75" customHeight="1">
      <c r="A1334" s="1"/>
      <c r="B1334" s="1"/>
      <c r="C1334" s="1"/>
      <c r="D1334" s="2"/>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row>
    <row r="1335" ht="15.75" customHeight="1">
      <c r="A1335" s="1"/>
      <c r="B1335" s="1"/>
      <c r="C1335" s="1"/>
      <c r="D1335" s="2"/>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row>
    <row r="1336" ht="15.75" customHeight="1">
      <c r="A1336" s="1"/>
      <c r="B1336" s="1"/>
      <c r="C1336" s="1"/>
      <c r="D1336" s="2"/>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row>
    <row r="1337" ht="15.75" customHeight="1">
      <c r="A1337" s="1"/>
      <c r="B1337" s="1"/>
      <c r="C1337" s="1"/>
      <c r="D1337" s="2"/>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row>
    <row r="1338" ht="15.75" customHeight="1">
      <c r="A1338" s="1"/>
      <c r="B1338" s="1"/>
      <c r="C1338" s="1"/>
      <c r="D1338" s="2"/>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row>
    <row r="1339" ht="15.75" customHeight="1">
      <c r="A1339" s="1"/>
      <c r="B1339" s="1"/>
      <c r="C1339" s="1"/>
      <c r="D1339" s="2"/>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row>
    <row r="1340" ht="15.75" customHeight="1">
      <c r="A1340" s="1"/>
      <c r="B1340" s="1"/>
      <c r="C1340" s="1"/>
      <c r="D1340" s="2"/>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row>
    <row r="1341" ht="15.75" customHeight="1">
      <c r="A1341" s="1"/>
      <c r="B1341" s="1"/>
      <c r="C1341" s="1"/>
      <c r="D1341" s="2"/>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row>
    <row r="1342" ht="15.75" customHeight="1">
      <c r="A1342" s="1"/>
      <c r="B1342" s="1"/>
      <c r="C1342" s="1"/>
      <c r="D1342" s="2"/>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row>
    <row r="1343" ht="15.75" customHeight="1">
      <c r="A1343" s="1"/>
      <c r="B1343" s="1"/>
      <c r="C1343" s="1"/>
      <c r="D1343" s="2"/>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row>
    <row r="1344" ht="15.75" customHeight="1">
      <c r="A1344" s="1"/>
      <c r="B1344" s="1"/>
      <c r="C1344" s="1"/>
      <c r="D1344" s="2"/>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row>
    <row r="1345" ht="15.75" customHeight="1">
      <c r="A1345" s="1"/>
      <c r="B1345" s="1"/>
      <c r="C1345" s="1"/>
      <c r="D1345" s="2"/>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row>
    <row r="1346" ht="15.75" customHeight="1">
      <c r="A1346" s="1"/>
      <c r="B1346" s="1"/>
      <c r="C1346" s="1"/>
      <c r="D1346" s="2"/>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row>
    <row r="1347" ht="15.75" customHeight="1">
      <c r="A1347" s="1"/>
      <c r="B1347" s="1"/>
      <c r="C1347" s="1"/>
      <c r="D1347" s="2"/>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row>
    <row r="1348" ht="15.75" customHeight="1">
      <c r="A1348" s="1"/>
      <c r="B1348" s="1"/>
      <c r="C1348" s="1"/>
      <c r="D1348" s="2"/>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row>
    <row r="1349" ht="15.75" customHeight="1">
      <c r="A1349" s="1"/>
      <c r="B1349" s="1"/>
      <c r="C1349" s="1"/>
      <c r="D1349" s="2"/>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row>
    <row r="1350" ht="15.75" customHeight="1">
      <c r="A1350" s="1"/>
      <c r="B1350" s="1"/>
      <c r="C1350" s="1"/>
      <c r="D1350" s="2"/>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row>
    <row r="1351" ht="15.75" customHeight="1">
      <c r="A1351" s="1"/>
      <c r="B1351" s="1"/>
      <c r="C1351" s="1"/>
      <c r="D1351" s="2"/>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row>
    <row r="1352" ht="15.75" customHeight="1">
      <c r="A1352" s="1"/>
      <c r="B1352" s="1"/>
      <c r="C1352" s="1"/>
      <c r="D1352" s="2"/>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row>
    <row r="1353" ht="15.75" customHeight="1">
      <c r="A1353" s="1"/>
      <c r="B1353" s="1"/>
      <c r="C1353" s="1"/>
      <c r="D1353" s="2"/>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row>
    <row r="1354" ht="15.75" customHeight="1">
      <c r="A1354" s="1"/>
      <c r="B1354" s="1"/>
      <c r="C1354" s="1"/>
      <c r="D1354" s="2"/>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row>
    <row r="1355" ht="15.75" customHeight="1">
      <c r="A1355" s="1"/>
      <c r="B1355" s="1"/>
      <c r="C1355" s="1"/>
      <c r="D1355" s="2"/>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row>
    <row r="1356" ht="15.75" customHeight="1">
      <c r="A1356" s="1"/>
      <c r="B1356" s="1"/>
      <c r="C1356" s="1"/>
      <c r="D1356" s="2"/>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row>
    <row r="1357" ht="15.75" customHeight="1">
      <c r="A1357" s="1"/>
      <c r="B1357" s="1"/>
      <c r="C1357" s="1"/>
      <c r="D1357" s="2"/>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row>
    <row r="1358" ht="15.75" customHeight="1">
      <c r="A1358" s="1"/>
      <c r="B1358" s="1"/>
      <c r="C1358" s="1"/>
      <c r="D1358" s="2"/>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row>
    <row r="1359" ht="15.75" customHeight="1">
      <c r="A1359" s="1"/>
      <c r="B1359" s="1"/>
      <c r="C1359" s="1"/>
      <c r="D1359" s="2"/>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row>
    <row r="1360" ht="15.75" customHeight="1">
      <c r="A1360" s="1"/>
      <c r="B1360" s="1"/>
      <c r="C1360" s="1"/>
      <c r="D1360" s="2"/>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row>
    <row r="1361" ht="15.75" customHeight="1">
      <c r="A1361" s="1"/>
      <c r="B1361" s="1"/>
      <c r="C1361" s="1"/>
      <c r="D1361" s="2"/>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row>
    <row r="1362" ht="15.75" customHeight="1">
      <c r="A1362" s="1"/>
      <c r="B1362" s="1"/>
      <c r="C1362" s="1"/>
      <c r="D1362" s="2"/>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row>
    <row r="1363" ht="15.75" customHeight="1">
      <c r="A1363" s="1"/>
      <c r="B1363" s="1"/>
      <c r="C1363" s="1"/>
      <c r="D1363" s="2"/>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row>
    <row r="1364" ht="15.75" customHeight="1">
      <c r="A1364" s="1"/>
      <c r="B1364" s="1"/>
      <c r="C1364" s="1"/>
      <c r="D1364" s="2"/>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row>
    <row r="1365" ht="15.75" customHeight="1">
      <c r="A1365" s="1"/>
      <c r="B1365" s="1"/>
      <c r="C1365" s="1"/>
      <c r="D1365" s="2"/>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row>
    <row r="1366" ht="15.75" customHeight="1">
      <c r="A1366" s="1"/>
      <c r="B1366" s="1"/>
      <c r="C1366" s="1"/>
      <c r="D1366" s="2"/>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row>
    <row r="1367" ht="15.75" customHeight="1">
      <c r="A1367" s="1"/>
      <c r="B1367" s="1"/>
      <c r="C1367" s="1"/>
      <c r="D1367" s="2"/>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row>
    <row r="1368" ht="15.75" customHeight="1">
      <c r="A1368" s="1"/>
      <c r="B1368" s="1"/>
      <c r="C1368" s="1"/>
      <c r="D1368" s="2"/>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row>
    <row r="1369" ht="15.75" customHeight="1">
      <c r="A1369" s="1"/>
      <c r="B1369" s="1"/>
      <c r="C1369" s="1"/>
      <c r="D1369" s="2"/>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row>
    <row r="1370" ht="15.75" customHeight="1">
      <c r="A1370" s="1"/>
      <c r="B1370" s="1"/>
      <c r="C1370" s="1"/>
      <c r="D1370" s="2"/>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row>
    <row r="1371" ht="15.75" customHeight="1">
      <c r="A1371" s="1"/>
      <c r="B1371" s="1"/>
      <c r="C1371" s="1"/>
      <c r="D1371" s="2"/>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row>
    <row r="1372" ht="15.75" customHeight="1">
      <c r="A1372" s="1"/>
      <c r="B1372" s="1"/>
      <c r="C1372" s="1"/>
      <c r="D1372" s="2"/>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row>
    <row r="1373" ht="15.75" customHeight="1">
      <c r="A1373" s="1"/>
      <c r="B1373" s="1"/>
      <c r="C1373" s="1"/>
      <c r="D1373" s="2"/>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row>
    <row r="1374" ht="15.75" customHeight="1">
      <c r="A1374" s="1"/>
      <c r="B1374" s="1"/>
      <c r="C1374" s="1"/>
      <c r="D1374" s="2"/>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row>
    <row r="1375" ht="15.75" customHeight="1">
      <c r="A1375" s="1"/>
      <c r="B1375" s="1"/>
      <c r="C1375" s="1"/>
      <c r="D1375" s="2"/>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row>
    <row r="1376" ht="15.75" customHeight="1">
      <c r="A1376" s="1"/>
      <c r="B1376" s="1"/>
      <c r="C1376" s="1"/>
      <c r="D1376" s="2"/>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row>
    <row r="1377" ht="15.75" customHeight="1">
      <c r="A1377" s="1"/>
      <c r="B1377" s="1"/>
      <c r="C1377" s="1"/>
      <c r="D1377" s="2"/>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row>
    <row r="1378" ht="15.75" customHeight="1">
      <c r="A1378" s="1"/>
      <c r="B1378" s="1"/>
      <c r="C1378" s="1"/>
      <c r="D1378" s="2"/>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row>
    <row r="1379" ht="15.75" customHeight="1">
      <c r="A1379" s="1"/>
      <c r="B1379" s="1"/>
      <c r="C1379" s="1"/>
      <c r="D1379" s="2"/>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row>
    <row r="1380" ht="15.75" customHeight="1">
      <c r="A1380" s="1"/>
      <c r="B1380" s="1"/>
      <c r="C1380" s="1"/>
      <c r="D1380" s="2"/>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row>
    <row r="1381" ht="15.75" customHeight="1">
      <c r="A1381" s="1"/>
      <c r="B1381" s="1"/>
      <c r="C1381" s="1"/>
      <c r="D1381" s="2"/>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row>
    <row r="1382" ht="15.75" customHeight="1">
      <c r="A1382" s="1"/>
      <c r="B1382" s="1"/>
      <c r="C1382" s="1"/>
      <c r="D1382" s="2"/>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row>
    <row r="1383" ht="15.75" customHeight="1">
      <c r="A1383" s="1"/>
      <c r="B1383" s="1"/>
      <c r="C1383" s="1"/>
      <c r="D1383" s="2"/>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row>
    <row r="1384" ht="15.75" customHeight="1">
      <c r="A1384" s="1"/>
      <c r="B1384" s="1"/>
      <c r="C1384" s="1"/>
      <c r="D1384" s="2"/>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row>
    <row r="1385" ht="15.75" customHeight="1">
      <c r="A1385" s="1"/>
      <c r="B1385" s="1"/>
      <c r="C1385" s="1"/>
      <c r="D1385" s="2"/>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row>
    <row r="1386" ht="15.75" customHeight="1">
      <c r="A1386" s="1"/>
      <c r="B1386" s="1"/>
      <c r="C1386" s="1"/>
      <c r="D1386" s="2"/>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row>
    <row r="1387" ht="15.75" customHeight="1">
      <c r="A1387" s="1"/>
      <c r="B1387" s="1"/>
      <c r="C1387" s="1"/>
      <c r="D1387" s="2"/>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row>
    <row r="1388" ht="15.75" customHeight="1">
      <c r="A1388" s="1"/>
      <c r="B1388" s="1"/>
      <c r="C1388" s="1"/>
      <c r="D1388" s="2"/>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row>
    <row r="1389" ht="15.75" customHeight="1">
      <c r="A1389" s="1"/>
      <c r="B1389" s="1"/>
      <c r="C1389" s="1"/>
      <c r="D1389" s="2"/>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row>
    <row r="1390" ht="15.75" customHeight="1">
      <c r="A1390" s="1"/>
      <c r="B1390" s="1"/>
      <c r="C1390" s="1"/>
      <c r="D1390" s="2"/>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row>
    <row r="1391" ht="15.75" customHeight="1">
      <c r="A1391" s="1"/>
      <c r="B1391" s="1"/>
      <c r="C1391" s="1"/>
      <c r="D1391" s="2"/>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row>
    <row r="1392" ht="15.75" customHeight="1">
      <c r="A1392" s="1"/>
      <c r="B1392" s="1"/>
      <c r="C1392" s="1"/>
      <c r="D1392" s="2"/>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row>
    <row r="1393" ht="15.75" customHeight="1">
      <c r="A1393" s="1"/>
      <c r="B1393" s="1"/>
      <c r="C1393" s="1"/>
      <c r="D1393" s="2"/>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row>
    <row r="1394" ht="15.75" customHeight="1">
      <c r="A1394" s="1"/>
      <c r="B1394" s="1"/>
      <c r="C1394" s="1"/>
      <c r="D1394" s="2"/>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row>
    <row r="1395" ht="15.75" customHeight="1">
      <c r="A1395" s="1"/>
      <c r="B1395" s="1"/>
      <c r="C1395" s="1"/>
      <c r="D1395" s="2"/>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row>
    <row r="1396" ht="15.75" customHeight="1">
      <c r="A1396" s="1"/>
      <c r="B1396" s="1"/>
      <c r="C1396" s="1"/>
      <c r="D1396" s="2"/>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row>
    <row r="1397" ht="15.75" customHeight="1">
      <c r="A1397" s="1"/>
      <c r="B1397" s="1"/>
      <c r="C1397" s="1"/>
      <c r="D1397" s="2"/>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row>
    <row r="1398" ht="15.75" customHeight="1">
      <c r="A1398" s="1"/>
      <c r="B1398" s="1"/>
      <c r="C1398" s="1"/>
      <c r="D1398" s="2"/>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row>
    <row r="1399" ht="15.75" customHeight="1">
      <c r="A1399" s="1"/>
      <c r="B1399" s="1"/>
      <c r="C1399" s="1"/>
      <c r="D1399" s="2"/>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row>
    <row r="1400" ht="15.75" customHeight="1">
      <c r="A1400" s="1"/>
      <c r="B1400" s="1"/>
      <c r="C1400" s="1"/>
      <c r="D1400" s="2"/>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row>
    <row r="1401" ht="15.75" customHeight="1">
      <c r="A1401" s="1"/>
      <c r="B1401" s="1"/>
      <c r="C1401" s="1"/>
      <c r="D1401" s="2"/>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row>
    <row r="1402" ht="15.75" customHeight="1">
      <c r="A1402" s="1"/>
      <c r="B1402" s="1"/>
      <c r="C1402" s="1"/>
      <c r="D1402" s="2"/>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row>
    <row r="1403" ht="15.75" customHeight="1">
      <c r="A1403" s="1"/>
      <c r="B1403" s="1"/>
      <c r="C1403" s="1"/>
      <c r="D1403" s="2"/>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row>
    <row r="1404" ht="15.75" customHeight="1">
      <c r="A1404" s="1"/>
      <c r="B1404" s="1"/>
      <c r="C1404" s="1"/>
      <c r="D1404" s="2"/>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row>
    <row r="1405" ht="15.75" customHeight="1">
      <c r="A1405" s="1"/>
      <c r="B1405" s="1"/>
      <c r="C1405" s="1"/>
      <c r="D1405" s="2"/>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row>
    <row r="1406" ht="15.75" customHeight="1">
      <c r="A1406" s="1"/>
      <c r="B1406" s="1"/>
      <c r="C1406" s="1"/>
      <c r="D1406" s="2"/>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row>
    <row r="1407" ht="15.75" customHeight="1">
      <c r="A1407" s="1"/>
      <c r="B1407" s="1"/>
      <c r="C1407" s="1"/>
      <c r="D1407" s="2"/>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row>
    <row r="1408" ht="15.75" customHeight="1">
      <c r="A1408" s="1"/>
      <c r="B1408" s="1"/>
      <c r="C1408" s="1"/>
      <c r="D1408" s="2"/>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row>
    <row r="1409" ht="15.75" customHeight="1">
      <c r="A1409" s="1"/>
      <c r="B1409" s="1"/>
      <c r="C1409" s="1"/>
      <c r="D1409" s="2"/>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row>
    <row r="1410" ht="15.75" customHeight="1">
      <c r="A1410" s="1"/>
      <c r="B1410" s="1"/>
      <c r="C1410" s="1"/>
      <c r="D1410" s="2"/>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row>
    <row r="1411" ht="15.75" customHeight="1">
      <c r="A1411" s="1"/>
      <c r="B1411" s="1"/>
      <c r="C1411" s="1"/>
      <c r="D1411" s="2"/>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row>
    <row r="1412" ht="15.75" customHeight="1">
      <c r="A1412" s="1"/>
      <c r="B1412" s="1"/>
      <c r="C1412" s="1"/>
      <c r="D1412" s="2"/>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c r="AJ1412" s="1"/>
      <c r="AK1412" s="1"/>
      <c r="AL1412" s="1"/>
      <c r="AM1412" s="1"/>
      <c r="AN1412" s="1"/>
      <c r="AO1412" s="1"/>
      <c r="AP1412" s="1"/>
    </row>
    <row r="1413" ht="15.75" customHeight="1">
      <c r="A1413" s="1"/>
      <c r="B1413" s="1"/>
      <c r="C1413" s="1"/>
      <c r="D1413" s="2"/>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row>
    <row r="1414" ht="15.75" customHeight="1">
      <c r="A1414" s="1"/>
      <c r="B1414" s="1"/>
      <c r="C1414" s="1"/>
      <c r="D1414" s="2"/>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row>
    <row r="1415" ht="15.75" customHeight="1">
      <c r="A1415" s="1"/>
      <c r="B1415" s="1"/>
      <c r="C1415" s="1"/>
      <c r="D1415" s="2"/>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row>
    <row r="1416" ht="15.75" customHeight="1">
      <c r="A1416" s="1"/>
      <c r="B1416" s="1"/>
      <c r="C1416" s="1"/>
      <c r="D1416" s="2"/>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row>
    <row r="1417" ht="15.75" customHeight="1">
      <c r="A1417" s="1"/>
      <c r="B1417" s="1"/>
      <c r="C1417" s="1"/>
      <c r="D1417" s="2"/>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row>
    <row r="1418" ht="15.75" customHeight="1">
      <c r="A1418" s="1"/>
      <c r="B1418" s="1"/>
      <c r="C1418" s="1"/>
      <c r="D1418" s="2"/>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row>
    <row r="1419" ht="15.75" customHeight="1">
      <c r="A1419" s="1"/>
      <c r="B1419" s="1"/>
      <c r="C1419" s="1"/>
      <c r="D1419" s="2"/>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row>
    <row r="1420" ht="15.75" customHeight="1">
      <c r="A1420" s="1"/>
      <c r="B1420" s="1"/>
      <c r="C1420" s="1"/>
      <c r="D1420" s="2"/>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row>
    <row r="1421" ht="15.75" customHeight="1">
      <c r="A1421" s="1"/>
      <c r="B1421" s="1"/>
      <c r="C1421" s="1"/>
      <c r="D1421" s="2"/>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row>
    <row r="1422" ht="15.75" customHeight="1">
      <c r="A1422" s="1"/>
      <c r="B1422" s="1"/>
      <c r="C1422" s="1"/>
      <c r="D1422" s="2"/>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row>
    <row r="1423" ht="15.75" customHeight="1">
      <c r="A1423" s="1"/>
      <c r="B1423" s="1"/>
      <c r="C1423" s="1"/>
      <c r="D1423" s="2"/>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row>
    <row r="1424" ht="15.75" customHeight="1">
      <c r="A1424" s="1"/>
      <c r="B1424" s="1"/>
      <c r="C1424" s="1"/>
      <c r="D1424" s="2"/>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row>
    <row r="1425" ht="15.75" customHeight="1">
      <c r="A1425" s="1"/>
      <c r="B1425" s="1"/>
      <c r="C1425" s="1"/>
      <c r="D1425" s="2"/>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row>
    <row r="1426" ht="15.75" customHeight="1">
      <c r="A1426" s="1"/>
      <c r="B1426" s="1"/>
      <c r="C1426" s="1"/>
      <c r="D1426" s="2"/>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row>
    <row r="1427" ht="15.75" customHeight="1">
      <c r="A1427" s="1"/>
      <c r="B1427" s="1"/>
      <c r="C1427" s="1"/>
      <c r="D1427" s="2"/>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row>
    <row r="1428" ht="15.75" customHeight="1">
      <c r="A1428" s="1"/>
      <c r="B1428" s="1"/>
      <c r="C1428" s="1"/>
      <c r="D1428" s="2"/>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row>
    <row r="1429" ht="15.75" customHeight="1">
      <c r="A1429" s="1"/>
      <c r="B1429" s="1"/>
      <c r="C1429" s="1"/>
      <c r="D1429" s="2"/>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row>
    <row r="1430" ht="15.75" customHeight="1">
      <c r="A1430" s="1"/>
      <c r="B1430" s="1"/>
      <c r="C1430" s="1"/>
      <c r="D1430" s="2"/>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row>
    <row r="1431" ht="15.75" customHeight="1">
      <c r="A1431" s="1"/>
      <c r="B1431" s="1"/>
      <c r="C1431" s="1"/>
      <c r="D1431" s="2"/>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1"/>
      <c r="AI1431" s="1"/>
      <c r="AJ1431" s="1"/>
      <c r="AK1431" s="1"/>
      <c r="AL1431" s="1"/>
      <c r="AM1431" s="1"/>
      <c r="AN1431" s="1"/>
      <c r="AO1431" s="1"/>
      <c r="AP1431" s="1"/>
    </row>
    <row r="1432" ht="15.75" customHeight="1">
      <c r="A1432" s="1"/>
      <c r="B1432" s="1"/>
      <c r="C1432" s="1"/>
      <c r="D1432" s="2"/>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1"/>
      <c r="AI1432" s="1"/>
      <c r="AJ1432" s="1"/>
      <c r="AK1432" s="1"/>
      <c r="AL1432" s="1"/>
      <c r="AM1432" s="1"/>
      <c r="AN1432" s="1"/>
      <c r="AO1432" s="1"/>
      <c r="AP1432" s="1"/>
    </row>
    <row r="1433" ht="15.75" customHeight="1">
      <c r="A1433" s="1"/>
      <c r="B1433" s="1"/>
      <c r="C1433" s="1"/>
      <c r="D1433" s="2"/>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1"/>
      <c r="AI1433" s="1"/>
      <c r="AJ1433" s="1"/>
      <c r="AK1433" s="1"/>
      <c r="AL1433" s="1"/>
      <c r="AM1433" s="1"/>
      <c r="AN1433" s="1"/>
      <c r="AO1433" s="1"/>
      <c r="AP1433" s="1"/>
    </row>
    <row r="1434" ht="15.75" customHeight="1">
      <c r="A1434" s="1"/>
      <c r="B1434" s="1"/>
      <c r="C1434" s="1"/>
      <c r="D1434" s="2"/>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1"/>
      <c r="AI1434" s="1"/>
      <c r="AJ1434" s="1"/>
      <c r="AK1434" s="1"/>
      <c r="AL1434" s="1"/>
      <c r="AM1434" s="1"/>
      <c r="AN1434" s="1"/>
      <c r="AO1434" s="1"/>
      <c r="AP1434" s="1"/>
    </row>
    <row r="1435" ht="15.75" customHeight="1">
      <c r="A1435" s="1"/>
      <c r="B1435" s="1"/>
      <c r="C1435" s="1"/>
      <c r="D1435" s="2"/>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1"/>
      <c r="AI1435" s="1"/>
      <c r="AJ1435" s="1"/>
      <c r="AK1435" s="1"/>
      <c r="AL1435" s="1"/>
      <c r="AM1435" s="1"/>
      <c r="AN1435" s="1"/>
      <c r="AO1435" s="1"/>
      <c r="AP1435" s="1"/>
    </row>
    <row r="1436" ht="15.75" customHeight="1">
      <c r="A1436" s="1"/>
      <c r="B1436" s="1"/>
      <c r="C1436" s="1"/>
      <c r="D1436" s="2"/>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1"/>
      <c r="AI1436" s="1"/>
      <c r="AJ1436" s="1"/>
      <c r="AK1436" s="1"/>
      <c r="AL1436" s="1"/>
      <c r="AM1436" s="1"/>
      <c r="AN1436" s="1"/>
      <c r="AO1436" s="1"/>
      <c r="AP1436" s="1"/>
    </row>
    <row r="1437" ht="15.75" customHeight="1">
      <c r="A1437" s="1"/>
      <c r="B1437" s="1"/>
      <c r="C1437" s="1"/>
      <c r="D1437" s="2"/>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row>
    <row r="1438" ht="15.75" customHeight="1">
      <c r="A1438" s="1"/>
      <c r="B1438" s="1"/>
      <c r="C1438" s="1"/>
      <c r="D1438" s="2"/>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row>
    <row r="1439" ht="15.75" customHeight="1">
      <c r="A1439" s="1"/>
      <c r="B1439" s="1"/>
      <c r="C1439" s="1"/>
      <c r="D1439" s="2"/>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row>
    <row r="1440" ht="15.75" customHeight="1">
      <c r="A1440" s="1"/>
      <c r="B1440" s="1"/>
      <c r="C1440" s="1"/>
      <c r="D1440" s="2"/>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1"/>
      <c r="AI1440" s="1"/>
      <c r="AJ1440" s="1"/>
      <c r="AK1440" s="1"/>
      <c r="AL1440" s="1"/>
      <c r="AM1440" s="1"/>
      <c r="AN1440" s="1"/>
      <c r="AO1440" s="1"/>
      <c r="AP1440" s="1"/>
    </row>
    <row r="1441" ht="15.75" customHeight="1">
      <c r="A1441" s="1"/>
      <c r="B1441" s="1"/>
      <c r="C1441" s="1"/>
      <c r="D1441" s="2"/>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row>
    <row r="1442" ht="15.75" customHeight="1">
      <c r="A1442" s="1"/>
      <c r="B1442" s="1"/>
      <c r="C1442" s="1"/>
      <c r="D1442" s="2"/>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row>
    <row r="1443" ht="15.75" customHeight="1">
      <c r="A1443" s="1"/>
      <c r="B1443" s="1"/>
      <c r="C1443" s="1"/>
      <c r="D1443" s="2"/>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row>
    <row r="1444" ht="15.75" customHeight="1">
      <c r="A1444" s="1"/>
      <c r="B1444" s="1"/>
      <c r="C1444" s="1"/>
      <c r="D1444" s="2"/>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row>
    <row r="1445" ht="15.75" customHeight="1">
      <c r="A1445" s="1"/>
      <c r="B1445" s="1"/>
      <c r="C1445" s="1"/>
      <c r="D1445" s="2"/>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row>
    <row r="1446" ht="15.75" customHeight="1">
      <c r="A1446" s="1"/>
      <c r="B1446" s="1"/>
      <c r="C1446" s="1"/>
      <c r="D1446" s="2"/>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row>
    <row r="1447" ht="15.75" customHeight="1">
      <c r="A1447" s="1"/>
      <c r="B1447" s="1"/>
      <c r="C1447" s="1"/>
      <c r="D1447" s="2"/>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1"/>
      <c r="AI1447" s="1"/>
      <c r="AJ1447" s="1"/>
      <c r="AK1447" s="1"/>
      <c r="AL1447" s="1"/>
      <c r="AM1447" s="1"/>
      <c r="AN1447" s="1"/>
      <c r="AO1447" s="1"/>
      <c r="AP1447" s="1"/>
    </row>
    <row r="1448" ht="15.75" customHeight="1">
      <c r="A1448" s="1"/>
      <c r="B1448" s="1"/>
      <c r="C1448" s="1"/>
      <c r="D1448" s="2"/>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1"/>
      <c r="AI1448" s="1"/>
      <c r="AJ1448" s="1"/>
      <c r="AK1448" s="1"/>
      <c r="AL1448" s="1"/>
      <c r="AM1448" s="1"/>
      <c r="AN1448" s="1"/>
      <c r="AO1448" s="1"/>
      <c r="AP1448" s="1"/>
    </row>
    <row r="1449" ht="15.75" customHeight="1">
      <c r="A1449" s="1"/>
      <c r="B1449" s="1"/>
      <c r="C1449" s="1"/>
      <c r="D1449" s="2"/>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1"/>
      <c r="AI1449" s="1"/>
      <c r="AJ1449" s="1"/>
      <c r="AK1449" s="1"/>
      <c r="AL1449" s="1"/>
      <c r="AM1449" s="1"/>
      <c r="AN1449" s="1"/>
      <c r="AO1449" s="1"/>
      <c r="AP1449" s="1"/>
    </row>
    <row r="1450" ht="15.75" customHeight="1">
      <c r="A1450" s="1"/>
      <c r="B1450" s="1"/>
      <c r="C1450" s="1"/>
      <c r="D1450" s="2"/>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1"/>
      <c r="AI1450" s="1"/>
      <c r="AJ1450" s="1"/>
      <c r="AK1450" s="1"/>
      <c r="AL1450" s="1"/>
      <c r="AM1450" s="1"/>
      <c r="AN1450" s="1"/>
      <c r="AO1450" s="1"/>
      <c r="AP1450" s="1"/>
    </row>
    <row r="1451" ht="15.75" customHeight="1">
      <c r="A1451" s="1"/>
      <c r="B1451" s="1"/>
      <c r="C1451" s="1"/>
      <c r="D1451" s="2"/>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1"/>
      <c r="AI1451" s="1"/>
      <c r="AJ1451" s="1"/>
      <c r="AK1451" s="1"/>
      <c r="AL1451" s="1"/>
      <c r="AM1451" s="1"/>
      <c r="AN1451" s="1"/>
      <c r="AO1451" s="1"/>
      <c r="AP1451" s="1"/>
    </row>
    <row r="1452" ht="15.75" customHeight="1">
      <c r="A1452" s="1"/>
      <c r="B1452" s="1"/>
      <c r="C1452" s="1"/>
      <c r="D1452" s="2"/>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1"/>
      <c r="AI1452" s="1"/>
      <c r="AJ1452" s="1"/>
      <c r="AK1452" s="1"/>
      <c r="AL1452" s="1"/>
      <c r="AM1452" s="1"/>
      <c r="AN1452" s="1"/>
      <c r="AO1452" s="1"/>
      <c r="AP1452" s="1"/>
    </row>
    <row r="1453" ht="15.75" customHeight="1">
      <c r="A1453" s="1"/>
      <c r="B1453" s="1"/>
      <c r="C1453" s="1"/>
      <c r="D1453" s="2"/>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1"/>
      <c r="AI1453" s="1"/>
      <c r="AJ1453" s="1"/>
      <c r="AK1453" s="1"/>
      <c r="AL1453" s="1"/>
      <c r="AM1453" s="1"/>
      <c r="AN1453" s="1"/>
      <c r="AO1453" s="1"/>
      <c r="AP1453" s="1"/>
    </row>
    <row r="1454" ht="15.75" customHeight="1">
      <c r="A1454" s="1"/>
      <c r="B1454" s="1"/>
      <c r="C1454" s="1"/>
      <c r="D1454" s="2"/>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1"/>
      <c r="AI1454" s="1"/>
      <c r="AJ1454" s="1"/>
      <c r="AK1454" s="1"/>
      <c r="AL1454" s="1"/>
      <c r="AM1454" s="1"/>
      <c r="AN1454" s="1"/>
      <c r="AO1454" s="1"/>
      <c r="AP1454" s="1"/>
    </row>
    <row r="1455" ht="15.75" customHeight="1">
      <c r="A1455" s="1"/>
      <c r="B1455" s="1"/>
      <c r="C1455" s="1"/>
      <c r="D1455" s="2"/>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1"/>
      <c r="AI1455" s="1"/>
      <c r="AJ1455" s="1"/>
      <c r="AK1455" s="1"/>
      <c r="AL1455" s="1"/>
      <c r="AM1455" s="1"/>
      <c r="AN1455" s="1"/>
      <c r="AO1455" s="1"/>
      <c r="AP1455" s="1"/>
    </row>
    <row r="1456" ht="15.75" customHeight="1">
      <c r="A1456" s="1"/>
      <c r="B1456" s="1"/>
      <c r="C1456" s="1"/>
      <c r="D1456" s="2"/>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1"/>
      <c r="AI1456" s="1"/>
      <c r="AJ1456" s="1"/>
      <c r="AK1456" s="1"/>
      <c r="AL1456" s="1"/>
      <c r="AM1456" s="1"/>
      <c r="AN1456" s="1"/>
      <c r="AO1456" s="1"/>
      <c r="AP1456" s="1"/>
    </row>
    <row r="1457" ht="15.75" customHeight="1">
      <c r="A1457" s="1"/>
      <c r="B1457" s="1"/>
      <c r="C1457" s="1"/>
      <c r="D1457" s="2"/>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row>
    <row r="1458" ht="15.75" customHeight="1">
      <c r="A1458" s="1"/>
      <c r="B1458" s="1"/>
      <c r="C1458" s="1"/>
      <c r="D1458" s="2"/>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row>
    <row r="1459" ht="15.75" customHeight="1">
      <c r="A1459" s="1"/>
      <c r="B1459" s="1"/>
      <c r="C1459" s="1"/>
      <c r="D1459" s="2"/>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row>
    <row r="1460" ht="15.75" customHeight="1">
      <c r="A1460" s="1"/>
      <c r="B1460" s="1"/>
      <c r="C1460" s="1"/>
      <c r="D1460" s="2"/>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1"/>
      <c r="AI1460" s="1"/>
      <c r="AJ1460" s="1"/>
      <c r="AK1460" s="1"/>
      <c r="AL1460" s="1"/>
      <c r="AM1460" s="1"/>
      <c r="AN1460" s="1"/>
      <c r="AO1460" s="1"/>
      <c r="AP1460" s="1"/>
    </row>
    <row r="1461" ht="15.75" customHeight="1">
      <c r="A1461" s="1"/>
      <c r="B1461" s="1"/>
      <c r="C1461" s="1"/>
      <c r="D1461" s="2"/>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1"/>
      <c r="AI1461" s="1"/>
      <c r="AJ1461" s="1"/>
      <c r="AK1461" s="1"/>
      <c r="AL1461" s="1"/>
      <c r="AM1461" s="1"/>
      <c r="AN1461" s="1"/>
      <c r="AO1461" s="1"/>
      <c r="AP1461" s="1"/>
    </row>
    <row r="1462" ht="15.75" customHeight="1">
      <c r="A1462" s="1"/>
      <c r="B1462" s="1"/>
      <c r="C1462" s="1"/>
      <c r="D1462" s="2"/>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1"/>
      <c r="AI1462" s="1"/>
      <c r="AJ1462" s="1"/>
      <c r="AK1462" s="1"/>
      <c r="AL1462" s="1"/>
      <c r="AM1462" s="1"/>
      <c r="AN1462" s="1"/>
      <c r="AO1462" s="1"/>
      <c r="AP1462" s="1"/>
    </row>
    <row r="1463" ht="15.75" customHeight="1">
      <c r="A1463" s="1"/>
      <c r="B1463" s="1"/>
      <c r="C1463" s="1"/>
      <c r="D1463" s="2"/>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1"/>
      <c r="AI1463" s="1"/>
      <c r="AJ1463" s="1"/>
      <c r="AK1463" s="1"/>
      <c r="AL1463" s="1"/>
      <c r="AM1463" s="1"/>
      <c r="AN1463" s="1"/>
      <c r="AO1463" s="1"/>
      <c r="AP1463" s="1"/>
    </row>
    <row r="1464" ht="15.75" customHeight="1">
      <c r="A1464" s="1"/>
      <c r="B1464" s="1"/>
      <c r="C1464" s="1"/>
      <c r="D1464" s="2"/>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1"/>
      <c r="AI1464" s="1"/>
      <c r="AJ1464" s="1"/>
      <c r="AK1464" s="1"/>
      <c r="AL1464" s="1"/>
      <c r="AM1464" s="1"/>
      <c r="AN1464" s="1"/>
      <c r="AO1464" s="1"/>
      <c r="AP1464" s="1"/>
    </row>
    <row r="1465" ht="15.75" customHeight="1">
      <c r="A1465" s="1"/>
      <c r="B1465" s="1"/>
      <c r="C1465" s="1"/>
      <c r="D1465" s="2"/>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1"/>
      <c r="AI1465" s="1"/>
      <c r="AJ1465" s="1"/>
      <c r="AK1465" s="1"/>
      <c r="AL1465" s="1"/>
      <c r="AM1465" s="1"/>
      <c r="AN1465" s="1"/>
      <c r="AO1465" s="1"/>
      <c r="AP1465" s="1"/>
    </row>
    <row r="1466" ht="15.75" customHeight="1">
      <c r="A1466" s="1"/>
      <c r="B1466" s="1"/>
      <c r="C1466" s="1"/>
      <c r="D1466" s="2"/>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1"/>
      <c r="AI1466" s="1"/>
      <c r="AJ1466" s="1"/>
      <c r="AK1466" s="1"/>
      <c r="AL1466" s="1"/>
      <c r="AM1466" s="1"/>
      <c r="AN1466" s="1"/>
      <c r="AO1466" s="1"/>
      <c r="AP1466" s="1"/>
    </row>
    <row r="1467" ht="15.75" customHeight="1">
      <c r="A1467" s="1"/>
      <c r="B1467" s="1"/>
      <c r="C1467" s="1"/>
      <c r="D1467" s="2"/>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1"/>
      <c r="AI1467" s="1"/>
      <c r="AJ1467" s="1"/>
      <c r="AK1467" s="1"/>
      <c r="AL1467" s="1"/>
      <c r="AM1467" s="1"/>
      <c r="AN1467" s="1"/>
      <c r="AO1467" s="1"/>
      <c r="AP1467" s="1"/>
    </row>
    <row r="1468" ht="15.75" customHeight="1">
      <c r="A1468" s="1"/>
      <c r="B1468" s="1"/>
      <c r="C1468" s="1"/>
      <c r="D1468" s="2"/>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row>
    <row r="1469" ht="15.75" customHeight="1">
      <c r="A1469" s="1"/>
      <c r="B1469" s="1"/>
      <c r="C1469" s="1"/>
      <c r="D1469" s="2"/>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row>
    <row r="1470" ht="15.75" customHeight="1">
      <c r="A1470" s="1"/>
      <c r="B1470" s="1"/>
      <c r="C1470" s="1"/>
      <c r="D1470" s="2"/>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1"/>
      <c r="AI1470" s="1"/>
      <c r="AJ1470" s="1"/>
      <c r="AK1470" s="1"/>
      <c r="AL1470" s="1"/>
      <c r="AM1470" s="1"/>
      <c r="AN1470" s="1"/>
      <c r="AO1470" s="1"/>
      <c r="AP1470" s="1"/>
    </row>
    <row r="1471" ht="15.75" customHeight="1">
      <c r="A1471" s="1"/>
      <c r="B1471" s="1"/>
      <c r="C1471" s="1"/>
      <c r="D1471" s="2"/>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1"/>
      <c r="AI1471" s="1"/>
      <c r="AJ1471" s="1"/>
      <c r="AK1471" s="1"/>
      <c r="AL1471" s="1"/>
      <c r="AM1471" s="1"/>
      <c r="AN1471" s="1"/>
      <c r="AO1471" s="1"/>
      <c r="AP1471" s="1"/>
    </row>
    <row r="1472" ht="15.75" customHeight="1">
      <c r="A1472" s="1"/>
      <c r="B1472" s="1"/>
      <c r="C1472" s="1"/>
      <c r="D1472" s="2"/>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1"/>
      <c r="AI1472" s="1"/>
      <c r="AJ1472" s="1"/>
      <c r="AK1472" s="1"/>
      <c r="AL1472" s="1"/>
      <c r="AM1472" s="1"/>
      <c r="AN1472" s="1"/>
      <c r="AO1472" s="1"/>
      <c r="AP1472" s="1"/>
    </row>
    <row r="1473" ht="15.75" customHeight="1">
      <c r="A1473" s="1"/>
      <c r="B1473" s="1"/>
      <c r="C1473" s="1"/>
      <c r="D1473" s="2"/>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1"/>
      <c r="AI1473" s="1"/>
      <c r="AJ1473" s="1"/>
      <c r="AK1473" s="1"/>
      <c r="AL1473" s="1"/>
      <c r="AM1473" s="1"/>
      <c r="AN1473" s="1"/>
      <c r="AO1473" s="1"/>
      <c r="AP1473" s="1"/>
    </row>
    <row r="1474" ht="15.75" customHeight="1">
      <c r="A1474" s="1"/>
      <c r="B1474" s="1"/>
      <c r="C1474" s="1"/>
      <c r="D1474" s="2"/>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1"/>
      <c r="AI1474" s="1"/>
      <c r="AJ1474" s="1"/>
      <c r="AK1474" s="1"/>
      <c r="AL1474" s="1"/>
      <c r="AM1474" s="1"/>
      <c r="AN1474" s="1"/>
      <c r="AO1474" s="1"/>
      <c r="AP1474" s="1"/>
    </row>
    <row r="1475" ht="15.75" customHeight="1">
      <c r="A1475" s="1"/>
      <c r="B1475" s="1"/>
      <c r="C1475" s="1"/>
      <c r="D1475" s="2"/>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1"/>
      <c r="AI1475" s="1"/>
      <c r="AJ1475" s="1"/>
      <c r="AK1475" s="1"/>
      <c r="AL1475" s="1"/>
      <c r="AM1475" s="1"/>
      <c r="AN1475" s="1"/>
      <c r="AO1475" s="1"/>
      <c r="AP1475" s="1"/>
    </row>
    <row r="1476" ht="15.75" customHeight="1">
      <c r="A1476" s="1"/>
      <c r="B1476" s="1"/>
      <c r="C1476" s="1"/>
      <c r="D1476" s="2"/>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row>
    <row r="1477" ht="15.75" customHeight="1">
      <c r="A1477" s="1"/>
      <c r="B1477" s="1"/>
      <c r="C1477" s="1"/>
      <c r="D1477" s="2"/>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row>
    <row r="1478" ht="15.75" customHeight="1">
      <c r="A1478" s="1"/>
      <c r="B1478" s="1"/>
      <c r="C1478" s="1"/>
      <c r="D1478" s="2"/>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row>
    <row r="1479" ht="15.75" customHeight="1">
      <c r="A1479" s="1"/>
      <c r="B1479" s="1"/>
      <c r="C1479" s="1"/>
      <c r="D1479" s="2"/>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row>
    <row r="1480" ht="15.75" customHeight="1">
      <c r="A1480" s="1"/>
      <c r="B1480" s="1"/>
      <c r="C1480" s="1"/>
      <c r="D1480" s="2"/>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row>
    <row r="1481" ht="15.75" customHeight="1">
      <c r="A1481" s="1"/>
      <c r="B1481" s="1"/>
      <c r="C1481" s="1"/>
      <c r="D1481" s="2"/>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row>
    <row r="1482" ht="15.75" customHeight="1">
      <c r="A1482" s="1"/>
      <c r="B1482" s="1"/>
      <c r="C1482" s="1"/>
      <c r="D1482" s="2"/>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1"/>
      <c r="AI1482" s="1"/>
      <c r="AJ1482" s="1"/>
      <c r="AK1482" s="1"/>
      <c r="AL1482" s="1"/>
      <c r="AM1482" s="1"/>
      <c r="AN1482" s="1"/>
      <c r="AO1482" s="1"/>
      <c r="AP1482" s="1"/>
    </row>
    <row r="1483" ht="15.75" customHeight="1">
      <c r="A1483" s="1"/>
      <c r="B1483" s="1"/>
      <c r="C1483" s="1"/>
      <c r="D1483" s="2"/>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row>
    <row r="1484" ht="15.75" customHeight="1">
      <c r="A1484" s="1"/>
      <c r="B1484" s="1"/>
      <c r="C1484" s="1"/>
      <c r="D1484" s="2"/>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row>
    <row r="1485" ht="15.75" customHeight="1">
      <c r="A1485" s="1"/>
      <c r="B1485" s="1"/>
      <c r="C1485" s="1"/>
      <c r="D1485" s="2"/>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row>
    <row r="1486" ht="15.75" customHeight="1">
      <c r="A1486" s="1"/>
      <c r="B1486" s="1"/>
      <c r="C1486" s="1"/>
      <c r="D1486" s="2"/>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row>
    <row r="1487" ht="15.75" customHeight="1">
      <c r="A1487" s="1"/>
      <c r="B1487" s="1"/>
      <c r="C1487" s="1"/>
      <c r="D1487" s="2"/>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row>
    <row r="1488" ht="15.75" customHeight="1">
      <c r="A1488" s="1"/>
      <c r="B1488" s="1"/>
      <c r="C1488" s="1"/>
      <c r="D1488" s="2"/>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row>
    <row r="1489" ht="15.75" customHeight="1">
      <c r="A1489" s="1"/>
      <c r="B1489" s="1"/>
      <c r="C1489" s="1"/>
      <c r="D1489" s="2"/>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row>
    <row r="1490" ht="15.75" customHeight="1">
      <c r="A1490" s="1"/>
      <c r="B1490" s="1"/>
      <c r="C1490" s="1"/>
      <c r="D1490" s="2"/>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row>
    <row r="1491" ht="15.75" customHeight="1">
      <c r="A1491" s="1"/>
      <c r="B1491" s="1"/>
      <c r="C1491" s="1"/>
      <c r="D1491" s="2"/>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row>
    <row r="1492" ht="15.75" customHeight="1">
      <c r="A1492" s="1"/>
      <c r="B1492" s="1"/>
      <c r="C1492" s="1"/>
      <c r="D1492" s="2"/>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row>
    <row r="1493" ht="15.75" customHeight="1">
      <c r="A1493" s="1"/>
      <c r="B1493" s="1"/>
      <c r="C1493" s="1"/>
      <c r="D1493" s="2"/>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row>
    <row r="1494" ht="15.75" customHeight="1">
      <c r="A1494" s="1"/>
      <c r="B1494" s="1"/>
      <c r="C1494" s="1"/>
      <c r="D1494" s="2"/>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row>
    <row r="1495" ht="15.75" customHeight="1">
      <c r="A1495" s="1"/>
      <c r="B1495" s="1"/>
      <c r="C1495" s="1"/>
      <c r="D1495" s="2"/>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row>
    <row r="1496" ht="15.75" customHeight="1">
      <c r="A1496" s="1"/>
      <c r="B1496" s="1"/>
      <c r="C1496" s="1"/>
      <c r="D1496" s="2"/>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row>
    <row r="1497" ht="15.75" customHeight="1">
      <c r="A1497" s="1"/>
      <c r="B1497" s="1"/>
      <c r="C1497" s="1"/>
      <c r="D1497" s="2"/>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c r="AJ1497" s="1"/>
      <c r="AK1497" s="1"/>
      <c r="AL1497" s="1"/>
      <c r="AM1497" s="1"/>
      <c r="AN1497" s="1"/>
      <c r="AO1497" s="1"/>
      <c r="AP1497" s="1"/>
    </row>
    <row r="1498" ht="15.75" customHeight="1">
      <c r="A1498" s="1"/>
      <c r="B1498" s="1"/>
      <c r="C1498" s="1"/>
      <c r="D1498" s="2"/>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c r="AJ1498" s="1"/>
      <c r="AK1498" s="1"/>
      <c r="AL1498" s="1"/>
      <c r="AM1498" s="1"/>
      <c r="AN1498" s="1"/>
      <c r="AO1498" s="1"/>
      <c r="AP1498" s="1"/>
    </row>
    <row r="1499" ht="15.75" customHeight="1">
      <c r="A1499" s="1"/>
      <c r="B1499" s="1"/>
      <c r="C1499" s="1"/>
      <c r="D1499" s="2"/>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c r="AJ1499" s="1"/>
      <c r="AK1499" s="1"/>
      <c r="AL1499" s="1"/>
      <c r="AM1499" s="1"/>
      <c r="AN1499" s="1"/>
      <c r="AO1499" s="1"/>
      <c r="AP1499" s="1"/>
    </row>
    <row r="1500" ht="15.75" customHeight="1">
      <c r="A1500" s="1"/>
      <c r="B1500" s="1"/>
      <c r="C1500" s="1"/>
      <c r="D1500" s="2"/>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row>
    <row r="1501" ht="15.75" customHeight="1">
      <c r="A1501" s="1"/>
      <c r="B1501" s="1"/>
      <c r="C1501" s="1"/>
      <c r="D1501" s="2"/>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row>
    <row r="1502" ht="15.75" customHeight="1">
      <c r="A1502" s="1"/>
      <c r="B1502" s="1"/>
      <c r="C1502" s="1"/>
      <c r="D1502" s="2"/>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row>
    <row r="1503" ht="15.75" customHeight="1">
      <c r="A1503" s="1"/>
      <c r="B1503" s="1"/>
      <c r="C1503" s="1"/>
      <c r="D1503" s="2"/>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row>
    <row r="1504" ht="15.75" customHeight="1">
      <c r="A1504" s="1"/>
      <c r="B1504" s="1"/>
      <c r="C1504" s="1"/>
      <c r="D1504" s="2"/>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row>
    <row r="1505" ht="15.75" customHeight="1">
      <c r="A1505" s="1"/>
      <c r="B1505" s="1"/>
      <c r="C1505" s="1"/>
      <c r="D1505" s="2"/>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row>
    <row r="1506" ht="15.75" customHeight="1">
      <c r="A1506" s="1"/>
      <c r="B1506" s="1"/>
      <c r="C1506" s="1"/>
      <c r="D1506" s="2"/>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row>
    <row r="1507" ht="15.75" customHeight="1">
      <c r="A1507" s="1"/>
      <c r="B1507" s="1"/>
      <c r="C1507" s="1"/>
      <c r="D1507" s="2"/>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row>
    <row r="1508" ht="15.75" customHeight="1">
      <c r="A1508" s="1"/>
      <c r="B1508" s="1"/>
      <c r="C1508" s="1"/>
      <c r="D1508" s="2"/>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row>
    <row r="1509" ht="15.75" customHeight="1">
      <c r="A1509" s="1"/>
      <c r="B1509" s="1"/>
      <c r="C1509" s="1"/>
      <c r="D1509" s="2"/>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row>
    <row r="1510" ht="15.75" customHeight="1">
      <c r="A1510" s="1"/>
      <c r="B1510" s="1"/>
      <c r="C1510" s="1"/>
      <c r="D1510" s="2"/>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row>
    <row r="1511" ht="15.75" customHeight="1">
      <c r="A1511" s="1"/>
      <c r="B1511" s="1"/>
      <c r="C1511" s="1"/>
      <c r="D1511" s="2"/>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row>
    <row r="1512" ht="15.75" customHeight="1">
      <c r="A1512" s="1"/>
      <c r="B1512" s="1"/>
      <c r="C1512" s="1"/>
      <c r="D1512" s="2"/>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row>
    <row r="1513" ht="15.75" customHeight="1">
      <c r="A1513" s="1"/>
      <c r="B1513" s="1"/>
      <c r="C1513" s="1"/>
      <c r="D1513" s="2"/>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row>
    <row r="1514" ht="15.75" customHeight="1">
      <c r="A1514" s="1"/>
      <c r="B1514" s="1"/>
      <c r="C1514" s="1"/>
      <c r="D1514" s="2"/>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row>
    <row r="1515" ht="15.75" customHeight="1">
      <c r="A1515" s="1"/>
      <c r="B1515" s="1"/>
      <c r="C1515" s="1"/>
      <c r="D1515" s="2"/>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row>
    <row r="1516" ht="15.75" customHeight="1">
      <c r="A1516" s="1"/>
      <c r="B1516" s="1"/>
      <c r="C1516" s="1"/>
      <c r="D1516" s="2"/>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row>
    <row r="1517" ht="15.75" customHeight="1">
      <c r="A1517" s="1"/>
      <c r="B1517" s="1"/>
      <c r="C1517" s="1"/>
      <c r="D1517" s="2"/>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row>
    <row r="1518" ht="15.75" customHeight="1">
      <c r="A1518" s="1"/>
      <c r="B1518" s="1"/>
      <c r="C1518" s="1"/>
      <c r="D1518" s="2"/>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row>
    <row r="1519" ht="15.75" customHeight="1">
      <c r="A1519" s="1"/>
      <c r="B1519" s="1"/>
      <c r="C1519" s="1"/>
      <c r="D1519" s="2"/>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row>
    <row r="1520" ht="15.75" customHeight="1">
      <c r="A1520" s="1"/>
      <c r="B1520" s="1"/>
      <c r="C1520" s="1"/>
      <c r="D1520" s="2"/>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row>
    <row r="1521" ht="15.75" customHeight="1">
      <c r="A1521" s="1"/>
      <c r="B1521" s="1"/>
      <c r="C1521" s="1"/>
      <c r="D1521" s="2"/>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row>
    <row r="1522" ht="15.75" customHeight="1">
      <c r="A1522" s="1"/>
      <c r="B1522" s="1"/>
      <c r="C1522" s="1"/>
      <c r="D1522" s="2"/>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row>
    <row r="1523" ht="15.75" customHeight="1">
      <c r="A1523" s="1"/>
      <c r="B1523" s="1"/>
      <c r="C1523" s="1"/>
      <c r="D1523" s="2"/>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row>
    <row r="1524" ht="15.75" customHeight="1">
      <c r="A1524" s="1"/>
      <c r="B1524" s="1"/>
      <c r="C1524" s="1"/>
      <c r="D1524" s="2"/>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row>
    <row r="1525" ht="15.75" customHeight="1">
      <c r="A1525" s="1"/>
      <c r="B1525" s="1"/>
      <c r="C1525" s="1"/>
      <c r="D1525" s="2"/>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row>
    <row r="1526" ht="15.75" customHeight="1">
      <c r="A1526" s="1"/>
      <c r="B1526" s="1"/>
      <c r="C1526" s="1"/>
      <c r="D1526" s="2"/>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row>
    <row r="1527" ht="15.75" customHeight="1">
      <c r="A1527" s="1"/>
      <c r="B1527" s="1"/>
      <c r="C1527" s="1"/>
      <c r="D1527" s="2"/>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row>
    <row r="1528" ht="15.75" customHeight="1">
      <c r="A1528" s="1"/>
      <c r="B1528" s="1"/>
      <c r="C1528" s="1"/>
      <c r="D1528" s="2"/>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row>
    <row r="1529" ht="15.75" customHeight="1">
      <c r="A1529" s="1"/>
      <c r="B1529" s="1"/>
      <c r="C1529" s="1"/>
      <c r="D1529" s="2"/>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row>
    <row r="1530" ht="15.75" customHeight="1">
      <c r="A1530" s="1"/>
      <c r="B1530" s="1"/>
      <c r="C1530" s="1"/>
      <c r="D1530" s="2"/>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row>
    <row r="1531" ht="15.75" customHeight="1">
      <c r="A1531" s="1"/>
      <c r="B1531" s="1"/>
      <c r="C1531" s="1"/>
      <c r="D1531" s="2"/>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row>
    <row r="1532" ht="15.75" customHeight="1">
      <c r="A1532" s="1"/>
      <c r="B1532" s="1"/>
      <c r="C1532" s="1"/>
      <c r="D1532" s="2"/>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row>
    <row r="1533" ht="15.75" customHeight="1">
      <c r="A1533" s="1"/>
      <c r="B1533" s="1"/>
      <c r="C1533" s="1"/>
      <c r="D1533" s="2"/>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row>
    <row r="1534" ht="15.75" customHeight="1">
      <c r="A1534" s="1"/>
      <c r="B1534" s="1"/>
      <c r="C1534" s="1"/>
      <c r="D1534" s="2"/>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row>
    <row r="1535" ht="15.75" customHeight="1">
      <c r="A1535" s="1"/>
      <c r="B1535" s="1"/>
      <c r="C1535" s="1"/>
      <c r="D1535" s="2"/>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row>
    <row r="1536" ht="15.75" customHeight="1">
      <c r="A1536" s="1"/>
      <c r="B1536" s="1"/>
      <c r="C1536" s="1"/>
      <c r="D1536" s="2"/>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row>
    <row r="1537" ht="15.75" customHeight="1">
      <c r="A1537" s="1"/>
      <c r="B1537" s="1"/>
      <c r="C1537" s="1"/>
      <c r="D1537" s="2"/>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row>
    <row r="1538" ht="15.75" customHeight="1">
      <c r="A1538" s="1"/>
      <c r="B1538" s="1"/>
      <c r="C1538" s="1"/>
      <c r="D1538" s="2"/>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row>
    <row r="1539" ht="15.75" customHeight="1">
      <c r="A1539" s="1"/>
      <c r="B1539" s="1"/>
      <c r="C1539" s="1"/>
      <c r="D1539" s="2"/>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row>
    <row r="1540" ht="15.75" customHeight="1">
      <c r="A1540" s="1"/>
      <c r="B1540" s="1"/>
      <c r="C1540" s="1"/>
      <c r="D1540" s="2"/>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row>
    <row r="1541" ht="15.75" customHeight="1">
      <c r="A1541" s="1"/>
      <c r="B1541" s="1"/>
      <c r="C1541" s="1"/>
      <c r="D1541" s="2"/>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row>
    <row r="1542" ht="15.75" customHeight="1">
      <c r="A1542" s="1"/>
      <c r="B1542" s="1"/>
      <c r="C1542" s="1"/>
      <c r="D1542" s="2"/>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row>
    <row r="1543" ht="15.75" customHeight="1">
      <c r="A1543" s="1"/>
      <c r="B1543" s="1"/>
      <c r="C1543" s="1"/>
      <c r="D1543" s="2"/>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row>
    <row r="1544" ht="15.75" customHeight="1">
      <c r="A1544" s="1"/>
      <c r="B1544" s="1"/>
      <c r="C1544" s="1"/>
      <c r="D1544" s="2"/>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row>
    <row r="1545" ht="15.75" customHeight="1">
      <c r="A1545" s="1"/>
      <c r="B1545" s="1"/>
      <c r="C1545" s="1"/>
      <c r="D1545" s="2"/>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row>
    <row r="1546" ht="15.75" customHeight="1">
      <c r="A1546" s="1"/>
      <c r="B1546" s="1"/>
      <c r="C1546" s="1"/>
      <c r="D1546" s="2"/>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row>
    <row r="1547" ht="15.75" customHeight="1">
      <c r="A1547" s="1"/>
      <c r="B1547" s="1"/>
      <c r="C1547" s="1"/>
      <c r="D1547" s="2"/>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1"/>
      <c r="AI1547" s="1"/>
      <c r="AJ1547" s="1"/>
      <c r="AK1547" s="1"/>
      <c r="AL1547" s="1"/>
      <c r="AM1547" s="1"/>
      <c r="AN1547" s="1"/>
      <c r="AO1547" s="1"/>
      <c r="AP1547" s="1"/>
    </row>
    <row r="1548" ht="15.75" customHeight="1">
      <c r="A1548" s="1"/>
      <c r="B1548" s="1"/>
      <c r="C1548" s="1"/>
      <c r="D1548" s="2"/>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row>
    <row r="1549" ht="15.75" customHeight="1">
      <c r="A1549" s="1"/>
      <c r="B1549" s="1"/>
      <c r="C1549" s="1"/>
      <c r="D1549" s="2"/>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row>
    <row r="1550" ht="15.75" customHeight="1">
      <c r="A1550" s="1"/>
      <c r="B1550" s="1"/>
      <c r="C1550" s="1"/>
      <c r="D1550" s="2"/>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row>
    <row r="1551" ht="15.75" customHeight="1">
      <c r="A1551" s="1"/>
      <c r="B1551" s="1"/>
      <c r="C1551" s="1"/>
      <c r="D1551" s="2"/>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1"/>
      <c r="AI1551" s="1"/>
      <c r="AJ1551" s="1"/>
      <c r="AK1551" s="1"/>
      <c r="AL1551" s="1"/>
      <c r="AM1551" s="1"/>
      <c r="AN1551" s="1"/>
      <c r="AO1551" s="1"/>
      <c r="AP1551" s="1"/>
    </row>
    <row r="1552" ht="15.75" customHeight="1">
      <c r="A1552" s="1"/>
      <c r="B1552" s="1"/>
      <c r="C1552" s="1"/>
      <c r="D1552" s="2"/>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row>
    <row r="1553" ht="15.75" customHeight="1">
      <c r="A1553" s="1"/>
      <c r="B1553" s="1"/>
      <c r="C1553" s="1"/>
      <c r="D1553" s="2"/>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row>
    <row r="1554" ht="15.75" customHeight="1">
      <c r="A1554" s="1"/>
      <c r="B1554" s="1"/>
      <c r="C1554" s="1"/>
      <c r="D1554" s="2"/>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row>
    <row r="1555" ht="15.75" customHeight="1">
      <c r="A1555" s="1"/>
      <c r="B1555" s="1"/>
      <c r="C1555" s="1"/>
      <c r="D1555" s="2"/>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1"/>
      <c r="AI1555" s="1"/>
      <c r="AJ1555" s="1"/>
      <c r="AK1555" s="1"/>
      <c r="AL1555" s="1"/>
      <c r="AM1555" s="1"/>
      <c r="AN1555" s="1"/>
      <c r="AO1555" s="1"/>
      <c r="AP1555" s="1"/>
    </row>
    <row r="1556" ht="15.75" customHeight="1">
      <c r="A1556" s="1"/>
      <c r="B1556" s="1"/>
      <c r="C1556" s="1"/>
      <c r="D1556" s="2"/>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1"/>
      <c r="AI1556" s="1"/>
      <c r="AJ1556" s="1"/>
      <c r="AK1556" s="1"/>
      <c r="AL1556" s="1"/>
      <c r="AM1556" s="1"/>
      <c r="AN1556" s="1"/>
      <c r="AO1556" s="1"/>
      <c r="AP1556" s="1"/>
    </row>
    <row r="1557" ht="15.75" customHeight="1">
      <c r="A1557" s="1"/>
      <c r="B1557" s="1"/>
      <c r="C1557" s="1"/>
      <c r="D1557" s="2"/>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1"/>
      <c r="AI1557" s="1"/>
      <c r="AJ1557" s="1"/>
      <c r="AK1557" s="1"/>
      <c r="AL1557" s="1"/>
      <c r="AM1557" s="1"/>
      <c r="AN1557" s="1"/>
      <c r="AO1557" s="1"/>
      <c r="AP1557" s="1"/>
    </row>
    <row r="1558" ht="15.75" customHeight="1">
      <c r="A1558" s="1"/>
      <c r="B1558" s="1"/>
      <c r="C1558" s="1"/>
      <c r="D1558" s="2"/>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row>
    <row r="1559" ht="15.75" customHeight="1">
      <c r="A1559" s="1"/>
      <c r="B1559" s="1"/>
      <c r="C1559" s="1"/>
      <c r="D1559" s="2"/>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1"/>
      <c r="AI1559" s="1"/>
      <c r="AJ1559" s="1"/>
      <c r="AK1559" s="1"/>
      <c r="AL1559" s="1"/>
      <c r="AM1559" s="1"/>
      <c r="AN1559" s="1"/>
      <c r="AO1559" s="1"/>
      <c r="AP1559" s="1"/>
    </row>
    <row r="1560" ht="15.75" customHeight="1">
      <c r="A1560" s="1"/>
      <c r="B1560" s="1"/>
      <c r="C1560" s="1"/>
      <c r="D1560" s="2"/>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1"/>
      <c r="AI1560" s="1"/>
      <c r="AJ1560" s="1"/>
      <c r="AK1560" s="1"/>
      <c r="AL1560" s="1"/>
      <c r="AM1560" s="1"/>
      <c r="AN1560" s="1"/>
      <c r="AO1560" s="1"/>
      <c r="AP1560" s="1"/>
    </row>
    <row r="1561" ht="15.75" customHeight="1">
      <c r="A1561" s="1"/>
      <c r="B1561" s="1"/>
      <c r="C1561" s="1"/>
      <c r="D1561" s="2"/>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1"/>
      <c r="AI1561" s="1"/>
      <c r="AJ1561" s="1"/>
      <c r="AK1561" s="1"/>
      <c r="AL1561" s="1"/>
      <c r="AM1561" s="1"/>
      <c r="AN1561" s="1"/>
      <c r="AO1561" s="1"/>
      <c r="AP1561" s="1"/>
    </row>
    <row r="1562" ht="15.75" customHeight="1">
      <c r="A1562" s="1"/>
      <c r="B1562" s="1"/>
      <c r="C1562" s="1"/>
      <c r="D1562" s="2"/>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1"/>
      <c r="AI1562" s="1"/>
      <c r="AJ1562" s="1"/>
      <c r="AK1562" s="1"/>
      <c r="AL1562" s="1"/>
      <c r="AM1562" s="1"/>
      <c r="AN1562" s="1"/>
      <c r="AO1562" s="1"/>
      <c r="AP1562" s="1"/>
    </row>
    <row r="1563" ht="15.75" customHeight="1">
      <c r="A1563" s="1"/>
      <c r="B1563" s="1"/>
      <c r="C1563" s="1"/>
      <c r="D1563" s="2"/>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1"/>
      <c r="AI1563" s="1"/>
      <c r="AJ1563" s="1"/>
      <c r="AK1563" s="1"/>
      <c r="AL1563" s="1"/>
      <c r="AM1563" s="1"/>
      <c r="AN1563" s="1"/>
      <c r="AO1563" s="1"/>
      <c r="AP1563" s="1"/>
    </row>
    <row r="1564" ht="15.75" customHeight="1">
      <c r="A1564" s="1"/>
      <c r="B1564" s="1"/>
      <c r="C1564" s="1"/>
      <c r="D1564" s="2"/>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1"/>
      <c r="AI1564" s="1"/>
      <c r="AJ1564" s="1"/>
      <c r="AK1564" s="1"/>
      <c r="AL1564" s="1"/>
      <c r="AM1564" s="1"/>
      <c r="AN1564" s="1"/>
      <c r="AO1564" s="1"/>
      <c r="AP1564" s="1"/>
    </row>
    <row r="1565" ht="15.75" customHeight="1">
      <c r="A1565" s="1"/>
      <c r="B1565" s="1"/>
      <c r="C1565" s="1"/>
      <c r="D1565" s="2"/>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1"/>
      <c r="AI1565" s="1"/>
      <c r="AJ1565" s="1"/>
      <c r="AK1565" s="1"/>
      <c r="AL1565" s="1"/>
      <c r="AM1565" s="1"/>
      <c r="AN1565" s="1"/>
      <c r="AO1565" s="1"/>
      <c r="AP1565" s="1"/>
    </row>
    <row r="1566" ht="15.75" customHeight="1">
      <c r="A1566" s="1"/>
      <c r="B1566" s="1"/>
      <c r="C1566" s="1"/>
      <c r="D1566" s="2"/>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1"/>
      <c r="AI1566" s="1"/>
      <c r="AJ1566" s="1"/>
      <c r="AK1566" s="1"/>
      <c r="AL1566" s="1"/>
      <c r="AM1566" s="1"/>
      <c r="AN1566" s="1"/>
      <c r="AO1566" s="1"/>
      <c r="AP1566" s="1"/>
    </row>
    <row r="1567" ht="15.75" customHeight="1">
      <c r="A1567" s="1"/>
      <c r="B1567" s="1"/>
      <c r="C1567" s="1"/>
      <c r="D1567" s="2"/>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1"/>
      <c r="AI1567" s="1"/>
      <c r="AJ1567" s="1"/>
      <c r="AK1567" s="1"/>
      <c r="AL1567" s="1"/>
      <c r="AM1567" s="1"/>
      <c r="AN1567" s="1"/>
      <c r="AO1567" s="1"/>
      <c r="AP1567" s="1"/>
    </row>
    <row r="1568" ht="15.75" customHeight="1">
      <c r="A1568" s="1"/>
      <c r="B1568" s="1"/>
      <c r="C1568" s="1"/>
      <c r="D1568" s="2"/>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1"/>
      <c r="AI1568" s="1"/>
      <c r="AJ1568" s="1"/>
      <c r="AK1568" s="1"/>
      <c r="AL1568" s="1"/>
      <c r="AM1568" s="1"/>
      <c r="AN1568" s="1"/>
      <c r="AO1568" s="1"/>
      <c r="AP1568" s="1"/>
    </row>
    <row r="1569" ht="15.75" customHeight="1">
      <c r="A1569" s="1"/>
      <c r="B1569" s="1"/>
      <c r="C1569" s="1"/>
      <c r="D1569" s="2"/>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1"/>
      <c r="AI1569" s="1"/>
      <c r="AJ1569" s="1"/>
      <c r="AK1569" s="1"/>
      <c r="AL1569" s="1"/>
      <c r="AM1569" s="1"/>
      <c r="AN1569" s="1"/>
      <c r="AO1569" s="1"/>
      <c r="AP1569" s="1"/>
    </row>
    <row r="1570" ht="15.75" customHeight="1">
      <c r="A1570" s="1"/>
      <c r="B1570" s="1"/>
      <c r="C1570" s="1"/>
      <c r="D1570" s="2"/>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row>
    <row r="1571" ht="15.75" customHeight="1">
      <c r="A1571" s="1"/>
      <c r="B1571" s="1"/>
      <c r="C1571" s="1"/>
      <c r="D1571" s="2"/>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1"/>
      <c r="AI1571" s="1"/>
      <c r="AJ1571" s="1"/>
      <c r="AK1571" s="1"/>
      <c r="AL1571" s="1"/>
      <c r="AM1571" s="1"/>
      <c r="AN1571" s="1"/>
      <c r="AO1571" s="1"/>
      <c r="AP1571" s="1"/>
    </row>
    <row r="1572" ht="15.75" customHeight="1">
      <c r="A1572" s="1"/>
      <c r="B1572" s="1"/>
      <c r="C1572" s="1"/>
      <c r="D1572" s="2"/>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1"/>
      <c r="AI1572" s="1"/>
      <c r="AJ1572" s="1"/>
      <c r="AK1572" s="1"/>
      <c r="AL1572" s="1"/>
      <c r="AM1572" s="1"/>
      <c r="AN1572" s="1"/>
      <c r="AO1572" s="1"/>
      <c r="AP1572" s="1"/>
    </row>
    <row r="1573" ht="15.75" customHeight="1">
      <c r="A1573" s="1"/>
      <c r="B1573" s="1"/>
      <c r="C1573" s="1"/>
      <c r="D1573" s="2"/>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row>
    <row r="1574" ht="15.75" customHeight="1">
      <c r="A1574" s="1"/>
      <c r="B1574" s="1"/>
      <c r="C1574" s="1"/>
      <c r="D1574" s="2"/>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1"/>
      <c r="AI1574" s="1"/>
      <c r="AJ1574" s="1"/>
      <c r="AK1574" s="1"/>
      <c r="AL1574" s="1"/>
      <c r="AM1574" s="1"/>
      <c r="AN1574" s="1"/>
      <c r="AO1574" s="1"/>
      <c r="AP1574" s="1"/>
    </row>
    <row r="1575" ht="15.75" customHeight="1">
      <c r="A1575" s="1"/>
      <c r="B1575" s="1"/>
      <c r="C1575" s="1"/>
      <c r="D1575" s="2"/>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c r="AJ1575" s="1"/>
      <c r="AK1575" s="1"/>
      <c r="AL1575" s="1"/>
      <c r="AM1575" s="1"/>
      <c r="AN1575" s="1"/>
      <c r="AO1575" s="1"/>
      <c r="AP1575" s="1"/>
    </row>
    <row r="1576" ht="15.75" customHeight="1">
      <c r="A1576" s="1"/>
      <c r="B1576" s="1"/>
      <c r="C1576" s="1"/>
      <c r="D1576" s="2"/>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c r="AL1576" s="1"/>
      <c r="AM1576" s="1"/>
      <c r="AN1576" s="1"/>
      <c r="AO1576" s="1"/>
      <c r="AP1576" s="1"/>
    </row>
    <row r="1577" ht="15.75" customHeight="1">
      <c r="A1577" s="1"/>
      <c r="B1577" s="1"/>
      <c r="C1577" s="1"/>
      <c r="D1577" s="2"/>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row>
    <row r="1578" ht="15.75" customHeight="1">
      <c r="A1578" s="1"/>
      <c r="B1578" s="1"/>
      <c r="C1578" s="1"/>
      <c r="D1578" s="2"/>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c r="AJ1578" s="1"/>
      <c r="AK1578" s="1"/>
      <c r="AL1578" s="1"/>
      <c r="AM1578" s="1"/>
      <c r="AN1578" s="1"/>
      <c r="AO1578" s="1"/>
      <c r="AP1578" s="1"/>
    </row>
    <row r="1579" ht="15.75" customHeight="1">
      <c r="A1579" s="1"/>
      <c r="B1579" s="1"/>
      <c r="C1579" s="1"/>
      <c r="D1579" s="2"/>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1"/>
      <c r="AI1579" s="1"/>
      <c r="AJ1579" s="1"/>
      <c r="AK1579" s="1"/>
      <c r="AL1579" s="1"/>
      <c r="AM1579" s="1"/>
      <c r="AN1579" s="1"/>
      <c r="AO1579" s="1"/>
      <c r="AP1579" s="1"/>
    </row>
    <row r="1580" ht="15.75" customHeight="1">
      <c r="A1580" s="1"/>
      <c r="B1580" s="1"/>
      <c r="C1580" s="1"/>
      <c r="D1580" s="2"/>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c r="AJ1580" s="1"/>
      <c r="AK1580" s="1"/>
      <c r="AL1580" s="1"/>
      <c r="AM1580" s="1"/>
      <c r="AN1580" s="1"/>
      <c r="AO1580" s="1"/>
      <c r="AP1580" s="1"/>
    </row>
    <row r="1581" ht="15.75" customHeight="1">
      <c r="A1581" s="1"/>
      <c r="B1581" s="1"/>
      <c r="C1581" s="1"/>
      <c r="D1581" s="2"/>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row>
    <row r="1582" ht="15.75" customHeight="1">
      <c r="A1582" s="1"/>
      <c r="B1582" s="1"/>
      <c r="C1582" s="1"/>
      <c r="D1582" s="2"/>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row>
    <row r="1583" ht="15.75" customHeight="1">
      <c r="A1583" s="1"/>
      <c r="B1583" s="1"/>
      <c r="C1583" s="1"/>
      <c r="D1583" s="2"/>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c r="AJ1583" s="1"/>
      <c r="AK1583" s="1"/>
      <c r="AL1583" s="1"/>
      <c r="AM1583" s="1"/>
      <c r="AN1583" s="1"/>
      <c r="AO1583" s="1"/>
      <c r="AP1583" s="1"/>
    </row>
    <row r="1584" ht="15.75" customHeight="1">
      <c r="A1584" s="1"/>
      <c r="B1584" s="1"/>
      <c r="C1584" s="1"/>
      <c r="D1584" s="2"/>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1"/>
      <c r="AI1584" s="1"/>
      <c r="AJ1584" s="1"/>
      <c r="AK1584" s="1"/>
      <c r="AL1584" s="1"/>
      <c r="AM1584" s="1"/>
      <c r="AN1584" s="1"/>
      <c r="AO1584" s="1"/>
      <c r="AP1584" s="1"/>
    </row>
    <row r="1585" ht="15.75" customHeight="1">
      <c r="A1585" s="1"/>
      <c r="B1585" s="1"/>
      <c r="C1585" s="1"/>
      <c r="D1585" s="2"/>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1"/>
      <c r="AI1585" s="1"/>
      <c r="AJ1585" s="1"/>
      <c r="AK1585" s="1"/>
      <c r="AL1585" s="1"/>
      <c r="AM1585" s="1"/>
      <c r="AN1585" s="1"/>
      <c r="AO1585" s="1"/>
      <c r="AP1585" s="1"/>
    </row>
    <row r="1586" ht="15.75" customHeight="1">
      <c r="A1586" s="1"/>
      <c r="B1586" s="1"/>
      <c r="C1586" s="1"/>
      <c r="D1586" s="2"/>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row>
    <row r="1587" ht="15.75" customHeight="1">
      <c r="A1587" s="1"/>
      <c r="B1587" s="1"/>
      <c r="C1587" s="1"/>
      <c r="D1587" s="2"/>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row>
    <row r="1588" ht="15.75" customHeight="1">
      <c r="A1588" s="1"/>
      <c r="B1588" s="1"/>
      <c r="C1588" s="1"/>
      <c r="D1588" s="2"/>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row>
    <row r="1589" ht="15.75" customHeight="1">
      <c r="A1589" s="1"/>
      <c r="B1589" s="1"/>
      <c r="C1589" s="1"/>
      <c r="D1589" s="2"/>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row>
    <row r="1590" ht="15.75" customHeight="1">
      <c r="A1590" s="1"/>
      <c r="B1590" s="1"/>
      <c r="C1590" s="1"/>
      <c r="D1590" s="2"/>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1"/>
      <c r="AI1590" s="1"/>
      <c r="AJ1590" s="1"/>
      <c r="AK1590" s="1"/>
      <c r="AL1590" s="1"/>
      <c r="AM1590" s="1"/>
      <c r="AN1590" s="1"/>
      <c r="AO1590" s="1"/>
      <c r="AP1590" s="1"/>
    </row>
    <row r="1591" ht="15.75" customHeight="1">
      <c r="A1591" s="1"/>
      <c r="B1591" s="1"/>
      <c r="C1591" s="1"/>
      <c r="D1591" s="2"/>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1"/>
      <c r="AI1591" s="1"/>
      <c r="AJ1591" s="1"/>
      <c r="AK1591" s="1"/>
      <c r="AL1591" s="1"/>
      <c r="AM1591" s="1"/>
      <c r="AN1591" s="1"/>
      <c r="AO1591" s="1"/>
      <c r="AP1591" s="1"/>
    </row>
    <row r="1592" ht="15.75" customHeight="1">
      <c r="A1592" s="1"/>
      <c r="B1592" s="1"/>
      <c r="C1592" s="1"/>
      <c r="D1592" s="2"/>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row>
    <row r="1593" ht="15.75" customHeight="1">
      <c r="A1593" s="1"/>
      <c r="B1593" s="1"/>
      <c r="C1593" s="1"/>
      <c r="D1593" s="2"/>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1"/>
      <c r="AI1593" s="1"/>
      <c r="AJ1593" s="1"/>
      <c r="AK1593" s="1"/>
      <c r="AL1593" s="1"/>
      <c r="AM1593" s="1"/>
      <c r="AN1593" s="1"/>
      <c r="AO1593" s="1"/>
      <c r="AP1593" s="1"/>
    </row>
    <row r="1594" ht="15.75" customHeight="1">
      <c r="A1594" s="1"/>
      <c r="B1594" s="1"/>
      <c r="C1594" s="1"/>
      <c r="D1594" s="2"/>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row>
    <row r="1595" ht="15.75" customHeight="1">
      <c r="A1595" s="1"/>
      <c r="B1595" s="1"/>
      <c r="C1595" s="1"/>
      <c r="D1595" s="2"/>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row>
    <row r="1596" ht="15.75" customHeight="1">
      <c r="A1596" s="1"/>
      <c r="B1596" s="1"/>
      <c r="C1596" s="1"/>
      <c r="D1596" s="2"/>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row>
    <row r="1597" ht="15.75" customHeight="1">
      <c r="A1597" s="1"/>
      <c r="B1597" s="1"/>
      <c r="C1597" s="1"/>
      <c r="D1597" s="2"/>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1"/>
      <c r="AI1597" s="1"/>
      <c r="AJ1597" s="1"/>
      <c r="AK1597" s="1"/>
      <c r="AL1597" s="1"/>
      <c r="AM1597" s="1"/>
      <c r="AN1597" s="1"/>
      <c r="AO1597" s="1"/>
      <c r="AP1597" s="1"/>
    </row>
    <row r="1598" ht="15.75" customHeight="1">
      <c r="A1598" s="1"/>
      <c r="B1598" s="1"/>
      <c r="C1598" s="1"/>
      <c r="D1598" s="2"/>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1"/>
      <c r="AI1598" s="1"/>
      <c r="AJ1598" s="1"/>
      <c r="AK1598" s="1"/>
      <c r="AL1598" s="1"/>
      <c r="AM1598" s="1"/>
      <c r="AN1598" s="1"/>
      <c r="AO1598" s="1"/>
      <c r="AP1598" s="1"/>
    </row>
    <row r="1599" ht="15.75" customHeight="1">
      <c r="A1599" s="1"/>
      <c r="B1599" s="1"/>
      <c r="C1599" s="1"/>
      <c r="D1599" s="2"/>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1"/>
      <c r="AI1599" s="1"/>
      <c r="AJ1599" s="1"/>
      <c r="AK1599" s="1"/>
      <c r="AL1599" s="1"/>
      <c r="AM1599" s="1"/>
      <c r="AN1599" s="1"/>
      <c r="AO1599" s="1"/>
      <c r="AP1599" s="1"/>
    </row>
    <row r="1600" ht="15.75" customHeight="1">
      <c r="A1600" s="1"/>
      <c r="B1600" s="1"/>
      <c r="C1600" s="1"/>
      <c r="D1600" s="2"/>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1"/>
      <c r="AI1600" s="1"/>
      <c r="AJ1600" s="1"/>
      <c r="AK1600" s="1"/>
      <c r="AL1600" s="1"/>
      <c r="AM1600" s="1"/>
      <c r="AN1600" s="1"/>
      <c r="AO1600" s="1"/>
      <c r="AP1600" s="1"/>
    </row>
    <row r="1601" ht="15.75" customHeight="1">
      <c r="A1601" s="1"/>
      <c r="B1601" s="1"/>
      <c r="C1601" s="1"/>
      <c r="D1601" s="2"/>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1"/>
      <c r="AI1601" s="1"/>
      <c r="AJ1601" s="1"/>
      <c r="AK1601" s="1"/>
      <c r="AL1601" s="1"/>
      <c r="AM1601" s="1"/>
      <c r="AN1601" s="1"/>
      <c r="AO1601" s="1"/>
      <c r="AP1601" s="1"/>
    </row>
    <row r="1602" ht="15.75" customHeight="1">
      <c r="A1602" s="1"/>
      <c r="B1602" s="1"/>
      <c r="C1602" s="1"/>
      <c r="D1602" s="2"/>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1"/>
      <c r="AI1602" s="1"/>
      <c r="AJ1602" s="1"/>
      <c r="AK1602" s="1"/>
      <c r="AL1602" s="1"/>
      <c r="AM1602" s="1"/>
      <c r="AN1602" s="1"/>
      <c r="AO1602" s="1"/>
      <c r="AP1602" s="1"/>
    </row>
    <row r="1603" ht="15.75" customHeight="1">
      <c r="A1603" s="1"/>
      <c r="B1603" s="1"/>
      <c r="C1603" s="1"/>
      <c r="D1603" s="2"/>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1"/>
      <c r="AI1603" s="1"/>
      <c r="AJ1603" s="1"/>
      <c r="AK1603" s="1"/>
      <c r="AL1603" s="1"/>
      <c r="AM1603" s="1"/>
      <c r="AN1603" s="1"/>
      <c r="AO1603" s="1"/>
      <c r="AP1603" s="1"/>
    </row>
    <row r="1604" ht="15.75" customHeight="1">
      <c r="A1604" s="1"/>
      <c r="B1604" s="1"/>
      <c r="C1604" s="1"/>
      <c r="D1604" s="2"/>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1"/>
      <c r="AI1604" s="1"/>
      <c r="AJ1604" s="1"/>
      <c r="AK1604" s="1"/>
      <c r="AL1604" s="1"/>
      <c r="AM1604" s="1"/>
      <c r="AN1604" s="1"/>
      <c r="AO1604" s="1"/>
      <c r="AP1604" s="1"/>
    </row>
    <row r="1605" ht="15.75" customHeight="1">
      <c r="A1605" s="1"/>
      <c r="B1605" s="1"/>
      <c r="C1605" s="1"/>
      <c r="D1605" s="2"/>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1"/>
      <c r="AI1605" s="1"/>
      <c r="AJ1605" s="1"/>
      <c r="AK1605" s="1"/>
      <c r="AL1605" s="1"/>
      <c r="AM1605" s="1"/>
      <c r="AN1605" s="1"/>
      <c r="AO1605" s="1"/>
      <c r="AP1605" s="1"/>
    </row>
    <row r="1606" ht="15.75" customHeight="1">
      <c r="A1606" s="1"/>
      <c r="B1606" s="1"/>
      <c r="C1606" s="1"/>
      <c r="D1606" s="2"/>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1"/>
      <c r="AI1606" s="1"/>
      <c r="AJ1606" s="1"/>
      <c r="AK1606" s="1"/>
      <c r="AL1606" s="1"/>
      <c r="AM1606" s="1"/>
      <c r="AN1606" s="1"/>
      <c r="AO1606" s="1"/>
      <c r="AP1606" s="1"/>
    </row>
    <row r="1607" ht="15.75" customHeight="1">
      <c r="A1607" s="1"/>
      <c r="B1607" s="1"/>
      <c r="C1607" s="1"/>
      <c r="D1607" s="2"/>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1"/>
      <c r="AI1607" s="1"/>
      <c r="AJ1607" s="1"/>
      <c r="AK1607" s="1"/>
      <c r="AL1607" s="1"/>
      <c r="AM1607" s="1"/>
      <c r="AN1607" s="1"/>
      <c r="AO1607" s="1"/>
      <c r="AP1607" s="1"/>
    </row>
    <row r="1608" ht="15.75" customHeight="1">
      <c r="A1608" s="1"/>
      <c r="B1608" s="1"/>
      <c r="C1608" s="1"/>
      <c r="D1608" s="2"/>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1"/>
      <c r="AI1608" s="1"/>
      <c r="AJ1608" s="1"/>
      <c r="AK1608" s="1"/>
      <c r="AL1608" s="1"/>
      <c r="AM1608" s="1"/>
      <c r="AN1608" s="1"/>
      <c r="AO1608" s="1"/>
      <c r="AP1608" s="1"/>
    </row>
    <row r="1609" ht="15.75" customHeight="1">
      <c r="A1609" s="1"/>
      <c r="B1609" s="1"/>
      <c r="C1609" s="1"/>
      <c r="D1609" s="2"/>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1"/>
      <c r="AI1609" s="1"/>
      <c r="AJ1609" s="1"/>
      <c r="AK1609" s="1"/>
      <c r="AL1609" s="1"/>
      <c r="AM1609" s="1"/>
      <c r="AN1609" s="1"/>
      <c r="AO1609" s="1"/>
      <c r="AP1609" s="1"/>
    </row>
    <row r="1610" ht="15.75" customHeight="1">
      <c r="A1610" s="1"/>
      <c r="B1610" s="1"/>
      <c r="C1610" s="1"/>
      <c r="D1610" s="2"/>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1"/>
      <c r="AI1610" s="1"/>
      <c r="AJ1610" s="1"/>
      <c r="AK1610" s="1"/>
      <c r="AL1610" s="1"/>
      <c r="AM1610" s="1"/>
      <c r="AN1610" s="1"/>
      <c r="AO1610" s="1"/>
      <c r="AP1610" s="1"/>
    </row>
    <row r="1611" ht="15.75" customHeight="1">
      <c r="A1611" s="1"/>
      <c r="B1611" s="1"/>
      <c r="C1611" s="1"/>
      <c r="D1611" s="2"/>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1"/>
      <c r="AI1611" s="1"/>
      <c r="AJ1611" s="1"/>
      <c r="AK1611" s="1"/>
      <c r="AL1611" s="1"/>
      <c r="AM1611" s="1"/>
      <c r="AN1611" s="1"/>
      <c r="AO1611" s="1"/>
      <c r="AP1611" s="1"/>
    </row>
    <row r="1612" ht="15.75" customHeight="1">
      <c r="A1612" s="1"/>
      <c r="B1612" s="1"/>
      <c r="C1612" s="1"/>
      <c r="D1612" s="2"/>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1"/>
      <c r="AI1612" s="1"/>
      <c r="AJ1612" s="1"/>
      <c r="AK1612" s="1"/>
      <c r="AL1612" s="1"/>
      <c r="AM1612" s="1"/>
      <c r="AN1612" s="1"/>
      <c r="AO1612" s="1"/>
      <c r="AP1612" s="1"/>
    </row>
    <row r="1613" ht="15.75" customHeight="1">
      <c r="A1613" s="1"/>
      <c r="B1613" s="1"/>
      <c r="C1613" s="1"/>
      <c r="D1613" s="2"/>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1"/>
      <c r="AI1613" s="1"/>
      <c r="AJ1613" s="1"/>
      <c r="AK1613" s="1"/>
      <c r="AL1613" s="1"/>
      <c r="AM1613" s="1"/>
      <c r="AN1613" s="1"/>
      <c r="AO1613" s="1"/>
      <c r="AP1613" s="1"/>
    </row>
    <row r="1614" ht="15.75" customHeight="1">
      <c r="A1614" s="1"/>
      <c r="B1614" s="1"/>
      <c r="C1614" s="1"/>
      <c r="D1614" s="2"/>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1"/>
      <c r="AI1614" s="1"/>
      <c r="AJ1614" s="1"/>
      <c r="AK1614" s="1"/>
      <c r="AL1614" s="1"/>
      <c r="AM1614" s="1"/>
      <c r="AN1614" s="1"/>
      <c r="AO1614" s="1"/>
      <c r="AP1614" s="1"/>
    </row>
    <row r="1615" ht="15.75" customHeight="1">
      <c r="A1615" s="1"/>
      <c r="B1615" s="1"/>
      <c r="C1615" s="1"/>
      <c r="D1615" s="2"/>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row>
    <row r="1616" ht="15.75" customHeight="1">
      <c r="A1616" s="1"/>
      <c r="B1616" s="1"/>
      <c r="C1616" s="1"/>
      <c r="D1616" s="2"/>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1"/>
      <c r="AI1616" s="1"/>
      <c r="AJ1616" s="1"/>
      <c r="AK1616" s="1"/>
      <c r="AL1616" s="1"/>
      <c r="AM1616" s="1"/>
      <c r="AN1616" s="1"/>
      <c r="AO1616" s="1"/>
      <c r="AP1616" s="1"/>
    </row>
    <row r="1617" ht="15.75" customHeight="1">
      <c r="A1617" s="1"/>
      <c r="B1617" s="1"/>
      <c r="C1617" s="1"/>
      <c r="D1617" s="2"/>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1"/>
      <c r="AI1617" s="1"/>
      <c r="AJ1617" s="1"/>
      <c r="AK1617" s="1"/>
      <c r="AL1617" s="1"/>
      <c r="AM1617" s="1"/>
      <c r="AN1617" s="1"/>
      <c r="AO1617" s="1"/>
      <c r="AP1617" s="1"/>
    </row>
    <row r="1618" ht="15.75" customHeight="1">
      <c r="A1618" s="1"/>
      <c r="B1618" s="1"/>
      <c r="C1618" s="1"/>
      <c r="D1618" s="2"/>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1"/>
      <c r="AI1618" s="1"/>
      <c r="AJ1618" s="1"/>
      <c r="AK1618" s="1"/>
      <c r="AL1618" s="1"/>
      <c r="AM1618" s="1"/>
      <c r="AN1618" s="1"/>
      <c r="AO1618" s="1"/>
      <c r="AP1618" s="1"/>
    </row>
    <row r="1619" ht="15.75" customHeight="1">
      <c r="A1619" s="1"/>
      <c r="B1619" s="1"/>
      <c r="C1619" s="1"/>
      <c r="D1619" s="2"/>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row>
    <row r="1620" ht="15.75" customHeight="1">
      <c r="A1620" s="1"/>
      <c r="B1620" s="1"/>
      <c r="C1620" s="1"/>
      <c r="D1620" s="2"/>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1"/>
      <c r="AI1620" s="1"/>
      <c r="AJ1620" s="1"/>
      <c r="AK1620" s="1"/>
      <c r="AL1620" s="1"/>
      <c r="AM1620" s="1"/>
      <c r="AN1620" s="1"/>
      <c r="AO1620" s="1"/>
      <c r="AP1620" s="1"/>
    </row>
    <row r="1621" ht="15.75" customHeight="1">
      <c r="A1621" s="1"/>
      <c r="B1621" s="1"/>
      <c r="C1621" s="1"/>
      <c r="D1621" s="2"/>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1"/>
      <c r="AI1621" s="1"/>
      <c r="AJ1621" s="1"/>
      <c r="AK1621" s="1"/>
      <c r="AL1621" s="1"/>
      <c r="AM1621" s="1"/>
      <c r="AN1621" s="1"/>
      <c r="AO1621" s="1"/>
      <c r="AP1621" s="1"/>
    </row>
    <row r="1622" ht="15.75" customHeight="1">
      <c r="A1622" s="1"/>
      <c r="B1622" s="1"/>
      <c r="C1622" s="1"/>
      <c r="D1622" s="2"/>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row>
    <row r="1623" ht="15.75" customHeight="1">
      <c r="A1623" s="1"/>
      <c r="B1623" s="1"/>
      <c r="C1623" s="1"/>
      <c r="D1623" s="2"/>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row>
    <row r="1624" ht="15.75" customHeight="1">
      <c r="A1624" s="1"/>
      <c r="B1624" s="1"/>
      <c r="C1624" s="1"/>
      <c r="D1624" s="2"/>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row>
    <row r="1625" ht="15.75" customHeight="1">
      <c r="A1625" s="1"/>
      <c r="B1625" s="1"/>
      <c r="C1625" s="1"/>
      <c r="D1625" s="2"/>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row>
    <row r="1626" ht="15.75" customHeight="1">
      <c r="A1626" s="1"/>
      <c r="B1626" s="1"/>
      <c r="C1626" s="1"/>
      <c r="D1626" s="2"/>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row>
    <row r="1627" ht="15.75" customHeight="1">
      <c r="A1627" s="1"/>
      <c r="B1627" s="1"/>
      <c r="C1627" s="1"/>
      <c r="D1627" s="2"/>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row>
    <row r="1628" ht="15.75" customHeight="1">
      <c r="A1628" s="1"/>
      <c r="B1628" s="1"/>
      <c r="C1628" s="1"/>
      <c r="D1628" s="2"/>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row>
    <row r="1629" ht="15.75" customHeight="1">
      <c r="A1629" s="1"/>
      <c r="B1629" s="1"/>
      <c r="C1629" s="1"/>
      <c r="D1629" s="2"/>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row>
    <row r="1630" ht="15.75" customHeight="1">
      <c r="A1630" s="1"/>
      <c r="B1630" s="1"/>
      <c r="C1630" s="1"/>
      <c r="D1630" s="2"/>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row>
    <row r="1631" ht="15.75" customHeight="1">
      <c r="A1631" s="1"/>
      <c r="B1631" s="1"/>
      <c r="C1631" s="1"/>
      <c r="D1631" s="2"/>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1"/>
      <c r="AI1631" s="1"/>
      <c r="AJ1631" s="1"/>
      <c r="AK1631" s="1"/>
      <c r="AL1631" s="1"/>
      <c r="AM1631" s="1"/>
      <c r="AN1631" s="1"/>
      <c r="AO1631" s="1"/>
      <c r="AP1631" s="1"/>
    </row>
    <row r="1632" ht="15.75" customHeight="1">
      <c r="A1632" s="1"/>
      <c r="B1632" s="1"/>
      <c r="C1632" s="1"/>
      <c r="D1632" s="2"/>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1"/>
      <c r="AI1632" s="1"/>
      <c r="AJ1632" s="1"/>
      <c r="AK1632" s="1"/>
      <c r="AL1632" s="1"/>
      <c r="AM1632" s="1"/>
      <c r="AN1632" s="1"/>
      <c r="AO1632" s="1"/>
      <c r="AP1632" s="1"/>
    </row>
    <row r="1633" ht="15.75" customHeight="1">
      <c r="A1633" s="1"/>
      <c r="B1633" s="1"/>
      <c r="C1633" s="1"/>
      <c r="D1633" s="2"/>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c r="AL1633" s="1"/>
      <c r="AM1633" s="1"/>
      <c r="AN1633" s="1"/>
      <c r="AO1633" s="1"/>
      <c r="AP1633" s="1"/>
    </row>
    <row r="1634" ht="15.75" customHeight="1">
      <c r="A1634" s="1"/>
      <c r="B1634" s="1"/>
      <c r="C1634" s="1"/>
      <c r="D1634" s="2"/>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row>
    <row r="1635" ht="15.75" customHeight="1">
      <c r="A1635" s="1"/>
      <c r="B1635" s="1"/>
      <c r="C1635" s="1"/>
      <c r="D1635" s="2"/>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row>
    <row r="1636" ht="15.75" customHeight="1">
      <c r="A1636" s="1"/>
      <c r="B1636" s="1"/>
      <c r="C1636" s="1"/>
      <c r="D1636" s="2"/>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row>
    <row r="1637" ht="15.75" customHeight="1">
      <c r="A1637" s="1"/>
      <c r="B1637" s="1"/>
      <c r="C1637" s="1"/>
      <c r="D1637" s="2"/>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row>
    <row r="1638" ht="15.75" customHeight="1">
      <c r="A1638" s="1"/>
      <c r="B1638" s="1"/>
      <c r="C1638" s="1"/>
      <c r="D1638" s="2"/>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row>
    <row r="1639" ht="15.75" customHeight="1">
      <c r="A1639" s="1"/>
      <c r="B1639" s="1"/>
      <c r="C1639" s="1"/>
      <c r="D1639" s="2"/>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row>
    <row r="1640" ht="15.75" customHeight="1">
      <c r="A1640" s="1"/>
      <c r="B1640" s="1"/>
      <c r="C1640" s="1"/>
      <c r="D1640" s="2"/>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row>
    <row r="1641" ht="15.75" customHeight="1">
      <c r="A1641" s="1"/>
      <c r="B1641" s="1"/>
      <c r="C1641" s="1"/>
      <c r="D1641" s="2"/>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row>
    <row r="1642" ht="15.75" customHeight="1">
      <c r="A1642" s="1"/>
      <c r="B1642" s="1"/>
      <c r="C1642" s="1"/>
      <c r="D1642" s="2"/>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1"/>
      <c r="AI1642" s="1"/>
      <c r="AJ1642" s="1"/>
      <c r="AK1642" s="1"/>
      <c r="AL1642" s="1"/>
      <c r="AM1642" s="1"/>
      <c r="AN1642" s="1"/>
      <c r="AO1642" s="1"/>
      <c r="AP1642" s="1"/>
    </row>
    <row r="1643" ht="15.75" customHeight="1">
      <c r="A1643" s="1"/>
      <c r="B1643" s="1"/>
      <c r="C1643" s="1"/>
      <c r="D1643" s="2"/>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row>
    <row r="1644" ht="15.75" customHeight="1">
      <c r="A1644" s="1"/>
      <c r="B1644" s="1"/>
      <c r="C1644" s="1"/>
      <c r="D1644" s="2"/>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row>
    <row r="1645" ht="15.75" customHeight="1">
      <c r="A1645" s="1"/>
      <c r="B1645" s="1"/>
      <c r="C1645" s="1"/>
      <c r="D1645" s="2"/>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row>
    <row r="1646" ht="15.75" customHeight="1">
      <c r="A1646" s="1"/>
      <c r="B1646" s="1"/>
      <c r="C1646" s="1"/>
      <c r="D1646" s="2"/>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row>
    <row r="1647" ht="15.75" customHeight="1">
      <c r="A1647" s="1"/>
      <c r="B1647" s="1"/>
      <c r="C1647" s="1"/>
      <c r="D1647" s="2"/>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1"/>
      <c r="AI1647" s="1"/>
      <c r="AJ1647" s="1"/>
      <c r="AK1647" s="1"/>
      <c r="AL1647" s="1"/>
      <c r="AM1647" s="1"/>
      <c r="AN1647" s="1"/>
      <c r="AO1647" s="1"/>
      <c r="AP1647" s="1"/>
    </row>
    <row r="1648" ht="15.75" customHeight="1">
      <c r="A1648" s="1"/>
      <c r="B1648" s="1"/>
      <c r="C1648" s="1"/>
      <c r="D1648" s="2"/>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1"/>
      <c r="AI1648" s="1"/>
      <c r="AJ1648" s="1"/>
      <c r="AK1648" s="1"/>
      <c r="AL1648" s="1"/>
      <c r="AM1648" s="1"/>
      <c r="AN1648" s="1"/>
      <c r="AO1648" s="1"/>
      <c r="AP1648" s="1"/>
    </row>
    <row r="1649" ht="15.75" customHeight="1">
      <c r="A1649" s="1"/>
      <c r="B1649" s="1"/>
      <c r="C1649" s="1"/>
      <c r="D1649" s="2"/>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1"/>
      <c r="AI1649" s="1"/>
      <c r="AJ1649" s="1"/>
      <c r="AK1649" s="1"/>
      <c r="AL1649" s="1"/>
      <c r="AM1649" s="1"/>
      <c r="AN1649" s="1"/>
      <c r="AO1649" s="1"/>
      <c r="AP1649" s="1"/>
    </row>
    <row r="1650" ht="15.75" customHeight="1">
      <c r="A1650" s="1"/>
      <c r="B1650" s="1"/>
      <c r="C1650" s="1"/>
      <c r="D1650" s="2"/>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1"/>
      <c r="AI1650" s="1"/>
      <c r="AJ1650" s="1"/>
      <c r="AK1650" s="1"/>
      <c r="AL1650" s="1"/>
      <c r="AM1650" s="1"/>
      <c r="AN1650" s="1"/>
      <c r="AO1650" s="1"/>
      <c r="AP1650" s="1"/>
    </row>
    <row r="1651" ht="15.75" customHeight="1">
      <c r="A1651" s="1"/>
      <c r="B1651" s="1"/>
      <c r="C1651" s="1"/>
      <c r="D1651" s="2"/>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1"/>
      <c r="AI1651" s="1"/>
      <c r="AJ1651" s="1"/>
      <c r="AK1651" s="1"/>
      <c r="AL1651" s="1"/>
      <c r="AM1651" s="1"/>
      <c r="AN1651" s="1"/>
      <c r="AO1651" s="1"/>
      <c r="AP1651" s="1"/>
    </row>
    <row r="1652" ht="15.75" customHeight="1">
      <c r="A1652" s="1"/>
      <c r="B1652" s="1"/>
      <c r="C1652" s="1"/>
      <c r="D1652" s="2"/>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1"/>
      <c r="AI1652" s="1"/>
      <c r="AJ1652" s="1"/>
      <c r="AK1652" s="1"/>
      <c r="AL1652" s="1"/>
      <c r="AM1652" s="1"/>
      <c r="AN1652" s="1"/>
      <c r="AO1652" s="1"/>
      <c r="AP1652" s="1"/>
    </row>
    <row r="1653" ht="15.75" customHeight="1">
      <c r="A1653" s="1"/>
      <c r="B1653" s="1"/>
      <c r="C1653" s="1"/>
      <c r="D1653" s="2"/>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c r="AC1653" s="1"/>
      <c r="AD1653" s="1"/>
      <c r="AE1653" s="1"/>
      <c r="AF1653" s="1"/>
      <c r="AG1653" s="1"/>
      <c r="AH1653" s="1"/>
      <c r="AI1653" s="1"/>
      <c r="AJ1653" s="1"/>
      <c r="AK1653" s="1"/>
      <c r="AL1653" s="1"/>
      <c r="AM1653" s="1"/>
      <c r="AN1653" s="1"/>
      <c r="AO1653" s="1"/>
      <c r="AP1653" s="1"/>
    </row>
    <row r="1654" ht="15.75" customHeight="1">
      <c r="A1654" s="1"/>
      <c r="B1654" s="1"/>
      <c r="C1654" s="1"/>
      <c r="D1654" s="2"/>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c r="AC1654" s="1"/>
      <c r="AD1654" s="1"/>
      <c r="AE1654" s="1"/>
      <c r="AF1654" s="1"/>
      <c r="AG1654" s="1"/>
      <c r="AH1654" s="1"/>
      <c r="AI1654" s="1"/>
      <c r="AJ1654" s="1"/>
      <c r="AK1654" s="1"/>
      <c r="AL1654" s="1"/>
      <c r="AM1654" s="1"/>
      <c r="AN1654" s="1"/>
      <c r="AO1654" s="1"/>
      <c r="AP1654" s="1"/>
    </row>
    <row r="1655" ht="15.75" customHeight="1">
      <c r="A1655" s="1"/>
      <c r="B1655" s="1"/>
      <c r="C1655" s="1"/>
      <c r="D1655" s="2"/>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c r="AC1655" s="1"/>
      <c r="AD1655" s="1"/>
      <c r="AE1655" s="1"/>
      <c r="AF1655" s="1"/>
      <c r="AG1655" s="1"/>
      <c r="AH1655" s="1"/>
      <c r="AI1655" s="1"/>
      <c r="AJ1655" s="1"/>
      <c r="AK1655" s="1"/>
      <c r="AL1655" s="1"/>
      <c r="AM1655" s="1"/>
      <c r="AN1655" s="1"/>
      <c r="AO1655" s="1"/>
      <c r="AP1655" s="1"/>
    </row>
    <row r="1656" ht="15.75" customHeight="1">
      <c r="A1656" s="1"/>
      <c r="B1656" s="1"/>
      <c r="C1656" s="1"/>
      <c r="D1656" s="2"/>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c r="AC1656" s="1"/>
      <c r="AD1656" s="1"/>
      <c r="AE1656" s="1"/>
      <c r="AF1656" s="1"/>
      <c r="AG1656" s="1"/>
      <c r="AH1656" s="1"/>
      <c r="AI1656" s="1"/>
      <c r="AJ1656" s="1"/>
      <c r="AK1656" s="1"/>
      <c r="AL1656" s="1"/>
      <c r="AM1656" s="1"/>
      <c r="AN1656" s="1"/>
      <c r="AO1656" s="1"/>
      <c r="AP1656" s="1"/>
    </row>
    <row r="1657" ht="15.75" customHeight="1">
      <c r="A1657" s="1"/>
      <c r="B1657" s="1"/>
      <c r="C1657" s="1"/>
      <c r="D1657" s="2"/>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row>
    <row r="1658" ht="15.75" customHeight="1">
      <c r="A1658" s="1"/>
      <c r="B1658" s="1"/>
      <c r="C1658" s="1"/>
      <c r="D1658" s="2"/>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c r="AC1658" s="1"/>
      <c r="AD1658" s="1"/>
      <c r="AE1658" s="1"/>
      <c r="AF1658" s="1"/>
      <c r="AG1658" s="1"/>
      <c r="AH1658" s="1"/>
      <c r="AI1658" s="1"/>
      <c r="AJ1658" s="1"/>
      <c r="AK1658" s="1"/>
      <c r="AL1658" s="1"/>
      <c r="AM1658" s="1"/>
      <c r="AN1658" s="1"/>
      <c r="AO1658" s="1"/>
      <c r="AP1658" s="1"/>
    </row>
    <row r="1659" ht="15.75" customHeight="1">
      <c r="A1659" s="1"/>
      <c r="B1659" s="1"/>
      <c r="C1659" s="1"/>
      <c r="D1659" s="2"/>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c r="AC1659" s="1"/>
      <c r="AD1659" s="1"/>
      <c r="AE1659" s="1"/>
      <c r="AF1659" s="1"/>
      <c r="AG1659" s="1"/>
      <c r="AH1659" s="1"/>
      <c r="AI1659" s="1"/>
      <c r="AJ1659" s="1"/>
      <c r="AK1659" s="1"/>
      <c r="AL1659" s="1"/>
      <c r="AM1659" s="1"/>
      <c r="AN1659" s="1"/>
      <c r="AO1659" s="1"/>
      <c r="AP1659" s="1"/>
    </row>
    <row r="1660" ht="15.75" customHeight="1">
      <c r="A1660" s="1"/>
      <c r="B1660" s="1"/>
      <c r="C1660" s="1"/>
      <c r="D1660" s="2"/>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c r="AC1660" s="1"/>
      <c r="AD1660" s="1"/>
      <c r="AE1660" s="1"/>
      <c r="AF1660" s="1"/>
      <c r="AG1660" s="1"/>
      <c r="AH1660" s="1"/>
      <c r="AI1660" s="1"/>
      <c r="AJ1660" s="1"/>
      <c r="AK1660" s="1"/>
      <c r="AL1660" s="1"/>
      <c r="AM1660" s="1"/>
      <c r="AN1660" s="1"/>
      <c r="AO1660" s="1"/>
      <c r="AP1660" s="1"/>
    </row>
    <row r="1661" ht="15.75" customHeight="1">
      <c r="A1661" s="1"/>
      <c r="B1661" s="1"/>
      <c r="C1661" s="1"/>
      <c r="D1661" s="2"/>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row>
    <row r="1662" ht="15.75" customHeight="1">
      <c r="A1662" s="1"/>
      <c r="B1662" s="1"/>
      <c r="C1662" s="1"/>
      <c r="D1662" s="2"/>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c r="AC1662" s="1"/>
      <c r="AD1662" s="1"/>
      <c r="AE1662" s="1"/>
      <c r="AF1662" s="1"/>
      <c r="AG1662" s="1"/>
      <c r="AH1662" s="1"/>
      <c r="AI1662" s="1"/>
      <c r="AJ1662" s="1"/>
      <c r="AK1662" s="1"/>
      <c r="AL1662" s="1"/>
      <c r="AM1662" s="1"/>
      <c r="AN1662" s="1"/>
      <c r="AO1662" s="1"/>
      <c r="AP1662" s="1"/>
    </row>
    <row r="1663" ht="15.75" customHeight="1">
      <c r="A1663" s="1"/>
      <c r="B1663" s="1"/>
      <c r="C1663" s="1"/>
      <c r="D1663" s="2"/>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c r="AC1663" s="1"/>
      <c r="AD1663" s="1"/>
      <c r="AE1663" s="1"/>
      <c r="AF1663" s="1"/>
      <c r="AG1663" s="1"/>
      <c r="AH1663" s="1"/>
      <c r="AI1663" s="1"/>
      <c r="AJ1663" s="1"/>
      <c r="AK1663" s="1"/>
      <c r="AL1663" s="1"/>
      <c r="AM1663" s="1"/>
      <c r="AN1663" s="1"/>
      <c r="AO1663" s="1"/>
      <c r="AP1663" s="1"/>
    </row>
    <row r="1664" ht="15.75" customHeight="1">
      <c r="A1664" s="1"/>
      <c r="B1664" s="1"/>
      <c r="C1664" s="1"/>
      <c r="D1664" s="2"/>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c r="AC1664" s="1"/>
      <c r="AD1664" s="1"/>
      <c r="AE1664" s="1"/>
      <c r="AF1664" s="1"/>
      <c r="AG1664" s="1"/>
      <c r="AH1664" s="1"/>
      <c r="AI1664" s="1"/>
      <c r="AJ1664" s="1"/>
      <c r="AK1664" s="1"/>
      <c r="AL1664" s="1"/>
      <c r="AM1664" s="1"/>
      <c r="AN1664" s="1"/>
      <c r="AO1664" s="1"/>
      <c r="AP1664" s="1"/>
    </row>
    <row r="1665" ht="15.75" customHeight="1">
      <c r="A1665" s="1"/>
      <c r="B1665" s="1"/>
      <c r="C1665" s="1"/>
      <c r="D1665" s="2"/>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row>
    <row r="1666" ht="15.75" customHeight="1">
      <c r="A1666" s="1"/>
      <c r="B1666" s="1"/>
      <c r="C1666" s="1"/>
      <c r="D1666" s="2"/>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c r="AC1666" s="1"/>
      <c r="AD1666" s="1"/>
      <c r="AE1666" s="1"/>
      <c r="AF1666" s="1"/>
      <c r="AG1666" s="1"/>
      <c r="AH1666" s="1"/>
      <c r="AI1666" s="1"/>
      <c r="AJ1666" s="1"/>
      <c r="AK1666" s="1"/>
      <c r="AL1666" s="1"/>
      <c r="AM1666" s="1"/>
      <c r="AN1666" s="1"/>
      <c r="AO1666" s="1"/>
      <c r="AP1666" s="1"/>
    </row>
    <row r="1667" ht="15.75" customHeight="1">
      <c r="A1667" s="1"/>
      <c r="B1667" s="1"/>
      <c r="C1667" s="1"/>
      <c r="D1667" s="2"/>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c r="AC1667" s="1"/>
      <c r="AD1667" s="1"/>
      <c r="AE1667" s="1"/>
      <c r="AF1667" s="1"/>
      <c r="AG1667" s="1"/>
      <c r="AH1667" s="1"/>
      <c r="AI1667" s="1"/>
      <c r="AJ1667" s="1"/>
      <c r="AK1667" s="1"/>
      <c r="AL1667" s="1"/>
      <c r="AM1667" s="1"/>
      <c r="AN1667" s="1"/>
      <c r="AO1667" s="1"/>
      <c r="AP1667" s="1"/>
    </row>
    <row r="1668" ht="15.75" customHeight="1">
      <c r="A1668" s="1"/>
      <c r="B1668" s="1"/>
      <c r="C1668" s="1"/>
      <c r="D1668" s="2"/>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c r="AC1668" s="1"/>
      <c r="AD1668" s="1"/>
      <c r="AE1668" s="1"/>
      <c r="AF1668" s="1"/>
      <c r="AG1668" s="1"/>
      <c r="AH1668" s="1"/>
      <c r="AI1668" s="1"/>
      <c r="AJ1668" s="1"/>
      <c r="AK1668" s="1"/>
      <c r="AL1668" s="1"/>
      <c r="AM1668" s="1"/>
      <c r="AN1668" s="1"/>
      <c r="AO1668" s="1"/>
      <c r="AP1668" s="1"/>
    </row>
    <row r="1669" ht="15.75" customHeight="1">
      <c r="A1669" s="1"/>
      <c r="B1669" s="1"/>
      <c r="C1669" s="1"/>
      <c r="D1669" s="2"/>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row>
    <row r="1670" ht="15.75" customHeight="1">
      <c r="A1670" s="1"/>
      <c r="B1670" s="1"/>
      <c r="C1670" s="1"/>
      <c r="D1670" s="2"/>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row>
    <row r="1671" ht="15.75" customHeight="1">
      <c r="A1671" s="1"/>
      <c r="B1671" s="1"/>
      <c r="C1671" s="1"/>
      <c r="D1671" s="2"/>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row>
    <row r="1672" ht="15.75" customHeight="1">
      <c r="A1672" s="1"/>
      <c r="B1672" s="1"/>
      <c r="C1672" s="1"/>
      <c r="D1672" s="2"/>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row>
    <row r="1673" ht="15.75" customHeight="1">
      <c r="A1673" s="1"/>
      <c r="B1673" s="1"/>
      <c r="C1673" s="1"/>
      <c r="D1673" s="2"/>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c r="AC1673" s="1"/>
      <c r="AD1673" s="1"/>
      <c r="AE1673" s="1"/>
      <c r="AF1673" s="1"/>
      <c r="AG1673" s="1"/>
      <c r="AH1673" s="1"/>
      <c r="AI1673" s="1"/>
      <c r="AJ1673" s="1"/>
      <c r="AK1673" s="1"/>
      <c r="AL1673" s="1"/>
      <c r="AM1673" s="1"/>
      <c r="AN1673" s="1"/>
      <c r="AO1673" s="1"/>
      <c r="AP1673" s="1"/>
    </row>
    <row r="1674" ht="15.75" customHeight="1">
      <c r="A1674" s="1"/>
      <c r="B1674" s="1"/>
      <c r="C1674" s="1"/>
      <c r="D1674" s="2"/>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c r="AC1674" s="1"/>
      <c r="AD1674" s="1"/>
      <c r="AE1674" s="1"/>
      <c r="AF1674" s="1"/>
      <c r="AG1674" s="1"/>
      <c r="AH1674" s="1"/>
      <c r="AI1674" s="1"/>
      <c r="AJ1674" s="1"/>
      <c r="AK1674" s="1"/>
      <c r="AL1674" s="1"/>
      <c r="AM1674" s="1"/>
      <c r="AN1674" s="1"/>
      <c r="AO1674" s="1"/>
      <c r="AP1674" s="1"/>
    </row>
    <row r="1675" ht="15.75" customHeight="1">
      <c r="A1675" s="1"/>
      <c r="B1675" s="1"/>
      <c r="C1675" s="1"/>
      <c r="D1675" s="2"/>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c r="AC1675" s="1"/>
      <c r="AD1675" s="1"/>
      <c r="AE1675" s="1"/>
      <c r="AF1675" s="1"/>
      <c r="AG1675" s="1"/>
      <c r="AH1675" s="1"/>
      <c r="AI1675" s="1"/>
      <c r="AJ1675" s="1"/>
      <c r="AK1675" s="1"/>
      <c r="AL1675" s="1"/>
      <c r="AM1675" s="1"/>
      <c r="AN1675" s="1"/>
      <c r="AO1675" s="1"/>
      <c r="AP1675" s="1"/>
    </row>
    <row r="1676" ht="15.75" customHeight="1">
      <c r="A1676" s="1"/>
      <c r="B1676" s="1"/>
      <c r="C1676" s="1"/>
      <c r="D1676" s="2"/>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row>
    <row r="1677" ht="15.75" customHeight="1">
      <c r="A1677" s="1"/>
      <c r="B1677" s="1"/>
      <c r="C1677" s="1"/>
      <c r="D1677" s="2"/>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c r="AC1677" s="1"/>
      <c r="AD1677" s="1"/>
      <c r="AE1677" s="1"/>
      <c r="AF1677" s="1"/>
      <c r="AG1677" s="1"/>
      <c r="AH1677" s="1"/>
      <c r="AI1677" s="1"/>
      <c r="AJ1677" s="1"/>
      <c r="AK1677" s="1"/>
      <c r="AL1677" s="1"/>
      <c r="AM1677" s="1"/>
      <c r="AN1677" s="1"/>
      <c r="AO1677" s="1"/>
      <c r="AP1677" s="1"/>
    </row>
    <row r="1678" ht="15.75" customHeight="1">
      <c r="A1678" s="1"/>
      <c r="B1678" s="1"/>
      <c r="C1678" s="1"/>
      <c r="D1678" s="2"/>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row>
    <row r="1679" ht="15.75" customHeight="1">
      <c r="A1679" s="1"/>
      <c r="B1679" s="1"/>
      <c r="C1679" s="1"/>
      <c r="D1679" s="2"/>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row>
    <row r="1680" ht="15.75" customHeight="1">
      <c r="A1680" s="1"/>
      <c r="B1680" s="1"/>
      <c r="C1680" s="1"/>
      <c r="D1680" s="2"/>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row>
    <row r="1681" ht="15.75" customHeight="1">
      <c r="A1681" s="1"/>
      <c r="B1681" s="1"/>
      <c r="C1681" s="1"/>
      <c r="D1681" s="2"/>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c r="AC1681" s="1"/>
      <c r="AD1681" s="1"/>
      <c r="AE1681" s="1"/>
      <c r="AF1681" s="1"/>
      <c r="AG1681" s="1"/>
      <c r="AH1681" s="1"/>
      <c r="AI1681" s="1"/>
      <c r="AJ1681" s="1"/>
      <c r="AK1681" s="1"/>
      <c r="AL1681" s="1"/>
      <c r="AM1681" s="1"/>
      <c r="AN1681" s="1"/>
      <c r="AO1681" s="1"/>
      <c r="AP1681" s="1"/>
    </row>
    <row r="1682" ht="15.75" customHeight="1">
      <c r="A1682" s="1"/>
      <c r="B1682" s="1"/>
      <c r="C1682" s="1"/>
      <c r="D1682" s="2"/>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c r="AC1682" s="1"/>
      <c r="AD1682" s="1"/>
      <c r="AE1682" s="1"/>
      <c r="AF1682" s="1"/>
      <c r="AG1682" s="1"/>
      <c r="AH1682" s="1"/>
      <c r="AI1682" s="1"/>
      <c r="AJ1682" s="1"/>
      <c r="AK1682" s="1"/>
      <c r="AL1682" s="1"/>
      <c r="AM1682" s="1"/>
      <c r="AN1682" s="1"/>
      <c r="AO1682" s="1"/>
      <c r="AP1682" s="1"/>
    </row>
    <row r="1683" ht="15.75" customHeight="1">
      <c r="A1683" s="1"/>
      <c r="B1683" s="1"/>
      <c r="C1683" s="1"/>
      <c r="D1683" s="2"/>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c r="AC1683" s="1"/>
      <c r="AD1683" s="1"/>
      <c r="AE1683" s="1"/>
      <c r="AF1683" s="1"/>
      <c r="AG1683" s="1"/>
      <c r="AH1683" s="1"/>
      <c r="AI1683" s="1"/>
      <c r="AJ1683" s="1"/>
      <c r="AK1683" s="1"/>
      <c r="AL1683" s="1"/>
      <c r="AM1683" s="1"/>
      <c r="AN1683" s="1"/>
      <c r="AO1683" s="1"/>
      <c r="AP1683" s="1"/>
    </row>
    <row r="1684" ht="15.75" customHeight="1">
      <c r="A1684" s="1"/>
      <c r="B1684" s="1"/>
      <c r="C1684" s="1"/>
      <c r="D1684" s="2"/>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c r="AC1684" s="1"/>
      <c r="AD1684" s="1"/>
      <c r="AE1684" s="1"/>
      <c r="AF1684" s="1"/>
      <c r="AG1684" s="1"/>
      <c r="AH1684" s="1"/>
      <c r="AI1684" s="1"/>
      <c r="AJ1684" s="1"/>
      <c r="AK1684" s="1"/>
      <c r="AL1684" s="1"/>
      <c r="AM1684" s="1"/>
      <c r="AN1684" s="1"/>
      <c r="AO1684" s="1"/>
      <c r="AP1684" s="1"/>
    </row>
    <row r="1685" ht="15.75" customHeight="1">
      <c r="A1685" s="1"/>
      <c r="B1685" s="1"/>
      <c r="C1685" s="1"/>
      <c r="D1685" s="2"/>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c r="AC1685" s="1"/>
      <c r="AD1685" s="1"/>
      <c r="AE1685" s="1"/>
      <c r="AF1685" s="1"/>
      <c r="AG1685" s="1"/>
      <c r="AH1685" s="1"/>
      <c r="AI1685" s="1"/>
      <c r="AJ1685" s="1"/>
      <c r="AK1685" s="1"/>
      <c r="AL1685" s="1"/>
      <c r="AM1685" s="1"/>
      <c r="AN1685" s="1"/>
      <c r="AO1685" s="1"/>
      <c r="AP1685" s="1"/>
    </row>
    <row r="1686" ht="15.75" customHeight="1">
      <c r="A1686" s="1"/>
      <c r="B1686" s="1"/>
      <c r="C1686" s="1"/>
      <c r="D1686" s="2"/>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c r="AC1686" s="1"/>
      <c r="AD1686" s="1"/>
      <c r="AE1686" s="1"/>
      <c r="AF1686" s="1"/>
      <c r="AG1686" s="1"/>
      <c r="AH1686" s="1"/>
      <c r="AI1686" s="1"/>
      <c r="AJ1686" s="1"/>
      <c r="AK1686" s="1"/>
      <c r="AL1686" s="1"/>
      <c r="AM1686" s="1"/>
      <c r="AN1686" s="1"/>
      <c r="AO1686" s="1"/>
      <c r="AP1686" s="1"/>
    </row>
    <row r="1687" ht="15.75" customHeight="1">
      <c r="A1687" s="1"/>
      <c r="B1687" s="1"/>
      <c r="C1687" s="1"/>
      <c r="D1687" s="2"/>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c r="AC1687" s="1"/>
      <c r="AD1687" s="1"/>
      <c r="AE1687" s="1"/>
      <c r="AF1687" s="1"/>
      <c r="AG1687" s="1"/>
      <c r="AH1687" s="1"/>
      <c r="AI1687" s="1"/>
      <c r="AJ1687" s="1"/>
      <c r="AK1687" s="1"/>
      <c r="AL1687" s="1"/>
      <c r="AM1687" s="1"/>
      <c r="AN1687" s="1"/>
      <c r="AO1687" s="1"/>
      <c r="AP1687" s="1"/>
    </row>
    <row r="1688" ht="15.75" customHeight="1">
      <c r="A1688" s="1"/>
      <c r="B1688" s="1"/>
      <c r="C1688" s="1"/>
      <c r="D1688" s="2"/>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c r="AC1688" s="1"/>
      <c r="AD1688" s="1"/>
      <c r="AE1688" s="1"/>
      <c r="AF1688" s="1"/>
      <c r="AG1688" s="1"/>
      <c r="AH1688" s="1"/>
      <c r="AI1688" s="1"/>
      <c r="AJ1688" s="1"/>
      <c r="AK1688" s="1"/>
      <c r="AL1688" s="1"/>
      <c r="AM1688" s="1"/>
      <c r="AN1688" s="1"/>
      <c r="AO1688" s="1"/>
      <c r="AP1688" s="1"/>
    </row>
    <row r="1689" ht="15.75" customHeight="1">
      <c r="A1689" s="1"/>
      <c r="B1689" s="1"/>
      <c r="C1689" s="1"/>
      <c r="D1689" s="2"/>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c r="AC1689" s="1"/>
      <c r="AD1689" s="1"/>
      <c r="AE1689" s="1"/>
      <c r="AF1689" s="1"/>
      <c r="AG1689" s="1"/>
      <c r="AH1689" s="1"/>
      <c r="AI1689" s="1"/>
      <c r="AJ1689" s="1"/>
      <c r="AK1689" s="1"/>
      <c r="AL1689" s="1"/>
      <c r="AM1689" s="1"/>
      <c r="AN1689" s="1"/>
      <c r="AO1689" s="1"/>
      <c r="AP1689" s="1"/>
    </row>
    <row r="1690" ht="15.75" customHeight="1">
      <c r="A1690" s="1"/>
      <c r="B1690" s="1"/>
      <c r="C1690" s="1"/>
      <c r="D1690" s="2"/>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c r="AC1690" s="1"/>
      <c r="AD1690" s="1"/>
      <c r="AE1690" s="1"/>
      <c r="AF1690" s="1"/>
      <c r="AG1690" s="1"/>
      <c r="AH1690" s="1"/>
      <c r="AI1690" s="1"/>
      <c r="AJ1690" s="1"/>
      <c r="AK1690" s="1"/>
      <c r="AL1690" s="1"/>
      <c r="AM1690" s="1"/>
      <c r="AN1690" s="1"/>
      <c r="AO1690" s="1"/>
      <c r="AP1690" s="1"/>
    </row>
    <row r="1691" ht="15.75" customHeight="1">
      <c r="A1691" s="1"/>
      <c r="B1691" s="1"/>
      <c r="C1691" s="1"/>
      <c r="D1691" s="2"/>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c r="AC1691" s="1"/>
      <c r="AD1691" s="1"/>
      <c r="AE1691" s="1"/>
      <c r="AF1691" s="1"/>
      <c r="AG1691" s="1"/>
      <c r="AH1691" s="1"/>
      <c r="AI1691" s="1"/>
      <c r="AJ1691" s="1"/>
      <c r="AK1691" s="1"/>
      <c r="AL1691" s="1"/>
      <c r="AM1691" s="1"/>
      <c r="AN1691" s="1"/>
      <c r="AO1691" s="1"/>
      <c r="AP1691" s="1"/>
    </row>
    <row r="1692" ht="15.75" customHeight="1">
      <c r="A1692" s="1"/>
      <c r="B1692" s="1"/>
      <c r="C1692" s="1"/>
      <c r="D1692" s="2"/>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c r="AC1692" s="1"/>
      <c r="AD1692" s="1"/>
      <c r="AE1692" s="1"/>
      <c r="AF1692" s="1"/>
      <c r="AG1692" s="1"/>
      <c r="AH1692" s="1"/>
      <c r="AI1692" s="1"/>
      <c r="AJ1692" s="1"/>
      <c r="AK1692" s="1"/>
      <c r="AL1692" s="1"/>
      <c r="AM1692" s="1"/>
      <c r="AN1692" s="1"/>
      <c r="AO1692" s="1"/>
      <c r="AP1692" s="1"/>
    </row>
    <row r="1693" ht="15.75" customHeight="1">
      <c r="A1693" s="1"/>
      <c r="B1693" s="1"/>
      <c r="C1693" s="1"/>
      <c r="D1693" s="2"/>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c r="AC1693" s="1"/>
      <c r="AD1693" s="1"/>
      <c r="AE1693" s="1"/>
      <c r="AF1693" s="1"/>
      <c r="AG1693" s="1"/>
      <c r="AH1693" s="1"/>
      <c r="AI1693" s="1"/>
      <c r="AJ1693" s="1"/>
      <c r="AK1693" s="1"/>
      <c r="AL1693" s="1"/>
      <c r="AM1693" s="1"/>
      <c r="AN1693" s="1"/>
      <c r="AO1693" s="1"/>
      <c r="AP1693" s="1"/>
    </row>
    <row r="1694" ht="15.75" customHeight="1">
      <c r="A1694" s="1"/>
      <c r="B1694" s="1"/>
      <c r="C1694" s="1"/>
      <c r="D1694" s="2"/>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c r="AC1694" s="1"/>
      <c r="AD1694" s="1"/>
      <c r="AE1694" s="1"/>
      <c r="AF1694" s="1"/>
      <c r="AG1694" s="1"/>
      <c r="AH1694" s="1"/>
      <c r="AI1694" s="1"/>
      <c r="AJ1694" s="1"/>
      <c r="AK1694" s="1"/>
      <c r="AL1694" s="1"/>
      <c r="AM1694" s="1"/>
      <c r="AN1694" s="1"/>
      <c r="AO1694" s="1"/>
      <c r="AP1694" s="1"/>
    </row>
    <row r="1695" ht="15.75" customHeight="1">
      <c r="A1695" s="1"/>
      <c r="B1695" s="1"/>
      <c r="C1695" s="1"/>
      <c r="D1695" s="2"/>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c r="AC1695" s="1"/>
      <c r="AD1695" s="1"/>
      <c r="AE1695" s="1"/>
      <c r="AF1695" s="1"/>
      <c r="AG1695" s="1"/>
      <c r="AH1695" s="1"/>
      <c r="AI1695" s="1"/>
      <c r="AJ1695" s="1"/>
      <c r="AK1695" s="1"/>
      <c r="AL1695" s="1"/>
      <c r="AM1695" s="1"/>
      <c r="AN1695" s="1"/>
      <c r="AO1695" s="1"/>
      <c r="AP1695" s="1"/>
    </row>
    <row r="1696" ht="15.75" customHeight="1">
      <c r="A1696" s="1"/>
      <c r="B1696" s="1"/>
      <c r="C1696" s="1"/>
      <c r="D1696" s="2"/>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c r="AC1696" s="1"/>
      <c r="AD1696" s="1"/>
      <c r="AE1696" s="1"/>
      <c r="AF1696" s="1"/>
      <c r="AG1696" s="1"/>
      <c r="AH1696" s="1"/>
      <c r="AI1696" s="1"/>
      <c r="AJ1696" s="1"/>
      <c r="AK1696" s="1"/>
      <c r="AL1696" s="1"/>
      <c r="AM1696" s="1"/>
      <c r="AN1696" s="1"/>
      <c r="AO1696" s="1"/>
      <c r="AP1696" s="1"/>
    </row>
    <row r="1697" ht="15.75" customHeight="1">
      <c r="A1697" s="1"/>
      <c r="B1697" s="1"/>
      <c r="C1697" s="1"/>
      <c r="D1697" s="2"/>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c r="AC1697" s="1"/>
      <c r="AD1697" s="1"/>
      <c r="AE1697" s="1"/>
      <c r="AF1697" s="1"/>
      <c r="AG1697" s="1"/>
      <c r="AH1697" s="1"/>
      <c r="AI1697" s="1"/>
      <c r="AJ1697" s="1"/>
      <c r="AK1697" s="1"/>
      <c r="AL1697" s="1"/>
      <c r="AM1697" s="1"/>
      <c r="AN1697" s="1"/>
      <c r="AO1697" s="1"/>
      <c r="AP1697" s="1"/>
    </row>
    <row r="1698" ht="15.75" customHeight="1">
      <c r="A1698" s="1"/>
      <c r="B1698" s="1"/>
      <c r="C1698" s="1"/>
      <c r="D1698" s="2"/>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c r="AC1698" s="1"/>
      <c r="AD1698" s="1"/>
      <c r="AE1698" s="1"/>
      <c r="AF1698" s="1"/>
      <c r="AG1698" s="1"/>
      <c r="AH1698" s="1"/>
      <c r="AI1698" s="1"/>
      <c r="AJ1698" s="1"/>
      <c r="AK1698" s="1"/>
      <c r="AL1698" s="1"/>
      <c r="AM1698" s="1"/>
      <c r="AN1698" s="1"/>
      <c r="AO1698" s="1"/>
      <c r="AP1698" s="1"/>
    </row>
    <row r="1699" ht="15.75" customHeight="1">
      <c r="A1699" s="1"/>
      <c r="B1699" s="1"/>
      <c r="C1699" s="1"/>
      <c r="D1699" s="2"/>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c r="AC1699" s="1"/>
      <c r="AD1699" s="1"/>
      <c r="AE1699" s="1"/>
      <c r="AF1699" s="1"/>
      <c r="AG1699" s="1"/>
      <c r="AH1699" s="1"/>
      <c r="AI1699" s="1"/>
      <c r="AJ1699" s="1"/>
      <c r="AK1699" s="1"/>
      <c r="AL1699" s="1"/>
      <c r="AM1699" s="1"/>
      <c r="AN1699" s="1"/>
      <c r="AO1699" s="1"/>
      <c r="AP1699" s="1"/>
    </row>
    <row r="1700" ht="15.75" customHeight="1">
      <c r="A1700" s="1"/>
      <c r="B1700" s="1"/>
      <c r="C1700" s="1"/>
      <c r="D1700" s="2"/>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c r="AC1700" s="1"/>
      <c r="AD1700" s="1"/>
      <c r="AE1700" s="1"/>
      <c r="AF1700" s="1"/>
      <c r="AG1700" s="1"/>
      <c r="AH1700" s="1"/>
      <c r="AI1700" s="1"/>
      <c r="AJ1700" s="1"/>
      <c r="AK1700" s="1"/>
      <c r="AL1700" s="1"/>
      <c r="AM1700" s="1"/>
      <c r="AN1700" s="1"/>
      <c r="AO1700" s="1"/>
      <c r="AP1700" s="1"/>
    </row>
    <row r="1701" ht="15.75" customHeight="1">
      <c r="A1701" s="1"/>
      <c r="B1701" s="1"/>
      <c r="C1701" s="1"/>
      <c r="D1701" s="2"/>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c r="AC1701" s="1"/>
      <c r="AD1701" s="1"/>
      <c r="AE1701" s="1"/>
      <c r="AF1701" s="1"/>
      <c r="AG1701" s="1"/>
      <c r="AH1701" s="1"/>
      <c r="AI1701" s="1"/>
      <c r="AJ1701" s="1"/>
      <c r="AK1701" s="1"/>
      <c r="AL1701" s="1"/>
      <c r="AM1701" s="1"/>
      <c r="AN1701" s="1"/>
      <c r="AO1701" s="1"/>
      <c r="AP1701" s="1"/>
    </row>
    <row r="1702" ht="15.75" customHeight="1">
      <c r="A1702" s="1"/>
      <c r="B1702" s="1"/>
      <c r="C1702" s="1"/>
      <c r="D1702" s="2"/>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c r="AC1702" s="1"/>
      <c r="AD1702" s="1"/>
      <c r="AE1702" s="1"/>
      <c r="AF1702" s="1"/>
      <c r="AG1702" s="1"/>
      <c r="AH1702" s="1"/>
      <c r="AI1702" s="1"/>
      <c r="AJ1702" s="1"/>
      <c r="AK1702" s="1"/>
      <c r="AL1702" s="1"/>
      <c r="AM1702" s="1"/>
      <c r="AN1702" s="1"/>
      <c r="AO1702" s="1"/>
      <c r="AP1702" s="1"/>
    </row>
    <row r="1703" ht="15.75" customHeight="1">
      <c r="A1703" s="1"/>
      <c r="B1703" s="1"/>
      <c r="C1703" s="1"/>
      <c r="D1703" s="2"/>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c r="AC1703" s="1"/>
      <c r="AD1703" s="1"/>
      <c r="AE1703" s="1"/>
      <c r="AF1703" s="1"/>
      <c r="AG1703" s="1"/>
      <c r="AH1703" s="1"/>
      <c r="AI1703" s="1"/>
      <c r="AJ1703" s="1"/>
      <c r="AK1703" s="1"/>
      <c r="AL1703" s="1"/>
      <c r="AM1703" s="1"/>
      <c r="AN1703" s="1"/>
      <c r="AO1703" s="1"/>
      <c r="AP1703" s="1"/>
    </row>
    <row r="1704" ht="15.75" customHeight="1">
      <c r="A1704" s="1"/>
      <c r="B1704" s="1"/>
      <c r="C1704" s="1"/>
      <c r="D1704" s="2"/>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c r="AC1704" s="1"/>
      <c r="AD1704" s="1"/>
      <c r="AE1704" s="1"/>
      <c r="AF1704" s="1"/>
      <c r="AG1704" s="1"/>
      <c r="AH1704" s="1"/>
      <c r="AI1704" s="1"/>
      <c r="AJ1704" s="1"/>
      <c r="AK1704" s="1"/>
      <c r="AL1704" s="1"/>
      <c r="AM1704" s="1"/>
      <c r="AN1704" s="1"/>
      <c r="AO1704" s="1"/>
      <c r="AP1704" s="1"/>
    </row>
    <row r="1705" ht="15.75" customHeight="1">
      <c r="A1705" s="1"/>
      <c r="B1705" s="1"/>
      <c r="C1705" s="1"/>
      <c r="D1705" s="2"/>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c r="AC1705" s="1"/>
      <c r="AD1705" s="1"/>
      <c r="AE1705" s="1"/>
      <c r="AF1705" s="1"/>
      <c r="AG1705" s="1"/>
      <c r="AH1705" s="1"/>
      <c r="AI1705" s="1"/>
      <c r="AJ1705" s="1"/>
      <c r="AK1705" s="1"/>
      <c r="AL1705" s="1"/>
      <c r="AM1705" s="1"/>
      <c r="AN1705" s="1"/>
      <c r="AO1705" s="1"/>
      <c r="AP1705" s="1"/>
    </row>
    <row r="1706" ht="15.75" customHeight="1">
      <c r="A1706" s="1"/>
      <c r="B1706" s="1"/>
      <c r="C1706" s="1"/>
      <c r="D1706" s="2"/>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c r="AC1706" s="1"/>
      <c r="AD1706" s="1"/>
      <c r="AE1706" s="1"/>
      <c r="AF1706" s="1"/>
      <c r="AG1706" s="1"/>
      <c r="AH1706" s="1"/>
      <c r="AI1706" s="1"/>
      <c r="AJ1706" s="1"/>
      <c r="AK1706" s="1"/>
      <c r="AL1706" s="1"/>
      <c r="AM1706" s="1"/>
      <c r="AN1706" s="1"/>
      <c r="AO1706" s="1"/>
      <c r="AP1706" s="1"/>
    </row>
    <row r="1707" ht="15.75" customHeight="1">
      <c r="A1707" s="1"/>
      <c r="B1707" s="1"/>
      <c r="C1707" s="1"/>
      <c r="D1707" s="2"/>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c r="AC1707" s="1"/>
      <c r="AD1707" s="1"/>
      <c r="AE1707" s="1"/>
      <c r="AF1707" s="1"/>
      <c r="AG1707" s="1"/>
      <c r="AH1707" s="1"/>
      <c r="AI1707" s="1"/>
      <c r="AJ1707" s="1"/>
      <c r="AK1707" s="1"/>
      <c r="AL1707" s="1"/>
      <c r="AM1707" s="1"/>
      <c r="AN1707" s="1"/>
      <c r="AO1707" s="1"/>
      <c r="AP1707" s="1"/>
    </row>
    <row r="1708" ht="15.75" customHeight="1">
      <c r="A1708" s="1"/>
      <c r="B1708" s="1"/>
      <c r="C1708" s="1"/>
      <c r="D1708" s="2"/>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c r="AC1708" s="1"/>
      <c r="AD1708" s="1"/>
      <c r="AE1708" s="1"/>
      <c r="AF1708" s="1"/>
      <c r="AG1708" s="1"/>
      <c r="AH1708" s="1"/>
      <c r="AI1708" s="1"/>
      <c r="AJ1708" s="1"/>
      <c r="AK1708" s="1"/>
      <c r="AL1708" s="1"/>
      <c r="AM1708" s="1"/>
      <c r="AN1708" s="1"/>
      <c r="AO1708" s="1"/>
      <c r="AP1708" s="1"/>
    </row>
    <row r="1709" ht="15.75" customHeight="1">
      <c r="A1709" s="1"/>
      <c r="B1709" s="1"/>
      <c r="C1709" s="1"/>
      <c r="D1709" s="2"/>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c r="AC1709" s="1"/>
      <c r="AD1709" s="1"/>
      <c r="AE1709" s="1"/>
      <c r="AF1709" s="1"/>
      <c r="AG1709" s="1"/>
      <c r="AH1709" s="1"/>
      <c r="AI1709" s="1"/>
      <c r="AJ1709" s="1"/>
      <c r="AK1709" s="1"/>
      <c r="AL1709" s="1"/>
      <c r="AM1709" s="1"/>
      <c r="AN1709" s="1"/>
      <c r="AO1709" s="1"/>
      <c r="AP1709" s="1"/>
    </row>
    <row r="1710" ht="15.75" customHeight="1">
      <c r="A1710" s="1"/>
      <c r="B1710" s="1"/>
      <c r="C1710" s="1"/>
      <c r="D1710" s="2"/>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c r="AC1710" s="1"/>
      <c r="AD1710" s="1"/>
      <c r="AE1710" s="1"/>
      <c r="AF1710" s="1"/>
      <c r="AG1710" s="1"/>
      <c r="AH1710" s="1"/>
      <c r="AI1710" s="1"/>
      <c r="AJ1710" s="1"/>
      <c r="AK1710" s="1"/>
      <c r="AL1710" s="1"/>
      <c r="AM1710" s="1"/>
      <c r="AN1710" s="1"/>
      <c r="AO1710" s="1"/>
      <c r="AP1710" s="1"/>
    </row>
    <row r="1711" ht="15.75" customHeight="1">
      <c r="A1711" s="1"/>
      <c r="B1711" s="1"/>
      <c r="C1711" s="1"/>
      <c r="D1711" s="2"/>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c r="AC1711" s="1"/>
      <c r="AD1711" s="1"/>
      <c r="AE1711" s="1"/>
      <c r="AF1711" s="1"/>
      <c r="AG1711" s="1"/>
      <c r="AH1711" s="1"/>
      <c r="AI1711" s="1"/>
      <c r="AJ1711" s="1"/>
      <c r="AK1711" s="1"/>
      <c r="AL1711" s="1"/>
      <c r="AM1711" s="1"/>
      <c r="AN1711" s="1"/>
      <c r="AO1711" s="1"/>
      <c r="AP1711" s="1"/>
    </row>
    <row r="1712" ht="15.75" customHeight="1">
      <c r="A1712" s="1"/>
      <c r="B1712" s="1"/>
      <c r="C1712" s="1"/>
      <c r="D1712" s="2"/>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c r="AC1712" s="1"/>
      <c r="AD1712" s="1"/>
      <c r="AE1712" s="1"/>
      <c r="AF1712" s="1"/>
      <c r="AG1712" s="1"/>
      <c r="AH1712" s="1"/>
      <c r="AI1712" s="1"/>
      <c r="AJ1712" s="1"/>
      <c r="AK1712" s="1"/>
      <c r="AL1712" s="1"/>
      <c r="AM1712" s="1"/>
      <c r="AN1712" s="1"/>
      <c r="AO1712" s="1"/>
      <c r="AP1712" s="1"/>
    </row>
    <row r="1713" ht="15.75" customHeight="1">
      <c r="A1713" s="1"/>
      <c r="B1713" s="1"/>
      <c r="C1713" s="1"/>
      <c r="D1713" s="2"/>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c r="AC1713" s="1"/>
      <c r="AD1713" s="1"/>
      <c r="AE1713" s="1"/>
      <c r="AF1713" s="1"/>
      <c r="AG1713" s="1"/>
      <c r="AH1713" s="1"/>
      <c r="AI1713" s="1"/>
      <c r="AJ1713" s="1"/>
      <c r="AK1713" s="1"/>
      <c r="AL1713" s="1"/>
      <c r="AM1713" s="1"/>
      <c r="AN1713" s="1"/>
      <c r="AO1713" s="1"/>
      <c r="AP1713" s="1"/>
    </row>
    <row r="1714" ht="15.75" customHeight="1">
      <c r="A1714" s="1"/>
      <c r="B1714" s="1"/>
      <c r="C1714" s="1"/>
      <c r="D1714" s="2"/>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c r="AC1714" s="1"/>
      <c r="AD1714" s="1"/>
      <c r="AE1714" s="1"/>
      <c r="AF1714" s="1"/>
      <c r="AG1714" s="1"/>
      <c r="AH1714" s="1"/>
      <c r="AI1714" s="1"/>
      <c r="AJ1714" s="1"/>
      <c r="AK1714" s="1"/>
      <c r="AL1714" s="1"/>
      <c r="AM1714" s="1"/>
      <c r="AN1714" s="1"/>
      <c r="AO1714" s="1"/>
      <c r="AP1714" s="1"/>
    </row>
    <row r="1715" ht="15.75" customHeight="1">
      <c r="A1715" s="1"/>
      <c r="B1715" s="1"/>
      <c r="C1715" s="1"/>
      <c r="D1715" s="2"/>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c r="AC1715" s="1"/>
      <c r="AD1715" s="1"/>
      <c r="AE1715" s="1"/>
      <c r="AF1715" s="1"/>
      <c r="AG1715" s="1"/>
      <c r="AH1715" s="1"/>
      <c r="AI1715" s="1"/>
      <c r="AJ1715" s="1"/>
      <c r="AK1715" s="1"/>
      <c r="AL1715" s="1"/>
      <c r="AM1715" s="1"/>
      <c r="AN1715" s="1"/>
      <c r="AO1715" s="1"/>
      <c r="AP1715" s="1"/>
    </row>
    <row r="1716" ht="15.75" customHeight="1">
      <c r="A1716" s="1"/>
      <c r="B1716" s="1"/>
      <c r="C1716" s="1"/>
      <c r="D1716" s="2"/>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c r="AC1716" s="1"/>
      <c r="AD1716" s="1"/>
      <c r="AE1716" s="1"/>
      <c r="AF1716" s="1"/>
      <c r="AG1716" s="1"/>
      <c r="AH1716" s="1"/>
      <c r="AI1716" s="1"/>
      <c r="AJ1716" s="1"/>
      <c r="AK1716" s="1"/>
      <c r="AL1716" s="1"/>
      <c r="AM1716" s="1"/>
      <c r="AN1716" s="1"/>
      <c r="AO1716" s="1"/>
      <c r="AP1716" s="1"/>
    </row>
    <row r="1717" ht="15.75" customHeight="1">
      <c r="A1717" s="1"/>
      <c r="B1717" s="1"/>
      <c r="C1717" s="1"/>
      <c r="D1717" s="2"/>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c r="AC1717" s="1"/>
      <c r="AD1717" s="1"/>
      <c r="AE1717" s="1"/>
      <c r="AF1717" s="1"/>
      <c r="AG1717" s="1"/>
      <c r="AH1717" s="1"/>
      <c r="AI1717" s="1"/>
      <c r="AJ1717" s="1"/>
      <c r="AK1717" s="1"/>
      <c r="AL1717" s="1"/>
      <c r="AM1717" s="1"/>
      <c r="AN1717" s="1"/>
      <c r="AO1717" s="1"/>
      <c r="AP1717" s="1"/>
    </row>
    <row r="1718" ht="15.75" customHeight="1">
      <c r="A1718" s="1"/>
      <c r="B1718" s="1"/>
      <c r="C1718" s="1"/>
      <c r="D1718" s="2"/>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c r="AC1718" s="1"/>
      <c r="AD1718" s="1"/>
      <c r="AE1718" s="1"/>
      <c r="AF1718" s="1"/>
      <c r="AG1718" s="1"/>
      <c r="AH1718" s="1"/>
      <c r="AI1718" s="1"/>
      <c r="AJ1718" s="1"/>
      <c r="AK1718" s="1"/>
      <c r="AL1718" s="1"/>
      <c r="AM1718" s="1"/>
      <c r="AN1718" s="1"/>
      <c r="AO1718" s="1"/>
      <c r="AP1718" s="1"/>
    </row>
    <row r="1719" ht="15.75" customHeight="1">
      <c r="A1719" s="1"/>
      <c r="B1719" s="1"/>
      <c r="C1719" s="1"/>
      <c r="D1719" s="2"/>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c r="AC1719" s="1"/>
      <c r="AD1719" s="1"/>
      <c r="AE1719" s="1"/>
      <c r="AF1719" s="1"/>
      <c r="AG1719" s="1"/>
      <c r="AH1719" s="1"/>
      <c r="AI1719" s="1"/>
      <c r="AJ1719" s="1"/>
      <c r="AK1719" s="1"/>
      <c r="AL1719" s="1"/>
      <c r="AM1719" s="1"/>
      <c r="AN1719" s="1"/>
      <c r="AO1719" s="1"/>
      <c r="AP1719" s="1"/>
    </row>
    <row r="1720" ht="15.75" customHeight="1">
      <c r="A1720" s="1"/>
      <c r="B1720" s="1"/>
      <c r="C1720" s="1"/>
      <c r="D1720" s="2"/>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c r="AC1720" s="1"/>
      <c r="AD1720" s="1"/>
      <c r="AE1720" s="1"/>
      <c r="AF1720" s="1"/>
      <c r="AG1720" s="1"/>
      <c r="AH1720" s="1"/>
      <c r="AI1720" s="1"/>
      <c r="AJ1720" s="1"/>
      <c r="AK1720" s="1"/>
      <c r="AL1720" s="1"/>
      <c r="AM1720" s="1"/>
      <c r="AN1720" s="1"/>
      <c r="AO1720" s="1"/>
      <c r="AP1720" s="1"/>
    </row>
    <row r="1721" ht="15.75" customHeight="1">
      <c r="A1721" s="1"/>
      <c r="B1721" s="1"/>
      <c r="C1721" s="1"/>
      <c r="D1721" s="2"/>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c r="AC1721" s="1"/>
      <c r="AD1721" s="1"/>
      <c r="AE1721" s="1"/>
      <c r="AF1721" s="1"/>
      <c r="AG1721" s="1"/>
      <c r="AH1721" s="1"/>
      <c r="AI1721" s="1"/>
      <c r="AJ1721" s="1"/>
      <c r="AK1721" s="1"/>
      <c r="AL1721" s="1"/>
      <c r="AM1721" s="1"/>
      <c r="AN1721" s="1"/>
      <c r="AO1721" s="1"/>
      <c r="AP1721" s="1"/>
    </row>
    <row r="1722" ht="15.75" customHeight="1">
      <c r="A1722" s="1"/>
      <c r="B1722" s="1"/>
      <c r="C1722" s="1"/>
      <c r="D1722" s="2"/>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c r="AC1722" s="1"/>
      <c r="AD1722" s="1"/>
      <c r="AE1722" s="1"/>
      <c r="AF1722" s="1"/>
      <c r="AG1722" s="1"/>
      <c r="AH1722" s="1"/>
      <c r="AI1722" s="1"/>
      <c r="AJ1722" s="1"/>
      <c r="AK1722" s="1"/>
      <c r="AL1722" s="1"/>
      <c r="AM1722" s="1"/>
      <c r="AN1722" s="1"/>
      <c r="AO1722" s="1"/>
      <c r="AP1722" s="1"/>
    </row>
    <row r="1723" ht="15.75" customHeight="1">
      <c r="A1723" s="1"/>
      <c r="B1723" s="1"/>
      <c r="C1723" s="1"/>
      <c r="D1723" s="2"/>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c r="AC1723" s="1"/>
      <c r="AD1723" s="1"/>
      <c r="AE1723" s="1"/>
      <c r="AF1723" s="1"/>
      <c r="AG1723" s="1"/>
      <c r="AH1723" s="1"/>
      <c r="AI1723" s="1"/>
      <c r="AJ1723" s="1"/>
      <c r="AK1723" s="1"/>
      <c r="AL1723" s="1"/>
      <c r="AM1723" s="1"/>
      <c r="AN1723" s="1"/>
      <c r="AO1723" s="1"/>
      <c r="AP1723" s="1"/>
    </row>
    <row r="1724" ht="15.75" customHeight="1">
      <c r="A1724" s="1"/>
      <c r="B1724" s="1"/>
      <c r="C1724" s="1"/>
      <c r="D1724" s="2"/>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c r="AC1724" s="1"/>
      <c r="AD1724" s="1"/>
      <c r="AE1724" s="1"/>
      <c r="AF1724" s="1"/>
      <c r="AG1724" s="1"/>
      <c r="AH1724" s="1"/>
      <c r="AI1724" s="1"/>
      <c r="AJ1724" s="1"/>
      <c r="AK1724" s="1"/>
      <c r="AL1724" s="1"/>
      <c r="AM1724" s="1"/>
      <c r="AN1724" s="1"/>
      <c r="AO1724" s="1"/>
      <c r="AP1724" s="1"/>
    </row>
    <row r="1725" ht="15.75" customHeight="1">
      <c r="A1725" s="1"/>
      <c r="B1725" s="1"/>
      <c r="C1725" s="1"/>
      <c r="D1725" s="2"/>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c r="AC1725" s="1"/>
      <c r="AD1725" s="1"/>
      <c r="AE1725" s="1"/>
      <c r="AF1725" s="1"/>
      <c r="AG1725" s="1"/>
      <c r="AH1725" s="1"/>
      <c r="AI1725" s="1"/>
      <c r="AJ1725" s="1"/>
      <c r="AK1725" s="1"/>
      <c r="AL1725" s="1"/>
      <c r="AM1725" s="1"/>
      <c r="AN1725" s="1"/>
      <c r="AO1725" s="1"/>
      <c r="AP1725" s="1"/>
    </row>
    <row r="1726" ht="15.75" customHeight="1">
      <c r="A1726" s="1"/>
      <c r="B1726" s="1"/>
      <c r="C1726" s="1"/>
      <c r="D1726" s="2"/>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c r="AC1726" s="1"/>
      <c r="AD1726" s="1"/>
      <c r="AE1726" s="1"/>
      <c r="AF1726" s="1"/>
      <c r="AG1726" s="1"/>
      <c r="AH1726" s="1"/>
      <c r="AI1726" s="1"/>
      <c r="AJ1726" s="1"/>
      <c r="AK1726" s="1"/>
      <c r="AL1726" s="1"/>
      <c r="AM1726" s="1"/>
      <c r="AN1726" s="1"/>
      <c r="AO1726" s="1"/>
      <c r="AP1726" s="1"/>
    </row>
    <row r="1727" ht="15.75" customHeight="1">
      <c r="A1727" s="1"/>
      <c r="B1727" s="1"/>
      <c r="C1727" s="1"/>
      <c r="D1727" s="2"/>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c r="AC1727" s="1"/>
      <c r="AD1727" s="1"/>
      <c r="AE1727" s="1"/>
      <c r="AF1727" s="1"/>
      <c r="AG1727" s="1"/>
      <c r="AH1727" s="1"/>
      <c r="AI1727" s="1"/>
      <c r="AJ1727" s="1"/>
      <c r="AK1727" s="1"/>
      <c r="AL1727" s="1"/>
      <c r="AM1727" s="1"/>
      <c r="AN1727" s="1"/>
      <c r="AO1727" s="1"/>
      <c r="AP1727" s="1"/>
    </row>
    <row r="1728" ht="15.75" customHeight="1">
      <c r="A1728" s="1"/>
      <c r="B1728" s="1"/>
      <c r="C1728" s="1"/>
      <c r="D1728" s="2"/>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c r="AC1728" s="1"/>
      <c r="AD1728" s="1"/>
      <c r="AE1728" s="1"/>
      <c r="AF1728" s="1"/>
      <c r="AG1728" s="1"/>
      <c r="AH1728" s="1"/>
      <c r="AI1728" s="1"/>
      <c r="AJ1728" s="1"/>
      <c r="AK1728" s="1"/>
      <c r="AL1728" s="1"/>
      <c r="AM1728" s="1"/>
      <c r="AN1728" s="1"/>
      <c r="AO1728" s="1"/>
      <c r="AP1728" s="1"/>
    </row>
    <row r="1729" ht="15.75" customHeight="1">
      <c r="A1729" s="1"/>
      <c r="B1729" s="1"/>
      <c r="C1729" s="1"/>
      <c r="D1729" s="2"/>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c r="AC1729" s="1"/>
      <c r="AD1729" s="1"/>
      <c r="AE1729" s="1"/>
      <c r="AF1729" s="1"/>
      <c r="AG1729" s="1"/>
      <c r="AH1729" s="1"/>
      <c r="AI1729" s="1"/>
      <c r="AJ1729" s="1"/>
      <c r="AK1729" s="1"/>
      <c r="AL1729" s="1"/>
      <c r="AM1729" s="1"/>
      <c r="AN1729" s="1"/>
      <c r="AO1729" s="1"/>
      <c r="AP1729" s="1"/>
    </row>
    <row r="1730" ht="15.75" customHeight="1">
      <c r="A1730" s="1"/>
      <c r="B1730" s="1"/>
      <c r="C1730" s="1"/>
      <c r="D1730" s="2"/>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c r="AC1730" s="1"/>
      <c r="AD1730" s="1"/>
      <c r="AE1730" s="1"/>
      <c r="AF1730" s="1"/>
      <c r="AG1730" s="1"/>
      <c r="AH1730" s="1"/>
      <c r="AI1730" s="1"/>
      <c r="AJ1730" s="1"/>
      <c r="AK1730" s="1"/>
      <c r="AL1730" s="1"/>
      <c r="AM1730" s="1"/>
      <c r="AN1730" s="1"/>
      <c r="AO1730" s="1"/>
      <c r="AP1730" s="1"/>
    </row>
    <row r="1731" ht="15.75" customHeight="1">
      <c r="A1731" s="1"/>
      <c r="B1731" s="1"/>
      <c r="C1731" s="1"/>
      <c r="D1731" s="2"/>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c r="AC1731" s="1"/>
      <c r="AD1731" s="1"/>
      <c r="AE1731" s="1"/>
      <c r="AF1731" s="1"/>
      <c r="AG1731" s="1"/>
      <c r="AH1731" s="1"/>
      <c r="AI1731" s="1"/>
      <c r="AJ1731" s="1"/>
      <c r="AK1731" s="1"/>
      <c r="AL1731" s="1"/>
      <c r="AM1731" s="1"/>
      <c r="AN1731" s="1"/>
      <c r="AO1731" s="1"/>
      <c r="AP1731" s="1"/>
    </row>
    <row r="1732" ht="15.75" customHeight="1">
      <c r="A1732" s="1"/>
      <c r="B1732" s="1"/>
      <c r="C1732" s="1"/>
      <c r="D1732" s="2"/>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c r="AC1732" s="1"/>
      <c r="AD1732" s="1"/>
      <c r="AE1732" s="1"/>
      <c r="AF1732" s="1"/>
      <c r="AG1732" s="1"/>
      <c r="AH1732" s="1"/>
      <c r="AI1732" s="1"/>
      <c r="AJ1732" s="1"/>
      <c r="AK1732" s="1"/>
      <c r="AL1732" s="1"/>
      <c r="AM1732" s="1"/>
      <c r="AN1732" s="1"/>
      <c r="AO1732" s="1"/>
      <c r="AP1732" s="1"/>
    </row>
    <row r="1733" ht="15.75" customHeight="1">
      <c r="A1733" s="1"/>
      <c r="B1733" s="1"/>
      <c r="C1733" s="1"/>
      <c r="D1733" s="2"/>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c r="AC1733" s="1"/>
      <c r="AD1733" s="1"/>
      <c r="AE1733" s="1"/>
      <c r="AF1733" s="1"/>
      <c r="AG1733" s="1"/>
      <c r="AH1733" s="1"/>
      <c r="AI1733" s="1"/>
      <c r="AJ1733" s="1"/>
      <c r="AK1733" s="1"/>
      <c r="AL1733" s="1"/>
      <c r="AM1733" s="1"/>
      <c r="AN1733" s="1"/>
      <c r="AO1733" s="1"/>
      <c r="AP1733" s="1"/>
    </row>
    <row r="1734" ht="15.75" customHeight="1">
      <c r="A1734" s="1"/>
      <c r="B1734" s="1"/>
      <c r="C1734" s="1"/>
      <c r="D1734" s="2"/>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c r="AC1734" s="1"/>
      <c r="AD1734" s="1"/>
      <c r="AE1734" s="1"/>
      <c r="AF1734" s="1"/>
      <c r="AG1734" s="1"/>
      <c r="AH1734" s="1"/>
      <c r="AI1734" s="1"/>
      <c r="AJ1734" s="1"/>
      <c r="AK1734" s="1"/>
      <c r="AL1734" s="1"/>
      <c r="AM1734" s="1"/>
      <c r="AN1734" s="1"/>
      <c r="AO1734" s="1"/>
      <c r="AP1734" s="1"/>
    </row>
    <row r="1735" ht="15.75" customHeight="1">
      <c r="A1735" s="1"/>
      <c r="B1735" s="1"/>
      <c r="C1735" s="1"/>
      <c r="D1735" s="2"/>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c r="AC1735" s="1"/>
      <c r="AD1735" s="1"/>
      <c r="AE1735" s="1"/>
      <c r="AF1735" s="1"/>
      <c r="AG1735" s="1"/>
      <c r="AH1735" s="1"/>
      <c r="AI1735" s="1"/>
      <c r="AJ1735" s="1"/>
      <c r="AK1735" s="1"/>
      <c r="AL1735" s="1"/>
      <c r="AM1735" s="1"/>
      <c r="AN1735" s="1"/>
      <c r="AO1735" s="1"/>
      <c r="AP1735" s="1"/>
    </row>
    <row r="1736" ht="15.75" customHeight="1">
      <c r="A1736" s="1"/>
      <c r="B1736" s="1"/>
      <c r="C1736" s="1"/>
      <c r="D1736" s="2"/>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c r="AC1736" s="1"/>
      <c r="AD1736" s="1"/>
      <c r="AE1736" s="1"/>
      <c r="AF1736" s="1"/>
      <c r="AG1736" s="1"/>
      <c r="AH1736" s="1"/>
      <c r="AI1736" s="1"/>
      <c r="AJ1736" s="1"/>
      <c r="AK1736" s="1"/>
      <c r="AL1736" s="1"/>
      <c r="AM1736" s="1"/>
      <c r="AN1736" s="1"/>
      <c r="AO1736" s="1"/>
      <c r="AP1736" s="1"/>
    </row>
    <row r="1737" ht="15.75" customHeight="1">
      <c r="A1737" s="1"/>
      <c r="B1737" s="1"/>
      <c r="C1737" s="1"/>
      <c r="D1737" s="2"/>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c r="AC1737" s="1"/>
      <c r="AD1737" s="1"/>
      <c r="AE1737" s="1"/>
      <c r="AF1737" s="1"/>
      <c r="AG1737" s="1"/>
      <c r="AH1737" s="1"/>
      <c r="AI1737" s="1"/>
      <c r="AJ1737" s="1"/>
      <c r="AK1737" s="1"/>
      <c r="AL1737" s="1"/>
      <c r="AM1737" s="1"/>
      <c r="AN1737" s="1"/>
      <c r="AO1737" s="1"/>
      <c r="AP1737" s="1"/>
    </row>
    <row r="1738" ht="15.75" customHeight="1">
      <c r="A1738" s="1"/>
      <c r="B1738" s="1"/>
      <c r="C1738" s="1"/>
      <c r="D1738" s="2"/>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c r="AC1738" s="1"/>
      <c r="AD1738" s="1"/>
      <c r="AE1738" s="1"/>
      <c r="AF1738" s="1"/>
      <c r="AG1738" s="1"/>
      <c r="AH1738" s="1"/>
      <c r="AI1738" s="1"/>
      <c r="AJ1738" s="1"/>
      <c r="AK1738" s="1"/>
      <c r="AL1738" s="1"/>
      <c r="AM1738" s="1"/>
      <c r="AN1738" s="1"/>
      <c r="AO1738" s="1"/>
      <c r="AP1738" s="1"/>
    </row>
    <row r="1739" ht="15.75" customHeight="1">
      <c r="A1739" s="1"/>
      <c r="B1739" s="1"/>
      <c r="C1739" s="1"/>
      <c r="D1739" s="2"/>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c r="AC1739" s="1"/>
      <c r="AD1739" s="1"/>
      <c r="AE1739" s="1"/>
      <c r="AF1739" s="1"/>
      <c r="AG1739" s="1"/>
      <c r="AH1739" s="1"/>
      <c r="AI1739" s="1"/>
      <c r="AJ1739" s="1"/>
      <c r="AK1739" s="1"/>
      <c r="AL1739" s="1"/>
      <c r="AM1739" s="1"/>
      <c r="AN1739" s="1"/>
      <c r="AO1739" s="1"/>
      <c r="AP1739" s="1"/>
    </row>
    <row r="1740" ht="15.75" customHeight="1">
      <c r="A1740" s="1"/>
      <c r="B1740" s="1"/>
      <c r="C1740" s="1"/>
      <c r="D1740" s="2"/>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c r="AC1740" s="1"/>
      <c r="AD1740" s="1"/>
      <c r="AE1740" s="1"/>
      <c r="AF1740" s="1"/>
      <c r="AG1740" s="1"/>
      <c r="AH1740" s="1"/>
      <c r="AI1740" s="1"/>
      <c r="AJ1740" s="1"/>
      <c r="AK1740" s="1"/>
      <c r="AL1740" s="1"/>
      <c r="AM1740" s="1"/>
      <c r="AN1740" s="1"/>
      <c r="AO1740" s="1"/>
      <c r="AP1740" s="1"/>
    </row>
    <row r="1741" ht="15.75" customHeight="1">
      <c r="A1741" s="1"/>
      <c r="B1741" s="1"/>
      <c r="C1741" s="1"/>
      <c r="D1741" s="2"/>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c r="AC1741" s="1"/>
      <c r="AD1741" s="1"/>
      <c r="AE1741" s="1"/>
      <c r="AF1741" s="1"/>
      <c r="AG1741" s="1"/>
      <c r="AH1741" s="1"/>
      <c r="AI1741" s="1"/>
      <c r="AJ1741" s="1"/>
      <c r="AK1741" s="1"/>
      <c r="AL1741" s="1"/>
      <c r="AM1741" s="1"/>
      <c r="AN1741" s="1"/>
      <c r="AO1741" s="1"/>
      <c r="AP1741" s="1"/>
    </row>
    <row r="1742" ht="15.75" customHeight="1">
      <c r="A1742" s="1"/>
      <c r="B1742" s="1"/>
      <c r="C1742" s="1"/>
      <c r="D1742" s="2"/>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c r="AC1742" s="1"/>
      <c r="AD1742" s="1"/>
      <c r="AE1742" s="1"/>
      <c r="AF1742" s="1"/>
      <c r="AG1742" s="1"/>
      <c r="AH1742" s="1"/>
      <c r="AI1742" s="1"/>
      <c r="AJ1742" s="1"/>
      <c r="AK1742" s="1"/>
      <c r="AL1742" s="1"/>
      <c r="AM1742" s="1"/>
      <c r="AN1742" s="1"/>
      <c r="AO1742" s="1"/>
      <c r="AP1742" s="1"/>
    </row>
    <row r="1743" ht="15.75" customHeight="1">
      <c r="A1743" s="1"/>
      <c r="B1743" s="1"/>
      <c r="C1743" s="1"/>
      <c r="D1743" s="2"/>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c r="AC1743" s="1"/>
      <c r="AD1743" s="1"/>
      <c r="AE1743" s="1"/>
      <c r="AF1743" s="1"/>
      <c r="AG1743" s="1"/>
      <c r="AH1743" s="1"/>
      <c r="AI1743" s="1"/>
      <c r="AJ1743" s="1"/>
      <c r="AK1743" s="1"/>
      <c r="AL1743" s="1"/>
      <c r="AM1743" s="1"/>
      <c r="AN1743" s="1"/>
      <c r="AO1743" s="1"/>
      <c r="AP1743" s="1"/>
    </row>
    <row r="1744" ht="15.75" customHeight="1">
      <c r="A1744" s="1"/>
      <c r="B1744" s="1"/>
      <c r="C1744" s="1"/>
      <c r="D1744" s="2"/>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c r="AC1744" s="1"/>
      <c r="AD1744" s="1"/>
      <c r="AE1744" s="1"/>
      <c r="AF1744" s="1"/>
      <c r="AG1744" s="1"/>
      <c r="AH1744" s="1"/>
      <c r="AI1744" s="1"/>
      <c r="AJ1744" s="1"/>
      <c r="AK1744" s="1"/>
      <c r="AL1744" s="1"/>
      <c r="AM1744" s="1"/>
      <c r="AN1744" s="1"/>
      <c r="AO1744" s="1"/>
      <c r="AP1744" s="1"/>
    </row>
    <row r="1745" ht="15.75" customHeight="1">
      <c r="A1745" s="1"/>
      <c r="B1745" s="1"/>
      <c r="C1745" s="1"/>
      <c r="D1745" s="2"/>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c r="AC1745" s="1"/>
      <c r="AD1745" s="1"/>
      <c r="AE1745" s="1"/>
      <c r="AF1745" s="1"/>
      <c r="AG1745" s="1"/>
      <c r="AH1745" s="1"/>
      <c r="AI1745" s="1"/>
      <c r="AJ1745" s="1"/>
      <c r="AK1745" s="1"/>
      <c r="AL1745" s="1"/>
      <c r="AM1745" s="1"/>
      <c r="AN1745" s="1"/>
      <c r="AO1745" s="1"/>
      <c r="AP1745" s="1"/>
    </row>
    <row r="1746" ht="15.75" customHeight="1">
      <c r="A1746" s="1"/>
      <c r="B1746" s="1"/>
      <c r="C1746" s="1"/>
      <c r="D1746" s="2"/>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c r="AC1746" s="1"/>
      <c r="AD1746" s="1"/>
      <c r="AE1746" s="1"/>
      <c r="AF1746" s="1"/>
      <c r="AG1746" s="1"/>
      <c r="AH1746" s="1"/>
      <c r="AI1746" s="1"/>
      <c r="AJ1746" s="1"/>
      <c r="AK1746" s="1"/>
      <c r="AL1746" s="1"/>
      <c r="AM1746" s="1"/>
      <c r="AN1746" s="1"/>
      <c r="AO1746" s="1"/>
      <c r="AP1746" s="1"/>
    </row>
    <row r="1747" ht="15.75" customHeight="1">
      <c r="A1747" s="1"/>
      <c r="B1747" s="1"/>
      <c r="C1747" s="1"/>
      <c r="D1747" s="2"/>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c r="AC1747" s="1"/>
      <c r="AD1747" s="1"/>
      <c r="AE1747" s="1"/>
      <c r="AF1747" s="1"/>
      <c r="AG1747" s="1"/>
      <c r="AH1747" s="1"/>
      <c r="AI1747" s="1"/>
      <c r="AJ1747" s="1"/>
      <c r="AK1747" s="1"/>
      <c r="AL1747" s="1"/>
      <c r="AM1747" s="1"/>
      <c r="AN1747" s="1"/>
      <c r="AO1747" s="1"/>
      <c r="AP1747" s="1"/>
    </row>
    <row r="1748" ht="15.75" customHeight="1">
      <c r="A1748" s="1"/>
      <c r="B1748" s="1"/>
      <c r="C1748" s="1"/>
      <c r="D1748" s="2"/>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c r="AC1748" s="1"/>
      <c r="AD1748" s="1"/>
      <c r="AE1748" s="1"/>
      <c r="AF1748" s="1"/>
      <c r="AG1748" s="1"/>
      <c r="AH1748" s="1"/>
      <c r="AI1748" s="1"/>
      <c r="AJ1748" s="1"/>
      <c r="AK1748" s="1"/>
      <c r="AL1748" s="1"/>
      <c r="AM1748" s="1"/>
      <c r="AN1748" s="1"/>
      <c r="AO1748" s="1"/>
      <c r="AP1748" s="1"/>
    </row>
    <row r="1749" ht="15.75" customHeight="1">
      <c r="A1749" s="1"/>
      <c r="B1749" s="1"/>
      <c r="C1749" s="1"/>
      <c r="D1749" s="2"/>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c r="AC1749" s="1"/>
      <c r="AD1749" s="1"/>
      <c r="AE1749" s="1"/>
      <c r="AF1749" s="1"/>
      <c r="AG1749" s="1"/>
      <c r="AH1749" s="1"/>
      <c r="AI1749" s="1"/>
      <c r="AJ1749" s="1"/>
      <c r="AK1749" s="1"/>
      <c r="AL1749" s="1"/>
      <c r="AM1749" s="1"/>
      <c r="AN1749" s="1"/>
      <c r="AO1749" s="1"/>
      <c r="AP1749" s="1"/>
    </row>
    <row r="1750" ht="15.75" customHeight="1">
      <c r="A1750" s="1"/>
      <c r="B1750" s="1"/>
      <c r="C1750" s="1"/>
      <c r="D1750" s="2"/>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c r="AC1750" s="1"/>
      <c r="AD1750" s="1"/>
      <c r="AE1750" s="1"/>
      <c r="AF1750" s="1"/>
      <c r="AG1750" s="1"/>
      <c r="AH1750" s="1"/>
      <c r="AI1750" s="1"/>
      <c r="AJ1750" s="1"/>
      <c r="AK1750" s="1"/>
      <c r="AL1750" s="1"/>
      <c r="AM1750" s="1"/>
      <c r="AN1750" s="1"/>
      <c r="AO1750" s="1"/>
      <c r="AP1750" s="1"/>
    </row>
    <row r="1751" ht="15.75" customHeight="1">
      <c r="A1751" s="1"/>
      <c r="B1751" s="1"/>
      <c r="C1751" s="1"/>
      <c r="D1751" s="2"/>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c r="AC1751" s="1"/>
      <c r="AD1751" s="1"/>
      <c r="AE1751" s="1"/>
      <c r="AF1751" s="1"/>
      <c r="AG1751" s="1"/>
      <c r="AH1751" s="1"/>
      <c r="AI1751" s="1"/>
      <c r="AJ1751" s="1"/>
      <c r="AK1751" s="1"/>
      <c r="AL1751" s="1"/>
      <c r="AM1751" s="1"/>
      <c r="AN1751" s="1"/>
      <c r="AO1751" s="1"/>
      <c r="AP1751" s="1"/>
    </row>
    <row r="1752" ht="15.75" customHeight="1">
      <c r="A1752" s="1"/>
      <c r="B1752" s="1"/>
      <c r="C1752" s="1"/>
      <c r="D1752" s="2"/>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c r="AC1752" s="1"/>
      <c r="AD1752" s="1"/>
      <c r="AE1752" s="1"/>
      <c r="AF1752" s="1"/>
      <c r="AG1752" s="1"/>
      <c r="AH1752" s="1"/>
      <c r="AI1752" s="1"/>
      <c r="AJ1752" s="1"/>
      <c r="AK1752" s="1"/>
      <c r="AL1752" s="1"/>
      <c r="AM1752" s="1"/>
      <c r="AN1752" s="1"/>
      <c r="AO1752" s="1"/>
      <c r="AP1752" s="1"/>
    </row>
    <row r="1753" ht="15.75" customHeight="1">
      <c r="A1753" s="1"/>
      <c r="B1753" s="1"/>
      <c r="C1753" s="1"/>
      <c r="D1753" s="2"/>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c r="AC1753" s="1"/>
      <c r="AD1753" s="1"/>
      <c r="AE1753" s="1"/>
      <c r="AF1753" s="1"/>
      <c r="AG1753" s="1"/>
      <c r="AH1753" s="1"/>
      <c r="AI1753" s="1"/>
      <c r="AJ1753" s="1"/>
      <c r="AK1753" s="1"/>
      <c r="AL1753" s="1"/>
      <c r="AM1753" s="1"/>
      <c r="AN1753" s="1"/>
      <c r="AO1753" s="1"/>
      <c r="AP1753" s="1"/>
    </row>
    <row r="1754" ht="15.75" customHeight="1">
      <c r="A1754" s="1"/>
      <c r="B1754" s="1"/>
      <c r="C1754" s="1"/>
      <c r="D1754" s="2"/>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c r="AC1754" s="1"/>
      <c r="AD1754" s="1"/>
      <c r="AE1754" s="1"/>
      <c r="AF1754" s="1"/>
      <c r="AG1754" s="1"/>
      <c r="AH1754" s="1"/>
      <c r="AI1754" s="1"/>
      <c r="AJ1754" s="1"/>
      <c r="AK1754" s="1"/>
      <c r="AL1754" s="1"/>
      <c r="AM1754" s="1"/>
      <c r="AN1754" s="1"/>
      <c r="AO1754" s="1"/>
      <c r="AP1754" s="1"/>
    </row>
    <row r="1755" ht="15.75" customHeight="1">
      <c r="A1755" s="1"/>
      <c r="B1755" s="1"/>
      <c r="C1755" s="1"/>
      <c r="D1755" s="2"/>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c r="AC1755" s="1"/>
      <c r="AD1755" s="1"/>
      <c r="AE1755" s="1"/>
      <c r="AF1755" s="1"/>
      <c r="AG1755" s="1"/>
      <c r="AH1755" s="1"/>
      <c r="AI1755" s="1"/>
      <c r="AJ1755" s="1"/>
      <c r="AK1755" s="1"/>
      <c r="AL1755" s="1"/>
      <c r="AM1755" s="1"/>
      <c r="AN1755" s="1"/>
      <c r="AO1755" s="1"/>
      <c r="AP1755" s="1"/>
    </row>
    <row r="1756" ht="15.75" customHeight="1">
      <c r="A1756" s="1"/>
      <c r="B1756" s="1"/>
      <c r="C1756" s="1"/>
      <c r="D1756" s="2"/>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c r="AC1756" s="1"/>
      <c r="AD1756" s="1"/>
      <c r="AE1756" s="1"/>
      <c r="AF1756" s="1"/>
      <c r="AG1756" s="1"/>
      <c r="AH1756" s="1"/>
      <c r="AI1756" s="1"/>
      <c r="AJ1756" s="1"/>
      <c r="AK1756" s="1"/>
      <c r="AL1756" s="1"/>
      <c r="AM1756" s="1"/>
      <c r="AN1756" s="1"/>
      <c r="AO1756" s="1"/>
      <c r="AP1756" s="1"/>
    </row>
    <row r="1757" ht="15.75" customHeight="1">
      <c r="A1757" s="1"/>
      <c r="B1757" s="1"/>
      <c r="C1757" s="1"/>
      <c r="D1757" s="2"/>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c r="AC1757" s="1"/>
      <c r="AD1757" s="1"/>
      <c r="AE1757" s="1"/>
      <c r="AF1757" s="1"/>
      <c r="AG1757" s="1"/>
      <c r="AH1757" s="1"/>
      <c r="AI1757" s="1"/>
      <c r="AJ1757" s="1"/>
      <c r="AK1757" s="1"/>
      <c r="AL1757" s="1"/>
      <c r="AM1757" s="1"/>
      <c r="AN1757" s="1"/>
      <c r="AO1757" s="1"/>
      <c r="AP1757" s="1"/>
    </row>
    <row r="1758" ht="15.75" customHeight="1">
      <c r="A1758" s="1"/>
      <c r="B1758" s="1"/>
      <c r="C1758" s="1"/>
      <c r="D1758" s="2"/>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c r="AC1758" s="1"/>
      <c r="AD1758" s="1"/>
      <c r="AE1758" s="1"/>
      <c r="AF1758" s="1"/>
      <c r="AG1758" s="1"/>
      <c r="AH1758" s="1"/>
      <c r="AI1758" s="1"/>
      <c r="AJ1758" s="1"/>
      <c r="AK1758" s="1"/>
      <c r="AL1758" s="1"/>
      <c r="AM1758" s="1"/>
      <c r="AN1758" s="1"/>
      <c r="AO1758" s="1"/>
      <c r="AP1758" s="1"/>
    </row>
    <row r="1759" ht="15.75" customHeight="1">
      <c r="A1759" s="1"/>
      <c r="B1759" s="1"/>
      <c r="C1759" s="1"/>
      <c r="D1759" s="2"/>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c r="AC1759" s="1"/>
      <c r="AD1759" s="1"/>
      <c r="AE1759" s="1"/>
      <c r="AF1759" s="1"/>
      <c r="AG1759" s="1"/>
      <c r="AH1759" s="1"/>
      <c r="AI1759" s="1"/>
      <c r="AJ1759" s="1"/>
      <c r="AK1759" s="1"/>
      <c r="AL1759" s="1"/>
      <c r="AM1759" s="1"/>
      <c r="AN1759" s="1"/>
      <c r="AO1759" s="1"/>
      <c r="AP1759" s="1"/>
    </row>
    <row r="1760" ht="15.75" customHeight="1">
      <c r="A1760" s="1"/>
      <c r="B1760" s="1"/>
      <c r="C1760" s="1"/>
      <c r="D1760" s="2"/>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c r="AC1760" s="1"/>
      <c r="AD1760" s="1"/>
      <c r="AE1760" s="1"/>
      <c r="AF1760" s="1"/>
      <c r="AG1760" s="1"/>
      <c r="AH1760" s="1"/>
      <c r="AI1760" s="1"/>
      <c r="AJ1760" s="1"/>
      <c r="AK1760" s="1"/>
      <c r="AL1760" s="1"/>
      <c r="AM1760" s="1"/>
      <c r="AN1760" s="1"/>
      <c r="AO1760" s="1"/>
      <c r="AP1760" s="1"/>
    </row>
    <row r="1761" ht="15.75" customHeight="1">
      <c r="A1761" s="1"/>
      <c r="B1761" s="1"/>
      <c r="C1761" s="1"/>
      <c r="D1761" s="2"/>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c r="AC1761" s="1"/>
      <c r="AD1761" s="1"/>
      <c r="AE1761" s="1"/>
      <c r="AF1761" s="1"/>
      <c r="AG1761" s="1"/>
      <c r="AH1761" s="1"/>
      <c r="AI1761" s="1"/>
      <c r="AJ1761" s="1"/>
      <c r="AK1761" s="1"/>
      <c r="AL1761" s="1"/>
      <c r="AM1761" s="1"/>
      <c r="AN1761" s="1"/>
      <c r="AO1761" s="1"/>
      <c r="AP1761" s="1"/>
    </row>
    <row r="1762" ht="15.75" customHeight="1">
      <c r="A1762" s="1"/>
      <c r="B1762" s="1"/>
      <c r="C1762" s="1"/>
      <c r="D1762" s="2"/>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c r="AC1762" s="1"/>
      <c r="AD1762" s="1"/>
      <c r="AE1762" s="1"/>
      <c r="AF1762" s="1"/>
      <c r="AG1762" s="1"/>
      <c r="AH1762" s="1"/>
      <c r="AI1762" s="1"/>
      <c r="AJ1762" s="1"/>
      <c r="AK1762" s="1"/>
      <c r="AL1762" s="1"/>
      <c r="AM1762" s="1"/>
      <c r="AN1762" s="1"/>
      <c r="AO1762" s="1"/>
      <c r="AP1762" s="1"/>
    </row>
    <row r="1763" ht="15.75" customHeight="1">
      <c r="A1763" s="1"/>
      <c r="B1763" s="1"/>
      <c r="C1763" s="1"/>
      <c r="D1763" s="2"/>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c r="AC1763" s="1"/>
      <c r="AD1763" s="1"/>
      <c r="AE1763" s="1"/>
      <c r="AF1763" s="1"/>
      <c r="AG1763" s="1"/>
      <c r="AH1763" s="1"/>
      <c r="AI1763" s="1"/>
      <c r="AJ1763" s="1"/>
      <c r="AK1763" s="1"/>
      <c r="AL1763" s="1"/>
      <c r="AM1763" s="1"/>
      <c r="AN1763" s="1"/>
      <c r="AO1763" s="1"/>
      <c r="AP1763" s="1"/>
    </row>
    <row r="1764" ht="15.75" customHeight="1">
      <c r="A1764" s="1"/>
      <c r="B1764" s="1"/>
      <c r="C1764" s="1"/>
      <c r="D1764" s="2"/>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c r="AC1764" s="1"/>
      <c r="AD1764" s="1"/>
      <c r="AE1764" s="1"/>
      <c r="AF1764" s="1"/>
      <c r="AG1764" s="1"/>
      <c r="AH1764" s="1"/>
      <c r="AI1764" s="1"/>
      <c r="AJ1764" s="1"/>
      <c r="AK1764" s="1"/>
      <c r="AL1764" s="1"/>
      <c r="AM1764" s="1"/>
      <c r="AN1764" s="1"/>
      <c r="AO1764" s="1"/>
      <c r="AP1764" s="1"/>
    </row>
    <row r="1765" ht="15.75" customHeight="1">
      <c r="A1765" s="1"/>
      <c r="B1765" s="1"/>
      <c r="C1765" s="1"/>
      <c r="D1765" s="2"/>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c r="AC1765" s="1"/>
      <c r="AD1765" s="1"/>
      <c r="AE1765" s="1"/>
      <c r="AF1765" s="1"/>
      <c r="AG1765" s="1"/>
      <c r="AH1765" s="1"/>
      <c r="AI1765" s="1"/>
      <c r="AJ1765" s="1"/>
      <c r="AK1765" s="1"/>
      <c r="AL1765" s="1"/>
      <c r="AM1765" s="1"/>
      <c r="AN1765" s="1"/>
      <c r="AO1765" s="1"/>
      <c r="AP1765" s="1"/>
    </row>
    <row r="1766" ht="15.75" customHeight="1">
      <c r="A1766" s="1"/>
      <c r="B1766" s="1"/>
      <c r="C1766" s="1"/>
      <c r="D1766" s="2"/>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c r="AC1766" s="1"/>
      <c r="AD1766" s="1"/>
      <c r="AE1766" s="1"/>
      <c r="AF1766" s="1"/>
      <c r="AG1766" s="1"/>
      <c r="AH1766" s="1"/>
      <c r="AI1766" s="1"/>
      <c r="AJ1766" s="1"/>
      <c r="AK1766" s="1"/>
      <c r="AL1766" s="1"/>
      <c r="AM1766" s="1"/>
      <c r="AN1766" s="1"/>
      <c r="AO1766" s="1"/>
      <c r="AP1766" s="1"/>
    </row>
    <row r="1767" ht="15.75" customHeight="1">
      <c r="A1767" s="1"/>
      <c r="B1767" s="1"/>
      <c r="C1767" s="1"/>
      <c r="D1767" s="2"/>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c r="AC1767" s="1"/>
      <c r="AD1767" s="1"/>
      <c r="AE1767" s="1"/>
      <c r="AF1767" s="1"/>
      <c r="AG1767" s="1"/>
      <c r="AH1767" s="1"/>
      <c r="AI1767" s="1"/>
      <c r="AJ1767" s="1"/>
      <c r="AK1767" s="1"/>
      <c r="AL1767" s="1"/>
      <c r="AM1767" s="1"/>
      <c r="AN1767" s="1"/>
      <c r="AO1767" s="1"/>
      <c r="AP1767" s="1"/>
    </row>
    <row r="1768" ht="15.75" customHeight="1">
      <c r="A1768" s="1"/>
      <c r="B1768" s="1"/>
      <c r="C1768" s="1"/>
      <c r="D1768" s="2"/>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c r="AC1768" s="1"/>
      <c r="AD1768" s="1"/>
      <c r="AE1768" s="1"/>
      <c r="AF1768" s="1"/>
      <c r="AG1768" s="1"/>
      <c r="AH1768" s="1"/>
      <c r="AI1768" s="1"/>
      <c r="AJ1768" s="1"/>
      <c r="AK1768" s="1"/>
      <c r="AL1768" s="1"/>
      <c r="AM1768" s="1"/>
      <c r="AN1768" s="1"/>
      <c r="AO1768" s="1"/>
      <c r="AP1768" s="1"/>
    </row>
    <row r="1769" ht="15.75" customHeight="1">
      <c r="A1769" s="1"/>
      <c r="B1769" s="1"/>
      <c r="C1769" s="1"/>
      <c r="D1769" s="2"/>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c r="AC1769" s="1"/>
      <c r="AD1769" s="1"/>
      <c r="AE1769" s="1"/>
      <c r="AF1769" s="1"/>
      <c r="AG1769" s="1"/>
      <c r="AH1769" s="1"/>
      <c r="AI1769" s="1"/>
      <c r="AJ1769" s="1"/>
      <c r="AK1769" s="1"/>
      <c r="AL1769" s="1"/>
      <c r="AM1769" s="1"/>
      <c r="AN1769" s="1"/>
      <c r="AO1769" s="1"/>
      <c r="AP1769" s="1"/>
    </row>
    <row r="1770" ht="15.75" customHeight="1">
      <c r="A1770" s="1"/>
      <c r="B1770" s="1"/>
      <c r="C1770" s="1"/>
      <c r="D1770" s="2"/>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c r="AC1770" s="1"/>
      <c r="AD1770" s="1"/>
      <c r="AE1770" s="1"/>
      <c r="AF1770" s="1"/>
      <c r="AG1770" s="1"/>
      <c r="AH1770" s="1"/>
      <c r="AI1770" s="1"/>
      <c r="AJ1770" s="1"/>
      <c r="AK1770" s="1"/>
      <c r="AL1770" s="1"/>
      <c r="AM1770" s="1"/>
      <c r="AN1770" s="1"/>
      <c r="AO1770" s="1"/>
      <c r="AP1770" s="1"/>
    </row>
    <row r="1771" ht="15.75" customHeight="1">
      <c r="A1771" s="1"/>
      <c r="B1771" s="1"/>
      <c r="C1771" s="1"/>
      <c r="D1771" s="2"/>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c r="AC1771" s="1"/>
      <c r="AD1771" s="1"/>
      <c r="AE1771" s="1"/>
      <c r="AF1771" s="1"/>
      <c r="AG1771" s="1"/>
      <c r="AH1771" s="1"/>
      <c r="AI1771" s="1"/>
      <c r="AJ1771" s="1"/>
      <c r="AK1771" s="1"/>
      <c r="AL1771" s="1"/>
      <c r="AM1771" s="1"/>
      <c r="AN1771" s="1"/>
      <c r="AO1771" s="1"/>
      <c r="AP1771" s="1"/>
    </row>
    <row r="1772" ht="15.75" customHeight="1">
      <c r="A1772" s="1"/>
      <c r="B1772" s="1"/>
      <c r="C1772" s="1"/>
      <c r="D1772" s="2"/>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c r="AC1772" s="1"/>
      <c r="AD1772" s="1"/>
      <c r="AE1772" s="1"/>
      <c r="AF1772" s="1"/>
      <c r="AG1772" s="1"/>
      <c r="AH1772" s="1"/>
      <c r="AI1772" s="1"/>
      <c r="AJ1772" s="1"/>
      <c r="AK1772" s="1"/>
      <c r="AL1772" s="1"/>
      <c r="AM1772" s="1"/>
      <c r="AN1772" s="1"/>
      <c r="AO1772" s="1"/>
      <c r="AP1772" s="1"/>
    </row>
    <row r="1773" ht="15.75" customHeight="1">
      <c r="A1773" s="1"/>
      <c r="B1773" s="1"/>
      <c r="C1773" s="1"/>
      <c r="D1773" s="2"/>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c r="AC1773" s="1"/>
      <c r="AD1773" s="1"/>
      <c r="AE1773" s="1"/>
      <c r="AF1773" s="1"/>
      <c r="AG1773" s="1"/>
      <c r="AH1773" s="1"/>
      <c r="AI1773" s="1"/>
      <c r="AJ1773" s="1"/>
      <c r="AK1773" s="1"/>
      <c r="AL1773" s="1"/>
      <c r="AM1773" s="1"/>
      <c r="AN1773" s="1"/>
      <c r="AO1773" s="1"/>
      <c r="AP1773" s="1"/>
    </row>
    <row r="1774" ht="15.75" customHeight="1">
      <c r="A1774" s="1"/>
      <c r="B1774" s="1"/>
      <c r="C1774" s="1"/>
      <c r="D1774" s="2"/>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c r="AC1774" s="1"/>
      <c r="AD1774" s="1"/>
      <c r="AE1774" s="1"/>
      <c r="AF1774" s="1"/>
      <c r="AG1774" s="1"/>
      <c r="AH1774" s="1"/>
      <c r="AI1774" s="1"/>
      <c r="AJ1774" s="1"/>
      <c r="AK1774" s="1"/>
      <c r="AL1774" s="1"/>
      <c r="AM1774" s="1"/>
      <c r="AN1774" s="1"/>
      <c r="AO1774" s="1"/>
      <c r="AP1774" s="1"/>
    </row>
    <row r="1775" ht="15.75" customHeight="1">
      <c r="A1775" s="1"/>
      <c r="B1775" s="1"/>
      <c r="C1775" s="1"/>
      <c r="D1775" s="2"/>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c r="AC1775" s="1"/>
      <c r="AD1775" s="1"/>
      <c r="AE1775" s="1"/>
      <c r="AF1775" s="1"/>
      <c r="AG1775" s="1"/>
      <c r="AH1775" s="1"/>
      <c r="AI1775" s="1"/>
      <c r="AJ1775" s="1"/>
      <c r="AK1775" s="1"/>
      <c r="AL1775" s="1"/>
      <c r="AM1775" s="1"/>
      <c r="AN1775" s="1"/>
      <c r="AO1775" s="1"/>
      <c r="AP1775" s="1"/>
    </row>
    <row r="1776" ht="15.75" customHeight="1">
      <c r="A1776" s="1"/>
      <c r="B1776" s="1"/>
      <c r="C1776" s="1"/>
      <c r="D1776" s="2"/>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c r="AC1776" s="1"/>
      <c r="AD1776" s="1"/>
      <c r="AE1776" s="1"/>
      <c r="AF1776" s="1"/>
      <c r="AG1776" s="1"/>
      <c r="AH1776" s="1"/>
      <c r="AI1776" s="1"/>
      <c r="AJ1776" s="1"/>
      <c r="AK1776" s="1"/>
      <c r="AL1776" s="1"/>
      <c r="AM1776" s="1"/>
      <c r="AN1776" s="1"/>
      <c r="AO1776" s="1"/>
      <c r="AP1776" s="1"/>
    </row>
    <row r="1777" ht="15.75" customHeight="1">
      <c r="A1777" s="1"/>
      <c r="B1777" s="1"/>
      <c r="C1777" s="1"/>
      <c r="D1777" s="2"/>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c r="AC1777" s="1"/>
      <c r="AD1777" s="1"/>
      <c r="AE1777" s="1"/>
      <c r="AF1777" s="1"/>
      <c r="AG1777" s="1"/>
      <c r="AH1777" s="1"/>
      <c r="AI1777" s="1"/>
      <c r="AJ1777" s="1"/>
      <c r="AK1777" s="1"/>
      <c r="AL1777" s="1"/>
      <c r="AM1777" s="1"/>
      <c r="AN1777" s="1"/>
      <c r="AO1777" s="1"/>
      <c r="AP1777" s="1"/>
    </row>
    <row r="1778" ht="15.75" customHeight="1">
      <c r="A1778" s="1"/>
      <c r="B1778" s="1"/>
      <c r="C1778" s="1"/>
      <c r="D1778" s="2"/>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c r="AC1778" s="1"/>
      <c r="AD1778" s="1"/>
      <c r="AE1778" s="1"/>
      <c r="AF1778" s="1"/>
      <c r="AG1778" s="1"/>
      <c r="AH1778" s="1"/>
      <c r="AI1778" s="1"/>
      <c r="AJ1778" s="1"/>
      <c r="AK1778" s="1"/>
      <c r="AL1778" s="1"/>
      <c r="AM1778" s="1"/>
      <c r="AN1778" s="1"/>
      <c r="AO1778" s="1"/>
      <c r="AP1778" s="1"/>
    </row>
    <row r="1779" ht="15.75" customHeight="1">
      <c r="A1779" s="1"/>
      <c r="B1779" s="1"/>
      <c r="C1779" s="1"/>
      <c r="D1779" s="2"/>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c r="AC1779" s="1"/>
      <c r="AD1779" s="1"/>
      <c r="AE1779" s="1"/>
      <c r="AF1779" s="1"/>
      <c r="AG1779" s="1"/>
      <c r="AH1779" s="1"/>
      <c r="AI1779" s="1"/>
      <c r="AJ1779" s="1"/>
      <c r="AK1779" s="1"/>
      <c r="AL1779" s="1"/>
      <c r="AM1779" s="1"/>
      <c r="AN1779" s="1"/>
      <c r="AO1779" s="1"/>
      <c r="AP1779" s="1"/>
    </row>
    <row r="1780" ht="15.75" customHeight="1">
      <c r="A1780" s="1"/>
      <c r="B1780" s="1"/>
      <c r="C1780" s="1"/>
      <c r="D1780" s="2"/>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c r="AC1780" s="1"/>
      <c r="AD1780" s="1"/>
      <c r="AE1780" s="1"/>
      <c r="AF1780" s="1"/>
      <c r="AG1780" s="1"/>
      <c r="AH1780" s="1"/>
      <c r="AI1780" s="1"/>
      <c r="AJ1780" s="1"/>
      <c r="AK1780" s="1"/>
      <c r="AL1780" s="1"/>
      <c r="AM1780" s="1"/>
      <c r="AN1780" s="1"/>
      <c r="AO1780" s="1"/>
      <c r="AP1780" s="1"/>
    </row>
    <row r="1781" ht="15.75" customHeight="1">
      <c r="A1781" s="1"/>
      <c r="B1781" s="1"/>
      <c r="C1781" s="1"/>
      <c r="D1781" s="2"/>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c r="AC1781" s="1"/>
      <c r="AD1781" s="1"/>
      <c r="AE1781" s="1"/>
      <c r="AF1781" s="1"/>
      <c r="AG1781" s="1"/>
      <c r="AH1781" s="1"/>
      <c r="AI1781" s="1"/>
      <c r="AJ1781" s="1"/>
      <c r="AK1781" s="1"/>
      <c r="AL1781" s="1"/>
      <c r="AM1781" s="1"/>
      <c r="AN1781" s="1"/>
      <c r="AO1781" s="1"/>
      <c r="AP1781" s="1"/>
    </row>
    <row r="1782" ht="15.75" customHeight="1">
      <c r="A1782" s="1"/>
      <c r="B1782" s="1"/>
      <c r="C1782" s="1"/>
      <c r="D1782" s="2"/>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c r="AC1782" s="1"/>
      <c r="AD1782" s="1"/>
      <c r="AE1782" s="1"/>
      <c r="AF1782" s="1"/>
      <c r="AG1782" s="1"/>
      <c r="AH1782" s="1"/>
      <c r="AI1782" s="1"/>
      <c r="AJ1782" s="1"/>
      <c r="AK1782" s="1"/>
      <c r="AL1782" s="1"/>
      <c r="AM1782" s="1"/>
      <c r="AN1782" s="1"/>
      <c r="AO1782" s="1"/>
      <c r="AP1782" s="1"/>
    </row>
    <row r="1783" ht="15.75" customHeight="1">
      <c r="A1783" s="1"/>
      <c r="B1783" s="1"/>
      <c r="C1783" s="1"/>
      <c r="D1783" s="2"/>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c r="AC1783" s="1"/>
      <c r="AD1783" s="1"/>
      <c r="AE1783" s="1"/>
      <c r="AF1783" s="1"/>
      <c r="AG1783" s="1"/>
      <c r="AH1783" s="1"/>
      <c r="AI1783" s="1"/>
      <c r="AJ1783" s="1"/>
      <c r="AK1783" s="1"/>
      <c r="AL1783" s="1"/>
      <c r="AM1783" s="1"/>
      <c r="AN1783" s="1"/>
      <c r="AO1783" s="1"/>
      <c r="AP1783" s="1"/>
    </row>
    <row r="1784" ht="15.75" customHeight="1">
      <c r="A1784" s="1"/>
      <c r="B1784" s="1"/>
      <c r="C1784" s="1"/>
      <c r="D1784" s="2"/>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c r="AC1784" s="1"/>
      <c r="AD1784" s="1"/>
      <c r="AE1784" s="1"/>
      <c r="AF1784" s="1"/>
      <c r="AG1784" s="1"/>
      <c r="AH1784" s="1"/>
      <c r="AI1784" s="1"/>
      <c r="AJ1784" s="1"/>
      <c r="AK1784" s="1"/>
      <c r="AL1784" s="1"/>
      <c r="AM1784" s="1"/>
      <c r="AN1784" s="1"/>
      <c r="AO1784" s="1"/>
      <c r="AP1784" s="1"/>
    </row>
    <row r="1785" ht="15.75" customHeight="1">
      <c r="A1785" s="1"/>
      <c r="B1785" s="1"/>
      <c r="C1785" s="1"/>
      <c r="D1785" s="2"/>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c r="AC1785" s="1"/>
      <c r="AD1785" s="1"/>
      <c r="AE1785" s="1"/>
      <c r="AF1785" s="1"/>
      <c r="AG1785" s="1"/>
      <c r="AH1785" s="1"/>
      <c r="AI1785" s="1"/>
      <c r="AJ1785" s="1"/>
      <c r="AK1785" s="1"/>
      <c r="AL1785" s="1"/>
      <c r="AM1785" s="1"/>
      <c r="AN1785" s="1"/>
      <c r="AO1785" s="1"/>
      <c r="AP1785" s="1"/>
    </row>
    <row r="1786" ht="15.75" customHeight="1">
      <c r="A1786" s="1"/>
      <c r="B1786" s="1"/>
      <c r="C1786" s="1"/>
      <c r="D1786" s="2"/>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c r="AC1786" s="1"/>
      <c r="AD1786" s="1"/>
      <c r="AE1786" s="1"/>
      <c r="AF1786" s="1"/>
      <c r="AG1786" s="1"/>
      <c r="AH1786" s="1"/>
      <c r="AI1786" s="1"/>
      <c r="AJ1786" s="1"/>
      <c r="AK1786" s="1"/>
      <c r="AL1786" s="1"/>
      <c r="AM1786" s="1"/>
      <c r="AN1786" s="1"/>
      <c r="AO1786" s="1"/>
      <c r="AP1786" s="1"/>
    </row>
    <row r="1787" ht="15.75" customHeight="1">
      <c r="A1787" s="1"/>
      <c r="B1787" s="1"/>
      <c r="C1787" s="1"/>
      <c r="D1787" s="2"/>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c r="AC1787" s="1"/>
      <c r="AD1787" s="1"/>
      <c r="AE1787" s="1"/>
      <c r="AF1787" s="1"/>
      <c r="AG1787" s="1"/>
      <c r="AH1787" s="1"/>
      <c r="AI1787" s="1"/>
      <c r="AJ1787" s="1"/>
      <c r="AK1787" s="1"/>
      <c r="AL1787" s="1"/>
      <c r="AM1787" s="1"/>
      <c r="AN1787" s="1"/>
      <c r="AO1787" s="1"/>
      <c r="AP1787" s="1"/>
    </row>
    <row r="1788" ht="15.75" customHeight="1">
      <c r="A1788" s="1"/>
      <c r="B1788" s="1"/>
      <c r="C1788" s="1"/>
      <c r="D1788" s="2"/>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c r="AC1788" s="1"/>
      <c r="AD1788" s="1"/>
      <c r="AE1788" s="1"/>
      <c r="AF1788" s="1"/>
      <c r="AG1788" s="1"/>
      <c r="AH1788" s="1"/>
      <c r="AI1788" s="1"/>
      <c r="AJ1788" s="1"/>
      <c r="AK1788" s="1"/>
      <c r="AL1788" s="1"/>
      <c r="AM1788" s="1"/>
      <c r="AN1788" s="1"/>
      <c r="AO1788" s="1"/>
      <c r="AP1788" s="1"/>
    </row>
    <row r="1789" ht="15.75" customHeight="1">
      <c r="A1789" s="1"/>
      <c r="B1789" s="1"/>
      <c r="C1789" s="1"/>
      <c r="D1789" s="2"/>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c r="AC1789" s="1"/>
      <c r="AD1789" s="1"/>
      <c r="AE1789" s="1"/>
      <c r="AF1789" s="1"/>
      <c r="AG1789" s="1"/>
      <c r="AH1789" s="1"/>
      <c r="AI1789" s="1"/>
      <c r="AJ1789" s="1"/>
      <c r="AK1789" s="1"/>
      <c r="AL1789" s="1"/>
      <c r="AM1789" s="1"/>
      <c r="AN1789" s="1"/>
      <c r="AO1789" s="1"/>
      <c r="AP1789" s="1"/>
    </row>
    <row r="1790" ht="15.75" customHeight="1">
      <c r="A1790" s="1"/>
      <c r="B1790" s="1"/>
      <c r="C1790" s="1"/>
      <c r="D1790" s="2"/>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c r="AC1790" s="1"/>
      <c r="AD1790" s="1"/>
      <c r="AE1790" s="1"/>
      <c r="AF1790" s="1"/>
      <c r="AG1790" s="1"/>
      <c r="AH1790" s="1"/>
      <c r="AI1790" s="1"/>
      <c r="AJ1790" s="1"/>
      <c r="AK1790" s="1"/>
      <c r="AL1790" s="1"/>
      <c r="AM1790" s="1"/>
      <c r="AN1790" s="1"/>
      <c r="AO1790" s="1"/>
      <c r="AP1790" s="1"/>
    </row>
    <row r="1791" ht="15.75" customHeight="1">
      <c r="A1791" s="1"/>
      <c r="B1791" s="1"/>
      <c r="C1791" s="1"/>
      <c r="D1791" s="2"/>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c r="AC1791" s="1"/>
      <c r="AD1791" s="1"/>
      <c r="AE1791" s="1"/>
      <c r="AF1791" s="1"/>
      <c r="AG1791" s="1"/>
      <c r="AH1791" s="1"/>
      <c r="AI1791" s="1"/>
      <c r="AJ1791" s="1"/>
      <c r="AK1791" s="1"/>
      <c r="AL1791" s="1"/>
      <c r="AM1791" s="1"/>
      <c r="AN1791" s="1"/>
      <c r="AO1791" s="1"/>
      <c r="AP1791" s="1"/>
    </row>
    <row r="1792" ht="15.75" customHeight="1">
      <c r="A1792" s="1"/>
      <c r="B1792" s="1"/>
      <c r="C1792" s="1"/>
      <c r="D1792" s="2"/>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c r="AC1792" s="1"/>
      <c r="AD1792" s="1"/>
      <c r="AE1792" s="1"/>
      <c r="AF1792" s="1"/>
      <c r="AG1792" s="1"/>
      <c r="AH1792" s="1"/>
      <c r="AI1792" s="1"/>
      <c r="AJ1792" s="1"/>
      <c r="AK1792" s="1"/>
      <c r="AL1792" s="1"/>
      <c r="AM1792" s="1"/>
      <c r="AN1792" s="1"/>
      <c r="AO1792" s="1"/>
      <c r="AP1792" s="1"/>
    </row>
    <row r="1793" ht="15.75" customHeight="1">
      <c r="A1793" s="1"/>
      <c r="B1793" s="1"/>
      <c r="C1793" s="1"/>
      <c r="D1793" s="2"/>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c r="AC1793" s="1"/>
      <c r="AD1793" s="1"/>
      <c r="AE1793" s="1"/>
      <c r="AF1793" s="1"/>
      <c r="AG1793" s="1"/>
      <c r="AH1793" s="1"/>
      <c r="AI1793" s="1"/>
      <c r="AJ1793" s="1"/>
      <c r="AK1793" s="1"/>
      <c r="AL1793" s="1"/>
      <c r="AM1793" s="1"/>
      <c r="AN1793" s="1"/>
      <c r="AO1793" s="1"/>
      <c r="AP1793" s="1"/>
    </row>
    <row r="1794" ht="15.75" customHeight="1">
      <c r="A1794" s="1"/>
      <c r="B1794" s="1"/>
      <c r="C1794" s="1"/>
      <c r="D1794" s="2"/>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c r="AC1794" s="1"/>
      <c r="AD1794" s="1"/>
      <c r="AE1794" s="1"/>
      <c r="AF1794" s="1"/>
      <c r="AG1794" s="1"/>
      <c r="AH1794" s="1"/>
      <c r="AI1794" s="1"/>
      <c r="AJ1794" s="1"/>
      <c r="AK1794" s="1"/>
      <c r="AL1794" s="1"/>
      <c r="AM1794" s="1"/>
      <c r="AN1794" s="1"/>
      <c r="AO1794" s="1"/>
      <c r="AP1794" s="1"/>
    </row>
    <row r="1795" ht="15.75" customHeight="1">
      <c r="A1795" s="1"/>
      <c r="B1795" s="1"/>
      <c r="C1795" s="1"/>
      <c r="D1795" s="2"/>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c r="AC1795" s="1"/>
      <c r="AD1795" s="1"/>
      <c r="AE1795" s="1"/>
      <c r="AF1795" s="1"/>
      <c r="AG1795" s="1"/>
      <c r="AH1795" s="1"/>
      <c r="AI1795" s="1"/>
      <c r="AJ1795" s="1"/>
      <c r="AK1795" s="1"/>
      <c r="AL1795" s="1"/>
      <c r="AM1795" s="1"/>
      <c r="AN1795" s="1"/>
      <c r="AO1795" s="1"/>
      <c r="AP1795" s="1"/>
    </row>
    <row r="1796" ht="15.75" customHeight="1">
      <c r="A1796" s="1"/>
      <c r="B1796" s="1"/>
      <c r="C1796" s="1"/>
      <c r="D1796" s="2"/>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c r="AC1796" s="1"/>
      <c r="AD1796" s="1"/>
      <c r="AE1796" s="1"/>
      <c r="AF1796" s="1"/>
      <c r="AG1796" s="1"/>
      <c r="AH1796" s="1"/>
      <c r="AI1796" s="1"/>
      <c r="AJ1796" s="1"/>
      <c r="AK1796" s="1"/>
      <c r="AL1796" s="1"/>
      <c r="AM1796" s="1"/>
      <c r="AN1796" s="1"/>
      <c r="AO1796" s="1"/>
      <c r="AP1796" s="1"/>
    </row>
    <row r="1797" ht="15.75" customHeight="1">
      <c r="A1797" s="1"/>
      <c r="B1797" s="1"/>
      <c r="C1797" s="1"/>
      <c r="D1797" s="2"/>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c r="AC1797" s="1"/>
      <c r="AD1797" s="1"/>
      <c r="AE1797" s="1"/>
      <c r="AF1797" s="1"/>
      <c r="AG1797" s="1"/>
      <c r="AH1797" s="1"/>
      <c r="AI1797" s="1"/>
      <c r="AJ1797" s="1"/>
      <c r="AK1797" s="1"/>
      <c r="AL1797" s="1"/>
      <c r="AM1797" s="1"/>
      <c r="AN1797" s="1"/>
      <c r="AO1797" s="1"/>
      <c r="AP1797" s="1"/>
    </row>
    <row r="1798" ht="15.75" customHeight="1">
      <c r="A1798" s="1"/>
      <c r="B1798" s="1"/>
      <c r="C1798" s="1"/>
      <c r="D1798" s="2"/>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c r="AC1798" s="1"/>
      <c r="AD1798" s="1"/>
      <c r="AE1798" s="1"/>
      <c r="AF1798" s="1"/>
      <c r="AG1798" s="1"/>
      <c r="AH1798" s="1"/>
      <c r="AI1798" s="1"/>
      <c r="AJ1798" s="1"/>
      <c r="AK1798" s="1"/>
      <c r="AL1798" s="1"/>
      <c r="AM1798" s="1"/>
      <c r="AN1798" s="1"/>
      <c r="AO1798" s="1"/>
      <c r="AP1798" s="1"/>
    </row>
    <row r="1799" ht="15.75" customHeight="1">
      <c r="A1799" s="1"/>
      <c r="B1799" s="1"/>
      <c r="C1799" s="1"/>
      <c r="D1799" s="2"/>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c r="AC1799" s="1"/>
      <c r="AD1799" s="1"/>
      <c r="AE1799" s="1"/>
      <c r="AF1799" s="1"/>
      <c r="AG1799" s="1"/>
      <c r="AH1799" s="1"/>
      <c r="AI1799" s="1"/>
      <c r="AJ1799" s="1"/>
      <c r="AK1799" s="1"/>
      <c r="AL1799" s="1"/>
      <c r="AM1799" s="1"/>
      <c r="AN1799" s="1"/>
      <c r="AO1799" s="1"/>
      <c r="AP1799" s="1"/>
    </row>
    <row r="1800" ht="15.75" customHeight="1">
      <c r="A1800" s="1"/>
      <c r="B1800" s="1"/>
      <c r="C1800" s="1"/>
      <c r="D1800" s="2"/>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c r="AC1800" s="1"/>
      <c r="AD1800" s="1"/>
      <c r="AE1800" s="1"/>
      <c r="AF1800" s="1"/>
      <c r="AG1800" s="1"/>
      <c r="AH1800" s="1"/>
      <c r="AI1800" s="1"/>
      <c r="AJ1800" s="1"/>
      <c r="AK1800" s="1"/>
      <c r="AL1800" s="1"/>
      <c r="AM1800" s="1"/>
      <c r="AN1800" s="1"/>
      <c r="AO1800" s="1"/>
      <c r="AP1800" s="1"/>
    </row>
    <row r="1801" ht="15.75" customHeight="1">
      <c r="A1801" s="1"/>
      <c r="B1801" s="1"/>
      <c r="C1801" s="1"/>
      <c r="D1801" s="2"/>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c r="AC1801" s="1"/>
      <c r="AD1801" s="1"/>
      <c r="AE1801" s="1"/>
      <c r="AF1801" s="1"/>
      <c r="AG1801" s="1"/>
      <c r="AH1801" s="1"/>
      <c r="AI1801" s="1"/>
      <c r="AJ1801" s="1"/>
      <c r="AK1801" s="1"/>
      <c r="AL1801" s="1"/>
      <c r="AM1801" s="1"/>
      <c r="AN1801" s="1"/>
      <c r="AO1801" s="1"/>
      <c r="AP1801" s="1"/>
    </row>
    <row r="1802" ht="15.75" customHeight="1">
      <c r="A1802" s="1"/>
      <c r="B1802" s="1"/>
      <c r="C1802" s="1"/>
      <c r="D1802" s="2"/>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c r="AC1802" s="1"/>
      <c r="AD1802" s="1"/>
      <c r="AE1802" s="1"/>
      <c r="AF1802" s="1"/>
      <c r="AG1802" s="1"/>
      <c r="AH1802" s="1"/>
      <c r="AI1802" s="1"/>
      <c r="AJ1802" s="1"/>
      <c r="AK1802" s="1"/>
      <c r="AL1802" s="1"/>
      <c r="AM1802" s="1"/>
      <c r="AN1802" s="1"/>
      <c r="AO1802" s="1"/>
      <c r="AP1802" s="1"/>
    </row>
    <row r="1803" ht="15.75" customHeight="1">
      <c r="A1803" s="1"/>
      <c r="B1803" s="1"/>
      <c r="C1803" s="1"/>
      <c r="D1803" s="2"/>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c r="AC1803" s="1"/>
      <c r="AD1803" s="1"/>
      <c r="AE1803" s="1"/>
      <c r="AF1803" s="1"/>
      <c r="AG1803" s="1"/>
      <c r="AH1803" s="1"/>
      <c r="AI1803" s="1"/>
      <c r="AJ1803" s="1"/>
      <c r="AK1803" s="1"/>
      <c r="AL1803" s="1"/>
      <c r="AM1803" s="1"/>
      <c r="AN1803" s="1"/>
      <c r="AO1803" s="1"/>
      <c r="AP1803" s="1"/>
    </row>
    <row r="1804" ht="15.75" customHeight="1">
      <c r="A1804" s="1"/>
      <c r="B1804" s="1"/>
      <c r="C1804" s="1"/>
      <c r="D1804" s="2"/>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c r="AC1804" s="1"/>
      <c r="AD1804" s="1"/>
      <c r="AE1804" s="1"/>
      <c r="AF1804" s="1"/>
      <c r="AG1804" s="1"/>
      <c r="AH1804" s="1"/>
      <c r="AI1804" s="1"/>
      <c r="AJ1804" s="1"/>
      <c r="AK1804" s="1"/>
      <c r="AL1804" s="1"/>
      <c r="AM1804" s="1"/>
      <c r="AN1804" s="1"/>
      <c r="AO1804" s="1"/>
      <c r="AP1804" s="1"/>
    </row>
    <row r="1805" ht="15.75" customHeight="1">
      <c r="A1805" s="1"/>
      <c r="B1805" s="1"/>
      <c r="C1805" s="1"/>
      <c r="D1805" s="2"/>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c r="AC1805" s="1"/>
      <c r="AD1805" s="1"/>
      <c r="AE1805" s="1"/>
      <c r="AF1805" s="1"/>
      <c r="AG1805" s="1"/>
      <c r="AH1805" s="1"/>
      <c r="AI1805" s="1"/>
      <c r="AJ1805" s="1"/>
      <c r="AK1805" s="1"/>
      <c r="AL1805" s="1"/>
      <c r="AM1805" s="1"/>
      <c r="AN1805" s="1"/>
      <c r="AO1805" s="1"/>
      <c r="AP1805" s="1"/>
    </row>
    <row r="1806" ht="15.75" customHeight="1">
      <c r="A1806" s="1"/>
      <c r="B1806" s="1"/>
      <c r="C1806" s="1"/>
      <c r="D1806" s="2"/>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c r="AC1806" s="1"/>
      <c r="AD1806" s="1"/>
      <c r="AE1806" s="1"/>
      <c r="AF1806" s="1"/>
      <c r="AG1806" s="1"/>
      <c r="AH1806" s="1"/>
      <c r="AI1806" s="1"/>
      <c r="AJ1806" s="1"/>
      <c r="AK1806" s="1"/>
      <c r="AL1806" s="1"/>
      <c r="AM1806" s="1"/>
      <c r="AN1806" s="1"/>
      <c r="AO1806" s="1"/>
      <c r="AP1806" s="1"/>
    </row>
    <row r="1807" ht="15.75" customHeight="1">
      <c r="A1807" s="1"/>
      <c r="B1807" s="1"/>
      <c r="C1807" s="1"/>
      <c r="D1807" s="2"/>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c r="AC1807" s="1"/>
      <c r="AD1807" s="1"/>
      <c r="AE1807" s="1"/>
      <c r="AF1807" s="1"/>
      <c r="AG1807" s="1"/>
      <c r="AH1807" s="1"/>
      <c r="AI1807" s="1"/>
      <c r="AJ1807" s="1"/>
      <c r="AK1807" s="1"/>
      <c r="AL1807" s="1"/>
      <c r="AM1807" s="1"/>
      <c r="AN1807" s="1"/>
      <c r="AO1807" s="1"/>
      <c r="AP1807" s="1"/>
    </row>
    <row r="1808" ht="15.75" customHeight="1">
      <c r="A1808" s="1"/>
      <c r="B1808" s="1"/>
      <c r="C1808" s="1"/>
      <c r="D1808" s="2"/>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c r="AC1808" s="1"/>
      <c r="AD1808" s="1"/>
      <c r="AE1808" s="1"/>
      <c r="AF1808" s="1"/>
      <c r="AG1808" s="1"/>
      <c r="AH1808" s="1"/>
      <c r="AI1808" s="1"/>
      <c r="AJ1808" s="1"/>
      <c r="AK1808" s="1"/>
      <c r="AL1808" s="1"/>
      <c r="AM1808" s="1"/>
      <c r="AN1808" s="1"/>
      <c r="AO1808" s="1"/>
      <c r="AP1808" s="1"/>
    </row>
    <row r="1809" ht="15.75" customHeight="1">
      <c r="A1809" s="1"/>
      <c r="B1809" s="1"/>
      <c r="C1809" s="1"/>
      <c r="D1809" s="2"/>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c r="AC1809" s="1"/>
      <c r="AD1809" s="1"/>
      <c r="AE1809" s="1"/>
      <c r="AF1809" s="1"/>
      <c r="AG1809" s="1"/>
      <c r="AH1809" s="1"/>
      <c r="AI1809" s="1"/>
      <c r="AJ1809" s="1"/>
      <c r="AK1809" s="1"/>
      <c r="AL1809" s="1"/>
      <c r="AM1809" s="1"/>
      <c r="AN1809" s="1"/>
      <c r="AO1809" s="1"/>
      <c r="AP1809" s="1"/>
    </row>
    <row r="1810" ht="15.75" customHeight="1">
      <c r="A1810" s="1"/>
      <c r="B1810" s="1"/>
      <c r="C1810" s="1"/>
      <c r="D1810" s="2"/>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c r="AC1810" s="1"/>
      <c r="AD1810" s="1"/>
      <c r="AE1810" s="1"/>
      <c r="AF1810" s="1"/>
      <c r="AG1810" s="1"/>
      <c r="AH1810" s="1"/>
      <c r="AI1810" s="1"/>
      <c r="AJ1810" s="1"/>
      <c r="AK1810" s="1"/>
      <c r="AL1810" s="1"/>
      <c r="AM1810" s="1"/>
      <c r="AN1810" s="1"/>
      <c r="AO1810" s="1"/>
      <c r="AP1810" s="1"/>
    </row>
    <row r="1811" ht="15.75" customHeight="1">
      <c r="A1811" s="1"/>
      <c r="B1811" s="1"/>
      <c r="C1811" s="1"/>
      <c r="D1811" s="2"/>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c r="AC1811" s="1"/>
      <c r="AD1811" s="1"/>
      <c r="AE1811" s="1"/>
      <c r="AF1811" s="1"/>
      <c r="AG1811" s="1"/>
      <c r="AH1811" s="1"/>
      <c r="AI1811" s="1"/>
      <c r="AJ1811" s="1"/>
      <c r="AK1811" s="1"/>
      <c r="AL1811" s="1"/>
      <c r="AM1811" s="1"/>
      <c r="AN1811" s="1"/>
      <c r="AO1811" s="1"/>
      <c r="AP1811" s="1"/>
    </row>
    <row r="1812" ht="15.75" customHeight="1">
      <c r="A1812" s="1"/>
      <c r="B1812" s="1"/>
      <c r="C1812" s="1"/>
      <c r="D1812" s="2"/>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c r="AC1812" s="1"/>
      <c r="AD1812" s="1"/>
      <c r="AE1812" s="1"/>
      <c r="AF1812" s="1"/>
      <c r="AG1812" s="1"/>
      <c r="AH1812" s="1"/>
      <c r="AI1812" s="1"/>
      <c r="AJ1812" s="1"/>
      <c r="AK1812" s="1"/>
      <c r="AL1812" s="1"/>
      <c r="AM1812" s="1"/>
      <c r="AN1812" s="1"/>
      <c r="AO1812" s="1"/>
      <c r="AP1812" s="1"/>
    </row>
    <row r="1813" ht="15.75" customHeight="1">
      <c r="A1813" s="1"/>
      <c r="B1813" s="1"/>
      <c r="C1813" s="1"/>
      <c r="D1813" s="2"/>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c r="AC1813" s="1"/>
      <c r="AD1813" s="1"/>
      <c r="AE1813" s="1"/>
      <c r="AF1813" s="1"/>
      <c r="AG1813" s="1"/>
      <c r="AH1813" s="1"/>
      <c r="AI1813" s="1"/>
      <c r="AJ1813" s="1"/>
      <c r="AK1813" s="1"/>
      <c r="AL1813" s="1"/>
      <c r="AM1813" s="1"/>
      <c r="AN1813" s="1"/>
      <c r="AO1813" s="1"/>
      <c r="AP1813" s="1"/>
    </row>
    <row r="1814" ht="15.75" customHeight="1">
      <c r="A1814" s="1"/>
      <c r="B1814" s="1"/>
      <c r="C1814" s="1"/>
      <c r="D1814" s="2"/>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c r="AC1814" s="1"/>
      <c r="AD1814" s="1"/>
      <c r="AE1814" s="1"/>
      <c r="AF1814" s="1"/>
      <c r="AG1814" s="1"/>
      <c r="AH1814" s="1"/>
      <c r="AI1814" s="1"/>
      <c r="AJ1814" s="1"/>
      <c r="AK1814" s="1"/>
      <c r="AL1814" s="1"/>
      <c r="AM1814" s="1"/>
      <c r="AN1814" s="1"/>
      <c r="AO1814" s="1"/>
      <c r="AP1814" s="1"/>
    </row>
    <row r="1815" ht="15.75" customHeight="1">
      <c r="A1815" s="1"/>
      <c r="B1815" s="1"/>
      <c r="C1815" s="1"/>
      <c r="D1815" s="2"/>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c r="AC1815" s="1"/>
      <c r="AD1815" s="1"/>
      <c r="AE1815" s="1"/>
      <c r="AF1815" s="1"/>
      <c r="AG1815" s="1"/>
      <c r="AH1815" s="1"/>
      <c r="AI1815" s="1"/>
      <c r="AJ1815" s="1"/>
      <c r="AK1815" s="1"/>
      <c r="AL1815" s="1"/>
      <c r="AM1815" s="1"/>
      <c r="AN1815" s="1"/>
      <c r="AO1815" s="1"/>
      <c r="AP1815" s="1"/>
    </row>
    <row r="1816" ht="15.75" customHeight="1">
      <c r="A1816" s="1"/>
      <c r="B1816" s="1"/>
      <c r="C1816" s="1"/>
      <c r="D1816" s="2"/>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c r="AC1816" s="1"/>
      <c r="AD1816" s="1"/>
      <c r="AE1816" s="1"/>
      <c r="AF1816" s="1"/>
      <c r="AG1816" s="1"/>
      <c r="AH1816" s="1"/>
      <c r="AI1816" s="1"/>
      <c r="AJ1816" s="1"/>
      <c r="AK1816" s="1"/>
      <c r="AL1816" s="1"/>
      <c r="AM1816" s="1"/>
      <c r="AN1816" s="1"/>
      <c r="AO1816" s="1"/>
      <c r="AP1816" s="1"/>
    </row>
    <row r="1817" ht="15.75" customHeight="1">
      <c r="A1817" s="1"/>
      <c r="B1817" s="1"/>
      <c r="C1817" s="1"/>
      <c r="D1817" s="2"/>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c r="AC1817" s="1"/>
      <c r="AD1817" s="1"/>
      <c r="AE1817" s="1"/>
      <c r="AF1817" s="1"/>
      <c r="AG1817" s="1"/>
      <c r="AH1817" s="1"/>
      <c r="AI1817" s="1"/>
      <c r="AJ1817" s="1"/>
      <c r="AK1817" s="1"/>
      <c r="AL1817" s="1"/>
      <c r="AM1817" s="1"/>
      <c r="AN1817" s="1"/>
      <c r="AO1817" s="1"/>
      <c r="AP1817" s="1"/>
    </row>
    <row r="1818" ht="15.75" customHeight="1">
      <c r="A1818" s="1"/>
      <c r="B1818" s="1"/>
      <c r="C1818" s="1"/>
      <c r="D1818" s="2"/>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c r="AC1818" s="1"/>
      <c r="AD1818" s="1"/>
      <c r="AE1818" s="1"/>
      <c r="AF1818" s="1"/>
      <c r="AG1818" s="1"/>
      <c r="AH1818" s="1"/>
      <c r="AI1818" s="1"/>
      <c r="AJ1818" s="1"/>
      <c r="AK1818" s="1"/>
      <c r="AL1818" s="1"/>
      <c r="AM1818" s="1"/>
      <c r="AN1818" s="1"/>
      <c r="AO1818" s="1"/>
      <c r="AP1818" s="1"/>
    </row>
    <row r="1819" ht="15.75" customHeight="1">
      <c r="A1819" s="1"/>
      <c r="B1819" s="1"/>
      <c r="C1819" s="1"/>
      <c r="D1819" s="2"/>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c r="AC1819" s="1"/>
      <c r="AD1819" s="1"/>
      <c r="AE1819" s="1"/>
      <c r="AF1819" s="1"/>
      <c r="AG1819" s="1"/>
      <c r="AH1819" s="1"/>
      <c r="AI1819" s="1"/>
      <c r="AJ1819" s="1"/>
      <c r="AK1819" s="1"/>
      <c r="AL1819" s="1"/>
      <c r="AM1819" s="1"/>
      <c r="AN1819" s="1"/>
      <c r="AO1819" s="1"/>
      <c r="AP1819" s="1"/>
    </row>
    <row r="1820" ht="15.75" customHeight="1">
      <c r="A1820" s="1"/>
      <c r="B1820" s="1"/>
      <c r="C1820" s="1"/>
      <c r="D1820" s="2"/>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c r="AC1820" s="1"/>
      <c r="AD1820" s="1"/>
      <c r="AE1820" s="1"/>
      <c r="AF1820" s="1"/>
      <c r="AG1820" s="1"/>
      <c r="AH1820" s="1"/>
      <c r="AI1820" s="1"/>
      <c r="AJ1820" s="1"/>
      <c r="AK1820" s="1"/>
      <c r="AL1820" s="1"/>
      <c r="AM1820" s="1"/>
      <c r="AN1820" s="1"/>
      <c r="AO1820" s="1"/>
      <c r="AP1820" s="1"/>
    </row>
    <row r="1821" ht="15.75" customHeight="1">
      <c r="A1821" s="1"/>
      <c r="B1821" s="1"/>
      <c r="C1821" s="1"/>
      <c r="D1821" s="2"/>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c r="AC1821" s="1"/>
      <c r="AD1821" s="1"/>
      <c r="AE1821" s="1"/>
      <c r="AF1821" s="1"/>
      <c r="AG1821" s="1"/>
      <c r="AH1821" s="1"/>
      <c r="AI1821" s="1"/>
      <c r="AJ1821" s="1"/>
      <c r="AK1821" s="1"/>
      <c r="AL1821" s="1"/>
      <c r="AM1821" s="1"/>
      <c r="AN1821" s="1"/>
      <c r="AO1821" s="1"/>
      <c r="AP1821" s="1"/>
    </row>
    <row r="1822" ht="15.75" customHeight="1">
      <c r="A1822" s="1"/>
      <c r="B1822" s="1"/>
      <c r="C1822" s="1"/>
      <c r="D1822" s="2"/>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c r="AC1822" s="1"/>
      <c r="AD1822" s="1"/>
      <c r="AE1822" s="1"/>
      <c r="AF1822" s="1"/>
      <c r="AG1822" s="1"/>
      <c r="AH1822" s="1"/>
      <c r="AI1822" s="1"/>
      <c r="AJ1822" s="1"/>
      <c r="AK1822" s="1"/>
      <c r="AL1822" s="1"/>
      <c r="AM1822" s="1"/>
      <c r="AN1822" s="1"/>
      <c r="AO1822" s="1"/>
      <c r="AP1822" s="1"/>
    </row>
    <row r="1823" ht="15.75" customHeight="1">
      <c r="A1823" s="1"/>
      <c r="B1823" s="1"/>
      <c r="C1823" s="1"/>
      <c r="D1823" s="2"/>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c r="AC1823" s="1"/>
      <c r="AD1823" s="1"/>
      <c r="AE1823" s="1"/>
      <c r="AF1823" s="1"/>
      <c r="AG1823" s="1"/>
      <c r="AH1823" s="1"/>
      <c r="AI1823" s="1"/>
      <c r="AJ1823" s="1"/>
      <c r="AK1823" s="1"/>
      <c r="AL1823" s="1"/>
      <c r="AM1823" s="1"/>
      <c r="AN1823" s="1"/>
      <c r="AO1823" s="1"/>
      <c r="AP1823" s="1"/>
    </row>
    <row r="1824" ht="15.75" customHeight="1">
      <c r="A1824" s="1"/>
      <c r="B1824" s="1"/>
      <c r="C1824" s="1"/>
      <c r="D1824" s="2"/>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c r="AC1824" s="1"/>
      <c r="AD1824" s="1"/>
      <c r="AE1824" s="1"/>
      <c r="AF1824" s="1"/>
      <c r="AG1824" s="1"/>
      <c r="AH1824" s="1"/>
      <c r="AI1824" s="1"/>
      <c r="AJ1824" s="1"/>
      <c r="AK1824" s="1"/>
      <c r="AL1824" s="1"/>
      <c r="AM1824" s="1"/>
      <c r="AN1824" s="1"/>
      <c r="AO1824" s="1"/>
      <c r="AP1824" s="1"/>
    </row>
    <row r="1825" ht="15.75" customHeight="1">
      <c r="A1825" s="1"/>
      <c r="B1825" s="1"/>
      <c r="C1825" s="1"/>
      <c r="D1825" s="2"/>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c r="AC1825" s="1"/>
      <c r="AD1825" s="1"/>
      <c r="AE1825" s="1"/>
      <c r="AF1825" s="1"/>
      <c r="AG1825" s="1"/>
      <c r="AH1825" s="1"/>
      <c r="AI1825" s="1"/>
      <c r="AJ1825" s="1"/>
      <c r="AK1825" s="1"/>
      <c r="AL1825" s="1"/>
      <c r="AM1825" s="1"/>
      <c r="AN1825" s="1"/>
      <c r="AO1825" s="1"/>
      <c r="AP1825" s="1"/>
    </row>
    <row r="1826" ht="15.75" customHeight="1">
      <c r="A1826" s="1"/>
      <c r="B1826" s="1"/>
      <c r="C1826" s="1"/>
      <c r="D1826" s="2"/>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c r="AC1826" s="1"/>
      <c r="AD1826" s="1"/>
      <c r="AE1826" s="1"/>
      <c r="AF1826" s="1"/>
      <c r="AG1826" s="1"/>
      <c r="AH1826" s="1"/>
      <c r="AI1826" s="1"/>
      <c r="AJ1826" s="1"/>
      <c r="AK1826" s="1"/>
      <c r="AL1826" s="1"/>
      <c r="AM1826" s="1"/>
      <c r="AN1826" s="1"/>
      <c r="AO1826" s="1"/>
      <c r="AP1826" s="1"/>
    </row>
    <row r="1827" ht="15.75" customHeight="1">
      <c r="A1827" s="1"/>
      <c r="B1827" s="1"/>
      <c r="C1827" s="1"/>
      <c r="D1827" s="2"/>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c r="AC1827" s="1"/>
      <c r="AD1827" s="1"/>
      <c r="AE1827" s="1"/>
      <c r="AF1827" s="1"/>
      <c r="AG1827" s="1"/>
      <c r="AH1827" s="1"/>
      <c r="AI1827" s="1"/>
      <c r="AJ1827" s="1"/>
      <c r="AK1827" s="1"/>
      <c r="AL1827" s="1"/>
      <c r="AM1827" s="1"/>
      <c r="AN1827" s="1"/>
      <c r="AO1827" s="1"/>
      <c r="AP1827" s="1"/>
    </row>
    <row r="1828" ht="15.75" customHeight="1">
      <c r="A1828" s="1"/>
      <c r="B1828" s="1"/>
      <c r="C1828" s="1"/>
      <c r="D1828" s="2"/>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c r="AC1828" s="1"/>
      <c r="AD1828" s="1"/>
      <c r="AE1828" s="1"/>
      <c r="AF1828" s="1"/>
      <c r="AG1828" s="1"/>
      <c r="AH1828" s="1"/>
      <c r="AI1828" s="1"/>
      <c r="AJ1828" s="1"/>
      <c r="AK1828" s="1"/>
      <c r="AL1828" s="1"/>
      <c r="AM1828" s="1"/>
      <c r="AN1828" s="1"/>
      <c r="AO1828" s="1"/>
      <c r="AP1828" s="1"/>
    </row>
    <row r="1829" ht="15.75" customHeight="1">
      <c r="A1829" s="1"/>
      <c r="B1829" s="1"/>
      <c r="C1829" s="1"/>
      <c r="D1829" s="2"/>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c r="AC1829" s="1"/>
      <c r="AD1829" s="1"/>
      <c r="AE1829" s="1"/>
      <c r="AF1829" s="1"/>
      <c r="AG1829" s="1"/>
      <c r="AH1829" s="1"/>
      <c r="AI1829" s="1"/>
      <c r="AJ1829" s="1"/>
      <c r="AK1829" s="1"/>
      <c r="AL1829" s="1"/>
      <c r="AM1829" s="1"/>
      <c r="AN1829" s="1"/>
      <c r="AO1829" s="1"/>
      <c r="AP1829" s="1"/>
    </row>
    <row r="1830" ht="15.75" customHeight="1">
      <c r="A1830" s="1"/>
      <c r="B1830" s="1"/>
      <c r="C1830" s="1"/>
      <c r="D1830" s="2"/>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c r="AC1830" s="1"/>
      <c r="AD1830" s="1"/>
      <c r="AE1830" s="1"/>
      <c r="AF1830" s="1"/>
      <c r="AG1830" s="1"/>
      <c r="AH1830" s="1"/>
      <c r="AI1830" s="1"/>
      <c r="AJ1830" s="1"/>
      <c r="AK1830" s="1"/>
      <c r="AL1830" s="1"/>
      <c r="AM1830" s="1"/>
      <c r="AN1830" s="1"/>
      <c r="AO1830" s="1"/>
      <c r="AP1830" s="1"/>
    </row>
    <row r="1831" ht="15.75" customHeight="1">
      <c r="A1831" s="1"/>
      <c r="B1831" s="1"/>
      <c r="C1831" s="1"/>
      <c r="D1831" s="2"/>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c r="AC1831" s="1"/>
      <c r="AD1831" s="1"/>
      <c r="AE1831" s="1"/>
      <c r="AF1831" s="1"/>
      <c r="AG1831" s="1"/>
      <c r="AH1831" s="1"/>
      <c r="AI1831" s="1"/>
      <c r="AJ1831" s="1"/>
      <c r="AK1831" s="1"/>
      <c r="AL1831" s="1"/>
      <c r="AM1831" s="1"/>
      <c r="AN1831" s="1"/>
      <c r="AO1831" s="1"/>
      <c r="AP1831" s="1"/>
    </row>
    <row r="1832" ht="15.75" customHeight="1">
      <c r="A1832" s="1"/>
      <c r="B1832" s="1"/>
      <c r="C1832" s="1"/>
      <c r="D1832" s="2"/>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c r="AC1832" s="1"/>
      <c r="AD1832" s="1"/>
      <c r="AE1832" s="1"/>
      <c r="AF1832" s="1"/>
      <c r="AG1832" s="1"/>
      <c r="AH1832" s="1"/>
      <c r="AI1832" s="1"/>
      <c r="AJ1832" s="1"/>
      <c r="AK1832" s="1"/>
      <c r="AL1832" s="1"/>
      <c r="AM1832" s="1"/>
      <c r="AN1832" s="1"/>
      <c r="AO1832" s="1"/>
      <c r="AP1832" s="1"/>
    </row>
    <row r="1833" ht="15.75" customHeight="1">
      <c r="A1833" s="1"/>
      <c r="B1833" s="1"/>
      <c r="C1833" s="1"/>
      <c r="D1833" s="2"/>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c r="AC1833" s="1"/>
      <c r="AD1833" s="1"/>
      <c r="AE1833" s="1"/>
      <c r="AF1833" s="1"/>
      <c r="AG1833" s="1"/>
      <c r="AH1833" s="1"/>
      <c r="AI1833" s="1"/>
      <c r="AJ1833" s="1"/>
      <c r="AK1833" s="1"/>
      <c r="AL1833" s="1"/>
      <c r="AM1833" s="1"/>
      <c r="AN1833" s="1"/>
      <c r="AO1833" s="1"/>
      <c r="AP1833" s="1"/>
    </row>
    <row r="1834" ht="15.75" customHeight="1">
      <c r="A1834" s="1"/>
      <c r="B1834" s="1"/>
      <c r="C1834" s="1"/>
      <c r="D1834" s="2"/>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c r="AC1834" s="1"/>
      <c r="AD1834" s="1"/>
      <c r="AE1834" s="1"/>
      <c r="AF1834" s="1"/>
      <c r="AG1834" s="1"/>
      <c r="AH1834" s="1"/>
      <c r="AI1834" s="1"/>
      <c r="AJ1834" s="1"/>
      <c r="AK1834" s="1"/>
      <c r="AL1834" s="1"/>
      <c r="AM1834" s="1"/>
      <c r="AN1834" s="1"/>
      <c r="AO1834" s="1"/>
      <c r="AP1834" s="1"/>
    </row>
    <row r="1835" ht="15.75" customHeight="1">
      <c r="A1835" s="1"/>
      <c r="B1835" s="1"/>
      <c r="C1835" s="1"/>
      <c r="D1835" s="2"/>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c r="AC1835" s="1"/>
      <c r="AD1835" s="1"/>
      <c r="AE1835" s="1"/>
      <c r="AF1835" s="1"/>
      <c r="AG1835" s="1"/>
      <c r="AH1835" s="1"/>
      <c r="AI1835" s="1"/>
      <c r="AJ1835" s="1"/>
      <c r="AK1835" s="1"/>
      <c r="AL1835" s="1"/>
      <c r="AM1835" s="1"/>
      <c r="AN1835" s="1"/>
      <c r="AO1835" s="1"/>
      <c r="AP1835" s="1"/>
    </row>
    <row r="1836" ht="15.75" customHeight="1">
      <c r="A1836" s="1"/>
      <c r="B1836" s="1"/>
      <c r="C1836" s="1"/>
      <c r="D1836" s="2"/>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c r="AC1836" s="1"/>
      <c r="AD1836" s="1"/>
      <c r="AE1836" s="1"/>
      <c r="AF1836" s="1"/>
      <c r="AG1836" s="1"/>
      <c r="AH1836" s="1"/>
      <c r="AI1836" s="1"/>
      <c r="AJ1836" s="1"/>
      <c r="AK1836" s="1"/>
      <c r="AL1836" s="1"/>
      <c r="AM1836" s="1"/>
      <c r="AN1836" s="1"/>
      <c r="AO1836" s="1"/>
      <c r="AP1836" s="1"/>
    </row>
    <row r="1837" ht="15.75" customHeight="1">
      <c r="A1837" s="1"/>
      <c r="B1837" s="1"/>
      <c r="C1837" s="1"/>
      <c r="D1837" s="2"/>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c r="AC1837" s="1"/>
      <c r="AD1837" s="1"/>
      <c r="AE1837" s="1"/>
      <c r="AF1837" s="1"/>
      <c r="AG1837" s="1"/>
      <c r="AH1837" s="1"/>
      <c r="AI1837" s="1"/>
      <c r="AJ1837" s="1"/>
      <c r="AK1837" s="1"/>
      <c r="AL1837" s="1"/>
      <c r="AM1837" s="1"/>
      <c r="AN1837" s="1"/>
      <c r="AO1837" s="1"/>
      <c r="AP1837" s="1"/>
    </row>
    <row r="1838" ht="15.75" customHeight="1">
      <c r="A1838" s="1"/>
      <c r="B1838" s="1"/>
      <c r="C1838" s="1"/>
      <c r="D1838" s="2"/>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c r="AC1838" s="1"/>
      <c r="AD1838" s="1"/>
      <c r="AE1838" s="1"/>
      <c r="AF1838" s="1"/>
      <c r="AG1838" s="1"/>
      <c r="AH1838" s="1"/>
      <c r="AI1838" s="1"/>
      <c r="AJ1838" s="1"/>
      <c r="AK1838" s="1"/>
      <c r="AL1838" s="1"/>
      <c r="AM1838" s="1"/>
      <c r="AN1838" s="1"/>
      <c r="AO1838" s="1"/>
      <c r="AP1838" s="1"/>
    </row>
    <row r="1839" ht="15.75" customHeight="1">
      <c r="A1839" s="1"/>
      <c r="B1839" s="1"/>
      <c r="C1839" s="1"/>
      <c r="D1839" s="2"/>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c r="AC1839" s="1"/>
      <c r="AD1839" s="1"/>
      <c r="AE1839" s="1"/>
      <c r="AF1839" s="1"/>
      <c r="AG1839" s="1"/>
      <c r="AH1839" s="1"/>
      <c r="AI1839" s="1"/>
      <c r="AJ1839" s="1"/>
      <c r="AK1839" s="1"/>
      <c r="AL1839" s="1"/>
      <c r="AM1839" s="1"/>
      <c r="AN1839" s="1"/>
      <c r="AO1839" s="1"/>
      <c r="AP1839" s="1"/>
    </row>
    <row r="1840" ht="15.75" customHeight="1">
      <c r="A1840" s="1"/>
      <c r="B1840" s="1"/>
      <c r="C1840" s="1"/>
      <c r="D1840" s="2"/>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c r="AC1840" s="1"/>
      <c r="AD1840" s="1"/>
      <c r="AE1840" s="1"/>
      <c r="AF1840" s="1"/>
      <c r="AG1840" s="1"/>
      <c r="AH1840" s="1"/>
      <c r="AI1840" s="1"/>
      <c r="AJ1840" s="1"/>
      <c r="AK1840" s="1"/>
      <c r="AL1840" s="1"/>
      <c r="AM1840" s="1"/>
      <c r="AN1840" s="1"/>
      <c r="AO1840" s="1"/>
      <c r="AP1840" s="1"/>
    </row>
    <row r="1841" ht="15.75" customHeight="1">
      <c r="A1841" s="1"/>
      <c r="B1841" s="1"/>
      <c r="C1841" s="1"/>
      <c r="D1841" s="2"/>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c r="AC1841" s="1"/>
      <c r="AD1841" s="1"/>
      <c r="AE1841" s="1"/>
      <c r="AF1841" s="1"/>
      <c r="AG1841" s="1"/>
      <c r="AH1841" s="1"/>
      <c r="AI1841" s="1"/>
      <c r="AJ1841" s="1"/>
      <c r="AK1841" s="1"/>
      <c r="AL1841" s="1"/>
      <c r="AM1841" s="1"/>
      <c r="AN1841" s="1"/>
      <c r="AO1841" s="1"/>
      <c r="AP1841" s="1"/>
    </row>
    <row r="1842" ht="15.75" customHeight="1">
      <c r="A1842" s="1"/>
      <c r="B1842" s="1"/>
      <c r="C1842" s="1"/>
      <c r="D1842" s="2"/>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c r="AC1842" s="1"/>
      <c r="AD1842" s="1"/>
      <c r="AE1842" s="1"/>
      <c r="AF1842" s="1"/>
      <c r="AG1842" s="1"/>
      <c r="AH1842" s="1"/>
      <c r="AI1842" s="1"/>
      <c r="AJ1842" s="1"/>
      <c r="AK1842" s="1"/>
      <c r="AL1842" s="1"/>
      <c r="AM1842" s="1"/>
      <c r="AN1842" s="1"/>
      <c r="AO1842" s="1"/>
      <c r="AP1842" s="1"/>
    </row>
    <row r="1843" ht="15.75" customHeight="1">
      <c r="A1843" s="1"/>
      <c r="B1843" s="1"/>
      <c r="C1843" s="1"/>
      <c r="D1843" s="2"/>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c r="AC1843" s="1"/>
      <c r="AD1843" s="1"/>
      <c r="AE1843" s="1"/>
      <c r="AF1843" s="1"/>
      <c r="AG1843" s="1"/>
      <c r="AH1843" s="1"/>
      <c r="AI1843" s="1"/>
      <c r="AJ1843" s="1"/>
      <c r="AK1843" s="1"/>
      <c r="AL1843" s="1"/>
      <c r="AM1843" s="1"/>
      <c r="AN1843" s="1"/>
      <c r="AO1843" s="1"/>
      <c r="AP1843" s="1"/>
    </row>
    <row r="1844" ht="15.75" customHeight="1">
      <c r="A1844" s="1"/>
      <c r="B1844" s="1"/>
      <c r="C1844" s="1"/>
      <c r="D1844" s="2"/>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c r="AC1844" s="1"/>
      <c r="AD1844" s="1"/>
      <c r="AE1844" s="1"/>
      <c r="AF1844" s="1"/>
      <c r="AG1844" s="1"/>
      <c r="AH1844" s="1"/>
      <c r="AI1844" s="1"/>
      <c r="AJ1844" s="1"/>
      <c r="AK1844" s="1"/>
      <c r="AL1844" s="1"/>
      <c r="AM1844" s="1"/>
      <c r="AN1844" s="1"/>
      <c r="AO1844" s="1"/>
      <c r="AP1844" s="1"/>
    </row>
    <row r="1845" ht="15.75" customHeight="1">
      <c r="A1845" s="1"/>
      <c r="B1845" s="1"/>
      <c r="C1845" s="1"/>
      <c r="D1845" s="2"/>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c r="AC1845" s="1"/>
      <c r="AD1845" s="1"/>
      <c r="AE1845" s="1"/>
      <c r="AF1845" s="1"/>
      <c r="AG1845" s="1"/>
      <c r="AH1845" s="1"/>
      <c r="AI1845" s="1"/>
      <c r="AJ1845" s="1"/>
      <c r="AK1845" s="1"/>
      <c r="AL1845" s="1"/>
      <c r="AM1845" s="1"/>
      <c r="AN1845" s="1"/>
      <c r="AO1845" s="1"/>
      <c r="AP1845" s="1"/>
    </row>
    <row r="1846" ht="15.75" customHeight="1">
      <c r="A1846" s="1"/>
      <c r="B1846" s="1"/>
      <c r="C1846" s="1"/>
      <c r="D1846" s="2"/>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c r="AC1846" s="1"/>
      <c r="AD1846" s="1"/>
      <c r="AE1846" s="1"/>
      <c r="AF1846" s="1"/>
      <c r="AG1846" s="1"/>
      <c r="AH1846" s="1"/>
      <c r="AI1846" s="1"/>
      <c r="AJ1846" s="1"/>
      <c r="AK1846" s="1"/>
      <c r="AL1846" s="1"/>
      <c r="AM1846" s="1"/>
      <c r="AN1846" s="1"/>
      <c r="AO1846" s="1"/>
      <c r="AP1846" s="1"/>
    </row>
    <row r="1847" ht="15.75" customHeight="1">
      <c r="A1847" s="1"/>
      <c r="B1847" s="1"/>
      <c r="C1847" s="1"/>
      <c r="D1847" s="2"/>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c r="AC1847" s="1"/>
      <c r="AD1847" s="1"/>
      <c r="AE1847" s="1"/>
      <c r="AF1847" s="1"/>
      <c r="AG1847" s="1"/>
      <c r="AH1847" s="1"/>
      <c r="AI1847" s="1"/>
      <c r="AJ1847" s="1"/>
      <c r="AK1847" s="1"/>
      <c r="AL1847" s="1"/>
      <c r="AM1847" s="1"/>
      <c r="AN1847" s="1"/>
      <c r="AO1847" s="1"/>
      <c r="AP1847" s="1"/>
    </row>
    <row r="1848" ht="15.75" customHeight="1">
      <c r="A1848" s="1"/>
      <c r="B1848" s="1"/>
      <c r="C1848" s="1"/>
      <c r="D1848" s="2"/>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c r="AC1848" s="1"/>
      <c r="AD1848" s="1"/>
      <c r="AE1848" s="1"/>
      <c r="AF1848" s="1"/>
      <c r="AG1848" s="1"/>
      <c r="AH1848" s="1"/>
      <c r="AI1848" s="1"/>
      <c r="AJ1848" s="1"/>
      <c r="AK1848" s="1"/>
      <c r="AL1848" s="1"/>
      <c r="AM1848" s="1"/>
      <c r="AN1848" s="1"/>
      <c r="AO1848" s="1"/>
      <c r="AP1848" s="1"/>
    </row>
    <row r="1849" ht="15.75" customHeight="1">
      <c r="A1849" s="1"/>
      <c r="B1849" s="1"/>
      <c r="C1849" s="1"/>
      <c r="D1849" s="2"/>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c r="AC1849" s="1"/>
      <c r="AD1849" s="1"/>
      <c r="AE1849" s="1"/>
      <c r="AF1849" s="1"/>
      <c r="AG1849" s="1"/>
      <c r="AH1849" s="1"/>
      <c r="AI1849" s="1"/>
      <c r="AJ1849" s="1"/>
      <c r="AK1849" s="1"/>
      <c r="AL1849" s="1"/>
      <c r="AM1849" s="1"/>
      <c r="AN1849" s="1"/>
      <c r="AO1849" s="1"/>
      <c r="AP1849" s="1"/>
    </row>
    <row r="1850" ht="15.75" customHeight="1">
      <c r="A1850" s="1"/>
      <c r="B1850" s="1"/>
      <c r="C1850" s="1"/>
      <c r="D1850" s="2"/>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c r="AC1850" s="1"/>
      <c r="AD1850" s="1"/>
      <c r="AE1850" s="1"/>
      <c r="AF1850" s="1"/>
      <c r="AG1850" s="1"/>
      <c r="AH1850" s="1"/>
      <c r="AI1850" s="1"/>
      <c r="AJ1850" s="1"/>
      <c r="AK1850" s="1"/>
      <c r="AL1850" s="1"/>
      <c r="AM1850" s="1"/>
      <c r="AN1850" s="1"/>
      <c r="AO1850" s="1"/>
      <c r="AP1850" s="1"/>
    </row>
    <row r="1851" ht="15.75" customHeight="1">
      <c r="A1851" s="1"/>
      <c r="B1851" s="1"/>
      <c r="C1851" s="1"/>
      <c r="D1851" s="2"/>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c r="AC1851" s="1"/>
      <c r="AD1851" s="1"/>
      <c r="AE1851" s="1"/>
      <c r="AF1851" s="1"/>
      <c r="AG1851" s="1"/>
      <c r="AH1851" s="1"/>
      <c r="AI1851" s="1"/>
      <c r="AJ1851" s="1"/>
      <c r="AK1851" s="1"/>
      <c r="AL1851" s="1"/>
      <c r="AM1851" s="1"/>
      <c r="AN1851" s="1"/>
      <c r="AO1851" s="1"/>
      <c r="AP1851" s="1"/>
    </row>
    <row r="1852" ht="15.75" customHeight="1">
      <c r="A1852" s="1"/>
      <c r="B1852" s="1"/>
      <c r="C1852" s="1"/>
      <c r="D1852" s="2"/>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c r="AC1852" s="1"/>
      <c r="AD1852" s="1"/>
      <c r="AE1852" s="1"/>
      <c r="AF1852" s="1"/>
      <c r="AG1852" s="1"/>
      <c r="AH1852" s="1"/>
      <c r="AI1852" s="1"/>
      <c r="AJ1852" s="1"/>
      <c r="AK1852" s="1"/>
      <c r="AL1852" s="1"/>
      <c r="AM1852" s="1"/>
      <c r="AN1852" s="1"/>
      <c r="AO1852" s="1"/>
      <c r="AP1852" s="1"/>
    </row>
    <row r="1853" ht="15.75" customHeight="1">
      <c r="A1853" s="1"/>
      <c r="B1853" s="1"/>
      <c r="C1853" s="1"/>
      <c r="D1853" s="2"/>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c r="AC1853" s="1"/>
      <c r="AD1853" s="1"/>
      <c r="AE1853" s="1"/>
      <c r="AF1853" s="1"/>
      <c r="AG1853" s="1"/>
      <c r="AH1853" s="1"/>
      <c r="AI1853" s="1"/>
      <c r="AJ1853" s="1"/>
      <c r="AK1853" s="1"/>
      <c r="AL1853" s="1"/>
      <c r="AM1853" s="1"/>
      <c r="AN1853" s="1"/>
      <c r="AO1853" s="1"/>
      <c r="AP1853" s="1"/>
    </row>
    <row r="1854" ht="15.75" customHeight="1">
      <c r="A1854" s="1"/>
      <c r="B1854" s="1"/>
      <c r="C1854" s="1"/>
      <c r="D1854" s="2"/>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c r="AC1854" s="1"/>
      <c r="AD1854" s="1"/>
      <c r="AE1854" s="1"/>
      <c r="AF1854" s="1"/>
      <c r="AG1854" s="1"/>
      <c r="AH1854" s="1"/>
      <c r="AI1854" s="1"/>
      <c r="AJ1854" s="1"/>
      <c r="AK1854" s="1"/>
      <c r="AL1854" s="1"/>
      <c r="AM1854" s="1"/>
      <c r="AN1854" s="1"/>
      <c r="AO1854" s="1"/>
      <c r="AP1854" s="1"/>
    </row>
    <row r="1855" ht="15.75" customHeight="1">
      <c r="A1855" s="1"/>
      <c r="B1855" s="1"/>
      <c r="C1855" s="1"/>
      <c r="D1855" s="2"/>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c r="AC1855" s="1"/>
      <c r="AD1855" s="1"/>
      <c r="AE1855" s="1"/>
      <c r="AF1855" s="1"/>
      <c r="AG1855" s="1"/>
      <c r="AH1855" s="1"/>
      <c r="AI1855" s="1"/>
      <c r="AJ1855" s="1"/>
      <c r="AK1855" s="1"/>
      <c r="AL1855" s="1"/>
      <c r="AM1855" s="1"/>
      <c r="AN1855" s="1"/>
      <c r="AO1855" s="1"/>
      <c r="AP1855" s="1"/>
    </row>
    <row r="1856" ht="15.75" customHeight="1">
      <c r="A1856" s="1"/>
      <c r="B1856" s="1"/>
      <c r="C1856" s="1"/>
      <c r="D1856" s="2"/>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c r="AC1856" s="1"/>
      <c r="AD1856" s="1"/>
      <c r="AE1856" s="1"/>
      <c r="AF1856" s="1"/>
      <c r="AG1856" s="1"/>
      <c r="AH1856" s="1"/>
      <c r="AI1856" s="1"/>
      <c r="AJ1856" s="1"/>
      <c r="AK1856" s="1"/>
      <c r="AL1856" s="1"/>
      <c r="AM1856" s="1"/>
      <c r="AN1856" s="1"/>
      <c r="AO1856" s="1"/>
      <c r="AP1856" s="1"/>
    </row>
    <row r="1857" ht="15.75" customHeight="1">
      <c r="A1857" s="1"/>
      <c r="B1857" s="1"/>
      <c r="C1857" s="1"/>
      <c r="D1857" s="2"/>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c r="AC1857" s="1"/>
      <c r="AD1857" s="1"/>
      <c r="AE1857" s="1"/>
      <c r="AF1857" s="1"/>
      <c r="AG1857" s="1"/>
      <c r="AH1857" s="1"/>
      <c r="AI1857" s="1"/>
      <c r="AJ1857" s="1"/>
      <c r="AK1857" s="1"/>
      <c r="AL1857" s="1"/>
      <c r="AM1857" s="1"/>
      <c r="AN1857" s="1"/>
      <c r="AO1857" s="1"/>
      <c r="AP1857" s="1"/>
    </row>
    <row r="1858" ht="15.75" customHeight="1">
      <c r="A1858" s="1"/>
      <c r="B1858" s="1"/>
      <c r="C1858" s="1"/>
      <c r="D1858" s="2"/>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c r="AC1858" s="1"/>
      <c r="AD1858" s="1"/>
      <c r="AE1858" s="1"/>
      <c r="AF1858" s="1"/>
      <c r="AG1858" s="1"/>
      <c r="AH1858" s="1"/>
      <c r="AI1858" s="1"/>
      <c r="AJ1858" s="1"/>
      <c r="AK1858" s="1"/>
      <c r="AL1858" s="1"/>
      <c r="AM1858" s="1"/>
      <c r="AN1858" s="1"/>
      <c r="AO1858" s="1"/>
      <c r="AP1858" s="1"/>
    </row>
    <row r="1859" ht="15.75" customHeight="1">
      <c r="A1859" s="1"/>
      <c r="B1859" s="1"/>
      <c r="C1859" s="1"/>
      <c r="D1859" s="2"/>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c r="AC1859" s="1"/>
      <c r="AD1859" s="1"/>
      <c r="AE1859" s="1"/>
      <c r="AF1859" s="1"/>
      <c r="AG1859" s="1"/>
      <c r="AH1859" s="1"/>
      <c r="AI1859" s="1"/>
      <c r="AJ1859" s="1"/>
      <c r="AK1859" s="1"/>
      <c r="AL1859" s="1"/>
      <c r="AM1859" s="1"/>
      <c r="AN1859" s="1"/>
      <c r="AO1859" s="1"/>
      <c r="AP1859" s="1"/>
    </row>
    <row r="1860" ht="15.75" customHeight="1">
      <c r="A1860" s="1"/>
      <c r="B1860" s="1"/>
      <c r="C1860" s="1"/>
      <c r="D1860" s="2"/>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c r="AC1860" s="1"/>
      <c r="AD1860" s="1"/>
      <c r="AE1860" s="1"/>
      <c r="AF1860" s="1"/>
      <c r="AG1860" s="1"/>
      <c r="AH1860" s="1"/>
      <c r="AI1860" s="1"/>
      <c r="AJ1860" s="1"/>
      <c r="AK1860" s="1"/>
      <c r="AL1860" s="1"/>
      <c r="AM1860" s="1"/>
      <c r="AN1860" s="1"/>
      <c r="AO1860" s="1"/>
      <c r="AP1860" s="1"/>
    </row>
    <row r="1861" ht="15.75" customHeight="1">
      <c r="A1861" s="1"/>
      <c r="B1861" s="1"/>
      <c r="C1861" s="1"/>
      <c r="D1861" s="2"/>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c r="AC1861" s="1"/>
      <c r="AD1861" s="1"/>
      <c r="AE1861" s="1"/>
      <c r="AF1861" s="1"/>
      <c r="AG1861" s="1"/>
      <c r="AH1861" s="1"/>
      <c r="AI1861" s="1"/>
      <c r="AJ1861" s="1"/>
      <c r="AK1861" s="1"/>
      <c r="AL1861" s="1"/>
      <c r="AM1861" s="1"/>
      <c r="AN1861" s="1"/>
      <c r="AO1861" s="1"/>
      <c r="AP1861" s="1"/>
    </row>
    <row r="1862" ht="15.75" customHeight="1">
      <c r="A1862" s="1"/>
      <c r="B1862" s="1"/>
      <c r="C1862" s="1"/>
      <c r="D1862" s="2"/>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c r="AC1862" s="1"/>
      <c r="AD1862" s="1"/>
      <c r="AE1862" s="1"/>
      <c r="AF1862" s="1"/>
      <c r="AG1862" s="1"/>
      <c r="AH1862" s="1"/>
      <c r="AI1862" s="1"/>
      <c r="AJ1862" s="1"/>
      <c r="AK1862" s="1"/>
      <c r="AL1862" s="1"/>
      <c r="AM1862" s="1"/>
      <c r="AN1862" s="1"/>
      <c r="AO1862" s="1"/>
      <c r="AP1862" s="1"/>
    </row>
    <row r="1863" ht="15.75" customHeight="1">
      <c r="A1863" s="1"/>
      <c r="B1863" s="1"/>
      <c r="C1863" s="1"/>
      <c r="D1863" s="2"/>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c r="AC1863" s="1"/>
      <c r="AD1863" s="1"/>
      <c r="AE1863" s="1"/>
      <c r="AF1863" s="1"/>
      <c r="AG1863" s="1"/>
      <c r="AH1863" s="1"/>
      <c r="AI1863" s="1"/>
      <c r="AJ1863" s="1"/>
      <c r="AK1863" s="1"/>
      <c r="AL1863" s="1"/>
      <c r="AM1863" s="1"/>
      <c r="AN1863" s="1"/>
      <c r="AO1863" s="1"/>
      <c r="AP1863" s="1"/>
    </row>
    <row r="1864" ht="15.75" customHeight="1">
      <c r="A1864" s="1"/>
      <c r="B1864" s="1"/>
      <c r="C1864" s="1"/>
      <c r="D1864" s="2"/>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c r="AC1864" s="1"/>
      <c r="AD1864" s="1"/>
      <c r="AE1864" s="1"/>
      <c r="AF1864" s="1"/>
      <c r="AG1864" s="1"/>
      <c r="AH1864" s="1"/>
      <c r="AI1864" s="1"/>
      <c r="AJ1864" s="1"/>
      <c r="AK1864" s="1"/>
      <c r="AL1864" s="1"/>
      <c r="AM1864" s="1"/>
      <c r="AN1864" s="1"/>
      <c r="AO1864" s="1"/>
      <c r="AP1864" s="1"/>
    </row>
    <row r="1865" ht="15.75" customHeight="1">
      <c r="A1865" s="1"/>
      <c r="B1865" s="1"/>
      <c r="C1865" s="1"/>
      <c r="D1865" s="2"/>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c r="AC1865" s="1"/>
      <c r="AD1865" s="1"/>
      <c r="AE1865" s="1"/>
      <c r="AF1865" s="1"/>
      <c r="AG1865" s="1"/>
      <c r="AH1865" s="1"/>
      <c r="AI1865" s="1"/>
      <c r="AJ1865" s="1"/>
      <c r="AK1865" s="1"/>
      <c r="AL1865" s="1"/>
      <c r="AM1865" s="1"/>
      <c r="AN1865" s="1"/>
      <c r="AO1865" s="1"/>
      <c r="AP1865" s="1"/>
    </row>
    <row r="1866" ht="15.75" customHeight="1">
      <c r="A1866" s="1"/>
      <c r="B1866" s="1"/>
      <c r="C1866" s="1"/>
      <c r="D1866" s="2"/>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c r="AC1866" s="1"/>
      <c r="AD1866" s="1"/>
      <c r="AE1866" s="1"/>
      <c r="AF1866" s="1"/>
      <c r="AG1866" s="1"/>
      <c r="AH1866" s="1"/>
      <c r="AI1866" s="1"/>
      <c r="AJ1866" s="1"/>
      <c r="AK1866" s="1"/>
      <c r="AL1866" s="1"/>
      <c r="AM1866" s="1"/>
      <c r="AN1866" s="1"/>
      <c r="AO1866" s="1"/>
      <c r="AP1866" s="1"/>
    </row>
    <row r="1867" ht="15.75" customHeight="1">
      <c r="A1867" s="1"/>
      <c r="B1867" s="1"/>
      <c r="C1867" s="1"/>
      <c r="D1867" s="2"/>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c r="AC1867" s="1"/>
      <c r="AD1867" s="1"/>
      <c r="AE1867" s="1"/>
      <c r="AF1867" s="1"/>
      <c r="AG1867" s="1"/>
      <c r="AH1867" s="1"/>
      <c r="AI1867" s="1"/>
      <c r="AJ1867" s="1"/>
      <c r="AK1867" s="1"/>
      <c r="AL1867" s="1"/>
      <c r="AM1867" s="1"/>
      <c r="AN1867" s="1"/>
      <c r="AO1867" s="1"/>
      <c r="AP1867" s="1"/>
    </row>
    <row r="1868" ht="15.75" customHeight="1">
      <c r="A1868" s="1"/>
      <c r="B1868" s="1"/>
      <c r="C1868" s="1"/>
      <c r="D1868" s="2"/>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c r="AC1868" s="1"/>
      <c r="AD1868" s="1"/>
      <c r="AE1868" s="1"/>
      <c r="AF1868" s="1"/>
      <c r="AG1868" s="1"/>
      <c r="AH1868" s="1"/>
      <c r="AI1868" s="1"/>
      <c r="AJ1868" s="1"/>
      <c r="AK1868" s="1"/>
      <c r="AL1868" s="1"/>
      <c r="AM1868" s="1"/>
      <c r="AN1868" s="1"/>
      <c r="AO1868" s="1"/>
      <c r="AP1868" s="1"/>
    </row>
    <row r="1869" ht="15.75" customHeight="1">
      <c r="A1869" s="1"/>
      <c r="B1869" s="1"/>
      <c r="C1869" s="1"/>
      <c r="D1869" s="2"/>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c r="AC1869" s="1"/>
      <c r="AD1869" s="1"/>
      <c r="AE1869" s="1"/>
      <c r="AF1869" s="1"/>
      <c r="AG1869" s="1"/>
      <c r="AH1869" s="1"/>
      <c r="AI1869" s="1"/>
      <c r="AJ1869" s="1"/>
      <c r="AK1869" s="1"/>
      <c r="AL1869" s="1"/>
      <c r="AM1869" s="1"/>
      <c r="AN1869" s="1"/>
      <c r="AO1869" s="1"/>
      <c r="AP1869" s="1"/>
    </row>
    <row r="1870" ht="15.75" customHeight="1">
      <c r="A1870" s="1"/>
      <c r="B1870" s="1"/>
      <c r="C1870" s="1"/>
      <c r="D1870" s="2"/>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c r="AC1870" s="1"/>
      <c r="AD1870" s="1"/>
      <c r="AE1870" s="1"/>
      <c r="AF1870" s="1"/>
      <c r="AG1870" s="1"/>
      <c r="AH1870" s="1"/>
      <c r="AI1870" s="1"/>
      <c r="AJ1870" s="1"/>
      <c r="AK1870" s="1"/>
      <c r="AL1870" s="1"/>
      <c r="AM1870" s="1"/>
      <c r="AN1870" s="1"/>
      <c r="AO1870" s="1"/>
      <c r="AP1870" s="1"/>
    </row>
    <row r="1871" ht="15.75" customHeight="1">
      <c r="A1871" s="1"/>
      <c r="B1871" s="1"/>
      <c r="C1871" s="1"/>
      <c r="D1871" s="2"/>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c r="AC1871" s="1"/>
      <c r="AD1871" s="1"/>
      <c r="AE1871" s="1"/>
      <c r="AF1871" s="1"/>
      <c r="AG1871" s="1"/>
      <c r="AH1871" s="1"/>
      <c r="AI1871" s="1"/>
      <c r="AJ1871" s="1"/>
      <c r="AK1871" s="1"/>
      <c r="AL1871" s="1"/>
      <c r="AM1871" s="1"/>
      <c r="AN1871" s="1"/>
      <c r="AO1871" s="1"/>
      <c r="AP1871" s="1"/>
    </row>
    <row r="1872" ht="15.75" customHeight="1">
      <c r="A1872" s="1"/>
      <c r="B1872" s="1"/>
      <c r="C1872" s="1"/>
      <c r="D1872" s="2"/>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c r="AC1872" s="1"/>
      <c r="AD1872" s="1"/>
      <c r="AE1872" s="1"/>
      <c r="AF1872" s="1"/>
      <c r="AG1872" s="1"/>
      <c r="AH1872" s="1"/>
      <c r="AI1872" s="1"/>
      <c r="AJ1872" s="1"/>
      <c r="AK1872" s="1"/>
      <c r="AL1872" s="1"/>
      <c r="AM1872" s="1"/>
      <c r="AN1872" s="1"/>
      <c r="AO1872" s="1"/>
      <c r="AP1872" s="1"/>
    </row>
    <row r="1873" ht="15.75" customHeight="1">
      <c r="A1873" s="1"/>
      <c r="B1873" s="1"/>
      <c r="C1873" s="1"/>
      <c r="D1873" s="2"/>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c r="AC1873" s="1"/>
      <c r="AD1873" s="1"/>
      <c r="AE1873" s="1"/>
      <c r="AF1873" s="1"/>
      <c r="AG1873" s="1"/>
      <c r="AH1873" s="1"/>
      <c r="AI1873" s="1"/>
      <c r="AJ1873" s="1"/>
      <c r="AK1873" s="1"/>
      <c r="AL1873" s="1"/>
      <c r="AM1873" s="1"/>
      <c r="AN1873" s="1"/>
      <c r="AO1873" s="1"/>
      <c r="AP1873" s="1"/>
    </row>
    <row r="1874" ht="15.75" customHeight="1">
      <c r="A1874" s="1"/>
      <c r="B1874" s="1"/>
      <c r="C1874" s="1"/>
      <c r="D1874" s="2"/>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c r="AC1874" s="1"/>
      <c r="AD1874" s="1"/>
      <c r="AE1874" s="1"/>
      <c r="AF1874" s="1"/>
      <c r="AG1874" s="1"/>
      <c r="AH1874" s="1"/>
      <c r="AI1874" s="1"/>
      <c r="AJ1874" s="1"/>
      <c r="AK1874" s="1"/>
      <c r="AL1874" s="1"/>
      <c r="AM1874" s="1"/>
      <c r="AN1874" s="1"/>
      <c r="AO1874" s="1"/>
      <c r="AP1874" s="1"/>
    </row>
    <row r="1875" ht="15.75" customHeight="1">
      <c r="A1875" s="1"/>
      <c r="B1875" s="1"/>
      <c r="C1875" s="1"/>
      <c r="D1875" s="2"/>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c r="AC1875" s="1"/>
      <c r="AD1875" s="1"/>
      <c r="AE1875" s="1"/>
      <c r="AF1875" s="1"/>
      <c r="AG1875" s="1"/>
      <c r="AH1875" s="1"/>
      <c r="AI1875" s="1"/>
      <c r="AJ1875" s="1"/>
      <c r="AK1875" s="1"/>
      <c r="AL1875" s="1"/>
      <c r="AM1875" s="1"/>
      <c r="AN1875" s="1"/>
      <c r="AO1875" s="1"/>
      <c r="AP1875" s="1"/>
    </row>
    <row r="1876" ht="15.75" customHeight="1">
      <c r="A1876" s="1"/>
      <c r="B1876" s="1"/>
      <c r="C1876" s="1"/>
      <c r="D1876" s="2"/>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c r="AC1876" s="1"/>
      <c r="AD1876" s="1"/>
      <c r="AE1876" s="1"/>
      <c r="AF1876" s="1"/>
      <c r="AG1876" s="1"/>
      <c r="AH1876" s="1"/>
      <c r="AI1876" s="1"/>
      <c r="AJ1876" s="1"/>
      <c r="AK1876" s="1"/>
      <c r="AL1876" s="1"/>
      <c r="AM1876" s="1"/>
      <c r="AN1876" s="1"/>
      <c r="AO1876" s="1"/>
      <c r="AP1876" s="1"/>
    </row>
    <row r="1877" ht="15.75" customHeight="1">
      <c r="A1877" s="1"/>
      <c r="B1877" s="1"/>
      <c r="C1877" s="1"/>
      <c r="D1877" s="2"/>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c r="AC1877" s="1"/>
      <c r="AD1877" s="1"/>
      <c r="AE1877" s="1"/>
      <c r="AF1877" s="1"/>
      <c r="AG1877" s="1"/>
      <c r="AH1877" s="1"/>
      <c r="AI1877" s="1"/>
      <c r="AJ1877" s="1"/>
      <c r="AK1877" s="1"/>
      <c r="AL1877" s="1"/>
      <c r="AM1877" s="1"/>
      <c r="AN1877" s="1"/>
      <c r="AO1877" s="1"/>
      <c r="AP1877" s="1"/>
    </row>
    <row r="1878" ht="15.75" customHeight="1">
      <c r="A1878" s="1"/>
      <c r="B1878" s="1"/>
      <c r="C1878" s="1"/>
      <c r="D1878" s="2"/>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c r="AC1878" s="1"/>
      <c r="AD1878" s="1"/>
      <c r="AE1878" s="1"/>
      <c r="AF1878" s="1"/>
      <c r="AG1878" s="1"/>
      <c r="AH1878" s="1"/>
      <c r="AI1878" s="1"/>
      <c r="AJ1878" s="1"/>
      <c r="AK1878" s="1"/>
      <c r="AL1878" s="1"/>
      <c r="AM1878" s="1"/>
      <c r="AN1878" s="1"/>
      <c r="AO1878" s="1"/>
      <c r="AP1878" s="1"/>
    </row>
    <row r="1879" ht="15.75" customHeight="1">
      <c r="A1879" s="1"/>
      <c r="B1879" s="1"/>
      <c r="C1879" s="1"/>
      <c r="D1879" s="2"/>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c r="AC1879" s="1"/>
      <c r="AD1879" s="1"/>
      <c r="AE1879" s="1"/>
      <c r="AF1879" s="1"/>
      <c r="AG1879" s="1"/>
      <c r="AH1879" s="1"/>
      <c r="AI1879" s="1"/>
      <c r="AJ1879" s="1"/>
      <c r="AK1879" s="1"/>
      <c r="AL1879" s="1"/>
      <c r="AM1879" s="1"/>
      <c r="AN1879" s="1"/>
      <c r="AO1879" s="1"/>
      <c r="AP1879" s="1"/>
    </row>
    <row r="1880" ht="15.75" customHeight="1">
      <c r="A1880" s="1"/>
      <c r="B1880" s="1"/>
      <c r="C1880" s="1"/>
      <c r="D1880" s="2"/>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c r="AC1880" s="1"/>
      <c r="AD1880" s="1"/>
      <c r="AE1880" s="1"/>
      <c r="AF1880" s="1"/>
      <c r="AG1880" s="1"/>
      <c r="AH1880" s="1"/>
      <c r="AI1880" s="1"/>
      <c r="AJ1880" s="1"/>
      <c r="AK1880" s="1"/>
      <c r="AL1880" s="1"/>
      <c r="AM1880" s="1"/>
      <c r="AN1880" s="1"/>
      <c r="AO1880" s="1"/>
      <c r="AP1880" s="1"/>
    </row>
    <row r="1881" ht="15.75" customHeight="1">
      <c r="A1881" s="1"/>
      <c r="B1881" s="1"/>
      <c r="C1881" s="1"/>
      <c r="D1881" s="2"/>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c r="AC1881" s="1"/>
      <c r="AD1881" s="1"/>
      <c r="AE1881" s="1"/>
      <c r="AF1881" s="1"/>
      <c r="AG1881" s="1"/>
      <c r="AH1881" s="1"/>
      <c r="AI1881" s="1"/>
      <c r="AJ1881" s="1"/>
      <c r="AK1881" s="1"/>
      <c r="AL1881" s="1"/>
      <c r="AM1881" s="1"/>
      <c r="AN1881" s="1"/>
      <c r="AO1881" s="1"/>
      <c r="AP1881" s="1"/>
    </row>
    <row r="1882" ht="15.75" customHeight="1">
      <c r="A1882" s="1"/>
      <c r="B1882" s="1"/>
      <c r="C1882" s="1"/>
      <c r="D1882" s="2"/>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c r="AC1882" s="1"/>
      <c r="AD1882" s="1"/>
      <c r="AE1882" s="1"/>
      <c r="AF1882" s="1"/>
      <c r="AG1882" s="1"/>
      <c r="AH1882" s="1"/>
      <c r="AI1882" s="1"/>
      <c r="AJ1882" s="1"/>
      <c r="AK1882" s="1"/>
      <c r="AL1882" s="1"/>
      <c r="AM1882" s="1"/>
      <c r="AN1882" s="1"/>
      <c r="AO1882" s="1"/>
      <c r="AP1882" s="1"/>
    </row>
    <row r="1883" ht="15.75" customHeight="1">
      <c r="A1883" s="1"/>
      <c r="B1883" s="1"/>
      <c r="C1883" s="1"/>
      <c r="D1883" s="2"/>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c r="AC1883" s="1"/>
      <c r="AD1883" s="1"/>
      <c r="AE1883" s="1"/>
      <c r="AF1883" s="1"/>
      <c r="AG1883" s="1"/>
      <c r="AH1883" s="1"/>
      <c r="AI1883" s="1"/>
      <c r="AJ1883" s="1"/>
      <c r="AK1883" s="1"/>
      <c r="AL1883" s="1"/>
      <c r="AM1883" s="1"/>
      <c r="AN1883" s="1"/>
      <c r="AO1883" s="1"/>
      <c r="AP1883" s="1"/>
    </row>
    <row r="1884" ht="15.75" customHeight="1">
      <c r="A1884" s="1"/>
      <c r="B1884" s="1"/>
      <c r="C1884" s="1"/>
      <c r="D1884" s="2"/>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c r="AC1884" s="1"/>
      <c r="AD1884" s="1"/>
      <c r="AE1884" s="1"/>
      <c r="AF1884" s="1"/>
      <c r="AG1884" s="1"/>
      <c r="AH1884" s="1"/>
      <c r="AI1884" s="1"/>
      <c r="AJ1884" s="1"/>
      <c r="AK1884" s="1"/>
      <c r="AL1884" s="1"/>
      <c r="AM1884" s="1"/>
      <c r="AN1884" s="1"/>
      <c r="AO1884" s="1"/>
      <c r="AP1884" s="1"/>
    </row>
    <row r="1885" ht="15.75" customHeight="1">
      <c r="A1885" s="1"/>
      <c r="B1885" s="1"/>
      <c r="C1885" s="1"/>
      <c r="D1885" s="2"/>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c r="AC1885" s="1"/>
      <c r="AD1885" s="1"/>
      <c r="AE1885" s="1"/>
      <c r="AF1885" s="1"/>
      <c r="AG1885" s="1"/>
      <c r="AH1885" s="1"/>
      <c r="AI1885" s="1"/>
      <c r="AJ1885" s="1"/>
      <c r="AK1885" s="1"/>
      <c r="AL1885" s="1"/>
      <c r="AM1885" s="1"/>
      <c r="AN1885" s="1"/>
      <c r="AO1885" s="1"/>
      <c r="AP1885" s="1"/>
    </row>
    <row r="1886" ht="15.75" customHeight="1">
      <c r="A1886" s="1"/>
      <c r="B1886" s="1"/>
      <c r="C1886" s="1"/>
      <c r="D1886" s="2"/>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c r="AC1886" s="1"/>
      <c r="AD1886" s="1"/>
      <c r="AE1886" s="1"/>
      <c r="AF1886" s="1"/>
      <c r="AG1886" s="1"/>
      <c r="AH1886" s="1"/>
      <c r="AI1886" s="1"/>
      <c r="AJ1886" s="1"/>
      <c r="AK1886" s="1"/>
      <c r="AL1886" s="1"/>
      <c r="AM1886" s="1"/>
      <c r="AN1886" s="1"/>
      <c r="AO1886" s="1"/>
      <c r="AP1886" s="1"/>
    </row>
    <row r="1887" ht="15.75" customHeight="1">
      <c r="A1887" s="1"/>
      <c r="B1887" s="1"/>
      <c r="C1887" s="1"/>
      <c r="D1887" s="2"/>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c r="AC1887" s="1"/>
      <c r="AD1887" s="1"/>
      <c r="AE1887" s="1"/>
      <c r="AF1887" s="1"/>
      <c r="AG1887" s="1"/>
      <c r="AH1887" s="1"/>
      <c r="AI1887" s="1"/>
      <c r="AJ1887" s="1"/>
      <c r="AK1887" s="1"/>
      <c r="AL1887" s="1"/>
      <c r="AM1887" s="1"/>
      <c r="AN1887" s="1"/>
      <c r="AO1887" s="1"/>
      <c r="AP1887" s="1"/>
    </row>
    <row r="1888" ht="15.75" customHeight="1">
      <c r="A1888" s="1"/>
      <c r="B1888" s="1"/>
      <c r="C1888" s="1"/>
      <c r="D1888" s="2"/>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c r="AC1888" s="1"/>
      <c r="AD1888" s="1"/>
      <c r="AE1888" s="1"/>
      <c r="AF1888" s="1"/>
      <c r="AG1888" s="1"/>
      <c r="AH1888" s="1"/>
      <c r="AI1888" s="1"/>
      <c r="AJ1888" s="1"/>
      <c r="AK1888" s="1"/>
      <c r="AL1888" s="1"/>
      <c r="AM1888" s="1"/>
      <c r="AN1888" s="1"/>
      <c r="AO1888" s="1"/>
      <c r="AP1888" s="1"/>
    </row>
    <row r="1889" ht="15.75" customHeight="1">
      <c r="A1889" s="1"/>
      <c r="B1889" s="1"/>
      <c r="C1889" s="1"/>
      <c r="D1889" s="2"/>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c r="AC1889" s="1"/>
      <c r="AD1889" s="1"/>
      <c r="AE1889" s="1"/>
      <c r="AF1889" s="1"/>
      <c r="AG1889" s="1"/>
      <c r="AH1889" s="1"/>
      <c r="AI1889" s="1"/>
      <c r="AJ1889" s="1"/>
      <c r="AK1889" s="1"/>
      <c r="AL1889" s="1"/>
      <c r="AM1889" s="1"/>
      <c r="AN1889" s="1"/>
      <c r="AO1889" s="1"/>
      <c r="AP1889" s="1"/>
    </row>
    <row r="1890" ht="15.75" customHeight="1">
      <c r="A1890" s="1"/>
      <c r="B1890" s="1"/>
      <c r="C1890" s="1"/>
      <c r="D1890" s="2"/>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c r="AC1890" s="1"/>
      <c r="AD1890" s="1"/>
      <c r="AE1890" s="1"/>
      <c r="AF1890" s="1"/>
      <c r="AG1890" s="1"/>
      <c r="AH1890" s="1"/>
      <c r="AI1890" s="1"/>
      <c r="AJ1890" s="1"/>
      <c r="AK1890" s="1"/>
      <c r="AL1890" s="1"/>
      <c r="AM1890" s="1"/>
      <c r="AN1890" s="1"/>
      <c r="AO1890" s="1"/>
      <c r="AP1890" s="1"/>
    </row>
    <row r="1891" ht="15.75" customHeight="1">
      <c r="A1891" s="1"/>
      <c r="B1891" s="1"/>
      <c r="C1891" s="1"/>
      <c r="D1891" s="2"/>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c r="AC1891" s="1"/>
      <c r="AD1891" s="1"/>
      <c r="AE1891" s="1"/>
      <c r="AF1891" s="1"/>
      <c r="AG1891" s="1"/>
      <c r="AH1891" s="1"/>
      <c r="AI1891" s="1"/>
      <c r="AJ1891" s="1"/>
      <c r="AK1891" s="1"/>
      <c r="AL1891" s="1"/>
      <c r="AM1891" s="1"/>
      <c r="AN1891" s="1"/>
      <c r="AO1891" s="1"/>
      <c r="AP1891" s="1"/>
    </row>
    <row r="1892" ht="15.75" customHeight="1">
      <c r="A1892" s="1"/>
      <c r="B1892" s="1"/>
      <c r="C1892" s="1"/>
      <c r="D1892" s="2"/>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c r="AC1892" s="1"/>
      <c r="AD1892" s="1"/>
      <c r="AE1892" s="1"/>
      <c r="AF1892" s="1"/>
      <c r="AG1892" s="1"/>
      <c r="AH1892" s="1"/>
      <c r="AI1892" s="1"/>
      <c r="AJ1892" s="1"/>
      <c r="AK1892" s="1"/>
      <c r="AL1892" s="1"/>
      <c r="AM1892" s="1"/>
      <c r="AN1892" s="1"/>
      <c r="AO1892" s="1"/>
      <c r="AP1892" s="1"/>
    </row>
    <row r="1893" ht="15.75" customHeight="1">
      <c r="A1893" s="1"/>
      <c r="B1893" s="1"/>
      <c r="C1893" s="1"/>
      <c r="D1893" s="2"/>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c r="AC1893" s="1"/>
      <c r="AD1893" s="1"/>
      <c r="AE1893" s="1"/>
      <c r="AF1893" s="1"/>
      <c r="AG1893" s="1"/>
      <c r="AH1893" s="1"/>
      <c r="AI1893" s="1"/>
      <c r="AJ1893" s="1"/>
      <c r="AK1893" s="1"/>
      <c r="AL1893" s="1"/>
      <c r="AM1893" s="1"/>
      <c r="AN1893" s="1"/>
      <c r="AO1893" s="1"/>
      <c r="AP1893" s="1"/>
    </row>
    <row r="1894" ht="15.75" customHeight="1">
      <c r="A1894" s="1"/>
      <c r="B1894" s="1"/>
      <c r="C1894" s="1"/>
      <c r="D1894" s="2"/>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c r="AC1894" s="1"/>
      <c r="AD1894" s="1"/>
      <c r="AE1894" s="1"/>
      <c r="AF1894" s="1"/>
      <c r="AG1894" s="1"/>
      <c r="AH1894" s="1"/>
      <c r="AI1894" s="1"/>
      <c r="AJ1894" s="1"/>
      <c r="AK1894" s="1"/>
      <c r="AL1894" s="1"/>
      <c r="AM1894" s="1"/>
      <c r="AN1894" s="1"/>
      <c r="AO1894" s="1"/>
      <c r="AP1894" s="1"/>
    </row>
    <row r="1895" ht="15.75" customHeight="1">
      <c r="A1895" s="1"/>
      <c r="B1895" s="1"/>
      <c r="C1895" s="1"/>
      <c r="D1895" s="2"/>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c r="AC1895" s="1"/>
      <c r="AD1895" s="1"/>
      <c r="AE1895" s="1"/>
      <c r="AF1895" s="1"/>
      <c r="AG1895" s="1"/>
      <c r="AH1895" s="1"/>
      <c r="AI1895" s="1"/>
      <c r="AJ1895" s="1"/>
      <c r="AK1895" s="1"/>
      <c r="AL1895" s="1"/>
      <c r="AM1895" s="1"/>
      <c r="AN1895" s="1"/>
      <c r="AO1895" s="1"/>
      <c r="AP1895" s="1"/>
    </row>
    <row r="1896" ht="15.75" customHeight="1">
      <c r="A1896" s="1"/>
      <c r="B1896" s="1"/>
      <c r="C1896" s="1"/>
      <c r="D1896" s="2"/>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c r="AC1896" s="1"/>
      <c r="AD1896" s="1"/>
      <c r="AE1896" s="1"/>
      <c r="AF1896" s="1"/>
      <c r="AG1896" s="1"/>
      <c r="AH1896" s="1"/>
      <c r="AI1896" s="1"/>
      <c r="AJ1896" s="1"/>
      <c r="AK1896" s="1"/>
      <c r="AL1896" s="1"/>
      <c r="AM1896" s="1"/>
      <c r="AN1896" s="1"/>
      <c r="AO1896" s="1"/>
      <c r="AP1896" s="1"/>
    </row>
    <row r="1897" ht="15.75" customHeight="1">
      <c r="A1897" s="1"/>
      <c r="B1897" s="1"/>
      <c r="C1897" s="1"/>
      <c r="D1897" s="2"/>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c r="AC1897" s="1"/>
      <c r="AD1897" s="1"/>
      <c r="AE1897" s="1"/>
      <c r="AF1897" s="1"/>
      <c r="AG1897" s="1"/>
      <c r="AH1897" s="1"/>
      <c r="AI1897" s="1"/>
      <c r="AJ1897" s="1"/>
      <c r="AK1897" s="1"/>
      <c r="AL1897" s="1"/>
      <c r="AM1897" s="1"/>
      <c r="AN1897" s="1"/>
      <c r="AO1897" s="1"/>
      <c r="AP1897" s="1"/>
    </row>
    <row r="1898" ht="15.75" customHeight="1">
      <c r="A1898" s="1"/>
      <c r="B1898" s="1"/>
      <c r="C1898" s="1"/>
      <c r="D1898" s="2"/>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c r="AC1898" s="1"/>
      <c r="AD1898" s="1"/>
      <c r="AE1898" s="1"/>
      <c r="AF1898" s="1"/>
      <c r="AG1898" s="1"/>
      <c r="AH1898" s="1"/>
      <c r="AI1898" s="1"/>
      <c r="AJ1898" s="1"/>
      <c r="AK1898" s="1"/>
      <c r="AL1898" s="1"/>
      <c r="AM1898" s="1"/>
      <c r="AN1898" s="1"/>
      <c r="AO1898" s="1"/>
      <c r="AP1898" s="1"/>
    </row>
    <row r="1899" ht="15.75" customHeight="1">
      <c r="A1899" s="1"/>
      <c r="B1899" s="1"/>
      <c r="C1899" s="1"/>
      <c r="D1899" s="2"/>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c r="AC1899" s="1"/>
      <c r="AD1899" s="1"/>
      <c r="AE1899" s="1"/>
      <c r="AF1899" s="1"/>
      <c r="AG1899" s="1"/>
      <c r="AH1899" s="1"/>
      <c r="AI1899" s="1"/>
      <c r="AJ1899" s="1"/>
      <c r="AK1899" s="1"/>
      <c r="AL1899" s="1"/>
      <c r="AM1899" s="1"/>
      <c r="AN1899" s="1"/>
      <c r="AO1899" s="1"/>
      <c r="AP1899" s="1"/>
    </row>
    <row r="1900" ht="15.75" customHeight="1">
      <c r="A1900" s="1"/>
      <c r="B1900" s="1"/>
      <c r="C1900" s="1"/>
      <c r="D1900" s="2"/>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c r="AC1900" s="1"/>
      <c r="AD1900" s="1"/>
      <c r="AE1900" s="1"/>
      <c r="AF1900" s="1"/>
      <c r="AG1900" s="1"/>
      <c r="AH1900" s="1"/>
      <c r="AI1900" s="1"/>
      <c r="AJ1900" s="1"/>
      <c r="AK1900" s="1"/>
      <c r="AL1900" s="1"/>
      <c r="AM1900" s="1"/>
      <c r="AN1900" s="1"/>
      <c r="AO1900" s="1"/>
      <c r="AP1900" s="1"/>
    </row>
    <row r="1901" ht="15.75" customHeight="1">
      <c r="A1901" s="1"/>
      <c r="B1901" s="1"/>
      <c r="C1901" s="1"/>
      <c r="D1901" s="2"/>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c r="AC1901" s="1"/>
      <c r="AD1901" s="1"/>
      <c r="AE1901" s="1"/>
      <c r="AF1901" s="1"/>
      <c r="AG1901" s="1"/>
      <c r="AH1901" s="1"/>
      <c r="AI1901" s="1"/>
      <c r="AJ1901" s="1"/>
      <c r="AK1901" s="1"/>
      <c r="AL1901" s="1"/>
      <c r="AM1901" s="1"/>
      <c r="AN1901" s="1"/>
      <c r="AO1901" s="1"/>
      <c r="AP1901" s="1"/>
    </row>
    <row r="1902" ht="15.75" customHeight="1">
      <c r="A1902" s="1"/>
      <c r="B1902" s="1"/>
      <c r="C1902" s="1"/>
      <c r="D1902" s="2"/>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c r="AC1902" s="1"/>
      <c r="AD1902" s="1"/>
      <c r="AE1902" s="1"/>
      <c r="AF1902" s="1"/>
      <c r="AG1902" s="1"/>
      <c r="AH1902" s="1"/>
      <c r="AI1902" s="1"/>
      <c r="AJ1902" s="1"/>
      <c r="AK1902" s="1"/>
      <c r="AL1902" s="1"/>
      <c r="AM1902" s="1"/>
      <c r="AN1902" s="1"/>
      <c r="AO1902" s="1"/>
      <c r="AP1902" s="1"/>
    </row>
    <row r="1903" ht="15.75" customHeight="1">
      <c r="A1903" s="1"/>
      <c r="B1903" s="1"/>
      <c r="C1903" s="1"/>
      <c r="D1903" s="2"/>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c r="AC1903" s="1"/>
      <c r="AD1903" s="1"/>
      <c r="AE1903" s="1"/>
      <c r="AF1903" s="1"/>
      <c r="AG1903" s="1"/>
      <c r="AH1903" s="1"/>
      <c r="AI1903" s="1"/>
      <c r="AJ1903" s="1"/>
      <c r="AK1903" s="1"/>
      <c r="AL1903" s="1"/>
      <c r="AM1903" s="1"/>
      <c r="AN1903" s="1"/>
      <c r="AO1903" s="1"/>
      <c r="AP1903" s="1"/>
    </row>
    <row r="1904" ht="15.75" customHeight="1">
      <c r="A1904" s="1"/>
      <c r="B1904" s="1"/>
      <c r="C1904" s="1"/>
      <c r="D1904" s="2"/>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c r="AC1904" s="1"/>
      <c r="AD1904" s="1"/>
      <c r="AE1904" s="1"/>
      <c r="AF1904" s="1"/>
      <c r="AG1904" s="1"/>
      <c r="AH1904" s="1"/>
      <c r="AI1904" s="1"/>
      <c r="AJ1904" s="1"/>
      <c r="AK1904" s="1"/>
      <c r="AL1904" s="1"/>
      <c r="AM1904" s="1"/>
      <c r="AN1904" s="1"/>
      <c r="AO1904" s="1"/>
      <c r="AP1904" s="1"/>
    </row>
    <row r="1905" ht="15.75" customHeight="1">
      <c r="A1905" s="1"/>
      <c r="B1905" s="1"/>
      <c r="C1905" s="1"/>
      <c r="D1905" s="2"/>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c r="AC1905" s="1"/>
      <c r="AD1905" s="1"/>
      <c r="AE1905" s="1"/>
      <c r="AF1905" s="1"/>
      <c r="AG1905" s="1"/>
      <c r="AH1905" s="1"/>
      <c r="AI1905" s="1"/>
      <c r="AJ1905" s="1"/>
      <c r="AK1905" s="1"/>
      <c r="AL1905" s="1"/>
      <c r="AM1905" s="1"/>
      <c r="AN1905" s="1"/>
      <c r="AO1905" s="1"/>
      <c r="AP1905" s="1"/>
    </row>
    <row r="1906" ht="15.75" customHeight="1">
      <c r="A1906" s="1"/>
      <c r="B1906" s="1"/>
      <c r="C1906" s="1"/>
      <c r="D1906" s="2"/>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c r="AC1906" s="1"/>
      <c r="AD1906" s="1"/>
      <c r="AE1906" s="1"/>
      <c r="AF1906" s="1"/>
      <c r="AG1906" s="1"/>
      <c r="AH1906" s="1"/>
      <c r="AI1906" s="1"/>
      <c r="AJ1906" s="1"/>
      <c r="AK1906" s="1"/>
      <c r="AL1906" s="1"/>
      <c r="AM1906" s="1"/>
      <c r="AN1906" s="1"/>
      <c r="AO1906" s="1"/>
      <c r="AP1906" s="1"/>
    </row>
    <row r="1907" ht="15.75" customHeight="1">
      <c r="A1907" s="1"/>
      <c r="B1907" s="1"/>
      <c r="C1907" s="1"/>
      <c r="D1907" s="2"/>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c r="AC1907" s="1"/>
      <c r="AD1907" s="1"/>
      <c r="AE1907" s="1"/>
      <c r="AF1907" s="1"/>
      <c r="AG1907" s="1"/>
      <c r="AH1907" s="1"/>
      <c r="AI1907" s="1"/>
      <c r="AJ1907" s="1"/>
      <c r="AK1907" s="1"/>
      <c r="AL1907" s="1"/>
      <c r="AM1907" s="1"/>
      <c r="AN1907" s="1"/>
      <c r="AO1907" s="1"/>
      <c r="AP1907" s="1"/>
    </row>
    <row r="1908" ht="15.75" customHeight="1">
      <c r="A1908" s="1"/>
      <c r="B1908" s="1"/>
      <c r="C1908" s="1"/>
      <c r="D1908" s="2"/>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c r="AC1908" s="1"/>
      <c r="AD1908" s="1"/>
      <c r="AE1908" s="1"/>
      <c r="AF1908" s="1"/>
      <c r="AG1908" s="1"/>
      <c r="AH1908" s="1"/>
      <c r="AI1908" s="1"/>
      <c r="AJ1908" s="1"/>
      <c r="AK1908" s="1"/>
      <c r="AL1908" s="1"/>
      <c r="AM1908" s="1"/>
      <c r="AN1908" s="1"/>
      <c r="AO1908" s="1"/>
      <c r="AP1908" s="1"/>
    </row>
    <row r="1909" ht="15.75" customHeight="1">
      <c r="A1909" s="1"/>
      <c r="B1909" s="1"/>
      <c r="C1909" s="1"/>
      <c r="D1909" s="2"/>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c r="AC1909" s="1"/>
      <c r="AD1909" s="1"/>
      <c r="AE1909" s="1"/>
      <c r="AF1909" s="1"/>
      <c r="AG1909" s="1"/>
      <c r="AH1909" s="1"/>
      <c r="AI1909" s="1"/>
      <c r="AJ1909" s="1"/>
      <c r="AK1909" s="1"/>
      <c r="AL1909" s="1"/>
      <c r="AM1909" s="1"/>
      <c r="AN1909" s="1"/>
      <c r="AO1909" s="1"/>
      <c r="AP1909" s="1"/>
    </row>
    <row r="1910" ht="15.75" customHeight="1">
      <c r="A1910" s="1"/>
      <c r="B1910" s="1"/>
      <c r="C1910" s="1"/>
      <c r="D1910" s="2"/>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c r="AC1910" s="1"/>
      <c r="AD1910" s="1"/>
      <c r="AE1910" s="1"/>
      <c r="AF1910" s="1"/>
      <c r="AG1910" s="1"/>
      <c r="AH1910" s="1"/>
      <c r="AI1910" s="1"/>
      <c r="AJ1910" s="1"/>
      <c r="AK1910" s="1"/>
      <c r="AL1910" s="1"/>
      <c r="AM1910" s="1"/>
      <c r="AN1910" s="1"/>
      <c r="AO1910" s="1"/>
      <c r="AP1910" s="1"/>
    </row>
    <row r="1911" ht="15.75" customHeight="1">
      <c r="A1911" s="1"/>
      <c r="B1911" s="1"/>
      <c r="C1911" s="1"/>
      <c r="D1911" s="2"/>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c r="AC1911" s="1"/>
      <c r="AD1911" s="1"/>
      <c r="AE1911" s="1"/>
      <c r="AF1911" s="1"/>
      <c r="AG1911" s="1"/>
      <c r="AH1911" s="1"/>
      <c r="AI1911" s="1"/>
      <c r="AJ1911" s="1"/>
      <c r="AK1911" s="1"/>
      <c r="AL1911" s="1"/>
      <c r="AM1911" s="1"/>
      <c r="AN1911" s="1"/>
      <c r="AO1911" s="1"/>
      <c r="AP1911" s="1"/>
    </row>
    <row r="1912" ht="15.75" customHeight="1">
      <c r="A1912" s="1"/>
      <c r="B1912" s="1"/>
      <c r="C1912" s="1"/>
      <c r="D1912" s="2"/>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c r="AC1912" s="1"/>
      <c r="AD1912" s="1"/>
      <c r="AE1912" s="1"/>
      <c r="AF1912" s="1"/>
      <c r="AG1912" s="1"/>
      <c r="AH1912" s="1"/>
      <c r="AI1912" s="1"/>
      <c r="AJ1912" s="1"/>
      <c r="AK1912" s="1"/>
      <c r="AL1912" s="1"/>
      <c r="AM1912" s="1"/>
      <c r="AN1912" s="1"/>
      <c r="AO1912" s="1"/>
      <c r="AP1912" s="1"/>
    </row>
    <row r="1913" ht="15.75" customHeight="1">
      <c r="A1913" s="1"/>
      <c r="B1913" s="1"/>
      <c r="C1913" s="1"/>
      <c r="D1913" s="2"/>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c r="AC1913" s="1"/>
      <c r="AD1913" s="1"/>
      <c r="AE1913" s="1"/>
      <c r="AF1913" s="1"/>
      <c r="AG1913" s="1"/>
      <c r="AH1913" s="1"/>
      <c r="AI1913" s="1"/>
      <c r="AJ1913" s="1"/>
      <c r="AK1913" s="1"/>
      <c r="AL1913" s="1"/>
      <c r="AM1913" s="1"/>
      <c r="AN1913" s="1"/>
      <c r="AO1913" s="1"/>
      <c r="AP1913" s="1"/>
    </row>
    <row r="1914" ht="15.75" customHeight="1">
      <c r="A1914" s="1"/>
      <c r="B1914" s="1"/>
      <c r="C1914" s="1"/>
      <c r="D1914" s="2"/>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c r="AC1914" s="1"/>
      <c r="AD1914" s="1"/>
      <c r="AE1914" s="1"/>
      <c r="AF1914" s="1"/>
      <c r="AG1914" s="1"/>
      <c r="AH1914" s="1"/>
      <c r="AI1914" s="1"/>
      <c r="AJ1914" s="1"/>
      <c r="AK1914" s="1"/>
      <c r="AL1914" s="1"/>
      <c r="AM1914" s="1"/>
      <c r="AN1914" s="1"/>
      <c r="AO1914" s="1"/>
      <c r="AP1914" s="1"/>
    </row>
    <row r="1915" ht="15.75" customHeight="1">
      <c r="A1915" s="1"/>
      <c r="B1915" s="1"/>
      <c r="C1915" s="1"/>
      <c r="D1915" s="2"/>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c r="AC1915" s="1"/>
      <c r="AD1915" s="1"/>
      <c r="AE1915" s="1"/>
      <c r="AF1915" s="1"/>
      <c r="AG1915" s="1"/>
      <c r="AH1915" s="1"/>
      <c r="AI1915" s="1"/>
      <c r="AJ1915" s="1"/>
      <c r="AK1915" s="1"/>
      <c r="AL1915" s="1"/>
      <c r="AM1915" s="1"/>
      <c r="AN1915" s="1"/>
      <c r="AO1915" s="1"/>
      <c r="AP1915" s="1"/>
    </row>
    <row r="1916" ht="15.75" customHeight="1">
      <c r="A1916" s="1"/>
      <c r="B1916" s="1"/>
      <c r="C1916" s="1"/>
      <c r="D1916" s="2"/>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c r="AC1916" s="1"/>
      <c r="AD1916" s="1"/>
      <c r="AE1916" s="1"/>
      <c r="AF1916" s="1"/>
      <c r="AG1916" s="1"/>
      <c r="AH1916" s="1"/>
      <c r="AI1916" s="1"/>
      <c r="AJ1916" s="1"/>
      <c r="AK1916" s="1"/>
      <c r="AL1916" s="1"/>
      <c r="AM1916" s="1"/>
      <c r="AN1916" s="1"/>
      <c r="AO1916" s="1"/>
      <c r="AP1916" s="1"/>
    </row>
    <row r="1917" ht="15.75" customHeight="1">
      <c r="A1917" s="1"/>
      <c r="B1917" s="1"/>
      <c r="C1917" s="1"/>
      <c r="D1917" s="2"/>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c r="AC1917" s="1"/>
      <c r="AD1917" s="1"/>
      <c r="AE1917" s="1"/>
      <c r="AF1917" s="1"/>
      <c r="AG1917" s="1"/>
      <c r="AH1917" s="1"/>
      <c r="AI1917" s="1"/>
      <c r="AJ1917" s="1"/>
      <c r="AK1917" s="1"/>
      <c r="AL1917" s="1"/>
      <c r="AM1917" s="1"/>
      <c r="AN1917" s="1"/>
      <c r="AO1917" s="1"/>
      <c r="AP1917" s="1"/>
    </row>
    <row r="1918" ht="15.75" customHeight="1">
      <c r="A1918" s="1"/>
      <c r="B1918" s="1"/>
      <c r="C1918" s="1"/>
      <c r="D1918" s="2"/>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c r="AC1918" s="1"/>
      <c r="AD1918" s="1"/>
      <c r="AE1918" s="1"/>
      <c r="AF1918" s="1"/>
      <c r="AG1918" s="1"/>
      <c r="AH1918" s="1"/>
      <c r="AI1918" s="1"/>
      <c r="AJ1918" s="1"/>
      <c r="AK1918" s="1"/>
      <c r="AL1918" s="1"/>
      <c r="AM1918" s="1"/>
      <c r="AN1918" s="1"/>
      <c r="AO1918" s="1"/>
      <c r="AP1918" s="1"/>
    </row>
    <row r="1919" ht="15.75" customHeight="1">
      <c r="A1919" s="1"/>
      <c r="B1919" s="1"/>
      <c r="C1919" s="1"/>
      <c r="D1919" s="2"/>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c r="AC1919" s="1"/>
      <c r="AD1919" s="1"/>
      <c r="AE1919" s="1"/>
      <c r="AF1919" s="1"/>
      <c r="AG1919" s="1"/>
      <c r="AH1919" s="1"/>
      <c r="AI1919" s="1"/>
      <c r="AJ1919" s="1"/>
      <c r="AK1919" s="1"/>
      <c r="AL1919" s="1"/>
      <c r="AM1919" s="1"/>
      <c r="AN1919" s="1"/>
      <c r="AO1919" s="1"/>
      <c r="AP1919" s="1"/>
    </row>
    <row r="1920" ht="15.75" customHeight="1">
      <c r="A1920" s="1"/>
      <c r="B1920" s="1"/>
      <c r="C1920" s="1"/>
      <c r="D1920" s="2"/>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c r="AC1920" s="1"/>
      <c r="AD1920" s="1"/>
      <c r="AE1920" s="1"/>
      <c r="AF1920" s="1"/>
      <c r="AG1920" s="1"/>
      <c r="AH1920" s="1"/>
      <c r="AI1920" s="1"/>
      <c r="AJ1920" s="1"/>
      <c r="AK1920" s="1"/>
      <c r="AL1920" s="1"/>
      <c r="AM1920" s="1"/>
      <c r="AN1920" s="1"/>
      <c r="AO1920" s="1"/>
      <c r="AP1920" s="1"/>
    </row>
    <row r="1921" ht="15.75" customHeight="1">
      <c r="A1921" s="1"/>
      <c r="B1921" s="1"/>
      <c r="C1921" s="1"/>
      <c r="D1921" s="2"/>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c r="AC1921" s="1"/>
      <c r="AD1921" s="1"/>
      <c r="AE1921" s="1"/>
      <c r="AF1921" s="1"/>
      <c r="AG1921" s="1"/>
      <c r="AH1921" s="1"/>
      <c r="AI1921" s="1"/>
      <c r="AJ1921" s="1"/>
      <c r="AK1921" s="1"/>
      <c r="AL1921" s="1"/>
      <c r="AM1921" s="1"/>
      <c r="AN1921" s="1"/>
      <c r="AO1921" s="1"/>
      <c r="AP1921" s="1"/>
    </row>
    <row r="1922" ht="15.75" customHeight="1">
      <c r="A1922" s="1"/>
      <c r="B1922" s="1"/>
      <c r="C1922" s="1"/>
      <c r="D1922" s="2"/>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c r="AC1922" s="1"/>
      <c r="AD1922" s="1"/>
      <c r="AE1922" s="1"/>
      <c r="AF1922" s="1"/>
      <c r="AG1922" s="1"/>
      <c r="AH1922" s="1"/>
      <c r="AI1922" s="1"/>
      <c r="AJ1922" s="1"/>
      <c r="AK1922" s="1"/>
      <c r="AL1922" s="1"/>
      <c r="AM1922" s="1"/>
      <c r="AN1922" s="1"/>
      <c r="AO1922" s="1"/>
      <c r="AP1922" s="1"/>
    </row>
    <row r="1923" ht="15.75" customHeight="1">
      <c r="A1923" s="1"/>
      <c r="B1923" s="1"/>
      <c r="C1923" s="1"/>
      <c r="D1923" s="2"/>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c r="AC1923" s="1"/>
      <c r="AD1923" s="1"/>
      <c r="AE1923" s="1"/>
      <c r="AF1923" s="1"/>
      <c r="AG1923" s="1"/>
      <c r="AH1923" s="1"/>
      <c r="AI1923" s="1"/>
      <c r="AJ1923" s="1"/>
      <c r="AK1923" s="1"/>
      <c r="AL1923" s="1"/>
      <c r="AM1923" s="1"/>
      <c r="AN1923" s="1"/>
      <c r="AO1923" s="1"/>
      <c r="AP1923" s="1"/>
    </row>
    <row r="1924" ht="15.75" customHeight="1">
      <c r="A1924" s="1"/>
      <c r="B1924" s="1"/>
      <c r="C1924" s="1"/>
      <c r="D1924" s="2"/>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c r="AC1924" s="1"/>
      <c r="AD1924" s="1"/>
      <c r="AE1924" s="1"/>
      <c r="AF1924" s="1"/>
      <c r="AG1924" s="1"/>
      <c r="AH1924" s="1"/>
      <c r="AI1924" s="1"/>
      <c r="AJ1924" s="1"/>
      <c r="AK1924" s="1"/>
      <c r="AL1924" s="1"/>
      <c r="AM1924" s="1"/>
      <c r="AN1924" s="1"/>
      <c r="AO1924" s="1"/>
      <c r="AP1924" s="1"/>
    </row>
    <row r="1925" ht="15.75" customHeight="1">
      <c r="A1925" s="1"/>
      <c r="B1925" s="1"/>
      <c r="C1925" s="1"/>
      <c r="D1925" s="2"/>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c r="AC1925" s="1"/>
      <c r="AD1925" s="1"/>
      <c r="AE1925" s="1"/>
      <c r="AF1925" s="1"/>
      <c r="AG1925" s="1"/>
      <c r="AH1925" s="1"/>
      <c r="AI1925" s="1"/>
      <c r="AJ1925" s="1"/>
      <c r="AK1925" s="1"/>
      <c r="AL1925" s="1"/>
      <c r="AM1925" s="1"/>
      <c r="AN1925" s="1"/>
      <c r="AO1925" s="1"/>
      <c r="AP1925" s="1"/>
    </row>
    <row r="1926" ht="15.75" customHeight="1">
      <c r="A1926" s="1"/>
      <c r="B1926" s="1"/>
      <c r="C1926" s="1"/>
      <c r="D1926" s="2"/>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c r="AC1926" s="1"/>
      <c r="AD1926" s="1"/>
      <c r="AE1926" s="1"/>
      <c r="AF1926" s="1"/>
      <c r="AG1926" s="1"/>
      <c r="AH1926" s="1"/>
      <c r="AI1926" s="1"/>
      <c r="AJ1926" s="1"/>
      <c r="AK1926" s="1"/>
      <c r="AL1926" s="1"/>
      <c r="AM1926" s="1"/>
      <c r="AN1926" s="1"/>
      <c r="AO1926" s="1"/>
      <c r="AP1926" s="1"/>
    </row>
    <row r="1927" ht="15.75" customHeight="1">
      <c r="A1927" s="1"/>
      <c r="B1927" s="1"/>
      <c r="C1927" s="1"/>
      <c r="D1927" s="2"/>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c r="AC1927" s="1"/>
      <c r="AD1927" s="1"/>
      <c r="AE1927" s="1"/>
      <c r="AF1927" s="1"/>
      <c r="AG1927" s="1"/>
      <c r="AH1927" s="1"/>
      <c r="AI1927" s="1"/>
      <c r="AJ1927" s="1"/>
      <c r="AK1927" s="1"/>
      <c r="AL1927" s="1"/>
      <c r="AM1927" s="1"/>
      <c r="AN1927" s="1"/>
      <c r="AO1927" s="1"/>
      <c r="AP1927" s="1"/>
    </row>
    <row r="1928" ht="15.75" customHeight="1">
      <c r="A1928" s="1"/>
      <c r="B1928" s="1"/>
      <c r="C1928" s="1"/>
      <c r="D1928" s="2"/>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c r="AC1928" s="1"/>
      <c r="AD1928" s="1"/>
      <c r="AE1928" s="1"/>
      <c r="AF1928" s="1"/>
      <c r="AG1928" s="1"/>
      <c r="AH1928" s="1"/>
      <c r="AI1928" s="1"/>
      <c r="AJ1928" s="1"/>
      <c r="AK1928" s="1"/>
      <c r="AL1928" s="1"/>
      <c r="AM1928" s="1"/>
      <c r="AN1928" s="1"/>
      <c r="AO1928" s="1"/>
      <c r="AP1928" s="1"/>
    </row>
    <row r="1929" ht="15.75" customHeight="1">
      <c r="A1929" s="1"/>
      <c r="B1929" s="1"/>
      <c r="C1929" s="1"/>
      <c r="D1929" s="2"/>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c r="AC1929" s="1"/>
      <c r="AD1929" s="1"/>
      <c r="AE1929" s="1"/>
      <c r="AF1929" s="1"/>
      <c r="AG1929" s="1"/>
      <c r="AH1929" s="1"/>
      <c r="AI1929" s="1"/>
      <c r="AJ1929" s="1"/>
      <c r="AK1929" s="1"/>
      <c r="AL1929" s="1"/>
      <c r="AM1929" s="1"/>
      <c r="AN1929" s="1"/>
      <c r="AO1929" s="1"/>
      <c r="AP1929" s="1"/>
    </row>
    <row r="1930" ht="15.75" customHeight="1">
      <c r="A1930" s="1"/>
      <c r="B1930" s="1"/>
      <c r="C1930" s="1"/>
      <c r="D1930" s="2"/>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c r="AC1930" s="1"/>
      <c r="AD1930" s="1"/>
      <c r="AE1930" s="1"/>
      <c r="AF1930" s="1"/>
      <c r="AG1930" s="1"/>
      <c r="AH1930" s="1"/>
      <c r="AI1930" s="1"/>
      <c r="AJ1930" s="1"/>
      <c r="AK1930" s="1"/>
      <c r="AL1930" s="1"/>
      <c r="AM1930" s="1"/>
      <c r="AN1930" s="1"/>
      <c r="AO1930" s="1"/>
      <c r="AP1930" s="1"/>
    </row>
    <row r="1931" ht="15.75" customHeight="1">
      <c r="A1931" s="1"/>
      <c r="B1931" s="1"/>
      <c r="C1931" s="1"/>
      <c r="D1931" s="2"/>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c r="AC1931" s="1"/>
      <c r="AD1931" s="1"/>
      <c r="AE1931" s="1"/>
      <c r="AF1931" s="1"/>
      <c r="AG1931" s="1"/>
      <c r="AH1931" s="1"/>
      <c r="AI1931" s="1"/>
      <c r="AJ1931" s="1"/>
      <c r="AK1931" s="1"/>
      <c r="AL1931" s="1"/>
      <c r="AM1931" s="1"/>
      <c r="AN1931" s="1"/>
      <c r="AO1931" s="1"/>
      <c r="AP1931" s="1"/>
    </row>
    <row r="1932" ht="15.75" customHeight="1">
      <c r="A1932" s="1"/>
      <c r="B1932" s="1"/>
      <c r="C1932" s="1"/>
      <c r="D1932" s="2"/>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c r="AC1932" s="1"/>
      <c r="AD1932" s="1"/>
      <c r="AE1932" s="1"/>
      <c r="AF1932" s="1"/>
      <c r="AG1932" s="1"/>
      <c r="AH1932" s="1"/>
      <c r="AI1932" s="1"/>
      <c r="AJ1932" s="1"/>
      <c r="AK1932" s="1"/>
      <c r="AL1932" s="1"/>
      <c r="AM1932" s="1"/>
      <c r="AN1932" s="1"/>
      <c r="AO1932" s="1"/>
      <c r="AP1932" s="1"/>
    </row>
    <row r="1933" ht="15.75" customHeight="1">
      <c r="A1933" s="1"/>
      <c r="B1933" s="1"/>
      <c r="C1933" s="1"/>
      <c r="D1933" s="2"/>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c r="AC1933" s="1"/>
      <c r="AD1933" s="1"/>
      <c r="AE1933" s="1"/>
      <c r="AF1933" s="1"/>
      <c r="AG1933" s="1"/>
      <c r="AH1933" s="1"/>
      <c r="AI1933" s="1"/>
      <c r="AJ1933" s="1"/>
      <c r="AK1933" s="1"/>
      <c r="AL1933" s="1"/>
      <c r="AM1933" s="1"/>
      <c r="AN1933" s="1"/>
      <c r="AO1933" s="1"/>
      <c r="AP1933" s="1"/>
    </row>
    <row r="1934" ht="15.75" customHeight="1">
      <c r="A1934" s="1"/>
      <c r="B1934" s="1"/>
      <c r="C1934" s="1"/>
      <c r="D1934" s="2"/>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c r="AC1934" s="1"/>
      <c r="AD1934" s="1"/>
      <c r="AE1934" s="1"/>
      <c r="AF1934" s="1"/>
      <c r="AG1934" s="1"/>
      <c r="AH1934" s="1"/>
      <c r="AI1934" s="1"/>
      <c r="AJ1934" s="1"/>
      <c r="AK1934" s="1"/>
      <c r="AL1934" s="1"/>
      <c r="AM1934" s="1"/>
      <c r="AN1934" s="1"/>
      <c r="AO1934" s="1"/>
      <c r="AP1934" s="1"/>
    </row>
    <row r="1935" ht="15.75" customHeight="1">
      <c r="A1935" s="1"/>
      <c r="B1935" s="1"/>
      <c r="C1935" s="1"/>
      <c r="D1935" s="2"/>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c r="AC1935" s="1"/>
      <c r="AD1935" s="1"/>
      <c r="AE1935" s="1"/>
      <c r="AF1935" s="1"/>
      <c r="AG1935" s="1"/>
      <c r="AH1935" s="1"/>
      <c r="AI1935" s="1"/>
      <c r="AJ1935" s="1"/>
      <c r="AK1935" s="1"/>
      <c r="AL1935" s="1"/>
      <c r="AM1935" s="1"/>
      <c r="AN1935" s="1"/>
      <c r="AO1935" s="1"/>
      <c r="AP1935" s="1"/>
    </row>
    <row r="1936" ht="15.75" customHeight="1">
      <c r="A1936" s="1"/>
      <c r="B1936" s="1"/>
      <c r="C1936" s="1"/>
      <c r="D1936" s="2"/>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c r="AC1936" s="1"/>
      <c r="AD1936" s="1"/>
      <c r="AE1936" s="1"/>
      <c r="AF1936" s="1"/>
      <c r="AG1936" s="1"/>
      <c r="AH1936" s="1"/>
      <c r="AI1936" s="1"/>
      <c r="AJ1936" s="1"/>
      <c r="AK1936" s="1"/>
      <c r="AL1936" s="1"/>
      <c r="AM1936" s="1"/>
      <c r="AN1936" s="1"/>
      <c r="AO1936" s="1"/>
      <c r="AP1936" s="1"/>
    </row>
    <row r="1937" ht="15.75" customHeight="1">
      <c r="A1937" s="1"/>
      <c r="B1937" s="1"/>
      <c r="C1937" s="1"/>
      <c r="D1937" s="2"/>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c r="AC1937" s="1"/>
      <c r="AD1937" s="1"/>
      <c r="AE1937" s="1"/>
      <c r="AF1937" s="1"/>
      <c r="AG1937" s="1"/>
      <c r="AH1937" s="1"/>
      <c r="AI1937" s="1"/>
      <c r="AJ1937" s="1"/>
      <c r="AK1937" s="1"/>
      <c r="AL1937" s="1"/>
      <c r="AM1937" s="1"/>
      <c r="AN1937" s="1"/>
      <c r="AO1937" s="1"/>
      <c r="AP1937" s="1"/>
    </row>
    <row r="1938" ht="15.75" customHeight="1">
      <c r="A1938" s="1"/>
      <c r="B1938" s="1"/>
      <c r="C1938" s="1"/>
      <c r="D1938" s="2"/>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c r="AC1938" s="1"/>
      <c r="AD1938" s="1"/>
      <c r="AE1938" s="1"/>
      <c r="AF1938" s="1"/>
      <c r="AG1938" s="1"/>
      <c r="AH1938" s="1"/>
      <c r="AI1938" s="1"/>
      <c r="AJ1938" s="1"/>
      <c r="AK1938" s="1"/>
      <c r="AL1938" s="1"/>
      <c r="AM1938" s="1"/>
      <c r="AN1938" s="1"/>
      <c r="AO1938" s="1"/>
      <c r="AP1938" s="1"/>
    </row>
    <row r="1939" ht="15.75" customHeight="1">
      <c r="A1939" s="1"/>
      <c r="B1939" s="1"/>
      <c r="C1939" s="1"/>
      <c r="D1939" s="2"/>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c r="AC1939" s="1"/>
      <c r="AD1939" s="1"/>
      <c r="AE1939" s="1"/>
      <c r="AF1939" s="1"/>
      <c r="AG1939" s="1"/>
      <c r="AH1939" s="1"/>
      <c r="AI1939" s="1"/>
      <c r="AJ1939" s="1"/>
      <c r="AK1939" s="1"/>
      <c r="AL1939" s="1"/>
      <c r="AM1939" s="1"/>
      <c r="AN1939" s="1"/>
      <c r="AO1939" s="1"/>
      <c r="AP1939" s="1"/>
    </row>
    <row r="1940" ht="15.75" customHeight="1">
      <c r="A1940" s="1"/>
      <c r="B1940" s="1"/>
      <c r="C1940" s="1"/>
      <c r="D1940" s="2"/>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c r="AC1940" s="1"/>
      <c r="AD1940" s="1"/>
      <c r="AE1940" s="1"/>
      <c r="AF1940" s="1"/>
      <c r="AG1940" s="1"/>
      <c r="AH1940" s="1"/>
      <c r="AI1940" s="1"/>
      <c r="AJ1940" s="1"/>
      <c r="AK1940" s="1"/>
      <c r="AL1940" s="1"/>
      <c r="AM1940" s="1"/>
      <c r="AN1940" s="1"/>
      <c r="AO1940" s="1"/>
      <c r="AP1940" s="1"/>
    </row>
    <row r="1941" ht="15.75" customHeight="1">
      <c r="A1941" s="1"/>
      <c r="B1941" s="1"/>
      <c r="C1941" s="1"/>
      <c r="D1941" s="2"/>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c r="AC1941" s="1"/>
      <c r="AD1941" s="1"/>
      <c r="AE1941" s="1"/>
      <c r="AF1941" s="1"/>
      <c r="AG1941" s="1"/>
      <c r="AH1941" s="1"/>
      <c r="AI1941" s="1"/>
      <c r="AJ1941" s="1"/>
      <c r="AK1941" s="1"/>
      <c r="AL1941" s="1"/>
      <c r="AM1941" s="1"/>
      <c r="AN1941" s="1"/>
      <c r="AO1941" s="1"/>
      <c r="AP1941" s="1"/>
    </row>
    <row r="1942" ht="15.75" customHeight="1">
      <c r="A1942" s="1"/>
      <c r="B1942" s="1"/>
      <c r="C1942" s="1"/>
      <c r="D1942" s="2"/>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c r="AC1942" s="1"/>
      <c r="AD1942" s="1"/>
      <c r="AE1942" s="1"/>
      <c r="AF1942" s="1"/>
      <c r="AG1942" s="1"/>
      <c r="AH1942" s="1"/>
      <c r="AI1942" s="1"/>
      <c r="AJ1942" s="1"/>
      <c r="AK1942" s="1"/>
      <c r="AL1942" s="1"/>
      <c r="AM1942" s="1"/>
      <c r="AN1942" s="1"/>
      <c r="AO1942" s="1"/>
      <c r="AP1942" s="1"/>
    </row>
    <row r="1943" ht="15.75" customHeight="1">
      <c r="A1943" s="1"/>
      <c r="B1943" s="1"/>
      <c r="C1943" s="1"/>
      <c r="D1943" s="2"/>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c r="AC1943" s="1"/>
      <c r="AD1943" s="1"/>
      <c r="AE1943" s="1"/>
      <c r="AF1943" s="1"/>
      <c r="AG1943" s="1"/>
      <c r="AH1943" s="1"/>
      <c r="AI1943" s="1"/>
      <c r="AJ1943" s="1"/>
      <c r="AK1943" s="1"/>
      <c r="AL1943" s="1"/>
      <c r="AM1943" s="1"/>
      <c r="AN1943" s="1"/>
      <c r="AO1943" s="1"/>
      <c r="AP1943" s="1"/>
    </row>
    <row r="1944" ht="15.75" customHeight="1">
      <c r="A1944" s="1"/>
      <c r="B1944" s="1"/>
      <c r="C1944" s="1"/>
      <c r="D1944" s="2"/>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c r="AC1944" s="1"/>
      <c r="AD1944" s="1"/>
      <c r="AE1944" s="1"/>
      <c r="AF1944" s="1"/>
      <c r="AG1944" s="1"/>
      <c r="AH1944" s="1"/>
      <c r="AI1944" s="1"/>
      <c r="AJ1944" s="1"/>
      <c r="AK1944" s="1"/>
      <c r="AL1944" s="1"/>
      <c r="AM1944" s="1"/>
      <c r="AN1944" s="1"/>
      <c r="AO1944" s="1"/>
      <c r="AP1944" s="1"/>
    </row>
    <row r="1945" ht="15.75" customHeight="1">
      <c r="A1945" s="1"/>
      <c r="B1945" s="1"/>
      <c r="C1945" s="1"/>
      <c r="D1945" s="2"/>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c r="AC1945" s="1"/>
      <c r="AD1945" s="1"/>
      <c r="AE1945" s="1"/>
      <c r="AF1945" s="1"/>
      <c r="AG1945" s="1"/>
      <c r="AH1945" s="1"/>
      <c r="AI1945" s="1"/>
      <c r="AJ1945" s="1"/>
      <c r="AK1945" s="1"/>
      <c r="AL1945" s="1"/>
      <c r="AM1945" s="1"/>
      <c r="AN1945" s="1"/>
      <c r="AO1945" s="1"/>
      <c r="AP1945" s="1"/>
    </row>
    <row r="1946" ht="15.75" customHeight="1">
      <c r="A1946" s="1"/>
      <c r="B1946" s="1"/>
      <c r="C1946" s="1"/>
      <c r="D1946" s="2"/>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c r="AC1946" s="1"/>
      <c r="AD1946" s="1"/>
      <c r="AE1946" s="1"/>
      <c r="AF1946" s="1"/>
      <c r="AG1946" s="1"/>
      <c r="AH1946" s="1"/>
      <c r="AI1946" s="1"/>
      <c r="AJ1946" s="1"/>
      <c r="AK1946" s="1"/>
      <c r="AL1946" s="1"/>
      <c r="AM1946" s="1"/>
      <c r="AN1946" s="1"/>
      <c r="AO1946" s="1"/>
      <c r="AP1946" s="1"/>
    </row>
    <row r="1947" ht="15.75" customHeight="1">
      <c r="A1947" s="1"/>
      <c r="B1947" s="1"/>
      <c r="C1947" s="1"/>
      <c r="D1947" s="2"/>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c r="AC1947" s="1"/>
      <c r="AD1947" s="1"/>
      <c r="AE1947" s="1"/>
      <c r="AF1947" s="1"/>
      <c r="AG1947" s="1"/>
      <c r="AH1947" s="1"/>
      <c r="AI1947" s="1"/>
      <c r="AJ1947" s="1"/>
      <c r="AK1947" s="1"/>
      <c r="AL1947" s="1"/>
      <c r="AM1947" s="1"/>
      <c r="AN1947" s="1"/>
      <c r="AO1947" s="1"/>
      <c r="AP1947" s="1"/>
    </row>
    <row r="1948" ht="15.75" customHeight="1">
      <c r="A1948" s="1"/>
      <c r="B1948" s="1"/>
      <c r="C1948" s="1"/>
      <c r="D1948" s="2"/>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c r="AC1948" s="1"/>
      <c r="AD1948" s="1"/>
      <c r="AE1948" s="1"/>
      <c r="AF1948" s="1"/>
      <c r="AG1948" s="1"/>
      <c r="AH1948" s="1"/>
      <c r="AI1948" s="1"/>
      <c r="AJ1948" s="1"/>
      <c r="AK1948" s="1"/>
      <c r="AL1948" s="1"/>
      <c r="AM1948" s="1"/>
      <c r="AN1948" s="1"/>
      <c r="AO1948" s="1"/>
      <c r="AP1948" s="1"/>
    </row>
    <row r="1949" ht="15.75" customHeight="1">
      <c r="A1949" s="1"/>
      <c r="B1949" s="1"/>
      <c r="C1949" s="1"/>
      <c r="D1949" s="2"/>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c r="AC1949" s="1"/>
      <c r="AD1949" s="1"/>
      <c r="AE1949" s="1"/>
      <c r="AF1949" s="1"/>
      <c r="AG1949" s="1"/>
      <c r="AH1949" s="1"/>
      <c r="AI1949" s="1"/>
      <c r="AJ1949" s="1"/>
      <c r="AK1949" s="1"/>
      <c r="AL1949" s="1"/>
      <c r="AM1949" s="1"/>
      <c r="AN1949" s="1"/>
      <c r="AO1949" s="1"/>
      <c r="AP1949" s="1"/>
    </row>
    <row r="1950" ht="15.75" customHeight="1">
      <c r="A1950" s="1"/>
      <c r="B1950" s="1"/>
      <c r="C1950" s="1"/>
      <c r="D1950" s="2"/>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c r="AC1950" s="1"/>
      <c r="AD1950" s="1"/>
      <c r="AE1950" s="1"/>
      <c r="AF1950" s="1"/>
      <c r="AG1950" s="1"/>
      <c r="AH1950" s="1"/>
      <c r="AI1950" s="1"/>
      <c r="AJ1950" s="1"/>
      <c r="AK1950" s="1"/>
      <c r="AL1950" s="1"/>
      <c r="AM1950" s="1"/>
      <c r="AN1950" s="1"/>
      <c r="AO1950" s="1"/>
      <c r="AP1950" s="1"/>
    </row>
    <row r="1951" ht="15.75" customHeight="1">
      <c r="A1951" s="1"/>
      <c r="B1951" s="1"/>
      <c r="C1951" s="1"/>
      <c r="D1951" s="2"/>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c r="AC1951" s="1"/>
      <c r="AD1951" s="1"/>
      <c r="AE1951" s="1"/>
      <c r="AF1951" s="1"/>
      <c r="AG1951" s="1"/>
      <c r="AH1951" s="1"/>
      <c r="AI1951" s="1"/>
      <c r="AJ1951" s="1"/>
      <c r="AK1951" s="1"/>
      <c r="AL1951" s="1"/>
      <c r="AM1951" s="1"/>
      <c r="AN1951" s="1"/>
      <c r="AO1951" s="1"/>
      <c r="AP1951" s="1"/>
    </row>
    <row r="1952" ht="15.75" customHeight="1">
      <c r="A1952" s="1"/>
      <c r="B1952" s="1"/>
      <c r="C1952" s="1"/>
      <c r="D1952" s="2"/>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c r="AC1952" s="1"/>
      <c r="AD1952" s="1"/>
      <c r="AE1952" s="1"/>
      <c r="AF1952" s="1"/>
      <c r="AG1952" s="1"/>
      <c r="AH1952" s="1"/>
      <c r="AI1952" s="1"/>
      <c r="AJ1952" s="1"/>
      <c r="AK1952" s="1"/>
      <c r="AL1952" s="1"/>
      <c r="AM1952" s="1"/>
      <c r="AN1952" s="1"/>
      <c r="AO1952" s="1"/>
      <c r="AP1952" s="1"/>
    </row>
    <row r="1953" ht="15.75" customHeight="1">
      <c r="A1953" s="1"/>
      <c r="B1953" s="1"/>
      <c r="C1953" s="1"/>
      <c r="D1953" s="2"/>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c r="AC1953" s="1"/>
      <c r="AD1953" s="1"/>
      <c r="AE1953" s="1"/>
      <c r="AF1953" s="1"/>
      <c r="AG1953" s="1"/>
      <c r="AH1953" s="1"/>
      <c r="AI1953" s="1"/>
      <c r="AJ1953" s="1"/>
      <c r="AK1953" s="1"/>
      <c r="AL1953" s="1"/>
      <c r="AM1953" s="1"/>
      <c r="AN1953" s="1"/>
      <c r="AO1953" s="1"/>
      <c r="AP1953" s="1"/>
    </row>
    <row r="1954" ht="15.75" customHeight="1">
      <c r="A1954" s="1"/>
      <c r="B1954" s="1"/>
      <c r="C1954" s="1"/>
      <c r="D1954" s="2"/>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c r="AC1954" s="1"/>
      <c r="AD1954" s="1"/>
      <c r="AE1954" s="1"/>
      <c r="AF1954" s="1"/>
      <c r="AG1954" s="1"/>
      <c r="AH1954" s="1"/>
      <c r="AI1954" s="1"/>
      <c r="AJ1954" s="1"/>
      <c r="AK1954" s="1"/>
      <c r="AL1954" s="1"/>
      <c r="AM1954" s="1"/>
      <c r="AN1954" s="1"/>
      <c r="AO1954" s="1"/>
      <c r="AP1954" s="1"/>
    </row>
    <row r="1955" ht="15.75" customHeight="1">
      <c r="A1955" s="1"/>
      <c r="B1955" s="1"/>
      <c r="C1955" s="1"/>
      <c r="D1955" s="2"/>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c r="AC1955" s="1"/>
      <c r="AD1955" s="1"/>
      <c r="AE1955" s="1"/>
      <c r="AF1955" s="1"/>
      <c r="AG1955" s="1"/>
      <c r="AH1955" s="1"/>
      <c r="AI1955" s="1"/>
      <c r="AJ1955" s="1"/>
      <c r="AK1955" s="1"/>
      <c r="AL1955" s="1"/>
      <c r="AM1955" s="1"/>
      <c r="AN1955" s="1"/>
      <c r="AO1955" s="1"/>
      <c r="AP1955" s="1"/>
    </row>
    <row r="1956" ht="15.75" customHeight="1">
      <c r="A1956" s="1"/>
      <c r="B1956" s="1"/>
      <c r="C1956" s="1"/>
      <c r="D1956" s="2"/>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c r="AC1956" s="1"/>
      <c r="AD1956" s="1"/>
      <c r="AE1956" s="1"/>
      <c r="AF1956" s="1"/>
      <c r="AG1956" s="1"/>
      <c r="AH1956" s="1"/>
      <c r="AI1956" s="1"/>
      <c r="AJ1956" s="1"/>
      <c r="AK1956" s="1"/>
      <c r="AL1956" s="1"/>
      <c r="AM1956" s="1"/>
      <c r="AN1956" s="1"/>
      <c r="AO1956" s="1"/>
      <c r="AP1956" s="1"/>
    </row>
    <row r="1957" ht="15.75" customHeight="1">
      <c r="A1957" s="1"/>
      <c r="B1957" s="1"/>
      <c r="C1957" s="1"/>
      <c r="D1957" s="2"/>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c r="AC1957" s="1"/>
      <c r="AD1957" s="1"/>
      <c r="AE1957" s="1"/>
      <c r="AF1957" s="1"/>
      <c r="AG1957" s="1"/>
      <c r="AH1957" s="1"/>
      <c r="AI1957" s="1"/>
      <c r="AJ1957" s="1"/>
      <c r="AK1957" s="1"/>
      <c r="AL1957" s="1"/>
      <c r="AM1957" s="1"/>
      <c r="AN1957" s="1"/>
      <c r="AO1957" s="1"/>
      <c r="AP1957" s="1"/>
    </row>
    <row r="1958" ht="15.75" customHeight="1">
      <c r="A1958" s="1"/>
      <c r="B1958" s="1"/>
      <c r="C1958" s="1"/>
      <c r="D1958" s="2"/>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c r="AC1958" s="1"/>
      <c r="AD1958" s="1"/>
      <c r="AE1958" s="1"/>
      <c r="AF1958" s="1"/>
      <c r="AG1958" s="1"/>
      <c r="AH1958" s="1"/>
      <c r="AI1958" s="1"/>
      <c r="AJ1958" s="1"/>
      <c r="AK1958" s="1"/>
      <c r="AL1958" s="1"/>
      <c r="AM1958" s="1"/>
      <c r="AN1958" s="1"/>
      <c r="AO1958" s="1"/>
      <c r="AP1958" s="1"/>
    </row>
    <row r="1959" ht="15.75" customHeight="1">
      <c r="A1959" s="1"/>
      <c r="B1959" s="1"/>
      <c r="C1959" s="1"/>
      <c r="D1959" s="2"/>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c r="AC1959" s="1"/>
      <c r="AD1959" s="1"/>
      <c r="AE1959" s="1"/>
      <c r="AF1959" s="1"/>
      <c r="AG1959" s="1"/>
      <c r="AH1959" s="1"/>
      <c r="AI1959" s="1"/>
      <c r="AJ1959" s="1"/>
      <c r="AK1959" s="1"/>
      <c r="AL1959" s="1"/>
      <c r="AM1959" s="1"/>
      <c r="AN1959" s="1"/>
      <c r="AO1959" s="1"/>
      <c r="AP1959" s="1"/>
    </row>
    <row r="1960" ht="15.75" customHeight="1">
      <c r="A1960" s="1"/>
      <c r="B1960" s="1"/>
      <c r="C1960" s="1"/>
      <c r="D1960" s="2"/>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c r="AC1960" s="1"/>
      <c r="AD1960" s="1"/>
      <c r="AE1960" s="1"/>
      <c r="AF1960" s="1"/>
      <c r="AG1960" s="1"/>
      <c r="AH1960" s="1"/>
      <c r="AI1960" s="1"/>
      <c r="AJ1960" s="1"/>
      <c r="AK1960" s="1"/>
      <c r="AL1960" s="1"/>
      <c r="AM1960" s="1"/>
      <c r="AN1960" s="1"/>
      <c r="AO1960" s="1"/>
      <c r="AP1960" s="1"/>
    </row>
    <row r="1961" ht="15.75" customHeight="1">
      <c r="A1961" s="1"/>
      <c r="B1961" s="1"/>
      <c r="C1961" s="1"/>
      <c r="D1961" s="2"/>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c r="AC1961" s="1"/>
      <c r="AD1961" s="1"/>
      <c r="AE1961" s="1"/>
      <c r="AF1961" s="1"/>
      <c r="AG1961" s="1"/>
      <c r="AH1961" s="1"/>
      <c r="AI1961" s="1"/>
      <c r="AJ1961" s="1"/>
      <c r="AK1961" s="1"/>
      <c r="AL1961" s="1"/>
      <c r="AM1961" s="1"/>
      <c r="AN1961" s="1"/>
      <c r="AO1961" s="1"/>
      <c r="AP1961" s="1"/>
    </row>
    <row r="1962" ht="15.75" customHeight="1">
      <c r="A1962" s="1"/>
      <c r="B1962" s="1"/>
      <c r="C1962" s="1"/>
      <c r="D1962" s="2"/>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c r="AC1962" s="1"/>
      <c r="AD1962" s="1"/>
      <c r="AE1962" s="1"/>
      <c r="AF1962" s="1"/>
      <c r="AG1962" s="1"/>
      <c r="AH1962" s="1"/>
      <c r="AI1962" s="1"/>
      <c r="AJ1962" s="1"/>
      <c r="AK1962" s="1"/>
      <c r="AL1962" s="1"/>
      <c r="AM1962" s="1"/>
      <c r="AN1962" s="1"/>
      <c r="AO1962" s="1"/>
      <c r="AP1962" s="1"/>
    </row>
    <row r="1963" ht="15.75" customHeight="1">
      <c r="A1963" s="1"/>
      <c r="B1963" s="1"/>
      <c r="C1963" s="1"/>
      <c r="D1963" s="2"/>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c r="AC1963" s="1"/>
      <c r="AD1963" s="1"/>
      <c r="AE1963" s="1"/>
      <c r="AF1963" s="1"/>
      <c r="AG1963" s="1"/>
      <c r="AH1963" s="1"/>
      <c r="AI1963" s="1"/>
      <c r="AJ1963" s="1"/>
      <c r="AK1963" s="1"/>
      <c r="AL1963" s="1"/>
      <c r="AM1963" s="1"/>
      <c r="AN1963" s="1"/>
      <c r="AO1963" s="1"/>
      <c r="AP1963" s="1"/>
    </row>
    <row r="1964" ht="15.75" customHeight="1">
      <c r="A1964" s="1"/>
      <c r="B1964" s="1"/>
      <c r="C1964" s="1"/>
      <c r="D1964" s="2"/>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c r="AC1964" s="1"/>
      <c r="AD1964" s="1"/>
      <c r="AE1964" s="1"/>
      <c r="AF1964" s="1"/>
      <c r="AG1964" s="1"/>
      <c r="AH1964" s="1"/>
      <c r="AI1964" s="1"/>
      <c r="AJ1964" s="1"/>
      <c r="AK1964" s="1"/>
      <c r="AL1964" s="1"/>
      <c r="AM1964" s="1"/>
      <c r="AN1964" s="1"/>
      <c r="AO1964" s="1"/>
      <c r="AP1964" s="1"/>
    </row>
    <row r="1965" ht="15.75" customHeight="1">
      <c r="A1965" s="1"/>
      <c r="B1965" s="1"/>
      <c r="C1965" s="1"/>
      <c r="D1965" s="2"/>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c r="AC1965" s="1"/>
      <c r="AD1965" s="1"/>
      <c r="AE1965" s="1"/>
      <c r="AF1965" s="1"/>
      <c r="AG1965" s="1"/>
      <c r="AH1965" s="1"/>
      <c r="AI1965" s="1"/>
      <c r="AJ1965" s="1"/>
      <c r="AK1965" s="1"/>
      <c r="AL1965" s="1"/>
      <c r="AM1965" s="1"/>
      <c r="AN1965" s="1"/>
      <c r="AO1965" s="1"/>
      <c r="AP1965" s="1"/>
    </row>
    <row r="1966" ht="15.75" customHeight="1">
      <c r="A1966" s="1"/>
      <c r="B1966" s="1"/>
      <c r="C1966" s="1"/>
      <c r="D1966" s="2"/>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c r="AC1966" s="1"/>
      <c r="AD1966" s="1"/>
      <c r="AE1966" s="1"/>
      <c r="AF1966" s="1"/>
      <c r="AG1966" s="1"/>
      <c r="AH1966" s="1"/>
      <c r="AI1966" s="1"/>
      <c r="AJ1966" s="1"/>
      <c r="AK1966" s="1"/>
      <c r="AL1966" s="1"/>
      <c r="AM1966" s="1"/>
      <c r="AN1966" s="1"/>
      <c r="AO1966" s="1"/>
      <c r="AP1966" s="1"/>
    </row>
    <row r="1967" ht="15.75" customHeight="1">
      <c r="A1967" s="1"/>
      <c r="B1967" s="1"/>
      <c r="C1967" s="1"/>
      <c r="D1967" s="2"/>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c r="AC1967" s="1"/>
      <c r="AD1967" s="1"/>
      <c r="AE1967" s="1"/>
      <c r="AF1967" s="1"/>
      <c r="AG1967" s="1"/>
      <c r="AH1967" s="1"/>
      <c r="AI1967" s="1"/>
      <c r="AJ1967" s="1"/>
      <c r="AK1967" s="1"/>
      <c r="AL1967" s="1"/>
      <c r="AM1967" s="1"/>
      <c r="AN1967" s="1"/>
      <c r="AO1967" s="1"/>
      <c r="AP1967" s="1"/>
    </row>
    <row r="1968" ht="15.75" customHeight="1">
      <c r="A1968" s="1"/>
      <c r="B1968" s="1"/>
      <c r="C1968" s="1"/>
      <c r="D1968" s="2"/>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c r="AC1968" s="1"/>
      <c r="AD1968" s="1"/>
      <c r="AE1968" s="1"/>
      <c r="AF1968" s="1"/>
      <c r="AG1968" s="1"/>
      <c r="AH1968" s="1"/>
      <c r="AI1968" s="1"/>
      <c r="AJ1968" s="1"/>
      <c r="AK1968" s="1"/>
      <c r="AL1968" s="1"/>
      <c r="AM1968" s="1"/>
      <c r="AN1968" s="1"/>
      <c r="AO1968" s="1"/>
      <c r="AP1968" s="1"/>
    </row>
    <row r="1969" ht="15.75" customHeight="1">
      <c r="A1969" s="1"/>
      <c r="B1969" s="1"/>
      <c r="C1969" s="1"/>
      <c r="D1969" s="2"/>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c r="AC1969" s="1"/>
      <c r="AD1969" s="1"/>
      <c r="AE1969" s="1"/>
      <c r="AF1969" s="1"/>
      <c r="AG1969" s="1"/>
      <c r="AH1969" s="1"/>
      <c r="AI1969" s="1"/>
      <c r="AJ1969" s="1"/>
      <c r="AK1969" s="1"/>
      <c r="AL1969" s="1"/>
      <c r="AM1969" s="1"/>
      <c r="AN1969" s="1"/>
      <c r="AO1969" s="1"/>
      <c r="AP1969" s="1"/>
    </row>
    <row r="1970" ht="15.75" customHeight="1">
      <c r="A1970" s="1"/>
      <c r="B1970" s="1"/>
      <c r="C1970" s="1"/>
      <c r="D1970" s="2"/>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c r="AC1970" s="1"/>
      <c r="AD1970" s="1"/>
      <c r="AE1970" s="1"/>
      <c r="AF1970" s="1"/>
      <c r="AG1970" s="1"/>
      <c r="AH1970" s="1"/>
      <c r="AI1970" s="1"/>
      <c r="AJ1970" s="1"/>
      <c r="AK1970" s="1"/>
      <c r="AL1970" s="1"/>
      <c r="AM1970" s="1"/>
      <c r="AN1970" s="1"/>
      <c r="AO1970" s="1"/>
      <c r="AP1970" s="1"/>
    </row>
    <row r="1971" ht="15.75" customHeight="1">
      <c r="A1971" s="1"/>
      <c r="B1971" s="1"/>
      <c r="C1971" s="1"/>
      <c r="D1971" s="2"/>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c r="AC1971" s="1"/>
      <c r="AD1971" s="1"/>
      <c r="AE1971" s="1"/>
      <c r="AF1971" s="1"/>
      <c r="AG1971" s="1"/>
      <c r="AH1971" s="1"/>
      <c r="AI1971" s="1"/>
      <c r="AJ1971" s="1"/>
      <c r="AK1971" s="1"/>
      <c r="AL1971" s="1"/>
      <c r="AM1971" s="1"/>
      <c r="AN1971" s="1"/>
      <c r="AO1971" s="1"/>
      <c r="AP1971" s="1"/>
    </row>
    <row r="1972" ht="15.75" customHeight="1">
      <c r="A1972" s="1"/>
      <c r="B1972" s="1"/>
      <c r="C1972" s="1"/>
      <c r="D1972" s="2"/>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c r="AC1972" s="1"/>
      <c r="AD1972" s="1"/>
      <c r="AE1972" s="1"/>
      <c r="AF1972" s="1"/>
      <c r="AG1972" s="1"/>
      <c r="AH1972" s="1"/>
      <c r="AI1972" s="1"/>
      <c r="AJ1972" s="1"/>
      <c r="AK1972" s="1"/>
      <c r="AL1972" s="1"/>
      <c r="AM1972" s="1"/>
      <c r="AN1972" s="1"/>
      <c r="AO1972" s="1"/>
      <c r="AP1972" s="1"/>
    </row>
    <row r="1973" ht="15.75" customHeight="1">
      <c r="A1973" s="1"/>
      <c r="B1973" s="1"/>
      <c r="C1973" s="1"/>
      <c r="D1973" s="2"/>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c r="AC1973" s="1"/>
      <c r="AD1973" s="1"/>
      <c r="AE1973" s="1"/>
      <c r="AF1973" s="1"/>
      <c r="AG1973" s="1"/>
      <c r="AH1973" s="1"/>
      <c r="AI1973" s="1"/>
      <c r="AJ1973" s="1"/>
      <c r="AK1973" s="1"/>
      <c r="AL1973" s="1"/>
      <c r="AM1973" s="1"/>
      <c r="AN1973" s="1"/>
      <c r="AO1973" s="1"/>
      <c r="AP1973" s="1"/>
    </row>
    <row r="1974" ht="15.75" customHeight="1">
      <c r="A1974" s="1"/>
      <c r="B1974" s="1"/>
      <c r="C1974" s="1"/>
      <c r="D1974" s="2"/>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c r="AC1974" s="1"/>
      <c r="AD1974" s="1"/>
      <c r="AE1974" s="1"/>
      <c r="AF1974" s="1"/>
      <c r="AG1974" s="1"/>
      <c r="AH1974" s="1"/>
      <c r="AI1974" s="1"/>
      <c r="AJ1974" s="1"/>
      <c r="AK1974" s="1"/>
      <c r="AL1974" s="1"/>
      <c r="AM1974" s="1"/>
      <c r="AN1974" s="1"/>
      <c r="AO1974" s="1"/>
      <c r="AP1974" s="1"/>
    </row>
    <row r="1975" ht="15.75" customHeight="1">
      <c r="A1975" s="1"/>
      <c r="B1975" s="1"/>
      <c r="C1975" s="1"/>
      <c r="D1975" s="2"/>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c r="AC1975" s="1"/>
      <c r="AD1975" s="1"/>
      <c r="AE1975" s="1"/>
      <c r="AF1975" s="1"/>
      <c r="AG1975" s="1"/>
      <c r="AH1975" s="1"/>
      <c r="AI1975" s="1"/>
      <c r="AJ1975" s="1"/>
      <c r="AK1975" s="1"/>
      <c r="AL1975" s="1"/>
      <c r="AM1975" s="1"/>
      <c r="AN1975" s="1"/>
      <c r="AO1975" s="1"/>
      <c r="AP1975" s="1"/>
    </row>
    <row r="1976" ht="15.75" customHeight="1">
      <c r="A1976" s="1"/>
      <c r="B1976" s="1"/>
      <c r="C1976" s="1"/>
      <c r="D1976" s="2"/>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c r="AC1976" s="1"/>
      <c r="AD1976" s="1"/>
      <c r="AE1976" s="1"/>
      <c r="AF1976" s="1"/>
      <c r="AG1976" s="1"/>
      <c r="AH1976" s="1"/>
      <c r="AI1976" s="1"/>
      <c r="AJ1976" s="1"/>
      <c r="AK1976" s="1"/>
      <c r="AL1976" s="1"/>
      <c r="AM1976" s="1"/>
      <c r="AN1976" s="1"/>
      <c r="AO1976" s="1"/>
      <c r="AP1976" s="1"/>
    </row>
    <row r="1977" ht="15.75" customHeight="1">
      <c r="A1977" s="1"/>
      <c r="B1977" s="1"/>
      <c r="C1977" s="1"/>
      <c r="D1977" s="2"/>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c r="AC1977" s="1"/>
      <c r="AD1977" s="1"/>
      <c r="AE1977" s="1"/>
      <c r="AF1977" s="1"/>
      <c r="AG1977" s="1"/>
      <c r="AH1977" s="1"/>
      <c r="AI1977" s="1"/>
      <c r="AJ1977" s="1"/>
      <c r="AK1977" s="1"/>
      <c r="AL1977" s="1"/>
      <c r="AM1977" s="1"/>
      <c r="AN1977" s="1"/>
      <c r="AO1977" s="1"/>
      <c r="AP1977" s="1"/>
    </row>
    <row r="1978" ht="15.75" customHeight="1">
      <c r="A1978" s="1"/>
      <c r="B1978" s="1"/>
      <c r="C1978" s="1"/>
      <c r="D1978" s="2"/>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c r="AC1978" s="1"/>
      <c r="AD1978" s="1"/>
      <c r="AE1978" s="1"/>
      <c r="AF1978" s="1"/>
      <c r="AG1978" s="1"/>
      <c r="AH1978" s="1"/>
      <c r="AI1978" s="1"/>
      <c r="AJ1978" s="1"/>
      <c r="AK1978" s="1"/>
      <c r="AL1978" s="1"/>
      <c r="AM1978" s="1"/>
      <c r="AN1978" s="1"/>
      <c r="AO1978" s="1"/>
      <c r="AP1978" s="1"/>
    </row>
    <row r="1979" ht="15.75" customHeight="1">
      <c r="A1979" s="1"/>
      <c r="B1979" s="1"/>
      <c r="C1979" s="1"/>
      <c r="D1979" s="2"/>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c r="AC1979" s="1"/>
      <c r="AD1979" s="1"/>
      <c r="AE1979" s="1"/>
      <c r="AF1979" s="1"/>
      <c r="AG1979" s="1"/>
      <c r="AH1979" s="1"/>
      <c r="AI1979" s="1"/>
      <c r="AJ1979" s="1"/>
      <c r="AK1979" s="1"/>
      <c r="AL1979" s="1"/>
      <c r="AM1979" s="1"/>
      <c r="AN1979" s="1"/>
      <c r="AO1979" s="1"/>
      <c r="AP1979" s="1"/>
    </row>
    <row r="1980" ht="15.75" customHeight="1">
      <c r="A1980" s="1"/>
      <c r="B1980" s="1"/>
      <c r="C1980" s="1"/>
      <c r="D1980" s="2"/>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c r="AC1980" s="1"/>
      <c r="AD1980" s="1"/>
      <c r="AE1980" s="1"/>
      <c r="AF1980" s="1"/>
      <c r="AG1980" s="1"/>
      <c r="AH1980" s="1"/>
      <c r="AI1980" s="1"/>
      <c r="AJ1980" s="1"/>
      <c r="AK1980" s="1"/>
      <c r="AL1980" s="1"/>
      <c r="AM1980" s="1"/>
      <c r="AN1980" s="1"/>
      <c r="AO1980" s="1"/>
      <c r="AP1980" s="1"/>
    </row>
    <row r="1981" ht="15.75" customHeight="1">
      <c r="A1981" s="1"/>
      <c r="B1981" s="1"/>
      <c r="C1981" s="1"/>
      <c r="D1981" s="2"/>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c r="AC1981" s="1"/>
      <c r="AD1981" s="1"/>
      <c r="AE1981" s="1"/>
      <c r="AF1981" s="1"/>
      <c r="AG1981" s="1"/>
      <c r="AH1981" s="1"/>
      <c r="AI1981" s="1"/>
      <c r="AJ1981" s="1"/>
      <c r="AK1981" s="1"/>
      <c r="AL1981" s="1"/>
      <c r="AM1981" s="1"/>
      <c r="AN1981" s="1"/>
      <c r="AO1981" s="1"/>
      <c r="AP1981" s="1"/>
    </row>
    <row r="1982" ht="15.75" customHeight="1">
      <c r="A1982" s="1"/>
      <c r="B1982" s="1"/>
      <c r="C1982" s="1"/>
      <c r="D1982" s="2"/>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c r="AC1982" s="1"/>
      <c r="AD1982" s="1"/>
      <c r="AE1982" s="1"/>
      <c r="AF1982" s="1"/>
      <c r="AG1982" s="1"/>
      <c r="AH1982" s="1"/>
      <c r="AI1982" s="1"/>
      <c r="AJ1982" s="1"/>
      <c r="AK1982" s="1"/>
      <c r="AL1982" s="1"/>
      <c r="AM1982" s="1"/>
      <c r="AN1982" s="1"/>
      <c r="AO1982" s="1"/>
      <c r="AP1982" s="1"/>
    </row>
    <row r="1983" ht="15.75" customHeight="1">
      <c r="A1983" s="1"/>
      <c r="B1983" s="1"/>
      <c r="C1983" s="1"/>
      <c r="D1983" s="2"/>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c r="AC1983" s="1"/>
      <c r="AD1983" s="1"/>
      <c r="AE1983" s="1"/>
      <c r="AF1983" s="1"/>
      <c r="AG1983" s="1"/>
      <c r="AH1983" s="1"/>
      <c r="AI1983" s="1"/>
      <c r="AJ1983" s="1"/>
      <c r="AK1983" s="1"/>
      <c r="AL1983" s="1"/>
      <c r="AM1983" s="1"/>
      <c r="AN1983" s="1"/>
      <c r="AO1983" s="1"/>
      <c r="AP1983" s="1"/>
    </row>
    <row r="1984" ht="15.75" customHeight="1">
      <c r="A1984" s="1"/>
      <c r="B1984" s="1"/>
      <c r="C1984" s="1"/>
      <c r="D1984" s="2"/>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c r="AC1984" s="1"/>
      <c r="AD1984" s="1"/>
      <c r="AE1984" s="1"/>
      <c r="AF1984" s="1"/>
      <c r="AG1984" s="1"/>
      <c r="AH1984" s="1"/>
      <c r="AI1984" s="1"/>
      <c r="AJ1984" s="1"/>
      <c r="AK1984" s="1"/>
      <c r="AL1984" s="1"/>
      <c r="AM1984" s="1"/>
      <c r="AN1984" s="1"/>
      <c r="AO1984" s="1"/>
      <c r="AP1984" s="1"/>
    </row>
    <row r="1985" ht="15.75" customHeight="1">
      <c r="A1985" s="1"/>
      <c r="B1985" s="1"/>
      <c r="C1985" s="1"/>
      <c r="D1985" s="2"/>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c r="AC1985" s="1"/>
      <c r="AD1985" s="1"/>
      <c r="AE1985" s="1"/>
      <c r="AF1985" s="1"/>
      <c r="AG1985" s="1"/>
      <c r="AH1985" s="1"/>
      <c r="AI1985" s="1"/>
      <c r="AJ1985" s="1"/>
      <c r="AK1985" s="1"/>
      <c r="AL1985" s="1"/>
      <c r="AM1985" s="1"/>
      <c r="AN1985" s="1"/>
      <c r="AO1985" s="1"/>
      <c r="AP1985" s="1"/>
    </row>
    <row r="1986" ht="15.75" customHeight="1">
      <c r="A1986" s="1"/>
      <c r="B1986" s="1"/>
      <c r="C1986" s="1"/>
      <c r="D1986" s="2"/>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c r="AC1986" s="1"/>
      <c r="AD1986" s="1"/>
      <c r="AE1986" s="1"/>
      <c r="AF1986" s="1"/>
      <c r="AG1986" s="1"/>
      <c r="AH1986" s="1"/>
      <c r="AI1986" s="1"/>
      <c r="AJ1986" s="1"/>
      <c r="AK1986" s="1"/>
      <c r="AL1986" s="1"/>
      <c r="AM1986" s="1"/>
      <c r="AN1986" s="1"/>
      <c r="AO1986" s="1"/>
      <c r="AP1986" s="1"/>
    </row>
    <row r="1987" ht="15.75" customHeight="1">
      <c r="A1987" s="1"/>
      <c r="B1987" s="1"/>
      <c r="C1987" s="1"/>
      <c r="D1987" s="2"/>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c r="AC1987" s="1"/>
      <c r="AD1987" s="1"/>
      <c r="AE1987" s="1"/>
      <c r="AF1987" s="1"/>
      <c r="AG1987" s="1"/>
      <c r="AH1987" s="1"/>
      <c r="AI1987" s="1"/>
      <c r="AJ1987" s="1"/>
      <c r="AK1987" s="1"/>
      <c r="AL1987" s="1"/>
      <c r="AM1987" s="1"/>
      <c r="AN1987" s="1"/>
      <c r="AO1987" s="1"/>
      <c r="AP1987" s="1"/>
    </row>
    <row r="1988" ht="15.75" customHeight="1">
      <c r="A1988" s="1"/>
      <c r="B1988" s="1"/>
      <c r="C1988" s="1"/>
      <c r="D1988" s="2"/>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c r="AC1988" s="1"/>
      <c r="AD1988" s="1"/>
      <c r="AE1988" s="1"/>
      <c r="AF1988" s="1"/>
      <c r="AG1988" s="1"/>
      <c r="AH1988" s="1"/>
      <c r="AI1988" s="1"/>
      <c r="AJ1988" s="1"/>
      <c r="AK1988" s="1"/>
      <c r="AL1988" s="1"/>
      <c r="AM1988" s="1"/>
      <c r="AN1988" s="1"/>
      <c r="AO1988" s="1"/>
      <c r="AP1988" s="1"/>
    </row>
    <row r="1989" ht="15.75" customHeight="1">
      <c r="A1989" s="1"/>
      <c r="B1989" s="1"/>
      <c r="C1989" s="1"/>
      <c r="D1989" s="2"/>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c r="AC1989" s="1"/>
      <c r="AD1989" s="1"/>
      <c r="AE1989" s="1"/>
      <c r="AF1989" s="1"/>
      <c r="AG1989" s="1"/>
      <c r="AH1989" s="1"/>
      <c r="AI1989" s="1"/>
      <c r="AJ1989" s="1"/>
      <c r="AK1989" s="1"/>
      <c r="AL1989" s="1"/>
      <c r="AM1989" s="1"/>
      <c r="AN1989" s="1"/>
      <c r="AO1989" s="1"/>
      <c r="AP1989" s="1"/>
    </row>
    <row r="1990" ht="15.75" customHeight="1">
      <c r="A1990" s="1"/>
      <c r="B1990" s="1"/>
      <c r="C1990" s="1"/>
      <c r="D1990" s="2"/>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c r="AC1990" s="1"/>
      <c r="AD1990" s="1"/>
      <c r="AE1990" s="1"/>
      <c r="AF1990" s="1"/>
      <c r="AG1990" s="1"/>
      <c r="AH1990" s="1"/>
      <c r="AI1990" s="1"/>
      <c r="AJ1990" s="1"/>
      <c r="AK1990" s="1"/>
      <c r="AL1990" s="1"/>
      <c r="AM1990" s="1"/>
      <c r="AN1990" s="1"/>
      <c r="AO1990" s="1"/>
      <c r="AP1990" s="1"/>
    </row>
    <row r="1991" ht="15.75" customHeight="1">
      <c r="A1991" s="1"/>
      <c r="B1991" s="1"/>
      <c r="C1991" s="1"/>
      <c r="D1991" s="2"/>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c r="AC1991" s="1"/>
      <c r="AD1991" s="1"/>
      <c r="AE1991" s="1"/>
      <c r="AF1991" s="1"/>
      <c r="AG1991" s="1"/>
      <c r="AH1991" s="1"/>
      <c r="AI1991" s="1"/>
      <c r="AJ1991" s="1"/>
      <c r="AK1991" s="1"/>
      <c r="AL1991" s="1"/>
      <c r="AM1991" s="1"/>
      <c r="AN1991" s="1"/>
      <c r="AO1991" s="1"/>
      <c r="AP1991" s="1"/>
    </row>
    <row r="1992" ht="15.75" customHeight="1">
      <c r="A1992" s="1"/>
      <c r="B1992" s="1"/>
      <c r="C1992" s="1"/>
      <c r="D1992" s="2"/>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c r="AC1992" s="1"/>
      <c r="AD1992" s="1"/>
      <c r="AE1992" s="1"/>
      <c r="AF1992" s="1"/>
      <c r="AG1992" s="1"/>
      <c r="AH1992" s="1"/>
      <c r="AI1992" s="1"/>
      <c r="AJ1992" s="1"/>
      <c r="AK1992" s="1"/>
      <c r="AL1992" s="1"/>
      <c r="AM1992" s="1"/>
      <c r="AN1992" s="1"/>
      <c r="AO1992" s="1"/>
      <c r="AP1992" s="1"/>
    </row>
    <row r="1993" ht="15.75" customHeight="1">
      <c r="A1993" s="1"/>
      <c r="B1993" s="1"/>
      <c r="C1993" s="1"/>
      <c r="D1993" s="2"/>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c r="AC1993" s="1"/>
      <c r="AD1993" s="1"/>
      <c r="AE1993" s="1"/>
      <c r="AF1993" s="1"/>
      <c r="AG1993" s="1"/>
      <c r="AH1993" s="1"/>
      <c r="AI1993" s="1"/>
      <c r="AJ1993" s="1"/>
      <c r="AK1993" s="1"/>
      <c r="AL1993" s="1"/>
      <c r="AM1993" s="1"/>
      <c r="AN1993" s="1"/>
      <c r="AO1993" s="1"/>
      <c r="AP1993" s="1"/>
    </row>
    <row r="1994" ht="15.75" customHeight="1">
      <c r="A1994" s="1"/>
      <c r="B1994" s="1"/>
      <c r="C1994" s="1"/>
      <c r="D1994" s="2"/>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c r="AC1994" s="1"/>
      <c r="AD1994" s="1"/>
      <c r="AE1994" s="1"/>
      <c r="AF1994" s="1"/>
      <c r="AG1994" s="1"/>
      <c r="AH1994" s="1"/>
      <c r="AI1994" s="1"/>
      <c r="AJ1994" s="1"/>
      <c r="AK1994" s="1"/>
      <c r="AL1994" s="1"/>
      <c r="AM1994" s="1"/>
      <c r="AN1994" s="1"/>
      <c r="AO1994" s="1"/>
      <c r="AP1994" s="1"/>
    </row>
    <row r="1995" ht="15.75" customHeight="1">
      <c r="A1995" s="1"/>
      <c r="B1995" s="1"/>
      <c r="C1995" s="1"/>
      <c r="D1995" s="2"/>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c r="AC1995" s="1"/>
      <c r="AD1995" s="1"/>
      <c r="AE1995" s="1"/>
      <c r="AF1995" s="1"/>
      <c r="AG1995" s="1"/>
      <c r="AH1995" s="1"/>
      <c r="AI1995" s="1"/>
      <c r="AJ1995" s="1"/>
      <c r="AK1995" s="1"/>
      <c r="AL1995" s="1"/>
      <c r="AM1995" s="1"/>
      <c r="AN1995" s="1"/>
      <c r="AO1995" s="1"/>
      <c r="AP1995" s="1"/>
    </row>
    <row r="1996" ht="15.75" customHeight="1">
      <c r="A1996" s="1"/>
      <c r="B1996" s="1"/>
      <c r="C1996" s="1"/>
      <c r="D1996" s="2"/>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c r="AC1996" s="1"/>
      <c r="AD1996" s="1"/>
      <c r="AE1996" s="1"/>
      <c r="AF1996" s="1"/>
      <c r="AG1996" s="1"/>
      <c r="AH1996" s="1"/>
      <c r="AI1996" s="1"/>
      <c r="AJ1996" s="1"/>
      <c r="AK1996" s="1"/>
      <c r="AL1996" s="1"/>
      <c r="AM1996" s="1"/>
      <c r="AN1996" s="1"/>
      <c r="AO1996" s="1"/>
      <c r="AP1996" s="1"/>
    </row>
    <row r="1997" ht="15.75" customHeight="1">
      <c r="A1997" s="1"/>
      <c r="B1997" s="1"/>
      <c r="C1997" s="1"/>
      <c r="D1997" s="2"/>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c r="AC1997" s="1"/>
      <c r="AD1997" s="1"/>
      <c r="AE1997" s="1"/>
      <c r="AF1997" s="1"/>
      <c r="AG1997" s="1"/>
      <c r="AH1997" s="1"/>
      <c r="AI1997" s="1"/>
      <c r="AJ1997" s="1"/>
      <c r="AK1997" s="1"/>
      <c r="AL1997" s="1"/>
      <c r="AM1997" s="1"/>
      <c r="AN1997" s="1"/>
      <c r="AO1997" s="1"/>
      <c r="AP1997" s="1"/>
    </row>
    <row r="1998" ht="15.75" customHeight="1">
      <c r="A1998" s="1"/>
      <c r="B1998" s="1"/>
      <c r="C1998" s="1"/>
      <c r="D1998" s="2"/>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c r="AC1998" s="1"/>
      <c r="AD1998" s="1"/>
      <c r="AE1998" s="1"/>
      <c r="AF1998" s="1"/>
      <c r="AG1998" s="1"/>
      <c r="AH1998" s="1"/>
      <c r="AI1998" s="1"/>
      <c r="AJ1998" s="1"/>
      <c r="AK1998" s="1"/>
      <c r="AL1998" s="1"/>
      <c r="AM1998" s="1"/>
      <c r="AN1998" s="1"/>
      <c r="AO1998" s="1"/>
      <c r="AP1998" s="1"/>
    </row>
    <row r="1999" ht="15.75" customHeight="1">
      <c r="A1999" s="1"/>
      <c r="B1999" s="1"/>
      <c r="C1999" s="1"/>
      <c r="D1999" s="2"/>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c r="AC1999" s="1"/>
      <c r="AD1999" s="1"/>
      <c r="AE1999" s="1"/>
      <c r="AF1999" s="1"/>
      <c r="AG1999" s="1"/>
      <c r="AH1999" s="1"/>
      <c r="AI1999" s="1"/>
      <c r="AJ1999" s="1"/>
      <c r="AK1999" s="1"/>
      <c r="AL1999" s="1"/>
      <c r="AM1999" s="1"/>
      <c r="AN1999" s="1"/>
      <c r="AO1999" s="1"/>
      <c r="AP1999" s="1"/>
    </row>
    <row r="2000" ht="15.75" customHeight="1">
      <c r="A2000" s="1"/>
      <c r="B2000" s="1"/>
      <c r="C2000" s="1"/>
      <c r="D2000" s="2"/>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c r="AC2000" s="1"/>
      <c r="AD2000" s="1"/>
      <c r="AE2000" s="1"/>
      <c r="AF2000" s="1"/>
      <c r="AG2000" s="1"/>
      <c r="AH2000" s="1"/>
      <c r="AI2000" s="1"/>
      <c r="AJ2000" s="1"/>
      <c r="AK2000" s="1"/>
      <c r="AL2000" s="1"/>
      <c r="AM2000" s="1"/>
      <c r="AN2000" s="1"/>
      <c r="AO2000" s="1"/>
      <c r="AP2000" s="1"/>
    </row>
    <row r="2001" ht="15.75" customHeight="1">
      <c r="A2001" s="1"/>
      <c r="B2001" s="1"/>
      <c r="C2001" s="1"/>
      <c r="D2001" s="2"/>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c r="AC2001" s="1"/>
      <c r="AD2001" s="1"/>
      <c r="AE2001" s="1"/>
      <c r="AF2001" s="1"/>
      <c r="AG2001" s="1"/>
      <c r="AH2001" s="1"/>
      <c r="AI2001" s="1"/>
      <c r="AJ2001" s="1"/>
      <c r="AK2001" s="1"/>
      <c r="AL2001" s="1"/>
      <c r="AM2001" s="1"/>
      <c r="AN2001" s="1"/>
      <c r="AO2001" s="1"/>
      <c r="AP2001" s="1"/>
    </row>
    <row r="2002" ht="15.75" customHeight="1">
      <c r="A2002" s="1"/>
      <c r="B2002" s="1"/>
      <c r="C2002" s="1"/>
      <c r="D2002" s="2"/>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c r="AC2002" s="1"/>
      <c r="AD2002" s="1"/>
      <c r="AE2002" s="1"/>
      <c r="AF2002" s="1"/>
      <c r="AG2002" s="1"/>
      <c r="AH2002" s="1"/>
      <c r="AI2002" s="1"/>
      <c r="AJ2002" s="1"/>
      <c r="AK2002" s="1"/>
      <c r="AL2002" s="1"/>
      <c r="AM2002" s="1"/>
      <c r="AN2002" s="1"/>
      <c r="AO2002" s="1"/>
      <c r="AP2002" s="1"/>
    </row>
    <row r="2003" ht="15.75" customHeight="1">
      <c r="A2003" s="1"/>
      <c r="B2003" s="1"/>
      <c r="C2003" s="1"/>
      <c r="D2003" s="2"/>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c r="AC2003" s="1"/>
      <c r="AD2003" s="1"/>
      <c r="AE2003" s="1"/>
      <c r="AF2003" s="1"/>
      <c r="AG2003" s="1"/>
      <c r="AH2003" s="1"/>
      <c r="AI2003" s="1"/>
      <c r="AJ2003" s="1"/>
      <c r="AK2003" s="1"/>
      <c r="AL2003" s="1"/>
      <c r="AM2003" s="1"/>
      <c r="AN2003" s="1"/>
      <c r="AO2003" s="1"/>
      <c r="AP2003" s="1"/>
    </row>
    <row r="2004" ht="15.75" customHeight="1">
      <c r="A2004" s="1"/>
      <c r="B2004" s="1"/>
      <c r="C2004" s="1"/>
      <c r="D2004" s="2"/>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c r="AC2004" s="1"/>
      <c r="AD2004" s="1"/>
      <c r="AE2004" s="1"/>
      <c r="AF2004" s="1"/>
      <c r="AG2004" s="1"/>
      <c r="AH2004" s="1"/>
      <c r="AI2004" s="1"/>
      <c r="AJ2004" s="1"/>
      <c r="AK2004" s="1"/>
      <c r="AL2004" s="1"/>
      <c r="AM2004" s="1"/>
      <c r="AN2004" s="1"/>
      <c r="AO2004" s="1"/>
      <c r="AP2004" s="1"/>
    </row>
    <row r="2005" ht="15.75" customHeight="1">
      <c r="A2005" s="1"/>
      <c r="B2005" s="1"/>
      <c r="C2005" s="1"/>
      <c r="D2005" s="2"/>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c r="AC2005" s="1"/>
      <c r="AD2005" s="1"/>
      <c r="AE2005" s="1"/>
      <c r="AF2005" s="1"/>
      <c r="AG2005" s="1"/>
      <c r="AH2005" s="1"/>
      <c r="AI2005" s="1"/>
      <c r="AJ2005" s="1"/>
      <c r="AK2005" s="1"/>
      <c r="AL2005" s="1"/>
      <c r="AM2005" s="1"/>
      <c r="AN2005" s="1"/>
      <c r="AO2005" s="1"/>
      <c r="AP2005" s="1"/>
    </row>
    <row r="2006" ht="15.75" customHeight="1">
      <c r="A2006" s="1"/>
      <c r="B2006" s="1"/>
      <c r="C2006" s="1"/>
      <c r="D2006" s="2"/>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c r="AC2006" s="1"/>
      <c r="AD2006" s="1"/>
      <c r="AE2006" s="1"/>
      <c r="AF2006" s="1"/>
      <c r="AG2006" s="1"/>
      <c r="AH2006" s="1"/>
      <c r="AI2006" s="1"/>
      <c r="AJ2006" s="1"/>
      <c r="AK2006" s="1"/>
      <c r="AL2006" s="1"/>
      <c r="AM2006" s="1"/>
      <c r="AN2006" s="1"/>
      <c r="AO2006" s="1"/>
      <c r="AP2006" s="1"/>
    </row>
    <row r="2007" ht="15.75" customHeight="1">
      <c r="A2007" s="1"/>
      <c r="B2007" s="1"/>
      <c r="C2007" s="1"/>
      <c r="D2007" s="2"/>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c r="AC2007" s="1"/>
      <c r="AD2007" s="1"/>
      <c r="AE2007" s="1"/>
      <c r="AF2007" s="1"/>
      <c r="AG2007" s="1"/>
      <c r="AH2007" s="1"/>
      <c r="AI2007" s="1"/>
      <c r="AJ2007" s="1"/>
      <c r="AK2007" s="1"/>
      <c r="AL2007" s="1"/>
      <c r="AM2007" s="1"/>
      <c r="AN2007" s="1"/>
      <c r="AO2007" s="1"/>
      <c r="AP2007" s="1"/>
    </row>
    <row r="2008" ht="15.75" customHeight="1">
      <c r="A2008" s="1"/>
      <c r="B2008" s="1"/>
      <c r="C2008" s="1"/>
      <c r="D2008" s="2"/>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c r="AC2008" s="1"/>
      <c r="AD2008" s="1"/>
      <c r="AE2008" s="1"/>
      <c r="AF2008" s="1"/>
      <c r="AG2008" s="1"/>
      <c r="AH2008" s="1"/>
      <c r="AI2008" s="1"/>
      <c r="AJ2008" s="1"/>
      <c r="AK2008" s="1"/>
      <c r="AL2008" s="1"/>
      <c r="AM2008" s="1"/>
      <c r="AN2008" s="1"/>
      <c r="AO2008" s="1"/>
      <c r="AP2008" s="1"/>
    </row>
    <row r="2009" ht="15.75" customHeight="1">
      <c r="A2009" s="1"/>
      <c r="B2009" s="1"/>
      <c r="C2009" s="1"/>
      <c r="D2009" s="2"/>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c r="AC2009" s="1"/>
      <c r="AD2009" s="1"/>
      <c r="AE2009" s="1"/>
      <c r="AF2009" s="1"/>
      <c r="AG2009" s="1"/>
      <c r="AH2009" s="1"/>
      <c r="AI2009" s="1"/>
      <c r="AJ2009" s="1"/>
      <c r="AK2009" s="1"/>
      <c r="AL2009" s="1"/>
      <c r="AM2009" s="1"/>
      <c r="AN2009" s="1"/>
      <c r="AO2009" s="1"/>
      <c r="AP2009" s="1"/>
    </row>
    <row r="2010" ht="15.75" customHeight="1">
      <c r="A2010" s="1"/>
      <c r="B2010" s="1"/>
      <c r="C2010" s="1"/>
      <c r="D2010" s="2"/>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c r="AC2010" s="1"/>
      <c r="AD2010" s="1"/>
      <c r="AE2010" s="1"/>
      <c r="AF2010" s="1"/>
      <c r="AG2010" s="1"/>
      <c r="AH2010" s="1"/>
      <c r="AI2010" s="1"/>
      <c r="AJ2010" s="1"/>
      <c r="AK2010" s="1"/>
      <c r="AL2010" s="1"/>
      <c r="AM2010" s="1"/>
      <c r="AN2010" s="1"/>
      <c r="AO2010" s="1"/>
      <c r="AP2010" s="1"/>
    </row>
    <row r="2011" ht="15.75" customHeight="1">
      <c r="A2011" s="1"/>
      <c r="B2011" s="1"/>
      <c r="C2011" s="1"/>
      <c r="D2011" s="2"/>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c r="AC2011" s="1"/>
      <c r="AD2011" s="1"/>
      <c r="AE2011" s="1"/>
      <c r="AF2011" s="1"/>
      <c r="AG2011" s="1"/>
      <c r="AH2011" s="1"/>
      <c r="AI2011" s="1"/>
      <c r="AJ2011" s="1"/>
      <c r="AK2011" s="1"/>
      <c r="AL2011" s="1"/>
      <c r="AM2011" s="1"/>
      <c r="AN2011" s="1"/>
      <c r="AO2011" s="1"/>
      <c r="AP2011" s="1"/>
    </row>
    <row r="2012" ht="15.75" customHeight="1">
      <c r="A2012" s="1"/>
      <c r="B2012" s="1"/>
      <c r="C2012" s="1"/>
      <c r="D2012" s="2"/>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c r="AC2012" s="1"/>
      <c r="AD2012" s="1"/>
      <c r="AE2012" s="1"/>
      <c r="AF2012" s="1"/>
      <c r="AG2012" s="1"/>
      <c r="AH2012" s="1"/>
      <c r="AI2012" s="1"/>
      <c r="AJ2012" s="1"/>
      <c r="AK2012" s="1"/>
      <c r="AL2012" s="1"/>
      <c r="AM2012" s="1"/>
      <c r="AN2012" s="1"/>
      <c r="AO2012" s="1"/>
      <c r="AP2012" s="1"/>
    </row>
    <row r="2013" ht="15.75" customHeight="1">
      <c r="A2013" s="1"/>
      <c r="B2013" s="1"/>
      <c r="C2013" s="1"/>
      <c r="D2013" s="2"/>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c r="AC2013" s="1"/>
      <c r="AD2013" s="1"/>
      <c r="AE2013" s="1"/>
      <c r="AF2013" s="1"/>
      <c r="AG2013" s="1"/>
      <c r="AH2013" s="1"/>
      <c r="AI2013" s="1"/>
      <c r="AJ2013" s="1"/>
      <c r="AK2013" s="1"/>
      <c r="AL2013" s="1"/>
      <c r="AM2013" s="1"/>
      <c r="AN2013" s="1"/>
      <c r="AO2013" s="1"/>
      <c r="AP2013" s="1"/>
    </row>
    <row r="2014" ht="15.75" customHeight="1">
      <c r="A2014" s="1"/>
      <c r="B2014" s="1"/>
      <c r="C2014" s="1"/>
      <c r="D2014" s="2"/>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c r="AC2014" s="1"/>
      <c r="AD2014" s="1"/>
      <c r="AE2014" s="1"/>
      <c r="AF2014" s="1"/>
      <c r="AG2014" s="1"/>
      <c r="AH2014" s="1"/>
      <c r="AI2014" s="1"/>
      <c r="AJ2014" s="1"/>
      <c r="AK2014" s="1"/>
      <c r="AL2014" s="1"/>
      <c r="AM2014" s="1"/>
      <c r="AN2014" s="1"/>
      <c r="AO2014" s="1"/>
      <c r="AP2014" s="1"/>
    </row>
    <row r="2015" ht="15.75" customHeight="1">
      <c r="A2015" s="1"/>
      <c r="B2015" s="1"/>
      <c r="C2015" s="1"/>
      <c r="D2015" s="2"/>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c r="AC2015" s="1"/>
      <c r="AD2015" s="1"/>
      <c r="AE2015" s="1"/>
      <c r="AF2015" s="1"/>
      <c r="AG2015" s="1"/>
      <c r="AH2015" s="1"/>
      <c r="AI2015" s="1"/>
      <c r="AJ2015" s="1"/>
      <c r="AK2015" s="1"/>
      <c r="AL2015" s="1"/>
      <c r="AM2015" s="1"/>
      <c r="AN2015" s="1"/>
      <c r="AO2015" s="1"/>
      <c r="AP2015" s="1"/>
    </row>
    <row r="2016" ht="15.75" customHeight="1">
      <c r="A2016" s="1"/>
      <c r="B2016" s="1"/>
      <c r="C2016" s="1"/>
      <c r="D2016" s="2"/>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c r="AC2016" s="1"/>
      <c r="AD2016" s="1"/>
      <c r="AE2016" s="1"/>
      <c r="AF2016" s="1"/>
      <c r="AG2016" s="1"/>
      <c r="AH2016" s="1"/>
      <c r="AI2016" s="1"/>
      <c r="AJ2016" s="1"/>
      <c r="AK2016" s="1"/>
      <c r="AL2016" s="1"/>
      <c r="AM2016" s="1"/>
      <c r="AN2016" s="1"/>
      <c r="AO2016" s="1"/>
      <c r="AP2016" s="1"/>
    </row>
    <row r="2017" ht="15.75" customHeight="1">
      <c r="A2017" s="1"/>
      <c r="B2017" s="1"/>
      <c r="C2017" s="1"/>
      <c r="D2017" s="2"/>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c r="AC2017" s="1"/>
      <c r="AD2017" s="1"/>
      <c r="AE2017" s="1"/>
      <c r="AF2017" s="1"/>
      <c r="AG2017" s="1"/>
      <c r="AH2017" s="1"/>
      <c r="AI2017" s="1"/>
      <c r="AJ2017" s="1"/>
      <c r="AK2017" s="1"/>
      <c r="AL2017" s="1"/>
      <c r="AM2017" s="1"/>
      <c r="AN2017" s="1"/>
      <c r="AO2017" s="1"/>
      <c r="AP2017" s="1"/>
    </row>
    <row r="2018" ht="15.75" customHeight="1">
      <c r="A2018" s="1"/>
      <c r="B2018" s="1"/>
      <c r="C2018" s="1"/>
      <c r="D2018" s="2"/>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c r="AC2018" s="1"/>
      <c r="AD2018" s="1"/>
      <c r="AE2018" s="1"/>
      <c r="AF2018" s="1"/>
      <c r="AG2018" s="1"/>
      <c r="AH2018" s="1"/>
      <c r="AI2018" s="1"/>
      <c r="AJ2018" s="1"/>
      <c r="AK2018" s="1"/>
      <c r="AL2018" s="1"/>
      <c r="AM2018" s="1"/>
      <c r="AN2018" s="1"/>
      <c r="AO2018" s="1"/>
      <c r="AP2018" s="1"/>
    </row>
    <row r="2019" ht="15.75" customHeight="1">
      <c r="A2019" s="1"/>
      <c r="B2019" s="1"/>
      <c r="C2019" s="1"/>
      <c r="D2019" s="2"/>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c r="AC2019" s="1"/>
      <c r="AD2019" s="1"/>
      <c r="AE2019" s="1"/>
      <c r="AF2019" s="1"/>
      <c r="AG2019" s="1"/>
      <c r="AH2019" s="1"/>
      <c r="AI2019" s="1"/>
      <c r="AJ2019" s="1"/>
      <c r="AK2019" s="1"/>
      <c r="AL2019" s="1"/>
      <c r="AM2019" s="1"/>
      <c r="AN2019" s="1"/>
      <c r="AO2019" s="1"/>
      <c r="AP2019" s="1"/>
    </row>
    <row r="2020" ht="15.75" customHeight="1">
      <c r="A2020" s="1"/>
      <c r="B2020" s="1"/>
      <c r="C2020" s="1"/>
      <c r="D2020" s="2"/>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c r="AC2020" s="1"/>
      <c r="AD2020" s="1"/>
      <c r="AE2020" s="1"/>
      <c r="AF2020" s="1"/>
      <c r="AG2020" s="1"/>
      <c r="AH2020" s="1"/>
      <c r="AI2020" s="1"/>
      <c r="AJ2020" s="1"/>
      <c r="AK2020" s="1"/>
      <c r="AL2020" s="1"/>
      <c r="AM2020" s="1"/>
      <c r="AN2020" s="1"/>
      <c r="AO2020" s="1"/>
      <c r="AP2020" s="1"/>
    </row>
    <row r="2021" ht="15.75" customHeight="1">
      <c r="A2021" s="1"/>
      <c r="B2021" s="1"/>
      <c r="C2021" s="1"/>
      <c r="D2021" s="2"/>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c r="AC2021" s="1"/>
      <c r="AD2021" s="1"/>
      <c r="AE2021" s="1"/>
      <c r="AF2021" s="1"/>
      <c r="AG2021" s="1"/>
      <c r="AH2021" s="1"/>
      <c r="AI2021" s="1"/>
      <c r="AJ2021" s="1"/>
      <c r="AK2021" s="1"/>
      <c r="AL2021" s="1"/>
      <c r="AM2021" s="1"/>
      <c r="AN2021" s="1"/>
      <c r="AO2021" s="1"/>
      <c r="AP2021" s="1"/>
    </row>
    <row r="2022" ht="15.75" customHeight="1">
      <c r="A2022" s="1"/>
      <c r="B2022" s="1"/>
      <c r="C2022" s="1"/>
      <c r="D2022" s="2"/>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c r="AC2022" s="1"/>
      <c r="AD2022" s="1"/>
      <c r="AE2022" s="1"/>
      <c r="AF2022" s="1"/>
      <c r="AG2022" s="1"/>
      <c r="AH2022" s="1"/>
      <c r="AI2022" s="1"/>
      <c r="AJ2022" s="1"/>
      <c r="AK2022" s="1"/>
      <c r="AL2022" s="1"/>
      <c r="AM2022" s="1"/>
      <c r="AN2022" s="1"/>
      <c r="AO2022" s="1"/>
      <c r="AP2022" s="1"/>
    </row>
    <row r="2023" ht="15.75" customHeight="1">
      <c r="A2023" s="1"/>
      <c r="B2023" s="1"/>
      <c r="C2023" s="1"/>
      <c r="D2023" s="2"/>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c r="AC2023" s="1"/>
      <c r="AD2023" s="1"/>
      <c r="AE2023" s="1"/>
      <c r="AF2023" s="1"/>
      <c r="AG2023" s="1"/>
      <c r="AH2023" s="1"/>
      <c r="AI2023" s="1"/>
      <c r="AJ2023" s="1"/>
      <c r="AK2023" s="1"/>
      <c r="AL2023" s="1"/>
      <c r="AM2023" s="1"/>
      <c r="AN2023" s="1"/>
      <c r="AO2023" s="1"/>
      <c r="AP2023" s="1"/>
    </row>
    <row r="2024" ht="15.75" customHeight="1">
      <c r="A2024" s="1"/>
      <c r="B2024" s="1"/>
      <c r="C2024" s="1"/>
      <c r="D2024" s="2"/>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c r="AC2024" s="1"/>
      <c r="AD2024" s="1"/>
      <c r="AE2024" s="1"/>
      <c r="AF2024" s="1"/>
      <c r="AG2024" s="1"/>
      <c r="AH2024" s="1"/>
      <c r="AI2024" s="1"/>
      <c r="AJ2024" s="1"/>
      <c r="AK2024" s="1"/>
      <c r="AL2024" s="1"/>
      <c r="AM2024" s="1"/>
      <c r="AN2024" s="1"/>
      <c r="AO2024" s="1"/>
      <c r="AP2024" s="1"/>
    </row>
    <row r="2025" ht="15.75" customHeight="1">
      <c r="A2025" s="1"/>
      <c r="B2025" s="1"/>
      <c r="C2025" s="1"/>
      <c r="D2025" s="2"/>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c r="AC2025" s="1"/>
      <c r="AD2025" s="1"/>
      <c r="AE2025" s="1"/>
      <c r="AF2025" s="1"/>
      <c r="AG2025" s="1"/>
      <c r="AH2025" s="1"/>
      <c r="AI2025" s="1"/>
      <c r="AJ2025" s="1"/>
      <c r="AK2025" s="1"/>
      <c r="AL2025" s="1"/>
      <c r="AM2025" s="1"/>
      <c r="AN2025" s="1"/>
      <c r="AO2025" s="1"/>
      <c r="AP2025" s="1"/>
    </row>
    <row r="2026" ht="15.75" customHeight="1">
      <c r="A2026" s="1"/>
      <c r="B2026" s="1"/>
      <c r="C2026" s="1"/>
      <c r="D2026" s="2"/>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c r="AC2026" s="1"/>
      <c r="AD2026" s="1"/>
      <c r="AE2026" s="1"/>
      <c r="AF2026" s="1"/>
      <c r="AG2026" s="1"/>
      <c r="AH2026" s="1"/>
      <c r="AI2026" s="1"/>
      <c r="AJ2026" s="1"/>
      <c r="AK2026" s="1"/>
      <c r="AL2026" s="1"/>
      <c r="AM2026" s="1"/>
      <c r="AN2026" s="1"/>
      <c r="AO2026" s="1"/>
      <c r="AP2026" s="1"/>
    </row>
    <row r="2027" ht="15.75" customHeight="1">
      <c r="A2027" s="1"/>
      <c r="B2027" s="1"/>
      <c r="C2027" s="1"/>
      <c r="D2027" s="2"/>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c r="AC2027" s="1"/>
      <c r="AD2027" s="1"/>
      <c r="AE2027" s="1"/>
      <c r="AF2027" s="1"/>
      <c r="AG2027" s="1"/>
      <c r="AH2027" s="1"/>
      <c r="AI2027" s="1"/>
      <c r="AJ2027" s="1"/>
      <c r="AK2027" s="1"/>
      <c r="AL2027" s="1"/>
      <c r="AM2027" s="1"/>
      <c r="AN2027" s="1"/>
      <c r="AO2027" s="1"/>
      <c r="AP2027" s="1"/>
    </row>
    <row r="2028" ht="15.75" customHeight="1">
      <c r="A2028" s="1"/>
      <c r="B2028" s="1"/>
      <c r="C2028" s="1"/>
      <c r="D2028" s="2"/>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c r="AC2028" s="1"/>
      <c r="AD2028" s="1"/>
      <c r="AE2028" s="1"/>
      <c r="AF2028" s="1"/>
      <c r="AG2028" s="1"/>
      <c r="AH2028" s="1"/>
      <c r="AI2028" s="1"/>
      <c r="AJ2028" s="1"/>
      <c r="AK2028" s="1"/>
      <c r="AL2028" s="1"/>
      <c r="AM2028" s="1"/>
      <c r="AN2028" s="1"/>
      <c r="AO2028" s="1"/>
      <c r="AP2028" s="1"/>
    </row>
    <row r="2029" ht="15.75" customHeight="1">
      <c r="A2029" s="1"/>
      <c r="B2029" s="1"/>
      <c r="C2029" s="1"/>
      <c r="D2029" s="2"/>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c r="AC2029" s="1"/>
      <c r="AD2029" s="1"/>
      <c r="AE2029" s="1"/>
      <c r="AF2029" s="1"/>
      <c r="AG2029" s="1"/>
      <c r="AH2029" s="1"/>
      <c r="AI2029" s="1"/>
      <c r="AJ2029" s="1"/>
      <c r="AK2029" s="1"/>
      <c r="AL2029" s="1"/>
      <c r="AM2029" s="1"/>
      <c r="AN2029" s="1"/>
      <c r="AO2029" s="1"/>
      <c r="AP2029" s="1"/>
    </row>
    <row r="2030" ht="15.75" customHeight="1">
      <c r="A2030" s="1"/>
      <c r="B2030" s="1"/>
      <c r="C2030" s="1"/>
      <c r="D2030" s="2"/>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c r="AC2030" s="1"/>
      <c r="AD2030" s="1"/>
      <c r="AE2030" s="1"/>
      <c r="AF2030" s="1"/>
      <c r="AG2030" s="1"/>
      <c r="AH2030" s="1"/>
      <c r="AI2030" s="1"/>
      <c r="AJ2030" s="1"/>
      <c r="AK2030" s="1"/>
      <c r="AL2030" s="1"/>
      <c r="AM2030" s="1"/>
      <c r="AN2030" s="1"/>
      <c r="AO2030" s="1"/>
      <c r="AP2030" s="1"/>
    </row>
    <row r="2031" ht="15.75" customHeight="1">
      <c r="A2031" s="1"/>
      <c r="B2031" s="1"/>
      <c r="C2031" s="1"/>
      <c r="D2031" s="2"/>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c r="AC2031" s="1"/>
      <c r="AD2031" s="1"/>
      <c r="AE2031" s="1"/>
      <c r="AF2031" s="1"/>
      <c r="AG2031" s="1"/>
      <c r="AH2031" s="1"/>
      <c r="AI2031" s="1"/>
      <c r="AJ2031" s="1"/>
      <c r="AK2031" s="1"/>
      <c r="AL2031" s="1"/>
      <c r="AM2031" s="1"/>
      <c r="AN2031" s="1"/>
      <c r="AO2031" s="1"/>
      <c r="AP2031" s="1"/>
    </row>
    <row r="2032" ht="15.75" customHeight="1">
      <c r="A2032" s="1"/>
      <c r="B2032" s="1"/>
      <c r="C2032" s="1"/>
      <c r="D2032" s="2"/>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c r="AC2032" s="1"/>
      <c r="AD2032" s="1"/>
      <c r="AE2032" s="1"/>
      <c r="AF2032" s="1"/>
      <c r="AG2032" s="1"/>
      <c r="AH2032" s="1"/>
      <c r="AI2032" s="1"/>
      <c r="AJ2032" s="1"/>
      <c r="AK2032" s="1"/>
      <c r="AL2032" s="1"/>
      <c r="AM2032" s="1"/>
      <c r="AN2032" s="1"/>
      <c r="AO2032" s="1"/>
      <c r="AP2032" s="1"/>
    </row>
    <row r="2033" ht="15.75" customHeight="1">
      <c r="A2033" s="1"/>
      <c r="B2033" s="1"/>
      <c r="C2033" s="1"/>
      <c r="D2033" s="2"/>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c r="AC2033" s="1"/>
      <c r="AD2033" s="1"/>
      <c r="AE2033" s="1"/>
      <c r="AF2033" s="1"/>
      <c r="AG2033" s="1"/>
      <c r="AH2033" s="1"/>
      <c r="AI2033" s="1"/>
      <c r="AJ2033" s="1"/>
      <c r="AK2033" s="1"/>
      <c r="AL2033" s="1"/>
      <c r="AM2033" s="1"/>
      <c r="AN2033" s="1"/>
      <c r="AO2033" s="1"/>
      <c r="AP2033" s="1"/>
    </row>
    <row r="2034" ht="15.75" customHeight="1">
      <c r="A2034" s="1"/>
      <c r="B2034" s="1"/>
      <c r="C2034" s="1"/>
      <c r="D2034" s="2"/>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c r="AC2034" s="1"/>
      <c r="AD2034" s="1"/>
      <c r="AE2034" s="1"/>
      <c r="AF2034" s="1"/>
      <c r="AG2034" s="1"/>
      <c r="AH2034" s="1"/>
      <c r="AI2034" s="1"/>
      <c r="AJ2034" s="1"/>
      <c r="AK2034" s="1"/>
      <c r="AL2034" s="1"/>
      <c r="AM2034" s="1"/>
      <c r="AN2034" s="1"/>
      <c r="AO2034" s="1"/>
      <c r="AP2034" s="1"/>
    </row>
    <row r="2035" ht="15.75" customHeight="1">
      <c r="A2035" s="1"/>
      <c r="B2035" s="1"/>
      <c r="C2035" s="1"/>
      <c r="D2035" s="2"/>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c r="AC2035" s="1"/>
      <c r="AD2035" s="1"/>
      <c r="AE2035" s="1"/>
      <c r="AF2035" s="1"/>
      <c r="AG2035" s="1"/>
      <c r="AH2035" s="1"/>
      <c r="AI2035" s="1"/>
      <c r="AJ2035" s="1"/>
      <c r="AK2035" s="1"/>
      <c r="AL2035" s="1"/>
      <c r="AM2035" s="1"/>
      <c r="AN2035" s="1"/>
      <c r="AO2035" s="1"/>
      <c r="AP2035" s="1"/>
    </row>
    <row r="2036" ht="15.75" customHeight="1">
      <c r="A2036" s="1"/>
      <c r="B2036" s="1"/>
      <c r="C2036" s="1"/>
      <c r="D2036" s="2"/>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c r="AC2036" s="1"/>
      <c r="AD2036" s="1"/>
      <c r="AE2036" s="1"/>
      <c r="AF2036" s="1"/>
      <c r="AG2036" s="1"/>
      <c r="AH2036" s="1"/>
      <c r="AI2036" s="1"/>
      <c r="AJ2036" s="1"/>
      <c r="AK2036" s="1"/>
      <c r="AL2036" s="1"/>
      <c r="AM2036" s="1"/>
      <c r="AN2036" s="1"/>
      <c r="AO2036" s="1"/>
      <c r="AP2036" s="1"/>
    </row>
    <row r="2037" ht="15.75" customHeight="1">
      <c r="A2037" s="1"/>
      <c r="B2037" s="1"/>
      <c r="C2037" s="1"/>
      <c r="D2037" s="2"/>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c r="AC2037" s="1"/>
      <c r="AD2037" s="1"/>
      <c r="AE2037" s="1"/>
      <c r="AF2037" s="1"/>
      <c r="AG2037" s="1"/>
      <c r="AH2037" s="1"/>
      <c r="AI2037" s="1"/>
      <c r="AJ2037" s="1"/>
      <c r="AK2037" s="1"/>
      <c r="AL2037" s="1"/>
      <c r="AM2037" s="1"/>
      <c r="AN2037" s="1"/>
      <c r="AO2037" s="1"/>
      <c r="AP2037" s="1"/>
    </row>
    <row r="2038" ht="15.75" customHeight="1">
      <c r="A2038" s="1"/>
      <c r="B2038" s="1"/>
      <c r="C2038" s="1"/>
      <c r="D2038" s="2"/>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c r="AC2038" s="1"/>
      <c r="AD2038" s="1"/>
      <c r="AE2038" s="1"/>
      <c r="AF2038" s="1"/>
      <c r="AG2038" s="1"/>
      <c r="AH2038" s="1"/>
      <c r="AI2038" s="1"/>
      <c r="AJ2038" s="1"/>
      <c r="AK2038" s="1"/>
      <c r="AL2038" s="1"/>
      <c r="AM2038" s="1"/>
      <c r="AN2038" s="1"/>
      <c r="AO2038" s="1"/>
      <c r="AP2038" s="1"/>
    </row>
    <row r="2039" ht="15.75" customHeight="1">
      <c r="A2039" s="1"/>
      <c r="B2039" s="1"/>
      <c r="C2039" s="1"/>
      <c r="D2039" s="2"/>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c r="AC2039" s="1"/>
      <c r="AD2039" s="1"/>
      <c r="AE2039" s="1"/>
      <c r="AF2039" s="1"/>
      <c r="AG2039" s="1"/>
      <c r="AH2039" s="1"/>
      <c r="AI2039" s="1"/>
      <c r="AJ2039" s="1"/>
      <c r="AK2039" s="1"/>
      <c r="AL2039" s="1"/>
      <c r="AM2039" s="1"/>
      <c r="AN2039" s="1"/>
      <c r="AO2039" s="1"/>
      <c r="AP2039" s="1"/>
    </row>
    <row r="2040" ht="15.75" customHeight="1">
      <c r="A2040" s="1"/>
      <c r="B2040" s="1"/>
      <c r="C2040" s="1"/>
      <c r="D2040" s="2"/>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c r="AC2040" s="1"/>
      <c r="AD2040" s="1"/>
      <c r="AE2040" s="1"/>
      <c r="AF2040" s="1"/>
      <c r="AG2040" s="1"/>
      <c r="AH2040" s="1"/>
      <c r="AI2040" s="1"/>
      <c r="AJ2040" s="1"/>
      <c r="AK2040" s="1"/>
      <c r="AL2040" s="1"/>
      <c r="AM2040" s="1"/>
      <c r="AN2040" s="1"/>
      <c r="AO2040" s="1"/>
      <c r="AP2040" s="1"/>
    </row>
    <row r="2041" ht="15.75" customHeight="1">
      <c r="A2041" s="1"/>
      <c r="B2041" s="1"/>
      <c r="C2041" s="1"/>
      <c r="D2041" s="2"/>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c r="AC2041" s="1"/>
      <c r="AD2041" s="1"/>
      <c r="AE2041" s="1"/>
      <c r="AF2041" s="1"/>
      <c r="AG2041" s="1"/>
      <c r="AH2041" s="1"/>
      <c r="AI2041" s="1"/>
      <c r="AJ2041" s="1"/>
      <c r="AK2041" s="1"/>
      <c r="AL2041" s="1"/>
      <c r="AM2041" s="1"/>
      <c r="AN2041" s="1"/>
      <c r="AO2041" s="1"/>
      <c r="AP2041" s="1"/>
    </row>
    <row r="2042" ht="15.75" customHeight="1">
      <c r="A2042" s="1"/>
      <c r="B2042" s="1"/>
      <c r="C2042" s="1"/>
      <c r="D2042" s="2"/>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c r="AC2042" s="1"/>
      <c r="AD2042" s="1"/>
      <c r="AE2042" s="1"/>
      <c r="AF2042" s="1"/>
      <c r="AG2042" s="1"/>
      <c r="AH2042" s="1"/>
      <c r="AI2042" s="1"/>
      <c r="AJ2042" s="1"/>
      <c r="AK2042" s="1"/>
      <c r="AL2042" s="1"/>
      <c r="AM2042" s="1"/>
      <c r="AN2042" s="1"/>
      <c r="AO2042" s="1"/>
      <c r="AP2042" s="1"/>
    </row>
    <row r="2043" ht="15.75" customHeight="1">
      <c r="A2043" s="1"/>
      <c r="B2043" s="1"/>
      <c r="C2043" s="1"/>
      <c r="D2043" s="2"/>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c r="AC2043" s="1"/>
      <c r="AD2043" s="1"/>
      <c r="AE2043" s="1"/>
      <c r="AF2043" s="1"/>
      <c r="AG2043" s="1"/>
      <c r="AH2043" s="1"/>
      <c r="AI2043" s="1"/>
      <c r="AJ2043" s="1"/>
      <c r="AK2043" s="1"/>
      <c r="AL2043" s="1"/>
      <c r="AM2043" s="1"/>
      <c r="AN2043" s="1"/>
      <c r="AO2043" s="1"/>
      <c r="AP2043" s="1"/>
    </row>
    <row r="2044" ht="15.75" customHeight="1">
      <c r="A2044" s="1"/>
      <c r="B2044" s="1"/>
      <c r="C2044" s="1"/>
      <c r="D2044" s="2"/>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c r="AC2044" s="1"/>
      <c r="AD2044" s="1"/>
      <c r="AE2044" s="1"/>
      <c r="AF2044" s="1"/>
      <c r="AG2044" s="1"/>
      <c r="AH2044" s="1"/>
      <c r="AI2044" s="1"/>
      <c r="AJ2044" s="1"/>
      <c r="AK2044" s="1"/>
      <c r="AL2044" s="1"/>
      <c r="AM2044" s="1"/>
      <c r="AN2044" s="1"/>
      <c r="AO2044" s="1"/>
      <c r="AP2044" s="1"/>
    </row>
    <row r="2045" ht="15.75" customHeight="1">
      <c r="A2045" s="1"/>
      <c r="B2045" s="1"/>
      <c r="C2045" s="1"/>
      <c r="D2045" s="2"/>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c r="AC2045" s="1"/>
      <c r="AD2045" s="1"/>
      <c r="AE2045" s="1"/>
      <c r="AF2045" s="1"/>
      <c r="AG2045" s="1"/>
      <c r="AH2045" s="1"/>
      <c r="AI2045" s="1"/>
      <c r="AJ2045" s="1"/>
      <c r="AK2045" s="1"/>
      <c r="AL2045" s="1"/>
      <c r="AM2045" s="1"/>
      <c r="AN2045" s="1"/>
      <c r="AO2045" s="1"/>
      <c r="AP2045" s="1"/>
    </row>
    <row r="2046" ht="15.75" customHeight="1">
      <c r="A2046" s="1"/>
      <c r="B2046" s="1"/>
      <c r="C2046" s="1"/>
      <c r="D2046" s="2"/>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c r="AC2046" s="1"/>
      <c r="AD2046" s="1"/>
      <c r="AE2046" s="1"/>
      <c r="AF2046" s="1"/>
      <c r="AG2046" s="1"/>
      <c r="AH2046" s="1"/>
      <c r="AI2046" s="1"/>
      <c r="AJ2046" s="1"/>
      <c r="AK2046" s="1"/>
      <c r="AL2046" s="1"/>
      <c r="AM2046" s="1"/>
      <c r="AN2046" s="1"/>
      <c r="AO2046" s="1"/>
      <c r="AP2046" s="1"/>
    </row>
    <row r="2047" ht="15.75" customHeight="1">
      <c r="A2047" s="1"/>
      <c r="B2047" s="1"/>
      <c r="C2047" s="1"/>
      <c r="D2047" s="2"/>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c r="AC2047" s="1"/>
      <c r="AD2047" s="1"/>
      <c r="AE2047" s="1"/>
      <c r="AF2047" s="1"/>
      <c r="AG2047" s="1"/>
      <c r="AH2047" s="1"/>
      <c r="AI2047" s="1"/>
      <c r="AJ2047" s="1"/>
      <c r="AK2047" s="1"/>
      <c r="AL2047" s="1"/>
      <c r="AM2047" s="1"/>
      <c r="AN2047" s="1"/>
      <c r="AO2047" s="1"/>
      <c r="AP2047" s="1"/>
    </row>
    <row r="2048" ht="15.75" customHeight="1">
      <c r="A2048" s="1"/>
      <c r="B2048" s="1"/>
      <c r="C2048" s="1"/>
      <c r="D2048" s="2"/>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c r="AC2048" s="1"/>
      <c r="AD2048" s="1"/>
      <c r="AE2048" s="1"/>
      <c r="AF2048" s="1"/>
      <c r="AG2048" s="1"/>
      <c r="AH2048" s="1"/>
      <c r="AI2048" s="1"/>
      <c r="AJ2048" s="1"/>
      <c r="AK2048" s="1"/>
      <c r="AL2048" s="1"/>
      <c r="AM2048" s="1"/>
      <c r="AN2048" s="1"/>
      <c r="AO2048" s="1"/>
      <c r="AP2048" s="1"/>
    </row>
    <row r="2049" ht="15.75" customHeight="1">
      <c r="A2049" s="1"/>
      <c r="B2049" s="1"/>
      <c r="C2049" s="1"/>
      <c r="D2049" s="2"/>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c r="AC2049" s="1"/>
      <c r="AD2049" s="1"/>
      <c r="AE2049" s="1"/>
      <c r="AF2049" s="1"/>
      <c r="AG2049" s="1"/>
      <c r="AH2049" s="1"/>
      <c r="AI2049" s="1"/>
      <c r="AJ2049" s="1"/>
      <c r="AK2049" s="1"/>
      <c r="AL2049" s="1"/>
      <c r="AM2049" s="1"/>
      <c r="AN2049" s="1"/>
      <c r="AO2049" s="1"/>
      <c r="AP2049" s="1"/>
    </row>
    <row r="2050" ht="15.75" customHeight="1">
      <c r="A2050" s="1"/>
      <c r="B2050" s="1"/>
      <c r="C2050" s="1"/>
      <c r="D2050" s="2"/>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c r="AC2050" s="1"/>
      <c r="AD2050" s="1"/>
      <c r="AE2050" s="1"/>
      <c r="AF2050" s="1"/>
      <c r="AG2050" s="1"/>
      <c r="AH2050" s="1"/>
      <c r="AI2050" s="1"/>
      <c r="AJ2050" s="1"/>
      <c r="AK2050" s="1"/>
      <c r="AL2050" s="1"/>
      <c r="AM2050" s="1"/>
      <c r="AN2050" s="1"/>
      <c r="AO2050" s="1"/>
      <c r="AP2050" s="1"/>
    </row>
    <row r="2051" ht="15.75" customHeight="1">
      <c r="A2051" s="1"/>
      <c r="B2051" s="1"/>
      <c r="C2051" s="1"/>
      <c r="D2051" s="2"/>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c r="AC2051" s="1"/>
      <c r="AD2051" s="1"/>
      <c r="AE2051" s="1"/>
      <c r="AF2051" s="1"/>
      <c r="AG2051" s="1"/>
      <c r="AH2051" s="1"/>
      <c r="AI2051" s="1"/>
      <c r="AJ2051" s="1"/>
      <c r="AK2051" s="1"/>
      <c r="AL2051" s="1"/>
      <c r="AM2051" s="1"/>
      <c r="AN2051" s="1"/>
      <c r="AO2051" s="1"/>
      <c r="AP2051" s="1"/>
    </row>
    <row r="2052" ht="15.75" customHeight="1">
      <c r="A2052" s="1"/>
      <c r="B2052" s="1"/>
      <c r="C2052" s="1"/>
      <c r="D2052" s="2"/>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c r="AC2052" s="1"/>
      <c r="AD2052" s="1"/>
      <c r="AE2052" s="1"/>
      <c r="AF2052" s="1"/>
      <c r="AG2052" s="1"/>
      <c r="AH2052" s="1"/>
      <c r="AI2052" s="1"/>
      <c r="AJ2052" s="1"/>
      <c r="AK2052" s="1"/>
      <c r="AL2052" s="1"/>
      <c r="AM2052" s="1"/>
      <c r="AN2052" s="1"/>
      <c r="AO2052" s="1"/>
      <c r="AP2052" s="1"/>
    </row>
    <row r="2053" ht="15.75" customHeight="1">
      <c r="A2053" s="1"/>
      <c r="B2053" s="1"/>
      <c r="C2053" s="1"/>
      <c r="D2053" s="2"/>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c r="AC2053" s="1"/>
      <c r="AD2053" s="1"/>
      <c r="AE2053" s="1"/>
      <c r="AF2053" s="1"/>
      <c r="AG2053" s="1"/>
      <c r="AH2053" s="1"/>
      <c r="AI2053" s="1"/>
      <c r="AJ2053" s="1"/>
      <c r="AK2053" s="1"/>
      <c r="AL2053" s="1"/>
      <c r="AM2053" s="1"/>
      <c r="AN2053" s="1"/>
      <c r="AO2053" s="1"/>
      <c r="AP2053" s="1"/>
    </row>
    <row r="2054" ht="15.75" customHeight="1">
      <c r="A2054" s="1"/>
      <c r="B2054" s="1"/>
      <c r="C2054" s="1"/>
      <c r="D2054" s="2"/>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c r="AC2054" s="1"/>
      <c r="AD2054" s="1"/>
      <c r="AE2054" s="1"/>
      <c r="AF2054" s="1"/>
      <c r="AG2054" s="1"/>
      <c r="AH2054" s="1"/>
      <c r="AI2054" s="1"/>
      <c r="AJ2054" s="1"/>
      <c r="AK2054" s="1"/>
      <c r="AL2054" s="1"/>
      <c r="AM2054" s="1"/>
      <c r="AN2054" s="1"/>
      <c r="AO2054" s="1"/>
      <c r="AP2054" s="1"/>
    </row>
    <row r="2055" ht="15.75" customHeight="1">
      <c r="A2055" s="1"/>
      <c r="B2055" s="1"/>
      <c r="C2055" s="1"/>
      <c r="D2055" s="2"/>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c r="AC2055" s="1"/>
      <c r="AD2055" s="1"/>
      <c r="AE2055" s="1"/>
      <c r="AF2055" s="1"/>
      <c r="AG2055" s="1"/>
      <c r="AH2055" s="1"/>
      <c r="AI2055" s="1"/>
      <c r="AJ2055" s="1"/>
      <c r="AK2055" s="1"/>
      <c r="AL2055" s="1"/>
      <c r="AM2055" s="1"/>
      <c r="AN2055" s="1"/>
      <c r="AO2055" s="1"/>
      <c r="AP2055" s="1"/>
    </row>
    <row r="2056" ht="15.75" customHeight="1">
      <c r="A2056" s="1"/>
      <c r="B2056" s="1"/>
      <c r="C2056" s="1"/>
      <c r="D2056" s="2"/>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c r="AC2056" s="1"/>
      <c r="AD2056" s="1"/>
      <c r="AE2056" s="1"/>
      <c r="AF2056" s="1"/>
      <c r="AG2056" s="1"/>
      <c r="AH2056" s="1"/>
      <c r="AI2056" s="1"/>
      <c r="AJ2056" s="1"/>
      <c r="AK2056" s="1"/>
      <c r="AL2056" s="1"/>
      <c r="AM2056" s="1"/>
      <c r="AN2056" s="1"/>
      <c r="AO2056" s="1"/>
      <c r="AP2056" s="1"/>
    </row>
    <row r="2057" ht="15.75" customHeight="1">
      <c r="A2057" s="1"/>
      <c r="B2057" s="1"/>
      <c r="C2057" s="1"/>
      <c r="D2057" s="2"/>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c r="AC2057" s="1"/>
      <c r="AD2057" s="1"/>
      <c r="AE2057" s="1"/>
      <c r="AF2057" s="1"/>
      <c r="AG2057" s="1"/>
      <c r="AH2057" s="1"/>
      <c r="AI2057" s="1"/>
      <c r="AJ2057" s="1"/>
      <c r="AK2057" s="1"/>
      <c r="AL2057" s="1"/>
      <c r="AM2057" s="1"/>
      <c r="AN2057" s="1"/>
      <c r="AO2057" s="1"/>
      <c r="AP2057" s="1"/>
    </row>
    <row r="2058" ht="15.75" customHeight="1">
      <c r="A2058" s="1"/>
      <c r="B2058" s="1"/>
      <c r="C2058" s="1"/>
      <c r="D2058" s="2"/>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c r="AC2058" s="1"/>
      <c r="AD2058" s="1"/>
      <c r="AE2058" s="1"/>
      <c r="AF2058" s="1"/>
      <c r="AG2058" s="1"/>
      <c r="AH2058" s="1"/>
      <c r="AI2058" s="1"/>
      <c r="AJ2058" s="1"/>
      <c r="AK2058" s="1"/>
      <c r="AL2058" s="1"/>
      <c r="AM2058" s="1"/>
      <c r="AN2058" s="1"/>
      <c r="AO2058" s="1"/>
      <c r="AP2058" s="1"/>
    </row>
    <row r="2059" ht="15.75" customHeight="1">
      <c r="A2059" s="1"/>
      <c r="B2059" s="1"/>
      <c r="C2059" s="1"/>
      <c r="D2059" s="2"/>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c r="AC2059" s="1"/>
      <c r="AD2059" s="1"/>
      <c r="AE2059" s="1"/>
      <c r="AF2059" s="1"/>
      <c r="AG2059" s="1"/>
      <c r="AH2059" s="1"/>
      <c r="AI2059" s="1"/>
      <c r="AJ2059" s="1"/>
      <c r="AK2059" s="1"/>
      <c r="AL2059" s="1"/>
      <c r="AM2059" s="1"/>
      <c r="AN2059" s="1"/>
      <c r="AO2059" s="1"/>
      <c r="AP2059" s="1"/>
    </row>
    <row r="2060" ht="15.75" customHeight="1">
      <c r="A2060" s="1"/>
      <c r="B2060" s="1"/>
      <c r="C2060" s="1"/>
      <c r="D2060" s="2"/>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c r="AC2060" s="1"/>
      <c r="AD2060" s="1"/>
      <c r="AE2060" s="1"/>
      <c r="AF2060" s="1"/>
      <c r="AG2060" s="1"/>
      <c r="AH2060" s="1"/>
      <c r="AI2060" s="1"/>
      <c r="AJ2060" s="1"/>
      <c r="AK2060" s="1"/>
      <c r="AL2060" s="1"/>
      <c r="AM2060" s="1"/>
      <c r="AN2060" s="1"/>
      <c r="AO2060" s="1"/>
      <c r="AP2060" s="1"/>
    </row>
    <row r="2061" ht="15.75" customHeight="1">
      <c r="A2061" s="1"/>
      <c r="B2061" s="1"/>
      <c r="C2061" s="1"/>
      <c r="D2061" s="2"/>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c r="AC2061" s="1"/>
      <c r="AD2061" s="1"/>
      <c r="AE2061" s="1"/>
      <c r="AF2061" s="1"/>
      <c r="AG2061" s="1"/>
      <c r="AH2061" s="1"/>
      <c r="AI2061" s="1"/>
      <c r="AJ2061" s="1"/>
      <c r="AK2061" s="1"/>
      <c r="AL2061" s="1"/>
      <c r="AM2061" s="1"/>
      <c r="AN2061" s="1"/>
      <c r="AO2061" s="1"/>
      <c r="AP2061" s="1"/>
    </row>
    <row r="2062" ht="15.75" customHeight="1">
      <c r="A2062" s="1"/>
      <c r="B2062" s="1"/>
      <c r="C2062" s="1"/>
      <c r="D2062" s="2"/>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c r="AC2062" s="1"/>
      <c r="AD2062" s="1"/>
      <c r="AE2062" s="1"/>
      <c r="AF2062" s="1"/>
      <c r="AG2062" s="1"/>
      <c r="AH2062" s="1"/>
      <c r="AI2062" s="1"/>
      <c r="AJ2062" s="1"/>
      <c r="AK2062" s="1"/>
      <c r="AL2062" s="1"/>
      <c r="AM2062" s="1"/>
      <c r="AN2062" s="1"/>
      <c r="AO2062" s="1"/>
      <c r="AP2062" s="1"/>
    </row>
    <row r="2063" ht="15.75" customHeight="1">
      <c r="A2063" s="1"/>
      <c r="B2063" s="1"/>
      <c r="C2063" s="1"/>
      <c r="D2063" s="2"/>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c r="AC2063" s="1"/>
      <c r="AD2063" s="1"/>
      <c r="AE2063" s="1"/>
      <c r="AF2063" s="1"/>
      <c r="AG2063" s="1"/>
      <c r="AH2063" s="1"/>
      <c r="AI2063" s="1"/>
      <c r="AJ2063" s="1"/>
      <c r="AK2063" s="1"/>
      <c r="AL2063" s="1"/>
      <c r="AM2063" s="1"/>
      <c r="AN2063" s="1"/>
      <c r="AO2063" s="1"/>
      <c r="AP2063" s="1"/>
    </row>
    <row r="2064" ht="15.75" customHeight="1">
      <c r="A2064" s="1"/>
      <c r="B2064" s="1"/>
      <c r="C2064" s="1"/>
      <c r="D2064" s="2"/>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c r="AC2064" s="1"/>
      <c r="AD2064" s="1"/>
      <c r="AE2064" s="1"/>
      <c r="AF2064" s="1"/>
      <c r="AG2064" s="1"/>
      <c r="AH2064" s="1"/>
      <c r="AI2064" s="1"/>
      <c r="AJ2064" s="1"/>
      <c r="AK2064" s="1"/>
      <c r="AL2064" s="1"/>
      <c r="AM2064" s="1"/>
      <c r="AN2064" s="1"/>
      <c r="AO2064" s="1"/>
      <c r="AP2064" s="1"/>
    </row>
    <row r="2065" ht="15.75" customHeight="1">
      <c r="A2065" s="1"/>
      <c r="B2065" s="1"/>
      <c r="C2065" s="1"/>
      <c r="D2065" s="2"/>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c r="AC2065" s="1"/>
      <c r="AD2065" s="1"/>
      <c r="AE2065" s="1"/>
      <c r="AF2065" s="1"/>
      <c r="AG2065" s="1"/>
      <c r="AH2065" s="1"/>
      <c r="AI2065" s="1"/>
      <c r="AJ2065" s="1"/>
      <c r="AK2065" s="1"/>
      <c r="AL2065" s="1"/>
      <c r="AM2065" s="1"/>
      <c r="AN2065" s="1"/>
      <c r="AO2065" s="1"/>
      <c r="AP2065" s="1"/>
    </row>
    <row r="2066" ht="15.75" customHeight="1">
      <c r="A2066" s="1"/>
      <c r="B2066" s="1"/>
      <c r="C2066" s="1"/>
      <c r="D2066" s="2"/>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c r="AC2066" s="1"/>
      <c r="AD2066" s="1"/>
      <c r="AE2066" s="1"/>
      <c r="AF2066" s="1"/>
      <c r="AG2066" s="1"/>
      <c r="AH2066" s="1"/>
      <c r="AI2066" s="1"/>
      <c r="AJ2066" s="1"/>
      <c r="AK2066" s="1"/>
      <c r="AL2066" s="1"/>
      <c r="AM2066" s="1"/>
      <c r="AN2066" s="1"/>
      <c r="AO2066" s="1"/>
      <c r="AP2066" s="1"/>
    </row>
    <row r="2067" ht="15.75" customHeight="1">
      <c r="A2067" s="1"/>
      <c r="B2067" s="1"/>
      <c r="C2067" s="1"/>
      <c r="D2067" s="2"/>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c r="AC2067" s="1"/>
      <c r="AD2067" s="1"/>
      <c r="AE2067" s="1"/>
      <c r="AF2067" s="1"/>
      <c r="AG2067" s="1"/>
      <c r="AH2067" s="1"/>
      <c r="AI2067" s="1"/>
      <c r="AJ2067" s="1"/>
      <c r="AK2067" s="1"/>
      <c r="AL2067" s="1"/>
      <c r="AM2067" s="1"/>
      <c r="AN2067" s="1"/>
      <c r="AO2067" s="1"/>
      <c r="AP2067" s="1"/>
    </row>
    <row r="2068" ht="15.75" customHeight="1">
      <c r="A2068" s="1"/>
      <c r="B2068" s="1"/>
      <c r="C2068" s="1"/>
      <c r="D2068" s="2"/>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c r="AC2068" s="1"/>
      <c r="AD2068" s="1"/>
      <c r="AE2068" s="1"/>
      <c r="AF2068" s="1"/>
      <c r="AG2068" s="1"/>
      <c r="AH2068" s="1"/>
      <c r="AI2068" s="1"/>
      <c r="AJ2068" s="1"/>
      <c r="AK2068" s="1"/>
      <c r="AL2068" s="1"/>
      <c r="AM2068" s="1"/>
      <c r="AN2068" s="1"/>
      <c r="AO2068" s="1"/>
      <c r="AP2068" s="1"/>
    </row>
    <row r="2069" ht="15.75" customHeight="1">
      <c r="A2069" s="1"/>
      <c r="B2069" s="1"/>
      <c r="C2069" s="1"/>
      <c r="D2069" s="2"/>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c r="AC2069" s="1"/>
      <c r="AD2069" s="1"/>
      <c r="AE2069" s="1"/>
      <c r="AF2069" s="1"/>
      <c r="AG2069" s="1"/>
      <c r="AH2069" s="1"/>
      <c r="AI2069" s="1"/>
      <c r="AJ2069" s="1"/>
      <c r="AK2069" s="1"/>
      <c r="AL2069" s="1"/>
      <c r="AM2069" s="1"/>
      <c r="AN2069" s="1"/>
      <c r="AO2069" s="1"/>
      <c r="AP2069" s="1"/>
    </row>
    <row r="2070" ht="15.75" customHeight="1">
      <c r="A2070" s="1"/>
      <c r="B2070" s="1"/>
      <c r="C2070" s="1"/>
      <c r="D2070" s="2"/>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c r="AC2070" s="1"/>
      <c r="AD2070" s="1"/>
      <c r="AE2070" s="1"/>
      <c r="AF2070" s="1"/>
      <c r="AG2070" s="1"/>
      <c r="AH2070" s="1"/>
      <c r="AI2070" s="1"/>
      <c r="AJ2070" s="1"/>
      <c r="AK2070" s="1"/>
      <c r="AL2070" s="1"/>
      <c r="AM2070" s="1"/>
      <c r="AN2070" s="1"/>
      <c r="AO2070" s="1"/>
      <c r="AP2070" s="1"/>
    </row>
    <row r="2071" ht="15.75" customHeight="1">
      <c r="A2071" s="1"/>
      <c r="B2071" s="1"/>
      <c r="C2071" s="1"/>
      <c r="D2071" s="2"/>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c r="AC2071" s="1"/>
      <c r="AD2071" s="1"/>
      <c r="AE2071" s="1"/>
      <c r="AF2071" s="1"/>
      <c r="AG2071" s="1"/>
      <c r="AH2071" s="1"/>
      <c r="AI2071" s="1"/>
      <c r="AJ2071" s="1"/>
      <c r="AK2071" s="1"/>
      <c r="AL2071" s="1"/>
      <c r="AM2071" s="1"/>
      <c r="AN2071" s="1"/>
      <c r="AO2071" s="1"/>
      <c r="AP2071" s="1"/>
    </row>
    <row r="2072" ht="15.75" customHeight="1">
      <c r="A2072" s="1"/>
      <c r="B2072" s="1"/>
      <c r="C2072" s="1"/>
      <c r="D2072" s="2"/>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c r="AC2072" s="1"/>
      <c r="AD2072" s="1"/>
      <c r="AE2072" s="1"/>
      <c r="AF2072" s="1"/>
      <c r="AG2072" s="1"/>
      <c r="AH2072" s="1"/>
      <c r="AI2072" s="1"/>
      <c r="AJ2072" s="1"/>
      <c r="AK2072" s="1"/>
      <c r="AL2072" s="1"/>
      <c r="AM2072" s="1"/>
      <c r="AN2072" s="1"/>
      <c r="AO2072" s="1"/>
      <c r="AP2072" s="1"/>
    </row>
    <row r="2073" ht="15.75" customHeight="1">
      <c r="A2073" s="1"/>
      <c r="B2073" s="1"/>
      <c r="C2073" s="1"/>
      <c r="D2073" s="2"/>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c r="AC2073" s="1"/>
      <c r="AD2073" s="1"/>
      <c r="AE2073" s="1"/>
      <c r="AF2073" s="1"/>
      <c r="AG2073" s="1"/>
      <c r="AH2073" s="1"/>
      <c r="AI2073" s="1"/>
      <c r="AJ2073" s="1"/>
      <c r="AK2073" s="1"/>
      <c r="AL2073" s="1"/>
      <c r="AM2073" s="1"/>
      <c r="AN2073" s="1"/>
      <c r="AO2073" s="1"/>
      <c r="AP2073" s="1"/>
    </row>
    <row r="2074" ht="15.75" customHeight="1">
      <c r="A2074" s="1"/>
      <c r="B2074" s="1"/>
      <c r="C2074" s="1"/>
      <c r="D2074" s="2"/>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c r="AC2074" s="1"/>
      <c r="AD2074" s="1"/>
      <c r="AE2074" s="1"/>
      <c r="AF2074" s="1"/>
      <c r="AG2074" s="1"/>
      <c r="AH2074" s="1"/>
      <c r="AI2074" s="1"/>
      <c r="AJ2074" s="1"/>
      <c r="AK2074" s="1"/>
      <c r="AL2074" s="1"/>
      <c r="AM2074" s="1"/>
      <c r="AN2074" s="1"/>
      <c r="AO2074" s="1"/>
      <c r="AP2074" s="1"/>
    </row>
    <row r="2075" ht="15.75" customHeight="1">
      <c r="A2075" s="1"/>
      <c r="B2075" s="1"/>
      <c r="C2075" s="1"/>
      <c r="D2075" s="2"/>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c r="AC2075" s="1"/>
      <c r="AD2075" s="1"/>
      <c r="AE2075" s="1"/>
      <c r="AF2075" s="1"/>
      <c r="AG2075" s="1"/>
      <c r="AH2075" s="1"/>
      <c r="AI2075" s="1"/>
      <c r="AJ2075" s="1"/>
      <c r="AK2075" s="1"/>
      <c r="AL2075" s="1"/>
      <c r="AM2075" s="1"/>
      <c r="AN2075" s="1"/>
      <c r="AO2075" s="1"/>
      <c r="AP2075" s="1"/>
    </row>
    <row r="2076" ht="15.75" customHeight="1">
      <c r="A2076" s="1"/>
      <c r="B2076" s="1"/>
      <c r="C2076" s="1"/>
      <c r="D2076" s="2"/>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c r="AC2076" s="1"/>
      <c r="AD2076" s="1"/>
      <c r="AE2076" s="1"/>
      <c r="AF2076" s="1"/>
      <c r="AG2076" s="1"/>
      <c r="AH2076" s="1"/>
      <c r="AI2076" s="1"/>
      <c r="AJ2076" s="1"/>
      <c r="AK2076" s="1"/>
      <c r="AL2076" s="1"/>
      <c r="AM2076" s="1"/>
      <c r="AN2076" s="1"/>
      <c r="AO2076" s="1"/>
      <c r="AP2076" s="1"/>
    </row>
    <row r="2077" ht="15.75" customHeight="1">
      <c r="A2077" s="1"/>
      <c r="B2077" s="1"/>
      <c r="C2077" s="1"/>
      <c r="D2077" s="2"/>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c r="AC2077" s="1"/>
      <c r="AD2077" s="1"/>
      <c r="AE2077" s="1"/>
      <c r="AF2077" s="1"/>
      <c r="AG2077" s="1"/>
      <c r="AH2077" s="1"/>
      <c r="AI2077" s="1"/>
      <c r="AJ2077" s="1"/>
      <c r="AK2077" s="1"/>
      <c r="AL2077" s="1"/>
      <c r="AM2077" s="1"/>
      <c r="AN2077" s="1"/>
      <c r="AO2077" s="1"/>
      <c r="AP2077" s="1"/>
    </row>
    <row r="2078" ht="15.75" customHeight="1">
      <c r="A2078" s="1"/>
      <c r="B2078" s="1"/>
      <c r="C2078" s="1"/>
      <c r="D2078" s="2"/>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c r="AC2078" s="1"/>
      <c r="AD2078" s="1"/>
      <c r="AE2078" s="1"/>
      <c r="AF2078" s="1"/>
      <c r="AG2078" s="1"/>
      <c r="AH2078" s="1"/>
      <c r="AI2078" s="1"/>
      <c r="AJ2078" s="1"/>
      <c r="AK2078" s="1"/>
      <c r="AL2078" s="1"/>
      <c r="AM2078" s="1"/>
      <c r="AN2078" s="1"/>
      <c r="AO2078" s="1"/>
      <c r="AP2078" s="1"/>
    </row>
    <row r="2079" ht="15.75" customHeight="1">
      <c r="A2079" s="1"/>
      <c r="B2079" s="1"/>
      <c r="C2079" s="1"/>
      <c r="D2079" s="2"/>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c r="AC2079" s="1"/>
      <c r="AD2079" s="1"/>
      <c r="AE2079" s="1"/>
      <c r="AF2079" s="1"/>
      <c r="AG2079" s="1"/>
      <c r="AH2079" s="1"/>
      <c r="AI2079" s="1"/>
      <c r="AJ2079" s="1"/>
      <c r="AK2079" s="1"/>
      <c r="AL2079" s="1"/>
      <c r="AM2079" s="1"/>
      <c r="AN2079" s="1"/>
      <c r="AO2079" s="1"/>
      <c r="AP2079" s="1"/>
    </row>
    <row r="2080" ht="15.75" customHeight="1">
      <c r="A2080" s="1"/>
      <c r="B2080" s="1"/>
      <c r="C2080" s="1"/>
      <c r="D2080" s="2"/>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c r="AC2080" s="1"/>
      <c r="AD2080" s="1"/>
      <c r="AE2080" s="1"/>
      <c r="AF2080" s="1"/>
      <c r="AG2080" s="1"/>
      <c r="AH2080" s="1"/>
      <c r="AI2080" s="1"/>
      <c r="AJ2080" s="1"/>
      <c r="AK2080" s="1"/>
      <c r="AL2080" s="1"/>
      <c r="AM2080" s="1"/>
      <c r="AN2080" s="1"/>
      <c r="AO2080" s="1"/>
      <c r="AP2080" s="1"/>
    </row>
    <row r="2081" ht="15.75" customHeight="1">
      <c r="A2081" s="1"/>
      <c r="B2081" s="1"/>
      <c r="C2081" s="1"/>
      <c r="D2081" s="2"/>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c r="AC2081" s="1"/>
      <c r="AD2081" s="1"/>
      <c r="AE2081" s="1"/>
      <c r="AF2081" s="1"/>
      <c r="AG2081" s="1"/>
      <c r="AH2081" s="1"/>
      <c r="AI2081" s="1"/>
      <c r="AJ2081" s="1"/>
      <c r="AK2081" s="1"/>
      <c r="AL2081" s="1"/>
      <c r="AM2081" s="1"/>
      <c r="AN2081" s="1"/>
      <c r="AO2081" s="1"/>
      <c r="AP2081" s="1"/>
    </row>
    <row r="2082" ht="15.75" customHeight="1">
      <c r="A2082" s="1"/>
      <c r="B2082" s="1"/>
      <c r="C2082" s="1"/>
      <c r="D2082" s="2"/>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c r="AC2082" s="1"/>
      <c r="AD2082" s="1"/>
      <c r="AE2082" s="1"/>
      <c r="AF2082" s="1"/>
      <c r="AG2082" s="1"/>
      <c r="AH2082" s="1"/>
      <c r="AI2082" s="1"/>
      <c r="AJ2082" s="1"/>
      <c r="AK2082" s="1"/>
      <c r="AL2082" s="1"/>
      <c r="AM2082" s="1"/>
      <c r="AN2082" s="1"/>
      <c r="AO2082" s="1"/>
      <c r="AP2082" s="1"/>
    </row>
    <row r="2083" ht="15.75" customHeight="1">
      <c r="A2083" s="1"/>
      <c r="B2083" s="1"/>
      <c r="C2083" s="1"/>
      <c r="D2083" s="2"/>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c r="AC2083" s="1"/>
      <c r="AD2083" s="1"/>
      <c r="AE2083" s="1"/>
      <c r="AF2083" s="1"/>
      <c r="AG2083" s="1"/>
      <c r="AH2083" s="1"/>
      <c r="AI2083" s="1"/>
      <c r="AJ2083" s="1"/>
      <c r="AK2083" s="1"/>
      <c r="AL2083" s="1"/>
      <c r="AM2083" s="1"/>
      <c r="AN2083" s="1"/>
      <c r="AO2083" s="1"/>
      <c r="AP2083" s="1"/>
    </row>
    <row r="2084" ht="15.75" customHeight="1">
      <c r="A2084" s="1"/>
      <c r="B2084" s="1"/>
      <c r="C2084" s="1"/>
      <c r="D2084" s="2"/>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c r="AC2084" s="1"/>
      <c r="AD2084" s="1"/>
      <c r="AE2084" s="1"/>
      <c r="AF2084" s="1"/>
      <c r="AG2084" s="1"/>
      <c r="AH2084" s="1"/>
      <c r="AI2084" s="1"/>
      <c r="AJ2084" s="1"/>
      <c r="AK2084" s="1"/>
      <c r="AL2084" s="1"/>
      <c r="AM2084" s="1"/>
      <c r="AN2084" s="1"/>
      <c r="AO2084" s="1"/>
      <c r="AP2084" s="1"/>
    </row>
    <row r="2085" ht="15.75" customHeight="1">
      <c r="A2085" s="1"/>
      <c r="B2085" s="1"/>
      <c r="C2085" s="1"/>
      <c r="D2085" s="2"/>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c r="AC2085" s="1"/>
      <c r="AD2085" s="1"/>
      <c r="AE2085" s="1"/>
      <c r="AF2085" s="1"/>
      <c r="AG2085" s="1"/>
      <c r="AH2085" s="1"/>
      <c r="AI2085" s="1"/>
      <c r="AJ2085" s="1"/>
      <c r="AK2085" s="1"/>
      <c r="AL2085" s="1"/>
      <c r="AM2085" s="1"/>
      <c r="AN2085" s="1"/>
      <c r="AO2085" s="1"/>
      <c r="AP2085" s="1"/>
    </row>
    <row r="2086" ht="15.75" customHeight="1">
      <c r="A2086" s="1"/>
      <c r="B2086" s="1"/>
      <c r="C2086" s="1"/>
      <c r="D2086" s="2"/>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c r="AC2086" s="1"/>
      <c r="AD2086" s="1"/>
      <c r="AE2086" s="1"/>
      <c r="AF2086" s="1"/>
      <c r="AG2086" s="1"/>
      <c r="AH2086" s="1"/>
      <c r="AI2086" s="1"/>
      <c r="AJ2086" s="1"/>
      <c r="AK2086" s="1"/>
      <c r="AL2086" s="1"/>
      <c r="AM2086" s="1"/>
      <c r="AN2086" s="1"/>
      <c r="AO2086" s="1"/>
      <c r="AP2086" s="1"/>
    </row>
    <row r="2087" ht="15.75" customHeight="1">
      <c r="A2087" s="1"/>
      <c r="B2087" s="1"/>
      <c r="C2087" s="1"/>
      <c r="D2087" s="2"/>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c r="AC2087" s="1"/>
      <c r="AD2087" s="1"/>
      <c r="AE2087" s="1"/>
      <c r="AF2087" s="1"/>
      <c r="AG2087" s="1"/>
      <c r="AH2087" s="1"/>
      <c r="AI2087" s="1"/>
      <c r="AJ2087" s="1"/>
      <c r="AK2087" s="1"/>
      <c r="AL2087" s="1"/>
      <c r="AM2087" s="1"/>
      <c r="AN2087" s="1"/>
      <c r="AO2087" s="1"/>
      <c r="AP2087" s="1"/>
    </row>
    <row r="2088" ht="15.75" customHeight="1">
      <c r="A2088" s="1"/>
      <c r="B2088" s="1"/>
      <c r="C2088" s="1"/>
      <c r="D2088" s="2"/>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c r="AC2088" s="1"/>
      <c r="AD2088" s="1"/>
      <c r="AE2088" s="1"/>
      <c r="AF2088" s="1"/>
      <c r="AG2088" s="1"/>
      <c r="AH2088" s="1"/>
      <c r="AI2088" s="1"/>
      <c r="AJ2088" s="1"/>
      <c r="AK2088" s="1"/>
      <c r="AL2088" s="1"/>
      <c r="AM2088" s="1"/>
      <c r="AN2088" s="1"/>
      <c r="AO2088" s="1"/>
      <c r="AP2088" s="1"/>
    </row>
    <row r="2089" ht="15.75" customHeight="1">
      <c r="A2089" s="1"/>
      <c r="B2089" s="1"/>
      <c r="C2089" s="1"/>
      <c r="D2089" s="2"/>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c r="AC2089" s="1"/>
      <c r="AD2089" s="1"/>
      <c r="AE2089" s="1"/>
      <c r="AF2089" s="1"/>
      <c r="AG2089" s="1"/>
      <c r="AH2089" s="1"/>
      <c r="AI2089" s="1"/>
      <c r="AJ2089" s="1"/>
      <c r="AK2089" s="1"/>
      <c r="AL2089" s="1"/>
      <c r="AM2089" s="1"/>
      <c r="AN2089" s="1"/>
      <c r="AO2089" s="1"/>
      <c r="AP2089" s="1"/>
    </row>
    <row r="2090" ht="15.75" customHeight="1">
      <c r="A2090" s="1"/>
      <c r="B2090" s="1"/>
      <c r="C2090" s="1"/>
      <c r="D2090" s="2"/>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c r="AC2090" s="1"/>
      <c r="AD2090" s="1"/>
      <c r="AE2090" s="1"/>
      <c r="AF2090" s="1"/>
      <c r="AG2090" s="1"/>
      <c r="AH2090" s="1"/>
      <c r="AI2090" s="1"/>
      <c r="AJ2090" s="1"/>
      <c r="AK2090" s="1"/>
      <c r="AL2090" s="1"/>
      <c r="AM2090" s="1"/>
      <c r="AN2090" s="1"/>
      <c r="AO2090" s="1"/>
      <c r="AP2090" s="1"/>
    </row>
    <row r="2091" ht="15.75" customHeight="1">
      <c r="A2091" s="1"/>
      <c r="B2091" s="1"/>
      <c r="C2091" s="1"/>
      <c r="D2091" s="2"/>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c r="AC2091" s="1"/>
      <c r="AD2091" s="1"/>
      <c r="AE2091" s="1"/>
      <c r="AF2091" s="1"/>
      <c r="AG2091" s="1"/>
      <c r="AH2091" s="1"/>
      <c r="AI2091" s="1"/>
      <c r="AJ2091" s="1"/>
      <c r="AK2091" s="1"/>
      <c r="AL2091" s="1"/>
      <c r="AM2091" s="1"/>
      <c r="AN2091" s="1"/>
      <c r="AO2091" s="1"/>
      <c r="AP2091" s="1"/>
    </row>
    <row r="2092" ht="15.75" customHeight="1">
      <c r="A2092" s="1"/>
      <c r="B2092" s="1"/>
      <c r="C2092" s="1"/>
      <c r="D2092" s="2"/>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c r="AC2092" s="1"/>
      <c r="AD2092" s="1"/>
      <c r="AE2092" s="1"/>
      <c r="AF2092" s="1"/>
      <c r="AG2092" s="1"/>
      <c r="AH2092" s="1"/>
      <c r="AI2092" s="1"/>
      <c r="AJ2092" s="1"/>
      <c r="AK2092" s="1"/>
      <c r="AL2092" s="1"/>
      <c r="AM2092" s="1"/>
      <c r="AN2092" s="1"/>
      <c r="AO2092" s="1"/>
      <c r="AP2092" s="1"/>
    </row>
    <row r="2093" ht="15.75" customHeight="1">
      <c r="A2093" s="1"/>
      <c r="B2093" s="1"/>
      <c r="C2093" s="1"/>
      <c r="D2093" s="2"/>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c r="AC2093" s="1"/>
      <c r="AD2093" s="1"/>
      <c r="AE2093" s="1"/>
      <c r="AF2093" s="1"/>
      <c r="AG2093" s="1"/>
      <c r="AH2093" s="1"/>
      <c r="AI2093" s="1"/>
      <c r="AJ2093" s="1"/>
      <c r="AK2093" s="1"/>
      <c r="AL2093" s="1"/>
      <c r="AM2093" s="1"/>
      <c r="AN2093" s="1"/>
      <c r="AO2093" s="1"/>
      <c r="AP2093" s="1"/>
    </row>
    <row r="2094" ht="15.75" customHeight="1">
      <c r="A2094" s="1"/>
      <c r="B2094" s="1"/>
      <c r="C2094" s="1"/>
      <c r="D2094" s="2"/>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c r="AC2094" s="1"/>
      <c r="AD2094" s="1"/>
      <c r="AE2094" s="1"/>
      <c r="AF2094" s="1"/>
      <c r="AG2094" s="1"/>
      <c r="AH2094" s="1"/>
      <c r="AI2094" s="1"/>
      <c r="AJ2094" s="1"/>
      <c r="AK2094" s="1"/>
      <c r="AL2094" s="1"/>
      <c r="AM2094" s="1"/>
      <c r="AN2094" s="1"/>
      <c r="AO2094" s="1"/>
      <c r="AP2094" s="1"/>
    </row>
    <row r="2095" ht="15.75" customHeight="1">
      <c r="A2095" s="1"/>
      <c r="B2095" s="1"/>
      <c r="C2095" s="1"/>
      <c r="D2095" s="2"/>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c r="AC2095" s="1"/>
      <c r="AD2095" s="1"/>
      <c r="AE2095" s="1"/>
      <c r="AF2095" s="1"/>
      <c r="AG2095" s="1"/>
      <c r="AH2095" s="1"/>
      <c r="AI2095" s="1"/>
      <c r="AJ2095" s="1"/>
      <c r="AK2095" s="1"/>
      <c r="AL2095" s="1"/>
      <c r="AM2095" s="1"/>
      <c r="AN2095" s="1"/>
      <c r="AO2095" s="1"/>
      <c r="AP2095" s="1"/>
    </row>
    <row r="2096" ht="15.75" customHeight="1">
      <c r="A2096" s="1"/>
      <c r="B2096" s="1"/>
      <c r="C2096" s="1"/>
      <c r="D2096" s="2"/>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c r="AC2096" s="1"/>
      <c r="AD2096" s="1"/>
      <c r="AE2096" s="1"/>
      <c r="AF2096" s="1"/>
      <c r="AG2096" s="1"/>
      <c r="AH2096" s="1"/>
      <c r="AI2096" s="1"/>
      <c r="AJ2096" s="1"/>
      <c r="AK2096" s="1"/>
      <c r="AL2096" s="1"/>
      <c r="AM2096" s="1"/>
      <c r="AN2096" s="1"/>
      <c r="AO2096" s="1"/>
      <c r="AP2096" s="1"/>
    </row>
    <row r="2097" ht="15.75" customHeight="1">
      <c r="A2097" s="1"/>
      <c r="B2097" s="1"/>
      <c r="C2097" s="1"/>
      <c r="D2097" s="2"/>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c r="AC2097" s="1"/>
      <c r="AD2097" s="1"/>
      <c r="AE2097" s="1"/>
      <c r="AF2097" s="1"/>
      <c r="AG2097" s="1"/>
      <c r="AH2097" s="1"/>
      <c r="AI2097" s="1"/>
      <c r="AJ2097" s="1"/>
      <c r="AK2097" s="1"/>
      <c r="AL2097" s="1"/>
      <c r="AM2097" s="1"/>
      <c r="AN2097" s="1"/>
      <c r="AO2097" s="1"/>
      <c r="AP2097" s="1"/>
    </row>
    <row r="2098" ht="15.75" customHeight="1">
      <c r="A2098" s="1"/>
      <c r="B2098" s="1"/>
      <c r="C2098" s="1"/>
      <c r="D2098" s="2"/>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c r="AC2098" s="1"/>
      <c r="AD2098" s="1"/>
      <c r="AE2098" s="1"/>
      <c r="AF2098" s="1"/>
      <c r="AG2098" s="1"/>
      <c r="AH2098" s="1"/>
      <c r="AI2098" s="1"/>
      <c r="AJ2098" s="1"/>
      <c r="AK2098" s="1"/>
      <c r="AL2098" s="1"/>
      <c r="AM2098" s="1"/>
      <c r="AN2098" s="1"/>
      <c r="AO2098" s="1"/>
      <c r="AP2098" s="1"/>
    </row>
    <row r="2099" ht="15.75" customHeight="1">
      <c r="A2099" s="1"/>
      <c r="B2099" s="1"/>
      <c r="C2099" s="1"/>
      <c r="D2099" s="2"/>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c r="AC2099" s="1"/>
      <c r="AD2099" s="1"/>
      <c r="AE2099" s="1"/>
      <c r="AF2099" s="1"/>
      <c r="AG2099" s="1"/>
      <c r="AH2099" s="1"/>
      <c r="AI2099" s="1"/>
      <c r="AJ2099" s="1"/>
      <c r="AK2099" s="1"/>
      <c r="AL2099" s="1"/>
      <c r="AM2099" s="1"/>
      <c r="AN2099" s="1"/>
      <c r="AO2099" s="1"/>
      <c r="AP2099" s="1"/>
    </row>
    <row r="2100" ht="15.75" customHeight="1">
      <c r="A2100" s="1"/>
      <c r="B2100" s="1"/>
      <c r="C2100" s="1"/>
      <c r="D2100" s="2"/>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c r="AC2100" s="1"/>
      <c r="AD2100" s="1"/>
      <c r="AE2100" s="1"/>
      <c r="AF2100" s="1"/>
      <c r="AG2100" s="1"/>
      <c r="AH2100" s="1"/>
      <c r="AI2100" s="1"/>
      <c r="AJ2100" s="1"/>
      <c r="AK2100" s="1"/>
      <c r="AL2100" s="1"/>
      <c r="AM2100" s="1"/>
      <c r="AN2100" s="1"/>
      <c r="AO2100" s="1"/>
      <c r="AP2100" s="1"/>
    </row>
    <row r="2101" ht="15.75" customHeight="1">
      <c r="A2101" s="1"/>
      <c r="B2101" s="1"/>
      <c r="C2101" s="1"/>
      <c r="D2101" s="2"/>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c r="AC2101" s="1"/>
      <c r="AD2101" s="1"/>
      <c r="AE2101" s="1"/>
      <c r="AF2101" s="1"/>
      <c r="AG2101" s="1"/>
      <c r="AH2101" s="1"/>
      <c r="AI2101" s="1"/>
      <c r="AJ2101" s="1"/>
      <c r="AK2101" s="1"/>
      <c r="AL2101" s="1"/>
      <c r="AM2101" s="1"/>
      <c r="AN2101" s="1"/>
      <c r="AO2101" s="1"/>
      <c r="AP2101" s="1"/>
    </row>
    <row r="2102" ht="15.75" customHeight="1">
      <c r="A2102" s="1"/>
      <c r="B2102" s="1"/>
      <c r="C2102" s="1"/>
      <c r="D2102" s="2"/>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c r="AC2102" s="1"/>
      <c r="AD2102" s="1"/>
      <c r="AE2102" s="1"/>
      <c r="AF2102" s="1"/>
      <c r="AG2102" s="1"/>
      <c r="AH2102" s="1"/>
      <c r="AI2102" s="1"/>
      <c r="AJ2102" s="1"/>
      <c r="AK2102" s="1"/>
      <c r="AL2102" s="1"/>
      <c r="AM2102" s="1"/>
      <c r="AN2102" s="1"/>
      <c r="AO2102" s="1"/>
      <c r="AP2102" s="1"/>
    </row>
    <row r="2103" ht="15.75" customHeight="1">
      <c r="A2103" s="1"/>
      <c r="B2103" s="1"/>
      <c r="C2103" s="1"/>
      <c r="D2103" s="2"/>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c r="AC2103" s="1"/>
      <c r="AD2103" s="1"/>
      <c r="AE2103" s="1"/>
      <c r="AF2103" s="1"/>
      <c r="AG2103" s="1"/>
      <c r="AH2103" s="1"/>
      <c r="AI2103" s="1"/>
      <c r="AJ2103" s="1"/>
      <c r="AK2103" s="1"/>
      <c r="AL2103" s="1"/>
      <c r="AM2103" s="1"/>
      <c r="AN2103" s="1"/>
      <c r="AO2103" s="1"/>
      <c r="AP2103" s="1"/>
    </row>
    <row r="2104" ht="15.75" customHeight="1">
      <c r="A2104" s="1"/>
      <c r="B2104" s="1"/>
      <c r="C2104" s="1"/>
      <c r="D2104" s="2"/>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c r="AC2104" s="1"/>
      <c r="AD2104" s="1"/>
      <c r="AE2104" s="1"/>
      <c r="AF2104" s="1"/>
      <c r="AG2104" s="1"/>
      <c r="AH2104" s="1"/>
      <c r="AI2104" s="1"/>
      <c r="AJ2104" s="1"/>
      <c r="AK2104" s="1"/>
      <c r="AL2104" s="1"/>
      <c r="AM2104" s="1"/>
      <c r="AN2104" s="1"/>
      <c r="AO2104" s="1"/>
      <c r="AP2104" s="1"/>
    </row>
    <row r="2105" ht="15.75" customHeight="1">
      <c r="A2105" s="1"/>
      <c r="B2105" s="1"/>
      <c r="C2105" s="1"/>
      <c r="D2105" s="2"/>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c r="AC2105" s="1"/>
      <c r="AD2105" s="1"/>
      <c r="AE2105" s="1"/>
      <c r="AF2105" s="1"/>
      <c r="AG2105" s="1"/>
      <c r="AH2105" s="1"/>
      <c r="AI2105" s="1"/>
      <c r="AJ2105" s="1"/>
      <c r="AK2105" s="1"/>
      <c r="AL2105" s="1"/>
      <c r="AM2105" s="1"/>
      <c r="AN2105" s="1"/>
      <c r="AO2105" s="1"/>
      <c r="AP2105" s="1"/>
    </row>
    <row r="2106" ht="15.75" customHeight="1">
      <c r="A2106" s="1"/>
      <c r="B2106" s="1"/>
      <c r="C2106" s="1"/>
      <c r="D2106" s="2"/>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c r="AC2106" s="1"/>
      <c r="AD2106" s="1"/>
      <c r="AE2106" s="1"/>
      <c r="AF2106" s="1"/>
      <c r="AG2106" s="1"/>
      <c r="AH2106" s="1"/>
      <c r="AI2106" s="1"/>
      <c r="AJ2106" s="1"/>
      <c r="AK2106" s="1"/>
      <c r="AL2106" s="1"/>
      <c r="AM2106" s="1"/>
      <c r="AN2106" s="1"/>
      <c r="AO2106" s="1"/>
      <c r="AP2106" s="1"/>
    </row>
    <row r="2107" ht="15.75" customHeight="1">
      <c r="A2107" s="1"/>
      <c r="B2107" s="1"/>
      <c r="C2107" s="1"/>
      <c r="D2107" s="2"/>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c r="AC2107" s="1"/>
      <c r="AD2107" s="1"/>
      <c r="AE2107" s="1"/>
      <c r="AF2107" s="1"/>
      <c r="AG2107" s="1"/>
      <c r="AH2107" s="1"/>
      <c r="AI2107" s="1"/>
      <c r="AJ2107" s="1"/>
      <c r="AK2107" s="1"/>
      <c r="AL2107" s="1"/>
      <c r="AM2107" s="1"/>
      <c r="AN2107" s="1"/>
      <c r="AO2107" s="1"/>
      <c r="AP2107" s="1"/>
    </row>
    <row r="2108" ht="15.75" customHeight="1">
      <c r="A2108" s="1"/>
      <c r="B2108" s="1"/>
      <c r="C2108" s="1"/>
      <c r="D2108" s="2"/>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c r="AC2108" s="1"/>
      <c r="AD2108" s="1"/>
      <c r="AE2108" s="1"/>
      <c r="AF2108" s="1"/>
      <c r="AG2108" s="1"/>
      <c r="AH2108" s="1"/>
      <c r="AI2108" s="1"/>
      <c r="AJ2108" s="1"/>
      <c r="AK2108" s="1"/>
      <c r="AL2108" s="1"/>
      <c r="AM2108" s="1"/>
      <c r="AN2108" s="1"/>
      <c r="AO2108" s="1"/>
      <c r="AP2108" s="1"/>
    </row>
    <row r="2109" ht="15.75" customHeight="1">
      <c r="A2109" s="1"/>
      <c r="B2109" s="1"/>
      <c r="C2109" s="1"/>
      <c r="D2109" s="2"/>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c r="AC2109" s="1"/>
      <c r="AD2109" s="1"/>
      <c r="AE2109" s="1"/>
      <c r="AF2109" s="1"/>
      <c r="AG2109" s="1"/>
      <c r="AH2109" s="1"/>
      <c r="AI2109" s="1"/>
      <c r="AJ2109" s="1"/>
      <c r="AK2109" s="1"/>
      <c r="AL2109" s="1"/>
      <c r="AM2109" s="1"/>
      <c r="AN2109" s="1"/>
      <c r="AO2109" s="1"/>
      <c r="AP2109" s="1"/>
    </row>
    <row r="2110" ht="15.75" customHeight="1">
      <c r="A2110" s="1"/>
      <c r="B2110" s="1"/>
      <c r="C2110" s="1"/>
      <c r="D2110" s="2"/>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c r="AC2110" s="1"/>
      <c r="AD2110" s="1"/>
      <c r="AE2110" s="1"/>
      <c r="AF2110" s="1"/>
      <c r="AG2110" s="1"/>
      <c r="AH2110" s="1"/>
      <c r="AI2110" s="1"/>
      <c r="AJ2110" s="1"/>
      <c r="AK2110" s="1"/>
      <c r="AL2110" s="1"/>
      <c r="AM2110" s="1"/>
      <c r="AN2110" s="1"/>
      <c r="AO2110" s="1"/>
      <c r="AP2110" s="1"/>
    </row>
    <row r="2111" ht="15.75" customHeight="1">
      <c r="A2111" s="1"/>
      <c r="B2111" s="1"/>
      <c r="C2111" s="1"/>
      <c r="D2111" s="2"/>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c r="AC2111" s="1"/>
      <c r="AD2111" s="1"/>
      <c r="AE2111" s="1"/>
      <c r="AF2111" s="1"/>
      <c r="AG2111" s="1"/>
      <c r="AH2111" s="1"/>
      <c r="AI2111" s="1"/>
      <c r="AJ2111" s="1"/>
      <c r="AK2111" s="1"/>
      <c r="AL2111" s="1"/>
      <c r="AM2111" s="1"/>
      <c r="AN2111" s="1"/>
      <c r="AO2111" s="1"/>
      <c r="AP2111" s="1"/>
    </row>
    <row r="2112" ht="15.75" customHeight="1">
      <c r="A2112" s="1"/>
      <c r="B2112" s="1"/>
      <c r="C2112" s="1"/>
      <c r="D2112" s="2"/>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c r="AC2112" s="1"/>
      <c r="AD2112" s="1"/>
      <c r="AE2112" s="1"/>
      <c r="AF2112" s="1"/>
      <c r="AG2112" s="1"/>
      <c r="AH2112" s="1"/>
      <c r="AI2112" s="1"/>
      <c r="AJ2112" s="1"/>
      <c r="AK2112" s="1"/>
      <c r="AL2112" s="1"/>
      <c r="AM2112" s="1"/>
      <c r="AN2112" s="1"/>
      <c r="AO2112" s="1"/>
      <c r="AP2112" s="1"/>
    </row>
    <row r="2113" ht="15.75" customHeight="1">
      <c r="A2113" s="1"/>
      <c r="B2113" s="1"/>
      <c r="C2113" s="1"/>
      <c r="D2113" s="2"/>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c r="AC2113" s="1"/>
      <c r="AD2113" s="1"/>
      <c r="AE2113" s="1"/>
      <c r="AF2113" s="1"/>
      <c r="AG2113" s="1"/>
      <c r="AH2113" s="1"/>
      <c r="AI2113" s="1"/>
      <c r="AJ2113" s="1"/>
      <c r="AK2113" s="1"/>
      <c r="AL2113" s="1"/>
      <c r="AM2113" s="1"/>
      <c r="AN2113" s="1"/>
      <c r="AO2113" s="1"/>
      <c r="AP2113" s="1"/>
    </row>
    <row r="2114" ht="15.75" customHeight="1">
      <c r="A2114" s="1"/>
      <c r="B2114" s="1"/>
      <c r="C2114" s="1"/>
      <c r="D2114" s="2"/>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c r="AC2114" s="1"/>
      <c r="AD2114" s="1"/>
      <c r="AE2114" s="1"/>
      <c r="AF2114" s="1"/>
      <c r="AG2114" s="1"/>
      <c r="AH2114" s="1"/>
      <c r="AI2114" s="1"/>
      <c r="AJ2114" s="1"/>
      <c r="AK2114" s="1"/>
      <c r="AL2114" s="1"/>
      <c r="AM2114" s="1"/>
      <c r="AN2114" s="1"/>
      <c r="AO2114" s="1"/>
      <c r="AP2114" s="1"/>
    </row>
    <row r="2115" ht="15.75" customHeight="1">
      <c r="A2115" s="1"/>
      <c r="B2115" s="1"/>
      <c r="C2115" s="1"/>
      <c r="D2115" s="2"/>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c r="AC2115" s="1"/>
      <c r="AD2115" s="1"/>
      <c r="AE2115" s="1"/>
      <c r="AF2115" s="1"/>
      <c r="AG2115" s="1"/>
      <c r="AH2115" s="1"/>
      <c r="AI2115" s="1"/>
      <c r="AJ2115" s="1"/>
      <c r="AK2115" s="1"/>
      <c r="AL2115" s="1"/>
      <c r="AM2115" s="1"/>
      <c r="AN2115" s="1"/>
      <c r="AO2115" s="1"/>
      <c r="AP2115" s="1"/>
    </row>
    <row r="2116" ht="15.75" customHeight="1">
      <c r="A2116" s="1"/>
      <c r="B2116" s="1"/>
      <c r="C2116" s="1"/>
      <c r="D2116" s="2"/>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c r="AC2116" s="1"/>
      <c r="AD2116" s="1"/>
      <c r="AE2116" s="1"/>
      <c r="AF2116" s="1"/>
      <c r="AG2116" s="1"/>
      <c r="AH2116" s="1"/>
      <c r="AI2116" s="1"/>
      <c r="AJ2116" s="1"/>
      <c r="AK2116" s="1"/>
      <c r="AL2116" s="1"/>
      <c r="AM2116" s="1"/>
      <c r="AN2116" s="1"/>
      <c r="AO2116" s="1"/>
      <c r="AP2116" s="1"/>
    </row>
    <row r="2117" ht="15.75" customHeight="1">
      <c r="A2117" s="1"/>
      <c r="B2117" s="1"/>
      <c r="C2117" s="1"/>
      <c r="D2117" s="2"/>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c r="AC2117" s="1"/>
      <c r="AD2117" s="1"/>
      <c r="AE2117" s="1"/>
      <c r="AF2117" s="1"/>
      <c r="AG2117" s="1"/>
      <c r="AH2117" s="1"/>
      <c r="AI2117" s="1"/>
      <c r="AJ2117" s="1"/>
      <c r="AK2117" s="1"/>
      <c r="AL2117" s="1"/>
      <c r="AM2117" s="1"/>
      <c r="AN2117" s="1"/>
      <c r="AO2117" s="1"/>
      <c r="AP2117" s="1"/>
    </row>
    <row r="2118" ht="15.75" customHeight="1">
      <c r="A2118" s="1"/>
      <c r="B2118" s="1"/>
      <c r="C2118" s="1"/>
      <c r="D2118" s="2"/>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c r="AC2118" s="1"/>
      <c r="AD2118" s="1"/>
      <c r="AE2118" s="1"/>
      <c r="AF2118" s="1"/>
      <c r="AG2118" s="1"/>
      <c r="AH2118" s="1"/>
      <c r="AI2118" s="1"/>
      <c r="AJ2118" s="1"/>
      <c r="AK2118" s="1"/>
      <c r="AL2118" s="1"/>
      <c r="AM2118" s="1"/>
      <c r="AN2118" s="1"/>
      <c r="AO2118" s="1"/>
      <c r="AP2118" s="1"/>
    </row>
    <row r="2119" ht="15.75" customHeight="1">
      <c r="A2119" s="1"/>
      <c r="B2119" s="1"/>
      <c r="C2119" s="1"/>
      <c r="D2119" s="2"/>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c r="AC2119" s="1"/>
      <c r="AD2119" s="1"/>
      <c r="AE2119" s="1"/>
      <c r="AF2119" s="1"/>
      <c r="AG2119" s="1"/>
      <c r="AH2119" s="1"/>
      <c r="AI2119" s="1"/>
      <c r="AJ2119" s="1"/>
      <c r="AK2119" s="1"/>
      <c r="AL2119" s="1"/>
      <c r="AM2119" s="1"/>
      <c r="AN2119" s="1"/>
      <c r="AO2119" s="1"/>
      <c r="AP2119" s="1"/>
    </row>
    <row r="2120" ht="15.75" customHeight="1">
      <c r="A2120" s="1"/>
      <c r="B2120" s="1"/>
      <c r="C2120" s="1"/>
      <c r="D2120" s="2"/>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c r="AC2120" s="1"/>
      <c r="AD2120" s="1"/>
      <c r="AE2120" s="1"/>
      <c r="AF2120" s="1"/>
      <c r="AG2120" s="1"/>
      <c r="AH2120" s="1"/>
      <c r="AI2120" s="1"/>
      <c r="AJ2120" s="1"/>
      <c r="AK2120" s="1"/>
      <c r="AL2120" s="1"/>
      <c r="AM2120" s="1"/>
      <c r="AN2120" s="1"/>
      <c r="AO2120" s="1"/>
      <c r="AP2120" s="1"/>
    </row>
    <row r="2121" ht="15.75" customHeight="1">
      <c r="A2121" s="1"/>
      <c r="B2121" s="1"/>
      <c r="C2121" s="1"/>
      <c r="D2121" s="2"/>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c r="AC2121" s="1"/>
      <c r="AD2121" s="1"/>
      <c r="AE2121" s="1"/>
      <c r="AF2121" s="1"/>
      <c r="AG2121" s="1"/>
      <c r="AH2121" s="1"/>
      <c r="AI2121" s="1"/>
      <c r="AJ2121" s="1"/>
      <c r="AK2121" s="1"/>
      <c r="AL2121" s="1"/>
      <c r="AM2121" s="1"/>
      <c r="AN2121" s="1"/>
      <c r="AO2121" s="1"/>
      <c r="AP2121" s="1"/>
    </row>
    <row r="2122" ht="15.75" customHeight="1">
      <c r="A2122" s="1"/>
      <c r="B2122" s="1"/>
      <c r="C2122" s="1"/>
      <c r="D2122" s="2"/>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c r="AC2122" s="1"/>
      <c r="AD2122" s="1"/>
      <c r="AE2122" s="1"/>
      <c r="AF2122" s="1"/>
      <c r="AG2122" s="1"/>
      <c r="AH2122" s="1"/>
      <c r="AI2122" s="1"/>
      <c r="AJ2122" s="1"/>
      <c r="AK2122" s="1"/>
      <c r="AL2122" s="1"/>
      <c r="AM2122" s="1"/>
      <c r="AN2122" s="1"/>
      <c r="AO2122" s="1"/>
      <c r="AP2122" s="1"/>
    </row>
    <row r="2123" ht="15.75" customHeight="1">
      <c r="A2123" s="1"/>
      <c r="B2123" s="1"/>
      <c r="C2123" s="1"/>
      <c r="D2123" s="2"/>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c r="AC2123" s="1"/>
      <c r="AD2123" s="1"/>
      <c r="AE2123" s="1"/>
      <c r="AF2123" s="1"/>
      <c r="AG2123" s="1"/>
      <c r="AH2123" s="1"/>
      <c r="AI2123" s="1"/>
      <c r="AJ2123" s="1"/>
      <c r="AK2123" s="1"/>
      <c r="AL2123" s="1"/>
      <c r="AM2123" s="1"/>
      <c r="AN2123" s="1"/>
      <c r="AO2123" s="1"/>
      <c r="AP2123" s="1"/>
    </row>
    <row r="2124" ht="15.75" customHeight="1">
      <c r="A2124" s="1"/>
      <c r="B2124" s="1"/>
      <c r="C2124" s="1"/>
      <c r="D2124" s="2"/>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c r="AC2124" s="1"/>
      <c r="AD2124" s="1"/>
      <c r="AE2124" s="1"/>
      <c r="AF2124" s="1"/>
      <c r="AG2124" s="1"/>
      <c r="AH2124" s="1"/>
      <c r="AI2124" s="1"/>
      <c r="AJ2124" s="1"/>
      <c r="AK2124" s="1"/>
      <c r="AL2124" s="1"/>
      <c r="AM2124" s="1"/>
      <c r="AN2124" s="1"/>
      <c r="AO2124" s="1"/>
      <c r="AP2124" s="1"/>
    </row>
    <row r="2125" ht="15.75" customHeight="1">
      <c r="A2125" s="1"/>
      <c r="B2125" s="1"/>
      <c r="C2125" s="1"/>
      <c r="D2125" s="2"/>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c r="AC2125" s="1"/>
      <c r="AD2125" s="1"/>
      <c r="AE2125" s="1"/>
      <c r="AF2125" s="1"/>
      <c r="AG2125" s="1"/>
      <c r="AH2125" s="1"/>
      <c r="AI2125" s="1"/>
      <c r="AJ2125" s="1"/>
      <c r="AK2125" s="1"/>
      <c r="AL2125" s="1"/>
      <c r="AM2125" s="1"/>
      <c r="AN2125" s="1"/>
      <c r="AO2125" s="1"/>
      <c r="AP2125" s="1"/>
    </row>
    <row r="2126" ht="15.75" customHeight="1">
      <c r="A2126" s="1"/>
      <c r="B2126" s="1"/>
      <c r="C2126" s="1"/>
      <c r="D2126" s="2"/>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c r="AC2126" s="1"/>
      <c r="AD2126" s="1"/>
      <c r="AE2126" s="1"/>
      <c r="AF2126" s="1"/>
      <c r="AG2126" s="1"/>
      <c r="AH2126" s="1"/>
      <c r="AI2126" s="1"/>
      <c r="AJ2126" s="1"/>
      <c r="AK2126" s="1"/>
      <c r="AL2126" s="1"/>
      <c r="AM2126" s="1"/>
      <c r="AN2126" s="1"/>
      <c r="AO2126" s="1"/>
      <c r="AP2126" s="1"/>
    </row>
    <row r="2127" ht="15.75" customHeight="1">
      <c r="A2127" s="1"/>
      <c r="B2127" s="1"/>
      <c r="C2127" s="1"/>
      <c r="D2127" s="2"/>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c r="AC2127" s="1"/>
      <c r="AD2127" s="1"/>
      <c r="AE2127" s="1"/>
      <c r="AF2127" s="1"/>
      <c r="AG2127" s="1"/>
      <c r="AH2127" s="1"/>
      <c r="AI2127" s="1"/>
      <c r="AJ2127" s="1"/>
      <c r="AK2127" s="1"/>
      <c r="AL2127" s="1"/>
      <c r="AM2127" s="1"/>
      <c r="AN2127" s="1"/>
      <c r="AO2127" s="1"/>
      <c r="AP2127" s="1"/>
    </row>
    <row r="2128" ht="15.75" customHeight="1">
      <c r="A2128" s="1"/>
      <c r="B2128" s="1"/>
      <c r="C2128" s="1"/>
      <c r="D2128" s="2"/>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c r="AC2128" s="1"/>
      <c r="AD2128" s="1"/>
      <c r="AE2128" s="1"/>
      <c r="AF2128" s="1"/>
      <c r="AG2128" s="1"/>
      <c r="AH2128" s="1"/>
      <c r="AI2128" s="1"/>
      <c r="AJ2128" s="1"/>
      <c r="AK2128" s="1"/>
      <c r="AL2128" s="1"/>
      <c r="AM2128" s="1"/>
      <c r="AN2128" s="1"/>
      <c r="AO2128" s="1"/>
      <c r="AP2128" s="1"/>
    </row>
    <row r="2129" ht="15.75" customHeight="1">
      <c r="A2129" s="1"/>
      <c r="B2129" s="1"/>
      <c r="C2129" s="1"/>
      <c r="D2129" s="2"/>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c r="AC2129" s="1"/>
      <c r="AD2129" s="1"/>
      <c r="AE2129" s="1"/>
      <c r="AF2129" s="1"/>
      <c r="AG2129" s="1"/>
      <c r="AH2129" s="1"/>
      <c r="AI2129" s="1"/>
      <c r="AJ2129" s="1"/>
      <c r="AK2129" s="1"/>
      <c r="AL2129" s="1"/>
      <c r="AM2129" s="1"/>
      <c r="AN2129" s="1"/>
      <c r="AO2129" s="1"/>
      <c r="AP2129" s="1"/>
    </row>
    <row r="2130" ht="15.75" customHeight="1">
      <c r="A2130" s="1"/>
      <c r="B2130" s="1"/>
      <c r="C2130" s="1"/>
      <c r="D2130" s="2"/>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c r="AC2130" s="1"/>
      <c r="AD2130" s="1"/>
      <c r="AE2130" s="1"/>
      <c r="AF2130" s="1"/>
      <c r="AG2130" s="1"/>
      <c r="AH2130" s="1"/>
      <c r="AI2130" s="1"/>
      <c r="AJ2130" s="1"/>
      <c r="AK2130" s="1"/>
      <c r="AL2130" s="1"/>
      <c r="AM2130" s="1"/>
      <c r="AN2130" s="1"/>
      <c r="AO2130" s="1"/>
      <c r="AP2130" s="1"/>
    </row>
    <row r="2131" ht="15.75" customHeight="1">
      <c r="A2131" s="1"/>
      <c r="B2131" s="1"/>
      <c r="C2131" s="1"/>
      <c r="D2131" s="2"/>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c r="AC2131" s="1"/>
      <c r="AD2131" s="1"/>
      <c r="AE2131" s="1"/>
      <c r="AF2131" s="1"/>
      <c r="AG2131" s="1"/>
      <c r="AH2131" s="1"/>
      <c r="AI2131" s="1"/>
      <c r="AJ2131" s="1"/>
      <c r="AK2131" s="1"/>
      <c r="AL2131" s="1"/>
      <c r="AM2131" s="1"/>
      <c r="AN2131" s="1"/>
      <c r="AO2131" s="1"/>
      <c r="AP2131" s="1"/>
    </row>
    <row r="2132" ht="15.75" customHeight="1">
      <c r="A2132" s="1"/>
      <c r="B2132" s="1"/>
      <c r="C2132" s="1"/>
      <c r="D2132" s="2"/>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c r="AC2132" s="1"/>
      <c r="AD2132" s="1"/>
      <c r="AE2132" s="1"/>
      <c r="AF2132" s="1"/>
      <c r="AG2132" s="1"/>
      <c r="AH2132" s="1"/>
      <c r="AI2132" s="1"/>
      <c r="AJ2132" s="1"/>
      <c r="AK2132" s="1"/>
      <c r="AL2132" s="1"/>
      <c r="AM2132" s="1"/>
      <c r="AN2132" s="1"/>
      <c r="AO2132" s="1"/>
      <c r="AP2132" s="1"/>
    </row>
    <row r="2133" ht="15.75" customHeight="1">
      <c r="A2133" s="1"/>
      <c r="B2133" s="1"/>
      <c r="C2133" s="1"/>
      <c r="D2133" s="2"/>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c r="AC2133" s="1"/>
      <c r="AD2133" s="1"/>
      <c r="AE2133" s="1"/>
      <c r="AF2133" s="1"/>
      <c r="AG2133" s="1"/>
      <c r="AH2133" s="1"/>
      <c r="AI2133" s="1"/>
      <c r="AJ2133" s="1"/>
      <c r="AK2133" s="1"/>
      <c r="AL2133" s="1"/>
      <c r="AM2133" s="1"/>
      <c r="AN2133" s="1"/>
      <c r="AO2133" s="1"/>
      <c r="AP2133" s="1"/>
    </row>
    <row r="2134" ht="15.75" customHeight="1">
      <c r="A2134" s="1"/>
      <c r="B2134" s="1"/>
      <c r="C2134" s="1"/>
      <c r="D2134" s="2"/>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c r="AC2134" s="1"/>
      <c r="AD2134" s="1"/>
      <c r="AE2134" s="1"/>
      <c r="AF2134" s="1"/>
      <c r="AG2134" s="1"/>
      <c r="AH2134" s="1"/>
      <c r="AI2134" s="1"/>
      <c r="AJ2134" s="1"/>
      <c r="AK2134" s="1"/>
      <c r="AL2134" s="1"/>
      <c r="AM2134" s="1"/>
      <c r="AN2134" s="1"/>
      <c r="AO2134" s="1"/>
      <c r="AP2134" s="1"/>
    </row>
    <row r="2135" ht="15.75" customHeight="1">
      <c r="A2135" s="1"/>
      <c r="B2135" s="1"/>
      <c r="C2135" s="1"/>
      <c r="D2135" s="2"/>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c r="AC2135" s="1"/>
      <c r="AD2135" s="1"/>
      <c r="AE2135" s="1"/>
      <c r="AF2135" s="1"/>
      <c r="AG2135" s="1"/>
      <c r="AH2135" s="1"/>
      <c r="AI2135" s="1"/>
      <c r="AJ2135" s="1"/>
      <c r="AK2135" s="1"/>
      <c r="AL2135" s="1"/>
      <c r="AM2135" s="1"/>
      <c r="AN2135" s="1"/>
      <c r="AO2135" s="1"/>
      <c r="AP2135" s="1"/>
    </row>
    <row r="2136" ht="15.75" customHeight="1">
      <c r="A2136" s="1"/>
      <c r="B2136" s="1"/>
      <c r="C2136" s="1"/>
      <c r="D2136" s="2"/>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c r="AC2136" s="1"/>
      <c r="AD2136" s="1"/>
      <c r="AE2136" s="1"/>
      <c r="AF2136" s="1"/>
      <c r="AG2136" s="1"/>
      <c r="AH2136" s="1"/>
      <c r="AI2136" s="1"/>
      <c r="AJ2136" s="1"/>
      <c r="AK2136" s="1"/>
      <c r="AL2136" s="1"/>
      <c r="AM2136" s="1"/>
      <c r="AN2136" s="1"/>
      <c r="AO2136" s="1"/>
      <c r="AP2136" s="1"/>
    </row>
    <row r="2137" ht="15.75" customHeight="1">
      <c r="A2137" s="1"/>
      <c r="B2137" s="1"/>
      <c r="C2137" s="1"/>
      <c r="D2137" s="2"/>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c r="AC2137" s="1"/>
      <c r="AD2137" s="1"/>
      <c r="AE2137" s="1"/>
      <c r="AF2137" s="1"/>
      <c r="AG2137" s="1"/>
      <c r="AH2137" s="1"/>
      <c r="AI2137" s="1"/>
      <c r="AJ2137" s="1"/>
      <c r="AK2137" s="1"/>
      <c r="AL2137" s="1"/>
      <c r="AM2137" s="1"/>
      <c r="AN2137" s="1"/>
      <c r="AO2137" s="1"/>
      <c r="AP2137" s="1"/>
    </row>
    <row r="2138" ht="15.75" customHeight="1">
      <c r="A2138" s="1"/>
      <c r="B2138" s="1"/>
      <c r="C2138" s="1"/>
      <c r="D2138" s="2"/>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c r="AC2138" s="1"/>
      <c r="AD2138" s="1"/>
      <c r="AE2138" s="1"/>
      <c r="AF2138" s="1"/>
      <c r="AG2138" s="1"/>
      <c r="AH2138" s="1"/>
      <c r="AI2138" s="1"/>
      <c r="AJ2138" s="1"/>
      <c r="AK2138" s="1"/>
      <c r="AL2138" s="1"/>
      <c r="AM2138" s="1"/>
      <c r="AN2138" s="1"/>
      <c r="AO2138" s="1"/>
      <c r="AP2138" s="1"/>
    </row>
    <row r="2139" ht="15.75" customHeight="1">
      <c r="A2139" s="1"/>
      <c r="B2139" s="1"/>
      <c r="C2139" s="1"/>
      <c r="D2139" s="2"/>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c r="AC2139" s="1"/>
      <c r="AD2139" s="1"/>
      <c r="AE2139" s="1"/>
      <c r="AF2139" s="1"/>
      <c r="AG2139" s="1"/>
      <c r="AH2139" s="1"/>
      <c r="AI2139" s="1"/>
      <c r="AJ2139" s="1"/>
      <c r="AK2139" s="1"/>
      <c r="AL2139" s="1"/>
      <c r="AM2139" s="1"/>
      <c r="AN2139" s="1"/>
      <c r="AO2139" s="1"/>
      <c r="AP2139" s="1"/>
    </row>
    <row r="2140" ht="15.75" customHeight="1">
      <c r="A2140" s="1"/>
      <c r="B2140" s="1"/>
      <c r="C2140" s="1"/>
      <c r="D2140" s="2"/>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c r="AC2140" s="1"/>
      <c r="AD2140" s="1"/>
      <c r="AE2140" s="1"/>
      <c r="AF2140" s="1"/>
      <c r="AG2140" s="1"/>
      <c r="AH2140" s="1"/>
      <c r="AI2140" s="1"/>
      <c r="AJ2140" s="1"/>
      <c r="AK2140" s="1"/>
      <c r="AL2140" s="1"/>
      <c r="AM2140" s="1"/>
      <c r="AN2140" s="1"/>
      <c r="AO2140" s="1"/>
      <c r="AP2140" s="1"/>
    </row>
    <row r="2141" ht="15.75" customHeight="1">
      <c r="A2141" s="1"/>
      <c r="B2141" s="1"/>
      <c r="C2141" s="1"/>
      <c r="D2141" s="2"/>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c r="AC2141" s="1"/>
      <c r="AD2141" s="1"/>
      <c r="AE2141" s="1"/>
      <c r="AF2141" s="1"/>
      <c r="AG2141" s="1"/>
      <c r="AH2141" s="1"/>
      <c r="AI2141" s="1"/>
      <c r="AJ2141" s="1"/>
      <c r="AK2141" s="1"/>
      <c r="AL2141" s="1"/>
      <c r="AM2141" s="1"/>
      <c r="AN2141" s="1"/>
      <c r="AO2141" s="1"/>
      <c r="AP2141" s="1"/>
    </row>
    <row r="2142" ht="15.75" customHeight="1">
      <c r="A2142" s="1"/>
      <c r="B2142" s="1"/>
      <c r="C2142" s="1"/>
      <c r="D2142" s="2"/>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c r="AC2142" s="1"/>
      <c r="AD2142" s="1"/>
      <c r="AE2142" s="1"/>
      <c r="AF2142" s="1"/>
      <c r="AG2142" s="1"/>
      <c r="AH2142" s="1"/>
      <c r="AI2142" s="1"/>
      <c r="AJ2142" s="1"/>
      <c r="AK2142" s="1"/>
      <c r="AL2142" s="1"/>
      <c r="AM2142" s="1"/>
      <c r="AN2142" s="1"/>
      <c r="AO2142" s="1"/>
      <c r="AP2142" s="1"/>
    </row>
    <row r="2143" ht="15.75" customHeight="1">
      <c r="A2143" s="1"/>
      <c r="B2143" s="1"/>
      <c r="C2143" s="1"/>
      <c r="D2143" s="2"/>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c r="AC2143" s="1"/>
      <c r="AD2143" s="1"/>
      <c r="AE2143" s="1"/>
      <c r="AF2143" s="1"/>
      <c r="AG2143" s="1"/>
      <c r="AH2143" s="1"/>
      <c r="AI2143" s="1"/>
      <c r="AJ2143" s="1"/>
      <c r="AK2143" s="1"/>
      <c r="AL2143" s="1"/>
      <c r="AM2143" s="1"/>
      <c r="AN2143" s="1"/>
      <c r="AO2143" s="1"/>
      <c r="AP2143" s="1"/>
    </row>
    <row r="2144" ht="15.75" customHeight="1">
      <c r="A2144" s="1"/>
      <c r="B2144" s="1"/>
      <c r="C2144" s="1"/>
      <c r="D2144" s="2"/>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c r="AC2144" s="1"/>
      <c r="AD2144" s="1"/>
      <c r="AE2144" s="1"/>
      <c r="AF2144" s="1"/>
      <c r="AG2144" s="1"/>
      <c r="AH2144" s="1"/>
      <c r="AI2144" s="1"/>
      <c r="AJ2144" s="1"/>
      <c r="AK2144" s="1"/>
      <c r="AL2144" s="1"/>
      <c r="AM2144" s="1"/>
      <c r="AN2144" s="1"/>
      <c r="AO2144" s="1"/>
      <c r="AP2144" s="1"/>
    </row>
    <row r="2145" ht="15.75" customHeight="1">
      <c r="A2145" s="1"/>
      <c r="B2145" s="1"/>
      <c r="C2145" s="1"/>
      <c r="D2145" s="2"/>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c r="AC2145" s="1"/>
      <c r="AD2145" s="1"/>
      <c r="AE2145" s="1"/>
      <c r="AF2145" s="1"/>
      <c r="AG2145" s="1"/>
      <c r="AH2145" s="1"/>
      <c r="AI2145" s="1"/>
      <c r="AJ2145" s="1"/>
      <c r="AK2145" s="1"/>
      <c r="AL2145" s="1"/>
      <c r="AM2145" s="1"/>
      <c r="AN2145" s="1"/>
      <c r="AO2145" s="1"/>
      <c r="AP2145" s="1"/>
    </row>
    <row r="2146" ht="15.75" customHeight="1">
      <c r="A2146" s="1"/>
      <c r="B2146" s="1"/>
      <c r="C2146" s="1"/>
      <c r="D2146" s="2"/>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c r="AC2146" s="1"/>
      <c r="AD2146" s="1"/>
      <c r="AE2146" s="1"/>
      <c r="AF2146" s="1"/>
      <c r="AG2146" s="1"/>
      <c r="AH2146" s="1"/>
      <c r="AI2146" s="1"/>
      <c r="AJ2146" s="1"/>
      <c r="AK2146" s="1"/>
      <c r="AL2146" s="1"/>
      <c r="AM2146" s="1"/>
      <c r="AN2146" s="1"/>
      <c r="AO2146" s="1"/>
      <c r="AP2146" s="1"/>
    </row>
    <row r="2147" ht="15.75" customHeight="1">
      <c r="A2147" s="1"/>
      <c r="B2147" s="1"/>
      <c r="C2147" s="1"/>
      <c r="D2147" s="2"/>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c r="AC2147" s="1"/>
      <c r="AD2147" s="1"/>
      <c r="AE2147" s="1"/>
      <c r="AF2147" s="1"/>
      <c r="AG2147" s="1"/>
      <c r="AH2147" s="1"/>
      <c r="AI2147" s="1"/>
      <c r="AJ2147" s="1"/>
      <c r="AK2147" s="1"/>
      <c r="AL2147" s="1"/>
      <c r="AM2147" s="1"/>
      <c r="AN2147" s="1"/>
      <c r="AO2147" s="1"/>
      <c r="AP2147" s="1"/>
    </row>
    <row r="2148" ht="15.75" customHeight="1">
      <c r="A2148" s="1"/>
      <c r="B2148" s="1"/>
      <c r="C2148" s="1"/>
      <c r="D2148" s="2"/>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c r="AC2148" s="1"/>
      <c r="AD2148" s="1"/>
      <c r="AE2148" s="1"/>
      <c r="AF2148" s="1"/>
      <c r="AG2148" s="1"/>
      <c r="AH2148" s="1"/>
      <c r="AI2148" s="1"/>
      <c r="AJ2148" s="1"/>
      <c r="AK2148" s="1"/>
      <c r="AL2148" s="1"/>
      <c r="AM2148" s="1"/>
      <c r="AN2148" s="1"/>
      <c r="AO2148" s="1"/>
      <c r="AP2148" s="1"/>
    </row>
    <row r="2149" ht="15.75" customHeight="1">
      <c r="A2149" s="1"/>
      <c r="B2149" s="1"/>
      <c r="C2149" s="1"/>
      <c r="D2149" s="2"/>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c r="AC2149" s="1"/>
      <c r="AD2149" s="1"/>
      <c r="AE2149" s="1"/>
      <c r="AF2149" s="1"/>
      <c r="AG2149" s="1"/>
      <c r="AH2149" s="1"/>
      <c r="AI2149" s="1"/>
      <c r="AJ2149" s="1"/>
      <c r="AK2149" s="1"/>
      <c r="AL2149" s="1"/>
      <c r="AM2149" s="1"/>
      <c r="AN2149" s="1"/>
      <c r="AO2149" s="1"/>
      <c r="AP2149" s="1"/>
    </row>
    <row r="2150" ht="15.75" customHeight="1">
      <c r="A2150" s="1"/>
      <c r="B2150" s="1"/>
      <c r="C2150" s="1"/>
      <c r="D2150" s="2"/>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c r="AC2150" s="1"/>
      <c r="AD2150" s="1"/>
      <c r="AE2150" s="1"/>
      <c r="AF2150" s="1"/>
      <c r="AG2150" s="1"/>
      <c r="AH2150" s="1"/>
      <c r="AI2150" s="1"/>
      <c r="AJ2150" s="1"/>
      <c r="AK2150" s="1"/>
      <c r="AL2150" s="1"/>
      <c r="AM2150" s="1"/>
      <c r="AN2150" s="1"/>
      <c r="AO2150" s="1"/>
      <c r="AP2150" s="1"/>
    </row>
    <row r="2151" ht="15.75" customHeight="1">
      <c r="A2151" s="1"/>
      <c r="B2151" s="1"/>
      <c r="C2151" s="1"/>
      <c r="D2151" s="2"/>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c r="AC2151" s="1"/>
      <c r="AD2151" s="1"/>
      <c r="AE2151" s="1"/>
      <c r="AF2151" s="1"/>
      <c r="AG2151" s="1"/>
      <c r="AH2151" s="1"/>
      <c r="AI2151" s="1"/>
      <c r="AJ2151" s="1"/>
      <c r="AK2151" s="1"/>
      <c r="AL2151" s="1"/>
      <c r="AM2151" s="1"/>
      <c r="AN2151" s="1"/>
      <c r="AO2151" s="1"/>
      <c r="AP2151" s="1"/>
    </row>
    <row r="2152" ht="15.75" customHeight="1">
      <c r="A2152" s="1"/>
      <c r="B2152" s="1"/>
      <c r="C2152" s="1"/>
      <c r="D2152" s="2"/>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c r="AC2152" s="1"/>
      <c r="AD2152" s="1"/>
      <c r="AE2152" s="1"/>
      <c r="AF2152" s="1"/>
      <c r="AG2152" s="1"/>
      <c r="AH2152" s="1"/>
      <c r="AI2152" s="1"/>
      <c r="AJ2152" s="1"/>
      <c r="AK2152" s="1"/>
      <c r="AL2152" s="1"/>
      <c r="AM2152" s="1"/>
      <c r="AN2152" s="1"/>
      <c r="AO2152" s="1"/>
      <c r="AP2152" s="1"/>
    </row>
    <row r="2153" ht="15.75" customHeight="1">
      <c r="A2153" s="1"/>
      <c r="B2153" s="1"/>
      <c r="C2153" s="1"/>
      <c r="D2153" s="2"/>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c r="AC2153" s="1"/>
      <c r="AD2153" s="1"/>
      <c r="AE2153" s="1"/>
      <c r="AF2153" s="1"/>
      <c r="AG2153" s="1"/>
      <c r="AH2153" s="1"/>
      <c r="AI2153" s="1"/>
      <c r="AJ2153" s="1"/>
      <c r="AK2153" s="1"/>
      <c r="AL2153" s="1"/>
      <c r="AM2153" s="1"/>
      <c r="AN2153" s="1"/>
      <c r="AO2153" s="1"/>
      <c r="AP2153" s="1"/>
    </row>
    <row r="2154" ht="15.75" customHeight="1">
      <c r="A2154" s="1"/>
      <c r="B2154" s="1"/>
      <c r="C2154" s="1"/>
      <c r="D2154" s="2"/>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c r="AC2154" s="1"/>
      <c r="AD2154" s="1"/>
      <c r="AE2154" s="1"/>
      <c r="AF2154" s="1"/>
      <c r="AG2154" s="1"/>
      <c r="AH2154" s="1"/>
      <c r="AI2154" s="1"/>
      <c r="AJ2154" s="1"/>
      <c r="AK2154" s="1"/>
      <c r="AL2154" s="1"/>
      <c r="AM2154" s="1"/>
      <c r="AN2154" s="1"/>
      <c r="AO2154" s="1"/>
      <c r="AP2154" s="1"/>
    </row>
    <row r="2155" ht="15.75" customHeight="1">
      <c r="A2155" s="1"/>
      <c r="B2155" s="1"/>
      <c r="C2155" s="1"/>
      <c r="D2155" s="2"/>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c r="AC2155" s="1"/>
      <c r="AD2155" s="1"/>
      <c r="AE2155" s="1"/>
      <c r="AF2155" s="1"/>
      <c r="AG2155" s="1"/>
      <c r="AH2155" s="1"/>
      <c r="AI2155" s="1"/>
      <c r="AJ2155" s="1"/>
      <c r="AK2155" s="1"/>
      <c r="AL2155" s="1"/>
      <c r="AM2155" s="1"/>
      <c r="AN2155" s="1"/>
      <c r="AO2155" s="1"/>
      <c r="AP2155" s="1"/>
    </row>
    <row r="2156" ht="15.75" customHeight="1">
      <c r="A2156" s="1"/>
      <c r="B2156" s="1"/>
      <c r="C2156" s="1"/>
      <c r="D2156" s="2"/>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c r="AC2156" s="1"/>
      <c r="AD2156" s="1"/>
      <c r="AE2156" s="1"/>
      <c r="AF2156" s="1"/>
      <c r="AG2156" s="1"/>
      <c r="AH2156" s="1"/>
      <c r="AI2156" s="1"/>
      <c r="AJ2156" s="1"/>
      <c r="AK2156" s="1"/>
      <c r="AL2156" s="1"/>
      <c r="AM2156" s="1"/>
      <c r="AN2156" s="1"/>
      <c r="AO2156" s="1"/>
      <c r="AP2156" s="1"/>
    </row>
    <row r="2157" ht="15.75" customHeight="1">
      <c r="A2157" s="1"/>
      <c r="B2157" s="1"/>
      <c r="C2157" s="1"/>
      <c r="D2157" s="2"/>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c r="AC2157" s="1"/>
      <c r="AD2157" s="1"/>
      <c r="AE2157" s="1"/>
      <c r="AF2157" s="1"/>
      <c r="AG2157" s="1"/>
      <c r="AH2157" s="1"/>
      <c r="AI2157" s="1"/>
      <c r="AJ2157" s="1"/>
      <c r="AK2157" s="1"/>
      <c r="AL2157" s="1"/>
      <c r="AM2157" s="1"/>
      <c r="AN2157" s="1"/>
      <c r="AO2157" s="1"/>
      <c r="AP2157" s="1"/>
    </row>
    <row r="2158" ht="15.75" customHeight="1">
      <c r="A2158" s="1"/>
      <c r="B2158" s="1"/>
      <c r="C2158" s="1"/>
      <c r="D2158" s="2"/>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c r="AC2158" s="1"/>
      <c r="AD2158" s="1"/>
      <c r="AE2158" s="1"/>
      <c r="AF2158" s="1"/>
      <c r="AG2158" s="1"/>
      <c r="AH2158" s="1"/>
      <c r="AI2158" s="1"/>
      <c r="AJ2158" s="1"/>
      <c r="AK2158" s="1"/>
      <c r="AL2158" s="1"/>
      <c r="AM2158" s="1"/>
      <c r="AN2158" s="1"/>
      <c r="AO2158" s="1"/>
      <c r="AP2158" s="1"/>
    </row>
    <row r="2159" ht="15.75" customHeight="1">
      <c r="A2159" s="1"/>
      <c r="B2159" s="1"/>
      <c r="C2159" s="1"/>
      <c r="D2159" s="2"/>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c r="AC2159" s="1"/>
      <c r="AD2159" s="1"/>
      <c r="AE2159" s="1"/>
      <c r="AF2159" s="1"/>
      <c r="AG2159" s="1"/>
      <c r="AH2159" s="1"/>
      <c r="AI2159" s="1"/>
      <c r="AJ2159" s="1"/>
      <c r="AK2159" s="1"/>
      <c r="AL2159" s="1"/>
      <c r="AM2159" s="1"/>
      <c r="AN2159" s="1"/>
      <c r="AO2159" s="1"/>
      <c r="AP2159" s="1"/>
    </row>
    <row r="2160" ht="15.75" customHeight="1">
      <c r="A2160" s="1"/>
      <c r="B2160" s="1"/>
      <c r="C2160" s="1"/>
      <c r="D2160" s="2"/>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c r="AC2160" s="1"/>
      <c r="AD2160" s="1"/>
      <c r="AE2160" s="1"/>
      <c r="AF2160" s="1"/>
      <c r="AG2160" s="1"/>
      <c r="AH2160" s="1"/>
      <c r="AI2160" s="1"/>
      <c r="AJ2160" s="1"/>
      <c r="AK2160" s="1"/>
      <c r="AL2160" s="1"/>
      <c r="AM2160" s="1"/>
      <c r="AN2160" s="1"/>
      <c r="AO2160" s="1"/>
      <c r="AP2160" s="1"/>
    </row>
    <row r="2161" ht="15.75" customHeight="1">
      <c r="A2161" s="1"/>
      <c r="B2161" s="1"/>
      <c r="C2161" s="1"/>
      <c r="D2161" s="2"/>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c r="AC2161" s="1"/>
      <c r="AD2161" s="1"/>
      <c r="AE2161" s="1"/>
      <c r="AF2161" s="1"/>
      <c r="AG2161" s="1"/>
      <c r="AH2161" s="1"/>
      <c r="AI2161" s="1"/>
      <c r="AJ2161" s="1"/>
      <c r="AK2161" s="1"/>
      <c r="AL2161" s="1"/>
      <c r="AM2161" s="1"/>
      <c r="AN2161" s="1"/>
      <c r="AO2161" s="1"/>
      <c r="AP2161" s="1"/>
    </row>
    <row r="2162" ht="15.75" customHeight="1">
      <c r="A2162" s="1"/>
      <c r="B2162" s="1"/>
      <c r="C2162" s="1"/>
      <c r="D2162" s="2"/>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c r="AC2162" s="1"/>
      <c r="AD2162" s="1"/>
      <c r="AE2162" s="1"/>
      <c r="AF2162" s="1"/>
      <c r="AG2162" s="1"/>
      <c r="AH2162" s="1"/>
      <c r="AI2162" s="1"/>
      <c r="AJ2162" s="1"/>
      <c r="AK2162" s="1"/>
      <c r="AL2162" s="1"/>
      <c r="AM2162" s="1"/>
      <c r="AN2162" s="1"/>
      <c r="AO2162" s="1"/>
      <c r="AP2162" s="1"/>
    </row>
    <row r="2163" ht="15.75" customHeight="1">
      <c r="A2163" s="1"/>
      <c r="B2163" s="1"/>
      <c r="C2163" s="1"/>
      <c r="D2163" s="2"/>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c r="AC2163" s="1"/>
      <c r="AD2163" s="1"/>
      <c r="AE2163" s="1"/>
      <c r="AF2163" s="1"/>
      <c r="AG2163" s="1"/>
      <c r="AH2163" s="1"/>
      <c r="AI2163" s="1"/>
      <c r="AJ2163" s="1"/>
      <c r="AK2163" s="1"/>
      <c r="AL2163" s="1"/>
      <c r="AM2163" s="1"/>
      <c r="AN2163" s="1"/>
      <c r="AO2163" s="1"/>
      <c r="AP2163" s="1"/>
    </row>
    <row r="2164" ht="15.75" customHeight="1">
      <c r="A2164" s="1"/>
      <c r="B2164" s="1"/>
      <c r="C2164" s="1"/>
      <c r="D2164" s="2"/>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c r="AC2164" s="1"/>
      <c r="AD2164" s="1"/>
      <c r="AE2164" s="1"/>
      <c r="AF2164" s="1"/>
      <c r="AG2164" s="1"/>
      <c r="AH2164" s="1"/>
      <c r="AI2164" s="1"/>
      <c r="AJ2164" s="1"/>
      <c r="AK2164" s="1"/>
      <c r="AL2164" s="1"/>
      <c r="AM2164" s="1"/>
      <c r="AN2164" s="1"/>
      <c r="AO2164" s="1"/>
      <c r="AP2164" s="1"/>
    </row>
    <row r="2165" ht="15.75" customHeight="1">
      <c r="A2165" s="1"/>
      <c r="B2165" s="1"/>
      <c r="C2165" s="1"/>
      <c r="D2165" s="2"/>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c r="AC2165" s="1"/>
      <c r="AD2165" s="1"/>
      <c r="AE2165" s="1"/>
      <c r="AF2165" s="1"/>
      <c r="AG2165" s="1"/>
      <c r="AH2165" s="1"/>
      <c r="AI2165" s="1"/>
      <c r="AJ2165" s="1"/>
      <c r="AK2165" s="1"/>
      <c r="AL2165" s="1"/>
      <c r="AM2165" s="1"/>
      <c r="AN2165" s="1"/>
      <c r="AO2165" s="1"/>
      <c r="AP2165" s="1"/>
    </row>
    <row r="2166" ht="15.75" customHeight="1">
      <c r="A2166" s="1"/>
      <c r="B2166" s="1"/>
      <c r="C2166" s="1"/>
      <c r="D2166" s="2"/>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c r="AC2166" s="1"/>
      <c r="AD2166" s="1"/>
      <c r="AE2166" s="1"/>
      <c r="AF2166" s="1"/>
      <c r="AG2166" s="1"/>
      <c r="AH2166" s="1"/>
      <c r="AI2166" s="1"/>
      <c r="AJ2166" s="1"/>
      <c r="AK2166" s="1"/>
      <c r="AL2166" s="1"/>
      <c r="AM2166" s="1"/>
      <c r="AN2166" s="1"/>
      <c r="AO2166" s="1"/>
      <c r="AP2166" s="1"/>
    </row>
    <row r="2167" ht="15.75" customHeight="1">
      <c r="A2167" s="1"/>
      <c r="B2167" s="1"/>
      <c r="C2167" s="1"/>
      <c r="D2167" s="2"/>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c r="AC2167" s="1"/>
      <c r="AD2167" s="1"/>
      <c r="AE2167" s="1"/>
      <c r="AF2167" s="1"/>
      <c r="AG2167" s="1"/>
      <c r="AH2167" s="1"/>
      <c r="AI2167" s="1"/>
      <c r="AJ2167" s="1"/>
      <c r="AK2167" s="1"/>
      <c r="AL2167" s="1"/>
      <c r="AM2167" s="1"/>
      <c r="AN2167" s="1"/>
      <c r="AO2167" s="1"/>
      <c r="AP2167" s="1"/>
    </row>
    <row r="2168" ht="15.75" customHeight="1">
      <c r="A2168" s="1"/>
      <c r="B2168" s="1"/>
      <c r="C2168" s="1"/>
      <c r="D2168" s="2"/>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c r="AC2168" s="1"/>
      <c r="AD2168" s="1"/>
      <c r="AE2168" s="1"/>
      <c r="AF2168" s="1"/>
      <c r="AG2168" s="1"/>
      <c r="AH2168" s="1"/>
      <c r="AI2168" s="1"/>
      <c r="AJ2168" s="1"/>
      <c r="AK2168" s="1"/>
      <c r="AL2168" s="1"/>
      <c r="AM2168" s="1"/>
      <c r="AN2168" s="1"/>
      <c r="AO2168" s="1"/>
      <c r="AP2168" s="1"/>
    </row>
    <row r="2169" ht="15.75" customHeight="1">
      <c r="A2169" s="1"/>
      <c r="B2169" s="1"/>
      <c r="C2169" s="1"/>
      <c r="D2169" s="2"/>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c r="AC2169" s="1"/>
      <c r="AD2169" s="1"/>
      <c r="AE2169" s="1"/>
      <c r="AF2169" s="1"/>
      <c r="AG2169" s="1"/>
      <c r="AH2169" s="1"/>
      <c r="AI2169" s="1"/>
      <c r="AJ2169" s="1"/>
      <c r="AK2169" s="1"/>
      <c r="AL2169" s="1"/>
      <c r="AM2169" s="1"/>
      <c r="AN2169" s="1"/>
      <c r="AO2169" s="1"/>
      <c r="AP2169" s="1"/>
    </row>
    <row r="2170" ht="15.75" customHeight="1">
      <c r="A2170" s="1"/>
      <c r="B2170" s="1"/>
      <c r="C2170" s="1"/>
      <c r="D2170" s="2"/>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c r="AC2170" s="1"/>
      <c r="AD2170" s="1"/>
      <c r="AE2170" s="1"/>
      <c r="AF2170" s="1"/>
      <c r="AG2170" s="1"/>
      <c r="AH2170" s="1"/>
      <c r="AI2170" s="1"/>
      <c r="AJ2170" s="1"/>
      <c r="AK2170" s="1"/>
      <c r="AL2170" s="1"/>
      <c r="AM2170" s="1"/>
      <c r="AN2170" s="1"/>
      <c r="AO2170" s="1"/>
      <c r="AP2170" s="1"/>
    </row>
    <row r="2171" ht="15.75" customHeight="1">
      <c r="A2171" s="1"/>
      <c r="B2171" s="1"/>
      <c r="C2171" s="1"/>
      <c r="D2171" s="2"/>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c r="AC2171" s="1"/>
      <c r="AD2171" s="1"/>
      <c r="AE2171" s="1"/>
      <c r="AF2171" s="1"/>
      <c r="AG2171" s="1"/>
      <c r="AH2171" s="1"/>
      <c r="AI2171" s="1"/>
      <c r="AJ2171" s="1"/>
      <c r="AK2171" s="1"/>
      <c r="AL2171" s="1"/>
      <c r="AM2171" s="1"/>
      <c r="AN2171" s="1"/>
      <c r="AO2171" s="1"/>
      <c r="AP2171" s="1"/>
    </row>
    <row r="2172" ht="15.75" customHeight="1">
      <c r="A2172" s="1"/>
      <c r="B2172" s="1"/>
      <c r="C2172" s="1"/>
      <c r="D2172" s="2"/>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c r="AC2172" s="1"/>
      <c r="AD2172" s="1"/>
      <c r="AE2172" s="1"/>
      <c r="AF2172" s="1"/>
      <c r="AG2172" s="1"/>
      <c r="AH2172" s="1"/>
      <c r="AI2172" s="1"/>
      <c r="AJ2172" s="1"/>
      <c r="AK2172" s="1"/>
      <c r="AL2172" s="1"/>
      <c r="AM2172" s="1"/>
      <c r="AN2172" s="1"/>
      <c r="AO2172" s="1"/>
      <c r="AP2172" s="1"/>
    </row>
    <row r="2173" ht="15.75" customHeight="1">
      <c r="A2173" s="1"/>
      <c r="B2173" s="1"/>
      <c r="C2173" s="1"/>
      <c r="D2173" s="2"/>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c r="AC2173" s="1"/>
      <c r="AD2173" s="1"/>
      <c r="AE2173" s="1"/>
      <c r="AF2173" s="1"/>
      <c r="AG2173" s="1"/>
      <c r="AH2173" s="1"/>
      <c r="AI2173" s="1"/>
      <c r="AJ2173" s="1"/>
      <c r="AK2173" s="1"/>
      <c r="AL2173" s="1"/>
      <c r="AM2173" s="1"/>
      <c r="AN2173" s="1"/>
      <c r="AO2173" s="1"/>
      <c r="AP2173" s="1"/>
    </row>
    <row r="2174" ht="15.75" customHeight="1">
      <c r="A2174" s="1"/>
      <c r="B2174" s="1"/>
      <c r="C2174" s="1"/>
      <c r="D2174" s="2"/>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c r="AC2174" s="1"/>
      <c r="AD2174" s="1"/>
      <c r="AE2174" s="1"/>
      <c r="AF2174" s="1"/>
      <c r="AG2174" s="1"/>
      <c r="AH2174" s="1"/>
      <c r="AI2174" s="1"/>
      <c r="AJ2174" s="1"/>
      <c r="AK2174" s="1"/>
      <c r="AL2174" s="1"/>
      <c r="AM2174" s="1"/>
      <c r="AN2174" s="1"/>
      <c r="AO2174" s="1"/>
      <c r="AP2174" s="1"/>
    </row>
    <row r="2175" ht="15.75" customHeight="1">
      <c r="A2175" s="1"/>
      <c r="B2175" s="1"/>
      <c r="C2175" s="1"/>
      <c r="D2175" s="2"/>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c r="AC2175" s="1"/>
      <c r="AD2175" s="1"/>
      <c r="AE2175" s="1"/>
      <c r="AF2175" s="1"/>
      <c r="AG2175" s="1"/>
      <c r="AH2175" s="1"/>
      <c r="AI2175" s="1"/>
      <c r="AJ2175" s="1"/>
      <c r="AK2175" s="1"/>
      <c r="AL2175" s="1"/>
      <c r="AM2175" s="1"/>
      <c r="AN2175" s="1"/>
      <c r="AO2175" s="1"/>
      <c r="AP2175" s="1"/>
    </row>
    <row r="2176" ht="15.75" customHeight="1">
      <c r="A2176" s="1"/>
      <c r="B2176" s="1"/>
      <c r="C2176" s="1"/>
      <c r="D2176" s="133"/>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c r="AC2176" s="1"/>
      <c r="AD2176" s="1"/>
      <c r="AE2176" s="1"/>
      <c r="AF2176" s="1"/>
      <c r="AG2176" s="1"/>
      <c r="AH2176" s="1"/>
      <c r="AI2176" s="1"/>
      <c r="AJ2176" s="1"/>
      <c r="AK2176" s="1"/>
      <c r="AL2176" s="1"/>
      <c r="AM2176" s="1"/>
      <c r="AN2176" s="1"/>
      <c r="AO2176" s="1"/>
      <c r="AP2176" s="1"/>
    </row>
    <row r="2177" ht="15.75" customHeight="1">
      <c r="A2177" s="1"/>
      <c r="B2177" s="1"/>
      <c r="C2177" s="1"/>
      <c r="D2177" s="133"/>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c r="AC2177" s="1"/>
      <c r="AD2177" s="1"/>
      <c r="AE2177" s="1"/>
      <c r="AF2177" s="1"/>
      <c r="AG2177" s="1"/>
      <c r="AH2177" s="1"/>
      <c r="AI2177" s="1"/>
      <c r="AJ2177" s="1"/>
      <c r="AK2177" s="1"/>
      <c r="AL2177" s="1"/>
      <c r="AM2177" s="1"/>
      <c r="AN2177" s="1"/>
      <c r="AO2177" s="1"/>
      <c r="AP2177" s="1"/>
    </row>
    <row r="2178" ht="15.75" customHeight="1">
      <c r="A2178" s="1"/>
      <c r="B2178" s="1"/>
      <c r="C2178" s="1"/>
      <c r="D2178" s="133"/>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c r="AC2178" s="1"/>
      <c r="AD2178" s="1"/>
      <c r="AE2178" s="1"/>
      <c r="AF2178" s="1"/>
      <c r="AG2178" s="1"/>
      <c r="AH2178" s="1"/>
      <c r="AI2178" s="1"/>
      <c r="AJ2178" s="1"/>
      <c r="AK2178" s="1"/>
      <c r="AL2178" s="1"/>
      <c r="AM2178" s="1"/>
      <c r="AN2178" s="1"/>
      <c r="AO2178" s="1"/>
      <c r="AP2178" s="1"/>
    </row>
    <row r="2179" ht="15.75" customHeight="1">
      <c r="A2179" s="1"/>
      <c r="B2179" s="1"/>
      <c r="C2179" s="1"/>
      <c r="D2179" s="133"/>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c r="AC2179" s="1"/>
      <c r="AD2179" s="1"/>
      <c r="AE2179" s="1"/>
      <c r="AF2179" s="1"/>
      <c r="AG2179" s="1"/>
      <c r="AH2179" s="1"/>
      <c r="AI2179" s="1"/>
      <c r="AJ2179" s="1"/>
      <c r="AK2179" s="1"/>
      <c r="AL2179" s="1"/>
      <c r="AM2179" s="1"/>
      <c r="AN2179" s="1"/>
      <c r="AO2179" s="1"/>
      <c r="AP2179" s="1"/>
    </row>
    <row r="2180" ht="15.75" customHeight="1">
      <c r="A2180" s="1"/>
      <c r="B2180" s="1"/>
      <c r="C2180" s="1"/>
      <c r="D2180" s="133"/>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c r="AC2180" s="1"/>
      <c r="AD2180" s="1"/>
      <c r="AE2180" s="1"/>
      <c r="AF2180" s="1"/>
      <c r="AG2180" s="1"/>
      <c r="AH2180" s="1"/>
      <c r="AI2180" s="1"/>
      <c r="AJ2180" s="1"/>
      <c r="AK2180" s="1"/>
      <c r="AL2180" s="1"/>
      <c r="AM2180" s="1"/>
      <c r="AN2180" s="1"/>
      <c r="AO2180" s="1"/>
      <c r="AP2180" s="1"/>
    </row>
    <row r="2181" ht="15.75" customHeight="1">
      <c r="A2181" s="1"/>
      <c r="B2181" s="1"/>
      <c r="C2181" s="1"/>
      <c r="D2181" s="133"/>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c r="AC2181" s="1"/>
      <c r="AD2181" s="1"/>
      <c r="AE2181" s="1"/>
      <c r="AF2181" s="1"/>
      <c r="AG2181" s="1"/>
      <c r="AH2181" s="1"/>
      <c r="AI2181" s="1"/>
      <c r="AJ2181" s="1"/>
      <c r="AK2181" s="1"/>
      <c r="AL2181" s="1"/>
      <c r="AM2181" s="1"/>
      <c r="AN2181" s="1"/>
      <c r="AO2181" s="1"/>
      <c r="AP2181" s="1"/>
    </row>
    <row r="2182" ht="15.75" customHeight="1">
      <c r="A2182" s="1"/>
      <c r="B2182" s="1"/>
      <c r="C2182" s="1"/>
      <c r="D2182" s="133"/>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c r="AC2182" s="1"/>
      <c r="AD2182" s="1"/>
      <c r="AE2182" s="1"/>
      <c r="AF2182" s="1"/>
      <c r="AG2182" s="1"/>
      <c r="AH2182" s="1"/>
      <c r="AI2182" s="1"/>
      <c r="AJ2182" s="1"/>
      <c r="AK2182" s="1"/>
      <c r="AL2182" s="1"/>
      <c r="AM2182" s="1"/>
      <c r="AN2182" s="1"/>
      <c r="AO2182" s="1"/>
      <c r="AP2182" s="1"/>
    </row>
    <row r="2183" ht="15.75" customHeight="1">
      <c r="A2183" s="1"/>
      <c r="B2183" s="1"/>
      <c r="C2183" s="1"/>
      <c r="D2183" s="133"/>
      <c r="E2183" s="1"/>
      <c r="F2183" s="1"/>
      <c r="G2183" s="1"/>
      <c r="H2183" s="1"/>
      <c r="I2183" s="1"/>
      <c r="J2183" s="1"/>
      <c r="K2183" s="1"/>
      <c r="L2183" s="1"/>
      <c r="M2183" s="1"/>
      <c r="N2183" s="1"/>
      <c r="O2183" s="1"/>
      <c r="P2183" s="1"/>
      <c r="Q2183" s="1"/>
      <c r="R2183" s="1"/>
      <c r="S2183" s="1"/>
      <c r="T2183" s="1"/>
      <c r="U2183" s="1"/>
      <c r="V2183" s="1"/>
      <c r="W2183" s="1"/>
      <c r="X2183" s="1"/>
      <c r="Y2183" s="1"/>
      <c r="Z2183" s="1"/>
      <c r="AA2183" s="1"/>
      <c r="AB2183" s="1"/>
      <c r="AC2183" s="1"/>
      <c r="AD2183" s="1"/>
      <c r="AE2183" s="1"/>
      <c r="AF2183" s="1"/>
      <c r="AG2183" s="1"/>
      <c r="AH2183" s="1"/>
      <c r="AI2183" s="1"/>
      <c r="AJ2183" s="1"/>
      <c r="AK2183" s="1"/>
      <c r="AL2183" s="1"/>
      <c r="AM2183" s="1"/>
      <c r="AN2183" s="1"/>
      <c r="AO2183" s="1"/>
      <c r="AP2183" s="1"/>
    </row>
    <row r="2184" ht="15.75" customHeight="1">
      <c r="A2184" s="1"/>
      <c r="B2184" s="1"/>
      <c r="C2184" s="1"/>
      <c r="D2184" s="133"/>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c r="AC2184" s="1"/>
      <c r="AD2184" s="1"/>
      <c r="AE2184" s="1"/>
      <c r="AF2184" s="1"/>
      <c r="AG2184" s="1"/>
      <c r="AH2184" s="1"/>
      <c r="AI2184" s="1"/>
      <c r="AJ2184" s="1"/>
      <c r="AK2184" s="1"/>
      <c r="AL2184" s="1"/>
      <c r="AM2184" s="1"/>
      <c r="AN2184" s="1"/>
      <c r="AO2184" s="1"/>
      <c r="AP2184" s="1"/>
    </row>
    <row r="2185" ht="15.75" customHeight="1">
      <c r="A2185" s="1"/>
      <c r="B2185" s="1"/>
      <c r="C2185" s="1"/>
      <c r="D2185" s="133"/>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c r="AC2185" s="1"/>
      <c r="AD2185" s="1"/>
      <c r="AE2185" s="1"/>
      <c r="AF2185" s="1"/>
      <c r="AG2185" s="1"/>
      <c r="AH2185" s="1"/>
      <c r="AI2185" s="1"/>
      <c r="AJ2185" s="1"/>
      <c r="AK2185" s="1"/>
      <c r="AL2185" s="1"/>
      <c r="AM2185" s="1"/>
      <c r="AN2185" s="1"/>
      <c r="AO2185" s="1"/>
      <c r="AP2185" s="1"/>
    </row>
    <row r="2186" ht="15.75" customHeight="1">
      <c r="A2186" s="1"/>
      <c r="B2186" s="1"/>
      <c r="C2186" s="1"/>
      <c r="D2186" s="133"/>
      <c r="E2186" s="1"/>
      <c r="F2186" s="1"/>
      <c r="G2186" s="1"/>
      <c r="H2186" s="1"/>
      <c r="I2186" s="1"/>
      <c r="J2186" s="1"/>
      <c r="K2186" s="1"/>
      <c r="L2186" s="1"/>
      <c r="M2186" s="1"/>
      <c r="N2186" s="1"/>
      <c r="O2186" s="1"/>
      <c r="P2186" s="1"/>
      <c r="Q2186" s="1"/>
      <c r="R2186" s="1"/>
      <c r="S2186" s="1"/>
      <c r="T2186" s="1"/>
      <c r="U2186" s="1"/>
      <c r="V2186" s="1"/>
      <c r="W2186" s="1"/>
      <c r="X2186" s="1"/>
      <c r="Y2186" s="1"/>
      <c r="Z2186" s="1"/>
      <c r="AA2186" s="1"/>
      <c r="AB2186" s="1"/>
      <c r="AC2186" s="1"/>
      <c r="AD2186" s="1"/>
      <c r="AE2186" s="1"/>
      <c r="AF2186" s="1"/>
      <c r="AG2186" s="1"/>
      <c r="AH2186" s="1"/>
      <c r="AI2186" s="1"/>
      <c r="AJ2186" s="1"/>
      <c r="AK2186" s="1"/>
      <c r="AL2186" s="1"/>
      <c r="AM2186" s="1"/>
      <c r="AN2186" s="1"/>
      <c r="AO2186" s="1"/>
      <c r="AP2186" s="1"/>
    </row>
    <row r="2187" ht="15.75" customHeight="1">
      <c r="A2187" s="1"/>
      <c r="B2187" s="1"/>
      <c r="C2187" s="1"/>
      <c r="D2187" s="133"/>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c r="AC2187" s="1"/>
      <c r="AD2187" s="1"/>
      <c r="AE2187" s="1"/>
      <c r="AF2187" s="1"/>
      <c r="AG2187" s="1"/>
      <c r="AH2187" s="1"/>
      <c r="AI2187" s="1"/>
      <c r="AJ2187" s="1"/>
      <c r="AK2187" s="1"/>
      <c r="AL2187" s="1"/>
      <c r="AM2187" s="1"/>
      <c r="AN2187" s="1"/>
      <c r="AO2187" s="1"/>
      <c r="AP2187" s="1"/>
    </row>
    <row r="2188" ht="15.75" customHeight="1">
      <c r="A2188" s="1"/>
      <c r="B2188" s="1"/>
      <c r="C2188" s="1"/>
      <c r="D2188" s="133"/>
      <c r="E2188" s="1"/>
      <c r="F2188" s="1"/>
      <c r="G2188" s="1"/>
      <c r="H2188" s="1"/>
      <c r="I2188" s="1"/>
      <c r="J2188" s="1"/>
      <c r="K2188" s="1"/>
      <c r="L2188" s="1"/>
      <c r="M2188" s="1"/>
      <c r="N2188" s="1"/>
      <c r="O2188" s="1"/>
      <c r="P2188" s="1"/>
      <c r="Q2188" s="1"/>
      <c r="R2188" s="1"/>
      <c r="S2188" s="1"/>
      <c r="T2188" s="1"/>
      <c r="U2188" s="1"/>
      <c r="V2188" s="1"/>
      <c r="W2188" s="1"/>
      <c r="X2188" s="1"/>
      <c r="Y2188" s="1"/>
      <c r="Z2188" s="1"/>
      <c r="AA2188" s="1"/>
      <c r="AB2188" s="1"/>
      <c r="AC2188" s="1"/>
      <c r="AD2188" s="1"/>
      <c r="AE2188" s="1"/>
      <c r="AF2188" s="1"/>
      <c r="AG2188" s="1"/>
      <c r="AH2188" s="1"/>
      <c r="AI2188" s="1"/>
      <c r="AJ2188" s="1"/>
      <c r="AK2188" s="1"/>
      <c r="AL2188" s="1"/>
      <c r="AM2188" s="1"/>
      <c r="AN2188" s="1"/>
      <c r="AO2188" s="1"/>
      <c r="AP2188" s="1"/>
    </row>
    <row r="2189" ht="15.75" customHeight="1">
      <c r="A2189" s="1"/>
      <c r="B2189" s="1"/>
      <c r="C2189" s="1"/>
      <c r="D2189" s="133"/>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c r="AC2189" s="1"/>
      <c r="AD2189" s="1"/>
      <c r="AE2189" s="1"/>
      <c r="AF2189" s="1"/>
      <c r="AG2189" s="1"/>
      <c r="AH2189" s="1"/>
      <c r="AI2189" s="1"/>
      <c r="AJ2189" s="1"/>
      <c r="AK2189" s="1"/>
      <c r="AL2189" s="1"/>
      <c r="AM2189" s="1"/>
      <c r="AN2189" s="1"/>
      <c r="AO2189" s="1"/>
      <c r="AP2189" s="1"/>
    </row>
    <row r="2190" ht="15.75" customHeight="1">
      <c r="A2190" s="1"/>
      <c r="B2190" s="1"/>
      <c r="C2190" s="1"/>
      <c r="D2190" s="133"/>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row>
    <row r="2191" ht="15.75" customHeight="1">
      <c r="A2191" s="1"/>
      <c r="B2191" s="1"/>
      <c r="C2191" s="1"/>
      <c r="D2191" s="133"/>
      <c r="E2191" s="1"/>
      <c r="F2191" s="1"/>
      <c r="G2191" s="1"/>
      <c r="H2191" s="1"/>
      <c r="I2191" s="1"/>
      <c r="J2191" s="1"/>
      <c r="K2191" s="1"/>
      <c r="L2191" s="1"/>
      <c r="M2191" s="1"/>
      <c r="N2191" s="1"/>
      <c r="O2191" s="1"/>
      <c r="P2191" s="1"/>
      <c r="Q2191" s="1"/>
      <c r="R2191" s="1"/>
      <c r="S2191" s="1"/>
      <c r="T2191" s="1"/>
      <c r="U2191" s="1"/>
      <c r="V2191" s="1"/>
      <c r="W2191" s="1"/>
      <c r="X2191" s="1"/>
      <c r="Y2191" s="1"/>
      <c r="Z2191" s="1"/>
      <c r="AA2191" s="1"/>
      <c r="AB2191" s="1"/>
      <c r="AC2191" s="1"/>
      <c r="AD2191" s="1"/>
      <c r="AE2191" s="1"/>
      <c r="AF2191" s="1"/>
      <c r="AG2191" s="1"/>
      <c r="AH2191" s="1"/>
      <c r="AI2191" s="1"/>
      <c r="AJ2191" s="1"/>
      <c r="AK2191" s="1"/>
      <c r="AL2191" s="1"/>
      <c r="AM2191" s="1"/>
      <c r="AN2191" s="1"/>
      <c r="AO2191" s="1"/>
      <c r="AP2191" s="1"/>
    </row>
    <row r="2192" ht="15.75" customHeight="1">
      <c r="A2192" s="1"/>
      <c r="B2192" s="1"/>
      <c r="C2192" s="1"/>
      <c r="D2192" s="133"/>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c r="AC2192" s="1"/>
      <c r="AD2192" s="1"/>
      <c r="AE2192" s="1"/>
      <c r="AF2192" s="1"/>
      <c r="AG2192" s="1"/>
      <c r="AH2192" s="1"/>
      <c r="AI2192" s="1"/>
      <c r="AJ2192" s="1"/>
      <c r="AK2192" s="1"/>
      <c r="AL2192" s="1"/>
      <c r="AM2192" s="1"/>
      <c r="AN2192" s="1"/>
      <c r="AO2192" s="1"/>
      <c r="AP2192" s="1"/>
    </row>
    <row r="2193" ht="15.75" customHeight="1">
      <c r="A2193" s="1"/>
      <c r="B2193" s="1"/>
      <c r="C2193" s="1"/>
      <c r="D2193" s="133"/>
      <c r="E2193" s="1"/>
      <c r="F2193" s="1"/>
      <c r="G2193" s="1"/>
      <c r="H2193" s="1"/>
      <c r="I2193" s="1"/>
      <c r="J2193" s="1"/>
      <c r="K2193" s="1"/>
      <c r="L2193" s="1"/>
      <c r="M2193" s="1"/>
      <c r="N2193" s="1"/>
      <c r="O2193" s="1"/>
      <c r="P2193" s="1"/>
      <c r="Q2193" s="1"/>
      <c r="R2193" s="1"/>
      <c r="S2193" s="1"/>
      <c r="T2193" s="1"/>
      <c r="U2193" s="1"/>
      <c r="V2193" s="1"/>
      <c r="W2193" s="1"/>
      <c r="X2193" s="1"/>
      <c r="Y2193" s="1"/>
      <c r="Z2193" s="1"/>
      <c r="AA2193" s="1"/>
      <c r="AB2193" s="1"/>
      <c r="AC2193" s="1"/>
      <c r="AD2193" s="1"/>
      <c r="AE2193" s="1"/>
      <c r="AF2193" s="1"/>
      <c r="AG2193" s="1"/>
      <c r="AH2193" s="1"/>
      <c r="AI2193" s="1"/>
      <c r="AJ2193" s="1"/>
      <c r="AK2193" s="1"/>
      <c r="AL2193" s="1"/>
      <c r="AM2193" s="1"/>
      <c r="AN2193" s="1"/>
      <c r="AO2193" s="1"/>
      <c r="AP2193" s="1"/>
    </row>
    <row r="2194" ht="15.75" customHeight="1">
      <c r="A2194" s="1"/>
      <c r="B2194" s="1"/>
      <c r="C2194" s="1"/>
      <c r="D2194" s="133"/>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c r="AC2194" s="1"/>
      <c r="AD2194" s="1"/>
      <c r="AE2194" s="1"/>
      <c r="AF2194" s="1"/>
      <c r="AG2194" s="1"/>
      <c r="AH2194" s="1"/>
      <c r="AI2194" s="1"/>
      <c r="AJ2194" s="1"/>
      <c r="AK2194" s="1"/>
      <c r="AL2194" s="1"/>
      <c r="AM2194" s="1"/>
      <c r="AN2194" s="1"/>
      <c r="AO2194" s="1"/>
      <c r="AP2194" s="1"/>
    </row>
    <row r="2195" ht="15.75" customHeight="1">
      <c r="A2195" s="1"/>
      <c r="B2195" s="1"/>
      <c r="C2195" s="1"/>
      <c r="D2195" s="133"/>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c r="AC2195" s="1"/>
      <c r="AD2195" s="1"/>
      <c r="AE2195" s="1"/>
      <c r="AF2195" s="1"/>
      <c r="AG2195" s="1"/>
      <c r="AH2195" s="1"/>
      <c r="AI2195" s="1"/>
      <c r="AJ2195" s="1"/>
      <c r="AK2195" s="1"/>
      <c r="AL2195" s="1"/>
      <c r="AM2195" s="1"/>
      <c r="AN2195" s="1"/>
      <c r="AO2195" s="1"/>
      <c r="AP2195" s="1"/>
    </row>
    <row r="2196" ht="15.75" customHeight="1">
      <c r="A2196" s="1"/>
      <c r="B2196" s="1"/>
      <c r="C2196" s="1"/>
      <c r="D2196" s="133"/>
      <c r="E2196" s="1"/>
      <c r="F2196" s="1"/>
      <c r="G2196" s="1"/>
      <c r="H2196" s="1"/>
      <c r="I2196" s="1"/>
      <c r="J2196" s="1"/>
      <c r="K2196" s="1"/>
      <c r="L2196" s="1"/>
      <c r="M2196" s="1"/>
      <c r="N2196" s="1"/>
      <c r="O2196" s="1"/>
      <c r="P2196" s="1"/>
      <c r="Q2196" s="1"/>
      <c r="R2196" s="1"/>
      <c r="S2196" s="1"/>
      <c r="T2196" s="1"/>
      <c r="U2196" s="1"/>
      <c r="V2196" s="1"/>
      <c r="W2196" s="1"/>
      <c r="X2196" s="1"/>
      <c r="Y2196" s="1"/>
      <c r="Z2196" s="1"/>
      <c r="AA2196" s="1"/>
      <c r="AB2196" s="1"/>
      <c r="AC2196" s="1"/>
      <c r="AD2196" s="1"/>
      <c r="AE2196" s="1"/>
      <c r="AF2196" s="1"/>
      <c r="AG2196" s="1"/>
      <c r="AH2196" s="1"/>
      <c r="AI2196" s="1"/>
      <c r="AJ2196" s="1"/>
      <c r="AK2196" s="1"/>
      <c r="AL2196" s="1"/>
      <c r="AM2196" s="1"/>
      <c r="AN2196" s="1"/>
      <c r="AO2196" s="1"/>
      <c r="AP2196" s="1"/>
    </row>
    <row r="2197" ht="15.75" customHeight="1">
      <c r="A2197" s="1"/>
      <c r="B2197" s="1"/>
      <c r="C2197" s="1"/>
      <c r="D2197" s="133"/>
      <c r="E2197" s="1"/>
      <c r="F2197" s="1"/>
      <c r="G2197" s="1"/>
      <c r="H2197" s="1"/>
      <c r="I2197" s="1"/>
      <c r="J2197" s="1"/>
      <c r="K2197" s="1"/>
      <c r="L2197" s="1"/>
      <c r="M2197" s="1"/>
      <c r="N2197" s="1"/>
      <c r="O2197" s="1"/>
      <c r="P2197" s="1"/>
      <c r="Q2197" s="1"/>
      <c r="R2197" s="1"/>
      <c r="S2197" s="1"/>
      <c r="T2197" s="1"/>
      <c r="U2197" s="1"/>
      <c r="V2197" s="1"/>
      <c r="W2197" s="1"/>
      <c r="X2197" s="1"/>
      <c r="Y2197" s="1"/>
      <c r="Z2197" s="1"/>
      <c r="AA2197" s="1"/>
      <c r="AB2197" s="1"/>
      <c r="AC2197" s="1"/>
      <c r="AD2197" s="1"/>
      <c r="AE2197" s="1"/>
      <c r="AF2197" s="1"/>
      <c r="AG2197" s="1"/>
      <c r="AH2197" s="1"/>
      <c r="AI2197" s="1"/>
      <c r="AJ2197" s="1"/>
      <c r="AK2197" s="1"/>
      <c r="AL2197" s="1"/>
      <c r="AM2197" s="1"/>
      <c r="AN2197" s="1"/>
      <c r="AO2197" s="1"/>
      <c r="AP2197" s="1"/>
    </row>
    <row r="2198" ht="15.75" customHeight="1">
      <c r="A2198" s="1"/>
      <c r="B2198" s="1"/>
      <c r="C2198" s="1"/>
      <c r="D2198" s="133"/>
      <c r="E2198" s="1"/>
      <c r="F2198" s="1"/>
      <c r="G2198" s="1"/>
      <c r="H2198" s="1"/>
      <c r="I2198" s="1"/>
      <c r="J2198" s="1"/>
      <c r="K2198" s="1"/>
      <c r="L2198" s="1"/>
      <c r="M2198" s="1"/>
      <c r="N2198" s="1"/>
      <c r="O2198" s="1"/>
      <c r="P2198" s="1"/>
      <c r="Q2198" s="1"/>
      <c r="R2198" s="1"/>
      <c r="S2198" s="1"/>
      <c r="T2198" s="1"/>
      <c r="U2198" s="1"/>
      <c r="V2198" s="1"/>
      <c r="W2198" s="1"/>
      <c r="X2198" s="1"/>
      <c r="Y2198" s="1"/>
      <c r="Z2198" s="1"/>
      <c r="AA2198" s="1"/>
      <c r="AB2198" s="1"/>
      <c r="AC2198" s="1"/>
      <c r="AD2198" s="1"/>
      <c r="AE2198" s="1"/>
      <c r="AF2198" s="1"/>
      <c r="AG2198" s="1"/>
      <c r="AH2198" s="1"/>
      <c r="AI2198" s="1"/>
      <c r="AJ2198" s="1"/>
      <c r="AK2198" s="1"/>
      <c r="AL2198" s="1"/>
      <c r="AM2198" s="1"/>
      <c r="AN2198" s="1"/>
      <c r="AO2198" s="1"/>
      <c r="AP2198" s="1"/>
    </row>
    <row r="2199" ht="15.75" customHeight="1">
      <c r="A2199" s="1"/>
      <c r="B2199" s="1"/>
      <c r="C2199" s="1"/>
      <c r="D2199" s="133"/>
      <c r="E2199" s="1"/>
      <c r="F2199" s="1"/>
      <c r="G2199" s="1"/>
      <c r="H2199" s="1"/>
      <c r="I2199" s="1"/>
      <c r="J2199" s="1"/>
      <c r="K2199" s="1"/>
      <c r="L2199" s="1"/>
      <c r="M2199" s="1"/>
      <c r="N2199" s="1"/>
      <c r="O2199" s="1"/>
      <c r="P2199" s="1"/>
      <c r="Q2199" s="1"/>
      <c r="R2199" s="1"/>
      <c r="S2199" s="1"/>
      <c r="T2199" s="1"/>
      <c r="U2199" s="1"/>
      <c r="V2199" s="1"/>
      <c r="W2199" s="1"/>
      <c r="X2199" s="1"/>
      <c r="Y2199" s="1"/>
      <c r="Z2199" s="1"/>
      <c r="AA2199" s="1"/>
      <c r="AB2199" s="1"/>
      <c r="AC2199" s="1"/>
      <c r="AD2199" s="1"/>
      <c r="AE2199" s="1"/>
      <c r="AF2199" s="1"/>
      <c r="AG2199" s="1"/>
      <c r="AH2199" s="1"/>
      <c r="AI2199" s="1"/>
      <c r="AJ2199" s="1"/>
      <c r="AK2199" s="1"/>
      <c r="AL2199" s="1"/>
      <c r="AM2199" s="1"/>
      <c r="AN2199" s="1"/>
      <c r="AO2199" s="1"/>
      <c r="AP2199" s="1"/>
    </row>
    <row r="2200" ht="15.75" customHeight="1">
      <c r="A2200" s="1"/>
      <c r="B2200" s="1"/>
      <c r="C2200" s="1"/>
      <c r="D2200" s="133"/>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c r="AC2200" s="1"/>
      <c r="AD2200" s="1"/>
      <c r="AE2200" s="1"/>
      <c r="AF2200" s="1"/>
      <c r="AG2200" s="1"/>
      <c r="AH2200" s="1"/>
      <c r="AI2200" s="1"/>
      <c r="AJ2200" s="1"/>
      <c r="AK2200" s="1"/>
      <c r="AL2200" s="1"/>
      <c r="AM2200" s="1"/>
      <c r="AN2200" s="1"/>
      <c r="AO2200" s="1"/>
      <c r="AP2200" s="1"/>
    </row>
    <row r="2201" ht="15.75" customHeight="1">
      <c r="A2201" s="1"/>
      <c r="B2201" s="1"/>
      <c r="C2201" s="1"/>
      <c r="D2201" s="133"/>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c r="AC2201" s="1"/>
      <c r="AD2201" s="1"/>
      <c r="AE2201" s="1"/>
      <c r="AF2201" s="1"/>
      <c r="AG2201" s="1"/>
      <c r="AH2201" s="1"/>
      <c r="AI2201" s="1"/>
      <c r="AJ2201" s="1"/>
      <c r="AK2201" s="1"/>
      <c r="AL2201" s="1"/>
      <c r="AM2201" s="1"/>
      <c r="AN2201" s="1"/>
      <c r="AO2201" s="1"/>
      <c r="AP2201" s="1"/>
    </row>
    <row r="2202" ht="15.75" customHeight="1">
      <c r="A2202" s="1"/>
      <c r="B2202" s="1"/>
      <c r="C2202" s="1"/>
      <c r="D2202" s="133"/>
      <c r="E2202" s="1"/>
      <c r="F2202" s="1"/>
      <c r="G2202" s="1"/>
      <c r="H2202" s="1"/>
      <c r="I2202" s="1"/>
      <c r="J2202" s="1"/>
      <c r="K2202" s="1"/>
      <c r="L2202" s="1"/>
      <c r="M2202" s="1"/>
      <c r="N2202" s="1"/>
      <c r="O2202" s="1"/>
      <c r="P2202" s="1"/>
      <c r="Q2202" s="1"/>
      <c r="R2202" s="1"/>
      <c r="S2202" s="1"/>
      <c r="T2202" s="1"/>
      <c r="U2202" s="1"/>
      <c r="V2202" s="1"/>
      <c r="W2202" s="1"/>
      <c r="X2202" s="1"/>
      <c r="Y2202" s="1"/>
      <c r="Z2202" s="1"/>
      <c r="AA2202" s="1"/>
      <c r="AB2202" s="1"/>
      <c r="AC2202" s="1"/>
      <c r="AD2202" s="1"/>
      <c r="AE2202" s="1"/>
      <c r="AF2202" s="1"/>
      <c r="AG2202" s="1"/>
      <c r="AH2202" s="1"/>
      <c r="AI2202" s="1"/>
      <c r="AJ2202" s="1"/>
      <c r="AK2202" s="1"/>
      <c r="AL2202" s="1"/>
      <c r="AM2202" s="1"/>
      <c r="AN2202" s="1"/>
      <c r="AO2202" s="1"/>
      <c r="AP2202" s="1"/>
    </row>
    <row r="2203" ht="15.75" customHeight="1">
      <c r="A2203" s="1"/>
      <c r="B2203" s="1"/>
      <c r="C2203" s="1"/>
      <c r="D2203" s="133"/>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c r="AC2203" s="1"/>
      <c r="AD2203" s="1"/>
      <c r="AE2203" s="1"/>
      <c r="AF2203" s="1"/>
      <c r="AG2203" s="1"/>
      <c r="AH2203" s="1"/>
      <c r="AI2203" s="1"/>
      <c r="AJ2203" s="1"/>
      <c r="AK2203" s="1"/>
      <c r="AL2203" s="1"/>
      <c r="AM2203" s="1"/>
      <c r="AN2203" s="1"/>
      <c r="AO2203" s="1"/>
      <c r="AP2203" s="1"/>
    </row>
    <row r="2204" ht="15.75" customHeight="1">
      <c r="A2204" s="1"/>
      <c r="B2204" s="1"/>
      <c r="C2204" s="1"/>
      <c r="D2204" s="133"/>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c r="AC2204" s="1"/>
      <c r="AD2204" s="1"/>
      <c r="AE2204" s="1"/>
      <c r="AF2204" s="1"/>
      <c r="AG2204" s="1"/>
      <c r="AH2204" s="1"/>
      <c r="AI2204" s="1"/>
      <c r="AJ2204" s="1"/>
      <c r="AK2204" s="1"/>
      <c r="AL2204" s="1"/>
      <c r="AM2204" s="1"/>
      <c r="AN2204" s="1"/>
      <c r="AO2204" s="1"/>
      <c r="AP2204" s="1"/>
    </row>
    <row r="2205" ht="15.75" customHeight="1">
      <c r="A2205" s="1"/>
      <c r="B2205" s="1"/>
      <c r="C2205" s="1"/>
      <c r="D2205" s="133"/>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c r="AC2205" s="1"/>
      <c r="AD2205" s="1"/>
      <c r="AE2205" s="1"/>
      <c r="AF2205" s="1"/>
      <c r="AG2205" s="1"/>
      <c r="AH2205" s="1"/>
      <c r="AI2205" s="1"/>
      <c r="AJ2205" s="1"/>
      <c r="AK2205" s="1"/>
      <c r="AL2205" s="1"/>
      <c r="AM2205" s="1"/>
      <c r="AN2205" s="1"/>
      <c r="AO2205" s="1"/>
      <c r="AP2205" s="1"/>
    </row>
    <row r="2206" ht="15.75" customHeight="1">
      <c r="A2206" s="1"/>
      <c r="B2206" s="1"/>
      <c r="C2206" s="1"/>
      <c r="D2206" s="133"/>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c r="AC2206" s="1"/>
      <c r="AD2206" s="1"/>
      <c r="AE2206" s="1"/>
      <c r="AF2206" s="1"/>
      <c r="AG2206" s="1"/>
      <c r="AH2206" s="1"/>
      <c r="AI2206" s="1"/>
      <c r="AJ2206" s="1"/>
      <c r="AK2206" s="1"/>
      <c r="AL2206" s="1"/>
      <c r="AM2206" s="1"/>
      <c r="AN2206" s="1"/>
      <c r="AO2206" s="1"/>
      <c r="AP2206" s="1"/>
    </row>
    <row r="2207" ht="15.75" customHeight="1">
      <c r="A2207" s="1"/>
      <c r="B2207" s="1"/>
      <c r="C2207" s="1"/>
      <c r="D2207" s="133"/>
      <c r="E2207" s="1"/>
      <c r="F2207" s="1"/>
      <c r="G2207" s="1"/>
      <c r="H2207" s="1"/>
      <c r="I2207" s="1"/>
      <c r="J2207" s="1"/>
      <c r="K2207" s="1"/>
      <c r="L2207" s="1"/>
      <c r="M2207" s="1"/>
      <c r="N2207" s="1"/>
      <c r="O2207" s="1"/>
      <c r="P2207" s="1"/>
      <c r="Q2207" s="1"/>
      <c r="R2207" s="1"/>
      <c r="S2207" s="1"/>
      <c r="T2207" s="1"/>
      <c r="U2207" s="1"/>
      <c r="V2207" s="1"/>
      <c r="W2207" s="1"/>
      <c r="X2207" s="1"/>
      <c r="Y2207" s="1"/>
      <c r="Z2207" s="1"/>
      <c r="AA2207" s="1"/>
      <c r="AB2207" s="1"/>
      <c r="AC2207" s="1"/>
      <c r="AD2207" s="1"/>
      <c r="AE2207" s="1"/>
      <c r="AF2207" s="1"/>
      <c r="AG2207" s="1"/>
      <c r="AH2207" s="1"/>
      <c r="AI2207" s="1"/>
      <c r="AJ2207" s="1"/>
      <c r="AK2207" s="1"/>
      <c r="AL2207" s="1"/>
      <c r="AM2207" s="1"/>
      <c r="AN2207" s="1"/>
      <c r="AO2207" s="1"/>
      <c r="AP2207" s="1"/>
    </row>
    <row r="2208" ht="15.75" customHeight="1">
      <c r="A2208" s="1"/>
      <c r="B2208" s="1"/>
      <c r="C2208" s="1"/>
      <c r="D2208" s="133"/>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c r="AC2208" s="1"/>
      <c r="AD2208" s="1"/>
      <c r="AE2208" s="1"/>
      <c r="AF2208" s="1"/>
      <c r="AG2208" s="1"/>
      <c r="AH2208" s="1"/>
      <c r="AI2208" s="1"/>
      <c r="AJ2208" s="1"/>
      <c r="AK2208" s="1"/>
      <c r="AL2208" s="1"/>
      <c r="AM2208" s="1"/>
      <c r="AN2208" s="1"/>
      <c r="AO2208" s="1"/>
      <c r="AP2208" s="1"/>
    </row>
    <row r="2209" ht="15.75" customHeight="1">
      <c r="A2209" s="1"/>
      <c r="B2209" s="1"/>
      <c r="C2209" s="1"/>
      <c r="D2209" s="133"/>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c r="AC2209" s="1"/>
      <c r="AD2209" s="1"/>
      <c r="AE2209" s="1"/>
      <c r="AF2209" s="1"/>
      <c r="AG2209" s="1"/>
      <c r="AH2209" s="1"/>
      <c r="AI2209" s="1"/>
      <c r="AJ2209" s="1"/>
      <c r="AK2209" s="1"/>
      <c r="AL2209" s="1"/>
      <c r="AM2209" s="1"/>
      <c r="AN2209" s="1"/>
      <c r="AO2209" s="1"/>
      <c r="AP2209" s="1"/>
    </row>
    <row r="2210" ht="15.75" customHeight="1">
      <c r="A2210" s="1"/>
      <c r="B2210" s="1"/>
      <c r="C2210" s="1"/>
      <c r="D2210" s="133"/>
      <c r="E2210" s="1"/>
      <c r="F2210" s="1"/>
      <c r="G2210" s="1"/>
      <c r="H2210" s="1"/>
      <c r="I2210" s="1"/>
      <c r="J2210" s="1"/>
      <c r="K2210" s="1"/>
      <c r="L2210" s="1"/>
      <c r="M2210" s="1"/>
      <c r="N2210" s="1"/>
      <c r="O2210" s="1"/>
      <c r="P2210" s="1"/>
      <c r="Q2210" s="1"/>
      <c r="R2210" s="1"/>
      <c r="S2210" s="1"/>
      <c r="T2210" s="1"/>
      <c r="U2210" s="1"/>
      <c r="V2210" s="1"/>
      <c r="W2210" s="1"/>
      <c r="X2210" s="1"/>
      <c r="Y2210" s="1"/>
      <c r="Z2210" s="1"/>
      <c r="AA2210" s="1"/>
      <c r="AB2210" s="1"/>
      <c r="AC2210" s="1"/>
      <c r="AD2210" s="1"/>
      <c r="AE2210" s="1"/>
      <c r="AF2210" s="1"/>
      <c r="AG2210" s="1"/>
      <c r="AH2210" s="1"/>
      <c r="AI2210" s="1"/>
      <c r="AJ2210" s="1"/>
      <c r="AK2210" s="1"/>
      <c r="AL2210" s="1"/>
      <c r="AM2210" s="1"/>
      <c r="AN2210" s="1"/>
      <c r="AO2210" s="1"/>
      <c r="AP2210" s="1"/>
    </row>
    <row r="2211" ht="15.75" customHeight="1">
      <c r="A2211" s="1"/>
      <c r="B2211" s="1"/>
      <c r="C2211" s="1"/>
      <c r="D2211" s="133"/>
      <c r="E2211" s="1"/>
      <c r="F2211" s="1"/>
      <c r="G2211" s="1"/>
      <c r="H2211" s="1"/>
      <c r="I2211" s="1"/>
      <c r="J2211" s="1"/>
      <c r="K2211" s="1"/>
      <c r="L2211" s="1"/>
      <c r="M2211" s="1"/>
      <c r="N2211" s="1"/>
      <c r="O2211" s="1"/>
      <c r="P2211" s="1"/>
      <c r="Q2211" s="1"/>
      <c r="R2211" s="1"/>
      <c r="S2211" s="1"/>
      <c r="T2211" s="1"/>
      <c r="U2211" s="1"/>
      <c r="V2211" s="1"/>
      <c r="W2211" s="1"/>
      <c r="X2211" s="1"/>
      <c r="Y2211" s="1"/>
      <c r="Z2211" s="1"/>
      <c r="AA2211" s="1"/>
      <c r="AB2211" s="1"/>
      <c r="AC2211" s="1"/>
      <c r="AD2211" s="1"/>
      <c r="AE2211" s="1"/>
      <c r="AF2211" s="1"/>
      <c r="AG2211" s="1"/>
      <c r="AH2211" s="1"/>
      <c r="AI2211" s="1"/>
      <c r="AJ2211" s="1"/>
      <c r="AK2211" s="1"/>
      <c r="AL2211" s="1"/>
      <c r="AM2211" s="1"/>
      <c r="AN2211" s="1"/>
      <c r="AO2211" s="1"/>
      <c r="AP2211" s="1"/>
    </row>
    <row r="2212" ht="15.75" customHeight="1">
      <c r="A2212" s="1"/>
      <c r="B2212" s="1"/>
      <c r="C2212" s="1"/>
      <c r="D2212" s="133"/>
      <c r="E2212" s="1"/>
      <c r="F2212" s="1"/>
      <c r="G2212" s="1"/>
      <c r="H2212" s="1"/>
      <c r="I2212" s="1"/>
      <c r="J2212" s="1"/>
      <c r="K2212" s="1"/>
      <c r="L2212" s="1"/>
      <c r="M2212" s="1"/>
      <c r="N2212" s="1"/>
      <c r="O2212" s="1"/>
      <c r="P2212" s="1"/>
      <c r="Q2212" s="1"/>
      <c r="R2212" s="1"/>
      <c r="S2212" s="1"/>
      <c r="T2212" s="1"/>
      <c r="U2212" s="1"/>
      <c r="V2212" s="1"/>
      <c r="W2212" s="1"/>
      <c r="X2212" s="1"/>
      <c r="Y2212" s="1"/>
      <c r="Z2212" s="1"/>
      <c r="AA2212" s="1"/>
      <c r="AB2212" s="1"/>
      <c r="AC2212" s="1"/>
      <c r="AD2212" s="1"/>
      <c r="AE2212" s="1"/>
      <c r="AF2212" s="1"/>
      <c r="AG2212" s="1"/>
      <c r="AH2212" s="1"/>
      <c r="AI2212" s="1"/>
      <c r="AJ2212" s="1"/>
      <c r="AK2212" s="1"/>
      <c r="AL2212" s="1"/>
      <c r="AM2212" s="1"/>
      <c r="AN2212" s="1"/>
      <c r="AO2212" s="1"/>
      <c r="AP2212" s="1"/>
    </row>
    <row r="2213" ht="15.75" customHeight="1">
      <c r="A2213" s="1"/>
      <c r="B2213" s="1"/>
      <c r="C2213" s="1"/>
      <c r="D2213" s="133"/>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c r="AC2213" s="1"/>
      <c r="AD2213" s="1"/>
      <c r="AE2213" s="1"/>
      <c r="AF2213" s="1"/>
      <c r="AG2213" s="1"/>
      <c r="AH2213" s="1"/>
      <c r="AI2213" s="1"/>
      <c r="AJ2213" s="1"/>
      <c r="AK2213" s="1"/>
      <c r="AL2213" s="1"/>
      <c r="AM2213" s="1"/>
      <c r="AN2213" s="1"/>
      <c r="AO2213" s="1"/>
      <c r="AP2213" s="1"/>
    </row>
    <row r="2214" ht="15.75" customHeight="1">
      <c r="A2214" s="1"/>
      <c r="B2214" s="1"/>
      <c r="C2214" s="1"/>
      <c r="D2214" s="133"/>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c r="AC2214" s="1"/>
      <c r="AD2214" s="1"/>
      <c r="AE2214" s="1"/>
      <c r="AF2214" s="1"/>
      <c r="AG2214" s="1"/>
      <c r="AH2214" s="1"/>
      <c r="AI2214" s="1"/>
      <c r="AJ2214" s="1"/>
      <c r="AK2214" s="1"/>
      <c r="AL2214" s="1"/>
      <c r="AM2214" s="1"/>
      <c r="AN2214" s="1"/>
      <c r="AO2214" s="1"/>
      <c r="AP2214" s="1"/>
    </row>
    <row r="2215" ht="15.75" customHeight="1">
      <c r="A2215" s="1"/>
      <c r="B2215" s="1"/>
      <c r="C2215" s="1"/>
      <c r="D2215" s="133"/>
      <c r="E2215" s="1"/>
      <c r="F2215" s="1"/>
      <c r="G2215" s="1"/>
      <c r="H2215" s="1"/>
      <c r="I2215" s="1"/>
      <c r="J2215" s="1"/>
      <c r="K2215" s="1"/>
      <c r="L2215" s="1"/>
      <c r="M2215" s="1"/>
      <c r="N2215" s="1"/>
      <c r="O2215" s="1"/>
      <c r="P2215" s="1"/>
      <c r="Q2215" s="1"/>
      <c r="R2215" s="1"/>
      <c r="S2215" s="1"/>
      <c r="T2215" s="1"/>
      <c r="U2215" s="1"/>
      <c r="V2215" s="1"/>
      <c r="W2215" s="1"/>
      <c r="X2215" s="1"/>
      <c r="Y2215" s="1"/>
      <c r="Z2215" s="1"/>
      <c r="AA2215" s="1"/>
      <c r="AB2215" s="1"/>
      <c r="AC2215" s="1"/>
      <c r="AD2215" s="1"/>
      <c r="AE2215" s="1"/>
      <c r="AF2215" s="1"/>
      <c r="AG2215" s="1"/>
      <c r="AH2215" s="1"/>
      <c r="AI2215" s="1"/>
      <c r="AJ2215" s="1"/>
      <c r="AK2215" s="1"/>
      <c r="AL2215" s="1"/>
      <c r="AM2215" s="1"/>
      <c r="AN2215" s="1"/>
      <c r="AO2215" s="1"/>
      <c r="AP2215" s="1"/>
    </row>
    <row r="2216" ht="15.75" customHeight="1">
      <c r="A2216" s="1"/>
      <c r="B2216" s="1"/>
      <c r="C2216" s="1"/>
      <c r="D2216" s="133"/>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c r="AC2216" s="1"/>
      <c r="AD2216" s="1"/>
      <c r="AE2216" s="1"/>
      <c r="AF2216" s="1"/>
      <c r="AG2216" s="1"/>
      <c r="AH2216" s="1"/>
      <c r="AI2216" s="1"/>
      <c r="AJ2216" s="1"/>
      <c r="AK2216" s="1"/>
      <c r="AL2216" s="1"/>
      <c r="AM2216" s="1"/>
      <c r="AN2216" s="1"/>
      <c r="AO2216" s="1"/>
      <c r="AP2216" s="1"/>
    </row>
    <row r="2217" ht="15.75" customHeight="1">
      <c r="A2217" s="1"/>
      <c r="B2217" s="1"/>
      <c r="C2217" s="1"/>
      <c r="D2217" s="133"/>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c r="AC2217" s="1"/>
      <c r="AD2217" s="1"/>
      <c r="AE2217" s="1"/>
      <c r="AF2217" s="1"/>
      <c r="AG2217" s="1"/>
      <c r="AH2217" s="1"/>
      <c r="AI2217" s="1"/>
      <c r="AJ2217" s="1"/>
      <c r="AK2217" s="1"/>
      <c r="AL2217" s="1"/>
      <c r="AM2217" s="1"/>
      <c r="AN2217" s="1"/>
      <c r="AO2217" s="1"/>
      <c r="AP2217" s="1"/>
    </row>
    <row r="2218" ht="15.75" customHeight="1">
      <c r="A2218" s="1"/>
      <c r="B2218" s="1"/>
      <c r="C2218" s="1"/>
      <c r="D2218" s="133"/>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c r="AC2218" s="1"/>
      <c r="AD2218" s="1"/>
      <c r="AE2218" s="1"/>
      <c r="AF2218" s="1"/>
      <c r="AG2218" s="1"/>
      <c r="AH2218" s="1"/>
      <c r="AI2218" s="1"/>
      <c r="AJ2218" s="1"/>
      <c r="AK2218" s="1"/>
      <c r="AL2218" s="1"/>
      <c r="AM2218" s="1"/>
      <c r="AN2218" s="1"/>
      <c r="AO2218" s="1"/>
      <c r="AP2218" s="1"/>
    </row>
    <row r="2219" ht="15.75" customHeight="1">
      <c r="A2219" s="1"/>
      <c r="B2219" s="1"/>
      <c r="C2219" s="1"/>
      <c r="D2219" s="133"/>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c r="AC2219" s="1"/>
      <c r="AD2219" s="1"/>
      <c r="AE2219" s="1"/>
      <c r="AF2219" s="1"/>
      <c r="AG2219" s="1"/>
      <c r="AH2219" s="1"/>
      <c r="AI2219" s="1"/>
      <c r="AJ2219" s="1"/>
      <c r="AK2219" s="1"/>
      <c r="AL2219" s="1"/>
      <c r="AM2219" s="1"/>
      <c r="AN2219" s="1"/>
      <c r="AO2219" s="1"/>
      <c r="AP2219" s="1"/>
    </row>
    <row r="2220" ht="15.75" customHeight="1">
      <c r="A2220" s="1"/>
      <c r="B2220" s="1"/>
      <c r="C2220" s="1"/>
      <c r="D2220" s="133"/>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c r="AC2220" s="1"/>
      <c r="AD2220" s="1"/>
      <c r="AE2220" s="1"/>
      <c r="AF2220" s="1"/>
      <c r="AG2220" s="1"/>
      <c r="AH2220" s="1"/>
      <c r="AI2220" s="1"/>
      <c r="AJ2220" s="1"/>
      <c r="AK2220" s="1"/>
      <c r="AL2220" s="1"/>
      <c r="AM2220" s="1"/>
      <c r="AN2220" s="1"/>
      <c r="AO2220" s="1"/>
      <c r="AP2220" s="1"/>
    </row>
    <row r="2221" ht="15.75" customHeight="1">
      <c r="A2221" s="1"/>
      <c r="B2221" s="1"/>
      <c r="C2221" s="1"/>
      <c r="D2221" s="133"/>
      <c r="E2221" s="1"/>
      <c r="F2221" s="1"/>
      <c r="G2221" s="1"/>
      <c r="H2221" s="1"/>
      <c r="I2221" s="1"/>
      <c r="J2221" s="1"/>
      <c r="K2221" s="1"/>
      <c r="L2221" s="1"/>
      <c r="M2221" s="1"/>
      <c r="N2221" s="1"/>
      <c r="O2221" s="1"/>
      <c r="P2221" s="1"/>
      <c r="Q2221" s="1"/>
      <c r="R2221" s="1"/>
      <c r="S2221" s="1"/>
      <c r="T2221" s="1"/>
      <c r="U2221" s="1"/>
      <c r="V2221" s="1"/>
      <c r="W2221" s="1"/>
      <c r="X2221" s="1"/>
      <c r="Y2221" s="1"/>
      <c r="Z2221" s="1"/>
      <c r="AA2221" s="1"/>
      <c r="AB2221" s="1"/>
      <c r="AC2221" s="1"/>
      <c r="AD2221" s="1"/>
      <c r="AE2221" s="1"/>
      <c r="AF2221" s="1"/>
      <c r="AG2221" s="1"/>
      <c r="AH2221" s="1"/>
      <c r="AI2221" s="1"/>
      <c r="AJ2221" s="1"/>
      <c r="AK2221" s="1"/>
      <c r="AL2221" s="1"/>
      <c r="AM2221" s="1"/>
      <c r="AN2221" s="1"/>
      <c r="AO2221" s="1"/>
      <c r="AP2221" s="1"/>
    </row>
    <row r="2222" ht="15.75" customHeight="1">
      <c r="A2222" s="1"/>
      <c r="B2222" s="1"/>
      <c r="C2222" s="1"/>
      <c r="D2222" s="133"/>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c r="AC2222" s="1"/>
      <c r="AD2222" s="1"/>
      <c r="AE2222" s="1"/>
      <c r="AF2222" s="1"/>
      <c r="AG2222" s="1"/>
      <c r="AH2222" s="1"/>
      <c r="AI2222" s="1"/>
      <c r="AJ2222" s="1"/>
      <c r="AK2222" s="1"/>
      <c r="AL2222" s="1"/>
      <c r="AM2222" s="1"/>
      <c r="AN2222" s="1"/>
      <c r="AO2222" s="1"/>
      <c r="AP2222" s="1"/>
    </row>
    <row r="2223" ht="15.75" customHeight="1">
      <c r="A2223" s="1"/>
      <c r="B2223" s="1"/>
      <c r="C2223" s="1"/>
      <c r="D2223" s="133"/>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row>
    <row r="2224" ht="15.75" customHeight="1">
      <c r="A2224" s="1"/>
      <c r="B2224" s="1"/>
      <c r="C2224" s="1"/>
      <c r="D2224" s="133"/>
      <c r="E2224" s="1"/>
      <c r="F2224" s="1"/>
      <c r="G2224" s="1"/>
      <c r="H2224" s="1"/>
      <c r="I2224" s="1"/>
      <c r="J2224" s="1"/>
      <c r="K2224" s="1"/>
      <c r="L2224" s="1"/>
      <c r="M2224" s="1"/>
      <c r="N2224" s="1"/>
      <c r="O2224" s="1"/>
      <c r="P2224" s="1"/>
      <c r="Q2224" s="1"/>
      <c r="R2224" s="1"/>
      <c r="S2224" s="1"/>
      <c r="T2224" s="1"/>
      <c r="U2224" s="1"/>
      <c r="V2224" s="1"/>
      <c r="W2224" s="1"/>
      <c r="X2224" s="1"/>
      <c r="Y2224" s="1"/>
      <c r="Z2224" s="1"/>
      <c r="AA2224" s="1"/>
      <c r="AB2224" s="1"/>
      <c r="AC2224" s="1"/>
      <c r="AD2224" s="1"/>
      <c r="AE2224" s="1"/>
      <c r="AF2224" s="1"/>
      <c r="AG2224" s="1"/>
      <c r="AH2224" s="1"/>
      <c r="AI2224" s="1"/>
      <c r="AJ2224" s="1"/>
      <c r="AK2224" s="1"/>
      <c r="AL2224" s="1"/>
      <c r="AM2224" s="1"/>
      <c r="AN2224" s="1"/>
      <c r="AO2224" s="1"/>
      <c r="AP2224" s="1"/>
    </row>
    <row r="2225" ht="15.75" customHeight="1">
      <c r="A2225" s="1"/>
      <c r="B2225" s="1"/>
      <c r="C2225" s="1"/>
      <c r="D2225" s="133"/>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c r="AC2225" s="1"/>
      <c r="AD2225" s="1"/>
      <c r="AE2225" s="1"/>
      <c r="AF2225" s="1"/>
      <c r="AG2225" s="1"/>
      <c r="AH2225" s="1"/>
      <c r="AI2225" s="1"/>
      <c r="AJ2225" s="1"/>
      <c r="AK2225" s="1"/>
      <c r="AL2225" s="1"/>
      <c r="AM2225" s="1"/>
      <c r="AN2225" s="1"/>
      <c r="AO2225" s="1"/>
      <c r="AP2225" s="1"/>
    </row>
    <row r="2226" ht="15.75" customHeight="1">
      <c r="A2226" s="1"/>
      <c r="B2226" s="1"/>
      <c r="C2226" s="1"/>
      <c r="D2226" s="133"/>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c r="AC2226" s="1"/>
      <c r="AD2226" s="1"/>
      <c r="AE2226" s="1"/>
      <c r="AF2226" s="1"/>
      <c r="AG2226" s="1"/>
      <c r="AH2226" s="1"/>
      <c r="AI2226" s="1"/>
      <c r="AJ2226" s="1"/>
      <c r="AK2226" s="1"/>
      <c r="AL2226" s="1"/>
      <c r="AM2226" s="1"/>
      <c r="AN2226" s="1"/>
      <c r="AO2226" s="1"/>
      <c r="AP2226" s="1"/>
    </row>
    <row r="2227" ht="15.75" customHeight="1">
      <c r="A2227" s="1"/>
      <c r="B2227" s="1"/>
      <c r="C2227" s="1"/>
      <c r="D2227" s="133"/>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c r="AC2227" s="1"/>
      <c r="AD2227" s="1"/>
      <c r="AE2227" s="1"/>
      <c r="AF2227" s="1"/>
      <c r="AG2227" s="1"/>
      <c r="AH2227" s="1"/>
      <c r="AI2227" s="1"/>
      <c r="AJ2227" s="1"/>
      <c r="AK2227" s="1"/>
      <c r="AL2227" s="1"/>
      <c r="AM2227" s="1"/>
      <c r="AN2227" s="1"/>
      <c r="AO2227" s="1"/>
      <c r="AP2227" s="1"/>
    </row>
    <row r="2228" ht="15.75" customHeight="1">
      <c r="A2228" s="1"/>
      <c r="B2228" s="1"/>
      <c r="C2228" s="1"/>
      <c r="D2228" s="133"/>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c r="AC2228" s="1"/>
      <c r="AD2228" s="1"/>
      <c r="AE2228" s="1"/>
      <c r="AF2228" s="1"/>
      <c r="AG2228" s="1"/>
      <c r="AH2228" s="1"/>
      <c r="AI2228" s="1"/>
      <c r="AJ2228" s="1"/>
      <c r="AK2228" s="1"/>
      <c r="AL2228" s="1"/>
      <c r="AM2228" s="1"/>
      <c r="AN2228" s="1"/>
      <c r="AO2228" s="1"/>
      <c r="AP2228" s="1"/>
    </row>
    <row r="2229" ht="15.75" customHeight="1">
      <c r="A2229" s="1"/>
      <c r="B2229" s="1"/>
      <c r="C2229" s="1"/>
      <c r="D2229" s="133"/>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c r="AC2229" s="1"/>
      <c r="AD2229" s="1"/>
      <c r="AE2229" s="1"/>
      <c r="AF2229" s="1"/>
      <c r="AG2229" s="1"/>
      <c r="AH2229" s="1"/>
      <c r="AI2229" s="1"/>
      <c r="AJ2229" s="1"/>
      <c r="AK2229" s="1"/>
      <c r="AL2229" s="1"/>
      <c r="AM2229" s="1"/>
      <c r="AN2229" s="1"/>
      <c r="AO2229" s="1"/>
      <c r="AP2229" s="1"/>
    </row>
    <row r="2230" ht="15.75" customHeight="1">
      <c r="A2230" s="1"/>
      <c r="B2230" s="1"/>
      <c r="C2230" s="1"/>
      <c r="D2230" s="133"/>
      <c r="E2230" s="1"/>
      <c r="F2230" s="1"/>
      <c r="G2230" s="1"/>
      <c r="H2230" s="1"/>
      <c r="I2230" s="1"/>
      <c r="J2230" s="1"/>
      <c r="K2230" s="1"/>
      <c r="L2230" s="1"/>
      <c r="M2230" s="1"/>
      <c r="N2230" s="1"/>
      <c r="O2230" s="1"/>
      <c r="P2230" s="1"/>
      <c r="Q2230" s="1"/>
      <c r="R2230" s="1"/>
      <c r="S2230" s="1"/>
      <c r="T2230" s="1"/>
      <c r="U2230" s="1"/>
      <c r="V2230" s="1"/>
      <c r="W2230" s="1"/>
      <c r="X2230" s="1"/>
      <c r="Y2230" s="1"/>
      <c r="Z2230" s="1"/>
      <c r="AA2230" s="1"/>
      <c r="AB2230" s="1"/>
      <c r="AC2230" s="1"/>
      <c r="AD2230" s="1"/>
      <c r="AE2230" s="1"/>
      <c r="AF2230" s="1"/>
      <c r="AG2230" s="1"/>
      <c r="AH2230" s="1"/>
      <c r="AI2230" s="1"/>
      <c r="AJ2230" s="1"/>
      <c r="AK2230" s="1"/>
      <c r="AL2230" s="1"/>
      <c r="AM2230" s="1"/>
      <c r="AN2230" s="1"/>
      <c r="AO2230" s="1"/>
      <c r="AP2230" s="1"/>
    </row>
    <row r="2231" ht="15.75" customHeight="1">
      <c r="A2231" s="1"/>
      <c r="B2231" s="1"/>
      <c r="C2231" s="1"/>
      <c r="D2231" s="133"/>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c r="AC2231" s="1"/>
      <c r="AD2231" s="1"/>
      <c r="AE2231" s="1"/>
      <c r="AF2231" s="1"/>
      <c r="AG2231" s="1"/>
      <c r="AH2231" s="1"/>
      <c r="AI2231" s="1"/>
      <c r="AJ2231" s="1"/>
      <c r="AK2231" s="1"/>
      <c r="AL2231" s="1"/>
      <c r="AM2231" s="1"/>
      <c r="AN2231" s="1"/>
      <c r="AO2231" s="1"/>
      <c r="AP2231" s="1"/>
    </row>
    <row r="2232" ht="15.75" customHeight="1">
      <c r="A2232" s="1"/>
      <c r="B2232" s="1"/>
      <c r="C2232" s="1"/>
      <c r="D2232" s="133"/>
      <c r="E2232" s="1"/>
      <c r="F2232" s="1"/>
      <c r="G2232" s="1"/>
      <c r="H2232" s="1"/>
      <c r="I2232" s="1"/>
      <c r="J2232" s="1"/>
      <c r="K2232" s="1"/>
      <c r="L2232" s="1"/>
      <c r="M2232" s="1"/>
      <c r="N2232" s="1"/>
      <c r="O2232" s="1"/>
      <c r="P2232" s="1"/>
      <c r="Q2232" s="1"/>
      <c r="R2232" s="1"/>
      <c r="S2232" s="1"/>
      <c r="T2232" s="1"/>
      <c r="U2232" s="1"/>
      <c r="V2232" s="1"/>
      <c r="W2232" s="1"/>
      <c r="X2232" s="1"/>
      <c r="Y2232" s="1"/>
      <c r="Z2232" s="1"/>
      <c r="AA2232" s="1"/>
      <c r="AB2232" s="1"/>
      <c r="AC2232" s="1"/>
      <c r="AD2232" s="1"/>
      <c r="AE2232" s="1"/>
      <c r="AF2232" s="1"/>
      <c r="AG2232" s="1"/>
      <c r="AH2232" s="1"/>
      <c r="AI2232" s="1"/>
      <c r="AJ2232" s="1"/>
      <c r="AK2232" s="1"/>
      <c r="AL2232" s="1"/>
      <c r="AM2232" s="1"/>
      <c r="AN2232" s="1"/>
      <c r="AO2232" s="1"/>
      <c r="AP2232" s="1"/>
    </row>
    <row r="2233" ht="15.75" customHeight="1">
      <c r="A2233" s="1"/>
      <c r="B2233" s="1"/>
      <c r="C2233" s="1"/>
      <c r="D2233" s="133"/>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c r="AC2233" s="1"/>
      <c r="AD2233" s="1"/>
      <c r="AE2233" s="1"/>
      <c r="AF2233" s="1"/>
      <c r="AG2233" s="1"/>
      <c r="AH2233" s="1"/>
      <c r="AI2233" s="1"/>
      <c r="AJ2233" s="1"/>
      <c r="AK2233" s="1"/>
      <c r="AL2233" s="1"/>
      <c r="AM2233" s="1"/>
      <c r="AN2233" s="1"/>
      <c r="AO2233" s="1"/>
      <c r="AP2233" s="1"/>
    </row>
    <row r="2234" ht="15.75" customHeight="1">
      <c r="A2234" s="1"/>
      <c r="B2234" s="1"/>
      <c r="C2234" s="1"/>
      <c r="D2234" s="133"/>
      <c r="E2234" s="1"/>
      <c r="F2234" s="1"/>
      <c r="G2234" s="1"/>
      <c r="H2234" s="1"/>
      <c r="I2234" s="1"/>
      <c r="J2234" s="1"/>
      <c r="K2234" s="1"/>
      <c r="L2234" s="1"/>
      <c r="M2234" s="1"/>
      <c r="N2234" s="1"/>
      <c r="O2234" s="1"/>
      <c r="P2234" s="1"/>
      <c r="Q2234" s="1"/>
      <c r="R2234" s="1"/>
      <c r="S2234" s="1"/>
      <c r="T2234" s="1"/>
      <c r="U2234" s="1"/>
      <c r="V2234" s="1"/>
      <c r="W2234" s="1"/>
      <c r="X2234" s="1"/>
      <c r="Y2234" s="1"/>
      <c r="Z2234" s="1"/>
      <c r="AA2234" s="1"/>
      <c r="AB2234" s="1"/>
      <c r="AC2234" s="1"/>
      <c r="AD2234" s="1"/>
      <c r="AE2234" s="1"/>
      <c r="AF2234" s="1"/>
      <c r="AG2234" s="1"/>
      <c r="AH2234" s="1"/>
      <c r="AI2234" s="1"/>
      <c r="AJ2234" s="1"/>
      <c r="AK2234" s="1"/>
      <c r="AL2234" s="1"/>
      <c r="AM2234" s="1"/>
      <c r="AN2234" s="1"/>
      <c r="AO2234" s="1"/>
      <c r="AP2234" s="1"/>
    </row>
    <row r="2235" ht="15.75" customHeight="1">
      <c r="A2235" s="1"/>
      <c r="B2235" s="1"/>
      <c r="C2235" s="1"/>
      <c r="D2235" s="133"/>
      <c r="E2235" s="1"/>
      <c r="F2235" s="1"/>
      <c r="G2235" s="1"/>
      <c r="H2235" s="1"/>
      <c r="I2235" s="1"/>
      <c r="J2235" s="1"/>
      <c r="K2235" s="1"/>
      <c r="L2235" s="1"/>
      <c r="M2235" s="1"/>
      <c r="N2235" s="1"/>
      <c r="O2235" s="1"/>
      <c r="P2235" s="1"/>
      <c r="Q2235" s="1"/>
      <c r="R2235" s="1"/>
      <c r="S2235" s="1"/>
      <c r="T2235" s="1"/>
      <c r="U2235" s="1"/>
      <c r="V2235" s="1"/>
      <c r="W2235" s="1"/>
      <c r="X2235" s="1"/>
      <c r="Y2235" s="1"/>
      <c r="Z2235" s="1"/>
      <c r="AA2235" s="1"/>
      <c r="AB2235" s="1"/>
      <c r="AC2235" s="1"/>
      <c r="AD2235" s="1"/>
      <c r="AE2235" s="1"/>
      <c r="AF2235" s="1"/>
      <c r="AG2235" s="1"/>
      <c r="AH2235" s="1"/>
      <c r="AI2235" s="1"/>
      <c r="AJ2235" s="1"/>
      <c r="AK2235" s="1"/>
      <c r="AL2235" s="1"/>
      <c r="AM2235" s="1"/>
      <c r="AN2235" s="1"/>
      <c r="AO2235" s="1"/>
      <c r="AP2235" s="1"/>
    </row>
    <row r="2236" ht="15.75" customHeight="1">
      <c r="A2236" s="1"/>
      <c r="B2236" s="1"/>
      <c r="C2236" s="1"/>
      <c r="D2236" s="133"/>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c r="AC2236" s="1"/>
      <c r="AD2236" s="1"/>
      <c r="AE2236" s="1"/>
      <c r="AF2236" s="1"/>
      <c r="AG2236" s="1"/>
      <c r="AH2236" s="1"/>
      <c r="AI2236" s="1"/>
      <c r="AJ2236" s="1"/>
      <c r="AK2236" s="1"/>
      <c r="AL2236" s="1"/>
      <c r="AM2236" s="1"/>
      <c r="AN2236" s="1"/>
      <c r="AO2236" s="1"/>
      <c r="AP2236" s="1"/>
    </row>
    <row r="2237" ht="15.75" customHeight="1">
      <c r="A2237" s="1"/>
      <c r="B2237" s="1"/>
      <c r="C2237" s="1"/>
      <c r="D2237" s="133"/>
      <c r="E2237" s="1"/>
      <c r="F2237" s="1"/>
      <c r="G2237" s="1"/>
      <c r="H2237" s="1"/>
      <c r="I2237" s="1"/>
      <c r="J2237" s="1"/>
      <c r="K2237" s="1"/>
      <c r="L2237" s="1"/>
      <c r="M2237" s="1"/>
      <c r="N2237" s="1"/>
      <c r="O2237" s="1"/>
      <c r="P2237" s="1"/>
      <c r="Q2237" s="1"/>
      <c r="R2237" s="1"/>
      <c r="S2237" s="1"/>
      <c r="T2237" s="1"/>
      <c r="U2237" s="1"/>
      <c r="V2237" s="1"/>
      <c r="W2237" s="1"/>
      <c r="X2237" s="1"/>
      <c r="Y2237" s="1"/>
      <c r="Z2237" s="1"/>
      <c r="AA2237" s="1"/>
      <c r="AB2237" s="1"/>
      <c r="AC2237" s="1"/>
      <c r="AD2237" s="1"/>
      <c r="AE2237" s="1"/>
      <c r="AF2237" s="1"/>
      <c r="AG2237" s="1"/>
      <c r="AH2237" s="1"/>
      <c r="AI2237" s="1"/>
      <c r="AJ2237" s="1"/>
      <c r="AK2237" s="1"/>
      <c r="AL2237" s="1"/>
      <c r="AM2237" s="1"/>
      <c r="AN2237" s="1"/>
      <c r="AO2237" s="1"/>
      <c r="AP2237" s="1"/>
    </row>
    <row r="2238" ht="15.75" customHeight="1">
      <c r="A2238" s="1"/>
      <c r="B2238" s="1"/>
      <c r="C2238" s="1"/>
      <c r="D2238" s="133"/>
      <c r="E2238" s="1"/>
      <c r="F2238" s="1"/>
      <c r="G2238" s="1"/>
      <c r="H2238" s="1"/>
      <c r="I2238" s="1"/>
      <c r="J2238" s="1"/>
      <c r="K2238" s="1"/>
      <c r="L2238" s="1"/>
      <c r="M2238" s="1"/>
      <c r="N2238" s="1"/>
      <c r="O2238" s="1"/>
      <c r="P2238" s="1"/>
      <c r="Q2238" s="1"/>
      <c r="R2238" s="1"/>
      <c r="S2238" s="1"/>
      <c r="T2238" s="1"/>
      <c r="U2238" s="1"/>
      <c r="V2238" s="1"/>
      <c r="W2238" s="1"/>
      <c r="X2238" s="1"/>
      <c r="Y2238" s="1"/>
      <c r="Z2238" s="1"/>
      <c r="AA2238" s="1"/>
      <c r="AB2238" s="1"/>
      <c r="AC2238" s="1"/>
      <c r="AD2238" s="1"/>
      <c r="AE2238" s="1"/>
      <c r="AF2238" s="1"/>
      <c r="AG2238" s="1"/>
      <c r="AH2238" s="1"/>
      <c r="AI2238" s="1"/>
      <c r="AJ2238" s="1"/>
      <c r="AK2238" s="1"/>
      <c r="AL2238" s="1"/>
      <c r="AM2238" s="1"/>
      <c r="AN2238" s="1"/>
      <c r="AO2238" s="1"/>
      <c r="AP2238" s="1"/>
    </row>
    <row r="2239" ht="15.75" customHeight="1">
      <c r="A2239" s="1"/>
      <c r="B2239" s="1"/>
      <c r="C2239" s="1"/>
      <c r="D2239" s="133"/>
      <c r="E2239" s="1"/>
      <c r="F2239" s="1"/>
      <c r="G2239" s="1"/>
      <c r="H2239" s="1"/>
      <c r="I2239" s="1"/>
      <c r="J2239" s="1"/>
      <c r="K2239" s="1"/>
      <c r="L2239" s="1"/>
      <c r="M2239" s="1"/>
      <c r="N2239" s="1"/>
      <c r="O2239" s="1"/>
      <c r="P2239" s="1"/>
      <c r="Q2239" s="1"/>
      <c r="R2239" s="1"/>
      <c r="S2239" s="1"/>
      <c r="T2239" s="1"/>
      <c r="U2239" s="1"/>
      <c r="V2239" s="1"/>
      <c r="W2239" s="1"/>
      <c r="X2239" s="1"/>
      <c r="Y2239" s="1"/>
      <c r="Z2239" s="1"/>
      <c r="AA2239" s="1"/>
      <c r="AB2239" s="1"/>
      <c r="AC2239" s="1"/>
      <c r="AD2239" s="1"/>
      <c r="AE2239" s="1"/>
      <c r="AF2239" s="1"/>
      <c r="AG2239" s="1"/>
      <c r="AH2239" s="1"/>
      <c r="AI2239" s="1"/>
      <c r="AJ2239" s="1"/>
      <c r="AK2239" s="1"/>
      <c r="AL2239" s="1"/>
      <c r="AM2239" s="1"/>
      <c r="AN2239" s="1"/>
      <c r="AO2239" s="1"/>
      <c r="AP2239" s="1"/>
    </row>
    <row r="2240" ht="15.75" customHeight="1">
      <c r="A2240" s="1"/>
      <c r="B2240" s="1"/>
      <c r="C2240" s="1"/>
      <c r="D2240" s="133"/>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c r="AC2240" s="1"/>
      <c r="AD2240" s="1"/>
      <c r="AE2240" s="1"/>
      <c r="AF2240" s="1"/>
      <c r="AG2240" s="1"/>
      <c r="AH2240" s="1"/>
      <c r="AI2240" s="1"/>
      <c r="AJ2240" s="1"/>
      <c r="AK2240" s="1"/>
      <c r="AL2240" s="1"/>
      <c r="AM2240" s="1"/>
      <c r="AN2240" s="1"/>
      <c r="AO2240" s="1"/>
      <c r="AP2240" s="1"/>
    </row>
    <row r="2241" ht="15.75" customHeight="1">
      <c r="A2241" s="1"/>
      <c r="B2241" s="1"/>
      <c r="C2241" s="1"/>
      <c r="D2241" s="133"/>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c r="AC2241" s="1"/>
      <c r="AD2241" s="1"/>
      <c r="AE2241" s="1"/>
      <c r="AF2241" s="1"/>
      <c r="AG2241" s="1"/>
      <c r="AH2241" s="1"/>
      <c r="AI2241" s="1"/>
      <c r="AJ2241" s="1"/>
      <c r="AK2241" s="1"/>
      <c r="AL2241" s="1"/>
      <c r="AM2241" s="1"/>
      <c r="AN2241" s="1"/>
      <c r="AO2241" s="1"/>
      <c r="AP2241" s="1"/>
    </row>
    <row r="2242" ht="15.75" customHeight="1">
      <c r="A2242" s="1"/>
      <c r="B2242" s="1"/>
      <c r="C2242" s="1"/>
      <c r="D2242" s="133"/>
      <c r="E2242" s="1"/>
      <c r="F2242" s="1"/>
      <c r="G2242" s="1"/>
      <c r="H2242" s="1"/>
      <c r="I2242" s="1"/>
      <c r="J2242" s="1"/>
      <c r="K2242" s="1"/>
      <c r="L2242" s="1"/>
      <c r="M2242" s="1"/>
      <c r="N2242" s="1"/>
      <c r="O2242" s="1"/>
      <c r="P2242" s="1"/>
      <c r="Q2242" s="1"/>
      <c r="R2242" s="1"/>
      <c r="S2242" s="1"/>
      <c r="T2242" s="1"/>
      <c r="U2242" s="1"/>
      <c r="V2242" s="1"/>
      <c r="W2242" s="1"/>
      <c r="X2242" s="1"/>
      <c r="Y2242" s="1"/>
      <c r="Z2242" s="1"/>
      <c r="AA2242" s="1"/>
      <c r="AB2242" s="1"/>
      <c r="AC2242" s="1"/>
      <c r="AD2242" s="1"/>
      <c r="AE2242" s="1"/>
      <c r="AF2242" s="1"/>
      <c r="AG2242" s="1"/>
      <c r="AH2242" s="1"/>
      <c r="AI2242" s="1"/>
      <c r="AJ2242" s="1"/>
      <c r="AK2242" s="1"/>
      <c r="AL2242" s="1"/>
      <c r="AM2242" s="1"/>
      <c r="AN2242" s="1"/>
      <c r="AO2242" s="1"/>
      <c r="AP2242" s="1"/>
    </row>
    <row r="2243" ht="15.75" customHeight="1">
      <c r="A2243" s="1"/>
      <c r="B2243" s="1"/>
      <c r="C2243" s="1"/>
      <c r="D2243" s="133"/>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c r="AC2243" s="1"/>
      <c r="AD2243" s="1"/>
      <c r="AE2243" s="1"/>
      <c r="AF2243" s="1"/>
      <c r="AG2243" s="1"/>
      <c r="AH2243" s="1"/>
      <c r="AI2243" s="1"/>
      <c r="AJ2243" s="1"/>
      <c r="AK2243" s="1"/>
      <c r="AL2243" s="1"/>
      <c r="AM2243" s="1"/>
      <c r="AN2243" s="1"/>
      <c r="AO2243" s="1"/>
      <c r="AP2243" s="1"/>
    </row>
    <row r="2244" ht="15.75" customHeight="1">
      <c r="A2244" s="1"/>
      <c r="B2244" s="1"/>
      <c r="C2244" s="1"/>
      <c r="D2244" s="133"/>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c r="AC2244" s="1"/>
      <c r="AD2244" s="1"/>
      <c r="AE2244" s="1"/>
      <c r="AF2244" s="1"/>
      <c r="AG2244" s="1"/>
      <c r="AH2244" s="1"/>
      <c r="AI2244" s="1"/>
      <c r="AJ2244" s="1"/>
      <c r="AK2244" s="1"/>
      <c r="AL2244" s="1"/>
      <c r="AM2244" s="1"/>
      <c r="AN2244" s="1"/>
      <c r="AO2244" s="1"/>
      <c r="AP2244" s="1"/>
    </row>
    <row r="2245" ht="15.75" customHeight="1">
      <c r="A2245" s="1"/>
      <c r="B2245" s="1"/>
      <c r="C2245" s="1"/>
      <c r="D2245" s="133"/>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c r="AC2245" s="1"/>
      <c r="AD2245" s="1"/>
      <c r="AE2245" s="1"/>
      <c r="AF2245" s="1"/>
      <c r="AG2245" s="1"/>
      <c r="AH2245" s="1"/>
      <c r="AI2245" s="1"/>
      <c r="AJ2245" s="1"/>
      <c r="AK2245" s="1"/>
      <c r="AL2245" s="1"/>
      <c r="AM2245" s="1"/>
      <c r="AN2245" s="1"/>
      <c r="AO2245" s="1"/>
      <c r="AP2245" s="1"/>
    </row>
    <row r="2246" ht="15.75" customHeight="1">
      <c r="A2246" s="1"/>
      <c r="B2246" s="1"/>
      <c r="C2246" s="1"/>
      <c r="D2246" s="133"/>
      <c r="E2246" s="1"/>
      <c r="F2246" s="1"/>
      <c r="G2246" s="1"/>
      <c r="H2246" s="1"/>
      <c r="I2246" s="1"/>
      <c r="J2246" s="1"/>
      <c r="K2246" s="1"/>
      <c r="L2246" s="1"/>
      <c r="M2246" s="1"/>
      <c r="N2246" s="1"/>
      <c r="O2246" s="1"/>
      <c r="P2246" s="1"/>
      <c r="Q2246" s="1"/>
      <c r="R2246" s="1"/>
      <c r="S2246" s="1"/>
      <c r="T2246" s="1"/>
      <c r="U2246" s="1"/>
      <c r="V2246" s="1"/>
      <c r="W2246" s="1"/>
      <c r="X2246" s="1"/>
      <c r="Y2246" s="1"/>
      <c r="Z2246" s="1"/>
      <c r="AA2246" s="1"/>
      <c r="AB2246" s="1"/>
      <c r="AC2246" s="1"/>
      <c r="AD2246" s="1"/>
      <c r="AE2246" s="1"/>
      <c r="AF2246" s="1"/>
      <c r="AG2246" s="1"/>
      <c r="AH2246" s="1"/>
      <c r="AI2246" s="1"/>
      <c r="AJ2246" s="1"/>
      <c r="AK2246" s="1"/>
      <c r="AL2246" s="1"/>
      <c r="AM2246" s="1"/>
      <c r="AN2246" s="1"/>
      <c r="AO2246" s="1"/>
      <c r="AP2246" s="1"/>
    </row>
    <row r="2247" ht="15.75" customHeight="1">
      <c r="A2247" s="1"/>
      <c r="B2247" s="1"/>
      <c r="C2247" s="1"/>
      <c r="D2247" s="133"/>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c r="AC2247" s="1"/>
      <c r="AD2247" s="1"/>
      <c r="AE2247" s="1"/>
      <c r="AF2247" s="1"/>
      <c r="AG2247" s="1"/>
      <c r="AH2247" s="1"/>
      <c r="AI2247" s="1"/>
      <c r="AJ2247" s="1"/>
      <c r="AK2247" s="1"/>
      <c r="AL2247" s="1"/>
      <c r="AM2247" s="1"/>
      <c r="AN2247" s="1"/>
      <c r="AO2247" s="1"/>
      <c r="AP2247" s="1"/>
    </row>
    <row r="2248" ht="15.75" customHeight="1">
      <c r="A2248" s="1"/>
      <c r="B2248" s="1"/>
      <c r="C2248" s="1"/>
      <c r="D2248" s="133"/>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row>
    <row r="2249" ht="15.75" customHeight="1">
      <c r="A2249" s="1"/>
      <c r="B2249" s="1"/>
      <c r="C2249" s="1"/>
      <c r="D2249" s="133"/>
      <c r="E2249" s="1"/>
      <c r="F2249" s="1"/>
      <c r="G2249" s="1"/>
      <c r="H2249" s="1"/>
      <c r="I2249" s="1"/>
      <c r="J2249" s="1"/>
      <c r="K2249" s="1"/>
      <c r="L2249" s="1"/>
      <c r="M2249" s="1"/>
      <c r="N2249" s="1"/>
      <c r="O2249" s="1"/>
      <c r="P2249" s="1"/>
      <c r="Q2249" s="1"/>
      <c r="R2249" s="1"/>
      <c r="S2249" s="1"/>
      <c r="T2249" s="1"/>
      <c r="U2249" s="1"/>
      <c r="V2249" s="1"/>
      <c r="W2249" s="1"/>
      <c r="X2249" s="1"/>
      <c r="Y2249" s="1"/>
      <c r="Z2249" s="1"/>
      <c r="AA2249" s="1"/>
      <c r="AB2249" s="1"/>
      <c r="AC2249" s="1"/>
      <c r="AD2249" s="1"/>
      <c r="AE2249" s="1"/>
      <c r="AF2249" s="1"/>
      <c r="AG2249" s="1"/>
      <c r="AH2249" s="1"/>
      <c r="AI2249" s="1"/>
      <c r="AJ2249" s="1"/>
      <c r="AK2249" s="1"/>
      <c r="AL2249" s="1"/>
      <c r="AM2249" s="1"/>
      <c r="AN2249" s="1"/>
      <c r="AO2249" s="1"/>
      <c r="AP2249" s="1"/>
    </row>
    <row r="2250" ht="15.75" customHeight="1">
      <c r="A2250" s="1"/>
      <c r="B2250" s="1"/>
      <c r="C2250" s="1"/>
      <c r="D2250" s="133"/>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c r="AC2250" s="1"/>
      <c r="AD2250" s="1"/>
      <c r="AE2250" s="1"/>
      <c r="AF2250" s="1"/>
      <c r="AG2250" s="1"/>
      <c r="AH2250" s="1"/>
      <c r="AI2250" s="1"/>
      <c r="AJ2250" s="1"/>
      <c r="AK2250" s="1"/>
      <c r="AL2250" s="1"/>
      <c r="AM2250" s="1"/>
      <c r="AN2250" s="1"/>
      <c r="AO2250" s="1"/>
      <c r="AP2250" s="1"/>
    </row>
    <row r="2251" ht="15.75" customHeight="1">
      <c r="A2251" s="1"/>
      <c r="B2251" s="1"/>
      <c r="C2251" s="1"/>
      <c r="D2251" s="133"/>
      <c r="E2251" s="1"/>
      <c r="F2251" s="1"/>
      <c r="G2251" s="1"/>
      <c r="H2251" s="1"/>
      <c r="I2251" s="1"/>
      <c r="J2251" s="1"/>
      <c r="K2251" s="1"/>
      <c r="L2251" s="1"/>
      <c r="M2251" s="1"/>
      <c r="N2251" s="1"/>
      <c r="O2251" s="1"/>
      <c r="P2251" s="1"/>
      <c r="Q2251" s="1"/>
      <c r="R2251" s="1"/>
      <c r="S2251" s="1"/>
      <c r="T2251" s="1"/>
      <c r="U2251" s="1"/>
      <c r="V2251" s="1"/>
      <c r="W2251" s="1"/>
      <c r="X2251" s="1"/>
      <c r="Y2251" s="1"/>
      <c r="Z2251" s="1"/>
      <c r="AA2251" s="1"/>
      <c r="AB2251" s="1"/>
      <c r="AC2251" s="1"/>
      <c r="AD2251" s="1"/>
      <c r="AE2251" s="1"/>
      <c r="AF2251" s="1"/>
      <c r="AG2251" s="1"/>
      <c r="AH2251" s="1"/>
      <c r="AI2251" s="1"/>
      <c r="AJ2251" s="1"/>
      <c r="AK2251" s="1"/>
      <c r="AL2251" s="1"/>
      <c r="AM2251" s="1"/>
      <c r="AN2251" s="1"/>
      <c r="AO2251" s="1"/>
      <c r="AP2251" s="1"/>
    </row>
    <row r="2252" ht="15.75" customHeight="1">
      <c r="A2252" s="1"/>
      <c r="B2252" s="1"/>
      <c r="C2252" s="1"/>
      <c r="D2252" s="133"/>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c r="AC2252" s="1"/>
      <c r="AD2252" s="1"/>
      <c r="AE2252" s="1"/>
      <c r="AF2252" s="1"/>
      <c r="AG2252" s="1"/>
      <c r="AH2252" s="1"/>
      <c r="AI2252" s="1"/>
      <c r="AJ2252" s="1"/>
      <c r="AK2252" s="1"/>
      <c r="AL2252" s="1"/>
      <c r="AM2252" s="1"/>
      <c r="AN2252" s="1"/>
      <c r="AO2252" s="1"/>
      <c r="AP2252" s="1"/>
    </row>
    <row r="2253" ht="15.75" customHeight="1">
      <c r="A2253" s="1"/>
      <c r="B2253" s="1"/>
      <c r="C2253" s="1"/>
      <c r="D2253" s="133"/>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c r="AC2253" s="1"/>
      <c r="AD2253" s="1"/>
      <c r="AE2253" s="1"/>
      <c r="AF2253" s="1"/>
      <c r="AG2253" s="1"/>
      <c r="AH2253" s="1"/>
      <c r="AI2253" s="1"/>
      <c r="AJ2253" s="1"/>
      <c r="AK2253" s="1"/>
      <c r="AL2253" s="1"/>
      <c r="AM2253" s="1"/>
      <c r="AN2253" s="1"/>
      <c r="AO2253" s="1"/>
      <c r="AP2253" s="1"/>
    </row>
    <row r="2254" ht="15.75" customHeight="1">
      <c r="A2254" s="1"/>
      <c r="B2254" s="1"/>
      <c r="C2254" s="1"/>
      <c r="D2254" s="133"/>
      <c r="E2254" s="1"/>
      <c r="F2254" s="1"/>
      <c r="G2254" s="1"/>
      <c r="H2254" s="1"/>
      <c r="I2254" s="1"/>
      <c r="J2254" s="1"/>
      <c r="K2254" s="1"/>
      <c r="L2254" s="1"/>
      <c r="M2254" s="1"/>
      <c r="N2254" s="1"/>
      <c r="O2254" s="1"/>
      <c r="P2254" s="1"/>
      <c r="Q2254" s="1"/>
      <c r="R2254" s="1"/>
      <c r="S2254" s="1"/>
      <c r="T2254" s="1"/>
      <c r="U2254" s="1"/>
      <c r="V2254" s="1"/>
      <c r="W2254" s="1"/>
      <c r="X2254" s="1"/>
      <c r="Y2254" s="1"/>
      <c r="Z2254" s="1"/>
      <c r="AA2254" s="1"/>
      <c r="AB2254" s="1"/>
      <c r="AC2254" s="1"/>
      <c r="AD2254" s="1"/>
      <c r="AE2254" s="1"/>
      <c r="AF2254" s="1"/>
      <c r="AG2254" s="1"/>
      <c r="AH2254" s="1"/>
      <c r="AI2254" s="1"/>
      <c r="AJ2254" s="1"/>
      <c r="AK2254" s="1"/>
      <c r="AL2254" s="1"/>
      <c r="AM2254" s="1"/>
      <c r="AN2254" s="1"/>
      <c r="AO2254" s="1"/>
      <c r="AP2254" s="1"/>
    </row>
    <row r="2255" ht="15.75" customHeight="1">
      <c r="A2255" s="1"/>
      <c r="B2255" s="1"/>
      <c r="C2255" s="1"/>
      <c r="D2255" s="133"/>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c r="AC2255" s="1"/>
      <c r="AD2255" s="1"/>
      <c r="AE2255" s="1"/>
      <c r="AF2255" s="1"/>
      <c r="AG2255" s="1"/>
      <c r="AH2255" s="1"/>
      <c r="AI2255" s="1"/>
      <c r="AJ2255" s="1"/>
      <c r="AK2255" s="1"/>
      <c r="AL2255" s="1"/>
      <c r="AM2255" s="1"/>
      <c r="AN2255" s="1"/>
      <c r="AO2255" s="1"/>
      <c r="AP2255" s="1"/>
    </row>
    <row r="2256" ht="15.75" customHeight="1">
      <c r="A2256" s="1"/>
      <c r="B2256" s="1"/>
      <c r="C2256" s="1"/>
      <c r="D2256" s="133"/>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c r="AC2256" s="1"/>
      <c r="AD2256" s="1"/>
      <c r="AE2256" s="1"/>
      <c r="AF2256" s="1"/>
      <c r="AG2256" s="1"/>
      <c r="AH2256" s="1"/>
      <c r="AI2256" s="1"/>
      <c r="AJ2256" s="1"/>
      <c r="AK2256" s="1"/>
      <c r="AL2256" s="1"/>
      <c r="AM2256" s="1"/>
      <c r="AN2256" s="1"/>
      <c r="AO2256" s="1"/>
      <c r="AP2256" s="1"/>
    </row>
    <row r="2257" ht="15.75" customHeight="1">
      <c r="A2257" s="1"/>
      <c r="B2257" s="1"/>
      <c r="C2257" s="1"/>
      <c r="D2257" s="133"/>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c r="AC2257" s="1"/>
      <c r="AD2257" s="1"/>
      <c r="AE2257" s="1"/>
      <c r="AF2257" s="1"/>
      <c r="AG2257" s="1"/>
      <c r="AH2257" s="1"/>
      <c r="AI2257" s="1"/>
      <c r="AJ2257" s="1"/>
      <c r="AK2257" s="1"/>
      <c r="AL2257" s="1"/>
      <c r="AM2257" s="1"/>
      <c r="AN2257" s="1"/>
      <c r="AO2257" s="1"/>
      <c r="AP2257" s="1"/>
    </row>
    <row r="2258" ht="15.75" customHeight="1">
      <c r="A2258" s="1"/>
      <c r="B2258" s="1"/>
      <c r="C2258" s="1"/>
      <c r="D2258" s="133"/>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c r="AC2258" s="1"/>
      <c r="AD2258" s="1"/>
      <c r="AE2258" s="1"/>
      <c r="AF2258" s="1"/>
      <c r="AG2258" s="1"/>
      <c r="AH2258" s="1"/>
      <c r="AI2258" s="1"/>
      <c r="AJ2258" s="1"/>
      <c r="AK2258" s="1"/>
      <c r="AL2258" s="1"/>
      <c r="AM2258" s="1"/>
      <c r="AN2258" s="1"/>
      <c r="AO2258" s="1"/>
      <c r="AP2258" s="1"/>
    </row>
    <row r="2259" ht="15.75" customHeight="1">
      <c r="A2259" s="1"/>
      <c r="B2259" s="1"/>
      <c r="C2259" s="1"/>
      <c r="D2259" s="133"/>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c r="AC2259" s="1"/>
      <c r="AD2259" s="1"/>
      <c r="AE2259" s="1"/>
      <c r="AF2259" s="1"/>
      <c r="AG2259" s="1"/>
      <c r="AH2259" s="1"/>
      <c r="AI2259" s="1"/>
      <c r="AJ2259" s="1"/>
      <c r="AK2259" s="1"/>
      <c r="AL2259" s="1"/>
      <c r="AM2259" s="1"/>
      <c r="AN2259" s="1"/>
      <c r="AO2259" s="1"/>
      <c r="AP2259" s="1"/>
    </row>
    <row r="2260" ht="15.75" customHeight="1">
      <c r="A2260" s="1"/>
      <c r="B2260" s="1"/>
      <c r="C2260" s="1"/>
      <c r="D2260" s="133"/>
      <c r="E2260" s="1"/>
      <c r="F2260" s="1"/>
      <c r="G2260" s="1"/>
      <c r="H2260" s="1"/>
      <c r="I2260" s="1"/>
      <c r="J2260" s="1"/>
      <c r="K2260" s="1"/>
      <c r="L2260" s="1"/>
      <c r="M2260" s="1"/>
      <c r="N2260" s="1"/>
      <c r="O2260" s="1"/>
      <c r="P2260" s="1"/>
      <c r="Q2260" s="1"/>
      <c r="R2260" s="1"/>
      <c r="S2260" s="1"/>
      <c r="T2260" s="1"/>
      <c r="U2260" s="1"/>
      <c r="V2260" s="1"/>
      <c r="W2260" s="1"/>
      <c r="X2260" s="1"/>
      <c r="Y2260" s="1"/>
      <c r="Z2260" s="1"/>
      <c r="AA2260" s="1"/>
      <c r="AB2260" s="1"/>
      <c r="AC2260" s="1"/>
      <c r="AD2260" s="1"/>
      <c r="AE2260" s="1"/>
      <c r="AF2260" s="1"/>
      <c r="AG2260" s="1"/>
      <c r="AH2260" s="1"/>
      <c r="AI2260" s="1"/>
      <c r="AJ2260" s="1"/>
      <c r="AK2260" s="1"/>
      <c r="AL2260" s="1"/>
      <c r="AM2260" s="1"/>
      <c r="AN2260" s="1"/>
      <c r="AO2260" s="1"/>
      <c r="AP2260" s="1"/>
    </row>
    <row r="2261" ht="15.75" customHeight="1">
      <c r="A2261" s="1"/>
      <c r="B2261" s="1"/>
      <c r="C2261" s="1"/>
      <c r="D2261" s="133"/>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row>
    <row r="2262" ht="15.75" customHeight="1">
      <c r="A2262" s="1"/>
      <c r="B2262" s="1"/>
      <c r="C2262" s="1"/>
      <c r="D2262" s="133"/>
      <c r="E2262" s="1"/>
      <c r="F2262" s="1"/>
      <c r="G2262" s="1"/>
      <c r="H2262" s="1"/>
      <c r="I2262" s="1"/>
      <c r="J2262" s="1"/>
      <c r="K2262" s="1"/>
      <c r="L2262" s="1"/>
      <c r="M2262" s="1"/>
      <c r="N2262" s="1"/>
      <c r="O2262" s="1"/>
      <c r="P2262" s="1"/>
      <c r="Q2262" s="1"/>
      <c r="R2262" s="1"/>
      <c r="S2262" s="1"/>
      <c r="T2262" s="1"/>
      <c r="U2262" s="1"/>
      <c r="V2262" s="1"/>
      <c r="W2262" s="1"/>
      <c r="X2262" s="1"/>
      <c r="Y2262" s="1"/>
      <c r="Z2262" s="1"/>
      <c r="AA2262" s="1"/>
      <c r="AB2262" s="1"/>
      <c r="AC2262" s="1"/>
      <c r="AD2262" s="1"/>
      <c r="AE2262" s="1"/>
      <c r="AF2262" s="1"/>
      <c r="AG2262" s="1"/>
      <c r="AH2262" s="1"/>
      <c r="AI2262" s="1"/>
      <c r="AJ2262" s="1"/>
      <c r="AK2262" s="1"/>
      <c r="AL2262" s="1"/>
      <c r="AM2262" s="1"/>
      <c r="AN2262" s="1"/>
      <c r="AO2262" s="1"/>
      <c r="AP2262" s="1"/>
    </row>
    <row r="2263" ht="15.75" customHeight="1">
      <c r="A2263" s="1"/>
      <c r="B2263" s="1"/>
      <c r="C2263" s="1"/>
      <c r="D2263" s="133"/>
      <c r="E2263" s="1"/>
      <c r="F2263" s="1"/>
      <c r="G2263" s="1"/>
      <c r="H2263" s="1"/>
      <c r="I2263" s="1"/>
      <c r="J2263" s="1"/>
      <c r="K2263" s="1"/>
      <c r="L2263" s="1"/>
      <c r="M2263" s="1"/>
      <c r="N2263" s="1"/>
      <c r="O2263" s="1"/>
      <c r="P2263" s="1"/>
      <c r="Q2263" s="1"/>
      <c r="R2263" s="1"/>
      <c r="S2263" s="1"/>
      <c r="T2263" s="1"/>
      <c r="U2263" s="1"/>
      <c r="V2263" s="1"/>
      <c r="W2263" s="1"/>
      <c r="X2263" s="1"/>
      <c r="Y2263" s="1"/>
      <c r="Z2263" s="1"/>
      <c r="AA2263" s="1"/>
      <c r="AB2263" s="1"/>
      <c r="AC2263" s="1"/>
      <c r="AD2263" s="1"/>
      <c r="AE2263" s="1"/>
      <c r="AF2263" s="1"/>
      <c r="AG2263" s="1"/>
      <c r="AH2263" s="1"/>
      <c r="AI2263" s="1"/>
      <c r="AJ2263" s="1"/>
      <c r="AK2263" s="1"/>
      <c r="AL2263" s="1"/>
      <c r="AM2263" s="1"/>
      <c r="AN2263" s="1"/>
      <c r="AO2263" s="1"/>
      <c r="AP2263" s="1"/>
    </row>
    <row r="2264" ht="15.75" customHeight="1">
      <c r="A2264" s="1"/>
      <c r="B2264" s="1"/>
      <c r="C2264" s="1"/>
      <c r="D2264" s="133"/>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c r="AC2264" s="1"/>
      <c r="AD2264" s="1"/>
      <c r="AE2264" s="1"/>
      <c r="AF2264" s="1"/>
      <c r="AG2264" s="1"/>
      <c r="AH2264" s="1"/>
      <c r="AI2264" s="1"/>
      <c r="AJ2264" s="1"/>
      <c r="AK2264" s="1"/>
      <c r="AL2264" s="1"/>
      <c r="AM2264" s="1"/>
      <c r="AN2264" s="1"/>
      <c r="AO2264" s="1"/>
      <c r="AP2264" s="1"/>
    </row>
    <row r="2265" ht="15.75" customHeight="1">
      <c r="A2265" s="1"/>
      <c r="B2265" s="1"/>
      <c r="C2265" s="1"/>
      <c r="D2265" s="133"/>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row>
    <row r="2266" ht="15.75" customHeight="1">
      <c r="A2266" s="1"/>
      <c r="B2266" s="1"/>
      <c r="C2266" s="1"/>
      <c r="D2266" s="133"/>
      <c r="E2266" s="1"/>
      <c r="F2266" s="1"/>
      <c r="G2266" s="1"/>
      <c r="H2266" s="1"/>
      <c r="I2266" s="1"/>
      <c r="J2266" s="1"/>
      <c r="K2266" s="1"/>
      <c r="L2266" s="1"/>
      <c r="M2266" s="1"/>
      <c r="N2266" s="1"/>
      <c r="O2266" s="1"/>
      <c r="P2266" s="1"/>
      <c r="Q2266" s="1"/>
      <c r="R2266" s="1"/>
      <c r="S2266" s="1"/>
      <c r="T2266" s="1"/>
      <c r="U2266" s="1"/>
      <c r="V2266" s="1"/>
      <c r="W2266" s="1"/>
      <c r="X2266" s="1"/>
      <c r="Y2266" s="1"/>
      <c r="Z2266" s="1"/>
      <c r="AA2266" s="1"/>
      <c r="AB2266" s="1"/>
      <c r="AC2266" s="1"/>
      <c r="AD2266" s="1"/>
      <c r="AE2266" s="1"/>
      <c r="AF2266" s="1"/>
      <c r="AG2266" s="1"/>
      <c r="AH2266" s="1"/>
      <c r="AI2266" s="1"/>
      <c r="AJ2266" s="1"/>
      <c r="AK2266" s="1"/>
      <c r="AL2266" s="1"/>
      <c r="AM2266" s="1"/>
      <c r="AN2266" s="1"/>
      <c r="AO2266" s="1"/>
      <c r="AP2266" s="1"/>
    </row>
    <row r="2267" ht="15.75" customHeight="1">
      <c r="A2267" s="1"/>
      <c r="B2267" s="1"/>
      <c r="C2267" s="1"/>
      <c r="D2267" s="133"/>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c r="AC2267" s="1"/>
      <c r="AD2267" s="1"/>
      <c r="AE2267" s="1"/>
      <c r="AF2267" s="1"/>
      <c r="AG2267" s="1"/>
      <c r="AH2267" s="1"/>
      <c r="AI2267" s="1"/>
      <c r="AJ2267" s="1"/>
      <c r="AK2267" s="1"/>
      <c r="AL2267" s="1"/>
      <c r="AM2267" s="1"/>
      <c r="AN2267" s="1"/>
      <c r="AO2267" s="1"/>
      <c r="AP2267" s="1"/>
    </row>
    <row r="2268" ht="15.75" customHeight="1">
      <c r="A2268" s="1"/>
      <c r="B2268" s="1"/>
      <c r="C2268" s="1"/>
      <c r="D2268" s="133"/>
      <c r="E2268" s="1"/>
      <c r="F2268" s="1"/>
      <c r="G2268" s="1"/>
      <c r="H2268" s="1"/>
      <c r="I2268" s="1"/>
      <c r="J2268" s="1"/>
      <c r="K2268" s="1"/>
      <c r="L2268" s="1"/>
      <c r="M2268" s="1"/>
      <c r="N2268" s="1"/>
      <c r="O2268" s="1"/>
      <c r="P2268" s="1"/>
      <c r="Q2268" s="1"/>
      <c r="R2268" s="1"/>
      <c r="S2268" s="1"/>
      <c r="T2268" s="1"/>
      <c r="U2268" s="1"/>
      <c r="V2268" s="1"/>
      <c r="W2268" s="1"/>
      <c r="X2268" s="1"/>
      <c r="Y2268" s="1"/>
      <c r="Z2268" s="1"/>
      <c r="AA2268" s="1"/>
      <c r="AB2268" s="1"/>
      <c r="AC2268" s="1"/>
      <c r="AD2268" s="1"/>
      <c r="AE2268" s="1"/>
      <c r="AF2268" s="1"/>
      <c r="AG2268" s="1"/>
      <c r="AH2268" s="1"/>
      <c r="AI2268" s="1"/>
      <c r="AJ2268" s="1"/>
      <c r="AK2268" s="1"/>
      <c r="AL2268" s="1"/>
      <c r="AM2268" s="1"/>
      <c r="AN2268" s="1"/>
      <c r="AO2268" s="1"/>
      <c r="AP2268" s="1"/>
    </row>
    <row r="2269" ht="15.75" customHeight="1">
      <c r="A2269" s="1"/>
      <c r="B2269" s="1"/>
      <c r="C2269" s="1"/>
      <c r="D2269" s="133"/>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c r="AC2269" s="1"/>
      <c r="AD2269" s="1"/>
      <c r="AE2269" s="1"/>
      <c r="AF2269" s="1"/>
      <c r="AG2269" s="1"/>
      <c r="AH2269" s="1"/>
      <c r="AI2269" s="1"/>
      <c r="AJ2269" s="1"/>
      <c r="AK2269" s="1"/>
      <c r="AL2269" s="1"/>
      <c r="AM2269" s="1"/>
      <c r="AN2269" s="1"/>
      <c r="AO2269" s="1"/>
      <c r="AP2269" s="1"/>
    </row>
    <row r="2270" ht="15.75" customHeight="1">
      <c r="A2270" s="1"/>
      <c r="B2270" s="1"/>
      <c r="C2270" s="1"/>
      <c r="D2270" s="133"/>
      <c r="E2270" s="1"/>
      <c r="F2270" s="1"/>
      <c r="G2270" s="1"/>
      <c r="H2270" s="1"/>
      <c r="I2270" s="1"/>
      <c r="J2270" s="1"/>
      <c r="K2270" s="1"/>
      <c r="L2270" s="1"/>
      <c r="M2270" s="1"/>
      <c r="N2270" s="1"/>
      <c r="O2270" s="1"/>
      <c r="P2270" s="1"/>
      <c r="Q2270" s="1"/>
      <c r="R2270" s="1"/>
      <c r="S2270" s="1"/>
      <c r="T2270" s="1"/>
      <c r="U2270" s="1"/>
      <c r="V2270" s="1"/>
      <c r="W2270" s="1"/>
      <c r="X2270" s="1"/>
      <c r="Y2270" s="1"/>
      <c r="Z2270" s="1"/>
      <c r="AA2270" s="1"/>
      <c r="AB2270" s="1"/>
      <c r="AC2270" s="1"/>
      <c r="AD2270" s="1"/>
      <c r="AE2270" s="1"/>
      <c r="AF2270" s="1"/>
      <c r="AG2270" s="1"/>
      <c r="AH2270" s="1"/>
      <c r="AI2270" s="1"/>
      <c r="AJ2270" s="1"/>
      <c r="AK2270" s="1"/>
      <c r="AL2270" s="1"/>
      <c r="AM2270" s="1"/>
      <c r="AN2270" s="1"/>
      <c r="AO2270" s="1"/>
      <c r="AP2270" s="1"/>
    </row>
    <row r="2271" ht="15.75" customHeight="1">
      <c r="A2271" s="1"/>
      <c r="B2271" s="1"/>
      <c r="C2271" s="1"/>
      <c r="D2271" s="133"/>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c r="AC2271" s="1"/>
      <c r="AD2271" s="1"/>
      <c r="AE2271" s="1"/>
      <c r="AF2271" s="1"/>
      <c r="AG2271" s="1"/>
      <c r="AH2271" s="1"/>
      <c r="AI2271" s="1"/>
      <c r="AJ2271" s="1"/>
      <c r="AK2271" s="1"/>
      <c r="AL2271" s="1"/>
      <c r="AM2271" s="1"/>
      <c r="AN2271" s="1"/>
      <c r="AO2271" s="1"/>
      <c r="AP2271" s="1"/>
    </row>
    <row r="2272" ht="15.75" customHeight="1">
      <c r="A2272" s="1"/>
      <c r="B2272" s="1"/>
      <c r="C2272" s="1"/>
      <c r="D2272" s="133"/>
      <c r="E2272" s="1"/>
      <c r="F2272" s="1"/>
      <c r="G2272" s="1"/>
      <c r="H2272" s="1"/>
      <c r="I2272" s="1"/>
      <c r="J2272" s="1"/>
      <c r="K2272" s="1"/>
      <c r="L2272" s="1"/>
      <c r="M2272" s="1"/>
      <c r="N2272" s="1"/>
      <c r="O2272" s="1"/>
      <c r="P2272" s="1"/>
      <c r="Q2272" s="1"/>
      <c r="R2272" s="1"/>
      <c r="S2272" s="1"/>
      <c r="T2272" s="1"/>
      <c r="U2272" s="1"/>
      <c r="V2272" s="1"/>
      <c r="W2272" s="1"/>
      <c r="X2272" s="1"/>
      <c r="Y2272" s="1"/>
      <c r="Z2272" s="1"/>
      <c r="AA2272" s="1"/>
      <c r="AB2272" s="1"/>
      <c r="AC2272" s="1"/>
      <c r="AD2272" s="1"/>
      <c r="AE2272" s="1"/>
      <c r="AF2272" s="1"/>
      <c r="AG2272" s="1"/>
      <c r="AH2272" s="1"/>
      <c r="AI2272" s="1"/>
      <c r="AJ2272" s="1"/>
      <c r="AK2272" s="1"/>
      <c r="AL2272" s="1"/>
      <c r="AM2272" s="1"/>
      <c r="AN2272" s="1"/>
      <c r="AO2272" s="1"/>
      <c r="AP2272" s="1"/>
    </row>
    <row r="2273" ht="15.75" customHeight="1">
      <c r="A2273" s="1"/>
      <c r="B2273" s="1"/>
      <c r="C2273" s="1"/>
      <c r="D2273" s="133"/>
      <c r="E2273" s="1"/>
      <c r="F2273" s="1"/>
      <c r="G2273" s="1"/>
      <c r="H2273" s="1"/>
      <c r="I2273" s="1"/>
      <c r="J2273" s="1"/>
      <c r="K2273" s="1"/>
      <c r="L2273" s="1"/>
      <c r="M2273" s="1"/>
      <c r="N2273" s="1"/>
      <c r="O2273" s="1"/>
      <c r="P2273" s="1"/>
      <c r="Q2273" s="1"/>
      <c r="R2273" s="1"/>
      <c r="S2273" s="1"/>
      <c r="T2273" s="1"/>
      <c r="U2273" s="1"/>
      <c r="V2273" s="1"/>
      <c r="W2273" s="1"/>
      <c r="X2273" s="1"/>
      <c r="Y2273" s="1"/>
      <c r="Z2273" s="1"/>
      <c r="AA2273" s="1"/>
      <c r="AB2273" s="1"/>
      <c r="AC2273" s="1"/>
      <c r="AD2273" s="1"/>
      <c r="AE2273" s="1"/>
      <c r="AF2273" s="1"/>
      <c r="AG2273" s="1"/>
      <c r="AH2273" s="1"/>
      <c r="AI2273" s="1"/>
      <c r="AJ2273" s="1"/>
      <c r="AK2273" s="1"/>
      <c r="AL2273" s="1"/>
      <c r="AM2273" s="1"/>
      <c r="AN2273" s="1"/>
      <c r="AO2273" s="1"/>
      <c r="AP2273" s="1"/>
    </row>
    <row r="2274" ht="15.75" customHeight="1">
      <c r="A2274" s="1"/>
      <c r="B2274" s="1"/>
      <c r="C2274" s="1"/>
      <c r="D2274" s="133"/>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c r="AC2274" s="1"/>
      <c r="AD2274" s="1"/>
      <c r="AE2274" s="1"/>
      <c r="AF2274" s="1"/>
      <c r="AG2274" s="1"/>
      <c r="AH2274" s="1"/>
      <c r="AI2274" s="1"/>
      <c r="AJ2274" s="1"/>
      <c r="AK2274" s="1"/>
      <c r="AL2274" s="1"/>
      <c r="AM2274" s="1"/>
      <c r="AN2274" s="1"/>
      <c r="AO2274" s="1"/>
      <c r="AP2274" s="1"/>
    </row>
    <row r="2275" ht="15.75" customHeight="1">
      <c r="A2275" s="1"/>
      <c r="B2275" s="1"/>
      <c r="C2275" s="1"/>
      <c r="D2275" s="133"/>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c r="AC2275" s="1"/>
      <c r="AD2275" s="1"/>
      <c r="AE2275" s="1"/>
      <c r="AF2275" s="1"/>
      <c r="AG2275" s="1"/>
      <c r="AH2275" s="1"/>
      <c r="AI2275" s="1"/>
      <c r="AJ2275" s="1"/>
      <c r="AK2275" s="1"/>
      <c r="AL2275" s="1"/>
      <c r="AM2275" s="1"/>
      <c r="AN2275" s="1"/>
      <c r="AO2275" s="1"/>
      <c r="AP2275" s="1"/>
    </row>
    <row r="2276" ht="15.75" customHeight="1">
      <c r="A2276" s="1"/>
      <c r="B2276" s="1"/>
      <c r="C2276" s="1"/>
      <c r="D2276" s="133"/>
      <c r="E2276" s="1"/>
      <c r="F2276" s="1"/>
      <c r="G2276" s="1"/>
      <c r="H2276" s="1"/>
      <c r="I2276" s="1"/>
      <c r="J2276" s="1"/>
      <c r="K2276" s="1"/>
      <c r="L2276" s="1"/>
      <c r="M2276" s="1"/>
      <c r="N2276" s="1"/>
      <c r="O2276" s="1"/>
      <c r="P2276" s="1"/>
      <c r="Q2276" s="1"/>
      <c r="R2276" s="1"/>
      <c r="S2276" s="1"/>
      <c r="T2276" s="1"/>
      <c r="U2276" s="1"/>
      <c r="V2276" s="1"/>
      <c r="W2276" s="1"/>
      <c r="X2276" s="1"/>
      <c r="Y2276" s="1"/>
      <c r="Z2276" s="1"/>
      <c r="AA2276" s="1"/>
      <c r="AB2276" s="1"/>
      <c r="AC2276" s="1"/>
      <c r="AD2276" s="1"/>
      <c r="AE2276" s="1"/>
      <c r="AF2276" s="1"/>
      <c r="AG2276" s="1"/>
      <c r="AH2276" s="1"/>
      <c r="AI2276" s="1"/>
      <c r="AJ2276" s="1"/>
      <c r="AK2276" s="1"/>
      <c r="AL2276" s="1"/>
      <c r="AM2276" s="1"/>
      <c r="AN2276" s="1"/>
      <c r="AO2276" s="1"/>
      <c r="AP2276" s="1"/>
    </row>
    <row r="2277" ht="15.75" customHeight="1">
      <c r="A2277" s="1"/>
      <c r="B2277" s="1"/>
      <c r="C2277" s="1"/>
      <c r="D2277" s="133"/>
      <c r="E2277" s="1"/>
      <c r="F2277" s="1"/>
      <c r="G2277" s="1"/>
      <c r="H2277" s="1"/>
      <c r="I2277" s="1"/>
      <c r="J2277" s="1"/>
      <c r="K2277" s="1"/>
      <c r="L2277" s="1"/>
      <c r="M2277" s="1"/>
      <c r="N2277" s="1"/>
      <c r="O2277" s="1"/>
      <c r="P2277" s="1"/>
      <c r="Q2277" s="1"/>
      <c r="R2277" s="1"/>
      <c r="S2277" s="1"/>
      <c r="T2277" s="1"/>
      <c r="U2277" s="1"/>
      <c r="V2277" s="1"/>
      <c r="W2277" s="1"/>
      <c r="X2277" s="1"/>
      <c r="Y2277" s="1"/>
      <c r="Z2277" s="1"/>
      <c r="AA2277" s="1"/>
      <c r="AB2277" s="1"/>
      <c r="AC2277" s="1"/>
      <c r="AD2277" s="1"/>
      <c r="AE2277" s="1"/>
      <c r="AF2277" s="1"/>
      <c r="AG2277" s="1"/>
      <c r="AH2277" s="1"/>
      <c r="AI2277" s="1"/>
      <c r="AJ2277" s="1"/>
      <c r="AK2277" s="1"/>
      <c r="AL2277" s="1"/>
      <c r="AM2277" s="1"/>
      <c r="AN2277" s="1"/>
      <c r="AO2277" s="1"/>
      <c r="AP2277" s="1"/>
    </row>
    <row r="2278" ht="15.75" customHeight="1">
      <c r="A2278" s="1"/>
      <c r="B2278" s="1"/>
      <c r="C2278" s="1"/>
      <c r="D2278" s="133"/>
      <c r="E2278" s="1"/>
      <c r="F2278" s="1"/>
      <c r="G2278" s="1"/>
      <c r="H2278" s="1"/>
      <c r="I2278" s="1"/>
      <c r="J2278" s="1"/>
      <c r="K2278" s="1"/>
      <c r="L2278" s="1"/>
      <c r="M2278" s="1"/>
      <c r="N2278" s="1"/>
      <c r="O2278" s="1"/>
      <c r="P2278" s="1"/>
      <c r="Q2278" s="1"/>
      <c r="R2278" s="1"/>
      <c r="S2278" s="1"/>
      <c r="T2278" s="1"/>
      <c r="U2278" s="1"/>
      <c r="V2278" s="1"/>
      <c r="W2278" s="1"/>
      <c r="X2278" s="1"/>
      <c r="Y2278" s="1"/>
      <c r="Z2278" s="1"/>
      <c r="AA2278" s="1"/>
      <c r="AB2278" s="1"/>
      <c r="AC2278" s="1"/>
      <c r="AD2278" s="1"/>
      <c r="AE2278" s="1"/>
      <c r="AF2278" s="1"/>
      <c r="AG2278" s="1"/>
      <c r="AH2278" s="1"/>
      <c r="AI2278" s="1"/>
      <c r="AJ2278" s="1"/>
      <c r="AK2278" s="1"/>
      <c r="AL2278" s="1"/>
      <c r="AM2278" s="1"/>
      <c r="AN2278" s="1"/>
      <c r="AO2278" s="1"/>
      <c r="AP2278" s="1"/>
    </row>
    <row r="2279" ht="15.75" customHeight="1">
      <c r="A2279" s="1"/>
      <c r="B2279" s="1"/>
      <c r="C2279" s="1"/>
      <c r="D2279" s="133"/>
      <c r="E2279" s="1"/>
      <c r="F2279" s="1"/>
      <c r="G2279" s="1"/>
      <c r="H2279" s="1"/>
      <c r="I2279" s="1"/>
      <c r="J2279" s="1"/>
      <c r="K2279" s="1"/>
      <c r="L2279" s="1"/>
      <c r="M2279" s="1"/>
      <c r="N2279" s="1"/>
      <c r="O2279" s="1"/>
      <c r="P2279" s="1"/>
      <c r="Q2279" s="1"/>
      <c r="R2279" s="1"/>
      <c r="S2279" s="1"/>
      <c r="T2279" s="1"/>
      <c r="U2279" s="1"/>
      <c r="V2279" s="1"/>
      <c r="W2279" s="1"/>
      <c r="X2279" s="1"/>
      <c r="Y2279" s="1"/>
      <c r="Z2279" s="1"/>
      <c r="AA2279" s="1"/>
      <c r="AB2279" s="1"/>
      <c r="AC2279" s="1"/>
      <c r="AD2279" s="1"/>
      <c r="AE2279" s="1"/>
      <c r="AF2279" s="1"/>
      <c r="AG2279" s="1"/>
      <c r="AH2279" s="1"/>
      <c r="AI2279" s="1"/>
      <c r="AJ2279" s="1"/>
      <c r="AK2279" s="1"/>
      <c r="AL2279" s="1"/>
      <c r="AM2279" s="1"/>
      <c r="AN2279" s="1"/>
      <c r="AO2279" s="1"/>
      <c r="AP2279" s="1"/>
    </row>
    <row r="2280" ht="15.75" customHeight="1">
      <c r="A2280" s="1"/>
      <c r="B2280" s="1"/>
      <c r="C2280" s="1"/>
      <c r="D2280" s="133"/>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c r="AC2280" s="1"/>
      <c r="AD2280" s="1"/>
      <c r="AE2280" s="1"/>
      <c r="AF2280" s="1"/>
      <c r="AG2280" s="1"/>
      <c r="AH2280" s="1"/>
      <c r="AI2280" s="1"/>
      <c r="AJ2280" s="1"/>
      <c r="AK2280" s="1"/>
      <c r="AL2280" s="1"/>
      <c r="AM2280" s="1"/>
      <c r="AN2280" s="1"/>
      <c r="AO2280" s="1"/>
      <c r="AP2280" s="1"/>
    </row>
    <row r="2281" ht="15.75" customHeight="1">
      <c r="A2281" s="1"/>
      <c r="B2281" s="1"/>
      <c r="C2281" s="1"/>
      <c r="D2281" s="133"/>
      <c r="E2281" s="1"/>
      <c r="F2281" s="1"/>
      <c r="G2281" s="1"/>
      <c r="H2281" s="1"/>
      <c r="I2281" s="1"/>
      <c r="J2281" s="1"/>
      <c r="K2281" s="1"/>
      <c r="L2281" s="1"/>
      <c r="M2281" s="1"/>
      <c r="N2281" s="1"/>
      <c r="O2281" s="1"/>
      <c r="P2281" s="1"/>
      <c r="Q2281" s="1"/>
      <c r="R2281" s="1"/>
      <c r="S2281" s="1"/>
      <c r="T2281" s="1"/>
      <c r="U2281" s="1"/>
      <c r="V2281" s="1"/>
      <c r="W2281" s="1"/>
      <c r="X2281" s="1"/>
      <c r="Y2281" s="1"/>
      <c r="Z2281" s="1"/>
      <c r="AA2281" s="1"/>
      <c r="AB2281" s="1"/>
      <c r="AC2281" s="1"/>
      <c r="AD2281" s="1"/>
      <c r="AE2281" s="1"/>
      <c r="AF2281" s="1"/>
      <c r="AG2281" s="1"/>
      <c r="AH2281" s="1"/>
      <c r="AI2281" s="1"/>
      <c r="AJ2281" s="1"/>
      <c r="AK2281" s="1"/>
      <c r="AL2281" s="1"/>
      <c r="AM2281" s="1"/>
      <c r="AN2281" s="1"/>
      <c r="AO2281" s="1"/>
      <c r="AP2281" s="1"/>
    </row>
    <row r="2282" ht="15.75" customHeight="1">
      <c r="A2282" s="1"/>
      <c r="B2282" s="1"/>
      <c r="C2282" s="1"/>
      <c r="D2282" s="133"/>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row>
    <row r="2283" ht="15.75" customHeight="1">
      <c r="A2283" s="1"/>
      <c r="B2283" s="1"/>
      <c r="C2283" s="1"/>
      <c r="D2283" s="133"/>
      <c r="E2283" s="1"/>
      <c r="F2283" s="1"/>
      <c r="G2283" s="1"/>
      <c r="H2283" s="1"/>
      <c r="I2283" s="1"/>
      <c r="J2283" s="1"/>
      <c r="K2283" s="1"/>
      <c r="L2283" s="1"/>
      <c r="M2283" s="1"/>
      <c r="N2283" s="1"/>
      <c r="O2283" s="1"/>
      <c r="P2283" s="1"/>
      <c r="Q2283" s="1"/>
      <c r="R2283" s="1"/>
      <c r="S2283" s="1"/>
      <c r="T2283" s="1"/>
      <c r="U2283" s="1"/>
      <c r="V2283" s="1"/>
      <c r="W2283" s="1"/>
      <c r="X2283" s="1"/>
      <c r="Y2283" s="1"/>
      <c r="Z2283" s="1"/>
      <c r="AA2283" s="1"/>
      <c r="AB2283" s="1"/>
      <c r="AC2283" s="1"/>
      <c r="AD2283" s="1"/>
      <c r="AE2283" s="1"/>
      <c r="AF2283" s="1"/>
      <c r="AG2283" s="1"/>
      <c r="AH2283" s="1"/>
      <c r="AI2283" s="1"/>
      <c r="AJ2283" s="1"/>
      <c r="AK2283" s="1"/>
      <c r="AL2283" s="1"/>
      <c r="AM2283" s="1"/>
      <c r="AN2283" s="1"/>
      <c r="AO2283" s="1"/>
      <c r="AP2283" s="1"/>
    </row>
    <row r="2284" ht="15.75" customHeight="1">
      <c r="A2284" s="1"/>
      <c r="B2284" s="1"/>
      <c r="C2284" s="1"/>
      <c r="D2284" s="133"/>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c r="AC2284" s="1"/>
      <c r="AD2284" s="1"/>
      <c r="AE2284" s="1"/>
      <c r="AF2284" s="1"/>
      <c r="AG2284" s="1"/>
      <c r="AH2284" s="1"/>
      <c r="AI2284" s="1"/>
      <c r="AJ2284" s="1"/>
      <c r="AK2284" s="1"/>
      <c r="AL2284" s="1"/>
      <c r="AM2284" s="1"/>
      <c r="AN2284" s="1"/>
      <c r="AO2284" s="1"/>
      <c r="AP2284" s="1"/>
    </row>
    <row r="2285" ht="15.75" customHeight="1">
      <c r="A2285" s="1"/>
      <c r="B2285" s="1"/>
      <c r="C2285" s="1"/>
      <c r="D2285" s="133"/>
      <c r="E2285" s="1"/>
      <c r="F2285" s="1"/>
      <c r="G2285" s="1"/>
      <c r="H2285" s="1"/>
      <c r="I2285" s="1"/>
      <c r="J2285" s="1"/>
      <c r="K2285" s="1"/>
      <c r="L2285" s="1"/>
      <c r="M2285" s="1"/>
      <c r="N2285" s="1"/>
      <c r="O2285" s="1"/>
      <c r="P2285" s="1"/>
      <c r="Q2285" s="1"/>
      <c r="R2285" s="1"/>
      <c r="S2285" s="1"/>
      <c r="T2285" s="1"/>
      <c r="U2285" s="1"/>
      <c r="V2285" s="1"/>
      <c r="W2285" s="1"/>
      <c r="X2285" s="1"/>
      <c r="Y2285" s="1"/>
      <c r="Z2285" s="1"/>
      <c r="AA2285" s="1"/>
      <c r="AB2285" s="1"/>
      <c r="AC2285" s="1"/>
      <c r="AD2285" s="1"/>
      <c r="AE2285" s="1"/>
      <c r="AF2285" s="1"/>
      <c r="AG2285" s="1"/>
      <c r="AH2285" s="1"/>
      <c r="AI2285" s="1"/>
      <c r="AJ2285" s="1"/>
      <c r="AK2285" s="1"/>
      <c r="AL2285" s="1"/>
      <c r="AM2285" s="1"/>
      <c r="AN2285" s="1"/>
      <c r="AO2285" s="1"/>
      <c r="AP2285" s="1"/>
    </row>
    <row r="2286" ht="15.75" customHeight="1">
      <c r="A2286" s="1"/>
      <c r="B2286" s="1"/>
      <c r="C2286" s="1"/>
      <c r="D2286" s="133"/>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c r="AC2286" s="1"/>
      <c r="AD2286" s="1"/>
      <c r="AE2286" s="1"/>
      <c r="AF2286" s="1"/>
      <c r="AG2286" s="1"/>
      <c r="AH2286" s="1"/>
      <c r="AI2286" s="1"/>
      <c r="AJ2286" s="1"/>
      <c r="AK2286" s="1"/>
      <c r="AL2286" s="1"/>
      <c r="AM2286" s="1"/>
      <c r="AN2286" s="1"/>
      <c r="AO2286" s="1"/>
      <c r="AP2286" s="1"/>
    </row>
    <row r="2287" ht="15.75" customHeight="1">
      <c r="A2287" s="1"/>
      <c r="B2287" s="1"/>
      <c r="C2287" s="1"/>
      <c r="D2287" s="133"/>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c r="AC2287" s="1"/>
      <c r="AD2287" s="1"/>
      <c r="AE2287" s="1"/>
      <c r="AF2287" s="1"/>
      <c r="AG2287" s="1"/>
      <c r="AH2287" s="1"/>
      <c r="AI2287" s="1"/>
      <c r="AJ2287" s="1"/>
      <c r="AK2287" s="1"/>
      <c r="AL2287" s="1"/>
      <c r="AM2287" s="1"/>
      <c r="AN2287" s="1"/>
      <c r="AO2287" s="1"/>
      <c r="AP2287" s="1"/>
    </row>
    <row r="2288" ht="15.75" customHeight="1">
      <c r="A2288" s="1"/>
      <c r="B2288" s="1"/>
      <c r="C2288" s="1"/>
      <c r="D2288" s="133"/>
      <c r="E2288" s="1"/>
      <c r="F2288" s="1"/>
      <c r="G2288" s="1"/>
      <c r="H2288" s="1"/>
      <c r="I2288" s="1"/>
      <c r="J2288" s="1"/>
      <c r="K2288" s="1"/>
      <c r="L2288" s="1"/>
      <c r="M2288" s="1"/>
      <c r="N2288" s="1"/>
      <c r="O2288" s="1"/>
      <c r="P2288" s="1"/>
      <c r="Q2288" s="1"/>
      <c r="R2288" s="1"/>
      <c r="S2288" s="1"/>
      <c r="T2288" s="1"/>
      <c r="U2288" s="1"/>
      <c r="V2288" s="1"/>
      <c r="W2288" s="1"/>
      <c r="X2288" s="1"/>
      <c r="Y2288" s="1"/>
      <c r="Z2288" s="1"/>
      <c r="AA2288" s="1"/>
      <c r="AB2288" s="1"/>
      <c r="AC2288" s="1"/>
      <c r="AD2288" s="1"/>
      <c r="AE2288" s="1"/>
      <c r="AF2288" s="1"/>
      <c r="AG2288" s="1"/>
      <c r="AH2288" s="1"/>
      <c r="AI2288" s="1"/>
      <c r="AJ2288" s="1"/>
      <c r="AK2288" s="1"/>
      <c r="AL2288" s="1"/>
      <c r="AM2288" s="1"/>
      <c r="AN2288" s="1"/>
      <c r="AO2288" s="1"/>
      <c r="AP2288" s="1"/>
    </row>
    <row r="2289" ht="15.75" customHeight="1">
      <c r="A2289" s="1"/>
      <c r="B2289" s="1"/>
      <c r="C2289" s="1"/>
      <c r="D2289" s="133"/>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c r="AC2289" s="1"/>
      <c r="AD2289" s="1"/>
      <c r="AE2289" s="1"/>
      <c r="AF2289" s="1"/>
      <c r="AG2289" s="1"/>
      <c r="AH2289" s="1"/>
      <c r="AI2289" s="1"/>
      <c r="AJ2289" s="1"/>
      <c r="AK2289" s="1"/>
      <c r="AL2289" s="1"/>
      <c r="AM2289" s="1"/>
      <c r="AN2289" s="1"/>
      <c r="AO2289" s="1"/>
      <c r="AP2289" s="1"/>
    </row>
    <row r="2290" ht="15.75" customHeight="1">
      <c r="A2290" s="1"/>
      <c r="B2290" s="1"/>
      <c r="C2290" s="1"/>
      <c r="D2290" s="133"/>
      <c r="E2290" s="1"/>
      <c r="F2290" s="1"/>
      <c r="G2290" s="1"/>
      <c r="H2290" s="1"/>
      <c r="I2290" s="1"/>
      <c r="J2290" s="1"/>
      <c r="K2290" s="1"/>
      <c r="L2290" s="1"/>
      <c r="M2290" s="1"/>
      <c r="N2290" s="1"/>
      <c r="O2290" s="1"/>
      <c r="P2290" s="1"/>
      <c r="Q2290" s="1"/>
      <c r="R2290" s="1"/>
      <c r="S2290" s="1"/>
      <c r="T2290" s="1"/>
      <c r="U2290" s="1"/>
      <c r="V2290" s="1"/>
      <c r="W2290" s="1"/>
      <c r="X2290" s="1"/>
      <c r="Y2290" s="1"/>
      <c r="Z2290" s="1"/>
      <c r="AA2290" s="1"/>
      <c r="AB2290" s="1"/>
      <c r="AC2290" s="1"/>
      <c r="AD2290" s="1"/>
      <c r="AE2290" s="1"/>
      <c r="AF2290" s="1"/>
      <c r="AG2290" s="1"/>
      <c r="AH2290" s="1"/>
      <c r="AI2290" s="1"/>
      <c r="AJ2290" s="1"/>
      <c r="AK2290" s="1"/>
      <c r="AL2290" s="1"/>
      <c r="AM2290" s="1"/>
      <c r="AN2290" s="1"/>
      <c r="AO2290" s="1"/>
      <c r="AP2290" s="1"/>
    </row>
    <row r="2291" ht="15.75" customHeight="1">
      <c r="A2291" s="1"/>
      <c r="B2291" s="1"/>
      <c r="C2291" s="1"/>
      <c r="D2291" s="133"/>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c r="AC2291" s="1"/>
      <c r="AD2291" s="1"/>
      <c r="AE2291" s="1"/>
      <c r="AF2291" s="1"/>
      <c r="AG2291" s="1"/>
      <c r="AH2291" s="1"/>
      <c r="AI2291" s="1"/>
      <c r="AJ2291" s="1"/>
      <c r="AK2291" s="1"/>
      <c r="AL2291" s="1"/>
      <c r="AM2291" s="1"/>
      <c r="AN2291" s="1"/>
      <c r="AO2291" s="1"/>
      <c r="AP2291" s="1"/>
    </row>
    <row r="2292" ht="15.75" customHeight="1">
      <c r="A2292" s="1"/>
      <c r="B2292" s="1"/>
      <c r="C2292" s="1"/>
      <c r="D2292" s="133"/>
      <c r="E2292" s="1"/>
      <c r="F2292" s="1"/>
      <c r="G2292" s="1"/>
      <c r="H2292" s="1"/>
      <c r="I2292" s="1"/>
      <c r="J2292" s="1"/>
      <c r="K2292" s="1"/>
      <c r="L2292" s="1"/>
      <c r="M2292" s="1"/>
      <c r="N2292" s="1"/>
      <c r="O2292" s="1"/>
      <c r="P2292" s="1"/>
      <c r="Q2292" s="1"/>
      <c r="R2292" s="1"/>
      <c r="S2292" s="1"/>
      <c r="T2292" s="1"/>
      <c r="U2292" s="1"/>
      <c r="V2292" s="1"/>
      <c r="W2292" s="1"/>
      <c r="X2292" s="1"/>
      <c r="Y2292" s="1"/>
      <c r="Z2292" s="1"/>
      <c r="AA2292" s="1"/>
      <c r="AB2292" s="1"/>
      <c r="AC2292" s="1"/>
      <c r="AD2292" s="1"/>
      <c r="AE2292" s="1"/>
      <c r="AF2292" s="1"/>
      <c r="AG2292" s="1"/>
      <c r="AH2292" s="1"/>
      <c r="AI2292" s="1"/>
      <c r="AJ2292" s="1"/>
      <c r="AK2292" s="1"/>
      <c r="AL2292" s="1"/>
      <c r="AM2292" s="1"/>
      <c r="AN2292" s="1"/>
      <c r="AO2292" s="1"/>
      <c r="AP2292" s="1"/>
    </row>
    <row r="2293" ht="15.75" customHeight="1">
      <c r="A2293" s="1"/>
      <c r="B2293" s="1"/>
      <c r="C2293" s="1"/>
      <c r="D2293" s="133"/>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c r="AC2293" s="1"/>
      <c r="AD2293" s="1"/>
      <c r="AE2293" s="1"/>
      <c r="AF2293" s="1"/>
      <c r="AG2293" s="1"/>
      <c r="AH2293" s="1"/>
      <c r="AI2293" s="1"/>
      <c r="AJ2293" s="1"/>
      <c r="AK2293" s="1"/>
      <c r="AL2293" s="1"/>
      <c r="AM2293" s="1"/>
      <c r="AN2293" s="1"/>
      <c r="AO2293" s="1"/>
      <c r="AP2293" s="1"/>
    </row>
    <row r="2294" ht="15.75" customHeight="1">
      <c r="A2294" s="1"/>
      <c r="B2294" s="1"/>
      <c r="C2294" s="1"/>
      <c r="D2294" s="133"/>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c r="AC2294" s="1"/>
      <c r="AD2294" s="1"/>
      <c r="AE2294" s="1"/>
      <c r="AF2294" s="1"/>
      <c r="AG2294" s="1"/>
      <c r="AH2294" s="1"/>
      <c r="AI2294" s="1"/>
      <c r="AJ2294" s="1"/>
      <c r="AK2294" s="1"/>
      <c r="AL2294" s="1"/>
      <c r="AM2294" s="1"/>
      <c r="AN2294" s="1"/>
      <c r="AO2294" s="1"/>
      <c r="AP2294" s="1"/>
    </row>
    <row r="2295" ht="15.75" customHeight="1">
      <c r="A2295" s="1"/>
      <c r="B2295" s="1"/>
      <c r="C2295" s="1"/>
      <c r="D2295" s="133"/>
      <c r="E2295" s="1"/>
      <c r="F2295" s="1"/>
      <c r="G2295" s="1"/>
      <c r="H2295" s="1"/>
      <c r="I2295" s="1"/>
      <c r="J2295" s="1"/>
      <c r="K2295" s="1"/>
      <c r="L2295" s="1"/>
      <c r="M2295" s="1"/>
      <c r="N2295" s="1"/>
      <c r="O2295" s="1"/>
      <c r="P2295" s="1"/>
      <c r="Q2295" s="1"/>
      <c r="R2295" s="1"/>
      <c r="S2295" s="1"/>
      <c r="T2295" s="1"/>
      <c r="U2295" s="1"/>
      <c r="V2295" s="1"/>
      <c r="W2295" s="1"/>
      <c r="X2295" s="1"/>
      <c r="Y2295" s="1"/>
      <c r="Z2295" s="1"/>
      <c r="AA2295" s="1"/>
      <c r="AB2295" s="1"/>
      <c r="AC2295" s="1"/>
      <c r="AD2295" s="1"/>
      <c r="AE2295" s="1"/>
      <c r="AF2295" s="1"/>
      <c r="AG2295" s="1"/>
      <c r="AH2295" s="1"/>
      <c r="AI2295" s="1"/>
      <c r="AJ2295" s="1"/>
      <c r="AK2295" s="1"/>
      <c r="AL2295" s="1"/>
      <c r="AM2295" s="1"/>
      <c r="AN2295" s="1"/>
      <c r="AO2295" s="1"/>
      <c r="AP2295" s="1"/>
    </row>
    <row r="2296" ht="15.75" customHeight="1">
      <c r="A2296" s="1"/>
      <c r="B2296" s="1"/>
      <c r="C2296" s="1"/>
      <c r="D2296" s="133"/>
      <c r="E2296" s="1"/>
      <c r="F2296" s="1"/>
      <c r="G2296" s="1"/>
      <c r="H2296" s="1"/>
      <c r="I2296" s="1"/>
      <c r="J2296" s="1"/>
      <c r="K2296" s="1"/>
      <c r="L2296" s="1"/>
      <c r="M2296" s="1"/>
      <c r="N2296" s="1"/>
      <c r="O2296" s="1"/>
      <c r="P2296" s="1"/>
      <c r="Q2296" s="1"/>
      <c r="R2296" s="1"/>
      <c r="S2296" s="1"/>
      <c r="T2296" s="1"/>
      <c r="U2296" s="1"/>
      <c r="V2296" s="1"/>
      <c r="W2296" s="1"/>
      <c r="X2296" s="1"/>
      <c r="Y2296" s="1"/>
      <c r="Z2296" s="1"/>
      <c r="AA2296" s="1"/>
      <c r="AB2296" s="1"/>
      <c r="AC2296" s="1"/>
      <c r="AD2296" s="1"/>
      <c r="AE2296" s="1"/>
      <c r="AF2296" s="1"/>
      <c r="AG2296" s="1"/>
      <c r="AH2296" s="1"/>
      <c r="AI2296" s="1"/>
      <c r="AJ2296" s="1"/>
      <c r="AK2296" s="1"/>
      <c r="AL2296" s="1"/>
      <c r="AM2296" s="1"/>
      <c r="AN2296" s="1"/>
      <c r="AO2296" s="1"/>
      <c r="AP2296" s="1"/>
    </row>
    <row r="2297" ht="15.75" customHeight="1">
      <c r="A2297" s="1"/>
      <c r="B2297" s="1"/>
      <c r="C2297" s="1"/>
      <c r="D2297" s="133"/>
      <c r="E2297" s="1"/>
      <c r="F2297" s="1"/>
      <c r="G2297" s="1"/>
      <c r="H2297" s="1"/>
      <c r="I2297" s="1"/>
      <c r="J2297" s="1"/>
      <c r="K2297" s="1"/>
      <c r="L2297" s="1"/>
      <c r="M2297" s="1"/>
      <c r="N2297" s="1"/>
      <c r="O2297" s="1"/>
      <c r="P2297" s="1"/>
      <c r="Q2297" s="1"/>
      <c r="R2297" s="1"/>
      <c r="S2297" s="1"/>
      <c r="T2297" s="1"/>
      <c r="U2297" s="1"/>
      <c r="V2297" s="1"/>
      <c r="W2297" s="1"/>
      <c r="X2297" s="1"/>
      <c r="Y2297" s="1"/>
      <c r="Z2297" s="1"/>
      <c r="AA2297" s="1"/>
      <c r="AB2297" s="1"/>
      <c r="AC2297" s="1"/>
      <c r="AD2297" s="1"/>
      <c r="AE2297" s="1"/>
      <c r="AF2297" s="1"/>
      <c r="AG2297" s="1"/>
      <c r="AH2297" s="1"/>
      <c r="AI2297" s="1"/>
      <c r="AJ2297" s="1"/>
      <c r="AK2297" s="1"/>
      <c r="AL2297" s="1"/>
      <c r="AM2297" s="1"/>
      <c r="AN2297" s="1"/>
      <c r="AO2297" s="1"/>
      <c r="AP2297" s="1"/>
    </row>
    <row r="2298" ht="15.75" customHeight="1">
      <c r="A2298" s="1"/>
      <c r="B2298" s="1"/>
      <c r="C2298" s="1"/>
      <c r="D2298" s="133"/>
      <c r="E2298" s="1"/>
      <c r="F2298" s="1"/>
      <c r="G2298" s="1"/>
      <c r="H2298" s="1"/>
      <c r="I2298" s="1"/>
      <c r="J2298" s="1"/>
      <c r="K2298" s="1"/>
      <c r="L2298" s="1"/>
      <c r="M2298" s="1"/>
      <c r="N2298" s="1"/>
      <c r="O2298" s="1"/>
      <c r="P2298" s="1"/>
      <c r="Q2298" s="1"/>
      <c r="R2298" s="1"/>
      <c r="S2298" s="1"/>
      <c r="T2298" s="1"/>
      <c r="U2298" s="1"/>
      <c r="V2298" s="1"/>
      <c r="W2298" s="1"/>
      <c r="X2298" s="1"/>
      <c r="Y2298" s="1"/>
      <c r="Z2298" s="1"/>
      <c r="AA2298" s="1"/>
      <c r="AB2298" s="1"/>
      <c r="AC2298" s="1"/>
      <c r="AD2298" s="1"/>
      <c r="AE2298" s="1"/>
      <c r="AF2298" s="1"/>
      <c r="AG2298" s="1"/>
      <c r="AH2298" s="1"/>
      <c r="AI2298" s="1"/>
      <c r="AJ2298" s="1"/>
      <c r="AK2298" s="1"/>
      <c r="AL2298" s="1"/>
      <c r="AM2298" s="1"/>
      <c r="AN2298" s="1"/>
      <c r="AO2298" s="1"/>
      <c r="AP2298" s="1"/>
    </row>
    <row r="2299" ht="15.75" customHeight="1">
      <c r="A2299" s="1"/>
      <c r="B2299" s="1"/>
      <c r="C2299" s="1"/>
      <c r="D2299" s="133"/>
      <c r="E2299" s="1"/>
      <c r="F2299" s="1"/>
      <c r="G2299" s="1"/>
      <c r="H2299" s="1"/>
      <c r="I2299" s="1"/>
      <c r="J2299" s="1"/>
      <c r="K2299" s="1"/>
      <c r="L2299" s="1"/>
      <c r="M2299" s="1"/>
      <c r="N2299" s="1"/>
      <c r="O2299" s="1"/>
      <c r="P2299" s="1"/>
      <c r="Q2299" s="1"/>
      <c r="R2299" s="1"/>
      <c r="S2299" s="1"/>
      <c r="T2299" s="1"/>
      <c r="U2299" s="1"/>
      <c r="V2299" s="1"/>
      <c r="W2299" s="1"/>
      <c r="X2299" s="1"/>
      <c r="Y2299" s="1"/>
      <c r="Z2299" s="1"/>
      <c r="AA2299" s="1"/>
      <c r="AB2299" s="1"/>
      <c r="AC2299" s="1"/>
      <c r="AD2299" s="1"/>
      <c r="AE2299" s="1"/>
      <c r="AF2299" s="1"/>
      <c r="AG2299" s="1"/>
      <c r="AH2299" s="1"/>
      <c r="AI2299" s="1"/>
      <c r="AJ2299" s="1"/>
      <c r="AK2299" s="1"/>
      <c r="AL2299" s="1"/>
      <c r="AM2299" s="1"/>
      <c r="AN2299" s="1"/>
      <c r="AO2299" s="1"/>
      <c r="AP2299" s="1"/>
    </row>
    <row r="2300" ht="15.75" customHeight="1">
      <c r="A2300" s="1"/>
      <c r="B2300" s="1"/>
      <c r="C2300" s="1"/>
      <c r="D2300" s="133"/>
      <c r="E2300" s="1"/>
      <c r="F2300" s="1"/>
      <c r="G2300" s="1"/>
      <c r="H2300" s="1"/>
      <c r="I2300" s="1"/>
      <c r="J2300" s="1"/>
      <c r="K2300" s="1"/>
      <c r="L2300" s="1"/>
      <c r="M2300" s="1"/>
      <c r="N2300" s="1"/>
      <c r="O2300" s="1"/>
      <c r="P2300" s="1"/>
      <c r="Q2300" s="1"/>
      <c r="R2300" s="1"/>
      <c r="S2300" s="1"/>
      <c r="T2300" s="1"/>
      <c r="U2300" s="1"/>
      <c r="V2300" s="1"/>
      <c r="W2300" s="1"/>
      <c r="X2300" s="1"/>
      <c r="Y2300" s="1"/>
      <c r="Z2300" s="1"/>
      <c r="AA2300" s="1"/>
      <c r="AB2300" s="1"/>
      <c r="AC2300" s="1"/>
      <c r="AD2300" s="1"/>
      <c r="AE2300" s="1"/>
      <c r="AF2300" s="1"/>
      <c r="AG2300" s="1"/>
      <c r="AH2300" s="1"/>
      <c r="AI2300" s="1"/>
      <c r="AJ2300" s="1"/>
      <c r="AK2300" s="1"/>
      <c r="AL2300" s="1"/>
      <c r="AM2300" s="1"/>
      <c r="AN2300" s="1"/>
      <c r="AO2300" s="1"/>
      <c r="AP2300" s="1"/>
    </row>
    <row r="2301" ht="15.75" customHeight="1">
      <c r="A2301" s="1"/>
      <c r="B2301" s="1"/>
      <c r="C2301" s="1"/>
      <c r="D2301" s="133"/>
      <c r="E2301" s="1"/>
      <c r="F2301" s="1"/>
      <c r="G2301" s="1"/>
      <c r="H2301" s="1"/>
      <c r="I2301" s="1"/>
      <c r="J2301" s="1"/>
      <c r="K2301" s="1"/>
      <c r="L2301" s="1"/>
      <c r="M2301" s="1"/>
      <c r="N2301" s="1"/>
      <c r="O2301" s="1"/>
      <c r="P2301" s="1"/>
      <c r="Q2301" s="1"/>
      <c r="R2301" s="1"/>
      <c r="S2301" s="1"/>
      <c r="T2301" s="1"/>
      <c r="U2301" s="1"/>
      <c r="V2301" s="1"/>
      <c r="W2301" s="1"/>
      <c r="X2301" s="1"/>
      <c r="Y2301" s="1"/>
      <c r="Z2301" s="1"/>
      <c r="AA2301" s="1"/>
      <c r="AB2301" s="1"/>
      <c r="AC2301" s="1"/>
      <c r="AD2301" s="1"/>
      <c r="AE2301" s="1"/>
      <c r="AF2301" s="1"/>
      <c r="AG2301" s="1"/>
      <c r="AH2301" s="1"/>
      <c r="AI2301" s="1"/>
      <c r="AJ2301" s="1"/>
      <c r="AK2301" s="1"/>
      <c r="AL2301" s="1"/>
      <c r="AM2301" s="1"/>
      <c r="AN2301" s="1"/>
      <c r="AO2301" s="1"/>
      <c r="AP2301" s="1"/>
    </row>
    <row r="2302" ht="15.75" customHeight="1">
      <c r="A2302" s="1"/>
      <c r="B2302" s="1"/>
      <c r="C2302" s="1"/>
      <c r="D2302" s="133"/>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c r="AC2302" s="1"/>
      <c r="AD2302" s="1"/>
      <c r="AE2302" s="1"/>
      <c r="AF2302" s="1"/>
      <c r="AG2302" s="1"/>
      <c r="AH2302" s="1"/>
      <c r="AI2302" s="1"/>
      <c r="AJ2302" s="1"/>
      <c r="AK2302" s="1"/>
      <c r="AL2302" s="1"/>
      <c r="AM2302" s="1"/>
      <c r="AN2302" s="1"/>
      <c r="AO2302" s="1"/>
      <c r="AP2302" s="1"/>
    </row>
    <row r="2303" ht="15.75" customHeight="1">
      <c r="A2303" s="1"/>
      <c r="B2303" s="1"/>
      <c r="C2303" s="1"/>
      <c r="D2303" s="133"/>
      <c r="E2303" s="1"/>
      <c r="F2303" s="1"/>
      <c r="G2303" s="1"/>
      <c r="H2303" s="1"/>
      <c r="I2303" s="1"/>
      <c r="J2303" s="1"/>
      <c r="K2303" s="1"/>
      <c r="L2303" s="1"/>
      <c r="M2303" s="1"/>
      <c r="N2303" s="1"/>
      <c r="O2303" s="1"/>
      <c r="P2303" s="1"/>
      <c r="Q2303" s="1"/>
      <c r="R2303" s="1"/>
      <c r="S2303" s="1"/>
      <c r="T2303" s="1"/>
      <c r="U2303" s="1"/>
      <c r="V2303" s="1"/>
      <c r="W2303" s="1"/>
      <c r="X2303" s="1"/>
      <c r="Y2303" s="1"/>
      <c r="Z2303" s="1"/>
      <c r="AA2303" s="1"/>
      <c r="AB2303" s="1"/>
      <c r="AC2303" s="1"/>
      <c r="AD2303" s="1"/>
      <c r="AE2303" s="1"/>
      <c r="AF2303" s="1"/>
      <c r="AG2303" s="1"/>
      <c r="AH2303" s="1"/>
      <c r="AI2303" s="1"/>
      <c r="AJ2303" s="1"/>
      <c r="AK2303" s="1"/>
      <c r="AL2303" s="1"/>
      <c r="AM2303" s="1"/>
      <c r="AN2303" s="1"/>
      <c r="AO2303" s="1"/>
      <c r="AP2303" s="1"/>
    </row>
    <row r="2304" ht="15.75" customHeight="1">
      <c r="A2304" s="1"/>
      <c r="B2304" s="1"/>
      <c r="C2304" s="1"/>
      <c r="D2304" s="133"/>
      <c r="E2304" s="1"/>
      <c r="F2304" s="1"/>
      <c r="G2304" s="1"/>
      <c r="H2304" s="1"/>
      <c r="I2304" s="1"/>
      <c r="J2304" s="1"/>
      <c r="K2304" s="1"/>
      <c r="L2304" s="1"/>
      <c r="M2304" s="1"/>
      <c r="N2304" s="1"/>
      <c r="O2304" s="1"/>
      <c r="P2304" s="1"/>
      <c r="Q2304" s="1"/>
      <c r="R2304" s="1"/>
      <c r="S2304" s="1"/>
      <c r="T2304" s="1"/>
      <c r="U2304" s="1"/>
      <c r="V2304" s="1"/>
      <c r="W2304" s="1"/>
      <c r="X2304" s="1"/>
      <c r="Y2304" s="1"/>
      <c r="Z2304" s="1"/>
      <c r="AA2304" s="1"/>
      <c r="AB2304" s="1"/>
      <c r="AC2304" s="1"/>
      <c r="AD2304" s="1"/>
      <c r="AE2304" s="1"/>
      <c r="AF2304" s="1"/>
      <c r="AG2304" s="1"/>
      <c r="AH2304" s="1"/>
      <c r="AI2304" s="1"/>
      <c r="AJ2304" s="1"/>
      <c r="AK2304" s="1"/>
      <c r="AL2304" s="1"/>
      <c r="AM2304" s="1"/>
      <c r="AN2304" s="1"/>
      <c r="AO2304" s="1"/>
      <c r="AP2304" s="1"/>
    </row>
    <row r="2305" ht="15.75" customHeight="1">
      <c r="A2305" s="1"/>
      <c r="B2305" s="1"/>
      <c r="C2305" s="1"/>
      <c r="D2305" s="133"/>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c r="AC2305" s="1"/>
      <c r="AD2305" s="1"/>
      <c r="AE2305" s="1"/>
      <c r="AF2305" s="1"/>
      <c r="AG2305" s="1"/>
      <c r="AH2305" s="1"/>
      <c r="AI2305" s="1"/>
      <c r="AJ2305" s="1"/>
      <c r="AK2305" s="1"/>
      <c r="AL2305" s="1"/>
      <c r="AM2305" s="1"/>
      <c r="AN2305" s="1"/>
      <c r="AO2305" s="1"/>
      <c r="AP2305" s="1"/>
    </row>
    <row r="2306" ht="15.75" customHeight="1">
      <c r="A2306" s="1"/>
      <c r="B2306" s="1"/>
      <c r="C2306" s="1"/>
      <c r="D2306" s="133"/>
      <c r="E2306" s="1"/>
      <c r="F2306" s="1"/>
      <c r="G2306" s="1"/>
      <c r="H2306" s="1"/>
      <c r="I2306" s="1"/>
      <c r="J2306" s="1"/>
      <c r="K2306" s="1"/>
      <c r="L2306" s="1"/>
      <c r="M2306" s="1"/>
      <c r="N2306" s="1"/>
      <c r="O2306" s="1"/>
      <c r="P2306" s="1"/>
      <c r="Q2306" s="1"/>
      <c r="R2306" s="1"/>
      <c r="S2306" s="1"/>
      <c r="T2306" s="1"/>
      <c r="U2306" s="1"/>
      <c r="V2306" s="1"/>
      <c r="W2306" s="1"/>
      <c r="X2306" s="1"/>
      <c r="Y2306" s="1"/>
      <c r="Z2306" s="1"/>
      <c r="AA2306" s="1"/>
      <c r="AB2306" s="1"/>
      <c r="AC2306" s="1"/>
      <c r="AD2306" s="1"/>
      <c r="AE2306" s="1"/>
      <c r="AF2306" s="1"/>
      <c r="AG2306" s="1"/>
      <c r="AH2306" s="1"/>
      <c r="AI2306" s="1"/>
      <c r="AJ2306" s="1"/>
      <c r="AK2306" s="1"/>
      <c r="AL2306" s="1"/>
      <c r="AM2306" s="1"/>
      <c r="AN2306" s="1"/>
      <c r="AO2306" s="1"/>
      <c r="AP2306" s="1"/>
    </row>
    <row r="2307" ht="15.75" customHeight="1">
      <c r="A2307" s="1"/>
      <c r="B2307" s="1"/>
      <c r="C2307" s="1"/>
      <c r="D2307" s="133"/>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c r="AC2307" s="1"/>
      <c r="AD2307" s="1"/>
      <c r="AE2307" s="1"/>
      <c r="AF2307" s="1"/>
      <c r="AG2307" s="1"/>
      <c r="AH2307" s="1"/>
      <c r="AI2307" s="1"/>
      <c r="AJ2307" s="1"/>
      <c r="AK2307" s="1"/>
      <c r="AL2307" s="1"/>
      <c r="AM2307" s="1"/>
      <c r="AN2307" s="1"/>
      <c r="AO2307" s="1"/>
      <c r="AP2307" s="1"/>
    </row>
    <row r="2308" ht="15.75" customHeight="1">
      <c r="A2308" s="1"/>
      <c r="B2308" s="1"/>
      <c r="C2308" s="1"/>
      <c r="D2308" s="133"/>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c r="AC2308" s="1"/>
      <c r="AD2308" s="1"/>
      <c r="AE2308" s="1"/>
      <c r="AF2308" s="1"/>
      <c r="AG2308" s="1"/>
      <c r="AH2308" s="1"/>
      <c r="AI2308" s="1"/>
      <c r="AJ2308" s="1"/>
      <c r="AK2308" s="1"/>
      <c r="AL2308" s="1"/>
      <c r="AM2308" s="1"/>
      <c r="AN2308" s="1"/>
      <c r="AO2308" s="1"/>
      <c r="AP2308" s="1"/>
    </row>
    <row r="2309" ht="15.75" customHeight="1">
      <c r="A2309" s="1"/>
      <c r="B2309" s="1"/>
      <c r="C2309" s="1"/>
      <c r="D2309" s="133"/>
      <c r="E2309" s="1"/>
      <c r="F2309" s="1"/>
      <c r="G2309" s="1"/>
      <c r="H2309" s="1"/>
      <c r="I2309" s="1"/>
      <c r="J2309" s="1"/>
      <c r="K2309" s="1"/>
      <c r="L2309" s="1"/>
      <c r="M2309" s="1"/>
      <c r="N2309" s="1"/>
      <c r="O2309" s="1"/>
      <c r="P2309" s="1"/>
      <c r="Q2309" s="1"/>
      <c r="R2309" s="1"/>
      <c r="S2309" s="1"/>
      <c r="T2309" s="1"/>
      <c r="U2309" s="1"/>
      <c r="V2309" s="1"/>
      <c r="W2309" s="1"/>
      <c r="X2309" s="1"/>
      <c r="Y2309" s="1"/>
      <c r="Z2309" s="1"/>
      <c r="AA2309" s="1"/>
      <c r="AB2309" s="1"/>
      <c r="AC2309" s="1"/>
      <c r="AD2309" s="1"/>
      <c r="AE2309" s="1"/>
      <c r="AF2309" s="1"/>
      <c r="AG2309" s="1"/>
      <c r="AH2309" s="1"/>
      <c r="AI2309" s="1"/>
      <c r="AJ2309" s="1"/>
      <c r="AK2309" s="1"/>
      <c r="AL2309" s="1"/>
      <c r="AM2309" s="1"/>
      <c r="AN2309" s="1"/>
      <c r="AO2309" s="1"/>
      <c r="AP2309" s="1"/>
    </row>
    <row r="2310" ht="15.75" customHeight="1">
      <c r="A2310" s="1"/>
      <c r="B2310" s="1"/>
      <c r="C2310" s="1"/>
      <c r="D2310" s="133"/>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c r="AC2310" s="1"/>
      <c r="AD2310" s="1"/>
      <c r="AE2310" s="1"/>
      <c r="AF2310" s="1"/>
      <c r="AG2310" s="1"/>
      <c r="AH2310" s="1"/>
      <c r="AI2310" s="1"/>
      <c r="AJ2310" s="1"/>
      <c r="AK2310" s="1"/>
      <c r="AL2310" s="1"/>
      <c r="AM2310" s="1"/>
      <c r="AN2310" s="1"/>
      <c r="AO2310" s="1"/>
      <c r="AP2310" s="1"/>
    </row>
    <row r="2311" ht="15.75" customHeight="1">
      <c r="A2311" s="1"/>
      <c r="B2311" s="1"/>
      <c r="C2311" s="1"/>
      <c r="D2311" s="133"/>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c r="AC2311" s="1"/>
      <c r="AD2311" s="1"/>
      <c r="AE2311" s="1"/>
      <c r="AF2311" s="1"/>
      <c r="AG2311" s="1"/>
      <c r="AH2311" s="1"/>
      <c r="AI2311" s="1"/>
      <c r="AJ2311" s="1"/>
      <c r="AK2311" s="1"/>
      <c r="AL2311" s="1"/>
      <c r="AM2311" s="1"/>
      <c r="AN2311" s="1"/>
      <c r="AO2311" s="1"/>
      <c r="AP2311" s="1"/>
    </row>
    <row r="2312" ht="15.75" customHeight="1">
      <c r="A2312" s="1"/>
      <c r="B2312" s="1"/>
      <c r="C2312" s="1"/>
      <c r="D2312" s="133"/>
      <c r="E2312" s="1"/>
      <c r="F2312" s="1"/>
      <c r="G2312" s="1"/>
      <c r="H2312" s="1"/>
      <c r="I2312" s="1"/>
      <c r="J2312" s="1"/>
      <c r="K2312" s="1"/>
      <c r="L2312" s="1"/>
      <c r="M2312" s="1"/>
      <c r="N2312" s="1"/>
      <c r="O2312" s="1"/>
      <c r="P2312" s="1"/>
      <c r="Q2312" s="1"/>
      <c r="R2312" s="1"/>
      <c r="S2312" s="1"/>
      <c r="T2312" s="1"/>
      <c r="U2312" s="1"/>
      <c r="V2312" s="1"/>
      <c r="W2312" s="1"/>
      <c r="X2312" s="1"/>
      <c r="Y2312" s="1"/>
      <c r="Z2312" s="1"/>
      <c r="AA2312" s="1"/>
      <c r="AB2312" s="1"/>
      <c r="AC2312" s="1"/>
      <c r="AD2312" s="1"/>
      <c r="AE2312" s="1"/>
      <c r="AF2312" s="1"/>
      <c r="AG2312" s="1"/>
      <c r="AH2312" s="1"/>
      <c r="AI2312" s="1"/>
      <c r="AJ2312" s="1"/>
      <c r="AK2312" s="1"/>
      <c r="AL2312" s="1"/>
      <c r="AM2312" s="1"/>
      <c r="AN2312" s="1"/>
      <c r="AO2312" s="1"/>
      <c r="AP2312" s="1"/>
    </row>
    <row r="2313" ht="15.75" customHeight="1">
      <c r="A2313" s="1"/>
      <c r="B2313" s="1"/>
      <c r="C2313" s="1"/>
      <c r="D2313" s="133"/>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c r="AC2313" s="1"/>
      <c r="AD2313" s="1"/>
      <c r="AE2313" s="1"/>
      <c r="AF2313" s="1"/>
      <c r="AG2313" s="1"/>
      <c r="AH2313" s="1"/>
      <c r="AI2313" s="1"/>
      <c r="AJ2313" s="1"/>
      <c r="AK2313" s="1"/>
      <c r="AL2313" s="1"/>
      <c r="AM2313" s="1"/>
      <c r="AN2313" s="1"/>
      <c r="AO2313" s="1"/>
      <c r="AP2313" s="1"/>
    </row>
    <row r="2314" ht="15.75" customHeight="1">
      <c r="A2314" s="1"/>
      <c r="B2314" s="1"/>
      <c r="C2314" s="1"/>
      <c r="D2314" s="133"/>
      <c r="E2314" s="1"/>
      <c r="F2314" s="1"/>
      <c r="G2314" s="1"/>
      <c r="H2314" s="1"/>
      <c r="I2314" s="1"/>
      <c r="J2314" s="1"/>
      <c r="K2314" s="1"/>
      <c r="L2314" s="1"/>
      <c r="M2314" s="1"/>
      <c r="N2314" s="1"/>
      <c r="O2314" s="1"/>
      <c r="P2314" s="1"/>
      <c r="Q2314" s="1"/>
      <c r="R2314" s="1"/>
      <c r="S2314" s="1"/>
      <c r="T2314" s="1"/>
      <c r="U2314" s="1"/>
      <c r="V2314" s="1"/>
      <c r="W2314" s="1"/>
      <c r="X2314" s="1"/>
      <c r="Y2314" s="1"/>
      <c r="Z2314" s="1"/>
      <c r="AA2314" s="1"/>
      <c r="AB2314" s="1"/>
      <c r="AC2314" s="1"/>
      <c r="AD2314" s="1"/>
      <c r="AE2314" s="1"/>
      <c r="AF2314" s="1"/>
      <c r="AG2314" s="1"/>
      <c r="AH2314" s="1"/>
      <c r="AI2314" s="1"/>
      <c r="AJ2314" s="1"/>
      <c r="AK2314" s="1"/>
      <c r="AL2314" s="1"/>
      <c r="AM2314" s="1"/>
      <c r="AN2314" s="1"/>
      <c r="AO2314" s="1"/>
      <c r="AP2314" s="1"/>
    </row>
    <row r="2315" ht="15.75" customHeight="1">
      <c r="A2315" s="1"/>
      <c r="B2315" s="1"/>
      <c r="C2315" s="1"/>
      <c r="D2315" s="133"/>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c r="AC2315" s="1"/>
      <c r="AD2315" s="1"/>
      <c r="AE2315" s="1"/>
      <c r="AF2315" s="1"/>
      <c r="AG2315" s="1"/>
      <c r="AH2315" s="1"/>
      <c r="AI2315" s="1"/>
      <c r="AJ2315" s="1"/>
      <c r="AK2315" s="1"/>
      <c r="AL2315" s="1"/>
      <c r="AM2315" s="1"/>
      <c r="AN2315" s="1"/>
      <c r="AO2315" s="1"/>
      <c r="AP2315" s="1"/>
    </row>
    <row r="2316" ht="15.75" customHeight="1">
      <c r="A2316" s="1"/>
      <c r="B2316" s="1"/>
      <c r="C2316" s="1"/>
      <c r="D2316" s="133"/>
      <c r="E2316" s="1"/>
      <c r="F2316" s="1"/>
      <c r="G2316" s="1"/>
      <c r="H2316" s="1"/>
      <c r="I2316" s="1"/>
      <c r="J2316" s="1"/>
      <c r="K2316" s="1"/>
      <c r="L2316" s="1"/>
      <c r="M2316" s="1"/>
      <c r="N2316" s="1"/>
      <c r="O2316" s="1"/>
      <c r="P2316" s="1"/>
      <c r="Q2316" s="1"/>
      <c r="R2316" s="1"/>
      <c r="S2316" s="1"/>
      <c r="T2316" s="1"/>
      <c r="U2316" s="1"/>
      <c r="V2316" s="1"/>
      <c r="W2316" s="1"/>
      <c r="X2316" s="1"/>
      <c r="Y2316" s="1"/>
      <c r="Z2316" s="1"/>
      <c r="AA2316" s="1"/>
      <c r="AB2316" s="1"/>
      <c r="AC2316" s="1"/>
      <c r="AD2316" s="1"/>
      <c r="AE2316" s="1"/>
      <c r="AF2316" s="1"/>
      <c r="AG2316" s="1"/>
      <c r="AH2316" s="1"/>
      <c r="AI2316" s="1"/>
      <c r="AJ2316" s="1"/>
      <c r="AK2316" s="1"/>
      <c r="AL2316" s="1"/>
      <c r="AM2316" s="1"/>
      <c r="AN2316" s="1"/>
      <c r="AO2316" s="1"/>
      <c r="AP2316" s="1"/>
    </row>
    <row r="2317" ht="15.75" customHeight="1">
      <c r="A2317" s="1"/>
      <c r="B2317" s="1"/>
      <c r="C2317" s="1"/>
      <c r="D2317" s="133"/>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c r="AC2317" s="1"/>
      <c r="AD2317" s="1"/>
      <c r="AE2317" s="1"/>
      <c r="AF2317" s="1"/>
      <c r="AG2317" s="1"/>
      <c r="AH2317" s="1"/>
      <c r="AI2317" s="1"/>
      <c r="AJ2317" s="1"/>
      <c r="AK2317" s="1"/>
      <c r="AL2317" s="1"/>
      <c r="AM2317" s="1"/>
      <c r="AN2317" s="1"/>
      <c r="AO2317" s="1"/>
      <c r="AP2317" s="1"/>
    </row>
    <row r="2318" ht="15.75" customHeight="1">
      <c r="A2318" s="1"/>
      <c r="B2318" s="1"/>
      <c r="C2318" s="1"/>
      <c r="D2318" s="133"/>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c r="AC2318" s="1"/>
      <c r="AD2318" s="1"/>
      <c r="AE2318" s="1"/>
      <c r="AF2318" s="1"/>
      <c r="AG2318" s="1"/>
      <c r="AH2318" s="1"/>
      <c r="AI2318" s="1"/>
      <c r="AJ2318" s="1"/>
      <c r="AK2318" s="1"/>
      <c r="AL2318" s="1"/>
      <c r="AM2318" s="1"/>
      <c r="AN2318" s="1"/>
      <c r="AO2318" s="1"/>
      <c r="AP2318" s="1"/>
    </row>
    <row r="2319" ht="15.75" customHeight="1">
      <c r="A2319" s="1"/>
      <c r="B2319" s="1"/>
      <c r="C2319" s="1"/>
      <c r="D2319" s="133"/>
      <c r="E2319" s="1"/>
      <c r="F2319" s="1"/>
      <c r="G2319" s="1"/>
      <c r="H2319" s="1"/>
      <c r="I2319" s="1"/>
      <c r="J2319" s="1"/>
      <c r="K2319" s="1"/>
      <c r="L2319" s="1"/>
      <c r="M2319" s="1"/>
      <c r="N2319" s="1"/>
      <c r="O2319" s="1"/>
      <c r="P2319" s="1"/>
      <c r="Q2319" s="1"/>
      <c r="R2319" s="1"/>
      <c r="S2319" s="1"/>
      <c r="T2319" s="1"/>
      <c r="U2319" s="1"/>
      <c r="V2319" s="1"/>
      <c r="W2319" s="1"/>
      <c r="X2319" s="1"/>
      <c r="Y2319" s="1"/>
      <c r="Z2319" s="1"/>
      <c r="AA2319" s="1"/>
      <c r="AB2319" s="1"/>
      <c r="AC2319" s="1"/>
      <c r="AD2319" s="1"/>
      <c r="AE2319" s="1"/>
      <c r="AF2319" s="1"/>
      <c r="AG2319" s="1"/>
      <c r="AH2319" s="1"/>
      <c r="AI2319" s="1"/>
      <c r="AJ2319" s="1"/>
      <c r="AK2319" s="1"/>
      <c r="AL2319" s="1"/>
      <c r="AM2319" s="1"/>
      <c r="AN2319" s="1"/>
      <c r="AO2319" s="1"/>
      <c r="AP2319" s="1"/>
    </row>
    <row r="2320" ht="15.75" customHeight="1">
      <c r="A2320" s="1"/>
      <c r="B2320" s="1"/>
      <c r="C2320" s="1"/>
      <c r="D2320" s="133"/>
      <c r="E2320" s="1"/>
      <c r="F2320" s="1"/>
      <c r="G2320" s="1"/>
      <c r="H2320" s="1"/>
      <c r="I2320" s="1"/>
      <c r="J2320" s="1"/>
      <c r="K2320" s="1"/>
      <c r="L2320" s="1"/>
      <c r="M2320" s="1"/>
      <c r="N2320" s="1"/>
      <c r="O2320" s="1"/>
      <c r="P2320" s="1"/>
      <c r="Q2320" s="1"/>
      <c r="R2320" s="1"/>
      <c r="S2320" s="1"/>
      <c r="T2320" s="1"/>
      <c r="U2320" s="1"/>
      <c r="V2320" s="1"/>
      <c r="W2320" s="1"/>
      <c r="X2320" s="1"/>
      <c r="Y2320" s="1"/>
      <c r="Z2320" s="1"/>
      <c r="AA2320" s="1"/>
      <c r="AB2320" s="1"/>
      <c r="AC2320" s="1"/>
      <c r="AD2320" s="1"/>
      <c r="AE2320" s="1"/>
      <c r="AF2320" s="1"/>
      <c r="AG2320" s="1"/>
      <c r="AH2320" s="1"/>
      <c r="AI2320" s="1"/>
      <c r="AJ2320" s="1"/>
      <c r="AK2320" s="1"/>
      <c r="AL2320" s="1"/>
      <c r="AM2320" s="1"/>
      <c r="AN2320" s="1"/>
      <c r="AO2320" s="1"/>
      <c r="AP2320" s="1"/>
    </row>
    <row r="2321" ht="15.75" customHeight="1">
      <c r="A2321" s="1"/>
      <c r="B2321" s="1"/>
      <c r="C2321" s="1"/>
      <c r="D2321" s="133"/>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row>
    <row r="2322" ht="15.75" customHeight="1">
      <c r="A2322" s="1"/>
      <c r="B2322" s="1"/>
      <c r="C2322" s="1"/>
      <c r="D2322" s="133"/>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c r="AC2322" s="1"/>
      <c r="AD2322" s="1"/>
      <c r="AE2322" s="1"/>
      <c r="AF2322" s="1"/>
      <c r="AG2322" s="1"/>
      <c r="AH2322" s="1"/>
      <c r="AI2322" s="1"/>
      <c r="AJ2322" s="1"/>
      <c r="AK2322" s="1"/>
      <c r="AL2322" s="1"/>
      <c r="AM2322" s="1"/>
      <c r="AN2322" s="1"/>
      <c r="AO2322" s="1"/>
      <c r="AP2322" s="1"/>
    </row>
    <row r="2323" ht="15.75" customHeight="1">
      <c r="A2323" s="1"/>
      <c r="B2323" s="1"/>
      <c r="C2323" s="1"/>
      <c r="D2323" s="133"/>
      <c r="E2323" s="1"/>
      <c r="F2323" s="1"/>
      <c r="G2323" s="1"/>
      <c r="H2323" s="1"/>
      <c r="I2323" s="1"/>
      <c r="J2323" s="1"/>
      <c r="K2323" s="1"/>
      <c r="L2323" s="1"/>
      <c r="M2323" s="1"/>
      <c r="N2323" s="1"/>
      <c r="O2323" s="1"/>
      <c r="P2323" s="1"/>
      <c r="Q2323" s="1"/>
      <c r="R2323" s="1"/>
      <c r="S2323" s="1"/>
      <c r="T2323" s="1"/>
      <c r="U2323" s="1"/>
      <c r="V2323" s="1"/>
      <c r="W2323" s="1"/>
      <c r="X2323" s="1"/>
      <c r="Y2323" s="1"/>
      <c r="Z2323" s="1"/>
      <c r="AA2323" s="1"/>
      <c r="AB2323" s="1"/>
      <c r="AC2323" s="1"/>
      <c r="AD2323" s="1"/>
      <c r="AE2323" s="1"/>
      <c r="AF2323" s="1"/>
      <c r="AG2323" s="1"/>
      <c r="AH2323" s="1"/>
      <c r="AI2323" s="1"/>
      <c r="AJ2323" s="1"/>
      <c r="AK2323" s="1"/>
      <c r="AL2323" s="1"/>
      <c r="AM2323" s="1"/>
      <c r="AN2323" s="1"/>
      <c r="AO2323" s="1"/>
      <c r="AP2323" s="1"/>
    </row>
    <row r="2324" ht="15.75" customHeight="1">
      <c r="A2324" s="1"/>
      <c r="B2324" s="1"/>
      <c r="C2324" s="1"/>
      <c r="D2324" s="133"/>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c r="AC2324" s="1"/>
      <c r="AD2324" s="1"/>
      <c r="AE2324" s="1"/>
      <c r="AF2324" s="1"/>
      <c r="AG2324" s="1"/>
      <c r="AH2324" s="1"/>
      <c r="AI2324" s="1"/>
      <c r="AJ2324" s="1"/>
      <c r="AK2324" s="1"/>
      <c r="AL2324" s="1"/>
      <c r="AM2324" s="1"/>
      <c r="AN2324" s="1"/>
      <c r="AO2324" s="1"/>
      <c r="AP2324" s="1"/>
    </row>
    <row r="2325" ht="15.75" customHeight="1">
      <c r="A2325" s="1"/>
      <c r="B2325" s="1"/>
      <c r="C2325" s="1"/>
      <c r="D2325" s="133"/>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row>
    <row r="2326" ht="15.75" customHeight="1">
      <c r="A2326" s="1"/>
      <c r="B2326" s="1"/>
      <c r="C2326" s="1"/>
      <c r="D2326" s="133"/>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c r="AC2326" s="1"/>
      <c r="AD2326" s="1"/>
      <c r="AE2326" s="1"/>
      <c r="AF2326" s="1"/>
      <c r="AG2326" s="1"/>
      <c r="AH2326" s="1"/>
      <c r="AI2326" s="1"/>
      <c r="AJ2326" s="1"/>
      <c r="AK2326" s="1"/>
      <c r="AL2326" s="1"/>
      <c r="AM2326" s="1"/>
      <c r="AN2326" s="1"/>
      <c r="AO2326" s="1"/>
      <c r="AP2326" s="1"/>
    </row>
    <row r="2327" ht="15.75" customHeight="1">
      <c r="A2327" s="1"/>
      <c r="B2327" s="1"/>
      <c r="C2327" s="1"/>
      <c r="D2327" s="133"/>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c r="AC2327" s="1"/>
      <c r="AD2327" s="1"/>
      <c r="AE2327" s="1"/>
      <c r="AF2327" s="1"/>
      <c r="AG2327" s="1"/>
      <c r="AH2327" s="1"/>
      <c r="AI2327" s="1"/>
      <c r="AJ2327" s="1"/>
      <c r="AK2327" s="1"/>
      <c r="AL2327" s="1"/>
      <c r="AM2327" s="1"/>
      <c r="AN2327" s="1"/>
      <c r="AO2327" s="1"/>
      <c r="AP2327" s="1"/>
    </row>
    <row r="2328" ht="15.75" customHeight="1">
      <c r="A2328" s="1"/>
      <c r="B2328" s="1"/>
      <c r="C2328" s="1"/>
      <c r="D2328" s="133"/>
      <c r="E2328" s="1"/>
      <c r="F2328" s="1"/>
      <c r="G2328" s="1"/>
      <c r="H2328" s="1"/>
      <c r="I2328" s="1"/>
      <c r="J2328" s="1"/>
      <c r="K2328" s="1"/>
      <c r="L2328" s="1"/>
      <c r="M2328" s="1"/>
      <c r="N2328" s="1"/>
      <c r="O2328" s="1"/>
      <c r="P2328" s="1"/>
      <c r="Q2328" s="1"/>
      <c r="R2328" s="1"/>
      <c r="S2328" s="1"/>
      <c r="T2328" s="1"/>
      <c r="U2328" s="1"/>
      <c r="V2328" s="1"/>
      <c r="W2328" s="1"/>
      <c r="X2328" s="1"/>
      <c r="Y2328" s="1"/>
      <c r="Z2328" s="1"/>
      <c r="AA2328" s="1"/>
      <c r="AB2328" s="1"/>
      <c r="AC2328" s="1"/>
      <c r="AD2328" s="1"/>
      <c r="AE2328" s="1"/>
      <c r="AF2328" s="1"/>
      <c r="AG2328" s="1"/>
      <c r="AH2328" s="1"/>
      <c r="AI2328" s="1"/>
      <c r="AJ2328" s="1"/>
      <c r="AK2328" s="1"/>
      <c r="AL2328" s="1"/>
      <c r="AM2328" s="1"/>
      <c r="AN2328" s="1"/>
      <c r="AO2328" s="1"/>
      <c r="AP2328" s="1"/>
    </row>
    <row r="2329" ht="15.75" customHeight="1">
      <c r="A2329" s="1"/>
      <c r="B2329" s="1"/>
      <c r="C2329" s="1"/>
      <c r="D2329" s="133"/>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c r="AC2329" s="1"/>
      <c r="AD2329" s="1"/>
      <c r="AE2329" s="1"/>
      <c r="AF2329" s="1"/>
      <c r="AG2329" s="1"/>
      <c r="AH2329" s="1"/>
      <c r="AI2329" s="1"/>
      <c r="AJ2329" s="1"/>
      <c r="AK2329" s="1"/>
      <c r="AL2329" s="1"/>
      <c r="AM2329" s="1"/>
      <c r="AN2329" s="1"/>
      <c r="AO2329" s="1"/>
      <c r="AP2329" s="1"/>
    </row>
    <row r="2330" ht="15.75" customHeight="1">
      <c r="A2330" s="1"/>
      <c r="B2330" s="1"/>
      <c r="C2330" s="1"/>
      <c r="D2330" s="133"/>
      <c r="E2330" s="1"/>
      <c r="F2330" s="1"/>
      <c r="G2330" s="1"/>
      <c r="H2330" s="1"/>
      <c r="I2330" s="1"/>
      <c r="J2330" s="1"/>
      <c r="K2330" s="1"/>
      <c r="L2330" s="1"/>
      <c r="M2330" s="1"/>
      <c r="N2330" s="1"/>
      <c r="O2330" s="1"/>
      <c r="P2330" s="1"/>
      <c r="Q2330" s="1"/>
      <c r="R2330" s="1"/>
      <c r="S2330" s="1"/>
      <c r="T2330" s="1"/>
      <c r="U2330" s="1"/>
      <c r="V2330" s="1"/>
      <c r="W2330" s="1"/>
      <c r="X2330" s="1"/>
      <c r="Y2330" s="1"/>
      <c r="Z2330" s="1"/>
      <c r="AA2330" s="1"/>
      <c r="AB2330" s="1"/>
      <c r="AC2330" s="1"/>
      <c r="AD2330" s="1"/>
      <c r="AE2330" s="1"/>
      <c r="AF2330" s="1"/>
      <c r="AG2330" s="1"/>
      <c r="AH2330" s="1"/>
      <c r="AI2330" s="1"/>
      <c r="AJ2330" s="1"/>
      <c r="AK2330" s="1"/>
      <c r="AL2330" s="1"/>
      <c r="AM2330" s="1"/>
      <c r="AN2330" s="1"/>
      <c r="AO2330" s="1"/>
      <c r="AP2330" s="1"/>
    </row>
    <row r="2331" ht="15.75" customHeight="1">
      <c r="A2331" s="1"/>
      <c r="B2331" s="1"/>
      <c r="C2331" s="1"/>
      <c r="D2331" s="133"/>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c r="AC2331" s="1"/>
      <c r="AD2331" s="1"/>
      <c r="AE2331" s="1"/>
      <c r="AF2331" s="1"/>
      <c r="AG2331" s="1"/>
      <c r="AH2331" s="1"/>
      <c r="AI2331" s="1"/>
      <c r="AJ2331" s="1"/>
      <c r="AK2331" s="1"/>
      <c r="AL2331" s="1"/>
      <c r="AM2331" s="1"/>
      <c r="AN2331" s="1"/>
      <c r="AO2331" s="1"/>
      <c r="AP2331" s="1"/>
    </row>
    <row r="2332" ht="15.75" customHeight="1">
      <c r="A2332" s="1"/>
      <c r="B2332" s="1"/>
      <c r="C2332" s="1"/>
      <c r="D2332" s="133"/>
      <c r="E2332" s="1"/>
      <c r="F2332" s="1"/>
      <c r="G2332" s="1"/>
      <c r="H2332" s="1"/>
      <c r="I2332" s="1"/>
      <c r="J2332" s="1"/>
      <c r="K2332" s="1"/>
      <c r="L2332" s="1"/>
      <c r="M2332" s="1"/>
      <c r="N2332" s="1"/>
      <c r="O2332" s="1"/>
      <c r="P2332" s="1"/>
      <c r="Q2332" s="1"/>
      <c r="R2332" s="1"/>
      <c r="S2332" s="1"/>
      <c r="T2332" s="1"/>
      <c r="U2332" s="1"/>
      <c r="V2332" s="1"/>
      <c r="W2332" s="1"/>
      <c r="X2332" s="1"/>
      <c r="Y2332" s="1"/>
      <c r="Z2332" s="1"/>
      <c r="AA2332" s="1"/>
      <c r="AB2332" s="1"/>
      <c r="AC2332" s="1"/>
      <c r="AD2332" s="1"/>
      <c r="AE2332" s="1"/>
      <c r="AF2332" s="1"/>
      <c r="AG2332" s="1"/>
      <c r="AH2332" s="1"/>
      <c r="AI2332" s="1"/>
      <c r="AJ2332" s="1"/>
      <c r="AK2332" s="1"/>
      <c r="AL2332" s="1"/>
      <c r="AM2332" s="1"/>
      <c r="AN2332" s="1"/>
      <c r="AO2332" s="1"/>
      <c r="AP2332" s="1"/>
    </row>
    <row r="2333" ht="15.75" customHeight="1">
      <c r="A2333" s="1"/>
      <c r="B2333" s="1"/>
      <c r="C2333" s="1"/>
      <c r="D2333" s="133"/>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c r="AC2333" s="1"/>
      <c r="AD2333" s="1"/>
      <c r="AE2333" s="1"/>
      <c r="AF2333" s="1"/>
      <c r="AG2333" s="1"/>
      <c r="AH2333" s="1"/>
      <c r="AI2333" s="1"/>
      <c r="AJ2333" s="1"/>
      <c r="AK2333" s="1"/>
      <c r="AL2333" s="1"/>
      <c r="AM2333" s="1"/>
      <c r="AN2333" s="1"/>
      <c r="AO2333" s="1"/>
      <c r="AP2333" s="1"/>
    </row>
    <row r="2334" ht="15.75" customHeight="1">
      <c r="A2334" s="1"/>
      <c r="B2334" s="1"/>
      <c r="C2334" s="1"/>
      <c r="D2334" s="133"/>
      <c r="E2334" s="1"/>
      <c r="F2334" s="1"/>
      <c r="G2334" s="1"/>
      <c r="H2334" s="1"/>
      <c r="I2334" s="1"/>
      <c r="J2334" s="1"/>
      <c r="K2334" s="1"/>
      <c r="L2334" s="1"/>
      <c r="M2334" s="1"/>
      <c r="N2334" s="1"/>
      <c r="O2334" s="1"/>
      <c r="P2334" s="1"/>
      <c r="Q2334" s="1"/>
      <c r="R2334" s="1"/>
      <c r="S2334" s="1"/>
      <c r="T2334" s="1"/>
      <c r="U2334" s="1"/>
      <c r="V2334" s="1"/>
      <c r="W2334" s="1"/>
      <c r="X2334" s="1"/>
      <c r="Y2334" s="1"/>
      <c r="Z2334" s="1"/>
      <c r="AA2334" s="1"/>
      <c r="AB2334" s="1"/>
      <c r="AC2334" s="1"/>
      <c r="AD2334" s="1"/>
      <c r="AE2334" s="1"/>
      <c r="AF2334" s="1"/>
      <c r="AG2334" s="1"/>
      <c r="AH2334" s="1"/>
      <c r="AI2334" s="1"/>
      <c r="AJ2334" s="1"/>
      <c r="AK2334" s="1"/>
      <c r="AL2334" s="1"/>
      <c r="AM2334" s="1"/>
      <c r="AN2334" s="1"/>
      <c r="AO2334" s="1"/>
      <c r="AP2334" s="1"/>
    </row>
    <row r="2335" ht="15.75" customHeight="1">
      <c r="A2335" s="1"/>
      <c r="B2335" s="1"/>
      <c r="C2335" s="1"/>
      <c r="D2335" s="133"/>
      <c r="E2335" s="1"/>
      <c r="F2335" s="1"/>
      <c r="G2335" s="1"/>
      <c r="H2335" s="1"/>
      <c r="I2335" s="1"/>
      <c r="J2335" s="1"/>
      <c r="K2335" s="1"/>
      <c r="L2335" s="1"/>
      <c r="M2335" s="1"/>
      <c r="N2335" s="1"/>
      <c r="O2335" s="1"/>
      <c r="P2335" s="1"/>
      <c r="Q2335" s="1"/>
      <c r="R2335" s="1"/>
      <c r="S2335" s="1"/>
      <c r="T2335" s="1"/>
      <c r="U2335" s="1"/>
      <c r="V2335" s="1"/>
      <c r="W2335" s="1"/>
      <c r="X2335" s="1"/>
      <c r="Y2335" s="1"/>
      <c r="Z2335" s="1"/>
      <c r="AA2335" s="1"/>
      <c r="AB2335" s="1"/>
      <c r="AC2335" s="1"/>
      <c r="AD2335" s="1"/>
      <c r="AE2335" s="1"/>
      <c r="AF2335" s="1"/>
      <c r="AG2335" s="1"/>
      <c r="AH2335" s="1"/>
      <c r="AI2335" s="1"/>
      <c r="AJ2335" s="1"/>
      <c r="AK2335" s="1"/>
      <c r="AL2335" s="1"/>
      <c r="AM2335" s="1"/>
      <c r="AN2335" s="1"/>
      <c r="AO2335" s="1"/>
      <c r="AP2335" s="1"/>
    </row>
    <row r="2336" ht="15.75" customHeight="1">
      <c r="A2336" s="1"/>
      <c r="B2336" s="1"/>
      <c r="C2336" s="1"/>
      <c r="D2336" s="133"/>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c r="AC2336" s="1"/>
      <c r="AD2336" s="1"/>
      <c r="AE2336" s="1"/>
      <c r="AF2336" s="1"/>
      <c r="AG2336" s="1"/>
      <c r="AH2336" s="1"/>
      <c r="AI2336" s="1"/>
      <c r="AJ2336" s="1"/>
      <c r="AK2336" s="1"/>
      <c r="AL2336" s="1"/>
      <c r="AM2336" s="1"/>
      <c r="AN2336" s="1"/>
      <c r="AO2336" s="1"/>
      <c r="AP2336" s="1"/>
    </row>
    <row r="2337" ht="15.75" customHeight="1">
      <c r="A2337" s="1"/>
      <c r="B2337" s="1"/>
      <c r="C2337" s="1"/>
      <c r="D2337" s="133"/>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c r="AC2337" s="1"/>
      <c r="AD2337" s="1"/>
      <c r="AE2337" s="1"/>
      <c r="AF2337" s="1"/>
      <c r="AG2337" s="1"/>
      <c r="AH2337" s="1"/>
      <c r="AI2337" s="1"/>
      <c r="AJ2337" s="1"/>
      <c r="AK2337" s="1"/>
      <c r="AL2337" s="1"/>
      <c r="AM2337" s="1"/>
      <c r="AN2337" s="1"/>
      <c r="AO2337" s="1"/>
      <c r="AP2337" s="1"/>
    </row>
    <row r="2338" ht="15.75" customHeight="1">
      <c r="A2338" s="1"/>
      <c r="B2338" s="1"/>
      <c r="C2338" s="1"/>
      <c r="D2338" s="133"/>
      <c r="E2338" s="1"/>
      <c r="F2338" s="1"/>
      <c r="G2338" s="1"/>
      <c r="H2338" s="1"/>
      <c r="I2338" s="1"/>
      <c r="J2338" s="1"/>
      <c r="K2338" s="1"/>
      <c r="L2338" s="1"/>
      <c r="M2338" s="1"/>
      <c r="N2338" s="1"/>
      <c r="O2338" s="1"/>
      <c r="P2338" s="1"/>
      <c r="Q2338" s="1"/>
      <c r="R2338" s="1"/>
      <c r="S2338" s="1"/>
      <c r="T2338" s="1"/>
      <c r="U2338" s="1"/>
      <c r="V2338" s="1"/>
      <c r="W2338" s="1"/>
      <c r="X2338" s="1"/>
      <c r="Y2338" s="1"/>
      <c r="Z2338" s="1"/>
      <c r="AA2338" s="1"/>
      <c r="AB2338" s="1"/>
      <c r="AC2338" s="1"/>
      <c r="AD2338" s="1"/>
      <c r="AE2338" s="1"/>
      <c r="AF2338" s="1"/>
      <c r="AG2338" s="1"/>
      <c r="AH2338" s="1"/>
      <c r="AI2338" s="1"/>
      <c r="AJ2338" s="1"/>
      <c r="AK2338" s="1"/>
      <c r="AL2338" s="1"/>
      <c r="AM2338" s="1"/>
      <c r="AN2338" s="1"/>
      <c r="AO2338" s="1"/>
      <c r="AP2338" s="1"/>
    </row>
    <row r="2339" ht="15.75" customHeight="1">
      <c r="A2339" s="1"/>
      <c r="B2339" s="1"/>
      <c r="C2339" s="1"/>
      <c r="D2339" s="133"/>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c r="AC2339" s="1"/>
      <c r="AD2339" s="1"/>
      <c r="AE2339" s="1"/>
      <c r="AF2339" s="1"/>
      <c r="AG2339" s="1"/>
      <c r="AH2339" s="1"/>
      <c r="AI2339" s="1"/>
      <c r="AJ2339" s="1"/>
      <c r="AK2339" s="1"/>
      <c r="AL2339" s="1"/>
      <c r="AM2339" s="1"/>
      <c r="AN2339" s="1"/>
      <c r="AO2339" s="1"/>
      <c r="AP2339" s="1"/>
    </row>
    <row r="2340" ht="15.75" customHeight="1">
      <c r="A2340" s="1"/>
      <c r="B2340" s="1"/>
      <c r="C2340" s="1"/>
      <c r="D2340" s="133"/>
      <c r="E2340" s="1"/>
      <c r="F2340" s="1"/>
      <c r="G2340" s="1"/>
      <c r="H2340" s="1"/>
      <c r="I2340" s="1"/>
      <c r="J2340" s="1"/>
      <c r="K2340" s="1"/>
      <c r="L2340" s="1"/>
      <c r="M2340" s="1"/>
      <c r="N2340" s="1"/>
      <c r="O2340" s="1"/>
      <c r="P2340" s="1"/>
      <c r="Q2340" s="1"/>
      <c r="R2340" s="1"/>
      <c r="S2340" s="1"/>
      <c r="T2340" s="1"/>
      <c r="U2340" s="1"/>
      <c r="V2340" s="1"/>
      <c r="W2340" s="1"/>
      <c r="X2340" s="1"/>
      <c r="Y2340" s="1"/>
      <c r="Z2340" s="1"/>
      <c r="AA2340" s="1"/>
      <c r="AB2340" s="1"/>
      <c r="AC2340" s="1"/>
      <c r="AD2340" s="1"/>
      <c r="AE2340" s="1"/>
      <c r="AF2340" s="1"/>
      <c r="AG2340" s="1"/>
      <c r="AH2340" s="1"/>
      <c r="AI2340" s="1"/>
      <c r="AJ2340" s="1"/>
      <c r="AK2340" s="1"/>
      <c r="AL2340" s="1"/>
      <c r="AM2340" s="1"/>
      <c r="AN2340" s="1"/>
      <c r="AO2340" s="1"/>
      <c r="AP2340" s="1"/>
    </row>
    <row r="2341" ht="15.75" customHeight="1">
      <c r="A2341" s="1"/>
      <c r="B2341" s="1"/>
      <c r="C2341" s="1"/>
      <c r="D2341" s="133"/>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c r="AC2341" s="1"/>
      <c r="AD2341" s="1"/>
      <c r="AE2341" s="1"/>
      <c r="AF2341" s="1"/>
      <c r="AG2341" s="1"/>
      <c r="AH2341" s="1"/>
      <c r="AI2341" s="1"/>
      <c r="AJ2341" s="1"/>
      <c r="AK2341" s="1"/>
      <c r="AL2341" s="1"/>
      <c r="AM2341" s="1"/>
      <c r="AN2341" s="1"/>
      <c r="AO2341" s="1"/>
      <c r="AP2341" s="1"/>
    </row>
    <row r="2342" ht="15.75" customHeight="1">
      <c r="A2342" s="1"/>
      <c r="B2342" s="1"/>
      <c r="C2342" s="1"/>
      <c r="D2342" s="133"/>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c r="AC2342" s="1"/>
      <c r="AD2342" s="1"/>
      <c r="AE2342" s="1"/>
      <c r="AF2342" s="1"/>
      <c r="AG2342" s="1"/>
      <c r="AH2342" s="1"/>
      <c r="AI2342" s="1"/>
      <c r="AJ2342" s="1"/>
      <c r="AK2342" s="1"/>
      <c r="AL2342" s="1"/>
      <c r="AM2342" s="1"/>
      <c r="AN2342" s="1"/>
      <c r="AO2342" s="1"/>
      <c r="AP2342" s="1"/>
    </row>
    <row r="2343" ht="15.75" customHeight="1">
      <c r="A2343" s="1"/>
      <c r="B2343" s="1"/>
      <c r="C2343" s="1"/>
      <c r="D2343" s="133"/>
      <c r="E2343" s="1"/>
      <c r="F2343" s="1"/>
      <c r="G2343" s="1"/>
      <c r="H2343" s="1"/>
      <c r="I2343" s="1"/>
      <c r="J2343" s="1"/>
      <c r="K2343" s="1"/>
      <c r="L2343" s="1"/>
      <c r="M2343" s="1"/>
      <c r="N2343" s="1"/>
      <c r="O2343" s="1"/>
      <c r="P2343" s="1"/>
      <c r="Q2343" s="1"/>
      <c r="R2343" s="1"/>
      <c r="S2343" s="1"/>
      <c r="T2343" s="1"/>
      <c r="U2343" s="1"/>
      <c r="V2343" s="1"/>
      <c r="W2343" s="1"/>
      <c r="X2343" s="1"/>
      <c r="Y2343" s="1"/>
      <c r="Z2343" s="1"/>
      <c r="AA2343" s="1"/>
      <c r="AB2343" s="1"/>
      <c r="AC2343" s="1"/>
      <c r="AD2343" s="1"/>
      <c r="AE2343" s="1"/>
      <c r="AF2343" s="1"/>
      <c r="AG2343" s="1"/>
      <c r="AH2343" s="1"/>
      <c r="AI2343" s="1"/>
      <c r="AJ2343" s="1"/>
      <c r="AK2343" s="1"/>
      <c r="AL2343" s="1"/>
      <c r="AM2343" s="1"/>
      <c r="AN2343" s="1"/>
      <c r="AO2343" s="1"/>
      <c r="AP2343" s="1"/>
    </row>
    <row r="2344" ht="15.75" customHeight="1">
      <c r="A2344" s="1"/>
      <c r="B2344" s="1"/>
      <c r="C2344" s="1"/>
      <c r="D2344" s="133"/>
      <c r="E2344" s="1"/>
      <c r="F2344" s="1"/>
      <c r="G2344" s="1"/>
      <c r="H2344" s="1"/>
      <c r="I2344" s="1"/>
      <c r="J2344" s="1"/>
      <c r="K2344" s="1"/>
      <c r="L2344" s="1"/>
      <c r="M2344" s="1"/>
      <c r="N2344" s="1"/>
      <c r="O2344" s="1"/>
      <c r="P2344" s="1"/>
      <c r="Q2344" s="1"/>
      <c r="R2344" s="1"/>
      <c r="S2344" s="1"/>
      <c r="T2344" s="1"/>
      <c r="U2344" s="1"/>
      <c r="V2344" s="1"/>
      <c r="W2344" s="1"/>
      <c r="X2344" s="1"/>
      <c r="Y2344" s="1"/>
      <c r="Z2344" s="1"/>
      <c r="AA2344" s="1"/>
      <c r="AB2344" s="1"/>
      <c r="AC2344" s="1"/>
      <c r="AD2344" s="1"/>
      <c r="AE2344" s="1"/>
      <c r="AF2344" s="1"/>
      <c r="AG2344" s="1"/>
      <c r="AH2344" s="1"/>
      <c r="AI2344" s="1"/>
      <c r="AJ2344" s="1"/>
      <c r="AK2344" s="1"/>
      <c r="AL2344" s="1"/>
      <c r="AM2344" s="1"/>
      <c r="AN2344" s="1"/>
      <c r="AO2344" s="1"/>
      <c r="AP2344" s="1"/>
    </row>
    <row r="2345" ht="15.75" customHeight="1">
      <c r="A2345" s="1"/>
      <c r="B2345" s="1"/>
      <c r="C2345" s="1"/>
      <c r="D2345" s="133"/>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c r="AC2345" s="1"/>
      <c r="AD2345" s="1"/>
      <c r="AE2345" s="1"/>
      <c r="AF2345" s="1"/>
      <c r="AG2345" s="1"/>
      <c r="AH2345" s="1"/>
      <c r="AI2345" s="1"/>
      <c r="AJ2345" s="1"/>
      <c r="AK2345" s="1"/>
      <c r="AL2345" s="1"/>
      <c r="AM2345" s="1"/>
      <c r="AN2345" s="1"/>
      <c r="AO2345" s="1"/>
      <c r="AP2345" s="1"/>
    </row>
    <row r="2346" ht="15.75" customHeight="1">
      <c r="A2346" s="1"/>
      <c r="B2346" s="1"/>
      <c r="C2346" s="1"/>
      <c r="D2346" s="133"/>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c r="AC2346" s="1"/>
      <c r="AD2346" s="1"/>
      <c r="AE2346" s="1"/>
      <c r="AF2346" s="1"/>
      <c r="AG2346" s="1"/>
      <c r="AH2346" s="1"/>
      <c r="AI2346" s="1"/>
      <c r="AJ2346" s="1"/>
      <c r="AK2346" s="1"/>
      <c r="AL2346" s="1"/>
      <c r="AM2346" s="1"/>
      <c r="AN2346" s="1"/>
      <c r="AO2346" s="1"/>
      <c r="AP2346" s="1"/>
    </row>
    <row r="2347" ht="15.75" customHeight="1">
      <c r="A2347" s="1"/>
      <c r="B2347" s="1"/>
      <c r="C2347" s="1"/>
      <c r="D2347" s="133"/>
      <c r="E2347" s="1"/>
      <c r="F2347" s="1"/>
      <c r="G2347" s="1"/>
      <c r="H2347" s="1"/>
      <c r="I2347" s="1"/>
      <c r="J2347" s="1"/>
      <c r="K2347" s="1"/>
      <c r="L2347" s="1"/>
      <c r="M2347" s="1"/>
      <c r="N2347" s="1"/>
      <c r="O2347" s="1"/>
      <c r="P2347" s="1"/>
      <c r="Q2347" s="1"/>
      <c r="R2347" s="1"/>
      <c r="S2347" s="1"/>
      <c r="T2347" s="1"/>
      <c r="U2347" s="1"/>
      <c r="V2347" s="1"/>
      <c r="W2347" s="1"/>
      <c r="X2347" s="1"/>
      <c r="Y2347" s="1"/>
      <c r="Z2347" s="1"/>
      <c r="AA2347" s="1"/>
      <c r="AB2347" s="1"/>
      <c r="AC2347" s="1"/>
      <c r="AD2347" s="1"/>
      <c r="AE2347" s="1"/>
      <c r="AF2347" s="1"/>
      <c r="AG2347" s="1"/>
      <c r="AH2347" s="1"/>
      <c r="AI2347" s="1"/>
      <c r="AJ2347" s="1"/>
      <c r="AK2347" s="1"/>
      <c r="AL2347" s="1"/>
      <c r="AM2347" s="1"/>
      <c r="AN2347" s="1"/>
      <c r="AO2347" s="1"/>
      <c r="AP2347" s="1"/>
    </row>
    <row r="2348" ht="15.75" customHeight="1">
      <c r="A2348" s="1"/>
      <c r="B2348" s="1"/>
      <c r="C2348" s="1"/>
      <c r="D2348" s="133"/>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c r="AC2348" s="1"/>
      <c r="AD2348" s="1"/>
      <c r="AE2348" s="1"/>
      <c r="AF2348" s="1"/>
      <c r="AG2348" s="1"/>
      <c r="AH2348" s="1"/>
      <c r="AI2348" s="1"/>
      <c r="AJ2348" s="1"/>
      <c r="AK2348" s="1"/>
      <c r="AL2348" s="1"/>
      <c r="AM2348" s="1"/>
      <c r="AN2348" s="1"/>
      <c r="AO2348" s="1"/>
      <c r="AP2348" s="1"/>
    </row>
    <row r="2349" ht="15.75" customHeight="1">
      <c r="A2349" s="1"/>
      <c r="B2349" s="1"/>
      <c r="C2349" s="1"/>
      <c r="D2349" s="133"/>
      <c r="E2349" s="1"/>
      <c r="F2349" s="1"/>
      <c r="G2349" s="1"/>
      <c r="H2349" s="1"/>
      <c r="I2349" s="1"/>
      <c r="J2349" s="1"/>
      <c r="K2349" s="1"/>
      <c r="L2349" s="1"/>
      <c r="M2349" s="1"/>
      <c r="N2349" s="1"/>
      <c r="O2349" s="1"/>
      <c r="P2349" s="1"/>
      <c r="Q2349" s="1"/>
      <c r="R2349" s="1"/>
      <c r="S2349" s="1"/>
      <c r="T2349" s="1"/>
      <c r="U2349" s="1"/>
      <c r="V2349" s="1"/>
      <c r="W2349" s="1"/>
      <c r="X2349" s="1"/>
      <c r="Y2349" s="1"/>
      <c r="Z2349" s="1"/>
      <c r="AA2349" s="1"/>
      <c r="AB2349" s="1"/>
      <c r="AC2349" s="1"/>
      <c r="AD2349" s="1"/>
      <c r="AE2349" s="1"/>
      <c r="AF2349" s="1"/>
      <c r="AG2349" s="1"/>
      <c r="AH2349" s="1"/>
      <c r="AI2349" s="1"/>
      <c r="AJ2349" s="1"/>
      <c r="AK2349" s="1"/>
      <c r="AL2349" s="1"/>
      <c r="AM2349" s="1"/>
      <c r="AN2349" s="1"/>
      <c r="AO2349" s="1"/>
      <c r="AP2349" s="1"/>
    </row>
    <row r="2350" ht="15.75" customHeight="1">
      <c r="A2350" s="1"/>
      <c r="B2350" s="1"/>
      <c r="C2350" s="1"/>
      <c r="D2350" s="133"/>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c r="AC2350" s="1"/>
      <c r="AD2350" s="1"/>
      <c r="AE2350" s="1"/>
      <c r="AF2350" s="1"/>
      <c r="AG2350" s="1"/>
      <c r="AH2350" s="1"/>
      <c r="AI2350" s="1"/>
      <c r="AJ2350" s="1"/>
      <c r="AK2350" s="1"/>
      <c r="AL2350" s="1"/>
      <c r="AM2350" s="1"/>
      <c r="AN2350" s="1"/>
      <c r="AO2350" s="1"/>
      <c r="AP2350" s="1"/>
    </row>
    <row r="2351" ht="15.75" customHeight="1">
      <c r="A2351" s="1"/>
      <c r="B2351" s="1"/>
      <c r="C2351" s="1"/>
      <c r="D2351" s="133"/>
      <c r="E2351" s="1"/>
      <c r="F2351" s="1"/>
      <c r="G2351" s="1"/>
      <c r="H2351" s="1"/>
      <c r="I2351" s="1"/>
      <c r="J2351" s="1"/>
      <c r="K2351" s="1"/>
      <c r="L2351" s="1"/>
      <c r="M2351" s="1"/>
      <c r="N2351" s="1"/>
      <c r="O2351" s="1"/>
      <c r="P2351" s="1"/>
      <c r="Q2351" s="1"/>
      <c r="R2351" s="1"/>
      <c r="S2351" s="1"/>
      <c r="T2351" s="1"/>
      <c r="U2351" s="1"/>
      <c r="V2351" s="1"/>
      <c r="W2351" s="1"/>
      <c r="X2351" s="1"/>
      <c r="Y2351" s="1"/>
      <c r="Z2351" s="1"/>
      <c r="AA2351" s="1"/>
      <c r="AB2351" s="1"/>
      <c r="AC2351" s="1"/>
      <c r="AD2351" s="1"/>
      <c r="AE2351" s="1"/>
      <c r="AF2351" s="1"/>
      <c r="AG2351" s="1"/>
      <c r="AH2351" s="1"/>
      <c r="AI2351" s="1"/>
      <c r="AJ2351" s="1"/>
      <c r="AK2351" s="1"/>
      <c r="AL2351" s="1"/>
      <c r="AM2351" s="1"/>
      <c r="AN2351" s="1"/>
      <c r="AO2351" s="1"/>
      <c r="AP2351" s="1"/>
    </row>
    <row r="2352" ht="15.75" customHeight="1">
      <c r="A2352" s="1"/>
      <c r="B2352" s="1"/>
      <c r="C2352" s="1"/>
      <c r="D2352" s="133"/>
      <c r="E2352" s="1"/>
      <c r="F2352" s="1"/>
      <c r="G2352" s="1"/>
      <c r="H2352" s="1"/>
      <c r="I2352" s="1"/>
      <c r="J2352" s="1"/>
      <c r="K2352" s="1"/>
      <c r="L2352" s="1"/>
      <c r="M2352" s="1"/>
      <c r="N2352" s="1"/>
      <c r="O2352" s="1"/>
      <c r="P2352" s="1"/>
      <c r="Q2352" s="1"/>
      <c r="R2352" s="1"/>
      <c r="S2352" s="1"/>
      <c r="T2352" s="1"/>
      <c r="U2352" s="1"/>
      <c r="V2352" s="1"/>
      <c r="W2352" s="1"/>
      <c r="X2352" s="1"/>
      <c r="Y2352" s="1"/>
      <c r="Z2352" s="1"/>
      <c r="AA2352" s="1"/>
      <c r="AB2352" s="1"/>
      <c r="AC2352" s="1"/>
      <c r="AD2352" s="1"/>
      <c r="AE2352" s="1"/>
      <c r="AF2352" s="1"/>
      <c r="AG2352" s="1"/>
      <c r="AH2352" s="1"/>
      <c r="AI2352" s="1"/>
      <c r="AJ2352" s="1"/>
      <c r="AK2352" s="1"/>
      <c r="AL2352" s="1"/>
      <c r="AM2352" s="1"/>
      <c r="AN2352" s="1"/>
      <c r="AO2352" s="1"/>
      <c r="AP2352" s="1"/>
    </row>
    <row r="2353" ht="15.75" customHeight="1">
      <c r="A2353" s="1"/>
      <c r="B2353" s="1"/>
      <c r="C2353" s="1"/>
      <c r="D2353" s="133"/>
      <c r="E2353" s="1"/>
      <c r="F2353" s="1"/>
      <c r="G2353" s="1"/>
      <c r="H2353" s="1"/>
      <c r="I2353" s="1"/>
      <c r="J2353" s="1"/>
      <c r="K2353" s="1"/>
      <c r="L2353" s="1"/>
      <c r="M2353" s="1"/>
      <c r="N2353" s="1"/>
      <c r="O2353" s="1"/>
      <c r="P2353" s="1"/>
      <c r="Q2353" s="1"/>
      <c r="R2353" s="1"/>
      <c r="S2353" s="1"/>
      <c r="T2353" s="1"/>
      <c r="U2353" s="1"/>
      <c r="V2353" s="1"/>
      <c r="W2353" s="1"/>
      <c r="X2353" s="1"/>
      <c r="Y2353" s="1"/>
      <c r="Z2353" s="1"/>
      <c r="AA2353" s="1"/>
      <c r="AB2353" s="1"/>
      <c r="AC2353" s="1"/>
      <c r="AD2353" s="1"/>
      <c r="AE2353" s="1"/>
      <c r="AF2353" s="1"/>
      <c r="AG2353" s="1"/>
      <c r="AH2353" s="1"/>
      <c r="AI2353" s="1"/>
      <c r="AJ2353" s="1"/>
      <c r="AK2353" s="1"/>
      <c r="AL2353" s="1"/>
      <c r="AM2353" s="1"/>
      <c r="AN2353" s="1"/>
      <c r="AO2353" s="1"/>
      <c r="AP2353" s="1"/>
    </row>
    <row r="2354" ht="15.75" customHeight="1">
      <c r="A2354" s="1"/>
      <c r="B2354" s="1"/>
      <c r="C2354" s="1"/>
      <c r="D2354" s="133"/>
      <c r="E2354" s="1"/>
      <c r="F2354" s="1"/>
      <c r="G2354" s="1"/>
      <c r="H2354" s="1"/>
      <c r="I2354" s="1"/>
      <c r="J2354" s="1"/>
      <c r="K2354" s="1"/>
      <c r="L2354" s="1"/>
      <c r="M2354" s="1"/>
      <c r="N2354" s="1"/>
      <c r="O2354" s="1"/>
      <c r="P2354" s="1"/>
      <c r="Q2354" s="1"/>
      <c r="R2354" s="1"/>
      <c r="S2354" s="1"/>
      <c r="T2354" s="1"/>
      <c r="U2354" s="1"/>
      <c r="V2354" s="1"/>
      <c r="W2354" s="1"/>
      <c r="X2354" s="1"/>
      <c r="Y2354" s="1"/>
      <c r="Z2354" s="1"/>
      <c r="AA2354" s="1"/>
      <c r="AB2354" s="1"/>
      <c r="AC2354" s="1"/>
      <c r="AD2354" s="1"/>
      <c r="AE2354" s="1"/>
      <c r="AF2354" s="1"/>
      <c r="AG2354" s="1"/>
      <c r="AH2354" s="1"/>
      <c r="AI2354" s="1"/>
      <c r="AJ2354" s="1"/>
      <c r="AK2354" s="1"/>
      <c r="AL2354" s="1"/>
      <c r="AM2354" s="1"/>
      <c r="AN2354" s="1"/>
      <c r="AO2354" s="1"/>
      <c r="AP2354" s="1"/>
    </row>
    <row r="2355" ht="15.75" customHeight="1">
      <c r="A2355" s="1"/>
      <c r="B2355" s="1"/>
      <c r="C2355" s="1"/>
      <c r="D2355" s="133"/>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c r="AC2355" s="1"/>
      <c r="AD2355" s="1"/>
      <c r="AE2355" s="1"/>
      <c r="AF2355" s="1"/>
      <c r="AG2355" s="1"/>
      <c r="AH2355" s="1"/>
      <c r="AI2355" s="1"/>
      <c r="AJ2355" s="1"/>
      <c r="AK2355" s="1"/>
      <c r="AL2355" s="1"/>
      <c r="AM2355" s="1"/>
      <c r="AN2355" s="1"/>
      <c r="AO2355" s="1"/>
      <c r="AP2355" s="1"/>
    </row>
    <row r="2356" ht="15.75" customHeight="1">
      <c r="A2356" s="1"/>
      <c r="B2356" s="1"/>
      <c r="C2356" s="1"/>
      <c r="D2356" s="133"/>
      <c r="E2356" s="1"/>
      <c r="F2356" s="1"/>
      <c r="G2356" s="1"/>
      <c r="H2356" s="1"/>
      <c r="I2356" s="1"/>
      <c r="J2356" s="1"/>
      <c r="K2356" s="1"/>
      <c r="L2356" s="1"/>
      <c r="M2356" s="1"/>
      <c r="N2356" s="1"/>
      <c r="O2356" s="1"/>
      <c r="P2356" s="1"/>
      <c r="Q2356" s="1"/>
      <c r="R2356" s="1"/>
      <c r="S2356" s="1"/>
      <c r="T2356" s="1"/>
      <c r="U2356" s="1"/>
      <c r="V2356" s="1"/>
      <c r="W2356" s="1"/>
      <c r="X2356" s="1"/>
      <c r="Y2356" s="1"/>
      <c r="Z2356" s="1"/>
      <c r="AA2356" s="1"/>
      <c r="AB2356" s="1"/>
      <c r="AC2356" s="1"/>
      <c r="AD2356" s="1"/>
      <c r="AE2356" s="1"/>
      <c r="AF2356" s="1"/>
      <c r="AG2356" s="1"/>
      <c r="AH2356" s="1"/>
      <c r="AI2356" s="1"/>
      <c r="AJ2356" s="1"/>
      <c r="AK2356" s="1"/>
      <c r="AL2356" s="1"/>
      <c r="AM2356" s="1"/>
      <c r="AN2356" s="1"/>
      <c r="AO2356" s="1"/>
      <c r="AP2356" s="1"/>
    </row>
    <row r="2357" ht="15.75" customHeight="1">
      <c r="A2357" s="1"/>
      <c r="B2357" s="1"/>
      <c r="C2357" s="1"/>
      <c r="D2357" s="133"/>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c r="AC2357" s="1"/>
      <c r="AD2357" s="1"/>
      <c r="AE2357" s="1"/>
      <c r="AF2357" s="1"/>
      <c r="AG2357" s="1"/>
      <c r="AH2357" s="1"/>
      <c r="AI2357" s="1"/>
      <c r="AJ2357" s="1"/>
      <c r="AK2357" s="1"/>
      <c r="AL2357" s="1"/>
      <c r="AM2357" s="1"/>
      <c r="AN2357" s="1"/>
      <c r="AO2357" s="1"/>
      <c r="AP2357" s="1"/>
    </row>
    <row r="2358" ht="15.75" customHeight="1">
      <c r="A2358" s="1"/>
      <c r="B2358" s="1"/>
      <c r="C2358" s="1"/>
      <c r="D2358" s="133"/>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c r="AC2358" s="1"/>
      <c r="AD2358" s="1"/>
      <c r="AE2358" s="1"/>
      <c r="AF2358" s="1"/>
      <c r="AG2358" s="1"/>
      <c r="AH2358" s="1"/>
      <c r="AI2358" s="1"/>
      <c r="AJ2358" s="1"/>
      <c r="AK2358" s="1"/>
      <c r="AL2358" s="1"/>
      <c r="AM2358" s="1"/>
      <c r="AN2358" s="1"/>
      <c r="AO2358" s="1"/>
      <c r="AP2358" s="1"/>
    </row>
    <row r="2359" ht="15.75" customHeight="1">
      <c r="A2359" s="1"/>
      <c r="B2359" s="1"/>
      <c r="C2359" s="1"/>
      <c r="D2359" s="133"/>
      <c r="E2359" s="1"/>
      <c r="F2359" s="1"/>
      <c r="G2359" s="1"/>
      <c r="H2359" s="1"/>
      <c r="I2359" s="1"/>
      <c r="J2359" s="1"/>
      <c r="K2359" s="1"/>
      <c r="L2359" s="1"/>
      <c r="M2359" s="1"/>
      <c r="N2359" s="1"/>
      <c r="O2359" s="1"/>
      <c r="P2359" s="1"/>
      <c r="Q2359" s="1"/>
      <c r="R2359" s="1"/>
      <c r="S2359" s="1"/>
      <c r="T2359" s="1"/>
      <c r="U2359" s="1"/>
      <c r="V2359" s="1"/>
      <c r="W2359" s="1"/>
      <c r="X2359" s="1"/>
      <c r="Y2359" s="1"/>
      <c r="Z2359" s="1"/>
      <c r="AA2359" s="1"/>
      <c r="AB2359" s="1"/>
      <c r="AC2359" s="1"/>
      <c r="AD2359" s="1"/>
      <c r="AE2359" s="1"/>
      <c r="AF2359" s="1"/>
      <c r="AG2359" s="1"/>
      <c r="AH2359" s="1"/>
      <c r="AI2359" s="1"/>
      <c r="AJ2359" s="1"/>
      <c r="AK2359" s="1"/>
      <c r="AL2359" s="1"/>
      <c r="AM2359" s="1"/>
      <c r="AN2359" s="1"/>
      <c r="AO2359" s="1"/>
      <c r="AP2359" s="1"/>
    </row>
    <row r="2360" ht="15.75" customHeight="1">
      <c r="A2360" s="1"/>
      <c r="B2360" s="1"/>
      <c r="C2360" s="1"/>
      <c r="D2360" s="133"/>
      <c r="E2360" s="1"/>
      <c r="F2360" s="1"/>
      <c r="G2360" s="1"/>
      <c r="H2360" s="1"/>
      <c r="I2360" s="1"/>
      <c r="J2360" s="1"/>
      <c r="K2360" s="1"/>
      <c r="L2360" s="1"/>
      <c r="M2360" s="1"/>
      <c r="N2360" s="1"/>
      <c r="O2360" s="1"/>
      <c r="P2360" s="1"/>
      <c r="Q2360" s="1"/>
      <c r="R2360" s="1"/>
      <c r="S2360" s="1"/>
      <c r="T2360" s="1"/>
      <c r="U2360" s="1"/>
      <c r="V2360" s="1"/>
      <c r="W2360" s="1"/>
      <c r="X2360" s="1"/>
      <c r="Y2360" s="1"/>
      <c r="Z2360" s="1"/>
      <c r="AA2360" s="1"/>
      <c r="AB2360" s="1"/>
      <c r="AC2360" s="1"/>
      <c r="AD2360" s="1"/>
      <c r="AE2360" s="1"/>
      <c r="AF2360" s="1"/>
      <c r="AG2360" s="1"/>
      <c r="AH2360" s="1"/>
      <c r="AI2360" s="1"/>
      <c r="AJ2360" s="1"/>
      <c r="AK2360" s="1"/>
      <c r="AL2360" s="1"/>
      <c r="AM2360" s="1"/>
      <c r="AN2360" s="1"/>
      <c r="AO2360" s="1"/>
      <c r="AP2360" s="1"/>
    </row>
    <row r="2361" ht="15.75" customHeight="1">
      <c r="A2361" s="1"/>
      <c r="B2361" s="1"/>
      <c r="C2361" s="1"/>
      <c r="D2361" s="133"/>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c r="AC2361" s="1"/>
      <c r="AD2361" s="1"/>
      <c r="AE2361" s="1"/>
      <c r="AF2361" s="1"/>
      <c r="AG2361" s="1"/>
      <c r="AH2361" s="1"/>
      <c r="AI2361" s="1"/>
      <c r="AJ2361" s="1"/>
      <c r="AK2361" s="1"/>
      <c r="AL2361" s="1"/>
      <c r="AM2361" s="1"/>
      <c r="AN2361" s="1"/>
      <c r="AO2361" s="1"/>
      <c r="AP2361" s="1"/>
    </row>
    <row r="2362" ht="15.75" customHeight="1">
      <c r="A2362" s="1"/>
      <c r="B2362" s="1"/>
      <c r="C2362" s="1"/>
      <c r="D2362" s="133"/>
      <c r="E2362" s="1"/>
      <c r="F2362" s="1"/>
      <c r="G2362" s="1"/>
      <c r="H2362" s="1"/>
      <c r="I2362" s="1"/>
      <c r="J2362" s="1"/>
      <c r="K2362" s="1"/>
      <c r="L2362" s="1"/>
      <c r="M2362" s="1"/>
      <c r="N2362" s="1"/>
      <c r="O2362" s="1"/>
      <c r="P2362" s="1"/>
      <c r="Q2362" s="1"/>
      <c r="R2362" s="1"/>
      <c r="S2362" s="1"/>
      <c r="T2362" s="1"/>
      <c r="U2362" s="1"/>
      <c r="V2362" s="1"/>
      <c r="W2362" s="1"/>
      <c r="X2362" s="1"/>
      <c r="Y2362" s="1"/>
      <c r="Z2362" s="1"/>
      <c r="AA2362" s="1"/>
      <c r="AB2362" s="1"/>
      <c r="AC2362" s="1"/>
      <c r="AD2362" s="1"/>
      <c r="AE2362" s="1"/>
      <c r="AF2362" s="1"/>
      <c r="AG2362" s="1"/>
      <c r="AH2362" s="1"/>
      <c r="AI2362" s="1"/>
      <c r="AJ2362" s="1"/>
      <c r="AK2362" s="1"/>
      <c r="AL2362" s="1"/>
      <c r="AM2362" s="1"/>
      <c r="AN2362" s="1"/>
      <c r="AO2362" s="1"/>
      <c r="AP2362" s="1"/>
    </row>
    <row r="2363" ht="15.75" customHeight="1">
      <c r="A2363" s="1"/>
      <c r="B2363" s="1"/>
      <c r="C2363" s="1"/>
      <c r="D2363" s="133"/>
      <c r="E2363" s="1"/>
      <c r="F2363" s="1"/>
      <c r="G2363" s="1"/>
      <c r="H2363" s="1"/>
      <c r="I2363" s="1"/>
      <c r="J2363" s="1"/>
      <c r="K2363" s="1"/>
      <c r="L2363" s="1"/>
      <c r="M2363" s="1"/>
      <c r="N2363" s="1"/>
      <c r="O2363" s="1"/>
      <c r="P2363" s="1"/>
      <c r="Q2363" s="1"/>
      <c r="R2363" s="1"/>
      <c r="S2363" s="1"/>
      <c r="T2363" s="1"/>
      <c r="U2363" s="1"/>
      <c r="V2363" s="1"/>
      <c r="W2363" s="1"/>
      <c r="X2363" s="1"/>
      <c r="Y2363" s="1"/>
      <c r="Z2363" s="1"/>
      <c r="AA2363" s="1"/>
      <c r="AB2363" s="1"/>
      <c r="AC2363" s="1"/>
      <c r="AD2363" s="1"/>
      <c r="AE2363" s="1"/>
      <c r="AF2363" s="1"/>
      <c r="AG2363" s="1"/>
      <c r="AH2363" s="1"/>
      <c r="AI2363" s="1"/>
      <c r="AJ2363" s="1"/>
      <c r="AK2363" s="1"/>
      <c r="AL2363" s="1"/>
      <c r="AM2363" s="1"/>
      <c r="AN2363" s="1"/>
      <c r="AO2363" s="1"/>
      <c r="AP2363" s="1"/>
    </row>
    <row r="2364" ht="15.75" customHeight="1">
      <c r="A2364" s="1"/>
      <c r="B2364" s="1"/>
      <c r="C2364" s="1"/>
      <c r="D2364" s="133"/>
      <c r="E2364" s="1"/>
      <c r="F2364" s="1"/>
      <c r="G2364" s="1"/>
      <c r="H2364" s="1"/>
      <c r="I2364" s="1"/>
      <c r="J2364" s="1"/>
      <c r="K2364" s="1"/>
      <c r="L2364" s="1"/>
      <c r="M2364" s="1"/>
      <c r="N2364" s="1"/>
      <c r="O2364" s="1"/>
      <c r="P2364" s="1"/>
      <c r="Q2364" s="1"/>
      <c r="R2364" s="1"/>
      <c r="S2364" s="1"/>
      <c r="T2364" s="1"/>
      <c r="U2364" s="1"/>
      <c r="V2364" s="1"/>
      <c r="W2364" s="1"/>
      <c r="X2364" s="1"/>
      <c r="Y2364" s="1"/>
      <c r="Z2364" s="1"/>
      <c r="AA2364" s="1"/>
      <c r="AB2364" s="1"/>
      <c r="AC2364" s="1"/>
      <c r="AD2364" s="1"/>
      <c r="AE2364" s="1"/>
      <c r="AF2364" s="1"/>
      <c r="AG2364" s="1"/>
      <c r="AH2364" s="1"/>
      <c r="AI2364" s="1"/>
      <c r="AJ2364" s="1"/>
      <c r="AK2364" s="1"/>
      <c r="AL2364" s="1"/>
      <c r="AM2364" s="1"/>
      <c r="AN2364" s="1"/>
      <c r="AO2364" s="1"/>
      <c r="AP2364" s="1"/>
    </row>
    <row r="2365" ht="15.75" customHeight="1">
      <c r="A2365" s="1"/>
      <c r="B2365" s="1"/>
      <c r="C2365" s="1"/>
      <c r="D2365" s="133"/>
      <c r="E2365" s="1"/>
      <c r="F2365" s="1"/>
      <c r="G2365" s="1"/>
      <c r="H2365" s="1"/>
      <c r="I2365" s="1"/>
      <c r="J2365" s="1"/>
      <c r="K2365" s="1"/>
      <c r="L2365" s="1"/>
      <c r="M2365" s="1"/>
      <c r="N2365" s="1"/>
      <c r="O2365" s="1"/>
      <c r="P2365" s="1"/>
      <c r="Q2365" s="1"/>
      <c r="R2365" s="1"/>
      <c r="S2365" s="1"/>
      <c r="T2365" s="1"/>
      <c r="U2365" s="1"/>
      <c r="V2365" s="1"/>
      <c r="W2365" s="1"/>
      <c r="X2365" s="1"/>
      <c r="Y2365" s="1"/>
      <c r="Z2365" s="1"/>
      <c r="AA2365" s="1"/>
      <c r="AB2365" s="1"/>
      <c r="AC2365" s="1"/>
      <c r="AD2365" s="1"/>
      <c r="AE2365" s="1"/>
      <c r="AF2365" s="1"/>
      <c r="AG2365" s="1"/>
      <c r="AH2365" s="1"/>
      <c r="AI2365" s="1"/>
      <c r="AJ2365" s="1"/>
      <c r="AK2365" s="1"/>
      <c r="AL2365" s="1"/>
      <c r="AM2365" s="1"/>
      <c r="AN2365" s="1"/>
      <c r="AO2365" s="1"/>
      <c r="AP2365" s="1"/>
    </row>
    <row r="2366" ht="15.75" customHeight="1">
      <c r="A2366" s="1"/>
      <c r="B2366" s="1"/>
      <c r="C2366" s="1"/>
      <c r="D2366" s="133"/>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c r="AC2366" s="1"/>
      <c r="AD2366" s="1"/>
      <c r="AE2366" s="1"/>
      <c r="AF2366" s="1"/>
      <c r="AG2366" s="1"/>
      <c r="AH2366" s="1"/>
      <c r="AI2366" s="1"/>
      <c r="AJ2366" s="1"/>
      <c r="AK2366" s="1"/>
      <c r="AL2366" s="1"/>
      <c r="AM2366" s="1"/>
      <c r="AN2366" s="1"/>
      <c r="AO2366" s="1"/>
      <c r="AP2366" s="1"/>
    </row>
    <row r="2367" ht="15.75" customHeight="1">
      <c r="A2367" s="1"/>
      <c r="B2367" s="1"/>
      <c r="C2367" s="1"/>
      <c r="D2367" s="133"/>
      <c r="E2367" s="1"/>
      <c r="F2367" s="1"/>
      <c r="G2367" s="1"/>
      <c r="H2367" s="1"/>
      <c r="I2367" s="1"/>
      <c r="J2367" s="1"/>
      <c r="K2367" s="1"/>
      <c r="L2367" s="1"/>
      <c r="M2367" s="1"/>
      <c r="N2367" s="1"/>
      <c r="O2367" s="1"/>
      <c r="P2367" s="1"/>
      <c r="Q2367" s="1"/>
      <c r="R2367" s="1"/>
      <c r="S2367" s="1"/>
      <c r="T2367" s="1"/>
      <c r="U2367" s="1"/>
      <c r="V2367" s="1"/>
      <c r="W2367" s="1"/>
      <c r="X2367" s="1"/>
      <c r="Y2367" s="1"/>
      <c r="Z2367" s="1"/>
      <c r="AA2367" s="1"/>
      <c r="AB2367" s="1"/>
      <c r="AC2367" s="1"/>
      <c r="AD2367" s="1"/>
      <c r="AE2367" s="1"/>
      <c r="AF2367" s="1"/>
      <c r="AG2367" s="1"/>
      <c r="AH2367" s="1"/>
      <c r="AI2367" s="1"/>
      <c r="AJ2367" s="1"/>
      <c r="AK2367" s="1"/>
      <c r="AL2367" s="1"/>
      <c r="AM2367" s="1"/>
      <c r="AN2367" s="1"/>
      <c r="AO2367" s="1"/>
      <c r="AP2367" s="1"/>
    </row>
    <row r="2368" ht="15.75" customHeight="1">
      <c r="A2368" s="1"/>
      <c r="B2368" s="1"/>
      <c r="C2368" s="1"/>
      <c r="D2368" s="133"/>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c r="AC2368" s="1"/>
      <c r="AD2368" s="1"/>
      <c r="AE2368" s="1"/>
      <c r="AF2368" s="1"/>
      <c r="AG2368" s="1"/>
      <c r="AH2368" s="1"/>
      <c r="AI2368" s="1"/>
      <c r="AJ2368" s="1"/>
      <c r="AK2368" s="1"/>
      <c r="AL2368" s="1"/>
      <c r="AM2368" s="1"/>
      <c r="AN2368" s="1"/>
      <c r="AO2368" s="1"/>
      <c r="AP2368" s="1"/>
    </row>
    <row r="2369" ht="15.75" customHeight="1">
      <c r="A2369" s="1"/>
      <c r="B2369" s="1"/>
      <c r="C2369" s="1"/>
      <c r="D2369" s="133"/>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c r="AC2369" s="1"/>
      <c r="AD2369" s="1"/>
      <c r="AE2369" s="1"/>
      <c r="AF2369" s="1"/>
      <c r="AG2369" s="1"/>
      <c r="AH2369" s="1"/>
      <c r="AI2369" s="1"/>
      <c r="AJ2369" s="1"/>
      <c r="AK2369" s="1"/>
      <c r="AL2369" s="1"/>
      <c r="AM2369" s="1"/>
      <c r="AN2369" s="1"/>
      <c r="AO2369" s="1"/>
      <c r="AP2369" s="1"/>
    </row>
    <row r="2370" ht="15.75" customHeight="1">
      <c r="A2370" s="1"/>
      <c r="B2370" s="1"/>
      <c r="C2370" s="1"/>
      <c r="D2370" s="133"/>
      <c r="E2370" s="1"/>
      <c r="F2370" s="1"/>
      <c r="G2370" s="1"/>
      <c r="H2370" s="1"/>
      <c r="I2370" s="1"/>
      <c r="J2370" s="1"/>
      <c r="K2370" s="1"/>
      <c r="L2370" s="1"/>
      <c r="M2370" s="1"/>
      <c r="N2370" s="1"/>
      <c r="O2370" s="1"/>
      <c r="P2370" s="1"/>
      <c r="Q2370" s="1"/>
      <c r="R2370" s="1"/>
      <c r="S2370" s="1"/>
      <c r="T2370" s="1"/>
      <c r="U2370" s="1"/>
      <c r="V2370" s="1"/>
      <c r="W2370" s="1"/>
      <c r="X2370" s="1"/>
      <c r="Y2370" s="1"/>
      <c r="Z2370" s="1"/>
      <c r="AA2370" s="1"/>
      <c r="AB2370" s="1"/>
      <c r="AC2370" s="1"/>
      <c r="AD2370" s="1"/>
      <c r="AE2370" s="1"/>
      <c r="AF2370" s="1"/>
      <c r="AG2370" s="1"/>
      <c r="AH2370" s="1"/>
      <c r="AI2370" s="1"/>
      <c r="AJ2370" s="1"/>
      <c r="AK2370" s="1"/>
      <c r="AL2370" s="1"/>
      <c r="AM2370" s="1"/>
      <c r="AN2370" s="1"/>
      <c r="AO2370" s="1"/>
      <c r="AP2370" s="1"/>
    </row>
    <row r="2371" ht="15.75" customHeight="1">
      <c r="A2371" s="1"/>
      <c r="B2371" s="1"/>
      <c r="C2371" s="1"/>
      <c r="D2371" s="133"/>
      <c r="E2371" s="1"/>
      <c r="F2371" s="1"/>
      <c r="G2371" s="1"/>
      <c r="H2371" s="1"/>
      <c r="I2371" s="1"/>
      <c r="J2371" s="1"/>
      <c r="K2371" s="1"/>
      <c r="L2371" s="1"/>
      <c r="M2371" s="1"/>
      <c r="N2371" s="1"/>
      <c r="O2371" s="1"/>
      <c r="P2371" s="1"/>
      <c r="Q2371" s="1"/>
      <c r="R2371" s="1"/>
      <c r="S2371" s="1"/>
      <c r="T2371" s="1"/>
      <c r="U2371" s="1"/>
      <c r="V2371" s="1"/>
      <c r="W2371" s="1"/>
      <c r="X2371" s="1"/>
      <c r="Y2371" s="1"/>
      <c r="Z2371" s="1"/>
      <c r="AA2371" s="1"/>
      <c r="AB2371" s="1"/>
      <c r="AC2371" s="1"/>
      <c r="AD2371" s="1"/>
      <c r="AE2371" s="1"/>
      <c r="AF2371" s="1"/>
      <c r="AG2371" s="1"/>
      <c r="AH2371" s="1"/>
      <c r="AI2371" s="1"/>
      <c r="AJ2371" s="1"/>
      <c r="AK2371" s="1"/>
      <c r="AL2371" s="1"/>
      <c r="AM2371" s="1"/>
      <c r="AN2371" s="1"/>
      <c r="AO2371" s="1"/>
      <c r="AP2371" s="1"/>
    </row>
    <row r="2372" ht="15.75" customHeight="1">
      <c r="A2372" s="1"/>
      <c r="B2372" s="1"/>
      <c r="C2372" s="1"/>
      <c r="D2372" s="133"/>
      <c r="E2372" s="1"/>
      <c r="F2372" s="1"/>
      <c r="G2372" s="1"/>
      <c r="H2372" s="1"/>
      <c r="I2372" s="1"/>
      <c r="J2372" s="1"/>
      <c r="K2372" s="1"/>
      <c r="L2372" s="1"/>
      <c r="M2372" s="1"/>
      <c r="N2372" s="1"/>
      <c r="O2372" s="1"/>
      <c r="P2372" s="1"/>
      <c r="Q2372" s="1"/>
      <c r="R2372" s="1"/>
      <c r="S2372" s="1"/>
      <c r="T2372" s="1"/>
      <c r="U2372" s="1"/>
      <c r="V2372" s="1"/>
      <c r="W2372" s="1"/>
      <c r="X2372" s="1"/>
      <c r="Y2372" s="1"/>
      <c r="Z2372" s="1"/>
      <c r="AA2372" s="1"/>
      <c r="AB2372" s="1"/>
      <c r="AC2372" s="1"/>
      <c r="AD2372" s="1"/>
      <c r="AE2372" s="1"/>
      <c r="AF2372" s="1"/>
      <c r="AG2372" s="1"/>
      <c r="AH2372" s="1"/>
      <c r="AI2372" s="1"/>
      <c r="AJ2372" s="1"/>
      <c r="AK2372" s="1"/>
      <c r="AL2372" s="1"/>
      <c r="AM2372" s="1"/>
      <c r="AN2372" s="1"/>
      <c r="AO2372" s="1"/>
      <c r="AP2372" s="1"/>
    </row>
    <row r="2373" ht="15.75" customHeight="1">
      <c r="A2373" s="1"/>
      <c r="B2373" s="1"/>
      <c r="C2373" s="1"/>
      <c r="D2373" s="133"/>
      <c r="E2373" s="1"/>
      <c r="F2373" s="1"/>
      <c r="G2373" s="1"/>
      <c r="H2373" s="1"/>
      <c r="I2373" s="1"/>
      <c r="J2373" s="1"/>
      <c r="K2373" s="1"/>
      <c r="L2373" s="1"/>
      <c r="M2373" s="1"/>
      <c r="N2373" s="1"/>
      <c r="O2373" s="1"/>
      <c r="P2373" s="1"/>
      <c r="Q2373" s="1"/>
      <c r="R2373" s="1"/>
      <c r="S2373" s="1"/>
      <c r="T2373" s="1"/>
      <c r="U2373" s="1"/>
      <c r="V2373" s="1"/>
      <c r="W2373" s="1"/>
      <c r="X2373" s="1"/>
      <c r="Y2373" s="1"/>
      <c r="Z2373" s="1"/>
      <c r="AA2373" s="1"/>
      <c r="AB2373" s="1"/>
      <c r="AC2373" s="1"/>
      <c r="AD2373" s="1"/>
      <c r="AE2373" s="1"/>
      <c r="AF2373" s="1"/>
      <c r="AG2373" s="1"/>
      <c r="AH2373" s="1"/>
      <c r="AI2373" s="1"/>
      <c r="AJ2373" s="1"/>
      <c r="AK2373" s="1"/>
      <c r="AL2373" s="1"/>
      <c r="AM2373" s="1"/>
      <c r="AN2373" s="1"/>
      <c r="AO2373" s="1"/>
      <c r="AP2373" s="1"/>
    </row>
    <row r="2374" ht="15.75" customHeight="1">
      <c r="A2374" s="1"/>
      <c r="B2374" s="1"/>
      <c r="C2374" s="1"/>
      <c r="D2374" s="133"/>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c r="AC2374" s="1"/>
      <c r="AD2374" s="1"/>
      <c r="AE2374" s="1"/>
      <c r="AF2374" s="1"/>
      <c r="AG2374" s="1"/>
      <c r="AH2374" s="1"/>
      <c r="AI2374" s="1"/>
      <c r="AJ2374" s="1"/>
      <c r="AK2374" s="1"/>
      <c r="AL2374" s="1"/>
      <c r="AM2374" s="1"/>
      <c r="AN2374" s="1"/>
      <c r="AO2374" s="1"/>
      <c r="AP2374" s="1"/>
    </row>
    <row r="2375" ht="15.75" customHeight="1">
      <c r="A2375" s="1"/>
      <c r="B2375" s="1"/>
      <c r="C2375" s="1"/>
      <c r="D2375" s="133"/>
      <c r="E2375" s="1"/>
      <c r="F2375" s="1"/>
      <c r="G2375" s="1"/>
      <c r="H2375" s="1"/>
      <c r="I2375" s="1"/>
      <c r="J2375" s="1"/>
      <c r="K2375" s="1"/>
      <c r="L2375" s="1"/>
      <c r="M2375" s="1"/>
      <c r="N2375" s="1"/>
      <c r="O2375" s="1"/>
      <c r="P2375" s="1"/>
      <c r="Q2375" s="1"/>
      <c r="R2375" s="1"/>
      <c r="S2375" s="1"/>
      <c r="T2375" s="1"/>
      <c r="U2375" s="1"/>
      <c r="V2375" s="1"/>
      <c r="W2375" s="1"/>
      <c r="X2375" s="1"/>
      <c r="Y2375" s="1"/>
      <c r="Z2375" s="1"/>
      <c r="AA2375" s="1"/>
      <c r="AB2375" s="1"/>
      <c r="AC2375" s="1"/>
      <c r="AD2375" s="1"/>
      <c r="AE2375" s="1"/>
      <c r="AF2375" s="1"/>
      <c r="AG2375" s="1"/>
      <c r="AH2375" s="1"/>
      <c r="AI2375" s="1"/>
      <c r="AJ2375" s="1"/>
      <c r="AK2375" s="1"/>
      <c r="AL2375" s="1"/>
      <c r="AM2375" s="1"/>
      <c r="AN2375" s="1"/>
      <c r="AO2375" s="1"/>
      <c r="AP2375" s="1"/>
    </row>
    <row r="2376" ht="15.75" customHeight="1">
      <c r="A2376" s="1"/>
      <c r="B2376" s="1"/>
      <c r="C2376" s="1"/>
      <c r="D2376" s="133"/>
      <c r="E2376" s="1"/>
      <c r="F2376" s="1"/>
      <c r="G2376" s="1"/>
      <c r="H2376" s="1"/>
      <c r="I2376" s="1"/>
      <c r="J2376" s="1"/>
      <c r="K2376" s="1"/>
      <c r="L2376" s="1"/>
      <c r="M2376" s="1"/>
      <c r="N2376" s="1"/>
      <c r="O2376" s="1"/>
      <c r="P2376" s="1"/>
      <c r="Q2376" s="1"/>
      <c r="R2376" s="1"/>
      <c r="S2376" s="1"/>
      <c r="T2376" s="1"/>
      <c r="U2376" s="1"/>
      <c r="V2376" s="1"/>
      <c r="W2376" s="1"/>
      <c r="X2376" s="1"/>
      <c r="Y2376" s="1"/>
      <c r="Z2376" s="1"/>
      <c r="AA2376" s="1"/>
      <c r="AB2376" s="1"/>
      <c r="AC2376" s="1"/>
      <c r="AD2376" s="1"/>
      <c r="AE2376" s="1"/>
      <c r="AF2376" s="1"/>
      <c r="AG2376" s="1"/>
      <c r="AH2376" s="1"/>
      <c r="AI2376" s="1"/>
      <c r="AJ2376" s="1"/>
      <c r="AK2376" s="1"/>
      <c r="AL2376" s="1"/>
      <c r="AM2376" s="1"/>
      <c r="AN2376" s="1"/>
      <c r="AO2376" s="1"/>
      <c r="AP2376" s="1"/>
    </row>
    <row r="2377" ht="15.75" customHeight="1">
      <c r="A2377" s="1"/>
      <c r="B2377" s="1"/>
      <c r="C2377" s="1"/>
      <c r="D2377" s="133"/>
      <c r="E2377" s="1"/>
      <c r="F2377" s="1"/>
      <c r="G2377" s="1"/>
      <c r="H2377" s="1"/>
      <c r="I2377" s="1"/>
      <c r="J2377" s="1"/>
      <c r="K2377" s="1"/>
      <c r="L2377" s="1"/>
      <c r="M2377" s="1"/>
      <c r="N2377" s="1"/>
      <c r="O2377" s="1"/>
      <c r="P2377" s="1"/>
      <c r="Q2377" s="1"/>
      <c r="R2377" s="1"/>
      <c r="S2377" s="1"/>
      <c r="T2377" s="1"/>
      <c r="U2377" s="1"/>
      <c r="V2377" s="1"/>
      <c r="W2377" s="1"/>
      <c r="X2377" s="1"/>
      <c r="Y2377" s="1"/>
      <c r="Z2377" s="1"/>
      <c r="AA2377" s="1"/>
      <c r="AB2377" s="1"/>
      <c r="AC2377" s="1"/>
      <c r="AD2377" s="1"/>
      <c r="AE2377" s="1"/>
      <c r="AF2377" s="1"/>
      <c r="AG2377" s="1"/>
      <c r="AH2377" s="1"/>
      <c r="AI2377" s="1"/>
      <c r="AJ2377" s="1"/>
      <c r="AK2377" s="1"/>
      <c r="AL2377" s="1"/>
      <c r="AM2377" s="1"/>
      <c r="AN2377" s="1"/>
      <c r="AO2377" s="1"/>
      <c r="AP2377" s="1"/>
    </row>
    <row r="2378" ht="15.75" customHeight="1">
      <c r="A2378" s="1"/>
      <c r="B2378" s="1"/>
      <c r="C2378" s="1"/>
      <c r="D2378" s="133"/>
      <c r="E2378" s="1"/>
      <c r="F2378" s="1"/>
      <c r="G2378" s="1"/>
      <c r="H2378" s="1"/>
      <c r="I2378" s="1"/>
      <c r="J2378" s="1"/>
      <c r="K2378" s="1"/>
      <c r="L2378" s="1"/>
      <c r="M2378" s="1"/>
      <c r="N2378" s="1"/>
      <c r="O2378" s="1"/>
      <c r="P2378" s="1"/>
      <c r="Q2378" s="1"/>
      <c r="R2378" s="1"/>
      <c r="S2378" s="1"/>
      <c r="T2378" s="1"/>
      <c r="U2378" s="1"/>
      <c r="V2378" s="1"/>
      <c r="W2378" s="1"/>
      <c r="X2378" s="1"/>
      <c r="Y2378" s="1"/>
      <c r="Z2378" s="1"/>
      <c r="AA2378" s="1"/>
      <c r="AB2378" s="1"/>
      <c r="AC2378" s="1"/>
      <c r="AD2378" s="1"/>
      <c r="AE2378" s="1"/>
      <c r="AF2378" s="1"/>
      <c r="AG2378" s="1"/>
      <c r="AH2378" s="1"/>
      <c r="AI2378" s="1"/>
      <c r="AJ2378" s="1"/>
      <c r="AK2378" s="1"/>
      <c r="AL2378" s="1"/>
      <c r="AM2378" s="1"/>
      <c r="AN2378" s="1"/>
      <c r="AO2378" s="1"/>
      <c r="AP2378" s="1"/>
    </row>
    <row r="2379" ht="15.75" customHeight="1">
      <c r="A2379" s="1"/>
      <c r="B2379" s="1"/>
      <c r="C2379" s="1"/>
      <c r="D2379" s="133"/>
      <c r="E2379" s="1"/>
      <c r="F2379" s="1"/>
      <c r="G2379" s="1"/>
      <c r="H2379" s="1"/>
      <c r="I2379" s="1"/>
      <c r="J2379" s="1"/>
      <c r="K2379" s="1"/>
      <c r="L2379" s="1"/>
      <c r="M2379" s="1"/>
      <c r="N2379" s="1"/>
      <c r="O2379" s="1"/>
      <c r="P2379" s="1"/>
      <c r="Q2379" s="1"/>
      <c r="R2379" s="1"/>
      <c r="S2379" s="1"/>
      <c r="T2379" s="1"/>
      <c r="U2379" s="1"/>
      <c r="V2379" s="1"/>
      <c r="W2379" s="1"/>
      <c r="X2379" s="1"/>
      <c r="Y2379" s="1"/>
      <c r="Z2379" s="1"/>
      <c r="AA2379" s="1"/>
      <c r="AB2379" s="1"/>
      <c r="AC2379" s="1"/>
      <c r="AD2379" s="1"/>
      <c r="AE2379" s="1"/>
      <c r="AF2379" s="1"/>
      <c r="AG2379" s="1"/>
      <c r="AH2379" s="1"/>
      <c r="AI2379" s="1"/>
      <c r="AJ2379" s="1"/>
      <c r="AK2379" s="1"/>
      <c r="AL2379" s="1"/>
      <c r="AM2379" s="1"/>
      <c r="AN2379" s="1"/>
      <c r="AO2379" s="1"/>
      <c r="AP2379" s="1"/>
    </row>
    <row r="2380" ht="15.75" customHeight="1">
      <c r="A2380" s="1"/>
      <c r="B2380" s="1"/>
      <c r="C2380" s="1"/>
      <c r="D2380" s="133"/>
      <c r="E2380" s="1"/>
      <c r="F2380" s="1"/>
      <c r="G2380" s="1"/>
      <c r="H2380" s="1"/>
      <c r="I2380" s="1"/>
      <c r="J2380" s="1"/>
      <c r="K2380" s="1"/>
      <c r="L2380" s="1"/>
      <c r="M2380" s="1"/>
      <c r="N2380" s="1"/>
      <c r="O2380" s="1"/>
      <c r="P2380" s="1"/>
      <c r="Q2380" s="1"/>
      <c r="R2380" s="1"/>
      <c r="S2380" s="1"/>
      <c r="T2380" s="1"/>
      <c r="U2380" s="1"/>
      <c r="V2380" s="1"/>
      <c r="W2380" s="1"/>
      <c r="X2380" s="1"/>
      <c r="Y2380" s="1"/>
      <c r="Z2380" s="1"/>
      <c r="AA2380" s="1"/>
      <c r="AB2380" s="1"/>
      <c r="AC2380" s="1"/>
      <c r="AD2380" s="1"/>
      <c r="AE2380" s="1"/>
      <c r="AF2380" s="1"/>
      <c r="AG2380" s="1"/>
      <c r="AH2380" s="1"/>
      <c r="AI2380" s="1"/>
      <c r="AJ2380" s="1"/>
      <c r="AK2380" s="1"/>
      <c r="AL2380" s="1"/>
      <c r="AM2380" s="1"/>
      <c r="AN2380" s="1"/>
      <c r="AO2380" s="1"/>
      <c r="AP2380" s="1"/>
    </row>
    <row r="2381" ht="15.75" customHeight="1">
      <c r="A2381" s="1"/>
      <c r="B2381" s="1"/>
      <c r="C2381" s="1"/>
      <c r="D2381" s="133"/>
      <c r="E2381" s="1"/>
      <c r="F2381" s="1"/>
      <c r="G2381" s="1"/>
      <c r="H2381" s="1"/>
      <c r="I2381" s="1"/>
      <c r="J2381" s="1"/>
      <c r="K2381" s="1"/>
      <c r="L2381" s="1"/>
      <c r="M2381" s="1"/>
      <c r="N2381" s="1"/>
      <c r="O2381" s="1"/>
      <c r="P2381" s="1"/>
      <c r="Q2381" s="1"/>
      <c r="R2381" s="1"/>
      <c r="S2381" s="1"/>
      <c r="T2381" s="1"/>
      <c r="U2381" s="1"/>
      <c r="V2381" s="1"/>
      <c r="W2381" s="1"/>
      <c r="X2381" s="1"/>
      <c r="Y2381" s="1"/>
      <c r="Z2381" s="1"/>
      <c r="AA2381" s="1"/>
      <c r="AB2381" s="1"/>
      <c r="AC2381" s="1"/>
      <c r="AD2381" s="1"/>
      <c r="AE2381" s="1"/>
      <c r="AF2381" s="1"/>
      <c r="AG2381" s="1"/>
      <c r="AH2381" s="1"/>
      <c r="AI2381" s="1"/>
      <c r="AJ2381" s="1"/>
      <c r="AK2381" s="1"/>
      <c r="AL2381" s="1"/>
      <c r="AM2381" s="1"/>
      <c r="AN2381" s="1"/>
      <c r="AO2381" s="1"/>
      <c r="AP2381" s="1"/>
    </row>
    <row r="2382" ht="15.75" customHeight="1">
      <c r="A2382" s="1"/>
      <c r="B2382" s="1"/>
      <c r="C2382" s="1"/>
      <c r="D2382" s="133"/>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c r="AC2382" s="1"/>
      <c r="AD2382" s="1"/>
      <c r="AE2382" s="1"/>
      <c r="AF2382" s="1"/>
      <c r="AG2382" s="1"/>
      <c r="AH2382" s="1"/>
      <c r="AI2382" s="1"/>
      <c r="AJ2382" s="1"/>
      <c r="AK2382" s="1"/>
      <c r="AL2382" s="1"/>
      <c r="AM2382" s="1"/>
      <c r="AN2382" s="1"/>
      <c r="AO2382" s="1"/>
      <c r="AP2382" s="1"/>
    </row>
    <row r="2383" ht="15.75" customHeight="1">
      <c r="A2383" s="1"/>
      <c r="B2383" s="1"/>
      <c r="C2383" s="1"/>
      <c r="D2383" s="133"/>
      <c r="E2383" s="1"/>
      <c r="F2383" s="1"/>
      <c r="G2383" s="1"/>
      <c r="H2383" s="1"/>
      <c r="I2383" s="1"/>
      <c r="J2383" s="1"/>
      <c r="K2383" s="1"/>
      <c r="L2383" s="1"/>
      <c r="M2383" s="1"/>
      <c r="N2383" s="1"/>
      <c r="O2383" s="1"/>
      <c r="P2383" s="1"/>
      <c r="Q2383" s="1"/>
      <c r="R2383" s="1"/>
      <c r="S2383" s="1"/>
      <c r="T2383" s="1"/>
      <c r="U2383" s="1"/>
      <c r="V2383" s="1"/>
      <c r="W2383" s="1"/>
      <c r="X2383" s="1"/>
      <c r="Y2383" s="1"/>
      <c r="Z2383" s="1"/>
      <c r="AA2383" s="1"/>
      <c r="AB2383" s="1"/>
      <c r="AC2383" s="1"/>
      <c r="AD2383" s="1"/>
      <c r="AE2383" s="1"/>
      <c r="AF2383" s="1"/>
      <c r="AG2383" s="1"/>
      <c r="AH2383" s="1"/>
      <c r="AI2383" s="1"/>
      <c r="AJ2383" s="1"/>
      <c r="AK2383" s="1"/>
      <c r="AL2383" s="1"/>
      <c r="AM2383" s="1"/>
      <c r="AN2383" s="1"/>
      <c r="AO2383" s="1"/>
      <c r="AP2383" s="1"/>
    </row>
    <row r="2384" ht="15.75" customHeight="1">
      <c r="A2384" s="1"/>
      <c r="B2384" s="1"/>
      <c r="C2384" s="1"/>
      <c r="D2384" s="133"/>
      <c r="E2384" s="1"/>
      <c r="F2384" s="1"/>
      <c r="G2384" s="1"/>
      <c r="H2384" s="1"/>
      <c r="I2384" s="1"/>
      <c r="J2384" s="1"/>
      <c r="K2384" s="1"/>
      <c r="L2384" s="1"/>
      <c r="M2384" s="1"/>
      <c r="N2384" s="1"/>
      <c r="O2384" s="1"/>
      <c r="P2384" s="1"/>
      <c r="Q2384" s="1"/>
      <c r="R2384" s="1"/>
      <c r="S2384" s="1"/>
      <c r="T2384" s="1"/>
      <c r="U2384" s="1"/>
      <c r="V2384" s="1"/>
      <c r="W2384" s="1"/>
      <c r="X2384" s="1"/>
      <c r="Y2384" s="1"/>
      <c r="Z2384" s="1"/>
      <c r="AA2384" s="1"/>
      <c r="AB2384" s="1"/>
      <c r="AC2384" s="1"/>
      <c r="AD2384" s="1"/>
      <c r="AE2384" s="1"/>
      <c r="AF2384" s="1"/>
      <c r="AG2384" s="1"/>
      <c r="AH2384" s="1"/>
      <c r="AI2384" s="1"/>
      <c r="AJ2384" s="1"/>
      <c r="AK2384" s="1"/>
      <c r="AL2384" s="1"/>
      <c r="AM2384" s="1"/>
      <c r="AN2384" s="1"/>
      <c r="AO2384" s="1"/>
      <c r="AP2384" s="1"/>
    </row>
    <row r="2385" ht="15.75" customHeight="1">
      <c r="A2385" s="1"/>
      <c r="B2385" s="1"/>
      <c r="C2385" s="1"/>
      <c r="D2385" s="133"/>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c r="AC2385" s="1"/>
      <c r="AD2385" s="1"/>
      <c r="AE2385" s="1"/>
      <c r="AF2385" s="1"/>
      <c r="AG2385" s="1"/>
      <c r="AH2385" s="1"/>
      <c r="AI2385" s="1"/>
      <c r="AJ2385" s="1"/>
      <c r="AK2385" s="1"/>
      <c r="AL2385" s="1"/>
      <c r="AM2385" s="1"/>
      <c r="AN2385" s="1"/>
      <c r="AO2385" s="1"/>
      <c r="AP2385" s="1"/>
    </row>
    <row r="2386" ht="15.75" customHeight="1">
      <c r="A2386" s="1"/>
      <c r="B2386" s="1"/>
      <c r="C2386" s="1"/>
      <c r="D2386" s="133"/>
      <c r="E2386" s="1"/>
      <c r="F2386" s="1"/>
      <c r="G2386" s="1"/>
      <c r="H2386" s="1"/>
      <c r="I2386" s="1"/>
      <c r="J2386" s="1"/>
      <c r="K2386" s="1"/>
      <c r="L2386" s="1"/>
      <c r="M2386" s="1"/>
      <c r="N2386" s="1"/>
      <c r="O2386" s="1"/>
      <c r="P2386" s="1"/>
      <c r="Q2386" s="1"/>
      <c r="R2386" s="1"/>
      <c r="S2386" s="1"/>
      <c r="T2386" s="1"/>
      <c r="U2386" s="1"/>
      <c r="V2386" s="1"/>
      <c r="W2386" s="1"/>
      <c r="X2386" s="1"/>
      <c r="Y2386" s="1"/>
      <c r="Z2386" s="1"/>
      <c r="AA2386" s="1"/>
      <c r="AB2386" s="1"/>
      <c r="AC2386" s="1"/>
      <c r="AD2386" s="1"/>
      <c r="AE2386" s="1"/>
      <c r="AF2386" s="1"/>
      <c r="AG2386" s="1"/>
      <c r="AH2386" s="1"/>
      <c r="AI2386" s="1"/>
      <c r="AJ2386" s="1"/>
      <c r="AK2386" s="1"/>
      <c r="AL2386" s="1"/>
      <c r="AM2386" s="1"/>
      <c r="AN2386" s="1"/>
      <c r="AO2386" s="1"/>
      <c r="AP2386" s="1"/>
    </row>
    <row r="2387" ht="15.75" customHeight="1">
      <c r="A2387" s="1"/>
      <c r="B2387" s="1"/>
      <c r="C2387" s="1"/>
      <c r="D2387" s="133"/>
      <c r="E2387" s="1"/>
      <c r="F2387" s="1"/>
      <c r="G2387" s="1"/>
      <c r="H2387" s="1"/>
      <c r="I2387" s="1"/>
      <c r="J2387" s="1"/>
      <c r="K2387" s="1"/>
      <c r="L2387" s="1"/>
      <c r="M2387" s="1"/>
      <c r="N2387" s="1"/>
      <c r="O2387" s="1"/>
      <c r="P2387" s="1"/>
      <c r="Q2387" s="1"/>
      <c r="R2387" s="1"/>
      <c r="S2387" s="1"/>
      <c r="T2387" s="1"/>
      <c r="U2387" s="1"/>
      <c r="V2387" s="1"/>
      <c r="W2387" s="1"/>
      <c r="X2387" s="1"/>
      <c r="Y2387" s="1"/>
      <c r="Z2387" s="1"/>
      <c r="AA2387" s="1"/>
      <c r="AB2387" s="1"/>
      <c r="AC2387" s="1"/>
      <c r="AD2387" s="1"/>
      <c r="AE2387" s="1"/>
      <c r="AF2387" s="1"/>
      <c r="AG2387" s="1"/>
      <c r="AH2387" s="1"/>
      <c r="AI2387" s="1"/>
      <c r="AJ2387" s="1"/>
      <c r="AK2387" s="1"/>
      <c r="AL2387" s="1"/>
      <c r="AM2387" s="1"/>
      <c r="AN2387" s="1"/>
      <c r="AO2387" s="1"/>
      <c r="AP2387" s="1"/>
    </row>
    <row r="2388" ht="15.75" customHeight="1">
      <c r="A2388" s="1"/>
      <c r="B2388" s="1"/>
      <c r="C2388" s="1"/>
      <c r="D2388" s="133"/>
      <c r="E2388" s="1"/>
      <c r="F2388" s="1"/>
      <c r="G2388" s="1"/>
      <c r="H2388" s="1"/>
      <c r="I2388" s="1"/>
      <c r="J2388" s="1"/>
      <c r="K2388" s="1"/>
      <c r="L2388" s="1"/>
      <c r="M2388" s="1"/>
      <c r="N2388" s="1"/>
      <c r="O2388" s="1"/>
      <c r="P2388" s="1"/>
      <c r="Q2388" s="1"/>
      <c r="R2388" s="1"/>
      <c r="S2388" s="1"/>
      <c r="T2388" s="1"/>
      <c r="U2388" s="1"/>
      <c r="V2388" s="1"/>
      <c r="W2388" s="1"/>
      <c r="X2388" s="1"/>
      <c r="Y2388" s="1"/>
      <c r="Z2388" s="1"/>
      <c r="AA2388" s="1"/>
      <c r="AB2388" s="1"/>
      <c r="AC2388" s="1"/>
      <c r="AD2388" s="1"/>
      <c r="AE2388" s="1"/>
      <c r="AF2388" s="1"/>
      <c r="AG2388" s="1"/>
      <c r="AH2388" s="1"/>
      <c r="AI2388" s="1"/>
      <c r="AJ2388" s="1"/>
      <c r="AK2388" s="1"/>
      <c r="AL2388" s="1"/>
      <c r="AM2388" s="1"/>
      <c r="AN2388" s="1"/>
      <c r="AO2388" s="1"/>
      <c r="AP2388" s="1"/>
    </row>
    <row r="2389" ht="15.75" customHeight="1">
      <c r="A2389" s="1"/>
      <c r="B2389" s="1"/>
      <c r="C2389" s="1"/>
      <c r="D2389" s="133"/>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c r="AC2389" s="1"/>
      <c r="AD2389" s="1"/>
      <c r="AE2389" s="1"/>
      <c r="AF2389" s="1"/>
      <c r="AG2389" s="1"/>
      <c r="AH2389" s="1"/>
      <c r="AI2389" s="1"/>
      <c r="AJ2389" s="1"/>
      <c r="AK2389" s="1"/>
      <c r="AL2389" s="1"/>
      <c r="AM2389" s="1"/>
      <c r="AN2389" s="1"/>
      <c r="AO2389" s="1"/>
      <c r="AP2389" s="1"/>
    </row>
    <row r="2390" ht="15.75" customHeight="1">
      <c r="A2390" s="1"/>
      <c r="B2390" s="1"/>
      <c r="C2390" s="1"/>
      <c r="D2390" s="133"/>
      <c r="E2390" s="1"/>
      <c r="F2390" s="1"/>
      <c r="G2390" s="1"/>
      <c r="H2390" s="1"/>
      <c r="I2390" s="1"/>
      <c r="J2390" s="1"/>
      <c r="K2390" s="1"/>
      <c r="L2390" s="1"/>
      <c r="M2390" s="1"/>
      <c r="N2390" s="1"/>
      <c r="O2390" s="1"/>
      <c r="P2390" s="1"/>
      <c r="Q2390" s="1"/>
      <c r="R2390" s="1"/>
      <c r="S2390" s="1"/>
      <c r="T2390" s="1"/>
      <c r="U2390" s="1"/>
      <c r="V2390" s="1"/>
      <c r="W2390" s="1"/>
      <c r="X2390" s="1"/>
      <c r="Y2390" s="1"/>
      <c r="Z2390" s="1"/>
      <c r="AA2390" s="1"/>
      <c r="AB2390" s="1"/>
      <c r="AC2390" s="1"/>
      <c r="AD2390" s="1"/>
      <c r="AE2390" s="1"/>
      <c r="AF2390" s="1"/>
      <c r="AG2390" s="1"/>
      <c r="AH2390" s="1"/>
      <c r="AI2390" s="1"/>
      <c r="AJ2390" s="1"/>
      <c r="AK2390" s="1"/>
      <c r="AL2390" s="1"/>
      <c r="AM2390" s="1"/>
      <c r="AN2390" s="1"/>
      <c r="AO2390" s="1"/>
      <c r="AP2390" s="1"/>
    </row>
    <row r="2391" ht="15.75" customHeight="1">
      <c r="A2391" s="1"/>
      <c r="B2391" s="1"/>
      <c r="C2391" s="1"/>
      <c r="D2391" s="133"/>
      <c r="E2391" s="1"/>
      <c r="F2391" s="1"/>
      <c r="G2391" s="1"/>
      <c r="H2391" s="1"/>
      <c r="I2391" s="1"/>
      <c r="J2391" s="1"/>
      <c r="K2391" s="1"/>
      <c r="L2391" s="1"/>
      <c r="M2391" s="1"/>
      <c r="N2391" s="1"/>
      <c r="O2391" s="1"/>
      <c r="P2391" s="1"/>
      <c r="Q2391" s="1"/>
      <c r="R2391" s="1"/>
      <c r="S2391" s="1"/>
      <c r="T2391" s="1"/>
      <c r="U2391" s="1"/>
      <c r="V2391" s="1"/>
      <c r="W2391" s="1"/>
      <c r="X2391" s="1"/>
      <c r="Y2391" s="1"/>
      <c r="Z2391" s="1"/>
      <c r="AA2391" s="1"/>
      <c r="AB2391" s="1"/>
      <c r="AC2391" s="1"/>
      <c r="AD2391" s="1"/>
      <c r="AE2391" s="1"/>
      <c r="AF2391" s="1"/>
      <c r="AG2391" s="1"/>
      <c r="AH2391" s="1"/>
      <c r="AI2391" s="1"/>
      <c r="AJ2391" s="1"/>
      <c r="AK2391" s="1"/>
      <c r="AL2391" s="1"/>
      <c r="AM2391" s="1"/>
      <c r="AN2391" s="1"/>
      <c r="AO2391" s="1"/>
      <c r="AP2391" s="1"/>
    </row>
    <row r="2392" ht="15.75" customHeight="1">
      <c r="A2392" s="1"/>
      <c r="B2392" s="1"/>
      <c r="C2392" s="1"/>
      <c r="D2392" s="133"/>
      <c r="E2392" s="1"/>
      <c r="F2392" s="1"/>
      <c r="G2392" s="1"/>
      <c r="H2392" s="1"/>
      <c r="I2392" s="1"/>
      <c r="J2392" s="1"/>
      <c r="K2392" s="1"/>
      <c r="L2392" s="1"/>
      <c r="M2392" s="1"/>
      <c r="N2392" s="1"/>
      <c r="O2392" s="1"/>
      <c r="P2392" s="1"/>
      <c r="Q2392" s="1"/>
      <c r="R2392" s="1"/>
      <c r="S2392" s="1"/>
      <c r="T2392" s="1"/>
      <c r="U2392" s="1"/>
      <c r="V2392" s="1"/>
      <c r="W2392" s="1"/>
      <c r="X2392" s="1"/>
      <c r="Y2392" s="1"/>
      <c r="Z2392" s="1"/>
      <c r="AA2392" s="1"/>
      <c r="AB2392" s="1"/>
      <c r="AC2392" s="1"/>
      <c r="AD2392" s="1"/>
      <c r="AE2392" s="1"/>
      <c r="AF2392" s="1"/>
      <c r="AG2392" s="1"/>
      <c r="AH2392" s="1"/>
      <c r="AI2392" s="1"/>
      <c r="AJ2392" s="1"/>
      <c r="AK2392" s="1"/>
      <c r="AL2392" s="1"/>
      <c r="AM2392" s="1"/>
      <c r="AN2392" s="1"/>
      <c r="AO2392" s="1"/>
      <c r="AP2392" s="1"/>
    </row>
    <row r="2393" ht="15.75" customHeight="1">
      <c r="A2393" s="1"/>
      <c r="B2393" s="1"/>
      <c r="C2393" s="1"/>
      <c r="D2393" s="133"/>
      <c r="E2393" s="1"/>
      <c r="F2393" s="1"/>
      <c r="G2393" s="1"/>
      <c r="H2393" s="1"/>
      <c r="I2393" s="1"/>
      <c r="J2393" s="1"/>
      <c r="K2393" s="1"/>
      <c r="L2393" s="1"/>
      <c r="M2393" s="1"/>
      <c r="N2393" s="1"/>
      <c r="O2393" s="1"/>
      <c r="P2393" s="1"/>
      <c r="Q2393" s="1"/>
      <c r="R2393" s="1"/>
      <c r="S2393" s="1"/>
      <c r="T2393" s="1"/>
      <c r="U2393" s="1"/>
      <c r="V2393" s="1"/>
      <c r="W2393" s="1"/>
      <c r="X2393" s="1"/>
      <c r="Y2393" s="1"/>
      <c r="Z2393" s="1"/>
      <c r="AA2393" s="1"/>
      <c r="AB2393" s="1"/>
      <c r="AC2393" s="1"/>
      <c r="AD2393" s="1"/>
      <c r="AE2393" s="1"/>
      <c r="AF2393" s="1"/>
      <c r="AG2393" s="1"/>
      <c r="AH2393" s="1"/>
      <c r="AI2393" s="1"/>
      <c r="AJ2393" s="1"/>
      <c r="AK2393" s="1"/>
      <c r="AL2393" s="1"/>
      <c r="AM2393" s="1"/>
      <c r="AN2393" s="1"/>
      <c r="AO2393" s="1"/>
      <c r="AP2393" s="1"/>
    </row>
    <row r="2394" ht="15.75" customHeight="1">
      <c r="A2394" s="1"/>
      <c r="B2394" s="1"/>
      <c r="C2394" s="1"/>
      <c r="D2394" s="133"/>
      <c r="E2394" s="1"/>
      <c r="F2394" s="1"/>
      <c r="G2394" s="1"/>
      <c r="H2394" s="1"/>
      <c r="I2394" s="1"/>
      <c r="J2394" s="1"/>
      <c r="K2394" s="1"/>
      <c r="L2394" s="1"/>
      <c r="M2394" s="1"/>
      <c r="N2394" s="1"/>
      <c r="O2394" s="1"/>
      <c r="P2394" s="1"/>
      <c r="Q2394" s="1"/>
      <c r="R2394" s="1"/>
      <c r="S2394" s="1"/>
      <c r="T2394" s="1"/>
      <c r="U2394" s="1"/>
      <c r="V2394" s="1"/>
      <c r="W2394" s="1"/>
      <c r="X2394" s="1"/>
      <c r="Y2394" s="1"/>
      <c r="Z2394" s="1"/>
      <c r="AA2394" s="1"/>
      <c r="AB2394" s="1"/>
      <c r="AC2394" s="1"/>
      <c r="AD2394" s="1"/>
      <c r="AE2394" s="1"/>
      <c r="AF2394" s="1"/>
      <c r="AG2394" s="1"/>
      <c r="AH2394" s="1"/>
      <c r="AI2394" s="1"/>
      <c r="AJ2394" s="1"/>
      <c r="AK2394" s="1"/>
      <c r="AL2394" s="1"/>
      <c r="AM2394" s="1"/>
      <c r="AN2394" s="1"/>
      <c r="AO2394" s="1"/>
      <c r="AP2394" s="1"/>
    </row>
    <row r="2395" ht="15.75" customHeight="1">
      <c r="A2395" s="1"/>
      <c r="B2395" s="1"/>
      <c r="C2395" s="1"/>
      <c r="D2395" s="133"/>
      <c r="E2395" s="1"/>
      <c r="F2395" s="1"/>
      <c r="G2395" s="1"/>
      <c r="H2395" s="1"/>
      <c r="I2395" s="1"/>
      <c r="J2395" s="1"/>
      <c r="K2395" s="1"/>
      <c r="L2395" s="1"/>
      <c r="M2395" s="1"/>
      <c r="N2395" s="1"/>
      <c r="O2395" s="1"/>
      <c r="P2395" s="1"/>
      <c r="Q2395" s="1"/>
      <c r="R2395" s="1"/>
      <c r="S2395" s="1"/>
      <c r="T2395" s="1"/>
      <c r="U2395" s="1"/>
      <c r="V2395" s="1"/>
      <c r="W2395" s="1"/>
      <c r="X2395" s="1"/>
      <c r="Y2395" s="1"/>
      <c r="Z2395" s="1"/>
      <c r="AA2395" s="1"/>
      <c r="AB2395" s="1"/>
      <c r="AC2395" s="1"/>
      <c r="AD2395" s="1"/>
      <c r="AE2395" s="1"/>
      <c r="AF2395" s="1"/>
      <c r="AG2395" s="1"/>
      <c r="AH2395" s="1"/>
      <c r="AI2395" s="1"/>
      <c r="AJ2395" s="1"/>
      <c r="AK2395" s="1"/>
      <c r="AL2395" s="1"/>
      <c r="AM2395" s="1"/>
      <c r="AN2395" s="1"/>
      <c r="AO2395" s="1"/>
      <c r="AP2395" s="1"/>
    </row>
    <row r="2396" ht="15.75" customHeight="1">
      <c r="A2396" s="1"/>
      <c r="B2396" s="1"/>
      <c r="C2396" s="1"/>
      <c r="D2396" s="133"/>
      <c r="E2396" s="1"/>
      <c r="F2396" s="1"/>
      <c r="G2396" s="1"/>
      <c r="H2396" s="1"/>
      <c r="I2396" s="1"/>
      <c r="J2396" s="1"/>
      <c r="K2396" s="1"/>
      <c r="L2396" s="1"/>
      <c r="M2396" s="1"/>
      <c r="N2396" s="1"/>
      <c r="O2396" s="1"/>
      <c r="P2396" s="1"/>
      <c r="Q2396" s="1"/>
      <c r="R2396" s="1"/>
      <c r="S2396" s="1"/>
      <c r="T2396" s="1"/>
      <c r="U2396" s="1"/>
      <c r="V2396" s="1"/>
      <c r="W2396" s="1"/>
      <c r="X2396" s="1"/>
      <c r="Y2396" s="1"/>
      <c r="Z2396" s="1"/>
      <c r="AA2396" s="1"/>
      <c r="AB2396" s="1"/>
      <c r="AC2396" s="1"/>
      <c r="AD2396" s="1"/>
      <c r="AE2396" s="1"/>
      <c r="AF2396" s="1"/>
      <c r="AG2396" s="1"/>
      <c r="AH2396" s="1"/>
      <c r="AI2396" s="1"/>
      <c r="AJ2396" s="1"/>
      <c r="AK2396" s="1"/>
      <c r="AL2396" s="1"/>
      <c r="AM2396" s="1"/>
      <c r="AN2396" s="1"/>
      <c r="AO2396" s="1"/>
      <c r="AP2396" s="1"/>
    </row>
    <row r="2397" ht="15.75" customHeight="1">
      <c r="A2397" s="1"/>
      <c r="B2397" s="1"/>
      <c r="C2397" s="1"/>
      <c r="D2397" s="133"/>
      <c r="E2397" s="1"/>
      <c r="F2397" s="1"/>
      <c r="G2397" s="1"/>
      <c r="H2397" s="1"/>
      <c r="I2397" s="1"/>
      <c r="J2397" s="1"/>
      <c r="K2397" s="1"/>
      <c r="L2397" s="1"/>
      <c r="M2397" s="1"/>
      <c r="N2397" s="1"/>
      <c r="O2397" s="1"/>
      <c r="P2397" s="1"/>
      <c r="Q2397" s="1"/>
      <c r="R2397" s="1"/>
      <c r="S2397" s="1"/>
      <c r="T2397" s="1"/>
      <c r="U2397" s="1"/>
      <c r="V2397" s="1"/>
      <c r="W2397" s="1"/>
      <c r="X2397" s="1"/>
      <c r="Y2397" s="1"/>
      <c r="Z2397" s="1"/>
      <c r="AA2397" s="1"/>
      <c r="AB2397" s="1"/>
      <c r="AC2397" s="1"/>
      <c r="AD2397" s="1"/>
      <c r="AE2397" s="1"/>
      <c r="AF2397" s="1"/>
      <c r="AG2397" s="1"/>
      <c r="AH2397" s="1"/>
      <c r="AI2397" s="1"/>
      <c r="AJ2397" s="1"/>
      <c r="AK2397" s="1"/>
      <c r="AL2397" s="1"/>
      <c r="AM2397" s="1"/>
      <c r="AN2397" s="1"/>
      <c r="AO2397" s="1"/>
      <c r="AP2397" s="1"/>
    </row>
    <row r="2398" ht="15.75" customHeight="1">
      <c r="A2398" s="1"/>
      <c r="B2398" s="1"/>
      <c r="C2398" s="1"/>
      <c r="D2398" s="133"/>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c r="AC2398" s="1"/>
      <c r="AD2398" s="1"/>
      <c r="AE2398" s="1"/>
      <c r="AF2398" s="1"/>
      <c r="AG2398" s="1"/>
      <c r="AH2398" s="1"/>
      <c r="AI2398" s="1"/>
      <c r="AJ2398" s="1"/>
      <c r="AK2398" s="1"/>
      <c r="AL2398" s="1"/>
      <c r="AM2398" s="1"/>
      <c r="AN2398" s="1"/>
      <c r="AO2398" s="1"/>
      <c r="AP2398" s="1"/>
    </row>
    <row r="2399" ht="15.75" customHeight="1">
      <c r="A2399" s="1"/>
      <c r="B2399" s="1"/>
      <c r="C2399" s="1"/>
      <c r="D2399" s="133"/>
      <c r="E2399" s="1"/>
      <c r="F2399" s="1"/>
      <c r="G2399" s="1"/>
      <c r="H2399" s="1"/>
      <c r="I2399" s="1"/>
      <c r="J2399" s="1"/>
      <c r="K2399" s="1"/>
      <c r="L2399" s="1"/>
      <c r="M2399" s="1"/>
      <c r="N2399" s="1"/>
      <c r="O2399" s="1"/>
      <c r="P2399" s="1"/>
      <c r="Q2399" s="1"/>
      <c r="R2399" s="1"/>
      <c r="S2399" s="1"/>
      <c r="T2399" s="1"/>
      <c r="U2399" s="1"/>
      <c r="V2399" s="1"/>
      <c r="W2399" s="1"/>
      <c r="X2399" s="1"/>
      <c r="Y2399" s="1"/>
      <c r="Z2399" s="1"/>
      <c r="AA2399" s="1"/>
      <c r="AB2399" s="1"/>
      <c r="AC2399" s="1"/>
      <c r="AD2399" s="1"/>
      <c r="AE2399" s="1"/>
      <c r="AF2399" s="1"/>
      <c r="AG2399" s="1"/>
      <c r="AH2399" s="1"/>
      <c r="AI2399" s="1"/>
      <c r="AJ2399" s="1"/>
      <c r="AK2399" s="1"/>
      <c r="AL2399" s="1"/>
      <c r="AM2399" s="1"/>
      <c r="AN2399" s="1"/>
      <c r="AO2399" s="1"/>
      <c r="AP2399" s="1"/>
    </row>
    <row r="2400" ht="15.75" customHeight="1">
      <c r="A2400" s="1"/>
      <c r="B2400" s="1"/>
      <c r="C2400" s="1"/>
      <c r="D2400" s="133"/>
      <c r="E2400" s="1"/>
      <c r="F2400" s="1"/>
      <c r="G2400" s="1"/>
      <c r="H2400" s="1"/>
      <c r="I2400" s="1"/>
      <c r="J2400" s="1"/>
      <c r="K2400" s="1"/>
      <c r="L2400" s="1"/>
      <c r="M2400" s="1"/>
      <c r="N2400" s="1"/>
      <c r="O2400" s="1"/>
      <c r="P2400" s="1"/>
      <c r="Q2400" s="1"/>
      <c r="R2400" s="1"/>
      <c r="S2400" s="1"/>
      <c r="T2400" s="1"/>
      <c r="U2400" s="1"/>
      <c r="V2400" s="1"/>
      <c r="W2400" s="1"/>
      <c r="X2400" s="1"/>
      <c r="Y2400" s="1"/>
      <c r="Z2400" s="1"/>
      <c r="AA2400" s="1"/>
      <c r="AB2400" s="1"/>
      <c r="AC2400" s="1"/>
      <c r="AD2400" s="1"/>
      <c r="AE2400" s="1"/>
      <c r="AF2400" s="1"/>
      <c r="AG2400" s="1"/>
      <c r="AH2400" s="1"/>
      <c r="AI2400" s="1"/>
      <c r="AJ2400" s="1"/>
      <c r="AK2400" s="1"/>
      <c r="AL2400" s="1"/>
      <c r="AM2400" s="1"/>
      <c r="AN2400" s="1"/>
      <c r="AO2400" s="1"/>
      <c r="AP2400" s="1"/>
    </row>
    <row r="2401" ht="15.75" customHeight="1">
      <c r="A2401" s="1"/>
      <c r="B2401" s="1"/>
      <c r="C2401" s="1"/>
      <c r="D2401" s="133"/>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c r="AC2401" s="1"/>
      <c r="AD2401" s="1"/>
      <c r="AE2401" s="1"/>
      <c r="AF2401" s="1"/>
      <c r="AG2401" s="1"/>
      <c r="AH2401" s="1"/>
      <c r="AI2401" s="1"/>
      <c r="AJ2401" s="1"/>
      <c r="AK2401" s="1"/>
      <c r="AL2401" s="1"/>
      <c r="AM2401" s="1"/>
      <c r="AN2401" s="1"/>
      <c r="AO2401" s="1"/>
      <c r="AP2401" s="1"/>
    </row>
    <row r="2402" ht="15.75" customHeight="1">
      <c r="A2402" s="1"/>
      <c r="B2402" s="1"/>
      <c r="C2402" s="1"/>
      <c r="D2402" s="133"/>
      <c r="E2402" s="1"/>
      <c r="F2402" s="1"/>
      <c r="G2402" s="1"/>
      <c r="H2402" s="1"/>
      <c r="I2402" s="1"/>
      <c r="J2402" s="1"/>
      <c r="K2402" s="1"/>
      <c r="L2402" s="1"/>
      <c r="M2402" s="1"/>
      <c r="N2402" s="1"/>
      <c r="O2402" s="1"/>
      <c r="P2402" s="1"/>
      <c r="Q2402" s="1"/>
      <c r="R2402" s="1"/>
      <c r="S2402" s="1"/>
      <c r="T2402" s="1"/>
      <c r="U2402" s="1"/>
      <c r="V2402" s="1"/>
      <c r="W2402" s="1"/>
      <c r="X2402" s="1"/>
      <c r="Y2402" s="1"/>
      <c r="Z2402" s="1"/>
      <c r="AA2402" s="1"/>
      <c r="AB2402" s="1"/>
      <c r="AC2402" s="1"/>
      <c r="AD2402" s="1"/>
      <c r="AE2402" s="1"/>
      <c r="AF2402" s="1"/>
      <c r="AG2402" s="1"/>
      <c r="AH2402" s="1"/>
      <c r="AI2402" s="1"/>
      <c r="AJ2402" s="1"/>
      <c r="AK2402" s="1"/>
      <c r="AL2402" s="1"/>
      <c r="AM2402" s="1"/>
      <c r="AN2402" s="1"/>
      <c r="AO2402" s="1"/>
      <c r="AP2402" s="1"/>
    </row>
    <row r="2403" ht="15.75" customHeight="1">
      <c r="A2403" s="1"/>
      <c r="B2403" s="1"/>
      <c r="C2403" s="1"/>
      <c r="D2403" s="133"/>
      <c r="E2403" s="1"/>
      <c r="F2403" s="1"/>
      <c r="G2403" s="1"/>
      <c r="H2403" s="1"/>
      <c r="I2403" s="1"/>
      <c r="J2403" s="1"/>
      <c r="K2403" s="1"/>
      <c r="L2403" s="1"/>
      <c r="M2403" s="1"/>
      <c r="N2403" s="1"/>
      <c r="O2403" s="1"/>
      <c r="P2403" s="1"/>
      <c r="Q2403" s="1"/>
      <c r="R2403" s="1"/>
      <c r="S2403" s="1"/>
      <c r="T2403" s="1"/>
      <c r="U2403" s="1"/>
      <c r="V2403" s="1"/>
      <c r="W2403" s="1"/>
      <c r="X2403" s="1"/>
      <c r="Y2403" s="1"/>
      <c r="Z2403" s="1"/>
      <c r="AA2403" s="1"/>
      <c r="AB2403" s="1"/>
      <c r="AC2403" s="1"/>
      <c r="AD2403" s="1"/>
      <c r="AE2403" s="1"/>
      <c r="AF2403" s="1"/>
      <c r="AG2403" s="1"/>
      <c r="AH2403" s="1"/>
      <c r="AI2403" s="1"/>
      <c r="AJ2403" s="1"/>
      <c r="AK2403" s="1"/>
      <c r="AL2403" s="1"/>
      <c r="AM2403" s="1"/>
      <c r="AN2403" s="1"/>
      <c r="AO2403" s="1"/>
      <c r="AP2403" s="1"/>
    </row>
    <row r="2404" ht="15.75" customHeight="1">
      <c r="A2404" s="1"/>
      <c r="B2404" s="1"/>
      <c r="C2404" s="1"/>
      <c r="D2404" s="133"/>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c r="AC2404" s="1"/>
      <c r="AD2404" s="1"/>
      <c r="AE2404" s="1"/>
      <c r="AF2404" s="1"/>
      <c r="AG2404" s="1"/>
      <c r="AH2404" s="1"/>
      <c r="AI2404" s="1"/>
      <c r="AJ2404" s="1"/>
      <c r="AK2404" s="1"/>
      <c r="AL2404" s="1"/>
      <c r="AM2404" s="1"/>
      <c r="AN2404" s="1"/>
      <c r="AO2404" s="1"/>
      <c r="AP2404" s="1"/>
    </row>
    <row r="2405" ht="15.75" customHeight="1">
      <c r="A2405" s="1"/>
      <c r="B2405" s="1"/>
      <c r="C2405" s="1"/>
      <c r="D2405" s="133"/>
      <c r="E2405" s="1"/>
      <c r="F2405" s="1"/>
      <c r="G2405" s="1"/>
      <c r="H2405" s="1"/>
      <c r="I2405" s="1"/>
      <c r="J2405" s="1"/>
      <c r="K2405" s="1"/>
      <c r="L2405" s="1"/>
      <c r="M2405" s="1"/>
      <c r="N2405" s="1"/>
      <c r="O2405" s="1"/>
      <c r="P2405" s="1"/>
      <c r="Q2405" s="1"/>
      <c r="R2405" s="1"/>
      <c r="S2405" s="1"/>
      <c r="T2405" s="1"/>
      <c r="U2405" s="1"/>
      <c r="V2405" s="1"/>
      <c r="W2405" s="1"/>
      <c r="X2405" s="1"/>
      <c r="Y2405" s="1"/>
      <c r="Z2405" s="1"/>
      <c r="AA2405" s="1"/>
      <c r="AB2405" s="1"/>
      <c r="AC2405" s="1"/>
      <c r="AD2405" s="1"/>
      <c r="AE2405" s="1"/>
      <c r="AF2405" s="1"/>
      <c r="AG2405" s="1"/>
      <c r="AH2405" s="1"/>
      <c r="AI2405" s="1"/>
      <c r="AJ2405" s="1"/>
      <c r="AK2405" s="1"/>
      <c r="AL2405" s="1"/>
      <c r="AM2405" s="1"/>
      <c r="AN2405" s="1"/>
      <c r="AO2405" s="1"/>
      <c r="AP2405" s="1"/>
    </row>
    <row r="2406" ht="15.75" customHeight="1">
      <c r="A2406" s="1"/>
      <c r="B2406" s="1"/>
      <c r="C2406" s="1"/>
      <c r="D2406" s="133"/>
      <c r="E2406" s="1"/>
      <c r="F2406" s="1"/>
      <c r="G2406" s="1"/>
      <c r="H2406" s="1"/>
      <c r="I2406" s="1"/>
      <c r="J2406" s="1"/>
      <c r="K2406" s="1"/>
      <c r="L2406" s="1"/>
      <c r="M2406" s="1"/>
      <c r="N2406" s="1"/>
      <c r="O2406" s="1"/>
      <c r="P2406" s="1"/>
      <c r="Q2406" s="1"/>
      <c r="R2406" s="1"/>
      <c r="S2406" s="1"/>
      <c r="T2406" s="1"/>
      <c r="U2406" s="1"/>
      <c r="V2406" s="1"/>
      <c r="W2406" s="1"/>
      <c r="X2406" s="1"/>
      <c r="Y2406" s="1"/>
      <c r="Z2406" s="1"/>
      <c r="AA2406" s="1"/>
      <c r="AB2406" s="1"/>
      <c r="AC2406" s="1"/>
      <c r="AD2406" s="1"/>
      <c r="AE2406" s="1"/>
      <c r="AF2406" s="1"/>
      <c r="AG2406" s="1"/>
      <c r="AH2406" s="1"/>
      <c r="AI2406" s="1"/>
      <c r="AJ2406" s="1"/>
      <c r="AK2406" s="1"/>
      <c r="AL2406" s="1"/>
      <c r="AM2406" s="1"/>
      <c r="AN2406" s="1"/>
      <c r="AO2406" s="1"/>
      <c r="AP2406" s="1"/>
    </row>
    <row r="2407" ht="15.75" customHeight="1">
      <c r="A2407" s="1"/>
      <c r="B2407" s="1"/>
      <c r="C2407" s="1"/>
      <c r="D2407" s="133"/>
      <c r="E2407" s="1"/>
      <c r="F2407" s="1"/>
      <c r="G2407" s="1"/>
      <c r="H2407" s="1"/>
      <c r="I2407" s="1"/>
      <c r="J2407" s="1"/>
      <c r="K2407" s="1"/>
      <c r="L2407" s="1"/>
      <c r="M2407" s="1"/>
      <c r="N2407" s="1"/>
      <c r="O2407" s="1"/>
      <c r="P2407" s="1"/>
      <c r="Q2407" s="1"/>
      <c r="R2407" s="1"/>
      <c r="S2407" s="1"/>
      <c r="T2407" s="1"/>
      <c r="U2407" s="1"/>
      <c r="V2407" s="1"/>
      <c r="W2407" s="1"/>
      <c r="X2407" s="1"/>
      <c r="Y2407" s="1"/>
      <c r="Z2407" s="1"/>
      <c r="AA2407" s="1"/>
      <c r="AB2407" s="1"/>
      <c r="AC2407" s="1"/>
      <c r="AD2407" s="1"/>
      <c r="AE2407" s="1"/>
      <c r="AF2407" s="1"/>
      <c r="AG2407" s="1"/>
      <c r="AH2407" s="1"/>
      <c r="AI2407" s="1"/>
      <c r="AJ2407" s="1"/>
      <c r="AK2407" s="1"/>
      <c r="AL2407" s="1"/>
      <c r="AM2407" s="1"/>
      <c r="AN2407" s="1"/>
      <c r="AO2407" s="1"/>
      <c r="AP2407" s="1"/>
    </row>
    <row r="2408" ht="15.75" customHeight="1">
      <c r="A2408" s="1"/>
      <c r="B2408" s="1"/>
      <c r="C2408" s="1"/>
      <c r="D2408" s="133"/>
      <c r="E2408" s="1"/>
      <c r="F2408" s="1"/>
      <c r="G2408" s="1"/>
      <c r="H2408" s="1"/>
      <c r="I2408" s="1"/>
      <c r="J2408" s="1"/>
      <c r="K2408" s="1"/>
      <c r="L2408" s="1"/>
      <c r="M2408" s="1"/>
      <c r="N2408" s="1"/>
      <c r="O2408" s="1"/>
      <c r="P2408" s="1"/>
      <c r="Q2408" s="1"/>
      <c r="R2408" s="1"/>
      <c r="S2408" s="1"/>
      <c r="T2408" s="1"/>
      <c r="U2408" s="1"/>
      <c r="V2408" s="1"/>
      <c r="W2408" s="1"/>
      <c r="X2408" s="1"/>
      <c r="Y2408" s="1"/>
      <c r="Z2408" s="1"/>
      <c r="AA2408" s="1"/>
      <c r="AB2408" s="1"/>
      <c r="AC2408" s="1"/>
      <c r="AD2408" s="1"/>
      <c r="AE2408" s="1"/>
      <c r="AF2408" s="1"/>
      <c r="AG2408" s="1"/>
      <c r="AH2408" s="1"/>
      <c r="AI2408" s="1"/>
      <c r="AJ2408" s="1"/>
      <c r="AK2408" s="1"/>
      <c r="AL2408" s="1"/>
      <c r="AM2408" s="1"/>
      <c r="AN2408" s="1"/>
      <c r="AO2408" s="1"/>
      <c r="AP2408" s="1"/>
    </row>
    <row r="2409" ht="15.75" customHeight="1">
      <c r="A2409" s="1"/>
      <c r="B2409" s="1"/>
      <c r="C2409" s="1"/>
      <c r="D2409" s="133"/>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c r="AC2409" s="1"/>
      <c r="AD2409" s="1"/>
      <c r="AE2409" s="1"/>
      <c r="AF2409" s="1"/>
      <c r="AG2409" s="1"/>
      <c r="AH2409" s="1"/>
      <c r="AI2409" s="1"/>
      <c r="AJ2409" s="1"/>
      <c r="AK2409" s="1"/>
      <c r="AL2409" s="1"/>
      <c r="AM2409" s="1"/>
      <c r="AN2409" s="1"/>
      <c r="AO2409" s="1"/>
      <c r="AP2409" s="1"/>
    </row>
    <row r="2410" ht="15.75" customHeight="1">
      <c r="A2410" s="1"/>
      <c r="B2410" s="1"/>
      <c r="C2410" s="1"/>
      <c r="D2410" s="133"/>
      <c r="E2410" s="1"/>
      <c r="F2410" s="1"/>
      <c r="G2410" s="1"/>
      <c r="H2410" s="1"/>
      <c r="I2410" s="1"/>
      <c r="J2410" s="1"/>
      <c r="K2410" s="1"/>
      <c r="L2410" s="1"/>
      <c r="M2410" s="1"/>
      <c r="N2410" s="1"/>
      <c r="O2410" s="1"/>
      <c r="P2410" s="1"/>
      <c r="Q2410" s="1"/>
      <c r="R2410" s="1"/>
      <c r="S2410" s="1"/>
      <c r="T2410" s="1"/>
      <c r="U2410" s="1"/>
      <c r="V2410" s="1"/>
      <c r="W2410" s="1"/>
      <c r="X2410" s="1"/>
      <c r="Y2410" s="1"/>
      <c r="Z2410" s="1"/>
      <c r="AA2410" s="1"/>
      <c r="AB2410" s="1"/>
      <c r="AC2410" s="1"/>
      <c r="AD2410" s="1"/>
      <c r="AE2410" s="1"/>
      <c r="AF2410" s="1"/>
      <c r="AG2410" s="1"/>
      <c r="AH2410" s="1"/>
      <c r="AI2410" s="1"/>
      <c r="AJ2410" s="1"/>
      <c r="AK2410" s="1"/>
      <c r="AL2410" s="1"/>
      <c r="AM2410" s="1"/>
      <c r="AN2410" s="1"/>
      <c r="AO2410" s="1"/>
      <c r="AP2410" s="1"/>
    </row>
    <row r="2411" ht="15.75" customHeight="1">
      <c r="A2411" s="1"/>
      <c r="B2411" s="1"/>
      <c r="C2411" s="1"/>
      <c r="D2411" s="133"/>
      <c r="E2411" s="1"/>
      <c r="F2411" s="1"/>
      <c r="G2411" s="1"/>
      <c r="H2411" s="1"/>
      <c r="I2411" s="1"/>
      <c r="J2411" s="1"/>
      <c r="K2411" s="1"/>
      <c r="L2411" s="1"/>
      <c r="M2411" s="1"/>
      <c r="N2411" s="1"/>
      <c r="O2411" s="1"/>
      <c r="P2411" s="1"/>
      <c r="Q2411" s="1"/>
      <c r="R2411" s="1"/>
      <c r="S2411" s="1"/>
      <c r="T2411" s="1"/>
      <c r="U2411" s="1"/>
      <c r="V2411" s="1"/>
      <c r="W2411" s="1"/>
      <c r="X2411" s="1"/>
      <c r="Y2411" s="1"/>
      <c r="Z2411" s="1"/>
      <c r="AA2411" s="1"/>
      <c r="AB2411" s="1"/>
      <c r="AC2411" s="1"/>
      <c r="AD2411" s="1"/>
      <c r="AE2411" s="1"/>
      <c r="AF2411" s="1"/>
      <c r="AG2411" s="1"/>
      <c r="AH2411" s="1"/>
      <c r="AI2411" s="1"/>
      <c r="AJ2411" s="1"/>
      <c r="AK2411" s="1"/>
      <c r="AL2411" s="1"/>
      <c r="AM2411" s="1"/>
      <c r="AN2411" s="1"/>
      <c r="AO2411" s="1"/>
      <c r="AP2411" s="1"/>
    </row>
    <row r="2412" ht="15.75" customHeight="1">
      <c r="A2412" s="1"/>
      <c r="B2412" s="1"/>
      <c r="C2412" s="1"/>
      <c r="D2412" s="133"/>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c r="AC2412" s="1"/>
      <c r="AD2412" s="1"/>
      <c r="AE2412" s="1"/>
      <c r="AF2412" s="1"/>
      <c r="AG2412" s="1"/>
      <c r="AH2412" s="1"/>
      <c r="AI2412" s="1"/>
      <c r="AJ2412" s="1"/>
      <c r="AK2412" s="1"/>
      <c r="AL2412" s="1"/>
      <c r="AM2412" s="1"/>
      <c r="AN2412" s="1"/>
      <c r="AO2412" s="1"/>
      <c r="AP2412" s="1"/>
    </row>
    <row r="2413" ht="15.75" customHeight="1">
      <c r="A2413" s="1"/>
      <c r="B2413" s="1"/>
      <c r="C2413" s="1"/>
      <c r="D2413" s="133"/>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c r="AC2413" s="1"/>
      <c r="AD2413" s="1"/>
      <c r="AE2413" s="1"/>
      <c r="AF2413" s="1"/>
      <c r="AG2413" s="1"/>
      <c r="AH2413" s="1"/>
      <c r="AI2413" s="1"/>
      <c r="AJ2413" s="1"/>
      <c r="AK2413" s="1"/>
      <c r="AL2413" s="1"/>
      <c r="AM2413" s="1"/>
      <c r="AN2413" s="1"/>
      <c r="AO2413" s="1"/>
      <c r="AP2413" s="1"/>
    </row>
    <row r="2414" ht="15.75" customHeight="1">
      <c r="A2414" s="1"/>
      <c r="B2414" s="1"/>
      <c r="C2414" s="1"/>
      <c r="D2414" s="133"/>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c r="AC2414" s="1"/>
      <c r="AD2414" s="1"/>
      <c r="AE2414" s="1"/>
      <c r="AF2414" s="1"/>
      <c r="AG2414" s="1"/>
      <c r="AH2414" s="1"/>
      <c r="AI2414" s="1"/>
      <c r="AJ2414" s="1"/>
      <c r="AK2414" s="1"/>
      <c r="AL2414" s="1"/>
      <c r="AM2414" s="1"/>
      <c r="AN2414" s="1"/>
      <c r="AO2414" s="1"/>
      <c r="AP2414" s="1"/>
    </row>
    <row r="2415" ht="15.75" customHeight="1">
      <c r="A2415" s="1"/>
      <c r="B2415" s="1"/>
      <c r="C2415" s="1"/>
      <c r="D2415" s="133"/>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c r="AC2415" s="1"/>
      <c r="AD2415" s="1"/>
      <c r="AE2415" s="1"/>
      <c r="AF2415" s="1"/>
      <c r="AG2415" s="1"/>
      <c r="AH2415" s="1"/>
      <c r="AI2415" s="1"/>
      <c r="AJ2415" s="1"/>
      <c r="AK2415" s="1"/>
      <c r="AL2415" s="1"/>
      <c r="AM2415" s="1"/>
      <c r="AN2415" s="1"/>
      <c r="AO2415" s="1"/>
      <c r="AP2415" s="1"/>
    </row>
    <row r="2416" ht="15.75" customHeight="1">
      <c r="A2416" s="1"/>
      <c r="B2416" s="1"/>
      <c r="C2416" s="1"/>
      <c r="D2416" s="133"/>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c r="AC2416" s="1"/>
      <c r="AD2416" s="1"/>
      <c r="AE2416" s="1"/>
      <c r="AF2416" s="1"/>
      <c r="AG2416" s="1"/>
      <c r="AH2416" s="1"/>
      <c r="AI2416" s="1"/>
      <c r="AJ2416" s="1"/>
      <c r="AK2416" s="1"/>
      <c r="AL2416" s="1"/>
      <c r="AM2416" s="1"/>
      <c r="AN2416" s="1"/>
      <c r="AO2416" s="1"/>
      <c r="AP2416" s="1"/>
    </row>
    <row r="2417" ht="15.75" customHeight="1">
      <c r="A2417" s="1"/>
      <c r="B2417" s="1"/>
      <c r="C2417" s="1"/>
      <c r="D2417" s="133"/>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c r="AC2417" s="1"/>
      <c r="AD2417" s="1"/>
      <c r="AE2417" s="1"/>
      <c r="AF2417" s="1"/>
      <c r="AG2417" s="1"/>
      <c r="AH2417" s="1"/>
      <c r="AI2417" s="1"/>
      <c r="AJ2417" s="1"/>
      <c r="AK2417" s="1"/>
      <c r="AL2417" s="1"/>
      <c r="AM2417" s="1"/>
      <c r="AN2417" s="1"/>
      <c r="AO2417" s="1"/>
      <c r="AP2417" s="1"/>
    </row>
    <row r="2418" ht="15.75" customHeight="1">
      <c r="A2418" s="1"/>
      <c r="B2418" s="1"/>
      <c r="C2418" s="1"/>
      <c r="D2418" s="133"/>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c r="AC2418" s="1"/>
      <c r="AD2418" s="1"/>
      <c r="AE2418" s="1"/>
      <c r="AF2418" s="1"/>
      <c r="AG2418" s="1"/>
      <c r="AH2418" s="1"/>
      <c r="AI2418" s="1"/>
      <c r="AJ2418" s="1"/>
      <c r="AK2418" s="1"/>
      <c r="AL2418" s="1"/>
      <c r="AM2418" s="1"/>
      <c r="AN2418" s="1"/>
      <c r="AO2418" s="1"/>
      <c r="AP2418" s="1"/>
    </row>
    <row r="2419" ht="15.75" customHeight="1">
      <c r="A2419" s="1"/>
      <c r="B2419" s="1"/>
      <c r="C2419" s="1"/>
      <c r="D2419" s="133"/>
      <c r="E2419" s="1"/>
      <c r="F2419" s="1"/>
      <c r="G2419" s="1"/>
      <c r="H2419" s="1"/>
      <c r="I2419" s="1"/>
      <c r="J2419" s="1"/>
      <c r="K2419" s="1"/>
      <c r="L2419" s="1"/>
      <c r="M2419" s="1"/>
      <c r="N2419" s="1"/>
      <c r="O2419" s="1"/>
      <c r="P2419" s="1"/>
      <c r="Q2419" s="1"/>
      <c r="R2419" s="1"/>
      <c r="S2419" s="1"/>
      <c r="T2419" s="1"/>
      <c r="U2419" s="1"/>
      <c r="V2419" s="1"/>
      <c r="W2419" s="1"/>
      <c r="X2419" s="1"/>
      <c r="Y2419" s="1"/>
      <c r="Z2419" s="1"/>
      <c r="AA2419" s="1"/>
      <c r="AB2419" s="1"/>
      <c r="AC2419" s="1"/>
      <c r="AD2419" s="1"/>
      <c r="AE2419" s="1"/>
      <c r="AF2419" s="1"/>
      <c r="AG2419" s="1"/>
      <c r="AH2419" s="1"/>
      <c r="AI2419" s="1"/>
      <c r="AJ2419" s="1"/>
      <c r="AK2419" s="1"/>
      <c r="AL2419" s="1"/>
      <c r="AM2419" s="1"/>
      <c r="AN2419" s="1"/>
      <c r="AO2419" s="1"/>
      <c r="AP2419" s="1"/>
    </row>
    <row r="2420" ht="15.75" customHeight="1">
      <c r="A2420" s="1"/>
      <c r="B2420" s="1"/>
      <c r="C2420" s="1"/>
      <c r="D2420" s="133"/>
      <c r="E2420" s="1"/>
      <c r="F2420" s="1"/>
      <c r="G2420" s="1"/>
      <c r="H2420" s="1"/>
      <c r="I2420" s="1"/>
      <c r="J2420" s="1"/>
      <c r="K2420" s="1"/>
      <c r="L2420" s="1"/>
      <c r="M2420" s="1"/>
      <c r="N2420" s="1"/>
      <c r="O2420" s="1"/>
      <c r="P2420" s="1"/>
      <c r="Q2420" s="1"/>
      <c r="R2420" s="1"/>
      <c r="S2420" s="1"/>
      <c r="T2420" s="1"/>
      <c r="U2420" s="1"/>
      <c r="V2420" s="1"/>
      <c r="W2420" s="1"/>
      <c r="X2420" s="1"/>
      <c r="Y2420" s="1"/>
      <c r="Z2420" s="1"/>
      <c r="AA2420" s="1"/>
      <c r="AB2420" s="1"/>
      <c r="AC2420" s="1"/>
      <c r="AD2420" s="1"/>
      <c r="AE2420" s="1"/>
      <c r="AF2420" s="1"/>
      <c r="AG2420" s="1"/>
      <c r="AH2420" s="1"/>
      <c r="AI2420" s="1"/>
      <c r="AJ2420" s="1"/>
      <c r="AK2420" s="1"/>
      <c r="AL2420" s="1"/>
      <c r="AM2420" s="1"/>
      <c r="AN2420" s="1"/>
      <c r="AO2420" s="1"/>
      <c r="AP2420" s="1"/>
    </row>
    <row r="2421" ht="15.75" customHeight="1">
      <c r="A2421" s="1"/>
      <c r="B2421" s="1"/>
      <c r="C2421" s="1"/>
      <c r="D2421" s="133"/>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c r="AC2421" s="1"/>
      <c r="AD2421" s="1"/>
      <c r="AE2421" s="1"/>
      <c r="AF2421" s="1"/>
      <c r="AG2421" s="1"/>
      <c r="AH2421" s="1"/>
      <c r="AI2421" s="1"/>
      <c r="AJ2421" s="1"/>
      <c r="AK2421" s="1"/>
      <c r="AL2421" s="1"/>
      <c r="AM2421" s="1"/>
      <c r="AN2421" s="1"/>
      <c r="AO2421" s="1"/>
      <c r="AP2421" s="1"/>
    </row>
    <row r="2422" ht="15.75" customHeight="1">
      <c r="A2422" s="1"/>
      <c r="B2422" s="1"/>
      <c r="C2422" s="1"/>
      <c r="D2422" s="133"/>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c r="AC2422" s="1"/>
      <c r="AD2422" s="1"/>
      <c r="AE2422" s="1"/>
      <c r="AF2422" s="1"/>
      <c r="AG2422" s="1"/>
      <c r="AH2422" s="1"/>
      <c r="AI2422" s="1"/>
      <c r="AJ2422" s="1"/>
      <c r="AK2422" s="1"/>
      <c r="AL2422" s="1"/>
      <c r="AM2422" s="1"/>
      <c r="AN2422" s="1"/>
      <c r="AO2422" s="1"/>
      <c r="AP2422" s="1"/>
    </row>
    <row r="2423" ht="15.75" customHeight="1">
      <c r="A2423" s="1"/>
      <c r="B2423" s="1"/>
      <c r="C2423" s="1"/>
      <c r="D2423" s="133"/>
      <c r="E2423" s="1"/>
      <c r="F2423" s="1"/>
      <c r="G2423" s="1"/>
      <c r="H2423" s="1"/>
      <c r="I2423" s="1"/>
      <c r="J2423" s="1"/>
      <c r="K2423" s="1"/>
      <c r="L2423" s="1"/>
      <c r="M2423" s="1"/>
      <c r="N2423" s="1"/>
      <c r="O2423" s="1"/>
      <c r="P2423" s="1"/>
      <c r="Q2423" s="1"/>
      <c r="R2423" s="1"/>
      <c r="S2423" s="1"/>
      <c r="T2423" s="1"/>
      <c r="U2423" s="1"/>
      <c r="V2423" s="1"/>
      <c r="W2423" s="1"/>
      <c r="X2423" s="1"/>
      <c r="Y2423" s="1"/>
      <c r="Z2423" s="1"/>
      <c r="AA2423" s="1"/>
      <c r="AB2423" s="1"/>
      <c r="AC2423" s="1"/>
      <c r="AD2423" s="1"/>
      <c r="AE2423" s="1"/>
      <c r="AF2423" s="1"/>
      <c r="AG2423" s="1"/>
      <c r="AH2423" s="1"/>
      <c r="AI2423" s="1"/>
      <c r="AJ2423" s="1"/>
      <c r="AK2423" s="1"/>
      <c r="AL2423" s="1"/>
      <c r="AM2423" s="1"/>
      <c r="AN2423" s="1"/>
      <c r="AO2423" s="1"/>
      <c r="AP2423" s="1"/>
    </row>
    <row r="2424" ht="15.75" customHeight="1">
      <c r="A2424" s="1"/>
      <c r="B2424" s="1"/>
      <c r="C2424" s="1"/>
      <c r="D2424" s="133"/>
      <c r="E2424" s="1"/>
      <c r="F2424" s="1"/>
      <c r="G2424" s="1"/>
      <c r="H2424" s="1"/>
      <c r="I2424" s="1"/>
      <c r="J2424" s="1"/>
      <c r="K2424" s="1"/>
      <c r="L2424" s="1"/>
      <c r="M2424" s="1"/>
      <c r="N2424" s="1"/>
      <c r="O2424" s="1"/>
      <c r="P2424" s="1"/>
      <c r="Q2424" s="1"/>
      <c r="R2424" s="1"/>
      <c r="S2424" s="1"/>
      <c r="T2424" s="1"/>
      <c r="U2424" s="1"/>
      <c r="V2424" s="1"/>
      <c r="W2424" s="1"/>
      <c r="X2424" s="1"/>
      <c r="Y2424" s="1"/>
      <c r="Z2424" s="1"/>
      <c r="AA2424" s="1"/>
      <c r="AB2424" s="1"/>
      <c r="AC2424" s="1"/>
      <c r="AD2424" s="1"/>
      <c r="AE2424" s="1"/>
      <c r="AF2424" s="1"/>
      <c r="AG2424" s="1"/>
      <c r="AH2424" s="1"/>
      <c r="AI2424" s="1"/>
      <c r="AJ2424" s="1"/>
      <c r="AK2424" s="1"/>
      <c r="AL2424" s="1"/>
      <c r="AM2424" s="1"/>
      <c r="AN2424" s="1"/>
      <c r="AO2424" s="1"/>
      <c r="AP2424" s="1"/>
    </row>
    <row r="2425" ht="15.75" customHeight="1">
      <c r="A2425" s="1"/>
      <c r="B2425" s="1"/>
      <c r="C2425" s="1"/>
      <c r="D2425" s="133"/>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c r="AC2425" s="1"/>
      <c r="AD2425" s="1"/>
      <c r="AE2425" s="1"/>
      <c r="AF2425" s="1"/>
      <c r="AG2425" s="1"/>
      <c r="AH2425" s="1"/>
      <c r="AI2425" s="1"/>
      <c r="AJ2425" s="1"/>
      <c r="AK2425" s="1"/>
      <c r="AL2425" s="1"/>
      <c r="AM2425" s="1"/>
      <c r="AN2425" s="1"/>
      <c r="AO2425" s="1"/>
      <c r="AP2425" s="1"/>
    </row>
    <row r="2426" ht="15.75" customHeight="1">
      <c r="A2426" s="1"/>
      <c r="B2426" s="1"/>
      <c r="C2426" s="1"/>
      <c r="D2426" s="133"/>
      <c r="E2426" s="1"/>
      <c r="F2426" s="1"/>
      <c r="G2426" s="1"/>
      <c r="H2426" s="1"/>
      <c r="I2426" s="1"/>
      <c r="J2426" s="1"/>
      <c r="K2426" s="1"/>
      <c r="L2426" s="1"/>
      <c r="M2426" s="1"/>
      <c r="N2426" s="1"/>
      <c r="O2426" s="1"/>
      <c r="P2426" s="1"/>
      <c r="Q2426" s="1"/>
      <c r="R2426" s="1"/>
      <c r="S2426" s="1"/>
      <c r="T2426" s="1"/>
      <c r="U2426" s="1"/>
      <c r="V2426" s="1"/>
      <c r="W2426" s="1"/>
      <c r="X2426" s="1"/>
      <c r="Y2426" s="1"/>
      <c r="Z2426" s="1"/>
      <c r="AA2426" s="1"/>
      <c r="AB2426" s="1"/>
      <c r="AC2426" s="1"/>
      <c r="AD2426" s="1"/>
      <c r="AE2426" s="1"/>
      <c r="AF2426" s="1"/>
      <c r="AG2426" s="1"/>
      <c r="AH2426" s="1"/>
      <c r="AI2426" s="1"/>
      <c r="AJ2426" s="1"/>
      <c r="AK2426" s="1"/>
      <c r="AL2426" s="1"/>
      <c r="AM2426" s="1"/>
      <c r="AN2426" s="1"/>
      <c r="AO2426" s="1"/>
      <c r="AP2426" s="1"/>
    </row>
    <row r="2427" ht="15.75" customHeight="1">
      <c r="A2427" s="1"/>
      <c r="B2427" s="1"/>
      <c r="C2427" s="1"/>
      <c r="D2427" s="133"/>
      <c r="E2427" s="1"/>
      <c r="F2427" s="1"/>
      <c r="G2427" s="1"/>
      <c r="H2427" s="1"/>
      <c r="I2427" s="1"/>
      <c r="J2427" s="1"/>
      <c r="K2427" s="1"/>
      <c r="L2427" s="1"/>
      <c r="M2427" s="1"/>
      <c r="N2427" s="1"/>
      <c r="O2427" s="1"/>
      <c r="P2427" s="1"/>
      <c r="Q2427" s="1"/>
      <c r="R2427" s="1"/>
      <c r="S2427" s="1"/>
      <c r="T2427" s="1"/>
      <c r="U2427" s="1"/>
      <c r="V2427" s="1"/>
      <c r="W2427" s="1"/>
      <c r="X2427" s="1"/>
      <c r="Y2427" s="1"/>
      <c r="Z2427" s="1"/>
      <c r="AA2427" s="1"/>
      <c r="AB2427" s="1"/>
      <c r="AC2427" s="1"/>
      <c r="AD2427" s="1"/>
      <c r="AE2427" s="1"/>
      <c r="AF2427" s="1"/>
      <c r="AG2427" s="1"/>
      <c r="AH2427" s="1"/>
      <c r="AI2427" s="1"/>
      <c r="AJ2427" s="1"/>
      <c r="AK2427" s="1"/>
      <c r="AL2427" s="1"/>
      <c r="AM2427" s="1"/>
      <c r="AN2427" s="1"/>
      <c r="AO2427" s="1"/>
      <c r="AP2427" s="1"/>
    </row>
    <row r="2428" ht="15.75" customHeight="1">
      <c r="A2428" s="1"/>
      <c r="B2428" s="1"/>
      <c r="C2428" s="1"/>
      <c r="D2428" s="133"/>
      <c r="E2428" s="1"/>
      <c r="F2428" s="1"/>
      <c r="G2428" s="1"/>
      <c r="H2428" s="1"/>
      <c r="I2428" s="1"/>
      <c r="J2428" s="1"/>
      <c r="K2428" s="1"/>
      <c r="L2428" s="1"/>
      <c r="M2428" s="1"/>
      <c r="N2428" s="1"/>
      <c r="O2428" s="1"/>
      <c r="P2428" s="1"/>
      <c r="Q2428" s="1"/>
      <c r="R2428" s="1"/>
      <c r="S2428" s="1"/>
      <c r="T2428" s="1"/>
      <c r="U2428" s="1"/>
      <c r="V2428" s="1"/>
      <c r="W2428" s="1"/>
      <c r="X2428" s="1"/>
      <c r="Y2428" s="1"/>
      <c r="Z2428" s="1"/>
      <c r="AA2428" s="1"/>
      <c r="AB2428" s="1"/>
      <c r="AC2428" s="1"/>
      <c r="AD2428" s="1"/>
      <c r="AE2428" s="1"/>
      <c r="AF2428" s="1"/>
      <c r="AG2428" s="1"/>
      <c r="AH2428" s="1"/>
      <c r="AI2428" s="1"/>
      <c r="AJ2428" s="1"/>
      <c r="AK2428" s="1"/>
      <c r="AL2428" s="1"/>
      <c r="AM2428" s="1"/>
      <c r="AN2428" s="1"/>
      <c r="AO2428" s="1"/>
      <c r="AP2428" s="1"/>
    </row>
    <row r="2429" ht="15.75" customHeight="1">
      <c r="A2429" s="1"/>
      <c r="B2429" s="1"/>
      <c r="C2429" s="1"/>
      <c r="D2429" s="133"/>
      <c r="E2429" s="1"/>
      <c r="F2429" s="1"/>
      <c r="G2429" s="1"/>
      <c r="H2429" s="1"/>
      <c r="I2429" s="1"/>
      <c r="J2429" s="1"/>
      <c r="K2429" s="1"/>
      <c r="L2429" s="1"/>
      <c r="M2429" s="1"/>
      <c r="N2429" s="1"/>
      <c r="O2429" s="1"/>
      <c r="P2429" s="1"/>
      <c r="Q2429" s="1"/>
      <c r="R2429" s="1"/>
      <c r="S2429" s="1"/>
      <c r="T2429" s="1"/>
      <c r="U2429" s="1"/>
      <c r="V2429" s="1"/>
      <c r="W2429" s="1"/>
      <c r="X2429" s="1"/>
      <c r="Y2429" s="1"/>
      <c r="Z2429" s="1"/>
      <c r="AA2429" s="1"/>
      <c r="AB2429" s="1"/>
      <c r="AC2429" s="1"/>
      <c r="AD2429" s="1"/>
      <c r="AE2429" s="1"/>
      <c r="AF2429" s="1"/>
      <c r="AG2429" s="1"/>
      <c r="AH2429" s="1"/>
      <c r="AI2429" s="1"/>
      <c r="AJ2429" s="1"/>
      <c r="AK2429" s="1"/>
      <c r="AL2429" s="1"/>
      <c r="AM2429" s="1"/>
      <c r="AN2429" s="1"/>
      <c r="AO2429" s="1"/>
      <c r="AP2429" s="1"/>
    </row>
    <row r="2430" ht="15.75" customHeight="1">
      <c r="A2430" s="1"/>
      <c r="B2430" s="1"/>
      <c r="C2430" s="1"/>
      <c r="D2430" s="133"/>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c r="AC2430" s="1"/>
      <c r="AD2430" s="1"/>
      <c r="AE2430" s="1"/>
      <c r="AF2430" s="1"/>
      <c r="AG2430" s="1"/>
      <c r="AH2430" s="1"/>
      <c r="AI2430" s="1"/>
      <c r="AJ2430" s="1"/>
      <c r="AK2430" s="1"/>
      <c r="AL2430" s="1"/>
      <c r="AM2430" s="1"/>
      <c r="AN2430" s="1"/>
      <c r="AO2430" s="1"/>
      <c r="AP2430" s="1"/>
    </row>
    <row r="2431" ht="15.75" customHeight="1">
      <c r="A2431" s="1"/>
      <c r="B2431" s="1"/>
      <c r="C2431" s="1"/>
      <c r="D2431" s="133"/>
      <c r="E2431" s="1"/>
      <c r="F2431" s="1"/>
      <c r="G2431" s="1"/>
      <c r="H2431" s="1"/>
      <c r="I2431" s="1"/>
      <c r="J2431" s="1"/>
      <c r="K2431" s="1"/>
      <c r="L2431" s="1"/>
      <c r="M2431" s="1"/>
      <c r="N2431" s="1"/>
      <c r="O2431" s="1"/>
      <c r="P2431" s="1"/>
      <c r="Q2431" s="1"/>
      <c r="R2431" s="1"/>
      <c r="S2431" s="1"/>
      <c r="T2431" s="1"/>
      <c r="U2431" s="1"/>
      <c r="V2431" s="1"/>
      <c r="W2431" s="1"/>
      <c r="X2431" s="1"/>
      <c r="Y2431" s="1"/>
      <c r="Z2431" s="1"/>
      <c r="AA2431" s="1"/>
      <c r="AB2431" s="1"/>
      <c r="AC2431" s="1"/>
      <c r="AD2431" s="1"/>
      <c r="AE2431" s="1"/>
      <c r="AF2431" s="1"/>
      <c r="AG2431" s="1"/>
      <c r="AH2431" s="1"/>
      <c r="AI2431" s="1"/>
      <c r="AJ2431" s="1"/>
      <c r="AK2431" s="1"/>
      <c r="AL2431" s="1"/>
      <c r="AM2431" s="1"/>
      <c r="AN2431" s="1"/>
      <c r="AO2431" s="1"/>
      <c r="AP2431" s="1"/>
    </row>
    <row r="2432" ht="15.75" customHeight="1">
      <c r="A2432" s="1"/>
      <c r="B2432" s="1"/>
      <c r="C2432" s="1"/>
      <c r="D2432" s="133"/>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c r="AC2432" s="1"/>
      <c r="AD2432" s="1"/>
      <c r="AE2432" s="1"/>
      <c r="AF2432" s="1"/>
      <c r="AG2432" s="1"/>
      <c r="AH2432" s="1"/>
      <c r="AI2432" s="1"/>
      <c r="AJ2432" s="1"/>
      <c r="AK2432" s="1"/>
      <c r="AL2432" s="1"/>
      <c r="AM2432" s="1"/>
      <c r="AN2432" s="1"/>
      <c r="AO2432" s="1"/>
      <c r="AP2432" s="1"/>
    </row>
    <row r="2433" ht="15.75" customHeight="1">
      <c r="A2433" s="1"/>
      <c r="B2433" s="1"/>
      <c r="C2433" s="1"/>
      <c r="D2433" s="133"/>
      <c r="E2433" s="1"/>
      <c r="F2433" s="1"/>
      <c r="G2433" s="1"/>
      <c r="H2433" s="1"/>
      <c r="I2433" s="1"/>
      <c r="J2433" s="1"/>
      <c r="K2433" s="1"/>
      <c r="L2433" s="1"/>
      <c r="M2433" s="1"/>
      <c r="N2433" s="1"/>
      <c r="O2433" s="1"/>
      <c r="P2433" s="1"/>
      <c r="Q2433" s="1"/>
      <c r="R2433" s="1"/>
      <c r="S2433" s="1"/>
      <c r="T2433" s="1"/>
      <c r="U2433" s="1"/>
      <c r="V2433" s="1"/>
      <c r="W2433" s="1"/>
      <c r="X2433" s="1"/>
      <c r="Y2433" s="1"/>
      <c r="Z2433" s="1"/>
      <c r="AA2433" s="1"/>
      <c r="AB2433" s="1"/>
      <c r="AC2433" s="1"/>
      <c r="AD2433" s="1"/>
      <c r="AE2433" s="1"/>
      <c r="AF2433" s="1"/>
      <c r="AG2433" s="1"/>
      <c r="AH2433" s="1"/>
      <c r="AI2433" s="1"/>
      <c r="AJ2433" s="1"/>
      <c r="AK2433" s="1"/>
      <c r="AL2433" s="1"/>
      <c r="AM2433" s="1"/>
      <c r="AN2433" s="1"/>
      <c r="AO2433" s="1"/>
      <c r="AP2433" s="1"/>
    </row>
    <row r="2434" ht="15.75" customHeight="1">
      <c r="A2434" s="1"/>
      <c r="B2434" s="1"/>
      <c r="C2434" s="1"/>
      <c r="D2434" s="133"/>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c r="AC2434" s="1"/>
      <c r="AD2434" s="1"/>
      <c r="AE2434" s="1"/>
      <c r="AF2434" s="1"/>
      <c r="AG2434" s="1"/>
      <c r="AH2434" s="1"/>
      <c r="AI2434" s="1"/>
      <c r="AJ2434" s="1"/>
      <c r="AK2434" s="1"/>
      <c r="AL2434" s="1"/>
      <c r="AM2434" s="1"/>
      <c r="AN2434" s="1"/>
      <c r="AO2434" s="1"/>
      <c r="AP2434" s="1"/>
    </row>
    <row r="2435" ht="15.75" customHeight="1">
      <c r="A2435" s="1"/>
      <c r="B2435" s="1"/>
      <c r="C2435" s="1"/>
      <c r="D2435" s="133"/>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c r="AC2435" s="1"/>
      <c r="AD2435" s="1"/>
      <c r="AE2435" s="1"/>
      <c r="AF2435" s="1"/>
      <c r="AG2435" s="1"/>
      <c r="AH2435" s="1"/>
      <c r="AI2435" s="1"/>
      <c r="AJ2435" s="1"/>
      <c r="AK2435" s="1"/>
      <c r="AL2435" s="1"/>
      <c r="AM2435" s="1"/>
      <c r="AN2435" s="1"/>
      <c r="AO2435" s="1"/>
      <c r="AP2435" s="1"/>
    </row>
    <row r="2436" ht="15.75" customHeight="1">
      <c r="A2436" s="1"/>
      <c r="B2436" s="1"/>
      <c r="C2436" s="1"/>
      <c r="D2436" s="133"/>
      <c r="E2436" s="1"/>
      <c r="F2436" s="1"/>
      <c r="G2436" s="1"/>
      <c r="H2436" s="1"/>
      <c r="I2436" s="1"/>
      <c r="J2436" s="1"/>
      <c r="K2436" s="1"/>
      <c r="L2436" s="1"/>
      <c r="M2436" s="1"/>
      <c r="N2436" s="1"/>
      <c r="O2436" s="1"/>
      <c r="P2436" s="1"/>
      <c r="Q2436" s="1"/>
      <c r="R2436" s="1"/>
      <c r="S2436" s="1"/>
      <c r="T2436" s="1"/>
      <c r="U2436" s="1"/>
      <c r="V2436" s="1"/>
      <c r="W2436" s="1"/>
      <c r="X2436" s="1"/>
      <c r="Y2436" s="1"/>
      <c r="Z2436" s="1"/>
      <c r="AA2436" s="1"/>
      <c r="AB2436" s="1"/>
      <c r="AC2436" s="1"/>
      <c r="AD2436" s="1"/>
      <c r="AE2436" s="1"/>
      <c r="AF2436" s="1"/>
      <c r="AG2436" s="1"/>
      <c r="AH2436" s="1"/>
      <c r="AI2436" s="1"/>
      <c r="AJ2436" s="1"/>
      <c r="AK2436" s="1"/>
      <c r="AL2436" s="1"/>
      <c r="AM2436" s="1"/>
      <c r="AN2436" s="1"/>
      <c r="AO2436" s="1"/>
      <c r="AP2436" s="1"/>
    </row>
    <row r="2437" ht="15.75" customHeight="1">
      <c r="A2437" s="1"/>
      <c r="B2437" s="1"/>
      <c r="C2437" s="1"/>
      <c r="D2437" s="133"/>
      <c r="E2437" s="1"/>
      <c r="F2437" s="1"/>
      <c r="G2437" s="1"/>
      <c r="H2437" s="1"/>
      <c r="I2437" s="1"/>
      <c r="J2437" s="1"/>
      <c r="K2437" s="1"/>
      <c r="L2437" s="1"/>
      <c r="M2437" s="1"/>
      <c r="N2437" s="1"/>
      <c r="O2437" s="1"/>
      <c r="P2437" s="1"/>
      <c r="Q2437" s="1"/>
      <c r="R2437" s="1"/>
      <c r="S2437" s="1"/>
      <c r="T2437" s="1"/>
      <c r="U2437" s="1"/>
      <c r="V2437" s="1"/>
      <c r="W2437" s="1"/>
      <c r="X2437" s="1"/>
      <c r="Y2437" s="1"/>
      <c r="Z2437" s="1"/>
      <c r="AA2437" s="1"/>
      <c r="AB2437" s="1"/>
      <c r="AC2437" s="1"/>
      <c r="AD2437" s="1"/>
      <c r="AE2437" s="1"/>
      <c r="AF2437" s="1"/>
      <c r="AG2437" s="1"/>
      <c r="AH2437" s="1"/>
      <c r="AI2437" s="1"/>
      <c r="AJ2437" s="1"/>
      <c r="AK2437" s="1"/>
      <c r="AL2437" s="1"/>
      <c r="AM2437" s="1"/>
      <c r="AN2437" s="1"/>
      <c r="AO2437" s="1"/>
      <c r="AP2437" s="1"/>
    </row>
    <row r="2438" ht="15.75" customHeight="1">
      <c r="A2438" s="1"/>
      <c r="B2438" s="1"/>
      <c r="C2438" s="1"/>
      <c r="D2438" s="133"/>
      <c r="E2438" s="1"/>
      <c r="F2438" s="1"/>
      <c r="G2438" s="1"/>
      <c r="H2438" s="1"/>
      <c r="I2438" s="1"/>
      <c r="J2438" s="1"/>
      <c r="K2438" s="1"/>
      <c r="L2438" s="1"/>
      <c r="M2438" s="1"/>
      <c r="N2438" s="1"/>
      <c r="O2438" s="1"/>
      <c r="P2438" s="1"/>
      <c r="Q2438" s="1"/>
      <c r="R2438" s="1"/>
      <c r="S2438" s="1"/>
      <c r="T2438" s="1"/>
      <c r="U2438" s="1"/>
      <c r="V2438" s="1"/>
      <c r="W2438" s="1"/>
      <c r="X2438" s="1"/>
      <c r="Y2438" s="1"/>
      <c r="Z2438" s="1"/>
      <c r="AA2438" s="1"/>
      <c r="AB2438" s="1"/>
      <c r="AC2438" s="1"/>
      <c r="AD2438" s="1"/>
      <c r="AE2438" s="1"/>
      <c r="AF2438" s="1"/>
      <c r="AG2438" s="1"/>
      <c r="AH2438" s="1"/>
      <c r="AI2438" s="1"/>
      <c r="AJ2438" s="1"/>
      <c r="AK2438" s="1"/>
      <c r="AL2438" s="1"/>
      <c r="AM2438" s="1"/>
      <c r="AN2438" s="1"/>
      <c r="AO2438" s="1"/>
      <c r="AP2438" s="1"/>
    </row>
    <row r="2439" ht="15.75" customHeight="1">
      <c r="A2439" s="1"/>
      <c r="B2439" s="1"/>
      <c r="C2439" s="1"/>
      <c r="D2439" s="133"/>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c r="AC2439" s="1"/>
      <c r="AD2439" s="1"/>
      <c r="AE2439" s="1"/>
      <c r="AF2439" s="1"/>
      <c r="AG2439" s="1"/>
      <c r="AH2439" s="1"/>
      <c r="AI2439" s="1"/>
      <c r="AJ2439" s="1"/>
      <c r="AK2439" s="1"/>
      <c r="AL2439" s="1"/>
      <c r="AM2439" s="1"/>
      <c r="AN2439" s="1"/>
      <c r="AO2439" s="1"/>
      <c r="AP2439" s="1"/>
    </row>
    <row r="2440" ht="15.75" customHeight="1">
      <c r="A2440" s="1"/>
      <c r="B2440" s="1"/>
      <c r="C2440" s="1"/>
      <c r="D2440" s="133"/>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c r="AC2440" s="1"/>
      <c r="AD2440" s="1"/>
      <c r="AE2440" s="1"/>
      <c r="AF2440" s="1"/>
      <c r="AG2440" s="1"/>
      <c r="AH2440" s="1"/>
      <c r="AI2440" s="1"/>
      <c r="AJ2440" s="1"/>
      <c r="AK2440" s="1"/>
      <c r="AL2440" s="1"/>
      <c r="AM2440" s="1"/>
      <c r="AN2440" s="1"/>
      <c r="AO2440" s="1"/>
      <c r="AP2440" s="1"/>
    </row>
    <row r="2441" ht="15.75" customHeight="1">
      <c r="A2441" s="1"/>
      <c r="B2441" s="1"/>
      <c r="C2441" s="1"/>
      <c r="D2441" s="133"/>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c r="AC2441" s="1"/>
      <c r="AD2441" s="1"/>
      <c r="AE2441" s="1"/>
      <c r="AF2441" s="1"/>
      <c r="AG2441" s="1"/>
      <c r="AH2441" s="1"/>
      <c r="AI2441" s="1"/>
      <c r="AJ2441" s="1"/>
      <c r="AK2441" s="1"/>
      <c r="AL2441" s="1"/>
      <c r="AM2441" s="1"/>
      <c r="AN2441" s="1"/>
      <c r="AO2441" s="1"/>
      <c r="AP2441" s="1"/>
    </row>
    <row r="2442" ht="15.75" customHeight="1">
      <c r="A2442" s="1"/>
      <c r="B2442" s="1"/>
      <c r="C2442" s="1"/>
      <c r="D2442" s="133"/>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c r="AC2442" s="1"/>
      <c r="AD2442" s="1"/>
      <c r="AE2442" s="1"/>
      <c r="AF2442" s="1"/>
      <c r="AG2442" s="1"/>
      <c r="AH2442" s="1"/>
      <c r="AI2442" s="1"/>
      <c r="AJ2442" s="1"/>
      <c r="AK2442" s="1"/>
      <c r="AL2442" s="1"/>
      <c r="AM2442" s="1"/>
      <c r="AN2442" s="1"/>
      <c r="AO2442" s="1"/>
      <c r="AP2442" s="1"/>
    </row>
    <row r="2443" ht="15.75" customHeight="1">
      <c r="A2443" s="1"/>
      <c r="B2443" s="1"/>
      <c r="C2443" s="1"/>
      <c r="D2443" s="133"/>
      <c r="E2443" s="1"/>
      <c r="F2443" s="1"/>
      <c r="G2443" s="1"/>
      <c r="H2443" s="1"/>
      <c r="I2443" s="1"/>
      <c r="J2443" s="1"/>
      <c r="K2443" s="1"/>
      <c r="L2443" s="1"/>
      <c r="M2443" s="1"/>
      <c r="N2443" s="1"/>
      <c r="O2443" s="1"/>
      <c r="P2443" s="1"/>
      <c r="Q2443" s="1"/>
      <c r="R2443" s="1"/>
      <c r="S2443" s="1"/>
      <c r="T2443" s="1"/>
      <c r="U2443" s="1"/>
      <c r="V2443" s="1"/>
      <c r="W2443" s="1"/>
      <c r="X2443" s="1"/>
      <c r="Y2443" s="1"/>
      <c r="Z2443" s="1"/>
      <c r="AA2443" s="1"/>
      <c r="AB2443" s="1"/>
      <c r="AC2443" s="1"/>
      <c r="AD2443" s="1"/>
      <c r="AE2443" s="1"/>
      <c r="AF2443" s="1"/>
      <c r="AG2443" s="1"/>
      <c r="AH2443" s="1"/>
      <c r="AI2443" s="1"/>
      <c r="AJ2443" s="1"/>
      <c r="AK2443" s="1"/>
      <c r="AL2443" s="1"/>
      <c r="AM2443" s="1"/>
      <c r="AN2443" s="1"/>
      <c r="AO2443" s="1"/>
      <c r="AP2443" s="1"/>
    </row>
    <row r="2444" ht="15.75" customHeight="1">
      <c r="A2444" s="1"/>
      <c r="B2444" s="1"/>
      <c r="C2444" s="1"/>
      <c r="D2444" s="133"/>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c r="AC2444" s="1"/>
      <c r="AD2444" s="1"/>
      <c r="AE2444" s="1"/>
      <c r="AF2444" s="1"/>
      <c r="AG2444" s="1"/>
      <c r="AH2444" s="1"/>
      <c r="AI2444" s="1"/>
      <c r="AJ2444" s="1"/>
      <c r="AK2444" s="1"/>
      <c r="AL2444" s="1"/>
      <c r="AM2444" s="1"/>
      <c r="AN2444" s="1"/>
      <c r="AO2444" s="1"/>
      <c r="AP2444" s="1"/>
    </row>
    <row r="2445" ht="15.75" customHeight="1">
      <c r="A2445" s="1"/>
      <c r="B2445" s="1"/>
      <c r="C2445" s="1"/>
      <c r="D2445" s="133"/>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c r="AC2445" s="1"/>
      <c r="AD2445" s="1"/>
      <c r="AE2445" s="1"/>
      <c r="AF2445" s="1"/>
      <c r="AG2445" s="1"/>
      <c r="AH2445" s="1"/>
      <c r="AI2445" s="1"/>
      <c r="AJ2445" s="1"/>
      <c r="AK2445" s="1"/>
      <c r="AL2445" s="1"/>
      <c r="AM2445" s="1"/>
      <c r="AN2445" s="1"/>
      <c r="AO2445" s="1"/>
      <c r="AP2445" s="1"/>
    </row>
    <row r="2446" ht="15.75" customHeight="1">
      <c r="A2446" s="1"/>
      <c r="B2446" s="1"/>
      <c r="C2446" s="1"/>
      <c r="D2446" s="133"/>
      <c r="E2446" s="1"/>
      <c r="F2446" s="1"/>
      <c r="G2446" s="1"/>
      <c r="H2446" s="1"/>
      <c r="I2446" s="1"/>
      <c r="J2446" s="1"/>
      <c r="K2446" s="1"/>
      <c r="L2446" s="1"/>
      <c r="M2446" s="1"/>
      <c r="N2446" s="1"/>
      <c r="O2446" s="1"/>
      <c r="P2446" s="1"/>
      <c r="Q2446" s="1"/>
      <c r="R2446" s="1"/>
      <c r="S2446" s="1"/>
      <c r="T2446" s="1"/>
      <c r="U2446" s="1"/>
      <c r="V2446" s="1"/>
      <c r="W2446" s="1"/>
      <c r="X2446" s="1"/>
      <c r="Y2446" s="1"/>
      <c r="Z2446" s="1"/>
      <c r="AA2446" s="1"/>
      <c r="AB2446" s="1"/>
      <c r="AC2446" s="1"/>
      <c r="AD2446" s="1"/>
      <c r="AE2446" s="1"/>
      <c r="AF2446" s="1"/>
      <c r="AG2446" s="1"/>
      <c r="AH2446" s="1"/>
      <c r="AI2446" s="1"/>
      <c r="AJ2446" s="1"/>
      <c r="AK2446" s="1"/>
      <c r="AL2446" s="1"/>
      <c r="AM2446" s="1"/>
      <c r="AN2446" s="1"/>
      <c r="AO2446" s="1"/>
      <c r="AP2446" s="1"/>
    </row>
    <row r="2447" ht="15.75" customHeight="1">
      <c r="A2447" s="1"/>
      <c r="B2447" s="1"/>
      <c r="C2447" s="1"/>
      <c r="D2447" s="133"/>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c r="AC2447" s="1"/>
      <c r="AD2447" s="1"/>
      <c r="AE2447" s="1"/>
      <c r="AF2447" s="1"/>
      <c r="AG2447" s="1"/>
      <c r="AH2447" s="1"/>
      <c r="AI2447" s="1"/>
      <c r="AJ2447" s="1"/>
      <c r="AK2447" s="1"/>
      <c r="AL2447" s="1"/>
      <c r="AM2447" s="1"/>
      <c r="AN2447" s="1"/>
      <c r="AO2447" s="1"/>
      <c r="AP2447" s="1"/>
    </row>
    <row r="2448" ht="15.75" customHeight="1">
      <c r="A2448" s="1"/>
      <c r="B2448" s="1"/>
      <c r="C2448" s="1"/>
      <c r="D2448" s="133"/>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c r="AC2448" s="1"/>
      <c r="AD2448" s="1"/>
      <c r="AE2448" s="1"/>
      <c r="AF2448" s="1"/>
      <c r="AG2448" s="1"/>
      <c r="AH2448" s="1"/>
      <c r="AI2448" s="1"/>
      <c r="AJ2448" s="1"/>
      <c r="AK2448" s="1"/>
      <c r="AL2448" s="1"/>
      <c r="AM2448" s="1"/>
      <c r="AN2448" s="1"/>
      <c r="AO2448" s="1"/>
      <c r="AP2448" s="1"/>
    </row>
    <row r="2449" ht="15.75" customHeight="1">
      <c r="A2449" s="1"/>
      <c r="B2449" s="1"/>
      <c r="C2449" s="1"/>
      <c r="D2449" s="133"/>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c r="AC2449" s="1"/>
      <c r="AD2449" s="1"/>
      <c r="AE2449" s="1"/>
      <c r="AF2449" s="1"/>
      <c r="AG2449" s="1"/>
      <c r="AH2449" s="1"/>
      <c r="AI2449" s="1"/>
      <c r="AJ2449" s="1"/>
      <c r="AK2449" s="1"/>
      <c r="AL2449" s="1"/>
      <c r="AM2449" s="1"/>
      <c r="AN2449" s="1"/>
      <c r="AO2449" s="1"/>
      <c r="AP2449" s="1"/>
    </row>
    <row r="2450" ht="15.75" customHeight="1">
      <c r="A2450" s="1"/>
      <c r="B2450" s="1"/>
      <c r="C2450" s="1"/>
      <c r="D2450" s="133"/>
      <c r="E2450" s="1"/>
      <c r="F2450" s="1"/>
      <c r="G2450" s="1"/>
      <c r="H2450" s="1"/>
      <c r="I2450" s="1"/>
      <c r="J2450" s="1"/>
      <c r="K2450" s="1"/>
      <c r="L2450" s="1"/>
      <c r="M2450" s="1"/>
      <c r="N2450" s="1"/>
      <c r="O2450" s="1"/>
      <c r="P2450" s="1"/>
      <c r="Q2450" s="1"/>
      <c r="R2450" s="1"/>
      <c r="S2450" s="1"/>
      <c r="T2450" s="1"/>
      <c r="U2450" s="1"/>
      <c r="V2450" s="1"/>
      <c r="W2450" s="1"/>
      <c r="X2450" s="1"/>
      <c r="Y2450" s="1"/>
      <c r="Z2450" s="1"/>
      <c r="AA2450" s="1"/>
      <c r="AB2450" s="1"/>
      <c r="AC2450" s="1"/>
      <c r="AD2450" s="1"/>
      <c r="AE2450" s="1"/>
      <c r="AF2450" s="1"/>
      <c r="AG2450" s="1"/>
      <c r="AH2450" s="1"/>
      <c r="AI2450" s="1"/>
      <c r="AJ2450" s="1"/>
      <c r="AK2450" s="1"/>
      <c r="AL2450" s="1"/>
      <c r="AM2450" s="1"/>
      <c r="AN2450" s="1"/>
      <c r="AO2450" s="1"/>
      <c r="AP2450" s="1"/>
    </row>
    <row r="2451" ht="15.75" customHeight="1">
      <c r="A2451" s="1"/>
      <c r="B2451" s="1"/>
      <c r="C2451" s="1"/>
      <c r="D2451" s="133"/>
      <c r="E2451" s="1"/>
      <c r="F2451" s="1"/>
      <c r="G2451" s="1"/>
      <c r="H2451" s="1"/>
      <c r="I2451" s="1"/>
      <c r="J2451" s="1"/>
      <c r="K2451" s="1"/>
      <c r="L2451" s="1"/>
      <c r="M2451" s="1"/>
      <c r="N2451" s="1"/>
      <c r="O2451" s="1"/>
      <c r="P2451" s="1"/>
      <c r="Q2451" s="1"/>
      <c r="R2451" s="1"/>
      <c r="S2451" s="1"/>
      <c r="T2451" s="1"/>
      <c r="U2451" s="1"/>
      <c r="V2451" s="1"/>
      <c r="W2451" s="1"/>
      <c r="X2451" s="1"/>
      <c r="Y2451" s="1"/>
      <c r="Z2451" s="1"/>
      <c r="AA2451" s="1"/>
      <c r="AB2451" s="1"/>
      <c r="AC2451" s="1"/>
      <c r="AD2451" s="1"/>
      <c r="AE2451" s="1"/>
      <c r="AF2451" s="1"/>
      <c r="AG2451" s="1"/>
      <c r="AH2451" s="1"/>
      <c r="AI2451" s="1"/>
      <c r="AJ2451" s="1"/>
      <c r="AK2451" s="1"/>
      <c r="AL2451" s="1"/>
      <c r="AM2451" s="1"/>
      <c r="AN2451" s="1"/>
      <c r="AO2451" s="1"/>
      <c r="AP2451" s="1"/>
    </row>
    <row r="2452" ht="15.75" customHeight="1">
      <c r="A2452" s="1"/>
      <c r="B2452" s="1"/>
      <c r="C2452" s="1"/>
      <c r="D2452" s="133"/>
      <c r="E2452" s="1"/>
      <c r="F2452" s="1"/>
      <c r="G2452" s="1"/>
      <c r="H2452" s="1"/>
      <c r="I2452" s="1"/>
      <c r="J2452" s="1"/>
      <c r="K2452" s="1"/>
      <c r="L2452" s="1"/>
      <c r="M2452" s="1"/>
      <c r="N2452" s="1"/>
      <c r="O2452" s="1"/>
      <c r="P2452" s="1"/>
      <c r="Q2452" s="1"/>
      <c r="R2452" s="1"/>
      <c r="S2452" s="1"/>
      <c r="T2452" s="1"/>
      <c r="U2452" s="1"/>
      <c r="V2452" s="1"/>
      <c r="W2452" s="1"/>
      <c r="X2452" s="1"/>
      <c r="Y2452" s="1"/>
      <c r="Z2452" s="1"/>
      <c r="AA2452" s="1"/>
      <c r="AB2452" s="1"/>
      <c r="AC2452" s="1"/>
      <c r="AD2452" s="1"/>
      <c r="AE2452" s="1"/>
      <c r="AF2452" s="1"/>
      <c r="AG2452" s="1"/>
      <c r="AH2452" s="1"/>
      <c r="AI2452" s="1"/>
      <c r="AJ2452" s="1"/>
      <c r="AK2452" s="1"/>
      <c r="AL2452" s="1"/>
      <c r="AM2452" s="1"/>
      <c r="AN2452" s="1"/>
      <c r="AO2452" s="1"/>
      <c r="AP2452" s="1"/>
    </row>
    <row r="2453" ht="15.75" customHeight="1">
      <c r="A2453" s="1"/>
      <c r="B2453" s="1"/>
      <c r="C2453" s="1"/>
      <c r="D2453" s="133"/>
      <c r="E2453" s="1"/>
      <c r="F2453" s="1"/>
      <c r="G2453" s="1"/>
      <c r="H2453" s="1"/>
      <c r="I2453" s="1"/>
      <c r="J2453" s="1"/>
      <c r="K2453" s="1"/>
      <c r="L2453" s="1"/>
      <c r="M2453" s="1"/>
      <c r="N2453" s="1"/>
      <c r="O2453" s="1"/>
      <c r="P2453" s="1"/>
      <c r="Q2453" s="1"/>
      <c r="R2453" s="1"/>
      <c r="S2453" s="1"/>
      <c r="T2453" s="1"/>
      <c r="U2453" s="1"/>
      <c r="V2453" s="1"/>
      <c r="W2453" s="1"/>
      <c r="X2453" s="1"/>
      <c r="Y2453" s="1"/>
      <c r="Z2453" s="1"/>
      <c r="AA2453" s="1"/>
      <c r="AB2453" s="1"/>
      <c r="AC2453" s="1"/>
      <c r="AD2453" s="1"/>
      <c r="AE2453" s="1"/>
      <c r="AF2453" s="1"/>
      <c r="AG2453" s="1"/>
      <c r="AH2453" s="1"/>
      <c r="AI2453" s="1"/>
      <c r="AJ2453" s="1"/>
      <c r="AK2453" s="1"/>
      <c r="AL2453" s="1"/>
      <c r="AM2453" s="1"/>
      <c r="AN2453" s="1"/>
      <c r="AO2453" s="1"/>
      <c r="AP2453" s="1"/>
    </row>
    <row r="2454" ht="15.75" customHeight="1">
      <c r="A2454" s="1"/>
      <c r="B2454" s="1"/>
      <c r="C2454" s="1"/>
      <c r="D2454" s="133"/>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c r="AC2454" s="1"/>
      <c r="AD2454" s="1"/>
      <c r="AE2454" s="1"/>
      <c r="AF2454" s="1"/>
      <c r="AG2454" s="1"/>
      <c r="AH2454" s="1"/>
      <c r="AI2454" s="1"/>
      <c r="AJ2454" s="1"/>
      <c r="AK2454" s="1"/>
      <c r="AL2454" s="1"/>
      <c r="AM2454" s="1"/>
      <c r="AN2454" s="1"/>
      <c r="AO2454" s="1"/>
      <c r="AP2454" s="1"/>
    </row>
    <row r="2455" ht="15.75" customHeight="1">
      <c r="A2455" s="1"/>
      <c r="B2455" s="1"/>
      <c r="C2455" s="1"/>
      <c r="D2455" s="133"/>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c r="AC2455" s="1"/>
      <c r="AD2455" s="1"/>
      <c r="AE2455" s="1"/>
      <c r="AF2455" s="1"/>
      <c r="AG2455" s="1"/>
      <c r="AH2455" s="1"/>
      <c r="AI2455" s="1"/>
      <c r="AJ2455" s="1"/>
      <c r="AK2455" s="1"/>
      <c r="AL2455" s="1"/>
      <c r="AM2455" s="1"/>
      <c r="AN2455" s="1"/>
      <c r="AO2455" s="1"/>
      <c r="AP2455" s="1"/>
    </row>
    <row r="2456" ht="15.75" customHeight="1">
      <c r="A2456" s="1"/>
      <c r="B2456" s="1"/>
      <c r="C2456" s="1"/>
      <c r="D2456" s="133"/>
      <c r="E2456" s="1"/>
      <c r="F2456" s="1"/>
      <c r="G2456" s="1"/>
      <c r="H2456" s="1"/>
      <c r="I2456" s="1"/>
      <c r="J2456" s="1"/>
      <c r="K2456" s="1"/>
      <c r="L2456" s="1"/>
      <c r="M2456" s="1"/>
      <c r="N2456" s="1"/>
      <c r="O2456" s="1"/>
      <c r="P2456" s="1"/>
      <c r="Q2456" s="1"/>
      <c r="R2456" s="1"/>
      <c r="S2456" s="1"/>
      <c r="T2456" s="1"/>
      <c r="U2456" s="1"/>
      <c r="V2456" s="1"/>
      <c r="W2456" s="1"/>
      <c r="X2456" s="1"/>
      <c r="Y2456" s="1"/>
      <c r="Z2456" s="1"/>
      <c r="AA2456" s="1"/>
      <c r="AB2456" s="1"/>
      <c r="AC2456" s="1"/>
      <c r="AD2456" s="1"/>
      <c r="AE2456" s="1"/>
      <c r="AF2456" s="1"/>
      <c r="AG2456" s="1"/>
      <c r="AH2456" s="1"/>
      <c r="AI2456" s="1"/>
      <c r="AJ2456" s="1"/>
      <c r="AK2456" s="1"/>
      <c r="AL2456" s="1"/>
      <c r="AM2456" s="1"/>
      <c r="AN2456" s="1"/>
      <c r="AO2456" s="1"/>
      <c r="AP2456" s="1"/>
    </row>
    <row r="2457" ht="15.75" customHeight="1">
      <c r="A2457" s="1"/>
      <c r="B2457" s="1"/>
      <c r="C2457" s="1"/>
      <c r="D2457" s="133"/>
      <c r="E2457" s="1"/>
      <c r="F2457" s="1"/>
      <c r="G2457" s="1"/>
      <c r="H2457" s="1"/>
      <c r="I2457" s="1"/>
      <c r="J2457" s="1"/>
      <c r="K2457" s="1"/>
      <c r="L2457" s="1"/>
      <c r="M2457" s="1"/>
      <c r="N2457" s="1"/>
      <c r="O2457" s="1"/>
      <c r="P2457" s="1"/>
      <c r="Q2457" s="1"/>
      <c r="R2457" s="1"/>
      <c r="S2457" s="1"/>
      <c r="T2457" s="1"/>
      <c r="U2457" s="1"/>
      <c r="V2457" s="1"/>
      <c r="W2457" s="1"/>
      <c r="X2457" s="1"/>
      <c r="Y2457" s="1"/>
      <c r="Z2457" s="1"/>
      <c r="AA2457" s="1"/>
      <c r="AB2457" s="1"/>
      <c r="AC2457" s="1"/>
      <c r="AD2457" s="1"/>
      <c r="AE2457" s="1"/>
      <c r="AF2457" s="1"/>
      <c r="AG2457" s="1"/>
      <c r="AH2457" s="1"/>
      <c r="AI2457" s="1"/>
      <c r="AJ2457" s="1"/>
      <c r="AK2457" s="1"/>
      <c r="AL2457" s="1"/>
      <c r="AM2457" s="1"/>
      <c r="AN2457" s="1"/>
      <c r="AO2457" s="1"/>
      <c r="AP2457" s="1"/>
    </row>
    <row r="2458" ht="15.75" customHeight="1">
      <c r="A2458" s="1"/>
      <c r="B2458" s="1"/>
      <c r="C2458" s="1"/>
      <c r="D2458" s="133"/>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c r="AC2458" s="1"/>
      <c r="AD2458" s="1"/>
      <c r="AE2458" s="1"/>
      <c r="AF2458" s="1"/>
      <c r="AG2458" s="1"/>
      <c r="AH2458" s="1"/>
      <c r="AI2458" s="1"/>
      <c r="AJ2458" s="1"/>
      <c r="AK2458" s="1"/>
      <c r="AL2458" s="1"/>
      <c r="AM2458" s="1"/>
      <c r="AN2458" s="1"/>
      <c r="AO2458" s="1"/>
      <c r="AP2458" s="1"/>
    </row>
    <row r="2459" ht="15.75" customHeight="1">
      <c r="A2459" s="1"/>
      <c r="B2459" s="1"/>
      <c r="C2459" s="1"/>
      <c r="D2459" s="133"/>
      <c r="E2459" s="1"/>
      <c r="F2459" s="1"/>
      <c r="G2459" s="1"/>
      <c r="H2459" s="1"/>
      <c r="I2459" s="1"/>
      <c r="J2459" s="1"/>
      <c r="K2459" s="1"/>
      <c r="L2459" s="1"/>
      <c r="M2459" s="1"/>
      <c r="N2459" s="1"/>
      <c r="O2459" s="1"/>
      <c r="P2459" s="1"/>
      <c r="Q2459" s="1"/>
      <c r="R2459" s="1"/>
      <c r="S2459" s="1"/>
      <c r="T2459" s="1"/>
      <c r="U2459" s="1"/>
      <c r="V2459" s="1"/>
      <c r="W2459" s="1"/>
      <c r="X2459" s="1"/>
      <c r="Y2459" s="1"/>
      <c r="Z2459" s="1"/>
      <c r="AA2459" s="1"/>
      <c r="AB2459" s="1"/>
      <c r="AC2459" s="1"/>
      <c r="AD2459" s="1"/>
      <c r="AE2459" s="1"/>
      <c r="AF2459" s="1"/>
      <c r="AG2459" s="1"/>
      <c r="AH2459" s="1"/>
      <c r="AI2459" s="1"/>
      <c r="AJ2459" s="1"/>
      <c r="AK2459" s="1"/>
      <c r="AL2459" s="1"/>
      <c r="AM2459" s="1"/>
      <c r="AN2459" s="1"/>
      <c r="AO2459" s="1"/>
      <c r="AP2459" s="1"/>
    </row>
    <row r="2460" ht="15.75" customHeight="1">
      <c r="A2460" s="1"/>
      <c r="B2460" s="1"/>
      <c r="C2460" s="1"/>
      <c r="D2460" s="133"/>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c r="AC2460" s="1"/>
      <c r="AD2460" s="1"/>
      <c r="AE2460" s="1"/>
      <c r="AF2460" s="1"/>
      <c r="AG2460" s="1"/>
      <c r="AH2460" s="1"/>
      <c r="AI2460" s="1"/>
      <c r="AJ2460" s="1"/>
      <c r="AK2460" s="1"/>
      <c r="AL2460" s="1"/>
      <c r="AM2460" s="1"/>
      <c r="AN2460" s="1"/>
      <c r="AO2460" s="1"/>
      <c r="AP2460" s="1"/>
    </row>
    <row r="2461" ht="15.75" customHeight="1">
      <c r="A2461" s="1"/>
      <c r="B2461" s="1"/>
      <c r="C2461" s="1"/>
      <c r="D2461" s="133"/>
      <c r="E2461" s="1"/>
      <c r="F2461" s="1"/>
      <c r="G2461" s="1"/>
      <c r="H2461" s="1"/>
      <c r="I2461" s="1"/>
      <c r="J2461" s="1"/>
      <c r="K2461" s="1"/>
      <c r="L2461" s="1"/>
      <c r="M2461" s="1"/>
      <c r="N2461" s="1"/>
      <c r="O2461" s="1"/>
      <c r="P2461" s="1"/>
      <c r="Q2461" s="1"/>
      <c r="R2461" s="1"/>
      <c r="S2461" s="1"/>
      <c r="T2461" s="1"/>
      <c r="U2461" s="1"/>
      <c r="V2461" s="1"/>
      <c r="W2461" s="1"/>
      <c r="X2461" s="1"/>
      <c r="Y2461" s="1"/>
      <c r="Z2461" s="1"/>
      <c r="AA2461" s="1"/>
      <c r="AB2461" s="1"/>
      <c r="AC2461" s="1"/>
      <c r="AD2461" s="1"/>
      <c r="AE2461" s="1"/>
      <c r="AF2461" s="1"/>
      <c r="AG2461" s="1"/>
      <c r="AH2461" s="1"/>
      <c r="AI2461" s="1"/>
      <c r="AJ2461" s="1"/>
      <c r="AK2461" s="1"/>
      <c r="AL2461" s="1"/>
      <c r="AM2461" s="1"/>
      <c r="AN2461" s="1"/>
      <c r="AO2461" s="1"/>
      <c r="AP2461" s="1"/>
    </row>
    <row r="2462" ht="15.75" customHeight="1">
      <c r="A2462" s="1"/>
      <c r="B2462" s="1"/>
      <c r="C2462" s="1"/>
      <c r="D2462" s="133"/>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c r="AC2462" s="1"/>
      <c r="AD2462" s="1"/>
      <c r="AE2462" s="1"/>
      <c r="AF2462" s="1"/>
      <c r="AG2462" s="1"/>
      <c r="AH2462" s="1"/>
      <c r="AI2462" s="1"/>
      <c r="AJ2462" s="1"/>
      <c r="AK2462" s="1"/>
      <c r="AL2462" s="1"/>
      <c r="AM2462" s="1"/>
      <c r="AN2462" s="1"/>
      <c r="AO2462" s="1"/>
      <c r="AP2462" s="1"/>
    </row>
    <row r="2463" ht="15.75" customHeight="1">
      <c r="A2463" s="1"/>
      <c r="B2463" s="1"/>
      <c r="C2463" s="1"/>
      <c r="D2463" s="133"/>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c r="AC2463" s="1"/>
      <c r="AD2463" s="1"/>
      <c r="AE2463" s="1"/>
      <c r="AF2463" s="1"/>
      <c r="AG2463" s="1"/>
      <c r="AH2463" s="1"/>
      <c r="AI2463" s="1"/>
      <c r="AJ2463" s="1"/>
      <c r="AK2463" s="1"/>
      <c r="AL2463" s="1"/>
      <c r="AM2463" s="1"/>
      <c r="AN2463" s="1"/>
      <c r="AO2463" s="1"/>
      <c r="AP2463" s="1"/>
    </row>
    <row r="2464" ht="15.75" customHeight="1">
      <c r="A2464" s="1"/>
      <c r="B2464" s="1"/>
      <c r="C2464" s="1"/>
      <c r="D2464" s="133"/>
      <c r="E2464" s="1"/>
      <c r="F2464" s="1"/>
      <c r="G2464" s="1"/>
      <c r="H2464" s="1"/>
      <c r="I2464" s="1"/>
      <c r="J2464" s="1"/>
      <c r="K2464" s="1"/>
      <c r="L2464" s="1"/>
      <c r="M2464" s="1"/>
      <c r="N2464" s="1"/>
      <c r="O2464" s="1"/>
      <c r="P2464" s="1"/>
      <c r="Q2464" s="1"/>
      <c r="R2464" s="1"/>
      <c r="S2464" s="1"/>
      <c r="T2464" s="1"/>
      <c r="U2464" s="1"/>
      <c r="V2464" s="1"/>
      <c r="W2464" s="1"/>
      <c r="X2464" s="1"/>
      <c r="Y2464" s="1"/>
      <c r="Z2464" s="1"/>
      <c r="AA2464" s="1"/>
      <c r="AB2464" s="1"/>
      <c r="AC2464" s="1"/>
      <c r="AD2464" s="1"/>
      <c r="AE2464" s="1"/>
      <c r="AF2464" s="1"/>
      <c r="AG2464" s="1"/>
      <c r="AH2464" s="1"/>
      <c r="AI2464" s="1"/>
      <c r="AJ2464" s="1"/>
      <c r="AK2464" s="1"/>
      <c r="AL2464" s="1"/>
      <c r="AM2464" s="1"/>
      <c r="AN2464" s="1"/>
      <c r="AO2464" s="1"/>
      <c r="AP2464" s="1"/>
    </row>
    <row r="2465" ht="15.75" customHeight="1">
      <c r="A2465" s="1"/>
      <c r="B2465" s="1"/>
      <c r="C2465" s="1"/>
      <c r="D2465" s="133"/>
      <c r="E2465" s="1"/>
      <c r="F2465" s="1"/>
      <c r="G2465" s="1"/>
      <c r="H2465" s="1"/>
      <c r="I2465" s="1"/>
      <c r="J2465" s="1"/>
      <c r="K2465" s="1"/>
      <c r="L2465" s="1"/>
      <c r="M2465" s="1"/>
      <c r="N2465" s="1"/>
      <c r="O2465" s="1"/>
      <c r="P2465" s="1"/>
      <c r="Q2465" s="1"/>
      <c r="R2465" s="1"/>
      <c r="S2465" s="1"/>
      <c r="T2465" s="1"/>
      <c r="U2465" s="1"/>
      <c r="V2465" s="1"/>
      <c r="W2465" s="1"/>
      <c r="X2465" s="1"/>
      <c r="Y2465" s="1"/>
      <c r="Z2465" s="1"/>
      <c r="AA2465" s="1"/>
      <c r="AB2465" s="1"/>
      <c r="AC2465" s="1"/>
      <c r="AD2465" s="1"/>
      <c r="AE2465" s="1"/>
      <c r="AF2465" s="1"/>
      <c r="AG2465" s="1"/>
      <c r="AH2465" s="1"/>
      <c r="AI2465" s="1"/>
      <c r="AJ2465" s="1"/>
      <c r="AK2465" s="1"/>
      <c r="AL2465" s="1"/>
      <c r="AM2465" s="1"/>
      <c r="AN2465" s="1"/>
      <c r="AO2465" s="1"/>
      <c r="AP2465" s="1"/>
    </row>
    <row r="2466" ht="15.75" customHeight="1">
      <c r="A2466" s="1"/>
      <c r="B2466" s="1"/>
      <c r="C2466" s="1"/>
      <c r="D2466" s="133"/>
      <c r="E2466" s="1"/>
      <c r="F2466" s="1"/>
      <c r="G2466" s="1"/>
      <c r="H2466" s="1"/>
      <c r="I2466" s="1"/>
      <c r="J2466" s="1"/>
      <c r="K2466" s="1"/>
      <c r="L2466" s="1"/>
      <c r="M2466" s="1"/>
      <c r="N2466" s="1"/>
      <c r="O2466" s="1"/>
      <c r="P2466" s="1"/>
      <c r="Q2466" s="1"/>
      <c r="R2466" s="1"/>
      <c r="S2466" s="1"/>
      <c r="T2466" s="1"/>
      <c r="U2466" s="1"/>
      <c r="V2466" s="1"/>
      <c r="W2466" s="1"/>
      <c r="X2466" s="1"/>
      <c r="Y2466" s="1"/>
      <c r="Z2466" s="1"/>
      <c r="AA2466" s="1"/>
      <c r="AB2466" s="1"/>
      <c r="AC2466" s="1"/>
      <c r="AD2466" s="1"/>
      <c r="AE2466" s="1"/>
      <c r="AF2466" s="1"/>
      <c r="AG2466" s="1"/>
      <c r="AH2466" s="1"/>
      <c r="AI2466" s="1"/>
      <c r="AJ2466" s="1"/>
      <c r="AK2466" s="1"/>
      <c r="AL2466" s="1"/>
      <c r="AM2466" s="1"/>
      <c r="AN2466" s="1"/>
      <c r="AO2466" s="1"/>
      <c r="AP2466" s="1"/>
    </row>
    <row r="2467" ht="15.75" customHeight="1">
      <c r="A2467" s="1"/>
      <c r="B2467" s="1"/>
      <c r="C2467" s="1"/>
      <c r="D2467" s="133"/>
      <c r="E2467" s="1"/>
      <c r="F2467" s="1"/>
      <c r="G2467" s="1"/>
      <c r="H2467" s="1"/>
      <c r="I2467" s="1"/>
      <c r="J2467" s="1"/>
      <c r="K2467" s="1"/>
      <c r="L2467" s="1"/>
      <c r="M2467" s="1"/>
      <c r="N2467" s="1"/>
      <c r="O2467" s="1"/>
      <c r="P2467" s="1"/>
      <c r="Q2467" s="1"/>
      <c r="R2467" s="1"/>
      <c r="S2467" s="1"/>
      <c r="T2467" s="1"/>
      <c r="U2467" s="1"/>
      <c r="V2467" s="1"/>
      <c r="W2467" s="1"/>
      <c r="X2467" s="1"/>
      <c r="Y2467" s="1"/>
      <c r="Z2467" s="1"/>
      <c r="AA2467" s="1"/>
      <c r="AB2467" s="1"/>
      <c r="AC2467" s="1"/>
      <c r="AD2467" s="1"/>
      <c r="AE2467" s="1"/>
      <c r="AF2467" s="1"/>
      <c r="AG2467" s="1"/>
      <c r="AH2467" s="1"/>
      <c r="AI2467" s="1"/>
      <c r="AJ2467" s="1"/>
      <c r="AK2467" s="1"/>
      <c r="AL2467" s="1"/>
      <c r="AM2467" s="1"/>
      <c r="AN2467" s="1"/>
      <c r="AO2467" s="1"/>
      <c r="AP2467" s="1"/>
    </row>
    <row r="2468" ht="15.75" customHeight="1">
      <c r="A2468" s="1"/>
      <c r="B2468" s="1"/>
      <c r="C2468" s="1"/>
      <c r="D2468" s="133"/>
      <c r="E2468" s="1"/>
      <c r="F2468" s="1"/>
      <c r="G2468" s="1"/>
      <c r="H2468" s="1"/>
      <c r="I2468" s="1"/>
      <c r="J2468" s="1"/>
      <c r="K2468" s="1"/>
      <c r="L2468" s="1"/>
      <c r="M2468" s="1"/>
      <c r="N2468" s="1"/>
      <c r="O2468" s="1"/>
      <c r="P2468" s="1"/>
      <c r="Q2468" s="1"/>
      <c r="R2468" s="1"/>
      <c r="S2468" s="1"/>
      <c r="T2468" s="1"/>
      <c r="U2468" s="1"/>
      <c r="V2468" s="1"/>
      <c r="W2468" s="1"/>
      <c r="X2468" s="1"/>
      <c r="Y2468" s="1"/>
      <c r="Z2468" s="1"/>
      <c r="AA2468" s="1"/>
      <c r="AB2468" s="1"/>
      <c r="AC2468" s="1"/>
      <c r="AD2468" s="1"/>
      <c r="AE2468" s="1"/>
      <c r="AF2468" s="1"/>
      <c r="AG2468" s="1"/>
      <c r="AH2468" s="1"/>
      <c r="AI2468" s="1"/>
      <c r="AJ2468" s="1"/>
      <c r="AK2468" s="1"/>
      <c r="AL2468" s="1"/>
      <c r="AM2468" s="1"/>
      <c r="AN2468" s="1"/>
      <c r="AO2468" s="1"/>
      <c r="AP2468" s="1"/>
    </row>
    <row r="2469" ht="15.75" customHeight="1">
      <c r="A2469" s="1"/>
      <c r="B2469" s="1"/>
      <c r="C2469" s="1"/>
      <c r="D2469" s="133"/>
      <c r="E2469" s="1"/>
      <c r="F2469" s="1"/>
      <c r="G2469" s="1"/>
      <c r="H2469" s="1"/>
      <c r="I2469" s="1"/>
      <c r="J2469" s="1"/>
      <c r="K2469" s="1"/>
      <c r="L2469" s="1"/>
      <c r="M2469" s="1"/>
      <c r="N2469" s="1"/>
      <c r="O2469" s="1"/>
      <c r="P2469" s="1"/>
      <c r="Q2469" s="1"/>
      <c r="R2469" s="1"/>
      <c r="S2469" s="1"/>
      <c r="T2469" s="1"/>
      <c r="U2469" s="1"/>
      <c r="V2469" s="1"/>
      <c r="W2469" s="1"/>
      <c r="X2469" s="1"/>
      <c r="Y2469" s="1"/>
      <c r="Z2469" s="1"/>
      <c r="AA2469" s="1"/>
      <c r="AB2469" s="1"/>
      <c r="AC2469" s="1"/>
      <c r="AD2469" s="1"/>
      <c r="AE2469" s="1"/>
      <c r="AF2469" s="1"/>
      <c r="AG2469" s="1"/>
      <c r="AH2469" s="1"/>
      <c r="AI2469" s="1"/>
      <c r="AJ2469" s="1"/>
      <c r="AK2469" s="1"/>
      <c r="AL2469" s="1"/>
      <c r="AM2469" s="1"/>
      <c r="AN2469" s="1"/>
      <c r="AO2469" s="1"/>
      <c r="AP2469" s="1"/>
    </row>
    <row r="2470" ht="15.75" customHeight="1">
      <c r="A2470" s="1"/>
      <c r="B2470" s="1"/>
      <c r="C2470" s="1"/>
      <c r="D2470" s="133"/>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c r="AC2470" s="1"/>
      <c r="AD2470" s="1"/>
      <c r="AE2470" s="1"/>
      <c r="AF2470" s="1"/>
      <c r="AG2470" s="1"/>
      <c r="AH2470" s="1"/>
      <c r="AI2470" s="1"/>
      <c r="AJ2470" s="1"/>
      <c r="AK2470" s="1"/>
      <c r="AL2470" s="1"/>
      <c r="AM2470" s="1"/>
      <c r="AN2470" s="1"/>
      <c r="AO2470" s="1"/>
      <c r="AP2470" s="1"/>
    </row>
    <row r="2471" ht="15.75" customHeight="1">
      <c r="A2471" s="1"/>
      <c r="B2471" s="1"/>
      <c r="C2471" s="1"/>
      <c r="D2471" s="133"/>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c r="AC2471" s="1"/>
      <c r="AD2471" s="1"/>
      <c r="AE2471" s="1"/>
      <c r="AF2471" s="1"/>
      <c r="AG2471" s="1"/>
      <c r="AH2471" s="1"/>
      <c r="AI2471" s="1"/>
      <c r="AJ2471" s="1"/>
      <c r="AK2471" s="1"/>
      <c r="AL2471" s="1"/>
      <c r="AM2471" s="1"/>
      <c r="AN2471" s="1"/>
      <c r="AO2471" s="1"/>
      <c r="AP2471" s="1"/>
    </row>
    <row r="2472" ht="15.75" customHeight="1">
      <c r="A2472" s="1"/>
      <c r="B2472" s="1"/>
      <c r="C2472" s="1"/>
      <c r="D2472" s="133"/>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c r="AC2472" s="1"/>
      <c r="AD2472" s="1"/>
      <c r="AE2472" s="1"/>
      <c r="AF2472" s="1"/>
      <c r="AG2472" s="1"/>
      <c r="AH2472" s="1"/>
      <c r="AI2472" s="1"/>
      <c r="AJ2472" s="1"/>
      <c r="AK2472" s="1"/>
      <c r="AL2472" s="1"/>
      <c r="AM2472" s="1"/>
      <c r="AN2472" s="1"/>
      <c r="AO2472" s="1"/>
      <c r="AP2472" s="1"/>
    </row>
    <row r="2473" ht="15.75" customHeight="1">
      <c r="A2473" s="1"/>
      <c r="B2473" s="1"/>
      <c r="C2473" s="1"/>
      <c r="D2473" s="133"/>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c r="AC2473" s="1"/>
      <c r="AD2473" s="1"/>
      <c r="AE2473" s="1"/>
      <c r="AF2473" s="1"/>
      <c r="AG2473" s="1"/>
      <c r="AH2473" s="1"/>
      <c r="AI2473" s="1"/>
      <c r="AJ2473" s="1"/>
      <c r="AK2473" s="1"/>
      <c r="AL2473" s="1"/>
      <c r="AM2473" s="1"/>
      <c r="AN2473" s="1"/>
      <c r="AO2473" s="1"/>
      <c r="AP2473" s="1"/>
    </row>
    <row r="2474" ht="15.75" customHeight="1">
      <c r="A2474" s="1"/>
      <c r="B2474" s="1"/>
      <c r="C2474" s="1"/>
      <c r="D2474" s="133"/>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c r="AC2474" s="1"/>
      <c r="AD2474" s="1"/>
      <c r="AE2474" s="1"/>
      <c r="AF2474" s="1"/>
      <c r="AG2474" s="1"/>
      <c r="AH2474" s="1"/>
      <c r="AI2474" s="1"/>
      <c r="AJ2474" s="1"/>
      <c r="AK2474" s="1"/>
      <c r="AL2474" s="1"/>
      <c r="AM2474" s="1"/>
      <c r="AN2474" s="1"/>
      <c r="AO2474" s="1"/>
      <c r="AP2474" s="1"/>
    </row>
    <row r="2475" ht="15.75" customHeight="1">
      <c r="A2475" s="1"/>
      <c r="B2475" s="1"/>
      <c r="C2475" s="1"/>
      <c r="D2475" s="133"/>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c r="AC2475" s="1"/>
      <c r="AD2475" s="1"/>
      <c r="AE2475" s="1"/>
      <c r="AF2475" s="1"/>
      <c r="AG2475" s="1"/>
      <c r="AH2475" s="1"/>
      <c r="AI2475" s="1"/>
      <c r="AJ2475" s="1"/>
      <c r="AK2475" s="1"/>
      <c r="AL2475" s="1"/>
      <c r="AM2475" s="1"/>
      <c r="AN2475" s="1"/>
      <c r="AO2475" s="1"/>
      <c r="AP2475" s="1"/>
    </row>
    <row r="2476" ht="15.75" customHeight="1">
      <c r="A2476" s="1"/>
      <c r="B2476" s="1"/>
      <c r="C2476" s="1"/>
      <c r="D2476" s="133"/>
      <c r="E2476" s="1"/>
      <c r="F2476" s="1"/>
      <c r="G2476" s="1"/>
      <c r="H2476" s="1"/>
      <c r="I2476" s="1"/>
      <c r="J2476" s="1"/>
      <c r="K2476" s="1"/>
      <c r="L2476" s="1"/>
      <c r="M2476" s="1"/>
      <c r="N2476" s="1"/>
      <c r="O2476" s="1"/>
      <c r="P2476" s="1"/>
      <c r="Q2476" s="1"/>
      <c r="R2476" s="1"/>
      <c r="S2476" s="1"/>
      <c r="T2476" s="1"/>
      <c r="U2476" s="1"/>
      <c r="V2476" s="1"/>
      <c r="W2476" s="1"/>
      <c r="X2476" s="1"/>
      <c r="Y2476" s="1"/>
      <c r="Z2476" s="1"/>
      <c r="AA2476" s="1"/>
      <c r="AB2476" s="1"/>
      <c r="AC2476" s="1"/>
      <c r="AD2476" s="1"/>
      <c r="AE2476" s="1"/>
      <c r="AF2476" s="1"/>
      <c r="AG2476" s="1"/>
      <c r="AH2476" s="1"/>
      <c r="AI2476" s="1"/>
      <c r="AJ2476" s="1"/>
      <c r="AK2476" s="1"/>
      <c r="AL2476" s="1"/>
      <c r="AM2476" s="1"/>
      <c r="AN2476" s="1"/>
      <c r="AO2476" s="1"/>
      <c r="AP2476" s="1"/>
    </row>
    <row r="2477" ht="15.75" customHeight="1">
      <c r="A2477" s="1"/>
      <c r="B2477" s="1"/>
      <c r="C2477" s="1"/>
      <c r="D2477" s="133"/>
      <c r="E2477" s="1"/>
      <c r="F2477" s="1"/>
      <c r="G2477" s="1"/>
      <c r="H2477" s="1"/>
      <c r="I2477" s="1"/>
      <c r="J2477" s="1"/>
      <c r="K2477" s="1"/>
      <c r="L2477" s="1"/>
      <c r="M2477" s="1"/>
      <c r="N2477" s="1"/>
      <c r="O2477" s="1"/>
      <c r="P2477" s="1"/>
      <c r="Q2477" s="1"/>
      <c r="R2477" s="1"/>
      <c r="S2477" s="1"/>
      <c r="T2477" s="1"/>
      <c r="U2477" s="1"/>
      <c r="V2477" s="1"/>
      <c r="W2477" s="1"/>
      <c r="X2477" s="1"/>
      <c r="Y2477" s="1"/>
      <c r="Z2477" s="1"/>
      <c r="AA2477" s="1"/>
      <c r="AB2477" s="1"/>
      <c r="AC2477" s="1"/>
      <c r="AD2477" s="1"/>
      <c r="AE2477" s="1"/>
      <c r="AF2477" s="1"/>
      <c r="AG2477" s="1"/>
      <c r="AH2477" s="1"/>
      <c r="AI2477" s="1"/>
      <c r="AJ2477" s="1"/>
      <c r="AK2477" s="1"/>
      <c r="AL2477" s="1"/>
      <c r="AM2477" s="1"/>
      <c r="AN2477" s="1"/>
      <c r="AO2477" s="1"/>
      <c r="AP2477" s="1"/>
    </row>
    <row r="2478" ht="15.75" customHeight="1">
      <c r="A2478" s="1"/>
      <c r="B2478" s="1"/>
      <c r="C2478" s="1"/>
      <c r="D2478" s="133"/>
      <c r="E2478" s="1"/>
      <c r="F2478" s="1"/>
      <c r="G2478" s="1"/>
      <c r="H2478" s="1"/>
      <c r="I2478" s="1"/>
      <c r="J2478" s="1"/>
      <c r="K2478" s="1"/>
      <c r="L2478" s="1"/>
      <c r="M2478" s="1"/>
      <c r="N2478" s="1"/>
      <c r="O2478" s="1"/>
      <c r="P2478" s="1"/>
      <c r="Q2478" s="1"/>
      <c r="R2478" s="1"/>
      <c r="S2478" s="1"/>
      <c r="T2478" s="1"/>
      <c r="U2478" s="1"/>
      <c r="V2478" s="1"/>
      <c r="W2478" s="1"/>
      <c r="X2478" s="1"/>
      <c r="Y2478" s="1"/>
      <c r="Z2478" s="1"/>
      <c r="AA2478" s="1"/>
      <c r="AB2478" s="1"/>
      <c r="AC2478" s="1"/>
      <c r="AD2478" s="1"/>
      <c r="AE2478" s="1"/>
      <c r="AF2478" s="1"/>
      <c r="AG2478" s="1"/>
      <c r="AH2478" s="1"/>
      <c r="AI2478" s="1"/>
      <c r="AJ2478" s="1"/>
      <c r="AK2478" s="1"/>
      <c r="AL2478" s="1"/>
      <c r="AM2478" s="1"/>
      <c r="AN2478" s="1"/>
      <c r="AO2478" s="1"/>
      <c r="AP2478" s="1"/>
    </row>
    <row r="2479" ht="15.75" customHeight="1">
      <c r="A2479" s="1"/>
      <c r="B2479" s="1"/>
      <c r="C2479" s="1"/>
      <c r="D2479" s="133"/>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c r="AC2479" s="1"/>
      <c r="AD2479" s="1"/>
      <c r="AE2479" s="1"/>
      <c r="AF2479" s="1"/>
      <c r="AG2479" s="1"/>
      <c r="AH2479" s="1"/>
      <c r="AI2479" s="1"/>
      <c r="AJ2479" s="1"/>
      <c r="AK2479" s="1"/>
      <c r="AL2479" s="1"/>
      <c r="AM2479" s="1"/>
      <c r="AN2479" s="1"/>
      <c r="AO2479" s="1"/>
      <c r="AP2479" s="1"/>
    </row>
    <row r="2480" ht="15.75" customHeight="1">
      <c r="A2480" s="1"/>
      <c r="B2480" s="1"/>
      <c r="C2480" s="1"/>
      <c r="D2480" s="133"/>
      <c r="E2480" s="1"/>
      <c r="F2480" s="1"/>
      <c r="G2480" s="1"/>
      <c r="H2480" s="1"/>
      <c r="I2480" s="1"/>
      <c r="J2480" s="1"/>
      <c r="K2480" s="1"/>
      <c r="L2480" s="1"/>
      <c r="M2480" s="1"/>
      <c r="N2480" s="1"/>
      <c r="O2480" s="1"/>
      <c r="P2480" s="1"/>
      <c r="Q2480" s="1"/>
      <c r="R2480" s="1"/>
      <c r="S2480" s="1"/>
      <c r="T2480" s="1"/>
      <c r="U2480" s="1"/>
      <c r="V2480" s="1"/>
      <c r="W2480" s="1"/>
      <c r="X2480" s="1"/>
      <c r="Y2480" s="1"/>
      <c r="Z2480" s="1"/>
      <c r="AA2480" s="1"/>
      <c r="AB2480" s="1"/>
      <c r="AC2480" s="1"/>
      <c r="AD2480" s="1"/>
      <c r="AE2480" s="1"/>
      <c r="AF2480" s="1"/>
      <c r="AG2480" s="1"/>
      <c r="AH2480" s="1"/>
      <c r="AI2480" s="1"/>
      <c r="AJ2480" s="1"/>
      <c r="AK2480" s="1"/>
      <c r="AL2480" s="1"/>
      <c r="AM2480" s="1"/>
      <c r="AN2480" s="1"/>
      <c r="AO2480" s="1"/>
      <c r="AP2480" s="1"/>
    </row>
    <row r="2481" ht="15.75" customHeight="1">
      <c r="A2481" s="1"/>
      <c r="B2481" s="1"/>
      <c r="C2481" s="1"/>
      <c r="D2481" s="133"/>
      <c r="E2481" s="1"/>
      <c r="F2481" s="1"/>
      <c r="G2481" s="1"/>
      <c r="H2481" s="1"/>
      <c r="I2481" s="1"/>
      <c r="J2481" s="1"/>
      <c r="K2481" s="1"/>
      <c r="L2481" s="1"/>
      <c r="M2481" s="1"/>
      <c r="N2481" s="1"/>
      <c r="O2481" s="1"/>
      <c r="P2481" s="1"/>
      <c r="Q2481" s="1"/>
      <c r="R2481" s="1"/>
      <c r="S2481" s="1"/>
      <c r="T2481" s="1"/>
      <c r="U2481" s="1"/>
      <c r="V2481" s="1"/>
      <c r="W2481" s="1"/>
      <c r="X2481" s="1"/>
      <c r="Y2481" s="1"/>
      <c r="Z2481" s="1"/>
      <c r="AA2481" s="1"/>
      <c r="AB2481" s="1"/>
      <c r="AC2481" s="1"/>
      <c r="AD2481" s="1"/>
      <c r="AE2481" s="1"/>
      <c r="AF2481" s="1"/>
      <c r="AG2481" s="1"/>
      <c r="AH2481" s="1"/>
      <c r="AI2481" s="1"/>
      <c r="AJ2481" s="1"/>
      <c r="AK2481" s="1"/>
      <c r="AL2481" s="1"/>
      <c r="AM2481" s="1"/>
      <c r="AN2481" s="1"/>
      <c r="AO2481" s="1"/>
      <c r="AP2481" s="1"/>
    </row>
    <row r="2482" ht="15.75" customHeight="1">
      <c r="A2482" s="1"/>
      <c r="B2482" s="1"/>
      <c r="C2482" s="1"/>
      <c r="D2482" s="133"/>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c r="AC2482" s="1"/>
      <c r="AD2482" s="1"/>
      <c r="AE2482" s="1"/>
      <c r="AF2482" s="1"/>
      <c r="AG2482" s="1"/>
      <c r="AH2482" s="1"/>
      <c r="AI2482" s="1"/>
      <c r="AJ2482" s="1"/>
      <c r="AK2482" s="1"/>
      <c r="AL2482" s="1"/>
      <c r="AM2482" s="1"/>
      <c r="AN2482" s="1"/>
      <c r="AO2482" s="1"/>
      <c r="AP2482" s="1"/>
    </row>
    <row r="2483" ht="15.75" customHeight="1">
      <c r="A2483" s="1"/>
      <c r="B2483" s="1"/>
      <c r="C2483" s="1"/>
      <c r="D2483" s="133"/>
      <c r="E2483" s="1"/>
      <c r="F2483" s="1"/>
      <c r="G2483" s="1"/>
      <c r="H2483" s="1"/>
      <c r="I2483" s="1"/>
      <c r="J2483" s="1"/>
      <c r="K2483" s="1"/>
      <c r="L2483" s="1"/>
      <c r="M2483" s="1"/>
      <c r="N2483" s="1"/>
      <c r="O2483" s="1"/>
      <c r="P2483" s="1"/>
      <c r="Q2483" s="1"/>
      <c r="R2483" s="1"/>
      <c r="S2483" s="1"/>
      <c r="T2483" s="1"/>
      <c r="U2483" s="1"/>
      <c r="V2483" s="1"/>
      <c r="W2483" s="1"/>
      <c r="X2483" s="1"/>
      <c r="Y2483" s="1"/>
      <c r="Z2483" s="1"/>
      <c r="AA2483" s="1"/>
      <c r="AB2483" s="1"/>
      <c r="AC2483" s="1"/>
      <c r="AD2483" s="1"/>
      <c r="AE2483" s="1"/>
      <c r="AF2483" s="1"/>
      <c r="AG2483" s="1"/>
      <c r="AH2483" s="1"/>
      <c r="AI2483" s="1"/>
      <c r="AJ2483" s="1"/>
      <c r="AK2483" s="1"/>
      <c r="AL2483" s="1"/>
      <c r="AM2483" s="1"/>
      <c r="AN2483" s="1"/>
      <c r="AO2483" s="1"/>
      <c r="AP2483" s="1"/>
    </row>
    <row r="2484" ht="15.75" customHeight="1">
      <c r="A2484" s="1"/>
      <c r="B2484" s="1"/>
      <c r="C2484" s="1"/>
      <c r="D2484" s="133"/>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c r="AC2484" s="1"/>
      <c r="AD2484" s="1"/>
      <c r="AE2484" s="1"/>
      <c r="AF2484" s="1"/>
      <c r="AG2484" s="1"/>
      <c r="AH2484" s="1"/>
      <c r="AI2484" s="1"/>
      <c r="AJ2484" s="1"/>
      <c r="AK2484" s="1"/>
      <c r="AL2484" s="1"/>
      <c r="AM2484" s="1"/>
      <c r="AN2484" s="1"/>
      <c r="AO2484" s="1"/>
      <c r="AP2484" s="1"/>
    </row>
    <row r="2485" ht="15.75" customHeight="1">
      <c r="A2485" s="1"/>
      <c r="B2485" s="1"/>
      <c r="C2485" s="1"/>
      <c r="D2485" s="133"/>
      <c r="E2485" s="1"/>
      <c r="F2485" s="1"/>
      <c r="G2485" s="1"/>
      <c r="H2485" s="1"/>
      <c r="I2485" s="1"/>
      <c r="J2485" s="1"/>
      <c r="K2485" s="1"/>
      <c r="L2485" s="1"/>
      <c r="M2485" s="1"/>
      <c r="N2485" s="1"/>
      <c r="O2485" s="1"/>
      <c r="P2485" s="1"/>
      <c r="Q2485" s="1"/>
      <c r="R2485" s="1"/>
      <c r="S2485" s="1"/>
      <c r="T2485" s="1"/>
      <c r="U2485" s="1"/>
      <c r="V2485" s="1"/>
      <c r="W2485" s="1"/>
      <c r="X2485" s="1"/>
      <c r="Y2485" s="1"/>
      <c r="Z2485" s="1"/>
      <c r="AA2485" s="1"/>
      <c r="AB2485" s="1"/>
      <c r="AC2485" s="1"/>
      <c r="AD2485" s="1"/>
      <c r="AE2485" s="1"/>
      <c r="AF2485" s="1"/>
      <c r="AG2485" s="1"/>
      <c r="AH2485" s="1"/>
      <c r="AI2485" s="1"/>
      <c r="AJ2485" s="1"/>
      <c r="AK2485" s="1"/>
      <c r="AL2485" s="1"/>
      <c r="AM2485" s="1"/>
      <c r="AN2485" s="1"/>
      <c r="AO2485" s="1"/>
      <c r="AP2485" s="1"/>
    </row>
    <row r="2486" ht="15.75" customHeight="1">
      <c r="A2486" s="1"/>
      <c r="B2486" s="1"/>
      <c r="C2486" s="1"/>
      <c r="D2486" s="133"/>
      <c r="E2486" s="1"/>
      <c r="F2486" s="1"/>
      <c r="G2486" s="1"/>
      <c r="H2486" s="1"/>
      <c r="I2486" s="1"/>
      <c r="J2486" s="1"/>
      <c r="K2486" s="1"/>
      <c r="L2486" s="1"/>
      <c r="M2486" s="1"/>
      <c r="N2486" s="1"/>
      <c r="O2486" s="1"/>
      <c r="P2486" s="1"/>
      <c r="Q2486" s="1"/>
      <c r="R2486" s="1"/>
      <c r="S2486" s="1"/>
      <c r="T2486" s="1"/>
      <c r="U2486" s="1"/>
      <c r="V2486" s="1"/>
      <c r="W2486" s="1"/>
      <c r="X2486" s="1"/>
      <c r="Y2486" s="1"/>
      <c r="Z2486" s="1"/>
      <c r="AA2486" s="1"/>
      <c r="AB2486" s="1"/>
      <c r="AC2486" s="1"/>
      <c r="AD2486" s="1"/>
      <c r="AE2486" s="1"/>
      <c r="AF2486" s="1"/>
      <c r="AG2486" s="1"/>
      <c r="AH2486" s="1"/>
      <c r="AI2486" s="1"/>
      <c r="AJ2486" s="1"/>
      <c r="AK2486" s="1"/>
      <c r="AL2486" s="1"/>
      <c r="AM2486" s="1"/>
      <c r="AN2486" s="1"/>
      <c r="AO2486" s="1"/>
      <c r="AP2486" s="1"/>
    </row>
    <row r="2487" ht="15.75" customHeight="1">
      <c r="A2487" s="1"/>
      <c r="B2487" s="1"/>
      <c r="C2487" s="1"/>
      <c r="D2487" s="133"/>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c r="AC2487" s="1"/>
      <c r="AD2487" s="1"/>
      <c r="AE2487" s="1"/>
      <c r="AF2487" s="1"/>
      <c r="AG2487" s="1"/>
      <c r="AH2487" s="1"/>
      <c r="AI2487" s="1"/>
      <c r="AJ2487" s="1"/>
      <c r="AK2487" s="1"/>
      <c r="AL2487" s="1"/>
      <c r="AM2487" s="1"/>
      <c r="AN2487" s="1"/>
      <c r="AO2487" s="1"/>
      <c r="AP2487" s="1"/>
    </row>
    <row r="2488" ht="15.75" customHeight="1">
      <c r="A2488" s="1"/>
      <c r="B2488" s="1"/>
      <c r="C2488" s="1"/>
      <c r="D2488" s="133"/>
      <c r="E2488" s="1"/>
      <c r="F2488" s="1"/>
      <c r="G2488" s="1"/>
      <c r="H2488" s="1"/>
      <c r="I2488" s="1"/>
      <c r="J2488" s="1"/>
      <c r="K2488" s="1"/>
      <c r="L2488" s="1"/>
      <c r="M2488" s="1"/>
      <c r="N2488" s="1"/>
      <c r="O2488" s="1"/>
      <c r="P2488" s="1"/>
      <c r="Q2488" s="1"/>
      <c r="R2488" s="1"/>
      <c r="S2488" s="1"/>
      <c r="T2488" s="1"/>
      <c r="U2488" s="1"/>
      <c r="V2488" s="1"/>
      <c r="W2488" s="1"/>
      <c r="X2488" s="1"/>
      <c r="Y2488" s="1"/>
      <c r="Z2488" s="1"/>
      <c r="AA2488" s="1"/>
      <c r="AB2488" s="1"/>
      <c r="AC2488" s="1"/>
      <c r="AD2488" s="1"/>
      <c r="AE2488" s="1"/>
      <c r="AF2488" s="1"/>
      <c r="AG2488" s="1"/>
      <c r="AH2488" s="1"/>
      <c r="AI2488" s="1"/>
      <c r="AJ2488" s="1"/>
      <c r="AK2488" s="1"/>
      <c r="AL2488" s="1"/>
      <c r="AM2488" s="1"/>
      <c r="AN2488" s="1"/>
      <c r="AO2488" s="1"/>
      <c r="AP2488" s="1"/>
    </row>
    <row r="2489" ht="15.75" customHeight="1">
      <c r="A2489" s="1"/>
      <c r="B2489" s="1"/>
      <c r="C2489" s="1"/>
      <c r="D2489" s="133"/>
      <c r="E2489" s="1"/>
      <c r="F2489" s="1"/>
      <c r="G2489" s="1"/>
      <c r="H2489" s="1"/>
      <c r="I2489" s="1"/>
      <c r="J2489" s="1"/>
      <c r="K2489" s="1"/>
      <c r="L2489" s="1"/>
      <c r="M2489" s="1"/>
      <c r="N2489" s="1"/>
      <c r="O2489" s="1"/>
      <c r="P2489" s="1"/>
      <c r="Q2489" s="1"/>
      <c r="R2489" s="1"/>
      <c r="S2489" s="1"/>
      <c r="T2489" s="1"/>
      <c r="U2489" s="1"/>
      <c r="V2489" s="1"/>
      <c r="W2489" s="1"/>
      <c r="X2489" s="1"/>
      <c r="Y2489" s="1"/>
      <c r="Z2489" s="1"/>
      <c r="AA2489" s="1"/>
      <c r="AB2489" s="1"/>
      <c r="AC2489" s="1"/>
      <c r="AD2489" s="1"/>
      <c r="AE2489" s="1"/>
      <c r="AF2489" s="1"/>
      <c r="AG2489" s="1"/>
      <c r="AH2489" s="1"/>
      <c r="AI2489" s="1"/>
      <c r="AJ2489" s="1"/>
      <c r="AK2489" s="1"/>
      <c r="AL2489" s="1"/>
      <c r="AM2489" s="1"/>
      <c r="AN2489" s="1"/>
      <c r="AO2489" s="1"/>
      <c r="AP2489" s="1"/>
    </row>
    <row r="2490" ht="15.75" customHeight="1">
      <c r="A2490" s="1"/>
      <c r="B2490" s="1"/>
      <c r="C2490" s="1"/>
      <c r="D2490" s="133"/>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c r="AC2490" s="1"/>
      <c r="AD2490" s="1"/>
      <c r="AE2490" s="1"/>
      <c r="AF2490" s="1"/>
      <c r="AG2490" s="1"/>
      <c r="AH2490" s="1"/>
      <c r="AI2490" s="1"/>
      <c r="AJ2490" s="1"/>
      <c r="AK2490" s="1"/>
      <c r="AL2490" s="1"/>
      <c r="AM2490" s="1"/>
      <c r="AN2490" s="1"/>
      <c r="AO2490" s="1"/>
      <c r="AP2490" s="1"/>
    </row>
    <row r="2491" ht="15.75" customHeight="1">
      <c r="A2491" s="1"/>
      <c r="B2491" s="1"/>
      <c r="C2491" s="1"/>
      <c r="D2491" s="133"/>
      <c r="E2491" s="1"/>
      <c r="F2491" s="1"/>
      <c r="G2491" s="1"/>
      <c r="H2491" s="1"/>
      <c r="I2491" s="1"/>
      <c r="J2491" s="1"/>
      <c r="K2491" s="1"/>
      <c r="L2491" s="1"/>
      <c r="M2491" s="1"/>
      <c r="N2491" s="1"/>
      <c r="O2491" s="1"/>
      <c r="P2491" s="1"/>
      <c r="Q2491" s="1"/>
      <c r="R2491" s="1"/>
      <c r="S2491" s="1"/>
      <c r="T2491" s="1"/>
      <c r="U2491" s="1"/>
      <c r="V2491" s="1"/>
      <c r="W2491" s="1"/>
      <c r="X2491" s="1"/>
      <c r="Y2491" s="1"/>
      <c r="Z2491" s="1"/>
      <c r="AA2491" s="1"/>
      <c r="AB2491" s="1"/>
      <c r="AC2491" s="1"/>
      <c r="AD2491" s="1"/>
      <c r="AE2491" s="1"/>
      <c r="AF2491" s="1"/>
      <c r="AG2491" s="1"/>
      <c r="AH2491" s="1"/>
      <c r="AI2491" s="1"/>
      <c r="AJ2491" s="1"/>
      <c r="AK2491" s="1"/>
      <c r="AL2491" s="1"/>
      <c r="AM2491" s="1"/>
      <c r="AN2491" s="1"/>
      <c r="AO2491" s="1"/>
      <c r="AP2491" s="1"/>
    </row>
    <row r="2492" ht="15.75" customHeight="1">
      <c r="A2492" s="1"/>
      <c r="B2492" s="1"/>
      <c r="C2492" s="1"/>
      <c r="D2492" s="133"/>
      <c r="E2492" s="1"/>
      <c r="F2492" s="1"/>
      <c r="G2492" s="1"/>
      <c r="H2492" s="1"/>
      <c r="I2492" s="1"/>
      <c r="J2492" s="1"/>
      <c r="K2492" s="1"/>
      <c r="L2492" s="1"/>
      <c r="M2492" s="1"/>
      <c r="N2492" s="1"/>
      <c r="O2492" s="1"/>
      <c r="P2492" s="1"/>
      <c r="Q2492" s="1"/>
      <c r="R2492" s="1"/>
      <c r="S2492" s="1"/>
      <c r="T2492" s="1"/>
      <c r="U2492" s="1"/>
      <c r="V2492" s="1"/>
      <c r="W2492" s="1"/>
      <c r="X2492" s="1"/>
      <c r="Y2492" s="1"/>
      <c r="Z2492" s="1"/>
      <c r="AA2492" s="1"/>
      <c r="AB2492" s="1"/>
      <c r="AC2492" s="1"/>
      <c r="AD2492" s="1"/>
      <c r="AE2492" s="1"/>
      <c r="AF2492" s="1"/>
      <c r="AG2492" s="1"/>
      <c r="AH2492" s="1"/>
      <c r="AI2492" s="1"/>
      <c r="AJ2492" s="1"/>
      <c r="AK2492" s="1"/>
      <c r="AL2492" s="1"/>
      <c r="AM2492" s="1"/>
      <c r="AN2492" s="1"/>
      <c r="AO2492" s="1"/>
      <c r="AP2492" s="1"/>
    </row>
    <row r="2493" ht="15.75" customHeight="1">
      <c r="A2493" s="1"/>
      <c r="B2493" s="1"/>
      <c r="C2493" s="1"/>
      <c r="D2493" s="133"/>
      <c r="E2493" s="1"/>
      <c r="F2493" s="1"/>
      <c r="G2493" s="1"/>
      <c r="H2493" s="1"/>
      <c r="I2493" s="1"/>
      <c r="J2493" s="1"/>
      <c r="K2493" s="1"/>
      <c r="L2493" s="1"/>
      <c r="M2493" s="1"/>
      <c r="N2493" s="1"/>
      <c r="O2493" s="1"/>
      <c r="P2493" s="1"/>
      <c r="Q2493" s="1"/>
      <c r="R2493" s="1"/>
      <c r="S2493" s="1"/>
      <c r="T2493" s="1"/>
      <c r="U2493" s="1"/>
      <c r="V2493" s="1"/>
      <c r="W2493" s="1"/>
      <c r="X2493" s="1"/>
      <c r="Y2493" s="1"/>
      <c r="Z2493" s="1"/>
      <c r="AA2493" s="1"/>
      <c r="AB2493" s="1"/>
      <c r="AC2493" s="1"/>
      <c r="AD2493" s="1"/>
      <c r="AE2493" s="1"/>
      <c r="AF2493" s="1"/>
      <c r="AG2493" s="1"/>
      <c r="AH2493" s="1"/>
      <c r="AI2493" s="1"/>
      <c r="AJ2493" s="1"/>
      <c r="AK2493" s="1"/>
      <c r="AL2493" s="1"/>
      <c r="AM2493" s="1"/>
      <c r="AN2493" s="1"/>
      <c r="AO2493" s="1"/>
      <c r="AP2493" s="1"/>
    </row>
    <row r="2494" ht="15.75" customHeight="1">
      <c r="A2494" s="1"/>
      <c r="B2494" s="1"/>
      <c r="C2494" s="1"/>
      <c r="D2494" s="133"/>
      <c r="E2494" s="1"/>
      <c r="F2494" s="1"/>
      <c r="G2494" s="1"/>
      <c r="H2494" s="1"/>
      <c r="I2494" s="1"/>
      <c r="J2494" s="1"/>
      <c r="K2494" s="1"/>
      <c r="L2494" s="1"/>
      <c r="M2494" s="1"/>
      <c r="N2494" s="1"/>
      <c r="O2494" s="1"/>
      <c r="P2494" s="1"/>
      <c r="Q2494" s="1"/>
      <c r="R2494" s="1"/>
      <c r="S2494" s="1"/>
      <c r="T2494" s="1"/>
      <c r="U2494" s="1"/>
      <c r="V2494" s="1"/>
      <c r="W2494" s="1"/>
      <c r="X2494" s="1"/>
      <c r="Y2494" s="1"/>
      <c r="Z2494" s="1"/>
      <c r="AA2494" s="1"/>
      <c r="AB2494" s="1"/>
      <c r="AC2494" s="1"/>
      <c r="AD2494" s="1"/>
      <c r="AE2494" s="1"/>
      <c r="AF2494" s="1"/>
      <c r="AG2494" s="1"/>
      <c r="AH2494" s="1"/>
      <c r="AI2494" s="1"/>
      <c r="AJ2494" s="1"/>
      <c r="AK2494" s="1"/>
      <c r="AL2494" s="1"/>
      <c r="AM2494" s="1"/>
      <c r="AN2494" s="1"/>
      <c r="AO2494" s="1"/>
      <c r="AP2494" s="1"/>
    </row>
    <row r="2495" ht="15.75" customHeight="1">
      <c r="A2495" s="1"/>
      <c r="B2495" s="1"/>
      <c r="C2495" s="1"/>
      <c r="D2495" s="133"/>
      <c r="E2495" s="1"/>
      <c r="F2495" s="1"/>
      <c r="G2495" s="1"/>
      <c r="H2495" s="1"/>
      <c r="I2495" s="1"/>
      <c r="J2495" s="1"/>
      <c r="K2495" s="1"/>
      <c r="L2495" s="1"/>
      <c r="M2495" s="1"/>
      <c r="N2495" s="1"/>
      <c r="O2495" s="1"/>
      <c r="P2495" s="1"/>
      <c r="Q2495" s="1"/>
      <c r="R2495" s="1"/>
      <c r="S2495" s="1"/>
      <c r="T2495" s="1"/>
      <c r="U2495" s="1"/>
      <c r="V2495" s="1"/>
      <c r="W2495" s="1"/>
      <c r="X2495" s="1"/>
      <c r="Y2495" s="1"/>
      <c r="Z2495" s="1"/>
      <c r="AA2495" s="1"/>
      <c r="AB2495" s="1"/>
      <c r="AC2495" s="1"/>
      <c r="AD2495" s="1"/>
      <c r="AE2495" s="1"/>
      <c r="AF2495" s="1"/>
      <c r="AG2495" s="1"/>
      <c r="AH2495" s="1"/>
      <c r="AI2495" s="1"/>
      <c r="AJ2495" s="1"/>
      <c r="AK2495" s="1"/>
      <c r="AL2495" s="1"/>
      <c r="AM2495" s="1"/>
      <c r="AN2495" s="1"/>
      <c r="AO2495" s="1"/>
      <c r="AP2495" s="1"/>
    </row>
    <row r="2496" ht="15.75" customHeight="1">
      <c r="A2496" s="1"/>
      <c r="B2496" s="1"/>
      <c r="C2496" s="1"/>
      <c r="D2496" s="133"/>
      <c r="E2496" s="1"/>
      <c r="F2496" s="1"/>
      <c r="G2496" s="1"/>
      <c r="H2496" s="1"/>
      <c r="I2496" s="1"/>
      <c r="J2496" s="1"/>
      <c r="K2496" s="1"/>
      <c r="L2496" s="1"/>
      <c r="M2496" s="1"/>
      <c r="N2496" s="1"/>
      <c r="O2496" s="1"/>
      <c r="P2496" s="1"/>
      <c r="Q2496" s="1"/>
      <c r="R2496" s="1"/>
      <c r="S2496" s="1"/>
      <c r="T2496" s="1"/>
      <c r="U2496" s="1"/>
      <c r="V2496" s="1"/>
      <c r="W2496" s="1"/>
      <c r="X2496" s="1"/>
      <c r="Y2496" s="1"/>
      <c r="Z2496" s="1"/>
      <c r="AA2496" s="1"/>
      <c r="AB2496" s="1"/>
      <c r="AC2496" s="1"/>
      <c r="AD2496" s="1"/>
      <c r="AE2496" s="1"/>
      <c r="AF2496" s="1"/>
      <c r="AG2496" s="1"/>
      <c r="AH2496" s="1"/>
      <c r="AI2496" s="1"/>
      <c r="AJ2496" s="1"/>
      <c r="AK2496" s="1"/>
      <c r="AL2496" s="1"/>
      <c r="AM2496" s="1"/>
      <c r="AN2496" s="1"/>
      <c r="AO2496" s="1"/>
      <c r="AP2496" s="1"/>
    </row>
    <row r="2497" ht="15.75" customHeight="1">
      <c r="A2497" s="1"/>
      <c r="B2497" s="1"/>
      <c r="C2497" s="1"/>
      <c r="D2497" s="133"/>
      <c r="E2497" s="1"/>
      <c r="F2497" s="1"/>
      <c r="G2497" s="1"/>
      <c r="H2497" s="1"/>
      <c r="I2497" s="1"/>
      <c r="J2497" s="1"/>
      <c r="K2497" s="1"/>
      <c r="L2497" s="1"/>
      <c r="M2497" s="1"/>
      <c r="N2497" s="1"/>
      <c r="O2497" s="1"/>
      <c r="P2497" s="1"/>
      <c r="Q2497" s="1"/>
      <c r="R2497" s="1"/>
      <c r="S2497" s="1"/>
      <c r="T2497" s="1"/>
      <c r="U2497" s="1"/>
      <c r="V2497" s="1"/>
      <c r="W2497" s="1"/>
      <c r="X2497" s="1"/>
      <c r="Y2497" s="1"/>
      <c r="Z2497" s="1"/>
      <c r="AA2497" s="1"/>
      <c r="AB2497" s="1"/>
      <c r="AC2497" s="1"/>
      <c r="AD2497" s="1"/>
      <c r="AE2497" s="1"/>
      <c r="AF2497" s="1"/>
      <c r="AG2497" s="1"/>
      <c r="AH2497" s="1"/>
      <c r="AI2497" s="1"/>
      <c r="AJ2497" s="1"/>
      <c r="AK2497" s="1"/>
      <c r="AL2497" s="1"/>
      <c r="AM2497" s="1"/>
      <c r="AN2497" s="1"/>
      <c r="AO2497" s="1"/>
      <c r="AP2497" s="1"/>
    </row>
    <row r="2498" ht="15.75" customHeight="1">
      <c r="A2498" s="1"/>
      <c r="B2498" s="1"/>
      <c r="C2498" s="1"/>
      <c r="D2498" s="133"/>
      <c r="E2498" s="1"/>
      <c r="F2498" s="1"/>
      <c r="G2498" s="1"/>
      <c r="H2498" s="1"/>
      <c r="I2498" s="1"/>
      <c r="J2498" s="1"/>
      <c r="K2498" s="1"/>
      <c r="L2498" s="1"/>
      <c r="M2498" s="1"/>
      <c r="N2498" s="1"/>
      <c r="O2498" s="1"/>
      <c r="P2498" s="1"/>
      <c r="Q2498" s="1"/>
      <c r="R2498" s="1"/>
      <c r="S2498" s="1"/>
      <c r="T2498" s="1"/>
      <c r="U2498" s="1"/>
      <c r="V2498" s="1"/>
      <c r="W2498" s="1"/>
      <c r="X2498" s="1"/>
      <c r="Y2498" s="1"/>
      <c r="Z2498" s="1"/>
      <c r="AA2498" s="1"/>
      <c r="AB2498" s="1"/>
      <c r="AC2498" s="1"/>
      <c r="AD2498" s="1"/>
      <c r="AE2498" s="1"/>
      <c r="AF2498" s="1"/>
      <c r="AG2498" s="1"/>
      <c r="AH2498" s="1"/>
      <c r="AI2498" s="1"/>
      <c r="AJ2498" s="1"/>
      <c r="AK2498" s="1"/>
      <c r="AL2498" s="1"/>
      <c r="AM2498" s="1"/>
      <c r="AN2498" s="1"/>
      <c r="AO2498" s="1"/>
      <c r="AP2498" s="1"/>
    </row>
    <row r="2499" ht="15.75" customHeight="1">
      <c r="A2499" s="1"/>
      <c r="B2499" s="1"/>
      <c r="C2499" s="1"/>
      <c r="D2499" s="133"/>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c r="AC2499" s="1"/>
      <c r="AD2499" s="1"/>
      <c r="AE2499" s="1"/>
      <c r="AF2499" s="1"/>
      <c r="AG2499" s="1"/>
      <c r="AH2499" s="1"/>
      <c r="AI2499" s="1"/>
      <c r="AJ2499" s="1"/>
      <c r="AK2499" s="1"/>
      <c r="AL2499" s="1"/>
      <c r="AM2499" s="1"/>
      <c r="AN2499" s="1"/>
      <c r="AO2499" s="1"/>
      <c r="AP2499" s="1"/>
    </row>
    <row r="2500" ht="15.75" customHeight="1">
      <c r="A2500" s="1"/>
      <c r="B2500" s="1"/>
      <c r="C2500" s="1"/>
      <c r="D2500" s="133"/>
      <c r="E2500" s="1"/>
      <c r="F2500" s="1"/>
      <c r="G2500" s="1"/>
      <c r="H2500" s="1"/>
      <c r="I2500" s="1"/>
      <c r="J2500" s="1"/>
      <c r="K2500" s="1"/>
      <c r="L2500" s="1"/>
      <c r="M2500" s="1"/>
      <c r="N2500" s="1"/>
      <c r="O2500" s="1"/>
      <c r="P2500" s="1"/>
      <c r="Q2500" s="1"/>
      <c r="R2500" s="1"/>
      <c r="S2500" s="1"/>
      <c r="T2500" s="1"/>
      <c r="U2500" s="1"/>
      <c r="V2500" s="1"/>
      <c r="W2500" s="1"/>
      <c r="X2500" s="1"/>
      <c r="Y2500" s="1"/>
      <c r="Z2500" s="1"/>
      <c r="AA2500" s="1"/>
      <c r="AB2500" s="1"/>
      <c r="AC2500" s="1"/>
      <c r="AD2500" s="1"/>
      <c r="AE2500" s="1"/>
      <c r="AF2500" s="1"/>
      <c r="AG2500" s="1"/>
      <c r="AH2500" s="1"/>
      <c r="AI2500" s="1"/>
      <c r="AJ2500" s="1"/>
      <c r="AK2500" s="1"/>
      <c r="AL2500" s="1"/>
      <c r="AM2500" s="1"/>
      <c r="AN2500" s="1"/>
      <c r="AO2500" s="1"/>
      <c r="AP2500" s="1"/>
    </row>
    <row r="2501" ht="15.75" customHeight="1">
      <c r="A2501" s="1"/>
      <c r="B2501" s="1"/>
      <c r="C2501" s="1"/>
      <c r="D2501" s="133"/>
      <c r="E2501" s="1"/>
      <c r="F2501" s="1"/>
      <c r="G2501" s="1"/>
      <c r="H2501" s="1"/>
      <c r="I2501" s="1"/>
      <c r="J2501" s="1"/>
      <c r="K2501" s="1"/>
      <c r="L2501" s="1"/>
      <c r="M2501" s="1"/>
      <c r="N2501" s="1"/>
      <c r="O2501" s="1"/>
      <c r="P2501" s="1"/>
      <c r="Q2501" s="1"/>
      <c r="R2501" s="1"/>
      <c r="S2501" s="1"/>
      <c r="T2501" s="1"/>
      <c r="U2501" s="1"/>
      <c r="V2501" s="1"/>
      <c r="W2501" s="1"/>
      <c r="X2501" s="1"/>
      <c r="Y2501" s="1"/>
      <c r="Z2501" s="1"/>
      <c r="AA2501" s="1"/>
      <c r="AB2501" s="1"/>
      <c r="AC2501" s="1"/>
      <c r="AD2501" s="1"/>
      <c r="AE2501" s="1"/>
      <c r="AF2501" s="1"/>
      <c r="AG2501" s="1"/>
      <c r="AH2501" s="1"/>
      <c r="AI2501" s="1"/>
      <c r="AJ2501" s="1"/>
      <c r="AK2501" s="1"/>
      <c r="AL2501" s="1"/>
      <c r="AM2501" s="1"/>
      <c r="AN2501" s="1"/>
      <c r="AO2501" s="1"/>
      <c r="AP2501" s="1"/>
    </row>
    <row r="2502" ht="15.75" customHeight="1">
      <c r="A2502" s="1"/>
      <c r="B2502" s="1"/>
      <c r="C2502" s="1"/>
      <c r="D2502" s="133"/>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c r="AC2502" s="1"/>
      <c r="AD2502" s="1"/>
      <c r="AE2502" s="1"/>
      <c r="AF2502" s="1"/>
      <c r="AG2502" s="1"/>
      <c r="AH2502" s="1"/>
      <c r="AI2502" s="1"/>
      <c r="AJ2502" s="1"/>
      <c r="AK2502" s="1"/>
      <c r="AL2502" s="1"/>
      <c r="AM2502" s="1"/>
      <c r="AN2502" s="1"/>
      <c r="AO2502" s="1"/>
      <c r="AP2502" s="1"/>
    </row>
    <row r="2503" ht="15.75" customHeight="1">
      <c r="A2503" s="1"/>
      <c r="B2503" s="1"/>
      <c r="C2503" s="1"/>
      <c r="D2503" s="133"/>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c r="AC2503" s="1"/>
      <c r="AD2503" s="1"/>
      <c r="AE2503" s="1"/>
      <c r="AF2503" s="1"/>
      <c r="AG2503" s="1"/>
      <c r="AH2503" s="1"/>
      <c r="AI2503" s="1"/>
      <c r="AJ2503" s="1"/>
      <c r="AK2503" s="1"/>
      <c r="AL2503" s="1"/>
      <c r="AM2503" s="1"/>
      <c r="AN2503" s="1"/>
      <c r="AO2503" s="1"/>
      <c r="AP2503" s="1"/>
    </row>
    <row r="2504" ht="15.75" customHeight="1">
      <c r="A2504" s="1"/>
      <c r="B2504" s="1"/>
      <c r="C2504" s="1"/>
      <c r="D2504" s="133"/>
      <c r="E2504" s="1"/>
      <c r="F2504" s="1"/>
      <c r="G2504" s="1"/>
      <c r="H2504" s="1"/>
      <c r="I2504" s="1"/>
      <c r="J2504" s="1"/>
      <c r="K2504" s="1"/>
      <c r="L2504" s="1"/>
      <c r="M2504" s="1"/>
      <c r="N2504" s="1"/>
      <c r="O2504" s="1"/>
      <c r="P2504" s="1"/>
      <c r="Q2504" s="1"/>
      <c r="R2504" s="1"/>
      <c r="S2504" s="1"/>
      <c r="T2504" s="1"/>
      <c r="U2504" s="1"/>
      <c r="V2504" s="1"/>
      <c r="W2504" s="1"/>
      <c r="X2504" s="1"/>
      <c r="Y2504" s="1"/>
      <c r="Z2504" s="1"/>
      <c r="AA2504" s="1"/>
      <c r="AB2504" s="1"/>
      <c r="AC2504" s="1"/>
      <c r="AD2504" s="1"/>
      <c r="AE2504" s="1"/>
      <c r="AF2504" s="1"/>
      <c r="AG2504" s="1"/>
      <c r="AH2504" s="1"/>
      <c r="AI2504" s="1"/>
      <c r="AJ2504" s="1"/>
      <c r="AK2504" s="1"/>
      <c r="AL2504" s="1"/>
      <c r="AM2504" s="1"/>
      <c r="AN2504" s="1"/>
      <c r="AO2504" s="1"/>
      <c r="AP2504" s="1"/>
    </row>
    <row r="2505" ht="15.75" customHeight="1">
      <c r="A2505" s="1"/>
      <c r="B2505" s="1"/>
      <c r="C2505" s="1"/>
      <c r="D2505" s="133"/>
      <c r="E2505" s="1"/>
      <c r="F2505" s="1"/>
      <c r="G2505" s="1"/>
      <c r="H2505" s="1"/>
      <c r="I2505" s="1"/>
      <c r="J2505" s="1"/>
      <c r="K2505" s="1"/>
      <c r="L2505" s="1"/>
      <c r="M2505" s="1"/>
      <c r="N2505" s="1"/>
      <c r="O2505" s="1"/>
      <c r="P2505" s="1"/>
      <c r="Q2505" s="1"/>
      <c r="R2505" s="1"/>
      <c r="S2505" s="1"/>
      <c r="T2505" s="1"/>
      <c r="U2505" s="1"/>
      <c r="V2505" s="1"/>
      <c r="W2505" s="1"/>
      <c r="X2505" s="1"/>
      <c r="Y2505" s="1"/>
      <c r="Z2505" s="1"/>
      <c r="AA2505" s="1"/>
      <c r="AB2505" s="1"/>
      <c r="AC2505" s="1"/>
      <c r="AD2505" s="1"/>
      <c r="AE2505" s="1"/>
      <c r="AF2505" s="1"/>
      <c r="AG2505" s="1"/>
      <c r="AH2505" s="1"/>
      <c r="AI2505" s="1"/>
      <c r="AJ2505" s="1"/>
      <c r="AK2505" s="1"/>
      <c r="AL2505" s="1"/>
      <c r="AM2505" s="1"/>
      <c r="AN2505" s="1"/>
      <c r="AO2505" s="1"/>
      <c r="AP2505" s="1"/>
    </row>
    <row r="2506" ht="15.75" customHeight="1">
      <c r="A2506" s="1"/>
      <c r="B2506" s="1"/>
      <c r="C2506" s="1"/>
      <c r="D2506" s="133"/>
      <c r="E2506" s="1"/>
      <c r="F2506" s="1"/>
      <c r="G2506" s="1"/>
      <c r="H2506" s="1"/>
      <c r="I2506" s="1"/>
      <c r="J2506" s="1"/>
      <c r="K2506" s="1"/>
      <c r="L2506" s="1"/>
      <c r="M2506" s="1"/>
      <c r="N2506" s="1"/>
      <c r="O2506" s="1"/>
      <c r="P2506" s="1"/>
      <c r="Q2506" s="1"/>
      <c r="R2506" s="1"/>
      <c r="S2506" s="1"/>
      <c r="T2506" s="1"/>
      <c r="U2506" s="1"/>
      <c r="V2506" s="1"/>
      <c r="W2506" s="1"/>
      <c r="X2506" s="1"/>
      <c r="Y2506" s="1"/>
      <c r="Z2506" s="1"/>
      <c r="AA2506" s="1"/>
      <c r="AB2506" s="1"/>
      <c r="AC2506" s="1"/>
      <c r="AD2506" s="1"/>
      <c r="AE2506" s="1"/>
      <c r="AF2506" s="1"/>
      <c r="AG2506" s="1"/>
      <c r="AH2506" s="1"/>
      <c r="AI2506" s="1"/>
      <c r="AJ2506" s="1"/>
      <c r="AK2506" s="1"/>
      <c r="AL2506" s="1"/>
      <c r="AM2506" s="1"/>
      <c r="AN2506" s="1"/>
      <c r="AO2506" s="1"/>
      <c r="AP2506" s="1"/>
    </row>
    <row r="2507" ht="15.75" customHeight="1">
      <c r="A2507" s="1"/>
      <c r="B2507" s="1"/>
      <c r="C2507" s="1"/>
      <c r="D2507" s="133"/>
      <c r="E2507" s="1"/>
      <c r="F2507" s="1"/>
      <c r="G2507" s="1"/>
      <c r="H2507" s="1"/>
      <c r="I2507" s="1"/>
      <c r="J2507" s="1"/>
      <c r="K2507" s="1"/>
      <c r="L2507" s="1"/>
      <c r="M2507" s="1"/>
      <c r="N2507" s="1"/>
      <c r="O2507" s="1"/>
      <c r="P2507" s="1"/>
      <c r="Q2507" s="1"/>
      <c r="R2507" s="1"/>
      <c r="S2507" s="1"/>
      <c r="T2507" s="1"/>
      <c r="U2507" s="1"/>
      <c r="V2507" s="1"/>
      <c r="W2507" s="1"/>
      <c r="X2507" s="1"/>
      <c r="Y2507" s="1"/>
      <c r="Z2507" s="1"/>
      <c r="AA2507" s="1"/>
      <c r="AB2507" s="1"/>
      <c r="AC2507" s="1"/>
      <c r="AD2507" s="1"/>
      <c r="AE2507" s="1"/>
      <c r="AF2507" s="1"/>
      <c r="AG2507" s="1"/>
      <c r="AH2507" s="1"/>
      <c r="AI2507" s="1"/>
      <c r="AJ2507" s="1"/>
      <c r="AK2507" s="1"/>
      <c r="AL2507" s="1"/>
      <c r="AM2507" s="1"/>
      <c r="AN2507" s="1"/>
      <c r="AO2507" s="1"/>
      <c r="AP2507" s="1"/>
    </row>
    <row r="2508" ht="15.75" customHeight="1">
      <c r="A2508" s="1"/>
      <c r="B2508" s="1"/>
      <c r="C2508" s="1"/>
      <c r="D2508" s="133"/>
      <c r="E2508" s="1"/>
      <c r="F2508" s="1"/>
      <c r="G2508" s="1"/>
      <c r="H2508" s="1"/>
      <c r="I2508" s="1"/>
      <c r="J2508" s="1"/>
      <c r="K2508" s="1"/>
      <c r="L2508" s="1"/>
      <c r="M2508" s="1"/>
      <c r="N2508" s="1"/>
      <c r="O2508" s="1"/>
      <c r="P2508" s="1"/>
      <c r="Q2508" s="1"/>
      <c r="R2508" s="1"/>
      <c r="S2508" s="1"/>
      <c r="T2508" s="1"/>
      <c r="U2508" s="1"/>
      <c r="V2508" s="1"/>
      <c r="W2508" s="1"/>
      <c r="X2508" s="1"/>
      <c r="Y2508" s="1"/>
      <c r="Z2508" s="1"/>
      <c r="AA2508" s="1"/>
      <c r="AB2508" s="1"/>
      <c r="AC2508" s="1"/>
      <c r="AD2508" s="1"/>
      <c r="AE2508" s="1"/>
      <c r="AF2508" s="1"/>
      <c r="AG2508" s="1"/>
      <c r="AH2508" s="1"/>
      <c r="AI2508" s="1"/>
      <c r="AJ2508" s="1"/>
      <c r="AK2508" s="1"/>
      <c r="AL2508" s="1"/>
      <c r="AM2508" s="1"/>
      <c r="AN2508" s="1"/>
      <c r="AO2508" s="1"/>
      <c r="AP2508" s="1"/>
    </row>
    <row r="2509" ht="15.75" customHeight="1">
      <c r="A2509" s="1"/>
      <c r="B2509" s="1"/>
      <c r="C2509" s="1"/>
      <c r="D2509" s="133"/>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c r="AC2509" s="1"/>
      <c r="AD2509" s="1"/>
      <c r="AE2509" s="1"/>
      <c r="AF2509" s="1"/>
      <c r="AG2509" s="1"/>
      <c r="AH2509" s="1"/>
      <c r="AI2509" s="1"/>
      <c r="AJ2509" s="1"/>
      <c r="AK2509" s="1"/>
      <c r="AL2509" s="1"/>
      <c r="AM2509" s="1"/>
      <c r="AN2509" s="1"/>
      <c r="AO2509" s="1"/>
      <c r="AP2509" s="1"/>
    </row>
    <row r="2510" ht="15.75" customHeight="1">
      <c r="A2510" s="1"/>
      <c r="B2510" s="1"/>
      <c r="C2510" s="1"/>
      <c r="D2510" s="133"/>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c r="AC2510" s="1"/>
      <c r="AD2510" s="1"/>
      <c r="AE2510" s="1"/>
      <c r="AF2510" s="1"/>
      <c r="AG2510" s="1"/>
      <c r="AH2510" s="1"/>
      <c r="AI2510" s="1"/>
      <c r="AJ2510" s="1"/>
      <c r="AK2510" s="1"/>
      <c r="AL2510" s="1"/>
      <c r="AM2510" s="1"/>
      <c r="AN2510" s="1"/>
      <c r="AO2510" s="1"/>
      <c r="AP2510" s="1"/>
    </row>
    <row r="2511" ht="15.75" customHeight="1">
      <c r="A2511" s="1"/>
      <c r="B2511" s="1"/>
      <c r="C2511" s="1"/>
      <c r="D2511" s="133"/>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c r="AC2511" s="1"/>
      <c r="AD2511" s="1"/>
      <c r="AE2511" s="1"/>
      <c r="AF2511" s="1"/>
      <c r="AG2511" s="1"/>
      <c r="AH2511" s="1"/>
      <c r="AI2511" s="1"/>
      <c r="AJ2511" s="1"/>
      <c r="AK2511" s="1"/>
      <c r="AL2511" s="1"/>
      <c r="AM2511" s="1"/>
      <c r="AN2511" s="1"/>
      <c r="AO2511" s="1"/>
      <c r="AP2511" s="1"/>
    </row>
    <row r="2512" ht="15.75" customHeight="1">
      <c r="A2512" s="1"/>
      <c r="B2512" s="1"/>
      <c r="C2512" s="1"/>
      <c r="D2512" s="133"/>
      <c r="E2512" s="1"/>
      <c r="F2512" s="1"/>
      <c r="G2512" s="1"/>
      <c r="H2512" s="1"/>
      <c r="I2512" s="1"/>
      <c r="J2512" s="1"/>
      <c r="K2512" s="1"/>
      <c r="L2512" s="1"/>
      <c r="M2512" s="1"/>
      <c r="N2512" s="1"/>
      <c r="O2512" s="1"/>
      <c r="P2512" s="1"/>
      <c r="Q2512" s="1"/>
      <c r="R2512" s="1"/>
      <c r="S2512" s="1"/>
      <c r="T2512" s="1"/>
      <c r="U2512" s="1"/>
      <c r="V2512" s="1"/>
      <c r="W2512" s="1"/>
      <c r="X2512" s="1"/>
      <c r="Y2512" s="1"/>
      <c r="Z2512" s="1"/>
      <c r="AA2512" s="1"/>
      <c r="AB2512" s="1"/>
      <c r="AC2512" s="1"/>
      <c r="AD2512" s="1"/>
      <c r="AE2512" s="1"/>
      <c r="AF2512" s="1"/>
      <c r="AG2512" s="1"/>
      <c r="AH2512" s="1"/>
      <c r="AI2512" s="1"/>
      <c r="AJ2512" s="1"/>
      <c r="AK2512" s="1"/>
      <c r="AL2512" s="1"/>
      <c r="AM2512" s="1"/>
      <c r="AN2512" s="1"/>
      <c r="AO2512" s="1"/>
      <c r="AP2512" s="1"/>
    </row>
    <row r="2513" ht="15.75" customHeight="1">
      <c r="A2513" s="1"/>
      <c r="B2513" s="1"/>
      <c r="C2513" s="1"/>
      <c r="D2513" s="133"/>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c r="AC2513" s="1"/>
      <c r="AD2513" s="1"/>
      <c r="AE2513" s="1"/>
      <c r="AF2513" s="1"/>
      <c r="AG2513" s="1"/>
      <c r="AH2513" s="1"/>
      <c r="AI2513" s="1"/>
      <c r="AJ2513" s="1"/>
      <c r="AK2513" s="1"/>
      <c r="AL2513" s="1"/>
      <c r="AM2513" s="1"/>
      <c r="AN2513" s="1"/>
      <c r="AO2513" s="1"/>
      <c r="AP2513" s="1"/>
    </row>
    <row r="2514" ht="15.75" customHeight="1">
      <c r="A2514" s="1"/>
      <c r="B2514" s="1"/>
      <c r="C2514" s="1"/>
      <c r="D2514" s="133"/>
      <c r="E2514" s="1"/>
      <c r="F2514" s="1"/>
      <c r="G2514" s="1"/>
      <c r="H2514" s="1"/>
      <c r="I2514" s="1"/>
      <c r="J2514" s="1"/>
      <c r="K2514" s="1"/>
      <c r="L2514" s="1"/>
      <c r="M2514" s="1"/>
      <c r="N2514" s="1"/>
      <c r="O2514" s="1"/>
      <c r="P2514" s="1"/>
      <c r="Q2514" s="1"/>
      <c r="R2514" s="1"/>
      <c r="S2514" s="1"/>
      <c r="T2514" s="1"/>
      <c r="U2514" s="1"/>
      <c r="V2514" s="1"/>
      <c r="W2514" s="1"/>
      <c r="X2514" s="1"/>
      <c r="Y2514" s="1"/>
      <c r="Z2514" s="1"/>
      <c r="AA2514" s="1"/>
      <c r="AB2514" s="1"/>
      <c r="AC2514" s="1"/>
      <c r="AD2514" s="1"/>
      <c r="AE2514" s="1"/>
      <c r="AF2514" s="1"/>
      <c r="AG2514" s="1"/>
      <c r="AH2514" s="1"/>
      <c r="AI2514" s="1"/>
      <c r="AJ2514" s="1"/>
      <c r="AK2514" s="1"/>
      <c r="AL2514" s="1"/>
      <c r="AM2514" s="1"/>
      <c r="AN2514" s="1"/>
      <c r="AO2514" s="1"/>
      <c r="AP2514" s="1"/>
    </row>
    <row r="2515" ht="15.75" customHeight="1">
      <c r="A2515" s="1"/>
      <c r="B2515" s="1"/>
      <c r="C2515" s="1"/>
      <c r="D2515" s="133"/>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c r="AC2515" s="1"/>
      <c r="AD2515" s="1"/>
      <c r="AE2515" s="1"/>
      <c r="AF2515" s="1"/>
      <c r="AG2515" s="1"/>
      <c r="AH2515" s="1"/>
      <c r="AI2515" s="1"/>
      <c r="AJ2515" s="1"/>
      <c r="AK2515" s="1"/>
      <c r="AL2515" s="1"/>
      <c r="AM2515" s="1"/>
      <c r="AN2515" s="1"/>
      <c r="AO2515" s="1"/>
      <c r="AP2515" s="1"/>
    </row>
    <row r="2516" ht="15.75" customHeight="1">
      <c r="A2516" s="1"/>
      <c r="B2516" s="1"/>
      <c r="C2516" s="1"/>
      <c r="D2516" s="133"/>
      <c r="E2516" s="1"/>
      <c r="F2516" s="1"/>
      <c r="G2516" s="1"/>
      <c r="H2516" s="1"/>
      <c r="I2516" s="1"/>
      <c r="J2516" s="1"/>
      <c r="K2516" s="1"/>
      <c r="L2516" s="1"/>
      <c r="M2516" s="1"/>
      <c r="N2516" s="1"/>
      <c r="O2516" s="1"/>
      <c r="P2516" s="1"/>
      <c r="Q2516" s="1"/>
      <c r="R2516" s="1"/>
      <c r="S2516" s="1"/>
      <c r="T2516" s="1"/>
      <c r="U2516" s="1"/>
      <c r="V2516" s="1"/>
      <c r="W2516" s="1"/>
      <c r="X2516" s="1"/>
      <c r="Y2516" s="1"/>
      <c r="Z2516" s="1"/>
      <c r="AA2516" s="1"/>
      <c r="AB2516" s="1"/>
      <c r="AC2516" s="1"/>
      <c r="AD2516" s="1"/>
      <c r="AE2516" s="1"/>
      <c r="AF2516" s="1"/>
      <c r="AG2516" s="1"/>
      <c r="AH2516" s="1"/>
      <c r="AI2516" s="1"/>
      <c r="AJ2516" s="1"/>
      <c r="AK2516" s="1"/>
      <c r="AL2516" s="1"/>
      <c r="AM2516" s="1"/>
      <c r="AN2516" s="1"/>
      <c r="AO2516" s="1"/>
      <c r="AP2516" s="1"/>
    </row>
    <row r="2517" ht="15.75" customHeight="1">
      <c r="A2517" s="1"/>
      <c r="B2517" s="1"/>
      <c r="C2517" s="1"/>
      <c r="D2517" s="133"/>
      <c r="E2517" s="1"/>
      <c r="F2517" s="1"/>
      <c r="G2517" s="1"/>
      <c r="H2517" s="1"/>
      <c r="I2517" s="1"/>
      <c r="J2517" s="1"/>
      <c r="K2517" s="1"/>
      <c r="L2517" s="1"/>
      <c r="M2517" s="1"/>
      <c r="N2517" s="1"/>
      <c r="O2517" s="1"/>
      <c r="P2517" s="1"/>
      <c r="Q2517" s="1"/>
      <c r="R2517" s="1"/>
      <c r="S2517" s="1"/>
      <c r="T2517" s="1"/>
      <c r="U2517" s="1"/>
      <c r="V2517" s="1"/>
      <c r="W2517" s="1"/>
      <c r="X2517" s="1"/>
      <c r="Y2517" s="1"/>
      <c r="Z2517" s="1"/>
      <c r="AA2517" s="1"/>
      <c r="AB2517" s="1"/>
      <c r="AC2517" s="1"/>
      <c r="AD2517" s="1"/>
      <c r="AE2517" s="1"/>
      <c r="AF2517" s="1"/>
      <c r="AG2517" s="1"/>
      <c r="AH2517" s="1"/>
      <c r="AI2517" s="1"/>
      <c r="AJ2517" s="1"/>
      <c r="AK2517" s="1"/>
      <c r="AL2517" s="1"/>
      <c r="AM2517" s="1"/>
      <c r="AN2517" s="1"/>
      <c r="AO2517" s="1"/>
      <c r="AP2517" s="1"/>
    </row>
    <row r="2518" ht="15.75" customHeight="1">
      <c r="A2518" s="1"/>
      <c r="B2518" s="1"/>
      <c r="C2518" s="1"/>
      <c r="D2518" s="133"/>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c r="AC2518" s="1"/>
      <c r="AD2518" s="1"/>
      <c r="AE2518" s="1"/>
      <c r="AF2518" s="1"/>
      <c r="AG2518" s="1"/>
      <c r="AH2518" s="1"/>
      <c r="AI2518" s="1"/>
      <c r="AJ2518" s="1"/>
      <c r="AK2518" s="1"/>
      <c r="AL2518" s="1"/>
      <c r="AM2518" s="1"/>
      <c r="AN2518" s="1"/>
      <c r="AO2518" s="1"/>
      <c r="AP2518" s="1"/>
    </row>
    <row r="2519" ht="15.75" customHeight="1">
      <c r="A2519" s="1"/>
      <c r="B2519" s="1"/>
      <c r="C2519" s="1"/>
      <c r="D2519" s="133"/>
      <c r="E2519" s="1"/>
      <c r="F2519" s="1"/>
      <c r="G2519" s="1"/>
      <c r="H2519" s="1"/>
      <c r="I2519" s="1"/>
      <c r="J2519" s="1"/>
      <c r="K2519" s="1"/>
      <c r="L2519" s="1"/>
      <c r="M2519" s="1"/>
      <c r="N2519" s="1"/>
      <c r="O2519" s="1"/>
      <c r="P2519" s="1"/>
      <c r="Q2519" s="1"/>
      <c r="R2519" s="1"/>
      <c r="S2519" s="1"/>
      <c r="T2519" s="1"/>
      <c r="U2519" s="1"/>
      <c r="V2519" s="1"/>
      <c r="W2519" s="1"/>
      <c r="X2519" s="1"/>
      <c r="Y2519" s="1"/>
      <c r="Z2519" s="1"/>
      <c r="AA2519" s="1"/>
      <c r="AB2519" s="1"/>
      <c r="AC2519" s="1"/>
      <c r="AD2519" s="1"/>
      <c r="AE2519" s="1"/>
      <c r="AF2519" s="1"/>
      <c r="AG2519" s="1"/>
      <c r="AH2519" s="1"/>
      <c r="AI2519" s="1"/>
      <c r="AJ2519" s="1"/>
      <c r="AK2519" s="1"/>
      <c r="AL2519" s="1"/>
      <c r="AM2519" s="1"/>
      <c r="AN2519" s="1"/>
      <c r="AO2519" s="1"/>
      <c r="AP2519" s="1"/>
    </row>
    <row r="2520" ht="15.75" customHeight="1">
      <c r="A2520" s="1"/>
      <c r="B2520" s="1"/>
      <c r="C2520" s="1"/>
      <c r="D2520" s="133"/>
      <c r="E2520" s="1"/>
      <c r="F2520" s="1"/>
      <c r="G2520" s="1"/>
      <c r="H2520" s="1"/>
      <c r="I2520" s="1"/>
      <c r="J2520" s="1"/>
      <c r="K2520" s="1"/>
      <c r="L2520" s="1"/>
      <c r="M2520" s="1"/>
      <c r="N2520" s="1"/>
      <c r="O2520" s="1"/>
      <c r="P2520" s="1"/>
      <c r="Q2520" s="1"/>
      <c r="R2520" s="1"/>
      <c r="S2520" s="1"/>
      <c r="T2520" s="1"/>
      <c r="U2520" s="1"/>
      <c r="V2520" s="1"/>
      <c r="W2520" s="1"/>
      <c r="X2520" s="1"/>
      <c r="Y2520" s="1"/>
      <c r="Z2520" s="1"/>
      <c r="AA2520" s="1"/>
      <c r="AB2520" s="1"/>
      <c r="AC2520" s="1"/>
      <c r="AD2520" s="1"/>
      <c r="AE2520" s="1"/>
      <c r="AF2520" s="1"/>
      <c r="AG2520" s="1"/>
      <c r="AH2520" s="1"/>
      <c r="AI2520" s="1"/>
      <c r="AJ2520" s="1"/>
      <c r="AK2520" s="1"/>
      <c r="AL2520" s="1"/>
      <c r="AM2520" s="1"/>
      <c r="AN2520" s="1"/>
      <c r="AO2520" s="1"/>
      <c r="AP2520" s="1"/>
    </row>
    <row r="2521" ht="15.75" customHeight="1">
      <c r="A2521" s="1"/>
      <c r="B2521" s="1"/>
      <c r="C2521" s="1"/>
      <c r="D2521" s="133"/>
      <c r="E2521" s="1"/>
      <c r="F2521" s="1"/>
      <c r="G2521" s="1"/>
      <c r="H2521" s="1"/>
      <c r="I2521" s="1"/>
      <c r="J2521" s="1"/>
      <c r="K2521" s="1"/>
      <c r="L2521" s="1"/>
      <c r="M2521" s="1"/>
      <c r="N2521" s="1"/>
      <c r="O2521" s="1"/>
      <c r="P2521" s="1"/>
      <c r="Q2521" s="1"/>
      <c r="R2521" s="1"/>
      <c r="S2521" s="1"/>
      <c r="T2521" s="1"/>
      <c r="U2521" s="1"/>
      <c r="V2521" s="1"/>
      <c r="W2521" s="1"/>
      <c r="X2521" s="1"/>
      <c r="Y2521" s="1"/>
      <c r="Z2521" s="1"/>
      <c r="AA2521" s="1"/>
      <c r="AB2521" s="1"/>
      <c r="AC2521" s="1"/>
      <c r="AD2521" s="1"/>
      <c r="AE2521" s="1"/>
      <c r="AF2521" s="1"/>
      <c r="AG2521" s="1"/>
      <c r="AH2521" s="1"/>
      <c r="AI2521" s="1"/>
      <c r="AJ2521" s="1"/>
      <c r="AK2521" s="1"/>
      <c r="AL2521" s="1"/>
      <c r="AM2521" s="1"/>
      <c r="AN2521" s="1"/>
      <c r="AO2521" s="1"/>
      <c r="AP2521" s="1"/>
    </row>
    <row r="2522" ht="15.75" customHeight="1">
      <c r="A2522" s="1"/>
      <c r="B2522" s="1"/>
      <c r="C2522" s="1"/>
      <c r="D2522" s="133"/>
      <c r="E2522" s="1"/>
      <c r="F2522" s="1"/>
      <c r="G2522" s="1"/>
      <c r="H2522" s="1"/>
      <c r="I2522" s="1"/>
      <c r="J2522" s="1"/>
      <c r="K2522" s="1"/>
      <c r="L2522" s="1"/>
      <c r="M2522" s="1"/>
      <c r="N2522" s="1"/>
      <c r="O2522" s="1"/>
      <c r="P2522" s="1"/>
      <c r="Q2522" s="1"/>
      <c r="R2522" s="1"/>
      <c r="S2522" s="1"/>
      <c r="T2522" s="1"/>
      <c r="U2522" s="1"/>
      <c r="V2522" s="1"/>
      <c r="W2522" s="1"/>
      <c r="X2522" s="1"/>
      <c r="Y2522" s="1"/>
      <c r="Z2522" s="1"/>
      <c r="AA2522" s="1"/>
      <c r="AB2522" s="1"/>
      <c r="AC2522" s="1"/>
      <c r="AD2522" s="1"/>
      <c r="AE2522" s="1"/>
      <c r="AF2522" s="1"/>
      <c r="AG2522" s="1"/>
      <c r="AH2522" s="1"/>
      <c r="AI2522" s="1"/>
      <c r="AJ2522" s="1"/>
      <c r="AK2522" s="1"/>
      <c r="AL2522" s="1"/>
      <c r="AM2522" s="1"/>
      <c r="AN2522" s="1"/>
      <c r="AO2522" s="1"/>
      <c r="AP2522" s="1"/>
    </row>
    <row r="2523" ht="15.75" customHeight="1">
      <c r="A2523" s="1"/>
      <c r="B2523" s="1"/>
      <c r="C2523" s="1"/>
      <c r="D2523" s="133"/>
      <c r="E2523" s="1"/>
      <c r="F2523" s="1"/>
      <c r="G2523" s="1"/>
      <c r="H2523" s="1"/>
      <c r="I2523" s="1"/>
      <c r="J2523" s="1"/>
      <c r="K2523" s="1"/>
      <c r="L2523" s="1"/>
      <c r="M2523" s="1"/>
      <c r="N2523" s="1"/>
      <c r="O2523" s="1"/>
      <c r="P2523" s="1"/>
      <c r="Q2523" s="1"/>
      <c r="R2523" s="1"/>
      <c r="S2523" s="1"/>
      <c r="T2523" s="1"/>
      <c r="U2523" s="1"/>
      <c r="V2523" s="1"/>
      <c r="W2523" s="1"/>
      <c r="X2523" s="1"/>
      <c r="Y2523" s="1"/>
      <c r="Z2523" s="1"/>
      <c r="AA2523" s="1"/>
      <c r="AB2523" s="1"/>
      <c r="AC2523" s="1"/>
      <c r="AD2523" s="1"/>
      <c r="AE2523" s="1"/>
      <c r="AF2523" s="1"/>
      <c r="AG2523" s="1"/>
      <c r="AH2523" s="1"/>
      <c r="AI2523" s="1"/>
      <c r="AJ2523" s="1"/>
      <c r="AK2523" s="1"/>
      <c r="AL2523" s="1"/>
      <c r="AM2523" s="1"/>
      <c r="AN2523" s="1"/>
      <c r="AO2523" s="1"/>
      <c r="AP2523" s="1"/>
    </row>
    <row r="2524" ht="15.75" customHeight="1">
      <c r="A2524" s="1"/>
      <c r="B2524" s="1"/>
      <c r="C2524" s="1"/>
      <c r="D2524" s="133"/>
      <c r="E2524" s="1"/>
      <c r="F2524" s="1"/>
      <c r="G2524" s="1"/>
      <c r="H2524" s="1"/>
      <c r="I2524" s="1"/>
      <c r="J2524" s="1"/>
      <c r="K2524" s="1"/>
      <c r="L2524" s="1"/>
      <c r="M2524" s="1"/>
      <c r="N2524" s="1"/>
      <c r="O2524" s="1"/>
      <c r="P2524" s="1"/>
      <c r="Q2524" s="1"/>
      <c r="R2524" s="1"/>
      <c r="S2524" s="1"/>
      <c r="T2524" s="1"/>
      <c r="U2524" s="1"/>
      <c r="V2524" s="1"/>
      <c r="W2524" s="1"/>
      <c r="X2524" s="1"/>
      <c r="Y2524" s="1"/>
      <c r="Z2524" s="1"/>
      <c r="AA2524" s="1"/>
      <c r="AB2524" s="1"/>
      <c r="AC2524" s="1"/>
      <c r="AD2524" s="1"/>
      <c r="AE2524" s="1"/>
      <c r="AF2524" s="1"/>
      <c r="AG2524" s="1"/>
      <c r="AH2524" s="1"/>
      <c r="AI2524" s="1"/>
      <c r="AJ2524" s="1"/>
      <c r="AK2524" s="1"/>
      <c r="AL2524" s="1"/>
      <c r="AM2524" s="1"/>
      <c r="AN2524" s="1"/>
      <c r="AO2524" s="1"/>
      <c r="AP2524" s="1"/>
    </row>
    <row r="2525" ht="15.75" customHeight="1">
      <c r="A2525" s="1"/>
      <c r="B2525" s="1"/>
      <c r="C2525" s="1"/>
      <c r="D2525" s="133"/>
      <c r="E2525" s="1"/>
      <c r="F2525" s="1"/>
      <c r="G2525" s="1"/>
      <c r="H2525" s="1"/>
      <c r="I2525" s="1"/>
      <c r="J2525" s="1"/>
      <c r="K2525" s="1"/>
      <c r="L2525" s="1"/>
      <c r="M2525" s="1"/>
      <c r="N2525" s="1"/>
      <c r="O2525" s="1"/>
      <c r="P2525" s="1"/>
      <c r="Q2525" s="1"/>
      <c r="R2525" s="1"/>
      <c r="S2525" s="1"/>
      <c r="T2525" s="1"/>
      <c r="U2525" s="1"/>
      <c r="V2525" s="1"/>
      <c r="W2525" s="1"/>
      <c r="X2525" s="1"/>
      <c r="Y2525" s="1"/>
      <c r="Z2525" s="1"/>
      <c r="AA2525" s="1"/>
      <c r="AB2525" s="1"/>
      <c r="AC2525" s="1"/>
      <c r="AD2525" s="1"/>
      <c r="AE2525" s="1"/>
      <c r="AF2525" s="1"/>
      <c r="AG2525" s="1"/>
      <c r="AH2525" s="1"/>
      <c r="AI2525" s="1"/>
      <c r="AJ2525" s="1"/>
      <c r="AK2525" s="1"/>
      <c r="AL2525" s="1"/>
      <c r="AM2525" s="1"/>
      <c r="AN2525" s="1"/>
      <c r="AO2525" s="1"/>
      <c r="AP2525" s="1"/>
    </row>
    <row r="2526" ht="15.75" customHeight="1">
      <c r="A2526" s="1"/>
      <c r="B2526" s="1"/>
      <c r="C2526" s="1"/>
      <c r="D2526" s="133"/>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c r="AC2526" s="1"/>
      <c r="AD2526" s="1"/>
      <c r="AE2526" s="1"/>
      <c r="AF2526" s="1"/>
      <c r="AG2526" s="1"/>
      <c r="AH2526" s="1"/>
      <c r="AI2526" s="1"/>
      <c r="AJ2526" s="1"/>
      <c r="AK2526" s="1"/>
      <c r="AL2526" s="1"/>
      <c r="AM2526" s="1"/>
      <c r="AN2526" s="1"/>
      <c r="AO2526" s="1"/>
      <c r="AP2526" s="1"/>
    </row>
    <row r="2527" ht="15.75" customHeight="1">
      <c r="A2527" s="1"/>
      <c r="B2527" s="1"/>
      <c r="C2527" s="1"/>
      <c r="D2527" s="133"/>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c r="AC2527" s="1"/>
      <c r="AD2527" s="1"/>
      <c r="AE2527" s="1"/>
      <c r="AF2527" s="1"/>
      <c r="AG2527" s="1"/>
      <c r="AH2527" s="1"/>
      <c r="AI2527" s="1"/>
      <c r="AJ2527" s="1"/>
      <c r="AK2527" s="1"/>
      <c r="AL2527" s="1"/>
      <c r="AM2527" s="1"/>
      <c r="AN2527" s="1"/>
      <c r="AO2527" s="1"/>
      <c r="AP2527" s="1"/>
    </row>
    <row r="2528" ht="15.75" customHeight="1">
      <c r="A2528" s="1"/>
      <c r="B2528" s="1"/>
      <c r="C2528" s="1"/>
      <c r="D2528" s="133"/>
      <c r="E2528" s="1"/>
      <c r="F2528" s="1"/>
      <c r="G2528" s="1"/>
      <c r="H2528" s="1"/>
      <c r="I2528" s="1"/>
      <c r="J2528" s="1"/>
      <c r="K2528" s="1"/>
      <c r="L2528" s="1"/>
      <c r="M2528" s="1"/>
      <c r="N2528" s="1"/>
      <c r="O2528" s="1"/>
      <c r="P2528" s="1"/>
      <c r="Q2528" s="1"/>
      <c r="R2528" s="1"/>
      <c r="S2528" s="1"/>
      <c r="T2528" s="1"/>
      <c r="U2528" s="1"/>
      <c r="V2528" s="1"/>
      <c r="W2528" s="1"/>
      <c r="X2528" s="1"/>
      <c r="Y2528" s="1"/>
      <c r="Z2528" s="1"/>
      <c r="AA2528" s="1"/>
      <c r="AB2528" s="1"/>
      <c r="AC2528" s="1"/>
      <c r="AD2528" s="1"/>
      <c r="AE2528" s="1"/>
      <c r="AF2528" s="1"/>
      <c r="AG2528" s="1"/>
      <c r="AH2528" s="1"/>
      <c r="AI2528" s="1"/>
      <c r="AJ2528" s="1"/>
      <c r="AK2528" s="1"/>
      <c r="AL2528" s="1"/>
      <c r="AM2528" s="1"/>
      <c r="AN2528" s="1"/>
      <c r="AO2528" s="1"/>
      <c r="AP2528" s="1"/>
    </row>
    <row r="2529" ht="15.75" customHeight="1">
      <c r="A2529" s="1"/>
      <c r="B2529" s="1"/>
      <c r="C2529" s="1"/>
      <c r="D2529" s="133"/>
      <c r="E2529" s="1"/>
      <c r="F2529" s="1"/>
      <c r="G2529" s="1"/>
      <c r="H2529" s="1"/>
      <c r="I2529" s="1"/>
      <c r="J2529" s="1"/>
      <c r="K2529" s="1"/>
      <c r="L2529" s="1"/>
      <c r="M2529" s="1"/>
      <c r="N2529" s="1"/>
      <c r="O2529" s="1"/>
      <c r="P2529" s="1"/>
      <c r="Q2529" s="1"/>
      <c r="R2529" s="1"/>
      <c r="S2529" s="1"/>
      <c r="T2529" s="1"/>
      <c r="U2529" s="1"/>
      <c r="V2529" s="1"/>
      <c r="W2529" s="1"/>
      <c r="X2529" s="1"/>
      <c r="Y2529" s="1"/>
      <c r="Z2529" s="1"/>
      <c r="AA2529" s="1"/>
      <c r="AB2529" s="1"/>
      <c r="AC2529" s="1"/>
      <c r="AD2529" s="1"/>
      <c r="AE2529" s="1"/>
      <c r="AF2529" s="1"/>
      <c r="AG2529" s="1"/>
      <c r="AH2529" s="1"/>
      <c r="AI2529" s="1"/>
      <c r="AJ2529" s="1"/>
      <c r="AK2529" s="1"/>
      <c r="AL2529" s="1"/>
      <c r="AM2529" s="1"/>
      <c r="AN2529" s="1"/>
      <c r="AO2529" s="1"/>
      <c r="AP2529" s="1"/>
    </row>
    <row r="2530" ht="15.75" customHeight="1">
      <c r="A2530" s="1"/>
      <c r="B2530" s="1"/>
      <c r="C2530" s="1"/>
      <c r="D2530" s="133"/>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c r="AC2530" s="1"/>
      <c r="AD2530" s="1"/>
      <c r="AE2530" s="1"/>
      <c r="AF2530" s="1"/>
      <c r="AG2530" s="1"/>
      <c r="AH2530" s="1"/>
      <c r="AI2530" s="1"/>
      <c r="AJ2530" s="1"/>
      <c r="AK2530" s="1"/>
      <c r="AL2530" s="1"/>
      <c r="AM2530" s="1"/>
      <c r="AN2530" s="1"/>
      <c r="AO2530" s="1"/>
      <c r="AP2530" s="1"/>
    </row>
    <row r="2531" ht="15.75" customHeight="1">
      <c r="A2531" s="1"/>
      <c r="B2531" s="1"/>
      <c r="C2531" s="1"/>
      <c r="D2531" s="133"/>
      <c r="E2531" s="1"/>
      <c r="F2531" s="1"/>
      <c r="G2531" s="1"/>
      <c r="H2531" s="1"/>
      <c r="I2531" s="1"/>
      <c r="J2531" s="1"/>
      <c r="K2531" s="1"/>
      <c r="L2531" s="1"/>
      <c r="M2531" s="1"/>
      <c r="N2531" s="1"/>
      <c r="O2531" s="1"/>
      <c r="P2531" s="1"/>
      <c r="Q2531" s="1"/>
      <c r="R2531" s="1"/>
      <c r="S2531" s="1"/>
      <c r="T2531" s="1"/>
      <c r="U2531" s="1"/>
      <c r="V2531" s="1"/>
      <c r="W2531" s="1"/>
      <c r="X2531" s="1"/>
      <c r="Y2531" s="1"/>
      <c r="Z2531" s="1"/>
      <c r="AA2531" s="1"/>
      <c r="AB2531" s="1"/>
      <c r="AC2531" s="1"/>
      <c r="AD2531" s="1"/>
      <c r="AE2531" s="1"/>
      <c r="AF2531" s="1"/>
      <c r="AG2531" s="1"/>
      <c r="AH2531" s="1"/>
      <c r="AI2531" s="1"/>
      <c r="AJ2531" s="1"/>
      <c r="AK2531" s="1"/>
      <c r="AL2531" s="1"/>
      <c r="AM2531" s="1"/>
      <c r="AN2531" s="1"/>
      <c r="AO2531" s="1"/>
      <c r="AP2531" s="1"/>
    </row>
    <row r="2532" ht="15.75" customHeight="1">
      <c r="A2532" s="1"/>
      <c r="B2532" s="1"/>
      <c r="C2532" s="1"/>
      <c r="D2532" s="133"/>
      <c r="E2532" s="1"/>
      <c r="F2532" s="1"/>
      <c r="G2532" s="1"/>
      <c r="H2532" s="1"/>
      <c r="I2532" s="1"/>
      <c r="J2532" s="1"/>
      <c r="K2532" s="1"/>
      <c r="L2532" s="1"/>
      <c r="M2532" s="1"/>
      <c r="N2532" s="1"/>
      <c r="O2532" s="1"/>
      <c r="P2532" s="1"/>
      <c r="Q2532" s="1"/>
      <c r="R2532" s="1"/>
      <c r="S2532" s="1"/>
      <c r="T2532" s="1"/>
      <c r="U2532" s="1"/>
      <c r="V2532" s="1"/>
      <c r="W2532" s="1"/>
      <c r="X2532" s="1"/>
      <c r="Y2532" s="1"/>
      <c r="Z2532" s="1"/>
      <c r="AA2532" s="1"/>
      <c r="AB2532" s="1"/>
      <c r="AC2532" s="1"/>
      <c r="AD2532" s="1"/>
      <c r="AE2532" s="1"/>
      <c r="AF2532" s="1"/>
      <c r="AG2532" s="1"/>
      <c r="AH2532" s="1"/>
      <c r="AI2532" s="1"/>
      <c r="AJ2532" s="1"/>
      <c r="AK2532" s="1"/>
      <c r="AL2532" s="1"/>
      <c r="AM2532" s="1"/>
      <c r="AN2532" s="1"/>
      <c r="AO2532" s="1"/>
      <c r="AP2532" s="1"/>
    </row>
    <row r="2533" ht="15.75" customHeight="1">
      <c r="A2533" s="1"/>
      <c r="B2533" s="1"/>
      <c r="C2533" s="1"/>
      <c r="D2533" s="133"/>
      <c r="E2533" s="1"/>
      <c r="F2533" s="1"/>
      <c r="G2533" s="1"/>
      <c r="H2533" s="1"/>
      <c r="I2533" s="1"/>
      <c r="J2533" s="1"/>
      <c r="K2533" s="1"/>
      <c r="L2533" s="1"/>
      <c r="M2533" s="1"/>
      <c r="N2533" s="1"/>
      <c r="O2533" s="1"/>
      <c r="P2533" s="1"/>
      <c r="Q2533" s="1"/>
      <c r="R2533" s="1"/>
      <c r="S2533" s="1"/>
      <c r="T2533" s="1"/>
      <c r="U2533" s="1"/>
      <c r="V2533" s="1"/>
      <c r="W2533" s="1"/>
      <c r="X2533" s="1"/>
      <c r="Y2533" s="1"/>
      <c r="Z2533" s="1"/>
      <c r="AA2533" s="1"/>
      <c r="AB2533" s="1"/>
      <c r="AC2533" s="1"/>
      <c r="AD2533" s="1"/>
      <c r="AE2533" s="1"/>
      <c r="AF2533" s="1"/>
      <c r="AG2533" s="1"/>
      <c r="AH2533" s="1"/>
      <c r="AI2533" s="1"/>
      <c r="AJ2533" s="1"/>
      <c r="AK2533" s="1"/>
      <c r="AL2533" s="1"/>
      <c r="AM2533" s="1"/>
      <c r="AN2533" s="1"/>
      <c r="AO2533" s="1"/>
      <c r="AP2533" s="1"/>
    </row>
    <row r="2534" ht="15.75" customHeight="1">
      <c r="A2534" s="1"/>
      <c r="B2534" s="1"/>
      <c r="C2534" s="1"/>
      <c r="D2534" s="133"/>
      <c r="E2534" s="1"/>
      <c r="F2534" s="1"/>
      <c r="G2534" s="1"/>
      <c r="H2534" s="1"/>
      <c r="I2534" s="1"/>
      <c r="J2534" s="1"/>
      <c r="K2534" s="1"/>
      <c r="L2534" s="1"/>
      <c r="M2534" s="1"/>
      <c r="N2534" s="1"/>
      <c r="O2534" s="1"/>
      <c r="P2534" s="1"/>
      <c r="Q2534" s="1"/>
      <c r="R2534" s="1"/>
      <c r="S2534" s="1"/>
      <c r="T2534" s="1"/>
      <c r="U2534" s="1"/>
      <c r="V2534" s="1"/>
      <c r="W2534" s="1"/>
      <c r="X2534" s="1"/>
      <c r="Y2534" s="1"/>
      <c r="Z2534" s="1"/>
      <c r="AA2534" s="1"/>
      <c r="AB2534" s="1"/>
      <c r="AC2534" s="1"/>
      <c r="AD2534" s="1"/>
      <c r="AE2534" s="1"/>
      <c r="AF2534" s="1"/>
      <c r="AG2534" s="1"/>
      <c r="AH2534" s="1"/>
      <c r="AI2534" s="1"/>
      <c r="AJ2534" s="1"/>
      <c r="AK2534" s="1"/>
      <c r="AL2534" s="1"/>
      <c r="AM2534" s="1"/>
      <c r="AN2534" s="1"/>
      <c r="AO2534" s="1"/>
      <c r="AP2534" s="1"/>
    </row>
    <row r="2535" ht="15.75" customHeight="1">
      <c r="A2535" s="1"/>
      <c r="B2535" s="1"/>
      <c r="C2535" s="1"/>
      <c r="D2535" s="133"/>
      <c r="E2535" s="1"/>
      <c r="F2535" s="1"/>
      <c r="G2535" s="1"/>
      <c r="H2535" s="1"/>
      <c r="I2535" s="1"/>
      <c r="J2535" s="1"/>
      <c r="K2535" s="1"/>
      <c r="L2535" s="1"/>
      <c r="M2535" s="1"/>
      <c r="N2535" s="1"/>
      <c r="O2535" s="1"/>
      <c r="P2535" s="1"/>
      <c r="Q2535" s="1"/>
      <c r="R2535" s="1"/>
      <c r="S2535" s="1"/>
      <c r="T2535" s="1"/>
      <c r="U2535" s="1"/>
      <c r="V2535" s="1"/>
      <c r="W2535" s="1"/>
      <c r="X2535" s="1"/>
      <c r="Y2535" s="1"/>
      <c r="Z2535" s="1"/>
      <c r="AA2535" s="1"/>
      <c r="AB2535" s="1"/>
      <c r="AC2535" s="1"/>
      <c r="AD2535" s="1"/>
      <c r="AE2535" s="1"/>
      <c r="AF2535" s="1"/>
      <c r="AG2535" s="1"/>
      <c r="AH2535" s="1"/>
      <c r="AI2535" s="1"/>
      <c r="AJ2535" s="1"/>
      <c r="AK2535" s="1"/>
      <c r="AL2535" s="1"/>
      <c r="AM2535" s="1"/>
      <c r="AN2535" s="1"/>
      <c r="AO2535" s="1"/>
      <c r="AP2535" s="1"/>
    </row>
    <row r="2536" ht="15.75" customHeight="1">
      <c r="A2536" s="1"/>
      <c r="B2536" s="1"/>
      <c r="C2536" s="1"/>
      <c r="D2536" s="133"/>
      <c r="E2536" s="1"/>
      <c r="F2536" s="1"/>
      <c r="G2536" s="1"/>
      <c r="H2536" s="1"/>
      <c r="I2536" s="1"/>
      <c r="J2536" s="1"/>
      <c r="K2536" s="1"/>
      <c r="L2536" s="1"/>
      <c r="M2536" s="1"/>
      <c r="N2536" s="1"/>
      <c r="O2536" s="1"/>
      <c r="P2536" s="1"/>
      <c r="Q2536" s="1"/>
      <c r="R2536" s="1"/>
      <c r="S2536" s="1"/>
      <c r="T2536" s="1"/>
      <c r="U2536" s="1"/>
      <c r="V2536" s="1"/>
      <c r="W2536" s="1"/>
      <c r="X2536" s="1"/>
      <c r="Y2536" s="1"/>
      <c r="Z2536" s="1"/>
      <c r="AA2536" s="1"/>
      <c r="AB2536" s="1"/>
      <c r="AC2536" s="1"/>
      <c r="AD2536" s="1"/>
      <c r="AE2536" s="1"/>
      <c r="AF2536" s="1"/>
      <c r="AG2536" s="1"/>
      <c r="AH2536" s="1"/>
      <c r="AI2536" s="1"/>
      <c r="AJ2536" s="1"/>
      <c r="AK2536" s="1"/>
      <c r="AL2536" s="1"/>
      <c r="AM2536" s="1"/>
      <c r="AN2536" s="1"/>
      <c r="AO2536" s="1"/>
      <c r="AP2536" s="1"/>
    </row>
    <row r="2537" ht="15.75" customHeight="1">
      <c r="A2537" s="1"/>
      <c r="B2537" s="1"/>
      <c r="C2537" s="1"/>
      <c r="D2537" s="133"/>
      <c r="E2537" s="1"/>
      <c r="F2537" s="1"/>
      <c r="G2537" s="1"/>
      <c r="H2537" s="1"/>
      <c r="I2537" s="1"/>
      <c r="J2537" s="1"/>
      <c r="K2537" s="1"/>
      <c r="L2537" s="1"/>
      <c r="M2537" s="1"/>
      <c r="N2537" s="1"/>
      <c r="O2537" s="1"/>
      <c r="P2537" s="1"/>
      <c r="Q2537" s="1"/>
      <c r="R2537" s="1"/>
      <c r="S2537" s="1"/>
      <c r="T2537" s="1"/>
      <c r="U2537" s="1"/>
      <c r="V2537" s="1"/>
      <c r="W2537" s="1"/>
      <c r="X2537" s="1"/>
      <c r="Y2537" s="1"/>
      <c r="Z2537" s="1"/>
      <c r="AA2537" s="1"/>
      <c r="AB2537" s="1"/>
      <c r="AC2537" s="1"/>
      <c r="AD2537" s="1"/>
      <c r="AE2537" s="1"/>
      <c r="AF2537" s="1"/>
      <c r="AG2537" s="1"/>
      <c r="AH2537" s="1"/>
      <c r="AI2537" s="1"/>
      <c r="AJ2537" s="1"/>
      <c r="AK2537" s="1"/>
      <c r="AL2537" s="1"/>
      <c r="AM2537" s="1"/>
      <c r="AN2537" s="1"/>
      <c r="AO2537" s="1"/>
      <c r="AP2537" s="1"/>
    </row>
    <row r="2538" ht="15.75" customHeight="1">
      <c r="A2538" s="1"/>
      <c r="B2538" s="1"/>
      <c r="C2538" s="1"/>
      <c r="D2538" s="133"/>
      <c r="E2538" s="1"/>
      <c r="F2538" s="1"/>
      <c r="G2538" s="1"/>
      <c r="H2538" s="1"/>
      <c r="I2538" s="1"/>
      <c r="J2538" s="1"/>
      <c r="K2538" s="1"/>
      <c r="L2538" s="1"/>
      <c r="M2538" s="1"/>
      <c r="N2538" s="1"/>
      <c r="O2538" s="1"/>
      <c r="P2538" s="1"/>
      <c r="Q2538" s="1"/>
      <c r="R2538" s="1"/>
      <c r="S2538" s="1"/>
      <c r="T2538" s="1"/>
      <c r="U2538" s="1"/>
      <c r="V2538" s="1"/>
      <c r="W2538" s="1"/>
      <c r="X2538" s="1"/>
      <c r="Y2538" s="1"/>
      <c r="Z2538" s="1"/>
      <c r="AA2538" s="1"/>
      <c r="AB2538" s="1"/>
      <c r="AC2538" s="1"/>
      <c r="AD2538" s="1"/>
      <c r="AE2538" s="1"/>
      <c r="AF2538" s="1"/>
      <c r="AG2538" s="1"/>
      <c r="AH2538" s="1"/>
      <c r="AI2538" s="1"/>
      <c r="AJ2538" s="1"/>
      <c r="AK2538" s="1"/>
      <c r="AL2538" s="1"/>
      <c r="AM2538" s="1"/>
      <c r="AN2538" s="1"/>
      <c r="AO2538" s="1"/>
      <c r="AP2538" s="1"/>
    </row>
    <row r="2539" ht="15.75" customHeight="1">
      <c r="A2539" s="1"/>
      <c r="B2539" s="1"/>
      <c r="C2539" s="1"/>
      <c r="D2539" s="133"/>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c r="AC2539" s="1"/>
      <c r="AD2539" s="1"/>
      <c r="AE2539" s="1"/>
      <c r="AF2539" s="1"/>
      <c r="AG2539" s="1"/>
      <c r="AH2539" s="1"/>
      <c r="AI2539" s="1"/>
      <c r="AJ2539" s="1"/>
      <c r="AK2539" s="1"/>
      <c r="AL2539" s="1"/>
      <c r="AM2539" s="1"/>
      <c r="AN2539" s="1"/>
      <c r="AO2539" s="1"/>
      <c r="AP2539" s="1"/>
    </row>
    <row r="2540" ht="15.75" customHeight="1">
      <c r="A2540" s="1"/>
      <c r="B2540" s="1"/>
      <c r="C2540" s="1"/>
      <c r="D2540" s="133"/>
      <c r="E2540" s="1"/>
      <c r="F2540" s="1"/>
      <c r="G2540" s="1"/>
      <c r="H2540" s="1"/>
      <c r="I2540" s="1"/>
      <c r="J2540" s="1"/>
      <c r="K2540" s="1"/>
      <c r="L2540" s="1"/>
      <c r="M2540" s="1"/>
      <c r="N2540" s="1"/>
      <c r="O2540" s="1"/>
      <c r="P2540" s="1"/>
      <c r="Q2540" s="1"/>
      <c r="R2540" s="1"/>
      <c r="S2540" s="1"/>
      <c r="T2540" s="1"/>
      <c r="U2540" s="1"/>
      <c r="V2540" s="1"/>
      <c r="W2540" s="1"/>
      <c r="X2540" s="1"/>
      <c r="Y2540" s="1"/>
      <c r="Z2540" s="1"/>
      <c r="AA2540" s="1"/>
      <c r="AB2540" s="1"/>
      <c r="AC2540" s="1"/>
      <c r="AD2540" s="1"/>
      <c r="AE2540" s="1"/>
      <c r="AF2540" s="1"/>
      <c r="AG2540" s="1"/>
      <c r="AH2540" s="1"/>
      <c r="AI2540" s="1"/>
      <c r="AJ2540" s="1"/>
      <c r="AK2540" s="1"/>
      <c r="AL2540" s="1"/>
      <c r="AM2540" s="1"/>
      <c r="AN2540" s="1"/>
      <c r="AO2540" s="1"/>
      <c r="AP2540" s="1"/>
    </row>
    <row r="2541" ht="15.75" customHeight="1">
      <c r="A2541" s="1"/>
      <c r="B2541" s="1"/>
      <c r="C2541" s="1"/>
      <c r="D2541" s="133"/>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c r="AC2541" s="1"/>
      <c r="AD2541" s="1"/>
      <c r="AE2541" s="1"/>
      <c r="AF2541" s="1"/>
      <c r="AG2541" s="1"/>
      <c r="AH2541" s="1"/>
      <c r="AI2541" s="1"/>
      <c r="AJ2541" s="1"/>
      <c r="AK2541" s="1"/>
      <c r="AL2541" s="1"/>
      <c r="AM2541" s="1"/>
      <c r="AN2541" s="1"/>
      <c r="AO2541" s="1"/>
      <c r="AP2541" s="1"/>
    </row>
    <row r="2542" ht="15.75" customHeight="1">
      <c r="A2542" s="1"/>
      <c r="B2542" s="1"/>
      <c r="C2542" s="1"/>
      <c r="D2542" s="133"/>
      <c r="E2542" s="1"/>
      <c r="F2542" s="1"/>
      <c r="G2542" s="1"/>
      <c r="H2542" s="1"/>
      <c r="I2542" s="1"/>
      <c r="J2542" s="1"/>
      <c r="K2542" s="1"/>
      <c r="L2542" s="1"/>
      <c r="M2542" s="1"/>
      <c r="N2542" s="1"/>
      <c r="O2542" s="1"/>
      <c r="P2542" s="1"/>
      <c r="Q2542" s="1"/>
      <c r="R2542" s="1"/>
      <c r="S2542" s="1"/>
      <c r="T2542" s="1"/>
      <c r="U2542" s="1"/>
      <c r="V2542" s="1"/>
      <c r="W2542" s="1"/>
      <c r="X2542" s="1"/>
      <c r="Y2542" s="1"/>
      <c r="Z2542" s="1"/>
      <c r="AA2542" s="1"/>
      <c r="AB2542" s="1"/>
      <c r="AC2542" s="1"/>
      <c r="AD2542" s="1"/>
      <c r="AE2542" s="1"/>
      <c r="AF2542" s="1"/>
      <c r="AG2542" s="1"/>
      <c r="AH2542" s="1"/>
      <c r="AI2542" s="1"/>
      <c r="AJ2542" s="1"/>
      <c r="AK2542" s="1"/>
      <c r="AL2542" s="1"/>
      <c r="AM2542" s="1"/>
      <c r="AN2542" s="1"/>
      <c r="AO2542" s="1"/>
      <c r="AP2542" s="1"/>
    </row>
    <row r="2543" ht="15.75" customHeight="1">
      <c r="A2543" s="1"/>
      <c r="B2543" s="1"/>
      <c r="C2543" s="1"/>
      <c r="D2543" s="133"/>
      <c r="E2543" s="1"/>
      <c r="F2543" s="1"/>
      <c r="G2543" s="1"/>
      <c r="H2543" s="1"/>
      <c r="I2543" s="1"/>
      <c r="J2543" s="1"/>
      <c r="K2543" s="1"/>
      <c r="L2543" s="1"/>
      <c r="M2543" s="1"/>
      <c r="N2543" s="1"/>
      <c r="O2543" s="1"/>
      <c r="P2543" s="1"/>
      <c r="Q2543" s="1"/>
      <c r="R2543" s="1"/>
      <c r="S2543" s="1"/>
      <c r="T2543" s="1"/>
      <c r="U2543" s="1"/>
      <c r="V2543" s="1"/>
      <c r="W2543" s="1"/>
      <c r="X2543" s="1"/>
      <c r="Y2543" s="1"/>
      <c r="Z2543" s="1"/>
      <c r="AA2543" s="1"/>
      <c r="AB2543" s="1"/>
      <c r="AC2543" s="1"/>
      <c r="AD2543" s="1"/>
      <c r="AE2543" s="1"/>
      <c r="AF2543" s="1"/>
      <c r="AG2543" s="1"/>
      <c r="AH2543" s="1"/>
      <c r="AI2543" s="1"/>
      <c r="AJ2543" s="1"/>
      <c r="AK2543" s="1"/>
      <c r="AL2543" s="1"/>
      <c r="AM2543" s="1"/>
      <c r="AN2543" s="1"/>
      <c r="AO2543" s="1"/>
      <c r="AP2543" s="1"/>
    </row>
    <row r="2544" ht="15.75" customHeight="1">
      <c r="A2544" s="1"/>
      <c r="B2544" s="1"/>
      <c r="C2544" s="1"/>
      <c r="D2544" s="133"/>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c r="AC2544" s="1"/>
      <c r="AD2544" s="1"/>
      <c r="AE2544" s="1"/>
      <c r="AF2544" s="1"/>
      <c r="AG2544" s="1"/>
      <c r="AH2544" s="1"/>
      <c r="AI2544" s="1"/>
      <c r="AJ2544" s="1"/>
      <c r="AK2544" s="1"/>
      <c r="AL2544" s="1"/>
      <c r="AM2544" s="1"/>
      <c r="AN2544" s="1"/>
      <c r="AO2544" s="1"/>
      <c r="AP2544" s="1"/>
    </row>
    <row r="2545" ht="15.75" customHeight="1">
      <c r="A2545" s="1"/>
      <c r="B2545" s="1"/>
      <c r="C2545" s="1"/>
      <c r="D2545" s="133"/>
      <c r="E2545" s="1"/>
      <c r="F2545" s="1"/>
      <c r="G2545" s="1"/>
      <c r="H2545" s="1"/>
      <c r="I2545" s="1"/>
      <c r="J2545" s="1"/>
      <c r="K2545" s="1"/>
      <c r="L2545" s="1"/>
      <c r="M2545" s="1"/>
      <c r="N2545" s="1"/>
      <c r="O2545" s="1"/>
      <c r="P2545" s="1"/>
      <c r="Q2545" s="1"/>
      <c r="R2545" s="1"/>
      <c r="S2545" s="1"/>
      <c r="T2545" s="1"/>
      <c r="U2545" s="1"/>
      <c r="V2545" s="1"/>
      <c r="W2545" s="1"/>
      <c r="X2545" s="1"/>
      <c r="Y2545" s="1"/>
      <c r="Z2545" s="1"/>
      <c r="AA2545" s="1"/>
      <c r="AB2545" s="1"/>
      <c r="AC2545" s="1"/>
      <c r="AD2545" s="1"/>
      <c r="AE2545" s="1"/>
      <c r="AF2545" s="1"/>
      <c r="AG2545" s="1"/>
      <c r="AH2545" s="1"/>
      <c r="AI2545" s="1"/>
      <c r="AJ2545" s="1"/>
      <c r="AK2545" s="1"/>
      <c r="AL2545" s="1"/>
      <c r="AM2545" s="1"/>
      <c r="AN2545" s="1"/>
      <c r="AO2545" s="1"/>
      <c r="AP2545" s="1"/>
    </row>
    <row r="2546" ht="15.75" customHeight="1">
      <c r="A2546" s="1"/>
      <c r="B2546" s="1"/>
      <c r="C2546" s="1"/>
      <c r="D2546" s="133"/>
      <c r="E2546" s="1"/>
      <c r="F2546" s="1"/>
      <c r="G2546" s="1"/>
      <c r="H2546" s="1"/>
      <c r="I2546" s="1"/>
      <c r="J2546" s="1"/>
      <c r="K2546" s="1"/>
      <c r="L2546" s="1"/>
      <c r="M2546" s="1"/>
      <c r="N2546" s="1"/>
      <c r="O2546" s="1"/>
      <c r="P2546" s="1"/>
      <c r="Q2546" s="1"/>
      <c r="R2546" s="1"/>
      <c r="S2546" s="1"/>
      <c r="T2546" s="1"/>
      <c r="U2546" s="1"/>
      <c r="V2546" s="1"/>
      <c r="W2546" s="1"/>
      <c r="X2546" s="1"/>
      <c r="Y2546" s="1"/>
      <c r="Z2546" s="1"/>
      <c r="AA2546" s="1"/>
      <c r="AB2546" s="1"/>
      <c r="AC2546" s="1"/>
      <c r="AD2546" s="1"/>
      <c r="AE2546" s="1"/>
      <c r="AF2546" s="1"/>
      <c r="AG2546" s="1"/>
      <c r="AH2546" s="1"/>
      <c r="AI2546" s="1"/>
      <c r="AJ2546" s="1"/>
      <c r="AK2546" s="1"/>
      <c r="AL2546" s="1"/>
      <c r="AM2546" s="1"/>
      <c r="AN2546" s="1"/>
      <c r="AO2546" s="1"/>
      <c r="AP2546" s="1"/>
    </row>
    <row r="2547" ht="15.75" customHeight="1">
      <c r="A2547" s="1"/>
      <c r="B2547" s="1"/>
      <c r="C2547" s="1"/>
      <c r="D2547" s="133"/>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c r="AC2547" s="1"/>
      <c r="AD2547" s="1"/>
      <c r="AE2547" s="1"/>
      <c r="AF2547" s="1"/>
      <c r="AG2547" s="1"/>
      <c r="AH2547" s="1"/>
      <c r="AI2547" s="1"/>
      <c r="AJ2547" s="1"/>
      <c r="AK2547" s="1"/>
      <c r="AL2547" s="1"/>
      <c r="AM2547" s="1"/>
      <c r="AN2547" s="1"/>
      <c r="AO2547" s="1"/>
      <c r="AP2547" s="1"/>
    </row>
    <row r="2548" ht="15.75" customHeight="1">
      <c r="A2548" s="1"/>
      <c r="B2548" s="1"/>
      <c r="C2548" s="1"/>
      <c r="D2548" s="133"/>
      <c r="E2548" s="1"/>
      <c r="F2548" s="1"/>
      <c r="G2548" s="1"/>
      <c r="H2548" s="1"/>
      <c r="I2548" s="1"/>
      <c r="J2548" s="1"/>
      <c r="K2548" s="1"/>
      <c r="L2548" s="1"/>
      <c r="M2548" s="1"/>
      <c r="N2548" s="1"/>
      <c r="O2548" s="1"/>
      <c r="P2548" s="1"/>
      <c r="Q2548" s="1"/>
      <c r="R2548" s="1"/>
      <c r="S2548" s="1"/>
      <c r="T2548" s="1"/>
      <c r="U2548" s="1"/>
      <c r="V2548" s="1"/>
      <c r="W2548" s="1"/>
      <c r="X2548" s="1"/>
      <c r="Y2548" s="1"/>
      <c r="Z2548" s="1"/>
      <c r="AA2548" s="1"/>
      <c r="AB2548" s="1"/>
      <c r="AC2548" s="1"/>
      <c r="AD2548" s="1"/>
      <c r="AE2548" s="1"/>
      <c r="AF2548" s="1"/>
      <c r="AG2548" s="1"/>
      <c r="AH2548" s="1"/>
      <c r="AI2548" s="1"/>
      <c r="AJ2548" s="1"/>
      <c r="AK2548" s="1"/>
      <c r="AL2548" s="1"/>
      <c r="AM2548" s="1"/>
      <c r="AN2548" s="1"/>
      <c r="AO2548" s="1"/>
      <c r="AP2548" s="1"/>
    </row>
    <row r="2549" ht="15.75" customHeight="1">
      <c r="A2549" s="1"/>
      <c r="B2549" s="1"/>
      <c r="C2549" s="1"/>
      <c r="D2549" s="133"/>
      <c r="E2549" s="1"/>
      <c r="F2549" s="1"/>
      <c r="G2549" s="1"/>
      <c r="H2549" s="1"/>
      <c r="I2549" s="1"/>
      <c r="J2549" s="1"/>
      <c r="K2549" s="1"/>
      <c r="L2549" s="1"/>
      <c r="M2549" s="1"/>
      <c r="N2549" s="1"/>
      <c r="O2549" s="1"/>
      <c r="P2549" s="1"/>
      <c r="Q2549" s="1"/>
      <c r="R2549" s="1"/>
      <c r="S2549" s="1"/>
      <c r="T2549" s="1"/>
      <c r="U2549" s="1"/>
      <c r="V2549" s="1"/>
      <c r="W2549" s="1"/>
      <c r="X2549" s="1"/>
      <c r="Y2549" s="1"/>
      <c r="Z2549" s="1"/>
      <c r="AA2549" s="1"/>
      <c r="AB2549" s="1"/>
      <c r="AC2549" s="1"/>
      <c r="AD2549" s="1"/>
      <c r="AE2549" s="1"/>
      <c r="AF2549" s="1"/>
      <c r="AG2549" s="1"/>
      <c r="AH2549" s="1"/>
      <c r="AI2549" s="1"/>
      <c r="AJ2549" s="1"/>
      <c r="AK2549" s="1"/>
      <c r="AL2549" s="1"/>
      <c r="AM2549" s="1"/>
      <c r="AN2549" s="1"/>
      <c r="AO2549" s="1"/>
      <c r="AP2549" s="1"/>
    </row>
    <row r="2550" ht="15.75" customHeight="1">
      <c r="A2550" s="1"/>
      <c r="B2550" s="1"/>
      <c r="C2550" s="1"/>
      <c r="D2550" s="133"/>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c r="AC2550" s="1"/>
      <c r="AD2550" s="1"/>
      <c r="AE2550" s="1"/>
      <c r="AF2550" s="1"/>
      <c r="AG2550" s="1"/>
      <c r="AH2550" s="1"/>
      <c r="AI2550" s="1"/>
      <c r="AJ2550" s="1"/>
      <c r="AK2550" s="1"/>
      <c r="AL2550" s="1"/>
      <c r="AM2550" s="1"/>
      <c r="AN2550" s="1"/>
      <c r="AO2550" s="1"/>
      <c r="AP2550" s="1"/>
    </row>
    <row r="2551" ht="15.75" customHeight="1">
      <c r="A2551" s="1"/>
      <c r="B2551" s="1"/>
      <c r="C2551" s="1"/>
      <c r="D2551" s="133"/>
      <c r="E2551" s="1"/>
      <c r="F2551" s="1"/>
      <c r="G2551" s="1"/>
      <c r="H2551" s="1"/>
      <c r="I2551" s="1"/>
      <c r="J2551" s="1"/>
      <c r="K2551" s="1"/>
      <c r="L2551" s="1"/>
      <c r="M2551" s="1"/>
      <c r="N2551" s="1"/>
      <c r="O2551" s="1"/>
      <c r="P2551" s="1"/>
      <c r="Q2551" s="1"/>
      <c r="R2551" s="1"/>
      <c r="S2551" s="1"/>
      <c r="T2551" s="1"/>
      <c r="U2551" s="1"/>
      <c r="V2551" s="1"/>
      <c r="W2551" s="1"/>
      <c r="X2551" s="1"/>
      <c r="Y2551" s="1"/>
      <c r="Z2551" s="1"/>
      <c r="AA2551" s="1"/>
      <c r="AB2551" s="1"/>
      <c r="AC2551" s="1"/>
      <c r="AD2551" s="1"/>
      <c r="AE2551" s="1"/>
      <c r="AF2551" s="1"/>
      <c r="AG2551" s="1"/>
      <c r="AH2551" s="1"/>
      <c r="AI2551" s="1"/>
      <c r="AJ2551" s="1"/>
      <c r="AK2551" s="1"/>
      <c r="AL2551" s="1"/>
      <c r="AM2551" s="1"/>
      <c r="AN2551" s="1"/>
      <c r="AO2551" s="1"/>
      <c r="AP2551" s="1"/>
    </row>
    <row r="2552" ht="15.75" customHeight="1">
      <c r="A2552" s="1"/>
      <c r="B2552" s="1"/>
      <c r="C2552" s="1"/>
      <c r="D2552" s="133"/>
      <c r="E2552" s="1"/>
      <c r="F2552" s="1"/>
      <c r="G2552" s="1"/>
      <c r="H2552" s="1"/>
      <c r="I2552" s="1"/>
      <c r="J2552" s="1"/>
      <c r="K2552" s="1"/>
      <c r="L2552" s="1"/>
      <c r="M2552" s="1"/>
      <c r="N2552" s="1"/>
      <c r="O2552" s="1"/>
      <c r="P2552" s="1"/>
      <c r="Q2552" s="1"/>
      <c r="R2552" s="1"/>
      <c r="S2552" s="1"/>
      <c r="T2552" s="1"/>
      <c r="U2552" s="1"/>
      <c r="V2552" s="1"/>
      <c r="W2552" s="1"/>
      <c r="X2552" s="1"/>
      <c r="Y2552" s="1"/>
      <c r="Z2552" s="1"/>
      <c r="AA2552" s="1"/>
      <c r="AB2552" s="1"/>
      <c r="AC2552" s="1"/>
      <c r="AD2552" s="1"/>
      <c r="AE2552" s="1"/>
      <c r="AF2552" s="1"/>
      <c r="AG2552" s="1"/>
      <c r="AH2552" s="1"/>
      <c r="AI2552" s="1"/>
      <c r="AJ2552" s="1"/>
      <c r="AK2552" s="1"/>
      <c r="AL2552" s="1"/>
      <c r="AM2552" s="1"/>
      <c r="AN2552" s="1"/>
      <c r="AO2552" s="1"/>
      <c r="AP2552" s="1"/>
    </row>
    <row r="2553" ht="15.75" customHeight="1">
      <c r="A2553" s="1"/>
      <c r="B2553" s="1"/>
      <c r="C2553" s="1"/>
      <c r="D2553" s="133"/>
      <c r="E2553" s="1"/>
      <c r="F2553" s="1"/>
      <c r="G2553" s="1"/>
      <c r="H2553" s="1"/>
      <c r="I2553" s="1"/>
      <c r="J2553" s="1"/>
      <c r="K2553" s="1"/>
      <c r="L2553" s="1"/>
      <c r="M2553" s="1"/>
      <c r="N2553" s="1"/>
      <c r="O2553" s="1"/>
      <c r="P2553" s="1"/>
      <c r="Q2553" s="1"/>
      <c r="R2553" s="1"/>
      <c r="S2553" s="1"/>
      <c r="T2553" s="1"/>
      <c r="U2553" s="1"/>
      <c r="V2553" s="1"/>
      <c r="W2553" s="1"/>
      <c r="X2553" s="1"/>
      <c r="Y2553" s="1"/>
      <c r="Z2553" s="1"/>
      <c r="AA2553" s="1"/>
      <c r="AB2553" s="1"/>
      <c r="AC2553" s="1"/>
      <c r="AD2553" s="1"/>
      <c r="AE2553" s="1"/>
      <c r="AF2553" s="1"/>
      <c r="AG2553" s="1"/>
      <c r="AH2553" s="1"/>
      <c r="AI2553" s="1"/>
      <c r="AJ2553" s="1"/>
      <c r="AK2553" s="1"/>
      <c r="AL2553" s="1"/>
      <c r="AM2553" s="1"/>
      <c r="AN2553" s="1"/>
      <c r="AO2553" s="1"/>
      <c r="AP2553" s="1"/>
    </row>
    <row r="2554" ht="15.75" customHeight="1">
      <c r="A2554" s="1"/>
      <c r="B2554" s="1"/>
      <c r="C2554" s="1"/>
      <c r="D2554" s="133"/>
      <c r="E2554" s="1"/>
      <c r="F2554" s="1"/>
      <c r="G2554" s="1"/>
      <c r="H2554" s="1"/>
      <c r="I2554" s="1"/>
      <c r="J2554" s="1"/>
      <c r="K2554" s="1"/>
      <c r="L2554" s="1"/>
      <c r="M2554" s="1"/>
      <c r="N2554" s="1"/>
      <c r="O2554" s="1"/>
      <c r="P2554" s="1"/>
      <c r="Q2554" s="1"/>
      <c r="R2554" s="1"/>
      <c r="S2554" s="1"/>
      <c r="T2554" s="1"/>
      <c r="U2554" s="1"/>
      <c r="V2554" s="1"/>
      <c r="W2554" s="1"/>
      <c r="X2554" s="1"/>
      <c r="Y2554" s="1"/>
      <c r="Z2554" s="1"/>
      <c r="AA2554" s="1"/>
      <c r="AB2554" s="1"/>
      <c r="AC2554" s="1"/>
      <c r="AD2554" s="1"/>
      <c r="AE2554" s="1"/>
      <c r="AF2554" s="1"/>
      <c r="AG2554" s="1"/>
      <c r="AH2554" s="1"/>
      <c r="AI2554" s="1"/>
      <c r="AJ2554" s="1"/>
      <c r="AK2554" s="1"/>
      <c r="AL2554" s="1"/>
      <c r="AM2554" s="1"/>
      <c r="AN2554" s="1"/>
      <c r="AO2554" s="1"/>
      <c r="AP2554" s="1"/>
    </row>
    <row r="2555" ht="15.75" customHeight="1">
      <c r="A2555" s="1"/>
      <c r="B2555" s="1"/>
      <c r="C2555" s="1"/>
      <c r="D2555" s="133"/>
      <c r="E2555" s="1"/>
      <c r="F2555" s="1"/>
      <c r="G2555" s="1"/>
      <c r="H2555" s="1"/>
      <c r="I2555" s="1"/>
      <c r="J2555" s="1"/>
      <c r="K2555" s="1"/>
      <c r="L2555" s="1"/>
      <c r="M2555" s="1"/>
      <c r="N2555" s="1"/>
      <c r="O2555" s="1"/>
      <c r="P2555" s="1"/>
      <c r="Q2555" s="1"/>
      <c r="R2555" s="1"/>
      <c r="S2555" s="1"/>
      <c r="T2555" s="1"/>
      <c r="U2555" s="1"/>
      <c r="V2555" s="1"/>
      <c r="W2555" s="1"/>
      <c r="X2555" s="1"/>
      <c r="Y2555" s="1"/>
      <c r="Z2555" s="1"/>
      <c r="AA2555" s="1"/>
      <c r="AB2555" s="1"/>
      <c r="AC2555" s="1"/>
      <c r="AD2555" s="1"/>
      <c r="AE2555" s="1"/>
      <c r="AF2555" s="1"/>
      <c r="AG2555" s="1"/>
      <c r="AH2555" s="1"/>
      <c r="AI2555" s="1"/>
      <c r="AJ2555" s="1"/>
      <c r="AK2555" s="1"/>
      <c r="AL2555" s="1"/>
      <c r="AM2555" s="1"/>
      <c r="AN2555" s="1"/>
      <c r="AO2555" s="1"/>
      <c r="AP2555" s="1"/>
    </row>
    <row r="2556" ht="15.75" customHeight="1">
      <c r="A2556" s="1"/>
      <c r="B2556" s="1"/>
      <c r="C2556" s="1"/>
      <c r="D2556" s="133"/>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c r="AC2556" s="1"/>
      <c r="AD2556" s="1"/>
      <c r="AE2556" s="1"/>
      <c r="AF2556" s="1"/>
      <c r="AG2556" s="1"/>
      <c r="AH2556" s="1"/>
      <c r="AI2556" s="1"/>
      <c r="AJ2556" s="1"/>
      <c r="AK2556" s="1"/>
      <c r="AL2556" s="1"/>
      <c r="AM2556" s="1"/>
      <c r="AN2556" s="1"/>
      <c r="AO2556" s="1"/>
      <c r="AP2556" s="1"/>
    </row>
    <row r="2557" ht="15.75" customHeight="1">
      <c r="A2557" s="1"/>
      <c r="B2557" s="1"/>
      <c r="C2557" s="1"/>
      <c r="D2557" s="133"/>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c r="AC2557" s="1"/>
      <c r="AD2557" s="1"/>
      <c r="AE2557" s="1"/>
      <c r="AF2557" s="1"/>
      <c r="AG2557" s="1"/>
      <c r="AH2557" s="1"/>
      <c r="AI2557" s="1"/>
      <c r="AJ2557" s="1"/>
      <c r="AK2557" s="1"/>
      <c r="AL2557" s="1"/>
      <c r="AM2557" s="1"/>
      <c r="AN2557" s="1"/>
      <c r="AO2557" s="1"/>
      <c r="AP2557" s="1"/>
    </row>
    <row r="2558" ht="15.75" customHeight="1">
      <c r="A2558" s="1"/>
      <c r="B2558" s="1"/>
      <c r="C2558" s="1"/>
      <c r="D2558" s="133"/>
      <c r="E2558" s="1"/>
      <c r="F2558" s="1"/>
      <c r="G2558" s="1"/>
      <c r="H2558" s="1"/>
      <c r="I2558" s="1"/>
      <c r="J2558" s="1"/>
      <c r="K2558" s="1"/>
      <c r="L2558" s="1"/>
      <c r="M2558" s="1"/>
      <c r="N2558" s="1"/>
      <c r="O2558" s="1"/>
      <c r="P2558" s="1"/>
      <c r="Q2558" s="1"/>
      <c r="R2558" s="1"/>
      <c r="S2558" s="1"/>
      <c r="T2558" s="1"/>
      <c r="U2558" s="1"/>
      <c r="V2558" s="1"/>
      <c r="W2558" s="1"/>
      <c r="X2558" s="1"/>
      <c r="Y2558" s="1"/>
      <c r="Z2558" s="1"/>
      <c r="AA2558" s="1"/>
      <c r="AB2558" s="1"/>
      <c r="AC2558" s="1"/>
      <c r="AD2558" s="1"/>
      <c r="AE2558" s="1"/>
      <c r="AF2558" s="1"/>
      <c r="AG2558" s="1"/>
      <c r="AH2558" s="1"/>
      <c r="AI2558" s="1"/>
      <c r="AJ2558" s="1"/>
      <c r="AK2558" s="1"/>
      <c r="AL2558" s="1"/>
      <c r="AM2558" s="1"/>
      <c r="AN2558" s="1"/>
      <c r="AO2558" s="1"/>
      <c r="AP2558" s="1"/>
    </row>
    <row r="2559" ht="15.75" customHeight="1">
      <c r="A2559" s="1"/>
      <c r="B2559" s="1"/>
      <c r="C2559" s="1"/>
      <c r="D2559" s="133"/>
      <c r="E2559" s="1"/>
      <c r="F2559" s="1"/>
      <c r="G2559" s="1"/>
      <c r="H2559" s="1"/>
      <c r="I2559" s="1"/>
      <c r="J2559" s="1"/>
      <c r="K2559" s="1"/>
      <c r="L2559" s="1"/>
      <c r="M2559" s="1"/>
      <c r="N2559" s="1"/>
      <c r="O2559" s="1"/>
      <c r="P2559" s="1"/>
      <c r="Q2559" s="1"/>
      <c r="R2559" s="1"/>
      <c r="S2559" s="1"/>
      <c r="T2559" s="1"/>
      <c r="U2559" s="1"/>
      <c r="V2559" s="1"/>
      <c r="W2559" s="1"/>
      <c r="X2559" s="1"/>
      <c r="Y2559" s="1"/>
      <c r="Z2559" s="1"/>
      <c r="AA2559" s="1"/>
      <c r="AB2559" s="1"/>
      <c r="AC2559" s="1"/>
      <c r="AD2559" s="1"/>
      <c r="AE2559" s="1"/>
      <c r="AF2559" s="1"/>
      <c r="AG2559" s="1"/>
      <c r="AH2559" s="1"/>
      <c r="AI2559" s="1"/>
      <c r="AJ2559" s="1"/>
      <c r="AK2559" s="1"/>
      <c r="AL2559" s="1"/>
      <c r="AM2559" s="1"/>
      <c r="AN2559" s="1"/>
      <c r="AO2559" s="1"/>
      <c r="AP2559" s="1"/>
    </row>
    <row r="2560" ht="15.75" customHeight="1">
      <c r="A2560" s="1"/>
      <c r="B2560" s="1"/>
      <c r="C2560" s="1"/>
      <c r="D2560" s="133"/>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c r="AC2560" s="1"/>
      <c r="AD2560" s="1"/>
      <c r="AE2560" s="1"/>
      <c r="AF2560" s="1"/>
      <c r="AG2560" s="1"/>
      <c r="AH2560" s="1"/>
      <c r="AI2560" s="1"/>
      <c r="AJ2560" s="1"/>
      <c r="AK2560" s="1"/>
      <c r="AL2560" s="1"/>
      <c r="AM2560" s="1"/>
      <c r="AN2560" s="1"/>
      <c r="AO2560" s="1"/>
      <c r="AP2560" s="1"/>
    </row>
    <row r="2561" ht="15.75" customHeight="1">
      <c r="A2561" s="1"/>
      <c r="B2561" s="1"/>
      <c r="C2561" s="1"/>
      <c r="D2561" s="133"/>
      <c r="E2561" s="1"/>
      <c r="F2561" s="1"/>
      <c r="G2561" s="1"/>
      <c r="H2561" s="1"/>
      <c r="I2561" s="1"/>
      <c r="J2561" s="1"/>
      <c r="K2561" s="1"/>
      <c r="L2561" s="1"/>
      <c r="M2561" s="1"/>
      <c r="N2561" s="1"/>
      <c r="O2561" s="1"/>
      <c r="P2561" s="1"/>
      <c r="Q2561" s="1"/>
      <c r="R2561" s="1"/>
      <c r="S2561" s="1"/>
      <c r="T2561" s="1"/>
      <c r="U2561" s="1"/>
      <c r="V2561" s="1"/>
      <c r="W2561" s="1"/>
      <c r="X2561" s="1"/>
      <c r="Y2561" s="1"/>
      <c r="Z2561" s="1"/>
      <c r="AA2561" s="1"/>
      <c r="AB2561" s="1"/>
      <c r="AC2561" s="1"/>
      <c r="AD2561" s="1"/>
      <c r="AE2561" s="1"/>
      <c r="AF2561" s="1"/>
      <c r="AG2561" s="1"/>
      <c r="AH2561" s="1"/>
      <c r="AI2561" s="1"/>
      <c r="AJ2561" s="1"/>
      <c r="AK2561" s="1"/>
      <c r="AL2561" s="1"/>
      <c r="AM2561" s="1"/>
      <c r="AN2561" s="1"/>
      <c r="AO2561" s="1"/>
      <c r="AP2561" s="1"/>
    </row>
    <row r="2562" ht="15.75" customHeight="1">
      <c r="A2562" s="1"/>
      <c r="B2562" s="1"/>
      <c r="C2562" s="1"/>
      <c r="D2562" s="133"/>
      <c r="E2562" s="1"/>
      <c r="F2562" s="1"/>
      <c r="G2562" s="1"/>
      <c r="H2562" s="1"/>
      <c r="I2562" s="1"/>
      <c r="J2562" s="1"/>
      <c r="K2562" s="1"/>
      <c r="L2562" s="1"/>
      <c r="M2562" s="1"/>
      <c r="N2562" s="1"/>
      <c r="O2562" s="1"/>
      <c r="P2562" s="1"/>
      <c r="Q2562" s="1"/>
      <c r="R2562" s="1"/>
      <c r="S2562" s="1"/>
      <c r="T2562" s="1"/>
      <c r="U2562" s="1"/>
      <c r="V2562" s="1"/>
      <c r="W2562" s="1"/>
      <c r="X2562" s="1"/>
      <c r="Y2562" s="1"/>
      <c r="Z2562" s="1"/>
      <c r="AA2562" s="1"/>
      <c r="AB2562" s="1"/>
      <c r="AC2562" s="1"/>
      <c r="AD2562" s="1"/>
      <c r="AE2562" s="1"/>
      <c r="AF2562" s="1"/>
      <c r="AG2562" s="1"/>
      <c r="AH2562" s="1"/>
      <c r="AI2562" s="1"/>
      <c r="AJ2562" s="1"/>
      <c r="AK2562" s="1"/>
      <c r="AL2562" s="1"/>
      <c r="AM2562" s="1"/>
      <c r="AN2562" s="1"/>
      <c r="AO2562" s="1"/>
      <c r="AP2562" s="1"/>
    </row>
    <row r="2563" ht="15.75" customHeight="1">
      <c r="A2563" s="1"/>
      <c r="B2563" s="1"/>
      <c r="C2563" s="1"/>
      <c r="D2563" s="133"/>
      <c r="E2563" s="1"/>
      <c r="F2563" s="1"/>
      <c r="G2563" s="1"/>
      <c r="H2563" s="1"/>
      <c r="I2563" s="1"/>
      <c r="J2563" s="1"/>
      <c r="K2563" s="1"/>
      <c r="L2563" s="1"/>
      <c r="M2563" s="1"/>
      <c r="N2563" s="1"/>
      <c r="O2563" s="1"/>
      <c r="P2563" s="1"/>
      <c r="Q2563" s="1"/>
      <c r="R2563" s="1"/>
      <c r="S2563" s="1"/>
      <c r="T2563" s="1"/>
      <c r="U2563" s="1"/>
      <c r="V2563" s="1"/>
      <c r="W2563" s="1"/>
      <c r="X2563" s="1"/>
      <c r="Y2563" s="1"/>
      <c r="Z2563" s="1"/>
      <c r="AA2563" s="1"/>
      <c r="AB2563" s="1"/>
      <c r="AC2563" s="1"/>
      <c r="AD2563" s="1"/>
      <c r="AE2563" s="1"/>
      <c r="AF2563" s="1"/>
      <c r="AG2563" s="1"/>
      <c r="AH2563" s="1"/>
      <c r="AI2563" s="1"/>
      <c r="AJ2563" s="1"/>
      <c r="AK2563" s="1"/>
      <c r="AL2563" s="1"/>
      <c r="AM2563" s="1"/>
      <c r="AN2563" s="1"/>
      <c r="AO2563" s="1"/>
      <c r="AP2563" s="1"/>
    </row>
    <row r="2564" ht="15.75" customHeight="1">
      <c r="A2564" s="1"/>
      <c r="B2564" s="1"/>
      <c r="C2564" s="1"/>
      <c r="D2564" s="133"/>
      <c r="E2564" s="1"/>
      <c r="F2564" s="1"/>
      <c r="G2564" s="1"/>
      <c r="H2564" s="1"/>
      <c r="I2564" s="1"/>
      <c r="J2564" s="1"/>
      <c r="K2564" s="1"/>
      <c r="L2564" s="1"/>
      <c r="M2564" s="1"/>
      <c r="N2564" s="1"/>
      <c r="O2564" s="1"/>
      <c r="P2564" s="1"/>
      <c r="Q2564" s="1"/>
      <c r="R2564" s="1"/>
      <c r="S2564" s="1"/>
      <c r="T2564" s="1"/>
      <c r="U2564" s="1"/>
      <c r="V2564" s="1"/>
      <c r="W2564" s="1"/>
      <c r="X2564" s="1"/>
      <c r="Y2564" s="1"/>
      <c r="Z2564" s="1"/>
      <c r="AA2564" s="1"/>
      <c r="AB2564" s="1"/>
      <c r="AC2564" s="1"/>
      <c r="AD2564" s="1"/>
      <c r="AE2564" s="1"/>
      <c r="AF2564" s="1"/>
      <c r="AG2564" s="1"/>
      <c r="AH2564" s="1"/>
      <c r="AI2564" s="1"/>
      <c r="AJ2564" s="1"/>
      <c r="AK2564" s="1"/>
      <c r="AL2564" s="1"/>
      <c r="AM2564" s="1"/>
      <c r="AN2564" s="1"/>
      <c r="AO2564" s="1"/>
      <c r="AP2564" s="1"/>
    </row>
    <row r="2565" ht="15.75" customHeight="1">
      <c r="A2565" s="1"/>
      <c r="B2565" s="1"/>
      <c r="C2565" s="1"/>
      <c r="D2565" s="133"/>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c r="AC2565" s="1"/>
      <c r="AD2565" s="1"/>
      <c r="AE2565" s="1"/>
      <c r="AF2565" s="1"/>
      <c r="AG2565" s="1"/>
      <c r="AH2565" s="1"/>
      <c r="AI2565" s="1"/>
      <c r="AJ2565" s="1"/>
      <c r="AK2565" s="1"/>
      <c r="AL2565" s="1"/>
      <c r="AM2565" s="1"/>
      <c r="AN2565" s="1"/>
      <c r="AO2565" s="1"/>
      <c r="AP2565" s="1"/>
    </row>
    <row r="2566" ht="15.75" customHeight="1">
      <c r="A2566" s="1"/>
      <c r="B2566" s="1"/>
      <c r="C2566" s="1"/>
      <c r="D2566" s="133"/>
      <c r="E2566" s="1"/>
      <c r="F2566" s="1"/>
      <c r="G2566" s="1"/>
      <c r="H2566" s="1"/>
      <c r="I2566" s="1"/>
      <c r="J2566" s="1"/>
      <c r="K2566" s="1"/>
      <c r="L2566" s="1"/>
      <c r="M2566" s="1"/>
      <c r="N2566" s="1"/>
      <c r="O2566" s="1"/>
      <c r="P2566" s="1"/>
      <c r="Q2566" s="1"/>
      <c r="R2566" s="1"/>
      <c r="S2566" s="1"/>
      <c r="T2566" s="1"/>
      <c r="U2566" s="1"/>
      <c r="V2566" s="1"/>
      <c r="W2566" s="1"/>
      <c r="X2566" s="1"/>
      <c r="Y2566" s="1"/>
      <c r="Z2566" s="1"/>
      <c r="AA2566" s="1"/>
      <c r="AB2566" s="1"/>
      <c r="AC2566" s="1"/>
      <c r="AD2566" s="1"/>
      <c r="AE2566" s="1"/>
      <c r="AF2566" s="1"/>
      <c r="AG2566" s="1"/>
      <c r="AH2566" s="1"/>
      <c r="AI2566" s="1"/>
      <c r="AJ2566" s="1"/>
      <c r="AK2566" s="1"/>
      <c r="AL2566" s="1"/>
      <c r="AM2566" s="1"/>
      <c r="AN2566" s="1"/>
      <c r="AO2566" s="1"/>
      <c r="AP2566" s="1"/>
    </row>
    <row r="2567" ht="15.75" customHeight="1">
      <c r="A2567" s="1"/>
      <c r="B2567" s="1"/>
      <c r="C2567" s="1"/>
      <c r="D2567" s="133"/>
      <c r="E2567" s="1"/>
      <c r="F2567" s="1"/>
      <c r="G2567" s="1"/>
      <c r="H2567" s="1"/>
      <c r="I2567" s="1"/>
      <c r="J2567" s="1"/>
      <c r="K2567" s="1"/>
      <c r="L2567" s="1"/>
      <c r="M2567" s="1"/>
      <c r="N2567" s="1"/>
      <c r="O2567" s="1"/>
      <c r="P2567" s="1"/>
      <c r="Q2567" s="1"/>
      <c r="R2567" s="1"/>
      <c r="S2567" s="1"/>
      <c r="T2567" s="1"/>
      <c r="U2567" s="1"/>
      <c r="V2567" s="1"/>
      <c r="W2567" s="1"/>
      <c r="X2567" s="1"/>
      <c r="Y2567" s="1"/>
      <c r="Z2567" s="1"/>
      <c r="AA2567" s="1"/>
      <c r="AB2567" s="1"/>
      <c r="AC2567" s="1"/>
      <c r="AD2567" s="1"/>
      <c r="AE2567" s="1"/>
      <c r="AF2567" s="1"/>
      <c r="AG2567" s="1"/>
      <c r="AH2567" s="1"/>
      <c r="AI2567" s="1"/>
      <c r="AJ2567" s="1"/>
      <c r="AK2567" s="1"/>
      <c r="AL2567" s="1"/>
      <c r="AM2567" s="1"/>
      <c r="AN2567" s="1"/>
      <c r="AO2567" s="1"/>
      <c r="AP2567" s="1"/>
    </row>
    <row r="2568" ht="15.75" customHeight="1">
      <c r="A2568" s="1"/>
      <c r="B2568" s="1"/>
      <c r="C2568" s="1"/>
      <c r="D2568" s="133"/>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c r="AC2568" s="1"/>
      <c r="AD2568" s="1"/>
      <c r="AE2568" s="1"/>
      <c r="AF2568" s="1"/>
      <c r="AG2568" s="1"/>
      <c r="AH2568" s="1"/>
      <c r="AI2568" s="1"/>
      <c r="AJ2568" s="1"/>
      <c r="AK2568" s="1"/>
      <c r="AL2568" s="1"/>
      <c r="AM2568" s="1"/>
      <c r="AN2568" s="1"/>
      <c r="AO2568" s="1"/>
      <c r="AP2568" s="1"/>
    </row>
    <row r="2569" ht="15.75" customHeight="1">
      <c r="A2569" s="1"/>
      <c r="B2569" s="1"/>
      <c r="C2569" s="1"/>
      <c r="D2569" s="133"/>
      <c r="E2569" s="1"/>
      <c r="F2569" s="1"/>
      <c r="G2569" s="1"/>
      <c r="H2569" s="1"/>
      <c r="I2569" s="1"/>
      <c r="J2569" s="1"/>
      <c r="K2569" s="1"/>
      <c r="L2569" s="1"/>
      <c r="M2569" s="1"/>
      <c r="N2569" s="1"/>
      <c r="O2569" s="1"/>
      <c r="P2569" s="1"/>
      <c r="Q2569" s="1"/>
      <c r="R2569" s="1"/>
      <c r="S2569" s="1"/>
      <c r="T2569" s="1"/>
      <c r="U2569" s="1"/>
      <c r="V2569" s="1"/>
      <c r="W2569" s="1"/>
      <c r="X2569" s="1"/>
      <c r="Y2569" s="1"/>
      <c r="Z2569" s="1"/>
      <c r="AA2569" s="1"/>
      <c r="AB2569" s="1"/>
      <c r="AC2569" s="1"/>
      <c r="AD2569" s="1"/>
      <c r="AE2569" s="1"/>
      <c r="AF2569" s="1"/>
      <c r="AG2569" s="1"/>
      <c r="AH2569" s="1"/>
      <c r="AI2569" s="1"/>
      <c r="AJ2569" s="1"/>
      <c r="AK2569" s="1"/>
      <c r="AL2569" s="1"/>
      <c r="AM2569" s="1"/>
      <c r="AN2569" s="1"/>
      <c r="AO2569" s="1"/>
      <c r="AP2569" s="1"/>
    </row>
    <row r="2570" ht="15.75" customHeight="1">
      <c r="A2570" s="1"/>
      <c r="B2570" s="1"/>
      <c r="C2570" s="1"/>
      <c r="D2570" s="133"/>
      <c r="E2570" s="1"/>
      <c r="F2570" s="1"/>
      <c r="G2570" s="1"/>
      <c r="H2570" s="1"/>
      <c r="I2570" s="1"/>
      <c r="J2570" s="1"/>
      <c r="K2570" s="1"/>
      <c r="L2570" s="1"/>
      <c r="M2570" s="1"/>
      <c r="N2570" s="1"/>
      <c r="O2570" s="1"/>
      <c r="P2570" s="1"/>
      <c r="Q2570" s="1"/>
      <c r="R2570" s="1"/>
      <c r="S2570" s="1"/>
      <c r="T2570" s="1"/>
      <c r="U2570" s="1"/>
      <c r="V2570" s="1"/>
      <c r="W2570" s="1"/>
      <c r="X2570" s="1"/>
      <c r="Y2570" s="1"/>
      <c r="Z2570" s="1"/>
      <c r="AA2570" s="1"/>
      <c r="AB2570" s="1"/>
      <c r="AC2570" s="1"/>
      <c r="AD2570" s="1"/>
      <c r="AE2570" s="1"/>
      <c r="AF2570" s="1"/>
      <c r="AG2570" s="1"/>
      <c r="AH2570" s="1"/>
      <c r="AI2570" s="1"/>
      <c r="AJ2570" s="1"/>
      <c r="AK2570" s="1"/>
      <c r="AL2570" s="1"/>
      <c r="AM2570" s="1"/>
      <c r="AN2570" s="1"/>
      <c r="AO2570" s="1"/>
      <c r="AP2570" s="1"/>
    </row>
    <row r="2571" ht="15.75" customHeight="1">
      <c r="A2571" s="1"/>
      <c r="B2571" s="1"/>
      <c r="C2571" s="1"/>
      <c r="D2571" s="133"/>
      <c r="E2571" s="1"/>
      <c r="F2571" s="1"/>
      <c r="G2571" s="1"/>
      <c r="H2571" s="1"/>
      <c r="I2571" s="1"/>
      <c r="J2571" s="1"/>
      <c r="K2571" s="1"/>
      <c r="L2571" s="1"/>
      <c r="M2571" s="1"/>
      <c r="N2571" s="1"/>
      <c r="O2571" s="1"/>
      <c r="P2571" s="1"/>
      <c r="Q2571" s="1"/>
      <c r="R2571" s="1"/>
      <c r="S2571" s="1"/>
      <c r="T2571" s="1"/>
      <c r="U2571" s="1"/>
      <c r="V2571" s="1"/>
      <c r="W2571" s="1"/>
      <c r="X2571" s="1"/>
      <c r="Y2571" s="1"/>
      <c r="Z2571" s="1"/>
      <c r="AA2571" s="1"/>
      <c r="AB2571" s="1"/>
      <c r="AC2571" s="1"/>
      <c r="AD2571" s="1"/>
      <c r="AE2571" s="1"/>
      <c r="AF2571" s="1"/>
      <c r="AG2571" s="1"/>
      <c r="AH2571" s="1"/>
      <c r="AI2571" s="1"/>
      <c r="AJ2571" s="1"/>
      <c r="AK2571" s="1"/>
      <c r="AL2571" s="1"/>
      <c r="AM2571" s="1"/>
      <c r="AN2571" s="1"/>
      <c r="AO2571" s="1"/>
      <c r="AP2571" s="1"/>
    </row>
    <row r="2572" ht="15.75" customHeight="1">
      <c r="A2572" s="1"/>
      <c r="B2572" s="1"/>
      <c r="C2572" s="1"/>
      <c r="D2572" s="133"/>
      <c r="E2572" s="1"/>
      <c r="F2572" s="1"/>
      <c r="G2572" s="1"/>
      <c r="H2572" s="1"/>
      <c r="I2572" s="1"/>
      <c r="J2572" s="1"/>
      <c r="K2572" s="1"/>
      <c r="L2572" s="1"/>
      <c r="M2572" s="1"/>
      <c r="N2572" s="1"/>
      <c r="O2572" s="1"/>
      <c r="P2572" s="1"/>
      <c r="Q2572" s="1"/>
      <c r="R2572" s="1"/>
      <c r="S2572" s="1"/>
      <c r="T2572" s="1"/>
      <c r="U2572" s="1"/>
      <c r="V2572" s="1"/>
      <c r="W2572" s="1"/>
      <c r="X2572" s="1"/>
      <c r="Y2572" s="1"/>
      <c r="Z2572" s="1"/>
      <c r="AA2572" s="1"/>
      <c r="AB2572" s="1"/>
      <c r="AC2572" s="1"/>
      <c r="AD2572" s="1"/>
      <c r="AE2572" s="1"/>
      <c r="AF2572" s="1"/>
      <c r="AG2572" s="1"/>
      <c r="AH2572" s="1"/>
      <c r="AI2572" s="1"/>
      <c r="AJ2572" s="1"/>
      <c r="AK2572" s="1"/>
      <c r="AL2572" s="1"/>
      <c r="AM2572" s="1"/>
      <c r="AN2572" s="1"/>
      <c r="AO2572" s="1"/>
      <c r="AP2572" s="1"/>
    </row>
    <row r="2573" ht="15.75" customHeight="1">
      <c r="A2573" s="1"/>
      <c r="B2573" s="1"/>
      <c r="C2573" s="1"/>
      <c r="D2573" s="133"/>
      <c r="E2573" s="1"/>
      <c r="F2573" s="1"/>
      <c r="G2573" s="1"/>
      <c r="H2573" s="1"/>
      <c r="I2573" s="1"/>
      <c r="J2573" s="1"/>
      <c r="K2573" s="1"/>
      <c r="L2573" s="1"/>
      <c r="M2573" s="1"/>
      <c r="N2573" s="1"/>
      <c r="O2573" s="1"/>
      <c r="P2573" s="1"/>
      <c r="Q2573" s="1"/>
      <c r="R2573" s="1"/>
      <c r="S2573" s="1"/>
      <c r="T2573" s="1"/>
      <c r="U2573" s="1"/>
      <c r="V2573" s="1"/>
      <c r="W2573" s="1"/>
      <c r="X2573" s="1"/>
      <c r="Y2573" s="1"/>
      <c r="Z2573" s="1"/>
      <c r="AA2573" s="1"/>
      <c r="AB2573" s="1"/>
      <c r="AC2573" s="1"/>
      <c r="AD2573" s="1"/>
      <c r="AE2573" s="1"/>
      <c r="AF2573" s="1"/>
      <c r="AG2573" s="1"/>
      <c r="AH2573" s="1"/>
      <c r="AI2573" s="1"/>
      <c r="AJ2573" s="1"/>
      <c r="AK2573" s="1"/>
      <c r="AL2573" s="1"/>
      <c r="AM2573" s="1"/>
      <c r="AN2573" s="1"/>
      <c r="AO2573" s="1"/>
      <c r="AP2573" s="1"/>
    </row>
    <row r="2574" ht="15.75" customHeight="1">
      <c r="A2574" s="1"/>
      <c r="B2574" s="1"/>
      <c r="C2574" s="1"/>
      <c r="D2574" s="133"/>
      <c r="E2574" s="1"/>
      <c r="F2574" s="1"/>
      <c r="G2574" s="1"/>
      <c r="H2574" s="1"/>
      <c r="I2574" s="1"/>
      <c r="J2574" s="1"/>
      <c r="K2574" s="1"/>
      <c r="L2574" s="1"/>
      <c r="M2574" s="1"/>
      <c r="N2574" s="1"/>
      <c r="O2574" s="1"/>
      <c r="P2574" s="1"/>
      <c r="Q2574" s="1"/>
      <c r="R2574" s="1"/>
      <c r="S2574" s="1"/>
      <c r="T2574" s="1"/>
      <c r="U2574" s="1"/>
      <c r="V2574" s="1"/>
      <c r="W2574" s="1"/>
      <c r="X2574" s="1"/>
      <c r="Y2574" s="1"/>
      <c r="Z2574" s="1"/>
      <c r="AA2574" s="1"/>
      <c r="AB2574" s="1"/>
      <c r="AC2574" s="1"/>
      <c r="AD2574" s="1"/>
      <c r="AE2574" s="1"/>
      <c r="AF2574" s="1"/>
      <c r="AG2574" s="1"/>
      <c r="AH2574" s="1"/>
      <c r="AI2574" s="1"/>
      <c r="AJ2574" s="1"/>
      <c r="AK2574" s="1"/>
      <c r="AL2574" s="1"/>
      <c r="AM2574" s="1"/>
      <c r="AN2574" s="1"/>
      <c r="AO2574" s="1"/>
      <c r="AP2574" s="1"/>
    </row>
    <row r="2575" ht="15.75" customHeight="1">
      <c r="A2575" s="1"/>
      <c r="B2575" s="1"/>
      <c r="C2575" s="1"/>
      <c r="D2575" s="133"/>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c r="AC2575" s="1"/>
      <c r="AD2575" s="1"/>
      <c r="AE2575" s="1"/>
      <c r="AF2575" s="1"/>
      <c r="AG2575" s="1"/>
      <c r="AH2575" s="1"/>
      <c r="AI2575" s="1"/>
      <c r="AJ2575" s="1"/>
      <c r="AK2575" s="1"/>
      <c r="AL2575" s="1"/>
      <c r="AM2575" s="1"/>
      <c r="AN2575" s="1"/>
      <c r="AO2575" s="1"/>
      <c r="AP2575" s="1"/>
    </row>
    <row r="2576" ht="15.75" customHeight="1">
      <c r="A2576" s="1"/>
      <c r="B2576" s="1"/>
      <c r="C2576" s="1"/>
      <c r="D2576" s="133"/>
      <c r="E2576" s="1"/>
      <c r="F2576" s="1"/>
      <c r="G2576" s="1"/>
      <c r="H2576" s="1"/>
      <c r="I2576" s="1"/>
      <c r="J2576" s="1"/>
      <c r="K2576" s="1"/>
      <c r="L2576" s="1"/>
      <c r="M2576" s="1"/>
      <c r="N2576" s="1"/>
      <c r="O2576" s="1"/>
      <c r="P2576" s="1"/>
      <c r="Q2576" s="1"/>
      <c r="R2576" s="1"/>
      <c r="S2576" s="1"/>
      <c r="T2576" s="1"/>
      <c r="U2576" s="1"/>
      <c r="V2576" s="1"/>
      <c r="W2576" s="1"/>
      <c r="X2576" s="1"/>
      <c r="Y2576" s="1"/>
      <c r="Z2576" s="1"/>
      <c r="AA2576" s="1"/>
      <c r="AB2576" s="1"/>
      <c r="AC2576" s="1"/>
      <c r="AD2576" s="1"/>
      <c r="AE2576" s="1"/>
      <c r="AF2576" s="1"/>
      <c r="AG2576" s="1"/>
      <c r="AH2576" s="1"/>
      <c r="AI2576" s="1"/>
      <c r="AJ2576" s="1"/>
      <c r="AK2576" s="1"/>
      <c r="AL2576" s="1"/>
      <c r="AM2576" s="1"/>
      <c r="AN2576" s="1"/>
      <c r="AO2576" s="1"/>
      <c r="AP2576" s="1"/>
    </row>
    <row r="2577" ht="15.75" customHeight="1">
      <c r="A2577" s="1"/>
      <c r="B2577" s="1"/>
      <c r="C2577" s="1"/>
      <c r="D2577" s="133"/>
      <c r="E2577" s="1"/>
      <c r="F2577" s="1"/>
      <c r="G2577" s="1"/>
      <c r="H2577" s="1"/>
      <c r="I2577" s="1"/>
      <c r="J2577" s="1"/>
      <c r="K2577" s="1"/>
      <c r="L2577" s="1"/>
      <c r="M2577" s="1"/>
      <c r="N2577" s="1"/>
      <c r="O2577" s="1"/>
      <c r="P2577" s="1"/>
      <c r="Q2577" s="1"/>
      <c r="R2577" s="1"/>
      <c r="S2577" s="1"/>
      <c r="T2577" s="1"/>
      <c r="U2577" s="1"/>
      <c r="V2577" s="1"/>
      <c r="W2577" s="1"/>
      <c r="X2577" s="1"/>
      <c r="Y2577" s="1"/>
      <c r="Z2577" s="1"/>
      <c r="AA2577" s="1"/>
      <c r="AB2577" s="1"/>
      <c r="AC2577" s="1"/>
      <c r="AD2577" s="1"/>
      <c r="AE2577" s="1"/>
      <c r="AF2577" s="1"/>
      <c r="AG2577" s="1"/>
      <c r="AH2577" s="1"/>
      <c r="AI2577" s="1"/>
      <c r="AJ2577" s="1"/>
      <c r="AK2577" s="1"/>
      <c r="AL2577" s="1"/>
      <c r="AM2577" s="1"/>
      <c r="AN2577" s="1"/>
      <c r="AO2577" s="1"/>
      <c r="AP2577" s="1"/>
    </row>
    <row r="2578" ht="15.75" customHeight="1">
      <c r="A2578" s="1"/>
      <c r="B2578" s="1"/>
      <c r="C2578" s="1"/>
      <c r="D2578" s="133"/>
      <c r="E2578" s="1"/>
      <c r="F2578" s="1"/>
      <c r="G2578" s="1"/>
      <c r="H2578" s="1"/>
      <c r="I2578" s="1"/>
      <c r="J2578" s="1"/>
      <c r="K2578" s="1"/>
      <c r="L2578" s="1"/>
      <c r="M2578" s="1"/>
      <c r="N2578" s="1"/>
      <c r="O2578" s="1"/>
      <c r="P2578" s="1"/>
      <c r="Q2578" s="1"/>
      <c r="R2578" s="1"/>
      <c r="S2578" s="1"/>
      <c r="T2578" s="1"/>
      <c r="U2578" s="1"/>
      <c r="V2578" s="1"/>
      <c r="W2578" s="1"/>
      <c r="X2578" s="1"/>
      <c r="Y2578" s="1"/>
      <c r="Z2578" s="1"/>
      <c r="AA2578" s="1"/>
      <c r="AB2578" s="1"/>
      <c r="AC2578" s="1"/>
      <c r="AD2578" s="1"/>
      <c r="AE2578" s="1"/>
      <c r="AF2578" s="1"/>
      <c r="AG2578" s="1"/>
      <c r="AH2578" s="1"/>
      <c r="AI2578" s="1"/>
      <c r="AJ2578" s="1"/>
      <c r="AK2578" s="1"/>
      <c r="AL2578" s="1"/>
      <c r="AM2578" s="1"/>
      <c r="AN2578" s="1"/>
      <c r="AO2578" s="1"/>
      <c r="AP2578" s="1"/>
    </row>
    <row r="2579" ht="15.75" customHeight="1">
      <c r="A2579" s="1"/>
      <c r="B2579" s="1"/>
      <c r="C2579" s="1"/>
      <c r="D2579" s="133"/>
      <c r="E2579" s="1"/>
      <c r="F2579" s="1"/>
      <c r="G2579" s="1"/>
      <c r="H2579" s="1"/>
      <c r="I2579" s="1"/>
      <c r="J2579" s="1"/>
      <c r="K2579" s="1"/>
      <c r="L2579" s="1"/>
      <c r="M2579" s="1"/>
      <c r="N2579" s="1"/>
      <c r="O2579" s="1"/>
      <c r="P2579" s="1"/>
      <c r="Q2579" s="1"/>
      <c r="R2579" s="1"/>
      <c r="S2579" s="1"/>
      <c r="T2579" s="1"/>
      <c r="U2579" s="1"/>
      <c r="V2579" s="1"/>
      <c r="W2579" s="1"/>
      <c r="X2579" s="1"/>
      <c r="Y2579" s="1"/>
      <c r="Z2579" s="1"/>
      <c r="AA2579" s="1"/>
      <c r="AB2579" s="1"/>
      <c r="AC2579" s="1"/>
      <c r="AD2579" s="1"/>
      <c r="AE2579" s="1"/>
      <c r="AF2579" s="1"/>
      <c r="AG2579" s="1"/>
      <c r="AH2579" s="1"/>
      <c r="AI2579" s="1"/>
      <c r="AJ2579" s="1"/>
      <c r="AK2579" s="1"/>
      <c r="AL2579" s="1"/>
      <c r="AM2579" s="1"/>
      <c r="AN2579" s="1"/>
      <c r="AO2579" s="1"/>
      <c r="AP2579" s="1"/>
    </row>
    <row r="2580" ht="15.75" customHeight="1">
      <c r="A2580" s="1"/>
      <c r="B2580" s="1"/>
      <c r="C2580" s="1"/>
      <c r="D2580" s="133"/>
      <c r="E2580" s="1"/>
      <c r="F2580" s="1"/>
      <c r="G2580" s="1"/>
      <c r="H2580" s="1"/>
      <c r="I2580" s="1"/>
      <c r="J2580" s="1"/>
      <c r="K2580" s="1"/>
      <c r="L2580" s="1"/>
      <c r="M2580" s="1"/>
      <c r="N2580" s="1"/>
      <c r="O2580" s="1"/>
      <c r="P2580" s="1"/>
      <c r="Q2580" s="1"/>
      <c r="R2580" s="1"/>
      <c r="S2580" s="1"/>
      <c r="T2580" s="1"/>
      <c r="U2580" s="1"/>
      <c r="V2580" s="1"/>
      <c r="W2580" s="1"/>
      <c r="X2580" s="1"/>
      <c r="Y2580" s="1"/>
      <c r="Z2580" s="1"/>
      <c r="AA2580" s="1"/>
      <c r="AB2580" s="1"/>
      <c r="AC2580" s="1"/>
      <c r="AD2580" s="1"/>
      <c r="AE2580" s="1"/>
      <c r="AF2580" s="1"/>
      <c r="AG2580" s="1"/>
      <c r="AH2580" s="1"/>
      <c r="AI2580" s="1"/>
      <c r="AJ2580" s="1"/>
      <c r="AK2580" s="1"/>
      <c r="AL2580" s="1"/>
      <c r="AM2580" s="1"/>
      <c r="AN2580" s="1"/>
      <c r="AO2580" s="1"/>
      <c r="AP2580" s="1"/>
    </row>
    <row r="2581" ht="15.75" customHeight="1">
      <c r="A2581" s="1"/>
      <c r="B2581" s="1"/>
      <c r="C2581" s="1"/>
      <c r="D2581" s="133"/>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c r="AC2581" s="1"/>
      <c r="AD2581" s="1"/>
      <c r="AE2581" s="1"/>
      <c r="AF2581" s="1"/>
      <c r="AG2581" s="1"/>
      <c r="AH2581" s="1"/>
      <c r="AI2581" s="1"/>
      <c r="AJ2581" s="1"/>
      <c r="AK2581" s="1"/>
      <c r="AL2581" s="1"/>
      <c r="AM2581" s="1"/>
      <c r="AN2581" s="1"/>
      <c r="AO2581" s="1"/>
      <c r="AP2581" s="1"/>
    </row>
    <row r="2582" ht="15.75" customHeight="1">
      <c r="A2582" s="1"/>
      <c r="B2582" s="1"/>
      <c r="C2582" s="1"/>
      <c r="D2582" s="133"/>
      <c r="E2582" s="1"/>
      <c r="F2582" s="1"/>
      <c r="G2582" s="1"/>
      <c r="H2582" s="1"/>
      <c r="I2582" s="1"/>
      <c r="J2582" s="1"/>
      <c r="K2582" s="1"/>
      <c r="L2582" s="1"/>
      <c r="M2582" s="1"/>
      <c r="N2582" s="1"/>
      <c r="O2582" s="1"/>
      <c r="P2582" s="1"/>
      <c r="Q2582" s="1"/>
      <c r="R2582" s="1"/>
      <c r="S2582" s="1"/>
      <c r="T2582" s="1"/>
      <c r="U2582" s="1"/>
      <c r="V2582" s="1"/>
      <c r="W2582" s="1"/>
      <c r="X2582" s="1"/>
      <c r="Y2582" s="1"/>
      <c r="Z2582" s="1"/>
      <c r="AA2582" s="1"/>
      <c r="AB2582" s="1"/>
      <c r="AC2582" s="1"/>
      <c r="AD2582" s="1"/>
      <c r="AE2582" s="1"/>
      <c r="AF2582" s="1"/>
      <c r="AG2582" s="1"/>
      <c r="AH2582" s="1"/>
      <c r="AI2582" s="1"/>
      <c r="AJ2582" s="1"/>
      <c r="AK2582" s="1"/>
      <c r="AL2582" s="1"/>
      <c r="AM2582" s="1"/>
      <c r="AN2582" s="1"/>
      <c r="AO2582" s="1"/>
      <c r="AP2582" s="1"/>
    </row>
    <row r="2583" ht="15.75" customHeight="1">
      <c r="A2583" s="1"/>
      <c r="B2583" s="1"/>
      <c r="C2583" s="1"/>
      <c r="D2583" s="133"/>
      <c r="E2583" s="1"/>
      <c r="F2583" s="1"/>
      <c r="G2583" s="1"/>
      <c r="H2583" s="1"/>
      <c r="I2583" s="1"/>
      <c r="J2583" s="1"/>
      <c r="K2583" s="1"/>
      <c r="L2583" s="1"/>
      <c r="M2583" s="1"/>
      <c r="N2583" s="1"/>
      <c r="O2583" s="1"/>
      <c r="P2583" s="1"/>
      <c r="Q2583" s="1"/>
      <c r="R2583" s="1"/>
      <c r="S2583" s="1"/>
      <c r="T2583" s="1"/>
      <c r="U2583" s="1"/>
      <c r="V2583" s="1"/>
      <c r="W2583" s="1"/>
      <c r="X2583" s="1"/>
      <c r="Y2583" s="1"/>
      <c r="Z2583" s="1"/>
      <c r="AA2583" s="1"/>
      <c r="AB2583" s="1"/>
      <c r="AC2583" s="1"/>
      <c r="AD2583" s="1"/>
      <c r="AE2583" s="1"/>
      <c r="AF2583" s="1"/>
      <c r="AG2583" s="1"/>
      <c r="AH2583" s="1"/>
      <c r="AI2583" s="1"/>
      <c r="AJ2583" s="1"/>
      <c r="AK2583" s="1"/>
      <c r="AL2583" s="1"/>
      <c r="AM2583" s="1"/>
      <c r="AN2583" s="1"/>
      <c r="AO2583" s="1"/>
      <c r="AP2583" s="1"/>
    </row>
    <row r="2584" ht="15.75" customHeight="1">
      <c r="A2584" s="1"/>
      <c r="B2584" s="1"/>
      <c r="C2584" s="1"/>
      <c r="D2584" s="133"/>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c r="AC2584" s="1"/>
      <c r="AD2584" s="1"/>
      <c r="AE2584" s="1"/>
      <c r="AF2584" s="1"/>
      <c r="AG2584" s="1"/>
      <c r="AH2584" s="1"/>
      <c r="AI2584" s="1"/>
      <c r="AJ2584" s="1"/>
      <c r="AK2584" s="1"/>
      <c r="AL2584" s="1"/>
      <c r="AM2584" s="1"/>
      <c r="AN2584" s="1"/>
      <c r="AO2584" s="1"/>
      <c r="AP2584" s="1"/>
    </row>
    <row r="2585" ht="15.75" customHeight="1">
      <c r="A2585" s="1"/>
      <c r="B2585" s="1"/>
      <c r="C2585" s="1"/>
      <c r="D2585" s="133"/>
      <c r="E2585" s="1"/>
      <c r="F2585" s="1"/>
      <c r="G2585" s="1"/>
      <c r="H2585" s="1"/>
      <c r="I2585" s="1"/>
      <c r="J2585" s="1"/>
      <c r="K2585" s="1"/>
      <c r="L2585" s="1"/>
      <c r="M2585" s="1"/>
      <c r="N2585" s="1"/>
      <c r="O2585" s="1"/>
      <c r="P2585" s="1"/>
      <c r="Q2585" s="1"/>
      <c r="R2585" s="1"/>
      <c r="S2585" s="1"/>
      <c r="T2585" s="1"/>
      <c r="U2585" s="1"/>
      <c r="V2585" s="1"/>
      <c r="W2585" s="1"/>
      <c r="X2585" s="1"/>
      <c r="Y2585" s="1"/>
      <c r="Z2585" s="1"/>
      <c r="AA2585" s="1"/>
      <c r="AB2585" s="1"/>
      <c r="AC2585" s="1"/>
      <c r="AD2585" s="1"/>
      <c r="AE2585" s="1"/>
      <c r="AF2585" s="1"/>
      <c r="AG2585" s="1"/>
      <c r="AH2585" s="1"/>
      <c r="AI2585" s="1"/>
      <c r="AJ2585" s="1"/>
      <c r="AK2585" s="1"/>
      <c r="AL2585" s="1"/>
      <c r="AM2585" s="1"/>
      <c r="AN2585" s="1"/>
      <c r="AO2585" s="1"/>
      <c r="AP2585" s="1"/>
    </row>
    <row r="2586" ht="15.75" customHeight="1">
      <c r="A2586" s="1"/>
      <c r="B2586" s="1"/>
      <c r="C2586" s="1"/>
      <c r="D2586" s="133"/>
      <c r="E2586" s="1"/>
      <c r="F2586" s="1"/>
      <c r="G2586" s="1"/>
      <c r="H2586" s="1"/>
      <c r="I2586" s="1"/>
      <c r="J2586" s="1"/>
      <c r="K2586" s="1"/>
      <c r="L2586" s="1"/>
      <c r="M2586" s="1"/>
      <c r="N2586" s="1"/>
      <c r="O2586" s="1"/>
      <c r="P2586" s="1"/>
      <c r="Q2586" s="1"/>
      <c r="R2586" s="1"/>
      <c r="S2586" s="1"/>
      <c r="T2586" s="1"/>
      <c r="U2586" s="1"/>
      <c r="V2586" s="1"/>
      <c r="W2586" s="1"/>
      <c r="X2586" s="1"/>
      <c r="Y2586" s="1"/>
      <c r="Z2586" s="1"/>
      <c r="AA2586" s="1"/>
      <c r="AB2586" s="1"/>
      <c r="AC2586" s="1"/>
      <c r="AD2586" s="1"/>
      <c r="AE2586" s="1"/>
      <c r="AF2586" s="1"/>
      <c r="AG2586" s="1"/>
      <c r="AH2586" s="1"/>
      <c r="AI2586" s="1"/>
      <c r="AJ2586" s="1"/>
      <c r="AK2586" s="1"/>
      <c r="AL2586" s="1"/>
      <c r="AM2586" s="1"/>
      <c r="AN2586" s="1"/>
      <c r="AO2586" s="1"/>
      <c r="AP2586" s="1"/>
    </row>
    <row r="2587" ht="15.75" customHeight="1">
      <c r="A2587" s="1"/>
      <c r="B2587" s="1"/>
      <c r="C2587" s="1"/>
      <c r="D2587" s="133"/>
      <c r="E2587" s="1"/>
      <c r="F2587" s="1"/>
      <c r="G2587" s="1"/>
      <c r="H2587" s="1"/>
      <c r="I2587" s="1"/>
      <c r="J2587" s="1"/>
      <c r="K2587" s="1"/>
      <c r="L2587" s="1"/>
      <c r="M2587" s="1"/>
      <c r="N2587" s="1"/>
      <c r="O2587" s="1"/>
      <c r="P2587" s="1"/>
      <c r="Q2587" s="1"/>
      <c r="R2587" s="1"/>
      <c r="S2587" s="1"/>
      <c r="T2587" s="1"/>
      <c r="U2587" s="1"/>
      <c r="V2587" s="1"/>
      <c r="W2587" s="1"/>
      <c r="X2587" s="1"/>
      <c r="Y2587" s="1"/>
      <c r="Z2587" s="1"/>
      <c r="AA2587" s="1"/>
      <c r="AB2587" s="1"/>
      <c r="AC2587" s="1"/>
      <c r="AD2587" s="1"/>
      <c r="AE2587" s="1"/>
      <c r="AF2587" s="1"/>
      <c r="AG2587" s="1"/>
      <c r="AH2587" s="1"/>
      <c r="AI2587" s="1"/>
      <c r="AJ2587" s="1"/>
      <c r="AK2587" s="1"/>
      <c r="AL2587" s="1"/>
      <c r="AM2587" s="1"/>
      <c r="AN2587" s="1"/>
      <c r="AO2587" s="1"/>
      <c r="AP2587" s="1"/>
    </row>
    <row r="2588" ht="15.75" customHeight="1">
      <c r="A2588" s="1"/>
      <c r="B2588" s="1"/>
      <c r="C2588" s="1"/>
      <c r="D2588" s="133"/>
      <c r="E2588" s="1"/>
      <c r="F2588" s="1"/>
      <c r="G2588" s="1"/>
      <c r="H2588" s="1"/>
      <c r="I2588" s="1"/>
      <c r="J2588" s="1"/>
      <c r="K2588" s="1"/>
      <c r="L2588" s="1"/>
      <c r="M2588" s="1"/>
      <c r="N2588" s="1"/>
      <c r="O2588" s="1"/>
      <c r="P2588" s="1"/>
      <c r="Q2588" s="1"/>
      <c r="R2588" s="1"/>
      <c r="S2588" s="1"/>
      <c r="T2588" s="1"/>
      <c r="U2588" s="1"/>
      <c r="V2588" s="1"/>
      <c r="W2588" s="1"/>
      <c r="X2588" s="1"/>
      <c r="Y2588" s="1"/>
      <c r="Z2588" s="1"/>
      <c r="AA2588" s="1"/>
      <c r="AB2588" s="1"/>
      <c r="AC2588" s="1"/>
      <c r="AD2588" s="1"/>
      <c r="AE2588" s="1"/>
      <c r="AF2588" s="1"/>
      <c r="AG2588" s="1"/>
      <c r="AH2588" s="1"/>
      <c r="AI2588" s="1"/>
      <c r="AJ2588" s="1"/>
      <c r="AK2588" s="1"/>
      <c r="AL2588" s="1"/>
      <c r="AM2588" s="1"/>
      <c r="AN2588" s="1"/>
      <c r="AO2588" s="1"/>
      <c r="AP2588" s="1"/>
    </row>
    <row r="2589" ht="15.75" customHeight="1">
      <c r="A2589" s="1"/>
      <c r="B2589" s="1"/>
      <c r="C2589" s="1"/>
      <c r="D2589" s="133"/>
      <c r="E2589" s="1"/>
      <c r="F2589" s="1"/>
      <c r="G2589" s="1"/>
      <c r="H2589" s="1"/>
      <c r="I2589" s="1"/>
      <c r="J2589" s="1"/>
      <c r="K2589" s="1"/>
      <c r="L2589" s="1"/>
      <c r="M2589" s="1"/>
      <c r="N2589" s="1"/>
      <c r="O2589" s="1"/>
      <c r="P2589" s="1"/>
      <c r="Q2589" s="1"/>
      <c r="R2589" s="1"/>
      <c r="S2589" s="1"/>
      <c r="T2589" s="1"/>
      <c r="U2589" s="1"/>
      <c r="V2589" s="1"/>
      <c r="W2589" s="1"/>
      <c r="X2589" s="1"/>
      <c r="Y2589" s="1"/>
      <c r="Z2589" s="1"/>
      <c r="AA2589" s="1"/>
      <c r="AB2589" s="1"/>
      <c r="AC2589" s="1"/>
      <c r="AD2589" s="1"/>
      <c r="AE2589" s="1"/>
      <c r="AF2589" s="1"/>
      <c r="AG2589" s="1"/>
      <c r="AH2589" s="1"/>
      <c r="AI2589" s="1"/>
      <c r="AJ2589" s="1"/>
      <c r="AK2589" s="1"/>
      <c r="AL2589" s="1"/>
      <c r="AM2589" s="1"/>
      <c r="AN2589" s="1"/>
      <c r="AO2589" s="1"/>
      <c r="AP2589" s="1"/>
    </row>
    <row r="2590" ht="15.75" customHeight="1">
      <c r="A2590" s="1"/>
      <c r="B2590" s="1"/>
      <c r="C2590" s="1"/>
      <c r="D2590" s="133"/>
      <c r="E2590" s="1"/>
      <c r="F2590" s="1"/>
      <c r="G2590" s="1"/>
      <c r="H2590" s="1"/>
      <c r="I2590" s="1"/>
      <c r="J2590" s="1"/>
      <c r="K2590" s="1"/>
      <c r="L2590" s="1"/>
      <c r="M2590" s="1"/>
      <c r="N2590" s="1"/>
      <c r="O2590" s="1"/>
      <c r="P2590" s="1"/>
      <c r="Q2590" s="1"/>
      <c r="R2590" s="1"/>
      <c r="S2590" s="1"/>
      <c r="T2590" s="1"/>
      <c r="U2590" s="1"/>
      <c r="V2590" s="1"/>
      <c r="W2590" s="1"/>
      <c r="X2590" s="1"/>
      <c r="Y2590" s="1"/>
      <c r="Z2590" s="1"/>
      <c r="AA2590" s="1"/>
      <c r="AB2590" s="1"/>
      <c r="AC2590" s="1"/>
      <c r="AD2590" s="1"/>
      <c r="AE2590" s="1"/>
      <c r="AF2590" s="1"/>
      <c r="AG2590" s="1"/>
      <c r="AH2590" s="1"/>
      <c r="AI2590" s="1"/>
      <c r="AJ2590" s="1"/>
      <c r="AK2590" s="1"/>
      <c r="AL2590" s="1"/>
      <c r="AM2590" s="1"/>
      <c r="AN2590" s="1"/>
      <c r="AO2590" s="1"/>
      <c r="AP2590" s="1"/>
    </row>
    <row r="2591" ht="15.75" customHeight="1">
      <c r="A2591" s="1"/>
      <c r="B2591" s="1"/>
      <c r="C2591" s="1"/>
      <c r="D2591" s="133"/>
      <c r="E2591" s="1"/>
      <c r="F2591" s="1"/>
      <c r="G2591" s="1"/>
      <c r="H2591" s="1"/>
      <c r="I2591" s="1"/>
      <c r="J2591" s="1"/>
      <c r="K2591" s="1"/>
      <c r="L2591" s="1"/>
      <c r="M2591" s="1"/>
      <c r="N2591" s="1"/>
      <c r="O2591" s="1"/>
      <c r="P2591" s="1"/>
      <c r="Q2591" s="1"/>
      <c r="R2591" s="1"/>
      <c r="S2591" s="1"/>
      <c r="T2591" s="1"/>
      <c r="U2591" s="1"/>
      <c r="V2591" s="1"/>
      <c r="W2591" s="1"/>
      <c r="X2591" s="1"/>
      <c r="Y2591" s="1"/>
      <c r="Z2591" s="1"/>
      <c r="AA2591" s="1"/>
      <c r="AB2591" s="1"/>
      <c r="AC2591" s="1"/>
      <c r="AD2591" s="1"/>
      <c r="AE2591" s="1"/>
      <c r="AF2591" s="1"/>
      <c r="AG2591" s="1"/>
      <c r="AH2591" s="1"/>
      <c r="AI2591" s="1"/>
      <c r="AJ2591" s="1"/>
      <c r="AK2591" s="1"/>
      <c r="AL2591" s="1"/>
      <c r="AM2591" s="1"/>
      <c r="AN2591" s="1"/>
      <c r="AO2591" s="1"/>
      <c r="AP2591" s="1"/>
    </row>
    <row r="2592" ht="15.75" customHeight="1">
      <c r="A2592" s="1"/>
      <c r="B2592" s="1"/>
      <c r="C2592" s="1"/>
      <c r="D2592" s="133"/>
      <c r="E2592" s="1"/>
      <c r="F2592" s="1"/>
      <c r="G2592" s="1"/>
      <c r="H2592" s="1"/>
      <c r="I2592" s="1"/>
      <c r="J2592" s="1"/>
      <c r="K2592" s="1"/>
      <c r="L2592" s="1"/>
      <c r="M2592" s="1"/>
      <c r="N2592" s="1"/>
      <c r="O2592" s="1"/>
      <c r="P2592" s="1"/>
      <c r="Q2592" s="1"/>
      <c r="R2592" s="1"/>
      <c r="S2592" s="1"/>
      <c r="T2592" s="1"/>
      <c r="U2592" s="1"/>
      <c r="V2592" s="1"/>
      <c r="W2592" s="1"/>
      <c r="X2592" s="1"/>
      <c r="Y2592" s="1"/>
      <c r="Z2592" s="1"/>
      <c r="AA2592" s="1"/>
      <c r="AB2592" s="1"/>
      <c r="AC2592" s="1"/>
      <c r="AD2592" s="1"/>
      <c r="AE2592" s="1"/>
      <c r="AF2592" s="1"/>
      <c r="AG2592" s="1"/>
      <c r="AH2592" s="1"/>
      <c r="AI2592" s="1"/>
      <c r="AJ2592" s="1"/>
      <c r="AK2592" s="1"/>
      <c r="AL2592" s="1"/>
      <c r="AM2592" s="1"/>
      <c r="AN2592" s="1"/>
      <c r="AO2592" s="1"/>
      <c r="AP2592" s="1"/>
    </row>
    <row r="2593" ht="15.75" customHeight="1">
      <c r="A2593" s="1"/>
      <c r="B2593" s="1"/>
      <c r="C2593" s="1"/>
      <c r="D2593" s="133"/>
      <c r="E2593" s="1"/>
      <c r="F2593" s="1"/>
      <c r="G2593" s="1"/>
      <c r="H2593" s="1"/>
      <c r="I2593" s="1"/>
      <c r="J2593" s="1"/>
      <c r="K2593" s="1"/>
      <c r="L2593" s="1"/>
      <c r="M2593" s="1"/>
      <c r="N2593" s="1"/>
      <c r="O2593" s="1"/>
      <c r="P2593" s="1"/>
      <c r="Q2593" s="1"/>
      <c r="R2593" s="1"/>
      <c r="S2593" s="1"/>
      <c r="T2593" s="1"/>
      <c r="U2593" s="1"/>
      <c r="V2593" s="1"/>
      <c r="W2593" s="1"/>
      <c r="X2593" s="1"/>
      <c r="Y2593" s="1"/>
      <c r="Z2593" s="1"/>
      <c r="AA2593" s="1"/>
      <c r="AB2593" s="1"/>
      <c r="AC2593" s="1"/>
      <c r="AD2593" s="1"/>
      <c r="AE2593" s="1"/>
      <c r="AF2593" s="1"/>
      <c r="AG2593" s="1"/>
      <c r="AH2593" s="1"/>
      <c r="AI2593" s="1"/>
      <c r="AJ2593" s="1"/>
      <c r="AK2593" s="1"/>
      <c r="AL2593" s="1"/>
      <c r="AM2593" s="1"/>
      <c r="AN2593" s="1"/>
      <c r="AO2593" s="1"/>
      <c r="AP2593" s="1"/>
    </row>
    <row r="2594" ht="15.75" customHeight="1">
      <c r="A2594" s="1"/>
      <c r="B2594" s="1"/>
      <c r="C2594" s="1"/>
      <c r="D2594" s="133"/>
      <c r="E2594" s="1"/>
      <c r="F2594" s="1"/>
      <c r="G2594" s="1"/>
      <c r="H2594" s="1"/>
      <c r="I2594" s="1"/>
      <c r="J2594" s="1"/>
      <c r="K2594" s="1"/>
      <c r="L2594" s="1"/>
      <c r="M2594" s="1"/>
      <c r="N2594" s="1"/>
      <c r="O2594" s="1"/>
      <c r="P2594" s="1"/>
      <c r="Q2594" s="1"/>
      <c r="R2594" s="1"/>
      <c r="S2594" s="1"/>
      <c r="T2594" s="1"/>
      <c r="U2594" s="1"/>
      <c r="V2594" s="1"/>
      <c r="W2594" s="1"/>
      <c r="X2594" s="1"/>
      <c r="Y2594" s="1"/>
      <c r="Z2594" s="1"/>
      <c r="AA2594" s="1"/>
      <c r="AB2594" s="1"/>
      <c r="AC2594" s="1"/>
      <c r="AD2594" s="1"/>
      <c r="AE2594" s="1"/>
      <c r="AF2594" s="1"/>
      <c r="AG2594" s="1"/>
      <c r="AH2594" s="1"/>
      <c r="AI2594" s="1"/>
      <c r="AJ2594" s="1"/>
      <c r="AK2594" s="1"/>
      <c r="AL2594" s="1"/>
      <c r="AM2594" s="1"/>
      <c r="AN2594" s="1"/>
      <c r="AO2594" s="1"/>
      <c r="AP2594" s="1"/>
    </row>
    <row r="2595" ht="15.75" customHeight="1">
      <c r="A2595" s="1"/>
      <c r="B2595" s="1"/>
      <c r="C2595" s="1"/>
      <c r="D2595" s="133"/>
      <c r="E2595" s="1"/>
      <c r="F2595" s="1"/>
      <c r="G2595" s="1"/>
      <c r="H2595" s="1"/>
      <c r="I2595" s="1"/>
      <c r="J2595" s="1"/>
      <c r="K2595" s="1"/>
      <c r="L2595" s="1"/>
      <c r="M2595" s="1"/>
      <c r="N2595" s="1"/>
      <c r="O2595" s="1"/>
      <c r="P2595" s="1"/>
      <c r="Q2595" s="1"/>
      <c r="R2595" s="1"/>
      <c r="S2595" s="1"/>
      <c r="T2595" s="1"/>
      <c r="U2595" s="1"/>
      <c r="V2595" s="1"/>
      <c r="W2595" s="1"/>
      <c r="X2595" s="1"/>
      <c r="Y2595" s="1"/>
      <c r="Z2595" s="1"/>
      <c r="AA2595" s="1"/>
      <c r="AB2595" s="1"/>
      <c r="AC2595" s="1"/>
      <c r="AD2595" s="1"/>
      <c r="AE2595" s="1"/>
      <c r="AF2595" s="1"/>
      <c r="AG2595" s="1"/>
      <c r="AH2595" s="1"/>
      <c r="AI2595" s="1"/>
      <c r="AJ2595" s="1"/>
      <c r="AK2595" s="1"/>
      <c r="AL2595" s="1"/>
      <c r="AM2595" s="1"/>
      <c r="AN2595" s="1"/>
      <c r="AO2595" s="1"/>
      <c r="AP2595" s="1"/>
    </row>
    <row r="2596" ht="15.75" customHeight="1">
      <c r="A2596" s="1"/>
      <c r="B2596" s="1"/>
      <c r="C2596" s="1"/>
      <c r="D2596" s="133"/>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c r="AC2596" s="1"/>
      <c r="AD2596" s="1"/>
      <c r="AE2596" s="1"/>
      <c r="AF2596" s="1"/>
      <c r="AG2596" s="1"/>
      <c r="AH2596" s="1"/>
      <c r="AI2596" s="1"/>
      <c r="AJ2596" s="1"/>
      <c r="AK2596" s="1"/>
      <c r="AL2596" s="1"/>
      <c r="AM2596" s="1"/>
      <c r="AN2596" s="1"/>
      <c r="AO2596" s="1"/>
      <c r="AP2596" s="1"/>
    </row>
    <row r="2597" ht="15.75" customHeight="1">
      <c r="A2597" s="1"/>
      <c r="B2597" s="1"/>
      <c r="C2597" s="1"/>
      <c r="D2597" s="133"/>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c r="AC2597" s="1"/>
      <c r="AD2597" s="1"/>
      <c r="AE2597" s="1"/>
      <c r="AF2597" s="1"/>
      <c r="AG2597" s="1"/>
      <c r="AH2597" s="1"/>
      <c r="AI2597" s="1"/>
      <c r="AJ2597" s="1"/>
      <c r="AK2597" s="1"/>
      <c r="AL2597" s="1"/>
      <c r="AM2597" s="1"/>
      <c r="AN2597" s="1"/>
      <c r="AO2597" s="1"/>
      <c r="AP2597" s="1"/>
    </row>
    <row r="2598" ht="15.75" customHeight="1">
      <c r="A2598" s="1"/>
      <c r="B2598" s="1"/>
      <c r="C2598" s="1"/>
      <c r="D2598" s="133"/>
      <c r="E2598" s="1"/>
      <c r="F2598" s="1"/>
      <c r="G2598" s="1"/>
      <c r="H2598" s="1"/>
      <c r="I2598" s="1"/>
      <c r="J2598" s="1"/>
      <c r="K2598" s="1"/>
      <c r="L2598" s="1"/>
      <c r="M2598" s="1"/>
      <c r="N2598" s="1"/>
      <c r="O2598" s="1"/>
      <c r="P2598" s="1"/>
      <c r="Q2598" s="1"/>
      <c r="R2598" s="1"/>
      <c r="S2598" s="1"/>
      <c r="T2598" s="1"/>
      <c r="U2598" s="1"/>
      <c r="V2598" s="1"/>
      <c r="W2598" s="1"/>
      <c r="X2598" s="1"/>
      <c r="Y2598" s="1"/>
      <c r="Z2598" s="1"/>
      <c r="AA2598" s="1"/>
      <c r="AB2598" s="1"/>
      <c r="AC2598" s="1"/>
      <c r="AD2598" s="1"/>
      <c r="AE2598" s="1"/>
      <c r="AF2598" s="1"/>
      <c r="AG2598" s="1"/>
      <c r="AH2598" s="1"/>
      <c r="AI2598" s="1"/>
      <c r="AJ2598" s="1"/>
      <c r="AK2598" s="1"/>
      <c r="AL2598" s="1"/>
      <c r="AM2598" s="1"/>
      <c r="AN2598" s="1"/>
      <c r="AO2598" s="1"/>
      <c r="AP2598" s="1"/>
    </row>
    <row r="2599" ht="15.75" customHeight="1">
      <c r="A2599" s="1"/>
      <c r="B2599" s="1"/>
      <c r="C2599" s="1"/>
      <c r="D2599" s="133"/>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c r="AC2599" s="1"/>
      <c r="AD2599" s="1"/>
      <c r="AE2599" s="1"/>
      <c r="AF2599" s="1"/>
      <c r="AG2599" s="1"/>
      <c r="AH2599" s="1"/>
      <c r="AI2599" s="1"/>
      <c r="AJ2599" s="1"/>
      <c r="AK2599" s="1"/>
      <c r="AL2599" s="1"/>
      <c r="AM2599" s="1"/>
      <c r="AN2599" s="1"/>
      <c r="AO2599" s="1"/>
      <c r="AP2599" s="1"/>
    </row>
    <row r="2600" ht="15.75" customHeight="1">
      <c r="A2600" s="1"/>
      <c r="B2600" s="1"/>
      <c r="C2600" s="1"/>
      <c r="D2600" s="133"/>
      <c r="E2600" s="1"/>
      <c r="F2600" s="1"/>
      <c r="G2600" s="1"/>
      <c r="H2600" s="1"/>
      <c r="I2600" s="1"/>
      <c r="J2600" s="1"/>
      <c r="K2600" s="1"/>
      <c r="L2600" s="1"/>
      <c r="M2600" s="1"/>
      <c r="N2600" s="1"/>
      <c r="O2600" s="1"/>
      <c r="P2600" s="1"/>
      <c r="Q2600" s="1"/>
      <c r="R2600" s="1"/>
      <c r="S2600" s="1"/>
      <c r="T2600" s="1"/>
      <c r="U2600" s="1"/>
      <c r="V2600" s="1"/>
      <c r="W2600" s="1"/>
      <c r="X2600" s="1"/>
      <c r="Y2600" s="1"/>
      <c r="Z2600" s="1"/>
      <c r="AA2600" s="1"/>
      <c r="AB2600" s="1"/>
      <c r="AC2600" s="1"/>
      <c r="AD2600" s="1"/>
      <c r="AE2600" s="1"/>
      <c r="AF2600" s="1"/>
      <c r="AG2600" s="1"/>
      <c r="AH2600" s="1"/>
      <c r="AI2600" s="1"/>
      <c r="AJ2600" s="1"/>
      <c r="AK2600" s="1"/>
      <c r="AL2600" s="1"/>
      <c r="AM2600" s="1"/>
      <c r="AN2600" s="1"/>
      <c r="AO2600" s="1"/>
      <c r="AP2600" s="1"/>
    </row>
    <row r="2601" ht="15.75" customHeight="1">
      <c r="A2601" s="1"/>
      <c r="B2601" s="1"/>
      <c r="C2601" s="1"/>
      <c r="D2601" s="133"/>
      <c r="E2601" s="1"/>
      <c r="F2601" s="1"/>
      <c r="G2601" s="1"/>
      <c r="H2601" s="1"/>
      <c r="I2601" s="1"/>
      <c r="J2601" s="1"/>
      <c r="K2601" s="1"/>
      <c r="L2601" s="1"/>
      <c r="M2601" s="1"/>
      <c r="N2601" s="1"/>
      <c r="O2601" s="1"/>
      <c r="P2601" s="1"/>
      <c r="Q2601" s="1"/>
      <c r="R2601" s="1"/>
      <c r="S2601" s="1"/>
      <c r="T2601" s="1"/>
      <c r="U2601" s="1"/>
      <c r="V2601" s="1"/>
      <c r="W2601" s="1"/>
      <c r="X2601" s="1"/>
      <c r="Y2601" s="1"/>
      <c r="Z2601" s="1"/>
      <c r="AA2601" s="1"/>
      <c r="AB2601" s="1"/>
      <c r="AC2601" s="1"/>
      <c r="AD2601" s="1"/>
      <c r="AE2601" s="1"/>
      <c r="AF2601" s="1"/>
      <c r="AG2601" s="1"/>
      <c r="AH2601" s="1"/>
      <c r="AI2601" s="1"/>
      <c r="AJ2601" s="1"/>
      <c r="AK2601" s="1"/>
      <c r="AL2601" s="1"/>
      <c r="AM2601" s="1"/>
      <c r="AN2601" s="1"/>
      <c r="AO2601" s="1"/>
      <c r="AP2601" s="1"/>
    </row>
    <row r="2602" ht="15.75" customHeight="1">
      <c r="A2602" s="1"/>
      <c r="B2602" s="1"/>
      <c r="C2602" s="1"/>
      <c r="D2602" s="133"/>
      <c r="E2602" s="1"/>
      <c r="F2602" s="1"/>
      <c r="G2602" s="1"/>
      <c r="H2602" s="1"/>
      <c r="I2602" s="1"/>
      <c r="J2602" s="1"/>
      <c r="K2602" s="1"/>
      <c r="L2602" s="1"/>
      <c r="M2602" s="1"/>
      <c r="N2602" s="1"/>
      <c r="O2602" s="1"/>
      <c r="P2602" s="1"/>
      <c r="Q2602" s="1"/>
      <c r="R2602" s="1"/>
      <c r="S2602" s="1"/>
      <c r="T2602" s="1"/>
      <c r="U2602" s="1"/>
      <c r="V2602" s="1"/>
      <c r="W2602" s="1"/>
      <c r="X2602" s="1"/>
      <c r="Y2602" s="1"/>
      <c r="Z2602" s="1"/>
      <c r="AA2602" s="1"/>
      <c r="AB2602" s="1"/>
      <c r="AC2602" s="1"/>
      <c r="AD2602" s="1"/>
      <c r="AE2602" s="1"/>
      <c r="AF2602" s="1"/>
      <c r="AG2602" s="1"/>
      <c r="AH2602" s="1"/>
      <c r="AI2602" s="1"/>
      <c r="AJ2602" s="1"/>
      <c r="AK2602" s="1"/>
      <c r="AL2602" s="1"/>
      <c r="AM2602" s="1"/>
      <c r="AN2602" s="1"/>
      <c r="AO2602" s="1"/>
      <c r="AP2602" s="1"/>
    </row>
    <row r="2603" ht="15.75" customHeight="1">
      <c r="A2603" s="1"/>
      <c r="B2603" s="1"/>
      <c r="C2603" s="1"/>
      <c r="D2603" s="133"/>
      <c r="E2603" s="1"/>
      <c r="F2603" s="1"/>
      <c r="G2603" s="1"/>
      <c r="H2603" s="1"/>
      <c r="I2603" s="1"/>
      <c r="J2603" s="1"/>
      <c r="K2603" s="1"/>
      <c r="L2603" s="1"/>
      <c r="M2603" s="1"/>
      <c r="N2603" s="1"/>
      <c r="O2603" s="1"/>
      <c r="P2603" s="1"/>
      <c r="Q2603" s="1"/>
      <c r="R2603" s="1"/>
      <c r="S2603" s="1"/>
      <c r="T2603" s="1"/>
      <c r="U2603" s="1"/>
      <c r="V2603" s="1"/>
      <c r="W2603" s="1"/>
      <c r="X2603" s="1"/>
      <c r="Y2603" s="1"/>
      <c r="Z2603" s="1"/>
      <c r="AA2603" s="1"/>
      <c r="AB2603" s="1"/>
      <c r="AC2603" s="1"/>
      <c r="AD2603" s="1"/>
      <c r="AE2603" s="1"/>
      <c r="AF2603" s="1"/>
      <c r="AG2603" s="1"/>
      <c r="AH2603" s="1"/>
      <c r="AI2603" s="1"/>
      <c r="AJ2603" s="1"/>
      <c r="AK2603" s="1"/>
      <c r="AL2603" s="1"/>
      <c r="AM2603" s="1"/>
      <c r="AN2603" s="1"/>
      <c r="AO2603" s="1"/>
      <c r="AP2603" s="1"/>
    </row>
    <row r="2604" ht="15.75" customHeight="1">
      <c r="A2604" s="1"/>
      <c r="B2604" s="1"/>
      <c r="C2604" s="1"/>
      <c r="D2604" s="133"/>
      <c r="E2604" s="1"/>
      <c r="F2604" s="1"/>
      <c r="G2604" s="1"/>
      <c r="H2604" s="1"/>
      <c r="I2604" s="1"/>
      <c r="J2604" s="1"/>
      <c r="K2604" s="1"/>
      <c r="L2604" s="1"/>
      <c r="M2604" s="1"/>
      <c r="N2604" s="1"/>
      <c r="O2604" s="1"/>
      <c r="P2604" s="1"/>
      <c r="Q2604" s="1"/>
      <c r="R2604" s="1"/>
      <c r="S2604" s="1"/>
      <c r="T2604" s="1"/>
      <c r="U2604" s="1"/>
      <c r="V2604" s="1"/>
      <c r="W2604" s="1"/>
      <c r="X2604" s="1"/>
      <c r="Y2604" s="1"/>
      <c r="Z2604" s="1"/>
      <c r="AA2604" s="1"/>
      <c r="AB2604" s="1"/>
      <c r="AC2604" s="1"/>
      <c r="AD2604" s="1"/>
      <c r="AE2604" s="1"/>
      <c r="AF2604" s="1"/>
      <c r="AG2604" s="1"/>
      <c r="AH2604" s="1"/>
      <c r="AI2604" s="1"/>
      <c r="AJ2604" s="1"/>
      <c r="AK2604" s="1"/>
      <c r="AL2604" s="1"/>
      <c r="AM2604" s="1"/>
      <c r="AN2604" s="1"/>
      <c r="AO2604" s="1"/>
      <c r="AP2604" s="1"/>
    </row>
    <row r="2605" ht="15.75" customHeight="1">
      <c r="A2605" s="1"/>
      <c r="B2605" s="1"/>
      <c r="C2605" s="1"/>
      <c r="D2605" s="133"/>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c r="AC2605" s="1"/>
      <c r="AD2605" s="1"/>
      <c r="AE2605" s="1"/>
      <c r="AF2605" s="1"/>
      <c r="AG2605" s="1"/>
      <c r="AH2605" s="1"/>
      <c r="AI2605" s="1"/>
      <c r="AJ2605" s="1"/>
      <c r="AK2605" s="1"/>
      <c r="AL2605" s="1"/>
      <c r="AM2605" s="1"/>
      <c r="AN2605" s="1"/>
      <c r="AO2605" s="1"/>
      <c r="AP2605" s="1"/>
    </row>
    <row r="2606" ht="15.75" customHeight="1">
      <c r="A2606" s="1"/>
      <c r="B2606" s="1"/>
      <c r="C2606" s="1"/>
      <c r="D2606" s="133"/>
      <c r="E2606" s="1"/>
      <c r="F2606" s="1"/>
      <c r="G2606" s="1"/>
      <c r="H2606" s="1"/>
      <c r="I2606" s="1"/>
      <c r="J2606" s="1"/>
      <c r="K2606" s="1"/>
      <c r="L2606" s="1"/>
      <c r="M2606" s="1"/>
      <c r="N2606" s="1"/>
      <c r="O2606" s="1"/>
      <c r="P2606" s="1"/>
      <c r="Q2606" s="1"/>
      <c r="R2606" s="1"/>
      <c r="S2606" s="1"/>
      <c r="T2606" s="1"/>
      <c r="U2606" s="1"/>
      <c r="V2606" s="1"/>
      <c r="W2606" s="1"/>
      <c r="X2606" s="1"/>
      <c r="Y2606" s="1"/>
      <c r="Z2606" s="1"/>
      <c r="AA2606" s="1"/>
      <c r="AB2606" s="1"/>
      <c r="AC2606" s="1"/>
      <c r="AD2606" s="1"/>
      <c r="AE2606" s="1"/>
      <c r="AF2606" s="1"/>
      <c r="AG2606" s="1"/>
      <c r="AH2606" s="1"/>
      <c r="AI2606" s="1"/>
      <c r="AJ2606" s="1"/>
      <c r="AK2606" s="1"/>
      <c r="AL2606" s="1"/>
      <c r="AM2606" s="1"/>
      <c r="AN2606" s="1"/>
      <c r="AO2606" s="1"/>
      <c r="AP2606" s="1"/>
    </row>
    <row r="2607" ht="15.75" customHeight="1">
      <c r="A2607" s="1"/>
      <c r="B2607" s="1"/>
      <c r="C2607" s="1"/>
      <c r="D2607" s="133"/>
      <c r="E2607" s="1"/>
      <c r="F2607" s="1"/>
      <c r="G2607" s="1"/>
      <c r="H2607" s="1"/>
      <c r="I2607" s="1"/>
      <c r="J2607" s="1"/>
      <c r="K2607" s="1"/>
      <c r="L2607" s="1"/>
      <c r="M2607" s="1"/>
      <c r="N2607" s="1"/>
      <c r="O2607" s="1"/>
      <c r="P2607" s="1"/>
      <c r="Q2607" s="1"/>
      <c r="R2607" s="1"/>
      <c r="S2607" s="1"/>
      <c r="T2607" s="1"/>
      <c r="U2607" s="1"/>
      <c r="V2607" s="1"/>
      <c r="W2607" s="1"/>
      <c r="X2607" s="1"/>
      <c r="Y2607" s="1"/>
      <c r="Z2607" s="1"/>
      <c r="AA2607" s="1"/>
      <c r="AB2607" s="1"/>
      <c r="AC2607" s="1"/>
      <c r="AD2607" s="1"/>
      <c r="AE2607" s="1"/>
      <c r="AF2607" s="1"/>
      <c r="AG2607" s="1"/>
      <c r="AH2607" s="1"/>
      <c r="AI2607" s="1"/>
      <c r="AJ2607" s="1"/>
      <c r="AK2607" s="1"/>
      <c r="AL2607" s="1"/>
      <c r="AM2607" s="1"/>
      <c r="AN2607" s="1"/>
      <c r="AO2607" s="1"/>
      <c r="AP2607" s="1"/>
    </row>
    <row r="2608" ht="15.75" customHeight="1">
      <c r="A2608" s="1"/>
      <c r="B2608" s="1"/>
      <c r="C2608" s="1"/>
      <c r="D2608" s="133"/>
      <c r="E2608" s="1"/>
      <c r="F2608" s="1"/>
      <c r="G2608" s="1"/>
      <c r="H2608" s="1"/>
      <c r="I2608" s="1"/>
      <c r="J2608" s="1"/>
      <c r="K2608" s="1"/>
      <c r="L2608" s="1"/>
      <c r="M2608" s="1"/>
      <c r="N2608" s="1"/>
      <c r="O2608" s="1"/>
      <c r="P2608" s="1"/>
      <c r="Q2608" s="1"/>
      <c r="R2608" s="1"/>
      <c r="S2608" s="1"/>
      <c r="T2608" s="1"/>
      <c r="U2608" s="1"/>
      <c r="V2608" s="1"/>
      <c r="W2608" s="1"/>
      <c r="X2608" s="1"/>
      <c r="Y2608" s="1"/>
      <c r="Z2608" s="1"/>
      <c r="AA2608" s="1"/>
      <c r="AB2608" s="1"/>
      <c r="AC2608" s="1"/>
      <c r="AD2608" s="1"/>
      <c r="AE2608" s="1"/>
      <c r="AF2608" s="1"/>
      <c r="AG2608" s="1"/>
      <c r="AH2608" s="1"/>
      <c r="AI2608" s="1"/>
      <c r="AJ2608" s="1"/>
      <c r="AK2608" s="1"/>
      <c r="AL2608" s="1"/>
      <c r="AM2608" s="1"/>
      <c r="AN2608" s="1"/>
      <c r="AO2608" s="1"/>
      <c r="AP2608" s="1"/>
    </row>
    <row r="2609" ht="15.75" customHeight="1">
      <c r="A2609" s="1"/>
      <c r="B2609" s="1"/>
      <c r="C2609" s="1"/>
      <c r="D2609" s="133"/>
      <c r="E2609" s="1"/>
      <c r="F2609" s="1"/>
      <c r="G2609" s="1"/>
      <c r="H2609" s="1"/>
      <c r="I2609" s="1"/>
      <c r="J2609" s="1"/>
      <c r="K2609" s="1"/>
      <c r="L2609" s="1"/>
      <c r="M2609" s="1"/>
      <c r="N2609" s="1"/>
      <c r="O2609" s="1"/>
      <c r="P2609" s="1"/>
      <c r="Q2609" s="1"/>
      <c r="R2609" s="1"/>
      <c r="S2609" s="1"/>
      <c r="T2609" s="1"/>
      <c r="U2609" s="1"/>
      <c r="V2609" s="1"/>
      <c r="W2609" s="1"/>
      <c r="X2609" s="1"/>
      <c r="Y2609" s="1"/>
      <c r="Z2609" s="1"/>
      <c r="AA2609" s="1"/>
      <c r="AB2609" s="1"/>
      <c r="AC2609" s="1"/>
      <c r="AD2609" s="1"/>
      <c r="AE2609" s="1"/>
      <c r="AF2609" s="1"/>
      <c r="AG2609" s="1"/>
      <c r="AH2609" s="1"/>
      <c r="AI2609" s="1"/>
      <c r="AJ2609" s="1"/>
      <c r="AK2609" s="1"/>
      <c r="AL2609" s="1"/>
      <c r="AM2609" s="1"/>
      <c r="AN2609" s="1"/>
      <c r="AO2609" s="1"/>
      <c r="AP2609" s="1"/>
    </row>
    <row r="2610" ht="15.75" customHeight="1">
      <c r="A2610" s="1"/>
      <c r="B2610" s="1"/>
      <c r="C2610" s="1"/>
      <c r="D2610" s="133"/>
      <c r="E2610" s="1"/>
      <c r="F2610" s="1"/>
      <c r="G2610" s="1"/>
      <c r="H2610" s="1"/>
      <c r="I2610" s="1"/>
      <c r="J2610" s="1"/>
      <c r="K2610" s="1"/>
      <c r="L2610" s="1"/>
      <c r="M2610" s="1"/>
      <c r="N2610" s="1"/>
      <c r="O2610" s="1"/>
      <c r="P2610" s="1"/>
      <c r="Q2610" s="1"/>
      <c r="R2610" s="1"/>
      <c r="S2610" s="1"/>
      <c r="T2610" s="1"/>
      <c r="U2610" s="1"/>
      <c r="V2610" s="1"/>
      <c r="W2610" s="1"/>
      <c r="X2610" s="1"/>
      <c r="Y2610" s="1"/>
      <c r="Z2610" s="1"/>
      <c r="AA2610" s="1"/>
      <c r="AB2610" s="1"/>
      <c r="AC2610" s="1"/>
      <c r="AD2610" s="1"/>
      <c r="AE2610" s="1"/>
      <c r="AF2610" s="1"/>
      <c r="AG2610" s="1"/>
      <c r="AH2610" s="1"/>
      <c r="AI2610" s="1"/>
      <c r="AJ2610" s="1"/>
      <c r="AK2610" s="1"/>
      <c r="AL2610" s="1"/>
      <c r="AM2610" s="1"/>
      <c r="AN2610" s="1"/>
      <c r="AO2610" s="1"/>
      <c r="AP2610" s="1"/>
    </row>
    <row r="2611" ht="15.75" customHeight="1">
      <c r="A2611" s="1"/>
      <c r="B2611" s="1"/>
      <c r="C2611" s="1"/>
      <c r="D2611" s="133"/>
      <c r="E2611" s="1"/>
      <c r="F2611" s="1"/>
      <c r="G2611" s="1"/>
      <c r="H2611" s="1"/>
      <c r="I2611" s="1"/>
      <c r="J2611" s="1"/>
      <c r="K2611" s="1"/>
      <c r="L2611" s="1"/>
      <c r="M2611" s="1"/>
      <c r="N2611" s="1"/>
      <c r="O2611" s="1"/>
      <c r="P2611" s="1"/>
      <c r="Q2611" s="1"/>
      <c r="R2611" s="1"/>
      <c r="S2611" s="1"/>
      <c r="T2611" s="1"/>
      <c r="U2611" s="1"/>
      <c r="V2611" s="1"/>
      <c r="W2611" s="1"/>
      <c r="X2611" s="1"/>
      <c r="Y2611" s="1"/>
      <c r="Z2611" s="1"/>
      <c r="AA2611" s="1"/>
      <c r="AB2611" s="1"/>
      <c r="AC2611" s="1"/>
      <c r="AD2611" s="1"/>
      <c r="AE2611" s="1"/>
      <c r="AF2611" s="1"/>
      <c r="AG2611" s="1"/>
      <c r="AH2611" s="1"/>
      <c r="AI2611" s="1"/>
      <c r="AJ2611" s="1"/>
      <c r="AK2611" s="1"/>
      <c r="AL2611" s="1"/>
      <c r="AM2611" s="1"/>
      <c r="AN2611" s="1"/>
      <c r="AO2611" s="1"/>
      <c r="AP2611" s="1"/>
    </row>
    <row r="2612" ht="15.75" customHeight="1">
      <c r="A2612" s="1"/>
      <c r="B2612" s="1"/>
      <c r="C2612" s="1"/>
      <c r="D2612" s="133"/>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c r="AC2612" s="1"/>
      <c r="AD2612" s="1"/>
      <c r="AE2612" s="1"/>
      <c r="AF2612" s="1"/>
      <c r="AG2612" s="1"/>
      <c r="AH2612" s="1"/>
      <c r="AI2612" s="1"/>
      <c r="AJ2612" s="1"/>
      <c r="AK2612" s="1"/>
      <c r="AL2612" s="1"/>
      <c r="AM2612" s="1"/>
      <c r="AN2612" s="1"/>
      <c r="AO2612" s="1"/>
      <c r="AP2612" s="1"/>
    </row>
    <row r="2613" ht="15.75" customHeight="1">
      <c r="A2613" s="1"/>
      <c r="B2613" s="1"/>
      <c r="C2613" s="1"/>
      <c r="D2613" s="133"/>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c r="AC2613" s="1"/>
      <c r="AD2613" s="1"/>
      <c r="AE2613" s="1"/>
      <c r="AF2613" s="1"/>
      <c r="AG2613" s="1"/>
      <c r="AH2613" s="1"/>
      <c r="AI2613" s="1"/>
      <c r="AJ2613" s="1"/>
      <c r="AK2613" s="1"/>
      <c r="AL2613" s="1"/>
      <c r="AM2613" s="1"/>
      <c r="AN2613" s="1"/>
      <c r="AO2613" s="1"/>
      <c r="AP2613" s="1"/>
    </row>
    <row r="2614" ht="15.75" customHeight="1">
      <c r="A2614" s="1"/>
      <c r="B2614" s="1"/>
      <c r="C2614" s="1"/>
      <c r="D2614" s="133"/>
      <c r="E2614" s="1"/>
      <c r="F2614" s="1"/>
      <c r="G2614" s="1"/>
      <c r="H2614" s="1"/>
      <c r="I2614" s="1"/>
      <c r="J2614" s="1"/>
      <c r="K2614" s="1"/>
      <c r="L2614" s="1"/>
      <c r="M2614" s="1"/>
      <c r="N2614" s="1"/>
      <c r="O2614" s="1"/>
      <c r="P2614" s="1"/>
      <c r="Q2614" s="1"/>
      <c r="R2614" s="1"/>
      <c r="S2614" s="1"/>
      <c r="T2614" s="1"/>
      <c r="U2614" s="1"/>
      <c r="V2614" s="1"/>
      <c r="W2614" s="1"/>
      <c r="X2614" s="1"/>
      <c r="Y2614" s="1"/>
      <c r="Z2614" s="1"/>
      <c r="AA2614" s="1"/>
      <c r="AB2614" s="1"/>
      <c r="AC2614" s="1"/>
      <c r="AD2614" s="1"/>
      <c r="AE2614" s="1"/>
      <c r="AF2614" s="1"/>
      <c r="AG2614" s="1"/>
      <c r="AH2614" s="1"/>
      <c r="AI2614" s="1"/>
      <c r="AJ2614" s="1"/>
      <c r="AK2614" s="1"/>
      <c r="AL2614" s="1"/>
      <c r="AM2614" s="1"/>
      <c r="AN2614" s="1"/>
      <c r="AO2614" s="1"/>
      <c r="AP2614" s="1"/>
    </row>
    <row r="2615" ht="15.75" customHeight="1">
      <c r="A2615" s="1"/>
      <c r="B2615" s="1"/>
      <c r="C2615" s="1"/>
      <c r="D2615" s="133"/>
      <c r="E2615" s="1"/>
      <c r="F2615" s="1"/>
      <c r="G2615" s="1"/>
      <c r="H2615" s="1"/>
      <c r="I2615" s="1"/>
      <c r="J2615" s="1"/>
      <c r="K2615" s="1"/>
      <c r="L2615" s="1"/>
      <c r="M2615" s="1"/>
      <c r="N2615" s="1"/>
      <c r="O2615" s="1"/>
      <c r="P2615" s="1"/>
      <c r="Q2615" s="1"/>
      <c r="R2615" s="1"/>
      <c r="S2615" s="1"/>
      <c r="T2615" s="1"/>
      <c r="U2615" s="1"/>
      <c r="V2615" s="1"/>
      <c r="W2615" s="1"/>
      <c r="X2615" s="1"/>
      <c r="Y2615" s="1"/>
      <c r="Z2615" s="1"/>
      <c r="AA2615" s="1"/>
      <c r="AB2615" s="1"/>
      <c r="AC2615" s="1"/>
      <c r="AD2615" s="1"/>
      <c r="AE2615" s="1"/>
      <c r="AF2615" s="1"/>
      <c r="AG2615" s="1"/>
      <c r="AH2615" s="1"/>
      <c r="AI2615" s="1"/>
      <c r="AJ2615" s="1"/>
      <c r="AK2615" s="1"/>
      <c r="AL2615" s="1"/>
      <c r="AM2615" s="1"/>
      <c r="AN2615" s="1"/>
      <c r="AO2615" s="1"/>
      <c r="AP2615" s="1"/>
    </row>
    <row r="2616" ht="15.75" customHeight="1">
      <c r="A2616" s="1"/>
      <c r="B2616" s="1"/>
      <c r="C2616" s="1"/>
      <c r="D2616" s="133"/>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c r="AC2616" s="1"/>
      <c r="AD2616" s="1"/>
      <c r="AE2616" s="1"/>
      <c r="AF2616" s="1"/>
      <c r="AG2616" s="1"/>
      <c r="AH2616" s="1"/>
      <c r="AI2616" s="1"/>
      <c r="AJ2616" s="1"/>
      <c r="AK2616" s="1"/>
      <c r="AL2616" s="1"/>
      <c r="AM2616" s="1"/>
      <c r="AN2616" s="1"/>
      <c r="AO2616" s="1"/>
      <c r="AP2616" s="1"/>
    </row>
    <row r="2617" ht="15.75" customHeight="1">
      <c r="A2617" s="1"/>
      <c r="B2617" s="1"/>
      <c r="C2617" s="1"/>
      <c r="D2617" s="133"/>
      <c r="E2617" s="1"/>
      <c r="F2617" s="1"/>
      <c r="G2617" s="1"/>
      <c r="H2617" s="1"/>
      <c r="I2617" s="1"/>
      <c r="J2617" s="1"/>
      <c r="K2617" s="1"/>
      <c r="L2617" s="1"/>
      <c r="M2617" s="1"/>
      <c r="N2617" s="1"/>
      <c r="O2617" s="1"/>
      <c r="P2617" s="1"/>
      <c r="Q2617" s="1"/>
      <c r="R2617" s="1"/>
      <c r="S2617" s="1"/>
      <c r="T2617" s="1"/>
      <c r="U2617" s="1"/>
      <c r="V2617" s="1"/>
      <c r="W2617" s="1"/>
      <c r="X2617" s="1"/>
      <c r="Y2617" s="1"/>
      <c r="Z2617" s="1"/>
      <c r="AA2617" s="1"/>
      <c r="AB2617" s="1"/>
      <c r="AC2617" s="1"/>
      <c r="AD2617" s="1"/>
      <c r="AE2617" s="1"/>
      <c r="AF2617" s="1"/>
      <c r="AG2617" s="1"/>
      <c r="AH2617" s="1"/>
      <c r="AI2617" s="1"/>
      <c r="AJ2617" s="1"/>
      <c r="AK2617" s="1"/>
      <c r="AL2617" s="1"/>
      <c r="AM2617" s="1"/>
      <c r="AN2617" s="1"/>
      <c r="AO2617" s="1"/>
      <c r="AP2617" s="1"/>
    </row>
    <row r="2618" ht="15.75" customHeight="1">
      <c r="A2618" s="1"/>
      <c r="B2618" s="1"/>
      <c r="C2618" s="1"/>
      <c r="D2618" s="133"/>
      <c r="E2618" s="1"/>
      <c r="F2618" s="1"/>
      <c r="G2618" s="1"/>
      <c r="H2618" s="1"/>
      <c r="I2618" s="1"/>
      <c r="J2618" s="1"/>
      <c r="K2618" s="1"/>
      <c r="L2618" s="1"/>
      <c r="M2618" s="1"/>
      <c r="N2618" s="1"/>
      <c r="O2618" s="1"/>
      <c r="P2618" s="1"/>
      <c r="Q2618" s="1"/>
      <c r="R2618" s="1"/>
      <c r="S2618" s="1"/>
      <c r="T2618" s="1"/>
      <c r="U2618" s="1"/>
      <c r="V2618" s="1"/>
      <c r="W2618" s="1"/>
      <c r="X2618" s="1"/>
      <c r="Y2618" s="1"/>
      <c r="Z2618" s="1"/>
      <c r="AA2618" s="1"/>
      <c r="AB2618" s="1"/>
      <c r="AC2618" s="1"/>
      <c r="AD2618" s="1"/>
      <c r="AE2618" s="1"/>
      <c r="AF2618" s="1"/>
      <c r="AG2618" s="1"/>
      <c r="AH2618" s="1"/>
      <c r="AI2618" s="1"/>
      <c r="AJ2618" s="1"/>
      <c r="AK2618" s="1"/>
      <c r="AL2618" s="1"/>
      <c r="AM2618" s="1"/>
      <c r="AN2618" s="1"/>
      <c r="AO2618" s="1"/>
      <c r="AP2618" s="1"/>
    </row>
    <row r="2619" ht="15.75" customHeight="1">
      <c r="A2619" s="1"/>
      <c r="B2619" s="1"/>
      <c r="C2619" s="1"/>
      <c r="D2619" s="133"/>
      <c r="E2619" s="1"/>
      <c r="F2619" s="1"/>
      <c r="G2619" s="1"/>
      <c r="H2619" s="1"/>
      <c r="I2619" s="1"/>
      <c r="J2619" s="1"/>
      <c r="K2619" s="1"/>
      <c r="L2619" s="1"/>
      <c r="M2619" s="1"/>
      <c r="N2619" s="1"/>
      <c r="O2619" s="1"/>
      <c r="P2619" s="1"/>
      <c r="Q2619" s="1"/>
      <c r="R2619" s="1"/>
      <c r="S2619" s="1"/>
      <c r="T2619" s="1"/>
      <c r="U2619" s="1"/>
      <c r="V2619" s="1"/>
      <c r="W2619" s="1"/>
      <c r="X2619" s="1"/>
      <c r="Y2619" s="1"/>
      <c r="Z2619" s="1"/>
      <c r="AA2619" s="1"/>
      <c r="AB2619" s="1"/>
      <c r="AC2619" s="1"/>
      <c r="AD2619" s="1"/>
      <c r="AE2619" s="1"/>
      <c r="AF2619" s="1"/>
      <c r="AG2619" s="1"/>
      <c r="AH2619" s="1"/>
      <c r="AI2619" s="1"/>
      <c r="AJ2619" s="1"/>
      <c r="AK2619" s="1"/>
      <c r="AL2619" s="1"/>
      <c r="AM2619" s="1"/>
      <c r="AN2619" s="1"/>
      <c r="AO2619" s="1"/>
      <c r="AP2619" s="1"/>
    </row>
    <row r="2620" ht="15.75" customHeight="1">
      <c r="A2620" s="1"/>
      <c r="B2620" s="1"/>
      <c r="C2620" s="1"/>
      <c r="D2620" s="133"/>
      <c r="E2620" s="1"/>
      <c r="F2620" s="1"/>
      <c r="G2620" s="1"/>
      <c r="H2620" s="1"/>
      <c r="I2620" s="1"/>
      <c r="J2620" s="1"/>
      <c r="K2620" s="1"/>
      <c r="L2620" s="1"/>
      <c r="M2620" s="1"/>
      <c r="N2620" s="1"/>
      <c r="O2620" s="1"/>
      <c r="P2620" s="1"/>
      <c r="Q2620" s="1"/>
      <c r="R2620" s="1"/>
      <c r="S2620" s="1"/>
      <c r="T2620" s="1"/>
      <c r="U2620" s="1"/>
      <c r="V2620" s="1"/>
      <c r="W2620" s="1"/>
      <c r="X2620" s="1"/>
      <c r="Y2620" s="1"/>
      <c r="Z2620" s="1"/>
      <c r="AA2620" s="1"/>
      <c r="AB2620" s="1"/>
      <c r="AC2620" s="1"/>
      <c r="AD2620" s="1"/>
      <c r="AE2620" s="1"/>
      <c r="AF2620" s="1"/>
      <c r="AG2620" s="1"/>
      <c r="AH2620" s="1"/>
      <c r="AI2620" s="1"/>
      <c r="AJ2620" s="1"/>
      <c r="AK2620" s="1"/>
      <c r="AL2620" s="1"/>
      <c r="AM2620" s="1"/>
      <c r="AN2620" s="1"/>
      <c r="AO2620" s="1"/>
      <c r="AP2620" s="1"/>
    </row>
    <row r="2621" ht="15.75" customHeight="1">
      <c r="A2621" s="1"/>
      <c r="B2621" s="1"/>
      <c r="C2621" s="1"/>
      <c r="D2621" s="133"/>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c r="AC2621" s="1"/>
      <c r="AD2621" s="1"/>
      <c r="AE2621" s="1"/>
      <c r="AF2621" s="1"/>
      <c r="AG2621" s="1"/>
      <c r="AH2621" s="1"/>
      <c r="AI2621" s="1"/>
      <c r="AJ2621" s="1"/>
      <c r="AK2621" s="1"/>
      <c r="AL2621" s="1"/>
      <c r="AM2621" s="1"/>
      <c r="AN2621" s="1"/>
      <c r="AO2621" s="1"/>
      <c r="AP2621" s="1"/>
    </row>
    <row r="2622" ht="15.75" customHeight="1">
      <c r="A2622" s="1"/>
      <c r="B2622" s="1"/>
      <c r="C2622" s="1"/>
      <c r="D2622" s="133"/>
      <c r="E2622" s="1"/>
      <c r="F2622" s="1"/>
      <c r="G2622" s="1"/>
      <c r="H2622" s="1"/>
      <c r="I2622" s="1"/>
      <c r="J2622" s="1"/>
      <c r="K2622" s="1"/>
      <c r="L2622" s="1"/>
      <c r="M2622" s="1"/>
      <c r="N2622" s="1"/>
      <c r="O2622" s="1"/>
      <c r="P2622" s="1"/>
      <c r="Q2622" s="1"/>
      <c r="R2622" s="1"/>
      <c r="S2622" s="1"/>
      <c r="T2622" s="1"/>
      <c r="U2622" s="1"/>
      <c r="V2622" s="1"/>
      <c r="W2622" s="1"/>
      <c r="X2622" s="1"/>
      <c r="Y2622" s="1"/>
      <c r="Z2622" s="1"/>
      <c r="AA2622" s="1"/>
      <c r="AB2622" s="1"/>
      <c r="AC2622" s="1"/>
      <c r="AD2622" s="1"/>
      <c r="AE2622" s="1"/>
      <c r="AF2622" s="1"/>
      <c r="AG2622" s="1"/>
      <c r="AH2622" s="1"/>
      <c r="AI2622" s="1"/>
      <c r="AJ2622" s="1"/>
      <c r="AK2622" s="1"/>
      <c r="AL2622" s="1"/>
      <c r="AM2622" s="1"/>
      <c r="AN2622" s="1"/>
      <c r="AO2622" s="1"/>
      <c r="AP2622" s="1"/>
    </row>
    <row r="2623" ht="15.75" customHeight="1">
      <c r="A2623" s="1"/>
      <c r="B2623" s="1"/>
      <c r="C2623" s="1"/>
      <c r="D2623" s="133"/>
      <c r="E2623" s="1"/>
      <c r="F2623" s="1"/>
      <c r="G2623" s="1"/>
      <c r="H2623" s="1"/>
      <c r="I2623" s="1"/>
      <c r="J2623" s="1"/>
      <c r="K2623" s="1"/>
      <c r="L2623" s="1"/>
      <c r="M2623" s="1"/>
      <c r="N2623" s="1"/>
      <c r="O2623" s="1"/>
      <c r="P2623" s="1"/>
      <c r="Q2623" s="1"/>
      <c r="R2623" s="1"/>
      <c r="S2623" s="1"/>
      <c r="T2623" s="1"/>
      <c r="U2623" s="1"/>
      <c r="V2623" s="1"/>
      <c r="W2623" s="1"/>
      <c r="X2623" s="1"/>
      <c r="Y2623" s="1"/>
      <c r="Z2623" s="1"/>
      <c r="AA2623" s="1"/>
      <c r="AB2623" s="1"/>
      <c r="AC2623" s="1"/>
      <c r="AD2623" s="1"/>
      <c r="AE2623" s="1"/>
      <c r="AF2623" s="1"/>
      <c r="AG2623" s="1"/>
      <c r="AH2623" s="1"/>
      <c r="AI2623" s="1"/>
      <c r="AJ2623" s="1"/>
      <c r="AK2623" s="1"/>
      <c r="AL2623" s="1"/>
      <c r="AM2623" s="1"/>
      <c r="AN2623" s="1"/>
      <c r="AO2623" s="1"/>
      <c r="AP2623" s="1"/>
    </row>
    <row r="2624" ht="15.75" customHeight="1">
      <c r="A2624" s="1"/>
      <c r="B2624" s="1"/>
      <c r="C2624" s="1"/>
      <c r="D2624" s="133"/>
      <c r="E2624" s="1"/>
      <c r="F2624" s="1"/>
      <c r="G2624" s="1"/>
      <c r="H2624" s="1"/>
      <c r="I2624" s="1"/>
      <c r="J2624" s="1"/>
      <c r="K2624" s="1"/>
      <c r="L2624" s="1"/>
      <c r="M2624" s="1"/>
      <c r="N2624" s="1"/>
      <c r="O2624" s="1"/>
      <c r="P2624" s="1"/>
      <c r="Q2624" s="1"/>
      <c r="R2624" s="1"/>
      <c r="S2624" s="1"/>
      <c r="T2624" s="1"/>
      <c r="U2624" s="1"/>
      <c r="V2624" s="1"/>
      <c r="W2624" s="1"/>
      <c r="X2624" s="1"/>
      <c r="Y2624" s="1"/>
      <c r="Z2624" s="1"/>
      <c r="AA2624" s="1"/>
      <c r="AB2624" s="1"/>
      <c r="AC2624" s="1"/>
      <c r="AD2624" s="1"/>
      <c r="AE2624" s="1"/>
      <c r="AF2624" s="1"/>
      <c r="AG2624" s="1"/>
      <c r="AH2624" s="1"/>
      <c r="AI2624" s="1"/>
      <c r="AJ2624" s="1"/>
      <c r="AK2624" s="1"/>
      <c r="AL2624" s="1"/>
      <c r="AM2624" s="1"/>
      <c r="AN2624" s="1"/>
      <c r="AO2624" s="1"/>
      <c r="AP2624" s="1"/>
    </row>
    <row r="2625" ht="15.75" customHeight="1">
      <c r="A2625" s="1"/>
      <c r="B2625" s="1"/>
      <c r="C2625" s="1"/>
      <c r="D2625" s="133"/>
      <c r="E2625" s="1"/>
      <c r="F2625" s="1"/>
      <c r="G2625" s="1"/>
      <c r="H2625" s="1"/>
      <c r="I2625" s="1"/>
      <c r="J2625" s="1"/>
      <c r="K2625" s="1"/>
      <c r="L2625" s="1"/>
      <c r="M2625" s="1"/>
      <c r="N2625" s="1"/>
      <c r="O2625" s="1"/>
      <c r="P2625" s="1"/>
      <c r="Q2625" s="1"/>
      <c r="R2625" s="1"/>
      <c r="S2625" s="1"/>
      <c r="T2625" s="1"/>
      <c r="U2625" s="1"/>
      <c r="V2625" s="1"/>
      <c r="W2625" s="1"/>
      <c r="X2625" s="1"/>
      <c r="Y2625" s="1"/>
      <c r="Z2625" s="1"/>
      <c r="AA2625" s="1"/>
      <c r="AB2625" s="1"/>
      <c r="AC2625" s="1"/>
      <c r="AD2625" s="1"/>
      <c r="AE2625" s="1"/>
      <c r="AF2625" s="1"/>
      <c r="AG2625" s="1"/>
      <c r="AH2625" s="1"/>
      <c r="AI2625" s="1"/>
      <c r="AJ2625" s="1"/>
      <c r="AK2625" s="1"/>
      <c r="AL2625" s="1"/>
      <c r="AM2625" s="1"/>
      <c r="AN2625" s="1"/>
      <c r="AO2625" s="1"/>
      <c r="AP2625" s="1"/>
    </row>
    <row r="2626" ht="15.75" customHeight="1">
      <c r="A2626" s="1"/>
      <c r="B2626" s="1"/>
      <c r="C2626" s="1"/>
      <c r="D2626" s="133"/>
      <c r="E2626" s="1"/>
      <c r="F2626" s="1"/>
      <c r="G2626" s="1"/>
      <c r="H2626" s="1"/>
      <c r="I2626" s="1"/>
      <c r="J2626" s="1"/>
      <c r="K2626" s="1"/>
      <c r="L2626" s="1"/>
      <c r="M2626" s="1"/>
      <c r="N2626" s="1"/>
      <c r="O2626" s="1"/>
      <c r="P2626" s="1"/>
      <c r="Q2626" s="1"/>
      <c r="R2626" s="1"/>
      <c r="S2626" s="1"/>
      <c r="T2626" s="1"/>
      <c r="U2626" s="1"/>
      <c r="V2626" s="1"/>
      <c r="W2626" s="1"/>
      <c r="X2626" s="1"/>
      <c r="Y2626" s="1"/>
      <c r="Z2626" s="1"/>
      <c r="AA2626" s="1"/>
      <c r="AB2626" s="1"/>
      <c r="AC2626" s="1"/>
      <c r="AD2626" s="1"/>
      <c r="AE2626" s="1"/>
      <c r="AF2626" s="1"/>
      <c r="AG2626" s="1"/>
      <c r="AH2626" s="1"/>
      <c r="AI2626" s="1"/>
      <c r="AJ2626" s="1"/>
      <c r="AK2626" s="1"/>
      <c r="AL2626" s="1"/>
      <c r="AM2626" s="1"/>
      <c r="AN2626" s="1"/>
      <c r="AO2626" s="1"/>
      <c r="AP2626" s="1"/>
    </row>
    <row r="2627" ht="15.75" customHeight="1">
      <c r="A2627" s="1"/>
      <c r="B2627" s="1"/>
      <c r="C2627" s="1"/>
      <c r="D2627" s="133"/>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c r="AC2627" s="1"/>
      <c r="AD2627" s="1"/>
      <c r="AE2627" s="1"/>
      <c r="AF2627" s="1"/>
      <c r="AG2627" s="1"/>
      <c r="AH2627" s="1"/>
      <c r="AI2627" s="1"/>
      <c r="AJ2627" s="1"/>
      <c r="AK2627" s="1"/>
      <c r="AL2627" s="1"/>
      <c r="AM2627" s="1"/>
      <c r="AN2627" s="1"/>
      <c r="AO2627" s="1"/>
      <c r="AP2627" s="1"/>
    </row>
    <row r="2628" ht="15.75" customHeight="1">
      <c r="A2628" s="1"/>
      <c r="B2628" s="1"/>
      <c r="C2628" s="1"/>
      <c r="D2628" s="133"/>
      <c r="E2628" s="1"/>
      <c r="F2628" s="1"/>
      <c r="G2628" s="1"/>
      <c r="H2628" s="1"/>
      <c r="I2628" s="1"/>
      <c r="J2628" s="1"/>
      <c r="K2628" s="1"/>
      <c r="L2628" s="1"/>
      <c r="M2628" s="1"/>
      <c r="N2628" s="1"/>
      <c r="O2628" s="1"/>
      <c r="P2628" s="1"/>
      <c r="Q2628" s="1"/>
      <c r="R2628" s="1"/>
      <c r="S2628" s="1"/>
      <c r="T2628" s="1"/>
      <c r="U2628" s="1"/>
      <c r="V2628" s="1"/>
      <c r="W2628" s="1"/>
      <c r="X2628" s="1"/>
      <c r="Y2628" s="1"/>
      <c r="Z2628" s="1"/>
      <c r="AA2628" s="1"/>
      <c r="AB2628" s="1"/>
      <c r="AC2628" s="1"/>
      <c r="AD2628" s="1"/>
      <c r="AE2628" s="1"/>
      <c r="AF2628" s="1"/>
      <c r="AG2628" s="1"/>
      <c r="AH2628" s="1"/>
      <c r="AI2628" s="1"/>
      <c r="AJ2628" s="1"/>
      <c r="AK2628" s="1"/>
      <c r="AL2628" s="1"/>
      <c r="AM2628" s="1"/>
      <c r="AN2628" s="1"/>
      <c r="AO2628" s="1"/>
      <c r="AP2628" s="1"/>
    </row>
    <row r="2629" ht="15.75" customHeight="1">
      <c r="A2629" s="1"/>
      <c r="B2629" s="1"/>
      <c r="C2629" s="1"/>
      <c r="D2629" s="133"/>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c r="AC2629" s="1"/>
      <c r="AD2629" s="1"/>
      <c r="AE2629" s="1"/>
      <c r="AF2629" s="1"/>
      <c r="AG2629" s="1"/>
      <c r="AH2629" s="1"/>
      <c r="AI2629" s="1"/>
      <c r="AJ2629" s="1"/>
      <c r="AK2629" s="1"/>
      <c r="AL2629" s="1"/>
      <c r="AM2629" s="1"/>
      <c r="AN2629" s="1"/>
      <c r="AO2629" s="1"/>
      <c r="AP2629" s="1"/>
    </row>
    <row r="2630" ht="15.75" customHeight="1">
      <c r="A2630" s="1"/>
      <c r="B2630" s="1"/>
      <c r="C2630" s="1"/>
      <c r="D2630" s="133"/>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c r="AC2630" s="1"/>
      <c r="AD2630" s="1"/>
      <c r="AE2630" s="1"/>
      <c r="AF2630" s="1"/>
      <c r="AG2630" s="1"/>
      <c r="AH2630" s="1"/>
      <c r="AI2630" s="1"/>
      <c r="AJ2630" s="1"/>
      <c r="AK2630" s="1"/>
      <c r="AL2630" s="1"/>
      <c r="AM2630" s="1"/>
      <c r="AN2630" s="1"/>
      <c r="AO2630" s="1"/>
      <c r="AP2630" s="1"/>
    </row>
    <row r="2631" ht="15.75" customHeight="1">
      <c r="A2631" s="1"/>
      <c r="B2631" s="1"/>
      <c r="C2631" s="1"/>
      <c r="D2631" s="133"/>
      <c r="E2631" s="1"/>
      <c r="F2631" s="1"/>
      <c r="G2631" s="1"/>
      <c r="H2631" s="1"/>
      <c r="I2631" s="1"/>
      <c r="J2631" s="1"/>
      <c r="K2631" s="1"/>
      <c r="L2631" s="1"/>
      <c r="M2631" s="1"/>
      <c r="N2631" s="1"/>
      <c r="O2631" s="1"/>
      <c r="P2631" s="1"/>
      <c r="Q2631" s="1"/>
      <c r="R2631" s="1"/>
      <c r="S2631" s="1"/>
      <c r="T2631" s="1"/>
      <c r="U2631" s="1"/>
      <c r="V2631" s="1"/>
      <c r="W2631" s="1"/>
      <c r="X2631" s="1"/>
      <c r="Y2631" s="1"/>
      <c r="Z2631" s="1"/>
      <c r="AA2631" s="1"/>
      <c r="AB2631" s="1"/>
      <c r="AC2631" s="1"/>
      <c r="AD2631" s="1"/>
      <c r="AE2631" s="1"/>
      <c r="AF2631" s="1"/>
      <c r="AG2631" s="1"/>
      <c r="AH2631" s="1"/>
      <c r="AI2631" s="1"/>
      <c r="AJ2631" s="1"/>
      <c r="AK2631" s="1"/>
      <c r="AL2631" s="1"/>
      <c r="AM2631" s="1"/>
      <c r="AN2631" s="1"/>
      <c r="AO2631" s="1"/>
      <c r="AP2631" s="1"/>
    </row>
    <row r="2632" ht="15.75" customHeight="1">
      <c r="A2632" s="1"/>
      <c r="B2632" s="1"/>
      <c r="C2632" s="1"/>
      <c r="D2632" s="133"/>
      <c r="E2632" s="1"/>
      <c r="F2632" s="1"/>
      <c r="G2632" s="1"/>
      <c r="H2632" s="1"/>
      <c r="I2632" s="1"/>
      <c r="J2632" s="1"/>
      <c r="K2632" s="1"/>
      <c r="L2632" s="1"/>
      <c r="M2632" s="1"/>
      <c r="N2632" s="1"/>
      <c r="O2632" s="1"/>
      <c r="P2632" s="1"/>
      <c r="Q2632" s="1"/>
      <c r="R2632" s="1"/>
      <c r="S2632" s="1"/>
      <c r="T2632" s="1"/>
      <c r="U2632" s="1"/>
      <c r="V2632" s="1"/>
      <c r="W2632" s="1"/>
      <c r="X2632" s="1"/>
      <c r="Y2632" s="1"/>
      <c r="Z2632" s="1"/>
      <c r="AA2632" s="1"/>
      <c r="AB2632" s="1"/>
      <c r="AC2632" s="1"/>
      <c r="AD2632" s="1"/>
      <c r="AE2632" s="1"/>
      <c r="AF2632" s="1"/>
      <c r="AG2632" s="1"/>
      <c r="AH2632" s="1"/>
      <c r="AI2632" s="1"/>
      <c r="AJ2632" s="1"/>
      <c r="AK2632" s="1"/>
      <c r="AL2632" s="1"/>
      <c r="AM2632" s="1"/>
      <c r="AN2632" s="1"/>
      <c r="AO2632" s="1"/>
      <c r="AP2632" s="1"/>
    </row>
    <row r="2633" ht="15.75" customHeight="1">
      <c r="A2633" s="1"/>
      <c r="B2633" s="1"/>
      <c r="C2633" s="1"/>
      <c r="D2633" s="133"/>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c r="AC2633" s="1"/>
      <c r="AD2633" s="1"/>
      <c r="AE2633" s="1"/>
      <c r="AF2633" s="1"/>
      <c r="AG2633" s="1"/>
      <c r="AH2633" s="1"/>
      <c r="AI2633" s="1"/>
      <c r="AJ2633" s="1"/>
      <c r="AK2633" s="1"/>
      <c r="AL2633" s="1"/>
      <c r="AM2633" s="1"/>
      <c r="AN2633" s="1"/>
      <c r="AO2633" s="1"/>
      <c r="AP2633" s="1"/>
    </row>
    <row r="2634" ht="15.75" customHeight="1">
      <c r="A2634" s="1"/>
      <c r="B2634" s="1"/>
      <c r="C2634" s="1"/>
      <c r="D2634" s="133"/>
      <c r="E2634" s="1"/>
      <c r="F2634" s="1"/>
      <c r="G2634" s="1"/>
      <c r="H2634" s="1"/>
      <c r="I2634" s="1"/>
      <c r="J2634" s="1"/>
      <c r="K2634" s="1"/>
      <c r="L2634" s="1"/>
      <c r="M2634" s="1"/>
      <c r="N2634" s="1"/>
      <c r="O2634" s="1"/>
      <c r="P2634" s="1"/>
      <c r="Q2634" s="1"/>
      <c r="R2634" s="1"/>
      <c r="S2634" s="1"/>
      <c r="T2634" s="1"/>
      <c r="U2634" s="1"/>
      <c r="V2634" s="1"/>
      <c r="W2634" s="1"/>
      <c r="X2634" s="1"/>
      <c r="Y2634" s="1"/>
      <c r="Z2634" s="1"/>
      <c r="AA2634" s="1"/>
      <c r="AB2634" s="1"/>
      <c r="AC2634" s="1"/>
      <c r="AD2634" s="1"/>
      <c r="AE2634" s="1"/>
      <c r="AF2634" s="1"/>
      <c r="AG2634" s="1"/>
      <c r="AH2634" s="1"/>
      <c r="AI2634" s="1"/>
      <c r="AJ2634" s="1"/>
      <c r="AK2634" s="1"/>
      <c r="AL2634" s="1"/>
      <c r="AM2634" s="1"/>
      <c r="AN2634" s="1"/>
      <c r="AO2634" s="1"/>
      <c r="AP2634" s="1"/>
    </row>
    <row r="2635" ht="15.75" customHeight="1">
      <c r="A2635" s="1"/>
      <c r="B2635" s="1"/>
      <c r="C2635" s="1"/>
      <c r="D2635" s="133"/>
      <c r="E2635" s="1"/>
      <c r="F2635" s="1"/>
      <c r="G2635" s="1"/>
      <c r="H2635" s="1"/>
      <c r="I2635" s="1"/>
      <c r="J2635" s="1"/>
      <c r="K2635" s="1"/>
      <c r="L2635" s="1"/>
      <c r="M2635" s="1"/>
      <c r="N2635" s="1"/>
      <c r="O2635" s="1"/>
      <c r="P2635" s="1"/>
      <c r="Q2635" s="1"/>
      <c r="R2635" s="1"/>
      <c r="S2635" s="1"/>
      <c r="T2635" s="1"/>
      <c r="U2635" s="1"/>
      <c r="V2635" s="1"/>
      <c r="W2635" s="1"/>
      <c r="X2635" s="1"/>
      <c r="Y2635" s="1"/>
      <c r="Z2635" s="1"/>
      <c r="AA2635" s="1"/>
      <c r="AB2635" s="1"/>
      <c r="AC2635" s="1"/>
      <c r="AD2635" s="1"/>
      <c r="AE2635" s="1"/>
      <c r="AF2635" s="1"/>
      <c r="AG2635" s="1"/>
      <c r="AH2635" s="1"/>
      <c r="AI2635" s="1"/>
      <c r="AJ2635" s="1"/>
      <c r="AK2635" s="1"/>
      <c r="AL2635" s="1"/>
      <c r="AM2635" s="1"/>
      <c r="AN2635" s="1"/>
      <c r="AO2635" s="1"/>
      <c r="AP2635" s="1"/>
    </row>
    <row r="2636" ht="15.75" customHeight="1">
      <c r="A2636" s="1"/>
      <c r="B2636" s="1"/>
      <c r="C2636" s="1"/>
      <c r="D2636" s="133"/>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c r="AC2636" s="1"/>
      <c r="AD2636" s="1"/>
      <c r="AE2636" s="1"/>
      <c r="AF2636" s="1"/>
      <c r="AG2636" s="1"/>
      <c r="AH2636" s="1"/>
      <c r="AI2636" s="1"/>
      <c r="AJ2636" s="1"/>
      <c r="AK2636" s="1"/>
      <c r="AL2636" s="1"/>
      <c r="AM2636" s="1"/>
      <c r="AN2636" s="1"/>
      <c r="AO2636" s="1"/>
      <c r="AP2636" s="1"/>
    </row>
    <row r="2637" ht="15.75" customHeight="1">
      <c r="A2637" s="1"/>
      <c r="B2637" s="1"/>
      <c r="C2637" s="1"/>
      <c r="D2637" s="133"/>
      <c r="E2637" s="1"/>
      <c r="F2637" s="1"/>
      <c r="G2637" s="1"/>
      <c r="H2637" s="1"/>
      <c r="I2637" s="1"/>
      <c r="J2637" s="1"/>
      <c r="K2637" s="1"/>
      <c r="L2637" s="1"/>
      <c r="M2637" s="1"/>
      <c r="N2637" s="1"/>
      <c r="O2637" s="1"/>
      <c r="P2637" s="1"/>
      <c r="Q2637" s="1"/>
      <c r="R2637" s="1"/>
      <c r="S2637" s="1"/>
      <c r="T2637" s="1"/>
      <c r="U2637" s="1"/>
      <c r="V2637" s="1"/>
      <c r="W2637" s="1"/>
      <c r="X2637" s="1"/>
      <c r="Y2637" s="1"/>
      <c r="Z2637" s="1"/>
      <c r="AA2637" s="1"/>
      <c r="AB2637" s="1"/>
      <c r="AC2637" s="1"/>
      <c r="AD2637" s="1"/>
      <c r="AE2637" s="1"/>
      <c r="AF2637" s="1"/>
      <c r="AG2637" s="1"/>
      <c r="AH2637" s="1"/>
      <c r="AI2637" s="1"/>
      <c r="AJ2637" s="1"/>
      <c r="AK2637" s="1"/>
      <c r="AL2637" s="1"/>
      <c r="AM2637" s="1"/>
      <c r="AN2637" s="1"/>
      <c r="AO2637" s="1"/>
      <c r="AP2637" s="1"/>
    </row>
    <row r="2638" ht="15.75" customHeight="1">
      <c r="A2638" s="1"/>
      <c r="B2638" s="1"/>
      <c r="C2638" s="1"/>
      <c r="D2638" s="133"/>
      <c r="E2638" s="1"/>
      <c r="F2638" s="1"/>
      <c r="G2638" s="1"/>
      <c r="H2638" s="1"/>
      <c r="I2638" s="1"/>
      <c r="J2638" s="1"/>
      <c r="K2638" s="1"/>
      <c r="L2638" s="1"/>
      <c r="M2638" s="1"/>
      <c r="N2638" s="1"/>
      <c r="O2638" s="1"/>
      <c r="P2638" s="1"/>
      <c r="Q2638" s="1"/>
      <c r="R2638" s="1"/>
      <c r="S2638" s="1"/>
      <c r="T2638" s="1"/>
      <c r="U2638" s="1"/>
      <c r="V2638" s="1"/>
      <c r="W2638" s="1"/>
      <c r="X2638" s="1"/>
      <c r="Y2638" s="1"/>
      <c r="Z2638" s="1"/>
      <c r="AA2638" s="1"/>
      <c r="AB2638" s="1"/>
      <c r="AC2638" s="1"/>
      <c r="AD2638" s="1"/>
      <c r="AE2638" s="1"/>
      <c r="AF2638" s="1"/>
      <c r="AG2638" s="1"/>
      <c r="AH2638" s="1"/>
      <c r="AI2638" s="1"/>
      <c r="AJ2638" s="1"/>
      <c r="AK2638" s="1"/>
      <c r="AL2638" s="1"/>
      <c r="AM2638" s="1"/>
      <c r="AN2638" s="1"/>
      <c r="AO2638" s="1"/>
      <c r="AP2638" s="1"/>
    </row>
    <row r="2639" ht="15.75" customHeight="1">
      <c r="A2639" s="1"/>
      <c r="B2639" s="1"/>
      <c r="C2639" s="1"/>
      <c r="D2639" s="133"/>
      <c r="E2639" s="1"/>
      <c r="F2639" s="1"/>
      <c r="G2639" s="1"/>
      <c r="H2639" s="1"/>
      <c r="I2639" s="1"/>
      <c r="J2639" s="1"/>
      <c r="K2639" s="1"/>
      <c r="L2639" s="1"/>
      <c r="M2639" s="1"/>
      <c r="N2639" s="1"/>
      <c r="O2639" s="1"/>
      <c r="P2639" s="1"/>
      <c r="Q2639" s="1"/>
      <c r="R2639" s="1"/>
      <c r="S2639" s="1"/>
      <c r="T2639" s="1"/>
      <c r="U2639" s="1"/>
      <c r="V2639" s="1"/>
      <c r="W2639" s="1"/>
      <c r="X2639" s="1"/>
      <c r="Y2639" s="1"/>
      <c r="Z2639" s="1"/>
      <c r="AA2639" s="1"/>
      <c r="AB2639" s="1"/>
      <c r="AC2639" s="1"/>
      <c r="AD2639" s="1"/>
      <c r="AE2639" s="1"/>
      <c r="AF2639" s="1"/>
      <c r="AG2639" s="1"/>
      <c r="AH2639" s="1"/>
      <c r="AI2639" s="1"/>
      <c r="AJ2639" s="1"/>
      <c r="AK2639" s="1"/>
      <c r="AL2639" s="1"/>
      <c r="AM2639" s="1"/>
      <c r="AN2639" s="1"/>
      <c r="AO2639" s="1"/>
      <c r="AP2639" s="1"/>
    </row>
    <row r="2640" ht="15.75" customHeight="1">
      <c r="A2640" s="1"/>
      <c r="B2640" s="1"/>
      <c r="C2640" s="1"/>
      <c r="D2640" s="133"/>
      <c r="E2640" s="1"/>
      <c r="F2640" s="1"/>
      <c r="G2640" s="1"/>
      <c r="H2640" s="1"/>
      <c r="I2640" s="1"/>
      <c r="J2640" s="1"/>
      <c r="K2640" s="1"/>
      <c r="L2640" s="1"/>
      <c r="M2640" s="1"/>
      <c r="N2640" s="1"/>
      <c r="O2640" s="1"/>
      <c r="P2640" s="1"/>
      <c r="Q2640" s="1"/>
      <c r="R2640" s="1"/>
      <c r="S2640" s="1"/>
      <c r="T2640" s="1"/>
      <c r="U2640" s="1"/>
      <c r="V2640" s="1"/>
      <c r="W2640" s="1"/>
      <c r="X2640" s="1"/>
      <c r="Y2640" s="1"/>
      <c r="Z2640" s="1"/>
      <c r="AA2640" s="1"/>
      <c r="AB2640" s="1"/>
      <c r="AC2640" s="1"/>
      <c r="AD2640" s="1"/>
      <c r="AE2640" s="1"/>
      <c r="AF2640" s="1"/>
      <c r="AG2640" s="1"/>
      <c r="AH2640" s="1"/>
      <c r="AI2640" s="1"/>
      <c r="AJ2640" s="1"/>
      <c r="AK2640" s="1"/>
      <c r="AL2640" s="1"/>
      <c r="AM2640" s="1"/>
      <c r="AN2640" s="1"/>
      <c r="AO2640" s="1"/>
      <c r="AP2640" s="1"/>
    </row>
    <row r="2641" ht="15.75" customHeight="1">
      <c r="A2641" s="1"/>
      <c r="B2641" s="1"/>
      <c r="C2641" s="1"/>
      <c r="D2641" s="133"/>
      <c r="E2641" s="1"/>
      <c r="F2641" s="1"/>
      <c r="G2641" s="1"/>
      <c r="H2641" s="1"/>
      <c r="I2641" s="1"/>
      <c r="J2641" s="1"/>
      <c r="K2641" s="1"/>
      <c r="L2641" s="1"/>
      <c r="M2641" s="1"/>
      <c r="N2641" s="1"/>
      <c r="O2641" s="1"/>
      <c r="P2641" s="1"/>
      <c r="Q2641" s="1"/>
      <c r="R2641" s="1"/>
      <c r="S2641" s="1"/>
      <c r="T2641" s="1"/>
      <c r="U2641" s="1"/>
      <c r="V2641" s="1"/>
      <c r="W2641" s="1"/>
      <c r="X2641" s="1"/>
      <c r="Y2641" s="1"/>
      <c r="Z2641" s="1"/>
      <c r="AA2641" s="1"/>
      <c r="AB2641" s="1"/>
      <c r="AC2641" s="1"/>
      <c r="AD2641" s="1"/>
      <c r="AE2641" s="1"/>
      <c r="AF2641" s="1"/>
      <c r="AG2641" s="1"/>
      <c r="AH2641" s="1"/>
      <c r="AI2641" s="1"/>
      <c r="AJ2641" s="1"/>
      <c r="AK2641" s="1"/>
      <c r="AL2641" s="1"/>
      <c r="AM2641" s="1"/>
      <c r="AN2641" s="1"/>
      <c r="AO2641" s="1"/>
      <c r="AP2641" s="1"/>
    </row>
    <row r="2642" ht="15.75" customHeight="1">
      <c r="A2642" s="1"/>
      <c r="B2642" s="1"/>
      <c r="C2642" s="1"/>
      <c r="D2642" s="133"/>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c r="AC2642" s="1"/>
      <c r="AD2642" s="1"/>
      <c r="AE2642" s="1"/>
      <c r="AF2642" s="1"/>
      <c r="AG2642" s="1"/>
      <c r="AH2642" s="1"/>
      <c r="AI2642" s="1"/>
      <c r="AJ2642" s="1"/>
      <c r="AK2642" s="1"/>
      <c r="AL2642" s="1"/>
      <c r="AM2642" s="1"/>
      <c r="AN2642" s="1"/>
      <c r="AO2642" s="1"/>
      <c r="AP2642" s="1"/>
    </row>
    <row r="2643" ht="15.75" customHeight="1">
      <c r="A2643" s="1"/>
      <c r="B2643" s="1"/>
      <c r="C2643" s="1"/>
      <c r="D2643" s="133"/>
      <c r="E2643" s="1"/>
      <c r="F2643" s="1"/>
      <c r="G2643" s="1"/>
      <c r="H2643" s="1"/>
      <c r="I2643" s="1"/>
      <c r="J2643" s="1"/>
      <c r="K2643" s="1"/>
      <c r="L2643" s="1"/>
      <c r="M2643" s="1"/>
      <c r="N2643" s="1"/>
      <c r="O2643" s="1"/>
      <c r="P2643" s="1"/>
      <c r="Q2643" s="1"/>
      <c r="R2643" s="1"/>
      <c r="S2643" s="1"/>
      <c r="T2643" s="1"/>
      <c r="U2643" s="1"/>
      <c r="V2643" s="1"/>
      <c r="W2643" s="1"/>
      <c r="X2643" s="1"/>
      <c r="Y2643" s="1"/>
      <c r="Z2643" s="1"/>
      <c r="AA2643" s="1"/>
      <c r="AB2643" s="1"/>
      <c r="AC2643" s="1"/>
      <c r="AD2643" s="1"/>
      <c r="AE2643" s="1"/>
      <c r="AF2643" s="1"/>
      <c r="AG2643" s="1"/>
      <c r="AH2643" s="1"/>
      <c r="AI2643" s="1"/>
      <c r="AJ2643" s="1"/>
      <c r="AK2643" s="1"/>
      <c r="AL2643" s="1"/>
      <c r="AM2643" s="1"/>
      <c r="AN2643" s="1"/>
      <c r="AO2643" s="1"/>
      <c r="AP2643" s="1"/>
    </row>
    <row r="2644" ht="15.75" customHeight="1">
      <c r="A2644" s="1"/>
      <c r="B2644" s="1"/>
      <c r="C2644" s="1"/>
      <c r="D2644" s="133"/>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c r="AC2644" s="1"/>
      <c r="AD2644" s="1"/>
      <c r="AE2644" s="1"/>
      <c r="AF2644" s="1"/>
      <c r="AG2644" s="1"/>
      <c r="AH2644" s="1"/>
      <c r="AI2644" s="1"/>
      <c r="AJ2644" s="1"/>
      <c r="AK2644" s="1"/>
      <c r="AL2644" s="1"/>
      <c r="AM2644" s="1"/>
      <c r="AN2644" s="1"/>
      <c r="AO2644" s="1"/>
      <c r="AP2644" s="1"/>
    </row>
    <row r="2645" ht="15.75" customHeight="1">
      <c r="A2645" s="1"/>
      <c r="B2645" s="1"/>
      <c r="C2645" s="1"/>
      <c r="D2645" s="133"/>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c r="AC2645" s="1"/>
      <c r="AD2645" s="1"/>
      <c r="AE2645" s="1"/>
      <c r="AF2645" s="1"/>
      <c r="AG2645" s="1"/>
      <c r="AH2645" s="1"/>
      <c r="AI2645" s="1"/>
      <c r="AJ2645" s="1"/>
      <c r="AK2645" s="1"/>
      <c r="AL2645" s="1"/>
      <c r="AM2645" s="1"/>
      <c r="AN2645" s="1"/>
      <c r="AO2645" s="1"/>
      <c r="AP2645" s="1"/>
    </row>
    <row r="2646" ht="15.75" customHeight="1">
      <c r="A2646" s="1"/>
      <c r="B2646" s="1"/>
      <c r="C2646" s="1"/>
      <c r="D2646" s="133"/>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c r="AC2646" s="1"/>
      <c r="AD2646" s="1"/>
      <c r="AE2646" s="1"/>
      <c r="AF2646" s="1"/>
      <c r="AG2646" s="1"/>
      <c r="AH2646" s="1"/>
      <c r="AI2646" s="1"/>
      <c r="AJ2646" s="1"/>
      <c r="AK2646" s="1"/>
      <c r="AL2646" s="1"/>
      <c r="AM2646" s="1"/>
      <c r="AN2646" s="1"/>
      <c r="AO2646" s="1"/>
      <c r="AP2646" s="1"/>
    </row>
    <row r="2647" ht="15.75" customHeight="1">
      <c r="A2647" s="1"/>
      <c r="B2647" s="1"/>
      <c r="C2647" s="1"/>
      <c r="D2647" s="133"/>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c r="AC2647" s="1"/>
      <c r="AD2647" s="1"/>
      <c r="AE2647" s="1"/>
      <c r="AF2647" s="1"/>
      <c r="AG2647" s="1"/>
      <c r="AH2647" s="1"/>
      <c r="AI2647" s="1"/>
      <c r="AJ2647" s="1"/>
      <c r="AK2647" s="1"/>
      <c r="AL2647" s="1"/>
      <c r="AM2647" s="1"/>
      <c r="AN2647" s="1"/>
      <c r="AO2647" s="1"/>
      <c r="AP2647" s="1"/>
    </row>
    <row r="2648" ht="15.75" customHeight="1">
      <c r="A2648" s="1"/>
      <c r="B2648" s="1"/>
      <c r="C2648" s="1"/>
      <c r="D2648" s="133"/>
      <c r="E2648" s="1"/>
      <c r="F2648" s="1"/>
      <c r="G2648" s="1"/>
      <c r="H2648" s="1"/>
      <c r="I2648" s="1"/>
      <c r="J2648" s="1"/>
      <c r="K2648" s="1"/>
      <c r="L2648" s="1"/>
      <c r="M2648" s="1"/>
      <c r="N2648" s="1"/>
      <c r="O2648" s="1"/>
      <c r="P2648" s="1"/>
      <c r="Q2648" s="1"/>
      <c r="R2648" s="1"/>
      <c r="S2648" s="1"/>
      <c r="T2648" s="1"/>
      <c r="U2648" s="1"/>
      <c r="V2648" s="1"/>
      <c r="W2648" s="1"/>
      <c r="X2648" s="1"/>
      <c r="Y2648" s="1"/>
      <c r="Z2648" s="1"/>
      <c r="AA2648" s="1"/>
      <c r="AB2648" s="1"/>
      <c r="AC2648" s="1"/>
      <c r="AD2648" s="1"/>
      <c r="AE2648" s="1"/>
      <c r="AF2648" s="1"/>
      <c r="AG2648" s="1"/>
      <c r="AH2648" s="1"/>
      <c r="AI2648" s="1"/>
      <c r="AJ2648" s="1"/>
      <c r="AK2648" s="1"/>
      <c r="AL2648" s="1"/>
      <c r="AM2648" s="1"/>
      <c r="AN2648" s="1"/>
      <c r="AO2648" s="1"/>
      <c r="AP2648" s="1"/>
    </row>
    <row r="2649" ht="15.75" customHeight="1">
      <c r="A2649" s="1"/>
      <c r="B2649" s="1"/>
      <c r="C2649" s="1"/>
      <c r="D2649" s="133"/>
      <c r="E2649" s="1"/>
      <c r="F2649" s="1"/>
      <c r="G2649" s="1"/>
      <c r="H2649" s="1"/>
      <c r="I2649" s="1"/>
      <c r="J2649" s="1"/>
      <c r="K2649" s="1"/>
      <c r="L2649" s="1"/>
      <c r="M2649" s="1"/>
      <c r="N2649" s="1"/>
      <c r="O2649" s="1"/>
      <c r="P2649" s="1"/>
      <c r="Q2649" s="1"/>
      <c r="R2649" s="1"/>
      <c r="S2649" s="1"/>
      <c r="T2649" s="1"/>
      <c r="U2649" s="1"/>
      <c r="V2649" s="1"/>
      <c r="W2649" s="1"/>
      <c r="X2649" s="1"/>
      <c r="Y2649" s="1"/>
      <c r="Z2649" s="1"/>
      <c r="AA2649" s="1"/>
      <c r="AB2649" s="1"/>
      <c r="AC2649" s="1"/>
      <c r="AD2649" s="1"/>
      <c r="AE2649" s="1"/>
      <c r="AF2649" s="1"/>
      <c r="AG2649" s="1"/>
      <c r="AH2649" s="1"/>
      <c r="AI2649" s="1"/>
      <c r="AJ2649" s="1"/>
      <c r="AK2649" s="1"/>
      <c r="AL2649" s="1"/>
      <c r="AM2649" s="1"/>
      <c r="AN2649" s="1"/>
      <c r="AO2649" s="1"/>
      <c r="AP2649" s="1"/>
    </row>
    <row r="2650" ht="15.75" customHeight="1">
      <c r="A2650" s="1"/>
      <c r="B2650" s="1"/>
      <c r="C2650" s="1"/>
      <c r="D2650" s="133"/>
      <c r="E2650" s="1"/>
      <c r="F2650" s="1"/>
      <c r="G2650" s="1"/>
      <c r="H2650" s="1"/>
      <c r="I2650" s="1"/>
      <c r="J2650" s="1"/>
      <c r="K2650" s="1"/>
      <c r="L2650" s="1"/>
      <c r="M2650" s="1"/>
      <c r="N2650" s="1"/>
      <c r="O2650" s="1"/>
      <c r="P2650" s="1"/>
      <c r="Q2650" s="1"/>
      <c r="R2650" s="1"/>
      <c r="S2650" s="1"/>
      <c r="T2650" s="1"/>
      <c r="U2650" s="1"/>
      <c r="V2650" s="1"/>
      <c r="W2650" s="1"/>
      <c r="X2650" s="1"/>
      <c r="Y2650" s="1"/>
      <c r="Z2650" s="1"/>
      <c r="AA2650" s="1"/>
      <c r="AB2650" s="1"/>
      <c r="AC2650" s="1"/>
      <c r="AD2650" s="1"/>
      <c r="AE2650" s="1"/>
      <c r="AF2650" s="1"/>
      <c r="AG2650" s="1"/>
      <c r="AH2650" s="1"/>
      <c r="AI2650" s="1"/>
      <c r="AJ2650" s="1"/>
      <c r="AK2650" s="1"/>
      <c r="AL2650" s="1"/>
      <c r="AM2650" s="1"/>
      <c r="AN2650" s="1"/>
      <c r="AO2650" s="1"/>
      <c r="AP2650" s="1"/>
    </row>
    <row r="2651" ht="15.75" customHeight="1">
      <c r="A2651" s="1"/>
      <c r="B2651" s="1"/>
      <c r="C2651" s="1"/>
      <c r="D2651" s="133"/>
      <c r="E2651" s="1"/>
      <c r="F2651" s="1"/>
      <c r="G2651" s="1"/>
      <c r="H2651" s="1"/>
      <c r="I2651" s="1"/>
      <c r="J2651" s="1"/>
      <c r="K2651" s="1"/>
      <c r="L2651" s="1"/>
      <c r="M2651" s="1"/>
      <c r="N2651" s="1"/>
      <c r="O2651" s="1"/>
      <c r="P2651" s="1"/>
      <c r="Q2651" s="1"/>
      <c r="R2651" s="1"/>
      <c r="S2651" s="1"/>
      <c r="T2651" s="1"/>
      <c r="U2651" s="1"/>
      <c r="V2651" s="1"/>
      <c r="W2651" s="1"/>
      <c r="X2651" s="1"/>
      <c r="Y2651" s="1"/>
      <c r="Z2651" s="1"/>
      <c r="AA2651" s="1"/>
      <c r="AB2651" s="1"/>
      <c r="AC2651" s="1"/>
      <c r="AD2651" s="1"/>
      <c r="AE2651" s="1"/>
      <c r="AF2651" s="1"/>
      <c r="AG2651" s="1"/>
      <c r="AH2651" s="1"/>
      <c r="AI2651" s="1"/>
      <c r="AJ2651" s="1"/>
      <c r="AK2651" s="1"/>
      <c r="AL2651" s="1"/>
      <c r="AM2651" s="1"/>
      <c r="AN2651" s="1"/>
      <c r="AO2651" s="1"/>
      <c r="AP2651" s="1"/>
    </row>
    <row r="2652" ht="15.75" customHeight="1">
      <c r="A2652" s="1"/>
      <c r="B2652" s="1"/>
      <c r="C2652" s="1"/>
      <c r="D2652" s="133"/>
      <c r="E2652" s="1"/>
      <c r="F2652" s="1"/>
      <c r="G2652" s="1"/>
      <c r="H2652" s="1"/>
      <c r="I2652" s="1"/>
      <c r="J2652" s="1"/>
      <c r="K2652" s="1"/>
      <c r="L2652" s="1"/>
      <c r="M2652" s="1"/>
      <c r="N2652" s="1"/>
      <c r="O2652" s="1"/>
      <c r="P2652" s="1"/>
      <c r="Q2652" s="1"/>
      <c r="R2652" s="1"/>
      <c r="S2652" s="1"/>
      <c r="T2652" s="1"/>
      <c r="U2652" s="1"/>
      <c r="V2652" s="1"/>
      <c r="W2652" s="1"/>
      <c r="X2652" s="1"/>
      <c r="Y2652" s="1"/>
      <c r="Z2652" s="1"/>
      <c r="AA2652" s="1"/>
      <c r="AB2652" s="1"/>
      <c r="AC2652" s="1"/>
      <c r="AD2652" s="1"/>
      <c r="AE2652" s="1"/>
      <c r="AF2652" s="1"/>
      <c r="AG2652" s="1"/>
      <c r="AH2652" s="1"/>
      <c r="AI2652" s="1"/>
      <c r="AJ2652" s="1"/>
      <c r="AK2652" s="1"/>
      <c r="AL2652" s="1"/>
      <c r="AM2652" s="1"/>
      <c r="AN2652" s="1"/>
      <c r="AO2652" s="1"/>
      <c r="AP2652" s="1"/>
    </row>
    <row r="2653" ht="15.75" customHeight="1">
      <c r="A2653" s="1"/>
      <c r="B2653" s="1"/>
      <c r="C2653" s="1"/>
      <c r="D2653" s="133"/>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c r="AC2653" s="1"/>
      <c r="AD2653" s="1"/>
      <c r="AE2653" s="1"/>
      <c r="AF2653" s="1"/>
      <c r="AG2653" s="1"/>
      <c r="AH2653" s="1"/>
      <c r="AI2653" s="1"/>
      <c r="AJ2653" s="1"/>
      <c r="AK2653" s="1"/>
      <c r="AL2653" s="1"/>
      <c r="AM2653" s="1"/>
      <c r="AN2653" s="1"/>
      <c r="AO2653" s="1"/>
      <c r="AP2653" s="1"/>
    </row>
    <row r="2654" ht="15.75" customHeight="1">
      <c r="A2654" s="1"/>
      <c r="B2654" s="1"/>
      <c r="C2654" s="1"/>
      <c r="D2654" s="133"/>
      <c r="E2654" s="1"/>
      <c r="F2654" s="1"/>
      <c r="G2654" s="1"/>
      <c r="H2654" s="1"/>
      <c r="I2654" s="1"/>
      <c r="J2654" s="1"/>
      <c r="K2654" s="1"/>
      <c r="L2654" s="1"/>
      <c r="M2654" s="1"/>
      <c r="N2654" s="1"/>
      <c r="O2654" s="1"/>
      <c r="P2654" s="1"/>
      <c r="Q2654" s="1"/>
      <c r="R2654" s="1"/>
      <c r="S2654" s="1"/>
      <c r="T2654" s="1"/>
      <c r="U2654" s="1"/>
      <c r="V2654" s="1"/>
      <c r="W2654" s="1"/>
      <c r="X2654" s="1"/>
      <c r="Y2654" s="1"/>
      <c r="Z2654" s="1"/>
      <c r="AA2654" s="1"/>
      <c r="AB2654" s="1"/>
      <c r="AC2654" s="1"/>
      <c r="AD2654" s="1"/>
      <c r="AE2654" s="1"/>
      <c r="AF2654" s="1"/>
      <c r="AG2654" s="1"/>
      <c r="AH2654" s="1"/>
      <c r="AI2654" s="1"/>
      <c r="AJ2654" s="1"/>
      <c r="AK2654" s="1"/>
      <c r="AL2654" s="1"/>
      <c r="AM2654" s="1"/>
      <c r="AN2654" s="1"/>
      <c r="AO2654" s="1"/>
      <c r="AP2654" s="1"/>
    </row>
    <row r="2655" ht="15.75" customHeight="1">
      <c r="A2655" s="1"/>
      <c r="B2655" s="1"/>
      <c r="C2655" s="1"/>
      <c r="D2655" s="133"/>
      <c r="E2655" s="1"/>
      <c r="F2655" s="1"/>
      <c r="G2655" s="1"/>
      <c r="H2655" s="1"/>
      <c r="I2655" s="1"/>
      <c r="J2655" s="1"/>
      <c r="K2655" s="1"/>
      <c r="L2655" s="1"/>
      <c r="M2655" s="1"/>
      <c r="N2655" s="1"/>
      <c r="O2655" s="1"/>
      <c r="P2655" s="1"/>
      <c r="Q2655" s="1"/>
      <c r="R2655" s="1"/>
      <c r="S2655" s="1"/>
      <c r="T2655" s="1"/>
      <c r="U2655" s="1"/>
      <c r="V2655" s="1"/>
      <c r="W2655" s="1"/>
      <c r="X2655" s="1"/>
      <c r="Y2655" s="1"/>
      <c r="Z2655" s="1"/>
      <c r="AA2655" s="1"/>
      <c r="AB2655" s="1"/>
      <c r="AC2655" s="1"/>
      <c r="AD2655" s="1"/>
      <c r="AE2655" s="1"/>
      <c r="AF2655" s="1"/>
      <c r="AG2655" s="1"/>
      <c r="AH2655" s="1"/>
      <c r="AI2655" s="1"/>
      <c r="AJ2655" s="1"/>
      <c r="AK2655" s="1"/>
      <c r="AL2655" s="1"/>
      <c r="AM2655" s="1"/>
      <c r="AN2655" s="1"/>
      <c r="AO2655" s="1"/>
      <c r="AP2655" s="1"/>
    </row>
    <row r="2656" ht="15.75" customHeight="1">
      <c r="A2656" s="1"/>
      <c r="B2656" s="1"/>
      <c r="C2656" s="1"/>
      <c r="D2656" s="133"/>
      <c r="E2656" s="1"/>
      <c r="F2656" s="1"/>
      <c r="G2656" s="1"/>
      <c r="H2656" s="1"/>
      <c r="I2656" s="1"/>
      <c r="J2656" s="1"/>
      <c r="K2656" s="1"/>
      <c r="L2656" s="1"/>
      <c r="M2656" s="1"/>
      <c r="N2656" s="1"/>
      <c r="O2656" s="1"/>
      <c r="P2656" s="1"/>
      <c r="Q2656" s="1"/>
      <c r="R2656" s="1"/>
      <c r="S2656" s="1"/>
      <c r="T2656" s="1"/>
      <c r="U2656" s="1"/>
      <c r="V2656" s="1"/>
      <c r="W2656" s="1"/>
      <c r="X2656" s="1"/>
      <c r="Y2656" s="1"/>
      <c r="Z2656" s="1"/>
      <c r="AA2656" s="1"/>
      <c r="AB2656" s="1"/>
      <c r="AC2656" s="1"/>
      <c r="AD2656" s="1"/>
      <c r="AE2656" s="1"/>
      <c r="AF2656" s="1"/>
      <c r="AG2656" s="1"/>
      <c r="AH2656" s="1"/>
      <c r="AI2656" s="1"/>
      <c r="AJ2656" s="1"/>
      <c r="AK2656" s="1"/>
      <c r="AL2656" s="1"/>
      <c r="AM2656" s="1"/>
      <c r="AN2656" s="1"/>
      <c r="AO2656" s="1"/>
      <c r="AP2656" s="1"/>
    </row>
    <row r="2657" ht="15.75" customHeight="1">
      <c r="A2657" s="1"/>
      <c r="B2657" s="1"/>
      <c r="C2657" s="1"/>
      <c r="D2657" s="133"/>
      <c r="E2657" s="1"/>
      <c r="F2657" s="1"/>
      <c r="G2657" s="1"/>
      <c r="H2657" s="1"/>
      <c r="I2657" s="1"/>
      <c r="J2657" s="1"/>
      <c r="K2657" s="1"/>
      <c r="L2657" s="1"/>
      <c r="M2657" s="1"/>
      <c r="N2657" s="1"/>
      <c r="O2657" s="1"/>
      <c r="P2657" s="1"/>
      <c r="Q2657" s="1"/>
      <c r="R2657" s="1"/>
      <c r="S2657" s="1"/>
      <c r="T2657" s="1"/>
      <c r="U2657" s="1"/>
      <c r="V2657" s="1"/>
      <c r="W2657" s="1"/>
      <c r="X2657" s="1"/>
      <c r="Y2657" s="1"/>
      <c r="Z2657" s="1"/>
      <c r="AA2657" s="1"/>
      <c r="AB2657" s="1"/>
      <c r="AC2657" s="1"/>
      <c r="AD2657" s="1"/>
      <c r="AE2657" s="1"/>
      <c r="AF2657" s="1"/>
      <c r="AG2657" s="1"/>
      <c r="AH2657" s="1"/>
      <c r="AI2657" s="1"/>
      <c r="AJ2657" s="1"/>
      <c r="AK2657" s="1"/>
      <c r="AL2657" s="1"/>
      <c r="AM2657" s="1"/>
      <c r="AN2657" s="1"/>
      <c r="AO2657" s="1"/>
      <c r="AP2657" s="1"/>
    </row>
    <row r="2658" ht="15.75" customHeight="1">
      <c r="A2658" s="1"/>
      <c r="B2658" s="1"/>
      <c r="C2658" s="1"/>
      <c r="D2658" s="133"/>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c r="AC2658" s="1"/>
      <c r="AD2658" s="1"/>
      <c r="AE2658" s="1"/>
      <c r="AF2658" s="1"/>
      <c r="AG2658" s="1"/>
      <c r="AH2658" s="1"/>
      <c r="AI2658" s="1"/>
      <c r="AJ2658" s="1"/>
      <c r="AK2658" s="1"/>
      <c r="AL2658" s="1"/>
      <c r="AM2658" s="1"/>
      <c r="AN2658" s="1"/>
      <c r="AO2658" s="1"/>
      <c r="AP2658" s="1"/>
    </row>
    <row r="2659" ht="15.75" customHeight="1">
      <c r="A2659" s="1"/>
      <c r="B2659" s="1"/>
      <c r="C2659" s="1"/>
      <c r="D2659" s="133"/>
      <c r="E2659" s="1"/>
      <c r="F2659" s="1"/>
      <c r="G2659" s="1"/>
      <c r="H2659" s="1"/>
      <c r="I2659" s="1"/>
      <c r="J2659" s="1"/>
      <c r="K2659" s="1"/>
      <c r="L2659" s="1"/>
      <c r="M2659" s="1"/>
      <c r="N2659" s="1"/>
      <c r="O2659" s="1"/>
      <c r="P2659" s="1"/>
      <c r="Q2659" s="1"/>
      <c r="R2659" s="1"/>
      <c r="S2659" s="1"/>
      <c r="T2659" s="1"/>
      <c r="U2659" s="1"/>
      <c r="V2659" s="1"/>
      <c r="W2659" s="1"/>
      <c r="X2659" s="1"/>
      <c r="Y2659" s="1"/>
      <c r="Z2659" s="1"/>
      <c r="AA2659" s="1"/>
      <c r="AB2659" s="1"/>
      <c r="AC2659" s="1"/>
      <c r="AD2659" s="1"/>
      <c r="AE2659" s="1"/>
      <c r="AF2659" s="1"/>
      <c r="AG2659" s="1"/>
      <c r="AH2659" s="1"/>
      <c r="AI2659" s="1"/>
      <c r="AJ2659" s="1"/>
      <c r="AK2659" s="1"/>
      <c r="AL2659" s="1"/>
      <c r="AM2659" s="1"/>
      <c r="AN2659" s="1"/>
      <c r="AO2659" s="1"/>
      <c r="AP2659" s="1"/>
    </row>
    <row r="2660" ht="15.75" customHeight="1">
      <c r="A2660" s="1"/>
      <c r="B2660" s="1"/>
      <c r="C2660" s="1"/>
      <c r="D2660" s="133"/>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c r="AC2660" s="1"/>
      <c r="AD2660" s="1"/>
      <c r="AE2660" s="1"/>
      <c r="AF2660" s="1"/>
      <c r="AG2660" s="1"/>
      <c r="AH2660" s="1"/>
      <c r="AI2660" s="1"/>
      <c r="AJ2660" s="1"/>
      <c r="AK2660" s="1"/>
      <c r="AL2660" s="1"/>
      <c r="AM2660" s="1"/>
      <c r="AN2660" s="1"/>
      <c r="AO2660" s="1"/>
      <c r="AP2660" s="1"/>
    </row>
    <row r="2661" ht="15.75" customHeight="1">
      <c r="A2661" s="1"/>
      <c r="B2661" s="1"/>
      <c r="C2661" s="1"/>
      <c r="D2661" s="133"/>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c r="AC2661" s="1"/>
      <c r="AD2661" s="1"/>
      <c r="AE2661" s="1"/>
      <c r="AF2661" s="1"/>
      <c r="AG2661" s="1"/>
      <c r="AH2661" s="1"/>
      <c r="AI2661" s="1"/>
      <c r="AJ2661" s="1"/>
      <c r="AK2661" s="1"/>
      <c r="AL2661" s="1"/>
      <c r="AM2661" s="1"/>
      <c r="AN2661" s="1"/>
      <c r="AO2661" s="1"/>
      <c r="AP2661" s="1"/>
    </row>
    <row r="2662" ht="15.75" customHeight="1">
      <c r="A2662" s="1"/>
      <c r="B2662" s="1"/>
      <c r="C2662" s="1"/>
      <c r="D2662" s="133"/>
      <c r="E2662" s="1"/>
      <c r="F2662" s="1"/>
      <c r="G2662" s="1"/>
      <c r="H2662" s="1"/>
      <c r="I2662" s="1"/>
      <c r="J2662" s="1"/>
      <c r="K2662" s="1"/>
      <c r="L2662" s="1"/>
      <c r="M2662" s="1"/>
      <c r="N2662" s="1"/>
      <c r="O2662" s="1"/>
      <c r="P2662" s="1"/>
      <c r="Q2662" s="1"/>
      <c r="R2662" s="1"/>
      <c r="S2662" s="1"/>
      <c r="T2662" s="1"/>
      <c r="U2662" s="1"/>
      <c r="V2662" s="1"/>
      <c r="W2662" s="1"/>
      <c r="X2662" s="1"/>
      <c r="Y2662" s="1"/>
      <c r="Z2662" s="1"/>
      <c r="AA2662" s="1"/>
      <c r="AB2662" s="1"/>
      <c r="AC2662" s="1"/>
      <c r="AD2662" s="1"/>
      <c r="AE2662" s="1"/>
      <c r="AF2662" s="1"/>
      <c r="AG2662" s="1"/>
      <c r="AH2662" s="1"/>
      <c r="AI2662" s="1"/>
      <c r="AJ2662" s="1"/>
      <c r="AK2662" s="1"/>
      <c r="AL2662" s="1"/>
      <c r="AM2662" s="1"/>
      <c r="AN2662" s="1"/>
      <c r="AO2662" s="1"/>
      <c r="AP2662" s="1"/>
    </row>
    <row r="2663" ht="15.75" customHeight="1">
      <c r="A2663" s="1"/>
      <c r="B2663" s="1"/>
      <c r="C2663" s="1"/>
      <c r="D2663" s="133"/>
      <c r="E2663" s="1"/>
      <c r="F2663" s="1"/>
      <c r="G2663" s="1"/>
      <c r="H2663" s="1"/>
      <c r="I2663" s="1"/>
      <c r="J2663" s="1"/>
      <c r="K2663" s="1"/>
      <c r="L2663" s="1"/>
      <c r="M2663" s="1"/>
      <c r="N2663" s="1"/>
      <c r="O2663" s="1"/>
      <c r="P2663" s="1"/>
      <c r="Q2663" s="1"/>
      <c r="R2663" s="1"/>
      <c r="S2663" s="1"/>
      <c r="T2663" s="1"/>
      <c r="U2663" s="1"/>
      <c r="V2663" s="1"/>
      <c r="W2663" s="1"/>
      <c r="X2663" s="1"/>
      <c r="Y2663" s="1"/>
      <c r="Z2663" s="1"/>
      <c r="AA2663" s="1"/>
      <c r="AB2663" s="1"/>
      <c r="AC2663" s="1"/>
      <c r="AD2663" s="1"/>
      <c r="AE2663" s="1"/>
      <c r="AF2663" s="1"/>
      <c r="AG2663" s="1"/>
      <c r="AH2663" s="1"/>
      <c r="AI2663" s="1"/>
      <c r="AJ2663" s="1"/>
      <c r="AK2663" s="1"/>
      <c r="AL2663" s="1"/>
      <c r="AM2663" s="1"/>
      <c r="AN2663" s="1"/>
      <c r="AO2663" s="1"/>
      <c r="AP2663" s="1"/>
    </row>
    <row r="2664" ht="15.75" customHeight="1">
      <c r="A2664" s="1"/>
      <c r="B2664" s="1"/>
      <c r="C2664" s="1"/>
      <c r="D2664" s="133"/>
      <c r="E2664" s="1"/>
      <c r="F2664" s="1"/>
      <c r="G2664" s="1"/>
      <c r="H2664" s="1"/>
      <c r="I2664" s="1"/>
      <c r="J2664" s="1"/>
      <c r="K2664" s="1"/>
      <c r="L2664" s="1"/>
      <c r="M2664" s="1"/>
      <c r="N2664" s="1"/>
      <c r="O2664" s="1"/>
      <c r="P2664" s="1"/>
      <c r="Q2664" s="1"/>
      <c r="R2664" s="1"/>
      <c r="S2664" s="1"/>
      <c r="T2664" s="1"/>
      <c r="U2664" s="1"/>
      <c r="V2664" s="1"/>
      <c r="W2664" s="1"/>
      <c r="X2664" s="1"/>
      <c r="Y2664" s="1"/>
      <c r="Z2664" s="1"/>
      <c r="AA2664" s="1"/>
      <c r="AB2664" s="1"/>
      <c r="AC2664" s="1"/>
      <c r="AD2664" s="1"/>
      <c r="AE2664" s="1"/>
      <c r="AF2664" s="1"/>
      <c r="AG2664" s="1"/>
      <c r="AH2664" s="1"/>
      <c r="AI2664" s="1"/>
      <c r="AJ2664" s="1"/>
      <c r="AK2664" s="1"/>
      <c r="AL2664" s="1"/>
      <c r="AM2664" s="1"/>
      <c r="AN2664" s="1"/>
      <c r="AO2664" s="1"/>
      <c r="AP2664" s="1"/>
    </row>
    <row r="2665" ht="15.75" customHeight="1">
      <c r="A2665" s="1"/>
      <c r="B2665" s="1"/>
      <c r="C2665" s="1"/>
      <c r="D2665" s="133"/>
      <c r="E2665" s="1"/>
      <c r="F2665" s="1"/>
      <c r="G2665" s="1"/>
      <c r="H2665" s="1"/>
      <c r="I2665" s="1"/>
      <c r="J2665" s="1"/>
      <c r="K2665" s="1"/>
      <c r="L2665" s="1"/>
      <c r="M2665" s="1"/>
      <c r="N2665" s="1"/>
      <c r="O2665" s="1"/>
      <c r="P2665" s="1"/>
      <c r="Q2665" s="1"/>
      <c r="R2665" s="1"/>
      <c r="S2665" s="1"/>
      <c r="T2665" s="1"/>
      <c r="U2665" s="1"/>
      <c r="V2665" s="1"/>
      <c r="W2665" s="1"/>
      <c r="X2665" s="1"/>
      <c r="Y2665" s="1"/>
      <c r="Z2665" s="1"/>
      <c r="AA2665" s="1"/>
      <c r="AB2665" s="1"/>
      <c r="AC2665" s="1"/>
      <c r="AD2665" s="1"/>
      <c r="AE2665" s="1"/>
      <c r="AF2665" s="1"/>
      <c r="AG2665" s="1"/>
      <c r="AH2665" s="1"/>
      <c r="AI2665" s="1"/>
      <c r="AJ2665" s="1"/>
      <c r="AK2665" s="1"/>
      <c r="AL2665" s="1"/>
      <c r="AM2665" s="1"/>
      <c r="AN2665" s="1"/>
      <c r="AO2665" s="1"/>
      <c r="AP2665" s="1"/>
    </row>
    <row r="2666" ht="15.75" customHeight="1">
      <c r="A2666" s="1"/>
      <c r="B2666" s="1"/>
      <c r="C2666" s="1"/>
      <c r="D2666" s="133"/>
      <c r="E2666" s="1"/>
      <c r="F2666" s="1"/>
      <c r="G2666" s="1"/>
      <c r="H2666" s="1"/>
      <c r="I2666" s="1"/>
      <c r="J2666" s="1"/>
      <c r="K2666" s="1"/>
      <c r="L2666" s="1"/>
      <c r="M2666" s="1"/>
      <c r="N2666" s="1"/>
      <c r="O2666" s="1"/>
      <c r="P2666" s="1"/>
      <c r="Q2666" s="1"/>
      <c r="R2666" s="1"/>
      <c r="S2666" s="1"/>
      <c r="T2666" s="1"/>
      <c r="U2666" s="1"/>
      <c r="V2666" s="1"/>
      <c r="W2666" s="1"/>
      <c r="X2666" s="1"/>
      <c r="Y2666" s="1"/>
      <c r="Z2666" s="1"/>
      <c r="AA2666" s="1"/>
      <c r="AB2666" s="1"/>
      <c r="AC2666" s="1"/>
      <c r="AD2666" s="1"/>
      <c r="AE2666" s="1"/>
      <c r="AF2666" s="1"/>
      <c r="AG2666" s="1"/>
      <c r="AH2666" s="1"/>
      <c r="AI2666" s="1"/>
      <c r="AJ2666" s="1"/>
      <c r="AK2666" s="1"/>
      <c r="AL2666" s="1"/>
      <c r="AM2666" s="1"/>
      <c r="AN2666" s="1"/>
      <c r="AO2666" s="1"/>
      <c r="AP2666" s="1"/>
    </row>
    <row r="2667" ht="15.75" customHeight="1">
      <c r="A2667" s="1"/>
      <c r="B2667" s="1"/>
      <c r="C2667" s="1"/>
      <c r="D2667" s="133"/>
      <c r="E2667" s="1"/>
      <c r="F2667" s="1"/>
      <c r="G2667" s="1"/>
      <c r="H2667" s="1"/>
      <c r="I2667" s="1"/>
      <c r="J2667" s="1"/>
      <c r="K2667" s="1"/>
      <c r="L2667" s="1"/>
      <c r="M2667" s="1"/>
      <c r="N2667" s="1"/>
      <c r="O2667" s="1"/>
      <c r="P2667" s="1"/>
      <c r="Q2667" s="1"/>
      <c r="R2667" s="1"/>
      <c r="S2667" s="1"/>
      <c r="T2667" s="1"/>
      <c r="U2667" s="1"/>
      <c r="V2667" s="1"/>
      <c r="W2667" s="1"/>
      <c r="X2667" s="1"/>
      <c r="Y2667" s="1"/>
      <c r="Z2667" s="1"/>
      <c r="AA2667" s="1"/>
      <c r="AB2667" s="1"/>
      <c r="AC2667" s="1"/>
      <c r="AD2667" s="1"/>
      <c r="AE2667" s="1"/>
      <c r="AF2667" s="1"/>
      <c r="AG2667" s="1"/>
      <c r="AH2667" s="1"/>
      <c r="AI2667" s="1"/>
      <c r="AJ2667" s="1"/>
      <c r="AK2667" s="1"/>
      <c r="AL2667" s="1"/>
      <c r="AM2667" s="1"/>
      <c r="AN2667" s="1"/>
      <c r="AO2667" s="1"/>
      <c r="AP2667" s="1"/>
    </row>
    <row r="2668" ht="15.75" customHeight="1">
      <c r="A2668" s="1"/>
      <c r="B2668" s="1"/>
      <c r="C2668" s="1"/>
      <c r="D2668" s="133"/>
      <c r="E2668" s="1"/>
      <c r="F2668" s="1"/>
      <c r="G2668" s="1"/>
      <c r="H2668" s="1"/>
      <c r="I2668" s="1"/>
      <c r="J2668" s="1"/>
      <c r="K2668" s="1"/>
      <c r="L2668" s="1"/>
      <c r="M2668" s="1"/>
      <c r="N2668" s="1"/>
      <c r="O2668" s="1"/>
      <c r="P2668" s="1"/>
      <c r="Q2668" s="1"/>
      <c r="R2668" s="1"/>
      <c r="S2668" s="1"/>
      <c r="T2668" s="1"/>
      <c r="U2668" s="1"/>
      <c r="V2668" s="1"/>
      <c r="W2668" s="1"/>
      <c r="X2668" s="1"/>
      <c r="Y2668" s="1"/>
      <c r="Z2668" s="1"/>
      <c r="AA2668" s="1"/>
      <c r="AB2668" s="1"/>
      <c r="AC2668" s="1"/>
      <c r="AD2668" s="1"/>
      <c r="AE2668" s="1"/>
      <c r="AF2668" s="1"/>
      <c r="AG2668" s="1"/>
      <c r="AH2668" s="1"/>
      <c r="AI2668" s="1"/>
      <c r="AJ2668" s="1"/>
      <c r="AK2668" s="1"/>
      <c r="AL2668" s="1"/>
      <c r="AM2668" s="1"/>
      <c r="AN2668" s="1"/>
      <c r="AO2668" s="1"/>
      <c r="AP2668" s="1"/>
    </row>
    <row r="2669" ht="15.75" customHeight="1">
      <c r="A2669" s="1"/>
      <c r="B2669" s="1"/>
      <c r="C2669" s="1"/>
      <c r="D2669" s="133"/>
      <c r="E2669" s="1"/>
      <c r="F2669" s="1"/>
      <c r="G2669" s="1"/>
      <c r="H2669" s="1"/>
      <c r="I2669" s="1"/>
      <c r="J2669" s="1"/>
      <c r="K2669" s="1"/>
      <c r="L2669" s="1"/>
      <c r="M2669" s="1"/>
      <c r="N2669" s="1"/>
      <c r="O2669" s="1"/>
      <c r="P2669" s="1"/>
      <c r="Q2669" s="1"/>
      <c r="R2669" s="1"/>
      <c r="S2669" s="1"/>
      <c r="T2669" s="1"/>
      <c r="U2669" s="1"/>
      <c r="V2669" s="1"/>
      <c r="W2669" s="1"/>
      <c r="X2669" s="1"/>
      <c r="Y2669" s="1"/>
      <c r="Z2669" s="1"/>
      <c r="AA2669" s="1"/>
      <c r="AB2669" s="1"/>
      <c r="AC2669" s="1"/>
      <c r="AD2669" s="1"/>
      <c r="AE2669" s="1"/>
      <c r="AF2669" s="1"/>
      <c r="AG2669" s="1"/>
      <c r="AH2669" s="1"/>
      <c r="AI2669" s="1"/>
      <c r="AJ2669" s="1"/>
      <c r="AK2669" s="1"/>
      <c r="AL2669" s="1"/>
      <c r="AM2669" s="1"/>
      <c r="AN2669" s="1"/>
      <c r="AO2669" s="1"/>
      <c r="AP2669" s="1"/>
    </row>
    <row r="2670" ht="15.75" customHeight="1">
      <c r="A2670" s="1"/>
      <c r="B2670" s="1"/>
      <c r="C2670" s="1"/>
      <c r="D2670" s="133"/>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c r="AC2670" s="1"/>
      <c r="AD2670" s="1"/>
      <c r="AE2670" s="1"/>
      <c r="AF2670" s="1"/>
      <c r="AG2670" s="1"/>
      <c r="AH2670" s="1"/>
      <c r="AI2670" s="1"/>
      <c r="AJ2670" s="1"/>
      <c r="AK2670" s="1"/>
      <c r="AL2670" s="1"/>
      <c r="AM2670" s="1"/>
      <c r="AN2670" s="1"/>
      <c r="AO2670" s="1"/>
      <c r="AP2670" s="1"/>
    </row>
    <row r="2671" ht="15.75" customHeight="1">
      <c r="A2671" s="1"/>
      <c r="B2671" s="1"/>
      <c r="C2671" s="1"/>
      <c r="D2671" s="133"/>
      <c r="E2671" s="1"/>
      <c r="F2671" s="1"/>
      <c r="G2671" s="1"/>
      <c r="H2671" s="1"/>
      <c r="I2671" s="1"/>
      <c r="J2671" s="1"/>
      <c r="K2671" s="1"/>
      <c r="L2671" s="1"/>
      <c r="M2671" s="1"/>
      <c r="N2671" s="1"/>
      <c r="O2671" s="1"/>
      <c r="P2671" s="1"/>
      <c r="Q2671" s="1"/>
      <c r="R2671" s="1"/>
      <c r="S2671" s="1"/>
      <c r="T2671" s="1"/>
      <c r="U2671" s="1"/>
      <c r="V2671" s="1"/>
      <c r="W2671" s="1"/>
      <c r="X2671" s="1"/>
      <c r="Y2671" s="1"/>
      <c r="Z2671" s="1"/>
      <c r="AA2671" s="1"/>
      <c r="AB2671" s="1"/>
      <c r="AC2671" s="1"/>
      <c r="AD2671" s="1"/>
      <c r="AE2671" s="1"/>
      <c r="AF2671" s="1"/>
      <c r="AG2671" s="1"/>
      <c r="AH2671" s="1"/>
      <c r="AI2671" s="1"/>
      <c r="AJ2671" s="1"/>
      <c r="AK2671" s="1"/>
      <c r="AL2671" s="1"/>
      <c r="AM2671" s="1"/>
      <c r="AN2671" s="1"/>
      <c r="AO2671" s="1"/>
      <c r="AP2671" s="1"/>
    </row>
    <row r="2672" ht="15.75" customHeight="1">
      <c r="A2672" s="1"/>
      <c r="B2672" s="1"/>
      <c r="C2672" s="1"/>
      <c r="D2672" s="133"/>
      <c r="E2672" s="1"/>
      <c r="F2672" s="1"/>
      <c r="G2672" s="1"/>
      <c r="H2672" s="1"/>
      <c r="I2672" s="1"/>
      <c r="J2672" s="1"/>
      <c r="K2672" s="1"/>
      <c r="L2672" s="1"/>
      <c r="M2672" s="1"/>
      <c r="N2672" s="1"/>
      <c r="O2672" s="1"/>
      <c r="P2672" s="1"/>
      <c r="Q2672" s="1"/>
      <c r="R2672" s="1"/>
      <c r="S2672" s="1"/>
      <c r="T2672" s="1"/>
      <c r="U2672" s="1"/>
      <c r="V2672" s="1"/>
      <c r="W2672" s="1"/>
      <c r="X2672" s="1"/>
      <c r="Y2672" s="1"/>
      <c r="Z2672" s="1"/>
      <c r="AA2672" s="1"/>
      <c r="AB2672" s="1"/>
      <c r="AC2672" s="1"/>
      <c r="AD2672" s="1"/>
      <c r="AE2672" s="1"/>
      <c r="AF2672" s="1"/>
      <c r="AG2672" s="1"/>
      <c r="AH2672" s="1"/>
      <c r="AI2672" s="1"/>
      <c r="AJ2672" s="1"/>
      <c r="AK2672" s="1"/>
      <c r="AL2672" s="1"/>
      <c r="AM2672" s="1"/>
      <c r="AN2672" s="1"/>
      <c r="AO2672" s="1"/>
      <c r="AP2672" s="1"/>
    </row>
    <row r="2673" ht="15.75" customHeight="1">
      <c r="A2673" s="1"/>
      <c r="B2673" s="1"/>
      <c r="C2673" s="1"/>
      <c r="D2673" s="133"/>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c r="AC2673" s="1"/>
      <c r="AD2673" s="1"/>
      <c r="AE2673" s="1"/>
      <c r="AF2673" s="1"/>
      <c r="AG2673" s="1"/>
      <c r="AH2673" s="1"/>
      <c r="AI2673" s="1"/>
      <c r="AJ2673" s="1"/>
      <c r="AK2673" s="1"/>
      <c r="AL2673" s="1"/>
      <c r="AM2673" s="1"/>
      <c r="AN2673" s="1"/>
      <c r="AO2673" s="1"/>
      <c r="AP2673" s="1"/>
    </row>
    <row r="2674" ht="15.75" customHeight="1">
      <c r="A2674" s="1"/>
      <c r="B2674" s="1"/>
      <c r="C2674" s="1"/>
      <c r="D2674" s="133"/>
      <c r="E2674" s="1"/>
      <c r="F2674" s="1"/>
      <c r="G2674" s="1"/>
      <c r="H2674" s="1"/>
      <c r="I2674" s="1"/>
      <c r="J2674" s="1"/>
      <c r="K2674" s="1"/>
      <c r="L2674" s="1"/>
      <c r="M2674" s="1"/>
      <c r="N2674" s="1"/>
      <c r="O2674" s="1"/>
      <c r="P2674" s="1"/>
      <c r="Q2674" s="1"/>
      <c r="R2674" s="1"/>
      <c r="S2674" s="1"/>
      <c r="T2674" s="1"/>
      <c r="U2674" s="1"/>
      <c r="V2674" s="1"/>
      <c r="W2674" s="1"/>
      <c r="X2674" s="1"/>
      <c r="Y2674" s="1"/>
      <c r="Z2674" s="1"/>
      <c r="AA2674" s="1"/>
      <c r="AB2674" s="1"/>
      <c r="AC2674" s="1"/>
      <c r="AD2674" s="1"/>
      <c r="AE2674" s="1"/>
      <c r="AF2674" s="1"/>
      <c r="AG2674" s="1"/>
      <c r="AH2674" s="1"/>
      <c r="AI2674" s="1"/>
      <c r="AJ2674" s="1"/>
      <c r="AK2674" s="1"/>
      <c r="AL2674" s="1"/>
      <c r="AM2674" s="1"/>
      <c r="AN2674" s="1"/>
      <c r="AO2674" s="1"/>
      <c r="AP2674" s="1"/>
    </row>
    <row r="2675" ht="15.75" customHeight="1">
      <c r="A2675" s="1"/>
      <c r="B2675" s="1"/>
      <c r="C2675" s="1"/>
      <c r="D2675" s="133"/>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c r="AC2675" s="1"/>
      <c r="AD2675" s="1"/>
      <c r="AE2675" s="1"/>
      <c r="AF2675" s="1"/>
      <c r="AG2675" s="1"/>
      <c r="AH2675" s="1"/>
      <c r="AI2675" s="1"/>
      <c r="AJ2675" s="1"/>
      <c r="AK2675" s="1"/>
      <c r="AL2675" s="1"/>
      <c r="AM2675" s="1"/>
      <c r="AN2675" s="1"/>
      <c r="AO2675" s="1"/>
      <c r="AP2675" s="1"/>
    </row>
    <row r="2676" ht="15.75" customHeight="1">
      <c r="A2676" s="1"/>
      <c r="B2676" s="1"/>
      <c r="C2676" s="1"/>
      <c r="D2676" s="133"/>
      <c r="E2676" s="1"/>
      <c r="F2676" s="1"/>
      <c r="G2676" s="1"/>
      <c r="H2676" s="1"/>
      <c r="I2676" s="1"/>
      <c r="J2676" s="1"/>
      <c r="K2676" s="1"/>
      <c r="L2676" s="1"/>
      <c r="M2676" s="1"/>
      <c r="N2676" s="1"/>
      <c r="O2676" s="1"/>
      <c r="P2676" s="1"/>
      <c r="Q2676" s="1"/>
      <c r="R2676" s="1"/>
      <c r="S2676" s="1"/>
      <c r="T2676" s="1"/>
      <c r="U2676" s="1"/>
      <c r="V2676" s="1"/>
      <c r="W2676" s="1"/>
      <c r="X2676" s="1"/>
      <c r="Y2676" s="1"/>
      <c r="Z2676" s="1"/>
      <c r="AA2676" s="1"/>
      <c r="AB2676" s="1"/>
      <c r="AC2676" s="1"/>
      <c r="AD2676" s="1"/>
      <c r="AE2676" s="1"/>
      <c r="AF2676" s="1"/>
      <c r="AG2676" s="1"/>
      <c r="AH2676" s="1"/>
      <c r="AI2676" s="1"/>
      <c r="AJ2676" s="1"/>
      <c r="AK2676" s="1"/>
      <c r="AL2676" s="1"/>
      <c r="AM2676" s="1"/>
      <c r="AN2676" s="1"/>
      <c r="AO2676" s="1"/>
      <c r="AP2676" s="1"/>
    </row>
    <row r="2677" ht="15.75" customHeight="1">
      <c r="A2677" s="1"/>
      <c r="B2677" s="1"/>
      <c r="C2677" s="1"/>
      <c r="D2677" s="133"/>
      <c r="E2677" s="1"/>
      <c r="F2677" s="1"/>
      <c r="G2677" s="1"/>
      <c r="H2677" s="1"/>
      <c r="I2677" s="1"/>
      <c r="J2677" s="1"/>
      <c r="K2677" s="1"/>
      <c r="L2677" s="1"/>
      <c r="M2677" s="1"/>
      <c r="N2677" s="1"/>
      <c r="O2677" s="1"/>
      <c r="P2677" s="1"/>
      <c r="Q2677" s="1"/>
      <c r="R2677" s="1"/>
      <c r="S2677" s="1"/>
      <c r="T2677" s="1"/>
      <c r="U2677" s="1"/>
      <c r="V2677" s="1"/>
      <c r="W2677" s="1"/>
      <c r="X2677" s="1"/>
      <c r="Y2677" s="1"/>
      <c r="Z2677" s="1"/>
      <c r="AA2677" s="1"/>
      <c r="AB2677" s="1"/>
      <c r="AC2677" s="1"/>
      <c r="AD2677" s="1"/>
      <c r="AE2677" s="1"/>
      <c r="AF2677" s="1"/>
      <c r="AG2677" s="1"/>
      <c r="AH2677" s="1"/>
      <c r="AI2677" s="1"/>
      <c r="AJ2677" s="1"/>
      <c r="AK2677" s="1"/>
      <c r="AL2677" s="1"/>
      <c r="AM2677" s="1"/>
      <c r="AN2677" s="1"/>
      <c r="AO2677" s="1"/>
      <c r="AP2677" s="1"/>
    </row>
    <row r="2678" ht="15.75" customHeight="1">
      <c r="A2678" s="1"/>
      <c r="B2678" s="1"/>
      <c r="C2678" s="1"/>
      <c r="D2678" s="133"/>
      <c r="E2678" s="1"/>
      <c r="F2678" s="1"/>
      <c r="G2678" s="1"/>
      <c r="H2678" s="1"/>
      <c r="I2678" s="1"/>
      <c r="J2678" s="1"/>
      <c r="K2678" s="1"/>
      <c r="L2678" s="1"/>
      <c r="M2678" s="1"/>
      <c r="N2678" s="1"/>
      <c r="O2678" s="1"/>
      <c r="P2678" s="1"/>
      <c r="Q2678" s="1"/>
      <c r="R2678" s="1"/>
      <c r="S2678" s="1"/>
      <c r="T2678" s="1"/>
      <c r="U2678" s="1"/>
      <c r="V2678" s="1"/>
      <c r="W2678" s="1"/>
      <c r="X2678" s="1"/>
      <c r="Y2678" s="1"/>
      <c r="Z2678" s="1"/>
      <c r="AA2678" s="1"/>
      <c r="AB2678" s="1"/>
      <c r="AC2678" s="1"/>
      <c r="AD2678" s="1"/>
      <c r="AE2678" s="1"/>
      <c r="AF2678" s="1"/>
      <c r="AG2678" s="1"/>
      <c r="AH2678" s="1"/>
      <c r="AI2678" s="1"/>
      <c r="AJ2678" s="1"/>
      <c r="AK2678" s="1"/>
      <c r="AL2678" s="1"/>
      <c r="AM2678" s="1"/>
      <c r="AN2678" s="1"/>
      <c r="AO2678" s="1"/>
      <c r="AP2678" s="1"/>
    </row>
    <row r="2679" ht="15.75" customHeight="1">
      <c r="A2679" s="1"/>
      <c r="B2679" s="1"/>
      <c r="C2679" s="1"/>
      <c r="D2679" s="133"/>
      <c r="E2679" s="1"/>
      <c r="F2679" s="1"/>
      <c r="G2679" s="1"/>
      <c r="H2679" s="1"/>
      <c r="I2679" s="1"/>
      <c r="J2679" s="1"/>
      <c r="K2679" s="1"/>
      <c r="L2679" s="1"/>
      <c r="M2679" s="1"/>
      <c r="N2679" s="1"/>
      <c r="O2679" s="1"/>
      <c r="P2679" s="1"/>
      <c r="Q2679" s="1"/>
      <c r="R2679" s="1"/>
      <c r="S2679" s="1"/>
      <c r="T2679" s="1"/>
      <c r="U2679" s="1"/>
      <c r="V2679" s="1"/>
      <c r="W2679" s="1"/>
      <c r="X2679" s="1"/>
      <c r="Y2679" s="1"/>
      <c r="Z2679" s="1"/>
      <c r="AA2679" s="1"/>
      <c r="AB2679" s="1"/>
      <c r="AC2679" s="1"/>
      <c r="AD2679" s="1"/>
      <c r="AE2679" s="1"/>
      <c r="AF2679" s="1"/>
      <c r="AG2679" s="1"/>
      <c r="AH2679" s="1"/>
      <c r="AI2679" s="1"/>
      <c r="AJ2679" s="1"/>
      <c r="AK2679" s="1"/>
      <c r="AL2679" s="1"/>
      <c r="AM2679" s="1"/>
      <c r="AN2679" s="1"/>
      <c r="AO2679" s="1"/>
      <c r="AP2679" s="1"/>
    </row>
    <row r="2680" ht="15.75" customHeight="1">
      <c r="A2680" s="1"/>
      <c r="B2680" s="1"/>
      <c r="C2680" s="1"/>
      <c r="D2680" s="133"/>
      <c r="E2680" s="1"/>
      <c r="F2680" s="1"/>
      <c r="G2680" s="1"/>
      <c r="H2680" s="1"/>
      <c r="I2680" s="1"/>
      <c r="J2680" s="1"/>
      <c r="K2680" s="1"/>
      <c r="L2680" s="1"/>
      <c r="M2680" s="1"/>
      <c r="N2680" s="1"/>
      <c r="O2680" s="1"/>
      <c r="P2680" s="1"/>
      <c r="Q2680" s="1"/>
      <c r="R2680" s="1"/>
      <c r="S2680" s="1"/>
      <c r="T2680" s="1"/>
      <c r="U2680" s="1"/>
      <c r="V2680" s="1"/>
      <c r="W2680" s="1"/>
      <c r="X2680" s="1"/>
      <c r="Y2680" s="1"/>
      <c r="Z2680" s="1"/>
      <c r="AA2680" s="1"/>
      <c r="AB2680" s="1"/>
      <c r="AC2680" s="1"/>
      <c r="AD2680" s="1"/>
      <c r="AE2680" s="1"/>
      <c r="AF2680" s="1"/>
      <c r="AG2680" s="1"/>
      <c r="AH2680" s="1"/>
      <c r="AI2680" s="1"/>
      <c r="AJ2680" s="1"/>
      <c r="AK2680" s="1"/>
      <c r="AL2680" s="1"/>
      <c r="AM2680" s="1"/>
      <c r="AN2680" s="1"/>
      <c r="AO2680" s="1"/>
      <c r="AP2680" s="1"/>
    </row>
    <row r="2681" ht="15.75" customHeight="1">
      <c r="A2681" s="1"/>
      <c r="B2681" s="1"/>
      <c r="C2681" s="1"/>
      <c r="D2681" s="133"/>
      <c r="E2681" s="1"/>
      <c r="F2681" s="1"/>
      <c r="G2681" s="1"/>
      <c r="H2681" s="1"/>
      <c r="I2681" s="1"/>
      <c r="J2681" s="1"/>
      <c r="K2681" s="1"/>
      <c r="L2681" s="1"/>
      <c r="M2681" s="1"/>
      <c r="N2681" s="1"/>
      <c r="O2681" s="1"/>
      <c r="P2681" s="1"/>
      <c r="Q2681" s="1"/>
      <c r="R2681" s="1"/>
      <c r="S2681" s="1"/>
      <c r="T2681" s="1"/>
      <c r="U2681" s="1"/>
      <c r="V2681" s="1"/>
      <c r="W2681" s="1"/>
      <c r="X2681" s="1"/>
      <c r="Y2681" s="1"/>
      <c r="Z2681" s="1"/>
      <c r="AA2681" s="1"/>
      <c r="AB2681" s="1"/>
      <c r="AC2681" s="1"/>
      <c r="AD2681" s="1"/>
      <c r="AE2681" s="1"/>
      <c r="AF2681" s="1"/>
      <c r="AG2681" s="1"/>
      <c r="AH2681" s="1"/>
      <c r="AI2681" s="1"/>
      <c r="AJ2681" s="1"/>
      <c r="AK2681" s="1"/>
      <c r="AL2681" s="1"/>
      <c r="AM2681" s="1"/>
      <c r="AN2681" s="1"/>
      <c r="AO2681" s="1"/>
      <c r="AP2681" s="1"/>
    </row>
    <row r="2682" ht="15.75" customHeight="1">
      <c r="A2682" s="1"/>
      <c r="B2682" s="1"/>
      <c r="C2682" s="1"/>
      <c r="D2682" s="133"/>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c r="AC2682" s="1"/>
      <c r="AD2682" s="1"/>
      <c r="AE2682" s="1"/>
      <c r="AF2682" s="1"/>
      <c r="AG2682" s="1"/>
      <c r="AH2682" s="1"/>
      <c r="AI2682" s="1"/>
      <c r="AJ2682" s="1"/>
      <c r="AK2682" s="1"/>
      <c r="AL2682" s="1"/>
      <c r="AM2682" s="1"/>
      <c r="AN2682" s="1"/>
      <c r="AO2682" s="1"/>
      <c r="AP2682" s="1"/>
    </row>
    <row r="2683" ht="15.75" customHeight="1">
      <c r="A2683" s="1"/>
      <c r="B2683" s="1"/>
      <c r="C2683" s="1"/>
      <c r="D2683" s="133"/>
      <c r="E2683" s="1"/>
      <c r="F2683" s="1"/>
      <c r="G2683" s="1"/>
      <c r="H2683" s="1"/>
      <c r="I2683" s="1"/>
      <c r="J2683" s="1"/>
      <c r="K2683" s="1"/>
      <c r="L2683" s="1"/>
      <c r="M2683" s="1"/>
      <c r="N2683" s="1"/>
      <c r="O2683" s="1"/>
      <c r="P2683" s="1"/>
      <c r="Q2683" s="1"/>
      <c r="R2683" s="1"/>
      <c r="S2683" s="1"/>
      <c r="T2683" s="1"/>
      <c r="U2683" s="1"/>
      <c r="V2683" s="1"/>
      <c r="W2683" s="1"/>
      <c r="X2683" s="1"/>
      <c r="Y2683" s="1"/>
      <c r="Z2683" s="1"/>
      <c r="AA2683" s="1"/>
      <c r="AB2683" s="1"/>
      <c r="AC2683" s="1"/>
      <c r="AD2683" s="1"/>
      <c r="AE2683" s="1"/>
      <c r="AF2683" s="1"/>
      <c r="AG2683" s="1"/>
      <c r="AH2683" s="1"/>
      <c r="AI2683" s="1"/>
      <c r="AJ2683" s="1"/>
      <c r="AK2683" s="1"/>
      <c r="AL2683" s="1"/>
      <c r="AM2683" s="1"/>
      <c r="AN2683" s="1"/>
      <c r="AO2683" s="1"/>
      <c r="AP2683" s="1"/>
    </row>
    <row r="2684" ht="15.75" customHeight="1">
      <c r="A2684" s="1"/>
      <c r="B2684" s="1"/>
      <c r="C2684" s="1"/>
      <c r="D2684" s="133"/>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c r="AC2684" s="1"/>
      <c r="AD2684" s="1"/>
      <c r="AE2684" s="1"/>
      <c r="AF2684" s="1"/>
      <c r="AG2684" s="1"/>
      <c r="AH2684" s="1"/>
      <c r="AI2684" s="1"/>
      <c r="AJ2684" s="1"/>
      <c r="AK2684" s="1"/>
      <c r="AL2684" s="1"/>
      <c r="AM2684" s="1"/>
      <c r="AN2684" s="1"/>
      <c r="AO2684" s="1"/>
      <c r="AP2684" s="1"/>
    </row>
    <row r="2685" ht="15.75" customHeight="1">
      <c r="A2685" s="1"/>
      <c r="B2685" s="1"/>
      <c r="C2685" s="1"/>
      <c r="D2685" s="133"/>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c r="AC2685" s="1"/>
      <c r="AD2685" s="1"/>
      <c r="AE2685" s="1"/>
      <c r="AF2685" s="1"/>
      <c r="AG2685" s="1"/>
      <c r="AH2685" s="1"/>
      <c r="AI2685" s="1"/>
      <c r="AJ2685" s="1"/>
      <c r="AK2685" s="1"/>
      <c r="AL2685" s="1"/>
      <c r="AM2685" s="1"/>
      <c r="AN2685" s="1"/>
      <c r="AO2685" s="1"/>
      <c r="AP2685" s="1"/>
    </row>
    <row r="2686" ht="15.75" customHeight="1">
      <c r="A2686" s="1"/>
      <c r="B2686" s="1"/>
      <c r="C2686" s="1"/>
      <c r="D2686" s="133"/>
      <c r="E2686" s="1"/>
      <c r="F2686" s="1"/>
      <c r="G2686" s="1"/>
      <c r="H2686" s="1"/>
      <c r="I2686" s="1"/>
      <c r="J2686" s="1"/>
      <c r="K2686" s="1"/>
      <c r="L2686" s="1"/>
      <c r="M2686" s="1"/>
      <c r="N2686" s="1"/>
      <c r="O2686" s="1"/>
      <c r="P2686" s="1"/>
      <c r="Q2686" s="1"/>
      <c r="R2686" s="1"/>
      <c r="S2686" s="1"/>
      <c r="T2686" s="1"/>
      <c r="U2686" s="1"/>
      <c r="V2686" s="1"/>
      <c r="W2686" s="1"/>
      <c r="X2686" s="1"/>
      <c r="Y2686" s="1"/>
      <c r="Z2686" s="1"/>
      <c r="AA2686" s="1"/>
      <c r="AB2686" s="1"/>
      <c r="AC2686" s="1"/>
      <c r="AD2686" s="1"/>
      <c r="AE2686" s="1"/>
      <c r="AF2686" s="1"/>
      <c r="AG2686" s="1"/>
      <c r="AH2686" s="1"/>
      <c r="AI2686" s="1"/>
      <c r="AJ2686" s="1"/>
      <c r="AK2686" s="1"/>
      <c r="AL2686" s="1"/>
      <c r="AM2686" s="1"/>
      <c r="AN2686" s="1"/>
      <c r="AO2686" s="1"/>
      <c r="AP2686" s="1"/>
    </row>
    <row r="2687" ht="15.75" customHeight="1">
      <c r="A2687" s="1"/>
      <c r="B2687" s="1"/>
      <c r="C2687" s="1"/>
      <c r="D2687" s="133"/>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c r="AC2687" s="1"/>
      <c r="AD2687" s="1"/>
      <c r="AE2687" s="1"/>
      <c r="AF2687" s="1"/>
      <c r="AG2687" s="1"/>
      <c r="AH2687" s="1"/>
      <c r="AI2687" s="1"/>
      <c r="AJ2687" s="1"/>
      <c r="AK2687" s="1"/>
      <c r="AL2687" s="1"/>
      <c r="AM2687" s="1"/>
      <c r="AN2687" s="1"/>
      <c r="AO2687" s="1"/>
      <c r="AP2687" s="1"/>
    </row>
    <row r="2688" ht="15.75" customHeight="1">
      <c r="A2688" s="1"/>
      <c r="B2688" s="1"/>
      <c r="C2688" s="1"/>
      <c r="D2688" s="133"/>
      <c r="E2688" s="1"/>
      <c r="F2688" s="1"/>
      <c r="G2688" s="1"/>
      <c r="H2688" s="1"/>
      <c r="I2688" s="1"/>
      <c r="J2688" s="1"/>
      <c r="K2688" s="1"/>
      <c r="L2688" s="1"/>
      <c r="M2688" s="1"/>
      <c r="N2688" s="1"/>
      <c r="O2688" s="1"/>
      <c r="P2688" s="1"/>
      <c r="Q2688" s="1"/>
      <c r="R2688" s="1"/>
      <c r="S2688" s="1"/>
      <c r="T2688" s="1"/>
      <c r="U2688" s="1"/>
      <c r="V2688" s="1"/>
      <c r="W2688" s="1"/>
      <c r="X2688" s="1"/>
      <c r="Y2688" s="1"/>
      <c r="Z2688" s="1"/>
      <c r="AA2688" s="1"/>
      <c r="AB2688" s="1"/>
      <c r="AC2688" s="1"/>
      <c r="AD2688" s="1"/>
      <c r="AE2688" s="1"/>
      <c r="AF2688" s="1"/>
      <c r="AG2688" s="1"/>
      <c r="AH2688" s="1"/>
      <c r="AI2688" s="1"/>
      <c r="AJ2688" s="1"/>
      <c r="AK2688" s="1"/>
      <c r="AL2688" s="1"/>
      <c r="AM2688" s="1"/>
      <c r="AN2688" s="1"/>
      <c r="AO2688" s="1"/>
      <c r="AP2688" s="1"/>
    </row>
    <row r="2689" ht="15.75" customHeight="1">
      <c r="A2689" s="1"/>
      <c r="B2689" s="1"/>
      <c r="C2689" s="1"/>
      <c r="D2689" s="133"/>
      <c r="E2689" s="1"/>
      <c r="F2689" s="1"/>
      <c r="G2689" s="1"/>
      <c r="H2689" s="1"/>
      <c r="I2689" s="1"/>
      <c r="J2689" s="1"/>
      <c r="K2689" s="1"/>
      <c r="L2689" s="1"/>
      <c r="M2689" s="1"/>
      <c r="N2689" s="1"/>
      <c r="O2689" s="1"/>
      <c r="P2689" s="1"/>
      <c r="Q2689" s="1"/>
      <c r="R2689" s="1"/>
      <c r="S2689" s="1"/>
      <c r="T2689" s="1"/>
      <c r="U2689" s="1"/>
      <c r="V2689" s="1"/>
      <c r="W2689" s="1"/>
      <c r="X2689" s="1"/>
      <c r="Y2689" s="1"/>
      <c r="Z2689" s="1"/>
      <c r="AA2689" s="1"/>
      <c r="AB2689" s="1"/>
      <c r="AC2689" s="1"/>
      <c r="AD2689" s="1"/>
      <c r="AE2689" s="1"/>
      <c r="AF2689" s="1"/>
      <c r="AG2689" s="1"/>
      <c r="AH2689" s="1"/>
      <c r="AI2689" s="1"/>
      <c r="AJ2689" s="1"/>
      <c r="AK2689" s="1"/>
      <c r="AL2689" s="1"/>
      <c r="AM2689" s="1"/>
      <c r="AN2689" s="1"/>
      <c r="AO2689" s="1"/>
      <c r="AP2689" s="1"/>
    </row>
    <row r="2690" ht="15.75" customHeight="1">
      <c r="A2690" s="1"/>
      <c r="B2690" s="1"/>
      <c r="C2690" s="1"/>
      <c r="D2690" s="133"/>
      <c r="E2690" s="1"/>
      <c r="F2690" s="1"/>
      <c r="G2690" s="1"/>
      <c r="H2690" s="1"/>
      <c r="I2690" s="1"/>
      <c r="J2690" s="1"/>
      <c r="K2690" s="1"/>
      <c r="L2690" s="1"/>
      <c r="M2690" s="1"/>
      <c r="N2690" s="1"/>
      <c r="O2690" s="1"/>
      <c r="P2690" s="1"/>
      <c r="Q2690" s="1"/>
      <c r="R2690" s="1"/>
      <c r="S2690" s="1"/>
      <c r="T2690" s="1"/>
      <c r="U2690" s="1"/>
      <c r="V2690" s="1"/>
      <c r="W2690" s="1"/>
      <c r="X2690" s="1"/>
      <c r="Y2690" s="1"/>
      <c r="Z2690" s="1"/>
      <c r="AA2690" s="1"/>
      <c r="AB2690" s="1"/>
      <c r="AC2690" s="1"/>
      <c r="AD2690" s="1"/>
      <c r="AE2690" s="1"/>
      <c r="AF2690" s="1"/>
      <c r="AG2690" s="1"/>
      <c r="AH2690" s="1"/>
      <c r="AI2690" s="1"/>
      <c r="AJ2690" s="1"/>
      <c r="AK2690" s="1"/>
      <c r="AL2690" s="1"/>
      <c r="AM2690" s="1"/>
      <c r="AN2690" s="1"/>
      <c r="AO2690" s="1"/>
      <c r="AP2690" s="1"/>
    </row>
    <row r="2691" ht="15.75" customHeight="1">
      <c r="A2691" s="1"/>
      <c r="B2691" s="1"/>
      <c r="C2691" s="1"/>
      <c r="D2691" s="133"/>
      <c r="E2691" s="1"/>
      <c r="F2691" s="1"/>
      <c r="G2691" s="1"/>
      <c r="H2691" s="1"/>
      <c r="I2691" s="1"/>
      <c r="J2691" s="1"/>
      <c r="K2691" s="1"/>
      <c r="L2691" s="1"/>
      <c r="M2691" s="1"/>
      <c r="N2691" s="1"/>
      <c r="O2691" s="1"/>
      <c r="P2691" s="1"/>
      <c r="Q2691" s="1"/>
      <c r="R2691" s="1"/>
      <c r="S2691" s="1"/>
      <c r="T2691" s="1"/>
      <c r="U2691" s="1"/>
      <c r="V2691" s="1"/>
      <c r="W2691" s="1"/>
      <c r="X2691" s="1"/>
      <c r="Y2691" s="1"/>
      <c r="Z2691" s="1"/>
      <c r="AA2691" s="1"/>
      <c r="AB2691" s="1"/>
      <c r="AC2691" s="1"/>
      <c r="AD2691" s="1"/>
      <c r="AE2691" s="1"/>
      <c r="AF2691" s="1"/>
      <c r="AG2691" s="1"/>
      <c r="AH2691" s="1"/>
      <c r="AI2691" s="1"/>
      <c r="AJ2691" s="1"/>
      <c r="AK2691" s="1"/>
      <c r="AL2691" s="1"/>
      <c r="AM2691" s="1"/>
      <c r="AN2691" s="1"/>
      <c r="AO2691" s="1"/>
      <c r="AP2691" s="1"/>
    </row>
    <row r="2692" ht="15.75" customHeight="1">
      <c r="A2692" s="1"/>
      <c r="B2692" s="1"/>
      <c r="C2692" s="1"/>
      <c r="D2692" s="133"/>
      <c r="E2692" s="1"/>
      <c r="F2692" s="1"/>
      <c r="G2692" s="1"/>
      <c r="H2692" s="1"/>
      <c r="I2692" s="1"/>
      <c r="J2692" s="1"/>
      <c r="K2692" s="1"/>
      <c r="L2692" s="1"/>
      <c r="M2692" s="1"/>
      <c r="N2692" s="1"/>
      <c r="O2692" s="1"/>
      <c r="P2692" s="1"/>
      <c r="Q2692" s="1"/>
      <c r="R2692" s="1"/>
      <c r="S2692" s="1"/>
      <c r="T2692" s="1"/>
      <c r="U2692" s="1"/>
      <c r="V2692" s="1"/>
      <c r="W2692" s="1"/>
      <c r="X2692" s="1"/>
      <c r="Y2692" s="1"/>
      <c r="Z2692" s="1"/>
      <c r="AA2692" s="1"/>
      <c r="AB2692" s="1"/>
      <c r="AC2692" s="1"/>
      <c r="AD2692" s="1"/>
      <c r="AE2692" s="1"/>
      <c r="AF2692" s="1"/>
      <c r="AG2692" s="1"/>
      <c r="AH2692" s="1"/>
      <c r="AI2692" s="1"/>
      <c r="AJ2692" s="1"/>
      <c r="AK2692" s="1"/>
      <c r="AL2692" s="1"/>
      <c r="AM2692" s="1"/>
      <c r="AN2692" s="1"/>
      <c r="AO2692" s="1"/>
      <c r="AP2692" s="1"/>
    </row>
    <row r="2693" ht="15.75" customHeight="1">
      <c r="A2693" s="1"/>
      <c r="B2693" s="1"/>
      <c r="C2693" s="1"/>
      <c r="D2693" s="133"/>
      <c r="E2693" s="1"/>
      <c r="F2693" s="1"/>
      <c r="G2693" s="1"/>
      <c r="H2693" s="1"/>
      <c r="I2693" s="1"/>
      <c r="J2693" s="1"/>
      <c r="K2693" s="1"/>
      <c r="L2693" s="1"/>
      <c r="M2693" s="1"/>
      <c r="N2693" s="1"/>
      <c r="O2693" s="1"/>
      <c r="P2693" s="1"/>
      <c r="Q2693" s="1"/>
      <c r="R2693" s="1"/>
      <c r="S2693" s="1"/>
      <c r="T2693" s="1"/>
      <c r="U2693" s="1"/>
      <c r="V2693" s="1"/>
      <c r="W2693" s="1"/>
      <c r="X2693" s="1"/>
      <c r="Y2693" s="1"/>
      <c r="Z2693" s="1"/>
      <c r="AA2693" s="1"/>
      <c r="AB2693" s="1"/>
      <c r="AC2693" s="1"/>
      <c r="AD2693" s="1"/>
      <c r="AE2693" s="1"/>
      <c r="AF2693" s="1"/>
      <c r="AG2693" s="1"/>
      <c r="AH2693" s="1"/>
      <c r="AI2693" s="1"/>
      <c r="AJ2693" s="1"/>
      <c r="AK2693" s="1"/>
      <c r="AL2693" s="1"/>
      <c r="AM2693" s="1"/>
      <c r="AN2693" s="1"/>
      <c r="AO2693" s="1"/>
      <c r="AP2693" s="1"/>
    </row>
    <row r="2694" ht="15.75" customHeight="1">
      <c r="A2694" s="1"/>
      <c r="B2694" s="1"/>
      <c r="C2694" s="1"/>
      <c r="D2694" s="133"/>
      <c r="E2694" s="1"/>
      <c r="F2694" s="1"/>
      <c r="G2694" s="1"/>
      <c r="H2694" s="1"/>
      <c r="I2694" s="1"/>
      <c r="J2694" s="1"/>
      <c r="K2694" s="1"/>
      <c r="L2694" s="1"/>
      <c r="M2694" s="1"/>
      <c r="N2694" s="1"/>
      <c r="O2694" s="1"/>
      <c r="P2694" s="1"/>
      <c r="Q2694" s="1"/>
      <c r="R2694" s="1"/>
      <c r="S2694" s="1"/>
      <c r="T2694" s="1"/>
      <c r="U2694" s="1"/>
      <c r="V2694" s="1"/>
      <c r="W2694" s="1"/>
      <c r="X2694" s="1"/>
      <c r="Y2694" s="1"/>
      <c r="Z2694" s="1"/>
      <c r="AA2694" s="1"/>
      <c r="AB2694" s="1"/>
      <c r="AC2694" s="1"/>
      <c r="AD2694" s="1"/>
      <c r="AE2694" s="1"/>
      <c r="AF2694" s="1"/>
      <c r="AG2694" s="1"/>
      <c r="AH2694" s="1"/>
      <c r="AI2694" s="1"/>
      <c r="AJ2694" s="1"/>
      <c r="AK2694" s="1"/>
      <c r="AL2694" s="1"/>
      <c r="AM2694" s="1"/>
      <c r="AN2694" s="1"/>
      <c r="AO2694" s="1"/>
      <c r="AP2694" s="1"/>
    </row>
    <row r="2695" ht="15.75" customHeight="1">
      <c r="A2695" s="1"/>
      <c r="B2695" s="1"/>
      <c r="C2695" s="1"/>
      <c r="D2695" s="133"/>
      <c r="E2695" s="1"/>
      <c r="F2695" s="1"/>
      <c r="G2695" s="1"/>
      <c r="H2695" s="1"/>
      <c r="I2695" s="1"/>
      <c r="J2695" s="1"/>
      <c r="K2695" s="1"/>
      <c r="L2695" s="1"/>
      <c r="M2695" s="1"/>
      <c r="N2695" s="1"/>
      <c r="O2695" s="1"/>
      <c r="P2695" s="1"/>
      <c r="Q2695" s="1"/>
      <c r="R2695" s="1"/>
      <c r="S2695" s="1"/>
      <c r="T2695" s="1"/>
      <c r="U2695" s="1"/>
      <c r="V2695" s="1"/>
      <c r="W2695" s="1"/>
      <c r="X2695" s="1"/>
      <c r="Y2695" s="1"/>
      <c r="Z2695" s="1"/>
      <c r="AA2695" s="1"/>
      <c r="AB2695" s="1"/>
      <c r="AC2695" s="1"/>
      <c r="AD2695" s="1"/>
      <c r="AE2695" s="1"/>
      <c r="AF2695" s="1"/>
      <c r="AG2695" s="1"/>
      <c r="AH2695" s="1"/>
      <c r="AI2695" s="1"/>
      <c r="AJ2695" s="1"/>
      <c r="AK2695" s="1"/>
      <c r="AL2695" s="1"/>
      <c r="AM2695" s="1"/>
      <c r="AN2695" s="1"/>
      <c r="AO2695" s="1"/>
      <c r="AP2695" s="1"/>
    </row>
    <row r="2696" ht="15.75" customHeight="1">
      <c r="A2696" s="1"/>
      <c r="B2696" s="1"/>
      <c r="C2696" s="1"/>
      <c r="D2696" s="133"/>
      <c r="E2696" s="1"/>
      <c r="F2696" s="1"/>
      <c r="G2696" s="1"/>
      <c r="H2696" s="1"/>
      <c r="I2696" s="1"/>
      <c r="J2696" s="1"/>
      <c r="K2696" s="1"/>
      <c r="L2696" s="1"/>
      <c r="M2696" s="1"/>
      <c r="N2696" s="1"/>
      <c r="O2696" s="1"/>
      <c r="P2696" s="1"/>
      <c r="Q2696" s="1"/>
      <c r="R2696" s="1"/>
      <c r="S2696" s="1"/>
      <c r="T2696" s="1"/>
      <c r="U2696" s="1"/>
      <c r="V2696" s="1"/>
      <c r="W2696" s="1"/>
      <c r="X2696" s="1"/>
      <c r="Y2696" s="1"/>
      <c r="Z2696" s="1"/>
      <c r="AA2696" s="1"/>
      <c r="AB2696" s="1"/>
      <c r="AC2696" s="1"/>
      <c r="AD2696" s="1"/>
      <c r="AE2696" s="1"/>
      <c r="AF2696" s="1"/>
      <c r="AG2696" s="1"/>
      <c r="AH2696" s="1"/>
      <c r="AI2696" s="1"/>
      <c r="AJ2696" s="1"/>
      <c r="AK2696" s="1"/>
      <c r="AL2696" s="1"/>
      <c r="AM2696" s="1"/>
      <c r="AN2696" s="1"/>
      <c r="AO2696" s="1"/>
      <c r="AP2696" s="1"/>
    </row>
    <row r="2697" ht="15.75" customHeight="1">
      <c r="A2697" s="1"/>
      <c r="B2697" s="1"/>
      <c r="C2697" s="1"/>
      <c r="D2697" s="133"/>
      <c r="E2697" s="1"/>
      <c r="F2697" s="1"/>
      <c r="G2697" s="1"/>
      <c r="H2697" s="1"/>
      <c r="I2697" s="1"/>
      <c r="J2697" s="1"/>
      <c r="K2697" s="1"/>
      <c r="L2697" s="1"/>
      <c r="M2697" s="1"/>
      <c r="N2697" s="1"/>
      <c r="O2697" s="1"/>
      <c r="P2697" s="1"/>
      <c r="Q2697" s="1"/>
      <c r="R2697" s="1"/>
      <c r="S2697" s="1"/>
      <c r="T2697" s="1"/>
      <c r="U2697" s="1"/>
      <c r="V2697" s="1"/>
      <c r="W2697" s="1"/>
      <c r="X2697" s="1"/>
      <c r="Y2697" s="1"/>
      <c r="Z2697" s="1"/>
      <c r="AA2697" s="1"/>
      <c r="AB2697" s="1"/>
      <c r="AC2697" s="1"/>
      <c r="AD2697" s="1"/>
      <c r="AE2697" s="1"/>
      <c r="AF2697" s="1"/>
      <c r="AG2697" s="1"/>
      <c r="AH2697" s="1"/>
      <c r="AI2697" s="1"/>
      <c r="AJ2697" s="1"/>
      <c r="AK2697" s="1"/>
      <c r="AL2697" s="1"/>
      <c r="AM2697" s="1"/>
      <c r="AN2697" s="1"/>
      <c r="AO2697" s="1"/>
      <c r="AP2697" s="1"/>
    </row>
    <row r="2698" ht="15.75" customHeight="1">
      <c r="A2698" s="1"/>
      <c r="B2698" s="1"/>
      <c r="C2698" s="1"/>
      <c r="D2698" s="133"/>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c r="AC2698" s="1"/>
      <c r="AD2698" s="1"/>
      <c r="AE2698" s="1"/>
      <c r="AF2698" s="1"/>
      <c r="AG2698" s="1"/>
      <c r="AH2698" s="1"/>
      <c r="AI2698" s="1"/>
      <c r="AJ2698" s="1"/>
      <c r="AK2698" s="1"/>
      <c r="AL2698" s="1"/>
      <c r="AM2698" s="1"/>
      <c r="AN2698" s="1"/>
      <c r="AO2698" s="1"/>
      <c r="AP2698" s="1"/>
    </row>
    <row r="2699" ht="15.75" customHeight="1">
      <c r="A2699" s="1"/>
      <c r="B2699" s="1"/>
      <c r="C2699" s="1"/>
      <c r="D2699" s="133"/>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c r="AC2699" s="1"/>
      <c r="AD2699" s="1"/>
      <c r="AE2699" s="1"/>
      <c r="AF2699" s="1"/>
      <c r="AG2699" s="1"/>
      <c r="AH2699" s="1"/>
      <c r="AI2699" s="1"/>
      <c r="AJ2699" s="1"/>
      <c r="AK2699" s="1"/>
      <c r="AL2699" s="1"/>
      <c r="AM2699" s="1"/>
      <c r="AN2699" s="1"/>
      <c r="AO2699" s="1"/>
      <c r="AP2699" s="1"/>
    </row>
    <row r="2700" ht="15.75" customHeight="1">
      <c r="A2700" s="1"/>
      <c r="B2700" s="1"/>
      <c r="C2700" s="1"/>
      <c r="D2700" s="133"/>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c r="AC2700" s="1"/>
      <c r="AD2700" s="1"/>
      <c r="AE2700" s="1"/>
      <c r="AF2700" s="1"/>
      <c r="AG2700" s="1"/>
      <c r="AH2700" s="1"/>
      <c r="AI2700" s="1"/>
      <c r="AJ2700" s="1"/>
      <c r="AK2700" s="1"/>
      <c r="AL2700" s="1"/>
      <c r="AM2700" s="1"/>
      <c r="AN2700" s="1"/>
      <c r="AO2700" s="1"/>
      <c r="AP2700" s="1"/>
    </row>
    <row r="2701" ht="15.75" customHeight="1">
      <c r="A2701" s="1"/>
      <c r="B2701" s="1"/>
      <c r="C2701" s="1"/>
      <c r="D2701" s="133"/>
      <c r="E2701" s="1"/>
      <c r="F2701" s="1"/>
      <c r="G2701" s="1"/>
      <c r="H2701" s="1"/>
      <c r="I2701" s="1"/>
      <c r="J2701" s="1"/>
      <c r="K2701" s="1"/>
      <c r="L2701" s="1"/>
      <c r="M2701" s="1"/>
      <c r="N2701" s="1"/>
      <c r="O2701" s="1"/>
      <c r="P2701" s="1"/>
      <c r="Q2701" s="1"/>
      <c r="R2701" s="1"/>
      <c r="S2701" s="1"/>
      <c r="T2701" s="1"/>
      <c r="U2701" s="1"/>
      <c r="V2701" s="1"/>
      <c r="W2701" s="1"/>
      <c r="X2701" s="1"/>
      <c r="Y2701" s="1"/>
      <c r="Z2701" s="1"/>
      <c r="AA2701" s="1"/>
      <c r="AB2701" s="1"/>
      <c r="AC2701" s="1"/>
      <c r="AD2701" s="1"/>
      <c r="AE2701" s="1"/>
      <c r="AF2701" s="1"/>
      <c r="AG2701" s="1"/>
      <c r="AH2701" s="1"/>
      <c r="AI2701" s="1"/>
      <c r="AJ2701" s="1"/>
      <c r="AK2701" s="1"/>
      <c r="AL2701" s="1"/>
      <c r="AM2701" s="1"/>
      <c r="AN2701" s="1"/>
      <c r="AO2701" s="1"/>
      <c r="AP2701" s="1"/>
    </row>
    <row r="2702" ht="15.75" customHeight="1">
      <c r="A2702" s="1"/>
      <c r="B2702" s="1"/>
      <c r="C2702" s="1"/>
      <c r="D2702" s="133"/>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c r="AC2702" s="1"/>
      <c r="AD2702" s="1"/>
      <c r="AE2702" s="1"/>
      <c r="AF2702" s="1"/>
      <c r="AG2702" s="1"/>
      <c r="AH2702" s="1"/>
      <c r="AI2702" s="1"/>
      <c r="AJ2702" s="1"/>
      <c r="AK2702" s="1"/>
      <c r="AL2702" s="1"/>
      <c r="AM2702" s="1"/>
      <c r="AN2702" s="1"/>
      <c r="AO2702" s="1"/>
      <c r="AP2702" s="1"/>
    </row>
    <row r="2703" ht="15.75" customHeight="1">
      <c r="A2703" s="1"/>
      <c r="B2703" s="1"/>
      <c r="C2703" s="1"/>
      <c r="D2703" s="133"/>
      <c r="E2703" s="1"/>
      <c r="F2703" s="1"/>
      <c r="G2703" s="1"/>
      <c r="H2703" s="1"/>
      <c r="I2703" s="1"/>
      <c r="J2703" s="1"/>
      <c r="K2703" s="1"/>
      <c r="L2703" s="1"/>
      <c r="M2703" s="1"/>
      <c r="N2703" s="1"/>
      <c r="O2703" s="1"/>
      <c r="P2703" s="1"/>
      <c r="Q2703" s="1"/>
      <c r="R2703" s="1"/>
      <c r="S2703" s="1"/>
      <c r="T2703" s="1"/>
      <c r="U2703" s="1"/>
      <c r="V2703" s="1"/>
      <c r="W2703" s="1"/>
      <c r="X2703" s="1"/>
      <c r="Y2703" s="1"/>
      <c r="Z2703" s="1"/>
      <c r="AA2703" s="1"/>
      <c r="AB2703" s="1"/>
      <c r="AC2703" s="1"/>
      <c r="AD2703" s="1"/>
      <c r="AE2703" s="1"/>
      <c r="AF2703" s="1"/>
      <c r="AG2703" s="1"/>
      <c r="AH2703" s="1"/>
      <c r="AI2703" s="1"/>
      <c r="AJ2703" s="1"/>
      <c r="AK2703" s="1"/>
      <c r="AL2703" s="1"/>
      <c r="AM2703" s="1"/>
      <c r="AN2703" s="1"/>
      <c r="AO2703" s="1"/>
      <c r="AP2703" s="1"/>
    </row>
    <row r="2704" ht="15.75" customHeight="1">
      <c r="A2704" s="1"/>
      <c r="B2704" s="1"/>
      <c r="C2704" s="1"/>
      <c r="D2704" s="133"/>
      <c r="E2704" s="1"/>
      <c r="F2704" s="1"/>
      <c r="G2704" s="1"/>
      <c r="H2704" s="1"/>
      <c r="I2704" s="1"/>
      <c r="J2704" s="1"/>
      <c r="K2704" s="1"/>
      <c r="L2704" s="1"/>
      <c r="M2704" s="1"/>
      <c r="N2704" s="1"/>
      <c r="O2704" s="1"/>
      <c r="P2704" s="1"/>
      <c r="Q2704" s="1"/>
      <c r="R2704" s="1"/>
      <c r="S2704" s="1"/>
      <c r="T2704" s="1"/>
      <c r="U2704" s="1"/>
      <c r="V2704" s="1"/>
      <c r="W2704" s="1"/>
      <c r="X2704" s="1"/>
      <c r="Y2704" s="1"/>
      <c r="Z2704" s="1"/>
      <c r="AA2704" s="1"/>
      <c r="AB2704" s="1"/>
      <c r="AC2704" s="1"/>
      <c r="AD2704" s="1"/>
      <c r="AE2704" s="1"/>
      <c r="AF2704" s="1"/>
      <c r="AG2704" s="1"/>
      <c r="AH2704" s="1"/>
      <c r="AI2704" s="1"/>
      <c r="AJ2704" s="1"/>
      <c r="AK2704" s="1"/>
      <c r="AL2704" s="1"/>
      <c r="AM2704" s="1"/>
      <c r="AN2704" s="1"/>
      <c r="AO2704" s="1"/>
      <c r="AP2704" s="1"/>
    </row>
    <row r="2705" ht="15.75" customHeight="1">
      <c r="A2705" s="1"/>
      <c r="B2705" s="1"/>
      <c r="C2705" s="1"/>
      <c r="D2705" s="133"/>
      <c r="E2705" s="1"/>
      <c r="F2705" s="1"/>
      <c r="G2705" s="1"/>
      <c r="H2705" s="1"/>
      <c r="I2705" s="1"/>
      <c r="J2705" s="1"/>
      <c r="K2705" s="1"/>
      <c r="L2705" s="1"/>
      <c r="M2705" s="1"/>
      <c r="N2705" s="1"/>
      <c r="O2705" s="1"/>
      <c r="P2705" s="1"/>
      <c r="Q2705" s="1"/>
      <c r="R2705" s="1"/>
      <c r="S2705" s="1"/>
      <c r="T2705" s="1"/>
      <c r="U2705" s="1"/>
      <c r="V2705" s="1"/>
      <c r="W2705" s="1"/>
      <c r="X2705" s="1"/>
      <c r="Y2705" s="1"/>
      <c r="Z2705" s="1"/>
      <c r="AA2705" s="1"/>
      <c r="AB2705" s="1"/>
      <c r="AC2705" s="1"/>
      <c r="AD2705" s="1"/>
      <c r="AE2705" s="1"/>
      <c r="AF2705" s="1"/>
      <c r="AG2705" s="1"/>
      <c r="AH2705" s="1"/>
      <c r="AI2705" s="1"/>
      <c r="AJ2705" s="1"/>
      <c r="AK2705" s="1"/>
      <c r="AL2705" s="1"/>
      <c r="AM2705" s="1"/>
      <c r="AN2705" s="1"/>
      <c r="AO2705" s="1"/>
      <c r="AP2705" s="1"/>
    </row>
    <row r="2706" ht="15.75" customHeight="1">
      <c r="A2706" s="1"/>
      <c r="B2706" s="1"/>
      <c r="C2706" s="1"/>
      <c r="D2706" s="133"/>
      <c r="E2706" s="1"/>
      <c r="F2706" s="1"/>
      <c r="G2706" s="1"/>
      <c r="H2706" s="1"/>
      <c r="I2706" s="1"/>
      <c r="J2706" s="1"/>
      <c r="K2706" s="1"/>
      <c r="L2706" s="1"/>
      <c r="M2706" s="1"/>
      <c r="N2706" s="1"/>
      <c r="O2706" s="1"/>
      <c r="P2706" s="1"/>
      <c r="Q2706" s="1"/>
      <c r="R2706" s="1"/>
      <c r="S2706" s="1"/>
      <c r="T2706" s="1"/>
      <c r="U2706" s="1"/>
      <c r="V2706" s="1"/>
      <c r="W2706" s="1"/>
      <c r="X2706" s="1"/>
      <c r="Y2706" s="1"/>
      <c r="Z2706" s="1"/>
      <c r="AA2706" s="1"/>
      <c r="AB2706" s="1"/>
      <c r="AC2706" s="1"/>
      <c r="AD2706" s="1"/>
      <c r="AE2706" s="1"/>
      <c r="AF2706" s="1"/>
      <c r="AG2706" s="1"/>
      <c r="AH2706" s="1"/>
      <c r="AI2706" s="1"/>
      <c r="AJ2706" s="1"/>
      <c r="AK2706" s="1"/>
      <c r="AL2706" s="1"/>
      <c r="AM2706" s="1"/>
      <c r="AN2706" s="1"/>
      <c r="AO2706" s="1"/>
      <c r="AP2706" s="1"/>
    </row>
    <row r="2707" ht="15.75" customHeight="1">
      <c r="A2707" s="1"/>
      <c r="B2707" s="1"/>
      <c r="C2707" s="1"/>
      <c r="D2707" s="133"/>
      <c r="E2707" s="1"/>
      <c r="F2707" s="1"/>
      <c r="G2707" s="1"/>
      <c r="H2707" s="1"/>
      <c r="I2707" s="1"/>
      <c r="J2707" s="1"/>
      <c r="K2707" s="1"/>
      <c r="L2707" s="1"/>
      <c r="M2707" s="1"/>
      <c r="N2707" s="1"/>
      <c r="O2707" s="1"/>
      <c r="P2707" s="1"/>
      <c r="Q2707" s="1"/>
      <c r="R2707" s="1"/>
      <c r="S2707" s="1"/>
      <c r="T2707" s="1"/>
      <c r="U2707" s="1"/>
      <c r="V2707" s="1"/>
      <c r="W2707" s="1"/>
      <c r="X2707" s="1"/>
      <c r="Y2707" s="1"/>
      <c r="Z2707" s="1"/>
      <c r="AA2707" s="1"/>
      <c r="AB2707" s="1"/>
      <c r="AC2707" s="1"/>
      <c r="AD2707" s="1"/>
      <c r="AE2707" s="1"/>
      <c r="AF2707" s="1"/>
      <c r="AG2707" s="1"/>
      <c r="AH2707" s="1"/>
      <c r="AI2707" s="1"/>
      <c r="AJ2707" s="1"/>
      <c r="AK2707" s="1"/>
      <c r="AL2707" s="1"/>
      <c r="AM2707" s="1"/>
      <c r="AN2707" s="1"/>
      <c r="AO2707" s="1"/>
      <c r="AP2707" s="1"/>
    </row>
    <row r="2708" ht="15.75" customHeight="1">
      <c r="A2708" s="1"/>
      <c r="B2708" s="1"/>
      <c r="C2708" s="1"/>
      <c r="D2708" s="133"/>
      <c r="E2708" s="1"/>
      <c r="F2708" s="1"/>
      <c r="G2708" s="1"/>
      <c r="H2708" s="1"/>
      <c r="I2708" s="1"/>
      <c r="J2708" s="1"/>
      <c r="K2708" s="1"/>
      <c r="L2708" s="1"/>
      <c r="M2708" s="1"/>
      <c r="N2708" s="1"/>
      <c r="O2708" s="1"/>
      <c r="P2708" s="1"/>
      <c r="Q2708" s="1"/>
      <c r="R2708" s="1"/>
      <c r="S2708" s="1"/>
      <c r="T2708" s="1"/>
      <c r="U2708" s="1"/>
      <c r="V2708" s="1"/>
      <c r="W2708" s="1"/>
      <c r="X2708" s="1"/>
      <c r="Y2708" s="1"/>
      <c r="Z2708" s="1"/>
      <c r="AA2708" s="1"/>
      <c r="AB2708" s="1"/>
      <c r="AC2708" s="1"/>
      <c r="AD2708" s="1"/>
      <c r="AE2708" s="1"/>
      <c r="AF2708" s="1"/>
      <c r="AG2708" s="1"/>
      <c r="AH2708" s="1"/>
      <c r="AI2708" s="1"/>
      <c r="AJ2708" s="1"/>
      <c r="AK2708" s="1"/>
      <c r="AL2708" s="1"/>
      <c r="AM2708" s="1"/>
      <c r="AN2708" s="1"/>
      <c r="AO2708" s="1"/>
      <c r="AP2708" s="1"/>
    </row>
    <row r="2709" ht="15.75" customHeight="1">
      <c r="A2709" s="1"/>
      <c r="B2709" s="1"/>
      <c r="C2709" s="1"/>
      <c r="D2709" s="133"/>
      <c r="E2709" s="1"/>
      <c r="F2709" s="1"/>
      <c r="G2709" s="1"/>
      <c r="H2709" s="1"/>
      <c r="I2709" s="1"/>
      <c r="J2709" s="1"/>
      <c r="K2709" s="1"/>
      <c r="L2709" s="1"/>
      <c r="M2709" s="1"/>
      <c r="N2709" s="1"/>
      <c r="O2709" s="1"/>
      <c r="P2709" s="1"/>
      <c r="Q2709" s="1"/>
      <c r="R2709" s="1"/>
      <c r="S2709" s="1"/>
      <c r="T2709" s="1"/>
      <c r="U2709" s="1"/>
      <c r="V2709" s="1"/>
      <c r="W2709" s="1"/>
      <c r="X2709" s="1"/>
      <c r="Y2709" s="1"/>
      <c r="Z2709" s="1"/>
      <c r="AA2709" s="1"/>
      <c r="AB2709" s="1"/>
      <c r="AC2709" s="1"/>
      <c r="AD2709" s="1"/>
      <c r="AE2709" s="1"/>
      <c r="AF2709" s="1"/>
      <c r="AG2709" s="1"/>
      <c r="AH2709" s="1"/>
      <c r="AI2709" s="1"/>
      <c r="AJ2709" s="1"/>
      <c r="AK2709" s="1"/>
      <c r="AL2709" s="1"/>
      <c r="AM2709" s="1"/>
      <c r="AN2709" s="1"/>
      <c r="AO2709" s="1"/>
      <c r="AP2709" s="1"/>
    </row>
    <row r="2710" ht="15.75" customHeight="1">
      <c r="A2710" s="1"/>
      <c r="B2710" s="1"/>
      <c r="C2710" s="1"/>
      <c r="D2710" s="133"/>
      <c r="E2710" s="1"/>
      <c r="F2710" s="1"/>
      <c r="G2710" s="1"/>
      <c r="H2710" s="1"/>
      <c r="I2710" s="1"/>
      <c r="J2710" s="1"/>
      <c r="K2710" s="1"/>
      <c r="L2710" s="1"/>
      <c r="M2710" s="1"/>
      <c r="N2710" s="1"/>
      <c r="O2710" s="1"/>
      <c r="P2710" s="1"/>
      <c r="Q2710" s="1"/>
      <c r="R2710" s="1"/>
      <c r="S2710" s="1"/>
      <c r="T2710" s="1"/>
      <c r="U2710" s="1"/>
      <c r="V2710" s="1"/>
      <c r="W2710" s="1"/>
      <c r="X2710" s="1"/>
      <c r="Y2710" s="1"/>
      <c r="Z2710" s="1"/>
      <c r="AA2710" s="1"/>
      <c r="AB2710" s="1"/>
      <c r="AC2710" s="1"/>
      <c r="AD2710" s="1"/>
      <c r="AE2710" s="1"/>
      <c r="AF2710" s="1"/>
      <c r="AG2710" s="1"/>
      <c r="AH2710" s="1"/>
      <c r="AI2710" s="1"/>
      <c r="AJ2710" s="1"/>
      <c r="AK2710" s="1"/>
      <c r="AL2710" s="1"/>
      <c r="AM2710" s="1"/>
      <c r="AN2710" s="1"/>
      <c r="AO2710" s="1"/>
      <c r="AP2710" s="1"/>
    </row>
    <row r="2711" ht="15.75" customHeight="1">
      <c r="A2711" s="1"/>
      <c r="B2711" s="1"/>
      <c r="C2711" s="1"/>
      <c r="D2711" s="133"/>
      <c r="E2711" s="1"/>
      <c r="F2711" s="1"/>
      <c r="G2711" s="1"/>
      <c r="H2711" s="1"/>
      <c r="I2711" s="1"/>
      <c r="J2711" s="1"/>
      <c r="K2711" s="1"/>
      <c r="L2711" s="1"/>
      <c r="M2711" s="1"/>
      <c r="N2711" s="1"/>
      <c r="O2711" s="1"/>
      <c r="P2711" s="1"/>
      <c r="Q2711" s="1"/>
      <c r="R2711" s="1"/>
      <c r="S2711" s="1"/>
      <c r="T2711" s="1"/>
      <c r="U2711" s="1"/>
      <c r="V2711" s="1"/>
      <c r="W2711" s="1"/>
      <c r="X2711" s="1"/>
      <c r="Y2711" s="1"/>
      <c r="Z2711" s="1"/>
      <c r="AA2711" s="1"/>
      <c r="AB2711" s="1"/>
      <c r="AC2711" s="1"/>
      <c r="AD2711" s="1"/>
      <c r="AE2711" s="1"/>
      <c r="AF2711" s="1"/>
      <c r="AG2711" s="1"/>
      <c r="AH2711" s="1"/>
      <c r="AI2711" s="1"/>
      <c r="AJ2711" s="1"/>
      <c r="AK2711" s="1"/>
      <c r="AL2711" s="1"/>
      <c r="AM2711" s="1"/>
      <c r="AN2711" s="1"/>
      <c r="AO2711" s="1"/>
      <c r="AP2711" s="1"/>
    </row>
    <row r="2712" ht="15.75" customHeight="1">
      <c r="A2712" s="1"/>
      <c r="B2712" s="1"/>
      <c r="C2712" s="1"/>
      <c r="D2712" s="133"/>
      <c r="E2712" s="1"/>
      <c r="F2712" s="1"/>
      <c r="G2712" s="1"/>
      <c r="H2712" s="1"/>
      <c r="I2712" s="1"/>
      <c r="J2712" s="1"/>
      <c r="K2712" s="1"/>
      <c r="L2712" s="1"/>
      <c r="M2712" s="1"/>
      <c r="N2712" s="1"/>
      <c r="O2712" s="1"/>
      <c r="P2712" s="1"/>
      <c r="Q2712" s="1"/>
      <c r="R2712" s="1"/>
      <c r="S2712" s="1"/>
      <c r="T2712" s="1"/>
      <c r="U2712" s="1"/>
      <c r="V2712" s="1"/>
      <c r="W2712" s="1"/>
      <c r="X2712" s="1"/>
      <c r="Y2712" s="1"/>
      <c r="Z2712" s="1"/>
      <c r="AA2712" s="1"/>
      <c r="AB2712" s="1"/>
      <c r="AC2712" s="1"/>
      <c r="AD2712" s="1"/>
      <c r="AE2712" s="1"/>
      <c r="AF2712" s="1"/>
      <c r="AG2712" s="1"/>
      <c r="AH2712" s="1"/>
      <c r="AI2712" s="1"/>
      <c r="AJ2712" s="1"/>
      <c r="AK2712" s="1"/>
      <c r="AL2712" s="1"/>
      <c r="AM2712" s="1"/>
      <c r="AN2712" s="1"/>
      <c r="AO2712" s="1"/>
      <c r="AP2712" s="1"/>
    </row>
    <row r="2713" ht="15.75" customHeight="1">
      <c r="A2713" s="1"/>
      <c r="B2713" s="1"/>
      <c r="C2713" s="1"/>
      <c r="D2713" s="133"/>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c r="AC2713" s="1"/>
      <c r="AD2713" s="1"/>
      <c r="AE2713" s="1"/>
      <c r="AF2713" s="1"/>
      <c r="AG2713" s="1"/>
      <c r="AH2713" s="1"/>
      <c r="AI2713" s="1"/>
      <c r="AJ2713" s="1"/>
      <c r="AK2713" s="1"/>
      <c r="AL2713" s="1"/>
      <c r="AM2713" s="1"/>
      <c r="AN2713" s="1"/>
      <c r="AO2713" s="1"/>
      <c r="AP2713" s="1"/>
    </row>
    <row r="2714" ht="15.75" customHeight="1">
      <c r="A2714" s="1"/>
      <c r="B2714" s="1"/>
      <c r="C2714" s="1"/>
      <c r="D2714" s="133"/>
      <c r="E2714" s="1"/>
      <c r="F2714" s="1"/>
      <c r="G2714" s="1"/>
      <c r="H2714" s="1"/>
      <c r="I2714" s="1"/>
      <c r="J2714" s="1"/>
      <c r="K2714" s="1"/>
      <c r="L2714" s="1"/>
      <c r="M2714" s="1"/>
      <c r="N2714" s="1"/>
      <c r="O2714" s="1"/>
      <c r="P2714" s="1"/>
      <c r="Q2714" s="1"/>
      <c r="R2714" s="1"/>
      <c r="S2714" s="1"/>
      <c r="T2714" s="1"/>
      <c r="U2714" s="1"/>
      <c r="V2714" s="1"/>
      <c r="W2714" s="1"/>
      <c r="X2714" s="1"/>
      <c r="Y2714" s="1"/>
      <c r="Z2714" s="1"/>
      <c r="AA2714" s="1"/>
      <c r="AB2714" s="1"/>
      <c r="AC2714" s="1"/>
      <c r="AD2714" s="1"/>
      <c r="AE2714" s="1"/>
      <c r="AF2714" s="1"/>
      <c r="AG2714" s="1"/>
      <c r="AH2714" s="1"/>
      <c r="AI2714" s="1"/>
      <c r="AJ2714" s="1"/>
      <c r="AK2714" s="1"/>
      <c r="AL2714" s="1"/>
      <c r="AM2714" s="1"/>
      <c r="AN2714" s="1"/>
      <c r="AO2714" s="1"/>
      <c r="AP2714" s="1"/>
    </row>
    <row r="2715" ht="15.75" customHeight="1">
      <c r="A2715" s="1"/>
      <c r="B2715" s="1"/>
      <c r="C2715" s="1"/>
      <c r="D2715" s="133"/>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c r="AC2715" s="1"/>
      <c r="AD2715" s="1"/>
      <c r="AE2715" s="1"/>
      <c r="AF2715" s="1"/>
      <c r="AG2715" s="1"/>
      <c r="AH2715" s="1"/>
      <c r="AI2715" s="1"/>
      <c r="AJ2715" s="1"/>
      <c r="AK2715" s="1"/>
      <c r="AL2715" s="1"/>
      <c r="AM2715" s="1"/>
      <c r="AN2715" s="1"/>
      <c r="AO2715" s="1"/>
      <c r="AP2715" s="1"/>
    </row>
    <row r="2716" ht="15.75" customHeight="1">
      <c r="A2716" s="1"/>
      <c r="B2716" s="1"/>
      <c r="C2716" s="1"/>
      <c r="D2716" s="133"/>
      <c r="E2716" s="1"/>
      <c r="F2716" s="1"/>
      <c r="G2716" s="1"/>
      <c r="H2716" s="1"/>
      <c r="I2716" s="1"/>
      <c r="J2716" s="1"/>
      <c r="K2716" s="1"/>
      <c r="L2716" s="1"/>
      <c r="M2716" s="1"/>
      <c r="N2716" s="1"/>
      <c r="O2716" s="1"/>
      <c r="P2716" s="1"/>
      <c r="Q2716" s="1"/>
      <c r="R2716" s="1"/>
      <c r="S2716" s="1"/>
      <c r="T2716" s="1"/>
      <c r="U2716" s="1"/>
      <c r="V2716" s="1"/>
      <c r="W2716" s="1"/>
      <c r="X2716" s="1"/>
      <c r="Y2716" s="1"/>
      <c r="Z2716" s="1"/>
      <c r="AA2716" s="1"/>
      <c r="AB2716" s="1"/>
      <c r="AC2716" s="1"/>
      <c r="AD2716" s="1"/>
      <c r="AE2716" s="1"/>
      <c r="AF2716" s="1"/>
      <c r="AG2716" s="1"/>
      <c r="AH2716" s="1"/>
      <c r="AI2716" s="1"/>
      <c r="AJ2716" s="1"/>
      <c r="AK2716" s="1"/>
      <c r="AL2716" s="1"/>
      <c r="AM2716" s="1"/>
      <c r="AN2716" s="1"/>
      <c r="AO2716" s="1"/>
      <c r="AP2716" s="1"/>
    </row>
    <row r="2717" ht="15.75" customHeight="1">
      <c r="A2717" s="1"/>
      <c r="B2717" s="1"/>
      <c r="C2717" s="1"/>
      <c r="D2717" s="133"/>
      <c r="E2717" s="1"/>
      <c r="F2717" s="1"/>
      <c r="G2717" s="1"/>
      <c r="H2717" s="1"/>
      <c r="I2717" s="1"/>
      <c r="J2717" s="1"/>
      <c r="K2717" s="1"/>
      <c r="L2717" s="1"/>
      <c r="M2717" s="1"/>
      <c r="N2717" s="1"/>
      <c r="O2717" s="1"/>
      <c r="P2717" s="1"/>
      <c r="Q2717" s="1"/>
      <c r="R2717" s="1"/>
      <c r="S2717" s="1"/>
      <c r="T2717" s="1"/>
      <c r="U2717" s="1"/>
      <c r="V2717" s="1"/>
      <c r="W2717" s="1"/>
      <c r="X2717" s="1"/>
      <c r="Y2717" s="1"/>
      <c r="Z2717" s="1"/>
      <c r="AA2717" s="1"/>
      <c r="AB2717" s="1"/>
      <c r="AC2717" s="1"/>
      <c r="AD2717" s="1"/>
      <c r="AE2717" s="1"/>
      <c r="AF2717" s="1"/>
      <c r="AG2717" s="1"/>
      <c r="AH2717" s="1"/>
      <c r="AI2717" s="1"/>
      <c r="AJ2717" s="1"/>
      <c r="AK2717" s="1"/>
      <c r="AL2717" s="1"/>
      <c r="AM2717" s="1"/>
      <c r="AN2717" s="1"/>
      <c r="AO2717" s="1"/>
      <c r="AP2717" s="1"/>
    </row>
    <row r="2718" ht="15.75" customHeight="1">
      <c r="A2718" s="1"/>
      <c r="B2718" s="1"/>
      <c r="C2718" s="1"/>
      <c r="D2718" s="133"/>
      <c r="E2718" s="1"/>
      <c r="F2718" s="1"/>
      <c r="G2718" s="1"/>
      <c r="H2718" s="1"/>
      <c r="I2718" s="1"/>
      <c r="J2718" s="1"/>
      <c r="K2718" s="1"/>
      <c r="L2718" s="1"/>
      <c r="M2718" s="1"/>
      <c r="N2718" s="1"/>
      <c r="O2718" s="1"/>
      <c r="P2718" s="1"/>
      <c r="Q2718" s="1"/>
      <c r="R2718" s="1"/>
      <c r="S2718" s="1"/>
      <c r="T2718" s="1"/>
      <c r="U2718" s="1"/>
      <c r="V2718" s="1"/>
      <c r="W2718" s="1"/>
      <c r="X2718" s="1"/>
      <c r="Y2718" s="1"/>
      <c r="Z2718" s="1"/>
      <c r="AA2718" s="1"/>
      <c r="AB2718" s="1"/>
      <c r="AC2718" s="1"/>
      <c r="AD2718" s="1"/>
      <c r="AE2718" s="1"/>
      <c r="AF2718" s="1"/>
      <c r="AG2718" s="1"/>
      <c r="AH2718" s="1"/>
      <c r="AI2718" s="1"/>
      <c r="AJ2718" s="1"/>
      <c r="AK2718" s="1"/>
      <c r="AL2718" s="1"/>
      <c r="AM2718" s="1"/>
      <c r="AN2718" s="1"/>
      <c r="AO2718" s="1"/>
      <c r="AP2718" s="1"/>
    </row>
    <row r="2719" ht="15.75" customHeight="1">
      <c r="A2719" s="1"/>
      <c r="B2719" s="1"/>
      <c r="C2719" s="1"/>
      <c r="D2719" s="133"/>
      <c r="E2719" s="1"/>
      <c r="F2719" s="1"/>
      <c r="G2719" s="1"/>
      <c r="H2719" s="1"/>
      <c r="I2719" s="1"/>
      <c r="J2719" s="1"/>
      <c r="K2719" s="1"/>
      <c r="L2719" s="1"/>
      <c r="M2719" s="1"/>
      <c r="N2719" s="1"/>
      <c r="O2719" s="1"/>
      <c r="P2719" s="1"/>
      <c r="Q2719" s="1"/>
      <c r="R2719" s="1"/>
      <c r="S2719" s="1"/>
      <c r="T2719" s="1"/>
      <c r="U2719" s="1"/>
      <c r="V2719" s="1"/>
      <c r="W2719" s="1"/>
      <c r="X2719" s="1"/>
      <c r="Y2719" s="1"/>
      <c r="Z2719" s="1"/>
      <c r="AA2719" s="1"/>
      <c r="AB2719" s="1"/>
      <c r="AC2719" s="1"/>
      <c r="AD2719" s="1"/>
      <c r="AE2719" s="1"/>
      <c r="AF2719" s="1"/>
      <c r="AG2719" s="1"/>
      <c r="AH2719" s="1"/>
      <c r="AI2719" s="1"/>
      <c r="AJ2719" s="1"/>
      <c r="AK2719" s="1"/>
      <c r="AL2719" s="1"/>
      <c r="AM2719" s="1"/>
      <c r="AN2719" s="1"/>
      <c r="AO2719" s="1"/>
      <c r="AP2719" s="1"/>
    </row>
    <row r="2720" ht="15.75" customHeight="1">
      <c r="A2720" s="1"/>
      <c r="B2720" s="1"/>
      <c r="C2720" s="1"/>
      <c r="D2720" s="133"/>
      <c r="E2720" s="1"/>
      <c r="F2720" s="1"/>
      <c r="G2720" s="1"/>
      <c r="H2720" s="1"/>
      <c r="I2720" s="1"/>
      <c r="J2720" s="1"/>
      <c r="K2720" s="1"/>
      <c r="L2720" s="1"/>
      <c r="M2720" s="1"/>
      <c r="N2720" s="1"/>
      <c r="O2720" s="1"/>
      <c r="P2720" s="1"/>
      <c r="Q2720" s="1"/>
      <c r="R2720" s="1"/>
      <c r="S2720" s="1"/>
      <c r="T2720" s="1"/>
      <c r="U2720" s="1"/>
      <c r="V2720" s="1"/>
      <c r="W2720" s="1"/>
      <c r="X2720" s="1"/>
      <c r="Y2720" s="1"/>
      <c r="Z2720" s="1"/>
      <c r="AA2720" s="1"/>
      <c r="AB2720" s="1"/>
      <c r="AC2720" s="1"/>
      <c r="AD2720" s="1"/>
      <c r="AE2720" s="1"/>
      <c r="AF2720" s="1"/>
      <c r="AG2720" s="1"/>
      <c r="AH2720" s="1"/>
      <c r="AI2720" s="1"/>
      <c r="AJ2720" s="1"/>
      <c r="AK2720" s="1"/>
      <c r="AL2720" s="1"/>
      <c r="AM2720" s="1"/>
      <c r="AN2720" s="1"/>
      <c r="AO2720" s="1"/>
      <c r="AP2720" s="1"/>
    </row>
    <row r="2721" ht="15.75" customHeight="1">
      <c r="A2721" s="1"/>
      <c r="B2721" s="1"/>
      <c r="C2721" s="1"/>
      <c r="D2721" s="133"/>
      <c r="E2721" s="1"/>
      <c r="F2721" s="1"/>
      <c r="G2721" s="1"/>
      <c r="H2721" s="1"/>
      <c r="I2721" s="1"/>
      <c r="J2721" s="1"/>
      <c r="K2721" s="1"/>
      <c r="L2721" s="1"/>
      <c r="M2721" s="1"/>
      <c r="N2721" s="1"/>
      <c r="O2721" s="1"/>
      <c r="P2721" s="1"/>
      <c r="Q2721" s="1"/>
      <c r="R2721" s="1"/>
      <c r="S2721" s="1"/>
      <c r="T2721" s="1"/>
      <c r="U2721" s="1"/>
      <c r="V2721" s="1"/>
      <c r="W2721" s="1"/>
      <c r="X2721" s="1"/>
      <c r="Y2721" s="1"/>
      <c r="Z2721" s="1"/>
      <c r="AA2721" s="1"/>
      <c r="AB2721" s="1"/>
      <c r="AC2721" s="1"/>
      <c r="AD2721" s="1"/>
      <c r="AE2721" s="1"/>
      <c r="AF2721" s="1"/>
      <c r="AG2721" s="1"/>
      <c r="AH2721" s="1"/>
      <c r="AI2721" s="1"/>
      <c r="AJ2721" s="1"/>
      <c r="AK2721" s="1"/>
      <c r="AL2721" s="1"/>
      <c r="AM2721" s="1"/>
      <c r="AN2721" s="1"/>
      <c r="AO2721" s="1"/>
      <c r="AP2721" s="1"/>
    </row>
    <row r="2722" ht="15.75" customHeight="1">
      <c r="A2722" s="1"/>
      <c r="B2722" s="1"/>
      <c r="C2722" s="1"/>
      <c r="D2722" s="133"/>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c r="AC2722" s="1"/>
      <c r="AD2722" s="1"/>
      <c r="AE2722" s="1"/>
      <c r="AF2722" s="1"/>
      <c r="AG2722" s="1"/>
      <c r="AH2722" s="1"/>
      <c r="AI2722" s="1"/>
      <c r="AJ2722" s="1"/>
      <c r="AK2722" s="1"/>
      <c r="AL2722" s="1"/>
      <c r="AM2722" s="1"/>
      <c r="AN2722" s="1"/>
      <c r="AO2722" s="1"/>
      <c r="AP2722" s="1"/>
    </row>
    <row r="2723" ht="15.75" customHeight="1">
      <c r="A2723" s="1"/>
      <c r="B2723" s="1"/>
      <c r="C2723" s="1"/>
      <c r="D2723" s="133"/>
      <c r="E2723" s="1"/>
      <c r="F2723" s="1"/>
      <c r="G2723" s="1"/>
      <c r="H2723" s="1"/>
      <c r="I2723" s="1"/>
      <c r="J2723" s="1"/>
      <c r="K2723" s="1"/>
      <c r="L2723" s="1"/>
      <c r="M2723" s="1"/>
      <c r="N2723" s="1"/>
      <c r="O2723" s="1"/>
      <c r="P2723" s="1"/>
      <c r="Q2723" s="1"/>
      <c r="R2723" s="1"/>
      <c r="S2723" s="1"/>
      <c r="T2723" s="1"/>
      <c r="U2723" s="1"/>
      <c r="V2723" s="1"/>
      <c r="W2723" s="1"/>
      <c r="X2723" s="1"/>
      <c r="Y2723" s="1"/>
      <c r="Z2723" s="1"/>
      <c r="AA2723" s="1"/>
      <c r="AB2723" s="1"/>
      <c r="AC2723" s="1"/>
      <c r="AD2723" s="1"/>
      <c r="AE2723" s="1"/>
      <c r="AF2723" s="1"/>
      <c r="AG2723" s="1"/>
      <c r="AH2723" s="1"/>
      <c r="AI2723" s="1"/>
      <c r="AJ2723" s="1"/>
      <c r="AK2723" s="1"/>
      <c r="AL2723" s="1"/>
      <c r="AM2723" s="1"/>
      <c r="AN2723" s="1"/>
      <c r="AO2723" s="1"/>
      <c r="AP2723" s="1"/>
    </row>
    <row r="2724" ht="15.75" customHeight="1">
      <c r="A2724" s="1"/>
      <c r="B2724" s="1"/>
      <c r="C2724" s="1"/>
      <c r="D2724" s="133"/>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c r="AC2724" s="1"/>
      <c r="AD2724" s="1"/>
      <c r="AE2724" s="1"/>
      <c r="AF2724" s="1"/>
      <c r="AG2724" s="1"/>
      <c r="AH2724" s="1"/>
      <c r="AI2724" s="1"/>
      <c r="AJ2724" s="1"/>
      <c r="AK2724" s="1"/>
      <c r="AL2724" s="1"/>
      <c r="AM2724" s="1"/>
      <c r="AN2724" s="1"/>
      <c r="AO2724" s="1"/>
      <c r="AP2724" s="1"/>
    </row>
    <row r="2725" ht="15.75" customHeight="1">
      <c r="A2725" s="1"/>
      <c r="B2725" s="1"/>
      <c r="C2725" s="1"/>
      <c r="D2725" s="133"/>
      <c r="E2725" s="1"/>
      <c r="F2725" s="1"/>
      <c r="G2725" s="1"/>
      <c r="H2725" s="1"/>
      <c r="I2725" s="1"/>
      <c r="J2725" s="1"/>
      <c r="K2725" s="1"/>
      <c r="L2725" s="1"/>
      <c r="M2725" s="1"/>
      <c r="N2725" s="1"/>
      <c r="O2725" s="1"/>
      <c r="P2725" s="1"/>
      <c r="Q2725" s="1"/>
      <c r="R2725" s="1"/>
      <c r="S2725" s="1"/>
      <c r="T2725" s="1"/>
      <c r="U2725" s="1"/>
      <c r="V2725" s="1"/>
      <c r="W2725" s="1"/>
      <c r="X2725" s="1"/>
      <c r="Y2725" s="1"/>
      <c r="Z2725" s="1"/>
      <c r="AA2725" s="1"/>
      <c r="AB2725" s="1"/>
      <c r="AC2725" s="1"/>
      <c r="AD2725" s="1"/>
      <c r="AE2725" s="1"/>
      <c r="AF2725" s="1"/>
      <c r="AG2725" s="1"/>
      <c r="AH2725" s="1"/>
      <c r="AI2725" s="1"/>
      <c r="AJ2725" s="1"/>
      <c r="AK2725" s="1"/>
      <c r="AL2725" s="1"/>
      <c r="AM2725" s="1"/>
      <c r="AN2725" s="1"/>
      <c r="AO2725" s="1"/>
      <c r="AP2725" s="1"/>
    </row>
    <row r="2726" ht="15.75" customHeight="1">
      <c r="A2726" s="1"/>
      <c r="B2726" s="1"/>
      <c r="C2726" s="1"/>
      <c r="D2726" s="133"/>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c r="AC2726" s="1"/>
      <c r="AD2726" s="1"/>
      <c r="AE2726" s="1"/>
      <c r="AF2726" s="1"/>
      <c r="AG2726" s="1"/>
      <c r="AH2726" s="1"/>
      <c r="AI2726" s="1"/>
      <c r="AJ2726" s="1"/>
      <c r="AK2726" s="1"/>
      <c r="AL2726" s="1"/>
      <c r="AM2726" s="1"/>
      <c r="AN2726" s="1"/>
      <c r="AO2726" s="1"/>
      <c r="AP2726" s="1"/>
    </row>
    <row r="2727" ht="15.75" customHeight="1">
      <c r="A2727" s="1"/>
      <c r="B2727" s="1"/>
      <c r="C2727" s="1"/>
      <c r="D2727" s="133"/>
      <c r="E2727" s="1"/>
      <c r="F2727" s="1"/>
      <c r="G2727" s="1"/>
      <c r="H2727" s="1"/>
      <c r="I2727" s="1"/>
      <c r="J2727" s="1"/>
      <c r="K2727" s="1"/>
      <c r="L2727" s="1"/>
      <c r="M2727" s="1"/>
      <c r="N2727" s="1"/>
      <c r="O2727" s="1"/>
      <c r="P2727" s="1"/>
      <c r="Q2727" s="1"/>
      <c r="R2727" s="1"/>
      <c r="S2727" s="1"/>
      <c r="T2727" s="1"/>
      <c r="U2727" s="1"/>
      <c r="V2727" s="1"/>
      <c r="W2727" s="1"/>
      <c r="X2727" s="1"/>
      <c r="Y2727" s="1"/>
      <c r="Z2727" s="1"/>
      <c r="AA2727" s="1"/>
      <c r="AB2727" s="1"/>
      <c r="AC2727" s="1"/>
      <c r="AD2727" s="1"/>
      <c r="AE2727" s="1"/>
      <c r="AF2727" s="1"/>
      <c r="AG2727" s="1"/>
      <c r="AH2727" s="1"/>
      <c r="AI2727" s="1"/>
      <c r="AJ2727" s="1"/>
      <c r="AK2727" s="1"/>
      <c r="AL2727" s="1"/>
      <c r="AM2727" s="1"/>
      <c r="AN2727" s="1"/>
      <c r="AO2727" s="1"/>
      <c r="AP2727" s="1"/>
    </row>
    <row r="2728" ht="15.75" customHeight="1">
      <c r="A2728" s="1"/>
      <c r="B2728" s="1"/>
      <c r="C2728" s="1"/>
      <c r="D2728" s="133"/>
      <c r="E2728" s="1"/>
      <c r="F2728" s="1"/>
      <c r="G2728" s="1"/>
      <c r="H2728" s="1"/>
      <c r="I2728" s="1"/>
      <c r="J2728" s="1"/>
      <c r="K2728" s="1"/>
      <c r="L2728" s="1"/>
      <c r="M2728" s="1"/>
      <c r="N2728" s="1"/>
      <c r="O2728" s="1"/>
      <c r="P2728" s="1"/>
      <c r="Q2728" s="1"/>
      <c r="R2728" s="1"/>
      <c r="S2728" s="1"/>
      <c r="T2728" s="1"/>
      <c r="U2728" s="1"/>
      <c r="V2728" s="1"/>
      <c r="W2728" s="1"/>
      <c r="X2728" s="1"/>
      <c r="Y2728" s="1"/>
      <c r="Z2728" s="1"/>
      <c r="AA2728" s="1"/>
      <c r="AB2728" s="1"/>
      <c r="AC2728" s="1"/>
      <c r="AD2728" s="1"/>
      <c r="AE2728" s="1"/>
      <c r="AF2728" s="1"/>
      <c r="AG2728" s="1"/>
      <c r="AH2728" s="1"/>
      <c r="AI2728" s="1"/>
      <c r="AJ2728" s="1"/>
      <c r="AK2728" s="1"/>
      <c r="AL2728" s="1"/>
      <c r="AM2728" s="1"/>
      <c r="AN2728" s="1"/>
      <c r="AO2728" s="1"/>
      <c r="AP2728" s="1"/>
    </row>
    <row r="2729" ht="15.75" customHeight="1">
      <c r="A2729" s="1"/>
      <c r="B2729" s="1"/>
      <c r="C2729" s="1"/>
      <c r="D2729" s="133"/>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c r="AC2729" s="1"/>
      <c r="AD2729" s="1"/>
      <c r="AE2729" s="1"/>
      <c r="AF2729" s="1"/>
      <c r="AG2729" s="1"/>
      <c r="AH2729" s="1"/>
      <c r="AI2729" s="1"/>
      <c r="AJ2729" s="1"/>
      <c r="AK2729" s="1"/>
      <c r="AL2729" s="1"/>
      <c r="AM2729" s="1"/>
      <c r="AN2729" s="1"/>
      <c r="AO2729" s="1"/>
      <c r="AP2729" s="1"/>
    </row>
    <row r="2730" ht="15.75" customHeight="1">
      <c r="A2730" s="1"/>
      <c r="B2730" s="1"/>
      <c r="C2730" s="1"/>
      <c r="D2730" s="133"/>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c r="AC2730" s="1"/>
      <c r="AD2730" s="1"/>
      <c r="AE2730" s="1"/>
      <c r="AF2730" s="1"/>
      <c r="AG2730" s="1"/>
      <c r="AH2730" s="1"/>
      <c r="AI2730" s="1"/>
      <c r="AJ2730" s="1"/>
      <c r="AK2730" s="1"/>
      <c r="AL2730" s="1"/>
      <c r="AM2730" s="1"/>
      <c r="AN2730" s="1"/>
      <c r="AO2730" s="1"/>
      <c r="AP2730" s="1"/>
    </row>
    <row r="2731" ht="15.75" customHeight="1">
      <c r="A2731" s="1"/>
      <c r="B2731" s="1"/>
      <c r="C2731" s="1"/>
      <c r="D2731" s="133"/>
      <c r="E2731" s="1"/>
      <c r="F2731" s="1"/>
      <c r="G2731" s="1"/>
      <c r="H2731" s="1"/>
      <c r="I2731" s="1"/>
      <c r="J2731" s="1"/>
      <c r="K2731" s="1"/>
      <c r="L2731" s="1"/>
      <c r="M2731" s="1"/>
      <c r="N2731" s="1"/>
      <c r="O2731" s="1"/>
      <c r="P2731" s="1"/>
      <c r="Q2731" s="1"/>
      <c r="R2731" s="1"/>
      <c r="S2731" s="1"/>
      <c r="T2731" s="1"/>
      <c r="U2731" s="1"/>
      <c r="V2731" s="1"/>
      <c r="W2731" s="1"/>
      <c r="X2731" s="1"/>
      <c r="Y2731" s="1"/>
      <c r="Z2731" s="1"/>
      <c r="AA2731" s="1"/>
      <c r="AB2731" s="1"/>
      <c r="AC2731" s="1"/>
      <c r="AD2731" s="1"/>
      <c r="AE2731" s="1"/>
      <c r="AF2731" s="1"/>
      <c r="AG2731" s="1"/>
      <c r="AH2731" s="1"/>
      <c r="AI2731" s="1"/>
      <c r="AJ2731" s="1"/>
      <c r="AK2731" s="1"/>
      <c r="AL2731" s="1"/>
      <c r="AM2731" s="1"/>
      <c r="AN2731" s="1"/>
      <c r="AO2731" s="1"/>
      <c r="AP2731" s="1"/>
    </row>
    <row r="2732" ht="15.75" customHeight="1">
      <c r="A2732" s="1"/>
      <c r="B2732" s="1"/>
      <c r="C2732" s="1"/>
      <c r="D2732" s="133"/>
      <c r="E2732" s="1"/>
      <c r="F2732" s="1"/>
      <c r="G2732" s="1"/>
      <c r="H2732" s="1"/>
      <c r="I2732" s="1"/>
      <c r="J2732" s="1"/>
      <c r="K2732" s="1"/>
      <c r="L2732" s="1"/>
      <c r="M2732" s="1"/>
      <c r="N2732" s="1"/>
      <c r="O2732" s="1"/>
      <c r="P2732" s="1"/>
      <c r="Q2732" s="1"/>
      <c r="R2732" s="1"/>
      <c r="S2732" s="1"/>
      <c r="T2732" s="1"/>
      <c r="U2732" s="1"/>
      <c r="V2732" s="1"/>
      <c r="W2732" s="1"/>
      <c r="X2732" s="1"/>
      <c r="Y2732" s="1"/>
      <c r="Z2732" s="1"/>
      <c r="AA2732" s="1"/>
      <c r="AB2732" s="1"/>
      <c r="AC2732" s="1"/>
      <c r="AD2732" s="1"/>
      <c r="AE2732" s="1"/>
      <c r="AF2732" s="1"/>
      <c r="AG2732" s="1"/>
      <c r="AH2732" s="1"/>
      <c r="AI2732" s="1"/>
      <c r="AJ2732" s="1"/>
      <c r="AK2732" s="1"/>
      <c r="AL2732" s="1"/>
      <c r="AM2732" s="1"/>
      <c r="AN2732" s="1"/>
      <c r="AO2732" s="1"/>
      <c r="AP2732" s="1"/>
    </row>
    <row r="2733" ht="15.75" customHeight="1">
      <c r="A2733" s="1"/>
      <c r="B2733" s="1"/>
      <c r="C2733" s="1"/>
      <c r="D2733" s="133"/>
      <c r="E2733" s="1"/>
      <c r="F2733" s="1"/>
      <c r="G2733" s="1"/>
      <c r="H2733" s="1"/>
      <c r="I2733" s="1"/>
      <c r="J2733" s="1"/>
      <c r="K2733" s="1"/>
      <c r="L2733" s="1"/>
      <c r="M2733" s="1"/>
      <c r="N2733" s="1"/>
      <c r="O2733" s="1"/>
      <c r="P2733" s="1"/>
      <c r="Q2733" s="1"/>
      <c r="R2733" s="1"/>
      <c r="S2733" s="1"/>
      <c r="T2733" s="1"/>
      <c r="U2733" s="1"/>
      <c r="V2733" s="1"/>
      <c r="W2733" s="1"/>
      <c r="X2733" s="1"/>
      <c r="Y2733" s="1"/>
      <c r="Z2733" s="1"/>
      <c r="AA2733" s="1"/>
      <c r="AB2733" s="1"/>
      <c r="AC2733" s="1"/>
      <c r="AD2733" s="1"/>
      <c r="AE2733" s="1"/>
      <c r="AF2733" s="1"/>
      <c r="AG2733" s="1"/>
      <c r="AH2733" s="1"/>
      <c r="AI2733" s="1"/>
      <c r="AJ2733" s="1"/>
      <c r="AK2733" s="1"/>
      <c r="AL2733" s="1"/>
      <c r="AM2733" s="1"/>
      <c r="AN2733" s="1"/>
      <c r="AO2733" s="1"/>
      <c r="AP2733" s="1"/>
    </row>
    <row r="2734" ht="15.75" customHeight="1">
      <c r="A2734" s="1"/>
      <c r="B2734" s="1"/>
      <c r="C2734" s="1"/>
      <c r="D2734" s="133"/>
      <c r="E2734" s="1"/>
      <c r="F2734" s="1"/>
      <c r="G2734" s="1"/>
      <c r="H2734" s="1"/>
      <c r="I2734" s="1"/>
      <c r="J2734" s="1"/>
      <c r="K2734" s="1"/>
      <c r="L2734" s="1"/>
      <c r="M2734" s="1"/>
      <c r="N2734" s="1"/>
      <c r="O2734" s="1"/>
      <c r="P2734" s="1"/>
      <c r="Q2734" s="1"/>
      <c r="R2734" s="1"/>
      <c r="S2734" s="1"/>
      <c r="T2734" s="1"/>
      <c r="U2734" s="1"/>
      <c r="V2734" s="1"/>
      <c r="W2734" s="1"/>
      <c r="X2734" s="1"/>
      <c r="Y2734" s="1"/>
      <c r="Z2734" s="1"/>
      <c r="AA2734" s="1"/>
      <c r="AB2734" s="1"/>
      <c r="AC2734" s="1"/>
      <c r="AD2734" s="1"/>
      <c r="AE2734" s="1"/>
      <c r="AF2734" s="1"/>
      <c r="AG2734" s="1"/>
      <c r="AH2734" s="1"/>
      <c r="AI2734" s="1"/>
      <c r="AJ2734" s="1"/>
      <c r="AK2734" s="1"/>
      <c r="AL2734" s="1"/>
      <c r="AM2734" s="1"/>
      <c r="AN2734" s="1"/>
      <c r="AO2734" s="1"/>
      <c r="AP2734" s="1"/>
    </row>
    <row r="2735" ht="15.75" customHeight="1">
      <c r="A2735" s="1"/>
      <c r="B2735" s="1"/>
      <c r="C2735" s="1"/>
      <c r="D2735" s="133"/>
      <c r="E2735" s="1"/>
      <c r="F2735" s="1"/>
      <c r="G2735" s="1"/>
      <c r="H2735" s="1"/>
      <c r="I2735" s="1"/>
      <c r="J2735" s="1"/>
      <c r="K2735" s="1"/>
      <c r="L2735" s="1"/>
      <c r="M2735" s="1"/>
      <c r="N2735" s="1"/>
      <c r="O2735" s="1"/>
      <c r="P2735" s="1"/>
      <c r="Q2735" s="1"/>
      <c r="R2735" s="1"/>
      <c r="S2735" s="1"/>
      <c r="T2735" s="1"/>
      <c r="U2735" s="1"/>
      <c r="V2735" s="1"/>
      <c r="W2735" s="1"/>
      <c r="X2735" s="1"/>
      <c r="Y2735" s="1"/>
      <c r="Z2735" s="1"/>
      <c r="AA2735" s="1"/>
      <c r="AB2735" s="1"/>
      <c r="AC2735" s="1"/>
      <c r="AD2735" s="1"/>
      <c r="AE2735" s="1"/>
      <c r="AF2735" s="1"/>
      <c r="AG2735" s="1"/>
      <c r="AH2735" s="1"/>
      <c r="AI2735" s="1"/>
      <c r="AJ2735" s="1"/>
      <c r="AK2735" s="1"/>
      <c r="AL2735" s="1"/>
      <c r="AM2735" s="1"/>
      <c r="AN2735" s="1"/>
      <c r="AO2735" s="1"/>
      <c r="AP2735" s="1"/>
    </row>
    <row r="2736" ht="15.75" customHeight="1">
      <c r="A2736" s="1"/>
      <c r="B2736" s="1"/>
      <c r="C2736" s="1"/>
      <c r="D2736" s="133"/>
      <c r="E2736" s="1"/>
      <c r="F2736" s="1"/>
      <c r="G2736" s="1"/>
      <c r="H2736" s="1"/>
      <c r="I2736" s="1"/>
      <c r="J2736" s="1"/>
      <c r="K2736" s="1"/>
      <c r="L2736" s="1"/>
      <c r="M2736" s="1"/>
      <c r="N2736" s="1"/>
      <c r="O2736" s="1"/>
      <c r="P2736" s="1"/>
      <c r="Q2736" s="1"/>
      <c r="R2736" s="1"/>
      <c r="S2736" s="1"/>
      <c r="T2736" s="1"/>
      <c r="U2736" s="1"/>
      <c r="V2736" s="1"/>
      <c r="W2736" s="1"/>
      <c r="X2736" s="1"/>
      <c r="Y2736" s="1"/>
      <c r="Z2736" s="1"/>
      <c r="AA2736" s="1"/>
      <c r="AB2736" s="1"/>
      <c r="AC2736" s="1"/>
      <c r="AD2736" s="1"/>
      <c r="AE2736" s="1"/>
      <c r="AF2736" s="1"/>
      <c r="AG2736" s="1"/>
      <c r="AH2736" s="1"/>
      <c r="AI2736" s="1"/>
      <c r="AJ2736" s="1"/>
      <c r="AK2736" s="1"/>
      <c r="AL2736" s="1"/>
      <c r="AM2736" s="1"/>
      <c r="AN2736" s="1"/>
      <c r="AO2736" s="1"/>
      <c r="AP2736" s="1"/>
    </row>
    <row r="2737" ht="15.75" customHeight="1">
      <c r="A2737" s="1"/>
      <c r="B2737" s="1"/>
      <c r="C2737" s="1"/>
      <c r="D2737" s="133"/>
      <c r="E2737" s="1"/>
      <c r="F2737" s="1"/>
      <c r="G2737" s="1"/>
      <c r="H2737" s="1"/>
      <c r="I2737" s="1"/>
      <c r="J2737" s="1"/>
      <c r="K2737" s="1"/>
      <c r="L2737" s="1"/>
      <c r="M2737" s="1"/>
      <c r="N2737" s="1"/>
      <c r="O2737" s="1"/>
      <c r="P2737" s="1"/>
      <c r="Q2737" s="1"/>
      <c r="R2737" s="1"/>
      <c r="S2737" s="1"/>
      <c r="T2737" s="1"/>
      <c r="U2737" s="1"/>
      <c r="V2737" s="1"/>
      <c r="W2737" s="1"/>
      <c r="X2737" s="1"/>
      <c r="Y2737" s="1"/>
      <c r="Z2737" s="1"/>
      <c r="AA2737" s="1"/>
      <c r="AB2737" s="1"/>
      <c r="AC2737" s="1"/>
      <c r="AD2737" s="1"/>
      <c r="AE2737" s="1"/>
      <c r="AF2737" s="1"/>
      <c r="AG2737" s="1"/>
      <c r="AH2737" s="1"/>
      <c r="AI2737" s="1"/>
      <c r="AJ2737" s="1"/>
      <c r="AK2737" s="1"/>
      <c r="AL2737" s="1"/>
      <c r="AM2737" s="1"/>
      <c r="AN2737" s="1"/>
      <c r="AO2737" s="1"/>
      <c r="AP2737" s="1"/>
    </row>
    <row r="2738" ht="15.75" customHeight="1">
      <c r="A2738" s="1"/>
      <c r="B2738" s="1"/>
      <c r="C2738" s="1"/>
      <c r="D2738" s="133"/>
      <c r="E2738" s="1"/>
      <c r="F2738" s="1"/>
      <c r="G2738" s="1"/>
      <c r="H2738" s="1"/>
      <c r="I2738" s="1"/>
      <c r="J2738" s="1"/>
      <c r="K2738" s="1"/>
      <c r="L2738" s="1"/>
      <c r="M2738" s="1"/>
      <c r="N2738" s="1"/>
      <c r="O2738" s="1"/>
      <c r="P2738" s="1"/>
      <c r="Q2738" s="1"/>
      <c r="R2738" s="1"/>
      <c r="S2738" s="1"/>
      <c r="T2738" s="1"/>
      <c r="U2738" s="1"/>
      <c r="V2738" s="1"/>
      <c r="W2738" s="1"/>
      <c r="X2738" s="1"/>
      <c r="Y2738" s="1"/>
      <c r="Z2738" s="1"/>
      <c r="AA2738" s="1"/>
      <c r="AB2738" s="1"/>
      <c r="AC2738" s="1"/>
      <c r="AD2738" s="1"/>
      <c r="AE2738" s="1"/>
      <c r="AF2738" s="1"/>
      <c r="AG2738" s="1"/>
      <c r="AH2738" s="1"/>
      <c r="AI2738" s="1"/>
      <c r="AJ2738" s="1"/>
      <c r="AK2738" s="1"/>
      <c r="AL2738" s="1"/>
      <c r="AM2738" s="1"/>
      <c r="AN2738" s="1"/>
      <c r="AO2738" s="1"/>
      <c r="AP2738" s="1"/>
    </row>
    <row r="2739" ht="15.75" customHeight="1">
      <c r="A2739" s="1"/>
      <c r="B2739" s="1"/>
      <c r="C2739" s="1"/>
      <c r="D2739" s="133"/>
      <c r="E2739" s="1"/>
      <c r="F2739" s="1"/>
      <c r="G2739" s="1"/>
      <c r="H2739" s="1"/>
      <c r="I2739" s="1"/>
      <c r="J2739" s="1"/>
      <c r="K2739" s="1"/>
      <c r="L2739" s="1"/>
      <c r="M2739" s="1"/>
      <c r="N2739" s="1"/>
      <c r="O2739" s="1"/>
      <c r="P2739" s="1"/>
      <c r="Q2739" s="1"/>
      <c r="R2739" s="1"/>
      <c r="S2739" s="1"/>
      <c r="T2739" s="1"/>
      <c r="U2739" s="1"/>
      <c r="V2739" s="1"/>
      <c r="W2739" s="1"/>
      <c r="X2739" s="1"/>
      <c r="Y2739" s="1"/>
      <c r="Z2739" s="1"/>
      <c r="AA2739" s="1"/>
      <c r="AB2739" s="1"/>
      <c r="AC2739" s="1"/>
      <c r="AD2739" s="1"/>
      <c r="AE2739" s="1"/>
      <c r="AF2739" s="1"/>
      <c r="AG2739" s="1"/>
      <c r="AH2739" s="1"/>
      <c r="AI2739" s="1"/>
      <c r="AJ2739" s="1"/>
      <c r="AK2739" s="1"/>
      <c r="AL2739" s="1"/>
      <c r="AM2739" s="1"/>
      <c r="AN2739" s="1"/>
      <c r="AO2739" s="1"/>
      <c r="AP2739" s="1"/>
    </row>
    <row r="2740" ht="15.75" customHeight="1">
      <c r="A2740" s="1"/>
      <c r="B2740" s="1"/>
      <c r="C2740" s="1"/>
      <c r="D2740" s="133"/>
      <c r="E2740" s="1"/>
      <c r="F2740" s="1"/>
      <c r="G2740" s="1"/>
      <c r="H2740" s="1"/>
      <c r="I2740" s="1"/>
      <c r="J2740" s="1"/>
      <c r="K2740" s="1"/>
      <c r="L2740" s="1"/>
      <c r="M2740" s="1"/>
      <c r="N2740" s="1"/>
      <c r="O2740" s="1"/>
      <c r="P2740" s="1"/>
      <c r="Q2740" s="1"/>
      <c r="R2740" s="1"/>
      <c r="S2740" s="1"/>
      <c r="T2740" s="1"/>
      <c r="U2740" s="1"/>
      <c r="V2740" s="1"/>
      <c r="W2740" s="1"/>
      <c r="X2740" s="1"/>
      <c r="Y2740" s="1"/>
      <c r="Z2740" s="1"/>
      <c r="AA2740" s="1"/>
      <c r="AB2740" s="1"/>
      <c r="AC2740" s="1"/>
      <c r="AD2740" s="1"/>
      <c r="AE2740" s="1"/>
      <c r="AF2740" s="1"/>
      <c r="AG2740" s="1"/>
      <c r="AH2740" s="1"/>
      <c r="AI2740" s="1"/>
      <c r="AJ2740" s="1"/>
      <c r="AK2740" s="1"/>
      <c r="AL2740" s="1"/>
      <c r="AM2740" s="1"/>
      <c r="AN2740" s="1"/>
      <c r="AO2740" s="1"/>
      <c r="AP2740" s="1"/>
    </row>
    <row r="2741" ht="15.75" customHeight="1">
      <c r="A2741" s="1"/>
      <c r="B2741" s="1"/>
      <c r="C2741" s="1"/>
      <c r="D2741" s="133"/>
      <c r="E2741" s="1"/>
      <c r="F2741" s="1"/>
      <c r="G2741" s="1"/>
      <c r="H2741" s="1"/>
      <c r="I2741" s="1"/>
      <c r="J2741" s="1"/>
      <c r="K2741" s="1"/>
      <c r="L2741" s="1"/>
      <c r="M2741" s="1"/>
      <c r="N2741" s="1"/>
      <c r="O2741" s="1"/>
      <c r="P2741" s="1"/>
      <c r="Q2741" s="1"/>
      <c r="R2741" s="1"/>
      <c r="S2741" s="1"/>
      <c r="T2741" s="1"/>
      <c r="U2741" s="1"/>
      <c r="V2741" s="1"/>
      <c r="W2741" s="1"/>
      <c r="X2741" s="1"/>
      <c r="Y2741" s="1"/>
      <c r="Z2741" s="1"/>
      <c r="AA2741" s="1"/>
      <c r="AB2741" s="1"/>
      <c r="AC2741" s="1"/>
      <c r="AD2741" s="1"/>
      <c r="AE2741" s="1"/>
      <c r="AF2741" s="1"/>
      <c r="AG2741" s="1"/>
      <c r="AH2741" s="1"/>
      <c r="AI2741" s="1"/>
      <c r="AJ2741" s="1"/>
      <c r="AK2741" s="1"/>
      <c r="AL2741" s="1"/>
      <c r="AM2741" s="1"/>
      <c r="AN2741" s="1"/>
      <c r="AO2741" s="1"/>
      <c r="AP2741" s="1"/>
    </row>
    <row r="2742" ht="15.75" customHeight="1">
      <c r="A2742" s="1"/>
      <c r="B2742" s="1"/>
      <c r="C2742" s="1"/>
      <c r="D2742" s="133"/>
      <c r="E2742" s="1"/>
      <c r="F2742" s="1"/>
      <c r="G2742" s="1"/>
      <c r="H2742" s="1"/>
      <c r="I2742" s="1"/>
      <c r="J2742" s="1"/>
      <c r="K2742" s="1"/>
      <c r="L2742" s="1"/>
      <c r="M2742" s="1"/>
      <c r="N2742" s="1"/>
      <c r="O2742" s="1"/>
      <c r="P2742" s="1"/>
      <c r="Q2742" s="1"/>
      <c r="R2742" s="1"/>
      <c r="S2742" s="1"/>
      <c r="T2742" s="1"/>
      <c r="U2742" s="1"/>
      <c r="V2742" s="1"/>
      <c r="W2742" s="1"/>
      <c r="X2742" s="1"/>
      <c r="Y2742" s="1"/>
      <c r="Z2742" s="1"/>
      <c r="AA2742" s="1"/>
      <c r="AB2742" s="1"/>
      <c r="AC2742" s="1"/>
      <c r="AD2742" s="1"/>
      <c r="AE2742" s="1"/>
      <c r="AF2742" s="1"/>
      <c r="AG2742" s="1"/>
      <c r="AH2742" s="1"/>
      <c r="AI2742" s="1"/>
      <c r="AJ2742" s="1"/>
      <c r="AK2742" s="1"/>
      <c r="AL2742" s="1"/>
      <c r="AM2742" s="1"/>
      <c r="AN2742" s="1"/>
      <c r="AO2742" s="1"/>
      <c r="AP2742" s="1"/>
    </row>
    <row r="2743" ht="15.75" customHeight="1">
      <c r="A2743" s="1"/>
      <c r="B2743" s="1"/>
      <c r="C2743" s="1"/>
      <c r="D2743" s="133"/>
      <c r="E2743" s="1"/>
      <c r="F2743" s="1"/>
      <c r="G2743" s="1"/>
      <c r="H2743" s="1"/>
      <c r="I2743" s="1"/>
      <c r="J2743" s="1"/>
      <c r="K2743" s="1"/>
      <c r="L2743" s="1"/>
      <c r="M2743" s="1"/>
      <c r="N2743" s="1"/>
      <c r="O2743" s="1"/>
      <c r="P2743" s="1"/>
      <c r="Q2743" s="1"/>
      <c r="R2743" s="1"/>
      <c r="S2743" s="1"/>
      <c r="T2743" s="1"/>
      <c r="U2743" s="1"/>
      <c r="V2743" s="1"/>
      <c r="W2743" s="1"/>
      <c r="X2743" s="1"/>
      <c r="Y2743" s="1"/>
      <c r="Z2743" s="1"/>
      <c r="AA2743" s="1"/>
      <c r="AB2743" s="1"/>
      <c r="AC2743" s="1"/>
      <c r="AD2743" s="1"/>
      <c r="AE2743" s="1"/>
      <c r="AF2743" s="1"/>
      <c r="AG2743" s="1"/>
      <c r="AH2743" s="1"/>
      <c r="AI2743" s="1"/>
      <c r="AJ2743" s="1"/>
      <c r="AK2743" s="1"/>
      <c r="AL2743" s="1"/>
      <c r="AM2743" s="1"/>
      <c r="AN2743" s="1"/>
      <c r="AO2743" s="1"/>
      <c r="AP2743" s="1"/>
    </row>
    <row r="2744" ht="15.75" customHeight="1">
      <c r="A2744" s="1"/>
      <c r="B2744" s="1"/>
      <c r="C2744" s="1"/>
      <c r="D2744" s="133"/>
      <c r="E2744" s="1"/>
      <c r="F2744" s="1"/>
      <c r="G2744" s="1"/>
      <c r="H2744" s="1"/>
      <c r="I2744" s="1"/>
      <c r="J2744" s="1"/>
      <c r="K2744" s="1"/>
      <c r="L2744" s="1"/>
      <c r="M2744" s="1"/>
      <c r="N2744" s="1"/>
      <c r="O2744" s="1"/>
      <c r="P2744" s="1"/>
      <c r="Q2744" s="1"/>
      <c r="R2744" s="1"/>
      <c r="S2744" s="1"/>
      <c r="T2744" s="1"/>
      <c r="U2744" s="1"/>
      <c r="V2744" s="1"/>
      <c r="W2744" s="1"/>
      <c r="X2744" s="1"/>
      <c r="Y2744" s="1"/>
      <c r="Z2744" s="1"/>
      <c r="AA2744" s="1"/>
      <c r="AB2744" s="1"/>
      <c r="AC2744" s="1"/>
      <c r="AD2744" s="1"/>
      <c r="AE2744" s="1"/>
      <c r="AF2744" s="1"/>
      <c r="AG2744" s="1"/>
      <c r="AH2744" s="1"/>
      <c r="AI2744" s="1"/>
      <c r="AJ2744" s="1"/>
      <c r="AK2744" s="1"/>
      <c r="AL2744" s="1"/>
      <c r="AM2744" s="1"/>
      <c r="AN2744" s="1"/>
      <c r="AO2744" s="1"/>
      <c r="AP2744" s="1"/>
    </row>
    <row r="2745" ht="15.75" customHeight="1">
      <c r="A2745" s="1"/>
      <c r="B2745" s="1"/>
      <c r="C2745" s="1"/>
      <c r="D2745" s="133"/>
      <c r="E2745" s="1"/>
      <c r="F2745" s="1"/>
      <c r="G2745" s="1"/>
      <c r="H2745" s="1"/>
      <c r="I2745" s="1"/>
      <c r="J2745" s="1"/>
      <c r="K2745" s="1"/>
      <c r="L2745" s="1"/>
      <c r="M2745" s="1"/>
      <c r="N2745" s="1"/>
      <c r="O2745" s="1"/>
      <c r="P2745" s="1"/>
      <c r="Q2745" s="1"/>
      <c r="R2745" s="1"/>
      <c r="S2745" s="1"/>
      <c r="T2745" s="1"/>
      <c r="U2745" s="1"/>
      <c r="V2745" s="1"/>
      <c r="W2745" s="1"/>
      <c r="X2745" s="1"/>
      <c r="Y2745" s="1"/>
      <c r="Z2745" s="1"/>
      <c r="AA2745" s="1"/>
      <c r="AB2745" s="1"/>
      <c r="AC2745" s="1"/>
      <c r="AD2745" s="1"/>
      <c r="AE2745" s="1"/>
      <c r="AF2745" s="1"/>
      <c r="AG2745" s="1"/>
      <c r="AH2745" s="1"/>
      <c r="AI2745" s="1"/>
      <c r="AJ2745" s="1"/>
      <c r="AK2745" s="1"/>
      <c r="AL2745" s="1"/>
      <c r="AM2745" s="1"/>
      <c r="AN2745" s="1"/>
      <c r="AO2745" s="1"/>
      <c r="AP2745" s="1"/>
    </row>
    <row r="2746" ht="15.75" customHeight="1">
      <c r="A2746" s="1"/>
      <c r="B2746" s="1"/>
      <c r="C2746" s="1"/>
      <c r="D2746" s="133"/>
      <c r="E2746" s="1"/>
      <c r="F2746" s="1"/>
      <c r="G2746" s="1"/>
      <c r="H2746" s="1"/>
      <c r="I2746" s="1"/>
      <c r="J2746" s="1"/>
      <c r="K2746" s="1"/>
      <c r="L2746" s="1"/>
      <c r="M2746" s="1"/>
      <c r="N2746" s="1"/>
      <c r="O2746" s="1"/>
      <c r="P2746" s="1"/>
      <c r="Q2746" s="1"/>
      <c r="R2746" s="1"/>
      <c r="S2746" s="1"/>
      <c r="T2746" s="1"/>
      <c r="U2746" s="1"/>
      <c r="V2746" s="1"/>
      <c r="W2746" s="1"/>
      <c r="X2746" s="1"/>
      <c r="Y2746" s="1"/>
      <c r="Z2746" s="1"/>
      <c r="AA2746" s="1"/>
      <c r="AB2746" s="1"/>
      <c r="AC2746" s="1"/>
      <c r="AD2746" s="1"/>
      <c r="AE2746" s="1"/>
      <c r="AF2746" s="1"/>
      <c r="AG2746" s="1"/>
      <c r="AH2746" s="1"/>
      <c r="AI2746" s="1"/>
      <c r="AJ2746" s="1"/>
      <c r="AK2746" s="1"/>
      <c r="AL2746" s="1"/>
      <c r="AM2746" s="1"/>
      <c r="AN2746" s="1"/>
      <c r="AO2746" s="1"/>
      <c r="AP2746" s="1"/>
    </row>
    <row r="2747" ht="15.75" customHeight="1">
      <c r="A2747" s="1"/>
      <c r="B2747" s="1"/>
      <c r="C2747" s="1"/>
      <c r="D2747" s="133"/>
      <c r="E2747" s="1"/>
      <c r="F2747" s="1"/>
      <c r="G2747" s="1"/>
      <c r="H2747" s="1"/>
      <c r="I2747" s="1"/>
      <c r="J2747" s="1"/>
      <c r="K2747" s="1"/>
      <c r="L2747" s="1"/>
      <c r="M2747" s="1"/>
      <c r="N2747" s="1"/>
      <c r="O2747" s="1"/>
      <c r="P2747" s="1"/>
      <c r="Q2747" s="1"/>
      <c r="R2747" s="1"/>
      <c r="S2747" s="1"/>
      <c r="T2747" s="1"/>
      <c r="U2747" s="1"/>
      <c r="V2747" s="1"/>
      <c r="W2747" s="1"/>
      <c r="X2747" s="1"/>
      <c r="Y2747" s="1"/>
      <c r="Z2747" s="1"/>
      <c r="AA2747" s="1"/>
      <c r="AB2747" s="1"/>
      <c r="AC2747" s="1"/>
      <c r="AD2747" s="1"/>
      <c r="AE2747" s="1"/>
      <c r="AF2747" s="1"/>
      <c r="AG2747" s="1"/>
      <c r="AH2747" s="1"/>
      <c r="AI2747" s="1"/>
      <c r="AJ2747" s="1"/>
      <c r="AK2747" s="1"/>
      <c r="AL2747" s="1"/>
      <c r="AM2747" s="1"/>
      <c r="AN2747" s="1"/>
      <c r="AO2747" s="1"/>
      <c r="AP2747" s="1"/>
    </row>
    <row r="2748" ht="15.75" customHeight="1">
      <c r="A2748" s="1"/>
      <c r="B2748" s="1"/>
      <c r="C2748" s="1"/>
      <c r="D2748" s="133"/>
      <c r="E2748" s="1"/>
      <c r="F2748" s="1"/>
      <c r="G2748" s="1"/>
      <c r="H2748" s="1"/>
      <c r="I2748" s="1"/>
      <c r="J2748" s="1"/>
      <c r="K2748" s="1"/>
      <c r="L2748" s="1"/>
      <c r="M2748" s="1"/>
      <c r="N2748" s="1"/>
      <c r="O2748" s="1"/>
      <c r="P2748" s="1"/>
      <c r="Q2748" s="1"/>
      <c r="R2748" s="1"/>
      <c r="S2748" s="1"/>
      <c r="T2748" s="1"/>
      <c r="U2748" s="1"/>
      <c r="V2748" s="1"/>
      <c r="W2748" s="1"/>
      <c r="X2748" s="1"/>
      <c r="Y2748" s="1"/>
      <c r="Z2748" s="1"/>
      <c r="AA2748" s="1"/>
      <c r="AB2748" s="1"/>
      <c r="AC2748" s="1"/>
      <c r="AD2748" s="1"/>
      <c r="AE2748" s="1"/>
      <c r="AF2748" s="1"/>
      <c r="AG2748" s="1"/>
      <c r="AH2748" s="1"/>
      <c r="AI2748" s="1"/>
      <c r="AJ2748" s="1"/>
      <c r="AK2748" s="1"/>
      <c r="AL2748" s="1"/>
      <c r="AM2748" s="1"/>
      <c r="AN2748" s="1"/>
      <c r="AO2748" s="1"/>
      <c r="AP2748" s="1"/>
    </row>
    <row r="2749" ht="15.75" customHeight="1">
      <c r="A2749" s="1"/>
      <c r="B2749" s="1"/>
      <c r="C2749" s="1"/>
      <c r="D2749" s="133"/>
      <c r="E2749" s="1"/>
      <c r="F2749" s="1"/>
      <c r="G2749" s="1"/>
      <c r="H2749" s="1"/>
      <c r="I2749" s="1"/>
      <c r="J2749" s="1"/>
      <c r="K2749" s="1"/>
      <c r="L2749" s="1"/>
      <c r="M2749" s="1"/>
      <c r="N2749" s="1"/>
      <c r="O2749" s="1"/>
      <c r="P2749" s="1"/>
      <c r="Q2749" s="1"/>
      <c r="R2749" s="1"/>
      <c r="S2749" s="1"/>
      <c r="T2749" s="1"/>
      <c r="U2749" s="1"/>
      <c r="V2749" s="1"/>
      <c r="W2749" s="1"/>
      <c r="X2749" s="1"/>
      <c r="Y2749" s="1"/>
      <c r="Z2749" s="1"/>
      <c r="AA2749" s="1"/>
      <c r="AB2749" s="1"/>
      <c r="AC2749" s="1"/>
      <c r="AD2749" s="1"/>
      <c r="AE2749" s="1"/>
      <c r="AF2749" s="1"/>
      <c r="AG2749" s="1"/>
      <c r="AH2749" s="1"/>
      <c r="AI2749" s="1"/>
      <c r="AJ2749" s="1"/>
      <c r="AK2749" s="1"/>
      <c r="AL2749" s="1"/>
      <c r="AM2749" s="1"/>
      <c r="AN2749" s="1"/>
      <c r="AO2749" s="1"/>
      <c r="AP2749" s="1"/>
    </row>
    <row r="2750" ht="15.75" customHeight="1">
      <c r="A2750" s="1"/>
      <c r="B2750" s="1"/>
      <c r="C2750" s="1"/>
      <c r="D2750" s="133"/>
      <c r="E2750" s="1"/>
      <c r="F2750" s="1"/>
      <c r="G2750" s="1"/>
      <c r="H2750" s="1"/>
      <c r="I2750" s="1"/>
      <c r="J2750" s="1"/>
      <c r="K2750" s="1"/>
      <c r="L2750" s="1"/>
      <c r="M2750" s="1"/>
      <c r="N2750" s="1"/>
      <c r="O2750" s="1"/>
      <c r="P2750" s="1"/>
      <c r="Q2750" s="1"/>
      <c r="R2750" s="1"/>
      <c r="S2750" s="1"/>
      <c r="T2750" s="1"/>
      <c r="U2750" s="1"/>
      <c r="V2750" s="1"/>
      <c r="W2750" s="1"/>
      <c r="X2750" s="1"/>
      <c r="Y2750" s="1"/>
      <c r="Z2750" s="1"/>
      <c r="AA2750" s="1"/>
      <c r="AB2750" s="1"/>
      <c r="AC2750" s="1"/>
      <c r="AD2750" s="1"/>
      <c r="AE2750" s="1"/>
      <c r="AF2750" s="1"/>
      <c r="AG2750" s="1"/>
      <c r="AH2750" s="1"/>
      <c r="AI2750" s="1"/>
      <c r="AJ2750" s="1"/>
      <c r="AK2750" s="1"/>
      <c r="AL2750" s="1"/>
      <c r="AM2750" s="1"/>
      <c r="AN2750" s="1"/>
      <c r="AO2750" s="1"/>
      <c r="AP2750" s="1"/>
    </row>
    <row r="2751" ht="15.75" customHeight="1">
      <c r="A2751" s="1"/>
      <c r="B2751" s="1"/>
      <c r="C2751" s="1"/>
      <c r="D2751" s="133"/>
      <c r="E2751" s="1"/>
      <c r="F2751" s="1"/>
      <c r="G2751" s="1"/>
      <c r="H2751" s="1"/>
      <c r="I2751" s="1"/>
      <c r="J2751" s="1"/>
      <c r="K2751" s="1"/>
      <c r="L2751" s="1"/>
      <c r="M2751" s="1"/>
      <c r="N2751" s="1"/>
      <c r="O2751" s="1"/>
      <c r="P2751" s="1"/>
      <c r="Q2751" s="1"/>
      <c r="R2751" s="1"/>
      <c r="S2751" s="1"/>
      <c r="T2751" s="1"/>
      <c r="U2751" s="1"/>
      <c r="V2751" s="1"/>
      <c r="W2751" s="1"/>
      <c r="X2751" s="1"/>
      <c r="Y2751" s="1"/>
      <c r="Z2751" s="1"/>
      <c r="AA2751" s="1"/>
      <c r="AB2751" s="1"/>
      <c r="AC2751" s="1"/>
      <c r="AD2751" s="1"/>
      <c r="AE2751" s="1"/>
      <c r="AF2751" s="1"/>
      <c r="AG2751" s="1"/>
      <c r="AH2751" s="1"/>
      <c r="AI2751" s="1"/>
      <c r="AJ2751" s="1"/>
      <c r="AK2751" s="1"/>
      <c r="AL2751" s="1"/>
      <c r="AM2751" s="1"/>
      <c r="AN2751" s="1"/>
      <c r="AO2751" s="1"/>
      <c r="AP2751" s="1"/>
    </row>
    <row r="2752" ht="15.75" customHeight="1">
      <c r="A2752" s="1"/>
      <c r="B2752" s="1"/>
      <c r="C2752" s="1"/>
      <c r="D2752" s="133"/>
      <c r="E2752" s="1"/>
      <c r="F2752" s="1"/>
      <c r="G2752" s="1"/>
      <c r="H2752" s="1"/>
      <c r="I2752" s="1"/>
      <c r="J2752" s="1"/>
      <c r="K2752" s="1"/>
      <c r="L2752" s="1"/>
      <c r="M2752" s="1"/>
      <c r="N2752" s="1"/>
      <c r="O2752" s="1"/>
      <c r="P2752" s="1"/>
      <c r="Q2752" s="1"/>
      <c r="R2752" s="1"/>
      <c r="S2752" s="1"/>
      <c r="T2752" s="1"/>
      <c r="U2752" s="1"/>
      <c r="V2752" s="1"/>
      <c r="W2752" s="1"/>
      <c r="X2752" s="1"/>
      <c r="Y2752" s="1"/>
      <c r="Z2752" s="1"/>
      <c r="AA2752" s="1"/>
      <c r="AB2752" s="1"/>
      <c r="AC2752" s="1"/>
      <c r="AD2752" s="1"/>
      <c r="AE2752" s="1"/>
      <c r="AF2752" s="1"/>
      <c r="AG2752" s="1"/>
      <c r="AH2752" s="1"/>
      <c r="AI2752" s="1"/>
      <c r="AJ2752" s="1"/>
      <c r="AK2752" s="1"/>
      <c r="AL2752" s="1"/>
      <c r="AM2752" s="1"/>
      <c r="AN2752" s="1"/>
      <c r="AO2752" s="1"/>
      <c r="AP2752" s="1"/>
    </row>
    <row r="2753" ht="15.75" customHeight="1">
      <c r="A2753" s="1"/>
      <c r="B2753" s="1"/>
      <c r="C2753" s="1"/>
      <c r="D2753" s="133"/>
      <c r="E2753" s="1"/>
      <c r="F2753" s="1"/>
      <c r="G2753" s="1"/>
      <c r="H2753" s="1"/>
      <c r="I2753" s="1"/>
      <c r="J2753" s="1"/>
      <c r="K2753" s="1"/>
      <c r="L2753" s="1"/>
      <c r="M2753" s="1"/>
      <c r="N2753" s="1"/>
      <c r="O2753" s="1"/>
      <c r="P2753" s="1"/>
      <c r="Q2753" s="1"/>
      <c r="R2753" s="1"/>
      <c r="S2753" s="1"/>
      <c r="T2753" s="1"/>
      <c r="U2753" s="1"/>
      <c r="V2753" s="1"/>
      <c r="W2753" s="1"/>
      <c r="X2753" s="1"/>
      <c r="Y2753" s="1"/>
      <c r="Z2753" s="1"/>
      <c r="AA2753" s="1"/>
      <c r="AB2753" s="1"/>
      <c r="AC2753" s="1"/>
      <c r="AD2753" s="1"/>
      <c r="AE2753" s="1"/>
      <c r="AF2753" s="1"/>
      <c r="AG2753" s="1"/>
      <c r="AH2753" s="1"/>
      <c r="AI2753" s="1"/>
      <c r="AJ2753" s="1"/>
      <c r="AK2753" s="1"/>
      <c r="AL2753" s="1"/>
      <c r="AM2753" s="1"/>
      <c r="AN2753" s="1"/>
      <c r="AO2753" s="1"/>
      <c r="AP2753" s="1"/>
    </row>
    <row r="2754" ht="15.75" customHeight="1">
      <c r="A2754" s="1"/>
      <c r="B2754" s="1"/>
      <c r="C2754" s="1"/>
      <c r="D2754" s="133"/>
      <c r="E2754" s="1"/>
      <c r="F2754" s="1"/>
      <c r="G2754" s="1"/>
      <c r="H2754" s="1"/>
      <c r="I2754" s="1"/>
      <c r="J2754" s="1"/>
      <c r="K2754" s="1"/>
      <c r="L2754" s="1"/>
      <c r="M2754" s="1"/>
      <c r="N2754" s="1"/>
      <c r="O2754" s="1"/>
      <c r="P2754" s="1"/>
      <c r="Q2754" s="1"/>
      <c r="R2754" s="1"/>
      <c r="S2754" s="1"/>
      <c r="T2754" s="1"/>
      <c r="U2754" s="1"/>
      <c r="V2754" s="1"/>
      <c r="W2754" s="1"/>
      <c r="X2754" s="1"/>
      <c r="Y2754" s="1"/>
      <c r="Z2754" s="1"/>
      <c r="AA2754" s="1"/>
      <c r="AB2754" s="1"/>
      <c r="AC2754" s="1"/>
      <c r="AD2754" s="1"/>
      <c r="AE2754" s="1"/>
      <c r="AF2754" s="1"/>
      <c r="AG2754" s="1"/>
      <c r="AH2754" s="1"/>
      <c r="AI2754" s="1"/>
      <c r="AJ2754" s="1"/>
      <c r="AK2754" s="1"/>
      <c r="AL2754" s="1"/>
      <c r="AM2754" s="1"/>
      <c r="AN2754" s="1"/>
      <c r="AO2754" s="1"/>
      <c r="AP2754" s="1"/>
    </row>
    <row r="2755" ht="15.75" customHeight="1">
      <c r="A2755" s="1"/>
      <c r="B2755" s="1"/>
      <c r="C2755" s="1"/>
      <c r="D2755" s="133"/>
      <c r="E2755" s="1"/>
      <c r="F2755" s="1"/>
      <c r="G2755" s="1"/>
      <c r="H2755" s="1"/>
      <c r="I2755" s="1"/>
      <c r="J2755" s="1"/>
      <c r="K2755" s="1"/>
      <c r="L2755" s="1"/>
      <c r="M2755" s="1"/>
      <c r="N2755" s="1"/>
      <c r="O2755" s="1"/>
      <c r="P2755" s="1"/>
      <c r="Q2755" s="1"/>
      <c r="R2755" s="1"/>
      <c r="S2755" s="1"/>
      <c r="T2755" s="1"/>
      <c r="U2755" s="1"/>
      <c r="V2755" s="1"/>
      <c r="W2755" s="1"/>
      <c r="X2755" s="1"/>
      <c r="Y2755" s="1"/>
      <c r="Z2755" s="1"/>
      <c r="AA2755" s="1"/>
      <c r="AB2755" s="1"/>
      <c r="AC2755" s="1"/>
      <c r="AD2755" s="1"/>
      <c r="AE2755" s="1"/>
      <c r="AF2755" s="1"/>
      <c r="AG2755" s="1"/>
      <c r="AH2755" s="1"/>
      <c r="AI2755" s="1"/>
      <c r="AJ2755" s="1"/>
      <c r="AK2755" s="1"/>
      <c r="AL2755" s="1"/>
      <c r="AM2755" s="1"/>
      <c r="AN2755" s="1"/>
      <c r="AO2755" s="1"/>
      <c r="AP2755" s="1"/>
    </row>
    <row r="2756" ht="15.75" customHeight="1">
      <c r="A2756" s="1"/>
      <c r="B2756" s="1"/>
      <c r="C2756" s="1"/>
      <c r="D2756" s="133"/>
      <c r="E2756" s="1"/>
      <c r="F2756" s="1"/>
      <c r="G2756" s="1"/>
      <c r="H2756" s="1"/>
      <c r="I2756" s="1"/>
      <c r="J2756" s="1"/>
      <c r="K2756" s="1"/>
      <c r="L2756" s="1"/>
      <c r="M2756" s="1"/>
      <c r="N2756" s="1"/>
      <c r="O2756" s="1"/>
      <c r="P2756" s="1"/>
      <c r="Q2756" s="1"/>
      <c r="R2756" s="1"/>
      <c r="S2756" s="1"/>
      <c r="T2756" s="1"/>
      <c r="U2756" s="1"/>
      <c r="V2756" s="1"/>
      <c r="W2756" s="1"/>
      <c r="X2756" s="1"/>
      <c r="Y2756" s="1"/>
      <c r="Z2756" s="1"/>
      <c r="AA2756" s="1"/>
      <c r="AB2756" s="1"/>
      <c r="AC2756" s="1"/>
      <c r="AD2756" s="1"/>
      <c r="AE2756" s="1"/>
      <c r="AF2756" s="1"/>
      <c r="AG2756" s="1"/>
      <c r="AH2756" s="1"/>
      <c r="AI2756" s="1"/>
      <c r="AJ2756" s="1"/>
      <c r="AK2756" s="1"/>
      <c r="AL2756" s="1"/>
      <c r="AM2756" s="1"/>
      <c r="AN2756" s="1"/>
      <c r="AO2756" s="1"/>
      <c r="AP2756" s="1"/>
    </row>
    <row r="2757" ht="15.75" customHeight="1">
      <c r="A2757" s="1"/>
      <c r="B2757" s="1"/>
      <c r="C2757" s="1"/>
      <c r="D2757" s="133"/>
      <c r="E2757" s="1"/>
      <c r="F2757" s="1"/>
      <c r="G2757" s="1"/>
      <c r="H2757" s="1"/>
      <c r="I2757" s="1"/>
      <c r="J2757" s="1"/>
      <c r="K2757" s="1"/>
      <c r="L2757" s="1"/>
      <c r="M2757" s="1"/>
      <c r="N2757" s="1"/>
      <c r="O2757" s="1"/>
      <c r="P2757" s="1"/>
      <c r="Q2757" s="1"/>
      <c r="R2757" s="1"/>
      <c r="S2757" s="1"/>
      <c r="T2757" s="1"/>
      <c r="U2757" s="1"/>
      <c r="V2757" s="1"/>
      <c r="W2757" s="1"/>
      <c r="X2757" s="1"/>
      <c r="Y2757" s="1"/>
      <c r="Z2757" s="1"/>
      <c r="AA2757" s="1"/>
      <c r="AB2757" s="1"/>
      <c r="AC2757" s="1"/>
      <c r="AD2757" s="1"/>
      <c r="AE2757" s="1"/>
      <c r="AF2757" s="1"/>
      <c r="AG2757" s="1"/>
      <c r="AH2757" s="1"/>
      <c r="AI2757" s="1"/>
      <c r="AJ2757" s="1"/>
      <c r="AK2757" s="1"/>
      <c r="AL2757" s="1"/>
      <c r="AM2757" s="1"/>
      <c r="AN2757" s="1"/>
      <c r="AO2757" s="1"/>
      <c r="AP2757" s="1"/>
    </row>
    <row r="2758" ht="15.75" customHeight="1">
      <c r="A2758" s="1"/>
      <c r="B2758" s="1"/>
      <c r="C2758" s="1"/>
      <c r="D2758" s="133"/>
      <c r="E2758" s="1"/>
      <c r="F2758" s="1"/>
      <c r="G2758" s="1"/>
      <c r="H2758" s="1"/>
      <c r="I2758" s="1"/>
      <c r="J2758" s="1"/>
      <c r="K2758" s="1"/>
      <c r="L2758" s="1"/>
      <c r="M2758" s="1"/>
      <c r="N2758" s="1"/>
      <c r="O2758" s="1"/>
      <c r="P2758" s="1"/>
      <c r="Q2758" s="1"/>
      <c r="R2758" s="1"/>
      <c r="S2758" s="1"/>
      <c r="T2758" s="1"/>
      <c r="U2758" s="1"/>
      <c r="V2758" s="1"/>
      <c r="W2758" s="1"/>
      <c r="X2758" s="1"/>
      <c r="Y2758" s="1"/>
      <c r="Z2758" s="1"/>
      <c r="AA2758" s="1"/>
      <c r="AB2758" s="1"/>
      <c r="AC2758" s="1"/>
      <c r="AD2758" s="1"/>
      <c r="AE2758" s="1"/>
      <c r="AF2758" s="1"/>
      <c r="AG2758" s="1"/>
      <c r="AH2758" s="1"/>
      <c r="AI2758" s="1"/>
      <c r="AJ2758" s="1"/>
      <c r="AK2758" s="1"/>
      <c r="AL2758" s="1"/>
      <c r="AM2758" s="1"/>
      <c r="AN2758" s="1"/>
      <c r="AO2758" s="1"/>
      <c r="AP2758" s="1"/>
    </row>
    <row r="2759" ht="15.75" customHeight="1">
      <c r="A2759" s="1"/>
      <c r="B2759" s="1"/>
      <c r="C2759" s="1"/>
      <c r="D2759" s="133"/>
      <c r="E2759" s="1"/>
      <c r="F2759" s="1"/>
      <c r="G2759" s="1"/>
      <c r="H2759" s="1"/>
      <c r="I2759" s="1"/>
      <c r="J2759" s="1"/>
      <c r="K2759" s="1"/>
      <c r="L2759" s="1"/>
      <c r="M2759" s="1"/>
      <c r="N2759" s="1"/>
      <c r="O2759" s="1"/>
      <c r="P2759" s="1"/>
      <c r="Q2759" s="1"/>
      <c r="R2759" s="1"/>
      <c r="S2759" s="1"/>
      <c r="T2759" s="1"/>
      <c r="U2759" s="1"/>
      <c r="V2759" s="1"/>
      <c r="W2759" s="1"/>
      <c r="X2759" s="1"/>
      <c r="Y2759" s="1"/>
      <c r="Z2759" s="1"/>
      <c r="AA2759" s="1"/>
      <c r="AB2759" s="1"/>
      <c r="AC2759" s="1"/>
      <c r="AD2759" s="1"/>
      <c r="AE2759" s="1"/>
      <c r="AF2759" s="1"/>
      <c r="AG2759" s="1"/>
      <c r="AH2759" s="1"/>
      <c r="AI2759" s="1"/>
      <c r="AJ2759" s="1"/>
      <c r="AK2759" s="1"/>
      <c r="AL2759" s="1"/>
      <c r="AM2759" s="1"/>
      <c r="AN2759" s="1"/>
      <c r="AO2759" s="1"/>
      <c r="AP2759" s="1"/>
    </row>
    <row r="2760" ht="15.75" customHeight="1">
      <c r="A2760" s="1"/>
      <c r="B2760" s="1"/>
      <c r="C2760" s="1"/>
      <c r="D2760" s="133"/>
      <c r="E2760" s="1"/>
      <c r="F2760" s="1"/>
      <c r="G2760" s="1"/>
      <c r="H2760" s="1"/>
      <c r="I2760" s="1"/>
      <c r="J2760" s="1"/>
      <c r="K2760" s="1"/>
      <c r="L2760" s="1"/>
      <c r="M2760" s="1"/>
      <c r="N2760" s="1"/>
      <c r="O2760" s="1"/>
      <c r="P2760" s="1"/>
      <c r="Q2760" s="1"/>
      <c r="R2760" s="1"/>
      <c r="S2760" s="1"/>
      <c r="T2760" s="1"/>
      <c r="U2760" s="1"/>
      <c r="V2760" s="1"/>
      <c r="W2760" s="1"/>
      <c r="X2760" s="1"/>
      <c r="Y2760" s="1"/>
      <c r="Z2760" s="1"/>
      <c r="AA2760" s="1"/>
      <c r="AB2760" s="1"/>
      <c r="AC2760" s="1"/>
      <c r="AD2760" s="1"/>
      <c r="AE2760" s="1"/>
      <c r="AF2760" s="1"/>
      <c r="AG2760" s="1"/>
      <c r="AH2760" s="1"/>
      <c r="AI2760" s="1"/>
      <c r="AJ2760" s="1"/>
      <c r="AK2760" s="1"/>
      <c r="AL2760" s="1"/>
      <c r="AM2760" s="1"/>
      <c r="AN2760" s="1"/>
      <c r="AO2760" s="1"/>
      <c r="AP2760" s="1"/>
    </row>
    <row r="2761" ht="15.75" customHeight="1">
      <c r="A2761" s="1"/>
      <c r="B2761" s="1"/>
      <c r="C2761" s="1"/>
      <c r="D2761" s="133"/>
      <c r="E2761" s="1"/>
      <c r="F2761" s="1"/>
      <c r="G2761" s="1"/>
      <c r="H2761" s="1"/>
      <c r="I2761" s="1"/>
      <c r="J2761" s="1"/>
      <c r="K2761" s="1"/>
      <c r="L2761" s="1"/>
      <c r="M2761" s="1"/>
      <c r="N2761" s="1"/>
      <c r="O2761" s="1"/>
      <c r="P2761" s="1"/>
      <c r="Q2761" s="1"/>
      <c r="R2761" s="1"/>
      <c r="S2761" s="1"/>
      <c r="T2761" s="1"/>
      <c r="U2761" s="1"/>
      <c r="V2761" s="1"/>
      <c r="W2761" s="1"/>
      <c r="X2761" s="1"/>
      <c r="Y2761" s="1"/>
      <c r="Z2761" s="1"/>
      <c r="AA2761" s="1"/>
      <c r="AB2761" s="1"/>
      <c r="AC2761" s="1"/>
      <c r="AD2761" s="1"/>
      <c r="AE2761" s="1"/>
      <c r="AF2761" s="1"/>
      <c r="AG2761" s="1"/>
      <c r="AH2761" s="1"/>
      <c r="AI2761" s="1"/>
      <c r="AJ2761" s="1"/>
      <c r="AK2761" s="1"/>
      <c r="AL2761" s="1"/>
      <c r="AM2761" s="1"/>
      <c r="AN2761" s="1"/>
      <c r="AO2761" s="1"/>
      <c r="AP2761" s="1"/>
    </row>
    <row r="2762" ht="15.75" customHeight="1">
      <c r="A2762" s="1"/>
      <c r="B2762" s="1"/>
      <c r="C2762" s="1"/>
      <c r="D2762" s="133"/>
      <c r="E2762" s="1"/>
      <c r="F2762" s="1"/>
      <c r="G2762" s="1"/>
      <c r="H2762" s="1"/>
      <c r="I2762" s="1"/>
      <c r="J2762" s="1"/>
      <c r="K2762" s="1"/>
      <c r="L2762" s="1"/>
      <c r="M2762" s="1"/>
      <c r="N2762" s="1"/>
      <c r="O2762" s="1"/>
      <c r="P2762" s="1"/>
      <c r="Q2762" s="1"/>
      <c r="R2762" s="1"/>
      <c r="S2762" s="1"/>
      <c r="T2762" s="1"/>
      <c r="U2762" s="1"/>
      <c r="V2762" s="1"/>
      <c r="W2762" s="1"/>
      <c r="X2762" s="1"/>
      <c r="Y2762" s="1"/>
      <c r="Z2762" s="1"/>
      <c r="AA2762" s="1"/>
      <c r="AB2762" s="1"/>
      <c r="AC2762" s="1"/>
      <c r="AD2762" s="1"/>
      <c r="AE2762" s="1"/>
      <c r="AF2762" s="1"/>
      <c r="AG2762" s="1"/>
      <c r="AH2762" s="1"/>
      <c r="AI2762" s="1"/>
      <c r="AJ2762" s="1"/>
      <c r="AK2762" s="1"/>
      <c r="AL2762" s="1"/>
      <c r="AM2762" s="1"/>
      <c r="AN2762" s="1"/>
      <c r="AO2762" s="1"/>
      <c r="AP2762" s="1"/>
    </row>
    <row r="2763" ht="15.75" customHeight="1">
      <c r="A2763" s="1"/>
      <c r="B2763" s="1"/>
      <c r="C2763" s="1"/>
      <c r="D2763" s="133"/>
      <c r="E2763" s="1"/>
      <c r="F2763" s="1"/>
      <c r="G2763" s="1"/>
      <c r="H2763" s="1"/>
      <c r="I2763" s="1"/>
      <c r="J2763" s="1"/>
      <c r="K2763" s="1"/>
      <c r="L2763" s="1"/>
      <c r="M2763" s="1"/>
      <c r="N2763" s="1"/>
      <c r="O2763" s="1"/>
      <c r="P2763" s="1"/>
      <c r="Q2763" s="1"/>
      <c r="R2763" s="1"/>
      <c r="S2763" s="1"/>
      <c r="T2763" s="1"/>
      <c r="U2763" s="1"/>
      <c r="V2763" s="1"/>
      <c r="W2763" s="1"/>
      <c r="X2763" s="1"/>
      <c r="Y2763" s="1"/>
      <c r="Z2763" s="1"/>
      <c r="AA2763" s="1"/>
      <c r="AB2763" s="1"/>
      <c r="AC2763" s="1"/>
      <c r="AD2763" s="1"/>
      <c r="AE2763" s="1"/>
      <c r="AF2763" s="1"/>
      <c r="AG2763" s="1"/>
      <c r="AH2763" s="1"/>
      <c r="AI2763" s="1"/>
      <c r="AJ2763" s="1"/>
      <c r="AK2763" s="1"/>
      <c r="AL2763" s="1"/>
      <c r="AM2763" s="1"/>
      <c r="AN2763" s="1"/>
      <c r="AO2763" s="1"/>
      <c r="AP2763" s="1"/>
    </row>
    <row r="2764" ht="15.75" customHeight="1">
      <c r="A2764" s="1"/>
      <c r="B2764" s="1"/>
      <c r="C2764" s="1"/>
      <c r="D2764" s="133"/>
      <c r="E2764" s="1"/>
      <c r="F2764" s="1"/>
      <c r="G2764" s="1"/>
      <c r="H2764" s="1"/>
      <c r="I2764" s="1"/>
      <c r="J2764" s="1"/>
      <c r="K2764" s="1"/>
      <c r="L2764" s="1"/>
      <c r="M2764" s="1"/>
      <c r="N2764" s="1"/>
      <c r="O2764" s="1"/>
      <c r="P2764" s="1"/>
      <c r="Q2764" s="1"/>
      <c r="R2764" s="1"/>
      <c r="S2764" s="1"/>
      <c r="T2764" s="1"/>
      <c r="U2764" s="1"/>
      <c r="V2764" s="1"/>
      <c r="W2764" s="1"/>
      <c r="X2764" s="1"/>
      <c r="Y2764" s="1"/>
      <c r="Z2764" s="1"/>
      <c r="AA2764" s="1"/>
      <c r="AB2764" s="1"/>
      <c r="AC2764" s="1"/>
      <c r="AD2764" s="1"/>
      <c r="AE2764" s="1"/>
      <c r="AF2764" s="1"/>
      <c r="AG2764" s="1"/>
      <c r="AH2764" s="1"/>
      <c r="AI2764" s="1"/>
      <c r="AJ2764" s="1"/>
      <c r="AK2764" s="1"/>
      <c r="AL2764" s="1"/>
      <c r="AM2764" s="1"/>
      <c r="AN2764" s="1"/>
      <c r="AO2764" s="1"/>
      <c r="AP2764" s="1"/>
    </row>
    <row r="2765" ht="15.75" customHeight="1">
      <c r="A2765" s="1"/>
      <c r="B2765" s="1"/>
      <c r="C2765" s="1"/>
      <c r="D2765" s="133"/>
      <c r="E2765" s="1"/>
      <c r="F2765" s="1"/>
      <c r="G2765" s="1"/>
      <c r="H2765" s="1"/>
      <c r="I2765" s="1"/>
      <c r="J2765" s="1"/>
      <c r="K2765" s="1"/>
      <c r="L2765" s="1"/>
      <c r="M2765" s="1"/>
      <c r="N2765" s="1"/>
      <c r="O2765" s="1"/>
      <c r="P2765" s="1"/>
      <c r="Q2765" s="1"/>
      <c r="R2765" s="1"/>
      <c r="S2765" s="1"/>
      <c r="T2765" s="1"/>
      <c r="U2765" s="1"/>
      <c r="V2765" s="1"/>
      <c r="W2765" s="1"/>
      <c r="X2765" s="1"/>
      <c r="Y2765" s="1"/>
      <c r="Z2765" s="1"/>
      <c r="AA2765" s="1"/>
      <c r="AB2765" s="1"/>
      <c r="AC2765" s="1"/>
      <c r="AD2765" s="1"/>
      <c r="AE2765" s="1"/>
      <c r="AF2765" s="1"/>
      <c r="AG2765" s="1"/>
      <c r="AH2765" s="1"/>
      <c r="AI2765" s="1"/>
      <c r="AJ2765" s="1"/>
      <c r="AK2765" s="1"/>
      <c r="AL2765" s="1"/>
      <c r="AM2765" s="1"/>
      <c r="AN2765" s="1"/>
      <c r="AO2765" s="1"/>
      <c r="AP2765" s="1"/>
    </row>
    <row r="2766" ht="15.75" customHeight="1">
      <c r="A2766" s="1"/>
      <c r="B2766" s="1"/>
      <c r="C2766" s="1"/>
      <c r="D2766" s="133"/>
      <c r="E2766" s="1"/>
      <c r="F2766" s="1"/>
      <c r="G2766" s="1"/>
      <c r="H2766" s="1"/>
      <c r="I2766" s="1"/>
      <c r="J2766" s="1"/>
      <c r="K2766" s="1"/>
      <c r="L2766" s="1"/>
      <c r="M2766" s="1"/>
      <c r="N2766" s="1"/>
      <c r="O2766" s="1"/>
      <c r="P2766" s="1"/>
      <c r="Q2766" s="1"/>
      <c r="R2766" s="1"/>
      <c r="S2766" s="1"/>
      <c r="T2766" s="1"/>
      <c r="U2766" s="1"/>
      <c r="V2766" s="1"/>
      <c r="W2766" s="1"/>
      <c r="X2766" s="1"/>
      <c r="Y2766" s="1"/>
      <c r="Z2766" s="1"/>
      <c r="AA2766" s="1"/>
      <c r="AB2766" s="1"/>
      <c r="AC2766" s="1"/>
      <c r="AD2766" s="1"/>
      <c r="AE2766" s="1"/>
      <c r="AF2766" s="1"/>
      <c r="AG2766" s="1"/>
      <c r="AH2766" s="1"/>
      <c r="AI2766" s="1"/>
      <c r="AJ2766" s="1"/>
      <c r="AK2766" s="1"/>
      <c r="AL2766" s="1"/>
      <c r="AM2766" s="1"/>
      <c r="AN2766" s="1"/>
      <c r="AO2766" s="1"/>
      <c r="AP2766" s="1"/>
    </row>
    <row r="2767" ht="15.75" customHeight="1">
      <c r="A2767" s="1"/>
      <c r="B2767" s="1"/>
      <c r="C2767" s="1"/>
      <c r="D2767" s="133"/>
      <c r="E2767" s="1"/>
      <c r="F2767" s="1"/>
      <c r="G2767" s="1"/>
      <c r="H2767" s="1"/>
      <c r="I2767" s="1"/>
      <c r="J2767" s="1"/>
      <c r="K2767" s="1"/>
      <c r="L2767" s="1"/>
      <c r="M2767" s="1"/>
      <c r="N2767" s="1"/>
      <c r="O2767" s="1"/>
      <c r="P2767" s="1"/>
      <c r="Q2767" s="1"/>
      <c r="R2767" s="1"/>
      <c r="S2767" s="1"/>
      <c r="T2767" s="1"/>
      <c r="U2767" s="1"/>
      <c r="V2767" s="1"/>
      <c r="W2767" s="1"/>
      <c r="X2767" s="1"/>
      <c r="Y2767" s="1"/>
      <c r="Z2767" s="1"/>
      <c r="AA2767" s="1"/>
      <c r="AB2767" s="1"/>
      <c r="AC2767" s="1"/>
      <c r="AD2767" s="1"/>
      <c r="AE2767" s="1"/>
      <c r="AF2767" s="1"/>
      <c r="AG2767" s="1"/>
      <c r="AH2767" s="1"/>
      <c r="AI2767" s="1"/>
      <c r="AJ2767" s="1"/>
      <c r="AK2767" s="1"/>
      <c r="AL2767" s="1"/>
      <c r="AM2767" s="1"/>
      <c r="AN2767" s="1"/>
      <c r="AO2767" s="1"/>
      <c r="AP2767" s="1"/>
    </row>
    <row r="2768" ht="15.75" customHeight="1">
      <c r="A2768" s="1"/>
      <c r="B2768" s="1"/>
      <c r="C2768" s="1"/>
      <c r="D2768" s="133"/>
      <c r="E2768" s="1"/>
      <c r="F2768" s="1"/>
      <c r="G2768" s="1"/>
      <c r="H2768" s="1"/>
      <c r="I2768" s="1"/>
      <c r="J2768" s="1"/>
      <c r="K2768" s="1"/>
      <c r="L2768" s="1"/>
      <c r="M2768" s="1"/>
      <c r="N2768" s="1"/>
      <c r="O2768" s="1"/>
      <c r="P2768" s="1"/>
      <c r="Q2768" s="1"/>
      <c r="R2768" s="1"/>
      <c r="S2768" s="1"/>
      <c r="T2768" s="1"/>
      <c r="U2768" s="1"/>
      <c r="V2768" s="1"/>
      <c r="W2768" s="1"/>
      <c r="X2768" s="1"/>
      <c r="Y2768" s="1"/>
      <c r="Z2768" s="1"/>
      <c r="AA2768" s="1"/>
      <c r="AB2768" s="1"/>
      <c r="AC2768" s="1"/>
      <c r="AD2768" s="1"/>
      <c r="AE2768" s="1"/>
      <c r="AF2768" s="1"/>
      <c r="AG2768" s="1"/>
      <c r="AH2768" s="1"/>
      <c r="AI2768" s="1"/>
      <c r="AJ2768" s="1"/>
      <c r="AK2768" s="1"/>
      <c r="AL2768" s="1"/>
      <c r="AM2768" s="1"/>
      <c r="AN2768" s="1"/>
      <c r="AO2768" s="1"/>
      <c r="AP2768" s="1"/>
    </row>
    <row r="2769" ht="15.75" customHeight="1">
      <c r="A2769" s="1"/>
      <c r="B2769" s="1"/>
      <c r="C2769" s="1"/>
      <c r="D2769" s="133"/>
      <c r="E2769" s="1"/>
      <c r="F2769" s="1"/>
      <c r="G2769" s="1"/>
      <c r="H2769" s="1"/>
      <c r="I2769" s="1"/>
      <c r="J2769" s="1"/>
      <c r="K2769" s="1"/>
      <c r="L2769" s="1"/>
      <c r="M2769" s="1"/>
      <c r="N2769" s="1"/>
      <c r="O2769" s="1"/>
      <c r="P2769" s="1"/>
      <c r="Q2769" s="1"/>
      <c r="R2769" s="1"/>
      <c r="S2769" s="1"/>
      <c r="T2769" s="1"/>
      <c r="U2769" s="1"/>
      <c r="V2769" s="1"/>
      <c r="W2769" s="1"/>
      <c r="X2769" s="1"/>
      <c r="Y2769" s="1"/>
      <c r="Z2769" s="1"/>
      <c r="AA2769" s="1"/>
      <c r="AB2769" s="1"/>
      <c r="AC2769" s="1"/>
      <c r="AD2769" s="1"/>
      <c r="AE2769" s="1"/>
      <c r="AF2769" s="1"/>
      <c r="AG2769" s="1"/>
      <c r="AH2769" s="1"/>
      <c r="AI2769" s="1"/>
      <c r="AJ2769" s="1"/>
      <c r="AK2769" s="1"/>
      <c r="AL2769" s="1"/>
      <c r="AM2769" s="1"/>
      <c r="AN2769" s="1"/>
      <c r="AO2769" s="1"/>
      <c r="AP2769" s="1"/>
    </row>
    <row r="2770" ht="15.75" customHeight="1">
      <c r="A2770" s="1"/>
      <c r="B2770" s="1"/>
      <c r="C2770" s="1"/>
      <c r="D2770" s="133"/>
      <c r="E2770" s="1"/>
      <c r="F2770" s="1"/>
      <c r="G2770" s="1"/>
      <c r="H2770" s="1"/>
      <c r="I2770" s="1"/>
      <c r="J2770" s="1"/>
      <c r="K2770" s="1"/>
      <c r="L2770" s="1"/>
      <c r="M2770" s="1"/>
      <c r="N2770" s="1"/>
      <c r="O2770" s="1"/>
      <c r="P2770" s="1"/>
      <c r="Q2770" s="1"/>
      <c r="R2770" s="1"/>
      <c r="S2770" s="1"/>
      <c r="T2770" s="1"/>
      <c r="U2770" s="1"/>
      <c r="V2770" s="1"/>
      <c r="W2770" s="1"/>
      <c r="X2770" s="1"/>
      <c r="Y2770" s="1"/>
      <c r="Z2770" s="1"/>
      <c r="AA2770" s="1"/>
      <c r="AB2770" s="1"/>
      <c r="AC2770" s="1"/>
      <c r="AD2770" s="1"/>
      <c r="AE2770" s="1"/>
      <c r="AF2770" s="1"/>
      <c r="AG2770" s="1"/>
      <c r="AH2770" s="1"/>
      <c r="AI2770" s="1"/>
      <c r="AJ2770" s="1"/>
      <c r="AK2770" s="1"/>
      <c r="AL2770" s="1"/>
      <c r="AM2770" s="1"/>
      <c r="AN2770" s="1"/>
      <c r="AO2770" s="1"/>
      <c r="AP2770" s="1"/>
    </row>
    <row r="2771" ht="15.75" customHeight="1">
      <c r="A2771" s="1"/>
      <c r="B2771" s="1"/>
      <c r="C2771" s="1"/>
      <c r="D2771" s="133"/>
      <c r="E2771" s="1"/>
      <c r="F2771" s="1"/>
      <c r="G2771" s="1"/>
      <c r="H2771" s="1"/>
      <c r="I2771" s="1"/>
      <c r="J2771" s="1"/>
      <c r="K2771" s="1"/>
      <c r="L2771" s="1"/>
      <c r="M2771" s="1"/>
      <c r="N2771" s="1"/>
      <c r="O2771" s="1"/>
      <c r="P2771" s="1"/>
      <c r="Q2771" s="1"/>
      <c r="R2771" s="1"/>
      <c r="S2771" s="1"/>
      <c r="T2771" s="1"/>
      <c r="U2771" s="1"/>
      <c r="V2771" s="1"/>
      <c r="W2771" s="1"/>
      <c r="X2771" s="1"/>
      <c r="Y2771" s="1"/>
      <c r="Z2771" s="1"/>
      <c r="AA2771" s="1"/>
      <c r="AB2771" s="1"/>
      <c r="AC2771" s="1"/>
      <c r="AD2771" s="1"/>
      <c r="AE2771" s="1"/>
      <c r="AF2771" s="1"/>
      <c r="AG2771" s="1"/>
      <c r="AH2771" s="1"/>
      <c r="AI2771" s="1"/>
      <c r="AJ2771" s="1"/>
      <c r="AK2771" s="1"/>
      <c r="AL2771" s="1"/>
      <c r="AM2771" s="1"/>
      <c r="AN2771" s="1"/>
      <c r="AO2771" s="1"/>
      <c r="AP2771" s="1"/>
    </row>
    <row r="2772" ht="15.75" customHeight="1">
      <c r="A2772" s="1"/>
      <c r="B2772" s="1"/>
      <c r="C2772" s="1"/>
      <c r="D2772" s="133"/>
      <c r="E2772" s="1"/>
      <c r="F2772" s="1"/>
      <c r="G2772" s="1"/>
      <c r="H2772" s="1"/>
      <c r="I2772" s="1"/>
      <c r="J2772" s="1"/>
      <c r="K2772" s="1"/>
      <c r="L2772" s="1"/>
      <c r="M2772" s="1"/>
      <c r="N2772" s="1"/>
      <c r="O2772" s="1"/>
      <c r="P2772" s="1"/>
      <c r="Q2772" s="1"/>
      <c r="R2772" s="1"/>
      <c r="S2772" s="1"/>
      <c r="T2772" s="1"/>
      <c r="U2772" s="1"/>
      <c r="V2772" s="1"/>
      <c r="W2772" s="1"/>
      <c r="X2772" s="1"/>
      <c r="Y2772" s="1"/>
      <c r="Z2772" s="1"/>
      <c r="AA2772" s="1"/>
      <c r="AB2772" s="1"/>
      <c r="AC2772" s="1"/>
      <c r="AD2772" s="1"/>
      <c r="AE2772" s="1"/>
      <c r="AF2772" s="1"/>
      <c r="AG2772" s="1"/>
      <c r="AH2772" s="1"/>
      <c r="AI2772" s="1"/>
      <c r="AJ2772" s="1"/>
      <c r="AK2772" s="1"/>
      <c r="AL2772" s="1"/>
      <c r="AM2772" s="1"/>
      <c r="AN2772" s="1"/>
      <c r="AO2772" s="1"/>
      <c r="AP2772" s="1"/>
    </row>
    <row r="2773" ht="15.75" customHeight="1">
      <c r="A2773" s="1"/>
      <c r="B2773" s="1"/>
      <c r="C2773" s="1"/>
      <c r="D2773" s="133"/>
      <c r="E2773" s="1"/>
      <c r="F2773" s="1"/>
      <c r="G2773" s="1"/>
      <c r="H2773" s="1"/>
      <c r="I2773" s="1"/>
      <c r="J2773" s="1"/>
      <c r="K2773" s="1"/>
      <c r="L2773" s="1"/>
      <c r="M2773" s="1"/>
      <c r="N2773" s="1"/>
      <c r="O2773" s="1"/>
      <c r="P2773" s="1"/>
      <c r="Q2773" s="1"/>
      <c r="R2773" s="1"/>
      <c r="S2773" s="1"/>
      <c r="T2773" s="1"/>
      <c r="U2773" s="1"/>
      <c r="V2773" s="1"/>
      <c r="W2773" s="1"/>
      <c r="X2773" s="1"/>
      <c r="Y2773" s="1"/>
      <c r="Z2773" s="1"/>
      <c r="AA2773" s="1"/>
      <c r="AB2773" s="1"/>
      <c r="AC2773" s="1"/>
      <c r="AD2773" s="1"/>
      <c r="AE2773" s="1"/>
      <c r="AF2773" s="1"/>
      <c r="AG2773" s="1"/>
      <c r="AH2773" s="1"/>
      <c r="AI2773" s="1"/>
      <c r="AJ2773" s="1"/>
      <c r="AK2773" s="1"/>
      <c r="AL2773" s="1"/>
      <c r="AM2773" s="1"/>
      <c r="AN2773" s="1"/>
      <c r="AO2773" s="1"/>
      <c r="AP2773" s="1"/>
    </row>
    <row r="2774" ht="15.75" customHeight="1">
      <c r="A2774" s="1"/>
      <c r="B2774" s="1"/>
      <c r="C2774" s="1"/>
      <c r="D2774" s="133"/>
      <c r="E2774" s="1"/>
      <c r="F2774" s="1"/>
      <c r="G2774" s="1"/>
      <c r="H2774" s="1"/>
      <c r="I2774" s="1"/>
      <c r="J2774" s="1"/>
      <c r="K2774" s="1"/>
      <c r="L2774" s="1"/>
      <c r="M2774" s="1"/>
      <c r="N2774" s="1"/>
      <c r="O2774" s="1"/>
      <c r="P2774" s="1"/>
      <c r="Q2774" s="1"/>
      <c r="R2774" s="1"/>
      <c r="S2774" s="1"/>
      <c r="T2774" s="1"/>
      <c r="U2774" s="1"/>
      <c r="V2774" s="1"/>
      <c r="W2774" s="1"/>
      <c r="X2774" s="1"/>
      <c r="Y2774" s="1"/>
      <c r="Z2774" s="1"/>
      <c r="AA2774" s="1"/>
      <c r="AB2774" s="1"/>
      <c r="AC2774" s="1"/>
      <c r="AD2774" s="1"/>
      <c r="AE2774" s="1"/>
      <c r="AF2774" s="1"/>
      <c r="AG2774" s="1"/>
      <c r="AH2774" s="1"/>
      <c r="AI2774" s="1"/>
      <c r="AJ2774" s="1"/>
      <c r="AK2774" s="1"/>
      <c r="AL2774" s="1"/>
      <c r="AM2774" s="1"/>
      <c r="AN2774" s="1"/>
      <c r="AO2774" s="1"/>
      <c r="AP2774" s="1"/>
    </row>
    <row r="2775" ht="15.75" customHeight="1">
      <c r="A2775" s="1"/>
      <c r="B2775" s="1"/>
      <c r="C2775" s="1"/>
      <c r="D2775" s="133"/>
      <c r="E2775" s="1"/>
      <c r="F2775" s="1"/>
      <c r="G2775" s="1"/>
      <c r="H2775" s="1"/>
      <c r="I2775" s="1"/>
      <c r="J2775" s="1"/>
      <c r="K2775" s="1"/>
      <c r="L2775" s="1"/>
      <c r="M2775" s="1"/>
      <c r="N2775" s="1"/>
      <c r="O2775" s="1"/>
      <c r="P2775" s="1"/>
      <c r="Q2775" s="1"/>
      <c r="R2775" s="1"/>
      <c r="S2775" s="1"/>
      <c r="T2775" s="1"/>
      <c r="U2775" s="1"/>
      <c r="V2775" s="1"/>
      <c r="W2775" s="1"/>
      <c r="X2775" s="1"/>
      <c r="Y2775" s="1"/>
      <c r="Z2775" s="1"/>
      <c r="AA2775" s="1"/>
      <c r="AB2775" s="1"/>
      <c r="AC2775" s="1"/>
      <c r="AD2775" s="1"/>
      <c r="AE2775" s="1"/>
      <c r="AF2775" s="1"/>
      <c r="AG2775" s="1"/>
      <c r="AH2775" s="1"/>
      <c r="AI2775" s="1"/>
      <c r="AJ2775" s="1"/>
      <c r="AK2775" s="1"/>
      <c r="AL2775" s="1"/>
      <c r="AM2775" s="1"/>
      <c r="AN2775" s="1"/>
      <c r="AO2775" s="1"/>
      <c r="AP2775" s="1"/>
    </row>
    <row r="2776" ht="15.75" customHeight="1">
      <c r="A2776" s="1"/>
      <c r="B2776" s="1"/>
      <c r="C2776" s="1"/>
      <c r="D2776" s="133"/>
      <c r="E2776" s="1"/>
      <c r="F2776" s="1"/>
      <c r="G2776" s="1"/>
      <c r="H2776" s="1"/>
      <c r="I2776" s="1"/>
      <c r="J2776" s="1"/>
      <c r="K2776" s="1"/>
      <c r="L2776" s="1"/>
      <c r="M2776" s="1"/>
      <c r="N2776" s="1"/>
      <c r="O2776" s="1"/>
      <c r="P2776" s="1"/>
      <c r="Q2776" s="1"/>
      <c r="R2776" s="1"/>
      <c r="S2776" s="1"/>
      <c r="T2776" s="1"/>
      <c r="U2776" s="1"/>
      <c r="V2776" s="1"/>
      <c r="W2776" s="1"/>
      <c r="X2776" s="1"/>
      <c r="Y2776" s="1"/>
      <c r="Z2776" s="1"/>
      <c r="AA2776" s="1"/>
      <c r="AB2776" s="1"/>
      <c r="AC2776" s="1"/>
      <c r="AD2776" s="1"/>
      <c r="AE2776" s="1"/>
      <c r="AF2776" s="1"/>
      <c r="AG2776" s="1"/>
      <c r="AH2776" s="1"/>
      <c r="AI2776" s="1"/>
      <c r="AJ2776" s="1"/>
      <c r="AK2776" s="1"/>
      <c r="AL2776" s="1"/>
      <c r="AM2776" s="1"/>
      <c r="AN2776" s="1"/>
      <c r="AO2776" s="1"/>
      <c r="AP2776" s="1"/>
    </row>
    <row r="2777" ht="15.75" customHeight="1">
      <c r="A2777" s="1"/>
      <c r="B2777" s="1"/>
      <c r="C2777" s="1"/>
      <c r="D2777" s="133"/>
      <c r="E2777" s="1"/>
      <c r="F2777" s="1"/>
      <c r="G2777" s="1"/>
      <c r="H2777" s="1"/>
      <c r="I2777" s="1"/>
      <c r="J2777" s="1"/>
      <c r="K2777" s="1"/>
      <c r="L2777" s="1"/>
      <c r="M2777" s="1"/>
      <c r="N2777" s="1"/>
      <c r="O2777" s="1"/>
      <c r="P2777" s="1"/>
      <c r="Q2777" s="1"/>
      <c r="R2777" s="1"/>
      <c r="S2777" s="1"/>
      <c r="T2777" s="1"/>
      <c r="U2777" s="1"/>
      <c r="V2777" s="1"/>
      <c r="W2777" s="1"/>
      <c r="X2777" s="1"/>
      <c r="Y2777" s="1"/>
      <c r="Z2777" s="1"/>
      <c r="AA2777" s="1"/>
      <c r="AB2777" s="1"/>
      <c r="AC2777" s="1"/>
      <c r="AD2777" s="1"/>
      <c r="AE2777" s="1"/>
      <c r="AF2777" s="1"/>
      <c r="AG2777" s="1"/>
      <c r="AH2777" s="1"/>
      <c r="AI2777" s="1"/>
      <c r="AJ2777" s="1"/>
      <c r="AK2777" s="1"/>
      <c r="AL2777" s="1"/>
      <c r="AM2777" s="1"/>
      <c r="AN2777" s="1"/>
      <c r="AO2777" s="1"/>
      <c r="AP2777" s="1"/>
    </row>
    <row r="2778" ht="15.75" customHeight="1">
      <c r="A2778" s="1"/>
      <c r="B2778" s="1"/>
      <c r="C2778" s="1"/>
      <c r="D2778" s="133"/>
      <c r="E2778" s="1"/>
      <c r="F2778" s="1"/>
      <c r="G2778" s="1"/>
      <c r="H2778" s="1"/>
      <c r="I2778" s="1"/>
      <c r="J2778" s="1"/>
      <c r="K2778" s="1"/>
      <c r="L2778" s="1"/>
      <c r="M2778" s="1"/>
      <c r="N2778" s="1"/>
      <c r="O2778" s="1"/>
      <c r="P2778" s="1"/>
      <c r="Q2778" s="1"/>
      <c r="R2778" s="1"/>
      <c r="S2778" s="1"/>
      <c r="T2778" s="1"/>
      <c r="U2778" s="1"/>
      <c r="V2778" s="1"/>
      <c r="W2778" s="1"/>
      <c r="X2778" s="1"/>
      <c r="Y2778" s="1"/>
      <c r="Z2778" s="1"/>
      <c r="AA2778" s="1"/>
      <c r="AB2778" s="1"/>
      <c r="AC2778" s="1"/>
      <c r="AD2778" s="1"/>
      <c r="AE2778" s="1"/>
      <c r="AF2778" s="1"/>
      <c r="AG2778" s="1"/>
      <c r="AH2778" s="1"/>
      <c r="AI2778" s="1"/>
      <c r="AJ2778" s="1"/>
      <c r="AK2778" s="1"/>
      <c r="AL2778" s="1"/>
      <c r="AM2778" s="1"/>
      <c r="AN2778" s="1"/>
      <c r="AO2778" s="1"/>
      <c r="AP2778" s="1"/>
    </row>
    <row r="2779" ht="15.75" customHeight="1">
      <c r="A2779" s="1"/>
      <c r="B2779" s="1"/>
      <c r="C2779" s="1"/>
      <c r="D2779" s="133"/>
      <c r="E2779" s="1"/>
      <c r="F2779" s="1"/>
      <c r="G2779" s="1"/>
      <c r="H2779" s="1"/>
      <c r="I2779" s="1"/>
      <c r="J2779" s="1"/>
      <c r="K2779" s="1"/>
      <c r="L2779" s="1"/>
      <c r="M2779" s="1"/>
      <c r="N2779" s="1"/>
      <c r="O2779" s="1"/>
      <c r="P2779" s="1"/>
      <c r="Q2779" s="1"/>
      <c r="R2779" s="1"/>
      <c r="S2779" s="1"/>
      <c r="T2779" s="1"/>
      <c r="U2779" s="1"/>
      <c r="V2779" s="1"/>
      <c r="W2779" s="1"/>
      <c r="X2779" s="1"/>
      <c r="Y2779" s="1"/>
      <c r="Z2779" s="1"/>
      <c r="AA2779" s="1"/>
      <c r="AB2779" s="1"/>
      <c r="AC2779" s="1"/>
      <c r="AD2779" s="1"/>
      <c r="AE2779" s="1"/>
      <c r="AF2779" s="1"/>
      <c r="AG2779" s="1"/>
      <c r="AH2779" s="1"/>
      <c r="AI2779" s="1"/>
      <c r="AJ2779" s="1"/>
      <c r="AK2779" s="1"/>
      <c r="AL2779" s="1"/>
      <c r="AM2779" s="1"/>
      <c r="AN2779" s="1"/>
      <c r="AO2779" s="1"/>
      <c r="AP2779" s="1"/>
    </row>
    <row r="2780" ht="15.75" customHeight="1">
      <c r="A2780" s="1"/>
      <c r="B2780" s="1"/>
      <c r="C2780" s="1"/>
      <c r="D2780" s="133"/>
      <c r="E2780" s="1"/>
      <c r="F2780" s="1"/>
      <c r="G2780" s="1"/>
      <c r="H2780" s="1"/>
      <c r="I2780" s="1"/>
      <c r="J2780" s="1"/>
      <c r="K2780" s="1"/>
      <c r="L2780" s="1"/>
      <c r="M2780" s="1"/>
      <c r="N2780" s="1"/>
      <c r="O2780" s="1"/>
      <c r="P2780" s="1"/>
      <c r="Q2780" s="1"/>
      <c r="R2780" s="1"/>
      <c r="S2780" s="1"/>
      <c r="T2780" s="1"/>
      <c r="U2780" s="1"/>
      <c r="V2780" s="1"/>
      <c r="W2780" s="1"/>
      <c r="X2780" s="1"/>
      <c r="Y2780" s="1"/>
      <c r="Z2780" s="1"/>
      <c r="AA2780" s="1"/>
      <c r="AB2780" s="1"/>
      <c r="AC2780" s="1"/>
      <c r="AD2780" s="1"/>
      <c r="AE2780" s="1"/>
      <c r="AF2780" s="1"/>
      <c r="AG2780" s="1"/>
      <c r="AH2780" s="1"/>
      <c r="AI2780" s="1"/>
      <c r="AJ2780" s="1"/>
      <c r="AK2780" s="1"/>
      <c r="AL2780" s="1"/>
      <c r="AM2780" s="1"/>
      <c r="AN2780" s="1"/>
      <c r="AO2780" s="1"/>
      <c r="AP2780" s="1"/>
    </row>
    <row r="2781" ht="15.75" customHeight="1">
      <c r="A2781" s="1"/>
      <c r="B2781" s="1"/>
      <c r="C2781" s="1"/>
      <c r="D2781" s="133"/>
      <c r="E2781" s="1"/>
      <c r="F2781" s="1"/>
      <c r="G2781" s="1"/>
      <c r="H2781" s="1"/>
      <c r="I2781" s="1"/>
      <c r="J2781" s="1"/>
      <c r="K2781" s="1"/>
      <c r="L2781" s="1"/>
      <c r="M2781" s="1"/>
      <c r="N2781" s="1"/>
      <c r="O2781" s="1"/>
      <c r="P2781" s="1"/>
      <c r="Q2781" s="1"/>
      <c r="R2781" s="1"/>
      <c r="S2781" s="1"/>
      <c r="T2781" s="1"/>
      <c r="U2781" s="1"/>
      <c r="V2781" s="1"/>
      <c r="W2781" s="1"/>
      <c r="X2781" s="1"/>
      <c r="Y2781" s="1"/>
      <c r="Z2781" s="1"/>
      <c r="AA2781" s="1"/>
      <c r="AB2781" s="1"/>
      <c r="AC2781" s="1"/>
      <c r="AD2781" s="1"/>
      <c r="AE2781" s="1"/>
      <c r="AF2781" s="1"/>
      <c r="AG2781" s="1"/>
      <c r="AH2781" s="1"/>
      <c r="AI2781" s="1"/>
      <c r="AJ2781" s="1"/>
      <c r="AK2781" s="1"/>
      <c r="AL2781" s="1"/>
      <c r="AM2781" s="1"/>
      <c r="AN2781" s="1"/>
      <c r="AO2781" s="1"/>
      <c r="AP2781" s="1"/>
    </row>
    <row r="2782" ht="15.75" customHeight="1">
      <c r="A2782" s="1"/>
      <c r="B2782" s="1"/>
      <c r="C2782" s="1"/>
      <c r="D2782" s="133"/>
      <c r="E2782" s="1"/>
      <c r="F2782" s="1"/>
      <c r="G2782" s="1"/>
      <c r="H2782" s="1"/>
      <c r="I2782" s="1"/>
      <c r="J2782" s="1"/>
      <c r="K2782" s="1"/>
      <c r="L2782" s="1"/>
      <c r="M2782" s="1"/>
      <c r="N2782" s="1"/>
      <c r="O2782" s="1"/>
      <c r="P2782" s="1"/>
      <c r="Q2782" s="1"/>
      <c r="R2782" s="1"/>
      <c r="S2782" s="1"/>
      <c r="T2782" s="1"/>
      <c r="U2782" s="1"/>
      <c r="V2782" s="1"/>
      <c r="W2782" s="1"/>
      <c r="X2782" s="1"/>
      <c r="Y2782" s="1"/>
      <c r="Z2782" s="1"/>
      <c r="AA2782" s="1"/>
      <c r="AB2782" s="1"/>
      <c r="AC2782" s="1"/>
      <c r="AD2782" s="1"/>
      <c r="AE2782" s="1"/>
      <c r="AF2782" s="1"/>
      <c r="AG2782" s="1"/>
      <c r="AH2782" s="1"/>
      <c r="AI2782" s="1"/>
      <c r="AJ2782" s="1"/>
      <c r="AK2782" s="1"/>
      <c r="AL2782" s="1"/>
      <c r="AM2782" s="1"/>
      <c r="AN2782" s="1"/>
      <c r="AO2782" s="1"/>
      <c r="AP2782" s="1"/>
    </row>
    <row r="2783" ht="15.75" customHeight="1">
      <c r="A2783" s="1"/>
      <c r="B2783" s="1"/>
      <c r="C2783" s="1"/>
      <c r="D2783" s="133"/>
      <c r="E2783" s="1"/>
      <c r="F2783" s="1"/>
      <c r="G2783" s="1"/>
      <c r="H2783" s="1"/>
      <c r="I2783" s="1"/>
      <c r="J2783" s="1"/>
      <c r="K2783" s="1"/>
      <c r="L2783" s="1"/>
      <c r="M2783" s="1"/>
      <c r="N2783" s="1"/>
      <c r="O2783" s="1"/>
      <c r="P2783" s="1"/>
      <c r="Q2783" s="1"/>
      <c r="R2783" s="1"/>
      <c r="S2783" s="1"/>
      <c r="T2783" s="1"/>
      <c r="U2783" s="1"/>
      <c r="V2783" s="1"/>
      <c r="W2783" s="1"/>
      <c r="X2783" s="1"/>
      <c r="Y2783" s="1"/>
      <c r="Z2783" s="1"/>
      <c r="AA2783" s="1"/>
      <c r="AB2783" s="1"/>
      <c r="AC2783" s="1"/>
      <c r="AD2783" s="1"/>
      <c r="AE2783" s="1"/>
      <c r="AF2783" s="1"/>
      <c r="AG2783" s="1"/>
      <c r="AH2783" s="1"/>
      <c r="AI2783" s="1"/>
      <c r="AJ2783" s="1"/>
      <c r="AK2783" s="1"/>
      <c r="AL2783" s="1"/>
      <c r="AM2783" s="1"/>
      <c r="AN2783" s="1"/>
      <c r="AO2783" s="1"/>
      <c r="AP2783" s="1"/>
    </row>
    <row r="2784" ht="15.75" customHeight="1">
      <c r="A2784" s="1"/>
      <c r="B2784" s="1"/>
      <c r="C2784" s="1"/>
      <c r="D2784" s="133"/>
      <c r="E2784" s="1"/>
      <c r="F2784" s="1"/>
      <c r="G2784" s="1"/>
      <c r="H2784" s="1"/>
      <c r="I2784" s="1"/>
      <c r="J2784" s="1"/>
      <c r="K2784" s="1"/>
      <c r="L2784" s="1"/>
      <c r="M2784" s="1"/>
      <c r="N2784" s="1"/>
      <c r="O2784" s="1"/>
      <c r="P2784" s="1"/>
      <c r="Q2784" s="1"/>
      <c r="R2784" s="1"/>
      <c r="S2784" s="1"/>
      <c r="T2784" s="1"/>
      <c r="U2784" s="1"/>
      <c r="V2784" s="1"/>
      <c r="W2784" s="1"/>
      <c r="X2784" s="1"/>
      <c r="Y2784" s="1"/>
      <c r="Z2784" s="1"/>
      <c r="AA2784" s="1"/>
      <c r="AB2784" s="1"/>
      <c r="AC2784" s="1"/>
      <c r="AD2784" s="1"/>
      <c r="AE2784" s="1"/>
      <c r="AF2784" s="1"/>
      <c r="AG2784" s="1"/>
      <c r="AH2784" s="1"/>
      <c r="AI2784" s="1"/>
      <c r="AJ2784" s="1"/>
      <c r="AK2784" s="1"/>
      <c r="AL2784" s="1"/>
      <c r="AM2784" s="1"/>
      <c r="AN2784" s="1"/>
      <c r="AO2784" s="1"/>
      <c r="AP2784" s="1"/>
    </row>
    <row r="2785" ht="15.75" customHeight="1">
      <c r="A2785" s="1"/>
      <c r="B2785" s="1"/>
      <c r="C2785" s="1"/>
      <c r="D2785" s="133"/>
      <c r="E2785" s="1"/>
      <c r="F2785" s="1"/>
      <c r="G2785" s="1"/>
      <c r="H2785" s="1"/>
      <c r="I2785" s="1"/>
      <c r="J2785" s="1"/>
      <c r="K2785" s="1"/>
      <c r="L2785" s="1"/>
      <c r="M2785" s="1"/>
      <c r="N2785" s="1"/>
      <c r="O2785" s="1"/>
      <c r="P2785" s="1"/>
      <c r="Q2785" s="1"/>
      <c r="R2785" s="1"/>
      <c r="S2785" s="1"/>
      <c r="T2785" s="1"/>
      <c r="U2785" s="1"/>
      <c r="V2785" s="1"/>
      <c r="W2785" s="1"/>
      <c r="X2785" s="1"/>
      <c r="Y2785" s="1"/>
      <c r="Z2785" s="1"/>
      <c r="AA2785" s="1"/>
      <c r="AB2785" s="1"/>
      <c r="AC2785" s="1"/>
      <c r="AD2785" s="1"/>
      <c r="AE2785" s="1"/>
      <c r="AF2785" s="1"/>
      <c r="AG2785" s="1"/>
      <c r="AH2785" s="1"/>
      <c r="AI2785" s="1"/>
      <c r="AJ2785" s="1"/>
      <c r="AK2785" s="1"/>
      <c r="AL2785" s="1"/>
      <c r="AM2785" s="1"/>
      <c r="AN2785" s="1"/>
      <c r="AO2785" s="1"/>
      <c r="AP2785" s="1"/>
    </row>
    <row r="2786" ht="15.75" customHeight="1">
      <c r="A2786" s="1"/>
      <c r="B2786" s="1"/>
      <c r="C2786" s="1"/>
      <c r="D2786" s="133"/>
      <c r="E2786" s="1"/>
      <c r="F2786" s="1"/>
      <c r="G2786" s="1"/>
      <c r="H2786" s="1"/>
      <c r="I2786" s="1"/>
      <c r="J2786" s="1"/>
      <c r="K2786" s="1"/>
      <c r="L2786" s="1"/>
      <c r="M2786" s="1"/>
      <c r="N2786" s="1"/>
      <c r="O2786" s="1"/>
      <c r="P2786" s="1"/>
      <c r="Q2786" s="1"/>
      <c r="R2786" s="1"/>
      <c r="S2786" s="1"/>
      <c r="T2786" s="1"/>
      <c r="U2786" s="1"/>
      <c r="V2786" s="1"/>
      <c r="W2786" s="1"/>
      <c r="X2786" s="1"/>
      <c r="Y2786" s="1"/>
      <c r="Z2786" s="1"/>
      <c r="AA2786" s="1"/>
      <c r="AB2786" s="1"/>
      <c r="AC2786" s="1"/>
      <c r="AD2786" s="1"/>
      <c r="AE2786" s="1"/>
      <c r="AF2786" s="1"/>
      <c r="AG2786" s="1"/>
      <c r="AH2786" s="1"/>
      <c r="AI2786" s="1"/>
      <c r="AJ2786" s="1"/>
      <c r="AK2786" s="1"/>
      <c r="AL2786" s="1"/>
      <c r="AM2786" s="1"/>
      <c r="AN2786" s="1"/>
      <c r="AO2786" s="1"/>
      <c r="AP2786" s="1"/>
    </row>
    <row r="2787" ht="15.75" customHeight="1">
      <c r="A2787" s="1"/>
      <c r="B2787" s="1"/>
      <c r="C2787" s="1"/>
      <c r="D2787" s="133"/>
      <c r="E2787" s="1"/>
      <c r="F2787" s="1"/>
      <c r="G2787" s="1"/>
      <c r="H2787" s="1"/>
      <c r="I2787" s="1"/>
      <c r="J2787" s="1"/>
      <c r="K2787" s="1"/>
      <c r="L2787" s="1"/>
      <c r="M2787" s="1"/>
      <c r="N2787" s="1"/>
      <c r="O2787" s="1"/>
      <c r="P2787" s="1"/>
      <c r="Q2787" s="1"/>
      <c r="R2787" s="1"/>
      <c r="S2787" s="1"/>
      <c r="T2787" s="1"/>
      <c r="U2787" s="1"/>
      <c r="V2787" s="1"/>
      <c r="W2787" s="1"/>
      <c r="X2787" s="1"/>
      <c r="Y2787" s="1"/>
      <c r="Z2787" s="1"/>
      <c r="AA2787" s="1"/>
      <c r="AB2787" s="1"/>
      <c r="AC2787" s="1"/>
      <c r="AD2787" s="1"/>
      <c r="AE2787" s="1"/>
      <c r="AF2787" s="1"/>
      <c r="AG2787" s="1"/>
      <c r="AH2787" s="1"/>
      <c r="AI2787" s="1"/>
      <c r="AJ2787" s="1"/>
      <c r="AK2787" s="1"/>
      <c r="AL2787" s="1"/>
      <c r="AM2787" s="1"/>
      <c r="AN2787" s="1"/>
      <c r="AO2787" s="1"/>
      <c r="AP2787" s="1"/>
    </row>
    <row r="2788" ht="15.75" customHeight="1">
      <c r="A2788" s="1"/>
      <c r="B2788" s="1"/>
      <c r="C2788" s="1"/>
      <c r="D2788" s="133"/>
      <c r="E2788" s="1"/>
      <c r="F2788" s="1"/>
      <c r="G2788" s="1"/>
      <c r="H2788" s="1"/>
      <c r="I2788" s="1"/>
      <c r="J2788" s="1"/>
      <c r="K2788" s="1"/>
      <c r="L2788" s="1"/>
      <c r="M2788" s="1"/>
      <c r="N2788" s="1"/>
      <c r="O2788" s="1"/>
      <c r="P2788" s="1"/>
      <c r="Q2788" s="1"/>
      <c r="R2788" s="1"/>
      <c r="S2788" s="1"/>
      <c r="T2788" s="1"/>
      <c r="U2788" s="1"/>
      <c r="V2788" s="1"/>
      <c r="W2788" s="1"/>
      <c r="X2788" s="1"/>
      <c r="Y2788" s="1"/>
      <c r="Z2788" s="1"/>
      <c r="AA2788" s="1"/>
      <c r="AB2788" s="1"/>
      <c r="AC2788" s="1"/>
      <c r="AD2788" s="1"/>
      <c r="AE2788" s="1"/>
      <c r="AF2788" s="1"/>
      <c r="AG2788" s="1"/>
      <c r="AH2788" s="1"/>
      <c r="AI2788" s="1"/>
      <c r="AJ2788" s="1"/>
      <c r="AK2788" s="1"/>
      <c r="AL2788" s="1"/>
      <c r="AM2788" s="1"/>
      <c r="AN2788" s="1"/>
      <c r="AO2788" s="1"/>
      <c r="AP2788" s="1"/>
    </row>
    <row r="2789" ht="15.75" customHeight="1">
      <c r="A2789" s="1"/>
      <c r="B2789" s="1"/>
      <c r="C2789" s="1"/>
      <c r="D2789" s="133"/>
      <c r="E2789" s="1"/>
      <c r="F2789" s="1"/>
      <c r="G2789" s="1"/>
      <c r="H2789" s="1"/>
      <c r="I2789" s="1"/>
      <c r="J2789" s="1"/>
      <c r="K2789" s="1"/>
      <c r="L2789" s="1"/>
      <c r="M2789" s="1"/>
      <c r="N2789" s="1"/>
      <c r="O2789" s="1"/>
      <c r="P2789" s="1"/>
      <c r="Q2789" s="1"/>
      <c r="R2789" s="1"/>
      <c r="S2789" s="1"/>
      <c r="T2789" s="1"/>
      <c r="U2789" s="1"/>
      <c r="V2789" s="1"/>
      <c r="W2789" s="1"/>
      <c r="X2789" s="1"/>
      <c r="Y2789" s="1"/>
      <c r="Z2789" s="1"/>
      <c r="AA2789" s="1"/>
      <c r="AB2789" s="1"/>
      <c r="AC2789" s="1"/>
      <c r="AD2789" s="1"/>
      <c r="AE2789" s="1"/>
      <c r="AF2789" s="1"/>
      <c r="AG2789" s="1"/>
      <c r="AH2789" s="1"/>
      <c r="AI2789" s="1"/>
      <c r="AJ2789" s="1"/>
      <c r="AK2789" s="1"/>
      <c r="AL2789" s="1"/>
      <c r="AM2789" s="1"/>
      <c r="AN2789" s="1"/>
      <c r="AO2789" s="1"/>
      <c r="AP2789" s="1"/>
    </row>
    <row r="2790" ht="15.75" customHeight="1">
      <c r="A2790" s="1"/>
      <c r="B2790" s="1"/>
      <c r="C2790" s="1"/>
      <c r="D2790" s="133"/>
      <c r="E2790" s="1"/>
      <c r="F2790" s="1"/>
      <c r="G2790" s="1"/>
      <c r="H2790" s="1"/>
      <c r="I2790" s="1"/>
      <c r="J2790" s="1"/>
      <c r="K2790" s="1"/>
      <c r="L2790" s="1"/>
      <c r="M2790" s="1"/>
      <c r="N2790" s="1"/>
      <c r="O2790" s="1"/>
      <c r="P2790" s="1"/>
      <c r="Q2790" s="1"/>
      <c r="R2790" s="1"/>
      <c r="S2790" s="1"/>
      <c r="T2790" s="1"/>
      <c r="U2790" s="1"/>
      <c r="V2790" s="1"/>
      <c r="W2790" s="1"/>
      <c r="X2790" s="1"/>
      <c r="Y2790" s="1"/>
      <c r="Z2790" s="1"/>
      <c r="AA2790" s="1"/>
      <c r="AB2790" s="1"/>
      <c r="AC2790" s="1"/>
      <c r="AD2790" s="1"/>
      <c r="AE2790" s="1"/>
      <c r="AF2790" s="1"/>
      <c r="AG2790" s="1"/>
      <c r="AH2790" s="1"/>
      <c r="AI2790" s="1"/>
      <c r="AJ2790" s="1"/>
      <c r="AK2790" s="1"/>
      <c r="AL2790" s="1"/>
      <c r="AM2790" s="1"/>
      <c r="AN2790" s="1"/>
      <c r="AO2790" s="1"/>
      <c r="AP2790" s="1"/>
    </row>
    <row r="2791" ht="15.75" customHeight="1">
      <c r="A2791" s="1"/>
      <c r="B2791" s="1"/>
      <c r="C2791" s="1"/>
      <c r="D2791" s="133"/>
      <c r="E2791" s="1"/>
      <c r="F2791" s="1"/>
      <c r="G2791" s="1"/>
      <c r="H2791" s="1"/>
      <c r="I2791" s="1"/>
      <c r="J2791" s="1"/>
      <c r="K2791" s="1"/>
      <c r="L2791" s="1"/>
      <c r="M2791" s="1"/>
      <c r="N2791" s="1"/>
      <c r="O2791" s="1"/>
      <c r="P2791" s="1"/>
      <c r="Q2791" s="1"/>
      <c r="R2791" s="1"/>
      <c r="S2791" s="1"/>
      <c r="T2791" s="1"/>
      <c r="U2791" s="1"/>
      <c r="V2791" s="1"/>
      <c r="W2791" s="1"/>
      <c r="X2791" s="1"/>
      <c r="Y2791" s="1"/>
      <c r="Z2791" s="1"/>
      <c r="AA2791" s="1"/>
      <c r="AB2791" s="1"/>
      <c r="AC2791" s="1"/>
      <c r="AD2791" s="1"/>
      <c r="AE2791" s="1"/>
      <c r="AF2791" s="1"/>
      <c r="AG2791" s="1"/>
      <c r="AH2791" s="1"/>
      <c r="AI2791" s="1"/>
      <c r="AJ2791" s="1"/>
      <c r="AK2791" s="1"/>
      <c r="AL2791" s="1"/>
      <c r="AM2791" s="1"/>
      <c r="AN2791" s="1"/>
      <c r="AO2791" s="1"/>
      <c r="AP2791" s="1"/>
    </row>
    <row r="2792" ht="15.75" customHeight="1">
      <c r="A2792" s="1"/>
      <c r="B2792" s="1"/>
      <c r="C2792" s="1"/>
      <c r="D2792" s="133"/>
      <c r="E2792" s="1"/>
      <c r="F2792" s="1"/>
      <c r="G2792" s="1"/>
      <c r="H2792" s="1"/>
      <c r="I2792" s="1"/>
      <c r="J2792" s="1"/>
      <c r="K2792" s="1"/>
      <c r="L2792" s="1"/>
      <c r="M2792" s="1"/>
      <c r="N2792" s="1"/>
      <c r="O2792" s="1"/>
      <c r="P2792" s="1"/>
      <c r="Q2792" s="1"/>
      <c r="R2792" s="1"/>
      <c r="S2792" s="1"/>
      <c r="T2792" s="1"/>
      <c r="U2792" s="1"/>
      <c r="V2792" s="1"/>
      <c r="W2792" s="1"/>
      <c r="X2792" s="1"/>
      <c r="Y2792" s="1"/>
      <c r="Z2792" s="1"/>
      <c r="AA2792" s="1"/>
      <c r="AB2792" s="1"/>
      <c r="AC2792" s="1"/>
      <c r="AD2792" s="1"/>
      <c r="AE2792" s="1"/>
      <c r="AF2792" s="1"/>
      <c r="AG2792" s="1"/>
      <c r="AH2792" s="1"/>
      <c r="AI2792" s="1"/>
      <c r="AJ2792" s="1"/>
      <c r="AK2792" s="1"/>
      <c r="AL2792" s="1"/>
      <c r="AM2792" s="1"/>
      <c r="AN2792" s="1"/>
      <c r="AO2792" s="1"/>
      <c r="AP2792" s="1"/>
    </row>
    <row r="2793" ht="15.75" customHeight="1">
      <c r="A2793" s="1"/>
      <c r="B2793" s="1"/>
      <c r="C2793" s="1"/>
      <c r="D2793" s="133"/>
      <c r="E2793" s="1"/>
      <c r="F2793" s="1"/>
      <c r="G2793" s="1"/>
      <c r="H2793" s="1"/>
      <c r="I2793" s="1"/>
      <c r="J2793" s="1"/>
      <c r="K2793" s="1"/>
      <c r="L2793" s="1"/>
      <c r="M2793" s="1"/>
      <c r="N2793" s="1"/>
      <c r="O2793" s="1"/>
      <c r="P2793" s="1"/>
      <c r="Q2793" s="1"/>
      <c r="R2793" s="1"/>
      <c r="S2793" s="1"/>
      <c r="T2793" s="1"/>
      <c r="U2793" s="1"/>
      <c r="V2793" s="1"/>
      <c r="W2793" s="1"/>
      <c r="X2793" s="1"/>
      <c r="Y2793" s="1"/>
      <c r="Z2793" s="1"/>
      <c r="AA2793" s="1"/>
      <c r="AB2793" s="1"/>
      <c r="AC2793" s="1"/>
      <c r="AD2793" s="1"/>
      <c r="AE2793" s="1"/>
      <c r="AF2793" s="1"/>
      <c r="AG2793" s="1"/>
      <c r="AH2793" s="1"/>
      <c r="AI2793" s="1"/>
      <c r="AJ2793" s="1"/>
      <c r="AK2793" s="1"/>
      <c r="AL2793" s="1"/>
      <c r="AM2793" s="1"/>
      <c r="AN2793" s="1"/>
      <c r="AO2793" s="1"/>
      <c r="AP2793" s="1"/>
    </row>
    <row r="2794" ht="15.75" customHeight="1">
      <c r="A2794" s="1"/>
      <c r="B2794" s="1"/>
      <c r="C2794" s="1"/>
      <c r="D2794" s="133"/>
      <c r="E2794" s="1"/>
      <c r="F2794" s="1"/>
      <c r="G2794" s="1"/>
      <c r="H2794" s="1"/>
      <c r="I2794" s="1"/>
      <c r="J2794" s="1"/>
      <c r="K2794" s="1"/>
      <c r="L2794" s="1"/>
      <c r="M2794" s="1"/>
      <c r="N2794" s="1"/>
      <c r="O2794" s="1"/>
      <c r="P2794" s="1"/>
      <c r="Q2794" s="1"/>
      <c r="R2794" s="1"/>
      <c r="S2794" s="1"/>
      <c r="T2794" s="1"/>
      <c r="U2794" s="1"/>
      <c r="V2794" s="1"/>
      <c r="W2794" s="1"/>
      <c r="X2794" s="1"/>
      <c r="Y2794" s="1"/>
      <c r="Z2794" s="1"/>
      <c r="AA2794" s="1"/>
      <c r="AB2794" s="1"/>
      <c r="AC2794" s="1"/>
      <c r="AD2794" s="1"/>
      <c r="AE2794" s="1"/>
      <c r="AF2794" s="1"/>
      <c r="AG2794" s="1"/>
      <c r="AH2794" s="1"/>
      <c r="AI2794" s="1"/>
      <c r="AJ2794" s="1"/>
      <c r="AK2794" s="1"/>
      <c r="AL2794" s="1"/>
      <c r="AM2794" s="1"/>
      <c r="AN2794" s="1"/>
      <c r="AO2794" s="1"/>
      <c r="AP2794" s="1"/>
    </row>
    <row r="2795" ht="15.75" customHeight="1">
      <c r="A2795" s="1"/>
      <c r="B2795" s="1"/>
      <c r="C2795" s="1"/>
      <c r="D2795" s="133"/>
      <c r="E2795" s="1"/>
      <c r="F2795" s="1"/>
      <c r="G2795" s="1"/>
      <c r="H2795" s="1"/>
      <c r="I2795" s="1"/>
      <c r="J2795" s="1"/>
      <c r="K2795" s="1"/>
      <c r="L2795" s="1"/>
      <c r="M2795" s="1"/>
      <c r="N2795" s="1"/>
      <c r="O2795" s="1"/>
      <c r="P2795" s="1"/>
      <c r="Q2795" s="1"/>
      <c r="R2795" s="1"/>
      <c r="S2795" s="1"/>
      <c r="T2795" s="1"/>
      <c r="U2795" s="1"/>
      <c r="V2795" s="1"/>
      <c r="W2795" s="1"/>
      <c r="X2795" s="1"/>
      <c r="Y2795" s="1"/>
      <c r="Z2795" s="1"/>
      <c r="AA2795" s="1"/>
      <c r="AB2795" s="1"/>
      <c r="AC2795" s="1"/>
      <c r="AD2795" s="1"/>
      <c r="AE2795" s="1"/>
      <c r="AF2795" s="1"/>
      <c r="AG2795" s="1"/>
      <c r="AH2795" s="1"/>
      <c r="AI2795" s="1"/>
      <c r="AJ2795" s="1"/>
      <c r="AK2795" s="1"/>
      <c r="AL2795" s="1"/>
      <c r="AM2795" s="1"/>
      <c r="AN2795" s="1"/>
      <c r="AO2795" s="1"/>
      <c r="AP2795" s="1"/>
    </row>
    <row r="2796" ht="15.75" customHeight="1">
      <c r="A2796" s="1"/>
      <c r="B2796" s="1"/>
      <c r="C2796" s="1"/>
      <c r="D2796" s="133"/>
      <c r="E2796" s="1"/>
      <c r="F2796" s="1"/>
      <c r="G2796" s="1"/>
      <c r="H2796" s="1"/>
      <c r="I2796" s="1"/>
      <c r="J2796" s="1"/>
      <c r="K2796" s="1"/>
      <c r="L2796" s="1"/>
      <c r="M2796" s="1"/>
      <c r="N2796" s="1"/>
      <c r="O2796" s="1"/>
      <c r="P2796" s="1"/>
      <c r="Q2796" s="1"/>
      <c r="R2796" s="1"/>
      <c r="S2796" s="1"/>
      <c r="T2796" s="1"/>
      <c r="U2796" s="1"/>
      <c r="V2796" s="1"/>
      <c r="W2796" s="1"/>
      <c r="X2796" s="1"/>
      <c r="Y2796" s="1"/>
      <c r="Z2796" s="1"/>
      <c r="AA2796" s="1"/>
      <c r="AB2796" s="1"/>
      <c r="AC2796" s="1"/>
      <c r="AD2796" s="1"/>
      <c r="AE2796" s="1"/>
      <c r="AF2796" s="1"/>
      <c r="AG2796" s="1"/>
      <c r="AH2796" s="1"/>
      <c r="AI2796" s="1"/>
      <c r="AJ2796" s="1"/>
      <c r="AK2796" s="1"/>
      <c r="AL2796" s="1"/>
      <c r="AM2796" s="1"/>
      <c r="AN2796" s="1"/>
      <c r="AO2796" s="1"/>
      <c r="AP2796" s="1"/>
    </row>
    <row r="2797" ht="15.75" customHeight="1">
      <c r="A2797" s="1"/>
      <c r="B2797" s="1"/>
      <c r="C2797" s="1"/>
      <c r="D2797" s="133"/>
      <c r="E2797" s="1"/>
      <c r="F2797" s="1"/>
      <c r="G2797" s="1"/>
      <c r="H2797" s="1"/>
      <c r="I2797" s="1"/>
      <c r="J2797" s="1"/>
      <c r="K2797" s="1"/>
      <c r="L2797" s="1"/>
      <c r="M2797" s="1"/>
      <c r="N2797" s="1"/>
      <c r="O2797" s="1"/>
      <c r="P2797" s="1"/>
      <c r="Q2797" s="1"/>
      <c r="R2797" s="1"/>
      <c r="S2797" s="1"/>
      <c r="T2797" s="1"/>
      <c r="U2797" s="1"/>
      <c r="V2797" s="1"/>
      <c r="W2797" s="1"/>
      <c r="X2797" s="1"/>
      <c r="Y2797" s="1"/>
      <c r="Z2797" s="1"/>
      <c r="AA2797" s="1"/>
      <c r="AB2797" s="1"/>
      <c r="AC2797" s="1"/>
      <c r="AD2797" s="1"/>
      <c r="AE2797" s="1"/>
      <c r="AF2797" s="1"/>
      <c r="AG2797" s="1"/>
      <c r="AH2797" s="1"/>
      <c r="AI2797" s="1"/>
      <c r="AJ2797" s="1"/>
      <c r="AK2797" s="1"/>
      <c r="AL2797" s="1"/>
      <c r="AM2797" s="1"/>
      <c r="AN2797" s="1"/>
      <c r="AO2797" s="1"/>
      <c r="AP2797" s="1"/>
    </row>
    <row r="2798" ht="15.75" customHeight="1">
      <c r="A2798" s="1"/>
      <c r="B2798" s="1"/>
      <c r="C2798" s="1"/>
      <c r="D2798" s="133"/>
      <c r="E2798" s="1"/>
      <c r="F2798" s="1"/>
      <c r="G2798" s="1"/>
      <c r="H2798" s="1"/>
      <c r="I2798" s="1"/>
      <c r="J2798" s="1"/>
      <c r="K2798" s="1"/>
      <c r="L2798" s="1"/>
      <c r="M2798" s="1"/>
      <c r="N2798" s="1"/>
      <c r="O2798" s="1"/>
      <c r="P2798" s="1"/>
      <c r="Q2798" s="1"/>
      <c r="R2798" s="1"/>
      <c r="S2798" s="1"/>
      <c r="T2798" s="1"/>
      <c r="U2798" s="1"/>
      <c r="V2798" s="1"/>
      <c r="W2798" s="1"/>
      <c r="X2798" s="1"/>
      <c r="Y2798" s="1"/>
      <c r="Z2798" s="1"/>
      <c r="AA2798" s="1"/>
      <c r="AB2798" s="1"/>
      <c r="AC2798" s="1"/>
      <c r="AD2798" s="1"/>
      <c r="AE2798" s="1"/>
      <c r="AF2798" s="1"/>
      <c r="AG2798" s="1"/>
      <c r="AH2798" s="1"/>
      <c r="AI2798" s="1"/>
      <c r="AJ2798" s="1"/>
      <c r="AK2798" s="1"/>
      <c r="AL2798" s="1"/>
      <c r="AM2798" s="1"/>
      <c r="AN2798" s="1"/>
      <c r="AO2798" s="1"/>
      <c r="AP2798" s="1"/>
    </row>
    <row r="2799" ht="15.75" customHeight="1">
      <c r="A2799" s="1"/>
      <c r="B2799" s="1"/>
      <c r="C2799" s="1"/>
      <c r="D2799" s="133"/>
      <c r="E2799" s="1"/>
      <c r="F2799" s="1"/>
      <c r="G2799" s="1"/>
      <c r="H2799" s="1"/>
      <c r="I2799" s="1"/>
      <c r="J2799" s="1"/>
      <c r="K2799" s="1"/>
      <c r="L2799" s="1"/>
      <c r="M2799" s="1"/>
      <c r="N2799" s="1"/>
      <c r="O2799" s="1"/>
      <c r="P2799" s="1"/>
      <c r="Q2799" s="1"/>
      <c r="R2799" s="1"/>
      <c r="S2799" s="1"/>
      <c r="T2799" s="1"/>
      <c r="U2799" s="1"/>
      <c r="V2799" s="1"/>
      <c r="W2799" s="1"/>
      <c r="X2799" s="1"/>
      <c r="Y2799" s="1"/>
      <c r="Z2799" s="1"/>
      <c r="AA2799" s="1"/>
      <c r="AB2799" s="1"/>
      <c r="AC2799" s="1"/>
      <c r="AD2799" s="1"/>
      <c r="AE2799" s="1"/>
      <c r="AF2799" s="1"/>
      <c r="AG2799" s="1"/>
      <c r="AH2799" s="1"/>
      <c r="AI2799" s="1"/>
      <c r="AJ2799" s="1"/>
      <c r="AK2799" s="1"/>
      <c r="AL2799" s="1"/>
      <c r="AM2799" s="1"/>
      <c r="AN2799" s="1"/>
      <c r="AO2799" s="1"/>
      <c r="AP2799" s="1"/>
    </row>
    <row r="2800" ht="15.75" customHeight="1">
      <c r="A2800" s="1"/>
      <c r="B2800" s="1"/>
      <c r="C2800" s="1"/>
      <c r="D2800" s="133"/>
      <c r="E2800" s="1"/>
      <c r="F2800" s="1"/>
      <c r="G2800" s="1"/>
      <c r="H2800" s="1"/>
      <c r="I2800" s="1"/>
      <c r="J2800" s="1"/>
      <c r="K2800" s="1"/>
      <c r="L2800" s="1"/>
      <c r="M2800" s="1"/>
      <c r="N2800" s="1"/>
      <c r="O2800" s="1"/>
      <c r="P2800" s="1"/>
      <c r="Q2800" s="1"/>
      <c r="R2800" s="1"/>
      <c r="S2800" s="1"/>
      <c r="T2800" s="1"/>
      <c r="U2800" s="1"/>
      <c r="V2800" s="1"/>
      <c r="W2800" s="1"/>
      <c r="X2800" s="1"/>
      <c r="Y2800" s="1"/>
      <c r="Z2800" s="1"/>
      <c r="AA2800" s="1"/>
      <c r="AB2800" s="1"/>
      <c r="AC2800" s="1"/>
      <c r="AD2800" s="1"/>
      <c r="AE2800" s="1"/>
      <c r="AF2800" s="1"/>
      <c r="AG2800" s="1"/>
      <c r="AH2800" s="1"/>
      <c r="AI2800" s="1"/>
      <c r="AJ2800" s="1"/>
      <c r="AK2800" s="1"/>
      <c r="AL2800" s="1"/>
      <c r="AM2800" s="1"/>
      <c r="AN2800" s="1"/>
      <c r="AO2800" s="1"/>
      <c r="AP2800" s="1"/>
    </row>
    <row r="2801" ht="15.75" customHeight="1">
      <c r="A2801" s="1"/>
      <c r="B2801" s="1"/>
      <c r="C2801" s="1"/>
      <c r="D2801" s="133"/>
      <c r="E2801" s="1"/>
      <c r="F2801" s="1"/>
      <c r="G2801" s="1"/>
      <c r="H2801" s="1"/>
      <c r="I2801" s="1"/>
      <c r="J2801" s="1"/>
      <c r="K2801" s="1"/>
      <c r="L2801" s="1"/>
      <c r="M2801" s="1"/>
      <c r="N2801" s="1"/>
      <c r="O2801" s="1"/>
      <c r="P2801" s="1"/>
      <c r="Q2801" s="1"/>
      <c r="R2801" s="1"/>
      <c r="S2801" s="1"/>
      <c r="T2801" s="1"/>
      <c r="U2801" s="1"/>
      <c r="V2801" s="1"/>
      <c r="W2801" s="1"/>
      <c r="X2801" s="1"/>
      <c r="Y2801" s="1"/>
      <c r="Z2801" s="1"/>
      <c r="AA2801" s="1"/>
      <c r="AB2801" s="1"/>
      <c r="AC2801" s="1"/>
      <c r="AD2801" s="1"/>
      <c r="AE2801" s="1"/>
      <c r="AF2801" s="1"/>
      <c r="AG2801" s="1"/>
      <c r="AH2801" s="1"/>
      <c r="AI2801" s="1"/>
      <c r="AJ2801" s="1"/>
      <c r="AK2801" s="1"/>
      <c r="AL2801" s="1"/>
      <c r="AM2801" s="1"/>
      <c r="AN2801" s="1"/>
      <c r="AO2801" s="1"/>
      <c r="AP2801" s="1"/>
    </row>
    <row r="2802" ht="15.75" customHeight="1">
      <c r="A2802" s="1"/>
      <c r="B2802" s="1"/>
      <c r="C2802" s="1"/>
      <c r="D2802" s="133"/>
      <c r="E2802" s="1"/>
      <c r="F2802" s="1"/>
      <c r="G2802" s="1"/>
      <c r="H2802" s="1"/>
      <c r="I2802" s="1"/>
      <c r="J2802" s="1"/>
      <c r="K2802" s="1"/>
      <c r="L2802" s="1"/>
      <c r="M2802" s="1"/>
      <c r="N2802" s="1"/>
      <c r="O2802" s="1"/>
      <c r="P2802" s="1"/>
      <c r="Q2802" s="1"/>
      <c r="R2802" s="1"/>
      <c r="S2802" s="1"/>
      <c r="T2802" s="1"/>
      <c r="U2802" s="1"/>
      <c r="V2802" s="1"/>
      <c r="W2802" s="1"/>
      <c r="X2802" s="1"/>
      <c r="Y2802" s="1"/>
      <c r="Z2802" s="1"/>
      <c r="AA2802" s="1"/>
      <c r="AB2802" s="1"/>
      <c r="AC2802" s="1"/>
      <c r="AD2802" s="1"/>
      <c r="AE2802" s="1"/>
      <c r="AF2802" s="1"/>
      <c r="AG2802" s="1"/>
      <c r="AH2802" s="1"/>
      <c r="AI2802" s="1"/>
      <c r="AJ2802" s="1"/>
      <c r="AK2802" s="1"/>
      <c r="AL2802" s="1"/>
      <c r="AM2802" s="1"/>
      <c r="AN2802" s="1"/>
      <c r="AO2802" s="1"/>
      <c r="AP2802" s="1"/>
    </row>
    <row r="2803" ht="15.75" customHeight="1">
      <c r="A2803" s="1"/>
      <c r="B2803" s="1"/>
      <c r="C2803" s="1"/>
      <c r="D2803" s="133"/>
      <c r="E2803" s="1"/>
      <c r="F2803" s="1"/>
      <c r="G2803" s="1"/>
      <c r="H2803" s="1"/>
      <c r="I2803" s="1"/>
      <c r="J2803" s="1"/>
      <c r="K2803" s="1"/>
      <c r="L2803" s="1"/>
      <c r="M2803" s="1"/>
      <c r="N2803" s="1"/>
      <c r="O2803" s="1"/>
      <c r="P2803" s="1"/>
      <c r="Q2803" s="1"/>
      <c r="R2803" s="1"/>
      <c r="S2803" s="1"/>
      <c r="T2803" s="1"/>
      <c r="U2803" s="1"/>
      <c r="V2803" s="1"/>
      <c r="W2803" s="1"/>
      <c r="X2803" s="1"/>
      <c r="Y2803" s="1"/>
      <c r="Z2803" s="1"/>
      <c r="AA2803" s="1"/>
      <c r="AB2803" s="1"/>
      <c r="AC2803" s="1"/>
      <c r="AD2803" s="1"/>
      <c r="AE2803" s="1"/>
      <c r="AF2803" s="1"/>
      <c r="AG2803" s="1"/>
      <c r="AH2803" s="1"/>
      <c r="AI2803" s="1"/>
      <c r="AJ2803" s="1"/>
      <c r="AK2803" s="1"/>
      <c r="AL2803" s="1"/>
      <c r="AM2803" s="1"/>
      <c r="AN2803" s="1"/>
      <c r="AO2803" s="1"/>
      <c r="AP2803" s="1"/>
    </row>
    <row r="2804" ht="15.75" customHeight="1">
      <c r="A2804" s="1"/>
      <c r="B2804" s="1"/>
      <c r="C2804" s="1"/>
      <c r="D2804" s="133"/>
      <c r="E2804" s="1"/>
      <c r="F2804" s="1"/>
      <c r="G2804" s="1"/>
      <c r="H2804" s="1"/>
      <c r="I2804" s="1"/>
      <c r="J2804" s="1"/>
      <c r="K2804" s="1"/>
      <c r="L2804" s="1"/>
      <c r="M2804" s="1"/>
      <c r="N2804" s="1"/>
      <c r="O2804" s="1"/>
      <c r="P2804" s="1"/>
      <c r="Q2804" s="1"/>
      <c r="R2804" s="1"/>
      <c r="S2804" s="1"/>
      <c r="T2804" s="1"/>
      <c r="U2804" s="1"/>
      <c r="V2804" s="1"/>
      <c r="W2804" s="1"/>
      <c r="X2804" s="1"/>
      <c r="Y2804" s="1"/>
      <c r="Z2804" s="1"/>
      <c r="AA2804" s="1"/>
      <c r="AB2804" s="1"/>
      <c r="AC2804" s="1"/>
      <c r="AD2804" s="1"/>
      <c r="AE2804" s="1"/>
      <c r="AF2804" s="1"/>
      <c r="AG2804" s="1"/>
      <c r="AH2804" s="1"/>
      <c r="AI2804" s="1"/>
      <c r="AJ2804" s="1"/>
      <c r="AK2804" s="1"/>
      <c r="AL2804" s="1"/>
      <c r="AM2804" s="1"/>
      <c r="AN2804" s="1"/>
      <c r="AO2804" s="1"/>
      <c r="AP2804" s="1"/>
    </row>
    <row r="2805" ht="15.75" customHeight="1">
      <c r="A2805" s="1"/>
      <c r="B2805" s="1"/>
      <c r="C2805" s="1"/>
      <c r="D2805" s="133"/>
      <c r="E2805" s="1"/>
      <c r="F2805" s="1"/>
      <c r="G2805" s="1"/>
      <c r="H2805" s="1"/>
      <c r="I2805" s="1"/>
      <c r="J2805" s="1"/>
      <c r="K2805" s="1"/>
      <c r="L2805" s="1"/>
      <c r="M2805" s="1"/>
      <c r="N2805" s="1"/>
      <c r="O2805" s="1"/>
      <c r="P2805" s="1"/>
      <c r="Q2805" s="1"/>
      <c r="R2805" s="1"/>
      <c r="S2805" s="1"/>
      <c r="T2805" s="1"/>
      <c r="U2805" s="1"/>
      <c r="V2805" s="1"/>
      <c r="W2805" s="1"/>
      <c r="X2805" s="1"/>
      <c r="Y2805" s="1"/>
      <c r="Z2805" s="1"/>
      <c r="AA2805" s="1"/>
      <c r="AB2805" s="1"/>
      <c r="AC2805" s="1"/>
      <c r="AD2805" s="1"/>
      <c r="AE2805" s="1"/>
      <c r="AF2805" s="1"/>
      <c r="AG2805" s="1"/>
      <c r="AH2805" s="1"/>
      <c r="AI2805" s="1"/>
      <c r="AJ2805" s="1"/>
      <c r="AK2805" s="1"/>
      <c r="AL2805" s="1"/>
      <c r="AM2805" s="1"/>
      <c r="AN2805" s="1"/>
      <c r="AO2805" s="1"/>
      <c r="AP2805" s="1"/>
    </row>
    <row r="2806" ht="15.75" customHeight="1">
      <c r="A2806" s="1"/>
      <c r="B2806" s="1"/>
      <c r="C2806" s="1"/>
      <c r="D2806" s="133"/>
      <c r="E2806" s="1"/>
      <c r="F2806" s="1"/>
      <c r="G2806" s="1"/>
      <c r="H2806" s="1"/>
      <c r="I2806" s="1"/>
      <c r="J2806" s="1"/>
      <c r="K2806" s="1"/>
      <c r="L2806" s="1"/>
      <c r="M2806" s="1"/>
      <c r="N2806" s="1"/>
      <c r="O2806" s="1"/>
      <c r="P2806" s="1"/>
      <c r="Q2806" s="1"/>
      <c r="R2806" s="1"/>
      <c r="S2806" s="1"/>
      <c r="T2806" s="1"/>
      <c r="U2806" s="1"/>
      <c r="V2806" s="1"/>
      <c r="W2806" s="1"/>
      <c r="X2806" s="1"/>
      <c r="Y2806" s="1"/>
      <c r="Z2806" s="1"/>
      <c r="AA2806" s="1"/>
      <c r="AB2806" s="1"/>
      <c r="AC2806" s="1"/>
      <c r="AD2806" s="1"/>
      <c r="AE2806" s="1"/>
      <c r="AF2806" s="1"/>
      <c r="AG2806" s="1"/>
      <c r="AH2806" s="1"/>
      <c r="AI2806" s="1"/>
      <c r="AJ2806" s="1"/>
      <c r="AK2806" s="1"/>
      <c r="AL2806" s="1"/>
      <c r="AM2806" s="1"/>
      <c r="AN2806" s="1"/>
      <c r="AO2806" s="1"/>
      <c r="AP2806" s="1"/>
    </row>
    <row r="2807" ht="15.75" customHeight="1">
      <c r="A2807" s="1"/>
      <c r="B2807" s="1"/>
      <c r="C2807" s="1"/>
      <c r="D2807" s="133"/>
      <c r="E2807" s="1"/>
      <c r="F2807" s="1"/>
      <c r="G2807" s="1"/>
      <c r="H2807" s="1"/>
      <c r="I2807" s="1"/>
      <c r="J2807" s="1"/>
      <c r="K2807" s="1"/>
      <c r="L2807" s="1"/>
      <c r="M2807" s="1"/>
      <c r="N2807" s="1"/>
      <c r="O2807" s="1"/>
      <c r="P2807" s="1"/>
      <c r="Q2807" s="1"/>
      <c r="R2807" s="1"/>
      <c r="S2807" s="1"/>
      <c r="T2807" s="1"/>
      <c r="U2807" s="1"/>
      <c r="V2807" s="1"/>
      <c r="W2807" s="1"/>
      <c r="X2807" s="1"/>
      <c r="Y2807" s="1"/>
      <c r="Z2807" s="1"/>
      <c r="AA2807" s="1"/>
      <c r="AB2807" s="1"/>
      <c r="AC2807" s="1"/>
      <c r="AD2807" s="1"/>
      <c r="AE2807" s="1"/>
      <c r="AF2807" s="1"/>
      <c r="AG2807" s="1"/>
      <c r="AH2807" s="1"/>
      <c r="AI2807" s="1"/>
      <c r="AJ2807" s="1"/>
      <c r="AK2807" s="1"/>
      <c r="AL2807" s="1"/>
      <c r="AM2807" s="1"/>
      <c r="AN2807" s="1"/>
      <c r="AO2807" s="1"/>
      <c r="AP2807" s="1"/>
    </row>
    <row r="2808" ht="15.75" customHeight="1">
      <c r="A2808" s="1"/>
      <c r="B2808" s="1"/>
      <c r="C2808" s="1"/>
      <c r="D2808" s="133"/>
      <c r="E2808" s="1"/>
      <c r="F2808" s="1"/>
      <c r="G2808" s="1"/>
      <c r="H2808" s="1"/>
      <c r="I2808" s="1"/>
      <c r="J2808" s="1"/>
      <c r="K2808" s="1"/>
      <c r="L2808" s="1"/>
      <c r="M2808" s="1"/>
      <c r="N2808" s="1"/>
      <c r="O2808" s="1"/>
      <c r="P2808" s="1"/>
      <c r="Q2808" s="1"/>
      <c r="R2808" s="1"/>
      <c r="S2808" s="1"/>
      <c r="T2808" s="1"/>
      <c r="U2808" s="1"/>
      <c r="V2808" s="1"/>
      <c r="W2808" s="1"/>
      <c r="X2808" s="1"/>
      <c r="Y2808" s="1"/>
      <c r="Z2808" s="1"/>
      <c r="AA2808" s="1"/>
      <c r="AB2808" s="1"/>
      <c r="AC2808" s="1"/>
      <c r="AD2808" s="1"/>
      <c r="AE2808" s="1"/>
      <c r="AF2808" s="1"/>
      <c r="AG2808" s="1"/>
      <c r="AH2808" s="1"/>
      <c r="AI2808" s="1"/>
      <c r="AJ2808" s="1"/>
      <c r="AK2808" s="1"/>
      <c r="AL2808" s="1"/>
      <c r="AM2808" s="1"/>
      <c r="AN2808" s="1"/>
      <c r="AO2808" s="1"/>
      <c r="AP2808" s="1"/>
    </row>
    <row r="2809" ht="15.75" customHeight="1">
      <c r="A2809" s="1"/>
      <c r="B2809" s="1"/>
      <c r="C2809" s="1"/>
      <c r="D2809" s="133"/>
      <c r="E2809" s="1"/>
      <c r="F2809" s="1"/>
      <c r="G2809" s="1"/>
      <c r="H2809" s="1"/>
      <c r="I2809" s="1"/>
      <c r="J2809" s="1"/>
      <c r="K2809" s="1"/>
      <c r="L2809" s="1"/>
      <c r="M2809" s="1"/>
      <c r="N2809" s="1"/>
      <c r="O2809" s="1"/>
      <c r="P2809" s="1"/>
      <c r="Q2809" s="1"/>
      <c r="R2809" s="1"/>
      <c r="S2809" s="1"/>
      <c r="T2809" s="1"/>
      <c r="U2809" s="1"/>
      <c r="V2809" s="1"/>
      <c r="W2809" s="1"/>
      <c r="X2809" s="1"/>
      <c r="Y2809" s="1"/>
      <c r="Z2809" s="1"/>
      <c r="AA2809" s="1"/>
      <c r="AB2809" s="1"/>
      <c r="AC2809" s="1"/>
      <c r="AD2809" s="1"/>
      <c r="AE2809" s="1"/>
      <c r="AF2809" s="1"/>
      <c r="AG2809" s="1"/>
      <c r="AH2809" s="1"/>
      <c r="AI2809" s="1"/>
      <c r="AJ2809" s="1"/>
      <c r="AK2809" s="1"/>
      <c r="AL2809" s="1"/>
      <c r="AM2809" s="1"/>
      <c r="AN2809" s="1"/>
      <c r="AO2809" s="1"/>
      <c r="AP2809" s="1"/>
    </row>
    <row r="2810" ht="15.75" customHeight="1">
      <c r="A2810" s="1"/>
      <c r="B2810" s="1"/>
      <c r="C2810" s="1"/>
      <c r="D2810" s="133"/>
      <c r="E2810" s="1"/>
      <c r="F2810" s="1"/>
      <c r="G2810" s="1"/>
      <c r="H2810" s="1"/>
      <c r="I2810" s="1"/>
      <c r="J2810" s="1"/>
      <c r="K2810" s="1"/>
      <c r="L2810" s="1"/>
      <c r="M2810" s="1"/>
      <c r="N2810" s="1"/>
      <c r="O2810" s="1"/>
      <c r="P2810" s="1"/>
      <c r="Q2810" s="1"/>
      <c r="R2810" s="1"/>
      <c r="S2810" s="1"/>
      <c r="T2810" s="1"/>
      <c r="U2810" s="1"/>
      <c r="V2810" s="1"/>
      <c r="W2810" s="1"/>
      <c r="X2810" s="1"/>
      <c r="Y2810" s="1"/>
      <c r="Z2810" s="1"/>
      <c r="AA2810" s="1"/>
      <c r="AB2810" s="1"/>
      <c r="AC2810" s="1"/>
      <c r="AD2810" s="1"/>
      <c r="AE2810" s="1"/>
      <c r="AF2810" s="1"/>
      <c r="AG2810" s="1"/>
      <c r="AH2810" s="1"/>
      <c r="AI2810" s="1"/>
      <c r="AJ2810" s="1"/>
      <c r="AK2810" s="1"/>
      <c r="AL2810" s="1"/>
      <c r="AM2810" s="1"/>
      <c r="AN2810" s="1"/>
      <c r="AO2810" s="1"/>
      <c r="AP2810" s="1"/>
    </row>
    <row r="2811" ht="15.75" customHeight="1">
      <c r="A2811" s="1"/>
      <c r="B2811" s="1"/>
      <c r="C2811" s="1"/>
      <c r="D2811" s="133"/>
      <c r="E2811" s="1"/>
      <c r="F2811" s="1"/>
      <c r="G2811" s="1"/>
      <c r="H2811" s="1"/>
      <c r="I2811" s="1"/>
      <c r="J2811" s="1"/>
      <c r="K2811" s="1"/>
      <c r="L2811" s="1"/>
      <c r="M2811" s="1"/>
      <c r="N2811" s="1"/>
      <c r="O2811" s="1"/>
      <c r="P2811" s="1"/>
      <c r="Q2811" s="1"/>
      <c r="R2811" s="1"/>
      <c r="S2811" s="1"/>
      <c r="T2811" s="1"/>
      <c r="U2811" s="1"/>
      <c r="V2811" s="1"/>
      <c r="W2811" s="1"/>
      <c r="X2811" s="1"/>
      <c r="Y2811" s="1"/>
      <c r="Z2811" s="1"/>
      <c r="AA2811" s="1"/>
      <c r="AB2811" s="1"/>
      <c r="AC2811" s="1"/>
      <c r="AD2811" s="1"/>
      <c r="AE2811" s="1"/>
      <c r="AF2811" s="1"/>
      <c r="AG2811" s="1"/>
      <c r="AH2811" s="1"/>
      <c r="AI2811" s="1"/>
      <c r="AJ2811" s="1"/>
      <c r="AK2811" s="1"/>
      <c r="AL2811" s="1"/>
      <c r="AM2811" s="1"/>
      <c r="AN2811" s="1"/>
      <c r="AO2811" s="1"/>
      <c r="AP2811" s="1"/>
    </row>
    <row r="2812" ht="15.75" customHeight="1">
      <c r="A2812" s="1"/>
      <c r="B2812" s="1"/>
      <c r="C2812" s="1"/>
      <c r="D2812" s="133"/>
      <c r="E2812" s="1"/>
      <c r="F2812" s="1"/>
      <c r="G2812" s="1"/>
      <c r="H2812" s="1"/>
      <c r="I2812" s="1"/>
      <c r="J2812" s="1"/>
      <c r="K2812" s="1"/>
      <c r="L2812" s="1"/>
      <c r="M2812" s="1"/>
      <c r="N2812" s="1"/>
      <c r="O2812" s="1"/>
      <c r="P2812" s="1"/>
      <c r="Q2812" s="1"/>
      <c r="R2812" s="1"/>
      <c r="S2812" s="1"/>
      <c r="T2812" s="1"/>
      <c r="U2812" s="1"/>
      <c r="V2812" s="1"/>
      <c r="W2812" s="1"/>
      <c r="X2812" s="1"/>
      <c r="Y2812" s="1"/>
      <c r="Z2812" s="1"/>
      <c r="AA2812" s="1"/>
      <c r="AB2812" s="1"/>
      <c r="AC2812" s="1"/>
      <c r="AD2812" s="1"/>
      <c r="AE2812" s="1"/>
      <c r="AF2812" s="1"/>
      <c r="AG2812" s="1"/>
      <c r="AH2812" s="1"/>
      <c r="AI2812" s="1"/>
      <c r="AJ2812" s="1"/>
      <c r="AK2812" s="1"/>
      <c r="AL2812" s="1"/>
      <c r="AM2812" s="1"/>
      <c r="AN2812" s="1"/>
      <c r="AO2812" s="1"/>
      <c r="AP2812" s="1"/>
    </row>
    <row r="2813" ht="15.75" customHeight="1">
      <c r="A2813" s="1"/>
      <c r="B2813" s="1"/>
      <c r="C2813" s="1"/>
      <c r="D2813" s="133"/>
      <c r="E2813" s="1"/>
      <c r="F2813" s="1"/>
      <c r="G2813" s="1"/>
      <c r="H2813" s="1"/>
      <c r="I2813" s="1"/>
      <c r="J2813" s="1"/>
      <c r="K2813" s="1"/>
      <c r="L2813" s="1"/>
      <c r="M2813" s="1"/>
      <c r="N2813" s="1"/>
      <c r="O2813" s="1"/>
      <c r="P2813" s="1"/>
      <c r="Q2813" s="1"/>
      <c r="R2813" s="1"/>
      <c r="S2813" s="1"/>
      <c r="T2813" s="1"/>
      <c r="U2813" s="1"/>
      <c r="V2813" s="1"/>
      <c r="W2813" s="1"/>
      <c r="X2813" s="1"/>
      <c r="Y2813" s="1"/>
      <c r="Z2813" s="1"/>
      <c r="AA2813" s="1"/>
      <c r="AB2813" s="1"/>
      <c r="AC2813" s="1"/>
      <c r="AD2813" s="1"/>
      <c r="AE2813" s="1"/>
      <c r="AF2813" s="1"/>
      <c r="AG2813" s="1"/>
      <c r="AH2813" s="1"/>
      <c r="AI2813" s="1"/>
      <c r="AJ2813" s="1"/>
      <c r="AK2813" s="1"/>
      <c r="AL2813" s="1"/>
      <c r="AM2813" s="1"/>
      <c r="AN2813" s="1"/>
      <c r="AO2813" s="1"/>
      <c r="AP2813" s="1"/>
    </row>
    <row r="2814" ht="15.75" customHeight="1">
      <c r="A2814" s="1"/>
      <c r="B2814" s="1"/>
      <c r="C2814" s="1"/>
      <c r="D2814" s="133"/>
      <c r="E2814" s="1"/>
      <c r="F2814" s="1"/>
      <c r="G2814" s="1"/>
      <c r="H2814" s="1"/>
      <c r="I2814" s="1"/>
      <c r="J2814" s="1"/>
      <c r="K2814" s="1"/>
      <c r="L2814" s="1"/>
      <c r="M2814" s="1"/>
      <c r="N2814" s="1"/>
      <c r="O2814" s="1"/>
      <c r="P2814" s="1"/>
      <c r="Q2814" s="1"/>
      <c r="R2814" s="1"/>
      <c r="S2814" s="1"/>
      <c r="T2814" s="1"/>
      <c r="U2814" s="1"/>
      <c r="V2814" s="1"/>
      <c r="W2814" s="1"/>
      <c r="X2814" s="1"/>
      <c r="Y2814" s="1"/>
      <c r="Z2814" s="1"/>
      <c r="AA2814" s="1"/>
      <c r="AB2814" s="1"/>
      <c r="AC2814" s="1"/>
      <c r="AD2814" s="1"/>
      <c r="AE2814" s="1"/>
      <c r="AF2814" s="1"/>
      <c r="AG2814" s="1"/>
      <c r="AH2814" s="1"/>
      <c r="AI2814" s="1"/>
      <c r="AJ2814" s="1"/>
      <c r="AK2814" s="1"/>
      <c r="AL2814" s="1"/>
      <c r="AM2814" s="1"/>
      <c r="AN2814" s="1"/>
      <c r="AO2814" s="1"/>
      <c r="AP2814" s="1"/>
    </row>
    <row r="2815" ht="15.75" customHeight="1">
      <c r="A2815" s="1"/>
      <c r="B2815" s="1"/>
      <c r="C2815" s="1"/>
      <c r="D2815" s="133"/>
      <c r="E2815" s="1"/>
      <c r="F2815" s="1"/>
      <c r="G2815" s="1"/>
      <c r="H2815" s="1"/>
      <c r="I2815" s="1"/>
      <c r="J2815" s="1"/>
      <c r="K2815" s="1"/>
      <c r="L2815" s="1"/>
      <c r="M2815" s="1"/>
      <c r="N2815" s="1"/>
      <c r="O2815" s="1"/>
      <c r="P2815" s="1"/>
      <c r="Q2815" s="1"/>
      <c r="R2815" s="1"/>
      <c r="S2815" s="1"/>
      <c r="T2815" s="1"/>
      <c r="U2815" s="1"/>
      <c r="V2815" s="1"/>
      <c r="W2815" s="1"/>
      <c r="X2815" s="1"/>
      <c r="Y2815" s="1"/>
      <c r="Z2815" s="1"/>
      <c r="AA2815" s="1"/>
      <c r="AB2815" s="1"/>
      <c r="AC2815" s="1"/>
      <c r="AD2815" s="1"/>
      <c r="AE2815" s="1"/>
      <c r="AF2815" s="1"/>
      <c r="AG2815" s="1"/>
      <c r="AH2815" s="1"/>
      <c r="AI2815" s="1"/>
      <c r="AJ2815" s="1"/>
      <c r="AK2815" s="1"/>
      <c r="AL2815" s="1"/>
      <c r="AM2815" s="1"/>
      <c r="AN2815" s="1"/>
      <c r="AO2815" s="1"/>
      <c r="AP2815" s="1"/>
    </row>
    <row r="2816" ht="15.75" customHeight="1">
      <c r="A2816" s="1"/>
      <c r="B2816" s="1"/>
      <c r="C2816" s="1"/>
      <c r="D2816" s="133"/>
      <c r="E2816" s="1"/>
      <c r="F2816" s="1"/>
      <c r="G2816" s="1"/>
      <c r="H2816" s="1"/>
      <c r="I2816" s="1"/>
      <c r="J2816" s="1"/>
      <c r="K2816" s="1"/>
      <c r="L2816" s="1"/>
      <c r="M2816" s="1"/>
      <c r="N2816" s="1"/>
      <c r="O2816" s="1"/>
      <c r="P2816" s="1"/>
      <c r="Q2816" s="1"/>
      <c r="R2816" s="1"/>
      <c r="S2816" s="1"/>
      <c r="T2816" s="1"/>
      <c r="U2816" s="1"/>
      <c r="V2816" s="1"/>
      <c r="W2816" s="1"/>
      <c r="X2816" s="1"/>
      <c r="Y2816" s="1"/>
      <c r="Z2816" s="1"/>
      <c r="AA2816" s="1"/>
      <c r="AB2816" s="1"/>
      <c r="AC2816" s="1"/>
      <c r="AD2816" s="1"/>
      <c r="AE2816" s="1"/>
      <c r="AF2816" s="1"/>
      <c r="AG2816" s="1"/>
      <c r="AH2816" s="1"/>
      <c r="AI2816" s="1"/>
      <c r="AJ2816" s="1"/>
      <c r="AK2816" s="1"/>
      <c r="AL2816" s="1"/>
      <c r="AM2816" s="1"/>
      <c r="AN2816" s="1"/>
      <c r="AO2816" s="1"/>
      <c r="AP2816" s="1"/>
    </row>
    <row r="2817" ht="15.75" customHeight="1">
      <c r="A2817" s="1"/>
      <c r="B2817" s="1"/>
      <c r="C2817" s="1"/>
      <c r="D2817" s="133"/>
      <c r="E2817" s="1"/>
      <c r="F2817" s="1"/>
      <c r="G2817" s="1"/>
      <c r="H2817" s="1"/>
      <c r="I2817" s="1"/>
      <c r="J2817" s="1"/>
      <c r="K2817" s="1"/>
      <c r="L2817" s="1"/>
      <c r="M2817" s="1"/>
      <c r="N2817" s="1"/>
      <c r="O2817" s="1"/>
      <c r="P2817" s="1"/>
      <c r="Q2817" s="1"/>
      <c r="R2817" s="1"/>
      <c r="S2817" s="1"/>
      <c r="T2817" s="1"/>
      <c r="U2817" s="1"/>
      <c r="V2817" s="1"/>
      <c r="W2817" s="1"/>
      <c r="X2817" s="1"/>
      <c r="Y2817" s="1"/>
      <c r="Z2817" s="1"/>
      <c r="AA2817" s="1"/>
      <c r="AB2817" s="1"/>
      <c r="AC2817" s="1"/>
      <c r="AD2817" s="1"/>
      <c r="AE2817" s="1"/>
      <c r="AF2817" s="1"/>
      <c r="AG2817" s="1"/>
      <c r="AH2817" s="1"/>
      <c r="AI2817" s="1"/>
      <c r="AJ2817" s="1"/>
      <c r="AK2817" s="1"/>
      <c r="AL2817" s="1"/>
      <c r="AM2817" s="1"/>
      <c r="AN2817" s="1"/>
      <c r="AO2817" s="1"/>
      <c r="AP2817" s="1"/>
    </row>
    <row r="2818" ht="15.75" customHeight="1">
      <c r="A2818" s="1"/>
      <c r="B2818" s="1"/>
      <c r="C2818" s="1"/>
      <c r="D2818" s="133"/>
      <c r="E2818" s="1"/>
      <c r="F2818" s="1"/>
      <c r="G2818" s="1"/>
      <c r="H2818" s="1"/>
      <c r="I2818" s="1"/>
      <c r="J2818" s="1"/>
      <c r="K2818" s="1"/>
      <c r="L2818" s="1"/>
      <c r="M2818" s="1"/>
      <c r="N2818" s="1"/>
      <c r="O2818" s="1"/>
      <c r="P2818" s="1"/>
      <c r="Q2818" s="1"/>
      <c r="R2818" s="1"/>
      <c r="S2818" s="1"/>
      <c r="T2818" s="1"/>
      <c r="U2818" s="1"/>
      <c r="V2818" s="1"/>
      <c r="W2818" s="1"/>
      <c r="X2818" s="1"/>
      <c r="Y2818" s="1"/>
      <c r="Z2818" s="1"/>
      <c r="AA2818" s="1"/>
      <c r="AB2818" s="1"/>
      <c r="AC2818" s="1"/>
      <c r="AD2818" s="1"/>
      <c r="AE2818" s="1"/>
      <c r="AF2818" s="1"/>
      <c r="AG2818" s="1"/>
      <c r="AH2818" s="1"/>
      <c r="AI2818" s="1"/>
      <c r="AJ2818" s="1"/>
      <c r="AK2818" s="1"/>
      <c r="AL2818" s="1"/>
      <c r="AM2818" s="1"/>
      <c r="AN2818" s="1"/>
      <c r="AO2818" s="1"/>
      <c r="AP2818" s="1"/>
    </row>
    <row r="2819" ht="15.75" customHeight="1">
      <c r="A2819" s="1"/>
      <c r="B2819" s="1"/>
      <c r="C2819" s="1"/>
      <c r="D2819" s="133"/>
      <c r="E2819" s="1"/>
      <c r="F2819" s="1"/>
      <c r="G2819" s="1"/>
      <c r="H2819" s="1"/>
      <c r="I2819" s="1"/>
      <c r="J2819" s="1"/>
      <c r="K2819" s="1"/>
      <c r="L2819" s="1"/>
      <c r="M2819" s="1"/>
      <c r="N2819" s="1"/>
      <c r="O2819" s="1"/>
      <c r="P2819" s="1"/>
      <c r="Q2819" s="1"/>
      <c r="R2819" s="1"/>
      <c r="S2819" s="1"/>
      <c r="T2819" s="1"/>
      <c r="U2819" s="1"/>
      <c r="V2819" s="1"/>
      <c r="W2819" s="1"/>
      <c r="X2819" s="1"/>
      <c r="Y2819" s="1"/>
      <c r="Z2819" s="1"/>
      <c r="AA2819" s="1"/>
      <c r="AB2819" s="1"/>
      <c r="AC2819" s="1"/>
      <c r="AD2819" s="1"/>
      <c r="AE2819" s="1"/>
      <c r="AF2819" s="1"/>
      <c r="AG2819" s="1"/>
      <c r="AH2819" s="1"/>
      <c r="AI2819" s="1"/>
      <c r="AJ2819" s="1"/>
      <c r="AK2819" s="1"/>
      <c r="AL2819" s="1"/>
      <c r="AM2819" s="1"/>
      <c r="AN2819" s="1"/>
      <c r="AO2819" s="1"/>
      <c r="AP2819" s="1"/>
    </row>
    <row r="2820" ht="15.75" customHeight="1">
      <c r="A2820" s="1"/>
      <c r="B2820" s="1"/>
      <c r="C2820" s="1"/>
      <c r="D2820" s="133"/>
      <c r="E2820" s="1"/>
      <c r="F2820" s="1"/>
      <c r="G2820" s="1"/>
      <c r="H2820" s="1"/>
      <c r="I2820" s="1"/>
      <c r="J2820" s="1"/>
      <c r="K2820" s="1"/>
      <c r="L2820" s="1"/>
      <c r="M2820" s="1"/>
      <c r="N2820" s="1"/>
      <c r="O2820" s="1"/>
      <c r="P2820" s="1"/>
      <c r="Q2820" s="1"/>
      <c r="R2820" s="1"/>
      <c r="S2820" s="1"/>
      <c r="T2820" s="1"/>
      <c r="U2820" s="1"/>
      <c r="V2820" s="1"/>
      <c r="W2820" s="1"/>
      <c r="X2820" s="1"/>
      <c r="Y2820" s="1"/>
      <c r="Z2820" s="1"/>
      <c r="AA2820" s="1"/>
      <c r="AB2820" s="1"/>
      <c r="AC2820" s="1"/>
      <c r="AD2820" s="1"/>
      <c r="AE2820" s="1"/>
      <c r="AF2820" s="1"/>
      <c r="AG2820" s="1"/>
      <c r="AH2820" s="1"/>
      <c r="AI2820" s="1"/>
      <c r="AJ2820" s="1"/>
      <c r="AK2820" s="1"/>
      <c r="AL2820" s="1"/>
      <c r="AM2820" s="1"/>
      <c r="AN2820" s="1"/>
      <c r="AO2820" s="1"/>
      <c r="AP2820" s="1"/>
    </row>
    <row r="2821" ht="15.75" customHeight="1">
      <c r="A2821" s="1"/>
      <c r="B2821" s="1"/>
      <c r="C2821" s="1"/>
      <c r="D2821" s="133"/>
      <c r="E2821" s="1"/>
      <c r="F2821" s="1"/>
      <c r="G2821" s="1"/>
      <c r="H2821" s="1"/>
      <c r="I2821" s="1"/>
      <c r="J2821" s="1"/>
      <c r="K2821" s="1"/>
      <c r="L2821" s="1"/>
      <c r="M2821" s="1"/>
      <c r="N2821" s="1"/>
      <c r="O2821" s="1"/>
      <c r="P2821" s="1"/>
      <c r="Q2821" s="1"/>
      <c r="R2821" s="1"/>
      <c r="S2821" s="1"/>
      <c r="T2821" s="1"/>
      <c r="U2821" s="1"/>
      <c r="V2821" s="1"/>
      <c r="W2821" s="1"/>
      <c r="X2821" s="1"/>
      <c r="Y2821" s="1"/>
      <c r="Z2821" s="1"/>
      <c r="AA2821" s="1"/>
      <c r="AB2821" s="1"/>
      <c r="AC2821" s="1"/>
      <c r="AD2821" s="1"/>
      <c r="AE2821" s="1"/>
      <c r="AF2821" s="1"/>
      <c r="AG2821" s="1"/>
      <c r="AH2821" s="1"/>
      <c r="AI2821" s="1"/>
      <c r="AJ2821" s="1"/>
      <c r="AK2821" s="1"/>
      <c r="AL2821" s="1"/>
      <c r="AM2821" s="1"/>
      <c r="AN2821" s="1"/>
      <c r="AO2821" s="1"/>
      <c r="AP2821" s="1"/>
    </row>
    <row r="2822" ht="15.75" customHeight="1">
      <c r="A2822" s="1"/>
      <c r="B2822" s="1"/>
      <c r="C2822" s="1"/>
      <c r="D2822" s="133"/>
      <c r="E2822" s="1"/>
      <c r="F2822" s="1"/>
      <c r="G2822" s="1"/>
      <c r="H2822" s="1"/>
      <c r="I2822" s="1"/>
      <c r="J2822" s="1"/>
      <c r="K2822" s="1"/>
      <c r="L2822" s="1"/>
      <c r="M2822" s="1"/>
      <c r="N2822" s="1"/>
      <c r="O2822" s="1"/>
      <c r="P2822" s="1"/>
      <c r="Q2822" s="1"/>
      <c r="R2822" s="1"/>
      <c r="S2822" s="1"/>
      <c r="T2822" s="1"/>
      <c r="U2822" s="1"/>
      <c r="V2822" s="1"/>
      <c r="W2822" s="1"/>
      <c r="X2822" s="1"/>
      <c r="Y2822" s="1"/>
      <c r="Z2822" s="1"/>
      <c r="AA2822" s="1"/>
      <c r="AB2822" s="1"/>
      <c r="AC2822" s="1"/>
      <c r="AD2822" s="1"/>
      <c r="AE2822" s="1"/>
      <c r="AF2822" s="1"/>
      <c r="AG2822" s="1"/>
      <c r="AH2822" s="1"/>
      <c r="AI2822" s="1"/>
      <c r="AJ2822" s="1"/>
      <c r="AK2822" s="1"/>
      <c r="AL2822" s="1"/>
      <c r="AM2822" s="1"/>
      <c r="AN2822" s="1"/>
      <c r="AO2822" s="1"/>
      <c r="AP2822" s="1"/>
    </row>
    <row r="2823" ht="15.75" customHeight="1">
      <c r="A2823" s="1"/>
      <c r="B2823" s="1"/>
      <c r="C2823" s="1"/>
      <c r="D2823" s="133"/>
      <c r="E2823" s="1"/>
      <c r="F2823" s="1"/>
      <c r="G2823" s="1"/>
      <c r="H2823" s="1"/>
      <c r="I2823" s="1"/>
      <c r="J2823" s="1"/>
      <c r="K2823" s="1"/>
      <c r="L2823" s="1"/>
      <c r="M2823" s="1"/>
      <c r="N2823" s="1"/>
      <c r="O2823" s="1"/>
      <c r="P2823" s="1"/>
      <c r="Q2823" s="1"/>
      <c r="R2823" s="1"/>
      <c r="S2823" s="1"/>
      <c r="T2823" s="1"/>
      <c r="U2823" s="1"/>
      <c r="V2823" s="1"/>
      <c r="W2823" s="1"/>
      <c r="X2823" s="1"/>
      <c r="Y2823" s="1"/>
      <c r="Z2823" s="1"/>
      <c r="AA2823" s="1"/>
      <c r="AB2823" s="1"/>
      <c r="AC2823" s="1"/>
      <c r="AD2823" s="1"/>
      <c r="AE2823" s="1"/>
      <c r="AF2823" s="1"/>
      <c r="AG2823" s="1"/>
      <c r="AH2823" s="1"/>
      <c r="AI2823" s="1"/>
      <c r="AJ2823" s="1"/>
      <c r="AK2823" s="1"/>
      <c r="AL2823" s="1"/>
      <c r="AM2823" s="1"/>
      <c r="AN2823" s="1"/>
      <c r="AO2823" s="1"/>
      <c r="AP2823" s="1"/>
    </row>
    <row r="2824" ht="15.75" customHeight="1">
      <c r="A2824" s="1"/>
      <c r="B2824" s="1"/>
      <c r="C2824" s="1"/>
      <c r="D2824" s="133"/>
      <c r="E2824" s="1"/>
      <c r="F2824" s="1"/>
      <c r="G2824" s="1"/>
      <c r="H2824" s="1"/>
      <c r="I2824" s="1"/>
      <c r="J2824" s="1"/>
      <c r="K2824" s="1"/>
      <c r="L2824" s="1"/>
      <c r="M2824" s="1"/>
      <c r="N2824" s="1"/>
      <c r="O2824" s="1"/>
      <c r="P2824" s="1"/>
      <c r="Q2824" s="1"/>
      <c r="R2824" s="1"/>
      <c r="S2824" s="1"/>
      <c r="T2824" s="1"/>
      <c r="U2824" s="1"/>
      <c r="V2824" s="1"/>
      <c r="W2824" s="1"/>
      <c r="X2824" s="1"/>
      <c r="Y2824" s="1"/>
      <c r="Z2824" s="1"/>
      <c r="AA2824" s="1"/>
      <c r="AB2824" s="1"/>
      <c r="AC2824" s="1"/>
      <c r="AD2824" s="1"/>
      <c r="AE2824" s="1"/>
      <c r="AF2824" s="1"/>
      <c r="AG2824" s="1"/>
      <c r="AH2824" s="1"/>
      <c r="AI2824" s="1"/>
      <c r="AJ2824" s="1"/>
      <c r="AK2824" s="1"/>
      <c r="AL2824" s="1"/>
      <c r="AM2824" s="1"/>
      <c r="AN2824" s="1"/>
      <c r="AO2824" s="1"/>
      <c r="AP2824" s="1"/>
    </row>
    <row r="2825" ht="15.75" customHeight="1">
      <c r="A2825" s="1"/>
      <c r="B2825" s="1"/>
      <c r="C2825" s="1"/>
      <c r="D2825" s="133"/>
      <c r="E2825" s="1"/>
      <c r="F2825" s="1"/>
      <c r="G2825" s="1"/>
      <c r="H2825" s="1"/>
      <c r="I2825" s="1"/>
      <c r="J2825" s="1"/>
      <c r="K2825" s="1"/>
      <c r="L2825" s="1"/>
      <c r="M2825" s="1"/>
      <c r="N2825" s="1"/>
      <c r="O2825" s="1"/>
      <c r="P2825" s="1"/>
      <c r="Q2825" s="1"/>
      <c r="R2825" s="1"/>
      <c r="S2825" s="1"/>
      <c r="T2825" s="1"/>
      <c r="U2825" s="1"/>
      <c r="V2825" s="1"/>
      <c r="W2825" s="1"/>
      <c r="X2825" s="1"/>
      <c r="Y2825" s="1"/>
      <c r="Z2825" s="1"/>
      <c r="AA2825" s="1"/>
      <c r="AB2825" s="1"/>
      <c r="AC2825" s="1"/>
      <c r="AD2825" s="1"/>
      <c r="AE2825" s="1"/>
      <c r="AF2825" s="1"/>
      <c r="AG2825" s="1"/>
      <c r="AH2825" s="1"/>
      <c r="AI2825" s="1"/>
      <c r="AJ2825" s="1"/>
      <c r="AK2825" s="1"/>
      <c r="AL2825" s="1"/>
      <c r="AM2825" s="1"/>
      <c r="AN2825" s="1"/>
      <c r="AO2825" s="1"/>
      <c r="AP2825" s="1"/>
    </row>
    <row r="2826" ht="15.75" customHeight="1">
      <c r="A2826" s="1"/>
      <c r="B2826" s="1"/>
      <c r="C2826" s="1"/>
      <c r="D2826" s="133"/>
      <c r="E2826" s="1"/>
      <c r="F2826" s="1"/>
      <c r="G2826" s="1"/>
      <c r="H2826" s="1"/>
      <c r="I2826" s="1"/>
      <c r="J2826" s="1"/>
      <c r="K2826" s="1"/>
      <c r="L2826" s="1"/>
      <c r="M2826" s="1"/>
      <c r="N2826" s="1"/>
      <c r="O2826" s="1"/>
      <c r="P2826" s="1"/>
      <c r="Q2826" s="1"/>
      <c r="R2826" s="1"/>
      <c r="S2826" s="1"/>
      <c r="T2826" s="1"/>
      <c r="U2826" s="1"/>
      <c r="V2826" s="1"/>
      <c r="W2826" s="1"/>
      <c r="X2826" s="1"/>
      <c r="Y2826" s="1"/>
      <c r="Z2826" s="1"/>
      <c r="AA2826" s="1"/>
      <c r="AB2826" s="1"/>
      <c r="AC2826" s="1"/>
      <c r="AD2826" s="1"/>
      <c r="AE2826" s="1"/>
      <c r="AF2826" s="1"/>
      <c r="AG2826" s="1"/>
      <c r="AH2826" s="1"/>
      <c r="AI2826" s="1"/>
      <c r="AJ2826" s="1"/>
      <c r="AK2826" s="1"/>
      <c r="AL2826" s="1"/>
      <c r="AM2826" s="1"/>
      <c r="AN2826" s="1"/>
      <c r="AO2826" s="1"/>
      <c r="AP2826" s="1"/>
    </row>
    <row r="2827" ht="15.75" customHeight="1">
      <c r="A2827" s="1"/>
      <c r="B2827" s="1"/>
      <c r="C2827" s="1"/>
      <c r="D2827" s="133"/>
      <c r="E2827" s="1"/>
      <c r="F2827" s="1"/>
      <c r="G2827" s="1"/>
      <c r="H2827" s="1"/>
      <c r="I2827" s="1"/>
      <c r="J2827" s="1"/>
      <c r="K2827" s="1"/>
      <c r="L2827" s="1"/>
      <c r="M2827" s="1"/>
      <c r="N2827" s="1"/>
      <c r="O2827" s="1"/>
      <c r="P2827" s="1"/>
      <c r="Q2827" s="1"/>
      <c r="R2827" s="1"/>
      <c r="S2827" s="1"/>
      <c r="T2827" s="1"/>
      <c r="U2827" s="1"/>
      <c r="V2827" s="1"/>
      <c r="W2827" s="1"/>
      <c r="X2827" s="1"/>
      <c r="Y2827" s="1"/>
      <c r="Z2827" s="1"/>
      <c r="AA2827" s="1"/>
      <c r="AB2827" s="1"/>
      <c r="AC2827" s="1"/>
      <c r="AD2827" s="1"/>
      <c r="AE2827" s="1"/>
      <c r="AF2827" s="1"/>
      <c r="AG2827" s="1"/>
      <c r="AH2827" s="1"/>
      <c r="AI2827" s="1"/>
      <c r="AJ2827" s="1"/>
      <c r="AK2827" s="1"/>
      <c r="AL2827" s="1"/>
      <c r="AM2827" s="1"/>
      <c r="AN2827" s="1"/>
      <c r="AO2827" s="1"/>
      <c r="AP2827" s="1"/>
    </row>
    <row r="2828" ht="15.75" customHeight="1">
      <c r="A2828" s="1"/>
      <c r="B2828" s="1"/>
      <c r="C2828" s="1"/>
      <c r="D2828" s="133"/>
      <c r="E2828" s="1"/>
      <c r="F2828" s="1"/>
      <c r="G2828" s="1"/>
      <c r="H2828" s="1"/>
      <c r="I2828" s="1"/>
      <c r="J2828" s="1"/>
      <c r="K2828" s="1"/>
      <c r="L2828" s="1"/>
      <c r="M2828" s="1"/>
      <c r="N2828" s="1"/>
      <c r="O2828" s="1"/>
      <c r="P2828" s="1"/>
      <c r="Q2828" s="1"/>
      <c r="R2828" s="1"/>
      <c r="S2828" s="1"/>
      <c r="T2828" s="1"/>
      <c r="U2828" s="1"/>
      <c r="V2828" s="1"/>
      <c r="W2828" s="1"/>
      <c r="X2828" s="1"/>
      <c r="Y2828" s="1"/>
      <c r="Z2828" s="1"/>
      <c r="AA2828" s="1"/>
      <c r="AB2828" s="1"/>
      <c r="AC2828" s="1"/>
      <c r="AD2828" s="1"/>
      <c r="AE2828" s="1"/>
      <c r="AF2828" s="1"/>
      <c r="AG2828" s="1"/>
      <c r="AH2828" s="1"/>
      <c r="AI2828" s="1"/>
      <c r="AJ2828" s="1"/>
      <c r="AK2828" s="1"/>
      <c r="AL2828" s="1"/>
      <c r="AM2828" s="1"/>
      <c r="AN2828" s="1"/>
      <c r="AO2828" s="1"/>
      <c r="AP2828" s="1"/>
    </row>
    <row r="2829" ht="15.75" customHeight="1">
      <c r="A2829" s="1"/>
      <c r="B2829" s="1"/>
      <c r="C2829" s="1"/>
      <c r="D2829" s="133"/>
      <c r="E2829" s="1"/>
      <c r="F2829" s="1"/>
      <c r="G2829" s="1"/>
      <c r="H2829" s="1"/>
      <c r="I2829" s="1"/>
      <c r="J2829" s="1"/>
      <c r="K2829" s="1"/>
      <c r="L2829" s="1"/>
      <c r="M2829" s="1"/>
      <c r="N2829" s="1"/>
      <c r="O2829" s="1"/>
      <c r="P2829" s="1"/>
      <c r="Q2829" s="1"/>
      <c r="R2829" s="1"/>
      <c r="S2829" s="1"/>
      <c r="T2829" s="1"/>
      <c r="U2829" s="1"/>
      <c r="V2829" s="1"/>
      <c r="W2829" s="1"/>
      <c r="X2829" s="1"/>
      <c r="Y2829" s="1"/>
      <c r="Z2829" s="1"/>
      <c r="AA2829" s="1"/>
      <c r="AB2829" s="1"/>
      <c r="AC2829" s="1"/>
      <c r="AD2829" s="1"/>
      <c r="AE2829" s="1"/>
      <c r="AF2829" s="1"/>
      <c r="AG2829" s="1"/>
      <c r="AH2829" s="1"/>
      <c r="AI2829" s="1"/>
      <c r="AJ2829" s="1"/>
      <c r="AK2829" s="1"/>
      <c r="AL2829" s="1"/>
      <c r="AM2829" s="1"/>
      <c r="AN2829" s="1"/>
      <c r="AO2829" s="1"/>
      <c r="AP2829" s="1"/>
    </row>
    <row r="2830" ht="15.75" customHeight="1">
      <c r="A2830" s="1"/>
      <c r="B2830" s="1"/>
      <c r="C2830" s="1"/>
      <c r="D2830" s="133"/>
      <c r="E2830" s="1"/>
      <c r="F2830" s="1"/>
      <c r="G2830" s="1"/>
      <c r="H2830" s="1"/>
      <c r="I2830" s="1"/>
      <c r="J2830" s="1"/>
      <c r="K2830" s="1"/>
      <c r="L2830" s="1"/>
      <c r="M2830" s="1"/>
      <c r="N2830" s="1"/>
      <c r="O2830" s="1"/>
      <c r="P2830" s="1"/>
      <c r="Q2830" s="1"/>
      <c r="R2830" s="1"/>
      <c r="S2830" s="1"/>
      <c r="T2830" s="1"/>
      <c r="U2830" s="1"/>
      <c r="V2830" s="1"/>
      <c r="W2830" s="1"/>
      <c r="X2830" s="1"/>
      <c r="Y2830" s="1"/>
      <c r="Z2830" s="1"/>
      <c r="AA2830" s="1"/>
      <c r="AB2830" s="1"/>
      <c r="AC2830" s="1"/>
      <c r="AD2830" s="1"/>
      <c r="AE2830" s="1"/>
      <c r="AF2830" s="1"/>
      <c r="AG2830" s="1"/>
      <c r="AH2830" s="1"/>
      <c r="AI2830" s="1"/>
      <c r="AJ2830" s="1"/>
      <c r="AK2830" s="1"/>
      <c r="AL2830" s="1"/>
      <c r="AM2830" s="1"/>
      <c r="AN2830" s="1"/>
      <c r="AO2830" s="1"/>
      <c r="AP2830" s="1"/>
    </row>
    <row r="2831" ht="15.75" customHeight="1">
      <c r="A2831" s="1"/>
      <c r="B2831" s="1"/>
      <c r="C2831" s="1"/>
      <c r="D2831" s="133"/>
      <c r="E2831" s="1"/>
      <c r="F2831" s="1"/>
      <c r="G2831" s="1"/>
      <c r="H2831" s="1"/>
      <c r="I2831" s="1"/>
      <c r="J2831" s="1"/>
      <c r="K2831" s="1"/>
      <c r="L2831" s="1"/>
      <c r="M2831" s="1"/>
      <c r="N2831" s="1"/>
      <c r="O2831" s="1"/>
      <c r="P2831" s="1"/>
      <c r="Q2831" s="1"/>
      <c r="R2831" s="1"/>
      <c r="S2831" s="1"/>
      <c r="T2831" s="1"/>
      <c r="U2831" s="1"/>
      <c r="V2831" s="1"/>
      <c r="W2831" s="1"/>
      <c r="X2831" s="1"/>
      <c r="Y2831" s="1"/>
      <c r="Z2831" s="1"/>
      <c r="AA2831" s="1"/>
      <c r="AB2831" s="1"/>
      <c r="AC2831" s="1"/>
      <c r="AD2831" s="1"/>
      <c r="AE2831" s="1"/>
      <c r="AF2831" s="1"/>
      <c r="AG2831" s="1"/>
      <c r="AH2831" s="1"/>
      <c r="AI2831" s="1"/>
      <c r="AJ2831" s="1"/>
      <c r="AK2831" s="1"/>
      <c r="AL2831" s="1"/>
      <c r="AM2831" s="1"/>
      <c r="AN2831" s="1"/>
      <c r="AO2831" s="1"/>
      <c r="AP2831" s="1"/>
    </row>
    <row r="2832" ht="15.75" customHeight="1">
      <c r="A2832" s="1"/>
      <c r="B2832" s="1"/>
      <c r="C2832" s="1"/>
      <c r="D2832" s="133"/>
      <c r="E2832" s="1"/>
      <c r="F2832" s="1"/>
      <c r="G2832" s="1"/>
      <c r="H2832" s="1"/>
      <c r="I2832" s="1"/>
      <c r="J2832" s="1"/>
      <c r="K2832" s="1"/>
      <c r="L2832" s="1"/>
      <c r="M2832" s="1"/>
      <c r="N2832" s="1"/>
      <c r="O2832" s="1"/>
      <c r="P2832" s="1"/>
      <c r="Q2832" s="1"/>
      <c r="R2832" s="1"/>
      <c r="S2832" s="1"/>
      <c r="T2832" s="1"/>
      <c r="U2832" s="1"/>
      <c r="V2832" s="1"/>
      <c r="W2832" s="1"/>
      <c r="X2832" s="1"/>
      <c r="Y2832" s="1"/>
      <c r="Z2832" s="1"/>
      <c r="AA2832" s="1"/>
      <c r="AB2832" s="1"/>
      <c r="AC2832" s="1"/>
      <c r="AD2832" s="1"/>
      <c r="AE2832" s="1"/>
      <c r="AF2832" s="1"/>
      <c r="AG2832" s="1"/>
      <c r="AH2832" s="1"/>
      <c r="AI2832" s="1"/>
      <c r="AJ2832" s="1"/>
      <c r="AK2832" s="1"/>
      <c r="AL2832" s="1"/>
      <c r="AM2832" s="1"/>
      <c r="AN2832" s="1"/>
      <c r="AO2832" s="1"/>
      <c r="AP2832" s="1"/>
    </row>
    <row r="2833" ht="15.75" customHeight="1">
      <c r="A2833" s="1"/>
      <c r="B2833" s="1"/>
      <c r="C2833" s="1"/>
      <c r="D2833" s="133"/>
      <c r="E2833" s="1"/>
      <c r="F2833" s="1"/>
      <c r="G2833" s="1"/>
      <c r="H2833" s="1"/>
      <c r="I2833" s="1"/>
      <c r="J2833" s="1"/>
      <c r="K2833" s="1"/>
      <c r="L2833" s="1"/>
      <c r="M2833" s="1"/>
      <c r="N2833" s="1"/>
      <c r="O2833" s="1"/>
      <c r="P2833" s="1"/>
      <c r="Q2833" s="1"/>
      <c r="R2833" s="1"/>
      <c r="S2833" s="1"/>
      <c r="T2833" s="1"/>
      <c r="U2833" s="1"/>
      <c r="V2833" s="1"/>
      <c r="W2833" s="1"/>
      <c r="X2833" s="1"/>
      <c r="Y2833" s="1"/>
      <c r="Z2833" s="1"/>
      <c r="AA2833" s="1"/>
      <c r="AB2833" s="1"/>
      <c r="AC2833" s="1"/>
      <c r="AD2833" s="1"/>
      <c r="AE2833" s="1"/>
      <c r="AF2833" s="1"/>
      <c r="AG2833" s="1"/>
      <c r="AH2833" s="1"/>
      <c r="AI2833" s="1"/>
      <c r="AJ2833" s="1"/>
      <c r="AK2833" s="1"/>
      <c r="AL2833" s="1"/>
      <c r="AM2833" s="1"/>
      <c r="AN2833" s="1"/>
      <c r="AO2833" s="1"/>
      <c r="AP2833" s="1"/>
    </row>
    <row r="2834" ht="15.75" customHeight="1">
      <c r="A2834" s="1"/>
      <c r="B2834" s="1"/>
      <c r="C2834" s="1"/>
      <c r="D2834" s="133"/>
      <c r="E2834" s="1"/>
      <c r="F2834" s="1"/>
      <c r="G2834" s="1"/>
      <c r="H2834" s="1"/>
      <c r="I2834" s="1"/>
      <c r="J2834" s="1"/>
      <c r="K2834" s="1"/>
      <c r="L2834" s="1"/>
      <c r="M2834" s="1"/>
      <c r="N2834" s="1"/>
      <c r="O2834" s="1"/>
      <c r="P2834" s="1"/>
      <c r="Q2834" s="1"/>
      <c r="R2834" s="1"/>
      <c r="S2834" s="1"/>
      <c r="T2834" s="1"/>
      <c r="U2834" s="1"/>
      <c r="V2834" s="1"/>
      <c r="W2834" s="1"/>
      <c r="X2834" s="1"/>
      <c r="Y2834" s="1"/>
      <c r="Z2834" s="1"/>
      <c r="AA2834" s="1"/>
      <c r="AB2834" s="1"/>
      <c r="AC2834" s="1"/>
      <c r="AD2834" s="1"/>
      <c r="AE2834" s="1"/>
      <c r="AF2834" s="1"/>
      <c r="AG2834" s="1"/>
      <c r="AH2834" s="1"/>
      <c r="AI2834" s="1"/>
      <c r="AJ2834" s="1"/>
      <c r="AK2834" s="1"/>
      <c r="AL2834" s="1"/>
      <c r="AM2834" s="1"/>
      <c r="AN2834" s="1"/>
      <c r="AO2834" s="1"/>
      <c r="AP2834" s="1"/>
    </row>
    <row r="2835" ht="15.75" customHeight="1">
      <c r="A2835" s="1"/>
      <c r="B2835" s="1"/>
      <c r="C2835" s="1"/>
      <c r="D2835" s="133"/>
      <c r="E2835" s="1"/>
      <c r="F2835" s="1"/>
      <c r="G2835" s="1"/>
      <c r="H2835" s="1"/>
      <c r="I2835" s="1"/>
      <c r="J2835" s="1"/>
      <c r="K2835" s="1"/>
      <c r="L2835" s="1"/>
      <c r="M2835" s="1"/>
      <c r="N2835" s="1"/>
      <c r="O2835" s="1"/>
      <c r="P2835" s="1"/>
      <c r="Q2835" s="1"/>
      <c r="R2835" s="1"/>
      <c r="S2835" s="1"/>
      <c r="T2835" s="1"/>
      <c r="U2835" s="1"/>
      <c r="V2835" s="1"/>
      <c r="W2835" s="1"/>
      <c r="X2835" s="1"/>
      <c r="Y2835" s="1"/>
      <c r="Z2835" s="1"/>
      <c r="AA2835" s="1"/>
      <c r="AB2835" s="1"/>
      <c r="AC2835" s="1"/>
      <c r="AD2835" s="1"/>
      <c r="AE2835" s="1"/>
      <c r="AF2835" s="1"/>
      <c r="AG2835" s="1"/>
      <c r="AH2835" s="1"/>
      <c r="AI2835" s="1"/>
      <c r="AJ2835" s="1"/>
      <c r="AK2835" s="1"/>
      <c r="AL2835" s="1"/>
      <c r="AM2835" s="1"/>
      <c r="AN2835" s="1"/>
      <c r="AO2835" s="1"/>
      <c r="AP2835" s="1"/>
    </row>
    <row r="2836" ht="15.75" customHeight="1">
      <c r="A2836" s="1"/>
      <c r="B2836" s="1"/>
      <c r="C2836" s="1"/>
      <c r="D2836" s="133"/>
      <c r="E2836" s="1"/>
      <c r="F2836" s="1"/>
      <c r="G2836" s="1"/>
      <c r="H2836" s="1"/>
      <c r="I2836" s="1"/>
      <c r="J2836" s="1"/>
      <c r="K2836" s="1"/>
      <c r="L2836" s="1"/>
      <c r="M2836" s="1"/>
      <c r="N2836" s="1"/>
      <c r="O2836" s="1"/>
      <c r="P2836" s="1"/>
      <c r="Q2836" s="1"/>
      <c r="R2836" s="1"/>
      <c r="S2836" s="1"/>
      <c r="T2836" s="1"/>
      <c r="U2836" s="1"/>
      <c r="V2836" s="1"/>
      <c r="W2836" s="1"/>
      <c r="X2836" s="1"/>
      <c r="Y2836" s="1"/>
      <c r="Z2836" s="1"/>
      <c r="AA2836" s="1"/>
      <c r="AB2836" s="1"/>
      <c r="AC2836" s="1"/>
      <c r="AD2836" s="1"/>
      <c r="AE2836" s="1"/>
      <c r="AF2836" s="1"/>
      <c r="AG2836" s="1"/>
      <c r="AH2836" s="1"/>
      <c r="AI2836" s="1"/>
      <c r="AJ2836" s="1"/>
      <c r="AK2836" s="1"/>
      <c r="AL2836" s="1"/>
      <c r="AM2836" s="1"/>
      <c r="AN2836" s="1"/>
      <c r="AO2836" s="1"/>
      <c r="AP2836" s="1"/>
    </row>
    <row r="2837" ht="15.75" customHeight="1">
      <c r="A2837" s="1"/>
      <c r="B2837" s="1"/>
      <c r="C2837" s="1"/>
      <c r="D2837" s="133"/>
      <c r="E2837" s="1"/>
      <c r="F2837" s="1"/>
      <c r="G2837" s="1"/>
      <c r="H2837" s="1"/>
      <c r="I2837" s="1"/>
      <c r="J2837" s="1"/>
      <c r="K2837" s="1"/>
      <c r="L2837" s="1"/>
      <c r="M2837" s="1"/>
      <c r="N2837" s="1"/>
      <c r="O2837" s="1"/>
      <c r="P2837" s="1"/>
      <c r="Q2837" s="1"/>
      <c r="R2837" s="1"/>
      <c r="S2837" s="1"/>
      <c r="T2837" s="1"/>
      <c r="U2837" s="1"/>
      <c r="V2837" s="1"/>
      <c r="W2837" s="1"/>
      <c r="X2837" s="1"/>
      <c r="Y2837" s="1"/>
      <c r="Z2837" s="1"/>
      <c r="AA2837" s="1"/>
      <c r="AB2837" s="1"/>
      <c r="AC2837" s="1"/>
      <c r="AD2837" s="1"/>
      <c r="AE2837" s="1"/>
      <c r="AF2837" s="1"/>
      <c r="AG2837" s="1"/>
      <c r="AH2837" s="1"/>
      <c r="AI2837" s="1"/>
      <c r="AJ2837" s="1"/>
      <c r="AK2837" s="1"/>
      <c r="AL2837" s="1"/>
      <c r="AM2837" s="1"/>
      <c r="AN2837" s="1"/>
      <c r="AO2837" s="1"/>
      <c r="AP2837" s="1"/>
    </row>
    <row r="2838" ht="15.75" customHeight="1">
      <c r="A2838" s="1"/>
      <c r="B2838" s="1"/>
      <c r="C2838" s="1"/>
      <c r="D2838" s="133"/>
      <c r="E2838" s="1"/>
      <c r="F2838" s="1"/>
      <c r="G2838" s="1"/>
      <c r="H2838" s="1"/>
      <c r="I2838" s="1"/>
      <c r="J2838" s="1"/>
      <c r="K2838" s="1"/>
      <c r="L2838" s="1"/>
      <c r="M2838" s="1"/>
      <c r="N2838" s="1"/>
      <c r="O2838" s="1"/>
      <c r="P2838" s="1"/>
      <c r="Q2838" s="1"/>
      <c r="R2838" s="1"/>
      <c r="S2838" s="1"/>
      <c r="T2838" s="1"/>
      <c r="U2838" s="1"/>
      <c r="V2838" s="1"/>
      <c r="W2838" s="1"/>
      <c r="X2838" s="1"/>
      <c r="Y2838" s="1"/>
      <c r="Z2838" s="1"/>
      <c r="AA2838" s="1"/>
      <c r="AB2838" s="1"/>
      <c r="AC2838" s="1"/>
      <c r="AD2838" s="1"/>
      <c r="AE2838" s="1"/>
      <c r="AF2838" s="1"/>
      <c r="AG2838" s="1"/>
      <c r="AH2838" s="1"/>
      <c r="AI2838" s="1"/>
      <c r="AJ2838" s="1"/>
      <c r="AK2838" s="1"/>
      <c r="AL2838" s="1"/>
      <c r="AM2838" s="1"/>
      <c r="AN2838" s="1"/>
      <c r="AO2838" s="1"/>
      <c r="AP2838" s="1"/>
    </row>
    <row r="2839" ht="15.75" customHeight="1">
      <c r="A2839" s="1"/>
      <c r="B2839" s="1"/>
      <c r="C2839" s="1"/>
      <c r="D2839" s="133"/>
      <c r="E2839" s="1"/>
      <c r="F2839" s="1"/>
      <c r="G2839" s="1"/>
      <c r="H2839" s="1"/>
      <c r="I2839" s="1"/>
      <c r="J2839" s="1"/>
      <c r="K2839" s="1"/>
      <c r="L2839" s="1"/>
      <c r="M2839" s="1"/>
      <c r="N2839" s="1"/>
      <c r="O2839" s="1"/>
      <c r="P2839" s="1"/>
      <c r="Q2839" s="1"/>
      <c r="R2839" s="1"/>
      <c r="S2839" s="1"/>
      <c r="T2839" s="1"/>
      <c r="U2839" s="1"/>
      <c r="V2839" s="1"/>
      <c r="W2839" s="1"/>
      <c r="X2839" s="1"/>
      <c r="Y2839" s="1"/>
      <c r="Z2839" s="1"/>
      <c r="AA2839" s="1"/>
      <c r="AB2839" s="1"/>
      <c r="AC2839" s="1"/>
      <c r="AD2839" s="1"/>
      <c r="AE2839" s="1"/>
      <c r="AF2839" s="1"/>
      <c r="AG2839" s="1"/>
      <c r="AH2839" s="1"/>
      <c r="AI2839" s="1"/>
      <c r="AJ2839" s="1"/>
      <c r="AK2839" s="1"/>
      <c r="AL2839" s="1"/>
      <c r="AM2839" s="1"/>
      <c r="AN2839" s="1"/>
      <c r="AO2839" s="1"/>
      <c r="AP2839" s="1"/>
    </row>
    <row r="2840" ht="15.75" customHeight="1">
      <c r="A2840" s="1"/>
      <c r="B2840" s="1"/>
      <c r="C2840" s="1"/>
      <c r="D2840" s="133"/>
      <c r="E2840" s="1"/>
      <c r="F2840" s="1"/>
      <c r="G2840" s="1"/>
      <c r="H2840" s="1"/>
      <c r="I2840" s="1"/>
      <c r="J2840" s="1"/>
      <c r="K2840" s="1"/>
      <c r="L2840" s="1"/>
      <c r="M2840" s="1"/>
      <c r="N2840" s="1"/>
      <c r="O2840" s="1"/>
      <c r="P2840" s="1"/>
      <c r="Q2840" s="1"/>
      <c r="R2840" s="1"/>
      <c r="S2840" s="1"/>
      <c r="T2840" s="1"/>
      <c r="U2840" s="1"/>
      <c r="V2840" s="1"/>
      <c r="W2840" s="1"/>
      <c r="X2840" s="1"/>
      <c r="Y2840" s="1"/>
      <c r="Z2840" s="1"/>
      <c r="AA2840" s="1"/>
      <c r="AB2840" s="1"/>
      <c r="AC2840" s="1"/>
      <c r="AD2840" s="1"/>
      <c r="AE2840" s="1"/>
      <c r="AF2840" s="1"/>
      <c r="AG2840" s="1"/>
      <c r="AH2840" s="1"/>
      <c r="AI2840" s="1"/>
      <c r="AJ2840" s="1"/>
      <c r="AK2840" s="1"/>
      <c r="AL2840" s="1"/>
      <c r="AM2840" s="1"/>
      <c r="AN2840" s="1"/>
      <c r="AO2840" s="1"/>
      <c r="AP2840" s="1"/>
    </row>
    <row r="2841" ht="15.75" customHeight="1">
      <c r="A2841" s="1"/>
      <c r="B2841" s="1"/>
      <c r="C2841" s="1"/>
      <c r="D2841" s="133"/>
      <c r="E2841" s="1"/>
      <c r="F2841" s="1"/>
      <c r="G2841" s="1"/>
      <c r="H2841" s="1"/>
      <c r="I2841" s="1"/>
      <c r="J2841" s="1"/>
      <c r="K2841" s="1"/>
      <c r="L2841" s="1"/>
      <c r="M2841" s="1"/>
      <c r="N2841" s="1"/>
      <c r="O2841" s="1"/>
      <c r="P2841" s="1"/>
      <c r="Q2841" s="1"/>
      <c r="R2841" s="1"/>
      <c r="S2841" s="1"/>
      <c r="T2841" s="1"/>
      <c r="U2841" s="1"/>
      <c r="V2841" s="1"/>
      <c r="W2841" s="1"/>
      <c r="X2841" s="1"/>
      <c r="Y2841" s="1"/>
      <c r="Z2841" s="1"/>
      <c r="AA2841" s="1"/>
      <c r="AB2841" s="1"/>
      <c r="AC2841" s="1"/>
      <c r="AD2841" s="1"/>
      <c r="AE2841" s="1"/>
      <c r="AF2841" s="1"/>
      <c r="AG2841" s="1"/>
      <c r="AH2841" s="1"/>
      <c r="AI2841" s="1"/>
      <c r="AJ2841" s="1"/>
      <c r="AK2841" s="1"/>
      <c r="AL2841" s="1"/>
      <c r="AM2841" s="1"/>
      <c r="AN2841" s="1"/>
      <c r="AO2841" s="1"/>
      <c r="AP2841" s="1"/>
    </row>
    <row r="2842" ht="15.75" customHeight="1">
      <c r="A2842" s="1"/>
      <c r="B2842" s="1"/>
      <c r="C2842" s="1"/>
      <c r="D2842" s="133"/>
      <c r="E2842" s="1"/>
      <c r="F2842" s="1"/>
      <c r="G2842" s="1"/>
      <c r="H2842" s="1"/>
      <c r="I2842" s="1"/>
      <c r="J2842" s="1"/>
      <c r="K2842" s="1"/>
      <c r="L2842" s="1"/>
      <c r="M2842" s="1"/>
      <c r="N2842" s="1"/>
      <c r="O2842" s="1"/>
      <c r="P2842" s="1"/>
      <c r="Q2842" s="1"/>
      <c r="R2842" s="1"/>
      <c r="S2842" s="1"/>
      <c r="T2842" s="1"/>
      <c r="U2842" s="1"/>
      <c r="V2842" s="1"/>
      <c r="W2842" s="1"/>
      <c r="X2842" s="1"/>
      <c r="Y2842" s="1"/>
      <c r="Z2842" s="1"/>
      <c r="AA2842" s="1"/>
      <c r="AB2842" s="1"/>
      <c r="AC2842" s="1"/>
      <c r="AD2842" s="1"/>
      <c r="AE2842" s="1"/>
      <c r="AF2842" s="1"/>
      <c r="AG2842" s="1"/>
      <c r="AH2842" s="1"/>
      <c r="AI2842" s="1"/>
      <c r="AJ2842" s="1"/>
      <c r="AK2842" s="1"/>
      <c r="AL2842" s="1"/>
      <c r="AM2842" s="1"/>
      <c r="AN2842" s="1"/>
      <c r="AO2842" s="1"/>
      <c r="AP2842" s="1"/>
    </row>
    <row r="2843" ht="15.75" customHeight="1">
      <c r="A2843" s="1"/>
      <c r="B2843" s="1"/>
      <c r="C2843" s="1"/>
      <c r="D2843" s="133"/>
      <c r="E2843" s="1"/>
      <c r="F2843" s="1"/>
      <c r="G2843" s="1"/>
      <c r="H2843" s="1"/>
      <c r="I2843" s="1"/>
      <c r="J2843" s="1"/>
      <c r="K2843" s="1"/>
      <c r="L2843" s="1"/>
      <c r="M2843" s="1"/>
      <c r="N2843" s="1"/>
      <c r="O2843" s="1"/>
      <c r="P2843" s="1"/>
      <c r="Q2843" s="1"/>
      <c r="R2843" s="1"/>
      <c r="S2843" s="1"/>
      <c r="T2843" s="1"/>
      <c r="U2843" s="1"/>
      <c r="V2843" s="1"/>
      <c r="W2843" s="1"/>
      <c r="X2843" s="1"/>
      <c r="Y2843" s="1"/>
      <c r="Z2843" s="1"/>
      <c r="AA2843" s="1"/>
      <c r="AB2843" s="1"/>
      <c r="AC2843" s="1"/>
      <c r="AD2843" s="1"/>
      <c r="AE2843" s="1"/>
      <c r="AF2843" s="1"/>
      <c r="AG2843" s="1"/>
      <c r="AH2843" s="1"/>
      <c r="AI2843" s="1"/>
      <c r="AJ2843" s="1"/>
      <c r="AK2843" s="1"/>
      <c r="AL2843" s="1"/>
      <c r="AM2843" s="1"/>
      <c r="AN2843" s="1"/>
      <c r="AO2843" s="1"/>
      <c r="AP2843" s="1"/>
    </row>
    <row r="2844" ht="15.75" customHeight="1">
      <c r="A2844" s="1"/>
      <c r="B2844" s="1"/>
      <c r="C2844" s="1"/>
      <c r="D2844" s="133"/>
      <c r="E2844" s="1"/>
      <c r="F2844" s="1"/>
      <c r="G2844" s="1"/>
      <c r="H2844" s="1"/>
      <c r="I2844" s="1"/>
      <c r="J2844" s="1"/>
      <c r="K2844" s="1"/>
      <c r="L2844" s="1"/>
      <c r="M2844" s="1"/>
      <c r="N2844" s="1"/>
      <c r="O2844" s="1"/>
      <c r="P2844" s="1"/>
      <c r="Q2844" s="1"/>
      <c r="R2844" s="1"/>
      <c r="S2844" s="1"/>
      <c r="T2844" s="1"/>
      <c r="U2844" s="1"/>
      <c r="V2844" s="1"/>
      <c r="W2844" s="1"/>
      <c r="X2844" s="1"/>
      <c r="Y2844" s="1"/>
      <c r="Z2844" s="1"/>
      <c r="AA2844" s="1"/>
      <c r="AB2844" s="1"/>
      <c r="AC2844" s="1"/>
      <c r="AD2844" s="1"/>
      <c r="AE2844" s="1"/>
      <c r="AF2844" s="1"/>
      <c r="AG2844" s="1"/>
      <c r="AH2844" s="1"/>
      <c r="AI2844" s="1"/>
      <c r="AJ2844" s="1"/>
      <c r="AK2844" s="1"/>
      <c r="AL2844" s="1"/>
      <c r="AM2844" s="1"/>
      <c r="AN2844" s="1"/>
      <c r="AO2844" s="1"/>
      <c r="AP2844" s="1"/>
    </row>
    <row r="2845" ht="15.75" customHeight="1">
      <c r="A2845" s="1"/>
      <c r="B2845" s="1"/>
      <c r="C2845" s="1"/>
      <c r="D2845" s="133"/>
      <c r="E2845" s="1"/>
      <c r="F2845" s="1"/>
      <c r="G2845" s="1"/>
      <c r="H2845" s="1"/>
      <c r="I2845" s="1"/>
      <c r="J2845" s="1"/>
      <c r="K2845" s="1"/>
      <c r="L2845" s="1"/>
      <c r="M2845" s="1"/>
      <c r="N2845" s="1"/>
      <c r="O2845" s="1"/>
      <c r="P2845" s="1"/>
      <c r="Q2845" s="1"/>
      <c r="R2845" s="1"/>
      <c r="S2845" s="1"/>
      <c r="T2845" s="1"/>
      <c r="U2845" s="1"/>
      <c r="V2845" s="1"/>
      <c r="W2845" s="1"/>
      <c r="X2845" s="1"/>
      <c r="Y2845" s="1"/>
      <c r="Z2845" s="1"/>
      <c r="AA2845" s="1"/>
      <c r="AB2845" s="1"/>
      <c r="AC2845" s="1"/>
      <c r="AD2845" s="1"/>
      <c r="AE2845" s="1"/>
      <c r="AF2845" s="1"/>
      <c r="AG2845" s="1"/>
      <c r="AH2845" s="1"/>
      <c r="AI2845" s="1"/>
      <c r="AJ2845" s="1"/>
      <c r="AK2845" s="1"/>
      <c r="AL2845" s="1"/>
      <c r="AM2845" s="1"/>
      <c r="AN2845" s="1"/>
      <c r="AO2845" s="1"/>
      <c r="AP2845" s="1"/>
    </row>
    <row r="2846" ht="15.75" customHeight="1">
      <c r="A2846" s="1"/>
      <c r="B2846" s="1"/>
      <c r="C2846" s="1"/>
      <c r="D2846" s="133"/>
      <c r="E2846" s="1"/>
      <c r="F2846" s="1"/>
      <c r="G2846" s="1"/>
      <c r="H2846" s="1"/>
      <c r="I2846" s="1"/>
      <c r="J2846" s="1"/>
      <c r="K2846" s="1"/>
      <c r="L2846" s="1"/>
      <c r="M2846" s="1"/>
      <c r="N2846" s="1"/>
      <c r="O2846" s="1"/>
      <c r="P2846" s="1"/>
      <c r="Q2846" s="1"/>
      <c r="R2846" s="1"/>
      <c r="S2846" s="1"/>
      <c r="T2846" s="1"/>
      <c r="U2846" s="1"/>
      <c r="V2846" s="1"/>
      <c r="W2846" s="1"/>
      <c r="X2846" s="1"/>
      <c r="Y2846" s="1"/>
      <c r="Z2846" s="1"/>
      <c r="AA2846" s="1"/>
      <c r="AB2846" s="1"/>
      <c r="AC2846" s="1"/>
      <c r="AD2846" s="1"/>
      <c r="AE2846" s="1"/>
      <c r="AF2846" s="1"/>
      <c r="AG2846" s="1"/>
      <c r="AH2846" s="1"/>
      <c r="AI2846" s="1"/>
      <c r="AJ2846" s="1"/>
      <c r="AK2846" s="1"/>
      <c r="AL2846" s="1"/>
      <c r="AM2846" s="1"/>
      <c r="AN2846" s="1"/>
      <c r="AO2846" s="1"/>
      <c r="AP2846" s="1"/>
    </row>
    <row r="2847" ht="15.75" customHeight="1">
      <c r="A2847" s="1"/>
      <c r="B2847" s="1"/>
      <c r="C2847" s="1"/>
      <c r="D2847" s="133"/>
      <c r="E2847" s="1"/>
      <c r="F2847" s="1"/>
      <c r="G2847" s="1"/>
      <c r="H2847" s="1"/>
      <c r="I2847" s="1"/>
      <c r="J2847" s="1"/>
      <c r="K2847" s="1"/>
      <c r="L2847" s="1"/>
      <c r="M2847" s="1"/>
      <c r="N2847" s="1"/>
      <c r="O2847" s="1"/>
      <c r="P2847" s="1"/>
      <c r="Q2847" s="1"/>
      <c r="R2847" s="1"/>
      <c r="S2847" s="1"/>
      <c r="T2847" s="1"/>
      <c r="U2847" s="1"/>
      <c r="V2847" s="1"/>
      <c r="W2847" s="1"/>
      <c r="X2847" s="1"/>
      <c r="Y2847" s="1"/>
      <c r="Z2847" s="1"/>
      <c r="AA2847" s="1"/>
      <c r="AB2847" s="1"/>
      <c r="AC2847" s="1"/>
      <c r="AD2847" s="1"/>
      <c r="AE2847" s="1"/>
      <c r="AF2847" s="1"/>
      <c r="AG2847" s="1"/>
      <c r="AH2847" s="1"/>
      <c r="AI2847" s="1"/>
      <c r="AJ2847" s="1"/>
      <c r="AK2847" s="1"/>
      <c r="AL2847" s="1"/>
      <c r="AM2847" s="1"/>
      <c r="AN2847" s="1"/>
      <c r="AO2847" s="1"/>
      <c r="AP2847" s="1"/>
    </row>
    <row r="2848" ht="15.75" customHeight="1">
      <c r="A2848" s="1"/>
      <c r="B2848" s="1"/>
      <c r="C2848" s="1"/>
      <c r="D2848" s="133"/>
      <c r="E2848" s="1"/>
      <c r="F2848" s="1"/>
      <c r="G2848" s="1"/>
      <c r="H2848" s="1"/>
      <c r="I2848" s="1"/>
      <c r="J2848" s="1"/>
      <c r="K2848" s="1"/>
      <c r="L2848" s="1"/>
      <c r="M2848" s="1"/>
      <c r="N2848" s="1"/>
      <c r="O2848" s="1"/>
      <c r="P2848" s="1"/>
      <c r="Q2848" s="1"/>
      <c r="R2848" s="1"/>
      <c r="S2848" s="1"/>
      <c r="T2848" s="1"/>
      <c r="U2848" s="1"/>
      <c r="V2848" s="1"/>
      <c r="W2848" s="1"/>
      <c r="X2848" s="1"/>
      <c r="Y2848" s="1"/>
      <c r="Z2848" s="1"/>
      <c r="AA2848" s="1"/>
      <c r="AB2848" s="1"/>
      <c r="AC2848" s="1"/>
      <c r="AD2848" s="1"/>
      <c r="AE2848" s="1"/>
      <c r="AF2848" s="1"/>
      <c r="AG2848" s="1"/>
      <c r="AH2848" s="1"/>
      <c r="AI2848" s="1"/>
      <c r="AJ2848" s="1"/>
      <c r="AK2848" s="1"/>
      <c r="AL2848" s="1"/>
      <c r="AM2848" s="1"/>
      <c r="AN2848" s="1"/>
      <c r="AO2848" s="1"/>
      <c r="AP2848" s="1"/>
    </row>
    <row r="2849" ht="15.75" customHeight="1">
      <c r="A2849" s="1"/>
      <c r="B2849" s="1"/>
      <c r="C2849" s="1"/>
      <c r="D2849" s="133"/>
      <c r="E2849" s="1"/>
      <c r="F2849" s="1"/>
      <c r="G2849" s="1"/>
      <c r="H2849" s="1"/>
      <c r="I2849" s="1"/>
      <c r="J2849" s="1"/>
      <c r="K2849" s="1"/>
      <c r="L2849" s="1"/>
      <c r="M2849" s="1"/>
      <c r="N2849" s="1"/>
      <c r="O2849" s="1"/>
      <c r="P2849" s="1"/>
      <c r="Q2849" s="1"/>
      <c r="R2849" s="1"/>
      <c r="S2849" s="1"/>
      <c r="T2849" s="1"/>
      <c r="U2849" s="1"/>
      <c r="V2849" s="1"/>
      <c r="W2849" s="1"/>
      <c r="X2849" s="1"/>
      <c r="Y2849" s="1"/>
      <c r="Z2849" s="1"/>
      <c r="AA2849" s="1"/>
      <c r="AB2849" s="1"/>
      <c r="AC2849" s="1"/>
      <c r="AD2849" s="1"/>
      <c r="AE2849" s="1"/>
      <c r="AF2849" s="1"/>
      <c r="AG2849" s="1"/>
      <c r="AH2849" s="1"/>
      <c r="AI2849" s="1"/>
      <c r="AJ2849" s="1"/>
      <c r="AK2849" s="1"/>
      <c r="AL2849" s="1"/>
      <c r="AM2849" s="1"/>
      <c r="AN2849" s="1"/>
      <c r="AO2849" s="1"/>
      <c r="AP2849" s="1"/>
    </row>
    <row r="2850" ht="15.75" customHeight="1">
      <c r="A2850" s="1"/>
      <c r="B2850" s="1"/>
      <c r="C2850" s="1"/>
      <c r="D2850" s="133"/>
      <c r="E2850" s="1"/>
      <c r="F2850" s="1"/>
      <c r="G2850" s="1"/>
      <c r="H2850" s="1"/>
      <c r="I2850" s="1"/>
      <c r="J2850" s="1"/>
      <c r="K2850" s="1"/>
      <c r="L2850" s="1"/>
      <c r="M2850" s="1"/>
      <c r="N2850" s="1"/>
      <c r="O2850" s="1"/>
      <c r="P2850" s="1"/>
      <c r="Q2850" s="1"/>
      <c r="R2850" s="1"/>
      <c r="S2850" s="1"/>
      <c r="T2850" s="1"/>
      <c r="U2850" s="1"/>
      <c r="V2850" s="1"/>
      <c r="W2850" s="1"/>
      <c r="X2850" s="1"/>
      <c r="Y2850" s="1"/>
      <c r="Z2850" s="1"/>
      <c r="AA2850" s="1"/>
      <c r="AB2850" s="1"/>
      <c r="AC2850" s="1"/>
      <c r="AD2850" s="1"/>
      <c r="AE2850" s="1"/>
      <c r="AF2850" s="1"/>
      <c r="AG2850" s="1"/>
      <c r="AH2850" s="1"/>
      <c r="AI2850" s="1"/>
      <c r="AJ2850" s="1"/>
      <c r="AK2850" s="1"/>
      <c r="AL2850" s="1"/>
      <c r="AM2850" s="1"/>
      <c r="AN2850" s="1"/>
      <c r="AO2850" s="1"/>
      <c r="AP2850" s="1"/>
    </row>
    <row r="2851" ht="15.75" customHeight="1">
      <c r="A2851" s="1"/>
      <c r="B2851" s="1"/>
      <c r="C2851" s="1"/>
      <c r="D2851" s="133"/>
      <c r="E2851" s="1"/>
      <c r="F2851" s="1"/>
      <c r="G2851" s="1"/>
      <c r="H2851" s="1"/>
      <c r="I2851" s="1"/>
      <c r="J2851" s="1"/>
      <c r="K2851" s="1"/>
      <c r="L2851" s="1"/>
      <c r="M2851" s="1"/>
      <c r="N2851" s="1"/>
      <c r="O2851" s="1"/>
      <c r="P2851" s="1"/>
      <c r="Q2851" s="1"/>
      <c r="R2851" s="1"/>
      <c r="S2851" s="1"/>
      <c r="T2851" s="1"/>
      <c r="U2851" s="1"/>
      <c r="V2851" s="1"/>
      <c r="W2851" s="1"/>
      <c r="X2851" s="1"/>
      <c r="Y2851" s="1"/>
      <c r="Z2851" s="1"/>
      <c r="AA2851" s="1"/>
      <c r="AB2851" s="1"/>
      <c r="AC2851" s="1"/>
      <c r="AD2851" s="1"/>
      <c r="AE2851" s="1"/>
      <c r="AF2851" s="1"/>
      <c r="AG2851" s="1"/>
      <c r="AH2851" s="1"/>
      <c r="AI2851" s="1"/>
      <c r="AJ2851" s="1"/>
      <c r="AK2851" s="1"/>
      <c r="AL2851" s="1"/>
      <c r="AM2851" s="1"/>
      <c r="AN2851" s="1"/>
      <c r="AO2851" s="1"/>
      <c r="AP2851" s="1"/>
    </row>
    <row r="2852" ht="15.75" customHeight="1">
      <c r="A2852" s="1"/>
      <c r="B2852" s="1"/>
      <c r="C2852" s="1"/>
      <c r="D2852" s="133"/>
      <c r="E2852" s="1"/>
      <c r="F2852" s="1"/>
      <c r="G2852" s="1"/>
      <c r="H2852" s="1"/>
      <c r="I2852" s="1"/>
      <c r="J2852" s="1"/>
      <c r="K2852" s="1"/>
      <c r="L2852" s="1"/>
      <c r="M2852" s="1"/>
      <c r="N2852" s="1"/>
      <c r="O2852" s="1"/>
      <c r="P2852" s="1"/>
      <c r="Q2852" s="1"/>
      <c r="R2852" s="1"/>
      <c r="S2852" s="1"/>
      <c r="T2852" s="1"/>
      <c r="U2852" s="1"/>
      <c r="V2852" s="1"/>
      <c r="W2852" s="1"/>
      <c r="X2852" s="1"/>
      <c r="Y2852" s="1"/>
      <c r="Z2852" s="1"/>
      <c r="AA2852" s="1"/>
      <c r="AB2852" s="1"/>
      <c r="AC2852" s="1"/>
      <c r="AD2852" s="1"/>
      <c r="AE2852" s="1"/>
      <c r="AF2852" s="1"/>
      <c r="AG2852" s="1"/>
      <c r="AH2852" s="1"/>
      <c r="AI2852" s="1"/>
      <c r="AJ2852" s="1"/>
      <c r="AK2852" s="1"/>
      <c r="AL2852" s="1"/>
      <c r="AM2852" s="1"/>
      <c r="AN2852" s="1"/>
      <c r="AO2852" s="1"/>
      <c r="AP2852" s="1"/>
    </row>
    <row r="2853" ht="15.75" customHeight="1">
      <c r="A2853" s="1"/>
      <c r="B2853" s="1"/>
      <c r="C2853" s="1"/>
      <c r="D2853" s="133"/>
      <c r="E2853" s="1"/>
      <c r="F2853" s="1"/>
      <c r="G2853" s="1"/>
      <c r="H2853" s="1"/>
      <c r="I2853" s="1"/>
      <c r="J2853" s="1"/>
      <c r="K2853" s="1"/>
      <c r="L2853" s="1"/>
      <c r="M2853" s="1"/>
      <c r="N2853" s="1"/>
      <c r="O2853" s="1"/>
      <c r="P2853" s="1"/>
      <c r="Q2853" s="1"/>
      <c r="R2853" s="1"/>
      <c r="S2853" s="1"/>
      <c r="T2853" s="1"/>
      <c r="U2853" s="1"/>
      <c r="V2853" s="1"/>
      <c r="W2853" s="1"/>
      <c r="X2853" s="1"/>
      <c r="Y2853" s="1"/>
      <c r="Z2853" s="1"/>
      <c r="AA2853" s="1"/>
      <c r="AB2853" s="1"/>
      <c r="AC2853" s="1"/>
      <c r="AD2853" s="1"/>
      <c r="AE2853" s="1"/>
      <c r="AF2853" s="1"/>
      <c r="AG2853" s="1"/>
      <c r="AH2853" s="1"/>
      <c r="AI2853" s="1"/>
      <c r="AJ2853" s="1"/>
      <c r="AK2853" s="1"/>
      <c r="AL2853" s="1"/>
      <c r="AM2853" s="1"/>
      <c r="AN2853" s="1"/>
      <c r="AO2853" s="1"/>
      <c r="AP2853" s="1"/>
    </row>
    <row r="2854" ht="15.75" customHeight="1">
      <c r="A2854" s="1"/>
      <c r="B2854" s="1"/>
      <c r="C2854" s="1"/>
      <c r="D2854" s="133"/>
      <c r="E2854" s="1"/>
      <c r="F2854" s="1"/>
      <c r="G2854" s="1"/>
      <c r="H2854" s="1"/>
      <c r="I2854" s="1"/>
      <c r="J2854" s="1"/>
      <c r="K2854" s="1"/>
      <c r="L2854" s="1"/>
      <c r="M2854" s="1"/>
      <c r="N2854" s="1"/>
      <c r="O2854" s="1"/>
      <c r="P2854" s="1"/>
      <c r="Q2854" s="1"/>
      <c r="R2854" s="1"/>
      <c r="S2854" s="1"/>
      <c r="T2854" s="1"/>
      <c r="U2854" s="1"/>
      <c r="V2854" s="1"/>
      <c r="W2854" s="1"/>
      <c r="X2854" s="1"/>
      <c r="Y2854" s="1"/>
      <c r="Z2854" s="1"/>
      <c r="AA2854" s="1"/>
      <c r="AB2854" s="1"/>
      <c r="AC2854" s="1"/>
      <c r="AD2854" s="1"/>
      <c r="AE2854" s="1"/>
      <c r="AF2854" s="1"/>
      <c r="AG2854" s="1"/>
      <c r="AH2854" s="1"/>
      <c r="AI2854" s="1"/>
      <c r="AJ2854" s="1"/>
      <c r="AK2854" s="1"/>
      <c r="AL2854" s="1"/>
      <c r="AM2854" s="1"/>
      <c r="AN2854" s="1"/>
      <c r="AO2854" s="1"/>
      <c r="AP2854" s="1"/>
    </row>
    <row r="2855" ht="15.75" customHeight="1">
      <c r="A2855" s="1"/>
      <c r="B2855" s="1"/>
      <c r="C2855" s="1"/>
      <c r="D2855" s="133"/>
      <c r="E2855" s="1"/>
      <c r="F2855" s="1"/>
      <c r="G2855" s="1"/>
      <c r="H2855" s="1"/>
      <c r="I2855" s="1"/>
      <c r="J2855" s="1"/>
      <c r="K2855" s="1"/>
      <c r="L2855" s="1"/>
      <c r="M2855" s="1"/>
      <c r="N2855" s="1"/>
      <c r="O2855" s="1"/>
      <c r="P2855" s="1"/>
      <c r="Q2855" s="1"/>
      <c r="R2855" s="1"/>
      <c r="S2855" s="1"/>
      <c r="T2855" s="1"/>
      <c r="U2855" s="1"/>
      <c r="V2855" s="1"/>
      <c r="W2855" s="1"/>
      <c r="X2855" s="1"/>
      <c r="Y2855" s="1"/>
      <c r="Z2855" s="1"/>
      <c r="AA2855" s="1"/>
      <c r="AB2855" s="1"/>
      <c r="AC2855" s="1"/>
      <c r="AD2855" s="1"/>
      <c r="AE2855" s="1"/>
      <c r="AF2855" s="1"/>
      <c r="AG2855" s="1"/>
      <c r="AH2855" s="1"/>
      <c r="AI2855" s="1"/>
      <c r="AJ2855" s="1"/>
      <c r="AK2855" s="1"/>
      <c r="AL2855" s="1"/>
      <c r="AM2855" s="1"/>
      <c r="AN2855" s="1"/>
      <c r="AO2855" s="1"/>
      <c r="AP2855" s="1"/>
    </row>
    <row r="2856" ht="15.75" customHeight="1">
      <c r="A2856" s="1"/>
      <c r="B2856" s="1"/>
      <c r="C2856" s="1"/>
      <c r="D2856" s="133"/>
      <c r="E2856" s="1"/>
      <c r="F2856" s="1"/>
      <c r="G2856" s="1"/>
      <c r="H2856" s="1"/>
      <c r="I2856" s="1"/>
      <c r="J2856" s="1"/>
      <c r="K2856" s="1"/>
      <c r="L2856" s="1"/>
      <c r="M2856" s="1"/>
      <c r="N2856" s="1"/>
      <c r="O2856" s="1"/>
      <c r="P2856" s="1"/>
      <c r="Q2856" s="1"/>
      <c r="R2856" s="1"/>
      <c r="S2856" s="1"/>
      <c r="T2856" s="1"/>
      <c r="U2856" s="1"/>
      <c r="V2856" s="1"/>
      <c r="W2856" s="1"/>
      <c r="X2856" s="1"/>
      <c r="Y2856" s="1"/>
      <c r="Z2856" s="1"/>
      <c r="AA2856" s="1"/>
      <c r="AB2856" s="1"/>
      <c r="AC2856" s="1"/>
      <c r="AD2856" s="1"/>
      <c r="AE2856" s="1"/>
      <c r="AF2856" s="1"/>
      <c r="AG2856" s="1"/>
      <c r="AH2856" s="1"/>
      <c r="AI2856" s="1"/>
      <c r="AJ2856" s="1"/>
      <c r="AK2856" s="1"/>
      <c r="AL2856" s="1"/>
      <c r="AM2856" s="1"/>
      <c r="AN2856" s="1"/>
      <c r="AO2856" s="1"/>
      <c r="AP2856" s="1"/>
    </row>
    <row r="2857" ht="15.75" customHeight="1">
      <c r="A2857" s="1"/>
      <c r="B2857" s="1"/>
      <c r="C2857" s="1"/>
      <c r="D2857" s="133"/>
      <c r="E2857" s="1"/>
      <c r="F2857" s="1"/>
      <c r="G2857" s="1"/>
      <c r="H2857" s="1"/>
      <c r="I2857" s="1"/>
      <c r="J2857" s="1"/>
      <c r="K2857" s="1"/>
      <c r="L2857" s="1"/>
      <c r="M2857" s="1"/>
      <c r="N2857" s="1"/>
      <c r="O2857" s="1"/>
      <c r="P2857" s="1"/>
      <c r="Q2857" s="1"/>
      <c r="R2857" s="1"/>
      <c r="S2857" s="1"/>
      <c r="T2857" s="1"/>
      <c r="U2857" s="1"/>
      <c r="V2857" s="1"/>
      <c r="W2857" s="1"/>
      <c r="X2857" s="1"/>
      <c r="Y2857" s="1"/>
      <c r="Z2857" s="1"/>
      <c r="AA2857" s="1"/>
      <c r="AB2857" s="1"/>
      <c r="AC2857" s="1"/>
      <c r="AD2857" s="1"/>
      <c r="AE2857" s="1"/>
      <c r="AF2857" s="1"/>
      <c r="AG2857" s="1"/>
      <c r="AH2857" s="1"/>
      <c r="AI2857" s="1"/>
      <c r="AJ2857" s="1"/>
      <c r="AK2857" s="1"/>
      <c r="AL2857" s="1"/>
      <c r="AM2857" s="1"/>
      <c r="AN2857" s="1"/>
      <c r="AO2857" s="1"/>
      <c r="AP2857" s="1"/>
    </row>
    <row r="2858" ht="15.75" customHeight="1">
      <c r="A2858" s="1"/>
      <c r="B2858" s="1"/>
      <c r="C2858" s="1"/>
      <c r="D2858" s="133"/>
      <c r="E2858" s="1"/>
      <c r="F2858" s="1"/>
      <c r="G2858" s="1"/>
      <c r="H2858" s="1"/>
      <c r="I2858" s="1"/>
      <c r="J2858" s="1"/>
      <c r="K2858" s="1"/>
      <c r="L2858" s="1"/>
      <c r="M2858" s="1"/>
      <c r="N2858" s="1"/>
      <c r="O2858" s="1"/>
      <c r="P2858" s="1"/>
      <c r="Q2858" s="1"/>
      <c r="R2858" s="1"/>
      <c r="S2858" s="1"/>
      <c r="T2858" s="1"/>
      <c r="U2858" s="1"/>
      <c r="V2858" s="1"/>
      <c r="W2858" s="1"/>
      <c r="X2858" s="1"/>
      <c r="Y2858" s="1"/>
      <c r="Z2858" s="1"/>
      <c r="AA2858" s="1"/>
      <c r="AB2858" s="1"/>
      <c r="AC2858" s="1"/>
      <c r="AD2858" s="1"/>
      <c r="AE2858" s="1"/>
      <c r="AF2858" s="1"/>
      <c r="AG2858" s="1"/>
      <c r="AH2858" s="1"/>
      <c r="AI2858" s="1"/>
      <c r="AJ2858" s="1"/>
      <c r="AK2858" s="1"/>
      <c r="AL2858" s="1"/>
      <c r="AM2858" s="1"/>
      <c r="AN2858" s="1"/>
      <c r="AO2858" s="1"/>
      <c r="AP2858" s="1"/>
    </row>
    <row r="2859" ht="15.75" customHeight="1">
      <c r="A2859" s="1"/>
      <c r="B2859" s="1"/>
      <c r="C2859" s="1"/>
      <c r="D2859" s="133"/>
      <c r="E2859" s="1"/>
      <c r="F2859" s="1"/>
      <c r="G2859" s="1"/>
      <c r="H2859" s="1"/>
      <c r="I2859" s="1"/>
      <c r="J2859" s="1"/>
      <c r="K2859" s="1"/>
      <c r="L2859" s="1"/>
      <c r="M2859" s="1"/>
      <c r="N2859" s="1"/>
      <c r="O2859" s="1"/>
      <c r="P2859" s="1"/>
      <c r="Q2859" s="1"/>
      <c r="R2859" s="1"/>
      <c r="S2859" s="1"/>
      <c r="T2859" s="1"/>
      <c r="U2859" s="1"/>
      <c r="V2859" s="1"/>
      <c r="W2859" s="1"/>
      <c r="X2859" s="1"/>
      <c r="Y2859" s="1"/>
      <c r="Z2859" s="1"/>
      <c r="AA2859" s="1"/>
      <c r="AB2859" s="1"/>
      <c r="AC2859" s="1"/>
      <c r="AD2859" s="1"/>
      <c r="AE2859" s="1"/>
      <c r="AF2859" s="1"/>
      <c r="AG2859" s="1"/>
      <c r="AH2859" s="1"/>
      <c r="AI2859" s="1"/>
      <c r="AJ2859" s="1"/>
      <c r="AK2859" s="1"/>
      <c r="AL2859" s="1"/>
      <c r="AM2859" s="1"/>
      <c r="AN2859" s="1"/>
      <c r="AO2859" s="1"/>
      <c r="AP2859" s="1"/>
    </row>
    <row r="2860" ht="15.75" customHeight="1">
      <c r="A2860" s="1"/>
      <c r="B2860" s="1"/>
      <c r="C2860" s="1"/>
      <c r="D2860" s="133"/>
      <c r="E2860" s="1"/>
      <c r="F2860" s="1"/>
      <c r="G2860" s="1"/>
      <c r="H2860" s="1"/>
      <c r="I2860" s="1"/>
      <c r="J2860" s="1"/>
      <c r="K2860" s="1"/>
      <c r="L2860" s="1"/>
      <c r="M2860" s="1"/>
      <c r="N2860" s="1"/>
      <c r="O2860" s="1"/>
      <c r="P2860" s="1"/>
      <c r="Q2860" s="1"/>
      <c r="R2860" s="1"/>
      <c r="S2860" s="1"/>
      <c r="T2860" s="1"/>
      <c r="U2860" s="1"/>
      <c r="V2860" s="1"/>
      <c r="W2860" s="1"/>
      <c r="X2860" s="1"/>
      <c r="Y2860" s="1"/>
      <c r="Z2860" s="1"/>
      <c r="AA2860" s="1"/>
      <c r="AB2860" s="1"/>
      <c r="AC2860" s="1"/>
      <c r="AD2860" s="1"/>
      <c r="AE2860" s="1"/>
      <c r="AF2860" s="1"/>
      <c r="AG2860" s="1"/>
      <c r="AH2860" s="1"/>
      <c r="AI2860" s="1"/>
      <c r="AJ2860" s="1"/>
      <c r="AK2860" s="1"/>
      <c r="AL2860" s="1"/>
      <c r="AM2860" s="1"/>
      <c r="AN2860" s="1"/>
      <c r="AO2860" s="1"/>
      <c r="AP2860" s="1"/>
    </row>
    <row r="2861" ht="15.75" customHeight="1">
      <c r="A2861" s="1"/>
      <c r="B2861" s="1"/>
      <c r="C2861" s="1"/>
      <c r="D2861" s="133"/>
      <c r="E2861" s="1"/>
      <c r="F2861" s="1"/>
      <c r="G2861" s="1"/>
      <c r="H2861" s="1"/>
      <c r="I2861" s="1"/>
      <c r="J2861" s="1"/>
      <c r="K2861" s="1"/>
      <c r="L2861" s="1"/>
      <c r="M2861" s="1"/>
      <c r="N2861" s="1"/>
      <c r="O2861" s="1"/>
      <c r="P2861" s="1"/>
      <c r="Q2861" s="1"/>
      <c r="R2861" s="1"/>
      <c r="S2861" s="1"/>
      <c r="T2861" s="1"/>
      <c r="U2861" s="1"/>
      <c r="V2861" s="1"/>
      <c r="W2861" s="1"/>
      <c r="X2861" s="1"/>
      <c r="Y2861" s="1"/>
      <c r="Z2861" s="1"/>
      <c r="AA2861" s="1"/>
      <c r="AB2861" s="1"/>
      <c r="AC2861" s="1"/>
      <c r="AD2861" s="1"/>
      <c r="AE2861" s="1"/>
      <c r="AF2861" s="1"/>
      <c r="AG2861" s="1"/>
      <c r="AH2861" s="1"/>
      <c r="AI2861" s="1"/>
      <c r="AJ2861" s="1"/>
      <c r="AK2861" s="1"/>
      <c r="AL2861" s="1"/>
      <c r="AM2861" s="1"/>
      <c r="AN2861" s="1"/>
      <c r="AO2861" s="1"/>
      <c r="AP2861" s="1"/>
    </row>
    <row r="2862" ht="15.75" customHeight="1">
      <c r="A2862" s="1"/>
      <c r="B2862" s="1"/>
      <c r="C2862" s="1"/>
      <c r="D2862" s="133"/>
      <c r="E2862" s="1"/>
      <c r="F2862" s="1"/>
      <c r="G2862" s="1"/>
      <c r="H2862" s="1"/>
      <c r="I2862" s="1"/>
      <c r="J2862" s="1"/>
      <c r="K2862" s="1"/>
      <c r="L2862" s="1"/>
      <c r="M2862" s="1"/>
      <c r="N2862" s="1"/>
      <c r="O2862" s="1"/>
      <c r="P2862" s="1"/>
      <c r="Q2862" s="1"/>
      <c r="R2862" s="1"/>
      <c r="S2862" s="1"/>
      <c r="T2862" s="1"/>
      <c r="U2862" s="1"/>
      <c r="V2862" s="1"/>
      <c r="W2862" s="1"/>
      <c r="X2862" s="1"/>
      <c r="Y2862" s="1"/>
      <c r="Z2862" s="1"/>
      <c r="AA2862" s="1"/>
      <c r="AB2862" s="1"/>
      <c r="AC2862" s="1"/>
      <c r="AD2862" s="1"/>
      <c r="AE2862" s="1"/>
      <c r="AF2862" s="1"/>
      <c r="AG2862" s="1"/>
      <c r="AH2862" s="1"/>
      <c r="AI2862" s="1"/>
      <c r="AJ2862" s="1"/>
      <c r="AK2862" s="1"/>
      <c r="AL2862" s="1"/>
      <c r="AM2862" s="1"/>
      <c r="AN2862" s="1"/>
      <c r="AO2862" s="1"/>
      <c r="AP2862" s="1"/>
    </row>
    <row r="2863" ht="15.75" customHeight="1">
      <c r="A2863" s="1"/>
      <c r="B2863" s="1"/>
      <c r="C2863" s="1"/>
      <c r="D2863" s="133"/>
      <c r="E2863" s="1"/>
      <c r="F2863" s="1"/>
      <c r="G2863" s="1"/>
      <c r="H2863" s="1"/>
      <c r="I2863" s="1"/>
      <c r="J2863" s="1"/>
      <c r="K2863" s="1"/>
      <c r="L2863" s="1"/>
      <c r="M2863" s="1"/>
      <c r="N2863" s="1"/>
      <c r="O2863" s="1"/>
      <c r="P2863" s="1"/>
      <c r="Q2863" s="1"/>
      <c r="R2863" s="1"/>
      <c r="S2863" s="1"/>
      <c r="T2863" s="1"/>
      <c r="U2863" s="1"/>
      <c r="V2863" s="1"/>
      <c r="W2863" s="1"/>
      <c r="X2863" s="1"/>
      <c r="Y2863" s="1"/>
      <c r="Z2863" s="1"/>
      <c r="AA2863" s="1"/>
      <c r="AB2863" s="1"/>
      <c r="AC2863" s="1"/>
      <c r="AD2863" s="1"/>
      <c r="AE2863" s="1"/>
      <c r="AF2863" s="1"/>
      <c r="AG2863" s="1"/>
      <c r="AH2863" s="1"/>
      <c r="AI2863" s="1"/>
      <c r="AJ2863" s="1"/>
      <c r="AK2863" s="1"/>
      <c r="AL2863" s="1"/>
      <c r="AM2863" s="1"/>
      <c r="AN2863" s="1"/>
      <c r="AO2863" s="1"/>
      <c r="AP2863" s="1"/>
    </row>
    <row r="2864" ht="15.75" customHeight="1">
      <c r="A2864" s="1"/>
      <c r="B2864" s="1"/>
      <c r="C2864" s="1"/>
      <c r="D2864" s="133"/>
      <c r="E2864" s="1"/>
      <c r="F2864" s="1"/>
      <c r="G2864" s="1"/>
      <c r="H2864" s="1"/>
      <c r="I2864" s="1"/>
      <c r="J2864" s="1"/>
      <c r="K2864" s="1"/>
      <c r="L2864" s="1"/>
      <c r="M2864" s="1"/>
      <c r="N2864" s="1"/>
      <c r="O2864" s="1"/>
      <c r="P2864" s="1"/>
      <c r="Q2864" s="1"/>
      <c r="R2864" s="1"/>
      <c r="S2864" s="1"/>
      <c r="T2864" s="1"/>
      <c r="U2864" s="1"/>
      <c r="V2864" s="1"/>
      <c r="W2864" s="1"/>
      <c r="X2864" s="1"/>
      <c r="Y2864" s="1"/>
      <c r="Z2864" s="1"/>
      <c r="AA2864" s="1"/>
      <c r="AB2864" s="1"/>
      <c r="AC2864" s="1"/>
      <c r="AD2864" s="1"/>
      <c r="AE2864" s="1"/>
      <c r="AF2864" s="1"/>
      <c r="AG2864" s="1"/>
      <c r="AH2864" s="1"/>
      <c r="AI2864" s="1"/>
      <c r="AJ2864" s="1"/>
      <c r="AK2864" s="1"/>
      <c r="AL2864" s="1"/>
      <c r="AM2864" s="1"/>
      <c r="AN2864" s="1"/>
      <c r="AO2864" s="1"/>
      <c r="AP2864" s="1"/>
    </row>
    <row r="2865" ht="15.75" customHeight="1">
      <c r="A2865" s="1"/>
      <c r="B2865" s="1"/>
      <c r="C2865" s="1"/>
      <c r="D2865" s="133"/>
      <c r="E2865" s="1"/>
      <c r="F2865" s="1"/>
      <c r="G2865" s="1"/>
      <c r="H2865" s="1"/>
      <c r="I2865" s="1"/>
      <c r="J2865" s="1"/>
      <c r="K2865" s="1"/>
      <c r="L2865" s="1"/>
      <c r="M2865" s="1"/>
      <c r="N2865" s="1"/>
      <c r="O2865" s="1"/>
      <c r="P2865" s="1"/>
      <c r="Q2865" s="1"/>
      <c r="R2865" s="1"/>
      <c r="S2865" s="1"/>
      <c r="T2865" s="1"/>
      <c r="U2865" s="1"/>
      <c r="V2865" s="1"/>
      <c r="W2865" s="1"/>
      <c r="X2865" s="1"/>
      <c r="Y2865" s="1"/>
      <c r="Z2865" s="1"/>
      <c r="AA2865" s="1"/>
      <c r="AB2865" s="1"/>
      <c r="AC2865" s="1"/>
      <c r="AD2865" s="1"/>
      <c r="AE2865" s="1"/>
      <c r="AF2865" s="1"/>
      <c r="AG2865" s="1"/>
      <c r="AH2865" s="1"/>
      <c r="AI2865" s="1"/>
      <c r="AJ2865" s="1"/>
      <c r="AK2865" s="1"/>
      <c r="AL2865" s="1"/>
      <c r="AM2865" s="1"/>
      <c r="AN2865" s="1"/>
      <c r="AO2865" s="1"/>
      <c r="AP2865" s="1"/>
    </row>
    <row r="2866" ht="15.75" customHeight="1">
      <c r="A2866" s="1"/>
      <c r="B2866" s="1"/>
      <c r="C2866" s="1"/>
      <c r="D2866" s="133"/>
      <c r="E2866" s="1"/>
      <c r="F2866" s="1"/>
      <c r="G2866" s="1"/>
      <c r="H2866" s="1"/>
      <c r="I2866" s="1"/>
      <c r="J2866" s="1"/>
      <c r="K2866" s="1"/>
      <c r="L2866" s="1"/>
      <c r="M2866" s="1"/>
      <c r="N2866" s="1"/>
      <c r="O2866" s="1"/>
      <c r="P2866" s="1"/>
      <c r="Q2866" s="1"/>
      <c r="R2866" s="1"/>
      <c r="S2866" s="1"/>
      <c r="T2866" s="1"/>
      <c r="U2866" s="1"/>
      <c r="V2866" s="1"/>
      <c r="W2866" s="1"/>
      <c r="X2866" s="1"/>
      <c r="Y2866" s="1"/>
      <c r="Z2866" s="1"/>
      <c r="AA2866" s="1"/>
      <c r="AB2866" s="1"/>
      <c r="AC2866" s="1"/>
      <c r="AD2866" s="1"/>
      <c r="AE2866" s="1"/>
      <c r="AF2866" s="1"/>
      <c r="AG2866" s="1"/>
      <c r="AH2866" s="1"/>
      <c r="AI2866" s="1"/>
      <c r="AJ2866" s="1"/>
      <c r="AK2866" s="1"/>
      <c r="AL2866" s="1"/>
      <c r="AM2866" s="1"/>
      <c r="AN2866" s="1"/>
      <c r="AO2866" s="1"/>
      <c r="AP2866" s="1"/>
    </row>
    <row r="2867" ht="15.75" customHeight="1">
      <c r="A2867" s="1"/>
      <c r="B2867" s="1"/>
      <c r="C2867" s="1"/>
      <c r="D2867" s="133"/>
      <c r="E2867" s="1"/>
      <c r="F2867" s="1"/>
      <c r="G2867" s="1"/>
      <c r="H2867" s="1"/>
      <c r="I2867" s="1"/>
      <c r="J2867" s="1"/>
      <c r="K2867" s="1"/>
      <c r="L2867" s="1"/>
      <c r="M2867" s="1"/>
      <c r="N2867" s="1"/>
      <c r="O2867" s="1"/>
      <c r="P2867" s="1"/>
      <c r="Q2867" s="1"/>
      <c r="R2867" s="1"/>
      <c r="S2867" s="1"/>
      <c r="T2867" s="1"/>
      <c r="U2867" s="1"/>
      <c r="V2867" s="1"/>
      <c r="W2867" s="1"/>
      <c r="X2867" s="1"/>
      <c r="Y2867" s="1"/>
      <c r="Z2867" s="1"/>
      <c r="AA2867" s="1"/>
      <c r="AB2867" s="1"/>
      <c r="AC2867" s="1"/>
      <c r="AD2867" s="1"/>
      <c r="AE2867" s="1"/>
      <c r="AF2867" s="1"/>
      <c r="AG2867" s="1"/>
      <c r="AH2867" s="1"/>
      <c r="AI2867" s="1"/>
      <c r="AJ2867" s="1"/>
      <c r="AK2867" s="1"/>
      <c r="AL2867" s="1"/>
      <c r="AM2867" s="1"/>
      <c r="AN2867" s="1"/>
      <c r="AO2867" s="1"/>
      <c r="AP2867" s="1"/>
    </row>
    <row r="2868" ht="15.75" customHeight="1">
      <c r="A2868" s="1"/>
      <c r="B2868" s="1"/>
      <c r="C2868" s="1"/>
      <c r="D2868" s="133"/>
      <c r="E2868" s="1"/>
      <c r="F2868" s="1"/>
      <c r="G2868" s="1"/>
      <c r="H2868" s="1"/>
      <c r="I2868" s="1"/>
      <c r="J2868" s="1"/>
      <c r="K2868" s="1"/>
      <c r="L2868" s="1"/>
      <c r="M2868" s="1"/>
      <c r="N2868" s="1"/>
      <c r="O2868" s="1"/>
      <c r="P2868" s="1"/>
      <c r="Q2868" s="1"/>
      <c r="R2868" s="1"/>
      <c r="S2868" s="1"/>
      <c r="T2868" s="1"/>
      <c r="U2868" s="1"/>
      <c r="V2868" s="1"/>
      <c r="W2868" s="1"/>
      <c r="X2868" s="1"/>
      <c r="Y2868" s="1"/>
      <c r="Z2868" s="1"/>
      <c r="AA2868" s="1"/>
      <c r="AB2868" s="1"/>
      <c r="AC2868" s="1"/>
      <c r="AD2868" s="1"/>
      <c r="AE2868" s="1"/>
      <c r="AF2868" s="1"/>
      <c r="AG2868" s="1"/>
      <c r="AH2868" s="1"/>
      <c r="AI2868" s="1"/>
      <c r="AJ2868" s="1"/>
      <c r="AK2868" s="1"/>
      <c r="AL2868" s="1"/>
      <c r="AM2868" s="1"/>
      <c r="AN2868" s="1"/>
      <c r="AO2868" s="1"/>
      <c r="AP2868" s="1"/>
    </row>
    <row r="2869" ht="15.75" customHeight="1">
      <c r="A2869" s="1"/>
      <c r="B2869" s="1"/>
      <c r="C2869" s="1"/>
      <c r="D2869" s="133"/>
      <c r="E2869" s="1"/>
      <c r="F2869" s="1"/>
      <c r="G2869" s="1"/>
      <c r="H2869" s="1"/>
      <c r="I2869" s="1"/>
      <c r="J2869" s="1"/>
      <c r="K2869" s="1"/>
      <c r="L2869" s="1"/>
      <c r="M2869" s="1"/>
      <c r="N2869" s="1"/>
      <c r="O2869" s="1"/>
      <c r="P2869" s="1"/>
      <c r="Q2869" s="1"/>
      <c r="R2869" s="1"/>
      <c r="S2869" s="1"/>
      <c r="T2869" s="1"/>
      <c r="U2869" s="1"/>
      <c r="V2869" s="1"/>
      <c r="W2869" s="1"/>
      <c r="X2869" s="1"/>
      <c r="Y2869" s="1"/>
      <c r="Z2869" s="1"/>
      <c r="AA2869" s="1"/>
      <c r="AB2869" s="1"/>
      <c r="AC2869" s="1"/>
      <c r="AD2869" s="1"/>
      <c r="AE2869" s="1"/>
      <c r="AF2869" s="1"/>
      <c r="AG2869" s="1"/>
      <c r="AH2869" s="1"/>
      <c r="AI2869" s="1"/>
      <c r="AJ2869" s="1"/>
      <c r="AK2869" s="1"/>
      <c r="AL2869" s="1"/>
      <c r="AM2869" s="1"/>
      <c r="AN2869" s="1"/>
      <c r="AO2869" s="1"/>
      <c r="AP2869" s="1"/>
    </row>
    <row r="2870" ht="15.75" customHeight="1">
      <c r="A2870" s="1"/>
      <c r="B2870" s="1"/>
      <c r="C2870" s="1"/>
      <c r="D2870" s="133"/>
      <c r="E2870" s="1"/>
      <c r="F2870" s="1"/>
      <c r="G2870" s="1"/>
      <c r="H2870" s="1"/>
      <c r="I2870" s="1"/>
      <c r="J2870" s="1"/>
      <c r="K2870" s="1"/>
      <c r="L2870" s="1"/>
      <c r="M2870" s="1"/>
      <c r="N2870" s="1"/>
      <c r="O2870" s="1"/>
      <c r="P2870" s="1"/>
      <c r="Q2870" s="1"/>
      <c r="R2870" s="1"/>
      <c r="S2870" s="1"/>
      <c r="T2870" s="1"/>
      <c r="U2870" s="1"/>
      <c r="V2870" s="1"/>
      <c r="W2870" s="1"/>
      <c r="X2870" s="1"/>
      <c r="Y2870" s="1"/>
      <c r="Z2870" s="1"/>
      <c r="AA2870" s="1"/>
      <c r="AB2870" s="1"/>
      <c r="AC2870" s="1"/>
      <c r="AD2870" s="1"/>
      <c r="AE2870" s="1"/>
      <c r="AF2870" s="1"/>
      <c r="AG2870" s="1"/>
      <c r="AH2870" s="1"/>
      <c r="AI2870" s="1"/>
      <c r="AJ2870" s="1"/>
      <c r="AK2870" s="1"/>
      <c r="AL2870" s="1"/>
      <c r="AM2870" s="1"/>
      <c r="AN2870" s="1"/>
      <c r="AO2870" s="1"/>
      <c r="AP2870" s="1"/>
    </row>
    <row r="2871" ht="15.75" customHeight="1">
      <c r="A2871" s="1"/>
      <c r="B2871" s="1"/>
      <c r="C2871" s="1"/>
      <c r="D2871" s="133"/>
      <c r="E2871" s="1"/>
      <c r="F2871" s="1"/>
      <c r="G2871" s="1"/>
      <c r="H2871" s="1"/>
      <c r="I2871" s="1"/>
      <c r="J2871" s="1"/>
      <c r="K2871" s="1"/>
      <c r="L2871" s="1"/>
      <c r="M2871" s="1"/>
      <c r="N2871" s="1"/>
      <c r="O2871" s="1"/>
      <c r="P2871" s="1"/>
      <c r="Q2871" s="1"/>
      <c r="R2871" s="1"/>
      <c r="S2871" s="1"/>
      <c r="T2871" s="1"/>
      <c r="U2871" s="1"/>
      <c r="V2871" s="1"/>
      <c r="W2871" s="1"/>
      <c r="X2871" s="1"/>
      <c r="Y2871" s="1"/>
      <c r="Z2871" s="1"/>
      <c r="AA2871" s="1"/>
      <c r="AB2871" s="1"/>
      <c r="AC2871" s="1"/>
      <c r="AD2871" s="1"/>
      <c r="AE2871" s="1"/>
      <c r="AF2871" s="1"/>
      <c r="AG2871" s="1"/>
      <c r="AH2871" s="1"/>
      <c r="AI2871" s="1"/>
      <c r="AJ2871" s="1"/>
      <c r="AK2871" s="1"/>
      <c r="AL2871" s="1"/>
      <c r="AM2871" s="1"/>
      <c r="AN2871" s="1"/>
      <c r="AO2871" s="1"/>
      <c r="AP2871" s="1"/>
    </row>
    <row r="2872" ht="15.75" customHeight="1">
      <c r="A2872" s="1"/>
      <c r="B2872" s="1"/>
      <c r="C2872" s="1"/>
      <c r="D2872" s="133"/>
      <c r="E2872" s="1"/>
      <c r="F2872" s="1"/>
      <c r="G2872" s="1"/>
      <c r="H2872" s="1"/>
      <c r="I2872" s="1"/>
      <c r="J2872" s="1"/>
      <c r="K2872" s="1"/>
      <c r="L2872" s="1"/>
      <c r="M2872" s="1"/>
      <c r="N2872" s="1"/>
      <c r="O2872" s="1"/>
      <c r="P2872" s="1"/>
      <c r="Q2872" s="1"/>
      <c r="R2872" s="1"/>
      <c r="S2872" s="1"/>
      <c r="T2872" s="1"/>
      <c r="U2872" s="1"/>
      <c r="V2872" s="1"/>
      <c r="W2872" s="1"/>
      <c r="X2872" s="1"/>
      <c r="Y2872" s="1"/>
      <c r="Z2872" s="1"/>
      <c r="AA2872" s="1"/>
      <c r="AB2872" s="1"/>
      <c r="AC2872" s="1"/>
      <c r="AD2872" s="1"/>
      <c r="AE2872" s="1"/>
      <c r="AF2872" s="1"/>
      <c r="AG2872" s="1"/>
      <c r="AH2872" s="1"/>
      <c r="AI2872" s="1"/>
      <c r="AJ2872" s="1"/>
      <c r="AK2872" s="1"/>
      <c r="AL2872" s="1"/>
      <c r="AM2872" s="1"/>
      <c r="AN2872" s="1"/>
      <c r="AO2872" s="1"/>
      <c r="AP2872" s="1"/>
    </row>
    <row r="2873" ht="15.75" customHeight="1">
      <c r="A2873" s="1"/>
      <c r="B2873" s="1"/>
      <c r="C2873" s="1"/>
      <c r="D2873" s="133"/>
      <c r="E2873" s="1"/>
      <c r="F2873" s="1"/>
      <c r="G2873" s="1"/>
      <c r="H2873" s="1"/>
      <c r="I2873" s="1"/>
      <c r="J2873" s="1"/>
      <c r="K2873" s="1"/>
      <c r="L2873" s="1"/>
      <c r="M2873" s="1"/>
      <c r="N2873" s="1"/>
      <c r="O2873" s="1"/>
      <c r="P2873" s="1"/>
      <c r="Q2873" s="1"/>
      <c r="R2873" s="1"/>
      <c r="S2873" s="1"/>
      <c r="T2873" s="1"/>
      <c r="U2873" s="1"/>
      <c r="V2873" s="1"/>
      <c r="W2873" s="1"/>
      <c r="X2873" s="1"/>
      <c r="Y2873" s="1"/>
      <c r="Z2873" s="1"/>
      <c r="AA2873" s="1"/>
      <c r="AB2873" s="1"/>
      <c r="AC2873" s="1"/>
      <c r="AD2873" s="1"/>
      <c r="AE2873" s="1"/>
      <c r="AF2873" s="1"/>
      <c r="AG2873" s="1"/>
      <c r="AH2873" s="1"/>
      <c r="AI2873" s="1"/>
      <c r="AJ2873" s="1"/>
      <c r="AK2873" s="1"/>
      <c r="AL2873" s="1"/>
      <c r="AM2873" s="1"/>
      <c r="AN2873" s="1"/>
      <c r="AO2873" s="1"/>
      <c r="AP2873" s="1"/>
    </row>
    <row r="2874" ht="15.75" customHeight="1">
      <c r="A2874" s="1"/>
      <c r="B2874" s="1"/>
      <c r="C2874" s="1"/>
      <c r="D2874" s="133"/>
      <c r="E2874" s="1"/>
      <c r="F2874" s="1"/>
      <c r="G2874" s="1"/>
      <c r="H2874" s="1"/>
      <c r="I2874" s="1"/>
      <c r="J2874" s="1"/>
      <c r="K2874" s="1"/>
      <c r="L2874" s="1"/>
      <c r="M2874" s="1"/>
      <c r="N2874" s="1"/>
      <c r="O2874" s="1"/>
      <c r="P2874" s="1"/>
      <c r="Q2874" s="1"/>
      <c r="R2874" s="1"/>
      <c r="S2874" s="1"/>
      <c r="T2874" s="1"/>
      <c r="U2874" s="1"/>
      <c r="V2874" s="1"/>
      <c r="W2874" s="1"/>
      <c r="X2874" s="1"/>
      <c r="Y2874" s="1"/>
      <c r="Z2874" s="1"/>
      <c r="AA2874" s="1"/>
      <c r="AB2874" s="1"/>
      <c r="AC2874" s="1"/>
      <c r="AD2874" s="1"/>
      <c r="AE2874" s="1"/>
      <c r="AF2874" s="1"/>
      <c r="AG2874" s="1"/>
      <c r="AH2874" s="1"/>
      <c r="AI2874" s="1"/>
      <c r="AJ2874" s="1"/>
      <c r="AK2874" s="1"/>
      <c r="AL2874" s="1"/>
      <c r="AM2874" s="1"/>
      <c r="AN2874" s="1"/>
      <c r="AO2874" s="1"/>
      <c r="AP2874" s="1"/>
    </row>
    <row r="2875" ht="15.75" customHeight="1">
      <c r="A2875" s="1"/>
      <c r="B2875" s="1"/>
      <c r="C2875" s="1"/>
      <c r="D2875" s="133"/>
      <c r="E2875" s="1"/>
      <c r="F2875" s="1"/>
      <c r="G2875" s="1"/>
      <c r="H2875" s="1"/>
      <c r="I2875" s="1"/>
      <c r="J2875" s="1"/>
      <c r="K2875" s="1"/>
      <c r="L2875" s="1"/>
      <c r="M2875" s="1"/>
      <c r="N2875" s="1"/>
      <c r="O2875" s="1"/>
      <c r="P2875" s="1"/>
      <c r="Q2875" s="1"/>
      <c r="R2875" s="1"/>
      <c r="S2875" s="1"/>
      <c r="T2875" s="1"/>
      <c r="U2875" s="1"/>
      <c r="V2875" s="1"/>
      <c r="W2875" s="1"/>
      <c r="X2875" s="1"/>
      <c r="Y2875" s="1"/>
      <c r="Z2875" s="1"/>
      <c r="AA2875" s="1"/>
      <c r="AB2875" s="1"/>
      <c r="AC2875" s="1"/>
      <c r="AD2875" s="1"/>
      <c r="AE2875" s="1"/>
      <c r="AF2875" s="1"/>
      <c r="AG2875" s="1"/>
      <c r="AH2875" s="1"/>
      <c r="AI2875" s="1"/>
      <c r="AJ2875" s="1"/>
      <c r="AK2875" s="1"/>
      <c r="AL2875" s="1"/>
      <c r="AM2875" s="1"/>
      <c r="AN2875" s="1"/>
      <c r="AO2875" s="1"/>
      <c r="AP2875" s="1"/>
    </row>
    <row r="2876" ht="15.75" customHeight="1">
      <c r="A2876" s="1"/>
      <c r="B2876" s="1"/>
      <c r="C2876" s="1"/>
      <c r="D2876" s="133"/>
      <c r="E2876" s="1"/>
      <c r="F2876" s="1"/>
      <c r="G2876" s="1"/>
      <c r="H2876" s="1"/>
      <c r="I2876" s="1"/>
      <c r="J2876" s="1"/>
      <c r="K2876" s="1"/>
      <c r="L2876" s="1"/>
      <c r="M2876" s="1"/>
      <c r="N2876" s="1"/>
      <c r="O2876" s="1"/>
      <c r="P2876" s="1"/>
      <c r="Q2876" s="1"/>
      <c r="R2876" s="1"/>
      <c r="S2876" s="1"/>
      <c r="T2876" s="1"/>
      <c r="U2876" s="1"/>
      <c r="V2876" s="1"/>
      <c r="W2876" s="1"/>
      <c r="X2876" s="1"/>
      <c r="Y2876" s="1"/>
      <c r="Z2876" s="1"/>
      <c r="AA2876" s="1"/>
      <c r="AB2876" s="1"/>
      <c r="AC2876" s="1"/>
      <c r="AD2876" s="1"/>
      <c r="AE2876" s="1"/>
      <c r="AF2876" s="1"/>
      <c r="AG2876" s="1"/>
      <c r="AH2876" s="1"/>
      <c r="AI2876" s="1"/>
      <c r="AJ2876" s="1"/>
      <c r="AK2876" s="1"/>
      <c r="AL2876" s="1"/>
      <c r="AM2876" s="1"/>
      <c r="AN2876" s="1"/>
      <c r="AO2876" s="1"/>
      <c r="AP2876" s="1"/>
    </row>
    <row r="2877" ht="15.75" customHeight="1">
      <c r="A2877" s="1"/>
      <c r="B2877" s="1"/>
      <c r="C2877" s="1"/>
      <c r="D2877" s="133"/>
      <c r="E2877" s="1"/>
      <c r="F2877" s="1"/>
      <c r="G2877" s="1"/>
      <c r="H2877" s="1"/>
      <c r="I2877" s="1"/>
      <c r="J2877" s="1"/>
      <c r="K2877" s="1"/>
      <c r="L2877" s="1"/>
      <c r="M2877" s="1"/>
      <c r="N2877" s="1"/>
      <c r="O2877" s="1"/>
      <c r="P2877" s="1"/>
      <c r="Q2877" s="1"/>
      <c r="R2877" s="1"/>
      <c r="S2877" s="1"/>
      <c r="T2877" s="1"/>
      <c r="U2877" s="1"/>
      <c r="V2877" s="1"/>
      <c r="W2877" s="1"/>
      <c r="X2877" s="1"/>
      <c r="Y2877" s="1"/>
      <c r="Z2877" s="1"/>
      <c r="AA2877" s="1"/>
      <c r="AB2877" s="1"/>
      <c r="AC2877" s="1"/>
      <c r="AD2877" s="1"/>
      <c r="AE2877" s="1"/>
      <c r="AF2877" s="1"/>
      <c r="AG2877" s="1"/>
      <c r="AH2877" s="1"/>
      <c r="AI2877" s="1"/>
      <c r="AJ2877" s="1"/>
      <c r="AK2877" s="1"/>
      <c r="AL2877" s="1"/>
      <c r="AM2877" s="1"/>
      <c r="AN2877" s="1"/>
      <c r="AO2877" s="1"/>
      <c r="AP2877" s="1"/>
    </row>
    <row r="2878" ht="15.75" customHeight="1">
      <c r="A2878" s="1"/>
      <c r="B2878" s="1"/>
      <c r="C2878" s="1"/>
      <c r="D2878" s="133"/>
      <c r="E2878" s="1"/>
      <c r="F2878" s="1"/>
      <c r="G2878" s="1"/>
      <c r="H2878" s="1"/>
      <c r="I2878" s="1"/>
      <c r="J2878" s="1"/>
      <c r="K2878" s="1"/>
      <c r="L2878" s="1"/>
      <c r="M2878" s="1"/>
      <c r="N2878" s="1"/>
      <c r="O2878" s="1"/>
      <c r="P2878" s="1"/>
      <c r="Q2878" s="1"/>
      <c r="R2878" s="1"/>
      <c r="S2878" s="1"/>
      <c r="T2878" s="1"/>
      <c r="U2878" s="1"/>
      <c r="V2878" s="1"/>
      <c r="W2878" s="1"/>
      <c r="X2878" s="1"/>
      <c r="Y2878" s="1"/>
      <c r="Z2878" s="1"/>
      <c r="AA2878" s="1"/>
      <c r="AB2878" s="1"/>
      <c r="AC2878" s="1"/>
      <c r="AD2878" s="1"/>
      <c r="AE2878" s="1"/>
      <c r="AF2878" s="1"/>
      <c r="AG2878" s="1"/>
      <c r="AH2878" s="1"/>
      <c r="AI2878" s="1"/>
      <c r="AJ2878" s="1"/>
      <c r="AK2878" s="1"/>
      <c r="AL2878" s="1"/>
      <c r="AM2878" s="1"/>
      <c r="AN2878" s="1"/>
      <c r="AO2878" s="1"/>
      <c r="AP2878" s="1"/>
    </row>
    <row r="2879" ht="15.75" customHeight="1">
      <c r="A2879" s="1"/>
      <c r="B2879" s="1"/>
      <c r="C2879" s="1"/>
      <c r="D2879" s="133"/>
      <c r="E2879" s="1"/>
      <c r="F2879" s="1"/>
      <c r="G2879" s="1"/>
      <c r="H2879" s="1"/>
      <c r="I2879" s="1"/>
      <c r="J2879" s="1"/>
      <c r="K2879" s="1"/>
      <c r="L2879" s="1"/>
      <c r="M2879" s="1"/>
      <c r="N2879" s="1"/>
      <c r="O2879" s="1"/>
      <c r="P2879" s="1"/>
      <c r="Q2879" s="1"/>
      <c r="R2879" s="1"/>
      <c r="S2879" s="1"/>
      <c r="T2879" s="1"/>
      <c r="U2879" s="1"/>
      <c r="V2879" s="1"/>
      <c r="W2879" s="1"/>
      <c r="X2879" s="1"/>
      <c r="Y2879" s="1"/>
      <c r="Z2879" s="1"/>
      <c r="AA2879" s="1"/>
      <c r="AB2879" s="1"/>
      <c r="AC2879" s="1"/>
      <c r="AD2879" s="1"/>
      <c r="AE2879" s="1"/>
      <c r="AF2879" s="1"/>
      <c r="AG2879" s="1"/>
      <c r="AH2879" s="1"/>
      <c r="AI2879" s="1"/>
      <c r="AJ2879" s="1"/>
      <c r="AK2879" s="1"/>
      <c r="AL2879" s="1"/>
      <c r="AM2879" s="1"/>
      <c r="AN2879" s="1"/>
      <c r="AO2879" s="1"/>
      <c r="AP2879" s="1"/>
    </row>
    <row r="2880" ht="15.75" customHeight="1">
      <c r="A2880" s="1"/>
      <c r="B2880" s="1"/>
      <c r="C2880" s="1"/>
      <c r="D2880" s="133"/>
      <c r="E2880" s="1"/>
      <c r="F2880" s="1"/>
      <c r="G2880" s="1"/>
      <c r="H2880" s="1"/>
      <c r="I2880" s="1"/>
      <c r="J2880" s="1"/>
      <c r="K2880" s="1"/>
      <c r="L2880" s="1"/>
      <c r="M2880" s="1"/>
      <c r="N2880" s="1"/>
      <c r="O2880" s="1"/>
      <c r="P2880" s="1"/>
      <c r="Q2880" s="1"/>
      <c r="R2880" s="1"/>
      <c r="S2880" s="1"/>
      <c r="T2880" s="1"/>
      <c r="U2880" s="1"/>
      <c r="V2880" s="1"/>
      <c r="W2880" s="1"/>
      <c r="X2880" s="1"/>
      <c r="Y2880" s="1"/>
      <c r="Z2880" s="1"/>
      <c r="AA2880" s="1"/>
      <c r="AB2880" s="1"/>
      <c r="AC2880" s="1"/>
      <c r="AD2880" s="1"/>
      <c r="AE2880" s="1"/>
      <c r="AF2880" s="1"/>
      <c r="AG2880" s="1"/>
      <c r="AH2880" s="1"/>
      <c r="AI2880" s="1"/>
      <c r="AJ2880" s="1"/>
      <c r="AK2880" s="1"/>
      <c r="AL2880" s="1"/>
      <c r="AM2880" s="1"/>
      <c r="AN2880" s="1"/>
      <c r="AO2880" s="1"/>
      <c r="AP2880" s="1"/>
    </row>
    <row r="2881" ht="15.75" customHeight="1">
      <c r="A2881" s="1"/>
      <c r="B2881" s="1"/>
      <c r="C2881" s="1"/>
      <c r="D2881" s="133"/>
      <c r="E2881" s="1"/>
      <c r="F2881" s="1"/>
      <c r="G2881" s="1"/>
      <c r="H2881" s="1"/>
      <c r="I2881" s="1"/>
      <c r="J2881" s="1"/>
      <c r="K2881" s="1"/>
      <c r="L2881" s="1"/>
      <c r="M2881" s="1"/>
      <c r="N2881" s="1"/>
      <c r="O2881" s="1"/>
      <c r="P2881" s="1"/>
      <c r="Q2881" s="1"/>
      <c r="R2881" s="1"/>
      <c r="S2881" s="1"/>
      <c r="T2881" s="1"/>
      <c r="U2881" s="1"/>
      <c r="V2881" s="1"/>
      <c r="W2881" s="1"/>
      <c r="X2881" s="1"/>
      <c r="Y2881" s="1"/>
      <c r="Z2881" s="1"/>
      <c r="AA2881" s="1"/>
      <c r="AB2881" s="1"/>
      <c r="AC2881" s="1"/>
      <c r="AD2881" s="1"/>
      <c r="AE2881" s="1"/>
      <c r="AF2881" s="1"/>
      <c r="AG2881" s="1"/>
      <c r="AH2881" s="1"/>
      <c r="AI2881" s="1"/>
      <c r="AJ2881" s="1"/>
      <c r="AK2881" s="1"/>
      <c r="AL2881" s="1"/>
      <c r="AM2881" s="1"/>
      <c r="AN2881" s="1"/>
      <c r="AO2881" s="1"/>
      <c r="AP2881" s="1"/>
    </row>
    <row r="2882" ht="15.75" customHeight="1">
      <c r="A2882" s="1"/>
      <c r="B2882" s="1"/>
      <c r="C2882" s="1"/>
      <c r="D2882" s="133"/>
      <c r="E2882" s="1"/>
      <c r="F2882" s="1"/>
      <c r="G2882" s="1"/>
      <c r="H2882" s="1"/>
      <c r="I2882" s="1"/>
      <c r="J2882" s="1"/>
      <c r="K2882" s="1"/>
      <c r="L2882" s="1"/>
      <c r="M2882" s="1"/>
      <c r="N2882" s="1"/>
      <c r="O2882" s="1"/>
      <c r="P2882" s="1"/>
      <c r="Q2882" s="1"/>
      <c r="R2882" s="1"/>
      <c r="S2882" s="1"/>
      <c r="T2882" s="1"/>
      <c r="U2882" s="1"/>
      <c r="V2882" s="1"/>
      <c r="W2882" s="1"/>
      <c r="X2882" s="1"/>
      <c r="Y2882" s="1"/>
      <c r="Z2882" s="1"/>
      <c r="AA2882" s="1"/>
      <c r="AB2882" s="1"/>
      <c r="AC2882" s="1"/>
      <c r="AD2882" s="1"/>
      <c r="AE2882" s="1"/>
      <c r="AF2882" s="1"/>
      <c r="AG2882" s="1"/>
      <c r="AH2882" s="1"/>
      <c r="AI2882" s="1"/>
      <c r="AJ2882" s="1"/>
      <c r="AK2882" s="1"/>
      <c r="AL2882" s="1"/>
      <c r="AM2882" s="1"/>
      <c r="AN2882" s="1"/>
      <c r="AO2882" s="1"/>
      <c r="AP2882" s="1"/>
    </row>
    <row r="2883" ht="15.75" customHeight="1">
      <c r="A2883" s="1"/>
      <c r="B2883" s="1"/>
      <c r="C2883" s="1"/>
      <c r="D2883" s="133"/>
      <c r="E2883" s="1"/>
      <c r="F2883" s="1"/>
      <c r="G2883" s="1"/>
      <c r="H2883" s="1"/>
      <c r="I2883" s="1"/>
      <c r="J2883" s="1"/>
      <c r="K2883" s="1"/>
      <c r="L2883" s="1"/>
      <c r="M2883" s="1"/>
      <c r="N2883" s="1"/>
      <c r="O2883" s="1"/>
      <c r="P2883" s="1"/>
      <c r="Q2883" s="1"/>
      <c r="R2883" s="1"/>
      <c r="S2883" s="1"/>
      <c r="T2883" s="1"/>
      <c r="U2883" s="1"/>
      <c r="V2883" s="1"/>
      <c r="W2883" s="1"/>
      <c r="X2883" s="1"/>
      <c r="Y2883" s="1"/>
      <c r="Z2883" s="1"/>
      <c r="AA2883" s="1"/>
      <c r="AB2883" s="1"/>
      <c r="AC2883" s="1"/>
      <c r="AD2883" s="1"/>
      <c r="AE2883" s="1"/>
      <c r="AF2883" s="1"/>
      <c r="AG2883" s="1"/>
      <c r="AH2883" s="1"/>
      <c r="AI2883" s="1"/>
      <c r="AJ2883" s="1"/>
      <c r="AK2883" s="1"/>
      <c r="AL2883" s="1"/>
      <c r="AM2883" s="1"/>
      <c r="AN2883" s="1"/>
      <c r="AO2883" s="1"/>
      <c r="AP2883" s="1"/>
    </row>
    <row r="2884" ht="15.75" customHeight="1">
      <c r="A2884" s="1"/>
      <c r="B2884" s="1"/>
      <c r="C2884" s="1"/>
      <c r="D2884" s="133"/>
      <c r="E2884" s="1"/>
      <c r="F2884" s="1"/>
      <c r="G2884" s="1"/>
      <c r="H2884" s="1"/>
      <c r="I2884" s="1"/>
      <c r="J2884" s="1"/>
      <c r="K2884" s="1"/>
      <c r="L2884" s="1"/>
      <c r="M2884" s="1"/>
      <c r="N2884" s="1"/>
      <c r="O2884" s="1"/>
      <c r="P2884" s="1"/>
      <c r="Q2884" s="1"/>
      <c r="R2884" s="1"/>
      <c r="S2884" s="1"/>
      <c r="T2884" s="1"/>
      <c r="U2884" s="1"/>
      <c r="V2884" s="1"/>
      <c r="W2884" s="1"/>
      <c r="X2884" s="1"/>
      <c r="Y2884" s="1"/>
      <c r="Z2884" s="1"/>
      <c r="AA2884" s="1"/>
      <c r="AB2884" s="1"/>
      <c r="AC2884" s="1"/>
      <c r="AD2884" s="1"/>
      <c r="AE2884" s="1"/>
      <c r="AF2884" s="1"/>
      <c r="AG2884" s="1"/>
      <c r="AH2884" s="1"/>
      <c r="AI2884" s="1"/>
      <c r="AJ2884" s="1"/>
      <c r="AK2884" s="1"/>
      <c r="AL2884" s="1"/>
      <c r="AM2884" s="1"/>
      <c r="AN2884" s="1"/>
      <c r="AO2884" s="1"/>
      <c r="AP2884" s="1"/>
    </row>
    <row r="2885" ht="15.75" customHeight="1">
      <c r="A2885" s="1"/>
      <c r="B2885" s="1"/>
      <c r="C2885" s="1"/>
      <c r="D2885" s="133"/>
      <c r="E2885" s="1"/>
      <c r="F2885" s="1"/>
      <c r="G2885" s="1"/>
      <c r="H2885" s="1"/>
      <c r="I2885" s="1"/>
      <c r="J2885" s="1"/>
      <c r="K2885" s="1"/>
      <c r="L2885" s="1"/>
      <c r="M2885" s="1"/>
      <c r="N2885" s="1"/>
      <c r="O2885" s="1"/>
      <c r="P2885" s="1"/>
      <c r="Q2885" s="1"/>
      <c r="R2885" s="1"/>
      <c r="S2885" s="1"/>
      <c r="T2885" s="1"/>
      <c r="U2885" s="1"/>
      <c r="V2885" s="1"/>
      <c r="W2885" s="1"/>
      <c r="X2885" s="1"/>
      <c r="Y2885" s="1"/>
      <c r="Z2885" s="1"/>
      <c r="AA2885" s="1"/>
      <c r="AB2885" s="1"/>
      <c r="AC2885" s="1"/>
      <c r="AD2885" s="1"/>
      <c r="AE2885" s="1"/>
      <c r="AF2885" s="1"/>
      <c r="AG2885" s="1"/>
      <c r="AH2885" s="1"/>
      <c r="AI2885" s="1"/>
      <c r="AJ2885" s="1"/>
      <c r="AK2885" s="1"/>
      <c r="AL2885" s="1"/>
      <c r="AM2885" s="1"/>
      <c r="AN2885" s="1"/>
      <c r="AO2885" s="1"/>
      <c r="AP2885" s="1"/>
    </row>
    <row r="2886" ht="15.75" customHeight="1">
      <c r="A2886" s="1"/>
      <c r="B2886" s="1"/>
      <c r="C2886" s="1"/>
      <c r="D2886" s="133"/>
      <c r="E2886" s="1"/>
      <c r="F2886" s="1"/>
      <c r="G2886" s="1"/>
      <c r="H2886" s="1"/>
      <c r="I2886" s="1"/>
      <c r="J2886" s="1"/>
      <c r="K2886" s="1"/>
      <c r="L2886" s="1"/>
      <c r="M2886" s="1"/>
      <c r="N2886" s="1"/>
      <c r="O2886" s="1"/>
      <c r="P2886" s="1"/>
      <c r="Q2886" s="1"/>
      <c r="R2886" s="1"/>
      <c r="S2886" s="1"/>
      <c r="T2886" s="1"/>
      <c r="U2886" s="1"/>
      <c r="V2886" s="1"/>
      <c r="W2886" s="1"/>
      <c r="X2886" s="1"/>
      <c r="Y2886" s="1"/>
      <c r="Z2886" s="1"/>
      <c r="AA2886" s="1"/>
      <c r="AB2886" s="1"/>
      <c r="AC2886" s="1"/>
      <c r="AD2886" s="1"/>
      <c r="AE2886" s="1"/>
      <c r="AF2886" s="1"/>
      <c r="AG2886" s="1"/>
      <c r="AH2886" s="1"/>
      <c r="AI2886" s="1"/>
      <c r="AJ2886" s="1"/>
      <c r="AK2886" s="1"/>
      <c r="AL2886" s="1"/>
      <c r="AM2886" s="1"/>
      <c r="AN2886" s="1"/>
      <c r="AO2886" s="1"/>
      <c r="AP2886" s="1"/>
    </row>
    <row r="2887" ht="15.75" customHeight="1">
      <c r="A2887" s="1"/>
      <c r="B2887" s="1"/>
      <c r="C2887" s="1"/>
      <c r="D2887" s="133"/>
      <c r="E2887" s="1"/>
      <c r="F2887" s="1"/>
      <c r="G2887" s="1"/>
      <c r="H2887" s="1"/>
      <c r="I2887" s="1"/>
      <c r="J2887" s="1"/>
      <c r="K2887" s="1"/>
      <c r="L2887" s="1"/>
      <c r="M2887" s="1"/>
      <c r="N2887" s="1"/>
      <c r="O2887" s="1"/>
      <c r="P2887" s="1"/>
      <c r="Q2887" s="1"/>
      <c r="R2887" s="1"/>
      <c r="S2887" s="1"/>
      <c r="T2887" s="1"/>
      <c r="U2887" s="1"/>
      <c r="V2887" s="1"/>
      <c r="W2887" s="1"/>
      <c r="X2887" s="1"/>
      <c r="Y2887" s="1"/>
      <c r="Z2887" s="1"/>
      <c r="AA2887" s="1"/>
      <c r="AB2887" s="1"/>
      <c r="AC2887" s="1"/>
      <c r="AD2887" s="1"/>
      <c r="AE2887" s="1"/>
      <c r="AF2887" s="1"/>
      <c r="AG2887" s="1"/>
      <c r="AH2887" s="1"/>
      <c r="AI2887" s="1"/>
      <c r="AJ2887" s="1"/>
      <c r="AK2887" s="1"/>
      <c r="AL2887" s="1"/>
      <c r="AM2887" s="1"/>
      <c r="AN2887" s="1"/>
      <c r="AO2887" s="1"/>
      <c r="AP2887" s="1"/>
    </row>
    <row r="2888" ht="15.75" customHeight="1">
      <c r="A2888" s="1"/>
      <c r="B2888" s="1"/>
      <c r="C2888" s="1"/>
      <c r="D2888" s="133"/>
      <c r="E2888" s="1"/>
      <c r="F2888" s="1"/>
      <c r="G2888" s="1"/>
      <c r="H2888" s="1"/>
      <c r="I2888" s="1"/>
      <c r="J2888" s="1"/>
      <c r="K2888" s="1"/>
      <c r="L2888" s="1"/>
      <c r="M2888" s="1"/>
      <c r="N2888" s="1"/>
      <c r="O2888" s="1"/>
      <c r="P2888" s="1"/>
      <c r="Q2888" s="1"/>
      <c r="R2888" s="1"/>
      <c r="S2888" s="1"/>
      <c r="T2888" s="1"/>
      <c r="U2888" s="1"/>
      <c r="V2888" s="1"/>
      <c r="W2888" s="1"/>
      <c r="X2888" s="1"/>
      <c r="Y2888" s="1"/>
      <c r="Z2888" s="1"/>
      <c r="AA2888" s="1"/>
      <c r="AB2888" s="1"/>
      <c r="AC2888" s="1"/>
      <c r="AD2888" s="1"/>
      <c r="AE2888" s="1"/>
      <c r="AF2888" s="1"/>
      <c r="AG2888" s="1"/>
      <c r="AH2888" s="1"/>
      <c r="AI2888" s="1"/>
      <c r="AJ2888" s="1"/>
      <c r="AK2888" s="1"/>
      <c r="AL2888" s="1"/>
      <c r="AM2888" s="1"/>
      <c r="AN2888" s="1"/>
      <c r="AO2888" s="1"/>
      <c r="AP2888" s="1"/>
    </row>
    <row r="2889" ht="15.75" customHeight="1">
      <c r="A2889" s="1"/>
      <c r="B2889" s="1"/>
      <c r="C2889" s="1"/>
      <c r="D2889" s="133"/>
      <c r="E2889" s="1"/>
      <c r="F2889" s="1"/>
      <c r="G2889" s="1"/>
      <c r="H2889" s="1"/>
      <c r="I2889" s="1"/>
      <c r="J2889" s="1"/>
      <c r="K2889" s="1"/>
      <c r="L2889" s="1"/>
      <c r="M2889" s="1"/>
      <c r="N2889" s="1"/>
      <c r="O2889" s="1"/>
      <c r="P2889" s="1"/>
      <c r="Q2889" s="1"/>
      <c r="R2889" s="1"/>
      <c r="S2889" s="1"/>
      <c r="T2889" s="1"/>
      <c r="U2889" s="1"/>
      <c r="V2889" s="1"/>
      <c r="W2889" s="1"/>
      <c r="X2889" s="1"/>
      <c r="Y2889" s="1"/>
      <c r="Z2889" s="1"/>
      <c r="AA2889" s="1"/>
      <c r="AB2889" s="1"/>
      <c r="AC2889" s="1"/>
      <c r="AD2889" s="1"/>
      <c r="AE2889" s="1"/>
      <c r="AF2889" s="1"/>
      <c r="AG2889" s="1"/>
      <c r="AH2889" s="1"/>
      <c r="AI2889" s="1"/>
      <c r="AJ2889" s="1"/>
      <c r="AK2889" s="1"/>
      <c r="AL2889" s="1"/>
      <c r="AM2889" s="1"/>
      <c r="AN2889" s="1"/>
      <c r="AO2889" s="1"/>
      <c r="AP2889" s="1"/>
    </row>
    <row r="2890" ht="15.75" customHeight="1">
      <c r="A2890" s="1"/>
      <c r="B2890" s="1"/>
      <c r="C2890" s="1"/>
      <c r="D2890" s="133"/>
      <c r="E2890" s="1"/>
      <c r="F2890" s="1"/>
      <c r="G2890" s="1"/>
      <c r="H2890" s="1"/>
      <c r="I2890" s="1"/>
      <c r="J2890" s="1"/>
      <c r="K2890" s="1"/>
      <c r="L2890" s="1"/>
      <c r="M2890" s="1"/>
      <c r="N2890" s="1"/>
      <c r="O2890" s="1"/>
      <c r="P2890" s="1"/>
      <c r="Q2890" s="1"/>
      <c r="R2890" s="1"/>
      <c r="S2890" s="1"/>
      <c r="T2890" s="1"/>
      <c r="U2890" s="1"/>
      <c r="V2890" s="1"/>
      <c r="W2890" s="1"/>
      <c r="X2890" s="1"/>
      <c r="Y2890" s="1"/>
      <c r="Z2890" s="1"/>
      <c r="AA2890" s="1"/>
      <c r="AB2890" s="1"/>
      <c r="AC2890" s="1"/>
      <c r="AD2890" s="1"/>
      <c r="AE2890" s="1"/>
      <c r="AF2890" s="1"/>
      <c r="AG2890" s="1"/>
      <c r="AH2890" s="1"/>
      <c r="AI2890" s="1"/>
      <c r="AJ2890" s="1"/>
      <c r="AK2890" s="1"/>
      <c r="AL2890" s="1"/>
      <c r="AM2890" s="1"/>
      <c r="AN2890" s="1"/>
      <c r="AO2890" s="1"/>
      <c r="AP2890" s="1"/>
    </row>
    <row r="2891" ht="15.75" customHeight="1">
      <c r="A2891" s="1"/>
      <c r="B2891" s="1"/>
      <c r="C2891" s="1"/>
      <c r="D2891" s="133"/>
      <c r="E2891" s="1"/>
      <c r="F2891" s="1"/>
      <c r="G2891" s="1"/>
      <c r="H2891" s="1"/>
      <c r="I2891" s="1"/>
      <c r="J2891" s="1"/>
      <c r="K2891" s="1"/>
      <c r="L2891" s="1"/>
      <c r="M2891" s="1"/>
      <c r="N2891" s="1"/>
      <c r="O2891" s="1"/>
      <c r="P2891" s="1"/>
      <c r="Q2891" s="1"/>
      <c r="R2891" s="1"/>
      <c r="S2891" s="1"/>
      <c r="T2891" s="1"/>
      <c r="U2891" s="1"/>
      <c r="V2891" s="1"/>
      <c r="W2891" s="1"/>
      <c r="X2891" s="1"/>
      <c r="Y2891" s="1"/>
      <c r="Z2891" s="1"/>
      <c r="AA2891" s="1"/>
      <c r="AB2891" s="1"/>
      <c r="AC2891" s="1"/>
      <c r="AD2891" s="1"/>
      <c r="AE2891" s="1"/>
      <c r="AF2891" s="1"/>
      <c r="AG2891" s="1"/>
      <c r="AH2891" s="1"/>
      <c r="AI2891" s="1"/>
      <c r="AJ2891" s="1"/>
      <c r="AK2891" s="1"/>
      <c r="AL2891" s="1"/>
      <c r="AM2891" s="1"/>
      <c r="AN2891" s="1"/>
      <c r="AO2891" s="1"/>
      <c r="AP2891" s="1"/>
    </row>
    <row r="2892" ht="15.75" customHeight="1">
      <c r="A2892" s="1"/>
      <c r="B2892" s="1"/>
      <c r="C2892" s="1"/>
      <c r="D2892" s="133"/>
      <c r="E2892" s="1"/>
      <c r="F2892" s="1"/>
      <c r="G2892" s="1"/>
      <c r="H2892" s="1"/>
      <c r="I2892" s="1"/>
      <c r="J2892" s="1"/>
      <c r="K2892" s="1"/>
      <c r="L2892" s="1"/>
      <c r="M2892" s="1"/>
      <c r="N2892" s="1"/>
      <c r="O2892" s="1"/>
      <c r="P2892" s="1"/>
      <c r="Q2892" s="1"/>
      <c r="R2892" s="1"/>
      <c r="S2892" s="1"/>
      <c r="T2892" s="1"/>
      <c r="U2892" s="1"/>
      <c r="V2892" s="1"/>
      <c r="W2892" s="1"/>
      <c r="X2892" s="1"/>
      <c r="Y2892" s="1"/>
      <c r="Z2892" s="1"/>
      <c r="AA2892" s="1"/>
      <c r="AB2892" s="1"/>
      <c r="AC2892" s="1"/>
      <c r="AD2892" s="1"/>
      <c r="AE2892" s="1"/>
      <c r="AF2892" s="1"/>
      <c r="AG2892" s="1"/>
      <c r="AH2892" s="1"/>
      <c r="AI2892" s="1"/>
      <c r="AJ2892" s="1"/>
      <c r="AK2892" s="1"/>
      <c r="AL2892" s="1"/>
      <c r="AM2892" s="1"/>
      <c r="AN2892" s="1"/>
      <c r="AO2892" s="1"/>
      <c r="AP2892" s="1"/>
    </row>
    <row r="2893" ht="15.75" customHeight="1">
      <c r="A2893" s="1"/>
      <c r="B2893" s="1"/>
      <c r="C2893" s="1"/>
      <c r="D2893" s="133"/>
      <c r="E2893" s="1"/>
      <c r="F2893" s="1"/>
      <c r="G2893" s="1"/>
      <c r="H2893" s="1"/>
      <c r="I2893" s="1"/>
      <c r="J2893" s="1"/>
      <c r="K2893" s="1"/>
      <c r="L2893" s="1"/>
      <c r="M2893" s="1"/>
      <c r="N2893" s="1"/>
      <c r="O2893" s="1"/>
      <c r="P2893" s="1"/>
      <c r="Q2893" s="1"/>
      <c r="R2893" s="1"/>
      <c r="S2893" s="1"/>
      <c r="T2893" s="1"/>
      <c r="U2893" s="1"/>
      <c r="V2893" s="1"/>
      <c r="W2893" s="1"/>
      <c r="X2893" s="1"/>
      <c r="Y2893" s="1"/>
      <c r="Z2893" s="1"/>
      <c r="AA2893" s="1"/>
      <c r="AB2893" s="1"/>
      <c r="AC2893" s="1"/>
      <c r="AD2893" s="1"/>
      <c r="AE2893" s="1"/>
      <c r="AF2893" s="1"/>
      <c r="AG2893" s="1"/>
      <c r="AH2893" s="1"/>
      <c r="AI2893" s="1"/>
      <c r="AJ2893" s="1"/>
      <c r="AK2893" s="1"/>
      <c r="AL2893" s="1"/>
      <c r="AM2893" s="1"/>
      <c r="AN2893" s="1"/>
      <c r="AO2893" s="1"/>
      <c r="AP2893" s="1"/>
    </row>
    <row r="2894" ht="15.75" customHeight="1">
      <c r="A2894" s="1"/>
      <c r="B2894" s="1"/>
      <c r="C2894" s="1"/>
      <c r="D2894" s="133"/>
      <c r="E2894" s="1"/>
      <c r="F2894" s="1"/>
      <c r="G2894" s="1"/>
      <c r="H2894" s="1"/>
      <c r="I2894" s="1"/>
      <c r="J2894" s="1"/>
      <c r="K2894" s="1"/>
      <c r="L2894" s="1"/>
      <c r="M2894" s="1"/>
      <c r="N2894" s="1"/>
      <c r="O2894" s="1"/>
      <c r="P2894" s="1"/>
      <c r="Q2894" s="1"/>
      <c r="R2894" s="1"/>
      <c r="S2894" s="1"/>
      <c r="T2894" s="1"/>
      <c r="U2894" s="1"/>
      <c r="V2894" s="1"/>
      <c r="W2894" s="1"/>
      <c r="X2894" s="1"/>
      <c r="Y2894" s="1"/>
      <c r="Z2894" s="1"/>
      <c r="AA2894" s="1"/>
      <c r="AB2894" s="1"/>
      <c r="AC2894" s="1"/>
      <c r="AD2894" s="1"/>
      <c r="AE2894" s="1"/>
      <c r="AF2894" s="1"/>
      <c r="AG2894" s="1"/>
      <c r="AH2894" s="1"/>
      <c r="AI2894" s="1"/>
      <c r="AJ2894" s="1"/>
      <c r="AK2894" s="1"/>
      <c r="AL2894" s="1"/>
      <c r="AM2894" s="1"/>
      <c r="AN2894" s="1"/>
      <c r="AO2894" s="1"/>
      <c r="AP2894" s="1"/>
    </row>
    <row r="2895" ht="15.75" customHeight="1">
      <c r="A2895" s="1"/>
      <c r="B2895" s="1"/>
      <c r="C2895" s="1"/>
      <c r="D2895" s="133"/>
      <c r="E2895" s="1"/>
      <c r="F2895" s="1"/>
      <c r="G2895" s="1"/>
      <c r="H2895" s="1"/>
      <c r="I2895" s="1"/>
      <c r="J2895" s="1"/>
      <c r="K2895" s="1"/>
      <c r="L2895" s="1"/>
      <c r="M2895" s="1"/>
      <c r="N2895" s="1"/>
      <c r="O2895" s="1"/>
      <c r="P2895" s="1"/>
      <c r="Q2895" s="1"/>
      <c r="R2895" s="1"/>
      <c r="S2895" s="1"/>
      <c r="T2895" s="1"/>
      <c r="U2895" s="1"/>
      <c r="V2895" s="1"/>
      <c r="W2895" s="1"/>
      <c r="X2895" s="1"/>
      <c r="Y2895" s="1"/>
      <c r="Z2895" s="1"/>
      <c r="AA2895" s="1"/>
      <c r="AB2895" s="1"/>
      <c r="AC2895" s="1"/>
      <c r="AD2895" s="1"/>
      <c r="AE2895" s="1"/>
      <c r="AF2895" s="1"/>
      <c r="AG2895" s="1"/>
      <c r="AH2895" s="1"/>
      <c r="AI2895" s="1"/>
      <c r="AJ2895" s="1"/>
      <c r="AK2895" s="1"/>
      <c r="AL2895" s="1"/>
      <c r="AM2895" s="1"/>
      <c r="AN2895" s="1"/>
      <c r="AO2895" s="1"/>
      <c r="AP2895" s="1"/>
    </row>
    <row r="2896" ht="15.75" customHeight="1">
      <c r="A2896" s="1"/>
      <c r="B2896" s="1"/>
      <c r="C2896" s="1"/>
      <c r="D2896" s="133"/>
      <c r="E2896" s="1"/>
      <c r="F2896" s="1"/>
      <c r="G2896" s="1"/>
      <c r="H2896" s="1"/>
      <c r="I2896" s="1"/>
      <c r="J2896" s="1"/>
      <c r="K2896" s="1"/>
      <c r="L2896" s="1"/>
      <c r="M2896" s="1"/>
      <c r="N2896" s="1"/>
      <c r="O2896" s="1"/>
      <c r="P2896" s="1"/>
      <c r="Q2896" s="1"/>
      <c r="R2896" s="1"/>
      <c r="S2896" s="1"/>
      <c r="T2896" s="1"/>
      <c r="U2896" s="1"/>
      <c r="V2896" s="1"/>
      <c r="W2896" s="1"/>
      <c r="X2896" s="1"/>
      <c r="Y2896" s="1"/>
      <c r="Z2896" s="1"/>
      <c r="AA2896" s="1"/>
      <c r="AB2896" s="1"/>
      <c r="AC2896" s="1"/>
      <c r="AD2896" s="1"/>
      <c r="AE2896" s="1"/>
      <c r="AF2896" s="1"/>
      <c r="AG2896" s="1"/>
      <c r="AH2896" s="1"/>
      <c r="AI2896" s="1"/>
      <c r="AJ2896" s="1"/>
      <c r="AK2896" s="1"/>
      <c r="AL2896" s="1"/>
      <c r="AM2896" s="1"/>
      <c r="AN2896" s="1"/>
      <c r="AO2896" s="1"/>
      <c r="AP2896" s="1"/>
    </row>
    <row r="2897" ht="15.75" customHeight="1">
      <c r="A2897" s="1"/>
      <c r="B2897" s="1"/>
      <c r="C2897" s="1"/>
      <c r="D2897" s="133"/>
      <c r="E2897" s="1"/>
      <c r="F2897" s="1"/>
      <c r="G2897" s="1"/>
      <c r="H2897" s="1"/>
      <c r="I2897" s="1"/>
      <c r="J2897" s="1"/>
      <c r="K2897" s="1"/>
      <c r="L2897" s="1"/>
      <c r="M2897" s="1"/>
      <c r="N2897" s="1"/>
      <c r="O2897" s="1"/>
      <c r="P2897" s="1"/>
      <c r="Q2897" s="1"/>
      <c r="R2897" s="1"/>
      <c r="S2897" s="1"/>
      <c r="T2897" s="1"/>
      <c r="U2897" s="1"/>
      <c r="V2897" s="1"/>
      <c r="W2897" s="1"/>
      <c r="X2897" s="1"/>
      <c r="Y2897" s="1"/>
      <c r="Z2897" s="1"/>
      <c r="AA2897" s="1"/>
      <c r="AB2897" s="1"/>
      <c r="AC2897" s="1"/>
      <c r="AD2897" s="1"/>
      <c r="AE2897" s="1"/>
      <c r="AF2897" s="1"/>
      <c r="AG2897" s="1"/>
      <c r="AH2897" s="1"/>
      <c r="AI2897" s="1"/>
      <c r="AJ2897" s="1"/>
      <c r="AK2897" s="1"/>
      <c r="AL2897" s="1"/>
      <c r="AM2897" s="1"/>
      <c r="AN2897" s="1"/>
      <c r="AO2897" s="1"/>
      <c r="AP2897" s="1"/>
    </row>
    <row r="2898" ht="15.75" customHeight="1">
      <c r="A2898" s="1"/>
      <c r="B2898" s="1"/>
      <c r="C2898" s="1"/>
      <c r="D2898" s="133"/>
      <c r="E2898" s="1"/>
      <c r="F2898" s="1"/>
      <c r="G2898" s="1"/>
      <c r="H2898" s="1"/>
      <c r="I2898" s="1"/>
      <c r="J2898" s="1"/>
      <c r="K2898" s="1"/>
      <c r="L2898" s="1"/>
      <c r="M2898" s="1"/>
      <c r="N2898" s="1"/>
      <c r="O2898" s="1"/>
      <c r="P2898" s="1"/>
      <c r="Q2898" s="1"/>
      <c r="R2898" s="1"/>
      <c r="S2898" s="1"/>
      <c r="T2898" s="1"/>
      <c r="U2898" s="1"/>
      <c r="V2898" s="1"/>
      <c r="W2898" s="1"/>
      <c r="X2898" s="1"/>
      <c r="Y2898" s="1"/>
      <c r="Z2898" s="1"/>
      <c r="AA2898" s="1"/>
      <c r="AB2898" s="1"/>
      <c r="AC2898" s="1"/>
      <c r="AD2898" s="1"/>
      <c r="AE2898" s="1"/>
      <c r="AF2898" s="1"/>
      <c r="AG2898" s="1"/>
      <c r="AH2898" s="1"/>
      <c r="AI2898" s="1"/>
      <c r="AJ2898" s="1"/>
      <c r="AK2898" s="1"/>
      <c r="AL2898" s="1"/>
      <c r="AM2898" s="1"/>
      <c r="AN2898" s="1"/>
      <c r="AO2898" s="1"/>
      <c r="AP2898" s="1"/>
    </row>
    <row r="2899" ht="15.75" customHeight="1">
      <c r="A2899" s="1"/>
      <c r="B2899" s="1"/>
      <c r="C2899" s="1"/>
      <c r="D2899" s="133"/>
      <c r="E2899" s="1"/>
      <c r="F2899" s="1"/>
      <c r="G2899" s="1"/>
      <c r="H2899" s="1"/>
      <c r="I2899" s="1"/>
      <c r="J2899" s="1"/>
      <c r="K2899" s="1"/>
      <c r="L2899" s="1"/>
      <c r="M2899" s="1"/>
      <c r="N2899" s="1"/>
      <c r="O2899" s="1"/>
      <c r="P2899" s="1"/>
      <c r="Q2899" s="1"/>
      <c r="R2899" s="1"/>
      <c r="S2899" s="1"/>
      <c r="T2899" s="1"/>
      <c r="U2899" s="1"/>
      <c r="V2899" s="1"/>
      <c r="W2899" s="1"/>
      <c r="X2899" s="1"/>
      <c r="Y2899" s="1"/>
      <c r="Z2899" s="1"/>
      <c r="AA2899" s="1"/>
      <c r="AB2899" s="1"/>
      <c r="AC2899" s="1"/>
      <c r="AD2899" s="1"/>
      <c r="AE2899" s="1"/>
      <c r="AF2899" s="1"/>
      <c r="AG2899" s="1"/>
      <c r="AH2899" s="1"/>
      <c r="AI2899" s="1"/>
      <c r="AJ2899" s="1"/>
      <c r="AK2899" s="1"/>
      <c r="AL2899" s="1"/>
      <c r="AM2899" s="1"/>
      <c r="AN2899" s="1"/>
      <c r="AO2899" s="1"/>
      <c r="AP2899" s="1"/>
    </row>
    <row r="2900" ht="15.75" customHeight="1">
      <c r="A2900" s="1"/>
      <c r="B2900" s="1"/>
      <c r="C2900" s="1"/>
      <c r="D2900" s="133"/>
      <c r="E2900" s="1"/>
      <c r="F2900" s="1"/>
      <c r="G2900" s="1"/>
      <c r="H2900" s="1"/>
      <c r="I2900" s="1"/>
      <c r="J2900" s="1"/>
      <c r="K2900" s="1"/>
      <c r="L2900" s="1"/>
      <c r="M2900" s="1"/>
      <c r="N2900" s="1"/>
      <c r="O2900" s="1"/>
      <c r="P2900" s="1"/>
      <c r="Q2900" s="1"/>
      <c r="R2900" s="1"/>
      <c r="S2900" s="1"/>
      <c r="T2900" s="1"/>
      <c r="U2900" s="1"/>
      <c r="V2900" s="1"/>
      <c r="W2900" s="1"/>
      <c r="X2900" s="1"/>
      <c r="Y2900" s="1"/>
      <c r="Z2900" s="1"/>
      <c r="AA2900" s="1"/>
      <c r="AB2900" s="1"/>
      <c r="AC2900" s="1"/>
      <c r="AD2900" s="1"/>
      <c r="AE2900" s="1"/>
      <c r="AF2900" s="1"/>
      <c r="AG2900" s="1"/>
      <c r="AH2900" s="1"/>
      <c r="AI2900" s="1"/>
      <c r="AJ2900" s="1"/>
      <c r="AK2900" s="1"/>
      <c r="AL2900" s="1"/>
      <c r="AM2900" s="1"/>
      <c r="AN2900" s="1"/>
      <c r="AO2900" s="1"/>
      <c r="AP2900" s="1"/>
    </row>
    <row r="2901" ht="15.75" customHeight="1">
      <c r="A2901" s="1"/>
      <c r="B2901" s="1"/>
      <c r="C2901" s="1"/>
      <c r="D2901" s="133"/>
      <c r="E2901" s="1"/>
      <c r="F2901" s="1"/>
      <c r="G2901" s="1"/>
      <c r="H2901" s="1"/>
      <c r="I2901" s="1"/>
      <c r="J2901" s="1"/>
      <c r="K2901" s="1"/>
      <c r="L2901" s="1"/>
      <c r="M2901" s="1"/>
      <c r="N2901" s="1"/>
      <c r="O2901" s="1"/>
      <c r="P2901" s="1"/>
      <c r="Q2901" s="1"/>
      <c r="R2901" s="1"/>
      <c r="S2901" s="1"/>
      <c r="T2901" s="1"/>
      <c r="U2901" s="1"/>
      <c r="V2901" s="1"/>
      <c r="W2901" s="1"/>
      <c r="X2901" s="1"/>
      <c r="Y2901" s="1"/>
      <c r="Z2901" s="1"/>
      <c r="AA2901" s="1"/>
      <c r="AB2901" s="1"/>
      <c r="AC2901" s="1"/>
      <c r="AD2901" s="1"/>
      <c r="AE2901" s="1"/>
      <c r="AF2901" s="1"/>
      <c r="AG2901" s="1"/>
      <c r="AH2901" s="1"/>
      <c r="AI2901" s="1"/>
      <c r="AJ2901" s="1"/>
      <c r="AK2901" s="1"/>
      <c r="AL2901" s="1"/>
      <c r="AM2901" s="1"/>
      <c r="AN2901" s="1"/>
      <c r="AO2901" s="1"/>
      <c r="AP2901" s="1"/>
    </row>
    <row r="2902" ht="15.75" customHeight="1">
      <c r="A2902" s="1"/>
      <c r="B2902" s="1"/>
      <c r="C2902" s="1"/>
      <c r="D2902" s="133"/>
      <c r="E2902" s="1"/>
      <c r="F2902" s="1"/>
      <c r="G2902" s="1"/>
      <c r="H2902" s="1"/>
      <c r="I2902" s="1"/>
      <c r="J2902" s="1"/>
      <c r="K2902" s="1"/>
      <c r="L2902" s="1"/>
      <c r="M2902" s="1"/>
      <c r="N2902" s="1"/>
      <c r="O2902" s="1"/>
      <c r="P2902" s="1"/>
      <c r="Q2902" s="1"/>
      <c r="R2902" s="1"/>
      <c r="S2902" s="1"/>
      <c r="T2902" s="1"/>
      <c r="U2902" s="1"/>
      <c r="V2902" s="1"/>
      <c r="W2902" s="1"/>
      <c r="X2902" s="1"/>
      <c r="Y2902" s="1"/>
      <c r="Z2902" s="1"/>
      <c r="AA2902" s="1"/>
      <c r="AB2902" s="1"/>
      <c r="AC2902" s="1"/>
      <c r="AD2902" s="1"/>
      <c r="AE2902" s="1"/>
      <c r="AF2902" s="1"/>
      <c r="AG2902" s="1"/>
      <c r="AH2902" s="1"/>
      <c r="AI2902" s="1"/>
      <c r="AJ2902" s="1"/>
      <c r="AK2902" s="1"/>
      <c r="AL2902" s="1"/>
      <c r="AM2902" s="1"/>
      <c r="AN2902" s="1"/>
      <c r="AO2902" s="1"/>
      <c r="AP2902" s="1"/>
    </row>
    <row r="2903" ht="15.75" customHeight="1">
      <c r="A2903" s="1"/>
      <c r="B2903" s="1"/>
      <c r="C2903" s="1"/>
      <c r="D2903" s="133"/>
      <c r="E2903" s="1"/>
      <c r="F2903" s="1"/>
      <c r="G2903" s="1"/>
      <c r="H2903" s="1"/>
      <c r="I2903" s="1"/>
      <c r="J2903" s="1"/>
      <c r="K2903" s="1"/>
      <c r="L2903" s="1"/>
      <c r="M2903" s="1"/>
      <c r="N2903" s="1"/>
      <c r="O2903" s="1"/>
      <c r="P2903" s="1"/>
      <c r="Q2903" s="1"/>
      <c r="R2903" s="1"/>
      <c r="S2903" s="1"/>
      <c r="T2903" s="1"/>
      <c r="U2903" s="1"/>
      <c r="V2903" s="1"/>
      <c r="W2903" s="1"/>
      <c r="X2903" s="1"/>
      <c r="Y2903" s="1"/>
      <c r="Z2903" s="1"/>
      <c r="AA2903" s="1"/>
      <c r="AB2903" s="1"/>
      <c r="AC2903" s="1"/>
      <c r="AD2903" s="1"/>
      <c r="AE2903" s="1"/>
      <c r="AF2903" s="1"/>
      <c r="AG2903" s="1"/>
      <c r="AH2903" s="1"/>
      <c r="AI2903" s="1"/>
      <c r="AJ2903" s="1"/>
      <c r="AK2903" s="1"/>
      <c r="AL2903" s="1"/>
      <c r="AM2903" s="1"/>
      <c r="AN2903" s="1"/>
      <c r="AO2903" s="1"/>
      <c r="AP2903" s="1"/>
    </row>
    <row r="2904" ht="15.75" customHeight="1">
      <c r="A2904" s="1"/>
      <c r="B2904" s="1"/>
      <c r="C2904" s="1"/>
      <c r="D2904" s="133"/>
      <c r="E2904" s="1"/>
      <c r="F2904" s="1"/>
      <c r="G2904" s="1"/>
      <c r="H2904" s="1"/>
      <c r="I2904" s="1"/>
      <c r="J2904" s="1"/>
      <c r="K2904" s="1"/>
      <c r="L2904" s="1"/>
      <c r="M2904" s="1"/>
      <c r="N2904" s="1"/>
      <c r="O2904" s="1"/>
      <c r="P2904" s="1"/>
      <c r="Q2904" s="1"/>
      <c r="R2904" s="1"/>
      <c r="S2904" s="1"/>
      <c r="T2904" s="1"/>
      <c r="U2904" s="1"/>
      <c r="V2904" s="1"/>
      <c r="W2904" s="1"/>
      <c r="X2904" s="1"/>
      <c r="Y2904" s="1"/>
      <c r="Z2904" s="1"/>
      <c r="AA2904" s="1"/>
      <c r="AB2904" s="1"/>
      <c r="AC2904" s="1"/>
      <c r="AD2904" s="1"/>
      <c r="AE2904" s="1"/>
      <c r="AF2904" s="1"/>
      <c r="AG2904" s="1"/>
      <c r="AH2904" s="1"/>
      <c r="AI2904" s="1"/>
      <c r="AJ2904" s="1"/>
      <c r="AK2904" s="1"/>
      <c r="AL2904" s="1"/>
      <c r="AM2904" s="1"/>
      <c r="AN2904" s="1"/>
      <c r="AO2904" s="1"/>
      <c r="AP2904" s="1"/>
    </row>
    <row r="2905" ht="15.75" customHeight="1">
      <c r="A2905" s="1"/>
      <c r="B2905" s="1"/>
      <c r="C2905" s="1"/>
      <c r="D2905" s="133"/>
      <c r="E2905" s="1"/>
      <c r="F2905" s="1"/>
      <c r="G2905" s="1"/>
      <c r="H2905" s="1"/>
      <c r="I2905" s="1"/>
      <c r="J2905" s="1"/>
      <c r="K2905" s="1"/>
      <c r="L2905" s="1"/>
      <c r="M2905" s="1"/>
      <c r="N2905" s="1"/>
      <c r="O2905" s="1"/>
      <c r="P2905" s="1"/>
      <c r="Q2905" s="1"/>
      <c r="R2905" s="1"/>
      <c r="S2905" s="1"/>
      <c r="T2905" s="1"/>
      <c r="U2905" s="1"/>
      <c r="V2905" s="1"/>
      <c r="W2905" s="1"/>
      <c r="X2905" s="1"/>
      <c r="Y2905" s="1"/>
      <c r="Z2905" s="1"/>
      <c r="AA2905" s="1"/>
      <c r="AB2905" s="1"/>
      <c r="AC2905" s="1"/>
      <c r="AD2905" s="1"/>
      <c r="AE2905" s="1"/>
      <c r="AF2905" s="1"/>
      <c r="AG2905" s="1"/>
      <c r="AH2905" s="1"/>
      <c r="AI2905" s="1"/>
      <c r="AJ2905" s="1"/>
      <c r="AK2905" s="1"/>
      <c r="AL2905" s="1"/>
      <c r="AM2905" s="1"/>
      <c r="AN2905" s="1"/>
      <c r="AO2905" s="1"/>
      <c r="AP2905" s="1"/>
    </row>
    <row r="2906" ht="15.75" customHeight="1">
      <c r="A2906" s="1"/>
      <c r="B2906" s="1"/>
      <c r="C2906" s="1"/>
      <c r="D2906" s="133"/>
      <c r="E2906" s="1"/>
      <c r="F2906" s="1"/>
      <c r="G2906" s="1"/>
      <c r="H2906" s="1"/>
      <c r="I2906" s="1"/>
      <c r="J2906" s="1"/>
      <c r="K2906" s="1"/>
      <c r="L2906" s="1"/>
      <c r="M2906" s="1"/>
      <c r="N2906" s="1"/>
      <c r="O2906" s="1"/>
      <c r="P2906" s="1"/>
      <c r="Q2906" s="1"/>
      <c r="R2906" s="1"/>
      <c r="S2906" s="1"/>
      <c r="T2906" s="1"/>
      <c r="U2906" s="1"/>
      <c r="V2906" s="1"/>
      <c r="W2906" s="1"/>
      <c r="X2906" s="1"/>
      <c r="Y2906" s="1"/>
      <c r="Z2906" s="1"/>
      <c r="AA2906" s="1"/>
      <c r="AB2906" s="1"/>
      <c r="AC2906" s="1"/>
      <c r="AD2906" s="1"/>
      <c r="AE2906" s="1"/>
      <c r="AF2906" s="1"/>
      <c r="AG2906" s="1"/>
      <c r="AH2906" s="1"/>
      <c r="AI2906" s="1"/>
      <c r="AJ2906" s="1"/>
      <c r="AK2906" s="1"/>
      <c r="AL2906" s="1"/>
      <c r="AM2906" s="1"/>
      <c r="AN2906" s="1"/>
      <c r="AO2906" s="1"/>
      <c r="AP2906" s="1"/>
    </row>
    <row r="2907" ht="15.75" customHeight="1">
      <c r="A2907" s="1"/>
      <c r="B2907" s="1"/>
      <c r="C2907" s="1"/>
      <c r="D2907" s="133"/>
      <c r="E2907" s="1"/>
      <c r="F2907" s="1"/>
      <c r="G2907" s="1"/>
      <c r="H2907" s="1"/>
      <c r="I2907" s="1"/>
      <c r="J2907" s="1"/>
      <c r="K2907" s="1"/>
      <c r="L2907" s="1"/>
      <c r="M2907" s="1"/>
      <c r="N2907" s="1"/>
      <c r="O2907" s="1"/>
      <c r="P2907" s="1"/>
      <c r="Q2907" s="1"/>
      <c r="R2907" s="1"/>
      <c r="S2907" s="1"/>
      <c r="T2907" s="1"/>
      <c r="U2907" s="1"/>
      <c r="V2907" s="1"/>
      <c r="W2907" s="1"/>
      <c r="X2907" s="1"/>
      <c r="Y2907" s="1"/>
      <c r="Z2907" s="1"/>
      <c r="AA2907" s="1"/>
      <c r="AB2907" s="1"/>
      <c r="AC2907" s="1"/>
      <c r="AD2907" s="1"/>
      <c r="AE2907" s="1"/>
      <c r="AF2907" s="1"/>
      <c r="AG2907" s="1"/>
      <c r="AH2907" s="1"/>
      <c r="AI2907" s="1"/>
      <c r="AJ2907" s="1"/>
      <c r="AK2907" s="1"/>
      <c r="AL2907" s="1"/>
      <c r="AM2907" s="1"/>
      <c r="AN2907" s="1"/>
      <c r="AO2907" s="1"/>
      <c r="AP2907" s="1"/>
    </row>
    <row r="2908" ht="15.75" customHeight="1">
      <c r="A2908" s="1"/>
      <c r="B2908" s="1"/>
      <c r="C2908" s="1"/>
      <c r="D2908" s="133"/>
      <c r="E2908" s="1"/>
      <c r="F2908" s="1"/>
      <c r="G2908" s="1"/>
      <c r="H2908" s="1"/>
      <c r="I2908" s="1"/>
      <c r="J2908" s="1"/>
      <c r="K2908" s="1"/>
      <c r="L2908" s="1"/>
      <c r="M2908" s="1"/>
      <c r="N2908" s="1"/>
      <c r="O2908" s="1"/>
      <c r="P2908" s="1"/>
      <c r="Q2908" s="1"/>
      <c r="R2908" s="1"/>
      <c r="S2908" s="1"/>
      <c r="T2908" s="1"/>
      <c r="U2908" s="1"/>
      <c r="V2908" s="1"/>
      <c r="W2908" s="1"/>
      <c r="X2908" s="1"/>
      <c r="Y2908" s="1"/>
      <c r="Z2908" s="1"/>
      <c r="AA2908" s="1"/>
      <c r="AB2908" s="1"/>
      <c r="AC2908" s="1"/>
      <c r="AD2908" s="1"/>
      <c r="AE2908" s="1"/>
      <c r="AF2908" s="1"/>
      <c r="AG2908" s="1"/>
      <c r="AH2908" s="1"/>
      <c r="AI2908" s="1"/>
      <c r="AJ2908" s="1"/>
      <c r="AK2908" s="1"/>
      <c r="AL2908" s="1"/>
      <c r="AM2908" s="1"/>
      <c r="AN2908" s="1"/>
      <c r="AO2908" s="1"/>
      <c r="AP2908" s="1"/>
    </row>
    <row r="2909" ht="15.75" customHeight="1">
      <c r="A2909" s="1"/>
      <c r="B2909" s="1"/>
      <c r="C2909" s="1"/>
      <c r="D2909" s="133"/>
      <c r="E2909" s="1"/>
      <c r="F2909" s="1"/>
      <c r="G2909" s="1"/>
      <c r="H2909" s="1"/>
      <c r="I2909" s="1"/>
      <c r="J2909" s="1"/>
      <c r="K2909" s="1"/>
      <c r="L2909" s="1"/>
      <c r="M2909" s="1"/>
      <c r="N2909" s="1"/>
      <c r="O2909" s="1"/>
      <c r="P2909" s="1"/>
      <c r="Q2909" s="1"/>
      <c r="R2909" s="1"/>
      <c r="S2909" s="1"/>
      <c r="T2909" s="1"/>
      <c r="U2909" s="1"/>
      <c r="V2909" s="1"/>
      <c r="W2909" s="1"/>
      <c r="X2909" s="1"/>
      <c r="Y2909" s="1"/>
      <c r="Z2909" s="1"/>
      <c r="AA2909" s="1"/>
      <c r="AB2909" s="1"/>
      <c r="AC2909" s="1"/>
      <c r="AD2909" s="1"/>
      <c r="AE2909" s="1"/>
      <c r="AF2909" s="1"/>
      <c r="AG2909" s="1"/>
      <c r="AH2909" s="1"/>
      <c r="AI2909" s="1"/>
      <c r="AJ2909" s="1"/>
      <c r="AK2909" s="1"/>
      <c r="AL2909" s="1"/>
      <c r="AM2909" s="1"/>
      <c r="AN2909" s="1"/>
      <c r="AO2909" s="1"/>
      <c r="AP2909" s="1"/>
    </row>
    <row r="2910" ht="15.75" customHeight="1">
      <c r="A2910" s="1"/>
      <c r="B2910" s="1"/>
      <c r="C2910" s="1"/>
      <c r="D2910" s="133"/>
      <c r="E2910" s="1"/>
      <c r="F2910" s="1"/>
      <c r="G2910" s="1"/>
      <c r="H2910" s="1"/>
      <c r="I2910" s="1"/>
      <c r="J2910" s="1"/>
      <c r="K2910" s="1"/>
      <c r="L2910" s="1"/>
      <c r="M2910" s="1"/>
      <c r="N2910" s="1"/>
      <c r="O2910" s="1"/>
      <c r="P2910" s="1"/>
      <c r="Q2910" s="1"/>
      <c r="R2910" s="1"/>
      <c r="S2910" s="1"/>
      <c r="T2910" s="1"/>
      <c r="U2910" s="1"/>
      <c r="V2910" s="1"/>
      <c r="W2910" s="1"/>
      <c r="X2910" s="1"/>
      <c r="Y2910" s="1"/>
      <c r="Z2910" s="1"/>
      <c r="AA2910" s="1"/>
      <c r="AB2910" s="1"/>
      <c r="AC2910" s="1"/>
      <c r="AD2910" s="1"/>
      <c r="AE2910" s="1"/>
      <c r="AF2910" s="1"/>
      <c r="AG2910" s="1"/>
      <c r="AH2910" s="1"/>
      <c r="AI2910" s="1"/>
      <c r="AJ2910" s="1"/>
      <c r="AK2910" s="1"/>
      <c r="AL2910" s="1"/>
      <c r="AM2910" s="1"/>
      <c r="AN2910" s="1"/>
      <c r="AO2910" s="1"/>
      <c r="AP2910" s="1"/>
    </row>
    <row r="2911" ht="15.75" customHeight="1">
      <c r="A2911" s="1"/>
      <c r="B2911" s="1"/>
      <c r="C2911" s="1"/>
      <c r="D2911" s="133"/>
      <c r="E2911" s="1"/>
      <c r="F2911" s="1"/>
      <c r="G2911" s="1"/>
      <c r="H2911" s="1"/>
      <c r="I2911" s="1"/>
      <c r="J2911" s="1"/>
      <c r="K2911" s="1"/>
      <c r="L2911" s="1"/>
      <c r="M2911" s="1"/>
      <c r="N2911" s="1"/>
      <c r="O2911" s="1"/>
      <c r="P2911" s="1"/>
      <c r="Q2911" s="1"/>
      <c r="R2911" s="1"/>
      <c r="S2911" s="1"/>
      <c r="T2911" s="1"/>
      <c r="U2911" s="1"/>
      <c r="V2911" s="1"/>
      <c r="W2911" s="1"/>
      <c r="X2911" s="1"/>
      <c r="Y2911" s="1"/>
      <c r="Z2911" s="1"/>
      <c r="AA2911" s="1"/>
      <c r="AB2911" s="1"/>
      <c r="AC2911" s="1"/>
      <c r="AD2911" s="1"/>
      <c r="AE2911" s="1"/>
      <c r="AF2911" s="1"/>
      <c r="AG2911" s="1"/>
      <c r="AH2911" s="1"/>
      <c r="AI2911" s="1"/>
      <c r="AJ2911" s="1"/>
      <c r="AK2911" s="1"/>
      <c r="AL2911" s="1"/>
      <c r="AM2911" s="1"/>
      <c r="AN2911" s="1"/>
      <c r="AO2911" s="1"/>
      <c r="AP2911" s="1"/>
    </row>
    <row r="2912" ht="15.75" customHeight="1">
      <c r="A2912" s="1"/>
      <c r="B2912" s="1"/>
      <c r="C2912" s="1"/>
      <c r="D2912" s="133"/>
      <c r="E2912" s="1"/>
      <c r="F2912" s="1"/>
      <c r="G2912" s="1"/>
      <c r="H2912" s="1"/>
      <c r="I2912" s="1"/>
      <c r="J2912" s="1"/>
      <c r="K2912" s="1"/>
      <c r="L2912" s="1"/>
      <c r="M2912" s="1"/>
      <c r="N2912" s="1"/>
      <c r="O2912" s="1"/>
      <c r="P2912" s="1"/>
      <c r="Q2912" s="1"/>
      <c r="R2912" s="1"/>
      <c r="S2912" s="1"/>
      <c r="T2912" s="1"/>
      <c r="U2912" s="1"/>
      <c r="V2912" s="1"/>
      <c r="W2912" s="1"/>
      <c r="X2912" s="1"/>
      <c r="Y2912" s="1"/>
      <c r="Z2912" s="1"/>
      <c r="AA2912" s="1"/>
      <c r="AB2912" s="1"/>
      <c r="AC2912" s="1"/>
      <c r="AD2912" s="1"/>
      <c r="AE2912" s="1"/>
      <c r="AF2912" s="1"/>
      <c r="AG2912" s="1"/>
      <c r="AH2912" s="1"/>
      <c r="AI2912" s="1"/>
      <c r="AJ2912" s="1"/>
      <c r="AK2912" s="1"/>
      <c r="AL2912" s="1"/>
      <c r="AM2912" s="1"/>
      <c r="AN2912" s="1"/>
      <c r="AO2912" s="1"/>
      <c r="AP2912" s="1"/>
    </row>
    <row r="2913" ht="15.75" customHeight="1">
      <c r="A2913" s="1"/>
      <c r="B2913" s="1"/>
      <c r="C2913" s="1"/>
      <c r="D2913" s="133"/>
      <c r="E2913" s="1"/>
      <c r="F2913" s="1"/>
      <c r="G2913" s="1"/>
      <c r="H2913" s="1"/>
      <c r="I2913" s="1"/>
      <c r="J2913" s="1"/>
      <c r="K2913" s="1"/>
      <c r="L2913" s="1"/>
      <c r="M2913" s="1"/>
      <c r="N2913" s="1"/>
      <c r="O2913" s="1"/>
      <c r="P2913" s="1"/>
      <c r="Q2913" s="1"/>
      <c r="R2913" s="1"/>
      <c r="S2913" s="1"/>
      <c r="T2913" s="1"/>
      <c r="U2913" s="1"/>
      <c r="V2913" s="1"/>
      <c r="W2913" s="1"/>
      <c r="X2913" s="1"/>
      <c r="Y2913" s="1"/>
      <c r="Z2913" s="1"/>
      <c r="AA2913" s="1"/>
      <c r="AB2913" s="1"/>
      <c r="AC2913" s="1"/>
      <c r="AD2913" s="1"/>
      <c r="AE2913" s="1"/>
      <c r="AF2913" s="1"/>
      <c r="AG2913" s="1"/>
      <c r="AH2913" s="1"/>
      <c r="AI2913" s="1"/>
      <c r="AJ2913" s="1"/>
      <c r="AK2913" s="1"/>
      <c r="AL2913" s="1"/>
      <c r="AM2913" s="1"/>
      <c r="AN2913" s="1"/>
      <c r="AO2913" s="1"/>
      <c r="AP2913" s="1"/>
    </row>
    <row r="2914" ht="15.75" customHeight="1">
      <c r="A2914" s="1"/>
      <c r="B2914" s="1"/>
      <c r="C2914" s="1"/>
      <c r="D2914" s="133"/>
      <c r="E2914" s="1"/>
      <c r="F2914" s="1"/>
      <c r="G2914" s="1"/>
      <c r="H2914" s="1"/>
      <c r="I2914" s="1"/>
      <c r="J2914" s="1"/>
      <c r="K2914" s="1"/>
      <c r="L2914" s="1"/>
      <c r="M2914" s="1"/>
      <c r="N2914" s="1"/>
      <c r="O2914" s="1"/>
      <c r="P2914" s="1"/>
      <c r="Q2914" s="1"/>
      <c r="R2914" s="1"/>
      <c r="S2914" s="1"/>
      <c r="T2914" s="1"/>
      <c r="U2914" s="1"/>
      <c r="V2914" s="1"/>
      <c r="W2914" s="1"/>
      <c r="X2914" s="1"/>
      <c r="Y2914" s="1"/>
      <c r="Z2914" s="1"/>
      <c r="AA2914" s="1"/>
      <c r="AB2914" s="1"/>
      <c r="AC2914" s="1"/>
      <c r="AD2914" s="1"/>
      <c r="AE2914" s="1"/>
      <c r="AF2914" s="1"/>
      <c r="AG2914" s="1"/>
      <c r="AH2914" s="1"/>
      <c r="AI2914" s="1"/>
      <c r="AJ2914" s="1"/>
      <c r="AK2914" s="1"/>
      <c r="AL2914" s="1"/>
      <c r="AM2914" s="1"/>
      <c r="AN2914" s="1"/>
      <c r="AO2914" s="1"/>
      <c r="AP2914" s="1"/>
    </row>
    <row r="2915" ht="15.75" customHeight="1">
      <c r="A2915" s="1"/>
      <c r="B2915" s="1"/>
      <c r="C2915" s="1"/>
      <c r="D2915" s="133"/>
      <c r="E2915" s="1"/>
      <c r="F2915" s="1"/>
      <c r="G2915" s="1"/>
      <c r="H2915" s="1"/>
      <c r="I2915" s="1"/>
      <c r="J2915" s="1"/>
      <c r="K2915" s="1"/>
      <c r="L2915" s="1"/>
      <c r="M2915" s="1"/>
      <c r="N2915" s="1"/>
      <c r="O2915" s="1"/>
      <c r="P2915" s="1"/>
      <c r="Q2915" s="1"/>
      <c r="R2915" s="1"/>
      <c r="S2915" s="1"/>
      <c r="T2915" s="1"/>
      <c r="U2915" s="1"/>
      <c r="V2915" s="1"/>
      <c r="W2915" s="1"/>
      <c r="X2915" s="1"/>
      <c r="Y2915" s="1"/>
      <c r="Z2915" s="1"/>
      <c r="AA2915" s="1"/>
      <c r="AB2915" s="1"/>
      <c r="AC2915" s="1"/>
      <c r="AD2915" s="1"/>
      <c r="AE2915" s="1"/>
      <c r="AF2915" s="1"/>
      <c r="AG2915" s="1"/>
      <c r="AH2915" s="1"/>
      <c r="AI2915" s="1"/>
      <c r="AJ2915" s="1"/>
      <c r="AK2915" s="1"/>
      <c r="AL2915" s="1"/>
      <c r="AM2915" s="1"/>
      <c r="AN2915" s="1"/>
      <c r="AO2915" s="1"/>
      <c r="AP2915" s="1"/>
    </row>
    <row r="2916" ht="15.75" customHeight="1">
      <c r="A2916" s="1"/>
      <c r="B2916" s="1"/>
      <c r="C2916" s="1"/>
      <c r="D2916" s="133"/>
      <c r="E2916" s="1"/>
      <c r="F2916" s="1"/>
      <c r="G2916" s="1"/>
      <c r="H2916" s="1"/>
      <c r="I2916" s="1"/>
      <c r="J2916" s="1"/>
      <c r="K2916" s="1"/>
      <c r="L2916" s="1"/>
      <c r="M2916" s="1"/>
      <c r="N2916" s="1"/>
      <c r="O2916" s="1"/>
      <c r="P2916" s="1"/>
      <c r="Q2916" s="1"/>
      <c r="R2916" s="1"/>
      <c r="S2916" s="1"/>
      <c r="T2916" s="1"/>
      <c r="U2916" s="1"/>
      <c r="V2916" s="1"/>
      <c r="W2916" s="1"/>
      <c r="X2916" s="1"/>
      <c r="Y2916" s="1"/>
      <c r="Z2916" s="1"/>
      <c r="AA2916" s="1"/>
      <c r="AB2916" s="1"/>
      <c r="AC2916" s="1"/>
      <c r="AD2916" s="1"/>
      <c r="AE2916" s="1"/>
      <c r="AF2916" s="1"/>
      <c r="AG2916" s="1"/>
      <c r="AH2916" s="1"/>
      <c r="AI2916" s="1"/>
      <c r="AJ2916" s="1"/>
      <c r="AK2916" s="1"/>
      <c r="AL2916" s="1"/>
      <c r="AM2916" s="1"/>
      <c r="AN2916" s="1"/>
      <c r="AO2916" s="1"/>
      <c r="AP2916" s="1"/>
    </row>
    <row r="2917" ht="15.75" customHeight="1">
      <c r="A2917" s="1"/>
      <c r="B2917" s="1"/>
      <c r="C2917" s="1"/>
      <c r="D2917" s="133"/>
      <c r="E2917" s="1"/>
      <c r="F2917" s="1"/>
      <c r="G2917" s="1"/>
      <c r="H2917" s="1"/>
      <c r="I2917" s="1"/>
      <c r="J2917" s="1"/>
      <c r="K2917" s="1"/>
      <c r="L2917" s="1"/>
      <c r="M2917" s="1"/>
      <c r="N2917" s="1"/>
      <c r="O2917" s="1"/>
      <c r="P2917" s="1"/>
      <c r="Q2917" s="1"/>
      <c r="R2917" s="1"/>
      <c r="S2917" s="1"/>
      <c r="T2917" s="1"/>
      <c r="U2917" s="1"/>
      <c r="V2917" s="1"/>
      <c r="W2917" s="1"/>
      <c r="X2917" s="1"/>
      <c r="Y2917" s="1"/>
      <c r="Z2917" s="1"/>
      <c r="AA2917" s="1"/>
      <c r="AB2917" s="1"/>
      <c r="AC2917" s="1"/>
      <c r="AD2917" s="1"/>
      <c r="AE2917" s="1"/>
      <c r="AF2917" s="1"/>
      <c r="AG2917" s="1"/>
      <c r="AH2917" s="1"/>
      <c r="AI2917" s="1"/>
      <c r="AJ2917" s="1"/>
      <c r="AK2917" s="1"/>
      <c r="AL2917" s="1"/>
      <c r="AM2917" s="1"/>
      <c r="AN2917" s="1"/>
      <c r="AO2917" s="1"/>
      <c r="AP2917" s="1"/>
    </row>
    <row r="2918" ht="15.75" customHeight="1">
      <c r="A2918" s="1"/>
      <c r="B2918" s="1"/>
      <c r="C2918" s="1"/>
      <c r="D2918" s="133"/>
      <c r="E2918" s="1"/>
      <c r="F2918" s="1"/>
      <c r="G2918" s="1"/>
      <c r="H2918" s="1"/>
      <c r="I2918" s="1"/>
      <c r="J2918" s="1"/>
      <c r="K2918" s="1"/>
      <c r="L2918" s="1"/>
      <c r="M2918" s="1"/>
      <c r="N2918" s="1"/>
      <c r="O2918" s="1"/>
      <c r="P2918" s="1"/>
      <c r="Q2918" s="1"/>
      <c r="R2918" s="1"/>
      <c r="S2918" s="1"/>
      <c r="T2918" s="1"/>
      <c r="U2918" s="1"/>
      <c r="V2918" s="1"/>
      <c r="W2918" s="1"/>
      <c r="X2918" s="1"/>
      <c r="Y2918" s="1"/>
      <c r="Z2918" s="1"/>
      <c r="AA2918" s="1"/>
      <c r="AB2918" s="1"/>
      <c r="AC2918" s="1"/>
      <c r="AD2918" s="1"/>
      <c r="AE2918" s="1"/>
      <c r="AF2918" s="1"/>
      <c r="AG2918" s="1"/>
      <c r="AH2918" s="1"/>
      <c r="AI2918" s="1"/>
      <c r="AJ2918" s="1"/>
      <c r="AK2918" s="1"/>
      <c r="AL2918" s="1"/>
      <c r="AM2918" s="1"/>
      <c r="AN2918" s="1"/>
      <c r="AO2918" s="1"/>
      <c r="AP2918" s="1"/>
    </row>
    <row r="2919" ht="15.75" customHeight="1">
      <c r="A2919" s="1"/>
      <c r="B2919" s="1"/>
      <c r="C2919" s="1"/>
      <c r="D2919" s="133"/>
      <c r="E2919" s="1"/>
      <c r="F2919" s="1"/>
      <c r="G2919" s="1"/>
      <c r="H2919" s="1"/>
      <c r="I2919" s="1"/>
      <c r="J2919" s="1"/>
      <c r="K2919" s="1"/>
      <c r="L2919" s="1"/>
      <c r="M2919" s="1"/>
      <c r="N2919" s="1"/>
      <c r="O2919" s="1"/>
      <c r="P2919" s="1"/>
      <c r="Q2919" s="1"/>
      <c r="R2919" s="1"/>
      <c r="S2919" s="1"/>
      <c r="T2919" s="1"/>
      <c r="U2919" s="1"/>
      <c r="V2919" s="1"/>
      <c r="W2919" s="1"/>
      <c r="X2919" s="1"/>
      <c r="Y2919" s="1"/>
      <c r="Z2919" s="1"/>
      <c r="AA2919" s="1"/>
      <c r="AB2919" s="1"/>
      <c r="AC2919" s="1"/>
      <c r="AD2919" s="1"/>
      <c r="AE2919" s="1"/>
      <c r="AF2919" s="1"/>
      <c r="AG2919" s="1"/>
      <c r="AH2919" s="1"/>
      <c r="AI2919" s="1"/>
      <c r="AJ2919" s="1"/>
      <c r="AK2919" s="1"/>
      <c r="AL2919" s="1"/>
      <c r="AM2919" s="1"/>
      <c r="AN2919" s="1"/>
      <c r="AO2919" s="1"/>
      <c r="AP2919" s="1"/>
    </row>
    <row r="2920" ht="15.75" customHeight="1">
      <c r="A2920" s="1"/>
      <c r="B2920" s="1"/>
      <c r="C2920" s="1"/>
      <c r="D2920" s="133"/>
      <c r="E2920" s="1"/>
      <c r="F2920" s="1"/>
      <c r="G2920" s="1"/>
      <c r="H2920" s="1"/>
      <c r="I2920" s="1"/>
      <c r="J2920" s="1"/>
      <c r="K2920" s="1"/>
      <c r="L2920" s="1"/>
      <c r="M2920" s="1"/>
      <c r="N2920" s="1"/>
      <c r="O2920" s="1"/>
      <c r="P2920" s="1"/>
      <c r="Q2920" s="1"/>
      <c r="R2920" s="1"/>
      <c r="S2920" s="1"/>
      <c r="T2920" s="1"/>
      <c r="U2920" s="1"/>
      <c r="V2920" s="1"/>
      <c r="W2920" s="1"/>
      <c r="X2920" s="1"/>
      <c r="Y2920" s="1"/>
      <c r="Z2920" s="1"/>
      <c r="AA2920" s="1"/>
      <c r="AB2920" s="1"/>
      <c r="AC2920" s="1"/>
      <c r="AD2920" s="1"/>
      <c r="AE2920" s="1"/>
      <c r="AF2920" s="1"/>
      <c r="AG2920" s="1"/>
      <c r="AH2920" s="1"/>
      <c r="AI2920" s="1"/>
      <c r="AJ2920" s="1"/>
      <c r="AK2920" s="1"/>
      <c r="AL2920" s="1"/>
      <c r="AM2920" s="1"/>
      <c r="AN2920" s="1"/>
      <c r="AO2920" s="1"/>
      <c r="AP2920" s="1"/>
    </row>
    <row r="2921" ht="15.75" customHeight="1">
      <c r="A2921" s="1"/>
      <c r="B2921" s="1"/>
      <c r="C2921" s="1"/>
      <c r="D2921" s="133"/>
      <c r="E2921" s="1"/>
      <c r="F2921" s="1"/>
      <c r="G2921" s="1"/>
      <c r="H2921" s="1"/>
      <c r="I2921" s="1"/>
      <c r="J2921" s="1"/>
      <c r="K2921" s="1"/>
      <c r="L2921" s="1"/>
      <c r="M2921" s="1"/>
      <c r="N2921" s="1"/>
      <c r="O2921" s="1"/>
      <c r="P2921" s="1"/>
      <c r="Q2921" s="1"/>
      <c r="R2921" s="1"/>
      <c r="S2921" s="1"/>
      <c r="T2921" s="1"/>
      <c r="U2921" s="1"/>
      <c r="V2921" s="1"/>
      <c r="W2921" s="1"/>
      <c r="X2921" s="1"/>
      <c r="Y2921" s="1"/>
      <c r="Z2921" s="1"/>
      <c r="AA2921" s="1"/>
      <c r="AB2921" s="1"/>
      <c r="AC2921" s="1"/>
      <c r="AD2921" s="1"/>
      <c r="AE2921" s="1"/>
      <c r="AF2921" s="1"/>
      <c r="AG2921" s="1"/>
      <c r="AH2921" s="1"/>
      <c r="AI2921" s="1"/>
      <c r="AJ2921" s="1"/>
      <c r="AK2921" s="1"/>
      <c r="AL2921" s="1"/>
      <c r="AM2921" s="1"/>
      <c r="AN2921" s="1"/>
      <c r="AO2921" s="1"/>
      <c r="AP2921" s="1"/>
    </row>
    <row r="2922" ht="15.75" customHeight="1">
      <c r="A2922" s="1"/>
      <c r="B2922" s="1"/>
      <c r="C2922" s="1"/>
      <c r="D2922" s="133"/>
      <c r="E2922" s="1"/>
      <c r="F2922" s="1"/>
      <c r="G2922" s="1"/>
      <c r="H2922" s="1"/>
      <c r="I2922" s="1"/>
      <c r="J2922" s="1"/>
      <c r="K2922" s="1"/>
      <c r="L2922" s="1"/>
      <c r="M2922" s="1"/>
      <c r="N2922" s="1"/>
      <c r="O2922" s="1"/>
      <c r="P2922" s="1"/>
      <c r="Q2922" s="1"/>
      <c r="R2922" s="1"/>
      <c r="S2922" s="1"/>
      <c r="T2922" s="1"/>
      <c r="U2922" s="1"/>
      <c r="V2922" s="1"/>
      <c r="W2922" s="1"/>
      <c r="X2922" s="1"/>
      <c r="Y2922" s="1"/>
      <c r="Z2922" s="1"/>
      <c r="AA2922" s="1"/>
      <c r="AB2922" s="1"/>
      <c r="AC2922" s="1"/>
      <c r="AD2922" s="1"/>
      <c r="AE2922" s="1"/>
      <c r="AF2922" s="1"/>
      <c r="AG2922" s="1"/>
      <c r="AH2922" s="1"/>
      <c r="AI2922" s="1"/>
      <c r="AJ2922" s="1"/>
      <c r="AK2922" s="1"/>
      <c r="AL2922" s="1"/>
      <c r="AM2922" s="1"/>
      <c r="AN2922" s="1"/>
      <c r="AO2922" s="1"/>
      <c r="AP2922" s="1"/>
    </row>
    <row r="2923" ht="15.75" customHeight="1">
      <c r="A2923" s="1"/>
      <c r="B2923" s="1"/>
      <c r="C2923" s="1"/>
      <c r="D2923" s="133"/>
      <c r="E2923" s="1"/>
      <c r="F2923" s="1"/>
      <c r="G2923" s="1"/>
      <c r="H2923" s="1"/>
      <c r="I2923" s="1"/>
      <c r="J2923" s="1"/>
      <c r="K2923" s="1"/>
      <c r="L2923" s="1"/>
      <c r="M2923" s="1"/>
      <c r="N2923" s="1"/>
      <c r="O2923" s="1"/>
      <c r="P2923" s="1"/>
      <c r="Q2923" s="1"/>
      <c r="R2923" s="1"/>
      <c r="S2923" s="1"/>
      <c r="T2923" s="1"/>
      <c r="U2923" s="1"/>
      <c r="V2923" s="1"/>
      <c r="W2923" s="1"/>
      <c r="X2923" s="1"/>
      <c r="Y2923" s="1"/>
      <c r="Z2923" s="1"/>
      <c r="AA2923" s="1"/>
      <c r="AB2923" s="1"/>
      <c r="AC2923" s="1"/>
      <c r="AD2923" s="1"/>
      <c r="AE2923" s="1"/>
      <c r="AF2923" s="1"/>
      <c r="AG2923" s="1"/>
      <c r="AH2923" s="1"/>
      <c r="AI2923" s="1"/>
      <c r="AJ2923" s="1"/>
      <c r="AK2923" s="1"/>
      <c r="AL2923" s="1"/>
      <c r="AM2923" s="1"/>
      <c r="AN2923" s="1"/>
      <c r="AO2923" s="1"/>
      <c r="AP2923" s="1"/>
    </row>
    <row r="2924" ht="15.75" customHeight="1">
      <c r="A2924" s="1"/>
      <c r="B2924" s="1"/>
      <c r="C2924" s="1"/>
      <c r="D2924" s="133"/>
      <c r="E2924" s="1"/>
      <c r="F2924" s="1"/>
      <c r="G2924" s="1"/>
      <c r="H2924" s="1"/>
      <c r="I2924" s="1"/>
      <c r="J2924" s="1"/>
      <c r="K2924" s="1"/>
      <c r="L2924" s="1"/>
      <c r="M2924" s="1"/>
      <c r="N2924" s="1"/>
      <c r="O2924" s="1"/>
      <c r="P2924" s="1"/>
      <c r="Q2924" s="1"/>
      <c r="R2924" s="1"/>
      <c r="S2924" s="1"/>
      <c r="T2924" s="1"/>
      <c r="U2924" s="1"/>
      <c r="V2924" s="1"/>
      <c r="W2924" s="1"/>
      <c r="X2924" s="1"/>
      <c r="Y2924" s="1"/>
      <c r="Z2924" s="1"/>
      <c r="AA2924" s="1"/>
      <c r="AB2924" s="1"/>
      <c r="AC2924" s="1"/>
      <c r="AD2924" s="1"/>
      <c r="AE2924" s="1"/>
      <c r="AF2924" s="1"/>
      <c r="AG2924" s="1"/>
      <c r="AH2924" s="1"/>
      <c r="AI2924" s="1"/>
      <c r="AJ2924" s="1"/>
      <c r="AK2924" s="1"/>
      <c r="AL2924" s="1"/>
      <c r="AM2924" s="1"/>
      <c r="AN2924" s="1"/>
      <c r="AO2924" s="1"/>
      <c r="AP2924" s="1"/>
    </row>
    <row r="2925" ht="15.75" customHeight="1">
      <c r="A2925" s="1"/>
      <c r="B2925" s="1"/>
      <c r="C2925" s="1"/>
      <c r="D2925" s="133"/>
      <c r="E2925" s="1"/>
      <c r="F2925" s="1"/>
      <c r="G2925" s="1"/>
      <c r="H2925" s="1"/>
      <c r="I2925" s="1"/>
      <c r="J2925" s="1"/>
      <c r="K2925" s="1"/>
      <c r="L2925" s="1"/>
      <c r="M2925" s="1"/>
      <c r="N2925" s="1"/>
      <c r="O2925" s="1"/>
      <c r="P2925" s="1"/>
      <c r="Q2925" s="1"/>
      <c r="R2925" s="1"/>
      <c r="S2925" s="1"/>
      <c r="T2925" s="1"/>
      <c r="U2925" s="1"/>
      <c r="V2925" s="1"/>
      <c r="W2925" s="1"/>
      <c r="X2925" s="1"/>
      <c r="Y2925" s="1"/>
      <c r="Z2925" s="1"/>
      <c r="AA2925" s="1"/>
      <c r="AB2925" s="1"/>
      <c r="AC2925" s="1"/>
      <c r="AD2925" s="1"/>
      <c r="AE2925" s="1"/>
      <c r="AF2925" s="1"/>
      <c r="AG2925" s="1"/>
      <c r="AH2925" s="1"/>
      <c r="AI2925" s="1"/>
      <c r="AJ2925" s="1"/>
      <c r="AK2925" s="1"/>
      <c r="AL2925" s="1"/>
      <c r="AM2925" s="1"/>
      <c r="AN2925" s="1"/>
      <c r="AO2925" s="1"/>
      <c r="AP2925" s="1"/>
    </row>
    <row r="2926" ht="15.75" customHeight="1">
      <c r="A2926" s="1"/>
      <c r="B2926" s="1"/>
      <c r="C2926" s="1"/>
      <c r="D2926" s="133"/>
      <c r="E2926" s="1"/>
      <c r="F2926" s="1"/>
      <c r="G2926" s="1"/>
      <c r="H2926" s="1"/>
      <c r="I2926" s="1"/>
      <c r="J2926" s="1"/>
      <c r="K2926" s="1"/>
      <c r="L2926" s="1"/>
      <c r="M2926" s="1"/>
      <c r="N2926" s="1"/>
      <c r="O2926" s="1"/>
      <c r="P2926" s="1"/>
      <c r="Q2926" s="1"/>
      <c r="R2926" s="1"/>
      <c r="S2926" s="1"/>
      <c r="T2926" s="1"/>
      <c r="U2926" s="1"/>
      <c r="V2926" s="1"/>
      <c r="W2926" s="1"/>
      <c r="X2926" s="1"/>
      <c r="Y2926" s="1"/>
      <c r="Z2926" s="1"/>
      <c r="AA2926" s="1"/>
      <c r="AB2926" s="1"/>
      <c r="AC2926" s="1"/>
      <c r="AD2926" s="1"/>
      <c r="AE2926" s="1"/>
      <c r="AF2926" s="1"/>
      <c r="AG2926" s="1"/>
      <c r="AH2926" s="1"/>
      <c r="AI2926" s="1"/>
      <c r="AJ2926" s="1"/>
      <c r="AK2926" s="1"/>
      <c r="AL2926" s="1"/>
      <c r="AM2926" s="1"/>
      <c r="AN2926" s="1"/>
      <c r="AO2926" s="1"/>
      <c r="AP2926" s="1"/>
    </row>
    <row r="2927" ht="15.75" customHeight="1">
      <c r="A2927" s="1"/>
      <c r="B2927" s="1"/>
      <c r="C2927" s="1"/>
      <c r="D2927" s="133"/>
      <c r="E2927" s="1"/>
      <c r="F2927" s="1"/>
      <c r="G2927" s="1"/>
      <c r="H2927" s="1"/>
      <c r="I2927" s="1"/>
      <c r="J2927" s="1"/>
      <c r="K2927" s="1"/>
      <c r="L2927" s="1"/>
      <c r="M2927" s="1"/>
      <c r="N2927" s="1"/>
      <c r="O2927" s="1"/>
      <c r="P2927" s="1"/>
      <c r="Q2927" s="1"/>
      <c r="R2927" s="1"/>
      <c r="S2927" s="1"/>
      <c r="T2927" s="1"/>
      <c r="U2927" s="1"/>
      <c r="V2927" s="1"/>
      <c r="W2927" s="1"/>
      <c r="X2927" s="1"/>
      <c r="Y2927" s="1"/>
      <c r="Z2927" s="1"/>
      <c r="AA2927" s="1"/>
      <c r="AB2927" s="1"/>
      <c r="AC2927" s="1"/>
      <c r="AD2927" s="1"/>
      <c r="AE2927" s="1"/>
      <c r="AF2927" s="1"/>
      <c r="AG2927" s="1"/>
      <c r="AH2927" s="1"/>
      <c r="AI2927" s="1"/>
      <c r="AJ2927" s="1"/>
      <c r="AK2927" s="1"/>
      <c r="AL2927" s="1"/>
      <c r="AM2927" s="1"/>
      <c r="AN2927" s="1"/>
      <c r="AO2927" s="1"/>
      <c r="AP2927" s="1"/>
    </row>
    <row r="2928" ht="15.75" customHeight="1">
      <c r="A2928" s="1"/>
      <c r="B2928" s="1"/>
      <c r="C2928" s="1"/>
      <c r="D2928" s="133"/>
      <c r="E2928" s="1"/>
      <c r="F2928" s="1"/>
      <c r="G2928" s="1"/>
      <c r="H2928" s="1"/>
      <c r="I2928" s="1"/>
      <c r="J2928" s="1"/>
      <c r="K2928" s="1"/>
      <c r="L2928" s="1"/>
      <c r="M2928" s="1"/>
      <c r="N2928" s="1"/>
      <c r="O2928" s="1"/>
      <c r="P2928" s="1"/>
      <c r="Q2928" s="1"/>
      <c r="R2928" s="1"/>
      <c r="S2928" s="1"/>
      <c r="T2928" s="1"/>
      <c r="U2928" s="1"/>
      <c r="V2928" s="1"/>
      <c r="W2928" s="1"/>
      <c r="X2928" s="1"/>
      <c r="Y2928" s="1"/>
      <c r="Z2928" s="1"/>
      <c r="AA2928" s="1"/>
      <c r="AB2928" s="1"/>
      <c r="AC2928" s="1"/>
      <c r="AD2928" s="1"/>
      <c r="AE2928" s="1"/>
      <c r="AF2928" s="1"/>
      <c r="AG2928" s="1"/>
      <c r="AH2928" s="1"/>
      <c r="AI2928" s="1"/>
      <c r="AJ2928" s="1"/>
      <c r="AK2928" s="1"/>
      <c r="AL2928" s="1"/>
      <c r="AM2928" s="1"/>
      <c r="AN2928" s="1"/>
      <c r="AO2928" s="1"/>
      <c r="AP2928" s="1"/>
    </row>
    <row r="2929" ht="15.75" customHeight="1">
      <c r="A2929" s="1"/>
      <c r="B2929" s="1"/>
      <c r="C2929" s="1"/>
      <c r="D2929" s="133"/>
      <c r="E2929" s="1"/>
      <c r="F2929" s="1"/>
      <c r="G2929" s="1"/>
      <c r="H2929" s="1"/>
      <c r="I2929" s="1"/>
      <c r="J2929" s="1"/>
      <c r="K2929" s="1"/>
      <c r="L2929" s="1"/>
      <c r="M2929" s="1"/>
      <c r="N2929" s="1"/>
      <c r="O2929" s="1"/>
      <c r="P2929" s="1"/>
      <c r="Q2929" s="1"/>
      <c r="R2929" s="1"/>
      <c r="S2929" s="1"/>
      <c r="T2929" s="1"/>
      <c r="U2929" s="1"/>
      <c r="V2929" s="1"/>
      <c r="W2929" s="1"/>
      <c r="X2929" s="1"/>
      <c r="Y2929" s="1"/>
      <c r="Z2929" s="1"/>
      <c r="AA2929" s="1"/>
      <c r="AB2929" s="1"/>
      <c r="AC2929" s="1"/>
      <c r="AD2929" s="1"/>
      <c r="AE2929" s="1"/>
      <c r="AF2929" s="1"/>
      <c r="AG2929" s="1"/>
      <c r="AH2929" s="1"/>
      <c r="AI2929" s="1"/>
      <c r="AJ2929" s="1"/>
      <c r="AK2929" s="1"/>
      <c r="AL2929" s="1"/>
      <c r="AM2929" s="1"/>
      <c r="AN2929" s="1"/>
      <c r="AO2929" s="1"/>
      <c r="AP2929" s="1"/>
    </row>
    <row r="2930" ht="15.75" customHeight="1">
      <c r="A2930" s="1"/>
      <c r="B2930" s="1"/>
      <c r="C2930" s="1"/>
      <c r="D2930" s="133"/>
      <c r="E2930" s="1"/>
      <c r="F2930" s="1"/>
      <c r="G2930" s="1"/>
      <c r="H2930" s="1"/>
      <c r="I2930" s="1"/>
      <c r="J2930" s="1"/>
      <c r="K2930" s="1"/>
      <c r="L2930" s="1"/>
      <c r="M2930" s="1"/>
      <c r="N2930" s="1"/>
      <c r="O2930" s="1"/>
      <c r="P2930" s="1"/>
      <c r="Q2930" s="1"/>
      <c r="R2930" s="1"/>
      <c r="S2930" s="1"/>
      <c r="T2930" s="1"/>
      <c r="U2930" s="1"/>
      <c r="V2930" s="1"/>
      <c r="W2930" s="1"/>
      <c r="X2930" s="1"/>
      <c r="Y2930" s="1"/>
      <c r="Z2930" s="1"/>
      <c r="AA2930" s="1"/>
      <c r="AB2930" s="1"/>
      <c r="AC2930" s="1"/>
      <c r="AD2930" s="1"/>
      <c r="AE2930" s="1"/>
      <c r="AF2930" s="1"/>
      <c r="AG2930" s="1"/>
      <c r="AH2930" s="1"/>
      <c r="AI2930" s="1"/>
      <c r="AJ2930" s="1"/>
      <c r="AK2930" s="1"/>
      <c r="AL2930" s="1"/>
      <c r="AM2930" s="1"/>
      <c r="AN2930" s="1"/>
      <c r="AO2930" s="1"/>
      <c r="AP2930" s="1"/>
    </row>
    <row r="2931" ht="15.75" customHeight="1">
      <c r="A2931" s="1"/>
      <c r="B2931" s="1"/>
      <c r="C2931" s="1"/>
      <c r="D2931" s="133"/>
      <c r="E2931" s="1"/>
      <c r="F2931" s="1"/>
      <c r="G2931" s="1"/>
      <c r="H2931" s="1"/>
      <c r="I2931" s="1"/>
      <c r="J2931" s="1"/>
      <c r="K2931" s="1"/>
      <c r="L2931" s="1"/>
      <c r="M2931" s="1"/>
      <c r="N2931" s="1"/>
      <c r="O2931" s="1"/>
      <c r="P2931" s="1"/>
      <c r="Q2931" s="1"/>
      <c r="R2931" s="1"/>
      <c r="S2931" s="1"/>
      <c r="T2931" s="1"/>
      <c r="U2931" s="1"/>
      <c r="V2931" s="1"/>
      <c r="W2931" s="1"/>
      <c r="X2931" s="1"/>
      <c r="Y2931" s="1"/>
      <c r="Z2931" s="1"/>
      <c r="AA2931" s="1"/>
      <c r="AB2931" s="1"/>
      <c r="AC2931" s="1"/>
      <c r="AD2931" s="1"/>
      <c r="AE2931" s="1"/>
      <c r="AF2931" s="1"/>
      <c r="AG2931" s="1"/>
      <c r="AH2931" s="1"/>
      <c r="AI2931" s="1"/>
      <c r="AJ2931" s="1"/>
      <c r="AK2931" s="1"/>
      <c r="AL2931" s="1"/>
      <c r="AM2931" s="1"/>
      <c r="AN2931" s="1"/>
      <c r="AO2931" s="1"/>
      <c r="AP2931" s="1"/>
    </row>
    <row r="2932" ht="15.75" customHeight="1">
      <c r="A2932" s="1"/>
      <c r="B2932" s="1"/>
      <c r="C2932" s="1"/>
      <c r="D2932" s="133"/>
      <c r="E2932" s="1"/>
      <c r="F2932" s="1"/>
      <c r="G2932" s="1"/>
      <c r="H2932" s="1"/>
      <c r="I2932" s="1"/>
      <c r="J2932" s="1"/>
      <c r="K2932" s="1"/>
      <c r="L2932" s="1"/>
      <c r="M2932" s="1"/>
      <c r="N2932" s="1"/>
      <c r="O2932" s="1"/>
      <c r="P2932" s="1"/>
      <c r="Q2932" s="1"/>
      <c r="R2932" s="1"/>
      <c r="S2932" s="1"/>
      <c r="T2932" s="1"/>
      <c r="U2932" s="1"/>
      <c r="V2932" s="1"/>
      <c r="W2932" s="1"/>
      <c r="X2932" s="1"/>
      <c r="Y2932" s="1"/>
      <c r="Z2932" s="1"/>
      <c r="AA2932" s="1"/>
      <c r="AB2932" s="1"/>
      <c r="AC2932" s="1"/>
      <c r="AD2932" s="1"/>
      <c r="AE2932" s="1"/>
      <c r="AF2932" s="1"/>
      <c r="AG2932" s="1"/>
      <c r="AH2932" s="1"/>
      <c r="AI2932" s="1"/>
      <c r="AJ2932" s="1"/>
      <c r="AK2932" s="1"/>
      <c r="AL2932" s="1"/>
      <c r="AM2932" s="1"/>
      <c r="AN2932" s="1"/>
      <c r="AO2932" s="1"/>
      <c r="AP2932" s="1"/>
    </row>
    <row r="2933" ht="15.75" customHeight="1">
      <c r="A2933" s="1"/>
      <c r="B2933" s="1"/>
      <c r="C2933" s="1"/>
      <c r="D2933" s="133"/>
      <c r="E2933" s="1"/>
      <c r="F2933" s="1"/>
      <c r="G2933" s="1"/>
      <c r="H2933" s="1"/>
      <c r="I2933" s="1"/>
      <c r="J2933" s="1"/>
      <c r="K2933" s="1"/>
      <c r="L2933" s="1"/>
      <c r="M2933" s="1"/>
      <c r="N2933" s="1"/>
      <c r="O2933" s="1"/>
      <c r="P2933" s="1"/>
      <c r="Q2933" s="1"/>
      <c r="R2933" s="1"/>
      <c r="S2933" s="1"/>
      <c r="T2933" s="1"/>
      <c r="U2933" s="1"/>
      <c r="V2933" s="1"/>
      <c r="W2933" s="1"/>
      <c r="X2933" s="1"/>
      <c r="Y2933" s="1"/>
      <c r="Z2933" s="1"/>
      <c r="AA2933" s="1"/>
      <c r="AB2933" s="1"/>
      <c r="AC2933" s="1"/>
      <c r="AD2933" s="1"/>
      <c r="AE2933" s="1"/>
      <c r="AF2933" s="1"/>
      <c r="AG2933" s="1"/>
      <c r="AH2933" s="1"/>
      <c r="AI2933" s="1"/>
      <c r="AJ2933" s="1"/>
      <c r="AK2933" s="1"/>
      <c r="AL2933" s="1"/>
      <c r="AM2933" s="1"/>
      <c r="AN2933" s="1"/>
      <c r="AO2933" s="1"/>
      <c r="AP2933" s="1"/>
    </row>
    <row r="2934" ht="15.75" customHeight="1">
      <c r="A2934" s="1"/>
      <c r="B2934" s="1"/>
      <c r="C2934" s="1"/>
      <c r="D2934" s="133"/>
      <c r="E2934" s="1"/>
      <c r="F2934" s="1"/>
      <c r="G2934" s="1"/>
      <c r="H2934" s="1"/>
      <c r="I2934" s="1"/>
      <c r="J2934" s="1"/>
      <c r="K2934" s="1"/>
      <c r="L2934" s="1"/>
      <c r="M2934" s="1"/>
      <c r="N2934" s="1"/>
      <c r="O2934" s="1"/>
      <c r="P2934" s="1"/>
      <c r="Q2934" s="1"/>
      <c r="R2934" s="1"/>
      <c r="S2934" s="1"/>
      <c r="T2934" s="1"/>
      <c r="U2934" s="1"/>
      <c r="V2934" s="1"/>
      <c r="W2934" s="1"/>
      <c r="X2934" s="1"/>
      <c r="Y2934" s="1"/>
      <c r="Z2934" s="1"/>
      <c r="AA2934" s="1"/>
      <c r="AB2934" s="1"/>
      <c r="AC2934" s="1"/>
      <c r="AD2934" s="1"/>
      <c r="AE2934" s="1"/>
      <c r="AF2934" s="1"/>
      <c r="AG2934" s="1"/>
      <c r="AH2934" s="1"/>
      <c r="AI2934" s="1"/>
      <c r="AJ2934" s="1"/>
      <c r="AK2934" s="1"/>
      <c r="AL2934" s="1"/>
      <c r="AM2934" s="1"/>
      <c r="AN2934" s="1"/>
      <c r="AO2934" s="1"/>
      <c r="AP2934" s="1"/>
    </row>
    <row r="2935" ht="15.75" customHeight="1">
      <c r="A2935" s="1"/>
      <c r="B2935" s="1"/>
      <c r="C2935" s="1"/>
      <c r="D2935" s="133"/>
      <c r="E2935" s="1"/>
      <c r="F2935" s="1"/>
      <c r="G2935" s="1"/>
      <c r="H2935" s="1"/>
      <c r="I2935" s="1"/>
      <c r="J2935" s="1"/>
      <c r="K2935" s="1"/>
      <c r="L2935" s="1"/>
      <c r="M2935" s="1"/>
      <c r="N2935" s="1"/>
      <c r="O2935" s="1"/>
      <c r="P2935" s="1"/>
      <c r="Q2935" s="1"/>
      <c r="R2935" s="1"/>
      <c r="S2935" s="1"/>
      <c r="T2935" s="1"/>
      <c r="U2935" s="1"/>
      <c r="V2935" s="1"/>
      <c r="W2935" s="1"/>
      <c r="X2935" s="1"/>
      <c r="Y2935" s="1"/>
      <c r="Z2935" s="1"/>
      <c r="AA2935" s="1"/>
      <c r="AB2935" s="1"/>
      <c r="AC2935" s="1"/>
      <c r="AD2935" s="1"/>
      <c r="AE2935" s="1"/>
      <c r="AF2935" s="1"/>
      <c r="AG2935" s="1"/>
      <c r="AH2935" s="1"/>
      <c r="AI2935" s="1"/>
      <c r="AJ2935" s="1"/>
      <c r="AK2935" s="1"/>
      <c r="AL2935" s="1"/>
      <c r="AM2935" s="1"/>
      <c r="AN2935" s="1"/>
      <c r="AO2935" s="1"/>
      <c r="AP2935" s="1"/>
    </row>
    <row r="2936" ht="15.75" customHeight="1">
      <c r="A2936" s="1"/>
      <c r="B2936" s="1"/>
      <c r="C2936" s="1"/>
      <c r="D2936" s="133"/>
      <c r="E2936" s="1"/>
      <c r="F2936" s="1"/>
      <c r="G2936" s="1"/>
      <c r="H2936" s="1"/>
      <c r="I2936" s="1"/>
      <c r="J2936" s="1"/>
      <c r="K2936" s="1"/>
      <c r="L2936" s="1"/>
      <c r="M2936" s="1"/>
      <c r="N2936" s="1"/>
      <c r="O2936" s="1"/>
      <c r="P2936" s="1"/>
      <c r="Q2936" s="1"/>
      <c r="R2936" s="1"/>
      <c r="S2936" s="1"/>
      <c r="T2936" s="1"/>
      <c r="U2936" s="1"/>
      <c r="V2936" s="1"/>
      <c r="W2936" s="1"/>
      <c r="X2936" s="1"/>
      <c r="Y2936" s="1"/>
      <c r="Z2936" s="1"/>
      <c r="AA2936" s="1"/>
      <c r="AB2936" s="1"/>
      <c r="AC2936" s="1"/>
      <c r="AD2936" s="1"/>
      <c r="AE2936" s="1"/>
      <c r="AF2936" s="1"/>
      <c r="AG2936" s="1"/>
      <c r="AH2936" s="1"/>
      <c r="AI2936" s="1"/>
      <c r="AJ2936" s="1"/>
      <c r="AK2936" s="1"/>
      <c r="AL2936" s="1"/>
      <c r="AM2936" s="1"/>
      <c r="AN2936" s="1"/>
      <c r="AO2936" s="1"/>
      <c r="AP2936" s="1"/>
    </row>
    <row r="2937" ht="15.75" customHeight="1">
      <c r="A2937" s="1"/>
      <c r="B2937" s="1"/>
      <c r="C2937" s="1"/>
      <c r="D2937" s="133"/>
      <c r="E2937" s="1"/>
      <c r="F2937" s="1"/>
      <c r="G2937" s="1"/>
      <c r="H2937" s="1"/>
      <c r="I2937" s="1"/>
      <c r="J2937" s="1"/>
      <c r="K2937" s="1"/>
      <c r="L2937" s="1"/>
      <c r="M2937" s="1"/>
      <c r="N2937" s="1"/>
      <c r="O2937" s="1"/>
      <c r="P2937" s="1"/>
      <c r="Q2937" s="1"/>
      <c r="R2937" s="1"/>
      <c r="S2937" s="1"/>
      <c r="T2937" s="1"/>
      <c r="U2937" s="1"/>
      <c r="V2937" s="1"/>
      <c r="W2937" s="1"/>
      <c r="X2937" s="1"/>
      <c r="Y2937" s="1"/>
      <c r="Z2937" s="1"/>
      <c r="AA2937" s="1"/>
      <c r="AB2937" s="1"/>
      <c r="AC2937" s="1"/>
      <c r="AD2937" s="1"/>
      <c r="AE2937" s="1"/>
      <c r="AF2937" s="1"/>
      <c r="AG2937" s="1"/>
      <c r="AH2937" s="1"/>
      <c r="AI2937" s="1"/>
      <c r="AJ2937" s="1"/>
      <c r="AK2937" s="1"/>
      <c r="AL2937" s="1"/>
      <c r="AM2937" s="1"/>
      <c r="AN2937" s="1"/>
      <c r="AO2937" s="1"/>
      <c r="AP2937" s="1"/>
    </row>
    <row r="2938" ht="15.75" customHeight="1">
      <c r="A2938" s="1"/>
      <c r="B2938" s="1"/>
      <c r="C2938" s="1"/>
      <c r="D2938" s="133"/>
      <c r="E2938" s="1"/>
      <c r="F2938" s="1"/>
      <c r="G2938" s="1"/>
      <c r="H2938" s="1"/>
      <c r="I2938" s="1"/>
      <c r="J2938" s="1"/>
      <c r="K2938" s="1"/>
      <c r="L2938" s="1"/>
      <c r="M2938" s="1"/>
      <c r="N2938" s="1"/>
      <c r="O2938" s="1"/>
      <c r="P2938" s="1"/>
      <c r="Q2938" s="1"/>
      <c r="R2938" s="1"/>
      <c r="S2938" s="1"/>
      <c r="T2938" s="1"/>
      <c r="U2938" s="1"/>
      <c r="V2938" s="1"/>
      <c r="W2938" s="1"/>
      <c r="X2938" s="1"/>
      <c r="Y2938" s="1"/>
      <c r="Z2938" s="1"/>
      <c r="AA2938" s="1"/>
      <c r="AB2938" s="1"/>
      <c r="AC2938" s="1"/>
      <c r="AD2938" s="1"/>
      <c r="AE2938" s="1"/>
      <c r="AF2938" s="1"/>
      <c r="AG2938" s="1"/>
      <c r="AH2938" s="1"/>
      <c r="AI2938" s="1"/>
      <c r="AJ2938" s="1"/>
      <c r="AK2938" s="1"/>
      <c r="AL2938" s="1"/>
      <c r="AM2938" s="1"/>
      <c r="AN2938" s="1"/>
      <c r="AO2938" s="1"/>
      <c r="AP2938" s="1"/>
    </row>
    <row r="2939" ht="15.75" customHeight="1">
      <c r="A2939" s="1"/>
      <c r="B2939" s="1"/>
      <c r="C2939" s="1"/>
      <c r="D2939" s="133"/>
      <c r="E2939" s="1"/>
      <c r="F2939" s="1"/>
      <c r="G2939" s="1"/>
      <c r="H2939" s="1"/>
      <c r="I2939" s="1"/>
      <c r="J2939" s="1"/>
      <c r="K2939" s="1"/>
      <c r="L2939" s="1"/>
      <c r="M2939" s="1"/>
      <c r="N2939" s="1"/>
      <c r="O2939" s="1"/>
      <c r="P2939" s="1"/>
      <c r="Q2939" s="1"/>
      <c r="R2939" s="1"/>
      <c r="S2939" s="1"/>
      <c r="T2939" s="1"/>
      <c r="U2939" s="1"/>
      <c r="V2939" s="1"/>
      <c r="W2939" s="1"/>
      <c r="X2939" s="1"/>
      <c r="Y2939" s="1"/>
      <c r="Z2939" s="1"/>
      <c r="AA2939" s="1"/>
      <c r="AB2939" s="1"/>
      <c r="AC2939" s="1"/>
      <c r="AD2939" s="1"/>
      <c r="AE2939" s="1"/>
      <c r="AF2939" s="1"/>
      <c r="AG2939" s="1"/>
      <c r="AH2939" s="1"/>
      <c r="AI2939" s="1"/>
      <c r="AJ2939" s="1"/>
      <c r="AK2939" s="1"/>
      <c r="AL2939" s="1"/>
      <c r="AM2939" s="1"/>
      <c r="AN2939" s="1"/>
      <c r="AO2939" s="1"/>
      <c r="AP2939" s="1"/>
    </row>
    <row r="2940" ht="15.75" customHeight="1">
      <c r="A2940" s="1"/>
      <c r="B2940" s="1"/>
      <c r="C2940" s="1"/>
      <c r="D2940" s="133"/>
      <c r="E2940" s="1"/>
      <c r="F2940" s="1"/>
      <c r="G2940" s="1"/>
      <c r="H2940" s="1"/>
      <c r="I2940" s="1"/>
      <c r="J2940" s="1"/>
      <c r="K2940" s="1"/>
      <c r="L2940" s="1"/>
      <c r="M2940" s="1"/>
      <c r="N2940" s="1"/>
      <c r="O2940" s="1"/>
      <c r="P2940" s="1"/>
      <c r="Q2940" s="1"/>
      <c r="R2940" s="1"/>
      <c r="S2940" s="1"/>
      <c r="T2940" s="1"/>
      <c r="U2940" s="1"/>
      <c r="V2940" s="1"/>
      <c r="W2940" s="1"/>
      <c r="X2940" s="1"/>
      <c r="Y2940" s="1"/>
      <c r="Z2940" s="1"/>
      <c r="AA2940" s="1"/>
      <c r="AB2940" s="1"/>
      <c r="AC2940" s="1"/>
      <c r="AD2940" s="1"/>
      <c r="AE2940" s="1"/>
      <c r="AF2940" s="1"/>
      <c r="AG2940" s="1"/>
      <c r="AH2940" s="1"/>
      <c r="AI2940" s="1"/>
      <c r="AJ2940" s="1"/>
      <c r="AK2940" s="1"/>
      <c r="AL2940" s="1"/>
      <c r="AM2940" s="1"/>
      <c r="AN2940" s="1"/>
      <c r="AO2940" s="1"/>
      <c r="AP2940" s="1"/>
    </row>
    <row r="2941" ht="15.75" customHeight="1">
      <c r="A2941" s="1"/>
      <c r="B2941" s="1"/>
      <c r="C2941" s="1"/>
      <c r="D2941" s="133"/>
      <c r="E2941" s="1"/>
      <c r="F2941" s="1"/>
      <c r="G2941" s="1"/>
      <c r="H2941" s="1"/>
      <c r="I2941" s="1"/>
      <c r="J2941" s="1"/>
      <c r="K2941" s="1"/>
      <c r="L2941" s="1"/>
      <c r="M2941" s="1"/>
      <c r="N2941" s="1"/>
      <c r="O2941" s="1"/>
      <c r="P2941" s="1"/>
      <c r="Q2941" s="1"/>
      <c r="R2941" s="1"/>
      <c r="S2941" s="1"/>
      <c r="T2941" s="1"/>
      <c r="U2941" s="1"/>
      <c r="V2941" s="1"/>
      <c r="W2941" s="1"/>
      <c r="X2941" s="1"/>
      <c r="Y2941" s="1"/>
      <c r="Z2941" s="1"/>
      <c r="AA2941" s="1"/>
      <c r="AB2941" s="1"/>
      <c r="AC2941" s="1"/>
      <c r="AD2941" s="1"/>
      <c r="AE2941" s="1"/>
      <c r="AF2941" s="1"/>
      <c r="AG2941" s="1"/>
      <c r="AH2941" s="1"/>
      <c r="AI2941" s="1"/>
      <c r="AJ2941" s="1"/>
      <c r="AK2941" s="1"/>
      <c r="AL2941" s="1"/>
      <c r="AM2941" s="1"/>
      <c r="AN2941" s="1"/>
      <c r="AO2941" s="1"/>
      <c r="AP2941" s="1"/>
    </row>
    <row r="2942" ht="15.75" customHeight="1">
      <c r="A2942" s="1"/>
      <c r="B2942" s="1"/>
      <c r="C2942" s="1"/>
      <c r="D2942" s="133"/>
      <c r="E2942" s="1"/>
      <c r="F2942" s="1"/>
      <c r="G2942" s="1"/>
      <c r="H2942" s="1"/>
      <c r="I2942" s="1"/>
      <c r="J2942" s="1"/>
      <c r="K2942" s="1"/>
      <c r="L2942" s="1"/>
      <c r="M2942" s="1"/>
      <c r="N2942" s="1"/>
      <c r="O2942" s="1"/>
      <c r="P2942" s="1"/>
      <c r="Q2942" s="1"/>
      <c r="R2942" s="1"/>
      <c r="S2942" s="1"/>
      <c r="T2942" s="1"/>
      <c r="U2942" s="1"/>
      <c r="V2942" s="1"/>
      <c r="W2942" s="1"/>
      <c r="X2942" s="1"/>
      <c r="Y2942" s="1"/>
      <c r="Z2942" s="1"/>
      <c r="AA2942" s="1"/>
      <c r="AB2942" s="1"/>
      <c r="AC2942" s="1"/>
      <c r="AD2942" s="1"/>
      <c r="AE2942" s="1"/>
      <c r="AF2942" s="1"/>
      <c r="AG2942" s="1"/>
      <c r="AH2942" s="1"/>
      <c r="AI2942" s="1"/>
      <c r="AJ2942" s="1"/>
      <c r="AK2942" s="1"/>
      <c r="AL2942" s="1"/>
      <c r="AM2942" s="1"/>
      <c r="AN2942" s="1"/>
      <c r="AO2942" s="1"/>
      <c r="AP2942" s="1"/>
    </row>
    <row r="2943" ht="15.75" customHeight="1">
      <c r="A2943" s="1"/>
      <c r="B2943" s="1"/>
      <c r="C2943" s="1"/>
      <c r="D2943" s="133"/>
      <c r="E2943" s="1"/>
      <c r="F2943" s="1"/>
      <c r="G2943" s="1"/>
      <c r="H2943" s="1"/>
      <c r="I2943" s="1"/>
      <c r="J2943" s="1"/>
      <c r="K2943" s="1"/>
      <c r="L2943" s="1"/>
      <c r="M2943" s="1"/>
      <c r="N2943" s="1"/>
      <c r="O2943" s="1"/>
      <c r="P2943" s="1"/>
      <c r="Q2943" s="1"/>
      <c r="R2943" s="1"/>
      <c r="S2943" s="1"/>
      <c r="T2943" s="1"/>
      <c r="U2943" s="1"/>
      <c r="V2943" s="1"/>
      <c r="W2943" s="1"/>
      <c r="X2943" s="1"/>
      <c r="Y2943" s="1"/>
      <c r="Z2943" s="1"/>
      <c r="AA2943" s="1"/>
      <c r="AB2943" s="1"/>
      <c r="AC2943" s="1"/>
      <c r="AD2943" s="1"/>
      <c r="AE2943" s="1"/>
      <c r="AF2943" s="1"/>
      <c r="AG2943" s="1"/>
      <c r="AH2943" s="1"/>
      <c r="AI2943" s="1"/>
      <c r="AJ2943" s="1"/>
      <c r="AK2943" s="1"/>
      <c r="AL2943" s="1"/>
      <c r="AM2943" s="1"/>
      <c r="AN2943" s="1"/>
      <c r="AO2943" s="1"/>
      <c r="AP2943" s="1"/>
    </row>
    <row r="2944" ht="15.75" customHeight="1">
      <c r="A2944" s="1"/>
      <c r="B2944" s="1"/>
      <c r="C2944" s="1"/>
      <c r="D2944" s="133"/>
      <c r="E2944" s="1"/>
      <c r="F2944" s="1"/>
      <c r="G2944" s="1"/>
      <c r="H2944" s="1"/>
      <c r="I2944" s="1"/>
      <c r="J2944" s="1"/>
      <c r="K2944" s="1"/>
      <c r="L2944" s="1"/>
      <c r="M2944" s="1"/>
      <c r="N2944" s="1"/>
      <c r="O2944" s="1"/>
      <c r="P2944" s="1"/>
      <c r="Q2944" s="1"/>
      <c r="R2944" s="1"/>
      <c r="S2944" s="1"/>
      <c r="T2944" s="1"/>
      <c r="U2944" s="1"/>
      <c r="V2944" s="1"/>
      <c r="W2944" s="1"/>
      <c r="X2944" s="1"/>
      <c r="Y2944" s="1"/>
      <c r="Z2944" s="1"/>
      <c r="AA2944" s="1"/>
      <c r="AB2944" s="1"/>
      <c r="AC2944" s="1"/>
      <c r="AD2944" s="1"/>
      <c r="AE2944" s="1"/>
      <c r="AF2944" s="1"/>
      <c r="AG2944" s="1"/>
      <c r="AH2944" s="1"/>
      <c r="AI2944" s="1"/>
      <c r="AJ2944" s="1"/>
      <c r="AK2944" s="1"/>
      <c r="AL2944" s="1"/>
      <c r="AM2944" s="1"/>
      <c r="AN2944" s="1"/>
      <c r="AO2944" s="1"/>
      <c r="AP2944" s="1"/>
    </row>
    <row r="2945" ht="15.75" customHeight="1">
      <c r="A2945" s="1"/>
      <c r="B2945" s="1"/>
      <c r="C2945" s="1"/>
      <c r="D2945" s="133"/>
      <c r="E2945" s="1"/>
      <c r="F2945" s="1"/>
      <c r="G2945" s="1"/>
      <c r="H2945" s="1"/>
      <c r="I2945" s="1"/>
      <c r="J2945" s="1"/>
      <c r="K2945" s="1"/>
      <c r="L2945" s="1"/>
      <c r="M2945" s="1"/>
      <c r="N2945" s="1"/>
      <c r="O2945" s="1"/>
      <c r="P2945" s="1"/>
      <c r="Q2945" s="1"/>
      <c r="R2945" s="1"/>
      <c r="S2945" s="1"/>
      <c r="T2945" s="1"/>
      <c r="U2945" s="1"/>
      <c r="V2945" s="1"/>
      <c r="W2945" s="1"/>
      <c r="X2945" s="1"/>
      <c r="Y2945" s="1"/>
      <c r="Z2945" s="1"/>
      <c r="AA2945" s="1"/>
      <c r="AB2945" s="1"/>
      <c r="AC2945" s="1"/>
      <c r="AD2945" s="1"/>
      <c r="AE2945" s="1"/>
      <c r="AF2945" s="1"/>
      <c r="AG2945" s="1"/>
      <c r="AH2945" s="1"/>
      <c r="AI2945" s="1"/>
      <c r="AJ2945" s="1"/>
      <c r="AK2945" s="1"/>
      <c r="AL2945" s="1"/>
      <c r="AM2945" s="1"/>
      <c r="AN2945" s="1"/>
      <c r="AO2945" s="1"/>
      <c r="AP2945" s="1"/>
    </row>
    <row r="2946" ht="15.75" customHeight="1">
      <c r="A2946" s="1"/>
      <c r="B2946" s="1"/>
      <c r="C2946" s="1"/>
      <c r="D2946" s="133"/>
      <c r="E2946" s="1"/>
      <c r="F2946" s="1"/>
      <c r="G2946" s="1"/>
      <c r="H2946" s="1"/>
      <c r="I2946" s="1"/>
      <c r="J2946" s="1"/>
      <c r="K2946" s="1"/>
      <c r="L2946" s="1"/>
      <c r="M2946" s="1"/>
      <c r="N2946" s="1"/>
      <c r="O2946" s="1"/>
      <c r="P2946" s="1"/>
      <c r="Q2946" s="1"/>
      <c r="R2946" s="1"/>
      <c r="S2946" s="1"/>
      <c r="T2946" s="1"/>
      <c r="U2946" s="1"/>
      <c r="V2946" s="1"/>
      <c r="W2946" s="1"/>
      <c r="X2946" s="1"/>
      <c r="Y2946" s="1"/>
      <c r="Z2946" s="1"/>
      <c r="AA2946" s="1"/>
      <c r="AB2946" s="1"/>
      <c r="AC2946" s="1"/>
      <c r="AD2946" s="1"/>
      <c r="AE2946" s="1"/>
      <c r="AF2946" s="1"/>
      <c r="AG2946" s="1"/>
      <c r="AH2946" s="1"/>
      <c r="AI2946" s="1"/>
      <c r="AJ2946" s="1"/>
      <c r="AK2946" s="1"/>
      <c r="AL2946" s="1"/>
      <c r="AM2946" s="1"/>
      <c r="AN2946" s="1"/>
      <c r="AO2946" s="1"/>
      <c r="AP2946" s="1"/>
    </row>
    <row r="2947" ht="15.75" customHeight="1">
      <c r="A2947" s="1"/>
      <c r="B2947" s="1"/>
      <c r="C2947" s="1"/>
      <c r="D2947" s="133"/>
      <c r="E2947" s="1"/>
      <c r="F2947" s="1"/>
      <c r="G2947" s="1"/>
      <c r="H2947" s="1"/>
      <c r="I2947" s="1"/>
      <c r="J2947" s="1"/>
      <c r="K2947" s="1"/>
      <c r="L2947" s="1"/>
      <c r="M2947" s="1"/>
      <c r="N2947" s="1"/>
      <c r="O2947" s="1"/>
      <c r="P2947" s="1"/>
      <c r="Q2947" s="1"/>
      <c r="R2947" s="1"/>
      <c r="S2947" s="1"/>
      <c r="T2947" s="1"/>
      <c r="U2947" s="1"/>
      <c r="V2947" s="1"/>
      <c r="W2947" s="1"/>
      <c r="X2947" s="1"/>
      <c r="Y2947" s="1"/>
      <c r="Z2947" s="1"/>
      <c r="AA2947" s="1"/>
      <c r="AB2947" s="1"/>
      <c r="AC2947" s="1"/>
      <c r="AD2947" s="1"/>
      <c r="AE2947" s="1"/>
      <c r="AF2947" s="1"/>
      <c r="AG2947" s="1"/>
      <c r="AH2947" s="1"/>
      <c r="AI2947" s="1"/>
      <c r="AJ2947" s="1"/>
      <c r="AK2947" s="1"/>
      <c r="AL2947" s="1"/>
      <c r="AM2947" s="1"/>
      <c r="AN2947" s="1"/>
      <c r="AO2947" s="1"/>
      <c r="AP2947" s="1"/>
    </row>
    <row r="2948" ht="15.75" customHeight="1">
      <c r="A2948" s="1"/>
      <c r="B2948" s="1"/>
      <c r="C2948" s="1"/>
      <c r="D2948" s="133"/>
      <c r="E2948" s="1"/>
      <c r="F2948" s="1"/>
      <c r="G2948" s="1"/>
      <c r="H2948" s="1"/>
      <c r="I2948" s="1"/>
      <c r="J2948" s="1"/>
      <c r="K2948" s="1"/>
      <c r="L2948" s="1"/>
      <c r="M2948" s="1"/>
      <c r="N2948" s="1"/>
      <c r="O2948" s="1"/>
      <c r="P2948" s="1"/>
      <c r="Q2948" s="1"/>
      <c r="R2948" s="1"/>
      <c r="S2948" s="1"/>
      <c r="T2948" s="1"/>
      <c r="U2948" s="1"/>
      <c r="V2948" s="1"/>
      <c r="W2948" s="1"/>
      <c r="X2948" s="1"/>
      <c r="Y2948" s="1"/>
      <c r="Z2948" s="1"/>
      <c r="AA2948" s="1"/>
      <c r="AB2948" s="1"/>
      <c r="AC2948" s="1"/>
      <c r="AD2948" s="1"/>
      <c r="AE2948" s="1"/>
      <c r="AF2948" s="1"/>
      <c r="AG2948" s="1"/>
      <c r="AH2948" s="1"/>
      <c r="AI2948" s="1"/>
      <c r="AJ2948" s="1"/>
      <c r="AK2948" s="1"/>
      <c r="AL2948" s="1"/>
      <c r="AM2948" s="1"/>
      <c r="AN2948" s="1"/>
      <c r="AO2948" s="1"/>
      <c r="AP2948" s="1"/>
    </row>
    <row r="2949" ht="15.75" customHeight="1">
      <c r="A2949" s="1"/>
      <c r="B2949" s="1"/>
      <c r="C2949" s="1"/>
      <c r="D2949" s="133"/>
      <c r="E2949" s="1"/>
      <c r="F2949" s="1"/>
      <c r="G2949" s="1"/>
      <c r="H2949" s="1"/>
      <c r="I2949" s="1"/>
      <c r="J2949" s="1"/>
      <c r="K2949" s="1"/>
      <c r="L2949" s="1"/>
      <c r="M2949" s="1"/>
      <c r="N2949" s="1"/>
      <c r="O2949" s="1"/>
      <c r="P2949" s="1"/>
      <c r="Q2949" s="1"/>
      <c r="R2949" s="1"/>
      <c r="S2949" s="1"/>
      <c r="T2949" s="1"/>
      <c r="U2949" s="1"/>
      <c r="V2949" s="1"/>
      <c r="W2949" s="1"/>
      <c r="X2949" s="1"/>
      <c r="Y2949" s="1"/>
      <c r="Z2949" s="1"/>
      <c r="AA2949" s="1"/>
      <c r="AB2949" s="1"/>
      <c r="AC2949" s="1"/>
      <c r="AD2949" s="1"/>
      <c r="AE2949" s="1"/>
      <c r="AF2949" s="1"/>
      <c r="AG2949" s="1"/>
      <c r="AH2949" s="1"/>
      <c r="AI2949" s="1"/>
      <c r="AJ2949" s="1"/>
      <c r="AK2949" s="1"/>
      <c r="AL2949" s="1"/>
      <c r="AM2949" s="1"/>
      <c r="AN2949" s="1"/>
      <c r="AO2949" s="1"/>
      <c r="AP2949" s="1"/>
    </row>
    <row r="2950" ht="15.75" customHeight="1">
      <c r="A2950" s="1"/>
      <c r="B2950" s="1"/>
      <c r="C2950" s="1"/>
      <c r="D2950" s="133"/>
      <c r="E2950" s="1"/>
      <c r="F2950" s="1"/>
      <c r="G2950" s="1"/>
      <c r="H2950" s="1"/>
      <c r="I2950" s="1"/>
      <c r="J2950" s="1"/>
      <c r="K2950" s="1"/>
      <c r="L2950" s="1"/>
      <c r="M2950" s="1"/>
      <c r="N2950" s="1"/>
      <c r="O2950" s="1"/>
      <c r="P2950" s="1"/>
      <c r="Q2950" s="1"/>
      <c r="R2950" s="1"/>
      <c r="S2950" s="1"/>
      <c r="T2950" s="1"/>
      <c r="U2950" s="1"/>
      <c r="V2950" s="1"/>
      <c r="W2950" s="1"/>
      <c r="X2950" s="1"/>
      <c r="Y2950" s="1"/>
      <c r="Z2950" s="1"/>
      <c r="AA2950" s="1"/>
      <c r="AB2950" s="1"/>
      <c r="AC2950" s="1"/>
      <c r="AD2950" s="1"/>
      <c r="AE2950" s="1"/>
      <c r="AF2950" s="1"/>
      <c r="AG2950" s="1"/>
      <c r="AH2950" s="1"/>
      <c r="AI2950" s="1"/>
      <c r="AJ2950" s="1"/>
      <c r="AK2950" s="1"/>
      <c r="AL2950" s="1"/>
      <c r="AM2950" s="1"/>
      <c r="AN2950" s="1"/>
      <c r="AO2950" s="1"/>
      <c r="AP2950" s="1"/>
    </row>
    <row r="2951" ht="15.75" customHeight="1">
      <c r="A2951" s="1"/>
      <c r="B2951" s="1"/>
      <c r="C2951" s="1"/>
      <c r="D2951" s="133"/>
      <c r="E2951" s="1"/>
      <c r="F2951" s="1"/>
      <c r="G2951" s="1"/>
      <c r="H2951" s="1"/>
      <c r="I2951" s="1"/>
      <c r="J2951" s="1"/>
      <c r="K2951" s="1"/>
      <c r="L2951" s="1"/>
      <c r="M2951" s="1"/>
      <c r="N2951" s="1"/>
      <c r="O2951" s="1"/>
      <c r="P2951" s="1"/>
      <c r="Q2951" s="1"/>
      <c r="R2951" s="1"/>
      <c r="S2951" s="1"/>
      <c r="T2951" s="1"/>
      <c r="U2951" s="1"/>
      <c r="V2951" s="1"/>
      <c r="W2951" s="1"/>
      <c r="X2951" s="1"/>
      <c r="Y2951" s="1"/>
      <c r="Z2951" s="1"/>
      <c r="AA2951" s="1"/>
      <c r="AB2951" s="1"/>
      <c r="AC2951" s="1"/>
      <c r="AD2951" s="1"/>
      <c r="AE2951" s="1"/>
      <c r="AF2951" s="1"/>
      <c r="AG2951" s="1"/>
      <c r="AH2951" s="1"/>
      <c r="AI2951" s="1"/>
      <c r="AJ2951" s="1"/>
      <c r="AK2951" s="1"/>
      <c r="AL2951" s="1"/>
      <c r="AM2951" s="1"/>
      <c r="AN2951" s="1"/>
      <c r="AO2951" s="1"/>
      <c r="AP2951" s="1"/>
    </row>
    <row r="2952" ht="15.75" customHeight="1">
      <c r="A2952" s="1"/>
      <c r="B2952" s="1"/>
      <c r="C2952" s="1"/>
      <c r="D2952" s="133"/>
      <c r="E2952" s="1"/>
      <c r="F2952" s="1"/>
      <c r="G2952" s="1"/>
      <c r="H2952" s="1"/>
      <c r="I2952" s="1"/>
      <c r="J2952" s="1"/>
      <c r="K2952" s="1"/>
      <c r="L2952" s="1"/>
      <c r="M2952" s="1"/>
      <c r="N2952" s="1"/>
      <c r="O2952" s="1"/>
      <c r="P2952" s="1"/>
      <c r="Q2952" s="1"/>
      <c r="R2952" s="1"/>
      <c r="S2952" s="1"/>
      <c r="T2952" s="1"/>
      <c r="U2952" s="1"/>
      <c r="V2952" s="1"/>
      <c r="W2952" s="1"/>
      <c r="X2952" s="1"/>
      <c r="Y2952" s="1"/>
      <c r="Z2952" s="1"/>
      <c r="AA2952" s="1"/>
      <c r="AB2952" s="1"/>
      <c r="AC2952" s="1"/>
      <c r="AD2952" s="1"/>
      <c r="AE2952" s="1"/>
      <c r="AF2952" s="1"/>
      <c r="AG2952" s="1"/>
      <c r="AH2952" s="1"/>
      <c r="AI2952" s="1"/>
      <c r="AJ2952" s="1"/>
      <c r="AK2952" s="1"/>
      <c r="AL2952" s="1"/>
      <c r="AM2952" s="1"/>
      <c r="AN2952" s="1"/>
      <c r="AO2952" s="1"/>
      <c r="AP2952" s="1"/>
    </row>
    <row r="2953" ht="15.75" customHeight="1">
      <c r="A2953" s="1"/>
      <c r="B2953" s="1"/>
      <c r="C2953" s="1"/>
      <c r="D2953" s="133"/>
      <c r="E2953" s="1"/>
      <c r="F2953" s="1"/>
      <c r="G2953" s="1"/>
      <c r="H2953" s="1"/>
      <c r="I2953" s="1"/>
      <c r="J2953" s="1"/>
      <c r="K2953" s="1"/>
      <c r="L2953" s="1"/>
      <c r="M2953" s="1"/>
      <c r="N2953" s="1"/>
      <c r="O2953" s="1"/>
      <c r="P2953" s="1"/>
      <c r="Q2953" s="1"/>
      <c r="R2953" s="1"/>
      <c r="S2953" s="1"/>
      <c r="T2953" s="1"/>
      <c r="U2953" s="1"/>
      <c r="V2953" s="1"/>
      <c r="W2953" s="1"/>
      <c r="X2953" s="1"/>
      <c r="Y2953" s="1"/>
      <c r="Z2953" s="1"/>
      <c r="AA2953" s="1"/>
      <c r="AB2953" s="1"/>
      <c r="AC2953" s="1"/>
      <c r="AD2953" s="1"/>
      <c r="AE2953" s="1"/>
      <c r="AF2953" s="1"/>
      <c r="AG2953" s="1"/>
      <c r="AH2953" s="1"/>
      <c r="AI2953" s="1"/>
      <c r="AJ2953" s="1"/>
      <c r="AK2953" s="1"/>
      <c r="AL2953" s="1"/>
      <c r="AM2953" s="1"/>
      <c r="AN2953" s="1"/>
      <c r="AO2953" s="1"/>
      <c r="AP2953" s="1"/>
    </row>
    <row r="2954" ht="15.75" customHeight="1">
      <c r="A2954" s="1"/>
      <c r="B2954" s="1"/>
      <c r="C2954" s="1"/>
      <c r="D2954" s="133"/>
      <c r="E2954" s="1"/>
      <c r="F2954" s="1"/>
      <c r="G2954" s="1"/>
      <c r="H2954" s="1"/>
      <c r="I2954" s="1"/>
      <c r="J2954" s="1"/>
      <c r="K2954" s="1"/>
      <c r="L2954" s="1"/>
      <c r="M2954" s="1"/>
      <c r="N2954" s="1"/>
      <c r="O2954" s="1"/>
      <c r="P2954" s="1"/>
      <c r="Q2954" s="1"/>
      <c r="R2954" s="1"/>
      <c r="S2954" s="1"/>
      <c r="T2954" s="1"/>
      <c r="U2954" s="1"/>
      <c r="V2954" s="1"/>
      <c r="W2954" s="1"/>
      <c r="X2954" s="1"/>
      <c r="Y2954" s="1"/>
      <c r="Z2954" s="1"/>
      <c r="AA2954" s="1"/>
      <c r="AB2954" s="1"/>
      <c r="AC2954" s="1"/>
      <c r="AD2954" s="1"/>
      <c r="AE2954" s="1"/>
      <c r="AF2954" s="1"/>
      <c r="AG2954" s="1"/>
      <c r="AH2954" s="1"/>
      <c r="AI2954" s="1"/>
      <c r="AJ2954" s="1"/>
      <c r="AK2954" s="1"/>
      <c r="AL2954" s="1"/>
      <c r="AM2954" s="1"/>
      <c r="AN2954" s="1"/>
      <c r="AO2954" s="1"/>
      <c r="AP2954" s="1"/>
    </row>
    <row r="2955" ht="15.75" customHeight="1">
      <c r="A2955" s="1"/>
      <c r="B2955" s="1"/>
      <c r="C2955" s="1"/>
      <c r="D2955" s="133"/>
      <c r="E2955" s="1"/>
      <c r="F2955" s="1"/>
      <c r="G2955" s="1"/>
      <c r="H2955" s="1"/>
      <c r="I2955" s="1"/>
      <c r="J2955" s="1"/>
      <c r="K2955" s="1"/>
      <c r="L2955" s="1"/>
      <c r="M2955" s="1"/>
      <c r="N2955" s="1"/>
      <c r="O2955" s="1"/>
      <c r="P2955" s="1"/>
      <c r="Q2955" s="1"/>
      <c r="R2955" s="1"/>
      <c r="S2955" s="1"/>
      <c r="T2955" s="1"/>
      <c r="U2955" s="1"/>
      <c r="V2955" s="1"/>
      <c r="W2955" s="1"/>
      <c r="X2955" s="1"/>
      <c r="Y2955" s="1"/>
      <c r="Z2955" s="1"/>
      <c r="AA2955" s="1"/>
      <c r="AB2955" s="1"/>
      <c r="AC2955" s="1"/>
      <c r="AD2955" s="1"/>
      <c r="AE2955" s="1"/>
      <c r="AF2955" s="1"/>
      <c r="AG2955" s="1"/>
      <c r="AH2955" s="1"/>
      <c r="AI2955" s="1"/>
      <c r="AJ2955" s="1"/>
      <c r="AK2955" s="1"/>
      <c r="AL2955" s="1"/>
      <c r="AM2955" s="1"/>
      <c r="AN2955" s="1"/>
      <c r="AO2955" s="1"/>
      <c r="AP2955" s="1"/>
    </row>
    <row r="2956" ht="15.75" customHeight="1">
      <c r="A2956" s="1"/>
      <c r="B2956" s="1"/>
      <c r="C2956" s="1"/>
      <c r="D2956" s="133"/>
      <c r="E2956" s="1"/>
      <c r="F2956" s="1"/>
      <c r="G2956" s="1"/>
      <c r="H2956" s="1"/>
      <c r="I2956" s="1"/>
      <c r="J2956" s="1"/>
      <c r="K2956" s="1"/>
      <c r="L2956" s="1"/>
      <c r="M2956" s="1"/>
      <c r="N2956" s="1"/>
      <c r="O2956" s="1"/>
      <c r="P2956" s="1"/>
      <c r="Q2956" s="1"/>
      <c r="R2956" s="1"/>
      <c r="S2956" s="1"/>
      <c r="T2956" s="1"/>
      <c r="U2956" s="1"/>
      <c r="V2956" s="1"/>
      <c r="W2956" s="1"/>
      <c r="X2956" s="1"/>
      <c r="Y2956" s="1"/>
      <c r="Z2956" s="1"/>
      <c r="AA2956" s="1"/>
      <c r="AB2956" s="1"/>
      <c r="AC2956" s="1"/>
      <c r="AD2956" s="1"/>
      <c r="AE2956" s="1"/>
      <c r="AF2956" s="1"/>
      <c r="AG2956" s="1"/>
      <c r="AH2956" s="1"/>
      <c r="AI2956" s="1"/>
      <c r="AJ2956" s="1"/>
      <c r="AK2956" s="1"/>
      <c r="AL2956" s="1"/>
      <c r="AM2956" s="1"/>
      <c r="AN2956" s="1"/>
      <c r="AO2956" s="1"/>
      <c r="AP2956" s="1"/>
    </row>
    <row r="2957" ht="15.75" customHeight="1">
      <c r="A2957" s="1"/>
      <c r="B2957" s="1"/>
      <c r="C2957" s="1"/>
      <c r="D2957" s="133"/>
      <c r="E2957" s="1"/>
      <c r="F2957" s="1"/>
      <c r="G2957" s="1"/>
      <c r="H2957" s="1"/>
      <c r="I2957" s="1"/>
      <c r="J2957" s="1"/>
      <c r="K2957" s="1"/>
      <c r="L2957" s="1"/>
      <c r="M2957" s="1"/>
      <c r="N2957" s="1"/>
      <c r="O2957" s="1"/>
      <c r="P2957" s="1"/>
      <c r="Q2957" s="1"/>
      <c r="R2957" s="1"/>
      <c r="S2957" s="1"/>
      <c r="T2957" s="1"/>
      <c r="U2957" s="1"/>
      <c r="V2957" s="1"/>
      <c r="W2957" s="1"/>
      <c r="X2957" s="1"/>
      <c r="Y2957" s="1"/>
      <c r="Z2957" s="1"/>
      <c r="AA2957" s="1"/>
      <c r="AB2957" s="1"/>
      <c r="AC2957" s="1"/>
      <c r="AD2957" s="1"/>
      <c r="AE2957" s="1"/>
      <c r="AF2957" s="1"/>
      <c r="AG2957" s="1"/>
      <c r="AH2957" s="1"/>
      <c r="AI2957" s="1"/>
      <c r="AJ2957" s="1"/>
      <c r="AK2957" s="1"/>
      <c r="AL2957" s="1"/>
      <c r="AM2957" s="1"/>
      <c r="AN2957" s="1"/>
      <c r="AO2957" s="1"/>
      <c r="AP2957" s="1"/>
    </row>
    <row r="2958" ht="15.75" customHeight="1">
      <c r="A2958" s="1"/>
      <c r="B2958" s="1"/>
      <c r="C2958" s="1"/>
      <c r="D2958" s="133"/>
      <c r="E2958" s="1"/>
      <c r="F2958" s="1"/>
      <c r="G2958" s="1"/>
      <c r="H2958" s="1"/>
      <c r="I2958" s="1"/>
      <c r="J2958" s="1"/>
      <c r="K2958" s="1"/>
      <c r="L2958" s="1"/>
      <c r="M2958" s="1"/>
      <c r="N2958" s="1"/>
      <c r="O2958" s="1"/>
      <c r="P2958" s="1"/>
      <c r="Q2958" s="1"/>
      <c r="R2958" s="1"/>
      <c r="S2958" s="1"/>
      <c r="T2958" s="1"/>
      <c r="U2958" s="1"/>
      <c r="V2958" s="1"/>
      <c r="W2958" s="1"/>
      <c r="X2958" s="1"/>
      <c r="Y2958" s="1"/>
      <c r="Z2958" s="1"/>
      <c r="AA2958" s="1"/>
      <c r="AB2958" s="1"/>
      <c r="AC2958" s="1"/>
      <c r="AD2958" s="1"/>
      <c r="AE2958" s="1"/>
      <c r="AF2958" s="1"/>
      <c r="AG2958" s="1"/>
      <c r="AH2958" s="1"/>
      <c r="AI2958" s="1"/>
      <c r="AJ2958" s="1"/>
      <c r="AK2958" s="1"/>
      <c r="AL2958" s="1"/>
      <c r="AM2958" s="1"/>
      <c r="AN2958" s="1"/>
      <c r="AO2958" s="1"/>
      <c r="AP2958" s="1"/>
    </row>
    <row r="2959" ht="15.75" customHeight="1">
      <c r="A2959" s="1"/>
      <c r="B2959" s="1"/>
      <c r="C2959" s="1"/>
      <c r="D2959" s="133"/>
      <c r="E2959" s="1"/>
      <c r="F2959" s="1"/>
      <c r="G2959" s="1"/>
      <c r="H2959" s="1"/>
      <c r="I2959" s="1"/>
      <c r="J2959" s="1"/>
      <c r="K2959" s="1"/>
      <c r="L2959" s="1"/>
      <c r="M2959" s="1"/>
      <c r="N2959" s="1"/>
      <c r="O2959" s="1"/>
      <c r="P2959" s="1"/>
      <c r="Q2959" s="1"/>
      <c r="R2959" s="1"/>
      <c r="S2959" s="1"/>
      <c r="T2959" s="1"/>
      <c r="U2959" s="1"/>
      <c r="V2959" s="1"/>
      <c r="W2959" s="1"/>
      <c r="X2959" s="1"/>
      <c r="Y2959" s="1"/>
      <c r="Z2959" s="1"/>
      <c r="AA2959" s="1"/>
      <c r="AB2959" s="1"/>
      <c r="AC2959" s="1"/>
      <c r="AD2959" s="1"/>
      <c r="AE2959" s="1"/>
      <c r="AF2959" s="1"/>
      <c r="AG2959" s="1"/>
      <c r="AH2959" s="1"/>
      <c r="AI2959" s="1"/>
      <c r="AJ2959" s="1"/>
      <c r="AK2959" s="1"/>
      <c r="AL2959" s="1"/>
      <c r="AM2959" s="1"/>
      <c r="AN2959" s="1"/>
      <c r="AO2959" s="1"/>
      <c r="AP2959" s="1"/>
    </row>
    <row r="2960" ht="15.75" customHeight="1">
      <c r="A2960" s="1"/>
      <c r="B2960" s="1"/>
      <c r="C2960" s="1"/>
      <c r="D2960" s="133"/>
      <c r="E2960" s="1"/>
      <c r="F2960" s="1"/>
      <c r="G2960" s="1"/>
      <c r="H2960" s="1"/>
      <c r="I2960" s="1"/>
      <c r="J2960" s="1"/>
      <c r="K2960" s="1"/>
      <c r="L2960" s="1"/>
      <c r="M2960" s="1"/>
      <c r="N2960" s="1"/>
      <c r="O2960" s="1"/>
      <c r="P2960" s="1"/>
      <c r="Q2960" s="1"/>
      <c r="R2960" s="1"/>
      <c r="S2960" s="1"/>
      <c r="T2960" s="1"/>
      <c r="U2960" s="1"/>
      <c r="V2960" s="1"/>
      <c r="W2960" s="1"/>
      <c r="X2960" s="1"/>
      <c r="Y2960" s="1"/>
      <c r="Z2960" s="1"/>
      <c r="AA2960" s="1"/>
      <c r="AB2960" s="1"/>
      <c r="AC2960" s="1"/>
      <c r="AD2960" s="1"/>
      <c r="AE2960" s="1"/>
      <c r="AF2960" s="1"/>
      <c r="AG2960" s="1"/>
      <c r="AH2960" s="1"/>
      <c r="AI2960" s="1"/>
      <c r="AJ2960" s="1"/>
      <c r="AK2960" s="1"/>
      <c r="AL2960" s="1"/>
      <c r="AM2960" s="1"/>
      <c r="AN2960" s="1"/>
      <c r="AO2960" s="1"/>
      <c r="AP2960" s="1"/>
    </row>
    <row r="2961" ht="15.75" customHeight="1">
      <c r="A2961" s="1"/>
      <c r="B2961" s="1"/>
      <c r="C2961" s="1"/>
      <c r="D2961" s="133"/>
      <c r="E2961" s="1"/>
      <c r="F2961" s="1"/>
      <c r="G2961" s="1"/>
      <c r="H2961" s="1"/>
      <c r="I2961" s="1"/>
      <c r="J2961" s="1"/>
      <c r="K2961" s="1"/>
      <c r="L2961" s="1"/>
      <c r="M2961" s="1"/>
      <c r="N2961" s="1"/>
      <c r="O2961" s="1"/>
      <c r="P2961" s="1"/>
      <c r="Q2961" s="1"/>
      <c r="R2961" s="1"/>
      <c r="S2961" s="1"/>
      <c r="T2961" s="1"/>
      <c r="U2961" s="1"/>
      <c r="V2961" s="1"/>
      <c r="W2961" s="1"/>
      <c r="X2961" s="1"/>
      <c r="Y2961" s="1"/>
      <c r="Z2961" s="1"/>
      <c r="AA2961" s="1"/>
      <c r="AB2961" s="1"/>
      <c r="AC2961" s="1"/>
      <c r="AD2961" s="1"/>
      <c r="AE2961" s="1"/>
      <c r="AF2961" s="1"/>
      <c r="AG2961" s="1"/>
      <c r="AH2961" s="1"/>
      <c r="AI2961" s="1"/>
      <c r="AJ2961" s="1"/>
      <c r="AK2961" s="1"/>
      <c r="AL2961" s="1"/>
      <c r="AM2961" s="1"/>
      <c r="AN2961" s="1"/>
      <c r="AO2961" s="1"/>
      <c r="AP2961" s="1"/>
    </row>
    <row r="2962" ht="15.75" customHeight="1">
      <c r="A2962" s="1"/>
      <c r="B2962" s="1"/>
      <c r="C2962" s="1"/>
      <c r="D2962" s="133"/>
      <c r="E2962" s="1"/>
      <c r="F2962" s="1"/>
      <c r="G2962" s="1"/>
      <c r="H2962" s="1"/>
      <c r="I2962" s="1"/>
      <c r="J2962" s="1"/>
      <c r="K2962" s="1"/>
      <c r="L2962" s="1"/>
      <c r="M2962" s="1"/>
      <c r="N2962" s="1"/>
      <c r="O2962" s="1"/>
      <c r="P2962" s="1"/>
      <c r="Q2962" s="1"/>
      <c r="R2962" s="1"/>
      <c r="S2962" s="1"/>
      <c r="T2962" s="1"/>
      <c r="U2962" s="1"/>
      <c r="V2962" s="1"/>
      <c r="W2962" s="1"/>
      <c r="X2962" s="1"/>
      <c r="Y2962" s="1"/>
      <c r="Z2962" s="1"/>
      <c r="AA2962" s="1"/>
      <c r="AB2962" s="1"/>
      <c r="AC2962" s="1"/>
      <c r="AD2962" s="1"/>
      <c r="AE2962" s="1"/>
      <c r="AF2962" s="1"/>
      <c r="AG2962" s="1"/>
      <c r="AH2962" s="1"/>
      <c r="AI2962" s="1"/>
      <c r="AJ2962" s="1"/>
      <c r="AK2962" s="1"/>
      <c r="AL2962" s="1"/>
      <c r="AM2962" s="1"/>
      <c r="AN2962" s="1"/>
      <c r="AO2962" s="1"/>
      <c r="AP2962" s="1"/>
    </row>
    <row r="2963" ht="15.75" customHeight="1">
      <c r="A2963" s="1"/>
      <c r="B2963" s="1"/>
      <c r="C2963" s="1"/>
      <c r="D2963" s="133"/>
      <c r="E2963" s="1"/>
      <c r="F2963" s="1"/>
      <c r="G2963" s="1"/>
      <c r="H2963" s="1"/>
      <c r="I2963" s="1"/>
      <c r="J2963" s="1"/>
      <c r="K2963" s="1"/>
      <c r="L2963" s="1"/>
      <c r="M2963" s="1"/>
      <c r="N2963" s="1"/>
      <c r="O2963" s="1"/>
      <c r="P2963" s="1"/>
      <c r="Q2963" s="1"/>
      <c r="R2963" s="1"/>
      <c r="S2963" s="1"/>
      <c r="T2963" s="1"/>
      <c r="U2963" s="1"/>
      <c r="V2963" s="1"/>
      <c r="W2963" s="1"/>
      <c r="X2963" s="1"/>
      <c r="Y2963" s="1"/>
      <c r="Z2963" s="1"/>
      <c r="AA2963" s="1"/>
      <c r="AB2963" s="1"/>
      <c r="AC2963" s="1"/>
      <c r="AD2963" s="1"/>
      <c r="AE2963" s="1"/>
      <c r="AF2963" s="1"/>
      <c r="AG2963" s="1"/>
      <c r="AH2963" s="1"/>
      <c r="AI2963" s="1"/>
      <c r="AJ2963" s="1"/>
      <c r="AK2963" s="1"/>
      <c r="AL2963" s="1"/>
      <c r="AM2963" s="1"/>
      <c r="AN2963" s="1"/>
      <c r="AO2963" s="1"/>
      <c r="AP2963" s="1"/>
    </row>
    <row r="2964" ht="15.75" customHeight="1">
      <c r="A2964" s="1"/>
      <c r="B2964" s="1"/>
      <c r="C2964" s="1"/>
      <c r="D2964" s="133"/>
      <c r="E2964" s="1"/>
      <c r="F2964" s="1"/>
      <c r="G2964" s="1"/>
      <c r="H2964" s="1"/>
      <c r="I2964" s="1"/>
      <c r="J2964" s="1"/>
      <c r="K2964" s="1"/>
      <c r="L2964" s="1"/>
      <c r="M2964" s="1"/>
      <c r="N2964" s="1"/>
      <c r="O2964" s="1"/>
      <c r="P2964" s="1"/>
      <c r="Q2964" s="1"/>
      <c r="R2964" s="1"/>
      <c r="S2964" s="1"/>
      <c r="T2964" s="1"/>
      <c r="U2964" s="1"/>
      <c r="V2964" s="1"/>
      <c r="W2964" s="1"/>
      <c r="X2964" s="1"/>
      <c r="Y2964" s="1"/>
      <c r="Z2964" s="1"/>
      <c r="AA2964" s="1"/>
      <c r="AB2964" s="1"/>
      <c r="AC2964" s="1"/>
      <c r="AD2964" s="1"/>
      <c r="AE2964" s="1"/>
      <c r="AF2964" s="1"/>
      <c r="AG2964" s="1"/>
      <c r="AH2964" s="1"/>
      <c r="AI2964" s="1"/>
      <c r="AJ2964" s="1"/>
      <c r="AK2964" s="1"/>
      <c r="AL2964" s="1"/>
      <c r="AM2964" s="1"/>
      <c r="AN2964" s="1"/>
      <c r="AO2964" s="1"/>
      <c r="AP2964" s="1"/>
    </row>
    <row r="2965" ht="15.75" customHeight="1">
      <c r="A2965" s="1"/>
      <c r="B2965" s="1"/>
      <c r="C2965" s="1"/>
      <c r="D2965" s="133"/>
      <c r="E2965" s="1"/>
      <c r="F2965" s="1"/>
      <c r="G2965" s="1"/>
      <c r="H2965" s="1"/>
      <c r="I2965" s="1"/>
      <c r="J2965" s="1"/>
      <c r="K2965" s="1"/>
      <c r="L2965" s="1"/>
      <c r="M2965" s="1"/>
      <c r="N2965" s="1"/>
      <c r="O2965" s="1"/>
      <c r="P2965" s="1"/>
      <c r="Q2965" s="1"/>
      <c r="R2965" s="1"/>
      <c r="S2965" s="1"/>
      <c r="T2965" s="1"/>
      <c r="U2965" s="1"/>
      <c r="V2965" s="1"/>
      <c r="W2965" s="1"/>
      <c r="X2965" s="1"/>
      <c r="Y2965" s="1"/>
      <c r="Z2965" s="1"/>
      <c r="AA2965" s="1"/>
      <c r="AB2965" s="1"/>
      <c r="AC2965" s="1"/>
      <c r="AD2965" s="1"/>
      <c r="AE2965" s="1"/>
      <c r="AF2965" s="1"/>
      <c r="AG2965" s="1"/>
      <c r="AH2965" s="1"/>
      <c r="AI2965" s="1"/>
      <c r="AJ2965" s="1"/>
      <c r="AK2965" s="1"/>
      <c r="AL2965" s="1"/>
      <c r="AM2965" s="1"/>
      <c r="AN2965" s="1"/>
      <c r="AO2965" s="1"/>
      <c r="AP2965" s="1"/>
    </row>
    <row r="2966" ht="15.75" customHeight="1">
      <c r="A2966" s="1"/>
      <c r="B2966" s="1"/>
      <c r="C2966" s="1"/>
      <c r="D2966" s="133"/>
      <c r="E2966" s="1"/>
      <c r="F2966" s="1"/>
      <c r="G2966" s="1"/>
      <c r="H2966" s="1"/>
      <c r="I2966" s="1"/>
      <c r="J2966" s="1"/>
      <c r="K2966" s="1"/>
      <c r="L2966" s="1"/>
      <c r="M2966" s="1"/>
      <c r="N2966" s="1"/>
      <c r="O2966" s="1"/>
      <c r="P2966" s="1"/>
      <c r="Q2966" s="1"/>
      <c r="R2966" s="1"/>
      <c r="S2966" s="1"/>
      <c r="T2966" s="1"/>
      <c r="U2966" s="1"/>
      <c r="V2966" s="1"/>
      <c r="W2966" s="1"/>
      <c r="X2966" s="1"/>
      <c r="Y2966" s="1"/>
      <c r="Z2966" s="1"/>
      <c r="AA2966" s="1"/>
      <c r="AB2966" s="1"/>
      <c r="AC2966" s="1"/>
      <c r="AD2966" s="1"/>
      <c r="AE2966" s="1"/>
      <c r="AF2966" s="1"/>
      <c r="AG2966" s="1"/>
      <c r="AH2966" s="1"/>
      <c r="AI2966" s="1"/>
      <c r="AJ2966" s="1"/>
      <c r="AK2966" s="1"/>
      <c r="AL2966" s="1"/>
      <c r="AM2966" s="1"/>
      <c r="AN2966" s="1"/>
      <c r="AO2966" s="1"/>
      <c r="AP2966" s="1"/>
    </row>
    <row r="2967" ht="15.75" customHeight="1">
      <c r="A2967" s="1"/>
      <c r="B2967" s="1"/>
      <c r="C2967" s="1"/>
      <c r="D2967" s="133"/>
      <c r="E2967" s="1"/>
      <c r="F2967" s="1"/>
      <c r="G2967" s="1"/>
      <c r="H2967" s="1"/>
      <c r="I2967" s="1"/>
      <c r="J2967" s="1"/>
      <c r="K2967" s="1"/>
      <c r="L2967" s="1"/>
      <c r="M2967" s="1"/>
      <c r="N2967" s="1"/>
      <c r="O2967" s="1"/>
      <c r="P2967" s="1"/>
      <c r="Q2967" s="1"/>
      <c r="R2967" s="1"/>
      <c r="S2967" s="1"/>
      <c r="T2967" s="1"/>
      <c r="U2967" s="1"/>
      <c r="V2967" s="1"/>
      <c r="W2967" s="1"/>
      <c r="X2967" s="1"/>
      <c r="Y2967" s="1"/>
      <c r="Z2967" s="1"/>
      <c r="AA2967" s="1"/>
      <c r="AB2967" s="1"/>
      <c r="AC2967" s="1"/>
      <c r="AD2967" s="1"/>
      <c r="AE2967" s="1"/>
      <c r="AF2967" s="1"/>
      <c r="AG2967" s="1"/>
      <c r="AH2967" s="1"/>
      <c r="AI2967" s="1"/>
      <c r="AJ2967" s="1"/>
      <c r="AK2967" s="1"/>
      <c r="AL2967" s="1"/>
      <c r="AM2967" s="1"/>
      <c r="AN2967" s="1"/>
      <c r="AO2967" s="1"/>
      <c r="AP2967" s="1"/>
    </row>
    <row r="2968" ht="15.75" customHeight="1">
      <c r="A2968" s="1"/>
      <c r="B2968" s="1"/>
      <c r="C2968" s="1"/>
      <c r="D2968" s="133"/>
      <c r="E2968" s="1"/>
      <c r="F2968" s="1"/>
      <c r="G2968" s="1"/>
      <c r="H2968" s="1"/>
      <c r="I2968" s="1"/>
      <c r="J2968" s="1"/>
      <c r="K2968" s="1"/>
      <c r="L2968" s="1"/>
      <c r="M2968" s="1"/>
      <c r="N2968" s="1"/>
      <c r="O2968" s="1"/>
      <c r="P2968" s="1"/>
      <c r="Q2968" s="1"/>
      <c r="R2968" s="1"/>
      <c r="S2968" s="1"/>
      <c r="T2968" s="1"/>
      <c r="U2968" s="1"/>
      <c r="V2968" s="1"/>
      <c r="W2968" s="1"/>
      <c r="X2968" s="1"/>
      <c r="Y2968" s="1"/>
      <c r="Z2968" s="1"/>
      <c r="AA2968" s="1"/>
      <c r="AB2968" s="1"/>
      <c r="AC2968" s="1"/>
      <c r="AD2968" s="1"/>
      <c r="AE2968" s="1"/>
      <c r="AF2968" s="1"/>
      <c r="AG2968" s="1"/>
      <c r="AH2968" s="1"/>
      <c r="AI2968" s="1"/>
      <c r="AJ2968" s="1"/>
      <c r="AK2968" s="1"/>
      <c r="AL2968" s="1"/>
      <c r="AM2968" s="1"/>
      <c r="AN2968" s="1"/>
      <c r="AO2968" s="1"/>
      <c r="AP2968" s="1"/>
    </row>
    <row r="2969" ht="15.75" customHeight="1">
      <c r="A2969" s="1"/>
      <c r="B2969" s="1"/>
      <c r="C2969" s="1"/>
      <c r="D2969" s="133"/>
      <c r="E2969" s="1"/>
      <c r="F2969" s="1"/>
      <c r="G2969" s="1"/>
      <c r="H2969" s="1"/>
      <c r="I2969" s="1"/>
      <c r="J2969" s="1"/>
      <c r="K2969" s="1"/>
      <c r="L2969" s="1"/>
      <c r="M2969" s="1"/>
      <c r="N2969" s="1"/>
      <c r="O2969" s="1"/>
      <c r="P2969" s="1"/>
      <c r="Q2969" s="1"/>
      <c r="R2969" s="1"/>
      <c r="S2969" s="1"/>
      <c r="T2969" s="1"/>
      <c r="U2969" s="1"/>
      <c r="V2969" s="1"/>
      <c r="W2969" s="1"/>
      <c r="X2969" s="1"/>
      <c r="Y2969" s="1"/>
      <c r="Z2969" s="1"/>
      <c r="AA2969" s="1"/>
      <c r="AB2969" s="1"/>
      <c r="AC2969" s="1"/>
      <c r="AD2969" s="1"/>
      <c r="AE2969" s="1"/>
      <c r="AF2969" s="1"/>
      <c r="AG2969" s="1"/>
      <c r="AH2969" s="1"/>
      <c r="AI2969" s="1"/>
      <c r="AJ2969" s="1"/>
      <c r="AK2969" s="1"/>
      <c r="AL2969" s="1"/>
      <c r="AM2969" s="1"/>
      <c r="AN2969" s="1"/>
      <c r="AO2969" s="1"/>
      <c r="AP2969" s="1"/>
    </row>
    <row r="2970" ht="15.75" customHeight="1">
      <c r="A2970" s="1"/>
      <c r="B2970" s="1"/>
      <c r="C2970" s="1"/>
      <c r="D2970" s="133"/>
      <c r="E2970" s="1"/>
      <c r="F2970" s="1"/>
      <c r="G2970" s="1"/>
      <c r="H2970" s="1"/>
      <c r="I2970" s="1"/>
      <c r="J2970" s="1"/>
      <c r="K2970" s="1"/>
      <c r="L2970" s="1"/>
      <c r="M2970" s="1"/>
      <c r="N2970" s="1"/>
      <c r="O2970" s="1"/>
      <c r="P2970" s="1"/>
      <c r="Q2970" s="1"/>
      <c r="R2970" s="1"/>
      <c r="S2970" s="1"/>
      <c r="T2970" s="1"/>
      <c r="U2970" s="1"/>
      <c r="V2970" s="1"/>
      <c r="W2970" s="1"/>
      <c r="X2970" s="1"/>
      <c r="Y2970" s="1"/>
      <c r="Z2970" s="1"/>
      <c r="AA2970" s="1"/>
      <c r="AB2970" s="1"/>
      <c r="AC2970" s="1"/>
      <c r="AD2970" s="1"/>
      <c r="AE2970" s="1"/>
      <c r="AF2970" s="1"/>
      <c r="AG2970" s="1"/>
      <c r="AH2970" s="1"/>
      <c r="AI2970" s="1"/>
      <c r="AJ2970" s="1"/>
      <c r="AK2970" s="1"/>
      <c r="AL2970" s="1"/>
      <c r="AM2970" s="1"/>
      <c r="AN2970" s="1"/>
      <c r="AO2970" s="1"/>
      <c r="AP2970" s="1"/>
    </row>
    <row r="2971" ht="15.75" customHeight="1">
      <c r="A2971" s="1"/>
      <c r="B2971" s="1"/>
      <c r="C2971" s="1"/>
      <c r="D2971" s="133"/>
      <c r="E2971" s="1"/>
      <c r="F2971" s="1"/>
      <c r="G2971" s="1"/>
      <c r="H2971" s="1"/>
      <c r="I2971" s="1"/>
      <c r="J2971" s="1"/>
      <c r="K2971" s="1"/>
      <c r="L2971" s="1"/>
      <c r="M2971" s="1"/>
      <c r="N2971" s="1"/>
      <c r="O2971" s="1"/>
      <c r="P2971" s="1"/>
      <c r="Q2971" s="1"/>
      <c r="R2971" s="1"/>
      <c r="S2971" s="1"/>
      <c r="T2971" s="1"/>
      <c r="U2971" s="1"/>
      <c r="V2971" s="1"/>
      <c r="W2971" s="1"/>
      <c r="X2971" s="1"/>
      <c r="Y2971" s="1"/>
      <c r="Z2971" s="1"/>
      <c r="AA2971" s="1"/>
      <c r="AB2971" s="1"/>
      <c r="AC2971" s="1"/>
      <c r="AD2971" s="1"/>
      <c r="AE2971" s="1"/>
      <c r="AF2971" s="1"/>
      <c r="AG2971" s="1"/>
      <c r="AH2971" s="1"/>
      <c r="AI2971" s="1"/>
      <c r="AJ2971" s="1"/>
      <c r="AK2971" s="1"/>
      <c r="AL2971" s="1"/>
      <c r="AM2971" s="1"/>
      <c r="AN2971" s="1"/>
      <c r="AO2971" s="1"/>
      <c r="AP2971" s="1"/>
    </row>
    <row r="2972" ht="15.75" customHeight="1">
      <c r="A2972" s="1"/>
      <c r="B2972" s="1"/>
      <c r="C2972" s="1"/>
      <c r="D2972" s="133"/>
      <c r="E2972" s="1"/>
      <c r="F2972" s="1"/>
      <c r="G2972" s="1"/>
      <c r="H2972" s="1"/>
      <c r="I2972" s="1"/>
      <c r="J2972" s="1"/>
      <c r="K2972" s="1"/>
      <c r="L2972" s="1"/>
      <c r="M2972" s="1"/>
      <c r="N2972" s="1"/>
      <c r="O2972" s="1"/>
      <c r="P2972" s="1"/>
      <c r="Q2972" s="1"/>
      <c r="R2972" s="1"/>
      <c r="S2972" s="1"/>
      <c r="T2972" s="1"/>
      <c r="U2972" s="1"/>
      <c r="V2972" s="1"/>
      <c r="W2972" s="1"/>
      <c r="X2972" s="1"/>
      <c r="Y2972" s="1"/>
      <c r="Z2972" s="1"/>
      <c r="AA2972" s="1"/>
      <c r="AB2972" s="1"/>
      <c r="AC2972" s="1"/>
      <c r="AD2972" s="1"/>
      <c r="AE2972" s="1"/>
      <c r="AF2972" s="1"/>
      <c r="AG2972" s="1"/>
      <c r="AH2972" s="1"/>
      <c r="AI2972" s="1"/>
      <c r="AJ2972" s="1"/>
      <c r="AK2972" s="1"/>
      <c r="AL2972" s="1"/>
      <c r="AM2972" s="1"/>
      <c r="AN2972" s="1"/>
      <c r="AO2972" s="1"/>
      <c r="AP2972" s="1"/>
    </row>
    <row r="2973" ht="15.75" customHeight="1">
      <c r="A2973" s="1"/>
      <c r="B2973" s="1"/>
      <c r="C2973" s="1"/>
      <c r="D2973" s="133"/>
      <c r="E2973" s="1"/>
      <c r="F2973" s="1"/>
      <c r="G2973" s="1"/>
      <c r="H2973" s="1"/>
      <c r="I2973" s="1"/>
      <c r="J2973" s="1"/>
      <c r="K2973" s="1"/>
      <c r="L2973" s="1"/>
      <c r="M2973" s="1"/>
      <c r="N2973" s="1"/>
      <c r="O2973" s="1"/>
      <c r="P2973" s="1"/>
      <c r="Q2973" s="1"/>
      <c r="R2973" s="1"/>
      <c r="S2973" s="1"/>
      <c r="T2973" s="1"/>
      <c r="U2973" s="1"/>
      <c r="V2973" s="1"/>
      <c r="W2973" s="1"/>
      <c r="X2973" s="1"/>
      <c r="Y2973" s="1"/>
      <c r="Z2973" s="1"/>
      <c r="AA2973" s="1"/>
      <c r="AB2973" s="1"/>
      <c r="AC2973" s="1"/>
      <c r="AD2973" s="1"/>
      <c r="AE2973" s="1"/>
      <c r="AF2973" s="1"/>
      <c r="AG2973" s="1"/>
      <c r="AH2973" s="1"/>
      <c r="AI2973" s="1"/>
      <c r="AJ2973" s="1"/>
      <c r="AK2973" s="1"/>
      <c r="AL2973" s="1"/>
      <c r="AM2973" s="1"/>
      <c r="AN2973" s="1"/>
      <c r="AO2973" s="1"/>
      <c r="AP2973" s="1"/>
    </row>
    <row r="2974" ht="15.75" customHeight="1">
      <c r="A2974" s="1"/>
      <c r="B2974" s="1"/>
      <c r="C2974" s="1"/>
      <c r="D2974" s="133"/>
      <c r="E2974" s="1"/>
      <c r="F2974" s="1"/>
      <c r="G2974" s="1"/>
      <c r="H2974" s="1"/>
      <c r="I2974" s="1"/>
      <c r="J2974" s="1"/>
      <c r="K2974" s="1"/>
      <c r="L2974" s="1"/>
      <c r="M2974" s="1"/>
      <c r="N2974" s="1"/>
      <c r="O2974" s="1"/>
      <c r="P2974" s="1"/>
      <c r="Q2974" s="1"/>
      <c r="R2974" s="1"/>
      <c r="S2974" s="1"/>
      <c r="T2974" s="1"/>
      <c r="U2974" s="1"/>
      <c r="V2974" s="1"/>
      <c r="W2974" s="1"/>
      <c r="X2974" s="1"/>
      <c r="Y2974" s="1"/>
      <c r="Z2974" s="1"/>
      <c r="AA2974" s="1"/>
      <c r="AB2974" s="1"/>
      <c r="AC2974" s="1"/>
      <c r="AD2974" s="1"/>
      <c r="AE2974" s="1"/>
      <c r="AF2974" s="1"/>
      <c r="AG2974" s="1"/>
      <c r="AH2974" s="1"/>
      <c r="AI2974" s="1"/>
      <c r="AJ2974" s="1"/>
      <c r="AK2974" s="1"/>
      <c r="AL2974" s="1"/>
      <c r="AM2974" s="1"/>
      <c r="AN2974" s="1"/>
      <c r="AO2974" s="1"/>
      <c r="AP2974" s="1"/>
    </row>
    <row r="2975" ht="15.75" customHeight="1">
      <c r="A2975" s="1"/>
      <c r="B2975" s="1"/>
      <c r="C2975" s="1"/>
      <c r="D2975" s="133"/>
      <c r="E2975" s="1"/>
      <c r="F2975" s="1"/>
      <c r="G2975" s="1"/>
      <c r="H2975" s="1"/>
      <c r="I2975" s="1"/>
      <c r="J2975" s="1"/>
      <c r="K2975" s="1"/>
      <c r="L2975" s="1"/>
      <c r="M2975" s="1"/>
      <c r="N2975" s="1"/>
      <c r="O2975" s="1"/>
      <c r="P2975" s="1"/>
      <c r="Q2975" s="1"/>
      <c r="R2975" s="1"/>
      <c r="S2975" s="1"/>
      <c r="T2975" s="1"/>
      <c r="U2975" s="1"/>
      <c r="V2975" s="1"/>
      <c r="W2975" s="1"/>
      <c r="X2975" s="1"/>
      <c r="Y2975" s="1"/>
      <c r="Z2975" s="1"/>
      <c r="AA2975" s="1"/>
      <c r="AB2975" s="1"/>
      <c r="AC2975" s="1"/>
      <c r="AD2975" s="1"/>
      <c r="AE2975" s="1"/>
      <c r="AF2975" s="1"/>
      <c r="AG2975" s="1"/>
      <c r="AH2975" s="1"/>
      <c r="AI2975" s="1"/>
      <c r="AJ2975" s="1"/>
      <c r="AK2975" s="1"/>
      <c r="AL2975" s="1"/>
      <c r="AM2975" s="1"/>
      <c r="AN2975" s="1"/>
      <c r="AO2975" s="1"/>
      <c r="AP2975" s="1"/>
    </row>
    <row r="2976" ht="15.75" customHeight="1">
      <c r="A2976" s="1"/>
      <c r="B2976" s="1"/>
      <c r="C2976" s="1"/>
      <c r="D2976" s="133"/>
      <c r="E2976" s="1"/>
      <c r="F2976" s="1"/>
      <c r="G2976" s="1"/>
      <c r="H2976" s="1"/>
      <c r="I2976" s="1"/>
      <c r="J2976" s="1"/>
      <c r="K2976" s="1"/>
      <c r="L2976" s="1"/>
      <c r="M2976" s="1"/>
      <c r="N2976" s="1"/>
      <c r="O2976" s="1"/>
      <c r="P2976" s="1"/>
      <c r="Q2976" s="1"/>
      <c r="R2976" s="1"/>
      <c r="S2976" s="1"/>
      <c r="T2976" s="1"/>
      <c r="U2976" s="1"/>
      <c r="V2976" s="1"/>
      <c r="W2976" s="1"/>
      <c r="X2976" s="1"/>
      <c r="Y2976" s="1"/>
      <c r="Z2976" s="1"/>
      <c r="AA2976" s="1"/>
      <c r="AB2976" s="1"/>
      <c r="AC2976" s="1"/>
      <c r="AD2976" s="1"/>
      <c r="AE2976" s="1"/>
      <c r="AF2976" s="1"/>
      <c r="AG2976" s="1"/>
      <c r="AH2976" s="1"/>
      <c r="AI2976" s="1"/>
      <c r="AJ2976" s="1"/>
      <c r="AK2976" s="1"/>
      <c r="AL2976" s="1"/>
      <c r="AM2976" s="1"/>
      <c r="AN2976" s="1"/>
      <c r="AO2976" s="1"/>
      <c r="AP2976" s="1"/>
    </row>
    <row r="2977" ht="15.75" customHeight="1">
      <c r="A2977" s="1"/>
      <c r="B2977" s="1"/>
      <c r="C2977" s="1"/>
      <c r="D2977" s="133"/>
      <c r="E2977" s="1"/>
      <c r="F2977" s="1"/>
      <c r="G2977" s="1"/>
      <c r="H2977" s="1"/>
      <c r="I2977" s="1"/>
      <c r="J2977" s="1"/>
      <c r="K2977" s="1"/>
      <c r="L2977" s="1"/>
      <c r="M2977" s="1"/>
      <c r="N2977" s="1"/>
      <c r="O2977" s="1"/>
      <c r="P2977" s="1"/>
      <c r="Q2977" s="1"/>
      <c r="R2977" s="1"/>
      <c r="S2977" s="1"/>
      <c r="T2977" s="1"/>
      <c r="U2977" s="1"/>
      <c r="V2977" s="1"/>
      <c r="W2977" s="1"/>
      <c r="X2977" s="1"/>
      <c r="Y2977" s="1"/>
      <c r="Z2977" s="1"/>
      <c r="AA2977" s="1"/>
      <c r="AB2977" s="1"/>
      <c r="AC2977" s="1"/>
      <c r="AD2977" s="1"/>
      <c r="AE2977" s="1"/>
      <c r="AF2977" s="1"/>
      <c r="AG2977" s="1"/>
      <c r="AH2977" s="1"/>
      <c r="AI2977" s="1"/>
      <c r="AJ2977" s="1"/>
      <c r="AK2977" s="1"/>
      <c r="AL2977" s="1"/>
      <c r="AM2977" s="1"/>
      <c r="AN2977" s="1"/>
      <c r="AO2977" s="1"/>
      <c r="AP2977" s="1"/>
    </row>
    <row r="2978" ht="15.75" customHeight="1">
      <c r="A2978" s="1"/>
      <c r="B2978" s="1"/>
      <c r="C2978" s="1"/>
      <c r="D2978" s="133"/>
      <c r="E2978" s="1"/>
      <c r="F2978" s="1"/>
      <c r="G2978" s="1"/>
      <c r="H2978" s="1"/>
      <c r="I2978" s="1"/>
      <c r="J2978" s="1"/>
      <c r="K2978" s="1"/>
      <c r="L2978" s="1"/>
      <c r="M2978" s="1"/>
      <c r="N2978" s="1"/>
      <c r="O2978" s="1"/>
      <c r="P2978" s="1"/>
      <c r="Q2978" s="1"/>
      <c r="R2978" s="1"/>
      <c r="S2978" s="1"/>
      <c r="T2978" s="1"/>
      <c r="U2978" s="1"/>
      <c r="V2978" s="1"/>
      <c r="W2978" s="1"/>
      <c r="X2978" s="1"/>
      <c r="Y2978" s="1"/>
      <c r="Z2978" s="1"/>
      <c r="AA2978" s="1"/>
      <c r="AB2978" s="1"/>
      <c r="AC2978" s="1"/>
      <c r="AD2978" s="1"/>
      <c r="AE2978" s="1"/>
      <c r="AF2978" s="1"/>
      <c r="AG2978" s="1"/>
      <c r="AH2978" s="1"/>
      <c r="AI2978" s="1"/>
      <c r="AJ2978" s="1"/>
      <c r="AK2978" s="1"/>
      <c r="AL2978" s="1"/>
      <c r="AM2978" s="1"/>
      <c r="AN2978" s="1"/>
      <c r="AO2978" s="1"/>
      <c r="AP2978" s="1"/>
    </row>
    <row r="2979" ht="15.75" customHeight="1">
      <c r="A2979" s="1"/>
      <c r="B2979" s="1"/>
      <c r="C2979" s="1"/>
      <c r="D2979" s="133"/>
      <c r="E2979" s="1"/>
      <c r="F2979" s="1"/>
      <c r="G2979" s="1"/>
      <c r="H2979" s="1"/>
      <c r="I2979" s="1"/>
      <c r="J2979" s="1"/>
      <c r="K2979" s="1"/>
      <c r="L2979" s="1"/>
      <c r="M2979" s="1"/>
      <c r="N2979" s="1"/>
      <c r="O2979" s="1"/>
      <c r="P2979" s="1"/>
      <c r="Q2979" s="1"/>
      <c r="R2979" s="1"/>
      <c r="S2979" s="1"/>
      <c r="T2979" s="1"/>
      <c r="U2979" s="1"/>
      <c r="V2979" s="1"/>
      <c r="W2979" s="1"/>
      <c r="X2979" s="1"/>
      <c r="Y2979" s="1"/>
      <c r="Z2979" s="1"/>
      <c r="AA2979" s="1"/>
      <c r="AB2979" s="1"/>
      <c r="AC2979" s="1"/>
      <c r="AD2979" s="1"/>
      <c r="AE2979" s="1"/>
      <c r="AF2979" s="1"/>
      <c r="AG2979" s="1"/>
      <c r="AH2979" s="1"/>
      <c r="AI2979" s="1"/>
      <c r="AJ2979" s="1"/>
      <c r="AK2979" s="1"/>
      <c r="AL2979" s="1"/>
      <c r="AM2979" s="1"/>
      <c r="AN2979" s="1"/>
      <c r="AO2979" s="1"/>
      <c r="AP2979" s="1"/>
    </row>
    <row r="2980" ht="15.75" customHeight="1">
      <c r="A2980" s="1"/>
      <c r="B2980" s="1"/>
      <c r="C2980" s="1"/>
      <c r="D2980" s="133"/>
      <c r="E2980" s="1"/>
      <c r="F2980" s="1"/>
      <c r="G2980" s="1"/>
      <c r="H2980" s="1"/>
      <c r="I2980" s="1"/>
      <c r="J2980" s="1"/>
      <c r="K2980" s="1"/>
      <c r="L2980" s="1"/>
      <c r="M2980" s="1"/>
      <c r="N2980" s="1"/>
      <c r="O2980" s="1"/>
      <c r="P2980" s="1"/>
      <c r="Q2980" s="1"/>
      <c r="R2980" s="1"/>
      <c r="S2980" s="1"/>
      <c r="T2980" s="1"/>
      <c r="U2980" s="1"/>
      <c r="V2980" s="1"/>
      <c r="W2980" s="1"/>
      <c r="X2980" s="1"/>
      <c r="Y2980" s="1"/>
      <c r="Z2980" s="1"/>
      <c r="AA2980" s="1"/>
      <c r="AB2980" s="1"/>
      <c r="AC2980" s="1"/>
      <c r="AD2980" s="1"/>
      <c r="AE2980" s="1"/>
      <c r="AF2980" s="1"/>
      <c r="AG2980" s="1"/>
      <c r="AH2980" s="1"/>
      <c r="AI2980" s="1"/>
      <c r="AJ2980" s="1"/>
      <c r="AK2980" s="1"/>
      <c r="AL2980" s="1"/>
      <c r="AM2980" s="1"/>
      <c r="AN2980" s="1"/>
      <c r="AO2980" s="1"/>
      <c r="AP2980" s="1"/>
    </row>
    <row r="2981" ht="15.75" customHeight="1">
      <c r="A2981" s="1"/>
      <c r="B2981" s="1"/>
      <c r="C2981" s="1"/>
      <c r="D2981" s="133"/>
      <c r="E2981" s="1"/>
      <c r="F2981" s="1"/>
      <c r="G2981" s="1"/>
      <c r="H2981" s="1"/>
      <c r="I2981" s="1"/>
      <c r="J2981" s="1"/>
      <c r="K2981" s="1"/>
      <c r="L2981" s="1"/>
      <c r="M2981" s="1"/>
      <c r="N2981" s="1"/>
      <c r="O2981" s="1"/>
      <c r="P2981" s="1"/>
      <c r="Q2981" s="1"/>
      <c r="R2981" s="1"/>
      <c r="S2981" s="1"/>
      <c r="T2981" s="1"/>
      <c r="U2981" s="1"/>
      <c r="V2981" s="1"/>
      <c r="W2981" s="1"/>
      <c r="X2981" s="1"/>
      <c r="Y2981" s="1"/>
      <c r="Z2981" s="1"/>
      <c r="AA2981" s="1"/>
      <c r="AB2981" s="1"/>
      <c r="AC2981" s="1"/>
      <c r="AD2981" s="1"/>
      <c r="AE2981" s="1"/>
      <c r="AF2981" s="1"/>
      <c r="AG2981" s="1"/>
      <c r="AH2981" s="1"/>
      <c r="AI2981" s="1"/>
      <c r="AJ2981" s="1"/>
      <c r="AK2981" s="1"/>
      <c r="AL2981" s="1"/>
      <c r="AM2981" s="1"/>
      <c r="AN2981" s="1"/>
      <c r="AO2981" s="1"/>
      <c r="AP2981" s="1"/>
    </row>
    <row r="2982" ht="15.75" customHeight="1">
      <c r="A2982" s="1"/>
      <c r="B2982" s="1"/>
      <c r="C2982" s="1"/>
      <c r="D2982" s="133"/>
      <c r="E2982" s="1"/>
      <c r="F2982" s="1"/>
      <c r="G2982" s="1"/>
      <c r="H2982" s="1"/>
      <c r="I2982" s="1"/>
      <c r="J2982" s="1"/>
      <c r="K2982" s="1"/>
      <c r="L2982" s="1"/>
      <c r="M2982" s="1"/>
      <c r="N2982" s="1"/>
      <c r="O2982" s="1"/>
      <c r="P2982" s="1"/>
      <c r="Q2982" s="1"/>
      <c r="R2982" s="1"/>
      <c r="S2982" s="1"/>
      <c r="T2982" s="1"/>
      <c r="U2982" s="1"/>
      <c r="V2982" s="1"/>
      <c r="W2982" s="1"/>
      <c r="X2982" s="1"/>
      <c r="Y2982" s="1"/>
      <c r="Z2982" s="1"/>
      <c r="AA2982" s="1"/>
      <c r="AB2982" s="1"/>
      <c r="AC2982" s="1"/>
      <c r="AD2982" s="1"/>
      <c r="AE2982" s="1"/>
      <c r="AF2982" s="1"/>
      <c r="AG2982" s="1"/>
      <c r="AH2982" s="1"/>
      <c r="AI2982" s="1"/>
      <c r="AJ2982" s="1"/>
      <c r="AK2982" s="1"/>
      <c r="AL2982" s="1"/>
      <c r="AM2982" s="1"/>
      <c r="AN2982" s="1"/>
      <c r="AO2982" s="1"/>
      <c r="AP2982" s="1"/>
    </row>
    <row r="2983" ht="15.75" customHeight="1">
      <c r="A2983" s="1"/>
      <c r="B2983" s="1"/>
      <c r="C2983" s="1"/>
      <c r="D2983" s="133"/>
      <c r="E2983" s="1"/>
      <c r="F2983" s="1"/>
      <c r="G2983" s="1"/>
      <c r="H2983" s="1"/>
      <c r="I2983" s="1"/>
      <c r="J2983" s="1"/>
      <c r="K2983" s="1"/>
      <c r="L2983" s="1"/>
      <c r="M2983" s="1"/>
      <c r="N2983" s="1"/>
      <c r="O2983" s="1"/>
      <c r="P2983" s="1"/>
      <c r="Q2983" s="1"/>
      <c r="R2983" s="1"/>
      <c r="S2983" s="1"/>
      <c r="T2983" s="1"/>
      <c r="U2983" s="1"/>
      <c r="V2983" s="1"/>
      <c r="W2983" s="1"/>
      <c r="X2983" s="1"/>
      <c r="Y2983" s="1"/>
      <c r="Z2983" s="1"/>
      <c r="AA2983" s="1"/>
      <c r="AB2983" s="1"/>
      <c r="AC2983" s="1"/>
      <c r="AD2983" s="1"/>
      <c r="AE2983" s="1"/>
      <c r="AF2983" s="1"/>
      <c r="AG2983" s="1"/>
      <c r="AH2983" s="1"/>
      <c r="AI2983" s="1"/>
      <c r="AJ2983" s="1"/>
      <c r="AK2983" s="1"/>
      <c r="AL2983" s="1"/>
      <c r="AM2983" s="1"/>
      <c r="AN2983" s="1"/>
      <c r="AO2983" s="1"/>
      <c r="AP2983" s="1"/>
    </row>
    <row r="2984" ht="15.75" customHeight="1">
      <c r="A2984" s="1"/>
      <c r="B2984" s="1"/>
      <c r="C2984" s="1"/>
      <c r="D2984" s="133"/>
      <c r="E2984" s="1"/>
      <c r="F2984" s="1"/>
      <c r="G2984" s="1"/>
      <c r="H2984" s="1"/>
      <c r="I2984" s="1"/>
      <c r="J2984" s="1"/>
      <c r="K2984" s="1"/>
      <c r="L2984" s="1"/>
      <c r="M2984" s="1"/>
      <c r="N2984" s="1"/>
      <c r="O2984" s="1"/>
      <c r="P2984" s="1"/>
      <c r="Q2984" s="1"/>
      <c r="R2984" s="1"/>
      <c r="S2984" s="1"/>
      <c r="T2984" s="1"/>
      <c r="U2984" s="1"/>
      <c r="V2984" s="1"/>
      <c r="W2984" s="1"/>
      <c r="X2984" s="1"/>
      <c r="Y2984" s="1"/>
      <c r="Z2984" s="1"/>
      <c r="AA2984" s="1"/>
      <c r="AB2984" s="1"/>
      <c r="AC2984" s="1"/>
      <c r="AD2984" s="1"/>
      <c r="AE2984" s="1"/>
      <c r="AF2984" s="1"/>
      <c r="AG2984" s="1"/>
      <c r="AH2984" s="1"/>
      <c r="AI2984" s="1"/>
      <c r="AJ2984" s="1"/>
      <c r="AK2984" s="1"/>
      <c r="AL2984" s="1"/>
      <c r="AM2984" s="1"/>
      <c r="AN2984" s="1"/>
      <c r="AO2984" s="1"/>
      <c r="AP2984" s="1"/>
    </row>
    <row r="2985" ht="15.75" customHeight="1">
      <c r="A2985" s="1"/>
      <c r="B2985" s="1"/>
      <c r="C2985" s="1"/>
      <c r="D2985" s="133"/>
      <c r="E2985" s="1"/>
      <c r="F2985" s="1"/>
      <c r="G2985" s="1"/>
      <c r="H2985" s="1"/>
      <c r="I2985" s="1"/>
      <c r="J2985" s="1"/>
      <c r="K2985" s="1"/>
      <c r="L2985" s="1"/>
      <c r="M2985" s="1"/>
      <c r="N2985" s="1"/>
      <c r="O2985" s="1"/>
      <c r="P2985" s="1"/>
      <c r="Q2985" s="1"/>
      <c r="R2985" s="1"/>
      <c r="S2985" s="1"/>
      <c r="T2985" s="1"/>
      <c r="U2985" s="1"/>
      <c r="V2985" s="1"/>
      <c r="W2985" s="1"/>
      <c r="X2985" s="1"/>
      <c r="Y2985" s="1"/>
      <c r="Z2985" s="1"/>
      <c r="AA2985" s="1"/>
      <c r="AB2985" s="1"/>
      <c r="AC2985" s="1"/>
      <c r="AD2985" s="1"/>
      <c r="AE2985" s="1"/>
      <c r="AF2985" s="1"/>
      <c r="AG2985" s="1"/>
      <c r="AH2985" s="1"/>
      <c r="AI2985" s="1"/>
      <c r="AJ2985" s="1"/>
      <c r="AK2985" s="1"/>
      <c r="AL2985" s="1"/>
      <c r="AM2985" s="1"/>
      <c r="AN2985" s="1"/>
      <c r="AO2985" s="1"/>
      <c r="AP2985" s="1"/>
    </row>
    <row r="2986" ht="15.75" customHeight="1">
      <c r="A2986" s="1"/>
      <c r="B2986" s="1"/>
      <c r="C2986" s="1"/>
      <c r="D2986" s="133"/>
      <c r="E2986" s="1"/>
      <c r="F2986" s="1"/>
      <c r="G2986" s="1"/>
      <c r="H2986" s="1"/>
      <c r="I2986" s="1"/>
      <c r="J2986" s="1"/>
      <c r="K2986" s="1"/>
      <c r="L2986" s="1"/>
      <c r="M2986" s="1"/>
      <c r="N2986" s="1"/>
      <c r="O2986" s="1"/>
      <c r="P2986" s="1"/>
      <c r="Q2986" s="1"/>
      <c r="R2986" s="1"/>
      <c r="S2986" s="1"/>
      <c r="T2986" s="1"/>
      <c r="U2986" s="1"/>
      <c r="V2986" s="1"/>
      <c r="W2986" s="1"/>
      <c r="X2986" s="1"/>
      <c r="Y2986" s="1"/>
      <c r="Z2986" s="1"/>
      <c r="AA2986" s="1"/>
      <c r="AB2986" s="1"/>
      <c r="AC2986" s="1"/>
      <c r="AD2986" s="1"/>
      <c r="AE2986" s="1"/>
      <c r="AF2986" s="1"/>
      <c r="AG2986" s="1"/>
      <c r="AH2986" s="1"/>
      <c r="AI2986" s="1"/>
      <c r="AJ2986" s="1"/>
      <c r="AK2986" s="1"/>
      <c r="AL2986" s="1"/>
      <c r="AM2986" s="1"/>
      <c r="AN2986" s="1"/>
      <c r="AO2986" s="1"/>
      <c r="AP2986" s="1"/>
    </row>
    <row r="2987" ht="15.75" customHeight="1">
      <c r="A2987" s="1"/>
      <c r="B2987" s="1"/>
      <c r="C2987" s="1"/>
      <c r="D2987" s="133"/>
      <c r="E2987" s="1"/>
      <c r="F2987" s="1"/>
      <c r="G2987" s="1"/>
      <c r="H2987" s="1"/>
      <c r="I2987" s="1"/>
      <c r="J2987" s="1"/>
      <c r="K2987" s="1"/>
      <c r="L2987" s="1"/>
      <c r="M2987" s="1"/>
      <c r="N2987" s="1"/>
      <c r="O2987" s="1"/>
      <c r="P2987" s="1"/>
      <c r="Q2987" s="1"/>
      <c r="R2987" s="1"/>
      <c r="S2987" s="1"/>
      <c r="T2987" s="1"/>
      <c r="U2987" s="1"/>
      <c r="V2987" s="1"/>
      <c r="W2987" s="1"/>
      <c r="X2987" s="1"/>
      <c r="Y2987" s="1"/>
      <c r="Z2987" s="1"/>
      <c r="AA2987" s="1"/>
      <c r="AB2987" s="1"/>
      <c r="AC2987" s="1"/>
      <c r="AD2987" s="1"/>
      <c r="AE2987" s="1"/>
      <c r="AF2987" s="1"/>
      <c r="AG2987" s="1"/>
      <c r="AH2987" s="1"/>
      <c r="AI2987" s="1"/>
      <c r="AJ2987" s="1"/>
      <c r="AK2987" s="1"/>
      <c r="AL2987" s="1"/>
      <c r="AM2987" s="1"/>
      <c r="AN2987" s="1"/>
      <c r="AO2987" s="1"/>
      <c r="AP2987" s="1"/>
    </row>
    <row r="2988" ht="15.75" customHeight="1">
      <c r="A2988" s="1"/>
      <c r="B2988" s="1"/>
      <c r="C2988" s="1"/>
      <c r="D2988" s="133"/>
      <c r="E2988" s="1"/>
      <c r="F2988" s="1"/>
      <c r="G2988" s="1"/>
      <c r="H2988" s="1"/>
      <c r="I2988" s="1"/>
      <c r="J2988" s="1"/>
      <c r="K2988" s="1"/>
      <c r="L2988" s="1"/>
      <c r="M2988" s="1"/>
      <c r="N2988" s="1"/>
      <c r="O2988" s="1"/>
      <c r="P2988" s="1"/>
      <c r="Q2988" s="1"/>
      <c r="R2988" s="1"/>
      <c r="S2988" s="1"/>
      <c r="T2988" s="1"/>
      <c r="U2988" s="1"/>
      <c r="V2988" s="1"/>
      <c r="W2988" s="1"/>
      <c r="X2988" s="1"/>
      <c r="Y2988" s="1"/>
      <c r="Z2988" s="1"/>
      <c r="AA2988" s="1"/>
      <c r="AB2988" s="1"/>
      <c r="AC2988" s="1"/>
      <c r="AD2988" s="1"/>
      <c r="AE2988" s="1"/>
      <c r="AF2988" s="1"/>
      <c r="AG2988" s="1"/>
      <c r="AH2988" s="1"/>
      <c r="AI2988" s="1"/>
      <c r="AJ2988" s="1"/>
      <c r="AK2988" s="1"/>
      <c r="AL2988" s="1"/>
      <c r="AM2988" s="1"/>
      <c r="AN2988" s="1"/>
      <c r="AO2988" s="1"/>
      <c r="AP2988" s="1"/>
    </row>
    <row r="2989" ht="15.75" customHeight="1">
      <c r="A2989" s="1"/>
      <c r="B2989" s="1"/>
      <c r="C2989" s="1"/>
      <c r="D2989" s="133"/>
      <c r="E2989" s="1"/>
      <c r="F2989" s="1"/>
      <c r="G2989" s="1"/>
      <c r="H2989" s="1"/>
      <c r="I2989" s="1"/>
      <c r="J2989" s="1"/>
      <c r="K2989" s="1"/>
      <c r="L2989" s="1"/>
      <c r="M2989" s="1"/>
      <c r="N2989" s="1"/>
      <c r="O2989" s="1"/>
      <c r="P2989" s="1"/>
      <c r="Q2989" s="1"/>
      <c r="R2989" s="1"/>
      <c r="S2989" s="1"/>
      <c r="T2989" s="1"/>
      <c r="U2989" s="1"/>
      <c r="V2989" s="1"/>
      <c r="W2989" s="1"/>
      <c r="X2989" s="1"/>
      <c r="Y2989" s="1"/>
      <c r="Z2989" s="1"/>
      <c r="AA2989" s="1"/>
      <c r="AB2989" s="1"/>
      <c r="AC2989" s="1"/>
      <c r="AD2989" s="1"/>
      <c r="AE2989" s="1"/>
      <c r="AF2989" s="1"/>
      <c r="AG2989" s="1"/>
      <c r="AH2989" s="1"/>
      <c r="AI2989" s="1"/>
      <c r="AJ2989" s="1"/>
      <c r="AK2989" s="1"/>
      <c r="AL2989" s="1"/>
      <c r="AM2989" s="1"/>
      <c r="AN2989" s="1"/>
      <c r="AO2989" s="1"/>
      <c r="AP2989" s="1"/>
    </row>
    <row r="2990" ht="15.75" customHeight="1">
      <c r="A2990" s="1"/>
      <c r="B2990" s="1"/>
      <c r="C2990" s="1"/>
      <c r="D2990" s="133"/>
      <c r="E2990" s="1"/>
      <c r="F2990" s="1"/>
      <c r="G2990" s="1"/>
      <c r="H2990" s="1"/>
      <c r="I2990" s="1"/>
      <c r="J2990" s="1"/>
      <c r="K2990" s="1"/>
      <c r="L2990" s="1"/>
      <c r="M2990" s="1"/>
      <c r="N2990" s="1"/>
      <c r="O2990" s="1"/>
      <c r="P2990" s="1"/>
      <c r="Q2990" s="1"/>
      <c r="R2990" s="1"/>
      <c r="S2990" s="1"/>
      <c r="T2990" s="1"/>
      <c r="U2990" s="1"/>
      <c r="V2990" s="1"/>
      <c r="W2990" s="1"/>
      <c r="X2990" s="1"/>
      <c r="Y2990" s="1"/>
      <c r="Z2990" s="1"/>
      <c r="AA2990" s="1"/>
      <c r="AB2990" s="1"/>
      <c r="AC2990" s="1"/>
      <c r="AD2990" s="1"/>
      <c r="AE2990" s="1"/>
      <c r="AF2990" s="1"/>
      <c r="AG2990" s="1"/>
      <c r="AH2990" s="1"/>
      <c r="AI2990" s="1"/>
      <c r="AJ2990" s="1"/>
      <c r="AK2990" s="1"/>
      <c r="AL2990" s="1"/>
      <c r="AM2990" s="1"/>
      <c r="AN2990" s="1"/>
      <c r="AO2990" s="1"/>
      <c r="AP2990" s="1"/>
    </row>
    <row r="2991" ht="15.75" customHeight="1">
      <c r="A2991" s="1"/>
      <c r="B2991" s="1"/>
      <c r="C2991" s="1"/>
      <c r="D2991" s="133"/>
      <c r="E2991" s="1"/>
      <c r="F2991" s="1"/>
      <c r="G2991" s="1"/>
      <c r="H2991" s="1"/>
      <c r="I2991" s="1"/>
      <c r="J2991" s="1"/>
      <c r="K2991" s="1"/>
      <c r="L2991" s="1"/>
      <c r="M2991" s="1"/>
      <c r="N2991" s="1"/>
      <c r="O2991" s="1"/>
      <c r="P2991" s="1"/>
      <c r="Q2991" s="1"/>
      <c r="R2991" s="1"/>
      <c r="S2991" s="1"/>
      <c r="T2991" s="1"/>
      <c r="U2991" s="1"/>
      <c r="V2991" s="1"/>
      <c r="W2991" s="1"/>
      <c r="X2991" s="1"/>
      <c r="Y2991" s="1"/>
      <c r="Z2991" s="1"/>
      <c r="AA2991" s="1"/>
      <c r="AB2991" s="1"/>
      <c r="AC2991" s="1"/>
      <c r="AD2991" s="1"/>
      <c r="AE2991" s="1"/>
      <c r="AF2991" s="1"/>
      <c r="AG2991" s="1"/>
      <c r="AH2991" s="1"/>
      <c r="AI2991" s="1"/>
      <c r="AJ2991" s="1"/>
      <c r="AK2991" s="1"/>
      <c r="AL2991" s="1"/>
      <c r="AM2991" s="1"/>
      <c r="AN2991" s="1"/>
      <c r="AO2991" s="1"/>
      <c r="AP2991" s="1"/>
    </row>
    <row r="2992" ht="15.75" customHeight="1">
      <c r="A2992" s="1"/>
      <c r="B2992" s="1"/>
      <c r="C2992" s="1"/>
      <c r="D2992" s="133"/>
      <c r="E2992" s="1"/>
      <c r="F2992" s="1"/>
      <c r="G2992" s="1"/>
      <c r="H2992" s="1"/>
      <c r="I2992" s="1"/>
      <c r="J2992" s="1"/>
      <c r="K2992" s="1"/>
      <c r="L2992" s="1"/>
      <c r="M2992" s="1"/>
      <c r="N2992" s="1"/>
      <c r="O2992" s="1"/>
      <c r="P2992" s="1"/>
      <c r="Q2992" s="1"/>
      <c r="R2992" s="1"/>
      <c r="S2992" s="1"/>
      <c r="T2992" s="1"/>
      <c r="U2992" s="1"/>
      <c r="V2992" s="1"/>
      <c r="W2992" s="1"/>
      <c r="X2992" s="1"/>
      <c r="Y2992" s="1"/>
      <c r="Z2992" s="1"/>
      <c r="AA2992" s="1"/>
      <c r="AB2992" s="1"/>
      <c r="AC2992" s="1"/>
      <c r="AD2992" s="1"/>
      <c r="AE2992" s="1"/>
      <c r="AF2992" s="1"/>
      <c r="AG2992" s="1"/>
      <c r="AH2992" s="1"/>
      <c r="AI2992" s="1"/>
      <c r="AJ2992" s="1"/>
      <c r="AK2992" s="1"/>
      <c r="AL2992" s="1"/>
      <c r="AM2992" s="1"/>
      <c r="AN2992" s="1"/>
      <c r="AO2992" s="1"/>
      <c r="AP2992" s="1"/>
    </row>
    <row r="2993" ht="15.75" customHeight="1">
      <c r="A2993" s="1"/>
      <c r="B2993" s="1"/>
      <c r="C2993" s="1"/>
      <c r="D2993" s="133"/>
      <c r="E2993" s="1"/>
      <c r="F2993" s="1"/>
      <c r="G2993" s="1"/>
      <c r="H2993" s="1"/>
      <c r="I2993" s="1"/>
      <c r="J2993" s="1"/>
      <c r="K2993" s="1"/>
      <c r="L2993" s="1"/>
      <c r="M2993" s="1"/>
      <c r="N2993" s="1"/>
      <c r="O2993" s="1"/>
      <c r="P2993" s="1"/>
      <c r="Q2993" s="1"/>
      <c r="R2993" s="1"/>
      <c r="S2993" s="1"/>
      <c r="T2993" s="1"/>
      <c r="U2993" s="1"/>
      <c r="V2993" s="1"/>
      <c r="W2993" s="1"/>
      <c r="X2993" s="1"/>
      <c r="Y2993" s="1"/>
      <c r="Z2993" s="1"/>
      <c r="AA2993" s="1"/>
      <c r="AB2993" s="1"/>
      <c r="AC2993" s="1"/>
      <c r="AD2993" s="1"/>
      <c r="AE2993" s="1"/>
      <c r="AF2993" s="1"/>
      <c r="AG2993" s="1"/>
      <c r="AH2993" s="1"/>
      <c r="AI2993" s="1"/>
      <c r="AJ2993" s="1"/>
      <c r="AK2993" s="1"/>
      <c r="AL2993" s="1"/>
      <c r="AM2993" s="1"/>
      <c r="AN2993" s="1"/>
      <c r="AO2993" s="1"/>
      <c r="AP2993" s="1"/>
    </row>
    <row r="2994" ht="15.75" customHeight="1">
      <c r="A2994" s="1"/>
      <c r="B2994" s="1"/>
      <c r="C2994" s="1"/>
      <c r="D2994" s="133"/>
      <c r="E2994" s="1"/>
      <c r="F2994" s="1"/>
      <c r="G2994" s="1"/>
      <c r="H2994" s="1"/>
      <c r="I2994" s="1"/>
      <c r="J2994" s="1"/>
      <c r="K2994" s="1"/>
      <c r="L2994" s="1"/>
      <c r="M2994" s="1"/>
      <c r="N2994" s="1"/>
      <c r="O2994" s="1"/>
      <c r="P2994" s="1"/>
      <c r="Q2994" s="1"/>
      <c r="R2994" s="1"/>
      <c r="S2994" s="1"/>
      <c r="T2994" s="1"/>
      <c r="U2994" s="1"/>
      <c r="V2994" s="1"/>
      <c r="W2994" s="1"/>
      <c r="X2994" s="1"/>
      <c r="Y2994" s="1"/>
      <c r="Z2994" s="1"/>
      <c r="AA2994" s="1"/>
      <c r="AB2994" s="1"/>
      <c r="AC2994" s="1"/>
      <c r="AD2994" s="1"/>
      <c r="AE2994" s="1"/>
      <c r="AF2994" s="1"/>
      <c r="AG2994" s="1"/>
      <c r="AH2994" s="1"/>
      <c r="AI2994" s="1"/>
      <c r="AJ2994" s="1"/>
      <c r="AK2994" s="1"/>
      <c r="AL2994" s="1"/>
      <c r="AM2994" s="1"/>
      <c r="AN2994" s="1"/>
      <c r="AO2994" s="1"/>
      <c r="AP2994" s="1"/>
    </row>
    <row r="2995" ht="15.75" customHeight="1">
      <c r="A2995" s="1"/>
      <c r="B2995" s="1"/>
      <c r="C2995" s="1"/>
      <c r="D2995" s="133"/>
      <c r="E2995" s="1"/>
      <c r="F2995" s="1"/>
      <c r="G2995" s="1"/>
      <c r="H2995" s="1"/>
      <c r="I2995" s="1"/>
      <c r="J2995" s="1"/>
      <c r="K2995" s="1"/>
      <c r="L2995" s="1"/>
      <c r="M2995" s="1"/>
      <c r="N2995" s="1"/>
      <c r="O2995" s="1"/>
      <c r="P2995" s="1"/>
      <c r="Q2995" s="1"/>
      <c r="R2995" s="1"/>
      <c r="S2995" s="1"/>
      <c r="T2995" s="1"/>
      <c r="U2995" s="1"/>
      <c r="V2995" s="1"/>
      <c r="W2995" s="1"/>
      <c r="X2995" s="1"/>
      <c r="Y2995" s="1"/>
      <c r="Z2995" s="1"/>
      <c r="AA2995" s="1"/>
      <c r="AB2995" s="1"/>
      <c r="AC2995" s="1"/>
      <c r="AD2995" s="1"/>
      <c r="AE2995" s="1"/>
      <c r="AF2995" s="1"/>
      <c r="AG2995" s="1"/>
      <c r="AH2995" s="1"/>
      <c r="AI2995" s="1"/>
      <c r="AJ2995" s="1"/>
      <c r="AK2995" s="1"/>
      <c r="AL2995" s="1"/>
      <c r="AM2995" s="1"/>
      <c r="AN2995" s="1"/>
      <c r="AO2995" s="1"/>
      <c r="AP2995" s="1"/>
    </row>
    <row r="2996" ht="15.75" customHeight="1">
      <c r="A2996" s="1"/>
      <c r="B2996" s="1"/>
      <c r="C2996" s="1"/>
      <c r="D2996" s="133"/>
      <c r="E2996" s="1"/>
      <c r="F2996" s="1"/>
      <c r="G2996" s="1"/>
      <c r="H2996" s="1"/>
      <c r="I2996" s="1"/>
      <c r="J2996" s="1"/>
      <c r="K2996" s="1"/>
      <c r="L2996" s="1"/>
      <c r="M2996" s="1"/>
      <c r="N2996" s="1"/>
      <c r="O2996" s="1"/>
      <c r="P2996" s="1"/>
      <c r="Q2996" s="1"/>
      <c r="R2996" s="1"/>
      <c r="S2996" s="1"/>
      <c r="T2996" s="1"/>
      <c r="U2996" s="1"/>
      <c r="V2996" s="1"/>
      <c r="W2996" s="1"/>
      <c r="X2996" s="1"/>
      <c r="Y2996" s="1"/>
      <c r="Z2996" s="1"/>
      <c r="AA2996" s="1"/>
      <c r="AB2996" s="1"/>
      <c r="AC2996" s="1"/>
      <c r="AD2996" s="1"/>
      <c r="AE2996" s="1"/>
      <c r="AF2996" s="1"/>
      <c r="AG2996" s="1"/>
      <c r="AH2996" s="1"/>
      <c r="AI2996" s="1"/>
      <c r="AJ2996" s="1"/>
      <c r="AK2996" s="1"/>
      <c r="AL2996" s="1"/>
      <c r="AM2996" s="1"/>
      <c r="AN2996" s="1"/>
      <c r="AO2996" s="1"/>
      <c r="AP2996" s="1"/>
    </row>
    <row r="2997" ht="15.75" customHeight="1">
      <c r="A2997" s="1"/>
      <c r="B2997" s="1"/>
      <c r="C2997" s="1"/>
      <c r="D2997" s="133"/>
      <c r="E2997" s="1"/>
      <c r="F2997" s="1"/>
      <c r="G2997" s="1"/>
      <c r="H2997" s="1"/>
      <c r="I2997" s="1"/>
      <c r="J2997" s="1"/>
      <c r="K2997" s="1"/>
      <c r="L2997" s="1"/>
      <c r="M2997" s="1"/>
      <c r="N2997" s="1"/>
      <c r="O2997" s="1"/>
      <c r="P2997" s="1"/>
      <c r="Q2997" s="1"/>
      <c r="R2997" s="1"/>
      <c r="S2997" s="1"/>
      <c r="T2997" s="1"/>
      <c r="U2997" s="1"/>
      <c r="V2997" s="1"/>
      <c r="W2997" s="1"/>
      <c r="X2997" s="1"/>
      <c r="Y2997" s="1"/>
      <c r="Z2997" s="1"/>
      <c r="AA2997" s="1"/>
      <c r="AB2997" s="1"/>
      <c r="AC2997" s="1"/>
      <c r="AD2997" s="1"/>
      <c r="AE2997" s="1"/>
      <c r="AF2997" s="1"/>
      <c r="AG2997" s="1"/>
      <c r="AH2997" s="1"/>
      <c r="AI2997" s="1"/>
      <c r="AJ2997" s="1"/>
      <c r="AK2997" s="1"/>
      <c r="AL2997" s="1"/>
      <c r="AM2997" s="1"/>
      <c r="AN2997" s="1"/>
      <c r="AO2997" s="1"/>
      <c r="AP2997" s="1"/>
    </row>
    <row r="2998" ht="15.75" customHeight="1">
      <c r="A2998" s="1"/>
      <c r="B2998" s="1"/>
      <c r="C2998" s="1"/>
      <c r="D2998" s="133"/>
      <c r="E2998" s="1"/>
      <c r="F2998" s="1"/>
      <c r="G2998" s="1"/>
      <c r="H2998" s="1"/>
      <c r="I2998" s="1"/>
      <c r="J2998" s="1"/>
      <c r="K2998" s="1"/>
      <c r="L2998" s="1"/>
      <c r="M2998" s="1"/>
      <c r="N2998" s="1"/>
      <c r="O2998" s="1"/>
      <c r="P2998" s="1"/>
      <c r="Q2998" s="1"/>
      <c r="R2998" s="1"/>
      <c r="S2998" s="1"/>
      <c r="T2998" s="1"/>
      <c r="U2998" s="1"/>
      <c r="V2998" s="1"/>
      <c r="W2998" s="1"/>
      <c r="X2998" s="1"/>
      <c r="Y2998" s="1"/>
      <c r="Z2998" s="1"/>
      <c r="AA2998" s="1"/>
      <c r="AB2998" s="1"/>
      <c r="AC2998" s="1"/>
      <c r="AD2998" s="1"/>
      <c r="AE2998" s="1"/>
      <c r="AF2998" s="1"/>
      <c r="AG2998" s="1"/>
      <c r="AH2998" s="1"/>
      <c r="AI2998" s="1"/>
      <c r="AJ2998" s="1"/>
      <c r="AK2998" s="1"/>
      <c r="AL2998" s="1"/>
      <c r="AM2998" s="1"/>
      <c r="AN2998" s="1"/>
      <c r="AO2998" s="1"/>
      <c r="AP2998" s="1"/>
    </row>
    <row r="2999" ht="15.75" customHeight="1">
      <c r="A2999" s="1"/>
      <c r="B2999" s="1"/>
      <c r="C2999" s="1"/>
      <c r="D2999" s="133"/>
      <c r="E2999" s="1"/>
      <c r="F2999" s="1"/>
      <c r="G2999" s="1"/>
      <c r="H2999" s="1"/>
      <c r="I2999" s="1"/>
      <c r="J2999" s="1"/>
      <c r="K2999" s="1"/>
      <c r="L2999" s="1"/>
      <c r="M2999" s="1"/>
      <c r="N2999" s="1"/>
      <c r="O2999" s="1"/>
      <c r="P2999" s="1"/>
      <c r="Q2999" s="1"/>
      <c r="R2999" s="1"/>
      <c r="S2999" s="1"/>
      <c r="T2999" s="1"/>
      <c r="U2999" s="1"/>
      <c r="V2999" s="1"/>
      <c r="W2999" s="1"/>
      <c r="X2999" s="1"/>
      <c r="Y2999" s="1"/>
      <c r="Z2999" s="1"/>
      <c r="AA2999" s="1"/>
      <c r="AB2999" s="1"/>
      <c r="AC2999" s="1"/>
      <c r="AD2999" s="1"/>
      <c r="AE2999" s="1"/>
      <c r="AF2999" s="1"/>
      <c r="AG2999" s="1"/>
      <c r="AH2999" s="1"/>
      <c r="AI2999" s="1"/>
      <c r="AJ2999" s="1"/>
      <c r="AK2999" s="1"/>
      <c r="AL2999" s="1"/>
      <c r="AM2999" s="1"/>
      <c r="AN2999" s="1"/>
      <c r="AO2999" s="1"/>
      <c r="AP2999" s="1"/>
    </row>
    <row r="3000" ht="15.75" customHeight="1">
      <c r="A3000" s="1"/>
      <c r="B3000" s="1"/>
      <c r="C3000" s="1"/>
      <c r="D3000" s="133"/>
      <c r="E3000" s="1"/>
      <c r="F3000" s="1"/>
      <c r="G3000" s="1"/>
      <c r="H3000" s="1"/>
      <c r="I3000" s="1"/>
      <c r="J3000" s="1"/>
      <c r="K3000" s="1"/>
      <c r="L3000" s="1"/>
      <c r="M3000" s="1"/>
      <c r="N3000" s="1"/>
      <c r="O3000" s="1"/>
      <c r="P3000" s="1"/>
      <c r="Q3000" s="1"/>
      <c r="R3000" s="1"/>
      <c r="S3000" s="1"/>
      <c r="T3000" s="1"/>
      <c r="U3000" s="1"/>
      <c r="V3000" s="1"/>
      <c r="W3000" s="1"/>
      <c r="X3000" s="1"/>
      <c r="Y3000" s="1"/>
      <c r="Z3000" s="1"/>
      <c r="AA3000" s="1"/>
      <c r="AB3000" s="1"/>
      <c r="AC3000" s="1"/>
      <c r="AD3000" s="1"/>
      <c r="AE3000" s="1"/>
      <c r="AF3000" s="1"/>
      <c r="AG3000" s="1"/>
      <c r="AH3000" s="1"/>
      <c r="AI3000" s="1"/>
      <c r="AJ3000" s="1"/>
      <c r="AK3000" s="1"/>
      <c r="AL3000" s="1"/>
      <c r="AM3000" s="1"/>
      <c r="AN3000" s="1"/>
      <c r="AO3000" s="1"/>
      <c r="AP3000" s="1"/>
    </row>
    <row r="3001" ht="15.75" customHeight="1">
      <c r="A3001" s="1"/>
      <c r="B3001" s="1"/>
      <c r="C3001" s="1"/>
      <c r="D3001" s="133"/>
      <c r="E3001" s="1"/>
      <c r="F3001" s="1"/>
      <c r="G3001" s="1"/>
      <c r="H3001" s="1"/>
      <c r="I3001" s="1"/>
      <c r="J3001" s="1"/>
      <c r="K3001" s="1"/>
      <c r="L3001" s="1"/>
      <c r="M3001" s="1"/>
      <c r="N3001" s="1"/>
      <c r="O3001" s="1"/>
      <c r="P3001" s="1"/>
      <c r="Q3001" s="1"/>
      <c r="R3001" s="1"/>
      <c r="S3001" s="1"/>
      <c r="T3001" s="1"/>
      <c r="U3001" s="1"/>
      <c r="V3001" s="1"/>
      <c r="W3001" s="1"/>
      <c r="X3001" s="1"/>
      <c r="Y3001" s="1"/>
      <c r="Z3001" s="1"/>
      <c r="AA3001" s="1"/>
      <c r="AB3001" s="1"/>
      <c r="AC3001" s="1"/>
      <c r="AD3001" s="1"/>
      <c r="AE3001" s="1"/>
      <c r="AF3001" s="1"/>
      <c r="AG3001" s="1"/>
      <c r="AH3001" s="1"/>
      <c r="AI3001" s="1"/>
      <c r="AJ3001" s="1"/>
      <c r="AK3001" s="1"/>
      <c r="AL3001" s="1"/>
      <c r="AM3001" s="1"/>
      <c r="AN3001" s="1"/>
      <c r="AO3001" s="1"/>
      <c r="AP3001" s="1"/>
    </row>
    <row r="3002" ht="15.75" customHeight="1">
      <c r="A3002" s="1"/>
      <c r="B3002" s="1"/>
      <c r="C3002" s="1"/>
      <c r="D3002" s="133"/>
      <c r="E3002" s="1"/>
      <c r="F3002" s="1"/>
      <c r="G3002" s="1"/>
      <c r="H3002" s="1"/>
      <c r="I3002" s="1"/>
      <c r="J3002" s="1"/>
      <c r="K3002" s="1"/>
      <c r="L3002" s="1"/>
      <c r="M3002" s="1"/>
      <c r="N3002" s="1"/>
      <c r="O3002" s="1"/>
      <c r="P3002" s="1"/>
      <c r="Q3002" s="1"/>
      <c r="R3002" s="1"/>
      <c r="S3002" s="1"/>
      <c r="T3002" s="1"/>
      <c r="U3002" s="1"/>
      <c r="V3002" s="1"/>
      <c r="W3002" s="1"/>
      <c r="X3002" s="1"/>
      <c r="Y3002" s="1"/>
      <c r="Z3002" s="1"/>
      <c r="AA3002" s="1"/>
      <c r="AB3002" s="1"/>
      <c r="AC3002" s="1"/>
      <c r="AD3002" s="1"/>
      <c r="AE3002" s="1"/>
      <c r="AF3002" s="1"/>
      <c r="AG3002" s="1"/>
      <c r="AH3002" s="1"/>
      <c r="AI3002" s="1"/>
      <c r="AJ3002" s="1"/>
      <c r="AK3002" s="1"/>
      <c r="AL3002" s="1"/>
      <c r="AM3002" s="1"/>
      <c r="AN3002" s="1"/>
      <c r="AO3002" s="1"/>
      <c r="AP3002" s="1"/>
    </row>
    <row r="3003" ht="15.75" customHeight="1">
      <c r="A3003" s="1"/>
      <c r="B3003" s="1"/>
      <c r="C3003" s="1"/>
      <c r="D3003" s="133"/>
      <c r="E3003" s="1"/>
      <c r="F3003" s="1"/>
      <c r="G3003" s="1"/>
      <c r="H3003" s="1"/>
      <c r="I3003" s="1"/>
      <c r="J3003" s="1"/>
      <c r="K3003" s="1"/>
      <c r="L3003" s="1"/>
      <c r="M3003" s="1"/>
      <c r="N3003" s="1"/>
      <c r="O3003" s="1"/>
      <c r="P3003" s="1"/>
      <c r="Q3003" s="1"/>
      <c r="R3003" s="1"/>
      <c r="S3003" s="1"/>
      <c r="T3003" s="1"/>
      <c r="U3003" s="1"/>
      <c r="V3003" s="1"/>
      <c r="W3003" s="1"/>
      <c r="X3003" s="1"/>
      <c r="Y3003" s="1"/>
      <c r="Z3003" s="1"/>
      <c r="AA3003" s="1"/>
      <c r="AB3003" s="1"/>
      <c r="AC3003" s="1"/>
      <c r="AD3003" s="1"/>
      <c r="AE3003" s="1"/>
      <c r="AF3003" s="1"/>
      <c r="AG3003" s="1"/>
      <c r="AH3003" s="1"/>
      <c r="AI3003" s="1"/>
      <c r="AJ3003" s="1"/>
      <c r="AK3003" s="1"/>
      <c r="AL3003" s="1"/>
      <c r="AM3003" s="1"/>
      <c r="AN3003" s="1"/>
      <c r="AO3003" s="1"/>
      <c r="AP3003" s="1"/>
    </row>
    <row r="3004" ht="15.75" customHeight="1">
      <c r="A3004" s="1"/>
      <c r="B3004" s="1"/>
      <c r="C3004" s="1"/>
      <c r="D3004" s="133"/>
      <c r="E3004" s="1"/>
      <c r="F3004" s="1"/>
      <c r="G3004" s="1"/>
      <c r="H3004" s="1"/>
      <c r="I3004" s="1"/>
      <c r="J3004" s="1"/>
      <c r="K3004" s="1"/>
      <c r="L3004" s="1"/>
      <c r="M3004" s="1"/>
      <c r="N3004" s="1"/>
      <c r="O3004" s="1"/>
      <c r="P3004" s="1"/>
      <c r="Q3004" s="1"/>
      <c r="R3004" s="1"/>
      <c r="S3004" s="1"/>
      <c r="T3004" s="1"/>
      <c r="U3004" s="1"/>
      <c r="V3004" s="1"/>
      <c r="W3004" s="1"/>
      <c r="X3004" s="1"/>
      <c r="Y3004" s="1"/>
      <c r="Z3004" s="1"/>
      <c r="AA3004" s="1"/>
      <c r="AB3004" s="1"/>
      <c r="AC3004" s="1"/>
      <c r="AD3004" s="1"/>
      <c r="AE3004" s="1"/>
      <c r="AF3004" s="1"/>
      <c r="AG3004" s="1"/>
      <c r="AH3004" s="1"/>
      <c r="AI3004" s="1"/>
      <c r="AJ3004" s="1"/>
      <c r="AK3004" s="1"/>
      <c r="AL3004" s="1"/>
      <c r="AM3004" s="1"/>
      <c r="AN3004" s="1"/>
      <c r="AO3004" s="1"/>
      <c r="AP3004" s="1"/>
    </row>
    <row r="3005" ht="15.75" customHeight="1">
      <c r="A3005" s="1"/>
      <c r="B3005" s="1"/>
      <c r="C3005" s="1"/>
      <c r="D3005" s="133"/>
      <c r="E3005" s="1"/>
      <c r="F3005" s="1"/>
      <c r="G3005" s="1"/>
      <c r="H3005" s="1"/>
      <c r="I3005" s="1"/>
      <c r="J3005" s="1"/>
      <c r="K3005" s="1"/>
      <c r="L3005" s="1"/>
      <c r="M3005" s="1"/>
      <c r="N3005" s="1"/>
      <c r="O3005" s="1"/>
      <c r="P3005" s="1"/>
      <c r="Q3005" s="1"/>
      <c r="R3005" s="1"/>
      <c r="S3005" s="1"/>
      <c r="T3005" s="1"/>
      <c r="U3005" s="1"/>
      <c r="V3005" s="1"/>
      <c r="W3005" s="1"/>
      <c r="X3005" s="1"/>
      <c r="Y3005" s="1"/>
      <c r="Z3005" s="1"/>
      <c r="AA3005" s="1"/>
      <c r="AB3005" s="1"/>
      <c r="AC3005" s="1"/>
      <c r="AD3005" s="1"/>
      <c r="AE3005" s="1"/>
      <c r="AF3005" s="1"/>
      <c r="AG3005" s="1"/>
      <c r="AH3005" s="1"/>
      <c r="AI3005" s="1"/>
      <c r="AJ3005" s="1"/>
      <c r="AK3005" s="1"/>
      <c r="AL3005" s="1"/>
      <c r="AM3005" s="1"/>
      <c r="AN3005" s="1"/>
      <c r="AO3005" s="1"/>
      <c r="AP3005" s="1"/>
    </row>
    <row r="3006" ht="15.75" customHeight="1">
      <c r="A3006" s="1"/>
      <c r="B3006" s="1"/>
      <c r="C3006" s="1"/>
      <c r="D3006" s="133"/>
      <c r="E3006" s="1"/>
      <c r="F3006" s="1"/>
      <c r="G3006" s="1"/>
      <c r="H3006" s="1"/>
      <c r="I3006" s="1"/>
      <c r="J3006" s="1"/>
      <c r="K3006" s="1"/>
      <c r="L3006" s="1"/>
      <c r="M3006" s="1"/>
      <c r="N3006" s="1"/>
      <c r="O3006" s="1"/>
      <c r="P3006" s="1"/>
      <c r="Q3006" s="1"/>
      <c r="R3006" s="1"/>
      <c r="S3006" s="1"/>
      <c r="T3006" s="1"/>
      <c r="U3006" s="1"/>
      <c r="V3006" s="1"/>
      <c r="W3006" s="1"/>
      <c r="X3006" s="1"/>
      <c r="Y3006" s="1"/>
      <c r="Z3006" s="1"/>
      <c r="AA3006" s="1"/>
      <c r="AB3006" s="1"/>
      <c r="AC3006" s="1"/>
      <c r="AD3006" s="1"/>
      <c r="AE3006" s="1"/>
      <c r="AF3006" s="1"/>
      <c r="AG3006" s="1"/>
      <c r="AH3006" s="1"/>
      <c r="AI3006" s="1"/>
      <c r="AJ3006" s="1"/>
      <c r="AK3006" s="1"/>
      <c r="AL3006" s="1"/>
      <c r="AM3006" s="1"/>
      <c r="AN3006" s="1"/>
      <c r="AO3006" s="1"/>
      <c r="AP3006" s="1"/>
    </row>
    <row r="3007" ht="15.75" customHeight="1">
      <c r="A3007" s="1"/>
      <c r="B3007" s="1"/>
      <c r="C3007" s="1"/>
      <c r="D3007" s="133"/>
      <c r="E3007" s="1"/>
      <c r="F3007" s="1"/>
      <c r="G3007" s="1"/>
      <c r="H3007" s="1"/>
      <c r="I3007" s="1"/>
      <c r="J3007" s="1"/>
      <c r="K3007" s="1"/>
      <c r="L3007" s="1"/>
      <c r="M3007" s="1"/>
      <c r="N3007" s="1"/>
      <c r="O3007" s="1"/>
      <c r="P3007" s="1"/>
      <c r="Q3007" s="1"/>
      <c r="R3007" s="1"/>
      <c r="S3007" s="1"/>
      <c r="T3007" s="1"/>
      <c r="U3007" s="1"/>
      <c r="V3007" s="1"/>
      <c r="W3007" s="1"/>
      <c r="X3007" s="1"/>
      <c r="Y3007" s="1"/>
      <c r="Z3007" s="1"/>
      <c r="AA3007" s="1"/>
      <c r="AB3007" s="1"/>
      <c r="AC3007" s="1"/>
      <c r="AD3007" s="1"/>
      <c r="AE3007" s="1"/>
      <c r="AF3007" s="1"/>
      <c r="AG3007" s="1"/>
      <c r="AH3007" s="1"/>
      <c r="AI3007" s="1"/>
      <c r="AJ3007" s="1"/>
      <c r="AK3007" s="1"/>
      <c r="AL3007" s="1"/>
      <c r="AM3007" s="1"/>
      <c r="AN3007" s="1"/>
      <c r="AO3007" s="1"/>
      <c r="AP3007" s="1"/>
    </row>
    <row r="3008" ht="15.75" customHeight="1">
      <c r="A3008" s="1"/>
      <c r="B3008" s="1"/>
      <c r="C3008" s="1"/>
      <c r="D3008" s="133"/>
      <c r="E3008" s="1"/>
      <c r="F3008" s="1"/>
      <c r="G3008" s="1"/>
      <c r="H3008" s="1"/>
      <c r="I3008" s="1"/>
      <c r="J3008" s="1"/>
      <c r="K3008" s="1"/>
      <c r="L3008" s="1"/>
      <c r="M3008" s="1"/>
      <c r="N3008" s="1"/>
      <c r="O3008" s="1"/>
      <c r="P3008" s="1"/>
      <c r="Q3008" s="1"/>
      <c r="R3008" s="1"/>
      <c r="S3008" s="1"/>
      <c r="T3008" s="1"/>
      <c r="U3008" s="1"/>
      <c r="V3008" s="1"/>
      <c r="W3008" s="1"/>
      <c r="X3008" s="1"/>
      <c r="Y3008" s="1"/>
      <c r="Z3008" s="1"/>
      <c r="AA3008" s="1"/>
      <c r="AB3008" s="1"/>
      <c r="AC3008" s="1"/>
      <c r="AD3008" s="1"/>
      <c r="AE3008" s="1"/>
      <c r="AF3008" s="1"/>
      <c r="AG3008" s="1"/>
      <c r="AH3008" s="1"/>
      <c r="AI3008" s="1"/>
      <c r="AJ3008" s="1"/>
      <c r="AK3008" s="1"/>
      <c r="AL3008" s="1"/>
      <c r="AM3008" s="1"/>
      <c r="AN3008" s="1"/>
      <c r="AO3008" s="1"/>
      <c r="AP3008" s="1"/>
    </row>
    <row r="3009" ht="15.75" customHeight="1">
      <c r="A3009" s="1"/>
      <c r="B3009" s="1"/>
      <c r="C3009" s="1"/>
      <c r="D3009" s="133"/>
      <c r="E3009" s="1"/>
      <c r="F3009" s="1"/>
      <c r="G3009" s="1"/>
      <c r="H3009" s="1"/>
      <c r="I3009" s="1"/>
      <c r="J3009" s="1"/>
      <c r="K3009" s="1"/>
      <c r="L3009" s="1"/>
      <c r="M3009" s="1"/>
      <c r="N3009" s="1"/>
      <c r="O3009" s="1"/>
      <c r="P3009" s="1"/>
      <c r="Q3009" s="1"/>
      <c r="R3009" s="1"/>
      <c r="S3009" s="1"/>
      <c r="T3009" s="1"/>
      <c r="U3009" s="1"/>
      <c r="V3009" s="1"/>
      <c r="W3009" s="1"/>
      <c r="X3009" s="1"/>
      <c r="Y3009" s="1"/>
      <c r="Z3009" s="1"/>
      <c r="AA3009" s="1"/>
      <c r="AB3009" s="1"/>
      <c r="AC3009" s="1"/>
      <c r="AD3009" s="1"/>
      <c r="AE3009" s="1"/>
      <c r="AF3009" s="1"/>
      <c r="AG3009" s="1"/>
      <c r="AH3009" s="1"/>
      <c r="AI3009" s="1"/>
      <c r="AJ3009" s="1"/>
      <c r="AK3009" s="1"/>
      <c r="AL3009" s="1"/>
      <c r="AM3009" s="1"/>
      <c r="AN3009" s="1"/>
      <c r="AO3009" s="1"/>
      <c r="AP3009" s="1"/>
    </row>
    <row r="3010" ht="15.75" customHeight="1">
      <c r="A3010" s="1"/>
      <c r="B3010" s="1"/>
      <c r="C3010" s="1"/>
      <c r="D3010" s="133"/>
      <c r="E3010" s="1"/>
      <c r="F3010" s="1"/>
      <c r="G3010" s="1"/>
      <c r="H3010" s="1"/>
      <c r="I3010" s="1"/>
      <c r="J3010" s="1"/>
      <c r="K3010" s="1"/>
      <c r="L3010" s="1"/>
      <c r="M3010" s="1"/>
      <c r="N3010" s="1"/>
      <c r="O3010" s="1"/>
      <c r="P3010" s="1"/>
      <c r="Q3010" s="1"/>
      <c r="R3010" s="1"/>
      <c r="S3010" s="1"/>
      <c r="T3010" s="1"/>
      <c r="U3010" s="1"/>
      <c r="V3010" s="1"/>
      <c r="W3010" s="1"/>
      <c r="X3010" s="1"/>
      <c r="Y3010" s="1"/>
      <c r="Z3010" s="1"/>
      <c r="AA3010" s="1"/>
      <c r="AB3010" s="1"/>
      <c r="AC3010" s="1"/>
      <c r="AD3010" s="1"/>
      <c r="AE3010" s="1"/>
      <c r="AF3010" s="1"/>
      <c r="AG3010" s="1"/>
      <c r="AH3010" s="1"/>
      <c r="AI3010" s="1"/>
      <c r="AJ3010" s="1"/>
      <c r="AK3010" s="1"/>
      <c r="AL3010" s="1"/>
      <c r="AM3010" s="1"/>
      <c r="AN3010" s="1"/>
      <c r="AO3010" s="1"/>
      <c r="AP3010" s="1"/>
    </row>
    <row r="3011" ht="15.75" customHeight="1">
      <c r="A3011" s="1"/>
      <c r="B3011" s="1"/>
      <c r="C3011" s="1"/>
      <c r="D3011" s="133"/>
      <c r="E3011" s="1"/>
      <c r="F3011" s="1"/>
      <c r="G3011" s="1"/>
      <c r="H3011" s="1"/>
      <c r="I3011" s="1"/>
      <c r="J3011" s="1"/>
      <c r="K3011" s="1"/>
      <c r="L3011" s="1"/>
      <c r="M3011" s="1"/>
      <c r="N3011" s="1"/>
      <c r="O3011" s="1"/>
      <c r="P3011" s="1"/>
      <c r="Q3011" s="1"/>
      <c r="R3011" s="1"/>
      <c r="S3011" s="1"/>
      <c r="T3011" s="1"/>
      <c r="U3011" s="1"/>
      <c r="V3011" s="1"/>
      <c r="W3011" s="1"/>
      <c r="X3011" s="1"/>
      <c r="Y3011" s="1"/>
      <c r="Z3011" s="1"/>
      <c r="AA3011" s="1"/>
      <c r="AB3011" s="1"/>
      <c r="AC3011" s="1"/>
      <c r="AD3011" s="1"/>
      <c r="AE3011" s="1"/>
      <c r="AF3011" s="1"/>
      <c r="AG3011" s="1"/>
      <c r="AH3011" s="1"/>
      <c r="AI3011" s="1"/>
      <c r="AJ3011" s="1"/>
      <c r="AK3011" s="1"/>
      <c r="AL3011" s="1"/>
      <c r="AM3011" s="1"/>
      <c r="AN3011" s="1"/>
      <c r="AO3011" s="1"/>
      <c r="AP3011" s="1"/>
    </row>
    <row r="3012" ht="15.75" customHeight="1">
      <c r="A3012" s="1"/>
      <c r="B3012" s="1"/>
      <c r="C3012" s="1"/>
      <c r="D3012" s="133"/>
      <c r="E3012" s="1"/>
      <c r="F3012" s="1"/>
      <c r="G3012" s="1"/>
      <c r="H3012" s="1"/>
      <c r="I3012" s="1"/>
      <c r="J3012" s="1"/>
      <c r="K3012" s="1"/>
      <c r="L3012" s="1"/>
      <c r="M3012" s="1"/>
      <c r="N3012" s="1"/>
      <c r="O3012" s="1"/>
      <c r="P3012" s="1"/>
      <c r="Q3012" s="1"/>
      <c r="R3012" s="1"/>
      <c r="S3012" s="1"/>
      <c r="T3012" s="1"/>
      <c r="U3012" s="1"/>
      <c r="V3012" s="1"/>
      <c r="W3012" s="1"/>
      <c r="X3012" s="1"/>
      <c r="Y3012" s="1"/>
      <c r="Z3012" s="1"/>
      <c r="AA3012" s="1"/>
      <c r="AB3012" s="1"/>
      <c r="AC3012" s="1"/>
      <c r="AD3012" s="1"/>
      <c r="AE3012" s="1"/>
      <c r="AF3012" s="1"/>
      <c r="AG3012" s="1"/>
      <c r="AH3012" s="1"/>
      <c r="AI3012" s="1"/>
      <c r="AJ3012" s="1"/>
      <c r="AK3012" s="1"/>
      <c r="AL3012" s="1"/>
      <c r="AM3012" s="1"/>
      <c r="AN3012" s="1"/>
      <c r="AO3012" s="1"/>
      <c r="AP3012" s="1"/>
    </row>
    <row r="3013" ht="15.75" customHeight="1">
      <c r="A3013" s="1"/>
      <c r="B3013" s="1"/>
      <c r="C3013" s="1"/>
      <c r="D3013" s="133"/>
      <c r="E3013" s="1"/>
      <c r="F3013" s="1"/>
      <c r="G3013" s="1"/>
      <c r="H3013" s="1"/>
      <c r="I3013" s="1"/>
      <c r="J3013" s="1"/>
      <c r="K3013" s="1"/>
      <c r="L3013" s="1"/>
      <c r="M3013" s="1"/>
      <c r="N3013" s="1"/>
      <c r="O3013" s="1"/>
      <c r="P3013" s="1"/>
      <c r="Q3013" s="1"/>
      <c r="R3013" s="1"/>
      <c r="S3013" s="1"/>
      <c r="T3013" s="1"/>
      <c r="U3013" s="1"/>
      <c r="V3013" s="1"/>
      <c r="W3013" s="1"/>
      <c r="X3013" s="1"/>
      <c r="Y3013" s="1"/>
      <c r="Z3013" s="1"/>
      <c r="AA3013" s="1"/>
      <c r="AB3013" s="1"/>
      <c r="AC3013" s="1"/>
      <c r="AD3013" s="1"/>
      <c r="AE3013" s="1"/>
      <c r="AF3013" s="1"/>
      <c r="AG3013" s="1"/>
      <c r="AH3013" s="1"/>
      <c r="AI3013" s="1"/>
      <c r="AJ3013" s="1"/>
      <c r="AK3013" s="1"/>
      <c r="AL3013" s="1"/>
      <c r="AM3013" s="1"/>
      <c r="AN3013" s="1"/>
      <c r="AO3013" s="1"/>
      <c r="AP3013" s="1"/>
    </row>
    <row r="3014" ht="15.75" customHeight="1">
      <c r="A3014" s="1"/>
      <c r="B3014" s="1"/>
      <c r="C3014" s="1"/>
      <c r="D3014" s="133"/>
      <c r="E3014" s="1"/>
      <c r="F3014" s="1"/>
      <c r="G3014" s="1"/>
      <c r="H3014" s="1"/>
      <c r="I3014" s="1"/>
      <c r="J3014" s="1"/>
      <c r="K3014" s="1"/>
      <c r="L3014" s="1"/>
      <c r="M3014" s="1"/>
      <c r="N3014" s="1"/>
      <c r="O3014" s="1"/>
      <c r="P3014" s="1"/>
      <c r="Q3014" s="1"/>
      <c r="R3014" s="1"/>
      <c r="S3014" s="1"/>
      <c r="T3014" s="1"/>
      <c r="U3014" s="1"/>
      <c r="V3014" s="1"/>
      <c r="W3014" s="1"/>
      <c r="X3014" s="1"/>
      <c r="Y3014" s="1"/>
      <c r="Z3014" s="1"/>
      <c r="AA3014" s="1"/>
      <c r="AB3014" s="1"/>
      <c r="AC3014" s="1"/>
      <c r="AD3014" s="1"/>
      <c r="AE3014" s="1"/>
      <c r="AF3014" s="1"/>
      <c r="AG3014" s="1"/>
      <c r="AH3014" s="1"/>
      <c r="AI3014" s="1"/>
      <c r="AJ3014" s="1"/>
      <c r="AK3014" s="1"/>
      <c r="AL3014" s="1"/>
      <c r="AM3014" s="1"/>
      <c r="AN3014" s="1"/>
      <c r="AO3014" s="1"/>
      <c r="AP3014" s="1"/>
    </row>
    <row r="3015" ht="15.75" customHeight="1">
      <c r="A3015" s="1"/>
      <c r="B3015" s="1"/>
      <c r="C3015" s="1"/>
      <c r="D3015" s="133"/>
      <c r="E3015" s="1"/>
      <c r="F3015" s="1"/>
      <c r="G3015" s="1"/>
      <c r="H3015" s="1"/>
      <c r="I3015" s="1"/>
      <c r="J3015" s="1"/>
      <c r="K3015" s="1"/>
      <c r="L3015" s="1"/>
      <c r="M3015" s="1"/>
      <c r="N3015" s="1"/>
      <c r="O3015" s="1"/>
      <c r="P3015" s="1"/>
      <c r="Q3015" s="1"/>
      <c r="R3015" s="1"/>
      <c r="S3015" s="1"/>
      <c r="T3015" s="1"/>
      <c r="U3015" s="1"/>
      <c r="V3015" s="1"/>
      <c r="W3015" s="1"/>
      <c r="X3015" s="1"/>
      <c r="Y3015" s="1"/>
      <c r="Z3015" s="1"/>
      <c r="AA3015" s="1"/>
      <c r="AB3015" s="1"/>
      <c r="AC3015" s="1"/>
      <c r="AD3015" s="1"/>
      <c r="AE3015" s="1"/>
      <c r="AF3015" s="1"/>
      <c r="AG3015" s="1"/>
      <c r="AH3015" s="1"/>
      <c r="AI3015" s="1"/>
      <c r="AJ3015" s="1"/>
      <c r="AK3015" s="1"/>
      <c r="AL3015" s="1"/>
      <c r="AM3015" s="1"/>
      <c r="AN3015" s="1"/>
      <c r="AO3015" s="1"/>
      <c r="AP3015" s="1"/>
    </row>
    <row r="3016" ht="15.75" customHeight="1">
      <c r="A3016" s="1"/>
      <c r="B3016" s="1"/>
      <c r="C3016" s="1"/>
      <c r="D3016" s="133"/>
      <c r="E3016" s="1"/>
      <c r="F3016" s="1"/>
      <c r="G3016" s="1"/>
      <c r="H3016" s="1"/>
      <c r="I3016" s="1"/>
      <c r="J3016" s="1"/>
      <c r="K3016" s="1"/>
      <c r="L3016" s="1"/>
      <c r="M3016" s="1"/>
      <c r="N3016" s="1"/>
      <c r="O3016" s="1"/>
      <c r="P3016" s="1"/>
      <c r="Q3016" s="1"/>
      <c r="R3016" s="1"/>
      <c r="S3016" s="1"/>
      <c r="T3016" s="1"/>
      <c r="U3016" s="1"/>
      <c r="V3016" s="1"/>
      <c r="W3016" s="1"/>
      <c r="X3016" s="1"/>
      <c r="Y3016" s="1"/>
      <c r="Z3016" s="1"/>
      <c r="AA3016" s="1"/>
      <c r="AB3016" s="1"/>
      <c r="AC3016" s="1"/>
      <c r="AD3016" s="1"/>
      <c r="AE3016" s="1"/>
      <c r="AF3016" s="1"/>
      <c r="AG3016" s="1"/>
      <c r="AH3016" s="1"/>
      <c r="AI3016" s="1"/>
      <c r="AJ3016" s="1"/>
      <c r="AK3016" s="1"/>
      <c r="AL3016" s="1"/>
      <c r="AM3016" s="1"/>
      <c r="AN3016" s="1"/>
      <c r="AO3016" s="1"/>
      <c r="AP3016" s="1"/>
    </row>
    <row r="3017" ht="15.75" customHeight="1">
      <c r="A3017" s="1"/>
      <c r="B3017" s="1"/>
      <c r="C3017" s="1"/>
      <c r="D3017" s="133"/>
      <c r="E3017" s="1"/>
      <c r="F3017" s="1"/>
      <c r="G3017" s="1"/>
      <c r="H3017" s="1"/>
      <c r="I3017" s="1"/>
      <c r="J3017" s="1"/>
      <c r="K3017" s="1"/>
      <c r="L3017" s="1"/>
      <c r="M3017" s="1"/>
      <c r="N3017" s="1"/>
      <c r="O3017" s="1"/>
      <c r="P3017" s="1"/>
      <c r="Q3017" s="1"/>
      <c r="R3017" s="1"/>
      <c r="S3017" s="1"/>
      <c r="T3017" s="1"/>
      <c r="U3017" s="1"/>
      <c r="V3017" s="1"/>
      <c r="W3017" s="1"/>
      <c r="X3017" s="1"/>
      <c r="Y3017" s="1"/>
      <c r="Z3017" s="1"/>
      <c r="AA3017" s="1"/>
      <c r="AB3017" s="1"/>
      <c r="AC3017" s="1"/>
      <c r="AD3017" s="1"/>
      <c r="AE3017" s="1"/>
      <c r="AF3017" s="1"/>
      <c r="AG3017" s="1"/>
      <c r="AH3017" s="1"/>
      <c r="AI3017" s="1"/>
      <c r="AJ3017" s="1"/>
      <c r="AK3017" s="1"/>
      <c r="AL3017" s="1"/>
      <c r="AM3017" s="1"/>
      <c r="AN3017" s="1"/>
      <c r="AO3017" s="1"/>
      <c r="AP3017" s="1"/>
    </row>
    <row r="3018" ht="15.75" customHeight="1">
      <c r="A3018" s="1"/>
      <c r="B3018" s="1"/>
      <c r="C3018" s="1"/>
      <c r="D3018" s="133"/>
      <c r="E3018" s="1"/>
      <c r="F3018" s="1"/>
      <c r="G3018" s="1"/>
      <c r="H3018" s="1"/>
      <c r="I3018" s="1"/>
      <c r="J3018" s="1"/>
      <c r="K3018" s="1"/>
      <c r="L3018" s="1"/>
      <c r="M3018" s="1"/>
      <c r="N3018" s="1"/>
      <c r="O3018" s="1"/>
      <c r="P3018" s="1"/>
      <c r="Q3018" s="1"/>
      <c r="R3018" s="1"/>
      <c r="S3018" s="1"/>
      <c r="T3018" s="1"/>
      <c r="U3018" s="1"/>
      <c r="V3018" s="1"/>
      <c r="W3018" s="1"/>
      <c r="X3018" s="1"/>
      <c r="Y3018" s="1"/>
      <c r="Z3018" s="1"/>
      <c r="AA3018" s="1"/>
      <c r="AB3018" s="1"/>
      <c r="AC3018" s="1"/>
      <c r="AD3018" s="1"/>
      <c r="AE3018" s="1"/>
      <c r="AF3018" s="1"/>
      <c r="AG3018" s="1"/>
      <c r="AH3018" s="1"/>
      <c r="AI3018" s="1"/>
      <c r="AJ3018" s="1"/>
      <c r="AK3018" s="1"/>
      <c r="AL3018" s="1"/>
      <c r="AM3018" s="1"/>
      <c r="AN3018" s="1"/>
      <c r="AO3018" s="1"/>
      <c r="AP3018" s="1"/>
    </row>
    <row r="3019" ht="15.75" customHeight="1">
      <c r="A3019" s="1"/>
      <c r="B3019" s="1"/>
      <c r="C3019" s="1"/>
      <c r="D3019" s="133"/>
      <c r="E3019" s="1"/>
      <c r="F3019" s="1"/>
      <c r="G3019" s="1"/>
      <c r="H3019" s="1"/>
      <c r="I3019" s="1"/>
      <c r="J3019" s="1"/>
      <c r="K3019" s="1"/>
      <c r="L3019" s="1"/>
      <c r="M3019" s="1"/>
      <c r="N3019" s="1"/>
      <c r="O3019" s="1"/>
      <c r="P3019" s="1"/>
      <c r="Q3019" s="1"/>
      <c r="R3019" s="1"/>
      <c r="S3019" s="1"/>
      <c r="T3019" s="1"/>
      <c r="U3019" s="1"/>
      <c r="V3019" s="1"/>
      <c r="W3019" s="1"/>
      <c r="X3019" s="1"/>
      <c r="Y3019" s="1"/>
      <c r="Z3019" s="1"/>
      <c r="AA3019" s="1"/>
      <c r="AB3019" s="1"/>
      <c r="AC3019" s="1"/>
      <c r="AD3019" s="1"/>
      <c r="AE3019" s="1"/>
      <c r="AF3019" s="1"/>
      <c r="AG3019" s="1"/>
      <c r="AH3019" s="1"/>
      <c r="AI3019" s="1"/>
      <c r="AJ3019" s="1"/>
      <c r="AK3019" s="1"/>
      <c r="AL3019" s="1"/>
      <c r="AM3019" s="1"/>
      <c r="AN3019" s="1"/>
      <c r="AO3019" s="1"/>
      <c r="AP3019" s="1"/>
    </row>
    <row r="3020" ht="15.75" customHeight="1">
      <c r="A3020" s="1"/>
      <c r="B3020" s="1"/>
      <c r="C3020" s="1"/>
      <c r="D3020" s="133"/>
      <c r="E3020" s="1"/>
      <c r="F3020" s="1"/>
      <c r="G3020" s="1"/>
      <c r="H3020" s="1"/>
      <c r="I3020" s="1"/>
      <c r="J3020" s="1"/>
      <c r="K3020" s="1"/>
      <c r="L3020" s="1"/>
      <c r="M3020" s="1"/>
      <c r="N3020" s="1"/>
      <c r="O3020" s="1"/>
      <c r="P3020" s="1"/>
      <c r="Q3020" s="1"/>
      <c r="R3020" s="1"/>
      <c r="S3020" s="1"/>
      <c r="T3020" s="1"/>
      <c r="U3020" s="1"/>
      <c r="V3020" s="1"/>
      <c r="W3020" s="1"/>
      <c r="X3020" s="1"/>
      <c r="Y3020" s="1"/>
      <c r="Z3020" s="1"/>
      <c r="AA3020" s="1"/>
      <c r="AB3020" s="1"/>
      <c r="AC3020" s="1"/>
      <c r="AD3020" s="1"/>
      <c r="AE3020" s="1"/>
      <c r="AF3020" s="1"/>
      <c r="AG3020" s="1"/>
      <c r="AH3020" s="1"/>
      <c r="AI3020" s="1"/>
      <c r="AJ3020" s="1"/>
      <c r="AK3020" s="1"/>
      <c r="AL3020" s="1"/>
      <c r="AM3020" s="1"/>
      <c r="AN3020" s="1"/>
      <c r="AO3020" s="1"/>
      <c r="AP3020" s="1"/>
    </row>
    <row r="3021" ht="15.75" customHeight="1">
      <c r="A3021" s="1"/>
      <c r="B3021" s="1"/>
      <c r="C3021" s="1"/>
      <c r="D3021" s="133"/>
      <c r="E3021" s="1"/>
      <c r="F3021" s="1"/>
      <c r="G3021" s="1"/>
      <c r="H3021" s="1"/>
      <c r="I3021" s="1"/>
      <c r="J3021" s="1"/>
      <c r="K3021" s="1"/>
      <c r="L3021" s="1"/>
      <c r="M3021" s="1"/>
      <c r="N3021" s="1"/>
      <c r="O3021" s="1"/>
      <c r="P3021" s="1"/>
      <c r="Q3021" s="1"/>
      <c r="R3021" s="1"/>
      <c r="S3021" s="1"/>
      <c r="T3021" s="1"/>
      <c r="U3021" s="1"/>
      <c r="V3021" s="1"/>
      <c r="W3021" s="1"/>
      <c r="X3021" s="1"/>
      <c r="Y3021" s="1"/>
      <c r="Z3021" s="1"/>
      <c r="AA3021" s="1"/>
      <c r="AB3021" s="1"/>
      <c r="AC3021" s="1"/>
      <c r="AD3021" s="1"/>
      <c r="AE3021" s="1"/>
      <c r="AF3021" s="1"/>
      <c r="AG3021" s="1"/>
      <c r="AH3021" s="1"/>
      <c r="AI3021" s="1"/>
      <c r="AJ3021" s="1"/>
      <c r="AK3021" s="1"/>
      <c r="AL3021" s="1"/>
      <c r="AM3021" s="1"/>
      <c r="AN3021" s="1"/>
      <c r="AO3021" s="1"/>
      <c r="AP3021" s="1"/>
    </row>
    <row r="3022" ht="15.75" customHeight="1">
      <c r="A3022" s="1"/>
      <c r="B3022" s="1"/>
      <c r="C3022" s="1"/>
      <c r="D3022" s="133"/>
      <c r="E3022" s="1"/>
      <c r="F3022" s="1"/>
      <c r="G3022" s="1"/>
      <c r="H3022" s="1"/>
      <c r="I3022" s="1"/>
      <c r="J3022" s="1"/>
      <c r="K3022" s="1"/>
      <c r="L3022" s="1"/>
      <c r="M3022" s="1"/>
      <c r="N3022" s="1"/>
      <c r="O3022" s="1"/>
      <c r="P3022" s="1"/>
      <c r="Q3022" s="1"/>
      <c r="R3022" s="1"/>
      <c r="S3022" s="1"/>
      <c r="T3022" s="1"/>
      <c r="U3022" s="1"/>
      <c r="V3022" s="1"/>
      <c r="W3022" s="1"/>
      <c r="X3022" s="1"/>
      <c r="Y3022" s="1"/>
      <c r="Z3022" s="1"/>
      <c r="AA3022" s="1"/>
      <c r="AB3022" s="1"/>
      <c r="AC3022" s="1"/>
      <c r="AD3022" s="1"/>
      <c r="AE3022" s="1"/>
      <c r="AF3022" s="1"/>
      <c r="AG3022" s="1"/>
      <c r="AH3022" s="1"/>
      <c r="AI3022" s="1"/>
      <c r="AJ3022" s="1"/>
      <c r="AK3022" s="1"/>
      <c r="AL3022" s="1"/>
      <c r="AM3022" s="1"/>
      <c r="AN3022" s="1"/>
      <c r="AO3022" s="1"/>
      <c r="AP3022" s="1"/>
    </row>
    <row r="3023" ht="15.75" customHeight="1">
      <c r="A3023" s="1"/>
      <c r="B3023" s="1"/>
      <c r="C3023" s="1"/>
      <c r="D3023" s="133"/>
      <c r="E3023" s="1"/>
      <c r="F3023" s="1"/>
      <c r="G3023" s="1"/>
      <c r="H3023" s="1"/>
      <c r="I3023" s="1"/>
      <c r="J3023" s="1"/>
      <c r="K3023" s="1"/>
      <c r="L3023" s="1"/>
      <c r="M3023" s="1"/>
      <c r="N3023" s="1"/>
      <c r="O3023" s="1"/>
      <c r="P3023" s="1"/>
      <c r="Q3023" s="1"/>
      <c r="R3023" s="1"/>
      <c r="S3023" s="1"/>
      <c r="T3023" s="1"/>
      <c r="U3023" s="1"/>
      <c r="V3023" s="1"/>
      <c r="W3023" s="1"/>
      <c r="X3023" s="1"/>
      <c r="Y3023" s="1"/>
      <c r="Z3023" s="1"/>
      <c r="AA3023" s="1"/>
      <c r="AB3023" s="1"/>
      <c r="AC3023" s="1"/>
      <c r="AD3023" s="1"/>
      <c r="AE3023" s="1"/>
      <c r="AF3023" s="1"/>
      <c r="AG3023" s="1"/>
      <c r="AH3023" s="1"/>
      <c r="AI3023" s="1"/>
      <c r="AJ3023" s="1"/>
      <c r="AK3023" s="1"/>
      <c r="AL3023" s="1"/>
      <c r="AM3023" s="1"/>
      <c r="AN3023" s="1"/>
      <c r="AO3023" s="1"/>
      <c r="AP3023" s="1"/>
    </row>
    <row r="3024" ht="15.75" customHeight="1">
      <c r="A3024" s="1"/>
      <c r="B3024" s="1"/>
      <c r="C3024" s="1"/>
      <c r="D3024" s="133"/>
      <c r="E3024" s="1"/>
      <c r="F3024" s="1"/>
      <c r="G3024" s="1"/>
      <c r="H3024" s="1"/>
      <c r="I3024" s="1"/>
      <c r="J3024" s="1"/>
      <c r="K3024" s="1"/>
      <c r="L3024" s="1"/>
      <c r="M3024" s="1"/>
      <c r="N3024" s="1"/>
      <c r="O3024" s="1"/>
      <c r="P3024" s="1"/>
      <c r="Q3024" s="1"/>
      <c r="R3024" s="1"/>
      <c r="S3024" s="1"/>
      <c r="T3024" s="1"/>
      <c r="U3024" s="1"/>
      <c r="V3024" s="1"/>
      <c r="W3024" s="1"/>
      <c r="X3024" s="1"/>
      <c r="Y3024" s="1"/>
      <c r="Z3024" s="1"/>
      <c r="AA3024" s="1"/>
      <c r="AB3024" s="1"/>
      <c r="AC3024" s="1"/>
      <c r="AD3024" s="1"/>
      <c r="AE3024" s="1"/>
      <c r="AF3024" s="1"/>
      <c r="AG3024" s="1"/>
      <c r="AH3024" s="1"/>
      <c r="AI3024" s="1"/>
      <c r="AJ3024" s="1"/>
      <c r="AK3024" s="1"/>
      <c r="AL3024" s="1"/>
      <c r="AM3024" s="1"/>
      <c r="AN3024" s="1"/>
      <c r="AO3024" s="1"/>
      <c r="AP3024" s="1"/>
    </row>
    <row r="3025" ht="15.75" customHeight="1">
      <c r="A3025" s="1"/>
      <c r="B3025" s="1"/>
      <c r="C3025" s="1"/>
      <c r="D3025" s="133"/>
      <c r="E3025" s="1"/>
      <c r="F3025" s="1"/>
      <c r="G3025" s="1"/>
      <c r="H3025" s="1"/>
      <c r="I3025" s="1"/>
      <c r="J3025" s="1"/>
      <c r="K3025" s="1"/>
      <c r="L3025" s="1"/>
      <c r="M3025" s="1"/>
      <c r="N3025" s="1"/>
      <c r="O3025" s="1"/>
      <c r="P3025" s="1"/>
      <c r="Q3025" s="1"/>
      <c r="R3025" s="1"/>
      <c r="S3025" s="1"/>
      <c r="T3025" s="1"/>
      <c r="U3025" s="1"/>
      <c r="V3025" s="1"/>
      <c r="W3025" s="1"/>
      <c r="X3025" s="1"/>
      <c r="Y3025" s="1"/>
      <c r="Z3025" s="1"/>
      <c r="AA3025" s="1"/>
      <c r="AB3025" s="1"/>
      <c r="AC3025" s="1"/>
      <c r="AD3025" s="1"/>
      <c r="AE3025" s="1"/>
      <c r="AF3025" s="1"/>
      <c r="AG3025" s="1"/>
      <c r="AH3025" s="1"/>
      <c r="AI3025" s="1"/>
      <c r="AJ3025" s="1"/>
      <c r="AK3025" s="1"/>
      <c r="AL3025" s="1"/>
      <c r="AM3025" s="1"/>
      <c r="AN3025" s="1"/>
      <c r="AO3025" s="1"/>
      <c r="AP3025" s="1"/>
    </row>
    <row r="3026" ht="15.75" customHeight="1">
      <c r="A3026" s="1"/>
      <c r="B3026" s="1"/>
      <c r="C3026" s="1"/>
      <c r="D3026" s="133"/>
      <c r="E3026" s="1"/>
      <c r="F3026" s="1"/>
      <c r="G3026" s="1"/>
      <c r="H3026" s="1"/>
      <c r="I3026" s="1"/>
      <c r="J3026" s="1"/>
      <c r="K3026" s="1"/>
      <c r="L3026" s="1"/>
      <c r="M3026" s="1"/>
      <c r="N3026" s="1"/>
      <c r="O3026" s="1"/>
      <c r="P3026" s="1"/>
      <c r="Q3026" s="1"/>
      <c r="R3026" s="1"/>
      <c r="S3026" s="1"/>
      <c r="T3026" s="1"/>
      <c r="U3026" s="1"/>
      <c r="V3026" s="1"/>
      <c r="W3026" s="1"/>
      <c r="X3026" s="1"/>
      <c r="Y3026" s="1"/>
      <c r="Z3026" s="1"/>
      <c r="AA3026" s="1"/>
      <c r="AB3026" s="1"/>
      <c r="AC3026" s="1"/>
      <c r="AD3026" s="1"/>
      <c r="AE3026" s="1"/>
      <c r="AF3026" s="1"/>
      <c r="AG3026" s="1"/>
      <c r="AH3026" s="1"/>
      <c r="AI3026" s="1"/>
      <c r="AJ3026" s="1"/>
      <c r="AK3026" s="1"/>
      <c r="AL3026" s="1"/>
      <c r="AM3026" s="1"/>
      <c r="AN3026" s="1"/>
      <c r="AO3026" s="1"/>
      <c r="AP3026" s="1"/>
    </row>
    <row r="3027" ht="15.75" customHeight="1">
      <c r="A3027" s="1"/>
      <c r="B3027" s="1"/>
      <c r="C3027" s="1"/>
      <c r="D3027" s="133"/>
      <c r="E3027" s="1"/>
      <c r="F3027" s="1"/>
      <c r="G3027" s="1"/>
      <c r="H3027" s="1"/>
      <c r="I3027" s="1"/>
      <c r="J3027" s="1"/>
      <c r="K3027" s="1"/>
      <c r="L3027" s="1"/>
      <c r="M3027" s="1"/>
      <c r="N3027" s="1"/>
      <c r="O3027" s="1"/>
      <c r="P3027" s="1"/>
      <c r="Q3027" s="1"/>
      <c r="R3027" s="1"/>
      <c r="S3027" s="1"/>
      <c r="T3027" s="1"/>
      <c r="U3027" s="1"/>
      <c r="V3027" s="1"/>
      <c r="W3027" s="1"/>
      <c r="X3027" s="1"/>
      <c r="Y3027" s="1"/>
      <c r="Z3027" s="1"/>
      <c r="AA3027" s="1"/>
      <c r="AB3027" s="1"/>
      <c r="AC3027" s="1"/>
      <c r="AD3027" s="1"/>
      <c r="AE3027" s="1"/>
      <c r="AF3027" s="1"/>
      <c r="AG3027" s="1"/>
      <c r="AH3027" s="1"/>
      <c r="AI3027" s="1"/>
      <c r="AJ3027" s="1"/>
      <c r="AK3027" s="1"/>
      <c r="AL3027" s="1"/>
      <c r="AM3027" s="1"/>
      <c r="AN3027" s="1"/>
      <c r="AO3027" s="1"/>
      <c r="AP3027" s="1"/>
    </row>
    <row r="3028" ht="15.75" customHeight="1">
      <c r="A3028" s="1"/>
      <c r="B3028" s="1"/>
      <c r="C3028" s="1"/>
      <c r="D3028" s="133"/>
      <c r="E3028" s="1"/>
      <c r="F3028" s="1"/>
      <c r="G3028" s="1"/>
      <c r="H3028" s="1"/>
      <c r="I3028" s="1"/>
      <c r="J3028" s="1"/>
      <c r="K3028" s="1"/>
      <c r="L3028" s="1"/>
      <c r="M3028" s="1"/>
      <c r="N3028" s="1"/>
      <c r="O3028" s="1"/>
      <c r="P3028" s="1"/>
      <c r="Q3028" s="1"/>
      <c r="R3028" s="1"/>
      <c r="S3028" s="1"/>
      <c r="T3028" s="1"/>
      <c r="U3028" s="1"/>
      <c r="V3028" s="1"/>
      <c r="W3028" s="1"/>
      <c r="X3028" s="1"/>
      <c r="Y3028" s="1"/>
      <c r="Z3028" s="1"/>
      <c r="AA3028" s="1"/>
      <c r="AB3028" s="1"/>
      <c r="AC3028" s="1"/>
      <c r="AD3028" s="1"/>
      <c r="AE3028" s="1"/>
      <c r="AF3028" s="1"/>
      <c r="AG3028" s="1"/>
      <c r="AH3028" s="1"/>
      <c r="AI3028" s="1"/>
      <c r="AJ3028" s="1"/>
      <c r="AK3028" s="1"/>
      <c r="AL3028" s="1"/>
      <c r="AM3028" s="1"/>
      <c r="AN3028" s="1"/>
      <c r="AO3028" s="1"/>
      <c r="AP3028" s="1"/>
    </row>
    <row r="3029" ht="15.75" customHeight="1">
      <c r="A3029" s="1"/>
      <c r="B3029" s="1"/>
      <c r="C3029" s="1"/>
      <c r="D3029" s="133"/>
      <c r="E3029" s="1"/>
      <c r="F3029" s="1"/>
      <c r="G3029" s="1"/>
      <c r="H3029" s="1"/>
      <c r="I3029" s="1"/>
      <c r="J3029" s="1"/>
      <c r="K3029" s="1"/>
      <c r="L3029" s="1"/>
      <c r="M3029" s="1"/>
      <c r="N3029" s="1"/>
      <c r="O3029" s="1"/>
      <c r="P3029" s="1"/>
      <c r="Q3029" s="1"/>
      <c r="R3029" s="1"/>
      <c r="S3029" s="1"/>
      <c r="T3029" s="1"/>
      <c r="U3029" s="1"/>
      <c r="V3029" s="1"/>
      <c r="W3029" s="1"/>
      <c r="X3029" s="1"/>
      <c r="Y3029" s="1"/>
      <c r="Z3029" s="1"/>
      <c r="AA3029" s="1"/>
      <c r="AB3029" s="1"/>
      <c r="AC3029" s="1"/>
      <c r="AD3029" s="1"/>
      <c r="AE3029" s="1"/>
      <c r="AF3029" s="1"/>
      <c r="AG3029" s="1"/>
      <c r="AH3029" s="1"/>
      <c r="AI3029" s="1"/>
      <c r="AJ3029" s="1"/>
      <c r="AK3029" s="1"/>
      <c r="AL3029" s="1"/>
      <c r="AM3029" s="1"/>
      <c r="AN3029" s="1"/>
      <c r="AO3029" s="1"/>
      <c r="AP3029" s="1"/>
    </row>
    <row r="3030" ht="15.75" customHeight="1">
      <c r="A3030" s="1"/>
      <c r="B3030" s="1"/>
      <c r="C3030" s="1"/>
      <c r="D3030" s="133"/>
      <c r="E3030" s="1"/>
      <c r="F3030" s="1"/>
      <c r="G3030" s="1"/>
      <c r="H3030" s="1"/>
      <c r="I3030" s="1"/>
      <c r="J3030" s="1"/>
      <c r="K3030" s="1"/>
      <c r="L3030" s="1"/>
      <c r="M3030" s="1"/>
      <c r="N3030" s="1"/>
      <c r="O3030" s="1"/>
      <c r="P3030" s="1"/>
      <c r="Q3030" s="1"/>
      <c r="R3030" s="1"/>
      <c r="S3030" s="1"/>
      <c r="T3030" s="1"/>
      <c r="U3030" s="1"/>
      <c r="V3030" s="1"/>
      <c r="W3030" s="1"/>
      <c r="X3030" s="1"/>
      <c r="Y3030" s="1"/>
      <c r="Z3030" s="1"/>
      <c r="AA3030" s="1"/>
      <c r="AB3030" s="1"/>
      <c r="AC3030" s="1"/>
      <c r="AD3030" s="1"/>
      <c r="AE3030" s="1"/>
      <c r="AF3030" s="1"/>
      <c r="AG3030" s="1"/>
      <c r="AH3030" s="1"/>
      <c r="AI3030" s="1"/>
      <c r="AJ3030" s="1"/>
      <c r="AK3030" s="1"/>
      <c r="AL3030" s="1"/>
      <c r="AM3030" s="1"/>
      <c r="AN3030" s="1"/>
      <c r="AO3030" s="1"/>
      <c r="AP3030" s="1"/>
    </row>
    <row r="3031" ht="15.75" customHeight="1">
      <c r="A3031" s="1"/>
      <c r="B3031" s="1"/>
      <c r="C3031" s="1"/>
      <c r="D3031" s="133"/>
      <c r="E3031" s="1"/>
      <c r="F3031" s="1"/>
      <c r="G3031" s="1"/>
      <c r="H3031" s="1"/>
      <c r="I3031" s="1"/>
      <c r="J3031" s="1"/>
      <c r="K3031" s="1"/>
      <c r="L3031" s="1"/>
      <c r="M3031" s="1"/>
      <c r="N3031" s="1"/>
      <c r="O3031" s="1"/>
      <c r="P3031" s="1"/>
      <c r="Q3031" s="1"/>
      <c r="R3031" s="1"/>
      <c r="S3031" s="1"/>
      <c r="T3031" s="1"/>
      <c r="U3031" s="1"/>
      <c r="V3031" s="1"/>
      <c r="W3031" s="1"/>
      <c r="X3031" s="1"/>
      <c r="Y3031" s="1"/>
      <c r="Z3031" s="1"/>
      <c r="AA3031" s="1"/>
      <c r="AB3031" s="1"/>
      <c r="AC3031" s="1"/>
      <c r="AD3031" s="1"/>
      <c r="AE3031" s="1"/>
      <c r="AF3031" s="1"/>
      <c r="AG3031" s="1"/>
      <c r="AH3031" s="1"/>
      <c r="AI3031" s="1"/>
      <c r="AJ3031" s="1"/>
      <c r="AK3031" s="1"/>
      <c r="AL3031" s="1"/>
      <c r="AM3031" s="1"/>
      <c r="AN3031" s="1"/>
      <c r="AO3031" s="1"/>
      <c r="AP3031" s="1"/>
    </row>
    <row r="3032" ht="15.75" customHeight="1">
      <c r="A3032" s="1"/>
      <c r="B3032" s="1"/>
      <c r="C3032" s="1"/>
      <c r="D3032" s="133"/>
      <c r="E3032" s="1"/>
      <c r="F3032" s="1"/>
      <c r="G3032" s="1"/>
      <c r="H3032" s="1"/>
      <c r="I3032" s="1"/>
      <c r="J3032" s="1"/>
      <c r="K3032" s="1"/>
      <c r="L3032" s="1"/>
      <c r="M3032" s="1"/>
      <c r="N3032" s="1"/>
      <c r="O3032" s="1"/>
      <c r="P3032" s="1"/>
      <c r="Q3032" s="1"/>
      <c r="R3032" s="1"/>
      <c r="S3032" s="1"/>
      <c r="T3032" s="1"/>
      <c r="U3032" s="1"/>
      <c r="V3032" s="1"/>
      <c r="W3032" s="1"/>
      <c r="X3032" s="1"/>
      <c r="Y3032" s="1"/>
      <c r="Z3032" s="1"/>
      <c r="AA3032" s="1"/>
      <c r="AB3032" s="1"/>
      <c r="AC3032" s="1"/>
      <c r="AD3032" s="1"/>
      <c r="AE3032" s="1"/>
      <c r="AF3032" s="1"/>
      <c r="AG3032" s="1"/>
      <c r="AH3032" s="1"/>
      <c r="AI3032" s="1"/>
      <c r="AJ3032" s="1"/>
      <c r="AK3032" s="1"/>
      <c r="AL3032" s="1"/>
      <c r="AM3032" s="1"/>
      <c r="AN3032" s="1"/>
      <c r="AO3032" s="1"/>
      <c r="AP3032" s="1"/>
    </row>
    <row r="3033" ht="15.75" customHeight="1">
      <c r="A3033" s="1"/>
      <c r="B3033" s="1"/>
      <c r="C3033" s="1"/>
      <c r="D3033" s="133"/>
      <c r="E3033" s="1"/>
      <c r="F3033" s="1"/>
      <c r="G3033" s="1"/>
      <c r="H3033" s="1"/>
      <c r="I3033" s="1"/>
      <c r="J3033" s="1"/>
      <c r="K3033" s="1"/>
      <c r="L3033" s="1"/>
      <c r="M3033" s="1"/>
      <c r="N3033" s="1"/>
      <c r="O3033" s="1"/>
      <c r="P3033" s="1"/>
      <c r="Q3033" s="1"/>
      <c r="R3033" s="1"/>
      <c r="S3033" s="1"/>
      <c r="T3033" s="1"/>
      <c r="U3033" s="1"/>
      <c r="V3033" s="1"/>
      <c r="W3033" s="1"/>
      <c r="X3033" s="1"/>
      <c r="Y3033" s="1"/>
      <c r="Z3033" s="1"/>
      <c r="AA3033" s="1"/>
      <c r="AB3033" s="1"/>
      <c r="AC3033" s="1"/>
      <c r="AD3033" s="1"/>
      <c r="AE3033" s="1"/>
      <c r="AF3033" s="1"/>
      <c r="AG3033" s="1"/>
      <c r="AH3033" s="1"/>
      <c r="AI3033" s="1"/>
      <c r="AJ3033" s="1"/>
      <c r="AK3033" s="1"/>
      <c r="AL3033" s="1"/>
      <c r="AM3033" s="1"/>
      <c r="AN3033" s="1"/>
      <c r="AO3033" s="1"/>
      <c r="AP3033" s="1"/>
    </row>
    <row r="3034" ht="15.75" customHeight="1">
      <c r="A3034" s="1"/>
      <c r="B3034" s="1"/>
      <c r="C3034" s="1"/>
      <c r="D3034" s="133"/>
      <c r="E3034" s="1"/>
      <c r="F3034" s="1"/>
      <c r="G3034" s="1"/>
      <c r="H3034" s="1"/>
      <c r="I3034" s="1"/>
      <c r="J3034" s="1"/>
      <c r="K3034" s="1"/>
      <c r="L3034" s="1"/>
      <c r="M3034" s="1"/>
      <c r="N3034" s="1"/>
      <c r="O3034" s="1"/>
      <c r="P3034" s="1"/>
      <c r="Q3034" s="1"/>
      <c r="R3034" s="1"/>
      <c r="S3034" s="1"/>
      <c r="T3034" s="1"/>
      <c r="U3034" s="1"/>
      <c r="V3034" s="1"/>
      <c r="W3034" s="1"/>
      <c r="X3034" s="1"/>
      <c r="Y3034" s="1"/>
      <c r="Z3034" s="1"/>
      <c r="AA3034" s="1"/>
      <c r="AB3034" s="1"/>
      <c r="AC3034" s="1"/>
      <c r="AD3034" s="1"/>
      <c r="AE3034" s="1"/>
      <c r="AF3034" s="1"/>
      <c r="AG3034" s="1"/>
      <c r="AH3034" s="1"/>
      <c r="AI3034" s="1"/>
      <c r="AJ3034" s="1"/>
      <c r="AK3034" s="1"/>
      <c r="AL3034" s="1"/>
      <c r="AM3034" s="1"/>
      <c r="AN3034" s="1"/>
      <c r="AO3034" s="1"/>
      <c r="AP3034" s="1"/>
    </row>
    <row r="3035" ht="15.75" customHeight="1">
      <c r="A3035" s="1"/>
      <c r="B3035" s="1"/>
      <c r="C3035" s="1"/>
      <c r="D3035" s="133"/>
      <c r="E3035" s="1"/>
      <c r="F3035" s="1"/>
      <c r="G3035" s="1"/>
      <c r="H3035" s="1"/>
      <c r="I3035" s="1"/>
      <c r="J3035" s="1"/>
      <c r="K3035" s="1"/>
      <c r="L3035" s="1"/>
      <c r="M3035" s="1"/>
      <c r="N3035" s="1"/>
      <c r="O3035" s="1"/>
      <c r="P3035" s="1"/>
      <c r="Q3035" s="1"/>
      <c r="R3035" s="1"/>
      <c r="S3035" s="1"/>
      <c r="T3035" s="1"/>
      <c r="U3035" s="1"/>
      <c r="V3035" s="1"/>
      <c r="W3035" s="1"/>
      <c r="X3035" s="1"/>
      <c r="Y3035" s="1"/>
      <c r="Z3035" s="1"/>
      <c r="AA3035" s="1"/>
      <c r="AB3035" s="1"/>
      <c r="AC3035" s="1"/>
      <c r="AD3035" s="1"/>
      <c r="AE3035" s="1"/>
      <c r="AF3035" s="1"/>
      <c r="AG3035" s="1"/>
      <c r="AH3035" s="1"/>
      <c r="AI3035" s="1"/>
      <c r="AJ3035" s="1"/>
      <c r="AK3035" s="1"/>
      <c r="AL3035" s="1"/>
      <c r="AM3035" s="1"/>
      <c r="AN3035" s="1"/>
      <c r="AO3035" s="1"/>
      <c r="AP3035" s="1"/>
    </row>
    <row r="3036" ht="15.75" customHeight="1">
      <c r="A3036" s="1"/>
      <c r="B3036" s="1"/>
      <c r="C3036" s="1"/>
      <c r="D3036" s="133"/>
      <c r="E3036" s="1"/>
      <c r="F3036" s="1"/>
      <c r="G3036" s="1"/>
      <c r="H3036" s="1"/>
      <c r="I3036" s="1"/>
      <c r="J3036" s="1"/>
      <c r="K3036" s="1"/>
      <c r="L3036" s="1"/>
      <c r="M3036" s="1"/>
      <c r="N3036" s="1"/>
      <c r="O3036" s="1"/>
      <c r="P3036" s="1"/>
      <c r="Q3036" s="1"/>
      <c r="R3036" s="1"/>
      <c r="S3036" s="1"/>
      <c r="T3036" s="1"/>
      <c r="U3036" s="1"/>
      <c r="V3036" s="1"/>
      <c r="W3036" s="1"/>
      <c r="X3036" s="1"/>
      <c r="Y3036" s="1"/>
      <c r="Z3036" s="1"/>
      <c r="AA3036" s="1"/>
      <c r="AB3036" s="1"/>
      <c r="AC3036" s="1"/>
      <c r="AD3036" s="1"/>
      <c r="AE3036" s="1"/>
      <c r="AF3036" s="1"/>
      <c r="AG3036" s="1"/>
      <c r="AH3036" s="1"/>
      <c r="AI3036" s="1"/>
      <c r="AJ3036" s="1"/>
      <c r="AK3036" s="1"/>
      <c r="AL3036" s="1"/>
      <c r="AM3036" s="1"/>
      <c r="AN3036" s="1"/>
      <c r="AO3036" s="1"/>
      <c r="AP3036" s="1"/>
    </row>
    <row r="3037" ht="15.75" customHeight="1">
      <c r="A3037" s="1"/>
      <c r="B3037" s="1"/>
      <c r="C3037" s="1"/>
      <c r="D3037" s="133"/>
      <c r="E3037" s="1"/>
      <c r="F3037" s="1"/>
      <c r="G3037" s="1"/>
      <c r="H3037" s="1"/>
      <c r="I3037" s="1"/>
      <c r="J3037" s="1"/>
      <c r="K3037" s="1"/>
      <c r="L3037" s="1"/>
      <c r="M3037" s="1"/>
      <c r="N3037" s="1"/>
      <c r="O3037" s="1"/>
      <c r="P3037" s="1"/>
      <c r="Q3037" s="1"/>
      <c r="R3037" s="1"/>
      <c r="S3037" s="1"/>
      <c r="T3037" s="1"/>
      <c r="U3037" s="1"/>
      <c r="V3037" s="1"/>
      <c r="W3037" s="1"/>
      <c r="X3037" s="1"/>
      <c r="Y3037" s="1"/>
      <c r="Z3037" s="1"/>
      <c r="AA3037" s="1"/>
      <c r="AB3037" s="1"/>
      <c r="AC3037" s="1"/>
      <c r="AD3037" s="1"/>
      <c r="AE3037" s="1"/>
      <c r="AF3037" s="1"/>
      <c r="AG3037" s="1"/>
      <c r="AH3037" s="1"/>
      <c r="AI3037" s="1"/>
      <c r="AJ3037" s="1"/>
      <c r="AK3037" s="1"/>
      <c r="AL3037" s="1"/>
      <c r="AM3037" s="1"/>
      <c r="AN3037" s="1"/>
      <c r="AO3037" s="1"/>
      <c r="AP3037" s="1"/>
    </row>
    <row r="3038" ht="15.75" customHeight="1">
      <c r="A3038" s="1"/>
      <c r="B3038" s="1"/>
      <c r="C3038" s="1"/>
      <c r="D3038" s="133"/>
      <c r="E3038" s="1"/>
      <c r="F3038" s="1"/>
      <c r="G3038" s="1"/>
      <c r="H3038" s="1"/>
      <c r="I3038" s="1"/>
      <c r="J3038" s="1"/>
      <c r="K3038" s="1"/>
      <c r="L3038" s="1"/>
      <c r="M3038" s="1"/>
      <c r="N3038" s="1"/>
      <c r="O3038" s="1"/>
      <c r="P3038" s="1"/>
      <c r="Q3038" s="1"/>
      <c r="R3038" s="1"/>
      <c r="S3038" s="1"/>
      <c r="T3038" s="1"/>
      <c r="U3038" s="1"/>
      <c r="V3038" s="1"/>
      <c r="W3038" s="1"/>
      <c r="X3038" s="1"/>
      <c r="Y3038" s="1"/>
      <c r="Z3038" s="1"/>
      <c r="AA3038" s="1"/>
      <c r="AB3038" s="1"/>
      <c r="AC3038" s="1"/>
      <c r="AD3038" s="1"/>
      <c r="AE3038" s="1"/>
      <c r="AF3038" s="1"/>
      <c r="AG3038" s="1"/>
      <c r="AH3038" s="1"/>
      <c r="AI3038" s="1"/>
      <c r="AJ3038" s="1"/>
      <c r="AK3038" s="1"/>
      <c r="AL3038" s="1"/>
      <c r="AM3038" s="1"/>
      <c r="AN3038" s="1"/>
      <c r="AO3038" s="1"/>
      <c r="AP3038" s="1"/>
    </row>
    <row r="3039" ht="15.75" customHeight="1">
      <c r="A3039" s="1"/>
      <c r="B3039" s="1"/>
      <c r="C3039" s="1"/>
      <c r="D3039" s="133"/>
      <c r="E3039" s="1"/>
      <c r="F3039" s="1"/>
      <c r="G3039" s="1"/>
      <c r="H3039" s="1"/>
      <c r="I3039" s="1"/>
      <c r="J3039" s="1"/>
      <c r="K3039" s="1"/>
      <c r="L3039" s="1"/>
      <c r="M3039" s="1"/>
      <c r="N3039" s="1"/>
      <c r="O3039" s="1"/>
      <c r="P3039" s="1"/>
      <c r="Q3039" s="1"/>
      <c r="R3039" s="1"/>
      <c r="S3039" s="1"/>
      <c r="T3039" s="1"/>
      <c r="U3039" s="1"/>
      <c r="V3039" s="1"/>
      <c r="W3039" s="1"/>
      <c r="X3039" s="1"/>
      <c r="Y3039" s="1"/>
      <c r="Z3039" s="1"/>
      <c r="AA3039" s="1"/>
      <c r="AB3039" s="1"/>
      <c r="AC3039" s="1"/>
      <c r="AD3039" s="1"/>
      <c r="AE3039" s="1"/>
      <c r="AF3039" s="1"/>
      <c r="AG3039" s="1"/>
      <c r="AH3039" s="1"/>
      <c r="AI3039" s="1"/>
      <c r="AJ3039" s="1"/>
      <c r="AK3039" s="1"/>
      <c r="AL3039" s="1"/>
      <c r="AM3039" s="1"/>
      <c r="AN3039" s="1"/>
      <c r="AO3039" s="1"/>
      <c r="AP3039" s="1"/>
    </row>
    <row r="3040" ht="15.75" customHeight="1">
      <c r="A3040" s="1"/>
      <c r="B3040" s="1"/>
      <c r="C3040" s="1"/>
      <c r="D3040" s="133"/>
      <c r="E3040" s="1"/>
      <c r="F3040" s="1"/>
      <c r="G3040" s="1"/>
      <c r="H3040" s="1"/>
      <c r="I3040" s="1"/>
      <c r="J3040" s="1"/>
      <c r="K3040" s="1"/>
      <c r="L3040" s="1"/>
      <c r="M3040" s="1"/>
      <c r="N3040" s="1"/>
      <c r="O3040" s="1"/>
      <c r="P3040" s="1"/>
      <c r="Q3040" s="1"/>
      <c r="R3040" s="1"/>
      <c r="S3040" s="1"/>
      <c r="T3040" s="1"/>
      <c r="U3040" s="1"/>
      <c r="V3040" s="1"/>
      <c r="W3040" s="1"/>
      <c r="X3040" s="1"/>
      <c r="Y3040" s="1"/>
      <c r="Z3040" s="1"/>
      <c r="AA3040" s="1"/>
      <c r="AB3040" s="1"/>
      <c r="AC3040" s="1"/>
      <c r="AD3040" s="1"/>
      <c r="AE3040" s="1"/>
      <c r="AF3040" s="1"/>
      <c r="AG3040" s="1"/>
      <c r="AH3040" s="1"/>
      <c r="AI3040" s="1"/>
      <c r="AJ3040" s="1"/>
      <c r="AK3040" s="1"/>
      <c r="AL3040" s="1"/>
      <c r="AM3040" s="1"/>
      <c r="AN3040" s="1"/>
      <c r="AO3040" s="1"/>
      <c r="AP3040" s="1"/>
    </row>
    <row r="3041" ht="15.75" customHeight="1">
      <c r="A3041" s="1"/>
      <c r="B3041" s="1"/>
      <c r="C3041" s="1"/>
      <c r="D3041" s="133"/>
      <c r="E3041" s="1"/>
      <c r="F3041" s="1"/>
      <c r="G3041" s="1"/>
      <c r="H3041" s="1"/>
      <c r="I3041" s="1"/>
      <c r="J3041" s="1"/>
      <c r="K3041" s="1"/>
      <c r="L3041" s="1"/>
      <c r="M3041" s="1"/>
      <c r="N3041" s="1"/>
      <c r="O3041" s="1"/>
      <c r="P3041" s="1"/>
      <c r="Q3041" s="1"/>
      <c r="R3041" s="1"/>
      <c r="S3041" s="1"/>
      <c r="T3041" s="1"/>
      <c r="U3041" s="1"/>
      <c r="V3041" s="1"/>
      <c r="W3041" s="1"/>
      <c r="X3041" s="1"/>
      <c r="Y3041" s="1"/>
      <c r="Z3041" s="1"/>
      <c r="AA3041" s="1"/>
      <c r="AB3041" s="1"/>
      <c r="AC3041" s="1"/>
      <c r="AD3041" s="1"/>
      <c r="AE3041" s="1"/>
      <c r="AF3041" s="1"/>
      <c r="AG3041" s="1"/>
      <c r="AH3041" s="1"/>
      <c r="AI3041" s="1"/>
      <c r="AJ3041" s="1"/>
      <c r="AK3041" s="1"/>
      <c r="AL3041" s="1"/>
      <c r="AM3041" s="1"/>
      <c r="AN3041" s="1"/>
      <c r="AO3041" s="1"/>
      <c r="AP3041" s="1"/>
    </row>
    <row r="3042" ht="15.75" customHeight="1">
      <c r="A3042" s="1"/>
      <c r="B3042" s="1"/>
      <c r="C3042" s="1"/>
      <c r="D3042" s="133"/>
      <c r="E3042" s="1"/>
      <c r="F3042" s="1"/>
      <c r="G3042" s="1"/>
      <c r="H3042" s="1"/>
      <c r="I3042" s="1"/>
      <c r="J3042" s="1"/>
      <c r="K3042" s="1"/>
      <c r="L3042" s="1"/>
      <c r="M3042" s="1"/>
      <c r="N3042" s="1"/>
      <c r="O3042" s="1"/>
      <c r="P3042" s="1"/>
      <c r="Q3042" s="1"/>
      <c r="R3042" s="1"/>
      <c r="S3042" s="1"/>
      <c r="T3042" s="1"/>
      <c r="U3042" s="1"/>
      <c r="V3042" s="1"/>
      <c r="W3042" s="1"/>
      <c r="X3042" s="1"/>
      <c r="Y3042" s="1"/>
      <c r="Z3042" s="1"/>
      <c r="AA3042" s="1"/>
      <c r="AB3042" s="1"/>
      <c r="AC3042" s="1"/>
      <c r="AD3042" s="1"/>
      <c r="AE3042" s="1"/>
      <c r="AF3042" s="1"/>
      <c r="AG3042" s="1"/>
      <c r="AH3042" s="1"/>
      <c r="AI3042" s="1"/>
      <c r="AJ3042" s="1"/>
      <c r="AK3042" s="1"/>
      <c r="AL3042" s="1"/>
      <c r="AM3042" s="1"/>
      <c r="AN3042" s="1"/>
      <c r="AO3042" s="1"/>
      <c r="AP3042" s="1"/>
    </row>
    <row r="3043" ht="15.75" customHeight="1">
      <c r="A3043" s="1"/>
      <c r="B3043" s="1"/>
      <c r="C3043" s="1"/>
      <c r="D3043" s="133"/>
      <c r="E3043" s="1"/>
      <c r="F3043" s="1"/>
      <c r="G3043" s="1"/>
      <c r="H3043" s="1"/>
      <c r="I3043" s="1"/>
      <c r="J3043" s="1"/>
      <c r="K3043" s="1"/>
      <c r="L3043" s="1"/>
      <c r="M3043" s="1"/>
      <c r="N3043" s="1"/>
      <c r="O3043" s="1"/>
      <c r="P3043" s="1"/>
      <c r="Q3043" s="1"/>
      <c r="R3043" s="1"/>
      <c r="S3043" s="1"/>
      <c r="T3043" s="1"/>
      <c r="U3043" s="1"/>
      <c r="V3043" s="1"/>
      <c r="W3043" s="1"/>
      <c r="X3043" s="1"/>
      <c r="Y3043" s="1"/>
      <c r="Z3043" s="1"/>
      <c r="AA3043" s="1"/>
      <c r="AB3043" s="1"/>
      <c r="AC3043" s="1"/>
      <c r="AD3043" s="1"/>
      <c r="AE3043" s="1"/>
      <c r="AF3043" s="1"/>
      <c r="AG3043" s="1"/>
      <c r="AH3043" s="1"/>
      <c r="AI3043" s="1"/>
      <c r="AJ3043" s="1"/>
      <c r="AK3043" s="1"/>
      <c r="AL3043" s="1"/>
      <c r="AM3043" s="1"/>
      <c r="AN3043" s="1"/>
      <c r="AO3043" s="1"/>
      <c r="AP3043" s="1"/>
    </row>
    <row r="3044" ht="15.75" customHeight="1">
      <c r="A3044" s="1"/>
      <c r="B3044" s="1"/>
      <c r="C3044" s="1"/>
      <c r="D3044" s="133"/>
      <c r="E3044" s="1"/>
      <c r="F3044" s="1"/>
      <c r="G3044" s="1"/>
      <c r="H3044" s="1"/>
      <c r="I3044" s="1"/>
      <c r="J3044" s="1"/>
      <c r="K3044" s="1"/>
      <c r="L3044" s="1"/>
      <c r="M3044" s="1"/>
      <c r="N3044" s="1"/>
      <c r="O3044" s="1"/>
      <c r="P3044" s="1"/>
      <c r="Q3044" s="1"/>
      <c r="R3044" s="1"/>
      <c r="S3044" s="1"/>
      <c r="T3044" s="1"/>
      <c r="U3044" s="1"/>
      <c r="V3044" s="1"/>
      <c r="W3044" s="1"/>
      <c r="X3044" s="1"/>
      <c r="Y3044" s="1"/>
      <c r="Z3044" s="1"/>
      <c r="AA3044" s="1"/>
      <c r="AB3044" s="1"/>
      <c r="AC3044" s="1"/>
      <c r="AD3044" s="1"/>
      <c r="AE3044" s="1"/>
      <c r="AF3044" s="1"/>
      <c r="AG3044" s="1"/>
      <c r="AH3044" s="1"/>
      <c r="AI3044" s="1"/>
      <c r="AJ3044" s="1"/>
      <c r="AK3044" s="1"/>
      <c r="AL3044" s="1"/>
      <c r="AM3044" s="1"/>
      <c r="AN3044" s="1"/>
      <c r="AO3044" s="1"/>
      <c r="AP3044" s="1"/>
    </row>
    <row r="3045" ht="15.75" customHeight="1">
      <c r="A3045" s="1"/>
      <c r="B3045" s="1"/>
      <c r="C3045" s="1"/>
      <c r="D3045" s="133"/>
      <c r="E3045" s="1"/>
      <c r="F3045" s="1"/>
      <c r="G3045" s="1"/>
      <c r="H3045" s="1"/>
      <c r="I3045" s="1"/>
      <c r="J3045" s="1"/>
      <c r="K3045" s="1"/>
      <c r="L3045" s="1"/>
      <c r="M3045" s="1"/>
      <c r="N3045" s="1"/>
      <c r="O3045" s="1"/>
      <c r="P3045" s="1"/>
      <c r="Q3045" s="1"/>
      <c r="R3045" s="1"/>
      <c r="S3045" s="1"/>
      <c r="T3045" s="1"/>
      <c r="U3045" s="1"/>
      <c r="V3045" s="1"/>
      <c r="W3045" s="1"/>
      <c r="X3045" s="1"/>
      <c r="Y3045" s="1"/>
      <c r="Z3045" s="1"/>
      <c r="AA3045" s="1"/>
      <c r="AB3045" s="1"/>
      <c r="AC3045" s="1"/>
      <c r="AD3045" s="1"/>
      <c r="AE3045" s="1"/>
      <c r="AF3045" s="1"/>
      <c r="AG3045" s="1"/>
      <c r="AH3045" s="1"/>
      <c r="AI3045" s="1"/>
      <c r="AJ3045" s="1"/>
      <c r="AK3045" s="1"/>
      <c r="AL3045" s="1"/>
      <c r="AM3045" s="1"/>
      <c r="AN3045" s="1"/>
      <c r="AO3045" s="1"/>
      <c r="AP3045" s="1"/>
    </row>
    <row r="3046" ht="15.75" customHeight="1">
      <c r="A3046" s="1"/>
      <c r="B3046" s="1"/>
      <c r="C3046" s="1"/>
      <c r="D3046" s="133"/>
      <c r="E3046" s="1"/>
      <c r="F3046" s="1"/>
      <c r="G3046" s="1"/>
      <c r="H3046" s="1"/>
      <c r="I3046" s="1"/>
      <c r="J3046" s="1"/>
      <c r="K3046" s="1"/>
      <c r="L3046" s="1"/>
      <c r="M3046" s="1"/>
      <c r="N3046" s="1"/>
      <c r="O3046" s="1"/>
      <c r="P3046" s="1"/>
      <c r="Q3046" s="1"/>
      <c r="R3046" s="1"/>
      <c r="S3046" s="1"/>
      <c r="T3046" s="1"/>
      <c r="U3046" s="1"/>
      <c r="V3046" s="1"/>
      <c r="W3046" s="1"/>
      <c r="X3046" s="1"/>
      <c r="Y3046" s="1"/>
      <c r="Z3046" s="1"/>
      <c r="AA3046" s="1"/>
      <c r="AB3046" s="1"/>
      <c r="AC3046" s="1"/>
      <c r="AD3046" s="1"/>
      <c r="AE3046" s="1"/>
      <c r="AF3046" s="1"/>
      <c r="AG3046" s="1"/>
      <c r="AH3046" s="1"/>
      <c r="AI3046" s="1"/>
      <c r="AJ3046" s="1"/>
      <c r="AK3046" s="1"/>
      <c r="AL3046" s="1"/>
      <c r="AM3046" s="1"/>
      <c r="AN3046" s="1"/>
      <c r="AO3046" s="1"/>
      <c r="AP3046" s="1"/>
    </row>
    <row r="3047" ht="15.75" customHeight="1">
      <c r="A3047" s="1"/>
      <c r="B3047" s="1"/>
      <c r="C3047" s="1"/>
      <c r="D3047" s="133"/>
      <c r="E3047" s="1"/>
      <c r="F3047" s="1"/>
      <c r="G3047" s="1"/>
      <c r="H3047" s="1"/>
      <c r="I3047" s="1"/>
      <c r="J3047" s="1"/>
      <c r="K3047" s="1"/>
      <c r="L3047" s="1"/>
      <c r="M3047" s="1"/>
      <c r="N3047" s="1"/>
      <c r="O3047" s="1"/>
      <c r="P3047" s="1"/>
      <c r="Q3047" s="1"/>
      <c r="R3047" s="1"/>
      <c r="S3047" s="1"/>
      <c r="T3047" s="1"/>
      <c r="U3047" s="1"/>
      <c r="V3047" s="1"/>
      <c r="W3047" s="1"/>
      <c r="X3047" s="1"/>
      <c r="Y3047" s="1"/>
      <c r="Z3047" s="1"/>
      <c r="AA3047" s="1"/>
      <c r="AB3047" s="1"/>
      <c r="AC3047" s="1"/>
      <c r="AD3047" s="1"/>
      <c r="AE3047" s="1"/>
      <c r="AF3047" s="1"/>
      <c r="AG3047" s="1"/>
      <c r="AH3047" s="1"/>
      <c r="AI3047" s="1"/>
      <c r="AJ3047" s="1"/>
      <c r="AK3047" s="1"/>
      <c r="AL3047" s="1"/>
      <c r="AM3047" s="1"/>
      <c r="AN3047" s="1"/>
      <c r="AO3047" s="1"/>
      <c r="AP3047" s="1"/>
    </row>
    <row r="3048" ht="15.75" customHeight="1">
      <c r="A3048" s="1"/>
      <c r="B3048" s="1"/>
      <c r="C3048" s="1"/>
      <c r="D3048" s="133"/>
      <c r="E3048" s="1"/>
      <c r="F3048" s="1"/>
      <c r="G3048" s="1"/>
      <c r="H3048" s="1"/>
      <c r="I3048" s="1"/>
      <c r="J3048" s="1"/>
      <c r="K3048" s="1"/>
      <c r="L3048" s="1"/>
      <c r="M3048" s="1"/>
      <c r="N3048" s="1"/>
      <c r="O3048" s="1"/>
      <c r="P3048" s="1"/>
      <c r="Q3048" s="1"/>
      <c r="R3048" s="1"/>
      <c r="S3048" s="1"/>
      <c r="T3048" s="1"/>
      <c r="U3048" s="1"/>
      <c r="V3048" s="1"/>
      <c r="W3048" s="1"/>
      <c r="X3048" s="1"/>
      <c r="Y3048" s="1"/>
      <c r="Z3048" s="1"/>
      <c r="AA3048" s="1"/>
      <c r="AB3048" s="1"/>
      <c r="AC3048" s="1"/>
      <c r="AD3048" s="1"/>
      <c r="AE3048" s="1"/>
      <c r="AF3048" s="1"/>
      <c r="AG3048" s="1"/>
      <c r="AH3048" s="1"/>
      <c r="AI3048" s="1"/>
      <c r="AJ3048" s="1"/>
      <c r="AK3048" s="1"/>
      <c r="AL3048" s="1"/>
      <c r="AM3048" s="1"/>
      <c r="AN3048" s="1"/>
      <c r="AO3048" s="1"/>
      <c r="AP3048" s="1"/>
    </row>
    <row r="3049" ht="15.75" customHeight="1">
      <c r="A3049" s="1"/>
      <c r="B3049" s="1"/>
      <c r="C3049" s="1"/>
      <c r="D3049" s="133"/>
      <c r="E3049" s="1"/>
      <c r="F3049" s="1"/>
      <c r="G3049" s="1"/>
      <c r="H3049" s="1"/>
      <c r="I3049" s="1"/>
      <c r="J3049" s="1"/>
      <c r="K3049" s="1"/>
      <c r="L3049" s="1"/>
      <c r="M3049" s="1"/>
      <c r="N3049" s="1"/>
      <c r="O3049" s="1"/>
      <c r="P3049" s="1"/>
      <c r="Q3049" s="1"/>
      <c r="R3049" s="1"/>
      <c r="S3049" s="1"/>
      <c r="T3049" s="1"/>
      <c r="U3049" s="1"/>
      <c r="V3049" s="1"/>
      <c r="W3049" s="1"/>
      <c r="X3049" s="1"/>
      <c r="Y3049" s="1"/>
      <c r="Z3049" s="1"/>
      <c r="AA3049" s="1"/>
      <c r="AB3049" s="1"/>
      <c r="AC3049" s="1"/>
      <c r="AD3049" s="1"/>
      <c r="AE3049" s="1"/>
      <c r="AF3049" s="1"/>
      <c r="AG3049" s="1"/>
      <c r="AH3049" s="1"/>
      <c r="AI3049" s="1"/>
      <c r="AJ3049" s="1"/>
      <c r="AK3049" s="1"/>
      <c r="AL3049" s="1"/>
      <c r="AM3049" s="1"/>
      <c r="AN3049" s="1"/>
      <c r="AO3049" s="1"/>
      <c r="AP3049" s="1"/>
    </row>
    <row r="3050" ht="15.75" customHeight="1">
      <c r="A3050" s="1"/>
      <c r="B3050" s="1"/>
      <c r="C3050" s="1"/>
      <c r="D3050" s="133"/>
      <c r="E3050" s="1"/>
      <c r="F3050" s="1"/>
      <c r="G3050" s="1"/>
      <c r="H3050" s="1"/>
      <c r="I3050" s="1"/>
      <c r="J3050" s="1"/>
      <c r="K3050" s="1"/>
      <c r="L3050" s="1"/>
      <c r="M3050" s="1"/>
      <c r="N3050" s="1"/>
      <c r="O3050" s="1"/>
      <c r="P3050" s="1"/>
      <c r="Q3050" s="1"/>
      <c r="R3050" s="1"/>
      <c r="S3050" s="1"/>
      <c r="T3050" s="1"/>
      <c r="U3050" s="1"/>
      <c r="V3050" s="1"/>
      <c r="W3050" s="1"/>
      <c r="X3050" s="1"/>
      <c r="Y3050" s="1"/>
      <c r="Z3050" s="1"/>
      <c r="AA3050" s="1"/>
      <c r="AB3050" s="1"/>
      <c r="AC3050" s="1"/>
      <c r="AD3050" s="1"/>
      <c r="AE3050" s="1"/>
      <c r="AF3050" s="1"/>
      <c r="AG3050" s="1"/>
      <c r="AH3050" s="1"/>
      <c r="AI3050" s="1"/>
      <c r="AJ3050" s="1"/>
      <c r="AK3050" s="1"/>
      <c r="AL3050" s="1"/>
      <c r="AM3050" s="1"/>
      <c r="AN3050" s="1"/>
      <c r="AO3050" s="1"/>
      <c r="AP3050" s="1"/>
    </row>
    <row r="3051" ht="15.75" customHeight="1">
      <c r="A3051" s="1"/>
      <c r="B3051" s="1"/>
      <c r="C3051" s="1"/>
      <c r="D3051" s="133"/>
      <c r="E3051" s="1"/>
      <c r="F3051" s="1"/>
      <c r="G3051" s="1"/>
      <c r="H3051" s="1"/>
      <c r="I3051" s="1"/>
      <c r="J3051" s="1"/>
      <c r="K3051" s="1"/>
      <c r="L3051" s="1"/>
      <c r="M3051" s="1"/>
      <c r="N3051" s="1"/>
      <c r="O3051" s="1"/>
      <c r="P3051" s="1"/>
      <c r="Q3051" s="1"/>
      <c r="R3051" s="1"/>
      <c r="S3051" s="1"/>
      <c r="T3051" s="1"/>
      <c r="U3051" s="1"/>
      <c r="V3051" s="1"/>
      <c r="W3051" s="1"/>
      <c r="X3051" s="1"/>
      <c r="Y3051" s="1"/>
      <c r="Z3051" s="1"/>
      <c r="AA3051" s="1"/>
      <c r="AB3051" s="1"/>
      <c r="AC3051" s="1"/>
      <c r="AD3051" s="1"/>
      <c r="AE3051" s="1"/>
      <c r="AF3051" s="1"/>
      <c r="AG3051" s="1"/>
      <c r="AH3051" s="1"/>
      <c r="AI3051" s="1"/>
      <c r="AJ3051" s="1"/>
      <c r="AK3051" s="1"/>
      <c r="AL3051" s="1"/>
      <c r="AM3051" s="1"/>
      <c r="AN3051" s="1"/>
      <c r="AO3051" s="1"/>
      <c r="AP3051" s="1"/>
    </row>
    <row r="3052" ht="15.75" customHeight="1">
      <c r="A3052" s="1"/>
      <c r="B3052" s="1"/>
      <c r="C3052" s="1"/>
      <c r="D3052" s="133"/>
      <c r="E3052" s="1"/>
      <c r="F3052" s="1"/>
      <c r="G3052" s="1"/>
      <c r="H3052" s="1"/>
      <c r="I3052" s="1"/>
      <c r="J3052" s="1"/>
      <c r="K3052" s="1"/>
      <c r="L3052" s="1"/>
      <c r="M3052" s="1"/>
      <c r="N3052" s="1"/>
      <c r="O3052" s="1"/>
      <c r="P3052" s="1"/>
      <c r="Q3052" s="1"/>
      <c r="R3052" s="1"/>
      <c r="S3052" s="1"/>
      <c r="T3052" s="1"/>
      <c r="U3052" s="1"/>
      <c r="V3052" s="1"/>
      <c r="W3052" s="1"/>
      <c r="X3052" s="1"/>
      <c r="Y3052" s="1"/>
      <c r="Z3052" s="1"/>
      <c r="AA3052" s="1"/>
      <c r="AB3052" s="1"/>
      <c r="AC3052" s="1"/>
      <c r="AD3052" s="1"/>
      <c r="AE3052" s="1"/>
      <c r="AF3052" s="1"/>
      <c r="AG3052" s="1"/>
      <c r="AH3052" s="1"/>
      <c r="AI3052" s="1"/>
      <c r="AJ3052" s="1"/>
      <c r="AK3052" s="1"/>
      <c r="AL3052" s="1"/>
      <c r="AM3052" s="1"/>
      <c r="AN3052" s="1"/>
      <c r="AO3052" s="1"/>
      <c r="AP3052" s="1"/>
    </row>
    <row r="3053" ht="15.75" customHeight="1">
      <c r="A3053" s="1"/>
      <c r="B3053" s="1"/>
      <c r="C3053" s="1"/>
      <c r="D3053" s="133"/>
      <c r="E3053" s="1"/>
      <c r="F3053" s="1"/>
      <c r="G3053" s="1"/>
      <c r="H3053" s="1"/>
      <c r="I3053" s="1"/>
      <c r="J3053" s="1"/>
      <c r="K3053" s="1"/>
      <c r="L3053" s="1"/>
      <c r="M3053" s="1"/>
      <c r="N3053" s="1"/>
      <c r="O3053" s="1"/>
      <c r="P3053" s="1"/>
      <c r="Q3053" s="1"/>
      <c r="R3053" s="1"/>
      <c r="S3053" s="1"/>
      <c r="T3053" s="1"/>
      <c r="U3053" s="1"/>
      <c r="V3053" s="1"/>
      <c r="W3053" s="1"/>
      <c r="X3053" s="1"/>
      <c r="Y3053" s="1"/>
      <c r="Z3053" s="1"/>
      <c r="AA3053" s="1"/>
      <c r="AB3053" s="1"/>
      <c r="AC3053" s="1"/>
      <c r="AD3053" s="1"/>
      <c r="AE3053" s="1"/>
      <c r="AF3053" s="1"/>
      <c r="AG3053" s="1"/>
      <c r="AH3053" s="1"/>
      <c r="AI3053" s="1"/>
      <c r="AJ3053" s="1"/>
      <c r="AK3053" s="1"/>
      <c r="AL3053" s="1"/>
      <c r="AM3053" s="1"/>
      <c r="AN3053" s="1"/>
      <c r="AO3053" s="1"/>
      <c r="AP3053" s="1"/>
    </row>
    <row r="3054" ht="15.75" customHeight="1">
      <c r="A3054" s="1"/>
      <c r="B3054" s="1"/>
      <c r="C3054" s="1"/>
      <c r="D3054" s="133"/>
      <c r="E3054" s="1"/>
      <c r="F3054" s="1"/>
      <c r="G3054" s="1"/>
      <c r="H3054" s="1"/>
      <c r="I3054" s="1"/>
      <c r="J3054" s="1"/>
      <c r="K3054" s="1"/>
      <c r="L3054" s="1"/>
      <c r="M3054" s="1"/>
      <c r="N3054" s="1"/>
      <c r="O3054" s="1"/>
      <c r="P3054" s="1"/>
      <c r="Q3054" s="1"/>
      <c r="R3054" s="1"/>
      <c r="S3054" s="1"/>
      <c r="T3054" s="1"/>
      <c r="U3054" s="1"/>
      <c r="V3054" s="1"/>
      <c r="W3054" s="1"/>
      <c r="X3054" s="1"/>
      <c r="Y3054" s="1"/>
      <c r="Z3054" s="1"/>
      <c r="AA3054" s="1"/>
      <c r="AB3054" s="1"/>
      <c r="AC3054" s="1"/>
      <c r="AD3054" s="1"/>
      <c r="AE3054" s="1"/>
      <c r="AF3054" s="1"/>
      <c r="AG3054" s="1"/>
      <c r="AH3054" s="1"/>
      <c r="AI3054" s="1"/>
      <c r="AJ3054" s="1"/>
      <c r="AK3054" s="1"/>
      <c r="AL3054" s="1"/>
      <c r="AM3054" s="1"/>
      <c r="AN3054" s="1"/>
      <c r="AO3054" s="1"/>
      <c r="AP3054" s="1"/>
    </row>
    <row r="3055" ht="15.75" customHeight="1">
      <c r="A3055" s="1"/>
      <c r="B3055" s="1"/>
      <c r="C3055" s="1"/>
      <c r="D3055" s="133"/>
      <c r="E3055" s="1"/>
      <c r="F3055" s="1"/>
      <c r="G3055" s="1"/>
      <c r="H3055" s="1"/>
      <c r="I3055" s="1"/>
      <c r="J3055" s="1"/>
      <c r="K3055" s="1"/>
      <c r="L3055" s="1"/>
      <c r="M3055" s="1"/>
      <c r="N3055" s="1"/>
      <c r="O3055" s="1"/>
      <c r="P3055" s="1"/>
      <c r="Q3055" s="1"/>
      <c r="R3055" s="1"/>
      <c r="S3055" s="1"/>
      <c r="T3055" s="1"/>
      <c r="U3055" s="1"/>
      <c r="V3055" s="1"/>
      <c r="W3055" s="1"/>
      <c r="X3055" s="1"/>
      <c r="Y3055" s="1"/>
      <c r="Z3055" s="1"/>
      <c r="AA3055" s="1"/>
      <c r="AB3055" s="1"/>
      <c r="AC3055" s="1"/>
      <c r="AD3055" s="1"/>
      <c r="AE3055" s="1"/>
      <c r="AF3055" s="1"/>
      <c r="AG3055" s="1"/>
      <c r="AH3055" s="1"/>
      <c r="AI3055" s="1"/>
      <c r="AJ3055" s="1"/>
      <c r="AK3055" s="1"/>
      <c r="AL3055" s="1"/>
      <c r="AM3055" s="1"/>
      <c r="AN3055" s="1"/>
      <c r="AO3055" s="1"/>
      <c r="AP3055" s="1"/>
    </row>
    <row r="3056" ht="15.75" customHeight="1">
      <c r="A3056" s="1"/>
      <c r="B3056" s="1"/>
      <c r="C3056" s="1"/>
      <c r="D3056" s="133"/>
      <c r="E3056" s="1"/>
      <c r="F3056" s="1"/>
      <c r="G3056" s="1"/>
      <c r="H3056" s="1"/>
      <c r="I3056" s="1"/>
      <c r="J3056" s="1"/>
      <c r="K3056" s="1"/>
      <c r="L3056" s="1"/>
      <c r="M3056" s="1"/>
      <c r="N3056" s="1"/>
      <c r="O3056" s="1"/>
      <c r="P3056" s="1"/>
      <c r="Q3056" s="1"/>
      <c r="R3056" s="1"/>
      <c r="S3056" s="1"/>
      <c r="T3056" s="1"/>
      <c r="U3056" s="1"/>
      <c r="V3056" s="1"/>
      <c r="W3056" s="1"/>
      <c r="X3056" s="1"/>
      <c r="Y3056" s="1"/>
      <c r="Z3056" s="1"/>
      <c r="AA3056" s="1"/>
      <c r="AB3056" s="1"/>
      <c r="AC3056" s="1"/>
      <c r="AD3056" s="1"/>
      <c r="AE3056" s="1"/>
      <c r="AF3056" s="1"/>
      <c r="AG3056" s="1"/>
      <c r="AH3056" s="1"/>
      <c r="AI3056" s="1"/>
      <c r="AJ3056" s="1"/>
      <c r="AK3056" s="1"/>
      <c r="AL3056" s="1"/>
      <c r="AM3056" s="1"/>
      <c r="AN3056" s="1"/>
      <c r="AO3056" s="1"/>
      <c r="AP3056" s="1"/>
    </row>
    <row r="3057" ht="15.75" customHeight="1">
      <c r="A3057" s="1"/>
      <c r="B3057" s="1"/>
      <c r="C3057" s="1"/>
      <c r="D3057" s="133"/>
      <c r="E3057" s="1"/>
      <c r="F3057" s="1"/>
      <c r="G3057" s="1"/>
      <c r="H3057" s="1"/>
      <c r="I3057" s="1"/>
      <c r="J3057" s="1"/>
      <c r="K3057" s="1"/>
      <c r="L3057" s="1"/>
      <c r="M3057" s="1"/>
      <c r="N3057" s="1"/>
      <c r="O3057" s="1"/>
      <c r="P3057" s="1"/>
      <c r="Q3057" s="1"/>
      <c r="R3057" s="1"/>
      <c r="S3057" s="1"/>
      <c r="T3057" s="1"/>
      <c r="U3057" s="1"/>
      <c r="V3057" s="1"/>
      <c r="W3057" s="1"/>
      <c r="X3057" s="1"/>
      <c r="Y3057" s="1"/>
      <c r="Z3057" s="1"/>
      <c r="AA3057" s="1"/>
      <c r="AB3057" s="1"/>
      <c r="AC3057" s="1"/>
      <c r="AD3057" s="1"/>
      <c r="AE3057" s="1"/>
      <c r="AF3057" s="1"/>
      <c r="AG3057" s="1"/>
      <c r="AH3057" s="1"/>
      <c r="AI3057" s="1"/>
      <c r="AJ3057" s="1"/>
      <c r="AK3057" s="1"/>
      <c r="AL3057" s="1"/>
      <c r="AM3057" s="1"/>
      <c r="AN3057" s="1"/>
      <c r="AO3057" s="1"/>
      <c r="AP3057" s="1"/>
    </row>
    <row r="3058" ht="15.75" customHeight="1">
      <c r="A3058" s="1"/>
      <c r="B3058" s="1"/>
      <c r="C3058" s="1"/>
      <c r="D3058" s="133"/>
      <c r="E3058" s="1"/>
      <c r="F3058" s="1"/>
      <c r="G3058" s="1"/>
      <c r="H3058" s="1"/>
      <c r="I3058" s="1"/>
      <c r="J3058" s="1"/>
      <c r="K3058" s="1"/>
      <c r="L3058" s="1"/>
      <c r="M3058" s="1"/>
      <c r="N3058" s="1"/>
      <c r="O3058" s="1"/>
      <c r="P3058" s="1"/>
      <c r="Q3058" s="1"/>
      <c r="R3058" s="1"/>
      <c r="S3058" s="1"/>
      <c r="T3058" s="1"/>
      <c r="U3058" s="1"/>
      <c r="V3058" s="1"/>
      <c r="W3058" s="1"/>
      <c r="X3058" s="1"/>
      <c r="Y3058" s="1"/>
      <c r="Z3058" s="1"/>
      <c r="AA3058" s="1"/>
      <c r="AB3058" s="1"/>
      <c r="AC3058" s="1"/>
      <c r="AD3058" s="1"/>
      <c r="AE3058" s="1"/>
      <c r="AF3058" s="1"/>
      <c r="AG3058" s="1"/>
      <c r="AH3058" s="1"/>
      <c r="AI3058" s="1"/>
      <c r="AJ3058" s="1"/>
      <c r="AK3058" s="1"/>
      <c r="AL3058" s="1"/>
      <c r="AM3058" s="1"/>
      <c r="AN3058" s="1"/>
      <c r="AO3058" s="1"/>
      <c r="AP3058" s="1"/>
    </row>
    <row r="3059" ht="15.75" customHeight="1">
      <c r="A3059" s="1"/>
      <c r="B3059" s="1"/>
      <c r="C3059" s="1"/>
      <c r="D3059" s="133"/>
      <c r="E3059" s="1"/>
      <c r="F3059" s="1"/>
      <c r="G3059" s="1"/>
      <c r="H3059" s="1"/>
      <c r="I3059" s="1"/>
      <c r="J3059" s="1"/>
      <c r="K3059" s="1"/>
      <c r="L3059" s="1"/>
      <c r="M3059" s="1"/>
      <c r="N3059" s="1"/>
      <c r="O3059" s="1"/>
      <c r="P3059" s="1"/>
      <c r="Q3059" s="1"/>
      <c r="R3059" s="1"/>
      <c r="S3059" s="1"/>
      <c r="T3059" s="1"/>
      <c r="U3059" s="1"/>
      <c r="V3059" s="1"/>
      <c r="W3059" s="1"/>
      <c r="X3059" s="1"/>
      <c r="Y3059" s="1"/>
      <c r="Z3059" s="1"/>
      <c r="AA3059" s="1"/>
      <c r="AB3059" s="1"/>
      <c r="AC3059" s="1"/>
      <c r="AD3059" s="1"/>
      <c r="AE3059" s="1"/>
      <c r="AF3059" s="1"/>
      <c r="AG3059" s="1"/>
      <c r="AH3059" s="1"/>
      <c r="AI3059" s="1"/>
      <c r="AJ3059" s="1"/>
      <c r="AK3059" s="1"/>
      <c r="AL3059" s="1"/>
      <c r="AM3059" s="1"/>
      <c r="AN3059" s="1"/>
      <c r="AO3059" s="1"/>
      <c r="AP3059" s="1"/>
    </row>
    <row r="3060" ht="15.75" customHeight="1">
      <c r="A3060" s="1"/>
      <c r="B3060" s="1"/>
      <c r="C3060" s="1"/>
      <c r="D3060" s="133"/>
      <c r="E3060" s="1"/>
      <c r="F3060" s="1"/>
      <c r="G3060" s="1"/>
      <c r="H3060" s="1"/>
      <c r="I3060" s="1"/>
      <c r="J3060" s="1"/>
      <c r="K3060" s="1"/>
      <c r="L3060" s="1"/>
      <c r="M3060" s="1"/>
      <c r="N3060" s="1"/>
      <c r="O3060" s="1"/>
      <c r="P3060" s="1"/>
      <c r="Q3060" s="1"/>
      <c r="R3060" s="1"/>
      <c r="S3060" s="1"/>
      <c r="T3060" s="1"/>
      <c r="U3060" s="1"/>
      <c r="V3060" s="1"/>
      <c r="W3060" s="1"/>
      <c r="X3060" s="1"/>
      <c r="Y3060" s="1"/>
      <c r="Z3060" s="1"/>
      <c r="AA3060" s="1"/>
      <c r="AB3060" s="1"/>
      <c r="AC3060" s="1"/>
      <c r="AD3060" s="1"/>
      <c r="AE3060" s="1"/>
      <c r="AF3060" s="1"/>
      <c r="AG3060" s="1"/>
      <c r="AH3060" s="1"/>
      <c r="AI3060" s="1"/>
      <c r="AJ3060" s="1"/>
      <c r="AK3060" s="1"/>
      <c r="AL3060" s="1"/>
      <c r="AM3060" s="1"/>
      <c r="AN3060" s="1"/>
      <c r="AO3060" s="1"/>
      <c r="AP3060" s="1"/>
    </row>
    <row r="3061" ht="15.75" customHeight="1">
      <c r="A3061" s="1"/>
      <c r="B3061" s="1"/>
      <c r="C3061" s="1"/>
      <c r="D3061" s="133"/>
      <c r="E3061" s="1"/>
      <c r="F3061" s="1"/>
      <c r="G3061" s="1"/>
      <c r="H3061" s="1"/>
      <c r="I3061" s="1"/>
      <c r="J3061" s="1"/>
      <c r="K3061" s="1"/>
      <c r="L3061" s="1"/>
      <c r="M3061" s="1"/>
      <c r="N3061" s="1"/>
      <c r="O3061" s="1"/>
      <c r="P3061" s="1"/>
      <c r="Q3061" s="1"/>
      <c r="R3061" s="1"/>
      <c r="S3061" s="1"/>
      <c r="T3061" s="1"/>
      <c r="U3061" s="1"/>
      <c r="V3061" s="1"/>
      <c r="W3061" s="1"/>
      <c r="X3061" s="1"/>
      <c r="Y3061" s="1"/>
      <c r="Z3061" s="1"/>
      <c r="AA3061" s="1"/>
      <c r="AB3061" s="1"/>
      <c r="AC3061" s="1"/>
      <c r="AD3061" s="1"/>
      <c r="AE3061" s="1"/>
      <c r="AF3061" s="1"/>
      <c r="AG3061" s="1"/>
      <c r="AH3061" s="1"/>
      <c r="AI3061" s="1"/>
      <c r="AJ3061" s="1"/>
      <c r="AK3061" s="1"/>
      <c r="AL3061" s="1"/>
      <c r="AM3061" s="1"/>
      <c r="AN3061" s="1"/>
      <c r="AO3061" s="1"/>
      <c r="AP3061" s="1"/>
    </row>
    <row r="3062" ht="15.75" customHeight="1">
      <c r="A3062" s="1"/>
      <c r="B3062" s="1"/>
      <c r="C3062" s="1"/>
      <c r="D3062" s="133"/>
      <c r="E3062" s="1"/>
      <c r="F3062" s="1"/>
      <c r="G3062" s="1"/>
      <c r="H3062" s="1"/>
      <c r="I3062" s="1"/>
      <c r="J3062" s="1"/>
      <c r="K3062" s="1"/>
      <c r="L3062" s="1"/>
      <c r="M3062" s="1"/>
      <c r="N3062" s="1"/>
      <c r="O3062" s="1"/>
      <c r="P3062" s="1"/>
      <c r="Q3062" s="1"/>
      <c r="R3062" s="1"/>
      <c r="S3062" s="1"/>
      <c r="T3062" s="1"/>
      <c r="U3062" s="1"/>
      <c r="V3062" s="1"/>
      <c r="W3062" s="1"/>
      <c r="X3062" s="1"/>
      <c r="Y3062" s="1"/>
      <c r="Z3062" s="1"/>
      <c r="AA3062" s="1"/>
      <c r="AB3062" s="1"/>
      <c r="AC3062" s="1"/>
      <c r="AD3062" s="1"/>
      <c r="AE3062" s="1"/>
      <c r="AF3062" s="1"/>
      <c r="AG3062" s="1"/>
      <c r="AH3062" s="1"/>
      <c r="AI3062" s="1"/>
      <c r="AJ3062" s="1"/>
      <c r="AK3062" s="1"/>
      <c r="AL3062" s="1"/>
      <c r="AM3062" s="1"/>
      <c r="AN3062" s="1"/>
      <c r="AO3062" s="1"/>
      <c r="AP3062" s="1"/>
    </row>
    <row r="3063" ht="15.75" customHeight="1">
      <c r="A3063" s="1"/>
      <c r="B3063" s="1"/>
      <c r="C3063" s="1"/>
      <c r="D3063" s="133"/>
      <c r="E3063" s="1"/>
      <c r="F3063" s="1"/>
      <c r="G3063" s="1"/>
      <c r="H3063" s="1"/>
      <c r="I3063" s="1"/>
      <c r="J3063" s="1"/>
      <c r="K3063" s="1"/>
      <c r="L3063" s="1"/>
      <c r="M3063" s="1"/>
      <c r="N3063" s="1"/>
      <c r="O3063" s="1"/>
      <c r="P3063" s="1"/>
      <c r="Q3063" s="1"/>
      <c r="R3063" s="1"/>
      <c r="S3063" s="1"/>
      <c r="T3063" s="1"/>
      <c r="U3063" s="1"/>
      <c r="V3063" s="1"/>
      <c r="W3063" s="1"/>
      <c r="X3063" s="1"/>
      <c r="Y3063" s="1"/>
      <c r="Z3063" s="1"/>
      <c r="AA3063" s="1"/>
      <c r="AB3063" s="1"/>
      <c r="AC3063" s="1"/>
      <c r="AD3063" s="1"/>
      <c r="AE3063" s="1"/>
      <c r="AF3063" s="1"/>
      <c r="AG3063" s="1"/>
      <c r="AH3063" s="1"/>
      <c r="AI3063" s="1"/>
      <c r="AJ3063" s="1"/>
      <c r="AK3063" s="1"/>
      <c r="AL3063" s="1"/>
      <c r="AM3063" s="1"/>
      <c r="AN3063" s="1"/>
      <c r="AO3063" s="1"/>
      <c r="AP3063" s="1"/>
    </row>
    <row r="3064" ht="15.75" customHeight="1">
      <c r="A3064" s="1"/>
      <c r="B3064" s="1"/>
      <c r="C3064" s="1"/>
      <c r="D3064" s="133"/>
      <c r="E3064" s="1"/>
      <c r="F3064" s="1"/>
      <c r="G3064" s="1"/>
      <c r="H3064" s="1"/>
      <c r="I3064" s="1"/>
      <c r="J3064" s="1"/>
      <c r="K3064" s="1"/>
      <c r="L3064" s="1"/>
      <c r="M3064" s="1"/>
      <c r="N3064" s="1"/>
      <c r="O3064" s="1"/>
      <c r="P3064" s="1"/>
      <c r="Q3064" s="1"/>
      <c r="R3064" s="1"/>
      <c r="S3064" s="1"/>
      <c r="T3064" s="1"/>
      <c r="U3064" s="1"/>
      <c r="V3064" s="1"/>
      <c r="W3064" s="1"/>
      <c r="X3064" s="1"/>
      <c r="Y3064" s="1"/>
      <c r="Z3064" s="1"/>
      <c r="AA3064" s="1"/>
      <c r="AB3064" s="1"/>
      <c r="AC3064" s="1"/>
      <c r="AD3064" s="1"/>
      <c r="AE3064" s="1"/>
      <c r="AF3064" s="1"/>
      <c r="AG3064" s="1"/>
      <c r="AH3064" s="1"/>
      <c r="AI3064" s="1"/>
      <c r="AJ3064" s="1"/>
      <c r="AK3064" s="1"/>
      <c r="AL3064" s="1"/>
      <c r="AM3064" s="1"/>
      <c r="AN3064" s="1"/>
      <c r="AO3064" s="1"/>
      <c r="AP3064" s="1"/>
    </row>
    <row r="3065" ht="15.75" customHeight="1">
      <c r="A3065" s="1"/>
      <c r="B3065" s="1"/>
      <c r="C3065" s="1"/>
      <c r="D3065" s="133"/>
      <c r="E3065" s="1"/>
      <c r="F3065" s="1"/>
      <c r="G3065" s="1"/>
      <c r="H3065" s="1"/>
      <c r="I3065" s="1"/>
      <c r="J3065" s="1"/>
      <c r="K3065" s="1"/>
      <c r="L3065" s="1"/>
      <c r="M3065" s="1"/>
      <c r="N3065" s="1"/>
      <c r="O3065" s="1"/>
      <c r="P3065" s="1"/>
      <c r="Q3065" s="1"/>
      <c r="R3065" s="1"/>
      <c r="S3065" s="1"/>
      <c r="T3065" s="1"/>
      <c r="U3065" s="1"/>
      <c r="V3065" s="1"/>
      <c r="W3065" s="1"/>
      <c r="X3065" s="1"/>
      <c r="Y3065" s="1"/>
      <c r="Z3065" s="1"/>
      <c r="AA3065" s="1"/>
      <c r="AB3065" s="1"/>
      <c r="AC3065" s="1"/>
      <c r="AD3065" s="1"/>
      <c r="AE3065" s="1"/>
      <c r="AF3065" s="1"/>
      <c r="AG3065" s="1"/>
      <c r="AH3065" s="1"/>
      <c r="AI3065" s="1"/>
      <c r="AJ3065" s="1"/>
      <c r="AK3065" s="1"/>
      <c r="AL3065" s="1"/>
      <c r="AM3065" s="1"/>
      <c r="AN3065" s="1"/>
      <c r="AO3065" s="1"/>
      <c r="AP3065" s="1"/>
    </row>
    <row r="3066" ht="15.75" customHeight="1">
      <c r="A3066" s="1"/>
      <c r="B3066" s="1"/>
      <c r="C3066" s="1"/>
      <c r="D3066" s="133"/>
      <c r="E3066" s="1"/>
      <c r="F3066" s="1"/>
      <c r="G3066" s="1"/>
      <c r="H3066" s="1"/>
      <c r="I3066" s="1"/>
      <c r="J3066" s="1"/>
      <c r="K3066" s="1"/>
      <c r="L3066" s="1"/>
      <c r="M3066" s="1"/>
      <c r="N3066" s="1"/>
      <c r="O3066" s="1"/>
      <c r="P3066" s="1"/>
      <c r="Q3066" s="1"/>
      <c r="R3066" s="1"/>
      <c r="S3066" s="1"/>
      <c r="T3066" s="1"/>
      <c r="U3066" s="1"/>
      <c r="V3066" s="1"/>
      <c r="W3066" s="1"/>
      <c r="X3066" s="1"/>
      <c r="Y3066" s="1"/>
      <c r="Z3066" s="1"/>
      <c r="AA3066" s="1"/>
      <c r="AB3066" s="1"/>
      <c r="AC3066" s="1"/>
      <c r="AD3066" s="1"/>
      <c r="AE3066" s="1"/>
      <c r="AF3066" s="1"/>
      <c r="AG3066" s="1"/>
      <c r="AH3066" s="1"/>
      <c r="AI3066" s="1"/>
      <c r="AJ3066" s="1"/>
      <c r="AK3066" s="1"/>
      <c r="AL3066" s="1"/>
      <c r="AM3066" s="1"/>
      <c r="AN3066" s="1"/>
      <c r="AO3066" s="1"/>
      <c r="AP3066" s="1"/>
    </row>
    <row r="3067" ht="15.75" customHeight="1">
      <c r="A3067" s="1"/>
      <c r="B3067" s="1"/>
      <c r="C3067" s="1"/>
      <c r="D3067" s="133"/>
      <c r="E3067" s="1"/>
      <c r="F3067" s="1"/>
      <c r="G3067" s="1"/>
      <c r="H3067" s="1"/>
      <c r="I3067" s="1"/>
      <c r="J3067" s="1"/>
      <c r="K3067" s="1"/>
      <c r="L3067" s="1"/>
      <c r="M3067" s="1"/>
      <c r="N3067" s="1"/>
      <c r="O3067" s="1"/>
      <c r="P3067" s="1"/>
      <c r="Q3067" s="1"/>
      <c r="R3067" s="1"/>
      <c r="S3067" s="1"/>
      <c r="T3067" s="1"/>
      <c r="U3067" s="1"/>
      <c r="V3067" s="1"/>
      <c r="W3067" s="1"/>
      <c r="X3067" s="1"/>
      <c r="Y3067" s="1"/>
      <c r="Z3067" s="1"/>
      <c r="AA3067" s="1"/>
      <c r="AB3067" s="1"/>
      <c r="AC3067" s="1"/>
      <c r="AD3067" s="1"/>
      <c r="AE3067" s="1"/>
      <c r="AF3067" s="1"/>
      <c r="AG3067" s="1"/>
      <c r="AH3067" s="1"/>
      <c r="AI3067" s="1"/>
      <c r="AJ3067" s="1"/>
      <c r="AK3067" s="1"/>
      <c r="AL3067" s="1"/>
      <c r="AM3067" s="1"/>
      <c r="AN3067" s="1"/>
      <c r="AO3067" s="1"/>
      <c r="AP3067" s="1"/>
    </row>
    <row r="3068" ht="15.75" customHeight="1">
      <c r="A3068" s="1"/>
      <c r="B3068" s="1"/>
      <c r="C3068" s="1"/>
      <c r="D3068" s="133"/>
      <c r="E3068" s="1"/>
      <c r="F3068" s="1"/>
      <c r="G3068" s="1"/>
      <c r="H3068" s="1"/>
      <c r="I3068" s="1"/>
      <c r="J3068" s="1"/>
      <c r="K3068" s="1"/>
      <c r="L3068" s="1"/>
      <c r="M3068" s="1"/>
      <c r="N3068" s="1"/>
      <c r="O3068" s="1"/>
      <c r="P3068" s="1"/>
      <c r="Q3068" s="1"/>
      <c r="R3068" s="1"/>
      <c r="S3068" s="1"/>
      <c r="T3068" s="1"/>
      <c r="U3068" s="1"/>
      <c r="V3068" s="1"/>
      <c r="W3068" s="1"/>
      <c r="X3068" s="1"/>
      <c r="Y3068" s="1"/>
      <c r="Z3068" s="1"/>
      <c r="AA3068" s="1"/>
      <c r="AB3068" s="1"/>
      <c r="AC3068" s="1"/>
      <c r="AD3068" s="1"/>
      <c r="AE3068" s="1"/>
      <c r="AF3068" s="1"/>
      <c r="AG3068" s="1"/>
      <c r="AH3068" s="1"/>
      <c r="AI3068" s="1"/>
      <c r="AJ3068" s="1"/>
      <c r="AK3068" s="1"/>
      <c r="AL3068" s="1"/>
      <c r="AM3068" s="1"/>
      <c r="AN3068" s="1"/>
      <c r="AO3068" s="1"/>
      <c r="AP3068" s="1"/>
    </row>
    <row r="3069" ht="15.75" customHeight="1">
      <c r="A3069" s="1"/>
      <c r="B3069" s="1"/>
      <c r="C3069" s="1"/>
      <c r="D3069" s="133"/>
      <c r="E3069" s="1"/>
      <c r="F3069" s="1"/>
      <c r="G3069" s="1"/>
      <c r="H3069" s="1"/>
      <c r="I3069" s="1"/>
      <c r="J3069" s="1"/>
      <c r="K3069" s="1"/>
      <c r="L3069" s="1"/>
      <c r="M3069" s="1"/>
      <c r="N3069" s="1"/>
      <c r="O3069" s="1"/>
      <c r="P3069" s="1"/>
      <c r="Q3069" s="1"/>
      <c r="R3069" s="1"/>
      <c r="S3069" s="1"/>
      <c r="T3069" s="1"/>
      <c r="U3069" s="1"/>
      <c r="V3069" s="1"/>
      <c r="W3069" s="1"/>
      <c r="X3069" s="1"/>
      <c r="Y3069" s="1"/>
      <c r="Z3069" s="1"/>
      <c r="AA3069" s="1"/>
      <c r="AB3069" s="1"/>
      <c r="AC3069" s="1"/>
      <c r="AD3069" s="1"/>
      <c r="AE3069" s="1"/>
      <c r="AF3069" s="1"/>
      <c r="AG3069" s="1"/>
      <c r="AH3069" s="1"/>
      <c r="AI3069" s="1"/>
      <c r="AJ3069" s="1"/>
      <c r="AK3069" s="1"/>
      <c r="AL3069" s="1"/>
      <c r="AM3069" s="1"/>
      <c r="AN3069" s="1"/>
      <c r="AO3069" s="1"/>
      <c r="AP3069" s="1"/>
    </row>
    <row r="3070" ht="15.75" customHeight="1">
      <c r="A3070" s="1"/>
      <c r="B3070" s="1"/>
      <c r="C3070" s="1"/>
      <c r="D3070" s="133"/>
      <c r="E3070" s="1"/>
      <c r="F3070" s="1"/>
      <c r="G3070" s="1"/>
      <c r="H3070" s="1"/>
      <c r="I3070" s="1"/>
      <c r="J3070" s="1"/>
      <c r="K3070" s="1"/>
      <c r="L3070" s="1"/>
      <c r="M3070" s="1"/>
      <c r="N3070" s="1"/>
      <c r="O3070" s="1"/>
      <c r="P3070" s="1"/>
      <c r="Q3070" s="1"/>
      <c r="R3070" s="1"/>
      <c r="S3070" s="1"/>
      <c r="T3070" s="1"/>
      <c r="U3070" s="1"/>
      <c r="V3070" s="1"/>
      <c r="W3070" s="1"/>
      <c r="X3070" s="1"/>
      <c r="Y3070" s="1"/>
      <c r="Z3070" s="1"/>
      <c r="AA3070" s="1"/>
      <c r="AB3070" s="1"/>
      <c r="AC3070" s="1"/>
      <c r="AD3070" s="1"/>
      <c r="AE3070" s="1"/>
      <c r="AF3070" s="1"/>
      <c r="AG3070" s="1"/>
      <c r="AH3070" s="1"/>
      <c r="AI3070" s="1"/>
      <c r="AJ3070" s="1"/>
      <c r="AK3070" s="1"/>
      <c r="AL3070" s="1"/>
      <c r="AM3070" s="1"/>
      <c r="AN3070" s="1"/>
      <c r="AO3070" s="1"/>
      <c r="AP3070" s="1"/>
    </row>
    <row r="3071" ht="15.75" customHeight="1">
      <c r="A3071" s="1"/>
      <c r="B3071" s="1"/>
      <c r="C3071" s="1"/>
      <c r="D3071" s="133"/>
      <c r="E3071" s="1"/>
      <c r="F3071" s="1"/>
      <c r="G3071" s="1"/>
      <c r="H3071" s="1"/>
      <c r="I3071" s="1"/>
      <c r="J3071" s="1"/>
      <c r="K3071" s="1"/>
      <c r="L3071" s="1"/>
      <c r="M3071" s="1"/>
      <c r="N3071" s="1"/>
      <c r="O3071" s="1"/>
      <c r="P3071" s="1"/>
      <c r="Q3071" s="1"/>
      <c r="R3071" s="1"/>
      <c r="S3071" s="1"/>
      <c r="T3071" s="1"/>
      <c r="U3071" s="1"/>
      <c r="V3071" s="1"/>
      <c r="W3071" s="1"/>
      <c r="X3071" s="1"/>
      <c r="Y3071" s="1"/>
      <c r="Z3071" s="1"/>
      <c r="AA3071" s="1"/>
      <c r="AB3071" s="1"/>
      <c r="AC3071" s="1"/>
      <c r="AD3071" s="1"/>
      <c r="AE3071" s="1"/>
      <c r="AF3071" s="1"/>
      <c r="AG3071" s="1"/>
      <c r="AH3071" s="1"/>
      <c r="AI3071" s="1"/>
      <c r="AJ3071" s="1"/>
      <c r="AK3071" s="1"/>
      <c r="AL3071" s="1"/>
      <c r="AM3071" s="1"/>
      <c r="AN3071" s="1"/>
      <c r="AO3071" s="1"/>
      <c r="AP3071" s="1"/>
    </row>
    <row r="3072" ht="15.75" customHeight="1">
      <c r="A3072" s="1"/>
      <c r="B3072" s="1"/>
      <c r="C3072" s="1"/>
      <c r="D3072" s="133"/>
      <c r="E3072" s="1"/>
      <c r="F3072" s="1"/>
      <c r="G3072" s="1"/>
      <c r="H3072" s="1"/>
      <c r="I3072" s="1"/>
      <c r="J3072" s="1"/>
      <c r="K3072" s="1"/>
      <c r="L3072" s="1"/>
      <c r="M3072" s="1"/>
      <c r="N3072" s="1"/>
      <c r="O3072" s="1"/>
      <c r="P3072" s="1"/>
      <c r="Q3072" s="1"/>
      <c r="R3072" s="1"/>
      <c r="S3072" s="1"/>
      <c r="T3072" s="1"/>
      <c r="U3072" s="1"/>
      <c r="V3072" s="1"/>
      <c r="W3072" s="1"/>
      <c r="X3072" s="1"/>
      <c r="Y3072" s="1"/>
      <c r="Z3072" s="1"/>
      <c r="AA3072" s="1"/>
      <c r="AB3072" s="1"/>
      <c r="AC3072" s="1"/>
      <c r="AD3072" s="1"/>
      <c r="AE3072" s="1"/>
      <c r="AF3072" s="1"/>
      <c r="AG3072" s="1"/>
      <c r="AH3072" s="1"/>
      <c r="AI3072" s="1"/>
      <c r="AJ3072" s="1"/>
      <c r="AK3072" s="1"/>
      <c r="AL3072" s="1"/>
      <c r="AM3072" s="1"/>
      <c r="AN3072" s="1"/>
      <c r="AO3072" s="1"/>
      <c r="AP3072" s="1"/>
    </row>
    <row r="3073" ht="15.75" customHeight="1">
      <c r="A3073" s="1"/>
      <c r="B3073" s="1"/>
      <c r="C3073" s="1"/>
      <c r="D3073" s="133"/>
      <c r="E3073" s="1"/>
      <c r="F3073" s="1"/>
      <c r="G3073" s="1"/>
      <c r="H3073" s="1"/>
      <c r="I3073" s="1"/>
      <c r="J3073" s="1"/>
      <c r="K3073" s="1"/>
      <c r="L3073" s="1"/>
      <c r="M3073" s="1"/>
      <c r="N3073" s="1"/>
      <c r="O3073" s="1"/>
      <c r="P3073" s="1"/>
      <c r="Q3073" s="1"/>
      <c r="R3073" s="1"/>
      <c r="S3073" s="1"/>
      <c r="T3073" s="1"/>
      <c r="U3073" s="1"/>
      <c r="V3073" s="1"/>
      <c r="W3073" s="1"/>
      <c r="X3073" s="1"/>
      <c r="Y3073" s="1"/>
      <c r="Z3073" s="1"/>
      <c r="AA3073" s="1"/>
      <c r="AB3073" s="1"/>
      <c r="AC3073" s="1"/>
      <c r="AD3073" s="1"/>
      <c r="AE3073" s="1"/>
      <c r="AF3073" s="1"/>
      <c r="AG3073" s="1"/>
      <c r="AH3073" s="1"/>
      <c r="AI3073" s="1"/>
      <c r="AJ3073" s="1"/>
      <c r="AK3073" s="1"/>
      <c r="AL3073" s="1"/>
      <c r="AM3073" s="1"/>
      <c r="AN3073" s="1"/>
      <c r="AO3073" s="1"/>
      <c r="AP3073" s="1"/>
    </row>
    <row r="3074" ht="15.75" customHeight="1">
      <c r="A3074" s="1"/>
      <c r="B3074" s="1"/>
      <c r="C3074" s="1"/>
      <c r="D3074" s="133"/>
      <c r="E3074" s="1"/>
      <c r="F3074" s="1"/>
      <c r="G3074" s="1"/>
      <c r="H3074" s="1"/>
      <c r="I3074" s="1"/>
      <c r="J3074" s="1"/>
      <c r="K3074" s="1"/>
      <c r="L3074" s="1"/>
      <c r="M3074" s="1"/>
      <c r="N3074" s="1"/>
      <c r="O3074" s="1"/>
      <c r="P3074" s="1"/>
      <c r="Q3074" s="1"/>
      <c r="R3074" s="1"/>
      <c r="S3074" s="1"/>
      <c r="T3074" s="1"/>
      <c r="U3074" s="1"/>
      <c r="V3074" s="1"/>
      <c r="W3074" s="1"/>
      <c r="X3074" s="1"/>
      <c r="Y3074" s="1"/>
      <c r="Z3074" s="1"/>
      <c r="AA3074" s="1"/>
      <c r="AB3074" s="1"/>
      <c r="AC3074" s="1"/>
      <c r="AD3074" s="1"/>
      <c r="AE3074" s="1"/>
      <c r="AF3074" s="1"/>
      <c r="AG3074" s="1"/>
      <c r="AH3074" s="1"/>
      <c r="AI3074" s="1"/>
      <c r="AJ3074" s="1"/>
      <c r="AK3074" s="1"/>
      <c r="AL3074" s="1"/>
      <c r="AM3074" s="1"/>
      <c r="AN3074" s="1"/>
      <c r="AO3074" s="1"/>
      <c r="AP3074" s="1"/>
    </row>
    <row r="3075" ht="15.75" customHeight="1">
      <c r="A3075" s="1"/>
      <c r="B3075" s="1"/>
      <c r="C3075" s="1"/>
      <c r="D3075" s="133"/>
      <c r="E3075" s="1"/>
      <c r="F3075" s="1"/>
      <c r="G3075" s="1"/>
      <c r="H3075" s="1"/>
      <c r="I3075" s="1"/>
      <c r="J3075" s="1"/>
      <c r="K3075" s="1"/>
      <c r="L3075" s="1"/>
      <c r="M3075" s="1"/>
      <c r="N3075" s="1"/>
      <c r="O3075" s="1"/>
      <c r="P3075" s="1"/>
      <c r="Q3075" s="1"/>
      <c r="R3075" s="1"/>
      <c r="S3075" s="1"/>
      <c r="T3075" s="1"/>
      <c r="U3075" s="1"/>
      <c r="V3075" s="1"/>
      <c r="W3075" s="1"/>
      <c r="X3075" s="1"/>
      <c r="Y3075" s="1"/>
      <c r="Z3075" s="1"/>
      <c r="AA3075" s="1"/>
      <c r="AB3075" s="1"/>
      <c r="AC3075" s="1"/>
      <c r="AD3075" s="1"/>
      <c r="AE3075" s="1"/>
      <c r="AF3075" s="1"/>
      <c r="AG3075" s="1"/>
      <c r="AH3075" s="1"/>
      <c r="AI3075" s="1"/>
      <c r="AJ3075" s="1"/>
      <c r="AK3075" s="1"/>
      <c r="AL3075" s="1"/>
      <c r="AM3075" s="1"/>
      <c r="AN3075" s="1"/>
      <c r="AO3075" s="1"/>
      <c r="AP3075" s="1"/>
    </row>
    <row r="3076" ht="15.75" customHeight="1">
      <c r="A3076" s="1"/>
      <c r="B3076" s="1"/>
      <c r="C3076" s="1"/>
      <c r="D3076" s="133"/>
      <c r="E3076" s="1"/>
      <c r="F3076" s="1"/>
      <c r="G3076" s="1"/>
      <c r="H3076" s="1"/>
      <c r="I3076" s="1"/>
      <c r="J3076" s="1"/>
      <c r="K3076" s="1"/>
      <c r="L3076" s="1"/>
      <c r="M3076" s="1"/>
      <c r="N3076" s="1"/>
      <c r="O3076" s="1"/>
      <c r="P3076" s="1"/>
      <c r="Q3076" s="1"/>
      <c r="R3076" s="1"/>
      <c r="S3076" s="1"/>
      <c r="T3076" s="1"/>
      <c r="U3076" s="1"/>
      <c r="V3076" s="1"/>
      <c r="W3076" s="1"/>
      <c r="X3076" s="1"/>
      <c r="Y3076" s="1"/>
      <c r="Z3076" s="1"/>
      <c r="AA3076" s="1"/>
      <c r="AB3076" s="1"/>
      <c r="AC3076" s="1"/>
      <c r="AD3076" s="1"/>
      <c r="AE3076" s="1"/>
      <c r="AF3076" s="1"/>
      <c r="AG3076" s="1"/>
      <c r="AH3076" s="1"/>
      <c r="AI3076" s="1"/>
      <c r="AJ3076" s="1"/>
      <c r="AK3076" s="1"/>
      <c r="AL3076" s="1"/>
      <c r="AM3076" s="1"/>
      <c r="AN3076" s="1"/>
      <c r="AO3076" s="1"/>
      <c r="AP3076" s="1"/>
    </row>
    <row r="3077" ht="15.75" customHeight="1">
      <c r="A3077" s="1"/>
      <c r="B3077" s="1"/>
      <c r="C3077" s="1"/>
      <c r="D3077" s="133"/>
      <c r="E3077" s="1"/>
      <c r="F3077" s="1"/>
      <c r="G3077" s="1"/>
      <c r="H3077" s="1"/>
      <c r="I3077" s="1"/>
      <c r="J3077" s="1"/>
      <c r="K3077" s="1"/>
      <c r="L3077" s="1"/>
      <c r="M3077" s="1"/>
      <c r="N3077" s="1"/>
      <c r="O3077" s="1"/>
      <c r="P3077" s="1"/>
      <c r="Q3077" s="1"/>
      <c r="R3077" s="1"/>
      <c r="S3077" s="1"/>
      <c r="T3077" s="1"/>
      <c r="U3077" s="1"/>
      <c r="V3077" s="1"/>
      <c r="W3077" s="1"/>
      <c r="X3077" s="1"/>
      <c r="Y3077" s="1"/>
      <c r="Z3077" s="1"/>
      <c r="AA3077" s="1"/>
      <c r="AB3077" s="1"/>
      <c r="AC3077" s="1"/>
      <c r="AD3077" s="1"/>
      <c r="AE3077" s="1"/>
      <c r="AF3077" s="1"/>
      <c r="AG3077" s="1"/>
      <c r="AH3077" s="1"/>
      <c r="AI3077" s="1"/>
      <c r="AJ3077" s="1"/>
      <c r="AK3077" s="1"/>
      <c r="AL3077" s="1"/>
      <c r="AM3077" s="1"/>
      <c r="AN3077" s="1"/>
      <c r="AO3077" s="1"/>
      <c r="AP3077" s="1"/>
    </row>
    <row r="3078" ht="15.75" customHeight="1">
      <c r="A3078" s="1"/>
      <c r="B3078" s="1"/>
      <c r="C3078" s="1"/>
      <c r="D3078" s="133"/>
      <c r="E3078" s="1"/>
      <c r="F3078" s="1"/>
      <c r="G3078" s="1"/>
      <c r="H3078" s="1"/>
      <c r="I3078" s="1"/>
      <c r="J3078" s="1"/>
      <c r="K3078" s="1"/>
      <c r="L3078" s="1"/>
      <c r="M3078" s="1"/>
      <c r="N3078" s="1"/>
      <c r="O3078" s="1"/>
      <c r="P3078" s="1"/>
      <c r="Q3078" s="1"/>
      <c r="R3078" s="1"/>
      <c r="S3078" s="1"/>
      <c r="T3078" s="1"/>
      <c r="U3078" s="1"/>
      <c r="V3078" s="1"/>
      <c r="W3078" s="1"/>
      <c r="X3078" s="1"/>
      <c r="Y3078" s="1"/>
      <c r="Z3078" s="1"/>
      <c r="AA3078" s="1"/>
      <c r="AB3078" s="1"/>
      <c r="AC3078" s="1"/>
      <c r="AD3078" s="1"/>
      <c r="AE3078" s="1"/>
      <c r="AF3078" s="1"/>
      <c r="AG3078" s="1"/>
      <c r="AH3078" s="1"/>
      <c r="AI3078" s="1"/>
      <c r="AJ3078" s="1"/>
      <c r="AK3078" s="1"/>
      <c r="AL3078" s="1"/>
      <c r="AM3078" s="1"/>
      <c r="AN3078" s="1"/>
      <c r="AO3078" s="1"/>
      <c r="AP3078" s="1"/>
    </row>
    <row r="3079" ht="15.75" customHeight="1">
      <c r="A3079" s="1"/>
      <c r="B3079" s="1"/>
      <c r="C3079" s="1"/>
      <c r="D3079" s="133"/>
      <c r="E3079" s="1"/>
      <c r="F3079" s="1"/>
      <c r="G3079" s="1"/>
      <c r="H3079" s="1"/>
      <c r="I3079" s="1"/>
      <c r="J3079" s="1"/>
      <c r="K3079" s="1"/>
      <c r="L3079" s="1"/>
      <c r="M3079" s="1"/>
      <c r="N3079" s="1"/>
      <c r="O3079" s="1"/>
      <c r="P3079" s="1"/>
      <c r="Q3079" s="1"/>
      <c r="R3079" s="1"/>
      <c r="S3079" s="1"/>
      <c r="T3079" s="1"/>
      <c r="U3079" s="1"/>
      <c r="V3079" s="1"/>
      <c r="W3079" s="1"/>
      <c r="X3079" s="1"/>
      <c r="Y3079" s="1"/>
      <c r="Z3079" s="1"/>
      <c r="AA3079" s="1"/>
      <c r="AB3079" s="1"/>
      <c r="AC3079" s="1"/>
      <c r="AD3079" s="1"/>
      <c r="AE3079" s="1"/>
      <c r="AF3079" s="1"/>
      <c r="AG3079" s="1"/>
      <c r="AH3079" s="1"/>
      <c r="AI3079" s="1"/>
      <c r="AJ3079" s="1"/>
      <c r="AK3079" s="1"/>
      <c r="AL3079" s="1"/>
      <c r="AM3079" s="1"/>
      <c r="AN3079" s="1"/>
      <c r="AO3079" s="1"/>
      <c r="AP3079" s="1"/>
    </row>
    <row r="3080" ht="15.75" customHeight="1">
      <c r="A3080" s="1"/>
      <c r="B3080" s="1"/>
      <c r="C3080" s="1"/>
      <c r="D3080" s="133"/>
      <c r="E3080" s="1"/>
      <c r="F3080" s="1"/>
      <c r="G3080" s="1"/>
      <c r="H3080" s="1"/>
      <c r="I3080" s="1"/>
      <c r="J3080" s="1"/>
      <c r="K3080" s="1"/>
      <c r="L3080" s="1"/>
      <c r="M3080" s="1"/>
      <c r="N3080" s="1"/>
      <c r="O3080" s="1"/>
      <c r="P3080" s="1"/>
      <c r="Q3080" s="1"/>
      <c r="R3080" s="1"/>
      <c r="S3080" s="1"/>
      <c r="T3080" s="1"/>
      <c r="U3080" s="1"/>
      <c r="V3080" s="1"/>
      <c r="W3080" s="1"/>
      <c r="X3080" s="1"/>
      <c r="Y3080" s="1"/>
      <c r="Z3080" s="1"/>
      <c r="AA3080" s="1"/>
      <c r="AB3080" s="1"/>
      <c r="AC3080" s="1"/>
      <c r="AD3080" s="1"/>
      <c r="AE3080" s="1"/>
      <c r="AF3080" s="1"/>
      <c r="AG3080" s="1"/>
      <c r="AH3080" s="1"/>
      <c r="AI3080" s="1"/>
      <c r="AJ3080" s="1"/>
      <c r="AK3080" s="1"/>
      <c r="AL3080" s="1"/>
      <c r="AM3080" s="1"/>
      <c r="AN3080" s="1"/>
      <c r="AO3080" s="1"/>
      <c r="AP3080" s="1"/>
    </row>
    <row r="3081" ht="15.75" customHeight="1">
      <c r="A3081" s="1"/>
      <c r="B3081" s="1"/>
      <c r="C3081" s="1"/>
      <c r="D3081" s="133"/>
      <c r="E3081" s="1"/>
      <c r="F3081" s="1"/>
      <c r="G3081" s="1"/>
      <c r="H3081" s="1"/>
      <c r="I3081" s="1"/>
      <c r="J3081" s="1"/>
      <c r="K3081" s="1"/>
      <c r="L3081" s="1"/>
      <c r="M3081" s="1"/>
      <c r="N3081" s="1"/>
      <c r="O3081" s="1"/>
      <c r="P3081" s="1"/>
      <c r="Q3081" s="1"/>
      <c r="R3081" s="1"/>
      <c r="S3081" s="1"/>
      <c r="T3081" s="1"/>
      <c r="U3081" s="1"/>
      <c r="V3081" s="1"/>
      <c r="W3081" s="1"/>
      <c r="X3081" s="1"/>
      <c r="Y3081" s="1"/>
      <c r="Z3081" s="1"/>
      <c r="AA3081" s="1"/>
      <c r="AB3081" s="1"/>
      <c r="AC3081" s="1"/>
      <c r="AD3081" s="1"/>
      <c r="AE3081" s="1"/>
      <c r="AF3081" s="1"/>
      <c r="AG3081" s="1"/>
      <c r="AH3081" s="1"/>
      <c r="AI3081" s="1"/>
      <c r="AJ3081" s="1"/>
      <c r="AK3081" s="1"/>
      <c r="AL3081" s="1"/>
      <c r="AM3081" s="1"/>
      <c r="AN3081" s="1"/>
      <c r="AO3081" s="1"/>
      <c r="AP3081" s="1"/>
    </row>
    <row r="3082" ht="15.75" customHeight="1">
      <c r="A3082" s="1"/>
      <c r="B3082" s="1"/>
      <c r="C3082" s="1"/>
      <c r="D3082" s="133"/>
      <c r="E3082" s="1"/>
      <c r="F3082" s="1"/>
      <c r="G3082" s="1"/>
      <c r="H3082" s="1"/>
      <c r="I3082" s="1"/>
      <c r="J3082" s="1"/>
      <c r="K3082" s="1"/>
      <c r="L3082" s="1"/>
      <c r="M3082" s="1"/>
      <c r="N3082" s="1"/>
      <c r="O3082" s="1"/>
      <c r="P3082" s="1"/>
      <c r="Q3082" s="1"/>
      <c r="R3082" s="1"/>
      <c r="S3082" s="1"/>
      <c r="T3082" s="1"/>
      <c r="U3082" s="1"/>
      <c r="V3082" s="1"/>
      <c r="W3082" s="1"/>
      <c r="X3082" s="1"/>
      <c r="Y3082" s="1"/>
      <c r="Z3082" s="1"/>
      <c r="AA3082" s="1"/>
      <c r="AB3082" s="1"/>
      <c r="AC3082" s="1"/>
      <c r="AD3082" s="1"/>
      <c r="AE3082" s="1"/>
      <c r="AF3082" s="1"/>
      <c r="AG3082" s="1"/>
      <c r="AH3082" s="1"/>
      <c r="AI3082" s="1"/>
      <c r="AJ3082" s="1"/>
      <c r="AK3082" s="1"/>
      <c r="AL3082" s="1"/>
      <c r="AM3082" s="1"/>
      <c r="AN3082" s="1"/>
      <c r="AO3082" s="1"/>
      <c r="AP3082" s="1"/>
    </row>
    <row r="3083" ht="15.75" customHeight="1">
      <c r="A3083" s="1"/>
      <c r="B3083" s="1"/>
      <c r="C3083" s="1"/>
      <c r="D3083" s="133"/>
      <c r="E3083" s="1"/>
      <c r="F3083" s="1"/>
      <c r="G3083" s="1"/>
      <c r="H3083" s="1"/>
      <c r="I3083" s="1"/>
      <c r="J3083" s="1"/>
      <c r="K3083" s="1"/>
      <c r="L3083" s="1"/>
      <c r="M3083" s="1"/>
      <c r="N3083" s="1"/>
      <c r="O3083" s="1"/>
      <c r="P3083" s="1"/>
      <c r="Q3083" s="1"/>
      <c r="R3083" s="1"/>
      <c r="S3083" s="1"/>
      <c r="T3083" s="1"/>
      <c r="U3083" s="1"/>
      <c r="V3083" s="1"/>
      <c r="W3083" s="1"/>
      <c r="X3083" s="1"/>
      <c r="Y3083" s="1"/>
      <c r="Z3083" s="1"/>
      <c r="AA3083" s="1"/>
      <c r="AB3083" s="1"/>
      <c r="AC3083" s="1"/>
      <c r="AD3083" s="1"/>
      <c r="AE3083" s="1"/>
      <c r="AF3083" s="1"/>
      <c r="AG3083" s="1"/>
      <c r="AH3083" s="1"/>
      <c r="AI3083" s="1"/>
      <c r="AJ3083" s="1"/>
      <c r="AK3083" s="1"/>
      <c r="AL3083" s="1"/>
      <c r="AM3083" s="1"/>
      <c r="AN3083" s="1"/>
      <c r="AO3083" s="1"/>
      <c r="AP3083" s="1"/>
    </row>
    <row r="3084" ht="15.75" customHeight="1">
      <c r="A3084" s="1"/>
      <c r="B3084" s="1"/>
      <c r="C3084" s="1"/>
      <c r="D3084" s="133"/>
      <c r="E3084" s="1"/>
      <c r="F3084" s="1"/>
      <c r="G3084" s="1"/>
      <c r="H3084" s="1"/>
      <c r="I3084" s="1"/>
      <c r="J3084" s="1"/>
      <c r="K3084" s="1"/>
      <c r="L3084" s="1"/>
      <c r="M3084" s="1"/>
      <c r="N3084" s="1"/>
      <c r="O3084" s="1"/>
      <c r="P3084" s="1"/>
      <c r="Q3084" s="1"/>
      <c r="R3084" s="1"/>
      <c r="S3084" s="1"/>
      <c r="T3084" s="1"/>
      <c r="U3084" s="1"/>
      <c r="V3084" s="1"/>
      <c r="W3084" s="1"/>
      <c r="X3084" s="1"/>
      <c r="Y3084" s="1"/>
      <c r="Z3084" s="1"/>
      <c r="AA3084" s="1"/>
      <c r="AB3084" s="1"/>
      <c r="AC3084" s="1"/>
      <c r="AD3084" s="1"/>
      <c r="AE3084" s="1"/>
      <c r="AF3084" s="1"/>
      <c r="AG3084" s="1"/>
      <c r="AH3084" s="1"/>
      <c r="AI3084" s="1"/>
      <c r="AJ3084" s="1"/>
      <c r="AK3084" s="1"/>
      <c r="AL3084" s="1"/>
      <c r="AM3084" s="1"/>
      <c r="AN3084" s="1"/>
      <c r="AO3084" s="1"/>
      <c r="AP3084" s="1"/>
    </row>
    <row r="3085" ht="15.75" customHeight="1">
      <c r="A3085" s="1"/>
      <c r="B3085" s="1"/>
      <c r="C3085" s="1"/>
      <c r="D3085" s="133"/>
      <c r="E3085" s="1"/>
      <c r="F3085" s="1"/>
      <c r="G3085" s="1"/>
      <c r="H3085" s="1"/>
      <c r="I3085" s="1"/>
      <c r="J3085" s="1"/>
      <c r="K3085" s="1"/>
      <c r="L3085" s="1"/>
      <c r="M3085" s="1"/>
      <c r="N3085" s="1"/>
      <c r="O3085" s="1"/>
      <c r="P3085" s="1"/>
      <c r="Q3085" s="1"/>
      <c r="R3085" s="1"/>
      <c r="S3085" s="1"/>
      <c r="T3085" s="1"/>
      <c r="U3085" s="1"/>
      <c r="V3085" s="1"/>
      <c r="W3085" s="1"/>
      <c r="X3085" s="1"/>
      <c r="Y3085" s="1"/>
      <c r="Z3085" s="1"/>
      <c r="AA3085" s="1"/>
      <c r="AB3085" s="1"/>
      <c r="AC3085" s="1"/>
      <c r="AD3085" s="1"/>
      <c r="AE3085" s="1"/>
      <c r="AF3085" s="1"/>
      <c r="AG3085" s="1"/>
      <c r="AH3085" s="1"/>
      <c r="AI3085" s="1"/>
      <c r="AJ3085" s="1"/>
      <c r="AK3085" s="1"/>
      <c r="AL3085" s="1"/>
      <c r="AM3085" s="1"/>
      <c r="AN3085" s="1"/>
      <c r="AO3085" s="1"/>
      <c r="AP3085" s="1"/>
    </row>
    <row r="3086" ht="15.75" customHeight="1">
      <c r="A3086" s="1"/>
      <c r="B3086" s="1"/>
      <c r="C3086" s="1"/>
      <c r="D3086" s="133"/>
      <c r="E3086" s="1"/>
      <c r="F3086" s="1"/>
      <c r="G3086" s="1"/>
      <c r="H3086" s="1"/>
      <c r="I3086" s="1"/>
      <c r="J3086" s="1"/>
      <c r="K3086" s="1"/>
      <c r="L3086" s="1"/>
      <c r="M3086" s="1"/>
      <c r="N3086" s="1"/>
      <c r="O3086" s="1"/>
      <c r="P3086" s="1"/>
      <c r="Q3086" s="1"/>
      <c r="R3086" s="1"/>
      <c r="S3086" s="1"/>
      <c r="T3086" s="1"/>
      <c r="U3086" s="1"/>
      <c r="V3086" s="1"/>
      <c r="W3086" s="1"/>
      <c r="X3086" s="1"/>
      <c r="Y3086" s="1"/>
      <c r="Z3086" s="1"/>
      <c r="AA3086" s="1"/>
      <c r="AB3086" s="1"/>
      <c r="AC3086" s="1"/>
      <c r="AD3086" s="1"/>
      <c r="AE3086" s="1"/>
      <c r="AF3086" s="1"/>
      <c r="AG3086" s="1"/>
      <c r="AH3086" s="1"/>
      <c r="AI3086" s="1"/>
      <c r="AJ3086" s="1"/>
      <c r="AK3086" s="1"/>
      <c r="AL3086" s="1"/>
      <c r="AM3086" s="1"/>
      <c r="AN3086" s="1"/>
      <c r="AO3086" s="1"/>
      <c r="AP3086" s="1"/>
    </row>
    <row r="3087" ht="15.75" customHeight="1">
      <c r="A3087" s="1"/>
      <c r="B3087" s="1"/>
      <c r="C3087" s="1"/>
      <c r="D3087" s="133"/>
      <c r="E3087" s="1"/>
      <c r="F3087" s="1"/>
      <c r="G3087" s="1"/>
      <c r="H3087" s="1"/>
      <c r="I3087" s="1"/>
      <c r="J3087" s="1"/>
      <c r="K3087" s="1"/>
      <c r="L3087" s="1"/>
      <c r="M3087" s="1"/>
      <c r="N3087" s="1"/>
      <c r="O3087" s="1"/>
      <c r="P3087" s="1"/>
      <c r="Q3087" s="1"/>
      <c r="R3087" s="1"/>
      <c r="S3087" s="1"/>
      <c r="T3087" s="1"/>
      <c r="U3087" s="1"/>
      <c r="V3087" s="1"/>
      <c r="W3087" s="1"/>
      <c r="X3087" s="1"/>
      <c r="Y3087" s="1"/>
      <c r="Z3087" s="1"/>
      <c r="AA3087" s="1"/>
      <c r="AB3087" s="1"/>
      <c r="AC3087" s="1"/>
      <c r="AD3087" s="1"/>
      <c r="AE3087" s="1"/>
      <c r="AF3087" s="1"/>
      <c r="AG3087" s="1"/>
      <c r="AH3087" s="1"/>
      <c r="AI3087" s="1"/>
      <c r="AJ3087" s="1"/>
      <c r="AK3087" s="1"/>
      <c r="AL3087" s="1"/>
      <c r="AM3087" s="1"/>
      <c r="AN3087" s="1"/>
      <c r="AO3087" s="1"/>
      <c r="AP3087" s="1"/>
    </row>
    <row r="3088" ht="15.75" customHeight="1">
      <c r="A3088" s="1"/>
      <c r="B3088" s="1"/>
      <c r="C3088" s="1"/>
      <c r="D3088" s="133"/>
      <c r="E3088" s="1"/>
      <c r="F3088" s="1"/>
      <c r="G3088" s="1"/>
      <c r="H3088" s="1"/>
      <c r="I3088" s="1"/>
      <c r="J3088" s="1"/>
      <c r="K3088" s="1"/>
      <c r="L3088" s="1"/>
      <c r="M3088" s="1"/>
      <c r="N3088" s="1"/>
      <c r="O3088" s="1"/>
      <c r="P3088" s="1"/>
      <c r="Q3088" s="1"/>
      <c r="R3088" s="1"/>
      <c r="S3088" s="1"/>
      <c r="T3088" s="1"/>
      <c r="U3088" s="1"/>
      <c r="V3088" s="1"/>
      <c r="W3088" s="1"/>
      <c r="X3088" s="1"/>
      <c r="Y3088" s="1"/>
      <c r="Z3088" s="1"/>
      <c r="AA3088" s="1"/>
      <c r="AB3088" s="1"/>
      <c r="AC3088" s="1"/>
      <c r="AD3088" s="1"/>
      <c r="AE3088" s="1"/>
      <c r="AF3088" s="1"/>
      <c r="AG3088" s="1"/>
      <c r="AH3088" s="1"/>
      <c r="AI3088" s="1"/>
      <c r="AJ3088" s="1"/>
      <c r="AK3088" s="1"/>
      <c r="AL3088" s="1"/>
      <c r="AM3088" s="1"/>
      <c r="AN3088" s="1"/>
      <c r="AO3088" s="1"/>
      <c r="AP3088" s="1"/>
    </row>
    <row r="3089" ht="15.75" customHeight="1">
      <c r="A3089" s="1"/>
      <c r="B3089" s="1"/>
      <c r="C3089" s="1"/>
      <c r="D3089" s="133"/>
      <c r="E3089" s="1"/>
      <c r="F3089" s="1"/>
      <c r="G3089" s="1"/>
      <c r="H3089" s="1"/>
      <c r="I3089" s="1"/>
      <c r="J3089" s="1"/>
      <c r="K3089" s="1"/>
      <c r="L3089" s="1"/>
      <c r="M3089" s="1"/>
      <c r="N3089" s="1"/>
      <c r="O3089" s="1"/>
      <c r="P3089" s="1"/>
      <c r="Q3089" s="1"/>
      <c r="R3089" s="1"/>
      <c r="S3089" s="1"/>
      <c r="T3089" s="1"/>
      <c r="U3089" s="1"/>
      <c r="V3089" s="1"/>
      <c r="W3089" s="1"/>
      <c r="X3089" s="1"/>
      <c r="Y3089" s="1"/>
      <c r="Z3089" s="1"/>
      <c r="AA3089" s="1"/>
      <c r="AB3089" s="1"/>
      <c r="AC3089" s="1"/>
      <c r="AD3089" s="1"/>
      <c r="AE3089" s="1"/>
      <c r="AF3089" s="1"/>
      <c r="AG3089" s="1"/>
      <c r="AH3089" s="1"/>
      <c r="AI3089" s="1"/>
      <c r="AJ3089" s="1"/>
      <c r="AK3089" s="1"/>
      <c r="AL3089" s="1"/>
      <c r="AM3089" s="1"/>
      <c r="AN3089" s="1"/>
      <c r="AO3089" s="1"/>
      <c r="AP3089" s="1"/>
    </row>
    <row r="3090" ht="15.75" customHeight="1">
      <c r="A3090" s="1"/>
      <c r="B3090" s="1"/>
      <c r="C3090" s="1"/>
      <c r="D3090" s="133"/>
      <c r="E3090" s="1"/>
      <c r="F3090" s="1"/>
      <c r="G3090" s="1"/>
      <c r="H3090" s="1"/>
      <c r="I3090" s="1"/>
      <c r="J3090" s="1"/>
      <c r="K3090" s="1"/>
      <c r="L3090" s="1"/>
      <c r="M3090" s="1"/>
      <c r="N3090" s="1"/>
      <c r="O3090" s="1"/>
      <c r="P3090" s="1"/>
      <c r="Q3090" s="1"/>
      <c r="R3090" s="1"/>
      <c r="S3090" s="1"/>
      <c r="T3090" s="1"/>
      <c r="U3090" s="1"/>
      <c r="V3090" s="1"/>
      <c r="W3090" s="1"/>
      <c r="X3090" s="1"/>
      <c r="Y3090" s="1"/>
      <c r="Z3090" s="1"/>
      <c r="AA3090" s="1"/>
      <c r="AB3090" s="1"/>
      <c r="AC3090" s="1"/>
      <c r="AD3090" s="1"/>
      <c r="AE3090" s="1"/>
      <c r="AF3090" s="1"/>
      <c r="AG3090" s="1"/>
      <c r="AH3090" s="1"/>
      <c r="AI3090" s="1"/>
      <c r="AJ3090" s="1"/>
      <c r="AK3090" s="1"/>
      <c r="AL3090" s="1"/>
      <c r="AM3090" s="1"/>
      <c r="AN3090" s="1"/>
      <c r="AO3090" s="1"/>
      <c r="AP3090" s="1"/>
    </row>
    <row r="3091" ht="15.75" customHeight="1">
      <c r="A3091" s="1"/>
      <c r="B3091" s="1"/>
      <c r="C3091" s="1"/>
      <c r="D3091" s="133"/>
      <c r="E3091" s="1"/>
      <c r="F3091" s="1"/>
      <c r="G3091" s="1"/>
      <c r="H3091" s="1"/>
      <c r="I3091" s="1"/>
      <c r="J3091" s="1"/>
      <c r="K3091" s="1"/>
      <c r="L3091" s="1"/>
      <c r="M3091" s="1"/>
      <c r="N3091" s="1"/>
      <c r="O3091" s="1"/>
      <c r="P3091" s="1"/>
      <c r="Q3091" s="1"/>
      <c r="R3091" s="1"/>
      <c r="S3091" s="1"/>
      <c r="T3091" s="1"/>
      <c r="U3091" s="1"/>
      <c r="V3091" s="1"/>
      <c r="W3091" s="1"/>
      <c r="X3091" s="1"/>
      <c r="Y3091" s="1"/>
      <c r="Z3091" s="1"/>
      <c r="AA3091" s="1"/>
      <c r="AB3091" s="1"/>
      <c r="AC3091" s="1"/>
      <c r="AD3091" s="1"/>
      <c r="AE3091" s="1"/>
      <c r="AF3091" s="1"/>
      <c r="AG3091" s="1"/>
      <c r="AH3091" s="1"/>
      <c r="AI3091" s="1"/>
      <c r="AJ3091" s="1"/>
      <c r="AK3091" s="1"/>
      <c r="AL3091" s="1"/>
      <c r="AM3091" s="1"/>
      <c r="AN3091" s="1"/>
      <c r="AO3091" s="1"/>
      <c r="AP3091" s="1"/>
    </row>
    <row r="3092" ht="15.75" customHeight="1">
      <c r="A3092" s="1"/>
      <c r="B3092" s="1"/>
      <c r="C3092" s="1"/>
      <c r="D3092" s="133"/>
      <c r="E3092" s="1"/>
      <c r="F3092" s="1"/>
      <c r="G3092" s="1"/>
      <c r="H3092" s="1"/>
      <c r="I3092" s="1"/>
      <c r="J3092" s="1"/>
      <c r="K3092" s="1"/>
      <c r="L3092" s="1"/>
      <c r="M3092" s="1"/>
      <c r="N3092" s="1"/>
      <c r="O3092" s="1"/>
      <c r="P3092" s="1"/>
      <c r="Q3092" s="1"/>
      <c r="R3092" s="1"/>
      <c r="S3092" s="1"/>
      <c r="T3092" s="1"/>
      <c r="U3092" s="1"/>
      <c r="V3092" s="1"/>
      <c r="W3092" s="1"/>
      <c r="X3092" s="1"/>
      <c r="Y3092" s="1"/>
      <c r="Z3092" s="1"/>
      <c r="AA3092" s="1"/>
      <c r="AB3092" s="1"/>
      <c r="AC3092" s="1"/>
      <c r="AD3092" s="1"/>
      <c r="AE3092" s="1"/>
      <c r="AF3092" s="1"/>
      <c r="AG3092" s="1"/>
      <c r="AH3092" s="1"/>
      <c r="AI3092" s="1"/>
      <c r="AJ3092" s="1"/>
      <c r="AK3092" s="1"/>
      <c r="AL3092" s="1"/>
      <c r="AM3092" s="1"/>
      <c r="AN3092" s="1"/>
      <c r="AO3092" s="1"/>
      <c r="AP3092" s="1"/>
    </row>
    <row r="3093" ht="15.75" customHeight="1">
      <c r="A3093" s="1"/>
      <c r="B3093" s="1"/>
      <c r="C3093" s="1"/>
      <c r="D3093" s="133"/>
      <c r="E3093" s="1"/>
      <c r="F3093" s="1"/>
      <c r="G3093" s="1"/>
      <c r="H3093" s="1"/>
      <c r="I3093" s="1"/>
      <c r="J3093" s="1"/>
      <c r="K3093" s="1"/>
      <c r="L3093" s="1"/>
      <c r="M3093" s="1"/>
      <c r="N3093" s="1"/>
      <c r="O3093" s="1"/>
      <c r="P3093" s="1"/>
      <c r="Q3093" s="1"/>
      <c r="R3093" s="1"/>
      <c r="S3093" s="1"/>
      <c r="T3093" s="1"/>
      <c r="U3093" s="1"/>
      <c r="V3093" s="1"/>
      <c r="W3093" s="1"/>
      <c r="X3093" s="1"/>
      <c r="Y3093" s="1"/>
      <c r="Z3093" s="1"/>
      <c r="AA3093" s="1"/>
      <c r="AB3093" s="1"/>
      <c r="AC3093" s="1"/>
      <c r="AD3093" s="1"/>
      <c r="AE3093" s="1"/>
      <c r="AF3093" s="1"/>
      <c r="AG3093" s="1"/>
      <c r="AH3093" s="1"/>
      <c r="AI3093" s="1"/>
      <c r="AJ3093" s="1"/>
      <c r="AK3093" s="1"/>
      <c r="AL3093" s="1"/>
      <c r="AM3093" s="1"/>
      <c r="AN3093" s="1"/>
      <c r="AO3093" s="1"/>
      <c r="AP3093" s="1"/>
    </row>
    <row r="3094" ht="15.75" customHeight="1">
      <c r="A3094" s="1"/>
      <c r="B3094" s="1"/>
      <c r="C3094" s="1"/>
      <c r="D3094" s="133"/>
      <c r="E3094" s="1"/>
      <c r="F3094" s="1"/>
      <c r="G3094" s="1"/>
      <c r="H3094" s="1"/>
      <c r="I3094" s="1"/>
      <c r="J3094" s="1"/>
      <c r="K3094" s="1"/>
      <c r="L3094" s="1"/>
      <c r="M3094" s="1"/>
      <c r="N3094" s="1"/>
      <c r="O3094" s="1"/>
      <c r="P3094" s="1"/>
      <c r="Q3094" s="1"/>
      <c r="R3094" s="1"/>
      <c r="S3094" s="1"/>
      <c r="T3094" s="1"/>
      <c r="U3094" s="1"/>
      <c r="V3094" s="1"/>
      <c r="W3094" s="1"/>
      <c r="X3094" s="1"/>
      <c r="Y3094" s="1"/>
      <c r="Z3094" s="1"/>
      <c r="AA3094" s="1"/>
      <c r="AB3094" s="1"/>
      <c r="AC3094" s="1"/>
      <c r="AD3094" s="1"/>
      <c r="AE3094" s="1"/>
      <c r="AF3094" s="1"/>
      <c r="AG3094" s="1"/>
      <c r="AH3094" s="1"/>
      <c r="AI3094" s="1"/>
      <c r="AJ3094" s="1"/>
      <c r="AK3094" s="1"/>
      <c r="AL3094" s="1"/>
      <c r="AM3094" s="1"/>
      <c r="AN3094" s="1"/>
      <c r="AO3094" s="1"/>
      <c r="AP3094" s="1"/>
    </row>
    <row r="3095" ht="15.75" customHeight="1">
      <c r="A3095" s="1"/>
      <c r="B3095" s="1"/>
      <c r="C3095" s="1"/>
      <c r="D3095" s="133"/>
      <c r="E3095" s="1"/>
      <c r="F3095" s="1"/>
      <c r="G3095" s="1"/>
      <c r="H3095" s="1"/>
      <c r="I3095" s="1"/>
      <c r="J3095" s="1"/>
      <c r="K3095" s="1"/>
      <c r="L3095" s="1"/>
      <c r="M3095" s="1"/>
      <c r="N3095" s="1"/>
      <c r="O3095" s="1"/>
      <c r="P3095" s="1"/>
      <c r="Q3095" s="1"/>
      <c r="R3095" s="1"/>
      <c r="S3095" s="1"/>
      <c r="T3095" s="1"/>
      <c r="U3095" s="1"/>
      <c r="V3095" s="1"/>
      <c r="W3095" s="1"/>
      <c r="X3095" s="1"/>
      <c r="Y3095" s="1"/>
      <c r="Z3095" s="1"/>
      <c r="AA3095" s="1"/>
      <c r="AB3095" s="1"/>
      <c r="AC3095" s="1"/>
      <c r="AD3095" s="1"/>
      <c r="AE3095" s="1"/>
      <c r="AF3095" s="1"/>
      <c r="AG3095" s="1"/>
      <c r="AH3095" s="1"/>
      <c r="AI3095" s="1"/>
      <c r="AJ3095" s="1"/>
      <c r="AK3095" s="1"/>
      <c r="AL3095" s="1"/>
      <c r="AM3095" s="1"/>
      <c r="AN3095" s="1"/>
      <c r="AO3095" s="1"/>
      <c r="AP3095" s="1"/>
    </row>
    <row r="3096" ht="15.75" customHeight="1">
      <c r="A3096" s="1"/>
      <c r="B3096" s="1"/>
      <c r="C3096" s="1"/>
      <c r="D3096" s="133"/>
      <c r="E3096" s="1"/>
      <c r="F3096" s="1"/>
      <c r="G3096" s="1"/>
      <c r="H3096" s="1"/>
      <c r="I3096" s="1"/>
      <c r="J3096" s="1"/>
      <c r="K3096" s="1"/>
      <c r="L3096" s="1"/>
      <c r="M3096" s="1"/>
      <c r="N3096" s="1"/>
      <c r="O3096" s="1"/>
      <c r="P3096" s="1"/>
      <c r="Q3096" s="1"/>
      <c r="R3096" s="1"/>
      <c r="S3096" s="1"/>
      <c r="T3096" s="1"/>
      <c r="U3096" s="1"/>
      <c r="V3096" s="1"/>
      <c r="W3096" s="1"/>
      <c r="X3096" s="1"/>
      <c r="Y3096" s="1"/>
      <c r="Z3096" s="1"/>
      <c r="AA3096" s="1"/>
      <c r="AB3096" s="1"/>
      <c r="AC3096" s="1"/>
      <c r="AD3096" s="1"/>
      <c r="AE3096" s="1"/>
      <c r="AF3096" s="1"/>
      <c r="AG3096" s="1"/>
      <c r="AH3096" s="1"/>
      <c r="AI3096" s="1"/>
      <c r="AJ3096" s="1"/>
      <c r="AK3096" s="1"/>
      <c r="AL3096" s="1"/>
      <c r="AM3096" s="1"/>
      <c r="AN3096" s="1"/>
      <c r="AO3096" s="1"/>
      <c r="AP3096" s="1"/>
    </row>
    <row r="3097" ht="15.75" customHeight="1">
      <c r="A3097" s="1"/>
      <c r="B3097" s="1"/>
      <c r="C3097" s="1"/>
      <c r="D3097" s="133"/>
      <c r="E3097" s="1"/>
      <c r="F3097" s="1"/>
      <c r="G3097" s="1"/>
      <c r="H3097" s="1"/>
      <c r="I3097" s="1"/>
      <c r="J3097" s="1"/>
      <c r="K3097" s="1"/>
      <c r="L3097" s="1"/>
      <c r="M3097" s="1"/>
      <c r="N3097" s="1"/>
      <c r="O3097" s="1"/>
      <c r="P3097" s="1"/>
      <c r="Q3097" s="1"/>
      <c r="R3097" s="1"/>
      <c r="S3097" s="1"/>
      <c r="T3097" s="1"/>
      <c r="U3097" s="1"/>
      <c r="V3097" s="1"/>
      <c r="W3097" s="1"/>
      <c r="X3097" s="1"/>
      <c r="Y3097" s="1"/>
      <c r="Z3097" s="1"/>
      <c r="AA3097" s="1"/>
      <c r="AB3097" s="1"/>
      <c r="AC3097" s="1"/>
      <c r="AD3097" s="1"/>
      <c r="AE3097" s="1"/>
      <c r="AF3097" s="1"/>
      <c r="AG3097" s="1"/>
      <c r="AH3097" s="1"/>
      <c r="AI3097" s="1"/>
      <c r="AJ3097" s="1"/>
      <c r="AK3097" s="1"/>
      <c r="AL3097" s="1"/>
      <c r="AM3097" s="1"/>
      <c r="AN3097" s="1"/>
      <c r="AO3097" s="1"/>
      <c r="AP3097" s="1"/>
    </row>
    <row r="3098" ht="15.75" customHeight="1">
      <c r="A3098" s="1"/>
      <c r="B3098" s="1"/>
      <c r="C3098" s="1"/>
      <c r="D3098" s="133"/>
      <c r="E3098" s="1"/>
      <c r="F3098" s="1"/>
      <c r="G3098" s="1"/>
      <c r="H3098" s="1"/>
      <c r="I3098" s="1"/>
      <c r="J3098" s="1"/>
      <c r="K3098" s="1"/>
      <c r="L3098" s="1"/>
      <c r="M3098" s="1"/>
      <c r="N3098" s="1"/>
      <c r="O3098" s="1"/>
      <c r="P3098" s="1"/>
      <c r="Q3098" s="1"/>
      <c r="R3098" s="1"/>
      <c r="S3098" s="1"/>
      <c r="T3098" s="1"/>
      <c r="U3098" s="1"/>
      <c r="V3098" s="1"/>
      <c r="W3098" s="1"/>
      <c r="X3098" s="1"/>
      <c r="Y3098" s="1"/>
      <c r="Z3098" s="1"/>
      <c r="AA3098" s="1"/>
      <c r="AB3098" s="1"/>
      <c r="AC3098" s="1"/>
      <c r="AD3098" s="1"/>
      <c r="AE3098" s="1"/>
      <c r="AF3098" s="1"/>
      <c r="AG3098" s="1"/>
      <c r="AH3098" s="1"/>
      <c r="AI3098" s="1"/>
      <c r="AJ3098" s="1"/>
      <c r="AK3098" s="1"/>
      <c r="AL3098" s="1"/>
      <c r="AM3098" s="1"/>
      <c r="AN3098" s="1"/>
      <c r="AO3098" s="1"/>
      <c r="AP3098" s="1"/>
    </row>
    <row r="3099" ht="15.75" customHeight="1">
      <c r="A3099" s="1"/>
      <c r="B3099" s="1"/>
      <c r="C3099" s="1"/>
      <c r="D3099" s="133"/>
      <c r="E3099" s="1"/>
      <c r="F3099" s="1"/>
      <c r="G3099" s="1"/>
      <c r="H3099" s="1"/>
      <c r="I3099" s="1"/>
      <c r="J3099" s="1"/>
      <c r="K3099" s="1"/>
      <c r="L3099" s="1"/>
      <c r="M3099" s="1"/>
      <c r="N3099" s="1"/>
      <c r="O3099" s="1"/>
      <c r="P3099" s="1"/>
      <c r="Q3099" s="1"/>
      <c r="R3099" s="1"/>
      <c r="S3099" s="1"/>
      <c r="T3099" s="1"/>
      <c r="U3099" s="1"/>
      <c r="V3099" s="1"/>
      <c r="W3099" s="1"/>
      <c r="X3099" s="1"/>
      <c r="Y3099" s="1"/>
      <c r="Z3099" s="1"/>
      <c r="AA3099" s="1"/>
      <c r="AB3099" s="1"/>
      <c r="AC3099" s="1"/>
      <c r="AD3099" s="1"/>
      <c r="AE3099" s="1"/>
      <c r="AF3099" s="1"/>
      <c r="AG3099" s="1"/>
      <c r="AH3099" s="1"/>
      <c r="AI3099" s="1"/>
      <c r="AJ3099" s="1"/>
      <c r="AK3099" s="1"/>
      <c r="AL3099" s="1"/>
      <c r="AM3099" s="1"/>
      <c r="AN3099" s="1"/>
      <c r="AO3099" s="1"/>
      <c r="AP3099" s="1"/>
    </row>
    <row r="3100" ht="15.75" customHeight="1">
      <c r="A3100" s="1"/>
      <c r="B3100" s="1"/>
      <c r="C3100" s="1"/>
      <c r="D3100" s="133"/>
      <c r="E3100" s="1"/>
      <c r="F3100" s="1"/>
      <c r="G3100" s="1"/>
      <c r="H3100" s="1"/>
      <c r="I3100" s="1"/>
      <c r="J3100" s="1"/>
      <c r="K3100" s="1"/>
      <c r="L3100" s="1"/>
      <c r="M3100" s="1"/>
      <c r="N3100" s="1"/>
      <c r="O3100" s="1"/>
      <c r="P3100" s="1"/>
      <c r="Q3100" s="1"/>
      <c r="R3100" s="1"/>
      <c r="S3100" s="1"/>
      <c r="T3100" s="1"/>
      <c r="U3100" s="1"/>
      <c r="V3100" s="1"/>
      <c r="W3100" s="1"/>
      <c r="X3100" s="1"/>
      <c r="Y3100" s="1"/>
      <c r="Z3100" s="1"/>
      <c r="AA3100" s="1"/>
      <c r="AB3100" s="1"/>
      <c r="AC3100" s="1"/>
      <c r="AD3100" s="1"/>
      <c r="AE3100" s="1"/>
      <c r="AF3100" s="1"/>
      <c r="AG3100" s="1"/>
      <c r="AH3100" s="1"/>
      <c r="AI3100" s="1"/>
      <c r="AJ3100" s="1"/>
      <c r="AK3100" s="1"/>
      <c r="AL3100" s="1"/>
      <c r="AM3100" s="1"/>
      <c r="AN3100" s="1"/>
      <c r="AO3100" s="1"/>
      <c r="AP3100" s="1"/>
    </row>
    <row r="3101" ht="15.75" customHeight="1">
      <c r="A3101" s="1"/>
      <c r="B3101" s="1"/>
      <c r="C3101" s="1"/>
      <c r="D3101" s="133"/>
      <c r="E3101" s="1"/>
      <c r="F3101" s="1"/>
      <c r="G3101" s="1"/>
      <c r="H3101" s="1"/>
      <c r="I3101" s="1"/>
      <c r="J3101" s="1"/>
      <c r="K3101" s="1"/>
      <c r="L3101" s="1"/>
      <c r="M3101" s="1"/>
      <c r="N3101" s="1"/>
      <c r="O3101" s="1"/>
      <c r="P3101" s="1"/>
      <c r="Q3101" s="1"/>
      <c r="R3101" s="1"/>
      <c r="S3101" s="1"/>
      <c r="T3101" s="1"/>
      <c r="U3101" s="1"/>
      <c r="V3101" s="1"/>
      <c r="W3101" s="1"/>
      <c r="X3101" s="1"/>
      <c r="Y3101" s="1"/>
      <c r="Z3101" s="1"/>
      <c r="AA3101" s="1"/>
      <c r="AB3101" s="1"/>
      <c r="AC3101" s="1"/>
      <c r="AD3101" s="1"/>
      <c r="AE3101" s="1"/>
      <c r="AF3101" s="1"/>
      <c r="AG3101" s="1"/>
      <c r="AH3101" s="1"/>
      <c r="AI3101" s="1"/>
      <c r="AJ3101" s="1"/>
      <c r="AK3101" s="1"/>
      <c r="AL3101" s="1"/>
      <c r="AM3101" s="1"/>
      <c r="AN3101" s="1"/>
      <c r="AO3101" s="1"/>
      <c r="AP3101" s="1"/>
    </row>
    <row r="3102" ht="15.75" customHeight="1">
      <c r="A3102" s="1"/>
      <c r="B3102" s="1"/>
      <c r="C3102" s="1"/>
      <c r="D3102" s="133"/>
      <c r="E3102" s="1"/>
      <c r="F3102" s="1"/>
      <c r="G3102" s="1"/>
      <c r="H3102" s="1"/>
      <c r="I3102" s="1"/>
      <c r="J3102" s="1"/>
      <c r="K3102" s="1"/>
      <c r="L3102" s="1"/>
      <c r="M3102" s="1"/>
      <c r="N3102" s="1"/>
      <c r="O3102" s="1"/>
      <c r="P3102" s="1"/>
      <c r="Q3102" s="1"/>
      <c r="R3102" s="1"/>
      <c r="S3102" s="1"/>
      <c r="T3102" s="1"/>
      <c r="U3102" s="1"/>
      <c r="V3102" s="1"/>
      <c r="W3102" s="1"/>
      <c r="X3102" s="1"/>
      <c r="Y3102" s="1"/>
      <c r="Z3102" s="1"/>
      <c r="AA3102" s="1"/>
      <c r="AB3102" s="1"/>
      <c r="AC3102" s="1"/>
      <c r="AD3102" s="1"/>
      <c r="AE3102" s="1"/>
      <c r="AF3102" s="1"/>
      <c r="AG3102" s="1"/>
      <c r="AH3102" s="1"/>
      <c r="AI3102" s="1"/>
      <c r="AJ3102" s="1"/>
      <c r="AK3102" s="1"/>
      <c r="AL3102" s="1"/>
      <c r="AM3102" s="1"/>
      <c r="AN3102" s="1"/>
      <c r="AO3102" s="1"/>
      <c r="AP3102" s="1"/>
    </row>
    <row r="3103" ht="15.75" customHeight="1">
      <c r="A3103" s="1"/>
      <c r="B3103" s="1"/>
      <c r="C3103" s="1"/>
      <c r="D3103" s="133"/>
      <c r="E3103" s="1"/>
      <c r="F3103" s="1"/>
      <c r="G3103" s="1"/>
      <c r="H3103" s="1"/>
      <c r="I3103" s="1"/>
      <c r="J3103" s="1"/>
      <c r="K3103" s="1"/>
      <c r="L3103" s="1"/>
      <c r="M3103" s="1"/>
      <c r="N3103" s="1"/>
      <c r="O3103" s="1"/>
      <c r="P3103" s="1"/>
      <c r="Q3103" s="1"/>
      <c r="R3103" s="1"/>
      <c r="S3103" s="1"/>
      <c r="T3103" s="1"/>
      <c r="U3103" s="1"/>
      <c r="V3103" s="1"/>
      <c r="W3103" s="1"/>
      <c r="X3103" s="1"/>
      <c r="Y3103" s="1"/>
      <c r="Z3103" s="1"/>
      <c r="AA3103" s="1"/>
      <c r="AB3103" s="1"/>
      <c r="AC3103" s="1"/>
      <c r="AD3103" s="1"/>
      <c r="AE3103" s="1"/>
      <c r="AF3103" s="1"/>
      <c r="AG3103" s="1"/>
      <c r="AH3103" s="1"/>
      <c r="AI3103" s="1"/>
      <c r="AJ3103" s="1"/>
      <c r="AK3103" s="1"/>
      <c r="AL3103" s="1"/>
      <c r="AM3103" s="1"/>
      <c r="AN3103" s="1"/>
      <c r="AO3103" s="1"/>
      <c r="AP3103" s="1"/>
    </row>
    <row r="3104" ht="15.75" customHeight="1">
      <c r="A3104" s="1"/>
      <c r="B3104" s="1"/>
      <c r="C3104" s="1"/>
      <c r="D3104" s="133"/>
      <c r="E3104" s="1"/>
      <c r="F3104" s="1"/>
      <c r="G3104" s="1"/>
      <c r="H3104" s="1"/>
      <c r="I3104" s="1"/>
      <c r="J3104" s="1"/>
      <c r="K3104" s="1"/>
      <c r="L3104" s="1"/>
      <c r="M3104" s="1"/>
      <c r="N3104" s="1"/>
      <c r="O3104" s="1"/>
      <c r="P3104" s="1"/>
      <c r="Q3104" s="1"/>
      <c r="R3104" s="1"/>
      <c r="S3104" s="1"/>
      <c r="T3104" s="1"/>
      <c r="U3104" s="1"/>
      <c r="V3104" s="1"/>
      <c r="W3104" s="1"/>
      <c r="X3104" s="1"/>
      <c r="Y3104" s="1"/>
      <c r="Z3104" s="1"/>
      <c r="AA3104" s="1"/>
      <c r="AB3104" s="1"/>
      <c r="AC3104" s="1"/>
      <c r="AD3104" s="1"/>
      <c r="AE3104" s="1"/>
      <c r="AF3104" s="1"/>
      <c r="AG3104" s="1"/>
      <c r="AH3104" s="1"/>
      <c r="AI3104" s="1"/>
      <c r="AJ3104" s="1"/>
      <c r="AK3104" s="1"/>
      <c r="AL3104" s="1"/>
      <c r="AM3104" s="1"/>
      <c r="AN3104" s="1"/>
      <c r="AO3104" s="1"/>
      <c r="AP3104" s="1"/>
    </row>
    <row r="3105" ht="15.75" customHeight="1">
      <c r="A3105" s="1"/>
      <c r="B3105" s="1"/>
      <c r="C3105" s="1"/>
      <c r="D3105" s="133"/>
      <c r="E3105" s="1"/>
      <c r="F3105" s="1"/>
      <c r="G3105" s="1"/>
      <c r="H3105" s="1"/>
      <c r="I3105" s="1"/>
      <c r="J3105" s="1"/>
      <c r="K3105" s="1"/>
      <c r="L3105" s="1"/>
      <c r="M3105" s="1"/>
      <c r="N3105" s="1"/>
      <c r="O3105" s="1"/>
      <c r="P3105" s="1"/>
      <c r="Q3105" s="1"/>
      <c r="R3105" s="1"/>
      <c r="S3105" s="1"/>
      <c r="T3105" s="1"/>
      <c r="U3105" s="1"/>
      <c r="V3105" s="1"/>
      <c r="W3105" s="1"/>
      <c r="X3105" s="1"/>
      <c r="Y3105" s="1"/>
      <c r="Z3105" s="1"/>
      <c r="AA3105" s="1"/>
      <c r="AB3105" s="1"/>
      <c r="AC3105" s="1"/>
      <c r="AD3105" s="1"/>
      <c r="AE3105" s="1"/>
      <c r="AF3105" s="1"/>
      <c r="AG3105" s="1"/>
      <c r="AH3105" s="1"/>
      <c r="AI3105" s="1"/>
      <c r="AJ3105" s="1"/>
      <c r="AK3105" s="1"/>
      <c r="AL3105" s="1"/>
      <c r="AM3105" s="1"/>
      <c r="AN3105" s="1"/>
      <c r="AO3105" s="1"/>
      <c r="AP3105" s="1"/>
    </row>
    <row r="3106" ht="15.75" customHeight="1">
      <c r="A3106" s="1"/>
      <c r="B3106" s="1"/>
      <c r="C3106" s="1"/>
      <c r="D3106" s="133"/>
      <c r="E3106" s="1"/>
      <c r="F3106" s="1"/>
      <c r="G3106" s="1"/>
      <c r="H3106" s="1"/>
      <c r="I3106" s="1"/>
      <c r="J3106" s="1"/>
      <c r="K3106" s="1"/>
      <c r="L3106" s="1"/>
      <c r="M3106" s="1"/>
      <c r="N3106" s="1"/>
      <c r="O3106" s="1"/>
      <c r="P3106" s="1"/>
      <c r="Q3106" s="1"/>
      <c r="R3106" s="1"/>
      <c r="S3106" s="1"/>
      <c r="T3106" s="1"/>
      <c r="U3106" s="1"/>
      <c r="V3106" s="1"/>
      <c r="W3106" s="1"/>
      <c r="X3106" s="1"/>
      <c r="Y3106" s="1"/>
      <c r="Z3106" s="1"/>
      <c r="AA3106" s="1"/>
      <c r="AB3106" s="1"/>
      <c r="AC3106" s="1"/>
      <c r="AD3106" s="1"/>
      <c r="AE3106" s="1"/>
      <c r="AF3106" s="1"/>
      <c r="AG3106" s="1"/>
      <c r="AH3106" s="1"/>
      <c r="AI3106" s="1"/>
      <c r="AJ3106" s="1"/>
      <c r="AK3106" s="1"/>
      <c r="AL3106" s="1"/>
      <c r="AM3106" s="1"/>
      <c r="AN3106" s="1"/>
      <c r="AO3106" s="1"/>
      <c r="AP3106" s="1"/>
    </row>
    <row r="3107" ht="15.75" customHeight="1">
      <c r="A3107" s="1"/>
      <c r="B3107" s="1"/>
      <c r="C3107" s="1"/>
      <c r="D3107" s="133"/>
      <c r="E3107" s="1"/>
      <c r="F3107" s="1"/>
      <c r="G3107" s="1"/>
      <c r="H3107" s="1"/>
      <c r="I3107" s="1"/>
      <c r="J3107" s="1"/>
      <c r="K3107" s="1"/>
      <c r="L3107" s="1"/>
      <c r="M3107" s="1"/>
      <c r="N3107" s="1"/>
      <c r="O3107" s="1"/>
      <c r="P3107" s="1"/>
      <c r="Q3107" s="1"/>
      <c r="R3107" s="1"/>
      <c r="S3107" s="1"/>
      <c r="T3107" s="1"/>
      <c r="U3107" s="1"/>
      <c r="V3107" s="1"/>
      <c r="W3107" s="1"/>
      <c r="X3107" s="1"/>
      <c r="Y3107" s="1"/>
      <c r="Z3107" s="1"/>
      <c r="AA3107" s="1"/>
      <c r="AB3107" s="1"/>
      <c r="AC3107" s="1"/>
      <c r="AD3107" s="1"/>
      <c r="AE3107" s="1"/>
      <c r="AF3107" s="1"/>
      <c r="AG3107" s="1"/>
      <c r="AH3107" s="1"/>
      <c r="AI3107" s="1"/>
      <c r="AJ3107" s="1"/>
      <c r="AK3107" s="1"/>
      <c r="AL3107" s="1"/>
      <c r="AM3107" s="1"/>
      <c r="AN3107" s="1"/>
      <c r="AO3107" s="1"/>
      <c r="AP3107" s="1"/>
    </row>
    <row r="3108" ht="15.75" customHeight="1">
      <c r="A3108" s="1"/>
      <c r="B3108" s="1"/>
      <c r="C3108" s="1"/>
      <c r="D3108" s="133"/>
      <c r="E3108" s="1"/>
      <c r="F3108" s="1"/>
      <c r="G3108" s="1"/>
      <c r="H3108" s="1"/>
      <c r="I3108" s="1"/>
      <c r="J3108" s="1"/>
      <c r="K3108" s="1"/>
      <c r="L3108" s="1"/>
      <c r="M3108" s="1"/>
      <c r="N3108" s="1"/>
      <c r="O3108" s="1"/>
      <c r="P3108" s="1"/>
      <c r="Q3108" s="1"/>
      <c r="R3108" s="1"/>
      <c r="S3108" s="1"/>
      <c r="T3108" s="1"/>
      <c r="U3108" s="1"/>
      <c r="V3108" s="1"/>
      <c r="W3108" s="1"/>
      <c r="X3108" s="1"/>
      <c r="Y3108" s="1"/>
      <c r="Z3108" s="1"/>
      <c r="AA3108" s="1"/>
      <c r="AB3108" s="1"/>
      <c r="AC3108" s="1"/>
      <c r="AD3108" s="1"/>
      <c r="AE3108" s="1"/>
      <c r="AF3108" s="1"/>
      <c r="AG3108" s="1"/>
      <c r="AH3108" s="1"/>
      <c r="AI3108" s="1"/>
      <c r="AJ3108" s="1"/>
      <c r="AK3108" s="1"/>
      <c r="AL3108" s="1"/>
      <c r="AM3108" s="1"/>
      <c r="AN3108" s="1"/>
      <c r="AO3108" s="1"/>
      <c r="AP3108" s="1"/>
    </row>
    <row r="3109" ht="15.75" customHeight="1">
      <c r="A3109" s="1"/>
      <c r="B3109" s="1"/>
      <c r="C3109" s="1"/>
      <c r="D3109" s="133"/>
      <c r="E3109" s="1"/>
      <c r="F3109" s="1"/>
      <c r="G3109" s="1"/>
      <c r="H3109" s="1"/>
      <c r="I3109" s="1"/>
      <c r="J3109" s="1"/>
      <c r="K3109" s="1"/>
      <c r="L3109" s="1"/>
      <c r="M3109" s="1"/>
      <c r="N3109" s="1"/>
      <c r="O3109" s="1"/>
      <c r="P3109" s="1"/>
      <c r="Q3109" s="1"/>
      <c r="R3109" s="1"/>
      <c r="S3109" s="1"/>
      <c r="T3109" s="1"/>
      <c r="U3109" s="1"/>
      <c r="V3109" s="1"/>
      <c r="W3109" s="1"/>
      <c r="X3109" s="1"/>
      <c r="Y3109" s="1"/>
      <c r="Z3109" s="1"/>
      <c r="AA3109" s="1"/>
      <c r="AB3109" s="1"/>
      <c r="AC3109" s="1"/>
      <c r="AD3109" s="1"/>
      <c r="AE3109" s="1"/>
      <c r="AF3109" s="1"/>
      <c r="AG3109" s="1"/>
      <c r="AH3109" s="1"/>
      <c r="AI3109" s="1"/>
      <c r="AJ3109" s="1"/>
      <c r="AK3109" s="1"/>
      <c r="AL3109" s="1"/>
      <c r="AM3109" s="1"/>
      <c r="AN3109" s="1"/>
      <c r="AO3109" s="1"/>
      <c r="AP3109" s="1"/>
    </row>
    <row r="3110" ht="15.75" customHeight="1">
      <c r="A3110" s="1"/>
      <c r="B3110" s="1"/>
      <c r="C3110" s="1"/>
      <c r="D3110" s="133"/>
      <c r="E3110" s="1"/>
      <c r="F3110" s="1"/>
      <c r="G3110" s="1"/>
      <c r="H3110" s="1"/>
      <c r="I3110" s="1"/>
      <c r="J3110" s="1"/>
      <c r="K3110" s="1"/>
      <c r="L3110" s="1"/>
      <c r="M3110" s="1"/>
      <c r="N3110" s="1"/>
      <c r="O3110" s="1"/>
      <c r="P3110" s="1"/>
      <c r="Q3110" s="1"/>
      <c r="R3110" s="1"/>
      <c r="S3110" s="1"/>
      <c r="T3110" s="1"/>
      <c r="U3110" s="1"/>
      <c r="V3110" s="1"/>
      <c r="W3110" s="1"/>
      <c r="X3110" s="1"/>
      <c r="Y3110" s="1"/>
      <c r="Z3110" s="1"/>
      <c r="AA3110" s="1"/>
      <c r="AB3110" s="1"/>
      <c r="AC3110" s="1"/>
      <c r="AD3110" s="1"/>
      <c r="AE3110" s="1"/>
      <c r="AF3110" s="1"/>
      <c r="AG3110" s="1"/>
      <c r="AH3110" s="1"/>
      <c r="AI3110" s="1"/>
      <c r="AJ3110" s="1"/>
      <c r="AK3110" s="1"/>
      <c r="AL3110" s="1"/>
      <c r="AM3110" s="1"/>
      <c r="AN3110" s="1"/>
      <c r="AO3110" s="1"/>
      <c r="AP3110" s="1"/>
    </row>
    <row r="3111" ht="15.75" customHeight="1">
      <c r="A3111" s="1"/>
      <c r="B3111" s="1"/>
      <c r="C3111" s="1"/>
      <c r="D3111" s="133"/>
      <c r="E3111" s="1"/>
      <c r="F3111" s="1"/>
      <c r="G3111" s="1"/>
      <c r="H3111" s="1"/>
      <c r="I3111" s="1"/>
      <c r="J3111" s="1"/>
      <c r="K3111" s="1"/>
      <c r="L3111" s="1"/>
      <c r="M3111" s="1"/>
      <c r="N3111" s="1"/>
      <c r="O3111" s="1"/>
      <c r="P3111" s="1"/>
      <c r="Q3111" s="1"/>
      <c r="R3111" s="1"/>
      <c r="S3111" s="1"/>
      <c r="T3111" s="1"/>
      <c r="U3111" s="1"/>
      <c r="V3111" s="1"/>
      <c r="W3111" s="1"/>
      <c r="X3111" s="1"/>
      <c r="Y3111" s="1"/>
      <c r="Z3111" s="1"/>
      <c r="AA3111" s="1"/>
      <c r="AB3111" s="1"/>
      <c r="AC3111" s="1"/>
      <c r="AD3111" s="1"/>
      <c r="AE3111" s="1"/>
      <c r="AF3111" s="1"/>
      <c r="AG3111" s="1"/>
      <c r="AH3111" s="1"/>
      <c r="AI3111" s="1"/>
      <c r="AJ3111" s="1"/>
      <c r="AK3111" s="1"/>
      <c r="AL3111" s="1"/>
      <c r="AM3111" s="1"/>
      <c r="AN3111" s="1"/>
      <c r="AO3111" s="1"/>
      <c r="AP3111" s="1"/>
    </row>
    <row r="3112" ht="15.75" customHeight="1">
      <c r="A3112" s="1"/>
      <c r="B3112" s="1"/>
      <c r="C3112" s="1"/>
      <c r="D3112" s="133"/>
      <c r="E3112" s="1"/>
      <c r="F3112" s="1"/>
      <c r="G3112" s="1"/>
      <c r="H3112" s="1"/>
      <c r="I3112" s="1"/>
      <c r="J3112" s="1"/>
      <c r="K3112" s="1"/>
      <c r="L3112" s="1"/>
      <c r="M3112" s="1"/>
      <c r="N3112" s="1"/>
      <c r="O3112" s="1"/>
      <c r="P3112" s="1"/>
      <c r="Q3112" s="1"/>
      <c r="R3112" s="1"/>
      <c r="S3112" s="1"/>
      <c r="T3112" s="1"/>
      <c r="U3112" s="1"/>
      <c r="V3112" s="1"/>
      <c r="W3112" s="1"/>
      <c r="X3112" s="1"/>
      <c r="Y3112" s="1"/>
      <c r="Z3112" s="1"/>
      <c r="AA3112" s="1"/>
      <c r="AB3112" s="1"/>
      <c r="AC3112" s="1"/>
      <c r="AD3112" s="1"/>
      <c r="AE3112" s="1"/>
      <c r="AF3112" s="1"/>
      <c r="AG3112" s="1"/>
      <c r="AH3112" s="1"/>
      <c r="AI3112" s="1"/>
      <c r="AJ3112" s="1"/>
      <c r="AK3112" s="1"/>
      <c r="AL3112" s="1"/>
      <c r="AM3112" s="1"/>
      <c r="AN3112" s="1"/>
      <c r="AO3112" s="1"/>
      <c r="AP3112" s="1"/>
    </row>
    <row r="3113" ht="15.75" customHeight="1">
      <c r="A3113" s="1"/>
      <c r="B3113" s="1"/>
      <c r="C3113" s="1"/>
      <c r="D3113" s="133"/>
      <c r="E3113" s="1"/>
      <c r="F3113" s="1"/>
      <c r="G3113" s="1"/>
      <c r="H3113" s="1"/>
      <c r="I3113" s="1"/>
      <c r="J3113" s="1"/>
      <c r="K3113" s="1"/>
      <c r="L3113" s="1"/>
      <c r="M3113" s="1"/>
      <c r="N3113" s="1"/>
      <c r="O3113" s="1"/>
      <c r="P3113" s="1"/>
      <c r="Q3113" s="1"/>
      <c r="R3113" s="1"/>
      <c r="S3113" s="1"/>
      <c r="T3113" s="1"/>
      <c r="U3113" s="1"/>
      <c r="V3113" s="1"/>
      <c r="W3113" s="1"/>
      <c r="X3113" s="1"/>
      <c r="Y3113" s="1"/>
      <c r="Z3113" s="1"/>
      <c r="AA3113" s="1"/>
      <c r="AB3113" s="1"/>
      <c r="AC3113" s="1"/>
      <c r="AD3113" s="1"/>
      <c r="AE3113" s="1"/>
      <c r="AF3113" s="1"/>
      <c r="AG3113" s="1"/>
      <c r="AH3113" s="1"/>
      <c r="AI3113" s="1"/>
      <c r="AJ3113" s="1"/>
      <c r="AK3113" s="1"/>
      <c r="AL3113" s="1"/>
      <c r="AM3113" s="1"/>
      <c r="AN3113" s="1"/>
      <c r="AO3113" s="1"/>
      <c r="AP3113" s="1"/>
    </row>
    <row r="3114" ht="15.75" customHeight="1">
      <c r="A3114" s="1"/>
      <c r="B3114" s="1"/>
      <c r="C3114" s="1"/>
      <c r="D3114" s="133"/>
      <c r="E3114" s="1"/>
      <c r="F3114" s="1"/>
      <c r="G3114" s="1"/>
      <c r="H3114" s="1"/>
      <c r="I3114" s="1"/>
      <c r="J3114" s="1"/>
      <c r="K3114" s="1"/>
      <c r="L3114" s="1"/>
      <c r="M3114" s="1"/>
      <c r="N3114" s="1"/>
      <c r="O3114" s="1"/>
      <c r="P3114" s="1"/>
      <c r="Q3114" s="1"/>
      <c r="R3114" s="1"/>
      <c r="S3114" s="1"/>
      <c r="T3114" s="1"/>
      <c r="U3114" s="1"/>
      <c r="V3114" s="1"/>
      <c r="W3114" s="1"/>
      <c r="X3114" s="1"/>
      <c r="Y3114" s="1"/>
      <c r="Z3114" s="1"/>
      <c r="AA3114" s="1"/>
      <c r="AB3114" s="1"/>
      <c r="AC3114" s="1"/>
      <c r="AD3114" s="1"/>
      <c r="AE3114" s="1"/>
      <c r="AF3114" s="1"/>
      <c r="AG3114" s="1"/>
      <c r="AH3114" s="1"/>
      <c r="AI3114" s="1"/>
      <c r="AJ3114" s="1"/>
      <c r="AK3114" s="1"/>
      <c r="AL3114" s="1"/>
      <c r="AM3114" s="1"/>
      <c r="AN3114" s="1"/>
      <c r="AO3114" s="1"/>
      <c r="AP3114" s="1"/>
    </row>
    <row r="3115" ht="15.75" customHeight="1">
      <c r="A3115" s="1"/>
      <c r="B3115" s="1"/>
      <c r="C3115" s="1"/>
      <c r="D3115" s="133"/>
      <c r="E3115" s="1"/>
      <c r="F3115" s="1"/>
      <c r="G3115" s="1"/>
      <c r="H3115" s="1"/>
      <c r="I3115" s="1"/>
      <c r="J3115" s="1"/>
      <c r="K3115" s="1"/>
      <c r="L3115" s="1"/>
      <c r="M3115" s="1"/>
      <c r="N3115" s="1"/>
      <c r="O3115" s="1"/>
      <c r="P3115" s="1"/>
      <c r="Q3115" s="1"/>
      <c r="R3115" s="1"/>
      <c r="S3115" s="1"/>
      <c r="T3115" s="1"/>
      <c r="U3115" s="1"/>
      <c r="V3115" s="1"/>
      <c r="W3115" s="1"/>
      <c r="X3115" s="1"/>
      <c r="Y3115" s="1"/>
      <c r="Z3115" s="1"/>
      <c r="AA3115" s="1"/>
      <c r="AB3115" s="1"/>
      <c r="AC3115" s="1"/>
      <c r="AD3115" s="1"/>
      <c r="AE3115" s="1"/>
      <c r="AF3115" s="1"/>
      <c r="AG3115" s="1"/>
      <c r="AH3115" s="1"/>
      <c r="AI3115" s="1"/>
      <c r="AJ3115" s="1"/>
      <c r="AK3115" s="1"/>
      <c r="AL3115" s="1"/>
      <c r="AM3115" s="1"/>
      <c r="AN3115" s="1"/>
      <c r="AO3115" s="1"/>
      <c r="AP3115" s="1"/>
    </row>
    <row r="3116" ht="15.75" customHeight="1">
      <c r="A3116" s="1"/>
      <c r="B3116" s="1"/>
      <c r="C3116" s="1"/>
      <c r="D3116" s="133"/>
      <c r="E3116" s="1"/>
      <c r="F3116" s="1"/>
      <c r="G3116" s="1"/>
      <c r="H3116" s="1"/>
      <c r="I3116" s="1"/>
      <c r="J3116" s="1"/>
      <c r="K3116" s="1"/>
      <c r="L3116" s="1"/>
      <c r="M3116" s="1"/>
      <c r="N3116" s="1"/>
      <c r="O3116" s="1"/>
      <c r="P3116" s="1"/>
      <c r="Q3116" s="1"/>
      <c r="R3116" s="1"/>
      <c r="S3116" s="1"/>
      <c r="T3116" s="1"/>
      <c r="U3116" s="1"/>
      <c r="V3116" s="1"/>
      <c r="W3116" s="1"/>
      <c r="X3116" s="1"/>
      <c r="Y3116" s="1"/>
      <c r="Z3116" s="1"/>
      <c r="AA3116" s="1"/>
      <c r="AB3116" s="1"/>
      <c r="AC3116" s="1"/>
      <c r="AD3116" s="1"/>
      <c r="AE3116" s="1"/>
      <c r="AF3116" s="1"/>
      <c r="AG3116" s="1"/>
      <c r="AH3116" s="1"/>
      <c r="AI3116" s="1"/>
      <c r="AJ3116" s="1"/>
      <c r="AK3116" s="1"/>
      <c r="AL3116" s="1"/>
      <c r="AM3116" s="1"/>
      <c r="AN3116" s="1"/>
      <c r="AO3116" s="1"/>
      <c r="AP3116" s="1"/>
    </row>
    <row r="3117" ht="15.75" customHeight="1">
      <c r="A3117" s="1"/>
      <c r="B3117" s="1"/>
      <c r="C3117" s="1"/>
      <c r="D3117" s="133"/>
      <c r="E3117" s="1"/>
      <c r="F3117" s="1"/>
      <c r="G3117" s="1"/>
      <c r="H3117" s="1"/>
      <c r="I3117" s="1"/>
      <c r="J3117" s="1"/>
      <c r="K3117" s="1"/>
      <c r="L3117" s="1"/>
      <c r="M3117" s="1"/>
      <c r="N3117" s="1"/>
      <c r="O3117" s="1"/>
      <c r="P3117" s="1"/>
      <c r="Q3117" s="1"/>
      <c r="R3117" s="1"/>
      <c r="S3117" s="1"/>
      <c r="T3117" s="1"/>
      <c r="U3117" s="1"/>
      <c r="V3117" s="1"/>
      <c r="W3117" s="1"/>
      <c r="X3117" s="1"/>
      <c r="Y3117" s="1"/>
      <c r="Z3117" s="1"/>
      <c r="AA3117" s="1"/>
      <c r="AB3117" s="1"/>
      <c r="AC3117" s="1"/>
      <c r="AD3117" s="1"/>
      <c r="AE3117" s="1"/>
      <c r="AF3117" s="1"/>
      <c r="AG3117" s="1"/>
      <c r="AH3117" s="1"/>
      <c r="AI3117" s="1"/>
      <c r="AJ3117" s="1"/>
      <c r="AK3117" s="1"/>
      <c r="AL3117" s="1"/>
      <c r="AM3117" s="1"/>
      <c r="AN3117" s="1"/>
      <c r="AO3117" s="1"/>
      <c r="AP3117" s="1"/>
    </row>
    <row r="3118" ht="15.75" customHeight="1">
      <c r="A3118" s="1"/>
      <c r="B3118" s="1"/>
      <c r="C3118" s="1"/>
      <c r="D3118" s="133"/>
      <c r="E3118" s="1"/>
      <c r="F3118" s="1"/>
      <c r="G3118" s="1"/>
      <c r="H3118" s="1"/>
      <c r="I3118" s="1"/>
      <c r="J3118" s="1"/>
      <c r="K3118" s="1"/>
      <c r="L3118" s="1"/>
      <c r="M3118" s="1"/>
      <c r="N3118" s="1"/>
      <c r="O3118" s="1"/>
      <c r="P3118" s="1"/>
      <c r="Q3118" s="1"/>
      <c r="R3118" s="1"/>
      <c r="S3118" s="1"/>
      <c r="T3118" s="1"/>
      <c r="U3118" s="1"/>
      <c r="V3118" s="1"/>
      <c r="W3118" s="1"/>
      <c r="X3118" s="1"/>
      <c r="Y3118" s="1"/>
      <c r="Z3118" s="1"/>
      <c r="AA3118" s="1"/>
      <c r="AB3118" s="1"/>
      <c r="AC3118" s="1"/>
      <c r="AD3118" s="1"/>
      <c r="AE3118" s="1"/>
      <c r="AF3118" s="1"/>
      <c r="AG3118" s="1"/>
      <c r="AH3118" s="1"/>
      <c r="AI3118" s="1"/>
      <c r="AJ3118" s="1"/>
      <c r="AK3118" s="1"/>
      <c r="AL3118" s="1"/>
      <c r="AM3118" s="1"/>
      <c r="AN3118" s="1"/>
      <c r="AO3118" s="1"/>
      <c r="AP3118" s="1"/>
    </row>
    <row r="3119" ht="15.75" customHeight="1">
      <c r="A3119" s="1"/>
      <c r="B3119" s="1"/>
      <c r="C3119" s="1"/>
      <c r="D3119" s="133"/>
      <c r="E3119" s="1"/>
      <c r="F3119" s="1"/>
      <c r="G3119" s="1"/>
      <c r="H3119" s="1"/>
      <c r="I3119" s="1"/>
      <c r="J3119" s="1"/>
      <c r="K3119" s="1"/>
      <c r="L3119" s="1"/>
      <c r="M3119" s="1"/>
      <c r="N3119" s="1"/>
      <c r="O3119" s="1"/>
      <c r="P3119" s="1"/>
      <c r="Q3119" s="1"/>
      <c r="R3119" s="1"/>
      <c r="S3119" s="1"/>
      <c r="T3119" s="1"/>
      <c r="U3119" s="1"/>
      <c r="V3119" s="1"/>
      <c r="W3119" s="1"/>
      <c r="X3119" s="1"/>
      <c r="Y3119" s="1"/>
      <c r="Z3119" s="1"/>
      <c r="AA3119" s="1"/>
      <c r="AB3119" s="1"/>
      <c r="AC3119" s="1"/>
      <c r="AD3119" s="1"/>
      <c r="AE3119" s="1"/>
      <c r="AF3119" s="1"/>
      <c r="AG3119" s="1"/>
      <c r="AH3119" s="1"/>
      <c r="AI3119" s="1"/>
      <c r="AJ3119" s="1"/>
      <c r="AK3119" s="1"/>
      <c r="AL3119" s="1"/>
      <c r="AM3119" s="1"/>
      <c r="AN3119" s="1"/>
      <c r="AO3119" s="1"/>
      <c r="AP3119" s="1"/>
    </row>
    <row r="3120" ht="15.75" customHeight="1">
      <c r="A3120" s="1"/>
      <c r="B3120" s="1"/>
      <c r="C3120" s="1"/>
      <c r="D3120" s="133"/>
      <c r="E3120" s="1"/>
      <c r="F3120" s="1"/>
      <c r="G3120" s="1"/>
      <c r="H3120" s="1"/>
      <c r="I3120" s="1"/>
      <c r="J3120" s="1"/>
      <c r="K3120" s="1"/>
      <c r="L3120" s="1"/>
      <c r="M3120" s="1"/>
      <c r="N3120" s="1"/>
      <c r="O3120" s="1"/>
      <c r="P3120" s="1"/>
      <c r="Q3120" s="1"/>
      <c r="R3120" s="1"/>
      <c r="S3120" s="1"/>
      <c r="T3120" s="1"/>
      <c r="U3120" s="1"/>
      <c r="V3120" s="1"/>
      <c r="W3120" s="1"/>
      <c r="X3120" s="1"/>
      <c r="Y3120" s="1"/>
      <c r="Z3120" s="1"/>
      <c r="AA3120" s="1"/>
      <c r="AB3120" s="1"/>
      <c r="AC3120" s="1"/>
      <c r="AD3120" s="1"/>
      <c r="AE3120" s="1"/>
      <c r="AF3120" s="1"/>
      <c r="AG3120" s="1"/>
      <c r="AH3120" s="1"/>
      <c r="AI3120" s="1"/>
      <c r="AJ3120" s="1"/>
      <c r="AK3120" s="1"/>
      <c r="AL3120" s="1"/>
      <c r="AM3120" s="1"/>
      <c r="AN3120" s="1"/>
      <c r="AO3120" s="1"/>
      <c r="AP3120" s="1"/>
    </row>
    <row r="3121" ht="15.75" customHeight="1">
      <c r="A3121" s="1"/>
      <c r="B3121" s="1"/>
      <c r="C3121" s="1"/>
      <c r="D3121" s="133"/>
      <c r="E3121" s="1"/>
      <c r="F3121" s="1"/>
      <c r="G3121" s="1"/>
      <c r="H3121" s="1"/>
      <c r="I3121" s="1"/>
      <c r="J3121" s="1"/>
      <c r="K3121" s="1"/>
      <c r="L3121" s="1"/>
      <c r="M3121" s="1"/>
      <c r="N3121" s="1"/>
      <c r="O3121" s="1"/>
      <c r="P3121" s="1"/>
      <c r="Q3121" s="1"/>
      <c r="R3121" s="1"/>
      <c r="S3121" s="1"/>
      <c r="T3121" s="1"/>
      <c r="U3121" s="1"/>
      <c r="V3121" s="1"/>
      <c r="W3121" s="1"/>
      <c r="X3121" s="1"/>
      <c r="Y3121" s="1"/>
      <c r="Z3121" s="1"/>
      <c r="AA3121" s="1"/>
      <c r="AB3121" s="1"/>
      <c r="AC3121" s="1"/>
      <c r="AD3121" s="1"/>
      <c r="AE3121" s="1"/>
      <c r="AF3121" s="1"/>
      <c r="AG3121" s="1"/>
      <c r="AH3121" s="1"/>
      <c r="AI3121" s="1"/>
      <c r="AJ3121" s="1"/>
      <c r="AK3121" s="1"/>
      <c r="AL3121" s="1"/>
      <c r="AM3121" s="1"/>
      <c r="AN3121" s="1"/>
      <c r="AO3121" s="1"/>
      <c r="AP3121" s="1"/>
    </row>
    <row r="3122" ht="15.75" customHeight="1">
      <c r="A3122" s="1"/>
      <c r="B3122" s="1"/>
      <c r="C3122" s="1"/>
      <c r="D3122" s="133"/>
      <c r="E3122" s="1"/>
      <c r="F3122" s="1"/>
      <c r="G3122" s="1"/>
      <c r="H3122" s="1"/>
      <c r="I3122" s="1"/>
      <c r="J3122" s="1"/>
      <c r="K3122" s="1"/>
      <c r="L3122" s="1"/>
      <c r="M3122" s="1"/>
      <c r="N3122" s="1"/>
      <c r="O3122" s="1"/>
      <c r="P3122" s="1"/>
      <c r="Q3122" s="1"/>
      <c r="R3122" s="1"/>
      <c r="S3122" s="1"/>
      <c r="T3122" s="1"/>
      <c r="U3122" s="1"/>
      <c r="V3122" s="1"/>
      <c r="W3122" s="1"/>
      <c r="X3122" s="1"/>
      <c r="Y3122" s="1"/>
      <c r="Z3122" s="1"/>
      <c r="AA3122" s="1"/>
      <c r="AB3122" s="1"/>
      <c r="AC3122" s="1"/>
      <c r="AD3122" s="1"/>
      <c r="AE3122" s="1"/>
      <c r="AF3122" s="1"/>
      <c r="AG3122" s="1"/>
      <c r="AH3122" s="1"/>
      <c r="AI3122" s="1"/>
      <c r="AJ3122" s="1"/>
      <c r="AK3122" s="1"/>
      <c r="AL3122" s="1"/>
      <c r="AM3122" s="1"/>
      <c r="AN3122" s="1"/>
      <c r="AO3122" s="1"/>
      <c r="AP3122" s="1"/>
    </row>
    <row r="3123" ht="15.75" customHeight="1">
      <c r="A3123" s="1"/>
      <c r="B3123" s="1"/>
      <c r="C3123" s="1"/>
      <c r="D3123" s="133"/>
      <c r="E3123" s="1"/>
      <c r="F3123" s="1"/>
      <c r="G3123" s="1"/>
      <c r="H3123" s="1"/>
      <c r="I3123" s="1"/>
      <c r="J3123" s="1"/>
      <c r="K3123" s="1"/>
      <c r="L3123" s="1"/>
      <c r="M3123" s="1"/>
      <c r="N3123" s="1"/>
      <c r="O3123" s="1"/>
      <c r="P3123" s="1"/>
      <c r="Q3123" s="1"/>
      <c r="R3123" s="1"/>
      <c r="S3123" s="1"/>
      <c r="T3123" s="1"/>
      <c r="U3123" s="1"/>
      <c r="V3123" s="1"/>
      <c r="W3123" s="1"/>
      <c r="X3123" s="1"/>
      <c r="Y3123" s="1"/>
      <c r="Z3123" s="1"/>
      <c r="AA3123" s="1"/>
      <c r="AB3123" s="1"/>
      <c r="AC3123" s="1"/>
      <c r="AD3123" s="1"/>
      <c r="AE3123" s="1"/>
      <c r="AF3123" s="1"/>
      <c r="AG3123" s="1"/>
      <c r="AH3123" s="1"/>
      <c r="AI3123" s="1"/>
      <c r="AJ3123" s="1"/>
      <c r="AK3123" s="1"/>
      <c r="AL3123" s="1"/>
      <c r="AM3123" s="1"/>
      <c r="AN3123" s="1"/>
      <c r="AO3123" s="1"/>
      <c r="AP3123" s="1"/>
    </row>
    <row r="3124" ht="15.75" customHeight="1">
      <c r="A3124" s="1"/>
      <c r="B3124" s="1"/>
      <c r="C3124" s="1"/>
      <c r="D3124" s="133"/>
      <c r="E3124" s="1"/>
      <c r="F3124" s="1"/>
      <c r="G3124" s="1"/>
      <c r="H3124" s="1"/>
      <c r="I3124" s="1"/>
      <c r="J3124" s="1"/>
      <c r="K3124" s="1"/>
      <c r="L3124" s="1"/>
      <c r="M3124" s="1"/>
      <c r="N3124" s="1"/>
      <c r="O3124" s="1"/>
      <c r="P3124" s="1"/>
      <c r="Q3124" s="1"/>
      <c r="R3124" s="1"/>
      <c r="S3124" s="1"/>
      <c r="T3124" s="1"/>
      <c r="U3124" s="1"/>
      <c r="V3124" s="1"/>
      <c r="W3124" s="1"/>
      <c r="X3124" s="1"/>
      <c r="Y3124" s="1"/>
      <c r="Z3124" s="1"/>
      <c r="AA3124" s="1"/>
      <c r="AB3124" s="1"/>
      <c r="AC3124" s="1"/>
      <c r="AD3124" s="1"/>
      <c r="AE3124" s="1"/>
      <c r="AF3124" s="1"/>
      <c r="AG3124" s="1"/>
      <c r="AH3124" s="1"/>
      <c r="AI3124" s="1"/>
      <c r="AJ3124" s="1"/>
      <c r="AK3124" s="1"/>
      <c r="AL3124" s="1"/>
      <c r="AM3124" s="1"/>
      <c r="AN3124" s="1"/>
      <c r="AO3124" s="1"/>
      <c r="AP3124" s="1"/>
    </row>
    <row r="3125" ht="15.75" customHeight="1">
      <c r="A3125" s="1"/>
      <c r="B3125" s="1"/>
      <c r="C3125" s="1"/>
      <c r="D3125" s="133"/>
      <c r="E3125" s="1"/>
      <c r="F3125" s="1"/>
      <c r="G3125" s="1"/>
      <c r="H3125" s="1"/>
      <c r="I3125" s="1"/>
      <c r="J3125" s="1"/>
      <c r="K3125" s="1"/>
      <c r="L3125" s="1"/>
      <c r="M3125" s="1"/>
      <c r="N3125" s="1"/>
      <c r="O3125" s="1"/>
      <c r="P3125" s="1"/>
      <c r="Q3125" s="1"/>
      <c r="R3125" s="1"/>
      <c r="S3125" s="1"/>
      <c r="T3125" s="1"/>
      <c r="U3125" s="1"/>
      <c r="V3125" s="1"/>
      <c r="W3125" s="1"/>
      <c r="X3125" s="1"/>
      <c r="Y3125" s="1"/>
      <c r="Z3125" s="1"/>
      <c r="AA3125" s="1"/>
      <c r="AB3125" s="1"/>
      <c r="AC3125" s="1"/>
      <c r="AD3125" s="1"/>
      <c r="AE3125" s="1"/>
      <c r="AF3125" s="1"/>
      <c r="AG3125" s="1"/>
      <c r="AH3125" s="1"/>
      <c r="AI3125" s="1"/>
      <c r="AJ3125" s="1"/>
      <c r="AK3125" s="1"/>
      <c r="AL3125" s="1"/>
      <c r="AM3125" s="1"/>
      <c r="AN3125" s="1"/>
      <c r="AO3125" s="1"/>
      <c r="AP3125" s="1"/>
    </row>
    <row r="3126" ht="15.75" customHeight="1">
      <c r="A3126" s="1"/>
      <c r="B3126" s="1"/>
      <c r="C3126" s="1"/>
      <c r="D3126" s="133"/>
      <c r="E3126" s="1"/>
      <c r="F3126" s="1"/>
      <c r="G3126" s="1"/>
      <c r="H3126" s="1"/>
      <c r="I3126" s="1"/>
      <c r="J3126" s="1"/>
      <c r="K3126" s="1"/>
      <c r="L3126" s="1"/>
      <c r="M3126" s="1"/>
      <c r="N3126" s="1"/>
      <c r="O3126" s="1"/>
      <c r="P3126" s="1"/>
      <c r="Q3126" s="1"/>
      <c r="R3126" s="1"/>
      <c r="S3126" s="1"/>
      <c r="T3126" s="1"/>
      <c r="U3126" s="1"/>
      <c r="V3126" s="1"/>
      <c r="W3126" s="1"/>
      <c r="X3126" s="1"/>
      <c r="Y3126" s="1"/>
      <c r="Z3126" s="1"/>
      <c r="AA3126" s="1"/>
      <c r="AB3126" s="1"/>
      <c r="AC3126" s="1"/>
      <c r="AD3126" s="1"/>
      <c r="AE3126" s="1"/>
      <c r="AF3126" s="1"/>
      <c r="AG3126" s="1"/>
      <c r="AH3126" s="1"/>
      <c r="AI3126" s="1"/>
      <c r="AJ3126" s="1"/>
      <c r="AK3126" s="1"/>
      <c r="AL3126" s="1"/>
      <c r="AM3126" s="1"/>
      <c r="AN3126" s="1"/>
      <c r="AO3126" s="1"/>
      <c r="AP3126" s="1"/>
    </row>
    <row r="3127" ht="15.75" customHeight="1">
      <c r="A3127" s="1"/>
      <c r="B3127" s="1"/>
      <c r="C3127" s="1"/>
      <c r="D3127" s="133"/>
      <c r="E3127" s="1"/>
      <c r="F3127" s="1"/>
      <c r="G3127" s="1"/>
      <c r="H3127" s="1"/>
      <c r="I3127" s="1"/>
      <c r="J3127" s="1"/>
      <c r="K3127" s="1"/>
      <c r="L3127" s="1"/>
      <c r="M3127" s="1"/>
      <c r="N3127" s="1"/>
      <c r="O3127" s="1"/>
      <c r="P3127" s="1"/>
      <c r="Q3127" s="1"/>
      <c r="R3127" s="1"/>
      <c r="S3127" s="1"/>
      <c r="T3127" s="1"/>
      <c r="U3127" s="1"/>
      <c r="V3127" s="1"/>
      <c r="W3127" s="1"/>
      <c r="X3127" s="1"/>
      <c r="Y3127" s="1"/>
      <c r="Z3127" s="1"/>
      <c r="AA3127" s="1"/>
      <c r="AB3127" s="1"/>
      <c r="AC3127" s="1"/>
      <c r="AD3127" s="1"/>
      <c r="AE3127" s="1"/>
      <c r="AF3127" s="1"/>
      <c r="AG3127" s="1"/>
      <c r="AH3127" s="1"/>
      <c r="AI3127" s="1"/>
      <c r="AJ3127" s="1"/>
      <c r="AK3127" s="1"/>
      <c r="AL3127" s="1"/>
      <c r="AM3127" s="1"/>
      <c r="AN3127" s="1"/>
      <c r="AO3127" s="1"/>
      <c r="AP3127" s="1"/>
    </row>
    <row r="3128" ht="15.75" customHeight="1">
      <c r="A3128" s="1"/>
      <c r="B3128" s="1"/>
      <c r="C3128" s="1"/>
      <c r="D3128" s="133"/>
      <c r="E3128" s="1"/>
      <c r="F3128" s="1"/>
      <c r="G3128" s="1"/>
      <c r="H3128" s="1"/>
      <c r="I3128" s="1"/>
      <c r="J3128" s="1"/>
      <c r="K3128" s="1"/>
      <c r="L3128" s="1"/>
      <c r="M3128" s="1"/>
      <c r="N3128" s="1"/>
      <c r="O3128" s="1"/>
      <c r="P3128" s="1"/>
      <c r="Q3128" s="1"/>
      <c r="R3128" s="1"/>
      <c r="S3128" s="1"/>
      <c r="T3128" s="1"/>
      <c r="U3128" s="1"/>
      <c r="V3128" s="1"/>
      <c r="W3128" s="1"/>
      <c r="X3128" s="1"/>
      <c r="Y3128" s="1"/>
      <c r="Z3128" s="1"/>
      <c r="AA3128" s="1"/>
      <c r="AB3128" s="1"/>
      <c r="AC3128" s="1"/>
      <c r="AD3128" s="1"/>
      <c r="AE3128" s="1"/>
      <c r="AF3128" s="1"/>
      <c r="AG3128" s="1"/>
      <c r="AH3128" s="1"/>
      <c r="AI3128" s="1"/>
      <c r="AJ3128" s="1"/>
      <c r="AK3128" s="1"/>
      <c r="AL3128" s="1"/>
      <c r="AM3128" s="1"/>
      <c r="AN3128" s="1"/>
      <c r="AO3128" s="1"/>
      <c r="AP3128" s="1"/>
    </row>
    <row r="3129" ht="15.75" customHeight="1">
      <c r="A3129" s="1"/>
      <c r="B3129" s="1"/>
      <c r="C3129" s="1"/>
      <c r="D3129" s="133"/>
      <c r="E3129" s="1"/>
      <c r="F3129" s="1"/>
      <c r="G3129" s="1"/>
      <c r="H3129" s="1"/>
      <c r="I3129" s="1"/>
      <c r="J3129" s="1"/>
      <c r="K3129" s="1"/>
      <c r="L3129" s="1"/>
      <c r="M3129" s="1"/>
      <c r="N3129" s="1"/>
      <c r="O3129" s="1"/>
      <c r="P3129" s="1"/>
      <c r="Q3129" s="1"/>
      <c r="R3129" s="1"/>
      <c r="S3129" s="1"/>
      <c r="T3129" s="1"/>
      <c r="U3129" s="1"/>
      <c r="V3129" s="1"/>
      <c r="W3129" s="1"/>
      <c r="X3129" s="1"/>
      <c r="Y3129" s="1"/>
      <c r="Z3129" s="1"/>
      <c r="AA3129" s="1"/>
      <c r="AB3129" s="1"/>
      <c r="AC3129" s="1"/>
      <c r="AD3129" s="1"/>
      <c r="AE3129" s="1"/>
      <c r="AF3129" s="1"/>
      <c r="AG3129" s="1"/>
      <c r="AH3129" s="1"/>
      <c r="AI3129" s="1"/>
      <c r="AJ3129" s="1"/>
      <c r="AK3129" s="1"/>
      <c r="AL3129" s="1"/>
      <c r="AM3129" s="1"/>
      <c r="AN3129" s="1"/>
      <c r="AO3129" s="1"/>
      <c r="AP3129" s="1"/>
    </row>
    <row r="3130" ht="15.75" customHeight="1">
      <c r="A3130" s="1"/>
      <c r="B3130" s="1"/>
      <c r="C3130" s="1"/>
      <c r="D3130" s="133"/>
      <c r="E3130" s="1"/>
      <c r="F3130" s="1"/>
      <c r="G3130" s="1"/>
      <c r="H3130" s="1"/>
      <c r="I3130" s="1"/>
      <c r="J3130" s="1"/>
      <c r="K3130" s="1"/>
      <c r="L3130" s="1"/>
      <c r="M3130" s="1"/>
      <c r="N3130" s="1"/>
      <c r="O3130" s="1"/>
      <c r="P3130" s="1"/>
      <c r="Q3130" s="1"/>
      <c r="R3130" s="1"/>
      <c r="S3130" s="1"/>
      <c r="T3130" s="1"/>
      <c r="U3130" s="1"/>
      <c r="V3130" s="1"/>
      <c r="W3130" s="1"/>
      <c r="X3130" s="1"/>
      <c r="Y3130" s="1"/>
      <c r="Z3130" s="1"/>
      <c r="AA3130" s="1"/>
      <c r="AB3130" s="1"/>
      <c r="AC3130" s="1"/>
      <c r="AD3130" s="1"/>
      <c r="AE3130" s="1"/>
      <c r="AF3130" s="1"/>
      <c r="AG3130" s="1"/>
      <c r="AH3130" s="1"/>
      <c r="AI3130" s="1"/>
      <c r="AJ3130" s="1"/>
      <c r="AK3130" s="1"/>
      <c r="AL3130" s="1"/>
      <c r="AM3130" s="1"/>
      <c r="AN3130" s="1"/>
      <c r="AO3130" s="1"/>
      <c r="AP3130" s="1"/>
    </row>
    <row r="3131" ht="15.75" customHeight="1">
      <c r="A3131" s="1"/>
      <c r="B3131" s="1"/>
      <c r="C3131" s="1"/>
      <c r="D3131" s="133"/>
      <c r="E3131" s="1"/>
      <c r="F3131" s="1"/>
      <c r="G3131" s="1"/>
      <c r="H3131" s="1"/>
      <c r="I3131" s="1"/>
      <c r="J3131" s="1"/>
      <c r="K3131" s="1"/>
      <c r="L3131" s="1"/>
      <c r="M3131" s="1"/>
      <c r="N3131" s="1"/>
      <c r="O3131" s="1"/>
      <c r="P3131" s="1"/>
      <c r="Q3131" s="1"/>
      <c r="R3131" s="1"/>
      <c r="S3131" s="1"/>
      <c r="T3131" s="1"/>
      <c r="U3131" s="1"/>
      <c r="V3131" s="1"/>
      <c r="W3131" s="1"/>
      <c r="X3131" s="1"/>
      <c r="Y3131" s="1"/>
      <c r="Z3131" s="1"/>
      <c r="AA3131" s="1"/>
      <c r="AB3131" s="1"/>
      <c r="AC3131" s="1"/>
      <c r="AD3131" s="1"/>
      <c r="AE3131" s="1"/>
      <c r="AF3131" s="1"/>
      <c r="AG3131" s="1"/>
      <c r="AH3131" s="1"/>
      <c r="AI3131" s="1"/>
      <c r="AJ3131" s="1"/>
      <c r="AK3131" s="1"/>
      <c r="AL3131" s="1"/>
      <c r="AM3131" s="1"/>
      <c r="AN3131" s="1"/>
      <c r="AO3131" s="1"/>
      <c r="AP3131" s="1"/>
    </row>
    <row r="3132" ht="15.75" customHeight="1">
      <c r="A3132" s="1"/>
      <c r="B3132" s="1"/>
      <c r="C3132" s="1"/>
      <c r="D3132" s="133"/>
      <c r="E3132" s="1"/>
      <c r="F3132" s="1"/>
      <c r="G3132" s="1"/>
      <c r="H3132" s="1"/>
      <c r="I3132" s="1"/>
      <c r="J3132" s="1"/>
      <c r="K3132" s="1"/>
      <c r="L3132" s="1"/>
      <c r="M3132" s="1"/>
      <c r="N3132" s="1"/>
      <c r="O3132" s="1"/>
      <c r="P3132" s="1"/>
      <c r="Q3132" s="1"/>
      <c r="R3132" s="1"/>
      <c r="S3132" s="1"/>
      <c r="T3132" s="1"/>
      <c r="U3132" s="1"/>
      <c r="V3132" s="1"/>
      <c r="W3132" s="1"/>
      <c r="X3132" s="1"/>
      <c r="Y3132" s="1"/>
      <c r="Z3132" s="1"/>
      <c r="AA3132" s="1"/>
      <c r="AB3132" s="1"/>
      <c r="AC3132" s="1"/>
      <c r="AD3132" s="1"/>
      <c r="AE3132" s="1"/>
      <c r="AF3132" s="1"/>
      <c r="AG3132" s="1"/>
      <c r="AH3132" s="1"/>
      <c r="AI3132" s="1"/>
      <c r="AJ3132" s="1"/>
      <c r="AK3132" s="1"/>
      <c r="AL3132" s="1"/>
      <c r="AM3132" s="1"/>
      <c r="AN3132" s="1"/>
      <c r="AO3132" s="1"/>
      <c r="AP3132" s="1"/>
    </row>
    <row r="3133" ht="15.75" customHeight="1">
      <c r="A3133" s="1"/>
      <c r="B3133" s="1"/>
      <c r="C3133" s="1"/>
      <c r="D3133" s="133"/>
      <c r="E3133" s="1"/>
      <c r="F3133" s="1"/>
      <c r="G3133" s="1"/>
      <c r="H3133" s="1"/>
      <c r="I3133" s="1"/>
      <c r="J3133" s="1"/>
      <c r="K3133" s="1"/>
      <c r="L3133" s="1"/>
      <c r="M3133" s="1"/>
      <c r="N3133" s="1"/>
      <c r="O3133" s="1"/>
      <c r="P3133" s="1"/>
      <c r="Q3133" s="1"/>
      <c r="R3133" s="1"/>
      <c r="S3133" s="1"/>
      <c r="T3133" s="1"/>
      <c r="U3133" s="1"/>
      <c r="V3133" s="1"/>
      <c r="W3133" s="1"/>
      <c r="X3133" s="1"/>
      <c r="Y3133" s="1"/>
      <c r="Z3133" s="1"/>
      <c r="AA3133" s="1"/>
      <c r="AB3133" s="1"/>
      <c r="AC3133" s="1"/>
      <c r="AD3133" s="1"/>
      <c r="AE3133" s="1"/>
      <c r="AF3133" s="1"/>
      <c r="AG3133" s="1"/>
      <c r="AH3133" s="1"/>
      <c r="AI3133" s="1"/>
      <c r="AJ3133" s="1"/>
      <c r="AK3133" s="1"/>
      <c r="AL3133" s="1"/>
      <c r="AM3133" s="1"/>
      <c r="AN3133" s="1"/>
      <c r="AO3133" s="1"/>
      <c r="AP3133" s="1"/>
    </row>
    <row r="3134" ht="15.75" customHeight="1">
      <c r="A3134" s="1"/>
      <c r="B3134" s="1"/>
      <c r="C3134" s="1"/>
      <c r="D3134" s="133"/>
      <c r="E3134" s="1"/>
      <c r="F3134" s="1"/>
      <c r="G3134" s="1"/>
      <c r="H3134" s="1"/>
      <c r="I3134" s="1"/>
      <c r="J3134" s="1"/>
      <c r="K3134" s="1"/>
      <c r="L3134" s="1"/>
      <c r="M3134" s="1"/>
      <c r="N3134" s="1"/>
      <c r="O3134" s="1"/>
      <c r="P3134" s="1"/>
      <c r="Q3134" s="1"/>
      <c r="R3134" s="1"/>
      <c r="S3134" s="1"/>
      <c r="T3134" s="1"/>
      <c r="U3134" s="1"/>
      <c r="V3134" s="1"/>
      <c r="W3134" s="1"/>
      <c r="X3134" s="1"/>
      <c r="Y3134" s="1"/>
      <c r="Z3134" s="1"/>
      <c r="AA3134" s="1"/>
      <c r="AB3134" s="1"/>
      <c r="AC3134" s="1"/>
      <c r="AD3134" s="1"/>
      <c r="AE3134" s="1"/>
      <c r="AF3134" s="1"/>
      <c r="AG3134" s="1"/>
      <c r="AH3134" s="1"/>
      <c r="AI3134" s="1"/>
      <c r="AJ3134" s="1"/>
      <c r="AK3134" s="1"/>
      <c r="AL3134" s="1"/>
      <c r="AM3134" s="1"/>
      <c r="AN3134" s="1"/>
      <c r="AO3134" s="1"/>
      <c r="AP3134" s="1"/>
    </row>
    <row r="3135" ht="15.75" customHeight="1">
      <c r="A3135" s="1"/>
      <c r="B3135" s="1"/>
      <c r="C3135" s="1"/>
      <c r="D3135" s="133"/>
      <c r="E3135" s="1"/>
      <c r="F3135" s="1"/>
      <c r="G3135" s="1"/>
      <c r="H3135" s="1"/>
      <c r="I3135" s="1"/>
      <c r="J3135" s="1"/>
      <c r="K3135" s="1"/>
      <c r="L3135" s="1"/>
      <c r="M3135" s="1"/>
      <c r="N3135" s="1"/>
      <c r="O3135" s="1"/>
      <c r="P3135" s="1"/>
      <c r="Q3135" s="1"/>
      <c r="R3135" s="1"/>
      <c r="S3135" s="1"/>
      <c r="T3135" s="1"/>
      <c r="U3135" s="1"/>
      <c r="V3135" s="1"/>
      <c r="W3135" s="1"/>
      <c r="X3135" s="1"/>
      <c r="Y3135" s="1"/>
      <c r="Z3135" s="1"/>
      <c r="AA3135" s="1"/>
      <c r="AB3135" s="1"/>
      <c r="AC3135" s="1"/>
      <c r="AD3135" s="1"/>
      <c r="AE3135" s="1"/>
      <c r="AF3135" s="1"/>
      <c r="AG3135" s="1"/>
      <c r="AH3135" s="1"/>
      <c r="AI3135" s="1"/>
      <c r="AJ3135" s="1"/>
      <c r="AK3135" s="1"/>
      <c r="AL3135" s="1"/>
      <c r="AM3135" s="1"/>
      <c r="AN3135" s="1"/>
      <c r="AO3135" s="1"/>
      <c r="AP3135" s="1"/>
    </row>
    <row r="3136" ht="15.75" customHeight="1">
      <c r="A3136" s="1"/>
      <c r="B3136" s="1"/>
      <c r="C3136" s="1"/>
      <c r="D3136" s="133"/>
      <c r="E3136" s="1"/>
      <c r="F3136" s="1"/>
      <c r="G3136" s="1"/>
      <c r="H3136" s="1"/>
      <c r="I3136" s="1"/>
      <c r="J3136" s="1"/>
      <c r="K3136" s="1"/>
      <c r="L3136" s="1"/>
      <c r="M3136" s="1"/>
      <c r="N3136" s="1"/>
      <c r="O3136" s="1"/>
      <c r="P3136" s="1"/>
      <c r="Q3136" s="1"/>
      <c r="R3136" s="1"/>
      <c r="S3136" s="1"/>
      <c r="T3136" s="1"/>
      <c r="U3136" s="1"/>
      <c r="V3136" s="1"/>
      <c r="W3136" s="1"/>
      <c r="X3136" s="1"/>
      <c r="Y3136" s="1"/>
      <c r="Z3136" s="1"/>
      <c r="AA3136" s="1"/>
      <c r="AB3136" s="1"/>
      <c r="AC3136" s="1"/>
      <c r="AD3136" s="1"/>
      <c r="AE3136" s="1"/>
      <c r="AF3136" s="1"/>
      <c r="AG3136" s="1"/>
      <c r="AH3136" s="1"/>
      <c r="AI3136" s="1"/>
      <c r="AJ3136" s="1"/>
      <c r="AK3136" s="1"/>
      <c r="AL3136" s="1"/>
      <c r="AM3136" s="1"/>
      <c r="AN3136" s="1"/>
      <c r="AO3136" s="1"/>
      <c r="AP3136" s="1"/>
    </row>
    <row r="3137" ht="15.75" customHeight="1">
      <c r="A3137" s="1"/>
      <c r="B3137" s="1"/>
      <c r="C3137" s="1"/>
      <c r="D3137" s="133"/>
      <c r="E3137" s="1"/>
      <c r="F3137" s="1"/>
      <c r="G3137" s="1"/>
      <c r="H3137" s="1"/>
      <c r="I3137" s="1"/>
      <c r="J3137" s="1"/>
      <c r="K3137" s="1"/>
      <c r="L3137" s="1"/>
      <c r="M3137" s="1"/>
      <c r="N3137" s="1"/>
      <c r="O3137" s="1"/>
      <c r="P3137" s="1"/>
      <c r="Q3137" s="1"/>
      <c r="R3137" s="1"/>
      <c r="S3137" s="1"/>
      <c r="T3137" s="1"/>
      <c r="U3137" s="1"/>
      <c r="V3137" s="1"/>
      <c r="W3137" s="1"/>
      <c r="X3137" s="1"/>
      <c r="Y3137" s="1"/>
      <c r="Z3137" s="1"/>
      <c r="AA3137" s="1"/>
      <c r="AB3137" s="1"/>
      <c r="AC3137" s="1"/>
      <c r="AD3137" s="1"/>
      <c r="AE3137" s="1"/>
      <c r="AF3137" s="1"/>
      <c r="AG3137" s="1"/>
      <c r="AH3137" s="1"/>
      <c r="AI3137" s="1"/>
      <c r="AJ3137" s="1"/>
      <c r="AK3137" s="1"/>
      <c r="AL3137" s="1"/>
      <c r="AM3137" s="1"/>
      <c r="AN3137" s="1"/>
      <c r="AO3137" s="1"/>
      <c r="AP3137" s="1"/>
    </row>
    <row r="3138" ht="15.75" customHeight="1">
      <c r="A3138" s="1"/>
      <c r="B3138" s="1"/>
      <c r="C3138" s="1"/>
      <c r="D3138" s="133"/>
      <c r="E3138" s="1"/>
      <c r="F3138" s="1"/>
      <c r="G3138" s="1"/>
      <c r="H3138" s="1"/>
      <c r="I3138" s="1"/>
      <c r="J3138" s="1"/>
      <c r="K3138" s="1"/>
      <c r="L3138" s="1"/>
      <c r="M3138" s="1"/>
      <c r="N3138" s="1"/>
      <c r="O3138" s="1"/>
      <c r="P3138" s="1"/>
      <c r="Q3138" s="1"/>
      <c r="R3138" s="1"/>
      <c r="S3138" s="1"/>
      <c r="T3138" s="1"/>
      <c r="U3138" s="1"/>
      <c r="V3138" s="1"/>
      <c r="W3138" s="1"/>
      <c r="X3138" s="1"/>
      <c r="Y3138" s="1"/>
      <c r="Z3138" s="1"/>
      <c r="AA3138" s="1"/>
      <c r="AB3138" s="1"/>
      <c r="AC3138" s="1"/>
      <c r="AD3138" s="1"/>
      <c r="AE3138" s="1"/>
      <c r="AF3138" s="1"/>
      <c r="AG3138" s="1"/>
      <c r="AH3138" s="1"/>
      <c r="AI3138" s="1"/>
      <c r="AJ3138" s="1"/>
      <c r="AK3138" s="1"/>
      <c r="AL3138" s="1"/>
      <c r="AM3138" s="1"/>
      <c r="AN3138" s="1"/>
      <c r="AO3138" s="1"/>
      <c r="AP3138" s="1"/>
    </row>
    <row r="3139" ht="15.75" customHeight="1">
      <c r="A3139" s="1"/>
      <c r="B3139" s="1"/>
      <c r="C3139" s="1"/>
      <c r="D3139" s="133"/>
      <c r="E3139" s="1"/>
      <c r="F3139" s="1"/>
      <c r="G3139" s="1"/>
      <c r="H3139" s="1"/>
      <c r="I3139" s="1"/>
      <c r="J3139" s="1"/>
      <c r="K3139" s="1"/>
      <c r="L3139" s="1"/>
      <c r="M3139" s="1"/>
      <c r="N3139" s="1"/>
      <c r="O3139" s="1"/>
      <c r="P3139" s="1"/>
      <c r="Q3139" s="1"/>
      <c r="R3139" s="1"/>
      <c r="S3139" s="1"/>
      <c r="T3139" s="1"/>
      <c r="U3139" s="1"/>
      <c r="V3139" s="1"/>
      <c r="W3139" s="1"/>
      <c r="X3139" s="1"/>
      <c r="Y3139" s="1"/>
      <c r="Z3139" s="1"/>
      <c r="AA3139" s="1"/>
      <c r="AB3139" s="1"/>
      <c r="AC3139" s="1"/>
      <c r="AD3139" s="1"/>
      <c r="AE3139" s="1"/>
      <c r="AF3139" s="1"/>
      <c r="AG3139" s="1"/>
      <c r="AH3139" s="1"/>
      <c r="AI3139" s="1"/>
      <c r="AJ3139" s="1"/>
      <c r="AK3139" s="1"/>
      <c r="AL3139" s="1"/>
      <c r="AM3139" s="1"/>
      <c r="AN3139" s="1"/>
      <c r="AO3139" s="1"/>
      <c r="AP3139" s="1"/>
    </row>
    <row r="3140" ht="15.75" customHeight="1">
      <c r="A3140" s="1"/>
      <c r="B3140" s="1"/>
      <c r="C3140" s="1"/>
      <c r="D3140" s="133"/>
      <c r="E3140" s="1"/>
      <c r="F3140" s="1"/>
      <c r="G3140" s="1"/>
      <c r="H3140" s="1"/>
      <c r="I3140" s="1"/>
      <c r="J3140" s="1"/>
      <c r="K3140" s="1"/>
      <c r="L3140" s="1"/>
      <c r="M3140" s="1"/>
      <c r="N3140" s="1"/>
      <c r="O3140" s="1"/>
      <c r="P3140" s="1"/>
      <c r="Q3140" s="1"/>
      <c r="R3140" s="1"/>
      <c r="S3140" s="1"/>
      <c r="T3140" s="1"/>
      <c r="U3140" s="1"/>
      <c r="V3140" s="1"/>
      <c r="W3140" s="1"/>
      <c r="X3140" s="1"/>
      <c r="Y3140" s="1"/>
      <c r="Z3140" s="1"/>
      <c r="AA3140" s="1"/>
      <c r="AB3140" s="1"/>
      <c r="AC3140" s="1"/>
      <c r="AD3140" s="1"/>
      <c r="AE3140" s="1"/>
      <c r="AF3140" s="1"/>
      <c r="AG3140" s="1"/>
      <c r="AH3140" s="1"/>
      <c r="AI3140" s="1"/>
      <c r="AJ3140" s="1"/>
      <c r="AK3140" s="1"/>
      <c r="AL3140" s="1"/>
      <c r="AM3140" s="1"/>
      <c r="AN3140" s="1"/>
      <c r="AO3140" s="1"/>
      <c r="AP3140" s="1"/>
    </row>
    <row r="3141" ht="15.75" customHeight="1">
      <c r="A3141" s="1"/>
      <c r="B3141" s="1"/>
      <c r="C3141" s="1"/>
      <c r="D3141" s="133"/>
      <c r="E3141" s="1"/>
      <c r="F3141" s="1"/>
      <c r="G3141" s="1"/>
      <c r="H3141" s="1"/>
      <c r="I3141" s="1"/>
      <c r="J3141" s="1"/>
      <c r="K3141" s="1"/>
      <c r="L3141" s="1"/>
      <c r="M3141" s="1"/>
      <c r="N3141" s="1"/>
      <c r="O3141" s="1"/>
      <c r="P3141" s="1"/>
      <c r="Q3141" s="1"/>
      <c r="R3141" s="1"/>
      <c r="S3141" s="1"/>
      <c r="T3141" s="1"/>
      <c r="U3141" s="1"/>
      <c r="V3141" s="1"/>
      <c r="W3141" s="1"/>
      <c r="X3141" s="1"/>
      <c r="Y3141" s="1"/>
      <c r="Z3141" s="1"/>
      <c r="AA3141" s="1"/>
      <c r="AB3141" s="1"/>
      <c r="AC3141" s="1"/>
      <c r="AD3141" s="1"/>
      <c r="AE3141" s="1"/>
      <c r="AF3141" s="1"/>
      <c r="AG3141" s="1"/>
      <c r="AH3141" s="1"/>
      <c r="AI3141" s="1"/>
      <c r="AJ3141" s="1"/>
      <c r="AK3141" s="1"/>
      <c r="AL3141" s="1"/>
      <c r="AM3141" s="1"/>
      <c r="AN3141" s="1"/>
      <c r="AO3141" s="1"/>
      <c r="AP3141" s="1"/>
    </row>
    <row r="3142" ht="15.75" customHeight="1">
      <c r="A3142" s="1"/>
      <c r="B3142" s="1"/>
      <c r="C3142" s="1"/>
      <c r="D3142" s="133"/>
      <c r="E3142" s="1"/>
      <c r="F3142" s="1"/>
      <c r="G3142" s="1"/>
      <c r="H3142" s="1"/>
      <c r="I3142" s="1"/>
      <c r="J3142" s="1"/>
      <c r="K3142" s="1"/>
      <c r="L3142" s="1"/>
      <c r="M3142" s="1"/>
      <c r="N3142" s="1"/>
      <c r="O3142" s="1"/>
      <c r="P3142" s="1"/>
      <c r="Q3142" s="1"/>
      <c r="R3142" s="1"/>
      <c r="S3142" s="1"/>
      <c r="T3142" s="1"/>
      <c r="U3142" s="1"/>
      <c r="V3142" s="1"/>
      <c r="W3142" s="1"/>
      <c r="X3142" s="1"/>
      <c r="Y3142" s="1"/>
      <c r="Z3142" s="1"/>
      <c r="AA3142" s="1"/>
      <c r="AB3142" s="1"/>
      <c r="AC3142" s="1"/>
      <c r="AD3142" s="1"/>
      <c r="AE3142" s="1"/>
      <c r="AF3142" s="1"/>
      <c r="AG3142" s="1"/>
      <c r="AH3142" s="1"/>
      <c r="AI3142" s="1"/>
      <c r="AJ3142" s="1"/>
      <c r="AK3142" s="1"/>
      <c r="AL3142" s="1"/>
      <c r="AM3142" s="1"/>
      <c r="AN3142" s="1"/>
      <c r="AO3142" s="1"/>
      <c r="AP3142" s="1"/>
    </row>
    <row r="3143" ht="15.75" customHeight="1">
      <c r="A3143" s="1"/>
      <c r="B3143" s="1"/>
      <c r="C3143" s="1"/>
      <c r="D3143" s="133"/>
      <c r="E3143" s="1"/>
      <c r="F3143" s="1"/>
      <c r="G3143" s="1"/>
      <c r="H3143" s="1"/>
      <c r="I3143" s="1"/>
      <c r="J3143" s="1"/>
      <c r="K3143" s="1"/>
      <c r="L3143" s="1"/>
      <c r="M3143" s="1"/>
      <c r="N3143" s="1"/>
      <c r="O3143" s="1"/>
      <c r="P3143" s="1"/>
      <c r="Q3143" s="1"/>
      <c r="R3143" s="1"/>
      <c r="S3143" s="1"/>
      <c r="T3143" s="1"/>
      <c r="U3143" s="1"/>
      <c r="V3143" s="1"/>
      <c r="W3143" s="1"/>
      <c r="X3143" s="1"/>
      <c r="Y3143" s="1"/>
      <c r="Z3143" s="1"/>
      <c r="AA3143" s="1"/>
      <c r="AB3143" s="1"/>
      <c r="AC3143" s="1"/>
      <c r="AD3143" s="1"/>
      <c r="AE3143" s="1"/>
      <c r="AF3143" s="1"/>
      <c r="AG3143" s="1"/>
      <c r="AH3143" s="1"/>
      <c r="AI3143" s="1"/>
      <c r="AJ3143" s="1"/>
      <c r="AK3143" s="1"/>
      <c r="AL3143" s="1"/>
      <c r="AM3143" s="1"/>
      <c r="AN3143" s="1"/>
      <c r="AO3143" s="1"/>
      <c r="AP3143" s="1"/>
    </row>
    <row r="3144" ht="15.75" customHeight="1">
      <c r="A3144" s="1"/>
      <c r="B3144" s="1"/>
      <c r="C3144" s="1"/>
      <c r="D3144" s="133"/>
      <c r="E3144" s="1"/>
      <c r="F3144" s="1"/>
      <c r="G3144" s="1"/>
      <c r="H3144" s="1"/>
      <c r="I3144" s="1"/>
      <c r="J3144" s="1"/>
      <c r="K3144" s="1"/>
      <c r="L3144" s="1"/>
      <c r="M3144" s="1"/>
      <c r="N3144" s="1"/>
      <c r="O3144" s="1"/>
      <c r="P3144" s="1"/>
      <c r="Q3144" s="1"/>
      <c r="R3144" s="1"/>
      <c r="S3144" s="1"/>
      <c r="T3144" s="1"/>
      <c r="U3144" s="1"/>
      <c r="V3144" s="1"/>
      <c r="W3144" s="1"/>
      <c r="X3144" s="1"/>
      <c r="Y3144" s="1"/>
      <c r="Z3144" s="1"/>
      <c r="AA3144" s="1"/>
      <c r="AB3144" s="1"/>
      <c r="AC3144" s="1"/>
      <c r="AD3144" s="1"/>
      <c r="AE3144" s="1"/>
      <c r="AF3144" s="1"/>
      <c r="AG3144" s="1"/>
      <c r="AH3144" s="1"/>
      <c r="AI3144" s="1"/>
      <c r="AJ3144" s="1"/>
      <c r="AK3144" s="1"/>
      <c r="AL3144" s="1"/>
      <c r="AM3144" s="1"/>
      <c r="AN3144" s="1"/>
      <c r="AO3144" s="1"/>
      <c r="AP3144" s="1"/>
    </row>
    <row r="3145" ht="15.75" customHeight="1">
      <c r="A3145" s="1"/>
      <c r="B3145" s="1"/>
      <c r="C3145" s="1"/>
      <c r="D3145" s="133"/>
      <c r="E3145" s="1"/>
      <c r="F3145" s="1"/>
      <c r="G3145" s="1"/>
      <c r="H3145" s="1"/>
      <c r="I3145" s="1"/>
      <c r="J3145" s="1"/>
      <c r="K3145" s="1"/>
      <c r="L3145" s="1"/>
      <c r="M3145" s="1"/>
      <c r="N3145" s="1"/>
      <c r="O3145" s="1"/>
      <c r="P3145" s="1"/>
      <c r="Q3145" s="1"/>
      <c r="R3145" s="1"/>
      <c r="S3145" s="1"/>
      <c r="T3145" s="1"/>
      <c r="U3145" s="1"/>
      <c r="V3145" s="1"/>
      <c r="W3145" s="1"/>
      <c r="X3145" s="1"/>
      <c r="Y3145" s="1"/>
      <c r="Z3145" s="1"/>
      <c r="AA3145" s="1"/>
      <c r="AB3145" s="1"/>
      <c r="AC3145" s="1"/>
      <c r="AD3145" s="1"/>
      <c r="AE3145" s="1"/>
      <c r="AF3145" s="1"/>
      <c r="AG3145" s="1"/>
      <c r="AH3145" s="1"/>
      <c r="AI3145" s="1"/>
      <c r="AJ3145" s="1"/>
      <c r="AK3145" s="1"/>
      <c r="AL3145" s="1"/>
      <c r="AM3145" s="1"/>
      <c r="AN3145" s="1"/>
      <c r="AO3145" s="1"/>
      <c r="AP3145" s="1"/>
    </row>
    <row r="3146" ht="15.75" customHeight="1">
      <c r="A3146" s="1"/>
      <c r="B3146" s="1"/>
      <c r="C3146" s="1"/>
      <c r="D3146" s="133"/>
      <c r="E3146" s="1"/>
      <c r="F3146" s="1"/>
      <c r="G3146" s="1"/>
      <c r="H3146" s="1"/>
      <c r="I3146" s="1"/>
      <c r="J3146" s="1"/>
      <c r="K3146" s="1"/>
      <c r="L3146" s="1"/>
      <c r="M3146" s="1"/>
      <c r="N3146" s="1"/>
      <c r="O3146" s="1"/>
      <c r="P3146" s="1"/>
      <c r="Q3146" s="1"/>
      <c r="R3146" s="1"/>
      <c r="S3146" s="1"/>
      <c r="T3146" s="1"/>
      <c r="U3146" s="1"/>
      <c r="V3146" s="1"/>
      <c r="W3146" s="1"/>
      <c r="X3146" s="1"/>
      <c r="Y3146" s="1"/>
      <c r="Z3146" s="1"/>
      <c r="AA3146" s="1"/>
      <c r="AB3146" s="1"/>
      <c r="AC3146" s="1"/>
      <c r="AD3146" s="1"/>
      <c r="AE3146" s="1"/>
      <c r="AF3146" s="1"/>
      <c r="AG3146" s="1"/>
      <c r="AH3146" s="1"/>
      <c r="AI3146" s="1"/>
      <c r="AJ3146" s="1"/>
      <c r="AK3146" s="1"/>
      <c r="AL3146" s="1"/>
      <c r="AM3146" s="1"/>
      <c r="AN3146" s="1"/>
      <c r="AO3146" s="1"/>
      <c r="AP3146" s="1"/>
    </row>
    <row r="3147" ht="15.75" customHeight="1">
      <c r="A3147" s="1"/>
      <c r="B3147" s="1"/>
      <c r="C3147" s="1"/>
      <c r="D3147" s="133"/>
      <c r="E3147" s="1"/>
      <c r="F3147" s="1"/>
      <c r="G3147" s="1"/>
      <c r="H3147" s="1"/>
      <c r="I3147" s="1"/>
      <c r="J3147" s="1"/>
      <c r="K3147" s="1"/>
      <c r="L3147" s="1"/>
      <c r="M3147" s="1"/>
      <c r="N3147" s="1"/>
      <c r="O3147" s="1"/>
      <c r="P3147" s="1"/>
      <c r="Q3147" s="1"/>
      <c r="R3147" s="1"/>
      <c r="S3147" s="1"/>
      <c r="T3147" s="1"/>
      <c r="U3147" s="1"/>
      <c r="V3147" s="1"/>
      <c r="W3147" s="1"/>
      <c r="X3147" s="1"/>
      <c r="Y3147" s="1"/>
      <c r="Z3147" s="1"/>
      <c r="AA3147" s="1"/>
      <c r="AB3147" s="1"/>
      <c r="AC3147" s="1"/>
      <c r="AD3147" s="1"/>
      <c r="AE3147" s="1"/>
      <c r="AF3147" s="1"/>
      <c r="AG3147" s="1"/>
      <c r="AH3147" s="1"/>
      <c r="AI3147" s="1"/>
      <c r="AJ3147" s="1"/>
      <c r="AK3147" s="1"/>
      <c r="AL3147" s="1"/>
      <c r="AM3147" s="1"/>
      <c r="AN3147" s="1"/>
      <c r="AO3147" s="1"/>
      <c r="AP3147" s="1"/>
    </row>
    <row r="3148" ht="15.75" customHeight="1">
      <c r="A3148" s="1"/>
      <c r="B3148" s="1"/>
      <c r="C3148" s="1"/>
      <c r="D3148" s="133"/>
      <c r="E3148" s="1"/>
      <c r="F3148" s="1"/>
      <c r="G3148" s="1"/>
      <c r="H3148" s="1"/>
      <c r="I3148" s="1"/>
      <c r="J3148" s="1"/>
      <c r="K3148" s="1"/>
      <c r="L3148" s="1"/>
      <c r="M3148" s="1"/>
      <c r="N3148" s="1"/>
      <c r="O3148" s="1"/>
      <c r="P3148" s="1"/>
      <c r="Q3148" s="1"/>
      <c r="R3148" s="1"/>
      <c r="S3148" s="1"/>
      <c r="T3148" s="1"/>
      <c r="U3148" s="1"/>
      <c r="V3148" s="1"/>
      <c r="W3148" s="1"/>
      <c r="X3148" s="1"/>
      <c r="Y3148" s="1"/>
      <c r="Z3148" s="1"/>
      <c r="AA3148" s="1"/>
      <c r="AB3148" s="1"/>
      <c r="AC3148" s="1"/>
      <c r="AD3148" s="1"/>
      <c r="AE3148" s="1"/>
      <c r="AF3148" s="1"/>
      <c r="AG3148" s="1"/>
      <c r="AH3148" s="1"/>
      <c r="AI3148" s="1"/>
      <c r="AJ3148" s="1"/>
      <c r="AK3148" s="1"/>
      <c r="AL3148" s="1"/>
      <c r="AM3148" s="1"/>
      <c r="AN3148" s="1"/>
      <c r="AO3148" s="1"/>
      <c r="AP3148" s="1"/>
    </row>
    <row r="3149" ht="15.75" customHeight="1">
      <c r="A3149" s="1"/>
      <c r="B3149" s="1"/>
      <c r="C3149" s="1"/>
      <c r="D3149" s="133"/>
      <c r="E3149" s="1"/>
      <c r="F3149" s="1"/>
      <c r="G3149" s="1"/>
      <c r="H3149" s="1"/>
      <c r="I3149" s="1"/>
      <c r="J3149" s="1"/>
      <c r="K3149" s="1"/>
      <c r="L3149" s="1"/>
      <c r="M3149" s="1"/>
      <c r="N3149" s="1"/>
      <c r="O3149" s="1"/>
      <c r="P3149" s="1"/>
      <c r="Q3149" s="1"/>
      <c r="R3149" s="1"/>
      <c r="S3149" s="1"/>
      <c r="T3149" s="1"/>
      <c r="U3149" s="1"/>
      <c r="V3149" s="1"/>
      <c r="W3149" s="1"/>
      <c r="X3149" s="1"/>
      <c r="Y3149" s="1"/>
      <c r="Z3149" s="1"/>
      <c r="AA3149" s="1"/>
      <c r="AB3149" s="1"/>
      <c r="AC3149" s="1"/>
      <c r="AD3149" s="1"/>
      <c r="AE3149" s="1"/>
      <c r="AF3149" s="1"/>
      <c r="AG3149" s="1"/>
      <c r="AH3149" s="1"/>
      <c r="AI3149" s="1"/>
      <c r="AJ3149" s="1"/>
      <c r="AK3149" s="1"/>
      <c r="AL3149" s="1"/>
      <c r="AM3149" s="1"/>
      <c r="AN3149" s="1"/>
      <c r="AO3149" s="1"/>
      <c r="AP3149" s="1"/>
    </row>
    <row r="3150" ht="15.75" customHeight="1">
      <c r="A3150" s="1"/>
      <c r="B3150" s="1"/>
      <c r="C3150" s="1"/>
      <c r="D3150" s="133"/>
      <c r="E3150" s="1"/>
      <c r="F3150" s="1"/>
      <c r="G3150" s="1"/>
      <c r="H3150" s="1"/>
      <c r="I3150" s="1"/>
      <c r="J3150" s="1"/>
      <c r="K3150" s="1"/>
      <c r="L3150" s="1"/>
      <c r="M3150" s="1"/>
      <c r="N3150" s="1"/>
      <c r="O3150" s="1"/>
      <c r="P3150" s="1"/>
      <c r="Q3150" s="1"/>
      <c r="R3150" s="1"/>
      <c r="S3150" s="1"/>
      <c r="T3150" s="1"/>
      <c r="U3150" s="1"/>
      <c r="V3150" s="1"/>
      <c r="W3150" s="1"/>
      <c r="X3150" s="1"/>
      <c r="Y3150" s="1"/>
      <c r="Z3150" s="1"/>
      <c r="AA3150" s="1"/>
      <c r="AB3150" s="1"/>
      <c r="AC3150" s="1"/>
      <c r="AD3150" s="1"/>
      <c r="AE3150" s="1"/>
      <c r="AF3150" s="1"/>
      <c r="AG3150" s="1"/>
      <c r="AH3150" s="1"/>
      <c r="AI3150" s="1"/>
      <c r="AJ3150" s="1"/>
      <c r="AK3150" s="1"/>
      <c r="AL3150" s="1"/>
      <c r="AM3150" s="1"/>
      <c r="AN3150" s="1"/>
      <c r="AO3150" s="1"/>
      <c r="AP3150" s="1"/>
    </row>
    <row r="3151" ht="15.75" customHeight="1">
      <c r="A3151" s="1"/>
      <c r="B3151" s="1"/>
      <c r="C3151" s="1"/>
      <c r="D3151" s="133"/>
      <c r="E3151" s="1"/>
      <c r="F3151" s="1"/>
      <c r="G3151" s="1"/>
      <c r="H3151" s="1"/>
      <c r="I3151" s="1"/>
      <c r="J3151" s="1"/>
      <c r="K3151" s="1"/>
      <c r="L3151" s="1"/>
      <c r="M3151" s="1"/>
      <c r="N3151" s="1"/>
      <c r="O3151" s="1"/>
      <c r="P3151" s="1"/>
      <c r="Q3151" s="1"/>
      <c r="R3151" s="1"/>
      <c r="S3151" s="1"/>
      <c r="T3151" s="1"/>
      <c r="U3151" s="1"/>
      <c r="V3151" s="1"/>
      <c r="W3151" s="1"/>
      <c r="X3151" s="1"/>
      <c r="Y3151" s="1"/>
      <c r="Z3151" s="1"/>
      <c r="AA3151" s="1"/>
      <c r="AB3151" s="1"/>
      <c r="AC3151" s="1"/>
      <c r="AD3151" s="1"/>
      <c r="AE3151" s="1"/>
      <c r="AF3151" s="1"/>
      <c r="AG3151" s="1"/>
      <c r="AH3151" s="1"/>
      <c r="AI3151" s="1"/>
      <c r="AJ3151" s="1"/>
      <c r="AK3151" s="1"/>
      <c r="AL3151" s="1"/>
      <c r="AM3151" s="1"/>
      <c r="AN3151" s="1"/>
      <c r="AO3151" s="1"/>
      <c r="AP3151" s="1"/>
    </row>
    <row r="3152" ht="15.75" customHeight="1">
      <c r="A3152" s="1"/>
      <c r="B3152" s="1"/>
      <c r="C3152" s="1"/>
      <c r="D3152" s="133"/>
      <c r="E3152" s="1"/>
      <c r="F3152" s="1"/>
      <c r="G3152" s="1"/>
      <c r="H3152" s="1"/>
      <c r="I3152" s="1"/>
      <c r="J3152" s="1"/>
      <c r="K3152" s="1"/>
      <c r="L3152" s="1"/>
      <c r="M3152" s="1"/>
      <c r="N3152" s="1"/>
      <c r="O3152" s="1"/>
      <c r="P3152" s="1"/>
      <c r="Q3152" s="1"/>
      <c r="R3152" s="1"/>
      <c r="S3152" s="1"/>
      <c r="T3152" s="1"/>
      <c r="U3152" s="1"/>
      <c r="V3152" s="1"/>
      <c r="W3152" s="1"/>
      <c r="X3152" s="1"/>
      <c r="Y3152" s="1"/>
      <c r="Z3152" s="1"/>
      <c r="AA3152" s="1"/>
      <c r="AB3152" s="1"/>
      <c r="AC3152" s="1"/>
      <c r="AD3152" s="1"/>
      <c r="AE3152" s="1"/>
      <c r="AF3152" s="1"/>
      <c r="AG3152" s="1"/>
      <c r="AH3152" s="1"/>
      <c r="AI3152" s="1"/>
      <c r="AJ3152" s="1"/>
      <c r="AK3152" s="1"/>
      <c r="AL3152" s="1"/>
      <c r="AM3152" s="1"/>
      <c r="AN3152" s="1"/>
      <c r="AO3152" s="1"/>
      <c r="AP3152" s="1"/>
    </row>
    <row r="3153" ht="15.75" customHeight="1">
      <c r="A3153" s="1"/>
      <c r="B3153" s="1"/>
      <c r="C3153" s="1"/>
      <c r="D3153" s="133"/>
      <c r="E3153" s="1"/>
      <c r="F3153" s="1"/>
      <c r="G3153" s="1"/>
      <c r="H3153" s="1"/>
      <c r="I3153" s="1"/>
      <c r="J3153" s="1"/>
      <c r="K3153" s="1"/>
      <c r="L3153" s="1"/>
      <c r="M3153" s="1"/>
      <c r="N3153" s="1"/>
      <c r="O3153" s="1"/>
      <c r="P3153" s="1"/>
      <c r="Q3153" s="1"/>
      <c r="R3153" s="1"/>
      <c r="S3153" s="1"/>
      <c r="T3153" s="1"/>
      <c r="U3153" s="1"/>
      <c r="V3153" s="1"/>
      <c r="W3153" s="1"/>
      <c r="X3153" s="1"/>
      <c r="Y3153" s="1"/>
      <c r="Z3153" s="1"/>
      <c r="AA3153" s="1"/>
      <c r="AB3153" s="1"/>
      <c r="AC3153" s="1"/>
      <c r="AD3153" s="1"/>
      <c r="AE3153" s="1"/>
      <c r="AF3153" s="1"/>
      <c r="AG3153" s="1"/>
      <c r="AH3153" s="1"/>
      <c r="AI3153" s="1"/>
      <c r="AJ3153" s="1"/>
      <c r="AK3153" s="1"/>
      <c r="AL3153" s="1"/>
      <c r="AM3153" s="1"/>
      <c r="AN3153" s="1"/>
      <c r="AO3153" s="1"/>
      <c r="AP3153" s="1"/>
    </row>
    <row r="3154" ht="15.75" customHeight="1">
      <c r="A3154" s="1"/>
      <c r="B3154" s="1"/>
      <c r="C3154" s="1"/>
      <c r="D3154" s="133"/>
      <c r="E3154" s="1"/>
      <c r="F3154" s="1"/>
      <c r="G3154" s="1"/>
      <c r="H3154" s="1"/>
      <c r="I3154" s="1"/>
      <c r="J3154" s="1"/>
      <c r="K3154" s="1"/>
      <c r="L3154" s="1"/>
      <c r="M3154" s="1"/>
      <c r="N3154" s="1"/>
      <c r="O3154" s="1"/>
      <c r="P3154" s="1"/>
      <c r="Q3154" s="1"/>
      <c r="R3154" s="1"/>
      <c r="S3154" s="1"/>
      <c r="T3154" s="1"/>
      <c r="U3154" s="1"/>
      <c r="V3154" s="1"/>
      <c r="W3154" s="1"/>
      <c r="X3154" s="1"/>
      <c r="Y3154" s="1"/>
      <c r="Z3154" s="1"/>
      <c r="AA3154" s="1"/>
      <c r="AB3154" s="1"/>
      <c r="AC3154" s="1"/>
      <c r="AD3154" s="1"/>
      <c r="AE3154" s="1"/>
      <c r="AF3154" s="1"/>
      <c r="AG3154" s="1"/>
      <c r="AH3154" s="1"/>
      <c r="AI3154" s="1"/>
      <c r="AJ3154" s="1"/>
      <c r="AK3154" s="1"/>
      <c r="AL3154" s="1"/>
      <c r="AM3154" s="1"/>
      <c r="AN3154" s="1"/>
      <c r="AO3154" s="1"/>
      <c r="AP3154" s="1"/>
    </row>
    <row r="3155" ht="15.75" customHeight="1">
      <c r="A3155" s="1"/>
      <c r="B3155" s="1"/>
      <c r="C3155" s="1"/>
      <c r="D3155" s="133"/>
      <c r="E3155" s="1"/>
      <c r="F3155" s="1"/>
      <c r="G3155" s="1"/>
      <c r="H3155" s="1"/>
      <c r="I3155" s="1"/>
      <c r="J3155" s="1"/>
      <c r="K3155" s="1"/>
      <c r="L3155" s="1"/>
      <c r="M3155" s="1"/>
      <c r="N3155" s="1"/>
      <c r="O3155" s="1"/>
      <c r="P3155" s="1"/>
      <c r="Q3155" s="1"/>
      <c r="R3155" s="1"/>
      <c r="S3155" s="1"/>
      <c r="T3155" s="1"/>
      <c r="U3155" s="1"/>
      <c r="V3155" s="1"/>
      <c r="W3155" s="1"/>
      <c r="X3155" s="1"/>
      <c r="Y3155" s="1"/>
      <c r="Z3155" s="1"/>
      <c r="AA3155" s="1"/>
      <c r="AB3155" s="1"/>
      <c r="AC3155" s="1"/>
      <c r="AD3155" s="1"/>
      <c r="AE3155" s="1"/>
      <c r="AF3155" s="1"/>
      <c r="AG3155" s="1"/>
      <c r="AH3155" s="1"/>
      <c r="AI3155" s="1"/>
      <c r="AJ3155" s="1"/>
      <c r="AK3155" s="1"/>
      <c r="AL3155" s="1"/>
      <c r="AM3155" s="1"/>
      <c r="AN3155" s="1"/>
      <c r="AO3155" s="1"/>
      <c r="AP3155" s="1"/>
    </row>
    <row r="3156" ht="15.75" customHeight="1">
      <c r="A3156" s="1"/>
      <c r="B3156" s="1"/>
      <c r="C3156" s="1"/>
      <c r="D3156" s="133"/>
      <c r="E3156" s="1"/>
      <c r="F3156" s="1"/>
      <c r="G3156" s="1"/>
      <c r="H3156" s="1"/>
      <c r="I3156" s="1"/>
      <c r="J3156" s="1"/>
      <c r="K3156" s="1"/>
      <c r="L3156" s="1"/>
      <c r="M3156" s="1"/>
      <c r="N3156" s="1"/>
      <c r="O3156" s="1"/>
      <c r="P3156" s="1"/>
      <c r="Q3156" s="1"/>
      <c r="R3156" s="1"/>
      <c r="S3156" s="1"/>
      <c r="T3156" s="1"/>
      <c r="U3156" s="1"/>
      <c r="V3156" s="1"/>
      <c r="W3156" s="1"/>
      <c r="X3156" s="1"/>
      <c r="Y3156" s="1"/>
      <c r="Z3156" s="1"/>
      <c r="AA3156" s="1"/>
      <c r="AB3156" s="1"/>
      <c r="AC3156" s="1"/>
      <c r="AD3156" s="1"/>
      <c r="AE3156" s="1"/>
      <c r="AF3156" s="1"/>
      <c r="AG3156" s="1"/>
      <c r="AH3156" s="1"/>
      <c r="AI3156" s="1"/>
      <c r="AJ3156" s="1"/>
      <c r="AK3156" s="1"/>
      <c r="AL3156" s="1"/>
      <c r="AM3156" s="1"/>
      <c r="AN3156" s="1"/>
      <c r="AO3156" s="1"/>
      <c r="AP3156" s="1"/>
    </row>
    <row r="3157" ht="15.75" customHeight="1">
      <c r="A3157" s="1"/>
      <c r="B3157" s="1"/>
      <c r="C3157" s="1"/>
      <c r="D3157" s="133"/>
      <c r="E3157" s="1"/>
      <c r="F3157" s="1"/>
      <c r="G3157" s="1"/>
      <c r="H3157" s="1"/>
      <c r="I3157" s="1"/>
      <c r="J3157" s="1"/>
      <c r="K3157" s="1"/>
      <c r="L3157" s="1"/>
      <c r="M3157" s="1"/>
      <c r="N3157" s="1"/>
      <c r="O3157" s="1"/>
      <c r="P3157" s="1"/>
      <c r="Q3157" s="1"/>
      <c r="R3157" s="1"/>
      <c r="S3157" s="1"/>
      <c r="T3157" s="1"/>
      <c r="U3157" s="1"/>
      <c r="V3157" s="1"/>
      <c r="W3157" s="1"/>
      <c r="X3157" s="1"/>
      <c r="Y3157" s="1"/>
      <c r="Z3157" s="1"/>
      <c r="AA3157" s="1"/>
      <c r="AB3157" s="1"/>
      <c r="AC3157" s="1"/>
      <c r="AD3157" s="1"/>
      <c r="AE3157" s="1"/>
      <c r="AF3157" s="1"/>
      <c r="AG3157" s="1"/>
      <c r="AH3157" s="1"/>
      <c r="AI3157" s="1"/>
      <c r="AJ3157" s="1"/>
      <c r="AK3157" s="1"/>
      <c r="AL3157" s="1"/>
      <c r="AM3157" s="1"/>
      <c r="AN3157" s="1"/>
      <c r="AO3157" s="1"/>
      <c r="AP3157" s="1"/>
    </row>
    <row r="3158" ht="15.75" customHeight="1">
      <c r="A3158" s="1"/>
      <c r="B3158" s="1"/>
      <c r="C3158" s="1"/>
      <c r="D3158" s="133"/>
      <c r="E3158" s="1"/>
      <c r="F3158" s="1"/>
      <c r="G3158" s="1"/>
      <c r="H3158" s="1"/>
      <c r="I3158" s="1"/>
      <c r="J3158" s="1"/>
      <c r="K3158" s="1"/>
      <c r="L3158" s="1"/>
      <c r="M3158" s="1"/>
      <c r="N3158" s="1"/>
      <c r="O3158" s="1"/>
      <c r="P3158" s="1"/>
      <c r="Q3158" s="1"/>
      <c r="R3158" s="1"/>
      <c r="S3158" s="1"/>
      <c r="T3158" s="1"/>
      <c r="U3158" s="1"/>
      <c r="V3158" s="1"/>
      <c r="W3158" s="1"/>
      <c r="X3158" s="1"/>
      <c r="Y3158" s="1"/>
      <c r="Z3158" s="1"/>
      <c r="AA3158" s="1"/>
      <c r="AB3158" s="1"/>
      <c r="AC3158" s="1"/>
      <c r="AD3158" s="1"/>
      <c r="AE3158" s="1"/>
      <c r="AF3158" s="1"/>
      <c r="AG3158" s="1"/>
      <c r="AH3158" s="1"/>
      <c r="AI3158" s="1"/>
      <c r="AJ3158" s="1"/>
      <c r="AK3158" s="1"/>
      <c r="AL3158" s="1"/>
      <c r="AM3158" s="1"/>
      <c r="AN3158" s="1"/>
      <c r="AO3158" s="1"/>
      <c r="AP3158" s="1"/>
    </row>
    <row r="3159" ht="15.75" customHeight="1">
      <c r="A3159" s="1"/>
      <c r="B3159" s="1"/>
      <c r="C3159" s="1"/>
      <c r="D3159" s="133"/>
      <c r="E3159" s="1"/>
      <c r="F3159" s="1"/>
      <c r="G3159" s="1"/>
      <c r="H3159" s="1"/>
      <c r="I3159" s="1"/>
      <c r="J3159" s="1"/>
      <c r="K3159" s="1"/>
      <c r="L3159" s="1"/>
      <c r="M3159" s="1"/>
      <c r="N3159" s="1"/>
      <c r="O3159" s="1"/>
      <c r="P3159" s="1"/>
      <c r="Q3159" s="1"/>
      <c r="R3159" s="1"/>
      <c r="S3159" s="1"/>
      <c r="T3159" s="1"/>
      <c r="U3159" s="1"/>
      <c r="V3159" s="1"/>
      <c r="W3159" s="1"/>
      <c r="X3159" s="1"/>
      <c r="Y3159" s="1"/>
      <c r="Z3159" s="1"/>
      <c r="AA3159" s="1"/>
      <c r="AB3159" s="1"/>
      <c r="AC3159" s="1"/>
      <c r="AD3159" s="1"/>
      <c r="AE3159" s="1"/>
      <c r="AF3159" s="1"/>
      <c r="AG3159" s="1"/>
      <c r="AH3159" s="1"/>
      <c r="AI3159" s="1"/>
      <c r="AJ3159" s="1"/>
      <c r="AK3159" s="1"/>
      <c r="AL3159" s="1"/>
      <c r="AM3159" s="1"/>
      <c r="AN3159" s="1"/>
      <c r="AO3159" s="1"/>
      <c r="AP3159" s="1"/>
    </row>
    <row r="3160" ht="15.75" customHeight="1">
      <c r="A3160" s="1"/>
      <c r="B3160" s="1"/>
      <c r="C3160" s="1"/>
      <c r="D3160" s="133"/>
      <c r="E3160" s="1"/>
      <c r="F3160" s="1"/>
      <c r="G3160" s="1"/>
      <c r="H3160" s="1"/>
      <c r="I3160" s="1"/>
      <c r="J3160" s="1"/>
      <c r="K3160" s="1"/>
      <c r="L3160" s="1"/>
      <c r="M3160" s="1"/>
      <c r="N3160" s="1"/>
      <c r="O3160" s="1"/>
      <c r="P3160" s="1"/>
      <c r="Q3160" s="1"/>
      <c r="R3160" s="1"/>
      <c r="S3160" s="1"/>
      <c r="T3160" s="1"/>
      <c r="U3160" s="1"/>
      <c r="V3160" s="1"/>
      <c r="W3160" s="1"/>
      <c r="X3160" s="1"/>
      <c r="Y3160" s="1"/>
      <c r="Z3160" s="1"/>
      <c r="AA3160" s="1"/>
      <c r="AB3160" s="1"/>
      <c r="AC3160" s="1"/>
      <c r="AD3160" s="1"/>
      <c r="AE3160" s="1"/>
      <c r="AF3160" s="1"/>
      <c r="AG3160" s="1"/>
      <c r="AH3160" s="1"/>
      <c r="AI3160" s="1"/>
      <c r="AJ3160" s="1"/>
      <c r="AK3160" s="1"/>
      <c r="AL3160" s="1"/>
      <c r="AM3160" s="1"/>
      <c r="AN3160" s="1"/>
      <c r="AO3160" s="1"/>
      <c r="AP3160" s="1"/>
    </row>
    <row r="3161" ht="15.75" customHeight="1">
      <c r="A3161" s="1"/>
      <c r="B3161" s="1"/>
      <c r="C3161" s="1"/>
      <c r="D3161" s="133"/>
      <c r="E3161" s="1"/>
      <c r="F3161" s="1"/>
      <c r="G3161" s="1"/>
      <c r="H3161" s="1"/>
      <c r="I3161" s="1"/>
      <c r="J3161" s="1"/>
      <c r="K3161" s="1"/>
      <c r="L3161" s="1"/>
      <c r="M3161" s="1"/>
      <c r="N3161" s="1"/>
      <c r="O3161" s="1"/>
      <c r="P3161" s="1"/>
      <c r="Q3161" s="1"/>
      <c r="R3161" s="1"/>
      <c r="S3161" s="1"/>
      <c r="T3161" s="1"/>
      <c r="U3161" s="1"/>
      <c r="V3161" s="1"/>
      <c r="W3161" s="1"/>
      <c r="X3161" s="1"/>
      <c r="Y3161" s="1"/>
      <c r="Z3161" s="1"/>
      <c r="AA3161" s="1"/>
      <c r="AB3161" s="1"/>
      <c r="AC3161" s="1"/>
      <c r="AD3161" s="1"/>
      <c r="AE3161" s="1"/>
      <c r="AF3161" s="1"/>
      <c r="AG3161" s="1"/>
      <c r="AH3161" s="1"/>
      <c r="AI3161" s="1"/>
      <c r="AJ3161" s="1"/>
      <c r="AK3161" s="1"/>
      <c r="AL3161" s="1"/>
      <c r="AM3161" s="1"/>
      <c r="AN3161" s="1"/>
      <c r="AO3161" s="1"/>
      <c r="AP3161" s="1"/>
    </row>
    <row r="3162" ht="15.75" customHeight="1">
      <c r="A3162" s="1"/>
      <c r="B3162" s="1"/>
      <c r="C3162" s="1"/>
      <c r="D3162" s="133"/>
      <c r="E3162" s="1"/>
      <c r="F3162" s="1"/>
      <c r="G3162" s="1"/>
      <c r="H3162" s="1"/>
      <c r="I3162" s="1"/>
      <c r="J3162" s="1"/>
      <c r="K3162" s="1"/>
      <c r="L3162" s="1"/>
      <c r="M3162" s="1"/>
      <c r="N3162" s="1"/>
      <c r="O3162" s="1"/>
      <c r="P3162" s="1"/>
      <c r="Q3162" s="1"/>
      <c r="R3162" s="1"/>
      <c r="S3162" s="1"/>
      <c r="T3162" s="1"/>
      <c r="U3162" s="1"/>
      <c r="V3162" s="1"/>
      <c r="W3162" s="1"/>
      <c r="X3162" s="1"/>
      <c r="Y3162" s="1"/>
      <c r="Z3162" s="1"/>
      <c r="AA3162" s="1"/>
      <c r="AB3162" s="1"/>
      <c r="AC3162" s="1"/>
      <c r="AD3162" s="1"/>
      <c r="AE3162" s="1"/>
      <c r="AF3162" s="1"/>
      <c r="AG3162" s="1"/>
      <c r="AH3162" s="1"/>
      <c r="AI3162" s="1"/>
      <c r="AJ3162" s="1"/>
      <c r="AK3162" s="1"/>
      <c r="AL3162" s="1"/>
      <c r="AM3162" s="1"/>
      <c r="AN3162" s="1"/>
      <c r="AO3162" s="1"/>
      <c r="AP3162" s="1"/>
    </row>
    <row r="3163" ht="15.75" customHeight="1">
      <c r="A3163" s="1"/>
      <c r="B3163" s="1"/>
      <c r="C3163" s="1"/>
      <c r="D3163" s="133"/>
      <c r="E3163" s="1"/>
      <c r="F3163" s="1"/>
      <c r="G3163" s="1"/>
      <c r="H3163" s="1"/>
      <c r="I3163" s="1"/>
      <c r="J3163" s="1"/>
      <c r="K3163" s="1"/>
      <c r="L3163" s="1"/>
      <c r="M3163" s="1"/>
      <c r="N3163" s="1"/>
      <c r="O3163" s="1"/>
      <c r="P3163" s="1"/>
      <c r="Q3163" s="1"/>
      <c r="R3163" s="1"/>
      <c r="S3163" s="1"/>
      <c r="T3163" s="1"/>
      <c r="U3163" s="1"/>
      <c r="V3163" s="1"/>
      <c r="W3163" s="1"/>
      <c r="X3163" s="1"/>
      <c r="Y3163" s="1"/>
      <c r="Z3163" s="1"/>
      <c r="AA3163" s="1"/>
      <c r="AB3163" s="1"/>
      <c r="AC3163" s="1"/>
      <c r="AD3163" s="1"/>
      <c r="AE3163" s="1"/>
      <c r="AF3163" s="1"/>
      <c r="AG3163" s="1"/>
      <c r="AH3163" s="1"/>
      <c r="AI3163" s="1"/>
      <c r="AJ3163" s="1"/>
      <c r="AK3163" s="1"/>
      <c r="AL3163" s="1"/>
      <c r="AM3163" s="1"/>
      <c r="AN3163" s="1"/>
      <c r="AO3163" s="1"/>
      <c r="AP3163" s="1"/>
    </row>
    <row r="3164" ht="15.75" customHeight="1">
      <c r="A3164" s="1"/>
      <c r="B3164" s="1"/>
      <c r="C3164" s="1"/>
      <c r="D3164" s="133"/>
      <c r="E3164" s="1"/>
      <c r="F3164" s="1"/>
      <c r="G3164" s="1"/>
      <c r="H3164" s="1"/>
      <c r="I3164" s="1"/>
      <c r="J3164" s="1"/>
      <c r="K3164" s="1"/>
      <c r="L3164" s="1"/>
      <c r="M3164" s="1"/>
      <c r="N3164" s="1"/>
      <c r="O3164" s="1"/>
      <c r="P3164" s="1"/>
      <c r="Q3164" s="1"/>
      <c r="R3164" s="1"/>
      <c r="S3164" s="1"/>
      <c r="T3164" s="1"/>
      <c r="U3164" s="1"/>
      <c r="V3164" s="1"/>
      <c r="W3164" s="1"/>
      <c r="X3164" s="1"/>
      <c r="Y3164" s="1"/>
      <c r="Z3164" s="1"/>
      <c r="AA3164" s="1"/>
      <c r="AB3164" s="1"/>
      <c r="AC3164" s="1"/>
      <c r="AD3164" s="1"/>
      <c r="AE3164" s="1"/>
      <c r="AF3164" s="1"/>
      <c r="AG3164" s="1"/>
      <c r="AH3164" s="1"/>
      <c r="AI3164" s="1"/>
      <c r="AJ3164" s="1"/>
      <c r="AK3164" s="1"/>
      <c r="AL3164" s="1"/>
      <c r="AM3164" s="1"/>
      <c r="AN3164" s="1"/>
      <c r="AO3164" s="1"/>
      <c r="AP3164" s="1"/>
    </row>
    <row r="3165" ht="15.75" customHeight="1">
      <c r="A3165" s="1"/>
      <c r="B3165" s="1"/>
      <c r="C3165" s="1"/>
      <c r="D3165" s="133"/>
      <c r="E3165" s="1"/>
      <c r="F3165" s="1"/>
      <c r="G3165" s="1"/>
      <c r="H3165" s="1"/>
      <c r="I3165" s="1"/>
      <c r="J3165" s="1"/>
      <c r="K3165" s="1"/>
      <c r="L3165" s="1"/>
      <c r="M3165" s="1"/>
      <c r="N3165" s="1"/>
      <c r="O3165" s="1"/>
      <c r="P3165" s="1"/>
      <c r="Q3165" s="1"/>
      <c r="R3165" s="1"/>
      <c r="S3165" s="1"/>
      <c r="T3165" s="1"/>
      <c r="U3165" s="1"/>
      <c r="V3165" s="1"/>
      <c r="W3165" s="1"/>
      <c r="X3165" s="1"/>
      <c r="Y3165" s="1"/>
      <c r="Z3165" s="1"/>
      <c r="AA3165" s="1"/>
      <c r="AB3165" s="1"/>
      <c r="AC3165" s="1"/>
      <c r="AD3165" s="1"/>
      <c r="AE3165" s="1"/>
      <c r="AF3165" s="1"/>
      <c r="AG3165" s="1"/>
      <c r="AH3165" s="1"/>
      <c r="AI3165" s="1"/>
      <c r="AJ3165" s="1"/>
      <c r="AK3165" s="1"/>
      <c r="AL3165" s="1"/>
      <c r="AM3165" s="1"/>
      <c r="AN3165" s="1"/>
      <c r="AO3165" s="1"/>
      <c r="AP3165" s="1"/>
    </row>
    <row r="3166" ht="15.75" customHeight="1">
      <c r="A3166" s="1"/>
      <c r="B3166" s="1"/>
      <c r="C3166" s="1"/>
      <c r="D3166" s="133"/>
      <c r="E3166" s="1"/>
      <c r="F3166" s="1"/>
      <c r="G3166" s="1"/>
      <c r="H3166" s="1"/>
      <c r="I3166" s="1"/>
      <c r="J3166" s="1"/>
      <c r="K3166" s="1"/>
      <c r="L3166" s="1"/>
      <c r="M3166" s="1"/>
      <c r="N3166" s="1"/>
      <c r="O3166" s="1"/>
      <c r="P3166" s="1"/>
      <c r="Q3166" s="1"/>
      <c r="R3166" s="1"/>
      <c r="S3166" s="1"/>
      <c r="T3166" s="1"/>
      <c r="U3166" s="1"/>
      <c r="V3166" s="1"/>
      <c r="W3166" s="1"/>
      <c r="X3166" s="1"/>
      <c r="Y3166" s="1"/>
      <c r="Z3166" s="1"/>
      <c r="AA3166" s="1"/>
      <c r="AB3166" s="1"/>
      <c r="AC3166" s="1"/>
      <c r="AD3166" s="1"/>
      <c r="AE3166" s="1"/>
      <c r="AF3166" s="1"/>
      <c r="AG3166" s="1"/>
      <c r="AH3166" s="1"/>
      <c r="AI3166" s="1"/>
      <c r="AJ3166" s="1"/>
      <c r="AK3166" s="1"/>
      <c r="AL3166" s="1"/>
      <c r="AM3166" s="1"/>
      <c r="AN3166" s="1"/>
      <c r="AO3166" s="1"/>
      <c r="AP3166" s="1"/>
    </row>
    <row r="3167" ht="15.75" customHeight="1">
      <c r="A3167" s="1"/>
      <c r="B3167" s="1"/>
      <c r="C3167" s="1"/>
      <c r="D3167" s="133"/>
      <c r="E3167" s="1"/>
      <c r="F3167" s="1"/>
      <c r="G3167" s="1"/>
      <c r="H3167" s="1"/>
      <c r="I3167" s="1"/>
      <c r="J3167" s="1"/>
      <c r="K3167" s="1"/>
      <c r="L3167" s="1"/>
      <c r="M3167" s="1"/>
      <c r="N3167" s="1"/>
      <c r="O3167" s="1"/>
      <c r="P3167" s="1"/>
      <c r="Q3167" s="1"/>
      <c r="R3167" s="1"/>
      <c r="S3167" s="1"/>
      <c r="T3167" s="1"/>
      <c r="U3167" s="1"/>
      <c r="V3167" s="1"/>
      <c r="W3167" s="1"/>
      <c r="X3167" s="1"/>
      <c r="Y3167" s="1"/>
      <c r="Z3167" s="1"/>
      <c r="AA3167" s="1"/>
      <c r="AB3167" s="1"/>
      <c r="AC3167" s="1"/>
      <c r="AD3167" s="1"/>
      <c r="AE3167" s="1"/>
      <c r="AF3167" s="1"/>
      <c r="AG3167" s="1"/>
      <c r="AH3167" s="1"/>
      <c r="AI3167" s="1"/>
      <c r="AJ3167" s="1"/>
      <c r="AK3167" s="1"/>
      <c r="AL3167" s="1"/>
      <c r="AM3167" s="1"/>
      <c r="AN3167" s="1"/>
      <c r="AO3167" s="1"/>
      <c r="AP3167" s="1"/>
    </row>
    <row r="3168" ht="15.75" customHeight="1">
      <c r="A3168" s="1"/>
      <c r="B3168" s="1"/>
      <c r="C3168" s="1"/>
      <c r="D3168" s="133"/>
      <c r="E3168" s="1"/>
      <c r="F3168" s="1"/>
      <c r="G3168" s="1"/>
      <c r="H3168" s="1"/>
      <c r="I3168" s="1"/>
      <c r="J3168" s="1"/>
      <c r="K3168" s="1"/>
      <c r="L3168" s="1"/>
      <c r="M3168" s="1"/>
      <c r="N3168" s="1"/>
      <c r="O3168" s="1"/>
      <c r="P3168" s="1"/>
      <c r="Q3168" s="1"/>
      <c r="R3168" s="1"/>
      <c r="S3168" s="1"/>
      <c r="T3168" s="1"/>
      <c r="U3168" s="1"/>
      <c r="V3168" s="1"/>
      <c r="W3168" s="1"/>
      <c r="X3168" s="1"/>
      <c r="Y3168" s="1"/>
      <c r="Z3168" s="1"/>
      <c r="AA3168" s="1"/>
      <c r="AB3168" s="1"/>
      <c r="AC3168" s="1"/>
      <c r="AD3168" s="1"/>
      <c r="AE3168" s="1"/>
      <c r="AF3168" s="1"/>
      <c r="AG3168" s="1"/>
      <c r="AH3168" s="1"/>
      <c r="AI3168" s="1"/>
      <c r="AJ3168" s="1"/>
      <c r="AK3168" s="1"/>
      <c r="AL3168" s="1"/>
      <c r="AM3168" s="1"/>
      <c r="AN3168" s="1"/>
      <c r="AO3168" s="1"/>
      <c r="AP3168" s="1"/>
    </row>
    <row r="3169" ht="15.75" customHeight="1">
      <c r="A3169" s="1"/>
      <c r="B3169" s="1"/>
      <c r="C3169" s="1"/>
      <c r="D3169" s="133"/>
      <c r="E3169" s="1"/>
      <c r="F3169" s="1"/>
      <c r="G3169" s="1"/>
      <c r="H3169" s="1"/>
      <c r="I3169" s="1"/>
      <c r="J3169" s="1"/>
      <c r="K3169" s="1"/>
      <c r="L3169" s="1"/>
      <c r="M3169" s="1"/>
      <c r="N3169" s="1"/>
      <c r="O3169" s="1"/>
      <c r="P3169" s="1"/>
      <c r="Q3169" s="1"/>
      <c r="R3169" s="1"/>
      <c r="S3169" s="1"/>
      <c r="T3169" s="1"/>
      <c r="U3169" s="1"/>
      <c r="V3169" s="1"/>
      <c r="W3169" s="1"/>
      <c r="X3169" s="1"/>
      <c r="Y3169" s="1"/>
      <c r="Z3169" s="1"/>
      <c r="AA3169" s="1"/>
      <c r="AB3169" s="1"/>
      <c r="AC3169" s="1"/>
      <c r="AD3169" s="1"/>
      <c r="AE3169" s="1"/>
      <c r="AF3169" s="1"/>
      <c r="AG3169" s="1"/>
      <c r="AH3169" s="1"/>
      <c r="AI3169" s="1"/>
      <c r="AJ3169" s="1"/>
      <c r="AK3169" s="1"/>
      <c r="AL3169" s="1"/>
      <c r="AM3169" s="1"/>
      <c r="AN3169" s="1"/>
      <c r="AO3169" s="1"/>
      <c r="AP3169" s="1"/>
    </row>
    <row r="3170" ht="15.75" customHeight="1">
      <c r="A3170" s="1"/>
      <c r="B3170" s="1"/>
      <c r="C3170" s="1"/>
      <c r="D3170" s="133"/>
      <c r="E3170" s="1"/>
      <c r="F3170" s="1"/>
      <c r="G3170" s="1"/>
      <c r="H3170" s="1"/>
      <c r="I3170" s="1"/>
      <c r="J3170" s="1"/>
      <c r="K3170" s="1"/>
      <c r="L3170" s="1"/>
      <c r="M3170" s="1"/>
      <c r="N3170" s="1"/>
      <c r="O3170" s="1"/>
      <c r="P3170" s="1"/>
      <c r="Q3170" s="1"/>
      <c r="R3170" s="1"/>
      <c r="S3170" s="1"/>
      <c r="T3170" s="1"/>
      <c r="U3170" s="1"/>
      <c r="V3170" s="1"/>
      <c r="W3170" s="1"/>
      <c r="X3170" s="1"/>
      <c r="Y3170" s="1"/>
      <c r="Z3170" s="1"/>
      <c r="AA3170" s="1"/>
      <c r="AB3170" s="1"/>
      <c r="AC3170" s="1"/>
      <c r="AD3170" s="1"/>
      <c r="AE3170" s="1"/>
      <c r="AF3170" s="1"/>
      <c r="AG3170" s="1"/>
      <c r="AH3170" s="1"/>
      <c r="AI3170" s="1"/>
      <c r="AJ3170" s="1"/>
      <c r="AK3170" s="1"/>
      <c r="AL3170" s="1"/>
      <c r="AM3170" s="1"/>
      <c r="AN3170" s="1"/>
      <c r="AO3170" s="1"/>
      <c r="AP3170" s="1"/>
    </row>
    <row r="3171" ht="15.75" customHeight="1">
      <c r="A3171" s="1"/>
      <c r="B3171" s="1"/>
      <c r="C3171" s="1"/>
      <c r="D3171" s="133"/>
      <c r="E3171" s="1"/>
      <c r="F3171" s="1"/>
      <c r="G3171" s="1"/>
      <c r="H3171" s="1"/>
      <c r="I3171" s="1"/>
      <c r="J3171" s="1"/>
      <c r="K3171" s="1"/>
      <c r="L3171" s="1"/>
      <c r="M3171" s="1"/>
      <c r="N3171" s="1"/>
      <c r="O3171" s="1"/>
      <c r="P3171" s="1"/>
      <c r="Q3171" s="1"/>
      <c r="R3171" s="1"/>
      <c r="S3171" s="1"/>
      <c r="T3171" s="1"/>
      <c r="U3171" s="1"/>
      <c r="V3171" s="1"/>
      <c r="W3171" s="1"/>
      <c r="X3171" s="1"/>
      <c r="Y3171" s="1"/>
      <c r="Z3171" s="1"/>
      <c r="AA3171" s="1"/>
      <c r="AB3171" s="1"/>
      <c r="AC3171" s="1"/>
      <c r="AD3171" s="1"/>
      <c r="AE3171" s="1"/>
      <c r="AF3171" s="1"/>
      <c r="AG3171" s="1"/>
      <c r="AH3171" s="1"/>
      <c r="AI3171" s="1"/>
      <c r="AJ3171" s="1"/>
      <c r="AK3171" s="1"/>
      <c r="AL3171" s="1"/>
      <c r="AM3171" s="1"/>
      <c r="AN3171" s="1"/>
      <c r="AO3171" s="1"/>
      <c r="AP3171" s="1"/>
    </row>
    <row r="3172" ht="15.75" customHeight="1">
      <c r="A3172" s="1"/>
      <c r="B3172" s="1"/>
      <c r="C3172" s="1"/>
      <c r="D3172" s="133"/>
      <c r="E3172" s="1"/>
      <c r="F3172" s="1"/>
      <c r="G3172" s="1"/>
      <c r="H3172" s="1"/>
      <c r="I3172" s="1"/>
      <c r="J3172" s="1"/>
      <c r="K3172" s="1"/>
      <c r="L3172" s="1"/>
      <c r="M3172" s="1"/>
      <c r="N3172" s="1"/>
      <c r="O3172" s="1"/>
      <c r="P3172" s="1"/>
      <c r="Q3172" s="1"/>
      <c r="R3172" s="1"/>
      <c r="S3172" s="1"/>
      <c r="T3172" s="1"/>
      <c r="U3172" s="1"/>
      <c r="V3172" s="1"/>
      <c r="W3172" s="1"/>
      <c r="X3172" s="1"/>
      <c r="Y3172" s="1"/>
      <c r="Z3172" s="1"/>
      <c r="AA3172" s="1"/>
      <c r="AB3172" s="1"/>
      <c r="AC3172" s="1"/>
      <c r="AD3172" s="1"/>
      <c r="AE3172" s="1"/>
      <c r="AF3172" s="1"/>
      <c r="AG3172" s="1"/>
      <c r="AH3172" s="1"/>
      <c r="AI3172" s="1"/>
      <c r="AJ3172" s="1"/>
      <c r="AK3172" s="1"/>
      <c r="AL3172" s="1"/>
      <c r="AM3172" s="1"/>
      <c r="AN3172" s="1"/>
      <c r="AO3172" s="1"/>
      <c r="AP3172" s="1"/>
    </row>
    <row r="3173" ht="15.75" customHeight="1">
      <c r="A3173" s="1"/>
      <c r="B3173" s="1"/>
      <c r="C3173" s="1"/>
      <c r="D3173" s="133"/>
      <c r="E3173" s="1"/>
      <c r="F3173" s="1"/>
      <c r="G3173" s="1"/>
      <c r="H3173" s="1"/>
      <c r="I3173" s="1"/>
      <c r="J3173" s="1"/>
      <c r="K3173" s="1"/>
      <c r="L3173" s="1"/>
      <c r="M3173" s="1"/>
      <c r="N3173" s="1"/>
      <c r="O3173" s="1"/>
      <c r="P3173" s="1"/>
      <c r="Q3173" s="1"/>
      <c r="R3173" s="1"/>
      <c r="S3173" s="1"/>
      <c r="T3173" s="1"/>
      <c r="U3173" s="1"/>
      <c r="V3173" s="1"/>
      <c r="W3173" s="1"/>
      <c r="X3173" s="1"/>
      <c r="Y3173" s="1"/>
      <c r="Z3173" s="1"/>
      <c r="AA3173" s="1"/>
      <c r="AB3173" s="1"/>
      <c r="AC3173" s="1"/>
      <c r="AD3173" s="1"/>
      <c r="AE3173" s="1"/>
      <c r="AF3173" s="1"/>
      <c r="AG3173" s="1"/>
      <c r="AH3173" s="1"/>
      <c r="AI3173" s="1"/>
      <c r="AJ3173" s="1"/>
      <c r="AK3173" s="1"/>
      <c r="AL3173" s="1"/>
      <c r="AM3173" s="1"/>
      <c r="AN3173" s="1"/>
      <c r="AO3173" s="1"/>
      <c r="AP3173" s="1"/>
    </row>
    <row r="3174" ht="15.75" customHeight="1">
      <c r="A3174" s="1"/>
      <c r="B3174" s="1"/>
      <c r="C3174" s="1"/>
      <c r="D3174" s="133"/>
      <c r="E3174" s="1"/>
      <c r="F3174" s="1"/>
      <c r="G3174" s="1"/>
      <c r="H3174" s="1"/>
      <c r="I3174" s="1"/>
      <c r="J3174" s="1"/>
      <c r="K3174" s="1"/>
      <c r="L3174" s="1"/>
      <c r="M3174" s="1"/>
      <c r="N3174" s="1"/>
      <c r="O3174" s="1"/>
      <c r="P3174" s="1"/>
      <c r="Q3174" s="1"/>
      <c r="R3174" s="1"/>
      <c r="S3174" s="1"/>
      <c r="T3174" s="1"/>
      <c r="U3174" s="1"/>
      <c r="V3174" s="1"/>
      <c r="W3174" s="1"/>
      <c r="X3174" s="1"/>
      <c r="Y3174" s="1"/>
      <c r="Z3174" s="1"/>
      <c r="AA3174" s="1"/>
      <c r="AB3174" s="1"/>
      <c r="AC3174" s="1"/>
      <c r="AD3174" s="1"/>
      <c r="AE3174" s="1"/>
      <c r="AF3174" s="1"/>
      <c r="AG3174" s="1"/>
      <c r="AH3174" s="1"/>
      <c r="AI3174" s="1"/>
      <c r="AJ3174" s="1"/>
      <c r="AK3174" s="1"/>
      <c r="AL3174" s="1"/>
      <c r="AM3174" s="1"/>
      <c r="AN3174" s="1"/>
      <c r="AO3174" s="1"/>
      <c r="AP3174" s="1"/>
    </row>
    <row r="3175" ht="15.75" customHeight="1">
      <c r="A3175" s="1"/>
      <c r="B3175" s="1"/>
      <c r="C3175" s="1"/>
      <c r="D3175" s="133"/>
      <c r="E3175" s="1"/>
      <c r="F3175" s="1"/>
      <c r="G3175" s="1"/>
      <c r="H3175" s="1"/>
      <c r="I3175" s="1"/>
      <c r="J3175" s="1"/>
      <c r="K3175" s="1"/>
      <c r="L3175" s="1"/>
      <c r="M3175" s="1"/>
      <c r="N3175" s="1"/>
      <c r="O3175" s="1"/>
      <c r="P3175" s="1"/>
      <c r="Q3175" s="1"/>
      <c r="R3175" s="1"/>
      <c r="S3175" s="1"/>
      <c r="T3175" s="1"/>
      <c r="U3175" s="1"/>
      <c r="V3175" s="1"/>
      <c r="W3175" s="1"/>
      <c r="X3175" s="1"/>
      <c r="Y3175" s="1"/>
      <c r="Z3175" s="1"/>
      <c r="AA3175" s="1"/>
      <c r="AB3175" s="1"/>
      <c r="AC3175" s="1"/>
      <c r="AD3175" s="1"/>
      <c r="AE3175" s="1"/>
      <c r="AF3175" s="1"/>
      <c r="AG3175" s="1"/>
      <c r="AH3175" s="1"/>
      <c r="AI3175" s="1"/>
      <c r="AJ3175" s="1"/>
      <c r="AK3175" s="1"/>
      <c r="AL3175" s="1"/>
      <c r="AM3175" s="1"/>
      <c r="AN3175" s="1"/>
      <c r="AO3175" s="1"/>
      <c r="AP3175" s="1"/>
    </row>
    <row r="3176" ht="15.75" customHeight="1">
      <c r="A3176" s="1"/>
      <c r="B3176" s="1"/>
      <c r="C3176" s="1"/>
      <c r="D3176" s="133"/>
      <c r="E3176" s="1"/>
      <c r="F3176" s="1"/>
      <c r="G3176" s="1"/>
      <c r="H3176" s="1"/>
      <c r="I3176" s="1"/>
      <c r="J3176" s="1"/>
      <c r="K3176" s="1"/>
      <c r="L3176" s="1"/>
      <c r="M3176" s="1"/>
      <c r="N3176" s="1"/>
      <c r="O3176" s="1"/>
      <c r="P3176" s="1"/>
      <c r="Q3176" s="1"/>
      <c r="R3176" s="1"/>
      <c r="S3176" s="1"/>
      <c r="T3176" s="1"/>
      <c r="U3176" s="1"/>
      <c r="V3176" s="1"/>
      <c r="W3176" s="1"/>
      <c r="X3176" s="1"/>
      <c r="Y3176" s="1"/>
      <c r="Z3176" s="1"/>
      <c r="AA3176" s="1"/>
      <c r="AB3176" s="1"/>
      <c r="AC3176" s="1"/>
      <c r="AD3176" s="1"/>
      <c r="AE3176" s="1"/>
      <c r="AF3176" s="1"/>
      <c r="AG3176" s="1"/>
      <c r="AH3176" s="1"/>
      <c r="AI3176" s="1"/>
      <c r="AJ3176" s="1"/>
      <c r="AK3176" s="1"/>
      <c r="AL3176" s="1"/>
      <c r="AM3176" s="1"/>
      <c r="AN3176" s="1"/>
      <c r="AO3176" s="1"/>
      <c r="AP3176" s="1"/>
    </row>
    <row r="3177" ht="15.75" customHeight="1">
      <c r="A3177" s="1"/>
      <c r="B3177" s="1"/>
      <c r="C3177" s="1"/>
      <c r="D3177" s="133"/>
      <c r="E3177" s="1"/>
      <c r="F3177" s="1"/>
      <c r="G3177" s="1"/>
      <c r="H3177" s="1"/>
      <c r="I3177" s="1"/>
      <c r="J3177" s="1"/>
      <c r="K3177" s="1"/>
      <c r="L3177" s="1"/>
      <c r="M3177" s="1"/>
      <c r="N3177" s="1"/>
      <c r="O3177" s="1"/>
      <c r="P3177" s="1"/>
      <c r="Q3177" s="1"/>
      <c r="R3177" s="1"/>
      <c r="S3177" s="1"/>
      <c r="T3177" s="1"/>
      <c r="U3177" s="1"/>
      <c r="V3177" s="1"/>
      <c r="W3177" s="1"/>
      <c r="X3177" s="1"/>
      <c r="Y3177" s="1"/>
      <c r="Z3177" s="1"/>
      <c r="AA3177" s="1"/>
      <c r="AB3177" s="1"/>
      <c r="AC3177" s="1"/>
      <c r="AD3177" s="1"/>
      <c r="AE3177" s="1"/>
      <c r="AF3177" s="1"/>
      <c r="AG3177" s="1"/>
      <c r="AH3177" s="1"/>
      <c r="AI3177" s="1"/>
      <c r="AJ3177" s="1"/>
      <c r="AK3177" s="1"/>
      <c r="AL3177" s="1"/>
      <c r="AM3177" s="1"/>
      <c r="AN3177" s="1"/>
      <c r="AO3177" s="1"/>
      <c r="AP3177" s="1"/>
    </row>
    <row r="3178" ht="15.75" customHeight="1">
      <c r="A3178" s="1"/>
      <c r="B3178" s="1"/>
      <c r="C3178" s="1"/>
      <c r="D3178" s="133"/>
      <c r="E3178" s="1"/>
      <c r="F3178" s="1"/>
      <c r="G3178" s="1"/>
      <c r="H3178" s="1"/>
      <c r="I3178" s="1"/>
      <c r="J3178" s="1"/>
      <c r="K3178" s="1"/>
      <c r="L3178" s="1"/>
      <c r="M3178" s="1"/>
      <c r="N3178" s="1"/>
      <c r="O3178" s="1"/>
      <c r="P3178" s="1"/>
      <c r="Q3178" s="1"/>
      <c r="R3178" s="1"/>
      <c r="S3178" s="1"/>
      <c r="T3178" s="1"/>
      <c r="U3178" s="1"/>
      <c r="V3178" s="1"/>
      <c r="W3178" s="1"/>
      <c r="X3178" s="1"/>
      <c r="Y3178" s="1"/>
      <c r="Z3178" s="1"/>
      <c r="AA3178" s="1"/>
      <c r="AB3178" s="1"/>
      <c r="AC3178" s="1"/>
      <c r="AD3178" s="1"/>
      <c r="AE3178" s="1"/>
      <c r="AF3178" s="1"/>
      <c r="AG3178" s="1"/>
      <c r="AH3178" s="1"/>
      <c r="AI3178" s="1"/>
      <c r="AJ3178" s="1"/>
      <c r="AK3178" s="1"/>
      <c r="AL3178" s="1"/>
      <c r="AM3178" s="1"/>
      <c r="AN3178" s="1"/>
      <c r="AO3178" s="1"/>
      <c r="AP3178" s="1"/>
    </row>
    <row r="3179" ht="15.75" customHeight="1">
      <c r="A3179" s="1"/>
      <c r="B3179" s="1"/>
      <c r="C3179" s="1"/>
      <c r="D3179" s="133"/>
      <c r="E3179" s="1"/>
      <c r="F3179" s="1"/>
      <c r="G3179" s="1"/>
      <c r="H3179" s="1"/>
      <c r="I3179" s="1"/>
      <c r="J3179" s="1"/>
      <c r="K3179" s="1"/>
      <c r="L3179" s="1"/>
      <c r="M3179" s="1"/>
      <c r="N3179" s="1"/>
      <c r="O3179" s="1"/>
      <c r="P3179" s="1"/>
      <c r="Q3179" s="1"/>
      <c r="R3179" s="1"/>
      <c r="S3179" s="1"/>
      <c r="T3179" s="1"/>
      <c r="U3179" s="1"/>
      <c r="V3179" s="1"/>
      <c r="W3179" s="1"/>
      <c r="X3179" s="1"/>
      <c r="Y3179" s="1"/>
      <c r="Z3179" s="1"/>
      <c r="AA3179" s="1"/>
      <c r="AB3179" s="1"/>
      <c r="AC3179" s="1"/>
      <c r="AD3179" s="1"/>
      <c r="AE3179" s="1"/>
      <c r="AF3179" s="1"/>
      <c r="AG3179" s="1"/>
      <c r="AH3179" s="1"/>
      <c r="AI3179" s="1"/>
      <c r="AJ3179" s="1"/>
      <c r="AK3179" s="1"/>
      <c r="AL3179" s="1"/>
      <c r="AM3179" s="1"/>
      <c r="AN3179" s="1"/>
      <c r="AO3179" s="1"/>
      <c r="AP3179" s="1"/>
    </row>
    <row r="3180" ht="15.75" customHeight="1">
      <c r="A3180" s="1"/>
      <c r="B3180" s="1"/>
      <c r="C3180" s="1"/>
      <c r="D3180" s="133"/>
      <c r="E3180" s="1"/>
      <c r="F3180" s="1"/>
      <c r="G3180" s="1"/>
      <c r="H3180" s="1"/>
      <c r="I3180" s="1"/>
      <c r="J3180" s="1"/>
      <c r="K3180" s="1"/>
      <c r="L3180" s="1"/>
      <c r="M3180" s="1"/>
      <c r="N3180" s="1"/>
      <c r="O3180" s="1"/>
      <c r="P3180" s="1"/>
      <c r="Q3180" s="1"/>
      <c r="R3180" s="1"/>
      <c r="S3180" s="1"/>
      <c r="T3180" s="1"/>
      <c r="U3180" s="1"/>
      <c r="V3180" s="1"/>
      <c r="W3180" s="1"/>
      <c r="X3180" s="1"/>
      <c r="Y3180" s="1"/>
      <c r="Z3180" s="1"/>
      <c r="AA3180" s="1"/>
      <c r="AB3180" s="1"/>
      <c r="AC3180" s="1"/>
      <c r="AD3180" s="1"/>
      <c r="AE3180" s="1"/>
      <c r="AF3180" s="1"/>
      <c r="AG3180" s="1"/>
      <c r="AH3180" s="1"/>
      <c r="AI3180" s="1"/>
      <c r="AJ3180" s="1"/>
      <c r="AK3180" s="1"/>
      <c r="AL3180" s="1"/>
      <c r="AM3180" s="1"/>
      <c r="AN3180" s="1"/>
      <c r="AO3180" s="1"/>
      <c r="AP3180" s="1"/>
    </row>
    <row r="3181" ht="15.75" customHeight="1">
      <c r="A3181" s="1"/>
      <c r="B3181" s="1"/>
      <c r="C3181" s="1"/>
      <c r="D3181" s="133"/>
      <c r="E3181" s="1"/>
      <c r="F3181" s="1"/>
      <c r="G3181" s="1"/>
      <c r="H3181" s="1"/>
      <c r="I3181" s="1"/>
      <c r="J3181" s="1"/>
      <c r="K3181" s="1"/>
      <c r="L3181" s="1"/>
      <c r="M3181" s="1"/>
      <c r="N3181" s="1"/>
      <c r="O3181" s="1"/>
      <c r="P3181" s="1"/>
      <c r="Q3181" s="1"/>
      <c r="R3181" s="1"/>
      <c r="S3181" s="1"/>
      <c r="T3181" s="1"/>
      <c r="U3181" s="1"/>
      <c r="V3181" s="1"/>
      <c r="W3181" s="1"/>
      <c r="X3181" s="1"/>
      <c r="Y3181" s="1"/>
      <c r="Z3181" s="1"/>
      <c r="AA3181" s="1"/>
      <c r="AB3181" s="1"/>
      <c r="AC3181" s="1"/>
      <c r="AD3181" s="1"/>
      <c r="AE3181" s="1"/>
      <c r="AF3181" s="1"/>
      <c r="AG3181" s="1"/>
      <c r="AH3181" s="1"/>
      <c r="AI3181" s="1"/>
      <c r="AJ3181" s="1"/>
      <c r="AK3181" s="1"/>
      <c r="AL3181" s="1"/>
      <c r="AM3181" s="1"/>
      <c r="AN3181" s="1"/>
      <c r="AO3181" s="1"/>
      <c r="AP3181" s="1"/>
    </row>
    <row r="3182" ht="15.75" customHeight="1">
      <c r="A3182" s="1"/>
      <c r="B3182" s="1"/>
      <c r="C3182" s="1"/>
      <c r="D3182" s="133"/>
      <c r="E3182" s="1"/>
      <c r="F3182" s="1"/>
      <c r="G3182" s="1"/>
      <c r="H3182" s="1"/>
      <c r="I3182" s="1"/>
      <c r="J3182" s="1"/>
      <c r="K3182" s="1"/>
      <c r="L3182" s="1"/>
      <c r="M3182" s="1"/>
      <c r="N3182" s="1"/>
      <c r="O3182" s="1"/>
      <c r="P3182" s="1"/>
      <c r="Q3182" s="1"/>
      <c r="R3182" s="1"/>
      <c r="S3182" s="1"/>
      <c r="T3182" s="1"/>
      <c r="U3182" s="1"/>
      <c r="V3182" s="1"/>
      <c r="W3182" s="1"/>
      <c r="X3182" s="1"/>
      <c r="Y3182" s="1"/>
      <c r="Z3182" s="1"/>
      <c r="AA3182" s="1"/>
      <c r="AB3182" s="1"/>
      <c r="AC3182" s="1"/>
      <c r="AD3182" s="1"/>
      <c r="AE3182" s="1"/>
      <c r="AF3182" s="1"/>
      <c r="AG3182" s="1"/>
      <c r="AH3182" s="1"/>
      <c r="AI3182" s="1"/>
      <c r="AJ3182" s="1"/>
      <c r="AK3182" s="1"/>
      <c r="AL3182" s="1"/>
      <c r="AM3182" s="1"/>
      <c r="AN3182" s="1"/>
      <c r="AO3182" s="1"/>
      <c r="AP3182" s="1"/>
    </row>
    <row r="3183" ht="15.75" customHeight="1">
      <c r="A3183" s="1"/>
      <c r="B3183" s="1"/>
      <c r="C3183" s="1"/>
      <c r="D3183" s="133"/>
      <c r="E3183" s="1"/>
      <c r="F3183" s="1"/>
      <c r="G3183" s="1"/>
      <c r="H3183" s="1"/>
      <c r="I3183" s="1"/>
      <c r="J3183" s="1"/>
      <c r="K3183" s="1"/>
      <c r="L3183" s="1"/>
      <c r="M3183" s="1"/>
      <c r="N3183" s="1"/>
      <c r="O3183" s="1"/>
      <c r="P3183" s="1"/>
      <c r="Q3183" s="1"/>
      <c r="R3183" s="1"/>
      <c r="S3183" s="1"/>
      <c r="T3183" s="1"/>
      <c r="U3183" s="1"/>
      <c r="V3183" s="1"/>
      <c r="W3183" s="1"/>
      <c r="X3183" s="1"/>
      <c r="Y3183" s="1"/>
      <c r="Z3183" s="1"/>
      <c r="AA3183" s="1"/>
      <c r="AB3183" s="1"/>
      <c r="AC3183" s="1"/>
      <c r="AD3183" s="1"/>
      <c r="AE3183" s="1"/>
      <c r="AF3183" s="1"/>
      <c r="AG3183" s="1"/>
      <c r="AH3183" s="1"/>
      <c r="AI3183" s="1"/>
      <c r="AJ3183" s="1"/>
      <c r="AK3183" s="1"/>
      <c r="AL3183" s="1"/>
      <c r="AM3183" s="1"/>
      <c r="AN3183" s="1"/>
      <c r="AO3183" s="1"/>
      <c r="AP3183" s="1"/>
    </row>
    <row r="3184" ht="15.75" customHeight="1">
      <c r="A3184" s="1"/>
      <c r="B3184" s="1"/>
      <c r="C3184" s="1"/>
      <c r="D3184" s="133"/>
      <c r="E3184" s="1"/>
      <c r="F3184" s="1"/>
      <c r="G3184" s="1"/>
      <c r="H3184" s="1"/>
      <c r="I3184" s="1"/>
      <c r="J3184" s="1"/>
      <c r="K3184" s="1"/>
      <c r="L3184" s="1"/>
      <c r="M3184" s="1"/>
      <c r="N3184" s="1"/>
      <c r="O3184" s="1"/>
      <c r="P3184" s="1"/>
      <c r="Q3184" s="1"/>
      <c r="R3184" s="1"/>
      <c r="S3184" s="1"/>
      <c r="T3184" s="1"/>
      <c r="U3184" s="1"/>
      <c r="V3184" s="1"/>
      <c r="W3184" s="1"/>
      <c r="X3184" s="1"/>
      <c r="Y3184" s="1"/>
      <c r="Z3184" s="1"/>
      <c r="AA3184" s="1"/>
      <c r="AB3184" s="1"/>
      <c r="AC3184" s="1"/>
      <c r="AD3184" s="1"/>
      <c r="AE3184" s="1"/>
      <c r="AF3184" s="1"/>
      <c r="AG3184" s="1"/>
      <c r="AH3184" s="1"/>
      <c r="AI3184" s="1"/>
      <c r="AJ3184" s="1"/>
      <c r="AK3184" s="1"/>
      <c r="AL3184" s="1"/>
      <c r="AM3184" s="1"/>
      <c r="AN3184" s="1"/>
      <c r="AO3184" s="1"/>
      <c r="AP3184" s="1"/>
    </row>
    <row r="3185" ht="15.75" customHeight="1">
      <c r="A3185" s="1"/>
      <c r="B3185" s="1"/>
      <c r="C3185" s="1"/>
      <c r="D3185" s="133"/>
      <c r="E3185" s="1"/>
      <c r="F3185" s="1"/>
      <c r="G3185" s="1"/>
      <c r="H3185" s="1"/>
      <c r="I3185" s="1"/>
      <c r="J3185" s="1"/>
      <c r="K3185" s="1"/>
      <c r="L3185" s="1"/>
      <c r="M3185" s="1"/>
      <c r="N3185" s="1"/>
      <c r="O3185" s="1"/>
      <c r="P3185" s="1"/>
      <c r="Q3185" s="1"/>
      <c r="R3185" s="1"/>
      <c r="S3185" s="1"/>
      <c r="T3185" s="1"/>
      <c r="U3185" s="1"/>
      <c r="V3185" s="1"/>
      <c r="W3185" s="1"/>
      <c r="X3185" s="1"/>
      <c r="Y3185" s="1"/>
      <c r="Z3185" s="1"/>
      <c r="AA3185" s="1"/>
      <c r="AB3185" s="1"/>
      <c r="AC3185" s="1"/>
      <c r="AD3185" s="1"/>
      <c r="AE3185" s="1"/>
      <c r="AF3185" s="1"/>
      <c r="AG3185" s="1"/>
      <c r="AH3185" s="1"/>
      <c r="AI3185" s="1"/>
      <c r="AJ3185" s="1"/>
      <c r="AK3185" s="1"/>
      <c r="AL3185" s="1"/>
      <c r="AM3185" s="1"/>
      <c r="AN3185" s="1"/>
      <c r="AO3185" s="1"/>
      <c r="AP3185" s="1"/>
    </row>
    <row r="3186" ht="15.75" customHeight="1">
      <c r="A3186" s="1"/>
      <c r="B3186" s="1"/>
      <c r="C3186" s="1"/>
      <c r="D3186" s="133"/>
      <c r="E3186" s="1"/>
      <c r="F3186" s="1"/>
      <c r="G3186" s="1"/>
      <c r="H3186" s="1"/>
      <c r="I3186" s="1"/>
      <c r="J3186" s="1"/>
      <c r="K3186" s="1"/>
      <c r="L3186" s="1"/>
      <c r="M3186" s="1"/>
      <c r="N3186" s="1"/>
      <c r="O3186" s="1"/>
      <c r="P3186" s="1"/>
      <c r="Q3186" s="1"/>
      <c r="R3186" s="1"/>
      <c r="S3186" s="1"/>
      <c r="T3186" s="1"/>
      <c r="U3186" s="1"/>
      <c r="V3186" s="1"/>
      <c r="W3186" s="1"/>
      <c r="X3186" s="1"/>
      <c r="Y3186" s="1"/>
      <c r="Z3186" s="1"/>
      <c r="AA3186" s="1"/>
      <c r="AB3186" s="1"/>
      <c r="AC3186" s="1"/>
      <c r="AD3186" s="1"/>
      <c r="AE3186" s="1"/>
      <c r="AF3186" s="1"/>
      <c r="AG3186" s="1"/>
      <c r="AH3186" s="1"/>
      <c r="AI3186" s="1"/>
      <c r="AJ3186" s="1"/>
      <c r="AK3186" s="1"/>
      <c r="AL3186" s="1"/>
      <c r="AM3186" s="1"/>
      <c r="AN3186" s="1"/>
      <c r="AO3186" s="1"/>
      <c r="AP3186" s="1"/>
    </row>
    <row r="3187" ht="15.75" customHeight="1">
      <c r="A3187" s="1"/>
      <c r="B3187" s="1"/>
      <c r="C3187" s="1"/>
      <c r="D3187" s="133"/>
      <c r="E3187" s="1"/>
      <c r="F3187" s="1"/>
      <c r="G3187" s="1"/>
      <c r="H3187" s="1"/>
      <c r="I3187" s="1"/>
      <c r="J3187" s="1"/>
      <c r="K3187" s="1"/>
      <c r="L3187" s="1"/>
      <c r="M3187" s="1"/>
      <c r="N3187" s="1"/>
      <c r="O3187" s="1"/>
      <c r="P3187" s="1"/>
      <c r="Q3187" s="1"/>
      <c r="R3187" s="1"/>
      <c r="S3187" s="1"/>
      <c r="T3187" s="1"/>
      <c r="U3187" s="1"/>
      <c r="V3187" s="1"/>
      <c r="W3187" s="1"/>
      <c r="X3187" s="1"/>
      <c r="Y3187" s="1"/>
      <c r="Z3187" s="1"/>
      <c r="AA3187" s="1"/>
      <c r="AB3187" s="1"/>
      <c r="AC3187" s="1"/>
      <c r="AD3187" s="1"/>
      <c r="AE3187" s="1"/>
      <c r="AF3187" s="1"/>
      <c r="AG3187" s="1"/>
      <c r="AH3187" s="1"/>
      <c r="AI3187" s="1"/>
      <c r="AJ3187" s="1"/>
      <c r="AK3187" s="1"/>
      <c r="AL3187" s="1"/>
      <c r="AM3187" s="1"/>
      <c r="AN3187" s="1"/>
      <c r="AO3187" s="1"/>
      <c r="AP3187" s="1"/>
    </row>
    <row r="3188" ht="15.75" customHeight="1">
      <c r="A3188" s="1"/>
      <c r="B3188" s="1"/>
      <c r="C3188" s="1"/>
      <c r="D3188" s="133"/>
      <c r="E3188" s="1"/>
      <c r="F3188" s="1"/>
      <c r="G3188" s="1"/>
      <c r="H3188" s="1"/>
      <c r="I3188" s="1"/>
      <c r="J3188" s="1"/>
      <c r="K3188" s="1"/>
      <c r="L3188" s="1"/>
      <c r="M3188" s="1"/>
      <c r="N3188" s="1"/>
      <c r="O3188" s="1"/>
      <c r="P3188" s="1"/>
      <c r="Q3188" s="1"/>
      <c r="R3188" s="1"/>
      <c r="S3188" s="1"/>
      <c r="T3188" s="1"/>
      <c r="U3188" s="1"/>
      <c r="V3188" s="1"/>
      <c r="W3188" s="1"/>
      <c r="X3188" s="1"/>
      <c r="Y3188" s="1"/>
      <c r="Z3188" s="1"/>
      <c r="AA3188" s="1"/>
      <c r="AB3188" s="1"/>
      <c r="AC3188" s="1"/>
      <c r="AD3188" s="1"/>
      <c r="AE3188" s="1"/>
      <c r="AF3188" s="1"/>
      <c r="AG3188" s="1"/>
      <c r="AH3188" s="1"/>
      <c r="AI3188" s="1"/>
      <c r="AJ3188" s="1"/>
      <c r="AK3188" s="1"/>
      <c r="AL3188" s="1"/>
      <c r="AM3188" s="1"/>
      <c r="AN3188" s="1"/>
      <c r="AO3188" s="1"/>
      <c r="AP3188" s="1"/>
    </row>
    <row r="3189" ht="15.75" customHeight="1">
      <c r="A3189" s="1"/>
      <c r="B3189" s="1"/>
      <c r="C3189" s="1"/>
      <c r="D3189" s="133"/>
      <c r="E3189" s="1"/>
      <c r="F3189" s="1"/>
      <c r="G3189" s="1"/>
      <c r="H3189" s="1"/>
      <c r="I3189" s="1"/>
      <c r="J3189" s="1"/>
      <c r="K3189" s="1"/>
      <c r="L3189" s="1"/>
      <c r="M3189" s="1"/>
      <c r="N3189" s="1"/>
      <c r="O3189" s="1"/>
      <c r="P3189" s="1"/>
      <c r="Q3189" s="1"/>
      <c r="R3189" s="1"/>
      <c r="S3189" s="1"/>
      <c r="T3189" s="1"/>
      <c r="U3189" s="1"/>
      <c r="V3189" s="1"/>
      <c r="W3189" s="1"/>
      <c r="X3189" s="1"/>
      <c r="Y3189" s="1"/>
      <c r="Z3189" s="1"/>
      <c r="AA3189" s="1"/>
      <c r="AB3189" s="1"/>
      <c r="AC3189" s="1"/>
      <c r="AD3189" s="1"/>
      <c r="AE3189" s="1"/>
      <c r="AF3189" s="1"/>
      <c r="AG3189" s="1"/>
      <c r="AH3189" s="1"/>
      <c r="AI3189" s="1"/>
      <c r="AJ3189" s="1"/>
      <c r="AK3189" s="1"/>
      <c r="AL3189" s="1"/>
      <c r="AM3189" s="1"/>
      <c r="AN3189" s="1"/>
      <c r="AO3189" s="1"/>
      <c r="AP3189" s="1"/>
    </row>
    <row r="3190" ht="15.75" customHeight="1">
      <c r="A3190" s="1"/>
      <c r="B3190" s="1"/>
      <c r="C3190" s="1"/>
      <c r="D3190" s="133"/>
      <c r="E3190" s="1"/>
      <c r="F3190" s="1"/>
      <c r="G3190" s="1"/>
      <c r="H3190" s="1"/>
      <c r="I3190" s="1"/>
      <c r="J3190" s="1"/>
      <c r="K3190" s="1"/>
      <c r="L3190" s="1"/>
      <c r="M3190" s="1"/>
      <c r="N3190" s="1"/>
      <c r="O3190" s="1"/>
      <c r="P3190" s="1"/>
      <c r="Q3190" s="1"/>
      <c r="R3190" s="1"/>
      <c r="S3190" s="1"/>
      <c r="T3190" s="1"/>
      <c r="U3190" s="1"/>
      <c r="V3190" s="1"/>
      <c r="W3190" s="1"/>
      <c r="X3190" s="1"/>
      <c r="Y3190" s="1"/>
      <c r="Z3190" s="1"/>
      <c r="AA3190" s="1"/>
      <c r="AB3190" s="1"/>
      <c r="AC3190" s="1"/>
      <c r="AD3190" s="1"/>
      <c r="AE3190" s="1"/>
      <c r="AF3190" s="1"/>
      <c r="AG3190" s="1"/>
      <c r="AH3190" s="1"/>
      <c r="AI3190" s="1"/>
      <c r="AJ3190" s="1"/>
      <c r="AK3190" s="1"/>
      <c r="AL3190" s="1"/>
      <c r="AM3190" s="1"/>
      <c r="AN3190" s="1"/>
      <c r="AO3190" s="1"/>
      <c r="AP3190" s="1"/>
    </row>
    <row r="3191" ht="15.75" customHeight="1">
      <c r="A3191" s="1"/>
      <c r="B3191" s="1"/>
      <c r="C3191" s="1"/>
      <c r="D3191" s="133"/>
      <c r="E3191" s="1"/>
      <c r="F3191" s="1"/>
      <c r="G3191" s="1"/>
      <c r="H3191" s="1"/>
      <c r="I3191" s="1"/>
      <c r="J3191" s="1"/>
      <c r="K3191" s="1"/>
      <c r="L3191" s="1"/>
      <c r="M3191" s="1"/>
      <c r="N3191" s="1"/>
      <c r="O3191" s="1"/>
      <c r="P3191" s="1"/>
      <c r="Q3191" s="1"/>
      <c r="R3191" s="1"/>
      <c r="S3191" s="1"/>
      <c r="T3191" s="1"/>
      <c r="U3191" s="1"/>
      <c r="V3191" s="1"/>
      <c r="W3191" s="1"/>
      <c r="X3191" s="1"/>
      <c r="Y3191" s="1"/>
      <c r="Z3191" s="1"/>
      <c r="AA3191" s="1"/>
      <c r="AB3191" s="1"/>
      <c r="AC3191" s="1"/>
      <c r="AD3191" s="1"/>
      <c r="AE3191" s="1"/>
      <c r="AF3191" s="1"/>
      <c r="AG3191" s="1"/>
      <c r="AH3191" s="1"/>
      <c r="AI3191" s="1"/>
      <c r="AJ3191" s="1"/>
      <c r="AK3191" s="1"/>
      <c r="AL3191" s="1"/>
      <c r="AM3191" s="1"/>
      <c r="AN3191" s="1"/>
      <c r="AO3191" s="1"/>
      <c r="AP3191" s="1"/>
    </row>
    <row r="3192" ht="15.75" customHeight="1">
      <c r="A3192" s="1"/>
      <c r="B3192" s="1"/>
      <c r="C3192" s="1"/>
      <c r="D3192" s="133"/>
      <c r="E3192" s="1"/>
      <c r="F3192" s="1"/>
      <c r="G3192" s="1"/>
      <c r="H3192" s="1"/>
      <c r="I3192" s="1"/>
      <c r="J3192" s="1"/>
      <c r="K3192" s="1"/>
      <c r="L3192" s="1"/>
      <c r="M3192" s="1"/>
      <c r="N3192" s="1"/>
      <c r="O3192" s="1"/>
      <c r="P3192" s="1"/>
      <c r="Q3192" s="1"/>
      <c r="R3192" s="1"/>
      <c r="S3192" s="1"/>
      <c r="T3192" s="1"/>
      <c r="U3192" s="1"/>
      <c r="V3192" s="1"/>
      <c r="W3192" s="1"/>
      <c r="X3192" s="1"/>
      <c r="Y3192" s="1"/>
      <c r="Z3192" s="1"/>
      <c r="AA3192" s="1"/>
      <c r="AB3192" s="1"/>
      <c r="AC3192" s="1"/>
      <c r="AD3192" s="1"/>
      <c r="AE3192" s="1"/>
      <c r="AF3192" s="1"/>
      <c r="AG3192" s="1"/>
      <c r="AH3192" s="1"/>
      <c r="AI3192" s="1"/>
      <c r="AJ3192" s="1"/>
      <c r="AK3192" s="1"/>
      <c r="AL3192" s="1"/>
      <c r="AM3192" s="1"/>
      <c r="AN3192" s="1"/>
      <c r="AO3192" s="1"/>
      <c r="AP3192" s="1"/>
    </row>
    <row r="3193" ht="15.75" customHeight="1">
      <c r="A3193" s="1"/>
      <c r="B3193" s="1"/>
      <c r="C3193" s="1"/>
      <c r="D3193" s="133"/>
      <c r="E3193" s="1"/>
      <c r="F3193" s="1"/>
      <c r="G3193" s="1"/>
      <c r="H3193" s="1"/>
      <c r="I3193" s="1"/>
      <c r="J3193" s="1"/>
      <c r="K3193" s="1"/>
      <c r="L3193" s="1"/>
      <c r="M3193" s="1"/>
      <c r="N3193" s="1"/>
      <c r="O3193" s="1"/>
      <c r="P3193" s="1"/>
      <c r="Q3193" s="1"/>
      <c r="R3193" s="1"/>
      <c r="S3193" s="1"/>
      <c r="T3193" s="1"/>
      <c r="U3193" s="1"/>
      <c r="V3193" s="1"/>
      <c r="W3193" s="1"/>
      <c r="X3193" s="1"/>
      <c r="Y3193" s="1"/>
      <c r="Z3193" s="1"/>
      <c r="AA3193" s="1"/>
      <c r="AB3193" s="1"/>
      <c r="AC3193" s="1"/>
      <c r="AD3193" s="1"/>
      <c r="AE3193" s="1"/>
      <c r="AF3193" s="1"/>
      <c r="AG3193" s="1"/>
      <c r="AH3193" s="1"/>
      <c r="AI3193" s="1"/>
      <c r="AJ3193" s="1"/>
      <c r="AK3193" s="1"/>
      <c r="AL3193" s="1"/>
      <c r="AM3193" s="1"/>
      <c r="AN3193" s="1"/>
      <c r="AO3193" s="1"/>
      <c r="AP3193" s="1"/>
    </row>
    <row r="3194" ht="15.75" customHeight="1">
      <c r="A3194" s="1"/>
      <c r="B3194" s="1"/>
      <c r="C3194" s="1"/>
      <c r="D3194" s="133"/>
      <c r="E3194" s="1"/>
      <c r="F3194" s="1"/>
      <c r="G3194" s="1"/>
      <c r="H3194" s="1"/>
      <c r="I3194" s="1"/>
      <c r="J3194" s="1"/>
      <c r="K3194" s="1"/>
      <c r="L3194" s="1"/>
      <c r="M3194" s="1"/>
      <c r="N3194" s="1"/>
      <c r="O3194" s="1"/>
      <c r="P3194" s="1"/>
      <c r="Q3194" s="1"/>
      <c r="R3194" s="1"/>
      <c r="S3194" s="1"/>
      <c r="T3194" s="1"/>
      <c r="U3194" s="1"/>
      <c r="V3194" s="1"/>
      <c r="W3194" s="1"/>
      <c r="X3194" s="1"/>
      <c r="Y3194" s="1"/>
      <c r="Z3194" s="1"/>
      <c r="AA3194" s="1"/>
      <c r="AB3194" s="1"/>
      <c r="AC3194" s="1"/>
      <c r="AD3194" s="1"/>
      <c r="AE3194" s="1"/>
      <c r="AF3194" s="1"/>
      <c r="AG3194" s="1"/>
      <c r="AH3194" s="1"/>
      <c r="AI3194" s="1"/>
      <c r="AJ3194" s="1"/>
      <c r="AK3194" s="1"/>
      <c r="AL3194" s="1"/>
      <c r="AM3194" s="1"/>
      <c r="AN3194" s="1"/>
      <c r="AO3194" s="1"/>
      <c r="AP3194" s="1"/>
    </row>
    <row r="3195" ht="15.75" customHeight="1">
      <c r="A3195" s="1"/>
      <c r="B3195" s="1"/>
      <c r="C3195" s="1"/>
      <c r="D3195" s="133"/>
      <c r="E3195" s="1"/>
      <c r="F3195" s="1"/>
      <c r="G3195" s="1"/>
      <c r="H3195" s="1"/>
      <c r="I3195" s="1"/>
      <c r="J3195" s="1"/>
      <c r="K3195" s="1"/>
      <c r="L3195" s="1"/>
      <c r="M3195" s="1"/>
      <c r="N3195" s="1"/>
      <c r="O3195" s="1"/>
      <c r="P3195" s="1"/>
      <c r="Q3195" s="1"/>
      <c r="R3195" s="1"/>
      <c r="S3195" s="1"/>
      <c r="T3195" s="1"/>
      <c r="U3195" s="1"/>
      <c r="V3195" s="1"/>
      <c r="W3195" s="1"/>
      <c r="X3195" s="1"/>
      <c r="Y3195" s="1"/>
      <c r="Z3195" s="1"/>
      <c r="AA3195" s="1"/>
      <c r="AB3195" s="1"/>
      <c r="AC3195" s="1"/>
      <c r="AD3195" s="1"/>
      <c r="AE3195" s="1"/>
      <c r="AF3195" s="1"/>
      <c r="AG3195" s="1"/>
      <c r="AH3195" s="1"/>
      <c r="AI3195" s="1"/>
      <c r="AJ3195" s="1"/>
      <c r="AK3195" s="1"/>
      <c r="AL3195" s="1"/>
      <c r="AM3195" s="1"/>
      <c r="AN3195" s="1"/>
      <c r="AO3195" s="1"/>
      <c r="AP3195" s="1"/>
    </row>
    <row r="3196" ht="15.75" customHeight="1">
      <c r="A3196" s="1"/>
      <c r="B3196" s="1"/>
      <c r="C3196" s="1"/>
      <c r="D3196" s="133"/>
      <c r="E3196" s="1"/>
      <c r="F3196" s="1"/>
      <c r="G3196" s="1"/>
      <c r="H3196" s="1"/>
      <c r="I3196" s="1"/>
      <c r="J3196" s="1"/>
      <c r="K3196" s="1"/>
      <c r="L3196" s="1"/>
      <c r="M3196" s="1"/>
      <c r="N3196" s="1"/>
      <c r="O3196" s="1"/>
      <c r="P3196" s="1"/>
      <c r="Q3196" s="1"/>
      <c r="R3196" s="1"/>
      <c r="S3196" s="1"/>
      <c r="T3196" s="1"/>
      <c r="U3196" s="1"/>
      <c r="V3196" s="1"/>
      <c r="W3196" s="1"/>
      <c r="X3196" s="1"/>
      <c r="Y3196" s="1"/>
      <c r="Z3196" s="1"/>
      <c r="AA3196" s="1"/>
      <c r="AB3196" s="1"/>
      <c r="AC3196" s="1"/>
      <c r="AD3196" s="1"/>
      <c r="AE3196" s="1"/>
      <c r="AF3196" s="1"/>
      <c r="AG3196" s="1"/>
      <c r="AH3196" s="1"/>
      <c r="AI3196" s="1"/>
      <c r="AJ3196" s="1"/>
      <c r="AK3196" s="1"/>
      <c r="AL3196" s="1"/>
      <c r="AM3196" s="1"/>
      <c r="AN3196" s="1"/>
      <c r="AO3196" s="1"/>
      <c r="AP3196" s="1"/>
    </row>
    <row r="3197" ht="15.75" customHeight="1">
      <c r="A3197" s="1"/>
      <c r="B3197" s="1"/>
      <c r="C3197" s="1"/>
      <c r="D3197" s="133"/>
      <c r="E3197" s="1"/>
      <c r="F3197" s="1"/>
      <c r="G3197" s="1"/>
      <c r="H3197" s="1"/>
      <c r="I3197" s="1"/>
      <c r="J3197" s="1"/>
      <c r="K3197" s="1"/>
      <c r="L3197" s="1"/>
      <c r="M3197" s="1"/>
      <c r="N3197" s="1"/>
      <c r="O3197" s="1"/>
      <c r="P3197" s="1"/>
      <c r="Q3197" s="1"/>
      <c r="R3197" s="1"/>
      <c r="S3197" s="1"/>
      <c r="T3197" s="1"/>
      <c r="U3197" s="1"/>
      <c r="V3197" s="1"/>
      <c r="W3197" s="1"/>
      <c r="X3197" s="1"/>
      <c r="Y3197" s="1"/>
      <c r="Z3197" s="1"/>
      <c r="AA3197" s="1"/>
      <c r="AB3197" s="1"/>
      <c r="AC3197" s="1"/>
      <c r="AD3197" s="1"/>
      <c r="AE3197" s="1"/>
      <c r="AF3197" s="1"/>
      <c r="AG3197" s="1"/>
      <c r="AH3197" s="1"/>
      <c r="AI3197" s="1"/>
      <c r="AJ3197" s="1"/>
      <c r="AK3197" s="1"/>
      <c r="AL3197" s="1"/>
      <c r="AM3197" s="1"/>
      <c r="AN3197" s="1"/>
      <c r="AO3197" s="1"/>
      <c r="AP3197" s="1"/>
    </row>
    <row r="3198" ht="15.75" customHeight="1">
      <c r="A3198" s="1"/>
      <c r="B3198" s="1"/>
      <c r="C3198" s="1"/>
      <c r="D3198" s="133"/>
      <c r="E3198" s="1"/>
      <c r="F3198" s="1"/>
      <c r="G3198" s="1"/>
      <c r="H3198" s="1"/>
      <c r="I3198" s="1"/>
      <c r="J3198" s="1"/>
      <c r="K3198" s="1"/>
      <c r="L3198" s="1"/>
      <c r="M3198" s="1"/>
      <c r="N3198" s="1"/>
      <c r="O3198" s="1"/>
      <c r="P3198" s="1"/>
      <c r="Q3198" s="1"/>
      <c r="R3198" s="1"/>
      <c r="S3198" s="1"/>
      <c r="T3198" s="1"/>
      <c r="U3198" s="1"/>
      <c r="V3198" s="1"/>
      <c r="W3198" s="1"/>
      <c r="X3198" s="1"/>
      <c r="Y3198" s="1"/>
      <c r="Z3198" s="1"/>
      <c r="AA3198" s="1"/>
      <c r="AB3198" s="1"/>
      <c r="AC3198" s="1"/>
      <c r="AD3198" s="1"/>
      <c r="AE3198" s="1"/>
      <c r="AF3198" s="1"/>
      <c r="AG3198" s="1"/>
      <c r="AH3198" s="1"/>
      <c r="AI3198" s="1"/>
      <c r="AJ3198" s="1"/>
      <c r="AK3198" s="1"/>
      <c r="AL3198" s="1"/>
      <c r="AM3198" s="1"/>
      <c r="AN3198" s="1"/>
      <c r="AO3198" s="1"/>
      <c r="AP3198" s="1"/>
    </row>
    <row r="3199" ht="15.75" customHeight="1">
      <c r="A3199" s="1"/>
      <c r="B3199" s="1"/>
      <c r="C3199" s="1"/>
      <c r="D3199" s="133"/>
      <c r="E3199" s="1"/>
      <c r="F3199" s="1"/>
      <c r="G3199" s="1"/>
      <c r="H3199" s="1"/>
      <c r="I3199" s="1"/>
      <c r="J3199" s="1"/>
      <c r="K3199" s="1"/>
      <c r="L3199" s="1"/>
      <c r="M3199" s="1"/>
      <c r="N3199" s="1"/>
      <c r="O3199" s="1"/>
      <c r="P3199" s="1"/>
      <c r="Q3199" s="1"/>
      <c r="R3199" s="1"/>
      <c r="S3199" s="1"/>
      <c r="T3199" s="1"/>
      <c r="U3199" s="1"/>
      <c r="V3199" s="1"/>
      <c r="W3199" s="1"/>
      <c r="X3199" s="1"/>
      <c r="Y3199" s="1"/>
      <c r="Z3199" s="1"/>
      <c r="AA3199" s="1"/>
      <c r="AB3199" s="1"/>
      <c r="AC3199" s="1"/>
      <c r="AD3199" s="1"/>
      <c r="AE3199" s="1"/>
      <c r="AF3199" s="1"/>
      <c r="AG3199" s="1"/>
      <c r="AH3199" s="1"/>
      <c r="AI3199" s="1"/>
      <c r="AJ3199" s="1"/>
      <c r="AK3199" s="1"/>
      <c r="AL3199" s="1"/>
      <c r="AM3199" s="1"/>
      <c r="AN3199" s="1"/>
      <c r="AO3199" s="1"/>
      <c r="AP3199" s="1"/>
    </row>
    <row r="3200" ht="15.75" customHeight="1">
      <c r="A3200" s="1"/>
      <c r="B3200" s="1"/>
      <c r="C3200" s="1"/>
      <c r="D3200" s="133"/>
      <c r="E3200" s="1"/>
      <c r="F3200" s="1"/>
      <c r="G3200" s="1"/>
      <c r="H3200" s="1"/>
      <c r="I3200" s="1"/>
      <c r="J3200" s="1"/>
      <c r="K3200" s="1"/>
      <c r="L3200" s="1"/>
      <c r="M3200" s="1"/>
      <c r="N3200" s="1"/>
      <c r="O3200" s="1"/>
      <c r="P3200" s="1"/>
      <c r="Q3200" s="1"/>
      <c r="R3200" s="1"/>
      <c r="S3200" s="1"/>
      <c r="T3200" s="1"/>
      <c r="U3200" s="1"/>
      <c r="V3200" s="1"/>
      <c r="W3200" s="1"/>
      <c r="X3200" s="1"/>
      <c r="Y3200" s="1"/>
      <c r="Z3200" s="1"/>
      <c r="AA3200" s="1"/>
      <c r="AB3200" s="1"/>
      <c r="AC3200" s="1"/>
      <c r="AD3200" s="1"/>
      <c r="AE3200" s="1"/>
      <c r="AF3200" s="1"/>
      <c r="AG3200" s="1"/>
      <c r="AH3200" s="1"/>
      <c r="AI3200" s="1"/>
      <c r="AJ3200" s="1"/>
      <c r="AK3200" s="1"/>
      <c r="AL3200" s="1"/>
      <c r="AM3200" s="1"/>
      <c r="AN3200" s="1"/>
      <c r="AO3200" s="1"/>
      <c r="AP3200" s="1"/>
    </row>
    <row r="3201" ht="15.75" customHeight="1">
      <c r="A3201" s="1"/>
      <c r="B3201" s="1"/>
      <c r="C3201" s="1"/>
      <c r="D3201" s="133"/>
      <c r="E3201" s="1"/>
      <c r="F3201" s="1"/>
      <c r="G3201" s="1"/>
      <c r="H3201" s="1"/>
      <c r="I3201" s="1"/>
      <c r="J3201" s="1"/>
      <c r="K3201" s="1"/>
      <c r="L3201" s="1"/>
      <c r="M3201" s="1"/>
      <c r="N3201" s="1"/>
      <c r="O3201" s="1"/>
      <c r="P3201" s="1"/>
      <c r="Q3201" s="1"/>
      <c r="R3201" s="1"/>
      <c r="S3201" s="1"/>
      <c r="T3201" s="1"/>
      <c r="U3201" s="1"/>
      <c r="V3201" s="1"/>
      <c r="W3201" s="1"/>
      <c r="X3201" s="1"/>
      <c r="Y3201" s="1"/>
      <c r="Z3201" s="1"/>
      <c r="AA3201" s="1"/>
      <c r="AB3201" s="1"/>
      <c r="AC3201" s="1"/>
      <c r="AD3201" s="1"/>
      <c r="AE3201" s="1"/>
      <c r="AF3201" s="1"/>
      <c r="AG3201" s="1"/>
      <c r="AH3201" s="1"/>
      <c r="AI3201" s="1"/>
      <c r="AJ3201" s="1"/>
      <c r="AK3201" s="1"/>
      <c r="AL3201" s="1"/>
      <c r="AM3201" s="1"/>
      <c r="AN3201" s="1"/>
      <c r="AO3201" s="1"/>
      <c r="AP3201" s="1"/>
    </row>
    <row r="3202" ht="15.75" customHeight="1">
      <c r="A3202" s="1"/>
      <c r="B3202" s="1"/>
      <c r="C3202" s="1"/>
      <c r="D3202" s="133"/>
      <c r="E3202" s="1"/>
      <c r="F3202" s="1"/>
      <c r="G3202" s="1"/>
      <c r="H3202" s="1"/>
      <c r="I3202" s="1"/>
      <c r="J3202" s="1"/>
      <c r="K3202" s="1"/>
      <c r="L3202" s="1"/>
      <c r="M3202" s="1"/>
      <c r="N3202" s="1"/>
      <c r="O3202" s="1"/>
      <c r="P3202" s="1"/>
      <c r="Q3202" s="1"/>
      <c r="R3202" s="1"/>
      <c r="S3202" s="1"/>
      <c r="T3202" s="1"/>
      <c r="U3202" s="1"/>
      <c r="V3202" s="1"/>
      <c r="W3202" s="1"/>
      <c r="X3202" s="1"/>
      <c r="Y3202" s="1"/>
      <c r="Z3202" s="1"/>
      <c r="AA3202" s="1"/>
      <c r="AB3202" s="1"/>
      <c r="AC3202" s="1"/>
      <c r="AD3202" s="1"/>
      <c r="AE3202" s="1"/>
      <c r="AF3202" s="1"/>
      <c r="AG3202" s="1"/>
      <c r="AH3202" s="1"/>
      <c r="AI3202" s="1"/>
      <c r="AJ3202" s="1"/>
      <c r="AK3202" s="1"/>
      <c r="AL3202" s="1"/>
      <c r="AM3202" s="1"/>
      <c r="AN3202" s="1"/>
      <c r="AO3202" s="1"/>
      <c r="AP3202" s="1"/>
    </row>
    <row r="3203" ht="15.75" customHeight="1">
      <c r="A3203" s="1"/>
      <c r="B3203" s="1"/>
      <c r="C3203" s="1"/>
      <c r="D3203" s="133"/>
      <c r="E3203" s="1"/>
      <c r="F3203" s="1"/>
      <c r="G3203" s="1"/>
      <c r="H3203" s="1"/>
      <c r="I3203" s="1"/>
      <c r="J3203" s="1"/>
      <c r="K3203" s="1"/>
      <c r="L3203" s="1"/>
      <c r="M3203" s="1"/>
      <c r="N3203" s="1"/>
      <c r="O3203" s="1"/>
      <c r="P3203" s="1"/>
      <c r="Q3203" s="1"/>
      <c r="R3203" s="1"/>
      <c r="S3203" s="1"/>
      <c r="T3203" s="1"/>
      <c r="U3203" s="1"/>
      <c r="V3203" s="1"/>
      <c r="W3203" s="1"/>
      <c r="X3203" s="1"/>
      <c r="Y3203" s="1"/>
      <c r="Z3203" s="1"/>
      <c r="AA3203" s="1"/>
      <c r="AB3203" s="1"/>
      <c r="AC3203" s="1"/>
      <c r="AD3203" s="1"/>
      <c r="AE3203" s="1"/>
      <c r="AF3203" s="1"/>
      <c r="AG3203" s="1"/>
      <c r="AH3203" s="1"/>
      <c r="AI3203" s="1"/>
      <c r="AJ3203" s="1"/>
      <c r="AK3203" s="1"/>
      <c r="AL3203" s="1"/>
      <c r="AM3203" s="1"/>
      <c r="AN3203" s="1"/>
      <c r="AO3203" s="1"/>
      <c r="AP3203" s="1"/>
    </row>
    <row r="3204" ht="15.75" customHeight="1">
      <c r="A3204" s="1"/>
      <c r="B3204" s="1"/>
      <c r="C3204" s="1"/>
      <c r="D3204" s="133"/>
      <c r="E3204" s="1"/>
      <c r="F3204" s="1"/>
      <c r="G3204" s="1"/>
      <c r="H3204" s="1"/>
      <c r="I3204" s="1"/>
      <c r="J3204" s="1"/>
      <c r="K3204" s="1"/>
      <c r="L3204" s="1"/>
      <c r="M3204" s="1"/>
      <c r="N3204" s="1"/>
      <c r="O3204" s="1"/>
      <c r="P3204" s="1"/>
      <c r="Q3204" s="1"/>
      <c r="R3204" s="1"/>
      <c r="S3204" s="1"/>
      <c r="T3204" s="1"/>
      <c r="U3204" s="1"/>
      <c r="V3204" s="1"/>
      <c r="W3204" s="1"/>
      <c r="X3204" s="1"/>
      <c r="Y3204" s="1"/>
      <c r="Z3204" s="1"/>
      <c r="AA3204" s="1"/>
      <c r="AB3204" s="1"/>
      <c r="AC3204" s="1"/>
      <c r="AD3204" s="1"/>
      <c r="AE3204" s="1"/>
      <c r="AF3204" s="1"/>
      <c r="AG3204" s="1"/>
      <c r="AH3204" s="1"/>
      <c r="AI3204" s="1"/>
      <c r="AJ3204" s="1"/>
      <c r="AK3204" s="1"/>
      <c r="AL3204" s="1"/>
      <c r="AM3204" s="1"/>
      <c r="AN3204" s="1"/>
      <c r="AO3204" s="1"/>
      <c r="AP3204" s="1"/>
    </row>
    <row r="3205" ht="15.75" customHeight="1">
      <c r="A3205" s="1"/>
      <c r="B3205" s="1"/>
      <c r="C3205" s="1"/>
      <c r="D3205" s="133"/>
      <c r="E3205" s="1"/>
      <c r="F3205" s="1"/>
      <c r="G3205" s="1"/>
      <c r="H3205" s="1"/>
      <c r="I3205" s="1"/>
      <c r="J3205" s="1"/>
      <c r="K3205" s="1"/>
      <c r="L3205" s="1"/>
      <c r="M3205" s="1"/>
      <c r="N3205" s="1"/>
      <c r="O3205" s="1"/>
      <c r="P3205" s="1"/>
      <c r="Q3205" s="1"/>
      <c r="R3205" s="1"/>
      <c r="S3205" s="1"/>
      <c r="T3205" s="1"/>
      <c r="U3205" s="1"/>
      <c r="V3205" s="1"/>
      <c r="W3205" s="1"/>
      <c r="X3205" s="1"/>
      <c r="Y3205" s="1"/>
      <c r="Z3205" s="1"/>
      <c r="AA3205" s="1"/>
      <c r="AB3205" s="1"/>
      <c r="AC3205" s="1"/>
      <c r="AD3205" s="1"/>
      <c r="AE3205" s="1"/>
      <c r="AF3205" s="1"/>
      <c r="AG3205" s="1"/>
      <c r="AH3205" s="1"/>
      <c r="AI3205" s="1"/>
      <c r="AJ3205" s="1"/>
      <c r="AK3205" s="1"/>
      <c r="AL3205" s="1"/>
      <c r="AM3205" s="1"/>
      <c r="AN3205" s="1"/>
      <c r="AO3205" s="1"/>
      <c r="AP3205" s="1"/>
    </row>
    <row r="3206" ht="15.75" customHeight="1">
      <c r="A3206" s="1"/>
      <c r="B3206" s="1"/>
      <c r="C3206" s="1"/>
      <c r="D3206" s="133"/>
      <c r="E3206" s="1"/>
      <c r="F3206" s="1"/>
      <c r="G3206" s="1"/>
      <c r="H3206" s="1"/>
      <c r="I3206" s="1"/>
      <c r="J3206" s="1"/>
      <c r="K3206" s="1"/>
      <c r="L3206" s="1"/>
      <c r="M3206" s="1"/>
      <c r="N3206" s="1"/>
      <c r="O3206" s="1"/>
      <c r="P3206" s="1"/>
      <c r="Q3206" s="1"/>
      <c r="R3206" s="1"/>
      <c r="S3206" s="1"/>
      <c r="T3206" s="1"/>
      <c r="U3206" s="1"/>
      <c r="V3206" s="1"/>
      <c r="W3206" s="1"/>
      <c r="X3206" s="1"/>
      <c r="Y3206" s="1"/>
      <c r="Z3206" s="1"/>
      <c r="AA3206" s="1"/>
      <c r="AB3206" s="1"/>
      <c r="AC3206" s="1"/>
      <c r="AD3206" s="1"/>
      <c r="AE3206" s="1"/>
      <c r="AF3206" s="1"/>
      <c r="AG3206" s="1"/>
      <c r="AH3206" s="1"/>
      <c r="AI3206" s="1"/>
      <c r="AJ3206" s="1"/>
      <c r="AK3206" s="1"/>
      <c r="AL3206" s="1"/>
      <c r="AM3206" s="1"/>
      <c r="AN3206" s="1"/>
      <c r="AO3206" s="1"/>
      <c r="AP3206" s="1"/>
    </row>
    <row r="3207" ht="15.75" customHeight="1">
      <c r="A3207" s="1"/>
      <c r="B3207" s="1"/>
      <c r="C3207" s="1"/>
      <c r="D3207" s="133"/>
      <c r="E3207" s="1"/>
      <c r="F3207" s="1"/>
      <c r="G3207" s="1"/>
      <c r="H3207" s="1"/>
      <c r="I3207" s="1"/>
      <c r="J3207" s="1"/>
      <c r="K3207" s="1"/>
      <c r="L3207" s="1"/>
      <c r="M3207" s="1"/>
      <c r="N3207" s="1"/>
      <c r="O3207" s="1"/>
      <c r="P3207" s="1"/>
      <c r="Q3207" s="1"/>
      <c r="R3207" s="1"/>
      <c r="S3207" s="1"/>
      <c r="T3207" s="1"/>
      <c r="U3207" s="1"/>
      <c r="V3207" s="1"/>
      <c r="W3207" s="1"/>
      <c r="X3207" s="1"/>
      <c r="Y3207" s="1"/>
      <c r="Z3207" s="1"/>
      <c r="AA3207" s="1"/>
      <c r="AB3207" s="1"/>
      <c r="AC3207" s="1"/>
      <c r="AD3207" s="1"/>
      <c r="AE3207" s="1"/>
      <c r="AF3207" s="1"/>
      <c r="AG3207" s="1"/>
      <c r="AH3207" s="1"/>
      <c r="AI3207" s="1"/>
      <c r="AJ3207" s="1"/>
      <c r="AK3207" s="1"/>
      <c r="AL3207" s="1"/>
      <c r="AM3207" s="1"/>
      <c r="AN3207" s="1"/>
      <c r="AO3207" s="1"/>
      <c r="AP3207" s="1"/>
    </row>
    <row r="3208" ht="15.75" customHeight="1">
      <c r="A3208" s="1"/>
      <c r="B3208" s="1"/>
      <c r="C3208" s="1"/>
      <c r="D3208" s="133"/>
      <c r="E3208" s="1"/>
      <c r="F3208" s="1"/>
      <c r="G3208" s="1"/>
      <c r="H3208" s="1"/>
      <c r="I3208" s="1"/>
      <c r="J3208" s="1"/>
      <c r="K3208" s="1"/>
      <c r="L3208" s="1"/>
      <c r="M3208" s="1"/>
      <c r="N3208" s="1"/>
      <c r="O3208" s="1"/>
      <c r="P3208" s="1"/>
      <c r="Q3208" s="1"/>
      <c r="R3208" s="1"/>
      <c r="S3208" s="1"/>
      <c r="T3208" s="1"/>
      <c r="U3208" s="1"/>
      <c r="V3208" s="1"/>
      <c r="W3208" s="1"/>
      <c r="X3208" s="1"/>
      <c r="Y3208" s="1"/>
      <c r="Z3208" s="1"/>
      <c r="AA3208" s="1"/>
      <c r="AB3208" s="1"/>
      <c r="AC3208" s="1"/>
      <c r="AD3208" s="1"/>
      <c r="AE3208" s="1"/>
      <c r="AF3208" s="1"/>
      <c r="AG3208" s="1"/>
      <c r="AH3208" s="1"/>
      <c r="AI3208" s="1"/>
      <c r="AJ3208" s="1"/>
      <c r="AK3208" s="1"/>
      <c r="AL3208" s="1"/>
      <c r="AM3208" s="1"/>
      <c r="AN3208" s="1"/>
      <c r="AO3208" s="1"/>
      <c r="AP3208" s="1"/>
    </row>
    <row r="3209" ht="15.75" customHeight="1">
      <c r="A3209" s="1"/>
      <c r="B3209" s="1"/>
      <c r="C3209" s="1"/>
      <c r="D3209" s="133"/>
      <c r="E3209" s="1"/>
      <c r="F3209" s="1"/>
      <c r="G3209" s="1"/>
      <c r="H3209" s="1"/>
      <c r="I3209" s="1"/>
      <c r="J3209" s="1"/>
      <c r="K3209" s="1"/>
      <c r="L3209" s="1"/>
      <c r="M3209" s="1"/>
      <c r="N3209" s="1"/>
      <c r="O3209" s="1"/>
      <c r="P3209" s="1"/>
      <c r="Q3209" s="1"/>
      <c r="R3209" s="1"/>
      <c r="S3209" s="1"/>
      <c r="T3209" s="1"/>
      <c r="U3209" s="1"/>
      <c r="V3209" s="1"/>
      <c r="W3209" s="1"/>
      <c r="X3209" s="1"/>
      <c r="Y3209" s="1"/>
      <c r="Z3209" s="1"/>
      <c r="AA3209" s="1"/>
      <c r="AB3209" s="1"/>
      <c r="AC3209" s="1"/>
      <c r="AD3209" s="1"/>
      <c r="AE3209" s="1"/>
      <c r="AF3209" s="1"/>
      <c r="AG3209" s="1"/>
      <c r="AH3209" s="1"/>
      <c r="AI3209" s="1"/>
      <c r="AJ3209" s="1"/>
      <c r="AK3209" s="1"/>
      <c r="AL3209" s="1"/>
      <c r="AM3209" s="1"/>
      <c r="AN3209" s="1"/>
      <c r="AO3209" s="1"/>
      <c r="AP3209" s="1"/>
    </row>
    <row r="3210" ht="15.75" customHeight="1">
      <c r="A3210" s="1"/>
      <c r="B3210" s="1"/>
      <c r="C3210" s="1"/>
      <c r="D3210" s="133"/>
      <c r="E3210" s="1"/>
      <c r="F3210" s="1"/>
      <c r="G3210" s="1"/>
      <c r="H3210" s="1"/>
      <c r="I3210" s="1"/>
      <c r="J3210" s="1"/>
      <c r="K3210" s="1"/>
      <c r="L3210" s="1"/>
      <c r="M3210" s="1"/>
      <c r="N3210" s="1"/>
      <c r="O3210" s="1"/>
      <c r="P3210" s="1"/>
      <c r="Q3210" s="1"/>
      <c r="R3210" s="1"/>
      <c r="S3210" s="1"/>
      <c r="T3210" s="1"/>
      <c r="U3210" s="1"/>
      <c r="V3210" s="1"/>
      <c r="W3210" s="1"/>
      <c r="X3210" s="1"/>
      <c r="Y3210" s="1"/>
      <c r="Z3210" s="1"/>
      <c r="AA3210" s="1"/>
      <c r="AB3210" s="1"/>
      <c r="AC3210" s="1"/>
      <c r="AD3210" s="1"/>
      <c r="AE3210" s="1"/>
      <c r="AF3210" s="1"/>
      <c r="AG3210" s="1"/>
      <c r="AH3210" s="1"/>
      <c r="AI3210" s="1"/>
      <c r="AJ3210" s="1"/>
      <c r="AK3210" s="1"/>
      <c r="AL3210" s="1"/>
      <c r="AM3210" s="1"/>
      <c r="AN3210" s="1"/>
      <c r="AO3210" s="1"/>
      <c r="AP3210" s="1"/>
    </row>
    <row r="3211" ht="15.75" customHeight="1">
      <c r="A3211" s="1"/>
      <c r="B3211" s="1"/>
      <c r="C3211" s="1"/>
      <c r="D3211" s="133"/>
      <c r="E3211" s="1"/>
      <c r="F3211" s="1"/>
      <c r="G3211" s="1"/>
      <c r="H3211" s="1"/>
      <c r="I3211" s="1"/>
      <c r="J3211" s="1"/>
      <c r="K3211" s="1"/>
      <c r="L3211" s="1"/>
      <c r="M3211" s="1"/>
      <c r="N3211" s="1"/>
      <c r="O3211" s="1"/>
      <c r="P3211" s="1"/>
      <c r="Q3211" s="1"/>
      <c r="R3211" s="1"/>
      <c r="S3211" s="1"/>
      <c r="T3211" s="1"/>
      <c r="U3211" s="1"/>
      <c r="V3211" s="1"/>
      <c r="W3211" s="1"/>
      <c r="X3211" s="1"/>
      <c r="Y3211" s="1"/>
      <c r="Z3211" s="1"/>
      <c r="AA3211" s="1"/>
      <c r="AB3211" s="1"/>
      <c r="AC3211" s="1"/>
      <c r="AD3211" s="1"/>
      <c r="AE3211" s="1"/>
      <c r="AF3211" s="1"/>
      <c r="AG3211" s="1"/>
      <c r="AH3211" s="1"/>
      <c r="AI3211" s="1"/>
      <c r="AJ3211" s="1"/>
      <c r="AK3211" s="1"/>
      <c r="AL3211" s="1"/>
      <c r="AM3211" s="1"/>
      <c r="AN3211" s="1"/>
      <c r="AO3211" s="1"/>
      <c r="AP3211" s="1"/>
    </row>
    <row r="3212" ht="15.75" customHeight="1">
      <c r="A3212" s="1"/>
      <c r="B3212" s="1"/>
      <c r="C3212" s="1"/>
      <c r="D3212" s="133"/>
      <c r="E3212" s="1"/>
      <c r="F3212" s="1"/>
      <c r="G3212" s="1"/>
      <c r="H3212" s="1"/>
      <c r="I3212" s="1"/>
      <c r="J3212" s="1"/>
      <c r="K3212" s="1"/>
      <c r="L3212" s="1"/>
      <c r="M3212" s="1"/>
      <c r="N3212" s="1"/>
      <c r="O3212" s="1"/>
      <c r="P3212" s="1"/>
      <c r="Q3212" s="1"/>
      <c r="R3212" s="1"/>
      <c r="S3212" s="1"/>
      <c r="T3212" s="1"/>
      <c r="U3212" s="1"/>
      <c r="V3212" s="1"/>
      <c r="W3212" s="1"/>
      <c r="X3212" s="1"/>
      <c r="Y3212" s="1"/>
      <c r="Z3212" s="1"/>
      <c r="AA3212" s="1"/>
      <c r="AB3212" s="1"/>
      <c r="AC3212" s="1"/>
      <c r="AD3212" s="1"/>
      <c r="AE3212" s="1"/>
      <c r="AF3212" s="1"/>
      <c r="AG3212" s="1"/>
      <c r="AH3212" s="1"/>
      <c r="AI3212" s="1"/>
      <c r="AJ3212" s="1"/>
      <c r="AK3212" s="1"/>
      <c r="AL3212" s="1"/>
      <c r="AM3212" s="1"/>
      <c r="AN3212" s="1"/>
      <c r="AO3212" s="1"/>
      <c r="AP3212" s="1"/>
    </row>
    <row r="3213" ht="15.75" customHeight="1">
      <c r="A3213" s="1"/>
      <c r="B3213" s="1"/>
      <c r="C3213" s="1"/>
      <c r="D3213" s="133"/>
      <c r="E3213" s="1"/>
      <c r="F3213" s="1"/>
      <c r="G3213" s="1"/>
      <c r="H3213" s="1"/>
      <c r="I3213" s="1"/>
      <c r="J3213" s="1"/>
      <c r="K3213" s="1"/>
      <c r="L3213" s="1"/>
      <c r="M3213" s="1"/>
      <c r="N3213" s="1"/>
      <c r="O3213" s="1"/>
      <c r="P3213" s="1"/>
      <c r="Q3213" s="1"/>
      <c r="R3213" s="1"/>
      <c r="S3213" s="1"/>
      <c r="T3213" s="1"/>
      <c r="U3213" s="1"/>
      <c r="V3213" s="1"/>
      <c r="W3213" s="1"/>
      <c r="X3213" s="1"/>
      <c r="Y3213" s="1"/>
      <c r="Z3213" s="1"/>
      <c r="AA3213" s="1"/>
      <c r="AB3213" s="1"/>
      <c r="AC3213" s="1"/>
      <c r="AD3213" s="1"/>
      <c r="AE3213" s="1"/>
      <c r="AF3213" s="1"/>
      <c r="AG3213" s="1"/>
      <c r="AH3213" s="1"/>
      <c r="AI3213" s="1"/>
      <c r="AJ3213" s="1"/>
      <c r="AK3213" s="1"/>
      <c r="AL3213" s="1"/>
      <c r="AM3213" s="1"/>
      <c r="AN3213" s="1"/>
      <c r="AO3213" s="1"/>
      <c r="AP3213" s="1"/>
    </row>
    <row r="3214" ht="15.75" customHeight="1">
      <c r="A3214" s="1"/>
      <c r="B3214" s="1"/>
      <c r="C3214" s="1"/>
      <c r="D3214" s="133"/>
      <c r="E3214" s="1"/>
      <c r="F3214" s="1"/>
      <c r="G3214" s="1"/>
      <c r="H3214" s="1"/>
      <c r="I3214" s="1"/>
      <c r="J3214" s="1"/>
      <c r="K3214" s="1"/>
      <c r="L3214" s="1"/>
      <c r="M3214" s="1"/>
      <c r="N3214" s="1"/>
      <c r="O3214" s="1"/>
      <c r="P3214" s="1"/>
      <c r="Q3214" s="1"/>
      <c r="R3214" s="1"/>
      <c r="S3214" s="1"/>
      <c r="T3214" s="1"/>
      <c r="U3214" s="1"/>
      <c r="V3214" s="1"/>
      <c r="W3214" s="1"/>
      <c r="X3214" s="1"/>
      <c r="Y3214" s="1"/>
      <c r="Z3214" s="1"/>
      <c r="AA3214" s="1"/>
      <c r="AB3214" s="1"/>
      <c r="AC3214" s="1"/>
      <c r="AD3214" s="1"/>
      <c r="AE3214" s="1"/>
      <c r="AF3214" s="1"/>
      <c r="AG3214" s="1"/>
      <c r="AH3214" s="1"/>
      <c r="AI3214" s="1"/>
      <c r="AJ3214" s="1"/>
      <c r="AK3214" s="1"/>
      <c r="AL3214" s="1"/>
      <c r="AM3214" s="1"/>
      <c r="AN3214" s="1"/>
      <c r="AO3214" s="1"/>
      <c r="AP3214" s="1"/>
    </row>
    <row r="3215" ht="15.75" customHeight="1">
      <c r="A3215" s="1"/>
      <c r="B3215" s="1"/>
      <c r="C3215" s="1"/>
      <c r="D3215" s="133"/>
      <c r="E3215" s="1"/>
      <c r="F3215" s="1"/>
      <c r="G3215" s="1"/>
      <c r="H3215" s="1"/>
      <c r="I3215" s="1"/>
      <c r="J3215" s="1"/>
      <c r="K3215" s="1"/>
      <c r="L3215" s="1"/>
      <c r="M3215" s="1"/>
      <c r="N3215" s="1"/>
      <c r="O3215" s="1"/>
      <c r="P3215" s="1"/>
      <c r="Q3215" s="1"/>
      <c r="R3215" s="1"/>
      <c r="S3215" s="1"/>
      <c r="T3215" s="1"/>
      <c r="U3215" s="1"/>
      <c r="V3215" s="1"/>
      <c r="W3215" s="1"/>
      <c r="X3215" s="1"/>
      <c r="Y3215" s="1"/>
      <c r="Z3215" s="1"/>
      <c r="AA3215" s="1"/>
      <c r="AB3215" s="1"/>
      <c r="AC3215" s="1"/>
      <c r="AD3215" s="1"/>
      <c r="AE3215" s="1"/>
      <c r="AF3215" s="1"/>
      <c r="AG3215" s="1"/>
      <c r="AH3215" s="1"/>
      <c r="AI3215" s="1"/>
      <c r="AJ3215" s="1"/>
      <c r="AK3215" s="1"/>
      <c r="AL3215" s="1"/>
      <c r="AM3215" s="1"/>
      <c r="AN3215" s="1"/>
      <c r="AO3215" s="1"/>
      <c r="AP3215" s="1"/>
    </row>
    <row r="3216" ht="15.75" customHeight="1">
      <c r="A3216" s="1"/>
      <c r="B3216" s="1"/>
      <c r="C3216" s="1"/>
      <c r="D3216" s="133"/>
      <c r="E3216" s="1"/>
      <c r="F3216" s="1"/>
      <c r="G3216" s="1"/>
      <c r="H3216" s="1"/>
      <c r="I3216" s="1"/>
      <c r="J3216" s="1"/>
      <c r="K3216" s="1"/>
      <c r="L3216" s="1"/>
      <c r="M3216" s="1"/>
      <c r="N3216" s="1"/>
      <c r="O3216" s="1"/>
      <c r="P3216" s="1"/>
      <c r="Q3216" s="1"/>
      <c r="R3216" s="1"/>
      <c r="S3216" s="1"/>
      <c r="T3216" s="1"/>
      <c r="U3216" s="1"/>
      <c r="V3216" s="1"/>
      <c r="W3216" s="1"/>
      <c r="X3216" s="1"/>
      <c r="Y3216" s="1"/>
      <c r="Z3216" s="1"/>
      <c r="AA3216" s="1"/>
      <c r="AB3216" s="1"/>
      <c r="AC3216" s="1"/>
      <c r="AD3216" s="1"/>
      <c r="AE3216" s="1"/>
      <c r="AF3216" s="1"/>
      <c r="AG3216" s="1"/>
      <c r="AH3216" s="1"/>
      <c r="AI3216" s="1"/>
      <c r="AJ3216" s="1"/>
      <c r="AK3216" s="1"/>
      <c r="AL3216" s="1"/>
      <c r="AM3216" s="1"/>
      <c r="AN3216" s="1"/>
      <c r="AO3216" s="1"/>
      <c r="AP3216" s="1"/>
    </row>
    <row r="3217" ht="15.75" customHeight="1">
      <c r="A3217" s="1"/>
      <c r="B3217" s="1"/>
      <c r="C3217" s="1"/>
      <c r="D3217" s="133"/>
      <c r="E3217" s="1"/>
      <c r="F3217" s="1"/>
      <c r="G3217" s="1"/>
      <c r="H3217" s="1"/>
      <c r="I3217" s="1"/>
      <c r="J3217" s="1"/>
      <c r="K3217" s="1"/>
      <c r="L3217" s="1"/>
      <c r="M3217" s="1"/>
      <c r="N3217" s="1"/>
      <c r="O3217" s="1"/>
      <c r="P3217" s="1"/>
      <c r="Q3217" s="1"/>
      <c r="R3217" s="1"/>
      <c r="S3217" s="1"/>
      <c r="T3217" s="1"/>
      <c r="U3217" s="1"/>
      <c r="V3217" s="1"/>
      <c r="W3217" s="1"/>
      <c r="X3217" s="1"/>
      <c r="Y3217" s="1"/>
      <c r="Z3217" s="1"/>
      <c r="AA3217" s="1"/>
      <c r="AB3217" s="1"/>
      <c r="AC3217" s="1"/>
      <c r="AD3217" s="1"/>
      <c r="AE3217" s="1"/>
      <c r="AF3217" s="1"/>
      <c r="AG3217" s="1"/>
      <c r="AH3217" s="1"/>
      <c r="AI3217" s="1"/>
      <c r="AJ3217" s="1"/>
      <c r="AK3217" s="1"/>
      <c r="AL3217" s="1"/>
      <c r="AM3217" s="1"/>
      <c r="AN3217" s="1"/>
      <c r="AO3217" s="1"/>
      <c r="AP3217" s="1"/>
    </row>
    <row r="3218" ht="15.75" customHeight="1">
      <c r="A3218" s="1"/>
      <c r="B3218" s="1"/>
      <c r="C3218" s="1"/>
      <c r="D3218" s="133"/>
      <c r="E3218" s="1"/>
      <c r="F3218" s="1"/>
      <c r="G3218" s="1"/>
      <c r="H3218" s="1"/>
      <c r="I3218" s="1"/>
      <c r="J3218" s="1"/>
      <c r="K3218" s="1"/>
      <c r="L3218" s="1"/>
      <c r="M3218" s="1"/>
      <c r="N3218" s="1"/>
      <c r="O3218" s="1"/>
      <c r="P3218" s="1"/>
      <c r="Q3218" s="1"/>
      <c r="R3218" s="1"/>
      <c r="S3218" s="1"/>
      <c r="T3218" s="1"/>
      <c r="U3218" s="1"/>
      <c r="V3218" s="1"/>
      <c r="W3218" s="1"/>
      <c r="X3218" s="1"/>
      <c r="Y3218" s="1"/>
      <c r="Z3218" s="1"/>
      <c r="AA3218" s="1"/>
      <c r="AB3218" s="1"/>
      <c r="AC3218" s="1"/>
      <c r="AD3218" s="1"/>
      <c r="AE3218" s="1"/>
      <c r="AF3218" s="1"/>
      <c r="AG3218" s="1"/>
      <c r="AH3218" s="1"/>
      <c r="AI3218" s="1"/>
      <c r="AJ3218" s="1"/>
      <c r="AK3218" s="1"/>
      <c r="AL3218" s="1"/>
      <c r="AM3218" s="1"/>
      <c r="AN3218" s="1"/>
      <c r="AO3218" s="1"/>
      <c r="AP3218" s="1"/>
    </row>
    <row r="3219" ht="15.75" customHeight="1">
      <c r="A3219" s="1"/>
      <c r="B3219" s="1"/>
      <c r="C3219" s="1"/>
      <c r="D3219" s="133"/>
      <c r="E3219" s="1"/>
      <c r="F3219" s="1"/>
      <c r="G3219" s="1"/>
      <c r="H3219" s="1"/>
      <c r="I3219" s="1"/>
      <c r="J3219" s="1"/>
      <c r="K3219" s="1"/>
      <c r="L3219" s="1"/>
      <c r="M3219" s="1"/>
      <c r="N3219" s="1"/>
      <c r="O3219" s="1"/>
      <c r="P3219" s="1"/>
      <c r="Q3219" s="1"/>
      <c r="R3219" s="1"/>
      <c r="S3219" s="1"/>
      <c r="T3219" s="1"/>
      <c r="U3219" s="1"/>
      <c r="V3219" s="1"/>
      <c r="W3219" s="1"/>
      <c r="X3219" s="1"/>
      <c r="Y3219" s="1"/>
      <c r="Z3219" s="1"/>
      <c r="AA3219" s="1"/>
      <c r="AB3219" s="1"/>
      <c r="AC3219" s="1"/>
      <c r="AD3219" s="1"/>
      <c r="AE3219" s="1"/>
      <c r="AF3219" s="1"/>
      <c r="AG3219" s="1"/>
      <c r="AH3219" s="1"/>
      <c r="AI3219" s="1"/>
      <c r="AJ3219" s="1"/>
      <c r="AK3219" s="1"/>
      <c r="AL3219" s="1"/>
      <c r="AM3219" s="1"/>
      <c r="AN3219" s="1"/>
      <c r="AO3219" s="1"/>
      <c r="AP3219" s="1"/>
    </row>
    <row r="3220" ht="15.75" customHeight="1">
      <c r="A3220" s="1"/>
      <c r="B3220" s="1"/>
      <c r="C3220" s="1"/>
      <c r="D3220" s="133"/>
      <c r="E3220" s="1"/>
      <c r="F3220" s="1"/>
      <c r="G3220" s="1"/>
      <c r="H3220" s="1"/>
      <c r="I3220" s="1"/>
      <c r="J3220" s="1"/>
      <c r="K3220" s="1"/>
      <c r="L3220" s="1"/>
      <c r="M3220" s="1"/>
      <c r="N3220" s="1"/>
      <c r="O3220" s="1"/>
      <c r="P3220" s="1"/>
      <c r="Q3220" s="1"/>
      <c r="R3220" s="1"/>
      <c r="S3220" s="1"/>
      <c r="T3220" s="1"/>
      <c r="U3220" s="1"/>
      <c r="V3220" s="1"/>
      <c r="W3220" s="1"/>
      <c r="X3220" s="1"/>
      <c r="Y3220" s="1"/>
      <c r="Z3220" s="1"/>
      <c r="AA3220" s="1"/>
      <c r="AB3220" s="1"/>
      <c r="AC3220" s="1"/>
      <c r="AD3220" s="1"/>
      <c r="AE3220" s="1"/>
      <c r="AF3220" s="1"/>
      <c r="AG3220" s="1"/>
      <c r="AH3220" s="1"/>
      <c r="AI3220" s="1"/>
      <c r="AJ3220" s="1"/>
      <c r="AK3220" s="1"/>
      <c r="AL3220" s="1"/>
      <c r="AM3220" s="1"/>
      <c r="AN3220" s="1"/>
      <c r="AO3220" s="1"/>
      <c r="AP3220" s="1"/>
    </row>
    <row r="3221" ht="15.75" customHeight="1">
      <c r="A3221" s="1"/>
      <c r="B3221" s="1"/>
      <c r="C3221" s="1"/>
      <c r="D3221" s="133"/>
      <c r="E3221" s="1"/>
      <c r="F3221" s="1"/>
      <c r="G3221" s="1"/>
      <c r="H3221" s="1"/>
      <c r="I3221" s="1"/>
      <c r="J3221" s="1"/>
      <c r="K3221" s="1"/>
      <c r="L3221" s="1"/>
      <c r="M3221" s="1"/>
      <c r="N3221" s="1"/>
      <c r="O3221" s="1"/>
      <c r="P3221" s="1"/>
      <c r="Q3221" s="1"/>
      <c r="R3221" s="1"/>
      <c r="S3221" s="1"/>
      <c r="T3221" s="1"/>
      <c r="U3221" s="1"/>
      <c r="V3221" s="1"/>
      <c r="W3221" s="1"/>
      <c r="X3221" s="1"/>
      <c r="Y3221" s="1"/>
      <c r="Z3221" s="1"/>
      <c r="AA3221" s="1"/>
      <c r="AB3221" s="1"/>
      <c r="AC3221" s="1"/>
      <c r="AD3221" s="1"/>
      <c r="AE3221" s="1"/>
      <c r="AF3221" s="1"/>
      <c r="AG3221" s="1"/>
      <c r="AH3221" s="1"/>
      <c r="AI3221" s="1"/>
      <c r="AJ3221" s="1"/>
      <c r="AK3221" s="1"/>
      <c r="AL3221" s="1"/>
      <c r="AM3221" s="1"/>
      <c r="AN3221" s="1"/>
      <c r="AO3221" s="1"/>
      <c r="AP3221" s="1"/>
    </row>
    <row r="3222" ht="15.75" customHeight="1">
      <c r="A3222" s="1"/>
      <c r="B3222" s="1"/>
      <c r="C3222" s="1"/>
      <c r="D3222" s="133"/>
      <c r="E3222" s="1"/>
      <c r="F3222" s="1"/>
      <c r="G3222" s="1"/>
      <c r="H3222" s="1"/>
      <c r="I3222" s="1"/>
      <c r="J3222" s="1"/>
      <c r="K3222" s="1"/>
      <c r="L3222" s="1"/>
      <c r="M3222" s="1"/>
      <c r="N3222" s="1"/>
      <c r="O3222" s="1"/>
      <c r="P3222" s="1"/>
      <c r="Q3222" s="1"/>
      <c r="R3222" s="1"/>
      <c r="S3222" s="1"/>
      <c r="T3222" s="1"/>
      <c r="U3222" s="1"/>
      <c r="V3222" s="1"/>
      <c r="W3222" s="1"/>
      <c r="X3222" s="1"/>
      <c r="Y3222" s="1"/>
      <c r="Z3222" s="1"/>
      <c r="AA3222" s="1"/>
      <c r="AB3222" s="1"/>
      <c r="AC3222" s="1"/>
      <c r="AD3222" s="1"/>
      <c r="AE3222" s="1"/>
      <c r="AF3222" s="1"/>
      <c r="AG3222" s="1"/>
      <c r="AH3222" s="1"/>
      <c r="AI3222" s="1"/>
      <c r="AJ3222" s="1"/>
      <c r="AK3222" s="1"/>
      <c r="AL3222" s="1"/>
      <c r="AM3222" s="1"/>
      <c r="AN3222" s="1"/>
      <c r="AO3222" s="1"/>
      <c r="AP3222" s="1"/>
    </row>
    <row r="3223" ht="15.75" customHeight="1">
      <c r="A3223" s="1"/>
      <c r="B3223" s="1"/>
      <c r="C3223" s="1"/>
      <c r="D3223" s="133"/>
      <c r="E3223" s="1"/>
      <c r="F3223" s="1"/>
      <c r="G3223" s="1"/>
      <c r="H3223" s="1"/>
      <c r="I3223" s="1"/>
      <c r="J3223" s="1"/>
      <c r="K3223" s="1"/>
      <c r="L3223" s="1"/>
      <c r="M3223" s="1"/>
      <c r="N3223" s="1"/>
      <c r="O3223" s="1"/>
      <c r="P3223" s="1"/>
      <c r="Q3223" s="1"/>
      <c r="R3223" s="1"/>
      <c r="S3223" s="1"/>
      <c r="T3223" s="1"/>
      <c r="U3223" s="1"/>
      <c r="V3223" s="1"/>
      <c r="W3223" s="1"/>
      <c r="X3223" s="1"/>
      <c r="Y3223" s="1"/>
      <c r="Z3223" s="1"/>
      <c r="AA3223" s="1"/>
      <c r="AB3223" s="1"/>
      <c r="AC3223" s="1"/>
      <c r="AD3223" s="1"/>
      <c r="AE3223" s="1"/>
      <c r="AF3223" s="1"/>
      <c r="AG3223" s="1"/>
      <c r="AH3223" s="1"/>
      <c r="AI3223" s="1"/>
      <c r="AJ3223" s="1"/>
      <c r="AK3223" s="1"/>
      <c r="AL3223" s="1"/>
      <c r="AM3223" s="1"/>
      <c r="AN3223" s="1"/>
      <c r="AO3223" s="1"/>
      <c r="AP3223" s="1"/>
    </row>
    <row r="3224" ht="15.75" customHeight="1">
      <c r="A3224" s="1"/>
      <c r="B3224" s="1"/>
      <c r="C3224" s="1"/>
      <c r="D3224" s="133"/>
      <c r="E3224" s="1"/>
      <c r="F3224" s="1"/>
      <c r="G3224" s="1"/>
      <c r="H3224" s="1"/>
      <c r="I3224" s="1"/>
      <c r="J3224" s="1"/>
      <c r="K3224" s="1"/>
      <c r="L3224" s="1"/>
      <c r="M3224" s="1"/>
      <c r="N3224" s="1"/>
      <c r="O3224" s="1"/>
      <c r="P3224" s="1"/>
      <c r="Q3224" s="1"/>
      <c r="R3224" s="1"/>
      <c r="S3224" s="1"/>
      <c r="T3224" s="1"/>
      <c r="U3224" s="1"/>
      <c r="V3224" s="1"/>
      <c r="W3224" s="1"/>
      <c r="X3224" s="1"/>
      <c r="Y3224" s="1"/>
      <c r="Z3224" s="1"/>
      <c r="AA3224" s="1"/>
      <c r="AB3224" s="1"/>
      <c r="AC3224" s="1"/>
      <c r="AD3224" s="1"/>
      <c r="AE3224" s="1"/>
      <c r="AF3224" s="1"/>
      <c r="AG3224" s="1"/>
      <c r="AH3224" s="1"/>
      <c r="AI3224" s="1"/>
      <c r="AJ3224" s="1"/>
      <c r="AK3224" s="1"/>
      <c r="AL3224" s="1"/>
      <c r="AM3224" s="1"/>
      <c r="AN3224" s="1"/>
      <c r="AO3224" s="1"/>
      <c r="AP3224" s="1"/>
    </row>
    <row r="3225" ht="15.75" customHeight="1">
      <c r="A3225" s="1"/>
      <c r="B3225" s="1"/>
      <c r="C3225" s="1"/>
      <c r="D3225" s="133"/>
      <c r="E3225" s="1"/>
      <c r="F3225" s="1"/>
      <c r="G3225" s="1"/>
      <c r="H3225" s="1"/>
      <c r="I3225" s="1"/>
      <c r="J3225" s="1"/>
      <c r="K3225" s="1"/>
      <c r="L3225" s="1"/>
      <c r="M3225" s="1"/>
      <c r="N3225" s="1"/>
      <c r="O3225" s="1"/>
      <c r="P3225" s="1"/>
      <c r="Q3225" s="1"/>
      <c r="R3225" s="1"/>
      <c r="S3225" s="1"/>
      <c r="T3225" s="1"/>
      <c r="U3225" s="1"/>
      <c r="V3225" s="1"/>
      <c r="W3225" s="1"/>
      <c r="X3225" s="1"/>
      <c r="Y3225" s="1"/>
      <c r="Z3225" s="1"/>
      <c r="AA3225" s="1"/>
      <c r="AB3225" s="1"/>
      <c r="AC3225" s="1"/>
      <c r="AD3225" s="1"/>
      <c r="AE3225" s="1"/>
      <c r="AF3225" s="1"/>
      <c r="AG3225" s="1"/>
      <c r="AH3225" s="1"/>
      <c r="AI3225" s="1"/>
      <c r="AJ3225" s="1"/>
      <c r="AK3225" s="1"/>
      <c r="AL3225" s="1"/>
      <c r="AM3225" s="1"/>
      <c r="AN3225" s="1"/>
      <c r="AO3225" s="1"/>
      <c r="AP3225" s="1"/>
    </row>
    <row r="3226" ht="15.75" customHeight="1">
      <c r="A3226" s="1"/>
      <c r="B3226" s="1"/>
      <c r="C3226" s="1"/>
      <c r="D3226" s="133"/>
      <c r="E3226" s="1"/>
      <c r="F3226" s="1"/>
      <c r="G3226" s="1"/>
      <c r="H3226" s="1"/>
      <c r="I3226" s="1"/>
      <c r="J3226" s="1"/>
      <c r="K3226" s="1"/>
      <c r="L3226" s="1"/>
      <c r="M3226" s="1"/>
      <c r="N3226" s="1"/>
      <c r="O3226" s="1"/>
      <c r="P3226" s="1"/>
      <c r="Q3226" s="1"/>
      <c r="R3226" s="1"/>
      <c r="S3226" s="1"/>
      <c r="T3226" s="1"/>
      <c r="U3226" s="1"/>
      <c r="V3226" s="1"/>
      <c r="W3226" s="1"/>
      <c r="X3226" s="1"/>
      <c r="Y3226" s="1"/>
      <c r="Z3226" s="1"/>
      <c r="AA3226" s="1"/>
      <c r="AB3226" s="1"/>
      <c r="AC3226" s="1"/>
      <c r="AD3226" s="1"/>
      <c r="AE3226" s="1"/>
      <c r="AF3226" s="1"/>
      <c r="AG3226" s="1"/>
      <c r="AH3226" s="1"/>
      <c r="AI3226" s="1"/>
      <c r="AJ3226" s="1"/>
      <c r="AK3226" s="1"/>
      <c r="AL3226" s="1"/>
      <c r="AM3226" s="1"/>
      <c r="AN3226" s="1"/>
      <c r="AO3226" s="1"/>
      <c r="AP3226" s="1"/>
    </row>
    <row r="3227" ht="15.75" customHeight="1">
      <c r="A3227" s="1"/>
      <c r="B3227" s="1"/>
      <c r="C3227" s="1"/>
      <c r="D3227" s="133"/>
      <c r="E3227" s="1"/>
      <c r="F3227" s="1"/>
      <c r="G3227" s="1"/>
      <c r="H3227" s="1"/>
      <c r="I3227" s="1"/>
      <c r="J3227" s="1"/>
      <c r="K3227" s="1"/>
      <c r="L3227" s="1"/>
      <c r="M3227" s="1"/>
      <c r="N3227" s="1"/>
      <c r="O3227" s="1"/>
      <c r="P3227" s="1"/>
      <c r="Q3227" s="1"/>
      <c r="R3227" s="1"/>
      <c r="S3227" s="1"/>
      <c r="T3227" s="1"/>
      <c r="U3227" s="1"/>
      <c r="V3227" s="1"/>
      <c r="W3227" s="1"/>
      <c r="X3227" s="1"/>
      <c r="Y3227" s="1"/>
      <c r="Z3227" s="1"/>
      <c r="AA3227" s="1"/>
      <c r="AB3227" s="1"/>
      <c r="AC3227" s="1"/>
      <c r="AD3227" s="1"/>
      <c r="AE3227" s="1"/>
      <c r="AF3227" s="1"/>
      <c r="AG3227" s="1"/>
      <c r="AH3227" s="1"/>
      <c r="AI3227" s="1"/>
      <c r="AJ3227" s="1"/>
      <c r="AK3227" s="1"/>
      <c r="AL3227" s="1"/>
      <c r="AM3227" s="1"/>
      <c r="AN3227" s="1"/>
      <c r="AO3227" s="1"/>
      <c r="AP3227" s="1"/>
    </row>
    <row r="3228" ht="15.75" customHeight="1">
      <c r="A3228" s="1"/>
      <c r="B3228" s="1"/>
      <c r="C3228" s="1"/>
      <c r="D3228" s="133"/>
      <c r="E3228" s="1"/>
      <c r="F3228" s="1"/>
      <c r="G3228" s="1"/>
      <c r="H3228" s="1"/>
      <c r="I3228" s="1"/>
      <c r="J3228" s="1"/>
      <c r="K3228" s="1"/>
      <c r="L3228" s="1"/>
      <c r="M3228" s="1"/>
      <c r="N3228" s="1"/>
      <c r="O3228" s="1"/>
      <c r="P3228" s="1"/>
      <c r="Q3228" s="1"/>
      <c r="R3228" s="1"/>
      <c r="S3228" s="1"/>
      <c r="T3228" s="1"/>
      <c r="U3228" s="1"/>
      <c r="V3228" s="1"/>
      <c r="W3228" s="1"/>
      <c r="X3228" s="1"/>
      <c r="Y3228" s="1"/>
      <c r="Z3228" s="1"/>
      <c r="AA3228" s="1"/>
      <c r="AB3228" s="1"/>
      <c r="AC3228" s="1"/>
      <c r="AD3228" s="1"/>
      <c r="AE3228" s="1"/>
      <c r="AF3228" s="1"/>
      <c r="AG3228" s="1"/>
      <c r="AH3228" s="1"/>
      <c r="AI3228" s="1"/>
      <c r="AJ3228" s="1"/>
      <c r="AK3228" s="1"/>
      <c r="AL3228" s="1"/>
      <c r="AM3228" s="1"/>
      <c r="AN3228" s="1"/>
      <c r="AO3228" s="1"/>
      <c r="AP3228" s="1"/>
    </row>
    <row r="3229" ht="15.75" customHeight="1">
      <c r="A3229" s="1"/>
      <c r="B3229" s="1"/>
      <c r="C3229" s="1"/>
      <c r="D3229" s="133"/>
      <c r="E3229" s="1"/>
      <c r="F3229" s="1"/>
      <c r="G3229" s="1"/>
      <c r="H3229" s="1"/>
      <c r="I3229" s="1"/>
      <c r="J3229" s="1"/>
      <c r="K3229" s="1"/>
      <c r="L3229" s="1"/>
      <c r="M3229" s="1"/>
      <c r="N3229" s="1"/>
      <c r="O3229" s="1"/>
      <c r="P3229" s="1"/>
      <c r="Q3229" s="1"/>
      <c r="R3229" s="1"/>
      <c r="S3229" s="1"/>
      <c r="T3229" s="1"/>
      <c r="U3229" s="1"/>
      <c r="V3229" s="1"/>
      <c r="W3229" s="1"/>
      <c r="X3229" s="1"/>
      <c r="Y3229" s="1"/>
      <c r="Z3229" s="1"/>
      <c r="AA3229" s="1"/>
      <c r="AB3229" s="1"/>
      <c r="AC3229" s="1"/>
      <c r="AD3229" s="1"/>
      <c r="AE3229" s="1"/>
      <c r="AF3229" s="1"/>
      <c r="AG3229" s="1"/>
      <c r="AH3229" s="1"/>
      <c r="AI3229" s="1"/>
      <c r="AJ3229" s="1"/>
      <c r="AK3229" s="1"/>
      <c r="AL3229" s="1"/>
      <c r="AM3229" s="1"/>
      <c r="AN3229" s="1"/>
      <c r="AO3229" s="1"/>
      <c r="AP3229" s="1"/>
    </row>
    <row r="3230" ht="15.75" customHeight="1">
      <c r="A3230" s="1"/>
      <c r="B3230" s="1"/>
      <c r="C3230" s="1"/>
      <c r="D3230" s="133"/>
      <c r="E3230" s="1"/>
      <c r="F3230" s="1"/>
      <c r="G3230" s="1"/>
      <c r="H3230" s="1"/>
      <c r="I3230" s="1"/>
      <c r="J3230" s="1"/>
      <c r="K3230" s="1"/>
      <c r="L3230" s="1"/>
      <c r="M3230" s="1"/>
      <c r="N3230" s="1"/>
      <c r="O3230" s="1"/>
      <c r="P3230" s="1"/>
      <c r="Q3230" s="1"/>
      <c r="R3230" s="1"/>
      <c r="S3230" s="1"/>
      <c r="T3230" s="1"/>
      <c r="U3230" s="1"/>
      <c r="V3230" s="1"/>
      <c r="W3230" s="1"/>
      <c r="X3230" s="1"/>
      <c r="Y3230" s="1"/>
      <c r="Z3230" s="1"/>
      <c r="AA3230" s="1"/>
      <c r="AB3230" s="1"/>
      <c r="AC3230" s="1"/>
      <c r="AD3230" s="1"/>
      <c r="AE3230" s="1"/>
      <c r="AF3230" s="1"/>
      <c r="AG3230" s="1"/>
      <c r="AH3230" s="1"/>
      <c r="AI3230" s="1"/>
      <c r="AJ3230" s="1"/>
      <c r="AK3230" s="1"/>
      <c r="AL3230" s="1"/>
      <c r="AM3230" s="1"/>
      <c r="AN3230" s="1"/>
      <c r="AO3230" s="1"/>
      <c r="AP3230" s="1"/>
    </row>
    <row r="3231" ht="15.75" customHeight="1">
      <c r="A3231" s="1"/>
      <c r="B3231" s="1"/>
      <c r="C3231" s="1"/>
      <c r="D3231" s="133"/>
      <c r="E3231" s="1"/>
      <c r="F3231" s="1"/>
      <c r="G3231" s="1"/>
      <c r="H3231" s="1"/>
      <c r="I3231" s="1"/>
      <c r="J3231" s="1"/>
      <c r="K3231" s="1"/>
      <c r="L3231" s="1"/>
      <c r="M3231" s="1"/>
      <c r="N3231" s="1"/>
      <c r="O3231" s="1"/>
      <c r="P3231" s="1"/>
      <c r="Q3231" s="1"/>
      <c r="R3231" s="1"/>
      <c r="S3231" s="1"/>
      <c r="T3231" s="1"/>
      <c r="U3231" s="1"/>
      <c r="V3231" s="1"/>
      <c r="W3231" s="1"/>
      <c r="X3231" s="1"/>
      <c r="Y3231" s="1"/>
      <c r="Z3231" s="1"/>
      <c r="AA3231" s="1"/>
      <c r="AB3231" s="1"/>
      <c r="AC3231" s="1"/>
      <c r="AD3231" s="1"/>
      <c r="AE3231" s="1"/>
      <c r="AF3231" s="1"/>
      <c r="AG3231" s="1"/>
      <c r="AH3231" s="1"/>
      <c r="AI3231" s="1"/>
      <c r="AJ3231" s="1"/>
      <c r="AK3231" s="1"/>
      <c r="AL3231" s="1"/>
      <c r="AM3231" s="1"/>
      <c r="AN3231" s="1"/>
      <c r="AO3231" s="1"/>
      <c r="AP3231" s="1"/>
    </row>
    <row r="3232" ht="15.75" customHeight="1">
      <c r="A3232" s="1"/>
      <c r="B3232" s="1"/>
      <c r="C3232" s="1"/>
      <c r="D3232" s="133"/>
      <c r="E3232" s="1"/>
      <c r="F3232" s="1"/>
      <c r="G3232" s="1"/>
      <c r="H3232" s="1"/>
      <c r="I3232" s="1"/>
      <c r="J3232" s="1"/>
      <c r="K3232" s="1"/>
      <c r="L3232" s="1"/>
      <c r="M3232" s="1"/>
      <c r="N3232" s="1"/>
      <c r="O3232" s="1"/>
      <c r="P3232" s="1"/>
      <c r="Q3232" s="1"/>
      <c r="R3232" s="1"/>
      <c r="S3232" s="1"/>
      <c r="T3232" s="1"/>
      <c r="U3232" s="1"/>
      <c r="V3232" s="1"/>
      <c r="W3232" s="1"/>
      <c r="X3232" s="1"/>
      <c r="Y3232" s="1"/>
      <c r="Z3232" s="1"/>
      <c r="AA3232" s="1"/>
      <c r="AB3232" s="1"/>
      <c r="AC3232" s="1"/>
      <c r="AD3232" s="1"/>
      <c r="AE3232" s="1"/>
      <c r="AF3232" s="1"/>
      <c r="AG3232" s="1"/>
      <c r="AH3232" s="1"/>
      <c r="AI3232" s="1"/>
      <c r="AJ3232" s="1"/>
      <c r="AK3232" s="1"/>
      <c r="AL3232" s="1"/>
      <c r="AM3232" s="1"/>
      <c r="AN3232" s="1"/>
      <c r="AO3232" s="1"/>
      <c r="AP3232" s="1"/>
    </row>
    <row r="3233" ht="15.75" customHeight="1">
      <c r="A3233" s="1"/>
      <c r="B3233" s="1"/>
      <c r="C3233" s="1"/>
      <c r="D3233" s="133"/>
      <c r="E3233" s="1"/>
      <c r="F3233" s="1"/>
      <c r="G3233" s="1"/>
      <c r="H3233" s="1"/>
      <c r="I3233" s="1"/>
      <c r="J3233" s="1"/>
      <c r="K3233" s="1"/>
      <c r="L3233" s="1"/>
      <c r="M3233" s="1"/>
      <c r="N3233" s="1"/>
      <c r="O3233" s="1"/>
      <c r="P3233" s="1"/>
      <c r="Q3233" s="1"/>
      <c r="R3233" s="1"/>
      <c r="S3233" s="1"/>
      <c r="T3233" s="1"/>
      <c r="U3233" s="1"/>
      <c r="V3233" s="1"/>
      <c r="W3233" s="1"/>
      <c r="X3233" s="1"/>
      <c r="Y3233" s="1"/>
      <c r="Z3233" s="1"/>
      <c r="AA3233" s="1"/>
      <c r="AB3233" s="1"/>
      <c r="AC3233" s="1"/>
      <c r="AD3233" s="1"/>
      <c r="AE3233" s="1"/>
      <c r="AF3233" s="1"/>
      <c r="AG3233" s="1"/>
      <c r="AH3233" s="1"/>
      <c r="AI3233" s="1"/>
      <c r="AJ3233" s="1"/>
      <c r="AK3233" s="1"/>
      <c r="AL3233" s="1"/>
      <c r="AM3233" s="1"/>
      <c r="AN3233" s="1"/>
      <c r="AO3233" s="1"/>
      <c r="AP3233" s="1"/>
    </row>
    <row r="3234" ht="15.75" customHeight="1">
      <c r="A3234" s="1"/>
      <c r="B3234" s="1"/>
      <c r="C3234" s="1"/>
      <c r="D3234" s="133"/>
      <c r="E3234" s="1"/>
      <c r="F3234" s="1"/>
      <c r="G3234" s="1"/>
      <c r="H3234" s="1"/>
      <c r="I3234" s="1"/>
      <c r="J3234" s="1"/>
      <c r="K3234" s="1"/>
      <c r="L3234" s="1"/>
      <c r="M3234" s="1"/>
      <c r="N3234" s="1"/>
      <c r="O3234" s="1"/>
      <c r="P3234" s="1"/>
      <c r="Q3234" s="1"/>
      <c r="R3234" s="1"/>
      <c r="S3234" s="1"/>
      <c r="T3234" s="1"/>
      <c r="U3234" s="1"/>
      <c r="V3234" s="1"/>
      <c r="W3234" s="1"/>
      <c r="X3234" s="1"/>
      <c r="Y3234" s="1"/>
      <c r="Z3234" s="1"/>
      <c r="AA3234" s="1"/>
      <c r="AB3234" s="1"/>
      <c r="AC3234" s="1"/>
      <c r="AD3234" s="1"/>
      <c r="AE3234" s="1"/>
      <c r="AF3234" s="1"/>
      <c r="AG3234" s="1"/>
      <c r="AH3234" s="1"/>
      <c r="AI3234" s="1"/>
      <c r="AJ3234" s="1"/>
      <c r="AK3234" s="1"/>
      <c r="AL3234" s="1"/>
      <c r="AM3234" s="1"/>
      <c r="AN3234" s="1"/>
      <c r="AO3234" s="1"/>
      <c r="AP3234" s="1"/>
    </row>
    <row r="3235" ht="15.75" customHeight="1">
      <c r="A3235" s="1"/>
      <c r="B3235" s="1"/>
      <c r="C3235" s="1"/>
      <c r="D3235" s="133"/>
      <c r="E3235" s="1"/>
      <c r="F3235" s="1"/>
      <c r="G3235" s="1"/>
      <c r="H3235" s="1"/>
      <c r="I3235" s="1"/>
      <c r="J3235" s="1"/>
      <c r="K3235" s="1"/>
      <c r="L3235" s="1"/>
      <c r="M3235" s="1"/>
      <c r="N3235" s="1"/>
      <c r="O3235" s="1"/>
      <c r="P3235" s="1"/>
      <c r="Q3235" s="1"/>
      <c r="R3235" s="1"/>
      <c r="S3235" s="1"/>
      <c r="T3235" s="1"/>
      <c r="U3235" s="1"/>
      <c r="V3235" s="1"/>
      <c r="W3235" s="1"/>
      <c r="X3235" s="1"/>
      <c r="Y3235" s="1"/>
      <c r="Z3235" s="1"/>
      <c r="AA3235" s="1"/>
      <c r="AB3235" s="1"/>
      <c r="AC3235" s="1"/>
      <c r="AD3235" s="1"/>
      <c r="AE3235" s="1"/>
      <c r="AF3235" s="1"/>
      <c r="AG3235" s="1"/>
      <c r="AH3235" s="1"/>
      <c r="AI3235" s="1"/>
      <c r="AJ3235" s="1"/>
      <c r="AK3235" s="1"/>
      <c r="AL3235" s="1"/>
      <c r="AM3235" s="1"/>
      <c r="AN3235" s="1"/>
      <c r="AO3235" s="1"/>
      <c r="AP3235" s="1"/>
    </row>
    <row r="3236" ht="15.75" customHeight="1">
      <c r="A3236" s="1"/>
      <c r="B3236" s="1"/>
      <c r="C3236" s="1"/>
      <c r="D3236" s="133"/>
      <c r="E3236" s="1"/>
      <c r="F3236" s="1"/>
      <c r="G3236" s="1"/>
      <c r="H3236" s="1"/>
      <c r="I3236" s="1"/>
      <c r="J3236" s="1"/>
      <c r="K3236" s="1"/>
      <c r="L3236" s="1"/>
      <c r="M3236" s="1"/>
      <c r="N3236" s="1"/>
      <c r="O3236" s="1"/>
      <c r="P3236" s="1"/>
      <c r="Q3236" s="1"/>
      <c r="R3236" s="1"/>
      <c r="S3236" s="1"/>
      <c r="T3236" s="1"/>
      <c r="U3236" s="1"/>
      <c r="V3236" s="1"/>
      <c r="W3236" s="1"/>
      <c r="X3236" s="1"/>
      <c r="Y3236" s="1"/>
      <c r="Z3236" s="1"/>
      <c r="AA3236" s="1"/>
      <c r="AB3236" s="1"/>
      <c r="AC3236" s="1"/>
      <c r="AD3236" s="1"/>
      <c r="AE3236" s="1"/>
      <c r="AF3236" s="1"/>
      <c r="AG3236" s="1"/>
      <c r="AH3236" s="1"/>
      <c r="AI3236" s="1"/>
      <c r="AJ3236" s="1"/>
      <c r="AK3236" s="1"/>
      <c r="AL3236" s="1"/>
      <c r="AM3236" s="1"/>
      <c r="AN3236" s="1"/>
      <c r="AO3236" s="1"/>
      <c r="AP3236" s="1"/>
    </row>
    <row r="3237" ht="15.75" customHeight="1">
      <c r="A3237" s="1"/>
      <c r="B3237" s="1"/>
      <c r="C3237" s="1"/>
      <c r="D3237" s="133"/>
      <c r="E3237" s="1"/>
      <c r="F3237" s="1"/>
      <c r="G3237" s="1"/>
      <c r="H3237" s="1"/>
      <c r="I3237" s="1"/>
      <c r="J3237" s="1"/>
      <c r="K3237" s="1"/>
      <c r="L3237" s="1"/>
      <c r="M3237" s="1"/>
      <c r="N3237" s="1"/>
      <c r="O3237" s="1"/>
      <c r="P3237" s="1"/>
      <c r="Q3237" s="1"/>
      <c r="R3237" s="1"/>
      <c r="S3237" s="1"/>
      <c r="T3237" s="1"/>
      <c r="U3237" s="1"/>
      <c r="V3237" s="1"/>
      <c r="W3237" s="1"/>
      <c r="X3237" s="1"/>
      <c r="Y3237" s="1"/>
      <c r="Z3237" s="1"/>
      <c r="AA3237" s="1"/>
      <c r="AB3237" s="1"/>
      <c r="AC3237" s="1"/>
      <c r="AD3237" s="1"/>
      <c r="AE3237" s="1"/>
      <c r="AF3237" s="1"/>
      <c r="AG3237" s="1"/>
      <c r="AH3237" s="1"/>
      <c r="AI3237" s="1"/>
      <c r="AJ3237" s="1"/>
      <c r="AK3237" s="1"/>
      <c r="AL3237" s="1"/>
      <c r="AM3237" s="1"/>
      <c r="AN3237" s="1"/>
      <c r="AO3237" s="1"/>
      <c r="AP3237" s="1"/>
    </row>
    <row r="3238" ht="15.75" customHeight="1">
      <c r="A3238" s="1"/>
      <c r="B3238" s="1"/>
      <c r="C3238" s="1"/>
      <c r="D3238" s="133"/>
      <c r="E3238" s="1"/>
      <c r="F3238" s="1"/>
      <c r="G3238" s="1"/>
      <c r="H3238" s="1"/>
      <c r="I3238" s="1"/>
      <c r="J3238" s="1"/>
      <c r="K3238" s="1"/>
      <c r="L3238" s="1"/>
      <c r="M3238" s="1"/>
      <c r="N3238" s="1"/>
      <c r="O3238" s="1"/>
      <c r="P3238" s="1"/>
      <c r="Q3238" s="1"/>
      <c r="R3238" s="1"/>
      <c r="S3238" s="1"/>
      <c r="T3238" s="1"/>
      <c r="U3238" s="1"/>
      <c r="V3238" s="1"/>
      <c r="W3238" s="1"/>
      <c r="X3238" s="1"/>
      <c r="Y3238" s="1"/>
      <c r="Z3238" s="1"/>
      <c r="AA3238" s="1"/>
      <c r="AB3238" s="1"/>
      <c r="AC3238" s="1"/>
      <c r="AD3238" s="1"/>
      <c r="AE3238" s="1"/>
      <c r="AF3238" s="1"/>
      <c r="AG3238" s="1"/>
      <c r="AH3238" s="1"/>
      <c r="AI3238" s="1"/>
      <c r="AJ3238" s="1"/>
      <c r="AK3238" s="1"/>
      <c r="AL3238" s="1"/>
      <c r="AM3238" s="1"/>
      <c r="AN3238" s="1"/>
      <c r="AO3238" s="1"/>
      <c r="AP3238" s="1"/>
    </row>
    <row r="3239" ht="15.75" customHeight="1">
      <c r="A3239" s="1"/>
      <c r="B3239" s="1"/>
      <c r="C3239" s="1"/>
      <c r="D3239" s="133"/>
      <c r="E3239" s="1"/>
      <c r="F3239" s="1"/>
      <c r="G3239" s="1"/>
      <c r="H3239" s="1"/>
      <c r="I3239" s="1"/>
      <c r="J3239" s="1"/>
      <c r="K3239" s="1"/>
      <c r="L3239" s="1"/>
      <c r="M3239" s="1"/>
      <c r="N3239" s="1"/>
      <c r="O3239" s="1"/>
      <c r="P3239" s="1"/>
      <c r="Q3239" s="1"/>
      <c r="R3239" s="1"/>
      <c r="S3239" s="1"/>
      <c r="T3239" s="1"/>
      <c r="U3239" s="1"/>
      <c r="V3239" s="1"/>
      <c r="W3239" s="1"/>
      <c r="X3239" s="1"/>
      <c r="Y3239" s="1"/>
      <c r="Z3239" s="1"/>
      <c r="AA3239" s="1"/>
      <c r="AB3239" s="1"/>
      <c r="AC3239" s="1"/>
      <c r="AD3239" s="1"/>
      <c r="AE3239" s="1"/>
      <c r="AF3239" s="1"/>
      <c r="AG3239" s="1"/>
      <c r="AH3239" s="1"/>
      <c r="AI3239" s="1"/>
      <c r="AJ3239" s="1"/>
      <c r="AK3239" s="1"/>
      <c r="AL3239" s="1"/>
      <c r="AM3239" s="1"/>
      <c r="AN3239" s="1"/>
      <c r="AO3239" s="1"/>
      <c r="AP3239" s="1"/>
    </row>
    <row r="3240" ht="15.75" customHeight="1">
      <c r="A3240" s="1"/>
      <c r="B3240" s="1"/>
      <c r="C3240" s="1"/>
      <c r="D3240" s="133"/>
      <c r="E3240" s="1"/>
      <c r="F3240" s="1"/>
      <c r="G3240" s="1"/>
      <c r="H3240" s="1"/>
      <c r="I3240" s="1"/>
      <c r="J3240" s="1"/>
      <c r="K3240" s="1"/>
      <c r="L3240" s="1"/>
      <c r="M3240" s="1"/>
      <c r="N3240" s="1"/>
      <c r="O3240" s="1"/>
      <c r="P3240" s="1"/>
      <c r="Q3240" s="1"/>
      <c r="R3240" s="1"/>
      <c r="S3240" s="1"/>
      <c r="T3240" s="1"/>
      <c r="U3240" s="1"/>
      <c r="V3240" s="1"/>
      <c r="W3240" s="1"/>
      <c r="X3240" s="1"/>
      <c r="Y3240" s="1"/>
      <c r="Z3240" s="1"/>
      <c r="AA3240" s="1"/>
      <c r="AB3240" s="1"/>
      <c r="AC3240" s="1"/>
      <c r="AD3240" s="1"/>
      <c r="AE3240" s="1"/>
      <c r="AF3240" s="1"/>
      <c r="AG3240" s="1"/>
      <c r="AH3240" s="1"/>
      <c r="AI3240" s="1"/>
      <c r="AJ3240" s="1"/>
      <c r="AK3240" s="1"/>
      <c r="AL3240" s="1"/>
      <c r="AM3240" s="1"/>
      <c r="AN3240" s="1"/>
      <c r="AO3240" s="1"/>
      <c r="AP3240" s="1"/>
    </row>
    <row r="3241" ht="15.75" customHeight="1">
      <c r="A3241" s="1"/>
      <c r="B3241" s="1"/>
      <c r="C3241" s="1"/>
      <c r="D3241" s="133"/>
      <c r="E3241" s="1"/>
      <c r="F3241" s="1"/>
      <c r="G3241" s="1"/>
      <c r="H3241" s="1"/>
      <c r="I3241" s="1"/>
      <c r="J3241" s="1"/>
      <c r="K3241" s="1"/>
      <c r="L3241" s="1"/>
      <c r="M3241" s="1"/>
      <c r="N3241" s="1"/>
      <c r="O3241" s="1"/>
      <c r="P3241" s="1"/>
      <c r="Q3241" s="1"/>
      <c r="R3241" s="1"/>
      <c r="S3241" s="1"/>
      <c r="T3241" s="1"/>
      <c r="U3241" s="1"/>
      <c r="V3241" s="1"/>
      <c r="W3241" s="1"/>
      <c r="X3241" s="1"/>
      <c r="Y3241" s="1"/>
      <c r="Z3241" s="1"/>
      <c r="AA3241" s="1"/>
      <c r="AB3241" s="1"/>
      <c r="AC3241" s="1"/>
      <c r="AD3241" s="1"/>
      <c r="AE3241" s="1"/>
      <c r="AF3241" s="1"/>
      <c r="AG3241" s="1"/>
      <c r="AH3241" s="1"/>
      <c r="AI3241" s="1"/>
      <c r="AJ3241" s="1"/>
      <c r="AK3241" s="1"/>
      <c r="AL3241" s="1"/>
      <c r="AM3241" s="1"/>
      <c r="AN3241" s="1"/>
      <c r="AO3241" s="1"/>
      <c r="AP3241" s="1"/>
    </row>
    <row r="3242" ht="15.75" customHeight="1">
      <c r="A3242" s="1"/>
      <c r="B3242" s="1"/>
      <c r="C3242" s="1"/>
      <c r="D3242" s="133"/>
      <c r="E3242" s="1"/>
      <c r="F3242" s="1"/>
      <c r="G3242" s="1"/>
      <c r="H3242" s="1"/>
      <c r="I3242" s="1"/>
      <c r="J3242" s="1"/>
      <c r="K3242" s="1"/>
      <c r="L3242" s="1"/>
      <c r="M3242" s="1"/>
      <c r="N3242" s="1"/>
      <c r="O3242" s="1"/>
      <c r="P3242" s="1"/>
      <c r="Q3242" s="1"/>
      <c r="R3242" s="1"/>
      <c r="S3242" s="1"/>
      <c r="T3242" s="1"/>
      <c r="U3242" s="1"/>
      <c r="V3242" s="1"/>
      <c r="W3242" s="1"/>
      <c r="X3242" s="1"/>
      <c r="Y3242" s="1"/>
      <c r="Z3242" s="1"/>
      <c r="AA3242" s="1"/>
      <c r="AB3242" s="1"/>
      <c r="AC3242" s="1"/>
      <c r="AD3242" s="1"/>
      <c r="AE3242" s="1"/>
      <c r="AF3242" s="1"/>
      <c r="AG3242" s="1"/>
      <c r="AH3242" s="1"/>
      <c r="AI3242" s="1"/>
      <c r="AJ3242" s="1"/>
      <c r="AK3242" s="1"/>
      <c r="AL3242" s="1"/>
      <c r="AM3242" s="1"/>
      <c r="AN3242" s="1"/>
      <c r="AO3242" s="1"/>
      <c r="AP3242" s="1"/>
    </row>
    <row r="3243" ht="15.75" customHeight="1">
      <c r="A3243" s="1"/>
      <c r="B3243" s="1"/>
      <c r="C3243" s="1"/>
      <c r="D3243" s="133"/>
      <c r="E3243" s="1"/>
      <c r="F3243" s="1"/>
      <c r="G3243" s="1"/>
      <c r="H3243" s="1"/>
      <c r="I3243" s="1"/>
      <c r="J3243" s="1"/>
      <c r="K3243" s="1"/>
      <c r="L3243" s="1"/>
      <c r="M3243" s="1"/>
      <c r="N3243" s="1"/>
      <c r="O3243" s="1"/>
      <c r="P3243" s="1"/>
      <c r="Q3243" s="1"/>
      <c r="R3243" s="1"/>
      <c r="S3243" s="1"/>
      <c r="T3243" s="1"/>
      <c r="U3243" s="1"/>
      <c r="V3243" s="1"/>
      <c r="W3243" s="1"/>
      <c r="X3243" s="1"/>
      <c r="Y3243" s="1"/>
      <c r="Z3243" s="1"/>
      <c r="AA3243" s="1"/>
      <c r="AB3243" s="1"/>
      <c r="AC3243" s="1"/>
      <c r="AD3243" s="1"/>
      <c r="AE3243" s="1"/>
      <c r="AF3243" s="1"/>
      <c r="AG3243" s="1"/>
      <c r="AH3243" s="1"/>
      <c r="AI3243" s="1"/>
      <c r="AJ3243" s="1"/>
      <c r="AK3243" s="1"/>
      <c r="AL3243" s="1"/>
      <c r="AM3243" s="1"/>
      <c r="AN3243" s="1"/>
      <c r="AO3243" s="1"/>
      <c r="AP3243" s="1"/>
    </row>
    <row r="3244" ht="15.75" customHeight="1">
      <c r="A3244" s="1"/>
      <c r="B3244" s="1"/>
      <c r="C3244" s="1"/>
      <c r="D3244" s="133"/>
      <c r="E3244" s="1"/>
      <c r="F3244" s="1"/>
      <c r="G3244" s="1"/>
      <c r="H3244" s="1"/>
      <c r="I3244" s="1"/>
      <c r="J3244" s="1"/>
      <c r="K3244" s="1"/>
      <c r="L3244" s="1"/>
      <c r="M3244" s="1"/>
      <c r="N3244" s="1"/>
      <c r="O3244" s="1"/>
      <c r="P3244" s="1"/>
      <c r="Q3244" s="1"/>
      <c r="R3244" s="1"/>
      <c r="S3244" s="1"/>
      <c r="T3244" s="1"/>
      <c r="U3244" s="1"/>
      <c r="V3244" s="1"/>
      <c r="W3244" s="1"/>
      <c r="X3244" s="1"/>
      <c r="Y3244" s="1"/>
      <c r="Z3244" s="1"/>
      <c r="AA3244" s="1"/>
      <c r="AB3244" s="1"/>
      <c r="AC3244" s="1"/>
      <c r="AD3244" s="1"/>
      <c r="AE3244" s="1"/>
      <c r="AF3244" s="1"/>
      <c r="AG3244" s="1"/>
      <c r="AH3244" s="1"/>
      <c r="AI3244" s="1"/>
      <c r="AJ3244" s="1"/>
      <c r="AK3244" s="1"/>
      <c r="AL3244" s="1"/>
      <c r="AM3244" s="1"/>
      <c r="AN3244" s="1"/>
      <c r="AO3244" s="1"/>
      <c r="AP3244" s="1"/>
    </row>
    <row r="3245" ht="15.75" customHeight="1">
      <c r="A3245" s="1"/>
      <c r="B3245" s="1"/>
      <c r="C3245" s="1"/>
      <c r="D3245" s="133"/>
      <c r="E3245" s="1"/>
      <c r="F3245" s="1"/>
      <c r="G3245" s="1"/>
      <c r="H3245" s="1"/>
      <c r="I3245" s="1"/>
      <c r="J3245" s="1"/>
      <c r="K3245" s="1"/>
      <c r="L3245" s="1"/>
      <c r="M3245" s="1"/>
      <c r="N3245" s="1"/>
      <c r="O3245" s="1"/>
      <c r="P3245" s="1"/>
      <c r="Q3245" s="1"/>
      <c r="R3245" s="1"/>
      <c r="S3245" s="1"/>
      <c r="T3245" s="1"/>
      <c r="U3245" s="1"/>
      <c r="V3245" s="1"/>
      <c r="W3245" s="1"/>
      <c r="X3245" s="1"/>
      <c r="Y3245" s="1"/>
      <c r="Z3245" s="1"/>
      <c r="AA3245" s="1"/>
      <c r="AB3245" s="1"/>
      <c r="AC3245" s="1"/>
      <c r="AD3245" s="1"/>
      <c r="AE3245" s="1"/>
      <c r="AF3245" s="1"/>
      <c r="AG3245" s="1"/>
      <c r="AH3245" s="1"/>
      <c r="AI3245" s="1"/>
      <c r="AJ3245" s="1"/>
      <c r="AK3245" s="1"/>
      <c r="AL3245" s="1"/>
      <c r="AM3245" s="1"/>
      <c r="AN3245" s="1"/>
      <c r="AO3245" s="1"/>
      <c r="AP3245" s="1"/>
    </row>
    <row r="3246" ht="15.75" customHeight="1">
      <c r="A3246" s="1"/>
      <c r="B3246" s="1"/>
      <c r="C3246" s="1"/>
      <c r="D3246" s="133"/>
      <c r="E3246" s="1"/>
      <c r="F3246" s="1"/>
      <c r="G3246" s="1"/>
      <c r="H3246" s="1"/>
      <c r="I3246" s="1"/>
      <c r="J3246" s="1"/>
      <c r="K3246" s="1"/>
      <c r="L3246" s="1"/>
      <c r="M3246" s="1"/>
      <c r="N3246" s="1"/>
      <c r="O3246" s="1"/>
      <c r="P3246" s="1"/>
      <c r="Q3246" s="1"/>
      <c r="R3246" s="1"/>
      <c r="S3246" s="1"/>
      <c r="T3246" s="1"/>
      <c r="U3246" s="1"/>
      <c r="V3246" s="1"/>
      <c r="W3246" s="1"/>
      <c r="X3246" s="1"/>
      <c r="Y3246" s="1"/>
      <c r="Z3246" s="1"/>
      <c r="AA3246" s="1"/>
      <c r="AB3246" s="1"/>
      <c r="AC3246" s="1"/>
      <c r="AD3246" s="1"/>
      <c r="AE3246" s="1"/>
      <c r="AF3246" s="1"/>
      <c r="AG3246" s="1"/>
      <c r="AH3246" s="1"/>
      <c r="AI3246" s="1"/>
      <c r="AJ3246" s="1"/>
      <c r="AK3246" s="1"/>
      <c r="AL3246" s="1"/>
      <c r="AM3246" s="1"/>
      <c r="AN3246" s="1"/>
      <c r="AO3246" s="1"/>
      <c r="AP3246" s="1"/>
    </row>
    <row r="3247" ht="15.75" customHeight="1">
      <c r="A3247" s="1"/>
      <c r="B3247" s="1"/>
      <c r="C3247" s="1"/>
      <c r="D3247" s="133"/>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1"/>
      <c r="AD3247" s="1"/>
      <c r="AE3247" s="1"/>
      <c r="AF3247" s="1"/>
      <c r="AG3247" s="1"/>
      <c r="AH3247" s="1"/>
      <c r="AI3247" s="1"/>
      <c r="AJ3247" s="1"/>
      <c r="AK3247" s="1"/>
      <c r="AL3247" s="1"/>
      <c r="AM3247" s="1"/>
      <c r="AN3247" s="1"/>
      <c r="AO3247" s="1"/>
      <c r="AP3247" s="1"/>
    </row>
    <row r="3248" ht="15.75" customHeight="1">
      <c r="A3248" s="1"/>
      <c r="B3248" s="1"/>
      <c r="C3248" s="1"/>
      <c r="D3248" s="133"/>
      <c r="E3248" s="1"/>
      <c r="F3248" s="1"/>
      <c r="G3248" s="1"/>
      <c r="H3248" s="1"/>
      <c r="I3248" s="1"/>
      <c r="J3248" s="1"/>
      <c r="K3248" s="1"/>
      <c r="L3248" s="1"/>
      <c r="M3248" s="1"/>
      <c r="N3248" s="1"/>
      <c r="O3248" s="1"/>
      <c r="P3248" s="1"/>
      <c r="Q3248" s="1"/>
      <c r="R3248" s="1"/>
      <c r="S3248" s="1"/>
      <c r="T3248" s="1"/>
      <c r="U3248" s="1"/>
      <c r="V3248" s="1"/>
      <c r="W3248" s="1"/>
      <c r="X3248" s="1"/>
      <c r="Y3248" s="1"/>
      <c r="Z3248" s="1"/>
      <c r="AA3248" s="1"/>
      <c r="AB3248" s="1"/>
      <c r="AC3248" s="1"/>
      <c r="AD3248" s="1"/>
      <c r="AE3248" s="1"/>
      <c r="AF3248" s="1"/>
      <c r="AG3248" s="1"/>
      <c r="AH3248" s="1"/>
      <c r="AI3248" s="1"/>
      <c r="AJ3248" s="1"/>
      <c r="AK3248" s="1"/>
      <c r="AL3248" s="1"/>
      <c r="AM3248" s="1"/>
      <c r="AN3248" s="1"/>
      <c r="AO3248" s="1"/>
      <c r="AP3248" s="1"/>
    </row>
    <row r="3249" ht="15.75" customHeight="1">
      <c r="A3249" s="1"/>
      <c r="B3249" s="1"/>
      <c r="C3249" s="1"/>
      <c r="D3249" s="133"/>
      <c r="E3249" s="1"/>
      <c r="F3249" s="1"/>
      <c r="G3249" s="1"/>
      <c r="H3249" s="1"/>
      <c r="I3249" s="1"/>
      <c r="J3249" s="1"/>
      <c r="K3249" s="1"/>
      <c r="L3249" s="1"/>
      <c r="M3249" s="1"/>
      <c r="N3249" s="1"/>
      <c r="O3249" s="1"/>
      <c r="P3249" s="1"/>
      <c r="Q3249" s="1"/>
      <c r="R3249" s="1"/>
      <c r="S3249" s="1"/>
      <c r="T3249" s="1"/>
      <c r="U3249" s="1"/>
      <c r="V3249" s="1"/>
      <c r="W3249" s="1"/>
      <c r="X3249" s="1"/>
      <c r="Y3249" s="1"/>
      <c r="Z3249" s="1"/>
      <c r="AA3249" s="1"/>
      <c r="AB3249" s="1"/>
      <c r="AC3249" s="1"/>
      <c r="AD3249" s="1"/>
      <c r="AE3249" s="1"/>
      <c r="AF3249" s="1"/>
      <c r="AG3249" s="1"/>
      <c r="AH3249" s="1"/>
      <c r="AI3249" s="1"/>
      <c r="AJ3249" s="1"/>
      <c r="AK3249" s="1"/>
      <c r="AL3249" s="1"/>
      <c r="AM3249" s="1"/>
      <c r="AN3249" s="1"/>
      <c r="AO3249" s="1"/>
      <c r="AP3249" s="1"/>
    </row>
    <row r="3250" ht="15.75" customHeight="1">
      <c r="A3250" s="1"/>
      <c r="B3250" s="1"/>
      <c r="C3250" s="1"/>
      <c r="D3250" s="133"/>
      <c r="E3250" s="1"/>
      <c r="F3250" s="1"/>
      <c r="G3250" s="1"/>
      <c r="H3250" s="1"/>
      <c r="I3250" s="1"/>
      <c r="J3250" s="1"/>
      <c r="K3250" s="1"/>
      <c r="L3250" s="1"/>
      <c r="M3250" s="1"/>
      <c r="N3250" s="1"/>
      <c r="O3250" s="1"/>
      <c r="P3250" s="1"/>
      <c r="Q3250" s="1"/>
      <c r="R3250" s="1"/>
      <c r="S3250" s="1"/>
      <c r="T3250" s="1"/>
      <c r="U3250" s="1"/>
      <c r="V3250" s="1"/>
      <c r="W3250" s="1"/>
      <c r="X3250" s="1"/>
      <c r="Y3250" s="1"/>
      <c r="Z3250" s="1"/>
      <c r="AA3250" s="1"/>
      <c r="AB3250" s="1"/>
      <c r="AC3250" s="1"/>
      <c r="AD3250" s="1"/>
      <c r="AE3250" s="1"/>
      <c r="AF3250" s="1"/>
      <c r="AG3250" s="1"/>
      <c r="AH3250" s="1"/>
      <c r="AI3250" s="1"/>
      <c r="AJ3250" s="1"/>
      <c r="AK3250" s="1"/>
      <c r="AL3250" s="1"/>
      <c r="AM3250" s="1"/>
      <c r="AN3250" s="1"/>
      <c r="AO3250" s="1"/>
      <c r="AP3250" s="1"/>
    </row>
    <row r="3251" ht="15.75" customHeight="1">
      <c r="A3251" s="1"/>
      <c r="B3251" s="1"/>
      <c r="C3251" s="1"/>
      <c r="D3251" s="133"/>
      <c r="E3251" s="1"/>
      <c r="F3251" s="1"/>
      <c r="G3251" s="1"/>
      <c r="H3251" s="1"/>
      <c r="I3251" s="1"/>
      <c r="J3251" s="1"/>
      <c r="K3251" s="1"/>
      <c r="L3251" s="1"/>
      <c r="M3251" s="1"/>
      <c r="N3251" s="1"/>
      <c r="O3251" s="1"/>
      <c r="P3251" s="1"/>
      <c r="Q3251" s="1"/>
      <c r="R3251" s="1"/>
      <c r="S3251" s="1"/>
      <c r="T3251" s="1"/>
      <c r="U3251" s="1"/>
      <c r="V3251" s="1"/>
      <c r="W3251" s="1"/>
      <c r="X3251" s="1"/>
      <c r="Y3251" s="1"/>
      <c r="Z3251" s="1"/>
      <c r="AA3251" s="1"/>
      <c r="AB3251" s="1"/>
      <c r="AC3251" s="1"/>
      <c r="AD3251" s="1"/>
      <c r="AE3251" s="1"/>
      <c r="AF3251" s="1"/>
      <c r="AG3251" s="1"/>
      <c r="AH3251" s="1"/>
      <c r="AI3251" s="1"/>
      <c r="AJ3251" s="1"/>
      <c r="AK3251" s="1"/>
      <c r="AL3251" s="1"/>
      <c r="AM3251" s="1"/>
      <c r="AN3251" s="1"/>
      <c r="AO3251" s="1"/>
      <c r="AP3251" s="1"/>
    </row>
    <row r="3252" ht="15.75" customHeight="1">
      <c r="A3252" s="1"/>
      <c r="B3252" s="1"/>
      <c r="C3252" s="1"/>
      <c r="D3252" s="133"/>
      <c r="E3252" s="1"/>
      <c r="F3252" s="1"/>
      <c r="G3252" s="1"/>
      <c r="H3252" s="1"/>
      <c r="I3252" s="1"/>
      <c r="J3252" s="1"/>
      <c r="K3252" s="1"/>
      <c r="L3252" s="1"/>
      <c r="M3252" s="1"/>
      <c r="N3252" s="1"/>
      <c r="O3252" s="1"/>
      <c r="P3252" s="1"/>
      <c r="Q3252" s="1"/>
      <c r="R3252" s="1"/>
      <c r="S3252" s="1"/>
      <c r="T3252" s="1"/>
      <c r="U3252" s="1"/>
      <c r="V3252" s="1"/>
      <c r="W3252" s="1"/>
      <c r="X3252" s="1"/>
      <c r="Y3252" s="1"/>
      <c r="Z3252" s="1"/>
      <c r="AA3252" s="1"/>
      <c r="AB3252" s="1"/>
      <c r="AC3252" s="1"/>
      <c r="AD3252" s="1"/>
      <c r="AE3252" s="1"/>
      <c r="AF3252" s="1"/>
      <c r="AG3252" s="1"/>
      <c r="AH3252" s="1"/>
      <c r="AI3252" s="1"/>
      <c r="AJ3252" s="1"/>
      <c r="AK3252" s="1"/>
      <c r="AL3252" s="1"/>
      <c r="AM3252" s="1"/>
      <c r="AN3252" s="1"/>
      <c r="AO3252" s="1"/>
      <c r="AP3252" s="1"/>
    </row>
    <row r="3253" ht="15.75" customHeight="1">
      <c r="A3253" s="1"/>
      <c r="B3253" s="1"/>
      <c r="C3253" s="1"/>
      <c r="D3253" s="133"/>
      <c r="E3253" s="1"/>
      <c r="F3253" s="1"/>
      <c r="G3253" s="1"/>
      <c r="H3253" s="1"/>
      <c r="I3253" s="1"/>
      <c r="J3253" s="1"/>
      <c r="K3253" s="1"/>
      <c r="L3253" s="1"/>
      <c r="M3253" s="1"/>
      <c r="N3253" s="1"/>
      <c r="O3253" s="1"/>
      <c r="P3253" s="1"/>
      <c r="Q3253" s="1"/>
      <c r="R3253" s="1"/>
      <c r="S3253" s="1"/>
      <c r="T3253" s="1"/>
      <c r="U3253" s="1"/>
      <c r="V3253" s="1"/>
      <c r="W3253" s="1"/>
      <c r="X3253" s="1"/>
      <c r="Y3253" s="1"/>
      <c r="Z3253" s="1"/>
      <c r="AA3253" s="1"/>
      <c r="AB3253" s="1"/>
      <c r="AC3253" s="1"/>
      <c r="AD3253" s="1"/>
      <c r="AE3253" s="1"/>
      <c r="AF3253" s="1"/>
      <c r="AG3253" s="1"/>
      <c r="AH3253" s="1"/>
      <c r="AI3253" s="1"/>
      <c r="AJ3253" s="1"/>
      <c r="AK3253" s="1"/>
      <c r="AL3253" s="1"/>
      <c r="AM3253" s="1"/>
      <c r="AN3253" s="1"/>
      <c r="AO3253" s="1"/>
      <c r="AP3253" s="1"/>
    </row>
    <row r="3254" ht="15.75" customHeight="1">
      <c r="A3254" s="1"/>
      <c r="B3254" s="1"/>
      <c r="C3254" s="1"/>
      <c r="D3254" s="133"/>
      <c r="E3254" s="1"/>
      <c r="F3254" s="1"/>
      <c r="G3254" s="1"/>
      <c r="H3254" s="1"/>
      <c r="I3254" s="1"/>
      <c r="J3254" s="1"/>
      <c r="K3254" s="1"/>
      <c r="L3254" s="1"/>
      <c r="M3254" s="1"/>
      <c r="N3254" s="1"/>
      <c r="O3254" s="1"/>
      <c r="P3254" s="1"/>
      <c r="Q3254" s="1"/>
      <c r="R3254" s="1"/>
      <c r="S3254" s="1"/>
      <c r="T3254" s="1"/>
      <c r="U3254" s="1"/>
      <c r="V3254" s="1"/>
      <c r="W3254" s="1"/>
      <c r="X3254" s="1"/>
      <c r="Y3254" s="1"/>
      <c r="Z3254" s="1"/>
      <c r="AA3254" s="1"/>
      <c r="AB3254" s="1"/>
      <c r="AC3254" s="1"/>
      <c r="AD3254" s="1"/>
      <c r="AE3254" s="1"/>
      <c r="AF3254" s="1"/>
      <c r="AG3254" s="1"/>
      <c r="AH3254" s="1"/>
      <c r="AI3254" s="1"/>
      <c r="AJ3254" s="1"/>
      <c r="AK3254" s="1"/>
      <c r="AL3254" s="1"/>
      <c r="AM3254" s="1"/>
      <c r="AN3254" s="1"/>
      <c r="AO3254" s="1"/>
      <c r="AP3254" s="1"/>
    </row>
    <row r="3255" ht="15.75" customHeight="1">
      <c r="A3255" s="1"/>
      <c r="B3255" s="1"/>
      <c r="C3255" s="1"/>
      <c r="D3255" s="133"/>
      <c r="E3255" s="1"/>
      <c r="F3255" s="1"/>
      <c r="G3255" s="1"/>
      <c r="H3255" s="1"/>
      <c r="I3255" s="1"/>
      <c r="J3255" s="1"/>
      <c r="K3255" s="1"/>
      <c r="L3255" s="1"/>
      <c r="M3255" s="1"/>
      <c r="N3255" s="1"/>
      <c r="O3255" s="1"/>
      <c r="P3255" s="1"/>
      <c r="Q3255" s="1"/>
      <c r="R3255" s="1"/>
      <c r="S3255" s="1"/>
      <c r="T3255" s="1"/>
      <c r="U3255" s="1"/>
      <c r="V3255" s="1"/>
      <c r="W3255" s="1"/>
      <c r="X3255" s="1"/>
      <c r="Y3255" s="1"/>
      <c r="Z3255" s="1"/>
      <c r="AA3255" s="1"/>
      <c r="AB3255" s="1"/>
      <c r="AC3255" s="1"/>
      <c r="AD3255" s="1"/>
      <c r="AE3255" s="1"/>
      <c r="AF3255" s="1"/>
      <c r="AG3255" s="1"/>
      <c r="AH3255" s="1"/>
      <c r="AI3255" s="1"/>
      <c r="AJ3255" s="1"/>
      <c r="AK3255" s="1"/>
      <c r="AL3255" s="1"/>
      <c r="AM3255" s="1"/>
      <c r="AN3255" s="1"/>
      <c r="AO3255" s="1"/>
      <c r="AP3255" s="1"/>
    </row>
    <row r="3256" ht="15.75" customHeight="1">
      <c r="A3256" s="1"/>
      <c r="B3256" s="1"/>
      <c r="C3256" s="1"/>
      <c r="D3256" s="133"/>
      <c r="E3256" s="1"/>
      <c r="F3256" s="1"/>
      <c r="G3256" s="1"/>
      <c r="H3256" s="1"/>
      <c r="I3256" s="1"/>
      <c r="J3256" s="1"/>
      <c r="K3256" s="1"/>
      <c r="L3256" s="1"/>
      <c r="M3256" s="1"/>
      <c r="N3256" s="1"/>
      <c r="O3256" s="1"/>
      <c r="P3256" s="1"/>
      <c r="Q3256" s="1"/>
      <c r="R3256" s="1"/>
      <c r="S3256" s="1"/>
      <c r="T3256" s="1"/>
      <c r="U3256" s="1"/>
      <c r="V3256" s="1"/>
      <c r="W3256" s="1"/>
      <c r="X3256" s="1"/>
      <c r="Y3256" s="1"/>
      <c r="Z3256" s="1"/>
      <c r="AA3256" s="1"/>
      <c r="AB3256" s="1"/>
      <c r="AC3256" s="1"/>
      <c r="AD3256" s="1"/>
      <c r="AE3256" s="1"/>
      <c r="AF3256" s="1"/>
      <c r="AG3256" s="1"/>
      <c r="AH3256" s="1"/>
      <c r="AI3256" s="1"/>
      <c r="AJ3256" s="1"/>
      <c r="AK3256" s="1"/>
      <c r="AL3256" s="1"/>
      <c r="AM3256" s="1"/>
      <c r="AN3256" s="1"/>
      <c r="AO3256" s="1"/>
      <c r="AP3256" s="1"/>
    </row>
    <row r="3257" ht="15.75" customHeight="1">
      <c r="A3257" s="1"/>
      <c r="B3257" s="1"/>
      <c r="C3257" s="1"/>
      <c r="D3257" s="133"/>
      <c r="E3257" s="1"/>
      <c r="F3257" s="1"/>
      <c r="G3257" s="1"/>
      <c r="H3257" s="1"/>
      <c r="I3257" s="1"/>
      <c r="J3257" s="1"/>
      <c r="K3257" s="1"/>
      <c r="L3257" s="1"/>
      <c r="M3257" s="1"/>
      <c r="N3257" s="1"/>
      <c r="O3257" s="1"/>
      <c r="P3257" s="1"/>
      <c r="Q3257" s="1"/>
      <c r="R3257" s="1"/>
      <c r="S3257" s="1"/>
      <c r="T3257" s="1"/>
      <c r="U3257" s="1"/>
      <c r="V3257" s="1"/>
      <c r="W3257" s="1"/>
      <c r="X3257" s="1"/>
      <c r="Y3257" s="1"/>
      <c r="Z3257" s="1"/>
      <c r="AA3257" s="1"/>
      <c r="AB3257" s="1"/>
      <c r="AC3257" s="1"/>
      <c r="AD3257" s="1"/>
      <c r="AE3257" s="1"/>
      <c r="AF3257" s="1"/>
      <c r="AG3257" s="1"/>
      <c r="AH3257" s="1"/>
      <c r="AI3257" s="1"/>
      <c r="AJ3257" s="1"/>
      <c r="AK3257" s="1"/>
      <c r="AL3257" s="1"/>
      <c r="AM3257" s="1"/>
      <c r="AN3257" s="1"/>
      <c r="AO3257" s="1"/>
      <c r="AP3257" s="1"/>
    </row>
    <row r="3258" ht="15.75" customHeight="1">
      <c r="A3258" s="1"/>
      <c r="B3258" s="1"/>
      <c r="C3258" s="1"/>
      <c r="D3258" s="133"/>
      <c r="E3258" s="1"/>
      <c r="F3258" s="1"/>
      <c r="G3258" s="1"/>
      <c r="H3258" s="1"/>
      <c r="I3258" s="1"/>
      <c r="J3258" s="1"/>
      <c r="K3258" s="1"/>
      <c r="L3258" s="1"/>
      <c r="M3258" s="1"/>
      <c r="N3258" s="1"/>
      <c r="O3258" s="1"/>
      <c r="P3258" s="1"/>
      <c r="Q3258" s="1"/>
      <c r="R3258" s="1"/>
      <c r="S3258" s="1"/>
      <c r="T3258" s="1"/>
      <c r="U3258" s="1"/>
      <c r="V3258" s="1"/>
      <c r="W3258" s="1"/>
      <c r="X3258" s="1"/>
      <c r="Y3258" s="1"/>
      <c r="Z3258" s="1"/>
      <c r="AA3258" s="1"/>
      <c r="AB3258" s="1"/>
      <c r="AC3258" s="1"/>
      <c r="AD3258" s="1"/>
      <c r="AE3258" s="1"/>
      <c r="AF3258" s="1"/>
      <c r="AG3258" s="1"/>
      <c r="AH3258" s="1"/>
      <c r="AI3258" s="1"/>
      <c r="AJ3258" s="1"/>
      <c r="AK3258" s="1"/>
      <c r="AL3258" s="1"/>
      <c r="AM3258" s="1"/>
      <c r="AN3258" s="1"/>
      <c r="AO3258" s="1"/>
      <c r="AP3258" s="1"/>
    </row>
    <row r="3259" ht="15.75" customHeight="1">
      <c r="A3259" s="1"/>
      <c r="B3259" s="1"/>
      <c r="C3259" s="1"/>
      <c r="D3259" s="133"/>
      <c r="E3259" s="1"/>
      <c r="F3259" s="1"/>
      <c r="G3259" s="1"/>
      <c r="H3259" s="1"/>
      <c r="I3259" s="1"/>
      <c r="J3259" s="1"/>
      <c r="K3259" s="1"/>
      <c r="L3259" s="1"/>
      <c r="M3259" s="1"/>
      <c r="N3259" s="1"/>
      <c r="O3259" s="1"/>
      <c r="P3259" s="1"/>
      <c r="Q3259" s="1"/>
      <c r="R3259" s="1"/>
      <c r="S3259" s="1"/>
      <c r="T3259" s="1"/>
      <c r="U3259" s="1"/>
      <c r="V3259" s="1"/>
      <c r="W3259" s="1"/>
      <c r="X3259" s="1"/>
      <c r="Y3259" s="1"/>
      <c r="Z3259" s="1"/>
      <c r="AA3259" s="1"/>
      <c r="AB3259" s="1"/>
      <c r="AC3259" s="1"/>
      <c r="AD3259" s="1"/>
      <c r="AE3259" s="1"/>
      <c r="AF3259" s="1"/>
      <c r="AG3259" s="1"/>
      <c r="AH3259" s="1"/>
      <c r="AI3259" s="1"/>
      <c r="AJ3259" s="1"/>
      <c r="AK3259" s="1"/>
      <c r="AL3259" s="1"/>
      <c r="AM3259" s="1"/>
      <c r="AN3259" s="1"/>
      <c r="AO3259" s="1"/>
      <c r="AP3259" s="1"/>
    </row>
    <row r="3260" ht="15.75" customHeight="1">
      <c r="A3260" s="1"/>
      <c r="B3260" s="1"/>
      <c r="C3260" s="1"/>
      <c r="D3260" s="133"/>
      <c r="E3260" s="1"/>
      <c r="F3260" s="1"/>
      <c r="G3260" s="1"/>
      <c r="H3260" s="1"/>
      <c r="I3260" s="1"/>
      <c r="J3260" s="1"/>
      <c r="K3260" s="1"/>
      <c r="L3260" s="1"/>
      <c r="M3260" s="1"/>
      <c r="N3260" s="1"/>
      <c r="O3260" s="1"/>
      <c r="P3260" s="1"/>
      <c r="Q3260" s="1"/>
      <c r="R3260" s="1"/>
      <c r="S3260" s="1"/>
      <c r="T3260" s="1"/>
      <c r="U3260" s="1"/>
      <c r="V3260" s="1"/>
      <c r="W3260" s="1"/>
      <c r="X3260" s="1"/>
      <c r="Y3260" s="1"/>
      <c r="Z3260" s="1"/>
      <c r="AA3260" s="1"/>
      <c r="AB3260" s="1"/>
      <c r="AC3260" s="1"/>
      <c r="AD3260" s="1"/>
      <c r="AE3260" s="1"/>
      <c r="AF3260" s="1"/>
      <c r="AG3260" s="1"/>
      <c r="AH3260" s="1"/>
      <c r="AI3260" s="1"/>
      <c r="AJ3260" s="1"/>
      <c r="AK3260" s="1"/>
      <c r="AL3260" s="1"/>
      <c r="AM3260" s="1"/>
      <c r="AN3260" s="1"/>
      <c r="AO3260" s="1"/>
      <c r="AP3260" s="1"/>
    </row>
    <row r="3261" ht="15.75" customHeight="1">
      <c r="A3261" s="1"/>
      <c r="B3261" s="1"/>
      <c r="C3261" s="1"/>
      <c r="D3261" s="133"/>
      <c r="E3261" s="1"/>
      <c r="F3261" s="1"/>
      <c r="G3261" s="1"/>
      <c r="H3261" s="1"/>
      <c r="I3261" s="1"/>
      <c r="J3261" s="1"/>
      <c r="K3261" s="1"/>
      <c r="L3261" s="1"/>
      <c r="M3261" s="1"/>
      <c r="N3261" s="1"/>
      <c r="O3261" s="1"/>
      <c r="P3261" s="1"/>
      <c r="Q3261" s="1"/>
      <c r="R3261" s="1"/>
      <c r="S3261" s="1"/>
      <c r="T3261" s="1"/>
      <c r="U3261" s="1"/>
      <c r="V3261" s="1"/>
      <c r="W3261" s="1"/>
      <c r="X3261" s="1"/>
      <c r="Y3261" s="1"/>
      <c r="Z3261" s="1"/>
      <c r="AA3261" s="1"/>
      <c r="AB3261" s="1"/>
      <c r="AC3261" s="1"/>
      <c r="AD3261" s="1"/>
      <c r="AE3261" s="1"/>
      <c r="AF3261" s="1"/>
      <c r="AG3261" s="1"/>
      <c r="AH3261" s="1"/>
      <c r="AI3261" s="1"/>
      <c r="AJ3261" s="1"/>
      <c r="AK3261" s="1"/>
      <c r="AL3261" s="1"/>
      <c r="AM3261" s="1"/>
      <c r="AN3261" s="1"/>
      <c r="AO3261" s="1"/>
      <c r="AP3261" s="1"/>
    </row>
    <row r="3262" ht="15.75" customHeight="1">
      <c r="A3262" s="1"/>
      <c r="B3262" s="1"/>
      <c r="C3262" s="1"/>
      <c r="D3262" s="133"/>
      <c r="E3262" s="1"/>
      <c r="F3262" s="1"/>
      <c r="G3262" s="1"/>
      <c r="H3262" s="1"/>
      <c r="I3262" s="1"/>
      <c r="J3262" s="1"/>
      <c r="K3262" s="1"/>
      <c r="L3262" s="1"/>
      <c r="M3262" s="1"/>
      <c r="N3262" s="1"/>
      <c r="O3262" s="1"/>
      <c r="P3262" s="1"/>
      <c r="Q3262" s="1"/>
      <c r="R3262" s="1"/>
      <c r="S3262" s="1"/>
      <c r="T3262" s="1"/>
      <c r="U3262" s="1"/>
      <c r="V3262" s="1"/>
      <c r="W3262" s="1"/>
      <c r="X3262" s="1"/>
      <c r="Y3262" s="1"/>
      <c r="Z3262" s="1"/>
      <c r="AA3262" s="1"/>
      <c r="AB3262" s="1"/>
      <c r="AC3262" s="1"/>
      <c r="AD3262" s="1"/>
      <c r="AE3262" s="1"/>
      <c r="AF3262" s="1"/>
      <c r="AG3262" s="1"/>
      <c r="AH3262" s="1"/>
      <c r="AI3262" s="1"/>
      <c r="AJ3262" s="1"/>
      <c r="AK3262" s="1"/>
      <c r="AL3262" s="1"/>
      <c r="AM3262" s="1"/>
      <c r="AN3262" s="1"/>
      <c r="AO3262" s="1"/>
      <c r="AP3262" s="1"/>
    </row>
    <row r="3263" ht="15.75" customHeight="1">
      <c r="A3263" s="1"/>
      <c r="B3263" s="1"/>
      <c r="C3263" s="1"/>
      <c r="D3263" s="133"/>
      <c r="E3263" s="1"/>
      <c r="F3263" s="1"/>
      <c r="G3263" s="1"/>
      <c r="H3263" s="1"/>
      <c r="I3263" s="1"/>
      <c r="J3263" s="1"/>
      <c r="K3263" s="1"/>
      <c r="L3263" s="1"/>
      <c r="M3263" s="1"/>
      <c r="N3263" s="1"/>
      <c r="O3263" s="1"/>
      <c r="P3263" s="1"/>
      <c r="Q3263" s="1"/>
      <c r="R3263" s="1"/>
      <c r="S3263" s="1"/>
      <c r="T3263" s="1"/>
      <c r="U3263" s="1"/>
      <c r="V3263" s="1"/>
      <c r="W3263" s="1"/>
      <c r="X3263" s="1"/>
      <c r="Y3263" s="1"/>
      <c r="Z3263" s="1"/>
      <c r="AA3263" s="1"/>
      <c r="AB3263" s="1"/>
      <c r="AC3263" s="1"/>
      <c r="AD3263" s="1"/>
      <c r="AE3263" s="1"/>
      <c r="AF3263" s="1"/>
      <c r="AG3263" s="1"/>
      <c r="AH3263" s="1"/>
      <c r="AI3263" s="1"/>
      <c r="AJ3263" s="1"/>
      <c r="AK3263" s="1"/>
      <c r="AL3263" s="1"/>
      <c r="AM3263" s="1"/>
      <c r="AN3263" s="1"/>
      <c r="AO3263" s="1"/>
      <c r="AP3263" s="1"/>
    </row>
    <row r="3264" ht="15.75" customHeight="1">
      <c r="A3264" s="1"/>
      <c r="B3264" s="1"/>
      <c r="C3264" s="1"/>
      <c r="D3264" s="133"/>
      <c r="E3264" s="1"/>
      <c r="F3264" s="1"/>
      <c r="G3264" s="1"/>
      <c r="H3264" s="1"/>
      <c r="I3264" s="1"/>
      <c r="J3264" s="1"/>
      <c r="K3264" s="1"/>
      <c r="L3264" s="1"/>
      <c r="M3264" s="1"/>
      <c r="N3264" s="1"/>
      <c r="O3264" s="1"/>
      <c r="P3264" s="1"/>
      <c r="Q3264" s="1"/>
      <c r="R3264" s="1"/>
      <c r="S3264" s="1"/>
      <c r="T3264" s="1"/>
      <c r="U3264" s="1"/>
      <c r="V3264" s="1"/>
      <c r="W3264" s="1"/>
      <c r="X3264" s="1"/>
      <c r="Y3264" s="1"/>
      <c r="Z3264" s="1"/>
      <c r="AA3264" s="1"/>
      <c r="AB3264" s="1"/>
      <c r="AC3264" s="1"/>
      <c r="AD3264" s="1"/>
      <c r="AE3264" s="1"/>
      <c r="AF3264" s="1"/>
      <c r="AG3264" s="1"/>
      <c r="AH3264" s="1"/>
      <c r="AI3264" s="1"/>
      <c r="AJ3264" s="1"/>
      <c r="AK3264" s="1"/>
      <c r="AL3264" s="1"/>
      <c r="AM3264" s="1"/>
      <c r="AN3264" s="1"/>
      <c r="AO3264" s="1"/>
      <c r="AP3264" s="1"/>
    </row>
    <row r="3265" ht="15.75" customHeight="1">
      <c r="A3265" s="1"/>
      <c r="B3265" s="1"/>
      <c r="C3265" s="1"/>
      <c r="D3265" s="133"/>
      <c r="E3265" s="1"/>
      <c r="F3265" s="1"/>
      <c r="G3265" s="1"/>
      <c r="H3265" s="1"/>
      <c r="I3265" s="1"/>
      <c r="J3265" s="1"/>
      <c r="K3265" s="1"/>
      <c r="L3265" s="1"/>
      <c r="M3265" s="1"/>
      <c r="N3265" s="1"/>
      <c r="O3265" s="1"/>
      <c r="P3265" s="1"/>
      <c r="Q3265" s="1"/>
      <c r="R3265" s="1"/>
      <c r="S3265" s="1"/>
      <c r="T3265" s="1"/>
      <c r="U3265" s="1"/>
      <c r="V3265" s="1"/>
      <c r="W3265" s="1"/>
      <c r="X3265" s="1"/>
      <c r="Y3265" s="1"/>
      <c r="Z3265" s="1"/>
      <c r="AA3265" s="1"/>
      <c r="AB3265" s="1"/>
      <c r="AC3265" s="1"/>
      <c r="AD3265" s="1"/>
      <c r="AE3265" s="1"/>
      <c r="AF3265" s="1"/>
      <c r="AG3265" s="1"/>
      <c r="AH3265" s="1"/>
      <c r="AI3265" s="1"/>
      <c r="AJ3265" s="1"/>
      <c r="AK3265" s="1"/>
      <c r="AL3265" s="1"/>
      <c r="AM3265" s="1"/>
      <c r="AN3265" s="1"/>
      <c r="AO3265" s="1"/>
      <c r="AP3265" s="1"/>
    </row>
    <row r="3266" ht="15.75" customHeight="1">
      <c r="A3266" s="1"/>
      <c r="B3266" s="1"/>
      <c r="C3266" s="1"/>
      <c r="D3266" s="133"/>
      <c r="E3266" s="1"/>
      <c r="F3266" s="1"/>
      <c r="G3266" s="1"/>
      <c r="H3266" s="1"/>
      <c r="I3266" s="1"/>
      <c r="J3266" s="1"/>
      <c r="K3266" s="1"/>
      <c r="L3266" s="1"/>
      <c r="M3266" s="1"/>
      <c r="N3266" s="1"/>
      <c r="O3266" s="1"/>
      <c r="P3266" s="1"/>
      <c r="Q3266" s="1"/>
      <c r="R3266" s="1"/>
      <c r="S3266" s="1"/>
      <c r="T3266" s="1"/>
      <c r="U3266" s="1"/>
      <c r="V3266" s="1"/>
      <c r="W3266" s="1"/>
      <c r="X3266" s="1"/>
      <c r="Y3266" s="1"/>
      <c r="Z3266" s="1"/>
      <c r="AA3266" s="1"/>
      <c r="AB3266" s="1"/>
      <c r="AC3266" s="1"/>
      <c r="AD3266" s="1"/>
      <c r="AE3266" s="1"/>
      <c r="AF3266" s="1"/>
      <c r="AG3266" s="1"/>
      <c r="AH3266" s="1"/>
      <c r="AI3266" s="1"/>
      <c r="AJ3266" s="1"/>
      <c r="AK3266" s="1"/>
      <c r="AL3266" s="1"/>
      <c r="AM3266" s="1"/>
      <c r="AN3266" s="1"/>
      <c r="AO3266" s="1"/>
      <c r="AP3266" s="1"/>
    </row>
    <row r="3267" ht="15.75" customHeight="1">
      <c r="A3267" s="1"/>
      <c r="B3267" s="1"/>
      <c r="C3267" s="1"/>
      <c r="D3267" s="133"/>
      <c r="E3267" s="1"/>
      <c r="F3267" s="1"/>
      <c r="G3267" s="1"/>
      <c r="H3267" s="1"/>
      <c r="I3267" s="1"/>
      <c r="J3267" s="1"/>
      <c r="K3267" s="1"/>
      <c r="L3267" s="1"/>
      <c r="M3267" s="1"/>
      <c r="N3267" s="1"/>
      <c r="O3267" s="1"/>
      <c r="P3267" s="1"/>
      <c r="Q3267" s="1"/>
      <c r="R3267" s="1"/>
      <c r="S3267" s="1"/>
      <c r="T3267" s="1"/>
      <c r="U3267" s="1"/>
      <c r="V3267" s="1"/>
      <c r="W3267" s="1"/>
      <c r="X3267" s="1"/>
      <c r="Y3267" s="1"/>
      <c r="Z3267" s="1"/>
      <c r="AA3267" s="1"/>
      <c r="AB3267" s="1"/>
      <c r="AC3267" s="1"/>
      <c r="AD3267" s="1"/>
      <c r="AE3267" s="1"/>
      <c r="AF3267" s="1"/>
      <c r="AG3267" s="1"/>
      <c r="AH3267" s="1"/>
      <c r="AI3267" s="1"/>
      <c r="AJ3267" s="1"/>
      <c r="AK3267" s="1"/>
      <c r="AL3267" s="1"/>
      <c r="AM3267" s="1"/>
      <c r="AN3267" s="1"/>
      <c r="AO3267" s="1"/>
      <c r="AP3267" s="1"/>
    </row>
    <row r="3268" ht="15.75" customHeight="1">
      <c r="A3268" s="1"/>
      <c r="B3268" s="1"/>
      <c r="C3268" s="1"/>
      <c r="D3268" s="133"/>
      <c r="E3268" s="1"/>
      <c r="F3268" s="1"/>
      <c r="G3268" s="1"/>
      <c r="H3268" s="1"/>
      <c r="I3268" s="1"/>
      <c r="J3268" s="1"/>
      <c r="K3268" s="1"/>
      <c r="L3268" s="1"/>
      <c r="M3268" s="1"/>
      <c r="N3268" s="1"/>
      <c r="O3268" s="1"/>
      <c r="P3268" s="1"/>
      <c r="Q3268" s="1"/>
      <c r="R3268" s="1"/>
      <c r="S3268" s="1"/>
      <c r="T3268" s="1"/>
      <c r="U3268" s="1"/>
      <c r="V3268" s="1"/>
      <c r="W3268" s="1"/>
      <c r="X3268" s="1"/>
      <c r="Y3268" s="1"/>
      <c r="Z3268" s="1"/>
      <c r="AA3268" s="1"/>
      <c r="AB3268" s="1"/>
      <c r="AC3268" s="1"/>
      <c r="AD3268" s="1"/>
      <c r="AE3268" s="1"/>
      <c r="AF3268" s="1"/>
      <c r="AG3268" s="1"/>
      <c r="AH3268" s="1"/>
      <c r="AI3268" s="1"/>
      <c r="AJ3268" s="1"/>
      <c r="AK3268" s="1"/>
      <c r="AL3268" s="1"/>
      <c r="AM3268" s="1"/>
      <c r="AN3268" s="1"/>
      <c r="AO3268" s="1"/>
      <c r="AP3268" s="1"/>
    </row>
    <row r="3269" ht="15.75" customHeight="1">
      <c r="A3269" s="1"/>
      <c r="B3269" s="1"/>
      <c r="C3269" s="1"/>
      <c r="D3269" s="133"/>
      <c r="E3269" s="1"/>
      <c r="F3269" s="1"/>
      <c r="G3269" s="1"/>
      <c r="H3269" s="1"/>
      <c r="I3269" s="1"/>
      <c r="J3269" s="1"/>
      <c r="K3269" s="1"/>
      <c r="L3269" s="1"/>
      <c r="M3269" s="1"/>
      <c r="N3269" s="1"/>
      <c r="O3269" s="1"/>
      <c r="P3269" s="1"/>
      <c r="Q3269" s="1"/>
      <c r="R3269" s="1"/>
      <c r="S3269" s="1"/>
      <c r="T3269" s="1"/>
      <c r="U3269" s="1"/>
      <c r="V3269" s="1"/>
      <c r="W3269" s="1"/>
      <c r="X3269" s="1"/>
      <c r="Y3269" s="1"/>
      <c r="Z3269" s="1"/>
      <c r="AA3269" s="1"/>
      <c r="AB3269" s="1"/>
      <c r="AC3269" s="1"/>
      <c r="AD3269" s="1"/>
      <c r="AE3269" s="1"/>
      <c r="AF3269" s="1"/>
      <c r="AG3269" s="1"/>
      <c r="AH3269" s="1"/>
      <c r="AI3269" s="1"/>
      <c r="AJ3269" s="1"/>
      <c r="AK3269" s="1"/>
      <c r="AL3269" s="1"/>
      <c r="AM3269" s="1"/>
      <c r="AN3269" s="1"/>
      <c r="AO3269" s="1"/>
      <c r="AP3269" s="1"/>
    </row>
    <row r="3270" ht="15.75" customHeight="1">
      <c r="A3270" s="1"/>
      <c r="B3270" s="1"/>
      <c r="C3270" s="1"/>
      <c r="D3270" s="133"/>
      <c r="E3270" s="1"/>
      <c r="F3270" s="1"/>
      <c r="G3270" s="1"/>
      <c r="H3270" s="1"/>
      <c r="I3270" s="1"/>
      <c r="J3270" s="1"/>
      <c r="K3270" s="1"/>
      <c r="L3270" s="1"/>
      <c r="M3270" s="1"/>
      <c r="N3270" s="1"/>
      <c r="O3270" s="1"/>
      <c r="P3270" s="1"/>
      <c r="Q3270" s="1"/>
      <c r="R3270" s="1"/>
      <c r="S3270" s="1"/>
      <c r="T3270" s="1"/>
      <c r="U3270" s="1"/>
      <c r="V3270" s="1"/>
      <c r="W3270" s="1"/>
      <c r="X3270" s="1"/>
      <c r="Y3270" s="1"/>
      <c r="Z3270" s="1"/>
      <c r="AA3270" s="1"/>
      <c r="AB3270" s="1"/>
      <c r="AC3270" s="1"/>
      <c r="AD3270" s="1"/>
      <c r="AE3270" s="1"/>
      <c r="AF3270" s="1"/>
      <c r="AG3270" s="1"/>
      <c r="AH3270" s="1"/>
      <c r="AI3270" s="1"/>
      <c r="AJ3270" s="1"/>
      <c r="AK3270" s="1"/>
      <c r="AL3270" s="1"/>
      <c r="AM3270" s="1"/>
      <c r="AN3270" s="1"/>
      <c r="AO3270" s="1"/>
      <c r="AP3270" s="1"/>
    </row>
    <row r="3271" ht="15.75" customHeight="1">
      <c r="A3271" s="1"/>
      <c r="B3271" s="1"/>
      <c r="C3271" s="1"/>
      <c r="D3271" s="133"/>
      <c r="E3271" s="1"/>
      <c r="F3271" s="1"/>
      <c r="G3271" s="1"/>
      <c r="H3271" s="1"/>
      <c r="I3271" s="1"/>
      <c r="J3271" s="1"/>
      <c r="K3271" s="1"/>
      <c r="L3271" s="1"/>
      <c r="M3271" s="1"/>
      <c r="N3271" s="1"/>
      <c r="O3271" s="1"/>
      <c r="P3271" s="1"/>
      <c r="Q3271" s="1"/>
      <c r="R3271" s="1"/>
      <c r="S3271" s="1"/>
      <c r="T3271" s="1"/>
      <c r="U3271" s="1"/>
      <c r="V3271" s="1"/>
      <c r="W3271" s="1"/>
      <c r="X3271" s="1"/>
      <c r="Y3271" s="1"/>
      <c r="Z3271" s="1"/>
      <c r="AA3271" s="1"/>
      <c r="AB3271" s="1"/>
      <c r="AC3271" s="1"/>
      <c r="AD3271" s="1"/>
      <c r="AE3271" s="1"/>
      <c r="AF3271" s="1"/>
      <c r="AG3271" s="1"/>
      <c r="AH3271" s="1"/>
      <c r="AI3271" s="1"/>
      <c r="AJ3271" s="1"/>
      <c r="AK3271" s="1"/>
      <c r="AL3271" s="1"/>
      <c r="AM3271" s="1"/>
      <c r="AN3271" s="1"/>
      <c r="AO3271" s="1"/>
      <c r="AP3271" s="1"/>
    </row>
    <row r="3272" ht="15.75" customHeight="1">
      <c r="A3272" s="1"/>
      <c r="B3272" s="1"/>
      <c r="C3272" s="1"/>
      <c r="D3272" s="133"/>
      <c r="E3272" s="1"/>
      <c r="F3272" s="1"/>
      <c r="G3272" s="1"/>
      <c r="H3272" s="1"/>
      <c r="I3272" s="1"/>
      <c r="J3272" s="1"/>
      <c r="K3272" s="1"/>
      <c r="L3272" s="1"/>
      <c r="M3272" s="1"/>
      <c r="N3272" s="1"/>
      <c r="O3272" s="1"/>
      <c r="P3272" s="1"/>
      <c r="Q3272" s="1"/>
      <c r="R3272" s="1"/>
      <c r="S3272" s="1"/>
      <c r="T3272" s="1"/>
      <c r="U3272" s="1"/>
      <c r="V3272" s="1"/>
      <c r="W3272" s="1"/>
      <c r="X3272" s="1"/>
      <c r="Y3272" s="1"/>
      <c r="Z3272" s="1"/>
      <c r="AA3272" s="1"/>
      <c r="AB3272" s="1"/>
      <c r="AC3272" s="1"/>
      <c r="AD3272" s="1"/>
      <c r="AE3272" s="1"/>
      <c r="AF3272" s="1"/>
      <c r="AG3272" s="1"/>
      <c r="AH3272" s="1"/>
      <c r="AI3272" s="1"/>
      <c r="AJ3272" s="1"/>
      <c r="AK3272" s="1"/>
      <c r="AL3272" s="1"/>
      <c r="AM3272" s="1"/>
      <c r="AN3272" s="1"/>
      <c r="AO3272" s="1"/>
      <c r="AP3272" s="1"/>
    </row>
    <row r="3273" ht="15.75" customHeight="1">
      <c r="A3273" s="1"/>
      <c r="B3273" s="1"/>
      <c r="C3273" s="1"/>
      <c r="D3273" s="133"/>
      <c r="E3273" s="1"/>
      <c r="F3273" s="1"/>
      <c r="G3273" s="1"/>
      <c r="H3273" s="1"/>
      <c r="I3273" s="1"/>
      <c r="J3273" s="1"/>
      <c r="K3273" s="1"/>
      <c r="L3273" s="1"/>
      <c r="M3273" s="1"/>
      <c r="N3273" s="1"/>
      <c r="O3273" s="1"/>
      <c r="P3273" s="1"/>
      <c r="Q3273" s="1"/>
      <c r="R3273" s="1"/>
      <c r="S3273" s="1"/>
      <c r="T3273" s="1"/>
      <c r="U3273" s="1"/>
      <c r="V3273" s="1"/>
      <c r="W3273" s="1"/>
      <c r="X3273" s="1"/>
      <c r="Y3273" s="1"/>
      <c r="Z3273" s="1"/>
      <c r="AA3273" s="1"/>
      <c r="AB3273" s="1"/>
      <c r="AC3273" s="1"/>
      <c r="AD3273" s="1"/>
      <c r="AE3273" s="1"/>
      <c r="AF3273" s="1"/>
      <c r="AG3273" s="1"/>
      <c r="AH3273" s="1"/>
      <c r="AI3273" s="1"/>
      <c r="AJ3273" s="1"/>
      <c r="AK3273" s="1"/>
      <c r="AL3273" s="1"/>
      <c r="AM3273" s="1"/>
      <c r="AN3273" s="1"/>
      <c r="AO3273" s="1"/>
      <c r="AP3273" s="1"/>
    </row>
    <row r="3274" ht="15.75" customHeight="1">
      <c r="A3274" s="1"/>
      <c r="B3274" s="1"/>
      <c r="C3274" s="1"/>
      <c r="D3274" s="133"/>
      <c r="E3274" s="1"/>
      <c r="F3274" s="1"/>
      <c r="G3274" s="1"/>
      <c r="H3274" s="1"/>
      <c r="I3274" s="1"/>
      <c r="J3274" s="1"/>
      <c r="K3274" s="1"/>
      <c r="L3274" s="1"/>
      <c r="M3274" s="1"/>
      <c r="N3274" s="1"/>
      <c r="O3274" s="1"/>
      <c r="P3274" s="1"/>
      <c r="Q3274" s="1"/>
      <c r="R3274" s="1"/>
      <c r="S3274" s="1"/>
      <c r="T3274" s="1"/>
      <c r="U3274" s="1"/>
      <c r="V3274" s="1"/>
      <c r="W3274" s="1"/>
      <c r="X3274" s="1"/>
      <c r="Y3274" s="1"/>
      <c r="Z3274" s="1"/>
      <c r="AA3274" s="1"/>
      <c r="AB3274" s="1"/>
      <c r="AC3274" s="1"/>
      <c r="AD3274" s="1"/>
      <c r="AE3274" s="1"/>
      <c r="AF3274" s="1"/>
      <c r="AG3274" s="1"/>
      <c r="AH3274" s="1"/>
      <c r="AI3274" s="1"/>
      <c r="AJ3274" s="1"/>
      <c r="AK3274" s="1"/>
      <c r="AL3274" s="1"/>
      <c r="AM3274" s="1"/>
      <c r="AN3274" s="1"/>
      <c r="AO3274" s="1"/>
      <c r="AP3274" s="1"/>
    </row>
    <row r="3275" ht="15.75" customHeight="1">
      <c r="A3275" s="1"/>
      <c r="B3275" s="1"/>
      <c r="C3275" s="1"/>
      <c r="D3275" s="133"/>
      <c r="E3275" s="1"/>
      <c r="F3275" s="1"/>
      <c r="G3275" s="1"/>
      <c r="H3275" s="1"/>
      <c r="I3275" s="1"/>
      <c r="J3275" s="1"/>
      <c r="K3275" s="1"/>
      <c r="L3275" s="1"/>
      <c r="M3275" s="1"/>
      <c r="N3275" s="1"/>
      <c r="O3275" s="1"/>
      <c r="P3275" s="1"/>
      <c r="Q3275" s="1"/>
      <c r="R3275" s="1"/>
      <c r="S3275" s="1"/>
      <c r="T3275" s="1"/>
      <c r="U3275" s="1"/>
      <c r="V3275" s="1"/>
      <c r="W3275" s="1"/>
      <c r="X3275" s="1"/>
      <c r="Y3275" s="1"/>
      <c r="Z3275" s="1"/>
      <c r="AA3275" s="1"/>
      <c r="AB3275" s="1"/>
      <c r="AC3275" s="1"/>
      <c r="AD3275" s="1"/>
      <c r="AE3275" s="1"/>
      <c r="AF3275" s="1"/>
      <c r="AG3275" s="1"/>
      <c r="AH3275" s="1"/>
      <c r="AI3275" s="1"/>
      <c r="AJ3275" s="1"/>
      <c r="AK3275" s="1"/>
      <c r="AL3275" s="1"/>
      <c r="AM3275" s="1"/>
      <c r="AN3275" s="1"/>
      <c r="AO3275" s="1"/>
      <c r="AP3275" s="1"/>
    </row>
    <row r="3276" ht="15.75" customHeight="1">
      <c r="A3276" s="1"/>
      <c r="B3276" s="1"/>
      <c r="C3276" s="1"/>
      <c r="D3276" s="133"/>
      <c r="E3276" s="1"/>
      <c r="F3276" s="1"/>
      <c r="G3276" s="1"/>
      <c r="H3276" s="1"/>
      <c r="I3276" s="1"/>
      <c r="J3276" s="1"/>
      <c r="K3276" s="1"/>
      <c r="L3276" s="1"/>
      <c r="M3276" s="1"/>
      <c r="N3276" s="1"/>
      <c r="O3276" s="1"/>
      <c r="P3276" s="1"/>
      <c r="Q3276" s="1"/>
      <c r="R3276" s="1"/>
      <c r="S3276" s="1"/>
      <c r="T3276" s="1"/>
      <c r="U3276" s="1"/>
      <c r="V3276" s="1"/>
      <c r="W3276" s="1"/>
      <c r="X3276" s="1"/>
      <c r="Y3276" s="1"/>
      <c r="Z3276" s="1"/>
      <c r="AA3276" s="1"/>
      <c r="AB3276" s="1"/>
      <c r="AC3276" s="1"/>
      <c r="AD3276" s="1"/>
      <c r="AE3276" s="1"/>
      <c r="AF3276" s="1"/>
      <c r="AG3276" s="1"/>
      <c r="AH3276" s="1"/>
      <c r="AI3276" s="1"/>
      <c r="AJ3276" s="1"/>
      <c r="AK3276" s="1"/>
      <c r="AL3276" s="1"/>
      <c r="AM3276" s="1"/>
      <c r="AN3276" s="1"/>
      <c r="AO3276" s="1"/>
      <c r="AP3276" s="1"/>
    </row>
    <row r="3277" ht="15.75" customHeight="1">
      <c r="A3277" s="1"/>
      <c r="B3277" s="1"/>
      <c r="C3277" s="1"/>
      <c r="D3277" s="133"/>
      <c r="E3277" s="1"/>
      <c r="F3277" s="1"/>
      <c r="G3277" s="1"/>
      <c r="H3277" s="1"/>
      <c r="I3277" s="1"/>
      <c r="J3277" s="1"/>
      <c r="K3277" s="1"/>
      <c r="L3277" s="1"/>
      <c r="M3277" s="1"/>
      <c r="N3277" s="1"/>
      <c r="O3277" s="1"/>
      <c r="P3277" s="1"/>
      <c r="Q3277" s="1"/>
      <c r="R3277" s="1"/>
      <c r="S3277" s="1"/>
      <c r="T3277" s="1"/>
      <c r="U3277" s="1"/>
      <c r="V3277" s="1"/>
      <c r="W3277" s="1"/>
      <c r="X3277" s="1"/>
      <c r="Y3277" s="1"/>
      <c r="Z3277" s="1"/>
      <c r="AA3277" s="1"/>
      <c r="AB3277" s="1"/>
      <c r="AC3277" s="1"/>
      <c r="AD3277" s="1"/>
      <c r="AE3277" s="1"/>
      <c r="AF3277" s="1"/>
      <c r="AG3277" s="1"/>
      <c r="AH3277" s="1"/>
      <c r="AI3277" s="1"/>
      <c r="AJ3277" s="1"/>
      <c r="AK3277" s="1"/>
      <c r="AL3277" s="1"/>
      <c r="AM3277" s="1"/>
      <c r="AN3277" s="1"/>
      <c r="AO3277" s="1"/>
      <c r="AP3277" s="1"/>
    </row>
    <row r="3278" ht="15.75" customHeight="1">
      <c r="A3278" s="1"/>
      <c r="B3278" s="1"/>
      <c r="C3278" s="1"/>
      <c r="D3278" s="133"/>
      <c r="E3278" s="1"/>
      <c r="F3278" s="1"/>
      <c r="G3278" s="1"/>
      <c r="H3278" s="1"/>
      <c r="I3278" s="1"/>
      <c r="J3278" s="1"/>
      <c r="K3278" s="1"/>
      <c r="L3278" s="1"/>
      <c r="M3278" s="1"/>
      <c r="N3278" s="1"/>
      <c r="O3278" s="1"/>
      <c r="P3278" s="1"/>
      <c r="Q3278" s="1"/>
      <c r="R3278" s="1"/>
      <c r="S3278" s="1"/>
      <c r="T3278" s="1"/>
      <c r="U3278" s="1"/>
      <c r="V3278" s="1"/>
      <c r="W3278" s="1"/>
      <c r="X3278" s="1"/>
      <c r="Y3278" s="1"/>
      <c r="Z3278" s="1"/>
      <c r="AA3278" s="1"/>
      <c r="AB3278" s="1"/>
      <c r="AC3278" s="1"/>
      <c r="AD3278" s="1"/>
      <c r="AE3278" s="1"/>
      <c r="AF3278" s="1"/>
      <c r="AG3278" s="1"/>
      <c r="AH3278" s="1"/>
      <c r="AI3278" s="1"/>
      <c r="AJ3278" s="1"/>
      <c r="AK3278" s="1"/>
      <c r="AL3278" s="1"/>
      <c r="AM3278" s="1"/>
      <c r="AN3278" s="1"/>
      <c r="AO3278" s="1"/>
      <c r="AP3278" s="1"/>
    </row>
    <row r="3279" ht="15.75" customHeight="1">
      <c r="A3279" s="1"/>
      <c r="B3279" s="1"/>
      <c r="C3279" s="1"/>
      <c r="D3279" s="133"/>
      <c r="E3279" s="1"/>
      <c r="F3279" s="1"/>
      <c r="G3279" s="1"/>
      <c r="H3279" s="1"/>
      <c r="I3279" s="1"/>
      <c r="J3279" s="1"/>
      <c r="K3279" s="1"/>
      <c r="L3279" s="1"/>
      <c r="M3279" s="1"/>
      <c r="N3279" s="1"/>
      <c r="O3279" s="1"/>
      <c r="P3279" s="1"/>
      <c r="Q3279" s="1"/>
      <c r="R3279" s="1"/>
      <c r="S3279" s="1"/>
      <c r="T3279" s="1"/>
      <c r="U3279" s="1"/>
      <c r="V3279" s="1"/>
      <c r="W3279" s="1"/>
      <c r="X3279" s="1"/>
      <c r="Y3279" s="1"/>
      <c r="Z3279" s="1"/>
      <c r="AA3279" s="1"/>
      <c r="AB3279" s="1"/>
      <c r="AC3279" s="1"/>
      <c r="AD3279" s="1"/>
      <c r="AE3279" s="1"/>
      <c r="AF3279" s="1"/>
      <c r="AG3279" s="1"/>
      <c r="AH3279" s="1"/>
      <c r="AI3279" s="1"/>
      <c r="AJ3279" s="1"/>
      <c r="AK3279" s="1"/>
      <c r="AL3279" s="1"/>
      <c r="AM3279" s="1"/>
      <c r="AN3279" s="1"/>
      <c r="AO3279" s="1"/>
      <c r="AP3279" s="1"/>
    </row>
    <row r="3280" ht="15.75" customHeight="1">
      <c r="A3280" s="1"/>
      <c r="B3280" s="1"/>
      <c r="C3280" s="1"/>
      <c r="D3280" s="133"/>
      <c r="E3280" s="1"/>
      <c r="F3280" s="1"/>
      <c r="G3280" s="1"/>
      <c r="H3280" s="1"/>
      <c r="I3280" s="1"/>
      <c r="J3280" s="1"/>
      <c r="K3280" s="1"/>
      <c r="L3280" s="1"/>
      <c r="M3280" s="1"/>
      <c r="N3280" s="1"/>
      <c r="O3280" s="1"/>
      <c r="P3280" s="1"/>
      <c r="Q3280" s="1"/>
      <c r="R3280" s="1"/>
      <c r="S3280" s="1"/>
      <c r="T3280" s="1"/>
      <c r="U3280" s="1"/>
      <c r="V3280" s="1"/>
      <c r="W3280" s="1"/>
      <c r="X3280" s="1"/>
      <c r="Y3280" s="1"/>
      <c r="Z3280" s="1"/>
      <c r="AA3280" s="1"/>
      <c r="AB3280" s="1"/>
      <c r="AC3280" s="1"/>
      <c r="AD3280" s="1"/>
      <c r="AE3280" s="1"/>
      <c r="AF3280" s="1"/>
      <c r="AG3280" s="1"/>
      <c r="AH3280" s="1"/>
      <c r="AI3280" s="1"/>
      <c r="AJ3280" s="1"/>
      <c r="AK3280" s="1"/>
      <c r="AL3280" s="1"/>
      <c r="AM3280" s="1"/>
      <c r="AN3280" s="1"/>
      <c r="AO3280" s="1"/>
      <c r="AP3280" s="1"/>
    </row>
    <row r="3281" ht="15.75" customHeight="1">
      <c r="A3281" s="1"/>
      <c r="B3281" s="1"/>
      <c r="C3281" s="1"/>
      <c r="D3281" s="133"/>
      <c r="E3281" s="1"/>
      <c r="F3281" s="1"/>
      <c r="G3281" s="1"/>
      <c r="H3281" s="1"/>
      <c r="I3281" s="1"/>
      <c r="J3281" s="1"/>
      <c r="K3281" s="1"/>
      <c r="L3281" s="1"/>
      <c r="M3281" s="1"/>
      <c r="N3281" s="1"/>
      <c r="O3281" s="1"/>
      <c r="P3281" s="1"/>
      <c r="Q3281" s="1"/>
      <c r="R3281" s="1"/>
      <c r="S3281" s="1"/>
      <c r="T3281" s="1"/>
      <c r="U3281" s="1"/>
      <c r="V3281" s="1"/>
      <c r="W3281" s="1"/>
      <c r="X3281" s="1"/>
      <c r="Y3281" s="1"/>
      <c r="Z3281" s="1"/>
      <c r="AA3281" s="1"/>
      <c r="AB3281" s="1"/>
      <c r="AC3281" s="1"/>
      <c r="AD3281" s="1"/>
      <c r="AE3281" s="1"/>
      <c r="AF3281" s="1"/>
      <c r="AG3281" s="1"/>
      <c r="AH3281" s="1"/>
      <c r="AI3281" s="1"/>
      <c r="AJ3281" s="1"/>
      <c r="AK3281" s="1"/>
      <c r="AL3281" s="1"/>
      <c r="AM3281" s="1"/>
      <c r="AN3281" s="1"/>
      <c r="AO3281" s="1"/>
      <c r="AP3281" s="1"/>
    </row>
    <row r="3282" ht="15.75" customHeight="1">
      <c r="A3282" s="1"/>
      <c r="B3282" s="1"/>
      <c r="C3282" s="1"/>
      <c r="D3282" s="133"/>
      <c r="E3282" s="1"/>
      <c r="F3282" s="1"/>
      <c r="G3282" s="1"/>
      <c r="H3282" s="1"/>
      <c r="I3282" s="1"/>
      <c r="J3282" s="1"/>
      <c r="K3282" s="1"/>
      <c r="L3282" s="1"/>
      <c r="M3282" s="1"/>
      <c r="N3282" s="1"/>
      <c r="O3282" s="1"/>
      <c r="P3282" s="1"/>
      <c r="Q3282" s="1"/>
      <c r="R3282" s="1"/>
      <c r="S3282" s="1"/>
      <c r="T3282" s="1"/>
      <c r="U3282" s="1"/>
      <c r="V3282" s="1"/>
      <c r="W3282" s="1"/>
      <c r="X3282" s="1"/>
      <c r="Y3282" s="1"/>
      <c r="Z3282" s="1"/>
      <c r="AA3282" s="1"/>
      <c r="AB3282" s="1"/>
      <c r="AC3282" s="1"/>
      <c r="AD3282" s="1"/>
      <c r="AE3282" s="1"/>
      <c r="AF3282" s="1"/>
      <c r="AG3282" s="1"/>
      <c r="AH3282" s="1"/>
      <c r="AI3282" s="1"/>
      <c r="AJ3282" s="1"/>
      <c r="AK3282" s="1"/>
      <c r="AL3282" s="1"/>
      <c r="AM3282" s="1"/>
      <c r="AN3282" s="1"/>
      <c r="AO3282" s="1"/>
      <c r="AP3282" s="1"/>
    </row>
    <row r="3283" ht="15.75" customHeight="1">
      <c r="A3283" s="1"/>
      <c r="B3283" s="1"/>
      <c r="C3283" s="1"/>
      <c r="D3283" s="133"/>
      <c r="E3283" s="1"/>
      <c r="F3283" s="1"/>
      <c r="G3283" s="1"/>
      <c r="H3283" s="1"/>
      <c r="I3283" s="1"/>
      <c r="J3283" s="1"/>
      <c r="K3283" s="1"/>
      <c r="L3283" s="1"/>
      <c r="M3283" s="1"/>
      <c r="N3283" s="1"/>
      <c r="O3283" s="1"/>
      <c r="P3283" s="1"/>
      <c r="Q3283" s="1"/>
      <c r="R3283" s="1"/>
      <c r="S3283" s="1"/>
      <c r="T3283" s="1"/>
      <c r="U3283" s="1"/>
      <c r="V3283" s="1"/>
      <c r="W3283" s="1"/>
      <c r="X3283" s="1"/>
      <c r="Y3283" s="1"/>
      <c r="Z3283" s="1"/>
      <c r="AA3283" s="1"/>
      <c r="AB3283" s="1"/>
      <c r="AC3283" s="1"/>
      <c r="AD3283" s="1"/>
      <c r="AE3283" s="1"/>
      <c r="AF3283" s="1"/>
      <c r="AG3283" s="1"/>
      <c r="AH3283" s="1"/>
      <c r="AI3283" s="1"/>
      <c r="AJ3283" s="1"/>
      <c r="AK3283" s="1"/>
      <c r="AL3283" s="1"/>
      <c r="AM3283" s="1"/>
      <c r="AN3283" s="1"/>
      <c r="AO3283" s="1"/>
      <c r="AP3283" s="1"/>
    </row>
    <row r="3284" ht="15.75" customHeight="1">
      <c r="A3284" s="1"/>
      <c r="B3284" s="1"/>
      <c r="C3284" s="1"/>
      <c r="D3284" s="133"/>
      <c r="E3284" s="1"/>
      <c r="F3284" s="1"/>
      <c r="G3284" s="1"/>
      <c r="H3284" s="1"/>
      <c r="I3284" s="1"/>
      <c r="J3284" s="1"/>
      <c r="K3284" s="1"/>
      <c r="L3284" s="1"/>
      <c r="M3284" s="1"/>
      <c r="N3284" s="1"/>
      <c r="O3284" s="1"/>
      <c r="P3284" s="1"/>
      <c r="Q3284" s="1"/>
      <c r="R3284" s="1"/>
      <c r="S3284" s="1"/>
      <c r="T3284" s="1"/>
      <c r="U3284" s="1"/>
      <c r="V3284" s="1"/>
      <c r="W3284" s="1"/>
      <c r="X3284" s="1"/>
      <c r="Y3284" s="1"/>
      <c r="Z3284" s="1"/>
      <c r="AA3284" s="1"/>
      <c r="AB3284" s="1"/>
      <c r="AC3284" s="1"/>
      <c r="AD3284" s="1"/>
      <c r="AE3284" s="1"/>
      <c r="AF3284" s="1"/>
      <c r="AG3284" s="1"/>
      <c r="AH3284" s="1"/>
      <c r="AI3284" s="1"/>
      <c r="AJ3284" s="1"/>
      <c r="AK3284" s="1"/>
      <c r="AL3284" s="1"/>
      <c r="AM3284" s="1"/>
      <c r="AN3284" s="1"/>
      <c r="AO3284" s="1"/>
      <c r="AP3284" s="1"/>
    </row>
    <row r="3285" ht="15.75" customHeight="1">
      <c r="A3285" s="1"/>
      <c r="B3285" s="1"/>
      <c r="C3285" s="1"/>
      <c r="D3285" s="133"/>
      <c r="E3285" s="1"/>
      <c r="F3285" s="1"/>
      <c r="G3285" s="1"/>
      <c r="H3285" s="1"/>
      <c r="I3285" s="1"/>
      <c r="J3285" s="1"/>
      <c r="K3285" s="1"/>
      <c r="L3285" s="1"/>
      <c r="M3285" s="1"/>
      <c r="N3285" s="1"/>
      <c r="O3285" s="1"/>
      <c r="P3285" s="1"/>
      <c r="Q3285" s="1"/>
      <c r="R3285" s="1"/>
      <c r="S3285" s="1"/>
      <c r="T3285" s="1"/>
      <c r="U3285" s="1"/>
      <c r="V3285" s="1"/>
      <c r="W3285" s="1"/>
      <c r="X3285" s="1"/>
      <c r="Y3285" s="1"/>
      <c r="Z3285" s="1"/>
      <c r="AA3285" s="1"/>
      <c r="AB3285" s="1"/>
      <c r="AC3285" s="1"/>
      <c r="AD3285" s="1"/>
      <c r="AE3285" s="1"/>
      <c r="AF3285" s="1"/>
      <c r="AG3285" s="1"/>
      <c r="AH3285" s="1"/>
      <c r="AI3285" s="1"/>
      <c r="AJ3285" s="1"/>
      <c r="AK3285" s="1"/>
      <c r="AL3285" s="1"/>
      <c r="AM3285" s="1"/>
      <c r="AN3285" s="1"/>
      <c r="AO3285" s="1"/>
      <c r="AP3285" s="1"/>
    </row>
    <row r="3286" ht="15.75" customHeight="1">
      <c r="A3286" s="1"/>
      <c r="B3286" s="1"/>
      <c r="C3286" s="1"/>
      <c r="D3286" s="133"/>
      <c r="E3286" s="1"/>
      <c r="F3286" s="1"/>
      <c r="G3286" s="1"/>
      <c r="H3286" s="1"/>
      <c r="I3286" s="1"/>
      <c r="J3286" s="1"/>
      <c r="K3286" s="1"/>
      <c r="L3286" s="1"/>
      <c r="M3286" s="1"/>
      <c r="N3286" s="1"/>
      <c r="O3286" s="1"/>
      <c r="P3286" s="1"/>
      <c r="Q3286" s="1"/>
      <c r="R3286" s="1"/>
      <c r="S3286" s="1"/>
      <c r="T3286" s="1"/>
      <c r="U3286" s="1"/>
      <c r="V3286" s="1"/>
      <c r="W3286" s="1"/>
      <c r="X3286" s="1"/>
      <c r="Y3286" s="1"/>
      <c r="Z3286" s="1"/>
      <c r="AA3286" s="1"/>
      <c r="AB3286" s="1"/>
      <c r="AC3286" s="1"/>
      <c r="AD3286" s="1"/>
      <c r="AE3286" s="1"/>
      <c r="AF3286" s="1"/>
      <c r="AG3286" s="1"/>
      <c r="AH3286" s="1"/>
      <c r="AI3286" s="1"/>
      <c r="AJ3286" s="1"/>
      <c r="AK3286" s="1"/>
      <c r="AL3286" s="1"/>
      <c r="AM3286" s="1"/>
      <c r="AN3286" s="1"/>
      <c r="AO3286" s="1"/>
      <c r="AP3286" s="1"/>
    </row>
    <row r="3287" ht="15.75" customHeight="1">
      <c r="A3287" s="1"/>
      <c r="B3287" s="1"/>
      <c r="C3287" s="1"/>
      <c r="D3287" s="133"/>
      <c r="E3287" s="1"/>
      <c r="F3287" s="1"/>
      <c r="G3287" s="1"/>
      <c r="H3287" s="1"/>
      <c r="I3287" s="1"/>
      <c r="J3287" s="1"/>
      <c r="K3287" s="1"/>
      <c r="L3287" s="1"/>
      <c r="M3287" s="1"/>
      <c r="N3287" s="1"/>
      <c r="O3287" s="1"/>
      <c r="P3287" s="1"/>
      <c r="Q3287" s="1"/>
      <c r="R3287" s="1"/>
      <c r="S3287" s="1"/>
      <c r="T3287" s="1"/>
      <c r="U3287" s="1"/>
      <c r="V3287" s="1"/>
      <c r="W3287" s="1"/>
      <c r="X3287" s="1"/>
      <c r="Y3287" s="1"/>
      <c r="Z3287" s="1"/>
      <c r="AA3287" s="1"/>
      <c r="AB3287" s="1"/>
      <c r="AC3287" s="1"/>
      <c r="AD3287" s="1"/>
      <c r="AE3287" s="1"/>
      <c r="AF3287" s="1"/>
      <c r="AG3287" s="1"/>
      <c r="AH3287" s="1"/>
      <c r="AI3287" s="1"/>
      <c r="AJ3287" s="1"/>
      <c r="AK3287" s="1"/>
      <c r="AL3287" s="1"/>
      <c r="AM3287" s="1"/>
      <c r="AN3287" s="1"/>
      <c r="AO3287" s="1"/>
      <c r="AP3287" s="1"/>
    </row>
    <row r="3288" ht="15.75" customHeight="1">
      <c r="A3288" s="1"/>
      <c r="B3288" s="1"/>
      <c r="C3288" s="1"/>
      <c r="D3288" s="133"/>
      <c r="E3288" s="1"/>
      <c r="F3288" s="1"/>
      <c r="G3288" s="1"/>
      <c r="H3288" s="1"/>
      <c r="I3288" s="1"/>
      <c r="J3288" s="1"/>
      <c r="K3288" s="1"/>
      <c r="L3288" s="1"/>
      <c r="M3288" s="1"/>
      <c r="N3288" s="1"/>
      <c r="O3288" s="1"/>
      <c r="P3288" s="1"/>
      <c r="Q3288" s="1"/>
      <c r="R3288" s="1"/>
      <c r="S3288" s="1"/>
      <c r="T3288" s="1"/>
      <c r="U3288" s="1"/>
      <c r="V3288" s="1"/>
      <c r="W3288" s="1"/>
      <c r="X3288" s="1"/>
      <c r="Y3288" s="1"/>
      <c r="Z3288" s="1"/>
      <c r="AA3288" s="1"/>
      <c r="AB3288" s="1"/>
      <c r="AC3288" s="1"/>
      <c r="AD3288" s="1"/>
      <c r="AE3288" s="1"/>
      <c r="AF3288" s="1"/>
      <c r="AG3288" s="1"/>
      <c r="AH3288" s="1"/>
      <c r="AI3288" s="1"/>
      <c r="AJ3288" s="1"/>
      <c r="AK3288" s="1"/>
      <c r="AL3288" s="1"/>
      <c r="AM3288" s="1"/>
      <c r="AN3288" s="1"/>
      <c r="AO3288" s="1"/>
      <c r="AP3288" s="1"/>
    </row>
    <row r="3289" ht="15.75" customHeight="1">
      <c r="A3289" s="1"/>
      <c r="B3289" s="1"/>
      <c r="C3289" s="1"/>
      <c r="D3289" s="133"/>
      <c r="E3289" s="1"/>
      <c r="F3289" s="1"/>
      <c r="G3289" s="1"/>
      <c r="H3289" s="1"/>
      <c r="I3289" s="1"/>
      <c r="J3289" s="1"/>
      <c r="K3289" s="1"/>
      <c r="L3289" s="1"/>
      <c r="M3289" s="1"/>
      <c r="N3289" s="1"/>
      <c r="O3289" s="1"/>
      <c r="P3289" s="1"/>
      <c r="Q3289" s="1"/>
      <c r="R3289" s="1"/>
      <c r="S3289" s="1"/>
      <c r="T3289" s="1"/>
      <c r="U3289" s="1"/>
      <c r="V3289" s="1"/>
      <c r="W3289" s="1"/>
      <c r="X3289" s="1"/>
      <c r="Y3289" s="1"/>
      <c r="Z3289" s="1"/>
      <c r="AA3289" s="1"/>
      <c r="AB3289" s="1"/>
      <c r="AC3289" s="1"/>
      <c r="AD3289" s="1"/>
      <c r="AE3289" s="1"/>
      <c r="AF3289" s="1"/>
      <c r="AG3289" s="1"/>
      <c r="AH3289" s="1"/>
      <c r="AI3289" s="1"/>
      <c r="AJ3289" s="1"/>
      <c r="AK3289" s="1"/>
      <c r="AL3289" s="1"/>
      <c r="AM3289" s="1"/>
      <c r="AN3289" s="1"/>
      <c r="AO3289" s="1"/>
      <c r="AP3289" s="1"/>
    </row>
    <row r="3290" ht="15.75" customHeight="1">
      <c r="A3290" s="1"/>
      <c r="B3290" s="1"/>
      <c r="C3290" s="1"/>
      <c r="D3290" s="133"/>
      <c r="E3290" s="1"/>
      <c r="F3290" s="1"/>
      <c r="G3290" s="1"/>
      <c r="H3290" s="1"/>
      <c r="I3290" s="1"/>
      <c r="J3290" s="1"/>
      <c r="K3290" s="1"/>
      <c r="L3290" s="1"/>
      <c r="M3290" s="1"/>
      <c r="N3290" s="1"/>
      <c r="O3290" s="1"/>
      <c r="P3290" s="1"/>
      <c r="Q3290" s="1"/>
      <c r="R3290" s="1"/>
      <c r="S3290" s="1"/>
      <c r="T3290" s="1"/>
      <c r="U3290" s="1"/>
      <c r="V3290" s="1"/>
      <c r="W3290" s="1"/>
      <c r="X3290" s="1"/>
      <c r="Y3290" s="1"/>
      <c r="Z3290" s="1"/>
      <c r="AA3290" s="1"/>
      <c r="AB3290" s="1"/>
      <c r="AC3290" s="1"/>
      <c r="AD3290" s="1"/>
      <c r="AE3290" s="1"/>
      <c r="AF3290" s="1"/>
      <c r="AG3290" s="1"/>
      <c r="AH3290" s="1"/>
      <c r="AI3290" s="1"/>
      <c r="AJ3290" s="1"/>
      <c r="AK3290" s="1"/>
      <c r="AL3290" s="1"/>
      <c r="AM3290" s="1"/>
      <c r="AN3290" s="1"/>
      <c r="AO3290" s="1"/>
      <c r="AP3290" s="1"/>
    </row>
    <row r="3291" ht="15.75" customHeight="1">
      <c r="A3291" s="1"/>
      <c r="B3291" s="1"/>
      <c r="C3291" s="1"/>
      <c r="D3291" s="133"/>
      <c r="E3291" s="1"/>
      <c r="F3291" s="1"/>
      <c r="G3291" s="1"/>
      <c r="H3291" s="1"/>
      <c r="I3291" s="1"/>
      <c r="J3291" s="1"/>
      <c r="K3291" s="1"/>
      <c r="L3291" s="1"/>
      <c r="M3291" s="1"/>
      <c r="N3291" s="1"/>
      <c r="O3291" s="1"/>
      <c r="P3291" s="1"/>
      <c r="Q3291" s="1"/>
      <c r="R3291" s="1"/>
      <c r="S3291" s="1"/>
      <c r="T3291" s="1"/>
      <c r="U3291" s="1"/>
      <c r="V3291" s="1"/>
      <c r="W3291" s="1"/>
      <c r="X3291" s="1"/>
      <c r="Y3291" s="1"/>
      <c r="Z3291" s="1"/>
      <c r="AA3291" s="1"/>
      <c r="AB3291" s="1"/>
      <c r="AC3291" s="1"/>
      <c r="AD3291" s="1"/>
      <c r="AE3291" s="1"/>
      <c r="AF3291" s="1"/>
      <c r="AG3291" s="1"/>
      <c r="AH3291" s="1"/>
      <c r="AI3291" s="1"/>
      <c r="AJ3291" s="1"/>
      <c r="AK3291" s="1"/>
      <c r="AL3291" s="1"/>
      <c r="AM3291" s="1"/>
      <c r="AN3291" s="1"/>
      <c r="AO3291" s="1"/>
      <c r="AP3291" s="1"/>
    </row>
    <row r="3292" ht="15.75" customHeight="1">
      <c r="A3292" s="1"/>
      <c r="B3292" s="1"/>
      <c r="C3292" s="1"/>
      <c r="D3292" s="133"/>
      <c r="E3292" s="1"/>
      <c r="F3292" s="1"/>
      <c r="G3292" s="1"/>
      <c r="H3292" s="1"/>
      <c r="I3292" s="1"/>
      <c r="J3292" s="1"/>
      <c r="K3292" s="1"/>
      <c r="L3292" s="1"/>
      <c r="M3292" s="1"/>
      <c r="N3292" s="1"/>
      <c r="O3292" s="1"/>
      <c r="P3292" s="1"/>
      <c r="Q3292" s="1"/>
      <c r="R3292" s="1"/>
      <c r="S3292" s="1"/>
      <c r="T3292" s="1"/>
      <c r="U3292" s="1"/>
      <c r="V3292" s="1"/>
      <c r="W3292" s="1"/>
      <c r="X3292" s="1"/>
      <c r="Y3292" s="1"/>
      <c r="Z3292" s="1"/>
      <c r="AA3292" s="1"/>
      <c r="AB3292" s="1"/>
      <c r="AC3292" s="1"/>
      <c r="AD3292" s="1"/>
      <c r="AE3292" s="1"/>
      <c r="AF3292" s="1"/>
      <c r="AG3292" s="1"/>
      <c r="AH3292" s="1"/>
      <c r="AI3292" s="1"/>
      <c r="AJ3292" s="1"/>
      <c r="AK3292" s="1"/>
      <c r="AL3292" s="1"/>
      <c r="AM3292" s="1"/>
      <c r="AN3292" s="1"/>
      <c r="AO3292" s="1"/>
      <c r="AP3292" s="1"/>
    </row>
    <row r="3293" ht="15.75" customHeight="1">
      <c r="A3293" s="1"/>
      <c r="B3293" s="1"/>
      <c r="C3293" s="1"/>
      <c r="D3293" s="133"/>
      <c r="E3293" s="1"/>
      <c r="F3293" s="1"/>
      <c r="G3293" s="1"/>
      <c r="H3293" s="1"/>
      <c r="I3293" s="1"/>
      <c r="J3293" s="1"/>
      <c r="K3293" s="1"/>
      <c r="L3293" s="1"/>
      <c r="M3293" s="1"/>
      <c r="N3293" s="1"/>
      <c r="O3293" s="1"/>
      <c r="P3293" s="1"/>
      <c r="Q3293" s="1"/>
      <c r="R3293" s="1"/>
      <c r="S3293" s="1"/>
      <c r="T3293" s="1"/>
      <c r="U3293" s="1"/>
      <c r="V3293" s="1"/>
      <c r="W3293" s="1"/>
      <c r="X3293" s="1"/>
      <c r="Y3293" s="1"/>
      <c r="Z3293" s="1"/>
      <c r="AA3293" s="1"/>
      <c r="AB3293" s="1"/>
      <c r="AC3293" s="1"/>
      <c r="AD3293" s="1"/>
      <c r="AE3293" s="1"/>
      <c r="AF3293" s="1"/>
      <c r="AG3293" s="1"/>
      <c r="AH3293" s="1"/>
      <c r="AI3293" s="1"/>
      <c r="AJ3293" s="1"/>
      <c r="AK3293" s="1"/>
      <c r="AL3293" s="1"/>
      <c r="AM3293" s="1"/>
      <c r="AN3293" s="1"/>
      <c r="AO3293" s="1"/>
      <c r="AP3293" s="1"/>
    </row>
    <row r="3294" ht="15.75" customHeight="1">
      <c r="A3294" s="1"/>
      <c r="B3294" s="1"/>
      <c r="C3294" s="1"/>
      <c r="D3294" s="133"/>
      <c r="E3294" s="1"/>
      <c r="F3294" s="1"/>
      <c r="G3294" s="1"/>
      <c r="H3294" s="1"/>
      <c r="I3294" s="1"/>
      <c r="J3294" s="1"/>
      <c r="K3294" s="1"/>
      <c r="L3294" s="1"/>
      <c r="M3294" s="1"/>
      <c r="N3294" s="1"/>
      <c r="O3294" s="1"/>
      <c r="P3294" s="1"/>
      <c r="Q3294" s="1"/>
      <c r="R3294" s="1"/>
      <c r="S3294" s="1"/>
      <c r="T3294" s="1"/>
      <c r="U3294" s="1"/>
      <c r="V3294" s="1"/>
      <c r="W3294" s="1"/>
      <c r="X3294" s="1"/>
      <c r="Y3294" s="1"/>
      <c r="Z3294" s="1"/>
      <c r="AA3294" s="1"/>
      <c r="AB3294" s="1"/>
      <c r="AC3294" s="1"/>
      <c r="AD3294" s="1"/>
      <c r="AE3294" s="1"/>
      <c r="AF3294" s="1"/>
      <c r="AG3294" s="1"/>
      <c r="AH3294" s="1"/>
      <c r="AI3294" s="1"/>
      <c r="AJ3294" s="1"/>
      <c r="AK3294" s="1"/>
      <c r="AL3294" s="1"/>
      <c r="AM3294" s="1"/>
      <c r="AN3294" s="1"/>
      <c r="AO3294" s="1"/>
      <c r="AP3294" s="1"/>
    </row>
    <row r="3295" ht="15.75" customHeight="1">
      <c r="A3295" s="1"/>
      <c r="B3295" s="1"/>
      <c r="C3295" s="1"/>
      <c r="D3295" s="133"/>
      <c r="E3295" s="1"/>
      <c r="F3295" s="1"/>
      <c r="G3295" s="1"/>
      <c r="H3295" s="1"/>
      <c r="I3295" s="1"/>
      <c r="J3295" s="1"/>
      <c r="K3295" s="1"/>
      <c r="L3295" s="1"/>
      <c r="M3295" s="1"/>
      <c r="N3295" s="1"/>
      <c r="O3295" s="1"/>
      <c r="P3295" s="1"/>
      <c r="Q3295" s="1"/>
      <c r="R3295" s="1"/>
      <c r="S3295" s="1"/>
      <c r="T3295" s="1"/>
      <c r="U3295" s="1"/>
      <c r="V3295" s="1"/>
      <c r="W3295" s="1"/>
      <c r="X3295" s="1"/>
      <c r="Y3295" s="1"/>
      <c r="Z3295" s="1"/>
      <c r="AA3295" s="1"/>
      <c r="AB3295" s="1"/>
      <c r="AC3295" s="1"/>
      <c r="AD3295" s="1"/>
      <c r="AE3295" s="1"/>
      <c r="AF3295" s="1"/>
      <c r="AG3295" s="1"/>
      <c r="AH3295" s="1"/>
      <c r="AI3295" s="1"/>
      <c r="AJ3295" s="1"/>
      <c r="AK3295" s="1"/>
      <c r="AL3295" s="1"/>
      <c r="AM3295" s="1"/>
      <c r="AN3295" s="1"/>
      <c r="AO3295" s="1"/>
      <c r="AP3295" s="1"/>
    </row>
    <row r="3296" ht="15.75" customHeight="1">
      <c r="A3296" s="1"/>
      <c r="B3296" s="1"/>
      <c r="C3296" s="1"/>
      <c r="D3296" s="133"/>
      <c r="E3296" s="1"/>
      <c r="F3296" s="1"/>
      <c r="G3296" s="1"/>
      <c r="H3296" s="1"/>
      <c r="I3296" s="1"/>
      <c r="J3296" s="1"/>
      <c r="K3296" s="1"/>
      <c r="L3296" s="1"/>
      <c r="M3296" s="1"/>
      <c r="N3296" s="1"/>
      <c r="O3296" s="1"/>
      <c r="P3296" s="1"/>
      <c r="Q3296" s="1"/>
      <c r="R3296" s="1"/>
      <c r="S3296" s="1"/>
      <c r="T3296" s="1"/>
      <c r="U3296" s="1"/>
      <c r="V3296" s="1"/>
      <c r="W3296" s="1"/>
      <c r="X3296" s="1"/>
      <c r="Y3296" s="1"/>
      <c r="Z3296" s="1"/>
      <c r="AA3296" s="1"/>
      <c r="AB3296" s="1"/>
      <c r="AC3296" s="1"/>
      <c r="AD3296" s="1"/>
      <c r="AE3296" s="1"/>
      <c r="AF3296" s="1"/>
      <c r="AG3296" s="1"/>
      <c r="AH3296" s="1"/>
      <c r="AI3296" s="1"/>
      <c r="AJ3296" s="1"/>
      <c r="AK3296" s="1"/>
      <c r="AL3296" s="1"/>
      <c r="AM3296" s="1"/>
      <c r="AN3296" s="1"/>
      <c r="AO3296" s="1"/>
      <c r="AP3296" s="1"/>
    </row>
    <row r="3297" ht="15.75" customHeight="1">
      <c r="A3297" s="1"/>
      <c r="B3297" s="1"/>
      <c r="C3297" s="1"/>
      <c r="D3297" s="133"/>
      <c r="E3297" s="1"/>
      <c r="F3297" s="1"/>
      <c r="G3297" s="1"/>
      <c r="H3297" s="1"/>
      <c r="I3297" s="1"/>
      <c r="J3297" s="1"/>
      <c r="K3297" s="1"/>
      <c r="L3297" s="1"/>
      <c r="M3297" s="1"/>
      <c r="N3297" s="1"/>
      <c r="O3297" s="1"/>
      <c r="P3297" s="1"/>
      <c r="Q3297" s="1"/>
      <c r="R3297" s="1"/>
      <c r="S3297" s="1"/>
      <c r="T3297" s="1"/>
      <c r="U3297" s="1"/>
      <c r="V3297" s="1"/>
      <c r="W3297" s="1"/>
      <c r="X3297" s="1"/>
      <c r="Y3297" s="1"/>
      <c r="Z3297" s="1"/>
      <c r="AA3297" s="1"/>
      <c r="AB3297" s="1"/>
      <c r="AC3297" s="1"/>
      <c r="AD3297" s="1"/>
      <c r="AE3297" s="1"/>
      <c r="AF3297" s="1"/>
      <c r="AG3297" s="1"/>
      <c r="AH3297" s="1"/>
      <c r="AI3297" s="1"/>
      <c r="AJ3297" s="1"/>
      <c r="AK3297" s="1"/>
      <c r="AL3297" s="1"/>
      <c r="AM3297" s="1"/>
      <c r="AN3297" s="1"/>
      <c r="AO3297" s="1"/>
      <c r="AP3297" s="1"/>
    </row>
    <row r="3298" ht="15.75" customHeight="1">
      <c r="A3298" s="1"/>
      <c r="B3298" s="1"/>
      <c r="C3298" s="1"/>
      <c r="D3298" s="133"/>
      <c r="E3298" s="1"/>
      <c r="F3298" s="1"/>
      <c r="G3298" s="1"/>
      <c r="H3298" s="1"/>
      <c r="I3298" s="1"/>
      <c r="J3298" s="1"/>
      <c r="K3298" s="1"/>
      <c r="L3298" s="1"/>
      <c r="M3298" s="1"/>
      <c r="N3298" s="1"/>
      <c r="O3298" s="1"/>
      <c r="P3298" s="1"/>
      <c r="Q3298" s="1"/>
      <c r="R3298" s="1"/>
      <c r="S3298" s="1"/>
      <c r="T3298" s="1"/>
      <c r="U3298" s="1"/>
      <c r="V3298" s="1"/>
      <c r="W3298" s="1"/>
      <c r="X3298" s="1"/>
      <c r="Y3298" s="1"/>
      <c r="Z3298" s="1"/>
      <c r="AA3298" s="1"/>
      <c r="AB3298" s="1"/>
      <c r="AC3298" s="1"/>
      <c r="AD3298" s="1"/>
      <c r="AE3298" s="1"/>
      <c r="AF3298" s="1"/>
      <c r="AG3298" s="1"/>
      <c r="AH3298" s="1"/>
      <c r="AI3298" s="1"/>
      <c r="AJ3298" s="1"/>
      <c r="AK3298" s="1"/>
      <c r="AL3298" s="1"/>
      <c r="AM3298" s="1"/>
      <c r="AN3298" s="1"/>
      <c r="AO3298" s="1"/>
      <c r="AP3298" s="1"/>
    </row>
    <row r="3299" ht="15.75" customHeight="1">
      <c r="A3299" s="1"/>
      <c r="B3299" s="1"/>
      <c r="C3299" s="1"/>
      <c r="D3299" s="133"/>
      <c r="E3299" s="1"/>
      <c r="F3299" s="1"/>
      <c r="G3299" s="1"/>
      <c r="H3299" s="1"/>
      <c r="I3299" s="1"/>
      <c r="J3299" s="1"/>
      <c r="K3299" s="1"/>
      <c r="L3299" s="1"/>
      <c r="M3299" s="1"/>
      <c r="N3299" s="1"/>
      <c r="O3299" s="1"/>
      <c r="P3299" s="1"/>
      <c r="Q3299" s="1"/>
      <c r="R3299" s="1"/>
      <c r="S3299" s="1"/>
      <c r="T3299" s="1"/>
      <c r="U3299" s="1"/>
      <c r="V3299" s="1"/>
      <c r="W3299" s="1"/>
      <c r="X3299" s="1"/>
      <c r="Y3299" s="1"/>
      <c r="Z3299" s="1"/>
      <c r="AA3299" s="1"/>
      <c r="AB3299" s="1"/>
      <c r="AC3299" s="1"/>
      <c r="AD3299" s="1"/>
      <c r="AE3299" s="1"/>
      <c r="AF3299" s="1"/>
      <c r="AG3299" s="1"/>
      <c r="AH3299" s="1"/>
      <c r="AI3299" s="1"/>
      <c r="AJ3299" s="1"/>
      <c r="AK3299" s="1"/>
      <c r="AL3299" s="1"/>
      <c r="AM3299" s="1"/>
      <c r="AN3299" s="1"/>
      <c r="AO3299" s="1"/>
      <c r="AP3299" s="1"/>
    </row>
    <row r="3300" ht="15.75" customHeight="1">
      <c r="A3300" s="1"/>
      <c r="B3300" s="1"/>
      <c r="C3300" s="1"/>
      <c r="D3300" s="133"/>
      <c r="E3300" s="1"/>
      <c r="F3300" s="1"/>
      <c r="G3300" s="1"/>
      <c r="H3300" s="1"/>
      <c r="I3300" s="1"/>
      <c r="J3300" s="1"/>
      <c r="K3300" s="1"/>
      <c r="L3300" s="1"/>
      <c r="M3300" s="1"/>
      <c r="N3300" s="1"/>
      <c r="O3300" s="1"/>
      <c r="P3300" s="1"/>
      <c r="Q3300" s="1"/>
      <c r="R3300" s="1"/>
      <c r="S3300" s="1"/>
      <c r="T3300" s="1"/>
      <c r="U3300" s="1"/>
      <c r="V3300" s="1"/>
      <c r="W3300" s="1"/>
      <c r="X3300" s="1"/>
      <c r="Y3300" s="1"/>
      <c r="Z3300" s="1"/>
      <c r="AA3300" s="1"/>
      <c r="AB3300" s="1"/>
      <c r="AC3300" s="1"/>
      <c r="AD3300" s="1"/>
      <c r="AE3300" s="1"/>
      <c r="AF3300" s="1"/>
      <c r="AG3300" s="1"/>
      <c r="AH3300" s="1"/>
      <c r="AI3300" s="1"/>
      <c r="AJ3300" s="1"/>
      <c r="AK3300" s="1"/>
      <c r="AL3300" s="1"/>
      <c r="AM3300" s="1"/>
      <c r="AN3300" s="1"/>
      <c r="AO3300" s="1"/>
      <c r="AP3300" s="1"/>
    </row>
    <row r="3301" ht="15.75" customHeight="1">
      <c r="A3301" s="1"/>
      <c r="B3301" s="1"/>
      <c r="C3301" s="1"/>
      <c r="D3301" s="133"/>
      <c r="E3301" s="1"/>
      <c r="F3301" s="1"/>
      <c r="G3301" s="1"/>
      <c r="H3301" s="1"/>
      <c r="I3301" s="1"/>
      <c r="J3301" s="1"/>
      <c r="K3301" s="1"/>
      <c r="L3301" s="1"/>
      <c r="M3301" s="1"/>
      <c r="N3301" s="1"/>
      <c r="O3301" s="1"/>
      <c r="P3301" s="1"/>
      <c r="Q3301" s="1"/>
      <c r="R3301" s="1"/>
      <c r="S3301" s="1"/>
      <c r="T3301" s="1"/>
      <c r="U3301" s="1"/>
      <c r="V3301" s="1"/>
      <c r="W3301" s="1"/>
      <c r="X3301" s="1"/>
      <c r="Y3301" s="1"/>
      <c r="Z3301" s="1"/>
      <c r="AA3301" s="1"/>
      <c r="AB3301" s="1"/>
      <c r="AC3301" s="1"/>
      <c r="AD3301" s="1"/>
      <c r="AE3301" s="1"/>
      <c r="AF3301" s="1"/>
      <c r="AG3301" s="1"/>
      <c r="AH3301" s="1"/>
      <c r="AI3301" s="1"/>
      <c r="AJ3301" s="1"/>
      <c r="AK3301" s="1"/>
      <c r="AL3301" s="1"/>
      <c r="AM3301" s="1"/>
      <c r="AN3301" s="1"/>
      <c r="AO3301" s="1"/>
      <c r="AP3301" s="1"/>
    </row>
    <row r="3302" ht="15.75" customHeight="1">
      <c r="A3302" s="1"/>
      <c r="B3302" s="1"/>
      <c r="C3302" s="1"/>
      <c r="D3302" s="133"/>
      <c r="E3302" s="1"/>
      <c r="F3302" s="1"/>
      <c r="G3302" s="1"/>
      <c r="H3302" s="1"/>
      <c r="I3302" s="1"/>
      <c r="J3302" s="1"/>
      <c r="K3302" s="1"/>
      <c r="L3302" s="1"/>
      <c r="M3302" s="1"/>
      <c r="N3302" s="1"/>
      <c r="O3302" s="1"/>
      <c r="P3302" s="1"/>
      <c r="Q3302" s="1"/>
      <c r="R3302" s="1"/>
      <c r="S3302" s="1"/>
      <c r="T3302" s="1"/>
      <c r="U3302" s="1"/>
      <c r="V3302" s="1"/>
      <c r="W3302" s="1"/>
      <c r="X3302" s="1"/>
      <c r="Y3302" s="1"/>
      <c r="Z3302" s="1"/>
      <c r="AA3302" s="1"/>
      <c r="AB3302" s="1"/>
      <c r="AC3302" s="1"/>
      <c r="AD3302" s="1"/>
      <c r="AE3302" s="1"/>
      <c r="AF3302" s="1"/>
      <c r="AG3302" s="1"/>
      <c r="AH3302" s="1"/>
      <c r="AI3302" s="1"/>
      <c r="AJ3302" s="1"/>
      <c r="AK3302" s="1"/>
      <c r="AL3302" s="1"/>
      <c r="AM3302" s="1"/>
      <c r="AN3302" s="1"/>
      <c r="AO3302" s="1"/>
      <c r="AP3302" s="1"/>
    </row>
    <row r="3303" ht="15.75" customHeight="1">
      <c r="A3303" s="1"/>
      <c r="B3303" s="1"/>
      <c r="C3303" s="1"/>
      <c r="D3303" s="133"/>
      <c r="E3303" s="1"/>
      <c r="F3303" s="1"/>
      <c r="G3303" s="1"/>
      <c r="H3303" s="1"/>
      <c r="I3303" s="1"/>
      <c r="J3303" s="1"/>
      <c r="K3303" s="1"/>
      <c r="L3303" s="1"/>
      <c r="M3303" s="1"/>
      <c r="N3303" s="1"/>
      <c r="O3303" s="1"/>
      <c r="P3303" s="1"/>
      <c r="Q3303" s="1"/>
      <c r="R3303" s="1"/>
      <c r="S3303" s="1"/>
      <c r="T3303" s="1"/>
      <c r="U3303" s="1"/>
      <c r="V3303" s="1"/>
      <c r="W3303" s="1"/>
      <c r="X3303" s="1"/>
      <c r="Y3303" s="1"/>
      <c r="Z3303" s="1"/>
      <c r="AA3303" s="1"/>
      <c r="AB3303" s="1"/>
      <c r="AC3303" s="1"/>
      <c r="AD3303" s="1"/>
      <c r="AE3303" s="1"/>
      <c r="AF3303" s="1"/>
      <c r="AG3303" s="1"/>
      <c r="AH3303" s="1"/>
      <c r="AI3303" s="1"/>
      <c r="AJ3303" s="1"/>
      <c r="AK3303" s="1"/>
      <c r="AL3303" s="1"/>
      <c r="AM3303" s="1"/>
      <c r="AN3303" s="1"/>
      <c r="AO3303" s="1"/>
      <c r="AP3303" s="1"/>
    </row>
    <row r="3304" ht="15.75" customHeight="1">
      <c r="A3304" s="1"/>
      <c r="B3304" s="1"/>
      <c r="C3304" s="1"/>
      <c r="D3304" s="133"/>
      <c r="E3304" s="1"/>
      <c r="F3304" s="1"/>
      <c r="G3304" s="1"/>
      <c r="H3304" s="1"/>
      <c r="I3304" s="1"/>
      <c r="J3304" s="1"/>
      <c r="K3304" s="1"/>
      <c r="L3304" s="1"/>
      <c r="M3304" s="1"/>
      <c r="N3304" s="1"/>
      <c r="O3304" s="1"/>
      <c r="P3304" s="1"/>
      <c r="Q3304" s="1"/>
      <c r="R3304" s="1"/>
      <c r="S3304" s="1"/>
      <c r="T3304" s="1"/>
      <c r="U3304" s="1"/>
      <c r="V3304" s="1"/>
      <c r="W3304" s="1"/>
      <c r="X3304" s="1"/>
      <c r="Y3304" s="1"/>
      <c r="Z3304" s="1"/>
      <c r="AA3304" s="1"/>
      <c r="AB3304" s="1"/>
      <c r="AC3304" s="1"/>
      <c r="AD3304" s="1"/>
      <c r="AE3304" s="1"/>
      <c r="AF3304" s="1"/>
      <c r="AG3304" s="1"/>
      <c r="AH3304" s="1"/>
      <c r="AI3304" s="1"/>
      <c r="AJ3304" s="1"/>
      <c r="AK3304" s="1"/>
      <c r="AL3304" s="1"/>
      <c r="AM3304" s="1"/>
      <c r="AN3304" s="1"/>
      <c r="AO3304" s="1"/>
      <c r="AP3304" s="1"/>
    </row>
    <row r="3305" ht="15.75" customHeight="1">
      <c r="A3305" s="1"/>
      <c r="B3305" s="1"/>
      <c r="C3305" s="1"/>
      <c r="D3305" s="133"/>
      <c r="E3305" s="1"/>
      <c r="F3305" s="1"/>
      <c r="G3305" s="1"/>
      <c r="H3305" s="1"/>
      <c r="I3305" s="1"/>
      <c r="J3305" s="1"/>
      <c r="K3305" s="1"/>
      <c r="L3305" s="1"/>
      <c r="M3305" s="1"/>
      <c r="N3305" s="1"/>
      <c r="O3305" s="1"/>
      <c r="P3305" s="1"/>
      <c r="Q3305" s="1"/>
      <c r="R3305" s="1"/>
      <c r="S3305" s="1"/>
      <c r="T3305" s="1"/>
      <c r="U3305" s="1"/>
      <c r="V3305" s="1"/>
      <c r="W3305" s="1"/>
      <c r="X3305" s="1"/>
      <c r="Y3305" s="1"/>
      <c r="Z3305" s="1"/>
      <c r="AA3305" s="1"/>
      <c r="AB3305" s="1"/>
      <c r="AC3305" s="1"/>
      <c r="AD3305" s="1"/>
      <c r="AE3305" s="1"/>
      <c r="AF3305" s="1"/>
      <c r="AG3305" s="1"/>
      <c r="AH3305" s="1"/>
      <c r="AI3305" s="1"/>
      <c r="AJ3305" s="1"/>
      <c r="AK3305" s="1"/>
      <c r="AL3305" s="1"/>
      <c r="AM3305" s="1"/>
      <c r="AN3305" s="1"/>
      <c r="AO3305" s="1"/>
      <c r="AP3305" s="1"/>
    </row>
    <row r="3306" ht="15.75" customHeight="1">
      <c r="A3306" s="1"/>
      <c r="B3306" s="1"/>
      <c r="C3306" s="1"/>
      <c r="D3306" s="133"/>
      <c r="E3306" s="1"/>
      <c r="F3306" s="1"/>
      <c r="G3306" s="1"/>
      <c r="H3306" s="1"/>
      <c r="I3306" s="1"/>
      <c r="J3306" s="1"/>
      <c r="K3306" s="1"/>
      <c r="L3306" s="1"/>
      <c r="M3306" s="1"/>
      <c r="N3306" s="1"/>
      <c r="O3306" s="1"/>
      <c r="P3306" s="1"/>
      <c r="Q3306" s="1"/>
      <c r="R3306" s="1"/>
      <c r="S3306" s="1"/>
      <c r="T3306" s="1"/>
      <c r="U3306" s="1"/>
      <c r="V3306" s="1"/>
      <c r="W3306" s="1"/>
      <c r="X3306" s="1"/>
      <c r="Y3306" s="1"/>
      <c r="Z3306" s="1"/>
      <c r="AA3306" s="1"/>
      <c r="AB3306" s="1"/>
      <c r="AC3306" s="1"/>
      <c r="AD3306" s="1"/>
      <c r="AE3306" s="1"/>
      <c r="AF3306" s="1"/>
      <c r="AG3306" s="1"/>
      <c r="AH3306" s="1"/>
      <c r="AI3306" s="1"/>
      <c r="AJ3306" s="1"/>
      <c r="AK3306" s="1"/>
      <c r="AL3306" s="1"/>
      <c r="AM3306" s="1"/>
      <c r="AN3306" s="1"/>
      <c r="AO3306" s="1"/>
      <c r="AP3306" s="1"/>
    </row>
    <row r="3307" ht="15.75" customHeight="1">
      <c r="A3307" s="1"/>
      <c r="B3307" s="1"/>
      <c r="C3307" s="1"/>
      <c r="D3307" s="133"/>
      <c r="E3307" s="1"/>
      <c r="F3307" s="1"/>
      <c r="G3307" s="1"/>
      <c r="H3307" s="1"/>
      <c r="I3307" s="1"/>
      <c r="J3307" s="1"/>
      <c r="K3307" s="1"/>
      <c r="L3307" s="1"/>
      <c r="M3307" s="1"/>
      <c r="N3307" s="1"/>
      <c r="O3307" s="1"/>
      <c r="P3307" s="1"/>
      <c r="Q3307" s="1"/>
      <c r="R3307" s="1"/>
      <c r="S3307" s="1"/>
      <c r="T3307" s="1"/>
      <c r="U3307" s="1"/>
      <c r="V3307" s="1"/>
      <c r="W3307" s="1"/>
      <c r="X3307" s="1"/>
      <c r="Y3307" s="1"/>
      <c r="Z3307" s="1"/>
      <c r="AA3307" s="1"/>
      <c r="AB3307" s="1"/>
      <c r="AC3307" s="1"/>
      <c r="AD3307" s="1"/>
      <c r="AE3307" s="1"/>
      <c r="AF3307" s="1"/>
      <c r="AG3307" s="1"/>
      <c r="AH3307" s="1"/>
      <c r="AI3307" s="1"/>
      <c r="AJ3307" s="1"/>
      <c r="AK3307" s="1"/>
      <c r="AL3307" s="1"/>
      <c r="AM3307" s="1"/>
      <c r="AN3307" s="1"/>
      <c r="AO3307" s="1"/>
      <c r="AP3307" s="1"/>
    </row>
    <row r="3308" ht="15.75" customHeight="1">
      <c r="A3308" s="1"/>
      <c r="B3308" s="1"/>
      <c r="C3308" s="1"/>
      <c r="D3308" s="133"/>
      <c r="E3308" s="1"/>
      <c r="F3308" s="1"/>
      <c r="G3308" s="1"/>
      <c r="H3308" s="1"/>
      <c r="I3308" s="1"/>
      <c r="J3308" s="1"/>
      <c r="K3308" s="1"/>
      <c r="L3308" s="1"/>
      <c r="M3308" s="1"/>
      <c r="N3308" s="1"/>
      <c r="O3308" s="1"/>
      <c r="P3308" s="1"/>
      <c r="Q3308" s="1"/>
      <c r="R3308" s="1"/>
      <c r="S3308" s="1"/>
      <c r="T3308" s="1"/>
      <c r="U3308" s="1"/>
      <c r="V3308" s="1"/>
      <c r="W3308" s="1"/>
      <c r="X3308" s="1"/>
      <c r="Y3308" s="1"/>
      <c r="Z3308" s="1"/>
      <c r="AA3308" s="1"/>
      <c r="AB3308" s="1"/>
      <c r="AC3308" s="1"/>
      <c r="AD3308" s="1"/>
      <c r="AE3308" s="1"/>
      <c r="AF3308" s="1"/>
      <c r="AG3308" s="1"/>
      <c r="AH3308" s="1"/>
      <c r="AI3308" s="1"/>
      <c r="AJ3308" s="1"/>
      <c r="AK3308" s="1"/>
      <c r="AL3308" s="1"/>
      <c r="AM3308" s="1"/>
      <c r="AN3308" s="1"/>
      <c r="AO3308" s="1"/>
      <c r="AP3308" s="1"/>
    </row>
    <row r="3309" ht="15.75" customHeight="1">
      <c r="A3309" s="1"/>
      <c r="B3309" s="1"/>
      <c r="C3309" s="1"/>
      <c r="D3309" s="133"/>
      <c r="E3309" s="1"/>
      <c r="F3309" s="1"/>
      <c r="G3309" s="1"/>
      <c r="H3309" s="1"/>
      <c r="I3309" s="1"/>
      <c r="J3309" s="1"/>
      <c r="K3309" s="1"/>
      <c r="L3309" s="1"/>
      <c r="M3309" s="1"/>
      <c r="N3309" s="1"/>
      <c r="O3309" s="1"/>
      <c r="P3309" s="1"/>
      <c r="Q3309" s="1"/>
      <c r="R3309" s="1"/>
      <c r="S3309" s="1"/>
      <c r="T3309" s="1"/>
      <c r="U3309" s="1"/>
      <c r="V3309" s="1"/>
      <c r="W3309" s="1"/>
      <c r="X3309" s="1"/>
      <c r="Y3309" s="1"/>
      <c r="Z3309" s="1"/>
      <c r="AA3309" s="1"/>
      <c r="AB3309" s="1"/>
      <c r="AC3309" s="1"/>
      <c r="AD3309" s="1"/>
      <c r="AE3309" s="1"/>
      <c r="AF3309" s="1"/>
      <c r="AG3309" s="1"/>
      <c r="AH3309" s="1"/>
      <c r="AI3309" s="1"/>
      <c r="AJ3309" s="1"/>
      <c r="AK3309" s="1"/>
      <c r="AL3309" s="1"/>
      <c r="AM3309" s="1"/>
      <c r="AN3309" s="1"/>
      <c r="AO3309" s="1"/>
      <c r="AP3309" s="1"/>
    </row>
    <row r="3310" ht="15.75" customHeight="1">
      <c r="A3310" s="1"/>
      <c r="B3310" s="1"/>
      <c r="C3310" s="1"/>
      <c r="D3310" s="133"/>
      <c r="E3310" s="1"/>
      <c r="F3310" s="1"/>
      <c r="G3310" s="1"/>
      <c r="H3310" s="1"/>
      <c r="I3310" s="1"/>
      <c r="J3310" s="1"/>
      <c r="K3310" s="1"/>
      <c r="L3310" s="1"/>
      <c r="M3310" s="1"/>
      <c r="N3310" s="1"/>
      <c r="O3310" s="1"/>
      <c r="P3310" s="1"/>
      <c r="Q3310" s="1"/>
      <c r="R3310" s="1"/>
      <c r="S3310" s="1"/>
      <c r="T3310" s="1"/>
      <c r="U3310" s="1"/>
      <c r="V3310" s="1"/>
      <c r="W3310" s="1"/>
      <c r="X3310" s="1"/>
      <c r="Y3310" s="1"/>
      <c r="Z3310" s="1"/>
      <c r="AA3310" s="1"/>
      <c r="AB3310" s="1"/>
      <c r="AC3310" s="1"/>
      <c r="AD3310" s="1"/>
      <c r="AE3310" s="1"/>
      <c r="AF3310" s="1"/>
      <c r="AG3310" s="1"/>
      <c r="AH3310" s="1"/>
      <c r="AI3310" s="1"/>
      <c r="AJ3310" s="1"/>
      <c r="AK3310" s="1"/>
      <c r="AL3310" s="1"/>
      <c r="AM3310" s="1"/>
      <c r="AN3310" s="1"/>
      <c r="AO3310" s="1"/>
      <c r="AP3310" s="1"/>
    </row>
    <row r="3311" ht="15.75" customHeight="1">
      <c r="A3311" s="1"/>
      <c r="B3311" s="1"/>
      <c r="C3311" s="1"/>
      <c r="D3311" s="133"/>
      <c r="E3311" s="1"/>
      <c r="F3311" s="1"/>
      <c r="G3311" s="1"/>
      <c r="H3311" s="1"/>
      <c r="I3311" s="1"/>
      <c r="J3311" s="1"/>
      <c r="K3311" s="1"/>
      <c r="L3311" s="1"/>
      <c r="M3311" s="1"/>
      <c r="N3311" s="1"/>
      <c r="O3311" s="1"/>
      <c r="P3311" s="1"/>
      <c r="Q3311" s="1"/>
      <c r="R3311" s="1"/>
      <c r="S3311" s="1"/>
      <c r="T3311" s="1"/>
      <c r="U3311" s="1"/>
      <c r="V3311" s="1"/>
      <c r="W3311" s="1"/>
      <c r="X3311" s="1"/>
      <c r="Y3311" s="1"/>
      <c r="Z3311" s="1"/>
      <c r="AA3311" s="1"/>
      <c r="AB3311" s="1"/>
      <c r="AC3311" s="1"/>
      <c r="AD3311" s="1"/>
      <c r="AE3311" s="1"/>
      <c r="AF3311" s="1"/>
      <c r="AG3311" s="1"/>
      <c r="AH3311" s="1"/>
      <c r="AI3311" s="1"/>
      <c r="AJ3311" s="1"/>
      <c r="AK3311" s="1"/>
      <c r="AL3311" s="1"/>
      <c r="AM3311" s="1"/>
      <c r="AN3311" s="1"/>
      <c r="AO3311" s="1"/>
      <c r="AP3311" s="1"/>
    </row>
    <row r="3312" ht="15.75" customHeight="1">
      <c r="A3312" s="1"/>
      <c r="B3312" s="1"/>
      <c r="C3312" s="1"/>
      <c r="D3312" s="133"/>
      <c r="E3312" s="1"/>
      <c r="F3312" s="1"/>
      <c r="G3312" s="1"/>
      <c r="H3312" s="1"/>
      <c r="I3312" s="1"/>
      <c r="J3312" s="1"/>
      <c r="K3312" s="1"/>
      <c r="L3312" s="1"/>
      <c r="M3312" s="1"/>
      <c r="N3312" s="1"/>
      <c r="O3312" s="1"/>
      <c r="P3312" s="1"/>
      <c r="Q3312" s="1"/>
      <c r="R3312" s="1"/>
      <c r="S3312" s="1"/>
      <c r="T3312" s="1"/>
      <c r="U3312" s="1"/>
      <c r="V3312" s="1"/>
      <c r="W3312" s="1"/>
      <c r="X3312" s="1"/>
      <c r="Y3312" s="1"/>
      <c r="Z3312" s="1"/>
      <c r="AA3312" s="1"/>
      <c r="AB3312" s="1"/>
      <c r="AC3312" s="1"/>
      <c r="AD3312" s="1"/>
      <c r="AE3312" s="1"/>
      <c r="AF3312" s="1"/>
      <c r="AG3312" s="1"/>
      <c r="AH3312" s="1"/>
      <c r="AI3312" s="1"/>
      <c r="AJ3312" s="1"/>
      <c r="AK3312" s="1"/>
      <c r="AL3312" s="1"/>
      <c r="AM3312" s="1"/>
      <c r="AN3312" s="1"/>
      <c r="AO3312" s="1"/>
      <c r="AP3312" s="1"/>
    </row>
    <row r="3313" ht="15.75" customHeight="1">
      <c r="A3313" s="1"/>
      <c r="B3313" s="1"/>
      <c r="C3313" s="1"/>
      <c r="D3313" s="133"/>
      <c r="E3313" s="1"/>
      <c r="F3313" s="1"/>
      <c r="G3313" s="1"/>
      <c r="H3313" s="1"/>
      <c r="I3313" s="1"/>
      <c r="J3313" s="1"/>
      <c r="K3313" s="1"/>
      <c r="L3313" s="1"/>
      <c r="M3313" s="1"/>
      <c r="N3313" s="1"/>
      <c r="O3313" s="1"/>
      <c r="P3313" s="1"/>
      <c r="Q3313" s="1"/>
      <c r="R3313" s="1"/>
      <c r="S3313" s="1"/>
      <c r="T3313" s="1"/>
      <c r="U3313" s="1"/>
      <c r="V3313" s="1"/>
      <c r="W3313" s="1"/>
      <c r="X3313" s="1"/>
      <c r="Y3313" s="1"/>
      <c r="Z3313" s="1"/>
      <c r="AA3313" s="1"/>
      <c r="AB3313" s="1"/>
      <c r="AC3313" s="1"/>
      <c r="AD3313" s="1"/>
      <c r="AE3313" s="1"/>
      <c r="AF3313" s="1"/>
      <c r="AG3313" s="1"/>
      <c r="AH3313" s="1"/>
      <c r="AI3313" s="1"/>
      <c r="AJ3313" s="1"/>
      <c r="AK3313" s="1"/>
      <c r="AL3313" s="1"/>
      <c r="AM3313" s="1"/>
      <c r="AN3313" s="1"/>
      <c r="AO3313" s="1"/>
      <c r="AP3313" s="1"/>
    </row>
    <row r="3314" ht="15.75" customHeight="1">
      <c r="A3314" s="1"/>
      <c r="B3314" s="1"/>
      <c r="C3314" s="1"/>
      <c r="D3314" s="133"/>
      <c r="E3314" s="1"/>
      <c r="F3314" s="1"/>
      <c r="G3314" s="1"/>
      <c r="H3314" s="1"/>
      <c r="I3314" s="1"/>
      <c r="J3314" s="1"/>
      <c r="K3314" s="1"/>
      <c r="L3314" s="1"/>
      <c r="M3314" s="1"/>
      <c r="N3314" s="1"/>
      <c r="O3314" s="1"/>
      <c r="P3314" s="1"/>
      <c r="Q3314" s="1"/>
      <c r="R3314" s="1"/>
      <c r="S3314" s="1"/>
      <c r="T3314" s="1"/>
      <c r="U3314" s="1"/>
      <c r="V3314" s="1"/>
      <c r="W3314" s="1"/>
      <c r="X3314" s="1"/>
      <c r="Y3314" s="1"/>
      <c r="Z3314" s="1"/>
      <c r="AA3314" s="1"/>
      <c r="AB3314" s="1"/>
      <c r="AC3314" s="1"/>
      <c r="AD3314" s="1"/>
      <c r="AE3314" s="1"/>
      <c r="AF3314" s="1"/>
      <c r="AG3314" s="1"/>
      <c r="AH3314" s="1"/>
      <c r="AI3314" s="1"/>
      <c r="AJ3314" s="1"/>
      <c r="AK3314" s="1"/>
      <c r="AL3314" s="1"/>
      <c r="AM3314" s="1"/>
      <c r="AN3314" s="1"/>
      <c r="AO3314" s="1"/>
      <c r="AP3314" s="1"/>
    </row>
    <row r="3315" ht="15.75" customHeight="1">
      <c r="A3315" s="1"/>
      <c r="B3315" s="1"/>
      <c r="C3315" s="1"/>
      <c r="D3315" s="133"/>
      <c r="E3315" s="1"/>
      <c r="F3315" s="1"/>
      <c r="G3315" s="1"/>
      <c r="H3315" s="1"/>
      <c r="I3315" s="1"/>
      <c r="J3315" s="1"/>
      <c r="K3315" s="1"/>
      <c r="L3315" s="1"/>
      <c r="M3315" s="1"/>
      <c r="N3315" s="1"/>
      <c r="O3315" s="1"/>
      <c r="P3315" s="1"/>
      <c r="Q3315" s="1"/>
      <c r="R3315" s="1"/>
      <c r="S3315" s="1"/>
      <c r="T3315" s="1"/>
      <c r="U3315" s="1"/>
      <c r="V3315" s="1"/>
      <c r="W3315" s="1"/>
      <c r="X3315" s="1"/>
      <c r="Y3315" s="1"/>
      <c r="Z3315" s="1"/>
      <c r="AA3315" s="1"/>
      <c r="AB3315" s="1"/>
      <c r="AC3315" s="1"/>
      <c r="AD3315" s="1"/>
      <c r="AE3315" s="1"/>
      <c r="AF3315" s="1"/>
      <c r="AG3315" s="1"/>
      <c r="AH3315" s="1"/>
      <c r="AI3315" s="1"/>
      <c r="AJ3315" s="1"/>
      <c r="AK3315" s="1"/>
      <c r="AL3315" s="1"/>
      <c r="AM3315" s="1"/>
      <c r="AN3315" s="1"/>
      <c r="AO3315" s="1"/>
      <c r="AP3315" s="1"/>
    </row>
    <row r="3316" ht="15.75" customHeight="1">
      <c r="A3316" s="1"/>
      <c r="B3316" s="1"/>
      <c r="C3316" s="1"/>
      <c r="D3316" s="133"/>
      <c r="E3316" s="1"/>
      <c r="F3316" s="1"/>
      <c r="G3316" s="1"/>
      <c r="H3316" s="1"/>
      <c r="I3316" s="1"/>
      <c r="J3316" s="1"/>
      <c r="K3316" s="1"/>
      <c r="L3316" s="1"/>
      <c r="M3316" s="1"/>
      <c r="N3316" s="1"/>
      <c r="O3316" s="1"/>
      <c r="P3316" s="1"/>
      <c r="Q3316" s="1"/>
      <c r="R3316" s="1"/>
      <c r="S3316" s="1"/>
      <c r="T3316" s="1"/>
      <c r="U3316" s="1"/>
      <c r="V3316" s="1"/>
      <c r="W3316" s="1"/>
      <c r="X3316" s="1"/>
      <c r="Y3316" s="1"/>
      <c r="Z3316" s="1"/>
      <c r="AA3316" s="1"/>
      <c r="AB3316" s="1"/>
      <c r="AC3316" s="1"/>
      <c r="AD3316" s="1"/>
      <c r="AE3316" s="1"/>
      <c r="AF3316" s="1"/>
      <c r="AG3316" s="1"/>
      <c r="AH3316" s="1"/>
      <c r="AI3316" s="1"/>
      <c r="AJ3316" s="1"/>
      <c r="AK3316" s="1"/>
      <c r="AL3316" s="1"/>
      <c r="AM3316" s="1"/>
      <c r="AN3316" s="1"/>
      <c r="AO3316" s="1"/>
      <c r="AP3316" s="1"/>
    </row>
    <row r="3317" ht="15.75" customHeight="1">
      <c r="A3317" s="1"/>
      <c r="B3317" s="1"/>
      <c r="C3317" s="1"/>
      <c r="D3317" s="133"/>
      <c r="E3317" s="1"/>
      <c r="F3317" s="1"/>
      <c r="G3317" s="1"/>
      <c r="H3317" s="1"/>
      <c r="I3317" s="1"/>
      <c r="J3317" s="1"/>
      <c r="K3317" s="1"/>
      <c r="L3317" s="1"/>
      <c r="M3317" s="1"/>
      <c r="N3317" s="1"/>
      <c r="O3317" s="1"/>
      <c r="P3317" s="1"/>
      <c r="Q3317" s="1"/>
      <c r="R3317" s="1"/>
      <c r="S3317" s="1"/>
      <c r="T3317" s="1"/>
      <c r="U3317" s="1"/>
      <c r="V3317" s="1"/>
      <c r="W3317" s="1"/>
      <c r="X3317" s="1"/>
      <c r="Y3317" s="1"/>
      <c r="Z3317" s="1"/>
      <c r="AA3317" s="1"/>
      <c r="AB3317" s="1"/>
      <c r="AC3317" s="1"/>
      <c r="AD3317" s="1"/>
      <c r="AE3317" s="1"/>
      <c r="AF3317" s="1"/>
      <c r="AG3317" s="1"/>
      <c r="AH3317" s="1"/>
      <c r="AI3317" s="1"/>
      <c r="AJ3317" s="1"/>
      <c r="AK3317" s="1"/>
      <c r="AL3317" s="1"/>
      <c r="AM3317" s="1"/>
      <c r="AN3317" s="1"/>
      <c r="AO3317" s="1"/>
      <c r="AP3317" s="1"/>
    </row>
    <row r="3318" ht="15.75" customHeight="1">
      <c r="A3318" s="1"/>
      <c r="B3318" s="1"/>
      <c r="C3318" s="1"/>
      <c r="D3318" s="133"/>
      <c r="E3318" s="1"/>
      <c r="F3318" s="1"/>
      <c r="G3318" s="1"/>
      <c r="H3318" s="1"/>
      <c r="I3318" s="1"/>
      <c r="J3318" s="1"/>
      <c r="K3318" s="1"/>
      <c r="L3318" s="1"/>
      <c r="M3318" s="1"/>
      <c r="N3318" s="1"/>
      <c r="O3318" s="1"/>
      <c r="P3318" s="1"/>
      <c r="Q3318" s="1"/>
      <c r="R3318" s="1"/>
      <c r="S3318" s="1"/>
      <c r="T3318" s="1"/>
      <c r="U3318" s="1"/>
      <c r="V3318" s="1"/>
      <c r="W3318" s="1"/>
      <c r="X3318" s="1"/>
      <c r="Y3318" s="1"/>
      <c r="Z3318" s="1"/>
      <c r="AA3318" s="1"/>
      <c r="AB3318" s="1"/>
      <c r="AC3318" s="1"/>
      <c r="AD3318" s="1"/>
      <c r="AE3318" s="1"/>
      <c r="AF3318" s="1"/>
      <c r="AG3318" s="1"/>
      <c r="AH3318" s="1"/>
      <c r="AI3318" s="1"/>
      <c r="AJ3318" s="1"/>
      <c r="AK3318" s="1"/>
      <c r="AL3318" s="1"/>
      <c r="AM3318" s="1"/>
      <c r="AN3318" s="1"/>
      <c r="AO3318" s="1"/>
      <c r="AP3318" s="1"/>
    </row>
    <row r="3319" ht="15.75" customHeight="1">
      <c r="A3319" s="1"/>
      <c r="B3319" s="1"/>
      <c r="C3319" s="1"/>
      <c r="D3319" s="133"/>
      <c r="E3319" s="1"/>
      <c r="F3319" s="1"/>
      <c r="G3319" s="1"/>
      <c r="H3319" s="1"/>
      <c r="I3319" s="1"/>
      <c r="J3319" s="1"/>
      <c r="K3319" s="1"/>
      <c r="L3319" s="1"/>
      <c r="M3319" s="1"/>
      <c r="N3319" s="1"/>
      <c r="O3319" s="1"/>
      <c r="P3319" s="1"/>
      <c r="Q3319" s="1"/>
      <c r="R3319" s="1"/>
      <c r="S3319" s="1"/>
      <c r="T3319" s="1"/>
      <c r="U3319" s="1"/>
      <c r="V3319" s="1"/>
      <c r="W3319" s="1"/>
      <c r="X3319" s="1"/>
      <c r="Y3319" s="1"/>
      <c r="Z3319" s="1"/>
      <c r="AA3319" s="1"/>
      <c r="AB3319" s="1"/>
      <c r="AC3319" s="1"/>
      <c r="AD3319" s="1"/>
      <c r="AE3319" s="1"/>
      <c r="AF3319" s="1"/>
      <c r="AG3319" s="1"/>
      <c r="AH3319" s="1"/>
      <c r="AI3319" s="1"/>
      <c r="AJ3319" s="1"/>
      <c r="AK3319" s="1"/>
      <c r="AL3319" s="1"/>
      <c r="AM3319" s="1"/>
      <c r="AN3319" s="1"/>
      <c r="AO3319" s="1"/>
      <c r="AP3319" s="1"/>
    </row>
    <row r="3320" ht="15.75" customHeight="1">
      <c r="A3320" s="1"/>
      <c r="B3320" s="1"/>
      <c r="C3320" s="1"/>
      <c r="D3320" s="133"/>
      <c r="E3320" s="1"/>
      <c r="F3320" s="1"/>
      <c r="G3320" s="1"/>
      <c r="H3320" s="1"/>
      <c r="I3320" s="1"/>
      <c r="J3320" s="1"/>
      <c r="K3320" s="1"/>
      <c r="L3320" s="1"/>
      <c r="M3320" s="1"/>
      <c r="N3320" s="1"/>
      <c r="O3320" s="1"/>
      <c r="P3320" s="1"/>
      <c r="Q3320" s="1"/>
      <c r="R3320" s="1"/>
      <c r="S3320" s="1"/>
      <c r="T3320" s="1"/>
      <c r="U3320" s="1"/>
      <c r="V3320" s="1"/>
      <c r="W3320" s="1"/>
      <c r="X3320" s="1"/>
      <c r="Y3320" s="1"/>
      <c r="Z3320" s="1"/>
      <c r="AA3320" s="1"/>
      <c r="AB3320" s="1"/>
      <c r="AC3320" s="1"/>
      <c r="AD3320" s="1"/>
      <c r="AE3320" s="1"/>
      <c r="AF3320" s="1"/>
      <c r="AG3320" s="1"/>
      <c r="AH3320" s="1"/>
      <c r="AI3320" s="1"/>
      <c r="AJ3320" s="1"/>
      <c r="AK3320" s="1"/>
      <c r="AL3320" s="1"/>
      <c r="AM3320" s="1"/>
      <c r="AN3320" s="1"/>
      <c r="AO3320" s="1"/>
      <c r="AP3320" s="1"/>
    </row>
    <row r="3321" ht="15.75" customHeight="1">
      <c r="A3321" s="1"/>
      <c r="B3321" s="1"/>
      <c r="C3321" s="1"/>
      <c r="D3321" s="133"/>
      <c r="E3321" s="1"/>
      <c r="F3321" s="1"/>
      <c r="G3321" s="1"/>
      <c r="H3321" s="1"/>
      <c r="I3321" s="1"/>
      <c r="J3321" s="1"/>
      <c r="K3321" s="1"/>
      <c r="L3321" s="1"/>
      <c r="M3321" s="1"/>
      <c r="N3321" s="1"/>
      <c r="O3321" s="1"/>
      <c r="P3321" s="1"/>
      <c r="Q3321" s="1"/>
      <c r="R3321" s="1"/>
      <c r="S3321" s="1"/>
      <c r="T3321" s="1"/>
      <c r="U3321" s="1"/>
      <c r="V3321" s="1"/>
      <c r="W3321" s="1"/>
      <c r="X3321" s="1"/>
      <c r="Y3321" s="1"/>
      <c r="Z3321" s="1"/>
      <c r="AA3321" s="1"/>
      <c r="AB3321" s="1"/>
      <c r="AC3321" s="1"/>
      <c r="AD3321" s="1"/>
      <c r="AE3321" s="1"/>
      <c r="AF3321" s="1"/>
      <c r="AG3321" s="1"/>
      <c r="AH3321" s="1"/>
      <c r="AI3321" s="1"/>
      <c r="AJ3321" s="1"/>
      <c r="AK3321" s="1"/>
      <c r="AL3321" s="1"/>
      <c r="AM3321" s="1"/>
      <c r="AN3321" s="1"/>
      <c r="AO3321" s="1"/>
      <c r="AP3321" s="1"/>
    </row>
    <row r="3322" ht="15.75" customHeight="1">
      <c r="A3322" s="1"/>
      <c r="B3322" s="1"/>
      <c r="C3322" s="1"/>
      <c r="D3322" s="133"/>
      <c r="E3322" s="1"/>
      <c r="F3322" s="1"/>
      <c r="G3322" s="1"/>
      <c r="H3322" s="1"/>
      <c r="I3322" s="1"/>
      <c r="J3322" s="1"/>
      <c r="K3322" s="1"/>
      <c r="L3322" s="1"/>
      <c r="M3322" s="1"/>
      <c r="N3322" s="1"/>
      <c r="O3322" s="1"/>
      <c r="P3322" s="1"/>
      <c r="Q3322" s="1"/>
      <c r="R3322" s="1"/>
      <c r="S3322" s="1"/>
      <c r="T3322" s="1"/>
      <c r="U3322" s="1"/>
      <c r="V3322" s="1"/>
      <c r="W3322" s="1"/>
      <c r="X3322" s="1"/>
      <c r="Y3322" s="1"/>
      <c r="Z3322" s="1"/>
      <c r="AA3322" s="1"/>
      <c r="AB3322" s="1"/>
      <c r="AC3322" s="1"/>
      <c r="AD3322" s="1"/>
      <c r="AE3322" s="1"/>
      <c r="AF3322" s="1"/>
      <c r="AG3322" s="1"/>
      <c r="AH3322" s="1"/>
      <c r="AI3322" s="1"/>
      <c r="AJ3322" s="1"/>
      <c r="AK3322" s="1"/>
      <c r="AL3322" s="1"/>
      <c r="AM3322" s="1"/>
      <c r="AN3322" s="1"/>
      <c r="AO3322" s="1"/>
      <c r="AP3322" s="1"/>
    </row>
    <row r="3323" ht="15.75" customHeight="1">
      <c r="A3323" s="1"/>
      <c r="B3323" s="1"/>
      <c r="C3323" s="1"/>
      <c r="D3323" s="133"/>
      <c r="E3323" s="1"/>
      <c r="F3323" s="1"/>
      <c r="G3323" s="1"/>
      <c r="H3323" s="1"/>
      <c r="I3323" s="1"/>
      <c r="J3323" s="1"/>
      <c r="K3323" s="1"/>
      <c r="L3323" s="1"/>
      <c r="M3323" s="1"/>
      <c r="N3323" s="1"/>
      <c r="O3323" s="1"/>
      <c r="P3323" s="1"/>
      <c r="Q3323" s="1"/>
      <c r="R3323" s="1"/>
      <c r="S3323" s="1"/>
      <c r="T3323" s="1"/>
      <c r="U3323" s="1"/>
      <c r="V3323" s="1"/>
      <c r="W3323" s="1"/>
      <c r="X3323" s="1"/>
      <c r="Y3323" s="1"/>
      <c r="Z3323" s="1"/>
      <c r="AA3323" s="1"/>
      <c r="AB3323" s="1"/>
      <c r="AC3323" s="1"/>
      <c r="AD3323" s="1"/>
      <c r="AE3323" s="1"/>
      <c r="AF3323" s="1"/>
      <c r="AG3323" s="1"/>
      <c r="AH3323" s="1"/>
      <c r="AI3323" s="1"/>
      <c r="AJ3323" s="1"/>
      <c r="AK3323" s="1"/>
      <c r="AL3323" s="1"/>
      <c r="AM3323" s="1"/>
      <c r="AN3323" s="1"/>
      <c r="AO3323" s="1"/>
      <c r="AP3323" s="1"/>
    </row>
    <row r="3324" ht="15.75" customHeight="1">
      <c r="A3324" s="1"/>
      <c r="B3324" s="1"/>
      <c r="C3324" s="1"/>
      <c r="D3324" s="133"/>
      <c r="E3324" s="1"/>
      <c r="F3324" s="1"/>
      <c r="G3324" s="1"/>
      <c r="H3324" s="1"/>
      <c r="I3324" s="1"/>
      <c r="J3324" s="1"/>
      <c r="K3324" s="1"/>
      <c r="L3324" s="1"/>
      <c r="M3324" s="1"/>
      <c r="N3324" s="1"/>
      <c r="O3324" s="1"/>
      <c r="P3324" s="1"/>
      <c r="Q3324" s="1"/>
      <c r="R3324" s="1"/>
      <c r="S3324" s="1"/>
      <c r="T3324" s="1"/>
      <c r="U3324" s="1"/>
      <c r="V3324" s="1"/>
      <c r="W3324" s="1"/>
      <c r="X3324" s="1"/>
      <c r="Y3324" s="1"/>
      <c r="Z3324" s="1"/>
      <c r="AA3324" s="1"/>
      <c r="AB3324" s="1"/>
      <c r="AC3324" s="1"/>
      <c r="AD3324" s="1"/>
      <c r="AE3324" s="1"/>
      <c r="AF3324" s="1"/>
      <c r="AG3324" s="1"/>
      <c r="AH3324" s="1"/>
      <c r="AI3324" s="1"/>
      <c r="AJ3324" s="1"/>
      <c r="AK3324" s="1"/>
      <c r="AL3324" s="1"/>
      <c r="AM3324" s="1"/>
      <c r="AN3324" s="1"/>
      <c r="AO3324" s="1"/>
      <c r="AP3324" s="1"/>
    </row>
    <row r="3325" ht="15.75" customHeight="1">
      <c r="A3325" s="1"/>
      <c r="B3325" s="1"/>
      <c r="C3325" s="1"/>
      <c r="D3325" s="133"/>
      <c r="E3325" s="1"/>
      <c r="F3325" s="1"/>
      <c r="G3325" s="1"/>
      <c r="H3325" s="1"/>
      <c r="I3325" s="1"/>
      <c r="J3325" s="1"/>
      <c r="K3325" s="1"/>
      <c r="L3325" s="1"/>
      <c r="M3325" s="1"/>
      <c r="N3325" s="1"/>
      <c r="O3325" s="1"/>
      <c r="P3325" s="1"/>
      <c r="Q3325" s="1"/>
      <c r="R3325" s="1"/>
      <c r="S3325" s="1"/>
      <c r="T3325" s="1"/>
      <c r="U3325" s="1"/>
      <c r="V3325" s="1"/>
      <c r="W3325" s="1"/>
      <c r="X3325" s="1"/>
      <c r="Y3325" s="1"/>
      <c r="Z3325" s="1"/>
      <c r="AA3325" s="1"/>
      <c r="AB3325" s="1"/>
      <c r="AC3325" s="1"/>
      <c r="AD3325" s="1"/>
      <c r="AE3325" s="1"/>
      <c r="AF3325" s="1"/>
      <c r="AG3325" s="1"/>
      <c r="AH3325" s="1"/>
      <c r="AI3325" s="1"/>
      <c r="AJ3325" s="1"/>
      <c r="AK3325" s="1"/>
      <c r="AL3325" s="1"/>
      <c r="AM3325" s="1"/>
      <c r="AN3325" s="1"/>
      <c r="AO3325" s="1"/>
      <c r="AP3325" s="1"/>
    </row>
    <row r="3326" ht="15.75" customHeight="1">
      <c r="A3326" s="1"/>
      <c r="B3326" s="1"/>
      <c r="C3326" s="1"/>
      <c r="D3326" s="133"/>
      <c r="E3326" s="1"/>
      <c r="F3326" s="1"/>
      <c r="G3326" s="1"/>
      <c r="H3326" s="1"/>
      <c r="I3326" s="1"/>
      <c r="J3326" s="1"/>
      <c r="K3326" s="1"/>
      <c r="L3326" s="1"/>
      <c r="M3326" s="1"/>
      <c r="N3326" s="1"/>
      <c r="O3326" s="1"/>
      <c r="P3326" s="1"/>
      <c r="Q3326" s="1"/>
      <c r="R3326" s="1"/>
      <c r="S3326" s="1"/>
      <c r="T3326" s="1"/>
      <c r="U3326" s="1"/>
      <c r="V3326" s="1"/>
      <c r="W3326" s="1"/>
      <c r="X3326" s="1"/>
      <c r="Y3326" s="1"/>
      <c r="Z3326" s="1"/>
      <c r="AA3326" s="1"/>
      <c r="AB3326" s="1"/>
      <c r="AC3326" s="1"/>
      <c r="AD3326" s="1"/>
      <c r="AE3326" s="1"/>
      <c r="AF3326" s="1"/>
      <c r="AG3326" s="1"/>
      <c r="AH3326" s="1"/>
      <c r="AI3326" s="1"/>
      <c r="AJ3326" s="1"/>
      <c r="AK3326" s="1"/>
      <c r="AL3326" s="1"/>
      <c r="AM3326" s="1"/>
      <c r="AN3326" s="1"/>
      <c r="AO3326" s="1"/>
      <c r="AP3326" s="1"/>
    </row>
    <row r="3327" ht="15.75" customHeight="1">
      <c r="A3327" s="1"/>
      <c r="B3327" s="1"/>
      <c r="C3327" s="1"/>
      <c r="D3327" s="133"/>
      <c r="E3327" s="1"/>
      <c r="F3327" s="1"/>
      <c r="G3327" s="1"/>
      <c r="H3327" s="1"/>
      <c r="I3327" s="1"/>
      <c r="J3327" s="1"/>
      <c r="K3327" s="1"/>
      <c r="L3327" s="1"/>
      <c r="M3327" s="1"/>
      <c r="N3327" s="1"/>
      <c r="O3327" s="1"/>
      <c r="P3327" s="1"/>
      <c r="Q3327" s="1"/>
      <c r="R3327" s="1"/>
      <c r="S3327" s="1"/>
      <c r="T3327" s="1"/>
      <c r="U3327" s="1"/>
      <c r="V3327" s="1"/>
      <c r="W3327" s="1"/>
      <c r="X3327" s="1"/>
      <c r="Y3327" s="1"/>
      <c r="Z3327" s="1"/>
      <c r="AA3327" s="1"/>
      <c r="AB3327" s="1"/>
      <c r="AC3327" s="1"/>
      <c r="AD3327" s="1"/>
      <c r="AE3327" s="1"/>
      <c r="AF3327" s="1"/>
      <c r="AG3327" s="1"/>
      <c r="AH3327" s="1"/>
      <c r="AI3327" s="1"/>
      <c r="AJ3327" s="1"/>
      <c r="AK3327" s="1"/>
      <c r="AL3327" s="1"/>
      <c r="AM3327" s="1"/>
      <c r="AN3327" s="1"/>
      <c r="AO3327" s="1"/>
      <c r="AP3327" s="1"/>
    </row>
    <row r="3328" ht="15.75" customHeight="1">
      <c r="A3328" s="1"/>
      <c r="B3328" s="1"/>
      <c r="C3328" s="1"/>
      <c r="D3328" s="133"/>
      <c r="E3328" s="1"/>
      <c r="F3328" s="1"/>
      <c r="G3328" s="1"/>
      <c r="H3328" s="1"/>
      <c r="I3328" s="1"/>
      <c r="J3328" s="1"/>
      <c r="K3328" s="1"/>
      <c r="L3328" s="1"/>
      <c r="M3328" s="1"/>
      <c r="N3328" s="1"/>
      <c r="O3328" s="1"/>
      <c r="P3328" s="1"/>
      <c r="Q3328" s="1"/>
      <c r="R3328" s="1"/>
      <c r="S3328" s="1"/>
      <c r="T3328" s="1"/>
      <c r="U3328" s="1"/>
      <c r="V3328" s="1"/>
      <c r="W3328" s="1"/>
      <c r="X3328" s="1"/>
      <c r="Y3328" s="1"/>
      <c r="Z3328" s="1"/>
      <c r="AA3328" s="1"/>
      <c r="AB3328" s="1"/>
      <c r="AC3328" s="1"/>
      <c r="AD3328" s="1"/>
      <c r="AE3328" s="1"/>
      <c r="AF3328" s="1"/>
      <c r="AG3328" s="1"/>
      <c r="AH3328" s="1"/>
      <c r="AI3328" s="1"/>
      <c r="AJ3328" s="1"/>
      <c r="AK3328" s="1"/>
      <c r="AL3328" s="1"/>
      <c r="AM3328" s="1"/>
      <c r="AN3328" s="1"/>
      <c r="AO3328" s="1"/>
      <c r="AP3328" s="1"/>
    </row>
    <row r="3329" ht="15.75" customHeight="1">
      <c r="A3329" s="1"/>
      <c r="B3329" s="1"/>
      <c r="C3329" s="1"/>
      <c r="D3329" s="133"/>
      <c r="E3329" s="1"/>
      <c r="F3329" s="1"/>
      <c r="G3329" s="1"/>
      <c r="H3329" s="1"/>
      <c r="I3329" s="1"/>
      <c r="J3329" s="1"/>
      <c r="K3329" s="1"/>
      <c r="L3329" s="1"/>
      <c r="M3329" s="1"/>
      <c r="N3329" s="1"/>
      <c r="O3329" s="1"/>
      <c r="P3329" s="1"/>
      <c r="Q3329" s="1"/>
      <c r="R3329" s="1"/>
      <c r="S3329" s="1"/>
      <c r="T3329" s="1"/>
      <c r="U3329" s="1"/>
      <c r="V3329" s="1"/>
      <c r="W3329" s="1"/>
      <c r="X3329" s="1"/>
      <c r="Y3329" s="1"/>
      <c r="Z3329" s="1"/>
      <c r="AA3329" s="1"/>
      <c r="AB3329" s="1"/>
      <c r="AC3329" s="1"/>
      <c r="AD3329" s="1"/>
      <c r="AE3329" s="1"/>
      <c r="AF3329" s="1"/>
      <c r="AG3329" s="1"/>
      <c r="AH3329" s="1"/>
      <c r="AI3329" s="1"/>
      <c r="AJ3329" s="1"/>
      <c r="AK3329" s="1"/>
      <c r="AL3329" s="1"/>
      <c r="AM3329" s="1"/>
      <c r="AN3329" s="1"/>
      <c r="AO3329" s="1"/>
      <c r="AP3329" s="1"/>
    </row>
    <row r="3330" ht="15.75" customHeight="1">
      <c r="A3330" s="1"/>
      <c r="B3330" s="1"/>
      <c r="C3330" s="1"/>
      <c r="D3330" s="133"/>
      <c r="E3330" s="1"/>
      <c r="F3330" s="1"/>
      <c r="G3330" s="1"/>
      <c r="H3330" s="1"/>
      <c r="I3330" s="1"/>
      <c r="J3330" s="1"/>
      <c r="K3330" s="1"/>
      <c r="L3330" s="1"/>
      <c r="M3330" s="1"/>
      <c r="N3330" s="1"/>
      <c r="O3330" s="1"/>
      <c r="P3330" s="1"/>
      <c r="Q3330" s="1"/>
      <c r="R3330" s="1"/>
      <c r="S3330" s="1"/>
      <c r="T3330" s="1"/>
      <c r="U3330" s="1"/>
      <c r="V3330" s="1"/>
      <c r="W3330" s="1"/>
      <c r="X3330" s="1"/>
      <c r="Y3330" s="1"/>
      <c r="Z3330" s="1"/>
      <c r="AA3330" s="1"/>
      <c r="AB3330" s="1"/>
      <c r="AC3330" s="1"/>
      <c r="AD3330" s="1"/>
      <c r="AE3330" s="1"/>
      <c r="AF3330" s="1"/>
      <c r="AG3330" s="1"/>
      <c r="AH3330" s="1"/>
      <c r="AI3330" s="1"/>
      <c r="AJ3330" s="1"/>
      <c r="AK3330" s="1"/>
      <c r="AL3330" s="1"/>
      <c r="AM3330" s="1"/>
      <c r="AN3330" s="1"/>
      <c r="AO3330" s="1"/>
      <c r="AP3330" s="1"/>
    </row>
    <row r="3331" ht="15.75" customHeight="1">
      <c r="A3331" s="1"/>
      <c r="B3331" s="1"/>
      <c r="C3331" s="1"/>
      <c r="D3331" s="133"/>
      <c r="E3331" s="1"/>
      <c r="F3331" s="1"/>
      <c r="G3331" s="1"/>
      <c r="H3331" s="1"/>
      <c r="I3331" s="1"/>
      <c r="J3331" s="1"/>
      <c r="K3331" s="1"/>
      <c r="L3331" s="1"/>
      <c r="M3331" s="1"/>
      <c r="N3331" s="1"/>
      <c r="O3331" s="1"/>
      <c r="P3331" s="1"/>
      <c r="Q3331" s="1"/>
      <c r="R3331" s="1"/>
      <c r="S3331" s="1"/>
      <c r="T3331" s="1"/>
      <c r="U3331" s="1"/>
      <c r="V3331" s="1"/>
      <c r="W3331" s="1"/>
      <c r="X3331" s="1"/>
      <c r="Y3331" s="1"/>
      <c r="Z3331" s="1"/>
      <c r="AA3331" s="1"/>
      <c r="AB3331" s="1"/>
      <c r="AC3331" s="1"/>
      <c r="AD3331" s="1"/>
      <c r="AE3331" s="1"/>
      <c r="AF3331" s="1"/>
      <c r="AG3331" s="1"/>
      <c r="AH3331" s="1"/>
      <c r="AI3331" s="1"/>
      <c r="AJ3331" s="1"/>
      <c r="AK3331" s="1"/>
      <c r="AL3331" s="1"/>
      <c r="AM3331" s="1"/>
      <c r="AN3331" s="1"/>
      <c r="AO3331" s="1"/>
      <c r="AP3331" s="1"/>
    </row>
    <row r="3332" ht="15.75" customHeight="1">
      <c r="A3332" s="1"/>
      <c r="B3332" s="1"/>
      <c r="C3332" s="1"/>
      <c r="D3332" s="133"/>
      <c r="E3332" s="1"/>
      <c r="F3332" s="1"/>
      <c r="G3332" s="1"/>
      <c r="H3332" s="1"/>
      <c r="I3332" s="1"/>
      <c r="J3332" s="1"/>
      <c r="K3332" s="1"/>
      <c r="L3332" s="1"/>
      <c r="M3332" s="1"/>
      <c r="N3332" s="1"/>
      <c r="O3332" s="1"/>
      <c r="P3332" s="1"/>
      <c r="Q3332" s="1"/>
      <c r="R3332" s="1"/>
      <c r="S3332" s="1"/>
      <c r="T3332" s="1"/>
      <c r="U3332" s="1"/>
      <c r="V3332" s="1"/>
      <c r="W3332" s="1"/>
      <c r="X3332" s="1"/>
      <c r="Y3332" s="1"/>
      <c r="Z3332" s="1"/>
      <c r="AA3332" s="1"/>
      <c r="AB3332" s="1"/>
      <c r="AC3332" s="1"/>
      <c r="AD3332" s="1"/>
      <c r="AE3332" s="1"/>
      <c r="AF3332" s="1"/>
      <c r="AG3332" s="1"/>
      <c r="AH3332" s="1"/>
      <c r="AI3332" s="1"/>
      <c r="AJ3332" s="1"/>
      <c r="AK3332" s="1"/>
      <c r="AL3332" s="1"/>
      <c r="AM3332" s="1"/>
      <c r="AN3332" s="1"/>
      <c r="AO3332" s="1"/>
      <c r="AP3332" s="1"/>
    </row>
    <row r="3333" ht="15.75" customHeight="1">
      <c r="A3333" s="1"/>
      <c r="B3333" s="1"/>
      <c r="C3333" s="1"/>
      <c r="D3333" s="133"/>
      <c r="E3333" s="1"/>
      <c r="F3333" s="1"/>
      <c r="G3333" s="1"/>
      <c r="H3333" s="1"/>
      <c r="I3333" s="1"/>
      <c r="J3333" s="1"/>
      <c r="K3333" s="1"/>
      <c r="L3333" s="1"/>
      <c r="M3333" s="1"/>
      <c r="N3333" s="1"/>
      <c r="O3333" s="1"/>
      <c r="P3333" s="1"/>
      <c r="Q3333" s="1"/>
      <c r="R3333" s="1"/>
      <c r="S3333" s="1"/>
      <c r="T3333" s="1"/>
      <c r="U3333" s="1"/>
      <c r="V3333" s="1"/>
      <c r="W3333" s="1"/>
      <c r="X3333" s="1"/>
      <c r="Y3333" s="1"/>
      <c r="Z3333" s="1"/>
      <c r="AA3333" s="1"/>
      <c r="AB3333" s="1"/>
      <c r="AC3333" s="1"/>
      <c r="AD3333" s="1"/>
      <c r="AE3333" s="1"/>
      <c r="AF3333" s="1"/>
      <c r="AG3333" s="1"/>
      <c r="AH3333" s="1"/>
      <c r="AI3333" s="1"/>
      <c r="AJ3333" s="1"/>
      <c r="AK3333" s="1"/>
      <c r="AL3333" s="1"/>
      <c r="AM3333" s="1"/>
      <c r="AN3333" s="1"/>
      <c r="AO3333" s="1"/>
      <c r="AP3333" s="1"/>
    </row>
    <row r="3334" ht="15.75" customHeight="1">
      <c r="A3334" s="1"/>
      <c r="B3334" s="1"/>
      <c r="C3334" s="1"/>
      <c r="D3334" s="133"/>
      <c r="E3334" s="1"/>
      <c r="F3334" s="1"/>
      <c r="G3334" s="1"/>
      <c r="H3334" s="1"/>
      <c r="I3334" s="1"/>
      <c r="J3334" s="1"/>
      <c r="K3334" s="1"/>
      <c r="L3334" s="1"/>
      <c r="M3334" s="1"/>
      <c r="N3334" s="1"/>
      <c r="O3334" s="1"/>
      <c r="P3334" s="1"/>
      <c r="Q3334" s="1"/>
      <c r="R3334" s="1"/>
      <c r="S3334" s="1"/>
      <c r="T3334" s="1"/>
      <c r="U3334" s="1"/>
      <c r="V3334" s="1"/>
      <c r="W3334" s="1"/>
      <c r="X3334" s="1"/>
      <c r="Y3334" s="1"/>
      <c r="Z3334" s="1"/>
      <c r="AA3334" s="1"/>
      <c r="AB3334" s="1"/>
      <c r="AC3334" s="1"/>
      <c r="AD3334" s="1"/>
      <c r="AE3334" s="1"/>
      <c r="AF3334" s="1"/>
      <c r="AG3334" s="1"/>
      <c r="AH3334" s="1"/>
      <c r="AI3334" s="1"/>
      <c r="AJ3334" s="1"/>
      <c r="AK3334" s="1"/>
      <c r="AL3334" s="1"/>
      <c r="AM3334" s="1"/>
      <c r="AN3334" s="1"/>
      <c r="AO3334" s="1"/>
      <c r="AP3334" s="1"/>
    </row>
    <row r="3335" ht="15.75" customHeight="1">
      <c r="A3335" s="1"/>
      <c r="B3335" s="1"/>
      <c r="C3335" s="1"/>
      <c r="D3335" s="133"/>
      <c r="E3335" s="1"/>
      <c r="F3335" s="1"/>
      <c r="G3335" s="1"/>
      <c r="H3335" s="1"/>
      <c r="I3335" s="1"/>
      <c r="J3335" s="1"/>
      <c r="K3335" s="1"/>
      <c r="L3335" s="1"/>
      <c r="M3335" s="1"/>
      <c r="N3335" s="1"/>
      <c r="O3335" s="1"/>
      <c r="P3335" s="1"/>
      <c r="Q3335" s="1"/>
      <c r="R3335" s="1"/>
      <c r="S3335" s="1"/>
      <c r="T3335" s="1"/>
      <c r="U3335" s="1"/>
      <c r="V3335" s="1"/>
      <c r="W3335" s="1"/>
      <c r="X3335" s="1"/>
      <c r="Y3335" s="1"/>
      <c r="Z3335" s="1"/>
      <c r="AA3335" s="1"/>
      <c r="AB3335" s="1"/>
      <c r="AC3335" s="1"/>
      <c r="AD3335" s="1"/>
      <c r="AE3335" s="1"/>
      <c r="AF3335" s="1"/>
      <c r="AG3335" s="1"/>
      <c r="AH3335" s="1"/>
      <c r="AI3335" s="1"/>
      <c r="AJ3335" s="1"/>
      <c r="AK3335" s="1"/>
      <c r="AL3335" s="1"/>
      <c r="AM3335" s="1"/>
      <c r="AN3335" s="1"/>
      <c r="AO3335" s="1"/>
      <c r="AP3335" s="1"/>
    </row>
    <row r="3336" ht="15.75" customHeight="1">
      <c r="A3336" s="1"/>
      <c r="B3336" s="1"/>
      <c r="C3336" s="1"/>
      <c r="D3336" s="133"/>
      <c r="E3336" s="1"/>
      <c r="F3336" s="1"/>
      <c r="G3336" s="1"/>
      <c r="H3336" s="1"/>
      <c r="I3336" s="1"/>
      <c r="J3336" s="1"/>
      <c r="K3336" s="1"/>
      <c r="L3336" s="1"/>
      <c r="M3336" s="1"/>
      <c r="N3336" s="1"/>
      <c r="O3336" s="1"/>
      <c r="P3336" s="1"/>
      <c r="Q3336" s="1"/>
      <c r="R3336" s="1"/>
      <c r="S3336" s="1"/>
      <c r="T3336" s="1"/>
      <c r="U3336" s="1"/>
      <c r="V3336" s="1"/>
      <c r="W3336" s="1"/>
      <c r="X3336" s="1"/>
      <c r="Y3336" s="1"/>
      <c r="Z3336" s="1"/>
      <c r="AA3336" s="1"/>
      <c r="AB3336" s="1"/>
      <c r="AC3336" s="1"/>
      <c r="AD3336" s="1"/>
      <c r="AE3336" s="1"/>
      <c r="AF3336" s="1"/>
      <c r="AG3336" s="1"/>
      <c r="AH3336" s="1"/>
      <c r="AI3336" s="1"/>
      <c r="AJ3336" s="1"/>
      <c r="AK3336" s="1"/>
      <c r="AL3336" s="1"/>
      <c r="AM3336" s="1"/>
      <c r="AN3336" s="1"/>
      <c r="AO3336" s="1"/>
      <c r="AP3336" s="1"/>
    </row>
    <row r="3337" ht="15.75" customHeight="1">
      <c r="A3337" s="1"/>
      <c r="B3337" s="1"/>
      <c r="C3337" s="1"/>
      <c r="D3337" s="133"/>
      <c r="E3337" s="1"/>
      <c r="F3337" s="1"/>
      <c r="G3337" s="1"/>
      <c r="H3337" s="1"/>
      <c r="I3337" s="1"/>
      <c r="J3337" s="1"/>
      <c r="K3337" s="1"/>
      <c r="L3337" s="1"/>
      <c r="M3337" s="1"/>
      <c r="N3337" s="1"/>
      <c r="O3337" s="1"/>
      <c r="P3337" s="1"/>
      <c r="Q3337" s="1"/>
      <c r="R3337" s="1"/>
      <c r="S3337" s="1"/>
      <c r="T3337" s="1"/>
      <c r="U3337" s="1"/>
      <c r="V3337" s="1"/>
      <c r="W3337" s="1"/>
      <c r="X3337" s="1"/>
      <c r="Y3337" s="1"/>
      <c r="Z3337" s="1"/>
      <c r="AA3337" s="1"/>
      <c r="AB3337" s="1"/>
      <c r="AC3337" s="1"/>
      <c r="AD3337" s="1"/>
      <c r="AE3337" s="1"/>
      <c r="AF3337" s="1"/>
      <c r="AG3337" s="1"/>
      <c r="AH3337" s="1"/>
      <c r="AI3337" s="1"/>
      <c r="AJ3337" s="1"/>
      <c r="AK3337" s="1"/>
      <c r="AL3337" s="1"/>
      <c r="AM3337" s="1"/>
      <c r="AN3337" s="1"/>
      <c r="AO3337" s="1"/>
      <c r="AP3337" s="1"/>
    </row>
    <row r="3338" ht="15.75" customHeight="1">
      <c r="A3338" s="1"/>
      <c r="B3338" s="1"/>
      <c r="C3338" s="1"/>
      <c r="D3338" s="133"/>
      <c r="E3338" s="1"/>
      <c r="F3338" s="1"/>
      <c r="G3338" s="1"/>
      <c r="H3338" s="1"/>
      <c r="I3338" s="1"/>
      <c r="J3338" s="1"/>
      <c r="K3338" s="1"/>
      <c r="L3338" s="1"/>
      <c r="M3338" s="1"/>
      <c r="N3338" s="1"/>
      <c r="O3338" s="1"/>
      <c r="P3338" s="1"/>
      <c r="Q3338" s="1"/>
      <c r="R3338" s="1"/>
      <c r="S3338" s="1"/>
      <c r="T3338" s="1"/>
      <c r="U3338" s="1"/>
      <c r="V3338" s="1"/>
      <c r="W3338" s="1"/>
      <c r="X3338" s="1"/>
      <c r="Y3338" s="1"/>
      <c r="Z3338" s="1"/>
      <c r="AA3338" s="1"/>
      <c r="AB3338" s="1"/>
      <c r="AC3338" s="1"/>
      <c r="AD3338" s="1"/>
      <c r="AE3338" s="1"/>
      <c r="AF3338" s="1"/>
      <c r="AG3338" s="1"/>
      <c r="AH3338" s="1"/>
      <c r="AI3338" s="1"/>
      <c r="AJ3338" s="1"/>
      <c r="AK3338" s="1"/>
      <c r="AL3338" s="1"/>
      <c r="AM3338" s="1"/>
      <c r="AN3338" s="1"/>
      <c r="AO3338" s="1"/>
      <c r="AP3338" s="1"/>
    </row>
    <row r="3339" ht="15.75" customHeight="1">
      <c r="A3339" s="1"/>
      <c r="B3339" s="1"/>
      <c r="C3339" s="1"/>
      <c r="D3339" s="133"/>
      <c r="E3339" s="1"/>
      <c r="F3339" s="1"/>
      <c r="G3339" s="1"/>
      <c r="H3339" s="1"/>
      <c r="I3339" s="1"/>
      <c r="J3339" s="1"/>
      <c r="K3339" s="1"/>
      <c r="L3339" s="1"/>
      <c r="M3339" s="1"/>
      <c r="N3339" s="1"/>
      <c r="O3339" s="1"/>
      <c r="P3339" s="1"/>
      <c r="Q3339" s="1"/>
      <c r="R3339" s="1"/>
      <c r="S3339" s="1"/>
      <c r="T3339" s="1"/>
      <c r="U3339" s="1"/>
      <c r="V3339" s="1"/>
      <c r="W3339" s="1"/>
      <c r="X3339" s="1"/>
      <c r="Y3339" s="1"/>
      <c r="Z3339" s="1"/>
      <c r="AA3339" s="1"/>
      <c r="AB3339" s="1"/>
      <c r="AC3339" s="1"/>
      <c r="AD3339" s="1"/>
      <c r="AE3339" s="1"/>
      <c r="AF3339" s="1"/>
      <c r="AG3339" s="1"/>
      <c r="AH3339" s="1"/>
      <c r="AI3339" s="1"/>
      <c r="AJ3339" s="1"/>
      <c r="AK3339" s="1"/>
      <c r="AL3339" s="1"/>
      <c r="AM3339" s="1"/>
      <c r="AN3339" s="1"/>
      <c r="AO3339" s="1"/>
      <c r="AP3339" s="1"/>
    </row>
    <row r="3340" ht="15.75" customHeight="1">
      <c r="A3340" s="1"/>
      <c r="B3340" s="1"/>
      <c r="C3340" s="1"/>
      <c r="D3340" s="133"/>
      <c r="E3340" s="1"/>
      <c r="F3340" s="1"/>
      <c r="G3340" s="1"/>
      <c r="H3340" s="1"/>
      <c r="I3340" s="1"/>
      <c r="J3340" s="1"/>
      <c r="K3340" s="1"/>
      <c r="L3340" s="1"/>
      <c r="M3340" s="1"/>
      <c r="N3340" s="1"/>
      <c r="O3340" s="1"/>
      <c r="P3340" s="1"/>
      <c r="Q3340" s="1"/>
      <c r="R3340" s="1"/>
      <c r="S3340" s="1"/>
      <c r="T3340" s="1"/>
      <c r="U3340" s="1"/>
      <c r="V3340" s="1"/>
      <c r="W3340" s="1"/>
      <c r="X3340" s="1"/>
      <c r="Y3340" s="1"/>
      <c r="Z3340" s="1"/>
      <c r="AA3340" s="1"/>
      <c r="AB3340" s="1"/>
      <c r="AC3340" s="1"/>
      <c r="AD3340" s="1"/>
      <c r="AE3340" s="1"/>
      <c r="AF3340" s="1"/>
      <c r="AG3340" s="1"/>
      <c r="AH3340" s="1"/>
      <c r="AI3340" s="1"/>
      <c r="AJ3340" s="1"/>
      <c r="AK3340" s="1"/>
      <c r="AL3340" s="1"/>
      <c r="AM3340" s="1"/>
      <c r="AN3340" s="1"/>
      <c r="AO3340" s="1"/>
      <c r="AP3340" s="1"/>
    </row>
    <row r="3341" ht="15.75" customHeight="1">
      <c r="A3341" s="1"/>
      <c r="B3341" s="1"/>
      <c r="C3341" s="1"/>
      <c r="D3341" s="133"/>
      <c r="E3341" s="1"/>
      <c r="F3341" s="1"/>
      <c r="G3341" s="1"/>
      <c r="H3341" s="1"/>
      <c r="I3341" s="1"/>
      <c r="J3341" s="1"/>
      <c r="K3341" s="1"/>
      <c r="L3341" s="1"/>
      <c r="M3341" s="1"/>
      <c r="N3341" s="1"/>
      <c r="O3341" s="1"/>
      <c r="P3341" s="1"/>
      <c r="Q3341" s="1"/>
      <c r="R3341" s="1"/>
      <c r="S3341" s="1"/>
      <c r="T3341" s="1"/>
      <c r="U3341" s="1"/>
      <c r="V3341" s="1"/>
      <c r="W3341" s="1"/>
      <c r="X3341" s="1"/>
      <c r="Y3341" s="1"/>
      <c r="Z3341" s="1"/>
      <c r="AA3341" s="1"/>
      <c r="AB3341" s="1"/>
      <c r="AC3341" s="1"/>
      <c r="AD3341" s="1"/>
      <c r="AE3341" s="1"/>
      <c r="AF3341" s="1"/>
      <c r="AG3341" s="1"/>
      <c r="AH3341" s="1"/>
      <c r="AI3341" s="1"/>
      <c r="AJ3341" s="1"/>
      <c r="AK3341" s="1"/>
      <c r="AL3341" s="1"/>
      <c r="AM3341" s="1"/>
      <c r="AN3341" s="1"/>
      <c r="AO3341" s="1"/>
      <c r="AP3341" s="1"/>
    </row>
    <row r="3342" ht="15.75" customHeight="1">
      <c r="A3342" s="1"/>
      <c r="B3342" s="1"/>
      <c r="C3342" s="1"/>
      <c r="D3342" s="133"/>
      <c r="E3342" s="1"/>
      <c r="F3342" s="1"/>
      <c r="G3342" s="1"/>
      <c r="H3342" s="1"/>
      <c r="I3342" s="1"/>
      <c r="J3342" s="1"/>
      <c r="K3342" s="1"/>
      <c r="L3342" s="1"/>
      <c r="M3342" s="1"/>
      <c r="N3342" s="1"/>
      <c r="O3342" s="1"/>
      <c r="P3342" s="1"/>
      <c r="Q3342" s="1"/>
      <c r="R3342" s="1"/>
      <c r="S3342" s="1"/>
      <c r="T3342" s="1"/>
      <c r="U3342" s="1"/>
      <c r="V3342" s="1"/>
      <c r="W3342" s="1"/>
      <c r="X3342" s="1"/>
      <c r="Y3342" s="1"/>
      <c r="Z3342" s="1"/>
      <c r="AA3342" s="1"/>
      <c r="AB3342" s="1"/>
      <c r="AC3342" s="1"/>
      <c r="AD3342" s="1"/>
      <c r="AE3342" s="1"/>
      <c r="AF3342" s="1"/>
      <c r="AG3342" s="1"/>
      <c r="AH3342" s="1"/>
      <c r="AI3342" s="1"/>
      <c r="AJ3342" s="1"/>
      <c r="AK3342" s="1"/>
      <c r="AL3342" s="1"/>
      <c r="AM3342" s="1"/>
      <c r="AN3342" s="1"/>
      <c r="AO3342" s="1"/>
      <c r="AP3342" s="1"/>
    </row>
    <row r="3343" ht="15.75" customHeight="1">
      <c r="A3343" s="1"/>
      <c r="B3343" s="1"/>
      <c r="C3343" s="1"/>
      <c r="D3343" s="133"/>
      <c r="E3343" s="1"/>
      <c r="F3343" s="1"/>
      <c r="G3343" s="1"/>
      <c r="H3343" s="1"/>
      <c r="I3343" s="1"/>
      <c r="J3343" s="1"/>
      <c r="K3343" s="1"/>
      <c r="L3343" s="1"/>
      <c r="M3343" s="1"/>
      <c r="N3343" s="1"/>
      <c r="O3343" s="1"/>
      <c r="P3343" s="1"/>
      <c r="Q3343" s="1"/>
      <c r="R3343" s="1"/>
      <c r="S3343" s="1"/>
      <c r="T3343" s="1"/>
      <c r="U3343" s="1"/>
      <c r="V3343" s="1"/>
      <c r="W3343" s="1"/>
      <c r="X3343" s="1"/>
      <c r="Y3343" s="1"/>
      <c r="Z3343" s="1"/>
      <c r="AA3343" s="1"/>
      <c r="AB3343" s="1"/>
      <c r="AC3343" s="1"/>
      <c r="AD3343" s="1"/>
      <c r="AE3343" s="1"/>
      <c r="AF3343" s="1"/>
      <c r="AG3343" s="1"/>
      <c r="AH3343" s="1"/>
      <c r="AI3343" s="1"/>
      <c r="AJ3343" s="1"/>
      <c r="AK3343" s="1"/>
      <c r="AL3343" s="1"/>
      <c r="AM3343" s="1"/>
      <c r="AN3343" s="1"/>
      <c r="AO3343" s="1"/>
      <c r="AP3343" s="1"/>
    </row>
    <row r="3344" ht="15.75" customHeight="1">
      <c r="A3344" s="1"/>
      <c r="B3344" s="1"/>
      <c r="C3344" s="1"/>
      <c r="D3344" s="133"/>
      <c r="E3344" s="1"/>
      <c r="F3344" s="1"/>
      <c r="G3344" s="1"/>
      <c r="H3344" s="1"/>
      <c r="I3344" s="1"/>
      <c r="J3344" s="1"/>
      <c r="K3344" s="1"/>
      <c r="L3344" s="1"/>
      <c r="M3344" s="1"/>
      <c r="N3344" s="1"/>
      <c r="O3344" s="1"/>
      <c r="P3344" s="1"/>
      <c r="Q3344" s="1"/>
      <c r="R3344" s="1"/>
      <c r="S3344" s="1"/>
      <c r="T3344" s="1"/>
      <c r="U3344" s="1"/>
      <c r="V3344" s="1"/>
      <c r="W3344" s="1"/>
      <c r="X3344" s="1"/>
      <c r="Y3344" s="1"/>
      <c r="Z3344" s="1"/>
      <c r="AA3344" s="1"/>
      <c r="AB3344" s="1"/>
      <c r="AC3344" s="1"/>
      <c r="AD3344" s="1"/>
      <c r="AE3344" s="1"/>
      <c r="AF3344" s="1"/>
      <c r="AG3344" s="1"/>
      <c r="AH3344" s="1"/>
      <c r="AI3344" s="1"/>
      <c r="AJ3344" s="1"/>
      <c r="AK3344" s="1"/>
      <c r="AL3344" s="1"/>
      <c r="AM3344" s="1"/>
      <c r="AN3344" s="1"/>
      <c r="AO3344" s="1"/>
      <c r="AP3344" s="1"/>
    </row>
    <row r="3345" ht="15.75" customHeight="1">
      <c r="A3345" s="1"/>
      <c r="B3345" s="1"/>
      <c r="C3345" s="1"/>
      <c r="D3345" s="133"/>
      <c r="E3345" s="1"/>
      <c r="F3345" s="1"/>
      <c r="G3345" s="1"/>
      <c r="H3345" s="1"/>
      <c r="I3345" s="1"/>
      <c r="J3345" s="1"/>
      <c r="K3345" s="1"/>
      <c r="L3345" s="1"/>
      <c r="M3345" s="1"/>
      <c r="N3345" s="1"/>
      <c r="O3345" s="1"/>
      <c r="P3345" s="1"/>
      <c r="Q3345" s="1"/>
      <c r="R3345" s="1"/>
      <c r="S3345" s="1"/>
      <c r="T3345" s="1"/>
      <c r="U3345" s="1"/>
      <c r="V3345" s="1"/>
      <c r="W3345" s="1"/>
      <c r="X3345" s="1"/>
      <c r="Y3345" s="1"/>
      <c r="Z3345" s="1"/>
      <c r="AA3345" s="1"/>
      <c r="AB3345" s="1"/>
      <c r="AC3345" s="1"/>
      <c r="AD3345" s="1"/>
      <c r="AE3345" s="1"/>
      <c r="AF3345" s="1"/>
      <c r="AG3345" s="1"/>
      <c r="AH3345" s="1"/>
      <c r="AI3345" s="1"/>
      <c r="AJ3345" s="1"/>
      <c r="AK3345" s="1"/>
      <c r="AL3345" s="1"/>
      <c r="AM3345" s="1"/>
      <c r="AN3345" s="1"/>
      <c r="AO3345" s="1"/>
      <c r="AP3345" s="1"/>
    </row>
    <row r="3346" ht="15.75" customHeight="1">
      <c r="A3346" s="1"/>
      <c r="B3346" s="1"/>
      <c r="C3346" s="1"/>
      <c r="D3346" s="133"/>
      <c r="E3346" s="1"/>
      <c r="F3346" s="1"/>
      <c r="G3346" s="1"/>
      <c r="H3346" s="1"/>
      <c r="I3346" s="1"/>
      <c r="J3346" s="1"/>
      <c r="K3346" s="1"/>
      <c r="L3346" s="1"/>
      <c r="M3346" s="1"/>
      <c r="N3346" s="1"/>
      <c r="O3346" s="1"/>
      <c r="P3346" s="1"/>
      <c r="Q3346" s="1"/>
      <c r="R3346" s="1"/>
      <c r="S3346" s="1"/>
      <c r="T3346" s="1"/>
      <c r="U3346" s="1"/>
      <c r="V3346" s="1"/>
      <c r="W3346" s="1"/>
      <c r="X3346" s="1"/>
      <c r="Y3346" s="1"/>
      <c r="Z3346" s="1"/>
      <c r="AA3346" s="1"/>
      <c r="AB3346" s="1"/>
      <c r="AC3346" s="1"/>
      <c r="AD3346" s="1"/>
      <c r="AE3346" s="1"/>
      <c r="AF3346" s="1"/>
      <c r="AG3346" s="1"/>
      <c r="AH3346" s="1"/>
      <c r="AI3346" s="1"/>
      <c r="AJ3346" s="1"/>
      <c r="AK3346" s="1"/>
      <c r="AL3346" s="1"/>
      <c r="AM3346" s="1"/>
      <c r="AN3346" s="1"/>
      <c r="AO3346" s="1"/>
      <c r="AP3346" s="1"/>
    </row>
    <row r="3347" ht="15.75" customHeight="1">
      <c r="A3347" s="1"/>
      <c r="B3347" s="1"/>
      <c r="C3347" s="1"/>
      <c r="D3347" s="133"/>
      <c r="E3347" s="1"/>
      <c r="F3347" s="1"/>
      <c r="G3347" s="1"/>
      <c r="H3347" s="1"/>
      <c r="I3347" s="1"/>
      <c r="J3347" s="1"/>
      <c r="K3347" s="1"/>
      <c r="L3347" s="1"/>
      <c r="M3347" s="1"/>
      <c r="N3347" s="1"/>
      <c r="O3347" s="1"/>
      <c r="P3347" s="1"/>
      <c r="Q3347" s="1"/>
      <c r="R3347" s="1"/>
      <c r="S3347" s="1"/>
      <c r="T3347" s="1"/>
      <c r="U3347" s="1"/>
      <c r="V3347" s="1"/>
      <c r="W3347" s="1"/>
      <c r="X3347" s="1"/>
      <c r="Y3347" s="1"/>
      <c r="Z3347" s="1"/>
      <c r="AA3347" s="1"/>
      <c r="AB3347" s="1"/>
      <c r="AC3347" s="1"/>
      <c r="AD3347" s="1"/>
      <c r="AE3347" s="1"/>
      <c r="AF3347" s="1"/>
      <c r="AG3347" s="1"/>
      <c r="AH3347" s="1"/>
      <c r="AI3347" s="1"/>
      <c r="AJ3347" s="1"/>
      <c r="AK3347" s="1"/>
      <c r="AL3347" s="1"/>
      <c r="AM3347" s="1"/>
      <c r="AN3347" s="1"/>
      <c r="AO3347" s="1"/>
      <c r="AP3347" s="1"/>
    </row>
    <row r="3348" ht="15.75" customHeight="1">
      <c r="A3348" s="1"/>
      <c r="B3348" s="1"/>
      <c r="C3348" s="1"/>
      <c r="D3348" s="133"/>
      <c r="E3348" s="1"/>
      <c r="F3348" s="1"/>
      <c r="G3348" s="1"/>
      <c r="H3348" s="1"/>
      <c r="I3348" s="1"/>
      <c r="J3348" s="1"/>
      <c r="K3348" s="1"/>
      <c r="L3348" s="1"/>
      <c r="M3348" s="1"/>
      <c r="N3348" s="1"/>
      <c r="O3348" s="1"/>
      <c r="P3348" s="1"/>
      <c r="Q3348" s="1"/>
      <c r="R3348" s="1"/>
      <c r="S3348" s="1"/>
      <c r="T3348" s="1"/>
      <c r="U3348" s="1"/>
      <c r="V3348" s="1"/>
      <c r="W3348" s="1"/>
      <c r="X3348" s="1"/>
      <c r="Y3348" s="1"/>
      <c r="Z3348" s="1"/>
      <c r="AA3348" s="1"/>
      <c r="AB3348" s="1"/>
      <c r="AC3348" s="1"/>
      <c r="AD3348" s="1"/>
      <c r="AE3348" s="1"/>
      <c r="AF3348" s="1"/>
      <c r="AG3348" s="1"/>
      <c r="AH3348" s="1"/>
      <c r="AI3348" s="1"/>
      <c r="AJ3348" s="1"/>
      <c r="AK3348" s="1"/>
      <c r="AL3348" s="1"/>
      <c r="AM3348" s="1"/>
      <c r="AN3348" s="1"/>
      <c r="AO3348" s="1"/>
      <c r="AP3348" s="1"/>
    </row>
    <row r="3349" ht="15.75" customHeight="1">
      <c r="A3349" s="1"/>
      <c r="B3349" s="1"/>
      <c r="C3349" s="1"/>
      <c r="D3349" s="133"/>
      <c r="E3349" s="1"/>
      <c r="F3349" s="1"/>
      <c r="G3349" s="1"/>
      <c r="H3349" s="1"/>
      <c r="I3349" s="1"/>
      <c r="J3349" s="1"/>
      <c r="K3349" s="1"/>
      <c r="L3349" s="1"/>
      <c r="M3349" s="1"/>
      <c r="N3349" s="1"/>
      <c r="O3349" s="1"/>
      <c r="P3349" s="1"/>
      <c r="Q3349" s="1"/>
      <c r="R3349" s="1"/>
      <c r="S3349" s="1"/>
      <c r="T3349" s="1"/>
      <c r="U3349" s="1"/>
      <c r="V3349" s="1"/>
      <c r="W3349" s="1"/>
      <c r="X3349" s="1"/>
      <c r="Y3349" s="1"/>
      <c r="Z3349" s="1"/>
      <c r="AA3349" s="1"/>
      <c r="AB3349" s="1"/>
      <c r="AC3349" s="1"/>
      <c r="AD3349" s="1"/>
      <c r="AE3349" s="1"/>
      <c r="AF3349" s="1"/>
      <c r="AG3349" s="1"/>
      <c r="AH3349" s="1"/>
      <c r="AI3349" s="1"/>
      <c r="AJ3349" s="1"/>
      <c r="AK3349" s="1"/>
      <c r="AL3349" s="1"/>
      <c r="AM3349" s="1"/>
      <c r="AN3349" s="1"/>
      <c r="AO3349" s="1"/>
      <c r="AP3349" s="1"/>
    </row>
    <row r="3350" ht="15.75" customHeight="1">
      <c r="A3350" s="1"/>
      <c r="B3350" s="1"/>
      <c r="C3350" s="1"/>
      <c r="D3350" s="133"/>
      <c r="E3350" s="1"/>
      <c r="F3350" s="1"/>
      <c r="G3350" s="1"/>
      <c r="H3350" s="1"/>
      <c r="I3350" s="1"/>
      <c r="J3350" s="1"/>
      <c r="K3350" s="1"/>
      <c r="L3350" s="1"/>
      <c r="M3350" s="1"/>
      <c r="N3350" s="1"/>
      <c r="O3350" s="1"/>
      <c r="P3350" s="1"/>
      <c r="Q3350" s="1"/>
      <c r="R3350" s="1"/>
      <c r="S3350" s="1"/>
      <c r="T3350" s="1"/>
      <c r="U3350" s="1"/>
      <c r="V3350" s="1"/>
      <c r="W3350" s="1"/>
      <c r="X3350" s="1"/>
      <c r="Y3350" s="1"/>
      <c r="Z3350" s="1"/>
      <c r="AA3350" s="1"/>
      <c r="AB3350" s="1"/>
      <c r="AC3350" s="1"/>
      <c r="AD3350" s="1"/>
      <c r="AE3350" s="1"/>
      <c r="AF3350" s="1"/>
      <c r="AG3350" s="1"/>
      <c r="AH3350" s="1"/>
      <c r="AI3350" s="1"/>
      <c r="AJ3350" s="1"/>
      <c r="AK3350" s="1"/>
      <c r="AL3350" s="1"/>
      <c r="AM3350" s="1"/>
      <c r="AN3350" s="1"/>
      <c r="AO3350" s="1"/>
      <c r="AP3350" s="1"/>
    </row>
    <row r="3351" ht="15.75" customHeight="1">
      <c r="A3351" s="1"/>
      <c r="B3351" s="1"/>
      <c r="C3351" s="1"/>
      <c r="D3351" s="133"/>
      <c r="E3351" s="1"/>
      <c r="F3351" s="1"/>
      <c r="G3351" s="1"/>
      <c r="H3351" s="1"/>
      <c r="I3351" s="1"/>
      <c r="J3351" s="1"/>
      <c r="K3351" s="1"/>
      <c r="L3351" s="1"/>
      <c r="M3351" s="1"/>
      <c r="N3351" s="1"/>
      <c r="O3351" s="1"/>
      <c r="P3351" s="1"/>
      <c r="Q3351" s="1"/>
      <c r="R3351" s="1"/>
      <c r="S3351" s="1"/>
      <c r="T3351" s="1"/>
      <c r="U3351" s="1"/>
      <c r="V3351" s="1"/>
      <c r="W3351" s="1"/>
      <c r="X3351" s="1"/>
      <c r="Y3351" s="1"/>
      <c r="Z3351" s="1"/>
      <c r="AA3351" s="1"/>
      <c r="AB3351" s="1"/>
      <c r="AC3351" s="1"/>
      <c r="AD3351" s="1"/>
      <c r="AE3351" s="1"/>
      <c r="AF3351" s="1"/>
      <c r="AG3351" s="1"/>
      <c r="AH3351" s="1"/>
      <c r="AI3351" s="1"/>
      <c r="AJ3351" s="1"/>
      <c r="AK3351" s="1"/>
      <c r="AL3351" s="1"/>
      <c r="AM3351" s="1"/>
      <c r="AN3351" s="1"/>
      <c r="AO3351" s="1"/>
      <c r="AP3351" s="1"/>
    </row>
    <row r="3352" ht="15.75" customHeight="1">
      <c r="A3352" s="1"/>
      <c r="B3352" s="1"/>
      <c r="C3352" s="1"/>
      <c r="D3352" s="133"/>
      <c r="E3352" s="1"/>
      <c r="F3352" s="1"/>
      <c r="G3352" s="1"/>
      <c r="H3352" s="1"/>
      <c r="I3352" s="1"/>
      <c r="J3352" s="1"/>
      <c r="K3352" s="1"/>
      <c r="L3352" s="1"/>
      <c r="M3352" s="1"/>
      <c r="N3352" s="1"/>
      <c r="O3352" s="1"/>
      <c r="P3352" s="1"/>
      <c r="Q3352" s="1"/>
      <c r="R3352" s="1"/>
      <c r="S3352" s="1"/>
      <c r="T3352" s="1"/>
      <c r="U3352" s="1"/>
      <c r="V3352" s="1"/>
      <c r="W3352" s="1"/>
      <c r="X3352" s="1"/>
      <c r="Y3352" s="1"/>
      <c r="Z3352" s="1"/>
      <c r="AA3352" s="1"/>
      <c r="AB3352" s="1"/>
      <c r="AC3352" s="1"/>
      <c r="AD3352" s="1"/>
      <c r="AE3352" s="1"/>
      <c r="AF3352" s="1"/>
      <c r="AG3352" s="1"/>
      <c r="AH3352" s="1"/>
      <c r="AI3352" s="1"/>
      <c r="AJ3352" s="1"/>
      <c r="AK3352" s="1"/>
      <c r="AL3352" s="1"/>
      <c r="AM3352" s="1"/>
      <c r="AN3352" s="1"/>
      <c r="AO3352" s="1"/>
      <c r="AP3352" s="1"/>
    </row>
    <row r="3353" ht="15.75" customHeight="1">
      <c r="A3353" s="1"/>
      <c r="B3353" s="1"/>
      <c r="C3353" s="1"/>
      <c r="D3353" s="133"/>
      <c r="E3353" s="1"/>
      <c r="F3353" s="1"/>
      <c r="G3353" s="1"/>
      <c r="H3353" s="1"/>
      <c r="I3353" s="1"/>
      <c r="J3353" s="1"/>
      <c r="K3353" s="1"/>
      <c r="L3353" s="1"/>
      <c r="M3353" s="1"/>
      <c r="N3353" s="1"/>
      <c r="O3353" s="1"/>
      <c r="P3353" s="1"/>
      <c r="Q3353" s="1"/>
      <c r="R3353" s="1"/>
      <c r="S3353" s="1"/>
      <c r="T3353" s="1"/>
      <c r="U3353" s="1"/>
      <c r="V3353" s="1"/>
      <c r="W3353" s="1"/>
      <c r="X3353" s="1"/>
      <c r="Y3353" s="1"/>
      <c r="Z3353" s="1"/>
      <c r="AA3353" s="1"/>
      <c r="AB3353" s="1"/>
      <c r="AC3353" s="1"/>
      <c r="AD3353" s="1"/>
      <c r="AE3353" s="1"/>
      <c r="AF3353" s="1"/>
      <c r="AG3353" s="1"/>
      <c r="AH3353" s="1"/>
      <c r="AI3353" s="1"/>
      <c r="AJ3353" s="1"/>
      <c r="AK3353" s="1"/>
      <c r="AL3353" s="1"/>
      <c r="AM3353" s="1"/>
      <c r="AN3353" s="1"/>
      <c r="AO3353" s="1"/>
      <c r="AP3353" s="1"/>
    </row>
    <row r="3354" ht="15.75" customHeight="1">
      <c r="A3354" s="1"/>
      <c r="B3354" s="1"/>
      <c r="C3354" s="1"/>
      <c r="D3354" s="133"/>
      <c r="E3354" s="1"/>
      <c r="F3354" s="1"/>
      <c r="G3354" s="1"/>
      <c r="H3354" s="1"/>
      <c r="I3354" s="1"/>
      <c r="J3354" s="1"/>
      <c r="K3354" s="1"/>
      <c r="L3354" s="1"/>
      <c r="M3354" s="1"/>
      <c r="N3354" s="1"/>
      <c r="O3354" s="1"/>
      <c r="P3354" s="1"/>
      <c r="Q3354" s="1"/>
      <c r="R3354" s="1"/>
      <c r="S3354" s="1"/>
      <c r="T3354" s="1"/>
      <c r="U3354" s="1"/>
      <c r="V3354" s="1"/>
      <c r="W3354" s="1"/>
      <c r="X3354" s="1"/>
      <c r="Y3354" s="1"/>
      <c r="Z3354" s="1"/>
      <c r="AA3354" s="1"/>
      <c r="AB3354" s="1"/>
      <c r="AC3354" s="1"/>
      <c r="AD3354" s="1"/>
      <c r="AE3354" s="1"/>
      <c r="AF3354" s="1"/>
      <c r="AG3354" s="1"/>
      <c r="AH3354" s="1"/>
      <c r="AI3354" s="1"/>
      <c r="AJ3354" s="1"/>
      <c r="AK3354" s="1"/>
      <c r="AL3354" s="1"/>
      <c r="AM3354" s="1"/>
      <c r="AN3354" s="1"/>
      <c r="AO3354" s="1"/>
      <c r="AP3354" s="1"/>
    </row>
    <row r="3355" ht="15.75" customHeight="1">
      <c r="A3355" s="1"/>
      <c r="B3355" s="1"/>
      <c r="C3355" s="1"/>
      <c r="D3355" s="133"/>
      <c r="E3355" s="1"/>
      <c r="F3355" s="1"/>
      <c r="G3355" s="1"/>
      <c r="H3355" s="1"/>
      <c r="I3355" s="1"/>
      <c r="J3355" s="1"/>
      <c r="K3355" s="1"/>
      <c r="L3355" s="1"/>
      <c r="M3355" s="1"/>
      <c r="N3355" s="1"/>
      <c r="O3355" s="1"/>
      <c r="P3355" s="1"/>
      <c r="Q3355" s="1"/>
      <c r="R3355" s="1"/>
      <c r="S3355" s="1"/>
      <c r="T3355" s="1"/>
      <c r="U3355" s="1"/>
      <c r="V3355" s="1"/>
      <c r="W3355" s="1"/>
      <c r="X3355" s="1"/>
      <c r="Y3355" s="1"/>
      <c r="Z3355" s="1"/>
      <c r="AA3355" s="1"/>
      <c r="AB3355" s="1"/>
      <c r="AC3355" s="1"/>
      <c r="AD3355" s="1"/>
      <c r="AE3355" s="1"/>
      <c r="AF3355" s="1"/>
      <c r="AG3355" s="1"/>
      <c r="AH3355" s="1"/>
      <c r="AI3355" s="1"/>
      <c r="AJ3355" s="1"/>
      <c r="AK3355" s="1"/>
      <c r="AL3355" s="1"/>
      <c r="AM3355" s="1"/>
      <c r="AN3355" s="1"/>
      <c r="AO3355" s="1"/>
      <c r="AP3355" s="1"/>
    </row>
    <row r="3356" ht="15.75" customHeight="1">
      <c r="A3356" s="1"/>
      <c r="B3356" s="1"/>
      <c r="C3356" s="1"/>
      <c r="D3356" s="133"/>
      <c r="E3356" s="1"/>
      <c r="F3356" s="1"/>
      <c r="G3356" s="1"/>
      <c r="H3356" s="1"/>
      <c r="I3356" s="1"/>
      <c r="J3356" s="1"/>
      <c r="K3356" s="1"/>
      <c r="L3356" s="1"/>
      <c r="M3356" s="1"/>
      <c r="N3356" s="1"/>
      <c r="O3356" s="1"/>
      <c r="P3356" s="1"/>
      <c r="Q3356" s="1"/>
      <c r="R3356" s="1"/>
      <c r="S3356" s="1"/>
      <c r="T3356" s="1"/>
      <c r="U3356" s="1"/>
      <c r="V3356" s="1"/>
      <c r="W3356" s="1"/>
      <c r="X3356" s="1"/>
      <c r="Y3356" s="1"/>
      <c r="Z3356" s="1"/>
      <c r="AA3356" s="1"/>
      <c r="AB3356" s="1"/>
      <c r="AC3356" s="1"/>
      <c r="AD3356" s="1"/>
      <c r="AE3356" s="1"/>
      <c r="AF3356" s="1"/>
      <c r="AG3356" s="1"/>
      <c r="AH3356" s="1"/>
      <c r="AI3356" s="1"/>
      <c r="AJ3356" s="1"/>
      <c r="AK3356" s="1"/>
      <c r="AL3356" s="1"/>
      <c r="AM3356" s="1"/>
      <c r="AN3356" s="1"/>
      <c r="AO3356" s="1"/>
      <c r="AP3356" s="1"/>
    </row>
    <row r="3357" ht="15.75" customHeight="1">
      <c r="A3357" s="1"/>
      <c r="B3357" s="1"/>
      <c r="C3357" s="1"/>
      <c r="D3357" s="133"/>
      <c r="E3357" s="1"/>
      <c r="F3357" s="1"/>
      <c r="G3357" s="1"/>
      <c r="H3357" s="1"/>
      <c r="I3357" s="1"/>
      <c r="J3357" s="1"/>
      <c r="K3357" s="1"/>
      <c r="L3357" s="1"/>
      <c r="M3357" s="1"/>
      <c r="N3357" s="1"/>
      <c r="O3357" s="1"/>
      <c r="P3357" s="1"/>
      <c r="Q3357" s="1"/>
      <c r="R3357" s="1"/>
      <c r="S3357" s="1"/>
      <c r="T3357" s="1"/>
      <c r="U3357" s="1"/>
      <c r="V3357" s="1"/>
      <c r="W3357" s="1"/>
      <c r="X3357" s="1"/>
      <c r="Y3357" s="1"/>
      <c r="Z3357" s="1"/>
      <c r="AA3357" s="1"/>
      <c r="AB3357" s="1"/>
      <c r="AC3357" s="1"/>
      <c r="AD3357" s="1"/>
      <c r="AE3357" s="1"/>
      <c r="AF3357" s="1"/>
      <c r="AG3357" s="1"/>
      <c r="AH3357" s="1"/>
      <c r="AI3357" s="1"/>
      <c r="AJ3357" s="1"/>
      <c r="AK3357" s="1"/>
      <c r="AL3357" s="1"/>
      <c r="AM3357" s="1"/>
      <c r="AN3357" s="1"/>
      <c r="AO3357" s="1"/>
      <c r="AP3357" s="1"/>
    </row>
    <row r="3358" ht="15.75" customHeight="1">
      <c r="A3358" s="1"/>
      <c r="B3358" s="1"/>
      <c r="C3358" s="1"/>
      <c r="D3358" s="133"/>
      <c r="E3358" s="1"/>
      <c r="F3358" s="1"/>
      <c r="G3358" s="1"/>
      <c r="H3358" s="1"/>
      <c r="I3358" s="1"/>
      <c r="J3358" s="1"/>
      <c r="K3358" s="1"/>
      <c r="L3358" s="1"/>
      <c r="M3358" s="1"/>
      <c r="N3358" s="1"/>
      <c r="O3358" s="1"/>
      <c r="P3358" s="1"/>
      <c r="Q3358" s="1"/>
      <c r="R3358" s="1"/>
      <c r="S3358" s="1"/>
      <c r="T3358" s="1"/>
      <c r="U3358" s="1"/>
      <c r="V3358" s="1"/>
      <c r="W3358" s="1"/>
      <c r="X3358" s="1"/>
      <c r="Y3358" s="1"/>
      <c r="Z3358" s="1"/>
      <c r="AA3358" s="1"/>
      <c r="AB3358" s="1"/>
      <c r="AC3358" s="1"/>
      <c r="AD3358" s="1"/>
      <c r="AE3358" s="1"/>
      <c r="AF3358" s="1"/>
      <c r="AG3358" s="1"/>
      <c r="AH3358" s="1"/>
      <c r="AI3358" s="1"/>
      <c r="AJ3358" s="1"/>
      <c r="AK3358" s="1"/>
      <c r="AL3358" s="1"/>
      <c r="AM3358" s="1"/>
      <c r="AN3358" s="1"/>
      <c r="AO3358" s="1"/>
      <c r="AP3358" s="1"/>
    </row>
    <row r="3359" ht="15.75" customHeight="1">
      <c r="A3359" s="1"/>
      <c r="B3359" s="1"/>
      <c r="C3359" s="1"/>
      <c r="D3359" s="133"/>
      <c r="E3359" s="1"/>
      <c r="F3359" s="1"/>
      <c r="G3359" s="1"/>
      <c r="H3359" s="1"/>
      <c r="I3359" s="1"/>
      <c r="J3359" s="1"/>
      <c r="K3359" s="1"/>
      <c r="L3359" s="1"/>
      <c r="M3359" s="1"/>
      <c r="N3359" s="1"/>
      <c r="O3359" s="1"/>
      <c r="P3359" s="1"/>
      <c r="Q3359" s="1"/>
      <c r="R3359" s="1"/>
      <c r="S3359" s="1"/>
      <c r="T3359" s="1"/>
      <c r="U3359" s="1"/>
      <c r="V3359" s="1"/>
      <c r="W3359" s="1"/>
      <c r="X3359" s="1"/>
      <c r="Y3359" s="1"/>
      <c r="Z3359" s="1"/>
      <c r="AA3359" s="1"/>
      <c r="AB3359" s="1"/>
      <c r="AC3359" s="1"/>
      <c r="AD3359" s="1"/>
      <c r="AE3359" s="1"/>
      <c r="AF3359" s="1"/>
      <c r="AG3359" s="1"/>
      <c r="AH3359" s="1"/>
      <c r="AI3359" s="1"/>
      <c r="AJ3359" s="1"/>
      <c r="AK3359" s="1"/>
      <c r="AL3359" s="1"/>
      <c r="AM3359" s="1"/>
      <c r="AN3359" s="1"/>
      <c r="AO3359" s="1"/>
      <c r="AP3359" s="1"/>
    </row>
    <row r="3360" ht="15.75" customHeight="1">
      <c r="A3360" s="1"/>
      <c r="B3360" s="1"/>
      <c r="C3360" s="1"/>
      <c r="D3360" s="133"/>
      <c r="E3360" s="1"/>
      <c r="F3360" s="1"/>
      <c r="G3360" s="1"/>
      <c r="H3360" s="1"/>
      <c r="I3360" s="1"/>
      <c r="J3360" s="1"/>
      <c r="K3360" s="1"/>
      <c r="L3360" s="1"/>
      <c r="M3360" s="1"/>
      <c r="N3360" s="1"/>
      <c r="O3360" s="1"/>
      <c r="P3360" s="1"/>
      <c r="Q3360" s="1"/>
      <c r="R3360" s="1"/>
      <c r="S3360" s="1"/>
      <c r="T3360" s="1"/>
      <c r="U3360" s="1"/>
      <c r="V3360" s="1"/>
      <c r="W3360" s="1"/>
      <c r="X3360" s="1"/>
      <c r="Y3360" s="1"/>
      <c r="Z3360" s="1"/>
      <c r="AA3360" s="1"/>
      <c r="AB3360" s="1"/>
      <c r="AC3360" s="1"/>
      <c r="AD3360" s="1"/>
      <c r="AE3360" s="1"/>
      <c r="AF3360" s="1"/>
      <c r="AG3360" s="1"/>
      <c r="AH3360" s="1"/>
      <c r="AI3360" s="1"/>
      <c r="AJ3360" s="1"/>
      <c r="AK3360" s="1"/>
      <c r="AL3360" s="1"/>
      <c r="AM3360" s="1"/>
      <c r="AN3360" s="1"/>
      <c r="AO3360" s="1"/>
      <c r="AP3360" s="1"/>
    </row>
    <row r="3361" ht="15.75" customHeight="1">
      <c r="A3361" s="1"/>
      <c r="B3361" s="1"/>
      <c r="C3361" s="1"/>
      <c r="D3361" s="133"/>
      <c r="E3361" s="1"/>
      <c r="F3361" s="1"/>
      <c r="G3361" s="1"/>
      <c r="H3361" s="1"/>
      <c r="I3361" s="1"/>
      <c r="J3361" s="1"/>
      <c r="K3361" s="1"/>
      <c r="L3361" s="1"/>
      <c r="M3361" s="1"/>
      <c r="N3361" s="1"/>
      <c r="O3361" s="1"/>
      <c r="P3361" s="1"/>
      <c r="Q3361" s="1"/>
      <c r="R3361" s="1"/>
      <c r="S3361" s="1"/>
      <c r="T3361" s="1"/>
      <c r="U3361" s="1"/>
      <c r="V3361" s="1"/>
      <c r="W3361" s="1"/>
      <c r="X3361" s="1"/>
      <c r="Y3361" s="1"/>
      <c r="Z3361" s="1"/>
      <c r="AA3361" s="1"/>
      <c r="AB3361" s="1"/>
      <c r="AC3361" s="1"/>
      <c r="AD3361" s="1"/>
      <c r="AE3361" s="1"/>
      <c r="AF3361" s="1"/>
      <c r="AG3361" s="1"/>
      <c r="AH3361" s="1"/>
      <c r="AI3361" s="1"/>
      <c r="AJ3361" s="1"/>
      <c r="AK3361" s="1"/>
      <c r="AL3361" s="1"/>
      <c r="AM3361" s="1"/>
      <c r="AN3361" s="1"/>
      <c r="AO3361" s="1"/>
      <c r="AP3361" s="1"/>
    </row>
    <row r="3362" ht="15.75" customHeight="1">
      <c r="A3362" s="1"/>
      <c r="B3362" s="1"/>
      <c r="C3362" s="1"/>
      <c r="D3362" s="133"/>
      <c r="E3362" s="1"/>
      <c r="F3362" s="1"/>
      <c r="G3362" s="1"/>
      <c r="H3362" s="1"/>
      <c r="I3362" s="1"/>
      <c r="J3362" s="1"/>
      <c r="K3362" s="1"/>
      <c r="L3362" s="1"/>
      <c r="M3362" s="1"/>
      <c r="N3362" s="1"/>
      <c r="O3362" s="1"/>
      <c r="P3362" s="1"/>
      <c r="Q3362" s="1"/>
      <c r="R3362" s="1"/>
      <c r="S3362" s="1"/>
      <c r="T3362" s="1"/>
      <c r="U3362" s="1"/>
      <c r="V3362" s="1"/>
      <c r="W3362" s="1"/>
      <c r="X3362" s="1"/>
      <c r="Y3362" s="1"/>
      <c r="Z3362" s="1"/>
      <c r="AA3362" s="1"/>
      <c r="AB3362" s="1"/>
      <c r="AC3362" s="1"/>
      <c r="AD3362" s="1"/>
      <c r="AE3362" s="1"/>
      <c r="AF3362" s="1"/>
      <c r="AG3362" s="1"/>
      <c r="AH3362" s="1"/>
      <c r="AI3362" s="1"/>
      <c r="AJ3362" s="1"/>
      <c r="AK3362" s="1"/>
      <c r="AL3362" s="1"/>
      <c r="AM3362" s="1"/>
      <c r="AN3362" s="1"/>
      <c r="AO3362" s="1"/>
      <c r="AP3362" s="1"/>
    </row>
    <row r="3363" ht="15.75" customHeight="1">
      <c r="A3363" s="1"/>
      <c r="B3363" s="1"/>
      <c r="C3363" s="1"/>
      <c r="D3363" s="133"/>
      <c r="E3363" s="1"/>
      <c r="F3363" s="1"/>
      <c r="G3363" s="1"/>
      <c r="H3363" s="1"/>
      <c r="I3363" s="1"/>
      <c r="J3363" s="1"/>
      <c r="K3363" s="1"/>
      <c r="L3363" s="1"/>
      <c r="M3363" s="1"/>
      <c r="N3363" s="1"/>
      <c r="O3363" s="1"/>
      <c r="P3363" s="1"/>
      <c r="Q3363" s="1"/>
      <c r="R3363" s="1"/>
      <c r="S3363" s="1"/>
      <c r="T3363" s="1"/>
      <c r="U3363" s="1"/>
      <c r="V3363" s="1"/>
      <c r="W3363" s="1"/>
      <c r="X3363" s="1"/>
      <c r="Y3363" s="1"/>
      <c r="Z3363" s="1"/>
      <c r="AA3363" s="1"/>
      <c r="AB3363" s="1"/>
      <c r="AC3363" s="1"/>
      <c r="AD3363" s="1"/>
      <c r="AE3363" s="1"/>
      <c r="AF3363" s="1"/>
      <c r="AG3363" s="1"/>
      <c r="AH3363" s="1"/>
      <c r="AI3363" s="1"/>
      <c r="AJ3363" s="1"/>
      <c r="AK3363" s="1"/>
      <c r="AL3363" s="1"/>
      <c r="AM3363" s="1"/>
      <c r="AN3363" s="1"/>
      <c r="AO3363" s="1"/>
      <c r="AP3363" s="1"/>
    </row>
    <row r="3364" ht="15.75" customHeight="1">
      <c r="A3364" s="1"/>
      <c r="B3364" s="1"/>
      <c r="C3364" s="1"/>
      <c r="D3364" s="133"/>
      <c r="E3364" s="1"/>
      <c r="F3364" s="1"/>
      <c r="G3364" s="1"/>
      <c r="H3364" s="1"/>
      <c r="I3364" s="1"/>
      <c r="J3364" s="1"/>
      <c r="K3364" s="1"/>
      <c r="L3364" s="1"/>
      <c r="M3364" s="1"/>
      <c r="N3364" s="1"/>
      <c r="O3364" s="1"/>
      <c r="P3364" s="1"/>
      <c r="Q3364" s="1"/>
      <c r="R3364" s="1"/>
      <c r="S3364" s="1"/>
      <c r="T3364" s="1"/>
      <c r="U3364" s="1"/>
      <c r="V3364" s="1"/>
      <c r="W3364" s="1"/>
      <c r="X3364" s="1"/>
      <c r="Y3364" s="1"/>
      <c r="Z3364" s="1"/>
      <c r="AA3364" s="1"/>
      <c r="AB3364" s="1"/>
      <c r="AC3364" s="1"/>
      <c r="AD3364" s="1"/>
      <c r="AE3364" s="1"/>
      <c r="AF3364" s="1"/>
      <c r="AG3364" s="1"/>
      <c r="AH3364" s="1"/>
      <c r="AI3364" s="1"/>
      <c r="AJ3364" s="1"/>
      <c r="AK3364" s="1"/>
      <c r="AL3364" s="1"/>
      <c r="AM3364" s="1"/>
      <c r="AN3364" s="1"/>
      <c r="AO3364" s="1"/>
      <c r="AP3364" s="1"/>
    </row>
    <row r="3365" ht="15.75" customHeight="1">
      <c r="A3365" s="1"/>
      <c r="B3365" s="1"/>
      <c r="C3365" s="1"/>
      <c r="D3365" s="133"/>
      <c r="E3365" s="1"/>
      <c r="F3365" s="1"/>
      <c r="G3365" s="1"/>
      <c r="H3365" s="1"/>
      <c r="I3365" s="1"/>
      <c r="J3365" s="1"/>
      <c r="K3365" s="1"/>
      <c r="L3365" s="1"/>
      <c r="M3365" s="1"/>
      <c r="N3365" s="1"/>
      <c r="O3365" s="1"/>
      <c r="P3365" s="1"/>
      <c r="Q3365" s="1"/>
      <c r="R3365" s="1"/>
      <c r="S3365" s="1"/>
      <c r="T3365" s="1"/>
      <c r="U3365" s="1"/>
      <c r="V3365" s="1"/>
      <c r="W3365" s="1"/>
      <c r="X3365" s="1"/>
      <c r="Y3365" s="1"/>
      <c r="Z3365" s="1"/>
      <c r="AA3365" s="1"/>
      <c r="AB3365" s="1"/>
      <c r="AC3365" s="1"/>
      <c r="AD3365" s="1"/>
      <c r="AE3365" s="1"/>
      <c r="AF3365" s="1"/>
      <c r="AG3365" s="1"/>
      <c r="AH3365" s="1"/>
      <c r="AI3365" s="1"/>
      <c r="AJ3365" s="1"/>
      <c r="AK3365" s="1"/>
      <c r="AL3365" s="1"/>
      <c r="AM3365" s="1"/>
      <c r="AN3365" s="1"/>
      <c r="AO3365" s="1"/>
      <c r="AP3365" s="1"/>
    </row>
    <row r="3366" ht="15.75" customHeight="1">
      <c r="A3366" s="1"/>
      <c r="B3366" s="1"/>
      <c r="C3366" s="1"/>
      <c r="D3366" s="133"/>
      <c r="E3366" s="1"/>
      <c r="F3366" s="1"/>
      <c r="G3366" s="1"/>
      <c r="H3366" s="1"/>
      <c r="I3366" s="1"/>
      <c r="J3366" s="1"/>
      <c r="K3366" s="1"/>
      <c r="L3366" s="1"/>
      <c r="M3366" s="1"/>
      <c r="N3366" s="1"/>
      <c r="O3366" s="1"/>
      <c r="P3366" s="1"/>
      <c r="Q3366" s="1"/>
      <c r="R3366" s="1"/>
      <c r="S3366" s="1"/>
      <c r="T3366" s="1"/>
      <c r="U3366" s="1"/>
      <c r="V3366" s="1"/>
      <c r="W3366" s="1"/>
      <c r="X3366" s="1"/>
      <c r="Y3366" s="1"/>
      <c r="Z3366" s="1"/>
      <c r="AA3366" s="1"/>
      <c r="AB3366" s="1"/>
      <c r="AC3366" s="1"/>
      <c r="AD3366" s="1"/>
      <c r="AE3366" s="1"/>
      <c r="AF3366" s="1"/>
      <c r="AG3366" s="1"/>
      <c r="AH3366" s="1"/>
      <c r="AI3366" s="1"/>
      <c r="AJ3366" s="1"/>
      <c r="AK3366" s="1"/>
      <c r="AL3366" s="1"/>
      <c r="AM3366" s="1"/>
      <c r="AN3366" s="1"/>
      <c r="AO3366" s="1"/>
      <c r="AP3366" s="1"/>
    </row>
    <row r="3367" ht="15.75" customHeight="1">
      <c r="A3367" s="1"/>
      <c r="B3367" s="1"/>
      <c r="C3367" s="1"/>
      <c r="D3367" s="133"/>
      <c r="E3367" s="1"/>
      <c r="F3367" s="1"/>
      <c r="G3367" s="1"/>
      <c r="H3367" s="1"/>
      <c r="I3367" s="1"/>
      <c r="J3367" s="1"/>
      <c r="K3367" s="1"/>
      <c r="L3367" s="1"/>
      <c r="M3367" s="1"/>
      <c r="N3367" s="1"/>
      <c r="O3367" s="1"/>
      <c r="P3367" s="1"/>
      <c r="Q3367" s="1"/>
      <c r="R3367" s="1"/>
      <c r="S3367" s="1"/>
      <c r="T3367" s="1"/>
      <c r="U3367" s="1"/>
      <c r="V3367" s="1"/>
      <c r="W3367" s="1"/>
      <c r="X3367" s="1"/>
      <c r="Y3367" s="1"/>
      <c r="Z3367" s="1"/>
      <c r="AA3367" s="1"/>
      <c r="AB3367" s="1"/>
      <c r="AC3367" s="1"/>
      <c r="AD3367" s="1"/>
      <c r="AE3367" s="1"/>
      <c r="AF3367" s="1"/>
      <c r="AG3367" s="1"/>
      <c r="AH3367" s="1"/>
      <c r="AI3367" s="1"/>
      <c r="AJ3367" s="1"/>
      <c r="AK3367" s="1"/>
      <c r="AL3367" s="1"/>
      <c r="AM3367" s="1"/>
      <c r="AN3367" s="1"/>
      <c r="AO3367" s="1"/>
      <c r="AP3367" s="1"/>
    </row>
    <row r="3368" ht="15.75" customHeight="1">
      <c r="A3368" s="1"/>
      <c r="B3368" s="1"/>
      <c r="C3368" s="1"/>
      <c r="D3368" s="133"/>
      <c r="E3368" s="1"/>
      <c r="F3368" s="1"/>
      <c r="G3368" s="1"/>
      <c r="H3368" s="1"/>
      <c r="I3368" s="1"/>
      <c r="J3368" s="1"/>
      <c r="K3368" s="1"/>
      <c r="L3368" s="1"/>
      <c r="M3368" s="1"/>
      <c r="N3368" s="1"/>
      <c r="O3368" s="1"/>
      <c r="P3368" s="1"/>
      <c r="Q3368" s="1"/>
      <c r="R3368" s="1"/>
      <c r="S3368" s="1"/>
      <c r="T3368" s="1"/>
      <c r="U3368" s="1"/>
      <c r="V3368" s="1"/>
      <c r="W3368" s="1"/>
      <c r="X3368" s="1"/>
      <c r="Y3368" s="1"/>
      <c r="Z3368" s="1"/>
      <c r="AA3368" s="1"/>
      <c r="AB3368" s="1"/>
      <c r="AC3368" s="1"/>
      <c r="AD3368" s="1"/>
      <c r="AE3368" s="1"/>
      <c r="AF3368" s="1"/>
      <c r="AG3368" s="1"/>
      <c r="AH3368" s="1"/>
      <c r="AI3368" s="1"/>
      <c r="AJ3368" s="1"/>
      <c r="AK3368" s="1"/>
      <c r="AL3368" s="1"/>
      <c r="AM3368" s="1"/>
      <c r="AN3368" s="1"/>
      <c r="AO3368" s="1"/>
      <c r="AP3368" s="1"/>
    </row>
    <row r="3369" ht="15.75" customHeight="1">
      <c r="A3369" s="1"/>
      <c r="B3369" s="1"/>
      <c r="C3369" s="1"/>
      <c r="D3369" s="133"/>
      <c r="E3369" s="1"/>
      <c r="F3369" s="1"/>
      <c r="G3369" s="1"/>
      <c r="H3369" s="1"/>
      <c r="I3369" s="1"/>
      <c r="J3369" s="1"/>
      <c r="K3369" s="1"/>
      <c r="L3369" s="1"/>
      <c r="M3369" s="1"/>
      <c r="N3369" s="1"/>
      <c r="O3369" s="1"/>
      <c r="P3369" s="1"/>
      <c r="Q3369" s="1"/>
      <c r="R3369" s="1"/>
      <c r="S3369" s="1"/>
      <c r="T3369" s="1"/>
      <c r="U3369" s="1"/>
      <c r="V3369" s="1"/>
      <c r="W3369" s="1"/>
      <c r="X3369" s="1"/>
      <c r="Y3369" s="1"/>
      <c r="Z3369" s="1"/>
      <c r="AA3369" s="1"/>
      <c r="AB3369" s="1"/>
      <c r="AC3369" s="1"/>
      <c r="AD3369" s="1"/>
      <c r="AE3369" s="1"/>
      <c r="AF3369" s="1"/>
      <c r="AG3369" s="1"/>
      <c r="AH3369" s="1"/>
      <c r="AI3369" s="1"/>
      <c r="AJ3369" s="1"/>
      <c r="AK3369" s="1"/>
      <c r="AL3369" s="1"/>
      <c r="AM3369" s="1"/>
      <c r="AN3369" s="1"/>
      <c r="AO3369" s="1"/>
      <c r="AP3369" s="1"/>
    </row>
    <row r="3370" ht="15.75" customHeight="1">
      <c r="A3370" s="1"/>
      <c r="B3370" s="1"/>
      <c r="C3370" s="1"/>
      <c r="D3370" s="133"/>
      <c r="E3370" s="1"/>
      <c r="F3370" s="1"/>
      <c r="G3370" s="1"/>
      <c r="H3370" s="1"/>
      <c r="I3370" s="1"/>
      <c r="J3370" s="1"/>
      <c r="K3370" s="1"/>
      <c r="L3370" s="1"/>
      <c r="M3370" s="1"/>
      <c r="N3370" s="1"/>
      <c r="O3370" s="1"/>
      <c r="P3370" s="1"/>
      <c r="Q3370" s="1"/>
      <c r="R3370" s="1"/>
      <c r="S3370" s="1"/>
      <c r="T3370" s="1"/>
      <c r="U3370" s="1"/>
      <c r="V3370" s="1"/>
      <c r="W3370" s="1"/>
      <c r="X3370" s="1"/>
      <c r="Y3370" s="1"/>
      <c r="Z3370" s="1"/>
      <c r="AA3370" s="1"/>
      <c r="AB3370" s="1"/>
      <c r="AC3370" s="1"/>
      <c r="AD3370" s="1"/>
      <c r="AE3370" s="1"/>
      <c r="AF3370" s="1"/>
      <c r="AG3370" s="1"/>
      <c r="AH3370" s="1"/>
      <c r="AI3370" s="1"/>
      <c r="AJ3370" s="1"/>
      <c r="AK3370" s="1"/>
      <c r="AL3370" s="1"/>
      <c r="AM3370" s="1"/>
      <c r="AN3370" s="1"/>
      <c r="AO3370" s="1"/>
      <c r="AP3370" s="1"/>
    </row>
    <row r="3371" ht="15.75" customHeight="1">
      <c r="A3371" s="1"/>
      <c r="B3371" s="1"/>
      <c r="C3371" s="1"/>
      <c r="D3371" s="133"/>
      <c r="E3371" s="1"/>
      <c r="F3371" s="1"/>
      <c r="G3371" s="1"/>
      <c r="H3371" s="1"/>
      <c r="I3371" s="1"/>
      <c r="J3371" s="1"/>
      <c r="K3371" s="1"/>
      <c r="L3371" s="1"/>
      <c r="M3371" s="1"/>
      <c r="N3371" s="1"/>
      <c r="O3371" s="1"/>
      <c r="P3371" s="1"/>
      <c r="Q3371" s="1"/>
      <c r="R3371" s="1"/>
      <c r="S3371" s="1"/>
      <c r="T3371" s="1"/>
      <c r="U3371" s="1"/>
      <c r="V3371" s="1"/>
      <c r="W3371" s="1"/>
      <c r="X3371" s="1"/>
      <c r="Y3371" s="1"/>
      <c r="Z3371" s="1"/>
      <c r="AA3371" s="1"/>
      <c r="AB3371" s="1"/>
      <c r="AC3371" s="1"/>
      <c r="AD3371" s="1"/>
      <c r="AE3371" s="1"/>
      <c r="AF3371" s="1"/>
      <c r="AG3371" s="1"/>
      <c r="AH3371" s="1"/>
      <c r="AI3371" s="1"/>
      <c r="AJ3371" s="1"/>
      <c r="AK3371" s="1"/>
      <c r="AL3371" s="1"/>
      <c r="AM3371" s="1"/>
      <c r="AN3371" s="1"/>
      <c r="AO3371" s="1"/>
      <c r="AP3371" s="1"/>
    </row>
    <row r="3372" ht="15.75" customHeight="1">
      <c r="A3372" s="1"/>
      <c r="B3372" s="1"/>
      <c r="C3372" s="1"/>
      <c r="D3372" s="133"/>
      <c r="E3372" s="1"/>
      <c r="F3372" s="1"/>
      <c r="G3372" s="1"/>
      <c r="H3372" s="1"/>
      <c r="I3372" s="1"/>
      <c r="J3372" s="1"/>
      <c r="K3372" s="1"/>
      <c r="L3372" s="1"/>
      <c r="M3372" s="1"/>
      <c r="N3372" s="1"/>
      <c r="O3372" s="1"/>
      <c r="P3372" s="1"/>
      <c r="Q3372" s="1"/>
      <c r="R3372" s="1"/>
      <c r="S3372" s="1"/>
      <c r="T3372" s="1"/>
      <c r="U3372" s="1"/>
      <c r="V3372" s="1"/>
      <c r="W3372" s="1"/>
      <c r="X3372" s="1"/>
      <c r="Y3372" s="1"/>
      <c r="Z3372" s="1"/>
      <c r="AA3372" s="1"/>
      <c r="AB3372" s="1"/>
      <c r="AC3372" s="1"/>
      <c r="AD3372" s="1"/>
      <c r="AE3372" s="1"/>
      <c r="AF3372" s="1"/>
      <c r="AG3372" s="1"/>
      <c r="AH3372" s="1"/>
      <c r="AI3372" s="1"/>
      <c r="AJ3372" s="1"/>
      <c r="AK3372" s="1"/>
      <c r="AL3372" s="1"/>
      <c r="AM3372" s="1"/>
      <c r="AN3372" s="1"/>
      <c r="AO3372" s="1"/>
      <c r="AP3372" s="1"/>
    </row>
    <row r="3373" ht="15.75" customHeight="1">
      <c r="A3373" s="1"/>
      <c r="B3373" s="1"/>
      <c r="C3373" s="1"/>
      <c r="D3373" s="133"/>
      <c r="E3373" s="1"/>
      <c r="F3373" s="1"/>
      <c r="G3373" s="1"/>
      <c r="H3373" s="1"/>
      <c r="I3373" s="1"/>
      <c r="J3373" s="1"/>
      <c r="K3373" s="1"/>
      <c r="L3373" s="1"/>
      <c r="M3373" s="1"/>
      <c r="N3373" s="1"/>
      <c r="O3373" s="1"/>
      <c r="P3373" s="1"/>
      <c r="Q3373" s="1"/>
      <c r="R3373" s="1"/>
      <c r="S3373" s="1"/>
      <c r="T3373" s="1"/>
      <c r="U3373" s="1"/>
      <c r="V3373" s="1"/>
      <c r="W3373" s="1"/>
      <c r="X3373" s="1"/>
      <c r="Y3373" s="1"/>
      <c r="Z3373" s="1"/>
      <c r="AA3373" s="1"/>
      <c r="AB3373" s="1"/>
      <c r="AC3373" s="1"/>
      <c r="AD3373" s="1"/>
      <c r="AE3373" s="1"/>
      <c r="AF3373" s="1"/>
      <c r="AG3373" s="1"/>
      <c r="AH3373" s="1"/>
      <c r="AI3373" s="1"/>
      <c r="AJ3373" s="1"/>
      <c r="AK3373" s="1"/>
      <c r="AL3373" s="1"/>
      <c r="AM3373" s="1"/>
      <c r="AN3373" s="1"/>
      <c r="AO3373" s="1"/>
      <c r="AP3373" s="1"/>
    </row>
    <row r="3374" ht="15.75" customHeight="1">
      <c r="A3374" s="1"/>
      <c r="B3374" s="1"/>
      <c r="C3374" s="1"/>
      <c r="D3374" s="133"/>
      <c r="E3374" s="1"/>
      <c r="F3374" s="1"/>
      <c r="G3374" s="1"/>
      <c r="H3374" s="1"/>
      <c r="I3374" s="1"/>
      <c r="J3374" s="1"/>
      <c r="K3374" s="1"/>
      <c r="L3374" s="1"/>
      <c r="M3374" s="1"/>
      <c r="N3374" s="1"/>
      <c r="O3374" s="1"/>
      <c r="P3374" s="1"/>
      <c r="Q3374" s="1"/>
      <c r="R3374" s="1"/>
      <c r="S3374" s="1"/>
      <c r="T3374" s="1"/>
      <c r="U3374" s="1"/>
      <c r="V3374" s="1"/>
      <c r="W3374" s="1"/>
      <c r="X3374" s="1"/>
      <c r="Y3374" s="1"/>
      <c r="Z3374" s="1"/>
      <c r="AA3374" s="1"/>
      <c r="AB3374" s="1"/>
      <c r="AC3374" s="1"/>
      <c r="AD3374" s="1"/>
      <c r="AE3374" s="1"/>
      <c r="AF3374" s="1"/>
      <c r="AG3374" s="1"/>
      <c r="AH3374" s="1"/>
      <c r="AI3374" s="1"/>
      <c r="AJ3374" s="1"/>
      <c r="AK3374" s="1"/>
      <c r="AL3374" s="1"/>
      <c r="AM3374" s="1"/>
      <c r="AN3374" s="1"/>
      <c r="AO3374" s="1"/>
      <c r="AP3374" s="1"/>
    </row>
    <row r="3375" ht="15.75" customHeight="1">
      <c r="A3375" s="1"/>
      <c r="B3375" s="1"/>
      <c r="C3375" s="1"/>
      <c r="D3375" s="133"/>
      <c r="E3375" s="1"/>
      <c r="F3375" s="1"/>
      <c r="G3375" s="1"/>
      <c r="H3375" s="1"/>
      <c r="I3375" s="1"/>
      <c r="J3375" s="1"/>
      <c r="K3375" s="1"/>
      <c r="L3375" s="1"/>
      <c r="M3375" s="1"/>
      <c r="N3375" s="1"/>
      <c r="O3375" s="1"/>
      <c r="P3375" s="1"/>
      <c r="Q3375" s="1"/>
      <c r="R3375" s="1"/>
      <c r="S3375" s="1"/>
      <c r="T3375" s="1"/>
      <c r="U3375" s="1"/>
      <c r="V3375" s="1"/>
      <c r="W3375" s="1"/>
      <c r="X3375" s="1"/>
      <c r="Y3375" s="1"/>
      <c r="Z3375" s="1"/>
      <c r="AA3375" s="1"/>
      <c r="AB3375" s="1"/>
      <c r="AC3375" s="1"/>
      <c r="AD3375" s="1"/>
      <c r="AE3375" s="1"/>
      <c r="AF3375" s="1"/>
      <c r="AG3375" s="1"/>
      <c r="AH3375" s="1"/>
      <c r="AI3375" s="1"/>
      <c r="AJ3375" s="1"/>
      <c r="AK3375" s="1"/>
      <c r="AL3375" s="1"/>
      <c r="AM3375" s="1"/>
      <c r="AN3375" s="1"/>
      <c r="AO3375" s="1"/>
      <c r="AP3375" s="1"/>
    </row>
    <row r="3376" ht="15.75" customHeight="1">
      <c r="A3376" s="1"/>
      <c r="B3376" s="1"/>
      <c r="C3376" s="1"/>
      <c r="D3376" s="133"/>
      <c r="E3376" s="1"/>
      <c r="F3376" s="1"/>
      <c r="G3376" s="1"/>
      <c r="H3376" s="1"/>
      <c r="I3376" s="1"/>
      <c r="J3376" s="1"/>
      <c r="K3376" s="1"/>
      <c r="L3376" s="1"/>
      <c r="M3376" s="1"/>
      <c r="N3376" s="1"/>
      <c r="O3376" s="1"/>
      <c r="P3376" s="1"/>
      <c r="Q3376" s="1"/>
      <c r="R3376" s="1"/>
      <c r="S3376" s="1"/>
      <c r="T3376" s="1"/>
      <c r="U3376" s="1"/>
      <c r="V3376" s="1"/>
      <c r="W3376" s="1"/>
      <c r="X3376" s="1"/>
      <c r="Y3376" s="1"/>
      <c r="Z3376" s="1"/>
      <c r="AA3376" s="1"/>
      <c r="AB3376" s="1"/>
      <c r="AC3376" s="1"/>
      <c r="AD3376" s="1"/>
      <c r="AE3376" s="1"/>
      <c r="AF3376" s="1"/>
      <c r="AG3376" s="1"/>
      <c r="AH3376" s="1"/>
      <c r="AI3376" s="1"/>
      <c r="AJ3376" s="1"/>
      <c r="AK3376" s="1"/>
      <c r="AL3376" s="1"/>
      <c r="AM3376" s="1"/>
      <c r="AN3376" s="1"/>
      <c r="AO3376" s="1"/>
      <c r="AP3376" s="1"/>
    </row>
    <row r="3377" ht="15.75" customHeight="1">
      <c r="A3377" s="1"/>
      <c r="B3377" s="1"/>
      <c r="C3377" s="1"/>
      <c r="D3377" s="133"/>
      <c r="E3377" s="1"/>
      <c r="F3377" s="1"/>
      <c r="G3377" s="1"/>
      <c r="H3377" s="1"/>
      <c r="I3377" s="1"/>
      <c r="J3377" s="1"/>
      <c r="K3377" s="1"/>
      <c r="L3377" s="1"/>
      <c r="M3377" s="1"/>
      <c r="N3377" s="1"/>
      <c r="O3377" s="1"/>
      <c r="P3377" s="1"/>
      <c r="Q3377" s="1"/>
      <c r="R3377" s="1"/>
      <c r="S3377" s="1"/>
      <c r="T3377" s="1"/>
      <c r="U3377" s="1"/>
      <c r="V3377" s="1"/>
      <c r="W3377" s="1"/>
      <c r="X3377" s="1"/>
      <c r="Y3377" s="1"/>
      <c r="Z3377" s="1"/>
      <c r="AA3377" s="1"/>
      <c r="AB3377" s="1"/>
      <c r="AC3377" s="1"/>
      <c r="AD3377" s="1"/>
      <c r="AE3377" s="1"/>
      <c r="AF3377" s="1"/>
      <c r="AG3377" s="1"/>
      <c r="AH3377" s="1"/>
      <c r="AI3377" s="1"/>
      <c r="AJ3377" s="1"/>
      <c r="AK3377" s="1"/>
      <c r="AL3377" s="1"/>
      <c r="AM3377" s="1"/>
      <c r="AN3377" s="1"/>
      <c r="AO3377" s="1"/>
      <c r="AP3377" s="1"/>
    </row>
    <row r="3378" ht="15.75" customHeight="1">
      <c r="A3378" s="1"/>
      <c r="B3378" s="1"/>
      <c r="C3378" s="1"/>
      <c r="D3378" s="133"/>
      <c r="E3378" s="1"/>
      <c r="F3378" s="1"/>
      <c r="G3378" s="1"/>
      <c r="H3378" s="1"/>
      <c r="I3378" s="1"/>
      <c r="J3378" s="1"/>
      <c r="K3378" s="1"/>
      <c r="L3378" s="1"/>
      <c r="M3378" s="1"/>
      <c r="N3378" s="1"/>
      <c r="O3378" s="1"/>
      <c r="P3378" s="1"/>
      <c r="Q3378" s="1"/>
      <c r="R3378" s="1"/>
      <c r="S3378" s="1"/>
      <c r="T3378" s="1"/>
      <c r="U3378" s="1"/>
      <c r="V3378" s="1"/>
      <c r="W3378" s="1"/>
      <c r="X3378" s="1"/>
      <c r="Y3378" s="1"/>
      <c r="Z3378" s="1"/>
      <c r="AA3378" s="1"/>
      <c r="AB3378" s="1"/>
      <c r="AC3378" s="1"/>
      <c r="AD3378" s="1"/>
      <c r="AE3378" s="1"/>
      <c r="AF3378" s="1"/>
      <c r="AG3378" s="1"/>
      <c r="AH3378" s="1"/>
      <c r="AI3378" s="1"/>
      <c r="AJ3378" s="1"/>
      <c r="AK3378" s="1"/>
      <c r="AL3378" s="1"/>
      <c r="AM3378" s="1"/>
      <c r="AN3378" s="1"/>
      <c r="AO3378" s="1"/>
      <c r="AP3378" s="1"/>
    </row>
    <row r="3379" ht="15.75" customHeight="1">
      <c r="A3379" s="1"/>
      <c r="B3379" s="1"/>
      <c r="C3379" s="1"/>
      <c r="D3379" s="133"/>
      <c r="E3379" s="1"/>
      <c r="F3379" s="1"/>
      <c r="G3379" s="1"/>
      <c r="H3379" s="1"/>
      <c r="I3379" s="1"/>
      <c r="J3379" s="1"/>
      <c r="K3379" s="1"/>
      <c r="L3379" s="1"/>
      <c r="M3379" s="1"/>
      <c r="N3379" s="1"/>
      <c r="O3379" s="1"/>
      <c r="P3379" s="1"/>
      <c r="Q3379" s="1"/>
      <c r="R3379" s="1"/>
      <c r="S3379" s="1"/>
      <c r="T3379" s="1"/>
      <c r="U3379" s="1"/>
      <c r="V3379" s="1"/>
      <c r="W3379" s="1"/>
      <c r="X3379" s="1"/>
      <c r="Y3379" s="1"/>
      <c r="Z3379" s="1"/>
      <c r="AA3379" s="1"/>
      <c r="AB3379" s="1"/>
      <c r="AC3379" s="1"/>
      <c r="AD3379" s="1"/>
      <c r="AE3379" s="1"/>
      <c r="AF3379" s="1"/>
      <c r="AG3379" s="1"/>
      <c r="AH3379" s="1"/>
      <c r="AI3379" s="1"/>
      <c r="AJ3379" s="1"/>
      <c r="AK3379" s="1"/>
      <c r="AL3379" s="1"/>
      <c r="AM3379" s="1"/>
      <c r="AN3379" s="1"/>
      <c r="AO3379" s="1"/>
      <c r="AP3379" s="1"/>
    </row>
    <row r="3380" ht="15.75" customHeight="1">
      <c r="A3380" s="1"/>
      <c r="B3380" s="1"/>
      <c r="C3380" s="1"/>
      <c r="D3380" s="133"/>
      <c r="E3380" s="1"/>
      <c r="F3380" s="1"/>
      <c r="G3380" s="1"/>
      <c r="H3380" s="1"/>
      <c r="I3380" s="1"/>
      <c r="J3380" s="1"/>
      <c r="K3380" s="1"/>
      <c r="L3380" s="1"/>
      <c r="M3380" s="1"/>
      <c r="N3380" s="1"/>
      <c r="O3380" s="1"/>
      <c r="P3380" s="1"/>
      <c r="Q3380" s="1"/>
      <c r="R3380" s="1"/>
      <c r="S3380" s="1"/>
      <c r="T3380" s="1"/>
      <c r="U3380" s="1"/>
      <c r="V3380" s="1"/>
      <c r="W3380" s="1"/>
      <c r="X3380" s="1"/>
      <c r="Y3380" s="1"/>
      <c r="Z3380" s="1"/>
      <c r="AA3380" s="1"/>
      <c r="AB3380" s="1"/>
      <c r="AC3380" s="1"/>
      <c r="AD3380" s="1"/>
      <c r="AE3380" s="1"/>
      <c r="AF3380" s="1"/>
      <c r="AG3380" s="1"/>
      <c r="AH3380" s="1"/>
      <c r="AI3380" s="1"/>
      <c r="AJ3380" s="1"/>
      <c r="AK3380" s="1"/>
      <c r="AL3380" s="1"/>
      <c r="AM3380" s="1"/>
      <c r="AN3380" s="1"/>
      <c r="AO3380" s="1"/>
      <c r="AP3380" s="1"/>
    </row>
    <row r="3381" ht="15.75" customHeight="1">
      <c r="A3381" s="1"/>
      <c r="B3381" s="1"/>
      <c r="C3381" s="1"/>
      <c r="D3381" s="133"/>
      <c r="E3381" s="1"/>
      <c r="F3381" s="1"/>
      <c r="G3381" s="1"/>
      <c r="H3381" s="1"/>
      <c r="I3381" s="1"/>
      <c r="J3381" s="1"/>
      <c r="K3381" s="1"/>
      <c r="L3381" s="1"/>
      <c r="M3381" s="1"/>
      <c r="N3381" s="1"/>
      <c r="O3381" s="1"/>
      <c r="P3381" s="1"/>
      <c r="Q3381" s="1"/>
      <c r="R3381" s="1"/>
      <c r="S3381" s="1"/>
      <c r="T3381" s="1"/>
      <c r="U3381" s="1"/>
      <c r="V3381" s="1"/>
      <c r="W3381" s="1"/>
      <c r="X3381" s="1"/>
      <c r="Y3381" s="1"/>
      <c r="Z3381" s="1"/>
      <c r="AA3381" s="1"/>
      <c r="AB3381" s="1"/>
      <c r="AC3381" s="1"/>
      <c r="AD3381" s="1"/>
      <c r="AE3381" s="1"/>
      <c r="AF3381" s="1"/>
      <c r="AG3381" s="1"/>
      <c r="AH3381" s="1"/>
      <c r="AI3381" s="1"/>
      <c r="AJ3381" s="1"/>
      <c r="AK3381" s="1"/>
      <c r="AL3381" s="1"/>
      <c r="AM3381" s="1"/>
      <c r="AN3381" s="1"/>
      <c r="AO3381" s="1"/>
      <c r="AP3381" s="1"/>
    </row>
    <row r="3382" ht="15.75" customHeight="1">
      <c r="A3382" s="1"/>
      <c r="B3382" s="1"/>
      <c r="C3382" s="1"/>
      <c r="D3382" s="133"/>
      <c r="E3382" s="1"/>
      <c r="F3382" s="1"/>
      <c r="G3382" s="1"/>
      <c r="H3382" s="1"/>
      <c r="I3382" s="1"/>
      <c r="J3382" s="1"/>
      <c r="K3382" s="1"/>
      <c r="L3382" s="1"/>
      <c r="M3382" s="1"/>
      <c r="N3382" s="1"/>
      <c r="O3382" s="1"/>
      <c r="P3382" s="1"/>
      <c r="Q3382" s="1"/>
      <c r="R3382" s="1"/>
      <c r="S3382" s="1"/>
      <c r="T3382" s="1"/>
      <c r="U3382" s="1"/>
      <c r="V3382" s="1"/>
      <c r="W3382" s="1"/>
      <c r="X3382" s="1"/>
      <c r="Y3382" s="1"/>
      <c r="Z3382" s="1"/>
      <c r="AA3382" s="1"/>
      <c r="AB3382" s="1"/>
      <c r="AC3382" s="1"/>
      <c r="AD3382" s="1"/>
      <c r="AE3382" s="1"/>
      <c r="AF3382" s="1"/>
      <c r="AG3382" s="1"/>
      <c r="AH3382" s="1"/>
      <c r="AI3382" s="1"/>
      <c r="AJ3382" s="1"/>
      <c r="AK3382" s="1"/>
      <c r="AL3382" s="1"/>
      <c r="AM3382" s="1"/>
      <c r="AN3382" s="1"/>
      <c r="AO3382" s="1"/>
      <c r="AP3382" s="1"/>
    </row>
    <row r="3383" ht="15.75" customHeight="1">
      <c r="A3383" s="1"/>
      <c r="B3383" s="1"/>
      <c r="C3383" s="1"/>
      <c r="D3383" s="133"/>
      <c r="E3383" s="1"/>
      <c r="F3383" s="1"/>
      <c r="G3383" s="1"/>
      <c r="H3383" s="1"/>
      <c r="I3383" s="1"/>
      <c r="J3383" s="1"/>
      <c r="K3383" s="1"/>
      <c r="L3383" s="1"/>
      <c r="M3383" s="1"/>
      <c r="N3383" s="1"/>
      <c r="O3383" s="1"/>
      <c r="P3383" s="1"/>
      <c r="Q3383" s="1"/>
      <c r="R3383" s="1"/>
      <c r="S3383" s="1"/>
      <c r="T3383" s="1"/>
      <c r="U3383" s="1"/>
      <c r="V3383" s="1"/>
      <c r="W3383" s="1"/>
      <c r="X3383" s="1"/>
      <c r="Y3383" s="1"/>
      <c r="Z3383" s="1"/>
      <c r="AA3383" s="1"/>
      <c r="AB3383" s="1"/>
      <c r="AC3383" s="1"/>
      <c r="AD3383" s="1"/>
      <c r="AE3383" s="1"/>
      <c r="AF3383" s="1"/>
      <c r="AG3383" s="1"/>
      <c r="AH3383" s="1"/>
      <c r="AI3383" s="1"/>
      <c r="AJ3383" s="1"/>
      <c r="AK3383" s="1"/>
      <c r="AL3383" s="1"/>
      <c r="AM3383" s="1"/>
      <c r="AN3383" s="1"/>
      <c r="AO3383" s="1"/>
      <c r="AP3383" s="1"/>
    </row>
    <row r="3384" ht="15.75" customHeight="1">
      <c r="A3384" s="1"/>
      <c r="B3384" s="1"/>
      <c r="C3384" s="1"/>
      <c r="D3384" s="133"/>
      <c r="E3384" s="1"/>
      <c r="F3384" s="1"/>
      <c r="G3384" s="1"/>
      <c r="H3384" s="1"/>
      <c r="I3384" s="1"/>
      <c r="J3384" s="1"/>
      <c r="K3384" s="1"/>
      <c r="L3384" s="1"/>
      <c r="M3384" s="1"/>
      <c r="N3384" s="1"/>
      <c r="O3384" s="1"/>
      <c r="P3384" s="1"/>
      <c r="Q3384" s="1"/>
      <c r="R3384" s="1"/>
      <c r="S3384" s="1"/>
      <c r="T3384" s="1"/>
      <c r="U3384" s="1"/>
      <c r="V3384" s="1"/>
      <c r="W3384" s="1"/>
      <c r="X3384" s="1"/>
      <c r="Y3384" s="1"/>
      <c r="Z3384" s="1"/>
      <c r="AA3384" s="1"/>
      <c r="AB3384" s="1"/>
      <c r="AC3384" s="1"/>
      <c r="AD3384" s="1"/>
      <c r="AE3384" s="1"/>
      <c r="AF3384" s="1"/>
      <c r="AG3384" s="1"/>
      <c r="AH3384" s="1"/>
      <c r="AI3384" s="1"/>
      <c r="AJ3384" s="1"/>
      <c r="AK3384" s="1"/>
      <c r="AL3384" s="1"/>
      <c r="AM3384" s="1"/>
      <c r="AN3384" s="1"/>
      <c r="AO3384" s="1"/>
      <c r="AP3384" s="1"/>
    </row>
    <row r="3385" ht="15.75" customHeight="1">
      <c r="A3385" s="1"/>
      <c r="B3385" s="1"/>
      <c r="C3385" s="1"/>
      <c r="D3385" s="133"/>
      <c r="E3385" s="1"/>
      <c r="F3385" s="1"/>
      <c r="G3385" s="1"/>
      <c r="H3385" s="1"/>
      <c r="I3385" s="1"/>
      <c r="J3385" s="1"/>
      <c r="K3385" s="1"/>
      <c r="L3385" s="1"/>
      <c r="M3385" s="1"/>
      <c r="N3385" s="1"/>
      <c r="O3385" s="1"/>
      <c r="P3385" s="1"/>
      <c r="Q3385" s="1"/>
      <c r="R3385" s="1"/>
      <c r="S3385" s="1"/>
      <c r="T3385" s="1"/>
      <c r="U3385" s="1"/>
      <c r="V3385" s="1"/>
      <c r="W3385" s="1"/>
      <c r="X3385" s="1"/>
      <c r="Y3385" s="1"/>
      <c r="Z3385" s="1"/>
      <c r="AA3385" s="1"/>
      <c r="AB3385" s="1"/>
      <c r="AC3385" s="1"/>
      <c r="AD3385" s="1"/>
      <c r="AE3385" s="1"/>
      <c r="AF3385" s="1"/>
      <c r="AG3385" s="1"/>
      <c r="AH3385" s="1"/>
      <c r="AI3385" s="1"/>
      <c r="AJ3385" s="1"/>
      <c r="AK3385" s="1"/>
      <c r="AL3385" s="1"/>
      <c r="AM3385" s="1"/>
      <c r="AN3385" s="1"/>
      <c r="AO3385" s="1"/>
      <c r="AP3385" s="1"/>
    </row>
    <row r="3386" ht="15.75" customHeight="1">
      <c r="A3386" s="1"/>
      <c r="B3386" s="1"/>
      <c r="C3386" s="1"/>
      <c r="D3386" s="133"/>
      <c r="E3386" s="1"/>
      <c r="F3386" s="1"/>
      <c r="G3386" s="1"/>
      <c r="H3386" s="1"/>
      <c r="I3386" s="1"/>
      <c r="J3386" s="1"/>
      <c r="K3386" s="1"/>
      <c r="L3386" s="1"/>
      <c r="M3386" s="1"/>
      <c r="N3386" s="1"/>
      <c r="O3386" s="1"/>
      <c r="P3386" s="1"/>
      <c r="Q3386" s="1"/>
      <c r="R3386" s="1"/>
      <c r="S3386" s="1"/>
      <c r="T3386" s="1"/>
      <c r="U3386" s="1"/>
      <c r="V3386" s="1"/>
      <c r="W3386" s="1"/>
      <c r="X3386" s="1"/>
      <c r="Y3386" s="1"/>
      <c r="Z3386" s="1"/>
      <c r="AA3386" s="1"/>
      <c r="AB3386" s="1"/>
      <c r="AC3386" s="1"/>
      <c r="AD3386" s="1"/>
      <c r="AE3386" s="1"/>
      <c r="AF3386" s="1"/>
      <c r="AG3386" s="1"/>
      <c r="AH3386" s="1"/>
      <c r="AI3386" s="1"/>
      <c r="AJ3386" s="1"/>
      <c r="AK3386" s="1"/>
      <c r="AL3386" s="1"/>
      <c r="AM3386" s="1"/>
      <c r="AN3386" s="1"/>
      <c r="AO3386" s="1"/>
      <c r="AP3386" s="1"/>
    </row>
    <row r="3387" ht="15.75" customHeight="1">
      <c r="A3387" s="1"/>
      <c r="B3387" s="1"/>
      <c r="C3387" s="1"/>
      <c r="D3387" s="133"/>
      <c r="E3387" s="1"/>
      <c r="F3387" s="1"/>
      <c r="G3387" s="1"/>
      <c r="H3387" s="1"/>
      <c r="I3387" s="1"/>
      <c r="J3387" s="1"/>
      <c r="K3387" s="1"/>
      <c r="L3387" s="1"/>
      <c r="M3387" s="1"/>
      <c r="N3387" s="1"/>
      <c r="O3387" s="1"/>
      <c r="P3387" s="1"/>
      <c r="Q3387" s="1"/>
      <c r="R3387" s="1"/>
      <c r="S3387" s="1"/>
      <c r="T3387" s="1"/>
      <c r="U3387" s="1"/>
      <c r="V3387" s="1"/>
      <c r="W3387" s="1"/>
      <c r="X3387" s="1"/>
      <c r="Y3387" s="1"/>
      <c r="Z3387" s="1"/>
      <c r="AA3387" s="1"/>
      <c r="AB3387" s="1"/>
      <c r="AC3387" s="1"/>
      <c r="AD3387" s="1"/>
      <c r="AE3387" s="1"/>
      <c r="AF3387" s="1"/>
      <c r="AG3387" s="1"/>
      <c r="AH3387" s="1"/>
      <c r="AI3387" s="1"/>
      <c r="AJ3387" s="1"/>
      <c r="AK3387" s="1"/>
      <c r="AL3387" s="1"/>
      <c r="AM3387" s="1"/>
      <c r="AN3387" s="1"/>
      <c r="AO3387" s="1"/>
      <c r="AP3387" s="1"/>
    </row>
    <row r="3388" ht="15.75" customHeight="1">
      <c r="A3388" s="1"/>
      <c r="B3388" s="1"/>
      <c r="C3388" s="1"/>
      <c r="D3388" s="133"/>
      <c r="E3388" s="1"/>
      <c r="F3388" s="1"/>
      <c r="G3388" s="1"/>
      <c r="H3388" s="1"/>
      <c r="I3388" s="1"/>
      <c r="J3388" s="1"/>
      <c r="K3388" s="1"/>
      <c r="L3388" s="1"/>
      <c r="M3388" s="1"/>
      <c r="N3388" s="1"/>
      <c r="O3388" s="1"/>
      <c r="P3388" s="1"/>
      <c r="Q3388" s="1"/>
      <c r="R3388" s="1"/>
      <c r="S3388" s="1"/>
      <c r="T3388" s="1"/>
      <c r="U3388" s="1"/>
      <c r="V3388" s="1"/>
      <c r="W3388" s="1"/>
      <c r="X3388" s="1"/>
      <c r="Y3388" s="1"/>
      <c r="Z3388" s="1"/>
      <c r="AA3388" s="1"/>
      <c r="AB3388" s="1"/>
      <c r="AC3388" s="1"/>
      <c r="AD3388" s="1"/>
      <c r="AE3388" s="1"/>
      <c r="AF3388" s="1"/>
      <c r="AG3388" s="1"/>
      <c r="AH3388" s="1"/>
      <c r="AI3388" s="1"/>
      <c r="AJ3388" s="1"/>
      <c r="AK3388" s="1"/>
      <c r="AL3388" s="1"/>
      <c r="AM3388" s="1"/>
      <c r="AN3388" s="1"/>
      <c r="AO3388" s="1"/>
      <c r="AP3388" s="1"/>
    </row>
    <row r="3389" ht="15.75" customHeight="1">
      <c r="A3389" s="1"/>
      <c r="B3389" s="1"/>
      <c r="C3389" s="1"/>
      <c r="D3389" s="133"/>
      <c r="E3389" s="1"/>
      <c r="F3389" s="1"/>
      <c r="G3389" s="1"/>
      <c r="H3389" s="1"/>
      <c r="I3389" s="1"/>
      <c r="J3389" s="1"/>
      <c r="K3389" s="1"/>
      <c r="L3389" s="1"/>
      <c r="M3389" s="1"/>
      <c r="N3389" s="1"/>
      <c r="O3389" s="1"/>
      <c r="P3389" s="1"/>
      <c r="Q3389" s="1"/>
      <c r="R3389" s="1"/>
      <c r="S3389" s="1"/>
      <c r="T3389" s="1"/>
      <c r="U3389" s="1"/>
      <c r="V3389" s="1"/>
      <c r="W3389" s="1"/>
      <c r="X3389" s="1"/>
      <c r="Y3389" s="1"/>
      <c r="Z3389" s="1"/>
      <c r="AA3389" s="1"/>
      <c r="AB3389" s="1"/>
      <c r="AC3389" s="1"/>
      <c r="AD3389" s="1"/>
      <c r="AE3389" s="1"/>
      <c r="AF3389" s="1"/>
      <c r="AG3389" s="1"/>
      <c r="AH3389" s="1"/>
      <c r="AI3389" s="1"/>
      <c r="AJ3389" s="1"/>
      <c r="AK3389" s="1"/>
      <c r="AL3389" s="1"/>
      <c r="AM3389" s="1"/>
      <c r="AN3389" s="1"/>
      <c r="AO3389" s="1"/>
      <c r="AP3389" s="1"/>
    </row>
    <row r="3390" ht="15.75" customHeight="1">
      <c r="A3390" s="1"/>
      <c r="B3390" s="1"/>
      <c r="C3390" s="1"/>
      <c r="D3390" s="133"/>
      <c r="E3390" s="1"/>
      <c r="F3390" s="1"/>
      <c r="G3390" s="1"/>
      <c r="H3390" s="1"/>
      <c r="I3390" s="1"/>
      <c r="J3390" s="1"/>
      <c r="K3390" s="1"/>
      <c r="L3390" s="1"/>
      <c r="M3390" s="1"/>
      <c r="N3390" s="1"/>
      <c r="O3390" s="1"/>
      <c r="P3390" s="1"/>
      <c r="Q3390" s="1"/>
      <c r="R3390" s="1"/>
      <c r="S3390" s="1"/>
      <c r="T3390" s="1"/>
      <c r="U3390" s="1"/>
      <c r="V3390" s="1"/>
      <c r="W3390" s="1"/>
      <c r="X3390" s="1"/>
      <c r="Y3390" s="1"/>
      <c r="Z3390" s="1"/>
      <c r="AA3390" s="1"/>
      <c r="AB3390" s="1"/>
      <c r="AC3390" s="1"/>
      <c r="AD3390" s="1"/>
      <c r="AE3390" s="1"/>
      <c r="AF3390" s="1"/>
      <c r="AG3390" s="1"/>
      <c r="AH3390" s="1"/>
      <c r="AI3390" s="1"/>
      <c r="AJ3390" s="1"/>
      <c r="AK3390" s="1"/>
      <c r="AL3390" s="1"/>
      <c r="AM3390" s="1"/>
      <c r="AN3390" s="1"/>
      <c r="AO3390" s="1"/>
      <c r="AP3390" s="1"/>
    </row>
    <row r="3391" ht="15.75" customHeight="1">
      <c r="A3391" s="1"/>
      <c r="B3391" s="1"/>
      <c r="C3391" s="1"/>
      <c r="D3391" s="133"/>
      <c r="E3391" s="1"/>
      <c r="F3391" s="1"/>
      <c r="G3391" s="1"/>
      <c r="H3391" s="1"/>
      <c r="I3391" s="1"/>
      <c r="J3391" s="1"/>
      <c r="K3391" s="1"/>
      <c r="L3391" s="1"/>
      <c r="M3391" s="1"/>
      <c r="N3391" s="1"/>
      <c r="O3391" s="1"/>
      <c r="P3391" s="1"/>
      <c r="Q3391" s="1"/>
      <c r="R3391" s="1"/>
      <c r="S3391" s="1"/>
      <c r="T3391" s="1"/>
      <c r="U3391" s="1"/>
      <c r="V3391" s="1"/>
      <c r="W3391" s="1"/>
      <c r="X3391" s="1"/>
      <c r="Y3391" s="1"/>
      <c r="Z3391" s="1"/>
      <c r="AA3391" s="1"/>
      <c r="AB3391" s="1"/>
      <c r="AC3391" s="1"/>
      <c r="AD3391" s="1"/>
      <c r="AE3391" s="1"/>
      <c r="AF3391" s="1"/>
      <c r="AG3391" s="1"/>
      <c r="AH3391" s="1"/>
      <c r="AI3391" s="1"/>
      <c r="AJ3391" s="1"/>
      <c r="AK3391" s="1"/>
      <c r="AL3391" s="1"/>
      <c r="AM3391" s="1"/>
      <c r="AN3391" s="1"/>
      <c r="AO3391" s="1"/>
      <c r="AP3391" s="1"/>
    </row>
    <row r="3392" ht="15.75" customHeight="1">
      <c r="A3392" s="1"/>
      <c r="B3392" s="1"/>
      <c r="C3392" s="1"/>
      <c r="D3392" s="133"/>
      <c r="E3392" s="1"/>
      <c r="F3392" s="1"/>
      <c r="G3392" s="1"/>
      <c r="H3392" s="1"/>
      <c r="I3392" s="1"/>
      <c r="J3392" s="1"/>
      <c r="K3392" s="1"/>
      <c r="L3392" s="1"/>
      <c r="M3392" s="1"/>
      <c r="N3392" s="1"/>
      <c r="O3392" s="1"/>
      <c r="P3392" s="1"/>
      <c r="Q3392" s="1"/>
      <c r="R3392" s="1"/>
      <c r="S3392" s="1"/>
      <c r="T3392" s="1"/>
      <c r="U3392" s="1"/>
      <c r="V3392" s="1"/>
      <c r="W3392" s="1"/>
      <c r="X3392" s="1"/>
      <c r="Y3392" s="1"/>
      <c r="Z3392" s="1"/>
      <c r="AA3392" s="1"/>
      <c r="AB3392" s="1"/>
      <c r="AC3392" s="1"/>
      <c r="AD3392" s="1"/>
      <c r="AE3392" s="1"/>
      <c r="AF3392" s="1"/>
      <c r="AG3392" s="1"/>
      <c r="AH3392" s="1"/>
      <c r="AI3392" s="1"/>
      <c r="AJ3392" s="1"/>
      <c r="AK3392" s="1"/>
      <c r="AL3392" s="1"/>
      <c r="AM3392" s="1"/>
      <c r="AN3392" s="1"/>
      <c r="AO3392" s="1"/>
      <c r="AP3392" s="1"/>
    </row>
    <row r="3393" ht="15.75" customHeight="1">
      <c r="A3393" s="1"/>
      <c r="B3393" s="1"/>
      <c r="C3393" s="1"/>
      <c r="D3393" s="133"/>
      <c r="E3393" s="1"/>
      <c r="F3393" s="1"/>
      <c r="G3393" s="1"/>
      <c r="H3393" s="1"/>
      <c r="I3393" s="1"/>
      <c r="J3393" s="1"/>
      <c r="K3393" s="1"/>
      <c r="L3393" s="1"/>
      <c r="M3393" s="1"/>
      <c r="N3393" s="1"/>
      <c r="O3393" s="1"/>
      <c r="P3393" s="1"/>
      <c r="Q3393" s="1"/>
      <c r="R3393" s="1"/>
      <c r="S3393" s="1"/>
      <c r="T3393" s="1"/>
      <c r="U3393" s="1"/>
      <c r="V3393" s="1"/>
      <c r="W3393" s="1"/>
      <c r="X3393" s="1"/>
      <c r="Y3393" s="1"/>
      <c r="Z3393" s="1"/>
      <c r="AA3393" s="1"/>
      <c r="AB3393" s="1"/>
      <c r="AC3393" s="1"/>
      <c r="AD3393" s="1"/>
      <c r="AE3393" s="1"/>
      <c r="AF3393" s="1"/>
      <c r="AG3393" s="1"/>
      <c r="AH3393" s="1"/>
      <c r="AI3393" s="1"/>
      <c r="AJ3393" s="1"/>
      <c r="AK3393" s="1"/>
      <c r="AL3393" s="1"/>
      <c r="AM3393" s="1"/>
      <c r="AN3393" s="1"/>
      <c r="AO3393" s="1"/>
      <c r="AP3393" s="1"/>
    </row>
    <row r="3394" ht="15.75" customHeight="1">
      <c r="A3394" s="1"/>
      <c r="B3394" s="1"/>
      <c r="C3394" s="1"/>
      <c r="D3394" s="133"/>
      <c r="E3394" s="1"/>
      <c r="F3394" s="1"/>
      <c r="G3394" s="1"/>
      <c r="H3394" s="1"/>
      <c r="I3394" s="1"/>
      <c r="J3394" s="1"/>
      <c r="K3394" s="1"/>
      <c r="L3394" s="1"/>
      <c r="M3394" s="1"/>
      <c r="N3394" s="1"/>
      <c r="O3394" s="1"/>
      <c r="P3394" s="1"/>
      <c r="Q3394" s="1"/>
      <c r="R3394" s="1"/>
      <c r="S3394" s="1"/>
      <c r="T3394" s="1"/>
      <c r="U3394" s="1"/>
      <c r="V3394" s="1"/>
      <c r="W3394" s="1"/>
      <c r="X3394" s="1"/>
      <c r="Y3394" s="1"/>
      <c r="Z3394" s="1"/>
      <c r="AA3394" s="1"/>
      <c r="AB3394" s="1"/>
      <c r="AC3394" s="1"/>
      <c r="AD3394" s="1"/>
      <c r="AE3394" s="1"/>
      <c r="AF3394" s="1"/>
      <c r="AG3394" s="1"/>
      <c r="AH3394" s="1"/>
      <c r="AI3394" s="1"/>
      <c r="AJ3394" s="1"/>
      <c r="AK3394" s="1"/>
      <c r="AL3394" s="1"/>
      <c r="AM3394" s="1"/>
      <c r="AN3394" s="1"/>
      <c r="AO3394" s="1"/>
      <c r="AP3394" s="1"/>
    </row>
    <row r="3395" ht="15.75" customHeight="1">
      <c r="A3395" s="1"/>
      <c r="B3395" s="1"/>
      <c r="C3395" s="1"/>
      <c r="D3395" s="133"/>
      <c r="E3395" s="1"/>
      <c r="F3395" s="1"/>
      <c r="G3395" s="1"/>
      <c r="H3395" s="1"/>
      <c r="I3395" s="1"/>
      <c r="J3395" s="1"/>
      <c r="K3395" s="1"/>
      <c r="L3395" s="1"/>
      <c r="M3395" s="1"/>
      <c r="N3395" s="1"/>
      <c r="O3395" s="1"/>
      <c r="P3395" s="1"/>
      <c r="Q3395" s="1"/>
      <c r="R3395" s="1"/>
      <c r="S3395" s="1"/>
      <c r="T3395" s="1"/>
      <c r="U3395" s="1"/>
      <c r="V3395" s="1"/>
      <c r="W3395" s="1"/>
      <c r="X3395" s="1"/>
      <c r="Y3395" s="1"/>
      <c r="Z3395" s="1"/>
      <c r="AA3395" s="1"/>
      <c r="AB3395" s="1"/>
      <c r="AC3395" s="1"/>
      <c r="AD3395" s="1"/>
      <c r="AE3395" s="1"/>
      <c r="AF3395" s="1"/>
      <c r="AG3395" s="1"/>
      <c r="AH3395" s="1"/>
      <c r="AI3395" s="1"/>
      <c r="AJ3395" s="1"/>
      <c r="AK3395" s="1"/>
      <c r="AL3395" s="1"/>
      <c r="AM3395" s="1"/>
      <c r="AN3395" s="1"/>
      <c r="AO3395" s="1"/>
      <c r="AP3395" s="1"/>
    </row>
    <row r="3396" ht="15.75" customHeight="1">
      <c r="A3396" s="1"/>
      <c r="B3396" s="1"/>
      <c r="C3396" s="1"/>
      <c r="D3396" s="133"/>
      <c r="E3396" s="1"/>
      <c r="F3396" s="1"/>
      <c r="G3396" s="1"/>
      <c r="H3396" s="1"/>
      <c r="I3396" s="1"/>
      <c r="J3396" s="1"/>
      <c r="K3396" s="1"/>
      <c r="L3396" s="1"/>
      <c r="M3396" s="1"/>
      <c r="N3396" s="1"/>
      <c r="O3396" s="1"/>
      <c r="P3396" s="1"/>
      <c r="Q3396" s="1"/>
      <c r="R3396" s="1"/>
      <c r="S3396" s="1"/>
      <c r="T3396" s="1"/>
      <c r="U3396" s="1"/>
      <c r="V3396" s="1"/>
      <c r="W3396" s="1"/>
      <c r="X3396" s="1"/>
      <c r="Y3396" s="1"/>
      <c r="Z3396" s="1"/>
      <c r="AA3396" s="1"/>
      <c r="AB3396" s="1"/>
      <c r="AC3396" s="1"/>
      <c r="AD3396" s="1"/>
      <c r="AE3396" s="1"/>
      <c r="AF3396" s="1"/>
      <c r="AG3396" s="1"/>
      <c r="AH3396" s="1"/>
      <c r="AI3396" s="1"/>
      <c r="AJ3396" s="1"/>
      <c r="AK3396" s="1"/>
      <c r="AL3396" s="1"/>
      <c r="AM3396" s="1"/>
      <c r="AN3396" s="1"/>
      <c r="AO3396" s="1"/>
      <c r="AP3396" s="1"/>
    </row>
    <row r="3397" ht="15.75" customHeight="1">
      <c r="A3397" s="1"/>
      <c r="B3397" s="1"/>
      <c r="C3397" s="1"/>
      <c r="D3397" s="133"/>
      <c r="E3397" s="1"/>
      <c r="F3397" s="1"/>
      <c r="G3397" s="1"/>
      <c r="H3397" s="1"/>
      <c r="I3397" s="1"/>
      <c r="J3397" s="1"/>
      <c r="K3397" s="1"/>
      <c r="L3397" s="1"/>
      <c r="M3397" s="1"/>
      <c r="N3397" s="1"/>
      <c r="O3397" s="1"/>
      <c r="P3397" s="1"/>
      <c r="Q3397" s="1"/>
      <c r="R3397" s="1"/>
      <c r="S3397" s="1"/>
      <c r="T3397" s="1"/>
      <c r="U3397" s="1"/>
      <c r="V3397" s="1"/>
      <c r="W3397" s="1"/>
      <c r="X3397" s="1"/>
      <c r="Y3397" s="1"/>
      <c r="Z3397" s="1"/>
      <c r="AA3397" s="1"/>
      <c r="AB3397" s="1"/>
      <c r="AC3397" s="1"/>
      <c r="AD3397" s="1"/>
      <c r="AE3397" s="1"/>
      <c r="AF3397" s="1"/>
      <c r="AG3397" s="1"/>
      <c r="AH3397" s="1"/>
      <c r="AI3397" s="1"/>
      <c r="AJ3397" s="1"/>
      <c r="AK3397" s="1"/>
      <c r="AL3397" s="1"/>
      <c r="AM3397" s="1"/>
      <c r="AN3397" s="1"/>
      <c r="AO3397" s="1"/>
      <c r="AP3397" s="1"/>
    </row>
    <row r="3398" ht="15.75" customHeight="1">
      <c r="A3398" s="1"/>
      <c r="B3398" s="1"/>
      <c r="C3398" s="1"/>
      <c r="D3398" s="133"/>
      <c r="E3398" s="1"/>
      <c r="F3398" s="1"/>
      <c r="G3398" s="1"/>
      <c r="H3398" s="1"/>
      <c r="I3398" s="1"/>
      <c r="J3398" s="1"/>
      <c r="K3398" s="1"/>
      <c r="L3398" s="1"/>
      <c r="M3398" s="1"/>
      <c r="N3398" s="1"/>
      <c r="O3398" s="1"/>
      <c r="P3398" s="1"/>
      <c r="Q3398" s="1"/>
      <c r="R3398" s="1"/>
      <c r="S3398" s="1"/>
      <c r="T3398" s="1"/>
      <c r="U3398" s="1"/>
      <c r="V3398" s="1"/>
      <c r="W3398" s="1"/>
      <c r="X3398" s="1"/>
      <c r="Y3398" s="1"/>
      <c r="Z3398" s="1"/>
      <c r="AA3398" s="1"/>
      <c r="AB3398" s="1"/>
      <c r="AC3398" s="1"/>
      <c r="AD3398" s="1"/>
      <c r="AE3398" s="1"/>
      <c r="AF3398" s="1"/>
      <c r="AG3398" s="1"/>
      <c r="AH3398" s="1"/>
      <c r="AI3398" s="1"/>
      <c r="AJ3398" s="1"/>
      <c r="AK3398" s="1"/>
      <c r="AL3398" s="1"/>
      <c r="AM3398" s="1"/>
      <c r="AN3398" s="1"/>
      <c r="AO3398" s="1"/>
      <c r="AP3398" s="1"/>
    </row>
    <row r="3399" ht="15.75" customHeight="1">
      <c r="A3399" s="1"/>
      <c r="B3399" s="1"/>
      <c r="C3399" s="1"/>
      <c r="D3399" s="133"/>
      <c r="E3399" s="1"/>
      <c r="F3399" s="1"/>
      <c r="G3399" s="1"/>
      <c r="H3399" s="1"/>
      <c r="I3399" s="1"/>
      <c r="J3399" s="1"/>
      <c r="K3399" s="1"/>
      <c r="L3399" s="1"/>
      <c r="M3399" s="1"/>
      <c r="N3399" s="1"/>
      <c r="O3399" s="1"/>
      <c r="P3399" s="1"/>
      <c r="Q3399" s="1"/>
      <c r="R3399" s="1"/>
      <c r="S3399" s="1"/>
      <c r="T3399" s="1"/>
      <c r="U3399" s="1"/>
      <c r="V3399" s="1"/>
      <c r="W3399" s="1"/>
      <c r="X3399" s="1"/>
      <c r="Y3399" s="1"/>
      <c r="Z3399" s="1"/>
      <c r="AA3399" s="1"/>
      <c r="AB3399" s="1"/>
      <c r="AC3399" s="1"/>
      <c r="AD3399" s="1"/>
      <c r="AE3399" s="1"/>
      <c r="AF3399" s="1"/>
      <c r="AG3399" s="1"/>
      <c r="AH3399" s="1"/>
      <c r="AI3399" s="1"/>
      <c r="AJ3399" s="1"/>
      <c r="AK3399" s="1"/>
      <c r="AL3399" s="1"/>
      <c r="AM3399" s="1"/>
      <c r="AN3399" s="1"/>
      <c r="AO3399" s="1"/>
      <c r="AP3399" s="1"/>
    </row>
    <row r="3400" ht="15.75" customHeight="1">
      <c r="A3400" s="1"/>
      <c r="B3400" s="1"/>
      <c r="C3400" s="1"/>
      <c r="D3400" s="133"/>
      <c r="E3400" s="1"/>
      <c r="F3400" s="1"/>
      <c r="G3400" s="1"/>
      <c r="H3400" s="1"/>
      <c r="I3400" s="1"/>
      <c r="J3400" s="1"/>
      <c r="K3400" s="1"/>
      <c r="L3400" s="1"/>
      <c r="M3400" s="1"/>
      <c r="N3400" s="1"/>
      <c r="O3400" s="1"/>
      <c r="P3400" s="1"/>
      <c r="Q3400" s="1"/>
      <c r="R3400" s="1"/>
      <c r="S3400" s="1"/>
      <c r="T3400" s="1"/>
      <c r="U3400" s="1"/>
      <c r="V3400" s="1"/>
      <c r="W3400" s="1"/>
      <c r="X3400" s="1"/>
      <c r="Y3400" s="1"/>
      <c r="Z3400" s="1"/>
      <c r="AA3400" s="1"/>
      <c r="AB3400" s="1"/>
      <c r="AC3400" s="1"/>
      <c r="AD3400" s="1"/>
      <c r="AE3400" s="1"/>
      <c r="AF3400" s="1"/>
      <c r="AG3400" s="1"/>
      <c r="AH3400" s="1"/>
      <c r="AI3400" s="1"/>
      <c r="AJ3400" s="1"/>
      <c r="AK3400" s="1"/>
      <c r="AL3400" s="1"/>
      <c r="AM3400" s="1"/>
      <c r="AN3400" s="1"/>
      <c r="AO3400" s="1"/>
      <c r="AP3400" s="1"/>
    </row>
    <row r="3401" ht="15.75" customHeight="1">
      <c r="A3401" s="1"/>
      <c r="B3401" s="1"/>
      <c r="C3401" s="1"/>
      <c r="D3401" s="133"/>
      <c r="E3401" s="1"/>
      <c r="F3401" s="1"/>
      <c r="G3401" s="1"/>
      <c r="H3401" s="1"/>
      <c r="I3401" s="1"/>
      <c r="J3401" s="1"/>
      <c r="K3401" s="1"/>
      <c r="L3401" s="1"/>
      <c r="M3401" s="1"/>
      <c r="N3401" s="1"/>
      <c r="O3401" s="1"/>
      <c r="P3401" s="1"/>
      <c r="Q3401" s="1"/>
      <c r="R3401" s="1"/>
      <c r="S3401" s="1"/>
      <c r="T3401" s="1"/>
      <c r="U3401" s="1"/>
      <c r="V3401" s="1"/>
      <c r="W3401" s="1"/>
      <c r="X3401" s="1"/>
      <c r="Y3401" s="1"/>
      <c r="Z3401" s="1"/>
      <c r="AA3401" s="1"/>
      <c r="AB3401" s="1"/>
      <c r="AC3401" s="1"/>
      <c r="AD3401" s="1"/>
      <c r="AE3401" s="1"/>
      <c r="AF3401" s="1"/>
      <c r="AG3401" s="1"/>
      <c r="AH3401" s="1"/>
      <c r="AI3401" s="1"/>
      <c r="AJ3401" s="1"/>
      <c r="AK3401" s="1"/>
      <c r="AL3401" s="1"/>
      <c r="AM3401" s="1"/>
      <c r="AN3401" s="1"/>
      <c r="AO3401" s="1"/>
      <c r="AP3401" s="1"/>
    </row>
    <row r="3402" ht="15.75" customHeight="1">
      <c r="A3402" s="1"/>
      <c r="B3402" s="1"/>
      <c r="C3402" s="1"/>
      <c r="D3402" s="133"/>
      <c r="E3402" s="1"/>
      <c r="F3402" s="1"/>
      <c r="G3402" s="1"/>
      <c r="H3402" s="1"/>
      <c r="I3402" s="1"/>
      <c r="J3402" s="1"/>
      <c r="K3402" s="1"/>
      <c r="L3402" s="1"/>
      <c r="M3402" s="1"/>
      <c r="N3402" s="1"/>
      <c r="O3402" s="1"/>
      <c r="P3402" s="1"/>
      <c r="Q3402" s="1"/>
      <c r="R3402" s="1"/>
      <c r="S3402" s="1"/>
      <c r="T3402" s="1"/>
      <c r="U3402" s="1"/>
      <c r="V3402" s="1"/>
      <c r="W3402" s="1"/>
      <c r="X3402" s="1"/>
      <c r="Y3402" s="1"/>
      <c r="Z3402" s="1"/>
      <c r="AA3402" s="1"/>
      <c r="AB3402" s="1"/>
      <c r="AC3402" s="1"/>
      <c r="AD3402" s="1"/>
      <c r="AE3402" s="1"/>
      <c r="AF3402" s="1"/>
      <c r="AG3402" s="1"/>
      <c r="AH3402" s="1"/>
      <c r="AI3402" s="1"/>
      <c r="AJ3402" s="1"/>
      <c r="AK3402" s="1"/>
      <c r="AL3402" s="1"/>
      <c r="AM3402" s="1"/>
      <c r="AN3402" s="1"/>
      <c r="AO3402" s="1"/>
      <c r="AP3402" s="1"/>
    </row>
    <row r="3403" ht="15.75" customHeight="1">
      <c r="A3403" s="1"/>
      <c r="B3403" s="1"/>
      <c r="C3403" s="1"/>
      <c r="D3403" s="133"/>
      <c r="E3403" s="1"/>
      <c r="F3403" s="1"/>
      <c r="G3403" s="1"/>
      <c r="H3403" s="1"/>
      <c r="I3403" s="1"/>
      <c r="J3403" s="1"/>
      <c r="K3403" s="1"/>
      <c r="L3403" s="1"/>
      <c r="M3403" s="1"/>
      <c r="N3403" s="1"/>
      <c r="O3403" s="1"/>
      <c r="P3403" s="1"/>
      <c r="Q3403" s="1"/>
      <c r="R3403" s="1"/>
      <c r="S3403" s="1"/>
      <c r="T3403" s="1"/>
      <c r="U3403" s="1"/>
      <c r="V3403" s="1"/>
      <c r="W3403" s="1"/>
      <c r="X3403" s="1"/>
      <c r="Y3403" s="1"/>
      <c r="Z3403" s="1"/>
      <c r="AA3403" s="1"/>
      <c r="AB3403" s="1"/>
      <c r="AC3403" s="1"/>
      <c r="AD3403" s="1"/>
      <c r="AE3403" s="1"/>
      <c r="AF3403" s="1"/>
      <c r="AG3403" s="1"/>
      <c r="AH3403" s="1"/>
      <c r="AI3403" s="1"/>
      <c r="AJ3403" s="1"/>
      <c r="AK3403" s="1"/>
      <c r="AL3403" s="1"/>
      <c r="AM3403" s="1"/>
      <c r="AN3403" s="1"/>
      <c r="AO3403" s="1"/>
      <c r="AP3403" s="1"/>
    </row>
    <row r="3404" ht="15.75" customHeight="1">
      <c r="A3404" s="1"/>
      <c r="B3404" s="1"/>
      <c r="C3404" s="1"/>
      <c r="D3404" s="133"/>
      <c r="E3404" s="1"/>
      <c r="F3404" s="1"/>
      <c r="G3404" s="1"/>
      <c r="H3404" s="1"/>
      <c r="I3404" s="1"/>
      <c r="J3404" s="1"/>
      <c r="K3404" s="1"/>
      <c r="L3404" s="1"/>
      <c r="M3404" s="1"/>
      <c r="N3404" s="1"/>
      <c r="O3404" s="1"/>
      <c r="P3404" s="1"/>
      <c r="Q3404" s="1"/>
      <c r="R3404" s="1"/>
      <c r="S3404" s="1"/>
      <c r="T3404" s="1"/>
      <c r="U3404" s="1"/>
      <c r="V3404" s="1"/>
      <c r="W3404" s="1"/>
      <c r="X3404" s="1"/>
      <c r="Y3404" s="1"/>
      <c r="Z3404" s="1"/>
      <c r="AA3404" s="1"/>
      <c r="AB3404" s="1"/>
      <c r="AC3404" s="1"/>
      <c r="AD3404" s="1"/>
      <c r="AE3404" s="1"/>
      <c r="AF3404" s="1"/>
      <c r="AG3404" s="1"/>
      <c r="AH3404" s="1"/>
      <c r="AI3404" s="1"/>
      <c r="AJ3404" s="1"/>
      <c r="AK3404" s="1"/>
      <c r="AL3404" s="1"/>
      <c r="AM3404" s="1"/>
      <c r="AN3404" s="1"/>
      <c r="AO3404" s="1"/>
      <c r="AP3404" s="1"/>
    </row>
    <row r="3405" ht="15.75" customHeight="1">
      <c r="A3405" s="1"/>
      <c r="B3405" s="1"/>
      <c r="C3405" s="1"/>
      <c r="D3405" s="133"/>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1"/>
      <c r="AD3405" s="1"/>
      <c r="AE3405" s="1"/>
      <c r="AF3405" s="1"/>
      <c r="AG3405" s="1"/>
      <c r="AH3405" s="1"/>
      <c r="AI3405" s="1"/>
      <c r="AJ3405" s="1"/>
      <c r="AK3405" s="1"/>
      <c r="AL3405" s="1"/>
      <c r="AM3405" s="1"/>
      <c r="AN3405" s="1"/>
      <c r="AO3405" s="1"/>
      <c r="AP3405" s="1"/>
    </row>
    <row r="3406" ht="15.75" customHeight="1">
      <c r="A3406" s="1"/>
      <c r="B3406" s="1"/>
      <c r="C3406" s="1"/>
      <c r="D3406" s="133"/>
      <c r="E3406" s="1"/>
      <c r="F3406" s="1"/>
      <c r="G3406" s="1"/>
      <c r="H3406" s="1"/>
      <c r="I3406" s="1"/>
      <c r="J3406" s="1"/>
      <c r="K3406" s="1"/>
      <c r="L3406" s="1"/>
      <c r="M3406" s="1"/>
      <c r="N3406" s="1"/>
      <c r="O3406" s="1"/>
      <c r="P3406" s="1"/>
      <c r="Q3406" s="1"/>
      <c r="R3406" s="1"/>
      <c r="S3406" s="1"/>
      <c r="T3406" s="1"/>
      <c r="U3406" s="1"/>
      <c r="V3406" s="1"/>
      <c r="W3406" s="1"/>
      <c r="X3406" s="1"/>
      <c r="Y3406" s="1"/>
      <c r="Z3406" s="1"/>
      <c r="AA3406" s="1"/>
      <c r="AB3406" s="1"/>
      <c r="AC3406" s="1"/>
      <c r="AD3406" s="1"/>
      <c r="AE3406" s="1"/>
      <c r="AF3406" s="1"/>
      <c r="AG3406" s="1"/>
      <c r="AH3406" s="1"/>
      <c r="AI3406" s="1"/>
      <c r="AJ3406" s="1"/>
      <c r="AK3406" s="1"/>
      <c r="AL3406" s="1"/>
      <c r="AM3406" s="1"/>
      <c r="AN3406" s="1"/>
      <c r="AO3406" s="1"/>
      <c r="AP3406" s="1"/>
    </row>
    <row r="3407" ht="15.75" customHeight="1">
      <c r="A3407" s="1"/>
      <c r="B3407" s="1"/>
      <c r="C3407" s="1"/>
      <c r="D3407" s="133"/>
      <c r="E3407" s="1"/>
      <c r="F3407" s="1"/>
      <c r="G3407" s="1"/>
      <c r="H3407" s="1"/>
      <c r="I3407" s="1"/>
      <c r="J3407" s="1"/>
      <c r="K3407" s="1"/>
      <c r="L3407" s="1"/>
      <c r="M3407" s="1"/>
      <c r="N3407" s="1"/>
      <c r="O3407" s="1"/>
      <c r="P3407" s="1"/>
      <c r="Q3407" s="1"/>
      <c r="R3407" s="1"/>
      <c r="S3407" s="1"/>
      <c r="T3407" s="1"/>
      <c r="U3407" s="1"/>
      <c r="V3407" s="1"/>
      <c r="W3407" s="1"/>
      <c r="X3407" s="1"/>
      <c r="Y3407" s="1"/>
      <c r="Z3407" s="1"/>
      <c r="AA3407" s="1"/>
      <c r="AB3407" s="1"/>
      <c r="AC3407" s="1"/>
      <c r="AD3407" s="1"/>
      <c r="AE3407" s="1"/>
      <c r="AF3407" s="1"/>
      <c r="AG3407" s="1"/>
      <c r="AH3407" s="1"/>
      <c r="AI3407" s="1"/>
      <c r="AJ3407" s="1"/>
      <c r="AK3407" s="1"/>
      <c r="AL3407" s="1"/>
      <c r="AM3407" s="1"/>
      <c r="AN3407" s="1"/>
      <c r="AO3407" s="1"/>
      <c r="AP3407" s="1"/>
    </row>
    <row r="3408" ht="15.75" customHeight="1">
      <c r="A3408" s="1"/>
      <c r="B3408" s="1"/>
      <c r="C3408" s="1"/>
      <c r="D3408" s="133"/>
      <c r="E3408" s="1"/>
      <c r="F3408" s="1"/>
      <c r="G3408" s="1"/>
      <c r="H3408" s="1"/>
      <c r="I3408" s="1"/>
      <c r="J3408" s="1"/>
      <c r="K3408" s="1"/>
      <c r="L3408" s="1"/>
      <c r="M3408" s="1"/>
      <c r="N3408" s="1"/>
      <c r="O3408" s="1"/>
      <c r="P3408" s="1"/>
      <c r="Q3408" s="1"/>
      <c r="R3408" s="1"/>
      <c r="S3408" s="1"/>
      <c r="T3408" s="1"/>
      <c r="U3408" s="1"/>
      <c r="V3408" s="1"/>
      <c r="W3408" s="1"/>
      <c r="X3408" s="1"/>
      <c r="Y3408" s="1"/>
      <c r="Z3408" s="1"/>
      <c r="AA3408" s="1"/>
      <c r="AB3408" s="1"/>
      <c r="AC3408" s="1"/>
      <c r="AD3408" s="1"/>
      <c r="AE3408" s="1"/>
      <c r="AF3408" s="1"/>
      <c r="AG3408" s="1"/>
      <c r="AH3408" s="1"/>
      <c r="AI3408" s="1"/>
      <c r="AJ3408" s="1"/>
      <c r="AK3408" s="1"/>
      <c r="AL3408" s="1"/>
      <c r="AM3408" s="1"/>
      <c r="AN3408" s="1"/>
      <c r="AO3408" s="1"/>
      <c r="AP3408" s="1"/>
    </row>
    <row r="3409" ht="15.75" customHeight="1">
      <c r="A3409" s="1"/>
      <c r="B3409" s="1"/>
      <c r="C3409" s="1"/>
      <c r="D3409" s="133"/>
      <c r="E3409" s="1"/>
      <c r="F3409" s="1"/>
      <c r="G3409" s="1"/>
      <c r="H3409" s="1"/>
      <c r="I3409" s="1"/>
      <c r="J3409" s="1"/>
      <c r="K3409" s="1"/>
      <c r="L3409" s="1"/>
      <c r="M3409" s="1"/>
      <c r="N3409" s="1"/>
      <c r="O3409" s="1"/>
      <c r="P3409" s="1"/>
      <c r="Q3409" s="1"/>
      <c r="R3409" s="1"/>
      <c r="S3409" s="1"/>
      <c r="T3409" s="1"/>
      <c r="U3409" s="1"/>
      <c r="V3409" s="1"/>
      <c r="W3409" s="1"/>
      <c r="X3409" s="1"/>
      <c r="Y3409" s="1"/>
      <c r="Z3409" s="1"/>
      <c r="AA3409" s="1"/>
      <c r="AB3409" s="1"/>
      <c r="AC3409" s="1"/>
      <c r="AD3409" s="1"/>
      <c r="AE3409" s="1"/>
      <c r="AF3409" s="1"/>
      <c r="AG3409" s="1"/>
      <c r="AH3409" s="1"/>
      <c r="AI3409" s="1"/>
      <c r="AJ3409" s="1"/>
      <c r="AK3409" s="1"/>
      <c r="AL3409" s="1"/>
      <c r="AM3409" s="1"/>
      <c r="AN3409" s="1"/>
      <c r="AO3409" s="1"/>
      <c r="AP3409" s="1"/>
    </row>
    <row r="3410" ht="15.75" customHeight="1">
      <c r="A3410" s="1"/>
      <c r="B3410" s="1"/>
      <c r="C3410" s="1"/>
      <c r="D3410" s="133"/>
      <c r="E3410" s="1"/>
      <c r="F3410" s="1"/>
      <c r="G3410" s="1"/>
      <c r="H3410" s="1"/>
      <c r="I3410" s="1"/>
      <c r="J3410" s="1"/>
      <c r="K3410" s="1"/>
      <c r="L3410" s="1"/>
      <c r="M3410" s="1"/>
      <c r="N3410" s="1"/>
      <c r="O3410" s="1"/>
      <c r="P3410" s="1"/>
      <c r="Q3410" s="1"/>
      <c r="R3410" s="1"/>
      <c r="S3410" s="1"/>
      <c r="T3410" s="1"/>
      <c r="U3410" s="1"/>
      <c r="V3410" s="1"/>
      <c r="W3410" s="1"/>
      <c r="X3410" s="1"/>
      <c r="Y3410" s="1"/>
      <c r="Z3410" s="1"/>
      <c r="AA3410" s="1"/>
      <c r="AB3410" s="1"/>
      <c r="AC3410" s="1"/>
      <c r="AD3410" s="1"/>
      <c r="AE3410" s="1"/>
      <c r="AF3410" s="1"/>
      <c r="AG3410" s="1"/>
      <c r="AH3410" s="1"/>
      <c r="AI3410" s="1"/>
      <c r="AJ3410" s="1"/>
      <c r="AK3410" s="1"/>
      <c r="AL3410" s="1"/>
      <c r="AM3410" s="1"/>
      <c r="AN3410" s="1"/>
      <c r="AO3410" s="1"/>
      <c r="AP3410" s="1"/>
    </row>
    <row r="3411" ht="15.75" customHeight="1">
      <c r="A3411" s="1"/>
      <c r="B3411" s="1"/>
      <c r="C3411" s="1"/>
      <c r="D3411" s="133"/>
      <c r="E3411" s="1"/>
      <c r="F3411" s="1"/>
      <c r="G3411" s="1"/>
      <c r="H3411" s="1"/>
      <c r="I3411" s="1"/>
      <c r="J3411" s="1"/>
      <c r="K3411" s="1"/>
      <c r="L3411" s="1"/>
      <c r="M3411" s="1"/>
      <c r="N3411" s="1"/>
      <c r="O3411" s="1"/>
      <c r="P3411" s="1"/>
      <c r="Q3411" s="1"/>
      <c r="R3411" s="1"/>
      <c r="S3411" s="1"/>
      <c r="T3411" s="1"/>
      <c r="U3411" s="1"/>
      <c r="V3411" s="1"/>
      <c r="W3411" s="1"/>
      <c r="X3411" s="1"/>
      <c r="Y3411" s="1"/>
      <c r="Z3411" s="1"/>
      <c r="AA3411" s="1"/>
      <c r="AB3411" s="1"/>
      <c r="AC3411" s="1"/>
      <c r="AD3411" s="1"/>
      <c r="AE3411" s="1"/>
      <c r="AF3411" s="1"/>
      <c r="AG3411" s="1"/>
      <c r="AH3411" s="1"/>
      <c r="AI3411" s="1"/>
      <c r="AJ3411" s="1"/>
      <c r="AK3411" s="1"/>
      <c r="AL3411" s="1"/>
      <c r="AM3411" s="1"/>
      <c r="AN3411" s="1"/>
      <c r="AO3411" s="1"/>
      <c r="AP3411" s="1"/>
    </row>
    <row r="3412" ht="15.75" customHeight="1">
      <c r="A3412" s="1"/>
      <c r="B3412" s="1"/>
      <c r="C3412" s="1"/>
      <c r="D3412" s="133"/>
      <c r="E3412" s="1"/>
      <c r="F3412" s="1"/>
      <c r="G3412" s="1"/>
      <c r="H3412" s="1"/>
      <c r="I3412" s="1"/>
      <c r="J3412" s="1"/>
      <c r="K3412" s="1"/>
      <c r="L3412" s="1"/>
      <c r="M3412" s="1"/>
      <c r="N3412" s="1"/>
      <c r="O3412" s="1"/>
      <c r="P3412" s="1"/>
      <c r="Q3412" s="1"/>
      <c r="R3412" s="1"/>
      <c r="S3412" s="1"/>
      <c r="T3412" s="1"/>
      <c r="U3412" s="1"/>
      <c r="V3412" s="1"/>
      <c r="W3412" s="1"/>
      <c r="X3412" s="1"/>
      <c r="Y3412" s="1"/>
      <c r="Z3412" s="1"/>
      <c r="AA3412" s="1"/>
      <c r="AB3412" s="1"/>
      <c r="AC3412" s="1"/>
      <c r="AD3412" s="1"/>
      <c r="AE3412" s="1"/>
      <c r="AF3412" s="1"/>
      <c r="AG3412" s="1"/>
      <c r="AH3412" s="1"/>
      <c r="AI3412" s="1"/>
      <c r="AJ3412" s="1"/>
      <c r="AK3412" s="1"/>
      <c r="AL3412" s="1"/>
      <c r="AM3412" s="1"/>
      <c r="AN3412" s="1"/>
      <c r="AO3412" s="1"/>
      <c r="AP3412" s="1"/>
    </row>
    <row r="3413" ht="15.75" customHeight="1">
      <c r="A3413" s="1"/>
      <c r="B3413" s="1"/>
      <c r="C3413" s="1"/>
      <c r="D3413" s="133"/>
      <c r="E3413" s="1"/>
      <c r="F3413" s="1"/>
      <c r="G3413" s="1"/>
      <c r="H3413" s="1"/>
      <c r="I3413" s="1"/>
      <c r="J3413" s="1"/>
      <c r="K3413" s="1"/>
      <c r="L3413" s="1"/>
      <c r="M3413" s="1"/>
      <c r="N3413" s="1"/>
      <c r="O3413" s="1"/>
      <c r="P3413" s="1"/>
      <c r="Q3413" s="1"/>
      <c r="R3413" s="1"/>
      <c r="S3413" s="1"/>
      <c r="T3413" s="1"/>
      <c r="U3413" s="1"/>
      <c r="V3413" s="1"/>
      <c r="W3413" s="1"/>
      <c r="X3413" s="1"/>
      <c r="Y3413" s="1"/>
      <c r="Z3413" s="1"/>
      <c r="AA3413" s="1"/>
      <c r="AB3413" s="1"/>
      <c r="AC3413" s="1"/>
      <c r="AD3413" s="1"/>
      <c r="AE3413" s="1"/>
      <c r="AF3413" s="1"/>
      <c r="AG3413" s="1"/>
      <c r="AH3413" s="1"/>
      <c r="AI3413" s="1"/>
      <c r="AJ3413" s="1"/>
      <c r="AK3413" s="1"/>
      <c r="AL3413" s="1"/>
      <c r="AM3413" s="1"/>
      <c r="AN3413" s="1"/>
      <c r="AO3413" s="1"/>
      <c r="AP3413" s="1"/>
    </row>
    <row r="3414" ht="15.75" customHeight="1">
      <c r="A3414" s="1"/>
      <c r="B3414" s="1"/>
      <c r="C3414" s="1"/>
      <c r="D3414" s="133"/>
      <c r="E3414" s="1"/>
      <c r="F3414" s="1"/>
      <c r="G3414" s="1"/>
      <c r="H3414" s="1"/>
      <c r="I3414" s="1"/>
      <c r="J3414" s="1"/>
      <c r="K3414" s="1"/>
      <c r="L3414" s="1"/>
      <c r="M3414" s="1"/>
      <c r="N3414" s="1"/>
      <c r="O3414" s="1"/>
      <c r="P3414" s="1"/>
      <c r="Q3414" s="1"/>
      <c r="R3414" s="1"/>
      <c r="S3414" s="1"/>
      <c r="T3414" s="1"/>
      <c r="U3414" s="1"/>
      <c r="V3414" s="1"/>
      <c r="W3414" s="1"/>
      <c r="X3414" s="1"/>
      <c r="Y3414" s="1"/>
      <c r="Z3414" s="1"/>
      <c r="AA3414" s="1"/>
      <c r="AB3414" s="1"/>
      <c r="AC3414" s="1"/>
      <c r="AD3414" s="1"/>
      <c r="AE3414" s="1"/>
      <c r="AF3414" s="1"/>
      <c r="AG3414" s="1"/>
      <c r="AH3414" s="1"/>
      <c r="AI3414" s="1"/>
      <c r="AJ3414" s="1"/>
      <c r="AK3414" s="1"/>
      <c r="AL3414" s="1"/>
      <c r="AM3414" s="1"/>
      <c r="AN3414" s="1"/>
      <c r="AO3414" s="1"/>
      <c r="AP3414" s="1"/>
    </row>
    <row r="3415" ht="15.75" customHeight="1">
      <c r="A3415" s="1"/>
      <c r="B3415" s="1"/>
      <c r="C3415" s="1"/>
      <c r="D3415" s="133"/>
      <c r="E3415" s="1"/>
      <c r="F3415" s="1"/>
      <c r="G3415" s="1"/>
      <c r="H3415" s="1"/>
      <c r="I3415" s="1"/>
      <c r="J3415" s="1"/>
      <c r="K3415" s="1"/>
      <c r="L3415" s="1"/>
      <c r="M3415" s="1"/>
      <c r="N3415" s="1"/>
      <c r="O3415" s="1"/>
      <c r="P3415" s="1"/>
      <c r="Q3415" s="1"/>
      <c r="R3415" s="1"/>
      <c r="S3415" s="1"/>
      <c r="T3415" s="1"/>
      <c r="U3415" s="1"/>
      <c r="V3415" s="1"/>
      <c r="W3415" s="1"/>
      <c r="X3415" s="1"/>
      <c r="Y3415" s="1"/>
      <c r="Z3415" s="1"/>
      <c r="AA3415" s="1"/>
      <c r="AB3415" s="1"/>
      <c r="AC3415" s="1"/>
      <c r="AD3415" s="1"/>
      <c r="AE3415" s="1"/>
      <c r="AF3415" s="1"/>
      <c r="AG3415" s="1"/>
      <c r="AH3415" s="1"/>
      <c r="AI3415" s="1"/>
      <c r="AJ3415" s="1"/>
      <c r="AK3415" s="1"/>
      <c r="AL3415" s="1"/>
      <c r="AM3415" s="1"/>
      <c r="AN3415" s="1"/>
      <c r="AO3415" s="1"/>
      <c r="AP3415" s="1"/>
    </row>
    <row r="3416" ht="15.75" customHeight="1">
      <c r="A3416" s="1"/>
      <c r="B3416" s="1"/>
      <c r="C3416" s="1"/>
      <c r="D3416" s="133"/>
      <c r="E3416" s="1"/>
      <c r="F3416" s="1"/>
      <c r="G3416" s="1"/>
      <c r="H3416" s="1"/>
      <c r="I3416" s="1"/>
      <c r="J3416" s="1"/>
      <c r="K3416" s="1"/>
      <c r="L3416" s="1"/>
      <c r="M3416" s="1"/>
      <c r="N3416" s="1"/>
      <c r="O3416" s="1"/>
      <c r="P3416" s="1"/>
      <c r="Q3416" s="1"/>
      <c r="R3416" s="1"/>
      <c r="S3416" s="1"/>
      <c r="T3416" s="1"/>
      <c r="U3416" s="1"/>
      <c r="V3416" s="1"/>
      <c r="W3416" s="1"/>
      <c r="X3416" s="1"/>
      <c r="Y3416" s="1"/>
      <c r="Z3416" s="1"/>
      <c r="AA3416" s="1"/>
      <c r="AB3416" s="1"/>
      <c r="AC3416" s="1"/>
      <c r="AD3416" s="1"/>
      <c r="AE3416" s="1"/>
      <c r="AF3416" s="1"/>
      <c r="AG3416" s="1"/>
      <c r="AH3416" s="1"/>
      <c r="AI3416" s="1"/>
      <c r="AJ3416" s="1"/>
      <c r="AK3416" s="1"/>
      <c r="AL3416" s="1"/>
      <c r="AM3416" s="1"/>
      <c r="AN3416" s="1"/>
      <c r="AO3416" s="1"/>
      <c r="AP3416" s="1"/>
    </row>
    <row r="3417" ht="15.75" customHeight="1">
      <c r="A3417" s="1"/>
      <c r="B3417" s="1"/>
      <c r="C3417" s="1"/>
      <c r="D3417" s="133"/>
      <c r="E3417" s="1"/>
      <c r="F3417" s="1"/>
      <c r="G3417" s="1"/>
      <c r="H3417" s="1"/>
      <c r="I3417" s="1"/>
      <c r="J3417" s="1"/>
      <c r="K3417" s="1"/>
      <c r="L3417" s="1"/>
      <c r="M3417" s="1"/>
      <c r="N3417" s="1"/>
      <c r="O3417" s="1"/>
      <c r="P3417" s="1"/>
      <c r="Q3417" s="1"/>
      <c r="R3417" s="1"/>
      <c r="S3417" s="1"/>
      <c r="T3417" s="1"/>
      <c r="U3417" s="1"/>
      <c r="V3417" s="1"/>
      <c r="W3417" s="1"/>
      <c r="X3417" s="1"/>
      <c r="Y3417" s="1"/>
      <c r="Z3417" s="1"/>
      <c r="AA3417" s="1"/>
      <c r="AB3417" s="1"/>
      <c r="AC3417" s="1"/>
      <c r="AD3417" s="1"/>
      <c r="AE3417" s="1"/>
      <c r="AF3417" s="1"/>
      <c r="AG3417" s="1"/>
      <c r="AH3417" s="1"/>
      <c r="AI3417" s="1"/>
      <c r="AJ3417" s="1"/>
      <c r="AK3417" s="1"/>
      <c r="AL3417" s="1"/>
      <c r="AM3417" s="1"/>
      <c r="AN3417" s="1"/>
      <c r="AO3417" s="1"/>
      <c r="AP3417" s="1"/>
    </row>
    <row r="3418" ht="15.75" customHeight="1">
      <c r="A3418" s="1"/>
      <c r="B3418" s="1"/>
      <c r="C3418" s="1"/>
      <c r="D3418" s="133"/>
      <c r="E3418" s="1"/>
      <c r="F3418" s="1"/>
      <c r="G3418" s="1"/>
      <c r="H3418" s="1"/>
      <c r="I3418" s="1"/>
      <c r="J3418" s="1"/>
      <c r="K3418" s="1"/>
      <c r="L3418" s="1"/>
      <c r="M3418" s="1"/>
      <c r="N3418" s="1"/>
      <c r="O3418" s="1"/>
      <c r="P3418" s="1"/>
      <c r="Q3418" s="1"/>
      <c r="R3418" s="1"/>
      <c r="S3418" s="1"/>
      <c r="T3418" s="1"/>
      <c r="U3418" s="1"/>
      <c r="V3418" s="1"/>
      <c r="W3418" s="1"/>
      <c r="X3418" s="1"/>
      <c r="Y3418" s="1"/>
      <c r="Z3418" s="1"/>
      <c r="AA3418" s="1"/>
      <c r="AB3418" s="1"/>
      <c r="AC3418" s="1"/>
      <c r="AD3418" s="1"/>
      <c r="AE3418" s="1"/>
      <c r="AF3418" s="1"/>
      <c r="AG3418" s="1"/>
      <c r="AH3418" s="1"/>
      <c r="AI3418" s="1"/>
      <c r="AJ3418" s="1"/>
      <c r="AK3418" s="1"/>
      <c r="AL3418" s="1"/>
      <c r="AM3418" s="1"/>
      <c r="AN3418" s="1"/>
      <c r="AO3418" s="1"/>
      <c r="AP3418" s="1"/>
    </row>
    <row r="3419" ht="15.75" customHeight="1">
      <c r="A3419" s="1"/>
      <c r="B3419" s="1"/>
      <c r="C3419" s="1"/>
      <c r="D3419" s="133"/>
      <c r="E3419" s="1"/>
      <c r="F3419" s="1"/>
      <c r="G3419" s="1"/>
      <c r="H3419" s="1"/>
      <c r="I3419" s="1"/>
      <c r="J3419" s="1"/>
      <c r="K3419" s="1"/>
      <c r="L3419" s="1"/>
      <c r="M3419" s="1"/>
      <c r="N3419" s="1"/>
      <c r="O3419" s="1"/>
      <c r="P3419" s="1"/>
      <c r="Q3419" s="1"/>
      <c r="R3419" s="1"/>
      <c r="S3419" s="1"/>
      <c r="T3419" s="1"/>
      <c r="U3419" s="1"/>
      <c r="V3419" s="1"/>
      <c r="W3419" s="1"/>
      <c r="X3419" s="1"/>
      <c r="Y3419" s="1"/>
      <c r="Z3419" s="1"/>
      <c r="AA3419" s="1"/>
      <c r="AB3419" s="1"/>
      <c r="AC3419" s="1"/>
      <c r="AD3419" s="1"/>
      <c r="AE3419" s="1"/>
      <c r="AF3419" s="1"/>
      <c r="AG3419" s="1"/>
      <c r="AH3419" s="1"/>
      <c r="AI3419" s="1"/>
      <c r="AJ3419" s="1"/>
      <c r="AK3419" s="1"/>
      <c r="AL3419" s="1"/>
      <c r="AM3419" s="1"/>
      <c r="AN3419" s="1"/>
      <c r="AO3419" s="1"/>
      <c r="AP3419" s="1"/>
    </row>
    <row r="3420" ht="15.75" customHeight="1">
      <c r="A3420" s="1"/>
      <c r="B3420" s="1"/>
      <c r="C3420" s="1"/>
      <c r="D3420" s="133"/>
      <c r="E3420" s="1"/>
      <c r="F3420" s="1"/>
      <c r="G3420" s="1"/>
      <c r="H3420" s="1"/>
      <c r="I3420" s="1"/>
      <c r="J3420" s="1"/>
      <c r="K3420" s="1"/>
      <c r="L3420" s="1"/>
      <c r="M3420" s="1"/>
      <c r="N3420" s="1"/>
      <c r="O3420" s="1"/>
      <c r="P3420" s="1"/>
      <c r="Q3420" s="1"/>
      <c r="R3420" s="1"/>
      <c r="S3420" s="1"/>
      <c r="T3420" s="1"/>
      <c r="U3420" s="1"/>
      <c r="V3420" s="1"/>
      <c r="W3420" s="1"/>
      <c r="X3420" s="1"/>
      <c r="Y3420" s="1"/>
      <c r="Z3420" s="1"/>
      <c r="AA3420" s="1"/>
      <c r="AB3420" s="1"/>
      <c r="AC3420" s="1"/>
      <c r="AD3420" s="1"/>
      <c r="AE3420" s="1"/>
      <c r="AF3420" s="1"/>
      <c r="AG3420" s="1"/>
      <c r="AH3420" s="1"/>
      <c r="AI3420" s="1"/>
      <c r="AJ3420" s="1"/>
      <c r="AK3420" s="1"/>
      <c r="AL3420" s="1"/>
      <c r="AM3420" s="1"/>
      <c r="AN3420" s="1"/>
      <c r="AO3420" s="1"/>
      <c r="AP3420" s="1"/>
    </row>
    <row r="3421" ht="15.75" customHeight="1">
      <c r="A3421" s="1"/>
      <c r="B3421" s="1"/>
      <c r="C3421" s="1"/>
      <c r="D3421" s="133"/>
      <c r="E3421" s="1"/>
      <c r="F3421" s="1"/>
      <c r="G3421" s="1"/>
      <c r="H3421" s="1"/>
      <c r="I3421" s="1"/>
      <c r="J3421" s="1"/>
      <c r="K3421" s="1"/>
      <c r="L3421" s="1"/>
      <c r="M3421" s="1"/>
      <c r="N3421" s="1"/>
      <c r="O3421" s="1"/>
      <c r="P3421" s="1"/>
      <c r="Q3421" s="1"/>
      <c r="R3421" s="1"/>
      <c r="S3421" s="1"/>
      <c r="T3421" s="1"/>
      <c r="U3421" s="1"/>
      <c r="V3421" s="1"/>
      <c r="W3421" s="1"/>
      <c r="X3421" s="1"/>
      <c r="Y3421" s="1"/>
      <c r="Z3421" s="1"/>
      <c r="AA3421" s="1"/>
      <c r="AB3421" s="1"/>
      <c r="AC3421" s="1"/>
      <c r="AD3421" s="1"/>
      <c r="AE3421" s="1"/>
      <c r="AF3421" s="1"/>
      <c r="AG3421" s="1"/>
      <c r="AH3421" s="1"/>
      <c r="AI3421" s="1"/>
      <c r="AJ3421" s="1"/>
      <c r="AK3421" s="1"/>
      <c r="AL3421" s="1"/>
      <c r="AM3421" s="1"/>
      <c r="AN3421" s="1"/>
      <c r="AO3421" s="1"/>
      <c r="AP3421" s="1"/>
    </row>
    <row r="3422" ht="15.75" customHeight="1">
      <c r="A3422" s="1"/>
      <c r="B3422" s="1"/>
      <c r="C3422" s="1"/>
      <c r="D3422" s="133"/>
      <c r="E3422" s="1"/>
      <c r="F3422" s="1"/>
      <c r="G3422" s="1"/>
      <c r="H3422" s="1"/>
      <c r="I3422" s="1"/>
      <c r="J3422" s="1"/>
      <c r="K3422" s="1"/>
      <c r="L3422" s="1"/>
      <c r="M3422" s="1"/>
      <c r="N3422" s="1"/>
      <c r="O3422" s="1"/>
      <c r="P3422" s="1"/>
      <c r="Q3422" s="1"/>
      <c r="R3422" s="1"/>
      <c r="S3422" s="1"/>
      <c r="T3422" s="1"/>
      <c r="U3422" s="1"/>
      <c r="V3422" s="1"/>
      <c r="W3422" s="1"/>
      <c r="X3422" s="1"/>
      <c r="Y3422" s="1"/>
      <c r="Z3422" s="1"/>
      <c r="AA3422" s="1"/>
      <c r="AB3422" s="1"/>
      <c r="AC3422" s="1"/>
      <c r="AD3422" s="1"/>
      <c r="AE3422" s="1"/>
      <c r="AF3422" s="1"/>
      <c r="AG3422" s="1"/>
      <c r="AH3422" s="1"/>
      <c r="AI3422" s="1"/>
      <c r="AJ3422" s="1"/>
      <c r="AK3422" s="1"/>
      <c r="AL3422" s="1"/>
      <c r="AM3422" s="1"/>
      <c r="AN3422" s="1"/>
      <c r="AO3422" s="1"/>
      <c r="AP3422" s="1"/>
    </row>
    <row r="3423" ht="15.75" customHeight="1">
      <c r="A3423" s="1"/>
      <c r="B3423" s="1"/>
      <c r="C3423" s="1"/>
      <c r="D3423" s="133"/>
      <c r="E3423" s="1"/>
      <c r="F3423" s="1"/>
      <c r="G3423" s="1"/>
      <c r="H3423" s="1"/>
      <c r="I3423" s="1"/>
      <c r="J3423" s="1"/>
      <c r="K3423" s="1"/>
      <c r="L3423" s="1"/>
      <c r="M3423" s="1"/>
      <c r="N3423" s="1"/>
      <c r="O3423" s="1"/>
      <c r="P3423" s="1"/>
      <c r="Q3423" s="1"/>
      <c r="R3423" s="1"/>
      <c r="S3423" s="1"/>
      <c r="T3423" s="1"/>
      <c r="U3423" s="1"/>
      <c r="V3423" s="1"/>
      <c r="W3423" s="1"/>
      <c r="X3423" s="1"/>
      <c r="Y3423" s="1"/>
      <c r="Z3423" s="1"/>
      <c r="AA3423" s="1"/>
      <c r="AB3423" s="1"/>
      <c r="AC3423" s="1"/>
      <c r="AD3423" s="1"/>
      <c r="AE3423" s="1"/>
      <c r="AF3423" s="1"/>
      <c r="AG3423" s="1"/>
      <c r="AH3423" s="1"/>
      <c r="AI3423" s="1"/>
      <c r="AJ3423" s="1"/>
      <c r="AK3423" s="1"/>
      <c r="AL3423" s="1"/>
      <c r="AM3423" s="1"/>
      <c r="AN3423" s="1"/>
      <c r="AO3423" s="1"/>
      <c r="AP3423" s="1"/>
    </row>
    <row r="3424" ht="15.75" customHeight="1">
      <c r="A3424" s="1"/>
      <c r="B3424" s="1"/>
      <c r="C3424" s="1"/>
      <c r="D3424" s="133"/>
      <c r="E3424" s="1"/>
      <c r="F3424" s="1"/>
      <c r="G3424" s="1"/>
      <c r="H3424" s="1"/>
      <c r="I3424" s="1"/>
      <c r="J3424" s="1"/>
      <c r="K3424" s="1"/>
      <c r="L3424" s="1"/>
      <c r="M3424" s="1"/>
      <c r="N3424" s="1"/>
      <c r="O3424" s="1"/>
      <c r="P3424" s="1"/>
      <c r="Q3424" s="1"/>
      <c r="R3424" s="1"/>
      <c r="S3424" s="1"/>
      <c r="T3424" s="1"/>
      <c r="U3424" s="1"/>
      <c r="V3424" s="1"/>
      <c r="W3424" s="1"/>
      <c r="X3424" s="1"/>
      <c r="Y3424" s="1"/>
      <c r="Z3424" s="1"/>
      <c r="AA3424" s="1"/>
      <c r="AB3424" s="1"/>
      <c r="AC3424" s="1"/>
      <c r="AD3424" s="1"/>
      <c r="AE3424" s="1"/>
      <c r="AF3424" s="1"/>
      <c r="AG3424" s="1"/>
      <c r="AH3424" s="1"/>
      <c r="AI3424" s="1"/>
      <c r="AJ3424" s="1"/>
      <c r="AK3424" s="1"/>
      <c r="AL3424" s="1"/>
      <c r="AM3424" s="1"/>
      <c r="AN3424" s="1"/>
      <c r="AO3424" s="1"/>
      <c r="AP3424" s="1"/>
    </row>
    <row r="3425" ht="15.75" customHeight="1">
      <c r="A3425" s="1"/>
      <c r="B3425" s="1"/>
      <c r="C3425" s="1"/>
      <c r="D3425" s="133"/>
      <c r="E3425" s="1"/>
      <c r="F3425" s="1"/>
      <c r="G3425" s="1"/>
      <c r="H3425" s="1"/>
      <c r="I3425" s="1"/>
      <c r="J3425" s="1"/>
      <c r="K3425" s="1"/>
      <c r="L3425" s="1"/>
      <c r="M3425" s="1"/>
      <c r="N3425" s="1"/>
      <c r="O3425" s="1"/>
      <c r="P3425" s="1"/>
      <c r="Q3425" s="1"/>
      <c r="R3425" s="1"/>
      <c r="S3425" s="1"/>
      <c r="T3425" s="1"/>
      <c r="U3425" s="1"/>
      <c r="V3425" s="1"/>
      <c r="W3425" s="1"/>
      <c r="X3425" s="1"/>
      <c r="Y3425" s="1"/>
      <c r="Z3425" s="1"/>
      <c r="AA3425" s="1"/>
      <c r="AB3425" s="1"/>
      <c r="AC3425" s="1"/>
      <c r="AD3425" s="1"/>
      <c r="AE3425" s="1"/>
      <c r="AF3425" s="1"/>
      <c r="AG3425" s="1"/>
      <c r="AH3425" s="1"/>
      <c r="AI3425" s="1"/>
      <c r="AJ3425" s="1"/>
      <c r="AK3425" s="1"/>
      <c r="AL3425" s="1"/>
      <c r="AM3425" s="1"/>
      <c r="AN3425" s="1"/>
      <c r="AO3425" s="1"/>
      <c r="AP3425" s="1"/>
    </row>
    <row r="3426" ht="15.75" customHeight="1">
      <c r="A3426" s="1"/>
      <c r="B3426" s="1"/>
      <c r="C3426" s="1"/>
      <c r="D3426" s="133"/>
      <c r="E3426" s="1"/>
      <c r="F3426" s="1"/>
      <c r="G3426" s="1"/>
      <c r="H3426" s="1"/>
      <c r="I3426" s="1"/>
      <c r="J3426" s="1"/>
      <c r="K3426" s="1"/>
      <c r="L3426" s="1"/>
      <c r="M3426" s="1"/>
      <c r="N3426" s="1"/>
      <c r="O3426" s="1"/>
      <c r="P3426" s="1"/>
      <c r="Q3426" s="1"/>
      <c r="R3426" s="1"/>
      <c r="S3426" s="1"/>
      <c r="T3426" s="1"/>
      <c r="U3426" s="1"/>
      <c r="V3426" s="1"/>
      <c r="W3426" s="1"/>
      <c r="X3426" s="1"/>
      <c r="Y3426" s="1"/>
      <c r="Z3426" s="1"/>
      <c r="AA3426" s="1"/>
      <c r="AB3426" s="1"/>
      <c r="AC3426" s="1"/>
      <c r="AD3426" s="1"/>
      <c r="AE3426" s="1"/>
      <c r="AF3426" s="1"/>
      <c r="AG3426" s="1"/>
      <c r="AH3426" s="1"/>
      <c r="AI3426" s="1"/>
      <c r="AJ3426" s="1"/>
      <c r="AK3426" s="1"/>
      <c r="AL3426" s="1"/>
      <c r="AM3426" s="1"/>
      <c r="AN3426" s="1"/>
      <c r="AO3426" s="1"/>
      <c r="AP3426" s="1"/>
    </row>
    <row r="3427" ht="15.75" customHeight="1">
      <c r="A3427" s="1"/>
      <c r="B3427" s="1"/>
      <c r="C3427" s="1"/>
      <c r="D3427" s="133"/>
      <c r="E3427" s="1"/>
      <c r="F3427" s="1"/>
      <c r="G3427" s="1"/>
      <c r="H3427" s="1"/>
      <c r="I3427" s="1"/>
      <c r="J3427" s="1"/>
      <c r="K3427" s="1"/>
      <c r="L3427" s="1"/>
      <c r="M3427" s="1"/>
      <c r="N3427" s="1"/>
      <c r="O3427" s="1"/>
      <c r="P3427" s="1"/>
      <c r="Q3427" s="1"/>
      <c r="R3427" s="1"/>
      <c r="S3427" s="1"/>
      <c r="T3427" s="1"/>
      <c r="U3427" s="1"/>
      <c r="V3427" s="1"/>
      <c r="W3427" s="1"/>
      <c r="X3427" s="1"/>
      <c r="Y3427" s="1"/>
      <c r="Z3427" s="1"/>
      <c r="AA3427" s="1"/>
      <c r="AB3427" s="1"/>
      <c r="AC3427" s="1"/>
      <c r="AD3427" s="1"/>
      <c r="AE3427" s="1"/>
      <c r="AF3427" s="1"/>
      <c r="AG3427" s="1"/>
      <c r="AH3427" s="1"/>
      <c r="AI3427" s="1"/>
      <c r="AJ3427" s="1"/>
      <c r="AK3427" s="1"/>
      <c r="AL3427" s="1"/>
      <c r="AM3427" s="1"/>
      <c r="AN3427" s="1"/>
      <c r="AO3427" s="1"/>
      <c r="AP3427" s="1"/>
    </row>
    <row r="3428" ht="15.75" customHeight="1">
      <c r="A3428" s="1"/>
      <c r="B3428" s="1"/>
      <c r="C3428" s="1"/>
      <c r="D3428" s="133"/>
      <c r="E3428" s="1"/>
      <c r="F3428" s="1"/>
      <c r="G3428" s="1"/>
      <c r="H3428" s="1"/>
      <c r="I3428" s="1"/>
      <c r="J3428" s="1"/>
      <c r="K3428" s="1"/>
      <c r="L3428" s="1"/>
      <c r="M3428" s="1"/>
      <c r="N3428" s="1"/>
      <c r="O3428" s="1"/>
      <c r="P3428" s="1"/>
      <c r="Q3428" s="1"/>
      <c r="R3428" s="1"/>
      <c r="S3428" s="1"/>
      <c r="T3428" s="1"/>
      <c r="U3428" s="1"/>
      <c r="V3428" s="1"/>
      <c r="W3428" s="1"/>
      <c r="X3428" s="1"/>
      <c r="Y3428" s="1"/>
      <c r="Z3428" s="1"/>
      <c r="AA3428" s="1"/>
      <c r="AB3428" s="1"/>
      <c r="AC3428" s="1"/>
      <c r="AD3428" s="1"/>
      <c r="AE3428" s="1"/>
      <c r="AF3428" s="1"/>
      <c r="AG3428" s="1"/>
      <c r="AH3428" s="1"/>
      <c r="AI3428" s="1"/>
      <c r="AJ3428" s="1"/>
      <c r="AK3428" s="1"/>
      <c r="AL3428" s="1"/>
      <c r="AM3428" s="1"/>
      <c r="AN3428" s="1"/>
      <c r="AO3428" s="1"/>
      <c r="AP3428" s="1"/>
    </row>
    <row r="3429" ht="15.75" customHeight="1">
      <c r="A3429" s="1"/>
      <c r="B3429" s="1"/>
      <c r="C3429" s="1"/>
      <c r="D3429" s="133"/>
      <c r="E3429" s="1"/>
      <c r="F3429" s="1"/>
      <c r="G3429" s="1"/>
      <c r="H3429" s="1"/>
      <c r="I3429" s="1"/>
      <c r="J3429" s="1"/>
      <c r="K3429" s="1"/>
      <c r="L3429" s="1"/>
      <c r="M3429" s="1"/>
      <c r="N3429" s="1"/>
      <c r="O3429" s="1"/>
      <c r="P3429" s="1"/>
      <c r="Q3429" s="1"/>
      <c r="R3429" s="1"/>
      <c r="S3429" s="1"/>
      <c r="T3429" s="1"/>
      <c r="U3429" s="1"/>
      <c r="V3429" s="1"/>
      <c r="W3429" s="1"/>
      <c r="X3429" s="1"/>
      <c r="Y3429" s="1"/>
      <c r="Z3429" s="1"/>
      <c r="AA3429" s="1"/>
      <c r="AB3429" s="1"/>
      <c r="AC3429" s="1"/>
      <c r="AD3429" s="1"/>
      <c r="AE3429" s="1"/>
      <c r="AF3429" s="1"/>
      <c r="AG3429" s="1"/>
      <c r="AH3429" s="1"/>
      <c r="AI3429" s="1"/>
      <c r="AJ3429" s="1"/>
      <c r="AK3429" s="1"/>
      <c r="AL3429" s="1"/>
      <c r="AM3429" s="1"/>
      <c r="AN3429" s="1"/>
      <c r="AO3429" s="1"/>
      <c r="AP3429" s="1"/>
    </row>
    <row r="3430" ht="15.75" customHeight="1">
      <c r="A3430" s="1"/>
      <c r="B3430" s="1"/>
      <c r="C3430" s="1"/>
      <c r="D3430" s="133"/>
      <c r="E3430" s="1"/>
      <c r="F3430" s="1"/>
      <c r="G3430" s="1"/>
      <c r="H3430" s="1"/>
      <c r="I3430" s="1"/>
      <c r="J3430" s="1"/>
      <c r="K3430" s="1"/>
      <c r="L3430" s="1"/>
      <c r="M3430" s="1"/>
      <c r="N3430" s="1"/>
      <c r="O3430" s="1"/>
      <c r="P3430" s="1"/>
      <c r="Q3430" s="1"/>
      <c r="R3430" s="1"/>
      <c r="S3430" s="1"/>
      <c r="T3430" s="1"/>
      <c r="U3430" s="1"/>
      <c r="V3430" s="1"/>
      <c r="W3430" s="1"/>
      <c r="X3430" s="1"/>
      <c r="Y3430" s="1"/>
      <c r="Z3430" s="1"/>
      <c r="AA3430" s="1"/>
      <c r="AB3430" s="1"/>
      <c r="AC3430" s="1"/>
      <c r="AD3430" s="1"/>
      <c r="AE3430" s="1"/>
      <c r="AF3430" s="1"/>
      <c r="AG3430" s="1"/>
      <c r="AH3430" s="1"/>
      <c r="AI3430" s="1"/>
      <c r="AJ3430" s="1"/>
      <c r="AK3430" s="1"/>
      <c r="AL3430" s="1"/>
      <c r="AM3430" s="1"/>
      <c r="AN3430" s="1"/>
      <c r="AO3430" s="1"/>
      <c r="AP3430" s="1"/>
    </row>
    <row r="3431" ht="15.75" customHeight="1">
      <c r="A3431" s="1"/>
      <c r="B3431" s="1"/>
      <c r="C3431" s="1"/>
      <c r="D3431" s="133"/>
      <c r="E3431" s="1"/>
      <c r="F3431" s="1"/>
      <c r="G3431" s="1"/>
      <c r="H3431" s="1"/>
      <c r="I3431" s="1"/>
      <c r="J3431" s="1"/>
      <c r="K3431" s="1"/>
      <c r="L3431" s="1"/>
      <c r="M3431" s="1"/>
      <c r="N3431" s="1"/>
      <c r="O3431" s="1"/>
      <c r="P3431" s="1"/>
      <c r="Q3431" s="1"/>
      <c r="R3431" s="1"/>
      <c r="S3431" s="1"/>
      <c r="T3431" s="1"/>
      <c r="U3431" s="1"/>
      <c r="V3431" s="1"/>
      <c r="W3431" s="1"/>
      <c r="X3431" s="1"/>
      <c r="Y3431" s="1"/>
      <c r="Z3431" s="1"/>
      <c r="AA3431" s="1"/>
      <c r="AB3431" s="1"/>
      <c r="AC3431" s="1"/>
      <c r="AD3431" s="1"/>
      <c r="AE3431" s="1"/>
      <c r="AF3431" s="1"/>
      <c r="AG3431" s="1"/>
      <c r="AH3431" s="1"/>
      <c r="AI3431" s="1"/>
      <c r="AJ3431" s="1"/>
      <c r="AK3431" s="1"/>
      <c r="AL3431" s="1"/>
      <c r="AM3431" s="1"/>
      <c r="AN3431" s="1"/>
      <c r="AO3431" s="1"/>
      <c r="AP3431" s="1"/>
    </row>
    <row r="3432" ht="15.75" customHeight="1">
      <c r="A3432" s="1"/>
      <c r="B3432" s="1"/>
      <c r="C3432" s="1"/>
      <c r="D3432" s="133"/>
      <c r="E3432" s="1"/>
      <c r="F3432" s="1"/>
      <c r="G3432" s="1"/>
      <c r="H3432" s="1"/>
      <c r="I3432" s="1"/>
      <c r="J3432" s="1"/>
      <c r="K3432" s="1"/>
      <c r="L3432" s="1"/>
      <c r="M3432" s="1"/>
      <c r="N3432" s="1"/>
      <c r="O3432" s="1"/>
      <c r="P3432" s="1"/>
      <c r="Q3432" s="1"/>
      <c r="R3432" s="1"/>
      <c r="S3432" s="1"/>
      <c r="T3432" s="1"/>
      <c r="U3432" s="1"/>
      <c r="V3432" s="1"/>
      <c r="W3432" s="1"/>
      <c r="X3432" s="1"/>
      <c r="Y3432" s="1"/>
      <c r="Z3432" s="1"/>
      <c r="AA3432" s="1"/>
      <c r="AB3432" s="1"/>
      <c r="AC3432" s="1"/>
      <c r="AD3432" s="1"/>
      <c r="AE3432" s="1"/>
      <c r="AF3432" s="1"/>
      <c r="AG3432" s="1"/>
      <c r="AH3432" s="1"/>
      <c r="AI3432" s="1"/>
      <c r="AJ3432" s="1"/>
      <c r="AK3432" s="1"/>
      <c r="AL3432" s="1"/>
      <c r="AM3432" s="1"/>
      <c r="AN3432" s="1"/>
      <c r="AO3432" s="1"/>
      <c r="AP3432" s="1"/>
    </row>
    <row r="3433" ht="15.75" customHeight="1">
      <c r="A3433" s="1"/>
      <c r="B3433" s="1"/>
      <c r="C3433" s="1"/>
      <c r="D3433" s="133"/>
      <c r="E3433" s="1"/>
      <c r="F3433" s="1"/>
      <c r="G3433" s="1"/>
      <c r="H3433" s="1"/>
      <c r="I3433" s="1"/>
      <c r="J3433" s="1"/>
      <c r="K3433" s="1"/>
      <c r="L3433" s="1"/>
      <c r="M3433" s="1"/>
      <c r="N3433" s="1"/>
      <c r="O3433" s="1"/>
      <c r="P3433" s="1"/>
      <c r="Q3433" s="1"/>
      <c r="R3433" s="1"/>
      <c r="S3433" s="1"/>
      <c r="T3433" s="1"/>
      <c r="U3433" s="1"/>
      <c r="V3433" s="1"/>
      <c r="W3433" s="1"/>
      <c r="X3433" s="1"/>
      <c r="Y3433" s="1"/>
      <c r="Z3433" s="1"/>
      <c r="AA3433" s="1"/>
      <c r="AB3433" s="1"/>
      <c r="AC3433" s="1"/>
      <c r="AD3433" s="1"/>
      <c r="AE3433" s="1"/>
      <c r="AF3433" s="1"/>
      <c r="AG3433" s="1"/>
      <c r="AH3433" s="1"/>
      <c r="AI3433" s="1"/>
      <c r="AJ3433" s="1"/>
      <c r="AK3433" s="1"/>
      <c r="AL3433" s="1"/>
      <c r="AM3433" s="1"/>
      <c r="AN3433" s="1"/>
      <c r="AO3433" s="1"/>
      <c r="AP3433" s="1"/>
    </row>
    <row r="3434" ht="15.75" customHeight="1">
      <c r="A3434" s="1"/>
      <c r="B3434" s="1"/>
      <c r="C3434" s="1"/>
      <c r="D3434" s="133"/>
      <c r="E3434" s="1"/>
      <c r="F3434" s="1"/>
      <c r="G3434" s="1"/>
      <c r="H3434" s="1"/>
      <c r="I3434" s="1"/>
      <c r="J3434" s="1"/>
      <c r="K3434" s="1"/>
      <c r="L3434" s="1"/>
      <c r="M3434" s="1"/>
      <c r="N3434" s="1"/>
      <c r="O3434" s="1"/>
      <c r="P3434" s="1"/>
      <c r="Q3434" s="1"/>
      <c r="R3434" s="1"/>
      <c r="S3434" s="1"/>
      <c r="T3434" s="1"/>
      <c r="U3434" s="1"/>
      <c r="V3434" s="1"/>
      <c r="W3434" s="1"/>
      <c r="X3434" s="1"/>
      <c r="Y3434" s="1"/>
      <c r="Z3434" s="1"/>
      <c r="AA3434" s="1"/>
      <c r="AB3434" s="1"/>
      <c r="AC3434" s="1"/>
      <c r="AD3434" s="1"/>
      <c r="AE3434" s="1"/>
      <c r="AF3434" s="1"/>
      <c r="AG3434" s="1"/>
      <c r="AH3434" s="1"/>
      <c r="AI3434" s="1"/>
      <c r="AJ3434" s="1"/>
      <c r="AK3434" s="1"/>
      <c r="AL3434" s="1"/>
      <c r="AM3434" s="1"/>
      <c r="AN3434" s="1"/>
      <c r="AO3434" s="1"/>
      <c r="AP3434" s="1"/>
    </row>
    <row r="3435" ht="15.75" customHeight="1">
      <c r="A3435" s="1"/>
      <c r="B3435" s="1"/>
      <c r="C3435" s="1"/>
      <c r="D3435" s="133"/>
      <c r="E3435" s="1"/>
      <c r="F3435" s="1"/>
      <c r="G3435" s="1"/>
      <c r="H3435" s="1"/>
      <c r="I3435" s="1"/>
      <c r="J3435" s="1"/>
      <c r="K3435" s="1"/>
      <c r="L3435" s="1"/>
      <c r="M3435" s="1"/>
      <c r="N3435" s="1"/>
      <c r="O3435" s="1"/>
      <c r="P3435" s="1"/>
      <c r="Q3435" s="1"/>
      <c r="R3435" s="1"/>
      <c r="S3435" s="1"/>
      <c r="T3435" s="1"/>
      <c r="U3435" s="1"/>
      <c r="V3435" s="1"/>
      <c r="W3435" s="1"/>
      <c r="X3435" s="1"/>
      <c r="Y3435" s="1"/>
      <c r="Z3435" s="1"/>
      <c r="AA3435" s="1"/>
      <c r="AB3435" s="1"/>
      <c r="AC3435" s="1"/>
      <c r="AD3435" s="1"/>
      <c r="AE3435" s="1"/>
      <c r="AF3435" s="1"/>
      <c r="AG3435" s="1"/>
      <c r="AH3435" s="1"/>
      <c r="AI3435" s="1"/>
      <c r="AJ3435" s="1"/>
      <c r="AK3435" s="1"/>
      <c r="AL3435" s="1"/>
      <c r="AM3435" s="1"/>
      <c r="AN3435" s="1"/>
      <c r="AO3435" s="1"/>
      <c r="AP3435" s="1"/>
    </row>
    <row r="3436" ht="15.75" customHeight="1">
      <c r="A3436" s="1"/>
      <c r="B3436" s="1"/>
      <c r="C3436" s="1"/>
      <c r="D3436" s="133"/>
      <c r="E3436" s="1"/>
      <c r="F3436" s="1"/>
      <c r="G3436" s="1"/>
      <c r="H3436" s="1"/>
      <c r="I3436" s="1"/>
      <c r="J3436" s="1"/>
      <c r="K3436" s="1"/>
      <c r="L3436" s="1"/>
      <c r="M3436" s="1"/>
      <c r="N3436" s="1"/>
      <c r="O3436" s="1"/>
      <c r="P3436" s="1"/>
      <c r="Q3436" s="1"/>
      <c r="R3436" s="1"/>
      <c r="S3436" s="1"/>
      <c r="T3436" s="1"/>
      <c r="U3436" s="1"/>
      <c r="V3436" s="1"/>
      <c r="W3436" s="1"/>
      <c r="X3436" s="1"/>
      <c r="Y3436" s="1"/>
      <c r="Z3436" s="1"/>
      <c r="AA3436" s="1"/>
      <c r="AB3436" s="1"/>
      <c r="AC3436" s="1"/>
      <c r="AD3436" s="1"/>
      <c r="AE3436" s="1"/>
      <c r="AF3436" s="1"/>
      <c r="AG3436" s="1"/>
      <c r="AH3436" s="1"/>
      <c r="AI3436" s="1"/>
      <c r="AJ3436" s="1"/>
      <c r="AK3436" s="1"/>
      <c r="AL3436" s="1"/>
      <c r="AM3436" s="1"/>
      <c r="AN3436" s="1"/>
      <c r="AO3436" s="1"/>
      <c r="AP3436" s="1"/>
    </row>
    <row r="3437" ht="15.75" customHeight="1">
      <c r="A3437" s="1"/>
      <c r="B3437" s="1"/>
      <c r="C3437" s="1"/>
      <c r="D3437" s="133"/>
      <c r="E3437" s="1"/>
      <c r="F3437" s="1"/>
      <c r="G3437" s="1"/>
      <c r="H3437" s="1"/>
      <c r="I3437" s="1"/>
      <c r="J3437" s="1"/>
      <c r="K3437" s="1"/>
      <c r="L3437" s="1"/>
      <c r="M3437" s="1"/>
      <c r="N3437" s="1"/>
      <c r="O3437" s="1"/>
      <c r="P3437" s="1"/>
      <c r="Q3437" s="1"/>
      <c r="R3437" s="1"/>
      <c r="S3437" s="1"/>
      <c r="T3437" s="1"/>
      <c r="U3437" s="1"/>
      <c r="V3437" s="1"/>
      <c r="W3437" s="1"/>
      <c r="X3437" s="1"/>
      <c r="Y3437" s="1"/>
      <c r="Z3437" s="1"/>
      <c r="AA3437" s="1"/>
      <c r="AB3437" s="1"/>
      <c r="AC3437" s="1"/>
      <c r="AD3437" s="1"/>
      <c r="AE3437" s="1"/>
      <c r="AF3437" s="1"/>
      <c r="AG3437" s="1"/>
      <c r="AH3437" s="1"/>
      <c r="AI3437" s="1"/>
      <c r="AJ3437" s="1"/>
      <c r="AK3437" s="1"/>
      <c r="AL3437" s="1"/>
      <c r="AM3437" s="1"/>
      <c r="AN3437" s="1"/>
      <c r="AO3437" s="1"/>
      <c r="AP3437" s="1"/>
    </row>
    <row r="3438" ht="15.75" customHeight="1">
      <c r="A3438" s="1"/>
      <c r="B3438" s="1"/>
      <c r="C3438" s="1"/>
      <c r="D3438" s="133"/>
      <c r="E3438" s="1"/>
      <c r="F3438" s="1"/>
      <c r="G3438" s="1"/>
      <c r="H3438" s="1"/>
      <c r="I3438" s="1"/>
      <c r="J3438" s="1"/>
      <c r="K3438" s="1"/>
      <c r="L3438" s="1"/>
      <c r="M3438" s="1"/>
      <c r="N3438" s="1"/>
      <c r="O3438" s="1"/>
      <c r="P3438" s="1"/>
      <c r="Q3438" s="1"/>
      <c r="R3438" s="1"/>
      <c r="S3438" s="1"/>
      <c r="T3438" s="1"/>
      <c r="U3438" s="1"/>
      <c r="V3438" s="1"/>
      <c r="W3438" s="1"/>
      <c r="X3438" s="1"/>
      <c r="Y3438" s="1"/>
      <c r="Z3438" s="1"/>
      <c r="AA3438" s="1"/>
      <c r="AB3438" s="1"/>
      <c r="AC3438" s="1"/>
      <c r="AD3438" s="1"/>
      <c r="AE3438" s="1"/>
      <c r="AF3438" s="1"/>
      <c r="AG3438" s="1"/>
      <c r="AH3438" s="1"/>
      <c r="AI3438" s="1"/>
      <c r="AJ3438" s="1"/>
      <c r="AK3438" s="1"/>
      <c r="AL3438" s="1"/>
      <c r="AM3438" s="1"/>
      <c r="AN3438" s="1"/>
      <c r="AO3438" s="1"/>
      <c r="AP3438" s="1"/>
    </row>
    <row r="3439" ht="15.75" customHeight="1">
      <c r="A3439" s="1"/>
      <c r="B3439" s="1"/>
      <c r="C3439" s="1"/>
      <c r="D3439" s="133"/>
      <c r="E3439" s="1"/>
      <c r="F3439" s="1"/>
      <c r="G3439" s="1"/>
      <c r="H3439" s="1"/>
      <c r="I3439" s="1"/>
      <c r="J3439" s="1"/>
      <c r="K3439" s="1"/>
      <c r="L3439" s="1"/>
      <c r="M3439" s="1"/>
      <c r="N3439" s="1"/>
      <c r="O3439" s="1"/>
      <c r="P3439" s="1"/>
      <c r="Q3439" s="1"/>
      <c r="R3439" s="1"/>
      <c r="S3439" s="1"/>
      <c r="T3439" s="1"/>
      <c r="U3439" s="1"/>
      <c r="V3439" s="1"/>
      <c r="W3439" s="1"/>
      <c r="X3439" s="1"/>
      <c r="Y3439" s="1"/>
      <c r="Z3439" s="1"/>
      <c r="AA3439" s="1"/>
      <c r="AB3439" s="1"/>
      <c r="AC3439" s="1"/>
      <c r="AD3439" s="1"/>
      <c r="AE3439" s="1"/>
      <c r="AF3439" s="1"/>
      <c r="AG3439" s="1"/>
      <c r="AH3439" s="1"/>
      <c r="AI3439" s="1"/>
      <c r="AJ3439" s="1"/>
      <c r="AK3439" s="1"/>
      <c r="AL3439" s="1"/>
      <c r="AM3439" s="1"/>
      <c r="AN3439" s="1"/>
      <c r="AO3439" s="1"/>
      <c r="AP3439" s="1"/>
    </row>
    <row r="3440" ht="15.75" customHeight="1">
      <c r="A3440" s="1"/>
      <c r="B3440" s="1"/>
      <c r="C3440" s="1"/>
      <c r="D3440" s="133"/>
      <c r="E3440" s="1"/>
      <c r="F3440" s="1"/>
      <c r="G3440" s="1"/>
      <c r="H3440" s="1"/>
      <c r="I3440" s="1"/>
      <c r="J3440" s="1"/>
      <c r="K3440" s="1"/>
      <c r="L3440" s="1"/>
      <c r="M3440" s="1"/>
      <c r="N3440" s="1"/>
      <c r="O3440" s="1"/>
      <c r="P3440" s="1"/>
      <c r="Q3440" s="1"/>
      <c r="R3440" s="1"/>
      <c r="S3440" s="1"/>
      <c r="T3440" s="1"/>
      <c r="U3440" s="1"/>
      <c r="V3440" s="1"/>
      <c r="W3440" s="1"/>
      <c r="X3440" s="1"/>
      <c r="Y3440" s="1"/>
      <c r="Z3440" s="1"/>
      <c r="AA3440" s="1"/>
      <c r="AB3440" s="1"/>
      <c r="AC3440" s="1"/>
      <c r="AD3440" s="1"/>
      <c r="AE3440" s="1"/>
      <c r="AF3440" s="1"/>
      <c r="AG3440" s="1"/>
      <c r="AH3440" s="1"/>
      <c r="AI3440" s="1"/>
      <c r="AJ3440" s="1"/>
      <c r="AK3440" s="1"/>
      <c r="AL3440" s="1"/>
      <c r="AM3440" s="1"/>
      <c r="AN3440" s="1"/>
      <c r="AO3440" s="1"/>
      <c r="AP3440" s="1"/>
    </row>
    <row r="3441" ht="15.75" customHeight="1">
      <c r="A3441" s="1"/>
      <c r="B3441" s="1"/>
      <c r="C3441" s="1"/>
      <c r="D3441" s="133"/>
      <c r="E3441" s="1"/>
      <c r="F3441" s="1"/>
      <c r="G3441" s="1"/>
      <c r="H3441" s="1"/>
      <c r="I3441" s="1"/>
      <c r="J3441" s="1"/>
      <c r="K3441" s="1"/>
      <c r="L3441" s="1"/>
      <c r="M3441" s="1"/>
      <c r="N3441" s="1"/>
      <c r="O3441" s="1"/>
      <c r="P3441" s="1"/>
      <c r="Q3441" s="1"/>
      <c r="R3441" s="1"/>
      <c r="S3441" s="1"/>
      <c r="T3441" s="1"/>
      <c r="U3441" s="1"/>
      <c r="V3441" s="1"/>
      <c r="W3441" s="1"/>
      <c r="X3441" s="1"/>
      <c r="Y3441" s="1"/>
      <c r="Z3441" s="1"/>
      <c r="AA3441" s="1"/>
      <c r="AB3441" s="1"/>
      <c r="AC3441" s="1"/>
      <c r="AD3441" s="1"/>
      <c r="AE3441" s="1"/>
      <c r="AF3441" s="1"/>
      <c r="AG3441" s="1"/>
      <c r="AH3441" s="1"/>
      <c r="AI3441" s="1"/>
      <c r="AJ3441" s="1"/>
      <c r="AK3441" s="1"/>
      <c r="AL3441" s="1"/>
      <c r="AM3441" s="1"/>
      <c r="AN3441" s="1"/>
      <c r="AO3441" s="1"/>
      <c r="AP3441" s="1"/>
    </row>
    <row r="3442" ht="15.75" customHeight="1">
      <c r="A3442" s="1"/>
      <c r="B3442" s="1"/>
      <c r="C3442" s="1"/>
      <c r="D3442" s="133"/>
      <c r="E3442" s="1"/>
      <c r="F3442" s="1"/>
      <c r="G3442" s="1"/>
      <c r="H3442" s="1"/>
      <c r="I3442" s="1"/>
      <c r="J3442" s="1"/>
      <c r="K3442" s="1"/>
      <c r="L3442" s="1"/>
      <c r="M3442" s="1"/>
      <c r="N3442" s="1"/>
      <c r="O3442" s="1"/>
      <c r="P3442" s="1"/>
      <c r="Q3442" s="1"/>
      <c r="R3442" s="1"/>
      <c r="S3442" s="1"/>
      <c r="T3442" s="1"/>
      <c r="U3442" s="1"/>
      <c r="V3442" s="1"/>
      <c r="W3442" s="1"/>
      <c r="X3442" s="1"/>
      <c r="Y3442" s="1"/>
      <c r="Z3442" s="1"/>
      <c r="AA3442" s="1"/>
      <c r="AB3442" s="1"/>
      <c r="AC3442" s="1"/>
      <c r="AD3442" s="1"/>
      <c r="AE3442" s="1"/>
      <c r="AF3442" s="1"/>
      <c r="AG3442" s="1"/>
      <c r="AH3442" s="1"/>
      <c r="AI3442" s="1"/>
      <c r="AJ3442" s="1"/>
      <c r="AK3442" s="1"/>
      <c r="AL3442" s="1"/>
      <c r="AM3442" s="1"/>
      <c r="AN3442" s="1"/>
      <c r="AO3442" s="1"/>
      <c r="AP3442" s="1"/>
    </row>
    <row r="3443" ht="15.75" customHeight="1">
      <c r="A3443" s="1"/>
      <c r="B3443" s="1"/>
      <c r="C3443" s="1"/>
      <c r="D3443" s="133"/>
      <c r="E3443" s="1"/>
      <c r="F3443" s="1"/>
      <c r="G3443" s="1"/>
      <c r="H3443" s="1"/>
      <c r="I3443" s="1"/>
      <c r="J3443" s="1"/>
      <c r="K3443" s="1"/>
      <c r="L3443" s="1"/>
      <c r="M3443" s="1"/>
      <c r="N3443" s="1"/>
      <c r="O3443" s="1"/>
      <c r="P3443" s="1"/>
      <c r="Q3443" s="1"/>
      <c r="R3443" s="1"/>
      <c r="S3443" s="1"/>
      <c r="T3443" s="1"/>
      <c r="U3443" s="1"/>
      <c r="V3443" s="1"/>
      <c r="W3443" s="1"/>
      <c r="X3443" s="1"/>
      <c r="Y3443" s="1"/>
      <c r="Z3443" s="1"/>
      <c r="AA3443" s="1"/>
      <c r="AB3443" s="1"/>
      <c r="AC3443" s="1"/>
      <c r="AD3443" s="1"/>
      <c r="AE3443" s="1"/>
      <c r="AF3443" s="1"/>
      <c r="AG3443" s="1"/>
      <c r="AH3443" s="1"/>
      <c r="AI3443" s="1"/>
      <c r="AJ3443" s="1"/>
      <c r="AK3443" s="1"/>
      <c r="AL3443" s="1"/>
      <c r="AM3443" s="1"/>
      <c r="AN3443" s="1"/>
      <c r="AO3443" s="1"/>
      <c r="AP3443" s="1"/>
    </row>
    <row r="3444" ht="15.75" customHeight="1">
      <c r="A3444" s="1"/>
      <c r="B3444" s="1"/>
      <c r="C3444" s="1"/>
      <c r="D3444" s="133"/>
      <c r="E3444" s="1"/>
      <c r="F3444" s="1"/>
      <c r="G3444" s="1"/>
      <c r="H3444" s="1"/>
      <c r="I3444" s="1"/>
      <c r="J3444" s="1"/>
      <c r="K3444" s="1"/>
      <c r="L3444" s="1"/>
      <c r="M3444" s="1"/>
      <c r="N3444" s="1"/>
      <c r="O3444" s="1"/>
      <c r="P3444" s="1"/>
      <c r="Q3444" s="1"/>
      <c r="R3444" s="1"/>
      <c r="S3444" s="1"/>
      <c r="T3444" s="1"/>
      <c r="U3444" s="1"/>
      <c r="V3444" s="1"/>
      <c r="W3444" s="1"/>
      <c r="X3444" s="1"/>
      <c r="Y3444" s="1"/>
      <c r="Z3444" s="1"/>
      <c r="AA3444" s="1"/>
      <c r="AB3444" s="1"/>
      <c r="AC3444" s="1"/>
      <c r="AD3444" s="1"/>
      <c r="AE3444" s="1"/>
      <c r="AF3444" s="1"/>
      <c r="AG3444" s="1"/>
      <c r="AH3444" s="1"/>
      <c r="AI3444" s="1"/>
      <c r="AJ3444" s="1"/>
      <c r="AK3444" s="1"/>
      <c r="AL3444" s="1"/>
      <c r="AM3444" s="1"/>
      <c r="AN3444" s="1"/>
      <c r="AO3444" s="1"/>
      <c r="AP3444" s="1"/>
    </row>
    <row r="3445" ht="15.75" customHeight="1">
      <c r="A3445" s="1"/>
      <c r="B3445" s="1"/>
      <c r="C3445" s="1"/>
      <c r="D3445" s="133"/>
      <c r="E3445" s="1"/>
      <c r="F3445" s="1"/>
      <c r="G3445" s="1"/>
      <c r="H3445" s="1"/>
      <c r="I3445" s="1"/>
      <c r="J3445" s="1"/>
      <c r="K3445" s="1"/>
      <c r="L3445" s="1"/>
      <c r="M3445" s="1"/>
      <c r="N3445" s="1"/>
      <c r="O3445" s="1"/>
      <c r="P3445" s="1"/>
      <c r="Q3445" s="1"/>
      <c r="R3445" s="1"/>
      <c r="S3445" s="1"/>
      <c r="T3445" s="1"/>
      <c r="U3445" s="1"/>
      <c r="V3445" s="1"/>
      <c r="W3445" s="1"/>
      <c r="X3445" s="1"/>
      <c r="Y3445" s="1"/>
      <c r="Z3445" s="1"/>
      <c r="AA3445" s="1"/>
      <c r="AB3445" s="1"/>
      <c r="AC3445" s="1"/>
      <c r="AD3445" s="1"/>
      <c r="AE3445" s="1"/>
      <c r="AF3445" s="1"/>
      <c r="AG3445" s="1"/>
      <c r="AH3445" s="1"/>
      <c r="AI3445" s="1"/>
      <c r="AJ3445" s="1"/>
      <c r="AK3445" s="1"/>
      <c r="AL3445" s="1"/>
      <c r="AM3445" s="1"/>
      <c r="AN3445" s="1"/>
      <c r="AO3445" s="1"/>
      <c r="AP3445" s="1"/>
    </row>
    <row r="3446" ht="15.75" customHeight="1">
      <c r="A3446" s="1"/>
      <c r="B3446" s="1"/>
      <c r="C3446" s="1"/>
      <c r="D3446" s="133"/>
      <c r="E3446" s="1"/>
      <c r="F3446" s="1"/>
      <c r="G3446" s="1"/>
      <c r="H3446" s="1"/>
      <c r="I3446" s="1"/>
      <c r="J3446" s="1"/>
      <c r="K3446" s="1"/>
      <c r="L3446" s="1"/>
      <c r="M3446" s="1"/>
      <c r="N3446" s="1"/>
      <c r="O3446" s="1"/>
      <c r="P3446" s="1"/>
      <c r="Q3446" s="1"/>
      <c r="R3446" s="1"/>
      <c r="S3446" s="1"/>
      <c r="T3446" s="1"/>
      <c r="U3446" s="1"/>
      <c r="V3446" s="1"/>
      <c r="W3446" s="1"/>
      <c r="X3446" s="1"/>
      <c r="Y3446" s="1"/>
      <c r="Z3446" s="1"/>
      <c r="AA3446" s="1"/>
      <c r="AB3446" s="1"/>
      <c r="AC3446" s="1"/>
      <c r="AD3446" s="1"/>
      <c r="AE3446" s="1"/>
      <c r="AF3446" s="1"/>
      <c r="AG3446" s="1"/>
      <c r="AH3446" s="1"/>
      <c r="AI3446" s="1"/>
      <c r="AJ3446" s="1"/>
      <c r="AK3446" s="1"/>
      <c r="AL3446" s="1"/>
      <c r="AM3446" s="1"/>
      <c r="AN3446" s="1"/>
      <c r="AO3446" s="1"/>
      <c r="AP3446" s="1"/>
    </row>
    <row r="3447" ht="15.75" customHeight="1">
      <c r="A3447" s="1"/>
      <c r="B3447" s="1"/>
      <c r="C3447" s="1"/>
      <c r="D3447" s="133"/>
      <c r="E3447" s="1"/>
      <c r="F3447" s="1"/>
      <c r="G3447" s="1"/>
      <c r="H3447" s="1"/>
      <c r="I3447" s="1"/>
      <c r="J3447" s="1"/>
      <c r="K3447" s="1"/>
      <c r="L3447" s="1"/>
      <c r="M3447" s="1"/>
      <c r="N3447" s="1"/>
      <c r="O3447" s="1"/>
      <c r="P3447" s="1"/>
      <c r="Q3447" s="1"/>
      <c r="R3447" s="1"/>
      <c r="S3447" s="1"/>
      <c r="T3447" s="1"/>
      <c r="U3447" s="1"/>
      <c r="V3447" s="1"/>
      <c r="W3447" s="1"/>
      <c r="X3447" s="1"/>
      <c r="Y3447" s="1"/>
      <c r="Z3447" s="1"/>
      <c r="AA3447" s="1"/>
      <c r="AB3447" s="1"/>
      <c r="AC3447" s="1"/>
      <c r="AD3447" s="1"/>
      <c r="AE3447" s="1"/>
      <c r="AF3447" s="1"/>
      <c r="AG3447" s="1"/>
      <c r="AH3447" s="1"/>
      <c r="AI3447" s="1"/>
      <c r="AJ3447" s="1"/>
      <c r="AK3447" s="1"/>
      <c r="AL3447" s="1"/>
      <c r="AM3447" s="1"/>
      <c r="AN3447" s="1"/>
      <c r="AO3447" s="1"/>
      <c r="AP3447" s="1"/>
    </row>
    <row r="3448" ht="15.75" customHeight="1">
      <c r="A3448" s="1"/>
      <c r="B3448" s="1"/>
      <c r="C3448" s="1"/>
      <c r="D3448" s="133"/>
      <c r="E3448" s="1"/>
      <c r="F3448" s="1"/>
      <c r="G3448" s="1"/>
      <c r="H3448" s="1"/>
      <c r="I3448" s="1"/>
      <c r="J3448" s="1"/>
      <c r="K3448" s="1"/>
      <c r="L3448" s="1"/>
      <c r="M3448" s="1"/>
      <c r="N3448" s="1"/>
      <c r="O3448" s="1"/>
      <c r="P3448" s="1"/>
      <c r="Q3448" s="1"/>
      <c r="R3448" s="1"/>
      <c r="S3448" s="1"/>
      <c r="T3448" s="1"/>
      <c r="U3448" s="1"/>
      <c r="V3448" s="1"/>
      <c r="W3448" s="1"/>
      <c r="X3448" s="1"/>
      <c r="Y3448" s="1"/>
      <c r="Z3448" s="1"/>
      <c r="AA3448" s="1"/>
      <c r="AB3448" s="1"/>
      <c r="AC3448" s="1"/>
      <c r="AD3448" s="1"/>
      <c r="AE3448" s="1"/>
      <c r="AF3448" s="1"/>
      <c r="AG3448" s="1"/>
      <c r="AH3448" s="1"/>
      <c r="AI3448" s="1"/>
      <c r="AJ3448" s="1"/>
      <c r="AK3448" s="1"/>
      <c r="AL3448" s="1"/>
      <c r="AM3448" s="1"/>
      <c r="AN3448" s="1"/>
      <c r="AO3448" s="1"/>
      <c r="AP3448" s="1"/>
    </row>
    <row r="3449" ht="15.75" customHeight="1">
      <c r="A3449" s="1"/>
      <c r="B3449" s="1"/>
      <c r="C3449" s="1"/>
      <c r="D3449" s="133"/>
      <c r="E3449" s="1"/>
      <c r="F3449" s="1"/>
      <c r="G3449" s="1"/>
      <c r="H3449" s="1"/>
      <c r="I3449" s="1"/>
      <c r="J3449" s="1"/>
      <c r="K3449" s="1"/>
      <c r="L3449" s="1"/>
      <c r="M3449" s="1"/>
      <c r="N3449" s="1"/>
      <c r="O3449" s="1"/>
      <c r="P3449" s="1"/>
      <c r="Q3449" s="1"/>
      <c r="R3449" s="1"/>
      <c r="S3449" s="1"/>
      <c r="T3449" s="1"/>
      <c r="U3449" s="1"/>
      <c r="V3449" s="1"/>
      <c r="W3449" s="1"/>
      <c r="X3449" s="1"/>
      <c r="Y3449" s="1"/>
      <c r="Z3449" s="1"/>
      <c r="AA3449" s="1"/>
      <c r="AB3449" s="1"/>
      <c r="AC3449" s="1"/>
      <c r="AD3449" s="1"/>
      <c r="AE3449" s="1"/>
      <c r="AF3449" s="1"/>
      <c r="AG3449" s="1"/>
      <c r="AH3449" s="1"/>
      <c r="AI3449" s="1"/>
      <c r="AJ3449" s="1"/>
      <c r="AK3449" s="1"/>
      <c r="AL3449" s="1"/>
      <c r="AM3449" s="1"/>
      <c r="AN3449" s="1"/>
      <c r="AO3449" s="1"/>
      <c r="AP3449" s="1"/>
    </row>
    <row r="3450" ht="15.75" customHeight="1">
      <c r="A3450" s="1"/>
      <c r="B3450" s="1"/>
      <c r="C3450" s="1"/>
      <c r="D3450" s="133"/>
      <c r="E3450" s="1"/>
      <c r="F3450" s="1"/>
      <c r="G3450" s="1"/>
      <c r="H3450" s="1"/>
      <c r="I3450" s="1"/>
      <c r="J3450" s="1"/>
      <c r="K3450" s="1"/>
      <c r="L3450" s="1"/>
      <c r="M3450" s="1"/>
      <c r="N3450" s="1"/>
      <c r="O3450" s="1"/>
      <c r="P3450" s="1"/>
      <c r="Q3450" s="1"/>
      <c r="R3450" s="1"/>
      <c r="S3450" s="1"/>
      <c r="T3450" s="1"/>
      <c r="U3450" s="1"/>
      <c r="V3450" s="1"/>
      <c r="W3450" s="1"/>
      <c r="X3450" s="1"/>
      <c r="Y3450" s="1"/>
      <c r="Z3450" s="1"/>
      <c r="AA3450" s="1"/>
      <c r="AB3450" s="1"/>
      <c r="AC3450" s="1"/>
      <c r="AD3450" s="1"/>
      <c r="AE3450" s="1"/>
      <c r="AF3450" s="1"/>
      <c r="AG3450" s="1"/>
      <c r="AH3450" s="1"/>
      <c r="AI3450" s="1"/>
      <c r="AJ3450" s="1"/>
      <c r="AK3450" s="1"/>
      <c r="AL3450" s="1"/>
      <c r="AM3450" s="1"/>
      <c r="AN3450" s="1"/>
      <c r="AO3450" s="1"/>
      <c r="AP3450" s="1"/>
    </row>
    <row r="3451" ht="15.75" customHeight="1">
      <c r="A3451" s="1"/>
      <c r="B3451" s="1"/>
      <c r="C3451" s="1"/>
      <c r="D3451" s="133"/>
      <c r="E3451" s="1"/>
      <c r="F3451" s="1"/>
      <c r="G3451" s="1"/>
      <c r="H3451" s="1"/>
      <c r="I3451" s="1"/>
      <c r="J3451" s="1"/>
      <c r="K3451" s="1"/>
      <c r="L3451" s="1"/>
      <c r="M3451" s="1"/>
      <c r="N3451" s="1"/>
      <c r="O3451" s="1"/>
      <c r="P3451" s="1"/>
      <c r="Q3451" s="1"/>
      <c r="R3451" s="1"/>
      <c r="S3451" s="1"/>
      <c r="T3451" s="1"/>
      <c r="U3451" s="1"/>
      <c r="V3451" s="1"/>
      <c r="W3451" s="1"/>
      <c r="X3451" s="1"/>
      <c r="Y3451" s="1"/>
      <c r="Z3451" s="1"/>
      <c r="AA3451" s="1"/>
      <c r="AB3451" s="1"/>
      <c r="AC3451" s="1"/>
      <c r="AD3451" s="1"/>
      <c r="AE3451" s="1"/>
      <c r="AF3451" s="1"/>
      <c r="AG3451" s="1"/>
      <c r="AH3451" s="1"/>
      <c r="AI3451" s="1"/>
      <c r="AJ3451" s="1"/>
      <c r="AK3451" s="1"/>
      <c r="AL3451" s="1"/>
      <c r="AM3451" s="1"/>
      <c r="AN3451" s="1"/>
      <c r="AO3451" s="1"/>
      <c r="AP3451" s="1"/>
    </row>
    <row r="3452" ht="15.75" customHeight="1">
      <c r="A3452" s="1"/>
      <c r="B3452" s="1"/>
      <c r="C3452" s="1"/>
      <c r="D3452" s="133"/>
      <c r="E3452" s="1"/>
      <c r="F3452" s="1"/>
      <c r="G3452" s="1"/>
      <c r="H3452" s="1"/>
      <c r="I3452" s="1"/>
      <c r="J3452" s="1"/>
      <c r="K3452" s="1"/>
      <c r="L3452" s="1"/>
      <c r="M3452" s="1"/>
      <c r="N3452" s="1"/>
      <c r="O3452" s="1"/>
      <c r="P3452" s="1"/>
      <c r="Q3452" s="1"/>
      <c r="R3452" s="1"/>
      <c r="S3452" s="1"/>
      <c r="T3452" s="1"/>
      <c r="U3452" s="1"/>
      <c r="V3452" s="1"/>
      <c r="W3452" s="1"/>
      <c r="X3452" s="1"/>
      <c r="Y3452" s="1"/>
      <c r="Z3452" s="1"/>
      <c r="AA3452" s="1"/>
      <c r="AB3452" s="1"/>
      <c r="AC3452" s="1"/>
      <c r="AD3452" s="1"/>
      <c r="AE3452" s="1"/>
      <c r="AF3452" s="1"/>
      <c r="AG3452" s="1"/>
      <c r="AH3452" s="1"/>
      <c r="AI3452" s="1"/>
      <c r="AJ3452" s="1"/>
      <c r="AK3452" s="1"/>
      <c r="AL3452" s="1"/>
      <c r="AM3452" s="1"/>
      <c r="AN3452" s="1"/>
      <c r="AO3452" s="1"/>
      <c r="AP3452" s="1"/>
    </row>
    <row r="3453" ht="15.75" customHeight="1">
      <c r="A3453" s="1"/>
      <c r="B3453" s="1"/>
      <c r="C3453" s="1"/>
      <c r="D3453" s="133"/>
      <c r="E3453" s="1"/>
      <c r="F3453" s="1"/>
      <c r="G3453" s="1"/>
      <c r="H3453" s="1"/>
      <c r="I3453" s="1"/>
      <c r="J3453" s="1"/>
      <c r="K3453" s="1"/>
      <c r="L3453" s="1"/>
      <c r="M3453" s="1"/>
      <c r="N3453" s="1"/>
      <c r="O3453" s="1"/>
      <c r="P3453" s="1"/>
      <c r="Q3453" s="1"/>
      <c r="R3453" s="1"/>
      <c r="S3453" s="1"/>
      <c r="T3453" s="1"/>
      <c r="U3453" s="1"/>
      <c r="V3453" s="1"/>
      <c r="W3453" s="1"/>
      <c r="X3453" s="1"/>
      <c r="Y3453" s="1"/>
      <c r="Z3453" s="1"/>
      <c r="AA3453" s="1"/>
      <c r="AB3453" s="1"/>
      <c r="AC3453" s="1"/>
      <c r="AD3453" s="1"/>
      <c r="AE3453" s="1"/>
      <c r="AF3453" s="1"/>
      <c r="AG3453" s="1"/>
      <c r="AH3453" s="1"/>
      <c r="AI3453" s="1"/>
      <c r="AJ3453" s="1"/>
      <c r="AK3453" s="1"/>
      <c r="AL3453" s="1"/>
      <c r="AM3453" s="1"/>
      <c r="AN3453" s="1"/>
      <c r="AO3453" s="1"/>
      <c r="AP3453" s="1"/>
    </row>
    <row r="3454" ht="15.75" customHeight="1">
      <c r="A3454" s="1"/>
      <c r="B3454" s="1"/>
      <c r="C3454" s="1"/>
      <c r="D3454" s="133"/>
      <c r="E3454" s="1"/>
      <c r="F3454" s="1"/>
      <c r="G3454" s="1"/>
      <c r="H3454" s="1"/>
      <c r="I3454" s="1"/>
      <c r="J3454" s="1"/>
      <c r="K3454" s="1"/>
      <c r="L3454" s="1"/>
      <c r="M3454" s="1"/>
      <c r="N3454" s="1"/>
      <c r="O3454" s="1"/>
      <c r="P3454" s="1"/>
      <c r="Q3454" s="1"/>
      <c r="R3454" s="1"/>
      <c r="S3454" s="1"/>
      <c r="T3454" s="1"/>
      <c r="U3454" s="1"/>
      <c r="V3454" s="1"/>
      <c r="W3454" s="1"/>
      <c r="X3454" s="1"/>
      <c r="Y3454" s="1"/>
      <c r="Z3454" s="1"/>
      <c r="AA3454" s="1"/>
      <c r="AB3454" s="1"/>
      <c r="AC3454" s="1"/>
      <c r="AD3454" s="1"/>
      <c r="AE3454" s="1"/>
      <c r="AF3454" s="1"/>
      <c r="AG3454" s="1"/>
      <c r="AH3454" s="1"/>
      <c r="AI3454" s="1"/>
      <c r="AJ3454" s="1"/>
      <c r="AK3454" s="1"/>
      <c r="AL3454" s="1"/>
      <c r="AM3454" s="1"/>
      <c r="AN3454" s="1"/>
      <c r="AO3454" s="1"/>
      <c r="AP3454" s="1"/>
    </row>
    <row r="3455" ht="15.75" customHeight="1">
      <c r="A3455" s="1"/>
      <c r="B3455" s="1"/>
      <c r="C3455" s="1"/>
      <c r="D3455" s="133"/>
      <c r="E3455" s="1"/>
      <c r="F3455" s="1"/>
      <c r="G3455" s="1"/>
      <c r="H3455" s="1"/>
      <c r="I3455" s="1"/>
      <c r="J3455" s="1"/>
      <c r="K3455" s="1"/>
      <c r="L3455" s="1"/>
      <c r="M3455" s="1"/>
      <c r="N3455" s="1"/>
      <c r="O3455" s="1"/>
      <c r="P3455" s="1"/>
      <c r="Q3455" s="1"/>
      <c r="R3455" s="1"/>
      <c r="S3455" s="1"/>
      <c r="T3455" s="1"/>
      <c r="U3455" s="1"/>
      <c r="V3455" s="1"/>
      <c r="W3455" s="1"/>
      <c r="X3455" s="1"/>
      <c r="Y3455" s="1"/>
      <c r="Z3455" s="1"/>
      <c r="AA3455" s="1"/>
      <c r="AB3455" s="1"/>
      <c r="AC3455" s="1"/>
      <c r="AD3455" s="1"/>
      <c r="AE3455" s="1"/>
      <c r="AF3455" s="1"/>
      <c r="AG3455" s="1"/>
      <c r="AH3455" s="1"/>
      <c r="AI3455" s="1"/>
      <c r="AJ3455" s="1"/>
      <c r="AK3455" s="1"/>
      <c r="AL3455" s="1"/>
      <c r="AM3455" s="1"/>
      <c r="AN3455" s="1"/>
      <c r="AO3455" s="1"/>
      <c r="AP3455" s="1"/>
    </row>
    <row r="3456" ht="15.75" customHeight="1">
      <c r="A3456" s="1"/>
      <c r="B3456" s="1"/>
      <c r="C3456" s="1"/>
      <c r="D3456" s="133"/>
      <c r="E3456" s="1"/>
      <c r="F3456" s="1"/>
      <c r="G3456" s="1"/>
      <c r="H3456" s="1"/>
      <c r="I3456" s="1"/>
      <c r="J3456" s="1"/>
      <c r="K3456" s="1"/>
      <c r="L3456" s="1"/>
      <c r="M3456" s="1"/>
      <c r="N3456" s="1"/>
      <c r="O3456" s="1"/>
      <c r="P3456" s="1"/>
      <c r="Q3456" s="1"/>
      <c r="R3456" s="1"/>
      <c r="S3456" s="1"/>
      <c r="T3456" s="1"/>
      <c r="U3456" s="1"/>
      <c r="V3456" s="1"/>
      <c r="W3456" s="1"/>
      <c r="X3456" s="1"/>
      <c r="Y3456" s="1"/>
      <c r="Z3456" s="1"/>
      <c r="AA3456" s="1"/>
      <c r="AB3456" s="1"/>
      <c r="AC3456" s="1"/>
      <c r="AD3456" s="1"/>
      <c r="AE3456" s="1"/>
      <c r="AF3456" s="1"/>
      <c r="AG3456" s="1"/>
      <c r="AH3456" s="1"/>
      <c r="AI3456" s="1"/>
      <c r="AJ3456" s="1"/>
      <c r="AK3456" s="1"/>
      <c r="AL3456" s="1"/>
      <c r="AM3456" s="1"/>
      <c r="AN3456" s="1"/>
      <c r="AO3456" s="1"/>
      <c r="AP3456" s="1"/>
    </row>
    <row r="3457" ht="15.75" customHeight="1">
      <c r="A3457" s="1"/>
      <c r="B3457" s="1"/>
      <c r="C3457" s="1"/>
      <c r="D3457" s="133"/>
      <c r="E3457" s="1"/>
      <c r="F3457" s="1"/>
      <c r="G3457" s="1"/>
      <c r="H3457" s="1"/>
      <c r="I3457" s="1"/>
      <c r="J3457" s="1"/>
      <c r="K3457" s="1"/>
      <c r="L3457" s="1"/>
      <c r="M3457" s="1"/>
      <c r="N3457" s="1"/>
      <c r="O3457" s="1"/>
      <c r="P3457" s="1"/>
      <c r="Q3457" s="1"/>
      <c r="R3457" s="1"/>
      <c r="S3457" s="1"/>
      <c r="T3457" s="1"/>
      <c r="U3457" s="1"/>
      <c r="V3457" s="1"/>
      <c r="W3457" s="1"/>
      <c r="X3457" s="1"/>
      <c r="Y3457" s="1"/>
      <c r="Z3457" s="1"/>
      <c r="AA3457" s="1"/>
      <c r="AB3457" s="1"/>
      <c r="AC3457" s="1"/>
      <c r="AD3457" s="1"/>
      <c r="AE3457" s="1"/>
      <c r="AF3457" s="1"/>
      <c r="AG3457" s="1"/>
      <c r="AH3457" s="1"/>
      <c r="AI3457" s="1"/>
      <c r="AJ3457" s="1"/>
      <c r="AK3457" s="1"/>
      <c r="AL3457" s="1"/>
      <c r="AM3457" s="1"/>
      <c r="AN3457" s="1"/>
      <c r="AO3457" s="1"/>
      <c r="AP3457" s="1"/>
    </row>
    <row r="3458" ht="15.75" customHeight="1">
      <c r="A3458" s="1"/>
      <c r="B3458" s="1"/>
      <c r="C3458" s="1"/>
      <c r="D3458" s="133"/>
      <c r="E3458" s="1"/>
      <c r="F3458" s="1"/>
      <c r="G3458" s="1"/>
      <c r="H3458" s="1"/>
      <c r="I3458" s="1"/>
      <c r="J3458" s="1"/>
      <c r="K3458" s="1"/>
      <c r="L3458" s="1"/>
      <c r="M3458" s="1"/>
      <c r="N3458" s="1"/>
      <c r="O3458" s="1"/>
      <c r="P3458" s="1"/>
      <c r="Q3458" s="1"/>
      <c r="R3458" s="1"/>
      <c r="S3458" s="1"/>
      <c r="T3458" s="1"/>
      <c r="U3458" s="1"/>
      <c r="V3458" s="1"/>
      <c r="W3458" s="1"/>
      <c r="X3458" s="1"/>
      <c r="Y3458" s="1"/>
      <c r="Z3458" s="1"/>
      <c r="AA3458" s="1"/>
      <c r="AB3458" s="1"/>
      <c r="AC3458" s="1"/>
      <c r="AD3458" s="1"/>
      <c r="AE3458" s="1"/>
      <c r="AF3458" s="1"/>
      <c r="AG3458" s="1"/>
      <c r="AH3458" s="1"/>
      <c r="AI3458" s="1"/>
      <c r="AJ3458" s="1"/>
      <c r="AK3458" s="1"/>
      <c r="AL3458" s="1"/>
      <c r="AM3458" s="1"/>
      <c r="AN3458" s="1"/>
      <c r="AO3458" s="1"/>
      <c r="AP3458" s="1"/>
    </row>
    <row r="3459" ht="15.75" customHeight="1">
      <c r="A3459" s="1"/>
      <c r="B3459" s="1"/>
      <c r="C3459" s="1"/>
      <c r="D3459" s="133"/>
      <c r="E3459" s="1"/>
      <c r="F3459" s="1"/>
      <c r="G3459" s="1"/>
      <c r="H3459" s="1"/>
      <c r="I3459" s="1"/>
      <c r="J3459" s="1"/>
      <c r="K3459" s="1"/>
      <c r="L3459" s="1"/>
      <c r="M3459" s="1"/>
      <c r="N3459" s="1"/>
      <c r="O3459" s="1"/>
      <c r="P3459" s="1"/>
      <c r="Q3459" s="1"/>
      <c r="R3459" s="1"/>
      <c r="S3459" s="1"/>
      <c r="T3459" s="1"/>
      <c r="U3459" s="1"/>
      <c r="V3459" s="1"/>
      <c r="W3459" s="1"/>
      <c r="X3459" s="1"/>
      <c r="Y3459" s="1"/>
      <c r="Z3459" s="1"/>
      <c r="AA3459" s="1"/>
      <c r="AB3459" s="1"/>
      <c r="AC3459" s="1"/>
      <c r="AD3459" s="1"/>
      <c r="AE3459" s="1"/>
      <c r="AF3459" s="1"/>
      <c r="AG3459" s="1"/>
      <c r="AH3459" s="1"/>
      <c r="AI3459" s="1"/>
      <c r="AJ3459" s="1"/>
      <c r="AK3459" s="1"/>
      <c r="AL3459" s="1"/>
      <c r="AM3459" s="1"/>
      <c r="AN3459" s="1"/>
      <c r="AO3459" s="1"/>
      <c r="AP3459" s="1"/>
    </row>
    <row r="3460" ht="15.75" customHeight="1">
      <c r="A3460" s="1"/>
      <c r="B3460" s="1"/>
      <c r="C3460" s="1"/>
      <c r="D3460" s="133"/>
      <c r="E3460" s="1"/>
      <c r="F3460" s="1"/>
      <c r="G3460" s="1"/>
      <c r="H3460" s="1"/>
      <c r="I3460" s="1"/>
      <c r="J3460" s="1"/>
      <c r="K3460" s="1"/>
      <c r="L3460" s="1"/>
      <c r="M3460" s="1"/>
      <c r="N3460" s="1"/>
      <c r="O3460" s="1"/>
      <c r="P3460" s="1"/>
      <c r="Q3460" s="1"/>
      <c r="R3460" s="1"/>
      <c r="S3460" s="1"/>
      <c r="T3460" s="1"/>
      <c r="U3460" s="1"/>
      <c r="V3460" s="1"/>
      <c r="W3460" s="1"/>
      <c r="X3460" s="1"/>
      <c r="Y3460" s="1"/>
      <c r="Z3460" s="1"/>
      <c r="AA3460" s="1"/>
      <c r="AB3460" s="1"/>
      <c r="AC3460" s="1"/>
      <c r="AD3460" s="1"/>
      <c r="AE3460" s="1"/>
      <c r="AF3460" s="1"/>
      <c r="AG3460" s="1"/>
      <c r="AH3460" s="1"/>
      <c r="AI3460" s="1"/>
      <c r="AJ3460" s="1"/>
      <c r="AK3460" s="1"/>
      <c r="AL3460" s="1"/>
      <c r="AM3460" s="1"/>
      <c r="AN3460" s="1"/>
      <c r="AO3460" s="1"/>
      <c r="AP3460" s="1"/>
    </row>
    <row r="3461" ht="15.75" customHeight="1">
      <c r="A3461" s="1"/>
      <c r="B3461" s="1"/>
      <c r="C3461" s="1"/>
      <c r="D3461" s="133"/>
      <c r="E3461" s="1"/>
      <c r="F3461" s="1"/>
      <c r="G3461" s="1"/>
      <c r="H3461" s="1"/>
      <c r="I3461" s="1"/>
      <c r="J3461" s="1"/>
      <c r="K3461" s="1"/>
      <c r="L3461" s="1"/>
      <c r="M3461" s="1"/>
      <c r="N3461" s="1"/>
      <c r="O3461" s="1"/>
      <c r="P3461" s="1"/>
      <c r="Q3461" s="1"/>
      <c r="R3461" s="1"/>
      <c r="S3461" s="1"/>
      <c r="T3461" s="1"/>
      <c r="U3461" s="1"/>
      <c r="V3461" s="1"/>
      <c r="W3461" s="1"/>
      <c r="X3461" s="1"/>
      <c r="Y3461" s="1"/>
      <c r="Z3461" s="1"/>
      <c r="AA3461" s="1"/>
      <c r="AB3461" s="1"/>
      <c r="AC3461" s="1"/>
      <c r="AD3461" s="1"/>
      <c r="AE3461" s="1"/>
      <c r="AF3461" s="1"/>
      <c r="AG3461" s="1"/>
      <c r="AH3461" s="1"/>
      <c r="AI3461" s="1"/>
      <c r="AJ3461" s="1"/>
      <c r="AK3461" s="1"/>
      <c r="AL3461" s="1"/>
      <c r="AM3461" s="1"/>
      <c r="AN3461" s="1"/>
      <c r="AO3461" s="1"/>
      <c r="AP3461" s="1"/>
    </row>
    <row r="3462" ht="15.75" customHeight="1">
      <c r="A3462" s="1"/>
      <c r="B3462" s="1"/>
      <c r="C3462" s="1"/>
      <c r="D3462" s="133"/>
      <c r="E3462" s="1"/>
      <c r="F3462" s="1"/>
      <c r="G3462" s="1"/>
      <c r="H3462" s="1"/>
      <c r="I3462" s="1"/>
      <c r="J3462" s="1"/>
      <c r="K3462" s="1"/>
      <c r="L3462" s="1"/>
      <c r="M3462" s="1"/>
      <c r="N3462" s="1"/>
      <c r="O3462" s="1"/>
      <c r="P3462" s="1"/>
      <c r="Q3462" s="1"/>
      <c r="R3462" s="1"/>
      <c r="S3462" s="1"/>
      <c r="T3462" s="1"/>
      <c r="U3462" s="1"/>
      <c r="V3462" s="1"/>
      <c r="W3462" s="1"/>
      <c r="X3462" s="1"/>
      <c r="Y3462" s="1"/>
      <c r="Z3462" s="1"/>
      <c r="AA3462" s="1"/>
      <c r="AB3462" s="1"/>
      <c r="AC3462" s="1"/>
      <c r="AD3462" s="1"/>
      <c r="AE3462" s="1"/>
      <c r="AF3462" s="1"/>
      <c r="AG3462" s="1"/>
      <c r="AH3462" s="1"/>
      <c r="AI3462" s="1"/>
      <c r="AJ3462" s="1"/>
      <c r="AK3462" s="1"/>
      <c r="AL3462" s="1"/>
      <c r="AM3462" s="1"/>
      <c r="AN3462" s="1"/>
      <c r="AO3462" s="1"/>
      <c r="AP3462" s="1"/>
    </row>
    <row r="3463" ht="15.75" customHeight="1">
      <c r="A3463" s="1"/>
      <c r="B3463" s="1"/>
      <c r="C3463" s="1"/>
      <c r="D3463" s="133"/>
      <c r="E3463" s="1"/>
      <c r="F3463" s="1"/>
      <c r="G3463" s="1"/>
      <c r="H3463" s="1"/>
      <c r="I3463" s="1"/>
      <c r="J3463" s="1"/>
      <c r="K3463" s="1"/>
      <c r="L3463" s="1"/>
      <c r="M3463" s="1"/>
      <c r="N3463" s="1"/>
      <c r="O3463" s="1"/>
      <c r="P3463" s="1"/>
      <c r="Q3463" s="1"/>
      <c r="R3463" s="1"/>
      <c r="S3463" s="1"/>
      <c r="T3463" s="1"/>
      <c r="U3463" s="1"/>
      <c r="V3463" s="1"/>
      <c r="W3463" s="1"/>
      <c r="X3463" s="1"/>
      <c r="Y3463" s="1"/>
      <c r="Z3463" s="1"/>
      <c r="AA3463" s="1"/>
      <c r="AB3463" s="1"/>
      <c r="AC3463" s="1"/>
      <c r="AD3463" s="1"/>
      <c r="AE3463" s="1"/>
      <c r="AF3463" s="1"/>
      <c r="AG3463" s="1"/>
      <c r="AH3463" s="1"/>
      <c r="AI3463" s="1"/>
      <c r="AJ3463" s="1"/>
      <c r="AK3463" s="1"/>
      <c r="AL3463" s="1"/>
      <c r="AM3463" s="1"/>
      <c r="AN3463" s="1"/>
      <c r="AO3463" s="1"/>
      <c r="AP3463" s="1"/>
    </row>
    <row r="3464" ht="15.75" customHeight="1">
      <c r="A3464" s="1"/>
      <c r="B3464" s="1"/>
      <c r="C3464" s="1"/>
      <c r="D3464" s="133"/>
      <c r="E3464" s="1"/>
      <c r="F3464" s="1"/>
      <c r="G3464" s="1"/>
      <c r="H3464" s="1"/>
      <c r="I3464" s="1"/>
      <c r="J3464" s="1"/>
      <c r="K3464" s="1"/>
      <c r="L3464" s="1"/>
      <c r="M3464" s="1"/>
      <c r="N3464" s="1"/>
      <c r="O3464" s="1"/>
      <c r="P3464" s="1"/>
      <c r="Q3464" s="1"/>
      <c r="R3464" s="1"/>
      <c r="S3464" s="1"/>
      <c r="T3464" s="1"/>
      <c r="U3464" s="1"/>
      <c r="V3464" s="1"/>
      <c r="W3464" s="1"/>
      <c r="X3464" s="1"/>
      <c r="Y3464" s="1"/>
      <c r="Z3464" s="1"/>
      <c r="AA3464" s="1"/>
      <c r="AB3464" s="1"/>
      <c r="AC3464" s="1"/>
      <c r="AD3464" s="1"/>
      <c r="AE3464" s="1"/>
      <c r="AF3464" s="1"/>
      <c r="AG3464" s="1"/>
      <c r="AH3464" s="1"/>
      <c r="AI3464" s="1"/>
      <c r="AJ3464" s="1"/>
      <c r="AK3464" s="1"/>
      <c r="AL3464" s="1"/>
      <c r="AM3464" s="1"/>
      <c r="AN3464" s="1"/>
      <c r="AO3464" s="1"/>
      <c r="AP3464" s="1"/>
    </row>
    <row r="3465" ht="15.75" customHeight="1">
      <c r="A3465" s="1"/>
      <c r="B3465" s="1"/>
      <c r="C3465" s="1"/>
      <c r="D3465" s="133"/>
      <c r="E3465" s="1"/>
      <c r="F3465" s="1"/>
      <c r="G3465" s="1"/>
      <c r="H3465" s="1"/>
      <c r="I3465" s="1"/>
      <c r="J3465" s="1"/>
      <c r="K3465" s="1"/>
      <c r="L3465" s="1"/>
      <c r="M3465" s="1"/>
      <c r="N3465" s="1"/>
      <c r="O3465" s="1"/>
      <c r="P3465" s="1"/>
      <c r="Q3465" s="1"/>
      <c r="R3465" s="1"/>
      <c r="S3465" s="1"/>
      <c r="T3465" s="1"/>
      <c r="U3465" s="1"/>
      <c r="V3465" s="1"/>
      <c r="W3465" s="1"/>
      <c r="X3465" s="1"/>
      <c r="Y3465" s="1"/>
      <c r="Z3465" s="1"/>
      <c r="AA3465" s="1"/>
      <c r="AB3465" s="1"/>
      <c r="AC3465" s="1"/>
      <c r="AD3465" s="1"/>
      <c r="AE3465" s="1"/>
      <c r="AF3465" s="1"/>
      <c r="AG3465" s="1"/>
      <c r="AH3465" s="1"/>
      <c r="AI3465" s="1"/>
      <c r="AJ3465" s="1"/>
      <c r="AK3465" s="1"/>
      <c r="AL3465" s="1"/>
      <c r="AM3465" s="1"/>
      <c r="AN3465" s="1"/>
      <c r="AO3465" s="1"/>
      <c r="AP3465" s="1"/>
    </row>
    <row r="3466" ht="15.75" customHeight="1">
      <c r="A3466" s="1"/>
      <c r="B3466" s="1"/>
      <c r="C3466" s="1"/>
      <c r="D3466" s="133"/>
      <c r="E3466" s="1"/>
      <c r="F3466" s="1"/>
      <c r="G3466" s="1"/>
      <c r="H3466" s="1"/>
      <c r="I3466" s="1"/>
      <c r="J3466" s="1"/>
      <c r="K3466" s="1"/>
      <c r="L3466" s="1"/>
      <c r="M3466" s="1"/>
      <c r="N3466" s="1"/>
      <c r="O3466" s="1"/>
      <c r="P3466" s="1"/>
      <c r="Q3466" s="1"/>
      <c r="R3466" s="1"/>
      <c r="S3466" s="1"/>
      <c r="T3466" s="1"/>
      <c r="U3466" s="1"/>
      <c r="V3466" s="1"/>
      <c r="W3466" s="1"/>
      <c r="X3466" s="1"/>
      <c r="Y3466" s="1"/>
      <c r="Z3466" s="1"/>
      <c r="AA3466" s="1"/>
      <c r="AB3466" s="1"/>
      <c r="AC3466" s="1"/>
      <c r="AD3466" s="1"/>
      <c r="AE3466" s="1"/>
      <c r="AF3466" s="1"/>
      <c r="AG3466" s="1"/>
      <c r="AH3466" s="1"/>
      <c r="AI3466" s="1"/>
      <c r="AJ3466" s="1"/>
      <c r="AK3466" s="1"/>
      <c r="AL3466" s="1"/>
      <c r="AM3466" s="1"/>
      <c r="AN3466" s="1"/>
      <c r="AO3466" s="1"/>
      <c r="AP3466" s="1"/>
    </row>
    <row r="3467" ht="15.75" customHeight="1">
      <c r="A3467" s="1"/>
      <c r="B3467" s="1"/>
      <c r="C3467" s="1"/>
      <c r="D3467" s="133"/>
      <c r="E3467" s="1"/>
      <c r="F3467" s="1"/>
      <c r="G3467" s="1"/>
      <c r="H3467" s="1"/>
      <c r="I3467" s="1"/>
      <c r="J3467" s="1"/>
      <c r="K3467" s="1"/>
      <c r="L3467" s="1"/>
      <c r="M3467" s="1"/>
      <c r="N3467" s="1"/>
      <c r="O3467" s="1"/>
      <c r="P3467" s="1"/>
      <c r="Q3467" s="1"/>
      <c r="R3467" s="1"/>
      <c r="S3467" s="1"/>
      <c r="T3467" s="1"/>
      <c r="U3467" s="1"/>
      <c r="V3467" s="1"/>
      <c r="W3467" s="1"/>
      <c r="X3467" s="1"/>
      <c r="Y3467" s="1"/>
      <c r="Z3467" s="1"/>
      <c r="AA3467" s="1"/>
      <c r="AB3467" s="1"/>
      <c r="AC3467" s="1"/>
      <c r="AD3467" s="1"/>
      <c r="AE3467" s="1"/>
      <c r="AF3467" s="1"/>
      <c r="AG3467" s="1"/>
      <c r="AH3467" s="1"/>
      <c r="AI3467" s="1"/>
      <c r="AJ3467" s="1"/>
      <c r="AK3467" s="1"/>
      <c r="AL3467" s="1"/>
      <c r="AM3467" s="1"/>
      <c r="AN3467" s="1"/>
      <c r="AO3467" s="1"/>
      <c r="AP3467" s="1"/>
    </row>
    <row r="3468" ht="15.75" customHeight="1">
      <c r="A3468" s="1"/>
      <c r="B3468" s="1"/>
      <c r="C3468" s="1"/>
      <c r="D3468" s="133"/>
      <c r="E3468" s="1"/>
      <c r="F3468" s="1"/>
      <c r="G3468" s="1"/>
      <c r="H3468" s="1"/>
      <c r="I3468" s="1"/>
      <c r="J3468" s="1"/>
      <c r="K3468" s="1"/>
      <c r="L3468" s="1"/>
      <c r="M3468" s="1"/>
      <c r="N3468" s="1"/>
      <c r="O3468" s="1"/>
      <c r="P3468" s="1"/>
      <c r="Q3468" s="1"/>
      <c r="R3468" s="1"/>
      <c r="S3468" s="1"/>
      <c r="T3468" s="1"/>
      <c r="U3468" s="1"/>
      <c r="V3468" s="1"/>
      <c r="W3468" s="1"/>
      <c r="X3468" s="1"/>
      <c r="Y3468" s="1"/>
      <c r="Z3468" s="1"/>
      <c r="AA3468" s="1"/>
      <c r="AB3468" s="1"/>
      <c r="AC3468" s="1"/>
      <c r="AD3468" s="1"/>
      <c r="AE3468" s="1"/>
      <c r="AF3468" s="1"/>
      <c r="AG3468" s="1"/>
      <c r="AH3468" s="1"/>
      <c r="AI3468" s="1"/>
      <c r="AJ3468" s="1"/>
      <c r="AK3468" s="1"/>
      <c r="AL3468" s="1"/>
      <c r="AM3468" s="1"/>
      <c r="AN3468" s="1"/>
      <c r="AO3468" s="1"/>
      <c r="AP3468" s="1"/>
    </row>
    <row r="3469" ht="15.75" customHeight="1">
      <c r="A3469" s="1"/>
      <c r="B3469" s="1"/>
      <c r="C3469" s="1"/>
      <c r="D3469" s="133"/>
      <c r="E3469" s="1"/>
      <c r="F3469" s="1"/>
      <c r="G3469" s="1"/>
      <c r="H3469" s="1"/>
      <c r="I3469" s="1"/>
      <c r="J3469" s="1"/>
      <c r="K3469" s="1"/>
      <c r="L3469" s="1"/>
      <c r="M3469" s="1"/>
      <c r="N3469" s="1"/>
      <c r="O3469" s="1"/>
      <c r="P3469" s="1"/>
      <c r="Q3469" s="1"/>
      <c r="R3469" s="1"/>
      <c r="S3469" s="1"/>
      <c r="T3469" s="1"/>
      <c r="U3469" s="1"/>
      <c r="V3469" s="1"/>
      <c r="W3469" s="1"/>
      <c r="X3469" s="1"/>
      <c r="Y3469" s="1"/>
      <c r="Z3469" s="1"/>
      <c r="AA3469" s="1"/>
      <c r="AB3469" s="1"/>
      <c r="AC3469" s="1"/>
      <c r="AD3469" s="1"/>
      <c r="AE3469" s="1"/>
      <c r="AF3469" s="1"/>
      <c r="AG3469" s="1"/>
      <c r="AH3469" s="1"/>
      <c r="AI3469" s="1"/>
      <c r="AJ3469" s="1"/>
      <c r="AK3469" s="1"/>
      <c r="AL3469" s="1"/>
      <c r="AM3469" s="1"/>
      <c r="AN3469" s="1"/>
      <c r="AO3469" s="1"/>
      <c r="AP3469" s="1"/>
    </row>
    <row r="3470" ht="15.75" customHeight="1">
      <c r="A3470" s="1"/>
      <c r="B3470" s="1"/>
      <c r="C3470" s="1"/>
      <c r="D3470" s="133"/>
      <c r="E3470" s="1"/>
      <c r="F3470" s="1"/>
      <c r="G3470" s="1"/>
      <c r="H3470" s="1"/>
      <c r="I3470" s="1"/>
      <c r="J3470" s="1"/>
      <c r="K3470" s="1"/>
      <c r="L3470" s="1"/>
      <c r="M3470" s="1"/>
      <c r="N3470" s="1"/>
      <c r="O3470" s="1"/>
      <c r="P3470" s="1"/>
      <c r="Q3470" s="1"/>
      <c r="R3470" s="1"/>
      <c r="S3470" s="1"/>
      <c r="T3470" s="1"/>
      <c r="U3470" s="1"/>
      <c r="V3470" s="1"/>
      <c r="W3470" s="1"/>
      <c r="X3470" s="1"/>
      <c r="Y3470" s="1"/>
      <c r="Z3470" s="1"/>
      <c r="AA3470" s="1"/>
      <c r="AB3470" s="1"/>
      <c r="AC3470" s="1"/>
      <c r="AD3470" s="1"/>
      <c r="AE3470" s="1"/>
      <c r="AF3470" s="1"/>
      <c r="AG3470" s="1"/>
      <c r="AH3470" s="1"/>
      <c r="AI3470" s="1"/>
      <c r="AJ3470" s="1"/>
      <c r="AK3470" s="1"/>
      <c r="AL3470" s="1"/>
      <c r="AM3470" s="1"/>
      <c r="AN3470" s="1"/>
      <c r="AO3470" s="1"/>
      <c r="AP3470" s="1"/>
    </row>
    <row r="3471" ht="15.75" customHeight="1">
      <c r="A3471" s="1"/>
      <c r="B3471" s="1"/>
      <c r="C3471" s="1"/>
      <c r="D3471" s="133"/>
      <c r="E3471" s="1"/>
      <c r="F3471" s="1"/>
      <c r="G3471" s="1"/>
      <c r="H3471" s="1"/>
      <c r="I3471" s="1"/>
      <c r="J3471" s="1"/>
      <c r="K3471" s="1"/>
      <c r="L3471" s="1"/>
      <c r="M3471" s="1"/>
      <c r="N3471" s="1"/>
      <c r="O3471" s="1"/>
      <c r="P3471" s="1"/>
      <c r="Q3471" s="1"/>
      <c r="R3471" s="1"/>
      <c r="S3471" s="1"/>
      <c r="T3471" s="1"/>
      <c r="U3471" s="1"/>
      <c r="V3471" s="1"/>
      <c r="W3471" s="1"/>
      <c r="X3471" s="1"/>
      <c r="Y3471" s="1"/>
      <c r="Z3471" s="1"/>
      <c r="AA3471" s="1"/>
      <c r="AB3471" s="1"/>
      <c r="AC3471" s="1"/>
      <c r="AD3471" s="1"/>
      <c r="AE3471" s="1"/>
      <c r="AF3471" s="1"/>
      <c r="AG3471" s="1"/>
      <c r="AH3471" s="1"/>
      <c r="AI3471" s="1"/>
      <c r="AJ3471" s="1"/>
      <c r="AK3471" s="1"/>
      <c r="AL3471" s="1"/>
      <c r="AM3471" s="1"/>
      <c r="AN3471" s="1"/>
      <c r="AO3471" s="1"/>
      <c r="AP3471" s="1"/>
    </row>
    <row r="3472" ht="15.75" customHeight="1">
      <c r="A3472" s="1"/>
      <c r="B3472" s="1"/>
      <c r="C3472" s="1"/>
      <c r="D3472" s="133"/>
      <c r="E3472" s="1"/>
      <c r="F3472" s="1"/>
      <c r="G3472" s="1"/>
      <c r="H3472" s="1"/>
      <c r="I3472" s="1"/>
      <c r="J3472" s="1"/>
      <c r="K3472" s="1"/>
      <c r="L3472" s="1"/>
      <c r="M3472" s="1"/>
      <c r="N3472" s="1"/>
      <c r="O3472" s="1"/>
      <c r="P3472" s="1"/>
      <c r="Q3472" s="1"/>
      <c r="R3472" s="1"/>
      <c r="S3472" s="1"/>
      <c r="T3472" s="1"/>
      <c r="U3472" s="1"/>
      <c r="V3472" s="1"/>
      <c r="W3472" s="1"/>
      <c r="X3472" s="1"/>
      <c r="Y3472" s="1"/>
      <c r="Z3472" s="1"/>
      <c r="AA3472" s="1"/>
      <c r="AB3472" s="1"/>
      <c r="AC3472" s="1"/>
      <c r="AD3472" s="1"/>
      <c r="AE3472" s="1"/>
      <c r="AF3472" s="1"/>
      <c r="AG3472" s="1"/>
      <c r="AH3472" s="1"/>
      <c r="AI3472" s="1"/>
      <c r="AJ3472" s="1"/>
      <c r="AK3472" s="1"/>
      <c r="AL3472" s="1"/>
      <c r="AM3472" s="1"/>
      <c r="AN3472" s="1"/>
      <c r="AO3472" s="1"/>
      <c r="AP3472" s="1"/>
    </row>
    <row r="3473" ht="15.75" customHeight="1">
      <c r="A3473" s="1"/>
      <c r="B3473" s="1"/>
      <c r="C3473" s="1"/>
      <c r="D3473" s="133"/>
      <c r="E3473" s="1"/>
      <c r="F3473" s="1"/>
      <c r="G3473" s="1"/>
      <c r="H3473" s="1"/>
      <c r="I3473" s="1"/>
      <c r="J3473" s="1"/>
      <c r="K3473" s="1"/>
      <c r="L3473" s="1"/>
      <c r="M3473" s="1"/>
      <c r="N3473" s="1"/>
      <c r="O3473" s="1"/>
      <c r="P3473" s="1"/>
      <c r="Q3473" s="1"/>
      <c r="R3473" s="1"/>
      <c r="S3473" s="1"/>
      <c r="T3473" s="1"/>
      <c r="U3473" s="1"/>
      <c r="V3473" s="1"/>
      <c r="W3473" s="1"/>
      <c r="X3473" s="1"/>
      <c r="Y3473" s="1"/>
      <c r="Z3473" s="1"/>
      <c r="AA3473" s="1"/>
      <c r="AB3473" s="1"/>
      <c r="AC3473" s="1"/>
      <c r="AD3473" s="1"/>
      <c r="AE3473" s="1"/>
      <c r="AF3473" s="1"/>
      <c r="AG3473" s="1"/>
      <c r="AH3473" s="1"/>
      <c r="AI3473" s="1"/>
      <c r="AJ3473" s="1"/>
      <c r="AK3473" s="1"/>
      <c r="AL3473" s="1"/>
      <c r="AM3473" s="1"/>
      <c r="AN3473" s="1"/>
      <c r="AO3473" s="1"/>
      <c r="AP3473" s="1"/>
    </row>
    <row r="3474" ht="15.75" customHeight="1">
      <c r="A3474" s="1"/>
      <c r="B3474" s="1"/>
      <c r="C3474" s="1"/>
      <c r="D3474" s="133"/>
      <c r="E3474" s="1"/>
      <c r="F3474" s="1"/>
      <c r="G3474" s="1"/>
      <c r="H3474" s="1"/>
      <c r="I3474" s="1"/>
      <c r="J3474" s="1"/>
      <c r="K3474" s="1"/>
      <c r="L3474" s="1"/>
      <c r="M3474" s="1"/>
      <c r="N3474" s="1"/>
      <c r="O3474" s="1"/>
      <c r="P3474" s="1"/>
      <c r="Q3474" s="1"/>
      <c r="R3474" s="1"/>
      <c r="S3474" s="1"/>
      <c r="T3474" s="1"/>
      <c r="U3474" s="1"/>
      <c r="V3474" s="1"/>
      <c r="W3474" s="1"/>
      <c r="X3474" s="1"/>
      <c r="Y3474" s="1"/>
      <c r="Z3474" s="1"/>
      <c r="AA3474" s="1"/>
      <c r="AB3474" s="1"/>
      <c r="AC3474" s="1"/>
      <c r="AD3474" s="1"/>
      <c r="AE3474" s="1"/>
      <c r="AF3474" s="1"/>
      <c r="AG3474" s="1"/>
      <c r="AH3474" s="1"/>
      <c r="AI3474" s="1"/>
      <c r="AJ3474" s="1"/>
      <c r="AK3474" s="1"/>
      <c r="AL3474" s="1"/>
      <c r="AM3474" s="1"/>
      <c r="AN3474" s="1"/>
      <c r="AO3474" s="1"/>
      <c r="AP3474" s="1"/>
    </row>
    <row r="3475" ht="15.75" customHeight="1">
      <c r="A3475" s="1"/>
      <c r="B3475" s="1"/>
      <c r="C3475" s="1"/>
      <c r="D3475" s="133"/>
      <c r="E3475" s="1"/>
      <c r="F3475" s="1"/>
      <c r="G3475" s="1"/>
      <c r="H3475" s="1"/>
      <c r="I3475" s="1"/>
      <c r="J3475" s="1"/>
      <c r="K3475" s="1"/>
      <c r="L3475" s="1"/>
      <c r="M3475" s="1"/>
      <c r="N3475" s="1"/>
      <c r="O3475" s="1"/>
      <c r="P3475" s="1"/>
      <c r="Q3475" s="1"/>
      <c r="R3475" s="1"/>
      <c r="S3475" s="1"/>
      <c r="T3475" s="1"/>
      <c r="U3475" s="1"/>
      <c r="V3475" s="1"/>
      <c r="W3475" s="1"/>
      <c r="X3475" s="1"/>
      <c r="Y3475" s="1"/>
      <c r="Z3475" s="1"/>
      <c r="AA3475" s="1"/>
      <c r="AB3475" s="1"/>
      <c r="AC3475" s="1"/>
      <c r="AD3475" s="1"/>
      <c r="AE3475" s="1"/>
      <c r="AF3475" s="1"/>
      <c r="AG3475" s="1"/>
      <c r="AH3475" s="1"/>
      <c r="AI3475" s="1"/>
      <c r="AJ3475" s="1"/>
      <c r="AK3475" s="1"/>
      <c r="AL3475" s="1"/>
      <c r="AM3475" s="1"/>
      <c r="AN3475" s="1"/>
      <c r="AO3475" s="1"/>
      <c r="AP3475" s="1"/>
    </row>
    <row r="3476" ht="15.75" customHeight="1">
      <c r="A3476" s="1"/>
      <c r="B3476" s="1"/>
      <c r="C3476" s="1"/>
      <c r="D3476" s="133"/>
      <c r="E3476" s="1"/>
      <c r="F3476" s="1"/>
      <c r="G3476" s="1"/>
      <c r="H3476" s="1"/>
      <c r="I3476" s="1"/>
      <c r="J3476" s="1"/>
      <c r="K3476" s="1"/>
      <c r="L3476" s="1"/>
      <c r="M3476" s="1"/>
      <c r="N3476" s="1"/>
      <c r="O3476" s="1"/>
      <c r="P3476" s="1"/>
      <c r="Q3476" s="1"/>
      <c r="R3476" s="1"/>
      <c r="S3476" s="1"/>
      <c r="T3476" s="1"/>
      <c r="U3476" s="1"/>
      <c r="V3476" s="1"/>
      <c r="W3476" s="1"/>
      <c r="X3476" s="1"/>
      <c r="Y3476" s="1"/>
      <c r="Z3476" s="1"/>
      <c r="AA3476" s="1"/>
      <c r="AB3476" s="1"/>
      <c r="AC3476" s="1"/>
      <c r="AD3476" s="1"/>
      <c r="AE3476" s="1"/>
      <c r="AF3476" s="1"/>
      <c r="AG3476" s="1"/>
      <c r="AH3476" s="1"/>
      <c r="AI3476" s="1"/>
      <c r="AJ3476" s="1"/>
      <c r="AK3476" s="1"/>
      <c r="AL3476" s="1"/>
      <c r="AM3476" s="1"/>
      <c r="AN3476" s="1"/>
      <c r="AO3476" s="1"/>
      <c r="AP3476" s="1"/>
    </row>
    <row r="3477" ht="15.75" customHeight="1">
      <c r="A3477" s="1"/>
      <c r="B3477" s="1"/>
      <c r="C3477" s="1"/>
      <c r="D3477" s="133"/>
      <c r="E3477" s="1"/>
      <c r="F3477" s="1"/>
      <c r="G3477" s="1"/>
      <c r="H3477" s="1"/>
      <c r="I3477" s="1"/>
      <c r="J3477" s="1"/>
      <c r="K3477" s="1"/>
      <c r="L3477" s="1"/>
      <c r="M3477" s="1"/>
      <c r="N3477" s="1"/>
      <c r="O3477" s="1"/>
      <c r="P3477" s="1"/>
      <c r="Q3477" s="1"/>
      <c r="R3477" s="1"/>
      <c r="S3477" s="1"/>
      <c r="T3477" s="1"/>
      <c r="U3477" s="1"/>
      <c r="V3477" s="1"/>
      <c r="W3477" s="1"/>
      <c r="X3477" s="1"/>
      <c r="Y3477" s="1"/>
      <c r="Z3477" s="1"/>
      <c r="AA3477" s="1"/>
      <c r="AB3477" s="1"/>
      <c r="AC3477" s="1"/>
      <c r="AD3477" s="1"/>
      <c r="AE3477" s="1"/>
      <c r="AF3477" s="1"/>
      <c r="AG3477" s="1"/>
      <c r="AH3477" s="1"/>
      <c r="AI3477" s="1"/>
      <c r="AJ3477" s="1"/>
      <c r="AK3477" s="1"/>
      <c r="AL3477" s="1"/>
      <c r="AM3477" s="1"/>
      <c r="AN3477" s="1"/>
      <c r="AO3477" s="1"/>
      <c r="AP3477" s="1"/>
    </row>
    <row r="3478" ht="15.75" customHeight="1">
      <c r="A3478" s="1"/>
      <c r="B3478" s="1"/>
      <c r="C3478" s="1"/>
      <c r="D3478" s="133"/>
      <c r="E3478" s="1"/>
      <c r="F3478" s="1"/>
      <c r="G3478" s="1"/>
      <c r="H3478" s="1"/>
      <c r="I3478" s="1"/>
      <c r="J3478" s="1"/>
      <c r="K3478" s="1"/>
      <c r="L3478" s="1"/>
      <c r="M3478" s="1"/>
      <c r="N3478" s="1"/>
      <c r="O3478" s="1"/>
      <c r="P3478" s="1"/>
      <c r="Q3478" s="1"/>
      <c r="R3478" s="1"/>
      <c r="S3478" s="1"/>
      <c r="T3478" s="1"/>
      <c r="U3478" s="1"/>
      <c r="V3478" s="1"/>
      <c r="W3478" s="1"/>
      <c r="X3478" s="1"/>
      <c r="Y3478" s="1"/>
      <c r="Z3478" s="1"/>
      <c r="AA3478" s="1"/>
      <c r="AB3478" s="1"/>
      <c r="AC3478" s="1"/>
      <c r="AD3478" s="1"/>
      <c r="AE3478" s="1"/>
      <c r="AF3478" s="1"/>
      <c r="AG3478" s="1"/>
      <c r="AH3478" s="1"/>
      <c r="AI3478" s="1"/>
      <c r="AJ3478" s="1"/>
      <c r="AK3478" s="1"/>
      <c r="AL3478" s="1"/>
      <c r="AM3478" s="1"/>
      <c r="AN3478" s="1"/>
      <c r="AO3478" s="1"/>
      <c r="AP3478" s="1"/>
    </row>
    <row r="3479" ht="15.75" customHeight="1">
      <c r="A3479" s="1"/>
      <c r="B3479" s="1"/>
      <c r="C3479" s="1"/>
      <c r="D3479" s="133"/>
      <c r="E3479" s="1"/>
      <c r="F3479" s="1"/>
      <c r="G3479" s="1"/>
      <c r="H3479" s="1"/>
      <c r="I3479" s="1"/>
      <c r="J3479" s="1"/>
      <c r="K3479" s="1"/>
      <c r="L3479" s="1"/>
      <c r="M3479" s="1"/>
      <c r="N3479" s="1"/>
      <c r="O3479" s="1"/>
      <c r="P3479" s="1"/>
      <c r="Q3479" s="1"/>
      <c r="R3479" s="1"/>
      <c r="S3479" s="1"/>
      <c r="T3479" s="1"/>
      <c r="U3479" s="1"/>
      <c r="V3479" s="1"/>
      <c r="W3479" s="1"/>
      <c r="X3479" s="1"/>
      <c r="Y3479" s="1"/>
      <c r="Z3479" s="1"/>
      <c r="AA3479" s="1"/>
      <c r="AB3479" s="1"/>
      <c r="AC3479" s="1"/>
      <c r="AD3479" s="1"/>
      <c r="AE3479" s="1"/>
      <c r="AF3479" s="1"/>
      <c r="AG3479" s="1"/>
      <c r="AH3479" s="1"/>
      <c r="AI3479" s="1"/>
      <c r="AJ3479" s="1"/>
      <c r="AK3479" s="1"/>
      <c r="AL3479" s="1"/>
      <c r="AM3479" s="1"/>
      <c r="AN3479" s="1"/>
      <c r="AO3479" s="1"/>
      <c r="AP3479" s="1"/>
    </row>
    <row r="3480" ht="15.75" customHeight="1">
      <c r="A3480" s="1"/>
      <c r="B3480" s="1"/>
      <c r="C3480" s="1"/>
      <c r="D3480" s="133"/>
      <c r="E3480" s="1"/>
      <c r="F3480" s="1"/>
      <c r="G3480" s="1"/>
      <c r="H3480" s="1"/>
      <c r="I3480" s="1"/>
      <c r="J3480" s="1"/>
      <c r="K3480" s="1"/>
      <c r="L3480" s="1"/>
      <c r="M3480" s="1"/>
      <c r="N3480" s="1"/>
      <c r="O3480" s="1"/>
      <c r="P3480" s="1"/>
      <c r="Q3480" s="1"/>
      <c r="R3480" s="1"/>
      <c r="S3480" s="1"/>
      <c r="T3480" s="1"/>
      <c r="U3480" s="1"/>
      <c r="V3480" s="1"/>
      <c r="W3480" s="1"/>
      <c r="X3480" s="1"/>
      <c r="Y3480" s="1"/>
      <c r="Z3480" s="1"/>
      <c r="AA3480" s="1"/>
      <c r="AB3480" s="1"/>
      <c r="AC3480" s="1"/>
      <c r="AD3480" s="1"/>
      <c r="AE3480" s="1"/>
      <c r="AF3480" s="1"/>
      <c r="AG3480" s="1"/>
      <c r="AH3480" s="1"/>
      <c r="AI3480" s="1"/>
      <c r="AJ3480" s="1"/>
      <c r="AK3480" s="1"/>
      <c r="AL3480" s="1"/>
      <c r="AM3480" s="1"/>
      <c r="AN3480" s="1"/>
      <c r="AO3480" s="1"/>
      <c r="AP3480" s="1"/>
    </row>
    <row r="3481" ht="15.75" customHeight="1">
      <c r="A3481" s="1"/>
      <c r="B3481" s="1"/>
      <c r="C3481" s="1"/>
      <c r="D3481" s="133"/>
      <c r="E3481" s="1"/>
      <c r="F3481" s="1"/>
      <c r="G3481" s="1"/>
      <c r="H3481" s="1"/>
      <c r="I3481" s="1"/>
      <c r="J3481" s="1"/>
      <c r="K3481" s="1"/>
      <c r="L3481" s="1"/>
      <c r="M3481" s="1"/>
      <c r="N3481" s="1"/>
      <c r="O3481" s="1"/>
      <c r="P3481" s="1"/>
      <c r="Q3481" s="1"/>
      <c r="R3481" s="1"/>
      <c r="S3481" s="1"/>
      <c r="T3481" s="1"/>
      <c r="U3481" s="1"/>
      <c r="V3481" s="1"/>
      <c r="W3481" s="1"/>
      <c r="X3481" s="1"/>
      <c r="Y3481" s="1"/>
      <c r="Z3481" s="1"/>
      <c r="AA3481" s="1"/>
      <c r="AB3481" s="1"/>
      <c r="AC3481" s="1"/>
      <c r="AD3481" s="1"/>
      <c r="AE3481" s="1"/>
      <c r="AF3481" s="1"/>
      <c r="AG3481" s="1"/>
      <c r="AH3481" s="1"/>
      <c r="AI3481" s="1"/>
      <c r="AJ3481" s="1"/>
      <c r="AK3481" s="1"/>
      <c r="AL3481" s="1"/>
      <c r="AM3481" s="1"/>
      <c r="AN3481" s="1"/>
      <c r="AO3481" s="1"/>
      <c r="AP3481" s="1"/>
    </row>
    <row r="3482" ht="15.75" customHeight="1">
      <c r="A3482" s="1"/>
      <c r="B3482" s="1"/>
      <c r="C3482" s="1"/>
      <c r="D3482" s="133"/>
      <c r="E3482" s="1"/>
      <c r="F3482" s="1"/>
      <c r="G3482" s="1"/>
      <c r="H3482" s="1"/>
      <c r="I3482" s="1"/>
      <c r="J3482" s="1"/>
      <c r="K3482" s="1"/>
      <c r="L3482" s="1"/>
      <c r="M3482" s="1"/>
      <c r="N3482" s="1"/>
      <c r="O3482" s="1"/>
      <c r="P3482" s="1"/>
      <c r="Q3482" s="1"/>
      <c r="R3482" s="1"/>
      <c r="S3482" s="1"/>
      <c r="T3482" s="1"/>
      <c r="U3482" s="1"/>
      <c r="V3482" s="1"/>
      <c r="W3482" s="1"/>
      <c r="X3482" s="1"/>
      <c r="Y3482" s="1"/>
      <c r="Z3482" s="1"/>
      <c r="AA3482" s="1"/>
      <c r="AB3482" s="1"/>
      <c r="AC3482" s="1"/>
      <c r="AD3482" s="1"/>
      <c r="AE3482" s="1"/>
      <c r="AF3482" s="1"/>
      <c r="AG3482" s="1"/>
      <c r="AH3482" s="1"/>
      <c r="AI3482" s="1"/>
      <c r="AJ3482" s="1"/>
      <c r="AK3482" s="1"/>
      <c r="AL3482" s="1"/>
      <c r="AM3482" s="1"/>
      <c r="AN3482" s="1"/>
      <c r="AO3482" s="1"/>
      <c r="AP3482" s="1"/>
    </row>
    <row r="3483" ht="15.75" customHeight="1">
      <c r="A3483" s="1"/>
      <c r="B3483" s="1"/>
      <c r="C3483" s="1"/>
      <c r="D3483" s="133"/>
      <c r="E3483" s="1"/>
      <c r="F3483" s="1"/>
      <c r="G3483" s="1"/>
      <c r="H3483" s="1"/>
      <c r="I3483" s="1"/>
      <c r="J3483" s="1"/>
      <c r="K3483" s="1"/>
      <c r="L3483" s="1"/>
      <c r="M3483" s="1"/>
      <c r="N3483" s="1"/>
      <c r="O3483" s="1"/>
      <c r="P3483" s="1"/>
      <c r="Q3483" s="1"/>
      <c r="R3483" s="1"/>
      <c r="S3483" s="1"/>
      <c r="T3483" s="1"/>
      <c r="U3483" s="1"/>
      <c r="V3483" s="1"/>
      <c r="W3483" s="1"/>
      <c r="X3483" s="1"/>
      <c r="Y3483" s="1"/>
      <c r="Z3483" s="1"/>
      <c r="AA3483" s="1"/>
      <c r="AB3483" s="1"/>
      <c r="AC3483" s="1"/>
      <c r="AD3483" s="1"/>
      <c r="AE3483" s="1"/>
      <c r="AF3483" s="1"/>
      <c r="AG3483" s="1"/>
      <c r="AH3483" s="1"/>
      <c r="AI3483" s="1"/>
      <c r="AJ3483" s="1"/>
      <c r="AK3483" s="1"/>
      <c r="AL3483" s="1"/>
      <c r="AM3483" s="1"/>
      <c r="AN3483" s="1"/>
      <c r="AO3483" s="1"/>
      <c r="AP3483" s="1"/>
    </row>
    <row r="3484" ht="15.75" customHeight="1">
      <c r="A3484" s="1"/>
      <c r="B3484" s="1"/>
      <c r="C3484" s="1"/>
      <c r="D3484" s="133"/>
      <c r="E3484" s="1"/>
      <c r="F3484" s="1"/>
      <c r="G3484" s="1"/>
      <c r="H3484" s="1"/>
      <c r="I3484" s="1"/>
      <c r="J3484" s="1"/>
      <c r="K3484" s="1"/>
      <c r="L3484" s="1"/>
      <c r="M3484" s="1"/>
      <c r="N3484" s="1"/>
      <c r="O3484" s="1"/>
      <c r="P3484" s="1"/>
      <c r="Q3484" s="1"/>
      <c r="R3484" s="1"/>
      <c r="S3484" s="1"/>
      <c r="T3484" s="1"/>
      <c r="U3484" s="1"/>
      <c r="V3484" s="1"/>
      <c r="W3484" s="1"/>
      <c r="X3484" s="1"/>
      <c r="Y3484" s="1"/>
      <c r="Z3484" s="1"/>
      <c r="AA3484" s="1"/>
      <c r="AB3484" s="1"/>
      <c r="AC3484" s="1"/>
      <c r="AD3484" s="1"/>
      <c r="AE3484" s="1"/>
      <c r="AF3484" s="1"/>
      <c r="AG3484" s="1"/>
      <c r="AH3484" s="1"/>
      <c r="AI3484" s="1"/>
      <c r="AJ3484" s="1"/>
      <c r="AK3484" s="1"/>
      <c r="AL3484" s="1"/>
      <c r="AM3484" s="1"/>
      <c r="AN3484" s="1"/>
      <c r="AO3484" s="1"/>
      <c r="AP3484" s="1"/>
    </row>
    <row r="3485" ht="15.75" customHeight="1">
      <c r="A3485" s="1"/>
      <c r="B3485" s="1"/>
      <c r="C3485" s="1"/>
      <c r="D3485" s="133"/>
      <c r="E3485" s="1"/>
      <c r="F3485" s="1"/>
      <c r="G3485" s="1"/>
      <c r="H3485" s="1"/>
      <c r="I3485" s="1"/>
      <c r="J3485" s="1"/>
      <c r="K3485" s="1"/>
      <c r="L3485" s="1"/>
      <c r="M3485" s="1"/>
      <c r="N3485" s="1"/>
      <c r="O3485" s="1"/>
      <c r="P3485" s="1"/>
      <c r="Q3485" s="1"/>
      <c r="R3485" s="1"/>
      <c r="S3485" s="1"/>
      <c r="T3485" s="1"/>
      <c r="U3485" s="1"/>
      <c r="V3485" s="1"/>
      <c r="W3485" s="1"/>
      <c r="X3485" s="1"/>
      <c r="Y3485" s="1"/>
      <c r="Z3485" s="1"/>
      <c r="AA3485" s="1"/>
      <c r="AB3485" s="1"/>
      <c r="AC3485" s="1"/>
      <c r="AD3485" s="1"/>
      <c r="AE3485" s="1"/>
      <c r="AF3485" s="1"/>
      <c r="AG3485" s="1"/>
      <c r="AH3485" s="1"/>
      <c r="AI3485" s="1"/>
      <c r="AJ3485" s="1"/>
      <c r="AK3485" s="1"/>
      <c r="AL3485" s="1"/>
      <c r="AM3485" s="1"/>
      <c r="AN3485" s="1"/>
      <c r="AO3485" s="1"/>
      <c r="AP3485" s="1"/>
    </row>
    <row r="3486" ht="15.75" customHeight="1">
      <c r="A3486" s="1"/>
      <c r="B3486" s="1"/>
      <c r="C3486" s="1"/>
      <c r="D3486" s="133"/>
      <c r="E3486" s="1"/>
      <c r="F3486" s="1"/>
      <c r="G3486" s="1"/>
      <c r="H3486" s="1"/>
      <c r="I3486" s="1"/>
      <c r="J3486" s="1"/>
      <c r="K3486" s="1"/>
      <c r="L3486" s="1"/>
      <c r="M3486" s="1"/>
      <c r="N3486" s="1"/>
      <c r="O3486" s="1"/>
      <c r="P3486" s="1"/>
      <c r="Q3486" s="1"/>
      <c r="R3486" s="1"/>
      <c r="S3486" s="1"/>
      <c r="T3486" s="1"/>
      <c r="U3486" s="1"/>
      <c r="V3486" s="1"/>
      <c r="W3486" s="1"/>
      <c r="X3486" s="1"/>
      <c r="Y3486" s="1"/>
      <c r="Z3486" s="1"/>
      <c r="AA3486" s="1"/>
      <c r="AB3486" s="1"/>
      <c r="AC3486" s="1"/>
      <c r="AD3486" s="1"/>
      <c r="AE3486" s="1"/>
      <c r="AF3486" s="1"/>
      <c r="AG3486" s="1"/>
      <c r="AH3486" s="1"/>
      <c r="AI3486" s="1"/>
      <c r="AJ3486" s="1"/>
      <c r="AK3486" s="1"/>
      <c r="AL3486" s="1"/>
      <c r="AM3486" s="1"/>
      <c r="AN3486" s="1"/>
      <c r="AO3486" s="1"/>
      <c r="AP3486" s="1"/>
    </row>
    <row r="3487" ht="15.75" customHeight="1">
      <c r="A3487" s="1"/>
      <c r="B3487" s="1"/>
      <c r="C3487" s="1"/>
      <c r="D3487" s="133"/>
      <c r="E3487" s="1"/>
      <c r="F3487" s="1"/>
      <c r="G3487" s="1"/>
      <c r="H3487" s="1"/>
      <c r="I3487" s="1"/>
      <c r="J3487" s="1"/>
      <c r="K3487" s="1"/>
      <c r="L3487" s="1"/>
      <c r="M3487" s="1"/>
      <c r="N3487" s="1"/>
      <c r="O3487" s="1"/>
      <c r="P3487" s="1"/>
      <c r="Q3487" s="1"/>
      <c r="R3487" s="1"/>
      <c r="S3487" s="1"/>
      <c r="T3487" s="1"/>
      <c r="U3487" s="1"/>
      <c r="V3487" s="1"/>
      <c r="W3487" s="1"/>
      <c r="X3487" s="1"/>
      <c r="Y3487" s="1"/>
      <c r="Z3487" s="1"/>
      <c r="AA3487" s="1"/>
      <c r="AB3487" s="1"/>
      <c r="AC3487" s="1"/>
      <c r="AD3487" s="1"/>
      <c r="AE3487" s="1"/>
      <c r="AF3487" s="1"/>
      <c r="AG3487" s="1"/>
      <c r="AH3487" s="1"/>
      <c r="AI3487" s="1"/>
      <c r="AJ3487" s="1"/>
      <c r="AK3487" s="1"/>
      <c r="AL3487" s="1"/>
      <c r="AM3487" s="1"/>
      <c r="AN3487" s="1"/>
      <c r="AO3487" s="1"/>
      <c r="AP3487" s="1"/>
    </row>
    <row r="3488" ht="15.75" customHeight="1">
      <c r="A3488" s="1"/>
      <c r="B3488" s="1"/>
      <c r="C3488" s="1"/>
      <c r="D3488" s="133"/>
      <c r="E3488" s="1"/>
      <c r="F3488" s="1"/>
      <c r="G3488" s="1"/>
      <c r="H3488" s="1"/>
      <c r="I3488" s="1"/>
      <c r="J3488" s="1"/>
      <c r="K3488" s="1"/>
      <c r="L3488" s="1"/>
      <c r="M3488" s="1"/>
      <c r="N3488" s="1"/>
      <c r="O3488" s="1"/>
      <c r="P3488" s="1"/>
      <c r="Q3488" s="1"/>
      <c r="R3488" s="1"/>
      <c r="S3488" s="1"/>
      <c r="T3488" s="1"/>
      <c r="U3488" s="1"/>
      <c r="V3488" s="1"/>
      <c r="W3488" s="1"/>
      <c r="X3488" s="1"/>
      <c r="Y3488" s="1"/>
      <c r="Z3488" s="1"/>
      <c r="AA3488" s="1"/>
      <c r="AB3488" s="1"/>
      <c r="AC3488" s="1"/>
      <c r="AD3488" s="1"/>
      <c r="AE3488" s="1"/>
      <c r="AF3488" s="1"/>
      <c r="AG3488" s="1"/>
      <c r="AH3488" s="1"/>
      <c r="AI3488" s="1"/>
      <c r="AJ3488" s="1"/>
      <c r="AK3488" s="1"/>
      <c r="AL3488" s="1"/>
      <c r="AM3488" s="1"/>
      <c r="AN3488" s="1"/>
      <c r="AO3488" s="1"/>
      <c r="AP3488" s="1"/>
    </row>
    <row r="3489" ht="15.75" customHeight="1">
      <c r="A3489" s="1"/>
      <c r="B3489" s="1"/>
      <c r="C3489" s="1"/>
      <c r="D3489" s="133"/>
      <c r="E3489" s="1"/>
      <c r="F3489" s="1"/>
      <c r="G3489" s="1"/>
      <c r="H3489" s="1"/>
      <c r="I3489" s="1"/>
      <c r="J3489" s="1"/>
      <c r="K3489" s="1"/>
      <c r="L3489" s="1"/>
      <c r="M3489" s="1"/>
      <c r="N3489" s="1"/>
      <c r="O3489" s="1"/>
      <c r="P3489" s="1"/>
      <c r="Q3489" s="1"/>
      <c r="R3489" s="1"/>
      <c r="S3489" s="1"/>
      <c r="T3489" s="1"/>
      <c r="U3489" s="1"/>
      <c r="V3489" s="1"/>
      <c r="W3489" s="1"/>
      <c r="X3489" s="1"/>
      <c r="Y3489" s="1"/>
      <c r="Z3489" s="1"/>
      <c r="AA3489" s="1"/>
      <c r="AB3489" s="1"/>
      <c r="AC3489" s="1"/>
      <c r="AD3489" s="1"/>
      <c r="AE3489" s="1"/>
      <c r="AF3489" s="1"/>
      <c r="AG3489" s="1"/>
      <c r="AH3489" s="1"/>
      <c r="AI3489" s="1"/>
      <c r="AJ3489" s="1"/>
      <c r="AK3489" s="1"/>
      <c r="AL3489" s="1"/>
      <c r="AM3489" s="1"/>
      <c r="AN3489" s="1"/>
      <c r="AO3489" s="1"/>
      <c r="AP3489" s="1"/>
    </row>
    <row r="3490" ht="15.75" customHeight="1">
      <c r="A3490" s="1"/>
      <c r="B3490" s="1"/>
      <c r="C3490" s="1"/>
      <c r="D3490" s="133"/>
      <c r="E3490" s="1"/>
      <c r="F3490" s="1"/>
      <c r="G3490" s="1"/>
      <c r="H3490" s="1"/>
      <c r="I3490" s="1"/>
      <c r="J3490" s="1"/>
      <c r="K3490" s="1"/>
      <c r="L3490" s="1"/>
      <c r="M3490" s="1"/>
      <c r="N3490" s="1"/>
      <c r="O3490" s="1"/>
      <c r="P3490" s="1"/>
      <c r="Q3490" s="1"/>
      <c r="R3490" s="1"/>
      <c r="S3490" s="1"/>
      <c r="T3490" s="1"/>
      <c r="U3490" s="1"/>
      <c r="V3490" s="1"/>
      <c r="W3490" s="1"/>
      <c r="X3490" s="1"/>
      <c r="Y3490" s="1"/>
      <c r="Z3490" s="1"/>
      <c r="AA3490" s="1"/>
      <c r="AB3490" s="1"/>
      <c r="AC3490" s="1"/>
      <c r="AD3490" s="1"/>
      <c r="AE3490" s="1"/>
      <c r="AF3490" s="1"/>
      <c r="AG3490" s="1"/>
      <c r="AH3490" s="1"/>
      <c r="AI3490" s="1"/>
      <c r="AJ3490" s="1"/>
      <c r="AK3490" s="1"/>
      <c r="AL3490" s="1"/>
      <c r="AM3490" s="1"/>
      <c r="AN3490" s="1"/>
      <c r="AO3490" s="1"/>
      <c r="AP3490" s="1"/>
    </row>
    <row r="3491" ht="15.75" customHeight="1">
      <c r="A3491" s="1"/>
      <c r="B3491" s="1"/>
      <c r="C3491" s="1"/>
      <c r="D3491" s="133"/>
      <c r="E3491" s="1"/>
      <c r="F3491" s="1"/>
      <c r="G3491" s="1"/>
      <c r="H3491" s="1"/>
      <c r="I3491" s="1"/>
      <c r="J3491" s="1"/>
      <c r="K3491" s="1"/>
      <c r="L3491" s="1"/>
      <c r="M3491" s="1"/>
      <c r="N3491" s="1"/>
      <c r="O3491" s="1"/>
      <c r="P3491" s="1"/>
      <c r="Q3491" s="1"/>
      <c r="R3491" s="1"/>
      <c r="S3491" s="1"/>
      <c r="T3491" s="1"/>
      <c r="U3491" s="1"/>
      <c r="V3491" s="1"/>
      <c r="W3491" s="1"/>
      <c r="X3491" s="1"/>
      <c r="Y3491" s="1"/>
      <c r="Z3491" s="1"/>
      <c r="AA3491" s="1"/>
      <c r="AB3491" s="1"/>
      <c r="AC3491" s="1"/>
      <c r="AD3491" s="1"/>
      <c r="AE3491" s="1"/>
      <c r="AF3491" s="1"/>
      <c r="AG3491" s="1"/>
      <c r="AH3491" s="1"/>
      <c r="AI3491" s="1"/>
      <c r="AJ3491" s="1"/>
      <c r="AK3491" s="1"/>
      <c r="AL3491" s="1"/>
      <c r="AM3491" s="1"/>
      <c r="AN3491" s="1"/>
      <c r="AO3491" s="1"/>
      <c r="AP3491" s="1"/>
    </row>
    <row r="3492" ht="15.75" customHeight="1">
      <c r="A3492" s="1"/>
      <c r="B3492" s="1"/>
      <c r="C3492" s="1"/>
      <c r="D3492" s="133"/>
      <c r="E3492" s="1"/>
      <c r="F3492" s="1"/>
      <c r="G3492" s="1"/>
      <c r="H3492" s="1"/>
      <c r="I3492" s="1"/>
      <c r="J3492" s="1"/>
      <c r="K3492" s="1"/>
      <c r="L3492" s="1"/>
      <c r="M3492" s="1"/>
      <c r="N3492" s="1"/>
      <c r="O3492" s="1"/>
      <c r="P3492" s="1"/>
      <c r="Q3492" s="1"/>
      <c r="R3492" s="1"/>
      <c r="S3492" s="1"/>
      <c r="T3492" s="1"/>
      <c r="U3492" s="1"/>
      <c r="V3492" s="1"/>
      <c r="W3492" s="1"/>
      <c r="X3492" s="1"/>
      <c r="Y3492" s="1"/>
      <c r="Z3492" s="1"/>
      <c r="AA3492" s="1"/>
      <c r="AB3492" s="1"/>
      <c r="AC3492" s="1"/>
      <c r="AD3492" s="1"/>
      <c r="AE3492" s="1"/>
      <c r="AF3492" s="1"/>
      <c r="AG3492" s="1"/>
      <c r="AH3492" s="1"/>
      <c r="AI3492" s="1"/>
      <c r="AJ3492" s="1"/>
      <c r="AK3492" s="1"/>
      <c r="AL3492" s="1"/>
      <c r="AM3492" s="1"/>
      <c r="AN3492" s="1"/>
      <c r="AO3492" s="1"/>
      <c r="AP3492" s="1"/>
    </row>
    <row r="3493" ht="15.75" customHeight="1">
      <c r="A3493" s="1"/>
      <c r="B3493" s="1"/>
      <c r="C3493" s="1"/>
      <c r="D3493" s="133"/>
      <c r="E3493" s="1"/>
      <c r="F3493" s="1"/>
      <c r="G3493" s="1"/>
      <c r="H3493" s="1"/>
      <c r="I3493" s="1"/>
      <c r="J3493" s="1"/>
      <c r="K3493" s="1"/>
      <c r="L3493" s="1"/>
      <c r="M3493" s="1"/>
      <c r="N3493" s="1"/>
      <c r="O3493" s="1"/>
      <c r="P3493" s="1"/>
      <c r="Q3493" s="1"/>
      <c r="R3493" s="1"/>
      <c r="S3493" s="1"/>
      <c r="T3493" s="1"/>
      <c r="U3493" s="1"/>
      <c r="V3493" s="1"/>
      <c r="W3493" s="1"/>
      <c r="X3493" s="1"/>
      <c r="Y3493" s="1"/>
      <c r="Z3493" s="1"/>
      <c r="AA3493" s="1"/>
      <c r="AB3493" s="1"/>
      <c r="AC3493" s="1"/>
      <c r="AD3493" s="1"/>
      <c r="AE3493" s="1"/>
      <c r="AF3493" s="1"/>
      <c r="AG3493" s="1"/>
      <c r="AH3493" s="1"/>
      <c r="AI3493" s="1"/>
      <c r="AJ3493" s="1"/>
      <c r="AK3493" s="1"/>
      <c r="AL3493" s="1"/>
      <c r="AM3493" s="1"/>
      <c r="AN3493" s="1"/>
      <c r="AO3493" s="1"/>
      <c r="AP3493" s="1"/>
    </row>
    <row r="3494" ht="15.75" customHeight="1">
      <c r="A3494" s="1"/>
      <c r="B3494" s="1"/>
      <c r="C3494" s="1"/>
      <c r="D3494" s="133"/>
      <c r="E3494" s="1"/>
      <c r="F3494" s="1"/>
      <c r="G3494" s="1"/>
      <c r="H3494" s="1"/>
      <c r="I3494" s="1"/>
      <c r="J3494" s="1"/>
      <c r="K3494" s="1"/>
      <c r="L3494" s="1"/>
      <c r="M3494" s="1"/>
      <c r="N3494" s="1"/>
      <c r="O3494" s="1"/>
      <c r="P3494" s="1"/>
      <c r="Q3494" s="1"/>
      <c r="R3494" s="1"/>
      <c r="S3494" s="1"/>
      <c r="T3494" s="1"/>
      <c r="U3494" s="1"/>
      <c r="V3494" s="1"/>
      <c r="W3494" s="1"/>
      <c r="X3494" s="1"/>
      <c r="Y3494" s="1"/>
      <c r="Z3494" s="1"/>
      <c r="AA3494" s="1"/>
      <c r="AB3494" s="1"/>
      <c r="AC3494" s="1"/>
      <c r="AD3494" s="1"/>
      <c r="AE3494" s="1"/>
      <c r="AF3494" s="1"/>
      <c r="AG3494" s="1"/>
      <c r="AH3494" s="1"/>
      <c r="AI3494" s="1"/>
      <c r="AJ3494" s="1"/>
      <c r="AK3494" s="1"/>
      <c r="AL3494" s="1"/>
      <c r="AM3494" s="1"/>
      <c r="AN3494" s="1"/>
      <c r="AO3494" s="1"/>
      <c r="AP3494" s="1"/>
    </row>
    <row r="3495" ht="15.75" customHeight="1">
      <c r="A3495" s="1"/>
      <c r="B3495" s="1"/>
      <c r="C3495" s="1"/>
      <c r="D3495" s="133"/>
      <c r="E3495" s="1"/>
      <c r="F3495" s="1"/>
      <c r="G3495" s="1"/>
      <c r="H3495" s="1"/>
      <c r="I3495" s="1"/>
      <c r="J3495" s="1"/>
      <c r="K3495" s="1"/>
      <c r="L3495" s="1"/>
      <c r="M3495" s="1"/>
      <c r="N3495" s="1"/>
      <c r="O3495" s="1"/>
      <c r="P3495" s="1"/>
      <c r="Q3495" s="1"/>
      <c r="R3495" s="1"/>
      <c r="S3495" s="1"/>
      <c r="T3495" s="1"/>
      <c r="U3495" s="1"/>
      <c r="V3495" s="1"/>
      <c r="W3495" s="1"/>
      <c r="X3495" s="1"/>
      <c r="Y3495" s="1"/>
      <c r="Z3495" s="1"/>
      <c r="AA3495" s="1"/>
      <c r="AB3495" s="1"/>
      <c r="AC3495" s="1"/>
      <c r="AD3495" s="1"/>
      <c r="AE3495" s="1"/>
      <c r="AF3495" s="1"/>
      <c r="AG3495" s="1"/>
      <c r="AH3495" s="1"/>
      <c r="AI3495" s="1"/>
      <c r="AJ3495" s="1"/>
      <c r="AK3495" s="1"/>
      <c r="AL3495" s="1"/>
      <c r="AM3495" s="1"/>
      <c r="AN3495" s="1"/>
      <c r="AO3495" s="1"/>
      <c r="AP3495" s="1"/>
    </row>
    <row r="3496" ht="15.75" customHeight="1">
      <c r="A3496" s="1"/>
      <c r="B3496" s="1"/>
      <c r="C3496" s="1"/>
      <c r="D3496" s="133"/>
      <c r="E3496" s="1"/>
      <c r="F3496" s="1"/>
      <c r="G3496" s="1"/>
      <c r="H3496" s="1"/>
      <c r="I3496" s="1"/>
      <c r="J3496" s="1"/>
      <c r="K3496" s="1"/>
      <c r="L3496" s="1"/>
      <c r="M3496" s="1"/>
      <c r="N3496" s="1"/>
      <c r="O3496" s="1"/>
      <c r="P3496" s="1"/>
      <c r="Q3496" s="1"/>
      <c r="R3496" s="1"/>
      <c r="S3496" s="1"/>
      <c r="T3496" s="1"/>
      <c r="U3496" s="1"/>
      <c r="V3496" s="1"/>
      <c r="W3496" s="1"/>
      <c r="X3496" s="1"/>
      <c r="Y3496" s="1"/>
      <c r="Z3496" s="1"/>
      <c r="AA3496" s="1"/>
      <c r="AB3496" s="1"/>
      <c r="AC3496" s="1"/>
      <c r="AD3496" s="1"/>
      <c r="AE3496" s="1"/>
      <c r="AF3496" s="1"/>
      <c r="AG3496" s="1"/>
      <c r="AH3496" s="1"/>
      <c r="AI3496" s="1"/>
      <c r="AJ3496" s="1"/>
      <c r="AK3496" s="1"/>
      <c r="AL3496" s="1"/>
      <c r="AM3496" s="1"/>
      <c r="AN3496" s="1"/>
      <c r="AO3496" s="1"/>
      <c r="AP3496" s="1"/>
    </row>
    <row r="3497" ht="15.75" customHeight="1">
      <c r="A3497" s="1"/>
      <c r="B3497" s="1"/>
      <c r="C3497" s="1"/>
      <c r="D3497" s="133"/>
      <c r="E3497" s="1"/>
      <c r="F3497" s="1"/>
      <c r="G3497" s="1"/>
      <c r="H3497" s="1"/>
      <c r="I3497" s="1"/>
      <c r="J3497" s="1"/>
      <c r="K3497" s="1"/>
      <c r="L3497" s="1"/>
      <c r="M3497" s="1"/>
      <c r="N3497" s="1"/>
      <c r="O3497" s="1"/>
      <c r="P3497" s="1"/>
      <c r="Q3497" s="1"/>
      <c r="R3497" s="1"/>
      <c r="S3497" s="1"/>
      <c r="T3497" s="1"/>
      <c r="U3497" s="1"/>
      <c r="V3497" s="1"/>
      <c r="W3497" s="1"/>
      <c r="X3497" s="1"/>
      <c r="Y3497" s="1"/>
      <c r="Z3497" s="1"/>
      <c r="AA3497" s="1"/>
      <c r="AB3497" s="1"/>
      <c r="AC3497" s="1"/>
      <c r="AD3497" s="1"/>
      <c r="AE3497" s="1"/>
      <c r="AF3497" s="1"/>
      <c r="AG3497" s="1"/>
      <c r="AH3497" s="1"/>
      <c r="AI3497" s="1"/>
      <c r="AJ3497" s="1"/>
      <c r="AK3497" s="1"/>
      <c r="AL3497" s="1"/>
      <c r="AM3497" s="1"/>
      <c r="AN3497" s="1"/>
      <c r="AO3497" s="1"/>
      <c r="AP3497" s="1"/>
    </row>
    <row r="3498" ht="15.75" customHeight="1">
      <c r="A3498" s="1"/>
      <c r="B3498" s="1"/>
      <c r="C3498" s="1"/>
      <c r="D3498" s="133"/>
      <c r="E3498" s="1"/>
      <c r="F3498" s="1"/>
      <c r="G3498" s="1"/>
      <c r="H3498" s="1"/>
      <c r="I3498" s="1"/>
      <c r="J3498" s="1"/>
      <c r="K3498" s="1"/>
      <c r="L3498" s="1"/>
      <c r="M3498" s="1"/>
      <c r="N3498" s="1"/>
      <c r="O3498" s="1"/>
      <c r="P3498" s="1"/>
      <c r="Q3498" s="1"/>
      <c r="R3498" s="1"/>
      <c r="S3498" s="1"/>
      <c r="T3498" s="1"/>
      <c r="U3498" s="1"/>
      <c r="V3498" s="1"/>
      <c r="W3498" s="1"/>
      <c r="X3498" s="1"/>
      <c r="Y3498" s="1"/>
      <c r="Z3498" s="1"/>
      <c r="AA3498" s="1"/>
      <c r="AB3498" s="1"/>
      <c r="AC3498" s="1"/>
      <c r="AD3498" s="1"/>
      <c r="AE3498" s="1"/>
      <c r="AF3498" s="1"/>
      <c r="AG3498" s="1"/>
      <c r="AH3498" s="1"/>
      <c r="AI3498" s="1"/>
      <c r="AJ3498" s="1"/>
      <c r="AK3498" s="1"/>
      <c r="AL3498" s="1"/>
      <c r="AM3498" s="1"/>
      <c r="AN3498" s="1"/>
      <c r="AO3498" s="1"/>
      <c r="AP3498" s="1"/>
    </row>
    <row r="3499" ht="15.75" customHeight="1">
      <c r="A3499" s="1"/>
      <c r="B3499" s="1"/>
      <c r="C3499" s="1"/>
      <c r="D3499" s="133"/>
      <c r="E3499" s="1"/>
      <c r="F3499" s="1"/>
      <c r="G3499" s="1"/>
      <c r="H3499" s="1"/>
      <c r="I3499" s="1"/>
      <c r="J3499" s="1"/>
      <c r="K3499" s="1"/>
      <c r="L3499" s="1"/>
      <c r="M3499" s="1"/>
      <c r="N3499" s="1"/>
      <c r="O3499" s="1"/>
      <c r="P3499" s="1"/>
      <c r="Q3499" s="1"/>
      <c r="R3499" s="1"/>
      <c r="S3499" s="1"/>
      <c r="T3499" s="1"/>
      <c r="U3499" s="1"/>
      <c r="V3499" s="1"/>
      <c r="W3499" s="1"/>
      <c r="X3499" s="1"/>
      <c r="Y3499" s="1"/>
      <c r="Z3499" s="1"/>
      <c r="AA3499" s="1"/>
      <c r="AB3499" s="1"/>
      <c r="AC3499" s="1"/>
      <c r="AD3499" s="1"/>
      <c r="AE3499" s="1"/>
      <c r="AF3499" s="1"/>
      <c r="AG3499" s="1"/>
      <c r="AH3499" s="1"/>
      <c r="AI3499" s="1"/>
      <c r="AJ3499" s="1"/>
      <c r="AK3499" s="1"/>
      <c r="AL3499" s="1"/>
      <c r="AM3499" s="1"/>
      <c r="AN3499" s="1"/>
      <c r="AO3499" s="1"/>
      <c r="AP3499" s="1"/>
    </row>
    <row r="3500" ht="15.75" customHeight="1">
      <c r="A3500" s="1"/>
      <c r="B3500" s="1"/>
      <c r="C3500" s="1"/>
      <c r="D3500" s="133"/>
      <c r="E3500" s="1"/>
      <c r="F3500" s="1"/>
      <c r="G3500" s="1"/>
      <c r="H3500" s="1"/>
      <c r="I3500" s="1"/>
      <c r="J3500" s="1"/>
      <c r="K3500" s="1"/>
      <c r="L3500" s="1"/>
      <c r="M3500" s="1"/>
      <c r="N3500" s="1"/>
      <c r="O3500" s="1"/>
      <c r="P3500" s="1"/>
      <c r="Q3500" s="1"/>
      <c r="R3500" s="1"/>
      <c r="S3500" s="1"/>
      <c r="T3500" s="1"/>
      <c r="U3500" s="1"/>
      <c r="V3500" s="1"/>
      <c r="W3500" s="1"/>
      <c r="X3500" s="1"/>
      <c r="Y3500" s="1"/>
      <c r="Z3500" s="1"/>
      <c r="AA3500" s="1"/>
      <c r="AB3500" s="1"/>
      <c r="AC3500" s="1"/>
      <c r="AD3500" s="1"/>
      <c r="AE3500" s="1"/>
      <c r="AF3500" s="1"/>
      <c r="AG3500" s="1"/>
      <c r="AH3500" s="1"/>
      <c r="AI3500" s="1"/>
      <c r="AJ3500" s="1"/>
      <c r="AK3500" s="1"/>
      <c r="AL3500" s="1"/>
      <c r="AM3500" s="1"/>
      <c r="AN3500" s="1"/>
      <c r="AO3500" s="1"/>
      <c r="AP3500" s="1"/>
    </row>
    <row r="3501" ht="15.75" customHeight="1">
      <c r="A3501" s="1"/>
      <c r="B3501" s="1"/>
      <c r="C3501" s="1"/>
      <c r="D3501" s="133"/>
      <c r="E3501" s="1"/>
      <c r="F3501" s="1"/>
      <c r="G3501" s="1"/>
      <c r="H3501" s="1"/>
      <c r="I3501" s="1"/>
      <c r="J3501" s="1"/>
      <c r="K3501" s="1"/>
      <c r="L3501" s="1"/>
      <c r="M3501" s="1"/>
      <c r="N3501" s="1"/>
      <c r="O3501" s="1"/>
      <c r="P3501" s="1"/>
      <c r="Q3501" s="1"/>
      <c r="R3501" s="1"/>
      <c r="S3501" s="1"/>
      <c r="T3501" s="1"/>
      <c r="U3501" s="1"/>
      <c r="V3501" s="1"/>
      <c r="W3501" s="1"/>
      <c r="X3501" s="1"/>
      <c r="Y3501" s="1"/>
      <c r="Z3501" s="1"/>
      <c r="AA3501" s="1"/>
      <c r="AB3501" s="1"/>
      <c r="AC3501" s="1"/>
      <c r="AD3501" s="1"/>
      <c r="AE3501" s="1"/>
      <c r="AF3501" s="1"/>
      <c r="AG3501" s="1"/>
      <c r="AH3501" s="1"/>
      <c r="AI3501" s="1"/>
      <c r="AJ3501" s="1"/>
      <c r="AK3501" s="1"/>
      <c r="AL3501" s="1"/>
      <c r="AM3501" s="1"/>
      <c r="AN3501" s="1"/>
      <c r="AO3501" s="1"/>
      <c r="AP3501" s="1"/>
    </row>
    <row r="3502" ht="15.75" customHeight="1">
      <c r="A3502" s="1"/>
      <c r="B3502" s="1"/>
      <c r="C3502" s="1"/>
      <c r="D3502" s="133"/>
      <c r="E3502" s="1"/>
      <c r="F3502" s="1"/>
      <c r="G3502" s="1"/>
      <c r="H3502" s="1"/>
      <c r="I3502" s="1"/>
      <c r="J3502" s="1"/>
      <c r="K3502" s="1"/>
      <c r="L3502" s="1"/>
      <c r="M3502" s="1"/>
      <c r="N3502" s="1"/>
      <c r="O3502" s="1"/>
      <c r="P3502" s="1"/>
      <c r="Q3502" s="1"/>
      <c r="R3502" s="1"/>
      <c r="S3502" s="1"/>
      <c r="T3502" s="1"/>
      <c r="U3502" s="1"/>
      <c r="V3502" s="1"/>
      <c r="W3502" s="1"/>
      <c r="X3502" s="1"/>
      <c r="Y3502" s="1"/>
      <c r="Z3502" s="1"/>
      <c r="AA3502" s="1"/>
      <c r="AB3502" s="1"/>
      <c r="AC3502" s="1"/>
      <c r="AD3502" s="1"/>
      <c r="AE3502" s="1"/>
      <c r="AF3502" s="1"/>
      <c r="AG3502" s="1"/>
      <c r="AH3502" s="1"/>
      <c r="AI3502" s="1"/>
      <c r="AJ3502" s="1"/>
      <c r="AK3502" s="1"/>
      <c r="AL3502" s="1"/>
      <c r="AM3502" s="1"/>
      <c r="AN3502" s="1"/>
      <c r="AO3502" s="1"/>
      <c r="AP3502" s="1"/>
    </row>
    <row r="3503" ht="15.75" customHeight="1">
      <c r="A3503" s="1"/>
      <c r="B3503" s="1"/>
      <c r="C3503" s="1"/>
      <c r="D3503" s="133"/>
      <c r="E3503" s="1"/>
      <c r="F3503" s="1"/>
      <c r="G3503" s="1"/>
      <c r="H3503" s="1"/>
      <c r="I3503" s="1"/>
      <c r="J3503" s="1"/>
      <c r="K3503" s="1"/>
      <c r="L3503" s="1"/>
      <c r="M3503" s="1"/>
      <c r="N3503" s="1"/>
      <c r="O3503" s="1"/>
      <c r="P3503" s="1"/>
      <c r="Q3503" s="1"/>
      <c r="R3503" s="1"/>
      <c r="S3503" s="1"/>
      <c r="T3503" s="1"/>
      <c r="U3503" s="1"/>
      <c r="V3503" s="1"/>
      <c r="W3503" s="1"/>
      <c r="X3503" s="1"/>
      <c r="Y3503" s="1"/>
      <c r="Z3503" s="1"/>
      <c r="AA3503" s="1"/>
      <c r="AB3503" s="1"/>
      <c r="AC3503" s="1"/>
      <c r="AD3503" s="1"/>
      <c r="AE3503" s="1"/>
      <c r="AF3503" s="1"/>
      <c r="AG3503" s="1"/>
      <c r="AH3503" s="1"/>
      <c r="AI3503" s="1"/>
      <c r="AJ3503" s="1"/>
      <c r="AK3503" s="1"/>
      <c r="AL3503" s="1"/>
      <c r="AM3503" s="1"/>
      <c r="AN3503" s="1"/>
      <c r="AO3503" s="1"/>
      <c r="AP3503" s="1"/>
    </row>
    <row r="3504" ht="15.75" customHeight="1">
      <c r="A3504" s="1"/>
      <c r="B3504" s="1"/>
      <c r="C3504" s="1"/>
      <c r="D3504" s="133"/>
      <c r="E3504" s="1"/>
      <c r="F3504" s="1"/>
      <c r="G3504" s="1"/>
      <c r="H3504" s="1"/>
      <c r="I3504" s="1"/>
      <c r="J3504" s="1"/>
      <c r="K3504" s="1"/>
      <c r="L3504" s="1"/>
      <c r="M3504" s="1"/>
      <c r="N3504" s="1"/>
      <c r="O3504" s="1"/>
      <c r="P3504" s="1"/>
      <c r="Q3504" s="1"/>
      <c r="R3504" s="1"/>
      <c r="S3504" s="1"/>
      <c r="T3504" s="1"/>
      <c r="U3504" s="1"/>
      <c r="V3504" s="1"/>
      <c r="W3504" s="1"/>
      <c r="X3504" s="1"/>
      <c r="Y3504" s="1"/>
      <c r="Z3504" s="1"/>
      <c r="AA3504" s="1"/>
      <c r="AB3504" s="1"/>
      <c r="AC3504" s="1"/>
      <c r="AD3504" s="1"/>
      <c r="AE3504" s="1"/>
      <c r="AF3504" s="1"/>
      <c r="AG3504" s="1"/>
      <c r="AH3504" s="1"/>
      <c r="AI3504" s="1"/>
      <c r="AJ3504" s="1"/>
      <c r="AK3504" s="1"/>
      <c r="AL3504" s="1"/>
      <c r="AM3504" s="1"/>
      <c r="AN3504" s="1"/>
      <c r="AO3504" s="1"/>
      <c r="AP3504" s="1"/>
    </row>
    <row r="3505" ht="15.75" customHeight="1">
      <c r="A3505" s="1"/>
      <c r="B3505" s="1"/>
      <c r="C3505" s="1"/>
      <c r="D3505" s="133"/>
      <c r="E3505" s="1"/>
      <c r="F3505" s="1"/>
      <c r="G3505" s="1"/>
      <c r="H3505" s="1"/>
      <c r="I3505" s="1"/>
      <c r="J3505" s="1"/>
      <c r="K3505" s="1"/>
      <c r="L3505" s="1"/>
      <c r="M3505" s="1"/>
      <c r="N3505" s="1"/>
      <c r="O3505" s="1"/>
      <c r="P3505" s="1"/>
      <c r="Q3505" s="1"/>
      <c r="R3505" s="1"/>
      <c r="S3505" s="1"/>
      <c r="T3505" s="1"/>
      <c r="U3505" s="1"/>
      <c r="V3505" s="1"/>
      <c r="W3505" s="1"/>
      <c r="X3505" s="1"/>
      <c r="Y3505" s="1"/>
      <c r="Z3505" s="1"/>
      <c r="AA3505" s="1"/>
      <c r="AB3505" s="1"/>
      <c r="AC3505" s="1"/>
      <c r="AD3505" s="1"/>
      <c r="AE3505" s="1"/>
      <c r="AF3505" s="1"/>
      <c r="AG3505" s="1"/>
      <c r="AH3505" s="1"/>
      <c r="AI3505" s="1"/>
      <c r="AJ3505" s="1"/>
      <c r="AK3505" s="1"/>
      <c r="AL3505" s="1"/>
      <c r="AM3505" s="1"/>
      <c r="AN3505" s="1"/>
      <c r="AO3505" s="1"/>
      <c r="AP3505" s="1"/>
    </row>
    <row r="3506" ht="15.75" customHeight="1">
      <c r="A3506" s="1"/>
      <c r="B3506" s="1"/>
      <c r="C3506" s="1"/>
      <c r="D3506" s="133"/>
      <c r="E3506" s="1"/>
      <c r="F3506" s="1"/>
      <c r="G3506" s="1"/>
      <c r="H3506" s="1"/>
      <c r="I3506" s="1"/>
      <c r="J3506" s="1"/>
      <c r="K3506" s="1"/>
      <c r="L3506" s="1"/>
      <c r="M3506" s="1"/>
      <c r="N3506" s="1"/>
      <c r="O3506" s="1"/>
      <c r="P3506" s="1"/>
      <c r="Q3506" s="1"/>
      <c r="R3506" s="1"/>
      <c r="S3506" s="1"/>
      <c r="T3506" s="1"/>
      <c r="U3506" s="1"/>
      <c r="V3506" s="1"/>
      <c r="W3506" s="1"/>
      <c r="X3506" s="1"/>
      <c r="Y3506" s="1"/>
      <c r="Z3506" s="1"/>
      <c r="AA3506" s="1"/>
      <c r="AB3506" s="1"/>
      <c r="AC3506" s="1"/>
      <c r="AD3506" s="1"/>
      <c r="AE3506" s="1"/>
      <c r="AF3506" s="1"/>
      <c r="AG3506" s="1"/>
      <c r="AH3506" s="1"/>
      <c r="AI3506" s="1"/>
      <c r="AJ3506" s="1"/>
      <c r="AK3506" s="1"/>
      <c r="AL3506" s="1"/>
      <c r="AM3506" s="1"/>
      <c r="AN3506" s="1"/>
      <c r="AO3506" s="1"/>
      <c r="AP3506" s="1"/>
    </row>
    <row r="3507" ht="15.75" customHeight="1">
      <c r="A3507" s="1"/>
      <c r="B3507" s="1"/>
      <c r="C3507" s="1"/>
      <c r="D3507" s="133"/>
      <c r="E3507" s="1"/>
      <c r="F3507" s="1"/>
      <c r="G3507" s="1"/>
      <c r="H3507" s="1"/>
      <c r="I3507" s="1"/>
      <c r="J3507" s="1"/>
      <c r="K3507" s="1"/>
      <c r="L3507" s="1"/>
      <c r="M3507" s="1"/>
      <c r="N3507" s="1"/>
      <c r="O3507" s="1"/>
      <c r="P3507" s="1"/>
      <c r="Q3507" s="1"/>
      <c r="R3507" s="1"/>
      <c r="S3507" s="1"/>
      <c r="T3507" s="1"/>
      <c r="U3507" s="1"/>
      <c r="V3507" s="1"/>
      <c r="W3507" s="1"/>
      <c r="X3507" s="1"/>
      <c r="Y3507" s="1"/>
      <c r="Z3507" s="1"/>
      <c r="AA3507" s="1"/>
      <c r="AB3507" s="1"/>
      <c r="AC3507" s="1"/>
      <c r="AD3507" s="1"/>
      <c r="AE3507" s="1"/>
      <c r="AF3507" s="1"/>
      <c r="AG3507" s="1"/>
      <c r="AH3507" s="1"/>
      <c r="AI3507" s="1"/>
      <c r="AJ3507" s="1"/>
      <c r="AK3507" s="1"/>
      <c r="AL3507" s="1"/>
      <c r="AM3507" s="1"/>
      <c r="AN3507" s="1"/>
      <c r="AO3507" s="1"/>
      <c r="AP3507" s="1"/>
    </row>
    <row r="3508" ht="15.75" customHeight="1">
      <c r="A3508" s="1"/>
      <c r="B3508" s="1"/>
      <c r="C3508" s="1"/>
      <c r="D3508" s="133"/>
      <c r="E3508" s="1"/>
      <c r="F3508" s="1"/>
      <c r="G3508" s="1"/>
      <c r="H3508" s="1"/>
      <c r="I3508" s="1"/>
      <c r="J3508" s="1"/>
      <c r="K3508" s="1"/>
      <c r="L3508" s="1"/>
      <c r="M3508" s="1"/>
      <c r="N3508" s="1"/>
      <c r="O3508" s="1"/>
      <c r="P3508" s="1"/>
      <c r="Q3508" s="1"/>
      <c r="R3508" s="1"/>
      <c r="S3508" s="1"/>
      <c r="T3508" s="1"/>
      <c r="U3508" s="1"/>
      <c r="V3508" s="1"/>
      <c r="W3508" s="1"/>
      <c r="X3508" s="1"/>
      <c r="Y3508" s="1"/>
      <c r="Z3508" s="1"/>
      <c r="AA3508" s="1"/>
      <c r="AB3508" s="1"/>
      <c r="AC3508" s="1"/>
      <c r="AD3508" s="1"/>
      <c r="AE3508" s="1"/>
      <c r="AF3508" s="1"/>
      <c r="AG3508" s="1"/>
      <c r="AH3508" s="1"/>
      <c r="AI3508" s="1"/>
      <c r="AJ3508" s="1"/>
      <c r="AK3508" s="1"/>
      <c r="AL3508" s="1"/>
      <c r="AM3508" s="1"/>
      <c r="AN3508" s="1"/>
      <c r="AO3508" s="1"/>
      <c r="AP3508" s="1"/>
    </row>
    <row r="3509" ht="15.75" customHeight="1">
      <c r="A3509" s="1"/>
      <c r="B3509" s="1"/>
      <c r="C3509" s="1"/>
      <c r="D3509" s="133"/>
      <c r="E3509" s="1"/>
      <c r="F3509" s="1"/>
      <c r="G3509" s="1"/>
      <c r="H3509" s="1"/>
      <c r="I3509" s="1"/>
      <c r="J3509" s="1"/>
      <c r="K3509" s="1"/>
      <c r="L3509" s="1"/>
      <c r="M3509" s="1"/>
      <c r="N3509" s="1"/>
      <c r="O3509" s="1"/>
      <c r="P3509" s="1"/>
      <c r="Q3509" s="1"/>
      <c r="R3509" s="1"/>
      <c r="S3509" s="1"/>
      <c r="T3509" s="1"/>
      <c r="U3509" s="1"/>
      <c r="V3509" s="1"/>
      <c r="W3509" s="1"/>
      <c r="X3509" s="1"/>
      <c r="Y3509" s="1"/>
      <c r="Z3509" s="1"/>
      <c r="AA3509" s="1"/>
      <c r="AB3509" s="1"/>
      <c r="AC3509" s="1"/>
      <c r="AD3509" s="1"/>
      <c r="AE3509" s="1"/>
      <c r="AF3509" s="1"/>
      <c r="AG3509" s="1"/>
      <c r="AH3509" s="1"/>
      <c r="AI3509" s="1"/>
      <c r="AJ3509" s="1"/>
      <c r="AK3509" s="1"/>
      <c r="AL3509" s="1"/>
      <c r="AM3509" s="1"/>
      <c r="AN3509" s="1"/>
      <c r="AO3509" s="1"/>
      <c r="AP3509" s="1"/>
    </row>
    <row r="3510" ht="15.75" customHeight="1">
      <c r="A3510" s="1"/>
      <c r="B3510" s="1"/>
      <c r="C3510" s="1"/>
      <c r="D3510" s="133"/>
      <c r="E3510" s="1"/>
      <c r="F3510" s="1"/>
      <c r="G3510" s="1"/>
      <c r="H3510" s="1"/>
      <c r="I3510" s="1"/>
      <c r="J3510" s="1"/>
      <c r="K3510" s="1"/>
      <c r="L3510" s="1"/>
      <c r="M3510" s="1"/>
      <c r="N3510" s="1"/>
      <c r="O3510" s="1"/>
      <c r="P3510" s="1"/>
      <c r="Q3510" s="1"/>
      <c r="R3510" s="1"/>
      <c r="S3510" s="1"/>
      <c r="T3510" s="1"/>
      <c r="U3510" s="1"/>
      <c r="V3510" s="1"/>
      <c r="W3510" s="1"/>
      <c r="X3510" s="1"/>
      <c r="Y3510" s="1"/>
      <c r="Z3510" s="1"/>
      <c r="AA3510" s="1"/>
      <c r="AB3510" s="1"/>
      <c r="AC3510" s="1"/>
      <c r="AD3510" s="1"/>
      <c r="AE3510" s="1"/>
      <c r="AF3510" s="1"/>
      <c r="AG3510" s="1"/>
      <c r="AH3510" s="1"/>
      <c r="AI3510" s="1"/>
      <c r="AJ3510" s="1"/>
      <c r="AK3510" s="1"/>
      <c r="AL3510" s="1"/>
      <c r="AM3510" s="1"/>
      <c r="AN3510" s="1"/>
      <c r="AO3510" s="1"/>
      <c r="AP3510" s="1"/>
    </row>
    <row r="3511" ht="15.75" customHeight="1">
      <c r="A3511" s="1"/>
      <c r="B3511" s="1"/>
      <c r="C3511" s="1"/>
      <c r="D3511" s="133"/>
      <c r="E3511" s="1"/>
      <c r="F3511" s="1"/>
      <c r="G3511" s="1"/>
      <c r="H3511" s="1"/>
      <c r="I3511" s="1"/>
      <c r="J3511" s="1"/>
      <c r="K3511" s="1"/>
      <c r="L3511" s="1"/>
      <c r="M3511" s="1"/>
      <c r="N3511" s="1"/>
      <c r="O3511" s="1"/>
      <c r="P3511" s="1"/>
      <c r="Q3511" s="1"/>
      <c r="R3511" s="1"/>
      <c r="S3511" s="1"/>
      <c r="T3511" s="1"/>
      <c r="U3511" s="1"/>
      <c r="V3511" s="1"/>
      <c r="W3511" s="1"/>
      <c r="X3511" s="1"/>
      <c r="Y3511" s="1"/>
      <c r="Z3511" s="1"/>
      <c r="AA3511" s="1"/>
      <c r="AB3511" s="1"/>
      <c r="AC3511" s="1"/>
      <c r="AD3511" s="1"/>
      <c r="AE3511" s="1"/>
      <c r="AF3511" s="1"/>
      <c r="AG3511" s="1"/>
      <c r="AH3511" s="1"/>
      <c r="AI3511" s="1"/>
      <c r="AJ3511" s="1"/>
      <c r="AK3511" s="1"/>
      <c r="AL3511" s="1"/>
      <c r="AM3511" s="1"/>
      <c r="AN3511" s="1"/>
      <c r="AO3511" s="1"/>
      <c r="AP3511" s="1"/>
    </row>
    <row r="3512" ht="15.75" customHeight="1">
      <c r="A3512" s="1"/>
      <c r="B3512" s="1"/>
      <c r="C3512" s="1"/>
      <c r="D3512" s="133"/>
      <c r="E3512" s="1"/>
      <c r="F3512" s="1"/>
      <c r="G3512" s="1"/>
      <c r="H3512" s="1"/>
      <c r="I3512" s="1"/>
      <c r="J3512" s="1"/>
      <c r="K3512" s="1"/>
      <c r="L3512" s="1"/>
      <c r="M3512" s="1"/>
      <c r="N3512" s="1"/>
      <c r="O3512" s="1"/>
      <c r="P3512" s="1"/>
      <c r="Q3512" s="1"/>
      <c r="R3512" s="1"/>
      <c r="S3512" s="1"/>
      <c r="T3512" s="1"/>
      <c r="U3512" s="1"/>
      <c r="V3512" s="1"/>
      <c r="W3512" s="1"/>
      <c r="X3512" s="1"/>
      <c r="Y3512" s="1"/>
      <c r="Z3512" s="1"/>
      <c r="AA3512" s="1"/>
      <c r="AB3512" s="1"/>
      <c r="AC3512" s="1"/>
      <c r="AD3512" s="1"/>
      <c r="AE3512" s="1"/>
      <c r="AF3512" s="1"/>
      <c r="AG3512" s="1"/>
      <c r="AH3512" s="1"/>
      <c r="AI3512" s="1"/>
      <c r="AJ3512" s="1"/>
      <c r="AK3512" s="1"/>
      <c r="AL3512" s="1"/>
      <c r="AM3512" s="1"/>
      <c r="AN3512" s="1"/>
      <c r="AO3512" s="1"/>
      <c r="AP3512" s="1"/>
    </row>
    <row r="3513" ht="15.75" customHeight="1">
      <c r="A3513" s="1"/>
      <c r="B3513" s="1"/>
      <c r="C3513" s="1"/>
      <c r="D3513" s="133"/>
      <c r="E3513" s="1"/>
      <c r="F3513" s="1"/>
      <c r="G3513" s="1"/>
      <c r="H3513" s="1"/>
      <c r="I3513" s="1"/>
      <c r="J3513" s="1"/>
      <c r="K3513" s="1"/>
      <c r="L3513" s="1"/>
      <c r="M3513" s="1"/>
      <c r="N3513" s="1"/>
      <c r="O3513" s="1"/>
      <c r="P3513" s="1"/>
      <c r="Q3513" s="1"/>
      <c r="R3513" s="1"/>
      <c r="S3513" s="1"/>
      <c r="T3513" s="1"/>
      <c r="U3513" s="1"/>
      <c r="V3513" s="1"/>
      <c r="W3513" s="1"/>
      <c r="X3513" s="1"/>
      <c r="Y3513" s="1"/>
      <c r="Z3513" s="1"/>
      <c r="AA3513" s="1"/>
      <c r="AB3513" s="1"/>
      <c r="AC3513" s="1"/>
      <c r="AD3513" s="1"/>
      <c r="AE3513" s="1"/>
      <c r="AF3513" s="1"/>
      <c r="AG3513" s="1"/>
      <c r="AH3513" s="1"/>
      <c r="AI3513" s="1"/>
      <c r="AJ3513" s="1"/>
      <c r="AK3513" s="1"/>
      <c r="AL3513" s="1"/>
      <c r="AM3513" s="1"/>
      <c r="AN3513" s="1"/>
      <c r="AO3513" s="1"/>
      <c r="AP3513" s="1"/>
    </row>
    <row r="3514" ht="15.75" customHeight="1">
      <c r="A3514" s="1"/>
      <c r="B3514" s="1"/>
      <c r="C3514" s="1"/>
      <c r="D3514" s="133"/>
      <c r="E3514" s="1"/>
      <c r="F3514" s="1"/>
      <c r="G3514" s="1"/>
      <c r="H3514" s="1"/>
      <c r="I3514" s="1"/>
      <c r="J3514" s="1"/>
      <c r="K3514" s="1"/>
      <c r="L3514" s="1"/>
      <c r="M3514" s="1"/>
      <c r="N3514" s="1"/>
      <c r="O3514" s="1"/>
      <c r="P3514" s="1"/>
      <c r="Q3514" s="1"/>
      <c r="R3514" s="1"/>
      <c r="S3514" s="1"/>
      <c r="T3514" s="1"/>
      <c r="U3514" s="1"/>
      <c r="V3514" s="1"/>
      <c r="W3514" s="1"/>
      <c r="X3514" s="1"/>
      <c r="Y3514" s="1"/>
      <c r="Z3514" s="1"/>
      <c r="AA3514" s="1"/>
      <c r="AB3514" s="1"/>
      <c r="AC3514" s="1"/>
      <c r="AD3514" s="1"/>
      <c r="AE3514" s="1"/>
      <c r="AF3514" s="1"/>
      <c r="AG3514" s="1"/>
      <c r="AH3514" s="1"/>
      <c r="AI3514" s="1"/>
      <c r="AJ3514" s="1"/>
      <c r="AK3514" s="1"/>
      <c r="AL3514" s="1"/>
      <c r="AM3514" s="1"/>
      <c r="AN3514" s="1"/>
      <c r="AO3514" s="1"/>
      <c r="AP3514" s="1"/>
    </row>
    <row r="3515" ht="15.75" customHeight="1">
      <c r="A3515" s="1"/>
      <c r="B3515" s="1"/>
      <c r="C3515" s="1"/>
      <c r="D3515" s="133"/>
      <c r="E3515" s="1"/>
      <c r="F3515" s="1"/>
      <c r="G3515" s="1"/>
      <c r="H3515" s="1"/>
      <c r="I3515" s="1"/>
      <c r="J3515" s="1"/>
      <c r="K3515" s="1"/>
      <c r="L3515" s="1"/>
      <c r="M3515" s="1"/>
      <c r="N3515" s="1"/>
      <c r="O3515" s="1"/>
      <c r="P3515" s="1"/>
      <c r="Q3515" s="1"/>
      <c r="R3515" s="1"/>
      <c r="S3515" s="1"/>
      <c r="T3515" s="1"/>
      <c r="U3515" s="1"/>
      <c r="V3515" s="1"/>
      <c r="W3515" s="1"/>
      <c r="X3515" s="1"/>
      <c r="Y3515" s="1"/>
      <c r="Z3515" s="1"/>
      <c r="AA3515" s="1"/>
      <c r="AB3515" s="1"/>
      <c r="AC3515" s="1"/>
      <c r="AD3515" s="1"/>
      <c r="AE3515" s="1"/>
      <c r="AF3515" s="1"/>
      <c r="AG3515" s="1"/>
      <c r="AH3515" s="1"/>
      <c r="AI3515" s="1"/>
      <c r="AJ3515" s="1"/>
      <c r="AK3515" s="1"/>
      <c r="AL3515" s="1"/>
      <c r="AM3515" s="1"/>
      <c r="AN3515" s="1"/>
      <c r="AO3515" s="1"/>
      <c r="AP3515" s="1"/>
    </row>
    <row r="3516" ht="15.75" customHeight="1">
      <c r="A3516" s="1"/>
      <c r="B3516" s="1"/>
      <c r="C3516" s="1"/>
      <c r="D3516" s="133"/>
      <c r="E3516" s="1"/>
      <c r="F3516" s="1"/>
      <c r="G3516" s="1"/>
      <c r="H3516" s="1"/>
      <c r="I3516" s="1"/>
      <c r="J3516" s="1"/>
      <c r="K3516" s="1"/>
      <c r="L3516" s="1"/>
      <c r="M3516" s="1"/>
      <c r="N3516" s="1"/>
      <c r="O3516" s="1"/>
      <c r="P3516" s="1"/>
      <c r="Q3516" s="1"/>
      <c r="R3516" s="1"/>
      <c r="S3516" s="1"/>
      <c r="T3516" s="1"/>
      <c r="U3516" s="1"/>
      <c r="V3516" s="1"/>
      <c r="W3516" s="1"/>
      <c r="X3516" s="1"/>
      <c r="Y3516" s="1"/>
      <c r="Z3516" s="1"/>
      <c r="AA3516" s="1"/>
      <c r="AB3516" s="1"/>
      <c r="AC3516" s="1"/>
      <c r="AD3516" s="1"/>
      <c r="AE3516" s="1"/>
      <c r="AF3516" s="1"/>
      <c r="AG3516" s="1"/>
      <c r="AH3516" s="1"/>
      <c r="AI3516" s="1"/>
      <c r="AJ3516" s="1"/>
      <c r="AK3516" s="1"/>
      <c r="AL3516" s="1"/>
      <c r="AM3516" s="1"/>
      <c r="AN3516" s="1"/>
      <c r="AO3516" s="1"/>
      <c r="AP3516" s="1"/>
    </row>
    <row r="3517" ht="15.75" customHeight="1">
      <c r="A3517" s="1"/>
      <c r="B3517" s="1"/>
      <c r="C3517" s="1"/>
      <c r="D3517" s="133"/>
      <c r="E3517" s="1"/>
      <c r="F3517" s="1"/>
      <c r="G3517" s="1"/>
      <c r="H3517" s="1"/>
      <c r="I3517" s="1"/>
      <c r="J3517" s="1"/>
      <c r="K3517" s="1"/>
      <c r="L3517" s="1"/>
      <c r="M3517" s="1"/>
      <c r="N3517" s="1"/>
      <c r="O3517" s="1"/>
      <c r="P3517" s="1"/>
      <c r="Q3517" s="1"/>
      <c r="R3517" s="1"/>
      <c r="S3517" s="1"/>
      <c r="T3517" s="1"/>
      <c r="U3517" s="1"/>
      <c r="V3517" s="1"/>
      <c r="W3517" s="1"/>
      <c r="X3517" s="1"/>
      <c r="Y3517" s="1"/>
      <c r="Z3517" s="1"/>
      <c r="AA3517" s="1"/>
      <c r="AB3517" s="1"/>
      <c r="AC3517" s="1"/>
      <c r="AD3517" s="1"/>
      <c r="AE3517" s="1"/>
      <c r="AF3517" s="1"/>
      <c r="AG3517" s="1"/>
      <c r="AH3517" s="1"/>
      <c r="AI3517" s="1"/>
      <c r="AJ3517" s="1"/>
      <c r="AK3517" s="1"/>
      <c r="AL3517" s="1"/>
      <c r="AM3517" s="1"/>
      <c r="AN3517" s="1"/>
      <c r="AO3517" s="1"/>
      <c r="AP3517" s="1"/>
    </row>
    <row r="3518" ht="15.75" customHeight="1">
      <c r="A3518" s="1"/>
      <c r="B3518" s="1"/>
      <c r="C3518" s="1"/>
      <c r="D3518" s="133"/>
      <c r="E3518" s="1"/>
      <c r="F3518" s="1"/>
      <c r="G3518" s="1"/>
      <c r="H3518" s="1"/>
      <c r="I3518" s="1"/>
      <c r="J3518" s="1"/>
      <c r="K3518" s="1"/>
      <c r="L3518" s="1"/>
      <c r="M3518" s="1"/>
      <c r="N3518" s="1"/>
      <c r="O3518" s="1"/>
      <c r="P3518" s="1"/>
      <c r="Q3518" s="1"/>
      <c r="R3518" s="1"/>
      <c r="S3518" s="1"/>
      <c r="T3518" s="1"/>
      <c r="U3518" s="1"/>
      <c r="V3518" s="1"/>
      <c r="W3518" s="1"/>
      <c r="X3518" s="1"/>
      <c r="Y3518" s="1"/>
      <c r="Z3518" s="1"/>
      <c r="AA3518" s="1"/>
      <c r="AB3518" s="1"/>
      <c r="AC3518" s="1"/>
      <c r="AD3518" s="1"/>
      <c r="AE3518" s="1"/>
      <c r="AF3518" s="1"/>
      <c r="AG3518" s="1"/>
      <c r="AH3518" s="1"/>
      <c r="AI3518" s="1"/>
      <c r="AJ3518" s="1"/>
      <c r="AK3518" s="1"/>
      <c r="AL3518" s="1"/>
      <c r="AM3518" s="1"/>
      <c r="AN3518" s="1"/>
      <c r="AO3518" s="1"/>
      <c r="AP3518" s="1"/>
    </row>
    <row r="3519" ht="15.75" customHeight="1">
      <c r="A3519" s="1"/>
      <c r="B3519" s="1"/>
      <c r="C3519" s="1"/>
      <c r="D3519" s="133"/>
      <c r="E3519" s="1"/>
      <c r="F3519" s="1"/>
      <c r="G3519" s="1"/>
      <c r="H3519" s="1"/>
      <c r="I3519" s="1"/>
      <c r="J3519" s="1"/>
      <c r="K3519" s="1"/>
      <c r="L3519" s="1"/>
      <c r="M3519" s="1"/>
      <c r="N3519" s="1"/>
      <c r="O3519" s="1"/>
      <c r="P3519" s="1"/>
      <c r="Q3519" s="1"/>
      <c r="R3519" s="1"/>
      <c r="S3519" s="1"/>
      <c r="T3519" s="1"/>
      <c r="U3519" s="1"/>
      <c r="V3519" s="1"/>
      <c r="W3519" s="1"/>
      <c r="X3519" s="1"/>
      <c r="Y3519" s="1"/>
      <c r="Z3519" s="1"/>
      <c r="AA3519" s="1"/>
      <c r="AB3519" s="1"/>
      <c r="AC3519" s="1"/>
      <c r="AD3519" s="1"/>
      <c r="AE3519" s="1"/>
      <c r="AF3519" s="1"/>
      <c r="AG3519" s="1"/>
      <c r="AH3519" s="1"/>
      <c r="AI3519" s="1"/>
      <c r="AJ3519" s="1"/>
      <c r="AK3519" s="1"/>
      <c r="AL3519" s="1"/>
      <c r="AM3519" s="1"/>
      <c r="AN3519" s="1"/>
      <c r="AO3519" s="1"/>
      <c r="AP3519" s="1"/>
    </row>
    <row r="3520" ht="15.75" customHeight="1">
      <c r="A3520" s="1"/>
      <c r="B3520" s="1"/>
      <c r="C3520" s="1"/>
      <c r="D3520" s="133"/>
      <c r="E3520" s="1"/>
      <c r="F3520" s="1"/>
      <c r="G3520" s="1"/>
      <c r="H3520" s="1"/>
      <c r="I3520" s="1"/>
      <c r="J3520" s="1"/>
      <c r="K3520" s="1"/>
      <c r="L3520" s="1"/>
      <c r="M3520" s="1"/>
      <c r="N3520" s="1"/>
      <c r="O3520" s="1"/>
      <c r="P3520" s="1"/>
      <c r="Q3520" s="1"/>
      <c r="R3520" s="1"/>
      <c r="S3520" s="1"/>
      <c r="T3520" s="1"/>
      <c r="U3520" s="1"/>
      <c r="V3520" s="1"/>
      <c r="W3520" s="1"/>
      <c r="X3520" s="1"/>
      <c r="Y3520" s="1"/>
      <c r="Z3520" s="1"/>
      <c r="AA3520" s="1"/>
      <c r="AB3520" s="1"/>
      <c r="AC3520" s="1"/>
      <c r="AD3520" s="1"/>
      <c r="AE3520" s="1"/>
      <c r="AF3520" s="1"/>
      <c r="AG3520" s="1"/>
      <c r="AH3520" s="1"/>
      <c r="AI3520" s="1"/>
      <c r="AJ3520" s="1"/>
      <c r="AK3520" s="1"/>
      <c r="AL3520" s="1"/>
      <c r="AM3520" s="1"/>
      <c r="AN3520" s="1"/>
      <c r="AO3520" s="1"/>
      <c r="AP3520" s="1"/>
    </row>
    <row r="3521" ht="15.75" customHeight="1">
      <c r="A3521" s="1"/>
      <c r="B3521" s="1"/>
      <c r="C3521" s="1"/>
      <c r="D3521" s="133"/>
      <c r="E3521" s="1"/>
      <c r="F3521" s="1"/>
      <c r="G3521" s="1"/>
      <c r="H3521" s="1"/>
      <c r="I3521" s="1"/>
      <c r="J3521" s="1"/>
      <c r="K3521" s="1"/>
      <c r="L3521" s="1"/>
      <c r="M3521" s="1"/>
      <c r="N3521" s="1"/>
      <c r="O3521" s="1"/>
      <c r="P3521" s="1"/>
      <c r="Q3521" s="1"/>
      <c r="R3521" s="1"/>
      <c r="S3521" s="1"/>
      <c r="T3521" s="1"/>
      <c r="U3521" s="1"/>
      <c r="V3521" s="1"/>
      <c r="W3521" s="1"/>
      <c r="X3521" s="1"/>
      <c r="Y3521" s="1"/>
      <c r="Z3521" s="1"/>
      <c r="AA3521" s="1"/>
      <c r="AB3521" s="1"/>
      <c r="AC3521" s="1"/>
      <c r="AD3521" s="1"/>
      <c r="AE3521" s="1"/>
      <c r="AF3521" s="1"/>
      <c r="AG3521" s="1"/>
      <c r="AH3521" s="1"/>
      <c r="AI3521" s="1"/>
      <c r="AJ3521" s="1"/>
      <c r="AK3521" s="1"/>
      <c r="AL3521" s="1"/>
      <c r="AM3521" s="1"/>
      <c r="AN3521" s="1"/>
      <c r="AO3521" s="1"/>
      <c r="AP3521" s="1"/>
    </row>
    <row r="3522" ht="15.75" customHeight="1">
      <c r="A3522" s="1"/>
      <c r="B3522" s="1"/>
      <c r="C3522" s="1"/>
      <c r="D3522" s="133"/>
      <c r="E3522" s="1"/>
      <c r="F3522" s="1"/>
      <c r="G3522" s="1"/>
      <c r="H3522" s="1"/>
      <c r="I3522" s="1"/>
      <c r="J3522" s="1"/>
      <c r="K3522" s="1"/>
      <c r="L3522" s="1"/>
      <c r="M3522" s="1"/>
      <c r="N3522" s="1"/>
      <c r="O3522" s="1"/>
      <c r="P3522" s="1"/>
      <c r="Q3522" s="1"/>
      <c r="R3522" s="1"/>
      <c r="S3522" s="1"/>
      <c r="T3522" s="1"/>
      <c r="U3522" s="1"/>
      <c r="V3522" s="1"/>
      <c r="W3522" s="1"/>
      <c r="X3522" s="1"/>
      <c r="Y3522" s="1"/>
      <c r="Z3522" s="1"/>
      <c r="AA3522" s="1"/>
      <c r="AB3522" s="1"/>
      <c r="AC3522" s="1"/>
      <c r="AD3522" s="1"/>
      <c r="AE3522" s="1"/>
      <c r="AF3522" s="1"/>
      <c r="AG3522" s="1"/>
      <c r="AH3522" s="1"/>
      <c r="AI3522" s="1"/>
      <c r="AJ3522" s="1"/>
      <c r="AK3522" s="1"/>
      <c r="AL3522" s="1"/>
      <c r="AM3522" s="1"/>
      <c r="AN3522" s="1"/>
      <c r="AO3522" s="1"/>
      <c r="AP3522" s="1"/>
    </row>
    <row r="3523" ht="15.75" customHeight="1">
      <c r="A3523" s="1"/>
      <c r="B3523" s="1"/>
      <c r="C3523" s="1"/>
      <c r="D3523" s="133"/>
      <c r="E3523" s="1"/>
      <c r="F3523" s="1"/>
      <c r="G3523" s="1"/>
      <c r="H3523" s="1"/>
      <c r="I3523" s="1"/>
      <c r="J3523" s="1"/>
      <c r="K3523" s="1"/>
      <c r="L3523" s="1"/>
      <c r="M3523" s="1"/>
      <c r="N3523" s="1"/>
      <c r="O3523" s="1"/>
      <c r="P3523" s="1"/>
      <c r="Q3523" s="1"/>
      <c r="R3523" s="1"/>
      <c r="S3523" s="1"/>
      <c r="T3523" s="1"/>
      <c r="U3523" s="1"/>
      <c r="V3523" s="1"/>
      <c r="W3523" s="1"/>
      <c r="X3523" s="1"/>
      <c r="Y3523" s="1"/>
      <c r="Z3523" s="1"/>
      <c r="AA3523" s="1"/>
      <c r="AB3523" s="1"/>
      <c r="AC3523" s="1"/>
      <c r="AD3523" s="1"/>
      <c r="AE3523" s="1"/>
      <c r="AF3523" s="1"/>
      <c r="AG3523" s="1"/>
      <c r="AH3523" s="1"/>
      <c r="AI3523" s="1"/>
      <c r="AJ3523" s="1"/>
      <c r="AK3523" s="1"/>
      <c r="AL3523" s="1"/>
      <c r="AM3523" s="1"/>
      <c r="AN3523" s="1"/>
      <c r="AO3523" s="1"/>
      <c r="AP3523" s="1"/>
    </row>
    <row r="3524" ht="15.75" customHeight="1">
      <c r="A3524" s="1"/>
      <c r="B3524" s="1"/>
      <c r="C3524" s="1"/>
      <c r="D3524" s="133"/>
      <c r="E3524" s="1"/>
      <c r="F3524" s="1"/>
      <c r="G3524" s="1"/>
      <c r="H3524" s="1"/>
      <c r="I3524" s="1"/>
      <c r="J3524" s="1"/>
      <c r="K3524" s="1"/>
      <c r="L3524" s="1"/>
      <c r="M3524" s="1"/>
      <c r="N3524" s="1"/>
      <c r="O3524" s="1"/>
      <c r="P3524" s="1"/>
      <c r="Q3524" s="1"/>
      <c r="R3524" s="1"/>
      <c r="S3524" s="1"/>
      <c r="T3524" s="1"/>
      <c r="U3524" s="1"/>
      <c r="V3524" s="1"/>
      <c r="W3524" s="1"/>
      <c r="X3524" s="1"/>
      <c r="Y3524" s="1"/>
      <c r="Z3524" s="1"/>
      <c r="AA3524" s="1"/>
      <c r="AB3524" s="1"/>
      <c r="AC3524" s="1"/>
      <c r="AD3524" s="1"/>
      <c r="AE3524" s="1"/>
      <c r="AF3524" s="1"/>
      <c r="AG3524" s="1"/>
      <c r="AH3524" s="1"/>
      <c r="AI3524" s="1"/>
      <c r="AJ3524" s="1"/>
      <c r="AK3524" s="1"/>
      <c r="AL3524" s="1"/>
      <c r="AM3524" s="1"/>
      <c r="AN3524" s="1"/>
      <c r="AO3524" s="1"/>
      <c r="AP3524" s="1"/>
    </row>
    <row r="3525" ht="15.75" customHeight="1">
      <c r="A3525" s="1"/>
      <c r="B3525" s="1"/>
      <c r="C3525" s="1"/>
      <c r="D3525" s="133"/>
      <c r="E3525" s="1"/>
      <c r="F3525" s="1"/>
      <c r="G3525" s="1"/>
      <c r="H3525" s="1"/>
      <c r="I3525" s="1"/>
      <c r="J3525" s="1"/>
      <c r="K3525" s="1"/>
      <c r="L3525" s="1"/>
      <c r="M3525" s="1"/>
      <c r="N3525" s="1"/>
      <c r="O3525" s="1"/>
      <c r="P3525" s="1"/>
      <c r="Q3525" s="1"/>
      <c r="R3525" s="1"/>
      <c r="S3525" s="1"/>
      <c r="T3525" s="1"/>
      <c r="U3525" s="1"/>
      <c r="V3525" s="1"/>
      <c r="W3525" s="1"/>
      <c r="X3525" s="1"/>
      <c r="Y3525" s="1"/>
      <c r="Z3525" s="1"/>
      <c r="AA3525" s="1"/>
      <c r="AB3525" s="1"/>
      <c r="AC3525" s="1"/>
      <c r="AD3525" s="1"/>
      <c r="AE3525" s="1"/>
      <c r="AF3525" s="1"/>
      <c r="AG3525" s="1"/>
      <c r="AH3525" s="1"/>
      <c r="AI3525" s="1"/>
      <c r="AJ3525" s="1"/>
      <c r="AK3525" s="1"/>
      <c r="AL3525" s="1"/>
      <c r="AM3525" s="1"/>
      <c r="AN3525" s="1"/>
      <c r="AO3525" s="1"/>
      <c r="AP3525" s="1"/>
    </row>
    <row r="3526" ht="15.75" customHeight="1">
      <c r="A3526" s="1"/>
      <c r="B3526" s="1"/>
      <c r="C3526" s="1"/>
      <c r="D3526" s="133"/>
      <c r="E3526" s="1"/>
      <c r="F3526" s="1"/>
      <c r="G3526" s="1"/>
      <c r="H3526" s="1"/>
      <c r="I3526" s="1"/>
      <c r="J3526" s="1"/>
      <c r="K3526" s="1"/>
      <c r="L3526" s="1"/>
      <c r="M3526" s="1"/>
      <c r="N3526" s="1"/>
      <c r="O3526" s="1"/>
      <c r="P3526" s="1"/>
      <c r="Q3526" s="1"/>
      <c r="R3526" s="1"/>
      <c r="S3526" s="1"/>
      <c r="T3526" s="1"/>
      <c r="U3526" s="1"/>
      <c r="V3526" s="1"/>
      <c r="W3526" s="1"/>
      <c r="X3526" s="1"/>
      <c r="Y3526" s="1"/>
      <c r="Z3526" s="1"/>
      <c r="AA3526" s="1"/>
      <c r="AB3526" s="1"/>
      <c r="AC3526" s="1"/>
      <c r="AD3526" s="1"/>
      <c r="AE3526" s="1"/>
      <c r="AF3526" s="1"/>
      <c r="AG3526" s="1"/>
      <c r="AH3526" s="1"/>
      <c r="AI3526" s="1"/>
      <c r="AJ3526" s="1"/>
      <c r="AK3526" s="1"/>
      <c r="AL3526" s="1"/>
      <c r="AM3526" s="1"/>
      <c r="AN3526" s="1"/>
      <c r="AO3526" s="1"/>
      <c r="AP3526" s="1"/>
    </row>
    <row r="3527" ht="15.75" customHeight="1">
      <c r="A3527" s="1"/>
      <c r="B3527" s="1"/>
      <c r="C3527" s="1"/>
      <c r="D3527" s="133"/>
      <c r="E3527" s="1"/>
      <c r="F3527" s="1"/>
      <c r="G3527" s="1"/>
      <c r="H3527" s="1"/>
      <c r="I3527" s="1"/>
      <c r="J3527" s="1"/>
      <c r="K3527" s="1"/>
      <c r="L3527" s="1"/>
      <c r="M3527" s="1"/>
      <c r="N3527" s="1"/>
      <c r="O3527" s="1"/>
      <c r="P3527" s="1"/>
      <c r="Q3527" s="1"/>
      <c r="R3527" s="1"/>
      <c r="S3527" s="1"/>
      <c r="T3527" s="1"/>
      <c r="U3527" s="1"/>
      <c r="V3527" s="1"/>
      <c r="W3527" s="1"/>
      <c r="X3527" s="1"/>
      <c r="Y3527" s="1"/>
      <c r="Z3527" s="1"/>
      <c r="AA3527" s="1"/>
      <c r="AB3527" s="1"/>
      <c r="AC3527" s="1"/>
      <c r="AD3527" s="1"/>
      <c r="AE3527" s="1"/>
      <c r="AF3527" s="1"/>
      <c r="AG3527" s="1"/>
      <c r="AH3527" s="1"/>
      <c r="AI3527" s="1"/>
      <c r="AJ3527" s="1"/>
      <c r="AK3527" s="1"/>
      <c r="AL3527" s="1"/>
      <c r="AM3527" s="1"/>
      <c r="AN3527" s="1"/>
      <c r="AO3527" s="1"/>
      <c r="AP3527" s="1"/>
    </row>
    <row r="3528" ht="15.75" customHeight="1">
      <c r="A3528" s="1"/>
      <c r="B3528" s="1"/>
      <c r="C3528" s="1"/>
      <c r="D3528" s="133"/>
      <c r="E3528" s="1"/>
      <c r="F3528" s="1"/>
      <c r="G3528" s="1"/>
      <c r="H3528" s="1"/>
      <c r="I3528" s="1"/>
      <c r="J3528" s="1"/>
      <c r="K3528" s="1"/>
      <c r="L3528" s="1"/>
      <c r="M3528" s="1"/>
      <c r="N3528" s="1"/>
      <c r="O3528" s="1"/>
      <c r="P3528" s="1"/>
      <c r="Q3528" s="1"/>
      <c r="R3528" s="1"/>
      <c r="S3528" s="1"/>
      <c r="T3528" s="1"/>
      <c r="U3528" s="1"/>
      <c r="V3528" s="1"/>
      <c r="W3528" s="1"/>
      <c r="X3528" s="1"/>
      <c r="Y3528" s="1"/>
      <c r="Z3528" s="1"/>
      <c r="AA3528" s="1"/>
      <c r="AB3528" s="1"/>
      <c r="AC3528" s="1"/>
      <c r="AD3528" s="1"/>
      <c r="AE3528" s="1"/>
      <c r="AF3528" s="1"/>
      <c r="AG3528" s="1"/>
      <c r="AH3528" s="1"/>
      <c r="AI3528" s="1"/>
      <c r="AJ3528" s="1"/>
      <c r="AK3528" s="1"/>
      <c r="AL3528" s="1"/>
      <c r="AM3528" s="1"/>
      <c r="AN3528" s="1"/>
      <c r="AO3528" s="1"/>
      <c r="AP3528" s="1"/>
    </row>
    <row r="3529" ht="15.75" customHeight="1">
      <c r="A3529" s="1"/>
      <c r="B3529" s="1"/>
      <c r="C3529" s="1"/>
      <c r="D3529" s="133"/>
      <c r="E3529" s="1"/>
      <c r="F3529" s="1"/>
      <c r="G3529" s="1"/>
      <c r="H3529" s="1"/>
      <c r="I3529" s="1"/>
      <c r="J3529" s="1"/>
      <c r="K3529" s="1"/>
      <c r="L3529" s="1"/>
      <c r="M3529" s="1"/>
      <c r="N3529" s="1"/>
      <c r="O3529" s="1"/>
      <c r="P3529" s="1"/>
      <c r="Q3529" s="1"/>
      <c r="R3529" s="1"/>
      <c r="S3529" s="1"/>
      <c r="T3529" s="1"/>
      <c r="U3529" s="1"/>
      <c r="V3529" s="1"/>
      <c r="W3529" s="1"/>
      <c r="X3529" s="1"/>
      <c r="Y3529" s="1"/>
      <c r="Z3529" s="1"/>
      <c r="AA3529" s="1"/>
      <c r="AB3529" s="1"/>
      <c r="AC3529" s="1"/>
      <c r="AD3529" s="1"/>
      <c r="AE3529" s="1"/>
      <c r="AF3529" s="1"/>
      <c r="AG3529" s="1"/>
      <c r="AH3529" s="1"/>
      <c r="AI3529" s="1"/>
      <c r="AJ3529" s="1"/>
      <c r="AK3529" s="1"/>
      <c r="AL3529" s="1"/>
      <c r="AM3529" s="1"/>
      <c r="AN3529" s="1"/>
      <c r="AO3529" s="1"/>
      <c r="AP3529" s="1"/>
    </row>
    <row r="3530" ht="15.75" customHeight="1">
      <c r="A3530" s="1"/>
      <c r="B3530" s="1"/>
      <c r="C3530" s="1"/>
      <c r="D3530" s="133"/>
      <c r="E3530" s="1"/>
      <c r="F3530" s="1"/>
      <c r="G3530" s="1"/>
      <c r="H3530" s="1"/>
      <c r="I3530" s="1"/>
      <c r="J3530" s="1"/>
      <c r="K3530" s="1"/>
      <c r="L3530" s="1"/>
      <c r="M3530" s="1"/>
      <c r="N3530" s="1"/>
      <c r="O3530" s="1"/>
      <c r="P3530" s="1"/>
      <c r="Q3530" s="1"/>
      <c r="R3530" s="1"/>
      <c r="S3530" s="1"/>
      <c r="T3530" s="1"/>
      <c r="U3530" s="1"/>
      <c r="V3530" s="1"/>
      <c r="W3530" s="1"/>
      <c r="X3530" s="1"/>
      <c r="Y3530" s="1"/>
      <c r="Z3530" s="1"/>
      <c r="AA3530" s="1"/>
      <c r="AB3530" s="1"/>
      <c r="AC3530" s="1"/>
      <c r="AD3530" s="1"/>
      <c r="AE3530" s="1"/>
      <c r="AF3530" s="1"/>
      <c r="AG3530" s="1"/>
      <c r="AH3530" s="1"/>
      <c r="AI3530" s="1"/>
      <c r="AJ3530" s="1"/>
      <c r="AK3530" s="1"/>
      <c r="AL3530" s="1"/>
      <c r="AM3530" s="1"/>
      <c r="AN3530" s="1"/>
      <c r="AO3530" s="1"/>
      <c r="AP3530" s="1"/>
    </row>
    <row r="3531" ht="15.75" customHeight="1">
      <c r="A3531" s="1"/>
      <c r="B3531" s="1"/>
      <c r="C3531" s="1"/>
      <c r="D3531" s="133"/>
      <c r="E3531" s="1"/>
      <c r="F3531" s="1"/>
      <c r="G3531" s="1"/>
      <c r="H3531" s="1"/>
      <c r="I3531" s="1"/>
      <c r="J3531" s="1"/>
      <c r="K3531" s="1"/>
      <c r="L3531" s="1"/>
      <c r="M3531" s="1"/>
      <c r="N3531" s="1"/>
      <c r="O3531" s="1"/>
      <c r="P3531" s="1"/>
      <c r="Q3531" s="1"/>
      <c r="R3531" s="1"/>
      <c r="S3531" s="1"/>
      <c r="T3531" s="1"/>
      <c r="U3531" s="1"/>
      <c r="V3531" s="1"/>
      <c r="W3531" s="1"/>
      <c r="X3531" s="1"/>
      <c r="Y3531" s="1"/>
      <c r="Z3531" s="1"/>
      <c r="AA3531" s="1"/>
      <c r="AB3531" s="1"/>
      <c r="AC3531" s="1"/>
      <c r="AD3531" s="1"/>
      <c r="AE3531" s="1"/>
      <c r="AF3531" s="1"/>
      <c r="AG3531" s="1"/>
      <c r="AH3531" s="1"/>
      <c r="AI3531" s="1"/>
      <c r="AJ3531" s="1"/>
      <c r="AK3531" s="1"/>
      <c r="AL3531" s="1"/>
      <c r="AM3531" s="1"/>
      <c r="AN3531" s="1"/>
      <c r="AO3531" s="1"/>
      <c r="AP3531" s="1"/>
    </row>
    <row r="3532" ht="15.75" customHeight="1">
      <c r="A3532" s="1"/>
      <c r="B3532" s="1"/>
      <c r="C3532" s="1"/>
      <c r="D3532" s="133"/>
      <c r="E3532" s="1"/>
      <c r="F3532" s="1"/>
      <c r="G3532" s="1"/>
      <c r="H3532" s="1"/>
      <c r="I3532" s="1"/>
      <c r="J3532" s="1"/>
      <c r="K3532" s="1"/>
      <c r="L3532" s="1"/>
      <c r="M3532" s="1"/>
      <c r="N3532" s="1"/>
      <c r="O3532" s="1"/>
      <c r="P3532" s="1"/>
      <c r="Q3532" s="1"/>
      <c r="R3532" s="1"/>
      <c r="S3532" s="1"/>
      <c r="T3532" s="1"/>
      <c r="U3532" s="1"/>
      <c r="V3532" s="1"/>
      <c r="W3532" s="1"/>
      <c r="X3532" s="1"/>
      <c r="Y3532" s="1"/>
      <c r="Z3532" s="1"/>
      <c r="AA3532" s="1"/>
      <c r="AB3532" s="1"/>
      <c r="AC3532" s="1"/>
      <c r="AD3532" s="1"/>
      <c r="AE3532" s="1"/>
      <c r="AF3532" s="1"/>
      <c r="AG3532" s="1"/>
      <c r="AH3532" s="1"/>
      <c r="AI3532" s="1"/>
      <c r="AJ3532" s="1"/>
      <c r="AK3532" s="1"/>
      <c r="AL3532" s="1"/>
      <c r="AM3532" s="1"/>
      <c r="AN3532" s="1"/>
      <c r="AO3532" s="1"/>
      <c r="AP3532" s="1"/>
    </row>
    <row r="3533" ht="15.75" customHeight="1">
      <c r="A3533" s="1"/>
      <c r="B3533" s="1"/>
      <c r="C3533" s="1"/>
      <c r="D3533" s="133"/>
      <c r="E3533" s="1"/>
      <c r="F3533" s="1"/>
      <c r="G3533" s="1"/>
      <c r="H3533" s="1"/>
      <c r="I3533" s="1"/>
      <c r="J3533" s="1"/>
      <c r="K3533" s="1"/>
      <c r="L3533" s="1"/>
      <c r="M3533" s="1"/>
      <c r="N3533" s="1"/>
      <c r="O3533" s="1"/>
      <c r="P3533" s="1"/>
      <c r="Q3533" s="1"/>
      <c r="R3533" s="1"/>
      <c r="S3533" s="1"/>
      <c r="T3533" s="1"/>
      <c r="U3533" s="1"/>
      <c r="V3533" s="1"/>
      <c r="W3533" s="1"/>
      <c r="X3533" s="1"/>
      <c r="Y3533" s="1"/>
      <c r="Z3533" s="1"/>
      <c r="AA3533" s="1"/>
      <c r="AB3533" s="1"/>
      <c r="AC3533" s="1"/>
      <c r="AD3533" s="1"/>
      <c r="AE3533" s="1"/>
      <c r="AF3533" s="1"/>
      <c r="AG3533" s="1"/>
      <c r="AH3533" s="1"/>
      <c r="AI3533" s="1"/>
      <c r="AJ3533" s="1"/>
      <c r="AK3533" s="1"/>
      <c r="AL3533" s="1"/>
      <c r="AM3533" s="1"/>
      <c r="AN3533" s="1"/>
      <c r="AO3533" s="1"/>
      <c r="AP3533" s="1"/>
    </row>
    <row r="3534" ht="15.75" customHeight="1">
      <c r="A3534" s="1"/>
      <c r="B3534" s="1"/>
      <c r="C3534" s="1"/>
      <c r="D3534" s="133"/>
      <c r="E3534" s="1"/>
      <c r="F3534" s="1"/>
      <c r="G3534" s="1"/>
      <c r="H3534" s="1"/>
      <c r="I3534" s="1"/>
      <c r="J3534" s="1"/>
      <c r="K3534" s="1"/>
      <c r="L3534" s="1"/>
      <c r="M3534" s="1"/>
      <c r="N3534" s="1"/>
      <c r="O3534" s="1"/>
      <c r="P3534" s="1"/>
      <c r="Q3534" s="1"/>
      <c r="R3534" s="1"/>
      <c r="S3534" s="1"/>
      <c r="T3534" s="1"/>
      <c r="U3534" s="1"/>
      <c r="V3534" s="1"/>
      <c r="W3534" s="1"/>
      <c r="X3534" s="1"/>
      <c r="Y3534" s="1"/>
      <c r="Z3534" s="1"/>
      <c r="AA3534" s="1"/>
      <c r="AB3534" s="1"/>
      <c r="AC3534" s="1"/>
      <c r="AD3534" s="1"/>
      <c r="AE3534" s="1"/>
      <c r="AF3534" s="1"/>
      <c r="AG3534" s="1"/>
      <c r="AH3534" s="1"/>
      <c r="AI3534" s="1"/>
      <c r="AJ3534" s="1"/>
      <c r="AK3534" s="1"/>
      <c r="AL3534" s="1"/>
      <c r="AM3534" s="1"/>
      <c r="AN3534" s="1"/>
      <c r="AO3534" s="1"/>
      <c r="AP3534" s="1"/>
    </row>
    <row r="3535" ht="15.75" customHeight="1">
      <c r="A3535" s="1"/>
      <c r="B3535" s="1"/>
      <c r="C3535" s="1"/>
      <c r="D3535" s="133"/>
      <c r="E3535" s="1"/>
      <c r="F3535" s="1"/>
      <c r="G3535" s="1"/>
      <c r="H3535" s="1"/>
      <c r="I3535" s="1"/>
      <c r="J3535" s="1"/>
      <c r="K3535" s="1"/>
      <c r="L3535" s="1"/>
      <c r="M3535" s="1"/>
      <c r="N3535" s="1"/>
      <c r="O3535" s="1"/>
      <c r="P3535" s="1"/>
      <c r="Q3535" s="1"/>
      <c r="R3535" s="1"/>
      <c r="S3535" s="1"/>
      <c r="T3535" s="1"/>
      <c r="U3535" s="1"/>
      <c r="V3535" s="1"/>
      <c r="W3535" s="1"/>
      <c r="X3535" s="1"/>
      <c r="Y3535" s="1"/>
      <c r="Z3535" s="1"/>
      <c r="AA3535" s="1"/>
      <c r="AB3535" s="1"/>
      <c r="AC3535" s="1"/>
      <c r="AD3535" s="1"/>
      <c r="AE3535" s="1"/>
      <c r="AF3535" s="1"/>
      <c r="AG3535" s="1"/>
      <c r="AH3535" s="1"/>
      <c r="AI3535" s="1"/>
      <c r="AJ3535" s="1"/>
      <c r="AK3535" s="1"/>
      <c r="AL3535" s="1"/>
      <c r="AM3535" s="1"/>
      <c r="AN3535" s="1"/>
      <c r="AO3535" s="1"/>
      <c r="AP3535" s="1"/>
    </row>
    <row r="3536" ht="15.75" customHeight="1">
      <c r="A3536" s="1"/>
      <c r="B3536" s="1"/>
      <c r="C3536" s="1"/>
      <c r="D3536" s="133"/>
      <c r="E3536" s="1"/>
      <c r="F3536" s="1"/>
      <c r="G3536" s="1"/>
      <c r="H3536" s="1"/>
      <c r="I3536" s="1"/>
      <c r="J3536" s="1"/>
      <c r="K3536" s="1"/>
      <c r="L3536" s="1"/>
      <c r="M3536" s="1"/>
      <c r="N3536" s="1"/>
      <c r="O3536" s="1"/>
      <c r="P3536" s="1"/>
      <c r="Q3536" s="1"/>
      <c r="R3536" s="1"/>
      <c r="S3536" s="1"/>
      <c r="T3536" s="1"/>
      <c r="U3536" s="1"/>
      <c r="V3536" s="1"/>
      <c r="W3536" s="1"/>
      <c r="X3536" s="1"/>
      <c r="Y3536" s="1"/>
      <c r="Z3536" s="1"/>
      <c r="AA3536" s="1"/>
      <c r="AB3536" s="1"/>
      <c r="AC3536" s="1"/>
      <c r="AD3536" s="1"/>
      <c r="AE3536" s="1"/>
      <c r="AF3536" s="1"/>
      <c r="AG3536" s="1"/>
      <c r="AH3536" s="1"/>
      <c r="AI3536" s="1"/>
      <c r="AJ3536" s="1"/>
      <c r="AK3536" s="1"/>
      <c r="AL3536" s="1"/>
      <c r="AM3536" s="1"/>
      <c r="AN3536" s="1"/>
      <c r="AO3536" s="1"/>
      <c r="AP3536" s="1"/>
    </row>
    <row r="3537" ht="15.75" customHeight="1">
      <c r="A3537" s="1"/>
      <c r="B3537" s="1"/>
      <c r="C3537" s="1"/>
      <c r="D3537" s="133"/>
      <c r="E3537" s="1"/>
      <c r="F3537" s="1"/>
      <c r="G3537" s="1"/>
      <c r="H3537" s="1"/>
      <c r="I3537" s="1"/>
      <c r="J3537" s="1"/>
      <c r="K3537" s="1"/>
      <c r="L3537" s="1"/>
      <c r="M3537" s="1"/>
      <c r="N3537" s="1"/>
      <c r="O3537" s="1"/>
      <c r="P3537" s="1"/>
      <c r="Q3537" s="1"/>
      <c r="R3537" s="1"/>
      <c r="S3537" s="1"/>
      <c r="T3537" s="1"/>
      <c r="U3537" s="1"/>
      <c r="V3537" s="1"/>
      <c r="W3537" s="1"/>
      <c r="X3537" s="1"/>
      <c r="Y3537" s="1"/>
      <c r="Z3537" s="1"/>
      <c r="AA3537" s="1"/>
      <c r="AB3537" s="1"/>
      <c r="AC3537" s="1"/>
      <c r="AD3537" s="1"/>
      <c r="AE3537" s="1"/>
      <c r="AF3537" s="1"/>
      <c r="AG3537" s="1"/>
      <c r="AH3537" s="1"/>
      <c r="AI3537" s="1"/>
      <c r="AJ3537" s="1"/>
      <c r="AK3537" s="1"/>
      <c r="AL3537" s="1"/>
      <c r="AM3537" s="1"/>
      <c r="AN3537" s="1"/>
      <c r="AO3537" s="1"/>
      <c r="AP3537" s="1"/>
    </row>
    <row r="3538" ht="15.75" customHeight="1">
      <c r="A3538" s="1"/>
      <c r="B3538" s="1"/>
      <c r="C3538" s="1"/>
      <c r="D3538" s="133"/>
      <c r="E3538" s="1"/>
      <c r="F3538" s="1"/>
      <c r="G3538" s="1"/>
      <c r="H3538" s="1"/>
      <c r="I3538" s="1"/>
      <c r="J3538" s="1"/>
      <c r="K3538" s="1"/>
      <c r="L3538" s="1"/>
      <c r="M3538" s="1"/>
      <c r="N3538" s="1"/>
      <c r="O3538" s="1"/>
      <c r="P3538" s="1"/>
      <c r="Q3538" s="1"/>
      <c r="R3538" s="1"/>
      <c r="S3538" s="1"/>
      <c r="T3538" s="1"/>
      <c r="U3538" s="1"/>
      <c r="V3538" s="1"/>
      <c r="W3538" s="1"/>
      <c r="X3538" s="1"/>
      <c r="Y3538" s="1"/>
      <c r="Z3538" s="1"/>
      <c r="AA3538" s="1"/>
      <c r="AB3538" s="1"/>
      <c r="AC3538" s="1"/>
      <c r="AD3538" s="1"/>
      <c r="AE3538" s="1"/>
      <c r="AF3538" s="1"/>
      <c r="AG3538" s="1"/>
      <c r="AH3538" s="1"/>
      <c r="AI3538" s="1"/>
      <c r="AJ3538" s="1"/>
      <c r="AK3538" s="1"/>
      <c r="AL3538" s="1"/>
      <c r="AM3538" s="1"/>
      <c r="AN3538" s="1"/>
      <c r="AO3538" s="1"/>
      <c r="AP3538" s="1"/>
    </row>
    <row r="3539" ht="15.75" customHeight="1">
      <c r="A3539" s="1"/>
      <c r="B3539" s="1"/>
      <c r="C3539" s="1"/>
      <c r="D3539" s="133"/>
      <c r="E3539" s="1"/>
      <c r="F3539" s="1"/>
      <c r="G3539" s="1"/>
      <c r="H3539" s="1"/>
      <c r="I3539" s="1"/>
      <c r="J3539" s="1"/>
      <c r="K3539" s="1"/>
      <c r="L3539" s="1"/>
      <c r="M3539" s="1"/>
      <c r="N3539" s="1"/>
      <c r="O3539" s="1"/>
      <c r="P3539" s="1"/>
      <c r="Q3539" s="1"/>
      <c r="R3539" s="1"/>
      <c r="S3539" s="1"/>
      <c r="T3539" s="1"/>
      <c r="U3539" s="1"/>
      <c r="V3539" s="1"/>
      <c r="W3539" s="1"/>
      <c r="X3539" s="1"/>
      <c r="Y3539" s="1"/>
      <c r="Z3539" s="1"/>
      <c r="AA3539" s="1"/>
      <c r="AB3539" s="1"/>
      <c r="AC3539" s="1"/>
      <c r="AD3539" s="1"/>
      <c r="AE3539" s="1"/>
      <c r="AF3539" s="1"/>
      <c r="AG3539" s="1"/>
      <c r="AH3539" s="1"/>
      <c r="AI3539" s="1"/>
      <c r="AJ3539" s="1"/>
      <c r="AK3539" s="1"/>
      <c r="AL3539" s="1"/>
      <c r="AM3539" s="1"/>
      <c r="AN3539" s="1"/>
      <c r="AO3539" s="1"/>
      <c r="AP3539" s="1"/>
    </row>
    <row r="3540" ht="15.75" customHeight="1">
      <c r="A3540" s="1"/>
      <c r="B3540" s="1"/>
      <c r="C3540" s="1"/>
      <c r="D3540" s="133"/>
      <c r="E3540" s="1"/>
      <c r="F3540" s="1"/>
      <c r="G3540" s="1"/>
      <c r="H3540" s="1"/>
      <c r="I3540" s="1"/>
      <c r="J3540" s="1"/>
      <c r="K3540" s="1"/>
      <c r="L3540" s="1"/>
      <c r="M3540" s="1"/>
      <c r="N3540" s="1"/>
      <c r="O3540" s="1"/>
      <c r="P3540" s="1"/>
      <c r="Q3540" s="1"/>
      <c r="R3540" s="1"/>
      <c r="S3540" s="1"/>
      <c r="T3540" s="1"/>
      <c r="U3540" s="1"/>
      <c r="V3540" s="1"/>
      <c r="W3540" s="1"/>
      <c r="X3540" s="1"/>
      <c r="Y3540" s="1"/>
      <c r="Z3540" s="1"/>
      <c r="AA3540" s="1"/>
      <c r="AB3540" s="1"/>
      <c r="AC3540" s="1"/>
      <c r="AD3540" s="1"/>
      <c r="AE3540" s="1"/>
      <c r="AF3540" s="1"/>
      <c r="AG3540" s="1"/>
      <c r="AH3540" s="1"/>
      <c r="AI3540" s="1"/>
      <c r="AJ3540" s="1"/>
      <c r="AK3540" s="1"/>
      <c r="AL3540" s="1"/>
      <c r="AM3540" s="1"/>
      <c r="AN3540" s="1"/>
      <c r="AO3540" s="1"/>
      <c r="AP3540" s="1"/>
    </row>
    <row r="3541" ht="15.75" customHeight="1">
      <c r="A3541" s="1"/>
      <c r="B3541" s="1"/>
      <c r="C3541" s="1"/>
      <c r="D3541" s="133"/>
      <c r="E3541" s="1"/>
      <c r="F3541" s="1"/>
      <c r="G3541" s="1"/>
      <c r="H3541" s="1"/>
      <c r="I3541" s="1"/>
      <c r="J3541" s="1"/>
      <c r="K3541" s="1"/>
      <c r="L3541" s="1"/>
      <c r="M3541" s="1"/>
      <c r="N3541" s="1"/>
      <c r="O3541" s="1"/>
      <c r="P3541" s="1"/>
      <c r="Q3541" s="1"/>
      <c r="R3541" s="1"/>
      <c r="S3541" s="1"/>
      <c r="T3541" s="1"/>
      <c r="U3541" s="1"/>
      <c r="V3541" s="1"/>
      <c r="W3541" s="1"/>
      <c r="X3541" s="1"/>
      <c r="Y3541" s="1"/>
      <c r="Z3541" s="1"/>
      <c r="AA3541" s="1"/>
      <c r="AB3541" s="1"/>
      <c r="AC3541" s="1"/>
      <c r="AD3541" s="1"/>
      <c r="AE3541" s="1"/>
      <c r="AF3541" s="1"/>
      <c r="AG3541" s="1"/>
      <c r="AH3541" s="1"/>
      <c r="AI3541" s="1"/>
      <c r="AJ3541" s="1"/>
      <c r="AK3541" s="1"/>
      <c r="AL3541" s="1"/>
      <c r="AM3541" s="1"/>
      <c r="AN3541" s="1"/>
      <c r="AO3541" s="1"/>
      <c r="AP3541" s="1"/>
    </row>
    <row r="3542" ht="15.75" customHeight="1">
      <c r="A3542" s="1"/>
      <c r="B3542" s="1"/>
      <c r="C3542" s="1"/>
      <c r="D3542" s="133"/>
      <c r="E3542" s="1"/>
      <c r="F3542" s="1"/>
      <c r="G3542" s="1"/>
      <c r="H3542" s="1"/>
      <c r="I3542" s="1"/>
      <c r="J3542" s="1"/>
      <c r="K3542" s="1"/>
      <c r="L3542" s="1"/>
      <c r="M3542" s="1"/>
      <c r="N3542" s="1"/>
      <c r="O3542" s="1"/>
      <c r="P3542" s="1"/>
      <c r="Q3542" s="1"/>
      <c r="R3542" s="1"/>
      <c r="S3542" s="1"/>
      <c r="T3542" s="1"/>
      <c r="U3542" s="1"/>
      <c r="V3542" s="1"/>
      <c r="W3542" s="1"/>
      <c r="X3542" s="1"/>
      <c r="Y3542" s="1"/>
      <c r="Z3542" s="1"/>
      <c r="AA3542" s="1"/>
      <c r="AB3542" s="1"/>
      <c r="AC3542" s="1"/>
      <c r="AD3542" s="1"/>
      <c r="AE3542" s="1"/>
      <c r="AF3542" s="1"/>
      <c r="AG3542" s="1"/>
      <c r="AH3542" s="1"/>
      <c r="AI3542" s="1"/>
      <c r="AJ3542" s="1"/>
      <c r="AK3542" s="1"/>
      <c r="AL3542" s="1"/>
      <c r="AM3542" s="1"/>
      <c r="AN3542" s="1"/>
      <c r="AO3542" s="1"/>
      <c r="AP3542" s="1"/>
    </row>
    <row r="3543" ht="15.75" customHeight="1">
      <c r="A3543" s="1"/>
      <c r="B3543" s="1"/>
      <c r="C3543" s="1"/>
      <c r="D3543" s="133"/>
      <c r="E3543" s="1"/>
      <c r="F3543" s="1"/>
      <c r="G3543" s="1"/>
      <c r="H3543" s="1"/>
      <c r="I3543" s="1"/>
      <c r="J3543" s="1"/>
      <c r="K3543" s="1"/>
      <c r="L3543" s="1"/>
      <c r="M3543" s="1"/>
      <c r="N3543" s="1"/>
      <c r="O3543" s="1"/>
      <c r="P3543" s="1"/>
      <c r="Q3543" s="1"/>
      <c r="R3543" s="1"/>
      <c r="S3543" s="1"/>
      <c r="T3543" s="1"/>
      <c r="U3543" s="1"/>
      <c r="V3543" s="1"/>
      <c r="W3543" s="1"/>
      <c r="X3543" s="1"/>
      <c r="Y3543" s="1"/>
      <c r="Z3543" s="1"/>
      <c r="AA3543" s="1"/>
      <c r="AB3543" s="1"/>
      <c r="AC3543" s="1"/>
      <c r="AD3543" s="1"/>
      <c r="AE3543" s="1"/>
      <c r="AF3543" s="1"/>
      <c r="AG3543" s="1"/>
      <c r="AH3543" s="1"/>
      <c r="AI3543" s="1"/>
      <c r="AJ3543" s="1"/>
      <c r="AK3543" s="1"/>
      <c r="AL3543" s="1"/>
      <c r="AM3543" s="1"/>
      <c r="AN3543" s="1"/>
      <c r="AO3543" s="1"/>
      <c r="AP3543" s="1"/>
    </row>
    <row r="3544" ht="15.75" customHeight="1">
      <c r="A3544" s="1"/>
      <c r="B3544" s="1"/>
      <c r="C3544" s="1"/>
      <c r="D3544" s="133"/>
      <c r="E3544" s="1"/>
      <c r="F3544" s="1"/>
      <c r="G3544" s="1"/>
      <c r="H3544" s="1"/>
      <c r="I3544" s="1"/>
      <c r="J3544" s="1"/>
      <c r="K3544" s="1"/>
      <c r="L3544" s="1"/>
      <c r="M3544" s="1"/>
      <c r="N3544" s="1"/>
      <c r="O3544" s="1"/>
      <c r="P3544" s="1"/>
      <c r="Q3544" s="1"/>
      <c r="R3544" s="1"/>
      <c r="S3544" s="1"/>
      <c r="T3544" s="1"/>
      <c r="U3544" s="1"/>
      <c r="V3544" s="1"/>
      <c r="W3544" s="1"/>
      <c r="X3544" s="1"/>
      <c r="Y3544" s="1"/>
      <c r="Z3544" s="1"/>
      <c r="AA3544" s="1"/>
      <c r="AB3544" s="1"/>
      <c r="AC3544" s="1"/>
      <c r="AD3544" s="1"/>
      <c r="AE3544" s="1"/>
      <c r="AF3544" s="1"/>
      <c r="AG3544" s="1"/>
      <c r="AH3544" s="1"/>
      <c r="AI3544" s="1"/>
      <c r="AJ3544" s="1"/>
      <c r="AK3544" s="1"/>
      <c r="AL3544" s="1"/>
      <c r="AM3544" s="1"/>
      <c r="AN3544" s="1"/>
      <c r="AO3544" s="1"/>
      <c r="AP3544" s="1"/>
    </row>
    <row r="3545" ht="15.75" customHeight="1">
      <c r="A3545" s="1"/>
      <c r="B3545" s="1"/>
      <c r="C3545" s="1"/>
      <c r="D3545" s="133"/>
      <c r="E3545" s="1"/>
      <c r="F3545" s="1"/>
      <c r="G3545" s="1"/>
      <c r="H3545" s="1"/>
      <c r="I3545" s="1"/>
      <c r="J3545" s="1"/>
      <c r="K3545" s="1"/>
      <c r="L3545" s="1"/>
      <c r="M3545" s="1"/>
      <c r="N3545" s="1"/>
      <c r="O3545" s="1"/>
      <c r="P3545" s="1"/>
      <c r="Q3545" s="1"/>
      <c r="R3545" s="1"/>
      <c r="S3545" s="1"/>
      <c r="T3545" s="1"/>
      <c r="U3545" s="1"/>
      <c r="V3545" s="1"/>
      <c r="W3545" s="1"/>
      <c r="X3545" s="1"/>
      <c r="Y3545" s="1"/>
      <c r="Z3545" s="1"/>
      <c r="AA3545" s="1"/>
      <c r="AB3545" s="1"/>
      <c r="AC3545" s="1"/>
      <c r="AD3545" s="1"/>
      <c r="AE3545" s="1"/>
      <c r="AF3545" s="1"/>
      <c r="AG3545" s="1"/>
      <c r="AH3545" s="1"/>
      <c r="AI3545" s="1"/>
      <c r="AJ3545" s="1"/>
      <c r="AK3545" s="1"/>
      <c r="AL3545" s="1"/>
      <c r="AM3545" s="1"/>
      <c r="AN3545" s="1"/>
      <c r="AO3545" s="1"/>
      <c r="AP3545" s="1"/>
    </row>
    <row r="3546" ht="15.75" customHeight="1">
      <c r="A3546" s="1"/>
      <c r="B3546" s="1"/>
      <c r="C3546" s="1"/>
      <c r="D3546" s="133"/>
      <c r="E3546" s="1"/>
      <c r="F3546" s="1"/>
      <c r="G3546" s="1"/>
      <c r="H3546" s="1"/>
      <c r="I3546" s="1"/>
      <c r="J3546" s="1"/>
      <c r="K3546" s="1"/>
      <c r="L3546" s="1"/>
      <c r="M3546" s="1"/>
      <c r="N3546" s="1"/>
      <c r="O3546" s="1"/>
      <c r="P3546" s="1"/>
      <c r="Q3546" s="1"/>
      <c r="R3546" s="1"/>
      <c r="S3546" s="1"/>
      <c r="T3546" s="1"/>
      <c r="U3546" s="1"/>
      <c r="V3546" s="1"/>
      <c r="W3546" s="1"/>
      <c r="X3546" s="1"/>
      <c r="Y3546" s="1"/>
      <c r="Z3546" s="1"/>
      <c r="AA3546" s="1"/>
      <c r="AB3546" s="1"/>
      <c r="AC3546" s="1"/>
      <c r="AD3546" s="1"/>
      <c r="AE3546" s="1"/>
      <c r="AF3546" s="1"/>
      <c r="AG3546" s="1"/>
      <c r="AH3546" s="1"/>
      <c r="AI3546" s="1"/>
      <c r="AJ3546" s="1"/>
      <c r="AK3546" s="1"/>
      <c r="AL3546" s="1"/>
      <c r="AM3546" s="1"/>
      <c r="AN3546" s="1"/>
      <c r="AO3546" s="1"/>
      <c r="AP3546" s="1"/>
    </row>
    <row r="3547" ht="15.75" customHeight="1">
      <c r="A3547" s="1"/>
      <c r="B3547" s="1"/>
      <c r="C3547" s="1"/>
      <c r="D3547" s="133"/>
      <c r="E3547" s="1"/>
      <c r="F3547" s="1"/>
      <c r="G3547" s="1"/>
      <c r="H3547" s="1"/>
      <c r="I3547" s="1"/>
      <c r="J3547" s="1"/>
      <c r="K3547" s="1"/>
      <c r="L3547" s="1"/>
      <c r="M3547" s="1"/>
      <c r="N3547" s="1"/>
      <c r="O3547" s="1"/>
      <c r="P3547" s="1"/>
      <c r="Q3547" s="1"/>
      <c r="R3547" s="1"/>
      <c r="S3547" s="1"/>
      <c r="T3547" s="1"/>
      <c r="U3547" s="1"/>
      <c r="V3547" s="1"/>
      <c r="W3547" s="1"/>
      <c r="X3547" s="1"/>
      <c r="Y3547" s="1"/>
      <c r="Z3547" s="1"/>
      <c r="AA3547" s="1"/>
      <c r="AB3547" s="1"/>
      <c r="AC3547" s="1"/>
      <c r="AD3547" s="1"/>
      <c r="AE3547" s="1"/>
      <c r="AF3547" s="1"/>
      <c r="AG3547" s="1"/>
      <c r="AH3547" s="1"/>
      <c r="AI3547" s="1"/>
      <c r="AJ3547" s="1"/>
      <c r="AK3547" s="1"/>
      <c r="AL3547" s="1"/>
      <c r="AM3547" s="1"/>
      <c r="AN3547" s="1"/>
      <c r="AO3547" s="1"/>
      <c r="AP3547" s="1"/>
    </row>
    <row r="3548" ht="15.75" customHeight="1">
      <c r="A3548" s="1"/>
      <c r="B3548" s="1"/>
      <c r="C3548" s="1"/>
      <c r="D3548" s="133"/>
      <c r="E3548" s="1"/>
      <c r="F3548" s="1"/>
      <c r="G3548" s="1"/>
      <c r="H3548" s="1"/>
      <c r="I3548" s="1"/>
      <c r="J3548" s="1"/>
      <c r="K3548" s="1"/>
      <c r="L3548" s="1"/>
      <c r="M3548" s="1"/>
      <c r="N3548" s="1"/>
      <c r="O3548" s="1"/>
      <c r="P3548" s="1"/>
      <c r="Q3548" s="1"/>
      <c r="R3548" s="1"/>
      <c r="S3548" s="1"/>
      <c r="T3548" s="1"/>
      <c r="U3548" s="1"/>
      <c r="V3548" s="1"/>
      <c r="W3548" s="1"/>
      <c r="X3548" s="1"/>
      <c r="Y3548" s="1"/>
      <c r="Z3548" s="1"/>
      <c r="AA3548" s="1"/>
      <c r="AB3548" s="1"/>
      <c r="AC3548" s="1"/>
      <c r="AD3548" s="1"/>
      <c r="AE3548" s="1"/>
      <c r="AF3548" s="1"/>
      <c r="AG3548" s="1"/>
      <c r="AH3548" s="1"/>
      <c r="AI3548" s="1"/>
      <c r="AJ3548" s="1"/>
      <c r="AK3548" s="1"/>
      <c r="AL3548" s="1"/>
      <c r="AM3548" s="1"/>
      <c r="AN3548" s="1"/>
      <c r="AO3548" s="1"/>
      <c r="AP3548" s="1"/>
    </row>
    <row r="3549" ht="15.75" customHeight="1">
      <c r="A3549" s="1"/>
      <c r="B3549" s="1"/>
      <c r="C3549" s="1"/>
      <c r="D3549" s="133"/>
      <c r="E3549" s="1"/>
      <c r="F3549" s="1"/>
      <c r="G3549" s="1"/>
      <c r="H3549" s="1"/>
      <c r="I3549" s="1"/>
      <c r="J3549" s="1"/>
      <c r="K3549" s="1"/>
      <c r="L3549" s="1"/>
      <c r="M3549" s="1"/>
      <c r="N3549" s="1"/>
      <c r="O3549" s="1"/>
      <c r="P3549" s="1"/>
      <c r="Q3549" s="1"/>
      <c r="R3549" s="1"/>
      <c r="S3549" s="1"/>
      <c r="T3549" s="1"/>
      <c r="U3549" s="1"/>
      <c r="V3549" s="1"/>
      <c r="W3549" s="1"/>
      <c r="X3549" s="1"/>
      <c r="Y3549" s="1"/>
      <c r="Z3549" s="1"/>
      <c r="AA3549" s="1"/>
      <c r="AB3549" s="1"/>
      <c r="AC3549" s="1"/>
      <c r="AD3549" s="1"/>
      <c r="AE3549" s="1"/>
      <c r="AF3549" s="1"/>
      <c r="AG3549" s="1"/>
      <c r="AH3549" s="1"/>
      <c r="AI3549" s="1"/>
      <c r="AJ3549" s="1"/>
      <c r="AK3549" s="1"/>
      <c r="AL3549" s="1"/>
      <c r="AM3549" s="1"/>
      <c r="AN3549" s="1"/>
      <c r="AO3549" s="1"/>
      <c r="AP3549" s="1"/>
    </row>
    <row r="3550" ht="15.75" customHeight="1">
      <c r="A3550" s="1"/>
      <c r="B3550" s="1"/>
      <c r="C3550" s="1"/>
      <c r="D3550" s="133"/>
      <c r="E3550" s="1"/>
      <c r="F3550" s="1"/>
      <c r="G3550" s="1"/>
      <c r="H3550" s="1"/>
      <c r="I3550" s="1"/>
      <c r="J3550" s="1"/>
      <c r="K3550" s="1"/>
      <c r="L3550" s="1"/>
      <c r="M3550" s="1"/>
      <c r="N3550" s="1"/>
      <c r="O3550" s="1"/>
      <c r="P3550" s="1"/>
      <c r="Q3550" s="1"/>
      <c r="R3550" s="1"/>
      <c r="S3550" s="1"/>
      <c r="T3550" s="1"/>
      <c r="U3550" s="1"/>
      <c r="V3550" s="1"/>
      <c r="W3550" s="1"/>
      <c r="X3550" s="1"/>
      <c r="Y3550" s="1"/>
      <c r="Z3550" s="1"/>
      <c r="AA3550" s="1"/>
      <c r="AB3550" s="1"/>
      <c r="AC3550" s="1"/>
      <c r="AD3550" s="1"/>
      <c r="AE3550" s="1"/>
      <c r="AF3550" s="1"/>
      <c r="AG3550" s="1"/>
      <c r="AH3550" s="1"/>
      <c r="AI3550" s="1"/>
      <c r="AJ3550" s="1"/>
      <c r="AK3550" s="1"/>
      <c r="AL3550" s="1"/>
      <c r="AM3550" s="1"/>
      <c r="AN3550" s="1"/>
      <c r="AO3550" s="1"/>
      <c r="AP3550" s="1"/>
    </row>
    <row r="3551" ht="15.75" customHeight="1">
      <c r="A3551" s="1"/>
      <c r="B3551" s="1"/>
      <c r="C3551" s="1"/>
      <c r="D3551" s="133"/>
      <c r="E3551" s="1"/>
      <c r="F3551" s="1"/>
      <c r="G3551" s="1"/>
      <c r="H3551" s="1"/>
      <c r="I3551" s="1"/>
      <c r="J3551" s="1"/>
      <c r="K3551" s="1"/>
      <c r="L3551" s="1"/>
      <c r="M3551" s="1"/>
      <c r="N3551" s="1"/>
      <c r="O3551" s="1"/>
      <c r="P3551" s="1"/>
      <c r="Q3551" s="1"/>
      <c r="R3551" s="1"/>
      <c r="S3551" s="1"/>
      <c r="T3551" s="1"/>
      <c r="U3551" s="1"/>
      <c r="V3551" s="1"/>
      <c r="W3551" s="1"/>
      <c r="X3551" s="1"/>
      <c r="Y3551" s="1"/>
      <c r="Z3551" s="1"/>
      <c r="AA3551" s="1"/>
      <c r="AB3551" s="1"/>
      <c r="AC3551" s="1"/>
      <c r="AD3551" s="1"/>
      <c r="AE3551" s="1"/>
      <c r="AF3551" s="1"/>
      <c r="AG3551" s="1"/>
      <c r="AH3551" s="1"/>
      <c r="AI3551" s="1"/>
      <c r="AJ3551" s="1"/>
      <c r="AK3551" s="1"/>
      <c r="AL3551" s="1"/>
      <c r="AM3551" s="1"/>
      <c r="AN3551" s="1"/>
      <c r="AO3551" s="1"/>
      <c r="AP3551" s="1"/>
    </row>
    <row r="3552" ht="15.75" customHeight="1">
      <c r="A3552" s="1"/>
      <c r="B3552" s="1"/>
      <c r="C3552" s="1"/>
      <c r="D3552" s="133"/>
      <c r="E3552" s="1"/>
      <c r="F3552" s="1"/>
      <c r="G3552" s="1"/>
      <c r="H3552" s="1"/>
      <c r="I3552" s="1"/>
      <c r="J3552" s="1"/>
      <c r="K3552" s="1"/>
      <c r="L3552" s="1"/>
      <c r="M3552" s="1"/>
      <c r="N3552" s="1"/>
      <c r="O3552" s="1"/>
      <c r="P3552" s="1"/>
      <c r="Q3552" s="1"/>
      <c r="R3552" s="1"/>
      <c r="S3552" s="1"/>
      <c r="T3552" s="1"/>
      <c r="U3552" s="1"/>
      <c r="V3552" s="1"/>
      <c r="W3552" s="1"/>
      <c r="X3552" s="1"/>
      <c r="Y3552" s="1"/>
      <c r="Z3552" s="1"/>
      <c r="AA3552" s="1"/>
      <c r="AB3552" s="1"/>
      <c r="AC3552" s="1"/>
      <c r="AD3552" s="1"/>
      <c r="AE3552" s="1"/>
      <c r="AF3552" s="1"/>
      <c r="AG3552" s="1"/>
      <c r="AH3552" s="1"/>
      <c r="AI3552" s="1"/>
      <c r="AJ3552" s="1"/>
      <c r="AK3552" s="1"/>
      <c r="AL3552" s="1"/>
      <c r="AM3552" s="1"/>
      <c r="AN3552" s="1"/>
      <c r="AO3552" s="1"/>
      <c r="AP3552" s="1"/>
    </row>
    <row r="3553" ht="15.75" customHeight="1">
      <c r="A3553" s="1"/>
      <c r="B3553" s="1"/>
      <c r="C3553" s="1"/>
      <c r="D3553" s="133"/>
      <c r="E3553" s="1"/>
      <c r="F3553" s="1"/>
      <c r="G3553" s="1"/>
      <c r="H3553" s="1"/>
      <c r="I3553" s="1"/>
      <c r="J3553" s="1"/>
      <c r="K3553" s="1"/>
      <c r="L3553" s="1"/>
      <c r="M3553" s="1"/>
      <c r="N3553" s="1"/>
      <c r="O3553" s="1"/>
      <c r="P3553" s="1"/>
      <c r="Q3553" s="1"/>
      <c r="R3553" s="1"/>
      <c r="S3553" s="1"/>
      <c r="T3553" s="1"/>
      <c r="U3553" s="1"/>
      <c r="V3553" s="1"/>
      <c r="W3553" s="1"/>
      <c r="X3553" s="1"/>
      <c r="Y3553" s="1"/>
      <c r="Z3553" s="1"/>
      <c r="AA3553" s="1"/>
      <c r="AB3553" s="1"/>
      <c r="AC3553" s="1"/>
      <c r="AD3553" s="1"/>
      <c r="AE3553" s="1"/>
      <c r="AF3553" s="1"/>
      <c r="AG3553" s="1"/>
      <c r="AH3553" s="1"/>
      <c r="AI3553" s="1"/>
      <c r="AJ3553" s="1"/>
      <c r="AK3553" s="1"/>
      <c r="AL3553" s="1"/>
      <c r="AM3553" s="1"/>
      <c r="AN3553" s="1"/>
      <c r="AO3553" s="1"/>
      <c r="AP3553" s="1"/>
    </row>
    <row r="3554" ht="15.75" customHeight="1">
      <c r="A3554" s="1"/>
      <c r="B3554" s="1"/>
      <c r="C3554" s="1"/>
      <c r="D3554" s="133"/>
      <c r="E3554" s="1"/>
      <c r="F3554" s="1"/>
      <c r="G3554" s="1"/>
      <c r="H3554" s="1"/>
      <c r="I3554" s="1"/>
      <c r="J3554" s="1"/>
      <c r="K3554" s="1"/>
      <c r="L3554" s="1"/>
      <c r="M3554" s="1"/>
      <c r="N3554" s="1"/>
      <c r="O3554" s="1"/>
      <c r="P3554" s="1"/>
      <c r="Q3554" s="1"/>
      <c r="R3554" s="1"/>
      <c r="S3554" s="1"/>
      <c r="T3554" s="1"/>
      <c r="U3554" s="1"/>
      <c r="V3554" s="1"/>
      <c r="W3554" s="1"/>
      <c r="X3554" s="1"/>
      <c r="Y3554" s="1"/>
      <c r="Z3554" s="1"/>
      <c r="AA3554" s="1"/>
      <c r="AB3554" s="1"/>
      <c r="AC3554" s="1"/>
      <c r="AD3554" s="1"/>
      <c r="AE3554" s="1"/>
      <c r="AF3554" s="1"/>
      <c r="AG3554" s="1"/>
      <c r="AH3554" s="1"/>
      <c r="AI3554" s="1"/>
      <c r="AJ3554" s="1"/>
      <c r="AK3554" s="1"/>
      <c r="AL3554" s="1"/>
      <c r="AM3554" s="1"/>
      <c r="AN3554" s="1"/>
      <c r="AO3554" s="1"/>
      <c r="AP3554" s="1"/>
    </row>
    <row r="3555" ht="15.75" customHeight="1">
      <c r="A3555" s="1"/>
      <c r="B3555" s="1"/>
      <c r="C3555" s="1"/>
      <c r="D3555" s="133"/>
      <c r="E3555" s="1"/>
      <c r="F3555" s="1"/>
      <c r="G3555" s="1"/>
      <c r="H3555" s="1"/>
      <c r="I3555" s="1"/>
      <c r="J3555" s="1"/>
      <c r="K3555" s="1"/>
      <c r="L3555" s="1"/>
      <c r="M3555" s="1"/>
      <c r="N3555" s="1"/>
      <c r="O3555" s="1"/>
      <c r="P3555" s="1"/>
      <c r="Q3555" s="1"/>
      <c r="R3555" s="1"/>
      <c r="S3555" s="1"/>
      <c r="T3555" s="1"/>
      <c r="U3555" s="1"/>
      <c r="V3555" s="1"/>
      <c r="W3555" s="1"/>
      <c r="X3555" s="1"/>
      <c r="Y3555" s="1"/>
      <c r="Z3555" s="1"/>
      <c r="AA3555" s="1"/>
      <c r="AB3555" s="1"/>
      <c r="AC3555" s="1"/>
      <c r="AD3555" s="1"/>
      <c r="AE3555" s="1"/>
      <c r="AF3555" s="1"/>
      <c r="AG3555" s="1"/>
      <c r="AH3555" s="1"/>
      <c r="AI3555" s="1"/>
      <c r="AJ3555" s="1"/>
      <c r="AK3555" s="1"/>
      <c r="AL3555" s="1"/>
      <c r="AM3555" s="1"/>
      <c r="AN3555" s="1"/>
      <c r="AO3555" s="1"/>
      <c r="AP3555" s="1"/>
    </row>
    <row r="3556" ht="15.75" customHeight="1">
      <c r="A3556" s="1"/>
      <c r="B3556" s="1"/>
      <c r="C3556" s="1"/>
      <c r="D3556" s="133"/>
      <c r="E3556" s="1"/>
      <c r="F3556" s="1"/>
      <c r="G3556" s="1"/>
      <c r="H3556" s="1"/>
      <c r="I3556" s="1"/>
      <c r="J3556" s="1"/>
      <c r="K3556" s="1"/>
      <c r="L3556" s="1"/>
      <c r="M3556" s="1"/>
      <c r="N3556" s="1"/>
      <c r="O3556" s="1"/>
      <c r="P3556" s="1"/>
      <c r="Q3556" s="1"/>
      <c r="R3556" s="1"/>
      <c r="S3556" s="1"/>
      <c r="T3556" s="1"/>
      <c r="U3556" s="1"/>
      <c r="V3556" s="1"/>
      <c r="W3556" s="1"/>
      <c r="X3556" s="1"/>
      <c r="Y3556" s="1"/>
      <c r="Z3556" s="1"/>
      <c r="AA3556" s="1"/>
      <c r="AB3556" s="1"/>
      <c r="AC3556" s="1"/>
      <c r="AD3556" s="1"/>
      <c r="AE3556" s="1"/>
      <c r="AF3556" s="1"/>
      <c r="AG3556" s="1"/>
      <c r="AH3556" s="1"/>
      <c r="AI3556" s="1"/>
      <c r="AJ3556" s="1"/>
      <c r="AK3556" s="1"/>
      <c r="AL3556" s="1"/>
      <c r="AM3556" s="1"/>
      <c r="AN3556" s="1"/>
      <c r="AO3556" s="1"/>
      <c r="AP3556" s="1"/>
    </row>
    <row r="3557" ht="15.75" customHeight="1">
      <c r="A3557" s="1"/>
      <c r="B3557" s="1"/>
      <c r="C3557" s="1"/>
      <c r="D3557" s="133"/>
      <c r="E3557" s="1"/>
      <c r="F3557" s="1"/>
      <c r="G3557" s="1"/>
      <c r="H3557" s="1"/>
      <c r="I3557" s="1"/>
      <c r="J3557" s="1"/>
      <c r="K3557" s="1"/>
      <c r="L3557" s="1"/>
      <c r="M3557" s="1"/>
      <c r="N3557" s="1"/>
      <c r="O3557" s="1"/>
      <c r="P3557" s="1"/>
      <c r="Q3557" s="1"/>
      <c r="R3557" s="1"/>
      <c r="S3557" s="1"/>
      <c r="T3557" s="1"/>
      <c r="U3557" s="1"/>
      <c r="V3557" s="1"/>
      <c r="W3557" s="1"/>
      <c r="X3557" s="1"/>
      <c r="Y3557" s="1"/>
      <c r="Z3557" s="1"/>
      <c r="AA3557" s="1"/>
      <c r="AB3557" s="1"/>
      <c r="AC3557" s="1"/>
      <c r="AD3557" s="1"/>
      <c r="AE3557" s="1"/>
      <c r="AF3557" s="1"/>
      <c r="AG3557" s="1"/>
      <c r="AH3557" s="1"/>
      <c r="AI3557" s="1"/>
      <c r="AJ3557" s="1"/>
      <c r="AK3557" s="1"/>
      <c r="AL3557" s="1"/>
      <c r="AM3557" s="1"/>
      <c r="AN3557" s="1"/>
      <c r="AO3557" s="1"/>
      <c r="AP3557" s="1"/>
    </row>
    <row r="3558" ht="15.75" customHeight="1">
      <c r="A3558" s="1"/>
      <c r="B3558" s="1"/>
      <c r="C3558" s="1"/>
      <c r="D3558" s="133"/>
      <c r="E3558" s="1"/>
      <c r="F3558" s="1"/>
      <c r="G3558" s="1"/>
      <c r="H3558" s="1"/>
      <c r="I3558" s="1"/>
      <c r="J3558" s="1"/>
      <c r="K3558" s="1"/>
      <c r="L3558" s="1"/>
      <c r="M3558" s="1"/>
      <c r="N3558" s="1"/>
      <c r="O3558" s="1"/>
      <c r="P3558" s="1"/>
      <c r="Q3558" s="1"/>
      <c r="R3558" s="1"/>
      <c r="S3558" s="1"/>
      <c r="T3558" s="1"/>
      <c r="U3558" s="1"/>
      <c r="V3558" s="1"/>
      <c r="W3558" s="1"/>
      <c r="X3558" s="1"/>
      <c r="Y3558" s="1"/>
      <c r="Z3558" s="1"/>
      <c r="AA3558" s="1"/>
      <c r="AB3558" s="1"/>
      <c r="AC3558" s="1"/>
      <c r="AD3558" s="1"/>
      <c r="AE3558" s="1"/>
      <c r="AF3558" s="1"/>
      <c r="AG3558" s="1"/>
      <c r="AH3558" s="1"/>
      <c r="AI3558" s="1"/>
      <c r="AJ3558" s="1"/>
      <c r="AK3558" s="1"/>
      <c r="AL3558" s="1"/>
      <c r="AM3558" s="1"/>
      <c r="AN3558" s="1"/>
      <c r="AO3558" s="1"/>
      <c r="AP3558" s="1"/>
    </row>
    <row r="3559" ht="15.75" customHeight="1">
      <c r="A3559" s="1"/>
      <c r="B3559" s="1"/>
      <c r="C3559" s="1"/>
      <c r="D3559" s="133"/>
      <c r="E3559" s="1"/>
      <c r="F3559" s="1"/>
      <c r="G3559" s="1"/>
      <c r="H3559" s="1"/>
      <c r="I3559" s="1"/>
      <c r="J3559" s="1"/>
      <c r="K3559" s="1"/>
      <c r="L3559" s="1"/>
      <c r="M3559" s="1"/>
      <c r="N3559" s="1"/>
      <c r="O3559" s="1"/>
      <c r="P3559" s="1"/>
      <c r="Q3559" s="1"/>
      <c r="R3559" s="1"/>
      <c r="S3559" s="1"/>
      <c r="T3559" s="1"/>
      <c r="U3559" s="1"/>
      <c r="V3559" s="1"/>
      <c r="W3559" s="1"/>
      <c r="X3559" s="1"/>
      <c r="Y3559" s="1"/>
      <c r="Z3559" s="1"/>
      <c r="AA3559" s="1"/>
      <c r="AB3559" s="1"/>
      <c r="AC3559" s="1"/>
      <c r="AD3559" s="1"/>
      <c r="AE3559" s="1"/>
      <c r="AF3559" s="1"/>
      <c r="AG3559" s="1"/>
      <c r="AH3559" s="1"/>
      <c r="AI3559" s="1"/>
      <c r="AJ3559" s="1"/>
      <c r="AK3559" s="1"/>
      <c r="AL3559" s="1"/>
      <c r="AM3559" s="1"/>
      <c r="AN3559" s="1"/>
      <c r="AO3559" s="1"/>
      <c r="AP3559" s="1"/>
    </row>
    <row r="3560" ht="15.75" customHeight="1">
      <c r="A3560" s="1"/>
      <c r="B3560" s="1"/>
      <c r="C3560" s="1"/>
      <c r="D3560" s="133"/>
      <c r="E3560" s="1"/>
      <c r="F3560" s="1"/>
      <c r="G3560" s="1"/>
      <c r="H3560" s="1"/>
      <c r="I3560" s="1"/>
      <c r="J3560" s="1"/>
      <c r="K3560" s="1"/>
      <c r="L3560" s="1"/>
      <c r="M3560" s="1"/>
      <c r="N3560" s="1"/>
      <c r="O3560" s="1"/>
      <c r="P3560" s="1"/>
      <c r="Q3560" s="1"/>
      <c r="R3560" s="1"/>
      <c r="S3560" s="1"/>
      <c r="T3560" s="1"/>
      <c r="U3560" s="1"/>
      <c r="V3560" s="1"/>
      <c r="W3560" s="1"/>
      <c r="X3560" s="1"/>
      <c r="Y3560" s="1"/>
      <c r="Z3560" s="1"/>
      <c r="AA3560" s="1"/>
      <c r="AB3560" s="1"/>
      <c r="AC3560" s="1"/>
      <c r="AD3560" s="1"/>
      <c r="AE3560" s="1"/>
      <c r="AF3560" s="1"/>
      <c r="AG3560" s="1"/>
      <c r="AH3560" s="1"/>
      <c r="AI3560" s="1"/>
      <c r="AJ3560" s="1"/>
      <c r="AK3560" s="1"/>
      <c r="AL3560" s="1"/>
      <c r="AM3560" s="1"/>
      <c r="AN3560" s="1"/>
      <c r="AO3560" s="1"/>
      <c r="AP3560" s="1"/>
    </row>
    <row r="3561" ht="15.75" customHeight="1">
      <c r="A3561" s="1"/>
      <c r="B3561" s="1"/>
      <c r="C3561" s="1"/>
      <c r="D3561" s="133"/>
      <c r="E3561" s="1"/>
      <c r="F3561" s="1"/>
      <c r="G3561" s="1"/>
      <c r="H3561" s="1"/>
      <c r="I3561" s="1"/>
      <c r="J3561" s="1"/>
      <c r="K3561" s="1"/>
      <c r="L3561" s="1"/>
      <c r="M3561" s="1"/>
      <c r="N3561" s="1"/>
      <c r="O3561" s="1"/>
      <c r="P3561" s="1"/>
      <c r="Q3561" s="1"/>
      <c r="R3561" s="1"/>
      <c r="S3561" s="1"/>
      <c r="T3561" s="1"/>
      <c r="U3561" s="1"/>
      <c r="V3561" s="1"/>
      <c r="W3561" s="1"/>
      <c r="X3561" s="1"/>
      <c r="Y3561" s="1"/>
      <c r="Z3561" s="1"/>
      <c r="AA3561" s="1"/>
      <c r="AB3561" s="1"/>
      <c r="AC3561" s="1"/>
      <c r="AD3561" s="1"/>
      <c r="AE3561" s="1"/>
      <c r="AF3561" s="1"/>
      <c r="AG3561" s="1"/>
      <c r="AH3561" s="1"/>
      <c r="AI3561" s="1"/>
      <c r="AJ3561" s="1"/>
      <c r="AK3561" s="1"/>
      <c r="AL3561" s="1"/>
      <c r="AM3561" s="1"/>
      <c r="AN3561" s="1"/>
      <c r="AO3561" s="1"/>
      <c r="AP3561" s="1"/>
    </row>
    <row r="3562" ht="15.75" customHeight="1">
      <c r="A3562" s="1"/>
      <c r="B3562" s="1"/>
      <c r="C3562" s="1"/>
      <c r="D3562" s="133"/>
      <c r="E3562" s="1"/>
      <c r="F3562" s="1"/>
      <c r="G3562" s="1"/>
      <c r="H3562" s="1"/>
      <c r="I3562" s="1"/>
      <c r="J3562" s="1"/>
      <c r="K3562" s="1"/>
      <c r="L3562" s="1"/>
      <c r="M3562" s="1"/>
      <c r="N3562" s="1"/>
      <c r="O3562" s="1"/>
      <c r="P3562" s="1"/>
      <c r="Q3562" s="1"/>
      <c r="R3562" s="1"/>
      <c r="S3562" s="1"/>
      <c r="T3562" s="1"/>
      <c r="U3562" s="1"/>
      <c r="V3562" s="1"/>
      <c r="W3562" s="1"/>
      <c r="X3562" s="1"/>
      <c r="Y3562" s="1"/>
      <c r="Z3562" s="1"/>
      <c r="AA3562" s="1"/>
      <c r="AB3562" s="1"/>
      <c r="AC3562" s="1"/>
      <c r="AD3562" s="1"/>
      <c r="AE3562" s="1"/>
      <c r="AF3562" s="1"/>
      <c r="AG3562" s="1"/>
      <c r="AH3562" s="1"/>
      <c r="AI3562" s="1"/>
      <c r="AJ3562" s="1"/>
      <c r="AK3562" s="1"/>
      <c r="AL3562" s="1"/>
      <c r="AM3562" s="1"/>
      <c r="AN3562" s="1"/>
      <c r="AO3562" s="1"/>
      <c r="AP3562" s="1"/>
    </row>
    <row r="3563" ht="15.75" customHeight="1">
      <c r="A3563" s="1"/>
      <c r="B3563" s="1"/>
      <c r="C3563" s="1"/>
      <c r="D3563" s="133"/>
      <c r="E3563" s="1"/>
      <c r="F3563" s="1"/>
      <c r="G3563" s="1"/>
      <c r="H3563" s="1"/>
      <c r="I3563" s="1"/>
      <c r="J3563" s="1"/>
      <c r="K3563" s="1"/>
      <c r="L3563" s="1"/>
      <c r="M3563" s="1"/>
      <c r="N3563" s="1"/>
      <c r="O3563" s="1"/>
      <c r="P3563" s="1"/>
      <c r="Q3563" s="1"/>
      <c r="R3563" s="1"/>
      <c r="S3563" s="1"/>
      <c r="T3563" s="1"/>
      <c r="U3563" s="1"/>
      <c r="V3563" s="1"/>
      <c r="W3563" s="1"/>
      <c r="X3563" s="1"/>
      <c r="Y3563" s="1"/>
      <c r="Z3563" s="1"/>
      <c r="AA3563" s="1"/>
      <c r="AB3563" s="1"/>
      <c r="AC3563" s="1"/>
      <c r="AD3563" s="1"/>
      <c r="AE3563" s="1"/>
      <c r="AF3563" s="1"/>
      <c r="AG3563" s="1"/>
      <c r="AH3563" s="1"/>
      <c r="AI3563" s="1"/>
      <c r="AJ3563" s="1"/>
      <c r="AK3563" s="1"/>
      <c r="AL3563" s="1"/>
      <c r="AM3563" s="1"/>
      <c r="AN3563" s="1"/>
      <c r="AO3563" s="1"/>
      <c r="AP3563" s="1"/>
    </row>
    <row r="3564" ht="15.75" customHeight="1">
      <c r="A3564" s="1"/>
      <c r="B3564" s="1"/>
      <c r="C3564" s="1"/>
      <c r="D3564" s="133"/>
      <c r="E3564" s="1"/>
      <c r="F3564" s="1"/>
      <c r="G3564" s="1"/>
      <c r="H3564" s="1"/>
      <c r="I3564" s="1"/>
      <c r="J3564" s="1"/>
      <c r="K3564" s="1"/>
      <c r="L3564" s="1"/>
      <c r="M3564" s="1"/>
      <c r="N3564" s="1"/>
      <c r="O3564" s="1"/>
      <c r="P3564" s="1"/>
      <c r="Q3564" s="1"/>
      <c r="R3564" s="1"/>
      <c r="S3564" s="1"/>
      <c r="T3564" s="1"/>
      <c r="U3564" s="1"/>
      <c r="V3564" s="1"/>
      <c r="W3564" s="1"/>
      <c r="X3564" s="1"/>
      <c r="Y3564" s="1"/>
      <c r="Z3564" s="1"/>
      <c r="AA3564" s="1"/>
      <c r="AB3564" s="1"/>
      <c r="AC3564" s="1"/>
      <c r="AD3564" s="1"/>
      <c r="AE3564" s="1"/>
      <c r="AF3564" s="1"/>
      <c r="AG3564" s="1"/>
      <c r="AH3564" s="1"/>
      <c r="AI3564" s="1"/>
      <c r="AJ3564" s="1"/>
      <c r="AK3564" s="1"/>
      <c r="AL3564" s="1"/>
      <c r="AM3564" s="1"/>
      <c r="AN3564" s="1"/>
      <c r="AO3564" s="1"/>
      <c r="AP3564" s="1"/>
    </row>
    <row r="3565" ht="15.75" customHeight="1">
      <c r="A3565" s="1"/>
      <c r="B3565" s="1"/>
      <c r="C3565" s="1"/>
      <c r="D3565" s="133"/>
      <c r="E3565" s="1"/>
      <c r="F3565" s="1"/>
      <c r="G3565" s="1"/>
      <c r="H3565" s="1"/>
      <c r="I3565" s="1"/>
      <c r="J3565" s="1"/>
      <c r="K3565" s="1"/>
      <c r="L3565" s="1"/>
      <c r="M3565" s="1"/>
      <c r="N3565" s="1"/>
      <c r="O3565" s="1"/>
      <c r="P3565" s="1"/>
      <c r="Q3565" s="1"/>
      <c r="R3565" s="1"/>
      <c r="S3565" s="1"/>
      <c r="T3565" s="1"/>
      <c r="U3565" s="1"/>
      <c r="V3565" s="1"/>
      <c r="W3565" s="1"/>
      <c r="X3565" s="1"/>
      <c r="Y3565" s="1"/>
      <c r="Z3565" s="1"/>
      <c r="AA3565" s="1"/>
      <c r="AB3565" s="1"/>
      <c r="AC3565" s="1"/>
      <c r="AD3565" s="1"/>
      <c r="AE3565" s="1"/>
      <c r="AF3565" s="1"/>
      <c r="AG3565" s="1"/>
      <c r="AH3565" s="1"/>
      <c r="AI3565" s="1"/>
      <c r="AJ3565" s="1"/>
      <c r="AK3565" s="1"/>
      <c r="AL3565" s="1"/>
      <c r="AM3565" s="1"/>
      <c r="AN3565" s="1"/>
      <c r="AO3565" s="1"/>
      <c r="AP3565" s="1"/>
    </row>
    <row r="3566" ht="15.75" customHeight="1">
      <c r="A3566" s="1"/>
      <c r="B3566" s="1"/>
      <c r="C3566" s="1"/>
      <c r="D3566" s="133"/>
      <c r="E3566" s="1"/>
      <c r="F3566" s="1"/>
      <c r="G3566" s="1"/>
      <c r="H3566" s="1"/>
      <c r="I3566" s="1"/>
      <c r="J3566" s="1"/>
      <c r="K3566" s="1"/>
      <c r="L3566" s="1"/>
      <c r="M3566" s="1"/>
      <c r="N3566" s="1"/>
      <c r="O3566" s="1"/>
      <c r="P3566" s="1"/>
      <c r="Q3566" s="1"/>
      <c r="R3566" s="1"/>
      <c r="S3566" s="1"/>
      <c r="T3566" s="1"/>
      <c r="U3566" s="1"/>
      <c r="V3566" s="1"/>
      <c r="W3566" s="1"/>
      <c r="X3566" s="1"/>
      <c r="Y3566" s="1"/>
      <c r="Z3566" s="1"/>
      <c r="AA3566" s="1"/>
      <c r="AB3566" s="1"/>
      <c r="AC3566" s="1"/>
      <c r="AD3566" s="1"/>
      <c r="AE3566" s="1"/>
      <c r="AF3566" s="1"/>
      <c r="AG3566" s="1"/>
      <c r="AH3566" s="1"/>
      <c r="AI3566" s="1"/>
      <c r="AJ3566" s="1"/>
      <c r="AK3566" s="1"/>
      <c r="AL3566" s="1"/>
      <c r="AM3566" s="1"/>
      <c r="AN3566" s="1"/>
      <c r="AO3566" s="1"/>
      <c r="AP3566" s="1"/>
    </row>
    <row r="3567" ht="15.75" customHeight="1">
      <c r="A3567" s="1"/>
      <c r="B3567" s="1"/>
      <c r="C3567" s="1"/>
      <c r="D3567" s="133"/>
      <c r="E3567" s="1"/>
      <c r="F3567" s="1"/>
      <c r="G3567" s="1"/>
      <c r="H3567" s="1"/>
      <c r="I3567" s="1"/>
      <c r="J3567" s="1"/>
      <c r="K3567" s="1"/>
      <c r="L3567" s="1"/>
      <c r="M3567" s="1"/>
      <c r="N3567" s="1"/>
      <c r="O3567" s="1"/>
      <c r="P3567" s="1"/>
      <c r="Q3567" s="1"/>
      <c r="R3567" s="1"/>
      <c r="S3567" s="1"/>
      <c r="T3567" s="1"/>
      <c r="U3567" s="1"/>
      <c r="V3567" s="1"/>
      <c r="W3567" s="1"/>
      <c r="X3567" s="1"/>
      <c r="Y3567" s="1"/>
      <c r="Z3567" s="1"/>
      <c r="AA3567" s="1"/>
      <c r="AB3567" s="1"/>
      <c r="AC3567" s="1"/>
      <c r="AD3567" s="1"/>
      <c r="AE3567" s="1"/>
      <c r="AF3567" s="1"/>
      <c r="AG3567" s="1"/>
      <c r="AH3567" s="1"/>
      <c r="AI3567" s="1"/>
      <c r="AJ3567" s="1"/>
      <c r="AK3567" s="1"/>
      <c r="AL3567" s="1"/>
      <c r="AM3567" s="1"/>
      <c r="AN3567" s="1"/>
      <c r="AO3567" s="1"/>
      <c r="AP3567" s="1"/>
    </row>
    <row r="3568" ht="15.75" customHeight="1">
      <c r="A3568" s="1"/>
      <c r="B3568" s="1"/>
      <c r="C3568" s="1"/>
      <c r="D3568" s="133"/>
      <c r="E3568" s="1"/>
      <c r="F3568" s="1"/>
      <c r="G3568" s="1"/>
      <c r="H3568" s="1"/>
      <c r="I3568" s="1"/>
      <c r="J3568" s="1"/>
      <c r="K3568" s="1"/>
      <c r="L3568" s="1"/>
      <c r="M3568" s="1"/>
      <c r="N3568" s="1"/>
      <c r="O3568" s="1"/>
      <c r="P3568" s="1"/>
      <c r="Q3568" s="1"/>
      <c r="R3568" s="1"/>
      <c r="S3568" s="1"/>
      <c r="T3568" s="1"/>
      <c r="U3568" s="1"/>
      <c r="V3568" s="1"/>
      <c r="W3568" s="1"/>
      <c r="X3568" s="1"/>
      <c r="Y3568" s="1"/>
      <c r="Z3568" s="1"/>
      <c r="AA3568" s="1"/>
      <c r="AB3568" s="1"/>
      <c r="AC3568" s="1"/>
      <c r="AD3568" s="1"/>
      <c r="AE3568" s="1"/>
      <c r="AF3568" s="1"/>
      <c r="AG3568" s="1"/>
      <c r="AH3568" s="1"/>
      <c r="AI3568" s="1"/>
      <c r="AJ3568" s="1"/>
      <c r="AK3568" s="1"/>
      <c r="AL3568" s="1"/>
      <c r="AM3568" s="1"/>
      <c r="AN3568" s="1"/>
      <c r="AO3568" s="1"/>
      <c r="AP3568" s="1"/>
    </row>
    <row r="3569" ht="15.75" customHeight="1">
      <c r="A3569" s="1"/>
      <c r="B3569" s="1"/>
      <c r="C3569" s="1"/>
      <c r="D3569" s="133"/>
      <c r="E3569" s="1"/>
      <c r="F3569" s="1"/>
      <c r="G3569" s="1"/>
      <c r="H3569" s="1"/>
      <c r="I3569" s="1"/>
      <c r="J3569" s="1"/>
      <c r="K3569" s="1"/>
      <c r="L3569" s="1"/>
      <c r="M3569" s="1"/>
      <c r="N3569" s="1"/>
      <c r="O3569" s="1"/>
      <c r="P3569" s="1"/>
      <c r="Q3569" s="1"/>
      <c r="R3569" s="1"/>
      <c r="S3569" s="1"/>
      <c r="T3569" s="1"/>
      <c r="U3569" s="1"/>
      <c r="V3569" s="1"/>
      <c r="W3569" s="1"/>
      <c r="X3569" s="1"/>
      <c r="Y3569" s="1"/>
      <c r="Z3569" s="1"/>
      <c r="AA3569" s="1"/>
      <c r="AB3569" s="1"/>
      <c r="AC3569" s="1"/>
      <c r="AD3569" s="1"/>
      <c r="AE3569" s="1"/>
      <c r="AF3569" s="1"/>
      <c r="AG3569" s="1"/>
      <c r="AH3569" s="1"/>
      <c r="AI3569" s="1"/>
      <c r="AJ3569" s="1"/>
      <c r="AK3569" s="1"/>
      <c r="AL3569" s="1"/>
      <c r="AM3569" s="1"/>
      <c r="AN3569" s="1"/>
      <c r="AO3569" s="1"/>
      <c r="AP3569" s="1"/>
    </row>
    <row r="3570" ht="15.75" customHeight="1">
      <c r="A3570" s="1"/>
      <c r="B3570" s="1"/>
      <c r="C3570" s="1"/>
      <c r="D3570" s="133"/>
      <c r="E3570" s="1"/>
      <c r="F3570" s="1"/>
      <c r="G3570" s="1"/>
      <c r="H3570" s="1"/>
      <c r="I3570" s="1"/>
      <c r="J3570" s="1"/>
      <c r="K3570" s="1"/>
      <c r="L3570" s="1"/>
      <c r="M3570" s="1"/>
      <c r="N3570" s="1"/>
      <c r="O3570" s="1"/>
      <c r="P3570" s="1"/>
      <c r="Q3570" s="1"/>
      <c r="R3570" s="1"/>
      <c r="S3570" s="1"/>
      <c r="T3570" s="1"/>
      <c r="U3570" s="1"/>
      <c r="V3570" s="1"/>
      <c r="W3570" s="1"/>
      <c r="X3570" s="1"/>
      <c r="Y3570" s="1"/>
      <c r="Z3570" s="1"/>
      <c r="AA3570" s="1"/>
      <c r="AB3570" s="1"/>
      <c r="AC3570" s="1"/>
      <c r="AD3570" s="1"/>
      <c r="AE3570" s="1"/>
      <c r="AF3570" s="1"/>
      <c r="AG3570" s="1"/>
      <c r="AH3570" s="1"/>
      <c r="AI3570" s="1"/>
      <c r="AJ3570" s="1"/>
      <c r="AK3570" s="1"/>
      <c r="AL3570" s="1"/>
      <c r="AM3570" s="1"/>
      <c r="AN3570" s="1"/>
      <c r="AO3570" s="1"/>
      <c r="AP3570" s="1"/>
    </row>
    <row r="3571" ht="15.75" customHeight="1">
      <c r="A3571" s="1"/>
      <c r="B3571" s="1"/>
      <c r="C3571" s="1"/>
      <c r="D3571" s="133"/>
      <c r="E3571" s="1"/>
      <c r="F3571" s="1"/>
      <c r="G3571" s="1"/>
      <c r="H3571" s="1"/>
      <c r="I3571" s="1"/>
      <c r="J3571" s="1"/>
      <c r="K3571" s="1"/>
      <c r="L3571" s="1"/>
      <c r="M3571" s="1"/>
      <c r="N3571" s="1"/>
      <c r="O3571" s="1"/>
      <c r="P3571" s="1"/>
      <c r="Q3571" s="1"/>
      <c r="R3571" s="1"/>
      <c r="S3571" s="1"/>
      <c r="T3571" s="1"/>
      <c r="U3571" s="1"/>
      <c r="V3571" s="1"/>
      <c r="W3571" s="1"/>
      <c r="X3571" s="1"/>
      <c r="Y3571" s="1"/>
      <c r="Z3571" s="1"/>
      <c r="AA3571" s="1"/>
      <c r="AB3571" s="1"/>
      <c r="AC3571" s="1"/>
      <c r="AD3571" s="1"/>
      <c r="AE3571" s="1"/>
      <c r="AF3571" s="1"/>
      <c r="AG3571" s="1"/>
      <c r="AH3571" s="1"/>
      <c r="AI3571" s="1"/>
      <c r="AJ3571" s="1"/>
      <c r="AK3571" s="1"/>
      <c r="AL3571" s="1"/>
      <c r="AM3571" s="1"/>
      <c r="AN3571" s="1"/>
      <c r="AO3571" s="1"/>
      <c r="AP3571" s="1"/>
    </row>
    <row r="3572" ht="15.75" customHeight="1">
      <c r="A3572" s="1"/>
      <c r="B3572" s="1"/>
      <c r="C3572" s="1"/>
      <c r="D3572" s="133"/>
      <c r="E3572" s="1"/>
      <c r="F3572" s="1"/>
      <c r="G3572" s="1"/>
      <c r="H3572" s="1"/>
      <c r="I3572" s="1"/>
      <c r="J3572" s="1"/>
      <c r="K3572" s="1"/>
      <c r="L3572" s="1"/>
      <c r="M3572" s="1"/>
      <c r="N3572" s="1"/>
      <c r="O3572" s="1"/>
      <c r="P3572" s="1"/>
      <c r="Q3572" s="1"/>
      <c r="R3572" s="1"/>
      <c r="S3572" s="1"/>
      <c r="T3572" s="1"/>
      <c r="U3572" s="1"/>
      <c r="V3572" s="1"/>
      <c r="W3572" s="1"/>
      <c r="X3572" s="1"/>
      <c r="Y3572" s="1"/>
      <c r="Z3572" s="1"/>
      <c r="AA3572" s="1"/>
      <c r="AB3572" s="1"/>
      <c r="AC3572" s="1"/>
      <c r="AD3572" s="1"/>
      <c r="AE3572" s="1"/>
      <c r="AF3572" s="1"/>
      <c r="AG3572" s="1"/>
      <c r="AH3572" s="1"/>
      <c r="AI3572" s="1"/>
      <c r="AJ3572" s="1"/>
      <c r="AK3572" s="1"/>
      <c r="AL3572" s="1"/>
      <c r="AM3572" s="1"/>
      <c r="AN3572" s="1"/>
      <c r="AO3572" s="1"/>
      <c r="AP3572" s="1"/>
    </row>
    <row r="3573" ht="15.75" customHeight="1">
      <c r="A3573" s="1"/>
      <c r="B3573" s="1"/>
      <c r="C3573" s="1"/>
      <c r="D3573" s="133"/>
      <c r="E3573" s="1"/>
      <c r="F3573" s="1"/>
      <c r="G3573" s="1"/>
      <c r="H3573" s="1"/>
      <c r="I3573" s="1"/>
      <c r="J3573" s="1"/>
      <c r="K3573" s="1"/>
      <c r="L3573" s="1"/>
      <c r="M3573" s="1"/>
      <c r="N3573" s="1"/>
      <c r="O3573" s="1"/>
      <c r="P3573" s="1"/>
      <c r="Q3573" s="1"/>
      <c r="R3573" s="1"/>
      <c r="S3573" s="1"/>
      <c r="T3573" s="1"/>
      <c r="U3573" s="1"/>
      <c r="V3573" s="1"/>
      <c r="W3573" s="1"/>
      <c r="X3573" s="1"/>
      <c r="Y3573" s="1"/>
      <c r="Z3573" s="1"/>
      <c r="AA3573" s="1"/>
      <c r="AB3573" s="1"/>
      <c r="AC3573" s="1"/>
      <c r="AD3573" s="1"/>
      <c r="AE3573" s="1"/>
      <c r="AF3573" s="1"/>
      <c r="AG3573" s="1"/>
      <c r="AH3573" s="1"/>
      <c r="AI3573" s="1"/>
      <c r="AJ3573" s="1"/>
      <c r="AK3573" s="1"/>
      <c r="AL3573" s="1"/>
      <c r="AM3573" s="1"/>
      <c r="AN3573" s="1"/>
      <c r="AO3573" s="1"/>
      <c r="AP3573" s="1"/>
    </row>
    <row r="3574" ht="15.75" customHeight="1">
      <c r="A3574" s="1"/>
      <c r="B3574" s="1"/>
      <c r="C3574" s="1"/>
      <c r="D3574" s="133"/>
      <c r="E3574" s="1"/>
      <c r="F3574" s="1"/>
      <c r="G3574" s="1"/>
      <c r="H3574" s="1"/>
      <c r="I3574" s="1"/>
      <c r="J3574" s="1"/>
      <c r="K3574" s="1"/>
      <c r="L3574" s="1"/>
      <c r="M3574" s="1"/>
      <c r="N3574" s="1"/>
      <c r="O3574" s="1"/>
      <c r="P3574" s="1"/>
      <c r="Q3574" s="1"/>
      <c r="R3574" s="1"/>
      <c r="S3574" s="1"/>
      <c r="T3574" s="1"/>
      <c r="U3574" s="1"/>
      <c r="V3574" s="1"/>
      <c r="W3574" s="1"/>
      <c r="X3574" s="1"/>
      <c r="Y3574" s="1"/>
      <c r="Z3574" s="1"/>
      <c r="AA3574" s="1"/>
      <c r="AB3574" s="1"/>
      <c r="AC3574" s="1"/>
      <c r="AD3574" s="1"/>
      <c r="AE3574" s="1"/>
      <c r="AF3574" s="1"/>
      <c r="AG3574" s="1"/>
      <c r="AH3574" s="1"/>
      <c r="AI3574" s="1"/>
      <c r="AJ3574" s="1"/>
      <c r="AK3574" s="1"/>
      <c r="AL3574" s="1"/>
      <c r="AM3574" s="1"/>
      <c r="AN3574" s="1"/>
      <c r="AO3574" s="1"/>
      <c r="AP3574" s="1"/>
    </row>
    <row r="3575" ht="15.75" customHeight="1">
      <c r="A3575" s="1"/>
      <c r="B3575" s="1"/>
      <c r="C3575" s="1"/>
      <c r="D3575" s="133"/>
      <c r="E3575" s="1"/>
      <c r="F3575" s="1"/>
      <c r="G3575" s="1"/>
      <c r="H3575" s="1"/>
      <c r="I3575" s="1"/>
      <c r="J3575" s="1"/>
      <c r="K3575" s="1"/>
      <c r="L3575" s="1"/>
      <c r="M3575" s="1"/>
      <c r="N3575" s="1"/>
      <c r="O3575" s="1"/>
      <c r="P3575" s="1"/>
      <c r="Q3575" s="1"/>
      <c r="R3575" s="1"/>
      <c r="S3575" s="1"/>
      <c r="T3575" s="1"/>
      <c r="U3575" s="1"/>
      <c r="V3575" s="1"/>
      <c r="W3575" s="1"/>
      <c r="X3575" s="1"/>
      <c r="Y3575" s="1"/>
      <c r="Z3575" s="1"/>
      <c r="AA3575" s="1"/>
      <c r="AB3575" s="1"/>
      <c r="AC3575" s="1"/>
      <c r="AD3575" s="1"/>
      <c r="AE3575" s="1"/>
      <c r="AF3575" s="1"/>
      <c r="AG3575" s="1"/>
      <c r="AH3575" s="1"/>
      <c r="AI3575" s="1"/>
      <c r="AJ3575" s="1"/>
      <c r="AK3575" s="1"/>
      <c r="AL3575" s="1"/>
      <c r="AM3575" s="1"/>
      <c r="AN3575" s="1"/>
      <c r="AO3575" s="1"/>
      <c r="AP3575" s="1"/>
    </row>
    <row r="3576" ht="15.75" customHeight="1">
      <c r="A3576" s="1"/>
      <c r="B3576" s="1"/>
      <c r="C3576" s="1"/>
      <c r="D3576" s="133"/>
      <c r="E3576" s="1"/>
      <c r="F3576" s="1"/>
      <c r="G3576" s="1"/>
      <c r="H3576" s="1"/>
      <c r="I3576" s="1"/>
      <c r="J3576" s="1"/>
      <c r="K3576" s="1"/>
      <c r="L3576" s="1"/>
      <c r="M3576" s="1"/>
      <c r="N3576" s="1"/>
      <c r="O3576" s="1"/>
      <c r="P3576" s="1"/>
      <c r="Q3576" s="1"/>
      <c r="R3576" s="1"/>
      <c r="S3576" s="1"/>
      <c r="T3576" s="1"/>
      <c r="U3576" s="1"/>
      <c r="V3576" s="1"/>
      <c r="W3576" s="1"/>
      <c r="X3576" s="1"/>
      <c r="Y3576" s="1"/>
      <c r="Z3576" s="1"/>
      <c r="AA3576" s="1"/>
      <c r="AB3576" s="1"/>
      <c r="AC3576" s="1"/>
      <c r="AD3576" s="1"/>
      <c r="AE3576" s="1"/>
      <c r="AF3576" s="1"/>
      <c r="AG3576" s="1"/>
      <c r="AH3576" s="1"/>
      <c r="AI3576" s="1"/>
      <c r="AJ3576" s="1"/>
      <c r="AK3576" s="1"/>
      <c r="AL3576" s="1"/>
      <c r="AM3576" s="1"/>
      <c r="AN3576" s="1"/>
      <c r="AO3576" s="1"/>
      <c r="AP3576" s="1"/>
    </row>
    <row r="3577" ht="15.75" customHeight="1">
      <c r="A3577" s="1"/>
      <c r="B3577" s="1"/>
      <c r="C3577" s="1"/>
      <c r="D3577" s="133"/>
      <c r="E3577" s="1"/>
      <c r="F3577" s="1"/>
      <c r="G3577" s="1"/>
      <c r="H3577" s="1"/>
      <c r="I3577" s="1"/>
      <c r="J3577" s="1"/>
      <c r="K3577" s="1"/>
      <c r="L3577" s="1"/>
      <c r="M3577" s="1"/>
      <c r="N3577" s="1"/>
      <c r="O3577" s="1"/>
      <c r="P3577" s="1"/>
      <c r="Q3577" s="1"/>
      <c r="R3577" s="1"/>
      <c r="S3577" s="1"/>
      <c r="T3577" s="1"/>
      <c r="U3577" s="1"/>
      <c r="V3577" s="1"/>
      <c r="W3577" s="1"/>
      <c r="X3577" s="1"/>
      <c r="Y3577" s="1"/>
      <c r="Z3577" s="1"/>
      <c r="AA3577" s="1"/>
      <c r="AB3577" s="1"/>
      <c r="AC3577" s="1"/>
      <c r="AD3577" s="1"/>
      <c r="AE3577" s="1"/>
      <c r="AF3577" s="1"/>
      <c r="AG3577" s="1"/>
      <c r="AH3577" s="1"/>
      <c r="AI3577" s="1"/>
      <c r="AJ3577" s="1"/>
      <c r="AK3577" s="1"/>
      <c r="AL3577" s="1"/>
      <c r="AM3577" s="1"/>
      <c r="AN3577" s="1"/>
      <c r="AO3577" s="1"/>
      <c r="AP3577" s="1"/>
    </row>
    <row r="3578" ht="15.75" customHeight="1">
      <c r="A3578" s="1"/>
      <c r="B3578" s="1"/>
      <c r="C3578" s="1"/>
      <c r="D3578" s="133"/>
      <c r="E3578" s="1"/>
      <c r="F3578" s="1"/>
      <c r="G3578" s="1"/>
      <c r="H3578" s="1"/>
      <c r="I3578" s="1"/>
      <c r="J3578" s="1"/>
      <c r="K3578" s="1"/>
      <c r="L3578" s="1"/>
      <c r="M3578" s="1"/>
      <c r="N3578" s="1"/>
      <c r="O3578" s="1"/>
      <c r="P3578" s="1"/>
      <c r="Q3578" s="1"/>
      <c r="R3578" s="1"/>
      <c r="S3578" s="1"/>
      <c r="T3578" s="1"/>
      <c r="U3578" s="1"/>
      <c r="V3578" s="1"/>
      <c r="W3578" s="1"/>
      <c r="X3578" s="1"/>
      <c r="Y3578" s="1"/>
      <c r="Z3578" s="1"/>
      <c r="AA3578" s="1"/>
      <c r="AB3578" s="1"/>
      <c r="AC3578" s="1"/>
      <c r="AD3578" s="1"/>
      <c r="AE3578" s="1"/>
      <c r="AF3578" s="1"/>
      <c r="AG3578" s="1"/>
      <c r="AH3578" s="1"/>
      <c r="AI3578" s="1"/>
      <c r="AJ3578" s="1"/>
      <c r="AK3578" s="1"/>
      <c r="AL3578" s="1"/>
      <c r="AM3578" s="1"/>
      <c r="AN3578" s="1"/>
      <c r="AO3578" s="1"/>
      <c r="AP3578" s="1"/>
    </row>
    <row r="3579" ht="15.75" customHeight="1">
      <c r="A3579" s="1"/>
      <c r="B3579" s="1"/>
      <c r="C3579" s="1"/>
      <c r="D3579" s="133"/>
      <c r="E3579" s="1"/>
      <c r="F3579" s="1"/>
      <c r="G3579" s="1"/>
      <c r="H3579" s="1"/>
      <c r="I3579" s="1"/>
      <c r="J3579" s="1"/>
      <c r="K3579" s="1"/>
      <c r="L3579" s="1"/>
      <c r="M3579" s="1"/>
      <c r="N3579" s="1"/>
      <c r="O3579" s="1"/>
      <c r="P3579" s="1"/>
      <c r="Q3579" s="1"/>
      <c r="R3579" s="1"/>
      <c r="S3579" s="1"/>
      <c r="T3579" s="1"/>
      <c r="U3579" s="1"/>
      <c r="V3579" s="1"/>
      <c r="W3579" s="1"/>
      <c r="X3579" s="1"/>
      <c r="Y3579" s="1"/>
      <c r="Z3579" s="1"/>
      <c r="AA3579" s="1"/>
      <c r="AB3579" s="1"/>
      <c r="AC3579" s="1"/>
      <c r="AD3579" s="1"/>
      <c r="AE3579" s="1"/>
      <c r="AF3579" s="1"/>
      <c r="AG3579" s="1"/>
      <c r="AH3579" s="1"/>
      <c r="AI3579" s="1"/>
      <c r="AJ3579" s="1"/>
      <c r="AK3579" s="1"/>
      <c r="AL3579" s="1"/>
      <c r="AM3579" s="1"/>
      <c r="AN3579" s="1"/>
      <c r="AO3579" s="1"/>
      <c r="AP3579" s="1"/>
    </row>
    <row r="3580" ht="15.75" customHeight="1">
      <c r="A3580" s="1"/>
      <c r="B3580" s="1"/>
      <c r="C3580" s="1"/>
      <c r="D3580" s="133"/>
      <c r="E3580" s="1"/>
      <c r="F3580" s="1"/>
      <c r="G3580" s="1"/>
      <c r="H3580" s="1"/>
      <c r="I3580" s="1"/>
      <c r="J3580" s="1"/>
      <c r="K3580" s="1"/>
      <c r="L3580" s="1"/>
      <c r="M3580" s="1"/>
      <c r="N3580" s="1"/>
      <c r="O3580" s="1"/>
      <c r="P3580" s="1"/>
      <c r="Q3580" s="1"/>
      <c r="R3580" s="1"/>
      <c r="S3580" s="1"/>
      <c r="T3580" s="1"/>
      <c r="U3580" s="1"/>
      <c r="V3580" s="1"/>
      <c r="W3580" s="1"/>
      <c r="X3580" s="1"/>
      <c r="Y3580" s="1"/>
      <c r="Z3580" s="1"/>
      <c r="AA3580" s="1"/>
      <c r="AB3580" s="1"/>
      <c r="AC3580" s="1"/>
      <c r="AD3580" s="1"/>
      <c r="AE3580" s="1"/>
      <c r="AF3580" s="1"/>
      <c r="AG3580" s="1"/>
      <c r="AH3580" s="1"/>
      <c r="AI3580" s="1"/>
      <c r="AJ3580" s="1"/>
      <c r="AK3580" s="1"/>
      <c r="AL3580" s="1"/>
      <c r="AM3580" s="1"/>
      <c r="AN3580" s="1"/>
      <c r="AO3580" s="1"/>
      <c r="AP3580" s="1"/>
    </row>
    <row r="3581" ht="15.75" customHeight="1">
      <c r="A3581" s="1"/>
      <c r="B3581" s="1"/>
      <c r="C3581" s="1"/>
      <c r="D3581" s="133"/>
      <c r="E3581" s="1"/>
      <c r="F3581" s="1"/>
      <c r="G3581" s="1"/>
      <c r="H3581" s="1"/>
      <c r="I3581" s="1"/>
      <c r="J3581" s="1"/>
      <c r="K3581" s="1"/>
      <c r="L3581" s="1"/>
      <c r="M3581" s="1"/>
      <c r="N3581" s="1"/>
      <c r="O3581" s="1"/>
      <c r="P3581" s="1"/>
      <c r="Q3581" s="1"/>
      <c r="R3581" s="1"/>
      <c r="S3581" s="1"/>
      <c r="T3581" s="1"/>
      <c r="U3581" s="1"/>
      <c r="V3581" s="1"/>
      <c r="W3581" s="1"/>
      <c r="X3581" s="1"/>
      <c r="Y3581" s="1"/>
      <c r="Z3581" s="1"/>
      <c r="AA3581" s="1"/>
      <c r="AB3581" s="1"/>
      <c r="AC3581" s="1"/>
      <c r="AD3581" s="1"/>
      <c r="AE3581" s="1"/>
      <c r="AF3581" s="1"/>
      <c r="AG3581" s="1"/>
      <c r="AH3581" s="1"/>
      <c r="AI3581" s="1"/>
      <c r="AJ3581" s="1"/>
      <c r="AK3581" s="1"/>
      <c r="AL3581" s="1"/>
      <c r="AM3581" s="1"/>
      <c r="AN3581" s="1"/>
      <c r="AO3581" s="1"/>
      <c r="AP3581" s="1"/>
    </row>
    <row r="3582" ht="15.75" customHeight="1">
      <c r="A3582" s="1"/>
      <c r="B3582" s="1"/>
      <c r="C3582" s="1"/>
      <c r="D3582" s="133"/>
      <c r="E3582" s="1"/>
      <c r="F3582" s="1"/>
      <c r="G3582" s="1"/>
      <c r="H3582" s="1"/>
      <c r="I3582" s="1"/>
      <c r="J3582" s="1"/>
      <c r="K3582" s="1"/>
      <c r="L3582" s="1"/>
      <c r="M3582" s="1"/>
      <c r="N3582" s="1"/>
      <c r="O3582" s="1"/>
      <c r="P3582" s="1"/>
      <c r="Q3582" s="1"/>
      <c r="R3582" s="1"/>
      <c r="S3582" s="1"/>
      <c r="T3582" s="1"/>
      <c r="U3582" s="1"/>
      <c r="V3582" s="1"/>
      <c r="W3582" s="1"/>
      <c r="X3582" s="1"/>
      <c r="Y3582" s="1"/>
      <c r="Z3582" s="1"/>
      <c r="AA3582" s="1"/>
      <c r="AB3582" s="1"/>
      <c r="AC3582" s="1"/>
      <c r="AD3582" s="1"/>
      <c r="AE3582" s="1"/>
      <c r="AF3582" s="1"/>
      <c r="AG3582" s="1"/>
      <c r="AH3582" s="1"/>
      <c r="AI3582" s="1"/>
      <c r="AJ3582" s="1"/>
      <c r="AK3582" s="1"/>
      <c r="AL3582" s="1"/>
      <c r="AM3582" s="1"/>
      <c r="AN3582" s="1"/>
      <c r="AO3582" s="1"/>
      <c r="AP3582" s="1"/>
    </row>
    <row r="3583" ht="15.75" customHeight="1">
      <c r="A3583" s="1"/>
      <c r="B3583" s="1"/>
      <c r="C3583" s="1"/>
      <c r="D3583" s="133"/>
      <c r="E3583" s="1"/>
      <c r="F3583" s="1"/>
      <c r="G3583" s="1"/>
      <c r="H3583" s="1"/>
      <c r="I3583" s="1"/>
      <c r="J3583" s="1"/>
      <c r="K3583" s="1"/>
      <c r="L3583" s="1"/>
      <c r="M3583" s="1"/>
      <c r="N3583" s="1"/>
      <c r="O3583" s="1"/>
      <c r="P3583" s="1"/>
      <c r="Q3583" s="1"/>
      <c r="R3583" s="1"/>
      <c r="S3583" s="1"/>
      <c r="T3583" s="1"/>
      <c r="U3583" s="1"/>
      <c r="V3583" s="1"/>
      <c r="W3583" s="1"/>
      <c r="X3583" s="1"/>
      <c r="Y3583" s="1"/>
      <c r="Z3583" s="1"/>
      <c r="AA3583" s="1"/>
      <c r="AB3583" s="1"/>
      <c r="AC3583" s="1"/>
      <c r="AD3583" s="1"/>
      <c r="AE3583" s="1"/>
      <c r="AF3583" s="1"/>
      <c r="AG3583" s="1"/>
      <c r="AH3583" s="1"/>
      <c r="AI3583" s="1"/>
      <c r="AJ3583" s="1"/>
      <c r="AK3583" s="1"/>
      <c r="AL3583" s="1"/>
      <c r="AM3583" s="1"/>
      <c r="AN3583" s="1"/>
      <c r="AO3583" s="1"/>
      <c r="AP3583" s="1"/>
    </row>
    <row r="3584" ht="15.75" customHeight="1">
      <c r="A3584" s="1"/>
      <c r="B3584" s="1"/>
      <c r="C3584" s="1"/>
      <c r="D3584" s="133"/>
      <c r="E3584" s="1"/>
      <c r="F3584" s="1"/>
      <c r="G3584" s="1"/>
      <c r="H3584" s="1"/>
      <c r="I3584" s="1"/>
      <c r="J3584" s="1"/>
      <c r="K3584" s="1"/>
      <c r="L3584" s="1"/>
      <c r="M3584" s="1"/>
      <c r="N3584" s="1"/>
      <c r="O3584" s="1"/>
      <c r="P3584" s="1"/>
      <c r="Q3584" s="1"/>
      <c r="R3584" s="1"/>
      <c r="S3584" s="1"/>
      <c r="T3584" s="1"/>
      <c r="U3584" s="1"/>
      <c r="V3584" s="1"/>
      <c r="W3584" s="1"/>
      <c r="X3584" s="1"/>
      <c r="Y3584" s="1"/>
      <c r="Z3584" s="1"/>
      <c r="AA3584" s="1"/>
      <c r="AB3584" s="1"/>
      <c r="AC3584" s="1"/>
      <c r="AD3584" s="1"/>
      <c r="AE3584" s="1"/>
      <c r="AF3584" s="1"/>
      <c r="AG3584" s="1"/>
      <c r="AH3584" s="1"/>
      <c r="AI3584" s="1"/>
      <c r="AJ3584" s="1"/>
      <c r="AK3584" s="1"/>
      <c r="AL3584" s="1"/>
      <c r="AM3584" s="1"/>
      <c r="AN3584" s="1"/>
      <c r="AO3584" s="1"/>
      <c r="AP3584" s="1"/>
    </row>
    <row r="3585" ht="15.75" customHeight="1">
      <c r="A3585" s="1"/>
      <c r="B3585" s="1"/>
      <c r="C3585" s="1"/>
      <c r="D3585" s="133"/>
      <c r="E3585" s="1"/>
      <c r="F3585" s="1"/>
      <c r="G3585" s="1"/>
      <c r="H3585" s="1"/>
      <c r="I3585" s="1"/>
      <c r="J3585" s="1"/>
      <c r="K3585" s="1"/>
      <c r="L3585" s="1"/>
      <c r="M3585" s="1"/>
      <c r="N3585" s="1"/>
      <c r="O3585" s="1"/>
      <c r="P3585" s="1"/>
      <c r="Q3585" s="1"/>
      <c r="R3585" s="1"/>
      <c r="S3585" s="1"/>
      <c r="T3585" s="1"/>
      <c r="U3585" s="1"/>
      <c r="V3585" s="1"/>
      <c r="W3585" s="1"/>
      <c r="X3585" s="1"/>
      <c r="Y3585" s="1"/>
      <c r="Z3585" s="1"/>
      <c r="AA3585" s="1"/>
      <c r="AB3585" s="1"/>
      <c r="AC3585" s="1"/>
      <c r="AD3585" s="1"/>
      <c r="AE3585" s="1"/>
      <c r="AF3585" s="1"/>
      <c r="AG3585" s="1"/>
      <c r="AH3585" s="1"/>
      <c r="AI3585" s="1"/>
      <c r="AJ3585" s="1"/>
      <c r="AK3585" s="1"/>
      <c r="AL3585" s="1"/>
      <c r="AM3585" s="1"/>
      <c r="AN3585" s="1"/>
      <c r="AO3585" s="1"/>
      <c r="AP3585" s="1"/>
    </row>
    <row r="3586" ht="15.75" customHeight="1">
      <c r="A3586" s="1"/>
      <c r="B3586" s="1"/>
      <c r="C3586" s="1"/>
      <c r="D3586" s="133"/>
      <c r="E3586" s="1"/>
      <c r="F3586" s="1"/>
      <c r="G3586" s="1"/>
      <c r="H3586" s="1"/>
      <c r="I3586" s="1"/>
      <c r="J3586" s="1"/>
      <c r="K3586" s="1"/>
      <c r="L3586" s="1"/>
      <c r="M3586" s="1"/>
      <c r="N3586" s="1"/>
      <c r="O3586" s="1"/>
      <c r="P3586" s="1"/>
      <c r="Q3586" s="1"/>
      <c r="R3586" s="1"/>
      <c r="S3586" s="1"/>
      <c r="T3586" s="1"/>
      <c r="U3586" s="1"/>
      <c r="V3586" s="1"/>
      <c r="W3586" s="1"/>
      <c r="X3586" s="1"/>
      <c r="Y3586" s="1"/>
      <c r="Z3586" s="1"/>
      <c r="AA3586" s="1"/>
      <c r="AB3586" s="1"/>
      <c r="AC3586" s="1"/>
      <c r="AD3586" s="1"/>
      <c r="AE3586" s="1"/>
      <c r="AF3586" s="1"/>
      <c r="AG3586" s="1"/>
      <c r="AH3586" s="1"/>
      <c r="AI3586" s="1"/>
      <c r="AJ3586" s="1"/>
      <c r="AK3586" s="1"/>
      <c r="AL3586" s="1"/>
      <c r="AM3586" s="1"/>
      <c r="AN3586" s="1"/>
      <c r="AO3586" s="1"/>
      <c r="AP3586" s="1"/>
    </row>
    <row r="3587" ht="15.75" customHeight="1">
      <c r="A3587" s="1"/>
      <c r="B3587" s="1"/>
      <c r="C3587" s="1"/>
      <c r="D3587" s="133"/>
      <c r="E3587" s="1"/>
      <c r="F3587" s="1"/>
      <c r="G3587" s="1"/>
      <c r="H3587" s="1"/>
      <c r="I3587" s="1"/>
      <c r="J3587" s="1"/>
      <c r="K3587" s="1"/>
      <c r="L3587" s="1"/>
      <c r="M3587" s="1"/>
      <c r="N3587" s="1"/>
      <c r="O3587" s="1"/>
      <c r="P3587" s="1"/>
      <c r="Q3587" s="1"/>
      <c r="R3587" s="1"/>
      <c r="S3587" s="1"/>
      <c r="T3587" s="1"/>
      <c r="U3587" s="1"/>
      <c r="V3587" s="1"/>
      <c r="W3587" s="1"/>
      <c r="X3587" s="1"/>
      <c r="Y3587" s="1"/>
      <c r="Z3587" s="1"/>
      <c r="AA3587" s="1"/>
      <c r="AB3587" s="1"/>
      <c r="AC3587" s="1"/>
      <c r="AD3587" s="1"/>
      <c r="AE3587" s="1"/>
      <c r="AF3587" s="1"/>
      <c r="AG3587" s="1"/>
      <c r="AH3587" s="1"/>
      <c r="AI3587" s="1"/>
      <c r="AJ3587" s="1"/>
      <c r="AK3587" s="1"/>
      <c r="AL3587" s="1"/>
      <c r="AM3587" s="1"/>
      <c r="AN3587" s="1"/>
      <c r="AO3587" s="1"/>
      <c r="AP3587" s="1"/>
    </row>
    <row r="3588" ht="15.75" customHeight="1">
      <c r="A3588" s="1"/>
      <c r="B3588" s="1"/>
      <c r="C3588" s="1"/>
      <c r="D3588" s="133"/>
      <c r="E3588" s="1"/>
      <c r="F3588" s="1"/>
      <c r="G3588" s="1"/>
      <c r="H3588" s="1"/>
      <c r="I3588" s="1"/>
      <c r="J3588" s="1"/>
      <c r="K3588" s="1"/>
      <c r="L3588" s="1"/>
      <c r="M3588" s="1"/>
      <c r="N3588" s="1"/>
      <c r="O3588" s="1"/>
      <c r="P3588" s="1"/>
      <c r="Q3588" s="1"/>
      <c r="R3588" s="1"/>
      <c r="S3588" s="1"/>
      <c r="T3588" s="1"/>
      <c r="U3588" s="1"/>
      <c r="V3588" s="1"/>
      <c r="W3588" s="1"/>
      <c r="X3588" s="1"/>
      <c r="Y3588" s="1"/>
      <c r="Z3588" s="1"/>
      <c r="AA3588" s="1"/>
      <c r="AB3588" s="1"/>
      <c r="AC3588" s="1"/>
      <c r="AD3588" s="1"/>
      <c r="AE3588" s="1"/>
      <c r="AF3588" s="1"/>
      <c r="AG3588" s="1"/>
      <c r="AH3588" s="1"/>
      <c r="AI3588" s="1"/>
      <c r="AJ3588" s="1"/>
      <c r="AK3588" s="1"/>
      <c r="AL3588" s="1"/>
      <c r="AM3588" s="1"/>
      <c r="AN3588" s="1"/>
      <c r="AO3588" s="1"/>
      <c r="AP3588" s="1"/>
    </row>
    <row r="3589" ht="15.75" customHeight="1">
      <c r="A3589" s="1"/>
      <c r="B3589" s="1"/>
      <c r="C3589" s="1"/>
      <c r="D3589" s="133"/>
      <c r="E3589" s="1"/>
      <c r="F3589" s="1"/>
      <c r="G3589" s="1"/>
      <c r="H3589" s="1"/>
      <c r="I3589" s="1"/>
      <c r="J3589" s="1"/>
      <c r="K3589" s="1"/>
      <c r="L3589" s="1"/>
      <c r="M3589" s="1"/>
      <c r="N3589" s="1"/>
      <c r="O3589" s="1"/>
      <c r="P3589" s="1"/>
      <c r="Q3589" s="1"/>
      <c r="R3589" s="1"/>
      <c r="S3589" s="1"/>
      <c r="T3589" s="1"/>
      <c r="U3589" s="1"/>
      <c r="V3589" s="1"/>
      <c r="W3589" s="1"/>
      <c r="X3589" s="1"/>
      <c r="Y3589" s="1"/>
      <c r="Z3589" s="1"/>
      <c r="AA3589" s="1"/>
      <c r="AB3589" s="1"/>
      <c r="AC3589" s="1"/>
      <c r="AD3589" s="1"/>
      <c r="AE3589" s="1"/>
      <c r="AF3589" s="1"/>
      <c r="AG3589" s="1"/>
      <c r="AH3589" s="1"/>
      <c r="AI3589" s="1"/>
      <c r="AJ3589" s="1"/>
      <c r="AK3589" s="1"/>
      <c r="AL3589" s="1"/>
      <c r="AM3589" s="1"/>
      <c r="AN3589" s="1"/>
      <c r="AO3589" s="1"/>
      <c r="AP3589" s="1"/>
    </row>
    <row r="3590" ht="15.75" customHeight="1">
      <c r="A3590" s="1"/>
      <c r="B3590" s="1"/>
      <c r="C3590" s="1"/>
      <c r="D3590" s="133"/>
      <c r="E3590" s="1"/>
      <c r="F3590" s="1"/>
      <c r="G3590" s="1"/>
      <c r="H3590" s="1"/>
      <c r="I3590" s="1"/>
      <c r="J3590" s="1"/>
      <c r="K3590" s="1"/>
      <c r="L3590" s="1"/>
      <c r="M3590" s="1"/>
      <c r="N3590" s="1"/>
      <c r="O3590" s="1"/>
      <c r="P3590" s="1"/>
      <c r="Q3590" s="1"/>
      <c r="R3590" s="1"/>
      <c r="S3590" s="1"/>
      <c r="T3590" s="1"/>
      <c r="U3590" s="1"/>
      <c r="V3590" s="1"/>
      <c r="W3590" s="1"/>
      <c r="X3590" s="1"/>
      <c r="Y3590" s="1"/>
      <c r="Z3590" s="1"/>
      <c r="AA3590" s="1"/>
      <c r="AB3590" s="1"/>
      <c r="AC3590" s="1"/>
      <c r="AD3590" s="1"/>
      <c r="AE3590" s="1"/>
      <c r="AF3590" s="1"/>
      <c r="AG3590" s="1"/>
      <c r="AH3590" s="1"/>
      <c r="AI3590" s="1"/>
      <c r="AJ3590" s="1"/>
      <c r="AK3590" s="1"/>
      <c r="AL3590" s="1"/>
      <c r="AM3590" s="1"/>
      <c r="AN3590" s="1"/>
      <c r="AO3590" s="1"/>
      <c r="AP3590" s="1"/>
    </row>
    <row r="3591" ht="15.75" customHeight="1">
      <c r="A3591" s="1"/>
      <c r="B3591" s="1"/>
      <c r="C3591" s="1"/>
      <c r="D3591" s="133"/>
      <c r="E3591" s="1"/>
      <c r="F3591" s="1"/>
      <c r="G3591" s="1"/>
      <c r="H3591" s="1"/>
      <c r="I3591" s="1"/>
      <c r="J3591" s="1"/>
      <c r="K3591" s="1"/>
      <c r="L3591" s="1"/>
      <c r="M3591" s="1"/>
      <c r="N3591" s="1"/>
      <c r="O3591" s="1"/>
      <c r="P3591" s="1"/>
      <c r="Q3591" s="1"/>
      <c r="R3591" s="1"/>
      <c r="S3591" s="1"/>
      <c r="T3591" s="1"/>
      <c r="U3591" s="1"/>
      <c r="V3591" s="1"/>
      <c r="W3591" s="1"/>
      <c r="X3591" s="1"/>
      <c r="Y3591" s="1"/>
      <c r="Z3591" s="1"/>
      <c r="AA3591" s="1"/>
      <c r="AB3591" s="1"/>
      <c r="AC3591" s="1"/>
      <c r="AD3591" s="1"/>
      <c r="AE3591" s="1"/>
      <c r="AF3591" s="1"/>
      <c r="AG3591" s="1"/>
      <c r="AH3591" s="1"/>
      <c r="AI3591" s="1"/>
      <c r="AJ3591" s="1"/>
      <c r="AK3591" s="1"/>
      <c r="AL3591" s="1"/>
      <c r="AM3591" s="1"/>
      <c r="AN3591" s="1"/>
      <c r="AO3591" s="1"/>
      <c r="AP3591" s="1"/>
    </row>
    <row r="3592" ht="15.75" customHeight="1">
      <c r="A3592" s="1"/>
      <c r="B3592" s="1"/>
      <c r="C3592" s="1"/>
      <c r="D3592" s="133"/>
      <c r="E3592" s="1"/>
      <c r="F3592" s="1"/>
      <c r="G3592" s="1"/>
      <c r="H3592" s="1"/>
      <c r="I3592" s="1"/>
      <c r="J3592" s="1"/>
      <c r="K3592" s="1"/>
      <c r="L3592" s="1"/>
      <c r="M3592" s="1"/>
      <c r="N3592" s="1"/>
      <c r="O3592" s="1"/>
      <c r="P3592" s="1"/>
      <c r="Q3592" s="1"/>
      <c r="R3592" s="1"/>
      <c r="S3592" s="1"/>
      <c r="T3592" s="1"/>
      <c r="U3592" s="1"/>
      <c r="V3592" s="1"/>
      <c r="W3592" s="1"/>
      <c r="X3592" s="1"/>
      <c r="Y3592" s="1"/>
      <c r="Z3592" s="1"/>
      <c r="AA3592" s="1"/>
      <c r="AB3592" s="1"/>
      <c r="AC3592" s="1"/>
      <c r="AD3592" s="1"/>
      <c r="AE3592" s="1"/>
      <c r="AF3592" s="1"/>
      <c r="AG3592" s="1"/>
      <c r="AH3592" s="1"/>
      <c r="AI3592" s="1"/>
      <c r="AJ3592" s="1"/>
      <c r="AK3592" s="1"/>
      <c r="AL3592" s="1"/>
      <c r="AM3592" s="1"/>
      <c r="AN3592" s="1"/>
      <c r="AO3592" s="1"/>
      <c r="AP3592" s="1"/>
    </row>
    <row r="3593" ht="15.75" customHeight="1">
      <c r="A3593" s="1"/>
      <c r="B3593" s="1"/>
      <c r="C3593" s="1"/>
      <c r="D3593" s="133"/>
      <c r="E3593" s="1"/>
      <c r="F3593" s="1"/>
      <c r="G3593" s="1"/>
      <c r="H3593" s="1"/>
      <c r="I3593" s="1"/>
      <c r="J3593" s="1"/>
      <c r="K3593" s="1"/>
      <c r="L3593" s="1"/>
      <c r="M3593" s="1"/>
      <c r="N3593" s="1"/>
      <c r="O3593" s="1"/>
      <c r="P3593" s="1"/>
      <c r="Q3593" s="1"/>
      <c r="R3593" s="1"/>
      <c r="S3593" s="1"/>
      <c r="T3593" s="1"/>
      <c r="U3593" s="1"/>
      <c r="V3593" s="1"/>
      <c r="W3593" s="1"/>
      <c r="X3593" s="1"/>
      <c r="Y3593" s="1"/>
      <c r="Z3593" s="1"/>
      <c r="AA3593" s="1"/>
      <c r="AB3593" s="1"/>
      <c r="AC3593" s="1"/>
      <c r="AD3593" s="1"/>
      <c r="AE3593" s="1"/>
      <c r="AF3593" s="1"/>
      <c r="AG3593" s="1"/>
      <c r="AH3593" s="1"/>
      <c r="AI3593" s="1"/>
      <c r="AJ3593" s="1"/>
      <c r="AK3593" s="1"/>
      <c r="AL3593" s="1"/>
      <c r="AM3593" s="1"/>
      <c r="AN3593" s="1"/>
      <c r="AO3593" s="1"/>
      <c r="AP3593" s="1"/>
    </row>
    <row r="3594" ht="15.75" customHeight="1">
      <c r="A3594" s="1"/>
      <c r="B3594" s="1"/>
      <c r="C3594" s="1"/>
      <c r="D3594" s="133"/>
      <c r="E3594" s="1"/>
      <c r="F3594" s="1"/>
      <c r="G3594" s="1"/>
      <c r="H3594" s="1"/>
      <c r="I3594" s="1"/>
      <c r="J3594" s="1"/>
      <c r="K3594" s="1"/>
      <c r="L3594" s="1"/>
      <c r="M3594" s="1"/>
      <c r="N3594" s="1"/>
      <c r="O3594" s="1"/>
      <c r="P3594" s="1"/>
      <c r="Q3594" s="1"/>
      <c r="R3594" s="1"/>
      <c r="S3594" s="1"/>
      <c r="T3594" s="1"/>
      <c r="U3594" s="1"/>
      <c r="V3594" s="1"/>
      <c r="W3594" s="1"/>
      <c r="X3594" s="1"/>
      <c r="Y3594" s="1"/>
      <c r="Z3594" s="1"/>
      <c r="AA3594" s="1"/>
      <c r="AB3594" s="1"/>
      <c r="AC3594" s="1"/>
      <c r="AD3594" s="1"/>
      <c r="AE3594" s="1"/>
      <c r="AF3594" s="1"/>
      <c r="AG3594" s="1"/>
      <c r="AH3594" s="1"/>
      <c r="AI3594" s="1"/>
      <c r="AJ3594" s="1"/>
      <c r="AK3594" s="1"/>
      <c r="AL3594" s="1"/>
      <c r="AM3594" s="1"/>
      <c r="AN3594" s="1"/>
      <c r="AO3594" s="1"/>
      <c r="AP3594" s="1"/>
    </row>
    <row r="3595" ht="15.75" customHeight="1">
      <c r="A3595" s="1"/>
      <c r="B3595" s="1"/>
      <c r="C3595" s="1"/>
      <c r="D3595" s="133"/>
      <c r="E3595" s="1"/>
      <c r="F3595" s="1"/>
      <c r="G3595" s="1"/>
      <c r="H3595" s="1"/>
      <c r="I3595" s="1"/>
      <c r="J3595" s="1"/>
      <c r="K3595" s="1"/>
      <c r="L3595" s="1"/>
      <c r="M3595" s="1"/>
      <c r="N3595" s="1"/>
      <c r="O3595" s="1"/>
      <c r="P3595" s="1"/>
      <c r="Q3595" s="1"/>
      <c r="R3595" s="1"/>
      <c r="S3595" s="1"/>
      <c r="T3595" s="1"/>
      <c r="U3595" s="1"/>
      <c r="V3595" s="1"/>
      <c r="W3595" s="1"/>
      <c r="X3595" s="1"/>
      <c r="Y3595" s="1"/>
      <c r="Z3595" s="1"/>
      <c r="AA3595" s="1"/>
      <c r="AB3595" s="1"/>
      <c r="AC3595" s="1"/>
      <c r="AD3595" s="1"/>
      <c r="AE3595" s="1"/>
      <c r="AF3595" s="1"/>
      <c r="AG3595" s="1"/>
      <c r="AH3595" s="1"/>
      <c r="AI3595" s="1"/>
      <c r="AJ3595" s="1"/>
      <c r="AK3595" s="1"/>
      <c r="AL3595" s="1"/>
      <c r="AM3595" s="1"/>
      <c r="AN3595" s="1"/>
      <c r="AO3595" s="1"/>
      <c r="AP3595" s="1"/>
    </row>
    <row r="3596" ht="15.75" customHeight="1">
      <c r="A3596" s="1"/>
      <c r="B3596" s="1"/>
      <c r="C3596" s="1"/>
      <c r="D3596" s="133"/>
      <c r="E3596" s="1"/>
      <c r="F3596" s="1"/>
      <c r="G3596" s="1"/>
      <c r="H3596" s="1"/>
      <c r="I3596" s="1"/>
      <c r="J3596" s="1"/>
      <c r="K3596" s="1"/>
      <c r="L3596" s="1"/>
      <c r="M3596" s="1"/>
      <c r="N3596" s="1"/>
      <c r="O3596" s="1"/>
      <c r="P3596" s="1"/>
      <c r="Q3596" s="1"/>
      <c r="R3596" s="1"/>
      <c r="S3596" s="1"/>
      <c r="T3596" s="1"/>
      <c r="U3596" s="1"/>
      <c r="V3596" s="1"/>
      <c r="W3596" s="1"/>
      <c r="X3596" s="1"/>
      <c r="Y3596" s="1"/>
      <c r="Z3596" s="1"/>
      <c r="AA3596" s="1"/>
      <c r="AB3596" s="1"/>
      <c r="AC3596" s="1"/>
      <c r="AD3596" s="1"/>
      <c r="AE3596" s="1"/>
      <c r="AF3596" s="1"/>
      <c r="AG3596" s="1"/>
      <c r="AH3596" s="1"/>
      <c r="AI3596" s="1"/>
      <c r="AJ3596" s="1"/>
      <c r="AK3596" s="1"/>
      <c r="AL3596" s="1"/>
      <c r="AM3596" s="1"/>
      <c r="AN3596" s="1"/>
      <c r="AO3596" s="1"/>
      <c r="AP3596" s="1"/>
    </row>
    <row r="3597" ht="15.75" customHeight="1">
      <c r="A3597" s="1"/>
      <c r="B3597" s="1"/>
      <c r="C3597" s="1"/>
      <c r="D3597" s="133"/>
      <c r="E3597" s="1"/>
      <c r="F3597" s="1"/>
      <c r="G3597" s="1"/>
      <c r="H3597" s="1"/>
      <c r="I3597" s="1"/>
      <c r="J3597" s="1"/>
      <c r="K3597" s="1"/>
      <c r="L3597" s="1"/>
      <c r="M3597" s="1"/>
      <c r="N3597" s="1"/>
      <c r="O3597" s="1"/>
      <c r="P3597" s="1"/>
      <c r="Q3597" s="1"/>
      <c r="R3597" s="1"/>
      <c r="S3597" s="1"/>
      <c r="T3597" s="1"/>
      <c r="U3597" s="1"/>
      <c r="V3597" s="1"/>
      <c r="W3597" s="1"/>
      <c r="X3597" s="1"/>
      <c r="Y3597" s="1"/>
      <c r="Z3597" s="1"/>
      <c r="AA3597" s="1"/>
      <c r="AB3597" s="1"/>
      <c r="AC3597" s="1"/>
      <c r="AD3597" s="1"/>
      <c r="AE3597" s="1"/>
      <c r="AF3597" s="1"/>
      <c r="AG3597" s="1"/>
      <c r="AH3597" s="1"/>
      <c r="AI3597" s="1"/>
      <c r="AJ3597" s="1"/>
      <c r="AK3597" s="1"/>
      <c r="AL3597" s="1"/>
      <c r="AM3597" s="1"/>
      <c r="AN3597" s="1"/>
      <c r="AO3597" s="1"/>
      <c r="AP3597" s="1"/>
    </row>
    <row r="3598" ht="15.75" customHeight="1">
      <c r="A3598" s="1"/>
      <c r="B3598" s="1"/>
      <c r="C3598" s="1"/>
      <c r="D3598" s="133"/>
      <c r="E3598" s="1"/>
      <c r="F3598" s="1"/>
      <c r="G3598" s="1"/>
      <c r="H3598" s="1"/>
      <c r="I3598" s="1"/>
      <c r="J3598" s="1"/>
      <c r="K3598" s="1"/>
      <c r="L3598" s="1"/>
      <c r="M3598" s="1"/>
      <c r="N3598" s="1"/>
      <c r="O3598" s="1"/>
      <c r="P3598" s="1"/>
      <c r="Q3598" s="1"/>
      <c r="R3598" s="1"/>
      <c r="S3598" s="1"/>
      <c r="T3598" s="1"/>
      <c r="U3598" s="1"/>
      <c r="V3598" s="1"/>
      <c r="W3598" s="1"/>
      <c r="X3598" s="1"/>
      <c r="Y3598" s="1"/>
      <c r="Z3598" s="1"/>
      <c r="AA3598" s="1"/>
      <c r="AB3598" s="1"/>
      <c r="AC3598" s="1"/>
      <c r="AD3598" s="1"/>
      <c r="AE3598" s="1"/>
      <c r="AF3598" s="1"/>
      <c r="AG3598" s="1"/>
      <c r="AH3598" s="1"/>
      <c r="AI3598" s="1"/>
      <c r="AJ3598" s="1"/>
      <c r="AK3598" s="1"/>
      <c r="AL3598" s="1"/>
      <c r="AM3598" s="1"/>
      <c r="AN3598" s="1"/>
      <c r="AO3598" s="1"/>
      <c r="AP3598" s="1"/>
    </row>
    <row r="3599" ht="15.75" customHeight="1">
      <c r="A3599" s="1"/>
      <c r="B3599" s="1"/>
      <c r="C3599" s="1"/>
      <c r="D3599" s="133"/>
      <c r="E3599" s="1"/>
      <c r="F3599" s="1"/>
      <c r="G3599" s="1"/>
      <c r="H3599" s="1"/>
      <c r="I3599" s="1"/>
      <c r="J3599" s="1"/>
      <c r="K3599" s="1"/>
      <c r="L3599" s="1"/>
      <c r="M3599" s="1"/>
      <c r="N3599" s="1"/>
      <c r="O3599" s="1"/>
      <c r="P3599" s="1"/>
      <c r="Q3599" s="1"/>
      <c r="R3599" s="1"/>
      <c r="S3599" s="1"/>
      <c r="T3599" s="1"/>
      <c r="U3599" s="1"/>
      <c r="V3599" s="1"/>
      <c r="W3599" s="1"/>
      <c r="X3599" s="1"/>
      <c r="Y3599" s="1"/>
      <c r="Z3599" s="1"/>
      <c r="AA3599" s="1"/>
      <c r="AB3599" s="1"/>
      <c r="AC3599" s="1"/>
      <c r="AD3599" s="1"/>
      <c r="AE3599" s="1"/>
      <c r="AF3599" s="1"/>
      <c r="AG3599" s="1"/>
      <c r="AH3599" s="1"/>
      <c r="AI3599" s="1"/>
      <c r="AJ3599" s="1"/>
      <c r="AK3599" s="1"/>
      <c r="AL3599" s="1"/>
      <c r="AM3599" s="1"/>
      <c r="AN3599" s="1"/>
      <c r="AO3599" s="1"/>
      <c r="AP3599" s="1"/>
    </row>
    <row r="3600" ht="15.75" customHeight="1">
      <c r="A3600" s="1"/>
      <c r="B3600" s="1"/>
      <c r="C3600" s="1"/>
      <c r="D3600" s="133"/>
      <c r="E3600" s="1"/>
      <c r="F3600" s="1"/>
      <c r="G3600" s="1"/>
      <c r="H3600" s="1"/>
      <c r="I3600" s="1"/>
      <c r="J3600" s="1"/>
      <c r="K3600" s="1"/>
      <c r="L3600" s="1"/>
      <c r="M3600" s="1"/>
      <c r="N3600" s="1"/>
      <c r="O3600" s="1"/>
      <c r="P3600" s="1"/>
      <c r="Q3600" s="1"/>
      <c r="R3600" s="1"/>
      <c r="S3600" s="1"/>
      <c r="T3600" s="1"/>
      <c r="U3600" s="1"/>
      <c r="V3600" s="1"/>
      <c r="W3600" s="1"/>
      <c r="X3600" s="1"/>
      <c r="Y3600" s="1"/>
      <c r="Z3600" s="1"/>
      <c r="AA3600" s="1"/>
      <c r="AB3600" s="1"/>
      <c r="AC3600" s="1"/>
      <c r="AD3600" s="1"/>
      <c r="AE3600" s="1"/>
      <c r="AF3600" s="1"/>
      <c r="AG3600" s="1"/>
      <c r="AH3600" s="1"/>
      <c r="AI3600" s="1"/>
      <c r="AJ3600" s="1"/>
      <c r="AK3600" s="1"/>
      <c r="AL3600" s="1"/>
      <c r="AM3600" s="1"/>
      <c r="AN3600" s="1"/>
      <c r="AO3600" s="1"/>
      <c r="AP3600" s="1"/>
    </row>
    <row r="3601" ht="15.75" customHeight="1">
      <c r="A3601" s="1"/>
      <c r="B3601" s="1"/>
      <c r="C3601" s="1"/>
      <c r="D3601" s="133"/>
      <c r="E3601" s="1"/>
      <c r="F3601" s="1"/>
      <c r="G3601" s="1"/>
      <c r="H3601" s="1"/>
      <c r="I3601" s="1"/>
      <c r="J3601" s="1"/>
      <c r="K3601" s="1"/>
      <c r="L3601" s="1"/>
      <c r="M3601" s="1"/>
      <c r="N3601" s="1"/>
      <c r="O3601" s="1"/>
      <c r="P3601" s="1"/>
      <c r="Q3601" s="1"/>
      <c r="R3601" s="1"/>
      <c r="S3601" s="1"/>
      <c r="T3601" s="1"/>
      <c r="U3601" s="1"/>
      <c r="V3601" s="1"/>
      <c r="W3601" s="1"/>
      <c r="X3601" s="1"/>
      <c r="Y3601" s="1"/>
      <c r="Z3601" s="1"/>
      <c r="AA3601" s="1"/>
      <c r="AB3601" s="1"/>
      <c r="AC3601" s="1"/>
      <c r="AD3601" s="1"/>
      <c r="AE3601" s="1"/>
      <c r="AF3601" s="1"/>
      <c r="AG3601" s="1"/>
      <c r="AH3601" s="1"/>
      <c r="AI3601" s="1"/>
      <c r="AJ3601" s="1"/>
      <c r="AK3601" s="1"/>
      <c r="AL3601" s="1"/>
      <c r="AM3601" s="1"/>
      <c r="AN3601" s="1"/>
      <c r="AO3601" s="1"/>
      <c r="AP3601" s="1"/>
    </row>
    <row r="3602" ht="15.75" customHeight="1">
      <c r="A3602" s="1"/>
      <c r="B3602" s="1"/>
      <c r="C3602" s="1"/>
      <c r="D3602" s="133"/>
      <c r="E3602" s="1"/>
      <c r="F3602" s="1"/>
      <c r="G3602" s="1"/>
      <c r="H3602" s="1"/>
      <c r="I3602" s="1"/>
      <c r="J3602" s="1"/>
      <c r="K3602" s="1"/>
      <c r="L3602" s="1"/>
      <c r="M3602" s="1"/>
      <c r="N3602" s="1"/>
      <c r="O3602" s="1"/>
      <c r="P3602" s="1"/>
      <c r="Q3602" s="1"/>
      <c r="R3602" s="1"/>
      <c r="S3602" s="1"/>
      <c r="T3602" s="1"/>
      <c r="U3602" s="1"/>
      <c r="V3602" s="1"/>
      <c r="W3602" s="1"/>
      <c r="X3602" s="1"/>
      <c r="Y3602" s="1"/>
      <c r="Z3602" s="1"/>
      <c r="AA3602" s="1"/>
      <c r="AB3602" s="1"/>
      <c r="AC3602" s="1"/>
      <c r="AD3602" s="1"/>
      <c r="AE3602" s="1"/>
      <c r="AF3602" s="1"/>
      <c r="AG3602" s="1"/>
      <c r="AH3602" s="1"/>
      <c r="AI3602" s="1"/>
      <c r="AJ3602" s="1"/>
      <c r="AK3602" s="1"/>
      <c r="AL3602" s="1"/>
      <c r="AM3602" s="1"/>
      <c r="AN3602" s="1"/>
      <c r="AO3602" s="1"/>
      <c r="AP3602" s="1"/>
    </row>
    <row r="3603" ht="15.75" customHeight="1">
      <c r="A3603" s="1"/>
      <c r="B3603" s="1"/>
      <c r="C3603" s="1"/>
      <c r="D3603" s="133"/>
      <c r="E3603" s="1"/>
      <c r="F3603" s="1"/>
      <c r="G3603" s="1"/>
      <c r="H3603" s="1"/>
      <c r="I3603" s="1"/>
      <c r="J3603" s="1"/>
      <c r="K3603" s="1"/>
      <c r="L3603" s="1"/>
      <c r="M3603" s="1"/>
      <c r="N3603" s="1"/>
      <c r="O3603" s="1"/>
      <c r="P3603" s="1"/>
      <c r="Q3603" s="1"/>
      <c r="R3603" s="1"/>
      <c r="S3603" s="1"/>
      <c r="T3603" s="1"/>
      <c r="U3603" s="1"/>
      <c r="V3603" s="1"/>
      <c r="W3603" s="1"/>
      <c r="X3603" s="1"/>
      <c r="Y3603" s="1"/>
      <c r="Z3603" s="1"/>
      <c r="AA3603" s="1"/>
      <c r="AB3603" s="1"/>
      <c r="AC3603" s="1"/>
      <c r="AD3603" s="1"/>
      <c r="AE3603" s="1"/>
      <c r="AF3603" s="1"/>
      <c r="AG3603" s="1"/>
      <c r="AH3603" s="1"/>
      <c r="AI3603" s="1"/>
      <c r="AJ3603" s="1"/>
      <c r="AK3603" s="1"/>
      <c r="AL3603" s="1"/>
      <c r="AM3603" s="1"/>
      <c r="AN3603" s="1"/>
      <c r="AO3603" s="1"/>
      <c r="AP3603" s="1"/>
    </row>
    <row r="3604" ht="15.75" customHeight="1">
      <c r="A3604" s="1"/>
      <c r="B3604" s="1"/>
      <c r="C3604" s="1"/>
      <c r="D3604" s="133"/>
      <c r="E3604" s="1"/>
      <c r="F3604" s="1"/>
      <c r="G3604" s="1"/>
      <c r="H3604" s="1"/>
      <c r="I3604" s="1"/>
      <c r="J3604" s="1"/>
      <c r="K3604" s="1"/>
      <c r="L3604" s="1"/>
      <c r="M3604" s="1"/>
      <c r="N3604" s="1"/>
      <c r="O3604" s="1"/>
      <c r="P3604" s="1"/>
      <c r="Q3604" s="1"/>
      <c r="R3604" s="1"/>
      <c r="S3604" s="1"/>
      <c r="T3604" s="1"/>
      <c r="U3604" s="1"/>
      <c r="V3604" s="1"/>
      <c r="W3604" s="1"/>
      <c r="X3604" s="1"/>
      <c r="Y3604" s="1"/>
      <c r="Z3604" s="1"/>
      <c r="AA3604" s="1"/>
      <c r="AB3604" s="1"/>
      <c r="AC3604" s="1"/>
      <c r="AD3604" s="1"/>
      <c r="AE3604" s="1"/>
      <c r="AF3604" s="1"/>
      <c r="AG3604" s="1"/>
      <c r="AH3604" s="1"/>
      <c r="AI3604" s="1"/>
      <c r="AJ3604" s="1"/>
      <c r="AK3604" s="1"/>
      <c r="AL3604" s="1"/>
      <c r="AM3604" s="1"/>
      <c r="AN3604" s="1"/>
      <c r="AO3604" s="1"/>
      <c r="AP3604" s="1"/>
    </row>
    <row r="3605" ht="15.75" customHeight="1">
      <c r="A3605" s="1"/>
      <c r="B3605" s="1"/>
      <c r="C3605" s="1"/>
      <c r="D3605" s="133"/>
      <c r="E3605" s="1"/>
      <c r="F3605" s="1"/>
      <c r="G3605" s="1"/>
      <c r="H3605" s="1"/>
      <c r="I3605" s="1"/>
      <c r="J3605" s="1"/>
      <c r="K3605" s="1"/>
      <c r="L3605" s="1"/>
      <c r="M3605" s="1"/>
      <c r="N3605" s="1"/>
      <c r="O3605" s="1"/>
      <c r="P3605" s="1"/>
      <c r="Q3605" s="1"/>
      <c r="R3605" s="1"/>
      <c r="S3605" s="1"/>
      <c r="T3605" s="1"/>
      <c r="U3605" s="1"/>
      <c r="V3605" s="1"/>
      <c r="W3605" s="1"/>
      <c r="X3605" s="1"/>
      <c r="Y3605" s="1"/>
      <c r="Z3605" s="1"/>
      <c r="AA3605" s="1"/>
      <c r="AB3605" s="1"/>
      <c r="AC3605" s="1"/>
      <c r="AD3605" s="1"/>
      <c r="AE3605" s="1"/>
      <c r="AF3605" s="1"/>
      <c r="AG3605" s="1"/>
      <c r="AH3605" s="1"/>
      <c r="AI3605" s="1"/>
      <c r="AJ3605" s="1"/>
      <c r="AK3605" s="1"/>
      <c r="AL3605" s="1"/>
      <c r="AM3605" s="1"/>
      <c r="AN3605" s="1"/>
      <c r="AO3605" s="1"/>
      <c r="AP3605" s="1"/>
    </row>
    <row r="3606" ht="15.75" customHeight="1">
      <c r="A3606" s="1"/>
      <c r="B3606" s="1"/>
      <c r="C3606" s="1"/>
      <c r="D3606" s="133"/>
      <c r="E3606" s="1"/>
      <c r="F3606" s="1"/>
      <c r="G3606" s="1"/>
      <c r="H3606" s="1"/>
      <c r="I3606" s="1"/>
      <c r="J3606" s="1"/>
      <c r="K3606" s="1"/>
      <c r="L3606" s="1"/>
      <c r="M3606" s="1"/>
      <c r="N3606" s="1"/>
      <c r="O3606" s="1"/>
      <c r="P3606" s="1"/>
      <c r="Q3606" s="1"/>
      <c r="R3606" s="1"/>
      <c r="S3606" s="1"/>
      <c r="T3606" s="1"/>
      <c r="U3606" s="1"/>
      <c r="V3606" s="1"/>
      <c r="W3606" s="1"/>
      <c r="X3606" s="1"/>
      <c r="Y3606" s="1"/>
      <c r="Z3606" s="1"/>
      <c r="AA3606" s="1"/>
      <c r="AB3606" s="1"/>
      <c r="AC3606" s="1"/>
      <c r="AD3606" s="1"/>
      <c r="AE3606" s="1"/>
      <c r="AF3606" s="1"/>
      <c r="AG3606" s="1"/>
      <c r="AH3606" s="1"/>
      <c r="AI3606" s="1"/>
      <c r="AJ3606" s="1"/>
      <c r="AK3606" s="1"/>
      <c r="AL3606" s="1"/>
      <c r="AM3606" s="1"/>
      <c r="AN3606" s="1"/>
      <c r="AO3606" s="1"/>
      <c r="AP3606" s="1"/>
    </row>
    <row r="3607" ht="15.75" customHeight="1">
      <c r="A3607" s="1"/>
      <c r="B3607" s="1"/>
      <c r="C3607" s="1"/>
      <c r="D3607" s="133"/>
      <c r="E3607" s="1"/>
      <c r="F3607" s="1"/>
      <c r="G3607" s="1"/>
      <c r="H3607" s="1"/>
      <c r="I3607" s="1"/>
      <c r="J3607" s="1"/>
      <c r="K3607" s="1"/>
      <c r="L3607" s="1"/>
      <c r="M3607" s="1"/>
      <c r="N3607" s="1"/>
      <c r="O3607" s="1"/>
      <c r="P3607" s="1"/>
      <c r="Q3607" s="1"/>
      <c r="R3607" s="1"/>
      <c r="S3607" s="1"/>
      <c r="T3607" s="1"/>
      <c r="U3607" s="1"/>
      <c r="V3607" s="1"/>
      <c r="W3607" s="1"/>
      <c r="X3607" s="1"/>
      <c r="Y3607" s="1"/>
      <c r="Z3607" s="1"/>
      <c r="AA3607" s="1"/>
      <c r="AB3607" s="1"/>
      <c r="AC3607" s="1"/>
      <c r="AD3607" s="1"/>
      <c r="AE3607" s="1"/>
      <c r="AF3607" s="1"/>
      <c r="AG3607" s="1"/>
      <c r="AH3607" s="1"/>
      <c r="AI3607" s="1"/>
      <c r="AJ3607" s="1"/>
      <c r="AK3607" s="1"/>
      <c r="AL3607" s="1"/>
      <c r="AM3607" s="1"/>
      <c r="AN3607" s="1"/>
      <c r="AO3607" s="1"/>
      <c r="AP3607" s="1"/>
    </row>
    <row r="3608" ht="15.75" customHeight="1">
      <c r="A3608" s="1"/>
      <c r="B3608" s="1"/>
      <c r="C3608" s="1"/>
      <c r="D3608" s="133"/>
      <c r="E3608" s="1"/>
      <c r="F3608" s="1"/>
      <c r="G3608" s="1"/>
      <c r="H3608" s="1"/>
      <c r="I3608" s="1"/>
      <c r="J3608" s="1"/>
      <c r="K3608" s="1"/>
      <c r="L3608" s="1"/>
      <c r="M3608" s="1"/>
      <c r="N3608" s="1"/>
      <c r="O3608" s="1"/>
      <c r="P3608" s="1"/>
      <c r="Q3608" s="1"/>
      <c r="R3608" s="1"/>
      <c r="S3608" s="1"/>
      <c r="T3608" s="1"/>
      <c r="U3608" s="1"/>
      <c r="V3608" s="1"/>
      <c r="W3608" s="1"/>
      <c r="X3608" s="1"/>
      <c r="Y3608" s="1"/>
      <c r="Z3608" s="1"/>
      <c r="AA3608" s="1"/>
      <c r="AB3608" s="1"/>
      <c r="AC3608" s="1"/>
      <c r="AD3608" s="1"/>
      <c r="AE3608" s="1"/>
      <c r="AF3608" s="1"/>
      <c r="AG3608" s="1"/>
      <c r="AH3608" s="1"/>
      <c r="AI3608" s="1"/>
      <c r="AJ3608" s="1"/>
      <c r="AK3608" s="1"/>
      <c r="AL3608" s="1"/>
      <c r="AM3608" s="1"/>
      <c r="AN3608" s="1"/>
      <c r="AO3608" s="1"/>
      <c r="AP3608" s="1"/>
    </row>
    <row r="3609" ht="15.75" customHeight="1">
      <c r="A3609" s="1"/>
      <c r="B3609" s="1"/>
      <c r="C3609" s="1"/>
      <c r="D3609" s="133"/>
      <c r="E3609" s="1"/>
      <c r="F3609" s="1"/>
      <c r="G3609" s="1"/>
      <c r="H3609" s="1"/>
      <c r="I3609" s="1"/>
      <c r="J3609" s="1"/>
      <c r="K3609" s="1"/>
      <c r="L3609" s="1"/>
      <c r="M3609" s="1"/>
      <c r="N3609" s="1"/>
      <c r="O3609" s="1"/>
      <c r="P3609" s="1"/>
      <c r="Q3609" s="1"/>
      <c r="R3609" s="1"/>
      <c r="S3609" s="1"/>
      <c r="T3609" s="1"/>
      <c r="U3609" s="1"/>
      <c r="V3609" s="1"/>
      <c r="W3609" s="1"/>
      <c r="X3609" s="1"/>
      <c r="Y3609" s="1"/>
      <c r="Z3609" s="1"/>
      <c r="AA3609" s="1"/>
      <c r="AB3609" s="1"/>
      <c r="AC3609" s="1"/>
      <c r="AD3609" s="1"/>
      <c r="AE3609" s="1"/>
      <c r="AF3609" s="1"/>
      <c r="AG3609" s="1"/>
      <c r="AH3609" s="1"/>
      <c r="AI3609" s="1"/>
      <c r="AJ3609" s="1"/>
      <c r="AK3609" s="1"/>
      <c r="AL3609" s="1"/>
      <c r="AM3609" s="1"/>
      <c r="AN3609" s="1"/>
      <c r="AO3609" s="1"/>
      <c r="AP3609" s="1"/>
    </row>
    <row r="3610" ht="15.75" customHeight="1">
      <c r="A3610" s="1"/>
      <c r="B3610" s="1"/>
      <c r="C3610" s="1"/>
      <c r="D3610" s="133"/>
      <c r="E3610" s="1"/>
      <c r="F3610" s="1"/>
      <c r="G3610" s="1"/>
      <c r="H3610" s="1"/>
      <c r="I3610" s="1"/>
      <c r="J3610" s="1"/>
      <c r="K3610" s="1"/>
      <c r="L3610" s="1"/>
      <c r="M3610" s="1"/>
      <c r="N3610" s="1"/>
      <c r="O3610" s="1"/>
      <c r="P3610" s="1"/>
      <c r="Q3610" s="1"/>
      <c r="R3610" s="1"/>
      <c r="S3610" s="1"/>
      <c r="T3610" s="1"/>
      <c r="U3610" s="1"/>
      <c r="V3610" s="1"/>
      <c r="W3610" s="1"/>
      <c r="X3610" s="1"/>
      <c r="Y3610" s="1"/>
      <c r="Z3610" s="1"/>
      <c r="AA3610" s="1"/>
      <c r="AB3610" s="1"/>
      <c r="AC3610" s="1"/>
      <c r="AD3610" s="1"/>
      <c r="AE3610" s="1"/>
      <c r="AF3610" s="1"/>
      <c r="AG3610" s="1"/>
      <c r="AH3610" s="1"/>
      <c r="AI3610" s="1"/>
      <c r="AJ3610" s="1"/>
      <c r="AK3610" s="1"/>
      <c r="AL3610" s="1"/>
      <c r="AM3610" s="1"/>
      <c r="AN3610" s="1"/>
      <c r="AO3610" s="1"/>
      <c r="AP3610" s="1"/>
    </row>
    <row r="3611" ht="15.75" customHeight="1">
      <c r="A3611" s="1"/>
      <c r="B3611" s="1"/>
      <c r="C3611" s="1"/>
      <c r="D3611" s="133"/>
      <c r="E3611" s="1"/>
      <c r="F3611" s="1"/>
      <c r="G3611" s="1"/>
      <c r="H3611" s="1"/>
      <c r="I3611" s="1"/>
      <c r="J3611" s="1"/>
      <c r="K3611" s="1"/>
      <c r="L3611" s="1"/>
      <c r="M3611" s="1"/>
      <c r="N3611" s="1"/>
      <c r="O3611" s="1"/>
      <c r="P3611" s="1"/>
      <c r="Q3611" s="1"/>
      <c r="R3611" s="1"/>
      <c r="S3611" s="1"/>
      <c r="T3611" s="1"/>
      <c r="U3611" s="1"/>
      <c r="V3611" s="1"/>
      <c r="W3611" s="1"/>
      <c r="X3611" s="1"/>
      <c r="Y3611" s="1"/>
      <c r="Z3611" s="1"/>
      <c r="AA3611" s="1"/>
      <c r="AB3611" s="1"/>
      <c r="AC3611" s="1"/>
      <c r="AD3611" s="1"/>
      <c r="AE3611" s="1"/>
      <c r="AF3611" s="1"/>
      <c r="AG3611" s="1"/>
      <c r="AH3611" s="1"/>
      <c r="AI3611" s="1"/>
      <c r="AJ3611" s="1"/>
      <c r="AK3611" s="1"/>
      <c r="AL3611" s="1"/>
      <c r="AM3611" s="1"/>
      <c r="AN3611" s="1"/>
      <c r="AO3611" s="1"/>
      <c r="AP3611" s="1"/>
    </row>
    <row r="3612" ht="15.75" customHeight="1">
      <c r="A3612" s="1"/>
      <c r="B3612" s="1"/>
      <c r="C3612" s="1"/>
      <c r="D3612" s="133"/>
      <c r="E3612" s="1"/>
      <c r="F3612" s="1"/>
      <c r="G3612" s="1"/>
      <c r="H3612" s="1"/>
      <c r="I3612" s="1"/>
      <c r="J3612" s="1"/>
      <c r="K3612" s="1"/>
      <c r="L3612" s="1"/>
      <c r="M3612" s="1"/>
      <c r="N3612" s="1"/>
      <c r="O3612" s="1"/>
      <c r="P3612" s="1"/>
      <c r="Q3612" s="1"/>
      <c r="R3612" s="1"/>
      <c r="S3612" s="1"/>
      <c r="T3612" s="1"/>
      <c r="U3612" s="1"/>
      <c r="V3612" s="1"/>
      <c r="W3612" s="1"/>
      <c r="X3612" s="1"/>
      <c r="Y3612" s="1"/>
      <c r="Z3612" s="1"/>
      <c r="AA3612" s="1"/>
      <c r="AB3612" s="1"/>
      <c r="AC3612" s="1"/>
      <c r="AD3612" s="1"/>
      <c r="AE3612" s="1"/>
      <c r="AF3612" s="1"/>
      <c r="AG3612" s="1"/>
      <c r="AH3612" s="1"/>
      <c r="AI3612" s="1"/>
      <c r="AJ3612" s="1"/>
      <c r="AK3612" s="1"/>
      <c r="AL3612" s="1"/>
      <c r="AM3612" s="1"/>
      <c r="AN3612" s="1"/>
      <c r="AO3612" s="1"/>
      <c r="AP3612" s="1"/>
    </row>
    <row r="3613" ht="15.75" customHeight="1">
      <c r="A3613" s="1"/>
      <c r="B3613" s="1"/>
      <c r="C3613" s="1"/>
      <c r="D3613" s="133"/>
      <c r="E3613" s="1"/>
      <c r="F3613" s="1"/>
      <c r="G3613" s="1"/>
      <c r="H3613" s="1"/>
      <c r="I3613" s="1"/>
      <c r="J3613" s="1"/>
      <c r="K3613" s="1"/>
      <c r="L3613" s="1"/>
      <c r="M3613" s="1"/>
      <c r="N3613" s="1"/>
      <c r="O3613" s="1"/>
      <c r="P3613" s="1"/>
      <c r="Q3613" s="1"/>
      <c r="R3613" s="1"/>
      <c r="S3613" s="1"/>
      <c r="T3613" s="1"/>
      <c r="U3613" s="1"/>
      <c r="V3613" s="1"/>
      <c r="W3613" s="1"/>
      <c r="X3613" s="1"/>
      <c r="Y3613" s="1"/>
      <c r="Z3613" s="1"/>
      <c r="AA3613" s="1"/>
      <c r="AB3613" s="1"/>
      <c r="AC3613" s="1"/>
      <c r="AD3613" s="1"/>
      <c r="AE3613" s="1"/>
      <c r="AF3613" s="1"/>
      <c r="AG3613" s="1"/>
      <c r="AH3613" s="1"/>
      <c r="AI3613" s="1"/>
      <c r="AJ3613" s="1"/>
      <c r="AK3613" s="1"/>
      <c r="AL3613" s="1"/>
      <c r="AM3613" s="1"/>
      <c r="AN3613" s="1"/>
      <c r="AO3613" s="1"/>
      <c r="AP3613" s="1"/>
    </row>
    <row r="3614" ht="15.75" customHeight="1">
      <c r="A3614" s="1"/>
      <c r="B3614" s="1"/>
      <c r="C3614" s="1"/>
      <c r="D3614" s="133"/>
      <c r="E3614" s="1"/>
      <c r="F3614" s="1"/>
      <c r="G3614" s="1"/>
      <c r="H3614" s="1"/>
      <c r="I3614" s="1"/>
      <c r="J3614" s="1"/>
      <c r="K3614" s="1"/>
      <c r="L3614" s="1"/>
      <c r="M3614" s="1"/>
      <c r="N3614" s="1"/>
      <c r="O3614" s="1"/>
      <c r="P3614" s="1"/>
      <c r="Q3614" s="1"/>
      <c r="R3614" s="1"/>
      <c r="S3614" s="1"/>
      <c r="T3614" s="1"/>
      <c r="U3614" s="1"/>
      <c r="V3614" s="1"/>
      <c r="W3614" s="1"/>
      <c r="X3614" s="1"/>
      <c r="Y3614" s="1"/>
      <c r="Z3614" s="1"/>
      <c r="AA3614" s="1"/>
      <c r="AB3614" s="1"/>
      <c r="AC3614" s="1"/>
      <c r="AD3614" s="1"/>
      <c r="AE3614" s="1"/>
      <c r="AF3614" s="1"/>
      <c r="AG3614" s="1"/>
      <c r="AH3614" s="1"/>
      <c r="AI3614" s="1"/>
      <c r="AJ3614" s="1"/>
      <c r="AK3614" s="1"/>
      <c r="AL3614" s="1"/>
      <c r="AM3614" s="1"/>
      <c r="AN3614" s="1"/>
      <c r="AO3614" s="1"/>
      <c r="AP3614" s="1"/>
    </row>
    <row r="3615" ht="15.75" customHeight="1">
      <c r="A3615" s="1"/>
      <c r="B3615" s="1"/>
      <c r="C3615" s="1"/>
      <c r="D3615" s="133"/>
      <c r="E3615" s="1"/>
      <c r="F3615" s="1"/>
      <c r="G3615" s="1"/>
      <c r="H3615" s="1"/>
      <c r="I3615" s="1"/>
      <c r="J3615" s="1"/>
      <c r="K3615" s="1"/>
      <c r="L3615" s="1"/>
      <c r="M3615" s="1"/>
      <c r="N3615" s="1"/>
      <c r="O3615" s="1"/>
      <c r="P3615" s="1"/>
      <c r="Q3615" s="1"/>
      <c r="R3615" s="1"/>
      <c r="S3615" s="1"/>
      <c r="T3615" s="1"/>
      <c r="U3615" s="1"/>
      <c r="V3615" s="1"/>
      <c r="W3615" s="1"/>
      <c r="X3615" s="1"/>
      <c r="Y3615" s="1"/>
      <c r="Z3615" s="1"/>
      <c r="AA3615" s="1"/>
      <c r="AB3615" s="1"/>
      <c r="AC3615" s="1"/>
      <c r="AD3615" s="1"/>
      <c r="AE3615" s="1"/>
      <c r="AF3615" s="1"/>
      <c r="AG3615" s="1"/>
      <c r="AH3615" s="1"/>
      <c r="AI3615" s="1"/>
      <c r="AJ3615" s="1"/>
      <c r="AK3615" s="1"/>
      <c r="AL3615" s="1"/>
      <c r="AM3615" s="1"/>
      <c r="AN3615" s="1"/>
      <c r="AO3615" s="1"/>
      <c r="AP3615" s="1"/>
    </row>
    <row r="3616" ht="15.75" customHeight="1">
      <c r="A3616" s="1"/>
      <c r="B3616" s="1"/>
      <c r="C3616" s="1"/>
      <c r="D3616" s="133"/>
      <c r="E3616" s="1"/>
      <c r="F3616" s="1"/>
      <c r="G3616" s="1"/>
      <c r="H3616" s="1"/>
      <c r="I3616" s="1"/>
      <c r="J3616" s="1"/>
      <c r="K3616" s="1"/>
      <c r="L3616" s="1"/>
      <c r="M3616" s="1"/>
      <c r="N3616" s="1"/>
      <c r="O3616" s="1"/>
      <c r="P3616" s="1"/>
      <c r="Q3616" s="1"/>
      <c r="R3616" s="1"/>
      <c r="S3616" s="1"/>
      <c r="T3616" s="1"/>
      <c r="U3616" s="1"/>
      <c r="V3616" s="1"/>
      <c r="W3616" s="1"/>
      <c r="X3616" s="1"/>
      <c r="Y3616" s="1"/>
      <c r="Z3616" s="1"/>
      <c r="AA3616" s="1"/>
      <c r="AB3616" s="1"/>
      <c r="AC3616" s="1"/>
      <c r="AD3616" s="1"/>
      <c r="AE3616" s="1"/>
      <c r="AF3616" s="1"/>
      <c r="AG3616" s="1"/>
      <c r="AH3616" s="1"/>
      <c r="AI3616" s="1"/>
      <c r="AJ3616" s="1"/>
      <c r="AK3616" s="1"/>
      <c r="AL3616" s="1"/>
      <c r="AM3616" s="1"/>
      <c r="AN3616" s="1"/>
      <c r="AO3616" s="1"/>
      <c r="AP3616" s="1"/>
    </row>
    <row r="3617" ht="15.75" customHeight="1">
      <c r="A3617" s="1"/>
      <c r="B3617" s="1"/>
      <c r="C3617" s="1"/>
      <c r="D3617" s="133"/>
      <c r="E3617" s="1"/>
      <c r="F3617" s="1"/>
      <c r="G3617" s="1"/>
      <c r="H3617" s="1"/>
      <c r="I3617" s="1"/>
      <c r="J3617" s="1"/>
      <c r="K3617" s="1"/>
      <c r="L3617" s="1"/>
      <c r="M3617" s="1"/>
      <c r="N3617" s="1"/>
      <c r="O3617" s="1"/>
      <c r="P3617" s="1"/>
      <c r="Q3617" s="1"/>
      <c r="R3617" s="1"/>
      <c r="S3617" s="1"/>
      <c r="T3617" s="1"/>
      <c r="U3617" s="1"/>
      <c r="V3617" s="1"/>
      <c r="W3617" s="1"/>
      <c r="X3617" s="1"/>
      <c r="Y3617" s="1"/>
      <c r="Z3617" s="1"/>
      <c r="AA3617" s="1"/>
      <c r="AB3617" s="1"/>
      <c r="AC3617" s="1"/>
      <c r="AD3617" s="1"/>
      <c r="AE3617" s="1"/>
      <c r="AF3617" s="1"/>
      <c r="AG3617" s="1"/>
      <c r="AH3617" s="1"/>
      <c r="AI3617" s="1"/>
      <c r="AJ3617" s="1"/>
      <c r="AK3617" s="1"/>
      <c r="AL3617" s="1"/>
      <c r="AM3617" s="1"/>
      <c r="AN3617" s="1"/>
      <c r="AO3617" s="1"/>
      <c r="AP3617" s="1"/>
    </row>
    <row r="3618" ht="15.75" customHeight="1">
      <c r="A3618" s="1"/>
      <c r="B3618" s="1"/>
      <c r="C3618" s="1"/>
      <c r="D3618" s="133"/>
      <c r="E3618" s="1"/>
      <c r="F3618" s="1"/>
      <c r="G3618" s="1"/>
      <c r="H3618" s="1"/>
      <c r="I3618" s="1"/>
      <c r="J3618" s="1"/>
      <c r="K3618" s="1"/>
      <c r="L3618" s="1"/>
      <c r="M3618" s="1"/>
      <c r="N3618" s="1"/>
      <c r="O3618" s="1"/>
      <c r="P3618" s="1"/>
      <c r="Q3618" s="1"/>
      <c r="R3618" s="1"/>
      <c r="S3618" s="1"/>
      <c r="T3618" s="1"/>
      <c r="U3618" s="1"/>
      <c r="V3618" s="1"/>
      <c r="W3618" s="1"/>
      <c r="X3618" s="1"/>
      <c r="Y3618" s="1"/>
      <c r="Z3618" s="1"/>
      <c r="AA3618" s="1"/>
      <c r="AB3618" s="1"/>
      <c r="AC3618" s="1"/>
      <c r="AD3618" s="1"/>
      <c r="AE3618" s="1"/>
      <c r="AF3618" s="1"/>
      <c r="AG3618" s="1"/>
      <c r="AH3618" s="1"/>
      <c r="AI3618" s="1"/>
      <c r="AJ3618" s="1"/>
      <c r="AK3618" s="1"/>
      <c r="AL3618" s="1"/>
      <c r="AM3618" s="1"/>
      <c r="AN3618" s="1"/>
      <c r="AO3618" s="1"/>
      <c r="AP3618" s="1"/>
    </row>
    <row r="3619" ht="15.75" customHeight="1">
      <c r="A3619" s="1"/>
      <c r="B3619" s="1"/>
      <c r="C3619" s="1"/>
      <c r="D3619" s="133"/>
      <c r="E3619" s="1"/>
      <c r="F3619" s="1"/>
      <c r="G3619" s="1"/>
      <c r="H3619" s="1"/>
      <c r="I3619" s="1"/>
      <c r="J3619" s="1"/>
      <c r="K3619" s="1"/>
      <c r="L3619" s="1"/>
      <c r="M3619" s="1"/>
      <c r="N3619" s="1"/>
      <c r="O3619" s="1"/>
      <c r="P3619" s="1"/>
      <c r="Q3619" s="1"/>
      <c r="R3619" s="1"/>
      <c r="S3619" s="1"/>
      <c r="T3619" s="1"/>
      <c r="U3619" s="1"/>
      <c r="V3619" s="1"/>
      <c r="W3619" s="1"/>
      <c r="X3619" s="1"/>
      <c r="Y3619" s="1"/>
      <c r="Z3619" s="1"/>
      <c r="AA3619" s="1"/>
      <c r="AB3619" s="1"/>
      <c r="AC3619" s="1"/>
      <c r="AD3619" s="1"/>
      <c r="AE3619" s="1"/>
      <c r="AF3619" s="1"/>
      <c r="AG3619" s="1"/>
      <c r="AH3619" s="1"/>
      <c r="AI3619" s="1"/>
      <c r="AJ3619" s="1"/>
      <c r="AK3619" s="1"/>
      <c r="AL3619" s="1"/>
      <c r="AM3619" s="1"/>
      <c r="AN3619" s="1"/>
      <c r="AO3619" s="1"/>
      <c r="AP3619" s="1"/>
    </row>
    <row r="3620" ht="15.75" customHeight="1">
      <c r="A3620" s="1"/>
      <c r="B3620" s="1"/>
      <c r="C3620" s="1"/>
      <c r="D3620" s="133"/>
      <c r="E3620" s="1"/>
      <c r="F3620" s="1"/>
      <c r="G3620" s="1"/>
      <c r="H3620" s="1"/>
      <c r="I3620" s="1"/>
      <c r="J3620" s="1"/>
      <c r="K3620" s="1"/>
      <c r="L3620" s="1"/>
      <c r="M3620" s="1"/>
      <c r="N3620" s="1"/>
      <c r="O3620" s="1"/>
      <c r="P3620" s="1"/>
      <c r="Q3620" s="1"/>
      <c r="R3620" s="1"/>
      <c r="S3620" s="1"/>
      <c r="T3620" s="1"/>
      <c r="U3620" s="1"/>
      <c r="V3620" s="1"/>
      <c r="W3620" s="1"/>
      <c r="X3620" s="1"/>
      <c r="Y3620" s="1"/>
      <c r="Z3620" s="1"/>
      <c r="AA3620" s="1"/>
      <c r="AB3620" s="1"/>
      <c r="AC3620" s="1"/>
      <c r="AD3620" s="1"/>
      <c r="AE3620" s="1"/>
      <c r="AF3620" s="1"/>
      <c r="AG3620" s="1"/>
      <c r="AH3620" s="1"/>
      <c r="AI3620" s="1"/>
      <c r="AJ3620" s="1"/>
      <c r="AK3620" s="1"/>
      <c r="AL3620" s="1"/>
      <c r="AM3620" s="1"/>
      <c r="AN3620" s="1"/>
      <c r="AO3620" s="1"/>
      <c r="AP3620" s="1"/>
    </row>
    <row r="3621" ht="15.75" customHeight="1">
      <c r="A3621" s="1"/>
      <c r="B3621" s="1"/>
      <c r="C3621" s="1"/>
      <c r="D3621" s="133"/>
      <c r="E3621" s="1"/>
      <c r="F3621" s="1"/>
      <c r="G3621" s="1"/>
      <c r="H3621" s="1"/>
      <c r="I3621" s="1"/>
      <c r="J3621" s="1"/>
      <c r="K3621" s="1"/>
      <c r="L3621" s="1"/>
      <c r="M3621" s="1"/>
      <c r="N3621" s="1"/>
      <c r="O3621" s="1"/>
      <c r="P3621" s="1"/>
      <c r="Q3621" s="1"/>
      <c r="R3621" s="1"/>
      <c r="S3621" s="1"/>
      <c r="T3621" s="1"/>
      <c r="U3621" s="1"/>
      <c r="V3621" s="1"/>
      <c r="W3621" s="1"/>
      <c r="X3621" s="1"/>
      <c r="Y3621" s="1"/>
      <c r="Z3621" s="1"/>
      <c r="AA3621" s="1"/>
      <c r="AB3621" s="1"/>
      <c r="AC3621" s="1"/>
      <c r="AD3621" s="1"/>
      <c r="AE3621" s="1"/>
      <c r="AF3621" s="1"/>
      <c r="AG3621" s="1"/>
      <c r="AH3621" s="1"/>
      <c r="AI3621" s="1"/>
      <c r="AJ3621" s="1"/>
      <c r="AK3621" s="1"/>
      <c r="AL3621" s="1"/>
      <c r="AM3621" s="1"/>
      <c r="AN3621" s="1"/>
      <c r="AO3621" s="1"/>
      <c r="AP3621" s="1"/>
    </row>
    <row r="3622" ht="15.75" customHeight="1">
      <c r="A3622" s="1"/>
      <c r="B3622" s="1"/>
      <c r="C3622" s="1"/>
      <c r="D3622" s="133"/>
      <c r="E3622" s="1"/>
      <c r="F3622" s="1"/>
      <c r="G3622" s="1"/>
      <c r="H3622" s="1"/>
      <c r="I3622" s="1"/>
      <c r="J3622" s="1"/>
      <c r="K3622" s="1"/>
      <c r="L3622" s="1"/>
      <c r="M3622" s="1"/>
      <c r="N3622" s="1"/>
      <c r="O3622" s="1"/>
      <c r="P3622" s="1"/>
      <c r="Q3622" s="1"/>
      <c r="R3622" s="1"/>
      <c r="S3622" s="1"/>
      <c r="T3622" s="1"/>
      <c r="U3622" s="1"/>
      <c r="V3622" s="1"/>
      <c r="W3622" s="1"/>
      <c r="X3622" s="1"/>
      <c r="Y3622" s="1"/>
      <c r="Z3622" s="1"/>
      <c r="AA3622" s="1"/>
      <c r="AB3622" s="1"/>
      <c r="AC3622" s="1"/>
      <c r="AD3622" s="1"/>
      <c r="AE3622" s="1"/>
      <c r="AF3622" s="1"/>
      <c r="AG3622" s="1"/>
      <c r="AH3622" s="1"/>
      <c r="AI3622" s="1"/>
      <c r="AJ3622" s="1"/>
      <c r="AK3622" s="1"/>
      <c r="AL3622" s="1"/>
      <c r="AM3622" s="1"/>
      <c r="AN3622" s="1"/>
      <c r="AO3622" s="1"/>
      <c r="AP3622" s="1"/>
    </row>
    <row r="3623" ht="15.75" customHeight="1">
      <c r="A3623" s="1"/>
      <c r="B3623" s="1"/>
      <c r="C3623" s="1"/>
      <c r="D3623" s="133"/>
      <c r="E3623" s="1"/>
      <c r="F3623" s="1"/>
      <c r="G3623" s="1"/>
      <c r="H3623" s="1"/>
      <c r="I3623" s="1"/>
      <c r="J3623" s="1"/>
      <c r="K3623" s="1"/>
      <c r="L3623" s="1"/>
      <c r="M3623" s="1"/>
      <c r="N3623" s="1"/>
      <c r="O3623" s="1"/>
      <c r="P3623" s="1"/>
      <c r="Q3623" s="1"/>
      <c r="R3623" s="1"/>
      <c r="S3623" s="1"/>
      <c r="T3623" s="1"/>
      <c r="U3623" s="1"/>
      <c r="V3623" s="1"/>
      <c r="W3623" s="1"/>
      <c r="X3623" s="1"/>
      <c r="Y3623" s="1"/>
      <c r="Z3623" s="1"/>
      <c r="AA3623" s="1"/>
      <c r="AB3623" s="1"/>
      <c r="AC3623" s="1"/>
      <c r="AD3623" s="1"/>
      <c r="AE3623" s="1"/>
      <c r="AF3623" s="1"/>
      <c r="AG3623" s="1"/>
      <c r="AH3623" s="1"/>
      <c r="AI3623" s="1"/>
      <c r="AJ3623" s="1"/>
      <c r="AK3623" s="1"/>
      <c r="AL3623" s="1"/>
      <c r="AM3623" s="1"/>
      <c r="AN3623" s="1"/>
      <c r="AO3623" s="1"/>
      <c r="AP3623" s="1"/>
    </row>
    <row r="3624" ht="15.75" customHeight="1">
      <c r="A3624" s="1"/>
      <c r="B3624" s="1"/>
      <c r="C3624" s="1"/>
      <c r="D3624" s="133"/>
      <c r="E3624" s="1"/>
      <c r="F3624" s="1"/>
      <c r="G3624" s="1"/>
      <c r="H3624" s="1"/>
      <c r="I3624" s="1"/>
      <c r="J3624" s="1"/>
      <c r="K3624" s="1"/>
      <c r="L3624" s="1"/>
      <c r="M3624" s="1"/>
      <c r="N3624" s="1"/>
      <c r="O3624" s="1"/>
      <c r="P3624" s="1"/>
      <c r="Q3624" s="1"/>
      <c r="R3624" s="1"/>
      <c r="S3624" s="1"/>
      <c r="T3624" s="1"/>
      <c r="U3624" s="1"/>
      <c r="V3624" s="1"/>
      <c r="W3624" s="1"/>
      <c r="X3624" s="1"/>
      <c r="Y3624" s="1"/>
      <c r="Z3624" s="1"/>
      <c r="AA3624" s="1"/>
      <c r="AB3624" s="1"/>
      <c r="AC3624" s="1"/>
      <c r="AD3624" s="1"/>
      <c r="AE3624" s="1"/>
      <c r="AF3624" s="1"/>
      <c r="AG3624" s="1"/>
      <c r="AH3624" s="1"/>
      <c r="AI3624" s="1"/>
      <c r="AJ3624" s="1"/>
      <c r="AK3624" s="1"/>
      <c r="AL3624" s="1"/>
      <c r="AM3624" s="1"/>
      <c r="AN3624" s="1"/>
      <c r="AO3624" s="1"/>
      <c r="AP3624" s="1"/>
    </row>
    <row r="3625" ht="15.75" customHeight="1">
      <c r="A3625" s="1"/>
      <c r="B3625" s="1"/>
      <c r="C3625" s="1"/>
      <c r="D3625" s="133"/>
      <c r="E3625" s="1"/>
      <c r="F3625" s="1"/>
      <c r="G3625" s="1"/>
      <c r="H3625" s="1"/>
      <c r="I3625" s="1"/>
      <c r="J3625" s="1"/>
      <c r="K3625" s="1"/>
      <c r="L3625" s="1"/>
      <c r="M3625" s="1"/>
      <c r="N3625" s="1"/>
      <c r="O3625" s="1"/>
      <c r="P3625" s="1"/>
      <c r="Q3625" s="1"/>
      <c r="R3625" s="1"/>
      <c r="S3625" s="1"/>
      <c r="T3625" s="1"/>
      <c r="U3625" s="1"/>
      <c r="V3625" s="1"/>
      <c r="W3625" s="1"/>
      <c r="X3625" s="1"/>
      <c r="Y3625" s="1"/>
      <c r="Z3625" s="1"/>
      <c r="AA3625" s="1"/>
      <c r="AB3625" s="1"/>
      <c r="AC3625" s="1"/>
      <c r="AD3625" s="1"/>
      <c r="AE3625" s="1"/>
      <c r="AF3625" s="1"/>
      <c r="AG3625" s="1"/>
      <c r="AH3625" s="1"/>
      <c r="AI3625" s="1"/>
      <c r="AJ3625" s="1"/>
      <c r="AK3625" s="1"/>
      <c r="AL3625" s="1"/>
      <c r="AM3625" s="1"/>
      <c r="AN3625" s="1"/>
      <c r="AO3625" s="1"/>
      <c r="AP3625" s="1"/>
    </row>
    <row r="3626" ht="15.75" customHeight="1">
      <c r="A3626" s="1"/>
      <c r="B3626" s="1"/>
      <c r="C3626" s="1"/>
      <c r="D3626" s="133"/>
      <c r="E3626" s="1"/>
      <c r="F3626" s="1"/>
      <c r="G3626" s="1"/>
      <c r="H3626" s="1"/>
      <c r="I3626" s="1"/>
      <c r="J3626" s="1"/>
      <c r="K3626" s="1"/>
      <c r="L3626" s="1"/>
      <c r="M3626" s="1"/>
      <c r="N3626" s="1"/>
      <c r="O3626" s="1"/>
      <c r="P3626" s="1"/>
      <c r="Q3626" s="1"/>
      <c r="R3626" s="1"/>
      <c r="S3626" s="1"/>
      <c r="T3626" s="1"/>
      <c r="U3626" s="1"/>
      <c r="V3626" s="1"/>
      <c r="W3626" s="1"/>
      <c r="X3626" s="1"/>
      <c r="Y3626" s="1"/>
      <c r="Z3626" s="1"/>
      <c r="AA3626" s="1"/>
      <c r="AB3626" s="1"/>
      <c r="AC3626" s="1"/>
      <c r="AD3626" s="1"/>
      <c r="AE3626" s="1"/>
      <c r="AF3626" s="1"/>
      <c r="AG3626" s="1"/>
      <c r="AH3626" s="1"/>
      <c r="AI3626" s="1"/>
      <c r="AJ3626" s="1"/>
      <c r="AK3626" s="1"/>
      <c r="AL3626" s="1"/>
      <c r="AM3626" s="1"/>
      <c r="AN3626" s="1"/>
      <c r="AO3626" s="1"/>
      <c r="AP3626" s="1"/>
    </row>
    <row r="3627" ht="15.75" customHeight="1">
      <c r="A3627" s="1"/>
      <c r="B3627" s="1"/>
      <c r="C3627" s="1"/>
      <c r="D3627" s="133"/>
      <c r="E3627" s="1"/>
      <c r="F3627" s="1"/>
      <c r="G3627" s="1"/>
      <c r="H3627" s="1"/>
      <c r="I3627" s="1"/>
      <c r="J3627" s="1"/>
      <c r="K3627" s="1"/>
      <c r="L3627" s="1"/>
      <c r="M3627" s="1"/>
      <c r="N3627" s="1"/>
      <c r="O3627" s="1"/>
      <c r="P3627" s="1"/>
      <c r="Q3627" s="1"/>
      <c r="R3627" s="1"/>
      <c r="S3627" s="1"/>
      <c r="T3627" s="1"/>
      <c r="U3627" s="1"/>
      <c r="V3627" s="1"/>
      <c r="W3627" s="1"/>
      <c r="X3627" s="1"/>
      <c r="Y3627" s="1"/>
      <c r="Z3627" s="1"/>
      <c r="AA3627" s="1"/>
      <c r="AB3627" s="1"/>
      <c r="AC3627" s="1"/>
      <c r="AD3627" s="1"/>
      <c r="AE3627" s="1"/>
      <c r="AF3627" s="1"/>
      <c r="AG3627" s="1"/>
      <c r="AH3627" s="1"/>
      <c r="AI3627" s="1"/>
      <c r="AJ3627" s="1"/>
      <c r="AK3627" s="1"/>
      <c r="AL3627" s="1"/>
      <c r="AM3627" s="1"/>
      <c r="AN3627" s="1"/>
      <c r="AO3627" s="1"/>
      <c r="AP3627" s="1"/>
    </row>
    <row r="3628" ht="15.75" customHeight="1">
      <c r="A3628" s="1"/>
      <c r="B3628" s="1"/>
      <c r="C3628" s="1"/>
      <c r="D3628" s="133"/>
      <c r="E3628" s="1"/>
      <c r="F3628" s="1"/>
      <c r="G3628" s="1"/>
      <c r="H3628" s="1"/>
      <c r="I3628" s="1"/>
      <c r="J3628" s="1"/>
      <c r="K3628" s="1"/>
      <c r="L3628" s="1"/>
      <c r="M3628" s="1"/>
      <c r="N3628" s="1"/>
      <c r="O3628" s="1"/>
      <c r="P3628" s="1"/>
      <c r="Q3628" s="1"/>
      <c r="R3628" s="1"/>
      <c r="S3628" s="1"/>
      <c r="T3628" s="1"/>
      <c r="U3628" s="1"/>
      <c r="V3628" s="1"/>
      <c r="W3628" s="1"/>
      <c r="X3628" s="1"/>
      <c r="Y3628" s="1"/>
      <c r="Z3628" s="1"/>
      <c r="AA3628" s="1"/>
      <c r="AB3628" s="1"/>
      <c r="AC3628" s="1"/>
      <c r="AD3628" s="1"/>
      <c r="AE3628" s="1"/>
      <c r="AF3628" s="1"/>
      <c r="AG3628" s="1"/>
      <c r="AH3628" s="1"/>
      <c r="AI3628" s="1"/>
      <c r="AJ3628" s="1"/>
      <c r="AK3628" s="1"/>
      <c r="AL3628" s="1"/>
      <c r="AM3628" s="1"/>
      <c r="AN3628" s="1"/>
      <c r="AO3628" s="1"/>
      <c r="AP3628" s="1"/>
    </row>
    <row r="3629" ht="15.75" customHeight="1">
      <c r="A3629" s="1"/>
      <c r="B3629" s="1"/>
      <c r="C3629" s="1"/>
      <c r="D3629" s="133"/>
      <c r="E3629" s="1"/>
      <c r="F3629" s="1"/>
      <c r="G3629" s="1"/>
      <c r="H3629" s="1"/>
      <c r="I3629" s="1"/>
      <c r="J3629" s="1"/>
      <c r="K3629" s="1"/>
      <c r="L3629" s="1"/>
      <c r="M3629" s="1"/>
      <c r="N3629" s="1"/>
      <c r="O3629" s="1"/>
      <c r="P3629" s="1"/>
      <c r="Q3629" s="1"/>
      <c r="R3629" s="1"/>
      <c r="S3629" s="1"/>
      <c r="T3629" s="1"/>
      <c r="U3629" s="1"/>
      <c r="V3629" s="1"/>
      <c r="W3629" s="1"/>
      <c r="X3629" s="1"/>
      <c r="Y3629" s="1"/>
      <c r="Z3629" s="1"/>
      <c r="AA3629" s="1"/>
      <c r="AB3629" s="1"/>
      <c r="AC3629" s="1"/>
      <c r="AD3629" s="1"/>
      <c r="AE3629" s="1"/>
      <c r="AF3629" s="1"/>
      <c r="AG3629" s="1"/>
      <c r="AH3629" s="1"/>
      <c r="AI3629" s="1"/>
      <c r="AJ3629" s="1"/>
      <c r="AK3629" s="1"/>
      <c r="AL3629" s="1"/>
      <c r="AM3629" s="1"/>
      <c r="AN3629" s="1"/>
      <c r="AO3629" s="1"/>
      <c r="AP3629" s="1"/>
    </row>
    <row r="3630" ht="15.75" customHeight="1">
      <c r="A3630" s="1"/>
      <c r="B3630" s="1"/>
      <c r="C3630" s="1"/>
      <c r="D3630" s="133"/>
      <c r="E3630" s="1"/>
      <c r="F3630" s="1"/>
      <c r="G3630" s="1"/>
      <c r="H3630" s="1"/>
      <c r="I3630" s="1"/>
      <c r="J3630" s="1"/>
      <c r="K3630" s="1"/>
      <c r="L3630" s="1"/>
      <c r="M3630" s="1"/>
      <c r="N3630" s="1"/>
      <c r="O3630" s="1"/>
      <c r="P3630" s="1"/>
      <c r="Q3630" s="1"/>
      <c r="R3630" s="1"/>
      <c r="S3630" s="1"/>
      <c r="T3630" s="1"/>
      <c r="U3630" s="1"/>
      <c r="V3630" s="1"/>
      <c r="W3630" s="1"/>
      <c r="X3630" s="1"/>
      <c r="Y3630" s="1"/>
      <c r="Z3630" s="1"/>
      <c r="AA3630" s="1"/>
      <c r="AB3630" s="1"/>
      <c r="AC3630" s="1"/>
      <c r="AD3630" s="1"/>
      <c r="AE3630" s="1"/>
      <c r="AF3630" s="1"/>
      <c r="AG3630" s="1"/>
      <c r="AH3630" s="1"/>
      <c r="AI3630" s="1"/>
      <c r="AJ3630" s="1"/>
      <c r="AK3630" s="1"/>
      <c r="AL3630" s="1"/>
      <c r="AM3630" s="1"/>
      <c r="AN3630" s="1"/>
      <c r="AO3630" s="1"/>
      <c r="AP3630" s="1"/>
    </row>
    <row r="3631" ht="15.75" customHeight="1">
      <c r="A3631" s="1"/>
      <c r="B3631" s="1"/>
      <c r="C3631" s="1"/>
      <c r="D3631" s="133"/>
      <c r="E3631" s="1"/>
      <c r="F3631" s="1"/>
      <c r="G3631" s="1"/>
      <c r="H3631" s="1"/>
      <c r="I3631" s="1"/>
      <c r="J3631" s="1"/>
      <c r="K3631" s="1"/>
      <c r="L3631" s="1"/>
      <c r="M3631" s="1"/>
      <c r="N3631" s="1"/>
      <c r="O3631" s="1"/>
      <c r="P3631" s="1"/>
      <c r="Q3631" s="1"/>
      <c r="R3631" s="1"/>
      <c r="S3631" s="1"/>
      <c r="T3631" s="1"/>
      <c r="U3631" s="1"/>
      <c r="V3631" s="1"/>
      <c r="W3631" s="1"/>
      <c r="X3631" s="1"/>
      <c r="Y3631" s="1"/>
      <c r="Z3631" s="1"/>
      <c r="AA3631" s="1"/>
      <c r="AB3631" s="1"/>
      <c r="AC3631" s="1"/>
      <c r="AD3631" s="1"/>
      <c r="AE3631" s="1"/>
      <c r="AF3631" s="1"/>
      <c r="AG3631" s="1"/>
      <c r="AH3631" s="1"/>
      <c r="AI3631" s="1"/>
      <c r="AJ3631" s="1"/>
      <c r="AK3631" s="1"/>
      <c r="AL3631" s="1"/>
      <c r="AM3631" s="1"/>
      <c r="AN3631" s="1"/>
      <c r="AO3631" s="1"/>
      <c r="AP3631" s="1"/>
    </row>
    <row r="3632" ht="15.75" customHeight="1">
      <c r="A3632" s="1"/>
      <c r="B3632" s="1"/>
      <c r="C3632" s="1"/>
      <c r="D3632" s="133"/>
      <c r="E3632" s="1"/>
      <c r="F3632" s="1"/>
      <c r="G3632" s="1"/>
      <c r="H3632" s="1"/>
      <c r="I3632" s="1"/>
      <c r="J3632" s="1"/>
      <c r="K3632" s="1"/>
      <c r="L3632" s="1"/>
      <c r="M3632" s="1"/>
      <c r="N3632" s="1"/>
      <c r="O3632" s="1"/>
      <c r="P3632" s="1"/>
      <c r="Q3632" s="1"/>
      <c r="R3632" s="1"/>
      <c r="S3632" s="1"/>
      <c r="T3632" s="1"/>
      <c r="U3632" s="1"/>
      <c r="V3632" s="1"/>
      <c r="W3632" s="1"/>
      <c r="X3632" s="1"/>
      <c r="Y3632" s="1"/>
      <c r="Z3632" s="1"/>
      <c r="AA3632" s="1"/>
      <c r="AB3632" s="1"/>
      <c r="AC3632" s="1"/>
      <c r="AD3632" s="1"/>
      <c r="AE3632" s="1"/>
      <c r="AF3632" s="1"/>
      <c r="AG3632" s="1"/>
      <c r="AH3632" s="1"/>
      <c r="AI3632" s="1"/>
      <c r="AJ3632" s="1"/>
      <c r="AK3632" s="1"/>
      <c r="AL3632" s="1"/>
      <c r="AM3632" s="1"/>
      <c r="AN3632" s="1"/>
      <c r="AO3632" s="1"/>
      <c r="AP3632" s="1"/>
    </row>
    <row r="3633" ht="15.75" customHeight="1">
      <c r="A3633" s="1"/>
      <c r="B3633" s="1"/>
      <c r="C3633" s="1"/>
      <c r="D3633" s="133"/>
      <c r="E3633" s="1"/>
      <c r="F3633" s="1"/>
      <c r="G3633" s="1"/>
      <c r="H3633" s="1"/>
      <c r="I3633" s="1"/>
      <c r="J3633" s="1"/>
      <c r="K3633" s="1"/>
      <c r="L3633" s="1"/>
      <c r="M3633" s="1"/>
      <c r="N3633" s="1"/>
      <c r="O3633" s="1"/>
      <c r="P3633" s="1"/>
      <c r="Q3633" s="1"/>
      <c r="R3633" s="1"/>
      <c r="S3633" s="1"/>
      <c r="T3633" s="1"/>
      <c r="U3633" s="1"/>
      <c r="V3633" s="1"/>
      <c r="W3633" s="1"/>
      <c r="X3633" s="1"/>
      <c r="Y3633" s="1"/>
      <c r="Z3633" s="1"/>
      <c r="AA3633" s="1"/>
      <c r="AB3633" s="1"/>
      <c r="AC3633" s="1"/>
      <c r="AD3633" s="1"/>
      <c r="AE3633" s="1"/>
      <c r="AF3633" s="1"/>
      <c r="AG3633" s="1"/>
      <c r="AH3633" s="1"/>
      <c r="AI3633" s="1"/>
      <c r="AJ3633" s="1"/>
      <c r="AK3633" s="1"/>
      <c r="AL3633" s="1"/>
      <c r="AM3633" s="1"/>
      <c r="AN3633" s="1"/>
      <c r="AO3633" s="1"/>
      <c r="AP3633" s="1"/>
    </row>
    <row r="3634" ht="15.75" customHeight="1">
      <c r="A3634" s="1"/>
      <c r="B3634" s="1"/>
      <c r="C3634" s="1"/>
      <c r="D3634" s="133"/>
      <c r="E3634" s="1"/>
      <c r="F3634" s="1"/>
      <c r="G3634" s="1"/>
      <c r="H3634" s="1"/>
      <c r="I3634" s="1"/>
      <c r="J3634" s="1"/>
      <c r="K3634" s="1"/>
      <c r="L3634" s="1"/>
      <c r="M3634" s="1"/>
      <c r="N3634" s="1"/>
      <c r="O3634" s="1"/>
      <c r="P3634" s="1"/>
      <c r="Q3634" s="1"/>
      <c r="R3634" s="1"/>
      <c r="S3634" s="1"/>
      <c r="T3634" s="1"/>
      <c r="U3634" s="1"/>
      <c r="V3634" s="1"/>
      <c r="W3634" s="1"/>
      <c r="X3634" s="1"/>
      <c r="Y3634" s="1"/>
      <c r="Z3634" s="1"/>
      <c r="AA3634" s="1"/>
      <c r="AB3634" s="1"/>
      <c r="AC3634" s="1"/>
      <c r="AD3634" s="1"/>
      <c r="AE3634" s="1"/>
      <c r="AF3634" s="1"/>
      <c r="AG3634" s="1"/>
      <c r="AH3634" s="1"/>
      <c r="AI3634" s="1"/>
      <c r="AJ3634" s="1"/>
      <c r="AK3634" s="1"/>
      <c r="AL3634" s="1"/>
      <c r="AM3634" s="1"/>
      <c r="AN3634" s="1"/>
      <c r="AO3634" s="1"/>
      <c r="AP3634" s="1"/>
    </row>
    <row r="3635" ht="15.75" customHeight="1">
      <c r="A3635" s="1"/>
      <c r="B3635" s="1"/>
      <c r="C3635" s="1"/>
      <c r="D3635" s="133"/>
      <c r="E3635" s="1"/>
      <c r="F3635" s="1"/>
      <c r="G3635" s="1"/>
      <c r="H3635" s="1"/>
      <c r="I3635" s="1"/>
      <c r="J3635" s="1"/>
      <c r="K3635" s="1"/>
      <c r="L3635" s="1"/>
      <c r="M3635" s="1"/>
      <c r="N3635" s="1"/>
      <c r="O3635" s="1"/>
      <c r="P3635" s="1"/>
      <c r="Q3635" s="1"/>
      <c r="R3635" s="1"/>
      <c r="S3635" s="1"/>
      <c r="T3635" s="1"/>
      <c r="U3635" s="1"/>
      <c r="V3635" s="1"/>
      <c r="W3635" s="1"/>
      <c r="X3635" s="1"/>
      <c r="Y3635" s="1"/>
      <c r="Z3635" s="1"/>
      <c r="AA3635" s="1"/>
      <c r="AB3635" s="1"/>
      <c r="AC3635" s="1"/>
      <c r="AD3635" s="1"/>
      <c r="AE3635" s="1"/>
      <c r="AF3635" s="1"/>
      <c r="AG3635" s="1"/>
      <c r="AH3635" s="1"/>
      <c r="AI3635" s="1"/>
      <c r="AJ3635" s="1"/>
      <c r="AK3635" s="1"/>
      <c r="AL3635" s="1"/>
      <c r="AM3635" s="1"/>
      <c r="AN3635" s="1"/>
      <c r="AO3635" s="1"/>
      <c r="AP3635" s="1"/>
    </row>
    <row r="3636" ht="15.75" customHeight="1">
      <c r="A3636" s="1"/>
      <c r="B3636" s="1"/>
      <c r="C3636" s="1"/>
      <c r="D3636" s="133"/>
      <c r="E3636" s="1"/>
      <c r="F3636" s="1"/>
      <c r="G3636" s="1"/>
      <c r="H3636" s="1"/>
      <c r="I3636" s="1"/>
      <c r="J3636" s="1"/>
      <c r="K3636" s="1"/>
      <c r="L3636" s="1"/>
      <c r="M3636" s="1"/>
      <c r="N3636" s="1"/>
      <c r="O3636" s="1"/>
      <c r="P3636" s="1"/>
      <c r="Q3636" s="1"/>
      <c r="R3636" s="1"/>
      <c r="S3636" s="1"/>
      <c r="T3636" s="1"/>
      <c r="U3636" s="1"/>
      <c r="V3636" s="1"/>
      <c r="W3636" s="1"/>
      <c r="X3636" s="1"/>
      <c r="Y3636" s="1"/>
      <c r="Z3636" s="1"/>
      <c r="AA3636" s="1"/>
      <c r="AB3636" s="1"/>
      <c r="AC3636" s="1"/>
      <c r="AD3636" s="1"/>
      <c r="AE3636" s="1"/>
      <c r="AF3636" s="1"/>
      <c r="AG3636" s="1"/>
      <c r="AH3636" s="1"/>
      <c r="AI3636" s="1"/>
      <c r="AJ3636" s="1"/>
      <c r="AK3636" s="1"/>
      <c r="AL3636" s="1"/>
      <c r="AM3636" s="1"/>
      <c r="AN3636" s="1"/>
      <c r="AO3636" s="1"/>
      <c r="AP3636" s="1"/>
    </row>
    <row r="3637" ht="15.75" customHeight="1">
      <c r="A3637" s="1"/>
      <c r="B3637" s="1"/>
      <c r="C3637" s="1"/>
      <c r="D3637" s="133"/>
      <c r="E3637" s="1"/>
      <c r="F3637" s="1"/>
      <c r="G3637" s="1"/>
      <c r="H3637" s="1"/>
      <c r="I3637" s="1"/>
      <c r="J3637" s="1"/>
      <c r="K3637" s="1"/>
      <c r="L3637" s="1"/>
      <c r="M3637" s="1"/>
      <c r="N3637" s="1"/>
      <c r="O3637" s="1"/>
      <c r="P3637" s="1"/>
      <c r="Q3637" s="1"/>
      <c r="R3637" s="1"/>
      <c r="S3637" s="1"/>
      <c r="T3637" s="1"/>
      <c r="U3637" s="1"/>
      <c r="V3637" s="1"/>
      <c r="W3637" s="1"/>
      <c r="X3637" s="1"/>
      <c r="Y3637" s="1"/>
      <c r="Z3637" s="1"/>
      <c r="AA3637" s="1"/>
      <c r="AB3637" s="1"/>
      <c r="AC3637" s="1"/>
      <c r="AD3637" s="1"/>
      <c r="AE3637" s="1"/>
      <c r="AF3637" s="1"/>
      <c r="AG3637" s="1"/>
      <c r="AH3637" s="1"/>
      <c r="AI3637" s="1"/>
      <c r="AJ3637" s="1"/>
      <c r="AK3637" s="1"/>
      <c r="AL3637" s="1"/>
      <c r="AM3637" s="1"/>
      <c r="AN3637" s="1"/>
      <c r="AO3637" s="1"/>
      <c r="AP3637" s="1"/>
    </row>
    <row r="3638" ht="15.75" customHeight="1">
      <c r="A3638" s="1"/>
      <c r="B3638" s="1"/>
      <c r="C3638" s="1"/>
      <c r="D3638" s="133"/>
      <c r="E3638" s="1"/>
      <c r="F3638" s="1"/>
      <c r="G3638" s="1"/>
      <c r="H3638" s="1"/>
      <c r="I3638" s="1"/>
      <c r="J3638" s="1"/>
      <c r="K3638" s="1"/>
      <c r="L3638" s="1"/>
      <c r="M3638" s="1"/>
      <c r="N3638" s="1"/>
      <c r="O3638" s="1"/>
      <c r="P3638" s="1"/>
      <c r="Q3638" s="1"/>
      <c r="R3638" s="1"/>
      <c r="S3638" s="1"/>
      <c r="T3638" s="1"/>
      <c r="U3638" s="1"/>
      <c r="V3638" s="1"/>
      <c r="W3638" s="1"/>
      <c r="X3638" s="1"/>
      <c r="Y3638" s="1"/>
      <c r="Z3638" s="1"/>
      <c r="AA3638" s="1"/>
      <c r="AB3638" s="1"/>
      <c r="AC3638" s="1"/>
      <c r="AD3638" s="1"/>
      <c r="AE3638" s="1"/>
      <c r="AF3638" s="1"/>
      <c r="AG3638" s="1"/>
      <c r="AH3638" s="1"/>
      <c r="AI3638" s="1"/>
      <c r="AJ3638" s="1"/>
      <c r="AK3638" s="1"/>
      <c r="AL3638" s="1"/>
      <c r="AM3638" s="1"/>
      <c r="AN3638" s="1"/>
      <c r="AO3638" s="1"/>
      <c r="AP3638" s="1"/>
    </row>
    <row r="3639" ht="15.75" customHeight="1">
      <c r="A3639" s="1"/>
      <c r="B3639" s="1"/>
      <c r="C3639" s="1"/>
      <c r="D3639" s="133"/>
      <c r="E3639" s="1"/>
      <c r="F3639" s="1"/>
      <c r="G3639" s="1"/>
      <c r="H3639" s="1"/>
      <c r="I3639" s="1"/>
      <c r="J3639" s="1"/>
      <c r="K3639" s="1"/>
      <c r="L3639" s="1"/>
      <c r="M3639" s="1"/>
      <c r="N3639" s="1"/>
      <c r="O3639" s="1"/>
      <c r="P3639" s="1"/>
      <c r="Q3639" s="1"/>
      <c r="R3639" s="1"/>
      <c r="S3639" s="1"/>
      <c r="T3639" s="1"/>
      <c r="U3639" s="1"/>
      <c r="V3639" s="1"/>
      <c r="W3639" s="1"/>
      <c r="X3639" s="1"/>
      <c r="Y3639" s="1"/>
      <c r="Z3639" s="1"/>
      <c r="AA3639" s="1"/>
      <c r="AB3639" s="1"/>
      <c r="AC3639" s="1"/>
      <c r="AD3639" s="1"/>
      <c r="AE3639" s="1"/>
      <c r="AF3639" s="1"/>
      <c r="AG3639" s="1"/>
      <c r="AH3639" s="1"/>
      <c r="AI3639" s="1"/>
      <c r="AJ3639" s="1"/>
      <c r="AK3639" s="1"/>
      <c r="AL3639" s="1"/>
      <c r="AM3639" s="1"/>
      <c r="AN3639" s="1"/>
      <c r="AO3639" s="1"/>
      <c r="AP3639" s="1"/>
    </row>
    <row r="3640" ht="15.75" customHeight="1">
      <c r="A3640" s="1"/>
      <c r="B3640" s="1"/>
      <c r="C3640" s="1"/>
      <c r="D3640" s="133"/>
      <c r="E3640" s="1"/>
      <c r="F3640" s="1"/>
      <c r="G3640" s="1"/>
      <c r="H3640" s="1"/>
      <c r="I3640" s="1"/>
      <c r="J3640" s="1"/>
      <c r="K3640" s="1"/>
      <c r="L3640" s="1"/>
      <c r="M3640" s="1"/>
      <c r="N3640" s="1"/>
      <c r="O3640" s="1"/>
      <c r="P3640" s="1"/>
      <c r="Q3640" s="1"/>
      <c r="R3640" s="1"/>
      <c r="S3640" s="1"/>
      <c r="T3640" s="1"/>
      <c r="U3640" s="1"/>
      <c r="V3640" s="1"/>
      <c r="W3640" s="1"/>
      <c r="X3640" s="1"/>
      <c r="Y3640" s="1"/>
      <c r="Z3640" s="1"/>
      <c r="AA3640" s="1"/>
      <c r="AB3640" s="1"/>
      <c r="AC3640" s="1"/>
      <c r="AD3640" s="1"/>
      <c r="AE3640" s="1"/>
      <c r="AF3640" s="1"/>
      <c r="AG3640" s="1"/>
      <c r="AH3640" s="1"/>
      <c r="AI3640" s="1"/>
      <c r="AJ3640" s="1"/>
      <c r="AK3640" s="1"/>
      <c r="AL3640" s="1"/>
      <c r="AM3640" s="1"/>
      <c r="AN3640" s="1"/>
      <c r="AO3640" s="1"/>
      <c r="AP3640" s="1"/>
    </row>
    <row r="3641" ht="15.75" customHeight="1">
      <c r="A3641" s="1"/>
      <c r="B3641" s="1"/>
      <c r="C3641" s="1"/>
      <c r="D3641" s="133"/>
      <c r="E3641" s="1"/>
      <c r="F3641" s="1"/>
      <c r="G3641" s="1"/>
      <c r="H3641" s="1"/>
      <c r="I3641" s="1"/>
      <c r="J3641" s="1"/>
      <c r="K3641" s="1"/>
      <c r="L3641" s="1"/>
      <c r="M3641" s="1"/>
      <c r="N3641" s="1"/>
      <c r="O3641" s="1"/>
      <c r="P3641" s="1"/>
      <c r="Q3641" s="1"/>
      <c r="R3641" s="1"/>
      <c r="S3641" s="1"/>
      <c r="T3641" s="1"/>
      <c r="U3641" s="1"/>
      <c r="V3641" s="1"/>
      <c r="W3641" s="1"/>
      <c r="X3641" s="1"/>
      <c r="Y3641" s="1"/>
      <c r="Z3641" s="1"/>
      <c r="AA3641" s="1"/>
      <c r="AB3641" s="1"/>
      <c r="AC3641" s="1"/>
      <c r="AD3641" s="1"/>
      <c r="AE3641" s="1"/>
      <c r="AF3641" s="1"/>
      <c r="AG3641" s="1"/>
      <c r="AH3641" s="1"/>
      <c r="AI3641" s="1"/>
      <c r="AJ3641" s="1"/>
      <c r="AK3641" s="1"/>
      <c r="AL3641" s="1"/>
      <c r="AM3641" s="1"/>
      <c r="AN3641" s="1"/>
      <c r="AO3641" s="1"/>
      <c r="AP3641" s="1"/>
    </row>
    <row r="3642" ht="15.75" customHeight="1">
      <c r="A3642" s="1"/>
      <c r="B3642" s="1"/>
      <c r="C3642" s="1"/>
      <c r="D3642" s="133"/>
      <c r="E3642" s="1"/>
      <c r="F3642" s="1"/>
      <c r="G3642" s="1"/>
      <c r="H3642" s="1"/>
      <c r="I3642" s="1"/>
      <c r="J3642" s="1"/>
      <c r="K3642" s="1"/>
      <c r="L3642" s="1"/>
      <c r="M3642" s="1"/>
      <c r="N3642" s="1"/>
      <c r="O3642" s="1"/>
      <c r="P3642" s="1"/>
      <c r="Q3642" s="1"/>
      <c r="R3642" s="1"/>
      <c r="S3642" s="1"/>
      <c r="T3642" s="1"/>
      <c r="U3642" s="1"/>
      <c r="V3642" s="1"/>
      <c r="W3642" s="1"/>
      <c r="X3642" s="1"/>
      <c r="Y3642" s="1"/>
      <c r="Z3642" s="1"/>
      <c r="AA3642" s="1"/>
      <c r="AB3642" s="1"/>
      <c r="AC3642" s="1"/>
      <c r="AD3642" s="1"/>
      <c r="AE3642" s="1"/>
      <c r="AF3642" s="1"/>
      <c r="AG3642" s="1"/>
      <c r="AH3642" s="1"/>
      <c r="AI3642" s="1"/>
      <c r="AJ3642" s="1"/>
      <c r="AK3642" s="1"/>
      <c r="AL3642" s="1"/>
      <c r="AM3642" s="1"/>
      <c r="AN3642" s="1"/>
      <c r="AO3642" s="1"/>
      <c r="AP3642" s="1"/>
    </row>
    <row r="3643" ht="15.75" customHeight="1">
      <c r="A3643" s="1"/>
      <c r="B3643" s="1"/>
      <c r="C3643" s="1"/>
      <c r="D3643" s="133"/>
      <c r="E3643" s="1"/>
      <c r="F3643" s="1"/>
      <c r="G3643" s="1"/>
      <c r="H3643" s="1"/>
      <c r="I3643" s="1"/>
      <c r="J3643" s="1"/>
      <c r="K3643" s="1"/>
      <c r="L3643" s="1"/>
      <c r="M3643" s="1"/>
      <c r="N3643" s="1"/>
      <c r="O3643" s="1"/>
      <c r="P3643" s="1"/>
      <c r="Q3643" s="1"/>
      <c r="R3643" s="1"/>
      <c r="S3643" s="1"/>
      <c r="T3643" s="1"/>
      <c r="U3643" s="1"/>
      <c r="V3643" s="1"/>
      <c r="W3643" s="1"/>
      <c r="X3643" s="1"/>
      <c r="Y3643" s="1"/>
      <c r="Z3643" s="1"/>
      <c r="AA3643" s="1"/>
      <c r="AB3643" s="1"/>
      <c r="AC3643" s="1"/>
      <c r="AD3643" s="1"/>
      <c r="AE3643" s="1"/>
      <c r="AF3643" s="1"/>
      <c r="AG3643" s="1"/>
      <c r="AH3643" s="1"/>
      <c r="AI3643" s="1"/>
      <c r="AJ3643" s="1"/>
      <c r="AK3643" s="1"/>
      <c r="AL3643" s="1"/>
      <c r="AM3643" s="1"/>
      <c r="AN3643" s="1"/>
      <c r="AO3643" s="1"/>
      <c r="AP3643" s="1"/>
    </row>
    <row r="3644" ht="15.75" customHeight="1">
      <c r="A3644" s="1"/>
      <c r="B3644" s="1"/>
      <c r="C3644" s="1"/>
      <c r="D3644" s="133"/>
      <c r="E3644" s="1"/>
      <c r="F3644" s="1"/>
      <c r="G3644" s="1"/>
      <c r="H3644" s="1"/>
      <c r="I3644" s="1"/>
      <c r="J3644" s="1"/>
      <c r="K3644" s="1"/>
      <c r="L3644" s="1"/>
      <c r="M3644" s="1"/>
      <c r="N3644" s="1"/>
      <c r="O3644" s="1"/>
      <c r="P3644" s="1"/>
      <c r="Q3644" s="1"/>
      <c r="R3644" s="1"/>
      <c r="S3644" s="1"/>
      <c r="T3644" s="1"/>
      <c r="U3644" s="1"/>
      <c r="V3644" s="1"/>
      <c r="W3644" s="1"/>
      <c r="X3644" s="1"/>
      <c r="Y3644" s="1"/>
      <c r="Z3644" s="1"/>
      <c r="AA3644" s="1"/>
      <c r="AB3644" s="1"/>
      <c r="AC3644" s="1"/>
      <c r="AD3644" s="1"/>
      <c r="AE3644" s="1"/>
      <c r="AF3644" s="1"/>
      <c r="AG3644" s="1"/>
      <c r="AH3644" s="1"/>
      <c r="AI3644" s="1"/>
      <c r="AJ3644" s="1"/>
      <c r="AK3644" s="1"/>
      <c r="AL3644" s="1"/>
      <c r="AM3644" s="1"/>
      <c r="AN3644" s="1"/>
      <c r="AO3644" s="1"/>
      <c r="AP3644" s="1"/>
    </row>
    <row r="3645" ht="15.75" customHeight="1">
      <c r="A3645" s="1"/>
      <c r="B3645" s="1"/>
      <c r="C3645" s="1"/>
      <c r="D3645" s="133"/>
      <c r="E3645" s="1"/>
      <c r="F3645" s="1"/>
      <c r="G3645" s="1"/>
      <c r="H3645" s="1"/>
      <c r="I3645" s="1"/>
      <c r="J3645" s="1"/>
      <c r="K3645" s="1"/>
      <c r="L3645" s="1"/>
      <c r="M3645" s="1"/>
      <c r="N3645" s="1"/>
      <c r="O3645" s="1"/>
      <c r="P3645" s="1"/>
      <c r="Q3645" s="1"/>
      <c r="R3645" s="1"/>
      <c r="S3645" s="1"/>
      <c r="T3645" s="1"/>
      <c r="U3645" s="1"/>
      <c r="V3645" s="1"/>
      <c r="W3645" s="1"/>
      <c r="X3645" s="1"/>
      <c r="Y3645" s="1"/>
      <c r="Z3645" s="1"/>
      <c r="AA3645" s="1"/>
      <c r="AB3645" s="1"/>
      <c r="AC3645" s="1"/>
      <c r="AD3645" s="1"/>
      <c r="AE3645" s="1"/>
      <c r="AF3645" s="1"/>
      <c r="AG3645" s="1"/>
      <c r="AH3645" s="1"/>
      <c r="AI3645" s="1"/>
      <c r="AJ3645" s="1"/>
      <c r="AK3645" s="1"/>
      <c r="AL3645" s="1"/>
      <c r="AM3645" s="1"/>
      <c r="AN3645" s="1"/>
      <c r="AO3645" s="1"/>
      <c r="AP3645" s="1"/>
    </row>
    <row r="3646" ht="15.75" customHeight="1">
      <c r="A3646" s="1"/>
      <c r="B3646" s="1"/>
      <c r="C3646" s="1"/>
      <c r="D3646" s="133"/>
      <c r="E3646" s="1"/>
      <c r="F3646" s="1"/>
      <c r="G3646" s="1"/>
      <c r="H3646" s="1"/>
      <c r="I3646" s="1"/>
      <c r="J3646" s="1"/>
      <c r="K3646" s="1"/>
      <c r="L3646" s="1"/>
      <c r="M3646" s="1"/>
      <c r="N3646" s="1"/>
      <c r="O3646" s="1"/>
      <c r="P3646" s="1"/>
      <c r="Q3646" s="1"/>
      <c r="R3646" s="1"/>
      <c r="S3646" s="1"/>
      <c r="T3646" s="1"/>
      <c r="U3646" s="1"/>
      <c r="V3646" s="1"/>
      <c r="W3646" s="1"/>
      <c r="X3646" s="1"/>
      <c r="Y3646" s="1"/>
      <c r="Z3646" s="1"/>
      <c r="AA3646" s="1"/>
      <c r="AB3646" s="1"/>
      <c r="AC3646" s="1"/>
      <c r="AD3646" s="1"/>
      <c r="AE3646" s="1"/>
      <c r="AF3646" s="1"/>
      <c r="AG3646" s="1"/>
      <c r="AH3646" s="1"/>
      <c r="AI3646" s="1"/>
      <c r="AJ3646" s="1"/>
      <c r="AK3646" s="1"/>
      <c r="AL3646" s="1"/>
      <c r="AM3646" s="1"/>
      <c r="AN3646" s="1"/>
      <c r="AO3646" s="1"/>
      <c r="AP3646" s="1"/>
    </row>
    <row r="3647" ht="15.75" customHeight="1">
      <c r="A3647" s="1"/>
      <c r="B3647" s="1"/>
      <c r="C3647" s="1"/>
      <c r="D3647" s="133"/>
      <c r="E3647" s="1"/>
      <c r="F3647" s="1"/>
      <c r="G3647" s="1"/>
      <c r="H3647" s="1"/>
      <c r="I3647" s="1"/>
      <c r="J3647" s="1"/>
      <c r="K3647" s="1"/>
      <c r="L3647" s="1"/>
      <c r="M3647" s="1"/>
      <c r="N3647" s="1"/>
      <c r="O3647" s="1"/>
      <c r="P3647" s="1"/>
      <c r="Q3647" s="1"/>
      <c r="R3647" s="1"/>
      <c r="S3647" s="1"/>
      <c r="T3647" s="1"/>
      <c r="U3647" s="1"/>
      <c r="V3647" s="1"/>
      <c r="W3647" s="1"/>
      <c r="X3647" s="1"/>
      <c r="Y3647" s="1"/>
      <c r="Z3647" s="1"/>
      <c r="AA3647" s="1"/>
      <c r="AB3647" s="1"/>
      <c r="AC3647" s="1"/>
      <c r="AD3647" s="1"/>
      <c r="AE3647" s="1"/>
      <c r="AF3647" s="1"/>
      <c r="AG3647" s="1"/>
      <c r="AH3647" s="1"/>
      <c r="AI3647" s="1"/>
      <c r="AJ3647" s="1"/>
      <c r="AK3647" s="1"/>
      <c r="AL3647" s="1"/>
      <c r="AM3647" s="1"/>
      <c r="AN3647" s="1"/>
      <c r="AO3647" s="1"/>
      <c r="AP3647" s="1"/>
    </row>
    <row r="3648" ht="15.75" customHeight="1">
      <c r="A3648" s="1"/>
      <c r="B3648" s="1"/>
      <c r="C3648" s="1"/>
      <c r="D3648" s="133"/>
      <c r="E3648" s="1"/>
      <c r="F3648" s="1"/>
      <c r="G3648" s="1"/>
      <c r="H3648" s="1"/>
      <c r="I3648" s="1"/>
      <c r="J3648" s="1"/>
      <c r="K3648" s="1"/>
      <c r="L3648" s="1"/>
      <c r="M3648" s="1"/>
      <c r="N3648" s="1"/>
      <c r="O3648" s="1"/>
      <c r="P3648" s="1"/>
      <c r="Q3648" s="1"/>
      <c r="R3648" s="1"/>
      <c r="S3648" s="1"/>
      <c r="T3648" s="1"/>
      <c r="U3648" s="1"/>
      <c r="V3648" s="1"/>
      <c r="W3648" s="1"/>
      <c r="X3648" s="1"/>
      <c r="Y3648" s="1"/>
      <c r="Z3648" s="1"/>
      <c r="AA3648" s="1"/>
      <c r="AB3648" s="1"/>
      <c r="AC3648" s="1"/>
      <c r="AD3648" s="1"/>
      <c r="AE3648" s="1"/>
      <c r="AF3648" s="1"/>
      <c r="AG3648" s="1"/>
      <c r="AH3648" s="1"/>
      <c r="AI3648" s="1"/>
      <c r="AJ3648" s="1"/>
      <c r="AK3648" s="1"/>
      <c r="AL3648" s="1"/>
      <c r="AM3648" s="1"/>
      <c r="AN3648" s="1"/>
      <c r="AO3648" s="1"/>
      <c r="AP3648" s="1"/>
    </row>
    <row r="3649" ht="15.75" customHeight="1">
      <c r="A3649" s="1"/>
      <c r="B3649" s="1"/>
      <c r="C3649" s="1"/>
      <c r="D3649" s="133"/>
      <c r="E3649" s="1"/>
      <c r="F3649" s="1"/>
      <c r="G3649" s="1"/>
      <c r="H3649" s="1"/>
      <c r="I3649" s="1"/>
      <c r="J3649" s="1"/>
      <c r="K3649" s="1"/>
      <c r="L3649" s="1"/>
      <c r="M3649" s="1"/>
      <c r="N3649" s="1"/>
      <c r="O3649" s="1"/>
      <c r="P3649" s="1"/>
      <c r="Q3649" s="1"/>
      <c r="R3649" s="1"/>
      <c r="S3649" s="1"/>
      <c r="T3649" s="1"/>
      <c r="U3649" s="1"/>
      <c r="V3649" s="1"/>
      <c r="W3649" s="1"/>
      <c r="X3649" s="1"/>
      <c r="Y3649" s="1"/>
      <c r="Z3649" s="1"/>
      <c r="AA3649" s="1"/>
      <c r="AB3649" s="1"/>
      <c r="AC3649" s="1"/>
      <c r="AD3649" s="1"/>
      <c r="AE3649" s="1"/>
      <c r="AF3649" s="1"/>
      <c r="AG3649" s="1"/>
      <c r="AH3649" s="1"/>
      <c r="AI3649" s="1"/>
      <c r="AJ3649" s="1"/>
      <c r="AK3649" s="1"/>
      <c r="AL3649" s="1"/>
      <c r="AM3649" s="1"/>
      <c r="AN3649" s="1"/>
      <c r="AO3649" s="1"/>
      <c r="AP3649" s="1"/>
    </row>
    <row r="3650" ht="15.75" customHeight="1">
      <c r="A3650" s="1"/>
      <c r="B3650" s="1"/>
      <c r="C3650" s="1"/>
      <c r="D3650" s="133"/>
      <c r="E3650" s="1"/>
      <c r="F3650" s="1"/>
      <c r="G3650" s="1"/>
      <c r="H3650" s="1"/>
      <c r="I3650" s="1"/>
      <c r="J3650" s="1"/>
      <c r="K3650" s="1"/>
      <c r="L3650" s="1"/>
      <c r="M3650" s="1"/>
      <c r="N3650" s="1"/>
      <c r="O3650" s="1"/>
      <c r="P3650" s="1"/>
      <c r="Q3650" s="1"/>
      <c r="R3650" s="1"/>
      <c r="S3650" s="1"/>
      <c r="T3650" s="1"/>
      <c r="U3650" s="1"/>
      <c r="V3650" s="1"/>
      <c r="W3650" s="1"/>
      <c r="X3650" s="1"/>
      <c r="Y3650" s="1"/>
      <c r="Z3650" s="1"/>
      <c r="AA3650" s="1"/>
      <c r="AB3650" s="1"/>
      <c r="AC3650" s="1"/>
      <c r="AD3650" s="1"/>
      <c r="AE3650" s="1"/>
      <c r="AF3650" s="1"/>
      <c r="AG3650" s="1"/>
      <c r="AH3650" s="1"/>
      <c r="AI3650" s="1"/>
      <c r="AJ3650" s="1"/>
      <c r="AK3650" s="1"/>
      <c r="AL3650" s="1"/>
      <c r="AM3650" s="1"/>
      <c r="AN3650" s="1"/>
      <c r="AO3650" s="1"/>
      <c r="AP3650" s="1"/>
    </row>
    <row r="3651" ht="15.75" customHeight="1">
      <c r="A3651" s="1"/>
      <c r="B3651" s="1"/>
      <c r="C3651" s="1"/>
      <c r="D3651" s="133"/>
      <c r="E3651" s="1"/>
      <c r="F3651" s="1"/>
      <c r="G3651" s="1"/>
      <c r="H3651" s="1"/>
      <c r="I3651" s="1"/>
      <c r="J3651" s="1"/>
      <c r="K3651" s="1"/>
      <c r="L3651" s="1"/>
      <c r="M3651" s="1"/>
      <c r="N3651" s="1"/>
      <c r="O3651" s="1"/>
      <c r="P3651" s="1"/>
      <c r="Q3651" s="1"/>
      <c r="R3651" s="1"/>
      <c r="S3651" s="1"/>
      <c r="T3651" s="1"/>
      <c r="U3651" s="1"/>
      <c r="V3651" s="1"/>
      <c r="W3651" s="1"/>
      <c r="X3651" s="1"/>
      <c r="Y3651" s="1"/>
      <c r="Z3651" s="1"/>
      <c r="AA3651" s="1"/>
      <c r="AB3651" s="1"/>
      <c r="AC3651" s="1"/>
      <c r="AD3651" s="1"/>
      <c r="AE3651" s="1"/>
      <c r="AF3651" s="1"/>
      <c r="AG3651" s="1"/>
      <c r="AH3651" s="1"/>
      <c r="AI3651" s="1"/>
      <c r="AJ3651" s="1"/>
      <c r="AK3651" s="1"/>
      <c r="AL3651" s="1"/>
      <c r="AM3651" s="1"/>
      <c r="AN3651" s="1"/>
      <c r="AO3651" s="1"/>
      <c r="AP3651" s="1"/>
    </row>
    <row r="3652" ht="15.75" customHeight="1">
      <c r="A3652" s="1"/>
      <c r="B3652" s="1"/>
      <c r="C3652" s="1"/>
      <c r="D3652" s="133"/>
      <c r="E3652" s="1"/>
      <c r="F3652" s="1"/>
      <c r="G3652" s="1"/>
      <c r="H3652" s="1"/>
      <c r="I3652" s="1"/>
      <c r="J3652" s="1"/>
      <c r="K3652" s="1"/>
      <c r="L3652" s="1"/>
      <c r="M3652" s="1"/>
      <c r="N3652" s="1"/>
      <c r="O3652" s="1"/>
      <c r="P3652" s="1"/>
      <c r="Q3652" s="1"/>
      <c r="R3652" s="1"/>
      <c r="S3652" s="1"/>
      <c r="T3652" s="1"/>
      <c r="U3652" s="1"/>
      <c r="V3652" s="1"/>
      <c r="W3652" s="1"/>
      <c r="X3652" s="1"/>
      <c r="Y3652" s="1"/>
      <c r="Z3652" s="1"/>
      <c r="AA3652" s="1"/>
      <c r="AB3652" s="1"/>
      <c r="AC3652" s="1"/>
      <c r="AD3652" s="1"/>
      <c r="AE3652" s="1"/>
      <c r="AF3652" s="1"/>
      <c r="AG3652" s="1"/>
      <c r="AH3652" s="1"/>
      <c r="AI3652" s="1"/>
      <c r="AJ3652" s="1"/>
      <c r="AK3652" s="1"/>
      <c r="AL3652" s="1"/>
      <c r="AM3652" s="1"/>
      <c r="AN3652" s="1"/>
      <c r="AO3652" s="1"/>
      <c r="AP3652" s="1"/>
    </row>
    <row r="3653" ht="15.75" customHeight="1">
      <c r="A3653" s="1"/>
      <c r="B3653" s="1"/>
      <c r="C3653" s="1"/>
      <c r="D3653" s="133"/>
      <c r="E3653" s="1"/>
      <c r="F3653" s="1"/>
      <c r="G3653" s="1"/>
      <c r="H3653" s="1"/>
      <c r="I3653" s="1"/>
      <c r="J3653" s="1"/>
      <c r="K3653" s="1"/>
      <c r="L3653" s="1"/>
      <c r="M3653" s="1"/>
      <c r="N3653" s="1"/>
      <c r="O3653" s="1"/>
      <c r="P3653" s="1"/>
      <c r="Q3653" s="1"/>
      <c r="R3653" s="1"/>
      <c r="S3653" s="1"/>
      <c r="T3653" s="1"/>
      <c r="U3653" s="1"/>
      <c r="V3653" s="1"/>
      <c r="W3653" s="1"/>
      <c r="X3653" s="1"/>
      <c r="Y3653" s="1"/>
      <c r="Z3653" s="1"/>
      <c r="AA3653" s="1"/>
      <c r="AB3653" s="1"/>
      <c r="AC3653" s="1"/>
      <c r="AD3653" s="1"/>
      <c r="AE3653" s="1"/>
      <c r="AF3653" s="1"/>
      <c r="AG3653" s="1"/>
      <c r="AH3653" s="1"/>
      <c r="AI3653" s="1"/>
      <c r="AJ3653" s="1"/>
      <c r="AK3653" s="1"/>
      <c r="AL3653" s="1"/>
      <c r="AM3653" s="1"/>
      <c r="AN3653" s="1"/>
      <c r="AO3653" s="1"/>
      <c r="AP3653" s="1"/>
    </row>
    <row r="3654" ht="15.75" customHeight="1">
      <c r="A3654" s="1"/>
      <c r="B3654" s="1"/>
      <c r="C3654" s="1"/>
      <c r="D3654" s="133"/>
      <c r="E3654" s="1"/>
      <c r="F3654" s="1"/>
      <c r="G3654" s="1"/>
      <c r="H3654" s="1"/>
      <c r="I3654" s="1"/>
      <c r="J3654" s="1"/>
      <c r="K3654" s="1"/>
      <c r="L3654" s="1"/>
      <c r="M3654" s="1"/>
      <c r="N3654" s="1"/>
      <c r="O3654" s="1"/>
      <c r="P3654" s="1"/>
      <c r="Q3654" s="1"/>
      <c r="R3654" s="1"/>
      <c r="S3654" s="1"/>
      <c r="T3654" s="1"/>
      <c r="U3654" s="1"/>
      <c r="V3654" s="1"/>
      <c r="W3654" s="1"/>
      <c r="X3654" s="1"/>
      <c r="Y3654" s="1"/>
      <c r="Z3654" s="1"/>
      <c r="AA3654" s="1"/>
      <c r="AB3654" s="1"/>
      <c r="AC3654" s="1"/>
      <c r="AD3654" s="1"/>
      <c r="AE3654" s="1"/>
      <c r="AF3654" s="1"/>
      <c r="AG3654" s="1"/>
      <c r="AH3654" s="1"/>
      <c r="AI3654" s="1"/>
      <c r="AJ3654" s="1"/>
      <c r="AK3654" s="1"/>
      <c r="AL3654" s="1"/>
      <c r="AM3654" s="1"/>
      <c r="AN3654" s="1"/>
      <c r="AO3654" s="1"/>
      <c r="AP3654" s="1"/>
    </row>
    <row r="3655" ht="15.75" customHeight="1">
      <c r="A3655" s="1"/>
      <c r="B3655" s="1"/>
      <c r="C3655" s="1"/>
      <c r="D3655" s="133"/>
      <c r="E3655" s="1"/>
      <c r="F3655" s="1"/>
      <c r="G3655" s="1"/>
      <c r="H3655" s="1"/>
      <c r="I3655" s="1"/>
      <c r="J3655" s="1"/>
      <c r="K3655" s="1"/>
      <c r="L3655" s="1"/>
      <c r="M3655" s="1"/>
      <c r="N3655" s="1"/>
      <c r="O3655" s="1"/>
      <c r="P3655" s="1"/>
      <c r="Q3655" s="1"/>
      <c r="R3655" s="1"/>
      <c r="S3655" s="1"/>
      <c r="T3655" s="1"/>
      <c r="U3655" s="1"/>
      <c r="V3655" s="1"/>
      <c r="W3655" s="1"/>
      <c r="X3655" s="1"/>
      <c r="Y3655" s="1"/>
      <c r="Z3655" s="1"/>
      <c r="AA3655" s="1"/>
      <c r="AB3655" s="1"/>
      <c r="AC3655" s="1"/>
      <c r="AD3655" s="1"/>
      <c r="AE3655" s="1"/>
      <c r="AF3655" s="1"/>
      <c r="AG3655" s="1"/>
      <c r="AH3655" s="1"/>
      <c r="AI3655" s="1"/>
      <c r="AJ3655" s="1"/>
      <c r="AK3655" s="1"/>
      <c r="AL3655" s="1"/>
      <c r="AM3655" s="1"/>
      <c r="AN3655" s="1"/>
      <c r="AO3655" s="1"/>
      <c r="AP3655" s="1"/>
    </row>
    <row r="3656" ht="15.75" customHeight="1">
      <c r="A3656" s="1"/>
      <c r="B3656" s="1"/>
      <c r="C3656" s="1"/>
      <c r="D3656" s="133"/>
      <c r="E3656" s="1"/>
      <c r="F3656" s="1"/>
      <c r="G3656" s="1"/>
      <c r="H3656" s="1"/>
      <c r="I3656" s="1"/>
      <c r="J3656" s="1"/>
      <c r="K3656" s="1"/>
      <c r="L3656" s="1"/>
      <c r="M3656" s="1"/>
      <c r="N3656" s="1"/>
      <c r="O3656" s="1"/>
      <c r="P3656" s="1"/>
      <c r="Q3656" s="1"/>
      <c r="R3656" s="1"/>
      <c r="S3656" s="1"/>
      <c r="T3656" s="1"/>
      <c r="U3656" s="1"/>
      <c r="V3656" s="1"/>
      <c r="W3656" s="1"/>
      <c r="X3656" s="1"/>
      <c r="Y3656" s="1"/>
      <c r="Z3656" s="1"/>
      <c r="AA3656" s="1"/>
      <c r="AB3656" s="1"/>
      <c r="AC3656" s="1"/>
      <c r="AD3656" s="1"/>
      <c r="AE3656" s="1"/>
      <c r="AF3656" s="1"/>
      <c r="AG3656" s="1"/>
      <c r="AH3656" s="1"/>
      <c r="AI3656" s="1"/>
      <c r="AJ3656" s="1"/>
      <c r="AK3656" s="1"/>
      <c r="AL3656" s="1"/>
      <c r="AM3656" s="1"/>
      <c r="AN3656" s="1"/>
      <c r="AO3656" s="1"/>
      <c r="AP3656" s="1"/>
    </row>
    <row r="3657" ht="15.75" customHeight="1">
      <c r="A3657" s="1"/>
      <c r="B3657" s="1"/>
      <c r="C3657" s="1"/>
      <c r="D3657" s="133"/>
      <c r="E3657" s="1"/>
      <c r="F3657" s="1"/>
      <c r="G3657" s="1"/>
      <c r="H3657" s="1"/>
      <c r="I3657" s="1"/>
      <c r="J3657" s="1"/>
      <c r="K3657" s="1"/>
      <c r="L3657" s="1"/>
      <c r="M3657" s="1"/>
      <c r="N3657" s="1"/>
      <c r="O3657" s="1"/>
      <c r="P3657" s="1"/>
      <c r="Q3657" s="1"/>
      <c r="R3657" s="1"/>
      <c r="S3657" s="1"/>
      <c r="T3657" s="1"/>
      <c r="U3657" s="1"/>
      <c r="V3657" s="1"/>
      <c r="W3657" s="1"/>
      <c r="X3657" s="1"/>
      <c r="Y3657" s="1"/>
      <c r="Z3657" s="1"/>
      <c r="AA3657" s="1"/>
      <c r="AB3657" s="1"/>
      <c r="AC3657" s="1"/>
      <c r="AD3657" s="1"/>
      <c r="AE3657" s="1"/>
      <c r="AF3657" s="1"/>
      <c r="AG3657" s="1"/>
      <c r="AH3657" s="1"/>
      <c r="AI3657" s="1"/>
      <c r="AJ3657" s="1"/>
      <c r="AK3657" s="1"/>
      <c r="AL3657" s="1"/>
      <c r="AM3657" s="1"/>
      <c r="AN3657" s="1"/>
      <c r="AO3657" s="1"/>
      <c r="AP3657" s="1"/>
    </row>
    <row r="3658" ht="15.75" customHeight="1">
      <c r="A3658" s="1"/>
      <c r="B3658" s="1"/>
      <c r="C3658" s="1"/>
      <c r="D3658" s="133"/>
      <c r="E3658" s="1"/>
      <c r="F3658" s="1"/>
      <c r="G3658" s="1"/>
      <c r="H3658" s="1"/>
      <c r="I3658" s="1"/>
      <c r="J3658" s="1"/>
      <c r="K3658" s="1"/>
      <c r="L3658" s="1"/>
      <c r="M3658" s="1"/>
      <c r="N3658" s="1"/>
      <c r="O3658" s="1"/>
      <c r="P3658" s="1"/>
      <c r="Q3658" s="1"/>
      <c r="R3658" s="1"/>
      <c r="S3658" s="1"/>
      <c r="T3658" s="1"/>
      <c r="U3658" s="1"/>
      <c r="V3658" s="1"/>
      <c r="W3658" s="1"/>
      <c r="X3658" s="1"/>
      <c r="Y3658" s="1"/>
      <c r="Z3658" s="1"/>
      <c r="AA3658" s="1"/>
      <c r="AB3658" s="1"/>
      <c r="AC3658" s="1"/>
      <c r="AD3658" s="1"/>
      <c r="AE3658" s="1"/>
      <c r="AF3658" s="1"/>
      <c r="AG3658" s="1"/>
      <c r="AH3658" s="1"/>
      <c r="AI3658" s="1"/>
      <c r="AJ3658" s="1"/>
      <c r="AK3658" s="1"/>
      <c r="AL3658" s="1"/>
      <c r="AM3658" s="1"/>
      <c r="AN3658" s="1"/>
      <c r="AO3658" s="1"/>
      <c r="AP3658" s="1"/>
    </row>
    <row r="3659" ht="15.75" customHeight="1">
      <c r="A3659" s="1"/>
      <c r="B3659" s="1"/>
      <c r="C3659" s="1"/>
      <c r="D3659" s="133"/>
      <c r="E3659" s="1"/>
      <c r="F3659" s="1"/>
      <c r="G3659" s="1"/>
      <c r="H3659" s="1"/>
      <c r="I3659" s="1"/>
      <c r="J3659" s="1"/>
      <c r="K3659" s="1"/>
      <c r="L3659" s="1"/>
      <c r="M3659" s="1"/>
      <c r="N3659" s="1"/>
      <c r="O3659" s="1"/>
      <c r="P3659" s="1"/>
      <c r="Q3659" s="1"/>
      <c r="R3659" s="1"/>
      <c r="S3659" s="1"/>
      <c r="T3659" s="1"/>
      <c r="U3659" s="1"/>
      <c r="V3659" s="1"/>
      <c r="W3659" s="1"/>
      <c r="X3659" s="1"/>
      <c r="Y3659" s="1"/>
      <c r="Z3659" s="1"/>
      <c r="AA3659" s="1"/>
      <c r="AB3659" s="1"/>
      <c r="AC3659" s="1"/>
      <c r="AD3659" s="1"/>
      <c r="AE3659" s="1"/>
      <c r="AF3659" s="1"/>
      <c r="AG3659" s="1"/>
      <c r="AH3659" s="1"/>
      <c r="AI3659" s="1"/>
      <c r="AJ3659" s="1"/>
      <c r="AK3659" s="1"/>
      <c r="AL3659" s="1"/>
      <c r="AM3659" s="1"/>
      <c r="AN3659" s="1"/>
      <c r="AO3659" s="1"/>
      <c r="AP3659" s="1"/>
    </row>
    <row r="3660" ht="15.75" customHeight="1">
      <c r="A3660" s="1"/>
      <c r="B3660" s="1"/>
      <c r="C3660" s="1"/>
      <c r="D3660" s="133"/>
      <c r="E3660" s="1"/>
      <c r="F3660" s="1"/>
      <c r="G3660" s="1"/>
      <c r="H3660" s="1"/>
      <c r="I3660" s="1"/>
      <c r="J3660" s="1"/>
      <c r="K3660" s="1"/>
      <c r="L3660" s="1"/>
      <c r="M3660" s="1"/>
      <c r="N3660" s="1"/>
      <c r="O3660" s="1"/>
      <c r="P3660" s="1"/>
      <c r="Q3660" s="1"/>
      <c r="R3660" s="1"/>
      <c r="S3660" s="1"/>
      <c r="T3660" s="1"/>
      <c r="U3660" s="1"/>
      <c r="V3660" s="1"/>
      <c r="W3660" s="1"/>
      <c r="X3660" s="1"/>
      <c r="Y3660" s="1"/>
      <c r="Z3660" s="1"/>
      <c r="AA3660" s="1"/>
      <c r="AB3660" s="1"/>
      <c r="AC3660" s="1"/>
      <c r="AD3660" s="1"/>
      <c r="AE3660" s="1"/>
      <c r="AF3660" s="1"/>
      <c r="AG3660" s="1"/>
      <c r="AH3660" s="1"/>
      <c r="AI3660" s="1"/>
      <c r="AJ3660" s="1"/>
      <c r="AK3660" s="1"/>
      <c r="AL3660" s="1"/>
      <c r="AM3660" s="1"/>
      <c r="AN3660" s="1"/>
      <c r="AO3660" s="1"/>
      <c r="AP3660" s="1"/>
    </row>
    <row r="3661" ht="15.75" customHeight="1">
      <c r="A3661" s="1"/>
      <c r="B3661" s="1"/>
      <c r="C3661" s="1"/>
      <c r="D3661" s="133"/>
      <c r="E3661" s="1"/>
      <c r="F3661" s="1"/>
      <c r="G3661" s="1"/>
      <c r="H3661" s="1"/>
      <c r="I3661" s="1"/>
      <c r="J3661" s="1"/>
      <c r="K3661" s="1"/>
      <c r="L3661" s="1"/>
      <c r="M3661" s="1"/>
      <c r="N3661" s="1"/>
      <c r="O3661" s="1"/>
      <c r="P3661" s="1"/>
      <c r="Q3661" s="1"/>
      <c r="R3661" s="1"/>
      <c r="S3661" s="1"/>
      <c r="T3661" s="1"/>
      <c r="U3661" s="1"/>
      <c r="V3661" s="1"/>
      <c r="W3661" s="1"/>
      <c r="X3661" s="1"/>
      <c r="Y3661" s="1"/>
      <c r="Z3661" s="1"/>
      <c r="AA3661" s="1"/>
      <c r="AB3661" s="1"/>
      <c r="AC3661" s="1"/>
      <c r="AD3661" s="1"/>
      <c r="AE3661" s="1"/>
      <c r="AF3661" s="1"/>
      <c r="AG3661" s="1"/>
      <c r="AH3661" s="1"/>
      <c r="AI3661" s="1"/>
      <c r="AJ3661" s="1"/>
      <c r="AK3661" s="1"/>
      <c r="AL3661" s="1"/>
      <c r="AM3661" s="1"/>
      <c r="AN3661" s="1"/>
      <c r="AO3661" s="1"/>
      <c r="AP3661" s="1"/>
    </row>
    <row r="3662" ht="15.75" customHeight="1">
      <c r="A3662" s="1"/>
      <c r="B3662" s="1"/>
      <c r="C3662" s="1"/>
      <c r="D3662" s="133"/>
      <c r="E3662" s="1"/>
      <c r="F3662" s="1"/>
      <c r="G3662" s="1"/>
      <c r="H3662" s="1"/>
      <c r="I3662" s="1"/>
      <c r="J3662" s="1"/>
      <c r="K3662" s="1"/>
      <c r="L3662" s="1"/>
      <c r="M3662" s="1"/>
      <c r="N3662" s="1"/>
      <c r="O3662" s="1"/>
      <c r="P3662" s="1"/>
      <c r="Q3662" s="1"/>
      <c r="R3662" s="1"/>
      <c r="S3662" s="1"/>
      <c r="T3662" s="1"/>
      <c r="U3662" s="1"/>
      <c r="V3662" s="1"/>
      <c r="W3662" s="1"/>
      <c r="X3662" s="1"/>
      <c r="Y3662" s="1"/>
      <c r="Z3662" s="1"/>
      <c r="AA3662" s="1"/>
      <c r="AB3662" s="1"/>
      <c r="AC3662" s="1"/>
      <c r="AD3662" s="1"/>
      <c r="AE3662" s="1"/>
      <c r="AF3662" s="1"/>
      <c r="AG3662" s="1"/>
      <c r="AH3662" s="1"/>
      <c r="AI3662" s="1"/>
      <c r="AJ3662" s="1"/>
      <c r="AK3662" s="1"/>
      <c r="AL3662" s="1"/>
      <c r="AM3662" s="1"/>
      <c r="AN3662" s="1"/>
      <c r="AO3662" s="1"/>
      <c r="AP3662" s="1"/>
    </row>
    <row r="3663" ht="15.75" customHeight="1">
      <c r="A3663" s="1"/>
      <c r="B3663" s="1"/>
      <c r="C3663" s="1"/>
      <c r="D3663" s="133"/>
      <c r="E3663" s="1"/>
      <c r="F3663" s="1"/>
      <c r="G3663" s="1"/>
      <c r="H3663" s="1"/>
      <c r="I3663" s="1"/>
      <c r="J3663" s="1"/>
      <c r="K3663" s="1"/>
      <c r="L3663" s="1"/>
      <c r="M3663" s="1"/>
      <c r="N3663" s="1"/>
      <c r="O3663" s="1"/>
      <c r="P3663" s="1"/>
      <c r="Q3663" s="1"/>
      <c r="R3663" s="1"/>
      <c r="S3663" s="1"/>
      <c r="T3663" s="1"/>
      <c r="U3663" s="1"/>
      <c r="V3663" s="1"/>
      <c r="W3663" s="1"/>
      <c r="X3663" s="1"/>
      <c r="Y3663" s="1"/>
      <c r="Z3663" s="1"/>
      <c r="AA3663" s="1"/>
      <c r="AB3663" s="1"/>
      <c r="AC3663" s="1"/>
      <c r="AD3663" s="1"/>
      <c r="AE3663" s="1"/>
      <c r="AF3663" s="1"/>
      <c r="AG3663" s="1"/>
      <c r="AH3663" s="1"/>
      <c r="AI3663" s="1"/>
      <c r="AJ3663" s="1"/>
      <c r="AK3663" s="1"/>
      <c r="AL3663" s="1"/>
      <c r="AM3663" s="1"/>
      <c r="AN3663" s="1"/>
      <c r="AO3663" s="1"/>
      <c r="AP3663" s="1"/>
    </row>
    <row r="3664" ht="15.75" customHeight="1">
      <c r="A3664" s="1"/>
      <c r="B3664" s="1"/>
      <c r="C3664" s="1"/>
      <c r="D3664" s="133"/>
      <c r="E3664" s="1"/>
      <c r="F3664" s="1"/>
      <c r="G3664" s="1"/>
      <c r="H3664" s="1"/>
      <c r="I3664" s="1"/>
      <c r="J3664" s="1"/>
      <c r="K3664" s="1"/>
      <c r="L3664" s="1"/>
      <c r="M3664" s="1"/>
      <c r="N3664" s="1"/>
      <c r="O3664" s="1"/>
      <c r="P3664" s="1"/>
      <c r="Q3664" s="1"/>
      <c r="R3664" s="1"/>
      <c r="S3664" s="1"/>
      <c r="T3664" s="1"/>
      <c r="U3664" s="1"/>
      <c r="V3664" s="1"/>
      <c r="W3664" s="1"/>
      <c r="X3664" s="1"/>
      <c r="Y3664" s="1"/>
      <c r="Z3664" s="1"/>
      <c r="AA3664" s="1"/>
      <c r="AB3664" s="1"/>
      <c r="AC3664" s="1"/>
      <c r="AD3664" s="1"/>
      <c r="AE3664" s="1"/>
      <c r="AF3664" s="1"/>
      <c r="AG3664" s="1"/>
      <c r="AH3664" s="1"/>
      <c r="AI3664" s="1"/>
      <c r="AJ3664" s="1"/>
      <c r="AK3664" s="1"/>
      <c r="AL3664" s="1"/>
      <c r="AM3664" s="1"/>
      <c r="AN3664" s="1"/>
      <c r="AO3664" s="1"/>
      <c r="AP3664" s="1"/>
    </row>
    <row r="3665" ht="15.75" customHeight="1">
      <c r="A3665" s="1"/>
      <c r="B3665" s="1"/>
      <c r="C3665" s="1"/>
      <c r="D3665" s="133"/>
      <c r="E3665" s="1"/>
      <c r="F3665" s="1"/>
      <c r="G3665" s="1"/>
      <c r="H3665" s="1"/>
      <c r="I3665" s="1"/>
      <c r="J3665" s="1"/>
      <c r="K3665" s="1"/>
      <c r="L3665" s="1"/>
      <c r="M3665" s="1"/>
      <c r="N3665" s="1"/>
      <c r="O3665" s="1"/>
      <c r="P3665" s="1"/>
      <c r="Q3665" s="1"/>
      <c r="R3665" s="1"/>
      <c r="S3665" s="1"/>
      <c r="T3665" s="1"/>
      <c r="U3665" s="1"/>
      <c r="V3665" s="1"/>
      <c r="W3665" s="1"/>
      <c r="X3665" s="1"/>
      <c r="Y3665" s="1"/>
      <c r="Z3665" s="1"/>
      <c r="AA3665" s="1"/>
      <c r="AB3665" s="1"/>
      <c r="AC3665" s="1"/>
      <c r="AD3665" s="1"/>
      <c r="AE3665" s="1"/>
      <c r="AF3665" s="1"/>
      <c r="AG3665" s="1"/>
      <c r="AH3665" s="1"/>
      <c r="AI3665" s="1"/>
      <c r="AJ3665" s="1"/>
      <c r="AK3665" s="1"/>
      <c r="AL3665" s="1"/>
      <c r="AM3665" s="1"/>
      <c r="AN3665" s="1"/>
      <c r="AO3665" s="1"/>
      <c r="AP3665" s="1"/>
    </row>
    <row r="3666" ht="15.75" customHeight="1">
      <c r="A3666" s="1"/>
      <c r="B3666" s="1"/>
      <c r="C3666" s="1"/>
      <c r="D3666" s="133"/>
      <c r="E3666" s="1"/>
      <c r="F3666" s="1"/>
      <c r="G3666" s="1"/>
      <c r="H3666" s="1"/>
      <c r="I3666" s="1"/>
      <c r="J3666" s="1"/>
      <c r="K3666" s="1"/>
      <c r="L3666" s="1"/>
      <c r="M3666" s="1"/>
      <c r="N3666" s="1"/>
      <c r="O3666" s="1"/>
      <c r="P3666" s="1"/>
      <c r="Q3666" s="1"/>
      <c r="R3666" s="1"/>
      <c r="S3666" s="1"/>
      <c r="T3666" s="1"/>
      <c r="U3666" s="1"/>
      <c r="V3666" s="1"/>
      <c r="W3666" s="1"/>
      <c r="X3666" s="1"/>
      <c r="Y3666" s="1"/>
      <c r="Z3666" s="1"/>
      <c r="AA3666" s="1"/>
      <c r="AB3666" s="1"/>
      <c r="AC3666" s="1"/>
      <c r="AD3666" s="1"/>
      <c r="AE3666" s="1"/>
      <c r="AF3666" s="1"/>
      <c r="AG3666" s="1"/>
      <c r="AH3666" s="1"/>
      <c r="AI3666" s="1"/>
      <c r="AJ3666" s="1"/>
      <c r="AK3666" s="1"/>
      <c r="AL3666" s="1"/>
      <c r="AM3666" s="1"/>
      <c r="AN3666" s="1"/>
      <c r="AO3666" s="1"/>
      <c r="AP3666" s="1"/>
    </row>
    <row r="3667" ht="15.75" customHeight="1">
      <c r="A3667" s="1"/>
      <c r="B3667" s="1"/>
      <c r="C3667" s="1"/>
      <c r="D3667" s="133"/>
      <c r="E3667" s="1"/>
      <c r="F3667" s="1"/>
      <c r="G3667" s="1"/>
      <c r="H3667" s="1"/>
      <c r="I3667" s="1"/>
      <c r="J3667" s="1"/>
      <c r="K3667" s="1"/>
      <c r="L3667" s="1"/>
      <c r="M3667" s="1"/>
      <c r="N3667" s="1"/>
      <c r="O3667" s="1"/>
      <c r="P3667" s="1"/>
      <c r="Q3667" s="1"/>
      <c r="R3667" s="1"/>
      <c r="S3667" s="1"/>
      <c r="T3667" s="1"/>
      <c r="U3667" s="1"/>
      <c r="V3667" s="1"/>
      <c r="W3667" s="1"/>
      <c r="X3667" s="1"/>
      <c r="Y3667" s="1"/>
      <c r="Z3667" s="1"/>
      <c r="AA3667" s="1"/>
      <c r="AB3667" s="1"/>
      <c r="AC3667" s="1"/>
      <c r="AD3667" s="1"/>
      <c r="AE3667" s="1"/>
      <c r="AF3667" s="1"/>
      <c r="AG3667" s="1"/>
      <c r="AH3667" s="1"/>
      <c r="AI3667" s="1"/>
      <c r="AJ3667" s="1"/>
      <c r="AK3667" s="1"/>
      <c r="AL3667" s="1"/>
      <c r="AM3667" s="1"/>
      <c r="AN3667" s="1"/>
      <c r="AO3667" s="1"/>
      <c r="AP3667" s="1"/>
    </row>
    <row r="3668" ht="15.75" customHeight="1">
      <c r="A3668" s="1"/>
      <c r="B3668" s="1"/>
      <c r="C3668" s="1"/>
      <c r="D3668" s="133"/>
      <c r="E3668" s="1"/>
      <c r="F3668" s="1"/>
      <c r="G3668" s="1"/>
      <c r="H3668" s="1"/>
      <c r="I3668" s="1"/>
      <c r="J3668" s="1"/>
      <c r="K3668" s="1"/>
      <c r="L3668" s="1"/>
      <c r="M3668" s="1"/>
      <c r="N3668" s="1"/>
      <c r="O3668" s="1"/>
      <c r="P3668" s="1"/>
      <c r="Q3668" s="1"/>
      <c r="R3668" s="1"/>
      <c r="S3668" s="1"/>
      <c r="T3668" s="1"/>
      <c r="U3668" s="1"/>
      <c r="V3668" s="1"/>
      <c r="W3668" s="1"/>
      <c r="X3668" s="1"/>
      <c r="Y3668" s="1"/>
      <c r="Z3668" s="1"/>
      <c r="AA3668" s="1"/>
      <c r="AB3668" s="1"/>
      <c r="AC3668" s="1"/>
      <c r="AD3668" s="1"/>
      <c r="AE3668" s="1"/>
      <c r="AF3668" s="1"/>
      <c r="AG3668" s="1"/>
      <c r="AH3668" s="1"/>
      <c r="AI3668" s="1"/>
      <c r="AJ3668" s="1"/>
      <c r="AK3668" s="1"/>
      <c r="AL3668" s="1"/>
      <c r="AM3668" s="1"/>
      <c r="AN3668" s="1"/>
      <c r="AO3668" s="1"/>
      <c r="AP3668" s="1"/>
    </row>
    <row r="3669" ht="15.75" customHeight="1">
      <c r="A3669" s="1"/>
      <c r="B3669" s="1"/>
      <c r="C3669" s="1"/>
      <c r="D3669" s="133"/>
      <c r="E3669" s="1"/>
      <c r="F3669" s="1"/>
      <c r="G3669" s="1"/>
      <c r="H3669" s="1"/>
      <c r="I3669" s="1"/>
      <c r="J3669" s="1"/>
      <c r="K3669" s="1"/>
      <c r="L3669" s="1"/>
      <c r="M3669" s="1"/>
      <c r="N3669" s="1"/>
      <c r="O3669" s="1"/>
      <c r="P3669" s="1"/>
      <c r="Q3669" s="1"/>
      <c r="R3669" s="1"/>
      <c r="S3669" s="1"/>
      <c r="T3669" s="1"/>
      <c r="U3669" s="1"/>
      <c r="V3669" s="1"/>
      <c r="W3669" s="1"/>
      <c r="X3669" s="1"/>
      <c r="Y3669" s="1"/>
      <c r="Z3669" s="1"/>
      <c r="AA3669" s="1"/>
      <c r="AB3669" s="1"/>
      <c r="AC3669" s="1"/>
      <c r="AD3669" s="1"/>
      <c r="AE3669" s="1"/>
      <c r="AF3669" s="1"/>
      <c r="AG3669" s="1"/>
      <c r="AH3669" s="1"/>
      <c r="AI3669" s="1"/>
      <c r="AJ3669" s="1"/>
      <c r="AK3669" s="1"/>
      <c r="AL3669" s="1"/>
      <c r="AM3669" s="1"/>
      <c r="AN3669" s="1"/>
      <c r="AO3669" s="1"/>
      <c r="AP3669" s="1"/>
    </row>
    <row r="3670" ht="15.75" customHeight="1">
      <c r="A3670" s="1"/>
      <c r="B3670" s="1"/>
      <c r="C3670" s="1"/>
      <c r="D3670" s="133"/>
      <c r="E3670" s="1"/>
      <c r="F3670" s="1"/>
      <c r="G3670" s="1"/>
      <c r="H3670" s="1"/>
      <c r="I3670" s="1"/>
      <c r="J3670" s="1"/>
      <c r="K3670" s="1"/>
      <c r="L3670" s="1"/>
      <c r="M3670" s="1"/>
      <c r="N3670" s="1"/>
      <c r="O3670" s="1"/>
      <c r="P3670" s="1"/>
      <c r="Q3670" s="1"/>
      <c r="R3670" s="1"/>
      <c r="S3670" s="1"/>
      <c r="T3670" s="1"/>
      <c r="U3670" s="1"/>
      <c r="V3670" s="1"/>
      <c r="W3670" s="1"/>
      <c r="X3670" s="1"/>
      <c r="Y3670" s="1"/>
      <c r="Z3670" s="1"/>
      <c r="AA3670" s="1"/>
      <c r="AB3670" s="1"/>
      <c r="AC3670" s="1"/>
      <c r="AD3670" s="1"/>
      <c r="AE3670" s="1"/>
      <c r="AF3670" s="1"/>
      <c r="AG3670" s="1"/>
      <c r="AH3670" s="1"/>
      <c r="AI3670" s="1"/>
      <c r="AJ3670" s="1"/>
      <c r="AK3670" s="1"/>
      <c r="AL3670" s="1"/>
      <c r="AM3670" s="1"/>
      <c r="AN3670" s="1"/>
      <c r="AO3670" s="1"/>
      <c r="AP3670" s="1"/>
    </row>
    <row r="3671" ht="15.75" customHeight="1">
      <c r="A3671" s="1"/>
      <c r="B3671" s="1"/>
      <c r="C3671" s="1"/>
      <c r="D3671" s="133"/>
      <c r="E3671" s="1"/>
      <c r="F3671" s="1"/>
      <c r="G3671" s="1"/>
      <c r="H3671" s="1"/>
      <c r="I3671" s="1"/>
      <c r="J3671" s="1"/>
      <c r="K3671" s="1"/>
      <c r="L3671" s="1"/>
      <c r="M3671" s="1"/>
      <c r="N3671" s="1"/>
      <c r="O3671" s="1"/>
      <c r="P3671" s="1"/>
      <c r="Q3671" s="1"/>
      <c r="R3671" s="1"/>
      <c r="S3671" s="1"/>
      <c r="T3671" s="1"/>
      <c r="U3671" s="1"/>
      <c r="V3671" s="1"/>
      <c r="W3671" s="1"/>
      <c r="X3671" s="1"/>
      <c r="Y3671" s="1"/>
      <c r="Z3671" s="1"/>
      <c r="AA3671" s="1"/>
      <c r="AB3671" s="1"/>
      <c r="AC3671" s="1"/>
      <c r="AD3671" s="1"/>
      <c r="AE3671" s="1"/>
      <c r="AF3671" s="1"/>
      <c r="AG3671" s="1"/>
      <c r="AH3671" s="1"/>
      <c r="AI3671" s="1"/>
      <c r="AJ3671" s="1"/>
      <c r="AK3671" s="1"/>
      <c r="AL3671" s="1"/>
      <c r="AM3671" s="1"/>
      <c r="AN3671" s="1"/>
      <c r="AO3671" s="1"/>
      <c r="AP3671" s="1"/>
    </row>
    <row r="3672" ht="15.75" customHeight="1">
      <c r="A3672" s="1"/>
      <c r="B3672" s="1"/>
      <c r="C3672" s="1"/>
      <c r="D3672" s="133"/>
      <c r="E3672" s="1"/>
      <c r="F3672" s="1"/>
      <c r="G3672" s="1"/>
      <c r="H3672" s="1"/>
      <c r="I3672" s="1"/>
      <c r="J3672" s="1"/>
      <c r="K3672" s="1"/>
      <c r="L3672" s="1"/>
      <c r="M3672" s="1"/>
      <c r="N3672" s="1"/>
      <c r="O3672" s="1"/>
      <c r="P3672" s="1"/>
      <c r="Q3672" s="1"/>
      <c r="R3672" s="1"/>
      <c r="S3672" s="1"/>
      <c r="T3672" s="1"/>
      <c r="U3672" s="1"/>
      <c r="V3672" s="1"/>
      <c r="W3672" s="1"/>
      <c r="X3672" s="1"/>
      <c r="Y3672" s="1"/>
      <c r="Z3672" s="1"/>
      <c r="AA3672" s="1"/>
      <c r="AB3672" s="1"/>
      <c r="AC3672" s="1"/>
      <c r="AD3672" s="1"/>
      <c r="AE3672" s="1"/>
      <c r="AF3672" s="1"/>
      <c r="AG3672" s="1"/>
      <c r="AH3672" s="1"/>
      <c r="AI3672" s="1"/>
      <c r="AJ3672" s="1"/>
      <c r="AK3672" s="1"/>
      <c r="AL3672" s="1"/>
      <c r="AM3672" s="1"/>
      <c r="AN3672" s="1"/>
      <c r="AO3672" s="1"/>
      <c r="AP3672" s="1"/>
    </row>
    <row r="3673" ht="15.75" customHeight="1">
      <c r="A3673" s="1"/>
      <c r="B3673" s="1"/>
      <c r="C3673" s="1"/>
      <c r="D3673" s="133"/>
      <c r="E3673" s="1"/>
      <c r="F3673" s="1"/>
      <c r="G3673" s="1"/>
      <c r="H3673" s="1"/>
      <c r="I3673" s="1"/>
      <c r="J3673" s="1"/>
      <c r="K3673" s="1"/>
      <c r="L3673" s="1"/>
      <c r="M3673" s="1"/>
      <c r="N3673" s="1"/>
      <c r="O3673" s="1"/>
      <c r="P3673" s="1"/>
      <c r="Q3673" s="1"/>
      <c r="R3673" s="1"/>
      <c r="S3673" s="1"/>
      <c r="T3673" s="1"/>
      <c r="U3673" s="1"/>
      <c r="V3673" s="1"/>
      <c r="W3673" s="1"/>
      <c r="X3673" s="1"/>
      <c r="Y3673" s="1"/>
      <c r="Z3673" s="1"/>
      <c r="AA3673" s="1"/>
      <c r="AB3673" s="1"/>
      <c r="AC3673" s="1"/>
      <c r="AD3673" s="1"/>
      <c r="AE3673" s="1"/>
      <c r="AF3673" s="1"/>
      <c r="AG3673" s="1"/>
      <c r="AH3673" s="1"/>
      <c r="AI3673" s="1"/>
      <c r="AJ3673" s="1"/>
      <c r="AK3673" s="1"/>
      <c r="AL3673" s="1"/>
      <c r="AM3673" s="1"/>
      <c r="AN3673" s="1"/>
      <c r="AO3673" s="1"/>
      <c r="AP3673" s="1"/>
    </row>
    <row r="3674" ht="15.75" customHeight="1">
      <c r="A3674" s="1"/>
      <c r="B3674" s="1"/>
      <c r="C3674" s="1"/>
      <c r="D3674" s="133"/>
      <c r="E3674" s="1"/>
      <c r="F3674" s="1"/>
      <c r="G3674" s="1"/>
      <c r="H3674" s="1"/>
      <c r="I3674" s="1"/>
      <c r="J3674" s="1"/>
      <c r="K3674" s="1"/>
      <c r="L3674" s="1"/>
      <c r="M3674" s="1"/>
      <c r="N3674" s="1"/>
      <c r="O3674" s="1"/>
      <c r="P3674" s="1"/>
      <c r="Q3674" s="1"/>
      <c r="R3674" s="1"/>
      <c r="S3674" s="1"/>
      <c r="T3674" s="1"/>
      <c r="U3674" s="1"/>
      <c r="V3674" s="1"/>
      <c r="W3674" s="1"/>
      <c r="X3674" s="1"/>
      <c r="Y3674" s="1"/>
      <c r="Z3674" s="1"/>
      <c r="AA3674" s="1"/>
      <c r="AB3674" s="1"/>
      <c r="AC3674" s="1"/>
      <c r="AD3674" s="1"/>
      <c r="AE3674" s="1"/>
      <c r="AF3674" s="1"/>
      <c r="AG3674" s="1"/>
      <c r="AH3674" s="1"/>
      <c r="AI3674" s="1"/>
      <c r="AJ3674" s="1"/>
      <c r="AK3674" s="1"/>
      <c r="AL3674" s="1"/>
      <c r="AM3674" s="1"/>
      <c r="AN3674" s="1"/>
      <c r="AO3674" s="1"/>
      <c r="AP3674" s="1"/>
    </row>
    <row r="3675" ht="15.75" customHeight="1">
      <c r="A3675" s="1"/>
      <c r="B3675" s="1"/>
      <c r="C3675" s="1"/>
      <c r="D3675" s="133"/>
      <c r="E3675" s="1"/>
      <c r="F3675" s="1"/>
      <c r="G3675" s="1"/>
      <c r="H3675" s="1"/>
      <c r="I3675" s="1"/>
      <c r="J3675" s="1"/>
      <c r="K3675" s="1"/>
      <c r="L3675" s="1"/>
      <c r="M3675" s="1"/>
      <c r="N3675" s="1"/>
      <c r="O3675" s="1"/>
      <c r="P3675" s="1"/>
      <c r="Q3675" s="1"/>
      <c r="R3675" s="1"/>
      <c r="S3675" s="1"/>
      <c r="T3675" s="1"/>
      <c r="U3675" s="1"/>
      <c r="V3675" s="1"/>
      <c r="W3675" s="1"/>
      <c r="X3675" s="1"/>
      <c r="Y3675" s="1"/>
      <c r="Z3675" s="1"/>
      <c r="AA3675" s="1"/>
      <c r="AB3675" s="1"/>
      <c r="AC3675" s="1"/>
      <c r="AD3675" s="1"/>
      <c r="AE3675" s="1"/>
      <c r="AF3675" s="1"/>
      <c r="AG3675" s="1"/>
      <c r="AH3675" s="1"/>
      <c r="AI3675" s="1"/>
      <c r="AJ3675" s="1"/>
      <c r="AK3675" s="1"/>
      <c r="AL3675" s="1"/>
      <c r="AM3675" s="1"/>
      <c r="AN3675" s="1"/>
      <c r="AO3675" s="1"/>
      <c r="AP3675" s="1"/>
    </row>
    <row r="3676" ht="15.75" customHeight="1">
      <c r="A3676" s="1"/>
      <c r="B3676" s="1"/>
      <c r="C3676" s="1"/>
      <c r="D3676" s="133"/>
      <c r="E3676" s="1"/>
      <c r="F3676" s="1"/>
      <c r="G3676" s="1"/>
      <c r="H3676" s="1"/>
      <c r="I3676" s="1"/>
      <c r="J3676" s="1"/>
      <c r="K3676" s="1"/>
      <c r="L3676" s="1"/>
      <c r="M3676" s="1"/>
      <c r="N3676" s="1"/>
      <c r="O3676" s="1"/>
      <c r="P3676" s="1"/>
      <c r="Q3676" s="1"/>
      <c r="R3676" s="1"/>
      <c r="S3676" s="1"/>
      <c r="T3676" s="1"/>
      <c r="U3676" s="1"/>
      <c r="V3676" s="1"/>
      <c r="W3676" s="1"/>
      <c r="X3676" s="1"/>
      <c r="Y3676" s="1"/>
      <c r="Z3676" s="1"/>
      <c r="AA3676" s="1"/>
      <c r="AB3676" s="1"/>
      <c r="AC3676" s="1"/>
      <c r="AD3676" s="1"/>
      <c r="AE3676" s="1"/>
      <c r="AF3676" s="1"/>
      <c r="AG3676" s="1"/>
      <c r="AH3676" s="1"/>
      <c r="AI3676" s="1"/>
      <c r="AJ3676" s="1"/>
      <c r="AK3676" s="1"/>
      <c r="AL3676" s="1"/>
      <c r="AM3676" s="1"/>
      <c r="AN3676" s="1"/>
      <c r="AO3676" s="1"/>
      <c r="AP3676" s="1"/>
    </row>
    <row r="3677" ht="15.75" customHeight="1">
      <c r="A3677" s="1"/>
      <c r="B3677" s="1"/>
      <c r="C3677" s="1"/>
      <c r="D3677" s="133"/>
      <c r="E3677" s="1"/>
      <c r="F3677" s="1"/>
      <c r="G3677" s="1"/>
      <c r="H3677" s="1"/>
      <c r="I3677" s="1"/>
      <c r="J3677" s="1"/>
      <c r="K3677" s="1"/>
      <c r="L3677" s="1"/>
      <c r="M3677" s="1"/>
      <c r="N3677" s="1"/>
      <c r="O3677" s="1"/>
      <c r="P3677" s="1"/>
      <c r="Q3677" s="1"/>
      <c r="R3677" s="1"/>
      <c r="S3677" s="1"/>
      <c r="T3677" s="1"/>
      <c r="U3677" s="1"/>
      <c r="V3677" s="1"/>
      <c r="W3677" s="1"/>
      <c r="X3677" s="1"/>
      <c r="Y3677" s="1"/>
      <c r="Z3677" s="1"/>
      <c r="AA3677" s="1"/>
      <c r="AB3677" s="1"/>
      <c r="AC3677" s="1"/>
      <c r="AD3677" s="1"/>
      <c r="AE3677" s="1"/>
      <c r="AF3677" s="1"/>
      <c r="AG3677" s="1"/>
      <c r="AH3677" s="1"/>
      <c r="AI3677" s="1"/>
      <c r="AJ3677" s="1"/>
      <c r="AK3677" s="1"/>
      <c r="AL3677" s="1"/>
      <c r="AM3677" s="1"/>
      <c r="AN3677" s="1"/>
      <c r="AO3677" s="1"/>
      <c r="AP3677" s="1"/>
    </row>
    <row r="3678" ht="15.75" customHeight="1">
      <c r="A3678" s="1"/>
      <c r="B3678" s="1"/>
      <c r="C3678" s="1"/>
      <c r="D3678" s="133"/>
      <c r="E3678" s="1"/>
      <c r="F3678" s="1"/>
      <c r="G3678" s="1"/>
      <c r="H3678" s="1"/>
      <c r="I3678" s="1"/>
      <c r="J3678" s="1"/>
      <c r="K3678" s="1"/>
      <c r="L3678" s="1"/>
      <c r="M3678" s="1"/>
      <c r="N3678" s="1"/>
      <c r="O3678" s="1"/>
      <c r="P3678" s="1"/>
      <c r="Q3678" s="1"/>
      <c r="R3678" s="1"/>
      <c r="S3678" s="1"/>
      <c r="T3678" s="1"/>
      <c r="U3678" s="1"/>
      <c r="V3678" s="1"/>
      <c r="W3678" s="1"/>
      <c r="X3678" s="1"/>
      <c r="Y3678" s="1"/>
      <c r="Z3678" s="1"/>
      <c r="AA3678" s="1"/>
      <c r="AB3678" s="1"/>
      <c r="AC3678" s="1"/>
      <c r="AD3678" s="1"/>
      <c r="AE3678" s="1"/>
      <c r="AF3678" s="1"/>
      <c r="AG3678" s="1"/>
      <c r="AH3678" s="1"/>
      <c r="AI3678" s="1"/>
      <c r="AJ3678" s="1"/>
      <c r="AK3678" s="1"/>
      <c r="AL3678" s="1"/>
      <c r="AM3678" s="1"/>
      <c r="AN3678" s="1"/>
      <c r="AO3678" s="1"/>
      <c r="AP3678" s="1"/>
    </row>
    <row r="3679" ht="15.75" customHeight="1">
      <c r="A3679" s="1"/>
      <c r="B3679" s="1"/>
      <c r="C3679" s="1"/>
      <c r="D3679" s="133"/>
      <c r="E3679" s="1"/>
      <c r="F3679" s="1"/>
      <c r="G3679" s="1"/>
      <c r="H3679" s="1"/>
      <c r="I3679" s="1"/>
      <c r="J3679" s="1"/>
      <c r="K3679" s="1"/>
      <c r="L3679" s="1"/>
      <c r="M3679" s="1"/>
      <c r="N3679" s="1"/>
      <c r="O3679" s="1"/>
      <c r="P3679" s="1"/>
      <c r="Q3679" s="1"/>
      <c r="R3679" s="1"/>
      <c r="S3679" s="1"/>
      <c r="T3679" s="1"/>
      <c r="U3679" s="1"/>
      <c r="V3679" s="1"/>
      <c r="W3679" s="1"/>
      <c r="X3679" s="1"/>
      <c r="Y3679" s="1"/>
      <c r="Z3679" s="1"/>
      <c r="AA3679" s="1"/>
      <c r="AB3679" s="1"/>
      <c r="AC3679" s="1"/>
      <c r="AD3679" s="1"/>
      <c r="AE3679" s="1"/>
      <c r="AF3679" s="1"/>
      <c r="AG3679" s="1"/>
      <c r="AH3679" s="1"/>
      <c r="AI3679" s="1"/>
      <c r="AJ3679" s="1"/>
      <c r="AK3679" s="1"/>
      <c r="AL3679" s="1"/>
      <c r="AM3679" s="1"/>
      <c r="AN3679" s="1"/>
      <c r="AO3679" s="1"/>
      <c r="AP3679" s="1"/>
    </row>
    <row r="3680" ht="15.75" customHeight="1">
      <c r="A3680" s="1"/>
      <c r="B3680" s="1"/>
      <c r="C3680" s="1"/>
      <c r="D3680" s="133"/>
      <c r="E3680" s="1"/>
      <c r="F3680" s="1"/>
      <c r="G3680" s="1"/>
      <c r="H3680" s="1"/>
      <c r="I3680" s="1"/>
      <c r="J3680" s="1"/>
      <c r="K3680" s="1"/>
      <c r="L3680" s="1"/>
      <c r="M3680" s="1"/>
      <c r="N3680" s="1"/>
      <c r="O3680" s="1"/>
      <c r="P3680" s="1"/>
      <c r="Q3680" s="1"/>
      <c r="R3680" s="1"/>
      <c r="S3680" s="1"/>
      <c r="T3680" s="1"/>
      <c r="U3680" s="1"/>
      <c r="V3680" s="1"/>
      <c r="W3680" s="1"/>
      <c r="X3680" s="1"/>
      <c r="Y3680" s="1"/>
      <c r="Z3680" s="1"/>
      <c r="AA3680" s="1"/>
      <c r="AB3680" s="1"/>
      <c r="AC3680" s="1"/>
      <c r="AD3680" s="1"/>
      <c r="AE3680" s="1"/>
      <c r="AF3680" s="1"/>
      <c r="AG3680" s="1"/>
      <c r="AH3680" s="1"/>
      <c r="AI3680" s="1"/>
      <c r="AJ3680" s="1"/>
      <c r="AK3680" s="1"/>
      <c r="AL3680" s="1"/>
      <c r="AM3680" s="1"/>
      <c r="AN3680" s="1"/>
      <c r="AO3680" s="1"/>
      <c r="AP3680" s="1"/>
    </row>
    <row r="3681" ht="15.75" customHeight="1">
      <c r="A3681" s="1"/>
      <c r="B3681" s="1"/>
      <c r="C3681" s="1"/>
      <c r="D3681" s="133"/>
      <c r="E3681" s="1"/>
      <c r="F3681" s="1"/>
      <c r="G3681" s="1"/>
      <c r="H3681" s="1"/>
      <c r="I3681" s="1"/>
      <c r="J3681" s="1"/>
      <c r="K3681" s="1"/>
      <c r="L3681" s="1"/>
      <c r="M3681" s="1"/>
      <c r="N3681" s="1"/>
      <c r="O3681" s="1"/>
      <c r="P3681" s="1"/>
      <c r="Q3681" s="1"/>
      <c r="R3681" s="1"/>
      <c r="S3681" s="1"/>
      <c r="T3681" s="1"/>
      <c r="U3681" s="1"/>
      <c r="V3681" s="1"/>
      <c r="W3681" s="1"/>
      <c r="X3681" s="1"/>
      <c r="Y3681" s="1"/>
      <c r="Z3681" s="1"/>
      <c r="AA3681" s="1"/>
      <c r="AB3681" s="1"/>
      <c r="AC3681" s="1"/>
      <c r="AD3681" s="1"/>
      <c r="AE3681" s="1"/>
      <c r="AF3681" s="1"/>
      <c r="AG3681" s="1"/>
      <c r="AH3681" s="1"/>
      <c r="AI3681" s="1"/>
      <c r="AJ3681" s="1"/>
      <c r="AK3681" s="1"/>
      <c r="AL3681" s="1"/>
      <c r="AM3681" s="1"/>
      <c r="AN3681" s="1"/>
      <c r="AO3681" s="1"/>
      <c r="AP3681" s="1"/>
    </row>
    <row r="3682" ht="15.75" customHeight="1">
      <c r="A3682" s="1"/>
      <c r="B3682" s="1"/>
      <c r="C3682" s="1"/>
      <c r="D3682" s="133"/>
      <c r="E3682" s="1"/>
      <c r="F3682" s="1"/>
      <c r="G3682" s="1"/>
      <c r="H3682" s="1"/>
      <c r="I3682" s="1"/>
      <c r="J3682" s="1"/>
      <c r="K3682" s="1"/>
      <c r="L3682" s="1"/>
      <c r="M3682" s="1"/>
      <c r="N3682" s="1"/>
      <c r="O3682" s="1"/>
      <c r="P3682" s="1"/>
      <c r="Q3682" s="1"/>
      <c r="R3682" s="1"/>
      <c r="S3682" s="1"/>
      <c r="T3682" s="1"/>
      <c r="U3682" s="1"/>
      <c r="V3682" s="1"/>
      <c r="W3682" s="1"/>
      <c r="X3682" s="1"/>
      <c r="Y3682" s="1"/>
      <c r="Z3682" s="1"/>
      <c r="AA3682" s="1"/>
      <c r="AB3682" s="1"/>
      <c r="AC3682" s="1"/>
      <c r="AD3682" s="1"/>
      <c r="AE3682" s="1"/>
      <c r="AF3682" s="1"/>
      <c r="AG3682" s="1"/>
      <c r="AH3682" s="1"/>
      <c r="AI3682" s="1"/>
      <c r="AJ3682" s="1"/>
      <c r="AK3682" s="1"/>
      <c r="AL3682" s="1"/>
      <c r="AM3682" s="1"/>
      <c r="AN3682" s="1"/>
      <c r="AO3682" s="1"/>
      <c r="AP3682" s="1"/>
    </row>
    <row r="3683" ht="15.75" customHeight="1">
      <c r="A3683" s="1"/>
      <c r="B3683" s="1"/>
      <c r="C3683" s="1"/>
      <c r="D3683" s="133"/>
      <c r="E3683" s="1"/>
      <c r="F3683" s="1"/>
      <c r="G3683" s="1"/>
      <c r="H3683" s="1"/>
      <c r="I3683" s="1"/>
      <c r="J3683" s="1"/>
      <c r="K3683" s="1"/>
      <c r="L3683" s="1"/>
      <c r="M3683" s="1"/>
      <c r="N3683" s="1"/>
      <c r="O3683" s="1"/>
      <c r="P3683" s="1"/>
      <c r="Q3683" s="1"/>
      <c r="R3683" s="1"/>
      <c r="S3683" s="1"/>
      <c r="T3683" s="1"/>
      <c r="U3683" s="1"/>
      <c r="V3683" s="1"/>
      <c r="W3683" s="1"/>
      <c r="X3683" s="1"/>
      <c r="Y3683" s="1"/>
      <c r="Z3683" s="1"/>
      <c r="AA3683" s="1"/>
      <c r="AB3683" s="1"/>
      <c r="AC3683" s="1"/>
      <c r="AD3683" s="1"/>
      <c r="AE3683" s="1"/>
      <c r="AF3683" s="1"/>
      <c r="AG3683" s="1"/>
      <c r="AH3683" s="1"/>
      <c r="AI3683" s="1"/>
      <c r="AJ3683" s="1"/>
      <c r="AK3683" s="1"/>
      <c r="AL3683" s="1"/>
      <c r="AM3683" s="1"/>
      <c r="AN3683" s="1"/>
      <c r="AO3683" s="1"/>
      <c r="AP3683" s="1"/>
    </row>
    <row r="3684" ht="15.75" customHeight="1">
      <c r="A3684" s="1"/>
      <c r="B3684" s="1"/>
      <c r="C3684" s="1"/>
      <c r="D3684" s="133"/>
      <c r="E3684" s="1"/>
      <c r="F3684" s="1"/>
      <c r="G3684" s="1"/>
      <c r="H3684" s="1"/>
      <c r="I3684" s="1"/>
      <c r="J3684" s="1"/>
      <c r="K3684" s="1"/>
      <c r="L3684" s="1"/>
      <c r="M3684" s="1"/>
      <c r="N3684" s="1"/>
      <c r="O3684" s="1"/>
      <c r="P3684" s="1"/>
      <c r="Q3684" s="1"/>
      <c r="R3684" s="1"/>
      <c r="S3684" s="1"/>
      <c r="T3684" s="1"/>
      <c r="U3684" s="1"/>
      <c r="V3684" s="1"/>
      <c r="W3684" s="1"/>
      <c r="X3684" s="1"/>
      <c r="Y3684" s="1"/>
      <c r="Z3684" s="1"/>
      <c r="AA3684" s="1"/>
      <c r="AB3684" s="1"/>
      <c r="AC3684" s="1"/>
      <c r="AD3684" s="1"/>
      <c r="AE3684" s="1"/>
      <c r="AF3684" s="1"/>
      <c r="AG3684" s="1"/>
      <c r="AH3684" s="1"/>
      <c r="AI3684" s="1"/>
      <c r="AJ3684" s="1"/>
      <c r="AK3684" s="1"/>
      <c r="AL3684" s="1"/>
      <c r="AM3684" s="1"/>
      <c r="AN3684" s="1"/>
      <c r="AO3684" s="1"/>
      <c r="AP3684" s="1"/>
    </row>
    <row r="3685" ht="15.75" customHeight="1">
      <c r="A3685" s="1"/>
      <c r="B3685" s="1"/>
      <c r="C3685" s="1"/>
      <c r="D3685" s="133"/>
      <c r="E3685" s="1"/>
      <c r="F3685" s="1"/>
      <c r="G3685" s="1"/>
      <c r="H3685" s="1"/>
      <c r="I3685" s="1"/>
      <c r="J3685" s="1"/>
      <c r="K3685" s="1"/>
      <c r="L3685" s="1"/>
      <c r="M3685" s="1"/>
      <c r="N3685" s="1"/>
      <c r="O3685" s="1"/>
      <c r="P3685" s="1"/>
      <c r="Q3685" s="1"/>
      <c r="R3685" s="1"/>
      <c r="S3685" s="1"/>
      <c r="T3685" s="1"/>
      <c r="U3685" s="1"/>
      <c r="V3685" s="1"/>
      <c r="W3685" s="1"/>
      <c r="X3685" s="1"/>
      <c r="Y3685" s="1"/>
      <c r="Z3685" s="1"/>
      <c r="AA3685" s="1"/>
      <c r="AB3685" s="1"/>
      <c r="AC3685" s="1"/>
      <c r="AD3685" s="1"/>
      <c r="AE3685" s="1"/>
      <c r="AF3685" s="1"/>
      <c r="AG3685" s="1"/>
      <c r="AH3685" s="1"/>
      <c r="AI3685" s="1"/>
      <c r="AJ3685" s="1"/>
      <c r="AK3685" s="1"/>
      <c r="AL3685" s="1"/>
      <c r="AM3685" s="1"/>
      <c r="AN3685" s="1"/>
      <c r="AO3685" s="1"/>
      <c r="AP3685" s="1"/>
    </row>
    <row r="3686" ht="15.75" customHeight="1">
      <c r="A3686" s="1"/>
      <c r="B3686" s="1"/>
      <c r="C3686" s="1"/>
      <c r="D3686" s="133"/>
      <c r="E3686" s="1"/>
      <c r="F3686" s="1"/>
      <c r="G3686" s="1"/>
      <c r="H3686" s="1"/>
      <c r="I3686" s="1"/>
      <c r="J3686" s="1"/>
      <c r="K3686" s="1"/>
      <c r="L3686" s="1"/>
      <c r="M3686" s="1"/>
      <c r="N3686" s="1"/>
      <c r="O3686" s="1"/>
      <c r="P3686" s="1"/>
      <c r="Q3686" s="1"/>
      <c r="R3686" s="1"/>
      <c r="S3686" s="1"/>
      <c r="T3686" s="1"/>
      <c r="U3686" s="1"/>
      <c r="V3686" s="1"/>
      <c r="W3686" s="1"/>
      <c r="X3686" s="1"/>
      <c r="Y3686" s="1"/>
      <c r="Z3686" s="1"/>
      <c r="AA3686" s="1"/>
      <c r="AB3686" s="1"/>
      <c r="AC3686" s="1"/>
      <c r="AD3686" s="1"/>
      <c r="AE3686" s="1"/>
      <c r="AF3686" s="1"/>
      <c r="AG3686" s="1"/>
      <c r="AH3686" s="1"/>
      <c r="AI3686" s="1"/>
      <c r="AJ3686" s="1"/>
      <c r="AK3686" s="1"/>
      <c r="AL3686" s="1"/>
      <c r="AM3686" s="1"/>
      <c r="AN3686" s="1"/>
      <c r="AO3686" s="1"/>
      <c r="AP3686" s="1"/>
    </row>
    <row r="3687" ht="15.75" customHeight="1">
      <c r="A3687" s="1"/>
      <c r="B3687" s="1"/>
      <c r="C3687" s="1"/>
      <c r="D3687" s="133"/>
      <c r="E3687" s="1"/>
      <c r="F3687" s="1"/>
      <c r="G3687" s="1"/>
      <c r="H3687" s="1"/>
      <c r="I3687" s="1"/>
      <c r="J3687" s="1"/>
      <c r="K3687" s="1"/>
      <c r="L3687" s="1"/>
      <c r="M3687" s="1"/>
      <c r="N3687" s="1"/>
      <c r="O3687" s="1"/>
      <c r="P3687" s="1"/>
      <c r="Q3687" s="1"/>
      <c r="R3687" s="1"/>
      <c r="S3687" s="1"/>
      <c r="T3687" s="1"/>
      <c r="U3687" s="1"/>
      <c r="V3687" s="1"/>
      <c r="W3687" s="1"/>
      <c r="X3687" s="1"/>
      <c r="Y3687" s="1"/>
      <c r="Z3687" s="1"/>
      <c r="AA3687" s="1"/>
      <c r="AB3687" s="1"/>
      <c r="AC3687" s="1"/>
      <c r="AD3687" s="1"/>
      <c r="AE3687" s="1"/>
      <c r="AF3687" s="1"/>
      <c r="AG3687" s="1"/>
      <c r="AH3687" s="1"/>
      <c r="AI3687" s="1"/>
      <c r="AJ3687" s="1"/>
      <c r="AK3687" s="1"/>
      <c r="AL3687" s="1"/>
      <c r="AM3687" s="1"/>
      <c r="AN3687" s="1"/>
      <c r="AO3687" s="1"/>
      <c r="AP3687" s="1"/>
    </row>
    <row r="3688" ht="15.75" customHeight="1">
      <c r="A3688" s="1"/>
      <c r="B3688" s="1"/>
      <c r="C3688" s="1"/>
      <c r="D3688" s="133"/>
      <c r="E3688" s="1"/>
      <c r="F3688" s="1"/>
      <c r="G3688" s="1"/>
      <c r="H3688" s="1"/>
      <c r="I3688" s="1"/>
      <c r="J3688" s="1"/>
      <c r="K3688" s="1"/>
      <c r="L3688" s="1"/>
      <c r="M3688" s="1"/>
      <c r="N3688" s="1"/>
      <c r="O3688" s="1"/>
      <c r="P3688" s="1"/>
      <c r="Q3688" s="1"/>
      <c r="R3688" s="1"/>
      <c r="S3688" s="1"/>
      <c r="T3688" s="1"/>
      <c r="U3688" s="1"/>
      <c r="V3688" s="1"/>
      <c r="W3688" s="1"/>
      <c r="X3688" s="1"/>
      <c r="Y3688" s="1"/>
      <c r="Z3688" s="1"/>
      <c r="AA3688" s="1"/>
      <c r="AB3688" s="1"/>
      <c r="AC3688" s="1"/>
      <c r="AD3688" s="1"/>
      <c r="AE3688" s="1"/>
      <c r="AF3688" s="1"/>
      <c r="AG3688" s="1"/>
      <c r="AH3688" s="1"/>
      <c r="AI3688" s="1"/>
      <c r="AJ3688" s="1"/>
      <c r="AK3688" s="1"/>
      <c r="AL3688" s="1"/>
      <c r="AM3688" s="1"/>
      <c r="AN3688" s="1"/>
      <c r="AO3688" s="1"/>
      <c r="AP3688" s="1"/>
    </row>
    <row r="3689" ht="15.75" customHeight="1">
      <c r="A3689" s="1"/>
      <c r="B3689" s="1"/>
      <c r="C3689" s="1"/>
      <c r="D3689" s="133"/>
      <c r="E3689" s="1"/>
      <c r="F3689" s="1"/>
      <c r="G3689" s="1"/>
      <c r="H3689" s="1"/>
      <c r="I3689" s="1"/>
      <c r="J3689" s="1"/>
      <c r="K3689" s="1"/>
      <c r="L3689" s="1"/>
      <c r="M3689" s="1"/>
      <c r="N3689" s="1"/>
      <c r="O3689" s="1"/>
      <c r="P3689" s="1"/>
      <c r="Q3689" s="1"/>
      <c r="R3689" s="1"/>
      <c r="S3689" s="1"/>
      <c r="T3689" s="1"/>
      <c r="U3689" s="1"/>
      <c r="V3689" s="1"/>
      <c r="W3689" s="1"/>
      <c r="X3689" s="1"/>
      <c r="Y3689" s="1"/>
      <c r="Z3689" s="1"/>
      <c r="AA3689" s="1"/>
      <c r="AB3689" s="1"/>
      <c r="AC3689" s="1"/>
      <c r="AD3689" s="1"/>
      <c r="AE3689" s="1"/>
      <c r="AF3689" s="1"/>
      <c r="AG3689" s="1"/>
      <c r="AH3689" s="1"/>
      <c r="AI3689" s="1"/>
      <c r="AJ3689" s="1"/>
      <c r="AK3689" s="1"/>
      <c r="AL3689" s="1"/>
      <c r="AM3689" s="1"/>
      <c r="AN3689" s="1"/>
      <c r="AO3689" s="1"/>
      <c r="AP3689" s="1"/>
    </row>
    <row r="3690" ht="15.75" customHeight="1">
      <c r="A3690" s="1"/>
      <c r="B3690" s="1"/>
      <c r="C3690" s="1"/>
      <c r="D3690" s="133"/>
      <c r="E3690" s="1"/>
      <c r="F3690" s="1"/>
      <c r="G3690" s="1"/>
      <c r="H3690" s="1"/>
      <c r="I3690" s="1"/>
      <c r="J3690" s="1"/>
      <c r="K3690" s="1"/>
      <c r="L3690" s="1"/>
      <c r="M3690" s="1"/>
      <c r="N3690" s="1"/>
      <c r="O3690" s="1"/>
      <c r="P3690" s="1"/>
      <c r="Q3690" s="1"/>
      <c r="R3690" s="1"/>
      <c r="S3690" s="1"/>
      <c r="T3690" s="1"/>
      <c r="U3690" s="1"/>
      <c r="V3690" s="1"/>
      <c r="W3690" s="1"/>
      <c r="X3690" s="1"/>
      <c r="Y3690" s="1"/>
      <c r="Z3690" s="1"/>
      <c r="AA3690" s="1"/>
      <c r="AB3690" s="1"/>
      <c r="AC3690" s="1"/>
      <c r="AD3690" s="1"/>
      <c r="AE3690" s="1"/>
      <c r="AF3690" s="1"/>
      <c r="AG3690" s="1"/>
      <c r="AH3690" s="1"/>
      <c r="AI3690" s="1"/>
      <c r="AJ3690" s="1"/>
      <c r="AK3690" s="1"/>
      <c r="AL3690" s="1"/>
      <c r="AM3690" s="1"/>
      <c r="AN3690" s="1"/>
      <c r="AO3690" s="1"/>
      <c r="AP3690" s="1"/>
    </row>
    <row r="3691" ht="15.75" customHeight="1">
      <c r="A3691" s="1"/>
      <c r="B3691" s="1"/>
      <c r="C3691" s="1"/>
      <c r="D3691" s="133"/>
      <c r="E3691" s="1"/>
      <c r="F3691" s="1"/>
      <c r="G3691" s="1"/>
      <c r="H3691" s="1"/>
      <c r="I3691" s="1"/>
      <c r="J3691" s="1"/>
      <c r="K3691" s="1"/>
      <c r="L3691" s="1"/>
      <c r="M3691" s="1"/>
      <c r="N3691" s="1"/>
      <c r="O3691" s="1"/>
      <c r="P3691" s="1"/>
      <c r="Q3691" s="1"/>
      <c r="R3691" s="1"/>
      <c r="S3691" s="1"/>
      <c r="T3691" s="1"/>
      <c r="U3691" s="1"/>
      <c r="V3691" s="1"/>
      <c r="W3691" s="1"/>
      <c r="X3691" s="1"/>
      <c r="Y3691" s="1"/>
      <c r="Z3691" s="1"/>
      <c r="AA3691" s="1"/>
      <c r="AB3691" s="1"/>
      <c r="AC3691" s="1"/>
      <c r="AD3691" s="1"/>
      <c r="AE3691" s="1"/>
      <c r="AF3691" s="1"/>
      <c r="AG3691" s="1"/>
      <c r="AH3691" s="1"/>
      <c r="AI3691" s="1"/>
      <c r="AJ3691" s="1"/>
      <c r="AK3691" s="1"/>
      <c r="AL3691" s="1"/>
      <c r="AM3691" s="1"/>
      <c r="AN3691" s="1"/>
      <c r="AO3691" s="1"/>
      <c r="AP3691" s="1"/>
    </row>
    <row r="3692" ht="15.75" customHeight="1">
      <c r="A3692" s="1"/>
      <c r="B3692" s="1"/>
      <c r="C3692" s="1"/>
      <c r="D3692" s="133"/>
      <c r="E3692" s="1"/>
      <c r="F3692" s="1"/>
      <c r="G3692" s="1"/>
      <c r="H3692" s="1"/>
      <c r="I3692" s="1"/>
      <c r="J3692" s="1"/>
      <c r="K3692" s="1"/>
      <c r="L3692" s="1"/>
      <c r="M3692" s="1"/>
      <c r="N3692" s="1"/>
      <c r="O3692" s="1"/>
      <c r="P3692" s="1"/>
      <c r="Q3692" s="1"/>
      <c r="R3692" s="1"/>
      <c r="S3692" s="1"/>
      <c r="T3692" s="1"/>
      <c r="U3692" s="1"/>
      <c r="V3692" s="1"/>
      <c r="W3692" s="1"/>
      <c r="X3692" s="1"/>
      <c r="Y3692" s="1"/>
      <c r="Z3692" s="1"/>
      <c r="AA3692" s="1"/>
      <c r="AB3692" s="1"/>
      <c r="AC3692" s="1"/>
      <c r="AD3692" s="1"/>
      <c r="AE3692" s="1"/>
      <c r="AF3692" s="1"/>
      <c r="AG3692" s="1"/>
      <c r="AH3692" s="1"/>
      <c r="AI3692" s="1"/>
      <c r="AJ3692" s="1"/>
      <c r="AK3692" s="1"/>
      <c r="AL3692" s="1"/>
      <c r="AM3692" s="1"/>
      <c r="AN3692" s="1"/>
      <c r="AO3692" s="1"/>
      <c r="AP3692" s="1"/>
    </row>
    <row r="3693" ht="15.75" customHeight="1">
      <c r="A3693" s="1"/>
      <c r="B3693" s="1"/>
      <c r="C3693" s="1"/>
      <c r="D3693" s="133"/>
      <c r="E3693" s="1"/>
      <c r="F3693" s="1"/>
      <c r="G3693" s="1"/>
      <c r="H3693" s="1"/>
      <c r="I3693" s="1"/>
      <c r="J3693" s="1"/>
      <c r="K3693" s="1"/>
      <c r="L3693" s="1"/>
      <c r="M3693" s="1"/>
      <c r="N3693" s="1"/>
      <c r="O3693" s="1"/>
      <c r="P3693" s="1"/>
      <c r="Q3693" s="1"/>
      <c r="R3693" s="1"/>
      <c r="S3693" s="1"/>
      <c r="T3693" s="1"/>
      <c r="U3693" s="1"/>
      <c r="V3693" s="1"/>
      <c r="W3693" s="1"/>
      <c r="X3693" s="1"/>
      <c r="Y3693" s="1"/>
      <c r="Z3693" s="1"/>
      <c r="AA3693" s="1"/>
      <c r="AB3693" s="1"/>
      <c r="AC3693" s="1"/>
      <c r="AD3693" s="1"/>
      <c r="AE3693" s="1"/>
      <c r="AF3693" s="1"/>
      <c r="AG3693" s="1"/>
      <c r="AH3693" s="1"/>
      <c r="AI3693" s="1"/>
      <c r="AJ3693" s="1"/>
      <c r="AK3693" s="1"/>
      <c r="AL3693" s="1"/>
      <c r="AM3693" s="1"/>
      <c r="AN3693" s="1"/>
      <c r="AO3693" s="1"/>
      <c r="AP3693" s="1"/>
    </row>
    <row r="3694" ht="15.75" customHeight="1">
      <c r="A3694" s="1"/>
      <c r="B3694" s="1"/>
      <c r="C3694" s="1"/>
      <c r="D3694" s="133"/>
      <c r="E3694" s="1"/>
      <c r="F3694" s="1"/>
      <c r="G3694" s="1"/>
      <c r="H3694" s="1"/>
      <c r="I3694" s="1"/>
      <c r="J3694" s="1"/>
      <c r="K3694" s="1"/>
      <c r="L3694" s="1"/>
      <c r="M3694" s="1"/>
      <c r="N3694" s="1"/>
      <c r="O3694" s="1"/>
      <c r="P3694" s="1"/>
      <c r="Q3694" s="1"/>
      <c r="R3694" s="1"/>
      <c r="S3694" s="1"/>
      <c r="T3694" s="1"/>
      <c r="U3694" s="1"/>
      <c r="V3694" s="1"/>
      <c r="W3694" s="1"/>
      <c r="X3694" s="1"/>
      <c r="Y3694" s="1"/>
      <c r="Z3694" s="1"/>
      <c r="AA3694" s="1"/>
      <c r="AB3694" s="1"/>
      <c r="AC3694" s="1"/>
      <c r="AD3694" s="1"/>
      <c r="AE3694" s="1"/>
      <c r="AF3694" s="1"/>
      <c r="AG3694" s="1"/>
      <c r="AH3694" s="1"/>
      <c r="AI3694" s="1"/>
      <c r="AJ3694" s="1"/>
      <c r="AK3694" s="1"/>
      <c r="AL3694" s="1"/>
      <c r="AM3694" s="1"/>
      <c r="AN3694" s="1"/>
      <c r="AO3694" s="1"/>
      <c r="AP3694" s="1"/>
    </row>
    <row r="3695" ht="15.75" customHeight="1">
      <c r="A3695" s="1"/>
      <c r="B3695" s="1"/>
      <c r="C3695" s="1"/>
      <c r="D3695" s="133"/>
      <c r="E3695" s="1"/>
      <c r="F3695" s="1"/>
      <c r="G3695" s="1"/>
      <c r="H3695" s="1"/>
      <c r="I3695" s="1"/>
      <c r="J3695" s="1"/>
      <c r="K3695" s="1"/>
      <c r="L3695" s="1"/>
      <c r="M3695" s="1"/>
      <c r="N3695" s="1"/>
      <c r="O3695" s="1"/>
      <c r="P3695" s="1"/>
      <c r="Q3695" s="1"/>
      <c r="R3695" s="1"/>
      <c r="S3695" s="1"/>
      <c r="T3695" s="1"/>
      <c r="U3695" s="1"/>
      <c r="V3695" s="1"/>
      <c r="W3695" s="1"/>
      <c r="X3695" s="1"/>
      <c r="Y3695" s="1"/>
      <c r="Z3695" s="1"/>
      <c r="AA3695" s="1"/>
      <c r="AB3695" s="1"/>
      <c r="AC3695" s="1"/>
      <c r="AD3695" s="1"/>
      <c r="AE3695" s="1"/>
      <c r="AF3695" s="1"/>
      <c r="AG3695" s="1"/>
      <c r="AH3695" s="1"/>
      <c r="AI3695" s="1"/>
      <c r="AJ3695" s="1"/>
      <c r="AK3695" s="1"/>
      <c r="AL3695" s="1"/>
      <c r="AM3695" s="1"/>
      <c r="AN3695" s="1"/>
      <c r="AO3695" s="1"/>
      <c r="AP3695" s="1"/>
    </row>
    <row r="3696" ht="15.75" customHeight="1">
      <c r="A3696" s="1"/>
      <c r="B3696" s="1"/>
      <c r="C3696" s="1"/>
      <c r="D3696" s="133"/>
      <c r="E3696" s="1"/>
      <c r="F3696" s="1"/>
      <c r="G3696" s="1"/>
      <c r="H3696" s="1"/>
      <c r="I3696" s="1"/>
      <c r="J3696" s="1"/>
      <c r="K3696" s="1"/>
      <c r="L3696" s="1"/>
      <c r="M3696" s="1"/>
      <c r="N3696" s="1"/>
      <c r="O3696" s="1"/>
      <c r="P3696" s="1"/>
      <c r="Q3696" s="1"/>
      <c r="R3696" s="1"/>
      <c r="S3696" s="1"/>
      <c r="T3696" s="1"/>
      <c r="U3696" s="1"/>
      <c r="V3696" s="1"/>
      <c r="W3696" s="1"/>
      <c r="X3696" s="1"/>
      <c r="Y3696" s="1"/>
      <c r="Z3696" s="1"/>
      <c r="AA3696" s="1"/>
      <c r="AB3696" s="1"/>
      <c r="AC3696" s="1"/>
      <c r="AD3696" s="1"/>
      <c r="AE3696" s="1"/>
      <c r="AF3696" s="1"/>
      <c r="AG3696" s="1"/>
      <c r="AH3696" s="1"/>
      <c r="AI3696" s="1"/>
      <c r="AJ3696" s="1"/>
      <c r="AK3696" s="1"/>
      <c r="AL3696" s="1"/>
      <c r="AM3696" s="1"/>
      <c r="AN3696" s="1"/>
      <c r="AO3696" s="1"/>
      <c r="AP3696" s="1"/>
    </row>
    <row r="3697" ht="15.75" customHeight="1">
      <c r="A3697" s="1"/>
      <c r="B3697" s="1"/>
      <c r="C3697" s="1"/>
      <c r="D3697" s="133"/>
      <c r="E3697" s="1"/>
      <c r="F3697" s="1"/>
      <c r="G3697" s="1"/>
      <c r="H3697" s="1"/>
      <c r="I3697" s="1"/>
      <c r="J3697" s="1"/>
      <c r="K3697" s="1"/>
      <c r="L3697" s="1"/>
      <c r="M3697" s="1"/>
      <c r="N3697" s="1"/>
      <c r="O3697" s="1"/>
      <c r="P3697" s="1"/>
      <c r="Q3697" s="1"/>
      <c r="R3697" s="1"/>
      <c r="S3697" s="1"/>
      <c r="T3697" s="1"/>
      <c r="U3697" s="1"/>
      <c r="V3697" s="1"/>
      <c r="W3697" s="1"/>
      <c r="X3697" s="1"/>
      <c r="Y3697" s="1"/>
      <c r="Z3697" s="1"/>
      <c r="AA3697" s="1"/>
      <c r="AB3697" s="1"/>
      <c r="AC3697" s="1"/>
      <c r="AD3697" s="1"/>
      <c r="AE3697" s="1"/>
      <c r="AF3697" s="1"/>
      <c r="AG3697" s="1"/>
      <c r="AH3697" s="1"/>
      <c r="AI3697" s="1"/>
      <c r="AJ3697" s="1"/>
      <c r="AK3697" s="1"/>
      <c r="AL3697" s="1"/>
      <c r="AM3697" s="1"/>
      <c r="AN3697" s="1"/>
      <c r="AO3697" s="1"/>
      <c r="AP3697" s="1"/>
    </row>
    <row r="3698" ht="15.75" customHeight="1">
      <c r="A3698" s="1"/>
      <c r="B3698" s="1"/>
      <c r="C3698" s="1"/>
      <c r="D3698" s="133"/>
      <c r="E3698" s="1"/>
      <c r="F3698" s="1"/>
      <c r="G3698" s="1"/>
      <c r="H3698" s="1"/>
      <c r="I3698" s="1"/>
      <c r="J3698" s="1"/>
      <c r="K3698" s="1"/>
      <c r="L3698" s="1"/>
      <c r="M3698" s="1"/>
      <c r="N3698" s="1"/>
      <c r="O3698" s="1"/>
      <c r="P3698" s="1"/>
      <c r="Q3698" s="1"/>
      <c r="R3698" s="1"/>
      <c r="S3698" s="1"/>
      <c r="T3698" s="1"/>
      <c r="U3698" s="1"/>
      <c r="V3698" s="1"/>
      <c r="W3698" s="1"/>
      <c r="X3698" s="1"/>
      <c r="Y3698" s="1"/>
      <c r="Z3698" s="1"/>
      <c r="AA3698" s="1"/>
      <c r="AB3698" s="1"/>
      <c r="AC3698" s="1"/>
      <c r="AD3698" s="1"/>
      <c r="AE3698" s="1"/>
      <c r="AF3698" s="1"/>
      <c r="AG3698" s="1"/>
      <c r="AH3698" s="1"/>
      <c r="AI3698" s="1"/>
      <c r="AJ3698" s="1"/>
      <c r="AK3698" s="1"/>
      <c r="AL3698" s="1"/>
      <c r="AM3698" s="1"/>
      <c r="AN3698" s="1"/>
      <c r="AO3698" s="1"/>
      <c r="AP3698" s="1"/>
    </row>
    <row r="3699" ht="15.75" customHeight="1">
      <c r="A3699" s="1"/>
      <c r="B3699" s="1"/>
      <c r="C3699" s="1"/>
      <c r="D3699" s="133"/>
      <c r="E3699" s="1"/>
      <c r="F3699" s="1"/>
      <c r="G3699" s="1"/>
      <c r="H3699" s="1"/>
      <c r="I3699" s="1"/>
      <c r="J3699" s="1"/>
      <c r="K3699" s="1"/>
      <c r="L3699" s="1"/>
      <c r="M3699" s="1"/>
      <c r="N3699" s="1"/>
      <c r="O3699" s="1"/>
      <c r="P3699" s="1"/>
      <c r="Q3699" s="1"/>
      <c r="R3699" s="1"/>
      <c r="S3699" s="1"/>
      <c r="T3699" s="1"/>
      <c r="U3699" s="1"/>
      <c r="V3699" s="1"/>
      <c r="W3699" s="1"/>
      <c r="X3699" s="1"/>
      <c r="Y3699" s="1"/>
      <c r="Z3699" s="1"/>
      <c r="AA3699" s="1"/>
      <c r="AB3699" s="1"/>
      <c r="AC3699" s="1"/>
      <c r="AD3699" s="1"/>
      <c r="AE3699" s="1"/>
      <c r="AF3699" s="1"/>
      <c r="AG3699" s="1"/>
      <c r="AH3699" s="1"/>
      <c r="AI3699" s="1"/>
      <c r="AJ3699" s="1"/>
      <c r="AK3699" s="1"/>
      <c r="AL3699" s="1"/>
      <c r="AM3699" s="1"/>
      <c r="AN3699" s="1"/>
      <c r="AO3699" s="1"/>
      <c r="AP3699" s="1"/>
    </row>
    <row r="3700" ht="15.75" customHeight="1">
      <c r="A3700" s="1"/>
      <c r="B3700" s="1"/>
      <c r="C3700" s="1"/>
      <c r="D3700" s="133"/>
      <c r="E3700" s="1"/>
      <c r="F3700" s="1"/>
      <c r="G3700" s="1"/>
      <c r="H3700" s="1"/>
      <c r="I3700" s="1"/>
      <c r="J3700" s="1"/>
      <c r="K3700" s="1"/>
      <c r="L3700" s="1"/>
      <c r="M3700" s="1"/>
      <c r="N3700" s="1"/>
      <c r="O3700" s="1"/>
      <c r="P3700" s="1"/>
      <c r="Q3700" s="1"/>
      <c r="R3700" s="1"/>
      <c r="S3700" s="1"/>
      <c r="T3700" s="1"/>
      <c r="U3700" s="1"/>
      <c r="V3700" s="1"/>
      <c r="W3700" s="1"/>
      <c r="X3700" s="1"/>
      <c r="Y3700" s="1"/>
      <c r="Z3700" s="1"/>
      <c r="AA3700" s="1"/>
      <c r="AB3700" s="1"/>
      <c r="AC3700" s="1"/>
      <c r="AD3700" s="1"/>
      <c r="AE3700" s="1"/>
      <c r="AF3700" s="1"/>
      <c r="AG3700" s="1"/>
      <c r="AH3700" s="1"/>
      <c r="AI3700" s="1"/>
      <c r="AJ3700" s="1"/>
      <c r="AK3700" s="1"/>
      <c r="AL3700" s="1"/>
      <c r="AM3700" s="1"/>
      <c r="AN3700" s="1"/>
      <c r="AO3700" s="1"/>
      <c r="AP3700" s="1"/>
    </row>
    <row r="3701" ht="15.75" customHeight="1">
      <c r="A3701" s="1"/>
      <c r="B3701" s="1"/>
      <c r="C3701" s="1"/>
      <c r="D3701" s="133"/>
      <c r="E3701" s="1"/>
      <c r="F3701" s="1"/>
      <c r="G3701" s="1"/>
      <c r="H3701" s="1"/>
      <c r="I3701" s="1"/>
      <c r="J3701" s="1"/>
      <c r="K3701" s="1"/>
      <c r="L3701" s="1"/>
      <c r="M3701" s="1"/>
      <c r="N3701" s="1"/>
      <c r="O3701" s="1"/>
      <c r="P3701" s="1"/>
      <c r="Q3701" s="1"/>
      <c r="R3701" s="1"/>
      <c r="S3701" s="1"/>
      <c r="T3701" s="1"/>
      <c r="U3701" s="1"/>
      <c r="V3701" s="1"/>
      <c r="W3701" s="1"/>
      <c r="X3701" s="1"/>
      <c r="Y3701" s="1"/>
      <c r="Z3701" s="1"/>
      <c r="AA3701" s="1"/>
      <c r="AB3701" s="1"/>
      <c r="AC3701" s="1"/>
      <c r="AD3701" s="1"/>
      <c r="AE3701" s="1"/>
      <c r="AF3701" s="1"/>
      <c r="AG3701" s="1"/>
      <c r="AH3701" s="1"/>
      <c r="AI3701" s="1"/>
      <c r="AJ3701" s="1"/>
      <c r="AK3701" s="1"/>
      <c r="AL3701" s="1"/>
      <c r="AM3701" s="1"/>
      <c r="AN3701" s="1"/>
      <c r="AO3701" s="1"/>
      <c r="AP3701" s="1"/>
    </row>
    <row r="3702" ht="15.75" customHeight="1">
      <c r="A3702" s="1"/>
      <c r="B3702" s="1"/>
      <c r="C3702" s="1"/>
      <c r="D3702" s="133"/>
      <c r="E3702" s="1"/>
      <c r="F3702" s="1"/>
      <c r="G3702" s="1"/>
      <c r="H3702" s="1"/>
      <c r="I3702" s="1"/>
      <c r="J3702" s="1"/>
      <c r="K3702" s="1"/>
      <c r="L3702" s="1"/>
      <c r="M3702" s="1"/>
      <c r="N3702" s="1"/>
      <c r="O3702" s="1"/>
      <c r="P3702" s="1"/>
      <c r="Q3702" s="1"/>
      <c r="R3702" s="1"/>
      <c r="S3702" s="1"/>
      <c r="T3702" s="1"/>
      <c r="U3702" s="1"/>
      <c r="V3702" s="1"/>
      <c r="W3702" s="1"/>
      <c r="X3702" s="1"/>
      <c r="Y3702" s="1"/>
      <c r="Z3702" s="1"/>
      <c r="AA3702" s="1"/>
      <c r="AB3702" s="1"/>
      <c r="AC3702" s="1"/>
      <c r="AD3702" s="1"/>
      <c r="AE3702" s="1"/>
      <c r="AF3702" s="1"/>
      <c r="AG3702" s="1"/>
      <c r="AH3702" s="1"/>
      <c r="AI3702" s="1"/>
      <c r="AJ3702" s="1"/>
      <c r="AK3702" s="1"/>
      <c r="AL3702" s="1"/>
      <c r="AM3702" s="1"/>
      <c r="AN3702" s="1"/>
      <c r="AO3702" s="1"/>
      <c r="AP3702" s="1"/>
    </row>
    <row r="3703" ht="15.75" customHeight="1">
      <c r="A3703" s="1"/>
      <c r="B3703" s="1"/>
      <c r="C3703" s="1"/>
      <c r="D3703" s="133"/>
      <c r="E3703" s="1"/>
      <c r="F3703" s="1"/>
      <c r="G3703" s="1"/>
      <c r="H3703" s="1"/>
      <c r="I3703" s="1"/>
      <c r="J3703" s="1"/>
      <c r="K3703" s="1"/>
      <c r="L3703" s="1"/>
      <c r="M3703" s="1"/>
      <c r="N3703" s="1"/>
      <c r="O3703" s="1"/>
      <c r="P3703" s="1"/>
      <c r="Q3703" s="1"/>
      <c r="R3703" s="1"/>
      <c r="S3703" s="1"/>
      <c r="T3703" s="1"/>
      <c r="U3703" s="1"/>
      <c r="V3703" s="1"/>
      <c r="W3703" s="1"/>
      <c r="X3703" s="1"/>
      <c r="Y3703" s="1"/>
      <c r="Z3703" s="1"/>
      <c r="AA3703" s="1"/>
      <c r="AB3703" s="1"/>
      <c r="AC3703" s="1"/>
      <c r="AD3703" s="1"/>
      <c r="AE3703" s="1"/>
      <c r="AF3703" s="1"/>
      <c r="AG3703" s="1"/>
      <c r="AH3703" s="1"/>
      <c r="AI3703" s="1"/>
      <c r="AJ3703" s="1"/>
      <c r="AK3703" s="1"/>
      <c r="AL3703" s="1"/>
      <c r="AM3703" s="1"/>
      <c r="AN3703" s="1"/>
      <c r="AO3703" s="1"/>
      <c r="AP3703" s="1"/>
    </row>
    <row r="3704" ht="15.75" customHeight="1">
      <c r="A3704" s="1"/>
      <c r="B3704" s="1"/>
      <c r="C3704" s="1"/>
      <c r="D3704" s="133"/>
      <c r="E3704" s="1"/>
      <c r="F3704" s="1"/>
      <c r="G3704" s="1"/>
      <c r="H3704" s="1"/>
      <c r="I3704" s="1"/>
      <c r="J3704" s="1"/>
      <c r="K3704" s="1"/>
      <c r="L3704" s="1"/>
      <c r="M3704" s="1"/>
      <c r="N3704" s="1"/>
      <c r="O3704" s="1"/>
      <c r="P3704" s="1"/>
      <c r="Q3704" s="1"/>
      <c r="R3704" s="1"/>
      <c r="S3704" s="1"/>
      <c r="T3704" s="1"/>
      <c r="U3704" s="1"/>
      <c r="V3704" s="1"/>
      <c r="W3704" s="1"/>
      <c r="X3704" s="1"/>
      <c r="Y3704" s="1"/>
      <c r="Z3704" s="1"/>
      <c r="AA3704" s="1"/>
      <c r="AB3704" s="1"/>
      <c r="AC3704" s="1"/>
      <c r="AD3704" s="1"/>
      <c r="AE3704" s="1"/>
      <c r="AF3704" s="1"/>
      <c r="AG3704" s="1"/>
      <c r="AH3704" s="1"/>
      <c r="AI3704" s="1"/>
      <c r="AJ3704" s="1"/>
      <c r="AK3704" s="1"/>
      <c r="AL3704" s="1"/>
      <c r="AM3704" s="1"/>
      <c r="AN3704" s="1"/>
      <c r="AO3704" s="1"/>
      <c r="AP3704" s="1"/>
    </row>
    <row r="3705" ht="15.75" customHeight="1">
      <c r="A3705" s="1"/>
      <c r="B3705" s="1"/>
      <c r="C3705" s="1"/>
      <c r="D3705" s="133"/>
      <c r="E3705" s="1"/>
      <c r="F3705" s="1"/>
      <c r="G3705" s="1"/>
      <c r="H3705" s="1"/>
      <c r="I3705" s="1"/>
      <c r="J3705" s="1"/>
      <c r="K3705" s="1"/>
      <c r="L3705" s="1"/>
      <c r="M3705" s="1"/>
      <c r="N3705" s="1"/>
      <c r="O3705" s="1"/>
      <c r="P3705" s="1"/>
      <c r="Q3705" s="1"/>
      <c r="R3705" s="1"/>
      <c r="S3705" s="1"/>
      <c r="T3705" s="1"/>
      <c r="U3705" s="1"/>
      <c r="V3705" s="1"/>
      <c r="W3705" s="1"/>
      <c r="X3705" s="1"/>
      <c r="Y3705" s="1"/>
      <c r="Z3705" s="1"/>
      <c r="AA3705" s="1"/>
      <c r="AB3705" s="1"/>
      <c r="AC3705" s="1"/>
      <c r="AD3705" s="1"/>
      <c r="AE3705" s="1"/>
      <c r="AF3705" s="1"/>
      <c r="AG3705" s="1"/>
      <c r="AH3705" s="1"/>
      <c r="AI3705" s="1"/>
      <c r="AJ3705" s="1"/>
      <c r="AK3705" s="1"/>
      <c r="AL3705" s="1"/>
      <c r="AM3705" s="1"/>
      <c r="AN3705" s="1"/>
      <c r="AO3705" s="1"/>
      <c r="AP3705" s="1"/>
    </row>
    <row r="3706" ht="15.75" customHeight="1">
      <c r="A3706" s="1"/>
      <c r="B3706" s="1"/>
      <c r="C3706" s="1"/>
      <c r="D3706" s="133"/>
      <c r="E3706" s="1"/>
      <c r="F3706" s="1"/>
      <c r="G3706" s="1"/>
      <c r="H3706" s="1"/>
      <c r="I3706" s="1"/>
      <c r="J3706" s="1"/>
      <c r="K3706" s="1"/>
      <c r="L3706" s="1"/>
      <c r="M3706" s="1"/>
      <c r="N3706" s="1"/>
      <c r="O3706" s="1"/>
      <c r="P3706" s="1"/>
      <c r="Q3706" s="1"/>
      <c r="R3706" s="1"/>
      <c r="S3706" s="1"/>
      <c r="T3706" s="1"/>
      <c r="U3706" s="1"/>
      <c r="V3706" s="1"/>
      <c r="W3706" s="1"/>
      <c r="X3706" s="1"/>
      <c r="Y3706" s="1"/>
      <c r="Z3706" s="1"/>
      <c r="AA3706" s="1"/>
      <c r="AB3706" s="1"/>
      <c r="AC3706" s="1"/>
      <c r="AD3706" s="1"/>
      <c r="AE3706" s="1"/>
      <c r="AF3706" s="1"/>
      <c r="AG3706" s="1"/>
      <c r="AH3706" s="1"/>
      <c r="AI3706" s="1"/>
      <c r="AJ3706" s="1"/>
      <c r="AK3706" s="1"/>
      <c r="AL3706" s="1"/>
      <c r="AM3706" s="1"/>
      <c r="AN3706" s="1"/>
      <c r="AO3706" s="1"/>
      <c r="AP3706" s="1"/>
    </row>
    <row r="3707" ht="15.75" customHeight="1">
      <c r="A3707" s="1"/>
      <c r="B3707" s="1"/>
      <c r="C3707" s="1"/>
      <c r="D3707" s="133"/>
      <c r="E3707" s="1"/>
      <c r="F3707" s="1"/>
      <c r="G3707" s="1"/>
      <c r="H3707" s="1"/>
      <c r="I3707" s="1"/>
      <c r="J3707" s="1"/>
      <c r="K3707" s="1"/>
      <c r="L3707" s="1"/>
      <c r="M3707" s="1"/>
      <c r="N3707" s="1"/>
      <c r="O3707" s="1"/>
      <c r="P3707" s="1"/>
      <c r="Q3707" s="1"/>
      <c r="R3707" s="1"/>
      <c r="S3707" s="1"/>
      <c r="T3707" s="1"/>
      <c r="U3707" s="1"/>
      <c r="V3707" s="1"/>
      <c r="W3707" s="1"/>
      <c r="X3707" s="1"/>
      <c r="Y3707" s="1"/>
      <c r="Z3707" s="1"/>
      <c r="AA3707" s="1"/>
      <c r="AB3707" s="1"/>
      <c r="AC3707" s="1"/>
      <c r="AD3707" s="1"/>
      <c r="AE3707" s="1"/>
      <c r="AF3707" s="1"/>
      <c r="AG3707" s="1"/>
      <c r="AH3707" s="1"/>
      <c r="AI3707" s="1"/>
      <c r="AJ3707" s="1"/>
      <c r="AK3707" s="1"/>
      <c r="AL3707" s="1"/>
      <c r="AM3707" s="1"/>
      <c r="AN3707" s="1"/>
      <c r="AO3707" s="1"/>
      <c r="AP3707" s="1"/>
    </row>
    <row r="3708" ht="15.75" customHeight="1">
      <c r="A3708" s="1"/>
      <c r="B3708" s="1"/>
      <c r="C3708" s="1"/>
      <c r="D3708" s="133"/>
      <c r="E3708" s="1"/>
      <c r="F3708" s="1"/>
      <c r="G3708" s="1"/>
      <c r="H3708" s="1"/>
      <c r="I3708" s="1"/>
      <c r="J3708" s="1"/>
      <c r="K3708" s="1"/>
      <c r="L3708" s="1"/>
      <c r="M3708" s="1"/>
      <c r="N3708" s="1"/>
      <c r="O3708" s="1"/>
      <c r="P3708" s="1"/>
      <c r="Q3708" s="1"/>
      <c r="R3708" s="1"/>
      <c r="S3708" s="1"/>
      <c r="T3708" s="1"/>
      <c r="U3708" s="1"/>
      <c r="V3708" s="1"/>
      <c r="W3708" s="1"/>
      <c r="X3708" s="1"/>
      <c r="Y3708" s="1"/>
      <c r="Z3708" s="1"/>
      <c r="AA3708" s="1"/>
      <c r="AB3708" s="1"/>
      <c r="AC3708" s="1"/>
      <c r="AD3708" s="1"/>
      <c r="AE3708" s="1"/>
      <c r="AF3708" s="1"/>
      <c r="AG3708" s="1"/>
      <c r="AH3708" s="1"/>
      <c r="AI3708" s="1"/>
      <c r="AJ3708" s="1"/>
      <c r="AK3708" s="1"/>
      <c r="AL3708" s="1"/>
      <c r="AM3708" s="1"/>
      <c r="AN3708" s="1"/>
      <c r="AO3708" s="1"/>
      <c r="AP3708" s="1"/>
    </row>
    <row r="3709" ht="15.75" customHeight="1">
      <c r="A3709" s="1"/>
      <c r="B3709" s="1"/>
      <c r="C3709" s="1"/>
      <c r="D3709" s="133"/>
      <c r="E3709" s="1"/>
      <c r="F3709" s="1"/>
      <c r="G3709" s="1"/>
      <c r="H3709" s="1"/>
      <c r="I3709" s="1"/>
      <c r="J3709" s="1"/>
      <c r="K3709" s="1"/>
      <c r="L3709" s="1"/>
      <c r="M3709" s="1"/>
      <c r="N3709" s="1"/>
      <c r="O3709" s="1"/>
      <c r="P3709" s="1"/>
      <c r="Q3709" s="1"/>
      <c r="R3709" s="1"/>
      <c r="S3709" s="1"/>
      <c r="T3709" s="1"/>
      <c r="U3709" s="1"/>
      <c r="V3709" s="1"/>
      <c r="W3709" s="1"/>
      <c r="X3709" s="1"/>
      <c r="Y3709" s="1"/>
      <c r="Z3709" s="1"/>
      <c r="AA3709" s="1"/>
      <c r="AB3709" s="1"/>
      <c r="AC3709" s="1"/>
      <c r="AD3709" s="1"/>
      <c r="AE3709" s="1"/>
      <c r="AF3709" s="1"/>
      <c r="AG3709" s="1"/>
      <c r="AH3709" s="1"/>
      <c r="AI3709" s="1"/>
      <c r="AJ3709" s="1"/>
      <c r="AK3709" s="1"/>
      <c r="AL3709" s="1"/>
      <c r="AM3709" s="1"/>
      <c r="AN3709" s="1"/>
      <c r="AO3709" s="1"/>
      <c r="AP3709" s="1"/>
    </row>
    <row r="3710" ht="15.75" customHeight="1">
      <c r="A3710" s="1"/>
      <c r="B3710" s="1"/>
      <c r="C3710" s="1"/>
      <c r="D3710" s="133"/>
      <c r="E3710" s="1"/>
      <c r="F3710" s="1"/>
      <c r="G3710" s="1"/>
      <c r="H3710" s="1"/>
      <c r="I3710" s="1"/>
      <c r="J3710" s="1"/>
      <c r="K3710" s="1"/>
      <c r="L3710" s="1"/>
      <c r="M3710" s="1"/>
      <c r="N3710" s="1"/>
      <c r="O3710" s="1"/>
      <c r="P3710" s="1"/>
      <c r="Q3710" s="1"/>
      <c r="R3710" s="1"/>
      <c r="S3710" s="1"/>
      <c r="T3710" s="1"/>
      <c r="U3710" s="1"/>
      <c r="V3710" s="1"/>
      <c r="W3710" s="1"/>
      <c r="X3710" s="1"/>
      <c r="Y3710" s="1"/>
      <c r="Z3710" s="1"/>
      <c r="AA3710" s="1"/>
      <c r="AB3710" s="1"/>
      <c r="AC3710" s="1"/>
      <c r="AD3710" s="1"/>
      <c r="AE3710" s="1"/>
      <c r="AF3710" s="1"/>
      <c r="AG3710" s="1"/>
      <c r="AH3710" s="1"/>
      <c r="AI3710" s="1"/>
      <c r="AJ3710" s="1"/>
      <c r="AK3710" s="1"/>
      <c r="AL3710" s="1"/>
      <c r="AM3710" s="1"/>
      <c r="AN3710" s="1"/>
      <c r="AO3710" s="1"/>
      <c r="AP3710" s="1"/>
    </row>
    <row r="3711" ht="15.75" customHeight="1">
      <c r="A3711" s="1"/>
      <c r="B3711" s="1"/>
      <c r="C3711" s="1"/>
      <c r="D3711" s="133"/>
      <c r="E3711" s="1"/>
      <c r="F3711" s="1"/>
      <c r="G3711" s="1"/>
      <c r="H3711" s="1"/>
      <c r="I3711" s="1"/>
      <c r="J3711" s="1"/>
      <c r="K3711" s="1"/>
      <c r="L3711" s="1"/>
      <c r="M3711" s="1"/>
      <c r="N3711" s="1"/>
      <c r="O3711" s="1"/>
      <c r="P3711" s="1"/>
      <c r="Q3711" s="1"/>
      <c r="R3711" s="1"/>
      <c r="S3711" s="1"/>
      <c r="T3711" s="1"/>
      <c r="U3711" s="1"/>
      <c r="V3711" s="1"/>
      <c r="W3711" s="1"/>
      <c r="X3711" s="1"/>
      <c r="Y3711" s="1"/>
      <c r="Z3711" s="1"/>
      <c r="AA3711" s="1"/>
      <c r="AB3711" s="1"/>
      <c r="AC3711" s="1"/>
      <c r="AD3711" s="1"/>
      <c r="AE3711" s="1"/>
      <c r="AF3711" s="1"/>
      <c r="AG3711" s="1"/>
      <c r="AH3711" s="1"/>
      <c r="AI3711" s="1"/>
      <c r="AJ3711" s="1"/>
      <c r="AK3711" s="1"/>
      <c r="AL3711" s="1"/>
      <c r="AM3711" s="1"/>
      <c r="AN3711" s="1"/>
      <c r="AO3711" s="1"/>
      <c r="AP3711" s="1"/>
    </row>
    <row r="3712" ht="15.75" customHeight="1">
      <c r="A3712" s="1"/>
      <c r="B3712" s="1"/>
      <c r="C3712" s="1"/>
      <c r="D3712" s="133"/>
      <c r="E3712" s="1"/>
      <c r="F3712" s="1"/>
      <c r="G3712" s="1"/>
      <c r="H3712" s="1"/>
      <c r="I3712" s="1"/>
      <c r="J3712" s="1"/>
      <c r="K3712" s="1"/>
      <c r="L3712" s="1"/>
      <c r="M3712" s="1"/>
      <c r="N3712" s="1"/>
      <c r="O3712" s="1"/>
      <c r="P3712" s="1"/>
      <c r="Q3712" s="1"/>
      <c r="R3712" s="1"/>
      <c r="S3712" s="1"/>
      <c r="T3712" s="1"/>
      <c r="U3712" s="1"/>
      <c r="V3712" s="1"/>
      <c r="W3712" s="1"/>
      <c r="X3712" s="1"/>
      <c r="Y3712" s="1"/>
      <c r="Z3712" s="1"/>
      <c r="AA3712" s="1"/>
      <c r="AB3712" s="1"/>
      <c r="AC3712" s="1"/>
      <c r="AD3712" s="1"/>
      <c r="AE3712" s="1"/>
      <c r="AF3712" s="1"/>
      <c r="AG3712" s="1"/>
      <c r="AH3712" s="1"/>
      <c r="AI3712" s="1"/>
      <c r="AJ3712" s="1"/>
      <c r="AK3712" s="1"/>
      <c r="AL3712" s="1"/>
      <c r="AM3712" s="1"/>
      <c r="AN3712" s="1"/>
      <c r="AO3712" s="1"/>
      <c r="AP3712" s="1"/>
    </row>
    <row r="3713" ht="15.75" customHeight="1">
      <c r="A3713" s="1"/>
      <c r="B3713" s="1"/>
      <c r="C3713" s="1"/>
      <c r="D3713" s="133"/>
      <c r="E3713" s="1"/>
      <c r="F3713" s="1"/>
      <c r="G3713" s="1"/>
      <c r="H3713" s="1"/>
      <c r="I3713" s="1"/>
      <c r="J3713" s="1"/>
      <c r="K3713" s="1"/>
      <c r="L3713" s="1"/>
      <c r="M3713" s="1"/>
      <c r="N3713" s="1"/>
      <c r="O3713" s="1"/>
      <c r="P3713" s="1"/>
      <c r="Q3713" s="1"/>
      <c r="R3713" s="1"/>
      <c r="S3713" s="1"/>
      <c r="T3713" s="1"/>
      <c r="U3713" s="1"/>
      <c r="V3713" s="1"/>
      <c r="W3713" s="1"/>
      <c r="X3713" s="1"/>
      <c r="Y3713" s="1"/>
      <c r="Z3713" s="1"/>
      <c r="AA3713" s="1"/>
      <c r="AB3713" s="1"/>
      <c r="AC3713" s="1"/>
      <c r="AD3713" s="1"/>
      <c r="AE3713" s="1"/>
      <c r="AF3713" s="1"/>
      <c r="AG3713" s="1"/>
      <c r="AH3713" s="1"/>
      <c r="AI3713" s="1"/>
      <c r="AJ3713" s="1"/>
      <c r="AK3713" s="1"/>
      <c r="AL3713" s="1"/>
      <c r="AM3713" s="1"/>
      <c r="AN3713" s="1"/>
      <c r="AO3713" s="1"/>
      <c r="AP3713" s="1"/>
    </row>
    <row r="3714" ht="15.75" customHeight="1">
      <c r="A3714" s="1"/>
      <c r="B3714" s="1"/>
      <c r="C3714" s="1"/>
      <c r="D3714" s="133"/>
      <c r="E3714" s="1"/>
      <c r="F3714" s="1"/>
      <c r="G3714" s="1"/>
      <c r="H3714" s="1"/>
      <c r="I3714" s="1"/>
      <c r="J3714" s="1"/>
      <c r="K3714" s="1"/>
      <c r="L3714" s="1"/>
      <c r="M3714" s="1"/>
      <c r="N3714" s="1"/>
      <c r="O3714" s="1"/>
      <c r="P3714" s="1"/>
      <c r="Q3714" s="1"/>
      <c r="R3714" s="1"/>
      <c r="S3714" s="1"/>
      <c r="T3714" s="1"/>
      <c r="U3714" s="1"/>
      <c r="V3714" s="1"/>
      <c r="W3714" s="1"/>
      <c r="X3714" s="1"/>
      <c r="Y3714" s="1"/>
      <c r="Z3714" s="1"/>
      <c r="AA3714" s="1"/>
      <c r="AB3714" s="1"/>
      <c r="AC3714" s="1"/>
      <c r="AD3714" s="1"/>
      <c r="AE3714" s="1"/>
      <c r="AF3714" s="1"/>
      <c r="AG3714" s="1"/>
      <c r="AH3714" s="1"/>
      <c r="AI3714" s="1"/>
      <c r="AJ3714" s="1"/>
      <c r="AK3714" s="1"/>
      <c r="AL3714" s="1"/>
      <c r="AM3714" s="1"/>
      <c r="AN3714" s="1"/>
      <c r="AO3714" s="1"/>
      <c r="AP3714" s="1"/>
    </row>
    <row r="3715" ht="15.75" customHeight="1">
      <c r="A3715" s="1"/>
      <c r="B3715" s="1"/>
      <c r="C3715" s="1"/>
      <c r="D3715" s="133"/>
      <c r="E3715" s="1"/>
      <c r="F3715" s="1"/>
      <c r="G3715" s="1"/>
      <c r="H3715" s="1"/>
      <c r="I3715" s="1"/>
      <c r="J3715" s="1"/>
      <c r="K3715" s="1"/>
      <c r="L3715" s="1"/>
      <c r="M3715" s="1"/>
      <c r="N3715" s="1"/>
      <c r="O3715" s="1"/>
      <c r="P3715" s="1"/>
      <c r="Q3715" s="1"/>
      <c r="R3715" s="1"/>
      <c r="S3715" s="1"/>
      <c r="T3715" s="1"/>
      <c r="U3715" s="1"/>
      <c r="V3715" s="1"/>
      <c r="W3715" s="1"/>
      <c r="X3715" s="1"/>
      <c r="Y3715" s="1"/>
      <c r="Z3715" s="1"/>
      <c r="AA3715" s="1"/>
      <c r="AB3715" s="1"/>
      <c r="AC3715" s="1"/>
      <c r="AD3715" s="1"/>
      <c r="AE3715" s="1"/>
      <c r="AF3715" s="1"/>
      <c r="AG3715" s="1"/>
      <c r="AH3715" s="1"/>
      <c r="AI3715" s="1"/>
      <c r="AJ3715" s="1"/>
      <c r="AK3715" s="1"/>
      <c r="AL3715" s="1"/>
      <c r="AM3715" s="1"/>
      <c r="AN3715" s="1"/>
      <c r="AO3715" s="1"/>
      <c r="AP3715" s="1"/>
    </row>
    <row r="3716" ht="15.75" customHeight="1">
      <c r="A3716" s="1"/>
      <c r="B3716" s="1"/>
      <c r="C3716" s="1"/>
      <c r="D3716" s="133"/>
      <c r="E3716" s="1"/>
      <c r="F3716" s="1"/>
      <c r="G3716" s="1"/>
      <c r="H3716" s="1"/>
      <c r="I3716" s="1"/>
      <c r="J3716" s="1"/>
      <c r="K3716" s="1"/>
      <c r="L3716" s="1"/>
      <c r="M3716" s="1"/>
      <c r="N3716" s="1"/>
      <c r="O3716" s="1"/>
      <c r="P3716" s="1"/>
      <c r="Q3716" s="1"/>
      <c r="R3716" s="1"/>
      <c r="S3716" s="1"/>
      <c r="T3716" s="1"/>
      <c r="U3716" s="1"/>
      <c r="V3716" s="1"/>
      <c r="W3716" s="1"/>
      <c r="X3716" s="1"/>
      <c r="Y3716" s="1"/>
      <c r="Z3716" s="1"/>
      <c r="AA3716" s="1"/>
      <c r="AB3716" s="1"/>
      <c r="AC3716" s="1"/>
      <c r="AD3716" s="1"/>
      <c r="AE3716" s="1"/>
      <c r="AF3716" s="1"/>
      <c r="AG3716" s="1"/>
      <c r="AH3716" s="1"/>
      <c r="AI3716" s="1"/>
      <c r="AJ3716" s="1"/>
      <c r="AK3716" s="1"/>
      <c r="AL3716" s="1"/>
      <c r="AM3716" s="1"/>
      <c r="AN3716" s="1"/>
      <c r="AO3716" s="1"/>
      <c r="AP3716" s="1"/>
    </row>
    <row r="3717" ht="15.75" customHeight="1">
      <c r="A3717" s="1"/>
      <c r="B3717" s="1"/>
      <c r="C3717" s="1"/>
      <c r="D3717" s="133"/>
      <c r="E3717" s="1"/>
      <c r="F3717" s="1"/>
      <c r="G3717" s="1"/>
      <c r="H3717" s="1"/>
      <c r="I3717" s="1"/>
      <c r="J3717" s="1"/>
      <c r="K3717" s="1"/>
      <c r="L3717" s="1"/>
      <c r="M3717" s="1"/>
      <c r="N3717" s="1"/>
      <c r="O3717" s="1"/>
      <c r="P3717" s="1"/>
      <c r="Q3717" s="1"/>
      <c r="R3717" s="1"/>
      <c r="S3717" s="1"/>
      <c r="T3717" s="1"/>
      <c r="U3717" s="1"/>
      <c r="V3717" s="1"/>
      <c r="W3717" s="1"/>
      <c r="X3717" s="1"/>
      <c r="Y3717" s="1"/>
      <c r="Z3717" s="1"/>
      <c r="AA3717" s="1"/>
      <c r="AB3717" s="1"/>
      <c r="AC3717" s="1"/>
      <c r="AD3717" s="1"/>
      <c r="AE3717" s="1"/>
      <c r="AF3717" s="1"/>
      <c r="AG3717" s="1"/>
      <c r="AH3717" s="1"/>
      <c r="AI3717" s="1"/>
      <c r="AJ3717" s="1"/>
      <c r="AK3717" s="1"/>
      <c r="AL3717" s="1"/>
      <c r="AM3717" s="1"/>
      <c r="AN3717" s="1"/>
      <c r="AO3717" s="1"/>
      <c r="AP3717" s="1"/>
    </row>
    <row r="3718" ht="15.75" customHeight="1">
      <c r="A3718" s="1"/>
      <c r="B3718" s="1"/>
      <c r="C3718" s="1"/>
      <c r="D3718" s="133"/>
      <c r="E3718" s="1"/>
      <c r="F3718" s="1"/>
      <c r="G3718" s="1"/>
      <c r="H3718" s="1"/>
      <c r="I3718" s="1"/>
      <c r="J3718" s="1"/>
      <c r="K3718" s="1"/>
      <c r="L3718" s="1"/>
      <c r="M3718" s="1"/>
      <c r="N3718" s="1"/>
      <c r="O3718" s="1"/>
      <c r="P3718" s="1"/>
      <c r="Q3718" s="1"/>
      <c r="R3718" s="1"/>
      <c r="S3718" s="1"/>
      <c r="T3718" s="1"/>
      <c r="U3718" s="1"/>
      <c r="V3718" s="1"/>
      <c r="W3718" s="1"/>
      <c r="X3718" s="1"/>
      <c r="Y3718" s="1"/>
      <c r="Z3718" s="1"/>
      <c r="AA3718" s="1"/>
      <c r="AB3718" s="1"/>
      <c r="AC3718" s="1"/>
      <c r="AD3718" s="1"/>
      <c r="AE3718" s="1"/>
      <c r="AF3718" s="1"/>
      <c r="AG3718" s="1"/>
      <c r="AH3718" s="1"/>
      <c r="AI3718" s="1"/>
      <c r="AJ3718" s="1"/>
      <c r="AK3718" s="1"/>
      <c r="AL3718" s="1"/>
      <c r="AM3718" s="1"/>
      <c r="AN3718" s="1"/>
      <c r="AO3718" s="1"/>
      <c r="AP3718" s="1"/>
    </row>
    <row r="3719" ht="15.75" customHeight="1">
      <c r="A3719" s="1"/>
      <c r="B3719" s="1"/>
      <c r="C3719" s="1"/>
      <c r="D3719" s="133"/>
      <c r="E3719" s="1"/>
      <c r="F3719" s="1"/>
      <c r="G3719" s="1"/>
      <c r="H3719" s="1"/>
      <c r="I3719" s="1"/>
      <c r="J3719" s="1"/>
      <c r="K3719" s="1"/>
      <c r="L3719" s="1"/>
      <c r="M3719" s="1"/>
      <c r="N3719" s="1"/>
      <c r="O3719" s="1"/>
      <c r="P3719" s="1"/>
      <c r="Q3719" s="1"/>
      <c r="R3719" s="1"/>
      <c r="S3719" s="1"/>
      <c r="T3719" s="1"/>
      <c r="U3719" s="1"/>
      <c r="V3719" s="1"/>
      <c r="W3719" s="1"/>
      <c r="X3719" s="1"/>
      <c r="Y3719" s="1"/>
      <c r="Z3719" s="1"/>
      <c r="AA3719" s="1"/>
      <c r="AB3719" s="1"/>
      <c r="AC3719" s="1"/>
      <c r="AD3719" s="1"/>
      <c r="AE3719" s="1"/>
      <c r="AF3719" s="1"/>
      <c r="AG3719" s="1"/>
      <c r="AH3719" s="1"/>
      <c r="AI3719" s="1"/>
      <c r="AJ3719" s="1"/>
      <c r="AK3719" s="1"/>
      <c r="AL3719" s="1"/>
      <c r="AM3719" s="1"/>
      <c r="AN3719" s="1"/>
      <c r="AO3719" s="1"/>
      <c r="AP3719" s="1"/>
    </row>
    <row r="3720" ht="15.75" customHeight="1">
      <c r="A3720" s="1"/>
      <c r="B3720" s="1"/>
      <c r="C3720" s="1"/>
      <c r="D3720" s="133"/>
      <c r="E3720" s="1"/>
      <c r="F3720" s="1"/>
      <c r="G3720" s="1"/>
      <c r="H3720" s="1"/>
      <c r="I3720" s="1"/>
      <c r="J3720" s="1"/>
      <c r="K3720" s="1"/>
      <c r="L3720" s="1"/>
      <c r="M3720" s="1"/>
      <c r="N3720" s="1"/>
      <c r="O3720" s="1"/>
      <c r="P3720" s="1"/>
      <c r="Q3720" s="1"/>
      <c r="R3720" s="1"/>
      <c r="S3720" s="1"/>
      <c r="T3720" s="1"/>
      <c r="U3720" s="1"/>
      <c r="V3720" s="1"/>
      <c r="W3720" s="1"/>
      <c r="X3720" s="1"/>
      <c r="Y3720" s="1"/>
      <c r="Z3720" s="1"/>
      <c r="AA3720" s="1"/>
      <c r="AB3720" s="1"/>
      <c r="AC3720" s="1"/>
      <c r="AD3720" s="1"/>
      <c r="AE3720" s="1"/>
      <c r="AF3720" s="1"/>
      <c r="AG3720" s="1"/>
      <c r="AH3720" s="1"/>
      <c r="AI3720" s="1"/>
      <c r="AJ3720" s="1"/>
      <c r="AK3720" s="1"/>
      <c r="AL3720" s="1"/>
      <c r="AM3720" s="1"/>
      <c r="AN3720" s="1"/>
      <c r="AO3720" s="1"/>
      <c r="AP3720" s="1"/>
    </row>
    <row r="3721" ht="15.75" customHeight="1">
      <c r="A3721" s="1"/>
      <c r="B3721" s="1"/>
      <c r="C3721" s="1"/>
      <c r="D3721" s="133"/>
      <c r="E3721" s="1"/>
      <c r="F3721" s="1"/>
      <c r="G3721" s="1"/>
      <c r="H3721" s="1"/>
      <c r="I3721" s="1"/>
      <c r="J3721" s="1"/>
      <c r="K3721" s="1"/>
      <c r="L3721" s="1"/>
      <c r="M3721" s="1"/>
      <c r="N3721" s="1"/>
      <c r="O3721" s="1"/>
      <c r="P3721" s="1"/>
      <c r="Q3721" s="1"/>
      <c r="R3721" s="1"/>
      <c r="S3721" s="1"/>
      <c r="T3721" s="1"/>
      <c r="U3721" s="1"/>
      <c r="V3721" s="1"/>
      <c r="W3721" s="1"/>
      <c r="X3721" s="1"/>
      <c r="Y3721" s="1"/>
      <c r="Z3721" s="1"/>
      <c r="AA3721" s="1"/>
      <c r="AB3721" s="1"/>
      <c r="AC3721" s="1"/>
      <c r="AD3721" s="1"/>
      <c r="AE3721" s="1"/>
      <c r="AF3721" s="1"/>
      <c r="AG3721" s="1"/>
      <c r="AH3721" s="1"/>
      <c r="AI3721" s="1"/>
      <c r="AJ3721" s="1"/>
      <c r="AK3721" s="1"/>
      <c r="AL3721" s="1"/>
      <c r="AM3721" s="1"/>
      <c r="AN3721" s="1"/>
      <c r="AO3721" s="1"/>
      <c r="AP3721" s="1"/>
    </row>
    <row r="3722" ht="15.75" customHeight="1">
      <c r="A3722" s="1"/>
      <c r="B3722" s="1"/>
      <c r="C3722" s="1"/>
      <c r="D3722" s="133"/>
      <c r="E3722" s="1"/>
      <c r="F3722" s="1"/>
      <c r="G3722" s="1"/>
      <c r="H3722" s="1"/>
      <c r="I3722" s="1"/>
      <c r="J3722" s="1"/>
      <c r="K3722" s="1"/>
      <c r="L3722" s="1"/>
      <c r="M3722" s="1"/>
      <c r="N3722" s="1"/>
      <c r="O3722" s="1"/>
      <c r="P3722" s="1"/>
      <c r="Q3722" s="1"/>
      <c r="R3722" s="1"/>
      <c r="S3722" s="1"/>
      <c r="T3722" s="1"/>
      <c r="U3722" s="1"/>
      <c r="V3722" s="1"/>
      <c r="W3722" s="1"/>
      <c r="X3722" s="1"/>
      <c r="Y3722" s="1"/>
      <c r="Z3722" s="1"/>
      <c r="AA3722" s="1"/>
      <c r="AB3722" s="1"/>
      <c r="AC3722" s="1"/>
      <c r="AD3722" s="1"/>
      <c r="AE3722" s="1"/>
      <c r="AF3722" s="1"/>
      <c r="AG3722" s="1"/>
      <c r="AH3722" s="1"/>
      <c r="AI3722" s="1"/>
      <c r="AJ3722" s="1"/>
      <c r="AK3722" s="1"/>
      <c r="AL3722" s="1"/>
      <c r="AM3722" s="1"/>
      <c r="AN3722" s="1"/>
      <c r="AO3722" s="1"/>
      <c r="AP3722" s="1"/>
    </row>
    <row r="3723" ht="15.75" customHeight="1">
      <c r="A3723" s="1"/>
      <c r="B3723" s="1"/>
      <c r="C3723" s="1"/>
      <c r="D3723" s="133"/>
      <c r="E3723" s="1"/>
      <c r="F3723" s="1"/>
      <c r="G3723" s="1"/>
      <c r="H3723" s="1"/>
      <c r="I3723" s="1"/>
      <c r="J3723" s="1"/>
      <c r="K3723" s="1"/>
      <c r="L3723" s="1"/>
      <c r="M3723" s="1"/>
      <c r="N3723" s="1"/>
      <c r="O3723" s="1"/>
      <c r="P3723" s="1"/>
      <c r="Q3723" s="1"/>
      <c r="R3723" s="1"/>
      <c r="S3723" s="1"/>
      <c r="T3723" s="1"/>
      <c r="U3723" s="1"/>
      <c r="V3723" s="1"/>
      <c r="W3723" s="1"/>
      <c r="X3723" s="1"/>
      <c r="Y3723" s="1"/>
      <c r="Z3723" s="1"/>
      <c r="AA3723" s="1"/>
      <c r="AB3723" s="1"/>
      <c r="AC3723" s="1"/>
      <c r="AD3723" s="1"/>
      <c r="AE3723" s="1"/>
      <c r="AF3723" s="1"/>
      <c r="AG3723" s="1"/>
      <c r="AH3723" s="1"/>
      <c r="AI3723" s="1"/>
      <c r="AJ3723" s="1"/>
      <c r="AK3723" s="1"/>
      <c r="AL3723" s="1"/>
      <c r="AM3723" s="1"/>
      <c r="AN3723" s="1"/>
      <c r="AO3723" s="1"/>
      <c r="AP3723" s="1"/>
    </row>
    <row r="3724" ht="15.75" customHeight="1">
      <c r="A3724" s="1"/>
      <c r="B3724" s="1"/>
      <c r="C3724" s="1"/>
      <c r="D3724" s="133"/>
      <c r="E3724" s="1"/>
      <c r="F3724" s="1"/>
      <c r="G3724" s="1"/>
      <c r="H3724" s="1"/>
      <c r="I3724" s="1"/>
      <c r="J3724" s="1"/>
      <c r="K3724" s="1"/>
      <c r="L3724" s="1"/>
      <c r="M3724" s="1"/>
      <c r="N3724" s="1"/>
      <c r="O3724" s="1"/>
      <c r="P3724" s="1"/>
      <c r="Q3724" s="1"/>
      <c r="R3724" s="1"/>
      <c r="S3724" s="1"/>
      <c r="T3724" s="1"/>
      <c r="U3724" s="1"/>
      <c r="V3724" s="1"/>
      <c r="W3724" s="1"/>
      <c r="X3724" s="1"/>
      <c r="Y3724" s="1"/>
      <c r="Z3724" s="1"/>
      <c r="AA3724" s="1"/>
      <c r="AB3724" s="1"/>
      <c r="AC3724" s="1"/>
      <c r="AD3724" s="1"/>
      <c r="AE3724" s="1"/>
      <c r="AF3724" s="1"/>
      <c r="AG3724" s="1"/>
      <c r="AH3724" s="1"/>
      <c r="AI3724" s="1"/>
      <c r="AJ3724" s="1"/>
      <c r="AK3724" s="1"/>
      <c r="AL3724" s="1"/>
      <c r="AM3724" s="1"/>
      <c r="AN3724" s="1"/>
      <c r="AO3724" s="1"/>
      <c r="AP3724" s="1"/>
    </row>
    <row r="3725" ht="15.75" customHeight="1">
      <c r="A3725" s="1"/>
      <c r="B3725" s="1"/>
      <c r="C3725" s="1"/>
      <c r="D3725" s="133"/>
      <c r="E3725" s="1"/>
      <c r="F3725" s="1"/>
      <c r="G3725" s="1"/>
      <c r="H3725" s="1"/>
      <c r="I3725" s="1"/>
      <c r="J3725" s="1"/>
      <c r="K3725" s="1"/>
      <c r="L3725" s="1"/>
      <c r="M3725" s="1"/>
      <c r="N3725" s="1"/>
      <c r="O3725" s="1"/>
      <c r="P3725" s="1"/>
      <c r="Q3725" s="1"/>
      <c r="R3725" s="1"/>
      <c r="S3725" s="1"/>
      <c r="T3725" s="1"/>
      <c r="U3725" s="1"/>
      <c r="V3725" s="1"/>
      <c r="W3725" s="1"/>
      <c r="X3725" s="1"/>
      <c r="Y3725" s="1"/>
      <c r="Z3725" s="1"/>
      <c r="AA3725" s="1"/>
      <c r="AB3725" s="1"/>
      <c r="AC3725" s="1"/>
      <c r="AD3725" s="1"/>
      <c r="AE3725" s="1"/>
      <c r="AF3725" s="1"/>
      <c r="AG3725" s="1"/>
      <c r="AH3725" s="1"/>
      <c r="AI3725" s="1"/>
      <c r="AJ3725" s="1"/>
      <c r="AK3725" s="1"/>
      <c r="AL3725" s="1"/>
      <c r="AM3725" s="1"/>
      <c r="AN3725" s="1"/>
      <c r="AO3725" s="1"/>
      <c r="AP3725" s="1"/>
    </row>
    <row r="3726" ht="15.75" customHeight="1">
      <c r="A3726" s="1"/>
      <c r="B3726" s="1"/>
      <c r="C3726" s="1"/>
      <c r="D3726" s="133"/>
      <c r="E3726" s="1"/>
      <c r="F3726" s="1"/>
      <c r="G3726" s="1"/>
      <c r="H3726" s="1"/>
      <c r="I3726" s="1"/>
      <c r="J3726" s="1"/>
      <c r="K3726" s="1"/>
      <c r="L3726" s="1"/>
      <c r="M3726" s="1"/>
      <c r="N3726" s="1"/>
      <c r="O3726" s="1"/>
      <c r="P3726" s="1"/>
      <c r="Q3726" s="1"/>
      <c r="R3726" s="1"/>
      <c r="S3726" s="1"/>
      <c r="T3726" s="1"/>
      <c r="U3726" s="1"/>
      <c r="V3726" s="1"/>
      <c r="W3726" s="1"/>
      <c r="X3726" s="1"/>
      <c r="Y3726" s="1"/>
      <c r="Z3726" s="1"/>
      <c r="AA3726" s="1"/>
      <c r="AB3726" s="1"/>
      <c r="AC3726" s="1"/>
      <c r="AD3726" s="1"/>
      <c r="AE3726" s="1"/>
      <c r="AF3726" s="1"/>
      <c r="AG3726" s="1"/>
      <c r="AH3726" s="1"/>
      <c r="AI3726" s="1"/>
      <c r="AJ3726" s="1"/>
      <c r="AK3726" s="1"/>
      <c r="AL3726" s="1"/>
      <c r="AM3726" s="1"/>
      <c r="AN3726" s="1"/>
      <c r="AO3726" s="1"/>
      <c r="AP3726" s="1"/>
    </row>
    <row r="3727" ht="15.75" customHeight="1">
      <c r="A3727" s="1"/>
      <c r="B3727" s="1"/>
      <c r="C3727" s="1"/>
      <c r="D3727" s="133"/>
      <c r="E3727" s="1"/>
      <c r="F3727" s="1"/>
      <c r="G3727" s="1"/>
      <c r="H3727" s="1"/>
      <c r="I3727" s="1"/>
      <c r="J3727" s="1"/>
      <c r="K3727" s="1"/>
      <c r="L3727" s="1"/>
      <c r="M3727" s="1"/>
      <c r="N3727" s="1"/>
      <c r="O3727" s="1"/>
      <c r="P3727" s="1"/>
      <c r="Q3727" s="1"/>
      <c r="R3727" s="1"/>
      <c r="S3727" s="1"/>
      <c r="T3727" s="1"/>
      <c r="U3727" s="1"/>
      <c r="V3727" s="1"/>
      <c r="W3727" s="1"/>
      <c r="X3727" s="1"/>
      <c r="Y3727" s="1"/>
      <c r="Z3727" s="1"/>
      <c r="AA3727" s="1"/>
      <c r="AB3727" s="1"/>
      <c r="AC3727" s="1"/>
      <c r="AD3727" s="1"/>
      <c r="AE3727" s="1"/>
      <c r="AF3727" s="1"/>
      <c r="AG3727" s="1"/>
      <c r="AH3727" s="1"/>
      <c r="AI3727" s="1"/>
      <c r="AJ3727" s="1"/>
      <c r="AK3727" s="1"/>
      <c r="AL3727" s="1"/>
      <c r="AM3727" s="1"/>
      <c r="AN3727" s="1"/>
      <c r="AO3727" s="1"/>
      <c r="AP3727" s="1"/>
    </row>
    <row r="3728" ht="15.75" customHeight="1">
      <c r="A3728" s="1"/>
      <c r="B3728" s="1"/>
      <c r="C3728" s="1"/>
      <c r="D3728" s="133"/>
      <c r="E3728" s="1"/>
      <c r="F3728" s="1"/>
      <c r="G3728" s="1"/>
      <c r="H3728" s="1"/>
      <c r="I3728" s="1"/>
      <c r="J3728" s="1"/>
      <c r="K3728" s="1"/>
      <c r="L3728" s="1"/>
      <c r="M3728" s="1"/>
      <c r="N3728" s="1"/>
      <c r="O3728" s="1"/>
      <c r="P3728" s="1"/>
      <c r="Q3728" s="1"/>
      <c r="R3728" s="1"/>
      <c r="S3728" s="1"/>
      <c r="T3728" s="1"/>
      <c r="U3728" s="1"/>
      <c r="V3728" s="1"/>
      <c r="W3728" s="1"/>
      <c r="X3728" s="1"/>
      <c r="Y3728" s="1"/>
      <c r="Z3728" s="1"/>
      <c r="AA3728" s="1"/>
      <c r="AB3728" s="1"/>
      <c r="AC3728" s="1"/>
      <c r="AD3728" s="1"/>
      <c r="AE3728" s="1"/>
      <c r="AF3728" s="1"/>
      <c r="AG3728" s="1"/>
      <c r="AH3728" s="1"/>
      <c r="AI3728" s="1"/>
      <c r="AJ3728" s="1"/>
      <c r="AK3728" s="1"/>
      <c r="AL3728" s="1"/>
      <c r="AM3728" s="1"/>
      <c r="AN3728" s="1"/>
      <c r="AO3728" s="1"/>
      <c r="AP3728" s="1"/>
    </row>
    <row r="3729" ht="15.75" customHeight="1">
      <c r="A3729" s="1"/>
      <c r="B3729" s="1"/>
      <c r="C3729" s="1"/>
      <c r="D3729" s="133"/>
      <c r="E3729" s="1"/>
      <c r="F3729" s="1"/>
      <c r="G3729" s="1"/>
      <c r="H3729" s="1"/>
      <c r="I3729" s="1"/>
      <c r="J3729" s="1"/>
      <c r="K3729" s="1"/>
      <c r="L3729" s="1"/>
      <c r="M3729" s="1"/>
      <c r="N3729" s="1"/>
      <c r="O3729" s="1"/>
      <c r="P3729" s="1"/>
      <c r="Q3729" s="1"/>
      <c r="R3729" s="1"/>
      <c r="S3729" s="1"/>
      <c r="T3729" s="1"/>
      <c r="U3729" s="1"/>
      <c r="V3729" s="1"/>
      <c r="W3729" s="1"/>
      <c r="X3729" s="1"/>
      <c r="Y3729" s="1"/>
      <c r="Z3729" s="1"/>
      <c r="AA3729" s="1"/>
      <c r="AB3729" s="1"/>
      <c r="AC3729" s="1"/>
      <c r="AD3729" s="1"/>
      <c r="AE3729" s="1"/>
      <c r="AF3729" s="1"/>
      <c r="AG3729" s="1"/>
      <c r="AH3729" s="1"/>
      <c r="AI3729" s="1"/>
      <c r="AJ3729" s="1"/>
      <c r="AK3729" s="1"/>
      <c r="AL3729" s="1"/>
      <c r="AM3729" s="1"/>
      <c r="AN3729" s="1"/>
      <c r="AO3729" s="1"/>
      <c r="AP3729" s="1"/>
    </row>
    <row r="3730" ht="15.75" customHeight="1">
      <c r="A3730" s="1"/>
      <c r="B3730" s="1"/>
      <c r="C3730" s="1"/>
      <c r="D3730" s="133"/>
      <c r="E3730" s="1"/>
      <c r="F3730" s="1"/>
      <c r="G3730" s="1"/>
      <c r="H3730" s="1"/>
      <c r="I3730" s="1"/>
      <c r="J3730" s="1"/>
      <c r="K3730" s="1"/>
      <c r="L3730" s="1"/>
      <c r="M3730" s="1"/>
      <c r="N3730" s="1"/>
      <c r="O3730" s="1"/>
      <c r="P3730" s="1"/>
      <c r="Q3730" s="1"/>
      <c r="R3730" s="1"/>
      <c r="S3730" s="1"/>
      <c r="T3730" s="1"/>
      <c r="U3730" s="1"/>
      <c r="V3730" s="1"/>
      <c r="W3730" s="1"/>
      <c r="X3730" s="1"/>
      <c r="Y3730" s="1"/>
      <c r="Z3730" s="1"/>
      <c r="AA3730" s="1"/>
      <c r="AB3730" s="1"/>
      <c r="AC3730" s="1"/>
      <c r="AD3730" s="1"/>
      <c r="AE3730" s="1"/>
      <c r="AF3730" s="1"/>
      <c r="AG3730" s="1"/>
      <c r="AH3730" s="1"/>
      <c r="AI3730" s="1"/>
      <c r="AJ3730" s="1"/>
      <c r="AK3730" s="1"/>
      <c r="AL3730" s="1"/>
      <c r="AM3730" s="1"/>
      <c r="AN3730" s="1"/>
      <c r="AO3730" s="1"/>
      <c r="AP3730" s="1"/>
    </row>
    <row r="3731" ht="15.75" customHeight="1">
      <c r="A3731" s="1"/>
      <c r="B3731" s="1"/>
      <c r="C3731" s="1"/>
      <c r="D3731" s="133"/>
      <c r="E3731" s="1"/>
      <c r="F3731" s="1"/>
      <c r="G3731" s="1"/>
      <c r="H3731" s="1"/>
      <c r="I3731" s="1"/>
      <c r="J3731" s="1"/>
      <c r="K3731" s="1"/>
      <c r="L3731" s="1"/>
      <c r="M3731" s="1"/>
      <c r="N3731" s="1"/>
      <c r="O3731" s="1"/>
      <c r="P3731" s="1"/>
      <c r="Q3731" s="1"/>
      <c r="R3731" s="1"/>
      <c r="S3731" s="1"/>
      <c r="T3731" s="1"/>
      <c r="U3731" s="1"/>
      <c r="V3731" s="1"/>
      <c r="W3731" s="1"/>
      <c r="X3731" s="1"/>
      <c r="Y3731" s="1"/>
      <c r="Z3731" s="1"/>
      <c r="AA3731" s="1"/>
      <c r="AB3731" s="1"/>
      <c r="AC3731" s="1"/>
      <c r="AD3731" s="1"/>
      <c r="AE3731" s="1"/>
      <c r="AF3731" s="1"/>
      <c r="AG3731" s="1"/>
      <c r="AH3731" s="1"/>
      <c r="AI3731" s="1"/>
      <c r="AJ3731" s="1"/>
      <c r="AK3731" s="1"/>
      <c r="AL3731" s="1"/>
      <c r="AM3731" s="1"/>
      <c r="AN3731" s="1"/>
      <c r="AO3731" s="1"/>
      <c r="AP3731" s="1"/>
    </row>
    <row r="3732" ht="15.75" customHeight="1">
      <c r="A3732" s="1"/>
      <c r="B3732" s="1"/>
      <c r="C3732" s="1"/>
      <c r="D3732" s="133"/>
      <c r="E3732" s="1"/>
      <c r="F3732" s="1"/>
      <c r="G3732" s="1"/>
      <c r="H3732" s="1"/>
      <c r="I3732" s="1"/>
      <c r="J3732" s="1"/>
      <c r="K3732" s="1"/>
      <c r="L3732" s="1"/>
      <c r="M3732" s="1"/>
      <c r="N3732" s="1"/>
      <c r="O3732" s="1"/>
      <c r="P3732" s="1"/>
      <c r="Q3732" s="1"/>
      <c r="R3732" s="1"/>
      <c r="S3732" s="1"/>
      <c r="T3732" s="1"/>
      <c r="U3732" s="1"/>
      <c r="V3732" s="1"/>
      <c r="W3732" s="1"/>
      <c r="X3732" s="1"/>
      <c r="Y3732" s="1"/>
      <c r="Z3732" s="1"/>
      <c r="AA3732" s="1"/>
      <c r="AB3732" s="1"/>
      <c r="AC3732" s="1"/>
      <c r="AD3732" s="1"/>
      <c r="AE3732" s="1"/>
      <c r="AF3732" s="1"/>
      <c r="AG3732" s="1"/>
      <c r="AH3732" s="1"/>
      <c r="AI3732" s="1"/>
      <c r="AJ3732" s="1"/>
      <c r="AK3732" s="1"/>
      <c r="AL3732" s="1"/>
      <c r="AM3732" s="1"/>
      <c r="AN3732" s="1"/>
      <c r="AO3732" s="1"/>
      <c r="AP3732" s="1"/>
    </row>
    <row r="3733" ht="15.75" customHeight="1">
      <c r="A3733" s="1"/>
      <c r="B3733" s="1"/>
      <c r="C3733" s="1"/>
      <c r="D3733" s="133"/>
      <c r="E3733" s="1"/>
      <c r="F3733" s="1"/>
      <c r="G3733" s="1"/>
      <c r="H3733" s="1"/>
      <c r="I3733" s="1"/>
      <c r="J3733" s="1"/>
      <c r="K3733" s="1"/>
      <c r="L3733" s="1"/>
      <c r="M3733" s="1"/>
      <c r="N3733" s="1"/>
      <c r="O3733" s="1"/>
      <c r="P3733" s="1"/>
      <c r="Q3733" s="1"/>
      <c r="R3733" s="1"/>
      <c r="S3733" s="1"/>
      <c r="T3733" s="1"/>
      <c r="U3733" s="1"/>
      <c r="V3733" s="1"/>
      <c r="W3733" s="1"/>
      <c r="X3733" s="1"/>
      <c r="Y3733" s="1"/>
      <c r="Z3733" s="1"/>
      <c r="AA3733" s="1"/>
      <c r="AB3733" s="1"/>
      <c r="AC3733" s="1"/>
      <c r="AD3733" s="1"/>
      <c r="AE3733" s="1"/>
      <c r="AF3733" s="1"/>
      <c r="AG3733" s="1"/>
      <c r="AH3733" s="1"/>
      <c r="AI3733" s="1"/>
      <c r="AJ3733" s="1"/>
      <c r="AK3733" s="1"/>
      <c r="AL3733" s="1"/>
      <c r="AM3733" s="1"/>
      <c r="AN3733" s="1"/>
      <c r="AO3733" s="1"/>
      <c r="AP3733" s="1"/>
    </row>
    <row r="3734" ht="15.75" customHeight="1">
      <c r="A3734" s="1"/>
      <c r="B3734" s="1"/>
      <c r="C3734" s="1"/>
      <c r="D3734" s="133"/>
      <c r="E3734" s="1"/>
      <c r="F3734" s="1"/>
      <c r="G3734" s="1"/>
      <c r="H3734" s="1"/>
      <c r="I3734" s="1"/>
      <c r="J3734" s="1"/>
      <c r="K3734" s="1"/>
      <c r="L3734" s="1"/>
      <c r="M3734" s="1"/>
      <c r="N3734" s="1"/>
      <c r="O3734" s="1"/>
      <c r="P3734" s="1"/>
      <c r="Q3734" s="1"/>
      <c r="R3734" s="1"/>
      <c r="S3734" s="1"/>
      <c r="T3734" s="1"/>
      <c r="U3734" s="1"/>
      <c r="V3734" s="1"/>
      <c r="W3734" s="1"/>
      <c r="X3734" s="1"/>
      <c r="Y3734" s="1"/>
      <c r="Z3734" s="1"/>
      <c r="AA3734" s="1"/>
      <c r="AB3734" s="1"/>
      <c r="AC3734" s="1"/>
      <c r="AD3734" s="1"/>
      <c r="AE3734" s="1"/>
      <c r="AF3734" s="1"/>
      <c r="AG3734" s="1"/>
      <c r="AH3734" s="1"/>
      <c r="AI3734" s="1"/>
      <c r="AJ3734" s="1"/>
      <c r="AK3734" s="1"/>
      <c r="AL3734" s="1"/>
      <c r="AM3734" s="1"/>
      <c r="AN3734" s="1"/>
      <c r="AO3734" s="1"/>
      <c r="AP3734" s="1"/>
    </row>
    <row r="3735" ht="15.75" customHeight="1">
      <c r="A3735" s="1"/>
      <c r="B3735" s="1"/>
      <c r="C3735" s="1"/>
      <c r="D3735" s="133"/>
      <c r="E3735" s="1"/>
      <c r="F3735" s="1"/>
      <c r="G3735" s="1"/>
      <c r="H3735" s="1"/>
      <c r="I3735" s="1"/>
      <c r="J3735" s="1"/>
      <c r="K3735" s="1"/>
      <c r="L3735" s="1"/>
      <c r="M3735" s="1"/>
      <c r="N3735" s="1"/>
      <c r="O3735" s="1"/>
      <c r="P3735" s="1"/>
      <c r="Q3735" s="1"/>
      <c r="R3735" s="1"/>
      <c r="S3735" s="1"/>
      <c r="T3735" s="1"/>
      <c r="U3735" s="1"/>
      <c r="V3735" s="1"/>
      <c r="W3735" s="1"/>
      <c r="X3735" s="1"/>
      <c r="Y3735" s="1"/>
      <c r="Z3735" s="1"/>
      <c r="AA3735" s="1"/>
      <c r="AB3735" s="1"/>
      <c r="AC3735" s="1"/>
      <c r="AD3735" s="1"/>
      <c r="AE3735" s="1"/>
      <c r="AF3735" s="1"/>
      <c r="AG3735" s="1"/>
      <c r="AH3735" s="1"/>
      <c r="AI3735" s="1"/>
      <c r="AJ3735" s="1"/>
      <c r="AK3735" s="1"/>
      <c r="AL3735" s="1"/>
      <c r="AM3735" s="1"/>
      <c r="AN3735" s="1"/>
      <c r="AO3735" s="1"/>
      <c r="AP3735" s="1"/>
    </row>
    <row r="3736" ht="15.75" customHeight="1">
      <c r="A3736" s="1"/>
      <c r="B3736" s="1"/>
      <c r="C3736" s="1"/>
      <c r="D3736" s="133"/>
      <c r="E3736" s="1"/>
      <c r="F3736" s="1"/>
      <c r="G3736" s="1"/>
      <c r="H3736" s="1"/>
      <c r="I3736" s="1"/>
      <c r="J3736" s="1"/>
      <c r="K3736" s="1"/>
      <c r="L3736" s="1"/>
      <c r="M3736" s="1"/>
      <c r="N3736" s="1"/>
      <c r="O3736" s="1"/>
      <c r="P3736" s="1"/>
      <c r="Q3736" s="1"/>
      <c r="R3736" s="1"/>
      <c r="S3736" s="1"/>
      <c r="T3736" s="1"/>
      <c r="U3736" s="1"/>
      <c r="V3736" s="1"/>
      <c r="W3736" s="1"/>
      <c r="X3736" s="1"/>
      <c r="Y3736" s="1"/>
      <c r="Z3736" s="1"/>
      <c r="AA3736" s="1"/>
      <c r="AB3736" s="1"/>
      <c r="AC3736" s="1"/>
      <c r="AD3736" s="1"/>
      <c r="AE3736" s="1"/>
      <c r="AF3736" s="1"/>
      <c r="AG3736" s="1"/>
      <c r="AH3736" s="1"/>
      <c r="AI3736" s="1"/>
      <c r="AJ3736" s="1"/>
      <c r="AK3736" s="1"/>
      <c r="AL3736" s="1"/>
      <c r="AM3736" s="1"/>
      <c r="AN3736" s="1"/>
      <c r="AO3736" s="1"/>
      <c r="AP3736" s="1"/>
    </row>
    <row r="3737" ht="15.75" customHeight="1">
      <c r="A3737" s="1"/>
      <c r="B3737" s="1"/>
      <c r="C3737" s="1"/>
      <c r="D3737" s="133"/>
      <c r="E3737" s="1"/>
      <c r="F3737" s="1"/>
      <c r="G3737" s="1"/>
      <c r="H3737" s="1"/>
      <c r="I3737" s="1"/>
      <c r="J3737" s="1"/>
      <c r="K3737" s="1"/>
      <c r="L3737" s="1"/>
      <c r="M3737" s="1"/>
      <c r="N3737" s="1"/>
      <c r="O3737" s="1"/>
      <c r="P3737" s="1"/>
      <c r="Q3737" s="1"/>
      <c r="R3737" s="1"/>
      <c r="S3737" s="1"/>
      <c r="T3737" s="1"/>
      <c r="U3737" s="1"/>
      <c r="V3737" s="1"/>
      <c r="W3737" s="1"/>
      <c r="X3737" s="1"/>
      <c r="Y3737" s="1"/>
      <c r="Z3737" s="1"/>
      <c r="AA3737" s="1"/>
      <c r="AB3737" s="1"/>
      <c r="AC3737" s="1"/>
      <c r="AD3737" s="1"/>
      <c r="AE3737" s="1"/>
      <c r="AF3737" s="1"/>
      <c r="AG3737" s="1"/>
      <c r="AH3737" s="1"/>
      <c r="AI3737" s="1"/>
      <c r="AJ3737" s="1"/>
      <c r="AK3737" s="1"/>
      <c r="AL3737" s="1"/>
      <c r="AM3737" s="1"/>
      <c r="AN3737" s="1"/>
      <c r="AO3737" s="1"/>
      <c r="AP3737" s="1"/>
    </row>
    <row r="3738" ht="15.75" customHeight="1">
      <c r="A3738" s="1"/>
      <c r="B3738" s="1"/>
      <c r="C3738" s="1"/>
      <c r="D3738" s="133"/>
      <c r="E3738" s="1"/>
      <c r="F3738" s="1"/>
      <c r="G3738" s="1"/>
      <c r="H3738" s="1"/>
      <c r="I3738" s="1"/>
      <c r="J3738" s="1"/>
      <c r="K3738" s="1"/>
      <c r="L3738" s="1"/>
      <c r="M3738" s="1"/>
      <c r="N3738" s="1"/>
      <c r="O3738" s="1"/>
      <c r="P3738" s="1"/>
      <c r="Q3738" s="1"/>
      <c r="R3738" s="1"/>
      <c r="S3738" s="1"/>
      <c r="T3738" s="1"/>
      <c r="U3738" s="1"/>
      <c r="V3738" s="1"/>
      <c r="W3738" s="1"/>
      <c r="X3738" s="1"/>
      <c r="Y3738" s="1"/>
      <c r="Z3738" s="1"/>
      <c r="AA3738" s="1"/>
      <c r="AB3738" s="1"/>
      <c r="AC3738" s="1"/>
      <c r="AD3738" s="1"/>
      <c r="AE3738" s="1"/>
      <c r="AF3738" s="1"/>
      <c r="AG3738" s="1"/>
      <c r="AH3738" s="1"/>
      <c r="AI3738" s="1"/>
      <c r="AJ3738" s="1"/>
      <c r="AK3738" s="1"/>
      <c r="AL3738" s="1"/>
      <c r="AM3738" s="1"/>
      <c r="AN3738" s="1"/>
      <c r="AO3738" s="1"/>
      <c r="AP3738" s="1"/>
    </row>
    <row r="3739" ht="15.75" customHeight="1">
      <c r="A3739" s="1"/>
      <c r="B3739" s="1"/>
      <c r="C3739" s="1"/>
      <c r="D3739" s="133"/>
      <c r="E3739" s="1"/>
      <c r="F3739" s="1"/>
      <c r="G3739" s="1"/>
      <c r="H3739" s="1"/>
      <c r="I3739" s="1"/>
      <c r="J3739" s="1"/>
      <c r="K3739" s="1"/>
      <c r="L3739" s="1"/>
      <c r="M3739" s="1"/>
      <c r="N3739" s="1"/>
      <c r="O3739" s="1"/>
      <c r="P3739" s="1"/>
      <c r="Q3739" s="1"/>
      <c r="R3739" s="1"/>
      <c r="S3739" s="1"/>
      <c r="T3739" s="1"/>
      <c r="U3739" s="1"/>
      <c r="V3739" s="1"/>
      <c r="W3739" s="1"/>
      <c r="X3739" s="1"/>
      <c r="Y3739" s="1"/>
      <c r="Z3739" s="1"/>
      <c r="AA3739" s="1"/>
      <c r="AB3739" s="1"/>
      <c r="AC3739" s="1"/>
      <c r="AD3739" s="1"/>
      <c r="AE3739" s="1"/>
      <c r="AF3739" s="1"/>
      <c r="AG3739" s="1"/>
      <c r="AH3739" s="1"/>
      <c r="AI3739" s="1"/>
      <c r="AJ3739" s="1"/>
      <c r="AK3739" s="1"/>
      <c r="AL3739" s="1"/>
      <c r="AM3739" s="1"/>
      <c r="AN3739" s="1"/>
      <c r="AO3739" s="1"/>
      <c r="AP3739" s="1"/>
    </row>
    <row r="3740" ht="15.75" customHeight="1">
      <c r="A3740" s="1"/>
      <c r="B3740" s="1"/>
      <c r="C3740" s="1"/>
      <c r="D3740" s="133"/>
      <c r="E3740" s="1"/>
      <c r="F3740" s="1"/>
      <c r="G3740" s="1"/>
      <c r="H3740" s="1"/>
      <c r="I3740" s="1"/>
      <c r="J3740" s="1"/>
      <c r="K3740" s="1"/>
      <c r="L3740" s="1"/>
      <c r="M3740" s="1"/>
      <c r="N3740" s="1"/>
      <c r="O3740" s="1"/>
      <c r="P3740" s="1"/>
      <c r="Q3740" s="1"/>
      <c r="R3740" s="1"/>
      <c r="S3740" s="1"/>
      <c r="T3740" s="1"/>
      <c r="U3740" s="1"/>
      <c r="V3740" s="1"/>
      <c r="W3740" s="1"/>
      <c r="X3740" s="1"/>
      <c r="Y3740" s="1"/>
      <c r="Z3740" s="1"/>
      <c r="AA3740" s="1"/>
      <c r="AB3740" s="1"/>
      <c r="AC3740" s="1"/>
      <c r="AD3740" s="1"/>
      <c r="AE3740" s="1"/>
      <c r="AF3740" s="1"/>
      <c r="AG3740" s="1"/>
      <c r="AH3740" s="1"/>
      <c r="AI3740" s="1"/>
      <c r="AJ3740" s="1"/>
      <c r="AK3740" s="1"/>
      <c r="AL3740" s="1"/>
      <c r="AM3740" s="1"/>
      <c r="AN3740" s="1"/>
      <c r="AO3740" s="1"/>
      <c r="AP3740" s="1"/>
    </row>
    <row r="3741" ht="15.75" customHeight="1">
      <c r="A3741" s="1"/>
      <c r="B3741" s="1"/>
      <c r="C3741" s="1"/>
      <c r="D3741" s="133"/>
      <c r="E3741" s="1"/>
      <c r="F3741" s="1"/>
      <c r="G3741" s="1"/>
      <c r="H3741" s="1"/>
      <c r="I3741" s="1"/>
      <c r="J3741" s="1"/>
      <c r="K3741" s="1"/>
      <c r="L3741" s="1"/>
      <c r="M3741" s="1"/>
      <c r="N3741" s="1"/>
      <c r="O3741" s="1"/>
      <c r="P3741" s="1"/>
      <c r="Q3741" s="1"/>
      <c r="R3741" s="1"/>
      <c r="S3741" s="1"/>
      <c r="T3741" s="1"/>
      <c r="U3741" s="1"/>
      <c r="V3741" s="1"/>
      <c r="W3741" s="1"/>
      <c r="X3741" s="1"/>
      <c r="Y3741" s="1"/>
      <c r="Z3741" s="1"/>
      <c r="AA3741" s="1"/>
      <c r="AB3741" s="1"/>
      <c r="AC3741" s="1"/>
      <c r="AD3741" s="1"/>
      <c r="AE3741" s="1"/>
      <c r="AF3741" s="1"/>
      <c r="AG3741" s="1"/>
      <c r="AH3741" s="1"/>
      <c r="AI3741" s="1"/>
      <c r="AJ3741" s="1"/>
      <c r="AK3741" s="1"/>
      <c r="AL3741" s="1"/>
      <c r="AM3741" s="1"/>
      <c r="AN3741" s="1"/>
      <c r="AO3741" s="1"/>
      <c r="AP3741" s="1"/>
    </row>
    <row r="3742" ht="15.75" customHeight="1">
      <c r="A3742" s="1"/>
      <c r="B3742" s="1"/>
      <c r="C3742" s="1"/>
      <c r="D3742" s="133"/>
      <c r="E3742" s="1"/>
      <c r="F3742" s="1"/>
      <c r="G3742" s="1"/>
      <c r="H3742" s="1"/>
      <c r="I3742" s="1"/>
      <c r="J3742" s="1"/>
      <c r="K3742" s="1"/>
      <c r="L3742" s="1"/>
      <c r="M3742" s="1"/>
      <c r="N3742" s="1"/>
      <c r="O3742" s="1"/>
      <c r="P3742" s="1"/>
      <c r="Q3742" s="1"/>
      <c r="R3742" s="1"/>
      <c r="S3742" s="1"/>
      <c r="T3742" s="1"/>
      <c r="U3742" s="1"/>
      <c r="V3742" s="1"/>
      <c r="W3742" s="1"/>
      <c r="X3742" s="1"/>
      <c r="Y3742" s="1"/>
      <c r="Z3742" s="1"/>
      <c r="AA3742" s="1"/>
      <c r="AB3742" s="1"/>
      <c r="AC3742" s="1"/>
      <c r="AD3742" s="1"/>
      <c r="AE3742" s="1"/>
      <c r="AF3742" s="1"/>
      <c r="AG3742" s="1"/>
      <c r="AH3742" s="1"/>
      <c r="AI3742" s="1"/>
      <c r="AJ3742" s="1"/>
      <c r="AK3742" s="1"/>
      <c r="AL3742" s="1"/>
      <c r="AM3742" s="1"/>
      <c r="AN3742" s="1"/>
      <c r="AO3742" s="1"/>
      <c r="AP3742" s="1"/>
    </row>
    <row r="3743" ht="15.75" customHeight="1">
      <c r="A3743" s="1"/>
      <c r="B3743" s="1"/>
      <c r="C3743" s="1"/>
      <c r="D3743" s="133"/>
      <c r="E3743" s="1"/>
      <c r="F3743" s="1"/>
      <c r="G3743" s="1"/>
      <c r="H3743" s="1"/>
      <c r="I3743" s="1"/>
      <c r="J3743" s="1"/>
      <c r="K3743" s="1"/>
      <c r="L3743" s="1"/>
      <c r="M3743" s="1"/>
      <c r="N3743" s="1"/>
      <c r="O3743" s="1"/>
      <c r="P3743" s="1"/>
      <c r="Q3743" s="1"/>
      <c r="R3743" s="1"/>
      <c r="S3743" s="1"/>
      <c r="T3743" s="1"/>
      <c r="U3743" s="1"/>
      <c r="V3743" s="1"/>
      <c r="W3743" s="1"/>
      <c r="X3743" s="1"/>
      <c r="Y3743" s="1"/>
      <c r="Z3743" s="1"/>
      <c r="AA3743" s="1"/>
      <c r="AB3743" s="1"/>
      <c r="AC3743" s="1"/>
      <c r="AD3743" s="1"/>
      <c r="AE3743" s="1"/>
      <c r="AF3743" s="1"/>
      <c r="AG3743" s="1"/>
      <c r="AH3743" s="1"/>
      <c r="AI3743" s="1"/>
      <c r="AJ3743" s="1"/>
      <c r="AK3743" s="1"/>
      <c r="AL3743" s="1"/>
      <c r="AM3743" s="1"/>
      <c r="AN3743" s="1"/>
      <c r="AO3743" s="1"/>
      <c r="AP3743" s="1"/>
    </row>
    <row r="3744" ht="15.75" customHeight="1">
      <c r="A3744" s="1"/>
      <c r="B3744" s="1"/>
      <c r="C3744" s="1"/>
      <c r="D3744" s="133"/>
      <c r="E3744" s="1"/>
      <c r="F3744" s="1"/>
      <c r="G3744" s="1"/>
      <c r="H3744" s="1"/>
      <c r="I3744" s="1"/>
      <c r="J3744" s="1"/>
      <c r="K3744" s="1"/>
      <c r="L3744" s="1"/>
      <c r="M3744" s="1"/>
      <c r="N3744" s="1"/>
      <c r="O3744" s="1"/>
      <c r="P3744" s="1"/>
      <c r="Q3744" s="1"/>
      <c r="R3744" s="1"/>
      <c r="S3744" s="1"/>
      <c r="T3744" s="1"/>
      <c r="U3744" s="1"/>
      <c r="V3744" s="1"/>
      <c r="W3744" s="1"/>
      <c r="X3744" s="1"/>
      <c r="Y3744" s="1"/>
      <c r="Z3744" s="1"/>
      <c r="AA3744" s="1"/>
      <c r="AB3744" s="1"/>
      <c r="AC3744" s="1"/>
      <c r="AD3744" s="1"/>
      <c r="AE3744" s="1"/>
      <c r="AF3744" s="1"/>
      <c r="AG3744" s="1"/>
      <c r="AH3744" s="1"/>
      <c r="AI3744" s="1"/>
      <c r="AJ3744" s="1"/>
      <c r="AK3744" s="1"/>
      <c r="AL3744" s="1"/>
      <c r="AM3744" s="1"/>
      <c r="AN3744" s="1"/>
      <c r="AO3744" s="1"/>
      <c r="AP3744" s="1"/>
    </row>
    <row r="3745" ht="15.75" customHeight="1">
      <c r="A3745" s="1"/>
      <c r="B3745" s="1"/>
      <c r="C3745" s="1"/>
      <c r="D3745" s="133"/>
      <c r="E3745" s="1"/>
      <c r="F3745" s="1"/>
      <c r="G3745" s="1"/>
      <c r="H3745" s="1"/>
      <c r="I3745" s="1"/>
      <c r="J3745" s="1"/>
      <c r="K3745" s="1"/>
      <c r="L3745" s="1"/>
      <c r="M3745" s="1"/>
      <c r="N3745" s="1"/>
      <c r="O3745" s="1"/>
      <c r="P3745" s="1"/>
      <c r="Q3745" s="1"/>
      <c r="R3745" s="1"/>
      <c r="S3745" s="1"/>
      <c r="T3745" s="1"/>
      <c r="U3745" s="1"/>
      <c r="V3745" s="1"/>
      <c r="W3745" s="1"/>
      <c r="X3745" s="1"/>
      <c r="Y3745" s="1"/>
      <c r="Z3745" s="1"/>
      <c r="AA3745" s="1"/>
      <c r="AB3745" s="1"/>
      <c r="AC3745" s="1"/>
      <c r="AD3745" s="1"/>
      <c r="AE3745" s="1"/>
      <c r="AF3745" s="1"/>
      <c r="AG3745" s="1"/>
      <c r="AH3745" s="1"/>
      <c r="AI3745" s="1"/>
      <c r="AJ3745" s="1"/>
      <c r="AK3745" s="1"/>
      <c r="AL3745" s="1"/>
      <c r="AM3745" s="1"/>
      <c r="AN3745" s="1"/>
      <c r="AO3745" s="1"/>
      <c r="AP3745" s="1"/>
    </row>
    <row r="3746" ht="15.75" customHeight="1">
      <c r="A3746" s="1"/>
      <c r="B3746" s="1"/>
      <c r="C3746" s="1"/>
      <c r="D3746" s="133"/>
      <c r="E3746" s="1"/>
      <c r="F3746" s="1"/>
      <c r="G3746" s="1"/>
      <c r="H3746" s="1"/>
      <c r="I3746" s="1"/>
      <c r="J3746" s="1"/>
      <c r="K3746" s="1"/>
      <c r="L3746" s="1"/>
      <c r="M3746" s="1"/>
      <c r="N3746" s="1"/>
      <c r="O3746" s="1"/>
      <c r="P3746" s="1"/>
      <c r="Q3746" s="1"/>
      <c r="R3746" s="1"/>
      <c r="S3746" s="1"/>
      <c r="T3746" s="1"/>
      <c r="U3746" s="1"/>
      <c r="V3746" s="1"/>
      <c r="W3746" s="1"/>
      <c r="X3746" s="1"/>
      <c r="Y3746" s="1"/>
      <c r="Z3746" s="1"/>
      <c r="AA3746" s="1"/>
      <c r="AB3746" s="1"/>
      <c r="AC3746" s="1"/>
      <c r="AD3746" s="1"/>
      <c r="AE3746" s="1"/>
      <c r="AF3746" s="1"/>
      <c r="AG3746" s="1"/>
      <c r="AH3746" s="1"/>
      <c r="AI3746" s="1"/>
      <c r="AJ3746" s="1"/>
      <c r="AK3746" s="1"/>
      <c r="AL3746" s="1"/>
      <c r="AM3746" s="1"/>
      <c r="AN3746" s="1"/>
      <c r="AO3746" s="1"/>
      <c r="AP3746" s="1"/>
    </row>
    <row r="3747" ht="15.75" customHeight="1">
      <c r="A3747" s="1"/>
      <c r="B3747" s="1"/>
      <c r="C3747" s="1"/>
      <c r="D3747" s="133"/>
      <c r="E3747" s="1"/>
      <c r="F3747" s="1"/>
      <c r="G3747" s="1"/>
      <c r="H3747" s="1"/>
      <c r="I3747" s="1"/>
      <c r="J3747" s="1"/>
      <c r="K3747" s="1"/>
      <c r="L3747" s="1"/>
      <c r="M3747" s="1"/>
      <c r="N3747" s="1"/>
      <c r="O3747" s="1"/>
      <c r="P3747" s="1"/>
      <c r="Q3747" s="1"/>
      <c r="R3747" s="1"/>
      <c r="S3747" s="1"/>
      <c r="T3747" s="1"/>
      <c r="U3747" s="1"/>
      <c r="V3747" s="1"/>
      <c r="W3747" s="1"/>
      <c r="X3747" s="1"/>
      <c r="Y3747" s="1"/>
      <c r="Z3747" s="1"/>
      <c r="AA3747" s="1"/>
      <c r="AB3747" s="1"/>
      <c r="AC3747" s="1"/>
      <c r="AD3747" s="1"/>
      <c r="AE3747" s="1"/>
      <c r="AF3747" s="1"/>
      <c r="AG3747" s="1"/>
      <c r="AH3747" s="1"/>
      <c r="AI3747" s="1"/>
      <c r="AJ3747" s="1"/>
      <c r="AK3747" s="1"/>
      <c r="AL3747" s="1"/>
      <c r="AM3747" s="1"/>
      <c r="AN3747" s="1"/>
      <c r="AO3747" s="1"/>
      <c r="AP3747" s="1"/>
    </row>
    <row r="3748" ht="15.75" customHeight="1">
      <c r="A3748" s="1"/>
      <c r="B3748" s="1"/>
      <c r="C3748" s="1"/>
      <c r="D3748" s="133"/>
      <c r="E3748" s="1"/>
      <c r="F3748" s="1"/>
      <c r="G3748" s="1"/>
      <c r="H3748" s="1"/>
      <c r="I3748" s="1"/>
      <c r="J3748" s="1"/>
      <c r="K3748" s="1"/>
      <c r="L3748" s="1"/>
      <c r="M3748" s="1"/>
      <c r="N3748" s="1"/>
      <c r="O3748" s="1"/>
      <c r="P3748" s="1"/>
      <c r="Q3748" s="1"/>
      <c r="R3748" s="1"/>
      <c r="S3748" s="1"/>
      <c r="T3748" s="1"/>
      <c r="U3748" s="1"/>
      <c r="V3748" s="1"/>
      <c r="W3748" s="1"/>
      <c r="X3748" s="1"/>
      <c r="Y3748" s="1"/>
      <c r="Z3748" s="1"/>
      <c r="AA3748" s="1"/>
      <c r="AB3748" s="1"/>
      <c r="AC3748" s="1"/>
      <c r="AD3748" s="1"/>
      <c r="AE3748" s="1"/>
      <c r="AF3748" s="1"/>
      <c r="AG3748" s="1"/>
      <c r="AH3748" s="1"/>
      <c r="AI3748" s="1"/>
      <c r="AJ3748" s="1"/>
      <c r="AK3748" s="1"/>
      <c r="AL3748" s="1"/>
      <c r="AM3748" s="1"/>
      <c r="AN3748" s="1"/>
      <c r="AO3748" s="1"/>
      <c r="AP3748" s="1"/>
    </row>
    <row r="3749" ht="15.75" customHeight="1">
      <c r="A3749" s="1"/>
      <c r="B3749" s="1"/>
      <c r="C3749" s="1"/>
      <c r="D3749" s="133"/>
      <c r="E3749" s="1"/>
      <c r="F3749" s="1"/>
      <c r="G3749" s="1"/>
      <c r="H3749" s="1"/>
      <c r="I3749" s="1"/>
      <c r="J3749" s="1"/>
      <c r="K3749" s="1"/>
      <c r="L3749" s="1"/>
      <c r="M3749" s="1"/>
      <c r="N3749" s="1"/>
      <c r="O3749" s="1"/>
      <c r="P3749" s="1"/>
      <c r="Q3749" s="1"/>
      <c r="R3749" s="1"/>
      <c r="S3749" s="1"/>
      <c r="T3749" s="1"/>
      <c r="U3749" s="1"/>
      <c r="V3749" s="1"/>
      <c r="W3749" s="1"/>
      <c r="X3749" s="1"/>
      <c r="Y3749" s="1"/>
      <c r="Z3749" s="1"/>
      <c r="AA3749" s="1"/>
      <c r="AB3749" s="1"/>
      <c r="AC3749" s="1"/>
      <c r="AD3749" s="1"/>
      <c r="AE3749" s="1"/>
      <c r="AF3749" s="1"/>
      <c r="AG3749" s="1"/>
      <c r="AH3749" s="1"/>
      <c r="AI3749" s="1"/>
      <c r="AJ3749" s="1"/>
      <c r="AK3749" s="1"/>
      <c r="AL3749" s="1"/>
      <c r="AM3749" s="1"/>
      <c r="AN3749" s="1"/>
      <c r="AO3749" s="1"/>
      <c r="AP3749" s="1"/>
    </row>
    <row r="3750" ht="15.75" customHeight="1">
      <c r="A3750" s="1"/>
      <c r="B3750" s="1"/>
      <c r="C3750" s="1"/>
      <c r="D3750" s="133"/>
      <c r="E3750" s="1"/>
      <c r="F3750" s="1"/>
      <c r="G3750" s="1"/>
      <c r="H3750" s="1"/>
      <c r="I3750" s="1"/>
      <c r="J3750" s="1"/>
      <c r="K3750" s="1"/>
      <c r="L3750" s="1"/>
      <c r="M3750" s="1"/>
      <c r="N3750" s="1"/>
      <c r="O3750" s="1"/>
      <c r="P3750" s="1"/>
      <c r="Q3750" s="1"/>
      <c r="R3750" s="1"/>
      <c r="S3750" s="1"/>
      <c r="T3750" s="1"/>
      <c r="U3750" s="1"/>
      <c r="V3750" s="1"/>
      <c r="W3750" s="1"/>
      <c r="X3750" s="1"/>
      <c r="Y3750" s="1"/>
      <c r="Z3750" s="1"/>
      <c r="AA3750" s="1"/>
      <c r="AB3750" s="1"/>
      <c r="AC3750" s="1"/>
      <c r="AD3750" s="1"/>
      <c r="AE3750" s="1"/>
      <c r="AF3750" s="1"/>
      <c r="AG3750" s="1"/>
      <c r="AH3750" s="1"/>
      <c r="AI3750" s="1"/>
      <c r="AJ3750" s="1"/>
      <c r="AK3750" s="1"/>
      <c r="AL3750" s="1"/>
      <c r="AM3750" s="1"/>
      <c r="AN3750" s="1"/>
      <c r="AO3750" s="1"/>
      <c r="AP3750" s="1"/>
    </row>
    <row r="3751" ht="15.75" customHeight="1">
      <c r="A3751" s="1"/>
      <c r="B3751" s="1"/>
      <c r="C3751" s="1"/>
      <c r="D3751" s="133"/>
      <c r="E3751" s="1"/>
      <c r="F3751" s="1"/>
      <c r="G3751" s="1"/>
      <c r="H3751" s="1"/>
      <c r="I3751" s="1"/>
      <c r="J3751" s="1"/>
      <c r="K3751" s="1"/>
      <c r="L3751" s="1"/>
      <c r="M3751" s="1"/>
      <c r="N3751" s="1"/>
      <c r="O3751" s="1"/>
      <c r="P3751" s="1"/>
      <c r="Q3751" s="1"/>
      <c r="R3751" s="1"/>
      <c r="S3751" s="1"/>
      <c r="T3751" s="1"/>
      <c r="U3751" s="1"/>
      <c r="V3751" s="1"/>
      <c r="W3751" s="1"/>
      <c r="X3751" s="1"/>
      <c r="Y3751" s="1"/>
      <c r="Z3751" s="1"/>
      <c r="AA3751" s="1"/>
      <c r="AB3751" s="1"/>
      <c r="AC3751" s="1"/>
      <c r="AD3751" s="1"/>
      <c r="AE3751" s="1"/>
      <c r="AF3751" s="1"/>
      <c r="AG3751" s="1"/>
      <c r="AH3751" s="1"/>
      <c r="AI3751" s="1"/>
      <c r="AJ3751" s="1"/>
      <c r="AK3751" s="1"/>
      <c r="AL3751" s="1"/>
      <c r="AM3751" s="1"/>
      <c r="AN3751" s="1"/>
      <c r="AO3751" s="1"/>
      <c r="AP3751" s="1"/>
    </row>
    <row r="3752" ht="15.75" customHeight="1">
      <c r="A3752" s="1"/>
      <c r="B3752" s="1"/>
      <c r="C3752" s="1"/>
      <c r="D3752" s="133"/>
      <c r="E3752" s="1"/>
      <c r="F3752" s="1"/>
      <c r="G3752" s="1"/>
      <c r="H3752" s="1"/>
      <c r="I3752" s="1"/>
      <c r="J3752" s="1"/>
      <c r="K3752" s="1"/>
      <c r="L3752" s="1"/>
      <c r="M3752" s="1"/>
      <c r="N3752" s="1"/>
      <c r="O3752" s="1"/>
      <c r="P3752" s="1"/>
      <c r="Q3752" s="1"/>
      <c r="R3752" s="1"/>
      <c r="S3752" s="1"/>
      <c r="T3752" s="1"/>
      <c r="U3752" s="1"/>
      <c r="V3752" s="1"/>
      <c r="W3752" s="1"/>
      <c r="X3752" s="1"/>
      <c r="Y3752" s="1"/>
      <c r="Z3752" s="1"/>
      <c r="AA3752" s="1"/>
      <c r="AB3752" s="1"/>
      <c r="AC3752" s="1"/>
      <c r="AD3752" s="1"/>
      <c r="AE3752" s="1"/>
      <c r="AF3752" s="1"/>
      <c r="AG3752" s="1"/>
      <c r="AH3752" s="1"/>
      <c r="AI3752" s="1"/>
      <c r="AJ3752" s="1"/>
      <c r="AK3752" s="1"/>
      <c r="AL3752" s="1"/>
      <c r="AM3752" s="1"/>
      <c r="AN3752" s="1"/>
      <c r="AO3752" s="1"/>
      <c r="AP3752" s="1"/>
    </row>
    <row r="3753" ht="15.75" customHeight="1">
      <c r="A3753" s="1"/>
      <c r="B3753" s="1"/>
      <c r="C3753" s="1"/>
      <c r="D3753" s="133"/>
      <c r="E3753" s="1"/>
      <c r="F3753" s="1"/>
      <c r="G3753" s="1"/>
      <c r="H3753" s="1"/>
      <c r="I3753" s="1"/>
      <c r="J3753" s="1"/>
      <c r="K3753" s="1"/>
      <c r="L3753" s="1"/>
      <c r="M3753" s="1"/>
      <c r="N3753" s="1"/>
      <c r="O3753" s="1"/>
      <c r="P3753" s="1"/>
      <c r="Q3753" s="1"/>
      <c r="R3753" s="1"/>
      <c r="S3753" s="1"/>
      <c r="T3753" s="1"/>
      <c r="U3753" s="1"/>
      <c r="V3753" s="1"/>
      <c r="W3753" s="1"/>
      <c r="X3753" s="1"/>
      <c r="Y3753" s="1"/>
      <c r="Z3753" s="1"/>
      <c r="AA3753" s="1"/>
      <c r="AB3753" s="1"/>
      <c r="AC3753" s="1"/>
      <c r="AD3753" s="1"/>
      <c r="AE3753" s="1"/>
      <c r="AF3753" s="1"/>
      <c r="AG3753" s="1"/>
      <c r="AH3753" s="1"/>
      <c r="AI3753" s="1"/>
      <c r="AJ3753" s="1"/>
      <c r="AK3753" s="1"/>
      <c r="AL3753" s="1"/>
      <c r="AM3753" s="1"/>
      <c r="AN3753" s="1"/>
      <c r="AO3753" s="1"/>
      <c r="AP3753" s="1"/>
    </row>
    <row r="3754" ht="15.75" customHeight="1">
      <c r="A3754" s="1"/>
      <c r="B3754" s="1"/>
      <c r="C3754" s="1"/>
      <c r="D3754" s="133"/>
      <c r="E3754" s="1"/>
      <c r="F3754" s="1"/>
      <c r="G3754" s="1"/>
      <c r="H3754" s="1"/>
      <c r="I3754" s="1"/>
      <c r="J3754" s="1"/>
      <c r="K3754" s="1"/>
      <c r="L3754" s="1"/>
      <c r="M3754" s="1"/>
      <c r="N3754" s="1"/>
      <c r="O3754" s="1"/>
      <c r="P3754" s="1"/>
      <c r="Q3754" s="1"/>
      <c r="R3754" s="1"/>
      <c r="S3754" s="1"/>
      <c r="T3754" s="1"/>
      <c r="U3754" s="1"/>
      <c r="V3754" s="1"/>
      <c r="W3754" s="1"/>
      <c r="X3754" s="1"/>
      <c r="Y3754" s="1"/>
      <c r="Z3754" s="1"/>
      <c r="AA3754" s="1"/>
      <c r="AB3754" s="1"/>
      <c r="AC3754" s="1"/>
      <c r="AD3754" s="1"/>
      <c r="AE3754" s="1"/>
      <c r="AF3754" s="1"/>
      <c r="AG3754" s="1"/>
      <c r="AH3754" s="1"/>
      <c r="AI3754" s="1"/>
      <c r="AJ3754" s="1"/>
      <c r="AK3754" s="1"/>
      <c r="AL3754" s="1"/>
      <c r="AM3754" s="1"/>
      <c r="AN3754" s="1"/>
      <c r="AO3754" s="1"/>
      <c r="AP3754" s="1"/>
    </row>
    <row r="3755" ht="15.75" customHeight="1">
      <c r="A3755" s="1"/>
      <c r="B3755" s="1"/>
      <c r="C3755" s="1"/>
      <c r="D3755" s="133"/>
      <c r="E3755" s="1"/>
      <c r="F3755" s="1"/>
      <c r="G3755" s="1"/>
      <c r="H3755" s="1"/>
      <c r="I3755" s="1"/>
      <c r="J3755" s="1"/>
      <c r="K3755" s="1"/>
      <c r="L3755" s="1"/>
      <c r="M3755" s="1"/>
      <c r="N3755" s="1"/>
      <c r="O3755" s="1"/>
      <c r="P3755" s="1"/>
      <c r="Q3755" s="1"/>
      <c r="R3755" s="1"/>
      <c r="S3755" s="1"/>
      <c r="T3755" s="1"/>
      <c r="U3755" s="1"/>
      <c r="V3755" s="1"/>
      <c r="W3755" s="1"/>
      <c r="X3755" s="1"/>
      <c r="Y3755" s="1"/>
      <c r="Z3755" s="1"/>
      <c r="AA3755" s="1"/>
      <c r="AB3755" s="1"/>
      <c r="AC3755" s="1"/>
      <c r="AD3755" s="1"/>
      <c r="AE3755" s="1"/>
      <c r="AF3755" s="1"/>
      <c r="AG3755" s="1"/>
      <c r="AH3755" s="1"/>
      <c r="AI3755" s="1"/>
      <c r="AJ3755" s="1"/>
      <c r="AK3755" s="1"/>
      <c r="AL3755" s="1"/>
      <c r="AM3755" s="1"/>
      <c r="AN3755" s="1"/>
      <c r="AO3755" s="1"/>
      <c r="AP3755" s="1"/>
    </row>
    <row r="3756" ht="15.75" customHeight="1">
      <c r="A3756" s="1"/>
      <c r="B3756" s="1"/>
      <c r="C3756" s="1"/>
      <c r="D3756" s="133"/>
      <c r="E3756" s="1"/>
      <c r="F3756" s="1"/>
      <c r="G3756" s="1"/>
      <c r="H3756" s="1"/>
      <c r="I3756" s="1"/>
      <c r="J3756" s="1"/>
      <c r="K3756" s="1"/>
      <c r="L3756" s="1"/>
      <c r="M3756" s="1"/>
      <c r="N3756" s="1"/>
      <c r="O3756" s="1"/>
      <c r="P3756" s="1"/>
      <c r="Q3756" s="1"/>
      <c r="R3756" s="1"/>
      <c r="S3756" s="1"/>
      <c r="T3756" s="1"/>
      <c r="U3756" s="1"/>
      <c r="V3756" s="1"/>
      <c r="W3756" s="1"/>
      <c r="X3756" s="1"/>
      <c r="Y3756" s="1"/>
      <c r="Z3756" s="1"/>
      <c r="AA3756" s="1"/>
      <c r="AB3756" s="1"/>
      <c r="AC3756" s="1"/>
      <c r="AD3756" s="1"/>
      <c r="AE3756" s="1"/>
      <c r="AF3756" s="1"/>
      <c r="AG3756" s="1"/>
      <c r="AH3756" s="1"/>
      <c r="AI3756" s="1"/>
      <c r="AJ3756" s="1"/>
      <c r="AK3756" s="1"/>
      <c r="AL3756" s="1"/>
      <c r="AM3756" s="1"/>
      <c r="AN3756" s="1"/>
      <c r="AO3756" s="1"/>
      <c r="AP3756" s="1"/>
    </row>
    <row r="3757" ht="15.75" customHeight="1">
      <c r="A3757" s="1"/>
      <c r="B3757" s="1"/>
      <c r="C3757" s="1"/>
      <c r="D3757" s="133"/>
      <c r="E3757" s="1"/>
      <c r="F3757" s="1"/>
      <c r="G3757" s="1"/>
      <c r="H3757" s="1"/>
      <c r="I3757" s="1"/>
      <c r="J3757" s="1"/>
      <c r="K3757" s="1"/>
      <c r="L3757" s="1"/>
      <c r="M3757" s="1"/>
      <c r="N3757" s="1"/>
      <c r="O3757" s="1"/>
      <c r="P3757" s="1"/>
      <c r="Q3757" s="1"/>
      <c r="R3757" s="1"/>
      <c r="S3757" s="1"/>
      <c r="T3757" s="1"/>
      <c r="U3757" s="1"/>
      <c r="V3757" s="1"/>
      <c r="W3757" s="1"/>
      <c r="X3757" s="1"/>
      <c r="Y3757" s="1"/>
      <c r="Z3757" s="1"/>
      <c r="AA3757" s="1"/>
      <c r="AB3757" s="1"/>
      <c r="AC3757" s="1"/>
      <c r="AD3757" s="1"/>
      <c r="AE3757" s="1"/>
      <c r="AF3757" s="1"/>
      <c r="AG3757" s="1"/>
      <c r="AH3757" s="1"/>
      <c r="AI3757" s="1"/>
      <c r="AJ3757" s="1"/>
      <c r="AK3757" s="1"/>
      <c r="AL3757" s="1"/>
      <c r="AM3757" s="1"/>
      <c r="AN3757" s="1"/>
      <c r="AO3757" s="1"/>
      <c r="AP3757" s="1"/>
    </row>
    <row r="3758" ht="15.75" customHeight="1">
      <c r="A3758" s="1"/>
      <c r="B3758" s="1"/>
      <c r="C3758" s="1"/>
      <c r="D3758" s="133"/>
      <c r="E3758" s="1"/>
      <c r="F3758" s="1"/>
      <c r="G3758" s="1"/>
      <c r="H3758" s="1"/>
      <c r="I3758" s="1"/>
      <c r="J3758" s="1"/>
      <c r="K3758" s="1"/>
      <c r="L3758" s="1"/>
      <c r="M3758" s="1"/>
      <c r="N3758" s="1"/>
      <c r="O3758" s="1"/>
      <c r="P3758" s="1"/>
      <c r="Q3758" s="1"/>
      <c r="R3758" s="1"/>
      <c r="S3758" s="1"/>
      <c r="T3758" s="1"/>
      <c r="U3758" s="1"/>
      <c r="V3758" s="1"/>
      <c r="W3758" s="1"/>
      <c r="X3758" s="1"/>
      <c r="Y3758" s="1"/>
      <c r="Z3758" s="1"/>
      <c r="AA3758" s="1"/>
      <c r="AB3758" s="1"/>
      <c r="AC3758" s="1"/>
      <c r="AD3758" s="1"/>
      <c r="AE3758" s="1"/>
      <c r="AF3758" s="1"/>
      <c r="AG3758" s="1"/>
      <c r="AH3758" s="1"/>
      <c r="AI3758" s="1"/>
      <c r="AJ3758" s="1"/>
      <c r="AK3758" s="1"/>
      <c r="AL3758" s="1"/>
      <c r="AM3758" s="1"/>
      <c r="AN3758" s="1"/>
      <c r="AO3758" s="1"/>
      <c r="AP3758" s="1"/>
    </row>
    <row r="3759" ht="15.75" customHeight="1">
      <c r="A3759" s="1"/>
      <c r="B3759" s="1"/>
      <c r="C3759" s="1"/>
      <c r="D3759" s="133"/>
      <c r="E3759" s="1"/>
      <c r="F3759" s="1"/>
      <c r="G3759" s="1"/>
      <c r="H3759" s="1"/>
      <c r="I3759" s="1"/>
      <c r="J3759" s="1"/>
      <c r="K3759" s="1"/>
      <c r="L3759" s="1"/>
      <c r="M3759" s="1"/>
      <c r="N3759" s="1"/>
      <c r="O3759" s="1"/>
      <c r="P3759" s="1"/>
      <c r="Q3759" s="1"/>
      <c r="R3759" s="1"/>
      <c r="S3759" s="1"/>
      <c r="T3759" s="1"/>
      <c r="U3759" s="1"/>
      <c r="V3759" s="1"/>
      <c r="W3759" s="1"/>
      <c r="X3759" s="1"/>
      <c r="Y3759" s="1"/>
      <c r="Z3759" s="1"/>
      <c r="AA3759" s="1"/>
      <c r="AB3759" s="1"/>
      <c r="AC3759" s="1"/>
      <c r="AD3759" s="1"/>
      <c r="AE3759" s="1"/>
      <c r="AF3759" s="1"/>
      <c r="AG3759" s="1"/>
      <c r="AH3759" s="1"/>
      <c r="AI3759" s="1"/>
      <c r="AJ3759" s="1"/>
      <c r="AK3759" s="1"/>
      <c r="AL3759" s="1"/>
      <c r="AM3759" s="1"/>
      <c r="AN3759" s="1"/>
      <c r="AO3759" s="1"/>
      <c r="AP3759" s="1"/>
    </row>
    <row r="3760" ht="15.75" customHeight="1">
      <c r="A3760" s="1"/>
      <c r="B3760" s="1"/>
      <c r="C3760" s="1"/>
      <c r="D3760" s="133"/>
      <c r="E3760" s="1"/>
      <c r="F3760" s="1"/>
      <c r="G3760" s="1"/>
      <c r="H3760" s="1"/>
      <c r="I3760" s="1"/>
      <c r="J3760" s="1"/>
      <c r="K3760" s="1"/>
      <c r="L3760" s="1"/>
      <c r="M3760" s="1"/>
      <c r="N3760" s="1"/>
      <c r="O3760" s="1"/>
      <c r="P3760" s="1"/>
      <c r="Q3760" s="1"/>
      <c r="R3760" s="1"/>
      <c r="S3760" s="1"/>
      <c r="T3760" s="1"/>
      <c r="U3760" s="1"/>
      <c r="V3760" s="1"/>
      <c r="W3760" s="1"/>
      <c r="X3760" s="1"/>
      <c r="Y3760" s="1"/>
      <c r="Z3760" s="1"/>
      <c r="AA3760" s="1"/>
      <c r="AB3760" s="1"/>
      <c r="AC3760" s="1"/>
      <c r="AD3760" s="1"/>
      <c r="AE3760" s="1"/>
      <c r="AF3760" s="1"/>
      <c r="AG3760" s="1"/>
      <c r="AH3760" s="1"/>
      <c r="AI3760" s="1"/>
      <c r="AJ3760" s="1"/>
      <c r="AK3760" s="1"/>
      <c r="AL3760" s="1"/>
      <c r="AM3760" s="1"/>
      <c r="AN3760" s="1"/>
      <c r="AO3760" s="1"/>
      <c r="AP3760" s="1"/>
    </row>
    <row r="3761" ht="15.75" customHeight="1">
      <c r="A3761" s="1"/>
      <c r="B3761" s="1"/>
      <c r="C3761" s="1"/>
      <c r="D3761" s="133"/>
      <c r="E3761" s="1"/>
      <c r="F3761" s="1"/>
      <c r="G3761" s="1"/>
      <c r="H3761" s="1"/>
      <c r="I3761" s="1"/>
      <c r="J3761" s="1"/>
      <c r="K3761" s="1"/>
      <c r="L3761" s="1"/>
      <c r="M3761" s="1"/>
      <c r="N3761" s="1"/>
      <c r="O3761" s="1"/>
      <c r="P3761" s="1"/>
      <c r="Q3761" s="1"/>
      <c r="R3761" s="1"/>
      <c r="S3761" s="1"/>
      <c r="T3761" s="1"/>
      <c r="U3761" s="1"/>
      <c r="V3761" s="1"/>
      <c r="W3761" s="1"/>
      <c r="X3761" s="1"/>
      <c r="Y3761" s="1"/>
      <c r="Z3761" s="1"/>
      <c r="AA3761" s="1"/>
      <c r="AB3761" s="1"/>
      <c r="AC3761" s="1"/>
      <c r="AD3761" s="1"/>
      <c r="AE3761" s="1"/>
      <c r="AF3761" s="1"/>
      <c r="AG3761" s="1"/>
      <c r="AH3761" s="1"/>
      <c r="AI3761" s="1"/>
      <c r="AJ3761" s="1"/>
      <c r="AK3761" s="1"/>
      <c r="AL3761" s="1"/>
      <c r="AM3761" s="1"/>
      <c r="AN3761" s="1"/>
      <c r="AO3761" s="1"/>
      <c r="AP3761" s="1"/>
    </row>
    <row r="3762" ht="15.75" customHeight="1">
      <c r="A3762" s="1"/>
      <c r="B3762" s="1"/>
      <c r="C3762" s="1"/>
      <c r="D3762" s="133"/>
      <c r="E3762" s="1"/>
      <c r="F3762" s="1"/>
      <c r="G3762" s="1"/>
      <c r="H3762" s="1"/>
      <c r="I3762" s="1"/>
      <c r="J3762" s="1"/>
      <c r="K3762" s="1"/>
      <c r="L3762" s="1"/>
      <c r="M3762" s="1"/>
      <c r="N3762" s="1"/>
      <c r="O3762" s="1"/>
      <c r="P3762" s="1"/>
      <c r="Q3762" s="1"/>
      <c r="R3762" s="1"/>
      <c r="S3762" s="1"/>
      <c r="T3762" s="1"/>
      <c r="U3762" s="1"/>
      <c r="V3762" s="1"/>
      <c r="W3762" s="1"/>
      <c r="X3762" s="1"/>
      <c r="Y3762" s="1"/>
      <c r="Z3762" s="1"/>
      <c r="AA3762" s="1"/>
      <c r="AB3762" s="1"/>
      <c r="AC3762" s="1"/>
      <c r="AD3762" s="1"/>
      <c r="AE3762" s="1"/>
      <c r="AF3762" s="1"/>
      <c r="AG3762" s="1"/>
      <c r="AH3762" s="1"/>
      <c r="AI3762" s="1"/>
      <c r="AJ3762" s="1"/>
      <c r="AK3762" s="1"/>
      <c r="AL3762" s="1"/>
      <c r="AM3762" s="1"/>
      <c r="AN3762" s="1"/>
      <c r="AO3762" s="1"/>
      <c r="AP3762" s="1"/>
    </row>
    <row r="3763" ht="15.75" customHeight="1">
      <c r="A3763" s="1"/>
      <c r="B3763" s="1"/>
      <c r="C3763" s="1"/>
      <c r="D3763" s="133"/>
      <c r="E3763" s="1"/>
      <c r="F3763" s="1"/>
      <c r="G3763" s="1"/>
      <c r="H3763" s="1"/>
      <c r="I3763" s="1"/>
      <c r="J3763" s="1"/>
      <c r="K3763" s="1"/>
      <c r="L3763" s="1"/>
      <c r="M3763" s="1"/>
      <c r="N3763" s="1"/>
      <c r="O3763" s="1"/>
      <c r="P3763" s="1"/>
      <c r="Q3763" s="1"/>
      <c r="R3763" s="1"/>
      <c r="S3763" s="1"/>
      <c r="T3763" s="1"/>
      <c r="U3763" s="1"/>
      <c r="V3763" s="1"/>
      <c r="W3763" s="1"/>
      <c r="X3763" s="1"/>
      <c r="Y3763" s="1"/>
      <c r="Z3763" s="1"/>
      <c r="AA3763" s="1"/>
      <c r="AB3763" s="1"/>
      <c r="AC3763" s="1"/>
      <c r="AD3763" s="1"/>
      <c r="AE3763" s="1"/>
      <c r="AF3763" s="1"/>
      <c r="AG3763" s="1"/>
      <c r="AH3763" s="1"/>
      <c r="AI3763" s="1"/>
      <c r="AJ3763" s="1"/>
      <c r="AK3763" s="1"/>
      <c r="AL3763" s="1"/>
      <c r="AM3763" s="1"/>
      <c r="AN3763" s="1"/>
      <c r="AO3763" s="1"/>
      <c r="AP3763" s="1"/>
    </row>
    <row r="3764" ht="15.75" customHeight="1">
      <c r="A3764" s="1"/>
      <c r="B3764" s="1"/>
      <c r="C3764" s="1"/>
      <c r="D3764" s="133"/>
      <c r="E3764" s="1"/>
      <c r="F3764" s="1"/>
      <c r="G3764" s="1"/>
      <c r="H3764" s="1"/>
      <c r="I3764" s="1"/>
      <c r="J3764" s="1"/>
      <c r="K3764" s="1"/>
      <c r="L3764" s="1"/>
      <c r="M3764" s="1"/>
      <c r="N3764" s="1"/>
      <c r="O3764" s="1"/>
      <c r="P3764" s="1"/>
      <c r="Q3764" s="1"/>
      <c r="R3764" s="1"/>
      <c r="S3764" s="1"/>
      <c r="T3764" s="1"/>
      <c r="U3764" s="1"/>
      <c r="V3764" s="1"/>
      <c r="W3764" s="1"/>
      <c r="X3764" s="1"/>
      <c r="Y3764" s="1"/>
      <c r="Z3764" s="1"/>
      <c r="AA3764" s="1"/>
      <c r="AB3764" s="1"/>
      <c r="AC3764" s="1"/>
      <c r="AD3764" s="1"/>
      <c r="AE3764" s="1"/>
      <c r="AF3764" s="1"/>
      <c r="AG3764" s="1"/>
      <c r="AH3764" s="1"/>
      <c r="AI3764" s="1"/>
      <c r="AJ3764" s="1"/>
      <c r="AK3764" s="1"/>
      <c r="AL3764" s="1"/>
      <c r="AM3764" s="1"/>
      <c r="AN3764" s="1"/>
      <c r="AO3764" s="1"/>
      <c r="AP3764" s="1"/>
    </row>
    <row r="3765" ht="15.75" customHeight="1">
      <c r="A3765" s="1"/>
      <c r="B3765" s="1"/>
      <c r="C3765" s="1"/>
      <c r="D3765" s="133"/>
      <c r="E3765" s="1"/>
      <c r="F3765" s="1"/>
      <c r="G3765" s="1"/>
      <c r="H3765" s="1"/>
      <c r="I3765" s="1"/>
      <c r="J3765" s="1"/>
      <c r="K3765" s="1"/>
      <c r="L3765" s="1"/>
      <c r="M3765" s="1"/>
      <c r="N3765" s="1"/>
      <c r="O3765" s="1"/>
      <c r="P3765" s="1"/>
      <c r="Q3765" s="1"/>
      <c r="R3765" s="1"/>
      <c r="S3765" s="1"/>
      <c r="T3765" s="1"/>
      <c r="U3765" s="1"/>
      <c r="V3765" s="1"/>
      <c r="W3765" s="1"/>
      <c r="X3765" s="1"/>
      <c r="Y3765" s="1"/>
      <c r="Z3765" s="1"/>
      <c r="AA3765" s="1"/>
      <c r="AB3765" s="1"/>
      <c r="AC3765" s="1"/>
      <c r="AD3765" s="1"/>
      <c r="AE3765" s="1"/>
      <c r="AF3765" s="1"/>
      <c r="AG3765" s="1"/>
      <c r="AH3765" s="1"/>
      <c r="AI3765" s="1"/>
      <c r="AJ3765" s="1"/>
      <c r="AK3765" s="1"/>
      <c r="AL3765" s="1"/>
      <c r="AM3765" s="1"/>
      <c r="AN3765" s="1"/>
      <c r="AO3765" s="1"/>
      <c r="AP3765" s="1"/>
    </row>
    <row r="3766" ht="15.75" customHeight="1">
      <c r="A3766" s="1"/>
      <c r="B3766" s="1"/>
      <c r="C3766" s="1"/>
      <c r="D3766" s="133"/>
      <c r="E3766" s="1"/>
      <c r="F3766" s="1"/>
      <c r="G3766" s="1"/>
      <c r="H3766" s="1"/>
      <c r="I3766" s="1"/>
      <c r="J3766" s="1"/>
      <c r="K3766" s="1"/>
      <c r="L3766" s="1"/>
      <c r="M3766" s="1"/>
      <c r="N3766" s="1"/>
      <c r="O3766" s="1"/>
      <c r="P3766" s="1"/>
      <c r="Q3766" s="1"/>
      <c r="R3766" s="1"/>
      <c r="S3766" s="1"/>
      <c r="T3766" s="1"/>
      <c r="U3766" s="1"/>
      <c r="V3766" s="1"/>
      <c r="W3766" s="1"/>
      <c r="X3766" s="1"/>
      <c r="Y3766" s="1"/>
      <c r="Z3766" s="1"/>
      <c r="AA3766" s="1"/>
      <c r="AB3766" s="1"/>
      <c r="AC3766" s="1"/>
      <c r="AD3766" s="1"/>
      <c r="AE3766" s="1"/>
      <c r="AF3766" s="1"/>
      <c r="AG3766" s="1"/>
      <c r="AH3766" s="1"/>
      <c r="AI3766" s="1"/>
      <c r="AJ3766" s="1"/>
      <c r="AK3766" s="1"/>
      <c r="AL3766" s="1"/>
      <c r="AM3766" s="1"/>
      <c r="AN3766" s="1"/>
      <c r="AO3766" s="1"/>
      <c r="AP3766" s="1"/>
    </row>
    <row r="3767" ht="15.75" customHeight="1">
      <c r="A3767" s="1"/>
      <c r="B3767" s="1"/>
      <c r="C3767" s="1"/>
      <c r="D3767" s="133"/>
      <c r="E3767" s="1"/>
      <c r="F3767" s="1"/>
      <c r="G3767" s="1"/>
      <c r="H3767" s="1"/>
      <c r="I3767" s="1"/>
      <c r="J3767" s="1"/>
      <c r="K3767" s="1"/>
      <c r="L3767" s="1"/>
      <c r="M3767" s="1"/>
      <c r="N3767" s="1"/>
      <c r="O3767" s="1"/>
      <c r="P3767" s="1"/>
      <c r="Q3767" s="1"/>
      <c r="R3767" s="1"/>
      <c r="S3767" s="1"/>
      <c r="T3767" s="1"/>
      <c r="U3767" s="1"/>
      <c r="V3767" s="1"/>
      <c r="W3767" s="1"/>
      <c r="X3767" s="1"/>
      <c r="Y3767" s="1"/>
      <c r="Z3767" s="1"/>
      <c r="AA3767" s="1"/>
      <c r="AB3767" s="1"/>
      <c r="AC3767" s="1"/>
      <c r="AD3767" s="1"/>
      <c r="AE3767" s="1"/>
      <c r="AF3767" s="1"/>
      <c r="AG3767" s="1"/>
      <c r="AH3767" s="1"/>
      <c r="AI3767" s="1"/>
      <c r="AJ3767" s="1"/>
      <c r="AK3767" s="1"/>
      <c r="AL3767" s="1"/>
      <c r="AM3767" s="1"/>
      <c r="AN3767" s="1"/>
      <c r="AO3767" s="1"/>
      <c r="AP3767" s="1"/>
    </row>
    <row r="3768" ht="15.75" customHeight="1">
      <c r="A3768" s="1"/>
      <c r="B3768" s="1"/>
      <c r="C3768" s="1"/>
      <c r="D3768" s="133"/>
      <c r="E3768" s="1"/>
      <c r="F3768" s="1"/>
      <c r="G3768" s="1"/>
      <c r="H3768" s="1"/>
      <c r="I3768" s="1"/>
      <c r="J3768" s="1"/>
      <c r="K3768" s="1"/>
      <c r="L3768" s="1"/>
      <c r="M3768" s="1"/>
      <c r="N3768" s="1"/>
      <c r="O3768" s="1"/>
      <c r="P3768" s="1"/>
      <c r="Q3768" s="1"/>
      <c r="R3768" s="1"/>
      <c r="S3768" s="1"/>
      <c r="T3768" s="1"/>
      <c r="U3768" s="1"/>
      <c r="V3768" s="1"/>
      <c r="W3768" s="1"/>
      <c r="X3768" s="1"/>
      <c r="Y3768" s="1"/>
      <c r="Z3768" s="1"/>
      <c r="AA3768" s="1"/>
      <c r="AB3768" s="1"/>
      <c r="AC3768" s="1"/>
      <c r="AD3768" s="1"/>
      <c r="AE3768" s="1"/>
      <c r="AF3768" s="1"/>
      <c r="AG3768" s="1"/>
      <c r="AH3768" s="1"/>
      <c r="AI3768" s="1"/>
      <c r="AJ3768" s="1"/>
      <c r="AK3768" s="1"/>
      <c r="AL3768" s="1"/>
      <c r="AM3768" s="1"/>
      <c r="AN3768" s="1"/>
      <c r="AO3768" s="1"/>
      <c r="AP3768" s="1"/>
    </row>
    <row r="3769" ht="15.75" customHeight="1">
      <c r="A3769" s="1"/>
      <c r="B3769" s="1"/>
      <c r="C3769" s="1"/>
      <c r="D3769" s="133"/>
      <c r="E3769" s="1"/>
      <c r="F3769" s="1"/>
      <c r="G3769" s="1"/>
      <c r="H3769" s="1"/>
      <c r="I3769" s="1"/>
      <c r="J3769" s="1"/>
      <c r="K3769" s="1"/>
      <c r="L3769" s="1"/>
      <c r="M3769" s="1"/>
      <c r="N3769" s="1"/>
      <c r="O3769" s="1"/>
      <c r="P3769" s="1"/>
      <c r="Q3769" s="1"/>
      <c r="R3769" s="1"/>
      <c r="S3769" s="1"/>
      <c r="T3769" s="1"/>
      <c r="U3769" s="1"/>
      <c r="V3769" s="1"/>
      <c r="W3769" s="1"/>
      <c r="X3769" s="1"/>
      <c r="Y3769" s="1"/>
      <c r="Z3769" s="1"/>
      <c r="AA3769" s="1"/>
      <c r="AB3769" s="1"/>
      <c r="AC3769" s="1"/>
      <c r="AD3769" s="1"/>
      <c r="AE3769" s="1"/>
      <c r="AF3769" s="1"/>
      <c r="AG3769" s="1"/>
      <c r="AH3769" s="1"/>
      <c r="AI3769" s="1"/>
      <c r="AJ3769" s="1"/>
      <c r="AK3769" s="1"/>
      <c r="AL3769" s="1"/>
      <c r="AM3769" s="1"/>
      <c r="AN3769" s="1"/>
      <c r="AO3769" s="1"/>
      <c r="AP3769" s="1"/>
    </row>
    <row r="3770" ht="15.75" customHeight="1">
      <c r="A3770" s="1"/>
      <c r="B3770" s="1"/>
      <c r="C3770" s="1"/>
      <c r="D3770" s="133"/>
      <c r="E3770" s="1"/>
      <c r="F3770" s="1"/>
      <c r="G3770" s="1"/>
      <c r="H3770" s="1"/>
      <c r="I3770" s="1"/>
      <c r="J3770" s="1"/>
      <c r="K3770" s="1"/>
      <c r="L3770" s="1"/>
      <c r="M3770" s="1"/>
      <c r="N3770" s="1"/>
      <c r="O3770" s="1"/>
      <c r="P3770" s="1"/>
      <c r="Q3770" s="1"/>
      <c r="R3770" s="1"/>
      <c r="S3770" s="1"/>
      <c r="T3770" s="1"/>
      <c r="U3770" s="1"/>
      <c r="V3770" s="1"/>
      <c r="W3770" s="1"/>
      <c r="X3770" s="1"/>
      <c r="Y3770" s="1"/>
      <c r="Z3770" s="1"/>
      <c r="AA3770" s="1"/>
      <c r="AB3770" s="1"/>
      <c r="AC3770" s="1"/>
      <c r="AD3770" s="1"/>
      <c r="AE3770" s="1"/>
      <c r="AF3770" s="1"/>
      <c r="AG3770" s="1"/>
      <c r="AH3770" s="1"/>
      <c r="AI3770" s="1"/>
      <c r="AJ3770" s="1"/>
      <c r="AK3770" s="1"/>
      <c r="AL3770" s="1"/>
      <c r="AM3770" s="1"/>
      <c r="AN3770" s="1"/>
      <c r="AO3770" s="1"/>
      <c r="AP3770" s="1"/>
    </row>
    <row r="3771" ht="15.75" customHeight="1">
      <c r="A3771" s="1"/>
      <c r="B3771" s="1"/>
      <c r="C3771" s="1"/>
      <c r="D3771" s="133"/>
      <c r="E3771" s="1"/>
      <c r="F3771" s="1"/>
      <c r="G3771" s="1"/>
      <c r="H3771" s="1"/>
      <c r="I3771" s="1"/>
      <c r="J3771" s="1"/>
      <c r="K3771" s="1"/>
      <c r="L3771" s="1"/>
      <c r="M3771" s="1"/>
      <c r="N3771" s="1"/>
      <c r="O3771" s="1"/>
      <c r="P3771" s="1"/>
      <c r="Q3771" s="1"/>
      <c r="R3771" s="1"/>
      <c r="S3771" s="1"/>
      <c r="T3771" s="1"/>
      <c r="U3771" s="1"/>
      <c r="V3771" s="1"/>
      <c r="W3771" s="1"/>
      <c r="X3771" s="1"/>
      <c r="Y3771" s="1"/>
      <c r="Z3771" s="1"/>
      <c r="AA3771" s="1"/>
      <c r="AB3771" s="1"/>
      <c r="AC3771" s="1"/>
      <c r="AD3771" s="1"/>
      <c r="AE3771" s="1"/>
      <c r="AF3771" s="1"/>
      <c r="AG3771" s="1"/>
      <c r="AH3771" s="1"/>
      <c r="AI3771" s="1"/>
      <c r="AJ3771" s="1"/>
      <c r="AK3771" s="1"/>
      <c r="AL3771" s="1"/>
      <c r="AM3771" s="1"/>
      <c r="AN3771" s="1"/>
      <c r="AO3771" s="1"/>
      <c r="AP3771" s="1"/>
    </row>
    <row r="3772" ht="15.75" customHeight="1">
      <c r="A3772" s="1"/>
      <c r="B3772" s="1"/>
      <c r="C3772" s="1"/>
      <c r="D3772" s="133"/>
      <c r="E3772" s="1"/>
      <c r="F3772" s="1"/>
      <c r="G3772" s="1"/>
      <c r="H3772" s="1"/>
      <c r="I3772" s="1"/>
      <c r="J3772" s="1"/>
      <c r="K3772" s="1"/>
      <c r="L3772" s="1"/>
      <c r="M3772" s="1"/>
      <c r="N3772" s="1"/>
      <c r="O3772" s="1"/>
      <c r="P3772" s="1"/>
      <c r="Q3772" s="1"/>
      <c r="R3772" s="1"/>
      <c r="S3772" s="1"/>
      <c r="T3772" s="1"/>
      <c r="U3772" s="1"/>
      <c r="V3772" s="1"/>
      <c r="W3772" s="1"/>
      <c r="X3772" s="1"/>
      <c r="Y3772" s="1"/>
      <c r="Z3772" s="1"/>
      <c r="AA3772" s="1"/>
      <c r="AB3772" s="1"/>
      <c r="AC3772" s="1"/>
      <c r="AD3772" s="1"/>
      <c r="AE3772" s="1"/>
      <c r="AF3772" s="1"/>
      <c r="AG3772" s="1"/>
      <c r="AH3772" s="1"/>
      <c r="AI3772" s="1"/>
      <c r="AJ3772" s="1"/>
      <c r="AK3772" s="1"/>
      <c r="AL3772" s="1"/>
      <c r="AM3772" s="1"/>
      <c r="AN3772" s="1"/>
      <c r="AO3772" s="1"/>
      <c r="AP3772" s="1"/>
    </row>
    <row r="3773" ht="15.75" customHeight="1">
      <c r="A3773" s="1"/>
      <c r="B3773" s="1"/>
      <c r="C3773" s="1"/>
      <c r="D3773" s="133"/>
      <c r="E3773" s="1"/>
      <c r="F3773" s="1"/>
      <c r="G3773" s="1"/>
      <c r="H3773" s="1"/>
      <c r="I3773" s="1"/>
      <c r="J3773" s="1"/>
      <c r="K3773" s="1"/>
      <c r="L3773" s="1"/>
      <c r="M3773" s="1"/>
      <c r="N3773" s="1"/>
      <c r="O3773" s="1"/>
      <c r="P3773" s="1"/>
      <c r="Q3773" s="1"/>
      <c r="R3773" s="1"/>
      <c r="S3773" s="1"/>
      <c r="T3773" s="1"/>
      <c r="U3773" s="1"/>
      <c r="V3773" s="1"/>
      <c r="W3773" s="1"/>
      <c r="X3773" s="1"/>
      <c r="Y3773" s="1"/>
      <c r="Z3773" s="1"/>
      <c r="AA3773" s="1"/>
      <c r="AB3773" s="1"/>
      <c r="AC3773" s="1"/>
      <c r="AD3773" s="1"/>
      <c r="AE3773" s="1"/>
      <c r="AF3773" s="1"/>
      <c r="AG3773" s="1"/>
      <c r="AH3773" s="1"/>
      <c r="AI3773" s="1"/>
      <c r="AJ3773" s="1"/>
      <c r="AK3773" s="1"/>
      <c r="AL3773" s="1"/>
      <c r="AM3773" s="1"/>
      <c r="AN3773" s="1"/>
      <c r="AO3773" s="1"/>
      <c r="AP3773" s="1"/>
    </row>
    <row r="3774" ht="15.75" customHeight="1">
      <c r="A3774" s="1"/>
      <c r="B3774" s="1"/>
      <c r="C3774" s="1"/>
      <c r="D3774" s="133"/>
      <c r="E3774" s="1"/>
      <c r="F3774" s="1"/>
      <c r="G3774" s="1"/>
      <c r="H3774" s="1"/>
      <c r="I3774" s="1"/>
      <c r="J3774" s="1"/>
      <c r="K3774" s="1"/>
      <c r="L3774" s="1"/>
      <c r="M3774" s="1"/>
      <c r="N3774" s="1"/>
      <c r="O3774" s="1"/>
      <c r="P3774" s="1"/>
      <c r="Q3774" s="1"/>
      <c r="R3774" s="1"/>
      <c r="S3774" s="1"/>
      <c r="T3774" s="1"/>
      <c r="U3774" s="1"/>
      <c r="V3774" s="1"/>
      <c r="W3774" s="1"/>
      <c r="X3774" s="1"/>
      <c r="Y3774" s="1"/>
      <c r="Z3774" s="1"/>
      <c r="AA3774" s="1"/>
      <c r="AB3774" s="1"/>
      <c r="AC3774" s="1"/>
      <c r="AD3774" s="1"/>
      <c r="AE3774" s="1"/>
      <c r="AF3774" s="1"/>
      <c r="AG3774" s="1"/>
      <c r="AH3774" s="1"/>
      <c r="AI3774" s="1"/>
      <c r="AJ3774" s="1"/>
      <c r="AK3774" s="1"/>
      <c r="AL3774" s="1"/>
      <c r="AM3774" s="1"/>
      <c r="AN3774" s="1"/>
      <c r="AO3774" s="1"/>
      <c r="AP3774" s="1"/>
    </row>
    <row r="3775" ht="15.75" customHeight="1">
      <c r="A3775" s="1"/>
      <c r="B3775" s="1"/>
      <c r="C3775" s="1"/>
      <c r="D3775" s="133"/>
      <c r="E3775" s="1"/>
      <c r="F3775" s="1"/>
      <c r="G3775" s="1"/>
      <c r="H3775" s="1"/>
      <c r="I3775" s="1"/>
      <c r="J3775" s="1"/>
      <c r="K3775" s="1"/>
      <c r="L3775" s="1"/>
      <c r="M3775" s="1"/>
      <c r="N3775" s="1"/>
      <c r="O3775" s="1"/>
      <c r="P3775" s="1"/>
      <c r="Q3775" s="1"/>
      <c r="R3775" s="1"/>
      <c r="S3775" s="1"/>
      <c r="T3775" s="1"/>
      <c r="U3775" s="1"/>
      <c r="V3775" s="1"/>
      <c r="W3775" s="1"/>
      <c r="X3775" s="1"/>
      <c r="Y3775" s="1"/>
      <c r="Z3775" s="1"/>
      <c r="AA3775" s="1"/>
      <c r="AB3775" s="1"/>
      <c r="AC3775" s="1"/>
      <c r="AD3775" s="1"/>
      <c r="AE3775" s="1"/>
      <c r="AF3775" s="1"/>
      <c r="AG3775" s="1"/>
      <c r="AH3775" s="1"/>
      <c r="AI3775" s="1"/>
      <c r="AJ3775" s="1"/>
      <c r="AK3775" s="1"/>
      <c r="AL3775" s="1"/>
      <c r="AM3775" s="1"/>
      <c r="AN3775" s="1"/>
      <c r="AO3775" s="1"/>
      <c r="AP3775" s="1"/>
    </row>
    <row r="3776" ht="15.75" customHeight="1">
      <c r="A3776" s="1"/>
      <c r="B3776" s="1"/>
      <c r="C3776" s="1"/>
      <c r="D3776" s="133"/>
      <c r="E3776" s="1"/>
      <c r="F3776" s="1"/>
      <c r="G3776" s="1"/>
      <c r="H3776" s="1"/>
      <c r="I3776" s="1"/>
      <c r="J3776" s="1"/>
      <c r="K3776" s="1"/>
      <c r="L3776" s="1"/>
      <c r="M3776" s="1"/>
      <c r="N3776" s="1"/>
      <c r="O3776" s="1"/>
      <c r="P3776" s="1"/>
      <c r="Q3776" s="1"/>
      <c r="R3776" s="1"/>
      <c r="S3776" s="1"/>
      <c r="T3776" s="1"/>
      <c r="U3776" s="1"/>
      <c r="V3776" s="1"/>
      <c r="W3776" s="1"/>
      <c r="X3776" s="1"/>
      <c r="Y3776" s="1"/>
      <c r="Z3776" s="1"/>
      <c r="AA3776" s="1"/>
      <c r="AB3776" s="1"/>
      <c r="AC3776" s="1"/>
      <c r="AD3776" s="1"/>
      <c r="AE3776" s="1"/>
      <c r="AF3776" s="1"/>
      <c r="AG3776" s="1"/>
      <c r="AH3776" s="1"/>
      <c r="AI3776" s="1"/>
      <c r="AJ3776" s="1"/>
      <c r="AK3776" s="1"/>
      <c r="AL3776" s="1"/>
      <c r="AM3776" s="1"/>
      <c r="AN3776" s="1"/>
      <c r="AO3776" s="1"/>
      <c r="AP3776" s="1"/>
    </row>
    <row r="3777" ht="15.75" customHeight="1">
      <c r="A3777" s="1"/>
      <c r="B3777" s="1"/>
      <c r="C3777" s="1"/>
      <c r="D3777" s="133"/>
      <c r="E3777" s="1"/>
      <c r="F3777" s="1"/>
      <c r="G3777" s="1"/>
      <c r="H3777" s="1"/>
      <c r="I3777" s="1"/>
      <c r="J3777" s="1"/>
      <c r="K3777" s="1"/>
      <c r="L3777" s="1"/>
      <c r="M3777" s="1"/>
      <c r="N3777" s="1"/>
      <c r="O3777" s="1"/>
      <c r="P3777" s="1"/>
      <c r="Q3777" s="1"/>
      <c r="R3777" s="1"/>
      <c r="S3777" s="1"/>
      <c r="T3777" s="1"/>
      <c r="U3777" s="1"/>
      <c r="V3777" s="1"/>
      <c r="W3777" s="1"/>
      <c r="X3777" s="1"/>
      <c r="Y3777" s="1"/>
      <c r="Z3777" s="1"/>
      <c r="AA3777" s="1"/>
      <c r="AB3777" s="1"/>
      <c r="AC3777" s="1"/>
      <c r="AD3777" s="1"/>
      <c r="AE3777" s="1"/>
      <c r="AF3777" s="1"/>
      <c r="AG3777" s="1"/>
      <c r="AH3777" s="1"/>
      <c r="AI3777" s="1"/>
      <c r="AJ3777" s="1"/>
      <c r="AK3777" s="1"/>
      <c r="AL3777" s="1"/>
      <c r="AM3777" s="1"/>
      <c r="AN3777" s="1"/>
      <c r="AO3777" s="1"/>
      <c r="AP3777" s="1"/>
    </row>
    <row r="3778" ht="15.75" customHeight="1">
      <c r="A3778" s="1"/>
      <c r="B3778" s="1"/>
      <c r="C3778" s="1"/>
      <c r="D3778" s="133"/>
      <c r="E3778" s="1"/>
      <c r="F3778" s="1"/>
      <c r="G3778" s="1"/>
      <c r="H3778" s="1"/>
      <c r="I3778" s="1"/>
      <c r="J3778" s="1"/>
      <c r="K3778" s="1"/>
      <c r="L3778" s="1"/>
      <c r="M3778" s="1"/>
      <c r="N3778" s="1"/>
      <c r="O3778" s="1"/>
      <c r="P3778" s="1"/>
      <c r="Q3778" s="1"/>
      <c r="R3778" s="1"/>
      <c r="S3778" s="1"/>
      <c r="T3778" s="1"/>
      <c r="U3778" s="1"/>
      <c r="V3778" s="1"/>
      <c r="W3778" s="1"/>
      <c r="X3778" s="1"/>
      <c r="Y3778" s="1"/>
      <c r="Z3778" s="1"/>
      <c r="AA3778" s="1"/>
      <c r="AB3778" s="1"/>
      <c r="AC3778" s="1"/>
      <c r="AD3778" s="1"/>
      <c r="AE3778" s="1"/>
      <c r="AF3778" s="1"/>
      <c r="AG3778" s="1"/>
      <c r="AH3778" s="1"/>
      <c r="AI3778" s="1"/>
      <c r="AJ3778" s="1"/>
      <c r="AK3778" s="1"/>
      <c r="AL3778" s="1"/>
      <c r="AM3778" s="1"/>
      <c r="AN3778" s="1"/>
      <c r="AO3778" s="1"/>
      <c r="AP3778" s="1"/>
    </row>
    <row r="3779" ht="15.75" customHeight="1">
      <c r="A3779" s="1"/>
      <c r="B3779" s="1"/>
      <c r="C3779" s="1"/>
      <c r="D3779" s="133"/>
      <c r="E3779" s="1"/>
      <c r="F3779" s="1"/>
      <c r="G3779" s="1"/>
      <c r="H3779" s="1"/>
      <c r="I3779" s="1"/>
      <c r="J3779" s="1"/>
      <c r="K3779" s="1"/>
      <c r="L3779" s="1"/>
      <c r="M3779" s="1"/>
      <c r="N3779" s="1"/>
      <c r="O3779" s="1"/>
      <c r="P3779" s="1"/>
      <c r="Q3779" s="1"/>
      <c r="R3779" s="1"/>
      <c r="S3779" s="1"/>
      <c r="T3779" s="1"/>
      <c r="U3779" s="1"/>
      <c r="V3779" s="1"/>
      <c r="W3779" s="1"/>
      <c r="X3779" s="1"/>
      <c r="Y3779" s="1"/>
      <c r="Z3779" s="1"/>
      <c r="AA3779" s="1"/>
      <c r="AB3779" s="1"/>
      <c r="AC3779" s="1"/>
      <c r="AD3779" s="1"/>
      <c r="AE3779" s="1"/>
      <c r="AF3779" s="1"/>
      <c r="AG3779" s="1"/>
      <c r="AH3779" s="1"/>
      <c r="AI3779" s="1"/>
      <c r="AJ3779" s="1"/>
      <c r="AK3779" s="1"/>
      <c r="AL3779" s="1"/>
      <c r="AM3779" s="1"/>
      <c r="AN3779" s="1"/>
      <c r="AO3779" s="1"/>
      <c r="AP3779" s="1"/>
    </row>
    <row r="3780" ht="15.75" customHeight="1">
      <c r="A3780" s="1"/>
      <c r="B3780" s="1"/>
      <c r="C3780" s="1"/>
      <c r="D3780" s="133"/>
      <c r="E3780" s="1"/>
      <c r="F3780" s="1"/>
      <c r="G3780" s="1"/>
      <c r="H3780" s="1"/>
      <c r="I3780" s="1"/>
      <c r="J3780" s="1"/>
      <c r="K3780" s="1"/>
      <c r="L3780" s="1"/>
      <c r="M3780" s="1"/>
      <c r="N3780" s="1"/>
      <c r="O3780" s="1"/>
      <c r="P3780" s="1"/>
      <c r="Q3780" s="1"/>
      <c r="R3780" s="1"/>
      <c r="S3780" s="1"/>
      <c r="T3780" s="1"/>
      <c r="U3780" s="1"/>
      <c r="V3780" s="1"/>
      <c r="W3780" s="1"/>
      <c r="X3780" s="1"/>
      <c r="Y3780" s="1"/>
      <c r="Z3780" s="1"/>
      <c r="AA3780" s="1"/>
      <c r="AB3780" s="1"/>
      <c r="AC3780" s="1"/>
      <c r="AD3780" s="1"/>
      <c r="AE3780" s="1"/>
      <c r="AF3780" s="1"/>
      <c r="AG3780" s="1"/>
      <c r="AH3780" s="1"/>
      <c r="AI3780" s="1"/>
      <c r="AJ3780" s="1"/>
      <c r="AK3780" s="1"/>
      <c r="AL3780" s="1"/>
      <c r="AM3780" s="1"/>
      <c r="AN3780" s="1"/>
      <c r="AO3780" s="1"/>
      <c r="AP3780" s="1"/>
    </row>
    <row r="3781" ht="15.75" customHeight="1">
      <c r="A3781" s="1"/>
      <c r="B3781" s="1"/>
      <c r="C3781" s="1"/>
      <c r="D3781" s="133"/>
      <c r="E3781" s="1"/>
      <c r="F3781" s="1"/>
      <c r="G3781" s="1"/>
      <c r="H3781" s="1"/>
      <c r="I3781" s="1"/>
      <c r="J3781" s="1"/>
      <c r="K3781" s="1"/>
      <c r="L3781" s="1"/>
      <c r="M3781" s="1"/>
      <c r="N3781" s="1"/>
      <c r="O3781" s="1"/>
      <c r="P3781" s="1"/>
      <c r="Q3781" s="1"/>
      <c r="R3781" s="1"/>
      <c r="S3781" s="1"/>
      <c r="T3781" s="1"/>
      <c r="U3781" s="1"/>
      <c r="V3781" s="1"/>
      <c r="W3781" s="1"/>
      <c r="X3781" s="1"/>
      <c r="Y3781" s="1"/>
      <c r="Z3781" s="1"/>
      <c r="AA3781" s="1"/>
      <c r="AB3781" s="1"/>
      <c r="AC3781" s="1"/>
      <c r="AD3781" s="1"/>
      <c r="AE3781" s="1"/>
      <c r="AF3781" s="1"/>
      <c r="AG3781" s="1"/>
      <c r="AH3781" s="1"/>
      <c r="AI3781" s="1"/>
      <c r="AJ3781" s="1"/>
      <c r="AK3781" s="1"/>
      <c r="AL3781" s="1"/>
      <c r="AM3781" s="1"/>
      <c r="AN3781" s="1"/>
      <c r="AO3781" s="1"/>
      <c r="AP3781" s="1"/>
    </row>
    <row r="3782" ht="15.75" customHeight="1">
      <c r="A3782" s="1"/>
      <c r="B3782" s="1"/>
      <c r="C3782" s="1"/>
      <c r="D3782" s="133"/>
      <c r="E3782" s="1"/>
      <c r="F3782" s="1"/>
      <c r="G3782" s="1"/>
      <c r="H3782" s="1"/>
      <c r="I3782" s="1"/>
      <c r="J3782" s="1"/>
      <c r="K3782" s="1"/>
      <c r="L3782" s="1"/>
      <c r="M3782" s="1"/>
      <c r="N3782" s="1"/>
      <c r="O3782" s="1"/>
      <c r="P3782" s="1"/>
      <c r="Q3782" s="1"/>
      <c r="R3782" s="1"/>
      <c r="S3782" s="1"/>
      <c r="T3782" s="1"/>
      <c r="U3782" s="1"/>
      <c r="V3782" s="1"/>
      <c r="W3782" s="1"/>
      <c r="X3782" s="1"/>
      <c r="Y3782" s="1"/>
      <c r="Z3782" s="1"/>
      <c r="AA3782" s="1"/>
      <c r="AB3782" s="1"/>
      <c r="AC3782" s="1"/>
      <c r="AD3782" s="1"/>
      <c r="AE3782" s="1"/>
      <c r="AF3782" s="1"/>
      <c r="AG3782" s="1"/>
      <c r="AH3782" s="1"/>
      <c r="AI3782" s="1"/>
      <c r="AJ3782" s="1"/>
      <c r="AK3782" s="1"/>
      <c r="AL3782" s="1"/>
      <c r="AM3782" s="1"/>
      <c r="AN3782" s="1"/>
      <c r="AO3782" s="1"/>
      <c r="AP3782" s="1"/>
    </row>
    <row r="3783" ht="15.75" customHeight="1">
      <c r="A3783" s="1"/>
      <c r="B3783" s="1"/>
      <c r="C3783" s="1"/>
      <c r="D3783" s="133"/>
      <c r="E3783" s="1"/>
      <c r="F3783" s="1"/>
      <c r="G3783" s="1"/>
      <c r="H3783" s="1"/>
      <c r="I3783" s="1"/>
      <c r="J3783" s="1"/>
      <c r="K3783" s="1"/>
      <c r="L3783" s="1"/>
      <c r="M3783" s="1"/>
      <c r="N3783" s="1"/>
      <c r="O3783" s="1"/>
      <c r="P3783" s="1"/>
      <c r="Q3783" s="1"/>
      <c r="R3783" s="1"/>
      <c r="S3783" s="1"/>
      <c r="T3783" s="1"/>
      <c r="U3783" s="1"/>
      <c r="V3783" s="1"/>
      <c r="W3783" s="1"/>
      <c r="X3783" s="1"/>
      <c r="Y3783" s="1"/>
      <c r="Z3783" s="1"/>
      <c r="AA3783" s="1"/>
      <c r="AB3783" s="1"/>
      <c r="AC3783" s="1"/>
      <c r="AD3783" s="1"/>
      <c r="AE3783" s="1"/>
      <c r="AF3783" s="1"/>
      <c r="AG3783" s="1"/>
      <c r="AH3783" s="1"/>
      <c r="AI3783" s="1"/>
      <c r="AJ3783" s="1"/>
      <c r="AK3783" s="1"/>
      <c r="AL3783" s="1"/>
      <c r="AM3783" s="1"/>
      <c r="AN3783" s="1"/>
      <c r="AO3783" s="1"/>
      <c r="AP3783" s="1"/>
    </row>
    <row r="3784" ht="15.75" customHeight="1">
      <c r="A3784" s="1"/>
      <c r="B3784" s="1"/>
      <c r="C3784" s="1"/>
      <c r="D3784" s="133"/>
      <c r="E3784" s="1"/>
      <c r="F3784" s="1"/>
      <c r="G3784" s="1"/>
      <c r="H3784" s="1"/>
      <c r="I3784" s="1"/>
      <c r="J3784" s="1"/>
      <c r="K3784" s="1"/>
      <c r="L3784" s="1"/>
      <c r="M3784" s="1"/>
      <c r="N3784" s="1"/>
      <c r="O3784" s="1"/>
      <c r="P3784" s="1"/>
      <c r="Q3784" s="1"/>
      <c r="R3784" s="1"/>
      <c r="S3784" s="1"/>
      <c r="T3784" s="1"/>
      <c r="U3784" s="1"/>
      <c r="V3784" s="1"/>
      <c r="W3784" s="1"/>
      <c r="X3784" s="1"/>
      <c r="Y3784" s="1"/>
      <c r="Z3784" s="1"/>
      <c r="AA3784" s="1"/>
      <c r="AB3784" s="1"/>
      <c r="AC3784" s="1"/>
      <c r="AD3784" s="1"/>
      <c r="AE3784" s="1"/>
      <c r="AF3784" s="1"/>
      <c r="AG3784" s="1"/>
      <c r="AH3784" s="1"/>
      <c r="AI3784" s="1"/>
      <c r="AJ3784" s="1"/>
      <c r="AK3784" s="1"/>
      <c r="AL3784" s="1"/>
      <c r="AM3784" s="1"/>
      <c r="AN3784" s="1"/>
      <c r="AO3784" s="1"/>
      <c r="AP3784" s="1"/>
    </row>
    <row r="3785" ht="15.75" customHeight="1">
      <c r="A3785" s="1"/>
      <c r="B3785" s="1"/>
      <c r="C3785" s="1"/>
      <c r="D3785" s="133"/>
      <c r="E3785" s="1"/>
      <c r="F3785" s="1"/>
      <c r="G3785" s="1"/>
      <c r="H3785" s="1"/>
      <c r="I3785" s="1"/>
      <c r="J3785" s="1"/>
      <c r="K3785" s="1"/>
      <c r="L3785" s="1"/>
      <c r="M3785" s="1"/>
      <c r="N3785" s="1"/>
      <c r="O3785" s="1"/>
      <c r="P3785" s="1"/>
      <c r="Q3785" s="1"/>
      <c r="R3785" s="1"/>
      <c r="S3785" s="1"/>
      <c r="T3785" s="1"/>
      <c r="U3785" s="1"/>
      <c r="V3785" s="1"/>
      <c r="W3785" s="1"/>
      <c r="X3785" s="1"/>
      <c r="Y3785" s="1"/>
      <c r="Z3785" s="1"/>
      <c r="AA3785" s="1"/>
      <c r="AB3785" s="1"/>
      <c r="AC3785" s="1"/>
      <c r="AD3785" s="1"/>
      <c r="AE3785" s="1"/>
      <c r="AF3785" s="1"/>
      <c r="AG3785" s="1"/>
      <c r="AH3785" s="1"/>
      <c r="AI3785" s="1"/>
      <c r="AJ3785" s="1"/>
      <c r="AK3785" s="1"/>
      <c r="AL3785" s="1"/>
      <c r="AM3785" s="1"/>
      <c r="AN3785" s="1"/>
      <c r="AO3785" s="1"/>
      <c r="AP3785" s="1"/>
    </row>
    <row r="3786" ht="15.75" customHeight="1">
      <c r="A3786" s="1"/>
      <c r="B3786" s="1"/>
      <c r="C3786" s="1"/>
      <c r="D3786" s="133"/>
      <c r="E3786" s="1"/>
      <c r="F3786" s="1"/>
      <c r="G3786" s="1"/>
      <c r="H3786" s="1"/>
      <c r="I3786" s="1"/>
      <c r="J3786" s="1"/>
      <c r="K3786" s="1"/>
      <c r="L3786" s="1"/>
      <c r="M3786" s="1"/>
      <c r="N3786" s="1"/>
      <c r="O3786" s="1"/>
      <c r="P3786" s="1"/>
      <c r="Q3786" s="1"/>
      <c r="R3786" s="1"/>
      <c r="S3786" s="1"/>
      <c r="T3786" s="1"/>
      <c r="U3786" s="1"/>
      <c r="V3786" s="1"/>
      <c r="W3786" s="1"/>
      <c r="X3786" s="1"/>
      <c r="Y3786" s="1"/>
      <c r="Z3786" s="1"/>
      <c r="AA3786" s="1"/>
      <c r="AB3786" s="1"/>
      <c r="AC3786" s="1"/>
      <c r="AD3786" s="1"/>
      <c r="AE3786" s="1"/>
      <c r="AF3786" s="1"/>
      <c r="AG3786" s="1"/>
      <c r="AH3786" s="1"/>
      <c r="AI3786" s="1"/>
      <c r="AJ3786" s="1"/>
      <c r="AK3786" s="1"/>
      <c r="AL3786" s="1"/>
      <c r="AM3786" s="1"/>
      <c r="AN3786" s="1"/>
      <c r="AO3786" s="1"/>
      <c r="AP3786" s="1"/>
    </row>
    <row r="3787" ht="15.75" customHeight="1">
      <c r="A3787" s="1"/>
      <c r="B3787" s="1"/>
      <c r="C3787" s="1"/>
      <c r="D3787" s="133"/>
      <c r="E3787" s="1"/>
      <c r="F3787" s="1"/>
      <c r="G3787" s="1"/>
      <c r="H3787" s="1"/>
      <c r="I3787" s="1"/>
      <c r="J3787" s="1"/>
      <c r="K3787" s="1"/>
      <c r="L3787" s="1"/>
      <c r="M3787" s="1"/>
      <c r="N3787" s="1"/>
      <c r="O3787" s="1"/>
      <c r="P3787" s="1"/>
      <c r="Q3787" s="1"/>
      <c r="R3787" s="1"/>
      <c r="S3787" s="1"/>
      <c r="T3787" s="1"/>
      <c r="U3787" s="1"/>
      <c r="V3787" s="1"/>
      <c r="W3787" s="1"/>
      <c r="X3787" s="1"/>
      <c r="Y3787" s="1"/>
      <c r="Z3787" s="1"/>
      <c r="AA3787" s="1"/>
      <c r="AB3787" s="1"/>
      <c r="AC3787" s="1"/>
      <c r="AD3787" s="1"/>
      <c r="AE3787" s="1"/>
      <c r="AF3787" s="1"/>
      <c r="AG3787" s="1"/>
      <c r="AH3787" s="1"/>
      <c r="AI3787" s="1"/>
      <c r="AJ3787" s="1"/>
      <c r="AK3787" s="1"/>
      <c r="AL3787" s="1"/>
      <c r="AM3787" s="1"/>
      <c r="AN3787" s="1"/>
      <c r="AO3787" s="1"/>
      <c r="AP3787" s="1"/>
    </row>
    <row r="3788" ht="15.75" customHeight="1">
      <c r="A3788" s="1"/>
      <c r="B3788" s="1"/>
      <c r="C3788" s="1"/>
      <c r="D3788" s="133"/>
      <c r="E3788" s="1"/>
      <c r="F3788" s="1"/>
      <c r="G3788" s="1"/>
      <c r="H3788" s="1"/>
      <c r="I3788" s="1"/>
      <c r="J3788" s="1"/>
      <c r="K3788" s="1"/>
      <c r="L3788" s="1"/>
      <c r="M3788" s="1"/>
      <c r="N3788" s="1"/>
      <c r="O3788" s="1"/>
      <c r="P3788" s="1"/>
      <c r="Q3788" s="1"/>
      <c r="R3788" s="1"/>
      <c r="S3788" s="1"/>
      <c r="T3788" s="1"/>
      <c r="U3788" s="1"/>
      <c r="V3788" s="1"/>
      <c r="W3788" s="1"/>
      <c r="X3788" s="1"/>
      <c r="Y3788" s="1"/>
      <c r="Z3788" s="1"/>
      <c r="AA3788" s="1"/>
      <c r="AB3788" s="1"/>
      <c r="AC3788" s="1"/>
      <c r="AD3788" s="1"/>
      <c r="AE3788" s="1"/>
      <c r="AF3788" s="1"/>
      <c r="AG3788" s="1"/>
      <c r="AH3788" s="1"/>
      <c r="AI3788" s="1"/>
      <c r="AJ3788" s="1"/>
      <c r="AK3788" s="1"/>
      <c r="AL3788" s="1"/>
      <c r="AM3788" s="1"/>
      <c r="AN3788" s="1"/>
      <c r="AO3788" s="1"/>
      <c r="AP3788" s="1"/>
    </row>
    <row r="3789" ht="15.75" customHeight="1">
      <c r="A3789" s="1"/>
      <c r="B3789" s="1"/>
      <c r="C3789" s="1"/>
      <c r="D3789" s="133"/>
      <c r="E3789" s="1"/>
      <c r="F3789" s="1"/>
      <c r="G3789" s="1"/>
      <c r="H3789" s="1"/>
      <c r="I3789" s="1"/>
      <c r="J3789" s="1"/>
      <c r="K3789" s="1"/>
      <c r="L3789" s="1"/>
      <c r="M3789" s="1"/>
      <c r="N3789" s="1"/>
      <c r="O3789" s="1"/>
      <c r="P3789" s="1"/>
      <c r="Q3789" s="1"/>
      <c r="R3789" s="1"/>
      <c r="S3789" s="1"/>
      <c r="T3789" s="1"/>
      <c r="U3789" s="1"/>
      <c r="V3789" s="1"/>
      <c r="W3789" s="1"/>
      <c r="X3789" s="1"/>
      <c r="Y3789" s="1"/>
      <c r="Z3789" s="1"/>
      <c r="AA3789" s="1"/>
      <c r="AB3789" s="1"/>
      <c r="AC3789" s="1"/>
      <c r="AD3789" s="1"/>
      <c r="AE3789" s="1"/>
      <c r="AF3789" s="1"/>
      <c r="AG3789" s="1"/>
      <c r="AH3789" s="1"/>
      <c r="AI3789" s="1"/>
      <c r="AJ3789" s="1"/>
      <c r="AK3789" s="1"/>
      <c r="AL3789" s="1"/>
      <c r="AM3789" s="1"/>
      <c r="AN3789" s="1"/>
      <c r="AO3789" s="1"/>
      <c r="AP3789" s="1"/>
    </row>
    <row r="3790" ht="15.75" customHeight="1">
      <c r="A3790" s="1"/>
      <c r="B3790" s="1"/>
      <c r="C3790" s="1"/>
      <c r="D3790" s="133"/>
      <c r="E3790" s="1"/>
      <c r="F3790" s="1"/>
      <c r="G3790" s="1"/>
      <c r="H3790" s="1"/>
      <c r="I3790" s="1"/>
      <c r="J3790" s="1"/>
      <c r="K3790" s="1"/>
      <c r="L3790" s="1"/>
      <c r="M3790" s="1"/>
      <c r="N3790" s="1"/>
      <c r="O3790" s="1"/>
      <c r="P3790" s="1"/>
      <c r="Q3790" s="1"/>
      <c r="R3790" s="1"/>
      <c r="S3790" s="1"/>
      <c r="T3790" s="1"/>
      <c r="U3790" s="1"/>
      <c r="V3790" s="1"/>
      <c r="W3790" s="1"/>
      <c r="X3790" s="1"/>
      <c r="Y3790" s="1"/>
      <c r="Z3790" s="1"/>
      <c r="AA3790" s="1"/>
      <c r="AB3790" s="1"/>
      <c r="AC3790" s="1"/>
      <c r="AD3790" s="1"/>
      <c r="AE3790" s="1"/>
      <c r="AF3790" s="1"/>
      <c r="AG3790" s="1"/>
      <c r="AH3790" s="1"/>
      <c r="AI3790" s="1"/>
      <c r="AJ3790" s="1"/>
      <c r="AK3790" s="1"/>
      <c r="AL3790" s="1"/>
      <c r="AM3790" s="1"/>
      <c r="AN3790" s="1"/>
      <c r="AO3790" s="1"/>
      <c r="AP3790" s="1"/>
    </row>
    <row r="3791" ht="15.75" customHeight="1">
      <c r="A3791" s="1"/>
      <c r="B3791" s="1"/>
      <c r="C3791" s="1"/>
      <c r="D3791" s="133"/>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1"/>
      <c r="AD3791" s="1"/>
      <c r="AE3791" s="1"/>
      <c r="AF3791" s="1"/>
      <c r="AG3791" s="1"/>
      <c r="AH3791" s="1"/>
      <c r="AI3791" s="1"/>
      <c r="AJ3791" s="1"/>
      <c r="AK3791" s="1"/>
      <c r="AL3791" s="1"/>
      <c r="AM3791" s="1"/>
      <c r="AN3791" s="1"/>
      <c r="AO3791" s="1"/>
      <c r="AP3791" s="1"/>
    </row>
    <row r="3792" ht="15.75" customHeight="1">
      <c r="A3792" s="1"/>
      <c r="B3792" s="1"/>
      <c r="C3792" s="1"/>
      <c r="D3792" s="133"/>
      <c r="E3792" s="1"/>
      <c r="F3792" s="1"/>
      <c r="G3792" s="1"/>
      <c r="H3792" s="1"/>
      <c r="I3792" s="1"/>
      <c r="J3792" s="1"/>
      <c r="K3792" s="1"/>
      <c r="L3792" s="1"/>
      <c r="M3792" s="1"/>
      <c r="N3792" s="1"/>
      <c r="O3792" s="1"/>
      <c r="P3792" s="1"/>
      <c r="Q3792" s="1"/>
      <c r="R3792" s="1"/>
      <c r="S3792" s="1"/>
      <c r="T3792" s="1"/>
      <c r="U3792" s="1"/>
      <c r="V3792" s="1"/>
      <c r="W3792" s="1"/>
      <c r="X3792" s="1"/>
      <c r="Y3792" s="1"/>
      <c r="Z3792" s="1"/>
      <c r="AA3792" s="1"/>
      <c r="AB3792" s="1"/>
      <c r="AC3792" s="1"/>
      <c r="AD3792" s="1"/>
      <c r="AE3792" s="1"/>
      <c r="AF3792" s="1"/>
      <c r="AG3792" s="1"/>
      <c r="AH3792" s="1"/>
      <c r="AI3792" s="1"/>
      <c r="AJ3792" s="1"/>
      <c r="AK3792" s="1"/>
      <c r="AL3792" s="1"/>
      <c r="AM3792" s="1"/>
      <c r="AN3792" s="1"/>
      <c r="AO3792" s="1"/>
      <c r="AP3792" s="1"/>
    </row>
    <row r="3793" ht="15.75" customHeight="1">
      <c r="A3793" s="1"/>
      <c r="B3793" s="1"/>
      <c r="C3793" s="1"/>
      <c r="D3793" s="133"/>
      <c r="E3793" s="1"/>
      <c r="F3793" s="1"/>
      <c r="G3793" s="1"/>
      <c r="H3793" s="1"/>
      <c r="I3793" s="1"/>
      <c r="J3793" s="1"/>
      <c r="K3793" s="1"/>
      <c r="L3793" s="1"/>
      <c r="M3793" s="1"/>
      <c r="N3793" s="1"/>
      <c r="O3793" s="1"/>
      <c r="P3793" s="1"/>
      <c r="Q3793" s="1"/>
      <c r="R3793" s="1"/>
      <c r="S3793" s="1"/>
      <c r="T3793" s="1"/>
      <c r="U3793" s="1"/>
      <c r="V3793" s="1"/>
      <c r="W3793" s="1"/>
      <c r="X3793" s="1"/>
      <c r="Y3793" s="1"/>
      <c r="Z3793" s="1"/>
      <c r="AA3793" s="1"/>
      <c r="AB3793" s="1"/>
      <c r="AC3793" s="1"/>
      <c r="AD3793" s="1"/>
      <c r="AE3793" s="1"/>
      <c r="AF3793" s="1"/>
      <c r="AG3793" s="1"/>
      <c r="AH3793" s="1"/>
      <c r="AI3793" s="1"/>
      <c r="AJ3793" s="1"/>
      <c r="AK3793" s="1"/>
      <c r="AL3793" s="1"/>
      <c r="AM3793" s="1"/>
      <c r="AN3793" s="1"/>
      <c r="AO3793" s="1"/>
      <c r="AP3793" s="1"/>
    </row>
    <row r="3794" ht="15.75" customHeight="1">
      <c r="A3794" s="1"/>
      <c r="B3794" s="1"/>
      <c r="C3794" s="1"/>
      <c r="D3794" s="133"/>
      <c r="E3794" s="1"/>
      <c r="F3794" s="1"/>
      <c r="G3794" s="1"/>
      <c r="H3794" s="1"/>
      <c r="I3794" s="1"/>
      <c r="J3794" s="1"/>
      <c r="K3794" s="1"/>
      <c r="L3794" s="1"/>
      <c r="M3794" s="1"/>
      <c r="N3794" s="1"/>
      <c r="O3794" s="1"/>
      <c r="P3794" s="1"/>
      <c r="Q3794" s="1"/>
      <c r="R3794" s="1"/>
      <c r="S3794" s="1"/>
      <c r="T3794" s="1"/>
      <c r="U3794" s="1"/>
      <c r="V3794" s="1"/>
      <c r="W3794" s="1"/>
      <c r="X3794" s="1"/>
      <c r="Y3794" s="1"/>
      <c r="Z3794" s="1"/>
      <c r="AA3794" s="1"/>
      <c r="AB3794" s="1"/>
      <c r="AC3794" s="1"/>
      <c r="AD3794" s="1"/>
      <c r="AE3794" s="1"/>
      <c r="AF3794" s="1"/>
      <c r="AG3794" s="1"/>
      <c r="AH3794" s="1"/>
      <c r="AI3794" s="1"/>
      <c r="AJ3794" s="1"/>
      <c r="AK3794" s="1"/>
      <c r="AL3794" s="1"/>
      <c r="AM3794" s="1"/>
      <c r="AN3794" s="1"/>
      <c r="AO3794" s="1"/>
      <c r="AP3794" s="1"/>
    </row>
    <row r="3795" ht="15.75" customHeight="1">
      <c r="A3795" s="1"/>
      <c r="B3795" s="1"/>
      <c r="C3795" s="1"/>
      <c r="D3795" s="133"/>
      <c r="E3795" s="1"/>
      <c r="F3795" s="1"/>
      <c r="G3795" s="1"/>
      <c r="H3795" s="1"/>
      <c r="I3795" s="1"/>
      <c r="J3795" s="1"/>
      <c r="K3795" s="1"/>
      <c r="L3795" s="1"/>
      <c r="M3795" s="1"/>
      <c r="N3795" s="1"/>
      <c r="O3795" s="1"/>
      <c r="P3795" s="1"/>
      <c r="Q3795" s="1"/>
      <c r="R3795" s="1"/>
      <c r="S3795" s="1"/>
      <c r="T3795" s="1"/>
      <c r="U3795" s="1"/>
      <c r="V3795" s="1"/>
      <c r="W3795" s="1"/>
      <c r="X3795" s="1"/>
      <c r="Y3795" s="1"/>
      <c r="Z3795" s="1"/>
      <c r="AA3795" s="1"/>
      <c r="AB3795" s="1"/>
      <c r="AC3795" s="1"/>
      <c r="AD3795" s="1"/>
      <c r="AE3795" s="1"/>
      <c r="AF3795" s="1"/>
      <c r="AG3795" s="1"/>
      <c r="AH3795" s="1"/>
      <c r="AI3795" s="1"/>
      <c r="AJ3795" s="1"/>
      <c r="AK3795" s="1"/>
      <c r="AL3795" s="1"/>
      <c r="AM3795" s="1"/>
      <c r="AN3795" s="1"/>
      <c r="AO3795" s="1"/>
      <c r="AP3795" s="1"/>
    </row>
    <row r="3796" ht="15.75" customHeight="1">
      <c r="A3796" s="1"/>
      <c r="B3796" s="1"/>
      <c r="C3796" s="1"/>
      <c r="D3796" s="133"/>
      <c r="E3796" s="1"/>
      <c r="F3796" s="1"/>
      <c r="G3796" s="1"/>
      <c r="H3796" s="1"/>
      <c r="I3796" s="1"/>
      <c r="J3796" s="1"/>
      <c r="K3796" s="1"/>
      <c r="L3796" s="1"/>
      <c r="M3796" s="1"/>
      <c r="N3796" s="1"/>
      <c r="O3796" s="1"/>
      <c r="P3796" s="1"/>
      <c r="Q3796" s="1"/>
      <c r="R3796" s="1"/>
      <c r="S3796" s="1"/>
      <c r="T3796" s="1"/>
      <c r="U3796" s="1"/>
      <c r="V3796" s="1"/>
      <c r="W3796" s="1"/>
      <c r="X3796" s="1"/>
      <c r="Y3796" s="1"/>
      <c r="Z3796" s="1"/>
      <c r="AA3796" s="1"/>
      <c r="AB3796" s="1"/>
      <c r="AC3796" s="1"/>
      <c r="AD3796" s="1"/>
      <c r="AE3796" s="1"/>
      <c r="AF3796" s="1"/>
      <c r="AG3796" s="1"/>
      <c r="AH3796" s="1"/>
      <c r="AI3796" s="1"/>
      <c r="AJ3796" s="1"/>
      <c r="AK3796" s="1"/>
      <c r="AL3796" s="1"/>
      <c r="AM3796" s="1"/>
      <c r="AN3796" s="1"/>
      <c r="AO3796" s="1"/>
      <c r="AP3796" s="1"/>
    </row>
    <row r="3797" ht="15.75" customHeight="1">
      <c r="A3797" s="1"/>
      <c r="B3797" s="1"/>
      <c r="C3797" s="1"/>
      <c r="D3797" s="133"/>
      <c r="E3797" s="1"/>
      <c r="F3797" s="1"/>
      <c r="G3797" s="1"/>
      <c r="H3797" s="1"/>
      <c r="I3797" s="1"/>
      <c r="J3797" s="1"/>
      <c r="K3797" s="1"/>
      <c r="L3797" s="1"/>
      <c r="M3797" s="1"/>
      <c r="N3797" s="1"/>
      <c r="O3797" s="1"/>
      <c r="P3797" s="1"/>
      <c r="Q3797" s="1"/>
      <c r="R3797" s="1"/>
      <c r="S3797" s="1"/>
      <c r="T3797" s="1"/>
      <c r="U3797" s="1"/>
      <c r="V3797" s="1"/>
      <c r="W3797" s="1"/>
      <c r="X3797" s="1"/>
      <c r="Y3797" s="1"/>
      <c r="Z3797" s="1"/>
      <c r="AA3797" s="1"/>
      <c r="AB3797" s="1"/>
      <c r="AC3797" s="1"/>
      <c r="AD3797" s="1"/>
      <c r="AE3797" s="1"/>
      <c r="AF3797" s="1"/>
      <c r="AG3797" s="1"/>
      <c r="AH3797" s="1"/>
      <c r="AI3797" s="1"/>
      <c r="AJ3797" s="1"/>
      <c r="AK3797" s="1"/>
      <c r="AL3797" s="1"/>
      <c r="AM3797" s="1"/>
      <c r="AN3797" s="1"/>
      <c r="AO3797" s="1"/>
      <c r="AP3797" s="1"/>
    </row>
    <row r="3798" ht="15.75" customHeight="1">
      <c r="A3798" s="1"/>
      <c r="B3798" s="1"/>
      <c r="C3798" s="1"/>
      <c r="D3798" s="133"/>
      <c r="E3798" s="1"/>
      <c r="F3798" s="1"/>
      <c r="G3798" s="1"/>
      <c r="H3798" s="1"/>
      <c r="I3798" s="1"/>
      <c r="J3798" s="1"/>
      <c r="K3798" s="1"/>
      <c r="L3798" s="1"/>
      <c r="M3798" s="1"/>
      <c r="N3798" s="1"/>
      <c r="O3798" s="1"/>
      <c r="P3798" s="1"/>
      <c r="Q3798" s="1"/>
      <c r="R3798" s="1"/>
      <c r="S3798" s="1"/>
      <c r="T3798" s="1"/>
      <c r="U3798" s="1"/>
      <c r="V3798" s="1"/>
      <c r="W3798" s="1"/>
      <c r="X3798" s="1"/>
      <c r="Y3798" s="1"/>
      <c r="Z3798" s="1"/>
      <c r="AA3798" s="1"/>
      <c r="AB3798" s="1"/>
      <c r="AC3798" s="1"/>
      <c r="AD3798" s="1"/>
      <c r="AE3798" s="1"/>
      <c r="AF3798" s="1"/>
      <c r="AG3798" s="1"/>
      <c r="AH3798" s="1"/>
      <c r="AI3798" s="1"/>
      <c r="AJ3798" s="1"/>
      <c r="AK3798" s="1"/>
      <c r="AL3798" s="1"/>
      <c r="AM3798" s="1"/>
      <c r="AN3798" s="1"/>
      <c r="AO3798" s="1"/>
      <c r="AP3798" s="1"/>
    </row>
    <row r="3799" ht="15.75" customHeight="1">
      <c r="A3799" s="1"/>
      <c r="B3799" s="1"/>
      <c r="C3799" s="1"/>
      <c r="D3799" s="133"/>
      <c r="E3799" s="1"/>
      <c r="F3799" s="1"/>
      <c r="G3799" s="1"/>
      <c r="H3799" s="1"/>
      <c r="I3799" s="1"/>
      <c r="J3799" s="1"/>
      <c r="K3799" s="1"/>
      <c r="L3799" s="1"/>
      <c r="M3799" s="1"/>
      <c r="N3799" s="1"/>
      <c r="O3799" s="1"/>
      <c r="P3799" s="1"/>
      <c r="Q3799" s="1"/>
      <c r="R3799" s="1"/>
      <c r="S3799" s="1"/>
      <c r="T3799" s="1"/>
      <c r="U3799" s="1"/>
      <c r="V3799" s="1"/>
      <c r="W3799" s="1"/>
      <c r="X3799" s="1"/>
      <c r="Y3799" s="1"/>
      <c r="Z3799" s="1"/>
      <c r="AA3799" s="1"/>
      <c r="AB3799" s="1"/>
      <c r="AC3799" s="1"/>
      <c r="AD3799" s="1"/>
      <c r="AE3799" s="1"/>
      <c r="AF3799" s="1"/>
      <c r="AG3799" s="1"/>
      <c r="AH3799" s="1"/>
      <c r="AI3799" s="1"/>
      <c r="AJ3799" s="1"/>
      <c r="AK3799" s="1"/>
      <c r="AL3799" s="1"/>
      <c r="AM3799" s="1"/>
      <c r="AN3799" s="1"/>
      <c r="AO3799" s="1"/>
      <c r="AP3799" s="1"/>
    </row>
    <row r="3800" ht="15.75" customHeight="1">
      <c r="A3800" s="1"/>
      <c r="B3800" s="1"/>
      <c r="C3800" s="1"/>
      <c r="D3800" s="133"/>
      <c r="E3800" s="1"/>
      <c r="F3800" s="1"/>
      <c r="G3800" s="1"/>
      <c r="H3800" s="1"/>
      <c r="I3800" s="1"/>
      <c r="J3800" s="1"/>
      <c r="K3800" s="1"/>
      <c r="L3800" s="1"/>
      <c r="M3800" s="1"/>
      <c r="N3800" s="1"/>
      <c r="O3800" s="1"/>
      <c r="P3800" s="1"/>
      <c r="Q3800" s="1"/>
      <c r="R3800" s="1"/>
      <c r="S3800" s="1"/>
      <c r="T3800" s="1"/>
      <c r="U3800" s="1"/>
      <c r="V3800" s="1"/>
      <c r="W3800" s="1"/>
      <c r="X3800" s="1"/>
      <c r="Y3800" s="1"/>
      <c r="Z3800" s="1"/>
      <c r="AA3800" s="1"/>
      <c r="AB3800" s="1"/>
      <c r="AC3800" s="1"/>
      <c r="AD3800" s="1"/>
      <c r="AE3800" s="1"/>
      <c r="AF3800" s="1"/>
      <c r="AG3800" s="1"/>
      <c r="AH3800" s="1"/>
      <c r="AI3800" s="1"/>
      <c r="AJ3800" s="1"/>
      <c r="AK3800" s="1"/>
      <c r="AL3800" s="1"/>
      <c r="AM3800" s="1"/>
      <c r="AN3800" s="1"/>
      <c r="AO3800" s="1"/>
      <c r="AP3800" s="1"/>
    </row>
    <row r="3801" ht="15.75" customHeight="1">
      <c r="A3801" s="1"/>
      <c r="B3801" s="1"/>
      <c r="C3801" s="1"/>
      <c r="D3801" s="133"/>
      <c r="E3801" s="1"/>
      <c r="F3801" s="1"/>
      <c r="G3801" s="1"/>
      <c r="H3801" s="1"/>
      <c r="I3801" s="1"/>
      <c r="J3801" s="1"/>
      <c r="K3801" s="1"/>
      <c r="L3801" s="1"/>
      <c r="M3801" s="1"/>
      <c r="N3801" s="1"/>
      <c r="O3801" s="1"/>
      <c r="P3801" s="1"/>
      <c r="Q3801" s="1"/>
      <c r="R3801" s="1"/>
      <c r="S3801" s="1"/>
      <c r="T3801" s="1"/>
      <c r="U3801" s="1"/>
      <c r="V3801" s="1"/>
      <c r="W3801" s="1"/>
      <c r="X3801" s="1"/>
      <c r="Y3801" s="1"/>
      <c r="Z3801" s="1"/>
      <c r="AA3801" s="1"/>
      <c r="AB3801" s="1"/>
      <c r="AC3801" s="1"/>
      <c r="AD3801" s="1"/>
      <c r="AE3801" s="1"/>
      <c r="AF3801" s="1"/>
      <c r="AG3801" s="1"/>
      <c r="AH3801" s="1"/>
      <c r="AI3801" s="1"/>
      <c r="AJ3801" s="1"/>
      <c r="AK3801" s="1"/>
      <c r="AL3801" s="1"/>
      <c r="AM3801" s="1"/>
      <c r="AN3801" s="1"/>
      <c r="AO3801" s="1"/>
      <c r="AP3801" s="1"/>
    </row>
    <row r="3802" ht="15.75" customHeight="1">
      <c r="A3802" s="1"/>
      <c r="B3802" s="1"/>
      <c r="C3802" s="1"/>
      <c r="D3802" s="133"/>
      <c r="E3802" s="1"/>
      <c r="F3802" s="1"/>
      <c r="G3802" s="1"/>
      <c r="H3802" s="1"/>
      <c r="I3802" s="1"/>
      <c r="J3802" s="1"/>
      <c r="K3802" s="1"/>
      <c r="L3802" s="1"/>
      <c r="M3802" s="1"/>
      <c r="N3802" s="1"/>
      <c r="O3802" s="1"/>
      <c r="P3802" s="1"/>
      <c r="Q3802" s="1"/>
      <c r="R3802" s="1"/>
      <c r="S3802" s="1"/>
      <c r="T3802" s="1"/>
      <c r="U3802" s="1"/>
      <c r="V3802" s="1"/>
      <c r="W3802" s="1"/>
      <c r="X3802" s="1"/>
      <c r="Y3802" s="1"/>
      <c r="Z3802" s="1"/>
      <c r="AA3802" s="1"/>
      <c r="AB3802" s="1"/>
      <c r="AC3802" s="1"/>
      <c r="AD3802" s="1"/>
      <c r="AE3802" s="1"/>
      <c r="AF3802" s="1"/>
      <c r="AG3802" s="1"/>
      <c r="AH3802" s="1"/>
      <c r="AI3802" s="1"/>
      <c r="AJ3802" s="1"/>
      <c r="AK3802" s="1"/>
      <c r="AL3802" s="1"/>
      <c r="AM3802" s="1"/>
      <c r="AN3802" s="1"/>
      <c r="AO3802" s="1"/>
      <c r="AP3802" s="1"/>
    </row>
    <row r="3803" ht="15.75" customHeight="1">
      <c r="A3803" s="1"/>
      <c r="B3803" s="1"/>
      <c r="C3803" s="1"/>
      <c r="D3803" s="133"/>
      <c r="E3803" s="1"/>
      <c r="F3803" s="1"/>
      <c r="G3803" s="1"/>
      <c r="H3803" s="1"/>
      <c r="I3803" s="1"/>
      <c r="J3803" s="1"/>
      <c r="K3803" s="1"/>
      <c r="L3803" s="1"/>
      <c r="M3803" s="1"/>
      <c r="N3803" s="1"/>
      <c r="O3803" s="1"/>
      <c r="P3803" s="1"/>
      <c r="Q3803" s="1"/>
      <c r="R3803" s="1"/>
      <c r="S3803" s="1"/>
      <c r="T3803" s="1"/>
      <c r="U3803" s="1"/>
      <c r="V3803" s="1"/>
      <c r="W3803" s="1"/>
      <c r="X3803" s="1"/>
      <c r="Y3803" s="1"/>
      <c r="Z3803" s="1"/>
      <c r="AA3803" s="1"/>
      <c r="AB3803" s="1"/>
      <c r="AC3803" s="1"/>
      <c r="AD3803" s="1"/>
      <c r="AE3803" s="1"/>
      <c r="AF3803" s="1"/>
      <c r="AG3803" s="1"/>
      <c r="AH3803" s="1"/>
      <c r="AI3803" s="1"/>
      <c r="AJ3803" s="1"/>
      <c r="AK3803" s="1"/>
      <c r="AL3803" s="1"/>
      <c r="AM3803" s="1"/>
      <c r="AN3803" s="1"/>
      <c r="AO3803" s="1"/>
      <c r="AP3803" s="1"/>
    </row>
    <row r="3804" ht="15.75" customHeight="1">
      <c r="A3804" s="1"/>
      <c r="B3804" s="1"/>
      <c r="C3804" s="1"/>
      <c r="D3804" s="133"/>
      <c r="E3804" s="1"/>
      <c r="F3804" s="1"/>
      <c r="G3804" s="1"/>
      <c r="H3804" s="1"/>
      <c r="I3804" s="1"/>
      <c r="J3804" s="1"/>
      <c r="K3804" s="1"/>
      <c r="L3804" s="1"/>
      <c r="M3804" s="1"/>
      <c r="N3804" s="1"/>
      <c r="O3804" s="1"/>
      <c r="P3804" s="1"/>
      <c r="Q3804" s="1"/>
      <c r="R3804" s="1"/>
      <c r="S3804" s="1"/>
      <c r="T3804" s="1"/>
      <c r="U3804" s="1"/>
      <c r="V3804" s="1"/>
      <c r="W3804" s="1"/>
      <c r="X3804" s="1"/>
      <c r="Y3804" s="1"/>
      <c r="Z3804" s="1"/>
      <c r="AA3804" s="1"/>
      <c r="AB3804" s="1"/>
      <c r="AC3804" s="1"/>
      <c r="AD3804" s="1"/>
      <c r="AE3804" s="1"/>
      <c r="AF3804" s="1"/>
      <c r="AG3804" s="1"/>
      <c r="AH3804" s="1"/>
      <c r="AI3804" s="1"/>
      <c r="AJ3804" s="1"/>
      <c r="AK3804" s="1"/>
      <c r="AL3804" s="1"/>
      <c r="AM3804" s="1"/>
      <c r="AN3804" s="1"/>
      <c r="AO3804" s="1"/>
      <c r="AP3804" s="1"/>
    </row>
    <row r="3805" ht="15.75" customHeight="1">
      <c r="A3805" s="1"/>
      <c r="B3805" s="1"/>
      <c r="C3805" s="1"/>
      <c r="D3805" s="133"/>
      <c r="E3805" s="1"/>
      <c r="F3805" s="1"/>
      <c r="G3805" s="1"/>
      <c r="H3805" s="1"/>
      <c r="I3805" s="1"/>
      <c r="J3805" s="1"/>
      <c r="K3805" s="1"/>
      <c r="L3805" s="1"/>
      <c r="M3805" s="1"/>
      <c r="N3805" s="1"/>
      <c r="O3805" s="1"/>
      <c r="P3805" s="1"/>
      <c r="Q3805" s="1"/>
      <c r="R3805" s="1"/>
      <c r="S3805" s="1"/>
      <c r="T3805" s="1"/>
      <c r="U3805" s="1"/>
      <c r="V3805" s="1"/>
      <c r="W3805" s="1"/>
      <c r="X3805" s="1"/>
      <c r="Y3805" s="1"/>
      <c r="Z3805" s="1"/>
      <c r="AA3805" s="1"/>
      <c r="AB3805" s="1"/>
      <c r="AC3805" s="1"/>
      <c r="AD3805" s="1"/>
      <c r="AE3805" s="1"/>
      <c r="AF3805" s="1"/>
      <c r="AG3805" s="1"/>
      <c r="AH3805" s="1"/>
      <c r="AI3805" s="1"/>
      <c r="AJ3805" s="1"/>
      <c r="AK3805" s="1"/>
      <c r="AL3805" s="1"/>
      <c r="AM3805" s="1"/>
      <c r="AN3805" s="1"/>
      <c r="AO3805" s="1"/>
      <c r="AP3805" s="1"/>
    </row>
    <row r="3806" ht="15.75" customHeight="1">
      <c r="A3806" s="1"/>
      <c r="B3806" s="1"/>
      <c r="C3806" s="1"/>
      <c r="D3806" s="133"/>
      <c r="E3806" s="1"/>
      <c r="F3806" s="1"/>
      <c r="G3806" s="1"/>
      <c r="H3806" s="1"/>
      <c r="I3806" s="1"/>
      <c r="J3806" s="1"/>
      <c r="K3806" s="1"/>
      <c r="L3806" s="1"/>
      <c r="M3806" s="1"/>
      <c r="N3806" s="1"/>
      <c r="O3806" s="1"/>
      <c r="P3806" s="1"/>
      <c r="Q3806" s="1"/>
      <c r="R3806" s="1"/>
      <c r="S3806" s="1"/>
      <c r="T3806" s="1"/>
      <c r="U3806" s="1"/>
      <c r="V3806" s="1"/>
      <c r="W3806" s="1"/>
      <c r="X3806" s="1"/>
      <c r="Y3806" s="1"/>
      <c r="Z3806" s="1"/>
      <c r="AA3806" s="1"/>
      <c r="AB3806" s="1"/>
      <c r="AC3806" s="1"/>
      <c r="AD3806" s="1"/>
      <c r="AE3806" s="1"/>
      <c r="AF3806" s="1"/>
      <c r="AG3806" s="1"/>
      <c r="AH3806" s="1"/>
      <c r="AI3806" s="1"/>
      <c r="AJ3806" s="1"/>
      <c r="AK3806" s="1"/>
      <c r="AL3806" s="1"/>
      <c r="AM3806" s="1"/>
      <c r="AN3806" s="1"/>
      <c r="AO3806" s="1"/>
      <c r="AP3806" s="1"/>
    </row>
    <row r="3807" ht="15.75" customHeight="1">
      <c r="A3807" s="1"/>
      <c r="B3807" s="1"/>
      <c r="C3807" s="1"/>
      <c r="D3807" s="133"/>
      <c r="E3807" s="1"/>
      <c r="F3807" s="1"/>
      <c r="G3807" s="1"/>
      <c r="H3807" s="1"/>
      <c r="I3807" s="1"/>
      <c r="J3807" s="1"/>
      <c r="K3807" s="1"/>
      <c r="L3807" s="1"/>
      <c r="M3807" s="1"/>
      <c r="N3807" s="1"/>
      <c r="O3807" s="1"/>
      <c r="P3807" s="1"/>
      <c r="Q3807" s="1"/>
      <c r="R3807" s="1"/>
      <c r="S3807" s="1"/>
      <c r="T3807" s="1"/>
      <c r="U3807" s="1"/>
      <c r="V3807" s="1"/>
      <c r="W3807" s="1"/>
      <c r="X3807" s="1"/>
      <c r="Y3807" s="1"/>
      <c r="Z3807" s="1"/>
      <c r="AA3807" s="1"/>
      <c r="AB3807" s="1"/>
      <c r="AC3807" s="1"/>
      <c r="AD3807" s="1"/>
      <c r="AE3807" s="1"/>
      <c r="AF3807" s="1"/>
      <c r="AG3807" s="1"/>
      <c r="AH3807" s="1"/>
      <c r="AI3807" s="1"/>
      <c r="AJ3807" s="1"/>
      <c r="AK3807" s="1"/>
      <c r="AL3807" s="1"/>
      <c r="AM3807" s="1"/>
      <c r="AN3807" s="1"/>
      <c r="AO3807" s="1"/>
      <c r="AP3807" s="1"/>
    </row>
    <row r="3808" ht="15.75" customHeight="1">
      <c r="A3808" s="1"/>
      <c r="B3808" s="1"/>
      <c r="C3808" s="1"/>
      <c r="D3808" s="133"/>
      <c r="E3808" s="1"/>
      <c r="F3808" s="1"/>
      <c r="G3808" s="1"/>
      <c r="H3808" s="1"/>
      <c r="I3808" s="1"/>
      <c r="J3808" s="1"/>
      <c r="K3808" s="1"/>
      <c r="L3808" s="1"/>
      <c r="M3808" s="1"/>
      <c r="N3808" s="1"/>
      <c r="O3808" s="1"/>
      <c r="P3808" s="1"/>
      <c r="Q3808" s="1"/>
      <c r="R3808" s="1"/>
      <c r="S3808" s="1"/>
      <c r="T3808" s="1"/>
      <c r="U3808" s="1"/>
      <c r="V3808" s="1"/>
      <c r="W3808" s="1"/>
      <c r="X3808" s="1"/>
      <c r="Y3808" s="1"/>
      <c r="Z3808" s="1"/>
      <c r="AA3808" s="1"/>
      <c r="AB3808" s="1"/>
      <c r="AC3808" s="1"/>
      <c r="AD3808" s="1"/>
      <c r="AE3808" s="1"/>
      <c r="AF3808" s="1"/>
      <c r="AG3808" s="1"/>
      <c r="AH3808" s="1"/>
      <c r="AI3808" s="1"/>
      <c r="AJ3808" s="1"/>
      <c r="AK3808" s="1"/>
      <c r="AL3808" s="1"/>
      <c r="AM3808" s="1"/>
      <c r="AN3808" s="1"/>
      <c r="AO3808" s="1"/>
      <c r="AP3808" s="1"/>
    </row>
    <row r="3809" ht="15.75" customHeight="1">
      <c r="A3809" s="1"/>
      <c r="B3809" s="1"/>
      <c r="C3809" s="1"/>
      <c r="D3809" s="133"/>
      <c r="E3809" s="1"/>
      <c r="F3809" s="1"/>
      <c r="G3809" s="1"/>
      <c r="H3809" s="1"/>
      <c r="I3809" s="1"/>
      <c r="J3809" s="1"/>
      <c r="K3809" s="1"/>
      <c r="L3809" s="1"/>
      <c r="M3809" s="1"/>
      <c r="N3809" s="1"/>
      <c r="O3809" s="1"/>
      <c r="P3809" s="1"/>
      <c r="Q3809" s="1"/>
      <c r="R3809" s="1"/>
      <c r="S3809" s="1"/>
      <c r="T3809" s="1"/>
      <c r="U3809" s="1"/>
      <c r="V3809" s="1"/>
      <c r="W3809" s="1"/>
      <c r="X3809" s="1"/>
      <c r="Y3809" s="1"/>
      <c r="Z3809" s="1"/>
      <c r="AA3809" s="1"/>
      <c r="AB3809" s="1"/>
      <c r="AC3809" s="1"/>
      <c r="AD3809" s="1"/>
      <c r="AE3809" s="1"/>
      <c r="AF3809" s="1"/>
      <c r="AG3809" s="1"/>
      <c r="AH3809" s="1"/>
      <c r="AI3809" s="1"/>
      <c r="AJ3809" s="1"/>
      <c r="AK3809" s="1"/>
      <c r="AL3809" s="1"/>
      <c r="AM3809" s="1"/>
      <c r="AN3809" s="1"/>
      <c r="AO3809" s="1"/>
      <c r="AP3809" s="1"/>
    </row>
    <row r="3810" ht="15.75" customHeight="1">
      <c r="A3810" s="1"/>
      <c r="B3810" s="1"/>
      <c r="C3810" s="1"/>
      <c r="D3810" s="133"/>
      <c r="E3810" s="1"/>
      <c r="F3810" s="1"/>
      <c r="G3810" s="1"/>
      <c r="H3810" s="1"/>
      <c r="I3810" s="1"/>
      <c r="J3810" s="1"/>
      <c r="K3810" s="1"/>
      <c r="L3810" s="1"/>
      <c r="M3810" s="1"/>
      <c r="N3810" s="1"/>
      <c r="O3810" s="1"/>
      <c r="P3810" s="1"/>
      <c r="Q3810" s="1"/>
      <c r="R3810" s="1"/>
      <c r="S3810" s="1"/>
      <c r="T3810" s="1"/>
      <c r="U3810" s="1"/>
      <c r="V3810" s="1"/>
      <c r="W3810" s="1"/>
      <c r="X3810" s="1"/>
      <c r="Y3810" s="1"/>
      <c r="Z3810" s="1"/>
      <c r="AA3810" s="1"/>
      <c r="AB3810" s="1"/>
      <c r="AC3810" s="1"/>
      <c r="AD3810" s="1"/>
      <c r="AE3810" s="1"/>
      <c r="AF3810" s="1"/>
      <c r="AG3810" s="1"/>
      <c r="AH3810" s="1"/>
      <c r="AI3810" s="1"/>
      <c r="AJ3810" s="1"/>
      <c r="AK3810" s="1"/>
      <c r="AL3810" s="1"/>
      <c r="AM3810" s="1"/>
      <c r="AN3810" s="1"/>
      <c r="AO3810" s="1"/>
      <c r="AP3810" s="1"/>
    </row>
    <row r="3811" ht="15.75" customHeight="1">
      <c r="A3811" s="1"/>
      <c r="B3811" s="1"/>
      <c r="C3811" s="1"/>
      <c r="D3811" s="133"/>
      <c r="E3811" s="1"/>
      <c r="F3811" s="1"/>
      <c r="G3811" s="1"/>
      <c r="H3811" s="1"/>
      <c r="I3811" s="1"/>
      <c r="J3811" s="1"/>
      <c r="K3811" s="1"/>
      <c r="L3811" s="1"/>
      <c r="M3811" s="1"/>
      <c r="N3811" s="1"/>
      <c r="O3811" s="1"/>
      <c r="P3811" s="1"/>
      <c r="Q3811" s="1"/>
      <c r="R3811" s="1"/>
      <c r="S3811" s="1"/>
      <c r="T3811" s="1"/>
      <c r="U3811" s="1"/>
      <c r="V3811" s="1"/>
      <c r="W3811" s="1"/>
      <c r="X3811" s="1"/>
      <c r="Y3811" s="1"/>
      <c r="Z3811" s="1"/>
      <c r="AA3811" s="1"/>
      <c r="AB3811" s="1"/>
      <c r="AC3811" s="1"/>
      <c r="AD3811" s="1"/>
      <c r="AE3811" s="1"/>
      <c r="AF3811" s="1"/>
      <c r="AG3811" s="1"/>
      <c r="AH3811" s="1"/>
      <c r="AI3811" s="1"/>
      <c r="AJ3811" s="1"/>
      <c r="AK3811" s="1"/>
      <c r="AL3811" s="1"/>
      <c r="AM3811" s="1"/>
      <c r="AN3811" s="1"/>
      <c r="AO3811" s="1"/>
      <c r="AP3811" s="1"/>
    </row>
    <row r="3812" ht="15.75" customHeight="1">
      <c r="A3812" s="1"/>
      <c r="B3812" s="1"/>
      <c r="C3812" s="1"/>
      <c r="D3812" s="133"/>
      <c r="E3812" s="1"/>
      <c r="F3812" s="1"/>
      <c r="G3812" s="1"/>
      <c r="H3812" s="1"/>
      <c r="I3812" s="1"/>
      <c r="J3812" s="1"/>
      <c r="K3812" s="1"/>
      <c r="L3812" s="1"/>
      <c r="M3812" s="1"/>
      <c r="N3812" s="1"/>
      <c r="O3812" s="1"/>
      <c r="P3812" s="1"/>
      <c r="Q3812" s="1"/>
      <c r="R3812" s="1"/>
      <c r="S3812" s="1"/>
      <c r="T3812" s="1"/>
      <c r="U3812" s="1"/>
      <c r="V3812" s="1"/>
      <c r="W3812" s="1"/>
      <c r="X3812" s="1"/>
      <c r="Y3812" s="1"/>
      <c r="Z3812" s="1"/>
      <c r="AA3812" s="1"/>
      <c r="AB3812" s="1"/>
      <c r="AC3812" s="1"/>
      <c r="AD3812" s="1"/>
      <c r="AE3812" s="1"/>
      <c r="AF3812" s="1"/>
      <c r="AG3812" s="1"/>
      <c r="AH3812" s="1"/>
      <c r="AI3812" s="1"/>
      <c r="AJ3812" s="1"/>
      <c r="AK3812" s="1"/>
      <c r="AL3812" s="1"/>
      <c r="AM3812" s="1"/>
      <c r="AN3812" s="1"/>
      <c r="AO3812" s="1"/>
      <c r="AP3812" s="1"/>
    </row>
    <row r="3813" ht="15.75" customHeight="1">
      <c r="A3813" s="1"/>
      <c r="B3813" s="1"/>
      <c r="C3813" s="1"/>
      <c r="D3813" s="133"/>
      <c r="E3813" s="1"/>
      <c r="F3813" s="1"/>
      <c r="G3813" s="1"/>
      <c r="H3813" s="1"/>
      <c r="I3813" s="1"/>
      <c r="J3813" s="1"/>
      <c r="K3813" s="1"/>
      <c r="L3813" s="1"/>
      <c r="M3813" s="1"/>
      <c r="N3813" s="1"/>
      <c r="O3813" s="1"/>
      <c r="P3813" s="1"/>
      <c r="Q3813" s="1"/>
      <c r="R3813" s="1"/>
      <c r="S3813" s="1"/>
      <c r="T3813" s="1"/>
      <c r="U3813" s="1"/>
      <c r="V3813" s="1"/>
      <c r="W3813" s="1"/>
      <c r="X3813" s="1"/>
      <c r="Y3813" s="1"/>
      <c r="Z3813" s="1"/>
      <c r="AA3813" s="1"/>
      <c r="AB3813" s="1"/>
      <c r="AC3813" s="1"/>
      <c r="AD3813" s="1"/>
      <c r="AE3813" s="1"/>
      <c r="AF3813" s="1"/>
      <c r="AG3813" s="1"/>
      <c r="AH3813" s="1"/>
      <c r="AI3813" s="1"/>
      <c r="AJ3813" s="1"/>
      <c r="AK3813" s="1"/>
      <c r="AL3813" s="1"/>
      <c r="AM3813" s="1"/>
      <c r="AN3813" s="1"/>
      <c r="AO3813" s="1"/>
      <c r="AP3813" s="1"/>
    </row>
    <row r="3814" ht="15.75" customHeight="1">
      <c r="A3814" s="1"/>
      <c r="B3814" s="1"/>
      <c r="C3814" s="1"/>
      <c r="D3814" s="133"/>
      <c r="E3814" s="1"/>
      <c r="F3814" s="1"/>
      <c r="G3814" s="1"/>
      <c r="H3814" s="1"/>
      <c r="I3814" s="1"/>
      <c r="J3814" s="1"/>
      <c r="K3814" s="1"/>
      <c r="L3814" s="1"/>
      <c r="M3814" s="1"/>
      <c r="N3814" s="1"/>
      <c r="O3814" s="1"/>
      <c r="P3814" s="1"/>
      <c r="Q3814" s="1"/>
      <c r="R3814" s="1"/>
      <c r="S3814" s="1"/>
      <c r="T3814" s="1"/>
      <c r="U3814" s="1"/>
      <c r="V3814" s="1"/>
      <c r="W3814" s="1"/>
      <c r="X3814" s="1"/>
      <c r="Y3814" s="1"/>
      <c r="Z3814" s="1"/>
      <c r="AA3814" s="1"/>
      <c r="AB3814" s="1"/>
      <c r="AC3814" s="1"/>
      <c r="AD3814" s="1"/>
      <c r="AE3814" s="1"/>
      <c r="AF3814" s="1"/>
      <c r="AG3814" s="1"/>
      <c r="AH3814" s="1"/>
      <c r="AI3814" s="1"/>
      <c r="AJ3814" s="1"/>
      <c r="AK3814" s="1"/>
      <c r="AL3814" s="1"/>
      <c r="AM3814" s="1"/>
      <c r="AN3814" s="1"/>
      <c r="AO3814" s="1"/>
      <c r="AP3814" s="1"/>
    </row>
    <row r="3815" ht="15.75" customHeight="1">
      <c r="A3815" s="1"/>
      <c r="B3815" s="1"/>
      <c r="C3815" s="1"/>
      <c r="D3815" s="133"/>
      <c r="E3815" s="1"/>
      <c r="F3815" s="1"/>
      <c r="G3815" s="1"/>
      <c r="H3815" s="1"/>
      <c r="I3815" s="1"/>
      <c r="J3815" s="1"/>
      <c r="K3815" s="1"/>
      <c r="L3815" s="1"/>
      <c r="M3815" s="1"/>
      <c r="N3815" s="1"/>
      <c r="O3815" s="1"/>
      <c r="P3815" s="1"/>
      <c r="Q3815" s="1"/>
      <c r="R3815" s="1"/>
      <c r="S3815" s="1"/>
      <c r="T3815" s="1"/>
      <c r="U3815" s="1"/>
      <c r="V3815" s="1"/>
      <c r="W3815" s="1"/>
      <c r="X3815" s="1"/>
      <c r="Y3815" s="1"/>
      <c r="Z3815" s="1"/>
      <c r="AA3815" s="1"/>
      <c r="AB3815" s="1"/>
      <c r="AC3815" s="1"/>
      <c r="AD3815" s="1"/>
      <c r="AE3815" s="1"/>
      <c r="AF3815" s="1"/>
      <c r="AG3815" s="1"/>
      <c r="AH3815" s="1"/>
      <c r="AI3815" s="1"/>
      <c r="AJ3815" s="1"/>
      <c r="AK3815" s="1"/>
      <c r="AL3815" s="1"/>
      <c r="AM3815" s="1"/>
      <c r="AN3815" s="1"/>
      <c r="AO3815" s="1"/>
      <c r="AP3815" s="1"/>
    </row>
    <row r="3816" ht="15.75" customHeight="1">
      <c r="A3816" s="1"/>
      <c r="B3816" s="1"/>
      <c r="C3816" s="1"/>
      <c r="D3816" s="133"/>
      <c r="E3816" s="1"/>
      <c r="F3816" s="1"/>
      <c r="G3816" s="1"/>
      <c r="H3816" s="1"/>
      <c r="I3816" s="1"/>
      <c r="J3816" s="1"/>
      <c r="K3816" s="1"/>
      <c r="L3816" s="1"/>
      <c r="M3816" s="1"/>
      <c r="N3816" s="1"/>
      <c r="O3816" s="1"/>
      <c r="P3816" s="1"/>
      <c r="Q3816" s="1"/>
      <c r="R3816" s="1"/>
      <c r="S3816" s="1"/>
      <c r="T3816" s="1"/>
      <c r="U3816" s="1"/>
      <c r="V3816" s="1"/>
      <c r="W3816" s="1"/>
      <c r="X3816" s="1"/>
      <c r="Y3816" s="1"/>
      <c r="Z3816" s="1"/>
      <c r="AA3816" s="1"/>
      <c r="AB3816" s="1"/>
      <c r="AC3816" s="1"/>
      <c r="AD3816" s="1"/>
      <c r="AE3816" s="1"/>
      <c r="AF3816" s="1"/>
      <c r="AG3816" s="1"/>
      <c r="AH3816" s="1"/>
      <c r="AI3816" s="1"/>
      <c r="AJ3816" s="1"/>
      <c r="AK3816" s="1"/>
      <c r="AL3816" s="1"/>
      <c r="AM3816" s="1"/>
      <c r="AN3816" s="1"/>
      <c r="AO3816" s="1"/>
      <c r="AP3816" s="1"/>
    </row>
    <row r="3817" ht="15.75" customHeight="1">
      <c r="A3817" s="1"/>
      <c r="B3817" s="1"/>
      <c r="C3817" s="1"/>
      <c r="D3817" s="133"/>
      <c r="E3817" s="1"/>
      <c r="F3817" s="1"/>
      <c r="G3817" s="1"/>
      <c r="H3817" s="1"/>
      <c r="I3817" s="1"/>
      <c r="J3817" s="1"/>
      <c r="K3817" s="1"/>
      <c r="L3817" s="1"/>
      <c r="M3817" s="1"/>
      <c r="N3817" s="1"/>
      <c r="O3817" s="1"/>
      <c r="P3817" s="1"/>
      <c r="Q3817" s="1"/>
      <c r="R3817" s="1"/>
      <c r="S3817" s="1"/>
      <c r="T3817" s="1"/>
      <c r="U3817" s="1"/>
      <c r="V3817" s="1"/>
      <c r="W3817" s="1"/>
      <c r="X3817" s="1"/>
      <c r="Y3817" s="1"/>
      <c r="Z3817" s="1"/>
      <c r="AA3817" s="1"/>
      <c r="AB3817" s="1"/>
      <c r="AC3817" s="1"/>
      <c r="AD3817" s="1"/>
      <c r="AE3817" s="1"/>
      <c r="AF3817" s="1"/>
      <c r="AG3817" s="1"/>
      <c r="AH3817" s="1"/>
      <c r="AI3817" s="1"/>
      <c r="AJ3817" s="1"/>
      <c r="AK3817" s="1"/>
      <c r="AL3817" s="1"/>
      <c r="AM3817" s="1"/>
      <c r="AN3817" s="1"/>
      <c r="AO3817" s="1"/>
      <c r="AP3817" s="1"/>
    </row>
    <row r="3818" ht="15.75" customHeight="1">
      <c r="A3818" s="1"/>
      <c r="B3818" s="1"/>
      <c r="C3818" s="1"/>
      <c r="D3818" s="133"/>
      <c r="E3818" s="1"/>
      <c r="F3818" s="1"/>
      <c r="G3818" s="1"/>
      <c r="H3818" s="1"/>
      <c r="I3818" s="1"/>
      <c r="J3818" s="1"/>
      <c r="K3818" s="1"/>
      <c r="L3818" s="1"/>
      <c r="M3818" s="1"/>
      <c r="N3818" s="1"/>
      <c r="O3818" s="1"/>
      <c r="P3818" s="1"/>
      <c r="Q3818" s="1"/>
      <c r="R3818" s="1"/>
      <c r="S3818" s="1"/>
      <c r="T3818" s="1"/>
      <c r="U3818" s="1"/>
      <c r="V3818" s="1"/>
      <c r="W3818" s="1"/>
      <c r="X3818" s="1"/>
      <c r="Y3818" s="1"/>
      <c r="Z3818" s="1"/>
      <c r="AA3818" s="1"/>
      <c r="AB3818" s="1"/>
      <c r="AC3818" s="1"/>
      <c r="AD3818" s="1"/>
      <c r="AE3818" s="1"/>
      <c r="AF3818" s="1"/>
      <c r="AG3818" s="1"/>
      <c r="AH3818" s="1"/>
      <c r="AI3818" s="1"/>
      <c r="AJ3818" s="1"/>
      <c r="AK3818" s="1"/>
      <c r="AL3818" s="1"/>
      <c r="AM3818" s="1"/>
      <c r="AN3818" s="1"/>
      <c r="AO3818" s="1"/>
      <c r="AP3818" s="1"/>
    </row>
    <row r="3819" ht="15.75" customHeight="1">
      <c r="A3819" s="1"/>
      <c r="B3819" s="1"/>
      <c r="C3819" s="1"/>
      <c r="D3819" s="133"/>
      <c r="E3819" s="1"/>
      <c r="F3819" s="1"/>
      <c r="G3819" s="1"/>
      <c r="H3819" s="1"/>
      <c r="I3819" s="1"/>
      <c r="J3819" s="1"/>
      <c r="K3819" s="1"/>
      <c r="L3819" s="1"/>
      <c r="M3819" s="1"/>
      <c r="N3819" s="1"/>
      <c r="O3819" s="1"/>
      <c r="P3819" s="1"/>
      <c r="Q3819" s="1"/>
      <c r="R3819" s="1"/>
      <c r="S3819" s="1"/>
      <c r="T3819" s="1"/>
      <c r="U3819" s="1"/>
      <c r="V3819" s="1"/>
      <c r="W3819" s="1"/>
      <c r="X3819" s="1"/>
      <c r="Y3819" s="1"/>
      <c r="Z3819" s="1"/>
      <c r="AA3819" s="1"/>
      <c r="AB3819" s="1"/>
      <c r="AC3819" s="1"/>
      <c r="AD3819" s="1"/>
      <c r="AE3819" s="1"/>
      <c r="AF3819" s="1"/>
      <c r="AG3819" s="1"/>
      <c r="AH3819" s="1"/>
      <c r="AI3819" s="1"/>
      <c r="AJ3819" s="1"/>
      <c r="AK3819" s="1"/>
      <c r="AL3819" s="1"/>
      <c r="AM3819" s="1"/>
      <c r="AN3819" s="1"/>
      <c r="AO3819" s="1"/>
      <c r="AP3819" s="1"/>
    </row>
    <row r="3820" ht="15.75" customHeight="1">
      <c r="A3820" s="1"/>
      <c r="B3820" s="1"/>
      <c r="C3820" s="1"/>
      <c r="D3820" s="133"/>
      <c r="E3820" s="1"/>
      <c r="F3820" s="1"/>
      <c r="G3820" s="1"/>
      <c r="H3820" s="1"/>
      <c r="I3820" s="1"/>
      <c r="J3820" s="1"/>
      <c r="K3820" s="1"/>
      <c r="L3820" s="1"/>
      <c r="M3820" s="1"/>
      <c r="N3820" s="1"/>
      <c r="O3820" s="1"/>
      <c r="P3820" s="1"/>
      <c r="Q3820" s="1"/>
      <c r="R3820" s="1"/>
      <c r="S3820" s="1"/>
      <c r="T3820" s="1"/>
      <c r="U3820" s="1"/>
      <c r="V3820" s="1"/>
      <c r="W3820" s="1"/>
      <c r="X3820" s="1"/>
      <c r="Y3820" s="1"/>
      <c r="Z3820" s="1"/>
      <c r="AA3820" s="1"/>
      <c r="AB3820" s="1"/>
      <c r="AC3820" s="1"/>
      <c r="AD3820" s="1"/>
      <c r="AE3820" s="1"/>
      <c r="AF3820" s="1"/>
      <c r="AG3820" s="1"/>
      <c r="AH3820" s="1"/>
      <c r="AI3820" s="1"/>
      <c r="AJ3820" s="1"/>
      <c r="AK3820" s="1"/>
      <c r="AL3820" s="1"/>
      <c r="AM3820" s="1"/>
      <c r="AN3820" s="1"/>
      <c r="AO3820" s="1"/>
      <c r="AP3820" s="1"/>
    </row>
    <row r="3821" ht="15.75" customHeight="1">
      <c r="A3821" s="1"/>
      <c r="B3821" s="1"/>
      <c r="C3821" s="1"/>
      <c r="D3821" s="133"/>
      <c r="E3821" s="1"/>
      <c r="F3821" s="1"/>
      <c r="G3821" s="1"/>
      <c r="H3821" s="1"/>
      <c r="I3821" s="1"/>
      <c r="J3821" s="1"/>
      <c r="K3821" s="1"/>
      <c r="L3821" s="1"/>
      <c r="M3821" s="1"/>
      <c r="N3821" s="1"/>
      <c r="O3821" s="1"/>
      <c r="P3821" s="1"/>
      <c r="Q3821" s="1"/>
      <c r="R3821" s="1"/>
      <c r="S3821" s="1"/>
      <c r="T3821" s="1"/>
      <c r="U3821" s="1"/>
      <c r="V3821" s="1"/>
      <c r="W3821" s="1"/>
      <c r="X3821" s="1"/>
      <c r="Y3821" s="1"/>
      <c r="Z3821" s="1"/>
      <c r="AA3821" s="1"/>
      <c r="AB3821" s="1"/>
      <c r="AC3821" s="1"/>
      <c r="AD3821" s="1"/>
      <c r="AE3821" s="1"/>
      <c r="AF3821" s="1"/>
      <c r="AG3821" s="1"/>
      <c r="AH3821" s="1"/>
      <c r="AI3821" s="1"/>
      <c r="AJ3821" s="1"/>
      <c r="AK3821" s="1"/>
      <c r="AL3821" s="1"/>
      <c r="AM3821" s="1"/>
      <c r="AN3821" s="1"/>
      <c r="AO3821" s="1"/>
      <c r="AP3821" s="1"/>
    </row>
    <row r="3822" ht="15.75" customHeight="1">
      <c r="A3822" s="1"/>
      <c r="B3822" s="1"/>
      <c r="C3822" s="1"/>
      <c r="D3822" s="133"/>
      <c r="E3822" s="1"/>
      <c r="F3822" s="1"/>
      <c r="G3822" s="1"/>
      <c r="H3822" s="1"/>
      <c r="I3822" s="1"/>
      <c r="J3822" s="1"/>
      <c r="K3822" s="1"/>
      <c r="L3822" s="1"/>
      <c r="M3822" s="1"/>
      <c r="N3822" s="1"/>
      <c r="O3822" s="1"/>
      <c r="P3822" s="1"/>
      <c r="Q3822" s="1"/>
      <c r="R3822" s="1"/>
      <c r="S3822" s="1"/>
      <c r="T3822" s="1"/>
      <c r="U3822" s="1"/>
      <c r="V3822" s="1"/>
      <c r="W3822" s="1"/>
      <c r="X3822" s="1"/>
      <c r="Y3822" s="1"/>
      <c r="Z3822" s="1"/>
      <c r="AA3822" s="1"/>
      <c r="AB3822" s="1"/>
      <c r="AC3822" s="1"/>
      <c r="AD3822" s="1"/>
      <c r="AE3822" s="1"/>
      <c r="AF3822" s="1"/>
      <c r="AG3822" s="1"/>
      <c r="AH3822" s="1"/>
      <c r="AI3822" s="1"/>
      <c r="AJ3822" s="1"/>
      <c r="AK3822" s="1"/>
      <c r="AL3822" s="1"/>
      <c r="AM3822" s="1"/>
      <c r="AN3822" s="1"/>
      <c r="AO3822" s="1"/>
      <c r="AP3822" s="1"/>
    </row>
    <row r="3823" ht="15.75" customHeight="1">
      <c r="A3823" s="1"/>
      <c r="B3823" s="1"/>
      <c r="C3823" s="1"/>
      <c r="D3823" s="133"/>
      <c r="E3823" s="1"/>
      <c r="F3823" s="1"/>
      <c r="G3823" s="1"/>
      <c r="H3823" s="1"/>
      <c r="I3823" s="1"/>
      <c r="J3823" s="1"/>
      <c r="K3823" s="1"/>
      <c r="L3823" s="1"/>
      <c r="M3823" s="1"/>
      <c r="N3823" s="1"/>
      <c r="O3823" s="1"/>
      <c r="P3823" s="1"/>
      <c r="Q3823" s="1"/>
      <c r="R3823" s="1"/>
      <c r="S3823" s="1"/>
      <c r="T3823" s="1"/>
      <c r="U3823" s="1"/>
      <c r="V3823" s="1"/>
      <c r="W3823" s="1"/>
      <c r="X3823" s="1"/>
      <c r="Y3823" s="1"/>
      <c r="Z3823" s="1"/>
      <c r="AA3823" s="1"/>
      <c r="AB3823" s="1"/>
      <c r="AC3823" s="1"/>
      <c r="AD3823" s="1"/>
      <c r="AE3823" s="1"/>
      <c r="AF3823" s="1"/>
      <c r="AG3823" s="1"/>
      <c r="AH3823" s="1"/>
      <c r="AI3823" s="1"/>
      <c r="AJ3823" s="1"/>
      <c r="AK3823" s="1"/>
      <c r="AL3823" s="1"/>
      <c r="AM3823" s="1"/>
      <c r="AN3823" s="1"/>
      <c r="AO3823" s="1"/>
      <c r="AP3823" s="1"/>
    </row>
    <row r="3824" ht="15.75" customHeight="1">
      <c r="A3824" s="1"/>
      <c r="B3824" s="1"/>
      <c r="C3824" s="1"/>
      <c r="D3824" s="133"/>
      <c r="E3824" s="1"/>
      <c r="F3824" s="1"/>
      <c r="G3824" s="1"/>
      <c r="H3824" s="1"/>
      <c r="I3824" s="1"/>
      <c r="J3824" s="1"/>
      <c r="K3824" s="1"/>
      <c r="L3824" s="1"/>
      <c r="M3824" s="1"/>
      <c r="N3824" s="1"/>
      <c r="O3824" s="1"/>
      <c r="P3824" s="1"/>
      <c r="Q3824" s="1"/>
      <c r="R3824" s="1"/>
      <c r="S3824" s="1"/>
      <c r="T3824" s="1"/>
      <c r="U3824" s="1"/>
      <c r="V3824" s="1"/>
      <c r="W3824" s="1"/>
      <c r="X3824" s="1"/>
      <c r="Y3824" s="1"/>
      <c r="Z3824" s="1"/>
      <c r="AA3824" s="1"/>
      <c r="AB3824" s="1"/>
      <c r="AC3824" s="1"/>
      <c r="AD3824" s="1"/>
      <c r="AE3824" s="1"/>
      <c r="AF3824" s="1"/>
      <c r="AG3824" s="1"/>
      <c r="AH3824" s="1"/>
      <c r="AI3824" s="1"/>
      <c r="AJ3824" s="1"/>
      <c r="AK3824" s="1"/>
      <c r="AL3824" s="1"/>
      <c r="AM3824" s="1"/>
      <c r="AN3824" s="1"/>
      <c r="AO3824" s="1"/>
      <c r="AP3824" s="1"/>
    </row>
    <row r="3825" ht="15.75" customHeight="1">
      <c r="A3825" s="1"/>
      <c r="B3825" s="1"/>
      <c r="C3825" s="1"/>
      <c r="D3825" s="133"/>
      <c r="E3825" s="1"/>
      <c r="F3825" s="1"/>
      <c r="G3825" s="1"/>
      <c r="H3825" s="1"/>
      <c r="I3825" s="1"/>
      <c r="J3825" s="1"/>
      <c r="K3825" s="1"/>
      <c r="L3825" s="1"/>
      <c r="M3825" s="1"/>
      <c r="N3825" s="1"/>
      <c r="O3825" s="1"/>
      <c r="P3825" s="1"/>
      <c r="Q3825" s="1"/>
      <c r="R3825" s="1"/>
      <c r="S3825" s="1"/>
      <c r="T3825" s="1"/>
      <c r="U3825" s="1"/>
      <c r="V3825" s="1"/>
      <c r="W3825" s="1"/>
      <c r="X3825" s="1"/>
      <c r="Y3825" s="1"/>
      <c r="Z3825" s="1"/>
      <c r="AA3825" s="1"/>
      <c r="AB3825" s="1"/>
      <c r="AC3825" s="1"/>
      <c r="AD3825" s="1"/>
      <c r="AE3825" s="1"/>
      <c r="AF3825" s="1"/>
      <c r="AG3825" s="1"/>
      <c r="AH3825" s="1"/>
      <c r="AI3825" s="1"/>
      <c r="AJ3825" s="1"/>
      <c r="AK3825" s="1"/>
      <c r="AL3825" s="1"/>
      <c r="AM3825" s="1"/>
      <c r="AN3825" s="1"/>
      <c r="AO3825" s="1"/>
      <c r="AP3825" s="1"/>
    </row>
    <row r="3826" ht="15.75" customHeight="1">
      <c r="A3826" s="1"/>
      <c r="B3826" s="1"/>
      <c r="C3826" s="1"/>
      <c r="D3826" s="133"/>
      <c r="E3826" s="1"/>
      <c r="F3826" s="1"/>
      <c r="G3826" s="1"/>
      <c r="H3826" s="1"/>
      <c r="I3826" s="1"/>
      <c r="J3826" s="1"/>
      <c r="K3826" s="1"/>
      <c r="L3826" s="1"/>
      <c r="M3826" s="1"/>
      <c r="N3826" s="1"/>
      <c r="O3826" s="1"/>
      <c r="P3826" s="1"/>
      <c r="Q3826" s="1"/>
      <c r="R3826" s="1"/>
      <c r="S3826" s="1"/>
      <c r="T3826" s="1"/>
      <c r="U3826" s="1"/>
      <c r="V3826" s="1"/>
      <c r="W3826" s="1"/>
      <c r="X3826" s="1"/>
      <c r="Y3826" s="1"/>
      <c r="Z3826" s="1"/>
      <c r="AA3826" s="1"/>
      <c r="AB3826" s="1"/>
      <c r="AC3826" s="1"/>
      <c r="AD3826" s="1"/>
      <c r="AE3826" s="1"/>
      <c r="AF3826" s="1"/>
      <c r="AG3826" s="1"/>
      <c r="AH3826" s="1"/>
      <c r="AI3826" s="1"/>
      <c r="AJ3826" s="1"/>
      <c r="AK3826" s="1"/>
      <c r="AL3826" s="1"/>
      <c r="AM3826" s="1"/>
      <c r="AN3826" s="1"/>
      <c r="AO3826" s="1"/>
      <c r="AP3826" s="1"/>
    </row>
    <row r="3827" ht="15.75" customHeight="1">
      <c r="A3827" s="1"/>
      <c r="B3827" s="1"/>
      <c r="C3827" s="1"/>
      <c r="D3827" s="133"/>
      <c r="E3827" s="1"/>
      <c r="F3827" s="1"/>
      <c r="G3827" s="1"/>
      <c r="H3827" s="1"/>
      <c r="I3827" s="1"/>
      <c r="J3827" s="1"/>
      <c r="K3827" s="1"/>
      <c r="L3827" s="1"/>
      <c r="M3827" s="1"/>
      <c r="N3827" s="1"/>
      <c r="O3827" s="1"/>
      <c r="P3827" s="1"/>
      <c r="Q3827" s="1"/>
      <c r="R3827" s="1"/>
      <c r="S3827" s="1"/>
      <c r="T3827" s="1"/>
      <c r="U3827" s="1"/>
      <c r="V3827" s="1"/>
      <c r="W3827" s="1"/>
      <c r="X3827" s="1"/>
      <c r="Y3827" s="1"/>
      <c r="Z3827" s="1"/>
      <c r="AA3827" s="1"/>
      <c r="AB3827" s="1"/>
      <c r="AC3827" s="1"/>
      <c r="AD3827" s="1"/>
      <c r="AE3827" s="1"/>
      <c r="AF3827" s="1"/>
      <c r="AG3827" s="1"/>
      <c r="AH3827" s="1"/>
      <c r="AI3827" s="1"/>
      <c r="AJ3827" s="1"/>
      <c r="AK3827" s="1"/>
      <c r="AL3827" s="1"/>
      <c r="AM3827" s="1"/>
      <c r="AN3827" s="1"/>
      <c r="AO3827" s="1"/>
      <c r="AP3827" s="1"/>
    </row>
    <row r="3828" ht="15.75" customHeight="1">
      <c r="A3828" s="1"/>
      <c r="B3828" s="1"/>
      <c r="C3828" s="1"/>
      <c r="D3828" s="133"/>
      <c r="E3828" s="1"/>
      <c r="F3828" s="1"/>
      <c r="G3828" s="1"/>
      <c r="H3828" s="1"/>
      <c r="I3828" s="1"/>
      <c r="J3828" s="1"/>
      <c r="K3828" s="1"/>
      <c r="L3828" s="1"/>
      <c r="M3828" s="1"/>
      <c r="N3828" s="1"/>
      <c r="O3828" s="1"/>
      <c r="P3828" s="1"/>
      <c r="Q3828" s="1"/>
      <c r="R3828" s="1"/>
      <c r="S3828" s="1"/>
      <c r="T3828" s="1"/>
      <c r="U3828" s="1"/>
      <c r="V3828" s="1"/>
      <c r="W3828" s="1"/>
      <c r="X3828" s="1"/>
      <c r="Y3828" s="1"/>
      <c r="Z3828" s="1"/>
      <c r="AA3828" s="1"/>
      <c r="AB3828" s="1"/>
      <c r="AC3828" s="1"/>
      <c r="AD3828" s="1"/>
      <c r="AE3828" s="1"/>
      <c r="AF3828" s="1"/>
      <c r="AG3828" s="1"/>
      <c r="AH3828" s="1"/>
      <c r="AI3828" s="1"/>
      <c r="AJ3828" s="1"/>
      <c r="AK3828" s="1"/>
      <c r="AL3828" s="1"/>
      <c r="AM3828" s="1"/>
      <c r="AN3828" s="1"/>
      <c r="AO3828" s="1"/>
      <c r="AP3828" s="1"/>
    </row>
    <row r="3829" ht="15.75" customHeight="1">
      <c r="A3829" s="1"/>
      <c r="B3829" s="1"/>
      <c r="C3829" s="1"/>
      <c r="D3829" s="133"/>
      <c r="E3829" s="1"/>
      <c r="F3829" s="1"/>
      <c r="G3829" s="1"/>
      <c r="H3829" s="1"/>
      <c r="I3829" s="1"/>
      <c r="J3829" s="1"/>
      <c r="K3829" s="1"/>
      <c r="L3829" s="1"/>
      <c r="M3829" s="1"/>
      <c r="N3829" s="1"/>
      <c r="O3829" s="1"/>
      <c r="P3829" s="1"/>
      <c r="Q3829" s="1"/>
      <c r="R3829" s="1"/>
      <c r="S3829" s="1"/>
      <c r="T3829" s="1"/>
      <c r="U3829" s="1"/>
      <c r="V3829" s="1"/>
      <c r="W3829" s="1"/>
      <c r="X3829" s="1"/>
      <c r="Y3829" s="1"/>
      <c r="Z3829" s="1"/>
      <c r="AA3829" s="1"/>
      <c r="AB3829" s="1"/>
      <c r="AC3829" s="1"/>
      <c r="AD3829" s="1"/>
      <c r="AE3829" s="1"/>
      <c r="AF3829" s="1"/>
      <c r="AG3829" s="1"/>
      <c r="AH3829" s="1"/>
      <c r="AI3829" s="1"/>
      <c r="AJ3829" s="1"/>
      <c r="AK3829" s="1"/>
      <c r="AL3829" s="1"/>
      <c r="AM3829" s="1"/>
      <c r="AN3829" s="1"/>
      <c r="AO3829" s="1"/>
      <c r="AP3829" s="1"/>
    </row>
    <row r="3830" ht="15.75" customHeight="1">
      <c r="A3830" s="1"/>
      <c r="B3830" s="1"/>
      <c r="C3830" s="1"/>
      <c r="D3830" s="133"/>
      <c r="E3830" s="1"/>
      <c r="F3830" s="1"/>
      <c r="G3830" s="1"/>
      <c r="H3830" s="1"/>
      <c r="I3830" s="1"/>
      <c r="J3830" s="1"/>
      <c r="K3830" s="1"/>
      <c r="L3830" s="1"/>
      <c r="M3830" s="1"/>
      <c r="N3830" s="1"/>
      <c r="O3830" s="1"/>
      <c r="P3830" s="1"/>
      <c r="Q3830" s="1"/>
      <c r="R3830" s="1"/>
      <c r="S3830" s="1"/>
      <c r="T3830" s="1"/>
      <c r="U3830" s="1"/>
      <c r="V3830" s="1"/>
      <c r="W3830" s="1"/>
      <c r="X3830" s="1"/>
      <c r="Y3830" s="1"/>
      <c r="Z3830" s="1"/>
      <c r="AA3830" s="1"/>
      <c r="AB3830" s="1"/>
      <c r="AC3830" s="1"/>
      <c r="AD3830" s="1"/>
      <c r="AE3830" s="1"/>
      <c r="AF3830" s="1"/>
      <c r="AG3830" s="1"/>
      <c r="AH3830" s="1"/>
      <c r="AI3830" s="1"/>
      <c r="AJ3830" s="1"/>
      <c r="AK3830" s="1"/>
      <c r="AL3830" s="1"/>
      <c r="AM3830" s="1"/>
      <c r="AN3830" s="1"/>
      <c r="AO3830" s="1"/>
      <c r="AP3830" s="1"/>
    </row>
    <row r="3831" ht="15.75" customHeight="1">
      <c r="A3831" s="1"/>
      <c r="B3831" s="1"/>
      <c r="C3831" s="1"/>
      <c r="D3831" s="133"/>
      <c r="E3831" s="1"/>
      <c r="F3831" s="1"/>
      <c r="G3831" s="1"/>
      <c r="H3831" s="1"/>
      <c r="I3831" s="1"/>
      <c r="J3831" s="1"/>
      <c r="K3831" s="1"/>
      <c r="L3831" s="1"/>
      <c r="M3831" s="1"/>
      <c r="N3831" s="1"/>
      <c r="O3831" s="1"/>
      <c r="P3831" s="1"/>
      <c r="Q3831" s="1"/>
      <c r="R3831" s="1"/>
      <c r="S3831" s="1"/>
      <c r="T3831" s="1"/>
      <c r="U3831" s="1"/>
      <c r="V3831" s="1"/>
      <c r="W3831" s="1"/>
      <c r="X3831" s="1"/>
      <c r="Y3831" s="1"/>
      <c r="Z3831" s="1"/>
      <c r="AA3831" s="1"/>
      <c r="AB3831" s="1"/>
      <c r="AC3831" s="1"/>
      <c r="AD3831" s="1"/>
      <c r="AE3831" s="1"/>
      <c r="AF3831" s="1"/>
      <c r="AG3831" s="1"/>
      <c r="AH3831" s="1"/>
      <c r="AI3831" s="1"/>
      <c r="AJ3831" s="1"/>
      <c r="AK3831" s="1"/>
      <c r="AL3831" s="1"/>
      <c r="AM3831" s="1"/>
      <c r="AN3831" s="1"/>
      <c r="AO3831" s="1"/>
      <c r="AP3831" s="1"/>
    </row>
    <row r="3832" ht="15.75" customHeight="1">
      <c r="A3832" s="1"/>
      <c r="B3832" s="1"/>
      <c r="C3832" s="1"/>
      <c r="D3832" s="133"/>
      <c r="E3832" s="1"/>
      <c r="F3832" s="1"/>
      <c r="G3832" s="1"/>
      <c r="H3832" s="1"/>
      <c r="I3832" s="1"/>
      <c r="J3832" s="1"/>
      <c r="K3832" s="1"/>
      <c r="L3832" s="1"/>
      <c r="M3832" s="1"/>
      <c r="N3832" s="1"/>
      <c r="O3832" s="1"/>
      <c r="P3832" s="1"/>
      <c r="Q3832" s="1"/>
      <c r="R3832" s="1"/>
      <c r="S3832" s="1"/>
      <c r="T3832" s="1"/>
      <c r="U3832" s="1"/>
      <c r="V3832" s="1"/>
      <c r="W3832" s="1"/>
      <c r="X3832" s="1"/>
      <c r="Y3832" s="1"/>
      <c r="Z3832" s="1"/>
      <c r="AA3832" s="1"/>
      <c r="AB3832" s="1"/>
      <c r="AC3832" s="1"/>
      <c r="AD3832" s="1"/>
      <c r="AE3832" s="1"/>
      <c r="AF3832" s="1"/>
      <c r="AG3832" s="1"/>
      <c r="AH3832" s="1"/>
      <c r="AI3832" s="1"/>
      <c r="AJ3832" s="1"/>
      <c r="AK3832" s="1"/>
      <c r="AL3832" s="1"/>
      <c r="AM3832" s="1"/>
      <c r="AN3832" s="1"/>
      <c r="AO3832" s="1"/>
      <c r="AP3832" s="1"/>
    </row>
    <row r="3833" ht="15.75" customHeight="1">
      <c r="A3833" s="1"/>
      <c r="B3833" s="1"/>
      <c r="C3833" s="1"/>
      <c r="D3833" s="133"/>
      <c r="E3833" s="1"/>
      <c r="F3833" s="1"/>
      <c r="G3833" s="1"/>
      <c r="H3833" s="1"/>
      <c r="I3833" s="1"/>
      <c r="J3833" s="1"/>
      <c r="K3833" s="1"/>
      <c r="L3833" s="1"/>
      <c r="M3833" s="1"/>
      <c r="N3833" s="1"/>
      <c r="O3833" s="1"/>
      <c r="P3833" s="1"/>
      <c r="Q3833" s="1"/>
      <c r="R3833" s="1"/>
      <c r="S3833" s="1"/>
      <c r="T3833" s="1"/>
      <c r="U3833" s="1"/>
      <c r="V3833" s="1"/>
      <c r="W3833" s="1"/>
      <c r="X3833" s="1"/>
      <c r="Y3833" s="1"/>
      <c r="Z3833" s="1"/>
      <c r="AA3833" s="1"/>
      <c r="AB3833" s="1"/>
      <c r="AC3833" s="1"/>
      <c r="AD3833" s="1"/>
      <c r="AE3833" s="1"/>
      <c r="AF3833" s="1"/>
      <c r="AG3833" s="1"/>
      <c r="AH3833" s="1"/>
      <c r="AI3833" s="1"/>
      <c r="AJ3833" s="1"/>
      <c r="AK3833" s="1"/>
      <c r="AL3833" s="1"/>
      <c r="AM3833" s="1"/>
      <c r="AN3833" s="1"/>
      <c r="AO3833" s="1"/>
      <c r="AP3833" s="1"/>
    </row>
    <row r="3834" ht="15.75" customHeight="1">
      <c r="A3834" s="1"/>
      <c r="B3834" s="1"/>
      <c r="C3834" s="1"/>
      <c r="D3834" s="133"/>
      <c r="E3834" s="1"/>
      <c r="F3834" s="1"/>
      <c r="G3834" s="1"/>
      <c r="H3834" s="1"/>
      <c r="I3834" s="1"/>
      <c r="J3834" s="1"/>
      <c r="K3834" s="1"/>
      <c r="L3834" s="1"/>
      <c r="M3834" s="1"/>
      <c r="N3834" s="1"/>
      <c r="O3834" s="1"/>
      <c r="P3834" s="1"/>
      <c r="Q3834" s="1"/>
      <c r="R3834" s="1"/>
      <c r="S3834" s="1"/>
      <c r="T3834" s="1"/>
      <c r="U3834" s="1"/>
      <c r="V3834" s="1"/>
      <c r="W3834" s="1"/>
      <c r="X3834" s="1"/>
      <c r="Y3834" s="1"/>
      <c r="Z3834" s="1"/>
      <c r="AA3834" s="1"/>
      <c r="AB3834" s="1"/>
      <c r="AC3834" s="1"/>
      <c r="AD3834" s="1"/>
      <c r="AE3834" s="1"/>
      <c r="AF3834" s="1"/>
      <c r="AG3834" s="1"/>
      <c r="AH3834" s="1"/>
      <c r="AI3834" s="1"/>
      <c r="AJ3834" s="1"/>
      <c r="AK3834" s="1"/>
      <c r="AL3834" s="1"/>
      <c r="AM3834" s="1"/>
      <c r="AN3834" s="1"/>
      <c r="AO3834" s="1"/>
      <c r="AP3834" s="1"/>
    </row>
    <row r="3835" ht="15.75" customHeight="1">
      <c r="A3835" s="1"/>
      <c r="B3835" s="1"/>
      <c r="C3835" s="1"/>
      <c r="D3835" s="133"/>
      <c r="E3835" s="1"/>
      <c r="F3835" s="1"/>
      <c r="G3835" s="1"/>
      <c r="H3835" s="1"/>
      <c r="I3835" s="1"/>
      <c r="J3835" s="1"/>
      <c r="K3835" s="1"/>
      <c r="L3835" s="1"/>
      <c r="M3835" s="1"/>
      <c r="N3835" s="1"/>
      <c r="O3835" s="1"/>
      <c r="P3835" s="1"/>
      <c r="Q3835" s="1"/>
      <c r="R3835" s="1"/>
      <c r="S3835" s="1"/>
      <c r="T3835" s="1"/>
      <c r="U3835" s="1"/>
      <c r="V3835" s="1"/>
      <c r="W3835" s="1"/>
      <c r="X3835" s="1"/>
      <c r="Y3835" s="1"/>
      <c r="Z3835" s="1"/>
      <c r="AA3835" s="1"/>
      <c r="AB3835" s="1"/>
      <c r="AC3835" s="1"/>
      <c r="AD3835" s="1"/>
      <c r="AE3835" s="1"/>
      <c r="AF3835" s="1"/>
      <c r="AG3835" s="1"/>
      <c r="AH3835" s="1"/>
      <c r="AI3835" s="1"/>
      <c r="AJ3835" s="1"/>
      <c r="AK3835" s="1"/>
      <c r="AL3835" s="1"/>
      <c r="AM3835" s="1"/>
      <c r="AN3835" s="1"/>
      <c r="AO3835" s="1"/>
      <c r="AP3835" s="1"/>
    </row>
    <row r="3836" ht="15.75" customHeight="1">
      <c r="A3836" s="1"/>
      <c r="B3836" s="1"/>
      <c r="C3836" s="1"/>
      <c r="D3836" s="133"/>
      <c r="E3836" s="1"/>
      <c r="F3836" s="1"/>
      <c r="G3836" s="1"/>
      <c r="H3836" s="1"/>
      <c r="I3836" s="1"/>
      <c r="J3836" s="1"/>
      <c r="K3836" s="1"/>
      <c r="L3836" s="1"/>
      <c r="M3836" s="1"/>
      <c r="N3836" s="1"/>
      <c r="O3836" s="1"/>
      <c r="P3836" s="1"/>
      <c r="Q3836" s="1"/>
      <c r="R3836" s="1"/>
      <c r="S3836" s="1"/>
      <c r="T3836" s="1"/>
      <c r="U3836" s="1"/>
      <c r="V3836" s="1"/>
      <c r="W3836" s="1"/>
      <c r="X3836" s="1"/>
      <c r="Y3836" s="1"/>
      <c r="Z3836" s="1"/>
      <c r="AA3836" s="1"/>
      <c r="AB3836" s="1"/>
      <c r="AC3836" s="1"/>
      <c r="AD3836" s="1"/>
      <c r="AE3836" s="1"/>
      <c r="AF3836" s="1"/>
      <c r="AG3836" s="1"/>
      <c r="AH3836" s="1"/>
      <c r="AI3836" s="1"/>
      <c r="AJ3836" s="1"/>
      <c r="AK3836" s="1"/>
      <c r="AL3836" s="1"/>
      <c r="AM3836" s="1"/>
      <c r="AN3836" s="1"/>
      <c r="AO3836" s="1"/>
      <c r="AP3836" s="1"/>
    </row>
    <row r="3837" ht="15.75" customHeight="1">
      <c r="A3837" s="1"/>
      <c r="B3837" s="1"/>
      <c r="C3837" s="1"/>
      <c r="D3837" s="133"/>
      <c r="E3837" s="1"/>
      <c r="F3837" s="1"/>
      <c r="G3837" s="1"/>
      <c r="H3837" s="1"/>
      <c r="I3837" s="1"/>
      <c r="J3837" s="1"/>
      <c r="K3837" s="1"/>
      <c r="L3837" s="1"/>
      <c r="M3837" s="1"/>
      <c r="N3837" s="1"/>
      <c r="O3837" s="1"/>
      <c r="P3837" s="1"/>
      <c r="Q3837" s="1"/>
      <c r="R3837" s="1"/>
      <c r="S3837" s="1"/>
      <c r="T3837" s="1"/>
      <c r="U3837" s="1"/>
      <c r="V3837" s="1"/>
      <c r="W3837" s="1"/>
      <c r="X3837" s="1"/>
      <c r="Y3837" s="1"/>
      <c r="Z3837" s="1"/>
      <c r="AA3837" s="1"/>
      <c r="AB3837" s="1"/>
      <c r="AC3837" s="1"/>
      <c r="AD3837" s="1"/>
      <c r="AE3837" s="1"/>
      <c r="AF3837" s="1"/>
      <c r="AG3837" s="1"/>
      <c r="AH3837" s="1"/>
      <c r="AI3837" s="1"/>
      <c r="AJ3837" s="1"/>
      <c r="AK3837" s="1"/>
      <c r="AL3837" s="1"/>
      <c r="AM3837" s="1"/>
      <c r="AN3837" s="1"/>
      <c r="AO3837" s="1"/>
      <c r="AP3837" s="1"/>
    </row>
    <row r="3838" ht="15.75" customHeight="1">
      <c r="A3838" s="1"/>
      <c r="B3838" s="1"/>
      <c r="C3838" s="1"/>
      <c r="D3838" s="133"/>
      <c r="E3838" s="1"/>
      <c r="F3838" s="1"/>
      <c r="G3838" s="1"/>
      <c r="H3838" s="1"/>
      <c r="I3838" s="1"/>
      <c r="J3838" s="1"/>
      <c r="K3838" s="1"/>
      <c r="L3838" s="1"/>
      <c r="M3838" s="1"/>
      <c r="N3838" s="1"/>
      <c r="O3838" s="1"/>
      <c r="P3838" s="1"/>
      <c r="Q3838" s="1"/>
      <c r="R3838" s="1"/>
      <c r="S3838" s="1"/>
      <c r="T3838" s="1"/>
      <c r="U3838" s="1"/>
      <c r="V3838" s="1"/>
      <c r="W3838" s="1"/>
      <c r="X3838" s="1"/>
      <c r="Y3838" s="1"/>
      <c r="Z3838" s="1"/>
      <c r="AA3838" s="1"/>
      <c r="AB3838" s="1"/>
      <c r="AC3838" s="1"/>
      <c r="AD3838" s="1"/>
      <c r="AE3838" s="1"/>
      <c r="AF3838" s="1"/>
      <c r="AG3838" s="1"/>
      <c r="AH3838" s="1"/>
      <c r="AI3838" s="1"/>
      <c r="AJ3838" s="1"/>
      <c r="AK3838" s="1"/>
      <c r="AL3838" s="1"/>
      <c r="AM3838" s="1"/>
      <c r="AN3838" s="1"/>
      <c r="AO3838" s="1"/>
      <c r="AP3838" s="1"/>
    </row>
    <row r="3839" ht="15.75" customHeight="1">
      <c r="A3839" s="1"/>
      <c r="B3839" s="1"/>
      <c r="C3839" s="1"/>
      <c r="D3839" s="133"/>
      <c r="E3839" s="1"/>
      <c r="F3839" s="1"/>
      <c r="G3839" s="1"/>
      <c r="H3839" s="1"/>
      <c r="I3839" s="1"/>
      <c r="J3839" s="1"/>
      <c r="K3839" s="1"/>
      <c r="L3839" s="1"/>
      <c r="M3839" s="1"/>
      <c r="N3839" s="1"/>
      <c r="O3839" s="1"/>
      <c r="P3839" s="1"/>
      <c r="Q3839" s="1"/>
      <c r="R3839" s="1"/>
      <c r="S3839" s="1"/>
      <c r="T3839" s="1"/>
      <c r="U3839" s="1"/>
      <c r="V3839" s="1"/>
      <c r="W3839" s="1"/>
      <c r="X3839" s="1"/>
      <c r="Y3839" s="1"/>
      <c r="Z3839" s="1"/>
      <c r="AA3839" s="1"/>
      <c r="AB3839" s="1"/>
      <c r="AC3839" s="1"/>
      <c r="AD3839" s="1"/>
      <c r="AE3839" s="1"/>
      <c r="AF3839" s="1"/>
      <c r="AG3839" s="1"/>
      <c r="AH3839" s="1"/>
      <c r="AI3839" s="1"/>
      <c r="AJ3839" s="1"/>
      <c r="AK3839" s="1"/>
      <c r="AL3839" s="1"/>
      <c r="AM3839" s="1"/>
      <c r="AN3839" s="1"/>
      <c r="AO3839" s="1"/>
      <c r="AP3839" s="1"/>
    </row>
    <row r="3840" ht="15.75" customHeight="1">
      <c r="A3840" s="1"/>
      <c r="B3840" s="1"/>
      <c r="C3840" s="1"/>
      <c r="D3840" s="133"/>
      <c r="E3840" s="1"/>
      <c r="F3840" s="1"/>
      <c r="G3840" s="1"/>
      <c r="H3840" s="1"/>
      <c r="I3840" s="1"/>
      <c r="J3840" s="1"/>
      <c r="K3840" s="1"/>
      <c r="L3840" s="1"/>
      <c r="M3840" s="1"/>
      <c r="N3840" s="1"/>
      <c r="O3840" s="1"/>
      <c r="P3840" s="1"/>
      <c r="Q3840" s="1"/>
      <c r="R3840" s="1"/>
      <c r="S3840" s="1"/>
      <c r="T3840" s="1"/>
      <c r="U3840" s="1"/>
      <c r="V3840" s="1"/>
      <c r="W3840" s="1"/>
      <c r="X3840" s="1"/>
      <c r="Y3840" s="1"/>
      <c r="Z3840" s="1"/>
      <c r="AA3840" s="1"/>
      <c r="AB3840" s="1"/>
      <c r="AC3840" s="1"/>
      <c r="AD3840" s="1"/>
      <c r="AE3840" s="1"/>
      <c r="AF3840" s="1"/>
      <c r="AG3840" s="1"/>
      <c r="AH3840" s="1"/>
      <c r="AI3840" s="1"/>
      <c r="AJ3840" s="1"/>
      <c r="AK3840" s="1"/>
      <c r="AL3840" s="1"/>
      <c r="AM3840" s="1"/>
      <c r="AN3840" s="1"/>
      <c r="AO3840" s="1"/>
      <c r="AP3840" s="1"/>
    </row>
    <row r="3841" ht="15.75" customHeight="1">
      <c r="A3841" s="1"/>
      <c r="B3841" s="1"/>
      <c r="C3841" s="1"/>
      <c r="D3841" s="133"/>
      <c r="E3841" s="1"/>
      <c r="F3841" s="1"/>
      <c r="G3841" s="1"/>
      <c r="H3841" s="1"/>
      <c r="I3841" s="1"/>
      <c r="J3841" s="1"/>
      <c r="K3841" s="1"/>
      <c r="L3841" s="1"/>
      <c r="M3841" s="1"/>
      <c r="N3841" s="1"/>
      <c r="O3841" s="1"/>
      <c r="P3841" s="1"/>
      <c r="Q3841" s="1"/>
      <c r="R3841" s="1"/>
      <c r="S3841" s="1"/>
      <c r="T3841" s="1"/>
      <c r="U3841" s="1"/>
      <c r="V3841" s="1"/>
      <c r="W3841" s="1"/>
      <c r="X3841" s="1"/>
      <c r="Y3841" s="1"/>
      <c r="Z3841" s="1"/>
      <c r="AA3841" s="1"/>
      <c r="AB3841" s="1"/>
      <c r="AC3841" s="1"/>
      <c r="AD3841" s="1"/>
      <c r="AE3841" s="1"/>
      <c r="AF3841" s="1"/>
      <c r="AG3841" s="1"/>
      <c r="AH3841" s="1"/>
      <c r="AI3841" s="1"/>
      <c r="AJ3841" s="1"/>
      <c r="AK3841" s="1"/>
      <c r="AL3841" s="1"/>
      <c r="AM3841" s="1"/>
      <c r="AN3841" s="1"/>
      <c r="AO3841" s="1"/>
      <c r="AP3841" s="1"/>
    </row>
    <row r="3842" ht="15.75" customHeight="1">
      <c r="A3842" s="1"/>
      <c r="B3842" s="1"/>
      <c r="C3842" s="1"/>
      <c r="D3842" s="133"/>
      <c r="E3842" s="1"/>
      <c r="F3842" s="1"/>
      <c r="G3842" s="1"/>
      <c r="H3842" s="1"/>
      <c r="I3842" s="1"/>
      <c r="J3842" s="1"/>
      <c r="K3842" s="1"/>
      <c r="L3842" s="1"/>
      <c r="M3842" s="1"/>
      <c r="N3842" s="1"/>
      <c r="O3842" s="1"/>
      <c r="P3842" s="1"/>
      <c r="Q3842" s="1"/>
      <c r="R3842" s="1"/>
      <c r="S3842" s="1"/>
      <c r="T3842" s="1"/>
      <c r="U3842" s="1"/>
      <c r="V3842" s="1"/>
      <c r="W3842" s="1"/>
      <c r="X3842" s="1"/>
      <c r="Y3842" s="1"/>
      <c r="Z3842" s="1"/>
      <c r="AA3842" s="1"/>
      <c r="AB3842" s="1"/>
      <c r="AC3842" s="1"/>
      <c r="AD3842" s="1"/>
      <c r="AE3842" s="1"/>
      <c r="AF3842" s="1"/>
      <c r="AG3842" s="1"/>
      <c r="AH3842" s="1"/>
      <c r="AI3842" s="1"/>
      <c r="AJ3842" s="1"/>
      <c r="AK3842" s="1"/>
      <c r="AL3842" s="1"/>
      <c r="AM3842" s="1"/>
      <c r="AN3842" s="1"/>
      <c r="AO3842" s="1"/>
      <c r="AP3842" s="1"/>
    </row>
    <row r="3843" ht="15.75" customHeight="1">
      <c r="A3843" s="1"/>
      <c r="B3843" s="1"/>
      <c r="C3843" s="1"/>
      <c r="D3843" s="133"/>
      <c r="E3843" s="1"/>
      <c r="F3843" s="1"/>
      <c r="G3843" s="1"/>
      <c r="H3843" s="1"/>
      <c r="I3843" s="1"/>
      <c r="J3843" s="1"/>
      <c r="K3843" s="1"/>
      <c r="L3843" s="1"/>
      <c r="M3843" s="1"/>
      <c r="N3843" s="1"/>
      <c r="O3843" s="1"/>
      <c r="P3843" s="1"/>
      <c r="Q3843" s="1"/>
      <c r="R3843" s="1"/>
      <c r="S3843" s="1"/>
      <c r="T3843" s="1"/>
      <c r="U3843" s="1"/>
      <c r="V3843" s="1"/>
      <c r="W3843" s="1"/>
      <c r="X3843" s="1"/>
      <c r="Y3843" s="1"/>
      <c r="Z3843" s="1"/>
      <c r="AA3843" s="1"/>
      <c r="AB3843" s="1"/>
      <c r="AC3843" s="1"/>
      <c r="AD3843" s="1"/>
      <c r="AE3843" s="1"/>
      <c r="AF3843" s="1"/>
      <c r="AG3843" s="1"/>
      <c r="AH3843" s="1"/>
      <c r="AI3843" s="1"/>
      <c r="AJ3843" s="1"/>
      <c r="AK3843" s="1"/>
      <c r="AL3843" s="1"/>
      <c r="AM3843" s="1"/>
      <c r="AN3843" s="1"/>
      <c r="AO3843" s="1"/>
      <c r="AP3843" s="1"/>
    </row>
    <row r="3844" ht="15.75" customHeight="1">
      <c r="A3844" s="1"/>
      <c r="B3844" s="1"/>
      <c r="C3844" s="1"/>
      <c r="D3844" s="133"/>
      <c r="E3844" s="1"/>
      <c r="F3844" s="1"/>
      <c r="G3844" s="1"/>
      <c r="H3844" s="1"/>
      <c r="I3844" s="1"/>
      <c r="J3844" s="1"/>
      <c r="K3844" s="1"/>
      <c r="L3844" s="1"/>
      <c r="M3844" s="1"/>
      <c r="N3844" s="1"/>
      <c r="O3844" s="1"/>
      <c r="P3844" s="1"/>
      <c r="Q3844" s="1"/>
      <c r="R3844" s="1"/>
      <c r="S3844" s="1"/>
      <c r="T3844" s="1"/>
      <c r="U3844" s="1"/>
      <c r="V3844" s="1"/>
      <c r="W3844" s="1"/>
      <c r="X3844" s="1"/>
      <c r="Y3844" s="1"/>
      <c r="Z3844" s="1"/>
      <c r="AA3844" s="1"/>
      <c r="AB3844" s="1"/>
      <c r="AC3844" s="1"/>
      <c r="AD3844" s="1"/>
      <c r="AE3844" s="1"/>
      <c r="AF3844" s="1"/>
      <c r="AG3844" s="1"/>
      <c r="AH3844" s="1"/>
      <c r="AI3844" s="1"/>
      <c r="AJ3844" s="1"/>
      <c r="AK3844" s="1"/>
      <c r="AL3844" s="1"/>
      <c r="AM3844" s="1"/>
      <c r="AN3844" s="1"/>
      <c r="AO3844" s="1"/>
      <c r="AP3844" s="1"/>
    </row>
    <row r="3845" ht="15.75" customHeight="1">
      <c r="A3845" s="1"/>
      <c r="B3845" s="1"/>
      <c r="C3845" s="1"/>
      <c r="D3845" s="133"/>
      <c r="E3845" s="1"/>
      <c r="F3845" s="1"/>
      <c r="G3845" s="1"/>
      <c r="H3845" s="1"/>
      <c r="I3845" s="1"/>
      <c r="J3845" s="1"/>
      <c r="K3845" s="1"/>
      <c r="L3845" s="1"/>
      <c r="M3845" s="1"/>
      <c r="N3845" s="1"/>
      <c r="O3845" s="1"/>
      <c r="P3845" s="1"/>
      <c r="Q3845" s="1"/>
      <c r="R3845" s="1"/>
      <c r="S3845" s="1"/>
      <c r="T3845" s="1"/>
      <c r="U3845" s="1"/>
      <c r="V3845" s="1"/>
      <c r="W3845" s="1"/>
      <c r="X3845" s="1"/>
      <c r="Y3845" s="1"/>
      <c r="Z3845" s="1"/>
      <c r="AA3845" s="1"/>
      <c r="AB3845" s="1"/>
      <c r="AC3845" s="1"/>
      <c r="AD3845" s="1"/>
      <c r="AE3845" s="1"/>
      <c r="AF3845" s="1"/>
      <c r="AG3845" s="1"/>
      <c r="AH3845" s="1"/>
      <c r="AI3845" s="1"/>
      <c r="AJ3845" s="1"/>
      <c r="AK3845" s="1"/>
      <c r="AL3845" s="1"/>
      <c r="AM3845" s="1"/>
      <c r="AN3845" s="1"/>
      <c r="AO3845" s="1"/>
      <c r="AP3845" s="1"/>
    </row>
    <row r="3846" ht="15.75" customHeight="1">
      <c r="A3846" s="1"/>
      <c r="B3846" s="1"/>
      <c r="C3846" s="1"/>
      <c r="D3846" s="133"/>
      <c r="E3846" s="1"/>
      <c r="F3846" s="1"/>
      <c r="G3846" s="1"/>
      <c r="H3846" s="1"/>
      <c r="I3846" s="1"/>
      <c r="J3846" s="1"/>
      <c r="K3846" s="1"/>
      <c r="L3846" s="1"/>
      <c r="M3846" s="1"/>
      <c r="N3846" s="1"/>
      <c r="O3846" s="1"/>
      <c r="P3846" s="1"/>
      <c r="Q3846" s="1"/>
      <c r="R3846" s="1"/>
      <c r="S3846" s="1"/>
      <c r="T3846" s="1"/>
      <c r="U3846" s="1"/>
      <c r="V3846" s="1"/>
      <c r="W3846" s="1"/>
      <c r="X3846" s="1"/>
      <c r="Y3846" s="1"/>
      <c r="Z3846" s="1"/>
      <c r="AA3846" s="1"/>
      <c r="AB3846" s="1"/>
      <c r="AC3846" s="1"/>
      <c r="AD3846" s="1"/>
      <c r="AE3846" s="1"/>
      <c r="AF3846" s="1"/>
      <c r="AG3846" s="1"/>
      <c r="AH3846" s="1"/>
      <c r="AI3846" s="1"/>
      <c r="AJ3846" s="1"/>
      <c r="AK3846" s="1"/>
      <c r="AL3846" s="1"/>
      <c r="AM3846" s="1"/>
      <c r="AN3846" s="1"/>
      <c r="AO3846" s="1"/>
      <c r="AP3846" s="1"/>
    </row>
    <row r="3847" ht="15.75" customHeight="1">
      <c r="A3847" s="1"/>
      <c r="B3847" s="1"/>
      <c r="C3847" s="1"/>
      <c r="D3847" s="133"/>
      <c r="E3847" s="1"/>
      <c r="F3847" s="1"/>
      <c r="G3847" s="1"/>
      <c r="H3847" s="1"/>
      <c r="I3847" s="1"/>
      <c r="J3847" s="1"/>
      <c r="K3847" s="1"/>
      <c r="L3847" s="1"/>
      <c r="M3847" s="1"/>
      <c r="N3847" s="1"/>
      <c r="O3847" s="1"/>
      <c r="P3847" s="1"/>
      <c r="Q3847" s="1"/>
      <c r="R3847" s="1"/>
      <c r="S3847" s="1"/>
      <c r="T3847" s="1"/>
      <c r="U3847" s="1"/>
      <c r="V3847" s="1"/>
      <c r="W3847" s="1"/>
      <c r="X3847" s="1"/>
      <c r="Y3847" s="1"/>
      <c r="Z3847" s="1"/>
      <c r="AA3847" s="1"/>
      <c r="AB3847" s="1"/>
      <c r="AC3847" s="1"/>
      <c r="AD3847" s="1"/>
      <c r="AE3847" s="1"/>
      <c r="AF3847" s="1"/>
      <c r="AG3847" s="1"/>
      <c r="AH3847" s="1"/>
      <c r="AI3847" s="1"/>
      <c r="AJ3847" s="1"/>
      <c r="AK3847" s="1"/>
      <c r="AL3847" s="1"/>
      <c r="AM3847" s="1"/>
      <c r="AN3847" s="1"/>
      <c r="AO3847" s="1"/>
      <c r="AP3847" s="1"/>
    </row>
    <row r="3848" ht="15.75" customHeight="1">
      <c r="A3848" s="1"/>
      <c r="B3848" s="1"/>
      <c r="C3848" s="1"/>
      <c r="D3848" s="133"/>
      <c r="E3848" s="1"/>
      <c r="F3848" s="1"/>
      <c r="G3848" s="1"/>
      <c r="H3848" s="1"/>
      <c r="I3848" s="1"/>
      <c r="J3848" s="1"/>
      <c r="K3848" s="1"/>
      <c r="L3848" s="1"/>
      <c r="M3848" s="1"/>
      <c r="N3848" s="1"/>
      <c r="O3848" s="1"/>
      <c r="P3848" s="1"/>
      <c r="Q3848" s="1"/>
      <c r="R3848" s="1"/>
      <c r="S3848" s="1"/>
      <c r="T3848" s="1"/>
      <c r="U3848" s="1"/>
      <c r="V3848" s="1"/>
      <c r="W3848" s="1"/>
      <c r="X3848" s="1"/>
      <c r="Y3848" s="1"/>
      <c r="Z3848" s="1"/>
      <c r="AA3848" s="1"/>
      <c r="AB3848" s="1"/>
      <c r="AC3848" s="1"/>
      <c r="AD3848" s="1"/>
      <c r="AE3848" s="1"/>
      <c r="AF3848" s="1"/>
      <c r="AG3848" s="1"/>
      <c r="AH3848" s="1"/>
      <c r="AI3848" s="1"/>
      <c r="AJ3848" s="1"/>
      <c r="AK3848" s="1"/>
      <c r="AL3848" s="1"/>
      <c r="AM3848" s="1"/>
      <c r="AN3848" s="1"/>
      <c r="AO3848" s="1"/>
      <c r="AP3848" s="1"/>
    </row>
    <row r="3849" ht="15.75" customHeight="1">
      <c r="A3849" s="1"/>
      <c r="B3849" s="1"/>
      <c r="C3849" s="1"/>
      <c r="D3849" s="133"/>
      <c r="E3849" s="1"/>
      <c r="F3849" s="1"/>
      <c r="G3849" s="1"/>
      <c r="H3849" s="1"/>
      <c r="I3849" s="1"/>
      <c r="J3849" s="1"/>
      <c r="K3849" s="1"/>
      <c r="L3849" s="1"/>
      <c r="M3849" s="1"/>
      <c r="N3849" s="1"/>
      <c r="O3849" s="1"/>
      <c r="P3849" s="1"/>
      <c r="Q3849" s="1"/>
      <c r="R3849" s="1"/>
      <c r="S3849" s="1"/>
      <c r="T3849" s="1"/>
      <c r="U3849" s="1"/>
      <c r="V3849" s="1"/>
      <c r="W3849" s="1"/>
      <c r="X3849" s="1"/>
      <c r="Y3849" s="1"/>
      <c r="Z3849" s="1"/>
      <c r="AA3849" s="1"/>
      <c r="AB3849" s="1"/>
      <c r="AC3849" s="1"/>
      <c r="AD3849" s="1"/>
      <c r="AE3849" s="1"/>
      <c r="AF3849" s="1"/>
      <c r="AG3849" s="1"/>
      <c r="AH3849" s="1"/>
      <c r="AI3849" s="1"/>
      <c r="AJ3849" s="1"/>
      <c r="AK3849" s="1"/>
      <c r="AL3849" s="1"/>
      <c r="AM3849" s="1"/>
      <c r="AN3849" s="1"/>
      <c r="AO3849" s="1"/>
      <c r="AP3849" s="1"/>
    </row>
    <row r="3850" ht="15.75" customHeight="1">
      <c r="A3850" s="1"/>
      <c r="B3850" s="1"/>
      <c r="C3850" s="1"/>
      <c r="D3850" s="133"/>
      <c r="E3850" s="1"/>
      <c r="F3850" s="1"/>
      <c r="G3850" s="1"/>
      <c r="H3850" s="1"/>
      <c r="I3850" s="1"/>
      <c r="J3850" s="1"/>
      <c r="K3850" s="1"/>
      <c r="L3850" s="1"/>
      <c r="M3850" s="1"/>
      <c r="N3850" s="1"/>
      <c r="O3850" s="1"/>
      <c r="P3850" s="1"/>
      <c r="Q3850" s="1"/>
      <c r="R3850" s="1"/>
      <c r="S3850" s="1"/>
      <c r="T3850" s="1"/>
      <c r="U3850" s="1"/>
      <c r="V3850" s="1"/>
      <c r="W3850" s="1"/>
      <c r="X3850" s="1"/>
      <c r="Y3850" s="1"/>
      <c r="Z3850" s="1"/>
      <c r="AA3850" s="1"/>
      <c r="AB3850" s="1"/>
      <c r="AC3850" s="1"/>
      <c r="AD3850" s="1"/>
      <c r="AE3850" s="1"/>
      <c r="AF3850" s="1"/>
      <c r="AG3850" s="1"/>
      <c r="AH3850" s="1"/>
      <c r="AI3850" s="1"/>
      <c r="AJ3850" s="1"/>
      <c r="AK3850" s="1"/>
      <c r="AL3850" s="1"/>
      <c r="AM3850" s="1"/>
      <c r="AN3850" s="1"/>
      <c r="AO3850" s="1"/>
      <c r="AP3850" s="1"/>
    </row>
    <row r="3851" ht="15.75" customHeight="1">
      <c r="A3851" s="1"/>
      <c r="B3851" s="1"/>
      <c r="C3851" s="1"/>
      <c r="D3851" s="133"/>
      <c r="E3851" s="1"/>
      <c r="F3851" s="1"/>
      <c r="G3851" s="1"/>
      <c r="H3851" s="1"/>
      <c r="I3851" s="1"/>
      <c r="J3851" s="1"/>
      <c r="K3851" s="1"/>
      <c r="L3851" s="1"/>
      <c r="M3851" s="1"/>
      <c r="N3851" s="1"/>
      <c r="O3851" s="1"/>
      <c r="P3851" s="1"/>
      <c r="Q3851" s="1"/>
      <c r="R3851" s="1"/>
      <c r="S3851" s="1"/>
      <c r="T3851" s="1"/>
      <c r="U3851" s="1"/>
      <c r="V3851" s="1"/>
      <c r="W3851" s="1"/>
      <c r="X3851" s="1"/>
      <c r="Y3851" s="1"/>
      <c r="Z3851" s="1"/>
      <c r="AA3851" s="1"/>
      <c r="AB3851" s="1"/>
      <c r="AC3851" s="1"/>
      <c r="AD3851" s="1"/>
      <c r="AE3851" s="1"/>
      <c r="AF3851" s="1"/>
      <c r="AG3851" s="1"/>
      <c r="AH3851" s="1"/>
      <c r="AI3851" s="1"/>
      <c r="AJ3851" s="1"/>
      <c r="AK3851" s="1"/>
      <c r="AL3851" s="1"/>
      <c r="AM3851" s="1"/>
      <c r="AN3851" s="1"/>
      <c r="AO3851" s="1"/>
      <c r="AP3851" s="1"/>
    </row>
    <row r="3852" ht="15.75" customHeight="1">
      <c r="A3852" s="1"/>
      <c r="B3852" s="1"/>
      <c r="C3852" s="1"/>
      <c r="D3852" s="133"/>
      <c r="E3852" s="1"/>
      <c r="F3852" s="1"/>
      <c r="G3852" s="1"/>
      <c r="H3852" s="1"/>
      <c r="I3852" s="1"/>
      <c r="J3852" s="1"/>
      <c r="K3852" s="1"/>
      <c r="L3852" s="1"/>
      <c r="M3852" s="1"/>
      <c r="N3852" s="1"/>
      <c r="O3852" s="1"/>
      <c r="P3852" s="1"/>
      <c r="Q3852" s="1"/>
      <c r="R3852" s="1"/>
      <c r="S3852" s="1"/>
      <c r="T3852" s="1"/>
      <c r="U3852" s="1"/>
      <c r="V3852" s="1"/>
      <c r="W3852" s="1"/>
      <c r="X3852" s="1"/>
      <c r="Y3852" s="1"/>
      <c r="Z3852" s="1"/>
      <c r="AA3852" s="1"/>
      <c r="AB3852" s="1"/>
      <c r="AC3852" s="1"/>
      <c r="AD3852" s="1"/>
      <c r="AE3852" s="1"/>
      <c r="AF3852" s="1"/>
      <c r="AG3852" s="1"/>
      <c r="AH3852" s="1"/>
      <c r="AI3852" s="1"/>
      <c r="AJ3852" s="1"/>
      <c r="AK3852" s="1"/>
      <c r="AL3852" s="1"/>
      <c r="AM3852" s="1"/>
      <c r="AN3852" s="1"/>
      <c r="AO3852" s="1"/>
      <c r="AP3852" s="1"/>
    </row>
    <row r="3853" ht="15.75" customHeight="1">
      <c r="A3853" s="1"/>
      <c r="B3853" s="1"/>
      <c r="C3853" s="1"/>
      <c r="D3853" s="133"/>
      <c r="E3853" s="1"/>
      <c r="F3853" s="1"/>
      <c r="G3853" s="1"/>
      <c r="H3853" s="1"/>
      <c r="I3853" s="1"/>
      <c r="J3853" s="1"/>
      <c r="K3853" s="1"/>
      <c r="L3853" s="1"/>
      <c r="M3853" s="1"/>
      <c r="N3853" s="1"/>
      <c r="O3853" s="1"/>
      <c r="P3853" s="1"/>
      <c r="Q3853" s="1"/>
      <c r="R3853" s="1"/>
      <c r="S3853" s="1"/>
      <c r="T3853" s="1"/>
      <c r="U3853" s="1"/>
      <c r="V3853" s="1"/>
      <c r="W3853" s="1"/>
      <c r="X3853" s="1"/>
      <c r="Y3853" s="1"/>
      <c r="Z3853" s="1"/>
      <c r="AA3853" s="1"/>
      <c r="AB3853" s="1"/>
      <c r="AC3853" s="1"/>
      <c r="AD3853" s="1"/>
      <c r="AE3853" s="1"/>
      <c r="AF3853" s="1"/>
      <c r="AG3853" s="1"/>
      <c r="AH3853" s="1"/>
      <c r="AI3853" s="1"/>
      <c r="AJ3853" s="1"/>
      <c r="AK3853" s="1"/>
      <c r="AL3853" s="1"/>
      <c r="AM3853" s="1"/>
      <c r="AN3853" s="1"/>
      <c r="AO3853" s="1"/>
      <c r="AP3853" s="1"/>
    </row>
    <row r="3854" ht="15.75" customHeight="1">
      <c r="A3854" s="1"/>
      <c r="B3854" s="1"/>
      <c r="C3854" s="1"/>
      <c r="D3854" s="133"/>
      <c r="E3854" s="1"/>
      <c r="F3854" s="1"/>
      <c r="G3854" s="1"/>
      <c r="H3854" s="1"/>
      <c r="I3854" s="1"/>
      <c r="J3854" s="1"/>
      <c r="K3854" s="1"/>
      <c r="L3854" s="1"/>
      <c r="M3854" s="1"/>
      <c r="N3854" s="1"/>
      <c r="O3854" s="1"/>
      <c r="P3854" s="1"/>
      <c r="Q3854" s="1"/>
      <c r="R3854" s="1"/>
      <c r="S3854" s="1"/>
      <c r="T3854" s="1"/>
      <c r="U3854" s="1"/>
      <c r="V3854" s="1"/>
      <c r="W3854" s="1"/>
      <c r="X3854" s="1"/>
      <c r="Y3854" s="1"/>
      <c r="Z3854" s="1"/>
      <c r="AA3854" s="1"/>
      <c r="AB3854" s="1"/>
      <c r="AC3854" s="1"/>
      <c r="AD3854" s="1"/>
      <c r="AE3854" s="1"/>
      <c r="AF3854" s="1"/>
      <c r="AG3854" s="1"/>
      <c r="AH3854" s="1"/>
      <c r="AI3854" s="1"/>
      <c r="AJ3854" s="1"/>
      <c r="AK3854" s="1"/>
      <c r="AL3854" s="1"/>
      <c r="AM3854" s="1"/>
      <c r="AN3854" s="1"/>
      <c r="AO3854" s="1"/>
      <c r="AP3854" s="1"/>
    </row>
    <row r="3855" ht="15.75" customHeight="1">
      <c r="A3855" s="1"/>
      <c r="B3855" s="1"/>
      <c r="C3855" s="1"/>
      <c r="D3855" s="133"/>
      <c r="E3855" s="1"/>
      <c r="F3855" s="1"/>
      <c r="G3855" s="1"/>
      <c r="H3855" s="1"/>
      <c r="I3855" s="1"/>
      <c r="J3855" s="1"/>
      <c r="K3855" s="1"/>
      <c r="L3855" s="1"/>
      <c r="M3855" s="1"/>
      <c r="N3855" s="1"/>
      <c r="O3855" s="1"/>
      <c r="P3855" s="1"/>
      <c r="Q3855" s="1"/>
      <c r="R3855" s="1"/>
      <c r="S3855" s="1"/>
      <c r="T3855" s="1"/>
      <c r="U3855" s="1"/>
      <c r="V3855" s="1"/>
      <c r="W3855" s="1"/>
      <c r="X3855" s="1"/>
      <c r="Y3855" s="1"/>
      <c r="Z3855" s="1"/>
      <c r="AA3855" s="1"/>
      <c r="AB3855" s="1"/>
      <c r="AC3855" s="1"/>
      <c r="AD3855" s="1"/>
      <c r="AE3855" s="1"/>
      <c r="AF3855" s="1"/>
      <c r="AG3855" s="1"/>
      <c r="AH3855" s="1"/>
      <c r="AI3855" s="1"/>
      <c r="AJ3855" s="1"/>
      <c r="AK3855" s="1"/>
      <c r="AL3855" s="1"/>
      <c r="AM3855" s="1"/>
      <c r="AN3855" s="1"/>
      <c r="AO3855" s="1"/>
      <c r="AP3855" s="1"/>
    </row>
    <row r="3856" ht="15.75" customHeight="1">
      <c r="A3856" s="1"/>
      <c r="B3856" s="1"/>
      <c r="C3856" s="1"/>
      <c r="D3856" s="133"/>
      <c r="E3856" s="1"/>
      <c r="F3856" s="1"/>
      <c r="G3856" s="1"/>
      <c r="H3856" s="1"/>
      <c r="I3856" s="1"/>
      <c r="J3856" s="1"/>
      <c r="K3856" s="1"/>
      <c r="L3856" s="1"/>
      <c r="M3856" s="1"/>
      <c r="N3856" s="1"/>
      <c r="O3856" s="1"/>
      <c r="P3856" s="1"/>
      <c r="Q3856" s="1"/>
      <c r="R3856" s="1"/>
      <c r="S3856" s="1"/>
      <c r="T3856" s="1"/>
      <c r="U3856" s="1"/>
      <c r="V3856" s="1"/>
      <c r="W3856" s="1"/>
      <c r="X3856" s="1"/>
      <c r="Y3856" s="1"/>
      <c r="Z3856" s="1"/>
      <c r="AA3856" s="1"/>
      <c r="AB3856" s="1"/>
      <c r="AC3856" s="1"/>
      <c r="AD3856" s="1"/>
      <c r="AE3856" s="1"/>
      <c r="AF3856" s="1"/>
      <c r="AG3856" s="1"/>
      <c r="AH3856" s="1"/>
      <c r="AI3856" s="1"/>
      <c r="AJ3856" s="1"/>
      <c r="AK3856" s="1"/>
      <c r="AL3856" s="1"/>
      <c r="AM3856" s="1"/>
      <c r="AN3856" s="1"/>
      <c r="AO3856" s="1"/>
      <c r="AP3856" s="1"/>
    </row>
    <row r="3857" ht="15.75" customHeight="1">
      <c r="A3857" s="1"/>
      <c r="B3857" s="1"/>
      <c r="C3857" s="1"/>
      <c r="D3857" s="133"/>
      <c r="E3857" s="1"/>
      <c r="F3857" s="1"/>
      <c r="G3857" s="1"/>
      <c r="H3857" s="1"/>
      <c r="I3857" s="1"/>
      <c r="J3857" s="1"/>
      <c r="K3857" s="1"/>
      <c r="L3857" s="1"/>
      <c r="M3857" s="1"/>
      <c r="N3857" s="1"/>
      <c r="O3857" s="1"/>
      <c r="P3857" s="1"/>
      <c r="Q3857" s="1"/>
      <c r="R3857" s="1"/>
      <c r="S3857" s="1"/>
      <c r="T3857" s="1"/>
      <c r="U3857" s="1"/>
      <c r="V3857" s="1"/>
      <c r="W3857" s="1"/>
      <c r="X3857" s="1"/>
      <c r="Y3857" s="1"/>
      <c r="Z3857" s="1"/>
      <c r="AA3857" s="1"/>
      <c r="AB3857" s="1"/>
      <c r="AC3857" s="1"/>
      <c r="AD3857" s="1"/>
      <c r="AE3857" s="1"/>
      <c r="AF3857" s="1"/>
      <c r="AG3857" s="1"/>
      <c r="AH3857" s="1"/>
      <c r="AI3857" s="1"/>
      <c r="AJ3857" s="1"/>
      <c r="AK3857" s="1"/>
      <c r="AL3857" s="1"/>
      <c r="AM3857" s="1"/>
      <c r="AN3857" s="1"/>
      <c r="AO3857" s="1"/>
      <c r="AP3857" s="1"/>
    </row>
    <row r="3858" ht="15.75" customHeight="1">
      <c r="A3858" s="1"/>
      <c r="B3858" s="1"/>
      <c r="C3858" s="1"/>
      <c r="D3858" s="133"/>
      <c r="E3858" s="1"/>
      <c r="F3858" s="1"/>
      <c r="G3858" s="1"/>
      <c r="H3858" s="1"/>
      <c r="I3858" s="1"/>
      <c r="J3858" s="1"/>
      <c r="K3858" s="1"/>
      <c r="L3858" s="1"/>
      <c r="M3858" s="1"/>
      <c r="N3858" s="1"/>
      <c r="O3858" s="1"/>
      <c r="P3858" s="1"/>
      <c r="Q3858" s="1"/>
      <c r="R3858" s="1"/>
      <c r="S3858" s="1"/>
      <c r="T3858" s="1"/>
      <c r="U3858" s="1"/>
      <c r="V3858" s="1"/>
      <c r="W3858" s="1"/>
      <c r="X3858" s="1"/>
      <c r="Y3858" s="1"/>
      <c r="Z3858" s="1"/>
      <c r="AA3858" s="1"/>
      <c r="AB3858" s="1"/>
      <c r="AC3858" s="1"/>
      <c r="AD3858" s="1"/>
      <c r="AE3858" s="1"/>
      <c r="AF3858" s="1"/>
      <c r="AG3858" s="1"/>
      <c r="AH3858" s="1"/>
      <c r="AI3858" s="1"/>
      <c r="AJ3858" s="1"/>
      <c r="AK3858" s="1"/>
      <c r="AL3858" s="1"/>
      <c r="AM3858" s="1"/>
      <c r="AN3858" s="1"/>
      <c r="AO3858" s="1"/>
      <c r="AP3858" s="1"/>
    </row>
    <row r="3859" ht="15.75" customHeight="1">
      <c r="A3859" s="1"/>
      <c r="B3859" s="1"/>
      <c r="C3859" s="1"/>
      <c r="D3859" s="133"/>
      <c r="E3859" s="1"/>
      <c r="F3859" s="1"/>
      <c r="G3859" s="1"/>
      <c r="H3859" s="1"/>
      <c r="I3859" s="1"/>
      <c r="J3859" s="1"/>
      <c r="K3859" s="1"/>
      <c r="L3859" s="1"/>
      <c r="M3859" s="1"/>
      <c r="N3859" s="1"/>
      <c r="O3859" s="1"/>
      <c r="P3859" s="1"/>
      <c r="Q3859" s="1"/>
      <c r="R3859" s="1"/>
      <c r="S3859" s="1"/>
      <c r="T3859" s="1"/>
      <c r="U3859" s="1"/>
      <c r="V3859" s="1"/>
      <c r="W3859" s="1"/>
      <c r="X3859" s="1"/>
      <c r="Y3859" s="1"/>
      <c r="Z3859" s="1"/>
      <c r="AA3859" s="1"/>
      <c r="AB3859" s="1"/>
      <c r="AC3859" s="1"/>
      <c r="AD3859" s="1"/>
      <c r="AE3859" s="1"/>
      <c r="AF3859" s="1"/>
      <c r="AG3859" s="1"/>
      <c r="AH3859" s="1"/>
      <c r="AI3859" s="1"/>
      <c r="AJ3859" s="1"/>
      <c r="AK3859" s="1"/>
      <c r="AL3859" s="1"/>
      <c r="AM3859" s="1"/>
      <c r="AN3859" s="1"/>
      <c r="AO3859" s="1"/>
      <c r="AP3859" s="1"/>
    </row>
    <row r="3860" ht="15.75" customHeight="1">
      <c r="A3860" s="1"/>
      <c r="B3860" s="1"/>
      <c r="C3860" s="1"/>
      <c r="D3860" s="133"/>
      <c r="E3860" s="1"/>
      <c r="F3860" s="1"/>
      <c r="G3860" s="1"/>
      <c r="H3860" s="1"/>
      <c r="I3860" s="1"/>
      <c r="J3860" s="1"/>
      <c r="K3860" s="1"/>
      <c r="L3860" s="1"/>
      <c r="M3860" s="1"/>
      <c r="N3860" s="1"/>
      <c r="O3860" s="1"/>
      <c r="P3860" s="1"/>
      <c r="Q3860" s="1"/>
      <c r="R3860" s="1"/>
      <c r="S3860" s="1"/>
      <c r="T3860" s="1"/>
      <c r="U3860" s="1"/>
      <c r="V3860" s="1"/>
      <c r="W3860" s="1"/>
      <c r="X3860" s="1"/>
      <c r="Y3860" s="1"/>
      <c r="Z3860" s="1"/>
      <c r="AA3860" s="1"/>
      <c r="AB3860" s="1"/>
      <c r="AC3860" s="1"/>
      <c r="AD3860" s="1"/>
      <c r="AE3860" s="1"/>
      <c r="AF3860" s="1"/>
      <c r="AG3860" s="1"/>
      <c r="AH3860" s="1"/>
      <c r="AI3860" s="1"/>
      <c r="AJ3860" s="1"/>
      <c r="AK3860" s="1"/>
      <c r="AL3860" s="1"/>
      <c r="AM3860" s="1"/>
      <c r="AN3860" s="1"/>
      <c r="AO3860" s="1"/>
      <c r="AP3860" s="1"/>
    </row>
    <row r="3861" ht="15.75" customHeight="1">
      <c r="A3861" s="1"/>
      <c r="B3861" s="1"/>
      <c r="C3861" s="1"/>
      <c r="D3861" s="133"/>
      <c r="E3861" s="1"/>
      <c r="F3861" s="1"/>
      <c r="G3861" s="1"/>
      <c r="H3861" s="1"/>
      <c r="I3861" s="1"/>
      <c r="J3861" s="1"/>
      <c r="K3861" s="1"/>
      <c r="L3861" s="1"/>
      <c r="M3861" s="1"/>
      <c r="N3861" s="1"/>
      <c r="O3861" s="1"/>
      <c r="P3861" s="1"/>
      <c r="Q3861" s="1"/>
      <c r="R3861" s="1"/>
      <c r="S3861" s="1"/>
      <c r="T3861" s="1"/>
      <c r="U3861" s="1"/>
      <c r="V3861" s="1"/>
      <c r="W3861" s="1"/>
      <c r="X3861" s="1"/>
      <c r="Y3861" s="1"/>
      <c r="Z3861" s="1"/>
      <c r="AA3861" s="1"/>
      <c r="AB3861" s="1"/>
      <c r="AC3861" s="1"/>
      <c r="AD3861" s="1"/>
      <c r="AE3861" s="1"/>
      <c r="AF3861" s="1"/>
      <c r="AG3861" s="1"/>
      <c r="AH3861" s="1"/>
      <c r="AI3861" s="1"/>
      <c r="AJ3861" s="1"/>
      <c r="AK3861" s="1"/>
      <c r="AL3861" s="1"/>
      <c r="AM3861" s="1"/>
      <c r="AN3861" s="1"/>
      <c r="AO3861" s="1"/>
      <c r="AP3861" s="1"/>
    </row>
    <row r="3862" ht="15.75" customHeight="1">
      <c r="A3862" s="1"/>
      <c r="B3862" s="1"/>
      <c r="C3862" s="1"/>
      <c r="D3862" s="133"/>
      <c r="E3862" s="1"/>
      <c r="F3862" s="1"/>
      <c r="G3862" s="1"/>
      <c r="H3862" s="1"/>
      <c r="I3862" s="1"/>
      <c r="J3862" s="1"/>
      <c r="K3862" s="1"/>
      <c r="L3862" s="1"/>
      <c r="M3862" s="1"/>
      <c r="N3862" s="1"/>
      <c r="O3862" s="1"/>
      <c r="P3862" s="1"/>
      <c r="Q3862" s="1"/>
      <c r="R3862" s="1"/>
      <c r="S3862" s="1"/>
      <c r="T3862" s="1"/>
      <c r="U3862" s="1"/>
      <c r="V3862" s="1"/>
      <c r="W3862" s="1"/>
      <c r="X3862" s="1"/>
      <c r="Y3862" s="1"/>
      <c r="Z3862" s="1"/>
      <c r="AA3862" s="1"/>
      <c r="AB3862" s="1"/>
      <c r="AC3862" s="1"/>
      <c r="AD3862" s="1"/>
      <c r="AE3862" s="1"/>
      <c r="AF3862" s="1"/>
      <c r="AG3862" s="1"/>
      <c r="AH3862" s="1"/>
      <c r="AI3862" s="1"/>
      <c r="AJ3862" s="1"/>
      <c r="AK3862" s="1"/>
      <c r="AL3862" s="1"/>
      <c r="AM3862" s="1"/>
      <c r="AN3862" s="1"/>
      <c r="AO3862" s="1"/>
      <c r="AP3862" s="1"/>
    </row>
    <row r="3863" ht="15.75" customHeight="1">
      <c r="A3863" s="1"/>
      <c r="B3863" s="1"/>
      <c r="C3863" s="1"/>
      <c r="D3863" s="133"/>
      <c r="E3863" s="1"/>
      <c r="F3863" s="1"/>
      <c r="G3863" s="1"/>
      <c r="H3863" s="1"/>
      <c r="I3863" s="1"/>
      <c r="J3863" s="1"/>
      <c r="K3863" s="1"/>
      <c r="L3863" s="1"/>
      <c r="M3863" s="1"/>
      <c r="N3863" s="1"/>
      <c r="O3863" s="1"/>
      <c r="P3863" s="1"/>
      <c r="Q3863" s="1"/>
      <c r="R3863" s="1"/>
      <c r="S3863" s="1"/>
      <c r="T3863" s="1"/>
      <c r="U3863" s="1"/>
      <c r="V3863" s="1"/>
      <c r="W3863" s="1"/>
      <c r="X3863" s="1"/>
      <c r="Y3863" s="1"/>
      <c r="Z3863" s="1"/>
      <c r="AA3863" s="1"/>
      <c r="AB3863" s="1"/>
      <c r="AC3863" s="1"/>
      <c r="AD3863" s="1"/>
      <c r="AE3863" s="1"/>
      <c r="AF3863" s="1"/>
      <c r="AG3863" s="1"/>
      <c r="AH3863" s="1"/>
      <c r="AI3863" s="1"/>
      <c r="AJ3863" s="1"/>
      <c r="AK3863" s="1"/>
      <c r="AL3863" s="1"/>
      <c r="AM3863" s="1"/>
      <c r="AN3863" s="1"/>
      <c r="AO3863" s="1"/>
      <c r="AP3863" s="1"/>
    </row>
    <row r="3864" ht="15.75" customHeight="1">
      <c r="A3864" s="1"/>
      <c r="B3864" s="1"/>
      <c r="C3864" s="1"/>
      <c r="D3864" s="133"/>
      <c r="E3864" s="1"/>
      <c r="F3864" s="1"/>
      <c r="G3864" s="1"/>
      <c r="H3864" s="1"/>
      <c r="I3864" s="1"/>
      <c r="J3864" s="1"/>
      <c r="K3864" s="1"/>
      <c r="L3864" s="1"/>
      <c r="M3864" s="1"/>
      <c r="N3864" s="1"/>
      <c r="O3864" s="1"/>
      <c r="P3864" s="1"/>
      <c r="Q3864" s="1"/>
      <c r="R3864" s="1"/>
      <c r="S3864" s="1"/>
      <c r="T3864" s="1"/>
      <c r="U3864" s="1"/>
      <c r="V3864" s="1"/>
      <c r="W3864" s="1"/>
      <c r="X3864" s="1"/>
      <c r="Y3864" s="1"/>
      <c r="Z3864" s="1"/>
      <c r="AA3864" s="1"/>
      <c r="AB3864" s="1"/>
      <c r="AC3864" s="1"/>
      <c r="AD3864" s="1"/>
      <c r="AE3864" s="1"/>
      <c r="AF3864" s="1"/>
      <c r="AG3864" s="1"/>
      <c r="AH3864" s="1"/>
      <c r="AI3864" s="1"/>
      <c r="AJ3864" s="1"/>
      <c r="AK3864" s="1"/>
      <c r="AL3864" s="1"/>
      <c r="AM3864" s="1"/>
      <c r="AN3864" s="1"/>
      <c r="AO3864" s="1"/>
      <c r="AP3864" s="1"/>
    </row>
    <row r="3865" ht="15.75" customHeight="1">
      <c r="A3865" s="1"/>
      <c r="B3865" s="1"/>
      <c r="C3865" s="1"/>
      <c r="D3865" s="133"/>
      <c r="E3865" s="1"/>
      <c r="F3865" s="1"/>
      <c r="G3865" s="1"/>
      <c r="H3865" s="1"/>
      <c r="I3865" s="1"/>
      <c r="J3865" s="1"/>
      <c r="K3865" s="1"/>
      <c r="L3865" s="1"/>
      <c r="M3865" s="1"/>
      <c r="N3865" s="1"/>
      <c r="O3865" s="1"/>
      <c r="P3865" s="1"/>
      <c r="Q3865" s="1"/>
      <c r="R3865" s="1"/>
      <c r="S3865" s="1"/>
      <c r="T3865" s="1"/>
      <c r="U3865" s="1"/>
      <c r="V3865" s="1"/>
      <c r="W3865" s="1"/>
      <c r="X3865" s="1"/>
      <c r="Y3865" s="1"/>
      <c r="Z3865" s="1"/>
      <c r="AA3865" s="1"/>
      <c r="AB3865" s="1"/>
      <c r="AC3865" s="1"/>
      <c r="AD3865" s="1"/>
      <c r="AE3865" s="1"/>
      <c r="AF3865" s="1"/>
      <c r="AG3865" s="1"/>
      <c r="AH3865" s="1"/>
      <c r="AI3865" s="1"/>
      <c r="AJ3865" s="1"/>
      <c r="AK3865" s="1"/>
      <c r="AL3865" s="1"/>
      <c r="AM3865" s="1"/>
      <c r="AN3865" s="1"/>
      <c r="AO3865" s="1"/>
      <c r="AP3865" s="1"/>
    </row>
    <row r="3866" ht="15.75" customHeight="1">
      <c r="A3866" s="1"/>
      <c r="B3866" s="1"/>
      <c r="C3866" s="1"/>
      <c r="D3866" s="133"/>
      <c r="E3866" s="1"/>
      <c r="F3866" s="1"/>
      <c r="G3866" s="1"/>
      <c r="H3866" s="1"/>
      <c r="I3866" s="1"/>
      <c r="J3866" s="1"/>
      <c r="K3866" s="1"/>
      <c r="L3866" s="1"/>
      <c r="M3866" s="1"/>
      <c r="N3866" s="1"/>
      <c r="O3866" s="1"/>
      <c r="P3866" s="1"/>
      <c r="Q3866" s="1"/>
      <c r="R3866" s="1"/>
      <c r="S3866" s="1"/>
      <c r="T3866" s="1"/>
      <c r="U3866" s="1"/>
      <c r="V3866" s="1"/>
      <c r="W3866" s="1"/>
      <c r="X3866" s="1"/>
      <c r="Y3866" s="1"/>
      <c r="Z3866" s="1"/>
      <c r="AA3866" s="1"/>
      <c r="AB3866" s="1"/>
      <c r="AC3866" s="1"/>
      <c r="AD3866" s="1"/>
      <c r="AE3866" s="1"/>
      <c r="AF3866" s="1"/>
      <c r="AG3866" s="1"/>
      <c r="AH3866" s="1"/>
      <c r="AI3866" s="1"/>
      <c r="AJ3866" s="1"/>
      <c r="AK3866" s="1"/>
      <c r="AL3866" s="1"/>
      <c r="AM3866" s="1"/>
      <c r="AN3866" s="1"/>
      <c r="AO3866" s="1"/>
      <c r="AP3866" s="1"/>
    </row>
    <row r="3867" ht="15.75" customHeight="1">
      <c r="A3867" s="1"/>
      <c r="B3867" s="1"/>
      <c r="C3867" s="1"/>
      <c r="D3867" s="133"/>
      <c r="E3867" s="1"/>
      <c r="F3867" s="1"/>
      <c r="G3867" s="1"/>
      <c r="H3867" s="1"/>
      <c r="I3867" s="1"/>
      <c r="J3867" s="1"/>
      <c r="K3867" s="1"/>
      <c r="L3867" s="1"/>
      <c r="M3867" s="1"/>
      <c r="N3867" s="1"/>
      <c r="O3867" s="1"/>
      <c r="P3867" s="1"/>
      <c r="Q3867" s="1"/>
      <c r="R3867" s="1"/>
      <c r="S3867" s="1"/>
      <c r="T3867" s="1"/>
      <c r="U3867" s="1"/>
      <c r="V3867" s="1"/>
      <c r="W3867" s="1"/>
      <c r="X3867" s="1"/>
      <c r="Y3867" s="1"/>
      <c r="Z3867" s="1"/>
      <c r="AA3867" s="1"/>
      <c r="AB3867" s="1"/>
      <c r="AC3867" s="1"/>
      <c r="AD3867" s="1"/>
      <c r="AE3867" s="1"/>
      <c r="AF3867" s="1"/>
      <c r="AG3867" s="1"/>
      <c r="AH3867" s="1"/>
      <c r="AI3867" s="1"/>
      <c r="AJ3867" s="1"/>
      <c r="AK3867" s="1"/>
      <c r="AL3867" s="1"/>
      <c r="AM3867" s="1"/>
      <c r="AN3867" s="1"/>
      <c r="AO3867" s="1"/>
      <c r="AP3867" s="1"/>
    </row>
    <row r="3868" ht="15.75" customHeight="1">
      <c r="A3868" s="1"/>
      <c r="B3868" s="1"/>
      <c r="C3868" s="1"/>
      <c r="D3868" s="133"/>
      <c r="E3868" s="1"/>
      <c r="F3868" s="1"/>
      <c r="G3868" s="1"/>
      <c r="H3868" s="1"/>
      <c r="I3868" s="1"/>
      <c r="J3868" s="1"/>
      <c r="K3868" s="1"/>
      <c r="L3868" s="1"/>
      <c r="M3868" s="1"/>
      <c r="N3868" s="1"/>
      <c r="O3868" s="1"/>
      <c r="P3868" s="1"/>
      <c r="Q3868" s="1"/>
      <c r="R3868" s="1"/>
      <c r="S3868" s="1"/>
      <c r="T3868" s="1"/>
      <c r="U3868" s="1"/>
      <c r="V3868" s="1"/>
      <c r="W3868" s="1"/>
      <c r="X3868" s="1"/>
      <c r="Y3868" s="1"/>
      <c r="Z3868" s="1"/>
      <c r="AA3868" s="1"/>
      <c r="AB3868" s="1"/>
      <c r="AC3868" s="1"/>
      <c r="AD3868" s="1"/>
      <c r="AE3868" s="1"/>
      <c r="AF3868" s="1"/>
      <c r="AG3868" s="1"/>
      <c r="AH3868" s="1"/>
      <c r="AI3868" s="1"/>
      <c r="AJ3868" s="1"/>
      <c r="AK3868" s="1"/>
      <c r="AL3868" s="1"/>
      <c r="AM3868" s="1"/>
      <c r="AN3868" s="1"/>
      <c r="AO3868" s="1"/>
      <c r="AP3868" s="1"/>
    </row>
    <row r="3869" ht="15.75" customHeight="1">
      <c r="A3869" s="1"/>
      <c r="B3869" s="1"/>
      <c r="C3869" s="1"/>
      <c r="D3869" s="133"/>
      <c r="E3869" s="1"/>
      <c r="F3869" s="1"/>
      <c r="G3869" s="1"/>
      <c r="H3869" s="1"/>
      <c r="I3869" s="1"/>
      <c r="J3869" s="1"/>
      <c r="K3869" s="1"/>
      <c r="L3869" s="1"/>
      <c r="M3869" s="1"/>
      <c r="N3869" s="1"/>
      <c r="O3869" s="1"/>
      <c r="P3869" s="1"/>
      <c r="Q3869" s="1"/>
      <c r="R3869" s="1"/>
      <c r="S3869" s="1"/>
      <c r="T3869" s="1"/>
      <c r="U3869" s="1"/>
      <c r="V3869" s="1"/>
      <c r="W3869" s="1"/>
      <c r="X3869" s="1"/>
      <c r="Y3869" s="1"/>
      <c r="Z3869" s="1"/>
      <c r="AA3869" s="1"/>
      <c r="AB3869" s="1"/>
      <c r="AC3869" s="1"/>
      <c r="AD3869" s="1"/>
      <c r="AE3869" s="1"/>
      <c r="AF3869" s="1"/>
      <c r="AG3869" s="1"/>
      <c r="AH3869" s="1"/>
      <c r="AI3869" s="1"/>
      <c r="AJ3869" s="1"/>
      <c r="AK3869" s="1"/>
      <c r="AL3869" s="1"/>
      <c r="AM3869" s="1"/>
      <c r="AN3869" s="1"/>
      <c r="AO3869" s="1"/>
      <c r="AP3869" s="1"/>
    </row>
    <row r="3870" ht="15.75" customHeight="1">
      <c r="A3870" s="1"/>
      <c r="B3870" s="1"/>
      <c r="C3870" s="1"/>
      <c r="D3870" s="133"/>
      <c r="E3870" s="1"/>
      <c r="F3870" s="1"/>
      <c r="G3870" s="1"/>
      <c r="H3870" s="1"/>
      <c r="I3870" s="1"/>
      <c r="J3870" s="1"/>
      <c r="K3870" s="1"/>
      <c r="L3870" s="1"/>
      <c r="M3870" s="1"/>
      <c r="N3870" s="1"/>
      <c r="O3870" s="1"/>
      <c r="P3870" s="1"/>
      <c r="Q3870" s="1"/>
      <c r="R3870" s="1"/>
      <c r="S3870" s="1"/>
      <c r="T3870" s="1"/>
      <c r="U3870" s="1"/>
      <c r="V3870" s="1"/>
      <c r="W3870" s="1"/>
      <c r="X3870" s="1"/>
      <c r="Y3870" s="1"/>
      <c r="Z3870" s="1"/>
      <c r="AA3870" s="1"/>
      <c r="AB3870" s="1"/>
      <c r="AC3870" s="1"/>
      <c r="AD3870" s="1"/>
      <c r="AE3870" s="1"/>
      <c r="AF3870" s="1"/>
      <c r="AG3870" s="1"/>
      <c r="AH3870" s="1"/>
      <c r="AI3870" s="1"/>
      <c r="AJ3870" s="1"/>
      <c r="AK3870" s="1"/>
      <c r="AL3870" s="1"/>
      <c r="AM3870" s="1"/>
      <c r="AN3870" s="1"/>
      <c r="AO3870" s="1"/>
      <c r="AP3870" s="1"/>
    </row>
    <row r="3871" ht="15.75" customHeight="1">
      <c r="A3871" s="1"/>
      <c r="B3871" s="1"/>
      <c r="C3871" s="1"/>
      <c r="D3871" s="133"/>
      <c r="E3871" s="1"/>
      <c r="F3871" s="1"/>
      <c r="G3871" s="1"/>
      <c r="H3871" s="1"/>
      <c r="I3871" s="1"/>
      <c r="J3871" s="1"/>
      <c r="K3871" s="1"/>
      <c r="L3871" s="1"/>
      <c r="M3871" s="1"/>
      <c r="N3871" s="1"/>
      <c r="O3871" s="1"/>
      <c r="P3871" s="1"/>
      <c r="Q3871" s="1"/>
      <c r="R3871" s="1"/>
      <c r="S3871" s="1"/>
      <c r="T3871" s="1"/>
      <c r="U3871" s="1"/>
      <c r="V3871" s="1"/>
      <c r="W3871" s="1"/>
      <c r="X3871" s="1"/>
      <c r="Y3871" s="1"/>
      <c r="Z3871" s="1"/>
      <c r="AA3871" s="1"/>
      <c r="AB3871" s="1"/>
      <c r="AC3871" s="1"/>
      <c r="AD3871" s="1"/>
      <c r="AE3871" s="1"/>
      <c r="AF3871" s="1"/>
      <c r="AG3871" s="1"/>
      <c r="AH3871" s="1"/>
      <c r="AI3871" s="1"/>
      <c r="AJ3871" s="1"/>
      <c r="AK3871" s="1"/>
      <c r="AL3871" s="1"/>
      <c r="AM3871" s="1"/>
      <c r="AN3871" s="1"/>
      <c r="AO3871" s="1"/>
      <c r="AP3871" s="1"/>
    </row>
    <row r="3872" ht="15.75" customHeight="1">
      <c r="A3872" s="1"/>
      <c r="B3872" s="1"/>
      <c r="C3872" s="1"/>
      <c r="D3872" s="133"/>
      <c r="E3872" s="1"/>
      <c r="F3872" s="1"/>
      <c r="G3872" s="1"/>
      <c r="H3872" s="1"/>
      <c r="I3872" s="1"/>
      <c r="J3872" s="1"/>
      <c r="K3872" s="1"/>
      <c r="L3872" s="1"/>
      <c r="M3872" s="1"/>
      <c r="N3872" s="1"/>
      <c r="O3872" s="1"/>
      <c r="P3872" s="1"/>
      <c r="Q3872" s="1"/>
      <c r="R3872" s="1"/>
      <c r="S3872" s="1"/>
      <c r="T3872" s="1"/>
      <c r="U3872" s="1"/>
      <c r="V3872" s="1"/>
      <c r="W3872" s="1"/>
      <c r="X3872" s="1"/>
      <c r="Y3872" s="1"/>
      <c r="Z3872" s="1"/>
      <c r="AA3872" s="1"/>
      <c r="AB3872" s="1"/>
      <c r="AC3872" s="1"/>
      <c r="AD3872" s="1"/>
      <c r="AE3872" s="1"/>
      <c r="AF3872" s="1"/>
      <c r="AG3872" s="1"/>
      <c r="AH3872" s="1"/>
      <c r="AI3872" s="1"/>
      <c r="AJ3872" s="1"/>
      <c r="AK3872" s="1"/>
      <c r="AL3872" s="1"/>
      <c r="AM3872" s="1"/>
      <c r="AN3872" s="1"/>
      <c r="AO3872" s="1"/>
      <c r="AP3872" s="1"/>
    </row>
    <row r="3873" ht="15.75" customHeight="1">
      <c r="A3873" s="1"/>
      <c r="B3873" s="1"/>
      <c r="C3873" s="1"/>
      <c r="D3873" s="133"/>
      <c r="E3873" s="1"/>
      <c r="F3873" s="1"/>
      <c r="G3873" s="1"/>
      <c r="H3873" s="1"/>
      <c r="I3873" s="1"/>
      <c r="J3873" s="1"/>
      <c r="K3873" s="1"/>
      <c r="L3873" s="1"/>
      <c r="M3873" s="1"/>
      <c r="N3873" s="1"/>
      <c r="O3873" s="1"/>
      <c r="P3873" s="1"/>
      <c r="Q3873" s="1"/>
      <c r="R3873" s="1"/>
      <c r="S3873" s="1"/>
      <c r="T3873" s="1"/>
      <c r="U3873" s="1"/>
      <c r="V3873" s="1"/>
      <c r="W3873" s="1"/>
      <c r="X3873" s="1"/>
      <c r="Y3873" s="1"/>
      <c r="Z3873" s="1"/>
      <c r="AA3873" s="1"/>
      <c r="AB3873" s="1"/>
      <c r="AC3873" s="1"/>
      <c r="AD3873" s="1"/>
      <c r="AE3873" s="1"/>
      <c r="AF3873" s="1"/>
      <c r="AG3873" s="1"/>
      <c r="AH3873" s="1"/>
      <c r="AI3873" s="1"/>
      <c r="AJ3873" s="1"/>
      <c r="AK3873" s="1"/>
      <c r="AL3873" s="1"/>
      <c r="AM3873" s="1"/>
      <c r="AN3873" s="1"/>
      <c r="AO3873" s="1"/>
      <c r="AP3873" s="1"/>
    </row>
    <row r="3874" ht="15.75" customHeight="1">
      <c r="A3874" s="1"/>
      <c r="B3874" s="1"/>
      <c r="C3874" s="1"/>
      <c r="D3874" s="133"/>
      <c r="E3874" s="1"/>
      <c r="F3874" s="1"/>
      <c r="G3874" s="1"/>
      <c r="H3874" s="1"/>
      <c r="I3874" s="1"/>
      <c r="J3874" s="1"/>
      <c r="K3874" s="1"/>
      <c r="L3874" s="1"/>
      <c r="M3874" s="1"/>
      <c r="N3874" s="1"/>
      <c r="O3874" s="1"/>
      <c r="P3874" s="1"/>
      <c r="Q3874" s="1"/>
      <c r="R3874" s="1"/>
      <c r="S3874" s="1"/>
      <c r="T3874" s="1"/>
      <c r="U3874" s="1"/>
      <c r="V3874" s="1"/>
      <c r="W3874" s="1"/>
      <c r="X3874" s="1"/>
      <c r="Y3874" s="1"/>
      <c r="Z3874" s="1"/>
      <c r="AA3874" s="1"/>
      <c r="AB3874" s="1"/>
      <c r="AC3874" s="1"/>
      <c r="AD3874" s="1"/>
      <c r="AE3874" s="1"/>
      <c r="AF3874" s="1"/>
      <c r="AG3874" s="1"/>
      <c r="AH3874" s="1"/>
      <c r="AI3874" s="1"/>
      <c r="AJ3874" s="1"/>
      <c r="AK3874" s="1"/>
      <c r="AL3874" s="1"/>
      <c r="AM3874" s="1"/>
      <c r="AN3874" s="1"/>
      <c r="AO3874" s="1"/>
      <c r="AP3874" s="1"/>
    </row>
    <row r="3875" ht="15.75" customHeight="1">
      <c r="A3875" s="1"/>
      <c r="B3875" s="1"/>
      <c r="C3875" s="1"/>
      <c r="D3875" s="133"/>
      <c r="E3875" s="1"/>
      <c r="F3875" s="1"/>
      <c r="G3875" s="1"/>
      <c r="H3875" s="1"/>
      <c r="I3875" s="1"/>
      <c r="J3875" s="1"/>
      <c r="K3875" s="1"/>
      <c r="L3875" s="1"/>
      <c r="M3875" s="1"/>
      <c r="N3875" s="1"/>
      <c r="O3875" s="1"/>
      <c r="P3875" s="1"/>
      <c r="Q3875" s="1"/>
      <c r="R3875" s="1"/>
      <c r="S3875" s="1"/>
      <c r="T3875" s="1"/>
      <c r="U3875" s="1"/>
      <c r="V3875" s="1"/>
      <c r="W3875" s="1"/>
      <c r="X3875" s="1"/>
      <c r="Y3875" s="1"/>
      <c r="Z3875" s="1"/>
      <c r="AA3875" s="1"/>
      <c r="AB3875" s="1"/>
      <c r="AC3875" s="1"/>
      <c r="AD3875" s="1"/>
      <c r="AE3875" s="1"/>
      <c r="AF3875" s="1"/>
      <c r="AG3875" s="1"/>
      <c r="AH3875" s="1"/>
      <c r="AI3875" s="1"/>
      <c r="AJ3875" s="1"/>
      <c r="AK3875" s="1"/>
      <c r="AL3875" s="1"/>
      <c r="AM3875" s="1"/>
      <c r="AN3875" s="1"/>
      <c r="AO3875" s="1"/>
      <c r="AP3875" s="1"/>
    </row>
    <row r="3876" ht="15.75" customHeight="1">
      <c r="A3876" s="1"/>
      <c r="B3876" s="1"/>
      <c r="C3876" s="1"/>
      <c r="D3876" s="133"/>
      <c r="E3876" s="1"/>
      <c r="F3876" s="1"/>
      <c r="G3876" s="1"/>
      <c r="H3876" s="1"/>
      <c r="I3876" s="1"/>
      <c r="J3876" s="1"/>
      <c r="K3876" s="1"/>
      <c r="L3876" s="1"/>
      <c r="M3876" s="1"/>
      <c r="N3876" s="1"/>
      <c r="O3876" s="1"/>
      <c r="P3876" s="1"/>
      <c r="Q3876" s="1"/>
      <c r="R3876" s="1"/>
      <c r="S3876" s="1"/>
      <c r="T3876" s="1"/>
      <c r="U3876" s="1"/>
      <c r="V3876" s="1"/>
      <c r="W3876" s="1"/>
      <c r="X3876" s="1"/>
      <c r="Y3876" s="1"/>
      <c r="Z3876" s="1"/>
      <c r="AA3876" s="1"/>
      <c r="AB3876" s="1"/>
      <c r="AC3876" s="1"/>
      <c r="AD3876" s="1"/>
      <c r="AE3876" s="1"/>
      <c r="AF3876" s="1"/>
      <c r="AG3876" s="1"/>
      <c r="AH3876" s="1"/>
      <c r="AI3876" s="1"/>
      <c r="AJ3876" s="1"/>
      <c r="AK3876" s="1"/>
      <c r="AL3876" s="1"/>
      <c r="AM3876" s="1"/>
      <c r="AN3876" s="1"/>
      <c r="AO3876" s="1"/>
      <c r="AP3876" s="1"/>
    </row>
    <row r="3877" ht="15.75" customHeight="1">
      <c r="A3877" s="1"/>
      <c r="B3877" s="1"/>
      <c r="C3877" s="1"/>
      <c r="D3877" s="133"/>
      <c r="E3877" s="1"/>
      <c r="F3877" s="1"/>
      <c r="G3877" s="1"/>
      <c r="H3877" s="1"/>
      <c r="I3877" s="1"/>
      <c r="J3877" s="1"/>
      <c r="K3877" s="1"/>
      <c r="L3877" s="1"/>
      <c r="M3877" s="1"/>
      <c r="N3877" s="1"/>
      <c r="O3877" s="1"/>
      <c r="P3877" s="1"/>
      <c r="Q3877" s="1"/>
      <c r="R3877" s="1"/>
      <c r="S3877" s="1"/>
      <c r="T3877" s="1"/>
      <c r="U3877" s="1"/>
      <c r="V3877" s="1"/>
      <c r="W3877" s="1"/>
      <c r="X3877" s="1"/>
      <c r="Y3877" s="1"/>
      <c r="Z3877" s="1"/>
      <c r="AA3877" s="1"/>
      <c r="AB3877" s="1"/>
      <c r="AC3877" s="1"/>
      <c r="AD3877" s="1"/>
      <c r="AE3877" s="1"/>
      <c r="AF3877" s="1"/>
      <c r="AG3877" s="1"/>
      <c r="AH3877" s="1"/>
      <c r="AI3877" s="1"/>
      <c r="AJ3877" s="1"/>
      <c r="AK3877" s="1"/>
      <c r="AL3877" s="1"/>
      <c r="AM3877" s="1"/>
      <c r="AN3877" s="1"/>
      <c r="AO3877" s="1"/>
      <c r="AP3877" s="1"/>
    </row>
    <row r="3878" ht="15.75" customHeight="1">
      <c r="A3878" s="1"/>
      <c r="B3878" s="1"/>
      <c r="C3878" s="1"/>
      <c r="D3878" s="133"/>
      <c r="E3878" s="1"/>
      <c r="F3878" s="1"/>
      <c r="G3878" s="1"/>
      <c r="H3878" s="1"/>
      <c r="I3878" s="1"/>
      <c r="J3878" s="1"/>
      <c r="K3878" s="1"/>
      <c r="L3878" s="1"/>
      <c r="M3878" s="1"/>
      <c r="N3878" s="1"/>
      <c r="O3878" s="1"/>
      <c r="P3878" s="1"/>
      <c r="Q3878" s="1"/>
      <c r="R3878" s="1"/>
      <c r="S3878" s="1"/>
      <c r="T3878" s="1"/>
      <c r="U3878" s="1"/>
      <c r="V3878" s="1"/>
      <c r="W3878" s="1"/>
      <c r="X3878" s="1"/>
      <c r="Y3878" s="1"/>
      <c r="Z3878" s="1"/>
      <c r="AA3878" s="1"/>
      <c r="AB3878" s="1"/>
      <c r="AC3878" s="1"/>
      <c r="AD3878" s="1"/>
      <c r="AE3878" s="1"/>
      <c r="AF3878" s="1"/>
      <c r="AG3878" s="1"/>
      <c r="AH3878" s="1"/>
      <c r="AI3878" s="1"/>
      <c r="AJ3878" s="1"/>
      <c r="AK3878" s="1"/>
      <c r="AL3878" s="1"/>
      <c r="AM3878" s="1"/>
      <c r="AN3878" s="1"/>
      <c r="AO3878" s="1"/>
      <c r="AP3878" s="1"/>
    </row>
    <row r="3879" ht="15.75" customHeight="1">
      <c r="A3879" s="1"/>
      <c r="B3879" s="1"/>
      <c r="C3879" s="1"/>
      <c r="D3879" s="133"/>
      <c r="E3879" s="1"/>
      <c r="F3879" s="1"/>
      <c r="G3879" s="1"/>
      <c r="H3879" s="1"/>
      <c r="I3879" s="1"/>
      <c r="J3879" s="1"/>
      <c r="K3879" s="1"/>
      <c r="L3879" s="1"/>
      <c r="M3879" s="1"/>
      <c r="N3879" s="1"/>
      <c r="O3879" s="1"/>
      <c r="P3879" s="1"/>
      <c r="Q3879" s="1"/>
      <c r="R3879" s="1"/>
      <c r="S3879" s="1"/>
      <c r="T3879" s="1"/>
      <c r="U3879" s="1"/>
      <c r="V3879" s="1"/>
      <c r="W3879" s="1"/>
      <c r="X3879" s="1"/>
      <c r="Y3879" s="1"/>
      <c r="Z3879" s="1"/>
      <c r="AA3879" s="1"/>
      <c r="AB3879" s="1"/>
      <c r="AC3879" s="1"/>
      <c r="AD3879" s="1"/>
      <c r="AE3879" s="1"/>
      <c r="AF3879" s="1"/>
      <c r="AG3879" s="1"/>
      <c r="AH3879" s="1"/>
      <c r="AI3879" s="1"/>
      <c r="AJ3879" s="1"/>
      <c r="AK3879" s="1"/>
      <c r="AL3879" s="1"/>
      <c r="AM3879" s="1"/>
      <c r="AN3879" s="1"/>
      <c r="AO3879" s="1"/>
      <c r="AP3879" s="1"/>
    </row>
    <row r="3880" ht="15.75" customHeight="1">
      <c r="A3880" s="1"/>
      <c r="B3880" s="1"/>
      <c r="C3880" s="1"/>
      <c r="D3880" s="133"/>
      <c r="E3880" s="1"/>
      <c r="F3880" s="1"/>
      <c r="G3880" s="1"/>
      <c r="H3880" s="1"/>
      <c r="I3880" s="1"/>
      <c r="J3880" s="1"/>
      <c r="K3880" s="1"/>
      <c r="L3880" s="1"/>
      <c r="M3880" s="1"/>
      <c r="N3880" s="1"/>
      <c r="O3880" s="1"/>
      <c r="P3880" s="1"/>
      <c r="Q3880" s="1"/>
      <c r="R3880" s="1"/>
      <c r="S3880" s="1"/>
      <c r="T3880" s="1"/>
      <c r="U3880" s="1"/>
      <c r="V3880" s="1"/>
      <c r="W3880" s="1"/>
      <c r="X3880" s="1"/>
      <c r="Y3880" s="1"/>
      <c r="Z3880" s="1"/>
      <c r="AA3880" s="1"/>
      <c r="AB3880" s="1"/>
      <c r="AC3880" s="1"/>
      <c r="AD3880" s="1"/>
      <c r="AE3880" s="1"/>
      <c r="AF3880" s="1"/>
      <c r="AG3880" s="1"/>
      <c r="AH3880" s="1"/>
      <c r="AI3880" s="1"/>
      <c r="AJ3880" s="1"/>
      <c r="AK3880" s="1"/>
      <c r="AL3880" s="1"/>
      <c r="AM3880" s="1"/>
      <c r="AN3880" s="1"/>
      <c r="AO3880" s="1"/>
      <c r="AP3880" s="1"/>
    </row>
    <row r="3881" ht="15.75" customHeight="1">
      <c r="A3881" s="1"/>
      <c r="B3881" s="1"/>
      <c r="C3881" s="1"/>
      <c r="D3881" s="133"/>
      <c r="E3881" s="1"/>
      <c r="F3881" s="1"/>
      <c r="G3881" s="1"/>
      <c r="H3881" s="1"/>
      <c r="I3881" s="1"/>
      <c r="J3881" s="1"/>
      <c r="K3881" s="1"/>
      <c r="L3881" s="1"/>
      <c r="M3881" s="1"/>
      <c r="N3881" s="1"/>
      <c r="O3881" s="1"/>
      <c r="P3881" s="1"/>
      <c r="Q3881" s="1"/>
      <c r="R3881" s="1"/>
      <c r="S3881" s="1"/>
      <c r="T3881" s="1"/>
      <c r="U3881" s="1"/>
      <c r="V3881" s="1"/>
      <c r="W3881" s="1"/>
      <c r="X3881" s="1"/>
      <c r="Y3881" s="1"/>
      <c r="Z3881" s="1"/>
      <c r="AA3881" s="1"/>
      <c r="AB3881" s="1"/>
      <c r="AC3881" s="1"/>
      <c r="AD3881" s="1"/>
      <c r="AE3881" s="1"/>
      <c r="AF3881" s="1"/>
      <c r="AG3881" s="1"/>
      <c r="AH3881" s="1"/>
      <c r="AI3881" s="1"/>
      <c r="AJ3881" s="1"/>
      <c r="AK3881" s="1"/>
      <c r="AL3881" s="1"/>
      <c r="AM3881" s="1"/>
      <c r="AN3881" s="1"/>
      <c r="AO3881" s="1"/>
      <c r="AP3881" s="1"/>
    </row>
    <row r="3882" ht="15.75" customHeight="1">
      <c r="A3882" s="1"/>
      <c r="B3882" s="1"/>
      <c r="C3882" s="1"/>
      <c r="D3882" s="133"/>
      <c r="E3882" s="1"/>
      <c r="F3882" s="1"/>
      <c r="G3882" s="1"/>
      <c r="H3882" s="1"/>
      <c r="I3882" s="1"/>
      <c r="J3882" s="1"/>
      <c r="K3882" s="1"/>
      <c r="L3882" s="1"/>
      <c r="M3882" s="1"/>
      <c r="N3882" s="1"/>
      <c r="O3882" s="1"/>
      <c r="P3882" s="1"/>
      <c r="Q3882" s="1"/>
      <c r="R3882" s="1"/>
      <c r="S3882" s="1"/>
      <c r="T3882" s="1"/>
      <c r="U3882" s="1"/>
      <c r="V3882" s="1"/>
      <c r="W3882" s="1"/>
      <c r="X3882" s="1"/>
      <c r="Y3882" s="1"/>
      <c r="Z3882" s="1"/>
      <c r="AA3882" s="1"/>
      <c r="AB3882" s="1"/>
      <c r="AC3882" s="1"/>
      <c r="AD3882" s="1"/>
      <c r="AE3882" s="1"/>
      <c r="AF3882" s="1"/>
      <c r="AG3882" s="1"/>
      <c r="AH3882" s="1"/>
      <c r="AI3882" s="1"/>
      <c r="AJ3882" s="1"/>
      <c r="AK3882" s="1"/>
      <c r="AL3882" s="1"/>
      <c r="AM3882" s="1"/>
      <c r="AN3882" s="1"/>
      <c r="AO3882" s="1"/>
      <c r="AP3882" s="1"/>
    </row>
    <row r="3883" ht="15.75" customHeight="1">
      <c r="A3883" s="1"/>
      <c r="B3883" s="1"/>
      <c r="C3883" s="1"/>
      <c r="D3883" s="133"/>
      <c r="E3883" s="1"/>
      <c r="F3883" s="1"/>
      <c r="G3883" s="1"/>
      <c r="H3883" s="1"/>
      <c r="I3883" s="1"/>
      <c r="J3883" s="1"/>
      <c r="K3883" s="1"/>
      <c r="L3883" s="1"/>
      <c r="M3883" s="1"/>
      <c r="N3883" s="1"/>
      <c r="O3883" s="1"/>
      <c r="P3883" s="1"/>
      <c r="Q3883" s="1"/>
      <c r="R3883" s="1"/>
      <c r="S3883" s="1"/>
      <c r="T3883" s="1"/>
      <c r="U3883" s="1"/>
      <c r="V3883" s="1"/>
      <c r="W3883" s="1"/>
      <c r="X3883" s="1"/>
      <c r="Y3883" s="1"/>
      <c r="Z3883" s="1"/>
      <c r="AA3883" s="1"/>
      <c r="AB3883" s="1"/>
      <c r="AC3883" s="1"/>
      <c r="AD3883" s="1"/>
      <c r="AE3883" s="1"/>
      <c r="AF3883" s="1"/>
      <c r="AG3883" s="1"/>
      <c r="AH3883" s="1"/>
      <c r="AI3883" s="1"/>
      <c r="AJ3883" s="1"/>
      <c r="AK3883" s="1"/>
      <c r="AL3883" s="1"/>
      <c r="AM3883" s="1"/>
      <c r="AN3883" s="1"/>
      <c r="AO3883" s="1"/>
      <c r="AP3883" s="1"/>
    </row>
    <row r="3884" ht="15.75" customHeight="1">
      <c r="A3884" s="1"/>
      <c r="B3884" s="1"/>
      <c r="C3884" s="1"/>
      <c r="D3884" s="133"/>
      <c r="E3884" s="1"/>
      <c r="F3884" s="1"/>
      <c r="G3884" s="1"/>
      <c r="H3884" s="1"/>
      <c r="I3884" s="1"/>
      <c r="J3884" s="1"/>
      <c r="K3884" s="1"/>
      <c r="L3884" s="1"/>
      <c r="M3884" s="1"/>
      <c r="N3884" s="1"/>
      <c r="O3884" s="1"/>
      <c r="P3884" s="1"/>
      <c r="Q3884" s="1"/>
      <c r="R3884" s="1"/>
      <c r="S3884" s="1"/>
      <c r="T3884" s="1"/>
      <c r="U3884" s="1"/>
      <c r="V3884" s="1"/>
      <c r="W3884" s="1"/>
      <c r="X3884" s="1"/>
      <c r="Y3884" s="1"/>
      <c r="Z3884" s="1"/>
      <c r="AA3884" s="1"/>
      <c r="AB3884" s="1"/>
      <c r="AC3884" s="1"/>
      <c r="AD3884" s="1"/>
      <c r="AE3884" s="1"/>
      <c r="AF3884" s="1"/>
      <c r="AG3884" s="1"/>
      <c r="AH3884" s="1"/>
      <c r="AI3884" s="1"/>
      <c r="AJ3884" s="1"/>
      <c r="AK3884" s="1"/>
      <c r="AL3884" s="1"/>
      <c r="AM3884" s="1"/>
      <c r="AN3884" s="1"/>
      <c r="AO3884" s="1"/>
      <c r="AP3884" s="1"/>
    </row>
    <row r="3885" ht="15.75" customHeight="1">
      <c r="A3885" s="1"/>
      <c r="B3885" s="1"/>
      <c r="C3885" s="1"/>
      <c r="D3885" s="133"/>
      <c r="E3885" s="1"/>
      <c r="F3885" s="1"/>
      <c r="G3885" s="1"/>
      <c r="H3885" s="1"/>
      <c r="I3885" s="1"/>
      <c r="J3885" s="1"/>
      <c r="K3885" s="1"/>
      <c r="L3885" s="1"/>
      <c r="M3885" s="1"/>
      <c r="N3885" s="1"/>
      <c r="O3885" s="1"/>
      <c r="P3885" s="1"/>
      <c r="Q3885" s="1"/>
      <c r="R3885" s="1"/>
      <c r="S3885" s="1"/>
      <c r="T3885" s="1"/>
      <c r="U3885" s="1"/>
      <c r="V3885" s="1"/>
      <c r="W3885" s="1"/>
      <c r="X3885" s="1"/>
      <c r="Y3885" s="1"/>
      <c r="Z3885" s="1"/>
      <c r="AA3885" s="1"/>
      <c r="AB3885" s="1"/>
      <c r="AC3885" s="1"/>
      <c r="AD3885" s="1"/>
      <c r="AE3885" s="1"/>
      <c r="AF3885" s="1"/>
      <c r="AG3885" s="1"/>
      <c r="AH3885" s="1"/>
      <c r="AI3885" s="1"/>
      <c r="AJ3885" s="1"/>
      <c r="AK3885" s="1"/>
      <c r="AL3885" s="1"/>
      <c r="AM3885" s="1"/>
      <c r="AN3885" s="1"/>
      <c r="AO3885" s="1"/>
      <c r="AP3885" s="1"/>
    </row>
    <row r="3886" ht="15.75" customHeight="1">
      <c r="A3886" s="1"/>
      <c r="B3886" s="1"/>
      <c r="C3886" s="1"/>
      <c r="D3886" s="133"/>
      <c r="E3886" s="1"/>
      <c r="F3886" s="1"/>
      <c r="G3886" s="1"/>
      <c r="H3886" s="1"/>
      <c r="I3886" s="1"/>
      <c r="J3886" s="1"/>
      <c r="K3886" s="1"/>
      <c r="L3886" s="1"/>
      <c r="M3886" s="1"/>
      <c r="N3886" s="1"/>
      <c r="O3886" s="1"/>
      <c r="P3886" s="1"/>
      <c r="Q3886" s="1"/>
      <c r="R3886" s="1"/>
      <c r="S3886" s="1"/>
      <c r="T3886" s="1"/>
      <c r="U3886" s="1"/>
      <c r="V3886" s="1"/>
      <c r="W3886" s="1"/>
      <c r="X3886" s="1"/>
      <c r="Y3886" s="1"/>
      <c r="Z3886" s="1"/>
      <c r="AA3886" s="1"/>
      <c r="AB3886" s="1"/>
      <c r="AC3886" s="1"/>
      <c r="AD3886" s="1"/>
      <c r="AE3886" s="1"/>
      <c r="AF3886" s="1"/>
      <c r="AG3886" s="1"/>
      <c r="AH3886" s="1"/>
      <c r="AI3886" s="1"/>
      <c r="AJ3886" s="1"/>
      <c r="AK3886" s="1"/>
      <c r="AL3886" s="1"/>
      <c r="AM3886" s="1"/>
      <c r="AN3886" s="1"/>
      <c r="AO3886" s="1"/>
      <c r="AP3886" s="1"/>
    </row>
    <row r="3887" ht="15.75" customHeight="1">
      <c r="A3887" s="1"/>
      <c r="B3887" s="1"/>
      <c r="C3887" s="1"/>
      <c r="D3887" s="133"/>
      <c r="E3887" s="1"/>
      <c r="F3887" s="1"/>
      <c r="G3887" s="1"/>
      <c r="H3887" s="1"/>
      <c r="I3887" s="1"/>
      <c r="J3887" s="1"/>
      <c r="K3887" s="1"/>
      <c r="L3887" s="1"/>
      <c r="M3887" s="1"/>
      <c r="N3887" s="1"/>
      <c r="O3887" s="1"/>
      <c r="P3887" s="1"/>
      <c r="Q3887" s="1"/>
      <c r="R3887" s="1"/>
      <c r="S3887" s="1"/>
      <c r="T3887" s="1"/>
      <c r="U3887" s="1"/>
      <c r="V3887" s="1"/>
      <c r="W3887" s="1"/>
      <c r="X3887" s="1"/>
      <c r="Y3887" s="1"/>
      <c r="Z3887" s="1"/>
      <c r="AA3887" s="1"/>
      <c r="AB3887" s="1"/>
      <c r="AC3887" s="1"/>
      <c r="AD3887" s="1"/>
      <c r="AE3887" s="1"/>
      <c r="AF3887" s="1"/>
      <c r="AG3887" s="1"/>
      <c r="AH3887" s="1"/>
      <c r="AI3887" s="1"/>
      <c r="AJ3887" s="1"/>
      <c r="AK3887" s="1"/>
      <c r="AL3887" s="1"/>
      <c r="AM3887" s="1"/>
      <c r="AN3887" s="1"/>
      <c r="AO3887" s="1"/>
      <c r="AP3887" s="1"/>
    </row>
    <row r="3888" ht="15.75" customHeight="1">
      <c r="A3888" s="1"/>
      <c r="B3888" s="1"/>
      <c r="C3888" s="1"/>
      <c r="D3888" s="133"/>
      <c r="E3888" s="1"/>
      <c r="F3888" s="1"/>
      <c r="G3888" s="1"/>
      <c r="H3888" s="1"/>
      <c r="I3888" s="1"/>
      <c r="J3888" s="1"/>
      <c r="K3888" s="1"/>
      <c r="L3888" s="1"/>
      <c r="M3888" s="1"/>
      <c r="N3888" s="1"/>
      <c r="O3888" s="1"/>
      <c r="P3888" s="1"/>
      <c r="Q3888" s="1"/>
      <c r="R3888" s="1"/>
      <c r="S3888" s="1"/>
      <c r="T3888" s="1"/>
      <c r="U3888" s="1"/>
      <c r="V3888" s="1"/>
      <c r="W3888" s="1"/>
      <c r="X3888" s="1"/>
      <c r="Y3888" s="1"/>
      <c r="Z3888" s="1"/>
      <c r="AA3888" s="1"/>
      <c r="AB3888" s="1"/>
      <c r="AC3888" s="1"/>
      <c r="AD3888" s="1"/>
      <c r="AE3888" s="1"/>
      <c r="AF3888" s="1"/>
      <c r="AG3888" s="1"/>
      <c r="AH3888" s="1"/>
      <c r="AI3888" s="1"/>
      <c r="AJ3888" s="1"/>
      <c r="AK3888" s="1"/>
      <c r="AL3888" s="1"/>
      <c r="AM3888" s="1"/>
      <c r="AN3888" s="1"/>
      <c r="AO3888" s="1"/>
      <c r="AP3888" s="1"/>
    </row>
    <row r="3889" ht="15.75" customHeight="1">
      <c r="A3889" s="1"/>
      <c r="B3889" s="1"/>
      <c r="C3889" s="1"/>
      <c r="D3889" s="133"/>
      <c r="E3889" s="1"/>
      <c r="F3889" s="1"/>
      <c r="G3889" s="1"/>
      <c r="H3889" s="1"/>
      <c r="I3889" s="1"/>
      <c r="J3889" s="1"/>
      <c r="K3889" s="1"/>
      <c r="L3889" s="1"/>
      <c r="M3889" s="1"/>
      <c r="N3889" s="1"/>
      <c r="O3889" s="1"/>
      <c r="P3889" s="1"/>
      <c r="Q3889" s="1"/>
      <c r="R3889" s="1"/>
      <c r="S3889" s="1"/>
      <c r="T3889" s="1"/>
      <c r="U3889" s="1"/>
      <c r="V3889" s="1"/>
      <c r="W3889" s="1"/>
      <c r="X3889" s="1"/>
      <c r="Y3889" s="1"/>
      <c r="Z3889" s="1"/>
      <c r="AA3889" s="1"/>
      <c r="AB3889" s="1"/>
      <c r="AC3889" s="1"/>
      <c r="AD3889" s="1"/>
      <c r="AE3889" s="1"/>
      <c r="AF3889" s="1"/>
      <c r="AG3889" s="1"/>
      <c r="AH3889" s="1"/>
      <c r="AI3889" s="1"/>
      <c r="AJ3889" s="1"/>
      <c r="AK3889" s="1"/>
      <c r="AL3889" s="1"/>
      <c r="AM3889" s="1"/>
      <c r="AN3889" s="1"/>
      <c r="AO3889" s="1"/>
      <c r="AP3889" s="1"/>
    </row>
    <row r="3890" ht="15.75" customHeight="1">
      <c r="A3890" s="1"/>
      <c r="B3890" s="1"/>
      <c r="C3890" s="1"/>
      <c r="D3890" s="133"/>
      <c r="E3890" s="1"/>
      <c r="F3890" s="1"/>
      <c r="G3890" s="1"/>
      <c r="H3890" s="1"/>
      <c r="I3890" s="1"/>
      <c r="J3890" s="1"/>
      <c r="K3890" s="1"/>
      <c r="L3890" s="1"/>
      <c r="M3890" s="1"/>
      <c r="N3890" s="1"/>
      <c r="O3890" s="1"/>
      <c r="P3890" s="1"/>
      <c r="Q3890" s="1"/>
      <c r="R3890" s="1"/>
      <c r="S3890" s="1"/>
      <c r="T3890" s="1"/>
      <c r="U3890" s="1"/>
      <c r="V3890" s="1"/>
      <c r="W3890" s="1"/>
      <c r="X3890" s="1"/>
      <c r="Y3890" s="1"/>
      <c r="Z3890" s="1"/>
      <c r="AA3890" s="1"/>
      <c r="AB3890" s="1"/>
      <c r="AC3890" s="1"/>
      <c r="AD3890" s="1"/>
      <c r="AE3890" s="1"/>
      <c r="AF3890" s="1"/>
      <c r="AG3890" s="1"/>
      <c r="AH3890" s="1"/>
      <c r="AI3890" s="1"/>
      <c r="AJ3890" s="1"/>
      <c r="AK3890" s="1"/>
      <c r="AL3890" s="1"/>
      <c r="AM3890" s="1"/>
      <c r="AN3890" s="1"/>
      <c r="AO3890" s="1"/>
      <c r="AP3890" s="1"/>
    </row>
    <row r="3891" ht="15.75" customHeight="1">
      <c r="A3891" s="1"/>
      <c r="B3891" s="1"/>
      <c r="C3891" s="1"/>
      <c r="D3891" s="133"/>
      <c r="E3891" s="1"/>
      <c r="F3891" s="1"/>
      <c r="G3891" s="1"/>
      <c r="H3891" s="1"/>
      <c r="I3891" s="1"/>
      <c r="J3891" s="1"/>
      <c r="K3891" s="1"/>
      <c r="L3891" s="1"/>
      <c r="M3891" s="1"/>
      <c r="N3891" s="1"/>
      <c r="O3891" s="1"/>
      <c r="P3891" s="1"/>
      <c r="Q3891" s="1"/>
      <c r="R3891" s="1"/>
      <c r="S3891" s="1"/>
      <c r="T3891" s="1"/>
      <c r="U3891" s="1"/>
      <c r="V3891" s="1"/>
      <c r="W3891" s="1"/>
      <c r="X3891" s="1"/>
      <c r="Y3891" s="1"/>
      <c r="Z3891" s="1"/>
      <c r="AA3891" s="1"/>
      <c r="AB3891" s="1"/>
      <c r="AC3891" s="1"/>
      <c r="AD3891" s="1"/>
      <c r="AE3891" s="1"/>
      <c r="AF3891" s="1"/>
      <c r="AG3891" s="1"/>
      <c r="AH3891" s="1"/>
      <c r="AI3891" s="1"/>
      <c r="AJ3891" s="1"/>
      <c r="AK3891" s="1"/>
      <c r="AL3891" s="1"/>
      <c r="AM3891" s="1"/>
      <c r="AN3891" s="1"/>
      <c r="AO3891" s="1"/>
      <c r="AP3891" s="1"/>
    </row>
    <row r="3892" ht="15.75" customHeight="1">
      <c r="A3892" s="1"/>
      <c r="B3892" s="1"/>
      <c r="C3892" s="1"/>
      <c r="D3892" s="133"/>
      <c r="E3892" s="1"/>
      <c r="F3892" s="1"/>
      <c r="G3892" s="1"/>
      <c r="H3892" s="1"/>
      <c r="I3892" s="1"/>
      <c r="J3892" s="1"/>
      <c r="K3892" s="1"/>
      <c r="L3892" s="1"/>
      <c r="M3892" s="1"/>
      <c r="N3892" s="1"/>
      <c r="O3892" s="1"/>
      <c r="P3892" s="1"/>
      <c r="Q3892" s="1"/>
      <c r="R3892" s="1"/>
      <c r="S3892" s="1"/>
      <c r="T3892" s="1"/>
      <c r="U3892" s="1"/>
      <c r="V3892" s="1"/>
      <c r="W3892" s="1"/>
      <c r="X3892" s="1"/>
      <c r="Y3892" s="1"/>
      <c r="Z3892" s="1"/>
      <c r="AA3892" s="1"/>
      <c r="AB3892" s="1"/>
      <c r="AC3892" s="1"/>
      <c r="AD3892" s="1"/>
      <c r="AE3892" s="1"/>
      <c r="AF3892" s="1"/>
      <c r="AG3892" s="1"/>
      <c r="AH3892" s="1"/>
      <c r="AI3892" s="1"/>
      <c r="AJ3892" s="1"/>
      <c r="AK3892" s="1"/>
      <c r="AL3892" s="1"/>
      <c r="AM3892" s="1"/>
      <c r="AN3892" s="1"/>
      <c r="AO3892" s="1"/>
      <c r="AP3892" s="1"/>
    </row>
    <row r="3893" ht="15.75" customHeight="1">
      <c r="A3893" s="1"/>
      <c r="B3893" s="1"/>
      <c r="C3893" s="1"/>
      <c r="D3893" s="133"/>
      <c r="E3893" s="1"/>
      <c r="F3893" s="1"/>
      <c r="G3893" s="1"/>
      <c r="H3893" s="1"/>
      <c r="I3893" s="1"/>
      <c r="J3893" s="1"/>
      <c r="K3893" s="1"/>
      <c r="L3893" s="1"/>
      <c r="M3893" s="1"/>
      <c r="N3893" s="1"/>
      <c r="O3893" s="1"/>
      <c r="P3893" s="1"/>
      <c r="Q3893" s="1"/>
      <c r="R3893" s="1"/>
      <c r="S3893" s="1"/>
      <c r="T3893" s="1"/>
      <c r="U3893" s="1"/>
      <c r="V3893" s="1"/>
      <c r="W3893" s="1"/>
      <c r="X3893" s="1"/>
      <c r="Y3893" s="1"/>
      <c r="Z3893" s="1"/>
      <c r="AA3893" s="1"/>
      <c r="AB3893" s="1"/>
      <c r="AC3893" s="1"/>
      <c r="AD3893" s="1"/>
      <c r="AE3893" s="1"/>
      <c r="AF3893" s="1"/>
      <c r="AG3893" s="1"/>
      <c r="AH3893" s="1"/>
      <c r="AI3893" s="1"/>
      <c r="AJ3893" s="1"/>
      <c r="AK3893" s="1"/>
      <c r="AL3893" s="1"/>
      <c r="AM3893" s="1"/>
      <c r="AN3893" s="1"/>
      <c r="AO3893" s="1"/>
      <c r="AP3893" s="1"/>
    </row>
    <row r="3894" ht="15.75" customHeight="1">
      <c r="A3894" s="1"/>
      <c r="B3894" s="1"/>
      <c r="C3894" s="1"/>
      <c r="D3894" s="133"/>
      <c r="E3894" s="1"/>
      <c r="F3894" s="1"/>
      <c r="G3894" s="1"/>
      <c r="H3894" s="1"/>
      <c r="I3894" s="1"/>
      <c r="J3894" s="1"/>
      <c r="K3894" s="1"/>
      <c r="L3894" s="1"/>
      <c r="M3894" s="1"/>
      <c r="N3894" s="1"/>
      <c r="O3894" s="1"/>
      <c r="P3894" s="1"/>
      <c r="Q3894" s="1"/>
      <c r="R3894" s="1"/>
      <c r="S3894" s="1"/>
      <c r="T3894" s="1"/>
      <c r="U3894" s="1"/>
      <c r="V3894" s="1"/>
      <c r="W3894" s="1"/>
      <c r="X3894" s="1"/>
      <c r="Y3894" s="1"/>
      <c r="Z3894" s="1"/>
      <c r="AA3894" s="1"/>
      <c r="AB3894" s="1"/>
      <c r="AC3894" s="1"/>
      <c r="AD3894" s="1"/>
      <c r="AE3894" s="1"/>
      <c r="AF3894" s="1"/>
      <c r="AG3894" s="1"/>
      <c r="AH3894" s="1"/>
      <c r="AI3894" s="1"/>
      <c r="AJ3894" s="1"/>
      <c r="AK3894" s="1"/>
      <c r="AL3894" s="1"/>
      <c r="AM3894" s="1"/>
      <c r="AN3894" s="1"/>
      <c r="AO3894" s="1"/>
      <c r="AP3894" s="1"/>
    </row>
    <row r="3895" ht="15.75" customHeight="1">
      <c r="A3895" s="1"/>
      <c r="B3895" s="1"/>
      <c r="C3895" s="1"/>
      <c r="D3895" s="133"/>
      <c r="E3895" s="1"/>
      <c r="F3895" s="1"/>
      <c r="G3895" s="1"/>
      <c r="H3895" s="1"/>
      <c r="I3895" s="1"/>
      <c r="J3895" s="1"/>
      <c r="K3895" s="1"/>
      <c r="L3895" s="1"/>
      <c r="M3895" s="1"/>
      <c r="N3895" s="1"/>
      <c r="O3895" s="1"/>
      <c r="P3895" s="1"/>
      <c r="Q3895" s="1"/>
      <c r="R3895" s="1"/>
      <c r="S3895" s="1"/>
      <c r="T3895" s="1"/>
      <c r="U3895" s="1"/>
      <c r="V3895" s="1"/>
      <c r="W3895" s="1"/>
      <c r="X3895" s="1"/>
      <c r="Y3895" s="1"/>
      <c r="Z3895" s="1"/>
      <c r="AA3895" s="1"/>
      <c r="AB3895" s="1"/>
      <c r="AC3895" s="1"/>
      <c r="AD3895" s="1"/>
      <c r="AE3895" s="1"/>
      <c r="AF3895" s="1"/>
      <c r="AG3895" s="1"/>
      <c r="AH3895" s="1"/>
      <c r="AI3895" s="1"/>
      <c r="AJ3895" s="1"/>
      <c r="AK3895" s="1"/>
      <c r="AL3895" s="1"/>
      <c r="AM3895" s="1"/>
      <c r="AN3895" s="1"/>
      <c r="AO3895" s="1"/>
      <c r="AP3895" s="1"/>
    </row>
    <row r="3896" ht="15.75" customHeight="1">
      <c r="A3896" s="1"/>
      <c r="B3896" s="1"/>
      <c r="C3896" s="1"/>
      <c r="D3896" s="133"/>
      <c r="E3896" s="1"/>
      <c r="F3896" s="1"/>
      <c r="G3896" s="1"/>
      <c r="H3896" s="1"/>
      <c r="I3896" s="1"/>
      <c r="J3896" s="1"/>
      <c r="K3896" s="1"/>
      <c r="L3896" s="1"/>
      <c r="M3896" s="1"/>
      <c r="N3896" s="1"/>
      <c r="O3896" s="1"/>
      <c r="P3896" s="1"/>
      <c r="Q3896" s="1"/>
      <c r="R3896" s="1"/>
      <c r="S3896" s="1"/>
      <c r="T3896" s="1"/>
      <c r="U3896" s="1"/>
      <c r="V3896" s="1"/>
      <c r="W3896" s="1"/>
      <c r="X3896" s="1"/>
      <c r="Y3896" s="1"/>
      <c r="Z3896" s="1"/>
      <c r="AA3896" s="1"/>
      <c r="AB3896" s="1"/>
      <c r="AC3896" s="1"/>
      <c r="AD3896" s="1"/>
      <c r="AE3896" s="1"/>
      <c r="AF3896" s="1"/>
      <c r="AG3896" s="1"/>
      <c r="AH3896" s="1"/>
      <c r="AI3896" s="1"/>
      <c r="AJ3896" s="1"/>
      <c r="AK3896" s="1"/>
      <c r="AL3896" s="1"/>
      <c r="AM3896" s="1"/>
      <c r="AN3896" s="1"/>
      <c r="AO3896" s="1"/>
      <c r="AP3896" s="1"/>
    </row>
    <row r="3897" ht="15.75" customHeight="1">
      <c r="A3897" s="1"/>
      <c r="B3897" s="1"/>
      <c r="C3897" s="1"/>
      <c r="D3897" s="133"/>
      <c r="E3897" s="1"/>
      <c r="F3897" s="1"/>
      <c r="G3897" s="1"/>
      <c r="H3897" s="1"/>
      <c r="I3897" s="1"/>
      <c r="J3897" s="1"/>
      <c r="K3897" s="1"/>
      <c r="L3897" s="1"/>
      <c r="M3897" s="1"/>
      <c r="N3897" s="1"/>
      <c r="O3897" s="1"/>
      <c r="P3897" s="1"/>
      <c r="Q3897" s="1"/>
      <c r="R3897" s="1"/>
      <c r="S3897" s="1"/>
      <c r="T3897" s="1"/>
      <c r="U3897" s="1"/>
      <c r="V3897" s="1"/>
      <c r="W3897" s="1"/>
      <c r="X3897" s="1"/>
      <c r="Y3897" s="1"/>
      <c r="Z3897" s="1"/>
      <c r="AA3897" s="1"/>
      <c r="AB3897" s="1"/>
      <c r="AC3897" s="1"/>
      <c r="AD3897" s="1"/>
      <c r="AE3897" s="1"/>
      <c r="AF3897" s="1"/>
      <c r="AG3897" s="1"/>
      <c r="AH3897" s="1"/>
      <c r="AI3897" s="1"/>
      <c r="AJ3897" s="1"/>
      <c r="AK3897" s="1"/>
      <c r="AL3897" s="1"/>
      <c r="AM3897" s="1"/>
      <c r="AN3897" s="1"/>
      <c r="AO3897" s="1"/>
      <c r="AP3897" s="1"/>
    </row>
    <row r="3898" ht="15.75" customHeight="1">
      <c r="A3898" s="1"/>
      <c r="B3898" s="1"/>
      <c r="C3898" s="1"/>
      <c r="D3898" s="133"/>
      <c r="E3898" s="1"/>
      <c r="F3898" s="1"/>
      <c r="G3898" s="1"/>
      <c r="H3898" s="1"/>
      <c r="I3898" s="1"/>
      <c r="J3898" s="1"/>
      <c r="K3898" s="1"/>
      <c r="L3898" s="1"/>
      <c r="M3898" s="1"/>
      <c r="N3898" s="1"/>
      <c r="O3898" s="1"/>
      <c r="P3898" s="1"/>
      <c r="Q3898" s="1"/>
      <c r="R3898" s="1"/>
      <c r="S3898" s="1"/>
      <c r="T3898" s="1"/>
      <c r="U3898" s="1"/>
      <c r="V3898" s="1"/>
      <c r="W3898" s="1"/>
      <c r="X3898" s="1"/>
      <c r="Y3898" s="1"/>
      <c r="Z3898" s="1"/>
      <c r="AA3898" s="1"/>
      <c r="AB3898" s="1"/>
      <c r="AC3898" s="1"/>
      <c r="AD3898" s="1"/>
      <c r="AE3898" s="1"/>
      <c r="AF3898" s="1"/>
      <c r="AG3898" s="1"/>
      <c r="AH3898" s="1"/>
      <c r="AI3898" s="1"/>
      <c r="AJ3898" s="1"/>
      <c r="AK3898" s="1"/>
      <c r="AL3898" s="1"/>
      <c r="AM3898" s="1"/>
      <c r="AN3898" s="1"/>
      <c r="AO3898" s="1"/>
      <c r="AP3898" s="1"/>
    </row>
    <row r="3899" ht="15.75" customHeight="1">
      <c r="A3899" s="1"/>
      <c r="B3899" s="1"/>
      <c r="C3899" s="1"/>
      <c r="D3899" s="133"/>
      <c r="E3899" s="1"/>
      <c r="F3899" s="1"/>
      <c r="G3899" s="1"/>
      <c r="H3899" s="1"/>
      <c r="I3899" s="1"/>
      <c r="J3899" s="1"/>
      <c r="K3899" s="1"/>
      <c r="L3899" s="1"/>
      <c r="M3899" s="1"/>
      <c r="N3899" s="1"/>
      <c r="O3899" s="1"/>
      <c r="P3899" s="1"/>
      <c r="Q3899" s="1"/>
      <c r="R3899" s="1"/>
      <c r="S3899" s="1"/>
      <c r="T3899" s="1"/>
      <c r="U3899" s="1"/>
      <c r="V3899" s="1"/>
      <c r="W3899" s="1"/>
      <c r="X3899" s="1"/>
      <c r="Y3899" s="1"/>
      <c r="Z3899" s="1"/>
      <c r="AA3899" s="1"/>
      <c r="AB3899" s="1"/>
      <c r="AC3899" s="1"/>
      <c r="AD3899" s="1"/>
      <c r="AE3899" s="1"/>
      <c r="AF3899" s="1"/>
      <c r="AG3899" s="1"/>
      <c r="AH3899" s="1"/>
      <c r="AI3899" s="1"/>
      <c r="AJ3899" s="1"/>
      <c r="AK3899" s="1"/>
      <c r="AL3899" s="1"/>
      <c r="AM3899" s="1"/>
      <c r="AN3899" s="1"/>
      <c r="AO3899" s="1"/>
      <c r="AP3899" s="1"/>
    </row>
    <row r="3900" ht="15.75" customHeight="1">
      <c r="A3900" s="1"/>
      <c r="B3900" s="1"/>
      <c r="C3900" s="1"/>
      <c r="D3900" s="133"/>
      <c r="E3900" s="1"/>
      <c r="F3900" s="1"/>
      <c r="G3900" s="1"/>
      <c r="H3900" s="1"/>
      <c r="I3900" s="1"/>
      <c r="J3900" s="1"/>
      <c r="K3900" s="1"/>
      <c r="L3900" s="1"/>
      <c r="M3900" s="1"/>
      <c r="N3900" s="1"/>
      <c r="O3900" s="1"/>
      <c r="P3900" s="1"/>
      <c r="Q3900" s="1"/>
      <c r="R3900" s="1"/>
      <c r="S3900" s="1"/>
      <c r="T3900" s="1"/>
      <c r="U3900" s="1"/>
      <c r="V3900" s="1"/>
      <c r="W3900" s="1"/>
      <c r="X3900" s="1"/>
      <c r="Y3900" s="1"/>
      <c r="Z3900" s="1"/>
      <c r="AA3900" s="1"/>
      <c r="AB3900" s="1"/>
      <c r="AC3900" s="1"/>
      <c r="AD3900" s="1"/>
      <c r="AE3900" s="1"/>
      <c r="AF3900" s="1"/>
      <c r="AG3900" s="1"/>
      <c r="AH3900" s="1"/>
      <c r="AI3900" s="1"/>
      <c r="AJ3900" s="1"/>
      <c r="AK3900" s="1"/>
      <c r="AL3900" s="1"/>
      <c r="AM3900" s="1"/>
      <c r="AN3900" s="1"/>
      <c r="AO3900" s="1"/>
      <c r="AP3900" s="1"/>
    </row>
    <row r="3901" ht="15.75" customHeight="1">
      <c r="A3901" s="1"/>
      <c r="B3901" s="1"/>
      <c r="C3901" s="1"/>
      <c r="D3901" s="133"/>
      <c r="E3901" s="1"/>
      <c r="F3901" s="1"/>
      <c r="G3901" s="1"/>
      <c r="H3901" s="1"/>
      <c r="I3901" s="1"/>
      <c r="J3901" s="1"/>
      <c r="K3901" s="1"/>
      <c r="L3901" s="1"/>
      <c r="M3901" s="1"/>
      <c r="N3901" s="1"/>
      <c r="O3901" s="1"/>
      <c r="P3901" s="1"/>
      <c r="Q3901" s="1"/>
      <c r="R3901" s="1"/>
      <c r="S3901" s="1"/>
      <c r="T3901" s="1"/>
      <c r="U3901" s="1"/>
      <c r="V3901" s="1"/>
      <c r="W3901" s="1"/>
      <c r="X3901" s="1"/>
      <c r="Y3901" s="1"/>
      <c r="Z3901" s="1"/>
      <c r="AA3901" s="1"/>
      <c r="AB3901" s="1"/>
      <c r="AC3901" s="1"/>
      <c r="AD3901" s="1"/>
      <c r="AE3901" s="1"/>
      <c r="AF3901" s="1"/>
      <c r="AG3901" s="1"/>
      <c r="AH3901" s="1"/>
      <c r="AI3901" s="1"/>
      <c r="AJ3901" s="1"/>
      <c r="AK3901" s="1"/>
      <c r="AL3901" s="1"/>
      <c r="AM3901" s="1"/>
      <c r="AN3901" s="1"/>
      <c r="AO3901" s="1"/>
      <c r="AP3901" s="1"/>
    </row>
    <row r="3902" ht="15.75" customHeight="1">
      <c r="A3902" s="1"/>
      <c r="B3902" s="1"/>
      <c r="C3902" s="1"/>
      <c r="D3902" s="133"/>
      <c r="E3902" s="1"/>
      <c r="F3902" s="1"/>
      <c r="G3902" s="1"/>
      <c r="H3902" s="1"/>
      <c r="I3902" s="1"/>
      <c r="J3902" s="1"/>
      <c r="K3902" s="1"/>
      <c r="L3902" s="1"/>
      <c r="M3902" s="1"/>
      <c r="N3902" s="1"/>
      <c r="O3902" s="1"/>
      <c r="P3902" s="1"/>
      <c r="Q3902" s="1"/>
      <c r="R3902" s="1"/>
      <c r="S3902" s="1"/>
      <c r="T3902" s="1"/>
      <c r="U3902" s="1"/>
      <c r="V3902" s="1"/>
      <c r="W3902" s="1"/>
      <c r="X3902" s="1"/>
      <c r="Y3902" s="1"/>
      <c r="Z3902" s="1"/>
      <c r="AA3902" s="1"/>
      <c r="AB3902" s="1"/>
      <c r="AC3902" s="1"/>
      <c r="AD3902" s="1"/>
      <c r="AE3902" s="1"/>
      <c r="AF3902" s="1"/>
      <c r="AG3902" s="1"/>
      <c r="AH3902" s="1"/>
      <c r="AI3902" s="1"/>
      <c r="AJ3902" s="1"/>
      <c r="AK3902" s="1"/>
      <c r="AL3902" s="1"/>
      <c r="AM3902" s="1"/>
      <c r="AN3902" s="1"/>
      <c r="AO3902" s="1"/>
      <c r="AP3902" s="1"/>
    </row>
    <row r="3903" ht="15.75" customHeight="1">
      <c r="A3903" s="1"/>
      <c r="B3903" s="1"/>
      <c r="C3903" s="1"/>
      <c r="D3903" s="133"/>
      <c r="E3903" s="1"/>
      <c r="F3903" s="1"/>
      <c r="G3903" s="1"/>
      <c r="H3903" s="1"/>
      <c r="I3903" s="1"/>
      <c r="J3903" s="1"/>
      <c r="K3903" s="1"/>
      <c r="L3903" s="1"/>
      <c r="M3903" s="1"/>
      <c r="N3903" s="1"/>
      <c r="O3903" s="1"/>
      <c r="P3903" s="1"/>
      <c r="Q3903" s="1"/>
      <c r="R3903" s="1"/>
      <c r="S3903" s="1"/>
      <c r="T3903" s="1"/>
      <c r="U3903" s="1"/>
      <c r="V3903" s="1"/>
      <c r="W3903" s="1"/>
      <c r="X3903" s="1"/>
      <c r="Y3903" s="1"/>
      <c r="Z3903" s="1"/>
      <c r="AA3903" s="1"/>
      <c r="AB3903" s="1"/>
      <c r="AC3903" s="1"/>
      <c r="AD3903" s="1"/>
      <c r="AE3903" s="1"/>
      <c r="AF3903" s="1"/>
      <c r="AG3903" s="1"/>
      <c r="AH3903" s="1"/>
      <c r="AI3903" s="1"/>
      <c r="AJ3903" s="1"/>
      <c r="AK3903" s="1"/>
      <c r="AL3903" s="1"/>
      <c r="AM3903" s="1"/>
      <c r="AN3903" s="1"/>
      <c r="AO3903" s="1"/>
      <c r="AP3903" s="1"/>
    </row>
    <row r="3904" ht="15.75" customHeight="1">
      <c r="A3904" s="1"/>
      <c r="B3904" s="1"/>
      <c r="C3904" s="1"/>
      <c r="D3904" s="133"/>
      <c r="E3904" s="1"/>
      <c r="F3904" s="1"/>
      <c r="G3904" s="1"/>
      <c r="H3904" s="1"/>
      <c r="I3904" s="1"/>
      <c r="J3904" s="1"/>
      <c r="K3904" s="1"/>
      <c r="L3904" s="1"/>
      <c r="M3904" s="1"/>
      <c r="N3904" s="1"/>
      <c r="O3904" s="1"/>
      <c r="P3904" s="1"/>
      <c r="Q3904" s="1"/>
      <c r="R3904" s="1"/>
      <c r="S3904" s="1"/>
      <c r="T3904" s="1"/>
      <c r="U3904" s="1"/>
      <c r="V3904" s="1"/>
      <c r="W3904" s="1"/>
      <c r="X3904" s="1"/>
      <c r="Y3904" s="1"/>
      <c r="Z3904" s="1"/>
      <c r="AA3904" s="1"/>
      <c r="AB3904" s="1"/>
      <c r="AC3904" s="1"/>
      <c r="AD3904" s="1"/>
      <c r="AE3904" s="1"/>
      <c r="AF3904" s="1"/>
      <c r="AG3904" s="1"/>
      <c r="AH3904" s="1"/>
      <c r="AI3904" s="1"/>
      <c r="AJ3904" s="1"/>
      <c r="AK3904" s="1"/>
      <c r="AL3904" s="1"/>
      <c r="AM3904" s="1"/>
      <c r="AN3904" s="1"/>
      <c r="AO3904" s="1"/>
      <c r="AP3904" s="1"/>
    </row>
    <row r="3905" ht="15.75" customHeight="1">
      <c r="A3905" s="1"/>
      <c r="B3905" s="1"/>
      <c r="C3905" s="1"/>
      <c r="D3905" s="133"/>
      <c r="E3905" s="1"/>
      <c r="F3905" s="1"/>
      <c r="G3905" s="1"/>
      <c r="H3905" s="1"/>
      <c r="I3905" s="1"/>
      <c r="J3905" s="1"/>
      <c r="K3905" s="1"/>
      <c r="L3905" s="1"/>
      <c r="M3905" s="1"/>
      <c r="N3905" s="1"/>
      <c r="O3905" s="1"/>
      <c r="P3905" s="1"/>
      <c r="Q3905" s="1"/>
      <c r="R3905" s="1"/>
      <c r="S3905" s="1"/>
      <c r="T3905" s="1"/>
      <c r="U3905" s="1"/>
      <c r="V3905" s="1"/>
      <c r="W3905" s="1"/>
      <c r="X3905" s="1"/>
      <c r="Y3905" s="1"/>
      <c r="Z3905" s="1"/>
      <c r="AA3905" s="1"/>
      <c r="AB3905" s="1"/>
      <c r="AC3905" s="1"/>
      <c r="AD3905" s="1"/>
      <c r="AE3905" s="1"/>
      <c r="AF3905" s="1"/>
      <c r="AG3905" s="1"/>
      <c r="AH3905" s="1"/>
      <c r="AI3905" s="1"/>
      <c r="AJ3905" s="1"/>
      <c r="AK3905" s="1"/>
      <c r="AL3905" s="1"/>
      <c r="AM3905" s="1"/>
      <c r="AN3905" s="1"/>
      <c r="AO3905" s="1"/>
      <c r="AP3905" s="1"/>
    </row>
    <row r="3906" ht="15.75" customHeight="1">
      <c r="A3906" s="1"/>
      <c r="B3906" s="1"/>
      <c r="C3906" s="1"/>
      <c r="D3906" s="133"/>
      <c r="E3906" s="1"/>
      <c r="F3906" s="1"/>
      <c r="G3906" s="1"/>
      <c r="H3906" s="1"/>
      <c r="I3906" s="1"/>
      <c r="J3906" s="1"/>
      <c r="K3906" s="1"/>
      <c r="L3906" s="1"/>
      <c r="M3906" s="1"/>
      <c r="N3906" s="1"/>
      <c r="O3906" s="1"/>
      <c r="P3906" s="1"/>
      <c r="Q3906" s="1"/>
      <c r="R3906" s="1"/>
      <c r="S3906" s="1"/>
      <c r="T3906" s="1"/>
      <c r="U3906" s="1"/>
      <c r="V3906" s="1"/>
      <c r="W3906" s="1"/>
      <c r="X3906" s="1"/>
      <c r="Y3906" s="1"/>
      <c r="Z3906" s="1"/>
      <c r="AA3906" s="1"/>
      <c r="AB3906" s="1"/>
      <c r="AC3906" s="1"/>
      <c r="AD3906" s="1"/>
      <c r="AE3906" s="1"/>
      <c r="AF3906" s="1"/>
      <c r="AG3906" s="1"/>
      <c r="AH3906" s="1"/>
      <c r="AI3906" s="1"/>
      <c r="AJ3906" s="1"/>
      <c r="AK3906" s="1"/>
      <c r="AL3906" s="1"/>
      <c r="AM3906" s="1"/>
      <c r="AN3906" s="1"/>
      <c r="AO3906" s="1"/>
      <c r="AP3906" s="1"/>
    </row>
    <row r="3907" ht="15.75" customHeight="1">
      <c r="A3907" s="1"/>
      <c r="B3907" s="1"/>
      <c r="C3907" s="1"/>
      <c r="D3907" s="133"/>
      <c r="E3907" s="1"/>
      <c r="F3907" s="1"/>
      <c r="G3907" s="1"/>
      <c r="H3907" s="1"/>
      <c r="I3907" s="1"/>
      <c r="J3907" s="1"/>
      <c r="K3907" s="1"/>
      <c r="L3907" s="1"/>
      <c r="M3907" s="1"/>
      <c r="N3907" s="1"/>
      <c r="O3907" s="1"/>
      <c r="P3907" s="1"/>
      <c r="Q3907" s="1"/>
      <c r="R3907" s="1"/>
      <c r="S3907" s="1"/>
      <c r="T3907" s="1"/>
      <c r="U3907" s="1"/>
      <c r="V3907" s="1"/>
      <c r="W3907" s="1"/>
      <c r="X3907" s="1"/>
      <c r="Y3907" s="1"/>
      <c r="Z3907" s="1"/>
      <c r="AA3907" s="1"/>
      <c r="AB3907" s="1"/>
      <c r="AC3907" s="1"/>
      <c r="AD3907" s="1"/>
      <c r="AE3907" s="1"/>
      <c r="AF3907" s="1"/>
      <c r="AG3907" s="1"/>
      <c r="AH3907" s="1"/>
      <c r="AI3907" s="1"/>
      <c r="AJ3907" s="1"/>
      <c r="AK3907" s="1"/>
      <c r="AL3907" s="1"/>
      <c r="AM3907" s="1"/>
      <c r="AN3907" s="1"/>
      <c r="AO3907" s="1"/>
      <c r="AP3907" s="1"/>
    </row>
    <row r="3908" ht="15.75" customHeight="1">
      <c r="A3908" s="1"/>
      <c r="B3908" s="1"/>
      <c r="C3908" s="1"/>
      <c r="D3908" s="133"/>
      <c r="E3908" s="1"/>
      <c r="F3908" s="1"/>
      <c r="G3908" s="1"/>
      <c r="H3908" s="1"/>
      <c r="I3908" s="1"/>
      <c r="J3908" s="1"/>
      <c r="K3908" s="1"/>
      <c r="L3908" s="1"/>
      <c r="M3908" s="1"/>
      <c r="N3908" s="1"/>
      <c r="O3908" s="1"/>
      <c r="P3908" s="1"/>
      <c r="Q3908" s="1"/>
      <c r="R3908" s="1"/>
      <c r="S3908" s="1"/>
      <c r="T3908" s="1"/>
      <c r="U3908" s="1"/>
      <c r="V3908" s="1"/>
      <c r="W3908" s="1"/>
      <c r="X3908" s="1"/>
      <c r="Y3908" s="1"/>
      <c r="Z3908" s="1"/>
      <c r="AA3908" s="1"/>
      <c r="AB3908" s="1"/>
      <c r="AC3908" s="1"/>
      <c r="AD3908" s="1"/>
      <c r="AE3908" s="1"/>
      <c r="AF3908" s="1"/>
      <c r="AG3908" s="1"/>
      <c r="AH3908" s="1"/>
      <c r="AI3908" s="1"/>
      <c r="AJ3908" s="1"/>
      <c r="AK3908" s="1"/>
      <c r="AL3908" s="1"/>
      <c r="AM3908" s="1"/>
      <c r="AN3908" s="1"/>
      <c r="AO3908" s="1"/>
      <c r="AP3908" s="1"/>
    </row>
    <row r="3909" ht="15.75" customHeight="1">
      <c r="A3909" s="1"/>
      <c r="B3909" s="1"/>
      <c r="C3909" s="1"/>
      <c r="D3909" s="133"/>
      <c r="E3909" s="1"/>
      <c r="F3909" s="1"/>
      <c r="G3909" s="1"/>
      <c r="H3909" s="1"/>
      <c r="I3909" s="1"/>
      <c r="J3909" s="1"/>
      <c r="K3909" s="1"/>
      <c r="L3909" s="1"/>
      <c r="M3909" s="1"/>
      <c r="N3909" s="1"/>
      <c r="O3909" s="1"/>
      <c r="P3909" s="1"/>
      <c r="Q3909" s="1"/>
      <c r="R3909" s="1"/>
      <c r="S3909" s="1"/>
      <c r="T3909" s="1"/>
      <c r="U3909" s="1"/>
      <c r="V3909" s="1"/>
      <c r="W3909" s="1"/>
      <c r="X3909" s="1"/>
      <c r="Y3909" s="1"/>
      <c r="Z3909" s="1"/>
      <c r="AA3909" s="1"/>
      <c r="AB3909" s="1"/>
      <c r="AC3909" s="1"/>
      <c r="AD3909" s="1"/>
      <c r="AE3909" s="1"/>
      <c r="AF3909" s="1"/>
      <c r="AG3909" s="1"/>
      <c r="AH3909" s="1"/>
      <c r="AI3909" s="1"/>
      <c r="AJ3909" s="1"/>
      <c r="AK3909" s="1"/>
      <c r="AL3909" s="1"/>
      <c r="AM3909" s="1"/>
      <c r="AN3909" s="1"/>
      <c r="AO3909" s="1"/>
      <c r="AP3909" s="1"/>
    </row>
    <row r="3910" ht="15.75" customHeight="1">
      <c r="A3910" s="1"/>
      <c r="B3910" s="1"/>
      <c r="C3910" s="1"/>
      <c r="D3910" s="133"/>
      <c r="E3910" s="1"/>
      <c r="F3910" s="1"/>
      <c r="G3910" s="1"/>
      <c r="H3910" s="1"/>
      <c r="I3910" s="1"/>
      <c r="J3910" s="1"/>
      <c r="K3910" s="1"/>
      <c r="L3910" s="1"/>
      <c r="M3910" s="1"/>
      <c r="N3910" s="1"/>
      <c r="O3910" s="1"/>
      <c r="P3910" s="1"/>
      <c r="Q3910" s="1"/>
      <c r="R3910" s="1"/>
      <c r="S3910" s="1"/>
      <c r="T3910" s="1"/>
      <c r="U3910" s="1"/>
      <c r="V3910" s="1"/>
      <c r="W3910" s="1"/>
      <c r="X3910" s="1"/>
      <c r="Y3910" s="1"/>
      <c r="Z3910" s="1"/>
      <c r="AA3910" s="1"/>
      <c r="AB3910" s="1"/>
      <c r="AC3910" s="1"/>
      <c r="AD3910" s="1"/>
      <c r="AE3910" s="1"/>
      <c r="AF3910" s="1"/>
      <c r="AG3910" s="1"/>
      <c r="AH3910" s="1"/>
      <c r="AI3910" s="1"/>
      <c r="AJ3910" s="1"/>
      <c r="AK3910" s="1"/>
      <c r="AL3910" s="1"/>
      <c r="AM3910" s="1"/>
      <c r="AN3910" s="1"/>
      <c r="AO3910" s="1"/>
      <c r="AP3910" s="1"/>
    </row>
    <row r="3911" ht="15.75" customHeight="1">
      <c r="A3911" s="1"/>
      <c r="B3911" s="1"/>
      <c r="C3911" s="1"/>
      <c r="D3911" s="133"/>
      <c r="E3911" s="1"/>
      <c r="F3911" s="1"/>
      <c r="G3911" s="1"/>
      <c r="H3911" s="1"/>
      <c r="I3911" s="1"/>
      <c r="J3911" s="1"/>
      <c r="K3911" s="1"/>
      <c r="L3911" s="1"/>
      <c r="M3911" s="1"/>
      <c r="N3911" s="1"/>
      <c r="O3911" s="1"/>
      <c r="P3911" s="1"/>
      <c r="Q3911" s="1"/>
      <c r="R3911" s="1"/>
      <c r="S3911" s="1"/>
      <c r="T3911" s="1"/>
      <c r="U3911" s="1"/>
      <c r="V3911" s="1"/>
      <c r="W3911" s="1"/>
      <c r="X3911" s="1"/>
      <c r="Y3911" s="1"/>
      <c r="Z3911" s="1"/>
      <c r="AA3911" s="1"/>
      <c r="AB3911" s="1"/>
      <c r="AC3911" s="1"/>
      <c r="AD3911" s="1"/>
      <c r="AE3911" s="1"/>
      <c r="AF3911" s="1"/>
      <c r="AG3911" s="1"/>
      <c r="AH3911" s="1"/>
      <c r="AI3911" s="1"/>
      <c r="AJ3911" s="1"/>
      <c r="AK3911" s="1"/>
      <c r="AL3911" s="1"/>
      <c r="AM3911" s="1"/>
      <c r="AN3911" s="1"/>
      <c r="AO3911" s="1"/>
      <c r="AP3911" s="1"/>
    </row>
    <row r="3912" ht="15.75" customHeight="1">
      <c r="A3912" s="1"/>
      <c r="B3912" s="1"/>
      <c r="C3912" s="1"/>
      <c r="D3912" s="133"/>
      <c r="E3912" s="1"/>
      <c r="F3912" s="1"/>
      <c r="G3912" s="1"/>
      <c r="H3912" s="1"/>
      <c r="I3912" s="1"/>
      <c r="J3912" s="1"/>
      <c r="K3912" s="1"/>
      <c r="L3912" s="1"/>
      <c r="M3912" s="1"/>
      <c r="N3912" s="1"/>
      <c r="O3912" s="1"/>
      <c r="P3912" s="1"/>
      <c r="Q3912" s="1"/>
      <c r="R3912" s="1"/>
      <c r="S3912" s="1"/>
      <c r="T3912" s="1"/>
      <c r="U3912" s="1"/>
      <c r="V3912" s="1"/>
      <c r="W3912" s="1"/>
      <c r="X3912" s="1"/>
      <c r="Y3912" s="1"/>
      <c r="Z3912" s="1"/>
      <c r="AA3912" s="1"/>
      <c r="AB3912" s="1"/>
      <c r="AC3912" s="1"/>
      <c r="AD3912" s="1"/>
      <c r="AE3912" s="1"/>
      <c r="AF3912" s="1"/>
      <c r="AG3912" s="1"/>
      <c r="AH3912" s="1"/>
      <c r="AI3912" s="1"/>
      <c r="AJ3912" s="1"/>
      <c r="AK3912" s="1"/>
      <c r="AL3912" s="1"/>
      <c r="AM3912" s="1"/>
      <c r="AN3912" s="1"/>
      <c r="AO3912" s="1"/>
      <c r="AP3912" s="1"/>
    </row>
    <row r="3913" ht="15.75" customHeight="1">
      <c r="A3913" s="1"/>
      <c r="B3913" s="1"/>
      <c r="C3913" s="1"/>
      <c r="D3913" s="133"/>
      <c r="E3913" s="1"/>
      <c r="F3913" s="1"/>
      <c r="G3913" s="1"/>
      <c r="H3913" s="1"/>
      <c r="I3913" s="1"/>
      <c r="J3913" s="1"/>
      <c r="K3913" s="1"/>
      <c r="L3913" s="1"/>
      <c r="M3913" s="1"/>
      <c r="N3913" s="1"/>
      <c r="O3913" s="1"/>
      <c r="P3913" s="1"/>
      <c r="Q3913" s="1"/>
      <c r="R3913" s="1"/>
      <c r="S3913" s="1"/>
      <c r="T3913" s="1"/>
      <c r="U3913" s="1"/>
      <c r="V3913" s="1"/>
      <c r="W3913" s="1"/>
      <c r="X3913" s="1"/>
      <c r="Y3913" s="1"/>
      <c r="Z3913" s="1"/>
      <c r="AA3913" s="1"/>
      <c r="AB3913" s="1"/>
      <c r="AC3913" s="1"/>
      <c r="AD3913" s="1"/>
      <c r="AE3913" s="1"/>
      <c r="AF3913" s="1"/>
      <c r="AG3913" s="1"/>
      <c r="AH3913" s="1"/>
      <c r="AI3913" s="1"/>
      <c r="AJ3913" s="1"/>
      <c r="AK3913" s="1"/>
      <c r="AL3913" s="1"/>
      <c r="AM3913" s="1"/>
      <c r="AN3913" s="1"/>
      <c r="AO3913" s="1"/>
      <c r="AP3913" s="1"/>
    </row>
    <row r="3914" ht="15.75" customHeight="1">
      <c r="A3914" s="1"/>
      <c r="B3914" s="1"/>
      <c r="C3914" s="1"/>
      <c r="D3914" s="133"/>
      <c r="E3914" s="1"/>
      <c r="F3914" s="1"/>
      <c r="G3914" s="1"/>
      <c r="H3914" s="1"/>
      <c r="I3914" s="1"/>
      <c r="J3914" s="1"/>
      <c r="K3914" s="1"/>
      <c r="L3914" s="1"/>
      <c r="M3914" s="1"/>
      <c r="N3914" s="1"/>
      <c r="O3914" s="1"/>
      <c r="P3914" s="1"/>
      <c r="Q3914" s="1"/>
      <c r="R3914" s="1"/>
      <c r="S3914" s="1"/>
      <c r="T3914" s="1"/>
      <c r="U3914" s="1"/>
      <c r="V3914" s="1"/>
      <c r="W3914" s="1"/>
      <c r="X3914" s="1"/>
      <c r="Y3914" s="1"/>
      <c r="Z3914" s="1"/>
      <c r="AA3914" s="1"/>
      <c r="AB3914" s="1"/>
      <c r="AC3914" s="1"/>
      <c r="AD3914" s="1"/>
      <c r="AE3914" s="1"/>
      <c r="AF3914" s="1"/>
      <c r="AG3914" s="1"/>
      <c r="AH3914" s="1"/>
      <c r="AI3914" s="1"/>
      <c r="AJ3914" s="1"/>
      <c r="AK3914" s="1"/>
      <c r="AL3914" s="1"/>
      <c r="AM3914" s="1"/>
      <c r="AN3914" s="1"/>
      <c r="AO3914" s="1"/>
      <c r="AP3914" s="1"/>
    </row>
    <row r="3915" ht="15.75" customHeight="1">
      <c r="A3915" s="1"/>
      <c r="B3915" s="1"/>
      <c r="C3915" s="1"/>
      <c r="D3915" s="133"/>
      <c r="E3915" s="1"/>
      <c r="F3915" s="1"/>
      <c r="G3915" s="1"/>
      <c r="H3915" s="1"/>
      <c r="I3915" s="1"/>
      <c r="J3915" s="1"/>
      <c r="K3915" s="1"/>
      <c r="L3915" s="1"/>
      <c r="M3915" s="1"/>
      <c r="N3915" s="1"/>
      <c r="O3915" s="1"/>
      <c r="P3915" s="1"/>
      <c r="Q3915" s="1"/>
      <c r="R3915" s="1"/>
      <c r="S3915" s="1"/>
      <c r="T3915" s="1"/>
      <c r="U3915" s="1"/>
      <c r="V3915" s="1"/>
      <c r="W3915" s="1"/>
      <c r="X3915" s="1"/>
      <c r="Y3915" s="1"/>
      <c r="Z3915" s="1"/>
      <c r="AA3915" s="1"/>
      <c r="AB3915" s="1"/>
      <c r="AC3915" s="1"/>
      <c r="AD3915" s="1"/>
      <c r="AE3915" s="1"/>
      <c r="AF3915" s="1"/>
      <c r="AG3915" s="1"/>
      <c r="AH3915" s="1"/>
      <c r="AI3915" s="1"/>
      <c r="AJ3915" s="1"/>
      <c r="AK3915" s="1"/>
      <c r="AL3915" s="1"/>
      <c r="AM3915" s="1"/>
      <c r="AN3915" s="1"/>
      <c r="AO3915" s="1"/>
      <c r="AP3915" s="1"/>
    </row>
    <row r="3916" ht="15.75" customHeight="1">
      <c r="A3916" s="1"/>
      <c r="B3916" s="1"/>
      <c r="C3916" s="1"/>
      <c r="D3916" s="133"/>
      <c r="E3916" s="1"/>
      <c r="F3916" s="1"/>
      <c r="G3916" s="1"/>
      <c r="H3916" s="1"/>
      <c r="I3916" s="1"/>
      <c r="J3916" s="1"/>
      <c r="K3916" s="1"/>
      <c r="L3916" s="1"/>
      <c r="M3916" s="1"/>
      <c r="N3916" s="1"/>
      <c r="O3916" s="1"/>
      <c r="P3916" s="1"/>
      <c r="Q3916" s="1"/>
      <c r="R3916" s="1"/>
      <c r="S3916" s="1"/>
      <c r="T3916" s="1"/>
      <c r="U3916" s="1"/>
      <c r="V3916" s="1"/>
      <c r="W3916" s="1"/>
      <c r="X3916" s="1"/>
      <c r="Y3916" s="1"/>
      <c r="Z3916" s="1"/>
      <c r="AA3916" s="1"/>
      <c r="AB3916" s="1"/>
      <c r="AC3916" s="1"/>
      <c r="AD3916" s="1"/>
      <c r="AE3916" s="1"/>
      <c r="AF3916" s="1"/>
      <c r="AG3916" s="1"/>
      <c r="AH3916" s="1"/>
      <c r="AI3916" s="1"/>
      <c r="AJ3916" s="1"/>
      <c r="AK3916" s="1"/>
      <c r="AL3916" s="1"/>
      <c r="AM3916" s="1"/>
      <c r="AN3916" s="1"/>
      <c r="AO3916" s="1"/>
      <c r="AP3916" s="1"/>
    </row>
    <row r="3917" ht="15.75" customHeight="1">
      <c r="A3917" s="1"/>
      <c r="B3917" s="1"/>
      <c r="C3917" s="1"/>
      <c r="D3917" s="133"/>
      <c r="E3917" s="1"/>
      <c r="F3917" s="1"/>
      <c r="G3917" s="1"/>
      <c r="H3917" s="1"/>
      <c r="I3917" s="1"/>
      <c r="J3917" s="1"/>
      <c r="K3917" s="1"/>
      <c r="L3917" s="1"/>
      <c r="M3917" s="1"/>
      <c r="N3917" s="1"/>
      <c r="O3917" s="1"/>
      <c r="P3917" s="1"/>
      <c r="Q3917" s="1"/>
      <c r="R3917" s="1"/>
      <c r="S3917" s="1"/>
      <c r="T3917" s="1"/>
      <c r="U3917" s="1"/>
      <c r="V3917" s="1"/>
      <c r="W3917" s="1"/>
      <c r="X3917" s="1"/>
      <c r="Y3917" s="1"/>
      <c r="Z3917" s="1"/>
      <c r="AA3917" s="1"/>
      <c r="AB3917" s="1"/>
      <c r="AC3917" s="1"/>
      <c r="AD3917" s="1"/>
      <c r="AE3917" s="1"/>
      <c r="AF3917" s="1"/>
      <c r="AG3917" s="1"/>
      <c r="AH3917" s="1"/>
      <c r="AI3917" s="1"/>
      <c r="AJ3917" s="1"/>
      <c r="AK3917" s="1"/>
      <c r="AL3917" s="1"/>
      <c r="AM3917" s="1"/>
      <c r="AN3917" s="1"/>
      <c r="AO3917" s="1"/>
      <c r="AP3917" s="1"/>
    </row>
    <row r="3918" ht="15.75" customHeight="1">
      <c r="A3918" s="1"/>
      <c r="B3918" s="1"/>
      <c r="C3918" s="1"/>
      <c r="D3918" s="133"/>
      <c r="E3918" s="1"/>
      <c r="F3918" s="1"/>
      <c r="G3918" s="1"/>
      <c r="H3918" s="1"/>
      <c r="I3918" s="1"/>
      <c r="J3918" s="1"/>
      <c r="K3918" s="1"/>
      <c r="L3918" s="1"/>
      <c r="M3918" s="1"/>
      <c r="N3918" s="1"/>
      <c r="O3918" s="1"/>
      <c r="P3918" s="1"/>
      <c r="Q3918" s="1"/>
      <c r="R3918" s="1"/>
      <c r="S3918" s="1"/>
      <c r="T3918" s="1"/>
      <c r="U3918" s="1"/>
      <c r="V3918" s="1"/>
      <c r="W3918" s="1"/>
      <c r="X3918" s="1"/>
      <c r="Y3918" s="1"/>
      <c r="Z3918" s="1"/>
      <c r="AA3918" s="1"/>
      <c r="AB3918" s="1"/>
      <c r="AC3918" s="1"/>
      <c r="AD3918" s="1"/>
      <c r="AE3918" s="1"/>
      <c r="AF3918" s="1"/>
      <c r="AG3918" s="1"/>
      <c r="AH3918" s="1"/>
      <c r="AI3918" s="1"/>
      <c r="AJ3918" s="1"/>
      <c r="AK3918" s="1"/>
      <c r="AL3918" s="1"/>
      <c r="AM3918" s="1"/>
      <c r="AN3918" s="1"/>
      <c r="AO3918" s="1"/>
      <c r="AP3918" s="1"/>
    </row>
    <row r="3919" ht="15.75" customHeight="1">
      <c r="A3919" s="1"/>
      <c r="B3919" s="1"/>
      <c r="C3919" s="1"/>
      <c r="D3919" s="133"/>
      <c r="E3919" s="1"/>
      <c r="F3919" s="1"/>
      <c r="G3919" s="1"/>
      <c r="H3919" s="1"/>
      <c r="I3919" s="1"/>
      <c r="J3919" s="1"/>
      <c r="K3919" s="1"/>
      <c r="L3919" s="1"/>
      <c r="M3919" s="1"/>
      <c r="N3919" s="1"/>
      <c r="O3919" s="1"/>
      <c r="P3919" s="1"/>
      <c r="Q3919" s="1"/>
      <c r="R3919" s="1"/>
      <c r="S3919" s="1"/>
      <c r="T3919" s="1"/>
      <c r="U3919" s="1"/>
      <c r="V3919" s="1"/>
      <c r="W3919" s="1"/>
      <c r="X3919" s="1"/>
      <c r="Y3919" s="1"/>
      <c r="Z3919" s="1"/>
      <c r="AA3919" s="1"/>
      <c r="AB3919" s="1"/>
      <c r="AC3919" s="1"/>
      <c r="AD3919" s="1"/>
      <c r="AE3919" s="1"/>
      <c r="AF3919" s="1"/>
      <c r="AG3919" s="1"/>
      <c r="AH3919" s="1"/>
      <c r="AI3919" s="1"/>
      <c r="AJ3919" s="1"/>
      <c r="AK3919" s="1"/>
      <c r="AL3919" s="1"/>
      <c r="AM3919" s="1"/>
      <c r="AN3919" s="1"/>
      <c r="AO3919" s="1"/>
      <c r="AP3919" s="1"/>
    </row>
    <row r="3920" ht="15.75" customHeight="1">
      <c r="A3920" s="1"/>
      <c r="B3920" s="1"/>
      <c r="C3920" s="1"/>
      <c r="D3920" s="133"/>
      <c r="E3920" s="1"/>
      <c r="F3920" s="1"/>
      <c r="G3920" s="1"/>
      <c r="H3920" s="1"/>
      <c r="I3920" s="1"/>
      <c r="J3920" s="1"/>
      <c r="K3920" s="1"/>
      <c r="L3920" s="1"/>
      <c r="M3920" s="1"/>
      <c r="N3920" s="1"/>
      <c r="O3920" s="1"/>
      <c r="P3920" s="1"/>
      <c r="Q3920" s="1"/>
      <c r="R3920" s="1"/>
      <c r="S3920" s="1"/>
      <c r="T3920" s="1"/>
      <c r="U3920" s="1"/>
      <c r="V3920" s="1"/>
      <c r="W3920" s="1"/>
      <c r="X3920" s="1"/>
      <c r="Y3920" s="1"/>
      <c r="Z3920" s="1"/>
      <c r="AA3920" s="1"/>
      <c r="AB3920" s="1"/>
      <c r="AC3920" s="1"/>
      <c r="AD3920" s="1"/>
      <c r="AE3920" s="1"/>
      <c r="AF3920" s="1"/>
      <c r="AG3920" s="1"/>
      <c r="AH3920" s="1"/>
      <c r="AI3920" s="1"/>
      <c r="AJ3920" s="1"/>
      <c r="AK3920" s="1"/>
      <c r="AL3920" s="1"/>
      <c r="AM3920" s="1"/>
      <c r="AN3920" s="1"/>
      <c r="AO3920" s="1"/>
      <c r="AP3920" s="1"/>
    </row>
    <row r="3921" ht="15.75" customHeight="1">
      <c r="A3921" s="1"/>
      <c r="B3921" s="1"/>
      <c r="C3921" s="1"/>
      <c r="D3921" s="133"/>
      <c r="E3921" s="1"/>
      <c r="F3921" s="1"/>
      <c r="G3921" s="1"/>
      <c r="H3921" s="1"/>
      <c r="I3921" s="1"/>
      <c r="J3921" s="1"/>
      <c r="K3921" s="1"/>
      <c r="L3921" s="1"/>
      <c r="M3921" s="1"/>
      <c r="N3921" s="1"/>
      <c r="O3921" s="1"/>
      <c r="P3921" s="1"/>
      <c r="Q3921" s="1"/>
      <c r="R3921" s="1"/>
      <c r="S3921" s="1"/>
      <c r="T3921" s="1"/>
      <c r="U3921" s="1"/>
      <c r="V3921" s="1"/>
      <c r="W3921" s="1"/>
      <c r="X3921" s="1"/>
      <c r="Y3921" s="1"/>
      <c r="Z3921" s="1"/>
      <c r="AA3921" s="1"/>
      <c r="AB3921" s="1"/>
      <c r="AC3921" s="1"/>
      <c r="AD3921" s="1"/>
      <c r="AE3921" s="1"/>
      <c r="AF3921" s="1"/>
      <c r="AG3921" s="1"/>
      <c r="AH3921" s="1"/>
      <c r="AI3921" s="1"/>
      <c r="AJ3921" s="1"/>
      <c r="AK3921" s="1"/>
      <c r="AL3921" s="1"/>
      <c r="AM3921" s="1"/>
      <c r="AN3921" s="1"/>
      <c r="AO3921" s="1"/>
      <c r="AP3921" s="1"/>
    </row>
    <row r="3922" ht="15.75" customHeight="1">
      <c r="A3922" s="1"/>
      <c r="B3922" s="1"/>
      <c r="C3922" s="1"/>
      <c r="D3922" s="133"/>
      <c r="E3922" s="1"/>
      <c r="F3922" s="1"/>
      <c r="G3922" s="1"/>
      <c r="H3922" s="1"/>
      <c r="I3922" s="1"/>
      <c r="J3922" s="1"/>
      <c r="K3922" s="1"/>
      <c r="L3922" s="1"/>
      <c r="M3922" s="1"/>
      <c r="N3922" s="1"/>
      <c r="O3922" s="1"/>
      <c r="P3922" s="1"/>
      <c r="Q3922" s="1"/>
      <c r="R3922" s="1"/>
      <c r="S3922" s="1"/>
      <c r="T3922" s="1"/>
      <c r="U3922" s="1"/>
      <c r="V3922" s="1"/>
      <c r="W3922" s="1"/>
      <c r="X3922" s="1"/>
      <c r="Y3922" s="1"/>
      <c r="Z3922" s="1"/>
      <c r="AA3922" s="1"/>
      <c r="AB3922" s="1"/>
      <c r="AC3922" s="1"/>
      <c r="AD3922" s="1"/>
      <c r="AE3922" s="1"/>
      <c r="AF3922" s="1"/>
      <c r="AG3922" s="1"/>
      <c r="AH3922" s="1"/>
      <c r="AI3922" s="1"/>
      <c r="AJ3922" s="1"/>
      <c r="AK3922" s="1"/>
      <c r="AL3922" s="1"/>
      <c r="AM3922" s="1"/>
      <c r="AN3922" s="1"/>
      <c r="AO3922" s="1"/>
      <c r="AP3922" s="1"/>
    </row>
    <row r="3923" ht="15.75" customHeight="1">
      <c r="A3923" s="1"/>
      <c r="B3923" s="1"/>
      <c r="C3923" s="1"/>
      <c r="D3923" s="133"/>
      <c r="E3923" s="1"/>
      <c r="F3923" s="1"/>
      <c r="G3923" s="1"/>
      <c r="H3923" s="1"/>
      <c r="I3923" s="1"/>
      <c r="J3923" s="1"/>
      <c r="K3923" s="1"/>
      <c r="L3923" s="1"/>
      <c r="M3923" s="1"/>
      <c r="N3923" s="1"/>
      <c r="O3923" s="1"/>
      <c r="P3923" s="1"/>
      <c r="Q3923" s="1"/>
      <c r="R3923" s="1"/>
      <c r="S3923" s="1"/>
      <c r="T3923" s="1"/>
      <c r="U3923" s="1"/>
      <c r="V3923" s="1"/>
      <c r="W3923" s="1"/>
      <c r="X3923" s="1"/>
      <c r="Y3923" s="1"/>
      <c r="Z3923" s="1"/>
      <c r="AA3923" s="1"/>
      <c r="AB3923" s="1"/>
      <c r="AC3923" s="1"/>
      <c r="AD3923" s="1"/>
      <c r="AE3923" s="1"/>
      <c r="AF3923" s="1"/>
      <c r="AG3923" s="1"/>
      <c r="AH3923" s="1"/>
      <c r="AI3923" s="1"/>
      <c r="AJ3923" s="1"/>
      <c r="AK3923" s="1"/>
      <c r="AL3923" s="1"/>
      <c r="AM3923" s="1"/>
      <c r="AN3923" s="1"/>
      <c r="AO3923" s="1"/>
      <c r="AP3923" s="1"/>
    </row>
    <row r="3924" ht="15.75" customHeight="1">
      <c r="A3924" s="1"/>
      <c r="B3924" s="1"/>
      <c r="C3924" s="1"/>
      <c r="D3924" s="133"/>
      <c r="E3924" s="1"/>
      <c r="F3924" s="1"/>
      <c r="G3924" s="1"/>
      <c r="H3924" s="1"/>
      <c r="I3924" s="1"/>
      <c r="J3924" s="1"/>
      <c r="K3924" s="1"/>
      <c r="L3924" s="1"/>
      <c r="M3924" s="1"/>
      <c r="N3924" s="1"/>
      <c r="O3924" s="1"/>
      <c r="P3924" s="1"/>
      <c r="Q3924" s="1"/>
      <c r="R3924" s="1"/>
      <c r="S3924" s="1"/>
      <c r="T3924" s="1"/>
      <c r="U3924" s="1"/>
      <c r="V3924" s="1"/>
      <c r="W3924" s="1"/>
      <c r="X3924" s="1"/>
      <c r="Y3924" s="1"/>
      <c r="Z3924" s="1"/>
      <c r="AA3924" s="1"/>
      <c r="AB3924" s="1"/>
      <c r="AC3924" s="1"/>
      <c r="AD3924" s="1"/>
      <c r="AE3924" s="1"/>
      <c r="AF3924" s="1"/>
      <c r="AG3924" s="1"/>
      <c r="AH3924" s="1"/>
      <c r="AI3924" s="1"/>
      <c r="AJ3924" s="1"/>
      <c r="AK3924" s="1"/>
      <c r="AL3924" s="1"/>
      <c r="AM3924" s="1"/>
      <c r="AN3924" s="1"/>
      <c r="AO3924" s="1"/>
      <c r="AP3924" s="1"/>
    </row>
    <row r="3925" ht="15.75" customHeight="1">
      <c r="A3925" s="1"/>
      <c r="B3925" s="1"/>
      <c r="C3925" s="1"/>
      <c r="D3925" s="133"/>
      <c r="E3925" s="1"/>
      <c r="F3925" s="1"/>
      <c r="G3925" s="1"/>
      <c r="H3925" s="1"/>
      <c r="I3925" s="1"/>
      <c r="J3925" s="1"/>
      <c r="K3925" s="1"/>
      <c r="L3925" s="1"/>
      <c r="M3925" s="1"/>
      <c r="N3925" s="1"/>
      <c r="O3925" s="1"/>
      <c r="P3925" s="1"/>
      <c r="Q3925" s="1"/>
      <c r="R3925" s="1"/>
      <c r="S3925" s="1"/>
      <c r="T3925" s="1"/>
      <c r="U3925" s="1"/>
      <c r="V3925" s="1"/>
      <c r="W3925" s="1"/>
      <c r="X3925" s="1"/>
      <c r="Y3925" s="1"/>
      <c r="Z3925" s="1"/>
      <c r="AA3925" s="1"/>
      <c r="AB3925" s="1"/>
      <c r="AC3925" s="1"/>
      <c r="AD3925" s="1"/>
      <c r="AE3925" s="1"/>
      <c r="AF3925" s="1"/>
      <c r="AG3925" s="1"/>
      <c r="AH3925" s="1"/>
      <c r="AI3925" s="1"/>
      <c r="AJ3925" s="1"/>
      <c r="AK3925" s="1"/>
      <c r="AL3925" s="1"/>
      <c r="AM3925" s="1"/>
      <c r="AN3925" s="1"/>
      <c r="AO3925" s="1"/>
      <c r="AP3925" s="1"/>
    </row>
    <row r="3926" ht="15.75" customHeight="1">
      <c r="A3926" s="1"/>
      <c r="B3926" s="1"/>
      <c r="C3926" s="1"/>
      <c r="D3926" s="133"/>
      <c r="E3926" s="1"/>
      <c r="F3926" s="1"/>
      <c r="G3926" s="1"/>
      <c r="H3926" s="1"/>
      <c r="I3926" s="1"/>
      <c r="J3926" s="1"/>
      <c r="K3926" s="1"/>
      <c r="L3926" s="1"/>
      <c r="M3926" s="1"/>
      <c r="N3926" s="1"/>
      <c r="O3926" s="1"/>
      <c r="P3926" s="1"/>
      <c r="Q3926" s="1"/>
      <c r="R3926" s="1"/>
      <c r="S3926" s="1"/>
      <c r="T3926" s="1"/>
      <c r="U3926" s="1"/>
      <c r="V3926" s="1"/>
      <c r="W3926" s="1"/>
      <c r="X3926" s="1"/>
      <c r="Y3926" s="1"/>
      <c r="Z3926" s="1"/>
      <c r="AA3926" s="1"/>
      <c r="AB3926" s="1"/>
      <c r="AC3926" s="1"/>
      <c r="AD3926" s="1"/>
      <c r="AE3926" s="1"/>
      <c r="AF3926" s="1"/>
      <c r="AG3926" s="1"/>
      <c r="AH3926" s="1"/>
      <c r="AI3926" s="1"/>
      <c r="AJ3926" s="1"/>
      <c r="AK3926" s="1"/>
      <c r="AL3926" s="1"/>
      <c r="AM3926" s="1"/>
      <c r="AN3926" s="1"/>
      <c r="AO3926" s="1"/>
      <c r="AP3926" s="1"/>
    </row>
    <row r="3927" ht="15.75" customHeight="1">
      <c r="A3927" s="1"/>
      <c r="B3927" s="1"/>
      <c r="C3927" s="1"/>
      <c r="D3927" s="133"/>
      <c r="E3927" s="1"/>
      <c r="F3927" s="1"/>
      <c r="G3927" s="1"/>
      <c r="H3927" s="1"/>
      <c r="I3927" s="1"/>
      <c r="J3927" s="1"/>
      <c r="K3927" s="1"/>
      <c r="L3927" s="1"/>
      <c r="M3927" s="1"/>
      <c r="N3927" s="1"/>
      <c r="O3927" s="1"/>
      <c r="P3927" s="1"/>
      <c r="Q3927" s="1"/>
      <c r="R3927" s="1"/>
      <c r="S3927" s="1"/>
      <c r="T3927" s="1"/>
      <c r="U3927" s="1"/>
      <c r="V3927" s="1"/>
      <c r="W3927" s="1"/>
      <c r="X3927" s="1"/>
      <c r="Y3927" s="1"/>
      <c r="Z3927" s="1"/>
      <c r="AA3927" s="1"/>
      <c r="AB3927" s="1"/>
      <c r="AC3927" s="1"/>
      <c r="AD3927" s="1"/>
      <c r="AE3927" s="1"/>
      <c r="AF3927" s="1"/>
      <c r="AG3927" s="1"/>
      <c r="AH3927" s="1"/>
      <c r="AI3927" s="1"/>
      <c r="AJ3927" s="1"/>
      <c r="AK3927" s="1"/>
      <c r="AL3927" s="1"/>
      <c r="AM3927" s="1"/>
      <c r="AN3927" s="1"/>
      <c r="AO3927" s="1"/>
      <c r="AP3927" s="1"/>
    </row>
    <row r="3928" ht="15.75" customHeight="1">
      <c r="A3928" s="1"/>
      <c r="B3928" s="1"/>
      <c r="C3928" s="1"/>
      <c r="D3928" s="133"/>
      <c r="E3928" s="1"/>
      <c r="F3928" s="1"/>
      <c r="G3928" s="1"/>
      <c r="H3928" s="1"/>
      <c r="I3928" s="1"/>
      <c r="J3928" s="1"/>
      <c r="K3928" s="1"/>
      <c r="L3928" s="1"/>
      <c r="M3928" s="1"/>
      <c r="N3928" s="1"/>
      <c r="O3928" s="1"/>
      <c r="P3928" s="1"/>
      <c r="Q3928" s="1"/>
      <c r="R3928" s="1"/>
      <c r="S3928" s="1"/>
      <c r="T3928" s="1"/>
      <c r="U3928" s="1"/>
      <c r="V3928" s="1"/>
      <c r="W3928" s="1"/>
      <c r="X3928" s="1"/>
      <c r="Y3928" s="1"/>
      <c r="Z3928" s="1"/>
      <c r="AA3928" s="1"/>
      <c r="AB3928" s="1"/>
      <c r="AC3928" s="1"/>
      <c r="AD3928" s="1"/>
      <c r="AE3928" s="1"/>
      <c r="AF3928" s="1"/>
      <c r="AG3928" s="1"/>
      <c r="AH3928" s="1"/>
      <c r="AI3928" s="1"/>
      <c r="AJ3928" s="1"/>
      <c r="AK3928" s="1"/>
      <c r="AL3928" s="1"/>
      <c r="AM3928" s="1"/>
      <c r="AN3928" s="1"/>
      <c r="AO3928" s="1"/>
      <c r="AP3928" s="1"/>
    </row>
    <row r="3929" ht="15.75" customHeight="1">
      <c r="A3929" s="1"/>
      <c r="B3929" s="1"/>
      <c r="C3929" s="1"/>
      <c r="D3929" s="133"/>
      <c r="E3929" s="1"/>
      <c r="F3929" s="1"/>
      <c r="G3929" s="1"/>
      <c r="H3929" s="1"/>
      <c r="I3929" s="1"/>
      <c r="J3929" s="1"/>
      <c r="K3929" s="1"/>
      <c r="L3929" s="1"/>
      <c r="M3929" s="1"/>
      <c r="N3929" s="1"/>
      <c r="O3929" s="1"/>
      <c r="P3929" s="1"/>
      <c r="Q3929" s="1"/>
      <c r="R3929" s="1"/>
      <c r="S3929" s="1"/>
      <c r="T3929" s="1"/>
      <c r="U3929" s="1"/>
      <c r="V3929" s="1"/>
      <c r="W3929" s="1"/>
      <c r="X3929" s="1"/>
      <c r="Y3929" s="1"/>
      <c r="Z3929" s="1"/>
      <c r="AA3929" s="1"/>
      <c r="AB3929" s="1"/>
      <c r="AC3929" s="1"/>
      <c r="AD3929" s="1"/>
      <c r="AE3929" s="1"/>
      <c r="AF3929" s="1"/>
      <c r="AG3929" s="1"/>
      <c r="AH3929" s="1"/>
      <c r="AI3929" s="1"/>
      <c r="AJ3929" s="1"/>
      <c r="AK3929" s="1"/>
      <c r="AL3929" s="1"/>
      <c r="AM3929" s="1"/>
      <c r="AN3929" s="1"/>
      <c r="AO3929" s="1"/>
      <c r="AP3929" s="1"/>
    </row>
    <row r="3930" ht="15.75" customHeight="1">
      <c r="A3930" s="1"/>
      <c r="B3930" s="1"/>
      <c r="C3930" s="1"/>
      <c r="D3930" s="133"/>
      <c r="E3930" s="1"/>
      <c r="F3930" s="1"/>
      <c r="G3930" s="1"/>
      <c r="H3930" s="1"/>
      <c r="I3930" s="1"/>
      <c r="J3930" s="1"/>
      <c r="K3930" s="1"/>
      <c r="L3930" s="1"/>
      <c r="M3930" s="1"/>
      <c r="N3930" s="1"/>
      <c r="O3930" s="1"/>
      <c r="P3930" s="1"/>
      <c r="Q3930" s="1"/>
      <c r="R3930" s="1"/>
      <c r="S3930" s="1"/>
      <c r="T3930" s="1"/>
      <c r="U3930" s="1"/>
      <c r="V3930" s="1"/>
      <c r="W3930" s="1"/>
      <c r="X3930" s="1"/>
      <c r="Y3930" s="1"/>
      <c r="Z3930" s="1"/>
      <c r="AA3930" s="1"/>
      <c r="AB3930" s="1"/>
      <c r="AC3930" s="1"/>
      <c r="AD3930" s="1"/>
      <c r="AE3930" s="1"/>
      <c r="AF3930" s="1"/>
      <c r="AG3930" s="1"/>
      <c r="AH3930" s="1"/>
      <c r="AI3930" s="1"/>
      <c r="AJ3930" s="1"/>
      <c r="AK3930" s="1"/>
      <c r="AL3930" s="1"/>
      <c r="AM3930" s="1"/>
      <c r="AN3930" s="1"/>
      <c r="AO3930" s="1"/>
      <c r="AP3930" s="1"/>
    </row>
    <row r="3931" ht="15.75" customHeight="1">
      <c r="A3931" s="1"/>
      <c r="B3931" s="1"/>
      <c r="C3931" s="1"/>
      <c r="D3931" s="133"/>
      <c r="E3931" s="1"/>
      <c r="F3931" s="1"/>
      <c r="G3931" s="1"/>
      <c r="H3931" s="1"/>
      <c r="I3931" s="1"/>
      <c r="J3931" s="1"/>
      <c r="K3931" s="1"/>
      <c r="L3931" s="1"/>
      <c r="M3931" s="1"/>
      <c r="N3931" s="1"/>
      <c r="O3931" s="1"/>
      <c r="P3931" s="1"/>
      <c r="Q3931" s="1"/>
      <c r="R3931" s="1"/>
      <c r="S3931" s="1"/>
      <c r="T3931" s="1"/>
      <c r="U3931" s="1"/>
      <c r="V3931" s="1"/>
      <c r="W3931" s="1"/>
      <c r="X3931" s="1"/>
      <c r="Y3931" s="1"/>
      <c r="Z3931" s="1"/>
      <c r="AA3931" s="1"/>
      <c r="AB3931" s="1"/>
      <c r="AC3931" s="1"/>
      <c r="AD3931" s="1"/>
      <c r="AE3931" s="1"/>
      <c r="AF3931" s="1"/>
      <c r="AG3931" s="1"/>
      <c r="AH3931" s="1"/>
      <c r="AI3931" s="1"/>
      <c r="AJ3931" s="1"/>
      <c r="AK3931" s="1"/>
      <c r="AL3931" s="1"/>
      <c r="AM3931" s="1"/>
      <c r="AN3931" s="1"/>
      <c r="AO3931" s="1"/>
      <c r="AP3931" s="1"/>
    </row>
    <row r="3932" ht="15.75" customHeight="1">
      <c r="A3932" s="1"/>
      <c r="B3932" s="1"/>
      <c r="C3932" s="1"/>
      <c r="D3932" s="133"/>
      <c r="E3932" s="1"/>
      <c r="F3932" s="1"/>
      <c r="G3932" s="1"/>
      <c r="H3932" s="1"/>
      <c r="I3932" s="1"/>
      <c r="J3932" s="1"/>
      <c r="K3932" s="1"/>
      <c r="L3932" s="1"/>
      <c r="M3932" s="1"/>
      <c r="N3932" s="1"/>
      <c r="O3932" s="1"/>
      <c r="P3932" s="1"/>
      <c r="Q3932" s="1"/>
      <c r="R3932" s="1"/>
      <c r="S3932" s="1"/>
      <c r="T3932" s="1"/>
      <c r="U3932" s="1"/>
      <c r="V3932" s="1"/>
      <c r="W3932" s="1"/>
      <c r="X3932" s="1"/>
      <c r="Y3932" s="1"/>
      <c r="Z3932" s="1"/>
      <c r="AA3932" s="1"/>
      <c r="AB3932" s="1"/>
      <c r="AC3932" s="1"/>
      <c r="AD3932" s="1"/>
      <c r="AE3932" s="1"/>
      <c r="AF3932" s="1"/>
      <c r="AG3932" s="1"/>
      <c r="AH3932" s="1"/>
      <c r="AI3932" s="1"/>
      <c r="AJ3932" s="1"/>
      <c r="AK3932" s="1"/>
      <c r="AL3932" s="1"/>
      <c r="AM3932" s="1"/>
      <c r="AN3932" s="1"/>
      <c r="AO3932" s="1"/>
      <c r="AP3932" s="1"/>
    </row>
    <row r="3933" ht="15.75" customHeight="1">
      <c r="A3933" s="1"/>
      <c r="B3933" s="1"/>
      <c r="C3933" s="1"/>
      <c r="D3933" s="133"/>
      <c r="E3933" s="1"/>
      <c r="F3933" s="1"/>
      <c r="G3933" s="1"/>
      <c r="H3933" s="1"/>
      <c r="I3933" s="1"/>
      <c r="J3933" s="1"/>
      <c r="K3933" s="1"/>
      <c r="L3933" s="1"/>
      <c r="M3933" s="1"/>
      <c r="N3933" s="1"/>
      <c r="O3933" s="1"/>
      <c r="P3933" s="1"/>
      <c r="Q3933" s="1"/>
      <c r="R3933" s="1"/>
      <c r="S3933" s="1"/>
      <c r="T3933" s="1"/>
      <c r="U3933" s="1"/>
      <c r="V3933" s="1"/>
      <c r="W3933" s="1"/>
      <c r="X3933" s="1"/>
      <c r="Y3933" s="1"/>
      <c r="Z3933" s="1"/>
      <c r="AA3933" s="1"/>
      <c r="AB3933" s="1"/>
      <c r="AC3933" s="1"/>
      <c r="AD3933" s="1"/>
      <c r="AE3933" s="1"/>
      <c r="AF3933" s="1"/>
      <c r="AG3933" s="1"/>
      <c r="AH3933" s="1"/>
      <c r="AI3933" s="1"/>
      <c r="AJ3933" s="1"/>
      <c r="AK3933" s="1"/>
      <c r="AL3933" s="1"/>
      <c r="AM3933" s="1"/>
      <c r="AN3933" s="1"/>
      <c r="AO3933" s="1"/>
      <c r="AP3933" s="1"/>
    </row>
    <row r="3934" ht="15.75" customHeight="1">
      <c r="A3934" s="1"/>
      <c r="B3934" s="1"/>
      <c r="C3934" s="1"/>
      <c r="D3934" s="133"/>
      <c r="E3934" s="1"/>
      <c r="F3934" s="1"/>
      <c r="G3934" s="1"/>
      <c r="H3934" s="1"/>
      <c r="I3934" s="1"/>
      <c r="J3934" s="1"/>
      <c r="K3934" s="1"/>
      <c r="L3934" s="1"/>
      <c r="M3934" s="1"/>
      <c r="N3934" s="1"/>
      <c r="O3934" s="1"/>
      <c r="P3934" s="1"/>
      <c r="Q3934" s="1"/>
      <c r="R3934" s="1"/>
      <c r="S3934" s="1"/>
      <c r="T3934" s="1"/>
      <c r="U3934" s="1"/>
      <c r="V3934" s="1"/>
      <c r="W3934" s="1"/>
      <c r="X3934" s="1"/>
      <c r="Y3934" s="1"/>
      <c r="Z3934" s="1"/>
      <c r="AA3934" s="1"/>
      <c r="AB3934" s="1"/>
      <c r="AC3934" s="1"/>
      <c r="AD3934" s="1"/>
      <c r="AE3934" s="1"/>
      <c r="AF3934" s="1"/>
      <c r="AG3934" s="1"/>
      <c r="AH3934" s="1"/>
      <c r="AI3934" s="1"/>
      <c r="AJ3934" s="1"/>
      <c r="AK3934" s="1"/>
      <c r="AL3934" s="1"/>
      <c r="AM3934" s="1"/>
      <c r="AN3934" s="1"/>
      <c r="AO3934" s="1"/>
      <c r="AP3934" s="1"/>
    </row>
    <row r="3935" ht="15.75" customHeight="1">
      <c r="A3935" s="1"/>
      <c r="B3935" s="1"/>
      <c r="C3935" s="1"/>
      <c r="D3935" s="133"/>
      <c r="E3935" s="1"/>
      <c r="F3935" s="1"/>
      <c r="G3935" s="1"/>
      <c r="H3935" s="1"/>
      <c r="I3935" s="1"/>
      <c r="J3935" s="1"/>
      <c r="K3935" s="1"/>
      <c r="L3935" s="1"/>
      <c r="M3935" s="1"/>
      <c r="N3935" s="1"/>
      <c r="O3935" s="1"/>
      <c r="P3935" s="1"/>
      <c r="Q3935" s="1"/>
      <c r="R3935" s="1"/>
      <c r="S3935" s="1"/>
      <c r="T3935" s="1"/>
      <c r="U3935" s="1"/>
      <c r="V3935" s="1"/>
      <c r="W3935" s="1"/>
      <c r="X3935" s="1"/>
      <c r="Y3935" s="1"/>
      <c r="Z3935" s="1"/>
      <c r="AA3935" s="1"/>
      <c r="AB3935" s="1"/>
      <c r="AC3935" s="1"/>
      <c r="AD3935" s="1"/>
      <c r="AE3935" s="1"/>
      <c r="AF3935" s="1"/>
      <c r="AG3935" s="1"/>
      <c r="AH3935" s="1"/>
      <c r="AI3935" s="1"/>
      <c r="AJ3935" s="1"/>
      <c r="AK3935" s="1"/>
      <c r="AL3935" s="1"/>
      <c r="AM3935" s="1"/>
      <c r="AN3935" s="1"/>
      <c r="AO3935" s="1"/>
      <c r="AP3935" s="1"/>
    </row>
    <row r="3936" ht="15.75" customHeight="1">
      <c r="A3936" s="1"/>
      <c r="B3936" s="1"/>
      <c r="C3936" s="1"/>
      <c r="D3936" s="133"/>
      <c r="E3936" s="1"/>
      <c r="F3936" s="1"/>
      <c r="G3936" s="1"/>
      <c r="H3936" s="1"/>
      <c r="I3936" s="1"/>
      <c r="J3936" s="1"/>
      <c r="K3936" s="1"/>
      <c r="L3936" s="1"/>
      <c r="M3936" s="1"/>
      <c r="N3936" s="1"/>
      <c r="O3936" s="1"/>
      <c r="P3936" s="1"/>
      <c r="Q3936" s="1"/>
      <c r="R3936" s="1"/>
      <c r="S3936" s="1"/>
      <c r="T3936" s="1"/>
      <c r="U3936" s="1"/>
      <c r="V3936" s="1"/>
      <c r="W3936" s="1"/>
      <c r="X3936" s="1"/>
      <c r="Y3936" s="1"/>
      <c r="Z3936" s="1"/>
      <c r="AA3936" s="1"/>
      <c r="AB3936" s="1"/>
      <c r="AC3936" s="1"/>
      <c r="AD3936" s="1"/>
      <c r="AE3936" s="1"/>
      <c r="AF3936" s="1"/>
      <c r="AG3936" s="1"/>
      <c r="AH3936" s="1"/>
      <c r="AI3936" s="1"/>
      <c r="AJ3936" s="1"/>
      <c r="AK3936" s="1"/>
      <c r="AL3936" s="1"/>
      <c r="AM3936" s="1"/>
      <c r="AN3936" s="1"/>
      <c r="AO3936" s="1"/>
      <c r="AP3936" s="1"/>
    </row>
    <row r="3937" ht="15.75" customHeight="1">
      <c r="A3937" s="1"/>
      <c r="B3937" s="1"/>
      <c r="C3937" s="1"/>
      <c r="D3937" s="133"/>
      <c r="E3937" s="1"/>
      <c r="F3937" s="1"/>
      <c r="G3937" s="1"/>
      <c r="H3937" s="1"/>
      <c r="I3937" s="1"/>
      <c r="J3937" s="1"/>
      <c r="K3937" s="1"/>
      <c r="L3937" s="1"/>
      <c r="M3937" s="1"/>
      <c r="N3937" s="1"/>
      <c r="O3937" s="1"/>
      <c r="P3937" s="1"/>
      <c r="Q3937" s="1"/>
      <c r="R3937" s="1"/>
      <c r="S3937" s="1"/>
      <c r="T3937" s="1"/>
      <c r="U3937" s="1"/>
      <c r="V3937" s="1"/>
      <c r="W3937" s="1"/>
      <c r="X3937" s="1"/>
      <c r="Y3937" s="1"/>
      <c r="Z3937" s="1"/>
      <c r="AA3937" s="1"/>
      <c r="AB3937" s="1"/>
      <c r="AC3937" s="1"/>
      <c r="AD3937" s="1"/>
      <c r="AE3937" s="1"/>
      <c r="AF3937" s="1"/>
      <c r="AG3937" s="1"/>
      <c r="AH3937" s="1"/>
      <c r="AI3937" s="1"/>
      <c r="AJ3937" s="1"/>
      <c r="AK3937" s="1"/>
      <c r="AL3937" s="1"/>
      <c r="AM3937" s="1"/>
      <c r="AN3937" s="1"/>
      <c r="AO3937" s="1"/>
      <c r="AP3937" s="1"/>
    </row>
    <row r="3938" ht="15.75" customHeight="1">
      <c r="A3938" s="1"/>
      <c r="B3938" s="1"/>
      <c r="C3938" s="1"/>
      <c r="D3938" s="133"/>
      <c r="E3938" s="1"/>
      <c r="F3938" s="1"/>
      <c r="G3938" s="1"/>
      <c r="H3938" s="1"/>
      <c r="I3938" s="1"/>
      <c r="J3938" s="1"/>
      <c r="K3938" s="1"/>
      <c r="L3938" s="1"/>
      <c r="M3938" s="1"/>
      <c r="N3938" s="1"/>
      <c r="O3938" s="1"/>
      <c r="P3938" s="1"/>
      <c r="Q3938" s="1"/>
      <c r="R3938" s="1"/>
      <c r="S3938" s="1"/>
      <c r="T3938" s="1"/>
      <c r="U3938" s="1"/>
      <c r="V3938" s="1"/>
      <c r="W3938" s="1"/>
      <c r="X3938" s="1"/>
      <c r="Y3938" s="1"/>
      <c r="Z3938" s="1"/>
      <c r="AA3938" s="1"/>
      <c r="AB3938" s="1"/>
      <c r="AC3938" s="1"/>
      <c r="AD3938" s="1"/>
      <c r="AE3938" s="1"/>
      <c r="AF3938" s="1"/>
      <c r="AG3938" s="1"/>
      <c r="AH3938" s="1"/>
      <c r="AI3938" s="1"/>
      <c r="AJ3938" s="1"/>
      <c r="AK3938" s="1"/>
      <c r="AL3938" s="1"/>
      <c r="AM3938" s="1"/>
      <c r="AN3938" s="1"/>
      <c r="AO3938" s="1"/>
      <c r="AP3938" s="1"/>
    </row>
    <row r="3939" ht="15.75" customHeight="1">
      <c r="A3939" s="1"/>
      <c r="B3939" s="1"/>
      <c r="C3939" s="1"/>
      <c r="D3939" s="133"/>
      <c r="E3939" s="1"/>
      <c r="F3939" s="1"/>
      <c r="G3939" s="1"/>
      <c r="H3939" s="1"/>
      <c r="I3939" s="1"/>
      <c r="J3939" s="1"/>
      <c r="K3939" s="1"/>
      <c r="L3939" s="1"/>
      <c r="M3939" s="1"/>
      <c r="N3939" s="1"/>
      <c r="O3939" s="1"/>
      <c r="P3939" s="1"/>
      <c r="Q3939" s="1"/>
      <c r="R3939" s="1"/>
      <c r="S3939" s="1"/>
      <c r="T3939" s="1"/>
      <c r="U3939" s="1"/>
      <c r="V3939" s="1"/>
      <c r="W3939" s="1"/>
      <c r="X3939" s="1"/>
      <c r="Y3939" s="1"/>
      <c r="Z3939" s="1"/>
      <c r="AA3939" s="1"/>
      <c r="AB3939" s="1"/>
      <c r="AC3939" s="1"/>
      <c r="AD3939" s="1"/>
      <c r="AE3939" s="1"/>
      <c r="AF3939" s="1"/>
      <c r="AG3939" s="1"/>
      <c r="AH3939" s="1"/>
      <c r="AI3939" s="1"/>
      <c r="AJ3939" s="1"/>
      <c r="AK3939" s="1"/>
      <c r="AL3939" s="1"/>
      <c r="AM3939" s="1"/>
      <c r="AN3939" s="1"/>
      <c r="AO3939" s="1"/>
      <c r="AP3939" s="1"/>
    </row>
    <row r="3940" ht="15.75" customHeight="1">
      <c r="A3940" s="1"/>
      <c r="B3940" s="1"/>
      <c r="C3940" s="1"/>
      <c r="D3940" s="133"/>
      <c r="E3940" s="1"/>
      <c r="F3940" s="1"/>
      <c r="G3940" s="1"/>
      <c r="H3940" s="1"/>
      <c r="I3940" s="1"/>
      <c r="J3940" s="1"/>
      <c r="K3940" s="1"/>
      <c r="L3940" s="1"/>
      <c r="M3940" s="1"/>
      <c r="N3940" s="1"/>
      <c r="O3940" s="1"/>
      <c r="P3940" s="1"/>
      <c r="Q3940" s="1"/>
      <c r="R3940" s="1"/>
      <c r="S3940" s="1"/>
      <c r="T3940" s="1"/>
      <c r="U3940" s="1"/>
      <c r="V3940" s="1"/>
      <c r="W3940" s="1"/>
      <c r="X3940" s="1"/>
      <c r="Y3940" s="1"/>
      <c r="Z3940" s="1"/>
      <c r="AA3940" s="1"/>
      <c r="AB3940" s="1"/>
      <c r="AC3940" s="1"/>
      <c r="AD3940" s="1"/>
      <c r="AE3940" s="1"/>
      <c r="AF3940" s="1"/>
      <c r="AG3940" s="1"/>
      <c r="AH3940" s="1"/>
      <c r="AI3940" s="1"/>
      <c r="AJ3940" s="1"/>
      <c r="AK3940" s="1"/>
      <c r="AL3940" s="1"/>
      <c r="AM3940" s="1"/>
      <c r="AN3940" s="1"/>
      <c r="AO3940" s="1"/>
      <c r="AP3940" s="1"/>
    </row>
    <row r="3941" ht="15.75" customHeight="1">
      <c r="A3941" s="1"/>
      <c r="B3941" s="1"/>
      <c r="C3941" s="1"/>
      <c r="D3941" s="133"/>
      <c r="E3941" s="1"/>
      <c r="F3941" s="1"/>
      <c r="G3941" s="1"/>
      <c r="H3941" s="1"/>
      <c r="I3941" s="1"/>
      <c r="J3941" s="1"/>
      <c r="K3941" s="1"/>
      <c r="L3941" s="1"/>
      <c r="M3941" s="1"/>
      <c r="N3941" s="1"/>
      <c r="O3941" s="1"/>
      <c r="P3941" s="1"/>
      <c r="Q3941" s="1"/>
      <c r="R3941" s="1"/>
      <c r="S3941" s="1"/>
      <c r="T3941" s="1"/>
      <c r="U3941" s="1"/>
      <c r="V3941" s="1"/>
      <c r="W3941" s="1"/>
      <c r="X3941" s="1"/>
      <c r="Y3941" s="1"/>
      <c r="Z3941" s="1"/>
      <c r="AA3941" s="1"/>
      <c r="AB3941" s="1"/>
      <c r="AC3941" s="1"/>
      <c r="AD3941" s="1"/>
      <c r="AE3941" s="1"/>
      <c r="AF3941" s="1"/>
      <c r="AG3941" s="1"/>
      <c r="AH3941" s="1"/>
      <c r="AI3941" s="1"/>
      <c r="AJ3941" s="1"/>
      <c r="AK3941" s="1"/>
      <c r="AL3941" s="1"/>
      <c r="AM3941" s="1"/>
      <c r="AN3941" s="1"/>
      <c r="AO3941" s="1"/>
      <c r="AP3941" s="1"/>
    </row>
    <row r="3942" ht="15.75" customHeight="1">
      <c r="A3942" s="1"/>
      <c r="B3942" s="1"/>
      <c r="C3942" s="1"/>
      <c r="D3942" s="133"/>
      <c r="E3942" s="1"/>
      <c r="F3942" s="1"/>
      <c r="G3942" s="1"/>
      <c r="H3942" s="1"/>
      <c r="I3942" s="1"/>
      <c r="J3942" s="1"/>
      <c r="K3942" s="1"/>
      <c r="L3942" s="1"/>
      <c r="M3942" s="1"/>
      <c r="N3942" s="1"/>
      <c r="O3942" s="1"/>
      <c r="P3942" s="1"/>
      <c r="Q3942" s="1"/>
      <c r="R3942" s="1"/>
      <c r="S3942" s="1"/>
      <c r="T3942" s="1"/>
      <c r="U3942" s="1"/>
      <c r="V3942" s="1"/>
      <c r="W3942" s="1"/>
      <c r="X3942" s="1"/>
      <c r="Y3942" s="1"/>
      <c r="Z3942" s="1"/>
      <c r="AA3942" s="1"/>
      <c r="AB3942" s="1"/>
      <c r="AC3942" s="1"/>
      <c r="AD3942" s="1"/>
      <c r="AE3942" s="1"/>
      <c r="AF3942" s="1"/>
      <c r="AG3942" s="1"/>
      <c r="AH3942" s="1"/>
      <c r="AI3942" s="1"/>
      <c r="AJ3942" s="1"/>
      <c r="AK3942" s="1"/>
      <c r="AL3942" s="1"/>
      <c r="AM3942" s="1"/>
      <c r="AN3942" s="1"/>
      <c r="AO3942" s="1"/>
      <c r="AP3942" s="1"/>
    </row>
    <row r="3943" ht="15.75" customHeight="1">
      <c r="A3943" s="1"/>
      <c r="B3943" s="1"/>
      <c r="C3943" s="1"/>
      <c r="D3943" s="133"/>
      <c r="E3943" s="1"/>
      <c r="F3943" s="1"/>
      <c r="G3943" s="1"/>
      <c r="H3943" s="1"/>
      <c r="I3943" s="1"/>
      <c r="J3943" s="1"/>
      <c r="K3943" s="1"/>
      <c r="L3943" s="1"/>
      <c r="M3943" s="1"/>
      <c r="N3943" s="1"/>
      <c r="O3943" s="1"/>
      <c r="P3943" s="1"/>
      <c r="Q3943" s="1"/>
      <c r="R3943" s="1"/>
      <c r="S3943" s="1"/>
      <c r="T3943" s="1"/>
      <c r="U3943" s="1"/>
      <c r="V3943" s="1"/>
      <c r="W3943" s="1"/>
      <c r="X3943" s="1"/>
      <c r="Y3943" s="1"/>
      <c r="Z3943" s="1"/>
      <c r="AA3943" s="1"/>
      <c r="AB3943" s="1"/>
      <c r="AC3943" s="1"/>
      <c r="AD3943" s="1"/>
      <c r="AE3943" s="1"/>
      <c r="AF3943" s="1"/>
      <c r="AG3943" s="1"/>
      <c r="AH3943" s="1"/>
      <c r="AI3943" s="1"/>
      <c r="AJ3943" s="1"/>
      <c r="AK3943" s="1"/>
      <c r="AL3943" s="1"/>
      <c r="AM3943" s="1"/>
      <c r="AN3943" s="1"/>
      <c r="AO3943" s="1"/>
      <c r="AP3943" s="1"/>
    </row>
    <row r="3944" ht="15.75" customHeight="1">
      <c r="A3944" s="1"/>
      <c r="B3944" s="1"/>
      <c r="C3944" s="1"/>
      <c r="D3944" s="133"/>
      <c r="E3944" s="1"/>
      <c r="F3944" s="1"/>
      <c r="G3944" s="1"/>
      <c r="H3944" s="1"/>
      <c r="I3944" s="1"/>
      <c r="J3944" s="1"/>
      <c r="K3944" s="1"/>
      <c r="L3944" s="1"/>
      <c r="M3944" s="1"/>
      <c r="N3944" s="1"/>
      <c r="O3944" s="1"/>
      <c r="P3944" s="1"/>
      <c r="Q3944" s="1"/>
      <c r="R3944" s="1"/>
      <c r="S3944" s="1"/>
      <c r="T3944" s="1"/>
      <c r="U3944" s="1"/>
      <c r="V3944" s="1"/>
      <c r="W3944" s="1"/>
      <c r="X3944" s="1"/>
      <c r="Y3944" s="1"/>
      <c r="Z3944" s="1"/>
      <c r="AA3944" s="1"/>
      <c r="AB3944" s="1"/>
      <c r="AC3944" s="1"/>
      <c r="AD3944" s="1"/>
      <c r="AE3944" s="1"/>
      <c r="AF3944" s="1"/>
      <c r="AG3944" s="1"/>
      <c r="AH3944" s="1"/>
      <c r="AI3944" s="1"/>
      <c r="AJ3944" s="1"/>
      <c r="AK3944" s="1"/>
      <c r="AL3944" s="1"/>
      <c r="AM3944" s="1"/>
      <c r="AN3944" s="1"/>
      <c r="AO3944" s="1"/>
      <c r="AP3944" s="1"/>
    </row>
    <row r="3945" ht="15.75" customHeight="1">
      <c r="A3945" s="1"/>
      <c r="B3945" s="1"/>
      <c r="C3945" s="1"/>
      <c r="D3945" s="133"/>
      <c r="E3945" s="1"/>
      <c r="F3945" s="1"/>
      <c r="G3945" s="1"/>
      <c r="H3945" s="1"/>
      <c r="I3945" s="1"/>
      <c r="J3945" s="1"/>
      <c r="K3945" s="1"/>
      <c r="L3945" s="1"/>
      <c r="M3945" s="1"/>
      <c r="N3945" s="1"/>
      <c r="O3945" s="1"/>
      <c r="P3945" s="1"/>
      <c r="Q3945" s="1"/>
      <c r="R3945" s="1"/>
      <c r="S3945" s="1"/>
      <c r="T3945" s="1"/>
      <c r="U3945" s="1"/>
      <c r="V3945" s="1"/>
      <c r="W3945" s="1"/>
      <c r="X3945" s="1"/>
      <c r="Y3945" s="1"/>
      <c r="Z3945" s="1"/>
      <c r="AA3945" s="1"/>
      <c r="AB3945" s="1"/>
      <c r="AC3945" s="1"/>
      <c r="AD3945" s="1"/>
      <c r="AE3945" s="1"/>
      <c r="AF3945" s="1"/>
      <c r="AG3945" s="1"/>
      <c r="AH3945" s="1"/>
      <c r="AI3945" s="1"/>
      <c r="AJ3945" s="1"/>
      <c r="AK3945" s="1"/>
      <c r="AL3945" s="1"/>
      <c r="AM3945" s="1"/>
      <c r="AN3945" s="1"/>
      <c r="AO3945" s="1"/>
      <c r="AP3945" s="1"/>
    </row>
    <row r="3946" ht="15.75" customHeight="1">
      <c r="A3946" s="1"/>
      <c r="B3946" s="1"/>
      <c r="C3946" s="1"/>
      <c r="D3946" s="133"/>
      <c r="E3946" s="1"/>
      <c r="F3946" s="1"/>
      <c r="G3946" s="1"/>
      <c r="H3946" s="1"/>
      <c r="I3946" s="1"/>
      <c r="J3946" s="1"/>
      <c r="K3946" s="1"/>
      <c r="L3946" s="1"/>
      <c r="M3946" s="1"/>
      <c r="N3946" s="1"/>
      <c r="O3946" s="1"/>
      <c r="P3946" s="1"/>
      <c r="Q3946" s="1"/>
      <c r="R3946" s="1"/>
      <c r="S3946" s="1"/>
      <c r="T3946" s="1"/>
      <c r="U3946" s="1"/>
      <c r="V3946" s="1"/>
      <c r="W3946" s="1"/>
      <c r="X3946" s="1"/>
      <c r="Y3946" s="1"/>
      <c r="Z3946" s="1"/>
      <c r="AA3946" s="1"/>
      <c r="AB3946" s="1"/>
      <c r="AC3946" s="1"/>
      <c r="AD3946" s="1"/>
      <c r="AE3946" s="1"/>
      <c r="AF3946" s="1"/>
      <c r="AG3946" s="1"/>
      <c r="AH3946" s="1"/>
      <c r="AI3946" s="1"/>
      <c r="AJ3946" s="1"/>
      <c r="AK3946" s="1"/>
      <c r="AL3946" s="1"/>
      <c r="AM3946" s="1"/>
      <c r="AN3946" s="1"/>
      <c r="AO3946" s="1"/>
      <c r="AP3946" s="1"/>
    </row>
    <row r="3947" ht="15.75" customHeight="1">
      <c r="A3947" s="1"/>
      <c r="B3947" s="1"/>
      <c r="C3947" s="1"/>
      <c r="D3947" s="133"/>
      <c r="E3947" s="1"/>
      <c r="F3947" s="1"/>
      <c r="G3947" s="1"/>
      <c r="H3947" s="1"/>
      <c r="I3947" s="1"/>
      <c r="J3947" s="1"/>
      <c r="K3947" s="1"/>
      <c r="L3947" s="1"/>
      <c r="M3947" s="1"/>
      <c r="N3947" s="1"/>
      <c r="O3947" s="1"/>
      <c r="P3947" s="1"/>
      <c r="Q3947" s="1"/>
      <c r="R3947" s="1"/>
      <c r="S3947" s="1"/>
      <c r="T3947" s="1"/>
      <c r="U3947" s="1"/>
      <c r="V3947" s="1"/>
      <c r="W3947" s="1"/>
      <c r="X3947" s="1"/>
      <c r="Y3947" s="1"/>
      <c r="Z3947" s="1"/>
      <c r="AA3947" s="1"/>
      <c r="AB3947" s="1"/>
      <c r="AC3947" s="1"/>
      <c r="AD3947" s="1"/>
      <c r="AE3947" s="1"/>
      <c r="AF3947" s="1"/>
      <c r="AG3947" s="1"/>
      <c r="AH3947" s="1"/>
      <c r="AI3947" s="1"/>
      <c r="AJ3947" s="1"/>
      <c r="AK3947" s="1"/>
      <c r="AL3947" s="1"/>
      <c r="AM3947" s="1"/>
      <c r="AN3947" s="1"/>
      <c r="AO3947" s="1"/>
      <c r="AP3947" s="1"/>
    </row>
    <row r="3948" ht="15.75" customHeight="1">
      <c r="A3948" s="1"/>
      <c r="B3948" s="1"/>
      <c r="C3948" s="1"/>
      <c r="D3948" s="133"/>
      <c r="E3948" s="1"/>
      <c r="F3948" s="1"/>
      <c r="G3948" s="1"/>
      <c r="H3948" s="1"/>
      <c r="I3948" s="1"/>
      <c r="J3948" s="1"/>
      <c r="K3948" s="1"/>
      <c r="L3948" s="1"/>
      <c r="M3948" s="1"/>
      <c r="N3948" s="1"/>
      <c r="O3948" s="1"/>
      <c r="P3948" s="1"/>
      <c r="Q3948" s="1"/>
      <c r="R3948" s="1"/>
      <c r="S3948" s="1"/>
      <c r="T3948" s="1"/>
      <c r="U3948" s="1"/>
      <c r="V3948" s="1"/>
      <c r="W3948" s="1"/>
      <c r="X3948" s="1"/>
      <c r="Y3948" s="1"/>
      <c r="Z3948" s="1"/>
      <c r="AA3948" s="1"/>
      <c r="AB3948" s="1"/>
      <c r="AC3948" s="1"/>
      <c r="AD3948" s="1"/>
      <c r="AE3948" s="1"/>
      <c r="AF3948" s="1"/>
      <c r="AG3948" s="1"/>
      <c r="AH3948" s="1"/>
      <c r="AI3948" s="1"/>
      <c r="AJ3948" s="1"/>
      <c r="AK3948" s="1"/>
      <c r="AL3948" s="1"/>
      <c r="AM3948" s="1"/>
      <c r="AN3948" s="1"/>
      <c r="AO3948" s="1"/>
      <c r="AP3948" s="1"/>
    </row>
    <row r="3949" ht="15.75" customHeight="1">
      <c r="A3949" s="1"/>
      <c r="B3949" s="1"/>
      <c r="C3949" s="1"/>
      <c r="D3949" s="133"/>
      <c r="E3949" s="1"/>
      <c r="F3949" s="1"/>
      <c r="G3949" s="1"/>
      <c r="H3949" s="1"/>
      <c r="I3949" s="1"/>
      <c r="J3949" s="1"/>
      <c r="K3949" s="1"/>
      <c r="L3949" s="1"/>
      <c r="M3949" s="1"/>
      <c r="N3949" s="1"/>
      <c r="O3949" s="1"/>
      <c r="P3949" s="1"/>
      <c r="Q3949" s="1"/>
      <c r="R3949" s="1"/>
      <c r="S3949" s="1"/>
      <c r="T3949" s="1"/>
      <c r="U3949" s="1"/>
      <c r="V3949" s="1"/>
      <c r="W3949" s="1"/>
      <c r="X3949" s="1"/>
      <c r="Y3949" s="1"/>
      <c r="Z3949" s="1"/>
      <c r="AA3949" s="1"/>
      <c r="AB3949" s="1"/>
      <c r="AC3949" s="1"/>
      <c r="AD3949" s="1"/>
      <c r="AE3949" s="1"/>
      <c r="AF3949" s="1"/>
      <c r="AG3949" s="1"/>
      <c r="AH3949" s="1"/>
      <c r="AI3949" s="1"/>
      <c r="AJ3949" s="1"/>
      <c r="AK3949" s="1"/>
      <c r="AL3949" s="1"/>
      <c r="AM3949" s="1"/>
      <c r="AN3949" s="1"/>
      <c r="AO3949" s="1"/>
      <c r="AP3949" s="1"/>
    </row>
    <row r="3950" ht="15.75" customHeight="1">
      <c r="A3950" s="1"/>
      <c r="B3950" s="1"/>
      <c r="C3950" s="1"/>
      <c r="D3950" s="133"/>
      <c r="E3950" s="1"/>
      <c r="F3950" s="1"/>
      <c r="G3950" s="1"/>
      <c r="H3950" s="1"/>
      <c r="I3950" s="1"/>
      <c r="J3950" s="1"/>
      <c r="K3950" s="1"/>
      <c r="L3950" s="1"/>
      <c r="M3950" s="1"/>
      <c r="N3950" s="1"/>
      <c r="O3950" s="1"/>
      <c r="P3950" s="1"/>
      <c r="Q3950" s="1"/>
      <c r="R3950" s="1"/>
      <c r="S3950" s="1"/>
      <c r="T3950" s="1"/>
      <c r="U3950" s="1"/>
      <c r="V3950" s="1"/>
      <c r="W3950" s="1"/>
      <c r="X3950" s="1"/>
      <c r="Y3950" s="1"/>
      <c r="Z3950" s="1"/>
      <c r="AA3950" s="1"/>
      <c r="AB3950" s="1"/>
      <c r="AC3950" s="1"/>
      <c r="AD3950" s="1"/>
      <c r="AE3950" s="1"/>
      <c r="AF3950" s="1"/>
      <c r="AG3950" s="1"/>
      <c r="AH3950" s="1"/>
      <c r="AI3950" s="1"/>
      <c r="AJ3950" s="1"/>
      <c r="AK3950" s="1"/>
      <c r="AL3950" s="1"/>
      <c r="AM3950" s="1"/>
      <c r="AN3950" s="1"/>
      <c r="AO3950" s="1"/>
      <c r="AP3950" s="1"/>
    </row>
    <row r="3951" ht="15.75" customHeight="1">
      <c r="A3951" s="1"/>
      <c r="B3951" s="1"/>
      <c r="C3951" s="1"/>
      <c r="D3951" s="133"/>
      <c r="E3951" s="1"/>
      <c r="F3951" s="1"/>
      <c r="G3951" s="1"/>
      <c r="H3951" s="1"/>
      <c r="I3951" s="1"/>
      <c r="J3951" s="1"/>
      <c r="K3951" s="1"/>
      <c r="L3951" s="1"/>
      <c r="M3951" s="1"/>
      <c r="N3951" s="1"/>
      <c r="O3951" s="1"/>
      <c r="P3951" s="1"/>
      <c r="Q3951" s="1"/>
      <c r="R3951" s="1"/>
      <c r="S3951" s="1"/>
      <c r="T3951" s="1"/>
      <c r="U3951" s="1"/>
      <c r="V3951" s="1"/>
      <c r="W3951" s="1"/>
      <c r="X3951" s="1"/>
      <c r="Y3951" s="1"/>
      <c r="Z3951" s="1"/>
      <c r="AA3951" s="1"/>
      <c r="AB3951" s="1"/>
      <c r="AC3951" s="1"/>
      <c r="AD3951" s="1"/>
      <c r="AE3951" s="1"/>
      <c r="AF3951" s="1"/>
      <c r="AG3951" s="1"/>
      <c r="AH3951" s="1"/>
      <c r="AI3951" s="1"/>
      <c r="AJ3951" s="1"/>
      <c r="AK3951" s="1"/>
      <c r="AL3951" s="1"/>
      <c r="AM3951" s="1"/>
      <c r="AN3951" s="1"/>
      <c r="AO3951" s="1"/>
      <c r="AP3951" s="1"/>
    </row>
    <row r="3952" ht="15.75" customHeight="1">
      <c r="A3952" s="1"/>
      <c r="B3952" s="1"/>
      <c r="C3952" s="1"/>
      <c r="D3952" s="133"/>
      <c r="E3952" s="1"/>
      <c r="F3952" s="1"/>
      <c r="G3952" s="1"/>
      <c r="H3952" s="1"/>
      <c r="I3952" s="1"/>
      <c r="J3952" s="1"/>
      <c r="K3952" s="1"/>
      <c r="L3952" s="1"/>
      <c r="M3952" s="1"/>
      <c r="N3952" s="1"/>
      <c r="O3952" s="1"/>
      <c r="P3952" s="1"/>
      <c r="Q3952" s="1"/>
      <c r="R3952" s="1"/>
      <c r="S3952" s="1"/>
      <c r="T3952" s="1"/>
      <c r="U3952" s="1"/>
      <c r="V3952" s="1"/>
      <c r="W3952" s="1"/>
      <c r="X3952" s="1"/>
      <c r="Y3952" s="1"/>
      <c r="Z3952" s="1"/>
      <c r="AA3952" s="1"/>
      <c r="AB3952" s="1"/>
      <c r="AC3952" s="1"/>
      <c r="AD3952" s="1"/>
      <c r="AE3952" s="1"/>
      <c r="AF3952" s="1"/>
      <c r="AG3952" s="1"/>
      <c r="AH3952" s="1"/>
      <c r="AI3952" s="1"/>
      <c r="AJ3952" s="1"/>
      <c r="AK3952" s="1"/>
      <c r="AL3952" s="1"/>
      <c r="AM3952" s="1"/>
      <c r="AN3952" s="1"/>
      <c r="AO3952" s="1"/>
      <c r="AP3952" s="1"/>
    </row>
    <row r="3953" ht="15.75" customHeight="1">
      <c r="A3953" s="1"/>
      <c r="B3953" s="1"/>
      <c r="C3953" s="1"/>
      <c r="D3953" s="133"/>
      <c r="E3953" s="1"/>
      <c r="F3953" s="1"/>
      <c r="G3953" s="1"/>
      <c r="H3953" s="1"/>
      <c r="I3953" s="1"/>
      <c r="J3953" s="1"/>
      <c r="K3953" s="1"/>
      <c r="L3953" s="1"/>
      <c r="M3953" s="1"/>
      <c r="N3953" s="1"/>
      <c r="O3953" s="1"/>
      <c r="P3953" s="1"/>
      <c r="Q3953" s="1"/>
      <c r="R3953" s="1"/>
      <c r="S3953" s="1"/>
      <c r="T3953" s="1"/>
      <c r="U3953" s="1"/>
      <c r="V3953" s="1"/>
      <c r="W3953" s="1"/>
      <c r="X3953" s="1"/>
      <c r="Y3953" s="1"/>
      <c r="Z3953" s="1"/>
      <c r="AA3953" s="1"/>
      <c r="AB3953" s="1"/>
      <c r="AC3953" s="1"/>
      <c r="AD3953" s="1"/>
      <c r="AE3953" s="1"/>
      <c r="AF3953" s="1"/>
      <c r="AG3953" s="1"/>
      <c r="AH3953" s="1"/>
      <c r="AI3953" s="1"/>
      <c r="AJ3953" s="1"/>
      <c r="AK3953" s="1"/>
      <c r="AL3953" s="1"/>
      <c r="AM3953" s="1"/>
      <c r="AN3953" s="1"/>
      <c r="AO3953" s="1"/>
      <c r="AP3953" s="1"/>
    </row>
    <row r="3954" ht="15.75" customHeight="1">
      <c r="A3954" s="1"/>
      <c r="B3954" s="1"/>
      <c r="C3954" s="1"/>
      <c r="D3954" s="133"/>
      <c r="E3954" s="1"/>
      <c r="F3954" s="1"/>
      <c r="G3954" s="1"/>
      <c r="H3954" s="1"/>
      <c r="I3954" s="1"/>
      <c r="J3954" s="1"/>
      <c r="K3954" s="1"/>
      <c r="L3954" s="1"/>
      <c r="M3954" s="1"/>
      <c r="N3954" s="1"/>
      <c r="O3954" s="1"/>
      <c r="P3954" s="1"/>
      <c r="Q3954" s="1"/>
      <c r="R3954" s="1"/>
      <c r="S3954" s="1"/>
      <c r="T3954" s="1"/>
      <c r="U3954" s="1"/>
      <c r="V3954" s="1"/>
      <c r="W3954" s="1"/>
      <c r="X3954" s="1"/>
      <c r="Y3954" s="1"/>
      <c r="Z3954" s="1"/>
      <c r="AA3954" s="1"/>
      <c r="AB3954" s="1"/>
      <c r="AC3954" s="1"/>
      <c r="AD3954" s="1"/>
      <c r="AE3954" s="1"/>
      <c r="AF3954" s="1"/>
      <c r="AG3954" s="1"/>
      <c r="AH3954" s="1"/>
      <c r="AI3954" s="1"/>
      <c r="AJ3954" s="1"/>
      <c r="AK3954" s="1"/>
      <c r="AL3954" s="1"/>
      <c r="AM3954" s="1"/>
      <c r="AN3954" s="1"/>
      <c r="AO3954" s="1"/>
      <c r="AP3954" s="1"/>
    </row>
    <row r="3955" ht="15.75" customHeight="1">
      <c r="A3955" s="1"/>
      <c r="B3955" s="1"/>
      <c r="C3955" s="1"/>
      <c r="D3955" s="133"/>
      <c r="E3955" s="1"/>
      <c r="F3955" s="1"/>
      <c r="G3955" s="1"/>
      <c r="H3955" s="1"/>
      <c r="I3955" s="1"/>
      <c r="J3955" s="1"/>
      <c r="K3955" s="1"/>
      <c r="L3955" s="1"/>
      <c r="M3955" s="1"/>
      <c r="N3955" s="1"/>
      <c r="O3955" s="1"/>
      <c r="P3955" s="1"/>
      <c r="Q3955" s="1"/>
      <c r="R3955" s="1"/>
      <c r="S3955" s="1"/>
      <c r="T3955" s="1"/>
      <c r="U3955" s="1"/>
      <c r="V3955" s="1"/>
      <c r="W3955" s="1"/>
      <c r="X3955" s="1"/>
      <c r="Y3955" s="1"/>
      <c r="Z3955" s="1"/>
      <c r="AA3955" s="1"/>
      <c r="AB3955" s="1"/>
      <c r="AC3955" s="1"/>
      <c r="AD3955" s="1"/>
      <c r="AE3955" s="1"/>
      <c r="AF3955" s="1"/>
      <c r="AG3955" s="1"/>
      <c r="AH3955" s="1"/>
      <c r="AI3955" s="1"/>
      <c r="AJ3955" s="1"/>
      <c r="AK3955" s="1"/>
      <c r="AL3955" s="1"/>
      <c r="AM3955" s="1"/>
      <c r="AN3955" s="1"/>
      <c r="AO3955" s="1"/>
      <c r="AP3955" s="1"/>
    </row>
    <row r="3956" ht="15.75" customHeight="1">
      <c r="A3956" s="1"/>
      <c r="B3956" s="1"/>
      <c r="C3956" s="1"/>
      <c r="D3956" s="133"/>
      <c r="E3956" s="1"/>
      <c r="F3956" s="1"/>
      <c r="G3956" s="1"/>
      <c r="H3956" s="1"/>
      <c r="I3956" s="1"/>
      <c r="J3956" s="1"/>
      <c r="K3956" s="1"/>
      <c r="L3956" s="1"/>
      <c r="M3956" s="1"/>
      <c r="N3956" s="1"/>
      <c r="O3956" s="1"/>
      <c r="P3956" s="1"/>
      <c r="Q3956" s="1"/>
      <c r="R3956" s="1"/>
      <c r="S3956" s="1"/>
      <c r="T3956" s="1"/>
      <c r="U3956" s="1"/>
      <c r="V3956" s="1"/>
      <c r="W3956" s="1"/>
      <c r="X3956" s="1"/>
      <c r="Y3956" s="1"/>
      <c r="Z3956" s="1"/>
      <c r="AA3956" s="1"/>
      <c r="AB3956" s="1"/>
      <c r="AC3956" s="1"/>
      <c r="AD3956" s="1"/>
      <c r="AE3956" s="1"/>
      <c r="AF3956" s="1"/>
      <c r="AG3956" s="1"/>
      <c r="AH3956" s="1"/>
      <c r="AI3956" s="1"/>
      <c r="AJ3956" s="1"/>
      <c r="AK3956" s="1"/>
      <c r="AL3956" s="1"/>
      <c r="AM3956" s="1"/>
      <c r="AN3956" s="1"/>
      <c r="AO3956" s="1"/>
      <c r="AP3956" s="1"/>
    </row>
    <row r="3957" ht="15.75" customHeight="1">
      <c r="A3957" s="1"/>
      <c r="B3957" s="1"/>
      <c r="C3957" s="1"/>
      <c r="D3957" s="133"/>
      <c r="E3957" s="1"/>
      <c r="F3957" s="1"/>
      <c r="G3957" s="1"/>
      <c r="H3957" s="1"/>
      <c r="I3957" s="1"/>
      <c r="J3957" s="1"/>
      <c r="K3957" s="1"/>
      <c r="L3957" s="1"/>
      <c r="M3957" s="1"/>
      <c r="N3957" s="1"/>
      <c r="O3957" s="1"/>
      <c r="P3957" s="1"/>
      <c r="Q3957" s="1"/>
      <c r="R3957" s="1"/>
      <c r="S3957" s="1"/>
      <c r="T3957" s="1"/>
      <c r="U3957" s="1"/>
      <c r="V3957" s="1"/>
      <c r="W3957" s="1"/>
      <c r="X3957" s="1"/>
      <c r="Y3957" s="1"/>
      <c r="Z3957" s="1"/>
      <c r="AA3957" s="1"/>
      <c r="AB3957" s="1"/>
      <c r="AC3957" s="1"/>
      <c r="AD3957" s="1"/>
      <c r="AE3957" s="1"/>
      <c r="AF3957" s="1"/>
      <c r="AG3957" s="1"/>
      <c r="AH3957" s="1"/>
      <c r="AI3957" s="1"/>
      <c r="AJ3957" s="1"/>
      <c r="AK3957" s="1"/>
      <c r="AL3957" s="1"/>
      <c r="AM3957" s="1"/>
      <c r="AN3957" s="1"/>
      <c r="AO3957" s="1"/>
      <c r="AP3957" s="1"/>
    </row>
    <row r="3958" ht="15.75" customHeight="1">
      <c r="A3958" s="1"/>
      <c r="B3958" s="1"/>
      <c r="C3958" s="1"/>
      <c r="D3958" s="133"/>
      <c r="E3958" s="1"/>
      <c r="F3958" s="1"/>
      <c r="G3958" s="1"/>
      <c r="H3958" s="1"/>
      <c r="I3958" s="1"/>
      <c r="J3958" s="1"/>
      <c r="K3958" s="1"/>
      <c r="L3958" s="1"/>
      <c r="M3958" s="1"/>
      <c r="N3958" s="1"/>
      <c r="O3958" s="1"/>
      <c r="P3958" s="1"/>
      <c r="Q3958" s="1"/>
      <c r="R3958" s="1"/>
      <c r="S3958" s="1"/>
      <c r="T3958" s="1"/>
      <c r="U3958" s="1"/>
      <c r="V3958" s="1"/>
      <c r="W3958" s="1"/>
      <c r="X3958" s="1"/>
      <c r="Y3958" s="1"/>
      <c r="Z3958" s="1"/>
      <c r="AA3958" s="1"/>
      <c r="AB3958" s="1"/>
      <c r="AC3958" s="1"/>
      <c r="AD3958" s="1"/>
      <c r="AE3958" s="1"/>
      <c r="AF3958" s="1"/>
      <c r="AG3958" s="1"/>
      <c r="AH3958" s="1"/>
      <c r="AI3958" s="1"/>
      <c r="AJ3958" s="1"/>
      <c r="AK3958" s="1"/>
      <c r="AL3958" s="1"/>
      <c r="AM3958" s="1"/>
      <c r="AN3958" s="1"/>
      <c r="AO3958" s="1"/>
      <c r="AP3958" s="1"/>
    </row>
    <row r="3959" ht="15.75" customHeight="1">
      <c r="A3959" s="1"/>
      <c r="B3959" s="1"/>
      <c r="C3959" s="1"/>
      <c r="D3959" s="133"/>
      <c r="E3959" s="1"/>
      <c r="F3959" s="1"/>
      <c r="G3959" s="1"/>
      <c r="H3959" s="1"/>
      <c r="I3959" s="1"/>
      <c r="J3959" s="1"/>
      <c r="K3959" s="1"/>
      <c r="L3959" s="1"/>
      <c r="M3959" s="1"/>
      <c r="N3959" s="1"/>
      <c r="O3959" s="1"/>
      <c r="P3959" s="1"/>
      <c r="Q3959" s="1"/>
      <c r="R3959" s="1"/>
      <c r="S3959" s="1"/>
      <c r="T3959" s="1"/>
      <c r="U3959" s="1"/>
      <c r="V3959" s="1"/>
      <c r="W3959" s="1"/>
      <c r="X3959" s="1"/>
      <c r="Y3959" s="1"/>
      <c r="Z3959" s="1"/>
      <c r="AA3959" s="1"/>
      <c r="AB3959" s="1"/>
      <c r="AC3959" s="1"/>
      <c r="AD3959" s="1"/>
      <c r="AE3959" s="1"/>
      <c r="AF3959" s="1"/>
      <c r="AG3959" s="1"/>
      <c r="AH3959" s="1"/>
      <c r="AI3959" s="1"/>
      <c r="AJ3959" s="1"/>
      <c r="AK3959" s="1"/>
      <c r="AL3959" s="1"/>
      <c r="AM3959" s="1"/>
      <c r="AN3959" s="1"/>
      <c r="AO3959" s="1"/>
      <c r="AP3959" s="1"/>
    </row>
    <row r="3960" ht="15.75" customHeight="1">
      <c r="A3960" s="1"/>
      <c r="B3960" s="1"/>
      <c r="C3960" s="1"/>
      <c r="D3960" s="133"/>
      <c r="E3960" s="1"/>
      <c r="F3960" s="1"/>
      <c r="G3960" s="1"/>
      <c r="H3960" s="1"/>
      <c r="I3960" s="1"/>
      <c r="J3960" s="1"/>
      <c r="K3960" s="1"/>
      <c r="L3960" s="1"/>
      <c r="M3960" s="1"/>
      <c r="N3960" s="1"/>
      <c r="O3960" s="1"/>
      <c r="P3960" s="1"/>
      <c r="Q3960" s="1"/>
      <c r="R3960" s="1"/>
      <c r="S3960" s="1"/>
      <c r="T3960" s="1"/>
      <c r="U3960" s="1"/>
      <c r="V3960" s="1"/>
      <c r="W3960" s="1"/>
      <c r="X3960" s="1"/>
      <c r="Y3960" s="1"/>
      <c r="Z3960" s="1"/>
      <c r="AA3960" s="1"/>
      <c r="AB3960" s="1"/>
      <c r="AC3960" s="1"/>
      <c r="AD3960" s="1"/>
      <c r="AE3960" s="1"/>
      <c r="AF3960" s="1"/>
      <c r="AG3960" s="1"/>
      <c r="AH3960" s="1"/>
      <c r="AI3960" s="1"/>
      <c r="AJ3960" s="1"/>
      <c r="AK3960" s="1"/>
      <c r="AL3960" s="1"/>
      <c r="AM3960" s="1"/>
      <c r="AN3960" s="1"/>
      <c r="AO3960" s="1"/>
      <c r="AP3960" s="1"/>
    </row>
    <row r="3961" ht="15.75" customHeight="1">
      <c r="A3961" s="1"/>
      <c r="B3961" s="1"/>
      <c r="C3961" s="1"/>
      <c r="D3961" s="133"/>
      <c r="E3961" s="1"/>
      <c r="F3961" s="1"/>
      <c r="G3961" s="1"/>
      <c r="H3961" s="1"/>
      <c r="I3961" s="1"/>
      <c r="J3961" s="1"/>
      <c r="K3961" s="1"/>
      <c r="L3961" s="1"/>
      <c r="M3961" s="1"/>
      <c r="N3961" s="1"/>
      <c r="O3961" s="1"/>
      <c r="P3961" s="1"/>
      <c r="Q3961" s="1"/>
      <c r="R3961" s="1"/>
      <c r="S3961" s="1"/>
      <c r="T3961" s="1"/>
      <c r="U3961" s="1"/>
      <c r="V3961" s="1"/>
      <c r="W3961" s="1"/>
      <c r="X3961" s="1"/>
      <c r="Y3961" s="1"/>
      <c r="Z3961" s="1"/>
      <c r="AA3961" s="1"/>
      <c r="AB3961" s="1"/>
      <c r="AC3961" s="1"/>
      <c r="AD3961" s="1"/>
      <c r="AE3961" s="1"/>
      <c r="AF3961" s="1"/>
      <c r="AG3961" s="1"/>
      <c r="AH3961" s="1"/>
      <c r="AI3961" s="1"/>
      <c r="AJ3961" s="1"/>
      <c r="AK3961" s="1"/>
      <c r="AL3961" s="1"/>
      <c r="AM3961" s="1"/>
      <c r="AN3961" s="1"/>
      <c r="AO3961" s="1"/>
      <c r="AP3961" s="1"/>
    </row>
    <row r="3962" ht="15.75" customHeight="1">
      <c r="A3962" s="1"/>
      <c r="B3962" s="1"/>
      <c r="C3962" s="1"/>
      <c r="D3962" s="133"/>
      <c r="E3962" s="1"/>
      <c r="F3962" s="1"/>
      <c r="G3962" s="1"/>
      <c r="H3962" s="1"/>
      <c r="I3962" s="1"/>
      <c r="J3962" s="1"/>
      <c r="K3962" s="1"/>
      <c r="L3962" s="1"/>
      <c r="M3962" s="1"/>
      <c r="N3962" s="1"/>
      <c r="O3962" s="1"/>
      <c r="P3962" s="1"/>
      <c r="Q3962" s="1"/>
      <c r="R3962" s="1"/>
      <c r="S3962" s="1"/>
      <c r="T3962" s="1"/>
      <c r="U3962" s="1"/>
      <c r="V3962" s="1"/>
      <c r="W3962" s="1"/>
      <c r="X3962" s="1"/>
      <c r="Y3962" s="1"/>
      <c r="Z3962" s="1"/>
      <c r="AA3962" s="1"/>
      <c r="AB3962" s="1"/>
      <c r="AC3962" s="1"/>
      <c r="AD3962" s="1"/>
      <c r="AE3962" s="1"/>
      <c r="AF3962" s="1"/>
      <c r="AG3962" s="1"/>
      <c r="AH3962" s="1"/>
      <c r="AI3962" s="1"/>
      <c r="AJ3962" s="1"/>
      <c r="AK3962" s="1"/>
      <c r="AL3962" s="1"/>
      <c r="AM3962" s="1"/>
      <c r="AN3962" s="1"/>
      <c r="AO3962" s="1"/>
      <c r="AP3962" s="1"/>
    </row>
    <row r="3963" ht="15.75" customHeight="1">
      <c r="A3963" s="1"/>
      <c r="B3963" s="1"/>
      <c r="C3963" s="1"/>
      <c r="D3963" s="133"/>
      <c r="E3963" s="1"/>
      <c r="F3963" s="1"/>
      <c r="G3963" s="1"/>
      <c r="H3963" s="1"/>
      <c r="I3963" s="1"/>
      <c r="J3963" s="1"/>
      <c r="K3963" s="1"/>
      <c r="L3963" s="1"/>
      <c r="M3963" s="1"/>
      <c r="N3963" s="1"/>
      <c r="O3963" s="1"/>
      <c r="P3963" s="1"/>
      <c r="Q3963" s="1"/>
      <c r="R3963" s="1"/>
      <c r="S3963" s="1"/>
      <c r="T3963" s="1"/>
      <c r="U3963" s="1"/>
      <c r="V3963" s="1"/>
      <c r="W3963" s="1"/>
      <c r="X3963" s="1"/>
      <c r="Y3963" s="1"/>
      <c r="Z3963" s="1"/>
      <c r="AA3963" s="1"/>
      <c r="AB3963" s="1"/>
      <c r="AC3963" s="1"/>
      <c r="AD3963" s="1"/>
      <c r="AE3963" s="1"/>
      <c r="AF3963" s="1"/>
      <c r="AG3963" s="1"/>
      <c r="AH3963" s="1"/>
      <c r="AI3963" s="1"/>
      <c r="AJ3963" s="1"/>
      <c r="AK3963" s="1"/>
      <c r="AL3963" s="1"/>
      <c r="AM3963" s="1"/>
      <c r="AN3963" s="1"/>
      <c r="AO3963" s="1"/>
      <c r="AP3963" s="1"/>
    </row>
    <row r="3964" ht="15.75" customHeight="1">
      <c r="A3964" s="1"/>
      <c r="B3964" s="1"/>
      <c r="C3964" s="1"/>
      <c r="D3964" s="133"/>
      <c r="E3964" s="1"/>
      <c r="F3964" s="1"/>
      <c r="G3964" s="1"/>
      <c r="H3964" s="1"/>
      <c r="I3964" s="1"/>
      <c r="J3964" s="1"/>
      <c r="K3964" s="1"/>
      <c r="L3964" s="1"/>
      <c r="M3964" s="1"/>
      <c r="N3964" s="1"/>
      <c r="O3964" s="1"/>
      <c r="P3964" s="1"/>
      <c r="Q3964" s="1"/>
      <c r="R3964" s="1"/>
      <c r="S3964" s="1"/>
      <c r="T3964" s="1"/>
      <c r="U3964" s="1"/>
      <c r="V3964" s="1"/>
      <c r="W3964" s="1"/>
      <c r="X3964" s="1"/>
      <c r="Y3964" s="1"/>
      <c r="Z3964" s="1"/>
      <c r="AA3964" s="1"/>
      <c r="AB3964" s="1"/>
      <c r="AC3964" s="1"/>
      <c r="AD3964" s="1"/>
      <c r="AE3964" s="1"/>
      <c r="AF3964" s="1"/>
      <c r="AG3964" s="1"/>
      <c r="AH3964" s="1"/>
      <c r="AI3964" s="1"/>
      <c r="AJ3964" s="1"/>
      <c r="AK3964" s="1"/>
      <c r="AL3964" s="1"/>
      <c r="AM3964" s="1"/>
      <c r="AN3964" s="1"/>
      <c r="AO3964" s="1"/>
      <c r="AP3964" s="1"/>
    </row>
    <row r="3965" ht="15.75" customHeight="1">
      <c r="A3965" s="1"/>
      <c r="B3965" s="1"/>
      <c r="C3965" s="1"/>
      <c r="D3965" s="133"/>
      <c r="E3965" s="1"/>
      <c r="F3965" s="1"/>
      <c r="G3965" s="1"/>
      <c r="H3965" s="1"/>
      <c r="I3965" s="1"/>
      <c r="J3965" s="1"/>
      <c r="K3965" s="1"/>
      <c r="L3965" s="1"/>
      <c r="M3965" s="1"/>
      <c r="N3965" s="1"/>
      <c r="O3965" s="1"/>
      <c r="P3965" s="1"/>
      <c r="Q3965" s="1"/>
      <c r="R3965" s="1"/>
      <c r="S3965" s="1"/>
      <c r="T3965" s="1"/>
      <c r="U3965" s="1"/>
      <c r="V3965" s="1"/>
      <c r="W3965" s="1"/>
      <c r="X3965" s="1"/>
      <c r="Y3965" s="1"/>
      <c r="Z3965" s="1"/>
      <c r="AA3965" s="1"/>
      <c r="AB3965" s="1"/>
      <c r="AC3965" s="1"/>
      <c r="AD3965" s="1"/>
      <c r="AE3965" s="1"/>
      <c r="AF3965" s="1"/>
      <c r="AG3965" s="1"/>
      <c r="AH3965" s="1"/>
      <c r="AI3965" s="1"/>
      <c r="AJ3965" s="1"/>
      <c r="AK3965" s="1"/>
      <c r="AL3965" s="1"/>
      <c r="AM3965" s="1"/>
      <c r="AN3965" s="1"/>
      <c r="AO3965" s="1"/>
      <c r="AP3965" s="1"/>
    </row>
    <row r="3966" ht="15.75" customHeight="1">
      <c r="A3966" s="1"/>
      <c r="B3966" s="1"/>
      <c r="C3966" s="1"/>
      <c r="D3966" s="133"/>
      <c r="E3966" s="1"/>
      <c r="F3966" s="1"/>
      <c r="G3966" s="1"/>
      <c r="H3966" s="1"/>
      <c r="I3966" s="1"/>
      <c r="J3966" s="1"/>
      <c r="K3966" s="1"/>
      <c r="L3966" s="1"/>
      <c r="M3966" s="1"/>
      <c r="N3966" s="1"/>
      <c r="O3966" s="1"/>
      <c r="P3966" s="1"/>
      <c r="Q3966" s="1"/>
      <c r="R3966" s="1"/>
      <c r="S3966" s="1"/>
      <c r="T3966" s="1"/>
      <c r="U3966" s="1"/>
      <c r="V3966" s="1"/>
      <c r="W3966" s="1"/>
      <c r="X3966" s="1"/>
      <c r="Y3966" s="1"/>
      <c r="Z3966" s="1"/>
      <c r="AA3966" s="1"/>
      <c r="AB3966" s="1"/>
      <c r="AC3966" s="1"/>
      <c r="AD3966" s="1"/>
      <c r="AE3966" s="1"/>
      <c r="AF3966" s="1"/>
      <c r="AG3966" s="1"/>
      <c r="AH3966" s="1"/>
      <c r="AI3966" s="1"/>
      <c r="AJ3966" s="1"/>
      <c r="AK3966" s="1"/>
      <c r="AL3966" s="1"/>
      <c r="AM3966" s="1"/>
      <c r="AN3966" s="1"/>
      <c r="AO3966" s="1"/>
      <c r="AP3966" s="1"/>
    </row>
    <row r="3967" ht="15.75" customHeight="1">
      <c r="A3967" s="1"/>
      <c r="B3967" s="1"/>
      <c r="C3967" s="1"/>
      <c r="D3967" s="133"/>
      <c r="E3967" s="1"/>
      <c r="F3967" s="1"/>
      <c r="G3967" s="1"/>
      <c r="H3967" s="1"/>
      <c r="I3967" s="1"/>
      <c r="J3967" s="1"/>
      <c r="K3967" s="1"/>
      <c r="L3967" s="1"/>
      <c r="M3967" s="1"/>
      <c r="N3967" s="1"/>
      <c r="O3967" s="1"/>
      <c r="P3967" s="1"/>
      <c r="Q3967" s="1"/>
      <c r="R3967" s="1"/>
      <c r="S3967" s="1"/>
      <c r="T3967" s="1"/>
      <c r="U3967" s="1"/>
      <c r="V3967" s="1"/>
      <c r="W3967" s="1"/>
      <c r="X3967" s="1"/>
      <c r="Y3967" s="1"/>
      <c r="Z3967" s="1"/>
      <c r="AA3967" s="1"/>
      <c r="AB3967" s="1"/>
      <c r="AC3967" s="1"/>
      <c r="AD3967" s="1"/>
      <c r="AE3967" s="1"/>
      <c r="AF3967" s="1"/>
      <c r="AG3967" s="1"/>
      <c r="AH3967" s="1"/>
      <c r="AI3967" s="1"/>
      <c r="AJ3967" s="1"/>
      <c r="AK3967" s="1"/>
      <c r="AL3967" s="1"/>
      <c r="AM3967" s="1"/>
      <c r="AN3967" s="1"/>
      <c r="AO3967" s="1"/>
      <c r="AP3967" s="1"/>
    </row>
    <row r="3968" ht="15.75" customHeight="1">
      <c r="A3968" s="1"/>
      <c r="B3968" s="1"/>
      <c r="C3968" s="1"/>
      <c r="D3968" s="133"/>
      <c r="E3968" s="1"/>
      <c r="F3968" s="1"/>
      <c r="G3968" s="1"/>
      <c r="H3968" s="1"/>
      <c r="I3968" s="1"/>
      <c r="J3968" s="1"/>
      <c r="K3968" s="1"/>
      <c r="L3968" s="1"/>
      <c r="M3968" s="1"/>
      <c r="N3968" s="1"/>
      <c r="O3968" s="1"/>
      <c r="P3968" s="1"/>
      <c r="Q3968" s="1"/>
      <c r="R3968" s="1"/>
      <c r="S3968" s="1"/>
      <c r="T3968" s="1"/>
      <c r="U3968" s="1"/>
      <c r="V3968" s="1"/>
      <c r="W3968" s="1"/>
      <c r="X3968" s="1"/>
      <c r="Y3968" s="1"/>
      <c r="Z3968" s="1"/>
      <c r="AA3968" s="1"/>
      <c r="AB3968" s="1"/>
      <c r="AC3968" s="1"/>
      <c r="AD3968" s="1"/>
      <c r="AE3968" s="1"/>
      <c r="AF3968" s="1"/>
      <c r="AG3968" s="1"/>
      <c r="AH3968" s="1"/>
      <c r="AI3968" s="1"/>
      <c r="AJ3968" s="1"/>
      <c r="AK3968" s="1"/>
      <c r="AL3968" s="1"/>
      <c r="AM3968" s="1"/>
      <c r="AN3968" s="1"/>
      <c r="AO3968" s="1"/>
      <c r="AP3968" s="1"/>
    </row>
    <row r="3969" ht="15.75" customHeight="1">
      <c r="A3969" s="1"/>
      <c r="B3969" s="1"/>
      <c r="C3969" s="1"/>
      <c r="D3969" s="133"/>
      <c r="E3969" s="1"/>
      <c r="F3969" s="1"/>
      <c r="G3969" s="1"/>
      <c r="H3969" s="1"/>
      <c r="I3969" s="1"/>
      <c r="J3969" s="1"/>
      <c r="K3969" s="1"/>
      <c r="L3969" s="1"/>
      <c r="M3969" s="1"/>
      <c r="N3969" s="1"/>
      <c r="O3969" s="1"/>
      <c r="P3969" s="1"/>
      <c r="Q3969" s="1"/>
      <c r="R3969" s="1"/>
      <c r="S3969" s="1"/>
      <c r="T3969" s="1"/>
      <c r="U3969" s="1"/>
      <c r="V3969" s="1"/>
      <c r="W3969" s="1"/>
      <c r="X3969" s="1"/>
      <c r="Y3969" s="1"/>
      <c r="Z3969" s="1"/>
      <c r="AA3969" s="1"/>
      <c r="AB3969" s="1"/>
      <c r="AC3969" s="1"/>
      <c r="AD3969" s="1"/>
      <c r="AE3969" s="1"/>
      <c r="AF3969" s="1"/>
      <c r="AG3969" s="1"/>
      <c r="AH3969" s="1"/>
      <c r="AI3969" s="1"/>
      <c r="AJ3969" s="1"/>
      <c r="AK3969" s="1"/>
      <c r="AL3969" s="1"/>
      <c r="AM3969" s="1"/>
      <c r="AN3969" s="1"/>
      <c r="AO3969" s="1"/>
      <c r="AP3969" s="1"/>
    </row>
    <row r="3970" ht="15.75" customHeight="1">
      <c r="A3970" s="1"/>
      <c r="B3970" s="1"/>
      <c r="C3970" s="1"/>
      <c r="D3970" s="133"/>
      <c r="E3970" s="1"/>
      <c r="F3970" s="1"/>
      <c r="G3970" s="1"/>
      <c r="H3970" s="1"/>
      <c r="I3970" s="1"/>
      <c r="J3970" s="1"/>
      <c r="K3970" s="1"/>
      <c r="L3970" s="1"/>
      <c r="M3970" s="1"/>
      <c r="N3970" s="1"/>
      <c r="O3970" s="1"/>
      <c r="P3970" s="1"/>
      <c r="Q3970" s="1"/>
      <c r="R3970" s="1"/>
      <c r="S3970" s="1"/>
      <c r="T3970" s="1"/>
      <c r="U3970" s="1"/>
      <c r="V3970" s="1"/>
      <c r="W3970" s="1"/>
      <c r="X3970" s="1"/>
      <c r="Y3970" s="1"/>
      <c r="Z3970" s="1"/>
      <c r="AA3970" s="1"/>
      <c r="AB3970" s="1"/>
      <c r="AC3970" s="1"/>
      <c r="AD3970" s="1"/>
      <c r="AE3970" s="1"/>
      <c r="AF3970" s="1"/>
      <c r="AG3970" s="1"/>
      <c r="AH3970" s="1"/>
      <c r="AI3970" s="1"/>
      <c r="AJ3970" s="1"/>
      <c r="AK3970" s="1"/>
      <c r="AL3970" s="1"/>
      <c r="AM3970" s="1"/>
      <c r="AN3970" s="1"/>
      <c r="AO3970" s="1"/>
      <c r="AP3970" s="1"/>
    </row>
    <row r="3971" ht="15.75" customHeight="1">
      <c r="A3971" s="1"/>
      <c r="B3971" s="1"/>
      <c r="C3971" s="1"/>
      <c r="D3971" s="133"/>
      <c r="E3971" s="1"/>
      <c r="F3971" s="1"/>
      <c r="G3971" s="1"/>
      <c r="H3971" s="1"/>
      <c r="I3971" s="1"/>
      <c r="J3971" s="1"/>
      <c r="K3971" s="1"/>
      <c r="L3971" s="1"/>
      <c r="M3971" s="1"/>
      <c r="N3971" s="1"/>
      <c r="O3971" s="1"/>
      <c r="P3971" s="1"/>
      <c r="Q3971" s="1"/>
      <c r="R3971" s="1"/>
      <c r="S3971" s="1"/>
      <c r="T3971" s="1"/>
      <c r="U3971" s="1"/>
      <c r="V3971" s="1"/>
      <c r="W3971" s="1"/>
      <c r="X3971" s="1"/>
      <c r="Y3971" s="1"/>
      <c r="Z3971" s="1"/>
      <c r="AA3971" s="1"/>
      <c r="AB3971" s="1"/>
      <c r="AC3971" s="1"/>
      <c r="AD3971" s="1"/>
      <c r="AE3971" s="1"/>
      <c r="AF3971" s="1"/>
      <c r="AG3971" s="1"/>
      <c r="AH3971" s="1"/>
      <c r="AI3971" s="1"/>
      <c r="AJ3971" s="1"/>
      <c r="AK3971" s="1"/>
      <c r="AL3971" s="1"/>
      <c r="AM3971" s="1"/>
      <c r="AN3971" s="1"/>
      <c r="AO3971" s="1"/>
      <c r="AP3971" s="1"/>
    </row>
    <row r="3972" ht="15.75" customHeight="1">
      <c r="A3972" s="1"/>
      <c r="B3972" s="1"/>
      <c r="C3972" s="1"/>
      <c r="D3972" s="133"/>
      <c r="E3972" s="1"/>
      <c r="F3972" s="1"/>
      <c r="G3972" s="1"/>
      <c r="H3972" s="1"/>
      <c r="I3972" s="1"/>
      <c r="J3972" s="1"/>
      <c r="K3972" s="1"/>
      <c r="L3972" s="1"/>
      <c r="M3972" s="1"/>
      <c r="N3972" s="1"/>
      <c r="O3972" s="1"/>
      <c r="P3972" s="1"/>
      <c r="Q3972" s="1"/>
      <c r="R3972" s="1"/>
      <c r="S3972" s="1"/>
      <c r="T3972" s="1"/>
      <c r="U3972" s="1"/>
      <c r="V3972" s="1"/>
      <c r="W3972" s="1"/>
      <c r="X3972" s="1"/>
      <c r="Y3972" s="1"/>
      <c r="Z3972" s="1"/>
      <c r="AA3972" s="1"/>
      <c r="AB3972" s="1"/>
      <c r="AC3972" s="1"/>
      <c r="AD3972" s="1"/>
      <c r="AE3972" s="1"/>
      <c r="AF3972" s="1"/>
      <c r="AG3972" s="1"/>
      <c r="AH3972" s="1"/>
      <c r="AI3972" s="1"/>
      <c r="AJ3972" s="1"/>
      <c r="AK3972" s="1"/>
      <c r="AL3972" s="1"/>
      <c r="AM3972" s="1"/>
      <c r="AN3972" s="1"/>
      <c r="AO3972" s="1"/>
      <c r="AP3972" s="1"/>
    </row>
    <row r="3973" ht="15.75" customHeight="1">
      <c r="A3973" s="1"/>
      <c r="B3973" s="1"/>
      <c r="C3973" s="1"/>
      <c r="D3973" s="133"/>
      <c r="E3973" s="1"/>
      <c r="F3973" s="1"/>
      <c r="G3973" s="1"/>
      <c r="H3973" s="1"/>
      <c r="I3973" s="1"/>
      <c r="J3973" s="1"/>
      <c r="K3973" s="1"/>
      <c r="L3973" s="1"/>
      <c r="M3973" s="1"/>
      <c r="N3973" s="1"/>
      <c r="O3973" s="1"/>
      <c r="P3973" s="1"/>
      <c r="Q3973" s="1"/>
      <c r="R3973" s="1"/>
      <c r="S3973" s="1"/>
      <c r="T3973" s="1"/>
      <c r="U3973" s="1"/>
      <c r="V3973" s="1"/>
      <c r="W3973" s="1"/>
      <c r="X3973" s="1"/>
      <c r="Y3973" s="1"/>
      <c r="Z3973" s="1"/>
      <c r="AA3973" s="1"/>
      <c r="AB3973" s="1"/>
      <c r="AC3973" s="1"/>
      <c r="AD3973" s="1"/>
      <c r="AE3973" s="1"/>
      <c r="AF3973" s="1"/>
      <c r="AG3973" s="1"/>
      <c r="AH3973" s="1"/>
      <c r="AI3973" s="1"/>
      <c r="AJ3973" s="1"/>
      <c r="AK3973" s="1"/>
      <c r="AL3973" s="1"/>
      <c r="AM3973" s="1"/>
      <c r="AN3973" s="1"/>
      <c r="AO3973" s="1"/>
      <c r="AP3973" s="1"/>
    </row>
    <row r="3974" ht="15.75" customHeight="1">
      <c r="A3974" s="1"/>
      <c r="B3974" s="1"/>
      <c r="C3974" s="1"/>
      <c r="D3974" s="133"/>
      <c r="E3974" s="1"/>
      <c r="F3974" s="1"/>
      <c r="G3974" s="1"/>
      <c r="H3974" s="1"/>
      <c r="I3974" s="1"/>
      <c r="J3974" s="1"/>
      <c r="K3974" s="1"/>
      <c r="L3974" s="1"/>
      <c r="M3974" s="1"/>
      <c r="N3974" s="1"/>
      <c r="O3974" s="1"/>
      <c r="P3974" s="1"/>
      <c r="Q3974" s="1"/>
      <c r="R3974" s="1"/>
      <c r="S3974" s="1"/>
      <c r="T3974" s="1"/>
      <c r="U3974" s="1"/>
      <c r="V3974" s="1"/>
      <c r="W3974" s="1"/>
      <c r="X3974" s="1"/>
      <c r="Y3974" s="1"/>
      <c r="Z3974" s="1"/>
      <c r="AA3974" s="1"/>
      <c r="AB3974" s="1"/>
      <c r="AC3974" s="1"/>
      <c r="AD3974" s="1"/>
      <c r="AE3974" s="1"/>
      <c r="AF3974" s="1"/>
      <c r="AG3974" s="1"/>
      <c r="AH3974" s="1"/>
      <c r="AI3974" s="1"/>
      <c r="AJ3974" s="1"/>
      <c r="AK3974" s="1"/>
      <c r="AL3974" s="1"/>
      <c r="AM3974" s="1"/>
      <c r="AN3974" s="1"/>
      <c r="AO3974" s="1"/>
      <c r="AP3974" s="1"/>
    </row>
    <row r="3975" ht="15.75" customHeight="1">
      <c r="A3975" s="1"/>
      <c r="B3975" s="1"/>
      <c r="C3975" s="1"/>
      <c r="D3975" s="133"/>
      <c r="E3975" s="1"/>
      <c r="F3975" s="1"/>
      <c r="G3975" s="1"/>
      <c r="H3975" s="1"/>
      <c r="I3975" s="1"/>
      <c r="J3975" s="1"/>
      <c r="K3975" s="1"/>
      <c r="L3975" s="1"/>
      <c r="M3975" s="1"/>
      <c r="N3975" s="1"/>
      <c r="O3975" s="1"/>
      <c r="P3975" s="1"/>
      <c r="Q3975" s="1"/>
      <c r="R3975" s="1"/>
      <c r="S3975" s="1"/>
      <c r="T3975" s="1"/>
      <c r="U3975" s="1"/>
      <c r="V3975" s="1"/>
      <c r="W3975" s="1"/>
      <c r="X3975" s="1"/>
      <c r="Y3975" s="1"/>
      <c r="Z3975" s="1"/>
      <c r="AA3975" s="1"/>
      <c r="AB3975" s="1"/>
      <c r="AC3975" s="1"/>
      <c r="AD3975" s="1"/>
      <c r="AE3975" s="1"/>
      <c r="AF3975" s="1"/>
      <c r="AG3975" s="1"/>
      <c r="AH3975" s="1"/>
      <c r="AI3975" s="1"/>
      <c r="AJ3975" s="1"/>
      <c r="AK3975" s="1"/>
      <c r="AL3975" s="1"/>
      <c r="AM3975" s="1"/>
      <c r="AN3975" s="1"/>
      <c r="AO3975" s="1"/>
      <c r="AP3975" s="1"/>
    </row>
    <row r="3976" ht="15.75" customHeight="1">
      <c r="A3976" s="1"/>
      <c r="B3976" s="1"/>
      <c r="C3976" s="1"/>
      <c r="D3976" s="133"/>
      <c r="E3976" s="1"/>
      <c r="F3976" s="1"/>
      <c r="G3976" s="1"/>
      <c r="H3976" s="1"/>
      <c r="I3976" s="1"/>
      <c r="J3976" s="1"/>
      <c r="K3976" s="1"/>
      <c r="L3976" s="1"/>
      <c r="M3976" s="1"/>
      <c r="N3976" s="1"/>
      <c r="O3976" s="1"/>
      <c r="P3976" s="1"/>
      <c r="Q3976" s="1"/>
      <c r="R3976" s="1"/>
      <c r="S3976" s="1"/>
      <c r="T3976" s="1"/>
      <c r="U3976" s="1"/>
      <c r="V3976" s="1"/>
      <c r="W3976" s="1"/>
      <c r="X3976" s="1"/>
      <c r="Y3976" s="1"/>
      <c r="Z3976" s="1"/>
      <c r="AA3976" s="1"/>
      <c r="AB3976" s="1"/>
      <c r="AC3976" s="1"/>
      <c r="AD3976" s="1"/>
      <c r="AE3976" s="1"/>
      <c r="AF3976" s="1"/>
      <c r="AG3976" s="1"/>
      <c r="AH3976" s="1"/>
      <c r="AI3976" s="1"/>
      <c r="AJ3976" s="1"/>
      <c r="AK3976" s="1"/>
      <c r="AL3976" s="1"/>
      <c r="AM3976" s="1"/>
      <c r="AN3976" s="1"/>
      <c r="AO3976" s="1"/>
      <c r="AP3976" s="1"/>
    </row>
    <row r="3977" ht="15.75" customHeight="1">
      <c r="A3977" s="1"/>
      <c r="B3977" s="1"/>
      <c r="C3977" s="1"/>
      <c r="D3977" s="133"/>
      <c r="E3977" s="1"/>
      <c r="F3977" s="1"/>
      <c r="G3977" s="1"/>
      <c r="H3977" s="1"/>
      <c r="I3977" s="1"/>
      <c r="J3977" s="1"/>
      <c r="K3977" s="1"/>
      <c r="L3977" s="1"/>
      <c r="M3977" s="1"/>
      <c r="N3977" s="1"/>
      <c r="O3977" s="1"/>
      <c r="P3977" s="1"/>
      <c r="Q3977" s="1"/>
      <c r="R3977" s="1"/>
      <c r="S3977" s="1"/>
      <c r="T3977" s="1"/>
      <c r="U3977" s="1"/>
      <c r="V3977" s="1"/>
      <c r="W3977" s="1"/>
      <c r="X3977" s="1"/>
      <c r="Y3977" s="1"/>
      <c r="Z3977" s="1"/>
      <c r="AA3977" s="1"/>
      <c r="AB3977" s="1"/>
      <c r="AC3977" s="1"/>
      <c r="AD3977" s="1"/>
      <c r="AE3977" s="1"/>
      <c r="AF3977" s="1"/>
      <c r="AG3977" s="1"/>
      <c r="AH3977" s="1"/>
      <c r="AI3977" s="1"/>
      <c r="AJ3977" s="1"/>
      <c r="AK3977" s="1"/>
      <c r="AL3977" s="1"/>
      <c r="AM3977" s="1"/>
      <c r="AN3977" s="1"/>
      <c r="AO3977" s="1"/>
      <c r="AP3977" s="1"/>
    </row>
    <row r="3978" ht="15.75" customHeight="1">
      <c r="A3978" s="1"/>
      <c r="B3978" s="1"/>
      <c r="C3978" s="1"/>
      <c r="D3978" s="133"/>
      <c r="E3978" s="1"/>
      <c r="F3978" s="1"/>
      <c r="G3978" s="1"/>
      <c r="H3978" s="1"/>
      <c r="I3978" s="1"/>
      <c r="J3978" s="1"/>
      <c r="K3978" s="1"/>
      <c r="L3978" s="1"/>
      <c r="M3978" s="1"/>
      <c r="N3978" s="1"/>
      <c r="O3978" s="1"/>
      <c r="P3978" s="1"/>
      <c r="Q3978" s="1"/>
      <c r="R3978" s="1"/>
      <c r="S3978" s="1"/>
      <c r="T3978" s="1"/>
      <c r="U3978" s="1"/>
      <c r="V3978" s="1"/>
      <c r="W3978" s="1"/>
      <c r="X3978" s="1"/>
      <c r="Y3978" s="1"/>
      <c r="Z3978" s="1"/>
      <c r="AA3978" s="1"/>
      <c r="AB3978" s="1"/>
      <c r="AC3978" s="1"/>
      <c r="AD3978" s="1"/>
      <c r="AE3978" s="1"/>
      <c r="AF3978" s="1"/>
      <c r="AG3978" s="1"/>
      <c r="AH3978" s="1"/>
      <c r="AI3978" s="1"/>
      <c r="AJ3978" s="1"/>
      <c r="AK3978" s="1"/>
      <c r="AL3978" s="1"/>
      <c r="AM3978" s="1"/>
      <c r="AN3978" s="1"/>
      <c r="AO3978" s="1"/>
      <c r="AP3978" s="1"/>
    </row>
    <row r="3979" ht="15.75" customHeight="1">
      <c r="A3979" s="1"/>
      <c r="B3979" s="1"/>
      <c r="C3979" s="1"/>
      <c r="D3979" s="133"/>
      <c r="E3979" s="1"/>
      <c r="F3979" s="1"/>
      <c r="G3979" s="1"/>
      <c r="H3979" s="1"/>
      <c r="I3979" s="1"/>
      <c r="J3979" s="1"/>
      <c r="K3979" s="1"/>
      <c r="L3979" s="1"/>
      <c r="M3979" s="1"/>
      <c r="N3979" s="1"/>
      <c r="O3979" s="1"/>
      <c r="P3979" s="1"/>
      <c r="Q3979" s="1"/>
      <c r="R3979" s="1"/>
      <c r="S3979" s="1"/>
      <c r="T3979" s="1"/>
      <c r="U3979" s="1"/>
      <c r="V3979" s="1"/>
      <c r="W3979" s="1"/>
      <c r="X3979" s="1"/>
      <c r="Y3979" s="1"/>
      <c r="Z3979" s="1"/>
      <c r="AA3979" s="1"/>
      <c r="AB3979" s="1"/>
      <c r="AC3979" s="1"/>
      <c r="AD3979" s="1"/>
      <c r="AE3979" s="1"/>
      <c r="AF3979" s="1"/>
      <c r="AG3979" s="1"/>
      <c r="AH3979" s="1"/>
      <c r="AI3979" s="1"/>
      <c r="AJ3979" s="1"/>
      <c r="AK3979" s="1"/>
      <c r="AL3979" s="1"/>
      <c r="AM3979" s="1"/>
      <c r="AN3979" s="1"/>
      <c r="AO3979" s="1"/>
      <c r="AP3979" s="1"/>
    </row>
    <row r="3980" ht="15.75" customHeight="1">
      <c r="A3980" s="1"/>
      <c r="B3980" s="1"/>
      <c r="C3980" s="1"/>
      <c r="D3980" s="133"/>
      <c r="E3980" s="1"/>
      <c r="F3980" s="1"/>
      <c r="G3980" s="1"/>
      <c r="H3980" s="1"/>
      <c r="I3980" s="1"/>
      <c r="J3980" s="1"/>
      <c r="K3980" s="1"/>
      <c r="L3980" s="1"/>
      <c r="M3980" s="1"/>
      <c r="N3980" s="1"/>
      <c r="O3980" s="1"/>
      <c r="P3980" s="1"/>
      <c r="Q3980" s="1"/>
      <c r="R3980" s="1"/>
      <c r="S3980" s="1"/>
      <c r="T3980" s="1"/>
      <c r="U3980" s="1"/>
      <c r="V3980" s="1"/>
      <c r="W3980" s="1"/>
      <c r="X3980" s="1"/>
      <c r="Y3980" s="1"/>
      <c r="Z3980" s="1"/>
      <c r="AA3980" s="1"/>
      <c r="AB3980" s="1"/>
      <c r="AC3980" s="1"/>
      <c r="AD3980" s="1"/>
      <c r="AE3980" s="1"/>
      <c r="AF3980" s="1"/>
      <c r="AG3980" s="1"/>
      <c r="AH3980" s="1"/>
      <c r="AI3980" s="1"/>
      <c r="AJ3980" s="1"/>
      <c r="AK3980" s="1"/>
      <c r="AL3980" s="1"/>
      <c r="AM3980" s="1"/>
      <c r="AN3980" s="1"/>
      <c r="AO3980" s="1"/>
      <c r="AP3980" s="1"/>
    </row>
    <row r="3981" ht="15.75" customHeight="1">
      <c r="A3981" s="1"/>
      <c r="B3981" s="1"/>
      <c r="C3981" s="1"/>
      <c r="D3981" s="133"/>
      <c r="E3981" s="1"/>
      <c r="F3981" s="1"/>
      <c r="G3981" s="1"/>
      <c r="H3981" s="1"/>
      <c r="I3981" s="1"/>
      <c r="J3981" s="1"/>
      <c r="K3981" s="1"/>
      <c r="L3981" s="1"/>
      <c r="M3981" s="1"/>
      <c r="N3981" s="1"/>
      <c r="O3981" s="1"/>
      <c r="P3981" s="1"/>
      <c r="Q3981" s="1"/>
      <c r="R3981" s="1"/>
      <c r="S3981" s="1"/>
      <c r="T3981" s="1"/>
      <c r="U3981" s="1"/>
      <c r="V3981" s="1"/>
      <c r="W3981" s="1"/>
      <c r="X3981" s="1"/>
      <c r="Y3981" s="1"/>
      <c r="Z3981" s="1"/>
      <c r="AA3981" s="1"/>
      <c r="AB3981" s="1"/>
      <c r="AC3981" s="1"/>
      <c r="AD3981" s="1"/>
      <c r="AE3981" s="1"/>
      <c r="AF3981" s="1"/>
      <c r="AG3981" s="1"/>
      <c r="AH3981" s="1"/>
      <c r="AI3981" s="1"/>
      <c r="AJ3981" s="1"/>
      <c r="AK3981" s="1"/>
      <c r="AL3981" s="1"/>
      <c r="AM3981" s="1"/>
      <c r="AN3981" s="1"/>
      <c r="AO3981" s="1"/>
      <c r="AP3981" s="1"/>
    </row>
    <row r="3982" ht="15.75" customHeight="1">
      <c r="A3982" s="1"/>
      <c r="B3982" s="1"/>
      <c r="C3982" s="1"/>
      <c r="D3982" s="133"/>
      <c r="E3982" s="1"/>
      <c r="F3982" s="1"/>
      <c r="G3982" s="1"/>
      <c r="H3982" s="1"/>
      <c r="I3982" s="1"/>
      <c r="J3982" s="1"/>
      <c r="K3982" s="1"/>
      <c r="L3982" s="1"/>
      <c r="M3982" s="1"/>
      <c r="N3982" s="1"/>
      <c r="O3982" s="1"/>
      <c r="P3982" s="1"/>
      <c r="Q3982" s="1"/>
      <c r="R3982" s="1"/>
      <c r="S3982" s="1"/>
      <c r="T3982" s="1"/>
      <c r="U3982" s="1"/>
      <c r="V3982" s="1"/>
      <c r="W3982" s="1"/>
      <c r="X3982" s="1"/>
      <c r="Y3982" s="1"/>
      <c r="Z3982" s="1"/>
      <c r="AA3982" s="1"/>
      <c r="AB3982" s="1"/>
      <c r="AC3982" s="1"/>
      <c r="AD3982" s="1"/>
      <c r="AE3982" s="1"/>
      <c r="AF3982" s="1"/>
      <c r="AG3982" s="1"/>
      <c r="AH3982" s="1"/>
      <c r="AI3982" s="1"/>
      <c r="AJ3982" s="1"/>
      <c r="AK3982" s="1"/>
      <c r="AL3982" s="1"/>
      <c r="AM3982" s="1"/>
      <c r="AN3982" s="1"/>
      <c r="AO3982" s="1"/>
      <c r="AP3982" s="1"/>
    </row>
    <row r="3983" ht="15.75" customHeight="1">
      <c r="A3983" s="1"/>
      <c r="B3983" s="1"/>
      <c r="C3983" s="1"/>
      <c r="D3983" s="133"/>
      <c r="E3983" s="1"/>
      <c r="F3983" s="1"/>
      <c r="G3983" s="1"/>
      <c r="H3983" s="1"/>
      <c r="I3983" s="1"/>
      <c r="J3983" s="1"/>
      <c r="K3983" s="1"/>
      <c r="L3983" s="1"/>
      <c r="M3983" s="1"/>
      <c r="N3983" s="1"/>
      <c r="O3983" s="1"/>
      <c r="P3983" s="1"/>
      <c r="Q3983" s="1"/>
      <c r="R3983" s="1"/>
      <c r="S3983" s="1"/>
      <c r="T3983" s="1"/>
      <c r="U3983" s="1"/>
      <c r="V3983" s="1"/>
      <c r="W3983" s="1"/>
      <c r="X3983" s="1"/>
      <c r="Y3983" s="1"/>
      <c r="Z3983" s="1"/>
      <c r="AA3983" s="1"/>
      <c r="AB3983" s="1"/>
      <c r="AC3983" s="1"/>
      <c r="AD3983" s="1"/>
      <c r="AE3983" s="1"/>
      <c r="AF3983" s="1"/>
      <c r="AG3983" s="1"/>
      <c r="AH3983" s="1"/>
      <c r="AI3983" s="1"/>
      <c r="AJ3983" s="1"/>
      <c r="AK3983" s="1"/>
      <c r="AL3983" s="1"/>
      <c r="AM3983" s="1"/>
      <c r="AN3983" s="1"/>
      <c r="AO3983" s="1"/>
      <c r="AP3983" s="1"/>
    </row>
    <row r="3984" ht="15.75" customHeight="1">
      <c r="A3984" s="1"/>
      <c r="B3984" s="1"/>
      <c r="C3984" s="1"/>
      <c r="D3984" s="133"/>
      <c r="E3984" s="1"/>
      <c r="F3984" s="1"/>
      <c r="G3984" s="1"/>
      <c r="H3984" s="1"/>
      <c r="I3984" s="1"/>
      <c r="J3984" s="1"/>
      <c r="K3984" s="1"/>
      <c r="L3984" s="1"/>
      <c r="M3984" s="1"/>
      <c r="N3984" s="1"/>
      <c r="O3984" s="1"/>
      <c r="P3984" s="1"/>
      <c r="Q3984" s="1"/>
      <c r="R3984" s="1"/>
      <c r="S3984" s="1"/>
      <c r="T3984" s="1"/>
      <c r="U3984" s="1"/>
      <c r="V3984" s="1"/>
      <c r="W3984" s="1"/>
      <c r="X3984" s="1"/>
      <c r="Y3984" s="1"/>
      <c r="Z3984" s="1"/>
      <c r="AA3984" s="1"/>
      <c r="AB3984" s="1"/>
      <c r="AC3984" s="1"/>
      <c r="AD3984" s="1"/>
      <c r="AE3984" s="1"/>
      <c r="AF3984" s="1"/>
      <c r="AG3984" s="1"/>
      <c r="AH3984" s="1"/>
      <c r="AI3984" s="1"/>
      <c r="AJ3984" s="1"/>
      <c r="AK3984" s="1"/>
      <c r="AL3984" s="1"/>
      <c r="AM3984" s="1"/>
      <c r="AN3984" s="1"/>
      <c r="AO3984" s="1"/>
      <c r="AP3984" s="1"/>
    </row>
    <row r="3985" ht="15.75" customHeight="1">
      <c r="A3985" s="1"/>
      <c r="B3985" s="1"/>
      <c r="C3985" s="1"/>
      <c r="D3985" s="133"/>
      <c r="E3985" s="1"/>
      <c r="F3985" s="1"/>
      <c r="G3985" s="1"/>
      <c r="H3985" s="1"/>
      <c r="I3985" s="1"/>
      <c r="J3985" s="1"/>
      <c r="K3985" s="1"/>
      <c r="L3985" s="1"/>
      <c r="M3985" s="1"/>
      <c r="N3985" s="1"/>
      <c r="O3985" s="1"/>
      <c r="P3985" s="1"/>
      <c r="Q3985" s="1"/>
      <c r="R3985" s="1"/>
      <c r="S3985" s="1"/>
      <c r="T3985" s="1"/>
      <c r="U3985" s="1"/>
      <c r="V3985" s="1"/>
      <c r="W3985" s="1"/>
      <c r="X3985" s="1"/>
      <c r="Y3985" s="1"/>
      <c r="Z3985" s="1"/>
      <c r="AA3985" s="1"/>
      <c r="AB3985" s="1"/>
      <c r="AC3985" s="1"/>
      <c r="AD3985" s="1"/>
      <c r="AE3985" s="1"/>
      <c r="AF3985" s="1"/>
      <c r="AG3985" s="1"/>
      <c r="AH3985" s="1"/>
      <c r="AI3985" s="1"/>
      <c r="AJ3985" s="1"/>
      <c r="AK3985" s="1"/>
      <c r="AL3985" s="1"/>
      <c r="AM3985" s="1"/>
      <c r="AN3985" s="1"/>
      <c r="AO3985" s="1"/>
      <c r="AP3985" s="1"/>
    </row>
    <row r="3986" ht="15.75" customHeight="1">
      <c r="A3986" s="1"/>
      <c r="B3986" s="1"/>
      <c r="C3986" s="1"/>
      <c r="D3986" s="133"/>
      <c r="E3986" s="1"/>
      <c r="F3986" s="1"/>
      <c r="G3986" s="1"/>
      <c r="H3986" s="1"/>
      <c r="I3986" s="1"/>
      <c r="J3986" s="1"/>
      <c r="K3986" s="1"/>
      <c r="L3986" s="1"/>
      <c r="M3986" s="1"/>
      <c r="N3986" s="1"/>
      <c r="O3986" s="1"/>
      <c r="P3986" s="1"/>
      <c r="Q3986" s="1"/>
      <c r="R3986" s="1"/>
      <c r="S3986" s="1"/>
      <c r="T3986" s="1"/>
      <c r="U3986" s="1"/>
      <c r="V3986" s="1"/>
      <c r="W3986" s="1"/>
      <c r="X3986" s="1"/>
      <c r="Y3986" s="1"/>
      <c r="Z3986" s="1"/>
      <c r="AA3986" s="1"/>
      <c r="AB3986" s="1"/>
      <c r="AC3986" s="1"/>
      <c r="AD3986" s="1"/>
      <c r="AE3986" s="1"/>
      <c r="AF3986" s="1"/>
      <c r="AG3986" s="1"/>
      <c r="AH3986" s="1"/>
      <c r="AI3986" s="1"/>
      <c r="AJ3986" s="1"/>
      <c r="AK3986" s="1"/>
      <c r="AL3986" s="1"/>
      <c r="AM3986" s="1"/>
      <c r="AN3986" s="1"/>
      <c r="AO3986" s="1"/>
      <c r="AP3986" s="1"/>
    </row>
    <row r="3987" ht="15.75" customHeight="1">
      <c r="A3987" s="1"/>
      <c r="B3987" s="1"/>
      <c r="C3987" s="1"/>
      <c r="D3987" s="133"/>
      <c r="E3987" s="1"/>
      <c r="F3987" s="1"/>
      <c r="G3987" s="1"/>
      <c r="H3987" s="1"/>
      <c r="I3987" s="1"/>
      <c r="J3987" s="1"/>
      <c r="K3987" s="1"/>
      <c r="L3987" s="1"/>
      <c r="M3987" s="1"/>
      <c r="N3987" s="1"/>
      <c r="O3987" s="1"/>
      <c r="P3987" s="1"/>
      <c r="Q3987" s="1"/>
      <c r="R3987" s="1"/>
      <c r="S3987" s="1"/>
      <c r="T3987" s="1"/>
      <c r="U3987" s="1"/>
      <c r="V3987" s="1"/>
      <c r="W3987" s="1"/>
      <c r="X3987" s="1"/>
      <c r="Y3987" s="1"/>
      <c r="Z3987" s="1"/>
      <c r="AA3987" s="1"/>
      <c r="AB3987" s="1"/>
      <c r="AC3987" s="1"/>
      <c r="AD3987" s="1"/>
      <c r="AE3987" s="1"/>
      <c r="AF3987" s="1"/>
      <c r="AG3987" s="1"/>
      <c r="AH3987" s="1"/>
      <c r="AI3987" s="1"/>
      <c r="AJ3987" s="1"/>
      <c r="AK3987" s="1"/>
      <c r="AL3987" s="1"/>
      <c r="AM3987" s="1"/>
      <c r="AN3987" s="1"/>
      <c r="AO3987" s="1"/>
      <c r="AP3987" s="1"/>
    </row>
    <row r="3988" ht="15.75" customHeight="1">
      <c r="A3988" s="1"/>
      <c r="B3988" s="1"/>
      <c r="C3988" s="1"/>
      <c r="D3988" s="133"/>
      <c r="E3988" s="1"/>
      <c r="F3988" s="1"/>
      <c r="G3988" s="1"/>
      <c r="H3988" s="1"/>
      <c r="I3988" s="1"/>
      <c r="J3988" s="1"/>
      <c r="K3988" s="1"/>
      <c r="L3988" s="1"/>
      <c r="M3988" s="1"/>
      <c r="N3988" s="1"/>
      <c r="O3988" s="1"/>
      <c r="P3988" s="1"/>
      <c r="Q3988" s="1"/>
      <c r="R3988" s="1"/>
      <c r="S3988" s="1"/>
      <c r="T3988" s="1"/>
      <c r="U3988" s="1"/>
      <c r="V3988" s="1"/>
      <c r="W3988" s="1"/>
      <c r="X3988" s="1"/>
      <c r="Y3988" s="1"/>
      <c r="Z3988" s="1"/>
      <c r="AA3988" s="1"/>
      <c r="AB3988" s="1"/>
      <c r="AC3988" s="1"/>
      <c r="AD3988" s="1"/>
      <c r="AE3988" s="1"/>
      <c r="AF3988" s="1"/>
      <c r="AG3988" s="1"/>
      <c r="AH3988" s="1"/>
      <c r="AI3988" s="1"/>
      <c r="AJ3988" s="1"/>
      <c r="AK3988" s="1"/>
      <c r="AL3988" s="1"/>
      <c r="AM3988" s="1"/>
      <c r="AN3988" s="1"/>
      <c r="AO3988" s="1"/>
      <c r="AP3988" s="1"/>
    </row>
    <row r="3989" ht="15.75" customHeight="1">
      <c r="A3989" s="1"/>
      <c r="B3989" s="1"/>
      <c r="C3989" s="1"/>
      <c r="D3989" s="133"/>
      <c r="E3989" s="1"/>
      <c r="F3989" s="1"/>
      <c r="G3989" s="1"/>
      <c r="H3989" s="1"/>
      <c r="I3989" s="1"/>
      <c r="J3989" s="1"/>
      <c r="K3989" s="1"/>
      <c r="L3989" s="1"/>
      <c r="M3989" s="1"/>
      <c r="N3989" s="1"/>
      <c r="O3989" s="1"/>
      <c r="P3989" s="1"/>
      <c r="Q3989" s="1"/>
      <c r="R3989" s="1"/>
      <c r="S3989" s="1"/>
      <c r="T3989" s="1"/>
      <c r="U3989" s="1"/>
      <c r="V3989" s="1"/>
      <c r="W3989" s="1"/>
      <c r="X3989" s="1"/>
      <c r="Y3989" s="1"/>
      <c r="Z3989" s="1"/>
      <c r="AA3989" s="1"/>
      <c r="AB3989" s="1"/>
      <c r="AC3989" s="1"/>
      <c r="AD3989" s="1"/>
      <c r="AE3989" s="1"/>
      <c r="AF3989" s="1"/>
      <c r="AG3989" s="1"/>
      <c r="AH3989" s="1"/>
      <c r="AI3989" s="1"/>
      <c r="AJ3989" s="1"/>
      <c r="AK3989" s="1"/>
      <c r="AL3989" s="1"/>
      <c r="AM3989" s="1"/>
      <c r="AN3989" s="1"/>
      <c r="AO3989" s="1"/>
      <c r="AP3989" s="1"/>
    </row>
    <row r="3990" ht="15.75" customHeight="1">
      <c r="A3990" s="1"/>
      <c r="B3990" s="1"/>
      <c r="C3990" s="1"/>
      <c r="D3990" s="133"/>
      <c r="E3990" s="1"/>
      <c r="F3990" s="1"/>
      <c r="G3990" s="1"/>
      <c r="H3990" s="1"/>
      <c r="I3990" s="1"/>
      <c r="J3990" s="1"/>
      <c r="K3990" s="1"/>
      <c r="L3990" s="1"/>
      <c r="M3990" s="1"/>
      <c r="N3990" s="1"/>
      <c r="O3990" s="1"/>
      <c r="P3990" s="1"/>
      <c r="Q3990" s="1"/>
      <c r="R3990" s="1"/>
      <c r="S3990" s="1"/>
      <c r="T3990" s="1"/>
      <c r="U3990" s="1"/>
      <c r="V3990" s="1"/>
      <c r="W3990" s="1"/>
      <c r="X3990" s="1"/>
      <c r="Y3990" s="1"/>
      <c r="Z3990" s="1"/>
      <c r="AA3990" s="1"/>
      <c r="AB3990" s="1"/>
      <c r="AC3990" s="1"/>
      <c r="AD3990" s="1"/>
      <c r="AE3990" s="1"/>
      <c r="AF3990" s="1"/>
      <c r="AG3990" s="1"/>
      <c r="AH3990" s="1"/>
      <c r="AI3990" s="1"/>
      <c r="AJ3990" s="1"/>
      <c r="AK3990" s="1"/>
      <c r="AL3990" s="1"/>
      <c r="AM3990" s="1"/>
      <c r="AN3990" s="1"/>
      <c r="AO3990" s="1"/>
      <c r="AP3990" s="1"/>
    </row>
    <row r="3991" ht="15.75" customHeight="1">
      <c r="A3991" s="1"/>
      <c r="B3991" s="1"/>
      <c r="C3991" s="1"/>
      <c r="D3991" s="133"/>
      <c r="E3991" s="1"/>
      <c r="F3991" s="1"/>
      <c r="G3991" s="1"/>
      <c r="H3991" s="1"/>
      <c r="I3991" s="1"/>
      <c r="J3991" s="1"/>
      <c r="K3991" s="1"/>
      <c r="L3991" s="1"/>
      <c r="M3991" s="1"/>
      <c r="N3991" s="1"/>
      <c r="O3991" s="1"/>
      <c r="P3991" s="1"/>
      <c r="Q3991" s="1"/>
      <c r="R3991" s="1"/>
      <c r="S3991" s="1"/>
      <c r="T3991" s="1"/>
      <c r="U3991" s="1"/>
      <c r="V3991" s="1"/>
      <c r="W3991" s="1"/>
      <c r="X3991" s="1"/>
      <c r="Y3991" s="1"/>
      <c r="Z3991" s="1"/>
      <c r="AA3991" s="1"/>
      <c r="AB3991" s="1"/>
      <c r="AC3991" s="1"/>
      <c r="AD3991" s="1"/>
      <c r="AE3991" s="1"/>
      <c r="AF3991" s="1"/>
      <c r="AG3991" s="1"/>
      <c r="AH3991" s="1"/>
      <c r="AI3991" s="1"/>
      <c r="AJ3991" s="1"/>
      <c r="AK3991" s="1"/>
      <c r="AL3991" s="1"/>
      <c r="AM3991" s="1"/>
      <c r="AN3991" s="1"/>
      <c r="AO3991" s="1"/>
      <c r="AP3991" s="1"/>
    </row>
    <row r="3992" ht="15.75" customHeight="1">
      <c r="A3992" s="1"/>
      <c r="B3992" s="1"/>
      <c r="C3992" s="1"/>
      <c r="D3992" s="133"/>
      <c r="E3992" s="1"/>
      <c r="F3992" s="1"/>
      <c r="G3992" s="1"/>
      <c r="H3992" s="1"/>
      <c r="I3992" s="1"/>
      <c r="J3992" s="1"/>
      <c r="K3992" s="1"/>
      <c r="L3992" s="1"/>
      <c r="M3992" s="1"/>
      <c r="N3992" s="1"/>
      <c r="O3992" s="1"/>
      <c r="P3992" s="1"/>
      <c r="Q3992" s="1"/>
      <c r="R3992" s="1"/>
      <c r="S3992" s="1"/>
      <c r="T3992" s="1"/>
      <c r="U3992" s="1"/>
      <c r="V3992" s="1"/>
      <c r="W3992" s="1"/>
      <c r="X3992" s="1"/>
      <c r="Y3992" s="1"/>
      <c r="Z3992" s="1"/>
      <c r="AA3992" s="1"/>
      <c r="AB3992" s="1"/>
      <c r="AC3992" s="1"/>
      <c r="AD3992" s="1"/>
      <c r="AE3992" s="1"/>
      <c r="AF3992" s="1"/>
      <c r="AG3992" s="1"/>
      <c r="AH3992" s="1"/>
      <c r="AI3992" s="1"/>
      <c r="AJ3992" s="1"/>
      <c r="AK3992" s="1"/>
      <c r="AL3992" s="1"/>
      <c r="AM3992" s="1"/>
      <c r="AN3992" s="1"/>
      <c r="AO3992" s="1"/>
      <c r="AP3992" s="1"/>
    </row>
    <row r="3993" ht="15.75" customHeight="1">
      <c r="A3993" s="1"/>
      <c r="B3993" s="1"/>
      <c r="C3993" s="1"/>
      <c r="D3993" s="133"/>
      <c r="E3993" s="1"/>
      <c r="F3993" s="1"/>
      <c r="G3993" s="1"/>
      <c r="H3993" s="1"/>
      <c r="I3993" s="1"/>
      <c r="J3993" s="1"/>
      <c r="K3993" s="1"/>
      <c r="L3993" s="1"/>
      <c r="M3993" s="1"/>
      <c r="N3993" s="1"/>
      <c r="O3993" s="1"/>
      <c r="P3993" s="1"/>
      <c r="Q3993" s="1"/>
      <c r="R3993" s="1"/>
      <c r="S3993" s="1"/>
      <c r="T3993" s="1"/>
      <c r="U3993" s="1"/>
      <c r="V3993" s="1"/>
      <c r="W3993" s="1"/>
      <c r="X3993" s="1"/>
      <c r="Y3993" s="1"/>
      <c r="Z3993" s="1"/>
      <c r="AA3993" s="1"/>
      <c r="AB3993" s="1"/>
      <c r="AC3993" s="1"/>
      <c r="AD3993" s="1"/>
      <c r="AE3993" s="1"/>
      <c r="AF3993" s="1"/>
      <c r="AG3993" s="1"/>
      <c r="AH3993" s="1"/>
      <c r="AI3993" s="1"/>
      <c r="AJ3993" s="1"/>
      <c r="AK3993" s="1"/>
      <c r="AL3993" s="1"/>
      <c r="AM3993" s="1"/>
      <c r="AN3993" s="1"/>
      <c r="AO3993" s="1"/>
      <c r="AP3993" s="1"/>
    </row>
    <row r="3994" ht="15.75" customHeight="1">
      <c r="A3994" s="1"/>
      <c r="B3994" s="1"/>
      <c r="C3994" s="1"/>
      <c r="D3994" s="133"/>
      <c r="E3994" s="1"/>
      <c r="F3994" s="1"/>
      <c r="G3994" s="1"/>
      <c r="H3994" s="1"/>
      <c r="I3994" s="1"/>
      <c r="J3994" s="1"/>
      <c r="K3994" s="1"/>
      <c r="L3994" s="1"/>
      <c r="M3994" s="1"/>
      <c r="N3994" s="1"/>
      <c r="O3994" s="1"/>
      <c r="P3994" s="1"/>
      <c r="Q3994" s="1"/>
      <c r="R3994" s="1"/>
      <c r="S3994" s="1"/>
      <c r="T3994" s="1"/>
      <c r="U3994" s="1"/>
      <c r="V3994" s="1"/>
      <c r="W3994" s="1"/>
      <c r="X3994" s="1"/>
      <c r="Y3994" s="1"/>
      <c r="Z3994" s="1"/>
      <c r="AA3994" s="1"/>
      <c r="AB3994" s="1"/>
      <c r="AC3994" s="1"/>
      <c r="AD3994" s="1"/>
      <c r="AE3994" s="1"/>
      <c r="AF3994" s="1"/>
      <c r="AG3994" s="1"/>
      <c r="AH3994" s="1"/>
      <c r="AI3994" s="1"/>
      <c r="AJ3994" s="1"/>
      <c r="AK3994" s="1"/>
      <c r="AL3994" s="1"/>
      <c r="AM3994" s="1"/>
      <c r="AN3994" s="1"/>
      <c r="AO3994" s="1"/>
      <c r="AP3994" s="1"/>
    </row>
    <row r="3995" ht="15.75" customHeight="1">
      <c r="A3995" s="1"/>
      <c r="B3995" s="1"/>
      <c r="C3995" s="1"/>
      <c r="D3995" s="133"/>
      <c r="E3995" s="1"/>
      <c r="F3995" s="1"/>
      <c r="G3995" s="1"/>
      <c r="H3995" s="1"/>
      <c r="I3995" s="1"/>
      <c r="J3995" s="1"/>
      <c r="K3995" s="1"/>
      <c r="L3995" s="1"/>
      <c r="M3995" s="1"/>
      <c r="N3995" s="1"/>
      <c r="O3995" s="1"/>
      <c r="P3995" s="1"/>
      <c r="Q3995" s="1"/>
      <c r="R3995" s="1"/>
      <c r="S3995" s="1"/>
      <c r="T3995" s="1"/>
      <c r="U3995" s="1"/>
      <c r="V3995" s="1"/>
      <c r="W3995" s="1"/>
      <c r="X3995" s="1"/>
      <c r="Y3995" s="1"/>
      <c r="Z3995" s="1"/>
      <c r="AA3995" s="1"/>
      <c r="AB3995" s="1"/>
      <c r="AC3995" s="1"/>
      <c r="AD3995" s="1"/>
      <c r="AE3995" s="1"/>
      <c r="AF3995" s="1"/>
      <c r="AG3995" s="1"/>
      <c r="AH3995" s="1"/>
      <c r="AI3995" s="1"/>
      <c r="AJ3995" s="1"/>
      <c r="AK3995" s="1"/>
      <c r="AL3995" s="1"/>
      <c r="AM3995" s="1"/>
      <c r="AN3995" s="1"/>
      <c r="AO3995" s="1"/>
      <c r="AP3995" s="1"/>
    </row>
    <row r="3996" ht="15.75" customHeight="1">
      <c r="A3996" s="1"/>
      <c r="B3996" s="1"/>
      <c r="C3996" s="1"/>
      <c r="D3996" s="133"/>
      <c r="E3996" s="1"/>
      <c r="F3996" s="1"/>
      <c r="G3996" s="1"/>
      <c r="H3996" s="1"/>
      <c r="I3996" s="1"/>
      <c r="J3996" s="1"/>
      <c r="K3996" s="1"/>
      <c r="L3996" s="1"/>
      <c r="M3996" s="1"/>
      <c r="N3996" s="1"/>
      <c r="O3996" s="1"/>
      <c r="P3996" s="1"/>
      <c r="Q3996" s="1"/>
      <c r="R3996" s="1"/>
      <c r="S3996" s="1"/>
      <c r="T3996" s="1"/>
      <c r="U3996" s="1"/>
      <c r="V3996" s="1"/>
      <c r="W3996" s="1"/>
      <c r="X3996" s="1"/>
      <c r="Y3996" s="1"/>
      <c r="Z3996" s="1"/>
      <c r="AA3996" s="1"/>
      <c r="AB3996" s="1"/>
      <c r="AC3996" s="1"/>
      <c r="AD3996" s="1"/>
      <c r="AE3996" s="1"/>
      <c r="AF3996" s="1"/>
      <c r="AG3996" s="1"/>
      <c r="AH3996" s="1"/>
      <c r="AI3996" s="1"/>
      <c r="AJ3996" s="1"/>
      <c r="AK3996" s="1"/>
      <c r="AL3996" s="1"/>
      <c r="AM3996" s="1"/>
      <c r="AN3996" s="1"/>
      <c r="AO3996" s="1"/>
      <c r="AP3996" s="1"/>
    </row>
    <row r="3997" ht="15.75" customHeight="1">
      <c r="A3997" s="1"/>
      <c r="B3997" s="1"/>
      <c r="C3997" s="1"/>
      <c r="D3997" s="133"/>
      <c r="E3997" s="1"/>
      <c r="F3997" s="1"/>
      <c r="G3997" s="1"/>
      <c r="H3997" s="1"/>
      <c r="I3997" s="1"/>
      <c r="J3997" s="1"/>
      <c r="K3997" s="1"/>
      <c r="L3997" s="1"/>
      <c r="M3997" s="1"/>
      <c r="N3997" s="1"/>
      <c r="O3997" s="1"/>
      <c r="P3997" s="1"/>
      <c r="Q3997" s="1"/>
      <c r="R3997" s="1"/>
      <c r="S3997" s="1"/>
      <c r="T3997" s="1"/>
      <c r="U3997" s="1"/>
      <c r="V3997" s="1"/>
      <c r="W3997" s="1"/>
      <c r="X3997" s="1"/>
      <c r="Y3997" s="1"/>
      <c r="Z3997" s="1"/>
      <c r="AA3997" s="1"/>
      <c r="AB3997" s="1"/>
      <c r="AC3997" s="1"/>
      <c r="AD3997" s="1"/>
      <c r="AE3997" s="1"/>
      <c r="AF3997" s="1"/>
      <c r="AG3997" s="1"/>
      <c r="AH3997" s="1"/>
      <c r="AI3997" s="1"/>
      <c r="AJ3997" s="1"/>
      <c r="AK3997" s="1"/>
      <c r="AL3997" s="1"/>
      <c r="AM3997" s="1"/>
      <c r="AN3997" s="1"/>
      <c r="AO3997" s="1"/>
      <c r="AP3997" s="1"/>
    </row>
    <row r="3998" ht="15.75" customHeight="1">
      <c r="A3998" s="1"/>
      <c r="B3998" s="1"/>
      <c r="C3998" s="1"/>
      <c r="D3998" s="133"/>
      <c r="E3998" s="1"/>
      <c r="F3998" s="1"/>
      <c r="G3998" s="1"/>
      <c r="H3998" s="1"/>
      <c r="I3998" s="1"/>
      <c r="J3998" s="1"/>
      <c r="K3998" s="1"/>
      <c r="L3998" s="1"/>
      <c r="M3998" s="1"/>
      <c r="N3998" s="1"/>
      <c r="O3998" s="1"/>
      <c r="P3998" s="1"/>
      <c r="Q3998" s="1"/>
      <c r="R3998" s="1"/>
      <c r="S3998" s="1"/>
      <c r="T3998" s="1"/>
      <c r="U3998" s="1"/>
      <c r="V3998" s="1"/>
      <c r="W3998" s="1"/>
      <c r="X3998" s="1"/>
      <c r="Y3998" s="1"/>
      <c r="Z3998" s="1"/>
      <c r="AA3998" s="1"/>
      <c r="AB3998" s="1"/>
      <c r="AC3998" s="1"/>
      <c r="AD3998" s="1"/>
      <c r="AE3998" s="1"/>
      <c r="AF3998" s="1"/>
      <c r="AG3998" s="1"/>
      <c r="AH3998" s="1"/>
      <c r="AI3998" s="1"/>
      <c r="AJ3998" s="1"/>
      <c r="AK3998" s="1"/>
      <c r="AL3998" s="1"/>
      <c r="AM3998" s="1"/>
      <c r="AN3998" s="1"/>
      <c r="AO3998" s="1"/>
      <c r="AP3998" s="1"/>
    </row>
    <row r="3999" ht="15.75" customHeight="1">
      <c r="A3999" s="1"/>
      <c r="B3999" s="1"/>
      <c r="C3999" s="1"/>
      <c r="D3999" s="133"/>
      <c r="E3999" s="1"/>
      <c r="F3999" s="1"/>
      <c r="G3999" s="1"/>
      <c r="H3999" s="1"/>
      <c r="I3999" s="1"/>
      <c r="J3999" s="1"/>
      <c r="K3999" s="1"/>
      <c r="L3999" s="1"/>
      <c r="M3999" s="1"/>
      <c r="N3999" s="1"/>
      <c r="O3999" s="1"/>
      <c r="P3999" s="1"/>
      <c r="Q3999" s="1"/>
      <c r="R3999" s="1"/>
      <c r="S3999" s="1"/>
      <c r="T3999" s="1"/>
      <c r="U3999" s="1"/>
      <c r="V3999" s="1"/>
      <c r="W3999" s="1"/>
      <c r="X3999" s="1"/>
      <c r="Y3999" s="1"/>
      <c r="Z3999" s="1"/>
      <c r="AA3999" s="1"/>
      <c r="AB3999" s="1"/>
      <c r="AC3999" s="1"/>
      <c r="AD3999" s="1"/>
      <c r="AE3999" s="1"/>
      <c r="AF3999" s="1"/>
      <c r="AG3999" s="1"/>
      <c r="AH3999" s="1"/>
      <c r="AI3999" s="1"/>
      <c r="AJ3999" s="1"/>
      <c r="AK3999" s="1"/>
      <c r="AL3999" s="1"/>
      <c r="AM3999" s="1"/>
      <c r="AN3999" s="1"/>
      <c r="AO3999" s="1"/>
      <c r="AP3999" s="1"/>
    </row>
    <row r="4000" ht="15.75" customHeight="1">
      <c r="A4000" s="1"/>
      <c r="B4000" s="1"/>
      <c r="C4000" s="1"/>
      <c r="D4000" s="133"/>
      <c r="E4000" s="1"/>
      <c r="F4000" s="1"/>
      <c r="G4000" s="1"/>
      <c r="H4000" s="1"/>
      <c r="I4000" s="1"/>
      <c r="J4000" s="1"/>
      <c r="K4000" s="1"/>
      <c r="L4000" s="1"/>
      <c r="M4000" s="1"/>
      <c r="N4000" s="1"/>
      <c r="O4000" s="1"/>
      <c r="P4000" s="1"/>
      <c r="Q4000" s="1"/>
      <c r="R4000" s="1"/>
      <c r="S4000" s="1"/>
      <c r="T4000" s="1"/>
      <c r="U4000" s="1"/>
      <c r="V4000" s="1"/>
      <c r="W4000" s="1"/>
      <c r="X4000" s="1"/>
      <c r="Y4000" s="1"/>
      <c r="Z4000" s="1"/>
      <c r="AA4000" s="1"/>
      <c r="AB4000" s="1"/>
      <c r="AC4000" s="1"/>
      <c r="AD4000" s="1"/>
      <c r="AE4000" s="1"/>
      <c r="AF4000" s="1"/>
      <c r="AG4000" s="1"/>
      <c r="AH4000" s="1"/>
      <c r="AI4000" s="1"/>
      <c r="AJ4000" s="1"/>
      <c r="AK4000" s="1"/>
      <c r="AL4000" s="1"/>
      <c r="AM4000" s="1"/>
      <c r="AN4000" s="1"/>
      <c r="AO4000" s="1"/>
      <c r="AP4000" s="1"/>
    </row>
    <row r="4001" ht="15.75" customHeight="1">
      <c r="A4001" s="1"/>
      <c r="B4001" s="1"/>
      <c r="C4001" s="1"/>
      <c r="D4001" s="133"/>
      <c r="E4001" s="1"/>
      <c r="F4001" s="1"/>
      <c r="G4001" s="1"/>
      <c r="H4001" s="1"/>
      <c r="I4001" s="1"/>
      <c r="J4001" s="1"/>
      <c r="K4001" s="1"/>
      <c r="L4001" s="1"/>
      <c r="M4001" s="1"/>
      <c r="N4001" s="1"/>
      <c r="O4001" s="1"/>
      <c r="P4001" s="1"/>
      <c r="Q4001" s="1"/>
      <c r="R4001" s="1"/>
      <c r="S4001" s="1"/>
      <c r="T4001" s="1"/>
      <c r="U4001" s="1"/>
      <c r="V4001" s="1"/>
      <c r="W4001" s="1"/>
      <c r="X4001" s="1"/>
      <c r="Y4001" s="1"/>
      <c r="Z4001" s="1"/>
      <c r="AA4001" s="1"/>
      <c r="AB4001" s="1"/>
      <c r="AC4001" s="1"/>
      <c r="AD4001" s="1"/>
      <c r="AE4001" s="1"/>
      <c r="AF4001" s="1"/>
      <c r="AG4001" s="1"/>
      <c r="AH4001" s="1"/>
      <c r="AI4001" s="1"/>
      <c r="AJ4001" s="1"/>
      <c r="AK4001" s="1"/>
      <c r="AL4001" s="1"/>
      <c r="AM4001" s="1"/>
      <c r="AN4001" s="1"/>
      <c r="AO4001" s="1"/>
      <c r="AP4001" s="1"/>
    </row>
    <row r="4002" ht="15.75" customHeight="1">
      <c r="A4002" s="1"/>
      <c r="B4002" s="1"/>
      <c r="C4002" s="1"/>
      <c r="D4002" s="133"/>
      <c r="E4002" s="1"/>
      <c r="F4002" s="1"/>
      <c r="G4002" s="1"/>
      <c r="H4002" s="1"/>
      <c r="I4002" s="1"/>
      <c r="J4002" s="1"/>
      <c r="K4002" s="1"/>
      <c r="L4002" s="1"/>
      <c r="M4002" s="1"/>
      <c r="N4002" s="1"/>
      <c r="O4002" s="1"/>
      <c r="P4002" s="1"/>
      <c r="Q4002" s="1"/>
      <c r="R4002" s="1"/>
      <c r="S4002" s="1"/>
      <c r="T4002" s="1"/>
      <c r="U4002" s="1"/>
      <c r="V4002" s="1"/>
      <c r="W4002" s="1"/>
      <c r="X4002" s="1"/>
      <c r="Y4002" s="1"/>
      <c r="Z4002" s="1"/>
      <c r="AA4002" s="1"/>
      <c r="AB4002" s="1"/>
      <c r="AC4002" s="1"/>
      <c r="AD4002" s="1"/>
      <c r="AE4002" s="1"/>
      <c r="AF4002" s="1"/>
      <c r="AG4002" s="1"/>
      <c r="AH4002" s="1"/>
      <c r="AI4002" s="1"/>
      <c r="AJ4002" s="1"/>
      <c r="AK4002" s="1"/>
      <c r="AL4002" s="1"/>
      <c r="AM4002" s="1"/>
      <c r="AN4002" s="1"/>
      <c r="AO4002" s="1"/>
      <c r="AP4002" s="1"/>
    </row>
    <row r="4003" ht="15.75" customHeight="1">
      <c r="A4003" s="1"/>
      <c r="B4003" s="1"/>
      <c r="C4003" s="1"/>
      <c r="D4003" s="133"/>
      <c r="E4003" s="1"/>
      <c r="F4003" s="1"/>
      <c r="G4003" s="1"/>
      <c r="H4003" s="1"/>
      <c r="I4003" s="1"/>
      <c r="J4003" s="1"/>
      <c r="K4003" s="1"/>
      <c r="L4003" s="1"/>
      <c r="M4003" s="1"/>
      <c r="N4003" s="1"/>
      <c r="O4003" s="1"/>
      <c r="P4003" s="1"/>
      <c r="Q4003" s="1"/>
      <c r="R4003" s="1"/>
      <c r="S4003" s="1"/>
      <c r="T4003" s="1"/>
      <c r="U4003" s="1"/>
      <c r="V4003" s="1"/>
      <c r="W4003" s="1"/>
      <c r="X4003" s="1"/>
      <c r="Y4003" s="1"/>
      <c r="Z4003" s="1"/>
      <c r="AA4003" s="1"/>
      <c r="AB4003" s="1"/>
      <c r="AC4003" s="1"/>
      <c r="AD4003" s="1"/>
      <c r="AE4003" s="1"/>
      <c r="AF4003" s="1"/>
      <c r="AG4003" s="1"/>
      <c r="AH4003" s="1"/>
      <c r="AI4003" s="1"/>
      <c r="AJ4003" s="1"/>
      <c r="AK4003" s="1"/>
      <c r="AL4003" s="1"/>
      <c r="AM4003" s="1"/>
      <c r="AN4003" s="1"/>
      <c r="AO4003" s="1"/>
      <c r="AP4003" s="1"/>
    </row>
    <row r="4004" ht="15.75" customHeight="1">
      <c r="A4004" s="1"/>
      <c r="B4004" s="1"/>
      <c r="C4004" s="1"/>
      <c r="D4004" s="133"/>
      <c r="E4004" s="1"/>
      <c r="F4004" s="1"/>
      <c r="G4004" s="1"/>
      <c r="H4004" s="1"/>
      <c r="I4004" s="1"/>
      <c r="J4004" s="1"/>
      <c r="K4004" s="1"/>
      <c r="L4004" s="1"/>
      <c r="M4004" s="1"/>
      <c r="N4004" s="1"/>
      <c r="O4004" s="1"/>
      <c r="P4004" s="1"/>
      <c r="Q4004" s="1"/>
      <c r="R4004" s="1"/>
      <c r="S4004" s="1"/>
      <c r="T4004" s="1"/>
      <c r="U4004" s="1"/>
      <c r="V4004" s="1"/>
      <c r="W4004" s="1"/>
      <c r="X4004" s="1"/>
      <c r="Y4004" s="1"/>
      <c r="Z4004" s="1"/>
      <c r="AA4004" s="1"/>
      <c r="AB4004" s="1"/>
      <c r="AC4004" s="1"/>
      <c r="AD4004" s="1"/>
      <c r="AE4004" s="1"/>
      <c r="AF4004" s="1"/>
      <c r="AG4004" s="1"/>
      <c r="AH4004" s="1"/>
      <c r="AI4004" s="1"/>
      <c r="AJ4004" s="1"/>
      <c r="AK4004" s="1"/>
      <c r="AL4004" s="1"/>
      <c r="AM4004" s="1"/>
      <c r="AN4004" s="1"/>
      <c r="AO4004" s="1"/>
      <c r="AP4004" s="1"/>
    </row>
    <row r="4005" ht="15.75" customHeight="1">
      <c r="A4005" s="1"/>
      <c r="B4005" s="1"/>
      <c r="C4005" s="1"/>
      <c r="D4005" s="133"/>
      <c r="E4005" s="1"/>
      <c r="F4005" s="1"/>
      <c r="G4005" s="1"/>
      <c r="H4005" s="1"/>
      <c r="I4005" s="1"/>
      <c r="J4005" s="1"/>
      <c r="K4005" s="1"/>
      <c r="L4005" s="1"/>
      <c r="M4005" s="1"/>
      <c r="N4005" s="1"/>
      <c r="O4005" s="1"/>
      <c r="P4005" s="1"/>
      <c r="Q4005" s="1"/>
      <c r="R4005" s="1"/>
      <c r="S4005" s="1"/>
      <c r="T4005" s="1"/>
      <c r="U4005" s="1"/>
      <c r="V4005" s="1"/>
      <c r="W4005" s="1"/>
      <c r="X4005" s="1"/>
      <c r="Y4005" s="1"/>
      <c r="Z4005" s="1"/>
      <c r="AA4005" s="1"/>
      <c r="AB4005" s="1"/>
      <c r="AC4005" s="1"/>
      <c r="AD4005" s="1"/>
      <c r="AE4005" s="1"/>
      <c r="AF4005" s="1"/>
      <c r="AG4005" s="1"/>
      <c r="AH4005" s="1"/>
      <c r="AI4005" s="1"/>
      <c r="AJ4005" s="1"/>
      <c r="AK4005" s="1"/>
      <c r="AL4005" s="1"/>
      <c r="AM4005" s="1"/>
      <c r="AN4005" s="1"/>
      <c r="AO4005" s="1"/>
      <c r="AP4005" s="1"/>
    </row>
    <row r="4006" ht="15.75" customHeight="1">
      <c r="A4006" s="1"/>
      <c r="B4006" s="1"/>
      <c r="C4006" s="1"/>
      <c r="D4006" s="133"/>
      <c r="E4006" s="1"/>
      <c r="F4006" s="1"/>
      <c r="G4006" s="1"/>
      <c r="H4006" s="1"/>
      <c r="I4006" s="1"/>
      <c r="J4006" s="1"/>
      <c r="K4006" s="1"/>
      <c r="L4006" s="1"/>
      <c r="M4006" s="1"/>
      <c r="N4006" s="1"/>
      <c r="O4006" s="1"/>
      <c r="P4006" s="1"/>
      <c r="Q4006" s="1"/>
      <c r="R4006" s="1"/>
      <c r="S4006" s="1"/>
      <c r="T4006" s="1"/>
      <c r="U4006" s="1"/>
      <c r="V4006" s="1"/>
      <c r="W4006" s="1"/>
      <c r="X4006" s="1"/>
      <c r="Y4006" s="1"/>
      <c r="Z4006" s="1"/>
      <c r="AA4006" s="1"/>
      <c r="AB4006" s="1"/>
      <c r="AC4006" s="1"/>
      <c r="AD4006" s="1"/>
      <c r="AE4006" s="1"/>
      <c r="AF4006" s="1"/>
      <c r="AG4006" s="1"/>
      <c r="AH4006" s="1"/>
      <c r="AI4006" s="1"/>
      <c r="AJ4006" s="1"/>
      <c r="AK4006" s="1"/>
      <c r="AL4006" s="1"/>
      <c r="AM4006" s="1"/>
      <c r="AN4006" s="1"/>
      <c r="AO4006" s="1"/>
      <c r="AP4006" s="1"/>
    </row>
    <row r="4007" ht="15.75" customHeight="1">
      <c r="A4007" s="1"/>
      <c r="B4007" s="1"/>
      <c r="C4007" s="1"/>
      <c r="D4007" s="133"/>
      <c r="E4007" s="1"/>
      <c r="F4007" s="1"/>
      <c r="G4007" s="1"/>
      <c r="H4007" s="1"/>
      <c r="I4007" s="1"/>
      <c r="J4007" s="1"/>
      <c r="K4007" s="1"/>
      <c r="L4007" s="1"/>
      <c r="M4007" s="1"/>
      <c r="N4007" s="1"/>
      <c r="O4007" s="1"/>
      <c r="P4007" s="1"/>
      <c r="Q4007" s="1"/>
      <c r="R4007" s="1"/>
      <c r="S4007" s="1"/>
      <c r="T4007" s="1"/>
      <c r="U4007" s="1"/>
      <c r="V4007" s="1"/>
      <c r="W4007" s="1"/>
      <c r="X4007" s="1"/>
      <c r="Y4007" s="1"/>
      <c r="Z4007" s="1"/>
      <c r="AA4007" s="1"/>
      <c r="AB4007" s="1"/>
      <c r="AC4007" s="1"/>
      <c r="AD4007" s="1"/>
      <c r="AE4007" s="1"/>
      <c r="AF4007" s="1"/>
      <c r="AG4007" s="1"/>
      <c r="AH4007" s="1"/>
      <c r="AI4007" s="1"/>
      <c r="AJ4007" s="1"/>
      <c r="AK4007" s="1"/>
      <c r="AL4007" s="1"/>
      <c r="AM4007" s="1"/>
      <c r="AN4007" s="1"/>
      <c r="AO4007" s="1"/>
      <c r="AP4007" s="1"/>
    </row>
    <row r="4008" ht="15.75" customHeight="1">
      <c r="A4008" s="1"/>
      <c r="B4008" s="1"/>
      <c r="C4008" s="1"/>
      <c r="D4008" s="133"/>
      <c r="E4008" s="1"/>
      <c r="F4008" s="1"/>
      <c r="G4008" s="1"/>
      <c r="H4008" s="1"/>
      <c r="I4008" s="1"/>
      <c r="J4008" s="1"/>
      <c r="K4008" s="1"/>
      <c r="L4008" s="1"/>
      <c r="M4008" s="1"/>
      <c r="N4008" s="1"/>
      <c r="O4008" s="1"/>
      <c r="P4008" s="1"/>
      <c r="Q4008" s="1"/>
      <c r="R4008" s="1"/>
      <c r="S4008" s="1"/>
      <c r="T4008" s="1"/>
      <c r="U4008" s="1"/>
      <c r="V4008" s="1"/>
      <c r="W4008" s="1"/>
      <c r="X4008" s="1"/>
      <c r="Y4008" s="1"/>
      <c r="Z4008" s="1"/>
      <c r="AA4008" s="1"/>
      <c r="AB4008" s="1"/>
      <c r="AC4008" s="1"/>
      <c r="AD4008" s="1"/>
      <c r="AE4008" s="1"/>
      <c r="AF4008" s="1"/>
      <c r="AG4008" s="1"/>
      <c r="AH4008" s="1"/>
      <c r="AI4008" s="1"/>
      <c r="AJ4008" s="1"/>
      <c r="AK4008" s="1"/>
      <c r="AL4008" s="1"/>
      <c r="AM4008" s="1"/>
      <c r="AN4008" s="1"/>
      <c r="AO4008" s="1"/>
      <c r="AP4008" s="1"/>
    </row>
    <row r="4009" ht="15.75" customHeight="1">
      <c r="A4009" s="1"/>
      <c r="B4009" s="1"/>
      <c r="C4009" s="1"/>
      <c r="D4009" s="133"/>
      <c r="E4009" s="1"/>
      <c r="F4009" s="1"/>
      <c r="G4009" s="1"/>
      <c r="H4009" s="1"/>
      <c r="I4009" s="1"/>
      <c r="J4009" s="1"/>
      <c r="K4009" s="1"/>
      <c r="L4009" s="1"/>
      <c r="M4009" s="1"/>
      <c r="N4009" s="1"/>
      <c r="O4009" s="1"/>
      <c r="P4009" s="1"/>
      <c r="Q4009" s="1"/>
      <c r="R4009" s="1"/>
      <c r="S4009" s="1"/>
      <c r="T4009" s="1"/>
      <c r="U4009" s="1"/>
      <c r="V4009" s="1"/>
      <c r="W4009" s="1"/>
      <c r="X4009" s="1"/>
      <c r="Y4009" s="1"/>
      <c r="Z4009" s="1"/>
      <c r="AA4009" s="1"/>
      <c r="AB4009" s="1"/>
      <c r="AC4009" s="1"/>
      <c r="AD4009" s="1"/>
      <c r="AE4009" s="1"/>
      <c r="AF4009" s="1"/>
      <c r="AG4009" s="1"/>
      <c r="AH4009" s="1"/>
      <c r="AI4009" s="1"/>
      <c r="AJ4009" s="1"/>
      <c r="AK4009" s="1"/>
      <c r="AL4009" s="1"/>
      <c r="AM4009" s="1"/>
      <c r="AN4009" s="1"/>
      <c r="AO4009" s="1"/>
      <c r="AP4009" s="1"/>
    </row>
    <row r="4010" ht="15.75" customHeight="1">
      <c r="A4010" s="1"/>
      <c r="B4010" s="1"/>
      <c r="C4010" s="1"/>
      <c r="D4010" s="133"/>
      <c r="E4010" s="1"/>
      <c r="F4010" s="1"/>
      <c r="G4010" s="1"/>
      <c r="H4010" s="1"/>
      <c r="I4010" s="1"/>
      <c r="J4010" s="1"/>
      <c r="K4010" s="1"/>
      <c r="L4010" s="1"/>
      <c r="M4010" s="1"/>
      <c r="N4010" s="1"/>
      <c r="O4010" s="1"/>
      <c r="P4010" s="1"/>
      <c r="Q4010" s="1"/>
      <c r="R4010" s="1"/>
      <c r="S4010" s="1"/>
      <c r="T4010" s="1"/>
      <c r="U4010" s="1"/>
      <c r="V4010" s="1"/>
      <c r="W4010" s="1"/>
      <c r="X4010" s="1"/>
      <c r="Y4010" s="1"/>
      <c r="Z4010" s="1"/>
      <c r="AA4010" s="1"/>
      <c r="AB4010" s="1"/>
      <c r="AC4010" s="1"/>
      <c r="AD4010" s="1"/>
      <c r="AE4010" s="1"/>
      <c r="AF4010" s="1"/>
      <c r="AG4010" s="1"/>
      <c r="AH4010" s="1"/>
      <c r="AI4010" s="1"/>
      <c r="AJ4010" s="1"/>
      <c r="AK4010" s="1"/>
      <c r="AL4010" s="1"/>
      <c r="AM4010" s="1"/>
      <c r="AN4010" s="1"/>
      <c r="AO4010" s="1"/>
      <c r="AP4010" s="1"/>
    </row>
    <row r="4011" ht="15.75" customHeight="1">
      <c r="A4011" s="1"/>
      <c r="B4011" s="1"/>
      <c r="C4011" s="1"/>
      <c r="D4011" s="133"/>
      <c r="E4011" s="1"/>
      <c r="F4011" s="1"/>
      <c r="G4011" s="1"/>
      <c r="H4011" s="1"/>
      <c r="I4011" s="1"/>
      <c r="J4011" s="1"/>
      <c r="K4011" s="1"/>
      <c r="L4011" s="1"/>
      <c r="M4011" s="1"/>
      <c r="N4011" s="1"/>
      <c r="O4011" s="1"/>
      <c r="P4011" s="1"/>
      <c r="Q4011" s="1"/>
      <c r="R4011" s="1"/>
      <c r="S4011" s="1"/>
      <c r="T4011" s="1"/>
      <c r="U4011" s="1"/>
      <c r="V4011" s="1"/>
      <c r="W4011" s="1"/>
      <c r="X4011" s="1"/>
      <c r="Y4011" s="1"/>
      <c r="Z4011" s="1"/>
      <c r="AA4011" s="1"/>
      <c r="AB4011" s="1"/>
      <c r="AC4011" s="1"/>
      <c r="AD4011" s="1"/>
      <c r="AE4011" s="1"/>
      <c r="AF4011" s="1"/>
      <c r="AG4011" s="1"/>
      <c r="AH4011" s="1"/>
      <c r="AI4011" s="1"/>
      <c r="AJ4011" s="1"/>
      <c r="AK4011" s="1"/>
      <c r="AL4011" s="1"/>
      <c r="AM4011" s="1"/>
      <c r="AN4011" s="1"/>
      <c r="AO4011" s="1"/>
      <c r="AP4011" s="1"/>
    </row>
    <row r="4012" ht="15.75" customHeight="1">
      <c r="A4012" s="1"/>
      <c r="B4012" s="1"/>
      <c r="C4012" s="1"/>
      <c r="D4012" s="133"/>
      <c r="E4012" s="1"/>
      <c r="F4012" s="1"/>
      <c r="G4012" s="1"/>
      <c r="H4012" s="1"/>
      <c r="I4012" s="1"/>
      <c r="J4012" s="1"/>
      <c r="K4012" s="1"/>
      <c r="L4012" s="1"/>
      <c r="M4012" s="1"/>
      <c r="N4012" s="1"/>
      <c r="O4012" s="1"/>
      <c r="P4012" s="1"/>
      <c r="Q4012" s="1"/>
      <c r="R4012" s="1"/>
      <c r="S4012" s="1"/>
      <c r="T4012" s="1"/>
      <c r="U4012" s="1"/>
      <c r="V4012" s="1"/>
      <c r="W4012" s="1"/>
      <c r="X4012" s="1"/>
      <c r="Y4012" s="1"/>
      <c r="Z4012" s="1"/>
      <c r="AA4012" s="1"/>
      <c r="AB4012" s="1"/>
      <c r="AC4012" s="1"/>
      <c r="AD4012" s="1"/>
      <c r="AE4012" s="1"/>
      <c r="AF4012" s="1"/>
      <c r="AG4012" s="1"/>
      <c r="AH4012" s="1"/>
      <c r="AI4012" s="1"/>
      <c r="AJ4012" s="1"/>
      <c r="AK4012" s="1"/>
      <c r="AL4012" s="1"/>
      <c r="AM4012" s="1"/>
      <c r="AN4012" s="1"/>
      <c r="AO4012" s="1"/>
      <c r="AP4012" s="1"/>
    </row>
    <row r="4013" ht="15.75" customHeight="1">
      <c r="A4013" s="1"/>
      <c r="B4013" s="1"/>
      <c r="C4013" s="1"/>
      <c r="D4013" s="133"/>
      <c r="E4013" s="1"/>
      <c r="F4013" s="1"/>
      <c r="G4013" s="1"/>
      <c r="H4013" s="1"/>
      <c r="I4013" s="1"/>
      <c r="J4013" s="1"/>
      <c r="K4013" s="1"/>
      <c r="L4013" s="1"/>
      <c r="M4013" s="1"/>
      <c r="N4013" s="1"/>
      <c r="O4013" s="1"/>
      <c r="P4013" s="1"/>
      <c r="Q4013" s="1"/>
      <c r="R4013" s="1"/>
      <c r="S4013" s="1"/>
      <c r="T4013" s="1"/>
      <c r="U4013" s="1"/>
      <c r="V4013" s="1"/>
      <c r="W4013" s="1"/>
      <c r="X4013" s="1"/>
      <c r="Y4013" s="1"/>
      <c r="Z4013" s="1"/>
      <c r="AA4013" s="1"/>
      <c r="AB4013" s="1"/>
      <c r="AC4013" s="1"/>
      <c r="AD4013" s="1"/>
      <c r="AE4013" s="1"/>
      <c r="AF4013" s="1"/>
      <c r="AG4013" s="1"/>
      <c r="AH4013" s="1"/>
      <c r="AI4013" s="1"/>
      <c r="AJ4013" s="1"/>
      <c r="AK4013" s="1"/>
      <c r="AL4013" s="1"/>
      <c r="AM4013" s="1"/>
      <c r="AN4013" s="1"/>
      <c r="AO4013" s="1"/>
      <c r="AP4013" s="1"/>
    </row>
    <row r="4014" ht="15.75" customHeight="1">
      <c r="A4014" s="1"/>
      <c r="B4014" s="1"/>
      <c r="C4014" s="1"/>
      <c r="D4014" s="133"/>
      <c r="E4014" s="1"/>
      <c r="F4014" s="1"/>
      <c r="G4014" s="1"/>
      <c r="H4014" s="1"/>
      <c r="I4014" s="1"/>
      <c r="J4014" s="1"/>
      <c r="K4014" s="1"/>
      <c r="L4014" s="1"/>
      <c r="M4014" s="1"/>
      <c r="N4014" s="1"/>
      <c r="O4014" s="1"/>
      <c r="P4014" s="1"/>
      <c r="Q4014" s="1"/>
      <c r="R4014" s="1"/>
      <c r="S4014" s="1"/>
      <c r="T4014" s="1"/>
      <c r="U4014" s="1"/>
      <c r="V4014" s="1"/>
      <c r="W4014" s="1"/>
      <c r="X4014" s="1"/>
      <c r="Y4014" s="1"/>
      <c r="Z4014" s="1"/>
      <c r="AA4014" s="1"/>
      <c r="AB4014" s="1"/>
      <c r="AC4014" s="1"/>
      <c r="AD4014" s="1"/>
      <c r="AE4014" s="1"/>
      <c r="AF4014" s="1"/>
      <c r="AG4014" s="1"/>
      <c r="AH4014" s="1"/>
      <c r="AI4014" s="1"/>
      <c r="AJ4014" s="1"/>
      <c r="AK4014" s="1"/>
      <c r="AL4014" s="1"/>
      <c r="AM4014" s="1"/>
      <c r="AN4014" s="1"/>
      <c r="AO4014" s="1"/>
      <c r="AP4014" s="1"/>
    </row>
    <row r="4015" ht="15.75" customHeight="1">
      <c r="A4015" s="1"/>
      <c r="B4015" s="1"/>
      <c r="C4015" s="1"/>
      <c r="D4015" s="133"/>
      <c r="E4015" s="1"/>
      <c r="F4015" s="1"/>
      <c r="G4015" s="1"/>
      <c r="H4015" s="1"/>
      <c r="I4015" s="1"/>
      <c r="J4015" s="1"/>
      <c r="K4015" s="1"/>
      <c r="L4015" s="1"/>
      <c r="M4015" s="1"/>
      <c r="N4015" s="1"/>
      <c r="O4015" s="1"/>
      <c r="P4015" s="1"/>
      <c r="Q4015" s="1"/>
      <c r="R4015" s="1"/>
      <c r="S4015" s="1"/>
      <c r="T4015" s="1"/>
      <c r="U4015" s="1"/>
      <c r="V4015" s="1"/>
      <c r="W4015" s="1"/>
      <c r="X4015" s="1"/>
      <c r="Y4015" s="1"/>
      <c r="Z4015" s="1"/>
      <c r="AA4015" s="1"/>
      <c r="AB4015" s="1"/>
      <c r="AC4015" s="1"/>
      <c r="AD4015" s="1"/>
      <c r="AE4015" s="1"/>
      <c r="AF4015" s="1"/>
      <c r="AG4015" s="1"/>
      <c r="AH4015" s="1"/>
      <c r="AI4015" s="1"/>
      <c r="AJ4015" s="1"/>
      <c r="AK4015" s="1"/>
      <c r="AL4015" s="1"/>
      <c r="AM4015" s="1"/>
      <c r="AN4015" s="1"/>
      <c r="AO4015" s="1"/>
      <c r="AP4015" s="1"/>
    </row>
    <row r="4016" ht="15.75" customHeight="1">
      <c r="A4016" s="1"/>
      <c r="B4016" s="1"/>
      <c r="C4016" s="1"/>
      <c r="D4016" s="133"/>
      <c r="E4016" s="1"/>
      <c r="F4016" s="1"/>
      <c r="G4016" s="1"/>
      <c r="H4016" s="1"/>
      <c r="I4016" s="1"/>
      <c r="J4016" s="1"/>
      <c r="K4016" s="1"/>
      <c r="L4016" s="1"/>
      <c r="M4016" s="1"/>
      <c r="N4016" s="1"/>
      <c r="O4016" s="1"/>
      <c r="P4016" s="1"/>
      <c r="Q4016" s="1"/>
      <c r="R4016" s="1"/>
      <c r="S4016" s="1"/>
      <c r="T4016" s="1"/>
      <c r="U4016" s="1"/>
      <c r="V4016" s="1"/>
      <c r="W4016" s="1"/>
      <c r="X4016" s="1"/>
      <c r="Y4016" s="1"/>
      <c r="Z4016" s="1"/>
      <c r="AA4016" s="1"/>
      <c r="AB4016" s="1"/>
      <c r="AC4016" s="1"/>
      <c r="AD4016" s="1"/>
      <c r="AE4016" s="1"/>
      <c r="AF4016" s="1"/>
      <c r="AG4016" s="1"/>
      <c r="AH4016" s="1"/>
      <c r="AI4016" s="1"/>
      <c r="AJ4016" s="1"/>
      <c r="AK4016" s="1"/>
      <c r="AL4016" s="1"/>
      <c r="AM4016" s="1"/>
      <c r="AN4016" s="1"/>
      <c r="AO4016" s="1"/>
      <c r="AP4016" s="1"/>
    </row>
    <row r="4017" ht="15.75" customHeight="1">
      <c r="A4017" s="1"/>
      <c r="B4017" s="1"/>
      <c r="C4017" s="1"/>
      <c r="D4017" s="133"/>
      <c r="E4017" s="1"/>
      <c r="F4017" s="1"/>
      <c r="G4017" s="1"/>
      <c r="H4017" s="1"/>
      <c r="I4017" s="1"/>
      <c r="J4017" s="1"/>
      <c r="K4017" s="1"/>
      <c r="L4017" s="1"/>
      <c r="M4017" s="1"/>
      <c r="N4017" s="1"/>
      <c r="O4017" s="1"/>
      <c r="P4017" s="1"/>
      <c r="Q4017" s="1"/>
      <c r="R4017" s="1"/>
      <c r="S4017" s="1"/>
      <c r="T4017" s="1"/>
      <c r="U4017" s="1"/>
      <c r="V4017" s="1"/>
      <c r="W4017" s="1"/>
      <c r="X4017" s="1"/>
      <c r="Y4017" s="1"/>
      <c r="Z4017" s="1"/>
      <c r="AA4017" s="1"/>
      <c r="AB4017" s="1"/>
      <c r="AC4017" s="1"/>
      <c r="AD4017" s="1"/>
      <c r="AE4017" s="1"/>
      <c r="AF4017" s="1"/>
      <c r="AG4017" s="1"/>
      <c r="AH4017" s="1"/>
      <c r="AI4017" s="1"/>
      <c r="AJ4017" s="1"/>
      <c r="AK4017" s="1"/>
      <c r="AL4017" s="1"/>
      <c r="AM4017" s="1"/>
      <c r="AN4017" s="1"/>
      <c r="AO4017" s="1"/>
      <c r="AP4017" s="1"/>
    </row>
    <row r="4018" ht="15.75" customHeight="1">
      <c r="A4018" s="1"/>
      <c r="B4018" s="1"/>
      <c r="C4018" s="1"/>
      <c r="D4018" s="133"/>
      <c r="E4018" s="1"/>
      <c r="F4018" s="1"/>
      <c r="G4018" s="1"/>
      <c r="H4018" s="1"/>
      <c r="I4018" s="1"/>
      <c r="J4018" s="1"/>
      <c r="K4018" s="1"/>
      <c r="L4018" s="1"/>
      <c r="M4018" s="1"/>
      <c r="N4018" s="1"/>
      <c r="O4018" s="1"/>
      <c r="P4018" s="1"/>
      <c r="Q4018" s="1"/>
      <c r="R4018" s="1"/>
      <c r="S4018" s="1"/>
      <c r="T4018" s="1"/>
      <c r="U4018" s="1"/>
      <c r="V4018" s="1"/>
      <c r="W4018" s="1"/>
      <c r="X4018" s="1"/>
      <c r="Y4018" s="1"/>
      <c r="Z4018" s="1"/>
      <c r="AA4018" s="1"/>
      <c r="AB4018" s="1"/>
      <c r="AC4018" s="1"/>
      <c r="AD4018" s="1"/>
      <c r="AE4018" s="1"/>
      <c r="AF4018" s="1"/>
      <c r="AG4018" s="1"/>
      <c r="AH4018" s="1"/>
      <c r="AI4018" s="1"/>
      <c r="AJ4018" s="1"/>
      <c r="AK4018" s="1"/>
      <c r="AL4018" s="1"/>
      <c r="AM4018" s="1"/>
      <c r="AN4018" s="1"/>
      <c r="AO4018" s="1"/>
      <c r="AP4018" s="1"/>
    </row>
    <row r="4019" ht="15.75" customHeight="1">
      <c r="A4019" s="1"/>
      <c r="B4019" s="1"/>
      <c r="C4019" s="1"/>
      <c r="D4019" s="133"/>
      <c r="E4019" s="1"/>
      <c r="F4019" s="1"/>
      <c r="G4019" s="1"/>
      <c r="H4019" s="1"/>
      <c r="I4019" s="1"/>
      <c r="J4019" s="1"/>
      <c r="K4019" s="1"/>
      <c r="L4019" s="1"/>
      <c r="M4019" s="1"/>
      <c r="N4019" s="1"/>
      <c r="O4019" s="1"/>
      <c r="P4019" s="1"/>
      <c r="Q4019" s="1"/>
      <c r="R4019" s="1"/>
      <c r="S4019" s="1"/>
      <c r="T4019" s="1"/>
      <c r="U4019" s="1"/>
      <c r="V4019" s="1"/>
      <c r="W4019" s="1"/>
      <c r="X4019" s="1"/>
      <c r="Y4019" s="1"/>
      <c r="Z4019" s="1"/>
      <c r="AA4019" s="1"/>
      <c r="AB4019" s="1"/>
      <c r="AC4019" s="1"/>
      <c r="AD4019" s="1"/>
      <c r="AE4019" s="1"/>
      <c r="AF4019" s="1"/>
      <c r="AG4019" s="1"/>
      <c r="AH4019" s="1"/>
      <c r="AI4019" s="1"/>
      <c r="AJ4019" s="1"/>
      <c r="AK4019" s="1"/>
      <c r="AL4019" s="1"/>
      <c r="AM4019" s="1"/>
      <c r="AN4019" s="1"/>
      <c r="AO4019" s="1"/>
      <c r="AP4019" s="1"/>
    </row>
    <row r="4020" ht="15.75" customHeight="1">
      <c r="A4020" s="1"/>
      <c r="B4020" s="1"/>
      <c r="C4020" s="1"/>
      <c r="D4020" s="133"/>
      <c r="E4020" s="1"/>
      <c r="F4020" s="1"/>
      <c r="G4020" s="1"/>
      <c r="H4020" s="1"/>
      <c r="I4020" s="1"/>
      <c r="J4020" s="1"/>
      <c r="K4020" s="1"/>
      <c r="L4020" s="1"/>
      <c r="M4020" s="1"/>
      <c r="N4020" s="1"/>
      <c r="O4020" s="1"/>
      <c r="P4020" s="1"/>
      <c r="Q4020" s="1"/>
      <c r="R4020" s="1"/>
      <c r="S4020" s="1"/>
      <c r="T4020" s="1"/>
      <c r="U4020" s="1"/>
      <c r="V4020" s="1"/>
      <c r="W4020" s="1"/>
      <c r="X4020" s="1"/>
      <c r="Y4020" s="1"/>
      <c r="Z4020" s="1"/>
      <c r="AA4020" s="1"/>
      <c r="AB4020" s="1"/>
      <c r="AC4020" s="1"/>
      <c r="AD4020" s="1"/>
      <c r="AE4020" s="1"/>
      <c r="AF4020" s="1"/>
      <c r="AG4020" s="1"/>
      <c r="AH4020" s="1"/>
      <c r="AI4020" s="1"/>
      <c r="AJ4020" s="1"/>
      <c r="AK4020" s="1"/>
      <c r="AL4020" s="1"/>
      <c r="AM4020" s="1"/>
      <c r="AN4020" s="1"/>
      <c r="AO4020" s="1"/>
      <c r="AP4020" s="1"/>
    </row>
    <row r="4021" ht="15.75" customHeight="1">
      <c r="A4021" s="1"/>
      <c r="B4021" s="1"/>
      <c r="C4021" s="1"/>
      <c r="D4021" s="133"/>
      <c r="E4021" s="1"/>
      <c r="F4021" s="1"/>
      <c r="G4021" s="1"/>
      <c r="H4021" s="1"/>
      <c r="I4021" s="1"/>
      <c r="J4021" s="1"/>
      <c r="K4021" s="1"/>
      <c r="L4021" s="1"/>
      <c r="M4021" s="1"/>
      <c r="N4021" s="1"/>
      <c r="O4021" s="1"/>
      <c r="P4021" s="1"/>
      <c r="Q4021" s="1"/>
      <c r="R4021" s="1"/>
      <c r="S4021" s="1"/>
      <c r="T4021" s="1"/>
      <c r="U4021" s="1"/>
      <c r="V4021" s="1"/>
      <c r="W4021" s="1"/>
      <c r="X4021" s="1"/>
      <c r="Y4021" s="1"/>
      <c r="Z4021" s="1"/>
      <c r="AA4021" s="1"/>
      <c r="AB4021" s="1"/>
      <c r="AC4021" s="1"/>
      <c r="AD4021" s="1"/>
      <c r="AE4021" s="1"/>
      <c r="AF4021" s="1"/>
      <c r="AG4021" s="1"/>
      <c r="AH4021" s="1"/>
      <c r="AI4021" s="1"/>
      <c r="AJ4021" s="1"/>
      <c r="AK4021" s="1"/>
      <c r="AL4021" s="1"/>
      <c r="AM4021" s="1"/>
      <c r="AN4021" s="1"/>
      <c r="AO4021" s="1"/>
      <c r="AP4021" s="1"/>
    </row>
    <row r="4022" ht="15.75" customHeight="1">
      <c r="A4022" s="1"/>
      <c r="B4022" s="1"/>
      <c r="C4022" s="1"/>
      <c r="D4022" s="133"/>
      <c r="E4022" s="1"/>
      <c r="F4022" s="1"/>
      <c r="G4022" s="1"/>
      <c r="H4022" s="1"/>
      <c r="I4022" s="1"/>
      <c r="J4022" s="1"/>
      <c r="K4022" s="1"/>
      <c r="L4022" s="1"/>
      <c r="M4022" s="1"/>
      <c r="N4022" s="1"/>
      <c r="O4022" s="1"/>
      <c r="P4022" s="1"/>
      <c r="Q4022" s="1"/>
      <c r="R4022" s="1"/>
      <c r="S4022" s="1"/>
      <c r="T4022" s="1"/>
      <c r="U4022" s="1"/>
      <c r="V4022" s="1"/>
      <c r="W4022" s="1"/>
      <c r="X4022" s="1"/>
      <c r="Y4022" s="1"/>
      <c r="Z4022" s="1"/>
      <c r="AA4022" s="1"/>
      <c r="AB4022" s="1"/>
      <c r="AC4022" s="1"/>
      <c r="AD4022" s="1"/>
      <c r="AE4022" s="1"/>
      <c r="AF4022" s="1"/>
      <c r="AG4022" s="1"/>
      <c r="AH4022" s="1"/>
      <c r="AI4022" s="1"/>
      <c r="AJ4022" s="1"/>
      <c r="AK4022" s="1"/>
      <c r="AL4022" s="1"/>
      <c r="AM4022" s="1"/>
      <c r="AN4022" s="1"/>
      <c r="AO4022" s="1"/>
      <c r="AP4022" s="1"/>
    </row>
    <row r="4023" ht="15.75" customHeight="1">
      <c r="A4023" s="1"/>
      <c r="B4023" s="1"/>
      <c r="C4023" s="1"/>
      <c r="D4023" s="133"/>
      <c r="E4023" s="1"/>
      <c r="F4023" s="1"/>
      <c r="G4023" s="1"/>
      <c r="H4023" s="1"/>
      <c r="I4023" s="1"/>
      <c r="J4023" s="1"/>
      <c r="K4023" s="1"/>
      <c r="L4023" s="1"/>
      <c r="M4023" s="1"/>
      <c r="N4023" s="1"/>
      <c r="O4023" s="1"/>
      <c r="P4023" s="1"/>
      <c r="Q4023" s="1"/>
      <c r="R4023" s="1"/>
      <c r="S4023" s="1"/>
      <c r="T4023" s="1"/>
      <c r="U4023" s="1"/>
      <c r="V4023" s="1"/>
      <c r="W4023" s="1"/>
      <c r="X4023" s="1"/>
      <c r="Y4023" s="1"/>
      <c r="Z4023" s="1"/>
      <c r="AA4023" s="1"/>
      <c r="AB4023" s="1"/>
      <c r="AC4023" s="1"/>
      <c r="AD4023" s="1"/>
      <c r="AE4023" s="1"/>
      <c r="AF4023" s="1"/>
      <c r="AG4023" s="1"/>
      <c r="AH4023" s="1"/>
      <c r="AI4023" s="1"/>
      <c r="AJ4023" s="1"/>
      <c r="AK4023" s="1"/>
      <c r="AL4023" s="1"/>
      <c r="AM4023" s="1"/>
      <c r="AN4023" s="1"/>
      <c r="AO4023" s="1"/>
      <c r="AP4023" s="1"/>
    </row>
    <row r="4024" ht="15.75" customHeight="1">
      <c r="A4024" s="1"/>
      <c r="B4024" s="1"/>
      <c r="C4024" s="1"/>
      <c r="D4024" s="133"/>
      <c r="E4024" s="1"/>
      <c r="F4024" s="1"/>
      <c r="G4024" s="1"/>
      <c r="H4024" s="1"/>
      <c r="I4024" s="1"/>
      <c r="J4024" s="1"/>
      <c r="K4024" s="1"/>
      <c r="L4024" s="1"/>
      <c r="M4024" s="1"/>
      <c r="N4024" s="1"/>
      <c r="O4024" s="1"/>
      <c r="P4024" s="1"/>
      <c r="Q4024" s="1"/>
      <c r="R4024" s="1"/>
      <c r="S4024" s="1"/>
      <c r="T4024" s="1"/>
      <c r="U4024" s="1"/>
      <c r="V4024" s="1"/>
      <c r="W4024" s="1"/>
      <c r="X4024" s="1"/>
      <c r="Y4024" s="1"/>
      <c r="Z4024" s="1"/>
      <c r="AA4024" s="1"/>
      <c r="AB4024" s="1"/>
      <c r="AC4024" s="1"/>
      <c r="AD4024" s="1"/>
      <c r="AE4024" s="1"/>
      <c r="AF4024" s="1"/>
      <c r="AG4024" s="1"/>
      <c r="AH4024" s="1"/>
      <c r="AI4024" s="1"/>
      <c r="AJ4024" s="1"/>
      <c r="AK4024" s="1"/>
      <c r="AL4024" s="1"/>
      <c r="AM4024" s="1"/>
      <c r="AN4024" s="1"/>
      <c r="AO4024" s="1"/>
      <c r="AP4024" s="1"/>
    </row>
    <row r="4025" ht="15.75" customHeight="1">
      <c r="A4025" s="1"/>
      <c r="B4025" s="1"/>
      <c r="C4025" s="1"/>
      <c r="D4025" s="133"/>
      <c r="E4025" s="1"/>
      <c r="F4025" s="1"/>
      <c r="G4025" s="1"/>
      <c r="H4025" s="1"/>
      <c r="I4025" s="1"/>
      <c r="J4025" s="1"/>
      <c r="K4025" s="1"/>
      <c r="L4025" s="1"/>
      <c r="M4025" s="1"/>
      <c r="N4025" s="1"/>
      <c r="O4025" s="1"/>
      <c r="P4025" s="1"/>
      <c r="Q4025" s="1"/>
      <c r="R4025" s="1"/>
      <c r="S4025" s="1"/>
      <c r="T4025" s="1"/>
      <c r="U4025" s="1"/>
      <c r="V4025" s="1"/>
      <c r="W4025" s="1"/>
      <c r="X4025" s="1"/>
      <c r="Y4025" s="1"/>
      <c r="Z4025" s="1"/>
      <c r="AA4025" s="1"/>
      <c r="AB4025" s="1"/>
      <c r="AC4025" s="1"/>
      <c r="AD4025" s="1"/>
      <c r="AE4025" s="1"/>
      <c r="AF4025" s="1"/>
      <c r="AG4025" s="1"/>
      <c r="AH4025" s="1"/>
      <c r="AI4025" s="1"/>
      <c r="AJ4025" s="1"/>
      <c r="AK4025" s="1"/>
      <c r="AL4025" s="1"/>
      <c r="AM4025" s="1"/>
      <c r="AN4025" s="1"/>
      <c r="AO4025" s="1"/>
      <c r="AP4025" s="1"/>
    </row>
    <row r="4026" ht="15.75" customHeight="1">
      <c r="A4026" s="1"/>
      <c r="B4026" s="1"/>
      <c r="C4026" s="1"/>
      <c r="D4026" s="133"/>
      <c r="E4026" s="1"/>
      <c r="F4026" s="1"/>
      <c r="G4026" s="1"/>
      <c r="H4026" s="1"/>
      <c r="I4026" s="1"/>
      <c r="J4026" s="1"/>
      <c r="K4026" s="1"/>
      <c r="L4026" s="1"/>
      <c r="M4026" s="1"/>
      <c r="N4026" s="1"/>
      <c r="O4026" s="1"/>
      <c r="P4026" s="1"/>
      <c r="Q4026" s="1"/>
      <c r="R4026" s="1"/>
      <c r="S4026" s="1"/>
      <c r="T4026" s="1"/>
      <c r="U4026" s="1"/>
      <c r="V4026" s="1"/>
      <c r="W4026" s="1"/>
      <c r="X4026" s="1"/>
      <c r="Y4026" s="1"/>
      <c r="Z4026" s="1"/>
      <c r="AA4026" s="1"/>
      <c r="AB4026" s="1"/>
      <c r="AC4026" s="1"/>
      <c r="AD4026" s="1"/>
      <c r="AE4026" s="1"/>
      <c r="AF4026" s="1"/>
      <c r="AG4026" s="1"/>
      <c r="AH4026" s="1"/>
      <c r="AI4026" s="1"/>
      <c r="AJ4026" s="1"/>
      <c r="AK4026" s="1"/>
      <c r="AL4026" s="1"/>
      <c r="AM4026" s="1"/>
      <c r="AN4026" s="1"/>
      <c r="AO4026" s="1"/>
      <c r="AP4026" s="1"/>
    </row>
    <row r="4027" ht="15.75" customHeight="1">
      <c r="A4027" s="1"/>
      <c r="B4027" s="1"/>
      <c r="C4027" s="1"/>
      <c r="D4027" s="133"/>
      <c r="E4027" s="1"/>
      <c r="F4027" s="1"/>
      <c r="G4027" s="1"/>
      <c r="H4027" s="1"/>
      <c r="I4027" s="1"/>
      <c r="J4027" s="1"/>
      <c r="K4027" s="1"/>
      <c r="L4027" s="1"/>
      <c r="M4027" s="1"/>
      <c r="N4027" s="1"/>
      <c r="O4027" s="1"/>
      <c r="P4027" s="1"/>
      <c r="Q4027" s="1"/>
      <c r="R4027" s="1"/>
      <c r="S4027" s="1"/>
      <c r="T4027" s="1"/>
      <c r="U4027" s="1"/>
      <c r="V4027" s="1"/>
      <c r="W4027" s="1"/>
      <c r="X4027" s="1"/>
      <c r="Y4027" s="1"/>
      <c r="Z4027" s="1"/>
      <c r="AA4027" s="1"/>
      <c r="AB4027" s="1"/>
      <c r="AC4027" s="1"/>
      <c r="AD4027" s="1"/>
      <c r="AE4027" s="1"/>
      <c r="AF4027" s="1"/>
      <c r="AG4027" s="1"/>
      <c r="AH4027" s="1"/>
      <c r="AI4027" s="1"/>
      <c r="AJ4027" s="1"/>
      <c r="AK4027" s="1"/>
      <c r="AL4027" s="1"/>
      <c r="AM4027" s="1"/>
      <c r="AN4027" s="1"/>
      <c r="AO4027" s="1"/>
      <c r="AP4027" s="1"/>
    </row>
    <row r="4028" ht="15.75" customHeight="1">
      <c r="A4028" s="1"/>
      <c r="B4028" s="1"/>
      <c r="C4028" s="1"/>
      <c r="D4028" s="133"/>
      <c r="E4028" s="1"/>
      <c r="F4028" s="1"/>
      <c r="G4028" s="1"/>
      <c r="H4028" s="1"/>
      <c r="I4028" s="1"/>
      <c r="J4028" s="1"/>
      <c r="K4028" s="1"/>
      <c r="L4028" s="1"/>
      <c r="M4028" s="1"/>
      <c r="N4028" s="1"/>
      <c r="O4028" s="1"/>
      <c r="P4028" s="1"/>
      <c r="Q4028" s="1"/>
      <c r="R4028" s="1"/>
      <c r="S4028" s="1"/>
      <c r="T4028" s="1"/>
      <c r="U4028" s="1"/>
      <c r="V4028" s="1"/>
      <c r="W4028" s="1"/>
      <c r="X4028" s="1"/>
      <c r="Y4028" s="1"/>
      <c r="Z4028" s="1"/>
      <c r="AA4028" s="1"/>
      <c r="AB4028" s="1"/>
      <c r="AC4028" s="1"/>
      <c r="AD4028" s="1"/>
      <c r="AE4028" s="1"/>
      <c r="AF4028" s="1"/>
      <c r="AG4028" s="1"/>
      <c r="AH4028" s="1"/>
      <c r="AI4028" s="1"/>
      <c r="AJ4028" s="1"/>
      <c r="AK4028" s="1"/>
      <c r="AL4028" s="1"/>
      <c r="AM4028" s="1"/>
      <c r="AN4028" s="1"/>
      <c r="AO4028" s="1"/>
      <c r="AP4028" s="1"/>
    </row>
    <row r="4029" ht="15.75" customHeight="1">
      <c r="A4029" s="1"/>
      <c r="B4029" s="1"/>
      <c r="C4029" s="1"/>
      <c r="D4029" s="133"/>
      <c r="E4029" s="1"/>
      <c r="F4029" s="1"/>
      <c r="G4029" s="1"/>
      <c r="H4029" s="1"/>
      <c r="I4029" s="1"/>
      <c r="J4029" s="1"/>
      <c r="K4029" s="1"/>
      <c r="L4029" s="1"/>
      <c r="M4029" s="1"/>
      <c r="N4029" s="1"/>
      <c r="O4029" s="1"/>
      <c r="P4029" s="1"/>
      <c r="Q4029" s="1"/>
      <c r="R4029" s="1"/>
      <c r="S4029" s="1"/>
      <c r="T4029" s="1"/>
      <c r="U4029" s="1"/>
      <c r="V4029" s="1"/>
      <c r="W4029" s="1"/>
      <c r="X4029" s="1"/>
      <c r="Y4029" s="1"/>
      <c r="Z4029" s="1"/>
      <c r="AA4029" s="1"/>
      <c r="AB4029" s="1"/>
      <c r="AC4029" s="1"/>
      <c r="AD4029" s="1"/>
      <c r="AE4029" s="1"/>
      <c r="AF4029" s="1"/>
      <c r="AG4029" s="1"/>
      <c r="AH4029" s="1"/>
      <c r="AI4029" s="1"/>
      <c r="AJ4029" s="1"/>
      <c r="AK4029" s="1"/>
      <c r="AL4029" s="1"/>
      <c r="AM4029" s="1"/>
      <c r="AN4029" s="1"/>
      <c r="AO4029" s="1"/>
      <c r="AP4029" s="1"/>
    </row>
    <row r="4030" ht="15.75" customHeight="1">
      <c r="A4030" s="1"/>
      <c r="B4030" s="1"/>
      <c r="C4030" s="1"/>
      <c r="D4030" s="133"/>
      <c r="E4030" s="1"/>
      <c r="F4030" s="1"/>
      <c r="G4030" s="1"/>
      <c r="H4030" s="1"/>
      <c r="I4030" s="1"/>
      <c r="J4030" s="1"/>
      <c r="K4030" s="1"/>
      <c r="L4030" s="1"/>
      <c r="M4030" s="1"/>
      <c r="N4030" s="1"/>
      <c r="O4030" s="1"/>
      <c r="P4030" s="1"/>
      <c r="Q4030" s="1"/>
      <c r="R4030" s="1"/>
      <c r="S4030" s="1"/>
      <c r="T4030" s="1"/>
      <c r="U4030" s="1"/>
      <c r="V4030" s="1"/>
      <c r="W4030" s="1"/>
      <c r="X4030" s="1"/>
      <c r="Y4030" s="1"/>
      <c r="Z4030" s="1"/>
      <c r="AA4030" s="1"/>
      <c r="AB4030" s="1"/>
      <c r="AC4030" s="1"/>
      <c r="AD4030" s="1"/>
      <c r="AE4030" s="1"/>
      <c r="AF4030" s="1"/>
      <c r="AG4030" s="1"/>
      <c r="AH4030" s="1"/>
      <c r="AI4030" s="1"/>
      <c r="AJ4030" s="1"/>
      <c r="AK4030" s="1"/>
      <c r="AL4030" s="1"/>
      <c r="AM4030" s="1"/>
      <c r="AN4030" s="1"/>
      <c r="AO4030" s="1"/>
      <c r="AP4030" s="1"/>
    </row>
    <row r="4031" ht="15.75" customHeight="1">
      <c r="A4031" s="1"/>
      <c r="B4031" s="1"/>
      <c r="C4031" s="1"/>
      <c r="D4031" s="133"/>
      <c r="E4031" s="1"/>
      <c r="F4031" s="1"/>
      <c r="G4031" s="1"/>
      <c r="H4031" s="1"/>
      <c r="I4031" s="1"/>
      <c r="J4031" s="1"/>
      <c r="K4031" s="1"/>
      <c r="L4031" s="1"/>
      <c r="M4031" s="1"/>
      <c r="N4031" s="1"/>
      <c r="O4031" s="1"/>
      <c r="P4031" s="1"/>
      <c r="Q4031" s="1"/>
      <c r="R4031" s="1"/>
      <c r="S4031" s="1"/>
      <c r="T4031" s="1"/>
      <c r="U4031" s="1"/>
      <c r="V4031" s="1"/>
      <c r="W4031" s="1"/>
      <c r="X4031" s="1"/>
      <c r="Y4031" s="1"/>
      <c r="Z4031" s="1"/>
      <c r="AA4031" s="1"/>
      <c r="AB4031" s="1"/>
      <c r="AC4031" s="1"/>
      <c r="AD4031" s="1"/>
      <c r="AE4031" s="1"/>
      <c r="AF4031" s="1"/>
      <c r="AG4031" s="1"/>
      <c r="AH4031" s="1"/>
      <c r="AI4031" s="1"/>
      <c r="AJ4031" s="1"/>
      <c r="AK4031" s="1"/>
      <c r="AL4031" s="1"/>
      <c r="AM4031" s="1"/>
      <c r="AN4031" s="1"/>
      <c r="AO4031" s="1"/>
      <c r="AP4031" s="1"/>
    </row>
    <row r="4032" ht="15.75" customHeight="1">
      <c r="A4032" s="1"/>
      <c r="B4032" s="1"/>
      <c r="C4032" s="1"/>
      <c r="D4032" s="133"/>
      <c r="E4032" s="1"/>
      <c r="F4032" s="1"/>
      <c r="G4032" s="1"/>
      <c r="H4032" s="1"/>
      <c r="I4032" s="1"/>
      <c r="J4032" s="1"/>
      <c r="K4032" s="1"/>
      <c r="L4032" s="1"/>
      <c r="M4032" s="1"/>
      <c r="N4032" s="1"/>
      <c r="O4032" s="1"/>
      <c r="P4032" s="1"/>
      <c r="Q4032" s="1"/>
      <c r="R4032" s="1"/>
      <c r="S4032" s="1"/>
      <c r="T4032" s="1"/>
      <c r="U4032" s="1"/>
      <c r="V4032" s="1"/>
      <c r="W4032" s="1"/>
      <c r="X4032" s="1"/>
      <c r="Y4032" s="1"/>
      <c r="Z4032" s="1"/>
      <c r="AA4032" s="1"/>
      <c r="AB4032" s="1"/>
      <c r="AC4032" s="1"/>
      <c r="AD4032" s="1"/>
      <c r="AE4032" s="1"/>
      <c r="AF4032" s="1"/>
      <c r="AG4032" s="1"/>
      <c r="AH4032" s="1"/>
      <c r="AI4032" s="1"/>
      <c r="AJ4032" s="1"/>
      <c r="AK4032" s="1"/>
      <c r="AL4032" s="1"/>
      <c r="AM4032" s="1"/>
      <c r="AN4032" s="1"/>
      <c r="AO4032" s="1"/>
      <c r="AP4032" s="1"/>
    </row>
    <row r="4033" ht="15.75" customHeight="1">
      <c r="A4033" s="1"/>
      <c r="B4033" s="1"/>
      <c r="C4033" s="1"/>
      <c r="D4033" s="133"/>
      <c r="E4033" s="1"/>
      <c r="F4033" s="1"/>
      <c r="G4033" s="1"/>
      <c r="H4033" s="1"/>
      <c r="I4033" s="1"/>
      <c r="J4033" s="1"/>
      <c r="K4033" s="1"/>
      <c r="L4033" s="1"/>
      <c r="M4033" s="1"/>
      <c r="N4033" s="1"/>
      <c r="O4033" s="1"/>
      <c r="P4033" s="1"/>
      <c r="Q4033" s="1"/>
      <c r="R4033" s="1"/>
      <c r="S4033" s="1"/>
      <c r="T4033" s="1"/>
      <c r="U4033" s="1"/>
      <c r="V4033" s="1"/>
      <c r="W4033" s="1"/>
      <c r="X4033" s="1"/>
      <c r="Y4033" s="1"/>
      <c r="Z4033" s="1"/>
      <c r="AA4033" s="1"/>
      <c r="AB4033" s="1"/>
      <c r="AC4033" s="1"/>
      <c r="AD4033" s="1"/>
      <c r="AE4033" s="1"/>
      <c r="AF4033" s="1"/>
      <c r="AG4033" s="1"/>
      <c r="AH4033" s="1"/>
      <c r="AI4033" s="1"/>
      <c r="AJ4033" s="1"/>
      <c r="AK4033" s="1"/>
      <c r="AL4033" s="1"/>
      <c r="AM4033" s="1"/>
      <c r="AN4033" s="1"/>
      <c r="AO4033" s="1"/>
      <c r="AP4033" s="1"/>
    </row>
    <row r="4034" ht="15.75" customHeight="1">
      <c r="A4034" s="1"/>
      <c r="B4034" s="1"/>
      <c r="C4034" s="1"/>
      <c r="D4034" s="133"/>
      <c r="E4034" s="1"/>
      <c r="F4034" s="1"/>
      <c r="G4034" s="1"/>
      <c r="H4034" s="1"/>
      <c r="I4034" s="1"/>
      <c r="J4034" s="1"/>
      <c r="K4034" s="1"/>
      <c r="L4034" s="1"/>
      <c r="M4034" s="1"/>
      <c r="N4034" s="1"/>
      <c r="O4034" s="1"/>
      <c r="P4034" s="1"/>
      <c r="Q4034" s="1"/>
      <c r="R4034" s="1"/>
      <c r="S4034" s="1"/>
      <c r="T4034" s="1"/>
      <c r="U4034" s="1"/>
      <c r="V4034" s="1"/>
      <c r="W4034" s="1"/>
      <c r="X4034" s="1"/>
      <c r="Y4034" s="1"/>
      <c r="Z4034" s="1"/>
      <c r="AA4034" s="1"/>
      <c r="AB4034" s="1"/>
      <c r="AC4034" s="1"/>
      <c r="AD4034" s="1"/>
      <c r="AE4034" s="1"/>
      <c r="AF4034" s="1"/>
      <c r="AG4034" s="1"/>
      <c r="AH4034" s="1"/>
      <c r="AI4034" s="1"/>
      <c r="AJ4034" s="1"/>
      <c r="AK4034" s="1"/>
      <c r="AL4034" s="1"/>
      <c r="AM4034" s="1"/>
      <c r="AN4034" s="1"/>
      <c r="AO4034" s="1"/>
      <c r="AP4034" s="1"/>
    </row>
    <row r="4035" ht="15.75" customHeight="1">
      <c r="A4035" s="1"/>
      <c r="B4035" s="1"/>
      <c r="C4035" s="1"/>
      <c r="D4035" s="133"/>
      <c r="E4035" s="1"/>
      <c r="F4035" s="1"/>
      <c r="G4035" s="1"/>
      <c r="H4035" s="1"/>
      <c r="I4035" s="1"/>
      <c r="J4035" s="1"/>
      <c r="K4035" s="1"/>
      <c r="L4035" s="1"/>
      <c r="M4035" s="1"/>
      <c r="N4035" s="1"/>
      <c r="O4035" s="1"/>
      <c r="P4035" s="1"/>
      <c r="Q4035" s="1"/>
      <c r="R4035" s="1"/>
      <c r="S4035" s="1"/>
      <c r="T4035" s="1"/>
      <c r="U4035" s="1"/>
      <c r="V4035" s="1"/>
      <c r="W4035" s="1"/>
      <c r="X4035" s="1"/>
      <c r="Y4035" s="1"/>
      <c r="Z4035" s="1"/>
      <c r="AA4035" s="1"/>
      <c r="AB4035" s="1"/>
      <c r="AC4035" s="1"/>
      <c r="AD4035" s="1"/>
      <c r="AE4035" s="1"/>
      <c r="AF4035" s="1"/>
      <c r="AG4035" s="1"/>
      <c r="AH4035" s="1"/>
      <c r="AI4035" s="1"/>
      <c r="AJ4035" s="1"/>
      <c r="AK4035" s="1"/>
      <c r="AL4035" s="1"/>
      <c r="AM4035" s="1"/>
      <c r="AN4035" s="1"/>
      <c r="AO4035" s="1"/>
      <c r="AP4035" s="1"/>
    </row>
    <row r="4036" ht="15.75" customHeight="1">
      <c r="A4036" s="1"/>
      <c r="B4036" s="1"/>
      <c r="C4036" s="1"/>
      <c r="D4036" s="133"/>
      <c r="E4036" s="1"/>
      <c r="F4036" s="1"/>
      <c r="G4036" s="1"/>
      <c r="H4036" s="1"/>
      <c r="I4036" s="1"/>
      <c r="J4036" s="1"/>
      <c r="K4036" s="1"/>
      <c r="L4036" s="1"/>
      <c r="M4036" s="1"/>
      <c r="N4036" s="1"/>
      <c r="O4036" s="1"/>
      <c r="P4036" s="1"/>
      <c r="Q4036" s="1"/>
      <c r="R4036" s="1"/>
      <c r="S4036" s="1"/>
      <c r="T4036" s="1"/>
      <c r="U4036" s="1"/>
      <c r="V4036" s="1"/>
      <c r="W4036" s="1"/>
      <c r="X4036" s="1"/>
      <c r="Y4036" s="1"/>
      <c r="Z4036" s="1"/>
      <c r="AA4036" s="1"/>
      <c r="AB4036" s="1"/>
      <c r="AC4036" s="1"/>
      <c r="AD4036" s="1"/>
      <c r="AE4036" s="1"/>
      <c r="AF4036" s="1"/>
      <c r="AG4036" s="1"/>
      <c r="AH4036" s="1"/>
      <c r="AI4036" s="1"/>
      <c r="AJ4036" s="1"/>
      <c r="AK4036" s="1"/>
      <c r="AL4036" s="1"/>
      <c r="AM4036" s="1"/>
      <c r="AN4036" s="1"/>
      <c r="AO4036" s="1"/>
      <c r="AP4036" s="1"/>
    </row>
    <row r="4037" ht="15.75" customHeight="1">
      <c r="A4037" s="1"/>
      <c r="B4037" s="1"/>
      <c r="C4037" s="1"/>
      <c r="D4037" s="133"/>
      <c r="E4037" s="1"/>
      <c r="F4037" s="1"/>
      <c r="G4037" s="1"/>
      <c r="H4037" s="1"/>
      <c r="I4037" s="1"/>
      <c r="J4037" s="1"/>
      <c r="K4037" s="1"/>
      <c r="L4037" s="1"/>
      <c r="M4037" s="1"/>
      <c r="N4037" s="1"/>
      <c r="O4037" s="1"/>
      <c r="P4037" s="1"/>
      <c r="Q4037" s="1"/>
      <c r="R4037" s="1"/>
      <c r="S4037" s="1"/>
      <c r="T4037" s="1"/>
      <c r="U4037" s="1"/>
      <c r="V4037" s="1"/>
      <c r="W4037" s="1"/>
      <c r="X4037" s="1"/>
      <c r="Y4037" s="1"/>
      <c r="Z4037" s="1"/>
      <c r="AA4037" s="1"/>
      <c r="AB4037" s="1"/>
      <c r="AC4037" s="1"/>
      <c r="AD4037" s="1"/>
      <c r="AE4037" s="1"/>
      <c r="AF4037" s="1"/>
      <c r="AG4037" s="1"/>
      <c r="AH4037" s="1"/>
      <c r="AI4037" s="1"/>
      <c r="AJ4037" s="1"/>
      <c r="AK4037" s="1"/>
      <c r="AL4037" s="1"/>
      <c r="AM4037" s="1"/>
      <c r="AN4037" s="1"/>
      <c r="AO4037" s="1"/>
      <c r="AP4037" s="1"/>
    </row>
    <row r="4038" ht="15.75" customHeight="1">
      <c r="A4038" s="1"/>
      <c r="B4038" s="1"/>
      <c r="C4038" s="1"/>
      <c r="D4038" s="133"/>
      <c r="E4038" s="1"/>
      <c r="F4038" s="1"/>
      <c r="G4038" s="1"/>
      <c r="H4038" s="1"/>
      <c r="I4038" s="1"/>
      <c r="J4038" s="1"/>
      <c r="K4038" s="1"/>
      <c r="L4038" s="1"/>
      <c r="M4038" s="1"/>
      <c r="N4038" s="1"/>
      <c r="O4038" s="1"/>
      <c r="P4038" s="1"/>
      <c r="Q4038" s="1"/>
      <c r="R4038" s="1"/>
      <c r="S4038" s="1"/>
      <c r="T4038" s="1"/>
      <c r="U4038" s="1"/>
      <c r="V4038" s="1"/>
      <c r="W4038" s="1"/>
      <c r="X4038" s="1"/>
      <c r="Y4038" s="1"/>
      <c r="Z4038" s="1"/>
      <c r="AA4038" s="1"/>
      <c r="AB4038" s="1"/>
      <c r="AC4038" s="1"/>
      <c r="AD4038" s="1"/>
      <c r="AE4038" s="1"/>
      <c r="AF4038" s="1"/>
      <c r="AG4038" s="1"/>
      <c r="AH4038" s="1"/>
      <c r="AI4038" s="1"/>
      <c r="AJ4038" s="1"/>
      <c r="AK4038" s="1"/>
      <c r="AL4038" s="1"/>
      <c r="AM4038" s="1"/>
      <c r="AN4038" s="1"/>
      <c r="AO4038" s="1"/>
      <c r="AP4038" s="1"/>
    </row>
    <row r="4039" ht="15.75" customHeight="1">
      <c r="A4039" s="1"/>
      <c r="B4039" s="1"/>
      <c r="C4039" s="1"/>
      <c r="D4039" s="133"/>
      <c r="E4039" s="1"/>
      <c r="F4039" s="1"/>
      <c r="G4039" s="1"/>
      <c r="H4039" s="1"/>
      <c r="I4039" s="1"/>
      <c r="J4039" s="1"/>
      <c r="K4039" s="1"/>
      <c r="L4039" s="1"/>
      <c r="M4039" s="1"/>
      <c r="N4039" s="1"/>
      <c r="O4039" s="1"/>
      <c r="P4039" s="1"/>
      <c r="Q4039" s="1"/>
      <c r="R4039" s="1"/>
      <c r="S4039" s="1"/>
      <c r="T4039" s="1"/>
      <c r="U4039" s="1"/>
      <c r="V4039" s="1"/>
      <c r="W4039" s="1"/>
      <c r="X4039" s="1"/>
      <c r="Y4039" s="1"/>
      <c r="Z4039" s="1"/>
      <c r="AA4039" s="1"/>
      <c r="AB4039" s="1"/>
      <c r="AC4039" s="1"/>
      <c r="AD4039" s="1"/>
      <c r="AE4039" s="1"/>
      <c r="AF4039" s="1"/>
      <c r="AG4039" s="1"/>
      <c r="AH4039" s="1"/>
      <c r="AI4039" s="1"/>
      <c r="AJ4039" s="1"/>
      <c r="AK4039" s="1"/>
      <c r="AL4039" s="1"/>
      <c r="AM4039" s="1"/>
      <c r="AN4039" s="1"/>
      <c r="AO4039" s="1"/>
      <c r="AP4039" s="1"/>
    </row>
    <row r="4040" ht="15.75" customHeight="1">
      <c r="A4040" s="1"/>
      <c r="B4040" s="1"/>
      <c r="C4040" s="1"/>
      <c r="D4040" s="133"/>
      <c r="E4040" s="1"/>
      <c r="F4040" s="1"/>
      <c r="G4040" s="1"/>
      <c r="H4040" s="1"/>
      <c r="I4040" s="1"/>
      <c r="J4040" s="1"/>
      <c r="K4040" s="1"/>
      <c r="L4040" s="1"/>
      <c r="M4040" s="1"/>
      <c r="N4040" s="1"/>
      <c r="O4040" s="1"/>
      <c r="P4040" s="1"/>
      <c r="Q4040" s="1"/>
      <c r="R4040" s="1"/>
      <c r="S4040" s="1"/>
      <c r="T4040" s="1"/>
      <c r="U4040" s="1"/>
      <c r="V4040" s="1"/>
      <c r="W4040" s="1"/>
      <c r="X4040" s="1"/>
      <c r="Y4040" s="1"/>
      <c r="Z4040" s="1"/>
      <c r="AA4040" s="1"/>
      <c r="AB4040" s="1"/>
      <c r="AC4040" s="1"/>
      <c r="AD4040" s="1"/>
      <c r="AE4040" s="1"/>
      <c r="AF4040" s="1"/>
      <c r="AG4040" s="1"/>
      <c r="AH4040" s="1"/>
      <c r="AI4040" s="1"/>
      <c r="AJ4040" s="1"/>
      <c r="AK4040" s="1"/>
      <c r="AL4040" s="1"/>
      <c r="AM4040" s="1"/>
      <c r="AN4040" s="1"/>
      <c r="AO4040" s="1"/>
      <c r="AP4040" s="1"/>
    </row>
    <row r="4041" ht="15.75" customHeight="1">
      <c r="A4041" s="1"/>
      <c r="B4041" s="1"/>
      <c r="C4041" s="1"/>
      <c r="D4041" s="133"/>
      <c r="E4041" s="1"/>
      <c r="F4041" s="1"/>
      <c r="G4041" s="1"/>
      <c r="H4041" s="1"/>
      <c r="I4041" s="1"/>
      <c r="J4041" s="1"/>
      <c r="K4041" s="1"/>
      <c r="L4041" s="1"/>
      <c r="M4041" s="1"/>
      <c r="N4041" s="1"/>
      <c r="O4041" s="1"/>
      <c r="P4041" s="1"/>
      <c r="Q4041" s="1"/>
      <c r="R4041" s="1"/>
      <c r="S4041" s="1"/>
      <c r="T4041" s="1"/>
      <c r="U4041" s="1"/>
      <c r="V4041" s="1"/>
      <c r="W4041" s="1"/>
      <c r="X4041" s="1"/>
      <c r="Y4041" s="1"/>
      <c r="Z4041" s="1"/>
      <c r="AA4041" s="1"/>
      <c r="AB4041" s="1"/>
      <c r="AC4041" s="1"/>
      <c r="AD4041" s="1"/>
      <c r="AE4041" s="1"/>
      <c r="AF4041" s="1"/>
      <c r="AG4041" s="1"/>
      <c r="AH4041" s="1"/>
      <c r="AI4041" s="1"/>
      <c r="AJ4041" s="1"/>
      <c r="AK4041" s="1"/>
      <c r="AL4041" s="1"/>
      <c r="AM4041" s="1"/>
      <c r="AN4041" s="1"/>
      <c r="AO4041" s="1"/>
      <c r="AP4041" s="1"/>
    </row>
    <row r="4042" ht="15.75" customHeight="1">
      <c r="A4042" s="1"/>
      <c r="B4042" s="1"/>
      <c r="C4042" s="1"/>
      <c r="D4042" s="133"/>
      <c r="E4042" s="1"/>
      <c r="F4042" s="1"/>
      <c r="G4042" s="1"/>
      <c r="H4042" s="1"/>
      <c r="I4042" s="1"/>
      <c r="J4042" s="1"/>
      <c r="K4042" s="1"/>
      <c r="L4042" s="1"/>
      <c r="M4042" s="1"/>
      <c r="N4042" s="1"/>
      <c r="O4042" s="1"/>
      <c r="P4042" s="1"/>
      <c r="Q4042" s="1"/>
      <c r="R4042" s="1"/>
      <c r="S4042" s="1"/>
      <c r="T4042" s="1"/>
      <c r="U4042" s="1"/>
      <c r="V4042" s="1"/>
      <c r="W4042" s="1"/>
      <c r="X4042" s="1"/>
      <c r="Y4042" s="1"/>
      <c r="Z4042" s="1"/>
      <c r="AA4042" s="1"/>
      <c r="AB4042" s="1"/>
      <c r="AC4042" s="1"/>
      <c r="AD4042" s="1"/>
      <c r="AE4042" s="1"/>
      <c r="AF4042" s="1"/>
      <c r="AG4042" s="1"/>
      <c r="AH4042" s="1"/>
      <c r="AI4042" s="1"/>
      <c r="AJ4042" s="1"/>
      <c r="AK4042" s="1"/>
      <c r="AL4042" s="1"/>
      <c r="AM4042" s="1"/>
      <c r="AN4042" s="1"/>
      <c r="AO4042" s="1"/>
      <c r="AP4042" s="1"/>
    </row>
    <row r="4043" ht="15.75" customHeight="1">
      <c r="A4043" s="1"/>
      <c r="B4043" s="1"/>
      <c r="C4043" s="1"/>
      <c r="D4043" s="133"/>
      <c r="E4043" s="1"/>
      <c r="F4043" s="1"/>
      <c r="G4043" s="1"/>
      <c r="H4043" s="1"/>
      <c r="I4043" s="1"/>
      <c r="J4043" s="1"/>
      <c r="K4043" s="1"/>
      <c r="L4043" s="1"/>
      <c r="M4043" s="1"/>
      <c r="N4043" s="1"/>
      <c r="O4043" s="1"/>
      <c r="P4043" s="1"/>
      <c r="Q4043" s="1"/>
      <c r="R4043" s="1"/>
      <c r="S4043" s="1"/>
      <c r="T4043" s="1"/>
      <c r="U4043" s="1"/>
      <c r="V4043" s="1"/>
      <c r="W4043" s="1"/>
      <c r="X4043" s="1"/>
      <c r="Y4043" s="1"/>
      <c r="Z4043" s="1"/>
      <c r="AA4043" s="1"/>
      <c r="AB4043" s="1"/>
      <c r="AC4043" s="1"/>
      <c r="AD4043" s="1"/>
      <c r="AE4043" s="1"/>
      <c r="AF4043" s="1"/>
      <c r="AG4043" s="1"/>
      <c r="AH4043" s="1"/>
      <c r="AI4043" s="1"/>
      <c r="AJ4043" s="1"/>
      <c r="AK4043" s="1"/>
      <c r="AL4043" s="1"/>
      <c r="AM4043" s="1"/>
      <c r="AN4043" s="1"/>
      <c r="AO4043" s="1"/>
      <c r="AP4043" s="1"/>
    </row>
    <row r="4044" ht="15.75" customHeight="1">
      <c r="A4044" s="1"/>
      <c r="B4044" s="1"/>
      <c r="C4044" s="1"/>
      <c r="D4044" s="133"/>
      <c r="E4044" s="1"/>
      <c r="F4044" s="1"/>
      <c r="G4044" s="1"/>
      <c r="H4044" s="1"/>
      <c r="I4044" s="1"/>
      <c r="J4044" s="1"/>
      <c r="K4044" s="1"/>
      <c r="L4044" s="1"/>
      <c r="M4044" s="1"/>
      <c r="N4044" s="1"/>
      <c r="O4044" s="1"/>
      <c r="P4044" s="1"/>
      <c r="Q4044" s="1"/>
      <c r="R4044" s="1"/>
      <c r="S4044" s="1"/>
      <c r="T4044" s="1"/>
      <c r="U4044" s="1"/>
      <c r="V4044" s="1"/>
      <c r="W4044" s="1"/>
      <c r="X4044" s="1"/>
      <c r="Y4044" s="1"/>
      <c r="Z4044" s="1"/>
      <c r="AA4044" s="1"/>
      <c r="AB4044" s="1"/>
      <c r="AC4044" s="1"/>
      <c r="AD4044" s="1"/>
      <c r="AE4044" s="1"/>
      <c r="AF4044" s="1"/>
      <c r="AG4044" s="1"/>
      <c r="AH4044" s="1"/>
      <c r="AI4044" s="1"/>
      <c r="AJ4044" s="1"/>
      <c r="AK4044" s="1"/>
      <c r="AL4044" s="1"/>
      <c r="AM4044" s="1"/>
      <c r="AN4044" s="1"/>
      <c r="AO4044" s="1"/>
      <c r="AP4044" s="1"/>
    </row>
    <row r="4045" ht="15.75" customHeight="1">
      <c r="A4045" s="1"/>
      <c r="B4045" s="1"/>
      <c r="C4045" s="1"/>
      <c r="D4045" s="133"/>
      <c r="E4045" s="1"/>
      <c r="F4045" s="1"/>
      <c r="G4045" s="1"/>
      <c r="H4045" s="1"/>
      <c r="I4045" s="1"/>
      <c r="J4045" s="1"/>
      <c r="K4045" s="1"/>
      <c r="L4045" s="1"/>
      <c r="M4045" s="1"/>
      <c r="N4045" s="1"/>
      <c r="O4045" s="1"/>
      <c r="P4045" s="1"/>
      <c r="Q4045" s="1"/>
      <c r="R4045" s="1"/>
      <c r="S4045" s="1"/>
      <c r="T4045" s="1"/>
      <c r="U4045" s="1"/>
      <c r="V4045" s="1"/>
      <c r="W4045" s="1"/>
      <c r="X4045" s="1"/>
      <c r="Y4045" s="1"/>
      <c r="Z4045" s="1"/>
      <c r="AA4045" s="1"/>
      <c r="AB4045" s="1"/>
      <c r="AC4045" s="1"/>
      <c r="AD4045" s="1"/>
      <c r="AE4045" s="1"/>
      <c r="AF4045" s="1"/>
      <c r="AG4045" s="1"/>
      <c r="AH4045" s="1"/>
      <c r="AI4045" s="1"/>
      <c r="AJ4045" s="1"/>
      <c r="AK4045" s="1"/>
      <c r="AL4045" s="1"/>
      <c r="AM4045" s="1"/>
      <c r="AN4045" s="1"/>
      <c r="AO4045" s="1"/>
      <c r="AP4045" s="1"/>
    </row>
    <row r="4046" ht="15.75" customHeight="1">
      <c r="A4046" s="1"/>
      <c r="B4046" s="1"/>
      <c r="C4046" s="1"/>
      <c r="D4046" s="133"/>
      <c r="E4046" s="1"/>
      <c r="F4046" s="1"/>
      <c r="G4046" s="1"/>
      <c r="H4046" s="1"/>
      <c r="I4046" s="1"/>
      <c r="J4046" s="1"/>
      <c r="K4046" s="1"/>
      <c r="L4046" s="1"/>
      <c r="M4046" s="1"/>
      <c r="N4046" s="1"/>
      <c r="O4046" s="1"/>
      <c r="P4046" s="1"/>
      <c r="Q4046" s="1"/>
      <c r="R4046" s="1"/>
      <c r="S4046" s="1"/>
      <c r="T4046" s="1"/>
      <c r="U4046" s="1"/>
      <c r="V4046" s="1"/>
      <c r="W4046" s="1"/>
      <c r="X4046" s="1"/>
      <c r="Y4046" s="1"/>
      <c r="Z4046" s="1"/>
      <c r="AA4046" s="1"/>
      <c r="AB4046" s="1"/>
      <c r="AC4046" s="1"/>
      <c r="AD4046" s="1"/>
      <c r="AE4046" s="1"/>
      <c r="AF4046" s="1"/>
      <c r="AG4046" s="1"/>
      <c r="AH4046" s="1"/>
      <c r="AI4046" s="1"/>
      <c r="AJ4046" s="1"/>
      <c r="AK4046" s="1"/>
      <c r="AL4046" s="1"/>
      <c r="AM4046" s="1"/>
      <c r="AN4046" s="1"/>
      <c r="AO4046" s="1"/>
      <c r="AP4046" s="1"/>
    </row>
    <row r="4047" ht="15.75" customHeight="1">
      <c r="A4047" s="1"/>
      <c r="B4047" s="1"/>
      <c r="C4047" s="1"/>
      <c r="D4047" s="133"/>
      <c r="E4047" s="1"/>
      <c r="F4047" s="1"/>
      <c r="G4047" s="1"/>
      <c r="H4047" s="1"/>
      <c r="I4047" s="1"/>
      <c r="J4047" s="1"/>
      <c r="K4047" s="1"/>
      <c r="L4047" s="1"/>
      <c r="M4047" s="1"/>
      <c r="N4047" s="1"/>
      <c r="O4047" s="1"/>
      <c r="P4047" s="1"/>
      <c r="Q4047" s="1"/>
      <c r="R4047" s="1"/>
      <c r="S4047" s="1"/>
      <c r="T4047" s="1"/>
      <c r="U4047" s="1"/>
      <c r="V4047" s="1"/>
      <c r="W4047" s="1"/>
      <c r="X4047" s="1"/>
      <c r="Y4047" s="1"/>
      <c r="Z4047" s="1"/>
      <c r="AA4047" s="1"/>
      <c r="AB4047" s="1"/>
      <c r="AC4047" s="1"/>
      <c r="AD4047" s="1"/>
      <c r="AE4047" s="1"/>
      <c r="AF4047" s="1"/>
      <c r="AG4047" s="1"/>
      <c r="AH4047" s="1"/>
      <c r="AI4047" s="1"/>
      <c r="AJ4047" s="1"/>
      <c r="AK4047" s="1"/>
      <c r="AL4047" s="1"/>
      <c r="AM4047" s="1"/>
      <c r="AN4047" s="1"/>
      <c r="AO4047" s="1"/>
      <c r="AP4047" s="1"/>
    </row>
    <row r="4048" ht="15.75" customHeight="1">
      <c r="A4048" s="1"/>
      <c r="B4048" s="1"/>
      <c r="C4048" s="1"/>
      <c r="D4048" s="133"/>
      <c r="E4048" s="1"/>
      <c r="F4048" s="1"/>
      <c r="G4048" s="1"/>
      <c r="H4048" s="1"/>
      <c r="I4048" s="1"/>
      <c r="J4048" s="1"/>
      <c r="K4048" s="1"/>
      <c r="L4048" s="1"/>
      <c r="M4048" s="1"/>
      <c r="N4048" s="1"/>
      <c r="O4048" s="1"/>
      <c r="P4048" s="1"/>
      <c r="Q4048" s="1"/>
      <c r="R4048" s="1"/>
      <c r="S4048" s="1"/>
      <c r="T4048" s="1"/>
      <c r="U4048" s="1"/>
      <c r="V4048" s="1"/>
      <c r="W4048" s="1"/>
      <c r="X4048" s="1"/>
      <c r="Y4048" s="1"/>
      <c r="Z4048" s="1"/>
      <c r="AA4048" s="1"/>
      <c r="AB4048" s="1"/>
      <c r="AC4048" s="1"/>
      <c r="AD4048" s="1"/>
      <c r="AE4048" s="1"/>
      <c r="AF4048" s="1"/>
      <c r="AG4048" s="1"/>
      <c r="AH4048" s="1"/>
      <c r="AI4048" s="1"/>
      <c r="AJ4048" s="1"/>
      <c r="AK4048" s="1"/>
      <c r="AL4048" s="1"/>
      <c r="AM4048" s="1"/>
      <c r="AN4048" s="1"/>
      <c r="AO4048" s="1"/>
      <c r="AP4048" s="1"/>
    </row>
    <row r="4049" ht="15.75" customHeight="1">
      <c r="A4049" s="1"/>
      <c r="B4049" s="1"/>
      <c r="C4049" s="1"/>
      <c r="D4049" s="133"/>
      <c r="E4049" s="1"/>
      <c r="F4049" s="1"/>
      <c r="G4049" s="1"/>
      <c r="H4049" s="1"/>
      <c r="I4049" s="1"/>
      <c r="J4049" s="1"/>
      <c r="K4049" s="1"/>
      <c r="L4049" s="1"/>
      <c r="M4049" s="1"/>
      <c r="N4049" s="1"/>
      <c r="O4049" s="1"/>
      <c r="P4049" s="1"/>
      <c r="Q4049" s="1"/>
      <c r="R4049" s="1"/>
      <c r="S4049" s="1"/>
      <c r="T4049" s="1"/>
      <c r="U4049" s="1"/>
      <c r="V4049" s="1"/>
      <c r="W4049" s="1"/>
      <c r="X4049" s="1"/>
      <c r="Y4049" s="1"/>
      <c r="Z4049" s="1"/>
      <c r="AA4049" s="1"/>
      <c r="AB4049" s="1"/>
      <c r="AC4049" s="1"/>
      <c r="AD4049" s="1"/>
      <c r="AE4049" s="1"/>
      <c r="AF4049" s="1"/>
      <c r="AG4049" s="1"/>
      <c r="AH4049" s="1"/>
      <c r="AI4049" s="1"/>
      <c r="AJ4049" s="1"/>
      <c r="AK4049" s="1"/>
      <c r="AL4049" s="1"/>
      <c r="AM4049" s="1"/>
      <c r="AN4049" s="1"/>
      <c r="AO4049" s="1"/>
      <c r="AP4049" s="1"/>
    </row>
    <row r="4050" ht="15.75" customHeight="1">
      <c r="A4050" s="1"/>
      <c r="B4050" s="1"/>
      <c r="C4050" s="1"/>
      <c r="D4050" s="133"/>
      <c r="E4050" s="1"/>
      <c r="F4050" s="1"/>
      <c r="G4050" s="1"/>
      <c r="H4050" s="1"/>
      <c r="I4050" s="1"/>
      <c r="J4050" s="1"/>
      <c r="K4050" s="1"/>
      <c r="L4050" s="1"/>
      <c r="M4050" s="1"/>
      <c r="N4050" s="1"/>
      <c r="O4050" s="1"/>
      <c r="P4050" s="1"/>
      <c r="Q4050" s="1"/>
      <c r="R4050" s="1"/>
      <c r="S4050" s="1"/>
      <c r="T4050" s="1"/>
      <c r="U4050" s="1"/>
      <c r="V4050" s="1"/>
      <c r="W4050" s="1"/>
      <c r="X4050" s="1"/>
      <c r="Y4050" s="1"/>
      <c r="Z4050" s="1"/>
      <c r="AA4050" s="1"/>
      <c r="AB4050" s="1"/>
      <c r="AC4050" s="1"/>
      <c r="AD4050" s="1"/>
      <c r="AE4050" s="1"/>
      <c r="AF4050" s="1"/>
      <c r="AG4050" s="1"/>
      <c r="AH4050" s="1"/>
      <c r="AI4050" s="1"/>
      <c r="AJ4050" s="1"/>
      <c r="AK4050" s="1"/>
      <c r="AL4050" s="1"/>
      <c r="AM4050" s="1"/>
      <c r="AN4050" s="1"/>
      <c r="AO4050" s="1"/>
      <c r="AP4050" s="1"/>
    </row>
    <row r="4051" ht="15.75" customHeight="1">
      <c r="A4051" s="1"/>
      <c r="B4051" s="1"/>
      <c r="C4051" s="1"/>
      <c r="D4051" s="133"/>
      <c r="E4051" s="1"/>
      <c r="F4051" s="1"/>
      <c r="G4051" s="1"/>
      <c r="H4051" s="1"/>
      <c r="I4051" s="1"/>
      <c r="J4051" s="1"/>
      <c r="K4051" s="1"/>
      <c r="L4051" s="1"/>
      <c r="M4051" s="1"/>
      <c r="N4051" s="1"/>
      <c r="O4051" s="1"/>
      <c r="P4051" s="1"/>
      <c r="Q4051" s="1"/>
      <c r="R4051" s="1"/>
      <c r="S4051" s="1"/>
      <c r="T4051" s="1"/>
      <c r="U4051" s="1"/>
      <c r="V4051" s="1"/>
      <c r="W4051" s="1"/>
      <c r="X4051" s="1"/>
      <c r="Y4051" s="1"/>
      <c r="Z4051" s="1"/>
      <c r="AA4051" s="1"/>
      <c r="AB4051" s="1"/>
      <c r="AC4051" s="1"/>
      <c r="AD4051" s="1"/>
      <c r="AE4051" s="1"/>
      <c r="AF4051" s="1"/>
      <c r="AG4051" s="1"/>
      <c r="AH4051" s="1"/>
      <c r="AI4051" s="1"/>
      <c r="AJ4051" s="1"/>
      <c r="AK4051" s="1"/>
      <c r="AL4051" s="1"/>
      <c r="AM4051" s="1"/>
      <c r="AN4051" s="1"/>
      <c r="AO4051" s="1"/>
      <c r="AP4051" s="1"/>
    </row>
    <row r="4052" ht="15.75" customHeight="1">
      <c r="A4052" s="1"/>
      <c r="B4052" s="1"/>
      <c r="C4052" s="1"/>
      <c r="D4052" s="133"/>
      <c r="E4052" s="1"/>
      <c r="F4052" s="1"/>
      <c r="G4052" s="1"/>
      <c r="H4052" s="1"/>
      <c r="I4052" s="1"/>
      <c r="J4052" s="1"/>
      <c r="K4052" s="1"/>
      <c r="L4052" s="1"/>
      <c r="M4052" s="1"/>
      <c r="N4052" s="1"/>
      <c r="O4052" s="1"/>
      <c r="P4052" s="1"/>
      <c r="Q4052" s="1"/>
      <c r="R4052" s="1"/>
      <c r="S4052" s="1"/>
      <c r="T4052" s="1"/>
      <c r="U4052" s="1"/>
      <c r="V4052" s="1"/>
      <c r="W4052" s="1"/>
      <c r="X4052" s="1"/>
      <c r="Y4052" s="1"/>
      <c r="Z4052" s="1"/>
      <c r="AA4052" s="1"/>
      <c r="AB4052" s="1"/>
      <c r="AC4052" s="1"/>
      <c r="AD4052" s="1"/>
      <c r="AE4052" s="1"/>
      <c r="AF4052" s="1"/>
      <c r="AG4052" s="1"/>
      <c r="AH4052" s="1"/>
      <c r="AI4052" s="1"/>
      <c r="AJ4052" s="1"/>
      <c r="AK4052" s="1"/>
      <c r="AL4052" s="1"/>
      <c r="AM4052" s="1"/>
      <c r="AN4052" s="1"/>
      <c r="AO4052" s="1"/>
      <c r="AP4052" s="1"/>
    </row>
    <row r="4053" ht="15.75" customHeight="1">
      <c r="A4053" s="1"/>
      <c r="B4053" s="1"/>
      <c r="C4053" s="1"/>
      <c r="D4053" s="133"/>
      <c r="E4053" s="1"/>
      <c r="F4053" s="1"/>
      <c r="G4053" s="1"/>
      <c r="H4053" s="1"/>
      <c r="I4053" s="1"/>
      <c r="J4053" s="1"/>
      <c r="K4053" s="1"/>
      <c r="L4053" s="1"/>
      <c r="M4053" s="1"/>
      <c r="N4053" s="1"/>
      <c r="O4053" s="1"/>
      <c r="P4053" s="1"/>
      <c r="Q4053" s="1"/>
      <c r="R4053" s="1"/>
      <c r="S4053" s="1"/>
      <c r="T4053" s="1"/>
      <c r="U4053" s="1"/>
      <c r="V4053" s="1"/>
      <c r="W4053" s="1"/>
      <c r="X4053" s="1"/>
      <c r="Y4053" s="1"/>
      <c r="Z4053" s="1"/>
      <c r="AA4053" s="1"/>
      <c r="AB4053" s="1"/>
      <c r="AC4053" s="1"/>
      <c r="AD4053" s="1"/>
      <c r="AE4053" s="1"/>
      <c r="AF4053" s="1"/>
      <c r="AG4053" s="1"/>
      <c r="AH4053" s="1"/>
      <c r="AI4053" s="1"/>
      <c r="AJ4053" s="1"/>
      <c r="AK4053" s="1"/>
      <c r="AL4053" s="1"/>
      <c r="AM4053" s="1"/>
      <c r="AN4053" s="1"/>
      <c r="AO4053" s="1"/>
      <c r="AP4053" s="1"/>
    </row>
    <row r="4054" ht="15.75" customHeight="1">
      <c r="A4054" s="1"/>
      <c r="B4054" s="1"/>
      <c r="C4054" s="1"/>
      <c r="D4054" s="133"/>
      <c r="E4054" s="1"/>
      <c r="F4054" s="1"/>
      <c r="G4054" s="1"/>
      <c r="H4054" s="1"/>
      <c r="I4054" s="1"/>
      <c r="J4054" s="1"/>
      <c r="K4054" s="1"/>
      <c r="L4054" s="1"/>
      <c r="M4054" s="1"/>
      <c r="N4054" s="1"/>
      <c r="O4054" s="1"/>
      <c r="P4054" s="1"/>
      <c r="Q4054" s="1"/>
      <c r="R4054" s="1"/>
      <c r="S4054" s="1"/>
      <c r="T4054" s="1"/>
      <c r="U4054" s="1"/>
      <c r="V4054" s="1"/>
      <c r="W4054" s="1"/>
      <c r="X4054" s="1"/>
      <c r="Y4054" s="1"/>
      <c r="Z4054" s="1"/>
      <c r="AA4054" s="1"/>
      <c r="AB4054" s="1"/>
      <c r="AC4054" s="1"/>
      <c r="AD4054" s="1"/>
      <c r="AE4054" s="1"/>
      <c r="AF4054" s="1"/>
      <c r="AG4054" s="1"/>
      <c r="AH4054" s="1"/>
      <c r="AI4054" s="1"/>
      <c r="AJ4054" s="1"/>
      <c r="AK4054" s="1"/>
      <c r="AL4054" s="1"/>
      <c r="AM4054" s="1"/>
      <c r="AN4054" s="1"/>
      <c r="AO4054" s="1"/>
      <c r="AP4054" s="1"/>
    </row>
    <row r="4055" ht="15.75" customHeight="1">
      <c r="A4055" s="1"/>
      <c r="B4055" s="1"/>
      <c r="C4055" s="1"/>
      <c r="D4055" s="133"/>
      <c r="E4055" s="1"/>
      <c r="F4055" s="1"/>
      <c r="G4055" s="1"/>
      <c r="H4055" s="1"/>
      <c r="I4055" s="1"/>
      <c r="J4055" s="1"/>
      <c r="K4055" s="1"/>
      <c r="L4055" s="1"/>
      <c r="M4055" s="1"/>
      <c r="N4055" s="1"/>
      <c r="O4055" s="1"/>
      <c r="P4055" s="1"/>
      <c r="Q4055" s="1"/>
      <c r="R4055" s="1"/>
      <c r="S4055" s="1"/>
      <c r="T4055" s="1"/>
      <c r="U4055" s="1"/>
      <c r="V4055" s="1"/>
      <c r="W4055" s="1"/>
      <c r="X4055" s="1"/>
      <c r="Y4055" s="1"/>
      <c r="Z4055" s="1"/>
      <c r="AA4055" s="1"/>
      <c r="AB4055" s="1"/>
      <c r="AC4055" s="1"/>
      <c r="AD4055" s="1"/>
      <c r="AE4055" s="1"/>
      <c r="AF4055" s="1"/>
      <c r="AG4055" s="1"/>
      <c r="AH4055" s="1"/>
      <c r="AI4055" s="1"/>
      <c r="AJ4055" s="1"/>
      <c r="AK4055" s="1"/>
      <c r="AL4055" s="1"/>
      <c r="AM4055" s="1"/>
      <c r="AN4055" s="1"/>
      <c r="AO4055" s="1"/>
      <c r="AP4055" s="1"/>
    </row>
    <row r="4056" ht="15.75" customHeight="1">
      <c r="A4056" s="1"/>
      <c r="B4056" s="1"/>
      <c r="C4056" s="1"/>
      <c r="D4056" s="133"/>
      <c r="E4056" s="1"/>
      <c r="F4056" s="1"/>
      <c r="G4056" s="1"/>
      <c r="H4056" s="1"/>
      <c r="I4056" s="1"/>
      <c r="J4056" s="1"/>
      <c r="K4056" s="1"/>
      <c r="L4056" s="1"/>
      <c r="M4056" s="1"/>
      <c r="N4056" s="1"/>
      <c r="O4056" s="1"/>
      <c r="P4056" s="1"/>
      <c r="Q4056" s="1"/>
      <c r="R4056" s="1"/>
      <c r="S4056" s="1"/>
      <c r="T4056" s="1"/>
      <c r="U4056" s="1"/>
      <c r="V4056" s="1"/>
      <c r="W4056" s="1"/>
      <c r="X4056" s="1"/>
      <c r="Y4056" s="1"/>
      <c r="Z4056" s="1"/>
      <c r="AA4056" s="1"/>
      <c r="AB4056" s="1"/>
      <c r="AC4056" s="1"/>
      <c r="AD4056" s="1"/>
      <c r="AE4056" s="1"/>
      <c r="AF4056" s="1"/>
      <c r="AG4056" s="1"/>
      <c r="AH4056" s="1"/>
      <c r="AI4056" s="1"/>
      <c r="AJ4056" s="1"/>
      <c r="AK4056" s="1"/>
      <c r="AL4056" s="1"/>
      <c r="AM4056" s="1"/>
      <c r="AN4056" s="1"/>
      <c r="AO4056" s="1"/>
      <c r="AP4056" s="1"/>
    </row>
    <row r="4057" ht="15.75" customHeight="1">
      <c r="A4057" s="1"/>
      <c r="B4057" s="1"/>
      <c r="C4057" s="1"/>
      <c r="D4057" s="133"/>
      <c r="E4057" s="1"/>
      <c r="F4057" s="1"/>
      <c r="G4057" s="1"/>
      <c r="H4057" s="1"/>
      <c r="I4057" s="1"/>
      <c r="J4057" s="1"/>
      <c r="K4057" s="1"/>
      <c r="L4057" s="1"/>
      <c r="M4057" s="1"/>
      <c r="N4057" s="1"/>
      <c r="O4057" s="1"/>
      <c r="P4057" s="1"/>
      <c r="Q4057" s="1"/>
      <c r="R4057" s="1"/>
      <c r="S4057" s="1"/>
      <c r="T4057" s="1"/>
      <c r="U4057" s="1"/>
      <c r="V4057" s="1"/>
      <c r="W4057" s="1"/>
      <c r="X4057" s="1"/>
      <c r="Y4057" s="1"/>
      <c r="Z4057" s="1"/>
      <c r="AA4057" s="1"/>
      <c r="AB4057" s="1"/>
      <c r="AC4057" s="1"/>
      <c r="AD4057" s="1"/>
      <c r="AE4057" s="1"/>
      <c r="AF4057" s="1"/>
      <c r="AG4057" s="1"/>
      <c r="AH4057" s="1"/>
      <c r="AI4057" s="1"/>
      <c r="AJ4057" s="1"/>
      <c r="AK4057" s="1"/>
      <c r="AL4057" s="1"/>
      <c r="AM4057" s="1"/>
      <c r="AN4057" s="1"/>
      <c r="AO4057" s="1"/>
      <c r="AP4057" s="1"/>
    </row>
    <row r="4058" ht="15.75" customHeight="1">
      <c r="A4058" s="1"/>
      <c r="B4058" s="1"/>
      <c r="C4058" s="1"/>
      <c r="D4058" s="133"/>
      <c r="E4058" s="1"/>
      <c r="F4058" s="1"/>
      <c r="G4058" s="1"/>
      <c r="H4058" s="1"/>
      <c r="I4058" s="1"/>
      <c r="J4058" s="1"/>
      <c r="K4058" s="1"/>
      <c r="L4058" s="1"/>
      <c r="M4058" s="1"/>
      <c r="N4058" s="1"/>
      <c r="O4058" s="1"/>
      <c r="P4058" s="1"/>
      <c r="Q4058" s="1"/>
      <c r="R4058" s="1"/>
      <c r="S4058" s="1"/>
      <c r="T4058" s="1"/>
      <c r="U4058" s="1"/>
      <c r="V4058" s="1"/>
      <c r="W4058" s="1"/>
      <c r="X4058" s="1"/>
      <c r="Y4058" s="1"/>
      <c r="Z4058" s="1"/>
      <c r="AA4058" s="1"/>
      <c r="AB4058" s="1"/>
      <c r="AC4058" s="1"/>
      <c r="AD4058" s="1"/>
      <c r="AE4058" s="1"/>
      <c r="AF4058" s="1"/>
      <c r="AG4058" s="1"/>
      <c r="AH4058" s="1"/>
      <c r="AI4058" s="1"/>
      <c r="AJ4058" s="1"/>
      <c r="AK4058" s="1"/>
      <c r="AL4058" s="1"/>
      <c r="AM4058" s="1"/>
      <c r="AN4058" s="1"/>
      <c r="AO4058" s="1"/>
      <c r="AP4058" s="1"/>
    </row>
    <row r="4059" ht="15.75" customHeight="1">
      <c r="A4059" s="1"/>
      <c r="B4059" s="1"/>
      <c r="C4059" s="1"/>
      <c r="D4059" s="133"/>
      <c r="E4059" s="1"/>
      <c r="F4059" s="1"/>
      <c r="G4059" s="1"/>
      <c r="H4059" s="1"/>
      <c r="I4059" s="1"/>
      <c r="J4059" s="1"/>
      <c r="K4059" s="1"/>
      <c r="L4059" s="1"/>
      <c r="M4059" s="1"/>
      <c r="N4059" s="1"/>
      <c r="O4059" s="1"/>
      <c r="P4059" s="1"/>
      <c r="Q4059" s="1"/>
      <c r="R4059" s="1"/>
      <c r="S4059" s="1"/>
      <c r="T4059" s="1"/>
      <c r="U4059" s="1"/>
      <c r="V4059" s="1"/>
      <c r="W4059" s="1"/>
      <c r="X4059" s="1"/>
      <c r="Y4059" s="1"/>
      <c r="Z4059" s="1"/>
      <c r="AA4059" s="1"/>
      <c r="AB4059" s="1"/>
      <c r="AC4059" s="1"/>
      <c r="AD4059" s="1"/>
      <c r="AE4059" s="1"/>
      <c r="AF4059" s="1"/>
      <c r="AG4059" s="1"/>
      <c r="AH4059" s="1"/>
      <c r="AI4059" s="1"/>
      <c r="AJ4059" s="1"/>
      <c r="AK4059" s="1"/>
      <c r="AL4059" s="1"/>
      <c r="AM4059" s="1"/>
      <c r="AN4059" s="1"/>
      <c r="AO4059" s="1"/>
      <c r="AP4059" s="1"/>
    </row>
    <row r="4060" ht="15.75" customHeight="1">
      <c r="A4060" s="1"/>
      <c r="B4060" s="1"/>
      <c r="C4060" s="1"/>
      <c r="D4060" s="133"/>
      <c r="E4060" s="1"/>
      <c r="F4060" s="1"/>
      <c r="G4060" s="1"/>
      <c r="H4060" s="1"/>
      <c r="I4060" s="1"/>
      <c r="J4060" s="1"/>
      <c r="K4060" s="1"/>
      <c r="L4060" s="1"/>
      <c r="M4060" s="1"/>
      <c r="N4060" s="1"/>
      <c r="O4060" s="1"/>
      <c r="P4060" s="1"/>
      <c r="Q4060" s="1"/>
      <c r="R4060" s="1"/>
      <c r="S4060" s="1"/>
      <c r="T4060" s="1"/>
      <c r="U4060" s="1"/>
      <c r="V4060" s="1"/>
      <c r="W4060" s="1"/>
      <c r="X4060" s="1"/>
      <c r="Y4060" s="1"/>
      <c r="Z4060" s="1"/>
      <c r="AA4060" s="1"/>
      <c r="AB4060" s="1"/>
      <c r="AC4060" s="1"/>
      <c r="AD4060" s="1"/>
      <c r="AE4060" s="1"/>
      <c r="AF4060" s="1"/>
      <c r="AG4060" s="1"/>
      <c r="AH4060" s="1"/>
      <c r="AI4060" s="1"/>
      <c r="AJ4060" s="1"/>
      <c r="AK4060" s="1"/>
      <c r="AL4060" s="1"/>
      <c r="AM4060" s="1"/>
      <c r="AN4060" s="1"/>
      <c r="AO4060" s="1"/>
      <c r="AP4060" s="1"/>
    </row>
    <row r="4061" ht="15.75" customHeight="1">
      <c r="A4061" s="1"/>
      <c r="B4061" s="1"/>
      <c r="C4061" s="1"/>
      <c r="D4061" s="133"/>
      <c r="E4061" s="1"/>
      <c r="F4061" s="1"/>
      <c r="G4061" s="1"/>
      <c r="H4061" s="1"/>
      <c r="I4061" s="1"/>
      <c r="J4061" s="1"/>
      <c r="K4061" s="1"/>
      <c r="L4061" s="1"/>
      <c r="M4061" s="1"/>
      <c r="N4061" s="1"/>
      <c r="O4061" s="1"/>
      <c r="P4061" s="1"/>
      <c r="Q4061" s="1"/>
      <c r="R4061" s="1"/>
      <c r="S4061" s="1"/>
      <c r="T4061" s="1"/>
      <c r="U4061" s="1"/>
      <c r="V4061" s="1"/>
      <c r="W4061" s="1"/>
      <c r="X4061" s="1"/>
      <c r="Y4061" s="1"/>
      <c r="Z4061" s="1"/>
      <c r="AA4061" s="1"/>
      <c r="AB4061" s="1"/>
      <c r="AC4061" s="1"/>
      <c r="AD4061" s="1"/>
      <c r="AE4061" s="1"/>
      <c r="AF4061" s="1"/>
      <c r="AG4061" s="1"/>
      <c r="AH4061" s="1"/>
      <c r="AI4061" s="1"/>
      <c r="AJ4061" s="1"/>
      <c r="AK4061" s="1"/>
      <c r="AL4061" s="1"/>
      <c r="AM4061" s="1"/>
      <c r="AN4061" s="1"/>
      <c r="AO4061" s="1"/>
      <c r="AP4061" s="1"/>
    </row>
    <row r="4062" ht="15.75" customHeight="1">
      <c r="A4062" s="1"/>
      <c r="B4062" s="1"/>
      <c r="C4062" s="1"/>
      <c r="D4062" s="133"/>
      <c r="E4062" s="1"/>
      <c r="F4062" s="1"/>
      <c r="G4062" s="1"/>
      <c r="H4062" s="1"/>
      <c r="I4062" s="1"/>
      <c r="J4062" s="1"/>
      <c r="K4062" s="1"/>
      <c r="L4062" s="1"/>
      <c r="M4062" s="1"/>
      <c r="N4062" s="1"/>
      <c r="O4062" s="1"/>
      <c r="P4062" s="1"/>
      <c r="Q4062" s="1"/>
      <c r="R4062" s="1"/>
      <c r="S4062" s="1"/>
      <c r="T4062" s="1"/>
      <c r="U4062" s="1"/>
      <c r="V4062" s="1"/>
      <c r="W4062" s="1"/>
      <c r="X4062" s="1"/>
      <c r="Y4062" s="1"/>
      <c r="Z4062" s="1"/>
      <c r="AA4062" s="1"/>
      <c r="AB4062" s="1"/>
      <c r="AC4062" s="1"/>
      <c r="AD4062" s="1"/>
      <c r="AE4062" s="1"/>
      <c r="AF4062" s="1"/>
      <c r="AG4062" s="1"/>
      <c r="AH4062" s="1"/>
      <c r="AI4062" s="1"/>
      <c r="AJ4062" s="1"/>
      <c r="AK4062" s="1"/>
      <c r="AL4062" s="1"/>
      <c r="AM4062" s="1"/>
      <c r="AN4062" s="1"/>
      <c r="AO4062" s="1"/>
      <c r="AP4062" s="1"/>
    </row>
    <row r="4063" ht="15.75" customHeight="1">
      <c r="A4063" s="1"/>
      <c r="B4063" s="1"/>
      <c r="C4063" s="1"/>
      <c r="D4063" s="133"/>
      <c r="E4063" s="1"/>
      <c r="F4063" s="1"/>
      <c r="G4063" s="1"/>
      <c r="H4063" s="1"/>
      <c r="I4063" s="1"/>
      <c r="J4063" s="1"/>
      <c r="K4063" s="1"/>
      <c r="L4063" s="1"/>
      <c r="M4063" s="1"/>
      <c r="N4063" s="1"/>
      <c r="O4063" s="1"/>
      <c r="P4063" s="1"/>
      <c r="Q4063" s="1"/>
      <c r="R4063" s="1"/>
      <c r="S4063" s="1"/>
      <c r="T4063" s="1"/>
      <c r="U4063" s="1"/>
      <c r="V4063" s="1"/>
      <c r="W4063" s="1"/>
      <c r="X4063" s="1"/>
      <c r="Y4063" s="1"/>
      <c r="Z4063" s="1"/>
      <c r="AA4063" s="1"/>
      <c r="AB4063" s="1"/>
      <c r="AC4063" s="1"/>
      <c r="AD4063" s="1"/>
      <c r="AE4063" s="1"/>
      <c r="AF4063" s="1"/>
      <c r="AG4063" s="1"/>
      <c r="AH4063" s="1"/>
      <c r="AI4063" s="1"/>
      <c r="AJ4063" s="1"/>
      <c r="AK4063" s="1"/>
      <c r="AL4063" s="1"/>
      <c r="AM4063" s="1"/>
      <c r="AN4063" s="1"/>
      <c r="AO4063" s="1"/>
      <c r="AP4063" s="1"/>
    </row>
    <row r="4064" ht="15.75" customHeight="1">
      <c r="A4064" s="1"/>
      <c r="B4064" s="1"/>
      <c r="C4064" s="1"/>
      <c r="D4064" s="133"/>
      <c r="E4064" s="1"/>
      <c r="F4064" s="1"/>
      <c r="G4064" s="1"/>
      <c r="H4064" s="1"/>
      <c r="I4064" s="1"/>
      <c r="J4064" s="1"/>
      <c r="K4064" s="1"/>
      <c r="L4064" s="1"/>
      <c r="M4064" s="1"/>
      <c r="N4064" s="1"/>
      <c r="O4064" s="1"/>
      <c r="P4064" s="1"/>
      <c r="Q4064" s="1"/>
      <c r="R4064" s="1"/>
      <c r="S4064" s="1"/>
      <c r="T4064" s="1"/>
      <c r="U4064" s="1"/>
      <c r="V4064" s="1"/>
      <c r="W4064" s="1"/>
      <c r="X4064" s="1"/>
      <c r="Y4064" s="1"/>
      <c r="Z4064" s="1"/>
      <c r="AA4064" s="1"/>
      <c r="AB4064" s="1"/>
      <c r="AC4064" s="1"/>
      <c r="AD4064" s="1"/>
      <c r="AE4064" s="1"/>
      <c r="AF4064" s="1"/>
      <c r="AG4064" s="1"/>
      <c r="AH4064" s="1"/>
      <c r="AI4064" s="1"/>
      <c r="AJ4064" s="1"/>
      <c r="AK4064" s="1"/>
      <c r="AL4064" s="1"/>
      <c r="AM4064" s="1"/>
      <c r="AN4064" s="1"/>
      <c r="AO4064" s="1"/>
      <c r="AP4064" s="1"/>
    </row>
    <row r="4065" ht="15.75" customHeight="1">
      <c r="A4065" s="1"/>
      <c r="B4065" s="1"/>
      <c r="C4065" s="1"/>
      <c r="D4065" s="133"/>
      <c r="E4065" s="1"/>
      <c r="F4065" s="1"/>
      <c r="G4065" s="1"/>
      <c r="H4065" s="1"/>
      <c r="I4065" s="1"/>
      <c r="J4065" s="1"/>
      <c r="K4065" s="1"/>
      <c r="L4065" s="1"/>
      <c r="M4065" s="1"/>
      <c r="N4065" s="1"/>
      <c r="O4065" s="1"/>
      <c r="P4065" s="1"/>
      <c r="Q4065" s="1"/>
      <c r="R4065" s="1"/>
      <c r="S4065" s="1"/>
      <c r="T4065" s="1"/>
      <c r="U4065" s="1"/>
      <c r="V4065" s="1"/>
      <c r="W4065" s="1"/>
      <c r="X4065" s="1"/>
      <c r="Y4065" s="1"/>
      <c r="Z4065" s="1"/>
      <c r="AA4065" s="1"/>
      <c r="AB4065" s="1"/>
      <c r="AC4065" s="1"/>
      <c r="AD4065" s="1"/>
      <c r="AE4065" s="1"/>
      <c r="AF4065" s="1"/>
      <c r="AG4065" s="1"/>
      <c r="AH4065" s="1"/>
      <c r="AI4065" s="1"/>
      <c r="AJ4065" s="1"/>
      <c r="AK4065" s="1"/>
      <c r="AL4065" s="1"/>
      <c r="AM4065" s="1"/>
      <c r="AN4065" s="1"/>
      <c r="AO4065" s="1"/>
      <c r="AP4065" s="1"/>
    </row>
    <row r="4066" ht="15.75" customHeight="1">
      <c r="A4066" s="1"/>
      <c r="B4066" s="1"/>
      <c r="C4066" s="1"/>
      <c r="D4066" s="133"/>
      <c r="E4066" s="1"/>
      <c r="F4066" s="1"/>
      <c r="G4066" s="1"/>
      <c r="H4066" s="1"/>
      <c r="I4066" s="1"/>
      <c r="J4066" s="1"/>
      <c r="K4066" s="1"/>
      <c r="L4066" s="1"/>
      <c r="M4066" s="1"/>
      <c r="N4066" s="1"/>
      <c r="O4066" s="1"/>
      <c r="P4066" s="1"/>
      <c r="Q4066" s="1"/>
      <c r="R4066" s="1"/>
      <c r="S4066" s="1"/>
      <c r="T4066" s="1"/>
      <c r="U4066" s="1"/>
      <c r="V4066" s="1"/>
      <c r="W4066" s="1"/>
      <c r="X4066" s="1"/>
      <c r="Y4066" s="1"/>
      <c r="Z4066" s="1"/>
      <c r="AA4066" s="1"/>
      <c r="AB4066" s="1"/>
      <c r="AC4066" s="1"/>
      <c r="AD4066" s="1"/>
      <c r="AE4066" s="1"/>
      <c r="AF4066" s="1"/>
      <c r="AG4066" s="1"/>
      <c r="AH4066" s="1"/>
      <c r="AI4066" s="1"/>
      <c r="AJ4066" s="1"/>
      <c r="AK4066" s="1"/>
      <c r="AL4066" s="1"/>
      <c r="AM4066" s="1"/>
      <c r="AN4066" s="1"/>
      <c r="AO4066" s="1"/>
      <c r="AP4066" s="1"/>
    </row>
    <row r="4067" ht="15.75" customHeight="1">
      <c r="A4067" s="1"/>
      <c r="B4067" s="1"/>
      <c r="C4067" s="1"/>
      <c r="D4067" s="133"/>
      <c r="E4067" s="1"/>
      <c r="F4067" s="1"/>
      <c r="G4067" s="1"/>
      <c r="H4067" s="1"/>
      <c r="I4067" s="1"/>
      <c r="J4067" s="1"/>
      <c r="K4067" s="1"/>
      <c r="L4067" s="1"/>
      <c r="M4067" s="1"/>
      <c r="N4067" s="1"/>
      <c r="O4067" s="1"/>
      <c r="P4067" s="1"/>
      <c r="Q4067" s="1"/>
      <c r="R4067" s="1"/>
      <c r="S4067" s="1"/>
      <c r="T4067" s="1"/>
      <c r="U4067" s="1"/>
      <c r="V4067" s="1"/>
      <c r="W4067" s="1"/>
      <c r="X4067" s="1"/>
      <c r="Y4067" s="1"/>
      <c r="Z4067" s="1"/>
      <c r="AA4067" s="1"/>
      <c r="AB4067" s="1"/>
      <c r="AC4067" s="1"/>
      <c r="AD4067" s="1"/>
      <c r="AE4067" s="1"/>
      <c r="AF4067" s="1"/>
      <c r="AG4067" s="1"/>
      <c r="AH4067" s="1"/>
      <c r="AI4067" s="1"/>
      <c r="AJ4067" s="1"/>
      <c r="AK4067" s="1"/>
      <c r="AL4067" s="1"/>
      <c r="AM4067" s="1"/>
      <c r="AN4067" s="1"/>
      <c r="AO4067" s="1"/>
      <c r="AP4067" s="1"/>
    </row>
    <row r="4068" ht="15.75" customHeight="1">
      <c r="A4068" s="1"/>
      <c r="B4068" s="1"/>
      <c r="C4068" s="1"/>
      <c r="D4068" s="133"/>
      <c r="E4068" s="1"/>
      <c r="F4068" s="1"/>
      <c r="G4068" s="1"/>
      <c r="H4068" s="1"/>
      <c r="I4068" s="1"/>
      <c r="J4068" s="1"/>
      <c r="K4068" s="1"/>
      <c r="L4068" s="1"/>
      <c r="M4068" s="1"/>
      <c r="N4068" s="1"/>
      <c r="O4068" s="1"/>
      <c r="P4068" s="1"/>
      <c r="Q4068" s="1"/>
      <c r="R4068" s="1"/>
      <c r="S4068" s="1"/>
      <c r="T4068" s="1"/>
      <c r="U4068" s="1"/>
      <c r="V4068" s="1"/>
      <c r="W4068" s="1"/>
      <c r="X4068" s="1"/>
      <c r="Y4068" s="1"/>
      <c r="Z4068" s="1"/>
      <c r="AA4068" s="1"/>
      <c r="AB4068" s="1"/>
      <c r="AC4068" s="1"/>
      <c r="AD4068" s="1"/>
      <c r="AE4068" s="1"/>
      <c r="AF4068" s="1"/>
      <c r="AG4068" s="1"/>
      <c r="AH4068" s="1"/>
      <c r="AI4068" s="1"/>
      <c r="AJ4068" s="1"/>
      <c r="AK4068" s="1"/>
      <c r="AL4068" s="1"/>
      <c r="AM4068" s="1"/>
      <c r="AN4068" s="1"/>
      <c r="AO4068" s="1"/>
      <c r="AP4068" s="1"/>
    </row>
    <row r="4069" ht="15.75" customHeight="1">
      <c r="A4069" s="1"/>
      <c r="B4069" s="1"/>
      <c r="C4069" s="1"/>
      <c r="D4069" s="133"/>
      <c r="E4069" s="1"/>
      <c r="F4069" s="1"/>
      <c r="G4069" s="1"/>
      <c r="H4069" s="1"/>
      <c r="I4069" s="1"/>
      <c r="J4069" s="1"/>
      <c r="K4069" s="1"/>
      <c r="L4069" s="1"/>
      <c r="M4069" s="1"/>
      <c r="N4069" s="1"/>
      <c r="O4069" s="1"/>
      <c r="P4069" s="1"/>
      <c r="Q4069" s="1"/>
      <c r="R4069" s="1"/>
      <c r="S4069" s="1"/>
      <c r="T4069" s="1"/>
      <c r="U4069" s="1"/>
      <c r="V4069" s="1"/>
      <c r="W4069" s="1"/>
      <c r="X4069" s="1"/>
      <c r="Y4069" s="1"/>
      <c r="Z4069" s="1"/>
      <c r="AA4069" s="1"/>
      <c r="AB4069" s="1"/>
      <c r="AC4069" s="1"/>
      <c r="AD4069" s="1"/>
      <c r="AE4069" s="1"/>
      <c r="AF4069" s="1"/>
      <c r="AG4069" s="1"/>
      <c r="AH4069" s="1"/>
      <c r="AI4069" s="1"/>
      <c r="AJ4069" s="1"/>
      <c r="AK4069" s="1"/>
      <c r="AL4069" s="1"/>
      <c r="AM4069" s="1"/>
      <c r="AN4069" s="1"/>
      <c r="AO4069" s="1"/>
      <c r="AP4069" s="1"/>
    </row>
    <row r="4070" ht="15.75" customHeight="1">
      <c r="A4070" s="1"/>
      <c r="B4070" s="1"/>
      <c r="C4070" s="1"/>
      <c r="D4070" s="133"/>
      <c r="E4070" s="1"/>
      <c r="F4070" s="1"/>
      <c r="G4070" s="1"/>
      <c r="H4070" s="1"/>
      <c r="I4070" s="1"/>
      <c r="J4070" s="1"/>
      <c r="K4070" s="1"/>
      <c r="L4070" s="1"/>
      <c r="M4070" s="1"/>
      <c r="N4070" s="1"/>
      <c r="O4070" s="1"/>
      <c r="P4070" s="1"/>
      <c r="Q4070" s="1"/>
      <c r="R4070" s="1"/>
      <c r="S4070" s="1"/>
      <c r="T4070" s="1"/>
      <c r="U4070" s="1"/>
      <c r="V4070" s="1"/>
      <c r="W4070" s="1"/>
      <c r="X4070" s="1"/>
      <c r="Y4070" s="1"/>
      <c r="Z4070" s="1"/>
      <c r="AA4070" s="1"/>
      <c r="AB4070" s="1"/>
      <c r="AC4070" s="1"/>
      <c r="AD4070" s="1"/>
      <c r="AE4070" s="1"/>
      <c r="AF4070" s="1"/>
      <c r="AG4070" s="1"/>
      <c r="AH4070" s="1"/>
      <c r="AI4070" s="1"/>
      <c r="AJ4070" s="1"/>
      <c r="AK4070" s="1"/>
      <c r="AL4070" s="1"/>
      <c r="AM4070" s="1"/>
      <c r="AN4070" s="1"/>
      <c r="AO4070" s="1"/>
      <c r="AP4070" s="1"/>
    </row>
    <row r="4071" ht="15.75" customHeight="1">
      <c r="A4071" s="1"/>
      <c r="B4071" s="1"/>
      <c r="C4071" s="1"/>
      <c r="D4071" s="133"/>
      <c r="E4071" s="1"/>
      <c r="F4071" s="1"/>
      <c r="G4071" s="1"/>
      <c r="H4071" s="1"/>
      <c r="I4071" s="1"/>
      <c r="J4071" s="1"/>
      <c r="K4071" s="1"/>
      <c r="L4071" s="1"/>
      <c r="M4071" s="1"/>
      <c r="N4071" s="1"/>
      <c r="O4071" s="1"/>
      <c r="P4071" s="1"/>
      <c r="Q4071" s="1"/>
      <c r="R4071" s="1"/>
      <c r="S4071" s="1"/>
      <c r="T4071" s="1"/>
      <c r="U4071" s="1"/>
      <c r="V4071" s="1"/>
      <c r="W4071" s="1"/>
      <c r="X4071" s="1"/>
      <c r="Y4071" s="1"/>
      <c r="Z4071" s="1"/>
      <c r="AA4071" s="1"/>
      <c r="AB4071" s="1"/>
      <c r="AC4071" s="1"/>
      <c r="AD4071" s="1"/>
      <c r="AE4071" s="1"/>
      <c r="AF4071" s="1"/>
      <c r="AG4071" s="1"/>
      <c r="AH4071" s="1"/>
      <c r="AI4071" s="1"/>
      <c r="AJ4071" s="1"/>
      <c r="AK4071" s="1"/>
      <c r="AL4071" s="1"/>
      <c r="AM4071" s="1"/>
      <c r="AN4071" s="1"/>
      <c r="AO4071" s="1"/>
      <c r="AP4071" s="1"/>
    </row>
    <row r="4072" ht="15.75" customHeight="1">
      <c r="A4072" s="1"/>
      <c r="B4072" s="1"/>
      <c r="C4072" s="1"/>
      <c r="D4072" s="133"/>
      <c r="E4072" s="1"/>
      <c r="F4072" s="1"/>
      <c r="G4072" s="1"/>
      <c r="H4072" s="1"/>
      <c r="I4072" s="1"/>
      <c r="J4072" s="1"/>
      <c r="K4072" s="1"/>
      <c r="L4072" s="1"/>
      <c r="M4072" s="1"/>
      <c r="N4072" s="1"/>
      <c r="O4072" s="1"/>
      <c r="P4072" s="1"/>
      <c r="Q4072" s="1"/>
      <c r="R4072" s="1"/>
      <c r="S4072" s="1"/>
      <c r="T4072" s="1"/>
      <c r="U4072" s="1"/>
      <c r="V4072" s="1"/>
      <c r="W4072" s="1"/>
      <c r="X4072" s="1"/>
      <c r="Y4072" s="1"/>
      <c r="Z4072" s="1"/>
      <c r="AA4072" s="1"/>
      <c r="AB4072" s="1"/>
      <c r="AC4072" s="1"/>
      <c r="AD4072" s="1"/>
      <c r="AE4072" s="1"/>
      <c r="AF4072" s="1"/>
      <c r="AG4072" s="1"/>
      <c r="AH4072" s="1"/>
      <c r="AI4072" s="1"/>
      <c r="AJ4072" s="1"/>
      <c r="AK4072" s="1"/>
      <c r="AL4072" s="1"/>
      <c r="AM4072" s="1"/>
      <c r="AN4072" s="1"/>
      <c r="AO4072" s="1"/>
      <c r="AP4072" s="1"/>
    </row>
    <row r="4073" ht="15.75" customHeight="1">
      <c r="A4073" s="1"/>
      <c r="B4073" s="1"/>
      <c r="C4073" s="1"/>
      <c r="D4073" s="133"/>
      <c r="E4073" s="1"/>
      <c r="F4073" s="1"/>
      <c r="G4073" s="1"/>
      <c r="H4073" s="1"/>
      <c r="I4073" s="1"/>
      <c r="J4073" s="1"/>
      <c r="K4073" s="1"/>
      <c r="L4073" s="1"/>
      <c r="M4073" s="1"/>
      <c r="N4073" s="1"/>
      <c r="O4073" s="1"/>
      <c r="P4073" s="1"/>
      <c r="Q4073" s="1"/>
      <c r="R4073" s="1"/>
      <c r="S4073" s="1"/>
      <c r="T4073" s="1"/>
      <c r="U4073" s="1"/>
      <c r="V4073" s="1"/>
      <c r="W4073" s="1"/>
      <c r="X4073" s="1"/>
      <c r="Y4073" s="1"/>
      <c r="Z4073" s="1"/>
      <c r="AA4073" s="1"/>
      <c r="AB4073" s="1"/>
      <c r="AC4073" s="1"/>
      <c r="AD4073" s="1"/>
      <c r="AE4073" s="1"/>
      <c r="AF4073" s="1"/>
      <c r="AG4073" s="1"/>
      <c r="AH4073" s="1"/>
      <c r="AI4073" s="1"/>
      <c r="AJ4073" s="1"/>
      <c r="AK4073" s="1"/>
      <c r="AL4073" s="1"/>
      <c r="AM4073" s="1"/>
      <c r="AN4073" s="1"/>
      <c r="AO4073" s="1"/>
      <c r="AP4073" s="1"/>
    </row>
    <row r="4074" ht="15.75" customHeight="1">
      <c r="A4074" s="1"/>
      <c r="B4074" s="1"/>
      <c r="C4074" s="1"/>
      <c r="D4074" s="133"/>
      <c r="E4074" s="1"/>
      <c r="F4074" s="1"/>
      <c r="G4074" s="1"/>
      <c r="H4074" s="1"/>
      <c r="I4074" s="1"/>
      <c r="J4074" s="1"/>
      <c r="K4074" s="1"/>
      <c r="L4074" s="1"/>
      <c r="M4074" s="1"/>
      <c r="N4074" s="1"/>
      <c r="O4074" s="1"/>
      <c r="P4074" s="1"/>
      <c r="Q4074" s="1"/>
      <c r="R4074" s="1"/>
      <c r="S4074" s="1"/>
      <c r="T4074" s="1"/>
      <c r="U4074" s="1"/>
      <c r="V4074" s="1"/>
      <c r="W4074" s="1"/>
      <c r="X4074" s="1"/>
      <c r="Y4074" s="1"/>
      <c r="Z4074" s="1"/>
      <c r="AA4074" s="1"/>
      <c r="AB4074" s="1"/>
      <c r="AC4074" s="1"/>
      <c r="AD4074" s="1"/>
      <c r="AE4074" s="1"/>
      <c r="AF4074" s="1"/>
      <c r="AG4074" s="1"/>
      <c r="AH4074" s="1"/>
      <c r="AI4074" s="1"/>
      <c r="AJ4074" s="1"/>
      <c r="AK4074" s="1"/>
      <c r="AL4074" s="1"/>
      <c r="AM4074" s="1"/>
      <c r="AN4074" s="1"/>
      <c r="AO4074" s="1"/>
      <c r="AP4074" s="1"/>
    </row>
    <row r="4075" ht="15.75" customHeight="1">
      <c r="A4075" s="1"/>
      <c r="B4075" s="1"/>
      <c r="C4075" s="1"/>
      <c r="D4075" s="133"/>
      <c r="E4075" s="1"/>
      <c r="F4075" s="1"/>
      <c r="G4075" s="1"/>
      <c r="H4075" s="1"/>
      <c r="I4075" s="1"/>
      <c r="J4075" s="1"/>
      <c r="K4075" s="1"/>
      <c r="L4075" s="1"/>
      <c r="M4075" s="1"/>
      <c r="N4075" s="1"/>
      <c r="O4075" s="1"/>
      <c r="P4075" s="1"/>
      <c r="Q4075" s="1"/>
      <c r="R4075" s="1"/>
      <c r="S4075" s="1"/>
      <c r="T4075" s="1"/>
      <c r="U4075" s="1"/>
      <c r="V4075" s="1"/>
      <c r="W4075" s="1"/>
      <c r="X4075" s="1"/>
      <c r="Y4075" s="1"/>
      <c r="Z4075" s="1"/>
      <c r="AA4075" s="1"/>
      <c r="AB4075" s="1"/>
      <c r="AC4075" s="1"/>
      <c r="AD4075" s="1"/>
      <c r="AE4075" s="1"/>
      <c r="AF4075" s="1"/>
      <c r="AG4075" s="1"/>
      <c r="AH4075" s="1"/>
      <c r="AI4075" s="1"/>
      <c r="AJ4075" s="1"/>
      <c r="AK4075" s="1"/>
      <c r="AL4075" s="1"/>
      <c r="AM4075" s="1"/>
      <c r="AN4075" s="1"/>
      <c r="AO4075" s="1"/>
      <c r="AP4075" s="1"/>
    </row>
    <row r="4076" ht="15.75" customHeight="1">
      <c r="A4076" s="1"/>
      <c r="B4076" s="1"/>
      <c r="C4076" s="1"/>
      <c r="D4076" s="133"/>
      <c r="E4076" s="1"/>
      <c r="F4076" s="1"/>
      <c r="G4076" s="1"/>
      <c r="H4076" s="1"/>
      <c r="I4076" s="1"/>
      <c r="J4076" s="1"/>
      <c r="K4076" s="1"/>
      <c r="L4076" s="1"/>
      <c r="M4076" s="1"/>
      <c r="N4076" s="1"/>
      <c r="O4076" s="1"/>
      <c r="P4076" s="1"/>
      <c r="Q4076" s="1"/>
      <c r="R4076" s="1"/>
      <c r="S4076" s="1"/>
      <c r="T4076" s="1"/>
      <c r="U4076" s="1"/>
      <c r="V4076" s="1"/>
      <c r="W4076" s="1"/>
      <c r="X4076" s="1"/>
      <c r="Y4076" s="1"/>
      <c r="Z4076" s="1"/>
      <c r="AA4076" s="1"/>
      <c r="AB4076" s="1"/>
      <c r="AC4076" s="1"/>
      <c r="AD4076" s="1"/>
      <c r="AE4076" s="1"/>
      <c r="AF4076" s="1"/>
      <c r="AG4076" s="1"/>
      <c r="AH4076" s="1"/>
      <c r="AI4076" s="1"/>
      <c r="AJ4076" s="1"/>
      <c r="AK4076" s="1"/>
      <c r="AL4076" s="1"/>
      <c r="AM4076" s="1"/>
      <c r="AN4076" s="1"/>
      <c r="AO4076" s="1"/>
      <c r="AP4076" s="1"/>
    </row>
    <row r="4077" ht="15.75" customHeight="1">
      <c r="A4077" s="1"/>
      <c r="B4077" s="1"/>
      <c r="C4077" s="1"/>
      <c r="D4077" s="133"/>
      <c r="E4077" s="1"/>
      <c r="F4077" s="1"/>
      <c r="G4077" s="1"/>
      <c r="H4077" s="1"/>
      <c r="I4077" s="1"/>
      <c r="J4077" s="1"/>
      <c r="K4077" s="1"/>
      <c r="L4077" s="1"/>
      <c r="M4077" s="1"/>
      <c r="N4077" s="1"/>
      <c r="O4077" s="1"/>
      <c r="P4077" s="1"/>
      <c r="Q4077" s="1"/>
      <c r="R4077" s="1"/>
      <c r="S4077" s="1"/>
      <c r="T4077" s="1"/>
      <c r="U4077" s="1"/>
      <c r="V4077" s="1"/>
      <c r="W4077" s="1"/>
      <c r="X4077" s="1"/>
      <c r="Y4077" s="1"/>
      <c r="Z4077" s="1"/>
      <c r="AA4077" s="1"/>
      <c r="AB4077" s="1"/>
      <c r="AC4077" s="1"/>
      <c r="AD4077" s="1"/>
      <c r="AE4077" s="1"/>
      <c r="AF4077" s="1"/>
      <c r="AG4077" s="1"/>
      <c r="AH4077" s="1"/>
      <c r="AI4077" s="1"/>
      <c r="AJ4077" s="1"/>
      <c r="AK4077" s="1"/>
      <c r="AL4077" s="1"/>
      <c r="AM4077" s="1"/>
      <c r="AN4077" s="1"/>
      <c r="AO4077" s="1"/>
      <c r="AP4077" s="1"/>
    </row>
    <row r="4078" ht="15.75" customHeight="1">
      <c r="A4078" s="1"/>
      <c r="B4078" s="1"/>
      <c r="C4078" s="1"/>
      <c r="D4078" s="133"/>
      <c r="E4078" s="1"/>
      <c r="F4078" s="1"/>
      <c r="G4078" s="1"/>
      <c r="H4078" s="1"/>
      <c r="I4078" s="1"/>
      <c r="J4078" s="1"/>
      <c r="K4078" s="1"/>
      <c r="L4078" s="1"/>
      <c r="M4078" s="1"/>
      <c r="N4078" s="1"/>
      <c r="O4078" s="1"/>
      <c r="P4078" s="1"/>
      <c r="Q4078" s="1"/>
      <c r="R4078" s="1"/>
      <c r="S4078" s="1"/>
      <c r="T4078" s="1"/>
      <c r="U4078" s="1"/>
      <c r="V4078" s="1"/>
      <c r="W4078" s="1"/>
      <c r="X4078" s="1"/>
      <c r="Y4078" s="1"/>
      <c r="Z4078" s="1"/>
      <c r="AA4078" s="1"/>
      <c r="AB4078" s="1"/>
      <c r="AC4078" s="1"/>
      <c r="AD4078" s="1"/>
      <c r="AE4078" s="1"/>
      <c r="AF4078" s="1"/>
      <c r="AG4078" s="1"/>
      <c r="AH4078" s="1"/>
      <c r="AI4078" s="1"/>
      <c r="AJ4078" s="1"/>
      <c r="AK4078" s="1"/>
      <c r="AL4078" s="1"/>
      <c r="AM4078" s="1"/>
      <c r="AN4078" s="1"/>
      <c r="AO4078" s="1"/>
      <c r="AP4078" s="1"/>
    </row>
    <row r="4079" ht="15.75" customHeight="1">
      <c r="A4079" s="1"/>
      <c r="B4079" s="1"/>
      <c r="C4079" s="1"/>
      <c r="D4079" s="133"/>
      <c r="E4079" s="1"/>
      <c r="F4079" s="1"/>
      <c r="G4079" s="1"/>
      <c r="H4079" s="1"/>
      <c r="I4079" s="1"/>
      <c r="J4079" s="1"/>
      <c r="K4079" s="1"/>
      <c r="L4079" s="1"/>
      <c r="M4079" s="1"/>
      <c r="N4079" s="1"/>
      <c r="O4079" s="1"/>
      <c r="P4079" s="1"/>
      <c r="Q4079" s="1"/>
      <c r="R4079" s="1"/>
      <c r="S4079" s="1"/>
      <c r="T4079" s="1"/>
      <c r="U4079" s="1"/>
      <c r="V4079" s="1"/>
      <c r="W4079" s="1"/>
      <c r="X4079" s="1"/>
      <c r="Y4079" s="1"/>
      <c r="Z4079" s="1"/>
      <c r="AA4079" s="1"/>
      <c r="AB4079" s="1"/>
      <c r="AC4079" s="1"/>
      <c r="AD4079" s="1"/>
      <c r="AE4079" s="1"/>
      <c r="AF4079" s="1"/>
      <c r="AG4079" s="1"/>
      <c r="AH4079" s="1"/>
      <c r="AI4079" s="1"/>
      <c r="AJ4079" s="1"/>
      <c r="AK4079" s="1"/>
      <c r="AL4079" s="1"/>
      <c r="AM4079" s="1"/>
      <c r="AN4079" s="1"/>
      <c r="AO4079" s="1"/>
      <c r="AP4079" s="1"/>
    </row>
    <row r="4080" ht="15.75" customHeight="1">
      <c r="A4080" s="1"/>
      <c r="B4080" s="1"/>
      <c r="C4080" s="1"/>
      <c r="D4080" s="133"/>
      <c r="E4080" s="1"/>
      <c r="F4080" s="1"/>
      <c r="G4080" s="1"/>
      <c r="H4080" s="1"/>
      <c r="I4080" s="1"/>
      <c r="J4080" s="1"/>
      <c r="K4080" s="1"/>
      <c r="L4080" s="1"/>
      <c r="M4080" s="1"/>
      <c r="N4080" s="1"/>
      <c r="O4080" s="1"/>
      <c r="P4080" s="1"/>
      <c r="Q4080" s="1"/>
      <c r="R4080" s="1"/>
      <c r="S4080" s="1"/>
      <c r="T4080" s="1"/>
      <c r="U4080" s="1"/>
      <c r="V4080" s="1"/>
      <c r="W4080" s="1"/>
      <c r="X4080" s="1"/>
      <c r="Y4080" s="1"/>
      <c r="Z4080" s="1"/>
      <c r="AA4080" s="1"/>
      <c r="AB4080" s="1"/>
      <c r="AC4080" s="1"/>
      <c r="AD4080" s="1"/>
      <c r="AE4080" s="1"/>
      <c r="AF4080" s="1"/>
      <c r="AG4080" s="1"/>
      <c r="AH4080" s="1"/>
      <c r="AI4080" s="1"/>
      <c r="AJ4080" s="1"/>
      <c r="AK4080" s="1"/>
      <c r="AL4080" s="1"/>
      <c r="AM4080" s="1"/>
      <c r="AN4080" s="1"/>
      <c r="AO4080" s="1"/>
      <c r="AP4080" s="1"/>
    </row>
    <row r="4081" ht="15.75" customHeight="1">
      <c r="A4081" s="1"/>
      <c r="B4081" s="1"/>
      <c r="C4081" s="1"/>
      <c r="D4081" s="133"/>
      <c r="E4081" s="1"/>
      <c r="F4081" s="1"/>
      <c r="G4081" s="1"/>
      <c r="H4081" s="1"/>
      <c r="I4081" s="1"/>
      <c r="J4081" s="1"/>
      <c r="K4081" s="1"/>
      <c r="L4081" s="1"/>
      <c r="M4081" s="1"/>
      <c r="N4081" s="1"/>
      <c r="O4081" s="1"/>
      <c r="P4081" s="1"/>
      <c r="Q4081" s="1"/>
      <c r="R4081" s="1"/>
      <c r="S4081" s="1"/>
      <c r="T4081" s="1"/>
      <c r="U4081" s="1"/>
      <c r="V4081" s="1"/>
      <c r="W4081" s="1"/>
      <c r="X4081" s="1"/>
      <c r="Y4081" s="1"/>
      <c r="Z4081" s="1"/>
      <c r="AA4081" s="1"/>
      <c r="AB4081" s="1"/>
      <c r="AC4081" s="1"/>
      <c r="AD4081" s="1"/>
      <c r="AE4081" s="1"/>
      <c r="AF4081" s="1"/>
      <c r="AG4081" s="1"/>
      <c r="AH4081" s="1"/>
      <c r="AI4081" s="1"/>
      <c r="AJ4081" s="1"/>
      <c r="AK4081" s="1"/>
      <c r="AL4081" s="1"/>
      <c r="AM4081" s="1"/>
      <c r="AN4081" s="1"/>
      <c r="AO4081" s="1"/>
      <c r="AP4081" s="1"/>
    </row>
    <row r="4082" ht="15.75" customHeight="1">
      <c r="A4082" s="1"/>
      <c r="B4082" s="1"/>
      <c r="C4082" s="1"/>
      <c r="D4082" s="133"/>
      <c r="E4082" s="1"/>
      <c r="F4082" s="1"/>
      <c r="G4082" s="1"/>
      <c r="H4082" s="1"/>
      <c r="I4082" s="1"/>
      <c r="J4082" s="1"/>
      <c r="K4082" s="1"/>
      <c r="L4082" s="1"/>
      <c r="M4082" s="1"/>
      <c r="N4082" s="1"/>
      <c r="O4082" s="1"/>
      <c r="P4082" s="1"/>
      <c r="Q4082" s="1"/>
      <c r="R4082" s="1"/>
      <c r="S4082" s="1"/>
      <c r="T4082" s="1"/>
      <c r="U4082" s="1"/>
      <c r="V4082" s="1"/>
      <c r="W4082" s="1"/>
      <c r="X4082" s="1"/>
      <c r="Y4082" s="1"/>
      <c r="Z4082" s="1"/>
      <c r="AA4082" s="1"/>
      <c r="AB4082" s="1"/>
      <c r="AC4082" s="1"/>
      <c r="AD4082" s="1"/>
      <c r="AE4082" s="1"/>
      <c r="AF4082" s="1"/>
      <c r="AG4082" s="1"/>
      <c r="AH4082" s="1"/>
      <c r="AI4082" s="1"/>
      <c r="AJ4082" s="1"/>
      <c r="AK4082" s="1"/>
      <c r="AL4082" s="1"/>
      <c r="AM4082" s="1"/>
      <c r="AN4082" s="1"/>
      <c r="AO4082" s="1"/>
      <c r="AP4082" s="1"/>
    </row>
    <row r="4083" ht="15.75" customHeight="1">
      <c r="A4083" s="1"/>
      <c r="B4083" s="1"/>
      <c r="C4083" s="1"/>
      <c r="D4083" s="133"/>
      <c r="E4083" s="1"/>
      <c r="F4083" s="1"/>
      <c r="G4083" s="1"/>
      <c r="H4083" s="1"/>
      <c r="I4083" s="1"/>
      <c r="J4083" s="1"/>
      <c r="K4083" s="1"/>
      <c r="L4083" s="1"/>
      <c r="M4083" s="1"/>
      <c r="N4083" s="1"/>
      <c r="O4083" s="1"/>
      <c r="P4083" s="1"/>
      <c r="Q4083" s="1"/>
      <c r="R4083" s="1"/>
      <c r="S4083" s="1"/>
      <c r="T4083" s="1"/>
      <c r="U4083" s="1"/>
      <c r="V4083" s="1"/>
      <c r="W4083" s="1"/>
      <c r="X4083" s="1"/>
      <c r="Y4083" s="1"/>
      <c r="Z4083" s="1"/>
      <c r="AA4083" s="1"/>
      <c r="AB4083" s="1"/>
      <c r="AC4083" s="1"/>
      <c r="AD4083" s="1"/>
      <c r="AE4083" s="1"/>
      <c r="AF4083" s="1"/>
      <c r="AG4083" s="1"/>
      <c r="AH4083" s="1"/>
      <c r="AI4083" s="1"/>
      <c r="AJ4083" s="1"/>
      <c r="AK4083" s="1"/>
      <c r="AL4083" s="1"/>
      <c r="AM4083" s="1"/>
      <c r="AN4083" s="1"/>
      <c r="AO4083" s="1"/>
      <c r="AP4083" s="1"/>
    </row>
    <row r="4084" ht="15.75" customHeight="1">
      <c r="A4084" s="1"/>
      <c r="B4084" s="1"/>
      <c r="C4084" s="1"/>
      <c r="D4084" s="133"/>
      <c r="E4084" s="1"/>
      <c r="F4084" s="1"/>
      <c r="G4084" s="1"/>
      <c r="H4084" s="1"/>
      <c r="I4084" s="1"/>
      <c r="J4084" s="1"/>
      <c r="K4084" s="1"/>
      <c r="L4084" s="1"/>
      <c r="M4084" s="1"/>
      <c r="N4084" s="1"/>
      <c r="O4084" s="1"/>
      <c r="P4084" s="1"/>
      <c r="Q4084" s="1"/>
      <c r="R4084" s="1"/>
      <c r="S4084" s="1"/>
      <c r="T4084" s="1"/>
      <c r="U4084" s="1"/>
      <c r="V4084" s="1"/>
      <c r="W4084" s="1"/>
      <c r="X4084" s="1"/>
      <c r="Y4084" s="1"/>
      <c r="Z4084" s="1"/>
      <c r="AA4084" s="1"/>
      <c r="AB4084" s="1"/>
      <c r="AC4084" s="1"/>
      <c r="AD4084" s="1"/>
      <c r="AE4084" s="1"/>
      <c r="AF4084" s="1"/>
      <c r="AG4084" s="1"/>
      <c r="AH4084" s="1"/>
      <c r="AI4084" s="1"/>
      <c r="AJ4084" s="1"/>
      <c r="AK4084" s="1"/>
      <c r="AL4084" s="1"/>
      <c r="AM4084" s="1"/>
      <c r="AN4084" s="1"/>
      <c r="AO4084" s="1"/>
      <c r="AP4084" s="1"/>
    </row>
    <row r="4085" ht="15.75" customHeight="1">
      <c r="A4085" s="1"/>
      <c r="B4085" s="1"/>
      <c r="C4085" s="1"/>
      <c r="D4085" s="133"/>
      <c r="E4085" s="1"/>
      <c r="F4085" s="1"/>
      <c r="G4085" s="1"/>
      <c r="H4085" s="1"/>
      <c r="I4085" s="1"/>
      <c r="J4085" s="1"/>
      <c r="K4085" s="1"/>
      <c r="L4085" s="1"/>
      <c r="M4085" s="1"/>
      <c r="N4085" s="1"/>
      <c r="O4085" s="1"/>
      <c r="P4085" s="1"/>
      <c r="Q4085" s="1"/>
      <c r="R4085" s="1"/>
      <c r="S4085" s="1"/>
      <c r="T4085" s="1"/>
      <c r="U4085" s="1"/>
      <c r="V4085" s="1"/>
      <c r="W4085" s="1"/>
      <c r="X4085" s="1"/>
      <c r="Y4085" s="1"/>
      <c r="Z4085" s="1"/>
      <c r="AA4085" s="1"/>
      <c r="AB4085" s="1"/>
      <c r="AC4085" s="1"/>
      <c r="AD4085" s="1"/>
      <c r="AE4085" s="1"/>
      <c r="AF4085" s="1"/>
      <c r="AG4085" s="1"/>
      <c r="AH4085" s="1"/>
      <c r="AI4085" s="1"/>
      <c r="AJ4085" s="1"/>
      <c r="AK4085" s="1"/>
      <c r="AL4085" s="1"/>
      <c r="AM4085" s="1"/>
      <c r="AN4085" s="1"/>
      <c r="AO4085" s="1"/>
      <c r="AP4085" s="1"/>
    </row>
    <row r="4086" ht="15.75" customHeight="1">
      <c r="A4086" s="1"/>
      <c r="B4086" s="1"/>
      <c r="C4086" s="1"/>
      <c r="D4086" s="133"/>
      <c r="E4086" s="1"/>
      <c r="F4086" s="1"/>
      <c r="G4086" s="1"/>
      <c r="H4086" s="1"/>
      <c r="I4086" s="1"/>
      <c r="J4086" s="1"/>
      <c r="K4086" s="1"/>
      <c r="L4086" s="1"/>
      <c r="M4086" s="1"/>
      <c r="N4086" s="1"/>
      <c r="O4086" s="1"/>
      <c r="P4086" s="1"/>
      <c r="Q4086" s="1"/>
      <c r="R4086" s="1"/>
      <c r="S4086" s="1"/>
      <c r="T4086" s="1"/>
      <c r="U4086" s="1"/>
      <c r="V4086" s="1"/>
      <c r="W4086" s="1"/>
      <c r="X4086" s="1"/>
      <c r="Y4086" s="1"/>
      <c r="Z4086" s="1"/>
      <c r="AA4086" s="1"/>
      <c r="AB4086" s="1"/>
      <c r="AC4086" s="1"/>
      <c r="AD4086" s="1"/>
      <c r="AE4086" s="1"/>
      <c r="AF4086" s="1"/>
      <c r="AG4086" s="1"/>
      <c r="AH4086" s="1"/>
      <c r="AI4086" s="1"/>
      <c r="AJ4086" s="1"/>
      <c r="AK4086" s="1"/>
      <c r="AL4086" s="1"/>
      <c r="AM4086" s="1"/>
      <c r="AN4086" s="1"/>
      <c r="AO4086" s="1"/>
      <c r="AP4086" s="1"/>
    </row>
    <row r="4087" ht="15.75" customHeight="1">
      <c r="A4087" s="1"/>
      <c r="B4087" s="1"/>
      <c r="C4087" s="1"/>
      <c r="D4087" s="133"/>
      <c r="E4087" s="1"/>
      <c r="F4087" s="1"/>
      <c r="G4087" s="1"/>
      <c r="H4087" s="1"/>
      <c r="I4087" s="1"/>
      <c r="J4087" s="1"/>
      <c r="K4087" s="1"/>
      <c r="L4087" s="1"/>
      <c r="M4087" s="1"/>
      <c r="N4087" s="1"/>
      <c r="O4087" s="1"/>
      <c r="P4087" s="1"/>
      <c r="Q4087" s="1"/>
      <c r="R4087" s="1"/>
      <c r="S4087" s="1"/>
      <c r="T4087" s="1"/>
      <c r="U4087" s="1"/>
      <c r="V4087" s="1"/>
      <c r="W4087" s="1"/>
      <c r="X4087" s="1"/>
      <c r="Y4087" s="1"/>
      <c r="Z4087" s="1"/>
      <c r="AA4087" s="1"/>
      <c r="AB4087" s="1"/>
      <c r="AC4087" s="1"/>
      <c r="AD4087" s="1"/>
      <c r="AE4087" s="1"/>
      <c r="AF4087" s="1"/>
      <c r="AG4087" s="1"/>
      <c r="AH4087" s="1"/>
      <c r="AI4087" s="1"/>
      <c r="AJ4087" s="1"/>
      <c r="AK4087" s="1"/>
      <c r="AL4087" s="1"/>
      <c r="AM4087" s="1"/>
      <c r="AN4087" s="1"/>
      <c r="AO4087" s="1"/>
      <c r="AP4087" s="1"/>
    </row>
    <row r="4088" ht="15.75" customHeight="1">
      <c r="A4088" s="1"/>
      <c r="B4088" s="1"/>
      <c r="C4088" s="1"/>
      <c r="D4088" s="133"/>
      <c r="E4088" s="1"/>
      <c r="F4088" s="1"/>
      <c r="G4088" s="1"/>
      <c r="H4088" s="1"/>
      <c r="I4088" s="1"/>
      <c r="J4088" s="1"/>
      <c r="K4088" s="1"/>
      <c r="L4088" s="1"/>
      <c r="M4088" s="1"/>
      <c r="N4088" s="1"/>
      <c r="O4088" s="1"/>
      <c r="P4088" s="1"/>
      <c r="Q4088" s="1"/>
      <c r="R4088" s="1"/>
      <c r="S4088" s="1"/>
      <c r="T4088" s="1"/>
      <c r="U4088" s="1"/>
      <c r="V4088" s="1"/>
      <c r="W4088" s="1"/>
      <c r="X4088" s="1"/>
      <c r="Y4088" s="1"/>
      <c r="Z4088" s="1"/>
      <c r="AA4088" s="1"/>
      <c r="AB4088" s="1"/>
      <c r="AC4088" s="1"/>
      <c r="AD4088" s="1"/>
      <c r="AE4088" s="1"/>
      <c r="AF4088" s="1"/>
      <c r="AG4088" s="1"/>
      <c r="AH4088" s="1"/>
      <c r="AI4088" s="1"/>
      <c r="AJ4088" s="1"/>
      <c r="AK4088" s="1"/>
      <c r="AL4088" s="1"/>
      <c r="AM4088" s="1"/>
      <c r="AN4088" s="1"/>
      <c r="AO4088" s="1"/>
      <c r="AP4088" s="1"/>
    </row>
    <row r="4089" ht="15.75" customHeight="1">
      <c r="A4089" s="1"/>
      <c r="B4089" s="1"/>
      <c r="C4089" s="1"/>
      <c r="D4089" s="133"/>
      <c r="E4089" s="1"/>
      <c r="F4089" s="1"/>
      <c r="G4089" s="1"/>
      <c r="H4089" s="1"/>
      <c r="I4089" s="1"/>
      <c r="J4089" s="1"/>
      <c r="K4089" s="1"/>
      <c r="L4089" s="1"/>
      <c r="M4089" s="1"/>
      <c r="N4089" s="1"/>
      <c r="O4089" s="1"/>
      <c r="P4089" s="1"/>
      <c r="Q4089" s="1"/>
      <c r="R4089" s="1"/>
      <c r="S4089" s="1"/>
      <c r="T4089" s="1"/>
      <c r="U4089" s="1"/>
      <c r="V4089" s="1"/>
      <c r="W4089" s="1"/>
      <c r="X4089" s="1"/>
      <c r="Y4089" s="1"/>
      <c r="Z4089" s="1"/>
      <c r="AA4089" s="1"/>
      <c r="AB4089" s="1"/>
      <c r="AC4089" s="1"/>
      <c r="AD4089" s="1"/>
      <c r="AE4089" s="1"/>
      <c r="AF4089" s="1"/>
      <c r="AG4089" s="1"/>
      <c r="AH4089" s="1"/>
      <c r="AI4089" s="1"/>
      <c r="AJ4089" s="1"/>
      <c r="AK4089" s="1"/>
      <c r="AL4089" s="1"/>
      <c r="AM4089" s="1"/>
      <c r="AN4089" s="1"/>
      <c r="AO4089" s="1"/>
      <c r="AP4089" s="1"/>
    </row>
    <row r="4090" ht="15.75" customHeight="1">
      <c r="A4090" s="1"/>
      <c r="B4090" s="1"/>
      <c r="C4090" s="1"/>
      <c r="D4090" s="133"/>
      <c r="E4090" s="1"/>
      <c r="F4090" s="1"/>
      <c r="G4090" s="1"/>
      <c r="H4090" s="1"/>
      <c r="I4090" s="1"/>
      <c r="J4090" s="1"/>
      <c r="K4090" s="1"/>
      <c r="L4090" s="1"/>
      <c r="M4090" s="1"/>
      <c r="N4090" s="1"/>
      <c r="O4090" s="1"/>
      <c r="P4090" s="1"/>
      <c r="Q4090" s="1"/>
      <c r="R4090" s="1"/>
      <c r="S4090" s="1"/>
      <c r="T4090" s="1"/>
      <c r="U4090" s="1"/>
      <c r="V4090" s="1"/>
      <c r="W4090" s="1"/>
      <c r="X4090" s="1"/>
      <c r="Y4090" s="1"/>
      <c r="Z4090" s="1"/>
      <c r="AA4090" s="1"/>
      <c r="AB4090" s="1"/>
      <c r="AC4090" s="1"/>
      <c r="AD4090" s="1"/>
      <c r="AE4090" s="1"/>
      <c r="AF4090" s="1"/>
      <c r="AG4090" s="1"/>
      <c r="AH4090" s="1"/>
      <c r="AI4090" s="1"/>
      <c r="AJ4090" s="1"/>
      <c r="AK4090" s="1"/>
      <c r="AL4090" s="1"/>
      <c r="AM4090" s="1"/>
      <c r="AN4090" s="1"/>
      <c r="AO4090" s="1"/>
      <c r="AP4090" s="1"/>
    </row>
    <row r="4091" ht="15.75" customHeight="1">
      <c r="A4091" s="1"/>
      <c r="B4091" s="1"/>
      <c r="C4091" s="1"/>
      <c r="D4091" s="133"/>
      <c r="E4091" s="1"/>
      <c r="F4091" s="1"/>
      <c r="G4091" s="1"/>
      <c r="H4091" s="1"/>
      <c r="I4091" s="1"/>
      <c r="J4091" s="1"/>
      <c r="K4091" s="1"/>
      <c r="L4091" s="1"/>
      <c r="M4091" s="1"/>
      <c r="N4091" s="1"/>
      <c r="O4091" s="1"/>
      <c r="P4091" s="1"/>
      <c r="Q4091" s="1"/>
      <c r="R4091" s="1"/>
      <c r="S4091" s="1"/>
      <c r="T4091" s="1"/>
      <c r="U4091" s="1"/>
      <c r="V4091" s="1"/>
      <c r="W4091" s="1"/>
      <c r="X4091" s="1"/>
      <c r="Y4091" s="1"/>
      <c r="Z4091" s="1"/>
      <c r="AA4091" s="1"/>
      <c r="AB4091" s="1"/>
      <c r="AC4091" s="1"/>
      <c r="AD4091" s="1"/>
      <c r="AE4091" s="1"/>
      <c r="AF4091" s="1"/>
      <c r="AG4091" s="1"/>
      <c r="AH4091" s="1"/>
      <c r="AI4091" s="1"/>
      <c r="AJ4091" s="1"/>
      <c r="AK4091" s="1"/>
      <c r="AL4091" s="1"/>
      <c r="AM4091" s="1"/>
      <c r="AN4091" s="1"/>
      <c r="AO4091" s="1"/>
      <c r="AP4091" s="1"/>
    </row>
    <row r="4092" ht="15.75" customHeight="1">
      <c r="A4092" s="1"/>
      <c r="B4092" s="1"/>
      <c r="C4092" s="1"/>
      <c r="D4092" s="133"/>
      <c r="E4092" s="1"/>
      <c r="F4092" s="1"/>
      <c r="G4092" s="1"/>
      <c r="H4092" s="1"/>
      <c r="I4092" s="1"/>
      <c r="J4092" s="1"/>
      <c r="K4092" s="1"/>
      <c r="L4092" s="1"/>
      <c r="M4092" s="1"/>
      <c r="N4092" s="1"/>
      <c r="O4092" s="1"/>
      <c r="P4092" s="1"/>
      <c r="Q4092" s="1"/>
      <c r="R4092" s="1"/>
      <c r="S4092" s="1"/>
      <c r="T4092" s="1"/>
      <c r="U4092" s="1"/>
      <c r="V4092" s="1"/>
      <c r="W4092" s="1"/>
      <c r="X4092" s="1"/>
      <c r="Y4092" s="1"/>
      <c r="Z4092" s="1"/>
      <c r="AA4092" s="1"/>
      <c r="AB4092" s="1"/>
      <c r="AC4092" s="1"/>
      <c r="AD4092" s="1"/>
      <c r="AE4092" s="1"/>
      <c r="AF4092" s="1"/>
      <c r="AG4092" s="1"/>
      <c r="AH4092" s="1"/>
      <c r="AI4092" s="1"/>
      <c r="AJ4092" s="1"/>
      <c r="AK4092" s="1"/>
      <c r="AL4092" s="1"/>
      <c r="AM4092" s="1"/>
      <c r="AN4092" s="1"/>
      <c r="AO4092" s="1"/>
      <c r="AP4092" s="1"/>
    </row>
    <row r="4093" ht="15.75" customHeight="1">
      <c r="A4093" s="1"/>
      <c r="B4093" s="1"/>
      <c r="C4093" s="1"/>
      <c r="D4093" s="133"/>
      <c r="E4093" s="1"/>
      <c r="F4093" s="1"/>
      <c r="G4093" s="1"/>
      <c r="H4093" s="1"/>
      <c r="I4093" s="1"/>
      <c r="J4093" s="1"/>
      <c r="K4093" s="1"/>
      <c r="L4093" s="1"/>
      <c r="M4093" s="1"/>
      <c r="N4093" s="1"/>
      <c r="O4093" s="1"/>
      <c r="P4093" s="1"/>
      <c r="Q4093" s="1"/>
      <c r="R4093" s="1"/>
      <c r="S4093" s="1"/>
      <c r="T4093" s="1"/>
      <c r="U4093" s="1"/>
      <c r="V4093" s="1"/>
      <c r="W4093" s="1"/>
      <c r="X4093" s="1"/>
      <c r="Y4093" s="1"/>
      <c r="Z4093" s="1"/>
      <c r="AA4093" s="1"/>
      <c r="AB4093" s="1"/>
      <c r="AC4093" s="1"/>
      <c r="AD4093" s="1"/>
      <c r="AE4093" s="1"/>
      <c r="AF4093" s="1"/>
      <c r="AG4093" s="1"/>
      <c r="AH4093" s="1"/>
      <c r="AI4093" s="1"/>
      <c r="AJ4093" s="1"/>
      <c r="AK4093" s="1"/>
      <c r="AL4093" s="1"/>
      <c r="AM4093" s="1"/>
      <c r="AN4093" s="1"/>
      <c r="AO4093" s="1"/>
      <c r="AP4093" s="1"/>
    </row>
    <row r="4094" ht="15.75" customHeight="1">
      <c r="A4094" s="1"/>
      <c r="B4094" s="1"/>
      <c r="C4094" s="1"/>
      <c r="D4094" s="133"/>
      <c r="E4094" s="1"/>
      <c r="F4094" s="1"/>
      <c r="G4094" s="1"/>
      <c r="H4094" s="1"/>
      <c r="I4094" s="1"/>
      <c r="J4094" s="1"/>
      <c r="K4094" s="1"/>
      <c r="L4094" s="1"/>
      <c r="M4094" s="1"/>
      <c r="N4094" s="1"/>
      <c r="O4094" s="1"/>
      <c r="P4094" s="1"/>
      <c r="Q4094" s="1"/>
      <c r="R4094" s="1"/>
      <c r="S4094" s="1"/>
      <c r="T4094" s="1"/>
      <c r="U4094" s="1"/>
      <c r="V4094" s="1"/>
      <c r="W4094" s="1"/>
      <c r="X4094" s="1"/>
      <c r="Y4094" s="1"/>
      <c r="Z4094" s="1"/>
      <c r="AA4094" s="1"/>
      <c r="AB4094" s="1"/>
      <c r="AC4094" s="1"/>
      <c r="AD4094" s="1"/>
      <c r="AE4094" s="1"/>
      <c r="AF4094" s="1"/>
      <c r="AG4094" s="1"/>
      <c r="AH4094" s="1"/>
      <c r="AI4094" s="1"/>
      <c r="AJ4094" s="1"/>
      <c r="AK4094" s="1"/>
      <c r="AL4094" s="1"/>
      <c r="AM4094" s="1"/>
      <c r="AN4094" s="1"/>
      <c r="AO4094" s="1"/>
      <c r="AP4094" s="1"/>
    </row>
    <row r="4095" ht="15.75" customHeight="1">
      <c r="A4095" s="1"/>
      <c r="B4095" s="1"/>
      <c r="C4095" s="1"/>
      <c r="D4095" s="133"/>
      <c r="E4095" s="1"/>
      <c r="F4095" s="1"/>
      <c r="G4095" s="1"/>
      <c r="H4095" s="1"/>
      <c r="I4095" s="1"/>
      <c r="J4095" s="1"/>
      <c r="K4095" s="1"/>
      <c r="L4095" s="1"/>
      <c r="M4095" s="1"/>
      <c r="N4095" s="1"/>
      <c r="O4095" s="1"/>
      <c r="P4095" s="1"/>
      <c r="Q4095" s="1"/>
      <c r="R4095" s="1"/>
      <c r="S4095" s="1"/>
      <c r="T4095" s="1"/>
      <c r="U4095" s="1"/>
      <c r="V4095" s="1"/>
      <c r="W4095" s="1"/>
      <c r="X4095" s="1"/>
      <c r="Y4095" s="1"/>
      <c r="Z4095" s="1"/>
      <c r="AA4095" s="1"/>
      <c r="AB4095" s="1"/>
      <c r="AC4095" s="1"/>
      <c r="AD4095" s="1"/>
      <c r="AE4095" s="1"/>
      <c r="AF4095" s="1"/>
      <c r="AG4095" s="1"/>
      <c r="AH4095" s="1"/>
      <c r="AI4095" s="1"/>
      <c r="AJ4095" s="1"/>
      <c r="AK4095" s="1"/>
      <c r="AL4095" s="1"/>
      <c r="AM4095" s="1"/>
      <c r="AN4095" s="1"/>
      <c r="AO4095" s="1"/>
      <c r="AP4095" s="1"/>
    </row>
    <row r="4096" ht="15.75" customHeight="1">
      <c r="A4096" s="1"/>
      <c r="B4096" s="1"/>
      <c r="C4096" s="1"/>
      <c r="D4096" s="133"/>
      <c r="E4096" s="1"/>
      <c r="F4096" s="1"/>
      <c r="G4096" s="1"/>
      <c r="H4096" s="1"/>
      <c r="I4096" s="1"/>
      <c r="J4096" s="1"/>
      <c r="K4096" s="1"/>
      <c r="L4096" s="1"/>
      <c r="M4096" s="1"/>
      <c r="N4096" s="1"/>
      <c r="O4096" s="1"/>
      <c r="P4096" s="1"/>
      <c r="Q4096" s="1"/>
      <c r="R4096" s="1"/>
      <c r="S4096" s="1"/>
      <c r="T4096" s="1"/>
      <c r="U4096" s="1"/>
      <c r="V4096" s="1"/>
      <c r="W4096" s="1"/>
      <c r="X4096" s="1"/>
      <c r="Y4096" s="1"/>
      <c r="Z4096" s="1"/>
      <c r="AA4096" s="1"/>
      <c r="AB4096" s="1"/>
      <c r="AC4096" s="1"/>
      <c r="AD4096" s="1"/>
      <c r="AE4096" s="1"/>
      <c r="AF4096" s="1"/>
      <c r="AG4096" s="1"/>
      <c r="AH4096" s="1"/>
      <c r="AI4096" s="1"/>
      <c r="AJ4096" s="1"/>
      <c r="AK4096" s="1"/>
      <c r="AL4096" s="1"/>
      <c r="AM4096" s="1"/>
      <c r="AN4096" s="1"/>
      <c r="AO4096" s="1"/>
      <c r="AP4096" s="1"/>
    </row>
    <row r="4097" ht="15.75" customHeight="1">
      <c r="A4097" s="1"/>
      <c r="B4097" s="1"/>
      <c r="C4097" s="1"/>
      <c r="D4097" s="133"/>
      <c r="E4097" s="1"/>
      <c r="F4097" s="1"/>
      <c r="G4097" s="1"/>
      <c r="H4097" s="1"/>
      <c r="I4097" s="1"/>
      <c r="J4097" s="1"/>
      <c r="K4097" s="1"/>
      <c r="L4097" s="1"/>
      <c r="M4097" s="1"/>
      <c r="N4097" s="1"/>
      <c r="O4097" s="1"/>
      <c r="P4097" s="1"/>
      <c r="Q4097" s="1"/>
      <c r="R4097" s="1"/>
      <c r="S4097" s="1"/>
      <c r="T4097" s="1"/>
      <c r="U4097" s="1"/>
      <c r="V4097" s="1"/>
      <c r="W4097" s="1"/>
      <c r="X4097" s="1"/>
      <c r="Y4097" s="1"/>
      <c r="Z4097" s="1"/>
      <c r="AA4097" s="1"/>
      <c r="AB4097" s="1"/>
      <c r="AC4097" s="1"/>
      <c r="AD4097" s="1"/>
      <c r="AE4097" s="1"/>
      <c r="AF4097" s="1"/>
      <c r="AG4097" s="1"/>
      <c r="AH4097" s="1"/>
      <c r="AI4097" s="1"/>
      <c r="AJ4097" s="1"/>
      <c r="AK4097" s="1"/>
      <c r="AL4097" s="1"/>
      <c r="AM4097" s="1"/>
      <c r="AN4097" s="1"/>
      <c r="AO4097" s="1"/>
      <c r="AP4097" s="1"/>
    </row>
    <row r="4098" ht="15.75" customHeight="1">
      <c r="A4098" s="1"/>
      <c r="B4098" s="1"/>
      <c r="C4098" s="1"/>
      <c r="D4098" s="133"/>
      <c r="E4098" s="1"/>
      <c r="F4098" s="1"/>
      <c r="G4098" s="1"/>
      <c r="H4098" s="1"/>
      <c r="I4098" s="1"/>
      <c r="J4098" s="1"/>
      <c r="K4098" s="1"/>
      <c r="L4098" s="1"/>
      <c r="M4098" s="1"/>
      <c r="N4098" s="1"/>
      <c r="O4098" s="1"/>
      <c r="P4098" s="1"/>
      <c r="Q4098" s="1"/>
      <c r="R4098" s="1"/>
      <c r="S4098" s="1"/>
      <c r="T4098" s="1"/>
      <c r="U4098" s="1"/>
      <c r="V4098" s="1"/>
      <c r="W4098" s="1"/>
      <c r="X4098" s="1"/>
      <c r="Y4098" s="1"/>
      <c r="Z4098" s="1"/>
      <c r="AA4098" s="1"/>
      <c r="AB4098" s="1"/>
      <c r="AC4098" s="1"/>
      <c r="AD4098" s="1"/>
      <c r="AE4098" s="1"/>
      <c r="AF4098" s="1"/>
      <c r="AG4098" s="1"/>
      <c r="AH4098" s="1"/>
      <c r="AI4098" s="1"/>
      <c r="AJ4098" s="1"/>
      <c r="AK4098" s="1"/>
      <c r="AL4098" s="1"/>
      <c r="AM4098" s="1"/>
      <c r="AN4098" s="1"/>
      <c r="AO4098" s="1"/>
      <c r="AP4098" s="1"/>
    </row>
    <row r="4099" ht="15.75" customHeight="1">
      <c r="A4099" s="1"/>
      <c r="B4099" s="1"/>
      <c r="C4099" s="1"/>
      <c r="D4099" s="133"/>
      <c r="E4099" s="1"/>
      <c r="F4099" s="1"/>
      <c r="G4099" s="1"/>
      <c r="H4099" s="1"/>
      <c r="I4099" s="1"/>
      <c r="J4099" s="1"/>
      <c r="K4099" s="1"/>
      <c r="L4099" s="1"/>
      <c r="M4099" s="1"/>
      <c r="N4099" s="1"/>
      <c r="O4099" s="1"/>
      <c r="P4099" s="1"/>
      <c r="Q4099" s="1"/>
      <c r="R4099" s="1"/>
      <c r="S4099" s="1"/>
      <c r="T4099" s="1"/>
      <c r="U4099" s="1"/>
      <c r="V4099" s="1"/>
      <c r="W4099" s="1"/>
      <c r="X4099" s="1"/>
      <c r="Y4099" s="1"/>
      <c r="Z4099" s="1"/>
      <c r="AA4099" s="1"/>
      <c r="AB4099" s="1"/>
      <c r="AC4099" s="1"/>
      <c r="AD4099" s="1"/>
      <c r="AE4099" s="1"/>
      <c r="AF4099" s="1"/>
      <c r="AG4099" s="1"/>
      <c r="AH4099" s="1"/>
      <c r="AI4099" s="1"/>
      <c r="AJ4099" s="1"/>
      <c r="AK4099" s="1"/>
      <c r="AL4099" s="1"/>
      <c r="AM4099" s="1"/>
      <c r="AN4099" s="1"/>
      <c r="AO4099" s="1"/>
      <c r="AP4099" s="1"/>
    </row>
    <row r="4100" ht="15.75" customHeight="1">
      <c r="A4100" s="1"/>
      <c r="B4100" s="1"/>
      <c r="C4100" s="1"/>
      <c r="D4100" s="133"/>
      <c r="E4100" s="1"/>
      <c r="F4100" s="1"/>
      <c r="G4100" s="1"/>
      <c r="H4100" s="1"/>
      <c r="I4100" s="1"/>
      <c r="J4100" s="1"/>
      <c r="K4100" s="1"/>
      <c r="L4100" s="1"/>
      <c r="M4100" s="1"/>
      <c r="N4100" s="1"/>
      <c r="O4100" s="1"/>
      <c r="P4100" s="1"/>
      <c r="Q4100" s="1"/>
      <c r="R4100" s="1"/>
      <c r="S4100" s="1"/>
      <c r="T4100" s="1"/>
      <c r="U4100" s="1"/>
      <c r="V4100" s="1"/>
      <c r="W4100" s="1"/>
      <c r="X4100" s="1"/>
      <c r="Y4100" s="1"/>
      <c r="Z4100" s="1"/>
      <c r="AA4100" s="1"/>
      <c r="AB4100" s="1"/>
      <c r="AC4100" s="1"/>
      <c r="AD4100" s="1"/>
      <c r="AE4100" s="1"/>
      <c r="AF4100" s="1"/>
      <c r="AG4100" s="1"/>
      <c r="AH4100" s="1"/>
      <c r="AI4100" s="1"/>
      <c r="AJ4100" s="1"/>
      <c r="AK4100" s="1"/>
      <c r="AL4100" s="1"/>
      <c r="AM4100" s="1"/>
      <c r="AN4100" s="1"/>
      <c r="AO4100" s="1"/>
      <c r="AP4100" s="1"/>
    </row>
    <row r="4101" ht="15.75" customHeight="1">
      <c r="A4101" s="1"/>
      <c r="B4101" s="1"/>
      <c r="C4101" s="1"/>
      <c r="D4101" s="133"/>
      <c r="E4101" s="1"/>
      <c r="F4101" s="1"/>
      <c r="G4101" s="1"/>
      <c r="H4101" s="1"/>
      <c r="I4101" s="1"/>
      <c r="J4101" s="1"/>
      <c r="K4101" s="1"/>
      <c r="L4101" s="1"/>
      <c r="M4101" s="1"/>
      <c r="N4101" s="1"/>
      <c r="O4101" s="1"/>
      <c r="P4101" s="1"/>
      <c r="Q4101" s="1"/>
      <c r="R4101" s="1"/>
      <c r="S4101" s="1"/>
      <c r="T4101" s="1"/>
      <c r="U4101" s="1"/>
      <c r="V4101" s="1"/>
      <c r="W4101" s="1"/>
      <c r="X4101" s="1"/>
      <c r="Y4101" s="1"/>
      <c r="Z4101" s="1"/>
      <c r="AA4101" s="1"/>
      <c r="AB4101" s="1"/>
      <c r="AC4101" s="1"/>
      <c r="AD4101" s="1"/>
      <c r="AE4101" s="1"/>
      <c r="AF4101" s="1"/>
      <c r="AG4101" s="1"/>
      <c r="AH4101" s="1"/>
      <c r="AI4101" s="1"/>
      <c r="AJ4101" s="1"/>
      <c r="AK4101" s="1"/>
      <c r="AL4101" s="1"/>
      <c r="AM4101" s="1"/>
      <c r="AN4101" s="1"/>
      <c r="AO4101" s="1"/>
      <c r="AP4101" s="1"/>
    </row>
    <row r="4102" ht="15.75" customHeight="1">
      <c r="A4102" s="1"/>
      <c r="B4102" s="1"/>
      <c r="C4102" s="1"/>
      <c r="D4102" s="133"/>
      <c r="E4102" s="1"/>
      <c r="F4102" s="1"/>
      <c r="G4102" s="1"/>
      <c r="H4102" s="1"/>
      <c r="I4102" s="1"/>
      <c r="J4102" s="1"/>
      <c r="K4102" s="1"/>
      <c r="L4102" s="1"/>
      <c r="M4102" s="1"/>
      <c r="N4102" s="1"/>
      <c r="O4102" s="1"/>
      <c r="P4102" s="1"/>
      <c r="Q4102" s="1"/>
      <c r="R4102" s="1"/>
      <c r="S4102" s="1"/>
      <c r="T4102" s="1"/>
      <c r="U4102" s="1"/>
      <c r="V4102" s="1"/>
      <c r="W4102" s="1"/>
      <c r="X4102" s="1"/>
      <c r="Y4102" s="1"/>
      <c r="Z4102" s="1"/>
      <c r="AA4102" s="1"/>
      <c r="AB4102" s="1"/>
      <c r="AC4102" s="1"/>
      <c r="AD4102" s="1"/>
      <c r="AE4102" s="1"/>
      <c r="AF4102" s="1"/>
      <c r="AG4102" s="1"/>
      <c r="AH4102" s="1"/>
      <c r="AI4102" s="1"/>
      <c r="AJ4102" s="1"/>
      <c r="AK4102" s="1"/>
      <c r="AL4102" s="1"/>
      <c r="AM4102" s="1"/>
      <c r="AN4102" s="1"/>
      <c r="AO4102" s="1"/>
      <c r="AP4102" s="1"/>
    </row>
    <row r="4103" ht="15.75" customHeight="1">
      <c r="A4103" s="1"/>
      <c r="B4103" s="1"/>
      <c r="C4103" s="1"/>
      <c r="D4103" s="133"/>
      <c r="E4103" s="1"/>
      <c r="F4103" s="1"/>
      <c r="G4103" s="1"/>
      <c r="H4103" s="1"/>
      <c r="I4103" s="1"/>
      <c r="J4103" s="1"/>
      <c r="K4103" s="1"/>
      <c r="L4103" s="1"/>
      <c r="M4103" s="1"/>
      <c r="N4103" s="1"/>
      <c r="O4103" s="1"/>
      <c r="P4103" s="1"/>
      <c r="Q4103" s="1"/>
      <c r="R4103" s="1"/>
      <c r="S4103" s="1"/>
      <c r="T4103" s="1"/>
      <c r="U4103" s="1"/>
      <c r="V4103" s="1"/>
      <c r="W4103" s="1"/>
      <c r="X4103" s="1"/>
      <c r="Y4103" s="1"/>
      <c r="Z4103" s="1"/>
      <c r="AA4103" s="1"/>
      <c r="AB4103" s="1"/>
      <c r="AC4103" s="1"/>
      <c r="AD4103" s="1"/>
      <c r="AE4103" s="1"/>
      <c r="AF4103" s="1"/>
      <c r="AG4103" s="1"/>
      <c r="AH4103" s="1"/>
      <c r="AI4103" s="1"/>
      <c r="AJ4103" s="1"/>
      <c r="AK4103" s="1"/>
      <c r="AL4103" s="1"/>
      <c r="AM4103" s="1"/>
      <c r="AN4103" s="1"/>
      <c r="AO4103" s="1"/>
      <c r="AP4103" s="1"/>
    </row>
    <row r="4104" ht="15.75" customHeight="1">
      <c r="A4104" s="1"/>
      <c r="B4104" s="1"/>
      <c r="C4104" s="1"/>
      <c r="D4104" s="133"/>
      <c r="E4104" s="1"/>
      <c r="F4104" s="1"/>
      <c r="G4104" s="1"/>
      <c r="H4104" s="1"/>
      <c r="I4104" s="1"/>
      <c r="J4104" s="1"/>
      <c r="K4104" s="1"/>
      <c r="L4104" s="1"/>
      <c r="M4104" s="1"/>
      <c r="N4104" s="1"/>
      <c r="O4104" s="1"/>
      <c r="P4104" s="1"/>
      <c r="Q4104" s="1"/>
      <c r="R4104" s="1"/>
      <c r="S4104" s="1"/>
      <c r="T4104" s="1"/>
      <c r="U4104" s="1"/>
      <c r="V4104" s="1"/>
      <c r="W4104" s="1"/>
      <c r="X4104" s="1"/>
      <c r="Y4104" s="1"/>
      <c r="Z4104" s="1"/>
      <c r="AA4104" s="1"/>
      <c r="AB4104" s="1"/>
      <c r="AC4104" s="1"/>
      <c r="AD4104" s="1"/>
      <c r="AE4104" s="1"/>
      <c r="AF4104" s="1"/>
      <c r="AG4104" s="1"/>
      <c r="AH4104" s="1"/>
      <c r="AI4104" s="1"/>
      <c r="AJ4104" s="1"/>
      <c r="AK4104" s="1"/>
      <c r="AL4104" s="1"/>
      <c r="AM4104" s="1"/>
      <c r="AN4104" s="1"/>
      <c r="AO4104" s="1"/>
      <c r="AP4104" s="1"/>
    </row>
    <row r="4105" ht="15.75" customHeight="1">
      <c r="A4105" s="1"/>
      <c r="B4105" s="1"/>
      <c r="C4105" s="1"/>
      <c r="D4105" s="133"/>
      <c r="E4105" s="1"/>
      <c r="F4105" s="1"/>
      <c r="G4105" s="1"/>
      <c r="H4105" s="1"/>
      <c r="I4105" s="1"/>
      <c r="J4105" s="1"/>
      <c r="K4105" s="1"/>
      <c r="L4105" s="1"/>
      <c r="M4105" s="1"/>
      <c r="N4105" s="1"/>
      <c r="O4105" s="1"/>
      <c r="P4105" s="1"/>
      <c r="Q4105" s="1"/>
      <c r="R4105" s="1"/>
      <c r="S4105" s="1"/>
      <c r="T4105" s="1"/>
      <c r="U4105" s="1"/>
      <c r="V4105" s="1"/>
      <c r="W4105" s="1"/>
      <c r="X4105" s="1"/>
      <c r="Y4105" s="1"/>
      <c r="Z4105" s="1"/>
      <c r="AA4105" s="1"/>
      <c r="AB4105" s="1"/>
      <c r="AC4105" s="1"/>
      <c r="AD4105" s="1"/>
      <c r="AE4105" s="1"/>
      <c r="AF4105" s="1"/>
      <c r="AG4105" s="1"/>
      <c r="AH4105" s="1"/>
      <c r="AI4105" s="1"/>
      <c r="AJ4105" s="1"/>
      <c r="AK4105" s="1"/>
      <c r="AL4105" s="1"/>
      <c r="AM4105" s="1"/>
      <c r="AN4105" s="1"/>
      <c r="AO4105" s="1"/>
      <c r="AP4105" s="1"/>
    </row>
    <row r="4106" ht="15.75" customHeight="1">
      <c r="A4106" s="1"/>
      <c r="B4106" s="1"/>
      <c r="C4106" s="1"/>
      <c r="D4106" s="133"/>
      <c r="E4106" s="1"/>
      <c r="F4106" s="1"/>
      <c r="G4106" s="1"/>
      <c r="H4106" s="1"/>
      <c r="I4106" s="1"/>
      <c r="J4106" s="1"/>
      <c r="K4106" s="1"/>
      <c r="L4106" s="1"/>
      <c r="M4106" s="1"/>
      <c r="N4106" s="1"/>
      <c r="O4106" s="1"/>
      <c r="P4106" s="1"/>
      <c r="Q4106" s="1"/>
      <c r="R4106" s="1"/>
      <c r="S4106" s="1"/>
      <c r="T4106" s="1"/>
      <c r="U4106" s="1"/>
      <c r="V4106" s="1"/>
      <c r="W4106" s="1"/>
      <c r="X4106" s="1"/>
      <c r="Y4106" s="1"/>
      <c r="Z4106" s="1"/>
      <c r="AA4106" s="1"/>
      <c r="AB4106" s="1"/>
      <c r="AC4106" s="1"/>
      <c r="AD4106" s="1"/>
      <c r="AE4106" s="1"/>
      <c r="AF4106" s="1"/>
      <c r="AG4106" s="1"/>
      <c r="AH4106" s="1"/>
      <c r="AI4106" s="1"/>
      <c r="AJ4106" s="1"/>
      <c r="AK4106" s="1"/>
      <c r="AL4106" s="1"/>
      <c r="AM4106" s="1"/>
      <c r="AN4106" s="1"/>
      <c r="AO4106" s="1"/>
      <c r="AP4106" s="1"/>
    </row>
    <row r="4107" ht="15.75" customHeight="1">
      <c r="A4107" s="1"/>
      <c r="B4107" s="1"/>
      <c r="C4107" s="1"/>
      <c r="D4107" s="133"/>
      <c r="E4107" s="1"/>
      <c r="F4107" s="1"/>
      <c r="G4107" s="1"/>
      <c r="H4107" s="1"/>
      <c r="I4107" s="1"/>
      <c r="J4107" s="1"/>
      <c r="K4107" s="1"/>
      <c r="L4107" s="1"/>
      <c r="M4107" s="1"/>
      <c r="N4107" s="1"/>
      <c r="O4107" s="1"/>
      <c r="P4107" s="1"/>
      <c r="Q4107" s="1"/>
      <c r="R4107" s="1"/>
      <c r="S4107" s="1"/>
      <c r="T4107" s="1"/>
      <c r="U4107" s="1"/>
      <c r="V4107" s="1"/>
      <c r="W4107" s="1"/>
      <c r="X4107" s="1"/>
      <c r="Y4107" s="1"/>
      <c r="Z4107" s="1"/>
      <c r="AA4107" s="1"/>
      <c r="AB4107" s="1"/>
      <c r="AC4107" s="1"/>
      <c r="AD4107" s="1"/>
      <c r="AE4107" s="1"/>
      <c r="AF4107" s="1"/>
      <c r="AG4107" s="1"/>
      <c r="AH4107" s="1"/>
      <c r="AI4107" s="1"/>
      <c r="AJ4107" s="1"/>
      <c r="AK4107" s="1"/>
      <c r="AL4107" s="1"/>
      <c r="AM4107" s="1"/>
      <c r="AN4107" s="1"/>
      <c r="AO4107" s="1"/>
      <c r="AP4107" s="1"/>
    </row>
    <row r="4108" ht="15.75" customHeight="1">
      <c r="A4108" s="1"/>
      <c r="B4108" s="1"/>
      <c r="C4108" s="1"/>
      <c r="D4108" s="133"/>
      <c r="E4108" s="1"/>
      <c r="F4108" s="1"/>
      <c r="G4108" s="1"/>
      <c r="H4108" s="1"/>
      <c r="I4108" s="1"/>
      <c r="J4108" s="1"/>
      <c r="K4108" s="1"/>
      <c r="L4108" s="1"/>
      <c r="M4108" s="1"/>
      <c r="N4108" s="1"/>
      <c r="O4108" s="1"/>
      <c r="P4108" s="1"/>
      <c r="Q4108" s="1"/>
      <c r="R4108" s="1"/>
      <c r="S4108" s="1"/>
      <c r="T4108" s="1"/>
      <c r="U4108" s="1"/>
      <c r="V4108" s="1"/>
      <c r="W4108" s="1"/>
      <c r="X4108" s="1"/>
      <c r="Y4108" s="1"/>
      <c r="Z4108" s="1"/>
      <c r="AA4108" s="1"/>
      <c r="AB4108" s="1"/>
      <c r="AC4108" s="1"/>
      <c r="AD4108" s="1"/>
      <c r="AE4108" s="1"/>
      <c r="AF4108" s="1"/>
      <c r="AG4108" s="1"/>
      <c r="AH4108" s="1"/>
      <c r="AI4108" s="1"/>
      <c r="AJ4108" s="1"/>
      <c r="AK4108" s="1"/>
      <c r="AL4108" s="1"/>
      <c r="AM4108" s="1"/>
      <c r="AN4108" s="1"/>
      <c r="AO4108" s="1"/>
      <c r="AP4108" s="1"/>
    </row>
    <row r="4109" ht="15.75" customHeight="1">
      <c r="A4109" s="1"/>
      <c r="B4109" s="1"/>
      <c r="C4109" s="1"/>
      <c r="D4109" s="133"/>
      <c r="E4109" s="1"/>
      <c r="F4109" s="1"/>
      <c r="G4109" s="1"/>
      <c r="H4109" s="1"/>
      <c r="I4109" s="1"/>
      <c r="J4109" s="1"/>
      <c r="K4109" s="1"/>
      <c r="L4109" s="1"/>
      <c r="M4109" s="1"/>
      <c r="N4109" s="1"/>
      <c r="O4109" s="1"/>
      <c r="P4109" s="1"/>
      <c r="Q4109" s="1"/>
      <c r="R4109" s="1"/>
      <c r="S4109" s="1"/>
      <c r="T4109" s="1"/>
      <c r="U4109" s="1"/>
      <c r="V4109" s="1"/>
      <c r="W4109" s="1"/>
      <c r="X4109" s="1"/>
      <c r="Y4109" s="1"/>
      <c r="Z4109" s="1"/>
      <c r="AA4109" s="1"/>
      <c r="AB4109" s="1"/>
      <c r="AC4109" s="1"/>
      <c r="AD4109" s="1"/>
      <c r="AE4109" s="1"/>
      <c r="AF4109" s="1"/>
      <c r="AG4109" s="1"/>
      <c r="AH4109" s="1"/>
      <c r="AI4109" s="1"/>
      <c r="AJ4109" s="1"/>
      <c r="AK4109" s="1"/>
      <c r="AL4109" s="1"/>
      <c r="AM4109" s="1"/>
      <c r="AN4109" s="1"/>
      <c r="AO4109" s="1"/>
      <c r="AP4109" s="1"/>
    </row>
    <row r="4110" ht="15.75" customHeight="1">
      <c r="A4110" s="1"/>
      <c r="B4110" s="1"/>
      <c r="C4110" s="1"/>
      <c r="D4110" s="133"/>
      <c r="E4110" s="1"/>
      <c r="F4110" s="1"/>
      <c r="G4110" s="1"/>
      <c r="H4110" s="1"/>
      <c r="I4110" s="1"/>
      <c r="J4110" s="1"/>
      <c r="K4110" s="1"/>
      <c r="L4110" s="1"/>
      <c r="M4110" s="1"/>
      <c r="N4110" s="1"/>
      <c r="O4110" s="1"/>
      <c r="P4110" s="1"/>
      <c r="Q4110" s="1"/>
      <c r="R4110" s="1"/>
      <c r="S4110" s="1"/>
      <c r="T4110" s="1"/>
      <c r="U4110" s="1"/>
      <c r="V4110" s="1"/>
      <c r="W4110" s="1"/>
      <c r="X4110" s="1"/>
      <c r="Y4110" s="1"/>
      <c r="Z4110" s="1"/>
      <c r="AA4110" s="1"/>
      <c r="AB4110" s="1"/>
      <c r="AC4110" s="1"/>
      <c r="AD4110" s="1"/>
      <c r="AE4110" s="1"/>
      <c r="AF4110" s="1"/>
      <c r="AG4110" s="1"/>
      <c r="AH4110" s="1"/>
      <c r="AI4110" s="1"/>
      <c r="AJ4110" s="1"/>
      <c r="AK4110" s="1"/>
      <c r="AL4110" s="1"/>
      <c r="AM4110" s="1"/>
      <c r="AN4110" s="1"/>
      <c r="AO4110" s="1"/>
      <c r="AP4110" s="1"/>
    </row>
    <row r="4111" ht="15.75" customHeight="1">
      <c r="A4111" s="1"/>
      <c r="B4111" s="1"/>
      <c r="C4111" s="1"/>
      <c r="D4111" s="133"/>
      <c r="E4111" s="1"/>
      <c r="F4111" s="1"/>
      <c r="G4111" s="1"/>
      <c r="H4111" s="1"/>
      <c r="I4111" s="1"/>
      <c r="J4111" s="1"/>
      <c r="K4111" s="1"/>
      <c r="L4111" s="1"/>
      <c r="M4111" s="1"/>
      <c r="N4111" s="1"/>
      <c r="O4111" s="1"/>
      <c r="P4111" s="1"/>
      <c r="Q4111" s="1"/>
      <c r="R4111" s="1"/>
      <c r="S4111" s="1"/>
      <c r="T4111" s="1"/>
      <c r="U4111" s="1"/>
      <c r="V4111" s="1"/>
      <c r="W4111" s="1"/>
      <c r="X4111" s="1"/>
      <c r="Y4111" s="1"/>
      <c r="Z4111" s="1"/>
      <c r="AA4111" s="1"/>
      <c r="AB4111" s="1"/>
      <c r="AC4111" s="1"/>
      <c r="AD4111" s="1"/>
      <c r="AE4111" s="1"/>
      <c r="AF4111" s="1"/>
      <c r="AG4111" s="1"/>
      <c r="AH4111" s="1"/>
      <c r="AI4111" s="1"/>
      <c r="AJ4111" s="1"/>
      <c r="AK4111" s="1"/>
      <c r="AL4111" s="1"/>
      <c r="AM4111" s="1"/>
      <c r="AN4111" s="1"/>
      <c r="AO4111" s="1"/>
      <c r="AP4111" s="1"/>
    </row>
    <row r="4112" ht="15.75" customHeight="1">
      <c r="A4112" s="1"/>
      <c r="B4112" s="1"/>
      <c r="C4112" s="1"/>
      <c r="D4112" s="133"/>
      <c r="E4112" s="1"/>
      <c r="F4112" s="1"/>
      <c r="G4112" s="1"/>
      <c r="H4112" s="1"/>
      <c r="I4112" s="1"/>
      <c r="J4112" s="1"/>
      <c r="K4112" s="1"/>
      <c r="L4112" s="1"/>
      <c r="M4112" s="1"/>
      <c r="N4112" s="1"/>
      <c r="O4112" s="1"/>
      <c r="P4112" s="1"/>
      <c r="Q4112" s="1"/>
      <c r="R4112" s="1"/>
      <c r="S4112" s="1"/>
      <c r="T4112" s="1"/>
      <c r="U4112" s="1"/>
      <c r="V4112" s="1"/>
      <c r="W4112" s="1"/>
      <c r="X4112" s="1"/>
      <c r="Y4112" s="1"/>
      <c r="Z4112" s="1"/>
      <c r="AA4112" s="1"/>
      <c r="AB4112" s="1"/>
      <c r="AC4112" s="1"/>
      <c r="AD4112" s="1"/>
      <c r="AE4112" s="1"/>
      <c r="AF4112" s="1"/>
      <c r="AG4112" s="1"/>
      <c r="AH4112" s="1"/>
      <c r="AI4112" s="1"/>
      <c r="AJ4112" s="1"/>
      <c r="AK4112" s="1"/>
      <c r="AL4112" s="1"/>
      <c r="AM4112" s="1"/>
      <c r="AN4112" s="1"/>
      <c r="AO4112" s="1"/>
      <c r="AP4112" s="1"/>
    </row>
    <row r="4113" ht="15.75" customHeight="1">
      <c r="A4113" s="1"/>
      <c r="B4113" s="1"/>
      <c r="C4113" s="1"/>
      <c r="D4113" s="133"/>
      <c r="E4113" s="1"/>
      <c r="F4113" s="1"/>
      <c r="G4113" s="1"/>
      <c r="H4113" s="1"/>
      <c r="I4113" s="1"/>
      <c r="J4113" s="1"/>
      <c r="K4113" s="1"/>
      <c r="L4113" s="1"/>
      <c r="M4113" s="1"/>
      <c r="N4113" s="1"/>
      <c r="O4113" s="1"/>
      <c r="P4113" s="1"/>
      <c r="Q4113" s="1"/>
      <c r="R4113" s="1"/>
      <c r="S4113" s="1"/>
      <c r="T4113" s="1"/>
      <c r="U4113" s="1"/>
      <c r="V4113" s="1"/>
      <c r="W4113" s="1"/>
      <c r="X4113" s="1"/>
      <c r="Y4113" s="1"/>
      <c r="Z4113" s="1"/>
      <c r="AA4113" s="1"/>
      <c r="AB4113" s="1"/>
      <c r="AC4113" s="1"/>
      <c r="AD4113" s="1"/>
      <c r="AE4113" s="1"/>
      <c r="AF4113" s="1"/>
      <c r="AG4113" s="1"/>
      <c r="AH4113" s="1"/>
      <c r="AI4113" s="1"/>
      <c r="AJ4113" s="1"/>
      <c r="AK4113" s="1"/>
      <c r="AL4113" s="1"/>
      <c r="AM4113" s="1"/>
      <c r="AN4113" s="1"/>
      <c r="AO4113" s="1"/>
      <c r="AP4113" s="1"/>
    </row>
    <row r="4114" ht="15.75" customHeight="1">
      <c r="A4114" s="1"/>
      <c r="B4114" s="1"/>
      <c r="C4114" s="1"/>
      <c r="D4114" s="133"/>
      <c r="E4114" s="1"/>
      <c r="F4114" s="1"/>
      <c r="G4114" s="1"/>
      <c r="H4114" s="1"/>
      <c r="I4114" s="1"/>
      <c r="J4114" s="1"/>
      <c r="K4114" s="1"/>
      <c r="L4114" s="1"/>
      <c r="M4114" s="1"/>
      <c r="N4114" s="1"/>
      <c r="O4114" s="1"/>
      <c r="P4114" s="1"/>
      <c r="Q4114" s="1"/>
      <c r="R4114" s="1"/>
      <c r="S4114" s="1"/>
      <c r="T4114" s="1"/>
      <c r="U4114" s="1"/>
      <c r="V4114" s="1"/>
      <c r="W4114" s="1"/>
      <c r="X4114" s="1"/>
      <c r="Y4114" s="1"/>
      <c r="Z4114" s="1"/>
      <c r="AA4114" s="1"/>
      <c r="AB4114" s="1"/>
      <c r="AC4114" s="1"/>
      <c r="AD4114" s="1"/>
      <c r="AE4114" s="1"/>
      <c r="AF4114" s="1"/>
      <c r="AG4114" s="1"/>
      <c r="AH4114" s="1"/>
      <c r="AI4114" s="1"/>
      <c r="AJ4114" s="1"/>
      <c r="AK4114" s="1"/>
      <c r="AL4114" s="1"/>
      <c r="AM4114" s="1"/>
      <c r="AN4114" s="1"/>
      <c r="AO4114" s="1"/>
      <c r="AP4114" s="1"/>
    </row>
    <row r="4115" ht="15.75" customHeight="1">
      <c r="A4115" s="1"/>
      <c r="B4115" s="1"/>
      <c r="C4115" s="1"/>
      <c r="D4115" s="133"/>
      <c r="E4115" s="1"/>
      <c r="F4115" s="1"/>
      <c r="G4115" s="1"/>
      <c r="H4115" s="1"/>
      <c r="I4115" s="1"/>
      <c r="J4115" s="1"/>
      <c r="K4115" s="1"/>
      <c r="L4115" s="1"/>
      <c r="M4115" s="1"/>
      <c r="N4115" s="1"/>
      <c r="O4115" s="1"/>
      <c r="P4115" s="1"/>
      <c r="Q4115" s="1"/>
      <c r="R4115" s="1"/>
      <c r="S4115" s="1"/>
      <c r="T4115" s="1"/>
      <c r="U4115" s="1"/>
      <c r="V4115" s="1"/>
      <c r="W4115" s="1"/>
      <c r="X4115" s="1"/>
      <c r="Y4115" s="1"/>
      <c r="Z4115" s="1"/>
      <c r="AA4115" s="1"/>
      <c r="AB4115" s="1"/>
      <c r="AC4115" s="1"/>
      <c r="AD4115" s="1"/>
      <c r="AE4115" s="1"/>
      <c r="AF4115" s="1"/>
      <c r="AG4115" s="1"/>
      <c r="AH4115" s="1"/>
      <c r="AI4115" s="1"/>
      <c r="AJ4115" s="1"/>
      <c r="AK4115" s="1"/>
      <c r="AL4115" s="1"/>
      <c r="AM4115" s="1"/>
      <c r="AN4115" s="1"/>
      <c r="AO4115" s="1"/>
      <c r="AP4115" s="1"/>
    </row>
    <row r="4116" ht="15.75" customHeight="1">
      <c r="A4116" s="1"/>
      <c r="B4116" s="1"/>
      <c r="C4116" s="1"/>
      <c r="D4116" s="133"/>
      <c r="E4116" s="1"/>
      <c r="F4116" s="1"/>
      <c r="G4116" s="1"/>
      <c r="H4116" s="1"/>
      <c r="I4116" s="1"/>
      <c r="J4116" s="1"/>
      <c r="K4116" s="1"/>
      <c r="L4116" s="1"/>
      <c r="M4116" s="1"/>
      <c r="N4116" s="1"/>
      <c r="O4116" s="1"/>
      <c r="P4116" s="1"/>
      <c r="Q4116" s="1"/>
      <c r="R4116" s="1"/>
      <c r="S4116" s="1"/>
      <c r="T4116" s="1"/>
      <c r="U4116" s="1"/>
      <c r="V4116" s="1"/>
      <c r="W4116" s="1"/>
      <c r="X4116" s="1"/>
      <c r="Y4116" s="1"/>
      <c r="Z4116" s="1"/>
      <c r="AA4116" s="1"/>
      <c r="AB4116" s="1"/>
      <c r="AC4116" s="1"/>
      <c r="AD4116" s="1"/>
      <c r="AE4116" s="1"/>
      <c r="AF4116" s="1"/>
      <c r="AG4116" s="1"/>
      <c r="AH4116" s="1"/>
      <c r="AI4116" s="1"/>
      <c r="AJ4116" s="1"/>
      <c r="AK4116" s="1"/>
      <c r="AL4116" s="1"/>
      <c r="AM4116" s="1"/>
      <c r="AN4116" s="1"/>
      <c r="AO4116" s="1"/>
      <c r="AP4116" s="1"/>
    </row>
    <row r="4117" ht="15.75" customHeight="1">
      <c r="A4117" s="1"/>
      <c r="B4117" s="1"/>
      <c r="C4117" s="1"/>
      <c r="D4117" s="133"/>
      <c r="E4117" s="1"/>
      <c r="F4117" s="1"/>
      <c r="G4117" s="1"/>
      <c r="H4117" s="1"/>
      <c r="I4117" s="1"/>
      <c r="J4117" s="1"/>
      <c r="K4117" s="1"/>
      <c r="L4117" s="1"/>
      <c r="M4117" s="1"/>
      <c r="N4117" s="1"/>
      <c r="O4117" s="1"/>
      <c r="P4117" s="1"/>
      <c r="Q4117" s="1"/>
      <c r="R4117" s="1"/>
      <c r="S4117" s="1"/>
      <c r="T4117" s="1"/>
      <c r="U4117" s="1"/>
      <c r="V4117" s="1"/>
      <c r="W4117" s="1"/>
      <c r="X4117" s="1"/>
      <c r="Y4117" s="1"/>
      <c r="Z4117" s="1"/>
      <c r="AA4117" s="1"/>
      <c r="AB4117" s="1"/>
      <c r="AC4117" s="1"/>
      <c r="AD4117" s="1"/>
      <c r="AE4117" s="1"/>
      <c r="AF4117" s="1"/>
      <c r="AG4117" s="1"/>
      <c r="AH4117" s="1"/>
      <c r="AI4117" s="1"/>
      <c r="AJ4117" s="1"/>
      <c r="AK4117" s="1"/>
      <c r="AL4117" s="1"/>
      <c r="AM4117" s="1"/>
      <c r="AN4117" s="1"/>
      <c r="AO4117" s="1"/>
      <c r="AP4117" s="1"/>
    </row>
    <row r="4118" ht="15.75" customHeight="1">
      <c r="A4118" s="1"/>
      <c r="B4118" s="1"/>
      <c r="C4118" s="1"/>
      <c r="D4118" s="133"/>
      <c r="E4118" s="1"/>
      <c r="F4118" s="1"/>
      <c r="G4118" s="1"/>
      <c r="H4118" s="1"/>
      <c r="I4118" s="1"/>
      <c r="J4118" s="1"/>
      <c r="K4118" s="1"/>
      <c r="L4118" s="1"/>
      <c r="M4118" s="1"/>
      <c r="N4118" s="1"/>
      <c r="O4118" s="1"/>
      <c r="P4118" s="1"/>
      <c r="Q4118" s="1"/>
      <c r="R4118" s="1"/>
      <c r="S4118" s="1"/>
      <c r="T4118" s="1"/>
      <c r="U4118" s="1"/>
      <c r="V4118" s="1"/>
      <c r="W4118" s="1"/>
      <c r="X4118" s="1"/>
      <c r="Y4118" s="1"/>
      <c r="Z4118" s="1"/>
      <c r="AA4118" s="1"/>
      <c r="AB4118" s="1"/>
      <c r="AC4118" s="1"/>
      <c r="AD4118" s="1"/>
      <c r="AE4118" s="1"/>
      <c r="AF4118" s="1"/>
      <c r="AG4118" s="1"/>
      <c r="AH4118" s="1"/>
      <c r="AI4118" s="1"/>
      <c r="AJ4118" s="1"/>
      <c r="AK4118" s="1"/>
      <c r="AL4118" s="1"/>
      <c r="AM4118" s="1"/>
      <c r="AN4118" s="1"/>
      <c r="AO4118" s="1"/>
      <c r="AP4118" s="1"/>
    </row>
    <row r="4119" ht="15.75" customHeight="1">
      <c r="A4119" s="1"/>
      <c r="B4119" s="1"/>
      <c r="C4119" s="1"/>
      <c r="D4119" s="133"/>
      <c r="E4119" s="1"/>
      <c r="F4119" s="1"/>
      <c r="G4119" s="1"/>
      <c r="H4119" s="1"/>
      <c r="I4119" s="1"/>
      <c r="J4119" s="1"/>
      <c r="K4119" s="1"/>
      <c r="L4119" s="1"/>
      <c r="M4119" s="1"/>
      <c r="N4119" s="1"/>
      <c r="O4119" s="1"/>
      <c r="P4119" s="1"/>
      <c r="Q4119" s="1"/>
      <c r="R4119" s="1"/>
      <c r="S4119" s="1"/>
      <c r="T4119" s="1"/>
      <c r="U4119" s="1"/>
      <c r="V4119" s="1"/>
      <c r="W4119" s="1"/>
      <c r="X4119" s="1"/>
      <c r="Y4119" s="1"/>
      <c r="Z4119" s="1"/>
      <c r="AA4119" s="1"/>
      <c r="AB4119" s="1"/>
      <c r="AC4119" s="1"/>
      <c r="AD4119" s="1"/>
      <c r="AE4119" s="1"/>
      <c r="AF4119" s="1"/>
      <c r="AG4119" s="1"/>
      <c r="AH4119" s="1"/>
      <c r="AI4119" s="1"/>
      <c r="AJ4119" s="1"/>
      <c r="AK4119" s="1"/>
      <c r="AL4119" s="1"/>
      <c r="AM4119" s="1"/>
      <c r="AN4119" s="1"/>
      <c r="AO4119" s="1"/>
      <c r="AP4119" s="1"/>
    </row>
    <row r="4120" ht="15.75" customHeight="1">
      <c r="A4120" s="1"/>
      <c r="B4120" s="1"/>
      <c r="C4120" s="1"/>
      <c r="D4120" s="133"/>
      <c r="E4120" s="1"/>
      <c r="F4120" s="1"/>
      <c r="G4120" s="1"/>
      <c r="H4120" s="1"/>
      <c r="I4120" s="1"/>
      <c r="J4120" s="1"/>
      <c r="K4120" s="1"/>
      <c r="L4120" s="1"/>
      <c r="M4120" s="1"/>
      <c r="N4120" s="1"/>
      <c r="O4120" s="1"/>
      <c r="P4120" s="1"/>
      <c r="Q4120" s="1"/>
      <c r="R4120" s="1"/>
      <c r="S4120" s="1"/>
      <c r="T4120" s="1"/>
      <c r="U4120" s="1"/>
      <c r="V4120" s="1"/>
      <c r="W4120" s="1"/>
      <c r="X4120" s="1"/>
      <c r="Y4120" s="1"/>
      <c r="Z4120" s="1"/>
      <c r="AA4120" s="1"/>
      <c r="AB4120" s="1"/>
      <c r="AC4120" s="1"/>
      <c r="AD4120" s="1"/>
      <c r="AE4120" s="1"/>
      <c r="AF4120" s="1"/>
      <c r="AG4120" s="1"/>
      <c r="AH4120" s="1"/>
      <c r="AI4120" s="1"/>
      <c r="AJ4120" s="1"/>
      <c r="AK4120" s="1"/>
      <c r="AL4120" s="1"/>
      <c r="AM4120" s="1"/>
      <c r="AN4120" s="1"/>
      <c r="AO4120" s="1"/>
      <c r="AP4120" s="1"/>
    </row>
    <row r="4121" ht="15.75" customHeight="1">
      <c r="A4121" s="1"/>
      <c r="B4121" s="1"/>
      <c r="C4121" s="1"/>
      <c r="D4121" s="133"/>
      <c r="E4121" s="1"/>
      <c r="F4121" s="1"/>
      <c r="G4121" s="1"/>
      <c r="H4121" s="1"/>
      <c r="I4121" s="1"/>
      <c r="J4121" s="1"/>
      <c r="K4121" s="1"/>
      <c r="L4121" s="1"/>
      <c r="M4121" s="1"/>
      <c r="N4121" s="1"/>
      <c r="O4121" s="1"/>
      <c r="P4121" s="1"/>
      <c r="Q4121" s="1"/>
      <c r="R4121" s="1"/>
      <c r="S4121" s="1"/>
      <c r="T4121" s="1"/>
      <c r="U4121" s="1"/>
      <c r="V4121" s="1"/>
      <c r="W4121" s="1"/>
      <c r="X4121" s="1"/>
      <c r="Y4121" s="1"/>
      <c r="Z4121" s="1"/>
      <c r="AA4121" s="1"/>
      <c r="AB4121" s="1"/>
      <c r="AC4121" s="1"/>
      <c r="AD4121" s="1"/>
      <c r="AE4121" s="1"/>
      <c r="AF4121" s="1"/>
      <c r="AG4121" s="1"/>
      <c r="AH4121" s="1"/>
      <c r="AI4121" s="1"/>
      <c r="AJ4121" s="1"/>
      <c r="AK4121" s="1"/>
      <c r="AL4121" s="1"/>
      <c r="AM4121" s="1"/>
      <c r="AN4121" s="1"/>
      <c r="AO4121" s="1"/>
      <c r="AP4121" s="1"/>
    </row>
    <row r="4122" ht="15.75" customHeight="1">
      <c r="A4122" s="1"/>
      <c r="B4122" s="1"/>
      <c r="C4122" s="1"/>
      <c r="D4122" s="133"/>
      <c r="E4122" s="1"/>
      <c r="F4122" s="1"/>
      <c r="G4122" s="1"/>
      <c r="H4122" s="1"/>
      <c r="I4122" s="1"/>
      <c r="J4122" s="1"/>
      <c r="K4122" s="1"/>
      <c r="L4122" s="1"/>
      <c r="M4122" s="1"/>
      <c r="N4122" s="1"/>
      <c r="O4122" s="1"/>
      <c r="P4122" s="1"/>
      <c r="Q4122" s="1"/>
      <c r="R4122" s="1"/>
      <c r="S4122" s="1"/>
      <c r="T4122" s="1"/>
      <c r="U4122" s="1"/>
      <c r="V4122" s="1"/>
      <c r="W4122" s="1"/>
      <c r="X4122" s="1"/>
      <c r="Y4122" s="1"/>
      <c r="Z4122" s="1"/>
      <c r="AA4122" s="1"/>
      <c r="AB4122" s="1"/>
      <c r="AC4122" s="1"/>
      <c r="AD4122" s="1"/>
      <c r="AE4122" s="1"/>
      <c r="AF4122" s="1"/>
      <c r="AG4122" s="1"/>
      <c r="AH4122" s="1"/>
      <c r="AI4122" s="1"/>
      <c r="AJ4122" s="1"/>
      <c r="AK4122" s="1"/>
      <c r="AL4122" s="1"/>
      <c r="AM4122" s="1"/>
      <c r="AN4122" s="1"/>
      <c r="AO4122" s="1"/>
      <c r="AP4122" s="1"/>
    </row>
    <row r="4123" ht="15.75" customHeight="1">
      <c r="A4123" s="1"/>
      <c r="B4123" s="1"/>
      <c r="C4123" s="1"/>
      <c r="D4123" s="133"/>
      <c r="E4123" s="1"/>
      <c r="F4123" s="1"/>
      <c r="G4123" s="1"/>
      <c r="H4123" s="1"/>
      <c r="I4123" s="1"/>
      <c r="J4123" s="1"/>
      <c r="K4123" s="1"/>
      <c r="L4123" s="1"/>
      <c r="M4123" s="1"/>
      <c r="N4123" s="1"/>
      <c r="O4123" s="1"/>
      <c r="P4123" s="1"/>
      <c r="Q4123" s="1"/>
      <c r="R4123" s="1"/>
      <c r="S4123" s="1"/>
      <c r="T4123" s="1"/>
      <c r="U4123" s="1"/>
      <c r="V4123" s="1"/>
      <c r="W4123" s="1"/>
      <c r="X4123" s="1"/>
      <c r="Y4123" s="1"/>
      <c r="Z4123" s="1"/>
      <c r="AA4123" s="1"/>
      <c r="AB4123" s="1"/>
      <c r="AC4123" s="1"/>
      <c r="AD4123" s="1"/>
      <c r="AE4123" s="1"/>
      <c r="AF4123" s="1"/>
      <c r="AG4123" s="1"/>
      <c r="AH4123" s="1"/>
      <c r="AI4123" s="1"/>
      <c r="AJ4123" s="1"/>
      <c r="AK4123" s="1"/>
      <c r="AL4123" s="1"/>
      <c r="AM4123" s="1"/>
      <c r="AN4123" s="1"/>
      <c r="AO4123" s="1"/>
      <c r="AP4123" s="1"/>
    </row>
    <row r="4124" ht="15.75" customHeight="1">
      <c r="A4124" s="1"/>
      <c r="B4124" s="1"/>
      <c r="C4124" s="1"/>
      <c r="D4124" s="133"/>
      <c r="E4124" s="1"/>
      <c r="F4124" s="1"/>
      <c r="G4124" s="1"/>
      <c r="H4124" s="1"/>
      <c r="I4124" s="1"/>
      <c r="J4124" s="1"/>
      <c r="K4124" s="1"/>
      <c r="L4124" s="1"/>
      <c r="M4124" s="1"/>
      <c r="N4124" s="1"/>
      <c r="O4124" s="1"/>
      <c r="P4124" s="1"/>
      <c r="Q4124" s="1"/>
      <c r="R4124" s="1"/>
      <c r="S4124" s="1"/>
      <c r="T4124" s="1"/>
      <c r="U4124" s="1"/>
      <c r="V4124" s="1"/>
      <c r="W4124" s="1"/>
      <c r="X4124" s="1"/>
      <c r="Y4124" s="1"/>
      <c r="Z4124" s="1"/>
      <c r="AA4124" s="1"/>
      <c r="AB4124" s="1"/>
      <c r="AC4124" s="1"/>
      <c r="AD4124" s="1"/>
      <c r="AE4124" s="1"/>
      <c r="AF4124" s="1"/>
      <c r="AG4124" s="1"/>
      <c r="AH4124" s="1"/>
      <c r="AI4124" s="1"/>
      <c r="AJ4124" s="1"/>
      <c r="AK4124" s="1"/>
      <c r="AL4124" s="1"/>
      <c r="AM4124" s="1"/>
      <c r="AN4124" s="1"/>
      <c r="AO4124" s="1"/>
      <c r="AP4124" s="1"/>
    </row>
    <row r="4125" ht="15.75" customHeight="1">
      <c r="A4125" s="1"/>
      <c r="B4125" s="1"/>
      <c r="C4125" s="1"/>
      <c r="D4125" s="133"/>
      <c r="E4125" s="1"/>
      <c r="F4125" s="1"/>
      <c r="G4125" s="1"/>
      <c r="H4125" s="1"/>
      <c r="I4125" s="1"/>
      <c r="J4125" s="1"/>
      <c r="K4125" s="1"/>
      <c r="L4125" s="1"/>
      <c r="M4125" s="1"/>
      <c r="N4125" s="1"/>
      <c r="O4125" s="1"/>
      <c r="P4125" s="1"/>
      <c r="Q4125" s="1"/>
      <c r="R4125" s="1"/>
      <c r="S4125" s="1"/>
      <c r="T4125" s="1"/>
      <c r="U4125" s="1"/>
      <c r="V4125" s="1"/>
      <c r="W4125" s="1"/>
      <c r="X4125" s="1"/>
      <c r="Y4125" s="1"/>
      <c r="Z4125" s="1"/>
      <c r="AA4125" s="1"/>
      <c r="AB4125" s="1"/>
      <c r="AC4125" s="1"/>
      <c r="AD4125" s="1"/>
      <c r="AE4125" s="1"/>
      <c r="AF4125" s="1"/>
      <c r="AG4125" s="1"/>
      <c r="AH4125" s="1"/>
      <c r="AI4125" s="1"/>
      <c r="AJ4125" s="1"/>
      <c r="AK4125" s="1"/>
      <c r="AL4125" s="1"/>
      <c r="AM4125" s="1"/>
      <c r="AN4125" s="1"/>
      <c r="AO4125" s="1"/>
      <c r="AP4125" s="1"/>
    </row>
    <row r="4126" ht="15.75" customHeight="1">
      <c r="A4126" s="1"/>
      <c r="B4126" s="1"/>
      <c r="C4126" s="1"/>
      <c r="D4126" s="133"/>
      <c r="E4126" s="1"/>
      <c r="F4126" s="1"/>
      <c r="G4126" s="1"/>
      <c r="H4126" s="1"/>
      <c r="I4126" s="1"/>
      <c r="J4126" s="1"/>
      <c r="K4126" s="1"/>
      <c r="L4126" s="1"/>
      <c r="M4126" s="1"/>
      <c r="N4126" s="1"/>
      <c r="O4126" s="1"/>
      <c r="P4126" s="1"/>
      <c r="Q4126" s="1"/>
      <c r="R4126" s="1"/>
      <c r="S4126" s="1"/>
      <c r="T4126" s="1"/>
      <c r="U4126" s="1"/>
      <c r="V4126" s="1"/>
      <c r="W4126" s="1"/>
      <c r="X4126" s="1"/>
      <c r="Y4126" s="1"/>
      <c r="Z4126" s="1"/>
      <c r="AA4126" s="1"/>
      <c r="AB4126" s="1"/>
      <c r="AC4126" s="1"/>
      <c r="AD4126" s="1"/>
      <c r="AE4126" s="1"/>
      <c r="AF4126" s="1"/>
      <c r="AG4126" s="1"/>
      <c r="AH4126" s="1"/>
      <c r="AI4126" s="1"/>
      <c r="AJ4126" s="1"/>
      <c r="AK4126" s="1"/>
      <c r="AL4126" s="1"/>
      <c r="AM4126" s="1"/>
      <c r="AN4126" s="1"/>
      <c r="AO4126" s="1"/>
      <c r="AP4126" s="1"/>
    </row>
    <row r="4127" ht="15.75" customHeight="1">
      <c r="A4127" s="1"/>
      <c r="B4127" s="1"/>
      <c r="C4127" s="1"/>
      <c r="D4127" s="133"/>
      <c r="E4127" s="1"/>
      <c r="F4127" s="1"/>
      <c r="G4127" s="1"/>
      <c r="H4127" s="1"/>
      <c r="I4127" s="1"/>
      <c r="J4127" s="1"/>
      <c r="K4127" s="1"/>
      <c r="L4127" s="1"/>
      <c r="M4127" s="1"/>
      <c r="N4127" s="1"/>
      <c r="O4127" s="1"/>
      <c r="P4127" s="1"/>
      <c r="Q4127" s="1"/>
      <c r="R4127" s="1"/>
      <c r="S4127" s="1"/>
      <c r="T4127" s="1"/>
      <c r="U4127" s="1"/>
      <c r="V4127" s="1"/>
      <c r="W4127" s="1"/>
      <c r="X4127" s="1"/>
      <c r="Y4127" s="1"/>
      <c r="Z4127" s="1"/>
      <c r="AA4127" s="1"/>
      <c r="AB4127" s="1"/>
      <c r="AC4127" s="1"/>
      <c r="AD4127" s="1"/>
      <c r="AE4127" s="1"/>
      <c r="AF4127" s="1"/>
      <c r="AG4127" s="1"/>
      <c r="AH4127" s="1"/>
      <c r="AI4127" s="1"/>
      <c r="AJ4127" s="1"/>
      <c r="AK4127" s="1"/>
      <c r="AL4127" s="1"/>
      <c r="AM4127" s="1"/>
      <c r="AN4127" s="1"/>
      <c r="AO4127" s="1"/>
      <c r="AP4127" s="1"/>
    </row>
    <row r="4128" ht="15.75" customHeight="1">
      <c r="A4128" s="1"/>
      <c r="B4128" s="1"/>
      <c r="C4128" s="1"/>
      <c r="D4128" s="133"/>
      <c r="E4128" s="1"/>
      <c r="F4128" s="1"/>
      <c r="G4128" s="1"/>
      <c r="H4128" s="1"/>
      <c r="I4128" s="1"/>
      <c r="J4128" s="1"/>
      <c r="K4128" s="1"/>
      <c r="L4128" s="1"/>
      <c r="M4128" s="1"/>
      <c r="N4128" s="1"/>
      <c r="O4128" s="1"/>
      <c r="P4128" s="1"/>
      <c r="Q4128" s="1"/>
      <c r="R4128" s="1"/>
      <c r="S4128" s="1"/>
      <c r="T4128" s="1"/>
      <c r="U4128" s="1"/>
      <c r="V4128" s="1"/>
      <c r="W4128" s="1"/>
      <c r="X4128" s="1"/>
      <c r="Y4128" s="1"/>
      <c r="Z4128" s="1"/>
      <c r="AA4128" s="1"/>
      <c r="AB4128" s="1"/>
      <c r="AC4128" s="1"/>
      <c r="AD4128" s="1"/>
      <c r="AE4128" s="1"/>
      <c r="AF4128" s="1"/>
      <c r="AG4128" s="1"/>
      <c r="AH4128" s="1"/>
      <c r="AI4128" s="1"/>
      <c r="AJ4128" s="1"/>
      <c r="AK4128" s="1"/>
      <c r="AL4128" s="1"/>
      <c r="AM4128" s="1"/>
      <c r="AN4128" s="1"/>
      <c r="AO4128" s="1"/>
      <c r="AP4128" s="1"/>
    </row>
    <row r="4129" ht="15.75" customHeight="1">
      <c r="A4129" s="1"/>
      <c r="B4129" s="1"/>
      <c r="C4129" s="1"/>
      <c r="D4129" s="133"/>
      <c r="E4129" s="1"/>
      <c r="F4129" s="1"/>
      <c r="G4129" s="1"/>
      <c r="H4129" s="1"/>
      <c r="I4129" s="1"/>
      <c r="J4129" s="1"/>
      <c r="K4129" s="1"/>
      <c r="L4129" s="1"/>
      <c r="M4129" s="1"/>
      <c r="N4129" s="1"/>
      <c r="O4129" s="1"/>
      <c r="P4129" s="1"/>
      <c r="Q4129" s="1"/>
      <c r="R4129" s="1"/>
      <c r="S4129" s="1"/>
      <c r="T4129" s="1"/>
      <c r="U4129" s="1"/>
      <c r="V4129" s="1"/>
      <c r="W4129" s="1"/>
      <c r="X4129" s="1"/>
      <c r="Y4129" s="1"/>
      <c r="Z4129" s="1"/>
      <c r="AA4129" s="1"/>
      <c r="AB4129" s="1"/>
      <c r="AC4129" s="1"/>
      <c r="AD4129" s="1"/>
      <c r="AE4129" s="1"/>
      <c r="AF4129" s="1"/>
      <c r="AG4129" s="1"/>
      <c r="AH4129" s="1"/>
      <c r="AI4129" s="1"/>
      <c r="AJ4129" s="1"/>
      <c r="AK4129" s="1"/>
      <c r="AL4129" s="1"/>
      <c r="AM4129" s="1"/>
      <c r="AN4129" s="1"/>
      <c r="AO4129" s="1"/>
      <c r="AP4129" s="1"/>
    </row>
    <row r="4130" ht="15.75" customHeight="1">
      <c r="A4130" s="1"/>
      <c r="B4130" s="1"/>
      <c r="C4130" s="1"/>
      <c r="D4130" s="133"/>
      <c r="E4130" s="1"/>
      <c r="F4130" s="1"/>
      <c r="G4130" s="1"/>
      <c r="H4130" s="1"/>
      <c r="I4130" s="1"/>
      <c r="J4130" s="1"/>
      <c r="K4130" s="1"/>
      <c r="L4130" s="1"/>
      <c r="M4130" s="1"/>
      <c r="N4130" s="1"/>
      <c r="O4130" s="1"/>
      <c r="P4130" s="1"/>
      <c r="Q4130" s="1"/>
      <c r="R4130" s="1"/>
      <c r="S4130" s="1"/>
      <c r="T4130" s="1"/>
      <c r="U4130" s="1"/>
      <c r="V4130" s="1"/>
      <c r="W4130" s="1"/>
      <c r="X4130" s="1"/>
      <c r="Y4130" s="1"/>
      <c r="Z4130" s="1"/>
      <c r="AA4130" s="1"/>
      <c r="AB4130" s="1"/>
      <c r="AC4130" s="1"/>
      <c r="AD4130" s="1"/>
      <c r="AE4130" s="1"/>
      <c r="AF4130" s="1"/>
      <c r="AG4130" s="1"/>
      <c r="AH4130" s="1"/>
      <c r="AI4130" s="1"/>
      <c r="AJ4130" s="1"/>
      <c r="AK4130" s="1"/>
      <c r="AL4130" s="1"/>
      <c r="AM4130" s="1"/>
      <c r="AN4130" s="1"/>
      <c r="AO4130" s="1"/>
      <c r="AP4130" s="1"/>
    </row>
    <row r="4131" ht="15.75" customHeight="1">
      <c r="A4131" s="1"/>
      <c r="B4131" s="1"/>
      <c r="C4131" s="1"/>
      <c r="D4131" s="133"/>
      <c r="E4131" s="1"/>
      <c r="F4131" s="1"/>
      <c r="G4131" s="1"/>
      <c r="H4131" s="1"/>
      <c r="I4131" s="1"/>
      <c r="J4131" s="1"/>
      <c r="K4131" s="1"/>
      <c r="L4131" s="1"/>
      <c r="M4131" s="1"/>
      <c r="N4131" s="1"/>
      <c r="O4131" s="1"/>
      <c r="P4131" s="1"/>
      <c r="Q4131" s="1"/>
      <c r="R4131" s="1"/>
      <c r="S4131" s="1"/>
      <c r="T4131" s="1"/>
      <c r="U4131" s="1"/>
      <c r="V4131" s="1"/>
      <c r="W4131" s="1"/>
      <c r="X4131" s="1"/>
      <c r="Y4131" s="1"/>
      <c r="Z4131" s="1"/>
      <c r="AA4131" s="1"/>
      <c r="AB4131" s="1"/>
      <c r="AC4131" s="1"/>
      <c r="AD4131" s="1"/>
      <c r="AE4131" s="1"/>
      <c r="AF4131" s="1"/>
      <c r="AG4131" s="1"/>
      <c r="AH4131" s="1"/>
      <c r="AI4131" s="1"/>
      <c r="AJ4131" s="1"/>
      <c r="AK4131" s="1"/>
      <c r="AL4131" s="1"/>
      <c r="AM4131" s="1"/>
      <c r="AN4131" s="1"/>
      <c r="AO4131" s="1"/>
      <c r="AP4131" s="1"/>
    </row>
    <row r="4132" ht="15.75" customHeight="1">
      <c r="A4132" s="1"/>
      <c r="B4132" s="1"/>
      <c r="C4132" s="1"/>
      <c r="D4132" s="133"/>
      <c r="E4132" s="1"/>
      <c r="F4132" s="1"/>
      <c r="G4132" s="1"/>
      <c r="H4132" s="1"/>
      <c r="I4132" s="1"/>
      <c r="J4132" s="1"/>
      <c r="K4132" s="1"/>
      <c r="L4132" s="1"/>
      <c r="M4132" s="1"/>
      <c r="N4132" s="1"/>
      <c r="O4132" s="1"/>
      <c r="P4132" s="1"/>
      <c r="Q4132" s="1"/>
      <c r="R4132" s="1"/>
      <c r="S4132" s="1"/>
      <c r="T4132" s="1"/>
      <c r="U4132" s="1"/>
      <c r="V4132" s="1"/>
      <c r="W4132" s="1"/>
      <c r="X4132" s="1"/>
      <c r="Y4132" s="1"/>
      <c r="Z4132" s="1"/>
      <c r="AA4132" s="1"/>
      <c r="AB4132" s="1"/>
      <c r="AC4132" s="1"/>
      <c r="AD4132" s="1"/>
      <c r="AE4132" s="1"/>
      <c r="AF4132" s="1"/>
      <c r="AG4132" s="1"/>
      <c r="AH4132" s="1"/>
      <c r="AI4132" s="1"/>
      <c r="AJ4132" s="1"/>
      <c r="AK4132" s="1"/>
      <c r="AL4132" s="1"/>
      <c r="AM4132" s="1"/>
      <c r="AN4132" s="1"/>
      <c r="AO4132" s="1"/>
      <c r="AP4132" s="1"/>
    </row>
    <row r="4133" ht="15.75" customHeight="1">
      <c r="A4133" s="1"/>
      <c r="B4133" s="1"/>
      <c r="C4133" s="1"/>
      <c r="D4133" s="133"/>
      <c r="E4133" s="1"/>
      <c r="F4133" s="1"/>
      <c r="G4133" s="1"/>
      <c r="H4133" s="1"/>
      <c r="I4133" s="1"/>
      <c r="J4133" s="1"/>
      <c r="K4133" s="1"/>
      <c r="L4133" s="1"/>
      <c r="M4133" s="1"/>
      <c r="N4133" s="1"/>
      <c r="O4133" s="1"/>
      <c r="P4133" s="1"/>
      <c r="Q4133" s="1"/>
      <c r="R4133" s="1"/>
      <c r="S4133" s="1"/>
      <c r="T4133" s="1"/>
      <c r="U4133" s="1"/>
      <c r="V4133" s="1"/>
      <c r="W4133" s="1"/>
      <c r="X4133" s="1"/>
      <c r="Y4133" s="1"/>
      <c r="Z4133" s="1"/>
      <c r="AA4133" s="1"/>
      <c r="AB4133" s="1"/>
      <c r="AC4133" s="1"/>
      <c r="AD4133" s="1"/>
      <c r="AE4133" s="1"/>
      <c r="AF4133" s="1"/>
      <c r="AG4133" s="1"/>
      <c r="AH4133" s="1"/>
      <c r="AI4133" s="1"/>
      <c r="AJ4133" s="1"/>
      <c r="AK4133" s="1"/>
      <c r="AL4133" s="1"/>
      <c r="AM4133" s="1"/>
      <c r="AN4133" s="1"/>
      <c r="AO4133" s="1"/>
      <c r="AP4133" s="1"/>
    </row>
    <row r="4134" ht="15.75" customHeight="1">
      <c r="A4134" s="1"/>
      <c r="B4134" s="1"/>
      <c r="C4134" s="1"/>
      <c r="D4134" s="133"/>
      <c r="E4134" s="1"/>
      <c r="F4134" s="1"/>
      <c r="G4134" s="1"/>
      <c r="H4134" s="1"/>
      <c r="I4134" s="1"/>
      <c r="J4134" s="1"/>
      <c r="K4134" s="1"/>
      <c r="L4134" s="1"/>
      <c r="M4134" s="1"/>
      <c r="N4134" s="1"/>
      <c r="O4134" s="1"/>
      <c r="P4134" s="1"/>
      <c r="Q4134" s="1"/>
      <c r="R4134" s="1"/>
      <c r="S4134" s="1"/>
      <c r="T4134" s="1"/>
      <c r="U4134" s="1"/>
      <c r="V4134" s="1"/>
      <c r="W4134" s="1"/>
      <c r="X4134" s="1"/>
      <c r="Y4134" s="1"/>
      <c r="Z4134" s="1"/>
      <c r="AA4134" s="1"/>
      <c r="AB4134" s="1"/>
      <c r="AC4134" s="1"/>
      <c r="AD4134" s="1"/>
      <c r="AE4134" s="1"/>
      <c r="AF4134" s="1"/>
      <c r="AG4134" s="1"/>
      <c r="AH4134" s="1"/>
      <c r="AI4134" s="1"/>
      <c r="AJ4134" s="1"/>
      <c r="AK4134" s="1"/>
      <c r="AL4134" s="1"/>
      <c r="AM4134" s="1"/>
      <c r="AN4134" s="1"/>
      <c r="AO4134" s="1"/>
      <c r="AP4134" s="1"/>
    </row>
    <row r="4135" ht="15.75" customHeight="1">
      <c r="A4135" s="1"/>
      <c r="B4135" s="1"/>
      <c r="C4135" s="1"/>
      <c r="D4135" s="133"/>
      <c r="E4135" s="1"/>
      <c r="F4135" s="1"/>
      <c r="G4135" s="1"/>
      <c r="H4135" s="1"/>
      <c r="I4135" s="1"/>
      <c r="J4135" s="1"/>
      <c r="K4135" s="1"/>
      <c r="L4135" s="1"/>
      <c r="M4135" s="1"/>
      <c r="N4135" s="1"/>
      <c r="O4135" s="1"/>
      <c r="P4135" s="1"/>
      <c r="Q4135" s="1"/>
      <c r="R4135" s="1"/>
      <c r="S4135" s="1"/>
      <c r="T4135" s="1"/>
      <c r="U4135" s="1"/>
      <c r="V4135" s="1"/>
      <c r="W4135" s="1"/>
      <c r="X4135" s="1"/>
      <c r="Y4135" s="1"/>
      <c r="Z4135" s="1"/>
      <c r="AA4135" s="1"/>
      <c r="AB4135" s="1"/>
      <c r="AC4135" s="1"/>
      <c r="AD4135" s="1"/>
      <c r="AE4135" s="1"/>
      <c r="AF4135" s="1"/>
      <c r="AG4135" s="1"/>
      <c r="AH4135" s="1"/>
      <c r="AI4135" s="1"/>
      <c r="AJ4135" s="1"/>
      <c r="AK4135" s="1"/>
      <c r="AL4135" s="1"/>
      <c r="AM4135" s="1"/>
      <c r="AN4135" s="1"/>
      <c r="AO4135" s="1"/>
      <c r="AP4135" s="1"/>
    </row>
    <row r="4136" ht="15.75" customHeight="1">
      <c r="A4136" s="1"/>
      <c r="B4136" s="1"/>
      <c r="C4136" s="1"/>
      <c r="D4136" s="133"/>
      <c r="E4136" s="1"/>
      <c r="F4136" s="1"/>
      <c r="G4136" s="1"/>
      <c r="H4136" s="1"/>
      <c r="I4136" s="1"/>
      <c r="J4136" s="1"/>
      <c r="K4136" s="1"/>
      <c r="L4136" s="1"/>
      <c r="M4136" s="1"/>
      <c r="N4136" s="1"/>
      <c r="O4136" s="1"/>
      <c r="P4136" s="1"/>
      <c r="Q4136" s="1"/>
      <c r="R4136" s="1"/>
      <c r="S4136" s="1"/>
      <c r="T4136" s="1"/>
      <c r="U4136" s="1"/>
      <c r="V4136" s="1"/>
      <c r="W4136" s="1"/>
      <c r="X4136" s="1"/>
      <c r="Y4136" s="1"/>
      <c r="Z4136" s="1"/>
      <c r="AA4136" s="1"/>
      <c r="AB4136" s="1"/>
      <c r="AC4136" s="1"/>
      <c r="AD4136" s="1"/>
      <c r="AE4136" s="1"/>
      <c r="AF4136" s="1"/>
      <c r="AG4136" s="1"/>
      <c r="AH4136" s="1"/>
      <c r="AI4136" s="1"/>
      <c r="AJ4136" s="1"/>
      <c r="AK4136" s="1"/>
      <c r="AL4136" s="1"/>
      <c r="AM4136" s="1"/>
      <c r="AN4136" s="1"/>
      <c r="AO4136" s="1"/>
      <c r="AP4136" s="1"/>
    </row>
    <row r="4137" ht="15.75" customHeight="1">
      <c r="A4137" s="1"/>
      <c r="B4137" s="1"/>
      <c r="C4137" s="1"/>
      <c r="D4137" s="133"/>
      <c r="E4137" s="1"/>
      <c r="F4137" s="1"/>
      <c r="G4137" s="1"/>
      <c r="H4137" s="1"/>
      <c r="I4137" s="1"/>
      <c r="J4137" s="1"/>
      <c r="K4137" s="1"/>
      <c r="L4137" s="1"/>
      <c r="M4137" s="1"/>
      <c r="N4137" s="1"/>
      <c r="O4137" s="1"/>
      <c r="P4137" s="1"/>
      <c r="Q4137" s="1"/>
      <c r="R4137" s="1"/>
      <c r="S4137" s="1"/>
      <c r="T4137" s="1"/>
      <c r="U4137" s="1"/>
      <c r="V4137" s="1"/>
      <c r="W4137" s="1"/>
      <c r="X4137" s="1"/>
      <c r="Y4137" s="1"/>
      <c r="Z4137" s="1"/>
      <c r="AA4137" s="1"/>
      <c r="AB4137" s="1"/>
      <c r="AC4137" s="1"/>
      <c r="AD4137" s="1"/>
      <c r="AE4137" s="1"/>
      <c r="AF4137" s="1"/>
      <c r="AG4137" s="1"/>
      <c r="AH4137" s="1"/>
      <c r="AI4137" s="1"/>
      <c r="AJ4137" s="1"/>
      <c r="AK4137" s="1"/>
      <c r="AL4137" s="1"/>
      <c r="AM4137" s="1"/>
      <c r="AN4137" s="1"/>
      <c r="AO4137" s="1"/>
      <c r="AP4137" s="1"/>
    </row>
    <row r="4138" ht="15.75" customHeight="1">
      <c r="A4138" s="1"/>
      <c r="B4138" s="1"/>
      <c r="C4138" s="1"/>
      <c r="D4138" s="133"/>
      <c r="E4138" s="1"/>
      <c r="F4138" s="1"/>
      <c r="G4138" s="1"/>
      <c r="H4138" s="1"/>
      <c r="I4138" s="1"/>
      <c r="J4138" s="1"/>
      <c r="K4138" s="1"/>
      <c r="L4138" s="1"/>
      <c r="M4138" s="1"/>
      <c r="N4138" s="1"/>
      <c r="O4138" s="1"/>
      <c r="P4138" s="1"/>
      <c r="Q4138" s="1"/>
      <c r="R4138" s="1"/>
      <c r="S4138" s="1"/>
      <c r="T4138" s="1"/>
      <c r="U4138" s="1"/>
      <c r="V4138" s="1"/>
      <c r="W4138" s="1"/>
      <c r="X4138" s="1"/>
      <c r="Y4138" s="1"/>
      <c r="Z4138" s="1"/>
      <c r="AA4138" s="1"/>
      <c r="AB4138" s="1"/>
      <c r="AC4138" s="1"/>
      <c r="AD4138" s="1"/>
      <c r="AE4138" s="1"/>
      <c r="AF4138" s="1"/>
      <c r="AG4138" s="1"/>
      <c r="AH4138" s="1"/>
      <c r="AI4138" s="1"/>
      <c r="AJ4138" s="1"/>
      <c r="AK4138" s="1"/>
      <c r="AL4138" s="1"/>
      <c r="AM4138" s="1"/>
      <c r="AN4138" s="1"/>
      <c r="AO4138" s="1"/>
      <c r="AP4138" s="1"/>
    </row>
    <row r="4139" ht="15.75" customHeight="1">
      <c r="A4139" s="1"/>
      <c r="B4139" s="1"/>
      <c r="C4139" s="1"/>
      <c r="D4139" s="133"/>
      <c r="E4139" s="1"/>
      <c r="F4139" s="1"/>
      <c r="G4139" s="1"/>
      <c r="H4139" s="1"/>
      <c r="I4139" s="1"/>
      <c r="J4139" s="1"/>
      <c r="K4139" s="1"/>
      <c r="L4139" s="1"/>
      <c r="M4139" s="1"/>
      <c r="N4139" s="1"/>
      <c r="O4139" s="1"/>
      <c r="P4139" s="1"/>
      <c r="Q4139" s="1"/>
      <c r="R4139" s="1"/>
      <c r="S4139" s="1"/>
      <c r="T4139" s="1"/>
      <c r="U4139" s="1"/>
      <c r="V4139" s="1"/>
      <c r="W4139" s="1"/>
      <c r="X4139" s="1"/>
      <c r="Y4139" s="1"/>
      <c r="Z4139" s="1"/>
      <c r="AA4139" s="1"/>
      <c r="AB4139" s="1"/>
      <c r="AC4139" s="1"/>
      <c r="AD4139" s="1"/>
      <c r="AE4139" s="1"/>
      <c r="AF4139" s="1"/>
      <c r="AG4139" s="1"/>
      <c r="AH4139" s="1"/>
      <c r="AI4139" s="1"/>
      <c r="AJ4139" s="1"/>
      <c r="AK4139" s="1"/>
      <c r="AL4139" s="1"/>
      <c r="AM4139" s="1"/>
      <c r="AN4139" s="1"/>
      <c r="AO4139" s="1"/>
      <c r="AP4139" s="1"/>
    </row>
    <row r="4140" ht="15.75" customHeight="1">
      <c r="A4140" s="1"/>
      <c r="B4140" s="1"/>
      <c r="C4140" s="1"/>
      <c r="D4140" s="133"/>
      <c r="E4140" s="1"/>
      <c r="F4140" s="1"/>
      <c r="G4140" s="1"/>
      <c r="H4140" s="1"/>
      <c r="I4140" s="1"/>
      <c r="J4140" s="1"/>
      <c r="K4140" s="1"/>
      <c r="L4140" s="1"/>
      <c r="M4140" s="1"/>
      <c r="N4140" s="1"/>
      <c r="O4140" s="1"/>
      <c r="P4140" s="1"/>
      <c r="Q4140" s="1"/>
      <c r="R4140" s="1"/>
      <c r="S4140" s="1"/>
      <c r="T4140" s="1"/>
      <c r="U4140" s="1"/>
      <c r="V4140" s="1"/>
      <c r="W4140" s="1"/>
      <c r="X4140" s="1"/>
      <c r="Y4140" s="1"/>
      <c r="Z4140" s="1"/>
      <c r="AA4140" s="1"/>
      <c r="AB4140" s="1"/>
      <c r="AC4140" s="1"/>
      <c r="AD4140" s="1"/>
      <c r="AE4140" s="1"/>
      <c r="AF4140" s="1"/>
      <c r="AG4140" s="1"/>
      <c r="AH4140" s="1"/>
      <c r="AI4140" s="1"/>
      <c r="AJ4140" s="1"/>
      <c r="AK4140" s="1"/>
      <c r="AL4140" s="1"/>
      <c r="AM4140" s="1"/>
      <c r="AN4140" s="1"/>
      <c r="AO4140" s="1"/>
      <c r="AP4140" s="1"/>
    </row>
    <row r="4141" ht="15.75" customHeight="1">
      <c r="A4141" s="1"/>
      <c r="B4141" s="1"/>
      <c r="C4141" s="1"/>
      <c r="D4141" s="133"/>
      <c r="E4141" s="1"/>
      <c r="F4141" s="1"/>
      <c r="G4141" s="1"/>
      <c r="H4141" s="1"/>
      <c r="I4141" s="1"/>
      <c r="J4141" s="1"/>
      <c r="K4141" s="1"/>
      <c r="L4141" s="1"/>
      <c r="M4141" s="1"/>
      <c r="N4141" s="1"/>
      <c r="O4141" s="1"/>
      <c r="P4141" s="1"/>
      <c r="Q4141" s="1"/>
      <c r="R4141" s="1"/>
      <c r="S4141" s="1"/>
      <c r="T4141" s="1"/>
      <c r="U4141" s="1"/>
      <c r="V4141" s="1"/>
      <c r="W4141" s="1"/>
      <c r="X4141" s="1"/>
      <c r="Y4141" s="1"/>
      <c r="Z4141" s="1"/>
      <c r="AA4141" s="1"/>
      <c r="AB4141" s="1"/>
      <c r="AC4141" s="1"/>
      <c r="AD4141" s="1"/>
      <c r="AE4141" s="1"/>
      <c r="AF4141" s="1"/>
      <c r="AG4141" s="1"/>
      <c r="AH4141" s="1"/>
      <c r="AI4141" s="1"/>
      <c r="AJ4141" s="1"/>
      <c r="AK4141" s="1"/>
      <c r="AL4141" s="1"/>
      <c r="AM4141" s="1"/>
      <c r="AN4141" s="1"/>
      <c r="AO4141" s="1"/>
      <c r="AP4141" s="1"/>
    </row>
    <row r="4142" ht="15.75" customHeight="1">
      <c r="A4142" s="1"/>
      <c r="B4142" s="1"/>
      <c r="C4142" s="1"/>
      <c r="D4142" s="133"/>
      <c r="E4142" s="1"/>
      <c r="F4142" s="1"/>
      <c r="G4142" s="1"/>
      <c r="H4142" s="1"/>
      <c r="I4142" s="1"/>
      <c r="J4142" s="1"/>
      <c r="K4142" s="1"/>
      <c r="L4142" s="1"/>
      <c r="M4142" s="1"/>
      <c r="N4142" s="1"/>
      <c r="O4142" s="1"/>
      <c r="P4142" s="1"/>
      <c r="Q4142" s="1"/>
      <c r="R4142" s="1"/>
      <c r="S4142" s="1"/>
      <c r="T4142" s="1"/>
      <c r="U4142" s="1"/>
      <c r="V4142" s="1"/>
      <c r="W4142" s="1"/>
      <c r="X4142" s="1"/>
      <c r="Y4142" s="1"/>
      <c r="Z4142" s="1"/>
      <c r="AA4142" s="1"/>
      <c r="AB4142" s="1"/>
      <c r="AC4142" s="1"/>
      <c r="AD4142" s="1"/>
      <c r="AE4142" s="1"/>
      <c r="AF4142" s="1"/>
      <c r="AG4142" s="1"/>
      <c r="AH4142" s="1"/>
      <c r="AI4142" s="1"/>
      <c r="AJ4142" s="1"/>
      <c r="AK4142" s="1"/>
      <c r="AL4142" s="1"/>
      <c r="AM4142" s="1"/>
      <c r="AN4142" s="1"/>
      <c r="AO4142" s="1"/>
      <c r="AP4142" s="1"/>
    </row>
    <row r="4143" ht="15.75" customHeight="1">
      <c r="A4143" s="1"/>
      <c r="B4143" s="1"/>
      <c r="C4143" s="1"/>
      <c r="D4143" s="133"/>
      <c r="E4143" s="1"/>
      <c r="F4143" s="1"/>
      <c r="G4143" s="1"/>
      <c r="H4143" s="1"/>
      <c r="I4143" s="1"/>
      <c r="J4143" s="1"/>
      <c r="K4143" s="1"/>
      <c r="L4143" s="1"/>
      <c r="M4143" s="1"/>
      <c r="N4143" s="1"/>
      <c r="O4143" s="1"/>
      <c r="P4143" s="1"/>
      <c r="Q4143" s="1"/>
      <c r="R4143" s="1"/>
      <c r="S4143" s="1"/>
      <c r="T4143" s="1"/>
      <c r="U4143" s="1"/>
      <c r="V4143" s="1"/>
      <c r="W4143" s="1"/>
      <c r="X4143" s="1"/>
      <c r="Y4143" s="1"/>
      <c r="Z4143" s="1"/>
      <c r="AA4143" s="1"/>
      <c r="AB4143" s="1"/>
      <c r="AC4143" s="1"/>
      <c r="AD4143" s="1"/>
      <c r="AE4143" s="1"/>
      <c r="AF4143" s="1"/>
      <c r="AG4143" s="1"/>
      <c r="AH4143" s="1"/>
      <c r="AI4143" s="1"/>
      <c r="AJ4143" s="1"/>
      <c r="AK4143" s="1"/>
      <c r="AL4143" s="1"/>
      <c r="AM4143" s="1"/>
      <c r="AN4143" s="1"/>
      <c r="AO4143" s="1"/>
      <c r="AP4143" s="1"/>
    </row>
    <row r="4144" ht="15.75" customHeight="1">
      <c r="A4144" s="1"/>
      <c r="B4144" s="1"/>
      <c r="C4144" s="1"/>
      <c r="D4144" s="133"/>
      <c r="E4144" s="1"/>
      <c r="F4144" s="1"/>
      <c r="G4144" s="1"/>
      <c r="H4144" s="1"/>
      <c r="I4144" s="1"/>
      <c r="J4144" s="1"/>
      <c r="K4144" s="1"/>
      <c r="L4144" s="1"/>
      <c r="M4144" s="1"/>
      <c r="N4144" s="1"/>
      <c r="O4144" s="1"/>
      <c r="P4144" s="1"/>
      <c r="Q4144" s="1"/>
      <c r="R4144" s="1"/>
      <c r="S4144" s="1"/>
      <c r="T4144" s="1"/>
      <c r="U4144" s="1"/>
      <c r="V4144" s="1"/>
      <c r="W4144" s="1"/>
      <c r="X4144" s="1"/>
      <c r="Y4144" s="1"/>
      <c r="Z4144" s="1"/>
      <c r="AA4144" s="1"/>
      <c r="AB4144" s="1"/>
      <c r="AC4144" s="1"/>
      <c r="AD4144" s="1"/>
      <c r="AE4144" s="1"/>
      <c r="AF4144" s="1"/>
      <c r="AG4144" s="1"/>
      <c r="AH4144" s="1"/>
      <c r="AI4144" s="1"/>
      <c r="AJ4144" s="1"/>
      <c r="AK4144" s="1"/>
      <c r="AL4144" s="1"/>
      <c r="AM4144" s="1"/>
      <c r="AN4144" s="1"/>
      <c r="AO4144" s="1"/>
      <c r="AP4144" s="1"/>
    </row>
    <row r="4145" ht="15.75" customHeight="1">
      <c r="A4145" s="1"/>
      <c r="B4145" s="1"/>
      <c r="C4145" s="1"/>
      <c r="D4145" s="133"/>
      <c r="E4145" s="1"/>
      <c r="F4145" s="1"/>
      <c r="G4145" s="1"/>
      <c r="H4145" s="1"/>
      <c r="I4145" s="1"/>
      <c r="J4145" s="1"/>
      <c r="K4145" s="1"/>
      <c r="L4145" s="1"/>
      <c r="M4145" s="1"/>
      <c r="N4145" s="1"/>
      <c r="O4145" s="1"/>
      <c r="P4145" s="1"/>
      <c r="Q4145" s="1"/>
      <c r="R4145" s="1"/>
      <c r="S4145" s="1"/>
      <c r="T4145" s="1"/>
      <c r="U4145" s="1"/>
      <c r="V4145" s="1"/>
      <c r="W4145" s="1"/>
      <c r="X4145" s="1"/>
      <c r="Y4145" s="1"/>
      <c r="Z4145" s="1"/>
      <c r="AA4145" s="1"/>
      <c r="AB4145" s="1"/>
      <c r="AC4145" s="1"/>
      <c r="AD4145" s="1"/>
      <c r="AE4145" s="1"/>
      <c r="AF4145" s="1"/>
      <c r="AG4145" s="1"/>
      <c r="AH4145" s="1"/>
      <c r="AI4145" s="1"/>
      <c r="AJ4145" s="1"/>
      <c r="AK4145" s="1"/>
      <c r="AL4145" s="1"/>
      <c r="AM4145" s="1"/>
      <c r="AN4145" s="1"/>
      <c r="AO4145" s="1"/>
      <c r="AP4145" s="1"/>
    </row>
    <row r="4146" ht="15.75" customHeight="1">
      <c r="A4146" s="1"/>
      <c r="B4146" s="1"/>
      <c r="C4146" s="1"/>
      <c r="D4146" s="133"/>
      <c r="E4146" s="1"/>
      <c r="F4146" s="1"/>
      <c r="G4146" s="1"/>
      <c r="H4146" s="1"/>
      <c r="I4146" s="1"/>
      <c r="J4146" s="1"/>
      <c r="K4146" s="1"/>
      <c r="L4146" s="1"/>
      <c r="M4146" s="1"/>
      <c r="N4146" s="1"/>
      <c r="O4146" s="1"/>
      <c r="P4146" s="1"/>
      <c r="Q4146" s="1"/>
      <c r="R4146" s="1"/>
      <c r="S4146" s="1"/>
      <c r="T4146" s="1"/>
      <c r="U4146" s="1"/>
      <c r="V4146" s="1"/>
      <c r="W4146" s="1"/>
      <c r="X4146" s="1"/>
      <c r="Y4146" s="1"/>
      <c r="Z4146" s="1"/>
      <c r="AA4146" s="1"/>
      <c r="AB4146" s="1"/>
      <c r="AC4146" s="1"/>
      <c r="AD4146" s="1"/>
      <c r="AE4146" s="1"/>
      <c r="AF4146" s="1"/>
      <c r="AG4146" s="1"/>
      <c r="AH4146" s="1"/>
      <c r="AI4146" s="1"/>
      <c r="AJ4146" s="1"/>
      <c r="AK4146" s="1"/>
      <c r="AL4146" s="1"/>
      <c r="AM4146" s="1"/>
      <c r="AN4146" s="1"/>
      <c r="AO4146" s="1"/>
      <c r="AP4146" s="1"/>
    </row>
    <row r="4147" ht="15.75" customHeight="1">
      <c r="A4147" s="1"/>
      <c r="B4147" s="1"/>
      <c r="C4147" s="1"/>
      <c r="D4147" s="133"/>
      <c r="E4147" s="1"/>
      <c r="F4147" s="1"/>
      <c r="G4147" s="1"/>
      <c r="H4147" s="1"/>
      <c r="I4147" s="1"/>
      <c r="J4147" s="1"/>
      <c r="K4147" s="1"/>
      <c r="L4147" s="1"/>
      <c r="M4147" s="1"/>
      <c r="N4147" s="1"/>
      <c r="O4147" s="1"/>
      <c r="P4147" s="1"/>
      <c r="Q4147" s="1"/>
      <c r="R4147" s="1"/>
      <c r="S4147" s="1"/>
      <c r="T4147" s="1"/>
      <c r="U4147" s="1"/>
      <c r="V4147" s="1"/>
      <c r="W4147" s="1"/>
      <c r="X4147" s="1"/>
      <c r="Y4147" s="1"/>
      <c r="Z4147" s="1"/>
      <c r="AA4147" s="1"/>
      <c r="AB4147" s="1"/>
      <c r="AC4147" s="1"/>
      <c r="AD4147" s="1"/>
      <c r="AE4147" s="1"/>
      <c r="AF4147" s="1"/>
      <c r="AG4147" s="1"/>
      <c r="AH4147" s="1"/>
      <c r="AI4147" s="1"/>
      <c r="AJ4147" s="1"/>
      <c r="AK4147" s="1"/>
      <c r="AL4147" s="1"/>
      <c r="AM4147" s="1"/>
      <c r="AN4147" s="1"/>
      <c r="AO4147" s="1"/>
      <c r="AP4147" s="1"/>
    </row>
    <row r="4148" ht="15.75" customHeight="1">
      <c r="A4148" s="1"/>
      <c r="B4148" s="1"/>
      <c r="C4148" s="1"/>
      <c r="D4148" s="133"/>
      <c r="E4148" s="1"/>
      <c r="F4148" s="1"/>
      <c r="G4148" s="1"/>
      <c r="H4148" s="1"/>
      <c r="I4148" s="1"/>
      <c r="J4148" s="1"/>
      <c r="K4148" s="1"/>
      <c r="L4148" s="1"/>
      <c r="M4148" s="1"/>
      <c r="N4148" s="1"/>
      <c r="O4148" s="1"/>
      <c r="P4148" s="1"/>
      <c r="Q4148" s="1"/>
      <c r="R4148" s="1"/>
      <c r="S4148" s="1"/>
      <c r="T4148" s="1"/>
      <c r="U4148" s="1"/>
      <c r="V4148" s="1"/>
      <c r="W4148" s="1"/>
      <c r="X4148" s="1"/>
      <c r="Y4148" s="1"/>
      <c r="Z4148" s="1"/>
      <c r="AA4148" s="1"/>
      <c r="AB4148" s="1"/>
      <c r="AC4148" s="1"/>
      <c r="AD4148" s="1"/>
      <c r="AE4148" s="1"/>
      <c r="AF4148" s="1"/>
      <c r="AG4148" s="1"/>
      <c r="AH4148" s="1"/>
      <c r="AI4148" s="1"/>
      <c r="AJ4148" s="1"/>
      <c r="AK4148" s="1"/>
      <c r="AL4148" s="1"/>
      <c r="AM4148" s="1"/>
      <c r="AN4148" s="1"/>
      <c r="AO4148" s="1"/>
      <c r="AP4148" s="1"/>
    </row>
    <row r="4149" ht="15.75" customHeight="1">
      <c r="A4149" s="1"/>
      <c r="B4149" s="1"/>
      <c r="C4149" s="1"/>
      <c r="D4149" s="133"/>
      <c r="E4149" s="1"/>
      <c r="F4149" s="1"/>
      <c r="G4149" s="1"/>
      <c r="H4149" s="1"/>
      <c r="I4149" s="1"/>
      <c r="J4149" s="1"/>
      <c r="K4149" s="1"/>
      <c r="L4149" s="1"/>
      <c r="M4149" s="1"/>
      <c r="N4149" s="1"/>
      <c r="O4149" s="1"/>
      <c r="P4149" s="1"/>
      <c r="Q4149" s="1"/>
      <c r="R4149" s="1"/>
      <c r="S4149" s="1"/>
      <c r="T4149" s="1"/>
      <c r="U4149" s="1"/>
      <c r="V4149" s="1"/>
      <c r="W4149" s="1"/>
      <c r="X4149" s="1"/>
      <c r="Y4149" s="1"/>
      <c r="Z4149" s="1"/>
      <c r="AA4149" s="1"/>
      <c r="AB4149" s="1"/>
      <c r="AC4149" s="1"/>
      <c r="AD4149" s="1"/>
      <c r="AE4149" s="1"/>
      <c r="AF4149" s="1"/>
      <c r="AG4149" s="1"/>
      <c r="AH4149" s="1"/>
      <c r="AI4149" s="1"/>
      <c r="AJ4149" s="1"/>
      <c r="AK4149" s="1"/>
      <c r="AL4149" s="1"/>
      <c r="AM4149" s="1"/>
      <c r="AN4149" s="1"/>
      <c r="AO4149" s="1"/>
      <c r="AP4149" s="1"/>
    </row>
    <row r="4150" ht="15.75" customHeight="1">
      <c r="A4150" s="1"/>
      <c r="B4150" s="1"/>
      <c r="C4150" s="1"/>
      <c r="D4150" s="133"/>
      <c r="E4150" s="1"/>
      <c r="F4150" s="1"/>
      <c r="G4150" s="1"/>
      <c r="H4150" s="1"/>
      <c r="I4150" s="1"/>
      <c r="J4150" s="1"/>
      <c r="K4150" s="1"/>
      <c r="L4150" s="1"/>
      <c r="M4150" s="1"/>
      <c r="N4150" s="1"/>
      <c r="O4150" s="1"/>
      <c r="P4150" s="1"/>
      <c r="Q4150" s="1"/>
      <c r="R4150" s="1"/>
      <c r="S4150" s="1"/>
      <c r="T4150" s="1"/>
      <c r="U4150" s="1"/>
      <c r="V4150" s="1"/>
      <c r="W4150" s="1"/>
      <c r="X4150" s="1"/>
      <c r="Y4150" s="1"/>
      <c r="Z4150" s="1"/>
      <c r="AA4150" s="1"/>
      <c r="AB4150" s="1"/>
      <c r="AC4150" s="1"/>
      <c r="AD4150" s="1"/>
      <c r="AE4150" s="1"/>
      <c r="AF4150" s="1"/>
      <c r="AG4150" s="1"/>
      <c r="AH4150" s="1"/>
      <c r="AI4150" s="1"/>
      <c r="AJ4150" s="1"/>
      <c r="AK4150" s="1"/>
      <c r="AL4150" s="1"/>
      <c r="AM4150" s="1"/>
      <c r="AN4150" s="1"/>
      <c r="AO4150" s="1"/>
      <c r="AP4150" s="1"/>
    </row>
    <row r="4151" ht="15.75" customHeight="1">
      <c r="A4151" s="1"/>
      <c r="B4151" s="1"/>
      <c r="C4151" s="1"/>
      <c r="D4151" s="133"/>
      <c r="E4151" s="1"/>
      <c r="F4151" s="1"/>
      <c r="G4151" s="1"/>
      <c r="H4151" s="1"/>
      <c r="I4151" s="1"/>
      <c r="J4151" s="1"/>
      <c r="K4151" s="1"/>
      <c r="L4151" s="1"/>
      <c r="M4151" s="1"/>
      <c r="N4151" s="1"/>
      <c r="O4151" s="1"/>
      <c r="P4151" s="1"/>
      <c r="Q4151" s="1"/>
      <c r="R4151" s="1"/>
      <c r="S4151" s="1"/>
      <c r="T4151" s="1"/>
      <c r="U4151" s="1"/>
      <c r="V4151" s="1"/>
      <c r="W4151" s="1"/>
      <c r="X4151" s="1"/>
      <c r="Y4151" s="1"/>
      <c r="Z4151" s="1"/>
      <c r="AA4151" s="1"/>
      <c r="AB4151" s="1"/>
      <c r="AC4151" s="1"/>
      <c r="AD4151" s="1"/>
      <c r="AE4151" s="1"/>
      <c r="AF4151" s="1"/>
      <c r="AG4151" s="1"/>
      <c r="AH4151" s="1"/>
      <c r="AI4151" s="1"/>
      <c r="AJ4151" s="1"/>
      <c r="AK4151" s="1"/>
      <c r="AL4151" s="1"/>
      <c r="AM4151" s="1"/>
      <c r="AN4151" s="1"/>
      <c r="AO4151" s="1"/>
      <c r="AP4151" s="1"/>
    </row>
    <row r="4152" ht="15.75" customHeight="1">
      <c r="A4152" s="1"/>
      <c r="B4152" s="1"/>
      <c r="C4152" s="1"/>
      <c r="D4152" s="133"/>
      <c r="E4152" s="1"/>
      <c r="F4152" s="1"/>
      <c r="G4152" s="1"/>
      <c r="H4152" s="1"/>
      <c r="I4152" s="1"/>
      <c r="J4152" s="1"/>
      <c r="K4152" s="1"/>
      <c r="L4152" s="1"/>
      <c r="M4152" s="1"/>
      <c r="N4152" s="1"/>
      <c r="O4152" s="1"/>
      <c r="P4152" s="1"/>
      <c r="Q4152" s="1"/>
      <c r="R4152" s="1"/>
      <c r="S4152" s="1"/>
      <c r="T4152" s="1"/>
      <c r="U4152" s="1"/>
      <c r="V4152" s="1"/>
      <c r="W4152" s="1"/>
      <c r="X4152" s="1"/>
      <c r="Y4152" s="1"/>
      <c r="Z4152" s="1"/>
      <c r="AA4152" s="1"/>
      <c r="AB4152" s="1"/>
      <c r="AC4152" s="1"/>
      <c r="AD4152" s="1"/>
      <c r="AE4152" s="1"/>
      <c r="AF4152" s="1"/>
      <c r="AG4152" s="1"/>
      <c r="AH4152" s="1"/>
      <c r="AI4152" s="1"/>
      <c r="AJ4152" s="1"/>
      <c r="AK4152" s="1"/>
      <c r="AL4152" s="1"/>
      <c r="AM4152" s="1"/>
      <c r="AN4152" s="1"/>
      <c r="AO4152" s="1"/>
      <c r="AP4152" s="1"/>
    </row>
    <row r="4153" ht="15.75" customHeight="1">
      <c r="A4153" s="1"/>
      <c r="B4153" s="1"/>
      <c r="C4153" s="1"/>
      <c r="D4153" s="133"/>
      <c r="E4153" s="1"/>
      <c r="F4153" s="1"/>
      <c r="G4153" s="1"/>
      <c r="H4153" s="1"/>
      <c r="I4153" s="1"/>
      <c r="J4153" s="1"/>
      <c r="K4153" s="1"/>
      <c r="L4153" s="1"/>
      <c r="M4153" s="1"/>
      <c r="N4153" s="1"/>
      <c r="O4153" s="1"/>
      <c r="P4153" s="1"/>
      <c r="Q4153" s="1"/>
      <c r="R4153" s="1"/>
      <c r="S4153" s="1"/>
      <c r="T4153" s="1"/>
      <c r="U4153" s="1"/>
      <c r="V4153" s="1"/>
      <c r="W4153" s="1"/>
      <c r="X4153" s="1"/>
      <c r="Y4153" s="1"/>
      <c r="Z4153" s="1"/>
      <c r="AA4153" s="1"/>
      <c r="AB4153" s="1"/>
      <c r="AC4153" s="1"/>
      <c r="AD4153" s="1"/>
      <c r="AE4153" s="1"/>
      <c r="AF4153" s="1"/>
      <c r="AG4153" s="1"/>
      <c r="AH4153" s="1"/>
      <c r="AI4153" s="1"/>
      <c r="AJ4153" s="1"/>
      <c r="AK4153" s="1"/>
      <c r="AL4153" s="1"/>
      <c r="AM4153" s="1"/>
      <c r="AN4153" s="1"/>
      <c r="AO4153" s="1"/>
      <c r="AP4153" s="1"/>
    </row>
    <row r="4154" ht="15.75" customHeight="1">
      <c r="A4154" s="1"/>
      <c r="B4154" s="1"/>
      <c r="C4154" s="1"/>
      <c r="D4154" s="133"/>
      <c r="E4154" s="1"/>
      <c r="F4154" s="1"/>
      <c r="G4154" s="1"/>
      <c r="H4154" s="1"/>
      <c r="I4154" s="1"/>
      <c r="J4154" s="1"/>
      <c r="K4154" s="1"/>
      <c r="L4154" s="1"/>
      <c r="M4154" s="1"/>
      <c r="N4154" s="1"/>
      <c r="O4154" s="1"/>
      <c r="P4154" s="1"/>
      <c r="Q4154" s="1"/>
      <c r="R4154" s="1"/>
      <c r="S4154" s="1"/>
      <c r="T4154" s="1"/>
      <c r="U4154" s="1"/>
      <c r="V4154" s="1"/>
      <c r="W4154" s="1"/>
      <c r="X4154" s="1"/>
      <c r="Y4154" s="1"/>
      <c r="Z4154" s="1"/>
      <c r="AA4154" s="1"/>
      <c r="AB4154" s="1"/>
      <c r="AC4154" s="1"/>
      <c r="AD4154" s="1"/>
      <c r="AE4154" s="1"/>
      <c r="AF4154" s="1"/>
      <c r="AG4154" s="1"/>
      <c r="AH4154" s="1"/>
      <c r="AI4154" s="1"/>
      <c r="AJ4154" s="1"/>
      <c r="AK4154" s="1"/>
      <c r="AL4154" s="1"/>
      <c r="AM4154" s="1"/>
      <c r="AN4154" s="1"/>
      <c r="AO4154" s="1"/>
      <c r="AP4154" s="1"/>
    </row>
    <row r="4155" ht="15.75" customHeight="1">
      <c r="A4155" s="1"/>
      <c r="B4155" s="1"/>
      <c r="C4155" s="1"/>
      <c r="D4155" s="133"/>
      <c r="E4155" s="1"/>
      <c r="F4155" s="1"/>
      <c r="G4155" s="1"/>
      <c r="H4155" s="1"/>
      <c r="I4155" s="1"/>
      <c r="J4155" s="1"/>
      <c r="K4155" s="1"/>
      <c r="L4155" s="1"/>
      <c r="M4155" s="1"/>
      <c r="N4155" s="1"/>
      <c r="O4155" s="1"/>
      <c r="P4155" s="1"/>
      <c r="Q4155" s="1"/>
      <c r="R4155" s="1"/>
      <c r="S4155" s="1"/>
      <c r="T4155" s="1"/>
      <c r="U4155" s="1"/>
      <c r="V4155" s="1"/>
      <c r="W4155" s="1"/>
      <c r="X4155" s="1"/>
      <c r="Y4155" s="1"/>
      <c r="Z4155" s="1"/>
      <c r="AA4155" s="1"/>
      <c r="AB4155" s="1"/>
      <c r="AC4155" s="1"/>
      <c r="AD4155" s="1"/>
      <c r="AE4155" s="1"/>
      <c r="AF4155" s="1"/>
      <c r="AG4155" s="1"/>
      <c r="AH4155" s="1"/>
      <c r="AI4155" s="1"/>
      <c r="AJ4155" s="1"/>
      <c r="AK4155" s="1"/>
      <c r="AL4155" s="1"/>
      <c r="AM4155" s="1"/>
      <c r="AN4155" s="1"/>
      <c r="AO4155" s="1"/>
      <c r="AP4155" s="1"/>
    </row>
    <row r="4156" ht="15.75" customHeight="1">
      <c r="A4156" s="1"/>
      <c r="B4156" s="1"/>
      <c r="C4156" s="1"/>
      <c r="D4156" s="133"/>
      <c r="E4156" s="1"/>
      <c r="F4156" s="1"/>
      <c r="G4156" s="1"/>
      <c r="H4156" s="1"/>
      <c r="I4156" s="1"/>
      <c r="J4156" s="1"/>
      <c r="K4156" s="1"/>
      <c r="L4156" s="1"/>
      <c r="M4156" s="1"/>
      <c r="N4156" s="1"/>
      <c r="O4156" s="1"/>
      <c r="P4156" s="1"/>
      <c r="Q4156" s="1"/>
      <c r="R4156" s="1"/>
      <c r="S4156" s="1"/>
      <c r="T4156" s="1"/>
      <c r="U4156" s="1"/>
      <c r="V4156" s="1"/>
      <c r="W4156" s="1"/>
      <c r="X4156" s="1"/>
      <c r="Y4156" s="1"/>
      <c r="Z4156" s="1"/>
      <c r="AA4156" s="1"/>
      <c r="AB4156" s="1"/>
      <c r="AC4156" s="1"/>
      <c r="AD4156" s="1"/>
      <c r="AE4156" s="1"/>
      <c r="AF4156" s="1"/>
      <c r="AG4156" s="1"/>
      <c r="AH4156" s="1"/>
      <c r="AI4156" s="1"/>
      <c r="AJ4156" s="1"/>
      <c r="AK4156" s="1"/>
      <c r="AL4156" s="1"/>
      <c r="AM4156" s="1"/>
      <c r="AN4156" s="1"/>
      <c r="AO4156" s="1"/>
      <c r="AP4156" s="1"/>
    </row>
    <row r="4157" ht="15.75" customHeight="1">
      <c r="A4157" s="1"/>
      <c r="B4157" s="1"/>
      <c r="C4157" s="1"/>
      <c r="D4157" s="133"/>
      <c r="E4157" s="1"/>
      <c r="F4157" s="1"/>
      <c r="G4157" s="1"/>
      <c r="H4157" s="1"/>
      <c r="I4157" s="1"/>
      <c r="J4157" s="1"/>
      <c r="K4157" s="1"/>
      <c r="L4157" s="1"/>
      <c r="M4157" s="1"/>
      <c r="N4157" s="1"/>
      <c r="O4157" s="1"/>
      <c r="P4157" s="1"/>
      <c r="Q4157" s="1"/>
      <c r="R4157" s="1"/>
      <c r="S4157" s="1"/>
      <c r="T4157" s="1"/>
      <c r="U4157" s="1"/>
      <c r="V4157" s="1"/>
      <c r="W4157" s="1"/>
      <c r="X4157" s="1"/>
      <c r="Y4157" s="1"/>
      <c r="Z4157" s="1"/>
      <c r="AA4157" s="1"/>
      <c r="AB4157" s="1"/>
      <c r="AC4157" s="1"/>
      <c r="AD4157" s="1"/>
      <c r="AE4157" s="1"/>
      <c r="AF4157" s="1"/>
      <c r="AG4157" s="1"/>
      <c r="AH4157" s="1"/>
      <c r="AI4157" s="1"/>
      <c r="AJ4157" s="1"/>
      <c r="AK4157" s="1"/>
      <c r="AL4157" s="1"/>
      <c r="AM4157" s="1"/>
      <c r="AN4157" s="1"/>
      <c r="AO4157" s="1"/>
      <c r="AP4157" s="1"/>
    </row>
    <row r="4158" ht="15.75" customHeight="1">
      <c r="A4158" s="1"/>
      <c r="B4158" s="1"/>
      <c r="C4158" s="1"/>
      <c r="D4158" s="133"/>
      <c r="E4158" s="1"/>
      <c r="F4158" s="1"/>
      <c r="G4158" s="1"/>
      <c r="H4158" s="1"/>
      <c r="I4158" s="1"/>
      <c r="J4158" s="1"/>
      <c r="K4158" s="1"/>
      <c r="L4158" s="1"/>
      <c r="M4158" s="1"/>
      <c r="N4158" s="1"/>
      <c r="O4158" s="1"/>
      <c r="P4158" s="1"/>
      <c r="Q4158" s="1"/>
      <c r="R4158" s="1"/>
      <c r="S4158" s="1"/>
      <c r="T4158" s="1"/>
      <c r="U4158" s="1"/>
      <c r="V4158" s="1"/>
      <c r="W4158" s="1"/>
      <c r="X4158" s="1"/>
      <c r="Y4158" s="1"/>
      <c r="Z4158" s="1"/>
      <c r="AA4158" s="1"/>
      <c r="AB4158" s="1"/>
      <c r="AC4158" s="1"/>
      <c r="AD4158" s="1"/>
      <c r="AE4158" s="1"/>
      <c r="AF4158" s="1"/>
      <c r="AG4158" s="1"/>
      <c r="AH4158" s="1"/>
      <c r="AI4158" s="1"/>
      <c r="AJ4158" s="1"/>
      <c r="AK4158" s="1"/>
      <c r="AL4158" s="1"/>
      <c r="AM4158" s="1"/>
      <c r="AN4158" s="1"/>
      <c r="AO4158" s="1"/>
      <c r="AP4158" s="1"/>
    </row>
    <row r="4159" ht="15.75" customHeight="1">
      <c r="A4159" s="1"/>
      <c r="B4159" s="1"/>
      <c r="C4159" s="1"/>
      <c r="D4159" s="133"/>
      <c r="E4159" s="1"/>
      <c r="F4159" s="1"/>
      <c r="G4159" s="1"/>
      <c r="H4159" s="1"/>
      <c r="I4159" s="1"/>
      <c r="J4159" s="1"/>
      <c r="K4159" s="1"/>
      <c r="L4159" s="1"/>
      <c r="M4159" s="1"/>
      <c r="N4159" s="1"/>
      <c r="O4159" s="1"/>
      <c r="P4159" s="1"/>
      <c r="Q4159" s="1"/>
      <c r="R4159" s="1"/>
      <c r="S4159" s="1"/>
      <c r="T4159" s="1"/>
      <c r="U4159" s="1"/>
      <c r="V4159" s="1"/>
      <c r="W4159" s="1"/>
      <c r="X4159" s="1"/>
      <c r="Y4159" s="1"/>
      <c r="Z4159" s="1"/>
      <c r="AA4159" s="1"/>
      <c r="AB4159" s="1"/>
      <c r="AC4159" s="1"/>
      <c r="AD4159" s="1"/>
      <c r="AE4159" s="1"/>
      <c r="AF4159" s="1"/>
      <c r="AG4159" s="1"/>
      <c r="AH4159" s="1"/>
      <c r="AI4159" s="1"/>
      <c r="AJ4159" s="1"/>
      <c r="AK4159" s="1"/>
      <c r="AL4159" s="1"/>
      <c r="AM4159" s="1"/>
      <c r="AN4159" s="1"/>
      <c r="AO4159" s="1"/>
      <c r="AP4159" s="1"/>
    </row>
    <row r="4160" ht="15.75" customHeight="1">
      <c r="A4160" s="1"/>
      <c r="B4160" s="1"/>
      <c r="C4160" s="1"/>
      <c r="D4160" s="133"/>
      <c r="E4160" s="1"/>
      <c r="F4160" s="1"/>
      <c r="G4160" s="1"/>
      <c r="H4160" s="1"/>
      <c r="I4160" s="1"/>
      <c r="J4160" s="1"/>
      <c r="K4160" s="1"/>
      <c r="L4160" s="1"/>
      <c r="M4160" s="1"/>
      <c r="N4160" s="1"/>
      <c r="O4160" s="1"/>
      <c r="P4160" s="1"/>
      <c r="Q4160" s="1"/>
      <c r="R4160" s="1"/>
      <c r="S4160" s="1"/>
      <c r="T4160" s="1"/>
      <c r="U4160" s="1"/>
      <c r="V4160" s="1"/>
      <c r="W4160" s="1"/>
      <c r="X4160" s="1"/>
      <c r="Y4160" s="1"/>
      <c r="Z4160" s="1"/>
      <c r="AA4160" s="1"/>
      <c r="AB4160" s="1"/>
      <c r="AC4160" s="1"/>
      <c r="AD4160" s="1"/>
      <c r="AE4160" s="1"/>
      <c r="AF4160" s="1"/>
      <c r="AG4160" s="1"/>
      <c r="AH4160" s="1"/>
      <c r="AI4160" s="1"/>
      <c r="AJ4160" s="1"/>
      <c r="AK4160" s="1"/>
      <c r="AL4160" s="1"/>
      <c r="AM4160" s="1"/>
      <c r="AN4160" s="1"/>
      <c r="AO4160" s="1"/>
      <c r="AP4160" s="1"/>
    </row>
    <row r="4161" ht="15.75" customHeight="1">
      <c r="A4161" s="1"/>
      <c r="B4161" s="1"/>
      <c r="C4161" s="1"/>
      <c r="D4161" s="133"/>
      <c r="E4161" s="1"/>
      <c r="F4161" s="1"/>
      <c r="G4161" s="1"/>
      <c r="H4161" s="1"/>
      <c r="I4161" s="1"/>
      <c r="J4161" s="1"/>
      <c r="K4161" s="1"/>
      <c r="L4161" s="1"/>
      <c r="M4161" s="1"/>
      <c r="N4161" s="1"/>
      <c r="O4161" s="1"/>
      <c r="P4161" s="1"/>
      <c r="Q4161" s="1"/>
      <c r="R4161" s="1"/>
      <c r="S4161" s="1"/>
      <c r="T4161" s="1"/>
      <c r="U4161" s="1"/>
      <c r="V4161" s="1"/>
      <c r="W4161" s="1"/>
      <c r="X4161" s="1"/>
      <c r="Y4161" s="1"/>
      <c r="Z4161" s="1"/>
      <c r="AA4161" s="1"/>
      <c r="AB4161" s="1"/>
      <c r="AC4161" s="1"/>
      <c r="AD4161" s="1"/>
      <c r="AE4161" s="1"/>
      <c r="AF4161" s="1"/>
      <c r="AG4161" s="1"/>
      <c r="AH4161" s="1"/>
      <c r="AI4161" s="1"/>
      <c r="AJ4161" s="1"/>
      <c r="AK4161" s="1"/>
      <c r="AL4161" s="1"/>
      <c r="AM4161" s="1"/>
      <c r="AN4161" s="1"/>
      <c r="AO4161" s="1"/>
      <c r="AP4161" s="1"/>
    </row>
    <row r="4162" ht="15.75" customHeight="1">
      <c r="A4162" s="1"/>
      <c r="B4162" s="1"/>
      <c r="C4162" s="1"/>
      <c r="D4162" s="133"/>
      <c r="E4162" s="1"/>
      <c r="F4162" s="1"/>
      <c r="G4162" s="1"/>
      <c r="H4162" s="1"/>
      <c r="I4162" s="1"/>
      <c r="J4162" s="1"/>
      <c r="K4162" s="1"/>
      <c r="L4162" s="1"/>
      <c r="M4162" s="1"/>
      <c r="N4162" s="1"/>
      <c r="O4162" s="1"/>
      <c r="P4162" s="1"/>
      <c r="Q4162" s="1"/>
      <c r="R4162" s="1"/>
      <c r="S4162" s="1"/>
      <c r="T4162" s="1"/>
      <c r="U4162" s="1"/>
      <c r="V4162" s="1"/>
      <c r="W4162" s="1"/>
      <c r="X4162" s="1"/>
      <c r="Y4162" s="1"/>
      <c r="Z4162" s="1"/>
      <c r="AA4162" s="1"/>
      <c r="AB4162" s="1"/>
      <c r="AC4162" s="1"/>
      <c r="AD4162" s="1"/>
      <c r="AE4162" s="1"/>
      <c r="AF4162" s="1"/>
      <c r="AG4162" s="1"/>
      <c r="AH4162" s="1"/>
      <c r="AI4162" s="1"/>
      <c r="AJ4162" s="1"/>
      <c r="AK4162" s="1"/>
      <c r="AL4162" s="1"/>
      <c r="AM4162" s="1"/>
      <c r="AN4162" s="1"/>
      <c r="AO4162" s="1"/>
      <c r="AP4162" s="1"/>
    </row>
    <row r="4163" ht="15.75" customHeight="1">
      <c r="A4163" s="1"/>
      <c r="B4163" s="1"/>
      <c r="C4163" s="1"/>
      <c r="D4163" s="133"/>
      <c r="E4163" s="1"/>
      <c r="F4163" s="1"/>
      <c r="G4163" s="1"/>
      <c r="H4163" s="1"/>
      <c r="I4163" s="1"/>
      <c r="J4163" s="1"/>
      <c r="K4163" s="1"/>
      <c r="L4163" s="1"/>
      <c r="M4163" s="1"/>
      <c r="N4163" s="1"/>
      <c r="O4163" s="1"/>
      <c r="P4163" s="1"/>
      <c r="Q4163" s="1"/>
      <c r="R4163" s="1"/>
      <c r="S4163" s="1"/>
      <c r="T4163" s="1"/>
      <c r="U4163" s="1"/>
      <c r="V4163" s="1"/>
      <c r="W4163" s="1"/>
      <c r="X4163" s="1"/>
      <c r="Y4163" s="1"/>
      <c r="Z4163" s="1"/>
      <c r="AA4163" s="1"/>
      <c r="AB4163" s="1"/>
      <c r="AC4163" s="1"/>
      <c r="AD4163" s="1"/>
      <c r="AE4163" s="1"/>
      <c r="AF4163" s="1"/>
      <c r="AG4163" s="1"/>
      <c r="AH4163" s="1"/>
      <c r="AI4163" s="1"/>
      <c r="AJ4163" s="1"/>
      <c r="AK4163" s="1"/>
      <c r="AL4163" s="1"/>
      <c r="AM4163" s="1"/>
      <c r="AN4163" s="1"/>
      <c r="AO4163" s="1"/>
      <c r="AP4163" s="1"/>
    </row>
    <row r="4164" ht="15.75" customHeight="1">
      <c r="A4164" s="1"/>
      <c r="B4164" s="1"/>
      <c r="C4164" s="1"/>
      <c r="D4164" s="133"/>
      <c r="E4164" s="1"/>
      <c r="F4164" s="1"/>
      <c r="G4164" s="1"/>
      <c r="H4164" s="1"/>
      <c r="I4164" s="1"/>
      <c r="J4164" s="1"/>
      <c r="K4164" s="1"/>
      <c r="L4164" s="1"/>
      <c r="M4164" s="1"/>
      <c r="N4164" s="1"/>
      <c r="O4164" s="1"/>
      <c r="P4164" s="1"/>
      <c r="Q4164" s="1"/>
      <c r="R4164" s="1"/>
      <c r="S4164" s="1"/>
      <c r="T4164" s="1"/>
      <c r="U4164" s="1"/>
      <c r="V4164" s="1"/>
      <c r="W4164" s="1"/>
      <c r="X4164" s="1"/>
      <c r="Y4164" s="1"/>
      <c r="Z4164" s="1"/>
      <c r="AA4164" s="1"/>
      <c r="AB4164" s="1"/>
      <c r="AC4164" s="1"/>
      <c r="AD4164" s="1"/>
      <c r="AE4164" s="1"/>
      <c r="AF4164" s="1"/>
      <c r="AG4164" s="1"/>
      <c r="AH4164" s="1"/>
      <c r="AI4164" s="1"/>
      <c r="AJ4164" s="1"/>
      <c r="AK4164" s="1"/>
      <c r="AL4164" s="1"/>
      <c r="AM4164" s="1"/>
      <c r="AN4164" s="1"/>
      <c r="AO4164" s="1"/>
      <c r="AP4164" s="1"/>
    </row>
    <row r="4165" ht="15.75" customHeight="1">
      <c r="A4165" s="1"/>
      <c r="B4165" s="1"/>
      <c r="C4165" s="1"/>
      <c r="D4165" s="133"/>
      <c r="E4165" s="1"/>
      <c r="F4165" s="1"/>
      <c r="G4165" s="1"/>
      <c r="H4165" s="1"/>
      <c r="I4165" s="1"/>
      <c r="J4165" s="1"/>
      <c r="K4165" s="1"/>
      <c r="L4165" s="1"/>
      <c r="M4165" s="1"/>
      <c r="N4165" s="1"/>
      <c r="O4165" s="1"/>
      <c r="P4165" s="1"/>
      <c r="Q4165" s="1"/>
      <c r="R4165" s="1"/>
      <c r="S4165" s="1"/>
      <c r="T4165" s="1"/>
      <c r="U4165" s="1"/>
      <c r="V4165" s="1"/>
      <c r="W4165" s="1"/>
      <c r="X4165" s="1"/>
      <c r="Y4165" s="1"/>
      <c r="Z4165" s="1"/>
      <c r="AA4165" s="1"/>
      <c r="AB4165" s="1"/>
      <c r="AC4165" s="1"/>
      <c r="AD4165" s="1"/>
      <c r="AE4165" s="1"/>
      <c r="AF4165" s="1"/>
      <c r="AG4165" s="1"/>
      <c r="AH4165" s="1"/>
      <c r="AI4165" s="1"/>
      <c r="AJ4165" s="1"/>
      <c r="AK4165" s="1"/>
      <c r="AL4165" s="1"/>
      <c r="AM4165" s="1"/>
      <c r="AN4165" s="1"/>
      <c r="AO4165" s="1"/>
      <c r="AP4165" s="1"/>
    </row>
    <row r="4166" ht="15.75" customHeight="1">
      <c r="A4166" s="1"/>
      <c r="B4166" s="1"/>
      <c r="C4166" s="1"/>
      <c r="D4166" s="133"/>
      <c r="E4166" s="1"/>
      <c r="F4166" s="1"/>
      <c r="G4166" s="1"/>
      <c r="H4166" s="1"/>
      <c r="I4166" s="1"/>
      <c r="J4166" s="1"/>
      <c r="K4166" s="1"/>
      <c r="L4166" s="1"/>
      <c r="M4166" s="1"/>
      <c r="N4166" s="1"/>
      <c r="O4166" s="1"/>
      <c r="P4166" s="1"/>
      <c r="Q4166" s="1"/>
      <c r="R4166" s="1"/>
      <c r="S4166" s="1"/>
      <c r="T4166" s="1"/>
      <c r="U4166" s="1"/>
      <c r="V4166" s="1"/>
      <c r="W4166" s="1"/>
      <c r="X4166" s="1"/>
      <c r="Y4166" s="1"/>
      <c r="Z4166" s="1"/>
      <c r="AA4166" s="1"/>
      <c r="AB4166" s="1"/>
      <c r="AC4166" s="1"/>
      <c r="AD4166" s="1"/>
      <c r="AE4166" s="1"/>
      <c r="AF4166" s="1"/>
      <c r="AG4166" s="1"/>
      <c r="AH4166" s="1"/>
      <c r="AI4166" s="1"/>
      <c r="AJ4166" s="1"/>
      <c r="AK4166" s="1"/>
      <c r="AL4166" s="1"/>
      <c r="AM4166" s="1"/>
      <c r="AN4166" s="1"/>
      <c r="AO4166" s="1"/>
      <c r="AP4166" s="1"/>
    </row>
    <row r="4167" ht="15.75" customHeight="1">
      <c r="A4167" s="1"/>
      <c r="B4167" s="1"/>
      <c r="C4167" s="1"/>
      <c r="D4167" s="133"/>
      <c r="E4167" s="1"/>
      <c r="F4167" s="1"/>
      <c r="G4167" s="1"/>
      <c r="H4167" s="1"/>
      <c r="I4167" s="1"/>
      <c r="J4167" s="1"/>
      <c r="K4167" s="1"/>
      <c r="L4167" s="1"/>
      <c r="M4167" s="1"/>
      <c r="N4167" s="1"/>
      <c r="O4167" s="1"/>
      <c r="P4167" s="1"/>
      <c r="Q4167" s="1"/>
      <c r="R4167" s="1"/>
      <c r="S4167" s="1"/>
      <c r="T4167" s="1"/>
      <c r="U4167" s="1"/>
      <c r="V4167" s="1"/>
      <c r="W4167" s="1"/>
      <c r="X4167" s="1"/>
      <c r="Y4167" s="1"/>
      <c r="Z4167" s="1"/>
      <c r="AA4167" s="1"/>
      <c r="AB4167" s="1"/>
      <c r="AC4167" s="1"/>
      <c r="AD4167" s="1"/>
      <c r="AE4167" s="1"/>
      <c r="AF4167" s="1"/>
      <c r="AG4167" s="1"/>
      <c r="AH4167" s="1"/>
      <c r="AI4167" s="1"/>
      <c r="AJ4167" s="1"/>
      <c r="AK4167" s="1"/>
      <c r="AL4167" s="1"/>
      <c r="AM4167" s="1"/>
      <c r="AN4167" s="1"/>
      <c r="AO4167" s="1"/>
      <c r="AP4167" s="1"/>
    </row>
    <row r="4168" ht="15.75" customHeight="1">
      <c r="A4168" s="1"/>
      <c r="B4168" s="1"/>
      <c r="C4168" s="1"/>
      <c r="D4168" s="133"/>
      <c r="E4168" s="1"/>
      <c r="F4168" s="1"/>
      <c r="G4168" s="1"/>
      <c r="H4168" s="1"/>
      <c r="I4168" s="1"/>
      <c r="J4168" s="1"/>
      <c r="K4168" s="1"/>
      <c r="L4168" s="1"/>
      <c r="M4168" s="1"/>
      <c r="N4168" s="1"/>
      <c r="O4168" s="1"/>
      <c r="P4168" s="1"/>
      <c r="Q4168" s="1"/>
      <c r="R4168" s="1"/>
      <c r="S4168" s="1"/>
      <c r="T4168" s="1"/>
      <c r="U4168" s="1"/>
      <c r="V4168" s="1"/>
      <c r="W4168" s="1"/>
      <c r="X4168" s="1"/>
      <c r="Y4168" s="1"/>
      <c r="Z4168" s="1"/>
      <c r="AA4168" s="1"/>
      <c r="AB4168" s="1"/>
      <c r="AC4168" s="1"/>
      <c r="AD4168" s="1"/>
      <c r="AE4168" s="1"/>
      <c r="AF4168" s="1"/>
      <c r="AG4168" s="1"/>
      <c r="AH4168" s="1"/>
      <c r="AI4168" s="1"/>
      <c r="AJ4168" s="1"/>
      <c r="AK4168" s="1"/>
      <c r="AL4168" s="1"/>
      <c r="AM4168" s="1"/>
      <c r="AN4168" s="1"/>
      <c r="AO4168" s="1"/>
      <c r="AP4168" s="1"/>
    </row>
    <row r="4169" ht="15.75" customHeight="1">
      <c r="A4169" s="1"/>
      <c r="B4169" s="1"/>
      <c r="C4169" s="1"/>
      <c r="D4169" s="133"/>
      <c r="E4169" s="1"/>
      <c r="F4169" s="1"/>
      <c r="G4169" s="1"/>
      <c r="H4169" s="1"/>
      <c r="I4169" s="1"/>
      <c r="J4169" s="1"/>
      <c r="K4169" s="1"/>
      <c r="L4169" s="1"/>
      <c r="M4169" s="1"/>
      <c r="N4169" s="1"/>
      <c r="O4169" s="1"/>
      <c r="P4169" s="1"/>
      <c r="Q4169" s="1"/>
      <c r="R4169" s="1"/>
      <c r="S4169" s="1"/>
      <c r="T4169" s="1"/>
      <c r="U4169" s="1"/>
      <c r="V4169" s="1"/>
      <c r="W4169" s="1"/>
      <c r="X4169" s="1"/>
      <c r="Y4169" s="1"/>
      <c r="Z4169" s="1"/>
      <c r="AA4169" s="1"/>
      <c r="AB4169" s="1"/>
      <c r="AC4169" s="1"/>
      <c r="AD4169" s="1"/>
      <c r="AE4169" s="1"/>
      <c r="AF4169" s="1"/>
      <c r="AG4169" s="1"/>
      <c r="AH4169" s="1"/>
      <c r="AI4169" s="1"/>
      <c r="AJ4169" s="1"/>
      <c r="AK4169" s="1"/>
      <c r="AL4169" s="1"/>
      <c r="AM4169" s="1"/>
      <c r="AN4169" s="1"/>
      <c r="AO4169" s="1"/>
      <c r="AP4169" s="1"/>
    </row>
    <row r="4170" ht="15.75" customHeight="1">
      <c r="A4170" s="1"/>
      <c r="B4170" s="1"/>
      <c r="C4170" s="1"/>
      <c r="D4170" s="133"/>
      <c r="E4170" s="1"/>
      <c r="F4170" s="1"/>
      <c r="G4170" s="1"/>
      <c r="H4170" s="1"/>
      <c r="I4170" s="1"/>
      <c r="J4170" s="1"/>
      <c r="K4170" s="1"/>
      <c r="L4170" s="1"/>
      <c r="M4170" s="1"/>
      <c r="N4170" s="1"/>
      <c r="O4170" s="1"/>
      <c r="P4170" s="1"/>
      <c r="Q4170" s="1"/>
      <c r="R4170" s="1"/>
      <c r="S4170" s="1"/>
      <c r="T4170" s="1"/>
      <c r="U4170" s="1"/>
      <c r="V4170" s="1"/>
      <c r="W4170" s="1"/>
      <c r="X4170" s="1"/>
      <c r="Y4170" s="1"/>
      <c r="Z4170" s="1"/>
      <c r="AA4170" s="1"/>
      <c r="AB4170" s="1"/>
      <c r="AC4170" s="1"/>
      <c r="AD4170" s="1"/>
      <c r="AE4170" s="1"/>
      <c r="AF4170" s="1"/>
      <c r="AG4170" s="1"/>
      <c r="AH4170" s="1"/>
      <c r="AI4170" s="1"/>
      <c r="AJ4170" s="1"/>
      <c r="AK4170" s="1"/>
      <c r="AL4170" s="1"/>
      <c r="AM4170" s="1"/>
      <c r="AN4170" s="1"/>
      <c r="AO4170" s="1"/>
      <c r="AP4170" s="1"/>
    </row>
    <row r="4171" ht="15.75" customHeight="1">
      <c r="A4171" s="1"/>
      <c r="B4171" s="1"/>
      <c r="C4171" s="1"/>
      <c r="D4171" s="133"/>
      <c r="E4171" s="1"/>
      <c r="F4171" s="1"/>
      <c r="G4171" s="1"/>
      <c r="H4171" s="1"/>
      <c r="I4171" s="1"/>
      <c r="J4171" s="1"/>
      <c r="K4171" s="1"/>
      <c r="L4171" s="1"/>
      <c r="M4171" s="1"/>
      <c r="N4171" s="1"/>
      <c r="O4171" s="1"/>
      <c r="P4171" s="1"/>
      <c r="Q4171" s="1"/>
      <c r="R4171" s="1"/>
      <c r="S4171" s="1"/>
      <c r="T4171" s="1"/>
      <c r="U4171" s="1"/>
      <c r="V4171" s="1"/>
      <c r="W4171" s="1"/>
      <c r="X4171" s="1"/>
      <c r="Y4171" s="1"/>
      <c r="Z4171" s="1"/>
      <c r="AA4171" s="1"/>
      <c r="AB4171" s="1"/>
      <c r="AC4171" s="1"/>
      <c r="AD4171" s="1"/>
      <c r="AE4171" s="1"/>
      <c r="AF4171" s="1"/>
      <c r="AG4171" s="1"/>
      <c r="AH4171" s="1"/>
      <c r="AI4171" s="1"/>
      <c r="AJ4171" s="1"/>
      <c r="AK4171" s="1"/>
      <c r="AL4171" s="1"/>
      <c r="AM4171" s="1"/>
      <c r="AN4171" s="1"/>
      <c r="AO4171" s="1"/>
      <c r="AP4171" s="1"/>
    </row>
    <row r="4172" ht="15.75" customHeight="1">
      <c r="A4172" s="1"/>
      <c r="B4172" s="1"/>
      <c r="C4172" s="1"/>
      <c r="D4172" s="133"/>
      <c r="E4172" s="1"/>
      <c r="F4172" s="1"/>
      <c r="G4172" s="1"/>
      <c r="H4172" s="1"/>
      <c r="I4172" s="1"/>
      <c r="J4172" s="1"/>
      <c r="K4172" s="1"/>
      <c r="L4172" s="1"/>
      <c r="M4172" s="1"/>
      <c r="N4172" s="1"/>
      <c r="O4172" s="1"/>
      <c r="P4172" s="1"/>
      <c r="Q4172" s="1"/>
      <c r="R4172" s="1"/>
      <c r="S4172" s="1"/>
      <c r="T4172" s="1"/>
      <c r="U4172" s="1"/>
      <c r="V4172" s="1"/>
      <c r="W4172" s="1"/>
      <c r="X4172" s="1"/>
      <c r="Y4172" s="1"/>
      <c r="Z4172" s="1"/>
      <c r="AA4172" s="1"/>
      <c r="AB4172" s="1"/>
      <c r="AC4172" s="1"/>
      <c r="AD4172" s="1"/>
      <c r="AE4172" s="1"/>
      <c r="AF4172" s="1"/>
      <c r="AG4172" s="1"/>
      <c r="AH4172" s="1"/>
      <c r="AI4172" s="1"/>
      <c r="AJ4172" s="1"/>
      <c r="AK4172" s="1"/>
      <c r="AL4172" s="1"/>
      <c r="AM4172" s="1"/>
      <c r="AN4172" s="1"/>
      <c r="AO4172" s="1"/>
      <c r="AP4172" s="1"/>
    </row>
    <row r="4173" ht="15.75" customHeight="1">
      <c r="A4173" s="1"/>
      <c r="B4173" s="1"/>
      <c r="C4173" s="1"/>
      <c r="D4173" s="133"/>
      <c r="E4173" s="1"/>
      <c r="F4173" s="1"/>
      <c r="G4173" s="1"/>
      <c r="H4173" s="1"/>
      <c r="I4173" s="1"/>
      <c r="J4173" s="1"/>
      <c r="K4173" s="1"/>
      <c r="L4173" s="1"/>
      <c r="M4173" s="1"/>
      <c r="N4173" s="1"/>
      <c r="O4173" s="1"/>
      <c r="P4173" s="1"/>
      <c r="Q4173" s="1"/>
      <c r="R4173" s="1"/>
      <c r="S4173" s="1"/>
      <c r="T4173" s="1"/>
      <c r="U4173" s="1"/>
      <c r="V4173" s="1"/>
      <c r="W4173" s="1"/>
      <c r="X4173" s="1"/>
      <c r="Y4173" s="1"/>
      <c r="Z4173" s="1"/>
      <c r="AA4173" s="1"/>
      <c r="AB4173" s="1"/>
      <c r="AC4173" s="1"/>
      <c r="AD4173" s="1"/>
      <c r="AE4173" s="1"/>
      <c r="AF4173" s="1"/>
      <c r="AG4173" s="1"/>
      <c r="AH4173" s="1"/>
      <c r="AI4173" s="1"/>
      <c r="AJ4173" s="1"/>
      <c r="AK4173" s="1"/>
      <c r="AL4173" s="1"/>
      <c r="AM4173" s="1"/>
      <c r="AN4173" s="1"/>
      <c r="AO4173" s="1"/>
      <c r="AP4173" s="1"/>
    </row>
    <row r="4174" ht="15.75" customHeight="1">
      <c r="A4174" s="1"/>
      <c r="B4174" s="1"/>
      <c r="C4174" s="1"/>
      <c r="D4174" s="133"/>
      <c r="E4174" s="1"/>
      <c r="F4174" s="1"/>
      <c r="G4174" s="1"/>
      <c r="H4174" s="1"/>
      <c r="I4174" s="1"/>
      <c r="J4174" s="1"/>
      <c r="K4174" s="1"/>
      <c r="L4174" s="1"/>
      <c r="M4174" s="1"/>
      <c r="N4174" s="1"/>
      <c r="O4174" s="1"/>
      <c r="P4174" s="1"/>
      <c r="Q4174" s="1"/>
      <c r="R4174" s="1"/>
      <c r="S4174" s="1"/>
      <c r="T4174" s="1"/>
      <c r="U4174" s="1"/>
      <c r="V4174" s="1"/>
      <c r="W4174" s="1"/>
      <c r="X4174" s="1"/>
      <c r="Y4174" s="1"/>
      <c r="Z4174" s="1"/>
      <c r="AA4174" s="1"/>
      <c r="AB4174" s="1"/>
      <c r="AC4174" s="1"/>
      <c r="AD4174" s="1"/>
      <c r="AE4174" s="1"/>
      <c r="AF4174" s="1"/>
      <c r="AG4174" s="1"/>
      <c r="AH4174" s="1"/>
      <c r="AI4174" s="1"/>
      <c r="AJ4174" s="1"/>
      <c r="AK4174" s="1"/>
      <c r="AL4174" s="1"/>
      <c r="AM4174" s="1"/>
      <c r="AN4174" s="1"/>
      <c r="AO4174" s="1"/>
      <c r="AP4174" s="1"/>
    </row>
    <row r="4175" ht="15.75" customHeight="1">
      <c r="A4175" s="1"/>
      <c r="B4175" s="1"/>
      <c r="C4175" s="1"/>
      <c r="D4175" s="133"/>
      <c r="E4175" s="1"/>
      <c r="F4175" s="1"/>
      <c r="G4175" s="1"/>
      <c r="H4175" s="1"/>
      <c r="I4175" s="1"/>
      <c r="J4175" s="1"/>
      <c r="K4175" s="1"/>
      <c r="L4175" s="1"/>
      <c r="M4175" s="1"/>
      <c r="N4175" s="1"/>
      <c r="O4175" s="1"/>
      <c r="P4175" s="1"/>
      <c r="Q4175" s="1"/>
      <c r="R4175" s="1"/>
      <c r="S4175" s="1"/>
      <c r="T4175" s="1"/>
      <c r="U4175" s="1"/>
      <c r="V4175" s="1"/>
      <c r="W4175" s="1"/>
      <c r="X4175" s="1"/>
      <c r="Y4175" s="1"/>
      <c r="Z4175" s="1"/>
      <c r="AA4175" s="1"/>
      <c r="AB4175" s="1"/>
      <c r="AC4175" s="1"/>
      <c r="AD4175" s="1"/>
      <c r="AE4175" s="1"/>
      <c r="AF4175" s="1"/>
      <c r="AG4175" s="1"/>
      <c r="AH4175" s="1"/>
      <c r="AI4175" s="1"/>
      <c r="AJ4175" s="1"/>
      <c r="AK4175" s="1"/>
      <c r="AL4175" s="1"/>
      <c r="AM4175" s="1"/>
      <c r="AN4175" s="1"/>
      <c r="AO4175" s="1"/>
      <c r="AP4175" s="1"/>
    </row>
    <row r="4176" ht="15.75" customHeight="1">
      <c r="A4176" s="1"/>
      <c r="B4176" s="1"/>
      <c r="C4176" s="1"/>
      <c r="D4176" s="133"/>
      <c r="E4176" s="1"/>
      <c r="F4176" s="1"/>
      <c r="G4176" s="1"/>
      <c r="H4176" s="1"/>
      <c r="I4176" s="1"/>
      <c r="J4176" s="1"/>
      <c r="K4176" s="1"/>
      <c r="L4176" s="1"/>
      <c r="M4176" s="1"/>
      <c r="N4176" s="1"/>
      <c r="O4176" s="1"/>
      <c r="P4176" s="1"/>
      <c r="Q4176" s="1"/>
      <c r="R4176" s="1"/>
      <c r="S4176" s="1"/>
      <c r="T4176" s="1"/>
      <c r="U4176" s="1"/>
      <c r="V4176" s="1"/>
      <c r="W4176" s="1"/>
      <c r="X4176" s="1"/>
      <c r="Y4176" s="1"/>
      <c r="Z4176" s="1"/>
      <c r="AA4176" s="1"/>
      <c r="AB4176" s="1"/>
      <c r="AC4176" s="1"/>
      <c r="AD4176" s="1"/>
      <c r="AE4176" s="1"/>
      <c r="AF4176" s="1"/>
      <c r="AG4176" s="1"/>
      <c r="AH4176" s="1"/>
      <c r="AI4176" s="1"/>
      <c r="AJ4176" s="1"/>
      <c r="AK4176" s="1"/>
      <c r="AL4176" s="1"/>
      <c r="AM4176" s="1"/>
      <c r="AN4176" s="1"/>
      <c r="AO4176" s="1"/>
      <c r="AP4176" s="1"/>
    </row>
    <row r="4177" ht="15.75" customHeight="1">
      <c r="A4177" s="1"/>
      <c r="B4177" s="1"/>
      <c r="C4177" s="1"/>
      <c r="D4177" s="133"/>
      <c r="E4177" s="1"/>
      <c r="F4177" s="1"/>
      <c r="G4177" s="1"/>
      <c r="H4177" s="1"/>
      <c r="I4177" s="1"/>
      <c r="J4177" s="1"/>
      <c r="K4177" s="1"/>
      <c r="L4177" s="1"/>
      <c r="M4177" s="1"/>
      <c r="N4177" s="1"/>
      <c r="O4177" s="1"/>
      <c r="P4177" s="1"/>
      <c r="Q4177" s="1"/>
      <c r="R4177" s="1"/>
      <c r="S4177" s="1"/>
      <c r="T4177" s="1"/>
      <c r="U4177" s="1"/>
      <c r="V4177" s="1"/>
      <c r="W4177" s="1"/>
      <c r="X4177" s="1"/>
      <c r="Y4177" s="1"/>
      <c r="Z4177" s="1"/>
      <c r="AA4177" s="1"/>
      <c r="AB4177" s="1"/>
      <c r="AC4177" s="1"/>
      <c r="AD4177" s="1"/>
      <c r="AE4177" s="1"/>
      <c r="AF4177" s="1"/>
      <c r="AG4177" s="1"/>
      <c r="AH4177" s="1"/>
      <c r="AI4177" s="1"/>
      <c r="AJ4177" s="1"/>
      <c r="AK4177" s="1"/>
      <c r="AL4177" s="1"/>
      <c r="AM4177" s="1"/>
      <c r="AN4177" s="1"/>
      <c r="AO4177" s="1"/>
      <c r="AP4177" s="1"/>
    </row>
    <row r="4178" ht="15.75" customHeight="1">
      <c r="A4178" s="1"/>
      <c r="B4178" s="1"/>
      <c r="C4178" s="1"/>
      <c r="D4178" s="133"/>
      <c r="E4178" s="1"/>
      <c r="F4178" s="1"/>
      <c r="G4178" s="1"/>
      <c r="H4178" s="1"/>
      <c r="I4178" s="1"/>
      <c r="J4178" s="1"/>
      <c r="K4178" s="1"/>
      <c r="L4178" s="1"/>
      <c r="M4178" s="1"/>
      <c r="N4178" s="1"/>
      <c r="O4178" s="1"/>
      <c r="P4178" s="1"/>
      <c r="Q4178" s="1"/>
      <c r="R4178" s="1"/>
      <c r="S4178" s="1"/>
      <c r="T4178" s="1"/>
      <c r="U4178" s="1"/>
      <c r="V4178" s="1"/>
      <c r="W4178" s="1"/>
      <c r="X4178" s="1"/>
      <c r="Y4178" s="1"/>
      <c r="Z4178" s="1"/>
      <c r="AA4178" s="1"/>
      <c r="AB4178" s="1"/>
      <c r="AC4178" s="1"/>
      <c r="AD4178" s="1"/>
      <c r="AE4178" s="1"/>
      <c r="AF4178" s="1"/>
      <c r="AG4178" s="1"/>
      <c r="AH4178" s="1"/>
      <c r="AI4178" s="1"/>
      <c r="AJ4178" s="1"/>
      <c r="AK4178" s="1"/>
      <c r="AL4178" s="1"/>
      <c r="AM4178" s="1"/>
      <c r="AN4178" s="1"/>
      <c r="AO4178" s="1"/>
      <c r="AP4178" s="1"/>
    </row>
    <row r="4179" ht="15.75" customHeight="1">
      <c r="A4179" s="1"/>
      <c r="B4179" s="1"/>
      <c r="C4179" s="1"/>
      <c r="D4179" s="133"/>
      <c r="E4179" s="1"/>
      <c r="F4179" s="1"/>
      <c r="G4179" s="1"/>
      <c r="H4179" s="1"/>
      <c r="I4179" s="1"/>
      <c r="J4179" s="1"/>
      <c r="K4179" s="1"/>
      <c r="L4179" s="1"/>
      <c r="M4179" s="1"/>
      <c r="N4179" s="1"/>
      <c r="O4179" s="1"/>
      <c r="P4179" s="1"/>
      <c r="Q4179" s="1"/>
      <c r="R4179" s="1"/>
      <c r="S4179" s="1"/>
      <c r="T4179" s="1"/>
      <c r="U4179" s="1"/>
      <c r="V4179" s="1"/>
      <c r="W4179" s="1"/>
      <c r="X4179" s="1"/>
      <c r="Y4179" s="1"/>
      <c r="Z4179" s="1"/>
      <c r="AA4179" s="1"/>
      <c r="AB4179" s="1"/>
      <c r="AC4179" s="1"/>
      <c r="AD4179" s="1"/>
      <c r="AE4179" s="1"/>
      <c r="AF4179" s="1"/>
      <c r="AG4179" s="1"/>
      <c r="AH4179" s="1"/>
      <c r="AI4179" s="1"/>
      <c r="AJ4179" s="1"/>
      <c r="AK4179" s="1"/>
      <c r="AL4179" s="1"/>
      <c r="AM4179" s="1"/>
      <c r="AN4179" s="1"/>
      <c r="AO4179" s="1"/>
      <c r="AP4179" s="1"/>
    </row>
    <row r="4180" ht="15.75" customHeight="1">
      <c r="A4180" s="1"/>
      <c r="B4180" s="1"/>
      <c r="C4180" s="1"/>
      <c r="D4180" s="133"/>
      <c r="E4180" s="1"/>
      <c r="F4180" s="1"/>
      <c r="G4180" s="1"/>
      <c r="H4180" s="1"/>
      <c r="I4180" s="1"/>
      <c r="J4180" s="1"/>
      <c r="K4180" s="1"/>
      <c r="L4180" s="1"/>
      <c r="M4180" s="1"/>
      <c r="N4180" s="1"/>
      <c r="O4180" s="1"/>
      <c r="P4180" s="1"/>
      <c r="Q4180" s="1"/>
      <c r="R4180" s="1"/>
      <c r="S4180" s="1"/>
      <c r="T4180" s="1"/>
      <c r="U4180" s="1"/>
      <c r="V4180" s="1"/>
      <c r="W4180" s="1"/>
      <c r="X4180" s="1"/>
      <c r="Y4180" s="1"/>
      <c r="Z4180" s="1"/>
      <c r="AA4180" s="1"/>
      <c r="AB4180" s="1"/>
      <c r="AC4180" s="1"/>
      <c r="AD4180" s="1"/>
      <c r="AE4180" s="1"/>
      <c r="AF4180" s="1"/>
      <c r="AG4180" s="1"/>
      <c r="AH4180" s="1"/>
      <c r="AI4180" s="1"/>
      <c r="AJ4180" s="1"/>
      <c r="AK4180" s="1"/>
      <c r="AL4180" s="1"/>
      <c r="AM4180" s="1"/>
      <c r="AN4180" s="1"/>
      <c r="AO4180" s="1"/>
      <c r="AP4180" s="1"/>
    </row>
    <row r="4181" ht="15.75" customHeight="1">
      <c r="A4181" s="1"/>
      <c r="B4181" s="1"/>
      <c r="C4181" s="1"/>
      <c r="D4181" s="133"/>
      <c r="E4181" s="1"/>
      <c r="F4181" s="1"/>
      <c r="G4181" s="1"/>
      <c r="H4181" s="1"/>
      <c r="I4181" s="1"/>
      <c r="J4181" s="1"/>
      <c r="K4181" s="1"/>
      <c r="L4181" s="1"/>
      <c r="M4181" s="1"/>
      <c r="N4181" s="1"/>
      <c r="O4181" s="1"/>
      <c r="P4181" s="1"/>
      <c r="Q4181" s="1"/>
      <c r="R4181" s="1"/>
      <c r="S4181" s="1"/>
      <c r="T4181" s="1"/>
      <c r="U4181" s="1"/>
      <c r="V4181" s="1"/>
      <c r="W4181" s="1"/>
      <c r="X4181" s="1"/>
      <c r="Y4181" s="1"/>
      <c r="Z4181" s="1"/>
      <c r="AA4181" s="1"/>
      <c r="AB4181" s="1"/>
      <c r="AC4181" s="1"/>
      <c r="AD4181" s="1"/>
      <c r="AE4181" s="1"/>
      <c r="AF4181" s="1"/>
      <c r="AG4181" s="1"/>
      <c r="AH4181" s="1"/>
      <c r="AI4181" s="1"/>
      <c r="AJ4181" s="1"/>
      <c r="AK4181" s="1"/>
      <c r="AL4181" s="1"/>
      <c r="AM4181" s="1"/>
      <c r="AN4181" s="1"/>
      <c r="AO4181" s="1"/>
      <c r="AP4181" s="1"/>
    </row>
    <row r="4182" ht="15.75" customHeight="1">
      <c r="A4182" s="1"/>
      <c r="B4182" s="1"/>
      <c r="C4182" s="1"/>
      <c r="D4182" s="133"/>
      <c r="E4182" s="1"/>
      <c r="F4182" s="1"/>
      <c r="G4182" s="1"/>
      <c r="H4182" s="1"/>
      <c r="I4182" s="1"/>
      <c r="J4182" s="1"/>
      <c r="K4182" s="1"/>
      <c r="L4182" s="1"/>
      <c r="M4182" s="1"/>
      <c r="N4182" s="1"/>
      <c r="O4182" s="1"/>
      <c r="P4182" s="1"/>
      <c r="Q4182" s="1"/>
      <c r="R4182" s="1"/>
      <c r="S4182" s="1"/>
      <c r="T4182" s="1"/>
      <c r="U4182" s="1"/>
      <c r="V4182" s="1"/>
      <c r="W4182" s="1"/>
      <c r="X4182" s="1"/>
      <c r="Y4182" s="1"/>
      <c r="Z4182" s="1"/>
      <c r="AA4182" s="1"/>
      <c r="AB4182" s="1"/>
      <c r="AC4182" s="1"/>
      <c r="AD4182" s="1"/>
      <c r="AE4182" s="1"/>
      <c r="AF4182" s="1"/>
      <c r="AG4182" s="1"/>
      <c r="AH4182" s="1"/>
      <c r="AI4182" s="1"/>
      <c r="AJ4182" s="1"/>
      <c r="AK4182" s="1"/>
      <c r="AL4182" s="1"/>
      <c r="AM4182" s="1"/>
      <c r="AN4182" s="1"/>
      <c r="AO4182" s="1"/>
      <c r="AP4182" s="1"/>
    </row>
    <row r="4183" ht="15.75" customHeight="1">
      <c r="A4183" s="1"/>
      <c r="B4183" s="1"/>
      <c r="C4183" s="1"/>
      <c r="D4183" s="133"/>
      <c r="E4183" s="1"/>
      <c r="F4183" s="1"/>
      <c r="G4183" s="1"/>
      <c r="H4183" s="1"/>
      <c r="I4183" s="1"/>
      <c r="J4183" s="1"/>
      <c r="K4183" s="1"/>
      <c r="L4183" s="1"/>
      <c r="M4183" s="1"/>
      <c r="N4183" s="1"/>
      <c r="O4183" s="1"/>
      <c r="P4183" s="1"/>
      <c r="Q4183" s="1"/>
      <c r="R4183" s="1"/>
      <c r="S4183" s="1"/>
      <c r="T4183" s="1"/>
      <c r="U4183" s="1"/>
      <c r="V4183" s="1"/>
      <c r="W4183" s="1"/>
      <c r="X4183" s="1"/>
      <c r="Y4183" s="1"/>
      <c r="Z4183" s="1"/>
      <c r="AA4183" s="1"/>
      <c r="AB4183" s="1"/>
      <c r="AC4183" s="1"/>
      <c r="AD4183" s="1"/>
      <c r="AE4183" s="1"/>
      <c r="AF4183" s="1"/>
      <c r="AG4183" s="1"/>
      <c r="AH4183" s="1"/>
      <c r="AI4183" s="1"/>
      <c r="AJ4183" s="1"/>
      <c r="AK4183" s="1"/>
      <c r="AL4183" s="1"/>
      <c r="AM4183" s="1"/>
      <c r="AN4183" s="1"/>
      <c r="AO4183" s="1"/>
      <c r="AP4183" s="1"/>
    </row>
    <row r="4184" ht="15.75" customHeight="1">
      <c r="A4184" s="1"/>
      <c r="B4184" s="1"/>
      <c r="C4184" s="1"/>
      <c r="D4184" s="133"/>
      <c r="E4184" s="1"/>
      <c r="F4184" s="1"/>
      <c r="G4184" s="1"/>
      <c r="H4184" s="1"/>
      <c r="I4184" s="1"/>
      <c r="J4184" s="1"/>
      <c r="K4184" s="1"/>
      <c r="L4184" s="1"/>
      <c r="M4184" s="1"/>
      <c r="N4184" s="1"/>
      <c r="O4184" s="1"/>
      <c r="P4184" s="1"/>
      <c r="Q4184" s="1"/>
      <c r="R4184" s="1"/>
      <c r="S4184" s="1"/>
      <c r="T4184" s="1"/>
      <c r="U4184" s="1"/>
      <c r="V4184" s="1"/>
      <c r="W4184" s="1"/>
      <c r="X4184" s="1"/>
      <c r="Y4184" s="1"/>
      <c r="Z4184" s="1"/>
      <c r="AA4184" s="1"/>
      <c r="AB4184" s="1"/>
      <c r="AC4184" s="1"/>
      <c r="AD4184" s="1"/>
      <c r="AE4184" s="1"/>
      <c r="AF4184" s="1"/>
      <c r="AG4184" s="1"/>
      <c r="AH4184" s="1"/>
      <c r="AI4184" s="1"/>
      <c r="AJ4184" s="1"/>
      <c r="AK4184" s="1"/>
      <c r="AL4184" s="1"/>
      <c r="AM4184" s="1"/>
      <c r="AN4184" s="1"/>
      <c r="AO4184" s="1"/>
      <c r="AP4184" s="1"/>
    </row>
    <row r="4185" ht="15.75" customHeight="1">
      <c r="A4185" s="1"/>
      <c r="B4185" s="1"/>
      <c r="C4185" s="1"/>
      <c r="D4185" s="133"/>
      <c r="E4185" s="1"/>
      <c r="F4185" s="1"/>
      <c r="G4185" s="1"/>
      <c r="H4185" s="1"/>
      <c r="I4185" s="1"/>
      <c r="J4185" s="1"/>
      <c r="K4185" s="1"/>
      <c r="L4185" s="1"/>
      <c r="M4185" s="1"/>
      <c r="N4185" s="1"/>
      <c r="O4185" s="1"/>
      <c r="P4185" s="1"/>
      <c r="Q4185" s="1"/>
      <c r="R4185" s="1"/>
      <c r="S4185" s="1"/>
      <c r="T4185" s="1"/>
      <c r="U4185" s="1"/>
      <c r="V4185" s="1"/>
      <c r="W4185" s="1"/>
      <c r="X4185" s="1"/>
      <c r="Y4185" s="1"/>
      <c r="Z4185" s="1"/>
      <c r="AA4185" s="1"/>
      <c r="AB4185" s="1"/>
      <c r="AC4185" s="1"/>
      <c r="AD4185" s="1"/>
      <c r="AE4185" s="1"/>
      <c r="AF4185" s="1"/>
      <c r="AG4185" s="1"/>
      <c r="AH4185" s="1"/>
      <c r="AI4185" s="1"/>
      <c r="AJ4185" s="1"/>
      <c r="AK4185" s="1"/>
      <c r="AL4185" s="1"/>
      <c r="AM4185" s="1"/>
      <c r="AN4185" s="1"/>
      <c r="AO4185" s="1"/>
      <c r="AP4185" s="1"/>
    </row>
    <row r="4186" ht="15.75" customHeight="1">
      <c r="A4186" s="1"/>
      <c r="B4186" s="1"/>
      <c r="C4186" s="1"/>
      <c r="D4186" s="133"/>
      <c r="E4186" s="1"/>
      <c r="F4186" s="1"/>
      <c r="G4186" s="1"/>
      <c r="H4186" s="1"/>
      <c r="I4186" s="1"/>
      <c r="J4186" s="1"/>
      <c r="K4186" s="1"/>
      <c r="L4186" s="1"/>
      <c r="M4186" s="1"/>
      <c r="N4186" s="1"/>
      <c r="O4186" s="1"/>
      <c r="P4186" s="1"/>
      <c r="Q4186" s="1"/>
      <c r="R4186" s="1"/>
      <c r="S4186" s="1"/>
      <c r="T4186" s="1"/>
      <c r="U4186" s="1"/>
      <c r="V4186" s="1"/>
      <c r="W4186" s="1"/>
      <c r="X4186" s="1"/>
      <c r="Y4186" s="1"/>
      <c r="Z4186" s="1"/>
      <c r="AA4186" s="1"/>
      <c r="AB4186" s="1"/>
      <c r="AC4186" s="1"/>
      <c r="AD4186" s="1"/>
      <c r="AE4186" s="1"/>
      <c r="AF4186" s="1"/>
      <c r="AG4186" s="1"/>
      <c r="AH4186" s="1"/>
      <c r="AI4186" s="1"/>
      <c r="AJ4186" s="1"/>
      <c r="AK4186" s="1"/>
      <c r="AL4186" s="1"/>
      <c r="AM4186" s="1"/>
      <c r="AN4186" s="1"/>
      <c r="AO4186" s="1"/>
      <c r="AP4186" s="1"/>
    </row>
    <row r="4187" ht="15.75" customHeight="1">
      <c r="A4187" s="1"/>
      <c r="B4187" s="1"/>
      <c r="C4187" s="1"/>
      <c r="D4187" s="133"/>
      <c r="E4187" s="1"/>
      <c r="F4187" s="1"/>
      <c r="G4187" s="1"/>
      <c r="H4187" s="1"/>
      <c r="I4187" s="1"/>
      <c r="J4187" s="1"/>
      <c r="K4187" s="1"/>
      <c r="L4187" s="1"/>
      <c r="M4187" s="1"/>
      <c r="N4187" s="1"/>
      <c r="O4187" s="1"/>
      <c r="P4187" s="1"/>
      <c r="Q4187" s="1"/>
      <c r="R4187" s="1"/>
      <c r="S4187" s="1"/>
      <c r="T4187" s="1"/>
      <c r="U4187" s="1"/>
      <c r="V4187" s="1"/>
      <c r="W4187" s="1"/>
      <c r="X4187" s="1"/>
      <c r="Y4187" s="1"/>
      <c r="Z4187" s="1"/>
      <c r="AA4187" s="1"/>
      <c r="AB4187" s="1"/>
      <c r="AC4187" s="1"/>
      <c r="AD4187" s="1"/>
      <c r="AE4187" s="1"/>
      <c r="AF4187" s="1"/>
      <c r="AG4187" s="1"/>
      <c r="AH4187" s="1"/>
      <c r="AI4187" s="1"/>
      <c r="AJ4187" s="1"/>
      <c r="AK4187" s="1"/>
      <c r="AL4187" s="1"/>
      <c r="AM4187" s="1"/>
      <c r="AN4187" s="1"/>
      <c r="AO4187" s="1"/>
      <c r="AP4187" s="1"/>
    </row>
    <row r="4188" ht="15.75" customHeight="1">
      <c r="A4188" s="1"/>
      <c r="B4188" s="1"/>
      <c r="C4188" s="1"/>
      <c r="D4188" s="133"/>
      <c r="E4188" s="1"/>
      <c r="F4188" s="1"/>
      <c r="G4188" s="1"/>
      <c r="H4188" s="1"/>
      <c r="I4188" s="1"/>
      <c r="J4188" s="1"/>
      <c r="K4188" s="1"/>
      <c r="L4188" s="1"/>
      <c r="M4188" s="1"/>
      <c r="N4188" s="1"/>
      <c r="O4188" s="1"/>
      <c r="P4188" s="1"/>
      <c r="Q4188" s="1"/>
      <c r="R4188" s="1"/>
      <c r="S4188" s="1"/>
      <c r="T4188" s="1"/>
      <c r="U4188" s="1"/>
      <c r="V4188" s="1"/>
      <c r="W4188" s="1"/>
      <c r="X4188" s="1"/>
      <c r="Y4188" s="1"/>
      <c r="Z4188" s="1"/>
      <c r="AA4188" s="1"/>
      <c r="AB4188" s="1"/>
      <c r="AC4188" s="1"/>
      <c r="AD4188" s="1"/>
      <c r="AE4188" s="1"/>
      <c r="AF4188" s="1"/>
      <c r="AG4188" s="1"/>
      <c r="AH4188" s="1"/>
      <c r="AI4188" s="1"/>
      <c r="AJ4188" s="1"/>
      <c r="AK4188" s="1"/>
      <c r="AL4188" s="1"/>
      <c r="AM4188" s="1"/>
      <c r="AN4188" s="1"/>
      <c r="AO4188" s="1"/>
      <c r="AP4188" s="1"/>
    </row>
    <row r="4189" ht="15.75" customHeight="1">
      <c r="A4189" s="1"/>
      <c r="B4189" s="1"/>
      <c r="C4189" s="1"/>
      <c r="D4189" s="133"/>
      <c r="E4189" s="1"/>
      <c r="F4189" s="1"/>
      <c r="G4189" s="1"/>
      <c r="H4189" s="1"/>
      <c r="I4189" s="1"/>
      <c r="J4189" s="1"/>
      <c r="K4189" s="1"/>
      <c r="L4189" s="1"/>
      <c r="M4189" s="1"/>
      <c r="N4189" s="1"/>
      <c r="O4189" s="1"/>
      <c r="P4189" s="1"/>
      <c r="Q4189" s="1"/>
      <c r="R4189" s="1"/>
      <c r="S4189" s="1"/>
      <c r="T4189" s="1"/>
      <c r="U4189" s="1"/>
      <c r="V4189" s="1"/>
      <c r="W4189" s="1"/>
      <c r="X4189" s="1"/>
      <c r="Y4189" s="1"/>
      <c r="Z4189" s="1"/>
      <c r="AA4189" s="1"/>
      <c r="AB4189" s="1"/>
      <c r="AC4189" s="1"/>
      <c r="AD4189" s="1"/>
      <c r="AE4189" s="1"/>
      <c r="AF4189" s="1"/>
      <c r="AG4189" s="1"/>
      <c r="AH4189" s="1"/>
      <c r="AI4189" s="1"/>
      <c r="AJ4189" s="1"/>
      <c r="AK4189" s="1"/>
      <c r="AL4189" s="1"/>
      <c r="AM4189" s="1"/>
      <c r="AN4189" s="1"/>
      <c r="AO4189" s="1"/>
      <c r="AP4189" s="1"/>
    </row>
    <row r="4190" ht="15.75" customHeight="1">
      <c r="A4190" s="1"/>
      <c r="B4190" s="1"/>
      <c r="C4190" s="1"/>
      <c r="D4190" s="133"/>
      <c r="E4190" s="1"/>
      <c r="F4190" s="1"/>
      <c r="G4190" s="1"/>
      <c r="H4190" s="1"/>
      <c r="I4190" s="1"/>
      <c r="J4190" s="1"/>
      <c r="K4190" s="1"/>
      <c r="L4190" s="1"/>
      <c r="M4190" s="1"/>
      <c r="N4190" s="1"/>
      <c r="O4190" s="1"/>
      <c r="P4190" s="1"/>
      <c r="Q4190" s="1"/>
      <c r="R4190" s="1"/>
      <c r="S4190" s="1"/>
      <c r="T4190" s="1"/>
      <c r="U4190" s="1"/>
      <c r="V4190" s="1"/>
      <c r="W4190" s="1"/>
      <c r="X4190" s="1"/>
      <c r="Y4190" s="1"/>
      <c r="Z4190" s="1"/>
      <c r="AA4190" s="1"/>
      <c r="AB4190" s="1"/>
      <c r="AC4190" s="1"/>
      <c r="AD4190" s="1"/>
      <c r="AE4190" s="1"/>
      <c r="AF4190" s="1"/>
      <c r="AG4190" s="1"/>
      <c r="AH4190" s="1"/>
      <c r="AI4190" s="1"/>
      <c r="AJ4190" s="1"/>
      <c r="AK4190" s="1"/>
      <c r="AL4190" s="1"/>
      <c r="AM4190" s="1"/>
      <c r="AN4190" s="1"/>
      <c r="AO4190" s="1"/>
      <c r="AP4190" s="1"/>
    </row>
    <row r="4191" ht="15.75" customHeight="1">
      <c r="A4191" s="1"/>
      <c r="B4191" s="1"/>
      <c r="C4191" s="1"/>
      <c r="D4191" s="133"/>
      <c r="E4191" s="1"/>
      <c r="F4191" s="1"/>
      <c r="G4191" s="1"/>
      <c r="H4191" s="1"/>
      <c r="I4191" s="1"/>
      <c r="J4191" s="1"/>
      <c r="K4191" s="1"/>
      <c r="L4191" s="1"/>
      <c r="M4191" s="1"/>
      <c r="N4191" s="1"/>
      <c r="O4191" s="1"/>
      <c r="P4191" s="1"/>
      <c r="Q4191" s="1"/>
      <c r="R4191" s="1"/>
      <c r="S4191" s="1"/>
      <c r="T4191" s="1"/>
      <c r="U4191" s="1"/>
      <c r="V4191" s="1"/>
      <c r="W4191" s="1"/>
      <c r="X4191" s="1"/>
      <c r="Y4191" s="1"/>
      <c r="Z4191" s="1"/>
      <c r="AA4191" s="1"/>
      <c r="AB4191" s="1"/>
      <c r="AC4191" s="1"/>
      <c r="AD4191" s="1"/>
      <c r="AE4191" s="1"/>
      <c r="AF4191" s="1"/>
      <c r="AG4191" s="1"/>
      <c r="AH4191" s="1"/>
      <c r="AI4191" s="1"/>
      <c r="AJ4191" s="1"/>
      <c r="AK4191" s="1"/>
      <c r="AL4191" s="1"/>
      <c r="AM4191" s="1"/>
      <c r="AN4191" s="1"/>
      <c r="AO4191" s="1"/>
      <c r="AP4191" s="1"/>
    </row>
    <row r="4192" ht="15.75" customHeight="1">
      <c r="A4192" s="1"/>
      <c r="B4192" s="1"/>
      <c r="C4192" s="1"/>
      <c r="D4192" s="133"/>
      <c r="E4192" s="1"/>
      <c r="F4192" s="1"/>
      <c r="G4192" s="1"/>
      <c r="H4192" s="1"/>
      <c r="I4192" s="1"/>
      <c r="J4192" s="1"/>
      <c r="K4192" s="1"/>
      <c r="L4192" s="1"/>
      <c r="M4192" s="1"/>
      <c r="N4192" s="1"/>
      <c r="O4192" s="1"/>
      <c r="P4192" s="1"/>
      <c r="Q4192" s="1"/>
      <c r="R4192" s="1"/>
      <c r="S4192" s="1"/>
      <c r="T4192" s="1"/>
      <c r="U4192" s="1"/>
      <c r="V4192" s="1"/>
      <c r="W4192" s="1"/>
      <c r="X4192" s="1"/>
      <c r="Y4192" s="1"/>
      <c r="Z4192" s="1"/>
      <c r="AA4192" s="1"/>
      <c r="AB4192" s="1"/>
      <c r="AC4192" s="1"/>
      <c r="AD4192" s="1"/>
      <c r="AE4192" s="1"/>
      <c r="AF4192" s="1"/>
      <c r="AG4192" s="1"/>
      <c r="AH4192" s="1"/>
      <c r="AI4192" s="1"/>
      <c r="AJ4192" s="1"/>
      <c r="AK4192" s="1"/>
      <c r="AL4192" s="1"/>
      <c r="AM4192" s="1"/>
      <c r="AN4192" s="1"/>
      <c r="AO4192" s="1"/>
      <c r="AP4192" s="1"/>
    </row>
    <row r="4193" ht="15.75" customHeight="1">
      <c r="A4193" s="1"/>
      <c r="B4193" s="1"/>
      <c r="C4193" s="1"/>
      <c r="D4193" s="133"/>
      <c r="E4193" s="1"/>
      <c r="F4193" s="1"/>
      <c r="G4193" s="1"/>
      <c r="H4193" s="1"/>
      <c r="I4193" s="1"/>
      <c r="J4193" s="1"/>
      <c r="K4193" s="1"/>
      <c r="L4193" s="1"/>
      <c r="M4193" s="1"/>
      <c r="N4193" s="1"/>
      <c r="O4193" s="1"/>
      <c r="P4193" s="1"/>
      <c r="Q4193" s="1"/>
      <c r="R4193" s="1"/>
      <c r="S4193" s="1"/>
      <c r="T4193" s="1"/>
      <c r="U4193" s="1"/>
      <c r="V4193" s="1"/>
      <c r="W4193" s="1"/>
      <c r="X4193" s="1"/>
      <c r="Y4193" s="1"/>
      <c r="Z4193" s="1"/>
      <c r="AA4193" s="1"/>
      <c r="AB4193" s="1"/>
      <c r="AC4193" s="1"/>
      <c r="AD4193" s="1"/>
      <c r="AE4193" s="1"/>
      <c r="AF4193" s="1"/>
      <c r="AG4193" s="1"/>
      <c r="AH4193" s="1"/>
      <c r="AI4193" s="1"/>
      <c r="AJ4193" s="1"/>
      <c r="AK4193" s="1"/>
      <c r="AL4193" s="1"/>
      <c r="AM4193" s="1"/>
      <c r="AN4193" s="1"/>
      <c r="AO4193" s="1"/>
      <c r="AP4193" s="1"/>
    </row>
    <row r="4194" ht="15.75" customHeight="1">
      <c r="A4194" s="1"/>
      <c r="B4194" s="1"/>
      <c r="C4194" s="1"/>
      <c r="D4194" s="133"/>
      <c r="E4194" s="1"/>
      <c r="F4194" s="1"/>
      <c r="G4194" s="1"/>
      <c r="H4194" s="1"/>
      <c r="I4194" s="1"/>
      <c r="J4194" s="1"/>
      <c r="K4194" s="1"/>
      <c r="L4194" s="1"/>
      <c r="M4194" s="1"/>
      <c r="N4194" s="1"/>
      <c r="O4194" s="1"/>
      <c r="P4194" s="1"/>
      <c r="Q4194" s="1"/>
      <c r="R4194" s="1"/>
      <c r="S4194" s="1"/>
      <c r="T4194" s="1"/>
      <c r="U4194" s="1"/>
      <c r="V4194" s="1"/>
      <c r="W4194" s="1"/>
      <c r="X4194" s="1"/>
      <c r="Y4194" s="1"/>
      <c r="Z4194" s="1"/>
      <c r="AA4194" s="1"/>
      <c r="AB4194" s="1"/>
      <c r="AC4194" s="1"/>
      <c r="AD4194" s="1"/>
      <c r="AE4194" s="1"/>
      <c r="AF4194" s="1"/>
      <c r="AG4194" s="1"/>
      <c r="AH4194" s="1"/>
      <c r="AI4194" s="1"/>
      <c r="AJ4194" s="1"/>
      <c r="AK4194" s="1"/>
      <c r="AL4194" s="1"/>
      <c r="AM4194" s="1"/>
      <c r="AN4194" s="1"/>
      <c r="AO4194" s="1"/>
      <c r="AP4194" s="1"/>
    </row>
    <row r="4195" ht="15.75" customHeight="1">
      <c r="A4195" s="1"/>
      <c r="B4195" s="1"/>
      <c r="C4195" s="1"/>
      <c r="D4195" s="133"/>
      <c r="E4195" s="1"/>
      <c r="F4195" s="1"/>
      <c r="G4195" s="1"/>
      <c r="H4195" s="1"/>
      <c r="I4195" s="1"/>
      <c r="J4195" s="1"/>
      <c r="K4195" s="1"/>
      <c r="L4195" s="1"/>
      <c r="M4195" s="1"/>
      <c r="N4195" s="1"/>
      <c r="O4195" s="1"/>
      <c r="P4195" s="1"/>
      <c r="Q4195" s="1"/>
      <c r="R4195" s="1"/>
      <c r="S4195" s="1"/>
      <c r="T4195" s="1"/>
      <c r="U4195" s="1"/>
      <c r="V4195" s="1"/>
      <c r="W4195" s="1"/>
      <c r="X4195" s="1"/>
      <c r="Y4195" s="1"/>
      <c r="Z4195" s="1"/>
      <c r="AA4195" s="1"/>
      <c r="AB4195" s="1"/>
      <c r="AC4195" s="1"/>
      <c r="AD4195" s="1"/>
      <c r="AE4195" s="1"/>
      <c r="AF4195" s="1"/>
      <c r="AG4195" s="1"/>
      <c r="AH4195" s="1"/>
      <c r="AI4195" s="1"/>
      <c r="AJ4195" s="1"/>
      <c r="AK4195" s="1"/>
      <c r="AL4195" s="1"/>
      <c r="AM4195" s="1"/>
      <c r="AN4195" s="1"/>
      <c r="AO4195" s="1"/>
      <c r="AP4195" s="1"/>
    </row>
    <row r="4196" ht="15.75" customHeight="1">
      <c r="A4196" s="1"/>
      <c r="B4196" s="1"/>
      <c r="C4196" s="1"/>
      <c r="D4196" s="133"/>
      <c r="E4196" s="1"/>
      <c r="F4196" s="1"/>
      <c r="G4196" s="1"/>
      <c r="H4196" s="1"/>
      <c r="I4196" s="1"/>
      <c r="J4196" s="1"/>
      <c r="K4196" s="1"/>
      <c r="L4196" s="1"/>
      <c r="M4196" s="1"/>
      <c r="N4196" s="1"/>
      <c r="O4196" s="1"/>
      <c r="P4196" s="1"/>
      <c r="Q4196" s="1"/>
      <c r="R4196" s="1"/>
      <c r="S4196" s="1"/>
      <c r="T4196" s="1"/>
      <c r="U4196" s="1"/>
      <c r="V4196" s="1"/>
      <c r="W4196" s="1"/>
      <c r="X4196" s="1"/>
      <c r="Y4196" s="1"/>
      <c r="Z4196" s="1"/>
      <c r="AA4196" s="1"/>
      <c r="AB4196" s="1"/>
      <c r="AC4196" s="1"/>
      <c r="AD4196" s="1"/>
      <c r="AE4196" s="1"/>
      <c r="AF4196" s="1"/>
      <c r="AG4196" s="1"/>
      <c r="AH4196" s="1"/>
      <c r="AI4196" s="1"/>
      <c r="AJ4196" s="1"/>
      <c r="AK4196" s="1"/>
      <c r="AL4196" s="1"/>
      <c r="AM4196" s="1"/>
      <c r="AN4196" s="1"/>
      <c r="AO4196" s="1"/>
      <c r="AP4196" s="1"/>
    </row>
    <row r="4197" ht="15.75" customHeight="1">
      <c r="A4197" s="1"/>
      <c r="B4197" s="1"/>
      <c r="C4197" s="1"/>
      <c r="D4197" s="133"/>
      <c r="E4197" s="1"/>
      <c r="F4197" s="1"/>
      <c r="G4197" s="1"/>
      <c r="H4197" s="1"/>
      <c r="I4197" s="1"/>
      <c r="J4197" s="1"/>
      <c r="K4197" s="1"/>
      <c r="L4197" s="1"/>
      <c r="M4197" s="1"/>
      <c r="N4197" s="1"/>
      <c r="O4197" s="1"/>
      <c r="P4197" s="1"/>
      <c r="Q4197" s="1"/>
      <c r="R4197" s="1"/>
      <c r="S4197" s="1"/>
      <c r="T4197" s="1"/>
      <c r="U4197" s="1"/>
      <c r="V4197" s="1"/>
      <c r="W4197" s="1"/>
      <c r="X4197" s="1"/>
      <c r="Y4197" s="1"/>
      <c r="Z4197" s="1"/>
      <c r="AA4197" s="1"/>
      <c r="AB4197" s="1"/>
      <c r="AC4197" s="1"/>
      <c r="AD4197" s="1"/>
      <c r="AE4197" s="1"/>
      <c r="AF4197" s="1"/>
      <c r="AG4197" s="1"/>
      <c r="AH4197" s="1"/>
      <c r="AI4197" s="1"/>
      <c r="AJ4197" s="1"/>
      <c r="AK4197" s="1"/>
      <c r="AL4197" s="1"/>
      <c r="AM4197" s="1"/>
      <c r="AN4197" s="1"/>
      <c r="AO4197" s="1"/>
      <c r="AP4197" s="1"/>
    </row>
    <row r="4198" ht="15.75" customHeight="1">
      <c r="A4198" s="1"/>
      <c r="B4198" s="1"/>
      <c r="C4198" s="1"/>
      <c r="D4198" s="133"/>
      <c r="E4198" s="1"/>
      <c r="F4198" s="1"/>
      <c r="G4198" s="1"/>
      <c r="H4198" s="1"/>
      <c r="I4198" s="1"/>
      <c r="J4198" s="1"/>
      <c r="K4198" s="1"/>
      <c r="L4198" s="1"/>
      <c r="M4198" s="1"/>
      <c r="N4198" s="1"/>
      <c r="O4198" s="1"/>
      <c r="P4198" s="1"/>
      <c r="Q4198" s="1"/>
      <c r="R4198" s="1"/>
      <c r="S4198" s="1"/>
      <c r="T4198" s="1"/>
      <c r="U4198" s="1"/>
      <c r="V4198" s="1"/>
      <c r="W4198" s="1"/>
      <c r="X4198" s="1"/>
      <c r="Y4198" s="1"/>
      <c r="Z4198" s="1"/>
      <c r="AA4198" s="1"/>
      <c r="AB4198" s="1"/>
      <c r="AC4198" s="1"/>
      <c r="AD4198" s="1"/>
      <c r="AE4198" s="1"/>
      <c r="AF4198" s="1"/>
      <c r="AG4198" s="1"/>
      <c r="AH4198" s="1"/>
      <c r="AI4198" s="1"/>
      <c r="AJ4198" s="1"/>
      <c r="AK4198" s="1"/>
      <c r="AL4198" s="1"/>
      <c r="AM4198" s="1"/>
      <c r="AN4198" s="1"/>
      <c r="AO4198" s="1"/>
      <c r="AP4198" s="1"/>
    </row>
    <row r="4199" ht="15.75" customHeight="1">
      <c r="A4199" s="1"/>
      <c r="B4199" s="1"/>
      <c r="C4199" s="1"/>
      <c r="D4199" s="133"/>
      <c r="E4199" s="1"/>
      <c r="F4199" s="1"/>
      <c r="G4199" s="1"/>
      <c r="H4199" s="1"/>
      <c r="I4199" s="1"/>
      <c r="J4199" s="1"/>
      <c r="K4199" s="1"/>
      <c r="L4199" s="1"/>
      <c r="M4199" s="1"/>
      <c r="N4199" s="1"/>
      <c r="O4199" s="1"/>
      <c r="P4199" s="1"/>
      <c r="Q4199" s="1"/>
      <c r="R4199" s="1"/>
      <c r="S4199" s="1"/>
      <c r="T4199" s="1"/>
      <c r="U4199" s="1"/>
      <c r="V4199" s="1"/>
      <c r="W4199" s="1"/>
      <c r="X4199" s="1"/>
      <c r="Y4199" s="1"/>
      <c r="Z4199" s="1"/>
      <c r="AA4199" s="1"/>
      <c r="AB4199" s="1"/>
      <c r="AC4199" s="1"/>
      <c r="AD4199" s="1"/>
      <c r="AE4199" s="1"/>
      <c r="AF4199" s="1"/>
      <c r="AG4199" s="1"/>
      <c r="AH4199" s="1"/>
      <c r="AI4199" s="1"/>
      <c r="AJ4199" s="1"/>
      <c r="AK4199" s="1"/>
      <c r="AL4199" s="1"/>
      <c r="AM4199" s="1"/>
      <c r="AN4199" s="1"/>
      <c r="AO4199" s="1"/>
      <c r="AP4199" s="1"/>
    </row>
    <row r="4200" ht="15.75" customHeight="1">
      <c r="A4200" s="1"/>
      <c r="B4200" s="1"/>
      <c r="C4200" s="1"/>
      <c r="D4200" s="133"/>
      <c r="E4200" s="1"/>
      <c r="F4200" s="1"/>
      <c r="G4200" s="1"/>
      <c r="H4200" s="1"/>
      <c r="I4200" s="1"/>
      <c r="J4200" s="1"/>
      <c r="K4200" s="1"/>
      <c r="L4200" s="1"/>
      <c r="M4200" s="1"/>
      <c r="N4200" s="1"/>
      <c r="O4200" s="1"/>
      <c r="P4200" s="1"/>
      <c r="Q4200" s="1"/>
      <c r="R4200" s="1"/>
      <c r="S4200" s="1"/>
      <c r="T4200" s="1"/>
      <c r="U4200" s="1"/>
      <c r="V4200" s="1"/>
      <c r="W4200" s="1"/>
      <c r="X4200" s="1"/>
      <c r="Y4200" s="1"/>
      <c r="Z4200" s="1"/>
      <c r="AA4200" s="1"/>
      <c r="AB4200" s="1"/>
      <c r="AC4200" s="1"/>
      <c r="AD4200" s="1"/>
      <c r="AE4200" s="1"/>
      <c r="AF4200" s="1"/>
      <c r="AG4200" s="1"/>
      <c r="AH4200" s="1"/>
      <c r="AI4200" s="1"/>
      <c r="AJ4200" s="1"/>
      <c r="AK4200" s="1"/>
      <c r="AL4200" s="1"/>
      <c r="AM4200" s="1"/>
      <c r="AN4200" s="1"/>
      <c r="AO4200" s="1"/>
      <c r="AP4200" s="1"/>
    </row>
    <row r="4201" ht="15.75" customHeight="1">
      <c r="A4201" s="1"/>
      <c r="B4201" s="1"/>
      <c r="C4201" s="1"/>
      <c r="D4201" s="133"/>
      <c r="E4201" s="1"/>
      <c r="F4201" s="1"/>
      <c r="G4201" s="1"/>
      <c r="H4201" s="1"/>
      <c r="I4201" s="1"/>
      <c r="J4201" s="1"/>
      <c r="K4201" s="1"/>
      <c r="L4201" s="1"/>
      <c r="M4201" s="1"/>
      <c r="N4201" s="1"/>
      <c r="O4201" s="1"/>
      <c r="P4201" s="1"/>
      <c r="Q4201" s="1"/>
      <c r="R4201" s="1"/>
      <c r="S4201" s="1"/>
      <c r="T4201" s="1"/>
      <c r="U4201" s="1"/>
      <c r="V4201" s="1"/>
      <c r="W4201" s="1"/>
      <c r="X4201" s="1"/>
      <c r="Y4201" s="1"/>
      <c r="Z4201" s="1"/>
      <c r="AA4201" s="1"/>
      <c r="AB4201" s="1"/>
      <c r="AC4201" s="1"/>
      <c r="AD4201" s="1"/>
      <c r="AE4201" s="1"/>
      <c r="AF4201" s="1"/>
      <c r="AG4201" s="1"/>
      <c r="AH4201" s="1"/>
      <c r="AI4201" s="1"/>
      <c r="AJ4201" s="1"/>
      <c r="AK4201" s="1"/>
      <c r="AL4201" s="1"/>
      <c r="AM4201" s="1"/>
      <c r="AN4201" s="1"/>
      <c r="AO4201" s="1"/>
      <c r="AP4201" s="1"/>
    </row>
    <row r="4202" ht="15.75" customHeight="1">
      <c r="A4202" s="1"/>
      <c r="B4202" s="1"/>
      <c r="C4202" s="1"/>
      <c r="D4202" s="133"/>
      <c r="E4202" s="1"/>
      <c r="F4202" s="1"/>
      <c r="G4202" s="1"/>
      <c r="H4202" s="1"/>
      <c r="I4202" s="1"/>
      <c r="J4202" s="1"/>
      <c r="K4202" s="1"/>
      <c r="L4202" s="1"/>
      <c r="M4202" s="1"/>
      <c r="N4202" s="1"/>
      <c r="O4202" s="1"/>
      <c r="P4202" s="1"/>
      <c r="Q4202" s="1"/>
      <c r="R4202" s="1"/>
      <c r="S4202" s="1"/>
      <c r="T4202" s="1"/>
      <c r="U4202" s="1"/>
      <c r="V4202" s="1"/>
      <c r="W4202" s="1"/>
      <c r="X4202" s="1"/>
      <c r="Y4202" s="1"/>
      <c r="Z4202" s="1"/>
      <c r="AA4202" s="1"/>
      <c r="AB4202" s="1"/>
      <c r="AC4202" s="1"/>
      <c r="AD4202" s="1"/>
      <c r="AE4202" s="1"/>
      <c r="AF4202" s="1"/>
      <c r="AG4202" s="1"/>
      <c r="AH4202" s="1"/>
      <c r="AI4202" s="1"/>
      <c r="AJ4202" s="1"/>
      <c r="AK4202" s="1"/>
      <c r="AL4202" s="1"/>
      <c r="AM4202" s="1"/>
      <c r="AN4202" s="1"/>
      <c r="AO4202" s="1"/>
      <c r="AP4202" s="1"/>
    </row>
    <row r="4203" ht="15.75" customHeight="1">
      <c r="A4203" s="1"/>
      <c r="B4203" s="1"/>
      <c r="C4203" s="1"/>
      <c r="D4203" s="133"/>
      <c r="E4203" s="1"/>
      <c r="F4203" s="1"/>
      <c r="G4203" s="1"/>
      <c r="H4203" s="1"/>
      <c r="I4203" s="1"/>
      <c r="J4203" s="1"/>
      <c r="K4203" s="1"/>
      <c r="L4203" s="1"/>
      <c r="M4203" s="1"/>
      <c r="N4203" s="1"/>
      <c r="O4203" s="1"/>
      <c r="P4203" s="1"/>
      <c r="Q4203" s="1"/>
      <c r="R4203" s="1"/>
      <c r="S4203" s="1"/>
      <c r="T4203" s="1"/>
      <c r="U4203" s="1"/>
      <c r="V4203" s="1"/>
      <c r="W4203" s="1"/>
      <c r="X4203" s="1"/>
      <c r="Y4203" s="1"/>
      <c r="Z4203" s="1"/>
      <c r="AA4203" s="1"/>
      <c r="AB4203" s="1"/>
      <c r="AC4203" s="1"/>
      <c r="AD4203" s="1"/>
      <c r="AE4203" s="1"/>
      <c r="AF4203" s="1"/>
      <c r="AG4203" s="1"/>
      <c r="AH4203" s="1"/>
      <c r="AI4203" s="1"/>
      <c r="AJ4203" s="1"/>
      <c r="AK4203" s="1"/>
      <c r="AL4203" s="1"/>
      <c r="AM4203" s="1"/>
      <c r="AN4203" s="1"/>
      <c r="AO4203" s="1"/>
      <c r="AP4203" s="1"/>
    </row>
    <row r="4204" ht="15.75" customHeight="1">
      <c r="A4204" s="1"/>
      <c r="B4204" s="1"/>
      <c r="C4204" s="1"/>
      <c r="D4204" s="133"/>
      <c r="E4204" s="1"/>
      <c r="F4204" s="1"/>
      <c r="G4204" s="1"/>
      <c r="H4204" s="1"/>
      <c r="I4204" s="1"/>
      <c r="J4204" s="1"/>
      <c r="K4204" s="1"/>
      <c r="L4204" s="1"/>
      <c r="M4204" s="1"/>
      <c r="N4204" s="1"/>
      <c r="O4204" s="1"/>
      <c r="P4204" s="1"/>
      <c r="Q4204" s="1"/>
      <c r="R4204" s="1"/>
      <c r="S4204" s="1"/>
      <c r="T4204" s="1"/>
      <c r="U4204" s="1"/>
      <c r="V4204" s="1"/>
      <c r="W4204" s="1"/>
      <c r="X4204" s="1"/>
      <c r="Y4204" s="1"/>
      <c r="Z4204" s="1"/>
      <c r="AA4204" s="1"/>
      <c r="AB4204" s="1"/>
      <c r="AC4204" s="1"/>
      <c r="AD4204" s="1"/>
      <c r="AE4204" s="1"/>
      <c r="AF4204" s="1"/>
      <c r="AG4204" s="1"/>
      <c r="AH4204" s="1"/>
      <c r="AI4204" s="1"/>
      <c r="AJ4204" s="1"/>
      <c r="AK4204" s="1"/>
      <c r="AL4204" s="1"/>
      <c r="AM4204" s="1"/>
      <c r="AN4204" s="1"/>
      <c r="AO4204" s="1"/>
      <c r="AP4204" s="1"/>
    </row>
    <row r="4205" ht="15.75" customHeight="1">
      <c r="A4205" s="1"/>
      <c r="B4205" s="1"/>
      <c r="C4205" s="1"/>
      <c r="D4205" s="133"/>
      <c r="E4205" s="1"/>
      <c r="F4205" s="1"/>
      <c r="G4205" s="1"/>
      <c r="H4205" s="1"/>
      <c r="I4205" s="1"/>
      <c r="J4205" s="1"/>
      <c r="K4205" s="1"/>
      <c r="L4205" s="1"/>
      <c r="M4205" s="1"/>
      <c r="N4205" s="1"/>
      <c r="O4205" s="1"/>
      <c r="P4205" s="1"/>
      <c r="Q4205" s="1"/>
      <c r="R4205" s="1"/>
      <c r="S4205" s="1"/>
      <c r="T4205" s="1"/>
      <c r="U4205" s="1"/>
      <c r="V4205" s="1"/>
      <c r="W4205" s="1"/>
      <c r="X4205" s="1"/>
      <c r="Y4205" s="1"/>
      <c r="Z4205" s="1"/>
      <c r="AA4205" s="1"/>
      <c r="AB4205" s="1"/>
      <c r="AC4205" s="1"/>
      <c r="AD4205" s="1"/>
      <c r="AE4205" s="1"/>
      <c r="AF4205" s="1"/>
      <c r="AG4205" s="1"/>
      <c r="AH4205" s="1"/>
      <c r="AI4205" s="1"/>
      <c r="AJ4205" s="1"/>
      <c r="AK4205" s="1"/>
      <c r="AL4205" s="1"/>
      <c r="AM4205" s="1"/>
      <c r="AN4205" s="1"/>
      <c r="AO4205" s="1"/>
      <c r="AP4205" s="1"/>
    </row>
    <row r="4206" ht="15.75" customHeight="1">
      <c r="A4206" s="1"/>
      <c r="B4206" s="1"/>
      <c r="C4206" s="1"/>
      <c r="D4206" s="133"/>
      <c r="E4206" s="1"/>
      <c r="F4206" s="1"/>
      <c r="G4206" s="1"/>
      <c r="H4206" s="1"/>
      <c r="I4206" s="1"/>
      <c r="J4206" s="1"/>
      <c r="K4206" s="1"/>
      <c r="L4206" s="1"/>
      <c r="M4206" s="1"/>
      <c r="N4206" s="1"/>
      <c r="O4206" s="1"/>
      <c r="P4206" s="1"/>
      <c r="Q4206" s="1"/>
      <c r="R4206" s="1"/>
      <c r="S4206" s="1"/>
      <c r="T4206" s="1"/>
      <c r="U4206" s="1"/>
      <c r="V4206" s="1"/>
      <c r="W4206" s="1"/>
      <c r="X4206" s="1"/>
      <c r="Y4206" s="1"/>
      <c r="Z4206" s="1"/>
      <c r="AA4206" s="1"/>
      <c r="AB4206" s="1"/>
      <c r="AC4206" s="1"/>
      <c r="AD4206" s="1"/>
      <c r="AE4206" s="1"/>
      <c r="AF4206" s="1"/>
      <c r="AG4206" s="1"/>
      <c r="AH4206" s="1"/>
      <c r="AI4206" s="1"/>
      <c r="AJ4206" s="1"/>
      <c r="AK4206" s="1"/>
      <c r="AL4206" s="1"/>
      <c r="AM4206" s="1"/>
      <c r="AN4206" s="1"/>
      <c r="AO4206" s="1"/>
      <c r="AP4206" s="1"/>
    </row>
    <row r="4207" ht="15.75" customHeight="1">
      <c r="A4207" s="1"/>
      <c r="B4207" s="1"/>
      <c r="C4207" s="1"/>
      <c r="D4207" s="133"/>
      <c r="E4207" s="1"/>
      <c r="F4207" s="1"/>
      <c r="G4207" s="1"/>
      <c r="H4207" s="1"/>
      <c r="I4207" s="1"/>
      <c r="J4207" s="1"/>
      <c r="K4207" s="1"/>
      <c r="L4207" s="1"/>
      <c r="M4207" s="1"/>
      <c r="N4207" s="1"/>
      <c r="O4207" s="1"/>
      <c r="P4207" s="1"/>
      <c r="Q4207" s="1"/>
      <c r="R4207" s="1"/>
      <c r="S4207" s="1"/>
      <c r="T4207" s="1"/>
      <c r="U4207" s="1"/>
      <c r="V4207" s="1"/>
      <c r="W4207" s="1"/>
      <c r="X4207" s="1"/>
      <c r="Y4207" s="1"/>
      <c r="Z4207" s="1"/>
      <c r="AA4207" s="1"/>
      <c r="AB4207" s="1"/>
      <c r="AC4207" s="1"/>
      <c r="AD4207" s="1"/>
      <c r="AE4207" s="1"/>
      <c r="AF4207" s="1"/>
      <c r="AG4207" s="1"/>
      <c r="AH4207" s="1"/>
      <c r="AI4207" s="1"/>
      <c r="AJ4207" s="1"/>
      <c r="AK4207" s="1"/>
      <c r="AL4207" s="1"/>
      <c r="AM4207" s="1"/>
      <c r="AN4207" s="1"/>
      <c r="AO4207" s="1"/>
      <c r="AP4207" s="1"/>
    </row>
    <row r="4208" ht="15.75" customHeight="1">
      <c r="A4208" s="1"/>
      <c r="B4208" s="1"/>
      <c r="C4208" s="1"/>
      <c r="D4208" s="133"/>
      <c r="E4208" s="1"/>
      <c r="F4208" s="1"/>
      <c r="G4208" s="1"/>
      <c r="H4208" s="1"/>
      <c r="I4208" s="1"/>
      <c r="J4208" s="1"/>
      <c r="K4208" s="1"/>
      <c r="L4208" s="1"/>
      <c r="M4208" s="1"/>
      <c r="N4208" s="1"/>
      <c r="O4208" s="1"/>
      <c r="P4208" s="1"/>
      <c r="Q4208" s="1"/>
      <c r="R4208" s="1"/>
      <c r="S4208" s="1"/>
      <c r="T4208" s="1"/>
      <c r="U4208" s="1"/>
      <c r="V4208" s="1"/>
      <c r="W4208" s="1"/>
      <c r="X4208" s="1"/>
      <c r="Y4208" s="1"/>
      <c r="Z4208" s="1"/>
      <c r="AA4208" s="1"/>
      <c r="AB4208" s="1"/>
      <c r="AC4208" s="1"/>
      <c r="AD4208" s="1"/>
      <c r="AE4208" s="1"/>
      <c r="AF4208" s="1"/>
      <c r="AG4208" s="1"/>
      <c r="AH4208" s="1"/>
      <c r="AI4208" s="1"/>
      <c r="AJ4208" s="1"/>
      <c r="AK4208" s="1"/>
      <c r="AL4208" s="1"/>
      <c r="AM4208" s="1"/>
      <c r="AN4208" s="1"/>
      <c r="AO4208" s="1"/>
      <c r="AP4208" s="1"/>
    </row>
    <row r="4209" ht="15.75" customHeight="1">
      <c r="A4209" s="1"/>
      <c r="B4209" s="1"/>
      <c r="C4209" s="1"/>
      <c r="D4209" s="133"/>
      <c r="E4209" s="1"/>
      <c r="F4209" s="1"/>
      <c r="G4209" s="1"/>
      <c r="H4209" s="1"/>
      <c r="I4209" s="1"/>
      <c r="J4209" s="1"/>
      <c r="K4209" s="1"/>
      <c r="L4209" s="1"/>
      <c r="M4209" s="1"/>
      <c r="N4209" s="1"/>
      <c r="O4209" s="1"/>
      <c r="P4209" s="1"/>
      <c r="Q4209" s="1"/>
      <c r="R4209" s="1"/>
      <c r="S4209" s="1"/>
      <c r="T4209" s="1"/>
      <c r="U4209" s="1"/>
      <c r="V4209" s="1"/>
      <c r="W4209" s="1"/>
      <c r="X4209" s="1"/>
      <c r="Y4209" s="1"/>
      <c r="Z4209" s="1"/>
      <c r="AA4209" s="1"/>
      <c r="AB4209" s="1"/>
      <c r="AC4209" s="1"/>
      <c r="AD4209" s="1"/>
      <c r="AE4209" s="1"/>
      <c r="AF4209" s="1"/>
      <c r="AG4209" s="1"/>
      <c r="AH4209" s="1"/>
      <c r="AI4209" s="1"/>
      <c r="AJ4209" s="1"/>
      <c r="AK4209" s="1"/>
      <c r="AL4209" s="1"/>
      <c r="AM4209" s="1"/>
      <c r="AN4209" s="1"/>
      <c r="AO4209" s="1"/>
      <c r="AP4209" s="1"/>
    </row>
    <row r="4210" ht="15.75" customHeight="1">
      <c r="A4210" s="1"/>
      <c r="B4210" s="1"/>
      <c r="C4210" s="1"/>
      <c r="D4210" s="133"/>
      <c r="E4210" s="1"/>
      <c r="F4210" s="1"/>
      <c r="G4210" s="1"/>
      <c r="H4210" s="1"/>
      <c r="I4210" s="1"/>
      <c r="J4210" s="1"/>
      <c r="K4210" s="1"/>
      <c r="L4210" s="1"/>
      <c r="M4210" s="1"/>
      <c r="N4210" s="1"/>
      <c r="O4210" s="1"/>
      <c r="P4210" s="1"/>
      <c r="Q4210" s="1"/>
      <c r="R4210" s="1"/>
      <c r="S4210" s="1"/>
      <c r="T4210" s="1"/>
      <c r="U4210" s="1"/>
      <c r="V4210" s="1"/>
      <c r="W4210" s="1"/>
      <c r="X4210" s="1"/>
      <c r="Y4210" s="1"/>
      <c r="Z4210" s="1"/>
      <c r="AA4210" s="1"/>
      <c r="AB4210" s="1"/>
      <c r="AC4210" s="1"/>
      <c r="AD4210" s="1"/>
      <c r="AE4210" s="1"/>
      <c r="AF4210" s="1"/>
      <c r="AG4210" s="1"/>
      <c r="AH4210" s="1"/>
      <c r="AI4210" s="1"/>
      <c r="AJ4210" s="1"/>
      <c r="AK4210" s="1"/>
      <c r="AL4210" s="1"/>
      <c r="AM4210" s="1"/>
      <c r="AN4210" s="1"/>
      <c r="AO4210" s="1"/>
      <c r="AP4210" s="1"/>
    </row>
    <row r="4211" ht="15.75" customHeight="1">
      <c r="A4211" s="1"/>
      <c r="B4211" s="1"/>
      <c r="C4211" s="1"/>
      <c r="D4211" s="133"/>
      <c r="E4211" s="1"/>
      <c r="F4211" s="1"/>
      <c r="G4211" s="1"/>
      <c r="H4211" s="1"/>
      <c r="I4211" s="1"/>
      <c r="J4211" s="1"/>
      <c r="K4211" s="1"/>
      <c r="L4211" s="1"/>
      <c r="M4211" s="1"/>
      <c r="N4211" s="1"/>
      <c r="O4211" s="1"/>
      <c r="P4211" s="1"/>
      <c r="Q4211" s="1"/>
      <c r="R4211" s="1"/>
      <c r="S4211" s="1"/>
      <c r="T4211" s="1"/>
      <c r="U4211" s="1"/>
      <c r="V4211" s="1"/>
      <c r="W4211" s="1"/>
      <c r="X4211" s="1"/>
      <c r="Y4211" s="1"/>
      <c r="Z4211" s="1"/>
      <c r="AA4211" s="1"/>
      <c r="AB4211" s="1"/>
      <c r="AC4211" s="1"/>
      <c r="AD4211" s="1"/>
      <c r="AE4211" s="1"/>
      <c r="AF4211" s="1"/>
      <c r="AG4211" s="1"/>
      <c r="AH4211" s="1"/>
      <c r="AI4211" s="1"/>
      <c r="AJ4211" s="1"/>
      <c r="AK4211" s="1"/>
      <c r="AL4211" s="1"/>
      <c r="AM4211" s="1"/>
      <c r="AN4211" s="1"/>
      <c r="AO4211" s="1"/>
      <c r="AP4211" s="1"/>
    </row>
    <row r="4212" ht="15.75" customHeight="1">
      <c r="A4212" s="1"/>
      <c r="B4212" s="1"/>
      <c r="C4212" s="1"/>
      <c r="D4212" s="133"/>
      <c r="E4212" s="1"/>
      <c r="F4212" s="1"/>
      <c r="G4212" s="1"/>
      <c r="H4212" s="1"/>
      <c r="I4212" s="1"/>
      <c r="J4212" s="1"/>
      <c r="K4212" s="1"/>
      <c r="L4212" s="1"/>
      <c r="M4212" s="1"/>
      <c r="N4212" s="1"/>
      <c r="O4212" s="1"/>
      <c r="P4212" s="1"/>
      <c r="Q4212" s="1"/>
      <c r="R4212" s="1"/>
      <c r="S4212" s="1"/>
      <c r="T4212" s="1"/>
      <c r="U4212" s="1"/>
      <c r="V4212" s="1"/>
      <c r="W4212" s="1"/>
      <c r="X4212" s="1"/>
      <c r="Y4212" s="1"/>
      <c r="Z4212" s="1"/>
      <c r="AA4212" s="1"/>
      <c r="AB4212" s="1"/>
      <c r="AC4212" s="1"/>
      <c r="AD4212" s="1"/>
      <c r="AE4212" s="1"/>
      <c r="AF4212" s="1"/>
      <c r="AG4212" s="1"/>
      <c r="AH4212" s="1"/>
      <c r="AI4212" s="1"/>
      <c r="AJ4212" s="1"/>
      <c r="AK4212" s="1"/>
      <c r="AL4212" s="1"/>
      <c r="AM4212" s="1"/>
      <c r="AN4212" s="1"/>
      <c r="AO4212" s="1"/>
      <c r="AP4212" s="1"/>
    </row>
    <row r="4213" ht="15.75" customHeight="1">
      <c r="A4213" s="1"/>
      <c r="B4213" s="1"/>
      <c r="C4213" s="1"/>
      <c r="D4213" s="133"/>
      <c r="E4213" s="1"/>
      <c r="F4213" s="1"/>
      <c r="G4213" s="1"/>
      <c r="H4213" s="1"/>
      <c r="I4213" s="1"/>
      <c r="J4213" s="1"/>
      <c r="K4213" s="1"/>
      <c r="L4213" s="1"/>
      <c r="M4213" s="1"/>
      <c r="N4213" s="1"/>
      <c r="O4213" s="1"/>
      <c r="P4213" s="1"/>
      <c r="Q4213" s="1"/>
      <c r="R4213" s="1"/>
      <c r="S4213" s="1"/>
      <c r="T4213" s="1"/>
      <c r="U4213" s="1"/>
      <c r="V4213" s="1"/>
      <c r="W4213" s="1"/>
      <c r="X4213" s="1"/>
      <c r="Y4213" s="1"/>
      <c r="Z4213" s="1"/>
      <c r="AA4213" s="1"/>
      <c r="AB4213" s="1"/>
      <c r="AC4213" s="1"/>
      <c r="AD4213" s="1"/>
      <c r="AE4213" s="1"/>
      <c r="AF4213" s="1"/>
      <c r="AG4213" s="1"/>
      <c r="AH4213" s="1"/>
      <c r="AI4213" s="1"/>
      <c r="AJ4213" s="1"/>
      <c r="AK4213" s="1"/>
      <c r="AL4213" s="1"/>
      <c r="AM4213" s="1"/>
      <c r="AN4213" s="1"/>
      <c r="AO4213" s="1"/>
      <c r="AP4213" s="1"/>
    </row>
    <row r="4214" ht="15.75" customHeight="1">
      <c r="A4214" s="1"/>
      <c r="B4214" s="1"/>
      <c r="C4214" s="1"/>
      <c r="D4214" s="133"/>
      <c r="E4214" s="1"/>
      <c r="F4214" s="1"/>
      <c r="G4214" s="1"/>
      <c r="H4214" s="1"/>
      <c r="I4214" s="1"/>
      <c r="J4214" s="1"/>
      <c r="K4214" s="1"/>
      <c r="L4214" s="1"/>
      <c r="M4214" s="1"/>
      <c r="N4214" s="1"/>
      <c r="O4214" s="1"/>
      <c r="P4214" s="1"/>
      <c r="Q4214" s="1"/>
      <c r="R4214" s="1"/>
      <c r="S4214" s="1"/>
      <c r="T4214" s="1"/>
      <c r="U4214" s="1"/>
      <c r="V4214" s="1"/>
      <c r="W4214" s="1"/>
      <c r="X4214" s="1"/>
      <c r="Y4214" s="1"/>
      <c r="Z4214" s="1"/>
      <c r="AA4214" s="1"/>
      <c r="AB4214" s="1"/>
      <c r="AC4214" s="1"/>
      <c r="AD4214" s="1"/>
      <c r="AE4214" s="1"/>
      <c r="AF4214" s="1"/>
      <c r="AG4214" s="1"/>
      <c r="AH4214" s="1"/>
      <c r="AI4214" s="1"/>
      <c r="AJ4214" s="1"/>
      <c r="AK4214" s="1"/>
      <c r="AL4214" s="1"/>
      <c r="AM4214" s="1"/>
      <c r="AN4214" s="1"/>
      <c r="AO4214" s="1"/>
      <c r="AP4214" s="1"/>
    </row>
    <row r="4215" ht="15.75" customHeight="1">
      <c r="A4215" s="1"/>
      <c r="B4215" s="1"/>
      <c r="C4215" s="1"/>
      <c r="D4215" s="133"/>
      <c r="E4215" s="1"/>
      <c r="F4215" s="1"/>
      <c r="G4215" s="1"/>
      <c r="H4215" s="1"/>
      <c r="I4215" s="1"/>
      <c r="J4215" s="1"/>
      <c r="K4215" s="1"/>
      <c r="L4215" s="1"/>
      <c r="M4215" s="1"/>
      <c r="N4215" s="1"/>
      <c r="O4215" s="1"/>
      <c r="P4215" s="1"/>
      <c r="Q4215" s="1"/>
      <c r="R4215" s="1"/>
      <c r="S4215" s="1"/>
      <c r="T4215" s="1"/>
      <c r="U4215" s="1"/>
      <c r="V4215" s="1"/>
      <c r="W4215" s="1"/>
      <c r="X4215" s="1"/>
      <c r="Y4215" s="1"/>
      <c r="Z4215" s="1"/>
      <c r="AA4215" s="1"/>
      <c r="AB4215" s="1"/>
      <c r="AC4215" s="1"/>
      <c r="AD4215" s="1"/>
      <c r="AE4215" s="1"/>
      <c r="AF4215" s="1"/>
      <c r="AG4215" s="1"/>
      <c r="AH4215" s="1"/>
      <c r="AI4215" s="1"/>
      <c r="AJ4215" s="1"/>
      <c r="AK4215" s="1"/>
      <c r="AL4215" s="1"/>
      <c r="AM4215" s="1"/>
      <c r="AN4215" s="1"/>
      <c r="AO4215" s="1"/>
      <c r="AP4215" s="1"/>
    </row>
    <row r="4216" ht="15.75" customHeight="1">
      <c r="A4216" s="1"/>
      <c r="B4216" s="1"/>
      <c r="C4216" s="1"/>
      <c r="D4216" s="133"/>
      <c r="E4216" s="1"/>
      <c r="F4216" s="1"/>
      <c r="G4216" s="1"/>
      <c r="H4216" s="1"/>
      <c r="I4216" s="1"/>
      <c r="J4216" s="1"/>
      <c r="K4216" s="1"/>
      <c r="L4216" s="1"/>
      <c r="M4216" s="1"/>
      <c r="N4216" s="1"/>
      <c r="O4216" s="1"/>
      <c r="P4216" s="1"/>
      <c r="Q4216" s="1"/>
      <c r="R4216" s="1"/>
      <c r="S4216" s="1"/>
      <c r="T4216" s="1"/>
      <c r="U4216" s="1"/>
      <c r="V4216" s="1"/>
      <c r="W4216" s="1"/>
      <c r="X4216" s="1"/>
      <c r="Y4216" s="1"/>
      <c r="Z4216" s="1"/>
      <c r="AA4216" s="1"/>
      <c r="AB4216" s="1"/>
      <c r="AC4216" s="1"/>
      <c r="AD4216" s="1"/>
      <c r="AE4216" s="1"/>
      <c r="AF4216" s="1"/>
      <c r="AG4216" s="1"/>
      <c r="AH4216" s="1"/>
      <c r="AI4216" s="1"/>
      <c r="AJ4216" s="1"/>
      <c r="AK4216" s="1"/>
      <c r="AL4216" s="1"/>
      <c r="AM4216" s="1"/>
      <c r="AN4216" s="1"/>
      <c r="AO4216" s="1"/>
      <c r="AP4216" s="1"/>
    </row>
    <row r="4217" ht="15.75" customHeight="1">
      <c r="A4217" s="1"/>
      <c r="B4217" s="1"/>
      <c r="C4217" s="1"/>
      <c r="D4217" s="133"/>
      <c r="E4217" s="1"/>
      <c r="F4217" s="1"/>
      <c r="G4217" s="1"/>
      <c r="H4217" s="1"/>
      <c r="I4217" s="1"/>
      <c r="J4217" s="1"/>
      <c r="K4217" s="1"/>
      <c r="L4217" s="1"/>
      <c r="M4217" s="1"/>
      <c r="N4217" s="1"/>
      <c r="O4217" s="1"/>
      <c r="P4217" s="1"/>
      <c r="Q4217" s="1"/>
      <c r="R4217" s="1"/>
      <c r="S4217" s="1"/>
      <c r="T4217" s="1"/>
      <c r="U4217" s="1"/>
      <c r="V4217" s="1"/>
      <c r="W4217" s="1"/>
      <c r="X4217" s="1"/>
      <c r="Y4217" s="1"/>
      <c r="Z4217" s="1"/>
      <c r="AA4217" s="1"/>
      <c r="AB4217" s="1"/>
      <c r="AC4217" s="1"/>
      <c r="AD4217" s="1"/>
      <c r="AE4217" s="1"/>
      <c r="AF4217" s="1"/>
      <c r="AG4217" s="1"/>
      <c r="AH4217" s="1"/>
      <c r="AI4217" s="1"/>
      <c r="AJ4217" s="1"/>
      <c r="AK4217" s="1"/>
      <c r="AL4217" s="1"/>
      <c r="AM4217" s="1"/>
      <c r="AN4217" s="1"/>
      <c r="AO4217" s="1"/>
      <c r="AP4217" s="1"/>
    </row>
    <row r="4218" ht="15.75" customHeight="1">
      <c r="A4218" s="1"/>
      <c r="B4218" s="1"/>
      <c r="C4218" s="1"/>
      <c r="D4218" s="133"/>
      <c r="E4218" s="1"/>
      <c r="F4218" s="1"/>
      <c r="G4218" s="1"/>
      <c r="H4218" s="1"/>
      <c r="I4218" s="1"/>
      <c r="J4218" s="1"/>
      <c r="K4218" s="1"/>
      <c r="L4218" s="1"/>
      <c r="M4218" s="1"/>
      <c r="N4218" s="1"/>
      <c r="O4218" s="1"/>
      <c r="P4218" s="1"/>
      <c r="Q4218" s="1"/>
      <c r="R4218" s="1"/>
      <c r="S4218" s="1"/>
      <c r="T4218" s="1"/>
      <c r="U4218" s="1"/>
      <c r="V4218" s="1"/>
      <c r="W4218" s="1"/>
      <c r="X4218" s="1"/>
      <c r="Y4218" s="1"/>
      <c r="Z4218" s="1"/>
      <c r="AA4218" s="1"/>
      <c r="AB4218" s="1"/>
      <c r="AC4218" s="1"/>
      <c r="AD4218" s="1"/>
      <c r="AE4218" s="1"/>
      <c r="AF4218" s="1"/>
      <c r="AG4218" s="1"/>
      <c r="AH4218" s="1"/>
      <c r="AI4218" s="1"/>
      <c r="AJ4218" s="1"/>
      <c r="AK4218" s="1"/>
      <c r="AL4218" s="1"/>
      <c r="AM4218" s="1"/>
      <c r="AN4218" s="1"/>
      <c r="AO4218" s="1"/>
      <c r="AP4218" s="1"/>
    </row>
    <row r="4219" ht="15.75" customHeight="1">
      <c r="A4219" s="1"/>
      <c r="B4219" s="1"/>
      <c r="C4219" s="1"/>
      <c r="D4219" s="133"/>
      <c r="E4219" s="1"/>
      <c r="F4219" s="1"/>
      <c r="G4219" s="1"/>
      <c r="H4219" s="1"/>
      <c r="I4219" s="1"/>
      <c r="J4219" s="1"/>
      <c r="K4219" s="1"/>
      <c r="L4219" s="1"/>
      <c r="M4219" s="1"/>
      <c r="N4219" s="1"/>
      <c r="O4219" s="1"/>
      <c r="P4219" s="1"/>
      <c r="Q4219" s="1"/>
      <c r="R4219" s="1"/>
      <c r="S4219" s="1"/>
      <c r="T4219" s="1"/>
      <c r="U4219" s="1"/>
      <c r="V4219" s="1"/>
      <c r="W4219" s="1"/>
      <c r="X4219" s="1"/>
      <c r="Y4219" s="1"/>
      <c r="Z4219" s="1"/>
      <c r="AA4219" s="1"/>
      <c r="AB4219" s="1"/>
      <c r="AC4219" s="1"/>
      <c r="AD4219" s="1"/>
      <c r="AE4219" s="1"/>
      <c r="AF4219" s="1"/>
      <c r="AG4219" s="1"/>
      <c r="AH4219" s="1"/>
      <c r="AI4219" s="1"/>
      <c r="AJ4219" s="1"/>
      <c r="AK4219" s="1"/>
      <c r="AL4219" s="1"/>
      <c r="AM4219" s="1"/>
      <c r="AN4219" s="1"/>
      <c r="AO4219" s="1"/>
      <c r="AP4219" s="1"/>
    </row>
    <row r="4220" ht="15.75" customHeight="1">
      <c r="A4220" s="1"/>
      <c r="B4220" s="1"/>
      <c r="C4220" s="1"/>
      <c r="D4220" s="133"/>
      <c r="E4220" s="1"/>
      <c r="F4220" s="1"/>
      <c r="G4220" s="1"/>
      <c r="H4220" s="1"/>
      <c r="I4220" s="1"/>
      <c r="J4220" s="1"/>
      <c r="K4220" s="1"/>
      <c r="L4220" s="1"/>
      <c r="M4220" s="1"/>
      <c r="N4220" s="1"/>
      <c r="O4220" s="1"/>
      <c r="P4220" s="1"/>
      <c r="Q4220" s="1"/>
      <c r="R4220" s="1"/>
      <c r="S4220" s="1"/>
      <c r="T4220" s="1"/>
      <c r="U4220" s="1"/>
      <c r="V4220" s="1"/>
      <c r="W4220" s="1"/>
      <c r="X4220" s="1"/>
      <c r="Y4220" s="1"/>
      <c r="Z4220" s="1"/>
      <c r="AA4220" s="1"/>
      <c r="AB4220" s="1"/>
      <c r="AC4220" s="1"/>
      <c r="AD4220" s="1"/>
      <c r="AE4220" s="1"/>
      <c r="AF4220" s="1"/>
      <c r="AG4220" s="1"/>
      <c r="AH4220" s="1"/>
      <c r="AI4220" s="1"/>
      <c r="AJ4220" s="1"/>
      <c r="AK4220" s="1"/>
      <c r="AL4220" s="1"/>
      <c r="AM4220" s="1"/>
      <c r="AN4220" s="1"/>
      <c r="AO4220" s="1"/>
      <c r="AP4220" s="1"/>
    </row>
    <row r="4221" ht="15.75" customHeight="1">
      <c r="A4221" s="1"/>
      <c r="B4221" s="1"/>
      <c r="C4221" s="1"/>
      <c r="D4221" s="133"/>
      <c r="E4221" s="1"/>
      <c r="F4221" s="1"/>
      <c r="G4221" s="1"/>
      <c r="H4221" s="1"/>
      <c r="I4221" s="1"/>
      <c r="J4221" s="1"/>
      <c r="K4221" s="1"/>
      <c r="L4221" s="1"/>
      <c r="M4221" s="1"/>
      <c r="N4221" s="1"/>
      <c r="O4221" s="1"/>
      <c r="P4221" s="1"/>
      <c r="Q4221" s="1"/>
      <c r="R4221" s="1"/>
      <c r="S4221" s="1"/>
      <c r="T4221" s="1"/>
      <c r="U4221" s="1"/>
      <c r="V4221" s="1"/>
      <c r="W4221" s="1"/>
      <c r="X4221" s="1"/>
      <c r="Y4221" s="1"/>
      <c r="Z4221" s="1"/>
      <c r="AA4221" s="1"/>
      <c r="AB4221" s="1"/>
      <c r="AC4221" s="1"/>
      <c r="AD4221" s="1"/>
      <c r="AE4221" s="1"/>
      <c r="AF4221" s="1"/>
      <c r="AG4221" s="1"/>
      <c r="AH4221" s="1"/>
      <c r="AI4221" s="1"/>
      <c r="AJ4221" s="1"/>
      <c r="AK4221" s="1"/>
      <c r="AL4221" s="1"/>
      <c r="AM4221" s="1"/>
      <c r="AN4221" s="1"/>
      <c r="AO4221" s="1"/>
      <c r="AP4221" s="1"/>
    </row>
    <row r="4222" ht="15.75" customHeight="1">
      <c r="A4222" s="1"/>
      <c r="B4222" s="1"/>
      <c r="C4222" s="1"/>
      <c r="D4222" s="133"/>
      <c r="E4222" s="1"/>
      <c r="F4222" s="1"/>
      <c r="G4222" s="1"/>
      <c r="H4222" s="1"/>
      <c r="I4222" s="1"/>
      <c r="J4222" s="1"/>
      <c r="K4222" s="1"/>
      <c r="L4222" s="1"/>
      <c r="M4222" s="1"/>
      <c r="N4222" s="1"/>
      <c r="O4222" s="1"/>
      <c r="P4222" s="1"/>
      <c r="Q4222" s="1"/>
      <c r="R4222" s="1"/>
      <c r="S4222" s="1"/>
      <c r="T4222" s="1"/>
      <c r="U4222" s="1"/>
      <c r="V4222" s="1"/>
      <c r="W4222" s="1"/>
      <c r="X4222" s="1"/>
      <c r="Y4222" s="1"/>
      <c r="Z4222" s="1"/>
      <c r="AA4222" s="1"/>
      <c r="AB4222" s="1"/>
      <c r="AC4222" s="1"/>
      <c r="AD4222" s="1"/>
      <c r="AE4222" s="1"/>
      <c r="AF4222" s="1"/>
      <c r="AG4222" s="1"/>
      <c r="AH4222" s="1"/>
      <c r="AI4222" s="1"/>
      <c r="AJ4222" s="1"/>
      <c r="AK4222" s="1"/>
      <c r="AL4222" s="1"/>
      <c r="AM4222" s="1"/>
      <c r="AN4222" s="1"/>
      <c r="AO4222" s="1"/>
      <c r="AP4222" s="1"/>
    </row>
    <row r="4223" ht="15.75" customHeight="1">
      <c r="A4223" s="1"/>
      <c r="B4223" s="1"/>
      <c r="C4223" s="1"/>
      <c r="D4223" s="133"/>
      <c r="E4223" s="1"/>
      <c r="F4223" s="1"/>
      <c r="G4223" s="1"/>
      <c r="H4223" s="1"/>
      <c r="I4223" s="1"/>
      <c r="J4223" s="1"/>
      <c r="K4223" s="1"/>
      <c r="L4223" s="1"/>
      <c r="M4223" s="1"/>
      <c r="N4223" s="1"/>
      <c r="O4223" s="1"/>
      <c r="P4223" s="1"/>
      <c r="Q4223" s="1"/>
      <c r="R4223" s="1"/>
      <c r="S4223" s="1"/>
      <c r="T4223" s="1"/>
      <c r="U4223" s="1"/>
      <c r="V4223" s="1"/>
      <c r="W4223" s="1"/>
      <c r="X4223" s="1"/>
      <c r="Y4223" s="1"/>
      <c r="Z4223" s="1"/>
      <c r="AA4223" s="1"/>
      <c r="AB4223" s="1"/>
      <c r="AC4223" s="1"/>
      <c r="AD4223" s="1"/>
      <c r="AE4223" s="1"/>
      <c r="AF4223" s="1"/>
      <c r="AG4223" s="1"/>
      <c r="AH4223" s="1"/>
      <c r="AI4223" s="1"/>
      <c r="AJ4223" s="1"/>
      <c r="AK4223" s="1"/>
      <c r="AL4223" s="1"/>
      <c r="AM4223" s="1"/>
      <c r="AN4223" s="1"/>
      <c r="AO4223" s="1"/>
      <c r="AP4223" s="1"/>
    </row>
    <row r="4224" ht="15.75" customHeight="1">
      <c r="A4224" s="1"/>
      <c r="B4224" s="1"/>
      <c r="C4224" s="1"/>
      <c r="D4224" s="133"/>
      <c r="E4224" s="1"/>
      <c r="F4224" s="1"/>
      <c r="G4224" s="1"/>
      <c r="H4224" s="1"/>
      <c r="I4224" s="1"/>
      <c r="J4224" s="1"/>
      <c r="K4224" s="1"/>
      <c r="L4224" s="1"/>
      <c r="M4224" s="1"/>
      <c r="N4224" s="1"/>
      <c r="O4224" s="1"/>
      <c r="P4224" s="1"/>
      <c r="Q4224" s="1"/>
      <c r="R4224" s="1"/>
      <c r="S4224" s="1"/>
      <c r="T4224" s="1"/>
      <c r="U4224" s="1"/>
      <c r="V4224" s="1"/>
      <c r="W4224" s="1"/>
      <c r="X4224" s="1"/>
      <c r="Y4224" s="1"/>
      <c r="Z4224" s="1"/>
      <c r="AA4224" s="1"/>
      <c r="AB4224" s="1"/>
      <c r="AC4224" s="1"/>
      <c r="AD4224" s="1"/>
      <c r="AE4224" s="1"/>
      <c r="AF4224" s="1"/>
      <c r="AG4224" s="1"/>
      <c r="AH4224" s="1"/>
      <c r="AI4224" s="1"/>
      <c r="AJ4224" s="1"/>
      <c r="AK4224" s="1"/>
      <c r="AL4224" s="1"/>
      <c r="AM4224" s="1"/>
      <c r="AN4224" s="1"/>
      <c r="AO4224" s="1"/>
      <c r="AP4224" s="1"/>
    </row>
    <row r="4225" ht="15.75" customHeight="1">
      <c r="A4225" s="1"/>
      <c r="B4225" s="1"/>
      <c r="C4225" s="1"/>
      <c r="D4225" s="133"/>
      <c r="E4225" s="1"/>
      <c r="F4225" s="1"/>
      <c r="G4225" s="1"/>
      <c r="H4225" s="1"/>
      <c r="I4225" s="1"/>
      <c r="J4225" s="1"/>
      <c r="K4225" s="1"/>
      <c r="L4225" s="1"/>
      <c r="M4225" s="1"/>
      <c r="N4225" s="1"/>
      <c r="O4225" s="1"/>
      <c r="P4225" s="1"/>
      <c r="Q4225" s="1"/>
      <c r="R4225" s="1"/>
      <c r="S4225" s="1"/>
      <c r="T4225" s="1"/>
      <c r="U4225" s="1"/>
      <c r="V4225" s="1"/>
      <c r="W4225" s="1"/>
      <c r="X4225" s="1"/>
      <c r="Y4225" s="1"/>
      <c r="Z4225" s="1"/>
      <c r="AA4225" s="1"/>
      <c r="AB4225" s="1"/>
      <c r="AC4225" s="1"/>
      <c r="AD4225" s="1"/>
      <c r="AE4225" s="1"/>
      <c r="AF4225" s="1"/>
      <c r="AG4225" s="1"/>
      <c r="AH4225" s="1"/>
      <c r="AI4225" s="1"/>
      <c r="AJ4225" s="1"/>
      <c r="AK4225" s="1"/>
      <c r="AL4225" s="1"/>
      <c r="AM4225" s="1"/>
      <c r="AN4225" s="1"/>
      <c r="AO4225" s="1"/>
      <c r="AP4225" s="1"/>
    </row>
    <row r="4226" ht="15.75" customHeight="1">
      <c r="A4226" s="1"/>
      <c r="B4226" s="1"/>
      <c r="C4226" s="1"/>
      <c r="D4226" s="133"/>
      <c r="E4226" s="1"/>
      <c r="F4226" s="1"/>
      <c r="G4226" s="1"/>
      <c r="H4226" s="1"/>
      <c r="I4226" s="1"/>
      <c r="J4226" s="1"/>
      <c r="K4226" s="1"/>
      <c r="L4226" s="1"/>
      <c r="M4226" s="1"/>
      <c r="N4226" s="1"/>
      <c r="O4226" s="1"/>
      <c r="P4226" s="1"/>
      <c r="Q4226" s="1"/>
      <c r="R4226" s="1"/>
      <c r="S4226" s="1"/>
      <c r="T4226" s="1"/>
      <c r="U4226" s="1"/>
      <c r="V4226" s="1"/>
      <c r="W4226" s="1"/>
      <c r="X4226" s="1"/>
      <c r="Y4226" s="1"/>
      <c r="Z4226" s="1"/>
      <c r="AA4226" s="1"/>
      <c r="AB4226" s="1"/>
      <c r="AC4226" s="1"/>
      <c r="AD4226" s="1"/>
      <c r="AE4226" s="1"/>
      <c r="AF4226" s="1"/>
      <c r="AG4226" s="1"/>
      <c r="AH4226" s="1"/>
      <c r="AI4226" s="1"/>
      <c r="AJ4226" s="1"/>
      <c r="AK4226" s="1"/>
      <c r="AL4226" s="1"/>
      <c r="AM4226" s="1"/>
      <c r="AN4226" s="1"/>
      <c r="AO4226" s="1"/>
      <c r="AP4226" s="1"/>
    </row>
    <row r="4227" ht="15.75" customHeight="1">
      <c r="A4227" s="1"/>
      <c r="B4227" s="1"/>
      <c r="C4227" s="1"/>
      <c r="D4227" s="133"/>
      <c r="E4227" s="1"/>
      <c r="F4227" s="1"/>
      <c r="G4227" s="1"/>
      <c r="H4227" s="1"/>
      <c r="I4227" s="1"/>
      <c r="J4227" s="1"/>
      <c r="K4227" s="1"/>
      <c r="L4227" s="1"/>
      <c r="M4227" s="1"/>
      <c r="N4227" s="1"/>
      <c r="O4227" s="1"/>
      <c r="P4227" s="1"/>
      <c r="Q4227" s="1"/>
      <c r="R4227" s="1"/>
      <c r="S4227" s="1"/>
      <c r="T4227" s="1"/>
      <c r="U4227" s="1"/>
      <c r="V4227" s="1"/>
      <c r="W4227" s="1"/>
      <c r="X4227" s="1"/>
      <c r="Y4227" s="1"/>
      <c r="Z4227" s="1"/>
      <c r="AA4227" s="1"/>
      <c r="AB4227" s="1"/>
      <c r="AC4227" s="1"/>
      <c r="AD4227" s="1"/>
      <c r="AE4227" s="1"/>
      <c r="AF4227" s="1"/>
      <c r="AG4227" s="1"/>
      <c r="AH4227" s="1"/>
      <c r="AI4227" s="1"/>
      <c r="AJ4227" s="1"/>
      <c r="AK4227" s="1"/>
      <c r="AL4227" s="1"/>
      <c r="AM4227" s="1"/>
      <c r="AN4227" s="1"/>
      <c r="AO4227" s="1"/>
      <c r="AP4227" s="1"/>
    </row>
    <row r="4228" ht="15.75" customHeight="1">
      <c r="A4228" s="1"/>
      <c r="B4228" s="1"/>
      <c r="C4228" s="1"/>
      <c r="D4228" s="133"/>
      <c r="E4228" s="1"/>
      <c r="F4228" s="1"/>
      <c r="G4228" s="1"/>
      <c r="H4228" s="1"/>
      <c r="I4228" s="1"/>
      <c r="J4228" s="1"/>
      <c r="K4228" s="1"/>
      <c r="L4228" s="1"/>
      <c r="M4228" s="1"/>
      <c r="N4228" s="1"/>
      <c r="O4228" s="1"/>
      <c r="P4228" s="1"/>
      <c r="Q4228" s="1"/>
      <c r="R4228" s="1"/>
      <c r="S4228" s="1"/>
      <c r="T4228" s="1"/>
      <c r="U4228" s="1"/>
      <c r="V4228" s="1"/>
      <c r="W4228" s="1"/>
      <c r="X4228" s="1"/>
      <c r="Y4228" s="1"/>
      <c r="Z4228" s="1"/>
      <c r="AA4228" s="1"/>
      <c r="AB4228" s="1"/>
      <c r="AC4228" s="1"/>
      <c r="AD4228" s="1"/>
      <c r="AE4228" s="1"/>
      <c r="AF4228" s="1"/>
      <c r="AG4228" s="1"/>
      <c r="AH4228" s="1"/>
      <c r="AI4228" s="1"/>
      <c r="AJ4228" s="1"/>
      <c r="AK4228" s="1"/>
      <c r="AL4228" s="1"/>
      <c r="AM4228" s="1"/>
      <c r="AN4228" s="1"/>
      <c r="AO4228" s="1"/>
      <c r="AP4228" s="1"/>
    </row>
    <row r="4229" ht="15.75" customHeight="1">
      <c r="A4229" s="1"/>
      <c r="B4229" s="1"/>
      <c r="C4229" s="1"/>
      <c r="D4229" s="133"/>
      <c r="E4229" s="1"/>
      <c r="F4229" s="1"/>
      <c r="G4229" s="1"/>
      <c r="H4229" s="1"/>
      <c r="I4229" s="1"/>
      <c r="J4229" s="1"/>
      <c r="K4229" s="1"/>
      <c r="L4229" s="1"/>
      <c r="M4229" s="1"/>
      <c r="N4229" s="1"/>
      <c r="O4229" s="1"/>
      <c r="P4229" s="1"/>
      <c r="Q4229" s="1"/>
      <c r="R4229" s="1"/>
      <c r="S4229" s="1"/>
      <c r="T4229" s="1"/>
      <c r="U4229" s="1"/>
      <c r="V4229" s="1"/>
      <c r="W4229" s="1"/>
      <c r="X4229" s="1"/>
      <c r="Y4229" s="1"/>
      <c r="Z4229" s="1"/>
      <c r="AA4229" s="1"/>
      <c r="AB4229" s="1"/>
      <c r="AC4229" s="1"/>
      <c r="AD4229" s="1"/>
      <c r="AE4229" s="1"/>
      <c r="AF4229" s="1"/>
      <c r="AG4229" s="1"/>
      <c r="AH4229" s="1"/>
      <c r="AI4229" s="1"/>
      <c r="AJ4229" s="1"/>
      <c r="AK4229" s="1"/>
      <c r="AL4229" s="1"/>
      <c r="AM4229" s="1"/>
      <c r="AN4229" s="1"/>
      <c r="AO4229" s="1"/>
      <c r="AP4229" s="1"/>
    </row>
    <row r="4230" ht="15.75" customHeight="1">
      <c r="A4230" s="1"/>
      <c r="B4230" s="1"/>
      <c r="C4230" s="1"/>
      <c r="D4230" s="133"/>
      <c r="E4230" s="1"/>
      <c r="F4230" s="1"/>
      <c r="G4230" s="1"/>
      <c r="H4230" s="1"/>
      <c r="I4230" s="1"/>
      <c r="J4230" s="1"/>
      <c r="K4230" s="1"/>
      <c r="L4230" s="1"/>
      <c r="M4230" s="1"/>
      <c r="N4230" s="1"/>
      <c r="O4230" s="1"/>
      <c r="P4230" s="1"/>
      <c r="Q4230" s="1"/>
      <c r="R4230" s="1"/>
      <c r="S4230" s="1"/>
      <c r="T4230" s="1"/>
      <c r="U4230" s="1"/>
      <c r="V4230" s="1"/>
      <c r="W4230" s="1"/>
      <c r="X4230" s="1"/>
      <c r="Y4230" s="1"/>
      <c r="Z4230" s="1"/>
      <c r="AA4230" s="1"/>
      <c r="AB4230" s="1"/>
      <c r="AC4230" s="1"/>
      <c r="AD4230" s="1"/>
      <c r="AE4230" s="1"/>
      <c r="AF4230" s="1"/>
      <c r="AG4230" s="1"/>
      <c r="AH4230" s="1"/>
      <c r="AI4230" s="1"/>
      <c r="AJ4230" s="1"/>
      <c r="AK4230" s="1"/>
      <c r="AL4230" s="1"/>
      <c r="AM4230" s="1"/>
      <c r="AN4230" s="1"/>
      <c r="AO4230" s="1"/>
      <c r="AP4230" s="1"/>
    </row>
    <row r="4231" ht="15.75" customHeight="1">
      <c r="A4231" s="1"/>
      <c r="B4231" s="1"/>
      <c r="C4231" s="1"/>
      <c r="D4231" s="133"/>
      <c r="E4231" s="1"/>
      <c r="F4231" s="1"/>
      <c r="G4231" s="1"/>
      <c r="H4231" s="1"/>
      <c r="I4231" s="1"/>
      <c r="J4231" s="1"/>
      <c r="K4231" s="1"/>
      <c r="L4231" s="1"/>
      <c r="M4231" s="1"/>
      <c r="N4231" s="1"/>
      <c r="O4231" s="1"/>
      <c r="P4231" s="1"/>
      <c r="Q4231" s="1"/>
      <c r="R4231" s="1"/>
      <c r="S4231" s="1"/>
      <c r="T4231" s="1"/>
      <c r="U4231" s="1"/>
      <c r="V4231" s="1"/>
      <c r="W4231" s="1"/>
      <c r="X4231" s="1"/>
      <c r="Y4231" s="1"/>
      <c r="Z4231" s="1"/>
      <c r="AA4231" s="1"/>
      <c r="AB4231" s="1"/>
      <c r="AC4231" s="1"/>
      <c r="AD4231" s="1"/>
      <c r="AE4231" s="1"/>
      <c r="AF4231" s="1"/>
      <c r="AG4231" s="1"/>
      <c r="AH4231" s="1"/>
      <c r="AI4231" s="1"/>
      <c r="AJ4231" s="1"/>
      <c r="AK4231" s="1"/>
      <c r="AL4231" s="1"/>
      <c r="AM4231" s="1"/>
      <c r="AN4231" s="1"/>
      <c r="AO4231" s="1"/>
      <c r="AP4231" s="1"/>
    </row>
    <row r="4232" ht="15.75" customHeight="1">
      <c r="A4232" s="1"/>
      <c r="B4232" s="1"/>
      <c r="C4232" s="1"/>
      <c r="D4232" s="133"/>
      <c r="E4232" s="1"/>
      <c r="F4232" s="1"/>
      <c r="G4232" s="1"/>
      <c r="H4232" s="1"/>
      <c r="I4232" s="1"/>
      <c r="J4232" s="1"/>
      <c r="K4232" s="1"/>
      <c r="L4232" s="1"/>
      <c r="M4232" s="1"/>
      <c r="N4232" s="1"/>
      <c r="O4232" s="1"/>
      <c r="P4232" s="1"/>
      <c r="Q4232" s="1"/>
      <c r="R4232" s="1"/>
      <c r="S4232" s="1"/>
      <c r="T4232" s="1"/>
      <c r="U4232" s="1"/>
      <c r="V4232" s="1"/>
      <c r="W4232" s="1"/>
      <c r="X4232" s="1"/>
      <c r="Y4232" s="1"/>
      <c r="Z4232" s="1"/>
      <c r="AA4232" s="1"/>
      <c r="AB4232" s="1"/>
      <c r="AC4232" s="1"/>
      <c r="AD4232" s="1"/>
      <c r="AE4232" s="1"/>
      <c r="AF4232" s="1"/>
      <c r="AG4232" s="1"/>
      <c r="AH4232" s="1"/>
      <c r="AI4232" s="1"/>
      <c r="AJ4232" s="1"/>
      <c r="AK4232" s="1"/>
      <c r="AL4232" s="1"/>
      <c r="AM4232" s="1"/>
      <c r="AN4232" s="1"/>
      <c r="AO4232" s="1"/>
      <c r="AP4232" s="1"/>
    </row>
    <row r="4233" ht="15.75" customHeight="1">
      <c r="A4233" s="1"/>
      <c r="B4233" s="1"/>
      <c r="C4233" s="1"/>
      <c r="D4233" s="133"/>
      <c r="E4233" s="1"/>
      <c r="F4233" s="1"/>
      <c r="G4233" s="1"/>
      <c r="H4233" s="1"/>
      <c r="I4233" s="1"/>
      <c r="J4233" s="1"/>
      <c r="K4233" s="1"/>
      <c r="L4233" s="1"/>
      <c r="M4233" s="1"/>
      <c r="N4233" s="1"/>
      <c r="O4233" s="1"/>
      <c r="P4233" s="1"/>
      <c r="Q4233" s="1"/>
      <c r="R4233" s="1"/>
      <c r="S4233" s="1"/>
      <c r="T4233" s="1"/>
      <c r="U4233" s="1"/>
      <c r="V4233" s="1"/>
      <c r="W4233" s="1"/>
      <c r="X4233" s="1"/>
      <c r="Y4233" s="1"/>
      <c r="Z4233" s="1"/>
      <c r="AA4233" s="1"/>
      <c r="AB4233" s="1"/>
      <c r="AC4233" s="1"/>
      <c r="AD4233" s="1"/>
      <c r="AE4233" s="1"/>
      <c r="AF4233" s="1"/>
      <c r="AG4233" s="1"/>
      <c r="AH4233" s="1"/>
      <c r="AI4233" s="1"/>
      <c r="AJ4233" s="1"/>
      <c r="AK4233" s="1"/>
      <c r="AL4233" s="1"/>
      <c r="AM4233" s="1"/>
      <c r="AN4233" s="1"/>
      <c r="AO4233" s="1"/>
      <c r="AP4233" s="1"/>
    </row>
    <row r="4234" ht="15.75" customHeight="1">
      <c r="A4234" s="1"/>
      <c r="B4234" s="1"/>
      <c r="C4234" s="1"/>
      <c r="D4234" s="133"/>
      <c r="E4234" s="1"/>
      <c r="F4234" s="1"/>
      <c r="G4234" s="1"/>
      <c r="H4234" s="1"/>
      <c r="I4234" s="1"/>
      <c r="J4234" s="1"/>
      <c r="K4234" s="1"/>
      <c r="L4234" s="1"/>
      <c r="M4234" s="1"/>
      <c r="N4234" s="1"/>
      <c r="O4234" s="1"/>
      <c r="P4234" s="1"/>
      <c r="Q4234" s="1"/>
      <c r="R4234" s="1"/>
      <c r="S4234" s="1"/>
      <c r="T4234" s="1"/>
      <c r="U4234" s="1"/>
      <c r="V4234" s="1"/>
      <c r="W4234" s="1"/>
      <c r="X4234" s="1"/>
      <c r="Y4234" s="1"/>
      <c r="Z4234" s="1"/>
      <c r="AA4234" s="1"/>
      <c r="AB4234" s="1"/>
      <c r="AC4234" s="1"/>
      <c r="AD4234" s="1"/>
      <c r="AE4234" s="1"/>
      <c r="AF4234" s="1"/>
      <c r="AG4234" s="1"/>
      <c r="AH4234" s="1"/>
      <c r="AI4234" s="1"/>
      <c r="AJ4234" s="1"/>
      <c r="AK4234" s="1"/>
      <c r="AL4234" s="1"/>
      <c r="AM4234" s="1"/>
      <c r="AN4234" s="1"/>
      <c r="AO4234" s="1"/>
      <c r="AP4234" s="1"/>
    </row>
    <row r="4235" ht="15.75" customHeight="1">
      <c r="A4235" s="1"/>
      <c r="B4235" s="1"/>
      <c r="C4235" s="1"/>
      <c r="D4235" s="133"/>
      <c r="E4235" s="1"/>
      <c r="F4235" s="1"/>
      <c r="G4235" s="1"/>
      <c r="H4235" s="1"/>
      <c r="I4235" s="1"/>
      <c r="J4235" s="1"/>
      <c r="K4235" s="1"/>
      <c r="L4235" s="1"/>
      <c r="M4235" s="1"/>
      <c r="N4235" s="1"/>
      <c r="O4235" s="1"/>
      <c r="P4235" s="1"/>
      <c r="Q4235" s="1"/>
      <c r="R4235" s="1"/>
      <c r="S4235" s="1"/>
      <c r="T4235" s="1"/>
      <c r="U4235" s="1"/>
      <c r="V4235" s="1"/>
      <c r="W4235" s="1"/>
      <c r="X4235" s="1"/>
      <c r="Y4235" s="1"/>
      <c r="Z4235" s="1"/>
      <c r="AA4235" s="1"/>
      <c r="AB4235" s="1"/>
      <c r="AC4235" s="1"/>
      <c r="AD4235" s="1"/>
      <c r="AE4235" s="1"/>
      <c r="AF4235" s="1"/>
      <c r="AG4235" s="1"/>
      <c r="AH4235" s="1"/>
      <c r="AI4235" s="1"/>
      <c r="AJ4235" s="1"/>
      <c r="AK4235" s="1"/>
      <c r="AL4235" s="1"/>
      <c r="AM4235" s="1"/>
      <c r="AN4235" s="1"/>
      <c r="AO4235" s="1"/>
      <c r="AP4235" s="1"/>
    </row>
    <row r="4236" ht="15.75" customHeight="1">
      <c r="A4236" s="1"/>
      <c r="B4236" s="1"/>
      <c r="C4236" s="1"/>
      <c r="D4236" s="133"/>
      <c r="E4236" s="1"/>
      <c r="F4236" s="1"/>
      <c r="G4236" s="1"/>
      <c r="H4236" s="1"/>
      <c r="I4236" s="1"/>
      <c r="J4236" s="1"/>
      <c r="K4236" s="1"/>
      <c r="L4236" s="1"/>
      <c r="M4236" s="1"/>
      <c r="N4236" s="1"/>
      <c r="O4236" s="1"/>
      <c r="P4236" s="1"/>
      <c r="Q4236" s="1"/>
      <c r="R4236" s="1"/>
      <c r="S4236" s="1"/>
      <c r="T4236" s="1"/>
      <c r="U4236" s="1"/>
      <c r="V4236" s="1"/>
      <c r="W4236" s="1"/>
      <c r="X4236" s="1"/>
      <c r="Y4236" s="1"/>
      <c r="Z4236" s="1"/>
      <c r="AA4236" s="1"/>
      <c r="AB4236" s="1"/>
      <c r="AC4236" s="1"/>
      <c r="AD4236" s="1"/>
      <c r="AE4236" s="1"/>
      <c r="AF4236" s="1"/>
      <c r="AG4236" s="1"/>
      <c r="AH4236" s="1"/>
      <c r="AI4236" s="1"/>
      <c r="AJ4236" s="1"/>
      <c r="AK4236" s="1"/>
      <c r="AL4236" s="1"/>
      <c r="AM4236" s="1"/>
      <c r="AN4236" s="1"/>
      <c r="AO4236" s="1"/>
      <c r="AP4236" s="1"/>
    </row>
    <row r="4237" ht="15.75" customHeight="1">
      <c r="A4237" s="1"/>
      <c r="B4237" s="1"/>
      <c r="C4237" s="1"/>
      <c r="D4237" s="133"/>
      <c r="E4237" s="1"/>
      <c r="F4237" s="1"/>
      <c r="G4237" s="1"/>
      <c r="H4237" s="1"/>
      <c r="I4237" s="1"/>
      <c r="J4237" s="1"/>
      <c r="K4237" s="1"/>
      <c r="L4237" s="1"/>
      <c r="M4237" s="1"/>
      <c r="N4237" s="1"/>
      <c r="O4237" s="1"/>
      <c r="P4237" s="1"/>
      <c r="Q4237" s="1"/>
      <c r="R4237" s="1"/>
      <c r="S4237" s="1"/>
      <c r="T4237" s="1"/>
      <c r="U4237" s="1"/>
      <c r="V4237" s="1"/>
      <c r="W4237" s="1"/>
      <c r="X4237" s="1"/>
      <c r="Y4237" s="1"/>
      <c r="Z4237" s="1"/>
      <c r="AA4237" s="1"/>
      <c r="AB4237" s="1"/>
      <c r="AC4237" s="1"/>
      <c r="AD4237" s="1"/>
      <c r="AE4237" s="1"/>
      <c r="AF4237" s="1"/>
      <c r="AG4237" s="1"/>
      <c r="AH4237" s="1"/>
      <c r="AI4237" s="1"/>
      <c r="AJ4237" s="1"/>
      <c r="AK4237" s="1"/>
      <c r="AL4237" s="1"/>
      <c r="AM4237" s="1"/>
      <c r="AN4237" s="1"/>
      <c r="AO4237" s="1"/>
      <c r="AP4237" s="1"/>
    </row>
    <row r="4238" ht="15.75" customHeight="1">
      <c r="A4238" s="1"/>
      <c r="B4238" s="1"/>
      <c r="C4238" s="1"/>
      <c r="D4238" s="133"/>
      <c r="E4238" s="1"/>
      <c r="F4238" s="1"/>
      <c r="G4238" s="1"/>
      <c r="H4238" s="1"/>
      <c r="I4238" s="1"/>
      <c r="J4238" s="1"/>
      <c r="K4238" s="1"/>
      <c r="L4238" s="1"/>
      <c r="M4238" s="1"/>
      <c r="N4238" s="1"/>
      <c r="O4238" s="1"/>
      <c r="P4238" s="1"/>
      <c r="Q4238" s="1"/>
      <c r="R4238" s="1"/>
      <c r="S4238" s="1"/>
      <c r="T4238" s="1"/>
      <c r="U4238" s="1"/>
      <c r="V4238" s="1"/>
      <c r="W4238" s="1"/>
      <c r="X4238" s="1"/>
      <c r="Y4238" s="1"/>
      <c r="Z4238" s="1"/>
      <c r="AA4238" s="1"/>
      <c r="AB4238" s="1"/>
      <c r="AC4238" s="1"/>
      <c r="AD4238" s="1"/>
      <c r="AE4238" s="1"/>
      <c r="AF4238" s="1"/>
      <c r="AG4238" s="1"/>
      <c r="AH4238" s="1"/>
      <c r="AI4238" s="1"/>
      <c r="AJ4238" s="1"/>
      <c r="AK4238" s="1"/>
      <c r="AL4238" s="1"/>
      <c r="AM4238" s="1"/>
      <c r="AN4238" s="1"/>
      <c r="AO4238" s="1"/>
      <c r="AP4238" s="1"/>
    </row>
    <row r="4239" ht="15.75" customHeight="1">
      <c r="A4239" s="1"/>
      <c r="B4239" s="1"/>
      <c r="C4239" s="1"/>
      <c r="D4239" s="133"/>
      <c r="E4239" s="1"/>
      <c r="F4239" s="1"/>
      <c r="G4239" s="1"/>
      <c r="H4239" s="1"/>
      <c r="I4239" s="1"/>
      <c r="J4239" s="1"/>
      <c r="K4239" s="1"/>
      <c r="L4239" s="1"/>
      <c r="M4239" s="1"/>
      <c r="N4239" s="1"/>
      <c r="O4239" s="1"/>
      <c r="P4239" s="1"/>
      <c r="Q4239" s="1"/>
      <c r="R4239" s="1"/>
      <c r="S4239" s="1"/>
      <c r="T4239" s="1"/>
      <c r="U4239" s="1"/>
      <c r="V4239" s="1"/>
      <c r="W4239" s="1"/>
      <c r="X4239" s="1"/>
      <c r="Y4239" s="1"/>
      <c r="Z4239" s="1"/>
      <c r="AA4239" s="1"/>
      <c r="AB4239" s="1"/>
      <c r="AC4239" s="1"/>
      <c r="AD4239" s="1"/>
      <c r="AE4239" s="1"/>
      <c r="AF4239" s="1"/>
      <c r="AG4239" s="1"/>
      <c r="AH4239" s="1"/>
      <c r="AI4239" s="1"/>
      <c r="AJ4239" s="1"/>
      <c r="AK4239" s="1"/>
      <c r="AL4239" s="1"/>
      <c r="AM4239" s="1"/>
      <c r="AN4239" s="1"/>
      <c r="AO4239" s="1"/>
      <c r="AP4239" s="1"/>
    </row>
    <row r="4240" ht="15.75" customHeight="1">
      <c r="A4240" s="1"/>
      <c r="B4240" s="1"/>
      <c r="C4240" s="1"/>
      <c r="D4240" s="133"/>
      <c r="E4240" s="1"/>
      <c r="F4240" s="1"/>
      <c r="G4240" s="1"/>
      <c r="H4240" s="1"/>
      <c r="I4240" s="1"/>
      <c r="J4240" s="1"/>
      <c r="K4240" s="1"/>
      <c r="L4240" s="1"/>
      <c r="M4240" s="1"/>
      <c r="N4240" s="1"/>
      <c r="O4240" s="1"/>
      <c r="P4240" s="1"/>
      <c r="Q4240" s="1"/>
      <c r="R4240" s="1"/>
      <c r="S4240" s="1"/>
      <c r="T4240" s="1"/>
      <c r="U4240" s="1"/>
      <c r="V4240" s="1"/>
      <c r="W4240" s="1"/>
      <c r="X4240" s="1"/>
      <c r="Y4240" s="1"/>
      <c r="Z4240" s="1"/>
      <c r="AA4240" s="1"/>
      <c r="AB4240" s="1"/>
      <c r="AC4240" s="1"/>
      <c r="AD4240" s="1"/>
      <c r="AE4240" s="1"/>
      <c r="AF4240" s="1"/>
      <c r="AG4240" s="1"/>
      <c r="AH4240" s="1"/>
      <c r="AI4240" s="1"/>
      <c r="AJ4240" s="1"/>
      <c r="AK4240" s="1"/>
      <c r="AL4240" s="1"/>
      <c r="AM4240" s="1"/>
      <c r="AN4240" s="1"/>
      <c r="AO4240" s="1"/>
      <c r="AP4240" s="1"/>
    </row>
    <row r="4241" ht="15.75" customHeight="1">
      <c r="A4241" s="1"/>
      <c r="B4241" s="1"/>
      <c r="C4241" s="1"/>
      <c r="D4241" s="133"/>
      <c r="E4241" s="1"/>
      <c r="F4241" s="1"/>
      <c r="G4241" s="1"/>
      <c r="H4241" s="1"/>
      <c r="I4241" s="1"/>
      <c r="J4241" s="1"/>
      <c r="K4241" s="1"/>
      <c r="L4241" s="1"/>
      <c r="M4241" s="1"/>
      <c r="N4241" s="1"/>
      <c r="O4241" s="1"/>
      <c r="P4241" s="1"/>
      <c r="Q4241" s="1"/>
      <c r="R4241" s="1"/>
      <c r="S4241" s="1"/>
      <c r="T4241" s="1"/>
      <c r="U4241" s="1"/>
      <c r="V4241" s="1"/>
      <c r="W4241" s="1"/>
      <c r="X4241" s="1"/>
      <c r="Y4241" s="1"/>
      <c r="Z4241" s="1"/>
      <c r="AA4241" s="1"/>
      <c r="AB4241" s="1"/>
      <c r="AC4241" s="1"/>
      <c r="AD4241" s="1"/>
      <c r="AE4241" s="1"/>
      <c r="AF4241" s="1"/>
      <c r="AG4241" s="1"/>
      <c r="AH4241" s="1"/>
      <c r="AI4241" s="1"/>
      <c r="AJ4241" s="1"/>
      <c r="AK4241" s="1"/>
      <c r="AL4241" s="1"/>
      <c r="AM4241" s="1"/>
      <c r="AN4241" s="1"/>
      <c r="AO4241" s="1"/>
      <c r="AP4241" s="1"/>
    </row>
    <row r="4242" ht="15.75" customHeight="1">
      <c r="A4242" s="1"/>
      <c r="B4242" s="1"/>
      <c r="C4242" s="1"/>
      <c r="D4242" s="133"/>
      <c r="E4242" s="1"/>
      <c r="F4242" s="1"/>
      <c r="G4242" s="1"/>
      <c r="H4242" s="1"/>
      <c r="I4242" s="1"/>
      <c r="J4242" s="1"/>
      <c r="K4242" s="1"/>
      <c r="L4242" s="1"/>
      <c r="M4242" s="1"/>
      <c r="N4242" s="1"/>
      <c r="O4242" s="1"/>
      <c r="P4242" s="1"/>
      <c r="Q4242" s="1"/>
      <c r="R4242" s="1"/>
      <c r="S4242" s="1"/>
      <c r="T4242" s="1"/>
      <c r="U4242" s="1"/>
      <c r="V4242" s="1"/>
      <c r="W4242" s="1"/>
      <c r="X4242" s="1"/>
      <c r="Y4242" s="1"/>
      <c r="Z4242" s="1"/>
      <c r="AA4242" s="1"/>
      <c r="AB4242" s="1"/>
      <c r="AC4242" s="1"/>
      <c r="AD4242" s="1"/>
      <c r="AE4242" s="1"/>
      <c r="AF4242" s="1"/>
      <c r="AG4242" s="1"/>
      <c r="AH4242" s="1"/>
      <c r="AI4242" s="1"/>
      <c r="AJ4242" s="1"/>
      <c r="AK4242" s="1"/>
      <c r="AL4242" s="1"/>
      <c r="AM4242" s="1"/>
      <c r="AN4242" s="1"/>
      <c r="AO4242" s="1"/>
      <c r="AP4242" s="1"/>
    </row>
    <row r="4243" ht="15.75" customHeight="1">
      <c r="A4243" s="1"/>
      <c r="B4243" s="1"/>
      <c r="C4243" s="1"/>
      <c r="D4243" s="133"/>
      <c r="E4243" s="1"/>
      <c r="F4243" s="1"/>
      <c r="G4243" s="1"/>
      <c r="H4243" s="1"/>
      <c r="I4243" s="1"/>
      <c r="J4243" s="1"/>
      <c r="K4243" s="1"/>
      <c r="L4243" s="1"/>
      <c r="M4243" s="1"/>
      <c r="N4243" s="1"/>
      <c r="O4243" s="1"/>
      <c r="P4243" s="1"/>
      <c r="Q4243" s="1"/>
      <c r="R4243" s="1"/>
      <c r="S4243" s="1"/>
      <c r="T4243" s="1"/>
      <c r="U4243" s="1"/>
      <c r="V4243" s="1"/>
      <c r="W4243" s="1"/>
      <c r="X4243" s="1"/>
      <c r="Y4243" s="1"/>
      <c r="Z4243" s="1"/>
      <c r="AA4243" s="1"/>
      <c r="AB4243" s="1"/>
      <c r="AC4243" s="1"/>
      <c r="AD4243" s="1"/>
      <c r="AE4243" s="1"/>
      <c r="AF4243" s="1"/>
      <c r="AG4243" s="1"/>
      <c r="AH4243" s="1"/>
      <c r="AI4243" s="1"/>
      <c r="AJ4243" s="1"/>
      <c r="AK4243" s="1"/>
      <c r="AL4243" s="1"/>
      <c r="AM4243" s="1"/>
      <c r="AN4243" s="1"/>
      <c r="AO4243" s="1"/>
      <c r="AP4243" s="1"/>
    </row>
    <row r="4244" ht="15.75" customHeight="1">
      <c r="A4244" s="1"/>
      <c r="B4244" s="1"/>
      <c r="C4244" s="1"/>
      <c r="D4244" s="133"/>
      <c r="E4244" s="1"/>
      <c r="F4244" s="1"/>
      <c r="G4244" s="1"/>
      <c r="H4244" s="1"/>
      <c r="I4244" s="1"/>
      <c r="J4244" s="1"/>
      <c r="K4244" s="1"/>
      <c r="L4244" s="1"/>
      <c r="M4244" s="1"/>
      <c r="N4244" s="1"/>
      <c r="O4244" s="1"/>
      <c r="P4244" s="1"/>
      <c r="Q4244" s="1"/>
      <c r="R4244" s="1"/>
      <c r="S4244" s="1"/>
      <c r="T4244" s="1"/>
      <c r="U4244" s="1"/>
      <c r="V4244" s="1"/>
      <c r="W4244" s="1"/>
      <c r="X4244" s="1"/>
      <c r="Y4244" s="1"/>
      <c r="Z4244" s="1"/>
      <c r="AA4244" s="1"/>
      <c r="AB4244" s="1"/>
      <c r="AC4244" s="1"/>
      <c r="AD4244" s="1"/>
      <c r="AE4244" s="1"/>
      <c r="AF4244" s="1"/>
      <c r="AG4244" s="1"/>
      <c r="AH4244" s="1"/>
      <c r="AI4244" s="1"/>
      <c r="AJ4244" s="1"/>
      <c r="AK4244" s="1"/>
      <c r="AL4244" s="1"/>
      <c r="AM4244" s="1"/>
      <c r="AN4244" s="1"/>
      <c r="AO4244" s="1"/>
      <c r="AP4244" s="1"/>
    </row>
    <row r="4245" ht="15.75" customHeight="1">
      <c r="A4245" s="1"/>
      <c r="B4245" s="1"/>
      <c r="C4245" s="1"/>
      <c r="D4245" s="133"/>
      <c r="E4245" s="1"/>
      <c r="F4245" s="1"/>
      <c r="G4245" s="1"/>
      <c r="H4245" s="1"/>
      <c r="I4245" s="1"/>
      <c r="J4245" s="1"/>
      <c r="K4245" s="1"/>
      <c r="L4245" s="1"/>
      <c r="M4245" s="1"/>
      <c r="N4245" s="1"/>
      <c r="O4245" s="1"/>
      <c r="P4245" s="1"/>
      <c r="Q4245" s="1"/>
      <c r="R4245" s="1"/>
      <c r="S4245" s="1"/>
      <c r="T4245" s="1"/>
      <c r="U4245" s="1"/>
      <c r="V4245" s="1"/>
      <c r="W4245" s="1"/>
      <c r="X4245" s="1"/>
      <c r="Y4245" s="1"/>
      <c r="Z4245" s="1"/>
      <c r="AA4245" s="1"/>
      <c r="AB4245" s="1"/>
      <c r="AC4245" s="1"/>
      <c r="AD4245" s="1"/>
      <c r="AE4245" s="1"/>
      <c r="AF4245" s="1"/>
      <c r="AG4245" s="1"/>
      <c r="AH4245" s="1"/>
      <c r="AI4245" s="1"/>
      <c r="AJ4245" s="1"/>
      <c r="AK4245" s="1"/>
      <c r="AL4245" s="1"/>
      <c r="AM4245" s="1"/>
      <c r="AN4245" s="1"/>
      <c r="AO4245" s="1"/>
      <c r="AP4245" s="1"/>
    </row>
    <row r="4246" ht="15.75" customHeight="1">
      <c r="A4246" s="1"/>
      <c r="B4246" s="1"/>
      <c r="C4246" s="1"/>
      <c r="D4246" s="133"/>
      <c r="E4246" s="1"/>
      <c r="F4246" s="1"/>
      <c r="G4246" s="1"/>
      <c r="H4246" s="1"/>
      <c r="I4246" s="1"/>
      <c r="J4246" s="1"/>
      <c r="K4246" s="1"/>
      <c r="L4246" s="1"/>
      <c r="M4246" s="1"/>
      <c r="N4246" s="1"/>
      <c r="O4246" s="1"/>
      <c r="P4246" s="1"/>
      <c r="Q4246" s="1"/>
      <c r="R4246" s="1"/>
      <c r="S4246" s="1"/>
      <c r="T4246" s="1"/>
      <c r="U4246" s="1"/>
      <c r="V4246" s="1"/>
      <c r="W4246" s="1"/>
      <c r="X4246" s="1"/>
      <c r="Y4246" s="1"/>
      <c r="Z4246" s="1"/>
      <c r="AA4246" s="1"/>
      <c r="AB4246" s="1"/>
      <c r="AC4246" s="1"/>
      <c r="AD4246" s="1"/>
      <c r="AE4246" s="1"/>
      <c r="AF4246" s="1"/>
      <c r="AG4246" s="1"/>
      <c r="AH4246" s="1"/>
      <c r="AI4246" s="1"/>
      <c r="AJ4246" s="1"/>
      <c r="AK4246" s="1"/>
      <c r="AL4246" s="1"/>
      <c r="AM4246" s="1"/>
      <c r="AN4246" s="1"/>
      <c r="AO4246" s="1"/>
      <c r="AP4246" s="1"/>
    </row>
    <row r="4247" ht="15.75" customHeight="1">
      <c r="A4247" s="1"/>
      <c r="B4247" s="1"/>
      <c r="C4247" s="1"/>
      <c r="D4247" s="133"/>
      <c r="E4247" s="1"/>
      <c r="F4247" s="1"/>
      <c r="G4247" s="1"/>
      <c r="H4247" s="1"/>
      <c r="I4247" s="1"/>
      <c r="J4247" s="1"/>
      <c r="K4247" s="1"/>
      <c r="L4247" s="1"/>
      <c r="M4247" s="1"/>
      <c r="N4247" s="1"/>
      <c r="O4247" s="1"/>
      <c r="P4247" s="1"/>
      <c r="Q4247" s="1"/>
      <c r="R4247" s="1"/>
      <c r="S4247" s="1"/>
      <c r="T4247" s="1"/>
      <c r="U4247" s="1"/>
      <c r="V4247" s="1"/>
      <c r="W4247" s="1"/>
      <c r="X4247" s="1"/>
      <c r="Y4247" s="1"/>
      <c r="Z4247" s="1"/>
      <c r="AA4247" s="1"/>
      <c r="AB4247" s="1"/>
      <c r="AC4247" s="1"/>
      <c r="AD4247" s="1"/>
      <c r="AE4247" s="1"/>
      <c r="AF4247" s="1"/>
      <c r="AG4247" s="1"/>
      <c r="AH4247" s="1"/>
      <c r="AI4247" s="1"/>
      <c r="AJ4247" s="1"/>
      <c r="AK4247" s="1"/>
      <c r="AL4247" s="1"/>
      <c r="AM4247" s="1"/>
      <c r="AN4247" s="1"/>
      <c r="AO4247" s="1"/>
      <c r="AP4247" s="1"/>
    </row>
    <row r="4248" ht="15.75" customHeight="1">
      <c r="A4248" s="1"/>
      <c r="B4248" s="1"/>
      <c r="C4248" s="1"/>
      <c r="D4248" s="133"/>
      <c r="E4248" s="1"/>
      <c r="F4248" s="1"/>
      <c r="G4248" s="1"/>
      <c r="H4248" s="1"/>
      <c r="I4248" s="1"/>
      <c r="J4248" s="1"/>
      <c r="K4248" s="1"/>
      <c r="L4248" s="1"/>
      <c r="M4248" s="1"/>
      <c r="N4248" s="1"/>
      <c r="O4248" s="1"/>
      <c r="P4248" s="1"/>
      <c r="Q4248" s="1"/>
      <c r="R4248" s="1"/>
      <c r="S4248" s="1"/>
      <c r="T4248" s="1"/>
      <c r="U4248" s="1"/>
      <c r="V4248" s="1"/>
      <c r="W4248" s="1"/>
      <c r="X4248" s="1"/>
      <c r="Y4248" s="1"/>
      <c r="Z4248" s="1"/>
      <c r="AA4248" s="1"/>
      <c r="AB4248" s="1"/>
      <c r="AC4248" s="1"/>
      <c r="AD4248" s="1"/>
      <c r="AE4248" s="1"/>
      <c r="AF4248" s="1"/>
      <c r="AG4248" s="1"/>
      <c r="AH4248" s="1"/>
      <c r="AI4248" s="1"/>
      <c r="AJ4248" s="1"/>
      <c r="AK4248" s="1"/>
      <c r="AL4248" s="1"/>
      <c r="AM4248" s="1"/>
      <c r="AN4248" s="1"/>
      <c r="AO4248" s="1"/>
      <c r="AP4248" s="1"/>
    </row>
    <row r="4249" ht="15.75" customHeight="1">
      <c r="A4249" s="1"/>
      <c r="B4249" s="1"/>
      <c r="C4249" s="1"/>
      <c r="D4249" s="133"/>
      <c r="E4249" s="1"/>
      <c r="F4249" s="1"/>
      <c r="G4249" s="1"/>
      <c r="H4249" s="1"/>
      <c r="I4249" s="1"/>
      <c r="J4249" s="1"/>
      <c r="K4249" s="1"/>
      <c r="L4249" s="1"/>
      <c r="M4249" s="1"/>
      <c r="N4249" s="1"/>
      <c r="O4249" s="1"/>
      <c r="P4249" s="1"/>
      <c r="Q4249" s="1"/>
      <c r="R4249" s="1"/>
      <c r="S4249" s="1"/>
      <c r="T4249" s="1"/>
      <c r="U4249" s="1"/>
      <c r="V4249" s="1"/>
      <c r="W4249" s="1"/>
      <c r="X4249" s="1"/>
      <c r="Y4249" s="1"/>
      <c r="Z4249" s="1"/>
      <c r="AA4249" s="1"/>
      <c r="AB4249" s="1"/>
      <c r="AC4249" s="1"/>
      <c r="AD4249" s="1"/>
      <c r="AE4249" s="1"/>
      <c r="AF4249" s="1"/>
      <c r="AG4249" s="1"/>
      <c r="AH4249" s="1"/>
      <c r="AI4249" s="1"/>
      <c r="AJ4249" s="1"/>
      <c r="AK4249" s="1"/>
      <c r="AL4249" s="1"/>
      <c r="AM4249" s="1"/>
      <c r="AN4249" s="1"/>
      <c r="AO4249" s="1"/>
      <c r="AP4249" s="1"/>
    </row>
    <row r="4250" ht="15.75" customHeight="1">
      <c r="A4250" s="1"/>
      <c r="B4250" s="1"/>
      <c r="C4250" s="1"/>
      <c r="D4250" s="133"/>
      <c r="E4250" s="1"/>
      <c r="F4250" s="1"/>
      <c r="G4250" s="1"/>
      <c r="H4250" s="1"/>
      <c r="I4250" s="1"/>
      <c r="J4250" s="1"/>
      <c r="K4250" s="1"/>
      <c r="L4250" s="1"/>
      <c r="M4250" s="1"/>
      <c r="N4250" s="1"/>
      <c r="O4250" s="1"/>
      <c r="P4250" s="1"/>
      <c r="Q4250" s="1"/>
      <c r="R4250" s="1"/>
      <c r="S4250" s="1"/>
      <c r="T4250" s="1"/>
      <c r="U4250" s="1"/>
      <c r="V4250" s="1"/>
      <c r="W4250" s="1"/>
      <c r="X4250" s="1"/>
      <c r="Y4250" s="1"/>
      <c r="Z4250" s="1"/>
      <c r="AA4250" s="1"/>
      <c r="AB4250" s="1"/>
      <c r="AC4250" s="1"/>
      <c r="AD4250" s="1"/>
      <c r="AE4250" s="1"/>
      <c r="AF4250" s="1"/>
      <c r="AG4250" s="1"/>
      <c r="AH4250" s="1"/>
      <c r="AI4250" s="1"/>
      <c r="AJ4250" s="1"/>
      <c r="AK4250" s="1"/>
      <c r="AL4250" s="1"/>
      <c r="AM4250" s="1"/>
      <c r="AN4250" s="1"/>
      <c r="AO4250" s="1"/>
      <c r="AP4250" s="1"/>
    </row>
    <row r="4251" ht="15.75" customHeight="1">
      <c r="A4251" s="1"/>
      <c r="B4251" s="1"/>
      <c r="C4251" s="1"/>
      <c r="D4251" s="133"/>
      <c r="E4251" s="1"/>
      <c r="F4251" s="1"/>
      <c r="G4251" s="1"/>
      <c r="H4251" s="1"/>
      <c r="I4251" s="1"/>
      <c r="J4251" s="1"/>
      <c r="K4251" s="1"/>
      <c r="L4251" s="1"/>
      <c r="M4251" s="1"/>
      <c r="N4251" s="1"/>
      <c r="O4251" s="1"/>
      <c r="P4251" s="1"/>
      <c r="Q4251" s="1"/>
      <c r="R4251" s="1"/>
      <c r="S4251" s="1"/>
      <c r="T4251" s="1"/>
      <c r="U4251" s="1"/>
      <c r="V4251" s="1"/>
      <c r="W4251" s="1"/>
      <c r="X4251" s="1"/>
      <c r="Y4251" s="1"/>
      <c r="Z4251" s="1"/>
      <c r="AA4251" s="1"/>
      <c r="AB4251" s="1"/>
      <c r="AC4251" s="1"/>
      <c r="AD4251" s="1"/>
      <c r="AE4251" s="1"/>
      <c r="AF4251" s="1"/>
      <c r="AG4251" s="1"/>
      <c r="AH4251" s="1"/>
      <c r="AI4251" s="1"/>
      <c r="AJ4251" s="1"/>
      <c r="AK4251" s="1"/>
      <c r="AL4251" s="1"/>
      <c r="AM4251" s="1"/>
      <c r="AN4251" s="1"/>
      <c r="AO4251" s="1"/>
      <c r="AP4251" s="1"/>
    </row>
    <row r="4252" ht="15.75" customHeight="1">
      <c r="A4252" s="1"/>
      <c r="B4252" s="1"/>
      <c r="C4252" s="1"/>
      <c r="D4252" s="133"/>
      <c r="E4252" s="1"/>
      <c r="F4252" s="1"/>
      <c r="G4252" s="1"/>
      <c r="H4252" s="1"/>
      <c r="I4252" s="1"/>
      <c r="J4252" s="1"/>
      <c r="K4252" s="1"/>
      <c r="L4252" s="1"/>
      <c r="M4252" s="1"/>
      <c r="N4252" s="1"/>
      <c r="O4252" s="1"/>
      <c r="P4252" s="1"/>
      <c r="Q4252" s="1"/>
      <c r="R4252" s="1"/>
      <c r="S4252" s="1"/>
      <c r="T4252" s="1"/>
      <c r="U4252" s="1"/>
      <c r="V4252" s="1"/>
      <c r="W4252" s="1"/>
      <c r="X4252" s="1"/>
      <c r="Y4252" s="1"/>
      <c r="Z4252" s="1"/>
      <c r="AA4252" s="1"/>
      <c r="AB4252" s="1"/>
      <c r="AC4252" s="1"/>
      <c r="AD4252" s="1"/>
      <c r="AE4252" s="1"/>
      <c r="AF4252" s="1"/>
      <c r="AG4252" s="1"/>
      <c r="AH4252" s="1"/>
      <c r="AI4252" s="1"/>
      <c r="AJ4252" s="1"/>
      <c r="AK4252" s="1"/>
      <c r="AL4252" s="1"/>
      <c r="AM4252" s="1"/>
      <c r="AN4252" s="1"/>
      <c r="AO4252" s="1"/>
      <c r="AP4252" s="1"/>
    </row>
    <row r="4253" ht="15.75" customHeight="1">
      <c r="A4253" s="1"/>
      <c r="B4253" s="1"/>
      <c r="C4253" s="1"/>
      <c r="D4253" s="133"/>
      <c r="E4253" s="1"/>
      <c r="F4253" s="1"/>
      <c r="G4253" s="1"/>
      <c r="H4253" s="1"/>
      <c r="I4253" s="1"/>
      <c r="J4253" s="1"/>
      <c r="K4253" s="1"/>
      <c r="L4253" s="1"/>
      <c r="M4253" s="1"/>
      <c r="N4253" s="1"/>
      <c r="O4253" s="1"/>
      <c r="P4253" s="1"/>
      <c r="Q4253" s="1"/>
      <c r="R4253" s="1"/>
      <c r="S4253" s="1"/>
      <c r="T4253" s="1"/>
      <c r="U4253" s="1"/>
      <c r="V4253" s="1"/>
      <c r="W4253" s="1"/>
      <c r="X4253" s="1"/>
      <c r="Y4253" s="1"/>
      <c r="Z4253" s="1"/>
      <c r="AA4253" s="1"/>
      <c r="AB4253" s="1"/>
      <c r="AC4253" s="1"/>
      <c r="AD4253" s="1"/>
      <c r="AE4253" s="1"/>
      <c r="AF4253" s="1"/>
      <c r="AG4253" s="1"/>
      <c r="AH4253" s="1"/>
      <c r="AI4253" s="1"/>
      <c r="AJ4253" s="1"/>
      <c r="AK4253" s="1"/>
      <c r="AL4253" s="1"/>
      <c r="AM4253" s="1"/>
      <c r="AN4253" s="1"/>
      <c r="AO4253" s="1"/>
      <c r="AP4253" s="1"/>
    </row>
    <row r="4254" ht="15.75" customHeight="1">
      <c r="A4254" s="1"/>
      <c r="B4254" s="1"/>
      <c r="C4254" s="1"/>
      <c r="D4254" s="133"/>
      <c r="E4254" s="1"/>
      <c r="F4254" s="1"/>
      <c r="G4254" s="1"/>
      <c r="H4254" s="1"/>
      <c r="I4254" s="1"/>
      <c r="J4254" s="1"/>
      <c r="K4254" s="1"/>
      <c r="L4254" s="1"/>
      <c r="M4254" s="1"/>
      <c r="N4254" s="1"/>
      <c r="O4254" s="1"/>
      <c r="P4254" s="1"/>
      <c r="Q4254" s="1"/>
      <c r="R4254" s="1"/>
      <c r="S4254" s="1"/>
      <c r="T4254" s="1"/>
      <c r="U4254" s="1"/>
      <c r="V4254" s="1"/>
      <c r="W4254" s="1"/>
      <c r="X4254" s="1"/>
      <c r="Y4254" s="1"/>
      <c r="Z4254" s="1"/>
      <c r="AA4254" s="1"/>
      <c r="AB4254" s="1"/>
      <c r="AC4254" s="1"/>
      <c r="AD4254" s="1"/>
      <c r="AE4254" s="1"/>
      <c r="AF4254" s="1"/>
      <c r="AG4254" s="1"/>
      <c r="AH4254" s="1"/>
      <c r="AI4254" s="1"/>
      <c r="AJ4254" s="1"/>
      <c r="AK4254" s="1"/>
      <c r="AL4254" s="1"/>
      <c r="AM4254" s="1"/>
      <c r="AN4254" s="1"/>
      <c r="AO4254" s="1"/>
      <c r="AP4254" s="1"/>
    </row>
    <row r="4255" ht="15.75" customHeight="1">
      <c r="A4255" s="1"/>
      <c r="B4255" s="1"/>
      <c r="C4255" s="1"/>
      <c r="D4255" s="133"/>
      <c r="E4255" s="1"/>
      <c r="F4255" s="1"/>
      <c r="G4255" s="1"/>
      <c r="H4255" s="1"/>
      <c r="I4255" s="1"/>
      <c r="J4255" s="1"/>
      <c r="K4255" s="1"/>
      <c r="L4255" s="1"/>
      <c r="M4255" s="1"/>
      <c r="N4255" s="1"/>
      <c r="O4255" s="1"/>
      <c r="P4255" s="1"/>
      <c r="Q4255" s="1"/>
      <c r="R4255" s="1"/>
      <c r="S4255" s="1"/>
      <c r="T4255" s="1"/>
      <c r="U4255" s="1"/>
      <c r="V4255" s="1"/>
      <c r="W4255" s="1"/>
      <c r="X4255" s="1"/>
      <c r="Y4255" s="1"/>
      <c r="Z4255" s="1"/>
      <c r="AA4255" s="1"/>
      <c r="AB4255" s="1"/>
      <c r="AC4255" s="1"/>
      <c r="AD4255" s="1"/>
      <c r="AE4255" s="1"/>
      <c r="AF4255" s="1"/>
      <c r="AG4255" s="1"/>
      <c r="AH4255" s="1"/>
      <c r="AI4255" s="1"/>
      <c r="AJ4255" s="1"/>
      <c r="AK4255" s="1"/>
      <c r="AL4255" s="1"/>
      <c r="AM4255" s="1"/>
      <c r="AN4255" s="1"/>
      <c r="AO4255" s="1"/>
      <c r="AP4255" s="1"/>
    </row>
    <row r="4256" ht="15.75" customHeight="1">
      <c r="A4256" s="1"/>
      <c r="B4256" s="1"/>
      <c r="C4256" s="1"/>
      <c r="D4256" s="133"/>
      <c r="E4256" s="1"/>
      <c r="F4256" s="1"/>
      <c r="G4256" s="1"/>
      <c r="H4256" s="1"/>
      <c r="I4256" s="1"/>
      <c r="J4256" s="1"/>
      <c r="K4256" s="1"/>
      <c r="L4256" s="1"/>
      <c r="M4256" s="1"/>
      <c r="N4256" s="1"/>
      <c r="O4256" s="1"/>
      <c r="P4256" s="1"/>
      <c r="Q4256" s="1"/>
      <c r="R4256" s="1"/>
      <c r="S4256" s="1"/>
      <c r="T4256" s="1"/>
      <c r="U4256" s="1"/>
      <c r="V4256" s="1"/>
      <c r="W4256" s="1"/>
      <c r="X4256" s="1"/>
      <c r="Y4256" s="1"/>
      <c r="Z4256" s="1"/>
      <c r="AA4256" s="1"/>
      <c r="AB4256" s="1"/>
      <c r="AC4256" s="1"/>
      <c r="AD4256" s="1"/>
      <c r="AE4256" s="1"/>
      <c r="AF4256" s="1"/>
      <c r="AG4256" s="1"/>
      <c r="AH4256" s="1"/>
      <c r="AI4256" s="1"/>
      <c r="AJ4256" s="1"/>
      <c r="AK4256" s="1"/>
      <c r="AL4256" s="1"/>
      <c r="AM4256" s="1"/>
      <c r="AN4256" s="1"/>
      <c r="AO4256" s="1"/>
      <c r="AP4256" s="1"/>
    </row>
    <row r="4257" ht="15.75" customHeight="1">
      <c r="A4257" s="1"/>
      <c r="B4257" s="1"/>
      <c r="C4257" s="1"/>
      <c r="D4257" s="133"/>
      <c r="E4257" s="1"/>
      <c r="F4257" s="1"/>
      <c r="G4257" s="1"/>
      <c r="H4257" s="1"/>
      <c r="I4257" s="1"/>
      <c r="J4257" s="1"/>
      <c r="K4257" s="1"/>
      <c r="L4257" s="1"/>
      <c r="M4257" s="1"/>
      <c r="N4257" s="1"/>
      <c r="O4257" s="1"/>
      <c r="P4257" s="1"/>
      <c r="Q4257" s="1"/>
      <c r="R4257" s="1"/>
      <c r="S4257" s="1"/>
      <c r="T4257" s="1"/>
      <c r="U4257" s="1"/>
      <c r="V4257" s="1"/>
      <c r="W4257" s="1"/>
      <c r="X4257" s="1"/>
      <c r="Y4257" s="1"/>
      <c r="Z4257" s="1"/>
      <c r="AA4257" s="1"/>
      <c r="AB4257" s="1"/>
      <c r="AC4257" s="1"/>
      <c r="AD4257" s="1"/>
      <c r="AE4257" s="1"/>
      <c r="AF4257" s="1"/>
      <c r="AG4257" s="1"/>
      <c r="AH4257" s="1"/>
      <c r="AI4257" s="1"/>
      <c r="AJ4257" s="1"/>
      <c r="AK4257" s="1"/>
      <c r="AL4257" s="1"/>
      <c r="AM4257" s="1"/>
      <c r="AN4257" s="1"/>
      <c r="AO4257" s="1"/>
      <c r="AP4257" s="1"/>
    </row>
    <row r="4258" ht="15.75" customHeight="1">
      <c r="A4258" s="1"/>
      <c r="B4258" s="1"/>
      <c r="C4258" s="1"/>
      <c r="D4258" s="133"/>
      <c r="E4258" s="1"/>
      <c r="F4258" s="1"/>
      <c r="G4258" s="1"/>
      <c r="H4258" s="1"/>
      <c r="I4258" s="1"/>
      <c r="J4258" s="1"/>
      <c r="K4258" s="1"/>
      <c r="L4258" s="1"/>
      <c r="M4258" s="1"/>
      <c r="N4258" s="1"/>
      <c r="O4258" s="1"/>
      <c r="P4258" s="1"/>
      <c r="Q4258" s="1"/>
      <c r="R4258" s="1"/>
      <c r="S4258" s="1"/>
      <c r="T4258" s="1"/>
      <c r="U4258" s="1"/>
      <c r="V4258" s="1"/>
      <c r="W4258" s="1"/>
      <c r="X4258" s="1"/>
      <c r="Y4258" s="1"/>
      <c r="Z4258" s="1"/>
      <c r="AA4258" s="1"/>
      <c r="AB4258" s="1"/>
      <c r="AC4258" s="1"/>
      <c r="AD4258" s="1"/>
      <c r="AE4258" s="1"/>
      <c r="AF4258" s="1"/>
      <c r="AG4258" s="1"/>
      <c r="AH4258" s="1"/>
      <c r="AI4258" s="1"/>
      <c r="AJ4258" s="1"/>
      <c r="AK4258" s="1"/>
      <c r="AL4258" s="1"/>
      <c r="AM4258" s="1"/>
      <c r="AN4258" s="1"/>
      <c r="AO4258" s="1"/>
      <c r="AP4258" s="1"/>
    </row>
    <row r="4259" ht="15.75" customHeight="1">
      <c r="A4259" s="1"/>
      <c r="B4259" s="1"/>
      <c r="C4259" s="1"/>
      <c r="D4259" s="133"/>
      <c r="E4259" s="1"/>
      <c r="F4259" s="1"/>
      <c r="G4259" s="1"/>
      <c r="H4259" s="1"/>
      <c r="I4259" s="1"/>
      <c r="J4259" s="1"/>
      <c r="K4259" s="1"/>
      <c r="L4259" s="1"/>
      <c r="M4259" s="1"/>
      <c r="N4259" s="1"/>
      <c r="O4259" s="1"/>
      <c r="P4259" s="1"/>
      <c r="Q4259" s="1"/>
      <c r="R4259" s="1"/>
      <c r="S4259" s="1"/>
      <c r="T4259" s="1"/>
      <c r="U4259" s="1"/>
      <c r="V4259" s="1"/>
      <c r="W4259" s="1"/>
      <c r="X4259" s="1"/>
      <c r="Y4259" s="1"/>
      <c r="Z4259" s="1"/>
      <c r="AA4259" s="1"/>
      <c r="AB4259" s="1"/>
      <c r="AC4259" s="1"/>
      <c r="AD4259" s="1"/>
      <c r="AE4259" s="1"/>
      <c r="AF4259" s="1"/>
      <c r="AG4259" s="1"/>
      <c r="AH4259" s="1"/>
      <c r="AI4259" s="1"/>
      <c r="AJ4259" s="1"/>
      <c r="AK4259" s="1"/>
      <c r="AL4259" s="1"/>
      <c r="AM4259" s="1"/>
      <c r="AN4259" s="1"/>
      <c r="AO4259" s="1"/>
      <c r="AP4259" s="1"/>
    </row>
    <row r="4260" ht="15.75" customHeight="1">
      <c r="A4260" s="1"/>
      <c r="B4260" s="1"/>
      <c r="C4260" s="1"/>
      <c r="D4260" s="133"/>
      <c r="E4260" s="1"/>
      <c r="F4260" s="1"/>
      <c r="G4260" s="1"/>
      <c r="H4260" s="1"/>
      <c r="I4260" s="1"/>
      <c r="J4260" s="1"/>
      <c r="K4260" s="1"/>
      <c r="L4260" s="1"/>
      <c r="M4260" s="1"/>
      <c r="N4260" s="1"/>
      <c r="O4260" s="1"/>
      <c r="P4260" s="1"/>
      <c r="Q4260" s="1"/>
      <c r="R4260" s="1"/>
      <c r="S4260" s="1"/>
      <c r="T4260" s="1"/>
      <c r="U4260" s="1"/>
      <c r="V4260" s="1"/>
      <c r="W4260" s="1"/>
      <c r="X4260" s="1"/>
      <c r="Y4260" s="1"/>
      <c r="Z4260" s="1"/>
      <c r="AA4260" s="1"/>
      <c r="AB4260" s="1"/>
      <c r="AC4260" s="1"/>
      <c r="AD4260" s="1"/>
      <c r="AE4260" s="1"/>
      <c r="AF4260" s="1"/>
      <c r="AG4260" s="1"/>
      <c r="AH4260" s="1"/>
      <c r="AI4260" s="1"/>
      <c r="AJ4260" s="1"/>
      <c r="AK4260" s="1"/>
      <c r="AL4260" s="1"/>
      <c r="AM4260" s="1"/>
      <c r="AN4260" s="1"/>
      <c r="AO4260" s="1"/>
      <c r="AP4260" s="1"/>
    </row>
    <row r="4261" ht="15.75" customHeight="1">
      <c r="A4261" s="1"/>
      <c r="B4261" s="1"/>
      <c r="C4261" s="1"/>
      <c r="D4261" s="133"/>
      <c r="E4261" s="1"/>
      <c r="F4261" s="1"/>
      <c r="G4261" s="1"/>
      <c r="H4261" s="1"/>
      <c r="I4261" s="1"/>
      <c r="J4261" s="1"/>
      <c r="K4261" s="1"/>
      <c r="L4261" s="1"/>
      <c r="M4261" s="1"/>
      <c r="N4261" s="1"/>
      <c r="O4261" s="1"/>
      <c r="P4261" s="1"/>
      <c r="Q4261" s="1"/>
      <c r="R4261" s="1"/>
      <c r="S4261" s="1"/>
      <c r="T4261" s="1"/>
      <c r="U4261" s="1"/>
      <c r="V4261" s="1"/>
      <c r="W4261" s="1"/>
      <c r="X4261" s="1"/>
      <c r="Y4261" s="1"/>
      <c r="Z4261" s="1"/>
      <c r="AA4261" s="1"/>
      <c r="AB4261" s="1"/>
      <c r="AC4261" s="1"/>
      <c r="AD4261" s="1"/>
      <c r="AE4261" s="1"/>
      <c r="AF4261" s="1"/>
      <c r="AG4261" s="1"/>
      <c r="AH4261" s="1"/>
      <c r="AI4261" s="1"/>
      <c r="AJ4261" s="1"/>
      <c r="AK4261" s="1"/>
      <c r="AL4261" s="1"/>
      <c r="AM4261" s="1"/>
      <c r="AN4261" s="1"/>
      <c r="AO4261" s="1"/>
      <c r="AP4261" s="1"/>
    </row>
    <row r="4262" ht="15.75" customHeight="1">
      <c r="A4262" s="1"/>
      <c r="B4262" s="1"/>
      <c r="C4262" s="1"/>
      <c r="D4262" s="133"/>
      <c r="E4262" s="1"/>
      <c r="F4262" s="1"/>
      <c r="G4262" s="1"/>
      <c r="H4262" s="1"/>
      <c r="I4262" s="1"/>
      <c r="J4262" s="1"/>
      <c r="K4262" s="1"/>
      <c r="L4262" s="1"/>
      <c r="M4262" s="1"/>
      <c r="N4262" s="1"/>
      <c r="O4262" s="1"/>
      <c r="P4262" s="1"/>
      <c r="Q4262" s="1"/>
      <c r="R4262" s="1"/>
      <c r="S4262" s="1"/>
      <c r="T4262" s="1"/>
      <c r="U4262" s="1"/>
      <c r="V4262" s="1"/>
      <c r="W4262" s="1"/>
      <c r="X4262" s="1"/>
      <c r="Y4262" s="1"/>
      <c r="Z4262" s="1"/>
      <c r="AA4262" s="1"/>
      <c r="AB4262" s="1"/>
      <c r="AC4262" s="1"/>
      <c r="AD4262" s="1"/>
      <c r="AE4262" s="1"/>
      <c r="AF4262" s="1"/>
      <c r="AG4262" s="1"/>
      <c r="AH4262" s="1"/>
      <c r="AI4262" s="1"/>
      <c r="AJ4262" s="1"/>
      <c r="AK4262" s="1"/>
      <c r="AL4262" s="1"/>
      <c r="AM4262" s="1"/>
      <c r="AN4262" s="1"/>
      <c r="AO4262" s="1"/>
      <c r="AP4262" s="1"/>
    </row>
    <row r="4263" ht="15.75" customHeight="1">
      <c r="A4263" s="1"/>
      <c r="B4263" s="1"/>
      <c r="C4263" s="1"/>
      <c r="D4263" s="133"/>
      <c r="E4263" s="1"/>
      <c r="F4263" s="1"/>
      <c r="G4263" s="1"/>
      <c r="H4263" s="1"/>
      <c r="I4263" s="1"/>
      <c r="J4263" s="1"/>
      <c r="K4263" s="1"/>
      <c r="L4263" s="1"/>
      <c r="M4263" s="1"/>
      <c r="N4263" s="1"/>
      <c r="O4263" s="1"/>
      <c r="P4263" s="1"/>
      <c r="Q4263" s="1"/>
      <c r="R4263" s="1"/>
      <c r="S4263" s="1"/>
      <c r="T4263" s="1"/>
      <c r="U4263" s="1"/>
      <c r="V4263" s="1"/>
      <c r="W4263" s="1"/>
      <c r="X4263" s="1"/>
      <c r="Y4263" s="1"/>
      <c r="Z4263" s="1"/>
      <c r="AA4263" s="1"/>
      <c r="AB4263" s="1"/>
      <c r="AC4263" s="1"/>
      <c r="AD4263" s="1"/>
      <c r="AE4263" s="1"/>
      <c r="AF4263" s="1"/>
      <c r="AG4263" s="1"/>
      <c r="AH4263" s="1"/>
      <c r="AI4263" s="1"/>
      <c r="AJ4263" s="1"/>
      <c r="AK4263" s="1"/>
      <c r="AL4263" s="1"/>
      <c r="AM4263" s="1"/>
      <c r="AN4263" s="1"/>
      <c r="AO4263" s="1"/>
      <c r="AP4263" s="1"/>
    </row>
    <row r="4264" ht="15.75" customHeight="1">
      <c r="A4264" s="1"/>
      <c r="B4264" s="1"/>
      <c r="C4264" s="1"/>
      <c r="D4264" s="133"/>
      <c r="E4264" s="1"/>
      <c r="F4264" s="1"/>
      <c r="G4264" s="1"/>
      <c r="H4264" s="1"/>
      <c r="I4264" s="1"/>
      <c r="J4264" s="1"/>
      <c r="K4264" s="1"/>
      <c r="L4264" s="1"/>
      <c r="M4264" s="1"/>
      <c r="N4264" s="1"/>
      <c r="O4264" s="1"/>
      <c r="P4264" s="1"/>
      <c r="Q4264" s="1"/>
      <c r="R4264" s="1"/>
      <c r="S4264" s="1"/>
      <c r="T4264" s="1"/>
      <c r="U4264" s="1"/>
      <c r="V4264" s="1"/>
      <c r="W4264" s="1"/>
      <c r="X4264" s="1"/>
      <c r="Y4264" s="1"/>
      <c r="Z4264" s="1"/>
      <c r="AA4264" s="1"/>
      <c r="AB4264" s="1"/>
      <c r="AC4264" s="1"/>
      <c r="AD4264" s="1"/>
      <c r="AE4264" s="1"/>
      <c r="AF4264" s="1"/>
      <c r="AG4264" s="1"/>
      <c r="AH4264" s="1"/>
      <c r="AI4264" s="1"/>
      <c r="AJ4264" s="1"/>
      <c r="AK4264" s="1"/>
      <c r="AL4264" s="1"/>
      <c r="AM4264" s="1"/>
      <c r="AN4264" s="1"/>
      <c r="AO4264" s="1"/>
      <c r="AP4264" s="1"/>
    </row>
    <row r="4265" ht="15.75" customHeight="1">
      <c r="A4265" s="1"/>
      <c r="B4265" s="1"/>
      <c r="C4265" s="1"/>
      <c r="D4265" s="133"/>
      <c r="E4265" s="1"/>
      <c r="F4265" s="1"/>
      <c r="G4265" s="1"/>
      <c r="H4265" s="1"/>
      <c r="I4265" s="1"/>
      <c r="J4265" s="1"/>
      <c r="K4265" s="1"/>
      <c r="L4265" s="1"/>
      <c r="M4265" s="1"/>
      <c r="N4265" s="1"/>
      <c r="O4265" s="1"/>
      <c r="P4265" s="1"/>
      <c r="Q4265" s="1"/>
      <c r="R4265" s="1"/>
      <c r="S4265" s="1"/>
      <c r="T4265" s="1"/>
      <c r="U4265" s="1"/>
      <c r="V4265" s="1"/>
      <c r="W4265" s="1"/>
      <c r="X4265" s="1"/>
      <c r="Y4265" s="1"/>
      <c r="Z4265" s="1"/>
      <c r="AA4265" s="1"/>
      <c r="AB4265" s="1"/>
      <c r="AC4265" s="1"/>
      <c r="AD4265" s="1"/>
      <c r="AE4265" s="1"/>
      <c r="AF4265" s="1"/>
      <c r="AG4265" s="1"/>
      <c r="AH4265" s="1"/>
      <c r="AI4265" s="1"/>
      <c r="AJ4265" s="1"/>
      <c r="AK4265" s="1"/>
      <c r="AL4265" s="1"/>
      <c r="AM4265" s="1"/>
      <c r="AN4265" s="1"/>
      <c r="AO4265" s="1"/>
      <c r="AP4265" s="1"/>
    </row>
    <row r="4266" ht="15.75" customHeight="1">
      <c r="A4266" s="1"/>
      <c r="B4266" s="1"/>
      <c r="C4266" s="1"/>
      <c r="D4266" s="133"/>
      <c r="E4266" s="1"/>
      <c r="F4266" s="1"/>
      <c r="G4266" s="1"/>
      <c r="H4266" s="1"/>
      <c r="I4266" s="1"/>
      <c r="J4266" s="1"/>
      <c r="K4266" s="1"/>
      <c r="L4266" s="1"/>
      <c r="M4266" s="1"/>
      <c r="N4266" s="1"/>
      <c r="O4266" s="1"/>
      <c r="P4266" s="1"/>
      <c r="Q4266" s="1"/>
      <c r="R4266" s="1"/>
      <c r="S4266" s="1"/>
      <c r="T4266" s="1"/>
      <c r="U4266" s="1"/>
      <c r="V4266" s="1"/>
      <c r="W4266" s="1"/>
      <c r="X4266" s="1"/>
      <c r="Y4266" s="1"/>
      <c r="Z4266" s="1"/>
      <c r="AA4266" s="1"/>
      <c r="AB4266" s="1"/>
      <c r="AC4266" s="1"/>
      <c r="AD4266" s="1"/>
      <c r="AE4266" s="1"/>
      <c r="AF4266" s="1"/>
      <c r="AG4266" s="1"/>
      <c r="AH4266" s="1"/>
      <c r="AI4266" s="1"/>
      <c r="AJ4266" s="1"/>
      <c r="AK4266" s="1"/>
      <c r="AL4266" s="1"/>
      <c r="AM4266" s="1"/>
      <c r="AN4266" s="1"/>
      <c r="AO4266" s="1"/>
      <c r="AP4266" s="1"/>
    </row>
    <row r="4267" ht="15.75" customHeight="1">
      <c r="A4267" s="1"/>
      <c r="B4267" s="1"/>
      <c r="C4267" s="1"/>
      <c r="D4267" s="133"/>
      <c r="E4267" s="1"/>
      <c r="F4267" s="1"/>
      <c r="G4267" s="1"/>
      <c r="H4267" s="1"/>
      <c r="I4267" s="1"/>
      <c r="J4267" s="1"/>
      <c r="K4267" s="1"/>
      <c r="L4267" s="1"/>
      <c r="M4267" s="1"/>
      <c r="N4267" s="1"/>
      <c r="O4267" s="1"/>
      <c r="P4267" s="1"/>
      <c r="Q4267" s="1"/>
      <c r="R4267" s="1"/>
      <c r="S4267" s="1"/>
      <c r="T4267" s="1"/>
      <c r="U4267" s="1"/>
      <c r="V4267" s="1"/>
      <c r="W4267" s="1"/>
      <c r="X4267" s="1"/>
      <c r="Y4267" s="1"/>
      <c r="Z4267" s="1"/>
      <c r="AA4267" s="1"/>
      <c r="AB4267" s="1"/>
      <c r="AC4267" s="1"/>
      <c r="AD4267" s="1"/>
      <c r="AE4267" s="1"/>
      <c r="AF4267" s="1"/>
      <c r="AG4267" s="1"/>
      <c r="AH4267" s="1"/>
      <c r="AI4267" s="1"/>
      <c r="AJ4267" s="1"/>
      <c r="AK4267" s="1"/>
      <c r="AL4267" s="1"/>
      <c r="AM4267" s="1"/>
      <c r="AN4267" s="1"/>
      <c r="AO4267" s="1"/>
      <c r="AP4267" s="1"/>
    </row>
    <row r="4268" ht="15.75" customHeight="1">
      <c r="A4268" s="1"/>
      <c r="B4268" s="1"/>
      <c r="C4268" s="1"/>
      <c r="D4268" s="133"/>
      <c r="E4268" s="1"/>
      <c r="F4268" s="1"/>
      <c r="G4268" s="1"/>
      <c r="H4268" s="1"/>
      <c r="I4268" s="1"/>
      <c r="J4268" s="1"/>
      <c r="K4268" s="1"/>
      <c r="L4268" s="1"/>
      <c r="M4268" s="1"/>
      <c r="N4268" s="1"/>
      <c r="O4268" s="1"/>
      <c r="P4268" s="1"/>
      <c r="Q4268" s="1"/>
      <c r="R4268" s="1"/>
      <c r="S4268" s="1"/>
      <c r="T4268" s="1"/>
      <c r="U4268" s="1"/>
      <c r="V4268" s="1"/>
      <c r="W4268" s="1"/>
      <c r="X4268" s="1"/>
      <c r="Y4268" s="1"/>
      <c r="Z4268" s="1"/>
      <c r="AA4268" s="1"/>
      <c r="AB4268" s="1"/>
      <c r="AC4268" s="1"/>
      <c r="AD4268" s="1"/>
      <c r="AE4268" s="1"/>
      <c r="AF4268" s="1"/>
      <c r="AG4268" s="1"/>
      <c r="AH4268" s="1"/>
      <c r="AI4268" s="1"/>
      <c r="AJ4268" s="1"/>
      <c r="AK4268" s="1"/>
      <c r="AL4268" s="1"/>
      <c r="AM4268" s="1"/>
      <c r="AN4268" s="1"/>
      <c r="AO4268" s="1"/>
      <c r="AP4268" s="1"/>
    </row>
    <row r="4269" ht="15.75" customHeight="1">
      <c r="A4269" s="1"/>
      <c r="B4269" s="1"/>
      <c r="C4269" s="1"/>
      <c r="D4269" s="133"/>
      <c r="E4269" s="1"/>
      <c r="F4269" s="1"/>
      <c r="G4269" s="1"/>
      <c r="H4269" s="1"/>
      <c r="I4269" s="1"/>
      <c r="J4269" s="1"/>
      <c r="K4269" s="1"/>
      <c r="L4269" s="1"/>
      <c r="M4269" s="1"/>
      <c r="N4269" s="1"/>
      <c r="O4269" s="1"/>
      <c r="P4269" s="1"/>
      <c r="Q4269" s="1"/>
      <c r="R4269" s="1"/>
      <c r="S4269" s="1"/>
      <c r="T4269" s="1"/>
      <c r="U4269" s="1"/>
      <c r="V4269" s="1"/>
      <c r="W4269" s="1"/>
      <c r="X4269" s="1"/>
      <c r="Y4269" s="1"/>
      <c r="Z4269" s="1"/>
      <c r="AA4269" s="1"/>
      <c r="AB4269" s="1"/>
      <c r="AC4269" s="1"/>
      <c r="AD4269" s="1"/>
      <c r="AE4269" s="1"/>
      <c r="AF4269" s="1"/>
      <c r="AG4269" s="1"/>
      <c r="AH4269" s="1"/>
      <c r="AI4269" s="1"/>
      <c r="AJ4269" s="1"/>
      <c r="AK4269" s="1"/>
      <c r="AL4269" s="1"/>
      <c r="AM4269" s="1"/>
      <c r="AN4269" s="1"/>
      <c r="AO4269" s="1"/>
      <c r="AP4269" s="1"/>
    </row>
    <row r="4270" ht="15.75" customHeight="1">
      <c r="A4270" s="1"/>
      <c r="B4270" s="1"/>
      <c r="C4270" s="1"/>
      <c r="D4270" s="133"/>
      <c r="E4270" s="1"/>
      <c r="F4270" s="1"/>
      <c r="G4270" s="1"/>
      <c r="H4270" s="1"/>
      <c r="I4270" s="1"/>
      <c r="J4270" s="1"/>
      <c r="K4270" s="1"/>
      <c r="L4270" s="1"/>
      <c r="M4270" s="1"/>
      <c r="N4270" s="1"/>
      <c r="O4270" s="1"/>
      <c r="P4270" s="1"/>
      <c r="Q4270" s="1"/>
      <c r="R4270" s="1"/>
      <c r="S4270" s="1"/>
      <c r="T4270" s="1"/>
      <c r="U4270" s="1"/>
      <c r="V4270" s="1"/>
      <c r="W4270" s="1"/>
      <c r="X4270" s="1"/>
      <c r="Y4270" s="1"/>
      <c r="Z4270" s="1"/>
      <c r="AA4270" s="1"/>
      <c r="AB4270" s="1"/>
      <c r="AC4270" s="1"/>
      <c r="AD4270" s="1"/>
      <c r="AE4270" s="1"/>
      <c r="AF4270" s="1"/>
      <c r="AG4270" s="1"/>
      <c r="AH4270" s="1"/>
      <c r="AI4270" s="1"/>
      <c r="AJ4270" s="1"/>
      <c r="AK4270" s="1"/>
      <c r="AL4270" s="1"/>
      <c r="AM4270" s="1"/>
      <c r="AN4270" s="1"/>
      <c r="AO4270" s="1"/>
      <c r="AP4270" s="1"/>
    </row>
    <row r="4271" ht="15.75" customHeight="1">
      <c r="A4271" s="1"/>
      <c r="B4271" s="1"/>
      <c r="C4271" s="1"/>
      <c r="D4271" s="133"/>
      <c r="E4271" s="1"/>
      <c r="F4271" s="1"/>
      <c r="G4271" s="1"/>
      <c r="H4271" s="1"/>
      <c r="I4271" s="1"/>
      <c r="J4271" s="1"/>
      <c r="K4271" s="1"/>
      <c r="L4271" s="1"/>
      <c r="M4271" s="1"/>
      <c r="N4271" s="1"/>
      <c r="O4271" s="1"/>
      <c r="P4271" s="1"/>
      <c r="Q4271" s="1"/>
      <c r="R4271" s="1"/>
      <c r="S4271" s="1"/>
      <c r="T4271" s="1"/>
      <c r="U4271" s="1"/>
      <c r="V4271" s="1"/>
      <c r="W4271" s="1"/>
      <c r="X4271" s="1"/>
      <c r="Y4271" s="1"/>
      <c r="Z4271" s="1"/>
      <c r="AA4271" s="1"/>
      <c r="AB4271" s="1"/>
      <c r="AC4271" s="1"/>
      <c r="AD4271" s="1"/>
      <c r="AE4271" s="1"/>
      <c r="AF4271" s="1"/>
      <c r="AG4271" s="1"/>
      <c r="AH4271" s="1"/>
      <c r="AI4271" s="1"/>
      <c r="AJ4271" s="1"/>
      <c r="AK4271" s="1"/>
      <c r="AL4271" s="1"/>
      <c r="AM4271" s="1"/>
      <c r="AN4271" s="1"/>
      <c r="AO4271" s="1"/>
      <c r="AP4271" s="1"/>
    </row>
    <row r="4272" ht="15.75" customHeight="1">
      <c r="A4272" s="1"/>
      <c r="B4272" s="1"/>
      <c r="C4272" s="1"/>
      <c r="D4272" s="133"/>
      <c r="E4272" s="1"/>
      <c r="F4272" s="1"/>
      <c r="G4272" s="1"/>
      <c r="H4272" s="1"/>
      <c r="I4272" s="1"/>
      <c r="J4272" s="1"/>
      <c r="K4272" s="1"/>
      <c r="L4272" s="1"/>
      <c r="M4272" s="1"/>
      <c r="N4272" s="1"/>
      <c r="O4272" s="1"/>
      <c r="P4272" s="1"/>
      <c r="Q4272" s="1"/>
      <c r="R4272" s="1"/>
      <c r="S4272" s="1"/>
      <c r="T4272" s="1"/>
      <c r="U4272" s="1"/>
      <c r="V4272" s="1"/>
      <c r="W4272" s="1"/>
      <c r="X4272" s="1"/>
      <c r="Y4272" s="1"/>
      <c r="Z4272" s="1"/>
      <c r="AA4272" s="1"/>
      <c r="AB4272" s="1"/>
      <c r="AC4272" s="1"/>
      <c r="AD4272" s="1"/>
      <c r="AE4272" s="1"/>
      <c r="AF4272" s="1"/>
      <c r="AG4272" s="1"/>
      <c r="AH4272" s="1"/>
      <c r="AI4272" s="1"/>
      <c r="AJ4272" s="1"/>
      <c r="AK4272" s="1"/>
      <c r="AL4272" s="1"/>
      <c r="AM4272" s="1"/>
      <c r="AN4272" s="1"/>
      <c r="AO4272" s="1"/>
      <c r="AP4272" s="1"/>
    </row>
    <row r="4273" ht="15.75" customHeight="1">
      <c r="A4273" s="1"/>
      <c r="B4273" s="1"/>
      <c r="C4273" s="1"/>
      <c r="D4273" s="133"/>
      <c r="E4273" s="1"/>
      <c r="F4273" s="1"/>
      <c r="G4273" s="1"/>
      <c r="H4273" s="1"/>
      <c r="I4273" s="1"/>
      <c r="J4273" s="1"/>
      <c r="K4273" s="1"/>
      <c r="L4273" s="1"/>
      <c r="M4273" s="1"/>
      <c r="N4273" s="1"/>
      <c r="O4273" s="1"/>
      <c r="P4273" s="1"/>
      <c r="Q4273" s="1"/>
      <c r="R4273" s="1"/>
      <c r="S4273" s="1"/>
      <c r="T4273" s="1"/>
      <c r="U4273" s="1"/>
      <c r="V4273" s="1"/>
      <c r="W4273" s="1"/>
      <c r="X4273" s="1"/>
      <c r="Y4273" s="1"/>
      <c r="Z4273" s="1"/>
      <c r="AA4273" s="1"/>
      <c r="AB4273" s="1"/>
      <c r="AC4273" s="1"/>
      <c r="AD4273" s="1"/>
      <c r="AE4273" s="1"/>
      <c r="AF4273" s="1"/>
      <c r="AG4273" s="1"/>
      <c r="AH4273" s="1"/>
      <c r="AI4273" s="1"/>
      <c r="AJ4273" s="1"/>
      <c r="AK4273" s="1"/>
      <c r="AL4273" s="1"/>
      <c r="AM4273" s="1"/>
      <c r="AN4273" s="1"/>
      <c r="AO4273" s="1"/>
      <c r="AP4273" s="1"/>
    </row>
    <row r="4274" ht="15.75" customHeight="1">
      <c r="A4274" s="1"/>
      <c r="B4274" s="1"/>
      <c r="C4274" s="1"/>
      <c r="D4274" s="133"/>
      <c r="E4274" s="1"/>
      <c r="F4274" s="1"/>
      <c r="G4274" s="1"/>
      <c r="H4274" s="1"/>
      <c r="I4274" s="1"/>
      <c r="J4274" s="1"/>
      <c r="K4274" s="1"/>
      <c r="L4274" s="1"/>
      <c r="M4274" s="1"/>
      <c r="N4274" s="1"/>
      <c r="O4274" s="1"/>
      <c r="P4274" s="1"/>
      <c r="Q4274" s="1"/>
      <c r="R4274" s="1"/>
      <c r="S4274" s="1"/>
      <c r="T4274" s="1"/>
      <c r="U4274" s="1"/>
      <c r="V4274" s="1"/>
      <c r="W4274" s="1"/>
      <c r="X4274" s="1"/>
      <c r="Y4274" s="1"/>
      <c r="Z4274" s="1"/>
      <c r="AA4274" s="1"/>
      <c r="AB4274" s="1"/>
      <c r="AC4274" s="1"/>
      <c r="AD4274" s="1"/>
      <c r="AE4274" s="1"/>
      <c r="AF4274" s="1"/>
      <c r="AG4274" s="1"/>
      <c r="AH4274" s="1"/>
      <c r="AI4274" s="1"/>
      <c r="AJ4274" s="1"/>
      <c r="AK4274" s="1"/>
      <c r="AL4274" s="1"/>
      <c r="AM4274" s="1"/>
      <c r="AN4274" s="1"/>
      <c r="AO4274" s="1"/>
      <c r="AP4274" s="1"/>
    </row>
    <row r="4275" ht="15.75" customHeight="1">
      <c r="A4275" s="1"/>
      <c r="B4275" s="1"/>
      <c r="C4275" s="1"/>
      <c r="D4275" s="133"/>
      <c r="E4275" s="1"/>
      <c r="F4275" s="1"/>
      <c r="G4275" s="1"/>
      <c r="H4275" s="1"/>
      <c r="I4275" s="1"/>
      <c r="J4275" s="1"/>
      <c r="K4275" s="1"/>
      <c r="L4275" s="1"/>
      <c r="M4275" s="1"/>
      <c r="N4275" s="1"/>
      <c r="O4275" s="1"/>
      <c r="P4275" s="1"/>
      <c r="Q4275" s="1"/>
      <c r="R4275" s="1"/>
      <c r="S4275" s="1"/>
      <c r="T4275" s="1"/>
      <c r="U4275" s="1"/>
      <c r="V4275" s="1"/>
      <c r="W4275" s="1"/>
      <c r="X4275" s="1"/>
      <c r="Y4275" s="1"/>
      <c r="Z4275" s="1"/>
      <c r="AA4275" s="1"/>
      <c r="AB4275" s="1"/>
      <c r="AC4275" s="1"/>
      <c r="AD4275" s="1"/>
      <c r="AE4275" s="1"/>
      <c r="AF4275" s="1"/>
      <c r="AG4275" s="1"/>
      <c r="AH4275" s="1"/>
      <c r="AI4275" s="1"/>
      <c r="AJ4275" s="1"/>
      <c r="AK4275" s="1"/>
      <c r="AL4275" s="1"/>
      <c r="AM4275" s="1"/>
      <c r="AN4275" s="1"/>
      <c r="AO4275" s="1"/>
      <c r="AP4275" s="1"/>
    </row>
    <row r="4276" ht="15.75" customHeight="1">
      <c r="A4276" s="1"/>
      <c r="B4276" s="1"/>
      <c r="C4276" s="1"/>
      <c r="D4276" s="133"/>
      <c r="E4276" s="1"/>
      <c r="F4276" s="1"/>
      <c r="G4276" s="1"/>
      <c r="H4276" s="1"/>
      <c r="I4276" s="1"/>
      <c r="J4276" s="1"/>
      <c r="K4276" s="1"/>
      <c r="L4276" s="1"/>
      <c r="M4276" s="1"/>
      <c r="N4276" s="1"/>
      <c r="O4276" s="1"/>
      <c r="P4276" s="1"/>
      <c r="Q4276" s="1"/>
      <c r="R4276" s="1"/>
      <c r="S4276" s="1"/>
      <c r="T4276" s="1"/>
      <c r="U4276" s="1"/>
      <c r="V4276" s="1"/>
      <c r="W4276" s="1"/>
      <c r="X4276" s="1"/>
      <c r="Y4276" s="1"/>
      <c r="Z4276" s="1"/>
      <c r="AA4276" s="1"/>
      <c r="AB4276" s="1"/>
      <c r="AC4276" s="1"/>
      <c r="AD4276" s="1"/>
      <c r="AE4276" s="1"/>
      <c r="AF4276" s="1"/>
      <c r="AG4276" s="1"/>
      <c r="AH4276" s="1"/>
      <c r="AI4276" s="1"/>
      <c r="AJ4276" s="1"/>
      <c r="AK4276" s="1"/>
      <c r="AL4276" s="1"/>
      <c r="AM4276" s="1"/>
      <c r="AN4276" s="1"/>
      <c r="AO4276" s="1"/>
      <c r="AP4276" s="1"/>
    </row>
    <row r="4277" ht="15.75" customHeight="1">
      <c r="A4277" s="1"/>
      <c r="B4277" s="1"/>
      <c r="C4277" s="1"/>
      <c r="D4277" s="133"/>
      <c r="E4277" s="1"/>
      <c r="F4277" s="1"/>
      <c r="G4277" s="1"/>
      <c r="H4277" s="1"/>
      <c r="I4277" s="1"/>
      <c r="J4277" s="1"/>
      <c r="K4277" s="1"/>
      <c r="L4277" s="1"/>
      <c r="M4277" s="1"/>
      <c r="N4277" s="1"/>
      <c r="O4277" s="1"/>
      <c r="P4277" s="1"/>
      <c r="Q4277" s="1"/>
      <c r="R4277" s="1"/>
      <c r="S4277" s="1"/>
      <c r="T4277" s="1"/>
      <c r="U4277" s="1"/>
      <c r="V4277" s="1"/>
      <c r="W4277" s="1"/>
      <c r="X4277" s="1"/>
      <c r="Y4277" s="1"/>
      <c r="Z4277" s="1"/>
      <c r="AA4277" s="1"/>
      <c r="AB4277" s="1"/>
      <c r="AC4277" s="1"/>
      <c r="AD4277" s="1"/>
      <c r="AE4277" s="1"/>
      <c r="AF4277" s="1"/>
      <c r="AG4277" s="1"/>
      <c r="AH4277" s="1"/>
      <c r="AI4277" s="1"/>
      <c r="AJ4277" s="1"/>
      <c r="AK4277" s="1"/>
      <c r="AL4277" s="1"/>
      <c r="AM4277" s="1"/>
      <c r="AN4277" s="1"/>
      <c r="AO4277" s="1"/>
      <c r="AP4277" s="1"/>
    </row>
    <row r="4278" ht="15.75" customHeight="1">
      <c r="A4278" s="1"/>
      <c r="B4278" s="1"/>
      <c r="C4278" s="1"/>
      <c r="D4278" s="133"/>
      <c r="E4278" s="1"/>
      <c r="F4278" s="1"/>
      <c r="G4278" s="1"/>
      <c r="H4278" s="1"/>
      <c r="I4278" s="1"/>
      <c r="J4278" s="1"/>
      <c r="K4278" s="1"/>
      <c r="L4278" s="1"/>
      <c r="M4278" s="1"/>
      <c r="N4278" s="1"/>
      <c r="O4278" s="1"/>
      <c r="P4278" s="1"/>
      <c r="Q4278" s="1"/>
      <c r="R4278" s="1"/>
      <c r="S4278" s="1"/>
      <c r="T4278" s="1"/>
      <c r="U4278" s="1"/>
      <c r="V4278" s="1"/>
      <c r="W4278" s="1"/>
      <c r="X4278" s="1"/>
      <c r="Y4278" s="1"/>
      <c r="Z4278" s="1"/>
      <c r="AA4278" s="1"/>
      <c r="AB4278" s="1"/>
      <c r="AC4278" s="1"/>
      <c r="AD4278" s="1"/>
      <c r="AE4278" s="1"/>
      <c r="AF4278" s="1"/>
      <c r="AG4278" s="1"/>
      <c r="AH4278" s="1"/>
      <c r="AI4278" s="1"/>
      <c r="AJ4278" s="1"/>
      <c r="AK4278" s="1"/>
      <c r="AL4278" s="1"/>
      <c r="AM4278" s="1"/>
      <c r="AN4278" s="1"/>
      <c r="AO4278" s="1"/>
      <c r="AP4278" s="1"/>
    </row>
    <row r="4279" ht="15.75" customHeight="1">
      <c r="A4279" s="1"/>
      <c r="B4279" s="1"/>
      <c r="C4279" s="1"/>
      <c r="D4279" s="133"/>
      <c r="E4279" s="1"/>
      <c r="F4279" s="1"/>
      <c r="G4279" s="1"/>
      <c r="H4279" s="1"/>
      <c r="I4279" s="1"/>
      <c r="J4279" s="1"/>
      <c r="K4279" s="1"/>
      <c r="L4279" s="1"/>
      <c r="M4279" s="1"/>
      <c r="N4279" s="1"/>
      <c r="O4279" s="1"/>
      <c r="P4279" s="1"/>
      <c r="Q4279" s="1"/>
      <c r="R4279" s="1"/>
      <c r="S4279" s="1"/>
      <c r="T4279" s="1"/>
      <c r="U4279" s="1"/>
      <c r="V4279" s="1"/>
      <c r="W4279" s="1"/>
      <c r="X4279" s="1"/>
      <c r="Y4279" s="1"/>
      <c r="Z4279" s="1"/>
      <c r="AA4279" s="1"/>
      <c r="AB4279" s="1"/>
      <c r="AC4279" s="1"/>
      <c r="AD4279" s="1"/>
      <c r="AE4279" s="1"/>
      <c r="AF4279" s="1"/>
      <c r="AG4279" s="1"/>
      <c r="AH4279" s="1"/>
      <c r="AI4279" s="1"/>
      <c r="AJ4279" s="1"/>
      <c r="AK4279" s="1"/>
      <c r="AL4279" s="1"/>
      <c r="AM4279" s="1"/>
      <c r="AN4279" s="1"/>
      <c r="AO4279" s="1"/>
      <c r="AP4279" s="1"/>
    </row>
    <row r="4280" ht="15.75" customHeight="1">
      <c r="A4280" s="1"/>
      <c r="B4280" s="1"/>
      <c r="C4280" s="1"/>
      <c r="D4280" s="133"/>
      <c r="E4280" s="1"/>
      <c r="F4280" s="1"/>
      <c r="G4280" s="1"/>
      <c r="H4280" s="1"/>
      <c r="I4280" s="1"/>
      <c r="J4280" s="1"/>
      <c r="K4280" s="1"/>
      <c r="L4280" s="1"/>
      <c r="M4280" s="1"/>
      <c r="N4280" s="1"/>
      <c r="O4280" s="1"/>
      <c r="P4280" s="1"/>
      <c r="Q4280" s="1"/>
      <c r="R4280" s="1"/>
      <c r="S4280" s="1"/>
      <c r="T4280" s="1"/>
      <c r="U4280" s="1"/>
      <c r="V4280" s="1"/>
      <c r="W4280" s="1"/>
      <c r="X4280" s="1"/>
      <c r="Y4280" s="1"/>
      <c r="Z4280" s="1"/>
      <c r="AA4280" s="1"/>
      <c r="AB4280" s="1"/>
      <c r="AC4280" s="1"/>
      <c r="AD4280" s="1"/>
      <c r="AE4280" s="1"/>
      <c r="AF4280" s="1"/>
      <c r="AG4280" s="1"/>
      <c r="AH4280" s="1"/>
      <c r="AI4280" s="1"/>
      <c r="AJ4280" s="1"/>
      <c r="AK4280" s="1"/>
      <c r="AL4280" s="1"/>
      <c r="AM4280" s="1"/>
      <c r="AN4280" s="1"/>
      <c r="AO4280" s="1"/>
      <c r="AP4280" s="1"/>
    </row>
    <row r="4281" ht="15.75" customHeight="1">
      <c r="A4281" s="1"/>
      <c r="B4281" s="1"/>
      <c r="C4281" s="1"/>
      <c r="D4281" s="133"/>
      <c r="E4281" s="1"/>
      <c r="F4281" s="1"/>
      <c r="G4281" s="1"/>
      <c r="H4281" s="1"/>
      <c r="I4281" s="1"/>
      <c r="J4281" s="1"/>
      <c r="K4281" s="1"/>
      <c r="L4281" s="1"/>
      <c r="M4281" s="1"/>
      <c r="N4281" s="1"/>
      <c r="O4281" s="1"/>
      <c r="P4281" s="1"/>
      <c r="Q4281" s="1"/>
      <c r="R4281" s="1"/>
      <c r="S4281" s="1"/>
      <c r="T4281" s="1"/>
      <c r="U4281" s="1"/>
      <c r="V4281" s="1"/>
      <c r="W4281" s="1"/>
      <c r="X4281" s="1"/>
      <c r="Y4281" s="1"/>
      <c r="Z4281" s="1"/>
      <c r="AA4281" s="1"/>
      <c r="AB4281" s="1"/>
      <c r="AC4281" s="1"/>
      <c r="AD4281" s="1"/>
      <c r="AE4281" s="1"/>
      <c r="AF4281" s="1"/>
      <c r="AG4281" s="1"/>
      <c r="AH4281" s="1"/>
      <c r="AI4281" s="1"/>
      <c r="AJ4281" s="1"/>
      <c r="AK4281" s="1"/>
      <c r="AL4281" s="1"/>
      <c r="AM4281" s="1"/>
      <c r="AN4281" s="1"/>
      <c r="AO4281" s="1"/>
      <c r="AP4281" s="1"/>
    </row>
    <row r="4282" ht="15.75" customHeight="1">
      <c r="A4282" s="1"/>
      <c r="B4282" s="1"/>
      <c r="C4282" s="1"/>
      <c r="D4282" s="133"/>
      <c r="E4282" s="1"/>
      <c r="F4282" s="1"/>
      <c r="G4282" s="1"/>
      <c r="H4282" s="1"/>
      <c r="I4282" s="1"/>
      <c r="J4282" s="1"/>
      <c r="K4282" s="1"/>
      <c r="L4282" s="1"/>
      <c r="M4282" s="1"/>
      <c r="N4282" s="1"/>
      <c r="O4282" s="1"/>
      <c r="P4282" s="1"/>
      <c r="Q4282" s="1"/>
      <c r="R4282" s="1"/>
      <c r="S4282" s="1"/>
      <c r="T4282" s="1"/>
      <c r="U4282" s="1"/>
      <c r="V4282" s="1"/>
      <c r="W4282" s="1"/>
      <c r="X4282" s="1"/>
      <c r="Y4282" s="1"/>
      <c r="Z4282" s="1"/>
      <c r="AA4282" s="1"/>
      <c r="AB4282" s="1"/>
      <c r="AC4282" s="1"/>
      <c r="AD4282" s="1"/>
      <c r="AE4282" s="1"/>
      <c r="AF4282" s="1"/>
      <c r="AG4282" s="1"/>
      <c r="AH4282" s="1"/>
      <c r="AI4282" s="1"/>
      <c r="AJ4282" s="1"/>
      <c r="AK4282" s="1"/>
      <c r="AL4282" s="1"/>
      <c r="AM4282" s="1"/>
      <c r="AN4282" s="1"/>
      <c r="AO4282" s="1"/>
      <c r="AP4282" s="1"/>
    </row>
    <row r="4283" ht="15.75" customHeight="1">
      <c r="A4283" s="1"/>
      <c r="B4283" s="1"/>
      <c r="C4283" s="1"/>
      <c r="D4283" s="133"/>
      <c r="E4283" s="1"/>
      <c r="F4283" s="1"/>
      <c r="G4283" s="1"/>
      <c r="H4283" s="1"/>
      <c r="I4283" s="1"/>
      <c r="J4283" s="1"/>
      <c r="K4283" s="1"/>
      <c r="L4283" s="1"/>
      <c r="M4283" s="1"/>
      <c r="N4283" s="1"/>
      <c r="O4283" s="1"/>
      <c r="P4283" s="1"/>
      <c r="Q4283" s="1"/>
      <c r="R4283" s="1"/>
      <c r="S4283" s="1"/>
      <c r="T4283" s="1"/>
      <c r="U4283" s="1"/>
      <c r="V4283" s="1"/>
      <c r="W4283" s="1"/>
      <c r="X4283" s="1"/>
      <c r="Y4283" s="1"/>
      <c r="Z4283" s="1"/>
      <c r="AA4283" s="1"/>
      <c r="AB4283" s="1"/>
      <c r="AC4283" s="1"/>
      <c r="AD4283" s="1"/>
      <c r="AE4283" s="1"/>
      <c r="AF4283" s="1"/>
      <c r="AG4283" s="1"/>
      <c r="AH4283" s="1"/>
      <c r="AI4283" s="1"/>
      <c r="AJ4283" s="1"/>
      <c r="AK4283" s="1"/>
      <c r="AL4283" s="1"/>
      <c r="AM4283" s="1"/>
      <c r="AN4283" s="1"/>
      <c r="AO4283" s="1"/>
      <c r="AP4283" s="1"/>
    </row>
    <row r="4284" ht="15.75" customHeight="1">
      <c r="A4284" s="1"/>
      <c r="B4284" s="1"/>
      <c r="C4284" s="1"/>
      <c r="D4284" s="133"/>
      <c r="E4284" s="1"/>
      <c r="F4284" s="1"/>
      <c r="G4284" s="1"/>
      <c r="H4284" s="1"/>
      <c r="I4284" s="1"/>
      <c r="J4284" s="1"/>
      <c r="K4284" s="1"/>
      <c r="L4284" s="1"/>
      <c r="M4284" s="1"/>
      <c r="N4284" s="1"/>
      <c r="O4284" s="1"/>
      <c r="P4284" s="1"/>
      <c r="Q4284" s="1"/>
      <c r="R4284" s="1"/>
      <c r="S4284" s="1"/>
      <c r="T4284" s="1"/>
      <c r="U4284" s="1"/>
      <c r="V4284" s="1"/>
      <c r="W4284" s="1"/>
      <c r="X4284" s="1"/>
      <c r="Y4284" s="1"/>
      <c r="Z4284" s="1"/>
      <c r="AA4284" s="1"/>
      <c r="AB4284" s="1"/>
      <c r="AC4284" s="1"/>
      <c r="AD4284" s="1"/>
      <c r="AE4284" s="1"/>
      <c r="AF4284" s="1"/>
      <c r="AG4284" s="1"/>
      <c r="AH4284" s="1"/>
      <c r="AI4284" s="1"/>
      <c r="AJ4284" s="1"/>
      <c r="AK4284" s="1"/>
      <c r="AL4284" s="1"/>
      <c r="AM4284" s="1"/>
      <c r="AN4284" s="1"/>
      <c r="AO4284" s="1"/>
      <c r="AP4284" s="1"/>
    </row>
    <row r="4285" ht="15.75" customHeight="1">
      <c r="A4285" s="1"/>
      <c r="B4285" s="1"/>
      <c r="C4285" s="1"/>
      <c r="D4285" s="133"/>
      <c r="E4285" s="1"/>
      <c r="F4285" s="1"/>
      <c r="G4285" s="1"/>
      <c r="H4285" s="1"/>
      <c r="I4285" s="1"/>
      <c r="J4285" s="1"/>
      <c r="K4285" s="1"/>
      <c r="L4285" s="1"/>
      <c r="M4285" s="1"/>
      <c r="N4285" s="1"/>
      <c r="O4285" s="1"/>
      <c r="P4285" s="1"/>
      <c r="Q4285" s="1"/>
      <c r="R4285" s="1"/>
      <c r="S4285" s="1"/>
      <c r="T4285" s="1"/>
      <c r="U4285" s="1"/>
      <c r="V4285" s="1"/>
      <c r="W4285" s="1"/>
      <c r="X4285" s="1"/>
      <c r="Y4285" s="1"/>
      <c r="Z4285" s="1"/>
      <c r="AA4285" s="1"/>
      <c r="AB4285" s="1"/>
      <c r="AC4285" s="1"/>
      <c r="AD4285" s="1"/>
      <c r="AE4285" s="1"/>
      <c r="AF4285" s="1"/>
      <c r="AG4285" s="1"/>
      <c r="AH4285" s="1"/>
      <c r="AI4285" s="1"/>
      <c r="AJ4285" s="1"/>
      <c r="AK4285" s="1"/>
      <c r="AL4285" s="1"/>
      <c r="AM4285" s="1"/>
      <c r="AN4285" s="1"/>
      <c r="AO4285" s="1"/>
      <c r="AP4285" s="1"/>
    </row>
    <row r="4286" ht="15.75" customHeight="1">
      <c r="A4286" s="1"/>
      <c r="B4286" s="1"/>
      <c r="C4286" s="1"/>
      <c r="D4286" s="133"/>
      <c r="E4286" s="1"/>
      <c r="F4286" s="1"/>
      <c r="G4286" s="1"/>
      <c r="H4286" s="1"/>
      <c r="I4286" s="1"/>
      <c r="J4286" s="1"/>
      <c r="K4286" s="1"/>
      <c r="L4286" s="1"/>
      <c r="M4286" s="1"/>
      <c r="N4286" s="1"/>
      <c r="O4286" s="1"/>
      <c r="P4286" s="1"/>
      <c r="Q4286" s="1"/>
      <c r="R4286" s="1"/>
      <c r="S4286" s="1"/>
      <c r="T4286" s="1"/>
      <c r="U4286" s="1"/>
      <c r="V4286" s="1"/>
      <c r="W4286" s="1"/>
      <c r="X4286" s="1"/>
      <c r="Y4286" s="1"/>
      <c r="Z4286" s="1"/>
      <c r="AA4286" s="1"/>
      <c r="AB4286" s="1"/>
      <c r="AC4286" s="1"/>
      <c r="AD4286" s="1"/>
      <c r="AE4286" s="1"/>
      <c r="AF4286" s="1"/>
      <c r="AG4286" s="1"/>
      <c r="AH4286" s="1"/>
      <c r="AI4286" s="1"/>
      <c r="AJ4286" s="1"/>
      <c r="AK4286" s="1"/>
      <c r="AL4286" s="1"/>
      <c r="AM4286" s="1"/>
      <c r="AN4286" s="1"/>
      <c r="AO4286" s="1"/>
      <c r="AP4286" s="1"/>
    </row>
    <row r="4287" ht="15.75" customHeight="1">
      <c r="A4287" s="1"/>
      <c r="B4287" s="1"/>
      <c r="C4287" s="1"/>
      <c r="D4287" s="133"/>
      <c r="E4287" s="1"/>
      <c r="F4287" s="1"/>
      <c r="G4287" s="1"/>
      <c r="H4287" s="1"/>
      <c r="I4287" s="1"/>
      <c r="J4287" s="1"/>
      <c r="K4287" s="1"/>
      <c r="L4287" s="1"/>
      <c r="M4287" s="1"/>
      <c r="N4287" s="1"/>
      <c r="O4287" s="1"/>
      <c r="P4287" s="1"/>
      <c r="Q4287" s="1"/>
      <c r="R4287" s="1"/>
      <c r="S4287" s="1"/>
      <c r="T4287" s="1"/>
      <c r="U4287" s="1"/>
      <c r="V4287" s="1"/>
      <c r="W4287" s="1"/>
      <c r="X4287" s="1"/>
      <c r="Y4287" s="1"/>
      <c r="Z4287" s="1"/>
      <c r="AA4287" s="1"/>
      <c r="AB4287" s="1"/>
      <c r="AC4287" s="1"/>
      <c r="AD4287" s="1"/>
      <c r="AE4287" s="1"/>
      <c r="AF4287" s="1"/>
      <c r="AG4287" s="1"/>
      <c r="AH4287" s="1"/>
      <c r="AI4287" s="1"/>
      <c r="AJ4287" s="1"/>
      <c r="AK4287" s="1"/>
      <c r="AL4287" s="1"/>
      <c r="AM4287" s="1"/>
      <c r="AN4287" s="1"/>
      <c r="AO4287" s="1"/>
      <c r="AP4287" s="1"/>
    </row>
    <row r="4288" ht="15.75" customHeight="1">
      <c r="A4288" s="1"/>
      <c r="B4288" s="1"/>
      <c r="C4288" s="1"/>
      <c r="D4288" s="133"/>
      <c r="E4288" s="1"/>
      <c r="F4288" s="1"/>
      <c r="G4288" s="1"/>
      <c r="H4288" s="1"/>
      <c r="I4288" s="1"/>
      <c r="J4288" s="1"/>
      <c r="K4288" s="1"/>
      <c r="L4288" s="1"/>
      <c r="M4288" s="1"/>
      <c r="N4288" s="1"/>
      <c r="O4288" s="1"/>
      <c r="P4288" s="1"/>
      <c r="Q4288" s="1"/>
      <c r="R4288" s="1"/>
      <c r="S4288" s="1"/>
      <c r="T4288" s="1"/>
      <c r="U4288" s="1"/>
      <c r="V4288" s="1"/>
      <c r="W4288" s="1"/>
      <c r="X4288" s="1"/>
      <c r="Y4288" s="1"/>
      <c r="Z4288" s="1"/>
      <c r="AA4288" s="1"/>
      <c r="AB4288" s="1"/>
      <c r="AC4288" s="1"/>
      <c r="AD4288" s="1"/>
      <c r="AE4288" s="1"/>
      <c r="AF4288" s="1"/>
      <c r="AG4288" s="1"/>
      <c r="AH4288" s="1"/>
      <c r="AI4288" s="1"/>
      <c r="AJ4288" s="1"/>
      <c r="AK4288" s="1"/>
      <c r="AL4288" s="1"/>
      <c r="AM4288" s="1"/>
      <c r="AN4288" s="1"/>
      <c r="AO4288" s="1"/>
      <c r="AP4288" s="1"/>
    </row>
    <row r="4289" ht="15.75" customHeight="1">
      <c r="A4289" s="1"/>
      <c r="B4289" s="1"/>
      <c r="C4289" s="1"/>
      <c r="D4289" s="133"/>
      <c r="E4289" s="1"/>
      <c r="F4289" s="1"/>
      <c r="G4289" s="1"/>
      <c r="H4289" s="1"/>
      <c r="I4289" s="1"/>
      <c r="J4289" s="1"/>
      <c r="K4289" s="1"/>
      <c r="L4289" s="1"/>
      <c r="M4289" s="1"/>
      <c r="N4289" s="1"/>
      <c r="O4289" s="1"/>
      <c r="P4289" s="1"/>
      <c r="Q4289" s="1"/>
      <c r="R4289" s="1"/>
      <c r="S4289" s="1"/>
      <c r="T4289" s="1"/>
      <c r="U4289" s="1"/>
      <c r="V4289" s="1"/>
      <c r="W4289" s="1"/>
      <c r="X4289" s="1"/>
      <c r="Y4289" s="1"/>
      <c r="Z4289" s="1"/>
      <c r="AA4289" s="1"/>
      <c r="AB4289" s="1"/>
      <c r="AC4289" s="1"/>
      <c r="AD4289" s="1"/>
      <c r="AE4289" s="1"/>
      <c r="AF4289" s="1"/>
      <c r="AG4289" s="1"/>
      <c r="AH4289" s="1"/>
      <c r="AI4289" s="1"/>
      <c r="AJ4289" s="1"/>
      <c r="AK4289" s="1"/>
      <c r="AL4289" s="1"/>
      <c r="AM4289" s="1"/>
      <c r="AN4289" s="1"/>
      <c r="AO4289" s="1"/>
      <c r="AP4289" s="1"/>
    </row>
    <row r="4290" ht="15.75" customHeight="1">
      <c r="A4290" s="1"/>
      <c r="B4290" s="1"/>
      <c r="C4290" s="1"/>
      <c r="D4290" s="133"/>
      <c r="E4290" s="1"/>
      <c r="F4290" s="1"/>
      <c r="G4290" s="1"/>
      <c r="H4290" s="1"/>
      <c r="I4290" s="1"/>
      <c r="J4290" s="1"/>
      <c r="K4290" s="1"/>
      <c r="L4290" s="1"/>
      <c r="M4290" s="1"/>
      <c r="N4290" s="1"/>
      <c r="O4290" s="1"/>
      <c r="P4290" s="1"/>
      <c r="Q4290" s="1"/>
      <c r="R4290" s="1"/>
      <c r="S4290" s="1"/>
      <c r="T4290" s="1"/>
      <c r="U4290" s="1"/>
      <c r="V4290" s="1"/>
      <c r="W4290" s="1"/>
      <c r="X4290" s="1"/>
      <c r="Y4290" s="1"/>
      <c r="Z4290" s="1"/>
      <c r="AA4290" s="1"/>
      <c r="AB4290" s="1"/>
      <c r="AC4290" s="1"/>
      <c r="AD4290" s="1"/>
      <c r="AE4290" s="1"/>
      <c r="AF4290" s="1"/>
      <c r="AG4290" s="1"/>
      <c r="AH4290" s="1"/>
      <c r="AI4290" s="1"/>
      <c r="AJ4290" s="1"/>
      <c r="AK4290" s="1"/>
      <c r="AL4290" s="1"/>
      <c r="AM4290" s="1"/>
      <c r="AN4290" s="1"/>
      <c r="AO4290" s="1"/>
      <c r="AP4290" s="1"/>
    </row>
    <row r="4291" ht="15.75" customHeight="1">
      <c r="A4291" s="1"/>
      <c r="B4291" s="1"/>
      <c r="C4291" s="1"/>
      <c r="D4291" s="133"/>
      <c r="E4291" s="1"/>
      <c r="F4291" s="1"/>
      <c r="G4291" s="1"/>
      <c r="H4291" s="1"/>
      <c r="I4291" s="1"/>
      <c r="J4291" s="1"/>
      <c r="K4291" s="1"/>
      <c r="L4291" s="1"/>
      <c r="M4291" s="1"/>
      <c r="N4291" s="1"/>
      <c r="O4291" s="1"/>
      <c r="P4291" s="1"/>
      <c r="Q4291" s="1"/>
      <c r="R4291" s="1"/>
      <c r="S4291" s="1"/>
      <c r="T4291" s="1"/>
      <c r="U4291" s="1"/>
      <c r="V4291" s="1"/>
      <c r="W4291" s="1"/>
      <c r="X4291" s="1"/>
      <c r="Y4291" s="1"/>
      <c r="Z4291" s="1"/>
      <c r="AA4291" s="1"/>
      <c r="AB4291" s="1"/>
      <c r="AC4291" s="1"/>
      <c r="AD4291" s="1"/>
      <c r="AE4291" s="1"/>
      <c r="AF4291" s="1"/>
      <c r="AG4291" s="1"/>
      <c r="AH4291" s="1"/>
      <c r="AI4291" s="1"/>
      <c r="AJ4291" s="1"/>
      <c r="AK4291" s="1"/>
      <c r="AL4291" s="1"/>
      <c r="AM4291" s="1"/>
      <c r="AN4291" s="1"/>
      <c r="AO4291" s="1"/>
      <c r="AP4291" s="1"/>
    </row>
    <row r="4292" ht="15.75" customHeight="1">
      <c r="A4292" s="1"/>
      <c r="B4292" s="1"/>
      <c r="C4292" s="1"/>
      <c r="D4292" s="133"/>
      <c r="E4292" s="1"/>
      <c r="F4292" s="1"/>
      <c r="G4292" s="1"/>
      <c r="H4292" s="1"/>
      <c r="I4292" s="1"/>
      <c r="J4292" s="1"/>
      <c r="K4292" s="1"/>
      <c r="L4292" s="1"/>
      <c r="M4292" s="1"/>
      <c r="N4292" s="1"/>
      <c r="O4292" s="1"/>
      <c r="P4292" s="1"/>
      <c r="Q4292" s="1"/>
      <c r="R4292" s="1"/>
      <c r="S4292" s="1"/>
      <c r="T4292" s="1"/>
      <c r="U4292" s="1"/>
      <c r="V4292" s="1"/>
      <c r="W4292" s="1"/>
      <c r="X4292" s="1"/>
      <c r="Y4292" s="1"/>
      <c r="Z4292" s="1"/>
      <c r="AA4292" s="1"/>
      <c r="AB4292" s="1"/>
      <c r="AC4292" s="1"/>
      <c r="AD4292" s="1"/>
      <c r="AE4292" s="1"/>
      <c r="AF4292" s="1"/>
      <c r="AG4292" s="1"/>
      <c r="AH4292" s="1"/>
      <c r="AI4292" s="1"/>
      <c r="AJ4292" s="1"/>
      <c r="AK4292" s="1"/>
      <c r="AL4292" s="1"/>
      <c r="AM4292" s="1"/>
      <c r="AN4292" s="1"/>
      <c r="AO4292" s="1"/>
      <c r="AP4292" s="1"/>
    </row>
    <row r="4293" ht="15.75" customHeight="1">
      <c r="A4293" s="1"/>
      <c r="B4293" s="1"/>
      <c r="C4293" s="1"/>
      <c r="D4293" s="133"/>
      <c r="E4293" s="1"/>
      <c r="F4293" s="1"/>
      <c r="G4293" s="1"/>
      <c r="H4293" s="1"/>
      <c r="I4293" s="1"/>
      <c r="J4293" s="1"/>
      <c r="K4293" s="1"/>
      <c r="L4293" s="1"/>
      <c r="M4293" s="1"/>
      <c r="N4293" s="1"/>
      <c r="O4293" s="1"/>
      <c r="P4293" s="1"/>
      <c r="Q4293" s="1"/>
      <c r="R4293" s="1"/>
      <c r="S4293" s="1"/>
      <c r="T4293" s="1"/>
      <c r="U4293" s="1"/>
      <c r="V4293" s="1"/>
      <c r="W4293" s="1"/>
      <c r="X4293" s="1"/>
      <c r="Y4293" s="1"/>
      <c r="Z4293" s="1"/>
      <c r="AA4293" s="1"/>
      <c r="AB4293" s="1"/>
      <c r="AC4293" s="1"/>
      <c r="AD4293" s="1"/>
      <c r="AE4293" s="1"/>
      <c r="AF4293" s="1"/>
      <c r="AG4293" s="1"/>
      <c r="AH4293" s="1"/>
      <c r="AI4293" s="1"/>
      <c r="AJ4293" s="1"/>
      <c r="AK4293" s="1"/>
      <c r="AL4293" s="1"/>
      <c r="AM4293" s="1"/>
      <c r="AN4293" s="1"/>
      <c r="AO4293" s="1"/>
      <c r="AP4293" s="1"/>
    </row>
    <row r="4294" ht="15.75" customHeight="1">
      <c r="A4294" s="1"/>
      <c r="B4294" s="1"/>
      <c r="C4294" s="1"/>
      <c r="D4294" s="133"/>
      <c r="E4294" s="1"/>
      <c r="F4294" s="1"/>
      <c r="G4294" s="1"/>
      <c r="H4294" s="1"/>
      <c r="I4294" s="1"/>
      <c r="J4294" s="1"/>
      <c r="K4294" s="1"/>
      <c r="L4294" s="1"/>
      <c r="M4294" s="1"/>
      <c r="N4294" s="1"/>
      <c r="O4294" s="1"/>
      <c r="P4294" s="1"/>
      <c r="Q4294" s="1"/>
      <c r="R4294" s="1"/>
      <c r="S4294" s="1"/>
      <c r="T4294" s="1"/>
      <c r="U4294" s="1"/>
      <c r="V4294" s="1"/>
      <c r="W4294" s="1"/>
      <c r="X4294" s="1"/>
      <c r="Y4294" s="1"/>
      <c r="Z4294" s="1"/>
      <c r="AA4294" s="1"/>
      <c r="AB4294" s="1"/>
      <c r="AC4294" s="1"/>
      <c r="AD4294" s="1"/>
      <c r="AE4294" s="1"/>
      <c r="AF4294" s="1"/>
      <c r="AG4294" s="1"/>
      <c r="AH4294" s="1"/>
      <c r="AI4294" s="1"/>
      <c r="AJ4294" s="1"/>
      <c r="AK4294" s="1"/>
      <c r="AL4294" s="1"/>
      <c r="AM4294" s="1"/>
      <c r="AN4294" s="1"/>
      <c r="AO4294" s="1"/>
      <c r="AP4294" s="1"/>
    </row>
    <row r="4295" ht="15.75" customHeight="1">
      <c r="A4295" s="1"/>
      <c r="B4295" s="1"/>
      <c r="C4295" s="1"/>
      <c r="D4295" s="133"/>
      <c r="E4295" s="1"/>
      <c r="F4295" s="1"/>
      <c r="G4295" s="1"/>
      <c r="H4295" s="1"/>
      <c r="I4295" s="1"/>
      <c r="J4295" s="1"/>
      <c r="K4295" s="1"/>
      <c r="L4295" s="1"/>
      <c r="M4295" s="1"/>
      <c r="N4295" s="1"/>
      <c r="O4295" s="1"/>
      <c r="P4295" s="1"/>
      <c r="Q4295" s="1"/>
      <c r="R4295" s="1"/>
      <c r="S4295" s="1"/>
      <c r="T4295" s="1"/>
      <c r="U4295" s="1"/>
      <c r="V4295" s="1"/>
      <c r="W4295" s="1"/>
      <c r="X4295" s="1"/>
      <c r="Y4295" s="1"/>
      <c r="Z4295" s="1"/>
      <c r="AA4295" s="1"/>
      <c r="AB4295" s="1"/>
      <c r="AC4295" s="1"/>
      <c r="AD4295" s="1"/>
      <c r="AE4295" s="1"/>
      <c r="AF4295" s="1"/>
      <c r="AG4295" s="1"/>
      <c r="AH4295" s="1"/>
      <c r="AI4295" s="1"/>
      <c r="AJ4295" s="1"/>
      <c r="AK4295" s="1"/>
      <c r="AL4295" s="1"/>
      <c r="AM4295" s="1"/>
      <c r="AN4295" s="1"/>
      <c r="AO4295" s="1"/>
      <c r="AP4295" s="1"/>
    </row>
    <row r="4296" ht="15.75" customHeight="1">
      <c r="A4296" s="1"/>
      <c r="B4296" s="1"/>
      <c r="C4296" s="1"/>
      <c r="D4296" s="133"/>
      <c r="E4296" s="1"/>
      <c r="F4296" s="1"/>
      <c r="G4296" s="1"/>
      <c r="H4296" s="1"/>
      <c r="I4296" s="1"/>
      <c r="J4296" s="1"/>
      <c r="K4296" s="1"/>
      <c r="L4296" s="1"/>
      <c r="M4296" s="1"/>
      <c r="N4296" s="1"/>
      <c r="O4296" s="1"/>
      <c r="P4296" s="1"/>
      <c r="Q4296" s="1"/>
      <c r="R4296" s="1"/>
      <c r="S4296" s="1"/>
      <c r="T4296" s="1"/>
      <c r="U4296" s="1"/>
      <c r="V4296" s="1"/>
      <c r="W4296" s="1"/>
      <c r="X4296" s="1"/>
      <c r="Y4296" s="1"/>
      <c r="Z4296" s="1"/>
      <c r="AA4296" s="1"/>
      <c r="AB4296" s="1"/>
      <c r="AC4296" s="1"/>
      <c r="AD4296" s="1"/>
      <c r="AE4296" s="1"/>
      <c r="AF4296" s="1"/>
      <c r="AG4296" s="1"/>
      <c r="AH4296" s="1"/>
      <c r="AI4296" s="1"/>
      <c r="AJ4296" s="1"/>
      <c r="AK4296" s="1"/>
      <c r="AL4296" s="1"/>
      <c r="AM4296" s="1"/>
      <c r="AN4296" s="1"/>
      <c r="AO4296" s="1"/>
      <c r="AP4296" s="1"/>
    </row>
    <row r="4297" ht="15.75" customHeight="1">
      <c r="A4297" s="1"/>
      <c r="B4297" s="1"/>
      <c r="C4297" s="1"/>
      <c r="D4297" s="133"/>
      <c r="E4297" s="1"/>
      <c r="F4297" s="1"/>
      <c r="G4297" s="1"/>
      <c r="H4297" s="1"/>
      <c r="I4297" s="1"/>
      <c r="J4297" s="1"/>
      <c r="K4297" s="1"/>
      <c r="L4297" s="1"/>
      <c r="M4297" s="1"/>
      <c r="N4297" s="1"/>
      <c r="O4297" s="1"/>
      <c r="P4297" s="1"/>
      <c r="Q4297" s="1"/>
      <c r="R4297" s="1"/>
      <c r="S4297" s="1"/>
      <c r="T4297" s="1"/>
      <c r="U4297" s="1"/>
      <c r="V4297" s="1"/>
      <c r="W4297" s="1"/>
      <c r="X4297" s="1"/>
      <c r="Y4297" s="1"/>
      <c r="Z4297" s="1"/>
      <c r="AA4297" s="1"/>
      <c r="AB4297" s="1"/>
      <c r="AC4297" s="1"/>
      <c r="AD4297" s="1"/>
      <c r="AE4297" s="1"/>
      <c r="AF4297" s="1"/>
      <c r="AG4297" s="1"/>
      <c r="AH4297" s="1"/>
      <c r="AI4297" s="1"/>
      <c r="AJ4297" s="1"/>
      <c r="AK4297" s="1"/>
      <c r="AL4297" s="1"/>
      <c r="AM4297" s="1"/>
      <c r="AN4297" s="1"/>
      <c r="AO4297" s="1"/>
      <c r="AP4297" s="1"/>
    </row>
    <row r="4298" ht="15.75" customHeight="1">
      <c r="A4298" s="1"/>
      <c r="B4298" s="1"/>
      <c r="C4298" s="1"/>
      <c r="D4298" s="133"/>
      <c r="E4298" s="1"/>
      <c r="F4298" s="1"/>
      <c r="G4298" s="1"/>
      <c r="H4298" s="1"/>
      <c r="I4298" s="1"/>
      <c r="J4298" s="1"/>
      <c r="K4298" s="1"/>
      <c r="L4298" s="1"/>
      <c r="M4298" s="1"/>
      <c r="N4298" s="1"/>
      <c r="O4298" s="1"/>
      <c r="P4298" s="1"/>
      <c r="Q4298" s="1"/>
      <c r="R4298" s="1"/>
      <c r="S4298" s="1"/>
      <c r="T4298" s="1"/>
      <c r="U4298" s="1"/>
      <c r="V4298" s="1"/>
      <c r="W4298" s="1"/>
      <c r="X4298" s="1"/>
      <c r="Y4298" s="1"/>
      <c r="Z4298" s="1"/>
      <c r="AA4298" s="1"/>
      <c r="AB4298" s="1"/>
      <c r="AC4298" s="1"/>
      <c r="AD4298" s="1"/>
      <c r="AE4298" s="1"/>
      <c r="AF4298" s="1"/>
      <c r="AG4298" s="1"/>
      <c r="AH4298" s="1"/>
      <c r="AI4298" s="1"/>
      <c r="AJ4298" s="1"/>
      <c r="AK4298" s="1"/>
      <c r="AL4298" s="1"/>
      <c r="AM4298" s="1"/>
      <c r="AN4298" s="1"/>
      <c r="AO4298" s="1"/>
      <c r="AP4298" s="1"/>
    </row>
    <row r="4299" ht="15.75" customHeight="1">
      <c r="A4299" s="1"/>
      <c r="B4299" s="1"/>
      <c r="C4299" s="1"/>
      <c r="D4299" s="133"/>
      <c r="E4299" s="1"/>
      <c r="F4299" s="1"/>
      <c r="G4299" s="1"/>
      <c r="H4299" s="1"/>
      <c r="I4299" s="1"/>
      <c r="J4299" s="1"/>
      <c r="K4299" s="1"/>
      <c r="L4299" s="1"/>
      <c r="M4299" s="1"/>
      <c r="N4299" s="1"/>
      <c r="O4299" s="1"/>
      <c r="P4299" s="1"/>
      <c r="Q4299" s="1"/>
      <c r="R4299" s="1"/>
      <c r="S4299" s="1"/>
      <c r="T4299" s="1"/>
      <c r="U4299" s="1"/>
      <c r="V4299" s="1"/>
      <c r="W4299" s="1"/>
      <c r="X4299" s="1"/>
      <c r="Y4299" s="1"/>
      <c r="Z4299" s="1"/>
      <c r="AA4299" s="1"/>
      <c r="AB4299" s="1"/>
      <c r="AC4299" s="1"/>
      <c r="AD4299" s="1"/>
      <c r="AE4299" s="1"/>
      <c r="AF4299" s="1"/>
      <c r="AG4299" s="1"/>
      <c r="AH4299" s="1"/>
      <c r="AI4299" s="1"/>
      <c r="AJ4299" s="1"/>
      <c r="AK4299" s="1"/>
      <c r="AL4299" s="1"/>
      <c r="AM4299" s="1"/>
      <c r="AN4299" s="1"/>
      <c r="AO4299" s="1"/>
      <c r="AP4299" s="1"/>
    </row>
    <row r="4300" ht="15.75" customHeight="1">
      <c r="A4300" s="1"/>
      <c r="B4300" s="1"/>
      <c r="C4300" s="1"/>
      <c r="D4300" s="133"/>
      <c r="E4300" s="1"/>
      <c r="F4300" s="1"/>
      <c r="G4300" s="1"/>
      <c r="H4300" s="1"/>
      <c r="I4300" s="1"/>
      <c r="J4300" s="1"/>
      <c r="K4300" s="1"/>
      <c r="L4300" s="1"/>
      <c r="M4300" s="1"/>
      <c r="N4300" s="1"/>
      <c r="O4300" s="1"/>
      <c r="P4300" s="1"/>
      <c r="Q4300" s="1"/>
      <c r="R4300" s="1"/>
      <c r="S4300" s="1"/>
      <c r="T4300" s="1"/>
      <c r="U4300" s="1"/>
      <c r="V4300" s="1"/>
      <c r="W4300" s="1"/>
      <c r="X4300" s="1"/>
      <c r="Y4300" s="1"/>
      <c r="Z4300" s="1"/>
      <c r="AA4300" s="1"/>
      <c r="AB4300" s="1"/>
      <c r="AC4300" s="1"/>
      <c r="AD4300" s="1"/>
      <c r="AE4300" s="1"/>
      <c r="AF4300" s="1"/>
      <c r="AG4300" s="1"/>
      <c r="AH4300" s="1"/>
      <c r="AI4300" s="1"/>
      <c r="AJ4300" s="1"/>
      <c r="AK4300" s="1"/>
      <c r="AL4300" s="1"/>
      <c r="AM4300" s="1"/>
      <c r="AN4300" s="1"/>
      <c r="AO4300" s="1"/>
      <c r="AP4300" s="1"/>
    </row>
    <row r="4301" ht="15.75" customHeight="1">
      <c r="A4301" s="1"/>
      <c r="B4301" s="1"/>
      <c r="C4301" s="1"/>
      <c r="D4301" s="133"/>
      <c r="E4301" s="1"/>
      <c r="F4301" s="1"/>
      <c r="G4301" s="1"/>
      <c r="H4301" s="1"/>
      <c r="I4301" s="1"/>
      <c r="J4301" s="1"/>
      <c r="K4301" s="1"/>
      <c r="L4301" s="1"/>
      <c r="M4301" s="1"/>
      <c r="N4301" s="1"/>
      <c r="O4301" s="1"/>
      <c r="P4301" s="1"/>
      <c r="Q4301" s="1"/>
      <c r="R4301" s="1"/>
      <c r="S4301" s="1"/>
      <c r="T4301" s="1"/>
      <c r="U4301" s="1"/>
      <c r="V4301" s="1"/>
      <c r="W4301" s="1"/>
      <c r="X4301" s="1"/>
      <c r="Y4301" s="1"/>
      <c r="Z4301" s="1"/>
      <c r="AA4301" s="1"/>
      <c r="AB4301" s="1"/>
      <c r="AC4301" s="1"/>
      <c r="AD4301" s="1"/>
      <c r="AE4301" s="1"/>
      <c r="AF4301" s="1"/>
      <c r="AG4301" s="1"/>
      <c r="AH4301" s="1"/>
      <c r="AI4301" s="1"/>
      <c r="AJ4301" s="1"/>
      <c r="AK4301" s="1"/>
      <c r="AL4301" s="1"/>
      <c r="AM4301" s="1"/>
      <c r="AN4301" s="1"/>
      <c r="AO4301" s="1"/>
      <c r="AP4301" s="1"/>
    </row>
    <row r="4302" ht="15.75" customHeight="1">
      <c r="A4302" s="1"/>
      <c r="B4302" s="1"/>
      <c r="C4302" s="1"/>
      <c r="D4302" s="133"/>
      <c r="E4302" s="1"/>
      <c r="F4302" s="1"/>
      <c r="G4302" s="1"/>
      <c r="H4302" s="1"/>
      <c r="I4302" s="1"/>
      <c r="J4302" s="1"/>
      <c r="K4302" s="1"/>
      <c r="L4302" s="1"/>
      <c r="M4302" s="1"/>
      <c r="N4302" s="1"/>
      <c r="O4302" s="1"/>
      <c r="P4302" s="1"/>
      <c r="Q4302" s="1"/>
      <c r="R4302" s="1"/>
      <c r="S4302" s="1"/>
      <c r="T4302" s="1"/>
      <c r="U4302" s="1"/>
      <c r="V4302" s="1"/>
      <c r="W4302" s="1"/>
      <c r="X4302" s="1"/>
      <c r="Y4302" s="1"/>
      <c r="Z4302" s="1"/>
      <c r="AA4302" s="1"/>
      <c r="AB4302" s="1"/>
      <c r="AC4302" s="1"/>
      <c r="AD4302" s="1"/>
      <c r="AE4302" s="1"/>
      <c r="AF4302" s="1"/>
      <c r="AG4302" s="1"/>
      <c r="AH4302" s="1"/>
      <c r="AI4302" s="1"/>
      <c r="AJ4302" s="1"/>
      <c r="AK4302" s="1"/>
      <c r="AL4302" s="1"/>
      <c r="AM4302" s="1"/>
      <c r="AN4302" s="1"/>
      <c r="AO4302" s="1"/>
      <c r="AP4302" s="1"/>
    </row>
    <row r="4303" ht="15.75" customHeight="1">
      <c r="A4303" s="1"/>
      <c r="B4303" s="1"/>
      <c r="C4303" s="1"/>
      <c r="D4303" s="133"/>
      <c r="E4303" s="1"/>
      <c r="F4303" s="1"/>
      <c r="G4303" s="1"/>
      <c r="H4303" s="1"/>
      <c r="I4303" s="1"/>
      <c r="J4303" s="1"/>
      <c r="K4303" s="1"/>
      <c r="L4303" s="1"/>
      <c r="M4303" s="1"/>
      <c r="N4303" s="1"/>
      <c r="O4303" s="1"/>
      <c r="P4303" s="1"/>
      <c r="Q4303" s="1"/>
      <c r="R4303" s="1"/>
      <c r="S4303" s="1"/>
      <c r="T4303" s="1"/>
      <c r="U4303" s="1"/>
      <c r="V4303" s="1"/>
      <c r="W4303" s="1"/>
      <c r="X4303" s="1"/>
      <c r="Y4303" s="1"/>
      <c r="Z4303" s="1"/>
      <c r="AA4303" s="1"/>
      <c r="AB4303" s="1"/>
      <c r="AC4303" s="1"/>
      <c r="AD4303" s="1"/>
      <c r="AE4303" s="1"/>
      <c r="AF4303" s="1"/>
      <c r="AG4303" s="1"/>
      <c r="AH4303" s="1"/>
      <c r="AI4303" s="1"/>
      <c r="AJ4303" s="1"/>
      <c r="AK4303" s="1"/>
      <c r="AL4303" s="1"/>
      <c r="AM4303" s="1"/>
      <c r="AN4303" s="1"/>
      <c r="AO4303" s="1"/>
      <c r="AP4303" s="1"/>
    </row>
    <row r="4304" ht="15.75" customHeight="1">
      <c r="A4304" s="1"/>
      <c r="B4304" s="1"/>
      <c r="C4304" s="1"/>
      <c r="D4304" s="133"/>
      <c r="E4304" s="1"/>
      <c r="F4304" s="1"/>
      <c r="G4304" s="1"/>
      <c r="H4304" s="1"/>
      <c r="I4304" s="1"/>
      <c r="J4304" s="1"/>
      <c r="K4304" s="1"/>
      <c r="L4304" s="1"/>
      <c r="M4304" s="1"/>
      <c r="N4304" s="1"/>
      <c r="O4304" s="1"/>
      <c r="P4304" s="1"/>
      <c r="Q4304" s="1"/>
      <c r="R4304" s="1"/>
      <c r="S4304" s="1"/>
      <c r="T4304" s="1"/>
      <c r="U4304" s="1"/>
      <c r="V4304" s="1"/>
      <c r="W4304" s="1"/>
      <c r="X4304" s="1"/>
      <c r="Y4304" s="1"/>
      <c r="Z4304" s="1"/>
      <c r="AA4304" s="1"/>
      <c r="AB4304" s="1"/>
      <c r="AC4304" s="1"/>
      <c r="AD4304" s="1"/>
      <c r="AE4304" s="1"/>
      <c r="AF4304" s="1"/>
      <c r="AG4304" s="1"/>
      <c r="AH4304" s="1"/>
      <c r="AI4304" s="1"/>
      <c r="AJ4304" s="1"/>
      <c r="AK4304" s="1"/>
      <c r="AL4304" s="1"/>
      <c r="AM4304" s="1"/>
      <c r="AN4304" s="1"/>
      <c r="AO4304" s="1"/>
      <c r="AP4304" s="1"/>
    </row>
    <row r="4305" ht="15.75" customHeight="1">
      <c r="A4305" s="1"/>
      <c r="B4305" s="1"/>
      <c r="C4305" s="1"/>
      <c r="D4305" s="133"/>
      <c r="E4305" s="1"/>
      <c r="F4305" s="1"/>
      <c r="G4305" s="1"/>
      <c r="H4305" s="1"/>
      <c r="I4305" s="1"/>
      <c r="J4305" s="1"/>
      <c r="K4305" s="1"/>
      <c r="L4305" s="1"/>
      <c r="M4305" s="1"/>
      <c r="N4305" s="1"/>
      <c r="O4305" s="1"/>
      <c r="P4305" s="1"/>
      <c r="Q4305" s="1"/>
      <c r="R4305" s="1"/>
      <c r="S4305" s="1"/>
      <c r="T4305" s="1"/>
      <c r="U4305" s="1"/>
      <c r="V4305" s="1"/>
      <c r="W4305" s="1"/>
      <c r="X4305" s="1"/>
      <c r="Y4305" s="1"/>
      <c r="Z4305" s="1"/>
      <c r="AA4305" s="1"/>
      <c r="AB4305" s="1"/>
      <c r="AC4305" s="1"/>
      <c r="AD4305" s="1"/>
      <c r="AE4305" s="1"/>
      <c r="AF4305" s="1"/>
      <c r="AG4305" s="1"/>
      <c r="AH4305" s="1"/>
      <c r="AI4305" s="1"/>
      <c r="AJ4305" s="1"/>
      <c r="AK4305" s="1"/>
      <c r="AL4305" s="1"/>
      <c r="AM4305" s="1"/>
      <c r="AN4305" s="1"/>
      <c r="AO4305" s="1"/>
      <c r="AP4305" s="1"/>
    </row>
    <row r="4306" ht="15.75" customHeight="1">
      <c r="A4306" s="1"/>
      <c r="B4306" s="1"/>
      <c r="C4306" s="1"/>
      <c r="D4306" s="133"/>
      <c r="E4306" s="1"/>
      <c r="F4306" s="1"/>
      <c r="G4306" s="1"/>
      <c r="H4306" s="1"/>
      <c r="I4306" s="1"/>
      <c r="J4306" s="1"/>
      <c r="K4306" s="1"/>
      <c r="L4306" s="1"/>
      <c r="M4306" s="1"/>
      <c r="N4306" s="1"/>
      <c r="O4306" s="1"/>
      <c r="P4306" s="1"/>
      <c r="Q4306" s="1"/>
      <c r="R4306" s="1"/>
      <c r="S4306" s="1"/>
      <c r="T4306" s="1"/>
      <c r="U4306" s="1"/>
      <c r="V4306" s="1"/>
      <c r="W4306" s="1"/>
      <c r="X4306" s="1"/>
      <c r="Y4306" s="1"/>
      <c r="Z4306" s="1"/>
      <c r="AA4306" s="1"/>
      <c r="AB4306" s="1"/>
      <c r="AC4306" s="1"/>
      <c r="AD4306" s="1"/>
      <c r="AE4306" s="1"/>
      <c r="AF4306" s="1"/>
      <c r="AG4306" s="1"/>
      <c r="AH4306" s="1"/>
      <c r="AI4306" s="1"/>
      <c r="AJ4306" s="1"/>
      <c r="AK4306" s="1"/>
      <c r="AL4306" s="1"/>
      <c r="AM4306" s="1"/>
      <c r="AN4306" s="1"/>
      <c r="AO4306" s="1"/>
      <c r="AP4306" s="1"/>
    </row>
    <row r="4307" ht="15.75" customHeight="1">
      <c r="A4307" s="1"/>
      <c r="B4307" s="1"/>
      <c r="C4307" s="1"/>
      <c r="D4307" s="133"/>
      <c r="E4307" s="1"/>
      <c r="F4307" s="1"/>
      <c r="G4307" s="1"/>
      <c r="H4307" s="1"/>
      <c r="I4307" s="1"/>
      <c r="J4307" s="1"/>
      <c r="K4307" s="1"/>
      <c r="L4307" s="1"/>
      <c r="M4307" s="1"/>
      <c r="N4307" s="1"/>
      <c r="O4307" s="1"/>
      <c r="P4307" s="1"/>
      <c r="Q4307" s="1"/>
      <c r="R4307" s="1"/>
      <c r="S4307" s="1"/>
      <c r="T4307" s="1"/>
      <c r="U4307" s="1"/>
      <c r="V4307" s="1"/>
      <c r="W4307" s="1"/>
      <c r="X4307" s="1"/>
      <c r="Y4307" s="1"/>
      <c r="Z4307" s="1"/>
      <c r="AA4307" s="1"/>
      <c r="AB4307" s="1"/>
      <c r="AC4307" s="1"/>
      <c r="AD4307" s="1"/>
      <c r="AE4307" s="1"/>
      <c r="AF4307" s="1"/>
      <c r="AG4307" s="1"/>
      <c r="AH4307" s="1"/>
      <c r="AI4307" s="1"/>
      <c r="AJ4307" s="1"/>
      <c r="AK4307" s="1"/>
      <c r="AL4307" s="1"/>
      <c r="AM4307" s="1"/>
      <c r="AN4307" s="1"/>
      <c r="AO4307" s="1"/>
      <c r="AP4307" s="1"/>
    </row>
    <row r="4308" ht="15.75" customHeight="1">
      <c r="A4308" s="1"/>
      <c r="B4308" s="1"/>
      <c r="C4308" s="1"/>
      <c r="D4308" s="133"/>
      <c r="E4308" s="1"/>
      <c r="F4308" s="1"/>
      <c r="G4308" s="1"/>
      <c r="H4308" s="1"/>
      <c r="I4308" s="1"/>
      <c r="J4308" s="1"/>
      <c r="K4308" s="1"/>
      <c r="L4308" s="1"/>
      <c r="M4308" s="1"/>
      <c r="N4308" s="1"/>
      <c r="O4308" s="1"/>
      <c r="P4308" s="1"/>
      <c r="Q4308" s="1"/>
      <c r="R4308" s="1"/>
      <c r="S4308" s="1"/>
      <c r="T4308" s="1"/>
      <c r="U4308" s="1"/>
      <c r="V4308" s="1"/>
      <c r="W4308" s="1"/>
      <c r="X4308" s="1"/>
      <c r="Y4308" s="1"/>
      <c r="Z4308" s="1"/>
      <c r="AA4308" s="1"/>
      <c r="AB4308" s="1"/>
      <c r="AC4308" s="1"/>
      <c r="AD4308" s="1"/>
      <c r="AE4308" s="1"/>
      <c r="AF4308" s="1"/>
      <c r="AG4308" s="1"/>
      <c r="AH4308" s="1"/>
      <c r="AI4308" s="1"/>
      <c r="AJ4308" s="1"/>
      <c r="AK4308" s="1"/>
      <c r="AL4308" s="1"/>
      <c r="AM4308" s="1"/>
      <c r="AN4308" s="1"/>
      <c r="AO4308" s="1"/>
      <c r="AP4308" s="1"/>
    </row>
    <row r="4309" ht="15.75" customHeight="1">
      <c r="A4309" s="1"/>
      <c r="B4309" s="1"/>
      <c r="C4309" s="1"/>
      <c r="D4309" s="133"/>
      <c r="E4309" s="1"/>
      <c r="F4309" s="1"/>
      <c r="G4309" s="1"/>
      <c r="H4309" s="1"/>
      <c r="I4309" s="1"/>
      <c r="J4309" s="1"/>
      <c r="K4309" s="1"/>
      <c r="L4309" s="1"/>
      <c r="M4309" s="1"/>
      <c r="N4309" s="1"/>
      <c r="O4309" s="1"/>
      <c r="P4309" s="1"/>
      <c r="Q4309" s="1"/>
      <c r="R4309" s="1"/>
      <c r="S4309" s="1"/>
      <c r="T4309" s="1"/>
      <c r="U4309" s="1"/>
      <c r="V4309" s="1"/>
      <c r="W4309" s="1"/>
      <c r="X4309" s="1"/>
      <c r="Y4309" s="1"/>
      <c r="Z4309" s="1"/>
      <c r="AA4309" s="1"/>
      <c r="AB4309" s="1"/>
      <c r="AC4309" s="1"/>
      <c r="AD4309" s="1"/>
      <c r="AE4309" s="1"/>
      <c r="AF4309" s="1"/>
      <c r="AG4309" s="1"/>
      <c r="AH4309" s="1"/>
      <c r="AI4309" s="1"/>
      <c r="AJ4309" s="1"/>
      <c r="AK4309" s="1"/>
      <c r="AL4309" s="1"/>
      <c r="AM4309" s="1"/>
      <c r="AN4309" s="1"/>
      <c r="AO4309" s="1"/>
      <c r="AP4309" s="1"/>
    </row>
    <row r="4310" ht="15.75" customHeight="1">
      <c r="A4310" s="1"/>
      <c r="B4310" s="1"/>
      <c r="C4310" s="1"/>
      <c r="D4310" s="133"/>
      <c r="E4310" s="1"/>
      <c r="F4310" s="1"/>
      <c r="G4310" s="1"/>
      <c r="H4310" s="1"/>
      <c r="I4310" s="1"/>
      <c r="J4310" s="1"/>
      <c r="K4310" s="1"/>
      <c r="L4310" s="1"/>
      <c r="M4310" s="1"/>
      <c r="N4310" s="1"/>
      <c r="O4310" s="1"/>
      <c r="P4310" s="1"/>
      <c r="Q4310" s="1"/>
      <c r="R4310" s="1"/>
      <c r="S4310" s="1"/>
      <c r="T4310" s="1"/>
      <c r="U4310" s="1"/>
      <c r="V4310" s="1"/>
      <c r="W4310" s="1"/>
      <c r="X4310" s="1"/>
      <c r="Y4310" s="1"/>
      <c r="Z4310" s="1"/>
      <c r="AA4310" s="1"/>
      <c r="AB4310" s="1"/>
      <c r="AC4310" s="1"/>
      <c r="AD4310" s="1"/>
      <c r="AE4310" s="1"/>
      <c r="AF4310" s="1"/>
      <c r="AG4310" s="1"/>
      <c r="AH4310" s="1"/>
      <c r="AI4310" s="1"/>
      <c r="AJ4310" s="1"/>
      <c r="AK4310" s="1"/>
      <c r="AL4310" s="1"/>
      <c r="AM4310" s="1"/>
      <c r="AN4310" s="1"/>
      <c r="AO4310" s="1"/>
      <c r="AP4310" s="1"/>
    </row>
    <row r="4311" ht="15.75" customHeight="1">
      <c r="A4311" s="1"/>
      <c r="B4311" s="1"/>
      <c r="C4311" s="1"/>
      <c r="D4311" s="133"/>
      <c r="E4311" s="1"/>
      <c r="F4311" s="1"/>
      <c r="G4311" s="1"/>
      <c r="H4311" s="1"/>
      <c r="I4311" s="1"/>
      <c r="J4311" s="1"/>
      <c r="K4311" s="1"/>
      <c r="L4311" s="1"/>
      <c r="M4311" s="1"/>
      <c r="N4311" s="1"/>
      <c r="O4311" s="1"/>
      <c r="P4311" s="1"/>
      <c r="Q4311" s="1"/>
      <c r="R4311" s="1"/>
      <c r="S4311" s="1"/>
      <c r="T4311" s="1"/>
      <c r="U4311" s="1"/>
      <c r="V4311" s="1"/>
      <c r="W4311" s="1"/>
      <c r="X4311" s="1"/>
      <c r="Y4311" s="1"/>
      <c r="Z4311" s="1"/>
      <c r="AA4311" s="1"/>
      <c r="AB4311" s="1"/>
      <c r="AC4311" s="1"/>
      <c r="AD4311" s="1"/>
      <c r="AE4311" s="1"/>
      <c r="AF4311" s="1"/>
      <c r="AG4311" s="1"/>
      <c r="AH4311" s="1"/>
      <c r="AI4311" s="1"/>
      <c r="AJ4311" s="1"/>
      <c r="AK4311" s="1"/>
      <c r="AL4311" s="1"/>
      <c r="AM4311" s="1"/>
      <c r="AN4311" s="1"/>
      <c r="AO4311" s="1"/>
      <c r="AP4311" s="1"/>
    </row>
    <row r="4312" ht="15.75" customHeight="1">
      <c r="A4312" s="1"/>
      <c r="B4312" s="1"/>
      <c r="C4312" s="1"/>
      <c r="D4312" s="133"/>
      <c r="E4312" s="1"/>
      <c r="F4312" s="1"/>
      <c r="G4312" s="1"/>
      <c r="H4312" s="1"/>
      <c r="I4312" s="1"/>
      <c r="J4312" s="1"/>
      <c r="K4312" s="1"/>
      <c r="L4312" s="1"/>
      <c r="M4312" s="1"/>
      <c r="N4312" s="1"/>
      <c r="O4312" s="1"/>
      <c r="P4312" s="1"/>
      <c r="Q4312" s="1"/>
      <c r="R4312" s="1"/>
      <c r="S4312" s="1"/>
      <c r="T4312" s="1"/>
      <c r="U4312" s="1"/>
      <c r="V4312" s="1"/>
      <c r="W4312" s="1"/>
      <c r="X4312" s="1"/>
      <c r="Y4312" s="1"/>
      <c r="Z4312" s="1"/>
      <c r="AA4312" s="1"/>
      <c r="AB4312" s="1"/>
      <c r="AC4312" s="1"/>
      <c r="AD4312" s="1"/>
      <c r="AE4312" s="1"/>
      <c r="AF4312" s="1"/>
      <c r="AG4312" s="1"/>
      <c r="AH4312" s="1"/>
      <c r="AI4312" s="1"/>
      <c r="AJ4312" s="1"/>
      <c r="AK4312" s="1"/>
      <c r="AL4312" s="1"/>
      <c r="AM4312" s="1"/>
      <c r="AN4312" s="1"/>
      <c r="AO4312" s="1"/>
      <c r="AP4312" s="1"/>
    </row>
    <row r="4313" ht="15.75" customHeight="1">
      <c r="A4313" s="1"/>
      <c r="B4313" s="1"/>
      <c r="C4313" s="1"/>
      <c r="D4313" s="133"/>
      <c r="E4313" s="1"/>
      <c r="F4313" s="1"/>
      <c r="G4313" s="1"/>
      <c r="H4313" s="1"/>
      <c r="I4313" s="1"/>
      <c r="J4313" s="1"/>
      <c r="K4313" s="1"/>
      <c r="L4313" s="1"/>
      <c r="M4313" s="1"/>
      <c r="N4313" s="1"/>
      <c r="O4313" s="1"/>
      <c r="P4313" s="1"/>
      <c r="Q4313" s="1"/>
      <c r="R4313" s="1"/>
      <c r="S4313" s="1"/>
      <c r="T4313" s="1"/>
      <c r="U4313" s="1"/>
      <c r="V4313" s="1"/>
      <c r="W4313" s="1"/>
      <c r="X4313" s="1"/>
      <c r="Y4313" s="1"/>
      <c r="Z4313" s="1"/>
      <c r="AA4313" s="1"/>
      <c r="AB4313" s="1"/>
      <c r="AC4313" s="1"/>
      <c r="AD4313" s="1"/>
      <c r="AE4313" s="1"/>
      <c r="AF4313" s="1"/>
      <c r="AG4313" s="1"/>
      <c r="AH4313" s="1"/>
      <c r="AI4313" s="1"/>
      <c r="AJ4313" s="1"/>
      <c r="AK4313" s="1"/>
      <c r="AL4313" s="1"/>
      <c r="AM4313" s="1"/>
      <c r="AN4313" s="1"/>
      <c r="AO4313" s="1"/>
      <c r="AP4313" s="1"/>
    </row>
    <row r="4314" ht="15.75" customHeight="1">
      <c r="A4314" s="1"/>
      <c r="B4314" s="1"/>
      <c r="C4314" s="1"/>
      <c r="D4314" s="133"/>
      <c r="E4314" s="1"/>
      <c r="F4314" s="1"/>
      <c r="G4314" s="1"/>
      <c r="H4314" s="1"/>
      <c r="I4314" s="1"/>
      <c r="J4314" s="1"/>
      <c r="K4314" s="1"/>
      <c r="L4314" s="1"/>
      <c r="M4314" s="1"/>
      <c r="N4314" s="1"/>
      <c r="O4314" s="1"/>
      <c r="P4314" s="1"/>
      <c r="Q4314" s="1"/>
      <c r="R4314" s="1"/>
      <c r="S4314" s="1"/>
      <c r="T4314" s="1"/>
      <c r="U4314" s="1"/>
      <c r="V4314" s="1"/>
      <c r="W4314" s="1"/>
      <c r="X4314" s="1"/>
      <c r="Y4314" s="1"/>
      <c r="Z4314" s="1"/>
      <c r="AA4314" s="1"/>
      <c r="AB4314" s="1"/>
      <c r="AC4314" s="1"/>
      <c r="AD4314" s="1"/>
      <c r="AE4314" s="1"/>
      <c r="AF4314" s="1"/>
      <c r="AG4314" s="1"/>
      <c r="AH4314" s="1"/>
      <c r="AI4314" s="1"/>
      <c r="AJ4314" s="1"/>
      <c r="AK4314" s="1"/>
      <c r="AL4314" s="1"/>
      <c r="AM4314" s="1"/>
      <c r="AN4314" s="1"/>
      <c r="AO4314" s="1"/>
      <c r="AP4314" s="1"/>
    </row>
    <row r="4315" ht="15.75" customHeight="1">
      <c r="A4315" s="1"/>
      <c r="B4315" s="1"/>
      <c r="C4315" s="1"/>
      <c r="D4315" s="133"/>
      <c r="E4315" s="1"/>
      <c r="F4315" s="1"/>
      <c r="G4315" s="1"/>
      <c r="H4315" s="1"/>
      <c r="I4315" s="1"/>
      <c r="J4315" s="1"/>
      <c r="K4315" s="1"/>
      <c r="L4315" s="1"/>
      <c r="M4315" s="1"/>
      <c r="N4315" s="1"/>
      <c r="O4315" s="1"/>
      <c r="P4315" s="1"/>
      <c r="Q4315" s="1"/>
      <c r="R4315" s="1"/>
      <c r="S4315" s="1"/>
      <c r="T4315" s="1"/>
      <c r="U4315" s="1"/>
      <c r="V4315" s="1"/>
      <c r="W4315" s="1"/>
      <c r="X4315" s="1"/>
      <c r="Y4315" s="1"/>
      <c r="Z4315" s="1"/>
      <c r="AA4315" s="1"/>
      <c r="AB4315" s="1"/>
      <c r="AC4315" s="1"/>
      <c r="AD4315" s="1"/>
      <c r="AE4315" s="1"/>
      <c r="AF4315" s="1"/>
      <c r="AG4315" s="1"/>
      <c r="AH4315" s="1"/>
      <c r="AI4315" s="1"/>
      <c r="AJ4315" s="1"/>
      <c r="AK4315" s="1"/>
      <c r="AL4315" s="1"/>
      <c r="AM4315" s="1"/>
      <c r="AN4315" s="1"/>
      <c r="AO4315" s="1"/>
      <c r="AP4315" s="1"/>
    </row>
    <row r="4316" ht="15.75" customHeight="1">
      <c r="A4316" s="1"/>
      <c r="B4316" s="1"/>
      <c r="C4316" s="1"/>
      <c r="D4316" s="133"/>
      <c r="E4316" s="1"/>
      <c r="F4316" s="1"/>
      <c r="G4316" s="1"/>
      <c r="H4316" s="1"/>
      <c r="I4316" s="1"/>
      <c r="J4316" s="1"/>
      <c r="K4316" s="1"/>
      <c r="L4316" s="1"/>
      <c r="M4316" s="1"/>
      <c r="N4316" s="1"/>
      <c r="O4316" s="1"/>
      <c r="P4316" s="1"/>
      <c r="Q4316" s="1"/>
      <c r="R4316" s="1"/>
      <c r="S4316" s="1"/>
      <c r="T4316" s="1"/>
      <c r="U4316" s="1"/>
      <c r="V4316" s="1"/>
      <c r="W4316" s="1"/>
      <c r="X4316" s="1"/>
      <c r="Y4316" s="1"/>
      <c r="Z4316" s="1"/>
      <c r="AA4316" s="1"/>
      <c r="AB4316" s="1"/>
      <c r="AC4316" s="1"/>
      <c r="AD4316" s="1"/>
      <c r="AE4316" s="1"/>
      <c r="AF4316" s="1"/>
      <c r="AG4316" s="1"/>
      <c r="AH4316" s="1"/>
      <c r="AI4316" s="1"/>
      <c r="AJ4316" s="1"/>
      <c r="AK4316" s="1"/>
      <c r="AL4316" s="1"/>
      <c r="AM4316" s="1"/>
      <c r="AN4316" s="1"/>
      <c r="AO4316" s="1"/>
      <c r="AP4316" s="1"/>
    </row>
    <row r="4317" ht="15.75" customHeight="1">
      <c r="A4317" s="1"/>
      <c r="B4317" s="1"/>
      <c r="C4317" s="1"/>
      <c r="D4317" s="133"/>
      <c r="E4317" s="1"/>
      <c r="F4317" s="1"/>
      <c r="G4317" s="1"/>
      <c r="H4317" s="1"/>
      <c r="I4317" s="1"/>
      <c r="J4317" s="1"/>
      <c r="K4317" s="1"/>
      <c r="L4317" s="1"/>
      <c r="M4317" s="1"/>
      <c r="N4317" s="1"/>
      <c r="O4317" s="1"/>
      <c r="P4317" s="1"/>
      <c r="Q4317" s="1"/>
      <c r="R4317" s="1"/>
      <c r="S4317" s="1"/>
      <c r="T4317" s="1"/>
      <c r="U4317" s="1"/>
      <c r="V4317" s="1"/>
      <c r="W4317" s="1"/>
      <c r="X4317" s="1"/>
      <c r="Y4317" s="1"/>
      <c r="Z4317" s="1"/>
      <c r="AA4317" s="1"/>
      <c r="AB4317" s="1"/>
      <c r="AC4317" s="1"/>
      <c r="AD4317" s="1"/>
      <c r="AE4317" s="1"/>
      <c r="AF4317" s="1"/>
      <c r="AG4317" s="1"/>
      <c r="AH4317" s="1"/>
      <c r="AI4317" s="1"/>
      <c r="AJ4317" s="1"/>
      <c r="AK4317" s="1"/>
      <c r="AL4317" s="1"/>
      <c r="AM4317" s="1"/>
      <c r="AN4317" s="1"/>
      <c r="AO4317" s="1"/>
      <c r="AP4317" s="1"/>
    </row>
    <row r="4318" ht="15.75" customHeight="1">
      <c r="A4318" s="1"/>
      <c r="B4318" s="1"/>
      <c r="C4318" s="1"/>
      <c r="D4318" s="133"/>
      <c r="E4318" s="1"/>
      <c r="F4318" s="1"/>
      <c r="G4318" s="1"/>
      <c r="H4318" s="1"/>
      <c r="I4318" s="1"/>
      <c r="J4318" s="1"/>
      <c r="K4318" s="1"/>
      <c r="L4318" s="1"/>
      <c r="M4318" s="1"/>
      <c r="N4318" s="1"/>
      <c r="O4318" s="1"/>
      <c r="P4318" s="1"/>
      <c r="Q4318" s="1"/>
      <c r="R4318" s="1"/>
      <c r="S4318" s="1"/>
      <c r="T4318" s="1"/>
      <c r="U4318" s="1"/>
      <c r="V4318" s="1"/>
      <c r="W4318" s="1"/>
      <c r="X4318" s="1"/>
      <c r="Y4318" s="1"/>
      <c r="Z4318" s="1"/>
      <c r="AA4318" s="1"/>
      <c r="AB4318" s="1"/>
      <c r="AC4318" s="1"/>
      <c r="AD4318" s="1"/>
      <c r="AE4318" s="1"/>
      <c r="AF4318" s="1"/>
      <c r="AG4318" s="1"/>
      <c r="AH4318" s="1"/>
      <c r="AI4318" s="1"/>
      <c r="AJ4318" s="1"/>
      <c r="AK4318" s="1"/>
      <c r="AL4318" s="1"/>
      <c r="AM4318" s="1"/>
      <c r="AN4318" s="1"/>
      <c r="AO4318" s="1"/>
      <c r="AP4318" s="1"/>
    </row>
    <row r="4319" ht="15.75" customHeight="1">
      <c r="A4319" s="1"/>
      <c r="B4319" s="1"/>
      <c r="C4319" s="1"/>
      <c r="D4319" s="133"/>
      <c r="E4319" s="1"/>
      <c r="F4319" s="1"/>
      <c r="G4319" s="1"/>
      <c r="H4319" s="1"/>
      <c r="I4319" s="1"/>
      <c r="J4319" s="1"/>
      <c r="K4319" s="1"/>
      <c r="L4319" s="1"/>
      <c r="M4319" s="1"/>
      <c r="N4319" s="1"/>
      <c r="O4319" s="1"/>
      <c r="P4319" s="1"/>
      <c r="Q4319" s="1"/>
      <c r="R4319" s="1"/>
      <c r="S4319" s="1"/>
      <c r="T4319" s="1"/>
      <c r="U4319" s="1"/>
      <c r="V4319" s="1"/>
      <c r="W4319" s="1"/>
      <c r="X4319" s="1"/>
      <c r="Y4319" s="1"/>
      <c r="Z4319" s="1"/>
      <c r="AA4319" s="1"/>
      <c r="AB4319" s="1"/>
      <c r="AC4319" s="1"/>
      <c r="AD4319" s="1"/>
      <c r="AE4319" s="1"/>
      <c r="AF4319" s="1"/>
      <c r="AG4319" s="1"/>
      <c r="AH4319" s="1"/>
      <c r="AI4319" s="1"/>
      <c r="AJ4319" s="1"/>
      <c r="AK4319" s="1"/>
      <c r="AL4319" s="1"/>
      <c r="AM4319" s="1"/>
      <c r="AN4319" s="1"/>
      <c r="AO4319" s="1"/>
      <c r="AP4319" s="1"/>
    </row>
    <row r="4320" ht="15.75" customHeight="1">
      <c r="A4320" s="1"/>
      <c r="B4320" s="1"/>
      <c r="C4320" s="1"/>
      <c r="D4320" s="133"/>
      <c r="E4320" s="1"/>
      <c r="F4320" s="1"/>
      <c r="G4320" s="1"/>
      <c r="H4320" s="1"/>
      <c r="I4320" s="1"/>
      <c r="J4320" s="1"/>
      <c r="K4320" s="1"/>
      <c r="L4320" s="1"/>
      <c r="M4320" s="1"/>
      <c r="N4320" s="1"/>
      <c r="O4320" s="1"/>
      <c r="P4320" s="1"/>
      <c r="Q4320" s="1"/>
      <c r="R4320" s="1"/>
      <c r="S4320" s="1"/>
      <c r="T4320" s="1"/>
      <c r="U4320" s="1"/>
      <c r="V4320" s="1"/>
      <c r="W4320" s="1"/>
      <c r="X4320" s="1"/>
      <c r="Y4320" s="1"/>
      <c r="Z4320" s="1"/>
      <c r="AA4320" s="1"/>
      <c r="AB4320" s="1"/>
      <c r="AC4320" s="1"/>
      <c r="AD4320" s="1"/>
      <c r="AE4320" s="1"/>
      <c r="AF4320" s="1"/>
      <c r="AG4320" s="1"/>
      <c r="AH4320" s="1"/>
      <c r="AI4320" s="1"/>
      <c r="AJ4320" s="1"/>
      <c r="AK4320" s="1"/>
      <c r="AL4320" s="1"/>
      <c r="AM4320" s="1"/>
      <c r="AN4320" s="1"/>
      <c r="AO4320" s="1"/>
      <c r="AP4320" s="1"/>
    </row>
    <row r="4321" ht="15.75" customHeight="1">
      <c r="A4321" s="1"/>
      <c r="B4321" s="1"/>
      <c r="C4321" s="1"/>
      <c r="D4321" s="133"/>
      <c r="E4321" s="1"/>
      <c r="F4321" s="1"/>
      <c r="G4321" s="1"/>
      <c r="H4321" s="1"/>
      <c r="I4321" s="1"/>
      <c r="J4321" s="1"/>
      <c r="K4321" s="1"/>
      <c r="L4321" s="1"/>
      <c r="M4321" s="1"/>
      <c r="N4321" s="1"/>
      <c r="O4321" s="1"/>
      <c r="P4321" s="1"/>
      <c r="Q4321" s="1"/>
      <c r="R4321" s="1"/>
      <c r="S4321" s="1"/>
      <c r="T4321" s="1"/>
      <c r="U4321" s="1"/>
      <c r="V4321" s="1"/>
      <c r="W4321" s="1"/>
      <c r="X4321" s="1"/>
      <c r="Y4321" s="1"/>
      <c r="Z4321" s="1"/>
      <c r="AA4321" s="1"/>
      <c r="AB4321" s="1"/>
      <c r="AC4321" s="1"/>
      <c r="AD4321" s="1"/>
      <c r="AE4321" s="1"/>
      <c r="AF4321" s="1"/>
      <c r="AG4321" s="1"/>
      <c r="AH4321" s="1"/>
      <c r="AI4321" s="1"/>
      <c r="AJ4321" s="1"/>
      <c r="AK4321" s="1"/>
      <c r="AL4321" s="1"/>
      <c r="AM4321" s="1"/>
      <c r="AN4321" s="1"/>
      <c r="AO4321" s="1"/>
      <c r="AP4321" s="1"/>
    </row>
    <row r="4322" ht="15.75" customHeight="1">
      <c r="A4322" s="1"/>
      <c r="B4322" s="1"/>
      <c r="C4322" s="1"/>
      <c r="D4322" s="133"/>
      <c r="E4322" s="1"/>
      <c r="F4322" s="1"/>
      <c r="G4322" s="1"/>
      <c r="H4322" s="1"/>
      <c r="I4322" s="1"/>
      <c r="J4322" s="1"/>
      <c r="K4322" s="1"/>
      <c r="L4322" s="1"/>
      <c r="M4322" s="1"/>
      <c r="N4322" s="1"/>
      <c r="O4322" s="1"/>
      <c r="P4322" s="1"/>
      <c r="Q4322" s="1"/>
      <c r="R4322" s="1"/>
      <c r="S4322" s="1"/>
      <c r="T4322" s="1"/>
      <c r="U4322" s="1"/>
      <c r="V4322" s="1"/>
      <c r="W4322" s="1"/>
      <c r="X4322" s="1"/>
      <c r="Y4322" s="1"/>
      <c r="Z4322" s="1"/>
      <c r="AA4322" s="1"/>
      <c r="AB4322" s="1"/>
      <c r="AC4322" s="1"/>
      <c r="AD4322" s="1"/>
      <c r="AE4322" s="1"/>
      <c r="AF4322" s="1"/>
      <c r="AG4322" s="1"/>
      <c r="AH4322" s="1"/>
      <c r="AI4322" s="1"/>
      <c r="AJ4322" s="1"/>
      <c r="AK4322" s="1"/>
      <c r="AL4322" s="1"/>
      <c r="AM4322" s="1"/>
      <c r="AN4322" s="1"/>
      <c r="AO4322" s="1"/>
      <c r="AP4322" s="1"/>
    </row>
    <row r="4323" ht="15.75" customHeight="1">
      <c r="A4323" s="1"/>
      <c r="B4323" s="1"/>
      <c r="C4323" s="1"/>
      <c r="D4323" s="133"/>
      <c r="E4323" s="1"/>
      <c r="F4323" s="1"/>
      <c r="G4323" s="1"/>
      <c r="H4323" s="1"/>
      <c r="I4323" s="1"/>
      <c r="J4323" s="1"/>
      <c r="K4323" s="1"/>
      <c r="L4323" s="1"/>
      <c r="M4323" s="1"/>
      <c r="N4323" s="1"/>
      <c r="O4323" s="1"/>
      <c r="P4323" s="1"/>
      <c r="Q4323" s="1"/>
      <c r="R4323" s="1"/>
      <c r="S4323" s="1"/>
      <c r="T4323" s="1"/>
      <c r="U4323" s="1"/>
      <c r="V4323" s="1"/>
      <c r="W4323" s="1"/>
      <c r="X4323" s="1"/>
      <c r="Y4323" s="1"/>
      <c r="Z4323" s="1"/>
      <c r="AA4323" s="1"/>
      <c r="AB4323" s="1"/>
      <c r="AC4323" s="1"/>
      <c r="AD4323" s="1"/>
      <c r="AE4323" s="1"/>
      <c r="AF4323" s="1"/>
      <c r="AG4323" s="1"/>
      <c r="AH4323" s="1"/>
      <c r="AI4323" s="1"/>
      <c r="AJ4323" s="1"/>
      <c r="AK4323" s="1"/>
      <c r="AL4323" s="1"/>
      <c r="AM4323" s="1"/>
      <c r="AN4323" s="1"/>
      <c r="AO4323" s="1"/>
      <c r="AP4323" s="1"/>
    </row>
    <row r="4324" ht="15.75" customHeight="1">
      <c r="A4324" s="1"/>
      <c r="B4324" s="1"/>
      <c r="C4324" s="1"/>
      <c r="D4324" s="133"/>
      <c r="E4324" s="1"/>
      <c r="F4324" s="1"/>
      <c r="G4324" s="1"/>
      <c r="H4324" s="1"/>
      <c r="I4324" s="1"/>
      <c r="J4324" s="1"/>
      <c r="K4324" s="1"/>
      <c r="L4324" s="1"/>
      <c r="M4324" s="1"/>
      <c r="N4324" s="1"/>
      <c r="O4324" s="1"/>
      <c r="P4324" s="1"/>
      <c r="Q4324" s="1"/>
      <c r="R4324" s="1"/>
      <c r="S4324" s="1"/>
      <c r="T4324" s="1"/>
      <c r="U4324" s="1"/>
      <c r="V4324" s="1"/>
      <c r="W4324" s="1"/>
      <c r="X4324" s="1"/>
      <c r="Y4324" s="1"/>
      <c r="Z4324" s="1"/>
      <c r="AA4324" s="1"/>
      <c r="AB4324" s="1"/>
      <c r="AC4324" s="1"/>
      <c r="AD4324" s="1"/>
      <c r="AE4324" s="1"/>
      <c r="AF4324" s="1"/>
      <c r="AG4324" s="1"/>
      <c r="AH4324" s="1"/>
      <c r="AI4324" s="1"/>
      <c r="AJ4324" s="1"/>
      <c r="AK4324" s="1"/>
      <c r="AL4324" s="1"/>
      <c r="AM4324" s="1"/>
      <c r="AN4324" s="1"/>
      <c r="AO4324" s="1"/>
      <c r="AP4324" s="1"/>
    </row>
    <row r="4325" ht="15.75" customHeight="1">
      <c r="A4325" s="1"/>
      <c r="B4325" s="1"/>
      <c r="C4325" s="1"/>
      <c r="D4325" s="133"/>
      <c r="E4325" s="1"/>
      <c r="F4325" s="1"/>
      <c r="G4325" s="1"/>
      <c r="H4325" s="1"/>
      <c r="I4325" s="1"/>
      <c r="J4325" s="1"/>
      <c r="K4325" s="1"/>
      <c r="L4325" s="1"/>
      <c r="M4325" s="1"/>
      <c r="N4325" s="1"/>
      <c r="O4325" s="1"/>
      <c r="P4325" s="1"/>
      <c r="Q4325" s="1"/>
      <c r="R4325" s="1"/>
      <c r="S4325" s="1"/>
      <c r="T4325" s="1"/>
      <c r="U4325" s="1"/>
      <c r="V4325" s="1"/>
      <c r="W4325" s="1"/>
      <c r="X4325" s="1"/>
      <c r="Y4325" s="1"/>
      <c r="Z4325" s="1"/>
      <c r="AA4325" s="1"/>
      <c r="AB4325" s="1"/>
      <c r="AC4325" s="1"/>
      <c r="AD4325" s="1"/>
      <c r="AE4325" s="1"/>
      <c r="AF4325" s="1"/>
      <c r="AG4325" s="1"/>
      <c r="AH4325" s="1"/>
      <c r="AI4325" s="1"/>
      <c r="AJ4325" s="1"/>
      <c r="AK4325" s="1"/>
      <c r="AL4325" s="1"/>
      <c r="AM4325" s="1"/>
      <c r="AN4325" s="1"/>
      <c r="AO4325" s="1"/>
      <c r="AP4325" s="1"/>
    </row>
    <row r="4326" ht="15.75" customHeight="1">
      <c r="A4326" s="1"/>
      <c r="B4326" s="1"/>
      <c r="C4326" s="1"/>
      <c r="D4326" s="133"/>
      <c r="E4326" s="1"/>
      <c r="F4326" s="1"/>
      <c r="G4326" s="1"/>
      <c r="H4326" s="1"/>
      <c r="I4326" s="1"/>
      <c r="J4326" s="1"/>
      <c r="K4326" s="1"/>
      <c r="L4326" s="1"/>
      <c r="M4326" s="1"/>
      <c r="N4326" s="1"/>
      <c r="O4326" s="1"/>
      <c r="P4326" s="1"/>
      <c r="Q4326" s="1"/>
      <c r="R4326" s="1"/>
      <c r="S4326" s="1"/>
      <c r="T4326" s="1"/>
      <c r="U4326" s="1"/>
      <c r="V4326" s="1"/>
      <c r="W4326" s="1"/>
      <c r="X4326" s="1"/>
      <c r="Y4326" s="1"/>
      <c r="Z4326" s="1"/>
      <c r="AA4326" s="1"/>
      <c r="AB4326" s="1"/>
      <c r="AC4326" s="1"/>
      <c r="AD4326" s="1"/>
      <c r="AE4326" s="1"/>
      <c r="AF4326" s="1"/>
      <c r="AG4326" s="1"/>
      <c r="AH4326" s="1"/>
      <c r="AI4326" s="1"/>
      <c r="AJ4326" s="1"/>
      <c r="AK4326" s="1"/>
      <c r="AL4326" s="1"/>
      <c r="AM4326" s="1"/>
      <c r="AN4326" s="1"/>
      <c r="AO4326" s="1"/>
      <c r="AP4326" s="1"/>
    </row>
    <row r="4327" ht="15.75" customHeight="1">
      <c r="A4327" s="1"/>
      <c r="B4327" s="1"/>
      <c r="C4327" s="1"/>
      <c r="D4327" s="133"/>
      <c r="E4327" s="1"/>
      <c r="F4327" s="1"/>
      <c r="G4327" s="1"/>
      <c r="H4327" s="1"/>
      <c r="I4327" s="1"/>
      <c r="J4327" s="1"/>
      <c r="K4327" s="1"/>
      <c r="L4327" s="1"/>
      <c r="M4327" s="1"/>
      <c r="N4327" s="1"/>
      <c r="O4327" s="1"/>
      <c r="P4327" s="1"/>
      <c r="Q4327" s="1"/>
      <c r="R4327" s="1"/>
      <c r="S4327" s="1"/>
      <c r="T4327" s="1"/>
      <c r="U4327" s="1"/>
      <c r="V4327" s="1"/>
      <c r="W4327" s="1"/>
      <c r="X4327" s="1"/>
      <c r="Y4327" s="1"/>
      <c r="Z4327" s="1"/>
      <c r="AA4327" s="1"/>
      <c r="AB4327" s="1"/>
      <c r="AC4327" s="1"/>
      <c r="AD4327" s="1"/>
      <c r="AE4327" s="1"/>
      <c r="AF4327" s="1"/>
      <c r="AG4327" s="1"/>
      <c r="AH4327" s="1"/>
      <c r="AI4327" s="1"/>
      <c r="AJ4327" s="1"/>
      <c r="AK4327" s="1"/>
      <c r="AL4327" s="1"/>
      <c r="AM4327" s="1"/>
      <c r="AN4327" s="1"/>
      <c r="AO4327" s="1"/>
      <c r="AP4327" s="1"/>
    </row>
    <row r="4328" ht="15.75" customHeight="1">
      <c r="A4328" s="1"/>
      <c r="B4328" s="1"/>
      <c r="C4328" s="1"/>
      <c r="D4328" s="133"/>
      <c r="E4328" s="1"/>
      <c r="F4328" s="1"/>
      <c r="G4328" s="1"/>
      <c r="H4328" s="1"/>
      <c r="I4328" s="1"/>
      <c r="J4328" s="1"/>
      <c r="K4328" s="1"/>
      <c r="L4328" s="1"/>
      <c r="M4328" s="1"/>
      <c r="N4328" s="1"/>
      <c r="O4328" s="1"/>
      <c r="P4328" s="1"/>
      <c r="Q4328" s="1"/>
      <c r="R4328" s="1"/>
      <c r="S4328" s="1"/>
      <c r="T4328" s="1"/>
      <c r="U4328" s="1"/>
      <c r="V4328" s="1"/>
      <c r="W4328" s="1"/>
      <c r="X4328" s="1"/>
      <c r="Y4328" s="1"/>
      <c r="Z4328" s="1"/>
      <c r="AA4328" s="1"/>
      <c r="AB4328" s="1"/>
      <c r="AC4328" s="1"/>
      <c r="AD4328" s="1"/>
      <c r="AE4328" s="1"/>
      <c r="AF4328" s="1"/>
      <c r="AG4328" s="1"/>
      <c r="AH4328" s="1"/>
      <c r="AI4328" s="1"/>
      <c r="AJ4328" s="1"/>
      <c r="AK4328" s="1"/>
      <c r="AL4328" s="1"/>
      <c r="AM4328" s="1"/>
      <c r="AN4328" s="1"/>
      <c r="AO4328" s="1"/>
      <c r="AP4328" s="1"/>
    </row>
    <row r="4329" ht="15.75" customHeight="1">
      <c r="A4329" s="1"/>
      <c r="B4329" s="1"/>
      <c r="C4329" s="1"/>
      <c r="D4329" s="133"/>
      <c r="E4329" s="1"/>
      <c r="F4329" s="1"/>
      <c r="G4329" s="1"/>
      <c r="H4329" s="1"/>
      <c r="I4329" s="1"/>
      <c r="J4329" s="1"/>
      <c r="K4329" s="1"/>
      <c r="L4329" s="1"/>
      <c r="M4329" s="1"/>
      <c r="N4329" s="1"/>
      <c r="O4329" s="1"/>
      <c r="P4329" s="1"/>
      <c r="Q4329" s="1"/>
      <c r="R4329" s="1"/>
      <c r="S4329" s="1"/>
      <c r="T4329" s="1"/>
      <c r="U4329" s="1"/>
      <c r="V4329" s="1"/>
      <c r="W4329" s="1"/>
      <c r="X4329" s="1"/>
      <c r="Y4329" s="1"/>
      <c r="Z4329" s="1"/>
      <c r="AA4329" s="1"/>
      <c r="AB4329" s="1"/>
      <c r="AC4329" s="1"/>
      <c r="AD4329" s="1"/>
      <c r="AE4329" s="1"/>
      <c r="AF4329" s="1"/>
      <c r="AG4329" s="1"/>
      <c r="AH4329" s="1"/>
      <c r="AI4329" s="1"/>
      <c r="AJ4329" s="1"/>
      <c r="AK4329" s="1"/>
      <c r="AL4329" s="1"/>
      <c r="AM4329" s="1"/>
      <c r="AN4329" s="1"/>
      <c r="AO4329" s="1"/>
      <c r="AP4329" s="1"/>
    </row>
    <row r="4330" ht="15.75" customHeight="1">
      <c r="A4330" s="1"/>
      <c r="B4330" s="1"/>
      <c r="C4330" s="1"/>
      <c r="D4330" s="133"/>
      <c r="E4330" s="1"/>
      <c r="F4330" s="1"/>
      <c r="G4330" s="1"/>
      <c r="H4330" s="1"/>
      <c r="I4330" s="1"/>
      <c r="J4330" s="1"/>
      <c r="K4330" s="1"/>
      <c r="L4330" s="1"/>
      <c r="M4330" s="1"/>
      <c r="N4330" s="1"/>
      <c r="O4330" s="1"/>
      <c r="P4330" s="1"/>
      <c r="Q4330" s="1"/>
      <c r="R4330" s="1"/>
      <c r="S4330" s="1"/>
      <c r="T4330" s="1"/>
      <c r="U4330" s="1"/>
      <c r="V4330" s="1"/>
      <c r="W4330" s="1"/>
      <c r="X4330" s="1"/>
      <c r="Y4330" s="1"/>
      <c r="Z4330" s="1"/>
      <c r="AA4330" s="1"/>
      <c r="AB4330" s="1"/>
      <c r="AC4330" s="1"/>
      <c r="AD4330" s="1"/>
      <c r="AE4330" s="1"/>
      <c r="AF4330" s="1"/>
      <c r="AG4330" s="1"/>
      <c r="AH4330" s="1"/>
      <c r="AI4330" s="1"/>
      <c r="AJ4330" s="1"/>
      <c r="AK4330" s="1"/>
      <c r="AL4330" s="1"/>
      <c r="AM4330" s="1"/>
      <c r="AN4330" s="1"/>
      <c r="AO4330" s="1"/>
      <c r="AP4330" s="1"/>
    </row>
    <row r="4331" ht="15.75" customHeight="1">
      <c r="A4331" s="1"/>
      <c r="B4331" s="1"/>
      <c r="C4331" s="1"/>
      <c r="D4331" s="133"/>
      <c r="E4331" s="1"/>
      <c r="F4331" s="1"/>
      <c r="G4331" s="1"/>
      <c r="H4331" s="1"/>
      <c r="I4331" s="1"/>
      <c r="J4331" s="1"/>
      <c r="K4331" s="1"/>
      <c r="L4331" s="1"/>
      <c r="M4331" s="1"/>
      <c r="N4331" s="1"/>
      <c r="O4331" s="1"/>
      <c r="P4331" s="1"/>
      <c r="Q4331" s="1"/>
      <c r="R4331" s="1"/>
      <c r="S4331" s="1"/>
      <c r="T4331" s="1"/>
      <c r="U4331" s="1"/>
      <c r="V4331" s="1"/>
      <c r="W4331" s="1"/>
      <c r="X4331" s="1"/>
      <c r="Y4331" s="1"/>
      <c r="Z4331" s="1"/>
      <c r="AA4331" s="1"/>
      <c r="AB4331" s="1"/>
      <c r="AC4331" s="1"/>
      <c r="AD4331" s="1"/>
      <c r="AE4331" s="1"/>
      <c r="AF4331" s="1"/>
      <c r="AG4331" s="1"/>
      <c r="AH4331" s="1"/>
      <c r="AI4331" s="1"/>
      <c r="AJ4331" s="1"/>
      <c r="AK4331" s="1"/>
      <c r="AL4331" s="1"/>
      <c r="AM4331" s="1"/>
      <c r="AN4331" s="1"/>
      <c r="AO4331" s="1"/>
      <c r="AP4331" s="1"/>
    </row>
    <row r="4332" ht="15.75" customHeight="1">
      <c r="A4332" s="1"/>
      <c r="B4332" s="1"/>
      <c r="C4332" s="1"/>
      <c r="D4332" s="133"/>
      <c r="E4332" s="1"/>
      <c r="F4332" s="1"/>
      <c r="G4332" s="1"/>
      <c r="H4332" s="1"/>
      <c r="I4332" s="1"/>
      <c r="J4332" s="1"/>
      <c r="K4332" s="1"/>
      <c r="L4332" s="1"/>
      <c r="M4332" s="1"/>
      <c r="N4332" s="1"/>
      <c r="O4332" s="1"/>
      <c r="P4332" s="1"/>
      <c r="Q4332" s="1"/>
      <c r="R4332" s="1"/>
      <c r="S4332" s="1"/>
      <c r="T4332" s="1"/>
      <c r="U4332" s="1"/>
      <c r="V4332" s="1"/>
      <c r="W4332" s="1"/>
      <c r="X4332" s="1"/>
      <c r="Y4332" s="1"/>
      <c r="Z4332" s="1"/>
      <c r="AA4332" s="1"/>
      <c r="AB4332" s="1"/>
      <c r="AC4332" s="1"/>
      <c r="AD4332" s="1"/>
      <c r="AE4332" s="1"/>
      <c r="AF4332" s="1"/>
      <c r="AG4332" s="1"/>
      <c r="AH4332" s="1"/>
      <c r="AI4332" s="1"/>
      <c r="AJ4332" s="1"/>
      <c r="AK4332" s="1"/>
      <c r="AL4332" s="1"/>
      <c r="AM4332" s="1"/>
      <c r="AN4332" s="1"/>
      <c r="AO4332" s="1"/>
      <c r="AP4332" s="1"/>
    </row>
    <row r="4333" ht="15.75" customHeight="1">
      <c r="A4333" s="1"/>
      <c r="B4333" s="1"/>
      <c r="C4333" s="1"/>
      <c r="D4333" s="133"/>
      <c r="E4333" s="1"/>
      <c r="F4333" s="1"/>
      <c r="G4333" s="1"/>
      <c r="H4333" s="1"/>
      <c r="I4333" s="1"/>
      <c r="J4333" s="1"/>
      <c r="K4333" s="1"/>
      <c r="L4333" s="1"/>
      <c r="M4333" s="1"/>
      <c r="N4333" s="1"/>
      <c r="O4333" s="1"/>
      <c r="P4333" s="1"/>
      <c r="Q4333" s="1"/>
      <c r="R4333" s="1"/>
      <c r="S4333" s="1"/>
      <c r="T4333" s="1"/>
      <c r="U4333" s="1"/>
      <c r="V4333" s="1"/>
      <c r="W4333" s="1"/>
      <c r="X4333" s="1"/>
      <c r="Y4333" s="1"/>
      <c r="Z4333" s="1"/>
      <c r="AA4333" s="1"/>
      <c r="AB4333" s="1"/>
      <c r="AC4333" s="1"/>
      <c r="AD4333" s="1"/>
      <c r="AE4333" s="1"/>
      <c r="AF4333" s="1"/>
      <c r="AG4333" s="1"/>
      <c r="AH4333" s="1"/>
      <c r="AI4333" s="1"/>
      <c r="AJ4333" s="1"/>
      <c r="AK4333" s="1"/>
      <c r="AL4333" s="1"/>
      <c r="AM4333" s="1"/>
      <c r="AN4333" s="1"/>
      <c r="AO4333" s="1"/>
      <c r="AP4333" s="1"/>
    </row>
    <row r="4334" ht="15.75" customHeight="1">
      <c r="A4334" s="1"/>
      <c r="B4334" s="1"/>
      <c r="C4334" s="1"/>
      <c r="D4334" s="133"/>
      <c r="E4334" s="1"/>
      <c r="F4334" s="1"/>
      <c r="G4334" s="1"/>
      <c r="H4334" s="1"/>
      <c r="I4334" s="1"/>
      <c r="J4334" s="1"/>
      <c r="K4334" s="1"/>
      <c r="L4334" s="1"/>
      <c r="M4334" s="1"/>
      <c r="N4334" s="1"/>
      <c r="O4334" s="1"/>
      <c r="P4334" s="1"/>
      <c r="Q4334" s="1"/>
      <c r="R4334" s="1"/>
      <c r="S4334" s="1"/>
      <c r="T4334" s="1"/>
      <c r="U4334" s="1"/>
      <c r="V4334" s="1"/>
      <c r="W4334" s="1"/>
      <c r="X4334" s="1"/>
      <c r="Y4334" s="1"/>
      <c r="Z4334" s="1"/>
      <c r="AA4334" s="1"/>
      <c r="AB4334" s="1"/>
      <c r="AC4334" s="1"/>
      <c r="AD4334" s="1"/>
      <c r="AE4334" s="1"/>
      <c r="AF4334" s="1"/>
      <c r="AG4334" s="1"/>
      <c r="AH4334" s="1"/>
      <c r="AI4334" s="1"/>
      <c r="AJ4334" s="1"/>
      <c r="AK4334" s="1"/>
      <c r="AL4334" s="1"/>
      <c r="AM4334" s="1"/>
      <c r="AN4334" s="1"/>
      <c r="AO4334" s="1"/>
      <c r="AP4334" s="1"/>
    </row>
    <row r="4335" ht="15.75" customHeight="1">
      <c r="A4335" s="1"/>
      <c r="B4335" s="1"/>
      <c r="C4335" s="1"/>
      <c r="D4335" s="133"/>
      <c r="E4335" s="1"/>
      <c r="F4335" s="1"/>
      <c r="G4335" s="1"/>
      <c r="H4335" s="1"/>
      <c r="I4335" s="1"/>
      <c r="J4335" s="1"/>
      <c r="K4335" s="1"/>
      <c r="L4335" s="1"/>
      <c r="M4335" s="1"/>
      <c r="N4335" s="1"/>
      <c r="O4335" s="1"/>
      <c r="P4335" s="1"/>
      <c r="Q4335" s="1"/>
      <c r="R4335" s="1"/>
      <c r="S4335" s="1"/>
      <c r="T4335" s="1"/>
      <c r="U4335" s="1"/>
      <c r="V4335" s="1"/>
      <c r="W4335" s="1"/>
      <c r="X4335" s="1"/>
      <c r="Y4335" s="1"/>
      <c r="Z4335" s="1"/>
      <c r="AA4335" s="1"/>
      <c r="AB4335" s="1"/>
      <c r="AC4335" s="1"/>
      <c r="AD4335" s="1"/>
      <c r="AE4335" s="1"/>
      <c r="AF4335" s="1"/>
      <c r="AG4335" s="1"/>
      <c r="AH4335" s="1"/>
      <c r="AI4335" s="1"/>
      <c r="AJ4335" s="1"/>
      <c r="AK4335" s="1"/>
      <c r="AL4335" s="1"/>
      <c r="AM4335" s="1"/>
      <c r="AN4335" s="1"/>
      <c r="AO4335" s="1"/>
      <c r="AP4335" s="1"/>
    </row>
    <row r="4336" ht="15.75" customHeight="1">
      <c r="A4336" s="1"/>
      <c r="B4336" s="1"/>
      <c r="C4336" s="1"/>
      <c r="D4336" s="133"/>
      <c r="E4336" s="1"/>
      <c r="F4336" s="1"/>
      <c r="G4336" s="1"/>
      <c r="H4336" s="1"/>
      <c r="I4336" s="1"/>
      <c r="J4336" s="1"/>
      <c r="K4336" s="1"/>
      <c r="L4336" s="1"/>
      <c r="M4336" s="1"/>
      <c r="N4336" s="1"/>
      <c r="O4336" s="1"/>
      <c r="P4336" s="1"/>
      <c r="Q4336" s="1"/>
      <c r="R4336" s="1"/>
      <c r="S4336" s="1"/>
      <c r="T4336" s="1"/>
      <c r="U4336" s="1"/>
      <c r="V4336" s="1"/>
      <c r="W4336" s="1"/>
      <c r="X4336" s="1"/>
      <c r="Y4336" s="1"/>
      <c r="Z4336" s="1"/>
      <c r="AA4336" s="1"/>
      <c r="AB4336" s="1"/>
      <c r="AC4336" s="1"/>
      <c r="AD4336" s="1"/>
      <c r="AE4336" s="1"/>
      <c r="AF4336" s="1"/>
      <c r="AG4336" s="1"/>
      <c r="AH4336" s="1"/>
      <c r="AI4336" s="1"/>
      <c r="AJ4336" s="1"/>
      <c r="AK4336" s="1"/>
      <c r="AL4336" s="1"/>
      <c r="AM4336" s="1"/>
      <c r="AN4336" s="1"/>
      <c r="AO4336" s="1"/>
      <c r="AP4336" s="1"/>
    </row>
    <row r="4337" ht="15.75" customHeight="1">
      <c r="A4337" s="1"/>
      <c r="B4337" s="1"/>
      <c r="C4337" s="1"/>
      <c r="D4337" s="133"/>
      <c r="E4337" s="1"/>
      <c r="F4337" s="1"/>
      <c r="G4337" s="1"/>
      <c r="H4337" s="1"/>
      <c r="I4337" s="1"/>
      <c r="J4337" s="1"/>
      <c r="K4337" s="1"/>
      <c r="L4337" s="1"/>
      <c r="M4337" s="1"/>
      <c r="N4337" s="1"/>
      <c r="O4337" s="1"/>
      <c r="P4337" s="1"/>
      <c r="Q4337" s="1"/>
      <c r="R4337" s="1"/>
      <c r="S4337" s="1"/>
      <c r="T4337" s="1"/>
      <c r="U4337" s="1"/>
      <c r="V4337" s="1"/>
      <c r="W4337" s="1"/>
      <c r="X4337" s="1"/>
      <c r="Y4337" s="1"/>
      <c r="Z4337" s="1"/>
      <c r="AA4337" s="1"/>
      <c r="AB4337" s="1"/>
      <c r="AC4337" s="1"/>
      <c r="AD4337" s="1"/>
      <c r="AE4337" s="1"/>
      <c r="AF4337" s="1"/>
      <c r="AG4337" s="1"/>
      <c r="AH4337" s="1"/>
      <c r="AI4337" s="1"/>
      <c r="AJ4337" s="1"/>
      <c r="AK4337" s="1"/>
      <c r="AL4337" s="1"/>
      <c r="AM4337" s="1"/>
      <c r="AN4337" s="1"/>
      <c r="AO4337" s="1"/>
      <c r="AP4337" s="1"/>
    </row>
    <row r="4338" ht="15.75" customHeight="1">
      <c r="A4338" s="1"/>
      <c r="B4338" s="1"/>
      <c r="C4338" s="1"/>
      <c r="D4338" s="133"/>
      <c r="E4338" s="1"/>
      <c r="F4338" s="1"/>
      <c r="G4338" s="1"/>
      <c r="H4338" s="1"/>
      <c r="I4338" s="1"/>
      <c r="J4338" s="1"/>
      <c r="K4338" s="1"/>
      <c r="L4338" s="1"/>
      <c r="M4338" s="1"/>
      <c r="N4338" s="1"/>
      <c r="O4338" s="1"/>
      <c r="P4338" s="1"/>
      <c r="Q4338" s="1"/>
      <c r="R4338" s="1"/>
      <c r="S4338" s="1"/>
      <c r="T4338" s="1"/>
      <c r="U4338" s="1"/>
      <c r="V4338" s="1"/>
      <c r="W4338" s="1"/>
      <c r="X4338" s="1"/>
      <c r="Y4338" s="1"/>
      <c r="Z4338" s="1"/>
      <c r="AA4338" s="1"/>
      <c r="AB4338" s="1"/>
      <c r="AC4338" s="1"/>
      <c r="AD4338" s="1"/>
      <c r="AE4338" s="1"/>
      <c r="AF4338" s="1"/>
      <c r="AG4338" s="1"/>
      <c r="AH4338" s="1"/>
      <c r="AI4338" s="1"/>
      <c r="AJ4338" s="1"/>
      <c r="AK4338" s="1"/>
      <c r="AL4338" s="1"/>
      <c r="AM4338" s="1"/>
      <c r="AN4338" s="1"/>
      <c r="AO4338" s="1"/>
      <c r="AP4338" s="1"/>
    </row>
    <row r="4339" ht="15.75" customHeight="1">
      <c r="A4339" s="1"/>
      <c r="B4339" s="1"/>
      <c r="C4339" s="1"/>
      <c r="D4339" s="133"/>
      <c r="E4339" s="1"/>
      <c r="F4339" s="1"/>
      <c r="G4339" s="1"/>
      <c r="H4339" s="1"/>
      <c r="I4339" s="1"/>
      <c r="J4339" s="1"/>
      <c r="K4339" s="1"/>
      <c r="L4339" s="1"/>
      <c r="M4339" s="1"/>
      <c r="N4339" s="1"/>
      <c r="O4339" s="1"/>
      <c r="P4339" s="1"/>
      <c r="Q4339" s="1"/>
      <c r="R4339" s="1"/>
      <c r="S4339" s="1"/>
      <c r="T4339" s="1"/>
      <c r="U4339" s="1"/>
      <c r="V4339" s="1"/>
      <c r="W4339" s="1"/>
      <c r="X4339" s="1"/>
      <c r="Y4339" s="1"/>
      <c r="Z4339" s="1"/>
      <c r="AA4339" s="1"/>
      <c r="AB4339" s="1"/>
      <c r="AC4339" s="1"/>
      <c r="AD4339" s="1"/>
      <c r="AE4339" s="1"/>
      <c r="AF4339" s="1"/>
      <c r="AG4339" s="1"/>
      <c r="AH4339" s="1"/>
      <c r="AI4339" s="1"/>
      <c r="AJ4339" s="1"/>
      <c r="AK4339" s="1"/>
      <c r="AL4339" s="1"/>
      <c r="AM4339" s="1"/>
      <c r="AN4339" s="1"/>
      <c r="AO4339" s="1"/>
      <c r="AP4339" s="1"/>
    </row>
    <row r="4340" ht="15.75" customHeight="1">
      <c r="A4340" s="1"/>
      <c r="B4340" s="1"/>
      <c r="C4340" s="1"/>
      <c r="D4340" s="133"/>
      <c r="E4340" s="1"/>
      <c r="F4340" s="1"/>
      <c r="G4340" s="1"/>
      <c r="H4340" s="1"/>
      <c r="I4340" s="1"/>
      <c r="J4340" s="1"/>
      <c r="K4340" s="1"/>
      <c r="L4340" s="1"/>
      <c r="M4340" s="1"/>
      <c r="N4340" s="1"/>
      <c r="O4340" s="1"/>
      <c r="P4340" s="1"/>
      <c r="Q4340" s="1"/>
      <c r="R4340" s="1"/>
      <c r="S4340" s="1"/>
      <c r="T4340" s="1"/>
      <c r="U4340" s="1"/>
      <c r="V4340" s="1"/>
      <c r="W4340" s="1"/>
      <c r="X4340" s="1"/>
      <c r="Y4340" s="1"/>
      <c r="Z4340" s="1"/>
      <c r="AA4340" s="1"/>
      <c r="AB4340" s="1"/>
      <c r="AC4340" s="1"/>
      <c r="AD4340" s="1"/>
      <c r="AE4340" s="1"/>
      <c r="AF4340" s="1"/>
      <c r="AG4340" s="1"/>
      <c r="AH4340" s="1"/>
      <c r="AI4340" s="1"/>
      <c r="AJ4340" s="1"/>
      <c r="AK4340" s="1"/>
      <c r="AL4340" s="1"/>
      <c r="AM4340" s="1"/>
      <c r="AN4340" s="1"/>
      <c r="AO4340" s="1"/>
      <c r="AP4340" s="1"/>
    </row>
    <row r="4341" ht="15.75" customHeight="1">
      <c r="A4341" s="1"/>
      <c r="B4341" s="1"/>
      <c r="C4341" s="1"/>
      <c r="D4341" s="133"/>
      <c r="E4341" s="1"/>
      <c r="F4341" s="1"/>
      <c r="G4341" s="1"/>
      <c r="H4341" s="1"/>
      <c r="I4341" s="1"/>
      <c r="J4341" s="1"/>
      <c r="K4341" s="1"/>
      <c r="L4341" s="1"/>
      <c r="M4341" s="1"/>
      <c r="N4341" s="1"/>
      <c r="O4341" s="1"/>
      <c r="P4341" s="1"/>
      <c r="Q4341" s="1"/>
      <c r="R4341" s="1"/>
      <c r="S4341" s="1"/>
      <c r="T4341" s="1"/>
      <c r="U4341" s="1"/>
      <c r="V4341" s="1"/>
      <c r="W4341" s="1"/>
      <c r="X4341" s="1"/>
      <c r="Y4341" s="1"/>
      <c r="Z4341" s="1"/>
      <c r="AA4341" s="1"/>
      <c r="AB4341" s="1"/>
      <c r="AC4341" s="1"/>
      <c r="AD4341" s="1"/>
      <c r="AE4341" s="1"/>
      <c r="AF4341" s="1"/>
      <c r="AG4341" s="1"/>
      <c r="AH4341" s="1"/>
      <c r="AI4341" s="1"/>
      <c r="AJ4341" s="1"/>
      <c r="AK4341" s="1"/>
      <c r="AL4341" s="1"/>
      <c r="AM4341" s="1"/>
      <c r="AN4341" s="1"/>
      <c r="AO4341" s="1"/>
      <c r="AP4341" s="1"/>
    </row>
    <row r="4342" ht="15.75" customHeight="1">
      <c r="A4342" s="1"/>
      <c r="B4342" s="1"/>
      <c r="C4342" s="1"/>
      <c r="D4342" s="133"/>
      <c r="E4342" s="1"/>
      <c r="F4342" s="1"/>
      <c r="G4342" s="1"/>
      <c r="H4342" s="1"/>
      <c r="I4342" s="1"/>
      <c r="J4342" s="1"/>
      <c r="K4342" s="1"/>
      <c r="L4342" s="1"/>
      <c r="M4342" s="1"/>
      <c r="N4342" s="1"/>
      <c r="O4342" s="1"/>
      <c r="P4342" s="1"/>
      <c r="Q4342" s="1"/>
      <c r="R4342" s="1"/>
      <c r="S4342" s="1"/>
      <c r="T4342" s="1"/>
      <c r="U4342" s="1"/>
      <c r="V4342" s="1"/>
      <c r="W4342" s="1"/>
      <c r="X4342" s="1"/>
      <c r="Y4342" s="1"/>
      <c r="Z4342" s="1"/>
      <c r="AA4342" s="1"/>
      <c r="AB4342" s="1"/>
      <c r="AC4342" s="1"/>
      <c r="AD4342" s="1"/>
      <c r="AE4342" s="1"/>
      <c r="AF4342" s="1"/>
      <c r="AG4342" s="1"/>
      <c r="AH4342" s="1"/>
      <c r="AI4342" s="1"/>
      <c r="AJ4342" s="1"/>
      <c r="AK4342" s="1"/>
      <c r="AL4342" s="1"/>
      <c r="AM4342" s="1"/>
      <c r="AN4342" s="1"/>
      <c r="AO4342" s="1"/>
      <c r="AP4342" s="1"/>
    </row>
    <row r="4343" ht="15.75" customHeight="1">
      <c r="A4343" s="1"/>
      <c r="B4343" s="1"/>
      <c r="C4343" s="1"/>
      <c r="D4343" s="133"/>
      <c r="E4343" s="1"/>
      <c r="F4343" s="1"/>
      <c r="G4343" s="1"/>
      <c r="H4343" s="1"/>
      <c r="I4343" s="1"/>
      <c r="J4343" s="1"/>
      <c r="K4343" s="1"/>
      <c r="L4343" s="1"/>
      <c r="M4343" s="1"/>
      <c r="N4343" s="1"/>
      <c r="O4343" s="1"/>
      <c r="P4343" s="1"/>
      <c r="Q4343" s="1"/>
      <c r="R4343" s="1"/>
      <c r="S4343" s="1"/>
      <c r="T4343" s="1"/>
      <c r="U4343" s="1"/>
      <c r="V4343" s="1"/>
      <c r="W4343" s="1"/>
      <c r="X4343" s="1"/>
      <c r="Y4343" s="1"/>
      <c r="Z4343" s="1"/>
      <c r="AA4343" s="1"/>
      <c r="AB4343" s="1"/>
      <c r="AC4343" s="1"/>
      <c r="AD4343" s="1"/>
      <c r="AE4343" s="1"/>
      <c r="AF4343" s="1"/>
      <c r="AG4343" s="1"/>
      <c r="AH4343" s="1"/>
      <c r="AI4343" s="1"/>
      <c r="AJ4343" s="1"/>
      <c r="AK4343" s="1"/>
      <c r="AL4343" s="1"/>
      <c r="AM4343" s="1"/>
      <c r="AN4343" s="1"/>
      <c r="AO4343" s="1"/>
      <c r="AP4343" s="1"/>
    </row>
    <row r="4344" ht="15.75" customHeight="1">
      <c r="A4344" s="1"/>
      <c r="B4344" s="1"/>
      <c r="C4344" s="1"/>
      <c r="D4344" s="133"/>
      <c r="E4344" s="1"/>
      <c r="F4344" s="1"/>
      <c r="G4344" s="1"/>
      <c r="H4344" s="1"/>
      <c r="I4344" s="1"/>
      <c r="J4344" s="1"/>
      <c r="K4344" s="1"/>
      <c r="L4344" s="1"/>
      <c r="M4344" s="1"/>
      <c r="N4344" s="1"/>
      <c r="O4344" s="1"/>
      <c r="P4344" s="1"/>
      <c r="Q4344" s="1"/>
      <c r="R4344" s="1"/>
      <c r="S4344" s="1"/>
      <c r="T4344" s="1"/>
      <c r="U4344" s="1"/>
      <c r="V4344" s="1"/>
      <c r="W4344" s="1"/>
      <c r="X4344" s="1"/>
      <c r="Y4344" s="1"/>
      <c r="Z4344" s="1"/>
      <c r="AA4344" s="1"/>
      <c r="AB4344" s="1"/>
      <c r="AC4344" s="1"/>
      <c r="AD4344" s="1"/>
      <c r="AE4344" s="1"/>
      <c r="AF4344" s="1"/>
      <c r="AG4344" s="1"/>
      <c r="AH4344" s="1"/>
      <c r="AI4344" s="1"/>
      <c r="AJ4344" s="1"/>
      <c r="AK4344" s="1"/>
      <c r="AL4344" s="1"/>
      <c r="AM4344" s="1"/>
      <c r="AN4344" s="1"/>
      <c r="AO4344" s="1"/>
      <c r="AP4344" s="1"/>
    </row>
    <row r="4345" ht="15.75" customHeight="1">
      <c r="A4345" s="1"/>
      <c r="B4345" s="1"/>
      <c r="C4345" s="1"/>
      <c r="D4345" s="133"/>
      <c r="E4345" s="1"/>
      <c r="F4345" s="1"/>
      <c r="G4345" s="1"/>
      <c r="H4345" s="1"/>
      <c r="I4345" s="1"/>
      <c r="J4345" s="1"/>
      <c r="K4345" s="1"/>
      <c r="L4345" s="1"/>
      <c r="M4345" s="1"/>
      <c r="N4345" s="1"/>
      <c r="O4345" s="1"/>
      <c r="P4345" s="1"/>
      <c r="Q4345" s="1"/>
      <c r="R4345" s="1"/>
      <c r="S4345" s="1"/>
      <c r="T4345" s="1"/>
      <c r="U4345" s="1"/>
      <c r="V4345" s="1"/>
      <c r="W4345" s="1"/>
      <c r="X4345" s="1"/>
      <c r="Y4345" s="1"/>
      <c r="Z4345" s="1"/>
      <c r="AA4345" s="1"/>
      <c r="AB4345" s="1"/>
      <c r="AC4345" s="1"/>
      <c r="AD4345" s="1"/>
      <c r="AE4345" s="1"/>
      <c r="AF4345" s="1"/>
      <c r="AG4345" s="1"/>
      <c r="AH4345" s="1"/>
      <c r="AI4345" s="1"/>
      <c r="AJ4345" s="1"/>
      <c r="AK4345" s="1"/>
      <c r="AL4345" s="1"/>
      <c r="AM4345" s="1"/>
      <c r="AN4345" s="1"/>
      <c r="AO4345" s="1"/>
      <c r="AP4345" s="1"/>
    </row>
    <row r="4346" ht="15.75" customHeight="1">
      <c r="A4346" s="1"/>
      <c r="B4346" s="1"/>
      <c r="C4346" s="1"/>
      <c r="D4346" s="133"/>
      <c r="E4346" s="1"/>
      <c r="F4346" s="1"/>
      <c r="G4346" s="1"/>
      <c r="H4346" s="1"/>
      <c r="I4346" s="1"/>
      <c r="J4346" s="1"/>
      <c r="K4346" s="1"/>
      <c r="L4346" s="1"/>
      <c r="M4346" s="1"/>
      <c r="N4346" s="1"/>
      <c r="O4346" s="1"/>
      <c r="P4346" s="1"/>
      <c r="Q4346" s="1"/>
      <c r="R4346" s="1"/>
      <c r="S4346" s="1"/>
      <c r="T4346" s="1"/>
      <c r="U4346" s="1"/>
      <c r="V4346" s="1"/>
      <c r="W4346" s="1"/>
      <c r="X4346" s="1"/>
      <c r="Y4346" s="1"/>
      <c r="Z4346" s="1"/>
      <c r="AA4346" s="1"/>
      <c r="AB4346" s="1"/>
      <c r="AC4346" s="1"/>
      <c r="AD4346" s="1"/>
      <c r="AE4346" s="1"/>
      <c r="AF4346" s="1"/>
      <c r="AG4346" s="1"/>
      <c r="AH4346" s="1"/>
      <c r="AI4346" s="1"/>
      <c r="AJ4346" s="1"/>
      <c r="AK4346" s="1"/>
      <c r="AL4346" s="1"/>
      <c r="AM4346" s="1"/>
      <c r="AN4346" s="1"/>
      <c r="AO4346" s="1"/>
      <c r="AP4346" s="1"/>
    </row>
    <row r="4347" ht="15.75" customHeight="1">
      <c r="A4347" s="1"/>
      <c r="B4347" s="1"/>
      <c r="C4347" s="1"/>
      <c r="D4347" s="133"/>
      <c r="E4347" s="1"/>
      <c r="F4347" s="1"/>
      <c r="G4347" s="1"/>
      <c r="H4347" s="1"/>
      <c r="I4347" s="1"/>
      <c r="J4347" s="1"/>
      <c r="K4347" s="1"/>
      <c r="L4347" s="1"/>
      <c r="M4347" s="1"/>
      <c r="N4347" s="1"/>
      <c r="O4347" s="1"/>
      <c r="P4347" s="1"/>
      <c r="Q4347" s="1"/>
      <c r="R4347" s="1"/>
      <c r="S4347" s="1"/>
      <c r="T4347" s="1"/>
      <c r="U4347" s="1"/>
      <c r="V4347" s="1"/>
      <c r="W4347" s="1"/>
      <c r="X4347" s="1"/>
      <c r="Y4347" s="1"/>
      <c r="Z4347" s="1"/>
      <c r="AA4347" s="1"/>
      <c r="AB4347" s="1"/>
      <c r="AC4347" s="1"/>
      <c r="AD4347" s="1"/>
      <c r="AE4347" s="1"/>
      <c r="AF4347" s="1"/>
      <c r="AG4347" s="1"/>
      <c r="AH4347" s="1"/>
      <c r="AI4347" s="1"/>
      <c r="AJ4347" s="1"/>
      <c r="AK4347" s="1"/>
      <c r="AL4347" s="1"/>
      <c r="AM4347" s="1"/>
      <c r="AN4347" s="1"/>
      <c r="AO4347" s="1"/>
      <c r="AP4347" s="1"/>
    </row>
    <row r="4348" ht="15.75" customHeight="1">
      <c r="A4348" s="1"/>
      <c r="B4348" s="1"/>
      <c r="C4348" s="1"/>
      <c r="D4348" s="133"/>
      <c r="E4348" s="1"/>
      <c r="F4348" s="1"/>
      <c r="G4348" s="1"/>
      <c r="H4348" s="1"/>
      <c r="I4348" s="1"/>
      <c r="J4348" s="1"/>
      <c r="K4348" s="1"/>
      <c r="L4348" s="1"/>
      <c r="M4348" s="1"/>
      <c r="N4348" s="1"/>
      <c r="O4348" s="1"/>
      <c r="P4348" s="1"/>
      <c r="Q4348" s="1"/>
      <c r="R4348" s="1"/>
      <c r="S4348" s="1"/>
      <c r="T4348" s="1"/>
      <c r="U4348" s="1"/>
      <c r="V4348" s="1"/>
      <c r="W4348" s="1"/>
      <c r="X4348" s="1"/>
      <c r="Y4348" s="1"/>
      <c r="Z4348" s="1"/>
      <c r="AA4348" s="1"/>
      <c r="AB4348" s="1"/>
      <c r="AC4348" s="1"/>
      <c r="AD4348" s="1"/>
      <c r="AE4348" s="1"/>
      <c r="AF4348" s="1"/>
      <c r="AG4348" s="1"/>
      <c r="AH4348" s="1"/>
      <c r="AI4348" s="1"/>
      <c r="AJ4348" s="1"/>
      <c r="AK4348" s="1"/>
      <c r="AL4348" s="1"/>
      <c r="AM4348" s="1"/>
      <c r="AN4348" s="1"/>
      <c r="AO4348" s="1"/>
      <c r="AP4348" s="1"/>
    </row>
    <row r="4349" ht="15.75" customHeight="1">
      <c r="A4349" s="1"/>
      <c r="B4349" s="1"/>
      <c r="C4349" s="1"/>
      <c r="D4349" s="133"/>
      <c r="E4349" s="1"/>
      <c r="F4349" s="1"/>
      <c r="G4349" s="1"/>
      <c r="H4349" s="1"/>
      <c r="I4349" s="1"/>
      <c r="J4349" s="1"/>
      <c r="K4349" s="1"/>
      <c r="L4349" s="1"/>
      <c r="M4349" s="1"/>
      <c r="N4349" s="1"/>
      <c r="O4349" s="1"/>
      <c r="P4349" s="1"/>
      <c r="Q4349" s="1"/>
      <c r="R4349" s="1"/>
      <c r="S4349" s="1"/>
      <c r="T4349" s="1"/>
      <c r="U4349" s="1"/>
      <c r="V4349" s="1"/>
      <c r="W4349" s="1"/>
      <c r="X4349" s="1"/>
      <c r="Y4349" s="1"/>
      <c r="Z4349" s="1"/>
      <c r="AA4349" s="1"/>
      <c r="AB4349" s="1"/>
      <c r="AC4349" s="1"/>
      <c r="AD4349" s="1"/>
      <c r="AE4349" s="1"/>
      <c r="AF4349" s="1"/>
      <c r="AG4349" s="1"/>
      <c r="AH4349" s="1"/>
      <c r="AI4349" s="1"/>
      <c r="AJ4349" s="1"/>
      <c r="AK4349" s="1"/>
      <c r="AL4349" s="1"/>
      <c r="AM4349" s="1"/>
      <c r="AN4349" s="1"/>
      <c r="AO4349" s="1"/>
      <c r="AP4349" s="1"/>
    </row>
    <row r="4350" ht="15.75" customHeight="1">
      <c r="A4350" s="1"/>
      <c r="B4350" s="1"/>
      <c r="C4350" s="1"/>
      <c r="D4350" s="133"/>
      <c r="E4350" s="1"/>
      <c r="F4350" s="1"/>
      <c r="G4350" s="1"/>
      <c r="H4350" s="1"/>
      <c r="I4350" s="1"/>
      <c r="J4350" s="1"/>
      <c r="K4350" s="1"/>
      <c r="L4350" s="1"/>
      <c r="M4350" s="1"/>
      <c r="N4350" s="1"/>
      <c r="O4350" s="1"/>
      <c r="P4350" s="1"/>
      <c r="Q4350" s="1"/>
      <c r="R4350" s="1"/>
      <c r="S4350" s="1"/>
      <c r="T4350" s="1"/>
      <c r="U4350" s="1"/>
      <c r="V4350" s="1"/>
      <c r="W4350" s="1"/>
      <c r="X4350" s="1"/>
      <c r="Y4350" s="1"/>
      <c r="Z4350" s="1"/>
      <c r="AA4350" s="1"/>
      <c r="AB4350" s="1"/>
      <c r="AC4350" s="1"/>
      <c r="AD4350" s="1"/>
      <c r="AE4350" s="1"/>
      <c r="AF4350" s="1"/>
      <c r="AG4350" s="1"/>
      <c r="AH4350" s="1"/>
      <c r="AI4350" s="1"/>
      <c r="AJ4350" s="1"/>
      <c r="AK4350" s="1"/>
      <c r="AL4350" s="1"/>
      <c r="AM4350" s="1"/>
      <c r="AN4350" s="1"/>
      <c r="AO4350" s="1"/>
      <c r="AP4350" s="1"/>
    </row>
    <row r="4351" ht="15.75" customHeight="1">
      <c r="A4351" s="1"/>
      <c r="B4351" s="1"/>
      <c r="C4351" s="1"/>
      <c r="D4351" s="133"/>
      <c r="E4351" s="1"/>
      <c r="F4351" s="1"/>
      <c r="G4351" s="1"/>
      <c r="H4351" s="1"/>
      <c r="I4351" s="1"/>
      <c r="J4351" s="1"/>
      <c r="K4351" s="1"/>
      <c r="L4351" s="1"/>
      <c r="M4351" s="1"/>
      <c r="N4351" s="1"/>
      <c r="O4351" s="1"/>
      <c r="P4351" s="1"/>
      <c r="Q4351" s="1"/>
      <c r="R4351" s="1"/>
      <c r="S4351" s="1"/>
      <c r="T4351" s="1"/>
      <c r="U4351" s="1"/>
      <c r="V4351" s="1"/>
      <c r="W4351" s="1"/>
      <c r="X4351" s="1"/>
      <c r="Y4351" s="1"/>
      <c r="Z4351" s="1"/>
      <c r="AA4351" s="1"/>
      <c r="AB4351" s="1"/>
      <c r="AC4351" s="1"/>
      <c r="AD4351" s="1"/>
      <c r="AE4351" s="1"/>
      <c r="AF4351" s="1"/>
      <c r="AG4351" s="1"/>
      <c r="AH4351" s="1"/>
      <c r="AI4351" s="1"/>
      <c r="AJ4351" s="1"/>
      <c r="AK4351" s="1"/>
      <c r="AL4351" s="1"/>
      <c r="AM4351" s="1"/>
      <c r="AN4351" s="1"/>
      <c r="AO4351" s="1"/>
      <c r="AP4351" s="1"/>
    </row>
    <row r="4352" ht="15.75" customHeight="1">
      <c r="A4352" s="1"/>
      <c r="B4352" s="1"/>
      <c r="C4352" s="1"/>
      <c r="D4352" s="133"/>
      <c r="E4352" s="1"/>
      <c r="F4352" s="1"/>
      <c r="G4352" s="1"/>
      <c r="H4352" s="1"/>
      <c r="I4352" s="1"/>
      <c r="J4352" s="1"/>
      <c r="K4352" s="1"/>
      <c r="L4352" s="1"/>
      <c r="M4352" s="1"/>
      <c r="N4352" s="1"/>
      <c r="O4352" s="1"/>
      <c r="P4352" s="1"/>
      <c r="Q4352" s="1"/>
      <c r="R4352" s="1"/>
      <c r="S4352" s="1"/>
      <c r="T4352" s="1"/>
      <c r="U4352" s="1"/>
      <c r="V4352" s="1"/>
      <c r="W4352" s="1"/>
      <c r="X4352" s="1"/>
      <c r="Y4352" s="1"/>
      <c r="Z4352" s="1"/>
      <c r="AA4352" s="1"/>
      <c r="AB4352" s="1"/>
      <c r="AC4352" s="1"/>
      <c r="AD4352" s="1"/>
      <c r="AE4352" s="1"/>
      <c r="AF4352" s="1"/>
      <c r="AG4352" s="1"/>
      <c r="AH4352" s="1"/>
      <c r="AI4352" s="1"/>
      <c r="AJ4352" s="1"/>
      <c r="AK4352" s="1"/>
      <c r="AL4352" s="1"/>
      <c r="AM4352" s="1"/>
      <c r="AN4352" s="1"/>
      <c r="AO4352" s="1"/>
      <c r="AP4352" s="1"/>
    </row>
    <row r="4353" ht="15.75" customHeight="1">
      <c r="A4353" s="1"/>
      <c r="B4353" s="1"/>
      <c r="C4353" s="1"/>
      <c r="D4353" s="133"/>
      <c r="E4353" s="1"/>
      <c r="F4353" s="1"/>
      <c r="G4353" s="1"/>
      <c r="H4353" s="1"/>
      <c r="I4353" s="1"/>
      <c r="J4353" s="1"/>
      <c r="K4353" s="1"/>
      <c r="L4353" s="1"/>
      <c r="M4353" s="1"/>
      <c r="N4353" s="1"/>
      <c r="O4353" s="1"/>
      <c r="P4353" s="1"/>
      <c r="Q4353" s="1"/>
      <c r="R4353" s="1"/>
      <c r="S4353" s="1"/>
      <c r="T4353" s="1"/>
      <c r="U4353" s="1"/>
      <c r="V4353" s="1"/>
      <c r="W4353" s="1"/>
      <c r="X4353" s="1"/>
      <c r="Y4353" s="1"/>
      <c r="Z4353" s="1"/>
      <c r="AA4353" s="1"/>
      <c r="AB4353" s="1"/>
      <c r="AC4353" s="1"/>
      <c r="AD4353" s="1"/>
      <c r="AE4353" s="1"/>
      <c r="AF4353" s="1"/>
      <c r="AG4353" s="1"/>
      <c r="AH4353" s="1"/>
      <c r="AI4353" s="1"/>
      <c r="AJ4353" s="1"/>
      <c r="AK4353" s="1"/>
      <c r="AL4353" s="1"/>
      <c r="AM4353" s="1"/>
      <c r="AN4353" s="1"/>
      <c r="AO4353" s="1"/>
      <c r="AP4353" s="1"/>
    </row>
    <row r="4354" ht="15.75" customHeight="1">
      <c r="A4354" s="1"/>
      <c r="B4354" s="1"/>
      <c r="C4354" s="1"/>
      <c r="D4354" s="133"/>
      <c r="E4354" s="1"/>
      <c r="F4354" s="1"/>
      <c r="G4354" s="1"/>
      <c r="H4354" s="1"/>
      <c r="I4354" s="1"/>
      <c r="J4354" s="1"/>
      <c r="K4354" s="1"/>
      <c r="L4354" s="1"/>
      <c r="M4354" s="1"/>
      <c r="N4354" s="1"/>
      <c r="O4354" s="1"/>
      <c r="P4354" s="1"/>
      <c r="Q4354" s="1"/>
      <c r="R4354" s="1"/>
      <c r="S4354" s="1"/>
      <c r="T4354" s="1"/>
      <c r="U4354" s="1"/>
      <c r="V4354" s="1"/>
      <c r="W4354" s="1"/>
      <c r="X4354" s="1"/>
      <c r="Y4354" s="1"/>
      <c r="Z4354" s="1"/>
      <c r="AA4354" s="1"/>
      <c r="AB4354" s="1"/>
      <c r="AC4354" s="1"/>
      <c r="AD4354" s="1"/>
      <c r="AE4354" s="1"/>
      <c r="AF4354" s="1"/>
      <c r="AG4354" s="1"/>
      <c r="AH4354" s="1"/>
      <c r="AI4354" s="1"/>
      <c r="AJ4354" s="1"/>
      <c r="AK4354" s="1"/>
      <c r="AL4354" s="1"/>
      <c r="AM4354" s="1"/>
      <c r="AN4354" s="1"/>
      <c r="AO4354" s="1"/>
      <c r="AP4354" s="1"/>
    </row>
    <row r="4355" ht="15.75" customHeight="1">
      <c r="A4355" s="1"/>
      <c r="B4355" s="1"/>
      <c r="C4355" s="1"/>
      <c r="D4355" s="133"/>
      <c r="E4355" s="1"/>
      <c r="F4355" s="1"/>
      <c r="G4355" s="1"/>
      <c r="H4355" s="1"/>
      <c r="I4355" s="1"/>
      <c r="J4355" s="1"/>
      <c r="K4355" s="1"/>
      <c r="L4355" s="1"/>
      <c r="M4355" s="1"/>
      <c r="N4355" s="1"/>
      <c r="O4355" s="1"/>
      <c r="P4355" s="1"/>
      <c r="Q4355" s="1"/>
      <c r="R4355" s="1"/>
      <c r="S4355" s="1"/>
      <c r="T4355" s="1"/>
      <c r="U4355" s="1"/>
      <c r="V4355" s="1"/>
      <c r="W4355" s="1"/>
      <c r="X4355" s="1"/>
      <c r="Y4355" s="1"/>
      <c r="Z4355" s="1"/>
      <c r="AA4355" s="1"/>
      <c r="AB4355" s="1"/>
      <c r="AC4355" s="1"/>
      <c r="AD4355" s="1"/>
      <c r="AE4355" s="1"/>
      <c r="AF4355" s="1"/>
      <c r="AG4355" s="1"/>
      <c r="AH4355" s="1"/>
      <c r="AI4355" s="1"/>
      <c r="AJ4355" s="1"/>
      <c r="AK4355" s="1"/>
      <c r="AL4355" s="1"/>
      <c r="AM4355" s="1"/>
      <c r="AN4355" s="1"/>
      <c r="AO4355" s="1"/>
      <c r="AP4355" s="1"/>
    </row>
    <row r="4356" ht="15.75" customHeight="1">
      <c r="A4356" s="1"/>
      <c r="B4356" s="1"/>
      <c r="C4356" s="1"/>
      <c r="D4356" s="133"/>
      <c r="E4356" s="1"/>
      <c r="F4356" s="1"/>
      <c r="G4356" s="1"/>
      <c r="H4356" s="1"/>
      <c r="I4356" s="1"/>
      <c r="J4356" s="1"/>
      <c r="K4356" s="1"/>
      <c r="L4356" s="1"/>
      <c r="M4356" s="1"/>
      <c r="N4356" s="1"/>
      <c r="O4356" s="1"/>
      <c r="P4356" s="1"/>
      <c r="Q4356" s="1"/>
      <c r="R4356" s="1"/>
      <c r="S4356" s="1"/>
      <c r="T4356" s="1"/>
      <c r="U4356" s="1"/>
      <c r="V4356" s="1"/>
      <c r="W4356" s="1"/>
      <c r="X4356" s="1"/>
      <c r="Y4356" s="1"/>
      <c r="Z4356" s="1"/>
      <c r="AA4356" s="1"/>
      <c r="AB4356" s="1"/>
      <c r="AC4356" s="1"/>
      <c r="AD4356" s="1"/>
      <c r="AE4356" s="1"/>
      <c r="AF4356" s="1"/>
      <c r="AG4356" s="1"/>
      <c r="AH4356" s="1"/>
      <c r="AI4356" s="1"/>
      <c r="AJ4356" s="1"/>
      <c r="AK4356" s="1"/>
      <c r="AL4356" s="1"/>
      <c r="AM4356" s="1"/>
      <c r="AN4356" s="1"/>
      <c r="AO4356" s="1"/>
      <c r="AP4356" s="1"/>
    </row>
    <row r="4357" ht="15.75" customHeight="1">
      <c r="A4357" s="1"/>
      <c r="B4357" s="1"/>
      <c r="C4357" s="1"/>
      <c r="D4357" s="133"/>
      <c r="E4357" s="1"/>
      <c r="F4357" s="1"/>
      <c r="G4357" s="1"/>
      <c r="H4357" s="1"/>
      <c r="I4357" s="1"/>
      <c r="J4357" s="1"/>
      <c r="K4357" s="1"/>
      <c r="L4357" s="1"/>
      <c r="M4357" s="1"/>
      <c r="N4357" s="1"/>
      <c r="O4357" s="1"/>
      <c r="P4357" s="1"/>
      <c r="Q4357" s="1"/>
      <c r="R4357" s="1"/>
      <c r="S4357" s="1"/>
      <c r="T4357" s="1"/>
      <c r="U4357" s="1"/>
      <c r="V4357" s="1"/>
      <c r="W4357" s="1"/>
      <c r="X4357" s="1"/>
      <c r="Y4357" s="1"/>
      <c r="Z4357" s="1"/>
      <c r="AA4357" s="1"/>
      <c r="AB4357" s="1"/>
      <c r="AC4357" s="1"/>
      <c r="AD4357" s="1"/>
      <c r="AE4357" s="1"/>
      <c r="AF4357" s="1"/>
      <c r="AG4357" s="1"/>
      <c r="AH4357" s="1"/>
      <c r="AI4357" s="1"/>
      <c r="AJ4357" s="1"/>
      <c r="AK4357" s="1"/>
      <c r="AL4357" s="1"/>
      <c r="AM4357" s="1"/>
      <c r="AN4357" s="1"/>
      <c r="AO4357" s="1"/>
      <c r="AP4357" s="1"/>
    </row>
    <row r="4358" ht="15.75" customHeight="1">
      <c r="A4358" s="1"/>
      <c r="B4358" s="1"/>
      <c r="C4358" s="1"/>
      <c r="D4358" s="133"/>
      <c r="E4358" s="1"/>
      <c r="F4358" s="1"/>
      <c r="G4358" s="1"/>
      <c r="H4358" s="1"/>
      <c r="I4358" s="1"/>
      <c r="J4358" s="1"/>
      <c r="K4358" s="1"/>
      <c r="L4358" s="1"/>
      <c r="M4358" s="1"/>
      <c r="N4358" s="1"/>
      <c r="O4358" s="1"/>
      <c r="P4358" s="1"/>
      <c r="Q4358" s="1"/>
      <c r="R4358" s="1"/>
      <c r="S4358" s="1"/>
      <c r="T4358" s="1"/>
      <c r="U4358" s="1"/>
      <c r="V4358" s="1"/>
      <c r="W4358" s="1"/>
      <c r="X4358" s="1"/>
      <c r="Y4358" s="1"/>
      <c r="Z4358" s="1"/>
      <c r="AA4358" s="1"/>
      <c r="AB4358" s="1"/>
      <c r="AC4358" s="1"/>
      <c r="AD4358" s="1"/>
      <c r="AE4358" s="1"/>
      <c r="AF4358" s="1"/>
      <c r="AG4358" s="1"/>
      <c r="AH4358" s="1"/>
      <c r="AI4358" s="1"/>
      <c r="AJ4358" s="1"/>
      <c r="AK4358" s="1"/>
      <c r="AL4358" s="1"/>
      <c r="AM4358" s="1"/>
      <c r="AN4358" s="1"/>
      <c r="AO4358" s="1"/>
      <c r="AP4358" s="1"/>
    </row>
    <row r="4359" ht="15.75" customHeight="1">
      <c r="A4359" s="1"/>
      <c r="B4359" s="1"/>
      <c r="C4359" s="1"/>
      <c r="D4359" s="133"/>
      <c r="E4359" s="1"/>
      <c r="F4359" s="1"/>
      <c r="G4359" s="1"/>
      <c r="H4359" s="1"/>
      <c r="I4359" s="1"/>
      <c r="J4359" s="1"/>
      <c r="K4359" s="1"/>
      <c r="L4359" s="1"/>
      <c r="M4359" s="1"/>
      <c r="N4359" s="1"/>
      <c r="O4359" s="1"/>
      <c r="P4359" s="1"/>
      <c r="Q4359" s="1"/>
      <c r="R4359" s="1"/>
      <c r="S4359" s="1"/>
      <c r="T4359" s="1"/>
      <c r="U4359" s="1"/>
      <c r="V4359" s="1"/>
      <c r="W4359" s="1"/>
      <c r="X4359" s="1"/>
      <c r="Y4359" s="1"/>
      <c r="Z4359" s="1"/>
      <c r="AA4359" s="1"/>
      <c r="AB4359" s="1"/>
      <c r="AC4359" s="1"/>
      <c r="AD4359" s="1"/>
      <c r="AE4359" s="1"/>
      <c r="AF4359" s="1"/>
      <c r="AG4359" s="1"/>
      <c r="AH4359" s="1"/>
      <c r="AI4359" s="1"/>
      <c r="AJ4359" s="1"/>
      <c r="AK4359" s="1"/>
      <c r="AL4359" s="1"/>
      <c r="AM4359" s="1"/>
      <c r="AN4359" s="1"/>
      <c r="AO4359" s="1"/>
      <c r="AP4359" s="1"/>
    </row>
    <row r="4360" ht="15.75" customHeight="1">
      <c r="A4360" s="1"/>
      <c r="B4360" s="1"/>
      <c r="C4360" s="1"/>
      <c r="D4360" s="133"/>
      <c r="E4360" s="1"/>
      <c r="F4360" s="1"/>
      <c r="G4360" s="1"/>
      <c r="H4360" s="1"/>
      <c r="I4360" s="1"/>
      <c r="J4360" s="1"/>
      <c r="K4360" s="1"/>
      <c r="L4360" s="1"/>
      <c r="M4360" s="1"/>
      <c r="N4360" s="1"/>
      <c r="O4360" s="1"/>
      <c r="P4360" s="1"/>
      <c r="Q4360" s="1"/>
      <c r="R4360" s="1"/>
      <c r="S4360" s="1"/>
      <c r="T4360" s="1"/>
      <c r="U4360" s="1"/>
      <c r="V4360" s="1"/>
      <c r="W4360" s="1"/>
      <c r="X4360" s="1"/>
      <c r="Y4360" s="1"/>
      <c r="Z4360" s="1"/>
      <c r="AA4360" s="1"/>
      <c r="AB4360" s="1"/>
      <c r="AC4360" s="1"/>
      <c r="AD4360" s="1"/>
      <c r="AE4360" s="1"/>
      <c r="AF4360" s="1"/>
      <c r="AG4360" s="1"/>
      <c r="AH4360" s="1"/>
      <c r="AI4360" s="1"/>
      <c r="AJ4360" s="1"/>
      <c r="AK4360" s="1"/>
      <c r="AL4360" s="1"/>
      <c r="AM4360" s="1"/>
      <c r="AN4360" s="1"/>
      <c r="AO4360" s="1"/>
      <c r="AP4360" s="1"/>
    </row>
    <row r="4361" ht="15.75" customHeight="1">
      <c r="A4361" s="1"/>
      <c r="B4361" s="1"/>
      <c r="C4361" s="1"/>
      <c r="D4361" s="133"/>
      <c r="E4361" s="1"/>
      <c r="F4361" s="1"/>
      <c r="G4361" s="1"/>
      <c r="H4361" s="1"/>
      <c r="I4361" s="1"/>
      <c r="J4361" s="1"/>
      <c r="K4361" s="1"/>
      <c r="L4361" s="1"/>
      <c r="M4361" s="1"/>
      <c r="N4361" s="1"/>
      <c r="O4361" s="1"/>
      <c r="P4361" s="1"/>
      <c r="Q4361" s="1"/>
      <c r="R4361" s="1"/>
      <c r="S4361" s="1"/>
      <c r="T4361" s="1"/>
      <c r="U4361" s="1"/>
      <c r="V4361" s="1"/>
      <c r="W4361" s="1"/>
      <c r="X4361" s="1"/>
      <c r="Y4361" s="1"/>
      <c r="Z4361" s="1"/>
      <c r="AA4361" s="1"/>
      <c r="AB4361" s="1"/>
      <c r="AC4361" s="1"/>
      <c r="AD4361" s="1"/>
      <c r="AE4361" s="1"/>
      <c r="AF4361" s="1"/>
      <c r="AG4361" s="1"/>
      <c r="AH4361" s="1"/>
      <c r="AI4361" s="1"/>
      <c r="AJ4361" s="1"/>
      <c r="AK4361" s="1"/>
      <c r="AL4361" s="1"/>
      <c r="AM4361" s="1"/>
      <c r="AN4361" s="1"/>
      <c r="AO4361" s="1"/>
      <c r="AP4361" s="1"/>
    </row>
    <row r="4362" ht="15.75" customHeight="1">
      <c r="A4362" s="1"/>
      <c r="B4362" s="1"/>
      <c r="C4362" s="1"/>
      <c r="D4362" s="133"/>
      <c r="E4362" s="1"/>
      <c r="F4362" s="1"/>
      <c r="G4362" s="1"/>
      <c r="H4362" s="1"/>
      <c r="I4362" s="1"/>
      <c r="J4362" s="1"/>
      <c r="K4362" s="1"/>
      <c r="L4362" s="1"/>
      <c r="M4362" s="1"/>
      <c r="N4362" s="1"/>
      <c r="O4362" s="1"/>
      <c r="P4362" s="1"/>
      <c r="Q4362" s="1"/>
      <c r="R4362" s="1"/>
      <c r="S4362" s="1"/>
      <c r="T4362" s="1"/>
      <c r="U4362" s="1"/>
      <c r="V4362" s="1"/>
      <c r="W4362" s="1"/>
      <c r="X4362" s="1"/>
      <c r="Y4362" s="1"/>
      <c r="Z4362" s="1"/>
      <c r="AA4362" s="1"/>
      <c r="AB4362" s="1"/>
      <c r="AC4362" s="1"/>
      <c r="AD4362" s="1"/>
      <c r="AE4362" s="1"/>
      <c r="AF4362" s="1"/>
      <c r="AG4362" s="1"/>
      <c r="AH4362" s="1"/>
      <c r="AI4362" s="1"/>
      <c r="AJ4362" s="1"/>
      <c r="AK4362" s="1"/>
      <c r="AL4362" s="1"/>
      <c r="AM4362" s="1"/>
      <c r="AN4362" s="1"/>
      <c r="AO4362" s="1"/>
      <c r="AP4362" s="1"/>
    </row>
    <row r="4363" ht="15.75" customHeight="1">
      <c r="A4363" s="1"/>
      <c r="B4363" s="1"/>
      <c r="C4363" s="1"/>
      <c r="D4363" s="133"/>
      <c r="E4363" s="1"/>
      <c r="F4363" s="1"/>
      <c r="G4363" s="1"/>
      <c r="H4363" s="1"/>
      <c r="I4363" s="1"/>
      <c r="J4363" s="1"/>
      <c r="K4363" s="1"/>
      <c r="L4363" s="1"/>
      <c r="M4363" s="1"/>
      <c r="N4363" s="1"/>
      <c r="O4363" s="1"/>
      <c r="P4363" s="1"/>
      <c r="Q4363" s="1"/>
      <c r="R4363" s="1"/>
      <c r="S4363" s="1"/>
      <c r="T4363" s="1"/>
      <c r="U4363" s="1"/>
      <c r="V4363" s="1"/>
      <c r="W4363" s="1"/>
      <c r="X4363" s="1"/>
      <c r="Y4363" s="1"/>
      <c r="Z4363" s="1"/>
      <c r="AA4363" s="1"/>
      <c r="AB4363" s="1"/>
      <c r="AC4363" s="1"/>
      <c r="AD4363" s="1"/>
      <c r="AE4363" s="1"/>
      <c r="AF4363" s="1"/>
      <c r="AG4363" s="1"/>
      <c r="AH4363" s="1"/>
      <c r="AI4363" s="1"/>
      <c r="AJ4363" s="1"/>
      <c r="AK4363" s="1"/>
      <c r="AL4363" s="1"/>
      <c r="AM4363" s="1"/>
      <c r="AN4363" s="1"/>
      <c r="AO4363" s="1"/>
      <c r="AP4363" s="1"/>
    </row>
    <row r="4364" ht="15.75" customHeight="1">
      <c r="A4364" s="1"/>
      <c r="B4364" s="1"/>
      <c r="C4364" s="1"/>
      <c r="D4364" s="133"/>
      <c r="E4364" s="1"/>
      <c r="F4364" s="1"/>
      <c r="G4364" s="1"/>
      <c r="H4364" s="1"/>
      <c r="I4364" s="1"/>
      <c r="J4364" s="1"/>
      <c r="K4364" s="1"/>
      <c r="L4364" s="1"/>
      <c r="M4364" s="1"/>
      <c r="N4364" s="1"/>
      <c r="O4364" s="1"/>
      <c r="P4364" s="1"/>
      <c r="Q4364" s="1"/>
      <c r="R4364" s="1"/>
      <c r="S4364" s="1"/>
      <c r="T4364" s="1"/>
      <c r="U4364" s="1"/>
      <c r="V4364" s="1"/>
      <c r="W4364" s="1"/>
      <c r="X4364" s="1"/>
      <c r="Y4364" s="1"/>
      <c r="Z4364" s="1"/>
      <c r="AA4364" s="1"/>
      <c r="AB4364" s="1"/>
      <c r="AC4364" s="1"/>
      <c r="AD4364" s="1"/>
      <c r="AE4364" s="1"/>
      <c r="AF4364" s="1"/>
      <c r="AG4364" s="1"/>
      <c r="AH4364" s="1"/>
      <c r="AI4364" s="1"/>
      <c r="AJ4364" s="1"/>
      <c r="AK4364" s="1"/>
      <c r="AL4364" s="1"/>
      <c r="AM4364" s="1"/>
      <c r="AN4364" s="1"/>
      <c r="AO4364" s="1"/>
      <c r="AP4364" s="1"/>
    </row>
    <row r="4365" ht="15.75" customHeight="1">
      <c r="A4365" s="1"/>
      <c r="B4365" s="1"/>
      <c r="C4365" s="1"/>
      <c r="D4365" s="133"/>
      <c r="E4365" s="1"/>
      <c r="F4365" s="1"/>
      <c r="G4365" s="1"/>
      <c r="H4365" s="1"/>
      <c r="I4365" s="1"/>
      <c r="J4365" s="1"/>
      <c r="K4365" s="1"/>
      <c r="L4365" s="1"/>
      <c r="M4365" s="1"/>
      <c r="N4365" s="1"/>
      <c r="O4365" s="1"/>
      <c r="P4365" s="1"/>
      <c r="Q4365" s="1"/>
      <c r="R4365" s="1"/>
      <c r="S4365" s="1"/>
      <c r="T4365" s="1"/>
      <c r="U4365" s="1"/>
      <c r="V4365" s="1"/>
      <c r="W4365" s="1"/>
      <c r="X4365" s="1"/>
      <c r="Y4365" s="1"/>
      <c r="Z4365" s="1"/>
      <c r="AA4365" s="1"/>
      <c r="AB4365" s="1"/>
      <c r="AC4365" s="1"/>
      <c r="AD4365" s="1"/>
      <c r="AE4365" s="1"/>
      <c r="AF4365" s="1"/>
      <c r="AG4365" s="1"/>
      <c r="AH4365" s="1"/>
      <c r="AI4365" s="1"/>
      <c r="AJ4365" s="1"/>
      <c r="AK4365" s="1"/>
      <c r="AL4365" s="1"/>
      <c r="AM4365" s="1"/>
      <c r="AN4365" s="1"/>
      <c r="AO4365" s="1"/>
      <c r="AP4365" s="1"/>
    </row>
    <row r="4366" ht="15.75" customHeight="1">
      <c r="A4366" s="1"/>
      <c r="B4366" s="1"/>
      <c r="C4366" s="1"/>
      <c r="D4366" s="133"/>
      <c r="E4366" s="1"/>
      <c r="F4366" s="1"/>
      <c r="G4366" s="1"/>
      <c r="H4366" s="1"/>
      <c r="I4366" s="1"/>
      <c r="J4366" s="1"/>
      <c r="K4366" s="1"/>
      <c r="L4366" s="1"/>
      <c r="M4366" s="1"/>
      <c r="N4366" s="1"/>
      <c r="O4366" s="1"/>
      <c r="P4366" s="1"/>
      <c r="Q4366" s="1"/>
      <c r="R4366" s="1"/>
      <c r="S4366" s="1"/>
      <c r="T4366" s="1"/>
      <c r="U4366" s="1"/>
      <c r="V4366" s="1"/>
      <c r="W4366" s="1"/>
      <c r="X4366" s="1"/>
      <c r="Y4366" s="1"/>
      <c r="Z4366" s="1"/>
      <c r="AA4366" s="1"/>
      <c r="AB4366" s="1"/>
      <c r="AC4366" s="1"/>
      <c r="AD4366" s="1"/>
      <c r="AE4366" s="1"/>
      <c r="AF4366" s="1"/>
      <c r="AG4366" s="1"/>
      <c r="AH4366" s="1"/>
      <c r="AI4366" s="1"/>
      <c r="AJ4366" s="1"/>
      <c r="AK4366" s="1"/>
      <c r="AL4366" s="1"/>
      <c r="AM4366" s="1"/>
      <c r="AN4366" s="1"/>
      <c r="AO4366" s="1"/>
      <c r="AP4366" s="1"/>
    </row>
    <row r="4367" ht="15.75" customHeight="1">
      <c r="A4367" s="1"/>
      <c r="B4367" s="1"/>
      <c r="C4367" s="1"/>
      <c r="D4367" s="133"/>
      <c r="E4367" s="1"/>
      <c r="F4367" s="1"/>
      <c r="G4367" s="1"/>
      <c r="H4367" s="1"/>
      <c r="I4367" s="1"/>
      <c r="J4367" s="1"/>
      <c r="K4367" s="1"/>
      <c r="L4367" s="1"/>
      <c r="M4367" s="1"/>
      <c r="N4367" s="1"/>
      <c r="O4367" s="1"/>
      <c r="P4367" s="1"/>
      <c r="Q4367" s="1"/>
      <c r="R4367" s="1"/>
      <c r="S4367" s="1"/>
      <c r="T4367" s="1"/>
      <c r="U4367" s="1"/>
      <c r="V4367" s="1"/>
      <c r="W4367" s="1"/>
      <c r="X4367" s="1"/>
      <c r="Y4367" s="1"/>
      <c r="Z4367" s="1"/>
      <c r="AA4367" s="1"/>
      <c r="AB4367" s="1"/>
      <c r="AC4367" s="1"/>
      <c r="AD4367" s="1"/>
      <c r="AE4367" s="1"/>
      <c r="AF4367" s="1"/>
      <c r="AG4367" s="1"/>
      <c r="AH4367" s="1"/>
      <c r="AI4367" s="1"/>
      <c r="AJ4367" s="1"/>
      <c r="AK4367" s="1"/>
      <c r="AL4367" s="1"/>
      <c r="AM4367" s="1"/>
      <c r="AN4367" s="1"/>
      <c r="AO4367" s="1"/>
      <c r="AP4367" s="1"/>
    </row>
    <row r="4368" ht="15.75" customHeight="1">
      <c r="A4368" s="1"/>
      <c r="B4368" s="1"/>
      <c r="C4368" s="1"/>
      <c r="D4368" s="133"/>
      <c r="E4368" s="1"/>
      <c r="F4368" s="1"/>
      <c r="G4368" s="1"/>
      <c r="H4368" s="1"/>
      <c r="I4368" s="1"/>
      <c r="J4368" s="1"/>
      <c r="K4368" s="1"/>
      <c r="L4368" s="1"/>
      <c r="M4368" s="1"/>
      <c r="N4368" s="1"/>
      <c r="O4368" s="1"/>
      <c r="P4368" s="1"/>
      <c r="Q4368" s="1"/>
      <c r="R4368" s="1"/>
      <c r="S4368" s="1"/>
      <c r="T4368" s="1"/>
      <c r="U4368" s="1"/>
      <c r="V4368" s="1"/>
      <c r="W4368" s="1"/>
      <c r="X4368" s="1"/>
      <c r="Y4368" s="1"/>
      <c r="Z4368" s="1"/>
      <c r="AA4368" s="1"/>
      <c r="AB4368" s="1"/>
      <c r="AC4368" s="1"/>
      <c r="AD4368" s="1"/>
      <c r="AE4368" s="1"/>
      <c r="AF4368" s="1"/>
      <c r="AG4368" s="1"/>
      <c r="AH4368" s="1"/>
      <c r="AI4368" s="1"/>
      <c r="AJ4368" s="1"/>
      <c r="AK4368" s="1"/>
      <c r="AL4368" s="1"/>
      <c r="AM4368" s="1"/>
      <c r="AN4368" s="1"/>
      <c r="AO4368" s="1"/>
      <c r="AP4368" s="1"/>
    </row>
    <row r="4369" ht="15.75" customHeight="1">
      <c r="A4369" s="1"/>
      <c r="B4369" s="1"/>
      <c r="C4369" s="1"/>
      <c r="D4369" s="133"/>
      <c r="E4369" s="1"/>
      <c r="F4369" s="1"/>
      <c r="G4369" s="1"/>
      <c r="H4369" s="1"/>
      <c r="I4369" s="1"/>
      <c r="J4369" s="1"/>
      <c r="K4369" s="1"/>
      <c r="L4369" s="1"/>
      <c r="M4369" s="1"/>
      <c r="N4369" s="1"/>
      <c r="O4369" s="1"/>
      <c r="P4369" s="1"/>
      <c r="Q4369" s="1"/>
      <c r="R4369" s="1"/>
      <c r="S4369" s="1"/>
      <c r="T4369" s="1"/>
      <c r="U4369" s="1"/>
      <c r="V4369" s="1"/>
      <c r="W4369" s="1"/>
      <c r="X4369" s="1"/>
      <c r="Y4369" s="1"/>
      <c r="Z4369" s="1"/>
      <c r="AA4369" s="1"/>
      <c r="AB4369" s="1"/>
      <c r="AC4369" s="1"/>
      <c r="AD4369" s="1"/>
      <c r="AE4369" s="1"/>
      <c r="AF4369" s="1"/>
      <c r="AG4369" s="1"/>
      <c r="AH4369" s="1"/>
      <c r="AI4369" s="1"/>
      <c r="AJ4369" s="1"/>
      <c r="AK4369" s="1"/>
      <c r="AL4369" s="1"/>
      <c r="AM4369" s="1"/>
      <c r="AN4369" s="1"/>
      <c r="AO4369" s="1"/>
      <c r="AP4369" s="1"/>
    </row>
    <row r="4370" ht="15.75" customHeight="1">
      <c r="A4370" s="1"/>
      <c r="B4370" s="1"/>
      <c r="C4370" s="1"/>
      <c r="D4370" s="133"/>
      <c r="E4370" s="1"/>
      <c r="F4370" s="1"/>
      <c r="G4370" s="1"/>
      <c r="H4370" s="1"/>
      <c r="I4370" s="1"/>
      <c r="J4370" s="1"/>
      <c r="K4370" s="1"/>
      <c r="L4370" s="1"/>
      <c r="M4370" s="1"/>
      <c r="N4370" s="1"/>
      <c r="O4370" s="1"/>
      <c r="P4370" s="1"/>
      <c r="Q4370" s="1"/>
      <c r="R4370" s="1"/>
      <c r="S4370" s="1"/>
      <c r="T4370" s="1"/>
      <c r="U4370" s="1"/>
      <c r="V4370" s="1"/>
      <c r="W4370" s="1"/>
      <c r="X4370" s="1"/>
      <c r="Y4370" s="1"/>
      <c r="Z4370" s="1"/>
      <c r="AA4370" s="1"/>
      <c r="AB4370" s="1"/>
      <c r="AC4370" s="1"/>
      <c r="AD4370" s="1"/>
      <c r="AE4370" s="1"/>
      <c r="AF4370" s="1"/>
      <c r="AG4370" s="1"/>
      <c r="AH4370" s="1"/>
      <c r="AI4370" s="1"/>
      <c r="AJ4370" s="1"/>
      <c r="AK4370" s="1"/>
      <c r="AL4370" s="1"/>
      <c r="AM4370" s="1"/>
      <c r="AN4370" s="1"/>
      <c r="AO4370" s="1"/>
      <c r="AP4370" s="1"/>
    </row>
    <row r="4371" ht="15.75" customHeight="1">
      <c r="A4371" s="1"/>
      <c r="B4371" s="1"/>
      <c r="C4371" s="1"/>
      <c r="D4371" s="133"/>
      <c r="E4371" s="1"/>
      <c r="F4371" s="1"/>
      <c r="G4371" s="1"/>
      <c r="H4371" s="1"/>
      <c r="I4371" s="1"/>
      <c r="J4371" s="1"/>
      <c r="K4371" s="1"/>
      <c r="L4371" s="1"/>
      <c r="M4371" s="1"/>
      <c r="N4371" s="1"/>
      <c r="O4371" s="1"/>
      <c r="P4371" s="1"/>
      <c r="Q4371" s="1"/>
      <c r="R4371" s="1"/>
      <c r="S4371" s="1"/>
      <c r="T4371" s="1"/>
      <c r="U4371" s="1"/>
      <c r="V4371" s="1"/>
      <c r="W4371" s="1"/>
      <c r="X4371" s="1"/>
      <c r="Y4371" s="1"/>
      <c r="Z4371" s="1"/>
      <c r="AA4371" s="1"/>
      <c r="AB4371" s="1"/>
      <c r="AC4371" s="1"/>
      <c r="AD4371" s="1"/>
      <c r="AE4371" s="1"/>
      <c r="AF4371" s="1"/>
      <c r="AG4371" s="1"/>
      <c r="AH4371" s="1"/>
      <c r="AI4371" s="1"/>
      <c r="AJ4371" s="1"/>
      <c r="AK4371" s="1"/>
      <c r="AL4371" s="1"/>
      <c r="AM4371" s="1"/>
      <c r="AN4371" s="1"/>
      <c r="AO4371" s="1"/>
      <c r="AP4371" s="1"/>
    </row>
    <row r="4372" ht="15.75" customHeight="1">
      <c r="A4372" s="1"/>
      <c r="B4372" s="1"/>
      <c r="C4372" s="1"/>
      <c r="D4372" s="133"/>
      <c r="E4372" s="1"/>
      <c r="F4372" s="1"/>
      <c r="G4372" s="1"/>
      <c r="H4372" s="1"/>
      <c r="I4372" s="1"/>
      <c r="J4372" s="1"/>
      <c r="K4372" s="1"/>
      <c r="L4372" s="1"/>
      <c r="M4372" s="1"/>
      <c r="N4372" s="1"/>
      <c r="O4372" s="1"/>
      <c r="P4372" s="1"/>
      <c r="Q4372" s="1"/>
      <c r="R4372" s="1"/>
      <c r="S4372" s="1"/>
      <c r="T4372" s="1"/>
      <c r="U4372" s="1"/>
      <c r="V4372" s="1"/>
      <c r="W4372" s="1"/>
      <c r="X4372" s="1"/>
      <c r="Y4372" s="1"/>
      <c r="Z4372" s="1"/>
      <c r="AA4372" s="1"/>
      <c r="AB4372" s="1"/>
      <c r="AC4372" s="1"/>
      <c r="AD4372" s="1"/>
      <c r="AE4372" s="1"/>
      <c r="AF4372" s="1"/>
      <c r="AG4372" s="1"/>
      <c r="AH4372" s="1"/>
      <c r="AI4372" s="1"/>
      <c r="AJ4372" s="1"/>
      <c r="AK4372" s="1"/>
      <c r="AL4372" s="1"/>
      <c r="AM4372" s="1"/>
      <c r="AN4372" s="1"/>
      <c r="AO4372" s="1"/>
      <c r="AP4372" s="1"/>
    </row>
    <row r="4373" ht="15.75" customHeight="1">
      <c r="A4373" s="1"/>
      <c r="B4373" s="1"/>
      <c r="C4373" s="1"/>
      <c r="D4373" s="133"/>
      <c r="E4373" s="1"/>
      <c r="F4373" s="1"/>
      <c r="G4373" s="1"/>
      <c r="H4373" s="1"/>
      <c r="I4373" s="1"/>
      <c r="J4373" s="1"/>
      <c r="K4373" s="1"/>
      <c r="L4373" s="1"/>
      <c r="M4373" s="1"/>
      <c r="N4373" s="1"/>
      <c r="O4373" s="1"/>
      <c r="P4373" s="1"/>
      <c r="Q4373" s="1"/>
      <c r="R4373" s="1"/>
      <c r="S4373" s="1"/>
      <c r="T4373" s="1"/>
      <c r="U4373" s="1"/>
      <c r="V4373" s="1"/>
      <c r="W4373" s="1"/>
      <c r="X4373" s="1"/>
      <c r="Y4373" s="1"/>
      <c r="Z4373" s="1"/>
      <c r="AA4373" s="1"/>
      <c r="AB4373" s="1"/>
      <c r="AC4373" s="1"/>
      <c r="AD4373" s="1"/>
      <c r="AE4373" s="1"/>
      <c r="AF4373" s="1"/>
      <c r="AG4373" s="1"/>
      <c r="AH4373" s="1"/>
      <c r="AI4373" s="1"/>
      <c r="AJ4373" s="1"/>
      <c r="AK4373" s="1"/>
      <c r="AL4373" s="1"/>
      <c r="AM4373" s="1"/>
      <c r="AN4373" s="1"/>
      <c r="AO4373" s="1"/>
      <c r="AP4373" s="1"/>
    </row>
    <row r="4374" ht="15.75" customHeight="1">
      <c r="A4374" s="1"/>
      <c r="B4374" s="1"/>
      <c r="C4374" s="1"/>
      <c r="D4374" s="133"/>
      <c r="E4374" s="1"/>
      <c r="F4374" s="1"/>
      <c r="G4374" s="1"/>
      <c r="H4374" s="1"/>
      <c r="I4374" s="1"/>
      <c r="J4374" s="1"/>
      <c r="K4374" s="1"/>
      <c r="L4374" s="1"/>
      <c r="M4374" s="1"/>
      <c r="N4374" s="1"/>
      <c r="O4374" s="1"/>
      <c r="P4374" s="1"/>
      <c r="Q4374" s="1"/>
      <c r="R4374" s="1"/>
      <c r="S4374" s="1"/>
      <c r="T4374" s="1"/>
      <c r="U4374" s="1"/>
      <c r="V4374" s="1"/>
      <c r="W4374" s="1"/>
      <c r="X4374" s="1"/>
      <c r="Y4374" s="1"/>
      <c r="Z4374" s="1"/>
      <c r="AA4374" s="1"/>
      <c r="AB4374" s="1"/>
      <c r="AC4374" s="1"/>
      <c r="AD4374" s="1"/>
      <c r="AE4374" s="1"/>
      <c r="AF4374" s="1"/>
      <c r="AG4374" s="1"/>
      <c r="AH4374" s="1"/>
      <c r="AI4374" s="1"/>
      <c r="AJ4374" s="1"/>
      <c r="AK4374" s="1"/>
      <c r="AL4374" s="1"/>
      <c r="AM4374" s="1"/>
      <c r="AN4374" s="1"/>
      <c r="AO4374" s="1"/>
      <c r="AP4374" s="1"/>
    </row>
    <row r="4375" ht="15.75" customHeight="1">
      <c r="A4375" s="1"/>
      <c r="B4375" s="1"/>
      <c r="C4375" s="1"/>
      <c r="D4375" s="133"/>
      <c r="E4375" s="1"/>
      <c r="F4375" s="1"/>
      <c r="G4375" s="1"/>
      <c r="H4375" s="1"/>
      <c r="I4375" s="1"/>
      <c r="J4375" s="1"/>
      <c r="K4375" s="1"/>
      <c r="L4375" s="1"/>
      <c r="M4375" s="1"/>
      <c r="N4375" s="1"/>
      <c r="O4375" s="1"/>
      <c r="P4375" s="1"/>
      <c r="Q4375" s="1"/>
      <c r="R4375" s="1"/>
      <c r="S4375" s="1"/>
      <c r="T4375" s="1"/>
      <c r="U4375" s="1"/>
      <c r="V4375" s="1"/>
      <c r="W4375" s="1"/>
      <c r="X4375" s="1"/>
      <c r="Y4375" s="1"/>
      <c r="Z4375" s="1"/>
      <c r="AA4375" s="1"/>
      <c r="AB4375" s="1"/>
      <c r="AC4375" s="1"/>
      <c r="AD4375" s="1"/>
      <c r="AE4375" s="1"/>
      <c r="AF4375" s="1"/>
      <c r="AG4375" s="1"/>
      <c r="AH4375" s="1"/>
      <c r="AI4375" s="1"/>
      <c r="AJ4375" s="1"/>
      <c r="AK4375" s="1"/>
      <c r="AL4375" s="1"/>
      <c r="AM4375" s="1"/>
      <c r="AN4375" s="1"/>
      <c r="AO4375" s="1"/>
      <c r="AP4375" s="1"/>
    </row>
    <row r="4376" ht="15.75" customHeight="1">
      <c r="A4376" s="1"/>
      <c r="B4376" s="1"/>
      <c r="C4376" s="1"/>
      <c r="D4376" s="133"/>
      <c r="E4376" s="1"/>
      <c r="F4376" s="1"/>
      <c r="G4376" s="1"/>
      <c r="H4376" s="1"/>
      <c r="I4376" s="1"/>
      <c r="J4376" s="1"/>
      <c r="K4376" s="1"/>
      <c r="L4376" s="1"/>
      <c r="M4376" s="1"/>
      <c r="N4376" s="1"/>
      <c r="O4376" s="1"/>
      <c r="P4376" s="1"/>
      <c r="Q4376" s="1"/>
      <c r="R4376" s="1"/>
      <c r="S4376" s="1"/>
      <c r="T4376" s="1"/>
      <c r="U4376" s="1"/>
      <c r="V4376" s="1"/>
      <c r="W4376" s="1"/>
      <c r="X4376" s="1"/>
      <c r="Y4376" s="1"/>
      <c r="Z4376" s="1"/>
      <c r="AA4376" s="1"/>
      <c r="AB4376" s="1"/>
      <c r="AC4376" s="1"/>
      <c r="AD4376" s="1"/>
      <c r="AE4376" s="1"/>
      <c r="AF4376" s="1"/>
      <c r="AG4376" s="1"/>
      <c r="AH4376" s="1"/>
      <c r="AI4376" s="1"/>
      <c r="AJ4376" s="1"/>
      <c r="AK4376" s="1"/>
      <c r="AL4376" s="1"/>
      <c r="AM4376" s="1"/>
      <c r="AN4376" s="1"/>
      <c r="AO4376" s="1"/>
      <c r="AP4376" s="1"/>
    </row>
    <row r="4377" ht="15.75" customHeight="1">
      <c r="A4377" s="1"/>
      <c r="B4377" s="1"/>
      <c r="C4377" s="1"/>
      <c r="D4377" s="133"/>
      <c r="E4377" s="1"/>
      <c r="F4377" s="1"/>
      <c r="G4377" s="1"/>
      <c r="H4377" s="1"/>
      <c r="I4377" s="1"/>
      <c r="J4377" s="1"/>
      <c r="K4377" s="1"/>
      <c r="L4377" s="1"/>
      <c r="M4377" s="1"/>
      <c r="N4377" s="1"/>
      <c r="O4377" s="1"/>
      <c r="P4377" s="1"/>
      <c r="Q4377" s="1"/>
      <c r="R4377" s="1"/>
      <c r="S4377" s="1"/>
      <c r="T4377" s="1"/>
      <c r="U4377" s="1"/>
      <c r="V4377" s="1"/>
      <c r="W4377" s="1"/>
      <c r="X4377" s="1"/>
      <c r="Y4377" s="1"/>
      <c r="Z4377" s="1"/>
      <c r="AA4377" s="1"/>
      <c r="AB4377" s="1"/>
      <c r="AC4377" s="1"/>
      <c r="AD4377" s="1"/>
      <c r="AE4377" s="1"/>
      <c r="AF4377" s="1"/>
      <c r="AG4377" s="1"/>
      <c r="AH4377" s="1"/>
      <c r="AI4377" s="1"/>
      <c r="AJ4377" s="1"/>
      <c r="AK4377" s="1"/>
      <c r="AL4377" s="1"/>
      <c r="AM4377" s="1"/>
      <c r="AN4377" s="1"/>
      <c r="AO4377" s="1"/>
      <c r="AP4377" s="1"/>
    </row>
    <row r="4378" ht="15.75" customHeight="1">
      <c r="A4378" s="1"/>
      <c r="B4378" s="1"/>
      <c r="C4378" s="1"/>
      <c r="D4378" s="133"/>
      <c r="E4378" s="1"/>
      <c r="F4378" s="1"/>
      <c r="G4378" s="1"/>
      <c r="H4378" s="1"/>
      <c r="I4378" s="1"/>
      <c r="J4378" s="1"/>
      <c r="K4378" s="1"/>
      <c r="L4378" s="1"/>
      <c r="M4378" s="1"/>
      <c r="N4378" s="1"/>
      <c r="O4378" s="1"/>
      <c r="P4378" s="1"/>
      <c r="Q4378" s="1"/>
      <c r="R4378" s="1"/>
      <c r="S4378" s="1"/>
      <c r="T4378" s="1"/>
      <c r="U4378" s="1"/>
      <c r="V4378" s="1"/>
      <c r="W4378" s="1"/>
      <c r="X4378" s="1"/>
      <c r="Y4378" s="1"/>
      <c r="Z4378" s="1"/>
      <c r="AA4378" s="1"/>
      <c r="AB4378" s="1"/>
      <c r="AC4378" s="1"/>
      <c r="AD4378" s="1"/>
      <c r="AE4378" s="1"/>
      <c r="AF4378" s="1"/>
      <c r="AG4378" s="1"/>
      <c r="AH4378" s="1"/>
      <c r="AI4378" s="1"/>
      <c r="AJ4378" s="1"/>
      <c r="AK4378" s="1"/>
      <c r="AL4378" s="1"/>
      <c r="AM4378" s="1"/>
      <c r="AN4378" s="1"/>
      <c r="AO4378" s="1"/>
      <c r="AP4378" s="1"/>
    </row>
    <row r="4379" ht="15.75" customHeight="1">
      <c r="A4379" s="1"/>
      <c r="B4379" s="1"/>
      <c r="C4379" s="1"/>
      <c r="D4379" s="133"/>
      <c r="E4379" s="1"/>
      <c r="F4379" s="1"/>
      <c r="G4379" s="1"/>
      <c r="H4379" s="1"/>
      <c r="I4379" s="1"/>
      <c r="J4379" s="1"/>
      <c r="K4379" s="1"/>
      <c r="L4379" s="1"/>
      <c r="M4379" s="1"/>
      <c r="N4379" s="1"/>
      <c r="O4379" s="1"/>
      <c r="P4379" s="1"/>
      <c r="Q4379" s="1"/>
      <c r="R4379" s="1"/>
      <c r="S4379" s="1"/>
      <c r="T4379" s="1"/>
      <c r="U4379" s="1"/>
      <c r="V4379" s="1"/>
      <c r="W4379" s="1"/>
      <c r="X4379" s="1"/>
      <c r="Y4379" s="1"/>
      <c r="Z4379" s="1"/>
      <c r="AA4379" s="1"/>
      <c r="AB4379" s="1"/>
      <c r="AC4379" s="1"/>
      <c r="AD4379" s="1"/>
      <c r="AE4379" s="1"/>
      <c r="AF4379" s="1"/>
      <c r="AG4379" s="1"/>
      <c r="AH4379" s="1"/>
      <c r="AI4379" s="1"/>
      <c r="AJ4379" s="1"/>
      <c r="AK4379" s="1"/>
      <c r="AL4379" s="1"/>
      <c r="AM4379" s="1"/>
      <c r="AN4379" s="1"/>
      <c r="AO4379" s="1"/>
      <c r="AP4379" s="1"/>
    </row>
    <row r="4380" ht="15.75" customHeight="1">
      <c r="A4380" s="1"/>
      <c r="B4380" s="1"/>
      <c r="C4380" s="1"/>
      <c r="D4380" s="133"/>
      <c r="E4380" s="1"/>
      <c r="F4380" s="1"/>
      <c r="G4380" s="1"/>
      <c r="H4380" s="1"/>
      <c r="I4380" s="1"/>
      <c r="J4380" s="1"/>
      <c r="K4380" s="1"/>
      <c r="L4380" s="1"/>
      <c r="M4380" s="1"/>
      <c r="N4380" s="1"/>
      <c r="O4380" s="1"/>
      <c r="P4380" s="1"/>
      <c r="Q4380" s="1"/>
      <c r="R4380" s="1"/>
      <c r="S4380" s="1"/>
      <c r="T4380" s="1"/>
      <c r="U4380" s="1"/>
      <c r="V4380" s="1"/>
      <c r="W4380" s="1"/>
      <c r="X4380" s="1"/>
      <c r="Y4380" s="1"/>
      <c r="Z4380" s="1"/>
      <c r="AA4380" s="1"/>
      <c r="AB4380" s="1"/>
      <c r="AC4380" s="1"/>
      <c r="AD4380" s="1"/>
      <c r="AE4380" s="1"/>
      <c r="AF4380" s="1"/>
      <c r="AG4380" s="1"/>
      <c r="AH4380" s="1"/>
      <c r="AI4380" s="1"/>
      <c r="AJ4380" s="1"/>
      <c r="AK4380" s="1"/>
      <c r="AL4380" s="1"/>
      <c r="AM4380" s="1"/>
      <c r="AN4380" s="1"/>
      <c r="AO4380" s="1"/>
      <c r="AP4380" s="1"/>
    </row>
    <row r="4381" ht="15.75" customHeight="1">
      <c r="A4381" s="1"/>
      <c r="B4381" s="1"/>
      <c r="C4381" s="1"/>
      <c r="D4381" s="133"/>
      <c r="E4381" s="1"/>
      <c r="F4381" s="1"/>
      <c r="G4381" s="1"/>
      <c r="H4381" s="1"/>
      <c r="I4381" s="1"/>
      <c r="J4381" s="1"/>
      <c r="K4381" s="1"/>
      <c r="L4381" s="1"/>
      <c r="M4381" s="1"/>
      <c r="N4381" s="1"/>
      <c r="O4381" s="1"/>
      <c r="P4381" s="1"/>
      <c r="Q4381" s="1"/>
      <c r="R4381" s="1"/>
      <c r="S4381" s="1"/>
      <c r="T4381" s="1"/>
      <c r="U4381" s="1"/>
      <c r="V4381" s="1"/>
      <c r="W4381" s="1"/>
      <c r="X4381" s="1"/>
      <c r="Y4381" s="1"/>
      <c r="Z4381" s="1"/>
      <c r="AA4381" s="1"/>
      <c r="AB4381" s="1"/>
      <c r="AC4381" s="1"/>
      <c r="AD4381" s="1"/>
      <c r="AE4381" s="1"/>
      <c r="AF4381" s="1"/>
      <c r="AG4381" s="1"/>
      <c r="AH4381" s="1"/>
      <c r="AI4381" s="1"/>
      <c r="AJ4381" s="1"/>
      <c r="AK4381" s="1"/>
      <c r="AL4381" s="1"/>
      <c r="AM4381" s="1"/>
      <c r="AN4381" s="1"/>
      <c r="AO4381" s="1"/>
      <c r="AP4381" s="1"/>
    </row>
    <row r="4382" ht="15.75" customHeight="1">
      <c r="A4382" s="1"/>
      <c r="B4382" s="1"/>
      <c r="C4382" s="1"/>
      <c r="D4382" s="133"/>
      <c r="E4382" s="1"/>
      <c r="F4382" s="1"/>
      <c r="G4382" s="1"/>
      <c r="H4382" s="1"/>
      <c r="I4382" s="1"/>
      <c r="J4382" s="1"/>
      <c r="K4382" s="1"/>
      <c r="L4382" s="1"/>
      <c r="M4382" s="1"/>
      <c r="N4382" s="1"/>
      <c r="O4382" s="1"/>
      <c r="P4382" s="1"/>
      <c r="Q4382" s="1"/>
      <c r="R4382" s="1"/>
      <c r="S4382" s="1"/>
      <c r="T4382" s="1"/>
      <c r="U4382" s="1"/>
      <c r="V4382" s="1"/>
      <c r="W4382" s="1"/>
      <c r="X4382" s="1"/>
      <c r="Y4382" s="1"/>
      <c r="Z4382" s="1"/>
      <c r="AA4382" s="1"/>
      <c r="AB4382" s="1"/>
      <c r="AC4382" s="1"/>
      <c r="AD4382" s="1"/>
      <c r="AE4382" s="1"/>
      <c r="AF4382" s="1"/>
      <c r="AG4382" s="1"/>
      <c r="AH4382" s="1"/>
      <c r="AI4382" s="1"/>
      <c r="AJ4382" s="1"/>
      <c r="AK4382" s="1"/>
      <c r="AL4382" s="1"/>
      <c r="AM4382" s="1"/>
      <c r="AN4382" s="1"/>
      <c r="AO4382" s="1"/>
      <c r="AP4382" s="1"/>
    </row>
    <row r="4383" ht="15.75" customHeight="1">
      <c r="A4383" s="1"/>
      <c r="B4383" s="1"/>
      <c r="C4383" s="1"/>
      <c r="D4383" s="133"/>
      <c r="E4383" s="1"/>
      <c r="F4383" s="1"/>
      <c r="G4383" s="1"/>
      <c r="H4383" s="1"/>
      <c r="I4383" s="1"/>
      <c r="J4383" s="1"/>
      <c r="K4383" s="1"/>
      <c r="L4383" s="1"/>
      <c r="M4383" s="1"/>
      <c r="N4383" s="1"/>
      <c r="O4383" s="1"/>
      <c r="P4383" s="1"/>
      <c r="Q4383" s="1"/>
      <c r="R4383" s="1"/>
      <c r="S4383" s="1"/>
      <c r="T4383" s="1"/>
      <c r="U4383" s="1"/>
      <c r="V4383" s="1"/>
      <c r="W4383" s="1"/>
      <c r="X4383" s="1"/>
      <c r="Y4383" s="1"/>
      <c r="Z4383" s="1"/>
      <c r="AA4383" s="1"/>
      <c r="AB4383" s="1"/>
      <c r="AC4383" s="1"/>
      <c r="AD4383" s="1"/>
      <c r="AE4383" s="1"/>
      <c r="AF4383" s="1"/>
      <c r="AG4383" s="1"/>
      <c r="AH4383" s="1"/>
      <c r="AI4383" s="1"/>
      <c r="AJ4383" s="1"/>
      <c r="AK4383" s="1"/>
      <c r="AL4383" s="1"/>
      <c r="AM4383" s="1"/>
      <c r="AN4383" s="1"/>
      <c r="AO4383" s="1"/>
      <c r="AP4383" s="1"/>
    </row>
    <row r="4384" ht="15.75" customHeight="1">
      <c r="A4384" s="1"/>
      <c r="B4384" s="1"/>
      <c r="C4384" s="1"/>
      <c r="D4384" s="133"/>
      <c r="E4384" s="1"/>
      <c r="F4384" s="1"/>
      <c r="G4384" s="1"/>
      <c r="H4384" s="1"/>
      <c r="I4384" s="1"/>
      <c r="J4384" s="1"/>
      <c r="K4384" s="1"/>
      <c r="L4384" s="1"/>
      <c r="M4384" s="1"/>
      <c r="N4384" s="1"/>
      <c r="O4384" s="1"/>
      <c r="P4384" s="1"/>
      <c r="Q4384" s="1"/>
      <c r="R4384" s="1"/>
      <c r="S4384" s="1"/>
      <c r="T4384" s="1"/>
      <c r="U4384" s="1"/>
      <c r="V4384" s="1"/>
      <c r="W4384" s="1"/>
      <c r="X4384" s="1"/>
      <c r="Y4384" s="1"/>
      <c r="Z4384" s="1"/>
      <c r="AA4384" s="1"/>
      <c r="AB4384" s="1"/>
      <c r="AC4384" s="1"/>
      <c r="AD4384" s="1"/>
      <c r="AE4384" s="1"/>
      <c r="AF4384" s="1"/>
      <c r="AG4384" s="1"/>
      <c r="AH4384" s="1"/>
      <c r="AI4384" s="1"/>
      <c r="AJ4384" s="1"/>
      <c r="AK4384" s="1"/>
      <c r="AL4384" s="1"/>
      <c r="AM4384" s="1"/>
      <c r="AN4384" s="1"/>
      <c r="AO4384" s="1"/>
      <c r="AP4384" s="1"/>
    </row>
    <row r="4385" ht="15.75" customHeight="1">
      <c r="A4385" s="1"/>
      <c r="B4385" s="1"/>
      <c r="C4385" s="1"/>
      <c r="D4385" s="133"/>
      <c r="E4385" s="1"/>
      <c r="F4385" s="1"/>
      <c r="G4385" s="1"/>
      <c r="H4385" s="1"/>
      <c r="I4385" s="1"/>
      <c r="J4385" s="1"/>
      <c r="K4385" s="1"/>
      <c r="L4385" s="1"/>
      <c r="M4385" s="1"/>
      <c r="N4385" s="1"/>
      <c r="O4385" s="1"/>
      <c r="P4385" s="1"/>
      <c r="Q4385" s="1"/>
      <c r="R4385" s="1"/>
      <c r="S4385" s="1"/>
      <c r="T4385" s="1"/>
      <c r="U4385" s="1"/>
      <c r="V4385" s="1"/>
      <c r="W4385" s="1"/>
      <c r="X4385" s="1"/>
      <c r="Y4385" s="1"/>
      <c r="Z4385" s="1"/>
      <c r="AA4385" s="1"/>
      <c r="AB4385" s="1"/>
      <c r="AC4385" s="1"/>
      <c r="AD4385" s="1"/>
      <c r="AE4385" s="1"/>
      <c r="AF4385" s="1"/>
      <c r="AG4385" s="1"/>
      <c r="AH4385" s="1"/>
      <c r="AI4385" s="1"/>
      <c r="AJ4385" s="1"/>
      <c r="AK4385" s="1"/>
      <c r="AL4385" s="1"/>
      <c r="AM4385" s="1"/>
      <c r="AN4385" s="1"/>
      <c r="AO4385" s="1"/>
      <c r="AP4385" s="1"/>
    </row>
    <row r="4386" ht="15.75" customHeight="1">
      <c r="A4386" s="1"/>
      <c r="B4386" s="1"/>
      <c r="C4386" s="1"/>
      <c r="D4386" s="133"/>
      <c r="E4386" s="1"/>
      <c r="F4386" s="1"/>
      <c r="G4386" s="1"/>
      <c r="H4386" s="1"/>
      <c r="I4386" s="1"/>
      <c r="J4386" s="1"/>
      <c r="K4386" s="1"/>
      <c r="L4386" s="1"/>
      <c r="M4386" s="1"/>
      <c r="N4386" s="1"/>
      <c r="O4386" s="1"/>
      <c r="P4386" s="1"/>
      <c r="Q4386" s="1"/>
      <c r="R4386" s="1"/>
      <c r="S4386" s="1"/>
      <c r="T4386" s="1"/>
      <c r="U4386" s="1"/>
      <c r="V4386" s="1"/>
      <c r="W4386" s="1"/>
      <c r="X4386" s="1"/>
      <c r="Y4386" s="1"/>
      <c r="Z4386" s="1"/>
      <c r="AA4386" s="1"/>
      <c r="AB4386" s="1"/>
      <c r="AC4386" s="1"/>
      <c r="AD4386" s="1"/>
      <c r="AE4386" s="1"/>
      <c r="AF4386" s="1"/>
      <c r="AG4386" s="1"/>
      <c r="AH4386" s="1"/>
      <c r="AI4386" s="1"/>
      <c r="AJ4386" s="1"/>
      <c r="AK4386" s="1"/>
      <c r="AL4386" s="1"/>
      <c r="AM4386" s="1"/>
      <c r="AN4386" s="1"/>
      <c r="AO4386" s="1"/>
      <c r="AP4386" s="1"/>
    </row>
    <row r="4387" ht="15.75" customHeight="1">
      <c r="A4387" s="1"/>
      <c r="B4387" s="1"/>
      <c r="C4387" s="1"/>
      <c r="D4387" s="133"/>
      <c r="E4387" s="1"/>
      <c r="F4387" s="1"/>
      <c r="G4387" s="1"/>
      <c r="H4387" s="1"/>
      <c r="I4387" s="1"/>
      <c r="J4387" s="1"/>
      <c r="K4387" s="1"/>
      <c r="L4387" s="1"/>
      <c r="M4387" s="1"/>
      <c r="N4387" s="1"/>
      <c r="O4387" s="1"/>
      <c r="P4387" s="1"/>
      <c r="Q4387" s="1"/>
      <c r="R4387" s="1"/>
      <c r="S4387" s="1"/>
      <c r="T4387" s="1"/>
      <c r="U4387" s="1"/>
      <c r="V4387" s="1"/>
      <c r="W4387" s="1"/>
      <c r="X4387" s="1"/>
      <c r="Y4387" s="1"/>
      <c r="Z4387" s="1"/>
      <c r="AA4387" s="1"/>
      <c r="AB4387" s="1"/>
      <c r="AC4387" s="1"/>
      <c r="AD4387" s="1"/>
      <c r="AE4387" s="1"/>
      <c r="AF4387" s="1"/>
      <c r="AG4387" s="1"/>
      <c r="AH4387" s="1"/>
      <c r="AI4387" s="1"/>
      <c r="AJ4387" s="1"/>
      <c r="AK4387" s="1"/>
      <c r="AL4387" s="1"/>
      <c r="AM4387" s="1"/>
      <c r="AN4387" s="1"/>
      <c r="AO4387" s="1"/>
      <c r="AP4387" s="1"/>
    </row>
    <row r="4388" ht="15.75" customHeight="1">
      <c r="A4388" s="1"/>
      <c r="B4388" s="1"/>
      <c r="C4388" s="1"/>
      <c r="D4388" s="133"/>
      <c r="E4388" s="1"/>
      <c r="F4388" s="1"/>
      <c r="G4388" s="1"/>
      <c r="H4388" s="1"/>
      <c r="I4388" s="1"/>
      <c r="J4388" s="1"/>
      <c r="K4388" s="1"/>
      <c r="L4388" s="1"/>
      <c r="M4388" s="1"/>
      <c r="N4388" s="1"/>
      <c r="O4388" s="1"/>
      <c r="P4388" s="1"/>
      <c r="Q4388" s="1"/>
      <c r="R4388" s="1"/>
      <c r="S4388" s="1"/>
      <c r="T4388" s="1"/>
      <c r="U4388" s="1"/>
      <c r="V4388" s="1"/>
      <c r="W4388" s="1"/>
      <c r="X4388" s="1"/>
      <c r="Y4388" s="1"/>
      <c r="Z4388" s="1"/>
      <c r="AA4388" s="1"/>
      <c r="AB4388" s="1"/>
      <c r="AC4388" s="1"/>
      <c r="AD4388" s="1"/>
      <c r="AE4388" s="1"/>
      <c r="AF4388" s="1"/>
      <c r="AG4388" s="1"/>
      <c r="AH4388" s="1"/>
      <c r="AI4388" s="1"/>
      <c r="AJ4388" s="1"/>
      <c r="AK4388" s="1"/>
      <c r="AL4388" s="1"/>
      <c r="AM4388" s="1"/>
      <c r="AN4388" s="1"/>
      <c r="AO4388" s="1"/>
      <c r="AP4388" s="1"/>
    </row>
    <row r="4389" ht="15.75" customHeight="1">
      <c r="A4389" s="1"/>
      <c r="B4389" s="1"/>
      <c r="C4389" s="1"/>
      <c r="D4389" s="133"/>
      <c r="E4389" s="1"/>
      <c r="F4389" s="1"/>
      <c r="G4389" s="1"/>
      <c r="H4389" s="1"/>
      <c r="I4389" s="1"/>
      <c r="J4389" s="1"/>
      <c r="K4389" s="1"/>
      <c r="L4389" s="1"/>
      <c r="M4389" s="1"/>
      <c r="N4389" s="1"/>
      <c r="O4389" s="1"/>
      <c r="P4389" s="1"/>
      <c r="Q4389" s="1"/>
      <c r="R4389" s="1"/>
      <c r="S4389" s="1"/>
      <c r="T4389" s="1"/>
      <c r="U4389" s="1"/>
      <c r="V4389" s="1"/>
      <c r="W4389" s="1"/>
      <c r="X4389" s="1"/>
      <c r="Y4389" s="1"/>
      <c r="Z4389" s="1"/>
      <c r="AA4389" s="1"/>
      <c r="AB4389" s="1"/>
      <c r="AC4389" s="1"/>
      <c r="AD4389" s="1"/>
      <c r="AE4389" s="1"/>
      <c r="AF4389" s="1"/>
      <c r="AG4389" s="1"/>
      <c r="AH4389" s="1"/>
      <c r="AI4389" s="1"/>
      <c r="AJ4389" s="1"/>
      <c r="AK4389" s="1"/>
      <c r="AL4389" s="1"/>
      <c r="AM4389" s="1"/>
      <c r="AN4389" s="1"/>
      <c r="AO4389" s="1"/>
      <c r="AP4389" s="1"/>
    </row>
    <row r="4390" ht="15.75" customHeight="1">
      <c r="A4390" s="1"/>
      <c r="B4390" s="1"/>
      <c r="C4390" s="1"/>
      <c r="D4390" s="133"/>
      <c r="E4390" s="1"/>
      <c r="F4390" s="1"/>
      <c r="G4390" s="1"/>
      <c r="H4390" s="1"/>
      <c r="I4390" s="1"/>
      <c r="J4390" s="1"/>
      <c r="K4390" s="1"/>
      <c r="L4390" s="1"/>
      <c r="M4390" s="1"/>
      <c r="N4390" s="1"/>
      <c r="O4390" s="1"/>
      <c r="P4390" s="1"/>
      <c r="Q4390" s="1"/>
      <c r="R4390" s="1"/>
      <c r="S4390" s="1"/>
      <c r="T4390" s="1"/>
      <c r="U4390" s="1"/>
      <c r="V4390" s="1"/>
      <c r="W4390" s="1"/>
      <c r="X4390" s="1"/>
      <c r="Y4390" s="1"/>
      <c r="Z4390" s="1"/>
      <c r="AA4390" s="1"/>
      <c r="AB4390" s="1"/>
      <c r="AC4390" s="1"/>
      <c r="AD4390" s="1"/>
      <c r="AE4390" s="1"/>
      <c r="AF4390" s="1"/>
      <c r="AG4390" s="1"/>
      <c r="AH4390" s="1"/>
      <c r="AI4390" s="1"/>
      <c r="AJ4390" s="1"/>
      <c r="AK4390" s="1"/>
      <c r="AL4390" s="1"/>
      <c r="AM4390" s="1"/>
      <c r="AN4390" s="1"/>
      <c r="AO4390" s="1"/>
      <c r="AP4390" s="1"/>
    </row>
    <row r="4391" ht="15.75" customHeight="1">
      <c r="A4391" s="1"/>
      <c r="B4391" s="1"/>
      <c r="C4391" s="1"/>
      <c r="D4391" s="133"/>
      <c r="E4391" s="1"/>
      <c r="F4391" s="1"/>
      <c r="G4391" s="1"/>
      <c r="H4391" s="1"/>
      <c r="I4391" s="1"/>
      <c r="J4391" s="1"/>
      <c r="K4391" s="1"/>
      <c r="L4391" s="1"/>
      <c r="M4391" s="1"/>
      <c r="N4391" s="1"/>
      <c r="O4391" s="1"/>
      <c r="P4391" s="1"/>
      <c r="Q4391" s="1"/>
      <c r="R4391" s="1"/>
      <c r="S4391" s="1"/>
      <c r="T4391" s="1"/>
      <c r="U4391" s="1"/>
      <c r="V4391" s="1"/>
      <c r="W4391" s="1"/>
      <c r="X4391" s="1"/>
      <c r="Y4391" s="1"/>
      <c r="Z4391" s="1"/>
      <c r="AA4391" s="1"/>
      <c r="AB4391" s="1"/>
      <c r="AC4391" s="1"/>
      <c r="AD4391" s="1"/>
      <c r="AE4391" s="1"/>
      <c r="AF4391" s="1"/>
      <c r="AG4391" s="1"/>
      <c r="AH4391" s="1"/>
      <c r="AI4391" s="1"/>
      <c r="AJ4391" s="1"/>
      <c r="AK4391" s="1"/>
      <c r="AL4391" s="1"/>
      <c r="AM4391" s="1"/>
      <c r="AN4391" s="1"/>
      <c r="AO4391" s="1"/>
      <c r="AP4391" s="1"/>
    </row>
    <row r="4392" ht="15.75" customHeight="1">
      <c r="A4392" s="1"/>
      <c r="B4392" s="1"/>
      <c r="C4392" s="1"/>
      <c r="D4392" s="133"/>
      <c r="E4392" s="1"/>
      <c r="F4392" s="1"/>
      <c r="G4392" s="1"/>
      <c r="H4392" s="1"/>
      <c r="I4392" s="1"/>
      <c r="J4392" s="1"/>
      <c r="K4392" s="1"/>
      <c r="L4392" s="1"/>
      <c r="M4392" s="1"/>
      <c r="N4392" s="1"/>
      <c r="O4392" s="1"/>
      <c r="P4392" s="1"/>
      <c r="Q4392" s="1"/>
      <c r="R4392" s="1"/>
      <c r="S4392" s="1"/>
      <c r="T4392" s="1"/>
      <c r="U4392" s="1"/>
      <c r="V4392" s="1"/>
      <c r="W4392" s="1"/>
      <c r="X4392" s="1"/>
      <c r="Y4392" s="1"/>
      <c r="Z4392" s="1"/>
      <c r="AA4392" s="1"/>
      <c r="AB4392" s="1"/>
      <c r="AC4392" s="1"/>
      <c r="AD4392" s="1"/>
      <c r="AE4392" s="1"/>
      <c r="AF4392" s="1"/>
      <c r="AG4392" s="1"/>
      <c r="AH4392" s="1"/>
      <c r="AI4392" s="1"/>
      <c r="AJ4392" s="1"/>
      <c r="AK4392" s="1"/>
      <c r="AL4392" s="1"/>
      <c r="AM4392" s="1"/>
      <c r="AN4392" s="1"/>
      <c r="AO4392" s="1"/>
      <c r="AP4392" s="1"/>
    </row>
    <row r="4393" ht="15.75" customHeight="1">
      <c r="A4393" s="1"/>
      <c r="B4393" s="1"/>
      <c r="C4393" s="1"/>
      <c r="D4393" s="133"/>
      <c r="E4393" s="1"/>
      <c r="F4393" s="1"/>
      <c r="G4393" s="1"/>
      <c r="H4393" s="1"/>
      <c r="I4393" s="1"/>
      <c r="J4393" s="1"/>
      <c r="K4393" s="1"/>
      <c r="L4393" s="1"/>
      <c r="M4393" s="1"/>
      <c r="N4393" s="1"/>
      <c r="O4393" s="1"/>
      <c r="P4393" s="1"/>
      <c r="Q4393" s="1"/>
      <c r="R4393" s="1"/>
      <c r="S4393" s="1"/>
      <c r="T4393" s="1"/>
      <c r="U4393" s="1"/>
      <c r="V4393" s="1"/>
      <c r="W4393" s="1"/>
      <c r="X4393" s="1"/>
      <c r="Y4393" s="1"/>
      <c r="Z4393" s="1"/>
      <c r="AA4393" s="1"/>
      <c r="AB4393" s="1"/>
      <c r="AC4393" s="1"/>
      <c r="AD4393" s="1"/>
      <c r="AE4393" s="1"/>
      <c r="AF4393" s="1"/>
      <c r="AG4393" s="1"/>
      <c r="AH4393" s="1"/>
      <c r="AI4393" s="1"/>
      <c r="AJ4393" s="1"/>
      <c r="AK4393" s="1"/>
      <c r="AL4393" s="1"/>
      <c r="AM4393" s="1"/>
      <c r="AN4393" s="1"/>
      <c r="AO4393" s="1"/>
      <c r="AP4393" s="1"/>
    </row>
    <row r="4394" ht="15.75" customHeight="1">
      <c r="A4394" s="1"/>
      <c r="B4394" s="1"/>
      <c r="C4394" s="1"/>
      <c r="D4394" s="133"/>
      <c r="E4394" s="1"/>
      <c r="F4394" s="1"/>
      <c r="G4394" s="1"/>
      <c r="H4394" s="1"/>
      <c r="I4394" s="1"/>
      <c r="J4394" s="1"/>
      <c r="K4394" s="1"/>
      <c r="L4394" s="1"/>
      <c r="M4394" s="1"/>
      <c r="N4394" s="1"/>
      <c r="O4394" s="1"/>
      <c r="P4394" s="1"/>
      <c r="Q4394" s="1"/>
      <c r="R4394" s="1"/>
      <c r="S4394" s="1"/>
      <c r="T4394" s="1"/>
      <c r="U4394" s="1"/>
      <c r="V4394" s="1"/>
      <c r="W4394" s="1"/>
      <c r="X4394" s="1"/>
      <c r="Y4394" s="1"/>
      <c r="Z4394" s="1"/>
      <c r="AA4394" s="1"/>
      <c r="AB4394" s="1"/>
      <c r="AC4394" s="1"/>
      <c r="AD4394" s="1"/>
      <c r="AE4394" s="1"/>
      <c r="AF4394" s="1"/>
      <c r="AG4394" s="1"/>
      <c r="AH4394" s="1"/>
      <c r="AI4394" s="1"/>
      <c r="AJ4394" s="1"/>
      <c r="AK4394" s="1"/>
      <c r="AL4394" s="1"/>
      <c r="AM4394" s="1"/>
      <c r="AN4394" s="1"/>
      <c r="AO4394" s="1"/>
      <c r="AP4394" s="1"/>
    </row>
    <row r="4395" ht="15.75" customHeight="1">
      <c r="A4395" s="1"/>
      <c r="B4395" s="1"/>
      <c r="C4395" s="1"/>
      <c r="D4395" s="133"/>
      <c r="E4395" s="1"/>
      <c r="F4395" s="1"/>
      <c r="G4395" s="1"/>
      <c r="H4395" s="1"/>
      <c r="I4395" s="1"/>
      <c r="J4395" s="1"/>
      <c r="K4395" s="1"/>
      <c r="L4395" s="1"/>
      <c r="M4395" s="1"/>
      <c r="N4395" s="1"/>
      <c r="O4395" s="1"/>
      <c r="P4395" s="1"/>
      <c r="Q4395" s="1"/>
      <c r="R4395" s="1"/>
      <c r="S4395" s="1"/>
      <c r="T4395" s="1"/>
      <c r="U4395" s="1"/>
      <c r="V4395" s="1"/>
      <c r="W4395" s="1"/>
      <c r="X4395" s="1"/>
      <c r="Y4395" s="1"/>
      <c r="Z4395" s="1"/>
      <c r="AA4395" s="1"/>
      <c r="AB4395" s="1"/>
      <c r="AC4395" s="1"/>
      <c r="AD4395" s="1"/>
      <c r="AE4395" s="1"/>
      <c r="AF4395" s="1"/>
      <c r="AG4395" s="1"/>
      <c r="AH4395" s="1"/>
      <c r="AI4395" s="1"/>
      <c r="AJ4395" s="1"/>
      <c r="AK4395" s="1"/>
      <c r="AL4395" s="1"/>
      <c r="AM4395" s="1"/>
      <c r="AN4395" s="1"/>
      <c r="AO4395" s="1"/>
      <c r="AP4395" s="1"/>
    </row>
    <row r="4396" ht="15.75" customHeight="1">
      <c r="A4396" s="1"/>
      <c r="B4396" s="1"/>
      <c r="C4396" s="1"/>
      <c r="D4396" s="133"/>
      <c r="E4396" s="1"/>
      <c r="F4396" s="1"/>
      <c r="G4396" s="1"/>
      <c r="H4396" s="1"/>
      <c r="I4396" s="1"/>
      <c r="J4396" s="1"/>
      <c r="K4396" s="1"/>
      <c r="L4396" s="1"/>
      <c r="M4396" s="1"/>
      <c r="N4396" s="1"/>
      <c r="O4396" s="1"/>
      <c r="P4396" s="1"/>
      <c r="Q4396" s="1"/>
      <c r="R4396" s="1"/>
      <c r="S4396" s="1"/>
      <c r="T4396" s="1"/>
      <c r="U4396" s="1"/>
      <c r="V4396" s="1"/>
      <c r="W4396" s="1"/>
      <c r="X4396" s="1"/>
      <c r="Y4396" s="1"/>
      <c r="Z4396" s="1"/>
      <c r="AA4396" s="1"/>
      <c r="AB4396" s="1"/>
      <c r="AC4396" s="1"/>
      <c r="AD4396" s="1"/>
      <c r="AE4396" s="1"/>
      <c r="AF4396" s="1"/>
      <c r="AG4396" s="1"/>
      <c r="AH4396" s="1"/>
      <c r="AI4396" s="1"/>
      <c r="AJ4396" s="1"/>
      <c r="AK4396" s="1"/>
      <c r="AL4396" s="1"/>
      <c r="AM4396" s="1"/>
      <c r="AN4396" s="1"/>
      <c r="AO4396" s="1"/>
      <c r="AP4396" s="1"/>
    </row>
    <row r="4397" ht="15.75" customHeight="1">
      <c r="A4397" s="1"/>
      <c r="B4397" s="1"/>
      <c r="C4397" s="1"/>
      <c r="D4397" s="133"/>
      <c r="E4397" s="1"/>
      <c r="F4397" s="1"/>
      <c r="G4397" s="1"/>
      <c r="H4397" s="1"/>
      <c r="I4397" s="1"/>
      <c r="J4397" s="1"/>
      <c r="K4397" s="1"/>
      <c r="L4397" s="1"/>
      <c r="M4397" s="1"/>
      <c r="N4397" s="1"/>
      <c r="O4397" s="1"/>
      <c r="P4397" s="1"/>
      <c r="Q4397" s="1"/>
      <c r="R4397" s="1"/>
      <c r="S4397" s="1"/>
      <c r="T4397" s="1"/>
      <c r="U4397" s="1"/>
      <c r="V4397" s="1"/>
      <c r="W4397" s="1"/>
      <c r="X4397" s="1"/>
      <c r="Y4397" s="1"/>
      <c r="Z4397" s="1"/>
      <c r="AA4397" s="1"/>
      <c r="AB4397" s="1"/>
      <c r="AC4397" s="1"/>
      <c r="AD4397" s="1"/>
      <c r="AE4397" s="1"/>
      <c r="AF4397" s="1"/>
      <c r="AG4397" s="1"/>
      <c r="AH4397" s="1"/>
      <c r="AI4397" s="1"/>
      <c r="AJ4397" s="1"/>
      <c r="AK4397" s="1"/>
      <c r="AL4397" s="1"/>
      <c r="AM4397" s="1"/>
      <c r="AN4397" s="1"/>
      <c r="AO4397" s="1"/>
      <c r="AP4397" s="1"/>
    </row>
    <row r="4398" ht="15.75" customHeight="1">
      <c r="A4398" s="1"/>
      <c r="B4398" s="1"/>
      <c r="C4398" s="1"/>
      <c r="D4398" s="133"/>
      <c r="E4398" s="1"/>
      <c r="F4398" s="1"/>
      <c r="G4398" s="1"/>
      <c r="H4398" s="1"/>
      <c r="I4398" s="1"/>
      <c r="J4398" s="1"/>
      <c r="K4398" s="1"/>
      <c r="L4398" s="1"/>
      <c r="M4398" s="1"/>
      <c r="N4398" s="1"/>
      <c r="O4398" s="1"/>
      <c r="P4398" s="1"/>
      <c r="Q4398" s="1"/>
      <c r="R4398" s="1"/>
      <c r="S4398" s="1"/>
      <c r="T4398" s="1"/>
      <c r="U4398" s="1"/>
      <c r="V4398" s="1"/>
      <c r="W4398" s="1"/>
      <c r="X4398" s="1"/>
      <c r="Y4398" s="1"/>
      <c r="Z4398" s="1"/>
      <c r="AA4398" s="1"/>
      <c r="AB4398" s="1"/>
      <c r="AC4398" s="1"/>
      <c r="AD4398" s="1"/>
      <c r="AE4398" s="1"/>
      <c r="AF4398" s="1"/>
      <c r="AG4398" s="1"/>
      <c r="AH4398" s="1"/>
      <c r="AI4398" s="1"/>
      <c r="AJ4398" s="1"/>
      <c r="AK4398" s="1"/>
      <c r="AL4398" s="1"/>
      <c r="AM4398" s="1"/>
      <c r="AN4398" s="1"/>
      <c r="AO4398" s="1"/>
      <c r="AP4398" s="1"/>
    </row>
    <row r="4399" ht="15.75" customHeight="1">
      <c r="A4399" s="1"/>
      <c r="B4399" s="1"/>
      <c r="C4399" s="1"/>
      <c r="D4399" s="133"/>
      <c r="E4399" s="1"/>
      <c r="F4399" s="1"/>
      <c r="G4399" s="1"/>
      <c r="H4399" s="1"/>
      <c r="I4399" s="1"/>
      <c r="J4399" s="1"/>
      <c r="K4399" s="1"/>
      <c r="L4399" s="1"/>
      <c r="M4399" s="1"/>
      <c r="N4399" s="1"/>
      <c r="O4399" s="1"/>
      <c r="P4399" s="1"/>
      <c r="Q4399" s="1"/>
      <c r="R4399" s="1"/>
      <c r="S4399" s="1"/>
      <c r="T4399" s="1"/>
      <c r="U4399" s="1"/>
      <c r="V4399" s="1"/>
      <c r="W4399" s="1"/>
      <c r="X4399" s="1"/>
      <c r="Y4399" s="1"/>
      <c r="Z4399" s="1"/>
      <c r="AA4399" s="1"/>
      <c r="AB4399" s="1"/>
      <c r="AC4399" s="1"/>
      <c r="AD4399" s="1"/>
      <c r="AE4399" s="1"/>
      <c r="AF4399" s="1"/>
      <c r="AG4399" s="1"/>
      <c r="AH4399" s="1"/>
      <c r="AI4399" s="1"/>
      <c r="AJ4399" s="1"/>
      <c r="AK4399" s="1"/>
      <c r="AL4399" s="1"/>
      <c r="AM4399" s="1"/>
      <c r="AN4399" s="1"/>
      <c r="AO4399" s="1"/>
      <c r="AP4399" s="1"/>
    </row>
    <row r="4400" ht="15.75" customHeight="1">
      <c r="A4400" s="1"/>
      <c r="B4400" s="1"/>
      <c r="C4400" s="1"/>
      <c r="D4400" s="133"/>
      <c r="E4400" s="1"/>
      <c r="F4400" s="1"/>
      <c r="G4400" s="1"/>
      <c r="H4400" s="1"/>
      <c r="I4400" s="1"/>
      <c r="J4400" s="1"/>
      <c r="K4400" s="1"/>
      <c r="L4400" s="1"/>
      <c r="M4400" s="1"/>
      <c r="N4400" s="1"/>
      <c r="O4400" s="1"/>
      <c r="P4400" s="1"/>
      <c r="Q4400" s="1"/>
      <c r="R4400" s="1"/>
      <c r="S4400" s="1"/>
      <c r="T4400" s="1"/>
      <c r="U4400" s="1"/>
      <c r="V4400" s="1"/>
      <c r="W4400" s="1"/>
      <c r="X4400" s="1"/>
      <c r="Y4400" s="1"/>
      <c r="Z4400" s="1"/>
      <c r="AA4400" s="1"/>
      <c r="AB4400" s="1"/>
      <c r="AC4400" s="1"/>
      <c r="AD4400" s="1"/>
      <c r="AE4400" s="1"/>
      <c r="AF4400" s="1"/>
      <c r="AG4400" s="1"/>
      <c r="AH4400" s="1"/>
      <c r="AI4400" s="1"/>
      <c r="AJ4400" s="1"/>
      <c r="AK4400" s="1"/>
      <c r="AL4400" s="1"/>
      <c r="AM4400" s="1"/>
      <c r="AN4400" s="1"/>
      <c r="AO4400" s="1"/>
      <c r="AP4400" s="1"/>
    </row>
    <row r="4401" ht="15.75" customHeight="1">
      <c r="A4401" s="1"/>
      <c r="B4401" s="1"/>
      <c r="C4401" s="1"/>
      <c r="D4401" s="133"/>
      <c r="E4401" s="1"/>
      <c r="F4401" s="1"/>
      <c r="G4401" s="1"/>
      <c r="H4401" s="1"/>
      <c r="I4401" s="1"/>
      <c r="J4401" s="1"/>
      <c r="K4401" s="1"/>
      <c r="L4401" s="1"/>
      <c r="M4401" s="1"/>
      <c r="N4401" s="1"/>
      <c r="O4401" s="1"/>
      <c r="P4401" s="1"/>
      <c r="Q4401" s="1"/>
      <c r="R4401" s="1"/>
      <c r="S4401" s="1"/>
      <c r="T4401" s="1"/>
      <c r="U4401" s="1"/>
      <c r="V4401" s="1"/>
      <c r="W4401" s="1"/>
      <c r="X4401" s="1"/>
      <c r="Y4401" s="1"/>
      <c r="Z4401" s="1"/>
      <c r="AA4401" s="1"/>
      <c r="AB4401" s="1"/>
      <c r="AC4401" s="1"/>
      <c r="AD4401" s="1"/>
      <c r="AE4401" s="1"/>
      <c r="AF4401" s="1"/>
      <c r="AG4401" s="1"/>
      <c r="AH4401" s="1"/>
      <c r="AI4401" s="1"/>
      <c r="AJ4401" s="1"/>
      <c r="AK4401" s="1"/>
      <c r="AL4401" s="1"/>
      <c r="AM4401" s="1"/>
      <c r="AN4401" s="1"/>
      <c r="AO4401" s="1"/>
      <c r="AP4401" s="1"/>
    </row>
    <row r="4402" ht="15.75" customHeight="1">
      <c r="A4402" s="1"/>
      <c r="B4402" s="1"/>
      <c r="C4402" s="1"/>
      <c r="D4402" s="133"/>
      <c r="E4402" s="1"/>
      <c r="F4402" s="1"/>
      <c r="G4402" s="1"/>
      <c r="H4402" s="1"/>
      <c r="I4402" s="1"/>
      <c r="J4402" s="1"/>
      <c r="K4402" s="1"/>
      <c r="L4402" s="1"/>
      <c r="M4402" s="1"/>
      <c r="N4402" s="1"/>
      <c r="O4402" s="1"/>
      <c r="P4402" s="1"/>
      <c r="Q4402" s="1"/>
      <c r="R4402" s="1"/>
      <c r="S4402" s="1"/>
      <c r="T4402" s="1"/>
      <c r="U4402" s="1"/>
      <c r="V4402" s="1"/>
      <c r="W4402" s="1"/>
      <c r="X4402" s="1"/>
      <c r="Y4402" s="1"/>
      <c r="Z4402" s="1"/>
      <c r="AA4402" s="1"/>
      <c r="AB4402" s="1"/>
      <c r="AC4402" s="1"/>
      <c r="AD4402" s="1"/>
      <c r="AE4402" s="1"/>
      <c r="AF4402" s="1"/>
      <c r="AG4402" s="1"/>
      <c r="AH4402" s="1"/>
      <c r="AI4402" s="1"/>
      <c r="AJ4402" s="1"/>
      <c r="AK4402" s="1"/>
      <c r="AL4402" s="1"/>
      <c r="AM4402" s="1"/>
      <c r="AN4402" s="1"/>
      <c r="AO4402" s="1"/>
      <c r="AP4402" s="1"/>
    </row>
    <row r="4403" ht="15.75" customHeight="1">
      <c r="A4403" s="1"/>
      <c r="B4403" s="1"/>
      <c r="C4403" s="1"/>
      <c r="D4403" s="133"/>
      <c r="E4403" s="1"/>
      <c r="F4403" s="1"/>
      <c r="G4403" s="1"/>
      <c r="H4403" s="1"/>
      <c r="I4403" s="1"/>
      <c r="J4403" s="1"/>
      <c r="K4403" s="1"/>
      <c r="L4403" s="1"/>
      <c r="M4403" s="1"/>
      <c r="N4403" s="1"/>
      <c r="O4403" s="1"/>
      <c r="P4403" s="1"/>
      <c r="Q4403" s="1"/>
      <c r="R4403" s="1"/>
      <c r="S4403" s="1"/>
      <c r="T4403" s="1"/>
      <c r="U4403" s="1"/>
      <c r="V4403" s="1"/>
      <c r="W4403" s="1"/>
      <c r="X4403" s="1"/>
      <c r="Y4403" s="1"/>
      <c r="Z4403" s="1"/>
      <c r="AA4403" s="1"/>
      <c r="AB4403" s="1"/>
      <c r="AC4403" s="1"/>
      <c r="AD4403" s="1"/>
      <c r="AE4403" s="1"/>
      <c r="AF4403" s="1"/>
      <c r="AG4403" s="1"/>
      <c r="AH4403" s="1"/>
      <c r="AI4403" s="1"/>
      <c r="AJ4403" s="1"/>
      <c r="AK4403" s="1"/>
      <c r="AL4403" s="1"/>
      <c r="AM4403" s="1"/>
      <c r="AN4403" s="1"/>
      <c r="AO4403" s="1"/>
      <c r="AP4403" s="1"/>
    </row>
    <row r="4404" ht="15.75" customHeight="1">
      <c r="A4404" s="1"/>
      <c r="B4404" s="1"/>
      <c r="C4404" s="1"/>
      <c r="D4404" s="133"/>
      <c r="E4404" s="1"/>
      <c r="F4404" s="1"/>
      <c r="G4404" s="1"/>
      <c r="H4404" s="1"/>
      <c r="I4404" s="1"/>
      <c r="J4404" s="1"/>
      <c r="K4404" s="1"/>
      <c r="L4404" s="1"/>
      <c r="M4404" s="1"/>
      <c r="N4404" s="1"/>
      <c r="O4404" s="1"/>
      <c r="P4404" s="1"/>
      <c r="Q4404" s="1"/>
      <c r="R4404" s="1"/>
      <c r="S4404" s="1"/>
      <c r="T4404" s="1"/>
      <c r="U4404" s="1"/>
      <c r="V4404" s="1"/>
      <c r="W4404" s="1"/>
      <c r="X4404" s="1"/>
      <c r="Y4404" s="1"/>
      <c r="Z4404" s="1"/>
      <c r="AA4404" s="1"/>
      <c r="AB4404" s="1"/>
      <c r="AC4404" s="1"/>
      <c r="AD4404" s="1"/>
      <c r="AE4404" s="1"/>
      <c r="AF4404" s="1"/>
      <c r="AG4404" s="1"/>
      <c r="AH4404" s="1"/>
      <c r="AI4404" s="1"/>
      <c r="AJ4404" s="1"/>
      <c r="AK4404" s="1"/>
      <c r="AL4404" s="1"/>
      <c r="AM4404" s="1"/>
      <c r="AN4404" s="1"/>
      <c r="AO4404" s="1"/>
      <c r="AP4404" s="1"/>
    </row>
    <row r="4405" ht="15.75" customHeight="1">
      <c r="A4405" s="1"/>
      <c r="B4405" s="1"/>
      <c r="C4405" s="1"/>
      <c r="D4405" s="133"/>
      <c r="E4405" s="1"/>
      <c r="F4405" s="1"/>
      <c r="G4405" s="1"/>
      <c r="H4405" s="1"/>
      <c r="I4405" s="1"/>
      <c r="J4405" s="1"/>
      <c r="K4405" s="1"/>
      <c r="L4405" s="1"/>
      <c r="M4405" s="1"/>
      <c r="N4405" s="1"/>
      <c r="O4405" s="1"/>
      <c r="P4405" s="1"/>
      <c r="Q4405" s="1"/>
      <c r="R4405" s="1"/>
      <c r="S4405" s="1"/>
      <c r="T4405" s="1"/>
      <c r="U4405" s="1"/>
      <c r="V4405" s="1"/>
      <c r="W4405" s="1"/>
      <c r="X4405" s="1"/>
      <c r="Y4405" s="1"/>
      <c r="Z4405" s="1"/>
      <c r="AA4405" s="1"/>
      <c r="AB4405" s="1"/>
      <c r="AC4405" s="1"/>
      <c r="AD4405" s="1"/>
      <c r="AE4405" s="1"/>
      <c r="AF4405" s="1"/>
      <c r="AG4405" s="1"/>
      <c r="AH4405" s="1"/>
      <c r="AI4405" s="1"/>
      <c r="AJ4405" s="1"/>
      <c r="AK4405" s="1"/>
      <c r="AL4405" s="1"/>
      <c r="AM4405" s="1"/>
      <c r="AN4405" s="1"/>
      <c r="AO4405" s="1"/>
      <c r="AP4405" s="1"/>
    </row>
    <row r="4406" ht="15.75" customHeight="1">
      <c r="A4406" s="1"/>
      <c r="B4406" s="1"/>
      <c r="C4406" s="1"/>
      <c r="D4406" s="133"/>
      <c r="E4406" s="1"/>
      <c r="F4406" s="1"/>
      <c r="G4406" s="1"/>
      <c r="H4406" s="1"/>
      <c r="I4406" s="1"/>
      <c r="J4406" s="1"/>
      <c r="K4406" s="1"/>
      <c r="L4406" s="1"/>
      <c r="M4406" s="1"/>
      <c r="N4406" s="1"/>
      <c r="O4406" s="1"/>
      <c r="P4406" s="1"/>
      <c r="Q4406" s="1"/>
      <c r="R4406" s="1"/>
      <c r="S4406" s="1"/>
      <c r="T4406" s="1"/>
      <c r="U4406" s="1"/>
      <c r="V4406" s="1"/>
      <c r="W4406" s="1"/>
      <c r="X4406" s="1"/>
      <c r="Y4406" s="1"/>
      <c r="Z4406" s="1"/>
      <c r="AA4406" s="1"/>
      <c r="AB4406" s="1"/>
      <c r="AC4406" s="1"/>
      <c r="AD4406" s="1"/>
      <c r="AE4406" s="1"/>
      <c r="AF4406" s="1"/>
      <c r="AG4406" s="1"/>
      <c r="AH4406" s="1"/>
      <c r="AI4406" s="1"/>
      <c r="AJ4406" s="1"/>
      <c r="AK4406" s="1"/>
      <c r="AL4406" s="1"/>
      <c r="AM4406" s="1"/>
      <c r="AN4406" s="1"/>
      <c r="AO4406" s="1"/>
      <c r="AP4406" s="1"/>
    </row>
    <row r="4407" ht="15.75" customHeight="1">
      <c r="A4407" s="1"/>
      <c r="B4407" s="1"/>
      <c r="C4407" s="1"/>
      <c r="D4407" s="133"/>
      <c r="E4407" s="1"/>
      <c r="F4407" s="1"/>
      <c r="G4407" s="1"/>
      <c r="H4407" s="1"/>
      <c r="I4407" s="1"/>
      <c r="J4407" s="1"/>
      <c r="K4407" s="1"/>
      <c r="L4407" s="1"/>
      <c r="M4407" s="1"/>
      <c r="N4407" s="1"/>
      <c r="O4407" s="1"/>
      <c r="P4407" s="1"/>
      <c r="Q4407" s="1"/>
      <c r="R4407" s="1"/>
      <c r="S4407" s="1"/>
      <c r="T4407" s="1"/>
      <c r="U4407" s="1"/>
      <c r="V4407" s="1"/>
      <c r="W4407" s="1"/>
      <c r="X4407" s="1"/>
      <c r="Y4407" s="1"/>
      <c r="Z4407" s="1"/>
      <c r="AA4407" s="1"/>
      <c r="AB4407" s="1"/>
      <c r="AC4407" s="1"/>
      <c r="AD4407" s="1"/>
      <c r="AE4407" s="1"/>
      <c r="AF4407" s="1"/>
      <c r="AG4407" s="1"/>
      <c r="AH4407" s="1"/>
      <c r="AI4407" s="1"/>
      <c r="AJ4407" s="1"/>
      <c r="AK4407" s="1"/>
      <c r="AL4407" s="1"/>
      <c r="AM4407" s="1"/>
      <c r="AN4407" s="1"/>
      <c r="AO4407" s="1"/>
      <c r="AP4407" s="1"/>
    </row>
    <row r="4408" ht="15.75" customHeight="1">
      <c r="A4408" s="1"/>
      <c r="B4408" s="1"/>
      <c r="C4408" s="1"/>
      <c r="D4408" s="133"/>
      <c r="E4408" s="1"/>
      <c r="F4408" s="1"/>
      <c r="G4408" s="1"/>
      <c r="H4408" s="1"/>
      <c r="I4408" s="1"/>
      <c r="J4408" s="1"/>
      <c r="K4408" s="1"/>
      <c r="L4408" s="1"/>
      <c r="M4408" s="1"/>
      <c r="N4408" s="1"/>
      <c r="O4408" s="1"/>
      <c r="P4408" s="1"/>
      <c r="Q4408" s="1"/>
      <c r="R4408" s="1"/>
      <c r="S4408" s="1"/>
      <c r="T4408" s="1"/>
      <c r="U4408" s="1"/>
      <c r="V4408" s="1"/>
      <c r="W4408" s="1"/>
      <c r="X4408" s="1"/>
      <c r="Y4408" s="1"/>
      <c r="Z4408" s="1"/>
      <c r="AA4408" s="1"/>
      <c r="AB4408" s="1"/>
      <c r="AC4408" s="1"/>
      <c r="AD4408" s="1"/>
      <c r="AE4408" s="1"/>
      <c r="AF4408" s="1"/>
      <c r="AG4408" s="1"/>
      <c r="AH4408" s="1"/>
      <c r="AI4408" s="1"/>
      <c r="AJ4408" s="1"/>
      <c r="AK4408" s="1"/>
      <c r="AL4408" s="1"/>
      <c r="AM4408" s="1"/>
      <c r="AN4408" s="1"/>
      <c r="AO4408" s="1"/>
      <c r="AP4408" s="1"/>
    </row>
    <row r="4409" ht="15.75" customHeight="1">
      <c r="A4409" s="1"/>
      <c r="B4409" s="1"/>
      <c r="C4409" s="1"/>
      <c r="D4409" s="133"/>
      <c r="E4409" s="1"/>
      <c r="F4409" s="1"/>
      <c r="G4409" s="1"/>
      <c r="H4409" s="1"/>
      <c r="I4409" s="1"/>
      <c r="J4409" s="1"/>
      <c r="K4409" s="1"/>
      <c r="L4409" s="1"/>
      <c r="M4409" s="1"/>
      <c r="N4409" s="1"/>
      <c r="O4409" s="1"/>
      <c r="P4409" s="1"/>
      <c r="Q4409" s="1"/>
      <c r="R4409" s="1"/>
      <c r="S4409" s="1"/>
      <c r="T4409" s="1"/>
      <c r="U4409" s="1"/>
      <c r="V4409" s="1"/>
      <c r="W4409" s="1"/>
      <c r="X4409" s="1"/>
      <c r="Y4409" s="1"/>
      <c r="Z4409" s="1"/>
      <c r="AA4409" s="1"/>
      <c r="AB4409" s="1"/>
      <c r="AC4409" s="1"/>
      <c r="AD4409" s="1"/>
      <c r="AE4409" s="1"/>
      <c r="AF4409" s="1"/>
      <c r="AG4409" s="1"/>
      <c r="AH4409" s="1"/>
      <c r="AI4409" s="1"/>
      <c r="AJ4409" s="1"/>
      <c r="AK4409" s="1"/>
      <c r="AL4409" s="1"/>
      <c r="AM4409" s="1"/>
      <c r="AN4409" s="1"/>
      <c r="AO4409" s="1"/>
      <c r="AP4409" s="1"/>
    </row>
    <row r="4410" ht="15.75" customHeight="1">
      <c r="A4410" s="1"/>
      <c r="B4410" s="1"/>
      <c r="C4410" s="1"/>
      <c r="D4410" s="133"/>
      <c r="E4410" s="1"/>
      <c r="F4410" s="1"/>
      <c r="G4410" s="1"/>
      <c r="H4410" s="1"/>
      <c r="I4410" s="1"/>
      <c r="J4410" s="1"/>
      <c r="K4410" s="1"/>
      <c r="L4410" s="1"/>
      <c r="M4410" s="1"/>
      <c r="N4410" s="1"/>
      <c r="O4410" s="1"/>
      <c r="P4410" s="1"/>
      <c r="Q4410" s="1"/>
      <c r="R4410" s="1"/>
      <c r="S4410" s="1"/>
      <c r="T4410" s="1"/>
      <c r="U4410" s="1"/>
      <c r="V4410" s="1"/>
      <c r="W4410" s="1"/>
      <c r="X4410" s="1"/>
      <c r="Y4410" s="1"/>
      <c r="Z4410" s="1"/>
      <c r="AA4410" s="1"/>
      <c r="AB4410" s="1"/>
      <c r="AC4410" s="1"/>
      <c r="AD4410" s="1"/>
      <c r="AE4410" s="1"/>
      <c r="AF4410" s="1"/>
      <c r="AG4410" s="1"/>
      <c r="AH4410" s="1"/>
      <c r="AI4410" s="1"/>
      <c r="AJ4410" s="1"/>
      <c r="AK4410" s="1"/>
      <c r="AL4410" s="1"/>
      <c r="AM4410" s="1"/>
      <c r="AN4410" s="1"/>
      <c r="AO4410" s="1"/>
      <c r="AP4410" s="1"/>
    </row>
    <row r="4411" ht="15.75" customHeight="1">
      <c r="A4411" s="1"/>
      <c r="B4411" s="1"/>
      <c r="C4411" s="1"/>
      <c r="D4411" s="133"/>
      <c r="E4411" s="1"/>
      <c r="F4411" s="1"/>
      <c r="G4411" s="1"/>
      <c r="H4411" s="1"/>
      <c r="I4411" s="1"/>
      <c r="J4411" s="1"/>
      <c r="K4411" s="1"/>
      <c r="L4411" s="1"/>
      <c r="M4411" s="1"/>
      <c r="N4411" s="1"/>
      <c r="O4411" s="1"/>
      <c r="P4411" s="1"/>
      <c r="Q4411" s="1"/>
      <c r="R4411" s="1"/>
      <c r="S4411" s="1"/>
      <c r="T4411" s="1"/>
      <c r="U4411" s="1"/>
      <c r="V4411" s="1"/>
      <c r="W4411" s="1"/>
      <c r="X4411" s="1"/>
      <c r="Y4411" s="1"/>
      <c r="Z4411" s="1"/>
      <c r="AA4411" s="1"/>
      <c r="AB4411" s="1"/>
      <c r="AC4411" s="1"/>
      <c r="AD4411" s="1"/>
      <c r="AE4411" s="1"/>
      <c r="AF4411" s="1"/>
      <c r="AG4411" s="1"/>
      <c r="AH4411" s="1"/>
      <c r="AI4411" s="1"/>
      <c r="AJ4411" s="1"/>
      <c r="AK4411" s="1"/>
      <c r="AL4411" s="1"/>
      <c r="AM4411" s="1"/>
      <c r="AN4411" s="1"/>
      <c r="AO4411" s="1"/>
      <c r="AP4411" s="1"/>
    </row>
    <row r="4412" ht="15.75" customHeight="1">
      <c r="A4412" s="1"/>
      <c r="B4412" s="1"/>
      <c r="C4412" s="1"/>
      <c r="D4412" s="133"/>
      <c r="E4412" s="1"/>
      <c r="F4412" s="1"/>
      <c r="G4412" s="1"/>
      <c r="H4412" s="1"/>
      <c r="I4412" s="1"/>
      <c r="J4412" s="1"/>
      <c r="K4412" s="1"/>
      <c r="L4412" s="1"/>
      <c r="M4412" s="1"/>
      <c r="N4412" s="1"/>
      <c r="O4412" s="1"/>
      <c r="P4412" s="1"/>
      <c r="Q4412" s="1"/>
      <c r="R4412" s="1"/>
      <c r="S4412" s="1"/>
      <c r="T4412" s="1"/>
      <c r="U4412" s="1"/>
      <c r="V4412" s="1"/>
      <c r="W4412" s="1"/>
      <c r="X4412" s="1"/>
      <c r="Y4412" s="1"/>
      <c r="Z4412" s="1"/>
      <c r="AA4412" s="1"/>
      <c r="AB4412" s="1"/>
      <c r="AC4412" s="1"/>
      <c r="AD4412" s="1"/>
      <c r="AE4412" s="1"/>
      <c r="AF4412" s="1"/>
      <c r="AG4412" s="1"/>
      <c r="AH4412" s="1"/>
      <c r="AI4412" s="1"/>
      <c r="AJ4412" s="1"/>
      <c r="AK4412" s="1"/>
      <c r="AL4412" s="1"/>
      <c r="AM4412" s="1"/>
      <c r="AN4412" s="1"/>
      <c r="AO4412" s="1"/>
      <c r="AP4412" s="1"/>
    </row>
    <row r="4413" ht="15.75" customHeight="1">
      <c r="A4413" s="1"/>
      <c r="B4413" s="1"/>
      <c r="C4413" s="1"/>
      <c r="D4413" s="133"/>
      <c r="E4413" s="1"/>
      <c r="F4413" s="1"/>
      <c r="G4413" s="1"/>
      <c r="H4413" s="1"/>
      <c r="I4413" s="1"/>
      <c r="J4413" s="1"/>
      <c r="K4413" s="1"/>
      <c r="L4413" s="1"/>
      <c r="M4413" s="1"/>
      <c r="N4413" s="1"/>
      <c r="O4413" s="1"/>
      <c r="P4413" s="1"/>
      <c r="Q4413" s="1"/>
      <c r="R4413" s="1"/>
      <c r="S4413" s="1"/>
      <c r="T4413" s="1"/>
      <c r="U4413" s="1"/>
      <c r="V4413" s="1"/>
      <c r="W4413" s="1"/>
      <c r="X4413" s="1"/>
      <c r="Y4413" s="1"/>
      <c r="Z4413" s="1"/>
      <c r="AA4413" s="1"/>
      <c r="AB4413" s="1"/>
      <c r="AC4413" s="1"/>
      <c r="AD4413" s="1"/>
      <c r="AE4413" s="1"/>
      <c r="AF4413" s="1"/>
      <c r="AG4413" s="1"/>
      <c r="AH4413" s="1"/>
      <c r="AI4413" s="1"/>
      <c r="AJ4413" s="1"/>
      <c r="AK4413" s="1"/>
      <c r="AL4413" s="1"/>
      <c r="AM4413" s="1"/>
      <c r="AN4413" s="1"/>
      <c r="AO4413" s="1"/>
      <c r="AP4413" s="1"/>
    </row>
    <row r="4414" ht="15.75" customHeight="1">
      <c r="A4414" s="1"/>
      <c r="B4414" s="1"/>
      <c r="C4414" s="1"/>
      <c r="D4414" s="133"/>
      <c r="E4414" s="1"/>
      <c r="F4414" s="1"/>
      <c r="G4414" s="1"/>
      <c r="H4414" s="1"/>
      <c r="I4414" s="1"/>
      <c r="J4414" s="1"/>
      <c r="K4414" s="1"/>
      <c r="L4414" s="1"/>
      <c r="M4414" s="1"/>
      <c r="N4414" s="1"/>
      <c r="O4414" s="1"/>
      <c r="P4414" s="1"/>
      <c r="Q4414" s="1"/>
      <c r="R4414" s="1"/>
      <c r="S4414" s="1"/>
      <c r="T4414" s="1"/>
      <c r="U4414" s="1"/>
      <c r="V4414" s="1"/>
      <c r="W4414" s="1"/>
      <c r="X4414" s="1"/>
      <c r="Y4414" s="1"/>
      <c r="Z4414" s="1"/>
      <c r="AA4414" s="1"/>
      <c r="AB4414" s="1"/>
      <c r="AC4414" s="1"/>
      <c r="AD4414" s="1"/>
      <c r="AE4414" s="1"/>
      <c r="AF4414" s="1"/>
      <c r="AG4414" s="1"/>
      <c r="AH4414" s="1"/>
      <c r="AI4414" s="1"/>
      <c r="AJ4414" s="1"/>
      <c r="AK4414" s="1"/>
      <c r="AL4414" s="1"/>
      <c r="AM4414" s="1"/>
      <c r="AN4414" s="1"/>
      <c r="AO4414" s="1"/>
      <c r="AP4414" s="1"/>
    </row>
    <row r="4415" ht="15.75" customHeight="1">
      <c r="A4415" s="1"/>
      <c r="B4415" s="1"/>
      <c r="C4415" s="1"/>
      <c r="D4415" s="133"/>
      <c r="E4415" s="1"/>
      <c r="F4415" s="1"/>
      <c r="G4415" s="1"/>
      <c r="H4415" s="1"/>
      <c r="I4415" s="1"/>
      <c r="J4415" s="1"/>
      <c r="K4415" s="1"/>
      <c r="L4415" s="1"/>
      <c r="M4415" s="1"/>
      <c r="N4415" s="1"/>
      <c r="O4415" s="1"/>
      <c r="P4415" s="1"/>
      <c r="Q4415" s="1"/>
      <c r="R4415" s="1"/>
      <c r="S4415" s="1"/>
      <c r="T4415" s="1"/>
      <c r="U4415" s="1"/>
      <c r="V4415" s="1"/>
      <c r="W4415" s="1"/>
      <c r="X4415" s="1"/>
      <c r="Y4415" s="1"/>
      <c r="Z4415" s="1"/>
      <c r="AA4415" s="1"/>
      <c r="AB4415" s="1"/>
      <c r="AC4415" s="1"/>
      <c r="AD4415" s="1"/>
      <c r="AE4415" s="1"/>
      <c r="AF4415" s="1"/>
      <c r="AG4415" s="1"/>
      <c r="AH4415" s="1"/>
      <c r="AI4415" s="1"/>
      <c r="AJ4415" s="1"/>
      <c r="AK4415" s="1"/>
      <c r="AL4415" s="1"/>
      <c r="AM4415" s="1"/>
      <c r="AN4415" s="1"/>
      <c r="AO4415" s="1"/>
      <c r="AP4415" s="1"/>
    </row>
    <row r="4416" ht="15.75" customHeight="1">
      <c r="A4416" s="1"/>
      <c r="B4416" s="1"/>
      <c r="C4416" s="1"/>
      <c r="D4416" s="133"/>
      <c r="E4416" s="1"/>
      <c r="F4416" s="1"/>
      <c r="G4416" s="1"/>
      <c r="H4416" s="1"/>
      <c r="I4416" s="1"/>
      <c r="J4416" s="1"/>
      <c r="K4416" s="1"/>
      <c r="L4416" s="1"/>
      <c r="M4416" s="1"/>
      <c r="N4416" s="1"/>
      <c r="O4416" s="1"/>
      <c r="P4416" s="1"/>
      <c r="Q4416" s="1"/>
      <c r="R4416" s="1"/>
      <c r="S4416" s="1"/>
      <c r="T4416" s="1"/>
      <c r="U4416" s="1"/>
      <c r="V4416" s="1"/>
      <c r="W4416" s="1"/>
      <c r="X4416" s="1"/>
      <c r="Y4416" s="1"/>
      <c r="Z4416" s="1"/>
      <c r="AA4416" s="1"/>
      <c r="AB4416" s="1"/>
      <c r="AC4416" s="1"/>
      <c r="AD4416" s="1"/>
      <c r="AE4416" s="1"/>
      <c r="AF4416" s="1"/>
      <c r="AG4416" s="1"/>
      <c r="AH4416" s="1"/>
      <c r="AI4416" s="1"/>
      <c r="AJ4416" s="1"/>
      <c r="AK4416" s="1"/>
      <c r="AL4416" s="1"/>
      <c r="AM4416" s="1"/>
      <c r="AN4416" s="1"/>
      <c r="AO4416" s="1"/>
      <c r="AP4416" s="1"/>
    </row>
    <row r="4417" ht="15.75" customHeight="1">
      <c r="A4417" s="1"/>
      <c r="B4417" s="1"/>
      <c r="C4417" s="1"/>
      <c r="D4417" s="133"/>
      <c r="E4417" s="1"/>
      <c r="F4417" s="1"/>
      <c r="G4417" s="1"/>
      <c r="H4417" s="1"/>
      <c r="I4417" s="1"/>
      <c r="J4417" s="1"/>
      <c r="K4417" s="1"/>
      <c r="L4417" s="1"/>
      <c r="M4417" s="1"/>
      <c r="N4417" s="1"/>
      <c r="O4417" s="1"/>
      <c r="P4417" s="1"/>
      <c r="Q4417" s="1"/>
      <c r="R4417" s="1"/>
      <c r="S4417" s="1"/>
      <c r="T4417" s="1"/>
      <c r="U4417" s="1"/>
      <c r="V4417" s="1"/>
      <c r="W4417" s="1"/>
      <c r="X4417" s="1"/>
      <c r="Y4417" s="1"/>
      <c r="Z4417" s="1"/>
      <c r="AA4417" s="1"/>
      <c r="AB4417" s="1"/>
      <c r="AC4417" s="1"/>
      <c r="AD4417" s="1"/>
      <c r="AE4417" s="1"/>
      <c r="AF4417" s="1"/>
      <c r="AG4417" s="1"/>
      <c r="AH4417" s="1"/>
      <c r="AI4417" s="1"/>
      <c r="AJ4417" s="1"/>
      <c r="AK4417" s="1"/>
      <c r="AL4417" s="1"/>
      <c r="AM4417" s="1"/>
      <c r="AN4417" s="1"/>
      <c r="AO4417" s="1"/>
      <c r="AP4417" s="1"/>
    </row>
    <row r="4418" ht="15.75" customHeight="1">
      <c r="A4418" s="1"/>
      <c r="B4418" s="1"/>
      <c r="C4418" s="1"/>
      <c r="D4418" s="133"/>
      <c r="E4418" s="1"/>
      <c r="F4418" s="1"/>
      <c r="G4418" s="1"/>
      <c r="H4418" s="1"/>
      <c r="I4418" s="1"/>
      <c r="J4418" s="1"/>
      <c r="K4418" s="1"/>
      <c r="L4418" s="1"/>
      <c r="M4418" s="1"/>
      <c r="N4418" s="1"/>
      <c r="O4418" s="1"/>
      <c r="P4418" s="1"/>
      <c r="Q4418" s="1"/>
      <c r="R4418" s="1"/>
      <c r="S4418" s="1"/>
      <c r="T4418" s="1"/>
      <c r="U4418" s="1"/>
      <c r="V4418" s="1"/>
      <c r="W4418" s="1"/>
      <c r="X4418" s="1"/>
      <c r="Y4418" s="1"/>
      <c r="Z4418" s="1"/>
      <c r="AA4418" s="1"/>
      <c r="AB4418" s="1"/>
      <c r="AC4418" s="1"/>
      <c r="AD4418" s="1"/>
      <c r="AE4418" s="1"/>
      <c r="AF4418" s="1"/>
      <c r="AG4418" s="1"/>
      <c r="AH4418" s="1"/>
      <c r="AI4418" s="1"/>
      <c r="AJ4418" s="1"/>
      <c r="AK4418" s="1"/>
      <c r="AL4418" s="1"/>
      <c r="AM4418" s="1"/>
      <c r="AN4418" s="1"/>
      <c r="AO4418" s="1"/>
      <c r="AP4418" s="1"/>
    </row>
    <row r="4419" ht="15.75" customHeight="1">
      <c r="A4419" s="1"/>
      <c r="B4419" s="1"/>
      <c r="C4419" s="1"/>
      <c r="D4419" s="133"/>
      <c r="E4419" s="1"/>
      <c r="F4419" s="1"/>
      <c r="G4419" s="1"/>
      <c r="H4419" s="1"/>
      <c r="I4419" s="1"/>
      <c r="J4419" s="1"/>
      <c r="K4419" s="1"/>
      <c r="L4419" s="1"/>
      <c r="M4419" s="1"/>
      <c r="N4419" s="1"/>
      <c r="O4419" s="1"/>
      <c r="P4419" s="1"/>
      <c r="Q4419" s="1"/>
      <c r="R4419" s="1"/>
      <c r="S4419" s="1"/>
      <c r="T4419" s="1"/>
      <c r="U4419" s="1"/>
      <c r="V4419" s="1"/>
      <c r="W4419" s="1"/>
      <c r="X4419" s="1"/>
      <c r="Y4419" s="1"/>
      <c r="Z4419" s="1"/>
      <c r="AA4419" s="1"/>
      <c r="AB4419" s="1"/>
      <c r="AC4419" s="1"/>
      <c r="AD4419" s="1"/>
      <c r="AE4419" s="1"/>
      <c r="AF4419" s="1"/>
      <c r="AG4419" s="1"/>
      <c r="AH4419" s="1"/>
      <c r="AI4419" s="1"/>
      <c r="AJ4419" s="1"/>
      <c r="AK4419" s="1"/>
      <c r="AL4419" s="1"/>
      <c r="AM4419" s="1"/>
      <c r="AN4419" s="1"/>
      <c r="AO4419" s="1"/>
      <c r="AP4419" s="1"/>
    </row>
    <row r="4420" ht="15.75" customHeight="1">
      <c r="A4420" s="1"/>
      <c r="B4420" s="1"/>
      <c r="C4420" s="1"/>
      <c r="D4420" s="133"/>
      <c r="E4420" s="1"/>
      <c r="F4420" s="1"/>
      <c r="G4420" s="1"/>
      <c r="H4420" s="1"/>
      <c r="I4420" s="1"/>
      <c r="J4420" s="1"/>
      <c r="K4420" s="1"/>
      <c r="L4420" s="1"/>
      <c r="M4420" s="1"/>
      <c r="N4420" s="1"/>
      <c r="O4420" s="1"/>
      <c r="P4420" s="1"/>
      <c r="Q4420" s="1"/>
      <c r="R4420" s="1"/>
      <c r="S4420" s="1"/>
      <c r="T4420" s="1"/>
      <c r="U4420" s="1"/>
      <c r="V4420" s="1"/>
      <c r="W4420" s="1"/>
      <c r="X4420" s="1"/>
      <c r="Y4420" s="1"/>
      <c r="Z4420" s="1"/>
      <c r="AA4420" s="1"/>
      <c r="AB4420" s="1"/>
      <c r="AC4420" s="1"/>
      <c r="AD4420" s="1"/>
      <c r="AE4420" s="1"/>
      <c r="AF4420" s="1"/>
      <c r="AG4420" s="1"/>
      <c r="AH4420" s="1"/>
      <c r="AI4420" s="1"/>
      <c r="AJ4420" s="1"/>
      <c r="AK4420" s="1"/>
      <c r="AL4420" s="1"/>
      <c r="AM4420" s="1"/>
      <c r="AN4420" s="1"/>
      <c r="AO4420" s="1"/>
      <c r="AP4420" s="1"/>
    </row>
    <row r="4421" ht="15.75" customHeight="1">
      <c r="A4421" s="1"/>
      <c r="B4421" s="1"/>
      <c r="C4421" s="1"/>
      <c r="D4421" s="133"/>
      <c r="E4421" s="1"/>
      <c r="F4421" s="1"/>
      <c r="G4421" s="1"/>
      <c r="H4421" s="1"/>
      <c r="I4421" s="1"/>
      <c r="J4421" s="1"/>
      <c r="K4421" s="1"/>
      <c r="L4421" s="1"/>
      <c r="M4421" s="1"/>
      <c r="N4421" s="1"/>
      <c r="O4421" s="1"/>
      <c r="P4421" s="1"/>
      <c r="Q4421" s="1"/>
      <c r="R4421" s="1"/>
      <c r="S4421" s="1"/>
      <c r="T4421" s="1"/>
      <c r="U4421" s="1"/>
      <c r="V4421" s="1"/>
      <c r="W4421" s="1"/>
      <c r="X4421" s="1"/>
      <c r="Y4421" s="1"/>
      <c r="Z4421" s="1"/>
      <c r="AA4421" s="1"/>
      <c r="AB4421" s="1"/>
      <c r="AC4421" s="1"/>
      <c r="AD4421" s="1"/>
      <c r="AE4421" s="1"/>
      <c r="AF4421" s="1"/>
      <c r="AG4421" s="1"/>
      <c r="AH4421" s="1"/>
      <c r="AI4421" s="1"/>
      <c r="AJ4421" s="1"/>
      <c r="AK4421" s="1"/>
      <c r="AL4421" s="1"/>
      <c r="AM4421" s="1"/>
      <c r="AN4421" s="1"/>
      <c r="AO4421" s="1"/>
      <c r="AP4421" s="1"/>
    </row>
    <row r="4422" ht="15.75" customHeight="1">
      <c r="A4422" s="1"/>
      <c r="B4422" s="1"/>
      <c r="C4422" s="1"/>
      <c r="D4422" s="133"/>
      <c r="E4422" s="1"/>
      <c r="F4422" s="1"/>
      <c r="G4422" s="1"/>
      <c r="H4422" s="1"/>
      <c r="I4422" s="1"/>
      <c r="J4422" s="1"/>
      <c r="K4422" s="1"/>
      <c r="L4422" s="1"/>
      <c r="M4422" s="1"/>
      <c r="N4422" s="1"/>
      <c r="O4422" s="1"/>
      <c r="P4422" s="1"/>
      <c r="Q4422" s="1"/>
      <c r="R4422" s="1"/>
      <c r="S4422" s="1"/>
      <c r="T4422" s="1"/>
      <c r="U4422" s="1"/>
      <c r="V4422" s="1"/>
      <c r="W4422" s="1"/>
      <c r="X4422" s="1"/>
      <c r="Y4422" s="1"/>
      <c r="Z4422" s="1"/>
      <c r="AA4422" s="1"/>
      <c r="AB4422" s="1"/>
      <c r="AC4422" s="1"/>
      <c r="AD4422" s="1"/>
      <c r="AE4422" s="1"/>
      <c r="AF4422" s="1"/>
      <c r="AG4422" s="1"/>
      <c r="AH4422" s="1"/>
      <c r="AI4422" s="1"/>
      <c r="AJ4422" s="1"/>
      <c r="AK4422" s="1"/>
      <c r="AL4422" s="1"/>
      <c r="AM4422" s="1"/>
      <c r="AN4422" s="1"/>
      <c r="AO4422" s="1"/>
      <c r="AP4422" s="1"/>
    </row>
    <row r="4423" ht="15.75" customHeight="1">
      <c r="A4423" s="1"/>
      <c r="B4423" s="1"/>
      <c r="C4423" s="1"/>
      <c r="D4423" s="133"/>
      <c r="E4423" s="1"/>
      <c r="F4423" s="1"/>
      <c r="G4423" s="1"/>
      <c r="H4423" s="1"/>
      <c r="I4423" s="1"/>
      <c r="J4423" s="1"/>
      <c r="K4423" s="1"/>
      <c r="L4423" s="1"/>
      <c r="M4423" s="1"/>
      <c r="N4423" s="1"/>
      <c r="O4423" s="1"/>
      <c r="P4423" s="1"/>
      <c r="Q4423" s="1"/>
      <c r="R4423" s="1"/>
      <c r="S4423" s="1"/>
      <c r="T4423" s="1"/>
      <c r="U4423" s="1"/>
      <c r="V4423" s="1"/>
      <c r="W4423" s="1"/>
      <c r="X4423" s="1"/>
      <c r="Y4423" s="1"/>
      <c r="Z4423" s="1"/>
      <c r="AA4423" s="1"/>
      <c r="AB4423" s="1"/>
      <c r="AC4423" s="1"/>
      <c r="AD4423" s="1"/>
      <c r="AE4423" s="1"/>
      <c r="AF4423" s="1"/>
      <c r="AG4423" s="1"/>
      <c r="AH4423" s="1"/>
      <c r="AI4423" s="1"/>
      <c r="AJ4423" s="1"/>
      <c r="AK4423" s="1"/>
      <c r="AL4423" s="1"/>
      <c r="AM4423" s="1"/>
      <c r="AN4423" s="1"/>
      <c r="AO4423" s="1"/>
      <c r="AP4423" s="1"/>
    </row>
    <row r="4424" ht="15.75" customHeight="1">
      <c r="A4424" s="1"/>
      <c r="B4424" s="1"/>
      <c r="C4424" s="1"/>
      <c r="D4424" s="133"/>
      <c r="E4424" s="1"/>
      <c r="F4424" s="1"/>
      <c r="G4424" s="1"/>
      <c r="H4424" s="1"/>
      <c r="I4424" s="1"/>
      <c r="J4424" s="1"/>
      <c r="K4424" s="1"/>
      <c r="L4424" s="1"/>
      <c r="M4424" s="1"/>
      <c r="N4424" s="1"/>
      <c r="O4424" s="1"/>
      <c r="P4424" s="1"/>
      <c r="Q4424" s="1"/>
      <c r="R4424" s="1"/>
      <c r="S4424" s="1"/>
      <c r="T4424" s="1"/>
      <c r="U4424" s="1"/>
      <c r="V4424" s="1"/>
      <c r="W4424" s="1"/>
      <c r="X4424" s="1"/>
      <c r="Y4424" s="1"/>
      <c r="Z4424" s="1"/>
      <c r="AA4424" s="1"/>
      <c r="AB4424" s="1"/>
      <c r="AC4424" s="1"/>
      <c r="AD4424" s="1"/>
      <c r="AE4424" s="1"/>
      <c r="AF4424" s="1"/>
      <c r="AG4424" s="1"/>
      <c r="AH4424" s="1"/>
      <c r="AI4424" s="1"/>
      <c r="AJ4424" s="1"/>
      <c r="AK4424" s="1"/>
      <c r="AL4424" s="1"/>
      <c r="AM4424" s="1"/>
      <c r="AN4424" s="1"/>
      <c r="AO4424" s="1"/>
      <c r="AP4424" s="1"/>
    </row>
    <row r="4425" ht="15.75" customHeight="1">
      <c r="A4425" s="1"/>
      <c r="B4425" s="1"/>
      <c r="C4425" s="1"/>
      <c r="D4425" s="133"/>
      <c r="E4425" s="1"/>
      <c r="F4425" s="1"/>
      <c r="G4425" s="1"/>
      <c r="H4425" s="1"/>
      <c r="I4425" s="1"/>
      <c r="J4425" s="1"/>
      <c r="K4425" s="1"/>
      <c r="L4425" s="1"/>
      <c r="M4425" s="1"/>
      <c r="N4425" s="1"/>
      <c r="O4425" s="1"/>
      <c r="P4425" s="1"/>
      <c r="Q4425" s="1"/>
      <c r="R4425" s="1"/>
      <c r="S4425" s="1"/>
      <c r="T4425" s="1"/>
      <c r="U4425" s="1"/>
      <c r="V4425" s="1"/>
      <c r="W4425" s="1"/>
      <c r="X4425" s="1"/>
      <c r="Y4425" s="1"/>
      <c r="Z4425" s="1"/>
      <c r="AA4425" s="1"/>
      <c r="AB4425" s="1"/>
      <c r="AC4425" s="1"/>
      <c r="AD4425" s="1"/>
      <c r="AE4425" s="1"/>
      <c r="AF4425" s="1"/>
      <c r="AG4425" s="1"/>
      <c r="AH4425" s="1"/>
      <c r="AI4425" s="1"/>
      <c r="AJ4425" s="1"/>
      <c r="AK4425" s="1"/>
      <c r="AL4425" s="1"/>
      <c r="AM4425" s="1"/>
      <c r="AN4425" s="1"/>
      <c r="AO4425" s="1"/>
      <c r="AP4425" s="1"/>
    </row>
    <row r="4426" ht="15.75" customHeight="1">
      <c r="A4426" s="1"/>
      <c r="B4426" s="1"/>
      <c r="C4426" s="1"/>
      <c r="D4426" s="133"/>
      <c r="E4426" s="1"/>
      <c r="F4426" s="1"/>
      <c r="G4426" s="1"/>
      <c r="H4426" s="1"/>
      <c r="I4426" s="1"/>
      <c r="J4426" s="1"/>
      <c r="K4426" s="1"/>
      <c r="L4426" s="1"/>
      <c r="M4426" s="1"/>
      <c r="N4426" s="1"/>
      <c r="O4426" s="1"/>
      <c r="P4426" s="1"/>
      <c r="Q4426" s="1"/>
      <c r="R4426" s="1"/>
      <c r="S4426" s="1"/>
      <c r="T4426" s="1"/>
      <c r="U4426" s="1"/>
      <c r="V4426" s="1"/>
      <c r="W4426" s="1"/>
      <c r="X4426" s="1"/>
      <c r="Y4426" s="1"/>
      <c r="Z4426" s="1"/>
      <c r="AA4426" s="1"/>
      <c r="AB4426" s="1"/>
      <c r="AC4426" s="1"/>
      <c r="AD4426" s="1"/>
      <c r="AE4426" s="1"/>
      <c r="AF4426" s="1"/>
      <c r="AG4426" s="1"/>
      <c r="AH4426" s="1"/>
      <c r="AI4426" s="1"/>
      <c r="AJ4426" s="1"/>
      <c r="AK4426" s="1"/>
      <c r="AL4426" s="1"/>
      <c r="AM4426" s="1"/>
      <c r="AN4426" s="1"/>
      <c r="AO4426" s="1"/>
      <c r="AP4426" s="1"/>
    </row>
    <row r="4427" ht="15.75" customHeight="1">
      <c r="A4427" s="1"/>
      <c r="B4427" s="1"/>
      <c r="C4427" s="1"/>
      <c r="D4427" s="133"/>
      <c r="E4427" s="1"/>
      <c r="F4427" s="1"/>
      <c r="G4427" s="1"/>
      <c r="H4427" s="1"/>
      <c r="I4427" s="1"/>
      <c r="J4427" s="1"/>
      <c r="K4427" s="1"/>
      <c r="L4427" s="1"/>
      <c r="M4427" s="1"/>
      <c r="N4427" s="1"/>
      <c r="O4427" s="1"/>
      <c r="P4427" s="1"/>
      <c r="Q4427" s="1"/>
      <c r="R4427" s="1"/>
      <c r="S4427" s="1"/>
      <c r="T4427" s="1"/>
      <c r="U4427" s="1"/>
      <c r="V4427" s="1"/>
      <c r="W4427" s="1"/>
      <c r="X4427" s="1"/>
      <c r="Y4427" s="1"/>
      <c r="Z4427" s="1"/>
      <c r="AA4427" s="1"/>
      <c r="AB4427" s="1"/>
      <c r="AC4427" s="1"/>
      <c r="AD4427" s="1"/>
      <c r="AE4427" s="1"/>
      <c r="AF4427" s="1"/>
      <c r="AG4427" s="1"/>
      <c r="AH4427" s="1"/>
      <c r="AI4427" s="1"/>
      <c r="AJ4427" s="1"/>
      <c r="AK4427" s="1"/>
      <c r="AL4427" s="1"/>
      <c r="AM4427" s="1"/>
      <c r="AN4427" s="1"/>
      <c r="AO4427" s="1"/>
      <c r="AP4427" s="1"/>
    </row>
    <row r="4428" ht="15.75" customHeight="1">
      <c r="A4428" s="1"/>
      <c r="B4428" s="1"/>
      <c r="C4428" s="1"/>
      <c r="D4428" s="133"/>
      <c r="E4428" s="1"/>
      <c r="F4428" s="1"/>
      <c r="G4428" s="1"/>
      <c r="H4428" s="1"/>
      <c r="I4428" s="1"/>
      <c r="J4428" s="1"/>
      <c r="K4428" s="1"/>
      <c r="L4428" s="1"/>
      <c r="M4428" s="1"/>
      <c r="N4428" s="1"/>
      <c r="O4428" s="1"/>
      <c r="P4428" s="1"/>
      <c r="Q4428" s="1"/>
      <c r="R4428" s="1"/>
      <c r="S4428" s="1"/>
      <c r="T4428" s="1"/>
      <c r="U4428" s="1"/>
      <c r="V4428" s="1"/>
      <c r="W4428" s="1"/>
      <c r="X4428" s="1"/>
      <c r="Y4428" s="1"/>
      <c r="Z4428" s="1"/>
      <c r="AA4428" s="1"/>
      <c r="AB4428" s="1"/>
      <c r="AC4428" s="1"/>
      <c r="AD4428" s="1"/>
      <c r="AE4428" s="1"/>
      <c r="AF4428" s="1"/>
      <c r="AG4428" s="1"/>
      <c r="AH4428" s="1"/>
      <c r="AI4428" s="1"/>
      <c r="AJ4428" s="1"/>
      <c r="AK4428" s="1"/>
      <c r="AL4428" s="1"/>
      <c r="AM4428" s="1"/>
      <c r="AN4428" s="1"/>
      <c r="AO4428" s="1"/>
      <c r="AP4428" s="1"/>
    </row>
    <row r="4429" ht="15.75" customHeight="1">
      <c r="A4429" s="1"/>
      <c r="B4429" s="1"/>
      <c r="C4429" s="1"/>
      <c r="D4429" s="133"/>
      <c r="E4429" s="1"/>
      <c r="F4429" s="1"/>
      <c r="G4429" s="1"/>
      <c r="H4429" s="1"/>
      <c r="I4429" s="1"/>
      <c r="J4429" s="1"/>
      <c r="K4429" s="1"/>
      <c r="L4429" s="1"/>
      <c r="M4429" s="1"/>
      <c r="N4429" s="1"/>
      <c r="O4429" s="1"/>
      <c r="P4429" s="1"/>
      <c r="Q4429" s="1"/>
      <c r="R4429" s="1"/>
      <c r="S4429" s="1"/>
      <c r="T4429" s="1"/>
      <c r="U4429" s="1"/>
      <c r="V4429" s="1"/>
      <c r="W4429" s="1"/>
      <c r="X4429" s="1"/>
      <c r="Y4429" s="1"/>
      <c r="Z4429" s="1"/>
      <c r="AA4429" s="1"/>
      <c r="AB4429" s="1"/>
      <c r="AC4429" s="1"/>
      <c r="AD4429" s="1"/>
      <c r="AE4429" s="1"/>
      <c r="AF4429" s="1"/>
      <c r="AG4429" s="1"/>
      <c r="AH4429" s="1"/>
      <c r="AI4429" s="1"/>
      <c r="AJ4429" s="1"/>
      <c r="AK4429" s="1"/>
      <c r="AL4429" s="1"/>
      <c r="AM4429" s="1"/>
      <c r="AN4429" s="1"/>
      <c r="AO4429" s="1"/>
      <c r="AP4429" s="1"/>
    </row>
    <row r="4430" ht="15.75" customHeight="1">
      <c r="A4430" s="1"/>
      <c r="B4430" s="1"/>
      <c r="C4430" s="1"/>
      <c r="D4430" s="133"/>
      <c r="E4430" s="1"/>
      <c r="F4430" s="1"/>
      <c r="G4430" s="1"/>
      <c r="H4430" s="1"/>
      <c r="I4430" s="1"/>
      <c r="J4430" s="1"/>
      <c r="K4430" s="1"/>
      <c r="L4430" s="1"/>
      <c r="M4430" s="1"/>
      <c r="N4430" s="1"/>
      <c r="O4430" s="1"/>
      <c r="P4430" s="1"/>
      <c r="Q4430" s="1"/>
      <c r="R4430" s="1"/>
      <c r="S4430" s="1"/>
      <c r="T4430" s="1"/>
      <c r="U4430" s="1"/>
      <c r="V4430" s="1"/>
      <c r="W4430" s="1"/>
      <c r="X4430" s="1"/>
      <c r="Y4430" s="1"/>
      <c r="Z4430" s="1"/>
      <c r="AA4430" s="1"/>
      <c r="AB4430" s="1"/>
      <c r="AC4430" s="1"/>
      <c r="AD4430" s="1"/>
      <c r="AE4430" s="1"/>
      <c r="AF4430" s="1"/>
      <c r="AG4430" s="1"/>
      <c r="AH4430" s="1"/>
      <c r="AI4430" s="1"/>
      <c r="AJ4430" s="1"/>
      <c r="AK4430" s="1"/>
      <c r="AL4430" s="1"/>
      <c r="AM4430" s="1"/>
      <c r="AN4430" s="1"/>
      <c r="AO4430" s="1"/>
      <c r="AP4430" s="1"/>
    </row>
    <row r="4431" ht="15.75" customHeight="1">
      <c r="A4431" s="1"/>
      <c r="B4431" s="1"/>
      <c r="C4431" s="1"/>
      <c r="D4431" s="133"/>
      <c r="E4431" s="1"/>
      <c r="F4431" s="1"/>
      <c r="G4431" s="1"/>
      <c r="H4431" s="1"/>
      <c r="I4431" s="1"/>
      <c r="J4431" s="1"/>
      <c r="K4431" s="1"/>
      <c r="L4431" s="1"/>
      <c r="M4431" s="1"/>
      <c r="N4431" s="1"/>
      <c r="O4431" s="1"/>
      <c r="P4431" s="1"/>
      <c r="Q4431" s="1"/>
      <c r="R4431" s="1"/>
      <c r="S4431" s="1"/>
      <c r="T4431" s="1"/>
      <c r="U4431" s="1"/>
      <c r="V4431" s="1"/>
      <c r="W4431" s="1"/>
      <c r="X4431" s="1"/>
      <c r="Y4431" s="1"/>
      <c r="Z4431" s="1"/>
      <c r="AA4431" s="1"/>
      <c r="AB4431" s="1"/>
      <c r="AC4431" s="1"/>
      <c r="AD4431" s="1"/>
      <c r="AE4431" s="1"/>
      <c r="AF4431" s="1"/>
      <c r="AG4431" s="1"/>
      <c r="AH4431" s="1"/>
      <c r="AI4431" s="1"/>
      <c r="AJ4431" s="1"/>
      <c r="AK4431" s="1"/>
      <c r="AL4431" s="1"/>
      <c r="AM4431" s="1"/>
      <c r="AN4431" s="1"/>
      <c r="AO4431" s="1"/>
      <c r="AP4431" s="1"/>
    </row>
    <row r="4432" ht="15.75" customHeight="1">
      <c r="A4432" s="1"/>
      <c r="B4432" s="1"/>
      <c r="C4432" s="1"/>
      <c r="D4432" s="133"/>
      <c r="E4432" s="1"/>
      <c r="F4432" s="1"/>
      <c r="G4432" s="1"/>
      <c r="H4432" s="1"/>
      <c r="I4432" s="1"/>
      <c r="J4432" s="1"/>
      <c r="K4432" s="1"/>
      <c r="L4432" s="1"/>
      <c r="M4432" s="1"/>
      <c r="N4432" s="1"/>
      <c r="O4432" s="1"/>
      <c r="P4432" s="1"/>
      <c r="Q4432" s="1"/>
      <c r="R4432" s="1"/>
      <c r="S4432" s="1"/>
      <c r="T4432" s="1"/>
      <c r="U4432" s="1"/>
      <c r="V4432" s="1"/>
      <c r="W4432" s="1"/>
      <c r="X4432" s="1"/>
      <c r="Y4432" s="1"/>
      <c r="Z4432" s="1"/>
      <c r="AA4432" s="1"/>
      <c r="AB4432" s="1"/>
      <c r="AC4432" s="1"/>
      <c r="AD4432" s="1"/>
      <c r="AE4432" s="1"/>
      <c r="AF4432" s="1"/>
      <c r="AG4432" s="1"/>
      <c r="AH4432" s="1"/>
      <c r="AI4432" s="1"/>
      <c r="AJ4432" s="1"/>
      <c r="AK4432" s="1"/>
      <c r="AL4432" s="1"/>
      <c r="AM4432" s="1"/>
      <c r="AN4432" s="1"/>
      <c r="AO4432" s="1"/>
      <c r="AP4432" s="1"/>
    </row>
    <row r="4433" ht="15.75" customHeight="1">
      <c r="A4433" s="1"/>
      <c r="B4433" s="1"/>
      <c r="C4433" s="1"/>
      <c r="D4433" s="133"/>
      <c r="E4433" s="1"/>
      <c r="F4433" s="1"/>
      <c r="G4433" s="1"/>
      <c r="H4433" s="1"/>
      <c r="I4433" s="1"/>
      <c r="J4433" s="1"/>
      <c r="K4433" s="1"/>
      <c r="L4433" s="1"/>
      <c r="M4433" s="1"/>
      <c r="N4433" s="1"/>
      <c r="O4433" s="1"/>
      <c r="P4433" s="1"/>
      <c r="Q4433" s="1"/>
      <c r="R4433" s="1"/>
      <c r="S4433" s="1"/>
      <c r="T4433" s="1"/>
      <c r="U4433" s="1"/>
      <c r="V4433" s="1"/>
      <c r="W4433" s="1"/>
      <c r="X4433" s="1"/>
      <c r="Y4433" s="1"/>
      <c r="Z4433" s="1"/>
      <c r="AA4433" s="1"/>
      <c r="AB4433" s="1"/>
      <c r="AC4433" s="1"/>
      <c r="AD4433" s="1"/>
      <c r="AE4433" s="1"/>
      <c r="AF4433" s="1"/>
      <c r="AG4433" s="1"/>
      <c r="AH4433" s="1"/>
      <c r="AI4433" s="1"/>
      <c r="AJ4433" s="1"/>
      <c r="AK4433" s="1"/>
      <c r="AL4433" s="1"/>
      <c r="AM4433" s="1"/>
      <c r="AN4433" s="1"/>
      <c r="AO4433" s="1"/>
      <c r="AP4433" s="1"/>
    </row>
    <row r="4434" ht="15.75" customHeight="1">
      <c r="A4434" s="1"/>
      <c r="B4434" s="1"/>
      <c r="C4434" s="1"/>
      <c r="D4434" s="133"/>
      <c r="E4434" s="1"/>
      <c r="F4434" s="1"/>
      <c r="G4434" s="1"/>
      <c r="H4434" s="1"/>
      <c r="I4434" s="1"/>
      <c r="J4434" s="1"/>
      <c r="K4434" s="1"/>
      <c r="L4434" s="1"/>
      <c r="M4434" s="1"/>
      <c r="N4434" s="1"/>
      <c r="O4434" s="1"/>
      <c r="P4434" s="1"/>
      <c r="Q4434" s="1"/>
      <c r="R4434" s="1"/>
      <c r="S4434" s="1"/>
      <c r="T4434" s="1"/>
      <c r="U4434" s="1"/>
      <c r="V4434" s="1"/>
      <c r="W4434" s="1"/>
      <c r="X4434" s="1"/>
      <c r="Y4434" s="1"/>
      <c r="Z4434" s="1"/>
      <c r="AA4434" s="1"/>
      <c r="AB4434" s="1"/>
      <c r="AC4434" s="1"/>
      <c r="AD4434" s="1"/>
      <c r="AE4434" s="1"/>
      <c r="AF4434" s="1"/>
      <c r="AG4434" s="1"/>
      <c r="AH4434" s="1"/>
      <c r="AI4434" s="1"/>
      <c r="AJ4434" s="1"/>
      <c r="AK4434" s="1"/>
      <c r="AL4434" s="1"/>
      <c r="AM4434" s="1"/>
      <c r="AN4434" s="1"/>
      <c r="AO4434" s="1"/>
      <c r="AP4434" s="1"/>
    </row>
    <row r="4435" ht="15.75" customHeight="1">
      <c r="A4435" s="1"/>
      <c r="B4435" s="1"/>
      <c r="C4435" s="1"/>
      <c r="D4435" s="133"/>
      <c r="E4435" s="1"/>
      <c r="F4435" s="1"/>
      <c r="G4435" s="1"/>
      <c r="H4435" s="1"/>
      <c r="I4435" s="1"/>
      <c r="J4435" s="1"/>
      <c r="K4435" s="1"/>
      <c r="L4435" s="1"/>
      <c r="M4435" s="1"/>
      <c r="N4435" s="1"/>
      <c r="O4435" s="1"/>
      <c r="P4435" s="1"/>
      <c r="Q4435" s="1"/>
      <c r="R4435" s="1"/>
      <c r="S4435" s="1"/>
      <c r="T4435" s="1"/>
      <c r="U4435" s="1"/>
      <c r="V4435" s="1"/>
      <c r="W4435" s="1"/>
      <c r="X4435" s="1"/>
      <c r="Y4435" s="1"/>
      <c r="Z4435" s="1"/>
      <c r="AA4435" s="1"/>
      <c r="AB4435" s="1"/>
      <c r="AC4435" s="1"/>
      <c r="AD4435" s="1"/>
      <c r="AE4435" s="1"/>
      <c r="AF4435" s="1"/>
      <c r="AG4435" s="1"/>
      <c r="AH4435" s="1"/>
      <c r="AI4435" s="1"/>
      <c r="AJ4435" s="1"/>
      <c r="AK4435" s="1"/>
      <c r="AL4435" s="1"/>
      <c r="AM4435" s="1"/>
      <c r="AN4435" s="1"/>
      <c r="AO4435" s="1"/>
      <c r="AP4435" s="1"/>
    </row>
    <row r="4436" ht="15.75" customHeight="1">
      <c r="A4436" s="1"/>
      <c r="B4436" s="1"/>
      <c r="C4436" s="1"/>
      <c r="D4436" s="133"/>
      <c r="E4436" s="1"/>
      <c r="F4436" s="1"/>
      <c r="G4436" s="1"/>
      <c r="H4436" s="1"/>
      <c r="I4436" s="1"/>
      <c r="J4436" s="1"/>
      <c r="K4436" s="1"/>
      <c r="L4436" s="1"/>
      <c r="M4436" s="1"/>
      <c r="N4436" s="1"/>
      <c r="O4436" s="1"/>
      <c r="P4436" s="1"/>
      <c r="Q4436" s="1"/>
      <c r="R4436" s="1"/>
      <c r="S4436" s="1"/>
      <c r="T4436" s="1"/>
      <c r="U4436" s="1"/>
      <c r="V4436" s="1"/>
      <c r="W4436" s="1"/>
      <c r="X4436" s="1"/>
      <c r="Y4436" s="1"/>
      <c r="Z4436" s="1"/>
      <c r="AA4436" s="1"/>
      <c r="AB4436" s="1"/>
      <c r="AC4436" s="1"/>
      <c r="AD4436" s="1"/>
      <c r="AE4436" s="1"/>
      <c r="AF4436" s="1"/>
      <c r="AG4436" s="1"/>
      <c r="AH4436" s="1"/>
      <c r="AI4436" s="1"/>
      <c r="AJ4436" s="1"/>
      <c r="AK4436" s="1"/>
      <c r="AL4436" s="1"/>
      <c r="AM4436" s="1"/>
      <c r="AN4436" s="1"/>
      <c r="AO4436" s="1"/>
      <c r="AP4436" s="1"/>
    </row>
    <row r="4437" ht="15.75" customHeight="1">
      <c r="A4437" s="1"/>
      <c r="B4437" s="1"/>
      <c r="C4437" s="1"/>
      <c r="D4437" s="133"/>
      <c r="E4437" s="1"/>
      <c r="F4437" s="1"/>
      <c r="G4437" s="1"/>
      <c r="H4437" s="1"/>
      <c r="I4437" s="1"/>
      <c r="J4437" s="1"/>
      <c r="K4437" s="1"/>
      <c r="L4437" s="1"/>
      <c r="M4437" s="1"/>
      <c r="N4437" s="1"/>
      <c r="O4437" s="1"/>
      <c r="P4437" s="1"/>
      <c r="Q4437" s="1"/>
      <c r="R4437" s="1"/>
      <c r="S4437" s="1"/>
      <c r="T4437" s="1"/>
      <c r="U4437" s="1"/>
      <c r="V4437" s="1"/>
      <c r="W4437" s="1"/>
      <c r="X4437" s="1"/>
      <c r="Y4437" s="1"/>
      <c r="Z4437" s="1"/>
      <c r="AA4437" s="1"/>
      <c r="AB4437" s="1"/>
      <c r="AC4437" s="1"/>
      <c r="AD4437" s="1"/>
      <c r="AE4437" s="1"/>
      <c r="AF4437" s="1"/>
      <c r="AG4437" s="1"/>
      <c r="AH4437" s="1"/>
      <c r="AI4437" s="1"/>
      <c r="AJ4437" s="1"/>
      <c r="AK4437" s="1"/>
      <c r="AL4437" s="1"/>
      <c r="AM4437" s="1"/>
      <c r="AN4437" s="1"/>
      <c r="AO4437" s="1"/>
      <c r="AP4437" s="1"/>
    </row>
    <row r="4438" ht="15.75" customHeight="1">
      <c r="A4438" s="1"/>
      <c r="B4438" s="1"/>
      <c r="C4438" s="1"/>
      <c r="D4438" s="133"/>
      <c r="E4438" s="1"/>
      <c r="F4438" s="1"/>
      <c r="G4438" s="1"/>
      <c r="H4438" s="1"/>
      <c r="I4438" s="1"/>
      <c r="J4438" s="1"/>
      <c r="K4438" s="1"/>
      <c r="L4438" s="1"/>
      <c r="M4438" s="1"/>
      <c r="N4438" s="1"/>
      <c r="O4438" s="1"/>
      <c r="P4438" s="1"/>
      <c r="Q4438" s="1"/>
      <c r="R4438" s="1"/>
      <c r="S4438" s="1"/>
      <c r="T4438" s="1"/>
      <c r="U4438" s="1"/>
      <c r="V4438" s="1"/>
      <c r="W4438" s="1"/>
      <c r="X4438" s="1"/>
      <c r="Y4438" s="1"/>
      <c r="Z4438" s="1"/>
      <c r="AA4438" s="1"/>
      <c r="AB4438" s="1"/>
      <c r="AC4438" s="1"/>
      <c r="AD4438" s="1"/>
      <c r="AE4438" s="1"/>
      <c r="AF4438" s="1"/>
      <c r="AG4438" s="1"/>
      <c r="AH4438" s="1"/>
      <c r="AI4438" s="1"/>
      <c r="AJ4438" s="1"/>
      <c r="AK4438" s="1"/>
      <c r="AL4438" s="1"/>
      <c r="AM4438" s="1"/>
      <c r="AN4438" s="1"/>
      <c r="AO4438" s="1"/>
      <c r="AP4438" s="1"/>
    </row>
    <row r="4439" ht="15.75" customHeight="1">
      <c r="A4439" s="1"/>
      <c r="B4439" s="1"/>
      <c r="C4439" s="1"/>
      <c r="D4439" s="133"/>
      <c r="E4439" s="1"/>
      <c r="F4439" s="1"/>
      <c r="G4439" s="1"/>
      <c r="H4439" s="1"/>
      <c r="I4439" s="1"/>
      <c r="J4439" s="1"/>
      <c r="K4439" s="1"/>
      <c r="L4439" s="1"/>
      <c r="M4439" s="1"/>
      <c r="N4439" s="1"/>
      <c r="O4439" s="1"/>
      <c r="P4439" s="1"/>
      <c r="Q4439" s="1"/>
      <c r="R4439" s="1"/>
      <c r="S4439" s="1"/>
      <c r="T4439" s="1"/>
      <c r="U4439" s="1"/>
      <c r="V4439" s="1"/>
      <c r="W4439" s="1"/>
      <c r="X4439" s="1"/>
      <c r="Y4439" s="1"/>
      <c r="Z4439" s="1"/>
      <c r="AA4439" s="1"/>
      <c r="AB4439" s="1"/>
      <c r="AC4439" s="1"/>
      <c r="AD4439" s="1"/>
      <c r="AE4439" s="1"/>
      <c r="AF4439" s="1"/>
      <c r="AG4439" s="1"/>
      <c r="AH4439" s="1"/>
      <c r="AI4439" s="1"/>
      <c r="AJ4439" s="1"/>
      <c r="AK4439" s="1"/>
      <c r="AL4439" s="1"/>
      <c r="AM4439" s="1"/>
      <c r="AN4439" s="1"/>
      <c r="AO4439" s="1"/>
      <c r="AP4439" s="1"/>
    </row>
    <row r="4440" ht="15.75" customHeight="1">
      <c r="A4440" s="1"/>
      <c r="B4440" s="1"/>
      <c r="C4440" s="1"/>
      <c r="D4440" s="133"/>
      <c r="E4440" s="1"/>
      <c r="F4440" s="1"/>
      <c r="G4440" s="1"/>
      <c r="H4440" s="1"/>
      <c r="I4440" s="1"/>
      <c r="J4440" s="1"/>
      <c r="K4440" s="1"/>
      <c r="L4440" s="1"/>
      <c r="M4440" s="1"/>
      <c r="N4440" s="1"/>
      <c r="O4440" s="1"/>
      <c r="P4440" s="1"/>
      <c r="Q4440" s="1"/>
      <c r="R4440" s="1"/>
      <c r="S4440" s="1"/>
      <c r="T4440" s="1"/>
      <c r="U4440" s="1"/>
      <c r="V4440" s="1"/>
      <c r="W4440" s="1"/>
      <c r="X4440" s="1"/>
      <c r="Y4440" s="1"/>
      <c r="Z4440" s="1"/>
      <c r="AA4440" s="1"/>
      <c r="AB4440" s="1"/>
      <c r="AC4440" s="1"/>
      <c r="AD4440" s="1"/>
      <c r="AE4440" s="1"/>
      <c r="AF4440" s="1"/>
      <c r="AG4440" s="1"/>
      <c r="AH4440" s="1"/>
      <c r="AI4440" s="1"/>
      <c r="AJ4440" s="1"/>
      <c r="AK4440" s="1"/>
      <c r="AL4440" s="1"/>
      <c r="AM4440" s="1"/>
      <c r="AN4440" s="1"/>
      <c r="AO4440" s="1"/>
      <c r="AP4440" s="1"/>
    </row>
    <row r="4441" ht="15.75" customHeight="1">
      <c r="A4441" s="1"/>
      <c r="B4441" s="1"/>
      <c r="C4441" s="1"/>
      <c r="D4441" s="133"/>
      <c r="E4441" s="1"/>
      <c r="F4441" s="1"/>
      <c r="G4441" s="1"/>
      <c r="H4441" s="1"/>
      <c r="I4441" s="1"/>
      <c r="J4441" s="1"/>
      <c r="K4441" s="1"/>
      <c r="L4441" s="1"/>
      <c r="M4441" s="1"/>
      <c r="N4441" s="1"/>
      <c r="O4441" s="1"/>
      <c r="P4441" s="1"/>
      <c r="Q4441" s="1"/>
      <c r="R4441" s="1"/>
      <c r="S4441" s="1"/>
      <c r="T4441" s="1"/>
      <c r="U4441" s="1"/>
      <c r="V4441" s="1"/>
      <c r="W4441" s="1"/>
      <c r="X4441" s="1"/>
      <c r="Y4441" s="1"/>
      <c r="Z4441" s="1"/>
      <c r="AA4441" s="1"/>
      <c r="AB4441" s="1"/>
      <c r="AC4441" s="1"/>
      <c r="AD4441" s="1"/>
      <c r="AE4441" s="1"/>
      <c r="AF4441" s="1"/>
      <c r="AG4441" s="1"/>
      <c r="AH4441" s="1"/>
      <c r="AI4441" s="1"/>
      <c r="AJ4441" s="1"/>
      <c r="AK4441" s="1"/>
      <c r="AL4441" s="1"/>
      <c r="AM4441" s="1"/>
      <c r="AN4441" s="1"/>
      <c r="AO4441" s="1"/>
      <c r="AP4441" s="1"/>
    </row>
    <row r="4442" ht="15.75" customHeight="1">
      <c r="A4442" s="1"/>
      <c r="B4442" s="1"/>
      <c r="C4442" s="1"/>
      <c r="D4442" s="133"/>
      <c r="E4442" s="1"/>
      <c r="F4442" s="1"/>
      <c r="G4442" s="1"/>
      <c r="H4442" s="1"/>
      <c r="I4442" s="1"/>
      <c r="J4442" s="1"/>
      <c r="K4442" s="1"/>
      <c r="L4442" s="1"/>
      <c r="M4442" s="1"/>
      <c r="N4442" s="1"/>
      <c r="O4442" s="1"/>
      <c r="P4442" s="1"/>
      <c r="Q4442" s="1"/>
      <c r="R4442" s="1"/>
      <c r="S4442" s="1"/>
      <c r="T4442" s="1"/>
      <c r="U4442" s="1"/>
      <c r="V4442" s="1"/>
      <c r="W4442" s="1"/>
      <c r="X4442" s="1"/>
      <c r="Y4442" s="1"/>
      <c r="Z4442" s="1"/>
      <c r="AA4442" s="1"/>
      <c r="AB4442" s="1"/>
      <c r="AC4442" s="1"/>
      <c r="AD4442" s="1"/>
      <c r="AE4442" s="1"/>
      <c r="AF4442" s="1"/>
      <c r="AG4442" s="1"/>
      <c r="AH4442" s="1"/>
      <c r="AI4442" s="1"/>
      <c r="AJ4442" s="1"/>
      <c r="AK4442" s="1"/>
      <c r="AL4442" s="1"/>
      <c r="AM4442" s="1"/>
      <c r="AN4442" s="1"/>
      <c r="AO4442" s="1"/>
      <c r="AP4442" s="1"/>
    </row>
    <row r="4443" ht="15.75" customHeight="1">
      <c r="A4443" s="1"/>
      <c r="B4443" s="1"/>
      <c r="C4443" s="1"/>
      <c r="D4443" s="133"/>
      <c r="E4443" s="1"/>
      <c r="F4443" s="1"/>
      <c r="G4443" s="1"/>
      <c r="H4443" s="1"/>
      <c r="I4443" s="1"/>
      <c r="J4443" s="1"/>
      <c r="K4443" s="1"/>
      <c r="L4443" s="1"/>
      <c r="M4443" s="1"/>
      <c r="N4443" s="1"/>
      <c r="O4443" s="1"/>
      <c r="P4443" s="1"/>
      <c r="Q4443" s="1"/>
      <c r="R4443" s="1"/>
      <c r="S4443" s="1"/>
      <c r="T4443" s="1"/>
      <c r="U4443" s="1"/>
      <c r="V4443" s="1"/>
      <c r="W4443" s="1"/>
      <c r="X4443" s="1"/>
      <c r="Y4443" s="1"/>
      <c r="Z4443" s="1"/>
      <c r="AA4443" s="1"/>
      <c r="AB4443" s="1"/>
      <c r="AC4443" s="1"/>
      <c r="AD4443" s="1"/>
      <c r="AE4443" s="1"/>
      <c r="AF4443" s="1"/>
      <c r="AG4443" s="1"/>
      <c r="AH4443" s="1"/>
      <c r="AI4443" s="1"/>
      <c r="AJ4443" s="1"/>
      <c r="AK4443" s="1"/>
      <c r="AL4443" s="1"/>
      <c r="AM4443" s="1"/>
      <c r="AN4443" s="1"/>
      <c r="AO4443" s="1"/>
      <c r="AP4443" s="1"/>
    </row>
    <row r="4444" ht="15.75" customHeight="1">
      <c r="A4444" s="1"/>
      <c r="B4444" s="1"/>
      <c r="C4444" s="1"/>
      <c r="D4444" s="133"/>
      <c r="E4444" s="1"/>
      <c r="F4444" s="1"/>
      <c r="G4444" s="1"/>
      <c r="H4444" s="1"/>
      <c r="I4444" s="1"/>
      <c r="J4444" s="1"/>
      <c r="K4444" s="1"/>
      <c r="L4444" s="1"/>
      <c r="M4444" s="1"/>
      <c r="N4444" s="1"/>
      <c r="O4444" s="1"/>
      <c r="P4444" s="1"/>
      <c r="Q4444" s="1"/>
      <c r="R4444" s="1"/>
      <c r="S4444" s="1"/>
      <c r="T4444" s="1"/>
      <c r="U4444" s="1"/>
      <c r="V4444" s="1"/>
      <c r="W4444" s="1"/>
      <c r="X4444" s="1"/>
      <c r="Y4444" s="1"/>
      <c r="Z4444" s="1"/>
      <c r="AA4444" s="1"/>
      <c r="AB4444" s="1"/>
      <c r="AC4444" s="1"/>
      <c r="AD4444" s="1"/>
      <c r="AE4444" s="1"/>
      <c r="AF4444" s="1"/>
      <c r="AG4444" s="1"/>
      <c r="AH4444" s="1"/>
      <c r="AI4444" s="1"/>
      <c r="AJ4444" s="1"/>
      <c r="AK4444" s="1"/>
      <c r="AL4444" s="1"/>
      <c r="AM4444" s="1"/>
      <c r="AN4444" s="1"/>
      <c r="AO4444" s="1"/>
      <c r="AP4444" s="1"/>
    </row>
    <row r="4445" ht="15.75" customHeight="1">
      <c r="A4445" s="1"/>
      <c r="B4445" s="1"/>
      <c r="C4445" s="1"/>
      <c r="D4445" s="133"/>
      <c r="E4445" s="1"/>
      <c r="F4445" s="1"/>
      <c r="G4445" s="1"/>
      <c r="H4445" s="1"/>
      <c r="I4445" s="1"/>
      <c r="J4445" s="1"/>
      <c r="K4445" s="1"/>
      <c r="L4445" s="1"/>
      <c r="M4445" s="1"/>
      <c r="N4445" s="1"/>
      <c r="O4445" s="1"/>
      <c r="P4445" s="1"/>
      <c r="Q4445" s="1"/>
      <c r="R4445" s="1"/>
      <c r="S4445" s="1"/>
      <c r="T4445" s="1"/>
      <c r="U4445" s="1"/>
      <c r="V4445" s="1"/>
      <c r="W4445" s="1"/>
      <c r="X4445" s="1"/>
      <c r="Y4445" s="1"/>
      <c r="Z4445" s="1"/>
      <c r="AA4445" s="1"/>
      <c r="AB4445" s="1"/>
      <c r="AC4445" s="1"/>
      <c r="AD4445" s="1"/>
      <c r="AE4445" s="1"/>
      <c r="AF4445" s="1"/>
      <c r="AG4445" s="1"/>
      <c r="AH4445" s="1"/>
      <c r="AI4445" s="1"/>
      <c r="AJ4445" s="1"/>
      <c r="AK4445" s="1"/>
      <c r="AL4445" s="1"/>
      <c r="AM4445" s="1"/>
      <c r="AN4445" s="1"/>
      <c r="AO4445" s="1"/>
      <c r="AP4445" s="1"/>
    </row>
    <row r="4446" ht="15.75" customHeight="1">
      <c r="A4446" s="1"/>
      <c r="B4446" s="1"/>
      <c r="C4446" s="1"/>
      <c r="D4446" s="133"/>
      <c r="E4446" s="1"/>
      <c r="F4446" s="1"/>
      <c r="G4446" s="1"/>
      <c r="H4446" s="1"/>
      <c r="I4446" s="1"/>
      <c r="J4446" s="1"/>
      <c r="K4446" s="1"/>
      <c r="L4446" s="1"/>
      <c r="M4446" s="1"/>
      <c r="N4446" s="1"/>
      <c r="O4446" s="1"/>
      <c r="P4446" s="1"/>
      <c r="Q4446" s="1"/>
      <c r="R4446" s="1"/>
      <c r="S4446" s="1"/>
      <c r="T4446" s="1"/>
      <c r="U4446" s="1"/>
      <c r="V4446" s="1"/>
      <c r="W4446" s="1"/>
      <c r="X4446" s="1"/>
      <c r="Y4446" s="1"/>
      <c r="Z4446" s="1"/>
      <c r="AA4446" s="1"/>
      <c r="AB4446" s="1"/>
      <c r="AC4446" s="1"/>
      <c r="AD4446" s="1"/>
      <c r="AE4446" s="1"/>
      <c r="AF4446" s="1"/>
      <c r="AG4446" s="1"/>
      <c r="AH4446" s="1"/>
      <c r="AI4446" s="1"/>
      <c r="AJ4446" s="1"/>
      <c r="AK4446" s="1"/>
      <c r="AL4446" s="1"/>
      <c r="AM4446" s="1"/>
      <c r="AN4446" s="1"/>
      <c r="AO4446" s="1"/>
      <c r="AP4446" s="1"/>
    </row>
    <row r="4447" ht="15.75" customHeight="1">
      <c r="A4447" s="1"/>
      <c r="B4447" s="1"/>
      <c r="C4447" s="1"/>
      <c r="D4447" s="133"/>
      <c r="E4447" s="1"/>
      <c r="F4447" s="1"/>
      <c r="G4447" s="1"/>
      <c r="H4447" s="1"/>
      <c r="I4447" s="1"/>
      <c r="J4447" s="1"/>
      <c r="K4447" s="1"/>
      <c r="L4447" s="1"/>
      <c r="M4447" s="1"/>
      <c r="N4447" s="1"/>
      <c r="O4447" s="1"/>
      <c r="P4447" s="1"/>
      <c r="Q4447" s="1"/>
      <c r="R4447" s="1"/>
      <c r="S4447" s="1"/>
      <c r="T4447" s="1"/>
      <c r="U4447" s="1"/>
      <c r="V4447" s="1"/>
      <c r="W4447" s="1"/>
      <c r="X4447" s="1"/>
      <c r="Y4447" s="1"/>
      <c r="Z4447" s="1"/>
      <c r="AA4447" s="1"/>
      <c r="AB4447" s="1"/>
      <c r="AC4447" s="1"/>
      <c r="AD4447" s="1"/>
      <c r="AE4447" s="1"/>
      <c r="AF4447" s="1"/>
      <c r="AG4447" s="1"/>
      <c r="AH4447" s="1"/>
      <c r="AI4447" s="1"/>
      <c r="AJ4447" s="1"/>
      <c r="AK4447" s="1"/>
      <c r="AL4447" s="1"/>
      <c r="AM4447" s="1"/>
      <c r="AN4447" s="1"/>
      <c r="AO4447" s="1"/>
      <c r="AP4447" s="1"/>
    </row>
    <row r="4448" ht="15.75" customHeight="1">
      <c r="A4448" s="1"/>
      <c r="B4448" s="1"/>
      <c r="C4448" s="1"/>
      <c r="D4448" s="133"/>
      <c r="E4448" s="1"/>
      <c r="F4448" s="1"/>
      <c r="G4448" s="1"/>
      <c r="H4448" s="1"/>
      <c r="I4448" s="1"/>
      <c r="J4448" s="1"/>
      <c r="K4448" s="1"/>
      <c r="L4448" s="1"/>
      <c r="M4448" s="1"/>
      <c r="N4448" s="1"/>
      <c r="O4448" s="1"/>
      <c r="P4448" s="1"/>
      <c r="Q4448" s="1"/>
      <c r="R4448" s="1"/>
      <c r="S4448" s="1"/>
      <c r="T4448" s="1"/>
      <c r="U4448" s="1"/>
      <c r="V4448" s="1"/>
      <c r="W4448" s="1"/>
      <c r="X4448" s="1"/>
      <c r="Y4448" s="1"/>
      <c r="Z4448" s="1"/>
      <c r="AA4448" s="1"/>
      <c r="AB4448" s="1"/>
      <c r="AC4448" s="1"/>
      <c r="AD4448" s="1"/>
      <c r="AE4448" s="1"/>
      <c r="AF4448" s="1"/>
      <c r="AG4448" s="1"/>
      <c r="AH4448" s="1"/>
      <c r="AI4448" s="1"/>
      <c r="AJ4448" s="1"/>
      <c r="AK4448" s="1"/>
      <c r="AL4448" s="1"/>
      <c r="AM4448" s="1"/>
      <c r="AN4448" s="1"/>
      <c r="AO4448" s="1"/>
      <c r="AP4448" s="1"/>
    </row>
    <row r="4449" ht="15.75" customHeight="1">
      <c r="A4449" s="1"/>
      <c r="B4449" s="1"/>
      <c r="C4449" s="1"/>
      <c r="D4449" s="133"/>
      <c r="E4449" s="1"/>
      <c r="F4449" s="1"/>
      <c r="G4449" s="1"/>
      <c r="H4449" s="1"/>
      <c r="I4449" s="1"/>
      <c r="J4449" s="1"/>
      <c r="K4449" s="1"/>
      <c r="L4449" s="1"/>
      <c r="M4449" s="1"/>
      <c r="N4449" s="1"/>
      <c r="O4449" s="1"/>
      <c r="P4449" s="1"/>
      <c r="Q4449" s="1"/>
      <c r="R4449" s="1"/>
      <c r="S4449" s="1"/>
      <c r="T4449" s="1"/>
      <c r="U4449" s="1"/>
      <c r="V4449" s="1"/>
      <c r="W4449" s="1"/>
      <c r="X4449" s="1"/>
      <c r="Y4449" s="1"/>
      <c r="Z4449" s="1"/>
      <c r="AA4449" s="1"/>
      <c r="AB4449" s="1"/>
      <c r="AC4449" s="1"/>
      <c r="AD4449" s="1"/>
      <c r="AE4449" s="1"/>
      <c r="AF4449" s="1"/>
      <c r="AG4449" s="1"/>
      <c r="AH4449" s="1"/>
      <c r="AI4449" s="1"/>
      <c r="AJ4449" s="1"/>
      <c r="AK4449" s="1"/>
      <c r="AL4449" s="1"/>
      <c r="AM4449" s="1"/>
      <c r="AN4449" s="1"/>
      <c r="AO4449" s="1"/>
      <c r="AP4449" s="1"/>
    </row>
    <row r="4450" ht="15.75" customHeight="1">
      <c r="A4450" s="1"/>
      <c r="B4450" s="1"/>
      <c r="C4450" s="1"/>
      <c r="D4450" s="133"/>
      <c r="E4450" s="1"/>
      <c r="F4450" s="1"/>
      <c r="G4450" s="1"/>
      <c r="H4450" s="1"/>
      <c r="I4450" s="1"/>
      <c r="J4450" s="1"/>
      <c r="K4450" s="1"/>
      <c r="L4450" s="1"/>
      <c r="M4450" s="1"/>
      <c r="N4450" s="1"/>
      <c r="O4450" s="1"/>
      <c r="P4450" s="1"/>
      <c r="Q4450" s="1"/>
      <c r="R4450" s="1"/>
      <c r="S4450" s="1"/>
      <c r="T4450" s="1"/>
      <c r="U4450" s="1"/>
      <c r="V4450" s="1"/>
      <c r="W4450" s="1"/>
      <c r="X4450" s="1"/>
      <c r="Y4450" s="1"/>
      <c r="Z4450" s="1"/>
      <c r="AA4450" s="1"/>
      <c r="AB4450" s="1"/>
      <c r="AC4450" s="1"/>
      <c r="AD4450" s="1"/>
      <c r="AE4450" s="1"/>
      <c r="AF4450" s="1"/>
      <c r="AG4450" s="1"/>
      <c r="AH4450" s="1"/>
      <c r="AI4450" s="1"/>
      <c r="AJ4450" s="1"/>
      <c r="AK4450" s="1"/>
      <c r="AL4450" s="1"/>
      <c r="AM4450" s="1"/>
      <c r="AN4450" s="1"/>
      <c r="AO4450" s="1"/>
      <c r="AP4450" s="1"/>
    </row>
    <row r="4451" ht="15.75" customHeight="1">
      <c r="A4451" s="1"/>
      <c r="B4451" s="1"/>
      <c r="C4451" s="1"/>
      <c r="D4451" s="133"/>
      <c r="E4451" s="1"/>
      <c r="F4451" s="1"/>
      <c r="G4451" s="1"/>
      <c r="H4451" s="1"/>
      <c r="I4451" s="1"/>
      <c r="J4451" s="1"/>
      <c r="K4451" s="1"/>
      <c r="L4451" s="1"/>
      <c r="M4451" s="1"/>
      <c r="N4451" s="1"/>
      <c r="O4451" s="1"/>
      <c r="P4451" s="1"/>
      <c r="Q4451" s="1"/>
      <c r="R4451" s="1"/>
      <c r="S4451" s="1"/>
      <c r="T4451" s="1"/>
      <c r="U4451" s="1"/>
      <c r="V4451" s="1"/>
      <c r="W4451" s="1"/>
      <c r="X4451" s="1"/>
      <c r="Y4451" s="1"/>
      <c r="Z4451" s="1"/>
      <c r="AA4451" s="1"/>
      <c r="AB4451" s="1"/>
      <c r="AC4451" s="1"/>
      <c r="AD4451" s="1"/>
      <c r="AE4451" s="1"/>
      <c r="AF4451" s="1"/>
      <c r="AG4451" s="1"/>
      <c r="AH4451" s="1"/>
      <c r="AI4451" s="1"/>
      <c r="AJ4451" s="1"/>
      <c r="AK4451" s="1"/>
      <c r="AL4451" s="1"/>
      <c r="AM4451" s="1"/>
      <c r="AN4451" s="1"/>
      <c r="AO4451" s="1"/>
      <c r="AP4451" s="1"/>
    </row>
    <row r="4452" ht="15.75" customHeight="1">
      <c r="A4452" s="1"/>
      <c r="B4452" s="1"/>
      <c r="C4452" s="1"/>
      <c r="D4452" s="133"/>
      <c r="E4452" s="1"/>
      <c r="F4452" s="1"/>
      <c r="G4452" s="1"/>
      <c r="H4452" s="1"/>
      <c r="I4452" s="1"/>
      <c r="J4452" s="1"/>
      <c r="K4452" s="1"/>
      <c r="L4452" s="1"/>
      <c r="M4452" s="1"/>
      <c r="N4452" s="1"/>
      <c r="O4452" s="1"/>
      <c r="P4452" s="1"/>
      <c r="Q4452" s="1"/>
      <c r="R4452" s="1"/>
      <c r="S4452" s="1"/>
      <c r="T4452" s="1"/>
      <c r="U4452" s="1"/>
      <c r="V4452" s="1"/>
      <c r="W4452" s="1"/>
      <c r="X4452" s="1"/>
      <c r="Y4452" s="1"/>
      <c r="Z4452" s="1"/>
      <c r="AA4452" s="1"/>
      <c r="AB4452" s="1"/>
      <c r="AC4452" s="1"/>
      <c r="AD4452" s="1"/>
      <c r="AE4452" s="1"/>
      <c r="AF4452" s="1"/>
      <c r="AG4452" s="1"/>
      <c r="AH4452" s="1"/>
      <c r="AI4452" s="1"/>
      <c r="AJ4452" s="1"/>
      <c r="AK4452" s="1"/>
      <c r="AL4452" s="1"/>
      <c r="AM4452" s="1"/>
      <c r="AN4452" s="1"/>
      <c r="AO4452" s="1"/>
      <c r="AP4452" s="1"/>
    </row>
    <row r="4453" ht="15.75" customHeight="1">
      <c r="A4453" s="1"/>
      <c r="B4453" s="1"/>
      <c r="C4453" s="1"/>
      <c r="D4453" s="133"/>
      <c r="E4453" s="1"/>
      <c r="F4453" s="1"/>
      <c r="G4453" s="1"/>
      <c r="H4453" s="1"/>
      <c r="I4453" s="1"/>
      <c r="J4453" s="1"/>
      <c r="K4453" s="1"/>
      <c r="L4453" s="1"/>
      <c r="M4453" s="1"/>
      <c r="N4453" s="1"/>
      <c r="O4453" s="1"/>
      <c r="P4453" s="1"/>
      <c r="Q4453" s="1"/>
      <c r="R4453" s="1"/>
      <c r="S4453" s="1"/>
      <c r="T4453" s="1"/>
      <c r="U4453" s="1"/>
      <c r="V4453" s="1"/>
      <c r="W4453" s="1"/>
      <c r="X4453" s="1"/>
      <c r="Y4453" s="1"/>
      <c r="Z4453" s="1"/>
      <c r="AA4453" s="1"/>
      <c r="AB4453" s="1"/>
      <c r="AC4453" s="1"/>
      <c r="AD4453" s="1"/>
      <c r="AE4453" s="1"/>
      <c r="AF4453" s="1"/>
      <c r="AG4453" s="1"/>
      <c r="AH4453" s="1"/>
      <c r="AI4453" s="1"/>
      <c r="AJ4453" s="1"/>
      <c r="AK4453" s="1"/>
      <c r="AL4453" s="1"/>
      <c r="AM4453" s="1"/>
      <c r="AN4453" s="1"/>
      <c r="AO4453" s="1"/>
      <c r="AP4453" s="1"/>
    </row>
    <row r="4454" ht="15.75" customHeight="1">
      <c r="A4454" s="1"/>
      <c r="B4454" s="1"/>
      <c r="C4454" s="1"/>
      <c r="D4454" s="133"/>
      <c r="E4454" s="1"/>
      <c r="F4454" s="1"/>
      <c r="G4454" s="1"/>
      <c r="H4454" s="1"/>
      <c r="I4454" s="1"/>
      <c r="J4454" s="1"/>
      <c r="K4454" s="1"/>
      <c r="L4454" s="1"/>
      <c r="M4454" s="1"/>
      <c r="N4454" s="1"/>
      <c r="O4454" s="1"/>
      <c r="P4454" s="1"/>
      <c r="Q4454" s="1"/>
      <c r="R4454" s="1"/>
      <c r="S4454" s="1"/>
      <c r="T4454" s="1"/>
      <c r="U4454" s="1"/>
      <c r="V4454" s="1"/>
      <c r="W4454" s="1"/>
      <c r="X4454" s="1"/>
      <c r="Y4454" s="1"/>
      <c r="Z4454" s="1"/>
      <c r="AA4454" s="1"/>
      <c r="AB4454" s="1"/>
      <c r="AC4454" s="1"/>
      <c r="AD4454" s="1"/>
      <c r="AE4454" s="1"/>
      <c r="AF4454" s="1"/>
      <c r="AG4454" s="1"/>
      <c r="AH4454" s="1"/>
      <c r="AI4454" s="1"/>
      <c r="AJ4454" s="1"/>
      <c r="AK4454" s="1"/>
      <c r="AL4454" s="1"/>
      <c r="AM4454" s="1"/>
      <c r="AN4454" s="1"/>
      <c r="AO4454" s="1"/>
      <c r="AP4454" s="1"/>
    </row>
    <row r="4455" ht="15.75" customHeight="1">
      <c r="A4455" s="1"/>
      <c r="B4455" s="1"/>
      <c r="C4455" s="1"/>
      <c r="D4455" s="133"/>
      <c r="E4455" s="1"/>
      <c r="F4455" s="1"/>
      <c r="G4455" s="1"/>
      <c r="H4455" s="1"/>
      <c r="I4455" s="1"/>
      <c r="J4455" s="1"/>
      <c r="K4455" s="1"/>
      <c r="L4455" s="1"/>
      <c r="M4455" s="1"/>
      <c r="N4455" s="1"/>
      <c r="O4455" s="1"/>
      <c r="P4455" s="1"/>
      <c r="Q4455" s="1"/>
      <c r="R4455" s="1"/>
      <c r="S4455" s="1"/>
      <c r="T4455" s="1"/>
      <c r="U4455" s="1"/>
      <c r="V4455" s="1"/>
      <c r="W4455" s="1"/>
      <c r="X4455" s="1"/>
      <c r="Y4455" s="1"/>
      <c r="Z4455" s="1"/>
      <c r="AA4455" s="1"/>
      <c r="AB4455" s="1"/>
      <c r="AC4455" s="1"/>
      <c r="AD4455" s="1"/>
      <c r="AE4455" s="1"/>
      <c r="AF4455" s="1"/>
      <c r="AG4455" s="1"/>
      <c r="AH4455" s="1"/>
      <c r="AI4455" s="1"/>
      <c r="AJ4455" s="1"/>
      <c r="AK4455" s="1"/>
      <c r="AL4455" s="1"/>
      <c r="AM4455" s="1"/>
      <c r="AN4455" s="1"/>
      <c r="AO4455" s="1"/>
      <c r="AP4455" s="1"/>
    </row>
    <row r="4456" ht="15.75" customHeight="1">
      <c r="A4456" s="1"/>
      <c r="B4456" s="1"/>
      <c r="C4456" s="1"/>
      <c r="D4456" s="133"/>
      <c r="E4456" s="1"/>
      <c r="F4456" s="1"/>
      <c r="G4456" s="1"/>
      <c r="H4456" s="1"/>
      <c r="I4456" s="1"/>
      <c r="J4456" s="1"/>
      <c r="K4456" s="1"/>
      <c r="L4456" s="1"/>
      <c r="M4456" s="1"/>
      <c r="N4456" s="1"/>
      <c r="O4456" s="1"/>
      <c r="P4456" s="1"/>
      <c r="Q4456" s="1"/>
      <c r="R4456" s="1"/>
      <c r="S4456" s="1"/>
      <c r="T4456" s="1"/>
      <c r="U4456" s="1"/>
      <c r="V4456" s="1"/>
      <c r="W4456" s="1"/>
      <c r="X4456" s="1"/>
      <c r="Y4456" s="1"/>
      <c r="Z4456" s="1"/>
      <c r="AA4456" s="1"/>
      <c r="AB4456" s="1"/>
      <c r="AC4456" s="1"/>
      <c r="AD4456" s="1"/>
      <c r="AE4456" s="1"/>
      <c r="AF4456" s="1"/>
      <c r="AG4456" s="1"/>
      <c r="AH4456" s="1"/>
      <c r="AI4456" s="1"/>
      <c r="AJ4456" s="1"/>
      <c r="AK4456" s="1"/>
      <c r="AL4456" s="1"/>
      <c r="AM4456" s="1"/>
      <c r="AN4456" s="1"/>
      <c r="AO4456" s="1"/>
      <c r="AP4456" s="1"/>
    </row>
    <row r="4457" ht="15.75" customHeight="1">
      <c r="A4457" s="1"/>
      <c r="B4457" s="1"/>
      <c r="C4457" s="1"/>
      <c r="D4457" s="133"/>
      <c r="E4457" s="1"/>
      <c r="F4457" s="1"/>
      <c r="G4457" s="1"/>
      <c r="H4457" s="1"/>
      <c r="I4457" s="1"/>
      <c r="J4457" s="1"/>
      <c r="K4457" s="1"/>
      <c r="L4457" s="1"/>
      <c r="M4457" s="1"/>
      <c r="N4457" s="1"/>
      <c r="O4457" s="1"/>
      <c r="P4457" s="1"/>
      <c r="Q4457" s="1"/>
      <c r="R4457" s="1"/>
      <c r="S4457" s="1"/>
      <c r="T4457" s="1"/>
      <c r="U4457" s="1"/>
      <c r="V4457" s="1"/>
      <c r="W4457" s="1"/>
      <c r="X4457" s="1"/>
      <c r="Y4457" s="1"/>
      <c r="Z4457" s="1"/>
      <c r="AA4457" s="1"/>
      <c r="AB4457" s="1"/>
      <c r="AC4457" s="1"/>
      <c r="AD4457" s="1"/>
      <c r="AE4457" s="1"/>
      <c r="AF4457" s="1"/>
      <c r="AG4457" s="1"/>
      <c r="AH4457" s="1"/>
      <c r="AI4457" s="1"/>
      <c r="AJ4457" s="1"/>
      <c r="AK4457" s="1"/>
      <c r="AL4457" s="1"/>
      <c r="AM4457" s="1"/>
      <c r="AN4457" s="1"/>
      <c r="AO4457" s="1"/>
      <c r="AP4457" s="1"/>
    </row>
    <row r="4458" ht="15.75" customHeight="1">
      <c r="A4458" s="1"/>
      <c r="B4458" s="1"/>
      <c r="C4458" s="1"/>
      <c r="D4458" s="133"/>
      <c r="E4458" s="1"/>
      <c r="F4458" s="1"/>
      <c r="G4458" s="1"/>
      <c r="H4458" s="1"/>
      <c r="I4458" s="1"/>
      <c r="J4458" s="1"/>
      <c r="K4458" s="1"/>
      <c r="L4458" s="1"/>
      <c r="M4458" s="1"/>
      <c r="N4458" s="1"/>
      <c r="O4458" s="1"/>
      <c r="P4458" s="1"/>
      <c r="Q4458" s="1"/>
      <c r="R4458" s="1"/>
      <c r="S4458" s="1"/>
      <c r="T4458" s="1"/>
      <c r="U4458" s="1"/>
      <c r="V4458" s="1"/>
      <c r="W4458" s="1"/>
      <c r="X4458" s="1"/>
      <c r="Y4458" s="1"/>
      <c r="Z4458" s="1"/>
      <c r="AA4458" s="1"/>
      <c r="AB4458" s="1"/>
      <c r="AC4458" s="1"/>
      <c r="AD4458" s="1"/>
      <c r="AE4458" s="1"/>
      <c r="AF4458" s="1"/>
      <c r="AG4458" s="1"/>
      <c r="AH4458" s="1"/>
      <c r="AI4458" s="1"/>
      <c r="AJ4458" s="1"/>
      <c r="AK4458" s="1"/>
      <c r="AL4458" s="1"/>
      <c r="AM4458" s="1"/>
      <c r="AN4458" s="1"/>
      <c r="AO4458" s="1"/>
      <c r="AP4458" s="1"/>
    </row>
    <row r="4459" ht="15.75" customHeight="1">
      <c r="A4459" s="1"/>
      <c r="B4459" s="1"/>
      <c r="C4459" s="1"/>
      <c r="D4459" s="133"/>
      <c r="E4459" s="1"/>
      <c r="F4459" s="1"/>
      <c r="G4459" s="1"/>
      <c r="H4459" s="1"/>
      <c r="I4459" s="1"/>
      <c r="J4459" s="1"/>
      <c r="K4459" s="1"/>
      <c r="L4459" s="1"/>
      <c r="M4459" s="1"/>
      <c r="N4459" s="1"/>
      <c r="O4459" s="1"/>
      <c r="P4459" s="1"/>
      <c r="Q4459" s="1"/>
      <c r="R4459" s="1"/>
      <c r="S4459" s="1"/>
      <c r="T4459" s="1"/>
      <c r="U4459" s="1"/>
      <c r="V4459" s="1"/>
      <c r="W4459" s="1"/>
      <c r="X4459" s="1"/>
      <c r="Y4459" s="1"/>
      <c r="Z4459" s="1"/>
      <c r="AA4459" s="1"/>
      <c r="AB4459" s="1"/>
      <c r="AC4459" s="1"/>
      <c r="AD4459" s="1"/>
      <c r="AE4459" s="1"/>
      <c r="AF4459" s="1"/>
      <c r="AG4459" s="1"/>
      <c r="AH4459" s="1"/>
      <c r="AI4459" s="1"/>
      <c r="AJ4459" s="1"/>
      <c r="AK4459" s="1"/>
      <c r="AL4459" s="1"/>
      <c r="AM4459" s="1"/>
      <c r="AN4459" s="1"/>
      <c r="AO4459" s="1"/>
      <c r="AP4459" s="1"/>
    </row>
    <row r="4460" ht="15.75" customHeight="1">
      <c r="A4460" s="1"/>
      <c r="B4460" s="1"/>
      <c r="C4460" s="1"/>
      <c r="D4460" s="133"/>
      <c r="E4460" s="1"/>
      <c r="F4460" s="1"/>
      <c r="G4460" s="1"/>
      <c r="H4460" s="1"/>
      <c r="I4460" s="1"/>
      <c r="J4460" s="1"/>
      <c r="K4460" s="1"/>
      <c r="L4460" s="1"/>
      <c r="M4460" s="1"/>
      <c r="N4460" s="1"/>
      <c r="O4460" s="1"/>
      <c r="P4460" s="1"/>
      <c r="Q4460" s="1"/>
      <c r="R4460" s="1"/>
      <c r="S4460" s="1"/>
      <c r="T4460" s="1"/>
      <c r="U4460" s="1"/>
      <c r="V4460" s="1"/>
      <c r="W4460" s="1"/>
      <c r="X4460" s="1"/>
      <c r="Y4460" s="1"/>
      <c r="Z4460" s="1"/>
      <c r="AA4460" s="1"/>
      <c r="AB4460" s="1"/>
      <c r="AC4460" s="1"/>
      <c r="AD4460" s="1"/>
      <c r="AE4460" s="1"/>
      <c r="AF4460" s="1"/>
      <c r="AG4460" s="1"/>
      <c r="AH4460" s="1"/>
      <c r="AI4460" s="1"/>
      <c r="AJ4460" s="1"/>
      <c r="AK4460" s="1"/>
      <c r="AL4460" s="1"/>
      <c r="AM4460" s="1"/>
      <c r="AN4460" s="1"/>
      <c r="AO4460" s="1"/>
      <c r="AP4460" s="1"/>
    </row>
    <row r="4461" ht="15.75" customHeight="1">
      <c r="A4461" s="1"/>
      <c r="B4461" s="1"/>
      <c r="C4461" s="1"/>
      <c r="D4461" s="133"/>
      <c r="E4461" s="1"/>
      <c r="F4461" s="1"/>
      <c r="G4461" s="1"/>
      <c r="H4461" s="1"/>
      <c r="I4461" s="1"/>
      <c r="J4461" s="1"/>
      <c r="K4461" s="1"/>
      <c r="L4461" s="1"/>
      <c r="M4461" s="1"/>
      <c r="N4461" s="1"/>
      <c r="O4461" s="1"/>
      <c r="P4461" s="1"/>
      <c r="Q4461" s="1"/>
      <c r="R4461" s="1"/>
      <c r="S4461" s="1"/>
      <c r="T4461" s="1"/>
      <c r="U4461" s="1"/>
      <c r="V4461" s="1"/>
      <c r="W4461" s="1"/>
      <c r="X4461" s="1"/>
      <c r="Y4461" s="1"/>
      <c r="Z4461" s="1"/>
      <c r="AA4461" s="1"/>
      <c r="AB4461" s="1"/>
      <c r="AC4461" s="1"/>
      <c r="AD4461" s="1"/>
      <c r="AE4461" s="1"/>
      <c r="AF4461" s="1"/>
      <c r="AG4461" s="1"/>
      <c r="AH4461" s="1"/>
      <c r="AI4461" s="1"/>
      <c r="AJ4461" s="1"/>
      <c r="AK4461" s="1"/>
      <c r="AL4461" s="1"/>
      <c r="AM4461" s="1"/>
      <c r="AN4461" s="1"/>
      <c r="AO4461" s="1"/>
      <c r="AP4461" s="1"/>
    </row>
    <row r="4462" ht="15.75" customHeight="1">
      <c r="A4462" s="1"/>
      <c r="B4462" s="1"/>
      <c r="C4462" s="1"/>
      <c r="D4462" s="133"/>
      <c r="E4462" s="1"/>
      <c r="F4462" s="1"/>
      <c r="G4462" s="1"/>
      <c r="H4462" s="1"/>
      <c r="I4462" s="1"/>
      <c r="J4462" s="1"/>
      <c r="K4462" s="1"/>
      <c r="L4462" s="1"/>
      <c r="M4462" s="1"/>
      <c r="N4462" s="1"/>
      <c r="O4462" s="1"/>
      <c r="P4462" s="1"/>
      <c r="Q4462" s="1"/>
      <c r="R4462" s="1"/>
      <c r="S4462" s="1"/>
      <c r="T4462" s="1"/>
      <c r="U4462" s="1"/>
      <c r="V4462" s="1"/>
      <c r="W4462" s="1"/>
      <c r="X4462" s="1"/>
      <c r="Y4462" s="1"/>
      <c r="Z4462" s="1"/>
      <c r="AA4462" s="1"/>
      <c r="AB4462" s="1"/>
      <c r="AC4462" s="1"/>
      <c r="AD4462" s="1"/>
      <c r="AE4462" s="1"/>
      <c r="AF4462" s="1"/>
      <c r="AG4462" s="1"/>
      <c r="AH4462" s="1"/>
      <c r="AI4462" s="1"/>
      <c r="AJ4462" s="1"/>
      <c r="AK4462" s="1"/>
      <c r="AL4462" s="1"/>
      <c r="AM4462" s="1"/>
      <c r="AN4462" s="1"/>
      <c r="AO4462" s="1"/>
      <c r="AP4462" s="1"/>
    </row>
    <row r="4463" ht="15.75" customHeight="1">
      <c r="A4463" s="1"/>
      <c r="B4463" s="1"/>
      <c r="C4463" s="1"/>
      <c r="D4463" s="133"/>
      <c r="E4463" s="1"/>
      <c r="F4463" s="1"/>
      <c r="G4463" s="1"/>
      <c r="H4463" s="1"/>
      <c r="I4463" s="1"/>
      <c r="J4463" s="1"/>
      <c r="K4463" s="1"/>
      <c r="L4463" s="1"/>
      <c r="M4463" s="1"/>
      <c r="N4463" s="1"/>
      <c r="O4463" s="1"/>
      <c r="P4463" s="1"/>
      <c r="Q4463" s="1"/>
      <c r="R4463" s="1"/>
      <c r="S4463" s="1"/>
      <c r="T4463" s="1"/>
      <c r="U4463" s="1"/>
      <c r="V4463" s="1"/>
      <c r="W4463" s="1"/>
      <c r="X4463" s="1"/>
      <c r="Y4463" s="1"/>
      <c r="Z4463" s="1"/>
      <c r="AA4463" s="1"/>
      <c r="AB4463" s="1"/>
      <c r="AC4463" s="1"/>
      <c r="AD4463" s="1"/>
      <c r="AE4463" s="1"/>
      <c r="AF4463" s="1"/>
      <c r="AG4463" s="1"/>
      <c r="AH4463" s="1"/>
      <c r="AI4463" s="1"/>
      <c r="AJ4463" s="1"/>
      <c r="AK4463" s="1"/>
      <c r="AL4463" s="1"/>
      <c r="AM4463" s="1"/>
      <c r="AN4463" s="1"/>
      <c r="AO4463" s="1"/>
      <c r="AP4463" s="1"/>
    </row>
    <row r="4464" ht="15.75" customHeight="1">
      <c r="A4464" s="1"/>
      <c r="B4464" s="1"/>
      <c r="C4464" s="1"/>
      <c r="D4464" s="133"/>
      <c r="E4464" s="1"/>
      <c r="F4464" s="1"/>
      <c r="G4464" s="1"/>
      <c r="H4464" s="1"/>
      <c r="I4464" s="1"/>
      <c r="J4464" s="1"/>
      <c r="K4464" s="1"/>
      <c r="L4464" s="1"/>
      <c r="M4464" s="1"/>
      <c r="N4464" s="1"/>
      <c r="O4464" s="1"/>
      <c r="P4464" s="1"/>
      <c r="Q4464" s="1"/>
      <c r="R4464" s="1"/>
      <c r="S4464" s="1"/>
      <c r="T4464" s="1"/>
      <c r="U4464" s="1"/>
      <c r="V4464" s="1"/>
      <c r="W4464" s="1"/>
      <c r="X4464" s="1"/>
      <c r="Y4464" s="1"/>
      <c r="Z4464" s="1"/>
      <c r="AA4464" s="1"/>
      <c r="AB4464" s="1"/>
      <c r="AC4464" s="1"/>
      <c r="AD4464" s="1"/>
      <c r="AE4464" s="1"/>
      <c r="AF4464" s="1"/>
      <c r="AG4464" s="1"/>
      <c r="AH4464" s="1"/>
      <c r="AI4464" s="1"/>
      <c r="AJ4464" s="1"/>
      <c r="AK4464" s="1"/>
      <c r="AL4464" s="1"/>
      <c r="AM4464" s="1"/>
      <c r="AN4464" s="1"/>
      <c r="AO4464" s="1"/>
      <c r="AP4464" s="1"/>
    </row>
    <row r="4465" ht="15.75" customHeight="1">
      <c r="A4465" s="1"/>
      <c r="B4465" s="1"/>
      <c r="C4465" s="1"/>
      <c r="D4465" s="133"/>
      <c r="E4465" s="1"/>
      <c r="F4465" s="1"/>
      <c r="G4465" s="1"/>
      <c r="H4465" s="1"/>
      <c r="I4465" s="1"/>
      <c r="J4465" s="1"/>
      <c r="K4465" s="1"/>
      <c r="L4465" s="1"/>
      <c r="M4465" s="1"/>
      <c r="N4465" s="1"/>
      <c r="O4465" s="1"/>
      <c r="P4465" s="1"/>
      <c r="Q4465" s="1"/>
      <c r="R4465" s="1"/>
      <c r="S4465" s="1"/>
      <c r="T4465" s="1"/>
      <c r="U4465" s="1"/>
      <c r="V4465" s="1"/>
      <c r="W4465" s="1"/>
      <c r="X4465" s="1"/>
      <c r="Y4465" s="1"/>
      <c r="Z4465" s="1"/>
      <c r="AA4465" s="1"/>
      <c r="AB4465" s="1"/>
      <c r="AC4465" s="1"/>
      <c r="AD4465" s="1"/>
      <c r="AE4465" s="1"/>
      <c r="AF4465" s="1"/>
      <c r="AG4465" s="1"/>
      <c r="AH4465" s="1"/>
      <c r="AI4465" s="1"/>
      <c r="AJ4465" s="1"/>
      <c r="AK4465" s="1"/>
      <c r="AL4465" s="1"/>
      <c r="AM4465" s="1"/>
      <c r="AN4465" s="1"/>
      <c r="AO4465" s="1"/>
      <c r="AP4465" s="1"/>
    </row>
    <row r="4466" ht="15.75" customHeight="1">
      <c r="A4466" s="1"/>
      <c r="B4466" s="1"/>
      <c r="C4466" s="1"/>
      <c r="D4466" s="133"/>
      <c r="E4466" s="1"/>
      <c r="F4466" s="1"/>
      <c r="G4466" s="1"/>
      <c r="H4466" s="1"/>
      <c r="I4466" s="1"/>
      <c r="J4466" s="1"/>
      <c r="K4466" s="1"/>
      <c r="L4466" s="1"/>
      <c r="M4466" s="1"/>
      <c r="N4466" s="1"/>
      <c r="O4466" s="1"/>
      <c r="P4466" s="1"/>
      <c r="Q4466" s="1"/>
      <c r="R4466" s="1"/>
      <c r="S4466" s="1"/>
      <c r="T4466" s="1"/>
      <c r="U4466" s="1"/>
      <c r="V4466" s="1"/>
      <c r="W4466" s="1"/>
      <c r="X4466" s="1"/>
      <c r="Y4466" s="1"/>
      <c r="Z4466" s="1"/>
      <c r="AA4466" s="1"/>
      <c r="AB4466" s="1"/>
      <c r="AC4466" s="1"/>
      <c r="AD4466" s="1"/>
      <c r="AE4466" s="1"/>
      <c r="AF4466" s="1"/>
      <c r="AG4466" s="1"/>
      <c r="AH4466" s="1"/>
      <c r="AI4466" s="1"/>
      <c r="AJ4466" s="1"/>
      <c r="AK4466" s="1"/>
      <c r="AL4466" s="1"/>
      <c r="AM4466" s="1"/>
      <c r="AN4466" s="1"/>
      <c r="AO4466" s="1"/>
      <c r="AP4466" s="1"/>
    </row>
    <row r="4467" ht="15.75" customHeight="1">
      <c r="A4467" s="1"/>
      <c r="B4467" s="1"/>
      <c r="C4467" s="1"/>
      <c r="D4467" s="133"/>
      <c r="E4467" s="1"/>
      <c r="F4467" s="1"/>
      <c r="G4467" s="1"/>
      <c r="H4467" s="1"/>
      <c r="I4467" s="1"/>
      <c r="J4467" s="1"/>
      <c r="K4467" s="1"/>
      <c r="L4467" s="1"/>
      <c r="M4467" s="1"/>
      <c r="N4467" s="1"/>
      <c r="O4467" s="1"/>
      <c r="P4467" s="1"/>
      <c r="Q4467" s="1"/>
      <c r="R4467" s="1"/>
      <c r="S4467" s="1"/>
      <c r="T4467" s="1"/>
      <c r="U4467" s="1"/>
      <c r="V4467" s="1"/>
      <c r="W4467" s="1"/>
      <c r="X4467" s="1"/>
      <c r="Y4467" s="1"/>
      <c r="Z4467" s="1"/>
      <c r="AA4467" s="1"/>
      <c r="AB4467" s="1"/>
      <c r="AC4467" s="1"/>
      <c r="AD4467" s="1"/>
      <c r="AE4467" s="1"/>
      <c r="AF4467" s="1"/>
      <c r="AG4467" s="1"/>
      <c r="AH4467" s="1"/>
      <c r="AI4467" s="1"/>
      <c r="AJ4467" s="1"/>
      <c r="AK4467" s="1"/>
      <c r="AL4467" s="1"/>
      <c r="AM4467" s="1"/>
      <c r="AN4467" s="1"/>
      <c r="AO4467" s="1"/>
      <c r="AP4467" s="1"/>
    </row>
    <row r="4468" ht="15.75" customHeight="1">
      <c r="A4468" s="1"/>
      <c r="B4468" s="1"/>
      <c r="C4468" s="1"/>
      <c r="D4468" s="133"/>
      <c r="E4468" s="1"/>
      <c r="F4468" s="1"/>
      <c r="G4468" s="1"/>
      <c r="H4468" s="1"/>
      <c r="I4468" s="1"/>
      <c r="J4468" s="1"/>
      <c r="K4468" s="1"/>
      <c r="L4468" s="1"/>
      <c r="M4468" s="1"/>
      <c r="N4468" s="1"/>
      <c r="O4468" s="1"/>
      <c r="P4468" s="1"/>
      <c r="Q4468" s="1"/>
      <c r="R4468" s="1"/>
      <c r="S4468" s="1"/>
      <c r="T4468" s="1"/>
      <c r="U4468" s="1"/>
      <c r="V4468" s="1"/>
      <c r="W4468" s="1"/>
      <c r="X4468" s="1"/>
      <c r="Y4468" s="1"/>
      <c r="Z4468" s="1"/>
      <c r="AA4468" s="1"/>
      <c r="AB4468" s="1"/>
      <c r="AC4468" s="1"/>
      <c r="AD4468" s="1"/>
      <c r="AE4468" s="1"/>
      <c r="AF4468" s="1"/>
      <c r="AG4468" s="1"/>
      <c r="AH4468" s="1"/>
      <c r="AI4468" s="1"/>
      <c r="AJ4468" s="1"/>
      <c r="AK4468" s="1"/>
      <c r="AL4468" s="1"/>
      <c r="AM4468" s="1"/>
      <c r="AN4468" s="1"/>
      <c r="AO4468" s="1"/>
      <c r="AP4468" s="1"/>
    </row>
    <row r="4469" ht="15.75" customHeight="1">
      <c r="A4469" s="1"/>
      <c r="B4469" s="1"/>
      <c r="C4469" s="1"/>
      <c r="D4469" s="133"/>
      <c r="E4469" s="1"/>
      <c r="F4469" s="1"/>
      <c r="G4469" s="1"/>
      <c r="H4469" s="1"/>
      <c r="I4469" s="1"/>
      <c r="J4469" s="1"/>
      <c r="K4469" s="1"/>
      <c r="L4469" s="1"/>
      <c r="M4469" s="1"/>
      <c r="N4469" s="1"/>
      <c r="O4469" s="1"/>
      <c r="P4469" s="1"/>
      <c r="Q4469" s="1"/>
      <c r="R4469" s="1"/>
      <c r="S4469" s="1"/>
      <c r="T4469" s="1"/>
      <c r="U4469" s="1"/>
      <c r="V4469" s="1"/>
      <c r="W4469" s="1"/>
      <c r="X4469" s="1"/>
      <c r="Y4469" s="1"/>
      <c r="Z4469" s="1"/>
      <c r="AA4469" s="1"/>
      <c r="AB4469" s="1"/>
      <c r="AC4469" s="1"/>
      <c r="AD4469" s="1"/>
      <c r="AE4469" s="1"/>
      <c r="AF4469" s="1"/>
      <c r="AG4469" s="1"/>
      <c r="AH4469" s="1"/>
      <c r="AI4469" s="1"/>
      <c r="AJ4469" s="1"/>
      <c r="AK4469" s="1"/>
      <c r="AL4469" s="1"/>
      <c r="AM4469" s="1"/>
      <c r="AN4469" s="1"/>
      <c r="AO4469" s="1"/>
      <c r="AP4469" s="1"/>
    </row>
    <row r="4470" ht="15.75" customHeight="1">
      <c r="A4470" s="1"/>
      <c r="B4470" s="1"/>
      <c r="C4470" s="1"/>
      <c r="D4470" s="133"/>
      <c r="E4470" s="1"/>
      <c r="F4470" s="1"/>
      <c r="G4470" s="1"/>
      <c r="H4470" s="1"/>
      <c r="I4470" s="1"/>
      <c r="J4470" s="1"/>
      <c r="K4470" s="1"/>
      <c r="L4470" s="1"/>
      <c r="M4470" s="1"/>
      <c r="N4470" s="1"/>
      <c r="O4470" s="1"/>
      <c r="P4470" s="1"/>
      <c r="Q4470" s="1"/>
      <c r="R4470" s="1"/>
      <c r="S4470" s="1"/>
      <c r="T4470" s="1"/>
      <c r="U4470" s="1"/>
      <c r="V4470" s="1"/>
      <c r="W4470" s="1"/>
      <c r="X4470" s="1"/>
      <c r="Y4470" s="1"/>
      <c r="Z4470" s="1"/>
      <c r="AA4470" s="1"/>
      <c r="AB4470" s="1"/>
      <c r="AC4470" s="1"/>
      <c r="AD4470" s="1"/>
      <c r="AE4470" s="1"/>
      <c r="AF4470" s="1"/>
      <c r="AG4470" s="1"/>
      <c r="AH4470" s="1"/>
      <c r="AI4470" s="1"/>
      <c r="AJ4470" s="1"/>
      <c r="AK4470" s="1"/>
      <c r="AL4470" s="1"/>
      <c r="AM4470" s="1"/>
      <c r="AN4470" s="1"/>
      <c r="AO4470" s="1"/>
      <c r="AP4470" s="1"/>
    </row>
    <row r="4471" ht="15.75" customHeight="1">
      <c r="A4471" s="1"/>
      <c r="B4471" s="1"/>
      <c r="C4471" s="1"/>
      <c r="D4471" s="133"/>
      <c r="E4471" s="1"/>
      <c r="F4471" s="1"/>
      <c r="G4471" s="1"/>
      <c r="H4471" s="1"/>
      <c r="I4471" s="1"/>
      <c r="J4471" s="1"/>
      <c r="K4471" s="1"/>
      <c r="L4471" s="1"/>
      <c r="M4471" s="1"/>
      <c r="N4471" s="1"/>
      <c r="O4471" s="1"/>
      <c r="P4471" s="1"/>
      <c r="Q4471" s="1"/>
      <c r="R4471" s="1"/>
      <c r="S4471" s="1"/>
      <c r="T4471" s="1"/>
      <c r="U4471" s="1"/>
      <c r="V4471" s="1"/>
      <c r="W4471" s="1"/>
      <c r="X4471" s="1"/>
      <c r="Y4471" s="1"/>
      <c r="Z4471" s="1"/>
      <c r="AA4471" s="1"/>
      <c r="AB4471" s="1"/>
      <c r="AC4471" s="1"/>
      <c r="AD4471" s="1"/>
      <c r="AE4471" s="1"/>
      <c r="AF4471" s="1"/>
      <c r="AG4471" s="1"/>
      <c r="AH4471" s="1"/>
      <c r="AI4471" s="1"/>
      <c r="AJ4471" s="1"/>
      <c r="AK4471" s="1"/>
      <c r="AL4471" s="1"/>
      <c r="AM4471" s="1"/>
      <c r="AN4471" s="1"/>
      <c r="AO4471" s="1"/>
      <c r="AP4471" s="1"/>
    </row>
    <row r="4472" ht="15.75" customHeight="1">
      <c r="A4472" s="1"/>
      <c r="B4472" s="1"/>
      <c r="C4472" s="1"/>
      <c r="D4472" s="133"/>
      <c r="E4472" s="1"/>
      <c r="F4472" s="1"/>
      <c r="G4472" s="1"/>
      <c r="H4472" s="1"/>
      <c r="I4472" s="1"/>
      <c r="J4472" s="1"/>
      <c r="K4472" s="1"/>
      <c r="L4472" s="1"/>
      <c r="M4472" s="1"/>
      <c r="N4472" s="1"/>
      <c r="O4472" s="1"/>
      <c r="P4472" s="1"/>
      <c r="Q4472" s="1"/>
      <c r="R4472" s="1"/>
      <c r="S4472" s="1"/>
      <c r="T4472" s="1"/>
      <c r="U4472" s="1"/>
      <c r="V4472" s="1"/>
      <c r="W4472" s="1"/>
      <c r="X4472" s="1"/>
      <c r="Y4472" s="1"/>
      <c r="Z4472" s="1"/>
      <c r="AA4472" s="1"/>
      <c r="AB4472" s="1"/>
      <c r="AC4472" s="1"/>
      <c r="AD4472" s="1"/>
      <c r="AE4472" s="1"/>
      <c r="AF4472" s="1"/>
      <c r="AG4472" s="1"/>
      <c r="AH4472" s="1"/>
      <c r="AI4472" s="1"/>
      <c r="AJ4472" s="1"/>
      <c r="AK4472" s="1"/>
      <c r="AL4472" s="1"/>
      <c r="AM4472" s="1"/>
      <c r="AN4472" s="1"/>
      <c r="AO4472" s="1"/>
      <c r="AP4472" s="1"/>
    </row>
    <row r="4473" ht="15.75" customHeight="1">
      <c r="A4473" s="1"/>
      <c r="B4473" s="1"/>
      <c r="C4473" s="1"/>
      <c r="D4473" s="133"/>
      <c r="E4473" s="1"/>
      <c r="F4473" s="1"/>
      <c r="G4473" s="1"/>
      <c r="H4473" s="1"/>
      <c r="I4473" s="1"/>
      <c r="J4473" s="1"/>
      <c r="K4473" s="1"/>
      <c r="L4473" s="1"/>
      <c r="M4473" s="1"/>
      <c r="N4473" s="1"/>
      <c r="O4473" s="1"/>
      <c r="P4473" s="1"/>
      <c r="Q4473" s="1"/>
      <c r="R4473" s="1"/>
      <c r="S4473" s="1"/>
      <c r="T4473" s="1"/>
      <c r="U4473" s="1"/>
      <c r="V4473" s="1"/>
      <c r="W4473" s="1"/>
      <c r="X4473" s="1"/>
      <c r="Y4473" s="1"/>
      <c r="Z4473" s="1"/>
      <c r="AA4473" s="1"/>
      <c r="AB4473" s="1"/>
      <c r="AC4473" s="1"/>
      <c r="AD4473" s="1"/>
      <c r="AE4473" s="1"/>
      <c r="AF4473" s="1"/>
      <c r="AG4473" s="1"/>
      <c r="AH4473" s="1"/>
      <c r="AI4473" s="1"/>
      <c r="AJ4473" s="1"/>
      <c r="AK4473" s="1"/>
      <c r="AL4473" s="1"/>
      <c r="AM4473" s="1"/>
      <c r="AN4473" s="1"/>
      <c r="AO4473" s="1"/>
      <c r="AP4473" s="1"/>
    </row>
    <row r="4474" ht="15.75" customHeight="1">
      <c r="A4474" s="1"/>
      <c r="B4474" s="1"/>
      <c r="C4474" s="1"/>
      <c r="D4474" s="133"/>
      <c r="E4474" s="1"/>
      <c r="F4474" s="1"/>
      <c r="G4474" s="1"/>
      <c r="H4474" s="1"/>
      <c r="I4474" s="1"/>
      <c r="J4474" s="1"/>
      <c r="K4474" s="1"/>
      <c r="L4474" s="1"/>
      <c r="M4474" s="1"/>
      <c r="N4474" s="1"/>
      <c r="O4474" s="1"/>
      <c r="P4474" s="1"/>
      <c r="Q4474" s="1"/>
      <c r="R4474" s="1"/>
      <c r="S4474" s="1"/>
      <c r="T4474" s="1"/>
      <c r="U4474" s="1"/>
      <c r="V4474" s="1"/>
      <c r="W4474" s="1"/>
      <c r="X4474" s="1"/>
      <c r="Y4474" s="1"/>
      <c r="Z4474" s="1"/>
      <c r="AA4474" s="1"/>
      <c r="AB4474" s="1"/>
      <c r="AC4474" s="1"/>
      <c r="AD4474" s="1"/>
      <c r="AE4474" s="1"/>
      <c r="AF4474" s="1"/>
      <c r="AG4474" s="1"/>
      <c r="AH4474" s="1"/>
      <c r="AI4474" s="1"/>
      <c r="AJ4474" s="1"/>
      <c r="AK4474" s="1"/>
      <c r="AL4474" s="1"/>
      <c r="AM4474" s="1"/>
      <c r="AN4474" s="1"/>
      <c r="AO4474" s="1"/>
      <c r="AP4474" s="1"/>
    </row>
    <row r="4475" ht="15.75" customHeight="1">
      <c r="A4475" s="1"/>
      <c r="B4475" s="1"/>
      <c r="C4475" s="1"/>
      <c r="D4475" s="133"/>
      <c r="E4475" s="1"/>
      <c r="F4475" s="1"/>
      <c r="G4475" s="1"/>
      <c r="H4475" s="1"/>
      <c r="I4475" s="1"/>
      <c r="J4475" s="1"/>
      <c r="K4475" s="1"/>
      <c r="L4475" s="1"/>
      <c r="M4475" s="1"/>
      <c r="N4475" s="1"/>
      <c r="O4475" s="1"/>
      <c r="P4475" s="1"/>
      <c r="Q4475" s="1"/>
      <c r="R4475" s="1"/>
      <c r="S4475" s="1"/>
      <c r="T4475" s="1"/>
      <c r="U4475" s="1"/>
      <c r="V4475" s="1"/>
      <c r="W4475" s="1"/>
      <c r="X4475" s="1"/>
      <c r="Y4475" s="1"/>
      <c r="Z4475" s="1"/>
      <c r="AA4475" s="1"/>
      <c r="AB4475" s="1"/>
      <c r="AC4475" s="1"/>
      <c r="AD4475" s="1"/>
      <c r="AE4475" s="1"/>
      <c r="AF4475" s="1"/>
      <c r="AG4475" s="1"/>
      <c r="AH4475" s="1"/>
      <c r="AI4475" s="1"/>
      <c r="AJ4475" s="1"/>
      <c r="AK4475" s="1"/>
      <c r="AL4475" s="1"/>
      <c r="AM4475" s="1"/>
      <c r="AN4475" s="1"/>
      <c r="AO4475" s="1"/>
      <c r="AP4475" s="1"/>
    </row>
    <row r="4476" ht="15.75" customHeight="1">
      <c r="A4476" s="1"/>
      <c r="B4476" s="1"/>
      <c r="C4476" s="1"/>
      <c r="D4476" s="133"/>
      <c r="E4476" s="1"/>
      <c r="F4476" s="1"/>
      <c r="G4476" s="1"/>
      <c r="H4476" s="1"/>
      <c r="I4476" s="1"/>
      <c r="J4476" s="1"/>
      <c r="K4476" s="1"/>
      <c r="L4476" s="1"/>
      <c r="M4476" s="1"/>
      <c r="N4476" s="1"/>
      <c r="O4476" s="1"/>
      <c r="P4476" s="1"/>
      <c r="Q4476" s="1"/>
      <c r="R4476" s="1"/>
      <c r="S4476" s="1"/>
      <c r="T4476" s="1"/>
      <c r="U4476" s="1"/>
      <c r="V4476" s="1"/>
      <c r="W4476" s="1"/>
      <c r="X4476" s="1"/>
      <c r="Y4476" s="1"/>
      <c r="Z4476" s="1"/>
      <c r="AA4476" s="1"/>
      <c r="AB4476" s="1"/>
      <c r="AC4476" s="1"/>
      <c r="AD4476" s="1"/>
      <c r="AE4476" s="1"/>
      <c r="AF4476" s="1"/>
      <c r="AG4476" s="1"/>
      <c r="AH4476" s="1"/>
      <c r="AI4476" s="1"/>
      <c r="AJ4476" s="1"/>
      <c r="AK4476" s="1"/>
      <c r="AL4476" s="1"/>
      <c r="AM4476" s="1"/>
      <c r="AN4476" s="1"/>
      <c r="AO4476" s="1"/>
      <c r="AP4476" s="1"/>
    </row>
    <row r="4477" ht="15.75" customHeight="1">
      <c r="A4477" s="1"/>
      <c r="B4477" s="1"/>
      <c r="C4477" s="1"/>
      <c r="D4477" s="133"/>
      <c r="E4477" s="1"/>
      <c r="F4477" s="1"/>
      <c r="G4477" s="1"/>
      <c r="H4477" s="1"/>
      <c r="I4477" s="1"/>
      <c r="J4477" s="1"/>
      <c r="K4477" s="1"/>
      <c r="L4477" s="1"/>
      <c r="M4477" s="1"/>
      <c r="N4477" s="1"/>
      <c r="O4477" s="1"/>
      <c r="P4477" s="1"/>
      <c r="Q4477" s="1"/>
      <c r="R4477" s="1"/>
      <c r="S4477" s="1"/>
      <c r="T4477" s="1"/>
      <c r="U4477" s="1"/>
      <c r="V4477" s="1"/>
      <c r="W4477" s="1"/>
      <c r="X4477" s="1"/>
      <c r="Y4477" s="1"/>
      <c r="Z4477" s="1"/>
      <c r="AA4477" s="1"/>
      <c r="AB4477" s="1"/>
      <c r="AC4477" s="1"/>
      <c r="AD4477" s="1"/>
      <c r="AE4477" s="1"/>
      <c r="AF4477" s="1"/>
      <c r="AG4477" s="1"/>
      <c r="AH4477" s="1"/>
      <c r="AI4477" s="1"/>
      <c r="AJ4477" s="1"/>
      <c r="AK4477" s="1"/>
      <c r="AL4477" s="1"/>
      <c r="AM4477" s="1"/>
      <c r="AN4477" s="1"/>
      <c r="AO4477" s="1"/>
      <c r="AP4477" s="1"/>
    </row>
    <row r="4478" ht="15.75" customHeight="1">
      <c r="A4478" s="1"/>
      <c r="B4478" s="1"/>
      <c r="C4478" s="1"/>
      <c r="D4478" s="133"/>
      <c r="E4478" s="1"/>
      <c r="F4478" s="1"/>
      <c r="G4478" s="1"/>
      <c r="H4478" s="1"/>
      <c r="I4478" s="1"/>
      <c r="J4478" s="1"/>
      <c r="K4478" s="1"/>
      <c r="L4478" s="1"/>
      <c r="M4478" s="1"/>
      <c r="N4478" s="1"/>
      <c r="O4478" s="1"/>
      <c r="P4478" s="1"/>
      <c r="Q4478" s="1"/>
      <c r="R4478" s="1"/>
      <c r="S4478" s="1"/>
      <c r="T4478" s="1"/>
      <c r="U4478" s="1"/>
      <c r="V4478" s="1"/>
      <c r="W4478" s="1"/>
      <c r="X4478" s="1"/>
      <c r="Y4478" s="1"/>
      <c r="Z4478" s="1"/>
      <c r="AA4478" s="1"/>
      <c r="AB4478" s="1"/>
      <c r="AC4478" s="1"/>
      <c r="AD4478" s="1"/>
      <c r="AE4478" s="1"/>
      <c r="AF4478" s="1"/>
      <c r="AG4478" s="1"/>
      <c r="AH4478" s="1"/>
      <c r="AI4478" s="1"/>
      <c r="AJ4478" s="1"/>
      <c r="AK4478" s="1"/>
      <c r="AL4478" s="1"/>
      <c r="AM4478" s="1"/>
      <c r="AN4478" s="1"/>
      <c r="AO4478" s="1"/>
      <c r="AP4478" s="1"/>
    </row>
    <row r="4479" ht="15.75" customHeight="1">
      <c r="A4479" s="1"/>
      <c r="B4479" s="1"/>
      <c r="C4479" s="1"/>
      <c r="D4479" s="133"/>
      <c r="E4479" s="1"/>
      <c r="F4479" s="1"/>
      <c r="G4479" s="1"/>
      <c r="H4479" s="1"/>
      <c r="I4479" s="1"/>
      <c r="J4479" s="1"/>
      <c r="K4479" s="1"/>
      <c r="L4479" s="1"/>
      <c r="M4479" s="1"/>
      <c r="N4479" s="1"/>
      <c r="O4479" s="1"/>
      <c r="P4479" s="1"/>
      <c r="Q4479" s="1"/>
      <c r="R4479" s="1"/>
      <c r="S4479" s="1"/>
      <c r="T4479" s="1"/>
      <c r="U4479" s="1"/>
      <c r="V4479" s="1"/>
      <c r="W4479" s="1"/>
      <c r="X4479" s="1"/>
      <c r="Y4479" s="1"/>
      <c r="Z4479" s="1"/>
      <c r="AA4479" s="1"/>
      <c r="AB4479" s="1"/>
      <c r="AC4479" s="1"/>
      <c r="AD4479" s="1"/>
      <c r="AE4479" s="1"/>
      <c r="AF4479" s="1"/>
      <c r="AG4479" s="1"/>
      <c r="AH4479" s="1"/>
      <c r="AI4479" s="1"/>
      <c r="AJ4479" s="1"/>
      <c r="AK4479" s="1"/>
      <c r="AL4479" s="1"/>
      <c r="AM4479" s="1"/>
      <c r="AN4479" s="1"/>
      <c r="AO4479" s="1"/>
      <c r="AP4479" s="1"/>
    </row>
    <row r="4480" ht="15.75" customHeight="1">
      <c r="A4480" s="1"/>
      <c r="B4480" s="1"/>
      <c r="C4480" s="1"/>
      <c r="D4480" s="133"/>
      <c r="E4480" s="1"/>
      <c r="F4480" s="1"/>
      <c r="G4480" s="1"/>
      <c r="H4480" s="1"/>
      <c r="I4480" s="1"/>
      <c r="J4480" s="1"/>
      <c r="K4480" s="1"/>
      <c r="L4480" s="1"/>
      <c r="M4480" s="1"/>
      <c r="N4480" s="1"/>
      <c r="O4480" s="1"/>
      <c r="P4480" s="1"/>
      <c r="Q4480" s="1"/>
      <c r="R4480" s="1"/>
      <c r="S4480" s="1"/>
      <c r="T4480" s="1"/>
      <c r="U4480" s="1"/>
      <c r="V4480" s="1"/>
      <c r="W4480" s="1"/>
      <c r="X4480" s="1"/>
      <c r="Y4480" s="1"/>
      <c r="Z4480" s="1"/>
      <c r="AA4480" s="1"/>
      <c r="AB4480" s="1"/>
      <c r="AC4480" s="1"/>
      <c r="AD4480" s="1"/>
      <c r="AE4480" s="1"/>
      <c r="AF4480" s="1"/>
      <c r="AG4480" s="1"/>
      <c r="AH4480" s="1"/>
      <c r="AI4480" s="1"/>
      <c r="AJ4480" s="1"/>
      <c r="AK4480" s="1"/>
      <c r="AL4480" s="1"/>
      <c r="AM4480" s="1"/>
      <c r="AN4480" s="1"/>
      <c r="AO4480" s="1"/>
      <c r="AP4480" s="1"/>
    </row>
    <row r="4481" ht="15.75" customHeight="1">
      <c r="A4481" s="1"/>
      <c r="B4481" s="1"/>
      <c r="C4481" s="1"/>
      <c r="D4481" s="133"/>
      <c r="E4481" s="1"/>
      <c r="F4481" s="1"/>
      <c r="G4481" s="1"/>
      <c r="H4481" s="1"/>
      <c r="I4481" s="1"/>
      <c r="J4481" s="1"/>
      <c r="K4481" s="1"/>
      <c r="L4481" s="1"/>
      <c r="M4481" s="1"/>
      <c r="N4481" s="1"/>
      <c r="O4481" s="1"/>
      <c r="P4481" s="1"/>
      <c r="Q4481" s="1"/>
      <c r="R4481" s="1"/>
      <c r="S4481" s="1"/>
      <c r="T4481" s="1"/>
      <c r="U4481" s="1"/>
      <c r="V4481" s="1"/>
      <c r="W4481" s="1"/>
      <c r="X4481" s="1"/>
      <c r="Y4481" s="1"/>
      <c r="Z4481" s="1"/>
      <c r="AA4481" s="1"/>
      <c r="AB4481" s="1"/>
      <c r="AC4481" s="1"/>
      <c r="AD4481" s="1"/>
      <c r="AE4481" s="1"/>
      <c r="AF4481" s="1"/>
      <c r="AG4481" s="1"/>
      <c r="AH4481" s="1"/>
      <c r="AI4481" s="1"/>
      <c r="AJ4481" s="1"/>
      <c r="AK4481" s="1"/>
      <c r="AL4481" s="1"/>
      <c r="AM4481" s="1"/>
      <c r="AN4481" s="1"/>
      <c r="AO4481" s="1"/>
      <c r="AP4481" s="1"/>
    </row>
    <row r="4482" ht="15.75" customHeight="1">
      <c r="A4482" s="1"/>
      <c r="B4482" s="1"/>
      <c r="C4482" s="1"/>
      <c r="D4482" s="133"/>
      <c r="E4482" s="1"/>
      <c r="F4482" s="1"/>
      <c r="G4482" s="1"/>
      <c r="H4482" s="1"/>
      <c r="I4482" s="1"/>
      <c r="J4482" s="1"/>
      <c r="K4482" s="1"/>
      <c r="L4482" s="1"/>
      <c r="M4482" s="1"/>
      <c r="N4482" s="1"/>
      <c r="O4482" s="1"/>
      <c r="P4482" s="1"/>
      <c r="Q4482" s="1"/>
      <c r="R4482" s="1"/>
      <c r="S4482" s="1"/>
      <c r="T4482" s="1"/>
      <c r="U4482" s="1"/>
      <c r="V4482" s="1"/>
      <c r="W4482" s="1"/>
      <c r="X4482" s="1"/>
      <c r="Y4482" s="1"/>
      <c r="Z4482" s="1"/>
      <c r="AA4482" s="1"/>
      <c r="AB4482" s="1"/>
      <c r="AC4482" s="1"/>
      <c r="AD4482" s="1"/>
      <c r="AE4482" s="1"/>
      <c r="AF4482" s="1"/>
      <c r="AG4482" s="1"/>
      <c r="AH4482" s="1"/>
      <c r="AI4482" s="1"/>
      <c r="AJ4482" s="1"/>
      <c r="AK4482" s="1"/>
      <c r="AL4482" s="1"/>
      <c r="AM4482" s="1"/>
      <c r="AN4482" s="1"/>
      <c r="AO4482" s="1"/>
      <c r="AP4482" s="1"/>
    </row>
    <row r="4483" ht="15.75" customHeight="1">
      <c r="A4483" s="1"/>
      <c r="B4483" s="1"/>
      <c r="C4483" s="1"/>
      <c r="D4483" s="133"/>
      <c r="E4483" s="1"/>
      <c r="F4483" s="1"/>
      <c r="G4483" s="1"/>
      <c r="H4483" s="1"/>
      <c r="I4483" s="1"/>
      <c r="J4483" s="1"/>
      <c r="K4483" s="1"/>
      <c r="L4483" s="1"/>
      <c r="M4483" s="1"/>
      <c r="N4483" s="1"/>
      <c r="O4483" s="1"/>
      <c r="P4483" s="1"/>
      <c r="Q4483" s="1"/>
      <c r="R4483" s="1"/>
      <c r="S4483" s="1"/>
      <c r="T4483" s="1"/>
      <c r="U4483" s="1"/>
      <c r="V4483" s="1"/>
      <c r="W4483" s="1"/>
      <c r="X4483" s="1"/>
      <c r="Y4483" s="1"/>
      <c r="Z4483" s="1"/>
      <c r="AA4483" s="1"/>
      <c r="AB4483" s="1"/>
      <c r="AC4483" s="1"/>
      <c r="AD4483" s="1"/>
      <c r="AE4483" s="1"/>
      <c r="AF4483" s="1"/>
      <c r="AG4483" s="1"/>
      <c r="AH4483" s="1"/>
      <c r="AI4483" s="1"/>
      <c r="AJ4483" s="1"/>
      <c r="AK4483" s="1"/>
      <c r="AL4483" s="1"/>
      <c r="AM4483" s="1"/>
      <c r="AN4483" s="1"/>
      <c r="AO4483" s="1"/>
      <c r="AP4483" s="1"/>
    </row>
    <row r="4484" ht="15.75" customHeight="1">
      <c r="A4484" s="1"/>
      <c r="B4484" s="1"/>
      <c r="C4484" s="1"/>
      <c r="D4484" s="133"/>
      <c r="E4484" s="1"/>
      <c r="F4484" s="1"/>
      <c r="G4484" s="1"/>
      <c r="H4484" s="1"/>
      <c r="I4484" s="1"/>
      <c r="J4484" s="1"/>
      <c r="K4484" s="1"/>
      <c r="L4484" s="1"/>
      <c r="M4484" s="1"/>
      <c r="N4484" s="1"/>
      <c r="O4484" s="1"/>
      <c r="P4484" s="1"/>
      <c r="Q4484" s="1"/>
      <c r="R4484" s="1"/>
      <c r="S4484" s="1"/>
      <c r="T4484" s="1"/>
      <c r="U4484" s="1"/>
      <c r="V4484" s="1"/>
      <c r="W4484" s="1"/>
      <c r="X4484" s="1"/>
      <c r="Y4484" s="1"/>
      <c r="Z4484" s="1"/>
      <c r="AA4484" s="1"/>
      <c r="AB4484" s="1"/>
      <c r="AC4484" s="1"/>
      <c r="AD4484" s="1"/>
      <c r="AE4484" s="1"/>
      <c r="AF4484" s="1"/>
      <c r="AG4484" s="1"/>
      <c r="AH4484" s="1"/>
      <c r="AI4484" s="1"/>
      <c r="AJ4484" s="1"/>
      <c r="AK4484" s="1"/>
      <c r="AL4484" s="1"/>
      <c r="AM4484" s="1"/>
      <c r="AN4484" s="1"/>
      <c r="AO4484" s="1"/>
      <c r="AP4484" s="1"/>
    </row>
    <row r="4485" ht="15.75" customHeight="1">
      <c r="A4485" s="1"/>
      <c r="B4485" s="1"/>
      <c r="C4485" s="1"/>
      <c r="D4485" s="133"/>
      <c r="E4485" s="1"/>
      <c r="F4485" s="1"/>
      <c r="G4485" s="1"/>
      <c r="H4485" s="1"/>
      <c r="I4485" s="1"/>
      <c r="J4485" s="1"/>
      <c r="K4485" s="1"/>
      <c r="L4485" s="1"/>
      <c r="M4485" s="1"/>
      <c r="N4485" s="1"/>
      <c r="O4485" s="1"/>
      <c r="P4485" s="1"/>
      <c r="Q4485" s="1"/>
      <c r="R4485" s="1"/>
      <c r="S4485" s="1"/>
      <c r="T4485" s="1"/>
      <c r="U4485" s="1"/>
      <c r="V4485" s="1"/>
      <c r="W4485" s="1"/>
      <c r="X4485" s="1"/>
      <c r="Y4485" s="1"/>
      <c r="Z4485" s="1"/>
      <c r="AA4485" s="1"/>
      <c r="AB4485" s="1"/>
      <c r="AC4485" s="1"/>
      <c r="AD4485" s="1"/>
      <c r="AE4485" s="1"/>
      <c r="AF4485" s="1"/>
      <c r="AG4485" s="1"/>
      <c r="AH4485" s="1"/>
      <c r="AI4485" s="1"/>
      <c r="AJ4485" s="1"/>
      <c r="AK4485" s="1"/>
      <c r="AL4485" s="1"/>
      <c r="AM4485" s="1"/>
      <c r="AN4485" s="1"/>
      <c r="AO4485" s="1"/>
      <c r="AP4485" s="1"/>
    </row>
    <row r="4486" ht="15.75" customHeight="1">
      <c r="A4486" s="1"/>
      <c r="B4486" s="1"/>
      <c r="C4486" s="1"/>
      <c r="D4486" s="133"/>
      <c r="E4486" s="1"/>
      <c r="F4486" s="1"/>
      <c r="G4486" s="1"/>
      <c r="H4486" s="1"/>
      <c r="I4486" s="1"/>
      <c r="J4486" s="1"/>
      <c r="K4486" s="1"/>
      <c r="L4486" s="1"/>
      <c r="M4486" s="1"/>
      <c r="N4486" s="1"/>
      <c r="O4486" s="1"/>
      <c r="P4486" s="1"/>
      <c r="Q4486" s="1"/>
      <c r="R4486" s="1"/>
      <c r="S4486" s="1"/>
      <c r="T4486" s="1"/>
      <c r="U4486" s="1"/>
      <c r="V4486" s="1"/>
      <c r="W4486" s="1"/>
      <c r="X4486" s="1"/>
      <c r="Y4486" s="1"/>
      <c r="Z4486" s="1"/>
      <c r="AA4486" s="1"/>
      <c r="AB4486" s="1"/>
      <c r="AC4486" s="1"/>
      <c r="AD4486" s="1"/>
      <c r="AE4486" s="1"/>
      <c r="AF4486" s="1"/>
      <c r="AG4486" s="1"/>
      <c r="AH4486" s="1"/>
      <c r="AI4486" s="1"/>
      <c r="AJ4486" s="1"/>
      <c r="AK4486" s="1"/>
      <c r="AL4486" s="1"/>
      <c r="AM4486" s="1"/>
      <c r="AN4486" s="1"/>
      <c r="AO4486" s="1"/>
      <c r="AP4486" s="1"/>
    </row>
    <row r="4487" ht="15.75" customHeight="1">
      <c r="A4487" s="1"/>
      <c r="B4487" s="1"/>
      <c r="C4487" s="1"/>
      <c r="D4487" s="133"/>
      <c r="E4487" s="1"/>
      <c r="F4487" s="1"/>
      <c r="G4487" s="1"/>
      <c r="H4487" s="1"/>
      <c r="I4487" s="1"/>
      <c r="J4487" s="1"/>
      <c r="K4487" s="1"/>
      <c r="L4487" s="1"/>
      <c r="M4487" s="1"/>
      <c r="N4487" s="1"/>
      <c r="O4487" s="1"/>
      <c r="P4487" s="1"/>
      <c r="Q4487" s="1"/>
      <c r="R4487" s="1"/>
      <c r="S4487" s="1"/>
      <c r="T4487" s="1"/>
      <c r="U4487" s="1"/>
      <c r="V4487" s="1"/>
      <c r="W4487" s="1"/>
      <c r="X4487" s="1"/>
      <c r="Y4487" s="1"/>
      <c r="Z4487" s="1"/>
      <c r="AA4487" s="1"/>
      <c r="AB4487" s="1"/>
      <c r="AC4487" s="1"/>
      <c r="AD4487" s="1"/>
      <c r="AE4487" s="1"/>
      <c r="AF4487" s="1"/>
      <c r="AG4487" s="1"/>
      <c r="AH4487" s="1"/>
      <c r="AI4487" s="1"/>
      <c r="AJ4487" s="1"/>
      <c r="AK4487" s="1"/>
      <c r="AL4487" s="1"/>
      <c r="AM4487" s="1"/>
      <c r="AN4487" s="1"/>
      <c r="AO4487" s="1"/>
      <c r="AP4487" s="1"/>
    </row>
    <row r="4488" ht="15.75" customHeight="1">
      <c r="A4488" s="1"/>
      <c r="B4488" s="1"/>
      <c r="C4488" s="1"/>
      <c r="D4488" s="133"/>
      <c r="E4488" s="1"/>
      <c r="F4488" s="1"/>
      <c r="G4488" s="1"/>
      <c r="H4488" s="1"/>
      <c r="I4488" s="1"/>
      <c r="J4488" s="1"/>
      <c r="K4488" s="1"/>
      <c r="L4488" s="1"/>
      <c r="M4488" s="1"/>
      <c r="N4488" s="1"/>
      <c r="O4488" s="1"/>
      <c r="P4488" s="1"/>
      <c r="Q4488" s="1"/>
      <c r="R4488" s="1"/>
      <c r="S4488" s="1"/>
      <c r="T4488" s="1"/>
      <c r="U4488" s="1"/>
      <c r="V4488" s="1"/>
      <c r="W4488" s="1"/>
      <c r="X4488" s="1"/>
      <c r="Y4488" s="1"/>
      <c r="Z4488" s="1"/>
      <c r="AA4488" s="1"/>
      <c r="AB4488" s="1"/>
      <c r="AC4488" s="1"/>
      <c r="AD4488" s="1"/>
      <c r="AE4488" s="1"/>
      <c r="AF4488" s="1"/>
      <c r="AG4488" s="1"/>
      <c r="AH4488" s="1"/>
      <c r="AI4488" s="1"/>
      <c r="AJ4488" s="1"/>
      <c r="AK4488" s="1"/>
      <c r="AL4488" s="1"/>
      <c r="AM4488" s="1"/>
      <c r="AN4488" s="1"/>
      <c r="AO4488" s="1"/>
      <c r="AP4488" s="1"/>
    </row>
    <row r="4489" ht="15.75" customHeight="1">
      <c r="A4489" s="1"/>
      <c r="B4489" s="1"/>
      <c r="C4489" s="1"/>
      <c r="D4489" s="133"/>
      <c r="E4489" s="1"/>
      <c r="F4489" s="1"/>
      <c r="G4489" s="1"/>
      <c r="H4489" s="1"/>
      <c r="I4489" s="1"/>
      <c r="J4489" s="1"/>
      <c r="K4489" s="1"/>
      <c r="L4489" s="1"/>
      <c r="M4489" s="1"/>
      <c r="N4489" s="1"/>
      <c r="O4489" s="1"/>
      <c r="P4489" s="1"/>
      <c r="Q4489" s="1"/>
      <c r="R4489" s="1"/>
      <c r="S4489" s="1"/>
      <c r="T4489" s="1"/>
      <c r="U4489" s="1"/>
      <c r="V4489" s="1"/>
      <c r="W4489" s="1"/>
      <c r="X4489" s="1"/>
      <c r="Y4489" s="1"/>
      <c r="Z4489" s="1"/>
      <c r="AA4489" s="1"/>
      <c r="AB4489" s="1"/>
      <c r="AC4489" s="1"/>
      <c r="AD4489" s="1"/>
      <c r="AE4489" s="1"/>
      <c r="AF4489" s="1"/>
      <c r="AG4489" s="1"/>
      <c r="AH4489" s="1"/>
      <c r="AI4489" s="1"/>
      <c r="AJ4489" s="1"/>
      <c r="AK4489" s="1"/>
      <c r="AL4489" s="1"/>
      <c r="AM4489" s="1"/>
      <c r="AN4489" s="1"/>
      <c r="AO4489" s="1"/>
      <c r="AP4489" s="1"/>
    </row>
    <row r="4490" ht="15.75" customHeight="1">
      <c r="A4490" s="1"/>
      <c r="B4490" s="1"/>
      <c r="C4490" s="1"/>
      <c r="D4490" s="133"/>
      <c r="E4490" s="1"/>
      <c r="F4490" s="1"/>
      <c r="G4490" s="1"/>
      <c r="H4490" s="1"/>
      <c r="I4490" s="1"/>
      <c r="J4490" s="1"/>
      <c r="K4490" s="1"/>
      <c r="L4490" s="1"/>
      <c r="M4490" s="1"/>
      <c r="N4490" s="1"/>
      <c r="O4490" s="1"/>
      <c r="P4490" s="1"/>
      <c r="Q4490" s="1"/>
      <c r="R4490" s="1"/>
      <c r="S4490" s="1"/>
      <c r="T4490" s="1"/>
      <c r="U4490" s="1"/>
      <c r="V4490" s="1"/>
      <c r="W4490" s="1"/>
      <c r="X4490" s="1"/>
      <c r="Y4490" s="1"/>
      <c r="Z4490" s="1"/>
      <c r="AA4490" s="1"/>
      <c r="AB4490" s="1"/>
      <c r="AC4490" s="1"/>
      <c r="AD4490" s="1"/>
      <c r="AE4490" s="1"/>
      <c r="AF4490" s="1"/>
      <c r="AG4490" s="1"/>
      <c r="AH4490" s="1"/>
      <c r="AI4490" s="1"/>
      <c r="AJ4490" s="1"/>
      <c r="AK4490" s="1"/>
      <c r="AL4490" s="1"/>
      <c r="AM4490" s="1"/>
      <c r="AN4490" s="1"/>
      <c r="AO4490" s="1"/>
      <c r="AP4490" s="1"/>
    </row>
    <row r="4491" ht="15.75" customHeight="1">
      <c r="A4491" s="1"/>
      <c r="B4491" s="1"/>
      <c r="C4491" s="1"/>
      <c r="D4491" s="133"/>
      <c r="E4491" s="1"/>
      <c r="F4491" s="1"/>
      <c r="G4491" s="1"/>
      <c r="H4491" s="1"/>
      <c r="I4491" s="1"/>
      <c r="J4491" s="1"/>
      <c r="K4491" s="1"/>
      <c r="L4491" s="1"/>
      <c r="M4491" s="1"/>
      <c r="N4491" s="1"/>
      <c r="O4491" s="1"/>
      <c r="P4491" s="1"/>
      <c r="Q4491" s="1"/>
      <c r="R4491" s="1"/>
      <c r="S4491" s="1"/>
      <c r="T4491" s="1"/>
      <c r="U4491" s="1"/>
      <c r="V4491" s="1"/>
      <c r="W4491" s="1"/>
      <c r="X4491" s="1"/>
      <c r="Y4491" s="1"/>
      <c r="Z4491" s="1"/>
      <c r="AA4491" s="1"/>
      <c r="AB4491" s="1"/>
      <c r="AC4491" s="1"/>
      <c r="AD4491" s="1"/>
      <c r="AE4491" s="1"/>
      <c r="AF4491" s="1"/>
      <c r="AG4491" s="1"/>
      <c r="AH4491" s="1"/>
      <c r="AI4491" s="1"/>
      <c r="AJ4491" s="1"/>
      <c r="AK4491" s="1"/>
      <c r="AL4491" s="1"/>
      <c r="AM4491" s="1"/>
      <c r="AN4491" s="1"/>
      <c r="AO4491" s="1"/>
      <c r="AP4491" s="1"/>
    </row>
    <row r="4492" ht="15.75" customHeight="1">
      <c r="A4492" s="1"/>
      <c r="B4492" s="1"/>
      <c r="C4492" s="1"/>
      <c r="D4492" s="133"/>
      <c r="E4492" s="1"/>
      <c r="F4492" s="1"/>
      <c r="G4492" s="1"/>
      <c r="H4492" s="1"/>
      <c r="I4492" s="1"/>
      <c r="J4492" s="1"/>
      <c r="K4492" s="1"/>
      <c r="L4492" s="1"/>
      <c r="M4492" s="1"/>
      <c r="N4492" s="1"/>
      <c r="O4492" s="1"/>
      <c r="P4492" s="1"/>
      <c r="Q4492" s="1"/>
      <c r="R4492" s="1"/>
      <c r="S4492" s="1"/>
      <c r="T4492" s="1"/>
      <c r="U4492" s="1"/>
      <c r="V4492" s="1"/>
      <c r="W4492" s="1"/>
      <c r="X4492" s="1"/>
      <c r="Y4492" s="1"/>
      <c r="Z4492" s="1"/>
      <c r="AA4492" s="1"/>
      <c r="AB4492" s="1"/>
      <c r="AC4492" s="1"/>
      <c r="AD4492" s="1"/>
      <c r="AE4492" s="1"/>
      <c r="AF4492" s="1"/>
      <c r="AG4492" s="1"/>
      <c r="AH4492" s="1"/>
      <c r="AI4492" s="1"/>
      <c r="AJ4492" s="1"/>
      <c r="AK4492" s="1"/>
      <c r="AL4492" s="1"/>
      <c r="AM4492" s="1"/>
      <c r="AN4492" s="1"/>
      <c r="AO4492" s="1"/>
      <c r="AP4492" s="1"/>
    </row>
    <row r="4493" ht="15.75" customHeight="1">
      <c r="A4493" s="1"/>
      <c r="B4493" s="1"/>
      <c r="C4493" s="1"/>
      <c r="D4493" s="133"/>
      <c r="E4493" s="1"/>
      <c r="F4493" s="1"/>
      <c r="G4493" s="1"/>
      <c r="H4493" s="1"/>
      <c r="I4493" s="1"/>
      <c r="J4493" s="1"/>
      <c r="K4493" s="1"/>
      <c r="L4493" s="1"/>
      <c r="M4493" s="1"/>
      <c r="N4493" s="1"/>
      <c r="O4493" s="1"/>
      <c r="P4493" s="1"/>
      <c r="Q4493" s="1"/>
      <c r="R4493" s="1"/>
      <c r="S4493" s="1"/>
      <c r="T4493" s="1"/>
      <c r="U4493" s="1"/>
      <c r="V4493" s="1"/>
      <c r="W4493" s="1"/>
      <c r="X4493" s="1"/>
      <c r="Y4493" s="1"/>
      <c r="Z4493" s="1"/>
      <c r="AA4493" s="1"/>
      <c r="AB4493" s="1"/>
      <c r="AC4493" s="1"/>
      <c r="AD4493" s="1"/>
      <c r="AE4493" s="1"/>
      <c r="AF4493" s="1"/>
      <c r="AG4493" s="1"/>
      <c r="AH4493" s="1"/>
      <c r="AI4493" s="1"/>
      <c r="AJ4493" s="1"/>
      <c r="AK4493" s="1"/>
      <c r="AL4493" s="1"/>
      <c r="AM4493" s="1"/>
      <c r="AN4493" s="1"/>
      <c r="AO4493" s="1"/>
      <c r="AP4493" s="1"/>
    </row>
    <row r="4494" ht="15.75" customHeight="1">
      <c r="A4494" s="1"/>
      <c r="B4494" s="1"/>
      <c r="C4494" s="1"/>
      <c r="D4494" s="133"/>
      <c r="E4494" s="1"/>
      <c r="F4494" s="1"/>
      <c r="G4494" s="1"/>
      <c r="H4494" s="1"/>
      <c r="I4494" s="1"/>
      <c r="J4494" s="1"/>
      <c r="K4494" s="1"/>
      <c r="L4494" s="1"/>
      <c r="M4494" s="1"/>
      <c r="N4494" s="1"/>
      <c r="O4494" s="1"/>
      <c r="P4494" s="1"/>
      <c r="Q4494" s="1"/>
      <c r="R4494" s="1"/>
      <c r="S4494" s="1"/>
      <c r="T4494" s="1"/>
      <c r="U4494" s="1"/>
      <c r="V4494" s="1"/>
      <c r="W4494" s="1"/>
      <c r="X4494" s="1"/>
      <c r="Y4494" s="1"/>
      <c r="Z4494" s="1"/>
      <c r="AA4494" s="1"/>
      <c r="AB4494" s="1"/>
      <c r="AC4494" s="1"/>
      <c r="AD4494" s="1"/>
      <c r="AE4494" s="1"/>
      <c r="AF4494" s="1"/>
      <c r="AG4494" s="1"/>
      <c r="AH4494" s="1"/>
      <c r="AI4494" s="1"/>
      <c r="AJ4494" s="1"/>
      <c r="AK4494" s="1"/>
      <c r="AL4494" s="1"/>
      <c r="AM4494" s="1"/>
      <c r="AN4494" s="1"/>
      <c r="AO4494" s="1"/>
      <c r="AP4494" s="1"/>
    </row>
    <row r="4495" ht="15.75" customHeight="1">
      <c r="A4495" s="1"/>
      <c r="B4495" s="1"/>
      <c r="C4495" s="1"/>
      <c r="D4495" s="133"/>
      <c r="E4495" s="1"/>
      <c r="F4495" s="1"/>
      <c r="G4495" s="1"/>
      <c r="H4495" s="1"/>
      <c r="I4495" s="1"/>
      <c r="J4495" s="1"/>
      <c r="K4495" s="1"/>
      <c r="L4495" s="1"/>
      <c r="M4495" s="1"/>
      <c r="N4495" s="1"/>
      <c r="O4495" s="1"/>
      <c r="P4495" s="1"/>
      <c r="Q4495" s="1"/>
      <c r="R4495" s="1"/>
      <c r="S4495" s="1"/>
      <c r="T4495" s="1"/>
      <c r="U4495" s="1"/>
      <c r="V4495" s="1"/>
      <c r="W4495" s="1"/>
      <c r="X4495" s="1"/>
      <c r="Y4495" s="1"/>
      <c r="Z4495" s="1"/>
      <c r="AA4495" s="1"/>
      <c r="AB4495" s="1"/>
      <c r="AC4495" s="1"/>
      <c r="AD4495" s="1"/>
      <c r="AE4495" s="1"/>
      <c r="AF4495" s="1"/>
      <c r="AG4495" s="1"/>
      <c r="AH4495" s="1"/>
      <c r="AI4495" s="1"/>
      <c r="AJ4495" s="1"/>
      <c r="AK4495" s="1"/>
      <c r="AL4495" s="1"/>
      <c r="AM4495" s="1"/>
      <c r="AN4495" s="1"/>
      <c r="AO4495" s="1"/>
      <c r="AP4495" s="1"/>
    </row>
    <row r="4496" ht="15.75" customHeight="1">
      <c r="A4496" s="1"/>
      <c r="B4496" s="1"/>
      <c r="C4496" s="1"/>
      <c r="D4496" s="133"/>
      <c r="E4496" s="1"/>
      <c r="F4496" s="1"/>
      <c r="G4496" s="1"/>
      <c r="H4496" s="1"/>
      <c r="I4496" s="1"/>
      <c r="J4496" s="1"/>
      <c r="K4496" s="1"/>
      <c r="L4496" s="1"/>
      <c r="M4496" s="1"/>
      <c r="N4496" s="1"/>
      <c r="O4496" s="1"/>
      <c r="P4496" s="1"/>
      <c r="Q4496" s="1"/>
      <c r="R4496" s="1"/>
      <c r="S4496" s="1"/>
      <c r="T4496" s="1"/>
      <c r="U4496" s="1"/>
      <c r="V4496" s="1"/>
      <c r="W4496" s="1"/>
      <c r="X4496" s="1"/>
      <c r="Y4496" s="1"/>
      <c r="Z4496" s="1"/>
      <c r="AA4496" s="1"/>
      <c r="AB4496" s="1"/>
      <c r="AC4496" s="1"/>
      <c r="AD4496" s="1"/>
      <c r="AE4496" s="1"/>
      <c r="AF4496" s="1"/>
      <c r="AG4496" s="1"/>
      <c r="AH4496" s="1"/>
      <c r="AI4496" s="1"/>
      <c r="AJ4496" s="1"/>
      <c r="AK4496" s="1"/>
      <c r="AL4496" s="1"/>
      <c r="AM4496" s="1"/>
      <c r="AN4496" s="1"/>
      <c r="AO4496" s="1"/>
      <c r="AP4496" s="1"/>
    </row>
    <row r="4497" ht="15.75" customHeight="1">
      <c r="A4497" s="1"/>
      <c r="B4497" s="1"/>
      <c r="C4497" s="1"/>
      <c r="D4497" s="133"/>
      <c r="E4497" s="1"/>
      <c r="F4497" s="1"/>
      <c r="G4497" s="1"/>
      <c r="H4497" s="1"/>
      <c r="I4497" s="1"/>
      <c r="J4497" s="1"/>
      <c r="K4497" s="1"/>
      <c r="L4497" s="1"/>
      <c r="M4497" s="1"/>
      <c r="N4497" s="1"/>
      <c r="O4497" s="1"/>
      <c r="P4497" s="1"/>
      <c r="Q4497" s="1"/>
      <c r="R4497" s="1"/>
      <c r="S4497" s="1"/>
      <c r="T4497" s="1"/>
      <c r="U4497" s="1"/>
      <c r="V4497" s="1"/>
      <c r="W4497" s="1"/>
      <c r="X4497" s="1"/>
      <c r="Y4497" s="1"/>
      <c r="Z4497" s="1"/>
      <c r="AA4497" s="1"/>
      <c r="AB4497" s="1"/>
      <c r="AC4497" s="1"/>
      <c r="AD4497" s="1"/>
      <c r="AE4497" s="1"/>
      <c r="AF4497" s="1"/>
      <c r="AG4497" s="1"/>
      <c r="AH4497" s="1"/>
      <c r="AI4497" s="1"/>
      <c r="AJ4497" s="1"/>
      <c r="AK4497" s="1"/>
      <c r="AL4497" s="1"/>
      <c r="AM4497" s="1"/>
      <c r="AN4497" s="1"/>
      <c r="AO4497" s="1"/>
      <c r="AP4497" s="1"/>
    </row>
    <row r="4498" ht="15.75" customHeight="1">
      <c r="A4498" s="1"/>
      <c r="B4498" s="1"/>
      <c r="C4498" s="1"/>
      <c r="D4498" s="133"/>
      <c r="E4498" s="1"/>
      <c r="F4498" s="1"/>
      <c r="G4498" s="1"/>
      <c r="H4498" s="1"/>
      <c r="I4498" s="1"/>
      <c r="J4498" s="1"/>
      <c r="K4498" s="1"/>
      <c r="L4498" s="1"/>
      <c r="M4498" s="1"/>
      <c r="N4498" s="1"/>
      <c r="O4498" s="1"/>
      <c r="P4498" s="1"/>
      <c r="Q4498" s="1"/>
      <c r="R4498" s="1"/>
      <c r="S4498" s="1"/>
      <c r="T4498" s="1"/>
      <c r="U4498" s="1"/>
      <c r="V4498" s="1"/>
      <c r="W4498" s="1"/>
      <c r="X4498" s="1"/>
      <c r="Y4498" s="1"/>
      <c r="Z4498" s="1"/>
      <c r="AA4498" s="1"/>
      <c r="AB4498" s="1"/>
      <c r="AC4498" s="1"/>
      <c r="AD4498" s="1"/>
      <c r="AE4498" s="1"/>
      <c r="AF4498" s="1"/>
      <c r="AG4498" s="1"/>
      <c r="AH4498" s="1"/>
      <c r="AI4498" s="1"/>
      <c r="AJ4498" s="1"/>
      <c r="AK4498" s="1"/>
      <c r="AL4498" s="1"/>
      <c r="AM4498" s="1"/>
      <c r="AN4498" s="1"/>
      <c r="AO4498" s="1"/>
      <c r="AP4498" s="1"/>
    </row>
    <row r="4499" ht="15.75" customHeight="1">
      <c r="A4499" s="1"/>
      <c r="B4499" s="1"/>
      <c r="C4499" s="1"/>
      <c r="D4499" s="133"/>
      <c r="E4499" s="1"/>
      <c r="F4499" s="1"/>
      <c r="G4499" s="1"/>
      <c r="H4499" s="1"/>
      <c r="I4499" s="1"/>
      <c r="J4499" s="1"/>
      <c r="K4499" s="1"/>
      <c r="L4499" s="1"/>
      <c r="M4499" s="1"/>
      <c r="N4499" s="1"/>
      <c r="O4499" s="1"/>
      <c r="P4499" s="1"/>
      <c r="Q4499" s="1"/>
      <c r="R4499" s="1"/>
      <c r="S4499" s="1"/>
      <c r="T4499" s="1"/>
      <c r="U4499" s="1"/>
      <c r="V4499" s="1"/>
      <c r="W4499" s="1"/>
      <c r="X4499" s="1"/>
      <c r="Y4499" s="1"/>
      <c r="Z4499" s="1"/>
      <c r="AA4499" s="1"/>
      <c r="AB4499" s="1"/>
      <c r="AC4499" s="1"/>
      <c r="AD4499" s="1"/>
      <c r="AE4499" s="1"/>
      <c r="AF4499" s="1"/>
      <c r="AG4499" s="1"/>
      <c r="AH4499" s="1"/>
      <c r="AI4499" s="1"/>
      <c r="AJ4499" s="1"/>
      <c r="AK4499" s="1"/>
      <c r="AL4499" s="1"/>
      <c r="AM4499" s="1"/>
      <c r="AN4499" s="1"/>
      <c r="AO4499" s="1"/>
      <c r="AP4499" s="1"/>
    </row>
    <row r="4500" ht="15.75" customHeight="1">
      <c r="A4500" s="1"/>
      <c r="B4500" s="1"/>
      <c r="C4500" s="1"/>
      <c r="D4500" s="133"/>
      <c r="E4500" s="1"/>
      <c r="F4500" s="1"/>
      <c r="G4500" s="1"/>
      <c r="H4500" s="1"/>
      <c r="I4500" s="1"/>
      <c r="J4500" s="1"/>
      <c r="K4500" s="1"/>
      <c r="L4500" s="1"/>
      <c r="M4500" s="1"/>
      <c r="N4500" s="1"/>
      <c r="O4500" s="1"/>
      <c r="P4500" s="1"/>
      <c r="Q4500" s="1"/>
      <c r="R4500" s="1"/>
      <c r="S4500" s="1"/>
      <c r="T4500" s="1"/>
      <c r="U4500" s="1"/>
      <c r="V4500" s="1"/>
      <c r="W4500" s="1"/>
      <c r="X4500" s="1"/>
      <c r="Y4500" s="1"/>
      <c r="Z4500" s="1"/>
      <c r="AA4500" s="1"/>
      <c r="AB4500" s="1"/>
      <c r="AC4500" s="1"/>
      <c r="AD4500" s="1"/>
      <c r="AE4500" s="1"/>
      <c r="AF4500" s="1"/>
      <c r="AG4500" s="1"/>
      <c r="AH4500" s="1"/>
      <c r="AI4500" s="1"/>
      <c r="AJ4500" s="1"/>
      <c r="AK4500" s="1"/>
      <c r="AL4500" s="1"/>
      <c r="AM4500" s="1"/>
      <c r="AN4500" s="1"/>
      <c r="AO4500" s="1"/>
      <c r="AP4500" s="1"/>
    </row>
    <row r="4501" ht="15.75" customHeight="1">
      <c r="A4501" s="1"/>
      <c r="B4501" s="1"/>
      <c r="C4501" s="1"/>
      <c r="D4501" s="133"/>
      <c r="E4501" s="1"/>
      <c r="F4501" s="1"/>
      <c r="G4501" s="1"/>
      <c r="H4501" s="1"/>
      <c r="I4501" s="1"/>
      <c r="J4501" s="1"/>
      <c r="K4501" s="1"/>
      <c r="L4501" s="1"/>
      <c r="M4501" s="1"/>
      <c r="N4501" s="1"/>
      <c r="O4501" s="1"/>
      <c r="P4501" s="1"/>
      <c r="Q4501" s="1"/>
      <c r="R4501" s="1"/>
      <c r="S4501" s="1"/>
      <c r="T4501" s="1"/>
      <c r="U4501" s="1"/>
      <c r="V4501" s="1"/>
      <c r="W4501" s="1"/>
      <c r="X4501" s="1"/>
      <c r="Y4501" s="1"/>
      <c r="Z4501" s="1"/>
      <c r="AA4501" s="1"/>
      <c r="AB4501" s="1"/>
      <c r="AC4501" s="1"/>
      <c r="AD4501" s="1"/>
      <c r="AE4501" s="1"/>
      <c r="AF4501" s="1"/>
      <c r="AG4501" s="1"/>
      <c r="AH4501" s="1"/>
      <c r="AI4501" s="1"/>
      <c r="AJ4501" s="1"/>
      <c r="AK4501" s="1"/>
      <c r="AL4501" s="1"/>
      <c r="AM4501" s="1"/>
      <c r="AN4501" s="1"/>
      <c r="AO4501" s="1"/>
      <c r="AP4501" s="1"/>
    </row>
    <row r="4502" ht="15.75" customHeight="1">
      <c r="A4502" s="1"/>
      <c r="B4502" s="1"/>
      <c r="C4502" s="1"/>
      <c r="D4502" s="133"/>
      <c r="E4502" s="1"/>
      <c r="F4502" s="1"/>
      <c r="G4502" s="1"/>
      <c r="H4502" s="1"/>
      <c r="I4502" s="1"/>
      <c r="J4502" s="1"/>
      <c r="K4502" s="1"/>
      <c r="L4502" s="1"/>
      <c r="M4502" s="1"/>
      <c r="N4502" s="1"/>
      <c r="O4502" s="1"/>
      <c r="P4502" s="1"/>
      <c r="Q4502" s="1"/>
      <c r="R4502" s="1"/>
      <c r="S4502" s="1"/>
      <c r="T4502" s="1"/>
      <c r="U4502" s="1"/>
      <c r="V4502" s="1"/>
      <c r="W4502" s="1"/>
      <c r="X4502" s="1"/>
      <c r="Y4502" s="1"/>
      <c r="Z4502" s="1"/>
      <c r="AA4502" s="1"/>
      <c r="AB4502" s="1"/>
      <c r="AC4502" s="1"/>
      <c r="AD4502" s="1"/>
      <c r="AE4502" s="1"/>
      <c r="AF4502" s="1"/>
      <c r="AG4502" s="1"/>
      <c r="AH4502" s="1"/>
      <c r="AI4502" s="1"/>
      <c r="AJ4502" s="1"/>
      <c r="AK4502" s="1"/>
      <c r="AL4502" s="1"/>
      <c r="AM4502" s="1"/>
      <c r="AN4502" s="1"/>
      <c r="AO4502" s="1"/>
      <c r="AP4502" s="1"/>
    </row>
    <row r="4503" ht="15.75" customHeight="1">
      <c r="A4503" s="1"/>
      <c r="B4503" s="1"/>
      <c r="C4503" s="1"/>
      <c r="D4503" s="133"/>
      <c r="E4503" s="1"/>
      <c r="F4503" s="1"/>
      <c r="G4503" s="1"/>
      <c r="H4503" s="1"/>
      <c r="I4503" s="1"/>
      <c r="J4503" s="1"/>
      <c r="K4503" s="1"/>
      <c r="L4503" s="1"/>
      <c r="M4503" s="1"/>
      <c r="N4503" s="1"/>
      <c r="O4503" s="1"/>
      <c r="P4503" s="1"/>
      <c r="Q4503" s="1"/>
      <c r="R4503" s="1"/>
      <c r="S4503" s="1"/>
      <c r="T4503" s="1"/>
      <c r="U4503" s="1"/>
      <c r="V4503" s="1"/>
      <c r="W4503" s="1"/>
      <c r="X4503" s="1"/>
      <c r="Y4503" s="1"/>
      <c r="Z4503" s="1"/>
      <c r="AA4503" s="1"/>
      <c r="AB4503" s="1"/>
      <c r="AC4503" s="1"/>
      <c r="AD4503" s="1"/>
      <c r="AE4503" s="1"/>
      <c r="AF4503" s="1"/>
      <c r="AG4503" s="1"/>
      <c r="AH4503" s="1"/>
      <c r="AI4503" s="1"/>
      <c r="AJ4503" s="1"/>
      <c r="AK4503" s="1"/>
      <c r="AL4503" s="1"/>
      <c r="AM4503" s="1"/>
      <c r="AN4503" s="1"/>
      <c r="AO4503" s="1"/>
      <c r="AP4503" s="1"/>
    </row>
    <row r="4504" ht="15.75" customHeight="1">
      <c r="A4504" s="1"/>
      <c r="B4504" s="1"/>
      <c r="C4504" s="1"/>
      <c r="D4504" s="133"/>
      <c r="E4504" s="1"/>
      <c r="F4504" s="1"/>
      <c r="G4504" s="1"/>
      <c r="H4504" s="1"/>
      <c r="I4504" s="1"/>
      <c r="J4504" s="1"/>
      <c r="K4504" s="1"/>
      <c r="L4504" s="1"/>
      <c r="M4504" s="1"/>
      <c r="N4504" s="1"/>
      <c r="O4504" s="1"/>
      <c r="P4504" s="1"/>
      <c r="Q4504" s="1"/>
      <c r="R4504" s="1"/>
      <c r="S4504" s="1"/>
      <c r="T4504" s="1"/>
      <c r="U4504" s="1"/>
      <c r="V4504" s="1"/>
      <c r="W4504" s="1"/>
      <c r="X4504" s="1"/>
      <c r="Y4504" s="1"/>
      <c r="Z4504" s="1"/>
      <c r="AA4504" s="1"/>
      <c r="AB4504" s="1"/>
      <c r="AC4504" s="1"/>
      <c r="AD4504" s="1"/>
      <c r="AE4504" s="1"/>
      <c r="AF4504" s="1"/>
      <c r="AG4504" s="1"/>
      <c r="AH4504" s="1"/>
      <c r="AI4504" s="1"/>
      <c r="AJ4504" s="1"/>
      <c r="AK4504" s="1"/>
      <c r="AL4504" s="1"/>
      <c r="AM4504" s="1"/>
      <c r="AN4504" s="1"/>
      <c r="AO4504" s="1"/>
      <c r="AP4504" s="1"/>
    </row>
    <row r="4505" ht="15.75" customHeight="1">
      <c r="A4505" s="1"/>
      <c r="B4505" s="1"/>
      <c r="C4505" s="1"/>
      <c r="D4505" s="133"/>
      <c r="E4505" s="1"/>
      <c r="F4505" s="1"/>
      <c r="G4505" s="1"/>
      <c r="H4505" s="1"/>
      <c r="I4505" s="1"/>
      <c r="J4505" s="1"/>
      <c r="K4505" s="1"/>
      <c r="L4505" s="1"/>
      <c r="M4505" s="1"/>
      <c r="N4505" s="1"/>
      <c r="O4505" s="1"/>
      <c r="P4505" s="1"/>
      <c r="Q4505" s="1"/>
      <c r="R4505" s="1"/>
      <c r="S4505" s="1"/>
      <c r="T4505" s="1"/>
      <c r="U4505" s="1"/>
      <c r="V4505" s="1"/>
      <c r="W4505" s="1"/>
      <c r="X4505" s="1"/>
      <c r="Y4505" s="1"/>
      <c r="Z4505" s="1"/>
      <c r="AA4505" s="1"/>
      <c r="AB4505" s="1"/>
      <c r="AC4505" s="1"/>
      <c r="AD4505" s="1"/>
      <c r="AE4505" s="1"/>
      <c r="AF4505" s="1"/>
      <c r="AG4505" s="1"/>
      <c r="AH4505" s="1"/>
      <c r="AI4505" s="1"/>
      <c r="AJ4505" s="1"/>
      <c r="AK4505" s="1"/>
      <c r="AL4505" s="1"/>
      <c r="AM4505" s="1"/>
      <c r="AN4505" s="1"/>
      <c r="AO4505" s="1"/>
      <c r="AP4505" s="1"/>
    </row>
    <row r="4506" ht="15.75" customHeight="1">
      <c r="A4506" s="1"/>
      <c r="B4506" s="1"/>
      <c r="C4506" s="1"/>
      <c r="D4506" s="133"/>
      <c r="E4506" s="1"/>
      <c r="F4506" s="1"/>
      <c r="G4506" s="1"/>
      <c r="H4506" s="1"/>
      <c r="I4506" s="1"/>
      <c r="J4506" s="1"/>
      <c r="K4506" s="1"/>
      <c r="L4506" s="1"/>
      <c r="M4506" s="1"/>
      <c r="N4506" s="1"/>
      <c r="O4506" s="1"/>
      <c r="P4506" s="1"/>
      <c r="Q4506" s="1"/>
      <c r="R4506" s="1"/>
      <c r="S4506" s="1"/>
      <c r="T4506" s="1"/>
      <c r="U4506" s="1"/>
      <c r="V4506" s="1"/>
      <c r="W4506" s="1"/>
      <c r="X4506" s="1"/>
      <c r="Y4506" s="1"/>
      <c r="Z4506" s="1"/>
      <c r="AA4506" s="1"/>
      <c r="AB4506" s="1"/>
      <c r="AC4506" s="1"/>
      <c r="AD4506" s="1"/>
      <c r="AE4506" s="1"/>
      <c r="AF4506" s="1"/>
      <c r="AG4506" s="1"/>
      <c r="AH4506" s="1"/>
      <c r="AI4506" s="1"/>
      <c r="AJ4506" s="1"/>
      <c r="AK4506" s="1"/>
      <c r="AL4506" s="1"/>
      <c r="AM4506" s="1"/>
      <c r="AN4506" s="1"/>
      <c r="AO4506" s="1"/>
      <c r="AP4506" s="1"/>
    </row>
    <row r="4507" ht="15.75" customHeight="1">
      <c r="A4507" s="1"/>
      <c r="B4507" s="1"/>
      <c r="C4507" s="1"/>
      <c r="D4507" s="133"/>
      <c r="E4507" s="1"/>
      <c r="F4507" s="1"/>
      <c r="G4507" s="1"/>
      <c r="H4507" s="1"/>
      <c r="I4507" s="1"/>
      <c r="J4507" s="1"/>
      <c r="K4507" s="1"/>
      <c r="L4507" s="1"/>
      <c r="M4507" s="1"/>
      <c r="N4507" s="1"/>
      <c r="O4507" s="1"/>
      <c r="P4507" s="1"/>
      <c r="Q4507" s="1"/>
      <c r="R4507" s="1"/>
      <c r="S4507" s="1"/>
      <c r="T4507" s="1"/>
      <c r="U4507" s="1"/>
      <c r="V4507" s="1"/>
      <c r="W4507" s="1"/>
      <c r="X4507" s="1"/>
      <c r="Y4507" s="1"/>
      <c r="Z4507" s="1"/>
      <c r="AA4507" s="1"/>
      <c r="AB4507" s="1"/>
      <c r="AC4507" s="1"/>
      <c r="AD4507" s="1"/>
      <c r="AE4507" s="1"/>
      <c r="AF4507" s="1"/>
      <c r="AG4507" s="1"/>
      <c r="AH4507" s="1"/>
      <c r="AI4507" s="1"/>
      <c r="AJ4507" s="1"/>
      <c r="AK4507" s="1"/>
      <c r="AL4507" s="1"/>
      <c r="AM4507" s="1"/>
      <c r="AN4507" s="1"/>
      <c r="AO4507" s="1"/>
      <c r="AP4507" s="1"/>
    </row>
    <row r="4508" ht="15.75" customHeight="1">
      <c r="A4508" s="1"/>
      <c r="B4508" s="1"/>
      <c r="C4508" s="1"/>
      <c r="D4508" s="133"/>
      <c r="E4508" s="1"/>
      <c r="F4508" s="1"/>
      <c r="G4508" s="1"/>
      <c r="H4508" s="1"/>
      <c r="I4508" s="1"/>
      <c r="J4508" s="1"/>
      <c r="K4508" s="1"/>
      <c r="L4508" s="1"/>
      <c r="M4508" s="1"/>
      <c r="N4508" s="1"/>
      <c r="O4508" s="1"/>
      <c r="P4508" s="1"/>
      <c r="Q4508" s="1"/>
      <c r="R4508" s="1"/>
      <c r="S4508" s="1"/>
      <c r="T4508" s="1"/>
      <c r="U4508" s="1"/>
      <c r="V4508" s="1"/>
      <c r="W4508" s="1"/>
      <c r="X4508" s="1"/>
      <c r="Y4508" s="1"/>
      <c r="Z4508" s="1"/>
      <c r="AA4508" s="1"/>
      <c r="AB4508" s="1"/>
      <c r="AC4508" s="1"/>
      <c r="AD4508" s="1"/>
      <c r="AE4508" s="1"/>
      <c r="AF4508" s="1"/>
      <c r="AG4508" s="1"/>
      <c r="AH4508" s="1"/>
      <c r="AI4508" s="1"/>
      <c r="AJ4508" s="1"/>
      <c r="AK4508" s="1"/>
      <c r="AL4508" s="1"/>
      <c r="AM4508" s="1"/>
      <c r="AN4508" s="1"/>
      <c r="AO4508" s="1"/>
      <c r="AP4508" s="1"/>
    </row>
    <row r="4509" ht="15.75" customHeight="1">
      <c r="A4509" s="1"/>
      <c r="B4509" s="1"/>
      <c r="C4509" s="1"/>
      <c r="D4509" s="133"/>
      <c r="E4509" s="1"/>
      <c r="F4509" s="1"/>
      <c r="G4509" s="1"/>
      <c r="H4509" s="1"/>
      <c r="I4509" s="1"/>
      <c r="J4509" s="1"/>
      <c r="K4509" s="1"/>
      <c r="L4509" s="1"/>
      <c r="M4509" s="1"/>
      <c r="N4509" s="1"/>
      <c r="O4509" s="1"/>
      <c r="P4509" s="1"/>
      <c r="Q4509" s="1"/>
      <c r="R4509" s="1"/>
      <c r="S4509" s="1"/>
      <c r="T4509" s="1"/>
      <c r="U4509" s="1"/>
      <c r="V4509" s="1"/>
      <c r="W4509" s="1"/>
      <c r="X4509" s="1"/>
      <c r="Y4509" s="1"/>
      <c r="Z4509" s="1"/>
      <c r="AA4509" s="1"/>
      <c r="AB4509" s="1"/>
      <c r="AC4509" s="1"/>
      <c r="AD4509" s="1"/>
      <c r="AE4509" s="1"/>
      <c r="AF4509" s="1"/>
      <c r="AG4509" s="1"/>
      <c r="AH4509" s="1"/>
      <c r="AI4509" s="1"/>
      <c r="AJ4509" s="1"/>
      <c r="AK4509" s="1"/>
      <c r="AL4509" s="1"/>
      <c r="AM4509" s="1"/>
      <c r="AN4509" s="1"/>
      <c r="AO4509" s="1"/>
      <c r="AP4509" s="1"/>
    </row>
    <row r="4510" ht="15.75" customHeight="1">
      <c r="A4510" s="1"/>
      <c r="B4510" s="1"/>
      <c r="C4510" s="1"/>
      <c r="D4510" s="133"/>
      <c r="E4510" s="1"/>
      <c r="F4510" s="1"/>
      <c r="G4510" s="1"/>
      <c r="H4510" s="1"/>
      <c r="I4510" s="1"/>
      <c r="J4510" s="1"/>
      <c r="K4510" s="1"/>
      <c r="L4510" s="1"/>
      <c r="M4510" s="1"/>
      <c r="N4510" s="1"/>
      <c r="O4510" s="1"/>
      <c r="P4510" s="1"/>
      <c r="Q4510" s="1"/>
      <c r="R4510" s="1"/>
      <c r="S4510" s="1"/>
      <c r="T4510" s="1"/>
      <c r="U4510" s="1"/>
      <c r="V4510" s="1"/>
      <c r="W4510" s="1"/>
      <c r="X4510" s="1"/>
      <c r="Y4510" s="1"/>
      <c r="Z4510" s="1"/>
      <c r="AA4510" s="1"/>
      <c r="AB4510" s="1"/>
      <c r="AC4510" s="1"/>
      <c r="AD4510" s="1"/>
      <c r="AE4510" s="1"/>
      <c r="AF4510" s="1"/>
      <c r="AG4510" s="1"/>
      <c r="AH4510" s="1"/>
      <c r="AI4510" s="1"/>
      <c r="AJ4510" s="1"/>
      <c r="AK4510" s="1"/>
      <c r="AL4510" s="1"/>
      <c r="AM4510" s="1"/>
      <c r="AN4510" s="1"/>
      <c r="AO4510" s="1"/>
      <c r="AP4510" s="1"/>
    </row>
    <row r="4511" ht="15.75" customHeight="1">
      <c r="A4511" s="1"/>
      <c r="B4511" s="1"/>
      <c r="C4511" s="1"/>
      <c r="D4511" s="133"/>
      <c r="E4511" s="1"/>
      <c r="F4511" s="1"/>
      <c r="G4511" s="1"/>
      <c r="H4511" s="1"/>
      <c r="I4511" s="1"/>
      <c r="J4511" s="1"/>
      <c r="K4511" s="1"/>
      <c r="L4511" s="1"/>
      <c r="M4511" s="1"/>
      <c r="N4511" s="1"/>
      <c r="O4511" s="1"/>
      <c r="P4511" s="1"/>
      <c r="Q4511" s="1"/>
      <c r="R4511" s="1"/>
      <c r="S4511" s="1"/>
      <c r="T4511" s="1"/>
      <c r="U4511" s="1"/>
      <c r="V4511" s="1"/>
      <c r="W4511" s="1"/>
      <c r="X4511" s="1"/>
      <c r="Y4511" s="1"/>
      <c r="Z4511" s="1"/>
      <c r="AA4511" s="1"/>
      <c r="AB4511" s="1"/>
      <c r="AC4511" s="1"/>
      <c r="AD4511" s="1"/>
      <c r="AE4511" s="1"/>
      <c r="AF4511" s="1"/>
      <c r="AG4511" s="1"/>
      <c r="AH4511" s="1"/>
      <c r="AI4511" s="1"/>
      <c r="AJ4511" s="1"/>
      <c r="AK4511" s="1"/>
      <c r="AL4511" s="1"/>
      <c r="AM4511" s="1"/>
      <c r="AN4511" s="1"/>
      <c r="AO4511" s="1"/>
      <c r="AP4511" s="1"/>
    </row>
    <row r="4512" ht="15.75" customHeight="1">
      <c r="A4512" s="1"/>
      <c r="B4512" s="1"/>
      <c r="C4512" s="1"/>
      <c r="D4512" s="133"/>
      <c r="E4512" s="1"/>
      <c r="F4512" s="1"/>
      <c r="G4512" s="1"/>
      <c r="H4512" s="1"/>
      <c r="I4512" s="1"/>
      <c r="J4512" s="1"/>
      <c r="K4512" s="1"/>
      <c r="L4512" s="1"/>
      <c r="M4512" s="1"/>
      <c r="N4512" s="1"/>
      <c r="O4512" s="1"/>
      <c r="P4512" s="1"/>
      <c r="Q4512" s="1"/>
      <c r="R4512" s="1"/>
      <c r="S4512" s="1"/>
      <c r="T4512" s="1"/>
      <c r="U4512" s="1"/>
      <c r="V4512" s="1"/>
      <c r="W4512" s="1"/>
      <c r="X4512" s="1"/>
      <c r="Y4512" s="1"/>
      <c r="Z4512" s="1"/>
      <c r="AA4512" s="1"/>
      <c r="AB4512" s="1"/>
      <c r="AC4512" s="1"/>
      <c r="AD4512" s="1"/>
      <c r="AE4512" s="1"/>
      <c r="AF4512" s="1"/>
      <c r="AG4512" s="1"/>
      <c r="AH4512" s="1"/>
      <c r="AI4512" s="1"/>
      <c r="AJ4512" s="1"/>
      <c r="AK4512" s="1"/>
      <c r="AL4512" s="1"/>
      <c r="AM4512" s="1"/>
      <c r="AN4512" s="1"/>
      <c r="AO4512" s="1"/>
      <c r="AP4512" s="1"/>
    </row>
    <row r="4513" ht="15.75" customHeight="1">
      <c r="A4513" s="1"/>
      <c r="B4513" s="1"/>
      <c r="C4513" s="1"/>
      <c r="D4513" s="133"/>
      <c r="E4513" s="1"/>
      <c r="F4513" s="1"/>
      <c r="G4513" s="1"/>
      <c r="H4513" s="1"/>
      <c r="I4513" s="1"/>
      <c r="J4513" s="1"/>
      <c r="K4513" s="1"/>
      <c r="L4513" s="1"/>
      <c r="M4513" s="1"/>
      <c r="N4513" s="1"/>
      <c r="O4513" s="1"/>
      <c r="P4513" s="1"/>
      <c r="Q4513" s="1"/>
      <c r="R4513" s="1"/>
      <c r="S4513" s="1"/>
      <c r="T4513" s="1"/>
      <c r="U4513" s="1"/>
      <c r="V4513" s="1"/>
      <c r="W4513" s="1"/>
      <c r="X4513" s="1"/>
      <c r="Y4513" s="1"/>
      <c r="Z4513" s="1"/>
      <c r="AA4513" s="1"/>
      <c r="AB4513" s="1"/>
      <c r="AC4513" s="1"/>
      <c r="AD4513" s="1"/>
      <c r="AE4513" s="1"/>
      <c r="AF4513" s="1"/>
      <c r="AG4513" s="1"/>
      <c r="AH4513" s="1"/>
      <c r="AI4513" s="1"/>
      <c r="AJ4513" s="1"/>
      <c r="AK4513" s="1"/>
      <c r="AL4513" s="1"/>
      <c r="AM4513" s="1"/>
      <c r="AN4513" s="1"/>
      <c r="AO4513" s="1"/>
      <c r="AP4513" s="1"/>
    </row>
    <row r="4514" ht="15.75" customHeight="1">
      <c r="A4514" s="1"/>
      <c r="B4514" s="1"/>
      <c r="C4514" s="1"/>
      <c r="D4514" s="133"/>
      <c r="E4514" s="1"/>
      <c r="F4514" s="1"/>
      <c r="G4514" s="1"/>
      <c r="H4514" s="1"/>
      <c r="I4514" s="1"/>
      <c r="J4514" s="1"/>
      <c r="K4514" s="1"/>
      <c r="L4514" s="1"/>
      <c r="M4514" s="1"/>
      <c r="N4514" s="1"/>
      <c r="O4514" s="1"/>
      <c r="P4514" s="1"/>
      <c r="Q4514" s="1"/>
      <c r="R4514" s="1"/>
      <c r="S4514" s="1"/>
      <c r="T4514" s="1"/>
      <c r="U4514" s="1"/>
      <c r="V4514" s="1"/>
      <c r="W4514" s="1"/>
      <c r="X4514" s="1"/>
      <c r="Y4514" s="1"/>
      <c r="Z4514" s="1"/>
      <c r="AA4514" s="1"/>
      <c r="AB4514" s="1"/>
      <c r="AC4514" s="1"/>
      <c r="AD4514" s="1"/>
      <c r="AE4514" s="1"/>
      <c r="AF4514" s="1"/>
      <c r="AG4514" s="1"/>
      <c r="AH4514" s="1"/>
      <c r="AI4514" s="1"/>
      <c r="AJ4514" s="1"/>
      <c r="AK4514" s="1"/>
      <c r="AL4514" s="1"/>
      <c r="AM4514" s="1"/>
      <c r="AN4514" s="1"/>
      <c r="AO4514" s="1"/>
      <c r="AP4514" s="1"/>
    </row>
    <row r="4515" ht="15.75" customHeight="1">
      <c r="A4515" s="1"/>
      <c r="B4515" s="1"/>
      <c r="C4515" s="1"/>
      <c r="D4515" s="133"/>
      <c r="E4515" s="1"/>
      <c r="F4515" s="1"/>
      <c r="G4515" s="1"/>
      <c r="H4515" s="1"/>
      <c r="I4515" s="1"/>
      <c r="J4515" s="1"/>
      <c r="K4515" s="1"/>
      <c r="L4515" s="1"/>
      <c r="M4515" s="1"/>
      <c r="N4515" s="1"/>
      <c r="O4515" s="1"/>
      <c r="P4515" s="1"/>
      <c r="Q4515" s="1"/>
      <c r="R4515" s="1"/>
      <c r="S4515" s="1"/>
      <c r="T4515" s="1"/>
      <c r="U4515" s="1"/>
      <c r="V4515" s="1"/>
      <c r="W4515" s="1"/>
      <c r="X4515" s="1"/>
      <c r="Y4515" s="1"/>
      <c r="Z4515" s="1"/>
      <c r="AA4515" s="1"/>
      <c r="AB4515" s="1"/>
      <c r="AC4515" s="1"/>
      <c r="AD4515" s="1"/>
      <c r="AE4515" s="1"/>
      <c r="AF4515" s="1"/>
      <c r="AG4515" s="1"/>
      <c r="AH4515" s="1"/>
      <c r="AI4515" s="1"/>
      <c r="AJ4515" s="1"/>
      <c r="AK4515" s="1"/>
      <c r="AL4515" s="1"/>
      <c r="AM4515" s="1"/>
      <c r="AN4515" s="1"/>
      <c r="AO4515" s="1"/>
      <c r="AP4515" s="1"/>
    </row>
    <row r="4516" ht="15.75" customHeight="1">
      <c r="A4516" s="1"/>
      <c r="B4516" s="1"/>
      <c r="C4516" s="1"/>
      <c r="D4516" s="133"/>
      <c r="E4516" s="1"/>
      <c r="F4516" s="1"/>
      <c r="G4516" s="1"/>
      <c r="H4516" s="1"/>
      <c r="I4516" s="1"/>
      <c r="J4516" s="1"/>
      <c r="K4516" s="1"/>
      <c r="L4516" s="1"/>
      <c r="M4516" s="1"/>
      <c r="N4516" s="1"/>
      <c r="O4516" s="1"/>
      <c r="P4516" s="1"/>
      <c r="Q4516" s="1"/>
      <c r="R4516" s="1"/>
      <c r="S4516" s="1"/>
      <c r="T4516" s="1"/>
      <c r="U4516" s="1"/>
      <c r="V4516" s="1"/>
      <c r="W4516" s="1"/>
      <c r="X4516" s="1"/>
      <c r="Y4516" s="1"/>
      <c r="Z4516" s="1"/>
      <c r="AA4516" s="1"/>
      <c r="AB4516" s="1"/>
      <c r="AC4516" s="1"/>
      <c r="AD4516" s="1"/>
      <c r="AE4516" s="1"/>
      <c r="AF4516" s="1"/>
      <c r="AG4516" s="1"/>
      <c r="AH4516" s="1"/>
      <c r="AI4516" s="1"/>
      <c r="AJ4516" s="1"/>
      <c r="AK4516" s="1"/>
      <c r="AL4516" s="1"/>
      <c r="AM4516" s="1"/>
      <c r="AN4516" s="1"/>
      <c r="AO4516" s="1"/>
      <c r="AP4516" s="1"/>
    </row>
    <row r="4517" ht="15.75" customHeight="1">
      <c r="A4517" s="1"/>
      <c r="B4517" s="1"/>
      <c r="C4517" s="1"/>
      <c r="D4517" s="133"/>
      <c r="E4517" s="1"/>
      <c r="F4517" s="1"/>
      <c r="G4517" s="1"/>
      <c r="H4517" s="1"/>
      <c r="I4517" s="1"/>
      <c r="J4517" s="1"/>
      <c r="K4517" s="1"/>
      <c r="L4517" s="1"/>
      <c r="M4517" s="1"/>
      <c r="N4517" s="1"/>
      <c r="O4517" s="1"/>
      <c r="P4517" s="1"/>
      <c r="Q4517" s="1"/>
      <c r="R4517" s="1"/>
      <c r="S4517" s="1"/>
      <c r="T4517" s="1"/>
      <c r="U4517" s="1"/>
      <c r="V4517" s="1"/>
      <c r="W4517" s="1"/>
      <c r="X4517" s="1"/>
      <c r="Y4517" s="1"/>
      <c r="Z4517" s="1"/>
      <c r="AA4517" s="1"/>
      <c r="AB4517" s="1"/>
      <c r="AC4517" s="1"/>
      <c r="AD4517" s="1"/>
      <c r="AE4517" s="1"/>
      <c r="AF4517" s="1"/>
      <c r="AG4517" s="1"/>
      <c r="AH4517" s="1"/>
      <c r="AI4517" s="1"/>
      <c r="AJ4517" s="1"/>
      <c r="AK4517" s="1"/>
      <c r="AL4517" s="1"/>
      <c r="AM4517" s="1"/>
      <c r="AN4517" s="1"/>
      <c r="AO4517" s="1"/>
      <c r="AP4517" s="1"/>
    </row>
    <row r="4518" ht="15.75" customHeight="1">
      <c r="A4518" s="1"/>
      <c r="B4518" s="1"/>
      <c r="C4518" s="1"/>
      <c r="D4518" s="133"/>
      <c r="E4518" s="1"/>
      <c r="F4518" s="1"/>
      <c r="G4518" s="1"/>
      <c r="H4518" s="1"/>
      <c r="I4518" s="1"/>
      <c r="J4518" s="1"/>
      <c r="K4518" s="1"/>
      <c r="L4518" s="1"/>
      <c r="M4518" s="1"/>
      <c r="N4518" s="1"/>
      <c r="O4518" s="1"/>
      <c r="P4518" s="1"/>
      <c r="Q4518" s="1"/>
      <c r="R4518" s="1"/>
      <c r="S4518" s="1"/>
      <c r="T4518" s="1"/>
      <c r="U4518" s="1"/>
      <c r="V4518" s="1"/>
      <c r="W4518" s="1"/>
      <c r="X4518" s="1"/>
      <c r="Y4518" s="1"/>
      <c r="Z4518" s="1"/>
      <c r="AA4518" s="1"/>
      <c r="AB4518" s="1"/>
      <c r="AC4518" s="1"/>
      <c r="AD4518" s="1"/>
      <c r="AE4518" s="1"/>
      <c r="AF4518" s="1"/>
      <c r="AG4518" s="1"/>
      <c r="AH4518" s="1"/>
      <c r="AI4518" s="1"/>
      <c r="AJ4518" s="1"/>
      <c r="AK4518" s="1"/>
      <c r="AL4518" s="1"/>
      <c r="AM4518" s="1"/>
      <c r="AN4518" s="1"/>
      <c r="AO4518" s="1"/>
      <c r="AP4518" s="1"/>
    </row>
    <row r="4519" ht="15.75" customHeight="1">
      <c r="A4519" s="1"/>
      <c r="B4519" s="1"/>
      <c r="C4519" s="1"/>
      <c r="D4519" s="133"/>
      <c r="E4519" s="1"/>
      <c r="F4519" s="1"/>
      <c r="G4519" s="1"/>
      <c r="H4519" s="1"/>
      <c r="I4519" s="1"/>
      <c r="J4519" s="1"/>
      <c r="K4519" s="1"/>
      <c r="L4519" s="1"/>
      <c r="M4519" s="1"/>
      <c r="N4519" s="1"/>
      <c r="O4519" s="1"/>
      <c r="P4519" s="1"/>
      <c r="Q4519" s="1"/>
      <c r="R4519" s="1"/>
      <c r="S4519" s="1"/>
      <c r="T4519" s="1"/>
      <c r="U4519" s="1"/>
      <c r="V4519" s="1"/>
      <c r="W4519" s="1"/>
      <c r="X4519" s="1"/>
      <c r="Y4519" s="1"/>
      <c r="Z4519" s="1"/>
      <c r="AA4519" s="1"/>
      <c r="AB4519" s="1"/>
      <c r="AC4519" s="1"/>
      <c r="AD4519" s="1"/>
      <c r="AE4519" s="1"/>
      <c r="AF4519" s="1"/>
      <c r="AG4519" s="1"/>
      <c r="AH4519" s="1"/>
      <c r="AI4519" s="1"/>
      <c r="AJ4519" s="1"/>
      <c r="AK4519" s="1"/>
      <c r="AL4519" s="1"/>
      <c r="AM4519" s="1"/>
      <c r="AN4519" s="1"/>
      <c r="AO4519" s="1"/>
      <c r="AP4519" s="1"/>
    </row>
    <row r="4520" ht="15.75" customHeight="1">
      <c r="A4520" s="1"/>
      <c r="B4520" s="1"/>
      <c r="C4520" s="1"/>
      <c r="D4520" s="133"/>
      <c r="E4520" s="1"/>
      <c r="F4520" s="1"/>
      <c r="G4520" s="1"/>
      <c r="H4520" s="1"/>
      <c r="I4520" s="1"/>
      <c r="J4520" s="1"/>
      <c r="K4520" s="1"/>
      <c r="L4520" s="1"/>
      <c r="M4520" s="1"/>
      <c r="N4520" s="1"/>
      <c r="O4520" s="1"/>
      <c r="P4520" s="1"/>
      <c r="Q4520" s="1"/>
      <c r="R4520" s="1"/>
      <c r="S4520" s="1"/>
      <c r="T4520" s="1"/>
      <c r="U4520" s="1"/>
      <c r="V4520" s="1"/>
      <c r="W4520" s="1"/>
      <c r="X4520" s="1"/>
      <c r="Y4520" s="1"/>
      <c r="Z4520" s="1"/>
      <c r="AA4520" s="1"/>
      <c r="AB4520" s="1"/>
      <c r="AC4520" s="1"/>
      <c r="AD4520" s="1"/>
      <c r="AE4520" s="1"/>
      <c r="AF4520" s="1"/>
      <c r="AG4520" s="1"/>
      <c r="AH4520" s="1"/>
      <c r="AI4520" s="1"/>
      <c r="AJ4520" s="1"/>
      <c r="AK4520" s="1"/>
      <c r="AL4520" s="1"/>
      <c r="AM4520" s="1"/>
      <c r="AN4520" s="1"/>
      <c r="AO4520" s="1"/>
      <c r="AP4520" s="1"/>
    </row>
    <row r="4521" ht="15.75" customHeight="1">
      <c r="A4521" s="1"/>
      <c r="B4521" s="1"/>
      <c r="C4521" s="1"/>
      <c r="D4521" s="133"/>
      <c r="E4521" s="1"/>
      <c r="F4521" s="1"/>
      <c r="G4521" s="1"/>
      <c r="H4521" s="1"/>
      <c r="I4521" s="1"/>
      <c r="J4521" s="1"/>
      <c r="K4521" s="1"/>
      <c r="L4521" s="1"/>
      <c r="M4521" s="1"/>
      <c r="N4521" s="1"/>
      <c r="O4521" s="1"/>
      <c r="P4521" s="1"/>
      <c r="Q4521" s="1"/>
      <c r="R4521" s="1"/>
      <c r="S4521" s="1"/>
      <c r="T4521" s="1"/>
      <c r="U4521" s="1"/>
      <c r="V4521" s="1"/>
      <c r="W4521" s="1"/>
      <c r="X4521" s="1"/>
      <c r="Y4521" s="1"/>
      <c r="Z4521" s="1"/>
      <c r="AA4521" s="1"/>
      <c r="AB4521" s="1"/>
      <c r="AC4521" s="1"/>
      <c r="AD4521" s="1"/>
      <c r="AE4521" s="1"/>
      <c r="AF4521" s="1"/>
      <c r="AG4521" s="1"/>
      <c r="AH4521" s="1"/>
      <c r="AI4521" s="1"/>
      <c r="AJ4521" s="1"/>
      <c r="AK4521" s="1"/>
      <c r="AL4521" s="1"/>
      <c r="AM4521" s="1"/>
      <c r="AN4521" s="1"/>
      <c r="AO4521" s="1"/>
      <c r="AP4521" s="1"/>
    </row>
    <row r="4522" ht="15.75" customHeight="1">
      <c r="A4522" s="1"/>
      <c r="B4522" s="1"/>
      <c r="C4522" s="1"/>
      <c r="D4522" s="133"/>
      <c r="E4522" s="1"/>
      <c r="F4522" s="1"/>
      <c r="G4522" s="1"/>
      <c r="H4522" s="1"/>
      <c r="I4522" s="1"/>
      <c r="J4522" s="1"/>
      <c r="K4522" s="1"/>
      <c r="L4522" s="1"/>
      <c r="M4522" s="1"/>
      <c r="N4522" s="1"/>
      <c r="O4522" s="1"/>
      <c r="P4522" s="1"/>
      <c r="Q4522" s="1"/>
      <c r="R4522" s="1"/>
      <c r="S4522" s="1"/>
      <c r="T4522" s="1"/>
      <c r="U4522" s="1"/>
      <c r="V4522" s="1"/>
      <c r="W4522" s="1"/>
      <c r="X4522" s="1"/>
      <c r="Y4522" s="1"/>
      <c r="Z4522" s="1"/>
      <c r="AA4522" s="1"/>
      <c r="AB4522" s="1"/>
      <c r="AC4522" s="1"/>
      <c r="AD4522" s="1"/>
      <c r="AE4522" s="1"/>
      <c r="AF4522" s="1"/>
      <c r="AG4522" s="1"/>
      <c r="AH4522" s="1"/>
      <c r="AI4522" s="1"/>
      <c r="AJ4522" s="1"/>
      <c r="AK4522" s="1"/>
      <c r="AL4522" s="1"/>
      <c r="AM4522" s="1"/>
      <c r="AN4522" s="1"/>
      <c r="AO4522" s="1"/>
      <c r="AP4522" s="1"/>
    </row>
    <row r="4523" ht="15.75" customHeight="1">
      <c r="A4523" s="1"/>
      <c r="B4523" s="1"/>
      <c r="C4523" s="1"/>
      <c r="D4523" s="133"/>
      <c r="E4523" s="1"/>
      <c r="F4523" s="1"/>
      <c r="G4523" s="1"/>
      <c r="H4523" s="1"/>
      <c r="I4523" s="1"/>
      <c r="J4523" s="1"/>
      <c r="K4523" s="1"/>
      <c r="L4523" s="1"/>
      <c r="M4523" s="1"/>
      <c r="N4523" s="1"/>
      <c r="O4523" s="1"/>
      <c r="P4523" s="1"/>
      <c r="Q4523" s="1"/>
      <c r="R4523" s="1"/>
      <c r="S4523" s="1"/>
      <c r="T4523" s="1"/>
      <c r="U4523" s="1"/>
      <c r="V4523" s="1"/>
      <c r="W4523" s="1"/>
      <c r="X4523" s="1"/>
      <c r="Y4523" s="1"/>
      <c r="Z4523" s="1"/>
      <c r="AA4523" s="1"/>
      <c r="AB4523" s="1"/>
      <c r="AC4523" s="1"/>
      <c r="AD4523" s="1"/>
      <c r="AE4523" s="1"/>
      <c r="AF4523" s="1"/>
      <c r="AG4523" s="1"/>
      <c r="AH4523" s="1"/>
      <c r="AI4523" s="1"/>
      <c r="AJ4523" s="1"/>
      <c r="AK4523" s="1"/>
      <c r="AL4523" s="1"/>
      <c r="AM4523" s="1"/>
      <c r="AN4523" s="1"/>
      <c r="AO4523" s="1"/>
      <c r="AP4523" s="1"/>
    </row>
    <row r="4524" ht="15.75" customHeight="1">
      <c r="A4524" s="1"/>
      <c r="B4524" s="1"/>
      <c r="C4524" s="1"/>
      <c r="D4524" s="133"/>
      <c r="E4524" s="1"/>
      <c r="F4524" s="1"/>
      <c r="G4524" s="1"/>
      <c r="H4524" s="1"/>
      <c r="I4524" s="1"/>
      <c r="J4524" s="1"/>
      <c r="K4524" s="1"/>
      <c r="L4524" s="1"/>
      <c r="M4524" s="1"/>
      <c r="N4524" s="1"/>
      <c r="O4524" s="1"/>
      <c r="P4524" s="1"/>
      <c r="Q4524" s="1"/>
      <c r="R4524" s="1"/>
      <c r="S4524" s="1"/>
      <c r="T4524" s="1"/>
      <c r="U4524" s="1"/>
      <c r="V4524" s="1"/>
      <c r="W4524" s="1"/>
      <c r="X4524" s="1"/>
      <c r="Y4524" s="1"/>
      <c r="Z4524" s="1"/>
      <c r="AA4524" s="1"/>
      <c r="AB4524" s="1"/>
      <c r="AC4524" s="1"/>
      <c r="AD4524" s="1"/>
      <c r="AE4524" s="1"/>
      <c r="AF4524" s="1"/>
      <c r="AG4524" s="1"/>
      <c r="AH4524" s="1"/>
      <c r="AI4524" s="1"/>
      <c r="AJ4524" s="1"/>
      <c r="AK4524" s="1"/>
      <c r="AL4524" s="1"/>
      <c r="AM4524" s="1"/>
      <c r="AN4524" s="1"/>
      <c r="AO4524" s="1"/>
      <c r="AP4524" s="1"/>
    </row>
    <row r="4525" ht="15.75" customHeight="1">
      <c r="A4525" s="1"/>
      <c r="B4525" s="1"/>
      <c r="C4525" s="1"/>
      <c r="D4525" s="133"/>
      <c r="E4525" s="1"/>
      <c r="F4525" s="1"/>
      <c r="G4525" s="1"/>
      <c r="H4525" s="1"/>
      <c r="I4525" s="1"/>
      <c r="J4525" s="1"/>
      <c r="K4525" s="1"/>
      <c r="L4525" s="1"/>
      <c r="M4525" s="1"/>
      <c r="N4525" s="1"/>
      <c r="O4525" s="1"/>
      <c r="P4525" s="1"/>
      <c r="Q4525" s="1"/>
      <c r="R4525" s="1"/>
      <c r="S4525" s="1"/>
      <c r="T4525" s="1"/>
      <c r="U4525" s="1"/>
      <c r="V4525" s="1"/>
      <c r="W4525" s="1"/>
      <c r="X4525" s="1"/>
      <c r="Y4525" s="1"/>
      <c r="Z4525" s="1"/>
      <c r="AA4525" s="1"/>
      <c r="AB4525" s="1"/>
      <c r="AC4525" s="1"/>
      <c r="AD4525" s="1"/>
      <c r="AE4525" s="1"/>
      <c r="AF4525" s="1"/>
      <c r="AG4525" s="1"/>
      <c r="AH4525" s="1"/>
      <c r="AI4525" s="1"/>
      <c r="AJ4525" s="1"/>
      <c r="AK4525" s="1"/>
      <c r="AL4525" s="1"/>
      <c r="AM4525" s="1"/>
      <c r="AN4525" s="1"/>
      <c r="AO4525" s="1"/>
      <c r="AP4525" s="1"/>
    </row>
    <row r="4526" ht="15.75" customHeight="1">
      <c r="A4526" s="1"/>
      <c r="B4526" s="1"/>
      <c r="C4526" s="1"/>
      <c r="D4526" s="133"/>
      <c r="E4526" s="1"/>
      <c r="F4526" s="1"/>
      <c r="G4526" s="1"/>
      <c r="H4526" s="1"/>
      <c r="I4526" s="1"/>
      <c r="J4526" s="1"/>
      <c r="K4526" s="1"/>
      <c r="L4526" s="1"/>
      <c r="M4526" s="1"/>
      <c r="N4526" s="1"/>
      <c r="O4526" s="1"/>
      <c r="P4526" s="1"/>
      <c r="Q4526" s="1"/>
      <c r="R4526" s="1"/>
      <c r="S4526" s="1"/>
      <c r="T4526" s="1"/>
      <c r="U4526" s="1"/>
      <c r="V4526" s="1"/>
      <c r="W4526" s="1"/>
      <c r="X4526" s="1"/>
      <c r="Y4526" s="1"/>
      <c r="Z4526" s="1"/>
      <c r="AA4526" s="1"/>
      <c r="AB4526" s="1"/>
      <c r="AC4526" s="1"/>
      <c r="AD4526" s="1"/>
      <c r="AE4526" s="1"/>
      <c r="AF4526" s="1"/>
      <c r="AG4526" s="1"/>
      <c r="AH4526" s="1"/>
      <c r="AI4526" s="1"/>
      <c r="AJ4526" s="1"/>
      <c r="AK4526" s="1"/>
      <c r="AL4526" s="1"/>
      <c r="AM4526" s="1"/>
      <c r="AN4526" s="1"/>
      <c r="AO4526" s="1"/>
      <c r="AP4526" s="1"/>
    </row>
    <row r="4527" ht="15.75" customHeight="1">
      <c r="A4527" s="1"/>
      <c r="B4527" s="1"/>
      <c r="C4527" s="1"/>
      <c r="D4527" s="133"/>
      <c r="E4527" s="1"/>
      <c r="F4527" s="1"/>
      <c r="G4527" s="1"/>
      <c r="H4527" s="1"/>
      <c r="I4527" s="1"/>
      <c r="J4527" s="1"/>
      <c r="K4527" s="1"/>
      <c r="L4527" s="1"/>
      <c r="M4527" s="1"/>
      <c r="N4527" s="1"/>
      <c r="O4527" s="1"/>
      <c r="P4527" s="1"/>
      <c r="Q4527" s="1"/>
      <c r="R4527" s="1"/>
      <c r="S4527" s="1"/>
      <c r="T4527" s="1"/>
      <c r="U4527" s="1"/>
      <c r="V4527" s="1"/>
      <c r="W4527" s="1"/>
      <c r="X4527" s="1"/>
      <c r="Y4527" s="1"/>
      <c r="Z4527" s="1"/>
      <c r="AA4527" s="1"/>
      <c r="AB4527" s="1"/>
      <c r="AC4527" s="1"/>
      <c r="AD4527" s="1"/>
      <c r="AE4527" s="1"/>
      <c r="AF4527" s="1"/>
      <c r="AG4527" s="1"/>
      <c r="AH4527" s="1"/>
      <c r="AI4527" s="1"/>
      <c r="AJ4527" s="1"/>
      <c r="AK4527" s="1"/>
      <c r="AL4527" s="1"/>
      <c r="AM4527" s="1"/>
      <c r="AN4527" s="1"/>
      <c r="AO4527" s="1"/>
      <c r="AP4527" s="1"/>
    </row>
    <row r="4528" ht="15.75" customHeight="1">
      <c r="A4528" s="1"/>
      <c r="B4528" s="1"/>
      <c r="C4528" s="1"/>
      <c r="D4528" s="133"/>
      <c r="E4528" s="1"/>
      <c r="F4528" s="1"/>
      <c r="G4528" s="1"/>
      <c r="H4528" s="1"/>
      <c r="I4528" s="1"/>
      <c r="J4528" s="1"/>
      <c r="K4528" s="1"/>
      <c r="L4528" s="1"/>
      <c r="M4528" s="1"/>
      <c r="N4528" s="1"/>
      <c r="O4528" s="1"/>
      <c r="P4528" s="1"/>
      <c r="Q4528" s="1"/>
      <c r="R4528" s="1"/>
      <c r="S4528" s="1"/>
      <c r="T4528" s="1"/>
      <c r="U4528" s="1"/>
      <c r="V4528" s="1"/>
      <c r="W4528" s="1"/>
      <c r="X4528" s="1"/>
      <c r="Y4528" s="1"/>
      <c r="Z4528" s="1"/>
      <c r="AA4528" s="1"/>
      <c r="AB4528" s="1"/>
      <c r="AC4528" s="1"/>
      <c r="AD4528" s="1"/>
      <c r="AE4528" s="1"/>
      <c r="AF4528" s="1"/>
      <c r="AG4528" s="1"/>
      <c r="AH4528" s="1"/>
      <c r="AI4528" s="1"/>
      <c r="AJ4528" s="1"/>
      <c r="AK4528" s="1"/>
      <c r="AL4528" s="1"/>
      <c r="AM4528" s="1"/>
      <c r="AN4528" s="1"/>
      <c r="AO4528" s="1"/>
      <c r="AP4528" s="1"/>
    </row>
    <row r="4529" ht="15.75" customHeight="1">
      <c r="A4529" s="1"/>
      <c r="B4529" s="1"/>
      <c r="C4529" s="1"/>
      <c r="D4529" s="133"/>
      <c r="E4529" s="1"/>
      <c r="F4529" s="1"/>
      <c r="G4529" s="1"/>
      <c r="H4529" s="1"/>
      <c r="I4529" s="1"/>
      <c r="J4529" s="1"/>
      <c r="K4529" s="1"/>
      <c r="L4529" s="1"/>
      <c r="M4529" s="1"/>
      <c r="N4529" s="1"/>
      <c r="O4529" s="1"/>
      <c r="P4529" s="1"/>
      <c r="Q4529" s="1"/>
      <c r="R4529" s="1"/>
      <c r="S4529" s="1"/>
      <c r="T4529" s="1"/>
      <c r="U4529" s="1"/>
      <c r="V4529" s="1"/>
      <c r="W4529" s="1"/>
      <c r="X4529" s="1"/>
      <c r="Y4529" s="1"/>
      <c r="Z4529" s="1"/>
      <c r="AA4529" s="1"/>
      <c r="AB4529" s="1"/>
      <c r="AC4529" s="1"/>
      <c r="AD4529" s="1"/>
      <c r="AE4529" s="1"/>
      <c r="AF4529" s="1"/>
      <c r="AG4529" s="1"/>
      <c r="AH4529" s="1"/>
      <c r="AI4529" s="1"/>
      <c r="AJ4529" s="1"/>
      <c r="AK4529" s="1"/>
      <c r="AL4529" s="1"/>
      <c r="AM4529" s="1"/>
      <c r="AN4529" s="1"/>
      <c r="AO4529" s="1"/>
      <c r="AP4529" s="1"/>
    </row>
    <row r="4530" ht="15.75" customHeight="1">
      <c r="A4530" s="1"/>
      <c r="B4530" s="1"/>
      <c r="C4530" s="1"/>
      <c r="D4530" s="133"/>
      <c r="E4530" s="1"/>
      <c r="F4530" s="1"/>
      <c r="G4530" s="1"/>
      <c r="H4530" s="1"/>
      <c r="I4530" s="1"/>
      <c r="J4530" s="1"/>
      <c r="K4530" s="1"/>
      <c r="L4530" s="1"/>
      <c r="M4530" s="1"/>
      <c r="N4530" s="1"/>
      <c r="O4530" s="1"/>
      <c r="P4530" s="1"/>
      <c r="Q4530" s="1"/>
      <c r="R4530" s="1"/>
      <c r="S4530" s="1"/>
      <c r="T4530" s="1"/>
      <c r="U4530" s="1"/>
      <c r="V4530" s="1"/>
      <c r="W4530" s="1"/>
      <c r="X4530" s="1"/>
      <c r="Y4530" s="1"/>
      <c r="Z4530" s="1"/>
      <c r="AA4530" s="1"/>
      <c r="AB4530" s="1"/>
      <c r="AC4530" s="1"/>
      <c r="AD4530" s="1"/>
      <c r="AE4530" s="1"/>
      <c r="AF4530" s="1"/>
      <c r="AG4530" s="1"/>
      <c r="AH4530" s="1"/>
      <c r="AI4530" s="1"/>
      <c r="AJ4530" s="1"/>
      <c r="AK4530" s="1"/>
      <c r="AL4530" s="1"/>
      <c r="AM4530" s="1"/>
      <c r="AN4530" s="1"/>
      <c r="AO4530" s="1"/>
      <c r="AP4530" s="1"/>
    </row>
    <row r="4531" ht="15.75" customHeight="1">
      <c r="A4531" s="1"/>
      <c r="B4531" s="1"/>
      <c r="C4531" s="1"/>
      <c r="D4531" s="133"/>
      <c r="E4531" s="1"/>
      <c r="F4531" s="1"/>
      <c r="G4531" s="1"/>
      <c r="H4531" s="1"/>
      <c r="I4531" s="1"/>
      <c r="J4531" s="1"/>
      <c r="K4531" s="1"/>
      <c r="L4531" s="1"/>
      <c r="M4531" s="1"/>
      <c r="N4531" s="1"/>
      <c r="O4531" s="1"/>
      <c r="P4531" s="1"/>
      <c r="Q4531" s="1"/>
      <c r="R4531" s="1"/>
      <c r="S4531" s="1"/>
      <c r="T4531" s="1"/>
      <c r="U4531" s="1"/>
      <c r="V4531" s="1"/>
      <c r="W4531" s="1"/>
      <c r="X4531" s="1"/>
      <c r="Y4531" s="1"/>
      <c r="Z4531" s="1"/>
      <c r="AA4531" s="1"/>
      <c r="AB4531" s="1"/>
      <c r="AC4531" s="1"/>
      <c r="AD4531" s="1"/>
      <c r="AE4531" s="1"/>
      <c r="AF4531" s="1"/>
      <c r="AG4531" s="1"/>
      <c r="AH4531" s="1"/>
      <c r="AI4531" s="1"/>
      <c r="AJ4531" s="1"/>
      <c r="AK4531" s="1"/>
      <c r="AL4531" s="1"/>
      <c r="AM4531" s="1"/>
      <c r="AN4531" s="1"/>
      <c r="AO4531" s="1"/>
      <c r="AP4531" s="1"/>
    </row>
    <row r="4532" ht="15.75" customHeight="1">
      <c r="A4532" s="1"/>
      <c r="B4532" s="1"/>
      <c r="C4532" s="1"/>
      <c r="D4532" s="133"/>
      <c r="E4532" s="1"/>
      <c r="F4532" s="1"/>
      <c r="G4532" s="1"/>
      <c r="H4532" s="1"/>
      <c r="I4532" s="1"/>
      <c r="J4532" s="1"/>
      <c r="K4532" s="1"/>
      <c r="L4532" s="1"/>
      <c r="M4532" s="1"/>
      <c r="N4532" s="1"/>
      <c r="O4532" s="1"/>
      <c r="P4532" s="1"/>
      <c r="Q4532" s="1"/>
      <c r="R4532" s="1"/>
      <c r="S4532" s="1"/>
      <c r="T4532" s="1"/>
      <c r="U4532" s="1"/>
      <c r="V4532" s="1"/>
      <c r="W4532" s="1"/>
      <c r="X4532" s="1"/>
      <c r="Y4532" s="1"/>
      <c r="Z4532" s="1"/>
      <c r="AA4532" s="1"/>
      <c r="AB4532" s="1"/>
      <c r="AC4532" s="1"/>
      <c r="AD4532" s="1"/>
      <c r="AE4532" s="1"/>
      <c r="AF4532" s="1"/>
      <c r="AG4532" s="1"/>
      <c r="AH4532" s="1"/>
      <c r="AI4532" s="1"/>
      <c r="AJ4532" s="1"/>
      <c r="AK4532" s="1"/>
      <c r="AL4532" s="1"/>
      <c r="AM4532" s="1"/>
      <c r="AN4532" s="1"/>
      <c r="AO4532" s="1"/>
      <c r="AP4532" s="1"/>
    </row>
    <row r="4533" ht="15.75" customHeight="1">
      <c r="A4533" s="1"/>
      <c r="B4533" s="1"/>
      <c r="C4533" s="1"/>
      <c r="D4533" s="133"/>
      <c r="E4533" s="1"/>
      <c r="F4533" s="1"/>
      <c r="G4533" s="1"/>
      <c r="H4533" s="1"/>
      <c r="I4533" s="1"/>
      <c r="J4533" s="1"/>
      <c r="K4533" s="1"/>
      <c r="L4533" s="1"/>
      <c r="M4533" s="1"/>
      <c r="N4533" s="1"/>
      <c r="O4533" s="1"/>
      <c r="P4533" s="1"/>
      <c r="Q4533" s="1"/>
      <c r="R4533" s="1"/>
      <c r="S4533" s="1"/>
      <c r="T4533" s="1"/>
      <c r="U4533" s="1"/>
      <c r="V4533" s="1"/>
      <c r="W4533" s="1"/>
      <c r="X4533" s="1"/>
      <c r="Y4533" s="1"/>
      <c r="Z4533" s="1"/>
      <c r="AA4533" s="1"/>
      <c r="AB4533" s="1"/>
      <c r="AC4533" s="1"/>
      <c r="AD4533" s="1"/>
      <c r="AE4533" s="1"/>
      <c r="AF4533" s="1"/>
      <c r="AG4533" s="1"/>
      <c r="AH4533" s="1"/>
      <c r="AI4533" s="1"/>
      <c r="AJ4533" s="1"/>
      <c r="AK4533" s="1"/>
      <c r="AL4533" s="1"/>
      <c r="AM4533" s="1"/>
      <c r="AN4533" s="1"/>
      <c r="AO4533" s="1"/>
      <c r="AP4533" s="1"/>
    </row>
    <row r="4534" ht="15.75" customHeight="1">
      <c r="A4534" s="1"/>
      <c r="B4534" s="1"/>
      <c r="C4534" s="1"/>
      <c r="D4534" s="133"/>
      <c r="E4534" s="1"/>
      <c r="F4534" s="1"/>
      <c r="G4534" s="1"/>
      <c r="H4534" s="1"/>
      <c r="I4534" s="1"/>
      <c r="J4534" s="1"/>
      <c r="K4534" s="1"/>
      <c r="L4534" s="1"/>
      <c r="M4534" s="1"/>
      <c r="N4534" s="1"/>
      <c r="O4534" s="1"/>
      <c r="P4534" s="1"/>
      <c r="Q4534" s="1"/>
      <c r="R4534" s="1"/>
      <c r="S4534" s="1"/>
      <c r="T4534" s="1"/>
      <c r="U4534" s="1"/>
      <c r="V4534" s="1"/>
      <c r="W4534" s="1"/>
      <c r="X4534" s="1"/>
      <c r="Y4534" s="1"/>
      <c r="Z4534" s="1"/>
      <c r="AA4534" s="1"/>
      <c r="AB4534" s="1"/>
      <c r="AC4534" s="1"/>
      <c r="AD4534" s="1"/>
      <c r="AE4534" s="1"/>
      <c r="AF4534" s="1"/>
      <c r="AG4534" s="1"/>
      <c r="AH4534" s="1"/>
      <c r="AI4534" s="1"/>
      <c r="AJ4534" s="1"/>
      <c r="AK4534" s="1"/>
      <c r="AL4534" s="1"/>
      <c r="AM4534" s="1"/>
      <c r="AN4534" s="1"/>
      <c r="AO4534" s="1"/>
      <c r="AP4534" s="1"/>
    </row>
    <row r="4535" ht="15.75" customHeight="1">
      <c r="A4535" s="1"/>
      <c r="B4535" s="1"/>
      <c r="C4535" s="1"/>
      <c r="D4535" s="133"/>
      <c r="E4535" s="1"/>
      <c r="F4535" s="1"/>
      <c r="G4535" s="1"/>
      <c r="H4535" s="1"/>
      <c r="I4535" s="1"/>
      <c r="J4535" s="1"/>
      <c r="K4535" s="1"/>
      <c r="L4535" s="1"/>
      <c r="M4535" s="1"/>
      <c r="N4535" s="1"/>
      <c r="O4535" s="1"/>
      <c r="P4535" s="1"/>
      <c r="Q4535" s="1"/>
      <c r="R4535" s="1"/>
      <c r="S4535" s="1"/>
      <c r="T4535" s="1"/>
      <c r="U4535" s="1"/>
      <c r="V4535" s="1"/>
      <c r="W4535" s="1"/>
      <c r="X4535" s="1"/>
      <c r="Y4535" s="1"/>
      <c r="Z4535" s="1"/>
      <c r="AA4535" s="1"/>
      <c r="AB4535" s="1"/>
      <c r="AC4535" s="1"/>
      <c r="AD4535" s="1"/>
      <c r="AE4535" s="1"/>
      <c r="AF4535" s="1"/>
      <c r="AG4535" s="1"/>
      <c r="AH4535" s="1"/>
      <c r="AI4535" s="1"/>
      <c r="AJ4535" s="1"/>
      <c r="AK4535" s="1"/>
      <c r="AL4535" s="1"/>
      <c r="AM4535" s="1"/>
      <c r="AN4535" s="1"/>
      <c r="AO4535" s="1"/>
      <c r="AP4535" s="1"/>
    </row>
    <row r="4536" ht="15.75" customHeight="1">
      <c r="A4536" s="1"/>
      <c r="B4536" s="1"/>
      <c r="C4536" s="1"/>
      <c r="D4536" s="133"/>
      <c r="E4536" s="1"/>
      <c r="F4536" s="1"/>
      <c r="G4536" s="1"/>
      <c r="H4536" s="1"/>
      <c r="I4536" s="1"/>
      <c r="J4536" s="1"/>
      <c r="K4536" s="1"/>
      <c r="L4536" s="1"/>
      <c r="M4536" s="1"/>
      <c r="N4536" s="1"/>
      <c r="O4536" s="1"/>
      <c r="P4536" s="1"/>
      <c r="Q4536" s="1"/>
      <c r="R4536" s="1"/>
      <c r="S4536" s="1"/>
      <c r="T4536" s="1"/>
      <c r="U4536" s="1"/>
      <c r="V4536" s="1"/>
      <c r="W4536" s="1"/>
      <c r="X4536" s="1"/>
      <c r="Y4536" s="1"/>
      <c r="Z4536" s="1"/>
      <c r="AA4536" s="1"/>
      <c r="AB4536" s="1"/>
      <c r="AC4536" s="1"/>
      <c r="AD4536" s="1"/>
      <c r="AE4536" s="1"/>
      <c r="AF4536" s="1"/>
      <c r="AG4536" s="1"/>
      <c r="AH4536" s="1"/>
      <c r="AI4536" s="1"/>
      <c r="AJ4536" s="1"/>
      <c r="AK4536" s="1"/>
      <c r="AL4536" s="1"/>
      <c r="AM4536" s="1"/>
      <c r="AN4536" s="1"/>
      <c r="AO4536" s="1"/>
      <c r="AP4536" s="1"/>
    </row>
    <row r="4537" ht="15.75" customHeight="1">
      <c r="A4537" s="1"/>
      <c r="B4537" s="1"/>
      <c r="C4537" s="1"/>
      <c r="D4537" s="133"/>
      <c r="E4537" s="1"/>
      <c r="F4537" s="1"/>
      <c r="G4537" s="1"/>
      <c r="H4537" s="1"/>
      <c r="I4537" s="1"/>
      <c r="J4537" s="1"/>
      <c r="K4537" s="1"/>
      <c r="L4537" s="1"/>
      <c r="M4537" s="1"/>
      <c r="N4537" s="1"/>
      <c r="O4537" s="1"/>
      <c r="P4537" s="1"/>
      <c r="Q4537" s="1"/>
      <c r="R4537" s="1"/>
      <c r="S4537" s="1"/>
      <c r="T4537" s="1"/>
      <c r="U4537" s="1"/>
      <c r="V4537" s="1"/>
      <c r="W4537" s="1"/>
      <c r="X4537" s="1"/>
      <c r="Y4537" s="1"/>
      <c r="Z4537" s="1"/>
      <c r="AA4537" s="1"/>
      <c r="AB4537" s="1"/>
      <c r="AC4537" s="1"/>
      <c r="AD4537" s="1"/>
      <c r="AE4537" s="1"/>
      <c r="AF4537" s="1"/>
      <c r="AG4537" s="1"/>
      <c r="AH4537" s="1"/>
      <c r="AI4537" s="1"/>
      <c r="AJ4537" s="1"/>
      <c r="AK4537" s="1"/>
      <c r="AL4537" s="1"/>
      <c r="AM4537" s="1"/>
      <c r="AN4537" s="1"/>
      <c r="AO4537" s="1"/>
      <c r="AP4537" s="1"/>
    </row>
    <row r="4538" ht="15.75" customHeight="1">
      <c r="A4538" s="1"/>
      <c r="B4538" s="1"/>
      <c r="C4538" s="1"/>
      <c r="D4538" s="133"/>
      <c r="E4538" s="1"/>
      <c r="F4538" s="1"/>
      <c r="G4538" s="1"/>
      <c r="H4538" s="1"/>
      <c r="I4538" s="1"/>
      <c r="J4538" s="1"/>
      <c r="K4538" s="1"/>
      <c r="L4538" s="1"/>
      <c r="M4538" s="1"/>
      <c r="N4538" s="1"/>
      <c r="O4538" s="1"/>
      <c r="P4538" s="1"/>
      <c r="Q4538" s="1"/>
      <c r="R4538" s="1"/>
      <c r="S4538" s="1"/>
      <c r="T4538" s="1"/>
      <c r="U4538" s="1"/>
      <c r="V4538" s="1"/>
      <c r="W4538" s="1"/>
      <c r="X4538" s="1"/>
      <c r="Y4538" s="1"/>
      <c r="Z4538" s="1"/>
      <c r="AA4538" s="1"/>
      <c r="AB4538" s="1"/>
      <c r="AC4538" s="1"/>
      <c r="AD4538" s="1"/>
      <c r="AE4538" s="1"/>
      <c r="AF4538" s="1"/>
      <c r="AG4538" s="1"/>
      <c r="AH4538" s="1"/>
      <c r="AI4538" s="1"/>
      <c r="AJ4538" s="1"/>
      <c r="AK4538" s="1"/>
      <c r="AL4538" s="1"/>
      <c r="AM4538" s="1"/>
      <c r="AN4538" s="1"/>
      <c r="AO4538" s="1"/>
      <c r="AP4538" s="1"/>
    </row>
    <row r="4539" ht="15.75" customHeight="1">
      <c r="A4539" s="1"/>
      <c r="B4539" s="1"/>
      <c r="C4539" s="1"/>
      <c r="D4539" s="133"/>
      <c r="E4539" s="1"/>
      <c r="F4539" s="1"/>
      <c r="G4539" s="1"/>
      <c r="H4539" s="1"/>
      <c r="I4539" s="1"/>
      <c r="J4539" s="1"/>
      <c r="K4539" s="1"/>
      <c r="L4539" s="1"/>
      <c r="M4539" s="1"/>
      <c r="N4539" s="1"/>
      <c r="O4539" s="1"/>
      <c r="P4539" s="1"/>
      <c r="Q4539" s="1"/>
      <c r="R4539" s="1"/>
      <c r="S4539" s="1"/>
      <c r="T4539" s="1"/>
      <c r="U4539" s="1"/>
      <c r="V4539" s="1"/>
      <c r="W4539" s="1"/>
      <c r="X4539" s="1"/>
      <c r="Y4539" s="1"/>
      <c r="Z4539" s="1"/>
      <c r="AA4539" s="1"/>
      <c r="AB4539" s="1"/>
      <c r="AC4539" s="1"/>
      <c r="AD4539" s="1"/>
      <c r="AE4539" s="1"/>
      <c r="AF4539" s="1"/>
      <c r="AG4539" s="1"/>
      <c r="AH4539" s="1"/>
      <c r="AI4539" s="1"/>
      <c r="AJ4539" s="1"/>
      <c r="AK4539" s="1"/>
      <c r="AL4539" s="1"/>
      <c r="AM4539" s="1"/>
      <c r="AN4539" s="1"/>
      <c r="AO4539" s="1"/>
      <c r="AP4539" s="1"/>
    </row>
    <row r="4540" ht="15.75" customHeight="1">
      <c r="A4540" s="1"/>
      <c r="B4540" s="1"/>
      <c r="C4540" s="1"/>
      <c r="D4540" s="133"/>
      <c r="E4540" s="1"/>
      <c r="F4540" s="1"/>
      <c r="G4540" s="1"/>
      <c r="H4540" s="1"/>
      <c r="I4540" s="1"/>
      <c r="J4540" s="1"/>
      <c r="K4540" s="1"/>
      <c r="L4540" s="1"/>
      <c r="M4540" s="1"/>
      <c r="N4540" s="1"/>
      <c r="O4540" s="1"/>
      <c r="P4540" s="1"/>
      <c r="Q4540" s="1"/>
      <c r="R4540" s="1"/>
      <c r="S4540" s="1"/>
      <c r="T4540" s="1"/>
      <c r="U4540" s="1"/>
      <c r="V4540" s="1"/>
      <c r="W4540" s="1"/>
      <c r="X4540" s="1"/>
      <c r="Y4540" s="1"/>
      <c r="Z4540" s="1"/>
      <c r="AA4540" s="1"/>
      <c r="AB4540" s="1"/>
      <c r="AC4540" s="1"/>
      <c r="AD4540" s="1"/>
      <c r="AE4540" s="1"/>
      <c r="AF4540" s="1"/>
      <c r="AG4540" s="1"/>
      <c r="AH4540" s="1"/>
      <c r="AI4540" s="1"/>
      <c r="AJ4540" s="1"/>
      <c r="AK4540" s="1"/>
      <c r="AL4540" s="1"/>
      <c r="AM4540" s="1"/>
      <c r="AN4540" s="1"/>
      <c r="AO4540" s="1"/>
      <c r="AP4540" s="1"/>
    </row>
    <row r="4541" ht="15.75" customHeight="1">
      <c r="A4541" s="1"/>
      <c r="B4541" s="1"/>
      <c r="C4541" s="1"/>
      <c r="D4541" s="133"/>
      <c r="E4541" s="1"/>
      <c r="F4541" s="1"/>
      <c r="G4541" s="1"/>
      <c r="H4541" s="1"/>
      <c r="I4541" s="1"/>
      <c r="J4541" s="1"/>
      <c r="K4541" s="1"/>
      <c r="L4541" s="1"/>
      <c r="M4541" s="1"/>
      <c r="N4541" s="1"/>
      <c r="O4541" s="1"/>
      <c r="P4541" s="1"/>
      <c r="Q4541" s="1"/>
      <c r="R4541" s="1"/>
      <c r="S4541" s="1"/>
      <c r="T4541" s="1"/>
      <c r="U4541" s="1"/>
      <c r="V4541" s="1"/>
      <c r="W4541" s="1"/>
      <c r="X4541" s="1"/>
      <c r="Y4541" s="1"/>
      <c r="Z4541" s="1"/>
      <c r="AA4541" s="1"/>
      <c r="AB4541" s="1"/>
      <c r="AC4541" s="1"/>
      <c r="AD4541" s="1"/>
      <c r="AE4541" s="1"/>
      <c r="AF4541" s="1"/>
      <c r="AG4541" s="1"/>
      <c r="AH4541" s="1"/>
      <c r="AI4541" s="1"/>
      <c r="AJ4541" s="1"/>
      <c r="AK4541" s="1"/>
      <c r="AL4541" s="1"/>
      <c r="AM4541" s="1"/>
      <c r="AN4541" s="1"/>
      <c r="AO4541" s="1"/>
      <c r="AP4541" s="1"/>
    </row>
    <row r="4542" ht="15.75" customHeight="1">
      <c r="A4542" s="1"/>
      <c r="B4542" s="1"/>
      <c r="C4542" s="1"/>
      <c r="D4542" s="133"/>
      <c r="E4542" s="1"/>
      <c r="F4542" s="1"/>
      <c r="G4542" s="1"/>
      <c r="H4542" s="1"/>
      <c r="I4542" s="1"/>
      <c r="J4542" s="1"/>
      <c r="K4542" s="1"/>
      <c r="L4542" s="1"/>
      <c r="M4542" s="1"/>
      <c r="N4542" s="1"/>
      <c r="O4542" s="1"/>
      <c r="P4542" s="1"/>
      <c r="Q4542" s="1"/>
      <c r="R4542" s="1"/>
      <c r="S4542" s="1"/>
      <c r="T4542" s="1"/>
      <c r="U4542" s="1"/>
      <c r="V4542" s="1"/>
      <c r="W4542" s="1"/>
      <c r="X4542" s="1"/>
      <c r="Y4542" s="1"/>
      <c r="Z4542" s="1"/>
      <c r="AA4542" s="1"/>
      <c r="AB4542" s="1"/>
      <c r="AC4542" s="1"/>
      <c r="AD4542" s="1"/>
      <c r="AE4542" s="1"/>
      <c r="AF4542" s="1"/>
      <c r="AG4542" s="1"/>
      <c r="AH4542" s="1"/>
      <c r="AI4542" s="1"/>
      <c r="AJ4542" s="1"/>
      <c r="AK4542" s="1"/>
      <c r="AL4542" s="1"/>
      <c r="AM4542" s="1"/>
      <c r="AN4542" s="1"/>
      <c r="AO4542" s="1"/>
      <c r="AP4542" s="1"/>
    </row>
    <row r="4543" ht="15.75" customHeight="1">
      <c r="A4543" s="1"/>
      <c r="B4543" s="1"/>
      <c r="C4543" s="1"/>
      <c r="D4543" s="133"/>
      <c r="E4543" s="1"/>
      <c r="F4543" s="1"/>
      <c r="G4543" s="1"/>
      <c r="H4543" s="1"/>
      <c r="I4543" s="1"/>
      <c r="J4543" s="1"/>
      <c r="K4543" s="1"/>
      <c r="L4543" s="1"/>
      <c r="M4543" s="1"/>
      <c r="N4543" s="1"/>
      <c r="O4543" s="1"/>
      <c r="P4543" s="1"/>
      <c r="Q4543" s="1"/>
      <c r="R4543" s="1"/>
      <c r="S4543" s="1"/>
      <c r="T4543" s="1"/>
      <c r="U4543" s="1"/>
      <c r="V4543" s="1"/>
      <c r="W4543" s="1"/>
      <c r="X4543" s="1"/>
      <c r="Y4543" s="1"/>
      <c r="Z4543" s="1"/>
      <c r="AA4543" s="1"/>
      <c r="AB4543" s="1"/>
      <c r="AC4543" s="1"/>
      <c r="AD4543" s="1"/>
      <c r="AE4543" s="1"/>
      <c r="AF4543" s="1"/>
      <c r="AG4543" s="1"/>
      <c r="AH4543" s="1"/>
      <c r="AI4543" s="1"/>
      <c r="AJ4543" s="1"/>
      <c r="AK4543" s="1"/>
      <c r="AL4543" s="1"/>
      <c r="AM4543" s="1"/>
      <c r="AN4543" s="1"/>
      <c r="AO4543" s="1"/>
      <c r="AP4543" s="1"/>
    </row>
    <row r="4544" ht="15.75" customHeight="1">
      <c r="A4544" s="1"/>
      <c r="B4544" s="1"/>
      <c r="C4544" s="1"/>
      <c r="D4544" s="133"/>
      <c r="E4544" s="1"/>
      <c r="F4544" s="1"/>
      <c r="G4544" s="1"/>
      <c r="H4544" s="1"/>
      <c r="I4544" s="1"/>
      <c r="J4544" s="1"/>
      <c r="K4544" s="1"/>
      <c r="L4544" s="1"/>
      <c r="M4544" s="1"/>
      <c r="N4544" s="1"/>
      <c r="O4544" s="1"/>
      <c r="P4544" s="1"/>
      <c r="Q4544" s="1"/>
      <c r="R4544" s="1"/>
      <c r="S4544" s="1"/>
      <c r="T4544" s="1"/>
      <c r="U4544" s="1"/>
      <c r="V4544" s="1"/>
      <c r="W4544" s="1"/>
      <c r="X4544" s="1"/>
      <c r="Y4544" s="1"/>
      <c r="Z4544" s="1"/>
      <c r="AA4544" s="1"/>
      <c r="AB4544" s="1"/>
      <c r="AC4544" s="1"/>
      <c r="AD4544" s="1"/>
      <c r="AE4544" s="1"/>
      <c r="AF4544" s="1"/>
      <c r="AG4544" s="1"/>
      <c r="AH4544" s="1"/>
      <c r="AI4544" s="1"/>
      <c r="AJ4544" s="1"/>
      <c r="AK4544" s="1"/>
      <c r="AL4544" s="1"/>
      <c r="AM4544" s="1"/>
      <c r="AN4544" s="1"/>
      <c r="AO4544" s="1"/>
      <c r="AP4544" s="1"/>
    </row>
    <row r="4545" ht="15.75" customHeight="1">
      <c r="A4545" s="1"/>
      <c r="B4545" s="1"/>
      <c r="C4545" s="1"/>
      <c r="D4545" s="133"/>
      <c r="E4545" s="1"/>
      <c r="F4545" s="1"/>
      <c r="G4545" s="1"/>
      <c r="H4545" s="1"/>
      <c r="I4545" s="1"/>
      <c r="J4545" s="1"/>
      <c r="K4545" s="1"/>
      <c r="L4545" s="1"/>
      <c r="M4545" s="1"/>
      <c r="N4545" s="1"/>
      <c r="O4545" s="1"/>
      <c r="P4545" s="1"/>
      <c r="Q4545" s="1"/>
      <c r="R4545" s="1"/>
      <c r="S4545" s="1"/>
      <c r="T4545" s="1"/>
      <c r="U4545" s="1"/>
      <c r="V4545" s="1"/>
      <c r="W4545" s="1"/>
      <c r="X4545" s="1"/>
      <c r="Y4545" s="1"/>
      <c r="Z4545" s="1"/>
      <c r="AA4545" s="1"/>
      <c r="AB4545" s="1"/>
      <c r="AC4545" s="1"/>
      <c r="AD4545" s="1"/>
      <c r="AE4545" s="1"/>
      <c r="AF4545" s="1"/>
      <c r="AG4545" s="1"/>
      <c r="AH4545" s="1"/>
      <c r="AI4545" s="1"/>
      <c r="AJ4545" s="1"/>
      <c r="AK4545" s="1"/>
      <c r="AL4545" s="1"/>
      <c r="AM4545" s="1"/>
      <c r="AN4545" s="1"/>
      <c r="AO4545" s="1"/>
      <c r="AP4545" s="1"/>
    </row>
    <row r="4546" ht="15.75" customHeight="1">
      <c r="A4546" s="1"/>
      <c r="B4546" s="1"/>
      <c r="C4546" s="1"/>
      <c r="D4546" s="133"/>
      <c r="E4546" s="1"/>
      <c r="F4546" s="1"/>
      <c r="G4546" s="1"/>
      <c r="H4546" s="1"/>
      <c r="I4546" s="1"/>
      <c r="J4546" s="1"/>
      <c r="K4546" s="1"/>
      <c r="L4546" s="1"/>
      <c r="M4546" s="1"/>
      <c r="N4546" s="1"/>
      <c r="O4546" s="1"/>
      <c r="P4546" s="1"/>
      <c r="Q4546" s="1"/>
      <c r="R4546" s="1"/>
      <c r="S4546" s="1"/>
      <c r="T4546" s="1"/>
      <c r="U4546" s="1"/>
      <c r="V4546" s="1"/>
      <c r="W4546" s="1"/>
      <c r="X4546" s="1"/>
      <c r="Y4546" s="1"/>
      <c r="Z4546" s="1"/>
      <c r="AA4546" s="1"/>
      <c r="AB4546" s="1"/>
      <c r="AC4546" s="1"/>
      <c r="AD4546" s="1"/>
      <c r="AE4546" s="1"/>
      <c r="AF4546" s="1"/>
      <c r="AG4546" s="1"/>
      <c r="AH4546" s="1"/>
      <c r="AI4546" s="1"/>
      <c r="AJ4546" s="1"/>
      <c r="AK4546" s="1"/>
      <c r="AL4546" s="1"/>
      <c r="AM4546" s="1"/>
      <c r="AN4546" s="1"/>
      <c r="AO4546" s="1"/>
      <c r="AP4546" s="1"/>
    </row>
    <row r="4547" ht="15.75" customHeight="1">
      <c r="A4547" s="1"/>
      <c r="B4547" s="1"/>
      <c r="C4547" s="1"/>
      <c r="D4547" s="133"/>
      <c r="E4547" s="1"/>
      <c r="F4547" s="1"/>
      <c r="G4547" s="1"/>
      <c r="H4547" s="1"/>
      <c r="I4547" s="1"/>
      <c r="J4547" s="1"/>
      <c r="K4547" s="1"/>
      <c r="L4547" s="1"/>
      <c r="M4547" s="1"/>
      <c r="N4547" s="1"/>
      <c r="O4547" s="1"/>
      <c r="P4547" s="1"/>
      <c r="Q4547" s="1"/>
      <c r="R4547" s="1"/>
      <c r="S4547" s="1"/>
      <c r="T4547" s="1"/>
      <c r="U4547" s="1"/>
      <c r="V4547" s="1"/>
      <c r="W4547" s="1"/>
      <c r="X4547" s="1"/>
      <c r="Y4547" s="1"/>
      <c r="Z4547" s="1"/>
      <c r="AA4547" s="1"/>
      <c r="AB4547" s="1"/>
      <c r="AC4547" s="1"/>
      <c r="AD4547" s="1"/>
      <c r="AE4547" s="1"/>
      <c r="AF4547" s="1"/>
      <c r="AG4547" s="1"/>
      <c r="AH4547" s="1"/>
      <c r="AI4547" s="1"/>
      <c r="AJ4547" s="1"/>
      <c r="AK4547" s="1"/>
      <c r="AL4547" s="1"/>
      <c r="AM4547" s="1"/>
      <c r="AN4547" s="1"/>
      <c r="AO4547" s="1"/>
      <c r="AP4547" s="1"/>
    </row>
    <row r="4548" ht="15.75" customHeight="1">
      <c r="A4548" s="1"/>
      <c r="B4548" s="1"/>
      <c r="C4548" s="1"/>
      <c r="D4548" s="133"/>
      <c r="E4548" s="1"/>
      <c r="F4548" s="1"/>
      <c r="G4548" s="1"/>
      <c r="H4548" s="1"/>
      <c r="I4548" s="1"/>
      <c r="J4548" s="1"/>
      <c r="K4548" s="1"/>
      <c r="L4548" s="1"/>
      <c r="M4548" s="1"/>
      <c r="N4548" s="1"/>
      <c r="O4548" s="1"/>
      <c r="P4548" s="1"/>
      <c r="Q4548" s="1"/>
      <c r="R4548" s="1"/>
      <c r="S4548" s="1"/>
      <c r="T4548" s="1"/>
      <c r="U4548" s="1"/>
      <c r="V4548" s="1"/>
      <c r="W4548" s="1"/>
      <c r="X4548" s="1"/>
      <c r="Y4548" s="1"/>
      <c r="Z4548" s="1"/>
      <c r="AA4548" s="1"/>
      <c r="AB4548" s="1"/>
      <c r="AC4548" s="1"/>
      <c r="AD4548" s="1"/>
      <c r="AE4548" s="1"/>
      <c r="AF4548" s="1"/>
      <c r="AG4548" s="1"/>
      <c r="AH4548" s="1"/>
      <c r="AI4548" s="1"/>
      <c r="AJ4548" s="1"/>
      <c r="AK4548" s="1"/>
      <c r="AL4548" s="1"/>
      <c r="AM4548" s="1"/>
      <c r="AN4548" s="1"/>
      <c r="AO4548" s="1"/>
      <c r="AP4548" s="1"/>
    </row>
    <row r="4549" ht="15.75" customHeight="1">
      <c r="A4549" s="1"/>
      <c r="B4549" s="1"/>
      <c r="C4549" s="1"/>
      <c r="D4549" s="133"/>
      <c r="E4549" s="1"/>
      <c r="F4549" s="1"/>
      <c r="G4549" s="1"/>
      <c r="H4549" s="1"/>
      <c r="I4549" s="1"/>
      <c r="J4549" s="1"/>
      <c r="K4549" s="1"/>
      <c r="L4549" s="1"/>
      <c r="M4549" s="1"/>
      <c r="N4549" s="1"/>
      <c r="O4549" s="1"/>
      <c r="P4549" s="1"/>
      <c r="Q4549" s="1"/>
      <c r="R4549" s="1"/>
      <c r="S4549" s="1"/>
      <c r="T4549" s="1"/>
      <c r="U4549" s="1"/>
      <c r="V4549" s="1"/>
      <c r="W4549" s="1"/>
      <c r="X4549" s="1"/>
      <c r="Y4549" s="1"/>
      <c r="Z4549" s="1"/>
      <c r="AA4549" s="1"/>
      <c r="AB4549" s="1"/>
      <c r="AC4549" s="1"/>
      <c r="AD4549" s="1"/>
      <c r="AE4549" s="1"/>
      <c r="AF4549" s="1"/>
      <c r="AG4549" s="1"/>
      <c r="AH4549" s="1"/>
      <c r="AI4549" s="1"/>
      <c r="AJ4549" s="1"/>
      <c r="AK4549" s="1"/>
      <c r="AL4549" s="1"/>
      <c r="AM4549" s="1"/>
      <c r="AN4549" s="1"/>
      <c r="AO4549" s="1"/>
      <c r="AP4549" s="1"/>
    </row>
    <row r="4550" ht="15.75" customHeight="1">
      <c r="A4550" s="1"/>
      <c r="B4550" s="1"/>
      <c r="C4550" s="1"/>
      <c r="D4550" s="133"/>
      <c r="E4550" s="1"/>
      <c r="F4550" s="1"/>
      <c r="G4550" s="1"/>
      <c r="H4550" s="1"/>
      <c r="I4550" s="1"/>
      <c r="J4550" s="1"/>
      <c r="K4550" s="1"/>
      <c r="L4550" s="1"/>
      <c r="M4550" s="1"/>
      <c r="N4550" s="1"/>
      <c r="O4550" s="1"/>
      <c r="P4550" s="1"/>
      <c r="Q4550" s="1"/>
      <c r="R4550" s="1"/>
      <c r="S4550" s="1"/>
      <c r="T4550" s="1"/>
      <c r="U4550" s="1"/>
      <c r="V4550" s="1"/>
      <c r="W4550" s="1"/>
      <c r="X4550" s="1"/>
      <c r="Y4550" s="1"/>
      <c r="Z4550" s="1"/>
      <c r="AA4550" s="1"/>
      <c r="AB4550" s="1"/>
      <c r="AC4550" s="1"/>
      <c r="AD4550" s="1"/>
      <c r="AE4550" s="1"/>
      <c r="AF4550" s="1"/>
      <c r="AG4550" s="1"/>
      <c r="AH4550" s="1"/>
      <c r="AI4550" s="1"/>
      <c r="AJ4550" s="1"/>
      <c r="AK4550" s="1"/>
      <c r="AL4550" s="1"/>
      <c r="AM4550" s="1"/>
      <c r="AN4550" s="1"/>
      <c r="AO4550" s="1"/>
      <c r="AP4550" s="1"/>
    </row>
    <row r="4551" ht="15.75" customHeight="1">
      <c r="A4551" s="1"/>
      <c r="B4551" s="1"/>
      <c r="C4551" s="1"/>
      <c r="D4551" s="133"/>
      <c r="E4551" s="1"/>
      <c r="F4551" s="1"/>
      <c r="G4551" s="1"/>
      <c r="H4551" s="1"/>
      <c r="I4551" s="1"/>
      <c r="J4551" s="1"/>
      <c r="K4551" s="1"/>
      <c r="L4551" s="1"/>
      <c r="M4551" s="1"/>
      <c r="N4551" s="1"/>
      <c r="O4551" s="1"/>
      <c r="P4551" s="1"/>
      <c r="Q4551" s="1"/>
      <c r="R4551" s="1"/>
      <c r="S4551" s="1"/>
      <c r="T4551" s="1"/>
      <c r="U4551" s="1"/>
      <c r="V4551" s="1"/>
      <c r="W4551" s="1"/>
      <c r="X4551" s="1"/>
      <c r="Y4551" s="1"/>
      <c r="Z4551" s="1"/>
      <c r="AA4551" s="1"/>
      <c r="AB4551" s="1"/>
      <c r="AC4551" s="1"/>
      <c r="AD4551" s="1"/>
      <c r="AE4551" s="1"/>
      <c r="AF4551" s="1"/>
      <c r="AG4551" s="1"/>
      <c r="AH4551" s="1"/>
      <c r="AI4551" s="1"/>
      <c r="AJ4551" s="1"/>
      <c r="AK4551" s="1"/>
      <c r="AL4551" s="1"/>
      <c r="AM4551" s="1"/>
      <c r="AN4551" s="1"/>
      <c r="AO4551" s="1"/>
      <c r="AP4551" s="1"/>
    </row>
    <row r="4552" ht="15.75" customHeight="1">
      <c r="A4552" s="1"/>
      <c r="B4552" s="1"/>
      <c r="C4552" s="1"/>
      <c r="D4552" s="133"/>
      <c r="E4552" s="1"/>
      <c r="F4552" s="1"/>
      <c r="G4552" s="1"/>
      <c r="H4552" s="1"/>
      <c r="I4552" s="1"/>
      <c r="J4552" s="1"/>
      <c r="K4552" s="1"/>
      <c r="L4552" s="1"/>
      <c r="M4552" s="1"/>
      <c r="N4552" s="1"/>
      <c r="O4552" s="1"/>
      <c r="P4552" s="1"/>
      <c r="Q4552" s="1"/>
      <c r="R4552" s="1"/>
      <c r="S4552" s="1"/>
      <c r="T4552" s="1"/>
      <c r="U4552" s="1"/>
      <c r="V4552" s="1"/>
      <c r="W4552" s="1"/>
      <c r="X4552" s="1"/>
      <c r="Y4552" s="1"/>
      <c r="Z4552" s="1"/>
      <c r="AA4552" s="1"/>
      <c r="AB4552" s="1"/>
      <c r="AC4552" s="1"/>
      <c r="AD4552" s="1"/>
      <c r="AE4552" s="1"/>
      <c r="AF4552" s="1"/>
      <c r="AG4552" s="1"/>
      <c r="AH4552" s="1"/>
      <c r="AI4552" s="1"/>
      <c r="AJ4552" s="1"/>
      <c r="AK4552" s="1"/>
      <c r="AL4552" s="1"/>
      <c r="AM4552" s="1"/>
      <c r="AN4552" s="1"/>
      <c r="AO4552" s="1"/>
      <c r="AP4552" s="1"/>
    </row>
    <row r="4553" ht="15.75" customHeight="1">
      <c r="A4553" s="1"/>
      <c r="B4553" s="1"/>
      <c r="C4553" s="1"/>
      <c r="D4553" s="133"/>
      <c r="E4553" s="1"/>
      <c r="F4553" s="1"/>
      <c r="G4553" s="1"/>
      <c r="H4553" s="1"/>
      <c r="I4553" s="1"/>
      <c r="J4553" s="1"/>
      <c r="K4553" s="1"/>
      <c r="L4553" s="1"/>
      <c r="M4553" s="1"/>
      <c r="N4553" s="1"/>
      <c r="O4553" s="1"/>
      <c r="P4553" s="1"/>
      <c r="Q4553" s="1"/>
      <c r="R4553" s="1"/>
      <c r="S4553" s="1"/>
      <c r="T4553" s="1"/>
      <c r="U4553" s="1"/>
      <c r="V4553" s="1"/>
      <c r="W4553" s="1"/>
      <c r="X4553" s="1"/>
      <c r="Y4553" s="1"/>
      <c r="Z4553" s="1"/>
      <c r="AA4553" s="1"/>
      <c r="AB4553" s="1"/>
      <c r="AC4553" s="1"/>
      <c r="AD4553" s="1"/>
      <c r="AE4553" s="1"/>
      <c r="AF4553" s="1"/>
      <c r="AG4553" s="1"/>
      <c r="AH4553" s="1"/>
      <c r="AI4553" s="1"/>
      <c r="AJ4553" s="1"/>
      <c r="AK4553" s="1"/>
      <c r="AL4553" s="1"/>
      <c r="AM4553" s="1"/>
      <c r="AN4553" s="1"/>
      <c r="AO4553" s="1"/>
      <c r="AP4553" s="1"/>
    </row>
    <row r="4554" ht="15.75" customHeight="1">
      <c r="A4554" s="1"/>
      <c r="B4554" s="1"/>
      <c r="C4554" s="1"/>
      <c r="D4554" s="133"/>
      <c r="E4554" s="1"/>
      <c r="F4554" s="1"/>
      <c r="G4554" s="1"/>
      <c r="H4554" s="1"/>
      <c r="I4554" s="1"/>
      <c r="J4554" s="1"/>
      <c r="K4554" s="1"/>
      <c r="L4554" s="1"/>
      <c r="M4554" s="1"/>
      <c r="N4554" s="1"/>
      <c r="O4554" s="1"/>
      <c r="P4554" s="1"/>
      <c r="Q4554" s="1"/>
      <c r="R4554" s="1"/>
      <c r="S4554" s="1"/>
      <c r="T4554" s="1"/>
      <c r="U4554" s="1"/>
      <c r="V4554" s="1"/>
      <c r="W4554" s="1"/>
      <c r="X4554" s="1"/>
      <c r="Y4554" s="1"/>
      <c r="Z4554" s="1"/>
      <c r="AA4554" s="1"/>
      <c r="AB4554" s="1"/>
      <c r="AC4554" s="1"/>
      <c r="AD4554" s="1"/>
      <c r="AE4554" s="1"/>
      <c r="AF4554" s="1"/>
      <c r="AG4554" s="1"/>
      <c r="AH4554" s="1"/>
      <c r="AI4554" s="1"/>
      <c r="AJ4554" s="1"/>
      <c r="AK4554" s="1"/>
      <c r="AL4554" s="1"/>
      <c r="AM4554" s="1"/>
      <c r="AN4554" s="1"/>
      <c r="AO4554" s="1"/>
      <c r="AP4554" s="1"/>
    </row>
    <row r="4555" ht="15.75" customHeight="1">
      <c r="A4555" s="1"/>
      <c r="B4555" s="1"/>
      <c r="C4555" s="1"/>
      <c r="D4555" s="133"/>
      <c r="E4555" s="1"/>
      <c r="F4555" s="1"/>
      <c r="G4555" s="1"/>
      <c r="H4555" s="1"/>
      <c r="I4555" s="1"/>
      <c r="J4555" s="1"/>
      <c r="K4555" s="1"/>
      <c r="L4555" s="1"/>
      <c r="M4555" s="1"/>
      <c r="N4555" s="1"/>
      <c r="O4555" s="1"/>
      <c r="P4555" s="1"/>
      <c r="Q4555" s="1"/>
      <c r="R4555" s="1"/>
      <c r="S4555" s="1"/>
      <c r="T4555" s="1"/>
      <c r="U4555" s="1"/>
      <c r="V4555" s="1"/>
      <c r="W4555" s="1"/>
      <c r="X4555" s="1"/>
      <c r="Y4555" s="1"/>
      <c r="Z4555" s="1"/>
      <c r="AA4555" s="1"/>
      <c r="AB4555" s="1"/>
      <c r="AC4555" s="1"/>
      <c r="AD4555" s="1"/>
      <c r="AE4555" s="1"/>
      <c r="AF4555" s="1"/>
      <c r="AG4555" s="1"/>
      <c r="AH4555" s="1"/>
      <c r="AI4555" s="1"/>
      <c r="AJ4555" s="1"/>
      <c r="AK4555" s="1"/>
      <c r="AL4555" s="1"/>
      <c r="AM4555" s="1"/>
      <c r="AN4555" s="1"/>
      <c r="AO4555" s="1"/>
      <c r="AP4555" s="1"/>
    </row>
    <row r="4556" ht="15.75" customHeight="1">
      <c r="A4556" s="1"/>
      <c r="B4556" s="1"/>
      <c r="C4556" s="1"/>
      <c r="D4556" s="133"/>
      <c r="E4556" s="1"/>
      <c r="F4556" s="1"/>
      <c r="G4556" s="1"/>
      <c r="H4556" s="1"/>
      <c r="I4556" s="1"/>
      <c r="J4556" s="1"/>
      <c r="K4556" s="1"/>
      <c r="L4556" s="1"/>
      <c r="M4556" s="1"/>
      <c r="N4556" s="1"/>
      <c r="O4556" s="1"/>
      <c r="P4556" s="1"/>
      <c r="Q4556" s="1"/>
      <c r="R4556" s="1"/>
      <c r="S4556" s="1"/>
      <c r="T4556" s="1"/>
      <c r="U4556" s="1"/>
      <c r="V4556" s="1"/>
      <c r="W4556" s="1"/>
      <c r="X4556" s="1"/>
      <c r="Y4556" s="1"/>
      <c r="Z4556" s="1"/>
      <c r="AA4556" s="1"/>
      <c r="AB4556" s="1"/>
      <c r="AC4556" s="1"/>
      <c r="AD4556" s="1"/>
      <c r="AE4556" s="1"/>
      <c r="AF4556" s="1"/>
      <c r="AG4556" s="1"/>
      <c r="AH4556" s="1"/>
      <c r="AI4556" s="1"/>
      <c r="AJ4556" s="1"/>
      <c r="AK4556" s="1"/>
      <c r="AL4556" s="1"/>
      <c r="AM4556" s="1"/>
      <c r="AN4556" s="1"/>
      <c r="AO4556" s="1"/>
      <c r="AP4556" s="1"/>
    </row>
    <row r="4557" ht="15.75" customHeight="1">
      <c r="A4557" s="1"/>
      <c r="B4557" s="1"/>
      <c r="C4557" s="1"/>
      <c r="D4557" s="133"/>
      <c r="E4557" s="1"/>
      <c r="F4557" s="1"/>
      <c r="G4557" s="1"/>
      <c r="H4557" s="1"/>
      <c r="I4557" s="1"/>
      <c r="J4557" s="1"/>
      <c r="K4557" s="1"/>
      <c r="L4557" s="1"/>
      <c r="M4557" s="1"/>
      <c r="N4557" s="1"/>
      <c r="O4557" s="1"/>
      <c r="P4557" s="1"/>
      <c r="Q4557" s="1"/>
      <c r="R4557" s="1"/>
      <c r="S4557" s="1"/>
      <c r="T4557" s="1"/>
      <c r="U4557" s="1"/>
      <c r="V4557" s="1"/>
      <c r="W4557" s="1"/>
      <c r="X4557" s="1"/>
      <c r="Y4557" s="1"/>
      <c r="Z4557" s="1"/>
      <c r="AA4557" s="1"/>
      <c r="AB4557" s="1"/>
      <c r="AC4557" s="1"/>
      <c r="AD4557" s="1"/>
      <c r="AE4557" s="1"/>
      <c r="AF4557" s="1"/>
      <c r="AG4557" s="1"/>
      <c r="AH4557" s="1"/>
      <c r="AI4557" s="1"/>
      <c r="AJ4557" s="1"/>
      <c r="AK4557" s="1"/>
      <c r="AL4557" s="1"/>
      <c r="AM4557" s="1"/>
      <c r="AN4557" s="1"/>
      <c r="AO4557" s="1"/>
      <c r="AP4557" s="1"/>
    </row>
    <row r="4558" ht="15.75" customHeight="1">
      <c r="A4558" s="1"/>
      <c r="B4558" s="1"/>
      <c r="C4558" s="1"/>
      <c r="D4558" s="133"/>
      <c r="E4558" s="1"/>
      <c r="F4558" s="1"/>
      <c r="G4558" s="1"/>
      <c r="H4558" s="1"/>
      <c r="I4558" s="1"/>
      <c r="J4558" s="1"/>
      <c r="K4558" s="1"/>
      <c r="L4558" s="1"/>
      <c r="M4558" s="1"/>
      <c r="N4558" s="1"/>
      <c r="O4558" s="1"/>
      <c r="P4558" s="1"/>
      <c r="Q4558" s="1"/>
      <c r="R4558" s="1"/>
      <c r="S4558" s="1"/>
      <c r="T4558" s="1"/>
      <c r="U4558" s="1"/>
      <c r="V4558" s="1"/>
      <c r="W4558" s="1"/>
      <c r="X4558" s="1"/>
      <c r="Y4558" s="1"/>
      <c r="Z4558" s="1"/>
      <c r="AA4558" s="1"/>
      <c r="AB4558" s="1"/>
      <c r="AC4558" s="1"/>
      <c r="AD4558" s="1"/>
      <c r="AE4558" s="1"/>
      <c r="AF4558" s="1"/>
      <c r="AG4558" s="1"/>
      <c r="AH4558" s="1"/>
      <c r="AI4558" s="1"/>
      <c r="AJ4558" s="1"/>
      <c r="AK4558" s="1"/>
      <c r="AL4558" s="1"/>
      <c r="AM4558" s="1"/>
      <c r="AN4558" s="1"/>
      <c r="AO4558" s="1"/>
      <c r="AP4558" s="1"/>
    </row>
    <row r="4559" ht="15.75" customHeight="1">
      <c r="A4559" s="1"/>
      <c r="B4559" s="1"/>
      <c r="C4559" s="1"/>
      <c r="D4559" s="133"/>
      <c r="E4559" s="1"/>
      <c r="F4559" s="1"/>
      <c r="G4559" s="1"/>
      <c r="H4559" s="1"/>
      <c r="I4559" s="1"/>
      <c r="J4559" s="1"/>
      <c r="K4559" s="1"/>
      <c r="L4559" s="1"/>
      <c r="M4559" s="1"/>
      <c r="N4559" s="1"/>
      <c r="O4559" s="1"/>
      <c r="P4559" s="1"/>
      <c r="Q4559" s="1"/>
      <c r="R4559" s="1"/>
      <c r="S4559" s="1"/>
      <c r="T4559" s="1"/>
      <c r="U4559" s="1"/>
      <c r="V4559" s="1"/>
      <c r="W4559" s="1"/>
      <c r="X4559" s="1"/>
      <c r="Y4559" s="1"/>
      <c r="Z4559" s="1"/>
      <c r="AA4559" s="1"/>
      <c r="AB4559" s="1"/>
      <c r="AC4559" s="1"/>
      <c r="AD4559" s="1"/>
      <c r="AE4559" s="1"/>
      <c r="AF4559" s="1"/>
      <c r="AG4559" s="1"/>
      <c r="AH4559" s="1"/>
      <c r="AI4559" s="1"/>
      <c r="AJ4559" s="1"/>
      <c r="AK4559" s="1"/>
      <c r="AL4559" s="1"/>
      <c r="AM4559" s="1"/>
      <c r="AN4559" s="1"/>
      <c r="AO4559" s="1"/>
      <c r="AP4559" s="1"/>
    </row>
    <row r="4560" ht="15.75" customHeight="1">
      <c r="A4560" s="1"/>
      <c r="B4560" s="1"/>
      <c r="C4560" s="1"/>
      <c r="D4560" s="133"/>
      <c r="E4560" s="1"/>
      <c r="F4560" s="1"/>
      <c r="G4560" s="1"/>
      <c r="H4560" s="1"/>
      <c r="I4560" s="1"/>
      <c r="J4560" s="1"/>
      <c r="K4560" s="1"/>
      <c r="L4560" s="1"/>
      <c r="M4560" s="1"/>
      <c r="N4560" s="1"/>
      <c r="O4560" s="1"/>
      <c r="P4560" s="1"/>
      <c r="Q4560" s="1"/>
      <c r="R4560" s="1"/>
      <c r="S4560" s="1"/>
      <c r="T4560" s="1"/>
      <c r="U4560" s="1"/>
      <c r="V4560" s="1"/>
      <c r="W4560" s="1"/>
      <c r="X4560" s="1"/>
      <c r="Y4560" s="1"/>
      <c r="Z4560" s="1"/>
      <c r="AA4560" s="1"/>
      <c r="AB4560" s="1"/>
      <c r="AC4560" s="1"/>
      <c r="AD4560" s="1"/>
      <c r="AE4560" s="1"/>
      <c r="AF4560" s="1"/>
      <c r="AG4560" s="1"/>
      <c r="AH4560" s="1"/>
      <c r="AI4560" s="1"/>
      <c r="AJ4560" s="1"/>
      <c r="AK4560" s="1"/>
      <c r="AL4560" s="1"/>
      <c r="AM4560" s="1"/>
      <c r="AN4560" s="1"/>
      <c r="AO4560" s="1"/>
      <c r="AP4560" s="1"/>
    </row>
    <row r="4561" ht="15.75" customHeight="1">
      <c r="A4561" s="1"/>
      <c r="B4561" s="1"/>
      <c r="C4561" s="1"/>
      <c r="D4561" s="133"/>
      <c r="E4561" s="1"/>
      <c r="F4561" s="1"/>
      <c r="G4561" s="1"/>
      <c r="H4561" s="1"/>
      <c r="I4561" s="1"/>
      <c r="J4561" s="1"/>
      <c r="K4561" s="1"/>
      <c r="L4561" s="1"/>
      <c r="M4561" s="1"/>
      <c r="N4561" s="1"/>
      <c r="O4561" s="1"/>
      <c r="P4561" s="1"/>
      <c r="Q4561" s="1"/>
      <c r="R4561" s="1"/>
      <c r="S4561" s="1"/>
      <c r="T4561" s="1"/>
      <c r="U4561" s="1"/>
      <c r="V4561" s="1"/>
      <c r="W4561" s="1"/>
      <c r="X4561" s="1"/>
      <c r="Y4561" s="1"/>
      <c r="Z4561" s="1"/>
      <c r="AA4561" s="1"/>
      <c r="AB4561" s="1"/>
      <c r="AC4561" s="1"/>
      <c r="AD4561" s="1"/>
      <c r="AE4561" s="1"/>
      <c r="AF4561" s="1"/>
      <c r="AG4561" s="1"/>
      <c r="AH4561" s="1"/>
      <c r="AI4561" s="1"/>
      <c r="AJ4561" s="1"/>
      <c r="AK4561" s="1"/>
      <c r="AL4561" s="1"/>
      <c r="AM4561" s="1"/>
      <c r="AN4561" s="1"/>
      <c r="AO4561" s="1"/>
      <c r="AP4561" s="1"/>
    </row>
    <row r="4562" ht="15.75" customHeight="1">
      <c r="A4562" s="1"/>
      <c r="B4562" s="1"/>
      <c r="C4562" s="1"/>
      <c r="D4562" s="133"/>
      <c r="E4562" s="1"/>
      <c r="F4562" s="1"/>
      <c r="G4562" s="1"/>
      <c r="H4562" s="1"/>
      <c r="I4562" s="1"/>
      <c r="J4562" s="1"/>
      <c r="K4562" s="1"/>
      <c r="L4562" s="1"/>
      <c r="M4562" s="1"/>
      <c r="N4562" s="1"/>
      <c r="O4562" s="1"/>
      <c r="P4562" s="1"/>
      <c r="Q4562" s="1"/>
      <c r="R4562" s="1"/>
      <c r="S4562" s="1"/>
      <c r="T4562" s="1"/>
      <c r="U4562" s="1"/>
      <c r="V4562" s="1"/>
      <c r="W4562" s="1"/>
      <c r="X4562" s="1"/>
      <c r="Y4562" s="1"/>
      <c r="Z4562" s="1"/>
      <c r="AA4562" s="1"/>
      <c r="AB4562" s="1"/>
      <c r="AC4562" s="1"/>
      <c r="AD4562" s="1"/>
      <c r="AE4562" s="1"/>
      <c r="AF4562" s="1"/>
      <c r="AG4562" s="1"/>
      <c r="AH4562" s="1"/>
      <c r="AI4562" s="1"/>
      <c r="AJ4562" s="1"/>
      <c r="AK4562" s="1"/>
      <c r="AL4562" s="1"/>
      <c r="AM4562" s="1"/>
      <c r="AN4562" s="1"/>
      <c r="AO4562" s="1"/>
      <c r="AP4562" s="1"/>
    </row>
    <row r="4563" ht="15.75" customHeight="1">
      <c r="A4563" s="1"/>
      <c r="B4563" s="1"/>
      <c r="C4563" s="1"/>
      <c r="D4563" s="133"/>
      <c r="E4563" s="1"/>
      <c r="F4563" s="1"/>
      <c r="G4563" s="1"/>
      <c r="H4563" s="1"/>
      <c r="I4563" s="1"/>
      <c r="J4563" s="1"/>
      <c r="K4563" s="1"/>
      <c r="L4563" s="1"/>
      <c r="M4563" s="1"/>
      <c r="N4563" s="1"/>
      <c r="O4563" s="1"/>
      <c r="P4563" s="1"/>
      <c r="Q4563" s="1"/>
      <c r="R4563" s="1"/>
      <c r="S4563" s="1"/>
      <c r="T4563" s="1"/>
      <c r="U4563" s="1"/>
      <c r="V4563" s="1"/>
      <c r="W4563" s="1"/>
      <c r="X4563" s="1"/>
      <c r="Y4563" s="1"/>
      <c r="Z4563" s="1"/>
      <c r="AA4563" s="1"/>
      <c r="AB4563" s="1"/>
      <c r="AC4563" s="1"/>
      <c r="AD4563" s="1"/>
      <c r="AE4563" s="1"/>
      <c r="AF4563" s="1"/>
      <c r="AG4563" s="1"/>
      <c r="AH4563" s="1"/>
      <c r="AI4563" s="1"/>
      <c r="AJ4563" s="1"/>
      <c r="AK4563" s="1"/>
      <c r="AL4563" s="1"/>
      <c r="AM4563" s="1"/>
      <c r="AN4563" s="1"/>
      <c r="AO4563" s="1"/>
      <c r="AP4563" s="1"/>
    </row>
    <row r="4564" ht="15.75" customHeight="1">
      <c r="A4564" s="1"/>
      <c r="B4564" s="1"/>
      <c r="C4564" s="1"/>
      <c r="D4564" s="133"/>
      <c r="E4564" s="1"/>
      <c r="F4564" s="1"/>
      <c r="G4564" s="1"/>
      <c r="H4564" s="1"/>
      <c r="I4564" s="1"/>
      <c r="J4564" s="1"/>
      <c r="K4564" s="1"/>
      <c r="L4564" s="1"/>
      <c r="M4564" s="1"/>
      <c r="N4564" s="1"/>
      <c r="O4564" s="1"/>
      <c r="P4564" s="1"/>
      <c r="Q4564" s="1"/>
      <c r="R4564" s="1"/>
      <c r="S4564" s="1"/>
      <c r="T4564" s="1"/>
      <c r="U4564" s="1"/>
      <c r="V4564" s="1"/>
      <c r="W4564" s="1"/>
      <c r="X4564" s="1"/>
      <c r="Y4564" s="1"/>
      <c r="Z4564" s="1"/>
      <c r="AA4564" s="1"/>
      <c r="AB4564" s="1"/>
      <c r="AC4564" s="1"/>
      <c r="AD4564" s="1"/>
      <c r="AE4564" s="1"/>
      <c r="AF4564" s="1"/>
      <c r="AG4564" s="1"/>
      <c r="AH4564" s="1"/>
      <c r="AI4564" s="1"/>
      <c r="AJ4564" s="1"/>
      <c r="AK4564" s="1"/>
      <c r="AL4564" s="1"/>
      <c r="AM4564" s="1"/>
      <c r="AN4564" s="1"/>
      <c r="AO4564" s="1"/>
      <c r="AP4564" s="1"/>
    </row>
    <row r="4565" ht="15.75" customHeight="1">
      <c r="A4565" s="1"/>
      <c r="B4565" s="1"/>
      <c r="C4565" s="1"/>
      <c r="D4565" s="133"/>
      <c r="E4565" s="1"/>
      <c r="F4565" s="1"/>
      <c r="G4565" s="1"/>
      <c r="H4565" s="1"/>
      <c r="I4565" s="1"/>
      <c r="J4565" s="1"/>
      <c r="K4565" s="1"/>
      <c r="L4565" s="1"/>
      <c r="M4565" s="1"/>
      <c r="N4565" s="1"/>
      <c r="O4565" s="1"/>
      <c r="P4565" s="1"/>
      <c r="Q4565" s="1"/>
      <c r="R4565" s="1"/>
      <c r="S4565" s="1"/>
      <c r="T4565" s="1"/>
      <c r="U4565" s="1"/>
      <c r="V4565" s="1"/>
      <c r="W4565" s="1"/>
      <c r="X4565" s="1"/>
      <c r="Y4565" s="1"/>
      <c r="Z4565" s="1"/>
      <c r="AA4565" s="1"/>
      <c r="AB4565" s="1"/>
      <c r="AC4565" s="1"/>
      <c r="AD4565" s="1"/>
      <c r="AE4565" s="1"/>
      <c r="AF4565" s="1"/>
      <c r="AG4565" s="1"/>
      <c r="AH4565" s="1"/>
      <c r="AI4565" s="1"/>
      <c r="AJ4565" s="1"/>
      <c r="AK4565" s="1"/>
      <c r="AL4565" s="1"/>
      <c r="AM4565" s="1"/>
      <c r="AN4565" s="1"/>
      <c r="AO4565" s="1"/>
      <c r="AP4565" s="1"/>
    </row>
    <row r="4566" ht="15.75" customHeight="1">
      <c r="A4566" s="1"/>
      <c r="B4566" s="1"/>
      <c r="C4566" s="1"/>
      <c r="D4566" s="133"/>
      <c r="E4566" s="1"/>
      <c r="F4566" s="1"/>
      <c r="G4566" s="1"/>
      <c r="H4566" s="1"/>
      <c r="I4566" s="1"/>
      <c r="J4566" s="1"/>
      <c r="K4566" s="1"/>
      <c r="L4566" s="1"/>
      <c r="M4566" s="1"/>
      <c r="N4566" s="1"/>
      <c r="O4566" s="1"/>
      <c r="P4566" s="1"/>
      <c r="Q4566" s="1"/>
      <c r="R4566" s="1"/>
      <c r="S4566" s="1"/>
      <c r="T4566" s="1"/>
      <c r="U4566" s="1"/>
      <c r="V4566" s="1"/>
      <c r="W4566" s="1"/>
      <c r="X4566" s="1"/>
      <c r="Y4566" s="1"/>
      <c r="Z4566" s="1"/>
      <c r="AA4566" s="1"/>
      <c r="AB4566" s="1"/>
      <c r="AC4566" s="1"/>
      <c r="AD4566" s="1"/>
      <c r="AE4566" s="1"/>
      <c r="AF4566" s="1"/>
      <c r="AG4566" s="1"/>
      <c r="AH4566" s="1"/>
      <c r="AI4566" s="1"/>
      <c r="AJ4566" s="1"/>
      <c r="AK4566" s="1"/>
      <c r="AL4566" s="1"/>
      <c r="AM4566" s="1"/>
      <c r="AN4566" s="1"/>
      <c r="AO4566" s="1"/>
      <c r="AP4566" s="1"/>
    </row>
    <row r="4567" ht="15.75" customHeight="1">
      <c r="A4567" s="1"/>
      <c r="B4567" s="1"/>
      <c r="C4567" s="1"/>
      <c r="D4567" s="133"/>
      <c r="E4567" s="1"/>
      <c r="F4567" s="1"/>
      <c r="G4567" s="1"/>
      <c r="H4567" s="1"/>
      <c r="I4567" s="1"/>
      <c r="J4567" s="1"/>
      <c r="K4567" s="1"/>
      <c r="L4567" s="1"/>
      <c r="M4567" s="1"/>
      <c r="N4567" s="1"/>
      <c r="O4567" s="1"/>
      <c r="P4567" s="1"/>
      <c r="Q4567" s="1"/>
      <c r="R4567" s="1"/>
      <c r="S4567" s="1"/>
      <c r="T4567" s="1"/>
      <c r="U4567" s="1"/>
      <c r="V4567" s="1"/>
      <c r="W4567" s="1"/>
      <c r="X4567" s="1"/>
      <c r="Y4567" s="1"/>
      <c r="Z4567" s="1"/>
      <c r="AA4567" s="1"/>
      <c r="AB4567" s="1"/>
      <c r="AC4567" s="1"/>
      <c r="AD4567" s="1"/>
      <c r="AE4567" s="1"/>
      <c r="AF4567" s="1"/>
      <c r="AG4567" s="1"/>
      <c r="AH4567" s="1"/>
      <c r="AI4567" s="1"/>
      <c r="AJ4567" s="1"/>
      <c r="AK4567" s="1"/>
      <c r="AL4567" s="1"/>
      <c r="AM4567" s="1"/>
      <c r="AN4567" s="1"/>
      <c r="AO4567" s="1"/>
      <c r="AP4567" s="1"/>
    </row>
    <row r="4568" ht="15.75" customHeight="1">
      <c r="A4568" s="1"/>
      <c r="B4568" s="1"/>
      <c r="C4568" s="1"/>
      <c r="D4568" s="133"/>
      <c r="E4568" s="1"/>
      <c r="F4568" s="1"/>
      <c r="G4568" s="1"/>
      <c r="H4568" s="1"/>
      <c r="I4568" s="1"/>
      <c r="J4568" s="1"/>
      <c r="K4568" s="1"/>
      <c r="L4568" s="1"/>
      <c r="M4568" s="1"/>
      <c r="N4568" s="1"/>
      <c r="O4568" s="1"/>
      <c r="P4568" s="1"/>
      <c r="Q4568" s="1"/>
      <c r="R4568" s="1"/>
      <c r="S4568" s="1"/>
      <c r="T4568" s="1"/>
      <c r="U4568" s="1"/>
      <c r="V4568" s="1"/>
      <c r="W4568" s="1"/>
      <c r="X4568" s="1"/>
      <c r="Y4568" s="1"/>
      <c r="Z4568" s="1"/>
      <c r="AA4568" s="1"/>
      <c r="AB4568" s="1"/>
      <c r="AC4568" s="1"/>
      <c r="AD4568" s="1"/>
      <c r="AE4568" s="1"/>
      <c r="AF4568" s="1"/>
      <c r="AG4568" s="1"/>
      <c r="AH4568" s="1"/>
      <c r="AI4568" s="1"/>
      <c r="AJ4568" s="1"/>
      <c r="AK4568" s="1"/>
      <c r="AL4568" s="1"/>
      <c r="AM4568" s="1"/>
      <c r="AN4568" s="1"/>
      <c r="AO4568" s="1"/>
      <c r="AP4568" s="1"/>
    </row>
    <row r="4569" ht="15.75" customHeight="1">
      <c r="A4569" s="1"/>
      <c r="B4569" s="1"/>
      <c r="C4569" s="1"/>
      <c r="D4569" s="133"/>
      <c r="E4569" s="1"/>
      <c r="F4569" s="1"/>
      <c r="G4569" s="1"/>
      <c r="H4569" s="1"/>
      <c r="I4569" s="1"/>
      <c r="J4569" s="1"/>
      <c r="K4569" s="1"/>
      <c r="L4569" s="1"/>
      <c r="M4569" s="1"/>
      <c r="N4569" s="1"/>
      <c r="O4569" s="1"/>
      <c r="P4569" s="1"/>
      <c r="Q4569" s="1"/>
      <c r="R4569" s="1"/>
      <c r="S4569" s="1"/>
      <c r="T4569" s="1"/>
      <c r="U4569" s="1"/>
      <c r="V4569" s="1"/>
      <c r="W4569" s="1"/>
      <c r="X4569" s="1"/>
      <c r="Y4569" s="1"/>
      <c r="Z4569" s="1"/>
      <c r="AA4569" s="1"/>
      <c r="AB4569" s="1"/>
      <c r="AC4569" s="1"/>
      <c r="AD4569" s="1"/>
      <c r="AE4569" s="1"/>
      <c r="AF4569" s="1"/>
      <c r="AG4569" s="1"/>
      <c r="AH4569" s="1"/>
      <c r="AI4569" s="1"/>
      <c r="AJ4569" s="1"/>
      <c r="AK4569" s="1"/>
      <c r="AL4569" s="1"/>
      <c r="AM4569" s="1"/>
      <c r="AN4569" s="1"/>
      <c r="AO4569" s="1"/>
      <c r="AP4569" s="1"/>
    </row>
    <row r="4570" ht="15.75" customHeight="1">
      <c r="A4570" s="1"/>
      <c r="B4570" s="1"/>
      <c r="C4570" s="1"/>
      <c r="D4570" s="133"/>
      <c r="E4570" s="1"/>
      <c r="F4570" s="1"/>
      <c r="G4570" s="1"/>
      <c r="H4570" s="1"/>
      <c r="I4570" s="1"/>
      <c r="J4570" s="1"/>
      <c r="K4570" s="1"/>
      <c r="L4570" s="1"/>
      <c r="M4570" s="1"/>
      <c r="N4570" s="1"/>
      <c r="O4570" s="1"/>
      <c r="P4570" s="1"/>
      <c r="Q4570" s="1"/>
      <c r="R4570" s="1"/>
      <c r="S4570" s="1"/>
      <c r="T4570" s="1"/>
      <c r="U4570" s="1"/>
      <c r="V4570" s="1"/>
      <c r="W4570" s="1"/>
      <c r="X4570" s="1"/>
      <c r="Y4570" s="1"/>
      <c r="Z4570" s="1"/>
      <c r="AA4570" s="1"/>
      <c r="AB4570" s="1"/>
      <c r="AC4570" s="1"/>
      <c r="AD4570" s="1"/>
      <c r="AE4570" s="1"/>
      <c r="AF4570" s="1"/>
      <c r="AG4570" s="1"/>
      <c r="AH4570" s="1"/>
      <c r="AI4570" s="1"/>
      <c r="AJ4570" s="1"/>
      <c r="AK4570" s="1"/>
      <c r="AL4570" s="1"/>
      <c r="AM4570" s="1"/>
      <c r="AN4570" s="1"/>
      <c r="AO4570" s="1"/>
      <c r="AP4570" s="1"/>
    </row>
    <row r="4571" ht="15.75" customHeight="1">
      <c r="A4571" s="1"/>
      <c r="B4571" s="1"/>
      <c r="C4571" s="1"/>
      <c r="D4571" s="133"/>
      <c r="E4571" s="1"/>
      <c r="F4571" s="1"/>
      <c r="G4571" s="1"/>
      <c r="H4571" s="1"/>
      <c r="I4571" s="1"/>
      <c r="J4571" s="1"/>
      <c r="K4571" s="1"/>
      <c r="L4571" s="1"/>
      <c r="M4571" s="1"/>
      <c r="N4571" s="1"/>
      <c r="O4571" s="1"/>
      <c r="P4571" s="1"/>
      <c r="Q4571" s="1"/>
      <c r="R4571" s="1"/>
      <c r="S4571" s="1"/>
      <c r="T4571" s="1"/>
      <c r="U4571" s="1"/>
      <c r="V4571" s="1"/>
      <c r="W4571" s="1"/>
      <c r="X4571" s="1"/>
      <c r="Y4571" s="1"/>
      <c r="Z4571" s="1"/>
      <c r="AA4571" s="1"/>
      <c r="AB4571" s="1"/>
      <c r="AC4571" s="1"/>
      <c r="AD4571" s="1"/>
      <c r="AE4571" s="1"/>
      <c r="AF4571" s="1"/>
      <c r="AG4571" s="1"/>
      <c r="AH4571" s="1"/>
      <c r="AI4571" s="1"/>
      <c r="AJ4571" s="1"/>
      <c r="AK4571" s="1"/>
      <c r="AL4571" s="1"/>
      <c r="AM4571" s="1"/>
      <c r="AN4571" s="1"/>
      <c r="AO4571" s="1"/>
      <c r="AP4571" s="1"/>
    </row>
    <row r="4572" ht="15.75" customHeight="1">
      <c r="A4572" s="1"/>
      <c r="B4572" s="1"/>
      <c r="C4572" s="1"/>
      <c r="D4572" s="133"/>
      <c r="E4572" s="1"/>
      <c r="F4572" s="1"/>
      <c r="G4572" s="1"/>
      <c r="H4572" s="1"/>
      <c r="I4572" s="1"/>
      <c r="J4572" s="1"/>
      <c r="K4572" s="1"/>
      <c r="L4572" s="1"/>
      <c r="M4572" s="1"/>
      <c r="N4572" s="1"/>
      <c r="O4572" s="1"/>
      <c r="P4572" s="1"/>
      <c r="Q4572" s="1"/>
      <c r="R4572" s="1"/>
      <c r="S4572" s="1"/>
      <c r="T4572" s="1"/>
      <c r="U4572" s="1"/>
      <c r="V4572" s="1"/>
      <c r="W4572" s="1"/>
      <c r="X4572" s="1"/>
      <c r="Y4572" s="1"/>
      <c r="Z4572" s="1"/>
      <c r="AA4572" s="1"/>
      <c r="AB4572" s="1"/>
      <c r="AC4572" s="1"/>
      <c r="AD4572" s="1"/>
      <c r="AE4572" s="1"/>
      <c r="AF4572" s="1"/>
      <c r="AG4572" s="1"/>
      <c r="AH4572" s="1"/>
      <c r="AI4572" s="1"/>
      <c r="AJ4572" s="1"/>
      <c r="AK4572" s="1"/>
      <c r="AL4572" s="1"/>
      <c r="AM4572" s="1"/>
      <c r="AN4572" s="1"/>
      <c r="AO4572" s="1"/>
      <c r="AP4572" s="1"/>
    </row>
    <row r="4573" ht="15.75" customHeight="1">
      <c r="A4573" s="1"/>
      <c r="B4573" s="1"/>
      <c r="C4573" s="1"/>
      <c r="D4573" s="133"/>
      <c r="E4573" s="1"/>
      <c r="F4573" s="1"/>
      <c r="G4573" s="1"/>
      <c r="H4573" s="1"/>
      <c r="I4573" s="1"/>
      <c r="J4573" s="1"/>
      <c r="K4573" s="1"/>
      <c r="L4573" s="1"/>
      <c r="M4573" s="1"/>
      <c r="N4573" s="1"/>
      <c r="O4573" s="1"/>
      <c r="P4573" s="1"/>
      <c r="Q4573" s="1"/>
      <c r="R4573" s="1"/>
      <c r="S4573" s="1"/>
      <c r="T4573" s="1"/>
      <c r="U4573" s="1"/>
      <c r="V4573" s="1"/>
      <c r="W4573" s="1"/>
      <c r="X4573" s="1"/>
      <c r="Y4573" s="1"/>
      <c r="Z4573" s="1"/>
      <c r="AA4573" s="1"/>
      <c r="AB4573" s="1"/>
      <c r="AC4573" s="1"/>
      <c r="AD4573" s="1"/>
      <c r="AE4573" s="1"/>
      <c r="AF4573" s="1"/>
      <c r="AG4573" s="1"/>
      <c r="AH4573" s="1"/>
      <c r="AI4573" s="1"/>
      <c r="AJ4573" s="1"/>
      <c r="AK4573" s="1"/>
      <c r="AL4573" s="1"/>
      <c r="AM4573" s="1"/>
      <c r="AN4573" s="1"/>
      <c r="AO4573" s="1"/>
      <c r="AP4573" s="1"/>
    </row>
    <row r="4574" ht="15.75" customHeight="1">
      <c r="A4574" s="1"/>
      <c r="B4574" s="1"/>
      <c r="C4574" s="1"/>
      <c r="D4574" s="133"/>
      <c r="E4574" s="1"/>
      <c r="F4574" s="1"/>
      <c r="G4574" s="1"/>
      <c r="H4574" s="1"/>
      <c r="I4574" s="1"/>
      <c r="J4574" s="1"/>
      <c r="K4574" s="1"/>
      <c r="L4574" s="1"/>
      <c r="M4574" s="1"/>
      <c r="N4574" s="1"/>
      <c r="O4574" s="1"/>
      <c r="P4574" s="1"/>
      <c r="Q4574" s="1"/>
      <c r="R4574" s="1"/>
      <c r="S4574" s="1"/>
      <c r="T4574" s="1"/>
      <c r="U4574" s="1"/>
      <c r="V4574" s="1"/>
      <c r="W4574" s="1"/>
      <c r="X4574" s="1"/>
      <c r="Y4574" s="1"/>
      <c r="Z4574" s="1"/>
      <c r="AA4574" s="1"/>
      <c r="AB4574" s="1"/>
      <c r="AC4574" s="1"/>
      <c r="AD4574" s="1"/>
      <c r="AE4574" s="1"/>
      <c r="AF4574" s="1"/>
      <c r="AG4574" s="1"/>
      <c r="AH4574" s="1"/>
      <c r="AI4574" s="1"/>
      <c r="AJ4574" s="1"/>
      <c r="AK4574" s="1"/>
      <c r="AL4574" s="1"/>
      <c r="AM4574" s="1"/>
      <c r="AN4574" s="1"/>
      <c r="AO4574" s="1"/>
      <c r="AP4574" s="1"/>
    </row>
    <row r="4575" ht="15.75" customHeight="1">
      <c r="A4575" s="1"/>
      <c r="B4575" s="1"/>
      <c r="C4575" s="1"/>
      <c r="D4575" s="133"/>
      <c r="E4575" s="1"/>
      <c r="F4575" s="1"/>
      <c r="G4575" s="1"/>
      <c r="H4575" s="1"/>
      <c r="I4575" s="1"/>
      <c r="J4575" s="1"/>
      <c r="K4575" s="1"/>
      <c r="L4575" s="1"/>
      <c r="M4575" s="1"/>
      <c r="N4575" s="1"/>
      <c r="O4575" s="1"/>
      <c r="P4575" s="1"/>
      <c r="Q4575" s="1"/>
      <c r="R4575" s="1"/>
      <c r="S4575" s="1"/>
      <c r="T4575" s="1"/>
      <c r="U4575" s="1"/>
      <c r="V4575" s="1"/>
      <c r="W4575" s="1"/>
      <c r="X4575" s="1"/>
      <c r="Y4575" s="1"/>
      <c r="Z4575" s="1"/>
      <c r="AA4575" s="1"/>
      <c r="AB4575" s="1"/>
      <c r="AC4575" s="1"/>
      <c r="AD4575" s="1"/>
      <c r="AE4575" s="1"/>
      <c r="AF4575" s="1"/>
      <c r="AG4575" s="1"/>
      <c r="AH4575" s="1"/>
      <c r="AI4575" s="1"/>
      <c r="AJ4575" s="1"/>
      <c r="AK4575" s="1"/>
      <c r="AL4575" s="1"/>
      <c r="AM4575" s="1"/>
      <c r="AN4575" s="1"/>
      <c r="AO4575" s="1"/>
      <c r="AP4575" s="1"/>
    </row>
    <row r="4576" ht="15.75" customHeight="1">
      <c r="A4576" s="1"/>
      <c r="B4576" s="1"/>
      <c r="C4576" s="1"/>
      <c r="D4576" s="133"/>
      <c r="E4576" s="1"/>
      <c r="F4576" s="1"/>
      <c r="G4576" s="1"/>
      <c r="H4576" s="1"/>
      <c r="I4576" s="1"/>
      <c r="J4576" s="1"/>
      <c r="K4576" s="1"/>
      <c r="L4576" s="1"/>
      <c r="M4576" s="1"/>
      <c r="N4576" s="1"/>
      <c r="O4576" s="1"/>
      <c r="P4576" s="1"/>
      <c r="Q4576" s="1"/>
      <c r="R4576" s="1"/>
      <c r="S4576" s="1"/>
      <c r="T4576" s="1"/>
      <c r="U4576" s="1"/>
      <c r="V4576" s="1"/>
      <c r="W4576" s="1"/>
      <c r="X4576" s="1"/>
      <c r="Y4576" s="1"/>
      <c r="Z4576" s="1"/>
      <c r="AA4576" s="1"/>
      <c r="AB4576" s="1"/>
      <c r="AC4576" s="1"/>
      <c r="AD4576" s="1"/>
      <c r="AE4576" s="1"/>
      <c r="AF4576" s="1"/>
      <c r="AG4576" s="1"/>
      <c r="AH4576" s="1"/>
      <c r="AI4576" s="1"/>
      <c r="AJ4576" s="1"/>
      <c r="AK4576" s="1"/>
      <c r="AL4576" s="1"/>
      <c r="AM4576" s="1"/>
      <c r="AN4576" s="1"/>
      <c r="AO4576" s="1"/>
      <c r="AP4576" s="1"/>
    </row>
    <row r="4577" ht="15.75" customHeight="1">
      <c r="A4577" s="1"/>
      <c r="B4577" s="1"/>
      <c r="C4577" s="1"/>
      <c r="D4577" s="133"/>
      <c r="E4577" s="1"/>
      <c r="F4577" s="1"/>
      <c r="G4577" s="1"/>
      <c r="H4577" s="1"/>
      <c r="I4577" s="1"/>
      <c r="J4577" s="1"/>
      <c r="K4577" s="1"/>
      <c r="L4577" s="1"/>
      <c r="M4577" s="1"/>
      <c r="N4577" s="1"/>
      <c r="O4577" s="1"/>
      <c r="P4577" s="1"/>
      <c r="Q4577" s="1"/>
      <c r="R4577" s="1"/>
      <c r="S4577" s="1"/>
      <c r="T4577" s="1"/>
      <c r="U4577" s="1"/>
      <c r="V4577" s="1"/>
      <c r="W4577" s="1"/>
      <c r="X4577" s="1"/>
      <c r="Y4577" s="1"/>
      <c r="Z4577" s="1"/>
      <c r="AA4577" s="1"/>
      <c r="AB4577" s="1"/>
      <c r="AC4577" s="1"/>
      <c r="AD4577" s="1"/>
      <c r="AE4577" s="1"/>
      <c r="AF4577" s="1"/>
      <c r="AG4577" s="1"/>
      <c r="AH4577" s="1"/>
      <c r="AI4577" s="1"/>
      <c r="AJ4577" s="1"/>
      <c r="AK4577" s="1"/>
      <c r="AL4577" s="1"/>
      <c r="AM4577" s="1"/>
      <c r="AN4577" s="1"/>
      <c r="AO4577" s="1"/>
      <c r="AP4577" s="1"/>
    </row>
    <row r="4578" ht="15.75" customHeight="1">
      <c r="A4578" s="1"/>
      <c r="B4578" s="1"/>
      <c r="C4578" s="1"/>
      <c r="D4578" s="133"/>
      <c r="E4578" s="1"/>
      <c r="F4578" s="1"/>
      <c r="G4578" s="1"/>
      <c r="H4578" s="1"/>
      <c r="I4578" s="1"/>
      <c r="J4578" s="1"/>
      <c r="K4578" s="1"/>
      <c r="L4578" s="1"/>
      <c r="M4578" s="1"/>
      <c r="N4578" s="1"/>
      <c r="O4578" s="1"/>
      <c r="P4578" s="1"/>
      <c r="Q4578" s="1"/>
      <c r="R4578" s="1"/>
      <c r="S4578" s="1"/>
      <c r="T4578" s="1"/>
      <c r="U4578" s="1"/>
      <c r="V4578" s="1"/>
      <c r="W4578" s="1"/>
      <c r="X4578" s="1"/>
      <c r="Y4578" s="1"/>
      <c r="Z4578" s="1"/>
      <c r="AA4578" s="1"/>
      <c r="AB4578" s="1"/>
      <c r="AC4578" s="1"/>
      <c r="AD4578" s="1"/>
      <c r="AE4578" s="1"/>
      <c r="AF4578" s="1"/>
      <c r="AG4578" s="1"/>
      <c r="AH4578" s="1"/>
      <c r="AI4578" s="1"/>
      <c r="AJ4578" s="1"/>
      <c r="AK4578" s="1"/>
      <c r="AL4578" s="1"/>
      <c r="AM4578" s="1"/>
      <c r="AN4578" s="1"/>
      <c r="AO4578" s="1"/>
      <c r="AP4578" s="1"/>
    </row>
    <row r="4579" ht="15.75" customHeight="1">
      <c r="A4579" s="1"/>
      <c r="B4579" s="1"/>
      <c r="C4579" s="1"/>
      <c r="D4579" s="133"/>
      <c r="E4579" s="1"/>
      <c r="F4579" s="1"/>
      <c r="G4579" s="1"/>
      <c r="H4579" s="1"/>
      <c r="I4579" s="1"/>
      <c r="J4579" s="1"/>
      <c r="K4579" s="1"/>
      <c r="L4579" s="1"/>
      <c r="M4579" s="1"/>
      <c r="N4579" s="1"/>
      <c r="O4579" s="1"/>
      <c r="P4579" s="1"/>
      <c r="Q4579" s="1"/>
      <c r="R4579" s="1"/>
      <c r="S4579" s="1"/>
      <c r="T4579" s="1"/>
      <c r="U4579" s="1"/>
      <c r="V4579" s="1"/>
      <c r="W4579" s="1"/>
      <c r="X4579" s="1"/>
      <c r="Y4579" s="1"/>
      <c r="Z4579" s="1"/>
      <c r="AA4579" s="1"/>
      <c r="AB4579" s="1"/>
      <c r="AC4579" s="1"/>
      <c r="AD4579" s="1"/>
      <c r="AE4579" s="1"/>
      <c r="AF4579" s="1"/>
      <c r="AG4579" s="1"/>
      <c r="AH4579" s="1"/>
      <c r="AI4579" s="1"/>
      <c r="AJ4579" s="1"/>
      <c r="AK4579" s="1"/>
      <c r="AL4579" s="1"/>
      <c r="AM4579" s="1"/>
      <c r="AN4579" s="1"/>
      <c r="AO4579" s="1"/>
      <c r="AP4579" s="1"/>
    </row>
    <row r="4580" ht="15.75" customHeight="1">
      <c r="A4580" s="1"/>
      <c r="B4580" s="1"/>
      <c r="C4580" s="1"/>
      <c r="D4580" s="133"/>
      <c r="E4580" s="1"/>
      <c r="F4580" s="1"/>
      <c r="G4580" s="1"/>
      <c r="H4580" s="1"/>
      <c r="I4580" s="1"/>
      <c r="J4580" s="1"/>
      <c r="K4580" s="1"/>
      <c r="L4580" s="1"/>
      <c r="M4580" s="1"/>
      <c r="N4580" s="1"/>
      <c r="O4580" s="1"/>
      <c r="P4580" s="1"/>
      <c r="Q4580" s="1"/>
      <c r="R4580" s="1"/>
      <c r="S4580" s="1"/>
      <c r="T4580" s="1"/>
      <c r="U4580" s="1"/>
      <c r="V4580" s="1"/>
      <c r="W4580" s="1"/>
      <c r="X4580" s="1"/>
      <c r="Y4580" s="1"/>
      <c r="Z4580" s="1"/>
      <c r="AA4580" s="1"/>
      <c r="AB4580" s="1"/>
      <c r="AC4580" s="1"/>
      <c r="AD4580" s="1"/>
      <c r="AE4580" s="1"/>
      <c r="AF4580" s="1"/>
      <c r="AG4580" s="1"/>
      <c r="AH4580" s="1"/>
      <c r="AI4580" s="1"/>
      <c r="AJ4580" s="1"/>
      <c r="AK4580" s="1"/>
      <c r="AL4580" s="1"/>
      <c r="AM4580" s="1"/>
      <c r="AN4580" s="1"/>
      <c r="AO4580" s="1"/>
      <c r="AP4580" s="1"/>
    </row>
    <row r="4581" ht="15.75" customHeight="1">
      <c r="A4581" s="1"/>
      <c r="B4581" s="1"/>
      <c r="C4581" s="1"/>
      <c r="D4581" s="133"/>
      <c r="E4581" s="1"/>
      <c r="F4581" s="1"/>
      <c r="G4581" s="1"/>
      <c r="H4581" s="1"/>
      <c r="I4581" s="1"/>
      <c r="J4581" s="1"/>
      <c r="K4581" s="1"/>
      <c r="L4581" s="1"/>
      <c r="M4581" s="1"/>
      <c r="N4581" s="1"/>
      <c r="O4581" s="1"/>
      <c r="P4581" s="1"/>
      <c r="Q4581" s="1"/>
      <c r="R4581" s="1"/>
      <c r="S4581" s="1"/>
      <c r="T4581" s="1"/>
      <c r="U4581" s="1"/>
      <c r="V4581" s="1"/>
      <c r="W4581" s="1"/>
      <c r="X4581" s="1"/>
      <c r="Y4581" s="1"/>
      <c r="Z4581" s="1"/>
      <c r="AA4581" s="1"/>
      <c r="AB4581" s="1"/>
      <c r="AC4581" s="1"/>
      <c r="AD4581" s="1"/>
      <c r="AE4581" s="1"/>
      <c r="AF4581" s="1"/>
      <c r="AG4581" s="1"/>
      <c r="AH4581" s="1"/>
      <c r="AI4581" s="1"/>
      <c r="AJ4581" s="1"/>
      <c r="AK4581" s="1"/>
      <c r="AL4581" s="1"/>
      <c r="AM4581" s="1"/>
      <c r="AN4581" s="1"/>
      <c r="AO4581" s="1"/>
      <c r="AP4581" s="1"/>
    </row>
    <row r="4582" ht="15.75" customHeight="1">
      <c r="A4582" s="1"/>
      <c r="B4582" s="1"/>
      <c r="C4582" s="1"/>
      <c r="D4582" s="133"/>
      <c r="E4582" s="1"/>
      <c r="F4582" s="1"/>
      <c r="G4582" s="1"/>
      <c r="H4582" s="1"/>
      <c r="I4582" s="1"/>
      <c r="J4582" s="1"/>
      <c r="K4582" s="1"/>
      <c r="L4582" s="1"/>
      <c r="M4582" s="1"/>
      <c r="N4582" s="1"/>
      <c r="O4582" s="1"/>
      <c r="P4582" s="1"/>
      <c r="Q4582" s="1"/>
      <c r="R4582" s="1"/>
      <c r="S4582" s="1"/>
      <c r="T4582" s="1"/>
      <c r="U4582" s="1"/>
      <c r="V4582" s="1"/>
      <c r="W4582" s="1"/>
      <c r="X4582" s="1"/>
      <c r="Y4582" s="1"/>
      <c r="Z4582" s="1"/>
      <c r="AA4582" s="1"/>
      <c r="AB4582" s="1"/>
      <c r="AC4582" s="1"/>
      <c r="AD4582" s="1"/>
      <c r="AE4582" s="1"/>
      <c r="AF4582" s="1"/>
      <c r="AG4582" s="1"/>
      <c r="AH4582" s="1"/>
      <c r="AI4582" s="1"/>
      <c r="AJ4582" s="1"/>
      <c r="AK4582" s="1"/>
      <c r="AL4582" s="1"/>
      <c r="AM4582" s="1"/>
      <c r="AN4582" s="1"/>
      <c r="AO4582" s="1"/>
      <c r="AP4582" s="1"/>
    </row>
    <row r="4583" ht="15.75" customHeight="1">
      <c r="A4583" s="1"/>
      <c r="B4583" s="1"/>
      <c r="C4583" s="1"/>
      <c r="D4583" s="133"/>
      <c r="E4583" s="1"/>
      <c r="F4583" s="1"/>
      <c r="G4583" s="1"/>
      <c r="H4583" s="1"/>
      <c r="I4583" s="1"/>
      <c r="J4583" s="1"/>
      <c r="K4583" s="1"/>
      <c r="L4583" s="1"/>
      <c r="M4583" s="1"/>
      <c r="N4583" s="1"/>
      <c r="O4583" s="1"/>
      <c r="P4583" s="1"/>
      <c r="Q4583" s="1"/>
      <c r="R4583" s="1"/>
      <c r="S4583" s="1"/>
      <c r="T4583" s="1"/>
      <c r="U4583" s="1"/>
      <c r="V4583" s="1"/>
      <c r="W4583" s="1"/>
      <c r="X4583" s="1"/>
      <c r="Y4583" s="1"/>
      <c r="Z4583" s="1"/>
      <c r="AA4583" s="1"/>
      <c r="AB4583" s="1"/>
      <c r="AC4583" s="1"/>
      <c r="AD4583" s="1"/>
      <c r="AE4583" s="1"/>
      <c r="AF4583" s="1"/>
      <c r="AG4583" s="1"/>
      <c r="AH4583" s="1"/>
      <c r="AI4583" s="1"/>
      <c r="AJ4583" s="1"/>
      <c r="AK4583" s="1"/>
      <c r="AL4583" s="1"/>
      <c r="AM4583" s="1"/>
      <c r="AN4583" s="1"/>
      <c r="AO4583" s="1"/>
      <c r="AP4583" s="1"/>
    </row>
    <row r="4584" ht="15.75" customHeight="1">
      <c r="A4584" s="1"/>
      <c r="B4584" s="1"/>
      <c r="C4584" s="1"/>
      <c r="D4584" s="133"/>
      <c r="E4584" s="1"/>
      <c r="F4584" s="1"/>
      <c r="G4584" s="1"/>
      <c r="H4584" s="1"/>
      <c r="I4584" s="1"/>
      <c r="J4584" s="1"/>
      <c r="K4584" s="1"/>
      <c r="L4584" s="1"/>
      <c r="M4584" s="1"/>
      <c r="N4584" s="1"/>
      <c r="O4584" s="1"/>
      <c r="P4584" s="1"/>
      <c r="Q4584" s="1"/>
      <c r="R4584" s="1"/>
      <c r="S4584" s="1"/>
      <c r="T4584" s="1"/>
      <c r="U4584" s="1"/>
      <c r="V4584" s="1"/>
      <c r="W4584" s="1"/>
      <c r="X4584" s="1"/>
      <c r="Y4584" s="1"/>
      <c r="Z4584" s="1"/>
      <c r="AA4584" s="1"/>
      <c r="AB4584" s="1"/>
      <c r="AC4584" s="1"/>
      <c r="AD4584" s="1"/>
      <c r="AE4584" s="1"/>
      <c r="AF4584" s="1"/>
      <c r="AG4584" s="1"/>
      <c r="AH4584" s="1"/>
      <c r="AI4584" s="1"/>
      <c r="AJ4584" s="1"/>
      <c r="AK4584" s="1"/>
      <c r="AL4584" s="1"/>
      <c r="AM4584" s="1"/>
      <c r="AN4584" s="1"/>
      <c r="AO4584" s="1"/>
      <c r="AP4584" s="1"/>
    </row>
    <row r="4585" ht="15.75" customHeight="1">
      <c r="A4585" s="1"/>
      <c r="B4585" s="1"/>
      <c r="C4585" s="1"/>
      <c r="D4585" s="133"/>
      <c r="E4585" s="1"/>
      <c r="F4585" s="1"/>
      <c r="G4585" s="1"/>
      <c r="H4585" s="1"/>
      <c r="I4585" s="1"/>
      <c r="J4585" s="1"/>
      <c r="K4585" s="1"/>
      <c r="L4585" s="1"/>
      <c r="M4585" s="1"/>
      <c r="N4585" s="1"/>
      <c r="O4585" s="1"/>
      <c r="P4585" s="1"/>
      <c r="Q4585" s="1"/>
      <c r="R4585" s="1"/>
      <c r="S4585" s="1"/>
      <c r="T4585" s="1"/>
      <c r="U4585" s="1"/>
      <c r="V4585" s="1"/>
      <c r="W4585" s="1"/>
      <c r="X4585" s="1"/>
      <c r="Y4585" s="1"/>
      <c r="Z4585" s="1"/>
      <c r="AA4585" s="1"/>
      <c r="AB4585" s="1"/>
      <c r="AC4585" s="1"/>
      <c r="AD4585" s="1"/>
      <c r="AE4585" s="1"/>
      <c r="AF4585" s="1"/>
      <c r="AG4585" s="1"/>
      <c r="AH4585" s="1"/>
      <c r="AI4585" s="1"/>
      <c r="AJ4585" s="1"/>
      <c r="AK4585" s="1"/>
      <c r="AL4585" s="1"/>
      <c r="AM4585" s="1"/>
      <c r="AN4585" s="1"/>
      <c r="AO4585" s="1"/>
      <c r="AP4585" s="1"/>
    </row>
    <row r="4586" ht="15.75" customHeight="1">
      <c r="A4586" s="1"/>
      <c r="B4586" s="1"/>
      <c r="C4586" s="1"/>
      <c r="D4586" s="133"/>
      <c r="E4586" s="1"/>
      <c r="F4586" s="1"/>
      <c r="G4586" s="1"/>
      <c r="H4586" s="1"/>
      <c r="I4586" s="1"/>
      <c r="J4586" s="1"/>
      <c r="K4586" s="1"/>
      <c r="L4586" s="1"/>
      <c r="M4586" s="1"/>
      <c r="N4586" s="1"/>
      <c r="O4586" s="1"/>
      <c r="P4586" s="1"/>
      <c r="Q4586" s="1"/>
      <c r="R4586" s="1"/>
      <c r="S4586" s="1"/>
      <c r="T4586" s="1"/>
      <c r="U4586" s="1"/>
      <c r="V4586" s="1"/>
      <c r="W4586" s="1"/>
      <c r="X4586" s="1"/>
      <c r="Y4586" s="1"/>
      <c r="Z4586" s="1"/>
      <c r="AA4586" s="1"/>
      <c r="AB4586" s="1"/>
      <c r="AC4586" s="1"/>
      <c r="AD4586" s="1"/>
      <c r="AE4586" s="1"/>
      <c r="AF4586" s="1"/>
      <c r="AG4586" s="1"/>
      <c r="AH4586" s="1"/>
      <c r="AI4586" s="1"/>
      <c r="AJ4586" s="1"/>
      <c r="AK4586" s="1"/>
      <c r="AL4586" s="1"/>
      <c r="AM4586" s="1"/>
      <c r="AN4586" s="1"/>
      <c r="AO4586" s="1"/>
      <c r="AP4586" s="1"/>
    </row>
    <row r="4587" ht="15.75" customHeight="1">
      <c r="A4587" s="1"/>
      <c r="B4587" s="1"/>
      <c r="C4587" s="1"/>
      <c r="D4587" s="133"/>
      <c r="E4587" s="1"/>
      <c r="F4587" s="1"/>
      <c r="G4587" s="1"/>
      <c r="H4587" s="1"/>
      <c r="I4587" s="1"/>
      <c r="J4587" s="1"/>
      <c r="K4587" s="1"/>
      <c r="L4587" s="1"/>
      <c r="M4587" s="1"/>
      <c r="N4587" s="1"/>
      <c r="O4587" s="1"/>
      <c r="P4587" s="1"/>
      <c r="Q4587" s="1"/>
      <c r="R4587" s="1"/>
      <c r="S4587" s="1"/>
      <c r="T4587" s="1"/>
      <c r="U4587" s="1"/>
      <c r="V4587" s="1"/>
      <c r="W4587" s="1"/>
      <c r="X4587" s="1"/>
      <c r="Y4587" s="1"/>
      <c r="Z4587" s="1"/>
      <c r="AA4587" s="1"/>
      <c r="AB4587" s="1"/>
      <c r="AC4587" s="1"/>
      <c r="AD4587" s="1"/>
      <c r="AE4587" s="1"/>
      <c r="AF4587" s="1"/>
      <c r="AG4587" s="1"/>
      <c r="AH4587" s="1"/>
      <c r="AI4587" s="1"/>
      <c r="AJ4587" s="1"/>
      <c r="AK4587" s="1"/>
      <c r="AL4587" s="1"/>
      <c r="AM4587" s="1"/>
      <c r="AN4587" s="1"/>
      <c r="AO4587" s="1"/>
      <c r="AP4587" s="1"/>
    </row>
    <row r="4588" ht="15.75" customHeight="1">
      <c r="A4588" s="1"/>
      <c r="B4588" s="1"/>
      <c r="C4588" s="1"/>
      <c r="D4588" s="133"/>
      <c r="E4588" s="1"/>
      <c r="F4588" s="1"/>
      <c r="G4588" s="1"/>
      <c r="H4588" s="1"/>
      <c r="I4588" s="1"/>
      <c r="J4588" s="1"/>
      <c r="K4588" s="1"/>
      <c r="L4588" s="1"/>
      <c r="M4588" s="1"/>
      <c r="N4588" s="1"/>
      <c r="O4588" s="1"/>
      <c r="P4588" s="1"/>
      <c r="Q4588" s="1"/>
      <c r="R4588" s="1"/>
      <c r="S4588" s="1"/>
      <c r="T4588" s="1"/>
      <c r="U4588" s="1"/>
      <c r="V4588" s="1"/>
      <c r="W4588" s="1"/>
      <c r="X4588" s="1"/>
      <c r="Y4588" s="1"/>
      <c r="Z4588" s="1"/>
      <c r="AA4588" s="1"/>
      <c r="AB4588" s="1"/>
      <c r="AC4588" s="1"/>
      <c r="AD4588" s="1"/>
      <c r="AE4588" s="1"/>
      <c r="AF4588" s="1"/>
      <c r="AG4588" s="1"/>
      <c r="AH4588" s="1"/>
      <c r="AI4588" s="1"/>
      <c r="AJ4588" s="1"/>
      <c r="AK4588" s="1"/>
      <c r="AL4588" s="1"/>
      <c r="AM4588" s="1"/>
      <c r="AN4588" s="1"/>
      <c r="AO4588" s="1"/>
      <c r="AP4588" s="1"/>
    </row>
    <row r="4589" ht="15.75" customHeight="1">
      <c r="A4589" s="1"/>
      <c r="B4589" s="1"/>
      <c r="C4589" s="1"/>
      <c r="D4589" s="133"/>
      <c r="E4589" s="1"/>
      <c r="F4589" s="1"/>
      <c r="G4589" s="1"/>
      <c r="H4589" s="1"/>
      <c r="I4589" s="1"/>
      <c r="J4589" s="1"/>
      <c r="K4589" s="1"/>
      <c r="L4589" s="1"/>
      <c r="M4589" s="1"/>
      <c r="N4589" s="1"/>
      <c r="O4589" s="1"/>
      <c r="P4589" s="1"/>
      <c r="Q4589" s="1"/>
      <c r="R4589" s="1"/>
      <c r="S4589" s="1"/>
      <c r="T4589" s="1"/>
      <c r="U4589" s="1"/>
      <c r="V4589" s="1"/>
      <c r="W4589" s="1"/>
      <c r="X4589" s="1"/>
      <c r="Y4589" s="1"/>
      <c r="Z4589" s="1"/>
      <c r="AA4589" s="1"/>
      <c r="AB4589" s="1"/>
      <c r="AC4589" s="1"/>
      <c r="AD4589" s="1"/>
      <c r="AE4589" s="1"/>
      <c r="AF4589" s="1"/>
      <c r="AG4589" s="1"/>
      <c r="AH4589" s="1"/>
      <c r="AI4589" s="1"/>
      <c r="AJ4589" s="1"/>
      <c r="AK4589" s="1"/>
      <c r="AL4589" s="1"/>
      <c r="AM4589" s="1"/>
      <c r="AN4589" s="1"/>
      <c r="AO4589" s="1"/>
      <c r="AP4589" s="1"/>
    </row>
    <row r="4590" ht="15.75" customHeight="1">
      <c r="A4590" s="1"/>
      <c r="B4590" s="1"/>
      <c r="C4590" s="1"/>
      <c r="D4590" s="133"/>
      <c r="E4590" s="1"/>
      <c r="F4590" s="1"/>
      <c r="G4590" s="1"/>
      <c r="H4590" s="1"/>
      <c r="I4590" s="1"/>
      <c r="J4590" s="1"/>
      <c r="K4590" s="1"/>
      <c r="L4590" s="1"/>
      <c r="M4590" s="1"/>
      <c r="N4590" s="1"/>
      <c r="O4590" s="1"/>
      <c r="P4590" s="1"/>
      <c r="Q4590" s="1"/>
      <c r="R4590" s="1"/>
      <c r="S4590" s="1"/>
      <c r="T4590" s="1"/>
      <c r="U4590" s="1"/>
      <c r="V4590" s="1"/>
      <c r="W4590" s="1"/>
      <c r="X4590" s="1"/>
      <c r="Y4590" s="1"/>
      <c r="Z4590" s="1"/>
      <c r="AA4590" s="1"/>
      <c r="AB4590" s="1"/>
      <c r="AC4590" s="1"/>
      <c r="AD4590" s="1"/>
      <c r="AE4590" s="1"/>
      <c r="AF4590" s="1"/>
      <c r="AG4590" s="1"/>
      <c r="AH4590" s="1"/>
      <c r="AI4590" s="1"/>
      <c r="AJ4590" s="1"/>
      <c r="AK4590" s="1"/>
      <c r="AL4590" s="1"/>
      <c r="AM4590" s="1"/>
      <c r="AN4590" s="1"/>
      <c r="AO4590" s="1"/>
      <c r="AP4590" s="1"/>
    </row>
    <row r="4591" ht="15.75" customHeight="1">
      <c r="A4591" s="1"/>
      <c r="B4591" s="1"/>
      <c r="C4591" s="1"/>
      <c r="D4591" s="133"/>
      <c r="E4591" s="1"/>
      <c r="F4591" s="1"/>
      <c r="G4591" s="1"/>
      <c r="H4591" s="1"/>
      <c r="I4591" s="1"/>
      <c r="J4591" s="1"/>
      <c r="K4591" s="1"/>
      <c r="L4591" s="1"/>
      <c r="M4591" s="1"/>
      <c r="N4591" s="1"/>
      <c r="O4591" s="1"/>
      <c r="P4591" s="1"/>
      <c r="Q4591" s="1"/>
      <c r="R4591" s="1"/>
      <c r="S4591" s="1"/>
      <c r="T4591" s="1"/>
      <c r="U4591" s="1"/>
      <c r="V4591" s="1"/>
      <c r="W4591" s="1"/>
      <c r="X4591" s="1"/>
      <c r="Y4591" s="1"/>
      <c r="Z4591" s="1"/>
      <c r="AA4591" s="1"/>
      <c r="AB4591" s="1"/>
      <c r="AC4591" s="1"/>
      <c r="AD4591" s="1"/>
      <c r="AE4591" s="1"/>
      <c r="AF4591" s="1"/>
      <c r="AG4591" s="1"/>
      <c r="AH4591" s="1"/>
      <c r="AI4591" s="1"/>
      <c r="AJ4591" s="1"/>
      <c r="AK4591" s="1"/>
      <c r="AL4591" s="1"/>
      <c r="AM4591" s="1"/>
      <c r="AN4591" s="1"/>
      <c r="AO4591" s="1"/>
      <c r="AP4591" s="1"/>
    </row>
    <row r="4592" ht="15.75" customHeight="1">
      <c r="A4592" s="1"/>
      <c r="B4592" s="1"/>
      <c r="C4592" s="1"/>
      <c r="D4592" s="133"/>
      <c r="E4592" s="1"/>
      <c r="F4592" s="1"/>
      <c r="G4592" s="1"/>
      <c r="H4592" s="1"/>
      <c r="I4592" s="1"/>
      <c r="J4592" s="1"/>
      <c r="K4592" s="1"/>
      <c r="L4592" s="1"/>
      <c r="M4592" s="1"/>
      <c r="N4592" s="1"/>
      <c r="O4592" s="1"/>
      <c r="P4592" s="1"/>
      <c r="Q4592" s="1"/>
      <c r="R4592" s="1"/>
      <c r="S4592" s="1"/>
      <c r="T4592" s="1"/>
      <c r="U4592" s="1"/>
      <c r="V4592" s="1"/>
      <c r="W4592" s="1"/>
      <c r="X4592" s="1"/>
      <c r="Y4592" s="1"/>
      <c r="Z4592" s="1"/>
      <c r="AA4592" s="1"/>
      <c r="AB4592" s="1"/>
      <c r="AC4592" s="1"/>
      <c r="AD4592" s="1"/>
      <c r="AE4592" s="1"/>
      <c r="AF4592" s="1"/>
      <c r="AG4592" s="1"/>
      <c r="AH4592" s="1"/>
      <c r="AI4592" s="1"/>
      <c r="AJ4592" s="1"/>
      <c r="AK4592" s="1"/>
      <c r="AL4592" s="1"/>
      <c r="AM4592" s="1"/>
      <c r="AN4592" s="1"/>
      <c r="AO4592" s="1"/>
      <c r="AP4592" s="1"/>
    </row>
    <row r="4593" ht="15.75" customHeight="1">
      <c r="A4593" s="1"/>
      <c r="B4593" s="1"/>
      <c r="C4593" s="1"/>
      <c r="D4593" s="133"/>
      <c r="E4593" s="1"/>
      <c r="F4593" s="1"/>
      <c r="G4593" s="1"/>
      <c r="H4593" s="1"/>
      <c r="I4593" s="1"/>
      <c r="J4593" s="1"/>
      <c r="K4593" s="1"/>
      <c r="L4593" s="1"/>
      <c r="M4593" s="1"/>
      <c r="N4593" s="1"/>
      <c r="O4593" s="1"/>
      <c r="P4593" s="1"/>
      <c r="Q4593" s="1"/>
      <c r="R4593" s="1"/>
      <c r="S4593" s="1"/>
      <c r="T4593" s="1"/>
      <c r="U4593" s="1"/>
      <c r="V4593" s="1"/>
      <c r="W4593" s="1"/>
      <c r="X4593" s="1"/>
      <c r="Y4593" s="1"/>
      <c r="Z4593" s="1"/>
      <c r="AA4593" s="1"/>
      <c r="AB4593" s="1"/>
      <c r="AC4593" s="1"/>
      <c r="AD4593" s="1"/>
      <c r="AE4593" s="1"/>
      <c r="AF4593" s="1"/>
      <c r="AG4593" s="1"/>
      <c r="AH4593" s="1"/>
      <c r="AI4593" s="1"/>
      <c r="AJ4593" s="1"/>
      <c r="AK4593" s="1"/>
      <c r="AL4593" s="1"/>
      <c r="AM4593" s="1"/>
      <c r="AN4593" s="1"/>
      <c r="AO4593" s="1"/>
      <c r="AP4593" s="1"/>
    </row>
    <row r="4594" ht="15.75" customHeight="1">
      <c r="A4594" s="1"/>
      <c r="B4594" s="1"/>
      <c r="C4594" s="1"/>
      <c r="D4594" s="133"/>
      <c r="E4594" s="1"/>
      <c r="F4594" s="1"/>
      <c r="G4594" s="1"/>
      <c r="H4594" s="1"/>
      <c r="I4594" s="1"/>
      <c r="J4594" s="1"/>
      <c r="K4594" s="1"/>
      <c r="L4594" s="1"/>
      <c r="M4594" s="1"/>
      <c r="N4594" s="1"/>
      <c r="O4594" s="1"/>
      <c r="P4594" s="1"/>
      <c r="Q4594" s="1"/>
      <c r="R4594" s="1"/>
      <c r="S4594" s="1"/>
      <c r="T4594" s="1"/>
      <c r="U4594" s="1"/>
      <c r="V4594" s="1"/>
      <c r="W4594" s="1"/>
      <c r="X4594" s="1"/>
      <c r="Y4594" s="1"/>
      <c r="Z4594" s="1"/>
      <c r="AA4594" s="1"/>
      <c r="AB4594" s="1"/>
      <c r="AC4594" s="1"/>
      <c r="AD4594" s="1"/>
      <c r="AE4594" s="1"/>
      <c r="AF4594" s="1"/>
      <c r="AG4594" s="1"/>
      <c r="AH4594" s="1"/>
      <c r="AI4594" s="1"/>
      <c r="AJ4594" s="1"/>
      <c r="AK4594" s="1"/>
      <c r="AL4594" s="1"/>
      <c r="AM4594" s="1"/>
      <c r="AN4594" s="1"/>
      <c r="AO4594" s="1"/>
      <c r="AP4594" s="1"/>
    </row>
    <row r="4595" ht="15.75" customHeight="1">
      <c r="A4595" s="1"/>
      <c r="B4595" s="1"/>
      <c r="C4595" s="1"/>
      <c r="D4595" s="133"/>
      <c r="E4595" s="1"/>
      <c r="F4595" s="1"/>
      <c r="G4595" s="1"/>
      <c r="H4595" s="1"/>
      <c r="I4595" s="1"/>
      <c r="J4595" s="1"/>
      <c r="K4595" s="1"/>
      <c r="L4595" s="1"/>
      <c r="M4595" s="1"/>
      <c r="N4595" s="1"/>
      <c r="O4595" s="1"/>
      <c r="P4595" s="1"/>
      <c r="Q4595" s="1"/>
      <c r="R4595" s="1"/>
      <c r="S4595" s="1"/>
      <c r="T4595" s="1"/>
      <c r="U4595" s="1"/>
      <c r="V4595" s="1"/>
      <c r="W4595" s="1"/>
      <c r="X4595" s="1"/>
      <c r="Y4595" s="1"/>
      <c r="Z4595" s="1"/>
      <c r="AA4595" s="1"/>
      <c r="AB4595" s="1"/>
      <c r="AC4595" s="1"/>
      <c r="AD4595" s="1"/>
      <c r="AE4595" s="1"/>
      <c r="AF4595" s="1"/>
      <c r="AG4595" s="1"/>
      <c r="AH4595" s="1"/>
      <c r="AI4595" s="1"/>
      <c r="AJ4595" s="1"/>
      <c r="AK4595" s="1"/>
      <c r="AL4595" s="1"/>
      <c r="AM4595" s="1"/>
      <c r="AN4595" s="1"/>
      <c r="AO4595" s="1"/>
      <c r="AP4595" s="1"/>
    </row>
    <row r="4596" ht="15.75" customHeight="1">
      <c r="A4596" s="1"/>
      <c r="B4596" s="1"/>
      <c r="C4596" s="1"/>
      <c r="D4596" s="133"/>
      <c r="E4596" s="1"/>
      <c r="F4596" s="1"/>
      <c r="G4596" s="1"/>
      <c r="H4596" s="1"/>
      <c r="I4596" s="1"/>
      <c r="J4596" s="1"/>
      <c r="K4596" s="1"/>
      <c r="L4596" s="1"/>
      <c r="M4596" s="1"/>
      <c r="N4596" s="1"/>
      <c r="O4596" s="1"/>
      <c r="P4596" s="1"/>
      <c r="Q4596" s="1"/>
      <c r="R4596" s="1"/>
      <c r="S4596" s="1"/>
      <c r="T4596" s="1"/>
      <c r="U4596" s="1"/>
      <c r="V4596" s="1"/>
      <c r="W4596" s="1"/>
      <c r="X4596" s="1"/>
      <c r="Y4596" s="1"/>
      <c r="Z4596" s="1"/>
      <c r="AA4596" s="1"/>
      <c r="AB4596" s="1"/>
      <c r="AC4596" s="1"/>
      <c r="AD4596" s="1"/>
      <c r="AE4596" s="1"/>
      <c r="AF4596" s="1"/>
      <c r="AG4596" s="1"/>
      <c r="AH4596" s="1"/>
      <c r="AI4596" s="1"/>
      <c r="AJ4596" s="1"/>
      <c r="AK4596" s="1"/>
      <c r="AL4596" s="1"/>
      <c r="AM4596" s="1"/>
      <c r="AN4596" s="1"/>
      <c r="AO4596" s="1"/>
      <c r="AP4596" s="1"/>
    </row>
    <row r="4597" ht="15.75" customHeight="1">
      <c r="A4597" s="1"/>
      <c r="B4597" s="1"/>
      <c r="C4597" s="1"/>
      <c r="D4597" s="133"/>
      <c r="E4597" s="1"/>
      <c r="F4597" s="1"/>
      <c r="G4597" s="1"/>
      <c r="H4597" s="1"/>
      <c r="I4597" s="1"/>
      <c r="J4597" s="1"/>
      <c r="K4597" s="1"/>
      <c r="L4597" s="1"/>
      <c r="M4597" s="1"/>
      <c r="N4597" s="1"/>
      <c r="O4597" s="1"/>
      <c r="P4597" s="1"/>
      <c r="Q4597" s="1"/>
      <c r="R4597" s="1"/>
      <c r="S4597" s="1"/>
      <c r="T4597" s="1"/>
      <c r="U4597" s="1"/>
      <c r="V4597" s="1"/>
      <c r="W4597" s="1"/>
      <c r="X4597" s="1"/>
      <c r="Y4597" s="1"/>
      <c r="Z4597" s="1"/>
      <c r="AA4597" s="1"/>
      <c r="AB4597" s="1"/>
      <c r="AC4597" s="1"/>
      <c r="AD4597" s="1"/>
      <c r="AE4597" s="1"/>
      <c r="AF4597" s="1"/>
      <c r="AG4597" s="1"/>
      <c r="AH4597" s="1"/>
      <c r="AI4597" s="1"/>
      <c r="AJ4597" s="1"/>
      <c r="AK4597" s="1"/>
      <c r="AL4597" s="1"/>
      <c r="AM4597" s="1"/>
      <c r="AN4597" s="1"/>
      <c r="AO4597" s="1"/>
      <c r="AP4597" s="1"/>
    </row>
    <row r="4598" ht="15.75" customHeight="1">
      <c r="A4598" s="1"/>
      <c r="B4598" s="1"/>
      <c r="C4598" s="1"/>
      <c r="D4598" s="133"/>
      <c r="E4598" s="1"/>
      <c r="F4598" s="1"/>
      <c r="G4598" s="1"/>
      <c r="H4598" s="1"/>
      <c r="I4598" s="1"/>
      <c r="J4598" s="1"/>
      <c r="K4598" s="1"/>
      <c r="L4598" s="1"/>
      <c r="M4598" s="1"/>
      <c r="N4598" s="1"/>
      <c r="O4598" s="1"/>
      <c r="P4598" s="1"/>
      <c r="Q4598" s="1"/>
      <c r="R4598" s="1"/>
      <c r="S4598" s="1"/>
      <c r="T4598" s="1"/>
      <c r="U4598" s="1"/>
      <c r="V4598" s="1"/>
      <c r="W4598" s="1"/>
      <c r="X4598" s="1"/>
      <c r="Y4598" s="1"/>
      <c r="Z4598" s="1"/>
      <c r="AA4598" s="1"/>
      <c r="AB4598" s="1"/>
      <c r="AC4598" s="1"/>
      <c r="AD4598" s="1"/>
      <c r="AE4598" s="1"/>
      <c r="AF4598" s="1"/>
      <c r="AG4598" s="1"/>
      <c r="AH4598" s="1"/>
      <c r="AI4598" s="1"/>
      <c r="AJ4598" s="1"/>
      <c r="AK4598" s="1"/>
      <c r="AL4598" s="1"/>
      <c r="AM4598" s="1"/>
      <c r="AN4598" s="1"/>
      <c r="AO4598" s="1"/>
      <c r="AP4598" s="1"/>
    </row>
    <row r="4599" ht="15.75" customHeight="1">
      <c r="A4599" s="1"/>
      <c r="B4599" s="1"/>
      <c r="C4599" s="1"/>
      <c r="D4599" s="133"/>
      <c r="E4599" s="1"/>
      <c r="F4599" s="1"/>
      <c r="G4599" s="1"/>
      <c r="H4599" s="1"/>
      <c r="I4599" s="1"/>
      <c r="J4599" s="1"/>
      <c r="K4599" s="1"/>
      <c r="L4599" s="1"/>
      <c r="M4599" s="1"/>
      <c r="N4599" s="1"/>
      <c r="O4599" s="1"/>
      <c r="P4599" s="1"/>
      <c r="Q4599" s="1"/>
      <c r="R4599" s="1"/>
      <c r="S4599" s="1"/>
      <c r="T4599" s="1"/>
      <c r="U4599" s="1"/>
      <c r="V4599" s="1"/>
      <c r="W4599" s="1"/>
      <c r="X4599" s="1"/>
      <c r="Y4599" s="1"/>
      <c r="Z4599" s="1"/>
      <c r="AA4599" s="1"/>
      <c r="AB4599" s="1"/>
      <c r="AC4599" s="1"/>
      <c r="AD4599" s="1"/>
      <c r="AE4599" s="1"/>
      <c r="AF4599" s="1"/>
      <c r="AG4599" s="1"/>
      <c r="AH4599" s="1"/>
      <c r="AI4599" s="1"/>
      <c r="AJ4599" s="1"/>
      <c r="AK4599" s="1"/>
      <c r="AL4599" s="1"/>
      <c r="AM4599" s="1"/>
      <c r="AN4599" s="1"/>
      <c r="AO4599" s="1"/>
      <c r="AP4599" s="1"/>
    </row>
    <row r="4600" ht="15.75" customHeight="1">
      <c r="A4600" s="1"/>
      <c r="B4600" s="1"/>
      <c r="C4600" s="1"/>
      <c r="D4600" s="133"/>
      <c r="E4600" s="1"/>
      <c r="F4600" s="1"/>
      <c r="G4600" s="1"/>
      <c r="H4600" s="1"/>
      <c r="I4600" s="1"/>
      <c r="J4600" s="1"/>
      <c r="K4600" s="1"/>
      <c r="L4600" s="1"/>
      <c r="M4600" s="1"/>
      <c r="N4600" s="1"/>
      <c r="O4600" s="1"/>
      <c r="P4600" s="1"/>
      <c r="Q4600" s="1"/>
      <c r="R4600" s="1"/>
      <c r="S4600" s="1"/>
      <c r="T4600" s="1"/>
      <c r="U4600" s="1"/>
      <c r="V4600" s="1"/>
      <c r="W4600" s="1"/>
      <c r="X4600" s="1"/>
      <c r="Y4600" s="1"/>
      <c r="Z4600" s="1"/>
      <c r="AA4600" s="1"/>
      <c r="AB4600" s="1"/>
      <c r="AC4600" s="1"/>
      <c r="AD4600" s="1"/>
      <c r="AE4600" s="1"/>
      <c r="AF4600" s="1"/>
      <c r="AG4600" s="1"/>
      <c r="AH4600" s="1"/>
      <c r="AI4600" s="1"/>
      <c r="AJ4600" s="1"/>
      <c r="AK4600" s="1"/>
      <c r="AL4600" s="1"/>
      <c r="AM4600" s="1"/>
      <c r="AN4600" s="1"/>
      <c r="AO4600" s="1"/>
      <c r="AP4600" s="1"/>
    </row>
    <row r="4601" ht="15.75" customHeight="1">
      <c r="A4601" s="1"/>
      <c r="B4601" s="1"/>
      <c r="C4601" s="1"/>
      <c r="D4601" s="133"/>
      <c r="E4601" s="1"/>
      <c r="F4601" s="1"/>
      <c r="G4601" s="1"/>
      <c r="H4601" s="1"/>
      <c r="I4601" s="1"/>
      <c r="J4601" s="1"/>
      <c r="K4601" s="1"/>
      <c r="L4601" s="1"/>
      <c r="M4601" s="1"/>
      <c r="N4601" s="1"/>
      <c r="O4601" s="1"/>
      <c r="P4601" s="1"/>
      <c r="Q4601" s="1"/>
      <c r="R4601" s="1"/>
      <c r="S4601" s="1"/>
      <c r="T4601" s="1"/>
      <c r="U4601" s="1"/>
      <c r="V4601" s="1"/>
      <c r="W4601" s="1"/>
      <c r="X4601" s="1"/>
      <c r="Y4601" s="1"/>
      <c r="Z4601" s="1"/>
      <c r="AA4601" s="1"/>
      <c r="AB4601" s="1"/>
      <c r="AC4601" s="1"/>
      <c r="AD4601" s="1"/>
      <c r="AE4601" s="1"/>
      <c r="AF4601" s="1"/>
      <c r="AG4601" s="1"/>
      <c r="AH4601" s="1"/>
      <c r="AI4601" s="1"/>
      <c r="AJ4601" s="1"/>
      <c r="AK4601" s="1"/>
      <c r="AL4601" s="1"/>
      <c r="AM4601" s="1"/>
      <c r="AN4601" s="1"/>
      <c r="AO4601" s="1"/>
      <c r="AP4601" s="1"/>
    </row>
    <row r="4602" ht="15.75" customHeight="1">
      <c r="A4602" s="1"/>
      <c r="B4602" s="1"/>
      <c r="C4602" s="1"/>
      <c r="D4602" s="133"/>
      <c r="E4602" s="1"/>
      <c r="F4602" s="1"/>
      <c r="G4602" s="1"/>
      <c r="H4602" s="1"/>
      <c r="I4602" s="1"/>
      <c r="J4602" s="1"/>
      <c r="K4602" s="1"/>
      <c r="L4602" s="1"/>
      <c r="M4602" s="1"/>
      <c r="N4602" s="1"/>
      <c r="O4602" s="1"/>
      <c r="P4602" s="1"/>
      <c r="Q4602" s="1"/>
      <c r="R4602" s="1"/>
      <c r="S4602" s="1"/>
      <c r="T4602" s="1"/>
      <c r="U4602" s="1"/>
      <c r="V4602" s="1"/>
      <c r="W4602" s="1"/>
      <c r="X4602" s="1"/>
      <c r="Y4602" s="1"/>
      <c r="Z4602" s="1"/>
      <c r="AA4602" s="1"/>
      <c r="AB4602" s="1"/>
      <c r="AC4602" s="1"/>
      <c r="AD4602" s="1"/>
      <c r="AE4602" s="1"/>
      <c r="AF4602" s="1"/>
      <c r="AG4602" s="1"/>
      <c r="AH4602" s="1"/>
      <c r="AI4602" s="1"/>
      <c r="AJ4602" s="1"/>
      <c r="AK4602" s="1"/>
      <c r="AL4602" s="1"/>
      <c r="AM4602" s="1"/>
      <c r="AN4602" s="1"/>
      <c r="AO4602" s="1"/>
      <c r="AP4602" s="1"/>
    </row>
    <row r="4603" ht="15.75" customHeight="1">
      <c r="A4603" s="1"/>
      <c r="B4603" s="1"/>
      <c r="C4603" s="1"/>
      <c r="D4603" s="133"/>
      <c r="E4603" s="1"/>
      <c r="F4603" s="1"/>
      <c r="G4603" s="1"/>
      <c r="H4603" s="1"/>
      <c r="I4603" s="1"/>
      <c r="J4603" s="1"/>
      <c r="K4603" s="1"/>
      <c r="L4603" s="1"/>
      <c r="M4603" s="1"/>
      <c r="N4603" s="1"/>
      <c r="O4603" s="1"/>
      <c r="P4603" s="1"/>
      <c r="Q4603" s="1"/>
      <c r="R4603" s="1"/>
      <c r="S4603" s="1"/>
      <c r="T4603" s="1"/>
      <c r="U4603" s="1"/>
      <c r="V4603" s="1"/>
      <c r="W4603" s="1"/>
      <c r="X4603" s="1"/>
      <c r="Y4603" s="1"/>
      <c r="Z4603" s="1"/>
      <c r="AA4603" s="1"/>
      <c r="AB4603" s="1"/>
      <c r="AC4603" s="1"/>
      <c r="AD4603" s="1"/>
      <c r="AE4603" s="1"/>
      <c r="AF4603" s="1"/>
      <c r="AG4603" s="1"/>
      <c r="AH4603" s="1"/>
      <c r="AI4603" s="1"/>
      <c r="AJ4603" s="1"/>
      <c r="AK4603" s="1"/>
      <c r="AL4603" s="1"/>
      <c r="AM4603" s="1"/>
      <c r="AN4603" s="1"/>
      <c r="AO4603" s="1"/>
      <c r="AP4603" s="1"/>
    </row>
    <row r="4604" ht="15.75" customHeight="1">
      <c r="A4604" s="1"/>
      <c r="B4604" s="1"/>
      <c r="C4604" s="1"/>
      <c r="D4604" s="133"/>
      <c r="E4604" s="1"/>
      <c r="F4604" s="1"/>
      <c r="G4604" s="1"/>
      <c r="H4604" s="1"/>
      <c r="I4604" s="1"/>
      <c r="J4604" s="1"/>
      <c r="K4604" s="1"/>
      <c r="L4604" s="1"/>
      <c r="M4604" s="1"/>
      <c r="N4604" s="1"/>
      <c r="O4604" s="1"/>
      <c r="P4604" s="1"/>
      <c r="Q4604" s="1"/>
      <c r="R4604" s="1"/>
      <c r="S4604" s="1"/>
      <c r="T4604" s="1"/>
      <c r="U4604" s="1"/>
      <c r="V4604" s="1"/>
      <c r="W4604" s="1"/>
      <c r="X4604" s="1"/>
      <c r="Y4604" s="1"/>
      <c r="Z4604" s="1"/>
      <c r="AA4604" s="1"/>
      <c r="AB4604" s="1"/>
      <c r="AC4604" s="1"/>
      <c r="AD4604" s="1"/>
      <c r="AE4604" s="1"/>
      <c r="AF4604" s="1"/>
      <c r="AG4604" s="1"/>
      <c r="AH4604" s="1"/>
      <c r="AI4604" s="1"/>
      <c r="AJ4604" s="1"/>
      <c r="AK4604" s="1"/>
      <c r="AL4604" s="1"/>
      <c r="AM4604" s="1"/>
      <c r="AN4604" s="1"/>
      <c r="AO4604" s="1"/>
      <c r="AP4604" s="1"/>
    </row>
    <row r="4605" ht="15.75" customHeight="1">
      <c r="A4605" s="1"/>
      <c r="B4605" s="1"/>
      <c r="C4605" s="1"/>
      <c r="D4605" s="133"/>
      <c r="E4605" s="1"/>
      <c r="F4605" s="1"/>
      <c r="G4605" s="1"/>
      <c r="H4605" s="1"/>
      <c r="I4605" s="1"/>
      <c r="J4605" s="1"/>
      <c r="K4605" s="1"/>
      <c r="L4605" s="1"/>
      <c r="M4605" s="1"/>
      <c r="N4605" s="1"/>
      <c r="O4605" s="1"/>
      <c r="P4605" s="1"/>
      <c r="Q4605" s="1"/>
      <c r="R4605" s="1"/>
      <c r="S4605" s="1"/>
      <c r="T4605" s="1"/>
      <c r="U4605" s="1"/>
      <c r="V4605" s="1"/>
      <c r="W4605" s="1"/>
      <c r="X4605" s="1"/>
      <c r="Y4605" s="1"/>
      <c r="Z4605" s="1"/>
      <c r="AA4605" s="1"/>
      <c r="AB4605" s="1"/>
      <c r="AC4605" s="1"/>
      <c r="AD4605" s="1"/>
      <c r="AE4605" s="1"/>
      <c r="AF4605" s="1"/>
      <c r="AG4605" s="1"/>
      <c r="AH4605" s="1"/>
      <c r="AI4605" s="1"/>
      <c r="AJ4605" s="1"/>
      <c r="AK4605" s="1"/>
      <c r="AL4605" s="1"/>
      <c r="AM4605" s="1"/>
      <c r="AN4605" s="1"/>
      <c r="AO4605" s="1"/>
      <c r="AP4605" s="1"/>
    </row>
    <row r="4606" ht="15.75" customHeight="1">
      <c r="A4606" s="1"/>
      <c r="B4606" s="1"/>
      <c r="C4606" s="1"/>
      <c r="D4606" s="133"/>
      <c r="E4606" s="1"/>
      <c r="F4606" s="1"/>
      <c r="G4606" s="1"/>
      <c r="H4606" s="1"/>
      <c r="I4606" s="1"/>
      <c r="J4606" s="1"/>
      <c r="K4606" s="1"/>
      <c r="L4606" s="1"/>
      <c r="M4606" s="1"/>
      <c r="N4606" s="1"/>
      <c r="O4606" s="1"/>
      <c r="P4606" s="1"/>
      <c r="Q4606" s="1"/>
      <c r="R4606" s="1"/>
      <c r="S4606" s="1"/>
      <c r="T4606" s="1"/>
      <c r="U4606" s="1"/>
      <c r="V4606" s="1"/>
      <c r="W4606" s="1"/>
      <c r="X4606" s="1"/>
      <c r="Y4606" s="1"/>
      <c r="Z4606" s="1"/>
      <c r="AA4606" s="1"/>
      <c r="AB4606" s="1"/>
      <c r="AC4606" s="1"/>
      <c r="AD4606" s="1"/>
      <c r="AE4606" s="1"/>
      <c r="AF4606" s="1"/>
      <c r="AG4606" s="1"/>
      <c r="AH4606" s="1"/>
      <c r="AI4606" s="1"/>
      <c r="AJ4606" s="1"/>
      <c r="AK4606" s="1"/>
      <c r="AL4606" s="1"/>
      <c r="AM4606" s="1"/>
      <c r="AN4606" s="1"/>
      <c r="AO4606" s="1"/>
      <c r="AP4606" s="1"/>
    </row>
    <row r="4607" ht="15.75" customHeight="1">
      <c r="A4607" s="1"/>
      <c r="B4607" s="1"/>
      <c r="C4607" s="1"/>
      <c r="D4607" s="133"/>
      <c r="E4607" s="1"/>
      <c r="F4607" s="1"/>
      <c r="G4607" s="1"/>
      <c r="H4607" s="1"/>
      <c r="I4607" s="1"/>
      <c r="J4607" s="1"/>
      <c r="K4607" s="1"/>
      <c r="L4607" s="1"/>
      <c r="M4607" s="1"/>
      <c r="N4607" s="1"/>
      <c r="O4607" s="1"/>
      <c r="P4607" s="1"/>
      <c r="Q4607" s="1"/>
      <c r="R4607" s="1"/>
      <c r="S4607" s="1"/>
      <c r="T4607" s="1"/>
      <c r="U4607" s="1"/>
      <c r="V4607" s="1"/>
      <c r="W4607" s="1"/>
      <c r="X4607" s="1"/>
      <c r="Y4607" s="1"/>
      <c r="Z4607" s="1"/>
      <c r="AA4607" s="1"/>
      <c r="AB4607" s="1"/>
      <c r="AC4607" s="1"/>
      <c r="AD4607" s="1"/>
      <c r="AE4607" s="1"/>
      <c r="AF4607" s="1"/>
      <c r="AG4607" s="1"/>
      <c r="AH4607" s="1"/>
      <c r="AI4607" s="1"/>
      <c r="AJ4607" s="1"/>
      <c r="AK4607" s="1"/>
      <c r="AL4607" s="1"/>
      <c r="AM4607" s="1"/>
      <c r="AN4607" s="1"/>
      <c r="AO4607" s="1"/>
      <c r="AP4607" s="1"/>
    </row>
    <row r="4608" ht="15.75" customHeight="1">
      <c r="A4608" s="1"/>
      <c r="B4608" s="1"/>
      <c r="C4608" s="1"/>
      <c r="D4608" s="133"/>
      <c r="E4608" s="1"/>
      <c r="F4608" s="1"/>
      <c r="G4608" s="1"/>
      <c r="H4608" s="1"/>
      <c r="I4608" s="1"/>
      <c r="J4608" s="1"/>
      <c r="K4608" s="1"/>
      <c r="L4608" s="1"/>
      <c r="M4608" s="1"/>
      <c r="N4608" s="1"/>
      <c r="O4608" s="1"/>
      <c r="P4608" s="1"/>
      <c r="Q4608" s="1"/>
      <c r="R4608" s="1"/>
      <c r="S4608" s="1"/>
      <c r="T4608" s="1"/>
      <c r="U4608" s="1"/>
      <c r="V4608" s="1"/>
      <c r="W4608" s="1"/>
      <c r="X4608" s="1"/>
      <c r="Y4608" s="1"/>
      <c r="Z4608" s="1"/>
      <c r="AA4608" s="1"/>
      <c r="AB4608" s="1"/>
      <c r="AC4608" s="1"/>
      <c r="AD4608" s="1"/>
      <c r="AE4608" s="1"/>
      <c r="AF4608" s="1"/>
      <c r="AG4608" s="1"/>
      <c r="AH4608" s="1"/>
      <c r="AI4608" s="1"/>
      <c r="AJ4608" s="1"/>
      <c r="AK4608" s="1"/>
      <c r="AL4608" s="1"/>
      <c r="AM4608" s="1"/>
      <c r="AN4608" s="1"/>
      <c r="AO4608" s="1"/>
      <c r="AP4608" s="1"/>
    </row>
    <row r="4609" ht="15.75" customHeight="1">
      <c r="A4609" s="1"/>
      <c r="B4609" s="1"/>
      <c r="C4609" s="1"/>
      <c r="D4609" s="133"/>
      <c r="E4609" s="1"/>
      <c r="F4609" s="1"/>
      <c r="G4609" s="1"/>
      <c r="H4609" s="1"/>
      <c r="I4609" s="1"/>
      <c r="J4609" s="1"/>
      <c r="K4609" s="1"/>
      <c r="L4609" s="1"/>
      <c r="M4609" s="1"/>
      <c r="N4609" s="1"/>
      <c r="O4609" s="1"/>
      <c r="P4609" s="1"/>
      <c r="Q4609" s="1"/>
      <c r="R4609" s="1"/>
      <c r="S4609" s="1"/>
      <c r="T4609" s="1"/>
      <c r="U4609" s="1"/>
      <c r="V4609" s="1"/>
      <c r="W4609" s="1"/>
      <c r="X4609" s="1"/>
      <c r="Y4609" s="1"/>
      <c r="Z4609" s="1"/>
      <c r="AA4609" s="1"/>
      <c r="AB4609" s="1"/>
      <c r="AC4609" s="1"/>
      <c r="AD4609" s="1"/>
      <c r="AE4609" s="1"/>
      <c r="AF4609" s="1"/>
      <c r="AG4609" s="1"/>
      <c r="AH4609" s="1"/>
      <c r="AI4609" s="1"/>
      <c r="AJ4609" s="1"/>
      <c r="AK4609" s="1"/>
      <c r="AL4609" s="1"/>
      <c r="AM4609" s="1"/>
      <c r="AN4609" s="1"/>
      <c r="AO4609" s="1"/>
      <c r="AP4609" s="1"/>
    </row>
    <row r="4610" ht="15.75" customHeight="1">
      <c r="A4610" s="1"/>
      <c r="B4610" s="1"/>
      <c r="C4610" s="1"/>
      <c r="D4610" s="133"/>
      <c r="E4610" s="1"/>
      <c r="F4610" s="1"/>
      <c r="G4610" s="1"/>
      <c r="H4610" s="1"/>
      <c r="I4610" s="1"/>
      <c r="J4610" s="1"/>
      <c r="K4610" s="1"/>
      <c r="L4610" s="1"/>
      <c r="M4610" s="1"/>
      <c r="N4610" s="1"/>
      <c r="O4610" s="1"/>
      <c r="P4610" s="1"/>
      <c r="Q4610" s="1"/>
      <c r="R4610" s="1"/>
      <c r="S4610" s="1"/>
      <c r="T4610" s="1"/>
      <c r="U4610" s="1"/>
      <c r="V4610" s="1"/>
      <c r="W4610" s="1"/>
      <c r="X4610" s="1"/>
      <c r="Y4610" s="1"/>
      <c r="Z4610" s="1"/>
      <c r="AA4610" s="1"/>
      <c r="AB4610" s="1"/>
      <c r="AC4610" s="1"/>
      <c r="AD4610" s="1"/>
      <c r="AE4610" s="1"/>
      <c r="AF4610" s="1"/>
      <c r="AG4610" s="1"/>
      <c r="AH4610" s="1"/>
      <c r="AI4610" s="1"/>
      <c r="AJ4610" s="1"/>
      <c r="AK4610" s="1"/>
      <c r="AL4610" s="1"/>
      <c r="AM4610" s="1"/>
      <c r="AN4610" s="1"/>
      <c r="AO4610" s="1"/>
      <c r="AP4610" s="1"/>
    </row>
    <row r="4611" ht="15.75" customHeight="1">
      <c r="A4611" s="1"/>
      <c r="B4611" s="1"/>
      <c r="C4611" s="1"/>
      <c r="D4611" s="133"/>
      <c r="E4611" s="1"/>
      <c r="F4611" s="1"/>
      <c r="G4611" s="1"/>
      <c r="H4611" s="1"/>
      <c r="I4611" s="1"/>
      <c r="J4611" s="1"/>
      <c r="K4611" s="1"/>
      <c r="L4611" s="1"/>
      <c r="M4611" s="1"/>
      <c r="N4611" s="1"/>
      <c r="O4611" s="1"/>
      <c r="P4611" s="1"/>
      <c r="Q4611" s="1"/>
      <c r="R4611" s="1"/>
      <c r="S4611" s="1"/>
      <c r="T4611" s="1"/>
      <c r="U4611" s="1"/>
      <c r="V4611" s="1"/>
      <c r="W4611" s="1"/>
      <c r="X4611" s="1"/>
      <c r="Y4611" s="1"/>
      <c r="Z4611" s="1"/>
      <c r="AA4611" s="1"/>
      <c r="AB4611" s="1"/>
      <c r="AC4611" s="1"/>
      <c r="AD4611" s="1"/>
      <c r="AE4611" s="1"/>
      <c r="AF4611" s="1"/>
      <c r="AG4611" s="1"/>
      <c r="AH4611" s="1"/>
      <c r="AI4611" s="1"/>
      <c r="AJ4611" s="1"/>
      <c r="AK4611" s="1"/>
      <c r="AL4611" s="1"/>
      <c r="AM4611" s="1"/>
      <c r="AN4611" s="1"/>
      <c r="AO4611" s="1"/>
      <c r="AP4611" s="1"/>
    </row>
    <row r="4612" ht="15.75" customHeight="1">
      <c r="A4612" s="1"/>
      <c r="B4612" s="1"/>
      <c r="C4612" s="1"/>
      <c r="D4612" s="133"/>
      <c r="E4612" s="1"/>
      <c r="F4612" s="1"/>
      <c r="G4612" s="1"/>
      <c r="H4612" s="1"/>
      <c r="I4612" s="1"/>
      <c r="J4612" s="1"/>
      <c r="K4612" s="1"/>
      <c r="L4612" s="1"/>
      <c r="M4612" s="1"/>
      <c r="N4612" s="1"/>
      <c r="O4612" s="1"/>
      <c r="P4612" s="1"/>
      <c r="Q4612" s="1"/>
      <c r="R4612" s="1"/>
      <c r="S4612" s="1"/>
      <c r="T4612" s="1"/>
      <c r="U4612" s="1"/>
      <c r="V4612" s="1"/>
      <c r="W4612" s="1"/>
      <c r="X4612" s="1"/>
      <c r="Y4612" s="1"/>
      <c r="Z4612" s="1"/>
      <c r="AA4612" s="1"/>
      <c r="AB4612" s="1"/>
      <c r="AC4612" s="1"/>
      <c r="AD4612" s="1"/>
      <c r="AE4612" s="1"/>
      <c r="AF4612" s="1"/>
      <c r="AG4612" s="1"/>
      <c r="AH4612" s="1"/>
      <c r="AI4612" s="1"/>
      <c r="AJ4612" s="1"/>
      <c r="AK4612" s="1"/>
      <c r="AL4612" s="1"/>
      <c r="AM4612" s="1"/>
      <c r="AN4612" s="1"/>
      <c r="AO4612" s="1"/>
      <c r="AP4612" s="1"/>
    </row>
    <row r="4613" ht="15.75" customHeight="1">
      <c r="A4613" s="1"/>
      <c r="B4613" s="1"/>
      <c r="C4613" s="1"/>
      <c r="D4613" s="133"/>
      <c r="E4613" s="1"/>
      <c r="F4613" s="1"/>
      <c r="G4613" s="1"/>
      <c r="H4613" s="1"/>
      <c r="I4613" s="1"/>
      <c r="J4613" s="1"/>
      <c r="K4613" s="1"/>
      <c r="L4613" s="1"/>
      <c r="M4613" s="1"/>
      <c r="N4613" s="1"/>
      <c r="O4613" s="1"/>
      <c r="P4613" s="1"/>
      <c r="Q4613" s="1"/>
      <c r="R4613" s="1"/>
      <c r="S4613" s="1"/>
      <c r="T4613" s="1"/>
      <c r="U4613" s="1"/>
      <c r="V4613" s="1"/>
      <c r="W4613" s="1"/>
      <c r="X4613" s="1"/>
      <c r="Y4613" s="1"/>
      <c r="Z4613" s="1"/>
      <c r="AA4613" s="1"/>
      <c r="AB4613" s="1"/>
      <c r="AC4613" s="1"/>
      <c r="AD4613" s="1"/>
      <c r="AE4613" s="1"/>
      <c r="AF4613" s="1"/>
      <c r="AG4613" s="1"/>
      <c r="AH4613" s="1"/>
      <c r="AI4613" s="1"/>
      <c r="AJ4613" s="1"/>
      <c r="AK4613" s="1"/>
      <c r="AL4613" s="1"/>
      <c r="AM4613" s="1"/>
      <c r="AN4613" s="1"/>
      <c r="AO4613" s="1"/>
      <c r="AP4613" s="1"/>
    </row>
    <row r="4614" ht="15.75" customHeight="1">
      <c r="A4614" s="1"/>
      <c r="B4614" s="1"/>
      <c r="C4614" s="1"/>
      <c r="D4614" s="133"/>
      <c r="E4614" s="1"/>
      <c r="F4614" s="1"/>
      <c r="G4614" s="1"/>
      <c r="H4614" s="1"/>
      <c r="I4614" s="1"/>
      <c r="J4614" s="1"/>
      <c r="K4614" s="1"/>
      <c r="L4614" s="1"/>
      <c r="M4614" s="1"/>
      <c r="N4614" s="1"/>
      <c r="O4614" s="1"/>
      <c r="P4614" s="1"/>
      <c r="Q4614" s="1"/>
      <c r="R4614" s="1"/>
      <c r="S4614" s="1"/>
      <c r="T4614" s="1"/>
      <c r="U4614" s="1"/>
      <c r="V4614" s="1"/>
      <c r="W4614" s="1"/>
      <c r="X4614" s="1"/>
      <c r="Y4614" s="1"/>
      <c r="Z4614" s="1"/>
      <c r="AA4614" s="1"/>
      <c r="AB4614" s="1"/>
      <c r="AC4614" s="1"/>
      <c r="AD4614" s="1"/>
      <c r="AE4614" s="1"/>
      <c r="AF4614" s="1"/>
      <c r="AG4614" s="1"/>
      <c r="AH4614" s="1"/>
      <c r="AI4614" s="1"/>
      <c r="AJ4614" s="1"/>
      <c r="AK4614" s="1"/>
      <c r="AL4614" s="1"/>
      <c r="AM4614" s="1"/>
      <c r="AN4614" s="1"/>
      <c r="AO4614" s="1"/>
      <c r="AP4614" s="1"/>
    </row>
    <row r="4615" ht="15.75" customHeight="1">
      <c r="A4615" s="1"/>
      <c r="B4615" s="1"/>
      <c r="C4615" s="1"/>
      <c r="D4615" s="133"/>
      <c r="E4615" s="1"/>
      <c r="F4615" s="1"/>
      <c r="G4615" s="1"/>
      <c r="H4615" s="1"/>
      <c r="I4615" s="1"/>
      <c r="J4615" s="1"/>
      <c r="K4615" s="1"/>
      <c r="L4615" s="1"/>
      <c r="M4615" s="1"/>
      <c r="N4615" s="1"/>
      <c r="O4615" s="1"/>
      <c r="P4615" s="1"/>
      <c r="Q4615" s="1"/>
      <c r="R4615" s="1"/>
      <c r="S4615" s="1"/>
      <c r="T4615" s="1"/>
      <c r="U4615" s="1"/>
      <c r="V4615" s="1"/>
      <c r="W4615" s="1"/>
      <c r="X4615" s="1"/>
      <c r="Y4615" s="1"/>
      <c r="Z4615" s="1"/>
      <c r="AA4615" s="1"/>
      <c r="AB4615" s="1"/>
      <c r="AC4615" s="1"/>
      <c r="AD4615" s="1"/>
      <c r="AE4615" s="1"/>
      <c r="AF4615" s="1"/>
      <c r="AG4615" s="1"/>
      <c r="AH4615" s="1"/>
      <c r="AI4615" s="1"/>
      <c r="AJ4615" s="1"/>
      <c r="AK4615" s="1"/>
      <c r="AL4615" s="1"/>
      <c r="AM4615" s="1"/>
      <c r="AN4615" s="1"/>
      <c r="AO4615" s="1"/>
      <c r="AP4615" s="1"/>
    </row>
    <row r="4616" ht="15.75" customHeight="1">
      <c r="A4616" s="1"/>
      <c r="B4616" s="1"/>
      <c r="C4616" s="1"/>
      <c r="D4616" s="133"/>
      <c r="E4616" s="1"/>
      <c r="F4616" s="1"/>
      <c r="G4616" s="1"/>
      <c r="H4616" s="1"/>
      <c r="I4616" s="1"/>
      <c r="J4616" s="1"/>
      <c r="K4616" s="1"/>
      <c r="L4616" s="1"/>
      <c r="M4616" s="1"/>
      <c r="N4616" s="1"/>
      <c r="O4616" s="1"/>
      <c r="P4616" s="1"/>
      <c r="Q4616" s="1"/>
      <c r="R4616" s="1"/>
      <c r="S4616" s="1"/>
      <c r="T4616" s="1"/>
      <c r="U4616" s="1"/>
      <c r="V4616" s="1"/>
      <c r="W4616" s="1"/>
      <c r="X4616" s="1"/>
      <c r="Y4616" s="1"/>
      <c r="Z4616" s="1"/>
      <c r="AA4616" s="1"/>
      <c r="AB4616" s="1"/>
      <c r="AC4616" s="1"/>
      <c r="AD4616" s="1"/>
      <c r="AE4616" s="1"/>
      <c r="AF4616" s="1"/>
      <c r="AG4616" s="1"/>
      <c r="AH4616" s="1"/>
      <c r="AI4616" s="1"/>
      <c r="AJ4616" s="1"/>
      <c r="AK4616" s="1"/>
      <c r="AL4616" s="1"/>
      <c r="AM4616" s="1"/>
      <c r="AN4616" s="1"/>
      <c r="AO4616" s="1"/>
      <c r="AP4616" s="1"/>
    </row>
    <row r="4617" ht="15.75" customHeight="1">
      <c r="A4617" s="1"/>
      <c r="B4617" s="1"/>
      <c r="C4617" s="1"/>
      <c r="D4617" s="133"/>
      <c r="E4617" s="1"/>
      <c r="F4617" s="1"/>
      <c r="G4617" s="1"/>
      <c r="H4617" s="1"/>
      <c r="I4617" s="1"/>
      <c r="J4617" s="1"/>
      <c r="K4617" s="1"/>
      <c r="L4617" s="1"/>
      <c r="M4617" s="1"/>
      <c r="N4617" s="1"/>
      <c r="O4617" s="1"/>
      <c r="P4617" s="1"/>
      <c r="Q4617" s="1"/>
      <c r="R4617" s="1"/>
      <c r="S4617" s="1"/>
      <c r="T4617" s="1"/>
      <c r="U4617" s="1"/>
      <c r="V4617" s="1"/>
      <c r="W4617" s="1"/>
      <c r="X4617" s="1"/>
      <c r="Y4617" s="1"/>
      <c r="Z4617" s="1"/>
      <c r="AA4617" s="1"/>
      <c r="AB4617" s="1"/>
      <c r="AC4617" s="1"/>
      <c r="AD4617" s="1"/>
      <c r="AE4617" s="1"/>
      <c r="AF4617" s="1"/>
      <c r="AG4617" s="1"/>
      <c r="AH4617" s="1"/>
      <c r="AI4617" s="1"/>
      <c r="AJ4617" s="1"/>
      <c r="AK4617" s="1"/>
      <c r="AL4617" s="1"/>
      <c r="AM4617" s="1"/>
      <c r="AN4617" s="1"/>
      <c r="AO4617" s="1"/>
      <c r="AP4617" s="1"/>
    </row>
    <row r="4618" ht="15.75" customHeight="1">
      <c r="A4618" s="1"/>
      <c r="B4618" s="1"/>
      <c r="C4618" s="1"/>
      <c r="D4618" s="133"/>
      <c r="E4618" s="1"/>
      <c r="F4618" s="1"/>
      <c r="G4618" s="1"/>
      <c r="H4618" s="1"/>
      <c r="I4618" s="1"/>
      <c r="J4618" s="1"/>
      <c r="K4618" s="1"/>
      <c r="L4618" s="1"/>
      <c r="M4618" s="1"/>
      <c r="N4618" s="1"/>
      <c r="O4618" s="1"/>
      <c r="P4618" s="1"/>
      <c r="Q4618" s="1"/>
      <c r="R4618" s="1"/>
      <c r="S4618" s="1"/>
      <c r="T4618" s="1"/>
      <c r="U4618" s="1"/>
      <c r="V4618" s="1"/>
      <c r="W4618" s="1"/>
      <c r="X4618" s="1"/>
      <c r="Y4618" s="1"/>
      <c r="Z4618" s="1"/>
      <c r="AA4618" s="1"/>
      <c r="AB4618" s="1"/>
      <c r="AC4618" s="1"/>
      <c r="AD4618" s="1"/>
      <c r="AE4618" s="1"/>
      <c r="AF4618" s="1"/>
      <c r="AG4618" s="1"/>
      <c r="AH4618" s="1"/>
      <c r="AI4618" s="1"/>
      <c r="AJ4618" s="1"/>
      <c r="AK4618" s="1"/>
      <c r="AL4618" s="1"/>
      <c r="AM4618" s="1"/>
      <c r="AN4618" s="1"/>
      <c r="AO4618" s="1"/>
      <c r="AP4618" s="1"/>
    </row>
    <row r="4619" ht="15.75" customHeight="1">
      <c r="A4619" s="1"/>
      <c r="B4619" s="1"/>
      <c r="C4619" s="1"/>
      <c r="D4619" s="133"/>
      <c r="E4619" s="1"/>
      <c r="F4619" s="1"/>
      <c r="G4619" s="1"/>
      <c r="H4619" s="1"/>
      <c r="I4619" s="1"/>
      <c r="J4619" s="1"/>
      <c r="K4619" s="1"/>
      <c r="L4619" s="1"/>
      <c r="M4619" s="1"/>
      <c r="N4619" s="1"/>
      <c r="O4619" s="1"/>
      <c r="P4619" s="1"/>
      <c r="Q4619" s="1"/>
      <c r="R4619" s="1"/>
      <c r="S4619" s="1"/>
      <c r="T4619" s="1"/>
      <c r="U4619" s="1"/>
      <c r="V4619" s="1"/>
      <c r="W4619" s="1"/>
      <c r="X4619" s="1"/>
      <c r="Y4619" s="1"/>
      <c r="Z4619" s="1"/>
      <c r="AA4619" s="1"/>
      <c r="AB4619" s="1"/>
      <c r="AC4619" s="1"/>
      <c r="AD4619" s="1"/>
      <c r="AE4619" s="1"/>
      <c r="AF4619" s="1"/>
      <c r="AG4619" s="1"/>
      <c r="AH4619" s="1"/>
      <c r="AI4619" s="1"/>
      <c r="AJ4619" s="1"/>
      <c r="AK4619" s="1"/>
      <c r="AL4619" s="1"/>
      <c r="AM4619" s="1"/>
      <c r="AN4619" s="1"/>
      <c r="AO4619" s="1"/>
      <c r="AP4619" s="1"/>
    </row>
    <row r="4620" ht="15.75" customHeight="1">
      <c r="A4620" s="1"/>
      <c r="B4620" s="1"/>
      <c r="C4620" s="1"/>
      <c r="D4620" s="133"/>
      <c r="E4620" s="1"/>
      <c r="F4620" s="1"/>
      <c r="G4620" s="1"/>
      <c r="H4620" s="1"/>
      <c r="I4620" s="1"/>
      <c r="J4620" s="1"/>
      <c r="K4620" s="1"/>
      <c r="L4620" s="1"/>
      <c r="M4620" s="1"/>
      <c r="N4620" s="1"/>
      <c r="O4620" s="1"/>
      <c r="P4620" s="1"/>
      <c r="Q4620" s="1"/>
      <c r="R4620" s="1"/>
      <c r="S4620" s="1"/>
      <c r="T4620" s="1"/>
      <c r="U4620" s="1"/>
      <c r="V4620" s="1"/>
      <c r="W4620" s="1"/>
      <c r="X4620" s="1"/>
      <c r="Y4620" s="1"/>
      <c r="Z4620" s="1"/>
      <c r="AA4620" s="1"/>
      <c r="AB4620" s="1"/>
      <c r="AC4620" s="1"/>
      <c r="AD4620" s="1"/>
      <c r="AE4620" s="1"/>
      <c r="AF4620" s="1"/>
      <c r="AG4620" s="1"/>
      <c r="AH4620" s="1"/>
      <c r="AI4620" s="1"/>
      <c r="AJ4620" s="1"/>
      <c r="AK4620" s="1"/>
      <c r="AL4620" s="1"/>
      <c r="AM4620" s="1"/>
      <c r="AN4620" s="1"/>
      <c r="AO4620" s="1"/>
      <c r="AP4620" s="1"/>
    </row>
    <row r="4621" ht="15.75" customHeight="1">
      <c r="A4621" s="1"/>
      <c r="B4621" s="1"/>
      <c r="C4621" s="1"/>
      <c r="D4621" s="133"/>
      <c r="E4621" s="1"/>
      <c r="F4621" s="1"/>
      <c r="G4621" s="1"/>
      <c r="H4621" s="1"/>
      <c r="I4621" s="1"/>
      <c r="J4621" s="1"/>
      <c r="K4621" s="1"/>
      <c r="L4621" s="1"/>
      <c r="M4621" s="1"/>
      <c r="N4621" s="1"/>
      <c r="O4621" s="1"/>
      <c r="P4621" s="1"/>
      <c r="Q4621" s="1"/>
      <c r="R4621" s="1"/>
      <c r="S4621" s="1"/>
      <c r="T4621" s="1"/>
      <c r="U4621" s="1"/>
      <c r="V4621" s="1"/>
      <c r="W4621" s="1"/>
      <c r="X4621" s="1"/>
      <c r="Y4621" s="1"/>
      <c r="Z4621" s="1"/>
      <c r="AA4621" s="1"/>
      <c r="AB4621" s="1"/>
      <c r="AC4621" s="1"/>
      <c r="AD4621" s="1"/>
      <c r="AE4621" s="1"/>
      <c r="AF4621" s="1"/>
      <c r="AG4621" s="1"/>
      <c r="AH4621" s="1"/>
      <c r="AI4621" s="1"/>
      <c r="AJ4621" s="1"/>
      <c r="AK4621" s="1"/>
      <c r="AL4621" s="1"/>
      <c r="AM4621" s="1"/>
      <c r="AN4621" s="1"/>
      <c r="AO4621" s="1"/>
      <c r="AP4621" s="1"/>
    </row>
    <row r="4622" ht="15.75" customHeight="1">
      <c r="A4622" s="1"/>
      <c r="B4622" s="1"/>
      <c r="C4622" s="1"/>
      <c r="D4622" s="133"/>
      <c r="E4622" s="1"/>
      <c r="F4622" s="1"/>
      <c r="G4622" s="1"/>
      <c r="H4622" s="1"/>
      <c r="I4622" s="1"/>
      <c r="J4622" s="1"/>
      <c r="K4622" s="1"/>
      <c r="L4622" s="1"/>
      <c r="M4622" s="1"/>
      <c r="N4622" s="1"/>
      <c r="O4622" s="1"/>
      <c r="P4622" s="1"/>
      <c r="Q4622" s="1"/>
      <c r="R4622" s="1"/>
      <c r="S4622" s="1"/>
      <c r="T4622" s="1"/>
      <c r="U4622" s="1"/>
      <c r="V4622" s="1"/>
      <c r="W4622" s="1"/>
      <c r="X4622" s="1"/>
      <c r="Y4622" s="1"/>
      <c r="Z4622" s="1"/>
      <c r="AA4622" s="1"/>
      <c r="AB4622" s="1"/>
      <c r="AC4622" s="1"/>
      <c r="AD4622" s="1"/>
      <c r="AE4622" s="1"/>
      <c r="AF4622" s="1"/>
      <c r="AG4622" s="1"/>
      <c r="AH4622" s="1"/>
      <c r="AI4622" s="1"/>
      <c r="AJ4622" s="1"/>
      <c r="AK4622" s="1"/>
      <c r="AL4622" s="1"/>
      <c r="AM4622" s="1"/>
      <c r="AN4622" s="1"/>
      <c r="AO4622" s="1"/>
      <c r="AP4622" s="1"/>
    </row>
    <row r="4623" ht="15.75" customHeight="1">
      <c r="A4623" s="1"/>
      <c r="B4623" s="1"/>
      <c r="C4623" s="1"/>
      <c r="D4623" s="133"/>
      <c r="E4623" s="1"/>
      <c r="F4623" s="1"/>
      <c r="G4623" s="1"/>
      <c r="H4623" s="1"/>
      <c r="I4623" s="1"/>
      <c r="J4623" s="1"/>
      <c r="K4623" s="1"/>
      <c r="L4623" s="1"/>
      <c r="M4623" s="1"/>
      <c r="N4623" s="1"/>
      <c r="O4623" s="1"/>
      <c r="P4623" s="1"/>
      <c r="Q4623" s="1"/>
      <c r="R4623" s="1"/>
      <c r="S4623" s="1"/>
      <c r="T4623" s="1"/>
      <c r="U4623" s="1"/>
      <c r="V4623" s="1"/>
      <c r="W4623" s="1"/>
      <c r="X4623" s="1"/>
      <c r="Y4623" s="1"/>
      <c r="Z4623" s="1"/>
      <c r="AA4623" s="1"/>
      <c r="AB4623" s="1"/>
      <c r="AC4623" s="1"/>
      <c r="AD4623" s="1"/>
      <c r="AE4623" s="1"/>
      <c r="AF4623" s="1"/>
      <c r="AG4623" s="1"/>
      <c r="AH4623" s="1"/>
      <c r="AI4623" s="1"/>
      <c r="AJ4623" s="1"/>
      <c r="AK4623" s="1"/>
      <c r="AL4623" s="1"/>
      <c r="AM4623" s="1"/>
      <c r="AN4623" s="1"/>
      <c r="AO4623" s="1"/>
      <c r="AP4623" s="1"/>
    </row>
    <row r="4624" ht="15.75" customHeight="1">
      <c r="A4624" s="1"/>
      <c r="B4624" s="1"/>
      <c r="C4624" s="1"/>
      <c r="D4624" s="133"/>
      <c r="E4624" s="1"/>
      <c r="F4624" s="1"/>
      <c r="G4624" s="1"/>
      <c r="H4624" s="1"/>
      <c r="I4624" s="1"/>
      <c r="J4624" s="1"/>
      <c r="K4624" s="1"/>
      <c r="L4624" s="1"/>
      <c r="M4624" s="1"/>
      <c r="N4624" s="1"/>
      <c r="O4624" s="1"/>
      <c r="P4624" s="1"/>
      <c r="Q4624" s="1"/>
      <c r="R4624" s="1"/>
      <c r="S4624" s="1"/>
      <c r="T4624" s="1"/>
      <c r="U4624" s="1"/>
      <c r="V4624" s="1"/>
      <c r="W4624" s="1"/>
      <c r="X4624" s="1"/>
      <c r="Y4624" s="1"/>
      <c r="Z4624" s="1"/>
      <c r="AA4624" s="1"/>
      <c r="AB4624" s="1"/>
      <c r="AC4624" s="1"/>
      <c r="AD4624" s="1"/>
      <c r="AE4624" s="1"/>
      <c r="AF4624" s="1"/>
      <c r="AG4624" s="1"/>
      <c r="AH4624" s="1"/>
      <c r="AI4624" s="1"/>
      <c r="AJ4624" s="1"/>
      <c r="AK4624" s="1"/>
      <c r="AL4624" s="1"/>
      <c r="AM4624" s="1"/>
      <c r="AN4624" s="1"/>
      <c r="AO4624" s="1"/>
      <c r="AP4624" s="1"/>
    </row>
    <row r="4625" ht="15.75" customHeight="1">
      <c r="A4625" s="1"/>
      <c r="B4625" s="1"/>
      <c r="C4625" s="1"/>
      <c r="D4625" s="133"/>
      <c r="E4625" s="1"/>
      <c r="F4625" s="1"/>
      <c r="G4625" s="1"/>
      <c r="H4625" s="1"/>
      <c r="I4625" s="1"/>
      <c r="J4625" s="1"/>
      <c r="K4625" s="1"/>
      <c r="L4625" s="1"/>
      <c r="M4625" s="1"/>
      <c r="N4625" s="1"/>
      <c r="O4625" s="1"/>
      <c r="P4625" s="1"/>
      <c r="Q4625" s="1"/>
      <c r="R4625" s="1"/>
      <c r="S4625" s="1"/>
      <c r="T4625" s="1"/>
      <c r="U4625" s="1"/>
      <c r="V4625" s="1"/>
      <c r="W4625" s="1"/>
      <c r="X4625" s="1"/>
      <c r="Y4625" s="1"/>
      <c r="Z4625" s="1"/>
      <c r="AA4625" s="1"/>
      <c r="AB4625" s="1"/>
      <c r="AC4625" s="1"/>
      <c r="AD4625" s="1"/>
      <c r="AE4625" s="1"/>
      <c r="AF4625" s="1"/>
      <c r="AG4625" s="1"/>
      <c r="AH4625" s="1"/>
      <c r="AI4625" s="1"/>
      <c r="AJ4625" s="1"/>
      <c r="AK4625" s="1"/>
      <c r="AL4625" s="1"/>
      <c r="AM4625" s="1"/>
      <c r="AN4625" s="1"/>
      <c r="AO4625" s="1"/>
      <c r="AP4625" s="1"/>
    </row>
    <row r="4626" ht="15.75" customHeight="1">
      <c r="A4626" s="1"/>
      <c r="B4626" s="1"/>
      <c r="C4626" s="1"/>
      <c r="D4626" s="133"/>
      <c r="E4626" s="1"/>
      <c r="F4626" s="1"/>
      <c r="G4626" s="1"/>
      <c r="H4626" s="1"/>
      <c r="I4626" s="1"/>
      <c r="J4626" s="1"/>
      <c r="K4626" s="1"/>
      <c r="L4626" s="1"/>
      <c r="M4626" s="1"/>
      <c r="N4626" s="1"/>
      <c r="O4626" s="1"/>
      <c r="P4626" s="1"/>
      <c r="Q4626" s="1"/>
      <c r="R4626" s="1"/>
      <c r="S4626" s="1"/>
      <c r="T4626" s="1"/>
      <c r="U4626" s="1"/>
      <c r="V4626" s="1"/>
      <c r="W4626" s="1"/>
      <c r="X4626" s="1"/>
      <c r="Y4626" s="1"/>
      <c r="Z4626" s="1"/>
      <c r="AA4626" s="1"/>
      <c r="AB4626" s="1"/>
      <c r="AC4626" s="1"/>
      <c r="AD4626" s="1"/>
      <c r="AE4626" s="1"/>
      <c r="AF4626" s="1"/>
      <c r="AG4626" s="1"/>
      <c r="AH4626" s="1"/>
      <c r="AI4626" s="1"/>
      <c r="AJ4626" s="1"/>
      <c r="AK4626" s="1"/>
      <c r="AL4626" s="1"/>
      <c r="AM4626" s="1"/>
      <c r="AN4626" s="1"/>
      <c r="AO4626" s="1"/>
      <c r="AP4626" s="1"/>
    </row>
    <row r="4627" ht="15.75" customHeight="1">
      <c r="A4627" s="1"/>
      <c r="B4627" s="1"/>
      <c r="C4627" s="1"/>
      <c r="D4627" s="133"/>
      <c r="E4627" s="1"/>
      <c r="F4627" s="1"/>
      <c r="G4627" s="1"/>
      <c r="H4627" s="1"/>
      <c r="I4627" s="1"/>
      <c r="J4627" s="1"/>
      <c r="K4627" s="1"/>
      <c r="L4627" s="1"/>
      <c r="M4627" s="1"/>
      <c r="N4627" s="1"/>
      <c r="O4627" s="1"/>
      <c r="P4627" s="1"/>
      <c r="Q4627" s="1"/>
      <c r="R4627" s="1"/>
      <c r="S4627" s="1"/>
      <c r="T4627" s="1"/>
      <c r="U4627" s="1"/>
      <c r="V4627" s="1"/>
      <c r="W4627" s="1"/>
      <c r="X4627" s="1"/>
      <c r="Y4627" s="1"/>
      <c r="Z4627" s="1"/>
      <c r="AA4627" s="1"/>
      <c r="AB4627" s="1"/>
      <c r="AC4627" s="1"/>
      <c r="AD4627" s="1"/>
      <c r="AE4627" s="1"/>
      <c r="AF4627" s="1"/>
      <c r="AG4627" s="1"/>
      <c r="AH4627" s="1"/>
      <c r="AI4627" s="1"/>
      <c r="AJ4627" s="1"/>
      <c r="AK4627" s="1"/>
      <c r="AL4627" s="1"/>
      <c r="AM4627" s="1"/>
      <c r="AN4627" s="1"/>
      <c r="AO4627" s="1"/>
      <c r="AP4627" s="1"/>
    </row>
    <row r="4628" ht="15.75" customHeight="1">
      <c r="A4628" s="1"/>
      <c r="B4628" s="1"/>
      <c r="C4628" s="1"/>
      <c r="D4628" s="133"/>
      <c r="E4628" s="1"/>
      <c r="F4628" s="1"/>
      <c r="G4628" s="1"/>
      <c r="H4628" s="1"/>
      <c r="I4628" s="1"/>
      <c r="J4628" s="1"/>
      <c r="K4628" s="1"/>
      <c r="L4628" s="1"/>
      <c r="M4628" s="1"/>
      <c r="N4628" s="1"/>
      <c r="O4628" s="1"/>
      <c r="P4628" s="1"/>
      <c r="Q4628" s="1"/>
      <c r="R4628" s="1"/>
      <c r="S4628" s="1"/>
      <c r="T4628" s="1"/>
      <c r="U4628" s="1"/>
      <c r="V4628" s="1"/>
      <c r="W4628" s="1"/>
      <c r="X4628" s="1"/>
      <c r="Y4628" s="1"/>
      <c r="Z4628" s="1"/>
      <c r="AA4628" s="1"/>
      <c r="AB4628" s="1"/>
      <c r="AC4628" s="1"/>
      <c r="AD4628" s="1"/>
      <c r="AE4628" s="1"/>
      <c r="AF4628" s="1"/>
      <c r="AG4628" s="1"/>
      <c r="AH4628" s="1"/>
      <c r="AI4628" s="1"/>
      <c r="AJ4628" s="1"/>
      <c r="AK4628" s="1"/>
      <c r="AL4628" s="1"/>
      <c r="AM4628" s="1"/>
      <c r="AN4628" s="1"/>
      <c r="AO4628" s="1"/>
      <c r="AP4628" s="1"/>
    </row>
    <row r="4629" ht="15.75" customHeight="1">
      <c r="A4629" s="1"/>
      <c r="B4629" s="1"/>
      <c r="C4629" s="1"/>
      <c r="D4629" s="133"/>
      <c r="E4629" s="1"/>
      <c r="F4629" s="1"/>
      <c r="G4629" s="1"/>
      <c r="H4629" s="1"/>
      <c r="I4629" s="1"/>
      <c r="J4629" s="1"/>
      <c r="K4629" s="1"/>
      <c r="L4629" s="1"/>
      <c r="M4629" s="1"/>
      <c r="N4629" s="1"/>
      <c r="O4629" s="1"/>
      <c r="P4629" s="1"/>
      <c r="Q4629" s="1"/>
      <c r="R4629" s="1"/>
      <c r="S4629" s="1"/>
      <c r="T4629" s="1"/>
      <c r="U4629" s="1"/>
      <c r="V4629" s="1"/>
      <c r="W4629" s="1"/>
      <c r="X4629" s="1"/>
      <c r="Y4629" s="1"/>
      <c r="Z4629" s="1"/>
      <c r="AA4629" s="1"/>
      <c r="AB4629" s="1"/>
      <c r="AC4629" s="1"/>
      <c r="AD4629" s="1"/>
      <c r="AE4629" s="1"/>
      <c r="AF4629" s="1"/>
      <c r="AG4629" s="1"/>
      <c r="AH4629" s="1"/>
      <c r="AI4629" s="1"/>
      <c r="AJ4629" s="1"/>
      <c r="AK4629" s="1"/>
      <c r="AL4629" s="1"/>
      <c r="AM4629" s="1"/>
      <c r="AN4629" s="1"/>
      <c r="AO4629" s="1"/>
      <c r="AP4629" s="1"/>
    </row>
    <row r="4630" ht="15.75" customHeight="1">
      <c r="A4630" s="1"/>
      <c r="B4630" s="1"/>
      <c r="C4630" s="1"/>
      <c r="D4630" s="133"/>
      <c r="E4630" s="1"/>
      <c r="F4630" s="1"/>
      <c r="G4630" s="1"/>
      <c r="H4630" s="1"/>
      <c r="I4630" s="1"/>
      <c r="J4630" s="1"/>
      <c r="K4630" s="1"/>
      <c r="L4630" s="1"/>
      <c r="M4630" s="1"/>
      <c r="N4630" s="1"/>
      <c r="O4630" s="1"/>
      <c r="P4630" s="1"/>
      <c r="Q4630" s="1"/>
      <c r="R4630" s="1"/>
      <c r="S4630" s="1"/>
      <c r="T4630" s="1"/>
      <c r="U4630" s="1"/>
      <c r="V4630" s="1"/>
      <c r="W4630" s="1"/>
      <c r="X4630" s="1"/>
      <c r="Y4630" s="1"/>
      <c r="Z4630" s="1"/>
      <c r="AA4630" s="1"/>
      <c r="AB4630" s="1"/>
      <c r="AC4630" s="1"/>
      <c r="AD4630" s="1"/>
      <c r="AE4630" s="1"/>
      <c r="AF4630" s="1"/>
      <c r="AG4630" s="1"/>
      <c r="AH4630" s="1"/>
      <c r="AI4630" s="1"/>
      <c r="AJ4630" s="1"/>
      <c r="AK4630" s="1"/>
      <c r="AL4630" s="1"/>
      <c r="AM4630" s="1"/>
      <c r="AN4630" s="1"/>
      <c r="AO4630" s="1"/>
      <c r="AP4630" s="1"/>
    </row>
    <row r="4631" ht="15.75" customHeight="1">
      <c r="A4631" s="1"/>
      <c r="B4631" s="1"/>
      <c r="C4631" s="1"/>
      <c r="D4631" s="133"/>
      <c r="E4631" s="1"/>
      <c r="F4631" s="1"/>
      <c r="G4631" s="1"/>
      <c r="H4631" s="1"/>
      <c r="I4631" s="1"/>
      <c r="J4631" s="1"/>
      <c r="K4631" s="1"/>
      <c r="L4631" s="1"/>
      <c r="M4631" s="1"/>
      <c r="N4631" s="1"/>
      <c r="O4631" s="1"/>
      <c r="P4631" s="1"/>
      <c r="Q4631" s="1"/>
      <c r="R4631" s="1"/>
      <c r="S4631" s="1"/>
      <c r="T4631" s="1"/>
      <c r="U4631" s="1"/>
      <c r="V4631" s="1"/>
      <c r="W4631" s="1"/>
      <c r="X4631" s="1"/>
      <c r="Y4631" s="1"/>
      <c r="Z4631" s="1"/>
      <c r="AA4631" s="1"/>
      <c r="AB4631" s="1"/>
      <c r="AC4631" s="1"/>
      <c r="AD4631" s="1"/>
      <c r="AE4631" s="1"/>
      <c r="AF4631" s="1"/>
      <c r="AG4631" s="1"/>
      <c r="AH4631" s="1"/>
      <c r="AI4631" s="1"/>
      <c r="AJ4631" s="1"/>
      <c r="AK4631" s="1"/>
      <c r="AL4631" s="1"/>
      <c r="AM4631" s="1"/>
      <c r="AN4631" s="1"/>
      <c r="AO4631" s="1"/>
      <c r="AP4631" s="1"/>
    </row>
    <row r="4632" ht="15.75" customHeight="1">
      <c r="A4632" s="1"/>
      <c r="B4632" s="1"/>
      <c r="C4632" s="1"/>
      <c r="D4632" s="133"/>
      <c r="E4632" s="1"/>
      <c r="F4632" s="1"/>
      <c r="G4632" s="1"/>
      <c r="H4632" s="1"/>
      <c r="I4632" s="1"/>
      <c r="J4632" s="1"/>
      <c r="K4632" s="1"/>
      <c r="L4632" s="1"/>
      <c r="M4632" s="1"/>
      <c r="N4632" s="1"/>
      <c r="O4632" s="1"/>
      <c r="P4632" s="1"/>
      <c r="Q4632" s="1"/>
      <c r="R4632" s="1"/>
      <c r="S4632" s="1"/>
      <c r="T4632" s="1"/>
      <c r="U4632" s="1"/>
      <c r="V4632" s="1"/>
      <c r="W4632" s="1"/>
      <c r="X4632" s="1"/>
      <c r="Y4632" s="1"/>
      <c r="Z4632" s="1"/>
      <c r="AA4632" s="1"/>
      <c r="AB4632" s="1"/>
      <c r="AC4632" s="1"/>
      <c r="AD4632" s="1"/>
      <c r="AE4632" s="1"/>
      <c r="AF4632" s="1"/>
      <c r="AG4632" s="1"/>
      <c r="AH4632" s="1"/>
      <c r="AI4632" s="1"/>
      <c r="AJ4632" s="1"/>
      <c r="AK4632" s="1"/>
      <c r="AL4632" s="1"/>
      <c r="AM4632" s="1"/>
      <c r="AN4632" s="1"/>
      <c r="AO4632" s="1"/>
      <c r="AP4632" s="1"/>
    </row>
    <row r="4633" ht="15.75" customHeight="1">
      <c r="A4633" s="1"/>
      <c r="B4633" s="1"/>
      <c r="C4633" s="1"/>
      <c r="D4633" s="133"/>
      <c r="E4633" s="1"/>
      <c r="F4633" s="1"/>
      <c r="G4633" s="1"/>
      <c r="H4633" s="1"/>
      <c r="I4633" s="1"/>
      <c r="J4633" s="1"/>
      <c r="K4633" s="1"/>
      <c r="L4633" s="1"/>
      <c r="M4633" s="1"/>
      <c r="N4633" s="1"/>
      <c r="O4633" s="1"/>
      <c r="P4633" s="1"/>
      <c r="Q4633" s="1"/>
      <c r="R4633" s="1"/>
      <c r="S4633" s="1"/>
      <c r="T4633" s="1"/>
      <c r="U4633" s="1"/>
      <c r="V4633" s="1"/>
      <c r="W4633" s="1"/>
      <c r="X4633" s="1"/>
      <c r="Y4633" s="1"/>
      <c r="Z4633" s="1"/>
      <c r="AA4633" s="1"/>
      <c r="AB4633" s="1"/>
      <c r="AC4633" s="1"/>
      <c r="AD4633" s="1"/>
      <c r="AE4633" s="1"/>
      <c r="AF4633" s="1"/>
      <c r="AG4633" s="1"/>
      <c r="AH4633" s="1"/>
      <c r="AI4633" s="1"/>
      <c r="AJ4633" s="1"/>
      <c r="AK4633" s="1"/>
      <c r="AL4633" s="1"/>
      <c r="AM4633" s="1"/>
      <c r="AN4633" s="1"/>
      <c r="AO4633" s="1"/>
      <c r="AP4633" s="1"/>
    </row>
    <row r="4634" ht="15.75" customHeight="1">
      <c r="A4634" s="1"/>
      <c r="B4634" s="1"/>
      <c r="C4634" s="1"/>
      <c r="D4634" s="133"/>
      <c r="E4634" s="1"/>
      <c r="F4634" s="1"/>
      <c r="G4634" s="1"/>
      <c r="H4634" s="1"/>
      <c r="I4634" s="1"/>
      <c r="J4634" s="1"/>
      <c r="K4634" s="1"/>
      <c r="L4634" s="1"/>
      <c r="M4634" s="1"/>
      <c r="N4634" s="1"/>
      <c r="O4634" s="1"/>
      <c r="P4634" s="1"/>
      <c r="Q4634" s="1"/>
      <c r="R4634" s="1"/>
      <c r="S4634" s="1"/>
      <c r="T4634" s="1"/>
      <c r="U4634" s="1"/>
      <c r="V4634" s="1"/>
      <c r="W4634" s="1"/>
      <c r="X4634" s="1"/>
      <c r="Y4634" s="1"/>
      <c r="Z4634" s="1"/>
      <c r="AA4634" s="1"/>
      <c r="AB4634" s="1"/>
      <c r="AC4634" s="1"/>
      <c r="AD4634" s="1"/>
      <c r="AE4634" s="1"/>
      <c r="AF4634" s="1"/>
      <c r="AG4634" s="1"/>
      <c r="AH4634" s="1"/>
      <c r="AI4634" s="1"/>
      <c r="AJ4634" s="1"/>
      <c r="AK4634" s="1"/>
      <c r="AL4634" s="1"/>
      <c r="AM4634" s="1"/>
      <c r="AN4634" s="1"/>
      <c r="AO4634" s="1"/>
      <c r="AP4634" s="1"/>
    </row>
    <row r="4635" ht="15.75" customHeight="1">
      <c r="A4635" s="1"/>
      <c r="B4635" s="1"/>
      <c r="C4635" s="1"/>
      <c r="D4635" s="133"/>
      <c r="E4635" s="1"/>
      <c r="F4635" s="1"/>
      <c r="G4635" s="1"/>
      <c r="H4635" s="1"/>
      <c r="I4635" s="1"/>
      <c r="J4635" s="1"/>
      <c r="K4635" s="1"/>
      <c r="L4635" s="1"/>
      <c r="M4635" s="1"/>
      <c r="N4635" s="1"/>
      <c r="O4635" s="1"/>
      <c r="P4635" s="1"/>
      <c r="Q4635" s="1"/>
      <c r="R4635" s="1"/>
      <c r="S4635" s="1"/>
      <c r="T4635" s="1"/>
      <c r="U4635" s="1"/>
      <c r="V4635" s="1"/>
      <c r="W4635" s="1"/>
      <c r="X4635" s="1"/>
      <c r="Y4635" s="1"/>
      <c r="Z4635" s="1"/>
      <c r="AA4635" s="1"/>
      <c r="AB4635" s="1"/>
      <c r="AC4635" s="1"/>
      <c r="AD4635" s="1"/>
      <c r="AE4635" s="1"/>
      <c r="AF4635" s="1"/>
      <c r="AG4635" s="1"/>
      <c r="AH4635" s="1"/>
      <c r="AI4635" s="1"/>
      <c r="AJ4635" s="1"/>
      <c r="AK4635" s="1"/>
      <c r="AL4635" s="1"/>
      <c r="AM4635" s="1"/>
      <c r="AN4635" s="1"/>
      <c r="AO4635" s="1"/>
      <c r="AP4635" s="1"/>
    </row>
    <row r="4636" ht="15.75" customHeight="1">
      <c r="A4636" s="1"/>
      <c r="B4636" s="1"/>
      <c r="C4636" s="1"/>
      <c r="D4636" s="133"/>
      <c r="E4636" s="1"/>
      <c r="F4636" s="1"/>
      <c r="G4636" s="1"/>
      <c r="H4636" s="1"/>
      <c r="I4636" s="1"/>
      <c r="J4636" s="1"/>
      <c r="K4636" s="1"/>
      <c r="L4636" s="1"/>
      <c r="M4636" s="1"/>
      <c r="N4636" s="1"/>
      <c r="O4636" s="1"/>
      <c r="P4636" s="1"/>
      <c r="Q4636" s="1"/>
      <c r="R4636" s="1"/>
      <c r="S4636" s="1"/>
      <c r="T4636" s="1"/>
      <c r="U4636" s="1"/>
      <c r="V4636" s="1"/>
      <c r="W4636" s="1"/>
      <c r="X4636" s="1"/>
      <c r="Y4636" s="1"/>
      <c r="Z4636" s="1"/>
      <c r="AA4636" s="1"/>
      <c r="AB4636" s="1"/>
      <c r="AC4636" s="1"/>
      <c r="AD4636" s="1"/>
      <c r="AE4636" s="1"/>
      <c r="AF4636" s="1"/>
      <c r="AG4636" s="1"/>
      <c r="AH4636" s="1"/>
      <c r="AI4636" s="1"/>
      <c r="AJ4636" s="1"/>
      <c r="AK4636" s="1"/>
      <c r="AL4636" s="1"/>
      <c r="AM4636" s="1"/>
      <c r="AN4636" s="1"/>
      <c r="AO4636" s="1"/>
      <c r="AP4636" s="1"/>
    </row>
    <row r="4637" ht="15.75" customHeight="1">
      <c r="A4637" s="1"/>
      <c r="B4637" s="1"/>
      <c r="C4637" s="1"/>
      <c r="D4637" s="133"/>
      <c r="E4637" s="1"/>
      <c r="F4637" s="1"/>
      <c r="G4637" s="1"/>
      <c r="H4637" s="1"/>
      <c r="I4637" s="1"/>
      <c r="J4637" s="1"/>
      <c r="K4637" s="1"/>
      <c r="L4637" s="1"/>
      <c r="M4637" s="1"/>
      <c r="N4637" s="1"/>
      <c r="O4637" s="1"/>
      <c r="P4637" s="1"/>
      <c r="Q4637" s="1"/>
      <c r="R4637" s="1"/>
      <c r="S4637" s="1"/>
      <c r="T4637" s="1"/>
      <c r="U4637" s="1"/>
      <c r="V4637" s="1"/>
      <c r="W4637" s="1"/>
      <c r="X4637" s="1"/>
      <c r="Y4637" s="1"/>
      <c r="Z4637" s="1"/>
      <c r="AA4637" s="1"/>
      <c r="AB4637" s="1"/>
      <c r="AC4637" s="1"/>
      <c r="AD4637" s="1"/>
      <c r="AE4637" s="1"/>
      <c r="AF4637" s="1"/>
      <c r="AG4637" s="1"/>
      <c r="AH4637" s="1"/>
      <c r="AI4637" s="1"/>
      <c r="AJ4637" s="1"/>
      <c r="AK4637" s="1"/>
      <c r="AL4637" s="1"/>
      <c r="AM4637" s="1"/>
      <c r="AN4637" s="1"/>
      <c r="AO4637" s="1"/>
      <c r="AP4637" s="1"/>
    </row>
    <row r="4638" ht="15.75" customHeight="1">
      <c r="A4638" s="1"/>
      <c r="B4638" s="1"/>
      <c r="C4638" s="1"/>
      <c r="D4638" s="133"/>
      <c r="E4638" s="1"/>
      <c r="F4638" s="1"/>
      <c r="G4638" s="1"/>
      <c r="H4638" s="1"/>
      <c r="I4638" s="1"/>
      <c r="J4638" s="1"/>
      <c r="K4638" s="1"/>
      <c r="L4638" s="1"/>
      <c r="M4638" s="1"/>
      <c r="N4638" s="1"/>
      <c r="O4638" s="1"/>
      <c r="P4638" s="1"/>
      <c r="Q4638" s="1"/>
      <c r="R4638" s="1"/>
      <c r="S4638" s="1"/>
      <c r="T4638" s="1"/>
      <c r="U4638" s="1"/>
      <c r="V4638" s="1"/>
      <c r="W4638" s="1"/>
      <c r="X4638" s="1"/>
      <c r="Y4638" s="1"/>
      <c r="Z4638" s="1"/>
      <c r="AA4638" s="1"/>
      <c r="AB4638" s="1"/>
      <c r="AC4638" s="1"/>
      <c r="AD4638" s="1"/>
      <c r="AE4638" s="1"/>
      <c r="AF4638" s="1"/>
      <c r="AG4638" s="1"/>
      <c r="AH4638" s="1"/>
      <c r="AI4638" s="1"/>
      <c r="AJ4638" s="1"/>
      <c r="AK4638" s="1"/>
      <c r="AL4638" s="1"/>
      <c r="AM4638" s="1"/>
      <c r="AN4638" s="1"/>
      <c r="AO4638" s="1"/>
      <c r="AP4638" s="1"/>
    </row>
    <row r="4639" ht="15.75" customHeight="1">
      <c r="A4639" s="1"/>
      <c r="B4639" s="1"/>
      <c r="C4639" s="1"/>
      <c r="D4639" s="133"/>
      <c r="E4639" s="1"/>
      <c r="F4639" s="1"/>
      <c r="G4639" s="1"/>
      <c r="H4639" s="1"/>
      <c r="I4639" s="1"/>
      <c r="J4639" s="1"/>
      <c r="K4639" s="1"/>
      <c r="L4639" s="1"/>
      <c r="M4639" s="1"/>
      <c r="N4639" s="1"/>
      <c r="O4639" s="1"/>
      <c r="P4639" s="1"/>
      <c r="Q4639" s="1"/>
      <c r="R4639" s="1"/>
      <c r="S4639" s="1"/>
      <c r="T4639" s="1"/>
      <c r="U4639" s="1"/>
      <c r="V4639" s="1"/>
      <c r="W4639" s="1"/>
      <c r="X4639" s="1"/>
      <c r="Y4639" s="1"/>
      <c r="Z4639" s="1"/>
      <c r="AA4639" s="1"/>
      <c r="AB4639" s="1"/>
      <c r="AC4639" s="1"/>
      <c r="AD4639" s="1"/>
      <c r="AE4639" s="1"/>
      <c r="AF4639" s="1"/>
      <c r="AG4639" s="1"/>
      <c r="AH4639" s="1"/>
      <c r="AI4639" s="1"/>
      <c r="AJ4639" s="1"/>
      <c r="AK4639" s="1"/>
      <c r="AL4639" s="1"/>
      <c r="AM4639" s="1"/>
      <c r="AN4639" s="1"/>
      <c r="AO4639" s="1"/>
      <c r="AP4639" s="1"/>
    </row>
    <row r="4640" ht="15.75" customHeight="1">
      <c r="A4640" s="1"/>
      <c r="B4640" s="1"/>
      <c r="C4640" s="1"/>
      <c r="D4640" s="133"/>
      <c r="E4640" s="1"/>
      <c r="F4640" s="1"/>
      <c r="G4640" s="1"/>
      <c r="H4640" s="1"/>
      <c r="I4640" s="1"/>
      <c r="J4640" s="1"/>
      <c r="K4640" s="1"/>
      <c r="L4640" s="1"/>
      <c r="M4640" s="1"/>
      <c r="N4640" s="1"/>
      <c r="O4640" s="1"/>
      <c r="P4640" s="1"/>
      <c r="Q4640" s="1"/>
      <c r="R4640" s="1"/>
      <c r="S4640" s="1"/>
      <c r="T4640" s="1"/>
      <c r="U4640" s="1"/>
      <c r="V4640" s="1"/>
      <c r="W4640" s="1"/>
      <c r="X4640" s="1"/>
      <c r="Y4640" s="1"/>
      <c r="Z4640" s="1"/>
      <c r="AA4640" s="1"/>
      <c r="AB4640" s="1"/>
      <c r="AC4640" s="1"/>
      <c r="AD4640" s="1"/>
      <c r="AE4640" s="1"/>
      <c r="AF4640" s="1"/>
      <c r="AG4640" s="1"/>
      <c r="AH4640" s="1"/>
      <c r="AI4640" s="1"/>
      <c r="AJ4640" s="1"/>
      <c r="AK4640" s="1"/>
      <c r="AL4640" s="1"/>
      <c r="AM4640" s="1"/>
      <c r="AN4640" s="1"/>
      <c r="AO4640" s="1"/>
      <c r="AP4640" s="1"/>
    </row>
    <row r="4641" ht="15.75" customHeight="1">
      <c r="A4641" s="1"/>
      <c r="B4641" s="1"/>
      <c r="C4641" s="1"/>
      <c r="D4641" s="133"/>
      <c r="E4641" s="1"/>
      <c r="F4641" s="1"/>
      <c r="G4641" s="1"/>
      <c r="H4641" s="1"/>
      <c r="I4641" s="1"/>
      <c r="J4641" s="1"/>
      <c r="K4641" s="1"/>
      <c r="L4641" s="1"/>
      <c r="M4641" s="1"/>
      <c r="N4641" s="1"/>
      <c r="O4641" s="1"/>
      <c r="P4641" s="1"/>
      <c r="Q4641" s="1"/>
      <c r="R4641" s="1"/>
      <c r="S4641" s="1"/>
      <c r="T4641" s="1"/>
      <c r="U4641" s="1"/>
      <c r="V4641" s="1"/>
      <c r="W4641" s="1"/>
      <c r="X4641" s="1"/>
      <c r="Y4641" s="1"/>
      <c r="Z4641" s="1"/>
      <c r="AA4641" s="1"/>
      <c r="AB4641" s="1"/>
      <c r="AC4641" s="1"/>
      <c r="AD4641" s="1"/>
      <c r="AE4641" s="1"/>
      <c r="AF4641" s="1"/>
      <c r="AG4641" s="1"/>
      <c r="AH4641" s="1"/>
      <c r="AI4641" s="1"/>
      <c r="AJ4641" s="1"/>
      <c r="AK4641" s="1"/>
      <c r="AL4641" s="1"/>
      <c r="AM4641" s="1"/>
      <c r="AN4641" s="1"/>
      <c r="AO4641" s="1"/>
      <c r="AP4641" s="1"/>
    </row>
    <row r="4642" ht="15.75" customHeight="1">
      <c r="A4642" s="1"/>
      <c r="B4642" s="1"/>
      <c r="C4642" s="1"/>
      <c r="D4642" s="133"/>
      <c r="E4642" s="1"/>
      <c r="F4642" s="1"/>
      <c r="G4642" s="1"/>
      <c r="H4642" s="1"/>
      <c r="I4642" s="1"/>
      <c r="J4642" s="1"/>
      <c r="K4642" s="1"/>
      <c r="L4642" s="1"/>
      <c r="M4642" s="1"/>
      <c r="N4642" s="1"/>
      <c r="O4642" s="1"/>
      <c r="P4642" s="1"/>
      <c r="Q4642" s="1"/>
      <c r="R4642" s="1"/>
      <c r="S4642" s="1"/>
      <c r="T4642" s="1"/>
      <c r="U4642" s="1"/>
      <c r="V4642" s="1"/>
      <c r="W4642" s="1"/>
      <c r="X4642" s="1"/>
      <c r="Y4642" s="1"/>
      <c r="Z4642" s="1"/>
      <c r="AA4642" s="1"/>
      <c r="AB4642" s="1"/>
      <c r="AC4642" s="1"/>
      <c r="AD4642" s="1"/>
      <c r="AE4642" s="1"/>
      <c r="AF4642" s="1"/>
      <c r="AG4642" s="1"/>
      <c r="AH4642" s="1"/>
      <c r="AI4642" s="1"/>
      <c r="AJ4642" s="1"/>
      <c r="AK4642" s="1"/>
      <c r="AL4642" s="1"/>
      <c r="AM4642" s="1"/>
      <c r="AN4642" s="1"/>
      <c r="AO4642" s="1"/>
      <c r="AP4642" s="1"/>
    </row>
    <row r="4643" ht="15.75" customHeight="1">
      <c r="A4643" s="1"/>
      <c r="B4643" s="1"/>
      <c r="C4643" s="1"/>
      <c r="D4643" s="133"/>
      <c r="E4643" s="1"/>
      <c r="F4643" s="1"/>
      <c r="G4643" s="1"/>
      <c r="H4643" s="1"/>
      <c r="I4643" s="1"/>
      <c r="J4643" s="1"/>
      <c r="K4643" s="1"/>
      <c r="L4643" s="1"/>
      <c r="M4643" s="1"/>
      <c r="N4643" s="1"/>
      <c r="O4643" s="1"/>
      <c r="P4643" s="1"/>
      <c r="Q4643" s="1"/>
      <c r="R4643" s="1"/>
      <c r="S4643" s="1"/>
      <c r="T4643" s="1"/>
      <c r="U4643" s="1"/>
      <c r="V4643" s="1"/>
      <c r="W4643" s="1"/>
      <c r="X4643" s="1"/>
      <c r="Y4643" s="1"/>
      <c r="Z4643" s="1"/>
      <c r="AA4643" s="1"/>
      <c r="AB4643" s="1"/>
      <c r="AC4643" s="1"/>
      <c r="AD4643" s="1"/>
      <c r="AE4643" s="1"/>
      <c r="AF4643" s="1"/>
      <c r="AG4643" s="1"/>
      <c r="AH4643" s="1"/>
      <c r="AI4643" s="1"/>
      <c r="AJ4643" s="1"/>
      <c r="AK4643" s="1"/>
      <c r="AL4643" s="1"/>
      <c r="AM4643" s="1"/>
      <c r="AN4643" s="1"/>
      <c r="AO4643" s="1"/>
      <c r="AP4643" s="1"/>
    </row>
    <row r="4644" ht="15.75" customHeight="1">
      <c r="A4644" s="1"/>
      <c r="B4644" s="1"/>
      <c r="C4644" s="1"/>
      <c r="D4644" s="133"/>
      <c r="E4644" s="1"/>
      <c r="F4644" s="1"/>
      <c r="G4644" s="1"/>
      <c r="H4644" s="1"/>
      <c r="I4644" s="1"/>
      <c r="J4644" s="1"/>
      <c r="K4644" s="1"/>
      <c r="L4644" s="1"/>
      <c r="M4644" s="1"/>
      <c r="N4644" s="1"/>
      <c r="O4644" s="1"/>
      <c r="P4644" s="1"/>
      <c r="Q4644" s="1"/>
      <c r="R4644" s="1"/>
      <c r="S4644" s="1"/>
      <c r="T4644" s="1"/>
      <c r="U4644" s="1"/>
      <c r="V4644" s="1"/>
      <c r="W4644" s="1"/>
      <c r="X4644" s="1"/>
      <c r="Y4644" s="1"/>
      <c r="Z4644" s="1"/>
      <c r="AA4644" s="1"/>
      <c r="AB4644" s="1"/>
      <c r="AC4644" s="1"/>
      <c r="AD4644" s="1"/>
      <c r="AE4644" s="1"/>
      <c r="AF4644" s="1"/>
      <c r="AG4644" s="1"/>
      <c r="AH4644" s="1"/>
      <c r="AI4644" s="1"/>
      <c r="AJ4644" s="1"/>
      <c r="AK4644" s="1"/>
      <c r="AL4644" s="1"/>
      <c r="AM4644" s="1"/>
      <c r="AN4644" s="1"/>
      <c r="AO4644" s="1"/>
      <c r="AP4644" s="1"/>
    </row>
    <row r="4645" ht="15.75" customHeight="1">
      <c r="A4645" s="1"/>
      <c r="B4645" s="1"/>
      <c r="C4645" s="1"/>
      <c r="D4645" s="133"/>
      <c r="E4645" s="1"/>
      <c r="F4645" s="1"/>
      <c r="G4645" s="1"/>
      <c r="H4645" s="1"/>
      <c r="I4645" s="1"/>
      <c r="J4645" s="1"/>
      <c r="K4645" s="1"/>
      <c r="L4645" s="1"/>
      <c r="M4645" s="1"/>
      <c r="N4645" s="1"/>
      <c r="O4645" s="1"/>
      <c r="P4645" s="1"/>
      <c r="Q4645" s="1"/>
      <c r="R4645" s="1"/>
      <c r="S4645" s="1"/>
      <c r="T4645" s="1"/>
      <c r="U4645" s="1"/>
      <c r="V4645" s="1"/>
      <c r="W4645" s="1"/>
      <c r="X4645" s="1"/>
      <c r="Y4645" s="1"/>
      <c r="Z4645" s="1"/>
      <c r="AA4645" s="1"/>
      <c r="AB4645" s="1"/>
      <c r="AC4645" s="1"/>
      <c r="AD4645" s="1"/>
      <c r="AE4645" s="1"/>
      <c r="AF4645" s="1"/>
      <c r="AG4645" s="1"/>
      <c r="AH4645" s="1"/>
      <c r="AI4645" s="1"/>
      <c r="AJ4645" s="1"/>
      <c r="AK4645" s="1"/>
      <c r="AL4645" s="1"/>
      <c r="AM4645" s="1"/>
      <c r="AN4645" s="1"/>
      <c r="AO4645" s="1"/>
      <c r="AP4645" s="1"/>
    </row>
    <row r="4646" ht="15.75" customHeight="1">
      <c r="A4646" s="1"/>
      <c r="B4646" s="1"/>
      <c r="C4646" s="1"/>
      <c r="D4646" s="133"/>
      <c r="E4646" s="1"/>
      <c r="F4646" s="1"/>
      <c r="G4646" s="1"/>
      <c r="H4646" s="1"/>
      <c r="I4646" s="1"/>
      <c r="J4646" s="1"/>
      <c r="K4646" s="1"/>
      <c r="L4646" s="1"/>
      <c r="M4646" s="1"/>
      <c r="N4646" s="1"/>
      <c r="O4646" s="1"/>
      <c r="P4646" s="1"/>
      <c r="Q4646" s="1"/>
      <c r="R4646" s="1"/>
      <c r="S4646" s="1"/>
      <c r="T4646" s="1"/>
      <c r="U4646" s="1"/>
      <c r="V4646" s="1"/>
      <c r="W4646" s="1"/>
      <c r="X4646" s="1"/>
      <c r="Y4646" s="1"/>
      <c r="Z4646" s="1"/>
      <c r="AA4646" s="1"/>
      <c r="AB4646" s="1"/>
      <c r="AC4646" s="1"/>
      <c r="AD4646" s="1"/>
      <c r="AE4646" s="1"/>
      <c r="AF4646" s="1"/>
      <c r="AG4646" s="1"/>
      <c r="AH4646" s="1"/>
      <c r="AI4646" s="1"/>
      <c r="AJ4646" s="1"/>
      <c r="AK4646" s="1"/>
      <c r="AL4646" s="1"/>
      <c r="AM4646" s="1"/>
      <c r="AN4646" s="1"/>
      <c r="AO4646" s="1"/>
      <c r="AP4646" s="1"/>
    </row>
    <row r="4647" ht="15.75" customHeight="1">
      <c r="A4647" s="1"/>
      <c r="B4647" s="1"/>
      <c r="C4647" s="1"/>
      <c r="D4647" s="133"/>
      <c r="E4647" s="1"/>
      <c r="F4647" s="1"/>
      <c r="G4647" s="1"/>
      <c r="H4647" s="1"/>
      <c r="I4647" s="1"/>
      <c r="J4647" s="1"/>
      <c r="K4647" s="1"/>
      <c r="L4647" s="1"/>
      <c r="M4647" s="1"/>
      <c r="N4647" s="1"/>
      <c r="O4647" s="1"/>
      <c r="P4647" s="1"/>
      <c r="Q4647" s="1"/>
      <c r="R4647" s="1"/>
      <c r="S4647" s="1"/>
      <c r="T4647" s="1"/>
      <c r="U4647" s="1"/>
      <c r="V4647" s="1"/>
      <c r="W4647" s="1"/>
      <c r="X4647" s="1"/>
      <c r="Y4647" s="1"/>
      <c r="Z4647" s="1"/>
      <c r="AA4647" s="1"/>
      <c r="AB4647" s="1"/>
      <c r="AC4647" s="1"/>
      <c r="AD4647" s="1"/>
      <c r="AE4647" s="1"/>
      <c r="AF4647" s="1"/>
      <c r="AG4647" s="1"/>
      <c r="AH4647" s="1"/>
      <c r="AI4647" s="1"/>
      <c r="AJ4647" s="1"/>
      <c r="AK4647" s="1"/>
      <c r="AL4647" s="1"/>
      <c r="AM4647" s="1"/>
      <c r="AN4647" s="1"/>
      <c r="AO4647" s="1"/>
      <c r="AP4647" s="1"/>
    </row>
    <row r="4648" ht="15.75" customHeight="1">
      <c r="A4648" s="1"/>
      <c r="B4648" s="1"/>
      <c r="C4648" s="1"/>
      <c r="D4648" s="133"/>
      <c r="E4648" s="1"/>
      <c r="F4648" s="1"/>
      <c r="G4648" s="1"/>
      <c r="H4648" s="1"/>
      <c r="I4648" s="1"/>
      <c r="J4648" s="1"/>
      <c r="K4648" s="1"/>
      <c r="L4648" s="1"/>
      <c r="M4648" s="1"/>
      <c r="N4648" s="1"/>
      <c r="O4648" s="1"/>
      <c r="P4648" s="1"/>
      <c r="Q4648" s="1"/>
      <c r="R4648" s="1"/>
      <c r="S4648" s="1"/>
      <c r="T4648" s="1"/>
      <c r="U4648" s="1"/>
      <c r="V4648" s="1"/>
      <c r="W4648" s="1"/>
      <c r="X4648" s="1"/>
      <c r="Y4648" s="1"/>
      <c r="Z4648" s="1"/>
      <c r="AA4648" s="1"/>
      <c r="AB4648" s="1"/>
      <c r="AC4648" s="1"/>
      <c r="AD4648" s="1"/>
      <c r="AE4648" s="1"/>
      <c r="AF4648" s="1"/>
      <c r="AG4648" s="1"/>
      <c r="AH4648" s="1"/>
      <c r="AI4648" s="1"/>
      <c r="AJ4648" s="1"/>
      <c r="AK4648" s="1"/>
      <c r="AL4648" s="1"/>
      <c r="AM4648" s="1"/>
      <c r="AN4648" s="1"/>
      <c r="AO4648" s="1"/>
      <c r="AP4648" s="1"/>
    </row>
    <row r="4649" ht="15.75" customHeight="1">
      <c r="A4649" s="1"/>
      <c r="B4649" s="1"/>
      <c r="C4649" s="1"/>
      <c r="D4649" s="133"/>
      <c r="E4649" s="1"/>
      <c r="F4649" s="1"/>
      <c r="G4649" s="1"/>
      <c r="H4649" s="1"/>
      <c r="I4649" s="1"/>
      <c r="J4649" s="1"/>
      <c r="K4649" s="1"/>
      <c r="L4649" s="1"/>
      <c r="M4649" s="1"/>
      <c r="N4649" s="1"/>
      <c r="O4649" s="1"/>
      <c r="P4649" s="1"/>
      <c r="Q4649" s="1"/>
      <c r="R4649" s="1"/>
      <c r="S4649" s="1"/>
      <c r="T4649" s="1"/>
      <c r="U4649" s="1"/>
      <c r="V4649" s="1"/>
      <c r="W4649" s="1"/>
      <c r="X4649" s="1"/>
      <c r="Y4649" s="1"/>
      <c r="Z4649" s="1"/>
      <c r="AA4649" s="1"/>
      <c r="AB4649" s="1"/>
      <c r="AC4649" s="1"/>
      <c r="AD4649" s="1"/>
      <c r="AE4649" s="1"/>
      <c r="AF4649" s="1"/>
      <c r="AG4649" s="1"/>
      <c r="AH4649" s="1"/>
      <c r="AI4649" s="1"/>
      <c r="AJ4649" s="1"/>
      <c r="AK4649" s="1"/>
      <c r="AL4649" s="1"/>
      <c r="AM4649" s="1"/>
      <c r="AN4649" s="1"/>
      <c r="AO4649" s="1"/>
      <c r="AP4649" s="1"/>
    </row>
    <row r="4650" ht="15.75" customHeight="1">
      <c r="A4650" s="1"/>
      <c r="B4650" s="1"/>
      <c r="C4650" s="1"/>
      <c r="D4650" s="133"/>
      <c r="E4650" s="1"/>
      <c r="F4650" s="1"/>
      <c r="G4650" s="1"/>
      <c r="H4650" s="1"/>
      <c r="I4650" s="1"/>
      <c r="J4650" s="1"/>
      <c r="K4650" s="1"/>
      <c r="L4650" s="1"/>
      <c r="M4650" s="1"/>
      <c r="N4650" s="1"/>
      <c r="O4650" s="1"/>
      <c r="P4650" s="1"/>
      <c r="Q4650" s="1"/>
      <c r="R4650" s="1"/>
      <c r="S4650" s="1"/>
      <c r="T4650" s="1"/>
      <c r="U4650" s="1"/>
      <c r="V4650" s="1"/>
      <c r="W4650" s="1"/>
      <c r="X4650" s="1"/>
      <c r="Y4650" s="1"/>
      <c r="Z4650" s="1"/>
      <c r="AA4650" s="1"/>
      <c r="AB4650" s="1"/>
      <c r="AC4650" s="1"/>
      <c r="AD4650" s="1"/>
      <c r="AE4650" s="1"/>
      <c r="AF4650" s="1"/>
      <c r="AG4650" s="1"/>
      <c r="AH4650" s="1"/>
      <c r="AI4650" s="1"/>
      <c r="AJ4650" s="1"/>
      <c r="AK4650" s="1"/>
      <c r="AL4650" s="1"/>
      <c r="AM4650" s="1"/>
      <c r="AN4650" s="1"/>
      <c r="AO4650" s="1"/>
      <c r="AP4650" s="1"/>
    </row>
    <row r="4651" ht="15.75" customHeight="1">
      <c r="A4651" s="1"/>
      <c r="B4651" s="1"/>
      <c r="C4651" s="1"/>
      <c r="D4651" s="133"/>
      <c r="E4651" s="1"/>
      <c r="F4651" s="1"/>
      <c r="G4651" s="1"/>
      <c r="H4651" s="1"/>
      <c r="I4651" s="1"/>
      <c r="J4651" s="1"/>
      <c r="K4651" s="1"/>
      <c r="L4651" s="1"/>
      <c r="M4651" s="1"/>
      <c r="N4651" s="1"/>
      <c r="O4651" s="1"/>
      <c r="P4651" s="1"/>
      <c r="Q4651" s="1"/>
      <c r="R4651" s="1"/>
      <c r="S4651" s="1"/>
      <c r="T4651" s="1"/>
      <c r="U4651" s="1"/>
      <c r="V4651" s="1"/>
      <c r="W4651" s="1"/>
      <c r="X4651" s="1"/>
      <c r="Y4651" s="1"/>
      <c r="Z4651" s="1"/>
      <c r="AA4651" s="1"/>
      <c r="AB4651" s="1"/>
      <c r="AC4651" s="1"/>
      <c r="AD4651" s="1"/>
      <c r="AE4651" s="1"/>
      <c r="AF4651" s="1"/>
      <c r="AG4651" s="1"/>
      <c r="AH4651" s="1"/>
      <c r="AI4651" s="1"/>
      <c r="AJ4651" s="1"/>
      <c r="AK4651" s="1"/>
      <c r="AL4651" s="1"/>
      <c r="AM4651" s="1"/>
      <c r="AN4651" s="1"/>
      <c r="AO4651" s="1"/>
      <c r="AP4651" s="1"/>
    </row>
    <row r="4652" ht="15.75" customHeight="1">
      <c r="A4652" s="1"/>
      <c r="B4652" s="1"/>
      <c r="C4652" s="1"/>
      <c r="D4652" s="133"/>
      <c r="E4652" s="1"/>
      <c r="F4652" s="1"/>
      <c r="G4652" s="1"/>
      <c r="H4652" s="1"/>
      <c r="I4652" s="1"/>
      <c r="J4652" s="1"/>
      <c r="K4652" s="1"/>
      <c r="L4652" s="1"/>
      <c r="M4652" s="1"/>
      <c r="N4652" s="1"/>
      <c r="O4652" s="1"/>
      <c r="P4652" s="1"/>
      <c r="Q4652" s="1"/>
      <c r="R4652" s="1"/>
      <c r="S4652" s="1"/>
      <c r="T4652" s="1"/>
      <c r="U4652" s="1"/>
      <c r="V4652" s="1"/>
      <c r="W4652" s="1"/>
      <c r="X4652" s="1"/>
      <c r="Y4652" s="1"/>
      <c r="Z4652" s="1"/>
      <c r="AA4652" s="1"/>
      <c r="AB4652" s="1"/>
      <c r="AC4652" s="1"/>
      <c r="AD4652" s="1"/>
      <c r="AE4652" s="1"/>
      <c r="AF4652" s="1"/>
      <c r="AG4652" s="1"/>
      <c r="AH4652" s="1"/>
      <c r="AI4652" s="1"/>
      <c r="AJ4652" s="1"/>
      <c r="AK4652" s="1"/>
      <c r="AL4652" s="1"/>
      <c r="AM4652" s="1"/>
      <c r="AN4652" s="1"/>
      <c r="AO4652" s="1"/>
      <c r="AP4652" s="1"/>
    </row>
    <row r="4653" ht="15.75" customHeight="1">
      <c r="A4653" s="1"/>
      <c r="B4653" s="1"/>
      <c r="C4653" s="1"/>
      <c r="D4653" s="133"/>
      <c r="E4653" s="1"/>
      <c r="F4653" s="1"/>
      <c r="G4653" s="1"/>
      <c r="H4653" s="1"/>
      <c r="I4653" s="1"/>
      <c r="J4653" s="1"/>
      <c r="K4653" s="1"/>
      <c r="L4653" s="1"/>
      <c r="M4653" s="1"/>
      <c r="N4653" s="1"/>
      <c r="O4653" s="1"/>
      <c r="P4653" s="1"/>
      <c r="Q4653" s="1"/>
      <c r="R4653" s="1"/>
      <c r="S4653" s="1"/>
      <c r="T4653" s="1"/>
      <c r="U4653" s="1"/>
      <c r="V4653" s="1"/>
      <c r="W4653" s="1"/>
      <c r="X4653" s="1"/>
      <c r="Y4653" s="1"/>
      <c r="Z4653" s="1"/>
      <c r="AA4653" s="1"/>
      <c r="AB4653" s="1"/>
      <c r="AC4653" s="1"/>
      <c r="AD4653" s="1"/>
      <c r="AE4653" s="1"/>
      <c r="AF4653" s="1"/>
      <c r="AG4653" s="1"/>
      <c r="AH4653" s="1"/>
      <c r="AI4653" s="1"/>
      <c r="AJ4653" s="1"/>
      <c r="AK4653" s="1"/>
      <c r="AL4653" s="1"/>
      <c r="AM4653" s="1"/>
      <c r="AN4653" s="1"/>
      <c r="AO4653" s="1"/>
      <c r="AP4653" s="1"/>
    </row>
    <row r="4654" ht="15.75" customHeight="1">
      <c r="A4654" s="1"/>
      <c r="B4654" s="1"/>
      <c r="C4654" s="1"/>
      <c r="D4654" s="133"/>
      <c r="E4654" s="1"/>
      <c r="F4654" s="1"/>
      <c r="G4654" s="1"/>
      <c r="H4654" s="1"/>
      <c r="I4654" s="1"/>
      <c r="J4654" s="1"/>
      <c r="K4654" s="1"/>
      <c r="L4654" s="1"/>
      <c r="M4654" s="1"/>
      <c r="N4654" s="1"/>
      <c r="O4654" s="1"/>
      <c r="P4654" s="1"/>
      <c r="Q4654" s="1"/>
      <c r="R4654" s="1"/>
      <c r="S4654" s="1"/>
      <c r="T4654" s="1"/>
      <c r="U4654" s="1"/>
      <c r="V4654" s="1"/>
      <c r="W4654" s="1"/>
      <c r="X4654" s="1"/>
      <c r="Y4654" s="1"/>
      <c r="Z4654" s="1"/>
      <c r="AA4654" s="1"/>
      <c r="AB4654" s="1"/>
      <c r="AC4654" s="1"/>
      <c r="AD4654" s="1"/>
      <c r="AE4654" s="1"/>
      <c r="AF4654" s="1"/>
      <c r="AG4654" s="1"/>
      <c r="AH4654" s="1"/>
      <c r="AI4654" s="1"/>
      <c r="AJ4654" s="1"/>
      <c r="AK4654" s="1"/>
      <c r="AL4654" s="1"/>
      <c r="AM4654" s="1"/>
      <c r="AN4654" s="1"/>
      <c r="AO4654" s="1"/>
      <c r="AP4654" s="1"/>
    </row>
    <row r="4655" ht="15.75" customHeight="1">
      <c r="A4655" s="1"/>
      <c r="B4655" s="1"/>
      <c r="C4655" s="1"/>
      <c r="D4655" s="133"/>
      <c r="E4655" s="1"/>
      <c r="F4655" s="1"/>
      <c r="G4655" s="1"/>
      <c r="H4655" s="1"/>
      <c r="I4655" s="1"/>
      <c r="J4655" s="1"/>
      <c r="K4655" s="1"/>
      <c r="L4655" s="1"/>
      <c r="M4655" s="1"/>
      <c r="N4655" s="1"/>
      <c r="O4655" s="1"/>
      <c r="P4655" s="1"/>
      <c r="Q4655" s="1"/>
      <c r="R4655" s="1"/>
      <c r="S4655" s="1"/>
      <c r="T4655" s="1"/>
      <c r="U4655" s="1"/>
      <c r="V4655" s="1"/>
      <c r="W4655" s="1"/>
      <c r="X4655" s="1"/>
      <c r="Y4655" s="1"/>
      <c r="Z4655" s="1"/>
      <c r="AA4655" s="1"/>
      <c r="AB4655" s="1"/>
      <c r="AC4655" s="1"/>
      <c r="AD4655" s="1"/>
      <c r="AE4655" s="1"/>
      <c r="AF4655" s="1"/>
      <c r="AG4655" s="1"/>
      <c r="AH4655" s="1"/>
      <c r="AI4655" s="1"/>
      <c r="AJ4655" s="1"/>
      <c r="AK4655" s="1"/>
      <c r="AL4655" s="1"/>
      <c r="AM4655" s="1"/>
      <c r="AN4655" s="1"/>
      <c r="AO4655" s="1"/>
      <c r="AP4655" s="1"/>
    </row>
    <row r="4656" ht="15.75" customHeight="1">
      <c r="A4656" s="1"/>
      <c r="B4656" s="1"/>
      <c r="C4656" s="1"/>
      <c r="D4656" s="133"/>
      <c r="E4656" s="1"/>
      <c r="F4656" s="1"/>
      <c r="G4656" s="1"/>
      <c r="H4656" s="1"/>
      <c r="I4656" s="1"/>
      <c r="J4656" s="1"/>
      <c r="K4656" s="1"/>
      <c r="L4656" s="1"/>
      <c r="M4656" s="1"/>
      <c r="N4656" s="1"/>
      <c r="O4656" s="1"/>
      <c r="P4656" s="1"/>
      <c r="Q4656" s="1"/>
      <c r="R4656" s="1"/>
      <c r="S4656" s="1"/>
      <c r="T4656" s="1"/>
      <c r="U4656" s="1"/>
      <c r="V4656" s="1"/>
      <c r="W4656" s="1"/>
      <c r="X4656" s="1"/>
      <c r="Y4656" s="1"/>
      <c r="Z4656" s="1"/>
      <c r="AA4656" s="1"/>
      <c r="AB4656" s="1"/>
      <c r="AC4656" s="1"/>
      <c r="AD4656" s="1"/>
      <c r="AE4656" s="1"/>
      <c r="AF4656" s="1"/>
      <c r="AG4656" s="1"/>
      <c r="AH4656" s="1"/>
      <c r="AI4656" s="1"/>
      <c r="AJ4656" s="1"/>
      <c r="AK4656" s="1"/>
      <c r="AL4656" s="1"/>
      <c r="AM4656" s="1"/>
      <c r="AN4656" s="1"/>
      <c r="AO4656" s="1"/>
      <c r="AP4656" s="1"/>
    </row>
    <row r="4657" ht="15.75" customHeight="1">
      <c r="A4657" s="1"/>
      <c r="B4657" s="1"/>
      <c r="C4657" s="1"/>
      <c r="D4657" s="133"/>
      <c r="E4657" s="1"/>
      <c r="F4657" s="1"/>
      <c r="G4657" s="1"/>
      <c r="H4657" s="1"/>
      <c r="I4657" s="1"/>
      <c r="J4657" s="1"/>
      <c r="K4657" s="1"/>
      <c r="L4657" s="1"/>
      <c r="M4657" s="1"/>
      <c r="N4657" s="1"/>
      <c r="O4657" s="1"/>
      <c r="P4657" s="1"/>
      <c r="Q4657" s="1"/>
      <c r="R4657" s="1"/>
      <c r="S4657" s="1"/>
      <c r="T4657" s="1"/>
      <c r="U4657" s="1"/>
      <c r="V4657" s="1"/>
      <c r="W4657" s="1"/>
      <c r="X4657" s="1"/>
      <c r="Y4657" s="1"/>
      <c r="Z4657" s="1"/>
      <c r="AA4657" s="1"/>
      <c r="AB4657" s="1"/>
      <c r="AC4657" s="1"/>
      <c r="AD4657" s="1"/>
      <c r="AE4657" s="1"/>
      <c r="AF4657" s="1"/>
      <c r="AG4657" s="1"/>
      <c r="AH4657" s="1"/>
      <c r="AI4657" s="1"/>
      <c r="AJ4657" s="1"/>
      <c r="AK4657" s="1"/>
      <c r="AL4657" s="1"/>
      <c r="AM4657" s="1"/>
      <c r="AN4657" s="1"/>
      <c r="AO4657" s="1"/>
      <c r="AP4657" s="1"/>
    </row>
    <row r="4658" ht="15.75" customHeight="1">
      <c r="A4658" s="1"/>
      <c r="B4658" s="1"/>
      <c r="C4658" s="1"/>
      <c r="D4658" s="133"/>
      <c r="E4658" s="1"/>
      <c r="F4658" s="1"/>
      <c r="G4658" s="1"/>
      <c r="H4658" s="1"/>
      <c r="I4658" s="1"/>
      <c r="J4658" s="1"/>
      <c r="K4658" s="1"/>
      <c r="L4658" s="1"/>
      <c r="M4658" s="1"/>
      <c r="N4658" s="1"/>
      <c r="O4658" s="1"/>
      <c r="P4658" s="1"/>
      <c r="Q4658" s="1"/>
      <c r="R4658" s="1"/>
      <c r="S4658" s="1"/>
      <c r="T4658" s="1"/>
      <c r="U4658" s="1"/>
      <c r="V4658" s="1"/>
      <c r="W4658" s="1"/>
      <c r="X4658" s="1"/>
      <c r="Y4658" s="1"/>
      <c r="Z4658" s="1"/>
      <c r="AA4658" s="1"/>
      <c r="AB4658" s="1"/>
      <c r="AC4658" s="1"/>
      <c r="AD4658" s="1"/>
      <c r="AE4658" s="1"/>
      <c r="AF4658" s="1"/>
      <c r="AG4658" s="1"/>
      <c r="AH4658" s="1"/>
      <c r="AI4658" s="1"/>
      <c r="AJ4658" s="1"/>
      <c r="AK4658" s="1"/>
      <c r="AL4658" s="1"/>
      <c r="AM4658" s="1"/>
      <c r="AN4658" s="1"/>
      <c r="AO4658" s="1"/>
      <c r="AP4658" s="1"/>
    </row>
    <row r="4659" ht="15.75" customHeight="1">
      <c r="A4659" s="1"/>
      <c r="B4659" s="1"/>
      <c r="C4659" s="1"/>
      <c r="D4659" s="133"/>
      <c r="E4659" s="1"/>
      <c r="F4659" s="1"/>
      <c r="G4659" s="1"/>
      <c r="H4659" s="1"/>
      <c r="I4659" s="1"/>
      <c r="J4659" s="1"/>
      <c r="K4659" s="1"/>
      <c r="L4659" s="1"/>
      <c r="M4659" s="1"/>
      <c r="N4659" s="1"/>
      <c r="O4659" s="1"/>
      <c r="P4659" s="1"/>
      <c r="Q4659" s="1"/>
      <c r="R4659" s="1"/>
      <c r="S4659" s="1"/>
      <c r="T4659" s="1"/>
      <c r="U4659" s="1"/>
      <c r="V4659" s="1"/>
      <c r="W4659" s="1"/>
      <c r="X4659" s="1"/>
      <c r="Y4659" s="1"/>
      <c r="Z4659" s="1"/>
      <c r="AA4659" s="1"/>
      <c r="AB4659" s="1"/>
      <c r="AC4659" s="1"/>
      <c r="AD4659" s="1"/>
      <c r="AE4659" s="1"/>
      <c r="AF4659" s="1"/>
      <c r="AG4659" s="1"/>
      <c r="AH4659" s="1"/>
      <c r="AI4659" s="1"/>
      <c r="AJ4659" s="1"/>
      <c r="AK4659" s="1"/>
      <c r="AL4659" s="1"/>
      <c r="AM4659" s="1"/>
      <c r="AN4659" s="1"/>
      <c r="AO4659" s="1"/>
      <c r="AP4659" s="1"/>
    </row>
    <row r="4660" ht="15.75" customHeight="1">
      <c r="A4660" s="1"/>
      <c r="B4660" s="1"/>
      <c r="C4660" s="1"/>
      <c r="D4660" s="133"/>
      <c r="E4660" s="1"/>
      <c r="F4660" s="1"/>
      <c r="G4660" s="1"/>
      <c r="H4660" s="1"/>
      <c r="I4660" s="1"/>
      <c r="J4660" s="1"/>
      <c r="K4660" s="1"/>
      <c r="L4660" s="1"/>
      <c r="M4660" s="1"/>
      <c r="N4660" s="1"/>
      <c r="O4660" s="1"/>
      <c r="P4660" s="1"/>
      <c r="Q4660" s="1"/>
      <c r="R4660" s="1"/>
      <c r="S4660" s="1"/>
      <c r="T4660" s="1"/>
      <c r="U4660" s="1"/>
      <c r="V4660" s="1"/>
      <c r="W4660" s="1"/>
      <c r="X4660" s="1"/>
      <c r="Y4660" s="1"/>
      <c r="Z4660" s="1"/>
      <c r="AA4660" s="1"/>
      <c r="AB4660" s="1"/>
      <c r="AC4660" s="1"/>
      <c r="AD4660" s="1"/>
      <c r="AE4660" s="1"/>
      <c r="AF4660" s="1"/>
      <c r="AG4660" s="1"/>
      <c r="AH4660" s="1"/>
      <c r="AI4660" s="1"/>
      <c r="AJ4660" s="1"/>
      <c r="AK4660" s="1"/>
      <c r="AL4660" s="1"/>
      <c r="AM4660" s="1"/>
      <c r="AN4660" s="1"/>
      <c r="AO4660" s="1"/>
      <c r="AP4660" s="1"/>
    </row>
    <row r="4661" ht="15.75" customHeight="1">
      <c r="A4661" s="1"/>
      <c r="B4661" s="1"/>
      <c r="C4661" s="1"/>
      <c r="D4661" s="133"/>
      <c r="E4661" s="1"/>
      <c r="F4661" s="1"/>
      <c r="G4661" s="1"/>
      <c r="H4661" s="1"/>
      <c r="I4661" s="1"/>
      <c r="J4661" s="1"/>
      <c r="K4661" s="1"/>
      <c r="L4661" s="1"/>
      <c r="M4661" s="1"/>
      <c r="N4661" s="1"/>
      <c r="O4661" s="1"/>
      <c r="P4661" s="1"/>
      <c r="Q4661" s="1"/>
      <c r="R4661" s="1"/>
      <c r="S4661" s="1"/>
      <c r="T4661" s="1"/>
      <c r="U4661" s="1"/>
      <c r="V4661" s="1"/>
      <c r="W4661" s="1"/>
      <c r="X4661" s="1"/>
      <c r="Y4661" s="1"/>
      <c r="Z4661" s="1"/>
      <c r="AA4661" s="1"/>
      <c r="AB4661" s="1"/>
      <c r="AC4661" s="1"/>
      <c r="AD4661" s="1"/>
      <c r="AE4661" s="1"/>
      <c r="AF4661" s="1"/>
      <c r="AG4661" s="1"/>
      <c r="AH4661" s="1"/>
      <c r="AI4661" s="1"/>
      <c r="AJ4661" s="1"/>
      <c r="AK4661" s="1"/>
      <c r="AL4661" s="1"/>
      <c r="AM4661" s="1"/>
      <c r="AN4661" s="1"/>
      <c r="AO4661" s="1"/>
      <c r="AP4661" s="1"/>
    </row>
    <row r="4662" ht="15.75" customHeight="1">
      <c r="A4662" s="1"/>
      <c r="B4662" s="1"/>
      <c r="C4662" s="1"/>
      <c r="D4662" s="133"/>
      <c r="E4662" s="1"/>
      <c r="F4662" s="1"/>
      <c r="G4662" s="1"/>
      <c r="H4662" s="1"/>
      <c r="I4662" s="1"/>
      <c r="J4662" s="1"/>
      <c r="K4662" s="1"/>
      <c r="L4662" s="1"/>
      <c r="M4662" s="1"/>
      <c r="N4662" s="1"/>
      <c r="O4662" s="1"/>
      <c r="P4662" s="1"/>
      <c r="Q4662" s="1"/>
      <c r="R4662" s="1"/>
      <c r="S4662" s="1"/>
      <c r="T4662" s="1"/>
      <c r="U4662" s="1"/>
      <c r="V4662" s="1"/>
      <c r="W4662" s="1"/>
      <c r="X4662" s="1"/>
      <c r="Y4662" s="1"/>
      <c r="Z4662" s="1"/>
      <c r="AA4662" s="1"/>
      <c r="AB4662" s="1"/>
      <c r="AC4662" s="1"/>
      <c r="AD4662" s="1"/>
      <c r="AE4662" s="1"/>
      <c r="AF4662" s="1"/>
      <c r="AG4662" s="1"/>
      <c r="AH4662" s="1"/>
      <c r="AI4662" s="1"/>
      <c r="AJ4662" s="1"/>
      <c r="AK4662" s="1"/>
      <c r="AL4662" s="1"/>
      <c r="AM4662" s="1"/>
      <c r="AN4662" s="1"/>
      <c r="AO4662" s="1"/>
      <c r="AP4662" s="1"/>
    </row>
    <row r="4663" ht="15.75" customHeight="1">
      <c r="A4663" s="1"/>
      <c r="B4663" s="1"/>
      <c r="C4663" s="1"/>
      <c r="D4663" s="133"/>
      <c r="E4663" s="1"/>
      <c r="F4663" s="1"/>
      <c r="G4663" s="1"/>
      <c r="H4663" s="1"/>
      <c r="I4663" s="1"/>
      <c r="J4663" s="1"/>
      <c r="K4663" s="1"/>
      <c r="L4663" s="1"/>
      <c r="M4663" s="1"/>
      <c r="N4663" s="1"/>
      <c r="O4663" s="1"/>
      <c r="P4663" s="1"/>
      <c r="Q4663" s="1"/>
      <c r="R4663" s="1"/>
      <c r="S4663" s="1"/>
      <c r="T4663" s="1"/>
      <c r="U4663" s="1"/>
      <c r="V4663" s="1"/>
      <c r="W4663" s="1"/>
      <c r="X4663" s="1"/>
      <c r="Y4663" s="1"/>
      <c r="Z4663" s="1"/>
      <c r="AA4663" s="1"/>
      <c r="AB4663" s="1"/>
      <c r="AC4663" s="1"/>
      <c r="AD4663" s="1"/>
      <c r="AE4663" s="1"/>
      <c r="AF4663" s="1"/>
      <c r="AG4663" s="1"/>
      <c r="AH4663" s="1"/>
      <c r="AI4663" s="1"/>
      <c r="AJ4663" s="1"/>
      <c r="AK4663" s="1"/>
      <c r="AL4663" s="1"/>
      <c r="AM4663" s="1"/>
      <c r="AN4663" s="1"/>
      <c r="AO4663" s="1"/>
      <c r="AP4663" s="1"/>
    </row>
    <row r="4664" ht="15.75" customHeight="1">
      <c r="A4664" s="1"/>
      <c r="B4664" s="1"/>
      <c r="C4664" s="1"/>
      <c r="D4664" s="133"/>
      <c r="E4664" s="1"/>
      <c r="F4664" s="1"/>
      <c r="G4664" s="1"/>
      <c r="H4664" s="1"/>
      <c r="I4664" s="1"/>
      <c r="J4664" s="1"/>
      <c r="K4664" s="1"/>
      <c r="L4664" s="1"/>
      <c r="M4664" s="1"/>
      <c r="N4664" s="1"/>
      <c r="O4664" s="1"/>
      <c r="P4664" s="1"/>
      <c r="Q4664" s="1"/>
      <c r="R4664" s="1"/>
      <c r="S4664" s="1"/>
      <c r="T4664" s="1"/>
      <c r="U4664" s="1"/>
      <c r="V4664" s="1"/>
      <c r="W4664" s="1"/>
      <c r="X4664" s="1"/>
      <c r="Y4664" s="1"/>
      <c r="Z4664" s="1"/>
      <c r="AA4664" s="1"/>
      <c r="AB4664" s="1"/>
      <c r="AC4664" s="1"/>
      <c r="AD4664" s="1"/>
      <c r="AE4664" s="1"/>
      <c r="AF4664" s="1"/>
      <c r="AG4664" s="1"/>
      <c r="AH4664" s="1"/>
      <c r="AI4664" s="1"/>
      <c r="AJ4664" s="1"/>
      <c r="AK4664" s="1"/>
      <c r="AL4664" s="1"/>
      <c r="AM4664" s="1"/>
      <c r="AN4664" s="1"/>
      <c r="AO4664" s="1"/>
      <c r="AP4664" s="1"/>
    </row>
    <row r="4665" ht="15.75" customHeight="1">
      <c r="A4665" s="1"/>
      <c r="B4665" s="1"/>
      <c r="C4665" s="1"/>
      <c r="D4665" s="133"/>
      <c r="E4665" s="1"/>
      <c r="F4665" s="1"/>
      <c r="G4665" s="1"/>
      <c r="H4665" s="1"/>
      <c r="I4665" s="1"/>
      <c r="J4665" s="1"/>
      <c r="K4665" s="1"/>
      <c r="L4665" s="1"/>
      <c r="M4665" s="1"/>
      <c r="N4665" s="1"/>
      <c r="O4665" s="1"/>
      <c r="P4665" s="1"/>
      <c r="Q4665" s="1"/>
      <c r="R4665" s="1"/>
      <c r="S4665" s="1"/>
      <c r="T4665" s="1"/>
      <c r="U4665" s="1"/>
      <c r="V4665" s="1"/>
      <c r="W4665" s="1"/>
      <c r="X4665" s="1"/>
      <c r="Y4665" s="1"/>
      <c r="Z4665" s="1"/>
      <c r="AA4665" s="1"/>
      <c r="AB4665" s="1"/>
      <c r="AC4665" s="1"/>
      <c r="AD4665" s="1"/>
      <c r="AE4665" s="1"/>
      <c r="AF4665" s="1"/>
      <c r="AG4665" s="1"/>
      <c r="AH4665" s="1"/>
      <c r="AI4665" s="1"/>
      <c r="AJ4665" s="1"/>
      <c r="AK4665" s="1"/>
      <c r="AL4665" s="1"/>
      <c r="AM4665" s="1"/>
      <c r="AN4665" s="1"/>
      <c r="AO4665" s="1"/>
      <c r="AP4665" s="1"/>
    </row>
    <row r="4666" ht="15.75" customHeight="1">
      <c r="A4666" s="1"/>
      <c r="B4666" s="1"/>
      <c r="C4666" s="1"/>
      <c r="D4666" s="133"/>
      <c r="E4666" s="1"/>
      <c r="F4666" s="1"/>
      <c r="G4666" s="1"/>
      <c r="H4666" s="1"/>
      <c r="I4666" s="1"/>
      <c r="J4666" s="1"/>
      <c r="K4666" s="1"/>
      <c r="L4666" s="1"/>
      <c r="M4666" s="1"/>
      <c r="N4666" s="1"/>
      <c r="O4666" s="1"/>
      <c r="P4666" s="1"/>
      <c r="Q4666" s="1"/>
      <c r="R4666" s="1"/>
      <c r="S4666" s="1"/>
      <c r="T4666" s="1"/>
      <c r="U4666" s="1"/>
      <c r="V4666" s="1"/>
      <c r="W4666" s="1"/>
      <c r="X4666" s="1"/>
      <c r="Y4666" s="1"/>
      <c r="Z4666" s="1"/>
      <c r="AA4666" s="1"/>
      <c r="AB4666" s="1"/>
      <c r="AC4666" s="1"/>
      <c r="AD4666" s="1"/>
      <c r="AE4666" s="1"/>
      <c r="AF4666" s="1"/>
      <c r="AG4666" s="1"/>
      <c r="AH4666" s="1"/>
      <c r="AI4666" s="1"/>
      <c r="AJ4666" s="1"/>
      <c r="AK4666" s="1"/>
      <c r="AL4666" s="1"/>
      <c r="AM4666" s="1"/>
      <c r="AN4666" s="1"/>
      <c r="AO4666" s="1"/>
      <c r="AP4666" s="1"/>
    </row>
    <row r="4667" ht="15.75" customHeight="1">
      <c r="A4667" s="1"/>
      <c r="B4667" s="1"/>
      <c r="C4667" s="1"/>
      <c r="D4667" s="133"/>
      <c r="E4667" s="1"/>
      <c r="F4667" s="1"/>
      <c r="G4667" s="1"/>
      <c r="H4667" s="1"/>
      <c r="I4667" s="1"/>
      <c r="J4667" s="1"/>
      <c r="K4667" s="1"/>
      <c r="L4667" s="1"/>
      <c r="M4667" s="1"/>
      <c r="N4667" s="1"/>
      <c r="O4667" s="1"/>
      <c r="P4667" s="1"/>
      <c r="Q4667" s="1"/>
      <c r="R4667" s="1"/>
      <c r="S4667" s="1"/>
      <c r="T4667" s="1"/>
      <c r="U4667" s="1"/>
      <c r="V4667" s="1"/>
      <c r="W4667" s="1"/>
      <c r="X4667" s="1"/>
      <c r="Y4667" s="1"/>
      <c r="Z4667" s="1"/>
      <c r="AA4667" s="1"/>
      <c r="AB4667" s="1"/>
      <c r="AC4667" s="1"/>
      <c r="AD4667" s="1"/>
      <c r="AE4667" s="1"/>
      <c r="AF4667" s="1"/>
      <c r="AG4667" s="1"/>
      <c r="AH4667" s="1"/>
      <c r="AI4667" s="1"/>
      <c r="AJ4667" s="1"/>
      <c r="AK4667" s="1"/>
      <c r="AL4667" s="1"/>
      <c r="AM4667" s="1"/>
      <c r="AN4667" s="1"/>
      <c r="AO4667" s="1"/>
      <c r="AP4667" s="1"/>
    </row>
    <row r="4668" ht="15.75" customHeight="1">
      <c r="A4668" s="1"/>
      <c r="B4668" s="1"/>
      <c r="C4668" s="1"/>
      <c r="D4668" s="133"/>
      <c r="E4668" s="1"/>
      <c r="F4668" s="1"/>
      <c r="G4668" s="1"/>
      <c r="H4668" s="1"/>
      <c r="I4668" s="1"/>
      <c r="J4668" s="1"/>
      <c r="K4668" s="1"/>
      <c r="L4668" s="1"/>
      <c r="M4668" s="1"/>
      <c r="N4668" s="1"/>
      <c r="O4668" s="1"/>
      <c r="P4668" s="1"/>
      <c r="Q4668" s="1"/>
      <c r="R4668" s="1"/>
      <c r="S4668" s="1"/>
      <c r="T4668" s="1"/>
      <c r="U4668" s="1"/>
      <c r="V4668" s="1"/>
      <c r="W4668" s="1"/>
      <c r="X4668" s="1"/>
      <c r="Y4668" s="1"/>
      <c r="Z4668" s="1"/>
      <c r="AA4668" s="1"/>
      <c r="AB4668" s="1"/>
      <c r="AC4668" s="1"/>
      <c r="AD4668" s="1"/>
      <c r="AE4668" s="1"/>
      <c r="AF4668" s="1"/>
      <c r="AG4668" s="1"/>
      <c r="AH4668" s="1"/>
      <c r="AI4668" s="1"/>
      <c r="AJ4668" s="1"/>
      <c r="AK4668" s="1"/>
      <c r="AL4668" s="1"/>
      <c r="AM4668" s="1"/>
      <c r="AN4668" s="1"/>
      <c r="AO4668" s="1"/>
      <c r="AP4668" s="1"/>
    </row>
    <row r="4669" ht="15.75" customHeight="1">
      <c r="A4669" s="1"/>
      <c r="B4669" s="1"/>
      <c r="C4669" s="1"/>
      <c r="D4669" s="133"/>
      <c r="E4669" s="1"/>
      <c r="F4669" s="1"/>
      <c r="G4669" s="1"/>
      <c r="H4669" s="1"/>
      <c r="I4669" s="1"/>
      <c r="J4669" s="1"/>
      <c r="K4669" s="1"/>
      <c r="L4669" s="1"/>
      <c r="M4669" s="1"/>
      <c r="N4669" s="1"/>
      <c r="O4669" s="1"/>
      <c r="P4669" s="1"/>
      <c r="Q4669" s="1"/>
      <c r="R4669" s="1"/>
      <c r="S4669" s="1"/>
      <c r="T4669" s="1"/>
      <c r="U4669" s="1"/>
      <c r="V4669" s="1"/>
      <c r="W4669" s="1"/>
      <c r="X4669" s="1"/>
      <c r="Y4669" s="1"/>
      <c r="Z4669" s="1"/>
      <c r="AA4669" s="1"/>
      <c r="AB4669" s="1"/>
      <c r="AC4669" s="1"/>
      <c r="AD4669" s="1"/>
      <c r="AE4669" s="1"/>
      <c r="AF4669" s="1"/>
      <c r="AG4669" s="1"/>
      <c r="AH4669" s="1"/>
      <c r="AI4669" s="1"/>
      <c r="AJ4669" s="1"/>
      <c r="AK4669" s="1"/>
      <c r="AL4669" s="1"/>
      <c r="AM4669" s="1"/>
      <c r="AN4669" s="1"/>
      <c r="AO4669" s="1"/>
      <c r="AP4669" s="1"/>
    </row>
    <row r="4670" ht="15.75" customHeight="1">
      <c r="A4670" s="1"/>
      <c r="B4670" s="1"/>
      <c r="C4670" s="1"/>
      <c r="D4670" s="133"/>
      <c r="E4670" s="1"/>
      <c r="F4670" s="1"/>
      <c r="G4670" s="1"/>
      <c r="H4670" s="1"/>
      <c r="I4670" s="1"/>
      <c r="J4670" s="1"/>
      <c r="K4670" s="1"/>
      <c r="L4670" s="1"/>
      <c r="M4670" s="1"/>
      <c r="N4670" s="1"/>
      <c r="O4670" s="1"/>
      <c r="P4670" s="1"/>
      <c r="Q4670" s="1"/>
      <c r="R4670" s="1"/>
      <c r="S4670" s="1"/>
      <c r="T4670" s="1"/>
      <c r="U4670" s="1"/>
      <c r="V4670" s="1"/>
      <c r="W4670" s="1"/>
      <c r="X4670" s="1"/>
      <c r="Y4670" s="1"/>
      <c r="Z4670" s="1"/>
      <c r="AA4670" s="1"/>
      <c r="AB4670" s="1"/>
      <c r="AC4670" s="1"/>
      <c r="AD4670" s="1"/>
      <c r="AE4670" s="1"/>
      <c r="AF4670" s="1"/>
      <c r="AG4670" s="1"/>
      <c r="AH4670" s="1"/>
      <c r="AI4670" s="1"/>
      <c r="AJ4670" s="1"/>
      <c r="AK4670" s="1"/>
      <c r="AL4670" s="1"/>
      <c r="AM4670" s="1"/>
      <c r="AN4670" s="1"/>
      <c r="AO4670" s="1"/>
      <c r="AP4670" s="1"/>
    </row>
    <row r="4671" ht="15.75" customHeight="1">
      <c r="A4671" s="1"/>
      <c r="B4671" s="1"/>
      <c r="C4671" s="1"/>
      <c r="D4671" s="133"/>
      <c r="E4671" s="1"/>
      <c r="F4671" s="1"/>
      <c r="G4671" s="1"/>
      <c r="H4671" s="1"/>
      <c r="I4671" s="1"/>
      <c r="J4671" s="1"/>
      <c r="K4671" s="1"/>
      <c r="L4671" s="1"/>
      <c r="M4671" s="1"/>
      <c r="N4671" s="1"/>
      <c r="O4671" s="1"/>
      <c r="P4671" s="1"/>
      <c r="Q4671" s="1"/>
      <c r="R4671" s="1"/>
      <c r="S4671" s="1"/>
      <c r="T4671" s="1"/>
      <c r="U4671" s="1"/>
      <c r="V4671" s="1"/>
      <c r="W4671" s="1"/>
      <c r="X4671" s="1"/>
      <c r="Y4671" s="1"/>
      <c r="Z4671" s="1"/>
      <c r="AA4671" s="1"/>
      <c r="AB4671" s="1"/>
      <c r="AC4671" s="1"/>
      <c r="AD4671" s="1"/>
      <c r="AE4671" s="1"/>
      <c r="AF4671" s="1"/>
      <c r="AG4671" s="1"/>
      <c r="AH4671" s="1"/>
      <c r="AI4671" s="1"/>
      <c r="AJ4671" s="1"/>
      <c r="AK4671" s="1"/>
      <c r="AL4671" s="1"/>
      <c r="AM4671" s="1"/>
      <c r="AN4671" s="1"/>
      <c r="AO4671" s="1"/>
      <c r="AP4671" s="1"/>
    </row>
    <row r="4672" ht="15.75" customHeight="1">
      <c r="A4672" s="1"/>
      <c r="B4672" s="1"/>
      <c r="C4672" s="1"/>
      <c r="D4672" s="133"/>
      <c r="E4672" s="1"/>
      <c r="F4672" s="1"/>
      <c r="G4672" s="1"/>
      <c r="H4672" s="1"/>
      <c r="I4672" s="1"/>
      <c r="J4672" s="1"/>
      <c r="K4672" s="1"/>
      <c r="L4672" s="1"/>
      <c r="M4672" s="1"/>
      <c r="N4672" s="1"/>
      <c r="O4672" s="1"/>
      <c r="P4672" s="1"/>
      <c r="Q4672" s="1"/>
      <c r="R4672" s="1"/>
      <c r="S4672" s="1"/>
      <c r="T4672" s="1"/>
      <c r="U4672" s="1"/>
      <c r="V4672" s="1"/>
      <c r="W4672" s="1"/>
      <c r="X4672" s="1"/>
      <c r="Y4672" s="1"/>
      <c r="Z4672" s="1"/>
      <c r="AA4672" s="1"/>
      <c r="AB4672" s="1"/>
      <c r="AC4672" s="1"/>
      <c r="AD4672" s="1"/>
      <c r="AE4672" s="1"/>
      <c r="AF4672" s="1"/>
      <c r="AG4672" s="1"/>
      <c r="AH4672" s="1"/>
      <c r="AI4672" s="1"/>
      <c r="AJ4672" s="1"/>
      <c r="AK4672" s="1"/>
      <c r="AL4672" s="1"/>
      <c r="AM4672" s="1"/>
      <c r="AN4672" s="1"/>
      <c r="AO4672" s="1"/>
      <c r="AP4672" s="1"/>
    </row>
    <row r="4673" ht="15.75" customHeight="1">
      <c r="A4673" s="1"/>
      <c r="B4673" s="1"/>
      <c r="C4673" s="1"/>
      <c r="D4673" s="133"/>
      <c r="E4673" s="1"/>
      <c r="F4673" s="1"/>
      <c r="G4673" s="1"/>
      <c r="H4673" s="1"/>
      <c r="I4673" s="1"/>
      <c r="J4673" s="1"/>
      <c r="K4673" s="1"/>
      <c r="L4673" s="1"/>
      <c r="M4673" s="1"/>
      <c r="N4673" s="1"/>
      <c r="O4673" s="1"/>
      <c r="P4673" s="1"/>
      <c r="Q4673" s="1"/>
      <c r="R4673" s="1"/>
      <c r="S4673" s="1"/>
      <c r="T4673" s="1"/>
      <c r="U4673" s="1"/>
      <c r="V4673" s="1"/>
      <c r="W4673" s="1"/>
      <c r="X4673" s="1"/>
      <c r="Y4673" s="1"/>
      <c r="Z4673" s="1"/>
      <c r="AA4673" s="1"/>
      <c r="AB4673" s="1"/>
      <c r="AC4673" s="1"/>
      <c r="AD4673" s="1"/>
      <c r="AE4673" s="1"/>
      <c r="AF4673" s="1"/>
      <c r="AG4673" s="1"/>
      <c r="AH4673" s="1"/>
      <c r="AI4673" s="1"/>
      <c r="AJ4673" s="1"/>
      <c r="AK4673" s="1"/>
      <c r="AL4673" s="1"/>
      <c r="AM4673" s="1"/>
      <c r="AN4673" s="1"/>
      <c r="AO4673" s="1"/>
      <c r="AP4673" s="1"/>
    </row>
    <row r="4674" ht="15.75" customHeight="1">
      <c r="A4674" s="1"/>
      <c r="B4674" s="1"/>
      <c r="C4674" s="1"/>
      <c r="D4674" s="133"/>
      <c r="E4674" s="1"/>
      <c r="F4674" s="1"/>
      <c r="G4674" s="1"/>
      <c r="H4674" s="1"/>
      <c r="I4674" s="1"/>
      <c r="J4674" s="1"/>
      <c r="K4674" s="1"/>
      <c r="L4674" s="1"/>
      <c r="M4674" s="1"/>
      <c r="N4674" s="1"/>
      <c r="O4674" s="1"/>
      <c r="P4674" s="1"/>
      <c r="Q4674" s="1"/>
      <c r="R4674" s="1"/>
      <c r="S4674" s="1"/>
      <c r="T4674" s="1"/>
      <c r="U4674" s="1"/>
      <c r="V4674" s="1"/>
      <c r="W4674" s="1"/>
      <c r="X4674" s="1"/>
      <c r="Y4674" s="1"/>
      <c r="Z4674" s="1"/>
      <c r="AA4674" s="1"/>
      <c r="AB4674" s="1"/>
      <c r="AC4674" s="1"/>
      <c r="AD4674" s="1"/>
      <c r="AE4674" s="1"/>
      <c r="AF4674" s="1"/>
      <c r="AG4674" s="1"/>
      <c r="AH4674" s="1"/>
      <c r="AI4674" s="1"/>
      <c r="AJ4674" s="1"/>
      <c r="AK4674" s="1"/>
      <c r="AL4674" s="1"/>
      <c r="AM4674" s="1"/>
      <c r="AN4674" s="1"/>
      <c r="AO4674" s="1"/>
      <c r="AP4674" s="1"/>
    </row>
    <row r="4675" ht="15.75" customHeight="1">
      <c r="A4675" s="1"/>
      <c r="B4675" s="1"/>
      <c r="C4675" s="1"/>
      <c r="D4675" s="133"/>
      <c r="E4675" s="1"/>
      <c r="F4675" s="1"/>
      <c r="G4675" s="1"/>
      <c r="H4675" s="1"/>
      <c r="I4675" s="1"/>
      <c r="J4675" s="1"/>
      <c r="K4675" s="1"/>
      <c r="L4675" s="1"/>
      <c r="M4675" s="1"/>
      <c r="N4675" s="1"/>
      <c r="O4675" s="1"/>
      <c r="P4675" s="1"/>
      <c r="Q4675" s="1"/>
      <c r="R4675" s="1"/>
      <c r="S4675" s="1"/>
      <c r="T4675" s="1"/>
      <c r="U4675" s="1"/>
      <c r="V4675" s="1"/>
      <c r="W4675" s="1"/>
      <c r="X4675" s="1"/>
      <c r="Y4675" s="1"/>
      <c r="Z4675" s="1"/>
      <c r="AA4675" s="1"/>
      <c r="AB4675" s="1"/>
      <c r="AC4675" s="1"/>
      <c r="AD4675" s="1"/>
      <c r="AE4675" s="1"/>
      <c r="AF4675" s="1"/>
      <c r="AG4675" s="1"/>
      <c r="AH4675" s="1"/>
      <c r="AI4675" s="1"/>
      <c r="AJ4675" s="1"/>
      <c r="AK4675" s="1"/>
      <c r="AL4675" s="1"/>
      <c r="AM4675" s="1"/>
      <c r="AN4675" s="1"/>
      <c r="AO4675" s="1"/>
      <c r="AP4675" s="1"/>
    </row>
    <row r="4676" ht="15.75" customHeight="1">
      <c r="A4676" s="1"/>
      <c r="B4676" s="1"/>
      <c r="C4676" s="1"/>
      <c r="D4676" s="133"/>
      <c r="E4676" s="1"/>
      <c r="F4676" s="1"/>
      <c r="G4676" s="1"/>
      <c r="H4676" s="1"/>
      <c r="I4676" s="1"/>
      <c r="J4676" s="1"/>
      <c r="K4676" s="1"/>
      <c r="L4676" s="1"/>
      <c r="M4676" s="1"/>
      <c r="N4676" s="1"/>
      <c r="O4676" s="1"/>
      <c r="P4676" s="1"/>
      <c r="Q4676" s="1"/>
      <c r="R4676" s="1"/>
      <c r="S4676" s="1"/>
      <c r="T4676" s="1"/>
      <c r="U4676" s="1"/>
      <c r="V4676" s="1"/>
      <c r="W4676" s="1"/>
      <c r="X4676" s="1"/>
      <c r="Y4676" s="1"/>
      <c r="Z4676" s="1"/>
      <c r="AA4676" s="1"/>
      <c r="AB4676" s="1"/>
      <c r="AC4676" s="1"/>
      <c r="AD4676" s="1"/>
      <c r="AE4676" s="1"/>
      <c r="AF4676" s="1"/>
      <c r="AG4676" s="1"/>
      <c r="AH4676" s="1"/>
      <c r="AI4676" s="1"/>
      <c r="AJ4676" s="1"/>
      <c r="AK4676" s="1"/>
      <c r="AL4676" s="1"/>
      <c r="AM4676" s="1"/>
      <c r="AN4676" s="1"/>
      <c r="AO4676" s="1"/>
      <c r="AP4676" s="1"/>
    </row>
    <row r="4677" ht="15.75" customHeight="1">
      <c r="A4677" s="1"/>
      <c r="B4677" s="1"/>
      <c r="C4677" s="1"/>
      <c r="D4677" s="133"/>
      <c r="E4677" s="1"/>
      <c r="F4677" s="1"/>
      <c r="G4677" s="1"/>
      <c r="H4677" s="1"/>
      <c r="I4677" s="1"/>
      <c r="J4677" s="1"/>
      <c r="K4677" s="1"/>
      <c r="L4677" s="1"/>
      <c r="M4677" s="1"/>
      <c r="N4677" s="1"/>
      <c r="O4677" s="1"/>
      <c r="P4677" s="1"/>
      <c r="Q4677" s="1"/>
      <c r="R4677" s="1"/>
      <c r="S4677" s="1"/>
      <c r="T4677" s="1"/>
      <c r="U4677" s="1"/>
      <c r="V4677" s="1"/>
      <c r="W4677" s="1"/>
      <c r="X4677" s="1"/>
      <c r="Y4677" s="1"/>
      <c r="Z4677" s="1"/>
      <c r="AA4677" s="1"/>
      <c r="AB4677" s="1"/>
      <c r="AC4677" s="1"/>
      <c r="AD4677" s="1"/>
      <c r="AE4677" s="1"/>
      <c r="AF4677" s="1"/>
      <c r="AG4677" s="1"/>
      <c r="AH4677" s="1"/>
      <c r="AI4677" s="1"/>
      <c r="AJ4677" s="1"/>
      <c r="AK4677" s="1"/>
      <c r="AL4677" s="1"/>
      <c r="AM4677" s="1"/>
      <c r="AN4677" s="1"/>
      <c r="AO4677" s="1"/>
      <c r="AP4677" s="1"/>
    </row>
    <row r="4678" ht="15.75" customHeight="1">
      <c r="A4678" s="1"/>
      <c r="B4678" s="1"/>
      <c r="C4678" s="1"/>
      <c r="D4678" s="133"/>
      <c r="E4678" s="1"/>
      <c r="F4678" s="1"/>
      <c r="G4678" s="1"/>
      <c r="H4678" s="1"/>
      <c r="I4678" s="1"/>
      <c r="J4678" s="1"/>
      <c r="K4678" s="1"/>
      <c r="L4678" s="1"/>
      <c r="M4678" s="1"/>
      <c r="N4678" s="1"/>
      <c r="O4678" s="1"/>
      <c r="P4678" s="1"/>
      <c r="Q4678" s="1"/>
      <c r="R4678" s="1"/>
      <c r="S4678" s="1"/>
      <c r="T4678" s="1"/>
      <c r="U4678" s="1"/>
      <c r="V4678" s="1"/>
      <c r="W4678" s="1"/>
      <c r="X4678" s="1"/>
      <c r="Y4678" s="1"/>
      <c r="Z4678" s="1"/>
      <c r="AA4678" s="1"/>
      <c r="AB4678" s="1"/>
      <c r="AC4678" s="1"/>
      <c r="AD4678" s="1"/>
      <c r="AE4678" s="1"/>
      <c r="AF4678" s="1"/>
      <c r="AG4678" s="1"/>
      <c r="AH4678" s="1"/>
      <c r="AI4678" s="1"/>
      <c r="AJ4678" s="1"/>
      <c r="AK4678" s="1"/>
      <c r="AL4678" s="1"/>
      <c r="AM4678" s="1"/>
      <c r="AN4678" s="1"/>
      <c r="AO4678" s="1"/>
      <c r="AP4678" s="1"/>
    </row>
    <row r="4679" ht="15.75" customHeight="1">
      <c r="A4679" s="1"/>
      <c r="B4679" s="1"/>
      <c r="C4679" s="1"/>
      <c r="D4679" s="133"/>
      <c r="E4679" s="1"/>
      <c r="F4679" s="1"/>
      <c r="G4679" s="1"/>
      <c r="H4679" s="1"/>
      <c r="I4679" s="1"/>
      <c r="J4679" s="1"/>
      <c r="K4679" s="1"/>
      <c r="L4679" s="1"/>
      <c r="M4679" s="1"/>
      <c r="N4679" s="1"/>
      <c r="O4679" s="1"/>
      <c r="P4679" s="1"/>
      <c r="Q4679" s="1"/>
      <c r="R4679" s="1"/>
      <c r="S4679" s="1"/>
      <c r="T4679" s="1"/>
      <c r="U4679" s="1"/>
      <c r="V4679" s="1"/>
      <c r="W4679" s="1"/>
      <c r="X4679" s="1"/>
      <c r="Y4679" s="1"/>
      <c r="Z4679" s="1"/>
      <c r="AA4679" s="1"/>
      <c r="AB4679" s="1"/>
      <c r="AC4679" s="1"/>
      <c r="AD4679" s="1"/>
      <c r="AE4679" s="1"/>
      <c r="AF4679" s="1"/>
      <c r="AG4679" s="1"/>
      <c r="AH4679" s="1"/>
      <c r="AI4679" s="1"/>
      <c r="AJ4679" s="1"/>
      <c r="AK4679" s="1"/>
      <c r="AL4679" s="1"/>
      <c r="AM4679" s="1"/>
      <c r="AN4679" s="1"/>
      <c r="AO4679" s="1"/>
      <c r="AP4679" s="1"/>
    </row>
    <row r="4680" ht="15.75" customHeight="1">
      <c r="A4680" s="1"/>
      <c r="B4680" s="1"/>
      <c r="C4680" s="1"/>
      <c r="D4680" s="133"/>
      <c r="E4680" s="1"/>
      <c r="F4680" s="1"/>
      <c r="G4680" s="1"/>
      <c r="H4680" s="1"/>
      <c r="I4680" s="1"/>
      <c r="J4680" s="1"/>
      <c r="K4680" s="1"/>
      <c r="L4680" s="1"/>
      <c r="M4680" s="1"/>
      <c r="N4680" s="1"/>
      <c r="O4680" s="1"/>
      <c r="P4680" s="1"/>
      <c r="Q4680" s="1"/>
      <c r="R4680" s="1"/>
      <c r="S4680" s="1"/>
      <c r="T4680" s="1"/>
      <c r="U4680" s="1"/>
      <c r="V4680" s="1"/>
      <c r="W4680" s="1"/>
      <c r="X4680" s="1"/>
      <c r="Y4680" s="1"/>
      <c r="Z4680" s="1"/>
      <c r="AA4680" s="1"/>
      <c r="AB4680" s="1"/>
      <c r="AC4680" s="1"/>
      <c r="AD4680" s="1"/>
      <c r="AE4680" s="1"/>
      <c r="AF4680" s="1"/>
      <c r="AG4680" s="1"/>
      <c r="AH4680" s="1"/>
      <c r="AI4680" s="1"/>
      <c r="AJ4680" s="1"/>
      <c r="AK4680" s="1"/>
      <c r="AL4680" s="1"/>
      <c r="AM4680" s="1"/>
      <c r="AN4680" s="1"/>
      <c r="AO4680" s="1"/>
      <c r="AP4680" s="1"/>
    </row>
    <row r="4681" ht="15.75" customHeight="1">
      <c r="A4681" s="1"/>
      <c r="B4681" s="1"/>
      <c r="C4681" s="1"/>
      <c r="D4681" s="133"/>
      <c r="E4681" s="1"/>
      <c r="F4681" s="1"/>
      <c r="G4681" s="1"/>
      <c r="H4681" s="1"/>
      <c r="I4681" s="1"/>
      <c r="J4681" s="1"/>
      <c r="K4681" s="1"/>
      <c r="L4681" s="1"/>
      <c r="M4681" s="1"/>
      <c r="N4681" s="1"/>
      <c r="O4681" s="1"/>
      <c r="P4681" s="1"/>
      <c r="Q4681" s="1"/>
      <c r="R4681" s="1"/>
      <c r="S4681" s="1"/>
      <c r="T4681" s="1"/>
      <c r="U4681" s="1"/>
      <c r="V4681" s="1"/>
      <c r="W4681" s="1"/>
      <c r="X4681" s="1"/>
      <c r="Y4681" s="1"/>
      <c r="Z4681" s="1"/>
      <c r="AA4681" s="1"/>
      <c r="AB4681" s="1"/>
      <c r="AC4681" s="1"/>
      <c r="AD4681" s="1"/>
      <c r="AE4681" s="1"/>
      <c r="AF4681" s="1"/>
      <c r="AG4681" s="1"/>
      <c r="AH4681" s="1"/>
      <c r="AI4681" s="1"/>
      <c r="AJ4681" s="1"/>
      <c r="AK4681" s="1"/>
      <c r="AL4681" s="1"/>
      <c r="AM4681" s="1"/>
      <c r="AN4681" s="1"/>
      <c r="AO4681" s="1"/>
      <c r="AP4681" s="1"/>
    </row>
    <row r="4682" ht="15.75" customHeight="1">
      <c r="A4682" s="1"/>
      <c r="B4682" s="1"/>
      <c r="C4682" s="1"/>
      <c r="D4682" s="133"/>
      <c r="E4682" s="1"/>
      <c r="F4682" s="1"/>
      <c r="G4682" s="1"/>
      <c r="H4682" s="1"/>
      <c r="I4682" s="1"/>
      <c r="J4682" s="1"/>
      <c r="K4682" s="1"/>
      <c r="L4682" s="1"/>
      <c r="M4682" s="1"/>
      <c r="N4682" s="1"/>
      <c r="O4682" s="1"/>
      <c r="P4682" s="1"/>
      <c r="Q4682" s="1"/>
      <c r="R4682" s="1"/>
      <c r="S4682" s="1"/>
      <c r="T4682" s="1"/>
      <c r="U4682" s="1"/>
      <c r="V4682" s="1"/>
      <c r="W4682" s="1"/>
      <c r="X4682" s="1"/>
      <c r="Y4682" s="1"/>
      <c r="Z4682" s="1"/>
      <c r="AA4682" s="1"/>
      <c r="AB4682" s="1"/>
      <c r="AC4682" s="1"/>
      <c r="AD4682" s="1"/>
      <c r="AE4682" s="1"/>
      <c r="AF4682" s="1"/>
      <c r="AG4682" s="1"/>
      <c r="AH4682" s="1"/>
      <c r="AI4682" s="1"/>
      <c r="AJ4682" s="1"/>
      <c r="AK4682" s="1"/>
      <c r="AL4682" s="1"/>
      <c r="AM4682" s="1"/>
      <c r="AN4682" s="1"/>
      <c r="AO4682" s="1"/>
      <c r="AP4682" s="1"/>
    </row>
    <row r="4683" ht="15.75" customHeight="1">
      <c r="A4683" s="1"/>
      <c r="B4683" s="1"/>
      <c r="C4683" s="1"/>
      <c r="D4683" s="133"/>
      <c r="E4683" s="1"/>
      <c r="F4683" s="1"/>
      <c r="G4683" s="1"/>
      <c r="H4683" s="1"/>
      <c r="I4683" s="1"/>
      <c r="J4683" s="1"/>
      <c r="K4683" s="1"/>
      <c r="L4683" s="1"/>
      <c r="M4683" s="1"/>
      <c r="N4683" s="1"/>
      <c r="O4683" s="1"/>
      <c r="P4683" s="1"/>
      <c r="Q4683" s="1"/>
      <c r="R4683" s="1"/>
      <c r="S4683" s="1"/>
      <c r="T4683" s="1"/>
      <c r="U4683" s="1"/>
      <c r="V4683" s="1"/>
      <c r="W4683" s="1"/>
      <c r="X4683" s="1"/>
      <c r="Y4683" s="1"/>
      <c r="Z4683" s="1"/>
      <c r="AA4683" s="1"/>
      <c r="AB4683" s="1"/>
      <c r="AC4683" s="1"/>
      <c r="AD4683" s="1"/>
      <c r="AE4683" s="1"/>
      <c r="AF4683" s="1"/>
      <c r="AG4683" s="1"/>
      <c r="AH4683" s="1"/>
      <c r="AI4683" s="1"/>
      <c r="AJ4683" s="1"/>
      <c r="AK4683" s="1"/>
      <c r="AL4683" s="1"/>
      <c r="AM4683" s="1"/>
      <c r="AN4683" s="1"/>
      <c r="AO4683" s="1"/>
      <c r="AP4683" s="1"/>
    </row>
    <row r="4684" ht="15.75" customHeight="1">
      <c r="A4684" s="1"/>
      <c r="B4684" s="1"/>
      <c r="C4684" s="1"/>
      <c r="D4684" s="133"/>
      <c r="E4684" s="1"/>
      <c r="F4684" s="1"/>
      <c r="G4684" s="1"/>
      <c r="H4684" s="1"/>
      <c r="I4684" s="1"/>
      <c r="J4684" s="1"/>
      <c r="K4684" s="1"/>
      <c r="L4684" s="1"/>
      <c r="M4684" s="1"/>
      <c r="N4684" s="1"/>
      <c r="O4684" s="1"/>
      <c r="P4684" s="1"/>
      <c r="Q4684" s="1"/>
      <c r="R4684" s="1"/>
      <c r="S4684" s="1"/>
      <c r="T4684" s="1"/>
      <c r="U4684" s="1"/>
      <c r="V4684" s="1"/>
      <c r="W4684" s="1"/>
      <c r="X4684" s="1"/>
      <c r="Y4684" s="1"/>
      <c r="Z4684" s="1"/>
      <c r="AA4684" s="1"/>
      <c r="AB4684" s="1"/>
      <c r="AC4684" s="1"/>
      <c r="AD4684" s="1"/>
      <c r="AE4684" s="1"/>
      <c r="AF4684" s="1"/>
      <c r="AG4684" s="1"/>
      <c r="AH4684" s="1"/>
      <c r="AI4684" s="1"/>
      <c r="AJ4684" s="1"/>
      <c r="AK4684" s="1"/>
      <c r="AL4684" s="1"/>
      <c r="AM4684" s="1"/>
      <c r="AN4684" s="1"/>
      <c r="AO4684" s="1"/>
      <c r="AP4684" s="1"/>
    </row>
    <row r="4685" ht="15.75" customHeight="1">
      <c r="A4685" s="1"/>
      <c r="B4685" s="1"/>
      <c r="C4685" s="1"/>
      <c r="D4685" s="133"/>
      <c r="E4685" s="1"/>
      <c r="F4685" s="1"/>
      <c r="G4685" s="1"/>
      <c r="H4685" s="1"/>
      <c r="I4685" s="1"/>
      <c r="J4685" s="1"/>
      <c r="K4685" s="1"/>
      <c r="L4685" s="1"/>
      <c r="M4685" s="1"/>
      <c r="N4685" s="1"/>
      <c r="O4685" s="1"/>
      <c r="P4685" s="1"/>
      <c r="Q4685" s="1"/>
      <c r="R4685" s="1"/>
      <c r="S4685" s="1"/>
      <c r="T4685" s="1"/>
      <c r="U4685" s="1"/>
      <c r="V4685" s="1"/>
      <c r="W4685" s="1"/>
      <c r="X4685" s="1"/>
      <c r="Y4685" s="1"/>
      <c r="Z4685" s="1"/>
      <c r="AA4685" s="1"/>
      <c r="AB4685" s="1"/>
      <c r="AC4685" s="1"/>
      <c r="AD4685" s="1"/>
      <c r="AE4685" s="1"/>
      <c r="AF4685" s="1"/>
      <c r="AG4685" s="1"/>
      <c r="AH4685" s="1"/>
      <c r="AI4685" s="1"/>
      <c r="AJ4685" s="1"/>
      <c r="AK4685" s="1"/>
      <c r="AL4685" s="1"/>
      <c r="AM4685" s="1"/>
      <c r="AN4685" s="1"/>
      <c r="AO4685" s="1"/>
      <c r="AP4685" s="1"/>
    </row>
    <row r="4686" ht="15.75" customHeight="1">
      <c r="A4686" s="1"/>
      <c r="B4686" s="1"/>
      <c r="C4686" s="1"/>
      <c r="D4686" s="133"/>
      <c r="E4686" s="1"/>
      <c r="F4686" s="1"/>
      <c r="G4686" s="1"/>
      <c r="H4686" s="1"/>
      <c r="I4686" s="1"/>
      <c r="J4686" s="1"/>
      <c r="K4686" s="1"/>
      <c r="L4686" s="1"/>
      <c r="M4686" s="1"/>
      <c r="N4686" s="1"/>
      <c r="O4686" s="1"/>
      <c r="P4686" s="1"/>
      <c r="Q4686" s="1"/>
      <c r="R4686" s="1"/>
      <c r="S4686" s="1"/>
      <c r="T4686" s="1"/>
      <c r="U4686" s="1"/>
      <c r="V4686" s="1"/>
      <c r="W4686" s="1"/>
      <c r="X4686" s="1"/>
      <c r="Y4686" s="1"/>
      <c r="Z4686" s="1"/>
      <c r="AA4686" s="1"/>
      <c r="AB4686" s="1"/>
      <c r="AC4686" s="1"/>
      <c r="AD4686" s="1"/>
      <c r="AE4686" s="1"/>
      <c r="AF4686" s="1"/>
      <c r="AG4686" s="1"/>
      <c r="AH4686" s="1"/>
      <c r="AI4686" s="1"/>
      <c r="AJ4686" s="1"/>
      <c r="AK4686" s="1"/>
      <c r="AL4686" s="1"/>
      <c r="AM4686" s="1"/>
      <c r="AN4686" s="1"/>
      <c r="AO4686" s="1"/>
      <c r="AP4686" s="1"/>
    </row>
    <row r="4687" ht="15.75" customHeight="1">
      <c r="A4687" s="1"/>
      <c r="B4687" s="1"/>
      <c r="C4687" s="1"/>
      <c r="D4687" s="133"/>
      <c r="E4687" s="1"/>
      <c r="F4687" s="1"/>
      <c r="G4687" s="1"/>
      <c r="H4687" s="1"/>
      <c r="I4687" s="1"/>
      <c r="J4687" s="1"/>
      <c r="K4687" s="1"/>
      <c r="L4687" s="1"/>
      <c r="M4687" s="1"/>
      <c r="N4687" s="1"/>
      <c r="O4687" s="1"/>
      <c r="P4687" s="1"/>
      <c r="Q4687" s="1"/>
      <c r="R4687" s="1"/>
      <c r="S4687" s="1"/>
      <c r="T4687" s="1"/>
      <c r="U4687" s="1"/>
      <c r="V4687" s="1"/>
      <c r="W4687" s="1"/>
      <c r="X4687" s="1"/>
      <c r="Y4687" s="1"/>
      <c r="Z4687" s="1"/>
      <c r="AA4687" s="1"/>
      <c r="AB4687" s="1"/>
      <c r="AC4687" s="1"/>
      <c r="AD4687" s="1"/>
      <c r="AE4687" s="1"/>
      <c r="AF4687" s="1"/>
      <c r="AG4687" s="1"/>
      <c r="AH4687" s="1"/>
      <c r="AI4687" s="1"/>
      <c r="AJ4687" s="1"/>
      <c r="AK4687" s="1"/>
      <c r="AL4687" s="1"/>
      <c r="AM4687" s="1"/>
      <c r="AN4687" s="1"/>
      <c r="AO4687" s="1"/>
      <c r="AP4687" s="1"/>
    </row>
    <row r="4688" ht="15.75" customHeight="1">
      <c r="A4688" s="1"/>
      <c r="B4688" s="1"/>
      <c r="C4688" s="1"/>
      <c r="D4688" s="133"/>
      <c r="E4688" s="1"/>
      <c r="F4688" s="1"/>
      <c r="G4688" s="1"/>
      <c r="H4688" s="1"/>
      <c r="I4688" s="1"/>
      <c r="J4688" s="1"/>
      <c r="K4688" s="1"/>
      <c r="L4688" s="1"/>
      <c r="M4688" s="1"/>
      <c r="N4688" s="1"/>
      <c r="O4688" s="1"/>
      <c r="P4688" s="1"/>
      <c r="Q4688" s="1"/>
      <c r="R4688" s="1"/>
      <c r="S4688" s="1"/>
      <c r="T4688" s="1"/>
      <c r="U4688" s="1"/>
      <c r="V4688" s="1"/>
      <c r="W4688" s="1"/>
      <c r="X4688" s="1"/>
      <c r="Y4688" s="1"/>
      <c r="Z4688" s="1"/>
      <c r="AA4688" s="1"/>
      <c r="AB4688" s="1"/>
      <c r="AC4688" s="1"/>
      <c r="AD4688" s="1"/>
      <c r="AE4688" s="1"/>
      <c r="AF4688" s="1"/>
      <c r="AG4688" s="1"/>
      <c r="AH4688" s="1"/>
      <c r="AI4688" s="1"/>
      <c r="AJ4688" s="1"/>
      <c r="AK4688" s="1"/>
      <c r="AL4688" s="1"/>
      <c r="AM4688" s="1"/>
      <c r="AN4688" s="1"/>
      <c r="AO4688" s="1"/>
      <c r="AP4688" s="1"/>
    </row>
    <row r="4689" ht="15.75" customHeight="1">
      <c r="A4689" s="1"/>
      <c r="B4689" s="1"/>
      <c r="C4689" s="1"/>
      <c r="D4689" s="133"/>
      <c r="E4689" s="1"/>
      <c r="F4689" s="1"/>
      <c r="G4689" s="1"/>
      <c r="H4689" s="1"/>
      <c r="I4689" s="1"/>
      <c r="J4689" s="1"/>
      <c r="K4689" s="1"/>
      <c r="L4689" s="1"/>
      <c r="M4689" s="1"/>
      <c r="N4689" s="1"/>
      <c r="O4689" s="1"/>
      <c r="P4689" s="1"/>
      <c r="Q4689" s="1"/>
      <c r="R4689" s="1"/>
      <c r="S4689" s="1"/>
      <c r="T4689" s="1"/>
      <c r="U4689" s="1"/>
      <c r="V4689" s="1"/>
      <c r="W4689" s="1"/>
      <c r="X4689" s="1"/>
      <c r="Y4689" s="1"/>
      <c r="Z4689" s="1"/>
      <c r="AA4689" s="1"/>
      <c r="AB4689" s="1"/>
      <c r="AC4689" s="1"/>
      <c r="AD4689" s="1"/>
      <c r="AE4689" s="1"/>
      <c r="AF4689" s="1"/>
      <c r="AG4689" s="1"/>
      <c r="AH4689" s="1"/>
      <c r="AI4689" s="1"/>
      <c r="AJ4689" s="1"/>
      <c r="AK4689" s="1"/>
      <c r="AL4689" s="1"/>
      <c r="AM4689" s="1"/>
      <c r="AN4689" s="1"/>
      <c r="AO4689" s="1"/>
      <c r="AP4689" s="1"/>
    </row>
    <row r="4690" ht="15.75" customHeight="1">
      <c r="A4690" s="1"/>
      <c r="B4690" s="1"/>
      <c r="C4690" s="1"/>
      <c r="D4690" s="133"/>
      <c r="E4690" s="1"/>
      <c r="F4690" s="1"/>
      <c r="G4690" s="1"/>
      <c r="H4690" s="1"/>
      <c r="I4690" s="1"/>
      <c r="J4690" s="1"/>
      <c r="K4690" s="1"/>
      <c r="L4690" s="1"/>
      <c r="M4690" s="1"/>
      <c r="N4690" s="1"/>
      <c r="O4690" s="1"/>
      <c r="P4690" s="1"/>
      <c r="Q4690" s="1"/>
      <c r="R4690" s="1"/>
      <c r="S4690" s="1"/>
      <c r="T4690" s="1"/>
      <c r="U4690" s="1"/>
      <c r="V4690" s="1"/>
      <c r="W4690" s="1"/>
      <c r="X4690" s="1"/>
      <c r="Y4690" s="1"/>
      <c r="Z4690" s="1"/>
      <c r="AA4690" s="1"/>
      <c r="AB4690" s="1"/>
      <c r="AC4690" s="1"/>
      <c r="AD4690" s="1"/>
      <c r="AE4690" s="1"/>
      <c r="AF4690" s="1"/>
      <c r="AG4690" s="1"/>
      <c r="AH4690" s="1"/>
      <c r="AI4690" s="1"/>
      <c r="AJ4690" s="1"/>
      <c r="AK4690" s="1"/>
      <c r="AL4690" s="1"/>
      <c r="AM4690" s="1"/>
      <c r="AN4690" s="1"/>
      <c r="AO4690" s="1"/>
      <c r="AP4690" s="1"/>
    </row>
    <row r="4691" ht="15.75" customHeight="1">
      <c r="A4691" s="1"/>
      <c r="B4691" s="1"/>
      <c r="C4691" s="1"/>
      <c r="D4691" s="133"/>
      <c r="E4691" s="1"/>
      <c r="F4691" s="1"/>
      <c r="G4691" s="1"/>
      <c r="H4691" s="1"/>
      <c r="I4691" s="1"/>
      <c r="J4691" s="1"/>
      <c r="K4691" s="1"/>
      <c r="L4691" s="1"/>
      <c r="M4691" s="1"/>
      <c r="N4691" s="1"/>
      <c r="O4691" s="1"/>
      <c r="P4691" s="1"/>
      <c r="Q4691" s="1"/>
      <c r="R4691" s="1"/>
      <c r="S4691" s="1"/>
      <c r="T4691" s="1"/>
      <c r="U4691" s="1"/>
      <c r="V4691" s="1"/>
      <c r="W4691" s="1"/>
      <c r="X4691" s="1"/>
      <c r="Y4691" s="1"/>
      <c r="Z4691" s="1"/>
      <c r="AA4691" s="1"/>
      <c r="AB4691" s="1"/>
      <c r="AC4691" s="1"/>
      <c r="AD4691" s="1"/>
      <c r="AE4691" s="1"/>
      <c r="AF4691" s="1"/>
      <c r="AG4691" s="1"/>
      <c r="AH4691" s="1"/>
      <c r="AI4691" s="1"/>
      <c r="AJ4691" s="1"/>
      <c r="AK4691" s="1"/>
      <c r="AL4691" s="1"/>
      <c r="AM4691" s="1"/>
      <c r="AN4691" s="1"/>
      <c r="AO4691" s="1"/>
      <c r="AP4691" s="1"/>
    </row>
    <row r="4692" ht="15.75" customHeight="1">
      <c r="A4692" s="1"/>
      <c r="B4692" s="1"/>
      <c r="C4692" s="1"/>
      <c r="D4692" s="133"/>
      <c r="E4692" s="1"/>
      <c r="F4692" s="1"/>
      <c r="G4692" s="1"/>
      <c r="H4692" s="1"/>
      <c r="I4692" s="1"/>
      <c r="J4692" s="1"/>
      <c r="K4692" s="1"/>
      <c r="L4692" s="1"/>
      <c r="M4692" s="1"/>
      <c r="N4692" s="1"/>
      <c r="O4692" s="1"/>
      <c r="P4692" s="1"/>
      <c r="Q4692" s="1"/>
      <c r="R4692" s="1"/>
      <c r="S4692" s="1"/>
      <c r="T4692" s="1"/>
      <c r="U4692" s="1"/>
      <c r="V4692" s="1"/>
      <c r="W4692" s="1"/>
      <c r="X4692" s="1"/>
      <c r="Y4692" s="1"/>
      <c r="Z4692" s="1"/>
      <c r="AA4692" s="1"/>
      <c r="AB4692" s="1"/>
      <c r="AC4692" s="1"/>
      <c r="AD4692" s="1"/>
      <c r="AE4692" s="1"/>
      <c r="AF4692" s="1"/>
      <c r="AG4692" s="1"/>
      <c r="AH4692" s="1"/>
      <c r="AI4692" s="1"/>
      <c r="AJ4692" s="1"/>
      <c r="AK4692" s="1"/>
      <c r="AL4692" s="1"/>
      <c r="AM4692" s="1"/>
      <c r="AN4692" s="1"/>
      <c r="AO4692" s="1"/>
      <c r="AP4692" s="1"/>
    </row>
    <row r="4693" ht="15.75" customHeight="1">
      <c r="A4693" s="1"/>
      <c r="B4693" s="1"/>
      <c r="C4693" s="1"/>
      <c r="D4693" s="133"/>
      <c r="E4693" s="1"/>
      <c r="F4693" s="1"/>
      <c r="G4693" s="1"/>
      <c r="H4693" s="1"/>
      <c r="I4693" s="1"/>
      <c r="J4693" s="1"/>
      <c r="K4693" s="1"/>
      <c r="L4693" s="1"/>
      <c r="M4693" s="1"/>
      <c r="N4693" s="1"/>
      <c r="O4693" s="1"/>
      <c r="P4693" s="1"/>
      <c r="Q4693" s="1"/>
      <c r="R4693" s="1"/>
      <c r="S4693" s="1"/>
      <c r="T4693" s="1"/>
      <c r="U4693" s="1"/>
      <c r="V4693" s="1"/>
      <c r="W4693" s="1"/>
      <c r="X4693" s="1"/>
      <c r="Y4693" s="1"/>
      <c r="Z4693" s="1"/>
      <c r="AA4693" s="1"/>
      <c r="AB4693" s="1"/>
      <c r="AC4693" s="1"/>
      <c r="AD4693" s="1"/>
      <c r="AE4693" s="1"/>
      <c r="AF4693" s="1"/>
      <c r="AG4693" s="1"/>
      <c r="AH4693" s="1"/>
      <c r="AI4693" s="1"/>
      <c r="AJ4693" s="1"/>
      <c r="AK4693" s="1"/>
      <c r="AL4693" s="1"/>
      <c r="AM4693" s="1"/>
      <c r="AN4693" s="1"/>
      <c r="AO4693" s="1"/>
      <c r="AP4693" s="1"/>
    </row>
    <row r="4694" ht="15.75" customHeight="1">
      <c r="A4694" s="1"/>
      <c r="B4694" s="1"/>
      <c r="C4694" s="1"/>
      <c r="D4694" s="133"/>
      <c r="E4694" s="1"/>
      <c r="F4694" s="1"/>
      <c r="G4694" s="1"/>
      <c r="H4694" s="1"/>
      <c r="I4694" s="1"/>
      <c r="J4694" s="1"/>
      <c r="K4694" s="1"/>
      <c r="L4694" s="1"/>
      <c r="M4694" s="1"/>
      <c r="N4694" s="1"/>
      <c r="O4694" s="1"/>
      <c r="P4694" s="1"/>
      <c r="Q4694" s="1"/>
      <c r="R4694" s="1"/>
      <c r="S4694" s="1"/>
      <c r="T4694" s="1"/>
      <c r="U4694" s="1"/>
      <c r="V4694" s="1"/>
      <c r="W4694" s="1"/>
      <c r="X4694" s="1"/>
      <c r="Y4694" s="1"/>
      <c r="Z4694" s="1"/>
      <c r="AA4694" s="1"/>
      <c r="AB4694" s="1"/>
      <c r="AC4694" s="1"/>
      <c r="AD4694" s="1"/>
      <c r="AE4694" s="1"/>
      <c r="AF4694" s="1"/>
      <c r="AG4694" s="1"/>
      <c r="AH4694" s="1"/>
      <c r="AI4694" s="1"/>
      <c r="AJ4694" s="1"/>
      <c r="AK4694" s="1"/>
      <c r="AL4694" s="1"/>
      <c r="AM4694" s="1"/>
      <c r="AN4694" s="1"/>
      <c r="AO4694" s="1"/>
      <c r="AP4694" s="1"/>
    </row>
    <row r="4695" ht="15.75" customHeight="1">
      <c r="A4695" s="1"/>
      <c r="B4695" s="1"/>
      <c r="C4695" s="1"/>
      <c r="D4695" s="133"/>
      <c r="E4695" s="1"/>
      <c r="F4695" s="1"/>
      <c r="G4695" s="1"/>
      <c r="H4695" s="1"/>
      <c r="I4695" s="1"/>
      <c r="J4695" s="1"/>
      <c r="K4695" s="1"/>
      <c r="L4695" s="1"/>
      <c r="M4695" s="1"/>
      <c r="N4695" s="1"/>
      <c r="O4695" s="1"/>
      <c r="P4695" s="1"/>
      <c r="Q4695" s="1"/>
      <c r="R4695" s="1"/>
      <c r="S4695" s="1"/>
      <c r="T4695" s="1"/>
      <c r="U4695" s="1"/>
      <c r="V4695" s="1"/>
      <c r="W4695" s="1"/>
      <c r="X4695" s="1"/>
      <c r="Y4695" s="1"/>
      <c r="Z4695" s="1"/>
      <c r="AA4695" s="1"/>
      <c r="AB4695" s="1"/>
      <c r="AC4695" s="1"/>
      <c r="AD4695" s="1"/>
      <c r="AE4695" s="1"/>
      <c r="AF4695" s="1"/>
      <c r="AG4695" s="1"/>
      <c r="AH4695" s="1"/>
      <c r="AI4695" s="1"/>
      <c r="AJ4695" s="1"/>
      <c r="AK4695" s="1"/>
      <c r="AL4695" s="1"/>
      <c r="AM4695" s="1"/>
      <c r="AN4695" s="1"/>
      <c r="AO4695" s="1"/>
      <c r="AP4695" s="1"/>
    </row>
    <row r="4696" ht="15.75" customHeight="1">
      <c r="A4696" s="1"/>
      <c r="B4696" s="1"/>
      <c r="C4696" s="1"/>
      <c r="D4696" s="133"/>
      <c r="E4696" s="1"/>
      <c r="F4696" s="1"/>
      <c r="G4696" s="1"/>
      <c r="H4696" s="1"/>
      <c r="I4696" s="1"/>
      <c r="J4696" s="1"/>
      <c r="K4696" s="1"/>
      <c r="L4696" s="1"/>
      <c r="M4696" s="1"/>
      <c r="N4696" s="1"/>
      <c r="O4696" s="1"/>
      <c r="P4696" s="1"/>
      <c r="Q4696" s="1"/>
      <c r="R4696" s="1"/>
      <c r="S4696" s="1"/>
      <c r="T4696" s="1"/>
      <c r="U4696" s="1"/>
      <c r="V4696" s="1"/>
      <c r="W4696" s="1"/>
      <c r="X4696" s="1"/>
      <c r="Y4696" s="1"/>
      <c r="Z4696" s="1"/>
      <c r="AA4696" s="1"/>
      <c r="AB4696" s="1"/>
      <c r="AC4696" s="1"/>
      <c r="AD4696" s="1"/>
      <c r="AE4696" s="1"/>
      <c r="AF4696" s="1"/>
      <c r="AG4696" s="1"/>
      <c r="AH4696" s="1"/>
      <c r="AI4696" s="1"/>
      <c r="AJ4696" s="1"/>
      <c r="AK4696" s="1"/>
      <c r="AL4696" s="1"/>
      <c r="AM4696" s="1"/>
      <c r="AN4696" s="1"/>
      <c r="AO4696" s="1"/>
      <c r="AP4696" s="1"/>
    </row>
    <row r="4697" ht="15.75" customHeight="1">
      <c r="A4697" s="1"/>
      <c r="B4697" s="1"/>
      <c r="C4697" s="1"/>
      <c r="D4697" s="133"/>
      <c r="E4697" s="1"/>
      <c r="F4697" s="1"/>
      <c r="G4697" s="1"/>
      <c r="H4697" s="1"/>
      <c r="I4697" s="1"/>
      <c r="J4697" s="1"/>
      <c r="K4697" s="1"/>
      <c r="L4697" s="1"/>
      <c r="M4697" s="1"/>
      <c r="N4697" s="1"/>
      <c r="O4697" s="1"/>
      <c r="P4697" s="1"/>
      <c r="Q4697" s="1"/>
      <c r="R4697" s="1"/>
      <c r="S4697" s="1"/>
      <c r="T4697" s="1"/>
      <c r="U4697" s="1"/>
      <c r="V4697" s="1"/>
      <c r="W4697" s="1"/>
      <c r="X4697" s="1"/>
      <c r="Y4697" s="1"/>
      <c r="Z4697" s="1"/>
      <c r="AA4697" s="1"/>
      <c r="AB4697" s="1"/>
      <c r="AC4697" s="1"/>
      <c r="AD4697" s="1"/>
      <c r="AE4697" s="1"/>
      <c r="AF4697" s="1"/>
      <c r="AG4697" s="1"/>
      <c r="AH4697" s="1"/>
      <c r="AI4697" s="1"/>
      <c r="AJ4697" s="1"/>
      <c r="AK4697" s="1"/>
      <c r="AL4697" s="1"/>
      <c r="AM4697" s="1"/>
      <c r="AN4697" s="1"/>
      <c r="AO4697" s="1"/>
      <c r="AP4697" s="1"/>
    </row>
    <row r="4698" ht="15.75" customHeight="1">
      <c r="A4698" s="1"/>
      <c r="B4698" s="1"/>
      <c r="C4698" s="1"/>
      <c r="D4698" s="133"/>
      <c r="E4698" s="1"/>
      <c r="F4698" s="1"/>
      <c r="G4698" s="1"/>
      <c r="H4698" s="1"/>
      <c r="I4698" s="1"/>
      <c r="J4698" s="1"/>
      <c r="K4698" s="1"/>
      <c r="L4698" s="1"/>
      <c r="M4698" s="1"/>
      <c r="N4698" s="1"/>
      <c r="O4698" s="1"/>
      <c r="P4698" s="1"/>
      <c r="Q4698" s="1"/>
      <c r="R4698" s="1"/>
      <c r="S4698" s="1"/>
      <c r="T4698" s="1"/>
      <c r="U4698" s="1"/>
      <c r="V4698" s="1"/>
      <c r="W4698" s="1"/>
      <c r="X4698" s="1"/>
      <c r="Y4698" s="1"/>
      <c r="Z4698" s="1"/>
      <c r="AA4698" s="1"/>
      <c r="AB4698" s="1"/>
      <c r="AC4698" s="1"/>
      <c r="AD4698" s="1"/>
      <c r="AE4698" s="1"/>
      <c r="AF4698" s="1"/>
      <c r="AG4698" s="1"/>
      <c r="AH4698" s="1"/>
      <c r="AI4698" s="1"/>
      <c r="AJ4698" s="1"/>
      <c r="AK4698" s="1"/>
      <c r="AL4698" s="1"/>
      <c r="AM4698" s="1"/>
      <c r="AN4698" s="1"/>
      <c r="AO4698" s="1"/>
      <c r="AP4698" s="1"/>
    </row>
    <row r="4699" ht="15.75" customHeight="1">
      <c r="A4699" s="1"/>
      <c r="B4699" s="1"/>
      <c r="C4699" s="1"/>
      <c r="D4699" s="133"/>
      <c r="E4699" s="1"/>
      <c r="F4699" s="1"/>
      <c r="G4699" s="1"/>
      <c r="H4699" s="1"/>
      <c r="I4699" s="1"/>
      <c r="J4699" s="1"/>
      <c r="K4699" s="1"/>
      <c r="L4699" s="1"/>
      <c r="M4699" s="1"/>
      <c r="N4699" s="1"/>
      <c r="O4699" s="1"/>
      <c r="P4699" s="1"/>
      <c r="Q4699" s="1"/>
      <c r="R4699" s="1"/>
      <c r="S4699" s="1"/>
      <c r="T4699" s="1"/>
      <c r="U4699" s="1"/>
      <c r="V4699" s="1"/>
      <c r="W4699" s="1"/>
      <c r="X4699" s="1"/>
      <c r="Y4699" s="1"/>
      <c r="Z4699" s="1"/>
      <c r="AA4699" s="1"/>
      <c r="AB4699" s="1"/>
      <c r="AC4699" s="1"/>
      <c r="AD4699" s="1"/>
      <c r="AE4699" s="1"/>
      <c r="AF4699" s="1"/>
      <c r="AG4699" s="1"/>
      <c r="AH4699" s="1"/>
      <c r="AI4699" s="1"/>
      <c r="AJ4699" s="1"/>
      <c r="AK4699" s="1"/>
      <c r="AL4699" s="1"/>
      <c r="AM4699" s="1"/>
      <c r="AN4699" s="1"/>
      <c r="AO4699" s="1"/>
      <c r="AP4699" s="1"/>
    </row>
    <row r="4700" ht="15.75" customHeight="1">
      <c r="A4700" s="1"/>
      <c r="B4700" s="1"/>
      <c r="C4700" s="1"/>
      <c r="D4700" s="133"/>
      <c r="E4700" s="1"/>
      <c r="F4700" s="1"/>
      <c r="G4700" s="1"/>
      <c r="H4700" s="1"/>
      <c r="I4700" s="1"/>
      <c r="J4700" s="1"/>
      <c r="K4700" s="1"/>
      <c r="L4700" s="1"/>
      <c r="M4700" s="1"/>
      <c r="N4700" s="1"/>
      <c r="O4700" s="1"/>
      <c r="P4700" s="1"/>
      <c r="Q4700" s="1"/>
      <c r="R4700" s="1"/>
      <c r="S4700" s="1"/>
      <c r="T4700" s="1"/>
      <c r="U4700" s="1"/>
      <c r="V4700" s="1"/>
      <c r="W4700" s="1"/>
      <c r="X4700" s="1"/>
      <c r="Y4700" s="1"/>
      <c r="Z4700" s="1"/>
      <c r="AA4700" s="1"/>
      <c r="AB4700" s="1"/>
      <c r="AC4700" s="1"/>
      <c r="AD4700" s="1"/>
      <c r="AE4700" s="1"/>
      <c r="AF4700" s="1"/>
      <c r="AG4700" s="1"/>
      <c r="AH4700" s="1"/>
      <c r="AI4700" s="1"/>
      <c r="AJ4700" s="1"/>
      <c r="AK4700" s="1"/>
      <c r="AL4700" s="1"/>
      <c r="AM4700" s="1"/>
      <c r="AN4700" s="1"/>
      <c r="AO4700" s="1"/>
      <c r="AP4700" s="1"/>
    </row>
    <row r="4701" ht="15.75" customHeight="1">
      <c r="A4701" s="1"/>
      <c r="B4701" s="1"/>
      <c r="C4701" s="1"/>
      <c r="D4701" s="133"/>
      <c r="E4701" s="1"/>
      <c r="F4701" s="1"/>
      <c r="G4701" s="1"/>
      <c r="H4701" s="1"/>
      <c r="I4701" s="1"/>
      <c r="J4701" s="1"/>
      <c r="K4701" s="1"/>
      <c r="L4701" s="1"/>
      <c r="M4701" s="1"/>
      <c r="N4701" s="1"/>
      <c r="O4701" s="1"/>
      <c r="P4701" s="1"/>
      <c r="Q4701" s="1"/>
      <c r="R4701" s="1"/>
      <c r="S4701" s="1"/>
      <c r="T4701" s="1"/>
      <c r="U4701" s="1"/>
      <c r="V4701" s="1"/>
      <c r="W4701" s="1"/>
      <c r="X4701" s="1"/>
      <c r="Y4701" s="1"/>
      <c r="Z4701" s="1"/>
      <c r="AA4701" s="1"/>
      <c r="AB4701" s="1"/>
      <c r="AC4701" s="1"/>
      <c r="AD4701" s="1"/>
      <c r="AE4701" s="1"/>
      <c r="AF4701" s="1"/>
      <c r="AG4701" s="1"/>
      <c r="AH4701" s="1"/>
      <c r="AI4701" s="1"/>
      <c r="AJ4701" s="1"/>
      <c r="AK4701" s="1"/>
      <c r="AL4701" s="1"/>
      <c r="AM4701" s="1"/>
      <c r="AN4701" s="1"/>
      <c r="AO4701" s="1"/>
      <c r="AP4701" s="1"/>
    </row>
    <row r="4702" ht="15.75" customHeight="1">
      <c r="A4702" s="1"/>
      <c r="B4702" s="1"/>
      <c r="C4702" s="1"/>
      <c r="D4702" s="133"/>
      <c r="E4702" s="1"/>
      <c r="F4702" s="1"/>
      <c r="G4702" s="1"/>
      <c r="H4702" s="1"/>
      <c r="I4702" s="1"/>
      <c r="J4702" s="1"/>
      <c r="K4702" s="1"/>
      <c r="L4702" s="1"/>
      <c r="M4702" s="1"/>
      <c r="N4702" s="1"/>
      <c r="O4702" s="1"/>
      <c r="P4702" s="1"/>
      <c r="Q4702" s="1"/>
      <c r="R4702" s="1"/>
      <c r="S4702" s="1"/>
      <c r="T4702" s="1"/>
      <c r="U4702" s="1"/>
      <c r="V4702" s="1"/>
      <c r="W4702" s="1"/>
      <c r="X4702" s="1"/>
      <c r="Y4702" s="1"/>
      <c r="Z4702" s="1"/>
      <c r="AA4702" s="1"/>
      <c r="AB4702" s="1"/>
      <c r="AC4702" s="1"/>
      <c r="AD4702" s="1"/>
      <c r="AE4702" s="1"/>
      <c r="AF4702" s="1"/>
      <c r="AG4702" s="1"/>
      <c r="AH4702" s="1"/>
      <c r="AI4702" s="1"/>
      <c r="AJ4702" s="1"/>
      <c r="AK4702" s="1"/>
      <c r="AL4702" s="1"/>
      <c r="AM4702" s="1"/>
      <c r="AN4702" s="1"/>
      <c r="AO4702" s="1"/>
      <c r="AP4702" s="1"/>
    </row>
    <row r="4703" ht="15.75" customHeight="1">
      <c r="A4703" s="1"/>
      <c r="B4703" s="1"/>
      <c r="C4703" s="1"/>
      <c r="D4703" s="133"/>
      <c r="E4703" s="1"/>
      <c r="F4703" s="1"/>
      <c r="G4703" s="1"/>
      <c r="H4703" s="1"/>
      <c r="I4703" s="1"/>
      <c r="J4703" s="1"/>
      <c r="K4703" s="1"/>
      <c r="L4703" s="1"/>
      <c r="M4703" s="1"/>
      <c r="N4703" s="1"/>
      <c r="O4703" s="1"/>
      <c r="P4703" s="1"/>
      <c r="Q4703" s="1"/>
      <c r="R4703" s="1"/>
      <c r="S4703" s="1"/>
      <c r="T4703" s="1"/>
      <c r="U4703" s="1"/>
      <c r="V4703" s="1"/>
      <c r="W4703" s="1"/>
      <c r="X4703" s="1"/>
      <c r="Y4703" s="1"/>
      <c r="Z4703" s="1"/>
      <c r="AA4703" s="1"/>
      <c r="AB4703" s="1"/>
      <c r="AC4703" s="1"/>
      <c r="AD4703" s="1"/>
      <c r="AE4703" s="1"/>
      <c r="AF4703" s="1"/>
      <c r="AG4703" s="1"/>
      <c r="AH4703" s="1"/>
      <c r="AI4703" s="1"/>
      <c r="AJ4703" s="1"/>
      <c r="AK4703" s="1"/>
      <c r="AL4703" s="1"/>
      <c r="AM4703" s="1"/>
      <c r="AN4703" s="1"/>
      <c r="AO4703" s="1"/>
      <c r="AP4703" s="1"/>
    </row>
    <row r="4704" ht="15.75" customHeight="1">
      <c r="A4704" s="1"/>
      <c r="B4704" s="1"/>
      <c r="C4704" s="1"/>
      <c r="D4704" s="133"/>
      <c r="E4704" s="1"/>
      <c r="F4704" s="1"/>
      <c r="G4704" s="1"/>
      <c r="H4704" s="1"/>
      <c r="I4704" s="1"/>
      <c r="J4704" s="1"/>
      <c r="K4704" s="1"/>
      <c r="L4704" s="1"/>
      <c r="M4704" s="1"/>
      <c r="N4704" s="1"/>
      <c r="O4704" s="1"/>
      <c r="P4704" s="1"/>
      <c r="Q4704" s="1"/>
      <c r="R4704" s="1"/>
      <c r="S4704" s="1"/>
      <c r="T4704" s="1"/>
      <c r="U4704" s="1"/>
      <c r="V4704" s="1"/>
      <c r="W4704" s="1"/>
      <c r="X4704" s="1"/>
      <c r="Y4704" s="1"/>
      <c r="Z4704" s="1"/>
      <c r="AA4704" s="1"/>
      <c r="AB4704" s="1"/>
      <c r="AC4704" s="1"/>
      <c r="AD4704" s="1"/>
      <c r="AE4704" s="1"/>
      <c r="AF4704" s="1"/>
      <c r="AG4704" s="1"/>
      <c r="AH4704" s="1"/>
      <c r="AI4704" s="1"/>
      <c r="AJ4704" s="1"/>
      <c r="AK4704" s="1"/>
      <c r="AL4704" s="1"/>
      <c r="AM4704" s="1"/>
      <c r="AN4704" s="1"/>
      <c r="AO4704" s="1"/>
      <c r="AP4704" s="1"/>
    </row>
    <row r="4705" ht="15.75" customHeight="1">
      <c r="A4705" s="1"/>
      <c r="B4705" s="1"/>
      <c r="C4705" s="1"/>
      <c r="D4705" s="133"/>
      <c r="E4705" s="1"/>
      <c r="F4705" s="1"/>
      <c r="G4705" s="1"/>
      <c r="H4705" s="1"/>
      <c r="I4705" s="1"/>
      <c r="J4705" s="1"/>
      <c r="K4705" s="1"/>
      <c r="L4705" s="1"/>
      <c r="M4705" s="1"/>
      <c r="N4705" s="1"/>
      <c r="O4705" s="1"/>
      <c r="P4705" s="1"/>
      <c r="Q4705" s="1"/>
      <c r="R4705" s="1"/>
      <c r="S4705" s="1"/>
      <c r="T4705" s="1"/>
      <c r="U4705" s="1"/>
      <c r="V4705" s="1"/>
      <c r="W4705" s="1"/>
      <c r="X4705" s="1"/>
      <c r="Y4705" s="1"/>
      <c r="Z4705" s="1"/>
      <c r="AA4705" s="1"/>
      <c r="AB4705" s="1"/>
      <c r="AC4705" s="1"/>
      <c r="AD4705" s="1"/>
      <c r="AE4705" s="1"/>
      <c r="AF4705" s="1"/>
      <c r="AG4705" s="1"/>
      <c r="AH4705" s="1"/>
      <c r="AI4705" s="1"/>
      <c r="AJ4705" s="1"/>
      <c r="AK4705" s="1"/>
      <c r="AL4705" s="1"/>
      <c r="AM4705" s="1"/>
      <c r="AN4705" s="1"/>
      <c r="AO4705" s="1"/>
      <c r="AP4705" s="1"/>
    </row>
    <row r="4706" ht="15.75" customHeight="1">
      <c r="A4706" s="1"/>
      <c r="B4706" s="1"/>
      <c r="C4706" s="1"/>
      <c r="D4706" s="133"/>
      <c r="E4706" s="1"/>
      <c r="F4706" s="1"/>
      <c r="G4706" s="1"/>
      <c r="H4706" s="1"/>
      <c r="I4706" s="1"/>
      <c r="J4706" s="1"/>
      <c r="K4706" s="1"/>
      <c r="L4706" s="1"/>
      <c r="M4706" s="1"/>
      <c r="N4706" s="1"/>
      <c r="O4706" s="1"/>
      <c r="P4706" s="1"/>
      <c r="Q4706" s="1"/>
      <c r="R4706" s="1"/>
      <c r="S4706" s="1"/>
      <c r="T4706" s="1"/>
      <c r="U4706" s="1"/>
      <c r="V4706" s="1"/>
      <c r="W4706" s="1"/>
      <c r="X4706" s="1"/>
      <c r="Y4706" s="1"/>
      <c r="Z4706" s="1"/>
      <c r="AA4706" s="1"/>
      <c r="AB4706" s="1"/>
      <c r="AC4706" s="1"/>
      <c r="AD4706" s="1"/>
      <c r="AE4706" s="1"/>
      <c r="AF4706" s="1"/>
      <c r="AG4706" s="1"/>
      <c r="AH4706" s="1"/>
      <c r="AI4706" s="1"/>
      <c r="AJ4706" s="1"/>
      <c r="AK4706" s="1"/>
      <c r="AL4706" s="1"/>
      <c r="AM4706" s="1"/>
      <c r="AN4706" s="1"/>
      <c r="AO4706" s="1"/>
      <c r="AP4706" s="1"/>
    </row>
    <row r="4707" ht="15.75" customHeight="1">
      <c r="A4707" s="1"/>
      <c r="B4707" s="1"/>
      <c r="C4707" s="1"/>
      <c r="D4707" s="133"/>
      <c r="E4707" s="1"/>
      <c r="F4707" s="1"/>
      <c r="G4707" s="1"/>
      <c r="H4707" s="1"/>
      <c r="I4707" s="1"/>
      <c r="J4707" s="1"/>
      <c r="K4707" s="1"/>
      <c r="L4707" s="1"/>
      <c r="M4707" s="1"/>
      <c r="N4707" s="1"/>
      <c r="O4707" s="1"/>
      <c r="P4707" s="1"/>
      <c r="Q4707" s="1"/>
      <c r="R4707" s="1"/>
      <c r="S4707" s="1"/>
      <c r="T4707" s="1"/>
      <c r="U4707" s="1"/>
      <c r="V4707" s="1"/>
      <c r="W4707" s="1"/>
      <c r="X4707" s="1"/>
      <c r="Y4707" s="1"/>
      <c r="Z4707" s="1"/>
      <c r="AA4707" s="1"/>
      <c r="AB4707" s="1"/>
      <c r="AC4707" s="1"/>
      <c r="AD4707" s="1"/>
      <c r="AE4707" s="1"/>
      <c r="AF4707" s="1"/>
      <c r="AG4707" s="1"/>
      <c r="AH4707" s="1"/>
      <c r="AI4707" s="1"/>
      <c r="AJ4707" s="1"/>
      <c r="AK4707" s="1"/>
      <c r="AL4707" s="1"/>
      <c r="AM4707" s="1"/>
      <c r="AN4707" s="1"/>
      <c r="AO4707" s="1"/>
      <c r="AP4707" s="1"/>
    </row>
    <row r="4708" ht="15.75" customHeight="1">
      <c r="A4708" s="1"/>
      <c r="B4708" s="1"/>
      <c r="C4708" s="1"/>
      <c r="D4708" s="133"/>
      <c r="E4708" s="1"/>
      <c r="F4708" s="1"/>
      <c r="G4708" s="1"/>
      <c r="H4708" s="1"/>
      <c r="I4708" s="1"/>
      <c r="J4708" s="1"/>
      <c r="K4708" s="1"/>
      <c r="L4708" s="1"/>
      <c r="M4708" s="1"/>
      <c r="N4708" s="1"/>
      <c r="O4708" s="1"/>
      <c r="P4708" s="1"/>
      <c r="Q4708" s="1"/>
      <c r="R4708" s="1"/>
      <c r="S4708" s="1"/>
      <c r="T4708" s="1"/>
      <c r="U4708" s="1"/>
      <c r="V4708" s="1"/>
      <c r="W4708" s="1"/>
      <c r="X4708" s="1"/>
      <c r="Y4708" s="1"/>
      <c r="Z4708" s="1"/>
      <c r="AA4708" s="1"/>
      <c r="AB4708" s="1"/>
      <c r="AC4708" s="1"/>
      <c r="AD4708" s="1"/>
      <c r="AE4708" s="1"/>
      <c r="AF4708" s="1"/>
      <c r="AG4708" s="1"/>
      <c r="AH4708" s="1"/>
      <c r="AI4708" s="1"/>
      <c r="AJ4708" s="1"/>
      <c r="AK4708" s="1"/>
      <c r="AL4708" s="1"/>
      <c r="AM4708" s="1"/>
      <c r="AN4708" s="1"/>
      <c r="AO4708" s="1"/>
      <c r="AP4708" s="1"/>
    </row>
    <row r="4709" ht="15.75" customHeight="1">
      <c r="A4709" s="1"/>
      <c r="B4709" s="1"/>
      <c r="C4709" s="1"/>
      <c r="D4709" s="133"/>
      <c r="E4709" s="1"/>
      <c r="F4709" s="1"/>
      <c r="G4709" s="1"/>
      <c r="H4709" s="1"/>
      <c r="I4709" s="1"/>
      <c r="J4709" s="1"/>
      <c r="K4709" s="1"/>
      <c r="L4709" s="1"/>
      <c r="M4709" s="1"/>
      <c r="N4709" s="1"/>
      <c r="O4709" s="1"/>
      <c r="P4709" s="1"/>
      <c r="Q4709" s="1"/>
      <c r="R4709" s="1"/>
      <c r="S4709" s="1"/>
      <c r="T4709" s="1"/>
      <c r="U4709" s="1"/>
      <c r="V4709" s="1"/>
      <c r="W4709" s="1"/>
      <c r="X4709" s="1"/>
      <c r="Y4709" s="1"/>
      <c r="Z4709" s="1"/>
      <c r="AA4709" s="1"/>
      <c r="AB4709" s="1"/>
      <c r="AC4709" s="1"/>
      <c r="AD4709" s="1"/>
      <c r="AE4709" s="1"/>
      <c r="AF4709" s="1"/>
      <c r="AG4709" s="1"/>
      <c r="AH4709" s="1"/>
      <c r="AI4709" s="1"/>
      <c r="AJ4709" s="1"/>
      <c r="AK4709" s="1"/>
      <c r="AL4709" s="1"/>
      <c r="AM4709" s="1"/>
      <c r="AN4709" s="1"/>
      <c r="AO4709" s="1"/>
      <c r="AP4709" s="1"/>
    </row>
    <row r="4710" ht="15.75" customHeight="1">
      <c r="A4710" s="1"/>
      <c r="B4710" s="1"/>
      <c r="C4710" s="1"/>
      <c r="D4710" s="133"/>
      <c r="E4710" s="1"/>
      <c r="F4710" s="1"/>
      <c r="G4710" s="1"/>
      <c r="H4710" s="1"/>
      <c r="I4710" s="1"/>
      <c r="J4710" s="1"/>
      <c r="K4710" s="1"/>
      <c r="L4710" s="1"/>
      <c r="M4710" s="1"/>
      <c r="N4710" s="1"/>
      <c r="O4710" s="1"/>
      <c r="P4710" s="1"/>
      <c r="Q4710" s="1"/>
      <c r="R4710" s="1"/>
      <c r="S4710" s="1"/>
      <c r="T4710" s="1"/>
      <c r="U4710" s="1"/>
      <c r="V4710" s="1"/>
      <c r="W4710" s="1"/>
      <c r="X4710" s="1"/>
      <c r="Y4710" s="1"/>
      <c r="Z4710" s="1"/>
      <c r="AA4710" s="1"/>
      <c r="AB4710" s="1"/>
      <c r="AC4710" s="1"/>
      <c r="AD4710" s="1"/>
      <c r="AE4710" s="1"/>
      <c r="AF4710" s="1"/>
      <c r="AG4710" s="1"/>
      <c r="AH4710" s="1"/>
      <c r="AI4710" s="1"/>
      <c r="AJ4710" s="1"/>
      <c r="AK4710" s="1"/>
      <c r="AL4710" s="1"/>
      <c r="AM4710" s="1"/>
      <c r="AN4710" s="1"/>
      <c r="AO4710" s="1"/>
      <c r="AP4710" s="1"/>
    </row>
    <row r="4711" ht="15.75" customHeight="1">
      <c r="A4711" s="1"/>
      <c r="B4711" s="1"/>
      <c r="C4711" s="1"/>
      <c r="D4711" s="133"/>
      <c r="E4711" s="1"/>
      <c r="F4711" s="1"/>
      <c r="G4711" s="1"/>
      <c r="H4711" s="1"/>
      <c r="I4711" s="1"/>
      <c r="J4711" s="1"/>
      <c r="K4711" s="1"/>
      <c r="L4711" s="1"/>
      <c r="M4711" s="1"/>
      <c r="N4711" s="1"/>
      <c r="O4711" s="1"/>
      <c r="P4711" s="1"/>
      <c r="Q4711" s="1"/>
      <c r="R4711" s="1"/>
      <c r="S4711" s="1"/>
      <c r="T4711" s="1"/>
      <c r="U4711" s="1"/>
      <c r="V4711" s="1"/>
      <c r="W4711" s="1"/>
      <c r="X4711" s="1"/>
      <c r="Y4711" s="1"/>
      <c r="Z4711" s="1"/>
      <c r="AA4711" s="1"/>
      <c r="AB4711" s="1"/>
      <c r="AC4711" s="1"/>
      <c r="AD4711" s="1"/>
      <c r="AE4711" s="1"/>
      <c r="AF4711" s="1"/>
      <c r="AG4711" s="1"/>
      <c r="AH4711" s="1"/>
      <c r="AI4711" s="1"/>
      <c r="AJ4711" s="1"/>
      <c r="AK4711" s="1"/>
      <c r="AL4711" s="1"/>
      <c r="AM4711" s="1"/>
      <c r="AN4711" s="1"/>
      <c r="AO4711" s="1"/>
      <c r="AP4711" s="1"/>
    </row>
    <row r="4712" ht="15.75" customHeight="1">
      <c r="A4712" s="1"/>
      <c r="B4712" s="1"/>
      <c r="C4712" s="1"/>
      <c r="D4712" s="133"/>
      <c r="E4712" s="1"/>
      <c r="F4712" s="1"/>
      <c r="G4712" s="1"/>
      <c r="H4712" s="1"/>
      <c r="I4712" s="1"/>
      <c r="J4712" s="1"/>
      <c r="K4712" s="1"/>
      <c r="L4712" s="1"/>
      <c r="M4712" s="1"/>
      <c r="N4712" s="1"/>
      <c r="O4712" s="1"/>
      <c r="P4712" s="1"/>
      <c r="Q4712" s="1"/>
      <c r="R4712" s="1"/>
      <c r="S4712" s="1"/>
      <c r="T4712" s="1"/>
      <c r="U4712" s="1"/>
      <c r="V4712" s="1"/>
      <c r="W4712" s="1"/>
      <c r="X4712" s="1"/>
      <c r="Y4712" s="1"/>
      <c r="Z4712" s="1"/>
      <c r="AA4712" s="1"/>
      <c r="AB4712" s="1"/>
      <c r="AC4712" s="1"/>
      <c r="AD4712" s="1"/>
      <c r="AE4712" s="1"/>
      <c r="AF4712" s="1"/>
      <c r="AG4712" s="1"/>
      <c r="AH4712" s="1"/>
      <c r="AI4712" s="1"/>
      <c r="AJ4712" s="1"/>
      <c r="AK4712" s="1"/>
      <c r="AL4712" s="1"/>
      <c r="AM4712" s="1"/>
      <c r="AN4712" s="1"/>
      <c r="AO4712" s="1"/>
      <c r="AP4712" s="1"/>
    </row>
    <row r="4713" ht="15.75" customHeight="1">
      <c r="A4713" s="1"/>
      <c r="B4713" s="1"/>
      <c r="C4713" s="1"/>
      <c r="D4713" s="133"/>
      <c r="E4713" s="1"/>
      <c r="F4713" s="1"/>
      <c r="G4713" s="1"/>
      <c r="H4713" s="1"/>
      <c r="I4713" s="1"/>
      <c r="J4713" s="1"/>
      <c r="K4713" s="1"/>
      <c r="L4713" s="1"/>
      <c r="M4713" s="1"/>
      <c r="N4713" s="1"/>
      <c r="O4713" s="1"/>
      <c r="P4713" s="1"/>
      <c r="Q4713" s="1"/>
      <c r="R4713" s="1"/>
      <c r="S4713" s="1"/>
      <c r="T4713" s="1"/>
      <c r="U4713" s="1"/>
      <c r="V4713" s="1"/>
      <c r="W4713" s="1"/>
      <c r="X4713" s="1"/>
      <c r="Y4713" s="1"/>
      <c r="Z4713" s="1"/>
      <c r="AA4713" s="1"/>
      <c r="AB4713" s="1"/>
      <c r="AC4713" s="1"/>
      <c r="AD4713" s="1"/>
      <c r="AE4713" s="1"/>
      <c r="AF4713" s="1"/>
      <c r="AG4713" s="1"/>
      <c r="AH4713" s="1"/>
      <c r="AI4713" s="1"/>
      <c r="AJ4713" s="1"/>
      <c r="AK4713" s="1"/>
      <c r="AL4713" s="1"/>
      <c r="AM4713" s="1"/>
      <c r="AN4713" s="1"/>
      <c r="AO4713" s="1"/>
      <c r="AP4713" s="1"/>
    </row>
    <row r="4714" ht="15.75" customHeight="1">
      <c r="A4714" s="1"/>
      <c r="B4714" s="1"/>
      <c r="C4714" s="1"/>
      <c r="D4714" s="133"/>
      <c r="E4714" s="1"/>
      <c r="F4714" s="1"/>
      <c r="G4714" s="1"/>
      <c r="H4714" s="1"/>
      <c r="I4714" s="1"/>
      <c r="J4714" s="1"/>
      <c r="K4714" s="1"/>
      <c r="L4714" s="1"/>
      <c r="M4714" s="1"/>
      <c r="N4714" s="1"/>
      <c r="O4714" s="1"/>
      <c r="P4714" s="1"/>
      <c r="Q4714" s="1"/>
      <c r="R4714" s="1"/>
      <c r="S4714" s="1"/>
      <c r="T4714" s="1"/>
      <c r="U4714" s="1"/>
      <c r="V4714" s="1"/>
      <c r="W4714" s="1"/>
      <c r="X4714" s="1"/>
      <c r="Y4714" s="1"/>
      <c r="Z4714" s="1"/>
      <c r="AA4714" s="1"/>
      <c r="AB4714" s="1"/>
      <c r="AC4714" s="1"/>
      <c r="AD4714" s="1"/>
      <c r="AE4714" s="1"/>
      <c r="AF4714" s="1"/>
      <c r="AG4714" s="1"/>
      <c r="AH4714" s="1"/>
      <c r="AI4714" s="1"/>
      <c r="AJ4714" s="1"/>
      <c r="AK4714" s="1"/>
      <c r="AL4714" s="1"/>
      <c r="AM4714" s="1"/>
      <c r="AN4714" s="1"/>
      <c r="AO4714" s="1"/>
      <c r="AP4714" s="1"/>
    </row>
    <row r="4715" ht="15.75" customHeight="1">
      <c r="A4715" s="1"/>
      <c r="B4715" s="1"/>
      <c r="C4715" s="1"/>
      <c r="D4715" s="133"/>
      <c r="E4715" s="1"/>
      <c r="F4715" s="1"/>
      <c r="G4715" s="1"/>
      <c r="H4715" s="1"/>
      <c r="I4715" s="1"/>
      <c r="J4715" s="1"/>
      <c r="K4715" s="1"/>
      <c r="L4715" s="1"/>
      <c r="M4715" s="1"/>
      <c r="N4715" s="1"/>
      <c r="O4715" s="1"/>
      <c r="P4715" s="1"/>
      <c r="Q4715" s="1"/>
      <c r="R4715" s="1"/>
      <c r="S4715" s="1"/>
      <c r="T4715" s="1"/>
      <c r="U4715" s="1"/>
      <c r="V4715" s="1"/>
      <c r="W4715" s="1"/>
      <c r="X4715" s="1"/>
      <c r="Y4715" s="1"/>
      <c r="Z4715" s="1"/>
      <c r="AA4715" s="1"/>
      <c r="AB4715" s="1"/>
      <c r="AC4715" s="1"/>
      <c r="AD4715" s="1"/>
      <c r="AE4715" s="1"/>
      <c r="AF4715" s="1"/>
      <c r="AG4715" s="1"/>
      <c r="AH4715" s="1"/>
      <c r="AI4715" s="1"/>
      <c r="AJ4715" s="1"/>
      <c r="AK4715" s="1"/>
      <c r="AL4715" s="1"/>
      <c r="AM4715" s="1"/>
      <c r="AN4715" s="1"/>
      <c r="AO4715" s="1"/>
      <c r="AP4715" s="1"/>
    </row>
    <row r="4716" ht="15.75" customHeight="1">
      <c r="A4716" s="1"/>
      <c r="B4716" s="1"/>
      <c r="C4716" s="1"/>
      <c r="D4716" s="133"/>
      <c r="E4716" s="1"/>
      <c r="F4716" s="1"/>
      <c r="G4716" s="1"/>
      <c r="H4716" s="1"/>
      <c r="I4716" s="1"/>
      <c r="J4716" s="1"/>
      <c r="K4716" s="1"/>
      <c r="L4716" s="1"/>
      <c r="M4716" s="1"/>
      <c r="N4716" s="1"/>
      <c r="O4716" s="1"/>
      <c r="P4716" s="1"/>
      <c r="Q4716" s="1"/>
      <c r="R4716" s="1"/>
      <c r="S4716" s="1"/>
      <c r="T4716" s="1"/>
      <c r="U4716" s="1"/>
      <c r="V4716" s="1"/>
      <c r="W4716" s="1"/>
      <c r="X4716" s="1"/>
      <c r="Y4716" s="1"/>
      <c r="Z4716" s="1"/>
      <c r="AA4716" s="1"/>
      <c r="AB4716" s="1"/>
      <c r="AC4716" s="1"/>
      <c r="AD4716" s="1"/>
      <c r="AE4716" s="1"/>
      <c r="AF4716" s="1"/>
      <c r="AG4716" s="1"/>
      <c r="AH4716" s="1"/>
      <c r="AI4716" s="1"/>
      <c r="AJ4716" s="1"/>
      <c r="AK4716" s="1"/>
      <c r="AL4716" s="1"/>
      <c r="AM4716" s="1"/>
      <c r="AN4716" s="1"/>
      <c r="AO4716" s="1"/>
      <c r="AP4716" s="1"/>
    </row>
    <row r="4717" ht="15.75" customHeight="1">
      <c r="A4717" s="1"/>
      <c r="B4717" s="1"/>
      <c r="C4717" s="1"/>
      <c r="D4717" s="133"/>
      <c r="E4717" s="1"/>
      <c r="F4717" s="1"/>
      <c r="G4717" s="1"/>
      <c r="H4717" s="1"/>
      <c r="I4717" s="1"/>
      <c r="J4717" s="1"/>
      <c r="K4717" s="1"/>
      <c r="L4717" s="1"/>
      <c r="M4717" s="1"/>
      <c r="N4717" s="1"/>
      <c r="O4717" s="1"/>
      <c r="P4717" s="1"/>
      <c r="Q4717" s="1"/>
      <c r="R4717" s="1"/>
      <c r="S4717" s="1"/>
      <c r="T4717" s="1"/>
      <c r="U4717" s="1"/>
      <c r="V4717" s="1"/>
      <c r="W4717" s="1"/>
      <c r="X4717" s="1"/>
      <c r="Y4717" s="1"/>
      <c r="Z4717" s="1"/>
      <c r="AA4717" s="1"/>
      <c r="AB4717" s="1"/>
      <c r="AC4717" s="1"/>
      <c r="AD4717" s="1"/>
      <c r="AE4717" s="1"/>
      <c r="AF4717" s="1"/>
      <c r="AG4717" s="1"/>
      <c r="AH4717" s="1"/>
      <c r="AI4717" s="1"/>
      <c r="AJ4717" s="1"/>
      <c r="AK4717" s="1"/>
      <c r="AL4717" s="1"/>
      <c r="AM4717" s="1"/>
      <c r="AN4717" s="1"/>
      <c r="AO4717" s="1"/>
      <c r="AP4717" s="1"/>
    </row>
    <row r="4718" ht="15.75" customHeight="1">
      <c r="A4718" s="1"/>
      <c r="B4718" s="1"/>
      <c r="C4718" s="1"/>
      <c r="D4718" s="133"/>
      <c r="E4718" s="1"/>
      <c r="F4718" s="1"/>
      <c r="G4718" s="1"/>
      <c r="H4718" s="1"/>
      <c r="I4718" s="1"/>
      <c r="J4718" s="1"/>
      <c r="K4718" s="1"/>
      <c r="L4718" s="1"/>
      <c r="M4718" s="1"/>
      <c r="N4718" s="1"/>
      <c r="O4718" s="1"/>
      <c r="P4718" s="1"/>
      <c r="Q4718" s="1"/>
      <c r="R4718" s="1"/>
      <c r="S4718" s="1"/>
      <c r="T4718" s="1"/>
      <c r="U4718" s="1"/>
      <c r="V4718" s="1"/>
      <c r="W4718" s="1"/>
      <c r="X4718" s="1"/>
      <c r="Y4718" s="1"/>
      <c r="Z4718" s="1"/>
      <c r="AA4718" s="1"/>
      <c r="AB4718" s="1"/>
      <c r="AC4718" s="1"/>
      <c r="AD4718" s="1"/>
      <c r="AE4718" s="1"/>
      <c r="AF4718" s="1"/>
      <c r="AG4718" s="1"/>
      <c r="AH4718" s="1"/>
      <c r="AI4718" s="1"/>
      <c r="AJ4718" s="1"/>
      <c r="AK4718" s="1"/>
      <c r="AL4718" s="1"/>
      <c r="AM4718" s="1"/>
      <c r="AN4718" s="1"/>
      <c r="AO4718" s="1"/>
      <c r="AP4718" s="1"/>
    </row>
    <row r="4719" ht="15.75" customHeight="1">
      <c r="A4719" s="1"/>
      <c r="B4719" s="1"/>
      <c r="C4719" s="1"/>
      <c r="D4719" s="133"/>
      <c r="E4719" s="1"/>
      <c r="F4719" s="1"/>
      <c r="G4719" s="1"/>
      <c r="H4719" s="1"/>
      <c r="I4719" s="1"/>
      <c r="J4719" s="1"/>
      <c r="K4719" s="1"/>
      <c r="L4719" s="1"/>
      <c r="M4719" s="1"/>
      <c r="N4719" s="1"/>
      <c r="O4719" s="1"/>
      <c r="P4719" s="1"/>
      <c r="Q4719" s="1"/>
      <c r="R4719" s="1"/>
      <c r="S4719" s="1"/>
      <c r="T4719" s="1"/>
      <c r="U4719" s="1"/>
      <c r="V4719" s="1"/>
      <c r="W4719" s="1"/>
      <c r="X4719" s="1"/>
      <c r="Y4719" s="1"/>
      <c r="Z4719" s="1"/>
      <c r="AA4719" s="1"/>
      <c r="AB4719" s="1"/>
      <c r="AC4719" s="1"/>
      <c r="AD4719" s="1"/>
      <c r="AE4719" s="1"/>
      <c r="AF4719" s="1"/>
      <c r="AG4719" s="1"/>
      <c r="AH4719" s="1"/>
      <c r="AI4719" s="1"/>
      <c r="AJ4719" s="1"/>
      <c r="AK4719" s="1"/>
      <c r="AL4719" s="1"/>
      <c r="AM4719" s="1"/>
      <c r="AN4719" s="1"/>
      <c r="AO4719" s="1"/>
      <c r="AP4719" s="1"/>
    </row>
    <row r="4720" ht="15.75" customHeight="1">
      <c r="A4720" s="1"/>
      <c r="B4720" s="1"/>
      <c r="C4720" s="1"/>
      <c r="D4720" s="133"/>
      <c r="E4720" s="1"/>
      <c r="F4720" s="1"/>
      <c r="G4720" s="1"/>
      <c r="H4720" s="1"/>
      <c r="I4720" s="1"/>
      <c r="J4720" s="1"/>
      <c r="K4720" s="1"/>
      <c r="L4720" s="1"/>
      <c r="M4720" s="1"/>
      <c r="N4720" s="1"/>
      <c r="O4720" s="1"/>
      <c r="P4720" s="1"/>
      <c r="Q4720" s="1"/>
      <c r="R4720" s="1"/>
      <c r="S4720" s="1"/>
      <c r="T4720" s="1"/>
      <c r="U4720" s="1"/>
      <c r="V4720" s="1"/>
      <c r="W4720" s="1"/>
      <c r="X4720" s="1"/>
      <c r="Y4720" s="1"/>
      <c r="Z4720" s="1"/>
      <c r="AA4720" s="1"/>
      <c r="AB4720" s="1"/>
      <c r="AC4720" s="1"/>
      <c r="AD4720" s="1"/>
      <c r="AE4720" s="1"/>
      <c r="AF4720" s="1"/>
      <c r="AG4720" s="1"/>
      <c r="AH4720" s="1"/>
      <c r="AI4720" s="1"/>
      <c r="AJ4720" s="1"/>
      <c r="AK4720" s="1"/>
      <c r="AL4720" s="1"/>
      <c r="AM4720" s="1"/>
      <c r="AN4720" s="1"/>
      <c r="AO4720" s="1"/>
      <c r="AP4720" s="1"/>
    </row>
    <row r="4721" ht="15.75" customHeight="1">
      <c r="A4721" s="1"/>
      <c r="B4721" s="1"/>
      <c r="C4721" s="1"/>
      <c r="D4721" s="133"/>
      <c r="E4721" s="1"/>
      <c r="F4721" s="1"/>
      <c r="G4721" s="1"/>
      <c r="H4721" s="1"/>
      <c r="I4721" s="1"/>
      <c r="J4721" s="1"/>
      <c r="K4721" s="1"/>
      <c r="L4721" s="1"/>
      <c r="M4721" s="1"/>
      <c r="N4721" s="1"/>
      <c r="O4721" s="1"/>
      <c r="P4721" s="1"/>
      <c r="Q4721" s="1"/>
      <c r="R4721" s="1"/>
      <c r="S4721" s="1"/>
      <c r="T4721" s="1"/>
      <c r="U4721" s="1"/>
      <c r="V4721" s="1"/>
      <c r="W4721" s="1"/>
      <c r="X4721" s="1"/>
      <c r="Y4721" s="1"/>
      <c r="Z4721" s="1"/>
      <c r="AA4721" s="1"/>
      <c r="AB4721" s="1"/>
      <c r="AC4721" s="1"/>
      <c r="AD4721" s="1"/>
      <c r="AE4721" s="1"/>
      <c r="AF4721" s="1"/>
      <c r="AG4721" s="1"/>
      <c r="AH4721" s="1"/>
      <c r="AI4721" s="1"/>
      <c r="AJ4721" s="1"/>
      <c r="AK4721" s="1"/>
      <c r="AL4721" s="1"/>
      <c r="AM4721" s="1"/>
      <c r="AN4721" s="1"/>
      <c r="AO4721" s="1"/>
      <c r="AP4721" s="1"/>
    </row>
    <row r="4722" ht="15.75" customHeight="1">
      <c r="A4722" s="1"/>
      <c r="B4722" s="1"/>
      <c r="C4722" s="1"/>
      <c r="D4722" s="133"/>
      <c r="E4722" s="1"/>
      <c r="F4722" s="1"/>
      <c r="G4722" s="1"/>
      <c r="H4722" s="1"/>
      <c r="I4722" s="1"/>
      <c r="J4722" s="1"/>
      <c r="K4722" s="1"/>
      <c r="L4722" s="1"/>
      <c r="M4722" s="1"/>
      <c r="N4722" s="1"/>
      <c r="O4722" s="1"/>
      <c r="P4722" s="1"/>
      <c r="Q4722" s="1"/>
      <c r="R4722" s="1"/>
      <c r="S4722" s="1"/>
      <c r="T4722" s="1"/>
      <c r="U4722" s="1"/>
      <c r="V4722" s="1"/>
      <c r="W4722" s="1"/>
      <c r="X4722" s="1"/>
      <c r="Y4722" s="1"/>
      <c r="Z4722" s="1"/>
      <c r="AA4722" s="1"/>
      <c r="AB4722" s="1"/>
      <c r="AC4722" s="1"/>
      <c r="AD4722" s="1"/>
      <c r="AE4722" s="1"/>
      <c r="AF4722" s="1"/>
      <c r="AG4722" s="1"/>
      <c r="AH4722" s="1"/>
      <c r="AI4722" s="1"/>
      <c r="AJ4722" s="1"/>
      <c r="AK4722" s="1"/>
      <c r="AL4722" s="1"/>
      <c r="AM4722" s="1"/>
      <c r="AN4722" s="1"/>
      <c r="AO4722" s="1"/>
      <c r="AP4722" s="1"/>
    </row>
    <row r="4723" ht="15.75" customHeight="1">
      <c r="A4723" s="1"/>
      <c r="B4723" s="1"/>
      <c r="C4723" s="1"/>
      <c r="D4723" s="133"/>
      <c r="E4723" s="1"/>
      <c r="F4723" s="1"/>
      <c r="G4723" s="1"/>
      <c r="H4723" s="1"/>
      <c r="I4723" s="1"/>
      <c r="J4723" s="1"/>
      <c r="K4723" s="1"/>
      <c r="L4723" s="1"/>
      <c r="M4723" s="1"/>
      <c r="N4723" s="1"/>
      <c r="O4723" s="1"/>
      <c r="P4723" s="1"/>
      <c r="Q4723" s="1"/>
      <c r="R4723" s="1"/>
      <c r="S4723" s="1"/>
      <c r="T4723" s="1"/>
      <c r="U4723" s="1"/>
      <c r="V4723" s="1"/>
      <c r="W4723" s="1"/>
      <c r="X4723" s="1"/>
      <c r="Y4723" s="1"/>
      <c r="Z4723" s="1"/>
      <c r="AA4723" s="1"/>
      <c r="AB4723" s="1"/>
      <c r="AC4723" s="1"/>
      <c r="AD4723" s="1"/>
      <c r="AE4723" s="1"/>
      <c r="AF4723" s="1"/>
      <c r="AG4723" s="1"/>
      <c r="AH4723" s="1"/>
      <c r="AI4723" s="1"/>
      <c r="AJ4723" s="1"/>
      <c r="AK4723" s="1"/>
      <c r="AL4723" s="1"/>
      <c r="AM4723" s="1"/>
      <c r="AN4723" s="1"/>
      <c r="AO4723" s="1"/>
      <c r="AP4723" s="1"/>
    </row>
    <row r="4724" ht="15.75" customHeight="1">
      <c r="A4724" s="1"/>
      <c r="B4724" s="1"/>
      <c r="C4724" s="1"/>
      <c r="D4724" s="133"/>
      <c r="E4724" s="1"/>
      <c r="F4724" s="1"/>
      <c r="G4724" s="1"/>
      <c r="H4724" s="1"/>
      <c r="I4724" s="1"/>
      <c r="J4724" s="1"/>
      <c r="K4724" s="1"/>
      <c r="L4724" s="1"/>
      <c r="M4724" s="1"/>
      <c r="N4724" s="1"/>
      <c r="O4724" s="1"/>
      <c r="P4724" s="1"/>
      <c r="Q4724" s="1"/>
      <c r="R4724" s="1"/>
      <c r="S4724" s="1"/>
      <c r="T4724" s="1"/>
      <c r="U4724" s="1"/>
      <c r="V4724" s="1"/>
      <c r="W4724" s="1"/>
      <c r="X4724" s="1"/>
      <c r="Y4724" s="1"/>
      <c r="Z4724" s="1"/>
      <c r="AA4724" s="1"/>
      <c r="AB4724" s="1"/>
      <c r="AC4724" s="1"/>
      <c r="AD4724" s="1"/>
      <c r="AE4724" s="1"/>
      <c r="AF4724" s="1"/>
      <c r="AG4724" s="1"/>
      <c r="AH4724" s="1"/>
      <c r="AI4724" s="1"/>
      <c r="AJ4724" s="1"/>
      <c r="AK4724" s="1"/>
      <c r="AL4724" s="1"/>
      <c r="AM4724" s="1"/>
      <c r="AN4724" s="1"/>
      <c r="AO4724" s="1"/>
      <c r="AP4724" s="1"/>
    </row>
    <row r="4725" ht="15.75" customHeight="1">
      <c r="A4725" s="1"/>
      <c r="B4725" s="1"/>
      <c r="C4725" s="1"/>
      <c r="D4725" s="133"/>
      <c r="E4725" s="1"/>
      <c r="F4725" s="1"/>
      <c r="G4725" s="1"/>
      <c r="H4725" s="1"/>
      <c r="I4725" s="1"/>
      <c r="J4725" s="1"/>
      <c r="K4725" s="1"/>
      <c r="L4725" s="1"/>
      <c r="M4725" s="1"/>
      <c r="N4725" s="1"/>
      <c r="O4725" s="1"/>
      <c r="P4725" s="1"/>
      <c r="Q4725" s="1"/>
      <c r="R4725" s="1"/>
      <c r="S4725" s="1"/>
      <c r="T4725" s="1"/>
      <c r="U4725" s="1"/>
      <c r="V4725" s="1"/>
      <c r="W4725" s="1"/>
      <c r="X4725" s="1"/>
      <c r="Y4725" s="1"/>
      <c r="Z4725" s="1"/>
      <c r="AA4725" s="1"/>
      <c r="AB4725" s="1"/>
      <c r="AC4725" s="1"/>
      <c r="AD4725" s="1"/>
      <c r="AE4725" s="1"/>
      <c r="AF4725" s="1"/>
      <c r="AG4725" s="1"/>
      <c r="AH4725" s="1"/>
      <c r="AI4725" s="1"/>
      <c r="AJ4725" s="1"/>
      <c r="AK4725" s="1"/>
      <c r="AL4725" s="1"/>
      <c r="AM4725" s="1"/>
      <c r="AN4725" s="1"/>
      <c r="AO4725" s="1"/>
      <c r="AP4725" s="1"/>
    </row>
    <row r="4726" ht="15.75" customHeight="1">
      <c r="A4726" s="1"/>
      <c r="B4726" s="1"/>
      <c r="C4726" s="1"/>
      <c r="D4726" s="133"/>
      <c r="E4726" s="1"/>
      <c r="F4726" s="1"/>
      <c r="G4726" s="1"/>
      <c r="H4726" s="1"/>
      <c r="I4726" s="1"/>
      <c r="J4726" s="1"/>
      <c r="K4726" s="1"/>
      <c r="L4726" s="1"/>
      <c r="M4726" s="1"/>
      <c r="N4726" s="1"/>
      <c r="O4726" s="1"/>
      <c r="P4726" s="1"/>
      <c r="Q4726" s="1"/>
      <c r="R4726" s="1"/>
      <c r="S4726" s="1"/>
      <c r="T4726" s="1"/>
      <c r="U4726" s="1"/>
      <c r="V4726" s="1"/>
      <c r="W4726" s="1"/>
      <c r="X4726" s="1"/>
      <c r="Y4726" s="1"/>
      <c r="Z4726" s="1"/>
      <c r="AA4726" s="1"/>
      <c r="AB4726" s="1"/>
      <c r="AC4726" s="1"/>
      <c r="AD4726" s="1"/>
      <c r="AE4726" s="1"/>
      <c r="AF4726" s="1"/>
      <c r="AG4726" s="1"/>
      <c r="AH4726" s="1"/>
      <c r="AI4726" s="1"/>
      <c r="AJ4726" s="1"/>
      <c r="AK4726" s="1"/>
      <c r="AL4726" s="1"/>
      <c r="AM4726" s="1"/>
      <c r="AN4726" s="1"/>
      <c r="AO4726" s="1"/>
      <c r="AP4726" s="1"/>
    </row>
    <row r="4727" ht="15.75" customHeight="1">
      <c r="A4727" s="1"/>
      <c r="B4727" s="1"/>
      <c r="C4727" s="1"/>
      <c r="D4727" s="133"/>
      <c r="E4727" s="1"/>
      <c r="F4727" s="1"/>
      <c r="G4727" s="1"/>
      <c r="H4727" s="1"/>
      <c r="I4727" s="1"/>
      <c r="J4727" s="1"/>
      <c r="K4727" s="1"/>
      <c r="L4727" s="1"/>
      <c r="M4727" s="1"/>
      <c r="N4727" s="1"/>
      <c r="O4727" s="1"/>
      <c r="P4727" s="1"/>
      <c r="Q4727" s="1"/>
      <c r="R4727" s="1"/>
      <c r="S4727" s="1"/>
      <c r="T4727" s="1"/>
      <c r="U4727" s="1"/>
      <c r="V4727" s="1"/>
      <c r="W4727" s="1"/>
      <c r="X4727" s="1"/>
      <c r="Y4727" s="1"/>
      <c r="Z4727" s="1"/>
      <c r="AA4727" s="1"/>
      <c r="AB4727" s="1"/>
      <c r="AC4727" s="1"/>
      <c r="AD4727" s="1"/>
      <c r="AE4727" s="1"/>
      <c r="AF4727" s="1"/>
      <c r="AG4727" s="1"/>
      <c r="AH4727" s="1"/>
      <c r="AI4727" s="1"/>
      <c r="AJ4727" s="1"/>
      <c r="AK4727" s="1"/>
      <c r="AL4727" s="1"/>
      <c r="AM4727" s="1"/>
      <c r="AN4727" s="1"/>
      <c r="AO4727" s="1"/>
      <c r="AP4727" s="1"/>
    </row>
    <row r="4728" ht="15.75" customHeight="1">
      <c r="A4728" s="1"/>
      <c r="B4728" s="1"/>
      <c r="C4728" s="1"/>
      <c r="D4728" s="133"/>
      <c r="E4728" s="1"/>
      <c r="F4728" s="1"/>
      <c r="G4728" s="1"/>
      <c r="H4728" s="1"/>
      <c r="I4728" s="1"/>
      <c r="J4728" s="1"/>
      <c r="K4728" s="1"/>
      <c r="L4728" s="1"/>
      <c r="M4728" s="1"/>
      <c r="N4728" s="1"/>
      <c r="O4728" s="1"/>
      <c r="P4728" s="1"/>
      <c r="Q4728" s="1"/>
      <c r="R4728" s="1"/>
      <c r="S4728" s="1"/>
      <c r="T4728" s="1"/>
      <c r="U4728" s="1"/>
      <c r="V4728" s="1"/>
      <c r="W4728" s="1"/>
      <c r="X4728" s="1"/>
      <c r="Y4728" s="1"/>
      <c r="Z4728" s="1"/>
      <c r="AA4728" s="1"/>
      <c r="AB4728" s="1"/>
      <c r="AC4728" s="1"/>
      <c r="AD4728" s="1"/>
      <c r="AE4728" s="1"/>
      <c r="AF4728" s="1"/>
      <c r="AG4728" s="1"/>
      <c r="AH4728" s="1"/>
      <c r="AI4728" s="1"/>
      <c r="AJ4728" s="1"/>
      <c r="AK4728" s="1"/>
      <c r="AL4728" s="1"/>
      <c r="AM4728" s="1"/>
      <c r="AN4728" s="1"/>
      <c r="AO4728" s="1"/>
      <c r="AP4728" s="1"/>
    </row>
    <row r="4729" ht="15.75" customHeight="1">
      <c r="A4729" s="1"/>
      <c r="B4729" s="1"/>
      <c r="C4729" s="1"/>
      <c r="D4729" s="133"/>
      <c r="E4729" s="1"/>
      <c r="F4729" s="1"/>
      <c r="G4729" s="1"/>
      <c r="H4729" s="1"/>
      <c r="I4729" s="1"/>
      <c r="J4729" s="1"/>
      <c r="K4729" s="1"/>
      <c r="L4729" s="1"/>
      <c r="M4729" s="1"/>
      <c r="N4729" s="1"/>
      <c r="O4729" s="1"/>
      <c r="P4729" s="1"/>
      <c r="Q4729" s="1"/>
      <c r="R4729" s="1"/>
      <c r="S4729" s="1"/>
      <c r="T4729" s="1"/>
      <c r="U4729" s="1"/>
      <c r="V4729" s="1"/>
      <c r="W4729" s="1"/>
      <c r="X4729" s="1"/>
      <c r="Y4729" s="1"/>
      <c r="Z4729" s="1"/>
      <c r="AA4729" s="1"/>
      <c r="AB4729" s="1"/>
      <c r="AC4729" s="1"/>
      <c r="AD4729" s="1"/>
      <c r="AE4729" s="1"/>
      <c r="AF4729" s="1"/>
      <c r="AG4729" s="1"/>
      <c r="AH4729" s="1"/>
      <c r="AI4729" s="1"/>
      <c r="AJ4729" s="1"/>
      <c r="AK4729" s="1"/>
      <c r="AL4729" s="1"/>
      <c r="AM4729" s="1"/>
      <c r="AN4729" s="1"/>
      <c r="AO4729" s="1"/>
      <c r="AP4729" s="1"/>
    </row>
    <row r="4730" ht="15.75" customHeight="1">
      <c r="A4730" s="1"/>
      <c r="B4730" s="1"/>
      <c r="C4730" s="1"/>
      <c r="D4730" s="133"/>
      <c r="E4730" s="1"/>
      <c r="F4730" s="1"/>
      <c r="G4730" s="1"/>
      <c r="H4730" s="1"/>
      <c r="I4730" s="1"/>
      <c r="J4730" s="1"/>
      <c r="K4730" s="1"/>
      <c r="L4730" s="1"/>
      <c r="M4730" s="1"/>
      <c r="N4730" s="1"/>
      <c r="O4730" s="1"/>
      <c r="P4730" s="1"/>
      <c r="Q4730" s="1"/>
      <c r="R4730" s="1"/>
      <c r="S4730" s="1"/>
      <c r="T4730" s="1"/>
      <c r="U4730" s="1"/>
      <c r="V4730" s="1"/>
      <c r="W4730" s="1"/>
      <c r="X4730" s="1"/>
      <c r="Y4730" s="1"/>
      <c r="Z4730" s="1"/>
      <c r="AA4730" s="1"/>
      <c r="AB4730" s="1"/>
      <c r="AC4730" s="1"/>
      <c r="AD4730" s="1"/>
      <c r="AE4730" s="1"/>
      <c r="AF4730" s="1"/>
      <c r="AG4730" s="1"/>
      <c r="AH4730" s="1"/>
      <c r="AI4730" s="1"/>
      <c r="AJ4730" s="1"/>
      <c r="AK4730" s="1"/>
      <c r="AL4730" s="1"/>
      <c r="AM4730" s="1"/>
      <c r="AN4730" s="1"/>
      <c r="AO4730" s="1"/>
      <c r="AP4730" s="1"/>
    </row>
    <row r="4731" ht="15.75" customHeight="1">
      <c r="A4731" s="1"/>
      <c r="B4731" s="1"/>
      <c r="C4731" s="1"/>
      <c r="D4731" s="133"/>
      <c r="E4731" s="1"/>
      <c r="F4731" s="1"/>
      <c r="G4731" s="1"/>
      <c r="H4731" s="1"/>
      <c r="I4731" s="1"/>
      <c r="J4731" s="1"/>
      <c r="K4731" s="1"/>
      <c r="L4731" s="1"/>
      <c r="M4731" s="1"/>
      <c r="N4731" s="1"/>
      <c r="O4731" s="1"/>
      <c r="P4731" s="1"/>
      <c r="Q4731" s="1"/>
      <c r="R4731" s="1"/>
      <c r="S4731" s="1"/>
      <c r="T4731" s="1"/>
      <c r="U4731" s="1"/>
      <c r="V4731" s="1"/>
      <c r="W4731" s="1"/>
      <c r="X4731" s="1"/>
      <c r="Y4731" s="1"/>
      <c r="Z4731" s="1"/>
      <c r="AA4731" s="1"/>
      <c r="AB4731" s="1"/>
      <c r="AC4731" s="1"/>
      <c r="AD4731" s="1"/>
      <c r="AE4731" s="1"/>
      <c r="AF4731" s="1"/>
      <c r="AG4731" s="1"/>
      <c r="AH4731" s="1"/>
      <c r="AI4731" s="1"/>
      <c r="AJ4731" s="1"/>
      <c r="AK4731" s="1"/>
      <c r="AL4731" s="1"/>
      <c r="AM4731" s="1"/>
      <c r="AN4731" s="1"/>
      <c r="AO4731" s="1"/>
      <c r="AP4731" s="1"/>
    </row>
    <row r="4732" ht="15.75" customHeight="1">
      <c r="A4732" s="1"/>
      <c r="B4732" s="1"/>
      <c r="C4732" s="1"/>
      <c r="D4732" s="133"/>
      <c r="E4732" s="1"/>
      <c r="F4732" s="1"/>
      <c r="G4732" s="1"/>
      <c r="H4732" s="1"/>
      <c r="I4732" s="1"/>
      <c r="J4732" s="1"/>
      <c r="K4732" s="1"/>
      <c r="L4732" s="1"/>
      <c r="M4732" s="1"/>
      <c r="N4732" s="1"/>
      <c r="O4732" s="1"/>
      <c r="P4732" s="1"/>
      <c r="Q4732" s="1"/>
      <c r="R4732" s="1"/>
      <c r="S4732" s="1"/>
      <c r="T4732" s="1"/>
      <c r="U4732" s="1"/>
      <c r="V4732" s="1"/>
      <c r="W4732" s="1"/>
      <c r="X4732" s="1"/>
      <c r="Y4732" s="1"/>
      <c r="Z4732" s="1"/>
      <c r="AA4732" s="1"/>
      <c r="AB4732" s="1"/>
      <c r="AC4732" s="1"/>
      <c r="AD4732" s="1"/>
      <c r="AE4732" s="1"/>
      <c r="AF4732" s="1"/>
      <c r="AG4732" s="1"/>
      <c r="AH4732" s="1"/>
      <c r="AI4732" s="1"/>
      <c r="AJ4732" s="1"/>
      <c r="AK4732" s="1"/>
      <c r="AL4732" s="1"/>
      <c r="AM4732" s="1"/>
      <c r="AN4732" s="1"/>
      <c r="AO4732" s="1"/>
      <c r="AP4732" s="1"/>
    </row>
    <row r="4733" ht="15.75" customHeight="1">
      <c r="A4733" s="1"/>
      <c r="B4733" s="1"/>
      <c r="C4733" s="1"/>
      <c r="D4733" s="133"/>
      <c r="E4733" s="1"/>
      <c r="F4733" s="1"/>
      <c r="G4733" s="1"/>
      <c r="H4733" s="1"/>
      <c r="I4733" s="1"/>
      <c r="J4733" s="1"/>
      <c r="K4733" s="1"/>
      <c r="L4733" s="1"/>
      <c r="M4733" s="1"/>
      <c r="N4733" s="1"/>
      <c r="O4733" s="1"/>
      <c r="P4733" s="1"/>
      <c r="Q4733" s="1"/>
      <c r="R4733" s="1"/>
      <c r="S4733" s="1"/>
      <c r="T4733" s="1"/>
      <c r="U4733" s="1"/>
      <c r="V4733" s="1"/>
      <c r="W4733" s="1"/>
      <c r="X4733" s="1"/>
      <c r="Y4733" s="1"/>
      <c r="Z4733" s="1"/>
      <c r="AA4733" s="1"/>
      <c r="AB4733" s="1"/>
      <c r="AC4733" s="1"/>
      <c r="AD4733" s="1"/>
      <c r="AE4733" s="1"/>
      <c r="AF4733" s="1"/>
      <c r="AG4733" s="1"/>
      <c r="AH4733" s="1"/>
      <c r="AI4733" s="1"/>
      <c r="AJ4733" s="1"/>
      <c r="AK4733" s="1"/>
      <c r="AL4733" s="1"/>
      <c r="AM4733" s="1"/>
      <c r="AN4733" s="1"/>
      <c r="AO4733" s="1"/>
      <c r="AP4733" s="1"/>
    </row>
    <row r="4734" ht="15.75" customHeight="1">
      <c r="A4734" s="1"/>
      <c r="B4734" s="1"/>
      <c r="C4734" s="1"/>
      <c r="D4734" s="133"/>
      <c r="E4734" s="1"/>
      <c r="F4734" s="1"/>
      <c r="G4734" s="1"/>
      <c r="H4734" s="1"/>
      <c r="I4734" s="1"/>
      <c r="J4734" s="1"/>
      <c r="K4734" s="1"/>
      <c r="L4734" s="1"/>
      <c r="M4734" s="1"/>
      <c r="N4734" s="1"/>
      <c r="O4734" s="1"/>
      <c r="P4734" s="1"/>
      <c r="Q4734" s="1"/>
      <c r="R4734" s="1"/>
      <c r="S4734" s="1"/>
      <c r="T4734" s="1"/>
      <c r="U4734" s="1"/>
      <c r="V4734" s="1"/>
      <c r="W4734" s="1"/>
      <c r="X4734" s="1"/>
      <c r="Y4734" s="1"/>
      <c r="Z4734" s="1"/>
      <c r="AA4734" s="1"/>
      <c r="AB4734" s="1"/>
      <c r="AC4734" s="1"/>
      <c r="AD4734" s="1"/>
      <c r="AE4734" s="1"/>
      <c r="AF4734" s="1"/>
      <c r="AG4734" s="1"/>
      <c r="AH4734" s="1"/>
      <c r="AI4734" s="1"/>
      <c r="AJ4734" s="1"/>
      <c r="AK4734" s="1"/>
      <c r="AL4734" s="1"/>
      <c r="AM4734" s="1"/>
      <c r="AN4734" s="1"/>
      <c r="AO4734" s="1"/>
      <c r="AP4734" s="1"/>
    </row>
    <row r="4735" ht="15.75" customHeight="1">
      <c r="A4735" s="1"/>
      <c r="B4735" s="1"/>
      <c r="C4735" s="1"/>
      <c r="D4735" s="133"/>
      <c r="E4735" s="1"/>
      <c r="F4735" s="1"/>
      <c r="G4735" s="1"/>
      <c r="H4735" s="1"/>
      <c r="I4735" s="1"/>
      <c r="J4735" s="1"/>
      <c r="K4735" s="1"/>
      <c r="L4735" s="1"/>
      <c r="M4735" s="1"/>
      <c r="N4735" s="1"/>
      <c r="O4735" s="1"/>
      <c r="P4735" s="1"/>
      <c r="Q4735" s="1"/>
      <c r="R4735" s="1"/>
      <c r="S4735" s="1"/>
      <c r="T4735" s="1"/>
      <c r="U4735" s="1"/>
      <c r="V4735" s="1"/>
      <c r="W4735" s="1"/>
      <c r="X4735" s="1"/>
      <c r="Y4735" s="1"/>
      <c r="Z4735" s="1"/>
      <c r="AA4735" s="1"/>
      <c r="AB4735" s="1"/>
      <c r="AC4735" s="1"/>
      <c r="AD4735" s="1"/>
      <c r="AE4735" s="1"/>
      <c r="AF4735" s="1"/>
      <c r="AG4735" s="1"/>
      <c r="AH4735" s="1"/>
      <c r="AI4735" s="1"/>
      <c r="AJ4735" s="1"/>
      <c r="AK4735" s="1"/>
      <c r="AL4735" s="1"/>
      <c r="AM4735" s="1"/>
      <c r="AN4735" s="1"/>
      <c r="AO4735" s="1"/>
      <c r="AP4735" s="1"/>
    </row>
    <row r="4736" ht="15.75" customHeight="1">
      <c r="A4736" s="1"/>
      <c r="B4736" s="1"/>
      <c r="C4736" s="1"/>
      <c r="D4736" s="133"/>
      <c r="E4736" s="1"/>
      <c r="F4736" s="1"/>
      <c r="G4736" s="1"/>
      <c r="H4736" s="1"/>
      <c r="I4736" s="1"/>
      <c r="J4736" s="1"/>
      <c r="K4736" s="1"/>
      <c r="L4736" s="1"/>
      <c r="M4736" s="1"/>
      <c r="N4736" s="1"/>
      <c r="O4736" s="1"/>
      <c r="P4736" s="1"/>
      <c r="Q4736" s="1"/>
      <c r="R4736" s="1"/>
      <c r="S4736" s="1"/>
      <c r="T4736" s="1"/>
      <c r="U4736" s="1"/>
      <c r="V4736" s="1"/>
      <c r="W4736" s="1"/>
      <c r="X4736" s="1"/>
      <c r="Y4736" s="1"/>
      <c r="Z4736" s="1"/>
      <c r="AA4736" s="1"/>
      <c r="AB4736" s="1"/>
      <c r="AC4736" s="1"/>
      <c r="AD4736" s="1"/>
      <c r="AE4736" s="1"/>
      <c r="AF4736" s="1"/>
      <c r="AG4736" s="1"/>
      <c r="AH4736" s="1"/>
      <c r="AI4736" s="1"/>
      <c r="AJ4736" s="1"/>
      <c r="AK4736" s="1"/>
      <c r="AL4736" s="1"/>
      <c r="AM4736" s="1"/>
      <c r="AN4736" s="1"/>
      <c r="AO4736" s="1"/>
      <c r="AP4736" s="1"/>
    </row>
    <row r="4737" ht="15.75" customHeight="1">
      <c r="A4737" s="1"/>
      <c r="B4737" s="1"/>
      <c r="C4737" s="1"/>
      <c r="D4737" s="133"/>
      <c r="E4737" s="1"/>
      <c r="F4737" s="1"/>
      <c r="G4737" s="1"/>
      <c r="H4737" s="1"/>
      <c r="I4737" s="1"/>
      <c r="J4737" s="1"/>
      <c r="K4737" s="1"/>
      <c r="L4737" s="1"/>
      <c r="M4737" s="1"/>
      <c r="N4737" s="1"/>
      <c r="O4737" s="1"/>
      <c r="P4737" s="1"/>
      <c r="Q4737" s="1"/>
      <c r="R4737" s="1"/>
      <c r="S4737" s="1"/>
      <c r="T4737" s="1"/>
      <c r="U4737" s="1"/>
      <c r="V4737" s="1"/>
      <c r="W4737" s="1"/>
      <c r="X4737" s="1"/>
      <c r="Y4737" s="1"/>
      <c r="Z4737" s="1"/>
      <c r="AA4737" s="1"/>
      <c r="AB4737" s="1"/>
      <c r="AC4737" s="1"/>
      <c r="AD4737" s="1"/>
      <c r="AE4737" s="1"/>
      <c r="AF4737" s="1"/>
      <c r="AG4737" s="1"/>
      <c r="AH4737" s="1"/>
      <c r="AI4737" s="1"/>
      <c r="AJ4737" s="1"/>
      <c r="AK4737" s="1"/>
      <c r="AL4737" s="1"/>
      <c r="AM4737" s="1"/>
      <c r="AN4737" s="1"/>
      <c r="AO4737" s="1"/>
      <c r="AP4737" s="1"/>
    </row>
    <row r="4738" ht="15.75" customHeight="1">
      <c r="A4738" s="1"/>
      <c r="B4738" s="1"/>
      <c r="C4738" s="1"/>
      <c r="D4738" s="133"/>
      <c r="E4738" s="1"/>
      <c r="F4738" s="1"/>
      <c r="G4738" s="1"/>
      <c r="H4738" s="1"/>
      <c r="I4738" s="1"/>
      <c r="J4738" s="1"/>
      <c r="K4738" s="1"/>
      <c r="L4738" s="1"/>
      <c r="M4738" s="1"/>
      <c r="N4738" s="1"/>
      <c r="O4738" s="1"/>
      <c r="P4738" s="1"/>
      <c r="Q4738" s="1"/>
      <c r="R4738" s="1"/>
      <c r="S4738" s="1"/>
      <c r="T4738" s="1"/>
      <c r="U4738" s="1"/>
      <c r="V4738" s="1"/>
      <c r="W4738" s="1"/>
      <c r="X4738" s="1"/>
      <c r="Y4738" s="1"/>
      <c r="Z4738" s="1"/>
      <c r="AA4738" s="1"/>
      <c r="AB4738" s="1"/>
      <c r="AC4738" s="1"/>
      <c r="AD4738" s="1"/>
      <c r="AE4738" s="1"/>
      <c r="AF4738" s="1"/>
      <c r="AG4738" s="1"/>
      <c r="AH4738" s="1"/>
      <c r="AI4738" s="1"/>
      <c r="AJ4738" s="1"/>
      <c r="AK4738" s="1"/>
      <c r="AL4738" s="1"/>
      <c r="AM4738" s="1"/>
      <c r="AN4738" s="1"/>
      <c r="AO4738" s="1"/>
      <c r="AP4738" s="1"/>
    </row>
    <row r="4739" ht="15.75" customHeight="1">
      <c r="A4739" s="1"/>
      <c r="B4739" s="1"/>
      <c r="C4739" s="1"/>
      <c r="D4739" s="133"/>
      <c r="E4739" s="1"/>
      <c r="F4739" s="1"/>
      <c r="G4739" s="1"/>
      <c r="H4739" s="1"/>
      <c r="I4739" s="1"/>
      <c r="J4739" s="1"/>
      <c r="K4739" s="1"/>
      <c r="L4739" s="1"/>
      <c r="M4739" s="1"/>
      <c r="N4739" s="1"/>
      <c r="O4739" s="1"/>
      <c r="P4739" s="1"/>
      <c r="Q4739" s="1"/>
      <c r="R4739" s="1"/>
      <c r="S4739" s="1"/>
      <c r="T4739" s="1"/>
      <c r="U4739" s="1"/>
      <c r="V4739" s="1"/>
      <c r="W4739" s="1"/>
      <c r="X4739" s="1"/>
      <c r="Y4739" s="1"/>
      <c r="Z4739" s="1"/>
      <c r="AA4739" s="1"/>
      <c r="AB4739" s="1"/>
      <c r="AC4739" s="1"/>
      <c r="AD4739" s="1"/>
      <c r="AE4739" s="1"/>
      <c r="AF4739" s="1"/>
      <c r="AG4739" s="1"/>
      <c r="AH4739" s="1"/>
      <c r="AI4739" s="1"/>
      <c r="AJ4739" s="1"/>
      <c r="AK4739" s="1"/>
      <c r="AL4739" s="1"/>
      <c r="AM4739" s="1"/>
      <c r="AN4739" s="1"/>
      <c r="AO4739" s="1"/>
      <c r="AP4739" s="1"/>
    </row>
    <row r="4740" ht="15.75" customHeight="1">
      <c r="A4740" s="1"/>
      <c r="B4740" s="1"/>
      <c r="C4740" s="1"/>
      <c r="D4740" s="133"/>
      <c r="E4740" s="1"/>
      <c r="F4740" s="1"/>
      <c r="G4740" s="1"/>
      <c r="H4740" s="1"/>
      <c r="I4740" s="1"/>
      <c r="J4740" s="1"/>
      <c r="K4740" s="1"/>
      <c r="L4740" s="1"/>
      <c r="M4740" s="1"/>
      <c r="N4740" s="1"/>
      <c r="O4740" s="1"/>
      <c r="P4740" s="1"/>
      <c r="Q4740" s="1"/>
      <c r="R4740" s="1"/>
      <c r="S4740" s="1"/>
      <c r="T4740" s="1"/>
      <c r="U4740" s="1"/>
      <c r="V4740" s="1"/>
      <c r="W4740" s="1"/>
      <c r="X4740" s="1"/>
      <c r="Y4740" s="1"/>
      <c r="Z4740" s="1"/>
      <c r="AA4740" s="1"/>
      <c r="AB4740" s="1"/>
      <c r="AC4740" s="1"/>
      <c r="AD4740" s="1"/>
      <c r="AE4740" s="1"/>
      <c r="AF4740" s="1"/>
      <c r="AG4740" s="1"/>
      <c r="AH4740" s="1"/>
      <c r="AI4740" s="1"/>
      <c r="AJ4740" s="1"/>
      <c r="AK4740" s="1"/>
      <c r="AL4740" s="1"/>
      <c r="AM4740" s="1"/>
      <c r="AN4740" s="1"/>
      <c r="AO4740" s="1"/>
      <c r="AP4740" s="1"/>
    </row>
    <row r="4741" ht="15.75" customHeight="1">
      <c r="A4741" s="1"/>
      <c r="B4741" s="1"/>
      <c r="C4741" s="1"/>
      <c r="D4741" s="133"/>
      <c r="E4741" s="1"/>
      <c r="F4741" s="1"/>
      <c r="G4741" s="1"/>
      <c r="H4741" s="1"/>
      <c r="I4741" s="1"/>
      <c r="J4741" s="1"/>
      <c r="K4741" s="1"/>
      <c r="L4741" s="1"/>
      <c r="M4741" s="1"/>
      <c r="N4741" s="1"/>
      <c r="O4741" s="1"/>
      <c r="P4741" s="1"/>
      <c r="Q4741" s="1"/>
      <c r="R4741" s="1"/>
      <c r="S4741" s="1"/>
      <c r="T4741" s="1"/>
      <c r="U4741" s="1"/>
      <c r="V4741" s="1"/>
      <c r="W4741" s="1"/>
      <c r="X4741" s="1"/>
      <c r="Y4741" s="1"/>
      <c r="Z4741" s="1"/>
      <c r="AA4741" s="1"/>
      <c r="AB4741" s="1"/>
      <c r="AC4741" s="1"/>
      <c r="AD4741" s="1"/>
      <c r="AE4741" s="1"/>
      <c r="AF4741" s="1"/>
      <c r="AG4741" s="1"/>
      <c r="AH4741" s="1"/>
      <c r="AI4741" s="1"/>
      <c r="AJ4741" s="1"/>
      <c r="AK4741" s="1"/>
      <c r="AL4741" s="1"/>
      <c r="AM4741" s="1"/>
      <c r="AN4741" s="1"/>
      <c r="AO4741" s="1"/>
      <c r="AP4741" s="1"/>
    </row>
    <row r="4742" ht="15.75" customHeight="1">
      <c r="A4742" s="1"/>
      <c r="B4742" s="1"/>
      <c r="C4742" s="1"/>
      <c r="D4742" s="133"/>
      <c r="E4742" s="1"/>
      <c r="F4742" s="1"/>
      <c r="G4742" s="1"/>
      <c r="H4742" s="1"/>
      <c r="I4742" s="1"/>
      <c r="J4742" s="1"/>
      <c r="K4742" s="1"/>
      <c r="L4742" s="1"/>
      <c r="M4742" s="1"/>
      <c r="N4742" s="1"/>
      <c r="O4742" s="1"/>
      <c r="P4742" s="1"/>
      <c r="Q4742" s="1"/>
      <c r="R4742" s="1"/>
      <c r="S4742" s="1"/>
      <c r="T4742" s="1"/>
      <c r="U4742" s="1"/>
      <c r="V4742" s="1"/>
      <c r="W4742" s="1"/>
      <c r="X4742" s="1"/>
      <c r="Y4742" s="1"/>
      <c r="Z4742" s="1"/>
      <c r="AA4742" s="1"/>
      <c r="AB4742" s="1"/>
      <c r="AC4742" s="1"/>
      <c r="AD4742" s="1"/>
      <c r="AE4742" s="1"/>
      <c r="AF4742" s="1"/>
      <c r="AG4742" s="1"/>
      <c r="AH4742" s="1"/>
      <c r="AI4742" s="1"/>
      <c r="AJ4742" s="1"/>
      <c r="AK4742" s="1"/>
      <c r="AL4742" s="1"/>
      <c r="AM4742" s="1"/>
      <c r="AN4742" s="1"/>
      <c r="AO4742" s="1"/>
      <c r="AP4742" s="1"/>
    </row>
    <row r="4743" ht="15.75" customHeight="1">
      <c r="A4743" s="1"/>
      <c r="B4743" s="1"/>
      <c r="C4743" s="1"/>
      <c r="D4743" s="133"/>
      <c r="E4743" s="1"/>
      <c r="F4743" s="1"/>
      <c r="G4743" s="1"/>
      <c r="H4743" s="1"/>
      <c r="I4743" s="1"/>
      <c r="J4743" s="1"/>
      <c r="K4743" s="1"/>
      <c r="L4743" s="1"/>
      <c r="M4743" s="1"/>
      <c r="N4743" s="1"/>
      <c r="O4743" s="1"/>
      <c r="P4743" s="1"/>
      <c r="Q4743" s="1"/>
      <c r="R4743" s="1"/>
      <c r="S4743" s="1"/>
      <c r="T4743" s="1"/>
      <c r="U4743" s="1"/>
      <c r="V4743" s="1"/>
      <c r="W4743" s="1"/>
      <c r="X4743" s="1"/>
      <c r="Y4743" s="1"/>
      <c r="Z4743" s="1"/>
      <c r="AA4743" s="1"/>
      <c r="AB4743" s="1"/>
      <c r="AC4743" s="1"/>
      <c r="AD4743" s="1"/>
      <c r="AE4743" s="1"/>
      <c r="AF4743" s="1"/>
      <c r="AG4743" s="1"/>
      <c r="AH4743" s="1"/>
      <c r="AI4743" s="1"/>
      <c r="AJ4743" s="1"/>
      <c r="AK4743" s="1"/>
      <c r="AL4743" s="1"/>
      <c r="AM4743" s="1"/>
      <c r="AN4743" s="1"/>
      <c r="AO4743" s="1"/>
      <c r="AP4743" s="1"/>
    </row>
    <row r="4744" ht="15.75" customHeight="1">
      <c r="A4744" s="1"/>
      <c r="B4744" s="1"/>
      <c r="C4744" s="1"/>
      <c r="D4744" s="133"/>
      <c r="E4744" s="1"/>
      <c r="F4744" s="1"/>
      <c r="G4744" s="1"/>
      <c r="H4744" s="1"/>
      <c r="I4744" s="1"/>
      <c r="J4744" s="1"/>
      <c r="K4744" s="1"/>
      <c r="L4744" s="1"/>
      <c r="M4744" s="1"/>
      <c r="N4744" s="1"/>
      <c r="O4744" s="1"/>
      <c r="P4744" s="1"/>
      <c r="Q4744" s="1"/>
      <c r="R4744" s="1"/>
      <c r="S4744" s="1"/>
      <c r="T4744" s="1"/>
      <c r="U4744" s="1"/>
      <c r="V4744" s="1"/>
      <c r="W4744" s="1"/>
      <c r="X4744" s="1"/>
      <c r="Y4744" s="1"/>
      <c r="Z4744" s="1"/>
      <c r="AA4744" s="1"/>
      <c r="AB4744" s="1"/>
      <c r="AC4744" s="1"/>
      <c r="AD4744" s="1"/>
      <c r="AE4744" s="1"/>
      <c r="AF4744" s="1"/>
      <c r="AG4744" s="1"/>
      <c r="AH4744" s="1"/>
      <c r="AI4744" s="1"/>
      <c r="AJ4744" s="1"/>
      <c r="AK4744" s="1"/>
      <c r="AL4744" s="1"/>
      <c r="AM4744" s="1"/>
      <c r="AN4744" s="1"/>
      <c r="AO4744" s="1"/>
      <c r="AP4744" s="1"/>
    </row>
    <row r="4745" ht="15.75" customHeight="1">
      <c r="A4745" s="1"/>
      <c r="B4745" s="1"/>
      <c r="C4745" s="1"/>
      <c r="D4745" s="133"/>
      <c r="E4745" s="1"/>
      <c r="F4745" s="1"/>
      <c r="G4745" s="1"/>
      <c r="H4745" s="1"/>
      <c r="I4745" s="1"/>
      <c r="J4745" s="1"/>
      <c r="K4745" s="1"/>
      <c r="L4745" s="1"/>
      <c r="M4745" s="1"/>
      <c r="N4745" s="1"/>
      <c r="O4745" s="1"/>
      <c r="P4745" s="1"/>
      <c r="Q4745" s="1"/>
      <c r="R4745" s="1"/>
      <c r="S4745" s="1"/>
      <c r="T4745" s="1"/>
      <c r="U4745" s="1"/>
      <c r="V4745" s="1"/>
      <c r="W4745" s="1"/>
      <c r="X4745" s="1"/>
      <c r="Y4745" s="1"/>
      <c r="Z4745" s="1"/>
      <c r="AA4745" s="1"/>
      <c r="AB4745" s="1"/>
      <c r="AC4745" s="1"/>
      <c r="AD4745" s="1"/>
      <c r="AE4745" s="1"/>
      <c r="AF4745" s="1"/>
      <c r="AG4745" s="1"/>
      <c r="AH4745" s="1"/>
      <c r="AI4745" s="1"/>
      <c r="AJ4745" s="1"/>
      <c r="AK4745" s="1"/>
      <c r="AL4745" s="1"/>
      <c r="AM4745" s="1"/>
      <c r="AN4745" s="1"/>
      <c r="AO4745" s="1"/>
      <c r="AP4745" s="1"/>
    </row>
    <row r="4746" ht="15.75" customHeight="1">
      <c r="A4746" s="1"/>
      <c r="B4746" s="1"/>
      <c r="C4746" s="1"/>
      <c r="D4746" s="133"/>
      <c r="E4746" s="1"/>
      <c r="F4746" s="1"/>
      <c r="G4746" s="1"/>
      <c r="H4746" s="1"/>
      <c r="I4746" s="1"/>
      <c r="J4746" s="1"/>
      <c r="K4746" s="1"/>
      <c r="L4746" s="1"/>
      <c r="M4746" s="1"/>
      <c r="N4746" s="1"/>
      <c r="O4746" s="1"/>
      <c r="P4746" s="1"/>
      <c r="Q4746" s="1"/>
      <c r="R4746" s="1"/>
      <c r="S4746" s="1"/>
      <c r="T4746" s="1"/>
      <c r="U4746" s="1"/>
      <c r="V4746" s="1"/>
      <c r="W4746" s="1"/>
      <c r="X4746" s="1"/>
      <c r="Y4746" s="1"/>
      <c r="Z4746" s="1"/>
      <c r="AA4746" s="1"/>
      <c r="AB4746" s="1"/>
      <c r="AC4746" s="1"/>
      <c r="AD4746" s="1"/>
      <c r="AE4746" s="1"/>
      <c r="AF4746" s="1"/>
      <c r="AG4746" s="1"/>
      <c r="AH4746" s="1"/>
      <c r="AI4746" s="1"/>
      <c r="AJ4746" s="1"/>
      <c r="AK4746" s="1"/>
      <c r="AL4746" s="1"/>
      <c r="AM4746" s="1"/>
      <c r="AN4746" s="1"/>
      <c r="AO4746" s="1"/>
      <c r="AP4746" s="1"/>
    </row>
    <row r="4747" ht="15.75" customHeight="1">
      <c r="A4747" s="1"/>
      <c r="B4747" s="1"/>
      <c r="C4747" s="1"/>
      <c r="D4747" s="133"/>
      <c r="E4747" s="1"/>
      <c r="F4747" s="1"/>
      <c r="G4747" s="1"/>
      <c r="H4747" s="1"/>
      <c r="I4747" s="1"/>
      <c r="J4747" s="1"/>
      <c r="K4747" s="1"/>
      <c r="L4747" s="1"/>
      <c r="M4747" s="1"/>
      <c r="N4747" s="1"/>
      <c r="O4747" s="1"/>
      <c r="P4747" s="1"/>
      <c r="Q4747" s="1"/>
      <c r="R4747" s="1"/>
      <c r="S4747" s="1"/>
      <c r="T4747" s="1"/>
      <c r="U4747" s="1"/>
      <c r="V4747" s="1"/>
      <c r="W4747" s="1"/>
      <c r="X4747" s="1"/>
      <c r="Y4747" s="1"/>
      <c r="Z4747" s="1"/>
      <c r="AA4747" s="1"/>
      <c r="AB4747" s="1"/>
      <c r="AC4747" s="1"/>
      <c r="AD4747" s="1"/>
      <c r="AE4747" s="1"/>
      <c r="AF4747" s="1"/>
      <c r="AG4747" s="1"/>
      <c r="AH4747" s="1"/>
      <c r="AI4747" s="1"/>
      <c r="AJ4747" s="1"/>
      <c r="AK4747" s="1"/>
      <c r="AL4747" s="1"/>
      <c r="AM4747" s="1"/>
      <c r="AN4747" s="1"/>
      <c r="AO4747" s="1"/>
      <c r="AP4747" s="1"/>
    </row>
    <row r="4748" ht="15.75" customHeight="1">
      <c r="A4748" s="1"/>
      <c r="B4748" s="1"/>
      <c r="C4748" s="1"/>
      <c r="D4748" s="133"/>
      <c r="E4748" s="1"/>
      <c r="F4748" s="1"/>
      <c r="G4748" s="1"/>
      <c r="H4748" s="1"/>
      <c r="I4748" s="1"/>
      <c r="J4748" s="1"/>
      <c r="K4748" s="1"/>
      <c r="L4748" s="1"/>
      <c r="M4748" s="1"/>
      <c r="N4748" s="1"/>
      <c r="O4748" s="1"/>
      <c r="P4748" s="1"/>
      <c r="Q4748" s="1"/>
      <c r="R4748" s="1"/>
      <c r="S4748" s="1"/>
      <c r="T4748" s="1"/>
      <c r="U4748" s="1"/>
      <c r="V4748" s="1"/>
      <c r="W4748" s="1"/>
      <c r="X4748" s="1"/>
      <c r="Y4748" s="1"/>
      <c r="Z4748" s="1"/>
      <c r="AA4748" s="1"/>
      <c r="AB4748" s="1"/>
      <c r="AC4748" s="1"/>
      <c r="AD4748" s="1"/>
      <c r="AE4748" s="1"/>
      <c r="AF4748" s="1"/>
      <c r="AG4748" s="1"/>
      <c r="AH4748" s="1"/>
      <c r="AI4748" s="1"/>
      <c r="AJ4748" s="1"/>
      <c r="AK4748" s="1"/>
      <c r="AL4748" s="1"/>
      <c r="AM4748" s="1"/>
      <c r="AN4748" s="1"/>
      <c r="AO4748" s="1"/>
      <c r="AP4748" s="1"/>
    </row>
    <row r="4749" ht="15.75" customHeight="1">
      <c r="A4749" s="1"/>
      <c r="B4749" s="1"/>
      <c r="C4749" s="1"/>
      <c r="D4749" s="133"/>
      <c r="E4749" s="1"/>
      <c r="F4749" s="1"/>
      <c r="G4749" s="1"/>
      <c r="H4749" s="1"/>
      <c r="I4749" s="1"/>
      <c r="J4749" s="1"/>
      <c r="K4749" s="1"/>
      <c r="L4749" s="1"/>
      <c r="M4749" s="1"/>
      <c r="N4749" s="1"/>
      <c r="O4749" s="1"/>
      <c r="P4749" s="1"/>
      <c r="Q4749" s="1"/>
      <c r="R4749" s="1"/>
      <c r="S4749" s="1"/>
      <c r="T4749" s="1"/>
      <c r="U4749" s="1"/>
      <c r="V4749" s="1"/>
      <c r="W4749" s="1"/>
      <c r="X4749" s="1"/>
      <c r="Y4749" s="1"/>
      <c r="Z4749" s="1"/>
      <c r="AA4749" s="1"/>
      <c r="AB4749" s="1"/>
      <c r="AC4749" s="1"/>
      <c r="AD4749" s="1"/>
      <c r="AE4749" s="1"/>
      <c r="AF4749" s="1"/>
      <c r="AG4749" s="1"/>
      <c r="AH4749" s="1"/>
      <c r="AI4749" s="1"/>
      <c r="AJ4749" s="1"/>
      <c r="AK4749" s="1"/>
      <c r="AL4749" s="1"/>
      <c r="AM4749" s="1"/>
      <c r="AN4749" s="1"/>
      <c r="AO4749" s="1"/>
      <c r="AP4749" s="1"/>
    </row>
    <row r="4750" ht="15.75" customHeight="1">
      <c r="A4750" s="1"/>
      <c r="B4750" s="1"/>
      <c r="C4750" s="1"/>
      <c r="D4750" s="133"/>
      <c r="E4750" s="1"/>
      <c r="F4750" s="1"/>
      <c r="G4750" s="1"/>
      <c r="H4750" s="1"/>
      <c r="I4750" s="1"/>
      <c r="J4750" s="1"/>
      <c r="K4750" s="1"/>
      <c r="L4750" s="1"/>
      <c r="M4750" s="1"/>
      <c r="N4750" s="1"/>
      <c r="O4750" s="1"/>
      <c r="P4750" s="1"/>
      <c r="Q4750" s="1"/>
      <c r="R4750" s="1"/>
      <c r="S4750" s="1"/>
      <c r="T4750" s="1"/>
      <c r="U4750" s="1"/>
      <c r="V4750" s="1"/>
      <c r="W4750" s="1"/>
      <c r="X4750" s="1"/>
      <c r="Y4750" s="1"/>
      <c r="Z4750" s="1"/>
      <c r="AA4750" s="1"/>
      <c r="AB4750" s="1"/>
      <c r="AC4750" s="1"/>
      <c r="AD4750" s="1"/>
      <c r="AE4750" s="1"/>
      <c r="AF4750" s="1"/>
      <c r="AG4750" s="1"/>
      <c r="AH4750" s="1"/>
      <c r="AI4750" s="1"/>
      <c r="AJ4750" s="1"/>
      <c r="AK4750" s="1"/>
      <c r="AL4750" s="1"/>
      <c r="AM4750" s="1"/>
      <c r="AN4750" s="1"/>
      <c r="AO4750" s="1"/>
      <c r="AP4750" s="1"/>
    </row>
    <row r="4751" ht="15.75" customHeight="1">
      <c r="A4751" s="1"/>
      <c r="B4751" s="1"/>
      <c r="C4751" s="1"/>
      <c r="D4751" s="133"/>
      <c r="E4751" s="1"/>
      <c r="F4751" s="1"/>
      <c r="G4751" s="1"/>
      <c r="H4751" s="1"/>
      <c r="I4751" s="1"/>
      <c r="J4751" s="1"/>
      <c r="K4751" s="1"/>
      <c r="L4751" s="1"/>
      <c r="M4751" s="1"/>
      <c r="N4751" s="1"/>
      <c r="O4751" s="1"/>
      <c r="P4751" s="1"/>
      <c r="Q4751" s="1"/>
      <c r="R4751" s="1"/>
      <c r="S4751" s="1"/>
      <c r="T4751" s="1"/>
      <c r="U4751" s="1"/>
      <c r="V4751" s="1"/>
      <c r="W4751" s="1"/>
      <c r="X4751" s="1"/>
      <c r="Y4751" s="1"/>
      <c r="Z4751" s="1"/>
      <c r="AA4751" s="1"/>
      <c r="AB4751" s="1"/>
      <c r="AC4751" s="1"/>
      <c r="AD4751" s="1"/>
      <c r="AE4751" s="1"/>
      <c r="AF4751" s="1"/>
      <c r="AG4751" s="1"/>
      <c r="AH4751" s="1"/>
      <c r="AI4751" s="1"/>
      <c r="AJ4751" s="1"/>
      <c r="AK4751" s="1"/>
      <c r="AL4751" s="1"/>
      <c r="AM4751" s="1"/>
      <c r="AN4751" s="1"/>
      <c r="AO4751" s="1"/>
      <c r="AP4751" s="1"/>
    </row>
    <row r="4752" ht="15.75" customHeight="1">
      <c r="A4752" s="1"/>
      <c r="B4752" s="1"/>
      <c r="C4752" s="1"/>
      <c r="D4752" s="133"/>
      <c r="E4752" s="1"/>
      <c r="F4752" s="1"/>
      <c r="G4752" s="1"/>
      <c r="H4752" s="1"/>
      <c r="I4752" s="1"/>
      <c r="J4752" s="1"/>
      <c r="K4752" s="1"/>
      <c r="L4752" s="1"/>
      <c r="M4752" s="1"/>
      <c r="N4752" s="1"/>
      <c r="O4752" s="1"/>
      <c r="P4752" s="1"/>
      <c r="Q4752" s="1"/>
      <c r="R4752" s="1"/>
      <c r="S4752" s="1"/>
      <c r="T4752" s="1"/>
      <c r="U4752" s="1"/>
      <c r="V4752" s="1"/>
      <c r="W4752" s="1"/>
      <c r="X4752" s="1"/>
      <c r="Y4752" s="1"/>
      <c r="Z4752" s="1"/>
      <c r="AA4752" s="1"/>
      <c r="AB4752" s="1"/>
      <c r="AC4752" s="1"/>
      <c r="AD4752" s="1"/>
      <c r="AE4752" s="1"/>
      <c r="AF4752" s="1"/>
      <c r="AG4752" s="1"/>
      <c r="AH4752" s="1"/>
      <c r="AI4752" s="1"/>
      <c r="AJ4752" s="1"/>
      <c r="AK4752" s="1"/>
      <c r="AL4752" s="1"/>
      <c r="AM4752" s="1"/>
      <c r="AN4752" s="1"/>
      <c r="AO4752" s="1"/>
      <c r="AP4752" s="1"/>
    </row>
    <row r="4753" ht="15.75" customHeight="1">
      <c r="A4753" s="1"/>
      <c r="B4753" s="1"/>
      <c r="C4753" s="1"/>
      <c r="D4753" s="133"/>
      <c r="E4753" s="1"/>
      <c r="F4753" s="1"/>
      <c r="G4753" s="1"/>
      <c r="H4753" s="1"/>
      <c r="I4753" s="1"/>
      <c r="J4753" s="1"/>
      <c r="K4753" s="1"/>
      <c r="L4753" s="1"/>
      <c r="M4753" s="1"/>
      <c r="N4753" s="1"/>
      <c r="O4753" s="1"/>
      <c r="P4753" s="1"/>
      <c r="Q4753" s="1"/>
      <c r="R4753" s="1"/>
      <c r="S4753" s="1"/>
      <c r="T4753" s="1"/>
      <c r="U4753" s="1"/>
      <c r="V4753" s="1"/>
      <c r="W4753" s="1"/>
      <c r="X4753" s="1"/>
      <c r="Y4753" s="1"/>
      <c r="Z4753" s="1"/>
      <c r="AA4753" s="1"/>
      <c r="AB4753" s="1"/>
      <c r="AC4753" s="1"/>
      <c r="AD4753" s="1"/>
      <c r="AE4753" s="1"/>
      <c r="AF4753" s="1"/>
      <c r="AG4753" s="1"/>
      <c r="AH4753" s="1"/>
      <c r="AI4753" s="1"/>
      <c r="AJ4753" s="1"/>
      <c r="AK4753" s="1"/>
      <c r="AL4753" s="1"/>
      <c r="AM4753" s="1"/>
      <c r="AN4753" s="1"/>
      <c r="AO4753" s="1"/>
      <c r="AP4753" s="1"/>
    </row>
    <row r="4754" ht="15.75" customHeight="1">
      <c r="A4754" s="1"/>
      <c r="B4754" s="1"/>
      <c r="C4754" s="1"/>
      <c r="D4754" s="133"/>
      <c r="E4754" s="1"/>
      <c r="F4754" s="1"/>
      <c r="G4754" s="1"/>
      <c r="H4754" s="1"/>
      <c r="I4754" s="1"/>
      <c r="J4754" s="1"/>
      <c r="K4754" s="1"/>
      <c r="L4754" s="1"/>
      <c r="M4754" s="1"/>
      <c r="N4754" s="1"/>
      <c r="O4754" s="1"/>
      <c r="P4754" s="1"/>
      <c r="Q4754" s="1"/>
      <c r="R4754" s="1"/>
      <c r="S4754" s="1"/>
      <c r="T4754" s="1"/>
      <c r="U4754" s="1"/>
      <c r="V4754" s="1"/>
      <c r="W4754" s="1"/>
      <c r="X4754" s="1"/>
      <c r="Y4754" s="1"/>
      <c r="Z4754" s="1"/>
      <c r="AA4754" s="1"/>
      <c r="AB4754" s="1"/>
      <c r="AC4754" s="1"/>
      <c r="AD4754" s="1"/>
      <c r="AE4754" s="1"/>
      <c r="AF4754" s="1"/>
      <c r="AG4754" s="1"/>
      <c r="AH4754" s="1"/>
      <c r="AI4754" s="1"/>
      <c r="AJ4754" s="1"/>
      <c r="AK4754" s="1"/>
      <c r="AL4754" s="1"/>
      <c r="AM4754" s="1"/>
      <c r="AN4754" s="1"/>
      <c r="AO4754" s="1"/>
      <c r="AP4754" s="1"/>
    </row>
    <row r="4755" ht="15.75" customHeight="1">
      <c r="A4755" s="1"/>
      <c r="B4755" s="1"/>
      <c r="C4755" s="1"/>
      <c r="D4755" s="133"/>
      <c r="E4755" s="1"/>
      <c r="F4755" s="1"/>
      <c r="G4755" s="1"/>
      <c r="H4755" s="1"/>
      <c r="I4755" s="1"/>
      <c r="J4755" s="1"/>
      <c r="K4755" s="1"/>
      <c r="L4755" s="1"/>
      <c r="M4755" s="1"/>
      <c r="N4755" s="1"/>
      <c r="O4755" s="1"/>
      <c r="P4755" s="1"/>
      <c r="Q4755" s="1"/>
      <c r="R4755" s="1"/>
      <c r="S4755" s="1"/>
      <c r="T4755" s="1"/>
      <c r="U4755" s="1"/>
      <c r="V4755" s="1"/>
      <c r="W4755" s="1"/>
      <c r="X4755" s="1"/>
      <c r="Y4755" s="1"/>
      <c r="Z4755" s="1"/>
      <c r="AA4755" s="1"/>
      <c r="AB4755" s="1"/>
      <c r="AC4755" s="1"/>
      <c r="AD4755" s="1"/>
      <c r="AE4755" s="1"/>
      <c r="AF4755" s="1"/>
      <c r="AG4755" s="1"/>
      <c r="AH4755" s="1"/>
      <c r="AI4755" s="1"/>
      <c r="AJ4755" s="1"/>
      <c r="AK4755" s="1"/>
      <c r="AL4755" s="1"/>
      <c r="AM4755" s="1"/>
      <c r="AN4755" s="1"/>
      <c r="AO4755" s="1"/>
      <c r="AP4755" s="1"/>
    </row>
    <row r="4756" ht="15.75" customHeight="1">
      <c r="A4756" s="1"/>
      <c r="B4756" s="1"/>
      <c r="C4756" s="1"/>
      <c r="D4756" s="133"/>
      <c r="E4756" s="1"/>
      <c r="F4756" s="1"/>
      <c r="G4756" s="1"/>
      <c r="H4756" s="1"/>
      <c r="I4756" s="1"/>
      <c r="J4756" s="1"/>
      <c r="K4756" s="1"/>
      <c r="L4756" s="1"/>
      <c r="M4756" s="1"/>
      <c r="N4756" s="1"/>
      <c r="O4756" s="1"/>
      <c r="P4756" s="1"/>
      <c r="Q4756" s="1"/>
      <c r="R4756" s="1"/>
      <c r="S4756" s="1"/>
      <c r="T4756" s="1"/>
      <c r="U4756" s="1"/>
      <c r="V4756" s="1"/>
      <c r="W4756" s="1"/>
      <c r="X4756" s="1"/>
      <c r="Y4756" s="1"/>
      <c r="Z4756" s="1"/>
      <c r="AA4756" s="1"/>
      <c r="AB4756" s="1"/>
      <c r="AC4756" s="1"/>
      <c r="AD4756" s="1"/>
      <c r="AE4756" s="1"/>
      <c r="AF4756" s="1"/>
      <c r="AG4756" s="1"/>
      <c r="AH4756" s="1"/>
      <c r="AI4756" s="1"/>
      <c r="AJ4756" s="1"/>
      <c r="AK4756" s="1"/>
      <c r="AL4756" s="1"/>
      <c r="AM4756" s="1"/>
      <c r="AN4756" s="1"/>
      <c r="AO4756" s="1"/>
      <c r="AP4756" s="1"/>
    </row>
    <row r="4757" ht="15.75" customHeight="1">
      <c r="A4757" s="1"/>
      <c r="B4757" s="1"/>
      <c r="C4757" s="1"/>
      <c r="D4757" s="133"/>
      <c r="E4757" s="1"/>
      <c r="F4757" s="1"/>
      <c r="G4757" s="1"/>
      <c r="H4757" s="1"/>
      <c r="I4757" s="1"/>
      <c r="J4757" s="1"/>
      <c r="K4757" s="1"/>
      <c r="L4757" s="1"/>
      <c r="M4757" s="1"/>
      <c r="N4757" s="1"/>
      <c r="O4757" s="1"/>
      <c r="P4757" s="1"/>
      <c r="Q4757" s="1"/>
      <c r="R4757" s="1"/>
      <c r="S4757" s="1"/>
      <c r="T4757" s="1"/>
      <c r="U4757" s="1"/>
      <c r="V4757" s="1"/>
      <c r="W4757" s="1"/>
      <c r="X4757" s="1"/>
      <c r="Y4757" s="1"/>
      <c r="Z4757" s="1"/>
      <c r="AA4757" s="1"/>
      <c r="AB4757" s="1"/>
      <c r="AC4757" s="1"/>
      <c r="AD4757" s="1"/>
      <c r="AE4757" s="1"/>
      <c r="AF4757" s="1"/>
      <c r="AG4757" s="1"/>
      <c r="AH4757" s="1"/>
      <c r="AI4757" s="1"/>
      <c r="AJ4757" s="1"/>
      <c r="AK4757" s="1"/>
      <c r="AL4757" s="1"/>
      <c r="AM4757" s="1"/>
      <c r="AN4757" s="1"/>
      <c r="AO4757" s="1"/>
      <c r="AP4757" s="1"/>
    </row>
    <row r="4758" ht="15.75" customHeight="1">
      <c r="A4758" s="1"/>
      <c r="B4758" s="1"/>
      <c r="C4758" s="1"/>
      <c r="D4758" s="133"/>
      <c r="E4758" s="1"/>
      <c r="F4758" s="1"/>
      <c r="G4758" s="1"/>
      <c r="H4758" s="1"/>
      <c r="I4758" s="1"/>
      <c r="J4758" s="1"/>
      <c r="K4758" s="1"/>
      <c r="L4758" s="1"/>
      <c r="M4758" s="1"/>
      <c r="N4758" s="1"/>
      <c r="O4758" s="1"/>
      <c r="P4758" s="1"/>
      <c r="Q4758" s="1"/>
      <c r="R4758" s="1"/>
      <c r="S4758" s="1"/>
      <c r="T4758" s="1"/>
      <c r="U4758" s="1"/>
      <c r="V4758" s="1"/>
      <c r="W4758" s="1"/>
      <c r="X4758" s="1"/>
      <c r="Y4758" s="1"/>
      <c r="Z4758" s="1"/>
      <c r="AA4758" s="1"/>
      <c r="AB4758" s="1"/>
      <c r="AC4758" s="1"/>
      <c r="AD4758" s="1"/>
      <c r="AE4758" s="1"/>
      <c r="AF4758" s="1"/>
      <c r="AG4758" s="1"/>
      <c r="AH4758" s="1"/>
      <c r="AI4758" s="1"/>
      <c r="AJ4758" s="1"/>
      <c r="AK4758" s="1"/>
      <c r="AL4758" s="1"/>
      <c r="AM4758" s="1"/>
      <c r="AN4758" s="1"/>
      <c r="AO4758" s="1"/>
      <c r="AP4758" s="1"/>
    </row>
    <row r="4759" ht="15.75" customHeight="1">
      <c r="A4759" s="1"/>
      <c r="B4759" s="1"/>
      <c r="C4759" s="1"/>
      <c r="D4759" s="133"/>
      <c r="E4759" s="1"/>
      <c r="F4759" s="1"/>
      <c r="G4759" s="1"/>
      <c r="H4759" s="1"/>
      <c r="I4759" s="1"/>
      <c r="J4759" s="1"/>
      <c r="K4759" s="1"/>
      <c r="L4759" s="1"/>
      <c r="M4759" s="1"/>
      <c r="N4759" s="1"/>
      <c r="O4759" s="1"/>
      <c r="P4759" s="1"/>
      <c r="Q4759" s="1"/>
      <c r="R4759" s="1"/>
      <c r="S4759" s="1"/>
      <c r="T4759" s="1"/>
      <c r="U4759" s="1"/>
      <c r="V4759" s="1"/>
      <c r="W4759" s="1"/>
      <c r="X4759" s="1"/>
      <c r="Y4759" s="1"/>
      <c r="Z4759" s="1"/>
      <c r="AA4759" s="1"/>
      <c r="AB4759" s="1"/>
      <c r="AC4759" s="1"/>
      <c r="AD4759" s="1"/>
      <c r="AE4759" s="1"/>
      <c r="AF4759" s="1"/>
      <c r="AG4759" s="1"/>
      <c r="AH4759" s="1"/>
      <c r="AI4759" s="1"/>
      <c r="AJ4759" s="1"/>
      <c r="AK4759" s="1"/>
      <c r="AL4759" s="1"/>
      <c r="AM4759" s="1"/>
      <c r="AN4759" s="1"/>
      <c r="AO4759" s="1"/>
      <c r="AP4759" s="1"/>
    </row>
    <row r="4760" ht="15.75" customHeight="1">
      <c r="A4760" s="1"/>
      <c r="B4760" s="1"/>
      <c r="C4760" s="1"/>
      <c r="D4760" s="133"/>
      <c r="E4760" s="1"/>
      <c r="F4760" s="1"/>
      <c r="G4760" s="1"/>
      <c r="H4760" s="1"/>
      <c r="I4760" s="1"/>
      <c r="J4760" s="1"/>
      <c r="K4760" s="1"/>
      <c r="L4760" s="1"/>
      <c r="M4760" s="1"/>
      <c r="N4760" s="1"/>
      <c r="O4760" s="1"/>
      <c r="P4760" s="1"/>
      <c r="Q4760" s="1"/>
      <c r="R4760" s="1"/>
      <c r="S4760" s="1"/>
      <c r="T4760" s="1"/>
      <c r="U4760" s="1"/>
      <c r="V4760" s="1"/>
      <c r="W4760" s="1"/>
      <c r="X4760" s="1"/>
      <c r="Y4760" s="1"/>
      <c r="Z4760" s="1"/>
      <c r="AA4760" s="1"/>
      <c r="AB4760" s="1"/>
      <c r="AC4760" s="1"/>
      <c r="AD4760" s="1"/>
      <c r="AE4760" s="1"/>
      <c r="AF4760" s="1"/>
      <c r="AG4760" s="1"/>
      <c r="AH4760" s="1"/>
      <c r="AI4760" s="1"/>
      <c r="AJ4760" s="1"/>
      <c r="AK4760" s="1"/>
      <c r="AL4760" s="1"/>
      <c r="AM4760" s="1"/>
      <c r="AN4760" s="1"/>
      <c r="AO4760" s="1"/>
      <c r="AP4760" s="1"/>
    </row>
    <row r="4761" ht="15.75" customHeight="1">
      <c r="A4761" s="1"/>
      <c r="B4761" s="1"/>
      <c r="C4761" s="1"/>
      <c r="D4761" s="133"/>
      <c r="E4761" s="1"/>
      <c r="F4761" s="1"/>
      <c r="G4761" s="1"/>
      <c r="H4761" s="1"/>
      <c r="I4761" s="1"/>
      <c r="J4761" s="1"/>
      <c r="K4761" s="1"/>
      <c r="L4761" s="1"/>
      <c r="M4761" s="1"/>
      <c r="N4761" s="1"/>
      <c r="O4761" s="1"/>
      <c r="P4761" s="1"/>
      <c r="Q4761" s="1"/>
      <c r="R4761" s="1"/>
      <c r="S4761" s="1"/>
      <c r="T4761" s="1"/>
      <c r="U4761" s="1"/>
      <c r="V4761" s="1"/>
      <c r="W4761" s="1"/>
      <c r="X4761" s="1"/>
      <c r="Y4761" s="1"/>
      <c r="Z4761" s="1"/>
      <c r="AA4761" s="1"/>
      <c r="AB4761" s="1"/>
      <c r="AC4761" s="1"/>
      <c r="AD4761" s="1"/>
      <c r="AE4761" s="1"/>
      <c r="AF4761" s="1"/>
      <c r="AG4761" s="1"/>
      <c r="AH4761" s="1"/>
      <c r="AI4761" s="1"/>
      <c r="AJ4761" s="1"/>
      <c r="AK4761" s="1"/>
      <c r="AL4761" s="1"/>
      <c r="AM4761" s="1"/>
      <c r="AN4761" s="1"/>
      <c r="AO4761" s="1"/>
      <c r="AP4761" s="1"/>
    </row>
    <row r="4762" ht="15.75" customHeight="1">
      <c r="A4762" s="1"/>
      <c r="B4762" s="1"/>
      <c r="C4762" s="1"/>
      <c r="D4762" s="133"/>
      <c r="E4762" s="1"/>
      <c r="F4762" s="1"/>
      <c r="G4762" s="1"/>
      <c r="H4762" s="1"/>
      <c r="I4762" s="1"/>
      <c r="J4762" s="1"/>
      <c r="K4762" s="1"/>
      <c r="L4762" s="1"/>
      <c r="M4762" s="1"/>
      <c r="N4762" s="1"/>
      <c r="O4762" s="1"/>
      <c r="P4762" s="1"/>
      <c r="Q4762" s="1"/>
      <c r="R4762" s="1"/>
      <c r="S4762" s="1"/>
      <c r="T4762" s="1"/>
      <c r="U4762" s="1"/>
      <c r="V4762" s="1"/>
      <c r="W4762" s="1"/>
      <c r="X4762" s="1"/>
      <c r="Y4762" s="1"/>
      <c r="Z4762" s="1"/>
      <c r="AA4762" s="1"/>
      <c r="AB4762" s="1"/>
      <c r="AC4762" s="1"/>
      <c r="AD4762" s="1"/>
      <c r="AE4762" s="1"/>
      <c r="AF4762" s="1"/>
      <c r="AG4762" s="1"/>
      <c r="AH4762" s="1"/>
      <c r="AI4762" s="1"/>
      <c r="AJ4762" s="1"/>
      <c r="AK4762" s="1"/>
      <c r="AL4762" s="1"/>
      <c r="AM4762" s="1"/>
      <c r="AN4762" s="1"/>
      <c r="AO4762" s="1"/>
      <c r="AP4762" s="1"/>
    </row>
    <row r="4763" ht="15.75" customHeight="1">
      <c r="A4763" s="1"/>
      <c r="B4763" s="1"/>
      <c r="C4763" s="1"/>
      <c r="D4763" s="133"/>
      <c r="E4763" s="1"/>
      <c r="F4763" s="1"/>
      <c r="G4763" s="1"/>
      <c r="H4763" s="1"/>
      <c r="I4763" s="1"/>
      <c r="J4763" s="1"/>
      <c r="K4763" s="1"/>
      <c r="L4763" s="1"/>
      <c r="M4763" s="1"/>
      <c r="N4763" s="1"/>
      <c r="O4763" s="1"/>
      <c r="P4763" s="1"/>
      <c r="Q4763" s="1"/>
      <c r="R4763" s="1"/>
      <c r="S4763" s="1"/>
      <c r="T4763" s="1"/>
      <c r="U4763" s="1"/>
      <c r="V4763" s="1"/>
      <c r="W4763" s="1"/>
      <c r="X4763" s="1"/>
      <c r="Y4763" s="1"/>
      <c r="Z4763" s="1"/>
      <c r="AA4763" s="1"/>
      <c r="AB4763" s="1"/>
      <c r="AC4763" s="1"/>
      <c r="AD4763" s="1"/>
      <c r="AE4763" s="1"/>
      <c r="AF4763" s="1"/>
      <c r="AG4763" s="1"/>
      <c r="AH4763" s="1"/>
      <c r="AI4763" s="1"/>
      <c r="AJ4763" s="1"/>
      <c r="AK4763" s="1"/>
      <c r="AL4763" s="1"/>
      <c r="AM4763" s="1"/>
      <c r="AN4763" s="1"/>
      <c r="AO4763" s="1"/>
      <c r="AP4763" s="1"/>
    </row>
    <row r="4764" ht="15.75" customHeight="1">
      <c r="A4764" s="1"/>
      <c r="B4764" s="1"/>
      <c r="C4764" s="1"/>
      <c r="D4764" s="133"/>
      <c r="E4764" s="1"/>
      <c r="F4764" s="1"/>
      <c r="G4764" s="1"/>
      <c r="H4764" s="1"/>
      <c r="I4764" s="1"/>
      <c r="J4764" s="1"/>
      <c r="K4764" s="1"/>
      <c r="L4764" s="1"/>
      <c r="M4764" s="1"/>
      <c r="N4764" s="1"/>
      <c r="O4764" s="1"/>
      <c r="P4764" s="1"/>
      <c r="Q4764" s="1"/>
      <c r="R4764" s="1"/>
      <c r="S4764" s="1"/>
      <c r="T4764" s="1"/>
      <c r="U4764" s="1"/>
      <c r="V4764" s="1"/>
      <c r="W4764" s="1"/>
      <c r="X4764" s="1"/>
      <c r="Y4764" s="1"/>
      <c r="Z4764" s="1"/>
      <c r="AA4764" s="1"/>
      <c r="AB4764" s="1"/>
      <c r="AC4764" s="1"/>
      <c r="AD4764" s="1"/>
      <c r="AE4764" s="1"/>
      <c r="AF4764" s="1"/>
      <c r="AG4764" s="1"/>
      <c r="AH4764" s="1"/>
      <c r="AI4764" s="1"/>
      <c r="AJ4764" s="1"/>
      <c r="AK4764" s="1"/>
      <c r="AL4764" s="1"/>
      <c r="AM4764" s="1"/>
      <c r="AN4764" s="1"/>
      <c r="AO4764" s="1"/>
      <c r="AP4764" s="1"/>
    </row>
    <row r="4765" ht="15.75" customHeight="1">
      <c r="A4765" s="1"/>
      <c r="B4765" s="1"/>
      <c r="C4765" s="1"/>
      <c r="D4765" s="133"/>
      <c r="E4765" s="1"/>
      <c r="F4765" s="1"/>
      <c r="G4765" s="1"/>
      <c r="H4765" s="1"/>
      <c r="I4765" s="1"/>
      <c r="J4765" s="1"/>
      <c r="K4765" s="1"/>
      <c r="L4765" s="1"/>
      <c r="M4765" s="1"/>
      <c r="N4765" s="1"/>
      <c r="O4765" s="1"/>
      <c r="P4765" s="1"/>
      <c r="Q4765" s="1"/>
      <c r="R4765" s="1"/>
      <c r="S4765" s="1"/>
      <c r="T4765" s="1"/>
      <c r="U4765" s="1"/>
      <c r="V4765" s="1"/>
      <c r="W4765" s="1"/>
      <c r="X4765" s="1"/>
      <c r="Y4765" s="1"/>
      <c r="Z4765" s="1"/>
      <c r="AA4765" s="1"/>
      <c r="AB4765" s="1"/>
      <c r="AC4765" s="1"/>
      <c r="AD4765" s="1"/>
      <c r="AE4765" s="1"/>
      <c r="AF4765" s="1"/>
      <c r="AG4765" s="1"/>
      <c r="AH4765" s="1"/>
      <c r="AI4765" s="1"/>
      <c r="AJ4765" s="1"/>
      <c r="AK4765" s="1"/>
      <c r="AL4765" s="1"/>
      <c r="AM4765" s="1"/>
      <c r="AN4765" s="1"/>
      <c r="AO4765" s="1"/>
      <c r="AP4765" s="1"/>
    </row>
    <row r="4766" ht="15.75" customHeight="1">
      <c r="A4766" s="1"/>
      <c r="B4766" s="1"/>
      <c r="C4766" s="1"/>
      <c r="D4766" s="133"/>
      <c r="E4766" s="1"/>
      <c r="F4766" s="1"/>
      <c r="G4766" s="1"/>
      <c r="H4766" s="1"/>
      <c r="I4766" s="1"/>
      <c r="J4766" s="1"/>
      <c r="K4766" s="1"/>
      <c r="L4766" s="1"/>
      <c r="M4766" s="1"/>
      <c r="N4766" s="1"/>
      <c r="O4766" s="1"/>
      <c r="P4766" s="1"/>
      <c r="Q4766" s="1"/>
      <c r="R4766" s="1"/>
      <c r="S4766" s="1"/>
      <c r="T4766" s="1"/>
      <c r="U4766" s="1"/>
      <c r="V4766" s="1"/>
      <c r="W4766" s="1"/>
      <c r="X4766" s="1"/>
      <c r="Y4766" s="1"/>
      <c r="Z4766" s="1"/>
      <c r="AA4766" s="1"/>
      <c r="AB4766" s="1"/>
      <c r="AC4766" s="1"/>
      <c r="AD4766" s="1"/>
      <c r="AE4766" s="1"/>
      <c r="AF4766" s="1"/>
      <c r="AG4766" s="1"/>
      <c r="AH4766" s="1"/>
      <c r="AI4766" s="1"/>
      <c r="AJ4766" s="1"/>
      <c r="AK4766" s="1"/>
      <c r="AL4766" s="1"/>
      <c r="AM4766" s="1"/>
      <c r="AN4766" s="1"/>
      <c r="AO4766" s="1"/>
      <c r="AP4766" s="1"/>
    </row>
    <row r="4767" ht="15.75" customHeight="1">
      <c r="A4767" s="1"/>
      <c r="B4767" s="1"/>
      <c r="C4767" s="1"/>
      <c r="D4767" s="133"/>
      <c r="E4767" s="1"/>
      <c r="F4767" s="1"/>
      <c r="G4767" s="1"/>
      <c r="H4767" s="1"/>
      <c r="I4767" s="1"/>
      <c r="J4767" s="1"/>
      <c r="K4767" s="1"/>
      <c r="L4767" s="1"/>
      <c r="M4767" s="1"/>
      <c r="N4767" s="1"/>
      <c r="O4767" s="1"/>
      <c r="P4767" s="1"/>
      <c r="Q4767" s="1"/>
      <c r="R4767" s="1"/>
      <c r="S4767" s="1"/>
      <c r="T4767" s="1"/>
      <c r="U4767" s="1"/>
      <c r="V4767" s="1"/>
      <c r="W4767" s="1"/>
      <c r="X4767" s="1"/>
      <c r="Y4767" s="1"/>
      <c r="Z4767" s="1"/>
      <c r="AA4767" s="1"/>
      <c r="AB4767" s="1"/>
      <c r="AC4767" s="1"/>
      <c r="AD4767" s="1"/>
      <c r="AE4767" s="1"/>
      <c r="AF4767" s="1"/>
      <c r="AG4767" s="1"/>
      <c r="AH4767" s="1"/>
      <c r="AI4767" s="1"/>
      <c r="AJ4767" s="1"/>
      <c r="AK4767" s="1"/>
      <c r="AL4767" s="1"/>
      <c r="AM4767" s="1"/>
      <c r="AN4767" s="1"/>
      <c r="AO4767" s="1"/>
      <c r="AP4767" s="1"/>
    </row>
    <row r="4768" ht="15.75" customHeight="1">
      <c r="A4768" s="1"/>
      <c r="B4768" s="1"/>
      <c r="C4768" s="1"/>
      <c r="D4768" s="133"/>
      <c r="E4768" s="1"/>
      <c r="F4768" s="1"/>
      <c r="G4768" s="1"/>
      <c r="H4768" s="1"/>
      <c r="I4768" s="1"/>
      <c r="J4768" s="1"/>
      <c r="K4768" s="1"/>
      <c r="L4768" s="1"/>
      <c r="M4768" s="1"/>
      <c r="N4768" s="1"/>
      <c r="O4768" s="1"/>
      <c r="P4768" s="1"/>
      <c r="Q4768" s="1"/>
      <c r="R4768" s="1"/>
      <c r="S4768" s="1"/>
      <c r="T4768" s="1"/>
      <c r="U4768" s="1"/>
      <c r="V4768" s="1"/>
      <c r="W4768" s="1"/>
      <c r="X4768" s="1"/>
      <c r="Y4768" s="1"/>
      <c r="Z4768" s="1"/>
      <c r="AA4768" s="1"/>
      <c r="AB4768" s="1"/>
      <c r="AC4768" s="1"/>
      <c r="AD4768" s="1"/>
      <c r="AE4768" s="1"/>
      <c r="AF4768" s="1"/>
      <c r="AG4768" s="1"/>
      <c r="AH4768" s="1"/>
      <c r="AI4768" s="1"/>
      <c r="AJ4768" s="1"/>
      <c r="AK4768" s="1"/>
      <c r="AL4768" s="1"/>
      <c r="AM4768" s="1"/>
      <c r="AN4768" s="1"/>
      <c r="AO4768" s="1"/>
      <c r="AP4768" s="1"/>
    </row>
    <row r="4769" ht="15.75" customHeight="1">
      <c r="A4769" s="1"/>
      <c r="B4769" s="1"/>
      <c r="C4769" s="1"/>
      <c r="D4769" s="133"/>
      <c r="E4769" s="1"/>
      <c r="F4769" s="1"/>
      <c r="G4769" s="1"/>
      <c r="H4769" s="1"/>
      <c r="I4769" s="1"/>
      <c r="J4769" s="1"/>
      <c r="K4769" s="1"/>
      <c r="L4769" s="1"/>
      <c r="M4769" s="1"/>
      <c r="N4769" s="1"/>
      <c r="O4769" s="1"/>
      <c r="P4769" s="1"/>
      <c r="Q4769" s="1"/>
      <c r="R4769" s="1"/>
      <c r="S4769" s="1"/>
      <c r="T4769" s="1"/>
      <c r="U4769" s="1"/>
      <c r="V4769" s="1"/>
      <c r="W4769" s="1"/>
      <c r="X4769" s="1"/>
      <c r="Y4769" s="1"/>
      <c r="Z4769" s="1"/>
      <c r="AA4769" s="1"/>
      <c r="AB4769" s="1"/>
      <c r="AC4769" s="1"/>
      <c r="AD4769" s="1"/>
      <c r="AE4769" s="1"/>
      <c r="AF4769" s="1"/>
      <c r="AG4769" s="1"/>
      <c r="AH4769" s="1"/>
      <c r="AI4769" s="1"/>
      <c r="AJ4769" s="1"/>
      <c r="AK4769" s="1"/>
      <c r="AL4769" s="1"/>
      <c r="AM4769" s="1"/>
      <c r="AN4769" s="1"/>
      <c r="AO4769" s="1"/>
      <c r="AP4769" s="1"/>
    </row>
    <row r="4770" ht="15.75" customHeight="1">
      <c r="A4770" s="1"/>
      <c r="B4770" s="1"/>
      <c r="C4770" s="1"/>
      <c r="D4770" s="133"/>
      <c r="E4770" s="1"/>
      <c r="F4770" s="1"/>
      <c r="G4770" s="1"/>
      <c r="H4770" s="1"/>
      <c r="I4770" s="1"/>
      <c r="J4770" s="1"/>
      <c r="K4770" s="1"/>
      <c r="L4770" s="1"/>
      <c r="M4770" s="1"/>
      <c r="N4770" s="1"/>
      <c r="O4770" s="1"/>
      <c r="P4770" s="1"/>
      <c r="Q4770" s="1"/>
      <c r="R4770" s="1"/>
      <c r="S4770" s="1"/>
      <c r="T4770" s="1"/>
      <c r="U4770" s="1"/>
      <c r="V4770" s="1"/>
      <c r="W4770" s="1"/>
      <c r="X4770" s="1"/>
      <c r="Y4770" s="1"/>
      <c r="Z4770" s="1"/>
      <c r="AA4770" s="1"/>
      <c r="AB4770" s="1"/>
      <c r="AC4770" s="1"/>
      <c r="AD4770" s="1"/>
      <c r="AE4770" s="1"/>
      <c r="AF4770" s="1"/>
      <c r="AG4770" s="1"/>
      <c r="AH4770" s="1"/>
      <c r="AI4770" s="1"/>
      <c r="AJ4770" s="1"/>
      <c r="AK4770" s="1"/>
      <c r="AL4770" s="1"/>
      <c r="AM4770" s="1"/>
      <c r="AN4770" s="1"/>
      <c r="AO4770" s="1"/>
      <c r="AP4770" s="1"/>
    </row>
    <row r="4771" ht="15.75" customHeight="1">
      <c r="A4771" s="1"/>
      <c r="B4771" s="1"/>
      <c r="C4771" s="1"/>
      <c r="D4771" s="133"/>
      <c r="E4771" s="1"/>
      <c r="F4771" s="1"/>
      <c r="G4771" s="1"/>
      <c r="H4771" s="1"/>
      <c r="I4771" s="1"/>
      <c r="J4771" s="1"/>
      <c r="K4771" s="1"/>
      <c r="L4771" s="1"/>
      <c r="M4771" s="1"/>
      <c r="N4771" s="1"/>
      <c r="O4771" s="1"/>
      <c r="P4771" s="1"/>
      <c r="Q4771" s="1"/>
      <c r="R4771" s="1"/>
      <c r="S4771" s="1"/>
      <c r="T4771" s="1"/>
      <c r="U4771" s="1"/>
      <c r="V4771" s="1"/>
      <c r="W4771" s="1"/>
      <c r="X4771" s="1"/>
      <c r="Y4771" s="1"/>
      <c r="Z4771" s="1"/>
      <c r="AA4771" s="1"/>
      <c r="AB4771" s="1"/>
      <c r="AC4771" s="1"/>
      <c r="AD4771" s="1"/>
      <c r="AE4771" s="1"/>
      <c r="AF4771" s="1"/>
      <c r="AG4771" s="1"/>
      <c r="AH4771" s="1"/>
      <c r="AI4771" s="1"/>
      <c r="AJ4771" s="1"/>
      <c r="AK4771" s="1"/>
      <c r="AL4771" s="1"/>
      <c r="AM4771" s="1"/>
      <c r="AN4771" s="1"/>
      <c r="AO4771" s="1"/>
      <c r="AP4771" s="1"/>
    </row>
    <row r="4772" ht="15.75" customHeight="1">
      <c r="A4772" s="1"/>
      <c r="B4772" s="1"/>
      <c r="C4772" s="1"/>
      <c r="D4772" s="133"/>
      <c r="E4772" s="1"/>
      <c r="F4772" s="1"/>
      <c r="G4772" s="1"/>
      <c r="H4772" s="1"/>
      <c r="I4772" s="1"/>
      <c r="J4772" s="1"/>
      <c r="K4772" s="1"/>
      <c r="L4772" s="1"/>
      <c r="M4772" s="1"/>
      <c r="N4772" s="1"/>
      <c r="O4772" s="1"/>
      <c r="P4772" s="1"/>
      <c r="Q4772" s="1"/>
      <c r="R4772" s="1"/>
      <c r="S4772" s="1"/>
      <c r="T4772" s="1"/>
      <c r="U4772" s="1"/>
      <c r="V4772" s="1"/>
      <c r="W4772" s="1"/>
      <c r="X4772" s="1"/>
      <c r="Y4772" s="1"/>
      <c r="Z4772" s="1"/>
      <c r="AA4772" s="1"/>
      <c r="AB4772" s="1"/>
      <c r="AC4772" s="1"/>
      <c r="AD4772" s="1"/>
      <c r="AE4772" s="1"/>
      <c r="AF4772" s="1"/>
      <c r="AG4772" s="1"/>
      <c r="AH4772" s="1"/>
      <c r="AI4772" s="1"/>
      <c r="AJ4772" s="1"/>
      <c r="AK4772" s="1"/>
      <c r="AL4772" s="1"/>
      <c r="AM4772" s="1"/>
      <c r="AN4772" s="1"/>
      <c r="AO4772" s="1"/>
      <c r="AP4772" s="1"/>
    </row>
    <row r="4773" ht="15.75" customHeight="1">
      <c r="A4773" s="1"/>
      <c r="B4773" s="1"/>
      <c r="C4773" s="1"/>
      <c r="D4773" s="133"/>
      <c r="E4773" s="1"/>
      <c r="F4773" s="1"/>
      <c r="G4773" s="1"/>
      <c r="H4773" s="1"/>
      <c r="I4773" s="1"/>
      <c r="J4773" s="1"/>
      <c r="K4773" s="1"/>
      <c r="L4773" s="1"/>
      <c r="M4773" s="1"/>
      <c r="N4773" s="1"/>
      <c r="O4773" s="1"/>
      <c r="P4773" s="1"/>
      <c r="Q4773" s="1"/>
      <c r="R4773" s="1"/>
      <c r="S4773" s="1"/>
      <c r="T4773" s="1"/>
      <c r="U4773" s="1"/>
      <c r="V4773" s="1"/>
      <c r="W4773" s="1"/>
      <c r="X4773" s="1"/>
      <c r="Y4773" s="1"/>
      <c r="Z4773" s="1"/>
      <c r="AA4773" s="1"/>
      <c r="AB4773" s="1"/>
      <c r="AC4773" s="1"/>
      <c r="AD4773" s="1"/>
      <c r="AE4773" s="1"/>
      <c r="AF4773" s="1"/>
      <c r="AG4773" s="1"/>
      <c r="AH4773" s="1"/>
      <c r="AI4773" s="1"/>
      <c r="AJ4773" s="1"/>
      <c r="AK4773" s="1"/>
      <c r="AL4773" s="1"/>
      <c r="AM4773" s="1"/>
      <c r="AN4773" s="1"/>
      <c r="AO4773" s="1"/>
      <c r="AP4773" s="1"/>
    </row>
    <row r="4774" ht="15.75" customHeight="1">
      <c r="A4774" s="1"/>
      <c r="B4774" s="1"/>
      <c r="C4774" s="1"/>
      <c r="D4774" s="133"/>
      <c r="E4774" s="1"/>
      <c r="F4774" s="1"/>
      <c r="G4774" s="1"/>
      <c r="H4774" s="1"/>
      <c r="I4774" s="1"/>
      <c r="J4774" s="1"/>
      <c r="K4774" s="1"/>
      <c r="L4774" s="1"/>
      <c r="M4774" s="1"/>
      <c r="N4774" s="1"/>
      <c r="O4774" s="1"/>
      <c r="P4774" s="1"/>
      <c r="Q4774" s="1"/>
      <c r="R4774" s="1"/>
      <c r="S4774" s="1"/>
      <c r="T4774" s="1"/>
      <c r="U4774" s="1"/>
      <c r="V4774" s="1"/>
      <c r="W4774" s="1"/>
      <c r="X4774" s="1"/>
      <c r="Y4774" s="1"/>
      <c r="Z4774" s="1"/>
      <c r="AA4774" s="1"/>
      <c r="AB4774" s="1"/>
      <c r="AC4774" s="1"/>
      <c r="AD4774" s="1"/>
      <c r="AE4774" s="1"/>
      <c r="AF4774" s="1"/>
      <c r="AG4774" s="1"/>
      <c r="AH4774" s="1"/>
      <c r="AI4774" s="1"/>
      <c r="AJ4774" s="1"/>
      <c r="AK4774" s="1"/>
      <c r="AL4774" s="1"/>
      <c r="AM4774" s="1"/>
      <c r="AN4774" s="1"/>
      <c r="AO4774" s="1"/>
      <c r="AP4774" s="1"/>
    </row>
    <row r="4775" ht="15.75" customHeight="1">
      <c r="A4775" s="1"/>
      <c r="B4775" s="1"/>
      <c r="C4775" s="1"/>
      <c r="D4775" s="133"/>
      <c r="E4775" s="1"/>
      <c r="F4775" s="1"/>
      <c r="G4775" s="1"/>
      <c r="H4775" s="1"/>
      <c r="I4775" s="1"/>
      <c r="J4775" s="1"/>
      <c r="K4775" s="1"/>
      <c r="L4775" s="1"/>
      <c r="M4775" s="1"/>
      <c r="N4775" s="1"/>
      <c r="O4775" s="1"/>
      <c r="P4775" s="1"/>
      <c r="Q4775" s="1"/>
      <c r="R4775" s="1"/>
      <c r="S4775" s="1"/>
      <c r="T4775" s="1"/>
      <c r="U4775" s="1"/>
      <c r="V4775" s="1"/>
      <c r="W4775" s="1"/>
      <c r="X4775" s="1"/>
      <c r="Y4775" s="1"/>
      <c r="Z4775" s="1"/>
      <c r="AA4775" s="1"/>
      <c r="AB4775" s="1"/>
      <c r="AC4775" s="1"/>
      <c r="AD4775" s="1"/>
      <c r="AE4775" s="1"/>
      <c r="AF4775" s="1"/>
      <c r="AG4775" s="1"/>
      <c r="AH4775" s="1"/>
      <c r="AI4775" s="1"/>
      <c r="AJ4775" s="1"/>
      <c r="AK4775" s="1"/>
      <c r="AL4775" s="1"/>
      <c r="AM4775" s="1"/>
      <c r="AN4775" s="1"/>
      <c r="AO4775" s="1"/>
      <c r="AP4775" s="1"/>
    </row>
    <row r="4776" ht="15.75" customHeight="1">
      <c r="A4776" s="1"/>
      <c r="B4776" s="1"/>
      <c r="C4776" s="1"/>
      <c r="D4776" s="133"/>
      <c r="E4776" s="1"/>
      <c r="F4776" s="1"/>
      <c r="G4776" s="1"/>
      <c r="H4776" s="1"/>
      <c r="I4776" s="1"/>
      <c r="J4776" s="1"/>
      <c r="K4776" s="1"/>
      <c r="L4776" s="1"/>
      <c r="M4776" s="1"/>
      <c r="N4776" s="1"/>
      <c r="O4776" s="1"/>
      <c r="P4776" s="1"/>
      <c r="Q4776" s="1"/>
      <c r="R4776" s="1"/>
      <c r="S4776" s="1"/>
      <c r="T4776" s="1"/>
      <c r="U4776" s="1"/>
      <c r="V4776" s="1"/>
      <c r="W4776" s="1"/>
      <c r="X4776" s="1"/>
      <c r="Y4776" s="1"/>
      <c r="Z4776" s="1"/>
      <c r="AA4776" s="1"/>
      <c r="AB4776" s="1"/>
      <c r="AC4776" s="1"/>
      <c r="AD4776" s="1"/>
      <c r="AE4776" s="1"/>
      <c r="AF4776" s="1"/>
      <c r="AG4776" s="1"/>
      <c r="AH4776" s="1"/>
      <c r="AI4776" s="1"/>
      <c r="AJ4776" s="1"/>
      <c r="AK4776" s="1"/>
      <c r="AL4776" s="1"/>
      <c r="AM4776" s="1"/>
      <c r="AN4776" s="1"/>
      <c r="AO4776" s="1"/>
      <c r="AP4776" s="1"/>
    </row>
    <row r="4777" ht="15.75" customHeight="1">
      <c r="A4777" s="1"/>
      <c r="B4777" s="1"/>
      <c r="C4777" s="1"/>
      <c r="D4777" s="133"/>
      <c r="E4777" s="1"/>
      <c r="F4777" s="1"/>
      <c r="G4777" s="1"/>
      <c r="H4777" s="1"/>
      <c r="I4777" s="1"/>
      <c r="J4777" s="1"/>
      <c r="K4777" s="1"/>
      <c r="L4777" s="1"/>
      <c r="M4777" s="1"/>
      <c r="N4777" s="1"/>
      <c r="O4777" s="1"/>
      <c r="P4777" s="1"/>
      <c r="Q4777" s="1"/>
      <c r="R4777" s="1"/>
      <c r="S4777" s="1"/>
      <c r="T4777" s="1"/>
      <c r="U4777" s="1"/>
      <c r="V4777" s="1"/>
      <c r="W4777" s="1"/>
      <c r="X4777" s="1"/>
      <c r="Y4777" s="1"/>
      <c r="Z4777" s="1"/>
      <c r="AA4777" s="1"/>
      <c r="AB4777" s="1"/>
      <c r="AC4777" s="1"/>
      <c r="AD4777" s="1"/>
      <c r="AE4777" s="1"/>
      <c r="AF4777" s="1"/>
      <c r="AG4777" s="1"/>
      <c r="AH4777" s="1"/>
      <c r="AI4777" s="1"/>
      <c r="AJ4777" s="1"/>
      <c r="AK4777" s="1"/>
      <c r="AL4777" s="1"/>
      <c r="AM4777" s="1"/>
      <c r="AN4777" s="1"/>
      <c r="AO4777" s="1"/>
      <c r="AP4777" s="1"/>
    </row>
    <row r="4778" ht="15.75" customHeight="1">
      <c r="A4778" s="1"/>
      <c r="B4778" s="1"/>
      <c r="C4778" s="1"/>
      <c r="D4778" s="133"/>
      <c r="E4778" s="1"/>
      <c r="F4778" s="1"/>
      <c r="G4778" s="1"/>
      <c r="H4778" s="1"/>
      <c r="I4778" s="1"/>
      <c r="J4778" s="1"/>
      <c r="K4778" s="1"/>
      <c r="L4778" s="1"/>
      <c r="M4778" s="1"/>
      <c r="N4778" s="1"/>
      <c r="O4778" s="1"/>
      <c r="P4778" s="1"/>
      <c r="Q4778" s="1"/>
      <c r="R4778" s="1"/>
      <c r="S4778" s="1"/>
      <c r="T4778" s="1"/>
      <c r="U4778" s="1"/>
      <c r="V4778" s="1"/>
      <c r="W4778" s="1"/>
      <c r="X4778" s="1"/>
      <c r="Y4778" s="1"/>
      <c r="Z4778" s="1"/>
      <c r="AA4778" s="1"/>
      <c r="AB4778" s="1"/>
      <c r="AC4778" s="1"/>
      <c r="AD4778" s="1"/>
      <c r="AE4778" s="1"/>
      <c r="AF4778" s="1"/>
      <c r="AG4778" s="1"/>
      <c r="AH4778" s="1"/>
      <c r="AI4778" s="1"/>
      <c r="AJ4778" s="1"/>
      <c r="AK4778" s="1"/>
      <c r="AL4778" s="1"/>
      <c r="AM4778" s="1"/>
      <c r="AN4778" s="1"/>
      <c r="AO4778" s="1"/>
      <c r="AP4778" s="1"/>
    </row>
    <row r="4779" ht="15.75" customHeight="1">
      <c r="A4779" s="1"/>
      <c r="B4779" s="1"/>
      <c r="C4779" s="1"/>
      <c r="D4779" s="133"/>
      <c r="E4779" s="1"/>
      <c r="F4779" s="1"/>
      <c r="G4779" s="1"/>
      <c r="H4779" s="1"/>
      <c r="I4779" s="1"/>
      <c r="J4779" s="1"/>
      <c r="K4779" s="1"/>
      <c r="L4779" s="1"/>
      <c r="M4779" s="1"/>
      <c r="N4779" s="1"/>
      <c r="O4779" s="1"/>
      <c r="P4779" s="1"/>
      <c r="Q4779" s="1"/>
      <c r="R4779" s="1"/>
      <c r="S4779" s="1"/>
      <c r="T4779" s="1"/>
      <c r="U4779" s="1"/>
      <c r="V4779" s="1"/>
      <c r="W4779" s="1"/>
      <c r="X4779" s="1"/>
      <c r="Y4779" s="1"/>
      <c r="Z4779" s="1"/>
      <c r="AA4779" s="1"/>
      <c r="AB4779" s="1"/>
      <c r="AC4779" s="1"/>
      <c r="AD4779" s="1"/>
      <c r="AE4779" s="1"/>
      <c r="AF4779" s="1"/>
      <c r="AG4779" s="1"/>
      <c r="AH4779" s="1"/>
      <c r="AI4779" s="1"/>
      <c r="AJ4779" s="1"/>
      <c r="AK4779" s="1"/>
      <c r="AL4779" s="1"/>
      <c r="AM4779" s="1"/>
      <c r="AN4779" s="1"/>
      <c r="AO4779" s="1"/>
      <c r="AP4779" s="1"/>
    </row>
    <row r="4780" ht="15.75" customHeight="1">
      <c r="A4780" s="1"/>
      <c r="B4780" s="1"/>
      <c r="C4780" s="1"/>
      <c r="D4780" s="133"/>
      <c r="E4780" s="1"/>
      <c r="F4780" s="1"/>
      <c r="G4780" s="1"/>
      <c r="H4780" s="1"/>
      <c r="I4780" s="1"/>
      <c r="J4780" s="1"/>
      <c r="K4780" s="1"/>
      <c r="L4780" s="1"/>
      <c r="M4780" s="1"/>
      <c r="N4780" s="1"/>
      <c r="O4780" s="1"/>
      <c r="P4780" s="1"/>
      <c r="Q4780" s="1"/>
      <c r="R4780" s="1"/>
      <c r="S4780" s="1"/>
      <c r="T4780" s="1"/>
      <c r="U4780" s="1"/>
      <c r="V4780" s="1"/>
      <c r="W4780" s="1"/>
      <c r="X4780" s="1"/>
      <c r="Y4780" s="1"/>
      <c r="Z4780" s="1"/>
      <c r="AA4780" s="1"/>
      <c r="AB4780" s="1"/>
      <c r="AC4780" s="1"/>
      <c r="AD4780" s="1"/>
      <c r="AE4780" s="1"/>
      <c r="AF4780" s="1"/>
      <c r="AG4780" s="1"/>
      <c r="AH4780" s="1"/>
      <c r="AI4780" s="1"/>
      <c r="AJ4780" s="1"/>
      <c r="AK4780" s="1"/>
      <c r="AL4780" s="1"/>
      <c r="AM4780" s="1"/>
      <c r="AN4780" s="1"/>
      <c r="AO4780" s="1"/>
      <c r="AP4780" s="1"/>
    </row>
    <row r="4781" ht="15.75" customHeight="1">
      <c r="A4781" s="1"/>
      <c r="B4781" s="1"/>
      <c r="C4781" s="1"/>
      <c r="D4781" s="133"/>
      <c r="E4781" s="1"/>
      <c r="F4781" s="1"/>
      <c r="G4781" s="1"/>
      <c r="H4781" s="1"/>
      <c r="I4781" s="1"/>
      <c r="J4781" s="1"/>
      <c r="K4781" s="1"/>
      <c r="L4781" s="1"/>
      <c r="M4781" s="1"/>
      <c r="N4781" s="1"/>
      <c r="O4781" s="1"/>
      <c r="P4781" s="1"/>
      <c r="Q4781" s="1"/>
      <c r="R4781" s="1"/>
      <c r="S4781" s="1"/>
      <c r="T4781" s="1"/>
      <c r="U4781" s="1"/>
      <c r="V4781" s="1"/>
      <c r="W4781" s="1"/>
      <c r="X4781" s="1"/>
      <c r="Y4781" s="1"/>
      <c r="Z4781" s="1"/>
      <c r="AA4781" s="1"/>
      <c r="AB4781" s="1"/>
      <c r="AC4781" s="1"/>
      <c r="AD4781" s="1"/>
      <c r="AE4781" s="1"/>
      <c r="AF4781" s="1"/>
      <c r="AG4781" s="1"/>
      <c r="AH4781" s="1"/>
      <c r="AI4781" s="1"/>
      <c r="AJ4781" s="1"/>
      <c r="AK4781" s="1"/>
      <c r="AL4781" s="1"/>
      <c r="AM4781" s="1"/>
      <c r="AN4781" s="1"/>
      <c r="AO4781" s="1"/>
      <c r="AP4781" s="1"/>
    </row>
    <row r="4782" ht="15.75" customHeight="1">
      <c r="A4782" s="1"/>
      <c r="B4782" s="1"/>
      <c r="C4782" s="1"/>
      <c r="D4782" s="133"/>
      <c r="E4782" s="1"/>
      <c r="F4782" s="1"/>
      <c r="G4782" s="1"/>
      <c r="H4782" s="1"/>
      <c r="I4782" s="1"/>
      <c r="J4782" s="1"/>
      <c r="K4782" s="1"/>
      <c r="L4782" s="1"/>
      <c r="M4782" s="1"/>
      <c r="N4782" s="1"/>
      <c r="O4782" s="1"/>
      <c r="P4782" s="1"/>
      <c r="Q4782" s="1"/>
      <c r="R4782" s="1"/>
      <c r="S4782" s="1"/>
      <c r="T4782" s="1"/>
      <c r="U4782" s="1"/>
      <c r="V4782" s="1"/>
      <c r="W4782" s="1"/>
      <c r="X4782" s="1"/>
      <c r="Y4782" s="1"/>
      <c r="Z4782" s="1"/>
      <c r="AA4782" s="1"/>
      <c r="AB4782" s="1"/>
      <c r="AC4782" s="1"/>
      <c r="AD4782" s="1"/>
      <c r="AE4782" s="1"/>
      <c r="AF4782" s="1"/>
      <c r="AG4782" s="1"/>
      <c r="AH4782" s="1"/>
      <c r="AI4782" s="1"/>
      <c r="AJ4782" s="1"/>
      <c r="AK4782" s="1"/>
      <c r="AL4782" s="1"/>
      <c r="AM4782" s="1"/>
      <c r="AN4782" s="1"/>
      <c r="AO4782" s="1"/>
      <c r="AP4782" s="1"/>
    </row>
    <row r="4783" ht="15.75" customHeight="1">
      <c r="A4783" s="1"/>
      <c r="B4783" s="1"/>
      <c r="C4783" s="1"/>
      <c r="D4783" s="133"/>
      <c r="E4783" s="1"/>
      <c r="F4783" s="1"/>
      <c r="G4783" s="1"/>
      <c r="H4783" s="1"/>
      <c r="I4783" s="1"/>
      <c r="J4783" s="1"/>
      <c r="K4783" s="1"/>
      <c r="L4783" s="1"/>
      <c r="M4783" s="1"/>
      <c r="N4783" s="1"/>
      <c r="O4783" s="1"/>
      <c r="P4783" s="1"/>
      <c r="Q4783" s="1"/>
      <c r="R4783" s="1"/>
      <c r="S4783" s="1"/>
      <c r="T4783" s="1"/>
      <c r="U4783" s="1"/>
      <c r="V4783" s="1"/>
      <c r="W4783" s="1"/>
      <c r="X4783" s="1"/>
      <c r="Y4783" s="1"/>
      <c r="Z4783" s="1"/>
      <c r="AA4783" s="1"/>
      <c r="AB4783" s="1"/>
      <c r="AC4783" s="1"/>
      <c r="AD4783" s="1"/>
      <c r="AE4783" s="1"/>
      <c r="AF4783" s="1"/>
      <c r="AG4783" s="1"/>
      <c r="AH4783" s="1"/>
      <c r="AI4783" s="1"/>
      <c r="AJ4783" s="1"/>
      <c r="AK4783" s="1"/>
      <c r="AL4783" s="1"/>
      <c r="AM4783" s="1"/>
      <c r="AN4783" s="1"/>
      <c r="AO4783" s="1"/>
      <c r="AP4783" s="1"/>
    </row>
    <row r="4784" ht="15.75" customHeight="1">
      <c r="A4784" s="1"/>
      <c r="B4784" s="1"/>
      <c r="C4784" s="1"/>
      <c r="D4784" s="133"/>
      <c r="E4784" s="1"/>
      <c r="F4784" s="1"/>
      <c r="G4784" s="1"/>
      <c r="H4784" s="1"/>
      <c r="I4784" s="1"/>
      <c r="J4784" s="1"/>
      <c r="K4784" s="1"/>
      <c r="L4784" s="1"/>
      <c r="M4784" s="1"/>
      <c r="N4784" s="1"/>
      <c r="O4784" s="1"/>
      <c r="P4784" s="1"/>
      <c r="Q4784" s="1"/>
      <c r="R4784" s="1"/>
      <c r="S4784" s="1"/>
      <c r="T4784" s="1"/>
      <c r="U4784" s="1"/>
      <c r="V4784" s="1"/>
      <c r="W4784" s="1"/>
      <c r="X4784" s="1"/>
      <c r="Y4784" s="1"/>
      <c r="Z4784" s="1"/>
      <c r="AA4784" s="1"/>
      <c r="AB4784" s="1"/>
      <c r="AC4784" s="1"/>
      <c r="AD4784" s="1"/>
      <c r="AE4784" s="1"/>
      <c r="AF4784" s="1"/>
      <c r="AG4784" s="1"/>
      <c r="AH4784" s="1"/>
      <c r="AI4784" s="1"/>
      <c r="AJ4784" s="1"/>
      <c r="AK4784" s="1"/>
      <c r="AL4784" s="1"/>
      <c r="AM4784" s="1"/>
      <c r="AN4784" s="1"/>
      <c r="AO4784" s="1"/>
      <c r="AP4784" s="1"/>
    </row>
    <row r="4785" ht="15.75" customHeight="1">
      <c r="A4785" s="1"/>
      <c r="B4785" s="1"/>
      <c r="C4785" s="1"/>
      <c r="D4785" s="133"/>
      <c r="E4785" s="1"/>
      <c r="F4785" s="1"/>
      <c r="G4785" s="1"/>
      <c r="H4785" s="1"/>
      <c r="I4785" s="1"/>
      <c r="J4785" s="1"/>
      <c r="K4785" s="1"/>
      <c r="L4785" s="1"/>
      <c r="M4785" s="1"/>
      <c r="N4785" s="1"/>
      <c r="O4785" s="1"/>
      <c r="P4785" s="1"/>
      <c r="Q4785" s="1"/>
      <c r="R4785" s="1"/>
      <c r="S4785" s="1"/>
      <c r="T4785" s="1"/>
      <c r="U4785" s="1"/>
      <c r="V4785" s="1"/>
      <c r="W4785" s="1"/>
      <c r="X4785" s="1"/>
      <c r="Y4785" s="1"/>
      <c r="Z4785" s="1"/>
      <c r="AA4785" s="1"/>
      <c r="AB4785" s="1"/>
      <c r="AC4785" s="1"/>
      <c r="AD4785" s="1"/>
      <c r="AE4785" s="1"/>
      <c r="AF4785" s="1"/>
      <c r="AG4785" s="1"/>
      <c r="AH4785" s="1"/>
      <c r="AI4785" s="1"/>
      <c r="AJ4785" s="1"/>
      <c r="AK4785" s="1"/>
      <c r="AL4785" s="1"/>
      <c r="AM4785" s="1"/>
      <c r="AN4785" s="1"/>
      <c r="AO4785" s="1"/>
      <c r="AP4785" s="1"/>
    </row>
    <row r="4786" ht="15.75" customHeight="1">
      <c r="A4786" s="1"/>
      <c r="B4786" s="1"/>
      <c r="C4786" s="1"/>
      <c r="D4786" s="133"/>
      <c r="E4786" s="1"/>
      <c r="F4786" s="1"/>
      <c r="G4786" s="1"/>
      <c r="H4786" s="1"/>
      <c r="I4786" s="1"/>
      <c r="J4786" s="1"/>
      <c r="K4786" s="1"/>
      <c r="L4786" s="1"/>
      <c r="M4786" s="1"/>
      <c r="N4786" s="1"/>
      <c r="O4786" s="1"/>
      <c r="P4786" s="1"/>
      <c r="Q4786" s="1"/>
      <c r="R4786" s="1"/>
      <c r="S4786" s="1"/>
      <c r="T4786" s="1"/>
      <c r="U4786" s="1"/>
      <c r="V4786" s="1"/>
      <c r="W4786" s="1"/>
      <c r="X4786" s="1"/>
      <c r="Y4786" s="1"/>
      <c r="Z4786" s="1"/>
      <c r="AA4786" s="1"/>
      <c r="AB4786" s="1"/>
      <c r="AC4786" s="1"/>
      <c r="AD4786" s="1"/>
      <c r="AE4786" s="1"/>
      <c r="AF4786" s="1"/>
      <c r="AG4786" s="1"/>
      <c r="AH4786" s="1"/>
      <c r="AI4786" s="1"/>
      <c r="AJ4786" s="1"/>
      <c r="AK4786" s="1"/>
      <c r="AL4786" s="1"/>
      <c r="AM4786" s="1"/>
      <c r="AN4786" s="1"/>
      <c r="AO4786" s="1"/>
      <c r="AP4786" s="1"/>
    </row>
    <row r="4787" ht="15.75" customHeight="1">
      <c r="A4787" s="1"/>
      <c r="B4787" s="1"/>
      <c r="C4787" s="1"/>
      <c r="D4787" s="133"/>
      <c r="E4787" s="1"/>
      <c r="F4787" s="1"/>
      <c r="G4787" s="1"/>
      <c r="H4787" s="1"/>
      <c r="I4787" s="1"/>
      <c r="J4787" s="1"/>
      <c r="K4787" s="1"/>
      <c r="L4787" s="1"/>
      <c r="M4787" s="1"/>
      <c r="N4787" s="1"/>
      <c r="O4787" s="1"/>
      <c r="P4787" s="1"/>
      <c r="Q4787" s="1"/>
      <c r="R4787" s="1"/>
      <c r="S4787" s="1"/>
      <c r="T4787" s="1"/>
      <c r="U4787" s="1"/>
      <c r="V4787" s="1"/>
      <c r="W4787" s="1"/>
      <c r="X4787" s="1"/>
      <c r="Y4787" s="1"/>
      <c r="Z4787" s="1"/>
      <c r="AA4787" s="1"/>
      <c r="AB4787" s="1"/>
      <c r="AC4787" s="1"/>
      <c r="AD4787" s="1"/>
      <c r="AE4787" s="1"/>
      <c r="AF4787" s="1"/>
      <c r="AG4787" s="1"/>
      <c r="AH4787" s="1"/>
      <c r="AI4787" s="1"/>
      <c r="AJ4787" s="1"/>
      <c r="AK4787" s="1"/>
      <c r="AL4787" s="1"/>
      <c r="AM4787" s="1"/>
      <c r="AN4787" s="1"/>
      <c r="AO4787" s="1"/>
      <c r="AP4787" s="1"/>
    </row>
    <row r="4788" ht="15.75" customHeight="1">
      <c r="A4788" s="1"/>
      <c r="B4788" s="1"/>
      <c r="C4788" s="1"/>
      <c r="D4788" s="133"/>
      <c r="E4788" s="1"/>
      <c r="F4788" s="1"/>
      <c r="G4788" s="1"/>
      <c r="H4788" s="1"/>
      <c r="I4788" s="1"/>
      <c r="J4788" s="1"/>
      <c r="K4788" s="1"/>
      <c r="L4788" s="1"/>
      <c r="M4788" s="1"/>
      <c r="N4788" s="1"/>
      <c r="O4788" s="1"/>
      <c r="P4788" s="1"/>
      <c r="Q4788" s="1"/>
      <c r="R4788" s="1"/>
      <c r="S4788" s="1"/>
      <c r="T4788" s="1"/>
      <c r="U4788" s="1"/>
      <c r="V4788" s="1"/>
      <c r="W4788" s="1"/>
      <c r="X4788" s="1"/>
      <c r="Y4788" s="1"/>
      <c r="Z4788" s="1"/>
      <c r="AA4788" s="1"/>
      <c r="AB4788" s="1"/>
      <c r="AC4788" s="1"/>
      <c r="AD4788" s="1"/>
      <c r="AE4788" s="1"/>
      <c r="AF4788" s="1"/>
      <c r="AG4788" s="1"/>
      <c r="AH4788" s="1"/>
      <c r="AI4788" s="1"/>
      <c r="AJ4788" s="1"/>
      <c r="AK4788" s="1"/>
      <c r="AL4788" s="1"/>
      <c r="AM4788" s="1"/>
      <c r="AN4788" s="1"/>
      <c r="AO4788" s="1"/>
      <c r="AP4788" s="1"/>
    </row>
    <row r="4789" ht="15.75" customHeight="1">
      <c r="A4789" s="1"/>
      <c r="B4789" s="1"/>
      <c r="C4789" s="1"/>
      <c r="D4789" s="133"/>
      <c r="E4789" s="1"/>
      <c r="F4789" s="1"/>
      <c r="G4789" s="1"/>
      <c r="H4789" s="1"/>
      <c r="I4789" s="1"/>
      <c r="J4789" s="1"/>
      <c r="K4789" s="1"/>
      <c r="L4789" s="1"/>
      <c r="M4789" s="1"/>
      <c r="N4789" s="1"/>
      <c r="O4789" s="1"/>
      <c r="P4789" s="1"/>
      <c r="Q4789" s="1"/>
      <c r="R4789" s="1"/>
      <c r="S4789" s="1"/>
      <c r="T4789" s="1"/>
      <c r="U4789" s="1"/>
      <c r="V4789" s="1"/>
      <c r="W4789" s="1"/>
      <c r="X4789" s="1"/>
      <c r="Y4789" s="1"/>
      <c r="Z4789" s="1"/>
      <c r="AA4789" s="1"/>
      <c r="AB4789" s="1"/>
      <c r="AC4789" s="1"/>
      <c r="AD4789" s="1"/>
      <c r="AE4789" s="1"/>
      <c r="AF4789" s="1"/>
      <c r="AG4789" s="1"/>
      <c r="AH4789" s="1"/>
      <c r="AI4789" s="1"/>
      <c r="AJ4789" s="1"/>
      <c r="AK4789" s="1"/>
      <c r="AL4789" s="1"/>
      <c r="AM4789" s="1"/>
      <c r="AN4789" s="1"/>
      <c r="AO4789" s="1"/>
      <c r="AP4789" s="1"/>
    </row>
    <row r="4790" ht="15.75" customHeight="1">
      <c r="A4790" s="1"/>
      <c r="B4790" s="1"/>
      <c r="C4790" s="1"/>
      <c r="D4790" s="133"/>
      <c r="E4790" s="1"/>
      <c r="F4790" s="1"/>
      <c r="G4790" s="1"/>
      <c r="H4790" s="1"/>
      <c r="I4790" s="1"/>
      <c r="J4790" s="1"/>
      <c r="K4790" s="1"/>
      <c r="L4790" s="1"/>
      <c r="M4790" s="1"/>
      <c r="N4790" s="1"/>
      <c r="O4790" s="1"/>
      <c r="P4790" s="1"/>
      <c r="Q4790" s="1"/>
      <c r="R4790" s="1"/>
      <c r="S4790" s="1"/>
      <c r="T4790" s="1"/>
      <c r="U4790" s="1"/>
      <c r="V4790" s="1"/>
      <c r="W4790" s="1"/>
      <c r="X4790" s="1"/>
      <c r="Y4790" s="1"/>
      <c r="Z4790" s="1"/>
      <c r="AA4790" s="1"/>
      <c r="AB4790" s="1"/>
      <c r="AC4790" s="1"/>
      <c r="AD4790" s="1"/>
      <c r="AE4790" s="1"/>
      <c r="AF4790" s="1"/>
      <c r="AG4790" s="1"/>
      <c r="AH4790" s="1"/>
      <c r="AI4790" s="1"/>
      <c r="AJ4790" s="1"/>
      <c r="AK4790" s="1"/>
      <c r="AL4790" s="1"/>
      <c r="AM4790" s="1"/>
      <c r="AN4790" s="1"/>
      <c r="AO4790" s="1"/>
      <c r="AP4790" s="1"/>
    </row>
    <row r="4791" ht="15.75" customHeight="1">
      <c r="A4791" s="1"/>
      <c r="B4791" s="1"/>
      <c r="C4791" s="1"/>
      <c r="D4791" s="133"/>
      <c r="E4791" s="1"/>
      <c r="F4791" s="1"/>
      <c r="G4791" s="1"/>
      <c r="H4791" s="1"/>
      <c r="I4791" s="1"/>
      <c r="J4791" s="1"/>
      <c r="K4791" s="1"/>
      <c r="L4791" s="1"/>
      <c r="M4791" s="1"/>
      <c r="N4791" s="1"/>
      <c r="O4791" s="1"/>
      <c r="P4791" s="1"/>
      <c r="Q4791" s="1"/>
      <c r="R4791" s="1"/>
      <c r="S4791" s="1"/>
      <c r="T4791" s="1"/>
      <c r="U4791" s="1"/>
      <c r="V4791" s="1"/>
      <c r="W4791" s="1"/>
      <c r="X4791" s="1"/>
      <c r="Y4791" s="1"/>
      <c r="Z4791" s="1"/>
      <c r="AA4791" s="1"/>
      <c r="AB4791" s="1"/>
      <c r="AC4791" s="1"/>
      <c r="AD4791" s="1"/>
      <c r="AE4791" s="1"/>
      <c r="AF4791" s="1"/>
      <c r="AG4791" s="1"/>
      <c r="AH4791" s="1"/>
      <c r="AI4791" s="1"/>
      <c r="AJ4791" s="1"/>
      <c r="AK4791" s="1"/>
      <c r="AL4791" s="1"/>
      <c r="AM4791" s="1"/>
      <c r="AN4791" s="1"/>
      <c r="AO4791" s="1"/>
      <c r="AP4791" s="1"/>
    </row>
    <row r="4792" ht="15.75" customHeight="1">
      <c r="A4792" s="1"/>
      <c r="B4792" s="1"/>
      <c r="C4792" s="1"/>
      <c r="D4792" s="133"/>
      <c r="E4792" s="1"/>
      <c r="F4792" s="1"/>
      <c r="G4792" s="1"/>
      <c r="H4792" s="1"/>
      <c r="I4792" s="1"/>
      <c r="J4792" s="1"/>
      <c r="K4792" s="1"/>
      <c r="L4792" s="1"/>
      <c r="M4792" s="1"/>
      <c r="N4792" s="1"/>
      <c r="O4792" s="1"/>
      <c r="P4792" s="1"/>
      <c r="Q4792" s="1"/>
      <c r="R4792" s="1"/>
      <c r="S4792" s="1"/>
      <c r="T4792" s="1"/>
      <c r="U4792" s="1"/>
      <c r="V4792" s="1"/>
      <c r="W4792" s="1"/>
      <c r="X4792" s="1"/>
      <c r="Y4792" s="1"/>
      <c r="Z4792" s="1"/>
      <c r="AA4792" s="1"/>
      <c r="AB4792" s="1"/>
      <c r="AC4792" s="1"/>
      <c r="AD4792" s="1"/>
      <c r="AE4792" s="1"/>
      <c r="AF4792" s="1"/>
      <c r="AG4792" s="1"/>
      <c r="AH4792" s="1"/>
      <c r="AI4792" s="1"/>
      <c r="AJ4792" s="1"/>
      <c r="AK4792" s="1"/>
      <c r="AL4792" s="1"/>
      <c r="AM4792" s="1"/>
      <c r="AN4792" s="1"/>
      <c r="AO4792" s="1"/>
      <c r="AP4792" s="1"/>
    </row>
    <row r="4793" ht="15.75" customHeight="1">
      <c r="A4793" s="1"/>
      <c r="B4793" s="1"/>
      <c r="C4793" s="1"/>
      <c r="D4793" s="133"/>
      <c r="E4793" s="1"/>
      <c r="F4793" s="1"/>
      <c r="G4793" s="1"/>
      <c r="H4793" s="1"/>
      <c r="I4793" s="1"/>
      <c r="J4793" s="1"/>
      <c r="K4793" s="1"/>
      <c r="L4793" s="1"/>
      <c r="M4793" s="1"/>
      <c r="N4793" s="1"/>
      <c r="O4793" s="1"/>
      <c r="P4793" s="1"/>
      <c r="Q4793" s="1"/>
      <c r="R4793" s="1"/>
      <c r="S4793" s="1"/>
      <c r="T4793" s="1"/>
      <c r="U4793" s="1"/>
      <c r="V4793" s="1"/>
      <c r="W4793" s="1"/>
      <c r="X4793" s="1"/>
      <c r="Y4793" s="1"/>
      <c r="Z4793" s="1"/>
      <c r="AA4793" s="1"/>
      <c r="AB4793" s="1"/>
      <c r="AC4793" s="1"/>
      <c r="AD4793" s="1"/>
      <c r="AE4793" s="1"/>
      <c r="AF4793" s="1"/>
      <c r="AG4793" s="1"/>
      <c r="AH4793" s="1"/>
      <c r="AI4793" s="1"/>
      <c r="AJ4793" s="1"/>
      <c r="AK4793" s="1"/>
      <c r="AL4793" s="1"/>
      <c r="AM4793" s="1"/>
      <c r="AN4793" s="1"/>
      <c r="AO4793" s="1"/>
      <c r="AP4793" s="1"/>
    </row>
    <row r="4794" ht="15.75" customHeight="1">
      <c r="A4794" s="1"/>
      <c r="B4794" s="1"/>
      <c r="C4794" s="1"/>
      <c r="D4794" s="133"/>
      <c r="E4794" s="1"/>
      <c r="F4794" s="1"/>
      <c r="G4794" s="1"/>
      <c r="H4794" s="1"/>
      <c r="I4794" s="1"/>
      <c r="J4794" s="1"/>
      <c r="K4794" s="1"/>
      <c r="L4794" s="1"/>
      <c r="M4794" s="1"/>
      <c r="N4794" s="1"/>
      <c r="O4794" s="1"/>
      <c r="P4794" s="1"/>
      <c r="Q4794" s="1"/>
      <c r="R4794" s="1"/>
      <c r="S4794" s="1"/>
      <c r="T4794" s="1"/>
      <c r="U4794" s="1"/>
      <c r="V4794" s="1"/>
      <c r="W4794" s="1"/>
      <c r="X4794" s="1"/>
      <c r="Y4794" s="1"/>
      <c r="Z4794" s="1"/>
      <c r="AA4794" s="1"/>
      <c r="AB4794" s="1"/>
      <c r="AC4794" s="1"/>
      <c r="AD4794" s="1"/>
      <c r="AE4794" s="1"/>
      <c r="AF4794" s="1"/>
      <c r="AG4794" s="1"/>
      <c r="AH4794" s="1"/>
      <c r="AI4794" s="1"/>
      <c r="AJ4794" s="1"/>
      <c r="AK4794" s="1"/>
      <c r="AL4794" s="1"/>
      <c r="AM4794" s="1"/>
      <c r="AN4794" s="1"/>
      <c r="AO4794" s="1"/>
      <c r="AP4794" s="1"/>
    </row>
    <row r="4795" ht="15.75" customHeight="1">
      <c r="A4795" s="1"/>
      <c r="B4795" s="1"/>
      <c r="C4795" s="1"/>
      <c r="D4795" s="133"/>
      <c r="E4795" s="1"/>
      <c r="F4795" s="1"/>
      <c r="G4795" s="1"/>
      <c r="H4795" s="1"/>
      <c r="I4795" s="1"/>
      <c r="J4795" s="1"/>
      <c r="K4795" s="1"/>
      <c r="L4795" s="1"/>
      <c r="M4795" s="1"/>
      <c r="N4795" s="1"/>
      <c r="O4795" s="1"/>
      <c r="P4795" s="1"/>
      <c r="Q4795" s="1"/>
      <c r="R4795" s="1"/>
      <c r="S4795" s="1"/>
      <c r="T4795" s="1"/>
      <c r="U4795" s="1"/>
      <c r="V4795" s="1"/>
      <c r="W4795" s="1"/>
      <c r="X4795" s="1"/>
      <c r="Y4795" s="1"/>
      <c r="Z4795" s="1"/>
      <c r="AA4795" s="1"/>
      <c r="AB4795" s="1"/>
      <c r="AC4795" s="1"/>
      <c r="AD4795" s="1"/>
      <c r="AE4795" s="1"/>
      <c r="AF4795" s="1"/>
      <c r="AG4795" s="1"/>
      <c r="AH4795" s="1"/>
      <c r="AI4795" s="1"/>
      <c r="AJ4795" s="1"/>
      <c r="AK4795" s="1"/>
      <c r="AL4795" s="1"/>
      <c r="AM4795" s="1"/>
      <c r="AN4795" s="1"/>
      <c r="AO4795" s="1"/>
      <c r="AP4795" s="1"/>
    </row>
    <row r="4796" ht="15.75" customHeight="1">
      <c r="A4796" s="1"/>
      <c r="B4796" s="1"/>
      <c r="C4796" s="1"/>
      <c r="D4796" s="133"/>
      <c r="E4796" s="1"/>
      <c r="F4796" s="1"/>
      <c r="G4796" s="1"/>
      <c r="H4796" s="1"/>
      <c r="I4796" s="1"/>
      <c r="J4796" s="1"/>
      <c r="K4796" s="1"/>
      <c r="L4796" s="1"/>
      <c r="M4796" s="1"/>
      <c r="N4796" s="1"/>
      <c r="O4796" s="1"/>
      <c r="P4796" s="1"/>
      <c r="Q4796" s="1"/>
      <c r="R4796" s="1"/>
      <c r="S4796" s="1"/>
      <c r="T4796" s="1"/>
      <c r="U4796" s="1"/>
      <c r="V4796" s="1"/>
      <c r="W4796" s="1"/>
      <c r="X4796" s="1"/>
      <c r="Y4796" s="1"/>
      <c r="Z4796" s="1"/>
      <c r="AA4796" s="1"/>
      <c r="AB4796" s="1"/>
      <c r="AC4796" s="1"/>
      <c r="AD4796" s="1"/>
      <c r="AE4796" s="1"/>
      <c r="AF4796" s="1"/>
      <c r="AG4796" s="1"/>
      <c r="AH4796" s="1"/>
      <c r="AI4796" s="1"/>
      <c r="AJ4796" s="1"/>
      <c r="AK4796" s="1"/>
      <c r="AL4796" s="1"/>
      <c r="AM4796" s="1"/>
      <c r="AN4796" s="1"/>
      <c r="AO4796" s="1"/>
      <c r="AP4796" s="1"/>
    </row>
    <row r="4797" ht="15.75" customHeight="1">
      <c r="A4797" s="1"/>
      <c r="B4797" s="1"/>
      <c r="C4797" s="1"/>
      <c r="D4797" s="133"/>
      <c r="E4797" s="1"/>
      <c r="F4797" s="1"/>
      <c r="G4797" s="1"/>
      <c r="H4797" s="1"/>
      <c r="I4797" s="1"/>
      <c r="J4797" s="1"/>
      <c r="K4797" s="1"/>
      <c r="L4797" s="1"/>
      <c r="M4797" s="1"/>
      <c r="N4797" s="1"/>
      <c r="O4797" s="1"/>
      <c r="P4797" s="1"/>
      <c r="Q4797" s="1"/>
      <c r="R4797" s="1"/>
      <c r="S4797" s="1"/>
      <c r="T4797" s="1"/>
      <c r="U4797" s="1"/>
      <c r="V4797" s="1"/>
      <c r="W4797" s="1"/>
      <c r="X4797" s="1"/>
      <c r="Y4797" s="1"/>
      <c r="Z4797" s="1"/>
      <c r="AA4797" s="1"/>
      <c r="AB4797" s="1"/>
      <c r="AC4797" s="1"/>
      <c r="AD4797" s="1"/>
      <c r="AE4797" s="1"/>
      <c r="AF4797" s="1"/>
      <c r="AG4797" s="1"/>
      <c r="AH4797" s="1"/>
      <c r="AI4797" s="1"/>
      <c r="AJ4797" s="1"/>
      <c r="AK4797" s="1"/>
      <c r="AL4797" s="1"/>
      <c r="AM4797" s="1"/>
      <c r="AN4797" s="1"/>
      <c r="AO4797" s="1"/>
      <c r="AP4797" s="1"/>
    </row>
    <row r="4798" ht="15.75" customHeight="1">
      <c r="A4798" s="1"/>
      <c r="B4798" s="1"/>
      <c r="C4798" s="1"/>
      <c r="D4798" s="133"/>
      <c r="E4798" s="1"/>
      <c r="F4798" s="1"/>
      <c r="G4798" s="1"/>
      <c r="H4798" s="1"/>
      <c r="I4798" s="1"/>
      <c r="J4798" s="1"/>
      <c r="K4798" s="1"/>
      <c r="L4798" s="1"/>
      <c r="M4798" s="1"/>
      <c r="N4798" s="1"/>
      <c r="O4798" s="1"/>
      <c r="P4798" s="1"/>
      <c r="Q4798" s="1"/>
      <c r="R4798" s="1"/>
      <c r="S4798" s="1"/>
      <c r="T4798" s="1"/>
      <c r="U4798" s="1"/>
      <c r="V4798" s="1"/>
      <c r="W4798" s="1"/>
      <c r="X4798" s="1"/>
      <c r="Y4798" s="1"/>
      <c r="Z4798" s="1"/>
      <c r="AA4798" s="1"/>
      <c r="AB4798" s="1"/>
      <c r="AC4798" s="1"/>
      <c r="AD4798" s="1"/>
      <c r="AE4798" s="1"/>
      <c r="AF4798" s="1"/>
      <c r="AG4798" s="1"/>
      <c r="AH4798" s="1"/>
      <c r="AI4798" s="1"/>
      <c r="AJ4798" s="1"/>
      <c r="AK4798" s="1"/>
      <c r="AL4798" s="1"/>
      <c r="AM4798" s="1"/>
      <c r="AN4798" s="1"/>
      <c r="AO4798" s="1"/>
      <c r="AP4798" s="1"/>
    </row>
    <row r="4799" ht="15.75" customHeight="1">
      <c r="A4799" s="1"/>
      <c r="B4799" s="1"/>
      <c r="C4799" s="1"/>
      <c r="D4799" s="133"/>
      <c r="E4799" s="1"/>
      <c r="F4799" s="1"/>
      <c r="G4799" s="1"/>
      <c r="H4799" s="1"/>
      <c r="I4799" s="1"/>
      <c r="J4799" s="1"/>
      <c r="K4799" s="1"/>
      <c r="L4799" s="1"/>
      <c r="M4799" s="1"/>
      <c r="N4799" s="1"/>
      <c r="O4799" s="1"/>
      <c r="P4799" s="1"/>
      <c r="Q4799" s="1"/>
      <c r="R4799" s="1"/>
      <c r="S4799" s="1"/>
      <c r="T4799" s="1"/>
      <c r="U4799" s="1"/>
      <c r="V4799" s="1"/>
      <c r="W4799" s="1"/>
      <c r="X4799" s="1"/>
      <c r="Y4799" s="1"/>
      <c r="Z4799" s="1"/>
      <c r="AA4799" s="1"/>
      <c r="AB4799" s="1"/>
      <c r="AC4799" s="1"/>
      <c r="AD4799" s="1"/>
      <c r="AE4799" s="1"/>
      <c r="AF4799" s="1"/>
      <c r="AG4799" s="1"/>
      <c r="AH4799" s="1"/>
      <c r="AI4799" s="1"/>
      <c r="AJ4799" s="1"/>
      <c r="AK4799" s="1"/>
      <c r="AL4799" s="1"/>
      <c r="AM4799" s="1"/>
      <c r="AN4799" s="1"/>
      <c r="AO4799" s="1"/>
      <c r="AP4799" s="1"/>
    </row>
    <row r="4800" ht="15.75" customHeight="1">
      <c r="A4800" s="1"/>
      <c r="B4800" s="1"/>
      <c r="C4800" s="1"/>
      <c r="D4800" s="133"/>
      <c r="E4800" s="1"/>
      <c r="F4800" s="1"/>
      <c r="G4800" s="1"/>
      <c r="H4800" s="1"/>
      <c r="I4800" s="1"/>
      <c r="J4800" s="1"/>
      <c r="K4800" s="1"/>
      <c r="L4800" s="1"/>
      <c r="M4800" s="1"/>
      <c r="N4800" s="1"/>
      <c r="O4800" s="1"/>
      <c r="P4800" s="1"/>
      <c r="Q4800" s="1"/>
      <c r="R4800" s="1"/>
      <c r="S4800" s="1"/>
      <c r="T4800" s="1"/>
      <c r="U4800" s="1"/>
      <c r="V4800" s="1"/>
      <c r="W4800" s="1"/>
      <c r="X4800" s="1"/>
      <c r="Y4800" s="1"/>
      <c r="Z4800" s="1"/>
      <c r="AA4800" s="1"/>
      <c r="AB4800" s="1"/>
      <c r="AC4800" s="1"/>
      <c r="AD4800" s="1"/>
      <c r="AE4800" s="1"/>
      <c r="AF4800" s="1"/>
      <c r="AG4800" s="1"/>
      <c r="AH4800" s="1"/>
      <c r="AI4800" s="1"/>
      <c r="AJ4800" s="1"/>
      <c r="AK4800" s="1"/>
      <c r="AL4800" s="1"/>
      <c r="AM4800" s="1"/>
      <c r="AN4800" s="1"/>
      <c r="AO4800" s="1"/>
      <c r="AP4800" s="1"/>
    </row>
    <row r="4801" ht="15.75" customHeight="1">
      <c r="A4801" s="1"/>
      <c r="B4801" s="1"/>
      <c r="C4801" s="1"/>
      <c r="D4801" s="133"/>
      <c r="E4801" s="1"/>
      <c r="F4801" s="1"/>
      <c r="G4801" s="1"/>
      <c r="H4801" s="1"/>
      <c r="I4801" s="1"/>
      <c r="J4801" s="1"/>
      <c r="K4801" s="1"/>
      <c r="L4801" s="1"/>
      <c r="M4801" s="1"/>
      <c r="N4801" s="1"/>
      <c r="O4801" s="1"/>
      <c r="P4801" s="1"/>
      <c r="Q4801" s="1"/>
      <c r="R4801" s="1"/>
      <c r="S4801" s="1"/>
      <c r="T4801" s="1"/>
      <c r="U4801" s="1"/>
      <c r="V4801" s="1"/>
      <c r="W4801" s="1"/>
      <c r="X4801" s="1"/>
      <c r="Y4801" s="1"/>
      <c r="Z4801" s="1"/>
      <c r="AA4801" s="1"/>
      <c r="AB4801" s="1"/>
      <c r="AC4801" s="1"/>
      <c r="AD4801" s="1"/>
      <c r="AE4801" s="1"/>
      <c r="AF4801" s="1"/>
      <c r="AG4801" s="1"/>
      <c r="AH4801" s="1"/>
      <c r="AI4801" s="1"/>
      <c r="AJ4801" s="1"/>
      <c r="AK4801" s="1"/>
      <c r="AL4801" s="1"/>
      <c r="AM4801" s="1"/>
      <c r="AN4801" s="1"/>
      <c r="AO4801" s="1"/>
      <c r="AP4801" s="1"/>
    </row>
    <row r="4802" ht="15.75" customHeight="1">
      <c r="A4802" s="1"/>
      <c r="B4802" s="1"/>
      <c r="C4802" s="1"/>
      <c r="D4802" s="133"/>
      <c r="E4802" s="1"/>
      <c r="F4802" s="1"/>
      <c r="G4802" s="1"/>
      <c r="H4802" s="1"/>
      <c r="I4802" s="1"/>
      <c r="J4802" s="1"/>
      <c r="K4802" s="1"/>
      <c r="L4802" s="1"/>
      <c r="M4802" s="1"/>
      <c r="N4802" s="1"/>
      <c r="O4802" s="1"/>
      <c r="P4802" s="1"/>
      <c r="Q4802" s="1"/>
      <c r="R4802" s="1"/>
      <c r="S4802" s="1"/>
      <c r="T4802" s="1"/>
      <c r="U4802" s="1"/>
      <c r="V4802" s="1"/>
      <c r="W4802" s="1"/>
      <c r="X4802" s="1"/>
      <c r="Y4802" s="1"/>
      <c r="Z4802" s="1"/>
      <c r="AA4802" s="1"/>
      <c r="AB4802" s="1"/>
      <c r="AC4802" s="1"/>
      <c r="AD4802" s="1"/>
      <c r="AE4802" s="1"/>
      <c r="AF4802" s="1"/>
      <c r="AG4802" s="1"/>
      <c r="AH4802" s="1"/>
      <c r="AI4802" s="1"/>
      <c r="AJ4802" s="1"/>
      <c r="AK4802" s="1"/>
      <c r="AL4802" s="1"/>
      <c r="AM4802" s="1"/>
      <c r="AN4802" s="1"/>
      <c r="AO4802" s="1"/>
      <c r="AP4802" s="1"/>
    </row>
    <row r="4803" ht="15.75" customHeight="1">
      <c r="A4803" s="1"/>
      <c r="B4803" s="1"/>
      <c r="C4803" s="1"/>
      <c r="D4803" s="133"/>
      <c r="E4803" s="1"/>
      <c r="F4803" s="1"/>
      <c r="G4803" s="1"/>
      <c r="H4803" s="1"/>
      <c r="I4803" s="1"/>
      <c r="J4803" s="1"/>
      <c r="K4803" s="1"/>
      <c r="L4803" s="1"/>
      <c r="M4803" s="1"/>
      <c r="N4803" s="1"/>
      <c r="O4803" s="1"/>
      <c r="P4803" s="1"/>
      <c r="Q4803" s="1"/>
      <c r="R4803" s="1"/>
      <c r="S4803" s="1"/>
      <c r="T4803" s="1"/>
      <c r="U4803" s="1"/>
      <c r="V4803" s="1"/>
      <c r="W4803" s="1"/>
      <c r="X4803" s="1"/>
      <c r="Y4803" s="1"/>
      <c r="Z4803" s="1"/>
      <c r="AA4803" s="1"/>
      <c r="AB4803" s="1"/>
      <c r="AC4803" s="1"/>
      <c r="AD4803" s="1"/>
      <c r="AE4803" s="1"/>
      <c r="AF4803" s="1"/>
      <c r="AG4803" s="1"/>
      <c r="AH4803" s="1"/>
      <c r="AI4803" s="1"/>
      <c r="AJ4803" s="1"/>
      <c r="AK4803" s="1"/>
      <c r="AL4803" s="1"/>
      <c r="AM4803" s="1"/>
      <c r="AN4803" s="1"/>
      <c r="AO4803" s="1"/>
      <c r="AP4803" s="1"/>
    </row>
    <row r="4804" ht="15.75" customHeight="1">
      <c r="A4804" s="1"/>
      <c r="B4804" s="1"/>
      <c r="C4804" s="1"/>
      <c r="D4804" s="133"/>
      <c r="E4804" s="1"/>
      <c r="F4804" s="1"/>
      <c r="G4804" s="1"/>
      <c r="H4804" s="1"/>
      <c r="I4804" s="1"/>
      <c r="J4804" s="1"/>
      <c r="K4804" s="1"/>
      <c r="L4804" s="1"/>
      <c r="M4804" s="1"/>
      <c r="N4804" s="1"/>
      <c r="O4804" s="1"/>
      <c r="P4804" s="1"/>
      <c r="Q4804" s="1"/>
      <c r="R4804" s="1"/>
      <c r="S4804" s="1"/>
      <c r="T4804" s="1"/>
      <c r="U4804" s="1"/>
      <c r="V4804" s="1"/>
      <c r="W4804" s="1"/>
      <c r="X4804" s="1"/>
      <c r="Y4804" s="1"/>
      <c r="Z4804" s="1"/>
      <c r="AA4804" s="1"/>
      <c r="AB4804" s="1"/>
      <c r="AC4804" s="1"/>
      <c r="AD4804" s="1"/>
      <c r="AE4804" s="1"/>
      <c r="AF4804" s="1"/>
      <c r="AG4804" s="1"/>
      <c r="AH4804" s="1"/>
      <c r="AI4804" s="1"/>
      <c r="AJ4804" s="1"/>
      <c r="AK4804" s="1"/>
      <c r="AL4804" s="1"/>
      <c r="AM4804" s="1"/>
      <c r="AN4804" s="1"/>
      <c r="AO4804" s="1"/>
      <c r="AP4804" s="1"/>
    </row>
    <row r="4805" ht="15.75" customHeight="1">
      <c r="A4805" s="1"/>
      <c r="B4805" s="1"/>
      <c r="C4805" s="1"/>
      <c r="D4805" s="133"/>
      <c r="E4805" s="1"/>
      <c r="F4805" s="1"/>
      <c r="G4805" s="1"/>
      <c r="H4805" s="1"/>
      <c r="I4805" s="1"/>
      <c r="J4805" s="1"/>
      <c r="K4805" s="1"/>
      <c r="L4805" s="1"/>
      <c r="M4805" s="1"/>
      <c r="N4805" s="1"/>
      <c r="O4805" s="1"/>
      <c r="P4805" s="1"/>
      <c r="Q4805" s="1"/>
      <c r="R4805" s="1"/>
      <c r="S4805" s="1"/>
      <c r="T4805" s="1"/>
      <c r="U4805" s="1"/>
      <c r="V4805" s="1"/>
      <c r="W4805" s="1"/>
      <c r="X4805" s="1"/>
      <c r="Y4805" s="1"/>
      <c r="Z4805" s="1"/>
      <c r="AA4805" s="1"/>
      <c r="AB4805" s="1"/>
      <c r="AC4805" s="1"/>
      <c r="AD4805" s="1"/>
      <c r="AE4805" s="1"/>
      <c r="AF4805" s="1"/>
      <c r="AG4805" s="1"/>
      <c r="AH4805" s="1"/>
      <c r="AI4805" s="1"/>
      <c r="AJ4805" s="1"/>
      <c r="AK4805" s="1"/>
      <c r="AL4805" s="1"/>
      <c r="AM4805" s="1"/>
      <c r="AN4805" s="1"/>
      <c r="AO4805" s="1"/>
      <c r="AP4805" s="1"/>
    </row>
    <row r="4806" ht="15.75" customHeight="1">
      <c r="A4806" s="1"/>
      <c r="B4806" s="1"/>
      <c r="C4806" s="1"/>
      <c r="D4806" s="133"/>
      <c r="E4806" s="1"/>
      <c r="F4806" s="1"/>
      <c r="G4806" s="1"/>
      <c r="H4806" s="1"/>
      <c r="I4806" s="1"/>
      <c r="J4806" s="1"/>
      <c r="K4806" s="1"/>
      <c r="L4806" s="1"/>
      <c r="M4806" s="1"/>
      <c r="N4806" s="1"/>
      <c r="O4806" s="1"/>
      <c r="P4806" s="1"/>
      <c r="Q4806" s="1"/>
      <c r="R4806" s="1"/>
      <c r="S4806" s="1"/>
      <c r="T4806" s="1"/>
      <c r="U4806" s="1"/>
      <c r="V4806" s="1"/>
      <c r="W4806" s="1"/>
      <c r="X4806" s="1"/>
      <c r="Y4806" s="1"/>
      <c r="Z4806" s="1"/>
      <c r="AA4806" s="1"/>
      <c r="AB4806" s="1"/>
      <c r="AC4806" s="1"/>
      <c r="AD4806" s="1"/>
      <c r="AE4806" s="1"/>
      <c r="AF4806" s="1"/>
      <c r="AG4806" s="1"/>
      <c r="AH4806" s="1"/>
      <c r="AI4806" s="1"/>
      <c r="AJ4806" s="1"/>
      <c r="AK4806" s="1"/>
      <c r="AL4806" s="1"/>
      <c r="AM4806" s="1"/>
      <c r="AN4806" s="1"/>
      <c r="AO4806" s="1"/>
      <c r="AP4806" s="1"/>
    </row>
    <row r="4807" ht="15.75" customHeight="1">
      <c r="A4807" s="1"/>
      <c r="B4807" s="1"/>
      <c r="C4807" s="1"/>
      <c r="D4807" s="133"/>
      <c r="E4807" s="1"/>
      <c r="F4807" s="1"/>
      <c r="G4807" s="1"/>
      <c r="H4807" s="1"/>
      <c r="I4807" s="1"/>
      <c r="J4807" s="1"/>
      <c r="K4807" s="1"/>
      <c r="L4807" s="1"/>
      <c r="M4807" s="1"/>
      <c r="N4807" s="1"/>
      <c r="O4807" s="1"/>
      <c r="P4807" s="1"/>
      <c r="Q4807" s="1"/>
      <c r="R4807" s="1"/>
      <c r="S4807" s="1"/>
      <c r="T4807" s="1"/>
      <c r="U4807" s="1"/>
      <c r="V4807" s="1"/>
      <c r="W4807" s="1"/>
      <c r="X4807" s="1"/>
      <c r="Y4807" s="1"/>
      <c r="Z4807" s="1"/>
      <c r="AA4807" s="1"/>
      <c r="AB4807" s="1"/>
      <c r="AC4807" s="1"/>
      <c r="AD4807" s="1"/>
      <c r="AE4807" s="1"/>
      <c r="AF4807" s="1"/>
      <c r="AG4807" s="1"/>
      <c r="AH4807" s="1"/>
      <c r="AI4807" s="1"/>
      <c r="AJ4807" s="1"/>
      <c r="AK4807" s="1"/>
      <c r="AL4807" s="1"/>
      <c r="AM4807" s="1"/>
      <c r="AN4807" s="1"/>
      <c r="AO4807" s="1"/>
      <c r="AP4807" s="1"/>
    </row>
    <row r="4808" ht="15.75" customHeight="1">
      <c r="A4808" s="1"/>
      <c r="B4808" s="1"/>
      <c r="C4808" s="1"/>
      <c r="D4808" s="133"/>
      <c r="E4808" s="1"/>
      <c r="F4808" s="1"/>
      <c r="G4808" s="1"/>
      <c r="H4808" s="1"/>
      <c r="I4808" s="1"/>
      <c r="J4808" s="1"/>
      <c r="K4808" s="1"/>
      <c r="L4808" s="1"/>
      <c r="M4808" s="1"/>
      <c r="N4808" s="1"/>
      <c r="O4808" s="1"/>
      <c r="P4808" s="1"/>
      <c r="Q4808" s="1"/>
      <c r="R4808" s="1"/>
      <c r="S4808" s="1"/>
      <c r="T4808" s="1"/>
      <c r="U4808" s="1"/>
      <c r="V4808" s="1"/>
      <c r="W4808" s="1"/>
      <c r="X4808" s="1"/>
      <c r="Y4808" s="1"/>
      <c r="Z4808" s="1"/>
      <c r="AA4808" s="1"/>
      <c r="AB4808" s="1"/>
      <c r="AC4808" s="1"/>
      <c r="AD4808" s="1"/>
      <c r="AE4808" s="1"/>
      <c r="AF4808" s="1"/>
      <c r="AG4808" s="1"/>
      <c r="AH4808" s="1"/>
      <c r="AI4808" s="1"/>
      <c r="AJ4808" s="1"/>
      <c r="AK4808" s="1"/>
      <c r="AL4808" s="1"/>
      <c r="AM4808" s="1"/>
      <c r="AN4808" s="1"/>
      <c r="AO4808" s="1"/>
      <c r="AP4808" s="1"/>
    </row>
    <row r="4809" ht="15.75" customHeight="1">
      <c r="A4809" s="1"/>
      <c r="B4809" s="1"/>
      <c r="C4809" s="1"/>
      <c r="D4809" s="133"/>
      <c r="E4809" s="1"/>
      <c r="F4809" s="1"/>
      <c r="G4809" s="1"/>
      <c r="H4809" s="1"/>
      <c r="I4809" s="1"/>
      <c r="J4809" s="1"/>
      <c r="K4809" s="1"/>
      <c r="L4809" s="1"/>
      <c r="M4809" s="1"/>
      <c r="N4809" s="1"/>
      <c r="O4809" s="1"/>
      <c r="P4809" s="1"/>
      <c r="Q4809" s="1"/>
      <c r="R4809" s="1"/>
      <c r="S4809" s="1"/>
      <c r="T4809" s="1"/>
      <c r="U4809" s="1"/>
      <c r="V4809" s="1"/>
      <c r="W4809" s="1"/>
      <c r="X4809" s="1"/>
      <c r="Y4809" s="1"/>
      <c r="Z4809" s="1"/>
      <c r="AA4809" s="1"/>
      <c r="AB4809" s="1"/>
      <c r="AC4809" s="1"/>
      <c r="AD4809" s="1"/>
      <c r="AE4809" s="1"/>
      <c r="AF4809" s="1"/>
      <c r="AG4809" s="1"/>
      <c r="AH4809" s="1"/>
      <c r="AI4809" s="1"/>
      <c r="AJ4809" s="1"/>
      <c r="AK4809" s="1"/>
      <c r="AL4809" s="1"/>
      <c r="AM4809" s="1"/>
      <c r="AN4809" s="1"/>
      <c r="AO4809" s="1"/>
      <c r="AP4809" s="1"/>
    </row>
    <row r="4810" ht="15.75" customHeight="1">
      <c r="A4810" s="1"/>
      <c r="B4810" s="1"/>
      <c r="C4810" s="1"/>
      <c r="D4810" s="133"/>
      <c r="E4810" s="1"/>
      <c r="F4810" s="1"/>
      <c r="G4810" s="1"/>
      <c r="H4810" s="1"/>
      <c r="I4810" s="1"/>
      <c r="J4810" s="1"/>
      <c r="K4810" s="1"/>
      <c r="L4810" s="1"/>
      <c r="M4810" s="1"/>
      <c r="N4810" s="1"/>
      <c r="O4810" s="1"/>
      <c r="P4810" s="1"/>
      <c r="Q4810" s="1"/>
      <c r="R4810" s="1"/>
      <c r="S4810" s="1"/>
      <c r="T4810" s="1"/>
      <c r="U4810" s="1"/>
      <c r="V4810" s="1"/>
      <c r="W4810" s="1"/>
      <c r="X4810" s="1"/>
      <c r="Y4810" s="1"/>
      <c r="Z4810" s="1"/>
      <c r="AA4810" s="1"/>
      <c r="AB4810" s="1"/>
      <c r="AC4810" s="1"/>
      <c r="AD4810" s="1"/>
      <c r="AE4810" s="1"/>
      <c r="AF4810" s="1"/>
      <c r="AG4810" s="1"/>
      <c r="AH4810" s="1"/>
      <c r="AI4810" s="1"/>
      <c r="AJ4810" s="1"/>
      <c r="AK4810" s="1"/>
      <c r="AL4810" s="1"/>
      <c r="AM4810" s="1"/>
      <c r="AN4810" s="1"/>
      <c r="AO4810" s="1"/>
      <c r="AP4810" s="1"/>
    </row>
    <row r="4811" ht="15.75" customHeight="1">
      <c r="A4811" s="1"/>
      <c r="B4811" s="1"/>
      <c r="C4811" s="1"/>
      <c r="D4811" s="133"/>
      <c r="E4811" s="1"/>
      <c r="F4811" s="1"/>
      <c r="G4811" s="1"/>
      <c r="H4811" s="1"/>
      <c r="I4811" s="1"/>
      <c r="J4811" s="1"/>
      <c r="K4811" s="1"/>
      <c r="L4811" s="1"/>
      <c r="M4811" s="1"/>
      <c r="N4811" s="1"/>
      <c r="O4811" s="1"/>
      <c r="P4811" s="1"/>
      <c r="Q4811" s="1"/>
      <c r="R4811" s="1"/>
      <c r="S4811" s="1"/>
      <c r="T4811" s="1"/>
      <c r="U4811" s="1"/>
      <c r="V4811" s="1"/>
      <c r="W4811" s="1"/>
      <c r="X4811" s="1"/>
      <c r="Y4811" s="1"/>
      <c r="Z4811" s="1"/>
      <c r="AA4811" s="1"/>
      <c r="AB4811" s="1"/>
      <c r="AC4811" s="1"/>
      <c r="AD4811" s="1"/>
      <c r="AE4811" s="1"/>
      <c r="AF4811" s="1"/>
      <c r="AG4811" s="1"/>
      <c r="AH4811" s="1"/>
      <c r="AI4811" s="1"/>
      <c r="AJ4811" s="1"/>
      <c r="AK4811" s="1"/>
      <c r="AL4811" s="1"/>
      <c r="AM4811" s="1"/>
      <c r="AN4811" s="1"/>
      <c r="AO4811" s="1"/>
      <c r="AP4811" s="1"/>
    </row>
    <row r="4812" ht="15.75" customHeight="1">
      <c r="A4812" s="1"/>
      <c r="B4812" s="1"/>
      <c r="C4812" s="1"/>
      <c r="D4812" s="133"/>
      <c r="E4812" s="1"/>
      <c r="F4812" s="1"/>
      <c r="G4812" s="1"/>
      <c r="H4812" s="1"/>
      <c r="I4812" s="1"/>
      <c r="J4812" s="1"/>
      <c r="K4812" s="1"/>
      <c r="L4812" s="1"/>
      <c r="M4812" s="1"/>
      <c r="N4812" s="1"/>
      <c r="O4812" s="1"/>
      <c r="P4812" s="1"/>
      <c r="Q4812" s="1"/>
      <c r="R4812" s="1"/>
      <c r="S4812" s="1"/>
      <c r="T4812" s="1"/>
      <c r="U4812" s="1"/>
      <c r="V4812" s="1"/>
      <c r="W4812" s="1"/>
      <c r="X4812" s="1"/>
      <c r="Y4812" s="1"/>
      <c r="Z4812" s="1"/>
      <c r="AA4812" s="1"/>
      <c r="AB4812" s="1"/>
      <c r="AC4812" s="1"/>
      <c r="AD4812" s="1"/>
      <c r="AE4812" s="1"/>
      <c r="AF4812" s="1"/>
      <c r="AG4812" s="1"/>
      <c r="AH4812" s="1"/>
      <c r="AI4812" s="1"/>
      <c r="AJ4812" s="1"/>
      <c r="AK4812" s="1"/>
      <c r="AL4812" s="1"/>
      <c r="AM4812" s="1"/>
      <c r="AN4812" s="1"/>
      <c r="AO4812" s="1"/>
      <c r="AP4812" s="1"/>
    </row>
    <row r="4813" ht="15.75" customHeight="1">
      <c r="A4813" s="1"/>
      <c r="B4813" s="1"/>
      <c r="C4813" s="1"/>
      <c r="D4813" s="133"/>
      <c r="E4813" s="1"/>
      <c r="F4813" s="1"/>
      <c r="G4813" s="1"/>
      <c r="H4813" s="1"/>
      <c r="I4813" s="1"/>
      <c r="J4813" s="1"/>
      <c r="K4813" s="1"/>
      <c r="L4813" s="1"/>
      <c r="M4813" s="1"/>
      <c r="N4813" s="1"/>
      <c r="O4813" s="1"/>
      <c r="P4813" s="1"/>
      <c r="Q4813" s="1"/>
      <c r="R4813" s="1"/>
      <c r="S4813" s="1"/>
      <c r="T4813" s="1"/>
      <c r="U4813" s="1"/>
      <c r="V4813" s="1"/>
      <c r="W4813" s="1"/>
      <c r="X4813" s="1"/>
      <c r="Y4813" s="1"/>
      <c r="Z4813" s="1"/>
      <c r="AA4813" s="1"/>
      <c r="AB4813" s="1"/>
      <c r="AC4813" s="1"/>
      <c r="AD4813" s="1"/>
      <c r="AE4813" s="1"/>
      <c r="AF4813" s="1"/>
      <c r="AG4813" s="1"/>
      <c r="AH4813" s="1"/>
      <c r="AI4813" s="1"/>
      <c r="AJ4813" s="1"/>
      <c r="AK4813" s="1"/>
      <c r="AL4813" s="1"/>
      <c r="AM4813" s="1"/>
      <c r="AN4813" s="1"/>
      <c r="AO4813" s="1"/>
      <c r="AP4813" s="1"/>
    </row>
    <row r="4814" ht="15.75" customHeight="1">
      <c r="A4814" s="1"/>
      <c r="B4814" s="1"/>
      <c r="C4814" s="1"/>
      <c r="D4814" s="133"/>
      <c r="E4814" s="1"/>
      <c r="F4814" s="1"/>
      <c r="G4814" s="1"/>
      <c r="H4814" s="1"/>
      <c r="I4814" s="1"/>
      <c r="J4814" s="1"/>
      <c r="K4814" s="1"/>
      <c r="L4814" s="1"/>
      <c r="M4814" s="1"/>
      <c r="N4814" s="1"/>
      <c r="O4814" s="1"/>
      <c r="P4814" s="1"/>
      <c r="Q4814" s="1"/>
      <c r="R4814" s="1"/>
      <c r="S4814" s="1"/>
      <c r="T4814" s="1"/>
      <c r="U4814" s="1"/>
      <c r="V4814" s="1"/>
      <c r="W4814" s="1"/>
      <c r="X4814" s="1"/>
      <c r="Y4814" s="1"/>
      <c r="Z4814" s="1"/>
      <c r="AA4814" s="1"/>
      <c r="AB4814" s="1"/>
      <c r="AC4814" s="1"/>
      <c r="AD4814" s="1"/>
      <c r="AE4814" s="1"/>
      <c r="AF4814" s="1"/>
      <c r="AG4814" s="1"/>
      <c r="AH4814" s="1"/>
      <c r="AI4814" s="1"/>
      <c r="AJ4814" s="1"/>
      <c r="AK4814" s="1"/>
      <c r="AL4814" s="1"/>
      <c r="AM4814" s="1"/>
      <c r="AN4814" s="1"/>
      <c r="AO4814" s="1"/>
      <c r="AP4814" s="1"/>
    </row>
    <row r="4815" ht="15.75" customHeight="1">
      <c r="A4815" s="1"/>
      <c r="B4815" s="1"/>
      <c r="C4815" s="1"/>
      <c r="D4815" s="133"/>
      <c r="E4815" s="1"/>
      <c r="F4815" s="1"/>
      <c r="G4815" s="1"/>
      <c r="H4815" s="1"/>
      <c r="I4815" s="1"/>
      <c r="J4815" s="1"/>
      <c r="K4815" s="1"/>
      <c r="L4815" s="1"/>
      <c r="M4815" s="1"/>
      <c r="N4815" s="1"/>
      <c r="O4815" s="1"/>
      <c r="P4815" s="1"/>
      <c r="Q4815" s="1"/>
      <c r="R4815" s="1"/>
      <c r="S4815" s="1"/>
      <c r="T4815" s="1"/>
      <c r="U4815" s="1"/>
      <c r="V4815" s="1"/>
      <c r="W4815" s="1"/>
      <c r="X4815" s="1"/>
      <c r="Y4815" s="1"/>
      <c r="Z4815" s="1"/>
      <c r="AA4815" s="1"/>
      <c r="AB4815" s="1"/>
      <c r="AC4815" s="1"/>
      <c r="AD4815" s="1"/>
      <c r="AE4815" s="1"/>
      <c r="AF4815" s="1"/>
      <c r="AG4815" s="1"/>
      <c r="AH4815" s="1"/>
      <c r="AI4815" s="1"/>
      <c r="AJ4815" s="1"/>
      <c r="AK4815" s="1"/>
      <c r="AL4815" s="1"/>
      <c r="AM4815" s="1"/>
      <c r="AN4815" s="1"/>
      <c r="AO4815" s="1"/>
      <c r="AP4815" s="1"/>
    </row>
    <row r="4816" ht="15.75" customHeight="1">
      <c r="A4816" s="1"/>
      <c r="B4816" s="1"/>
      <c r="C4816" s="1"/>
      <c r="D4816" s="133"/>
      <c r="E4816" s="1"/>
      <c r="F4816" s="1"/>
      <c r="G4816" s="1"/>
      <c r="H4816" s="1"/>
      <c r="I4816" s="1"/>
      <c r="J4816" s="1"/>
      <c r="K4816" s="1"/>
      <c r="L4816" s="1"/>
      <c r="M4816" s="1"/>
      <c r="N4816" s="1"/>
      <c r="O4816" s="1"/>
      <c r="P4816" s="1"/>
      <c r="Q4816" s="1"/>
      <c r="R4816" s="1"/>
      <c r="S4816" s="1"/>
      <c r="T4816" s="1"/>
      <c r="U4816" s="1"/>
      <c r="V4816" s="1"/>
      <c r="W4816" s="1"/>
      <c r="X4816" s="1"/>
      <c r="Y4816" s="1"/>
      <c r="Z4816" s="1"/>
      <c r="AA4816" s="1"/>
      <c r="AB4816" s="1"/>
      <c r="AC4816" s="1"/>
      <c r="AD4816" s="1"/>
      <c r="AE4816" s="1"/>
      <c r="AF4816" s="1"/>
      <c r="AG4816" s="1"/>
      <c r="AH4816" s="1"/>
      <c r="AI4816" s="1"/>
      <c r="AJ4816" s="1"/>
      <c r="AK4816" s="1"/>
      <c r="AL4816" s="1"/>
      <c r="AM4816" s="1"/>
      <c r="AN4816" s="1"/>
      <c r="AO4816" s="1"/>
      <c r="AP4816" s="1"/>
    </row>
    <row r="4817" ht="15.75" customHeight="1">
      <c r="A4817" s="1"/>
      <c r="B4817" s="1"/>
      <c r="C4817" s="1"/>
      <c r="D4817" s="133"/>
      <c r="E4817" s="1"/>
      <c r="F4817" s="1"/>
      <c r="G4817" s="1"/>
      <c r="H4817" s="1"/>
      <c r="I4817" s="1"/>
      <c r="J4817" s="1"/>
      <c r="K4817" s="1"/>
      <c r="L4817" s="1"/>
      <c r="M4817" s="1"/>
      <c r="N4817" s="1"/>
      <c r="O4817" s="1"/>
      <c r="P4817" s="1"/>
      <c r="Q4817" s="1"/>
      <c r="R4817" s="1"/>
      <c r="S4817" s="1"/>
      <c r="T4817" s="1"/>
      <c r="U4817" s="1"/>
      <c r="V4817" s="1"/>
      <c r="W4817" s="1"/>
      <c r="X4817" s="1"/>
      <c r="Y4817" s="1"/>
      <c r="Z4817" s="1"/>
      <c r="AA4817" s="1"/>
      <c r="AB4817" s="1"/>
      <c r="AC4817" s="1"/>
      <c r="AD4817" s="1"/>
      <c r="AE4817" s="1"/>
      <c r="AF4817" s="1"/>
      <c r="AG4817" s="1"/>
      <c r="AH4817" s="1"/>
      <c r="AI4817" s="1"/>
      <c r="AJ4817" s="1"/>
      <c r="AK4817" s="1"/>
      <c r="AL4817" s="1"/>
      <c r="AM4817" s="1"/>
      <c r="AN4817" s="1"/>
      <c r="AO4817" s="1"/>
      <c r="AP4817" s="1"/>
    </row>
    <row r="4818" ht="15.75" customHeight="1">
      <c r="A4818" s="1"/>
      <c r="B4818" s="1"/>
      <c r="C4818" s="1"/>
      <c r="D4818" s="133"/>
      <c r="E4818" s="1"/>
      <c r="F4818" s="1"/>
      <c r="G4818" s="1"/>
      <c r="H4818" s="1"/>
      <c r="I4818" s="1"/>
      <c r="J4818" s="1"/>
      <c r="K4818" s="1"/>
      <c r="L4818" s="1"/>
      <c r="M4818" s="1"/>
      <c r="N4818" s="1"/>
      <c r="O4818" s="1"/>
      <c r="P4818" s="1"/>
      <c r="Q4818" s="1"/>
      <c r="R4818" s="1"/>
      <c r="S4818" s="1"/>
      <c r="T4818" s="1"/>
      <c r="U4818" s="1"/>
      <c r="V4818" s="1"/>
      <c r="W4818" s="1"/>
      <c r="X4818" s="1"/>
      <c r="Y4818" s="1"/>
      <c r="Z4818" s="1"/>
      <c r="AA4818" s="1"/>
      <c r="AB4818" s="1"/>
      <c r="AC4818" s="1"/>
      <c r="AD4818" s="1"/>
      <c r="AE4818" s="1"/>
      <c r="AF4818" s="1"/>
      <c r="AG4818" s="1"/>
      <c r="AH4818" s="1"/>
      <c r="AI4818" s="1"/>
      <c r="AJ4818" s="1"/>
      <c r="AK4818" s="1"/>
      <c r="AL4818" s="1"/>
      <c r="AM4818" s="1"/>
      <c r="AN4818" s="1"/>
      <c r="AO4818" s="1"/>
      <c r="AP4818" s="1"/>
    </row>
    <row r="4819" ht="15.75" customHeight="1">
      <c r="A4819" s="1"/>
      <c r="B4819" s="1"/>
      <c r="C4819" s="1"/>
      <c r="D4819" s="133"/>
      <c r="E4819" s="1"/>
      <c r="F4819" s="1"/>
      <c r="G4819" s="1"/>
      <c r="H4819" s="1"/>
      <c r="I4819" s="1"/>
      <c r="J4819" s="1"/>
      <c r="K4819" s="1"/>
      <c r="L4819" s="1"/>
      <c r="M4819" s="1"/>
      <c r="N4819" s="1"/>
      <c r="O4819" s="1"/>
      <c r="P4819" s="1"/>
      <c r="Q4819" s="1"/>
      <c r="R4819" s="1"/>
      <c r="S4819" s="1"/>
      <c r="T4819" s="1"/>
      <c r="U4819" s="1"/>
      <c r="V4819" s="1"/>
      <c r="W4819" s="1"/>
      <c r="X4819" s="1"/>
      <c r="Y4819" s="1"/>
      <c r="Z4819" s="1"/>
      <c r="AA4819" s="1"/>
      <c r="AB4819" s="1"/>
      <c r="AC4819" s="1"/>
      <c r="AD4819" s="1"/>
      <c r="AE4819" s="1"/>
      <c r="AF4819" s="1"/>
      <c r="AG4819" s="1"/>
      <c r="AH4819" s="1"/>
      <c r="AI4819" s="1"/>
      <c r="AJ4819" s="1"/>
      <c r="AK4819" s="1"/>
      <c r="AL4819" s="1"/>
      <c r="AM4819" s="1"/>
      <c r="AN4819" s="1"/>
      <c r="AO4819" s="1"/>
      <c r="AP4819" s="1"/>
    </row>
    <row r="4820" ht="15.75" customHeight="1">
      <c r="A4820" s="1"/>
      <c r="B4820" s="1"/>
      <c r="C4820" s="1"/>
      <c r="D4820" s="133"/>
      <c r="E4820" s="1"/>
      <c r="F4820" s="1"/>
      <c r="G4820" s="1"/>
      <c r="H4820" s="1"/>
      <c r="I4820" s="1"/>
      <c r="J4820" s="1"/>
      <c r="K4820" s="1"/>
      <c r="L4820" s="1"/>
      <c r="M4820" s="1"/>
      <c r="N4820" s="1"/>
      <c r="O4820" s="1"/>
      <c r="P4820" s="1"/>
      <c r="Q4820" s="1"/>
      <c r="R4820" s="1"/>
      <c r="S4820" s="1"/>
      <c r="T4820" s="1"/>
      <c r="U4820" s="1"/>
      <c r="V4820" s="1"/>
      <c r="W4820" s="1"/>
      <c r="X4820" s="1"/>
      <c r="Y4820" s="1"/>
      <c r="Z4820" s="1"/>
      <c r="AA4820" s="1"/>
      <c r="AB4820" s="1"/>
      <c r="AC4820" s="1"/>
      <c r="AD4820" s="1"/>
      <c r="AE4820" s="1"/>
      <c r="AF4820" s="1"/>
      <c r="AG4820" s="1"/>
      <c r="AH4820" s="1"/>
      <c r="AI4820" s="1"/>
      <c r="AJ4820" s="1"/>
      <c r="AK4820" s="1"/>
      <c r="AL4820" s="1"/>
      <c r="AM4820" s="1"/>
      <c r="AN4820" s="1"/>
      <c r="AO4820" s="1"/>
      <c r="AP4820" s="1"/>
    </row>
    <row r="4821" ht="15.75" customHeight="1">
      <c r="A4821" s="1"/>
      <c r="B4821" s="1"/>
      <c r="C4821" s="1"/>
      <c r="D4821" s="133"/>
      <c r="E4821" s="1"/>
      <c r="F4821" s="1"/>
      <c r="G4821" s="1"/>
      <c r="H4821" s="1"/>
      <c r="I4821" s="1"/>
      <c r="J4821" s="1"/>
      <c r="K4821" s="1"/>
      <c r="L4821" s="1"/>
      <c r="M4821" s="1"/>
      <c r="N4821" s="1"/>
      <c r="O4821" s="1"/>
      <c r="P4821" s="1"/>
      <c r="Q4821" s="1"/>
      <c r="R4821" s="1"/>
      <c r="S4821" s="1"/>
      <c r="T4821" s="1"/>
      <c r="U4821" s="1"/>
      <c r="V4821" s="1"/>
      <c r="W4821" s="1"/>
      <c r="X4821" s="1"/>
      <c r="Y4821" s="1"/>
      <c r="Z4821" s="1"/>
      <c r="AA4821" s="1"/>
      <c r="AB4821" s="1"/>
      <c r="AC4821" s="1"/>
      <c r="AD4821" s="1"/>
      <c r="AE4821" s="1"/>
      <c r="AF4821" s="1"/>
      <c r="AG4821" s="1"/>
      <c r="AH4821" s="1"/>
      <c r="AI4821" s="1"/>
      <c r="AJ4821" s="1"/>
      <c r="AK4821" s="1"/>
      <c r="AL4821" s="1"/>
      <c r="AM4821" s="1"/>
      <c r="AN4821" s="1"/>
      <c r="AO4821" s="1"/>
      <c r="AP4821" s="1"/>
    </row>
    <row r="4822" ht="15.75" customHeight="1">
      <c r="A4822" s="1"/>
      <c r="B4822" s="1"/>
      <c r="C4822" s="1"/>
      <c r="D4822" s="133"/>
      <c r="E4822" s="1"/>
      <c r="F4822" s="1"/>
      <c r="G4822" s="1"/>
      <c r="H4822" s="1"/>
      <c r="I4822" s="1"/>
      <c r="J4822" s="1"/>
      <c r="K4822" s="1"/>
      <c r="L4822" s="1"/>
      <c r="M4822" s="1"/>
      <c r="N4822" s="1"/>
      <c r="O4822" s="1"/>
      <c r="P4822" s="1"/>
      <c r="Q4822" s="1"/>
      <c r="R4822" s="1"/>
      <c r="S4822" s="1"/>
      <c r="T4822" s="1"/>
      <c r="U4822" s="1"/>
      <c r="V4822" s="1"/>
      <c r="W4822" s="1"/>
      <c r="X4822" s="1"/>
      <c r="Y4822" s="1"/>
      <c r="Z4822" s="1"/>
      <c r="AA4822" s="1"/>
      <c r="AB4822" s="1"/>
      <c r="AC4822" s="1"/>
      <c r="AD4822" s="1"/>
      <c r="AE4822" s="1"/>
      <c r="AF4822" s="1"/>
      <c r="AG4822" s="1"/>
      <c r="AH4822" s="1"/>
      <c r="AI4822" s="1"/>
      <c r="AJ4822" s="1"/>
      <c r="AK4822" s="1"/>
      <c r="AL4822" s="1"/>
      <c r="AM4822" s="1"/>
      <c r="AN4822" s="1"/>
      <c r="AO4822" s="1"/>
      <c r="AP4822" s="1"/>
    </row>
    <row r="4823" ht="15.75" customHeight="1">
      <c r="A4823" s="1"/>
      <c r="B4823" s="1"/>
      <c r="C4823" s="1"/>
      <c r="D4823" s="133"/>
      <c r="E4823" s="1"/>
      <c r="F4823" s="1"/>
      <c r="G4823" s="1"/>
      <c r="H4823" s="1"/>
      <c r="I4823" s="1"/>
      <c r="J4823" s="1"/>
      <c r="K4823" s="1"/>
      <c r="L4823" s="1"/>
      <c r="M4823" s="1"/>
      <c r="N4823" s="1"/>
      <c r="O4823" s="1"/>
      <c r="P4823" s="1"/>
      <c r="Q4823" s="1"/>
      <c r="R4823" s="1"/>
      <c r="S4823" s="1"/>
      <c r="T4823" s="1"/>
      <c r="U4823" s="1"/>
      <c r="V4823" s="1"/>
      <c r="W4823" s="1"/>
      <c r="X4823" s="1"/>
      <c r="Y4823" s="1"/>
      <c r="Z4823" s="1"/>
      <c r="AA4823" s="1"/>
      <c r="AB4823" s="1"/>
      <c r="AC4823" s="1"/>
      <c r="AD4823" s="1"/>
      <c r="AE4823" s="1"/>
      <c r="AF4823" s="1"/>
      <c r="AG4823" s="1"/>
      <c r="AH4823" s="1"/>
      <c r="AI4823" s="1"/>
      <c r="AJ4823" s="1"/>
      <c r="AK4823" s="1"/>
      <c r="AL4823" s="1"/>
      <c r="AM4823" s="1"/>
      <c r="AN4823" s="1"/>
      <c r="AO4823" s="1"/>
      <c r="AP4823" s="1"/>
    </row>
    <row r="4824" ht="15.75" customHeight="1">
      <c r="A4824" s="1"/>
      <c r="B4824" s="1"/>
      <c r="C4824" s="1"/>
      <c r="D4824" s="133"/>
      <c r="E4824" s="1"/>
      <c r="F4824" s="1"/>
      <c r="G4824" s="1"/>
      <c r="H4824" s="1"/>
      <c r="I4824" s="1"/>
      <c r="J4824" s="1"/>
      <c r="K4824" s="1"/>
      <c r="L4824" s="1"/>
      <c r="M4824" s="1"/>
      <c r="N4824" s="1"/>
      <c r="O4824" s="1"/>
      <c r="P4824" s="1"/>
      <c r="Q4824" s="1"/>
      <c r="R4824" s="1"/>
      <c r="S4824" s="1"/>
      <c r="T4824" s="1"/>
      <c r="U4824" s="1"/>
      <c r="V4824" s="1"/>
      <c r="W4824" s="1"/>
      <c r="X4824" s="1"/>
      <c r="Y4824" s="1"/>
      <c r="Z4824" s="1"/>
      <c r="AA4824" s="1"/>
      <c r="AB4824" s="1"/>
      <c r="AC4824" s="1"/>
      <c r="AD4824" s="1"/>
      <c r="AE4824" s="1"/>
      <c r="AF4824" s="1"/>
      <c r="AG4824" s="1"/>
      <c r="AH4824" s="1"/>
      <c r="AI4824" s="1"/>
      <c r="AJ4824" s="1"/>
      <c r="AK4824" s="1"/>
      <c r="AL4824" s="1"/>
      <c r="AM4824" s="1"/>
      <c r="AN4824" s="1"/>
      <c r="AO4824" s="1"/>
      <c r="AP4824" s="1"/>
    </row>
    <row r="4825" ht="15.75" customHeight="1">
      <c r="A4825" s="1"/>
      <c r="B4825" s="1"/>
      <c r="C4825" s="1"/>
      <c r="D4825" s="133"/>
      <c r="E4825" s="1"/>
      <c r="F4825" s="1"/>
      <c r="G4825" s="1"/>
      <c r="H4825" s="1"/>
      <c r="I4825" s="1"/>
      <c r="J4825" s="1"/>
      <c r="K4825" s="1"/>
      <c r="L4825" s="1"/>
      <c r="M4825" s="1"/>
      <c r="N4825" s="1"/>
      <c r="O4825" s="1"/>
      <c r="P4825" s="1"/>
      <c r="Q4825" s="1"/>
      <c r="R4825" s="1"/>
      <c r="S4825" s="1"/>
      <c r="T4825" s="1"/>
      <c r="U4825" s="1"/>
      <c r="V4825" s="1"/>
      <c r="W4825" s="1"/>
      <c r="X4825" s="1"/>
      <c r="Y4825" s="1"/>
      <c r="Z4825" s="1"/>
      <c r="AA4825" s="1"/>
      <c r="AB4825" s="1"/>
      <c r="AC4825" s="1"/>
      <c r="AD4825" s="1"/>
      <c r="AE4825" s="1"/>
      <c r="AF4825" s="1"/>
      <c r="AG4825" s="1"/>
      <c r="AH4825" s="1"/>
      <c r="AI4825" s="1"/>
      <c r="AJ4825" s="1"/>
      <c r="AK4825" s="1"/>
      <c r="AL4825" s="1"/>
      <c r="AM4825" s="1"/>
      <c r="AN4825" s="1"/>
      <c r="AO4825" s="1"/>
      <c r="AP4825" s="1"/>
    </row>
    <row r="4826" ht="15.75" customHeight="1">
      <c r="A4826" s="1"/>
      <c r="B4826" s="1"/>
      <c r="C4826" s="1"/>
      <c r="D4826" s="133"/>
      <c r="E4826" s="1"/>
      <c r="F4826" s="1"/>
      <c r="G4826" s="1"/>
      <c r="H4826" s="1"/>
      <c r="I4826" s="1"/>
      <c r="J4826" s="1"/>
      <c r="K4826" s="1"/>
      <c r="L4826" s="1"/>
      <c r="M4826" s="1"/>
      <c r="N4826" s="1"/>
      <c r="O4826" s="1"/>
      <c r="P4826" s="1"/>
      <c r="Q4826" s="1"/>
      <c r="R4826" s="1"/>
      <c r="S4826" s="1"/>
      <c r="T4826" s="1"/>
      <c r="U4826" s="1"/>
      <c r="V4826" s="1"/>
      <c r="W4826" s="1"/>
      <c r="X4826" s="1"/>
      <c r="Y4826" s="1"/>
      <c r="Z4826" s="1"/>
      <c r="AA4826" s="1"/>
      <c r="AB4826" s="1"/>
      <c r="AC4826" s="1"/>
      <c r="AD4826" s="1"/>
      <c r="AE4826" s="1"/>
      <c r="AF4826" s="1"/>
      <c r="AG4826" s="1"/>
      <c r="AH4826" s="1"/>
      <c r="AI4826" s="1"/>
      <c r="AJ4826" s="1"/>
      <c r="AK4826" s="1"/>
      <c r="AL4826" s="1"/>
      <c r="AM4826" s="1"/>
      <c r="AN4826" s="1"/>
      <c r="AO4826" s="1"/>
      <c r="AP4826" s="1"/>
    </row>
    <row r="4827" ht="15.75" customHeight="1">
      <c r="A4827" s="1"/>
      <c r="B4827" s="1"/>
      <c r="C4827" s="1"/>
      <c r="D4827" s="133"/>
      <c r="E4827" s="1"/>
      <c r="F4827" s="1"/>
      <c r="G4827" s="1"/>
      <c r="H4827" s="1"/>
      <c r="I4827" s="1"/>
      <c r="J4827" s="1"/>
      <c r="K4827" s="1"/>
      <c r="L4827" s="1"/>
      <c r="M4827" s="1"/>
      <c r="N4827" s="1"/>
      <c r="O4827" s="1"/>
      <c r="P4827" s="1"/>
      <c r="Q4827" s="1"/>
      <c r="R4827" s="1"/>
      <c r="S4827" s="1"/>
      <c r="T4827" s="1"/>
      <c r="U4827" s="1"/>
      <c r="V4827" s="1"/>
      <c r="W4827" s="1"/>
      <c r="X4827" s="1"/>
      <c r="Y4827" s="1"/>
      <c r="Z4827" s="1"/>
      <c r="AA4827" s="1"/>
      <c r="AB4827" s="1"/>
      <c r="AC4827" s="1"/>
      <c r="AD4827" s="1"/>
      <c r="AE4827" s="1"/>
      <c r="AF4827" s="1"/>
      <c r="AG4827" s="1"/>
      <c r="AH4827" s="1"/>
      <c r="AI4827" s="1"/>
      <c r="AJ4827" s="1"/>
      <c r="AK4827" s="1"/>
      <c r="AL4827" s="1"/>
      <c r="AM4827" s="1"/>
      <c r="AN4827" s="1"/>
      <c r="AO4827" s="1"/>
      <c r="AP4827" s="1"/>
    </row>
    <row r="4828" ht="15.75" customHeight="1">
      <c r="A4828" s="1"/>
      <c r="B4828" s="1"/>
      <c r="C4828" s="1"/>
      <c r="D4828" s="133"/>
      <c r="E4828" s="1"/>
      <c r="F4828" s="1"/>
      <c r="G4828" s="1"/>
      <c r="H4828" s="1"/>
      <c r="I4828" s="1"/>
      <c r="J4828" s="1"/>
      <c r="K4828" s="1"/>
      <c r="L4828" s="1"/>
      <c r="M4828" s="1"/>
      <c r="N4828" s="1"/>
      <c r="O4828" s="1"/>
      <c r="P4828" s="1"/>
      <c r="Q4828" s="1"/>
      <c r="R4828" s="1"/>
      <c r="S4828" s="1"/>
      <c r="T4828" s="1"/>
      <c r="U4828" s="1"/>
      <c r="V4828" s="1"/>
      <c r="W4828" s="1"/>
      <c r="X4828" s="1"/>
      <c r="Y4828" s="1"/>
      <c r="Z4828" s="1"/>
      <c r="AA4828" s="1"/>
      <c r="AB4828" s="1"/>
      <c r="AC4828" s="1"/>
      <c r="AD4828" s="1"/>
      <c r="AE4828" s="1"/>
      <c r="AF4828" s="1"/>
      <c r="AG4828" s="1"/>
      <c r="AH4828" s="1"/>
      <c r="AI4828" s="1"/>
      <c r="AJ4828" s="1"/>
      <c r="AK4828" s="1"/>
      <c r="AL4828" s="1"/>
      <c r="AM4828" s="1"/>
      <c r="AN4828" s="1"/>
      <c r="AO4828" s="1"/>
      <c r="AP4828" s="1"/>
    </row>
    <row r="4829" ht="15.75" customHeight="1">
      <c r="A4829" s="1"/>
      <c r="B4829" s="1"/>
      <c r="C4829" s="1"/>
      <c r="D4829" s="133"/>
      <c r="E4829" s="1"/>
      <c r="F4829" s="1"/>
      <c r="G4829" s="1"/>
      <c r="H4829" s="1"/>
      <c r="I4829" s="1"/>
      <c r="J4829" s="1"/>
      <c r="K4829" s="1"/>
      <c r="L4829" s="1"/>
      <c r="M4829" s="1"/>
      <c r="N4829" s="1"/>
      <c r="O4829" s="1"/>
      <c r="P4829" s="1"/>
      <c r="Q4829" s="1"/>
      <c r="R4829" s="1"/>
      <c r="S4829" s="1"/>
      <c r="T4829" s="1"/>
      <c r="U4829" s="1"/>
      <c r="V4829" s="1"/>
      <c r="W4829" s="1"/>
      <c r="X4829" s="1"/>
      <c r="Y4829" s="1"/>
      <c r="Z4829" s="1"/>
      <c r="AA4829" s="1"/>
      <c r="AB4829" s="1"/>
      <c r="AC4829" s="1"/>
      <c r="AD4829" s="1"/>
      <c r="AE4829" s="1"/>
      <c r="AF4829" s="1"/>
      <c r="AG4829" s="1"/>
      <c r="AH4829" s="1"/>
      <c r="AI4829" s="1"/>
      <c r="AJ4829" s="1"/>
      <c r="AK4829" s="1"/>
      <c r="AL4829" s="1"/>
      <c r="AM4829" s="1"/>
      <c r="AN4829" s="1"/>
      <c r="AO4829" s="1"/>
      <c r="AP4829" s="1"/>
    </row>
    <row r="4830" ht="15.75" customHeight="1">
      <c r="A4830" s="1"/>
      <c r="B4830" s="1"/>
      <c r="C4830" s="1"/>
      <c r="D4830" s="133"/>
      <c r="E4830" s="1"/>
      <c r="F4830" s="1"/>
      <c r="G4830" s="1"/>
      <c r="H4830" s="1"/>
      <c r="I4830" s="1"/>
      <c r="J4830" s="1"/>
      <c r="K4830" s="1"/>
      <c r="L4830" s="1"/>
      <c r="M4830" s="1"/>
      <c r="N4830" s="1"/>
      <c r="O4830" s="1"/>
      <c r="P4830" s="1"/>
      <c r="Q4830" s="1"/>
      <c r="R4830" s="1"/>
      <c r="S4830" s="1"/>
      <c r="T4830" s="1"/>
      <c r="U4830" s="1"/>
      <c r="V4830" s="1"/>
      <c r="W4830" s="1"/>
      <c r="X4830" s="1"/>
      <c r="Y4830" s="1"/>
      <c r="Z4830" s="1"/>
      <c r="AA4830" s="1"/>
      <c r="AB4830" s="1"/>
      <c r="AC4830" s="1"/>
      <c r="AD4830" s="1"/>
      <c r="AE4830" s="1"/>
      <c r="AF4830" s="1"/>
      <c r="AG4830" s="1"/>
      <c r="AH4830" s="1"/>
      <c r="AI4830" s="1"/>
      <c r="AJ4830" s="1"/>
      <c r="AK4830" s="1"/>
      <c r="AL4830" s="1"/>
      <c r="AM4830" s="1"/>
      <c r="AN4830" s="1"/>
      <c r="AO4830" s="1"/>
      <c r="AP4830" s="1"/>
    </row>
    <row r="4831" ht="15.75" customHeight="1">
      <c r="A4831" s="1"/>
      <c r="B4831" s="1"/>
      <c r="C4831" s="1"/>
      <c r="D4831" s="133"/>
      <c r="E4831" s="1"/>
      <c r="F4831" s="1"/>
      <c r="G4831" s="1"/>
      <c r="H4831" s="1"/>
      <c r="I4831" s="1"/>
      <c r="J4831" s="1"/>
      <c r="K4831" s="1"/>
      <c r="L4831" s="1"/>
      <c r="M4831" s="1"/>
      <c r="N4831" s="1"/>
      <c r="O4831" s="1"/>
      <c r="P4831" s="1"/>
      <c r="Q4831" s="1"/>
      <c r="R4831" s="1"/>
      <c r="S4831" s="1"/>
      <c r="T4831" s="1"/>
      <c r="U4831" s="1"/>
      <c r="V4831" s="1"/>
      <c r="W4831" s="1"/>
      <c r="X4831" s="1"/>
      <c r="Y4831" s="1"/>
      <c r="Z4831" s="1"/>
      <c r="AA4831" s="1"/>
      <c r="AB4831" s="1"/>
      <c r="AC4831" s="1"/>
      <c r="AD4831" s="1"/>
      <c r="AE4831" s="1"/>
      <c r="AF4831" s="1"/>
      <c r="AG4831" s="1"/>
      <c r="AH4831" s="1"/>
      <c r="AI4831" s="1"/>
      <c r="AJ4831" s="1"/>
      <c r="AK4831" s="1"/>
      <c r="AL4831" s="1"/>
      <c r="AM4831" s="1"/>
      <c r="AN4831" s="1"/>
      <c r="AO4831" s="1"/>
      <c r="AP4831" s="1"/>
    </row>
    <row r="4832" ht="15.75" customHeight="1">
      <c r="A4832" s="1"/>
      <c r="B4832" s="1"/>
      <c r="C4832" s="1"/>
      <c r="D4832" s="133"/>
      <c r="E4832" s="1"/>
      <c r="F4832" s="1"/>
      <c r="G4832" s="1"/>
      <c r="H4832" s="1"/>
      <c r="I4832" s="1"/>
      <c r="J4832" s="1"/>
      <c r="K4832" s="1"/>
      <c r="L4832" s="1"/>
      <c r="M4832" s="1"/>
      <c r="N4832" s="1"/>
      <c r="O4832" s="1"/>
      <c r="P4832" s="1"/>
      <c r="Q4832" s="1"/>
      <c r="R4832" s="1"/>
      <c r="S4832" s="1"/>
      <c r="T4832" s="1"/>
      <c r="U4832" s="1"/>
      <c r="V4832" s="1"/>
      <c r="W4832" s="1"/>
      <c r="X4832" s="1"/>
      <c r="Y4832" s="1"/>
      <c r="Z4832" s="1"/>
      <c r="AA4832" s="1"/>
      <c r="AB4832" s="1"/>
      <c r="AC4832" s="1"/>
      <c r="AD4832" s="1"/>
      <c r="AE4832" s="1"/>
      <c r="AF4832" s="1"/>
      <c r="AG4832" s="1"/>
      <c r="AH4832" s="1"/>
      <c r="AI4832" s="1"/>
      <c r="AJ4832" s="1"/>
      <c r="AK4832" s="1"/>
      <c r="AL4832" s="1"/>
      <c r="AM4832" s="1"/>
      <c r="AN4832" s="1"/>
      <c r="AO4832" s="1"/>
      <c r="AP4832" s="1"/>
    </row>
    <row r="4833" ht="15.75" customHeight="1">
      <c r="A4833" s="1"/>
      <c r="B4833" s="1"/>
      <c r="C4833" s="1"/>
      <c r="D4833" s="133"/>
      <c r="E4833" s="1"/>
      <c r="F4833" s="1"/>
      <c r="G4833" s="1"/>
      <c r="H4833" s="1"/>
      <c r="I4833" s="1"/>
      <c r="J4833" s="1"/>
      <c r="K4833" s="1"/>
      <c r="L4833" s="1"/>
      <c r="M4833" s="1"/>
      <c r="N4833" s="1"/>
      <c r="O4833" s="1"/>
      <c r="P4833" s="1"/>
      <c r="Q4833" s="1"/>
      <c r="R4833" s="1"/>
      <c r="S4833" s="1"/>
      <c r="T4833" s="1"/>
      <c r="U4833" s="1"/>
      <c r="V4833" s="1"/>
      <c r="W4833" s="1"/>
      <c r="X4833" s="1"/>
      <c r="Y4833" s="1"/>
      <c r="Z4833" s="1"/>
      <c r="AA4833" s="1"/>
      <c r="AB4833" s="1"/>
      <c r="AC4833" s="1"/>
      <c r="AD4833" s="1"/>
      <c r="AE4833" s="1"/>
      <c r="AF4833" s="1"/>
      <c r="AG4833" s="1"/>
      <c r="AH4833" s="1"/>
      <c r="AI4833" s="1"/>
      <c r="AJ4833" s="1"/>
      <c r="AK4833" s="1"/>
      <c r="AL4833" s="1"/>
      <c r="AM4833" s="1"/>
      <c r="AN4833" s="1"/>
      <c r="AO4833" s="1"/>
      <c r="AP4833" s="1"/>
    </row>
    <row r="4834" ht="15.75" customHeight="1">
      <c r="A4834" s="1"/>
      <c r="B4834" s="1"/>
      <c r="C4834" s="1"/>
      <c r="D4834" s="133"/>
      <c r="E4834" s="1"/>
      <c r="F4834" s="1"/>
      <c r="G4834" s="1"/>
      <c r="H4834" s="1"/>
      <c r="I4834" s="1"/>
      <c r="J4834" s="1"/>
      <c r="K4834" s="1"/>
      <c r="L4834" s="1"/>
      <c r="M4834" s="1"/>
      <c r="N4834" s="1"/>
      <c r="O4834" s="1"/>
      <c r="P4834" s="1"/>
      <c r="Q4834" s="1"/>
      <c r="R4834" s="1"/>
      <c r="S4834" s="1"/>
      <c r="T4834" s="1"/>
      <c r="U4834" s="1"/>
      <c r="V4834" s="1"/>
      <c r="W4834" s="1"/>
      <c r="X4834" s="1"/>
      <c r="Y4834" s="1"/>
      <c r="Z4834" s="1"/>
      <c r="AA4834" s="1"/>
      <c r="AB4834" s="1"/>
      <c r="AC4834" s="1"/>
      <c r="AD4834" s="1"/>
      <c r="AE4834" s="1"/>
      <c r="AF4834" s="1"/>
      <c r="AG4834" s="1"/>
      <c r="AH4834" s="1"/>
      <c r="AI4834" s="1"/>
      <c r="AJ4834" s="1"/>
      <c r="AK4834" s="1"/>
      <c r="AL4834" s="1"/>
      <c r="AM4834" s="1"/>
      <c r="AN4834" s="1"/>
      <c r="AO4834" s="1"/>
      <c r="AP4834" s="1"/>
    </row>
    <row r="4835" ht="15.75" customHeight="1">
      <c r="A4835" s="1"/>
      <c r="B4835" s="1"/>
      <c r="C4835" s="1"/>
      <c r="D4835" s="133"/>
      <c r="E4835" s="1"/>
      <c r="F4835" s="1"/>
      <c r="G4835" s="1"/>
      <c r="H4835" s="1"/>
      <c r="I4835" s="1"/>
      <c r="J4835" s="1"/>
      <c r="K4835" s="1"/>
      <c r="L4835" s="1"/>
      <c r="M4835" s="1"/>
      <c r="N4835" s="1"/>
      <c r="O4835" s="1"/>
      <c r="P4835" s="1"/>
      <c r="Q4835" s="1"/>
      <c r="R4835" s="1"/>
      <c r="S4835" s="1"/>
      <c r="T4835" s="1"/>
      <c r="U4835" s="1"/>
      <c r="V4835" s="1"/>
      <c r="W4835" s="1"/>
      <c r="X4835" s="1"/>
      <c r="Y4835" s="1"/>
      <c r="Z4835" s="1"/>
      <c r="AA4835" s="1"/>
      <c r="AB4835" s="1"/>
      <c r="AC4835" s="1"/>
      <c r="AD4835" s="1"/>
      <c r="AE4835" s="1"/>
      <c r="AF4835" s="1"/>
      <c r="AG4835" s="1"/>
      <c r="AH4835" s="1"/>
      <c r="AI4835" s="1"/>
      <c r="AJ4835" s="1"/>
      <c r="AK4835" s="1"/>
      <c r="AL4835" s="1"/>
      <c r="AM4835" s="1"/>
      <c r="AN4835" s="1"/>
      <c r="AO4835" s="1"/>
      <c r="AP4835" s="1"/>
    </row>
    <row r="4836" ht="15.75" customHeight="1">
      <c r="A4836" s="1"/>
      <c r="B4836" s="1"/>
      <c r="C4836" s="1"/>
      <c r="D4836" s="133"/>
      <c r="E4836" s="1"/>
      <c r="F4836" s="1"/>
      <c r="G4836" s="1"/>
      <c r="H4836" s="1"/>
      <c r="I4836" s="1"/>
      <c r="J4836" s="1"/>
      <c r="K4836" s="1"/>
      <c r="L4836" s="1"/>
      <c r="M4836" s="1"/>
      <c r="N4836" s="1"/>
      <c r="O4836" s="1"/>
      <c r="P4836" s="1"/>
      <c r="Q4836" s="1"/>
      <c r="R4836" s="1"/>
      <c r="S4836" s="1"/>
      <c r="T4836" s="1"/>
      <c r="U4836" s="1"/>
      <c r="V4836" s="1"/>
      <c r="W4836" s="1"/>
      <c r="X4836" s="1"/>
      <c r="Y4836" s="1"/>
      <c r="Z4836" s="1"/>
      <c r="AA4836" s="1"/>
      <c r="AB4836" s="1"/>
      <c r="AC4836" s="1"/>
      <c r="AD4836" s="1"/>
      <c r="AE4836" s="1"/>
      <c r="AF4836" s="1"/>
      <c r="AG4836" s="1"/>
      <c r="AH4836" s="1"/>
      <c r="AI4836" s="1"/>
      <c r="AJ4836" s="1"/>
      <c r="AK4836" s="1"/>
      <c r="AL4836" s="1"/>
      <c r="AM4836" s="1"/>
      <c r="AN4836" s="1"/>
      <c r="AO4836" s="1"/>
      <c r="AP4836" s="1"/>
    </row>
    <row r="4837" ht="15.75" customHeight="1">
      <c r="A4837" s="1"/>
      <c r="B4837" s="1"/>
      <c r="C4837" s="1"/>
      <c r="D4837" s="133"/>
      <c r="E4837" s="1"/>
      <c r="F4837" s="1"/>
      <c r="G4837" s="1"/>
      <c r="H4837" s="1"/>
      <c r="I4837" s="1"/>
      <c r="J4837" s="1"/>
      <c r="K4837" s="1"/>
      <c r="L4837" s="1"/>
      <c r="M4837" s="1"/>
      <c r="N4837" s="1"/>
      <c r="O4837" s="1"/>
      <c r="P4837" s="1"/>
      <c r="Q4837" s="1"/>
      <c r="R4837" s="1"/>
      <c r="S4837" s="1"/>
      <c r="T4837" s="1"/>
      <c r="U4837" s="1"/>
      <c r="V4837" s="1"/>
      <c r="W4837" s="1"/>
      <c r="X4837" s="1"/>
      <c r="Y4837" s="1"/>
      <c r="Z4837" s="1"/>
      <c r="AA4837" s="1"/>
      <c r="AB4837" s="1"/>
      <c r="AC4837" s="1"/>
      <c r="AD4837" s="1"/>
      <c r="AE4837" s="1"/>
      <c r="AF4837" s="1"/>
      <c r="AG4837" s="1"/>
      <c r="AH4837" s="1"/>
      <c r="AI4837" s="1"/>
      <c r="AJ4837" s="1"/>
      <c r="AK4837" s="1"/>
      <c r="AL4837" s="1"/>
      <c r="AM4837" s="1"/>
      <c r="AN4837" s="1"/>
      <c r="AO4837" s="1"/>
      <c r="AP4837" s="1"/>
    </row>
    <row r="4838" ht="15.75" customHeight="1">
      <c r="A4838" s="1"/>
      <c r="B4838" s="1"/>
      <c r="C4838" s="1"/>
      <c r="D4838" s="133"/>
      <c r="E4838" s="1"/>
      <c r="F4838" s="1"/>
      <c r="G4838" s="1"/>
      <c r="H4838" s="1"/>
      <c r="I4838" s="1"/>
      <c r="J4838" s="1"/>
      <c r="K4838" s="1"/>
      <c r="L4838" s="1"/>
      <c r="M4838" s="1"/>
      <c r="N4838" s="1"/>
      <c r="O4838" s="1"/>
      <c r="P4838" s="1"/>
      <c r="Q4838" s="1"/>
      <c r="R4838" s="1"/>
      <c r="S4838" s="1"/>
      <c r="T4838" s="1"/>
      <c r="U4838" s="1"/>
      <c r="V4838" s="1"/>
      <c r="W4838" s="1"/>
      <c r="X4838" s="1"/>
      <c r="Y4838" s="1"/>
      <c r="Z4838" s="1"/>
      <c r="AA4838" s="1"/>
      <c r="AB4838" s="1"/>
      <c r="AC4838" s="1"/>
      <c r="AD4838" s="1"/>
      <c r="AE4838" s="1"/>
      <c r="AF4838" s="1"/>
      <c r="AG4838" s="1"/>
      <c r="AH4838" s="1"/>
      <c r="AI4838" s="1"/>
      <c r="AJ4838" s="1"/>
      <c r="AK4838" s="1"/>
      <c r="AL4838" s="1"/>
      <c r="AM4838" s="1"/>
      <c r="AN4838" s="1"/>
      <c r="AO4838" s="1"/>
      <c r="AP4838" s="1"/>
    </row>
    <row r="4839" ht="15.75" customHeight="1">
      <c r="A4839" s="1"/>
      <c r="B4839" s="1"/>
      <c r="C4839" s="1"/>
      <c r="D4839" s="133"/>
      <c r="E4839" s="1"/>
      <c r="F4839" s="1"/>
      <c r="G4839" s="1"/>
      <c r="H4839" s="1"/>
      <c r="I4839" s="1"/>
      <c r="J4839" s="1"/>
      <c r="K4839" s="1"/>
      <c r="L4839" s="1"/>
      <c r="M4839" s="1"/>
      <c r="N4839" s="1"/>
      <c r="O4839" s="1"/>
      <c r="P4839" s="1"/>
      <c r="Q4839" s="1"/>
      <c r="R4839" s="1"/>
      <c r="S4839" s="1"/>
      <c r="T4839" s="1"/>
      <c r="U4839" s="1"/>
      <c r="V4839" s="1"/>
      <c r="W4839" s="1"/>
      <c r="X4839" s="1"/>
      <c r="Y4839" s="1"/>
      <c r="Z4839" s="1"/>
      <c r="AA4839" s="1"/>
      <c r="AB4839" s="1"/>
      <c r="AC4839" s="1"/>
      <c r="AD4839" s="1"/>
      <c r="AE4839" s="1"/>
      <c r="AF4839" s="1"/>
      <c r="AG4839" s="1"/>
      <c r="AH4839" s="1"/>
      <c r="AI4839" s="1"/>
      <c r="AJ4839" s="1"/>
      <c r="AK4839" s="1"/>
      <c r="AL4839" s="1"/>
      <c r="AM4839" s="1"/>
      <c r="AN4839" s="1"/>
      <c r="AO4839" s="1"/>
      <c r="AP4839" s="1"/>
    </row>
    <row r="4840" ht="15.75" customHeight="1">
      <c r="A4840" s="1"/>
      <c r="B4840" s="1"/>
      <c r="C4840" s="1"/>
      <c r="D4840" s="133"/>
      <c r="E4840" s="1"/>
      <c r="F4840" s="1"/>
      <c r="G4840" s="1"/>
      <c r="H4840" s="1"/>
      <c r="I4840" s="1"/>
      <c r="J4840" s="1"/>
      <c r="K4840" s="1"/>
      <c r="L4840" s="1"/>
      <c r="M4840" s="1"/>
      <c r="N4840" s="1"/>
      <c r="O4840" s="1"/>
      <c r="P4840" s="1"/>
      <c r="Q4840" s="1"/>
      <c r="R4840" s="1"/>
      <c r="S4840" s="1"/>
      <c r="T4840" s="1"/>
      <c r="U4840" s="1"/>
      <c r="V4840" s="1"/>
      <c r="W4840" s="1"/>
      <c r="X4840" s="1"/>
      <c r="Y4840" s="1"/>
      <c r="Z4840" s="1"/>
      <c r="AA4840" s="1"/>
      <c r="AB4840" s="1"/>
      <c r="AC4840" s="1"/>
      <c r="AD4840" s="1"/>
      <c r="AE4840" s="1"/>
      <c r="AF4840" s="1"/>
      <c r="AG4840" s="1"/>
      <c r="AH4840" s="1"/>
      <c r="AI4840" s="1"/>
      <c r="AJ4840" s="1"/>
      <c r="AK4840" s="1"/>
      <c r="AL4840" s="1"/>
      <c r="AM4840" s="1"/>
      <c r="AN4840" s="1"/>
      <c r="AO4840" s="1"/>
      <c r="AP4840" s="1"/>
    </row>
    <row r="4841" ht="15.75" customHeight="1">
      <c r="A4841" s="1"/>
      <c r="B4841" s="1"/>
      <c r="C4841" s="1"/>
      <c r="D4841" s="133"/>
      <c r="E4841" s="1"/>
      <c r="F4841" s="1"/>
      <c r="G4841" s="1"/>
      <c r="H4841" s="1"/>
      <c r="I4841" s="1"/>
      <c r="J4841" s="1"/>
      <c r="K4841" s="1"/>
      <c r="L4841" s="1"/>
      <c r="M4841" s="1"/>
      <c r="N4841" s="1"/>
      <c r="O4841" s="1"/>
      <c r="P4841" s="1"/>
      <c r="Q4841" s="1"/>
      <c r="R4841" s="1"/>
      <c r="S4841" s="1"/>
      <c r="T4841" s="1"/>
      <c r="U4841" s="1"/>
      <c r="V4841" s="1"/>
      <c r="W4841" s="1"/>
      <c r="X4841" s="1"/>
      <c r="Y4841" s="1"/>
      <c r="Z4841" s="1"/>
      <c r="AA4841" s="1"/>
      <c r="AB4841" s="1"/>
      <c r="AC4841" s="1"/>
      <c r="AD4841" s="1"/>
      <c r="AE4841" s="1"/>
      <c r="AF4841" s="1"/>
      <c r="AG4841" s="1"/>
      <c r="AH4841" s="1"/>
      <c r="AI4841" s="1"/>
      <c r="AJ4841" s="1"/>
      <c r="AK4841" s="1"/>
      <c r="AL4841" s="1"/>
      <c r="AM4841" s="1"/>
      <c r="AN4841" s="1"/>
      <c r="AO4841" s="1"/>
      <c r="AP4841" s="1"/>
    </row>
    <row r="4842" ht="15.75" customHeight="1">
      <c r="A4842" s="1"/>
      <c r="B4842" s="1"/>
      <c r="C4842" s="1"/>
      <c r="D4842" s="133"/>
      <c r="E4842" s="1"/>
      <c r="F4842" s="1"/>
      <c r="G4842" s="1"/>
      <c r="H4842" s="1"/>
      <c r="I4842" s="1"/>
      <c r="J4842" s="1"/>
      <c r="K4842" s="1"/>
      <c r="L4842" s="1"/>
      <c r="M4842" s="1"/>
      <c r="N4842" s="1"/>
      <c r="O4842" s="1"/>
      <c r="P4842" s="1"/>
      <c r="Q4842" s="1"/>
      <c r="R4842" s="1"/>
      <c r="S4842" s="1"/>
      <c r="T4842" s="1"/>
      <c r="U4842" s="1"/>
      <c r="V4842" s="1"/>
      <c r="W4842" s="1"/>
      <c r="X4842" s="1"/>
      <c r="Y4842" s="1"/>
      <c r="Z4842" s="1"/>
      <c r="AA4842" s="1"/>
      <c r="AB4842" s="1"/>
      <c r="AC4842" s="1"/>
      <c r="AD4842" s="1"/>
      <c r="AE4842" s="1"/>
      <c r="AF4842" s="1"/>
      <c r="AG4842" s="1"/>
      <c r="AH4842" s="1"/>
      <c r="AI4842" s="1"/>
      <c r="AJ4842" s="1"/>
      <c r="AK4842" s="1"/>
      <c r="AL4842" s="1"/>
      <c r="AM4842" s="1"/>
      <c r="AN4842" s="1"/>
      <c r="AO4842" s="1"/>
      <c r="AP4842" s="1"/>
    </row>
    <row r="4843" ht="15.75" customHeight="1">
      <c r="A4843" s="1"/>
      <c r="B4843" s="1"/>
      <c r="C4843" s="1"/>
      <c r="D4843" s="133"/>
      <c r="E4843" s="1"/>
      <c r="F4843" s="1"/>
      <c r="G4843" s="1"/>
      <c r="H4843" s="1"/>
      <c r="I4843" s="1"/>
      <c r="J4843" s="1"/>
      <c r="K4843" s="1"/>
      <c r="L4843" s="1"/>
      <c r="M4843" s="1"/>
      <c r="N4843" s="1"/>
      <c r="O4843" s="1"/>
      <c r="P4843" s="1"/>
      <c r="Q4843" s="1"/>
      <c r="R4843" s="1"/>
      <c r="S4843" s="1"/>
      <c r="T4843" s="1"/>
      <c r="U4843" s="1"/>
      <c r="V4843" s="1"/>
      <c r="W4843" s="1"/>
      <c r="X4843" s="1"/>
      <c r="Y4843" s="1"/>
      <c r="Z4843" s="1"/>
      <c r="AA4843" s="1"/>
      <c r="AB4843" s="1"/>
      <c r="AC4843" s="1"/>
      <c r="AD4843" s="1"/>
      <c r="AE4843" s="1"/>
      <c r="AF4843" s="1"/>
      <c r="AG4843" s="1"/>
      <c r="AH4843" s="1"/>
      <c r="AI4843" s="1"/>
      <c r="AJ4843" s="1"/>
      <c r="AK4843" s="1"/>
      <c r="AL4843" s="1"/>
      <c r="AM4843" s="1"/>
      <c r="AN4843" s="1"/>
      <c r="AO4843" s="1"/>
      <c r="AP4843" s="1"/>
    </row>
    <row r="4844" ht="15.75" customHeight="1">
      <c r="A4844" s="1"/>
      <c r="B4844" s="1"/>
      <c r="C4844" s="1"/>
      <c r="D4844" s="133"/>
      <c r="E4844" s="1"/>
      <c r="F4844" s="1"/>
      <c r="G4844" s="1"/>
      <c r="H4844" s="1"/>
      <c r="I4844" s="1"/>
      <c r="J4844" s="1"/>
      <c r="K4844" s="1"/>
      <c r="L4844" s="1"/>
      <c r="M4844" s="1"/>
      <c r="N4844" s="1"/>
      <c r="O4844" s="1"/>
      <c r="P4844" s="1"/>
      <c r="Q4844" s="1"/>
      <c r="R4844" s="1"/>
      <c r="S4844" s="1"/>
      <c r="T4844" s="1"/>
      <c r="U4844" s="1"/>
      <c r="V4844" s="1"/>
      <c r="W4844" s="1"/>
      <c r="X4844" s="1"/>
      <c r="Y4844" s="1"/>
      <c r="Z4844" s="1"/>
      <c r="AA4844" s="1"/>
      <c r="AB4844" s="1"/>
      <c r="AC4844" s="1"/>
      <c r="AD4844" s="1"/>
      <c r="AE4844" s="1"/>
      <c r="AF4844" s="1"/>
      <c r="AG4844" s="1"/>
      <c r="AH4844" s="1"/>
      <c r="AI4844" s="1"/>
      <c r="AJ4844" s="1"/>
      <c r="AK4844" s="1"/>
      <c r="AL4844" s="1"/>
      <c r="AM4844" s="1"/>
      <c r="AN4844" s="1"/>
      <c r="AO4844" s="1"/>
      <c r="AP4844" s="1"/>
    </row>
    <row r="4845" ht="15.75" customHeight="1">
      <c r="A4845" s="1"/>
      <c r="B4845" s="1"/>
      <c r="C4845" s="1"/>
      <c r="D4845" s="133"/>
      <c r="E4845" s="1"/>
      <c r="F4845" s="1"/>
      <c r="G4845" s="1"/>
      <c r="H4845" s="1"/>
      <c r="I4845" s="1"/>
      <c r="J4845" s="1"/>
      <c r="K4845" s="1"/>
      <c r="L4845" s="1"/>
      <c r="M4845" s="1"/>
      <c r="N4845" s="1"/>
      <c r="O4845" s="1"/>
      <c r="P4845" s="1"/>
      <c r="Q4845" s="1"/>
      <c r="R4845" s="1"/>
      <c r="S4845" s="1"/>
      <c r="T4845" s="1"/>
      <c r="U4845" s="1"/>
      <c r="V4845" s="1"/>
      <c r="W4845" s="1"/>
      <c r="X4845" s="1"/>
      <c r="Y4845" s="1"/>
      <c r="Z4845" s="1"/>
      <c r="AA4845" s="1"/>
      <c r="AB4845" s="1"/>
      <c r="AC4845" s="1"/>
      <c r="AD4845" s="1"/>
      <c r="AE4845" s="1"/>
      <c r="AF4845" s="1"/>
      <c r="AG4845" s="1"/>
      <c r="AH4845" s="1"/>
      <c r="AI4845" s="1"/>
      <c r="AJ4845" s="1"/>
      <c r="AK4845" s="1"/>
      <c r="AL4845" s="1"/>
      <c r="AM4845" s="1"/>
      <c r="AN4845" s="1"/>
      <c r="AO4845" s="1"/>
      <c r="AP4845" s="1"/>
    </row>
    <row r="4846" ht="15.75" customHeight="1">
      <c r="A4846" s="1"/>
      <c r="B4846" s="1"/>
      <c r="C4846" s="1"/>
      <c r="D4846" s="133"/>
      <c r="E4846" s="1"/>
      <c r="F4846" s="1"/>
      <c r="G4846" s="1"/>
      <c r="H4846" s="1"/>
      <c r="I4846" s="1"/>
      <c r="J4846" s="1"/>
      <c r="K4846" s="1"/>
      <c r="L4846" s="1"/>
      <c r="M4846" s="1"/>
      <c r="N4846" s="1"/>
      <c r="O4846" s="1"/>
      <c r="P4846" s="1"/>
      <c r="Q4846" s="1"/>
      <c r="R4846" s="1"/>
      <c r="S4846" s="1"/>
      <c r="T4846" s="1"/>
      <c r="U4846" s="1"/>
      <c r="V4846" s="1"/>
      <c r="W4846" s="1"/>
      <c r="X4846" s="1"/>
      <c r="Y4846" s="1"/>
      <c r="Z4846" s="1"/>
      <c r="AA4846" s="1"/>
      <c r="AB4846" s="1"/>
      <c r="AC4846" s="1"/>
      <c r="AD4846" s="1"/>
      <c r="AE4846" s="1"/>
      <c r="AF4846" s="1"/>
      <c r="AG4846" s="1"/>
      <c r="AH4846" s="1"/>
      <c r="AI4846" s="1"/>
      <c r="AJ4846" s="1"/>
      <c r="AK4846" s="1"/>
      <c r="AL4846" s="1"/>
      <c r="AM4846" s="1"/>
      <c r="AN4846" s="1"/>
      <c r="AO4846" s="1"/>
      <c r="AP4846" s="1"/>
    </row>
    <row r="4847" ht="15.75" customHeight="1">
      <c r="A4847" s="1"/>
      <c r="B4847" s="1"/>
      <c r="C4847" s="1"/>
      <c r="D4847" s="133"/>
      <c r="E4847" s="1"/>
      <c r="F4847" s="1"/>
      <c r="G4847" s="1"/>
      <c r="H4847" s="1"/>
      <c r="I4847" s="1"/>
      <c r="J4847" s="1"/>
      <c r="K4847" s="1"/>
      <c r="L4847" s="1"/>
      <c r="M4847" s="1"/>
      <c r="N4847" s="1"/>
      <c r="O4847" s="1"/>
      <c r="P4847" s="1"/>
      <c r="Q4847" s="1"/>
      <c r="R4847" s="1"/>
      <c r="S4847" s="1"/>
      <c r="T4847" s="1"/>
      <c r="U4847" s="1"/>
      <c r="V4847" s="1"/>
      <c r="W4847" s="1"/>
      <c r="X4847" s="1"/>
      <c r="Y4847" s="1"/>
      <c r="Z4847" s="1"/>
      <c r="AA4847" s="1"/>
      <c r="AB4847" s="1"/>
      <c r="AC4847" s="1"/>
      <c r="AD4847" s="1"/>
      <c r="AE4847" s="1"/>
      <c r="AF4847" s="1"/>
      <c r="AG4847" s="1"/>
      <c r="AH4847" s="1"/>
      <c r="AI4847" s="1"/>
      <c r="AJ4847" s="1"/>
      <c r="AK4847" s="1"/>
      <c r="AL4847" s="1"/>
      <c r="AM4847" s="1"/>
      <c r="AN4847" s="1"/>
      <c r="AO4847" s="1"/>
      <c r="AP4847" s="1"/>
    </row>
    <row r="4848" ht="15.75" customHeight="1">
      <c r="A4848" s="1"/>
      <c r="B4848" s="1"/>
      <c r="C4848" s="1"/>
      <c r="D4848" s="133"/>
      <c r="E4848" s="1"/>
      <c r="F4848" s="1"/>
      <c r="G4848" s="1"/>
      <c r="H4848" s="1"/>
      <c r="I4848" s="1"/>
      <c r="J4848" s="1"/>
      <c r="K4848" s="1"/>
      <c r="L4848" s="1"/>
      <c r="M4848" s="1"/>
      <c r="N4848" s="1"/>
      <c r="O4848" s="1"/>
      <c r="P4848" s="1"/>
      <c r="Q4848" s="1"/>
      <c r="R4848" s="1"/>
      <c r="S4848" s="1"/>
      <c r="T4848" s="1"/>
      <c r="U4848" s="1"/>
      <c r="V4848" s="1"/>
      <c r="W4848" s="1"/>
      <c r="X4848" s="1"/>
      <c r="Y4848" s="1"/>
      <c r="Z4848" s="1"/>
      <c r="AA4848" s="1"/>
      <c r="AB4848" s="1"/>
      <c r="AC4848" s="1"/>
      <c r="AD4848" s="1"/>
      <c r="AE4848" s="1"/>
      <c r="AF4848" s="1"/>
      <c r="AG4848" s="1"/>
      <c r="AH4848" s="1"/>
      <c r="AI4848" s="1"/>
      <c r="AJ4848" s="1"/>
      <c r="AK4848" s="1"/>
      <c r="AL4848" s="1"/>
      <c r="AM4848" s="1"/>
      <c r="AN4848" s="1"/>
      <c r="AO4848" s="1"/>
      <c r="AP4848" s="1"/>
    </row>
    <row r="4849" ht="15.75" customHeight="1">
      <c r="A4849" s="1"/>
      <c r="B4849" s="1"/>
      <c r="C4849" s="1"/>
      <c r="D4849" s="133"/>
      <c r="E4849" s="1"/>
      <c r="F4849" s="1"/>
      <c r="G4849" s="1"/>
      <c r="H4849" s="1"/>
      <c r="I4849" s="1"/>
      <c r="J4849" s="1"/>
      <c r="K4849" s="1"/>
      <c r="L4849" s="1"/>
      <c r="M4849" s="1"/>
      <c r="N4849" s="1"/>
      <c r="O4849" s="1"/>
      <c r="P4849" s="1"/>
      <c r="Q4849" s="1"/>
      <c r="R4849" s="1"/>
      <c r="S4849" s="1"/>
      <c r="T4849" s="1"/>
      <c r="U4849" s="1"/>
      <c r="V4849" s="1"/>
      <c r="W4849" s="1"/>
      <c r="X4849" s="1"/>
      <c r="Y4849" s="1"/>
      <c r="Z4849" s="1"/>
      <c r="AA4849" s="1"/>
      <c r="AB4849" s="1"/>
      <c r="AC4849" s="1"/>
      <c r="AD4849" s="1"/>
      <c r="AE4849" s="1"/>
      <c r="AF4849" s="1"/>
      <c r="AG4849" s="1"/>
      <c r="AH4849" s="1"/>
      <c r="AI4849" s="1"/>
      <c r="AJ4849" s="1"/>
      <c r="AK4849" s="1"/>
      <c r="AL4849" s="1"/>
      <c r="AM4849" s="1"/>
      <c r="AN4849" s="1"/>
      <c r="AO4849" s="1"/>
      <c r="AP4849" s="1"/>
    </row>
    <row r="4850" ht="15.75" customHeight="1">
      <c r="A4850" s="1"/>
      <c r="B4850" s="1"/>
      <c r="C4850" s="1"/>
      <c r="D4850" s="133"/>
      <c r="E4850" s="1"/>
      <c r="F4850" s="1"/>
      <c r="G4850" s="1"/>
      <c r="H4850" s="1"/>
      <c r="I4850" s="1"/>
      <c r="J4850" s="1"/>
      <c r="K4850" s="1"/>
      <c r="L4850" s="1"/>
      <c r="M4850" s="1"/>
      <c r="N4850" s="1"/>
      <c r="O4850" s="1"/>
      <c r="P4850" s="1"/>
      <c r="Q4850" s="1"/>
      <c r="R4850" s="1"/>
      <c r="S4850" s="1"/>
      <c r="T4850" s="1"/>
      <c r="U4850" s="1"/>
      <c r="V4850" s="1"/>
      <c r="W4850" s="1"/>
      <c r="X4850" s="1"/>
      <c r="Y4850" s="1"/>
      <c r="Z4850" s="1"/>
      <c r="AA4850" s="1"/>
      <c r="AB4850" s="1"/>
      <c r="AC4850" s="1"/>
      <c r="AD4850" s="1"/>
      <c r="AE4850" s="1"/>
      <c r="AF4850" s="1"/>
      <c r="AG4850" s="1"/>
      <c r="AH4850" s="1"/>
      <c r="AI4850" s="1"/>
      <c r="AJ4850" s="1"/>
      <c r="AK4850" s="1"/>
      <c r="AL4850" s="1"/>
      <c r="AM4850" s="1"/>
      <c r="AN4850" s="1"/>
      <c r="AO4850" s="1"/>
      <c r="AP4850" s="1"/>
    </row>
    <row r="4851" ht="15.75" customHeight="1">
      <c r="A4851" s="1"/>
      <c r="B4851" s="1"/>
      <c r="C4851" s="1"/>
      <c r="D4851" s="133"/>
      <c r="E4851" s="1"/>
      <c r="F4851" s="1"/>
      <c r="G4851" s="1"/>
      <c r="H4851" s="1"/>
      <c r="I4851" s="1"/>
      <c r="J4851" s="1"/>
      <c r="K4851" s="1"/>
      <c r="L4851" s="1"/>
      <c r="M4851" s="1"/>
      <c r="N4851" s="1"/>
      <c r="O4851" s="1"/>
      <c r="P4851" s="1"/>
      <c r="Q4851" s="1"/>
      <c r="R4851" s="1"/>
      <c r="S4851" s="1"/>
      <c r="T4851" s="1"/>
      <c r="U4851" s="1"/>
      <c r="V4851" s="1"/>
      <c r="W4851" s="1"/>
      <c r="X4851" s="1"/>
      <c r="Y4851" s="1"/>
      <c r="Z4851" s="1"/>
      <c r="AA4851" s="1"/>
      <c r="AB4851" s="1"/>
      <c r="AC4851" s="1"/>
      <c r="AD4851" s="1"/>
      <c r="AE4851" s="1"/>
      <c r="AF4851" s="1"/>
      <c r="AG4851" s="1"/>
      <c r="AH4851" s="1"/>
      <c r="AI4851" s="1"/>
      <c r="AJ4851" s="1"/>
      <c r="AK4851" s="1"/>
      <c r="AL4851" s="1"/>
      <c r="AM4851" s="1"/>
      <c r="AN4851" s="1"/>
      <c r="AO4851" s="1"/>
      <c r="AP4851" s="1"/>
    </row>
    <row r="4852" ht="15.75" customHeight="1">
      <c r="A4852" s="1"/>
      <c r="B4852" s="1"/>
      <c r="C4852" s="1"/>
      <c r="D4852" s="133"/>
      <c r="E4852" s="1"/>
      <c r="F4852" s="1"/>
      <c r="G4852" s="1"/>
      <c r="H4852" s="1"/>
      <c r="I4852" s="1"/>
      <c r="J4852" s="1"/>
      <c r="K4852" s="1"/>
      <c r="L4852" s="1"/>
      <c r="M4852" s="1"/>
      <c r="N4852" s="1"/>
      <c r="O4852" s="1"/>
      <c r="P4852" s="1"/>
      <c r="Q4852" s="1"/>
      <c r="R4852" s="1"/>
      <c r="S4852" s="1"/>
      <c r="T4852" s="1"/>
      <c r="U4852" s="1"/>
      <c r="V4852" s="1"/>
      <c r="W4852" s="1"/>
      <c r="X4852" s="1"/>
      <c r="Y4852" s="1"/>
      <c r="Z4852" s="1"/>
      <c r="AA4852" s="1"/>
      <c r="AB4852" s="1"/>
      <c r="AC4852" s="1"/>
      <c r="AD4852" s="1"/>
      <c r="AE4852" s="1"/>
      <c r="AF4852" s="1"/>
      <c r="AG4852" s="1"/>
      <c r="AH4852" s="1"/>
      <c r="AI4852" s="1"/>
      <c r="AJ4852" s="1"/>
      <c r="AK4852" s="1"/>
      <c r="AL4852" s="1"/>
      <c r="AM4852" s="1"/>
      <c r="AN4852" s="1"/>
      <c r="AO4852" s="1"/>
      <c r="AP4852" s="1"/>
    </row>
    <row r="4853" ht="15.75" customHeight="1">
      <c r="A4853" s="1"/>
      <c r="B4853" s="1"/>
      <c r="C4853" s="1"/>
      <c r="D4853" s="133"/>
      <c r="E4853" s="1"/>
      <c r="F4853" s="1"/>
      <c r="G4853" s="1"/>
      <c r="H4853" s="1"/>
      <c r="I4853" s="1"/>
      <c r="J4853" s="1"/>
      <c r="K4853" s="1"/>
      <c r="L4853" s="1"/>
      <c r="M4853" s="1"/>
      <c r="N4853" s="1"/>
      <c r="O4853" s="1"/>
      <c r="P4853" s="1"/>
      <c r="Q4853" s="1"/>
      <c r="R4853" s="1"/>
      <c r="S4853" s="1"/>
      <c r="T4853" s="1"/>
      <c r="U4853" s="1"/>
      <c r="V4853" s="1"/>
      <c r="W4853" s="1"/>
      <c r="X4853" s="1"/>
      <c r="Y4853" s="1"/>
      <c r="Z4853" s="1"/>
      <c r="AA4853" s="1"/>
      <c r="AB4853" s="1"/>
      <c r="AC4853" s="1"/>
      <c r="AD4853" s="1"/>
      <c r="AE4853" s="1"/>
      <c r="AF4853" s="1"/>
      <c r="AG4853" s="1"/>
      <c r="AH4853" s="1"/>
      <c r="AI4853" s="1"/>
      <c r="AJ4853" s="1"/>
      <c r="AK4853" s="1"/>
      <c r="AL4853" s="1"/>
      <c r="AM4853" s="1"/>
      <c r="AN4853" s="1"/>
      <c r="AO4853" s="1"/>
      <c r="AP4853" s="1"/>
    </row>
    <row r="4854" ht="15.75" customHeight="1">
      <c r="A4854" s="1"/>
      <c r="B4854" s="1"/>
      <c r="C4854" s="1"/>
      <c r="D4854" s="133"/>
      <c r="E4854" s="1"/>
      <c r="F4854" s="1"/>
      <c r="G4854" s="1"/>
      <c r="H4854" s="1"/>
      <c r="I4854" s="1"/>
      <c r="J4854" s="1"/>
      <c r="K4854" s="1"/>
      <c r="L4854" s="1"/>
      <c r="M4854" s="1"/>
      <c r="N4854" s="1"/>
      <c r="O4854" s="1"/>
      <c r="P4854" s="1"/>
      <c r="Q4854" s="1"/>
      <c r="R4854" s="1"/>
      <c r="S4854" s="1"/>
      <c r="T4854" s="1"/>
      <c r="U4854" s="1"/>
      <c r="V4854" s="1"/>
      <c r="W4854" s="1"/>
      <c r="X4854" s="1"/>
      <c r="Y4854" s="1"/>
      <c r="Z4854" s="1"/>
      <c r="AA4854" s="1"/>
      <c r="AB4854" s="1"/>
      <c r="AC4854" s="1"/>
      <c r="AD4854" s="1"/>
      <c r="AE4854" s="1"/>
      <c r="AF4854" s="1"/>
      <c r="AG4854" s="1"/>
      <c r="AH4854" s="1"/>
      <c r="AI4854" s="1"/>
      <c r="AJ4854" s="1"/>
      <c r="AK4854" s="1"/>
      <c r="AL4854" s="1"/>
      <c r="AM4854" s="1"/>
      <c r="AN4854" s="1"/>
      <c r="AO4854" s="1"/>
      <c r="AP4854" s="1"/>
    </row>
    <row r="4855" ht="15.75" customHeight="1">
      <c r="A4855" s="1"/>
      <c r="B4855" s="1"/>
      <c r="C4855" s="1"/>
      <c r="D4855" s="133"/>
      <c r="E4855" s="1"/>
      <c r="F4855" s="1"/>
      <c r="G4855" s="1"/>
      <c r="H4855" s="1"/>
      <c r="I4855" s="1"/>
      <c r="J4855" s="1"/>
      <c r="K4855" s="1"/>
      <c r="L4855" s="1"/>
      <c r="M4855" s="1"/>
      <c r="N4855" s="1"/>
      <c r="O4855" s="1"/>
      <c r="P4855" s="1"/>
      <c r="Q4855" s="1"/>
      <c r="R4855" s="1"/>
      <c r="S4855" s="1"/>
      <c r="T4855" s="1"/>
      <c r="U4855" s="1"/>
      <c r="V4855" s="1"/>
      <c r="W4855" s="1"/>
      <c r="X4855" s="1"/>
      <c r="Y4855" s="1"/>
      <c r="Z4855" s="1"/>
      <c r="AA4855" s="1"/>
      <c r="AB4855" s="1"/>
      <c r="AC4855" s="1"/>
      <c r="AD4855" s="1"/>
      <c r="AE4855" s="1"/>
      <c r="AF4855" s="1"/>
      <c r="AG4855" s="1"/>
      <c r="AH4855" s="1"/>
      <c r="AI4855" s="1"/>
      <c r="AJ4855" s="1"/>
      <c r="AK4855" s="1"/>
      <c r="AL4855" s="1"/>
      <c r="AM4855" s="1"/>
      <c r="AN4855" s="1"/>
      <c r="AO4855" s="1"/>
      <c r="AP4855" s="1"/>
    </row>
    <row r="4856" ht="15.75" customHeight="1">
      <c r="A4856" s="1"/>
      <c r="B4856" s="1"/>
      <c r="C4856" s="1"/>
      <c r="D4856" s="133"/>
      <c r="E4856" s="1"/>
      <c r="F4856" s="1"/>
      <c r="G4856" s="1"/>
      <c r="H4856" s="1"/>
      <c r="I4856" s="1"/>
      <c r="J4856" s="1"/>
      <c r="K4856" s="1"/>
      <c r="L4856" s="1"/>
      <c r="M4856" s="1"/>
      <c r="N4856" s="1"/>
      <c r="O4856" s="1"/>
      <c r="P4856" s="1"/>
      <c r="Q4856" s="1"/>
      <c r="R4856" s="1"/>
      <c r="S4856" s="1"/>
      <c r="T4856" s="1"/>
      <c r="U4856" s="1"/>
      <c r="V4856" s="1"/>
      <c r="W4856" s="1"/>
      <c r="X4856" s="1"/>
      <c r="Y4856" s="1"/>
      <c r="Z4856" s="1"/>
      <c r="AA4856" s="1"/>
      <c r="AB4856" s="1"/>
      <c r="AC4856" s="1"/>
      <c r="AD4856" s="1"/>
      <c r="AE4856" s="1"/>
      <c r="AF4856" s="1"/>
      <c r="AG4856" s="1"/>
      <c r="AH4856" s="1"/>
      <c r="AI4856" s="1"/>
      <c r="AJ4856" s="1"/>
      <c r="AK4856" s="1"/>
      <c r="AL4856" s="1"/>
      <c r="AM4856" s="1"/>
      <c r="AN4856" s="1"/>
      <c r="AO4856" s="1"/>
      <c r="AP4856" s="1"/>
    </row>
    <row r="4857" ht="15.75" customHeight="1">
      <c r="A4857" s="1"/>
      <c r="B4857" s="1"/>
      <c r="C4857" s="1"/>
      <c r="D4857" s="133"/>
      <c r="E4857" s="1"/>
      <c r="F4857" s="1"/>
      <c r="G4857" s="1"/>
      <c r="H4857" s="1"/>
      <c r="I4857" s="1"/>
      <c r="J4857" s="1"/>
      <c r="K4857" s="1"/>
      <c r="L4857" s="1"/>
      <c r="M4857" s="1"/>
      <c r="N4857" s="1"/>
      <c r="O4857" s="1"/>
      <c r="P4857" s="1"/>
      <c r="Q4857" s="1"/>
      <c r="R4857" s="1"/>
      <c r="S4857" s="1"/>
      <c r="T4857" s="1"/>
      <c r="U4857" s="1"/>
      <c r="V4857" s="1"/>
      <c r="W4857" s="1"/>
      <c r="X4857" s="1"/>
      <c r="Y4857" s="1"/>
      <c r="Z4857" s="1"/>
      <c r="AA4857" s="1"/>
      <c r="AB4857" s="1"/>
      <c r="AC4857" s="1"/>
      <c r="AD4857" s="1"/>
      <c r="AE4857" s="1"/>
      <c r="AF4857" s="1"/>
      <c r="AG4857" s="1"/>
      <c r="AH4857" s="1"/>
      <c r="AI4857" s="1"/>
      <c r="AJ4857" s="1"/>
      <c r="AK4857" s="1"/>
      <c r="AL4857" s="1"/>
      <c r="AM4857" s="1"/>
      <c r="AN4857" s="1"/>
      <c r="AO4857" s="1"/>
      <c r="AP4857" s="1"/>
    </row>
    <row r="4858" ht="15.75" customHeight="1">
      <c r="A4858" s="1"/>
      <c r="B4858" s="1"/>
      <c r="C4858" s="1"/>
      <c r="D4858" s="133"/>
      <c r="E4858" s="1"/>
      <c r="F4858" s="1"/>
      <c r="G4858" s="1"/>
      <c r="H4858" s="1"/>
      <c r="I4858" s="1"/>
      <c r="J4858" s="1"/>
      <c r="K4858" s="1"/>
      <c r="L4858" s="1"/>
      <c r="M4858" s="1"/>
      <c r="N4858" s="1"/>
      <c r="O4858" s="1"/>
      <c r="P4858" s="1"/>
      <c r="Q4858" s="1"/>
      <c r="R4858" s="1"/>
      <c r="S4858" s="1"/>
      <c r="T4858" s="1"/>
      <c r="U4858" s="1"/>
      <c r="V4858" s="1"/>
      <c r="W4858" s="1"/>
      <c r="X4858" s="1"/>
      <c r="Y4858" s="1"/>
      <c r="Z4858" s="1"/>
      <c r="AA4858" s="1"/>
      <c r="AB4858" s="1"/>
      <c r="AC4858" s="1"/>
      <c r="AD4858" s="1"/>
      <c r="AE4858" s="1"/>
      <c r="AF4858" s="1"/>
      <c r="AG4858" s="1"/>
      <c r="AH4858" s="1"/>
      <c r="AI4858" s="1"/>
      <c r="AJ4858" s="1"/>
      <c r="AK4858" s="1"/>
      <c r="AL4858" s="1"/>
      <c r="AM4858" s="1"/>
      <c r="AN4858" s="1"/>
      <c r="AO4858" s="1"/>
      <c r="AP4858" s="1"/>
    </row>
    <row r="4859" ht="15.75" customHeight="1">
      <c r="A4859" s="1"/>
      <c r="B4859" s="1"/>
      <c r="C4859" s="1"/>
      <c r="D4859" s="133"/>
      <c r="E4859" s="1"/>
      <c r="F4859" s="1"/>
      <c r="G4859" s="1"/>
      <c r="H4859" s="1"/>
      <c r="I4859" s="1"/>
      <c r="J4859" s="1"/>
      <c r="K4859" s="1"/>
      <c r="L4859" s="1"/>
      <c r="M4859" s="1"/>
      <c r="N4859" s="1"/>
      <c r="O4859" s="1"/>
      <c r="P4859" s="1"/>
      <c r="Q4859" s="1"/>
      <c r="R4859" s="1"/>
      <c r="S4859" s="1"/>
      <c r="T4859" s="1"/>
      <c r="U4859" s="1"/>
      <c r="V4859" s="1"/>
      <c r="W4859" s="1"/>
      <c r="X4859" s="1"/>
      <c r="Y4859" s="1"/>
      <c r="Z4859" s="1"/>
      <c r="AA4859" s="1"/>
      <c r="AB4859" s="1"/>
      <c r="AC4859" s="1"/>
      <c r="AD4859" s="1"/>
      <c r="AE4859" s="1"/>
      <c r="AF4859" s="1"/>
      <c r="AG4859" s="1"/>
      <c r="AH4859" s="1"/>
      <c r="AI4859" s="1"/>
      <c r="AJ4859" s="1"/>
      <c r="AK4859" s="1"/>
      <c r="AL4859" s="1"/>
      <c r="AM4859" s="1"/>
      <c r="AN4859" s="1"/>
      <c r="AO4859" s="1"/>
      <c r="AP4859" s="1"/>
    </row>
    <row r="4860" ht="15.75" customHeight="1">
      <c r="A4860" s="1"/>
      <c r="B4860" s="1"/>
      <c r="C4860" s="1"/>
      <c r="D4860" s="133"/>
      <c r="E4860" s="1"/>
      <c r="F4860" s="1"/>
      <c r="G4860" s="1"/>
      <c r="H4860" s="1"/>
      <c r="I4860" s="1"/>
      <c r="J4860" s="1"/>
      <c r="K4860" s="1"/>
      <c r="L4860" s="1"/>
      <c r="M4860" s="1"/>
      <c r="N4860" s="1"/>
      <c r="O4860" s="1"/>
      <c r="P4860" s="1"/>
      <c r="Q4860" s="1"/>
      <c r="R4860" s="1"/>
      <c r="S4860" s="1"/>
      <c r="T4860" s="1"/>
      <c r="U4860" s="1"/>
      <c r="V4860" s="1"/>
      <c r="W4860" s="1"/>
      <c r="X4860" s="1"/>
      <c r="Y4860" s="1"/>
      <c r="Z4860" s="1"/>
      <c r="AA4860" s="1"/>
      <c r="AB4860" s="1"/>
      <c r="AC4860" s="1"/>
      <c r="AD4860" s="1"/>
      <c r="AE4860" s="1"/>
      <c r="AF4860" s="1"/>
      <c r="AG4860" s="1"/>
      <c r="AH4860" s="1"/>
      <c r="AI4860" s="1"/>
      <c r="AJ4860" s="1"/>
      <c r="AK4860" s="1"/>
      <c r="AL4860" s="1"/>
      <c r="AM4860" s="1"/>
      <c r="AN4860" s="1"/>
      <c r="AO4860" s="1"/>
      <c r="AP4860" s="1"/>
    </row>
    <row r="4861" ht="15.75" customHeight="1">
      <c r="A4861" s="1"/>
      <c r="B4861" s="1"/>
      <c r="C4861" s="1"/>
      <c r="D4861" s="133"/>
      <c r="E4861" s="1"/>
      <c r="F4861" s="1"/>
      <c r="G4861" s="1"/>
      <c r="H4861" s="1"/>
      <c r="I4861" s="1"/>
      <c r="J4861" s="1"/>
      <c r="K4861" s="1"/>
      <c r="L4861" s="1"/>
      <c r="M4861" s="1"/>
      <c r="N4861" s="1"/>
      <c r="O4861" s="1"/>
      <c r="P4861" s="1"/>
      <c r="Q4861" s="1"/>
      <c r="R4861" s="1"/>
      <c r="S4861" s="1"/>
      <c r="T4861" s="1"/>
      <c r="U4861" s="1"/>
      <c r="V4861" s="1"/>
      <c r="W4861" s="1"/>
      <c r="X4861" s="1"/>
      <c r="Y4861" s="1"/>
      <c r="Z4861" s="1"/>
      <c r="AA4861" s="1"/>
      <c r="AB4861" s="1"/>
      <c r="AC4861" s="1"/>
      <c r="AD4861" s="1"/>
      <c r="AE4861" s="1"/>
      <c r="AF4861" s="1"/>
      <c r="AG4861" s="1"/>
      <c r="AH4861" s="1"/>
      <c r="AI4861" s="1"/>
      <c r="AJ4861" s="1"/>
      <c r="AK4861" s="1"/>
      <c r="AL4861" s="1"/>
      <c r="AM4861" s="1"/>
      <c r="AN4861" s="1"/>
      <c r="AO4861" s="1"/>
      <c r="AP4861" s="1"/>
    </row>
    <row r="4862" ht="15.75" customHeight="1">
      <c r="A4862" s="1"/>
      <c r="B4862" s="1"/>
      <c r="C4862" s="1"/>
      <c r="D4862" s="133"/>
      <c r="E4862" s="1"/>
      <c r="F4862" s="1"/>
      <c r="G4862" s="1"/>
      <c r="H4862" s="1"/>
      <c r="I4862" s="1"/>
      <c r="J4862" s="1"/>
      <c r="K4862" s="1"/>
      <c r="L4862" s="1"/>
      <c r="M4862" s="1"/>
      <c r="N4862" s="1"/>
      <c r="O4862" s="1"/>
      <c r="P4862" s="1"/>
      <c r="Q4862" s="1"/>
      <c r="R4862" s="1"/>
      <c r="S4862" s="1"/>
      <c r="T4862" s="1"/>
      <c r="U4862" s="1"/>
      <c r="V4862" s="1"/>
      <c r="W4862" s="1"/>
      <c r="X4862" s="1"/>
      <c r="Y4862" s="1"/>
      <c r="Z4862" s="1"/>
      <c r="AA4862" s="1"/>
      <c r="AB4862" s="1"/>
      <c r="AC4862" s="1"/>
      <c r="AD4862" s="1"/>
      <c r="AE4862" s="1"/>
      <c r="AF4862" s="1"/>
      <c r="AG4862" s="1"/>
      <c r="AH4862" s="1"/>
      <c r="AI4862" s="1"/>
      <c r="AJ4862" s="1"/>
      <c r="AK4862" s="1"/>
      <c r="AL4862" s="1"/>
      <c r="AM4862" s="1"/>
      <c r="AN4862" s="1"/>
      <c r="AO4862" s="1"/>
      <c r="AP4862" s="1"/>
    </row>
    <row r="4863" ht="15.75" customHeight="1">
      <c r="A4863" s="1"/>
      <c r="B4863" s="1"/>
      <c r="C4863" s="1"/>
      <c r="D4863" s="133"/>
      <c r="E4863" s="1"/>
      <c r="F4863" s="1"/>
      <c r="G4863" s="1"/>
      <c r="H4863" s="1"/>
      <c r="I4863" s="1"/>
      <c r="J4863" s="1"/>
      <c r="K4863" s="1"/>
      <c r="L4863" s="1"/>
      <c r="M4863" s="1"/>
      <c r="N4863" s="1"/>
      <c r="O4863" s="1"/>
      <c r="P4863" s="1"/>
      <c r="Q4863" s="1"/>
      <c r="R4863" s="1"/>
      <c r="S4863" s="1"/>
      <c r="T4863" s="1"/>
      <c r="U4863" s="1"/>
      <c r="V4863" s="1"/>
      <c r="W4863" s="1"/>
      <c r="X4863" s="1"/>
      <c r="Y4863" s="1"/>
      <c r="Z4863" s="1"/>
      <c r="AA4863" s="1"/>
      <c r="AB4863" s="1"/>
      <c r="AC4863" s="1"/>
      <c r="AD4863" s="1"/>
      <c r="AE4863" s="1"/>
      <c r="AF4863" s="1"/>
      <c r="AG4863" s="1"/>
      <c r="AH4863" s="1"/>
      <c r="AI4863" s="1"/>
      <c r="AJ4863" s="1"/>
      <c r="AK4863" s="1"/>
      <c r="AL4863" s="1"/>
      <c r="AM4863" s="1"/>
      <c r="AN4863" s="1"/>
      <c r="AO4863" s="1"/>
      <c r="AP4863" s="1"/>
    </row>
    <row r="4864" ht="15.75" customHeight="1">
      <c r="A4864" s="1"/>
      <c r="B4864" s="1"/>
      <c r="C4864" s="1"/>
      <c r="D4864" s="133"/>
      <c r="E4864" s="1"/>
      <c r="F4864" s="1"/>
      <c r="G4864" s="1"/>
      <c r="H4864" s="1"/>
      <c r="I4864" s="1"/>
      <c r="J4864" s="1"/>
      <c r="K4864" s="1"/>
      <c r="L4864" s="1"/>
      <c r="M4864" s="1"/>
      <c r="N4864" s="1"/>
      <c r="O4864" s="1"/>
      <c r="P4864" s="1"/>
      <c r="Q4864" s="1"/>
      <c r="R4864" s="1"/>
      <c r="S4864" s="1"/>
      <c r="T4864" s="1"/>
      <c r="U4864" s="1"/>
      <c r="V4864" s="1"/>
      <c r="W4864" s="1"/>
      <c r="X4864" s="1"/>
      <c r="Y4864" s="1"/>
      <c r="Z4864" s="1"/>
      <c r="AA4864" s="1"/>
      <c r="AB4864" s="1"/>
      <c r="AC4864" s="1"/>
      <c r="AD4864" s="1"/>
      <c r="AE4864" s="1"/>
      <c r="AF4864" s="1"/>
      <c r="AG4864" s="1"/>
      <c r="AH4864" s="1"/>
      <c r="AI4864" s="1"/>
      <c r="AJ4864" s="1"/>
      <c r="AK4864" s="1"/>
      <c r="AL4864" s="1"/>
      <c r="AM4864" s="1"/>
      <c r="AN4864" s="1"/>
      <c r="AO4864" s="1"/>
      <c r="AP4864" s="1"/>
    </row>
    <row r="4865" ht="15.75" customHeight="1">
      <c r="A4865" s="1"/>
      <c r="B4865" s="1"/>
      <c r="C4865" s="1"/>
      <c r="D4865" s="133"/>
      <c r="E4865" s="1"/>
      <c r="F4865" s="1"/>
      <c r="G4865" s="1"/>
      <c r="H4865" s="1"/>
      <c r="I4865" s="1"/>
      <c r="J4865" s="1"/>
      <c r="K4865" s="1"/>
      <c r="L4865" s="1"/>
      <c r="M4865" s="1"/>
      <c r="N4865" s="1"/>
      <c r="O4865" s="1"/>
      <c r="P4865" s="1"/>
      <c r="Q4865" s="1"/>
      <c r="R4865" s="1"/>
      <c r="S4865" s="1"/>
      <c r="T4865" s="1"/>
      <c r="U4865" s="1"/>
      <c r="V4865" s="1"/>
      <c r="W4865" s="1"/>
      <c r="X4865" s="1"/>
      <c r="Y4865" s="1"/>
      <c r="Z4865" s="1"/>
      <c r="AA4865" s="1"/>
      <c r="AB4865" s="1"/>
      <c r="AC4865" s="1"/>
      <c r="AD4865" s="1"/>
      <c r="AE4865" s="1"/>
      <c r="AF4865" s="1"/>
      <c r="AG4865" s="1"/>
      <c r="AH4865" s="1"/>
      <c r="AI4865" s="1"/>
      <c r="AJ4865" s="1"/>
      <c r="AK4865" s="1"/>
      <c r="AL4865" s="1"/>
      <c r="AM4865" s="1"/>
      <c r="AN4865" s="1"/>
      <c r="AO4865" s="1"/>
      <c r="AP4865" s="1"/>
    </row>
    <row r="4866" ht="15.75" customHeight="1">
      <c r="A4866" s="1"/>
      <c r="B4866" s="1"/>
      <c r="C4866" s="1"/>
      <c r="D4866" s="133"/>
      <c r="E4866" s="1"/>
      <c r="F4866" s="1"/>
      <c r="G4866" s="1"/>
      <c r="H4866" s="1"/>
      <c r="I4866" s="1"/>
      <c r="J4866" s="1"/>
      <c r="K4866" s="1"/>
      <c r="L4866" s="1"/>
      <c r="M4866" s="1"/>
      <c r="N4866" s="1"/>
      <c r="O4866" s="1"/>
      <c r="P4866" s="1"/>
      <c r="Q4866" s="1"/>
      <c r="R4866" s="1"/>
      <c r="S4866" s="1"/>
      <c r="T4866" s="1"/>
      <c r="U4866" s="1"/>
      <c r="V4866" s="1"/>
      <c r="W4866" s="1"/>
      <c r="X4866" s="1"/>
      <c r="Y4866" s="1"/>
      <c r="Z4866" s="1"/>
      <c r="AA4866" s="1"/>
      <c r="AB4866" s="1"/>
      <c r="AC4866" s="1"/>
      <c r="AD4866" s="1"/>
      <c r="AE4866" s="1"/>
      <c r="AF4866" s="1"/>
      <c r="AG4866" s="1"/>
      <c r="AH4866" s="1"/>
      <c r="AI4866" s="1"/>
      <c r="AJ4866" s="1"/>
      <c r="AK4866" s="1"/>
      <c r="AL4866" s="1"/>
      <c r="AM4866" s="1"/>
      <c r="AN4866" s="1"/>
      <c r="AO4866" s="1"/>
      <c r="AP4866" s="1"/>
    </row>
    <row r="4867" ht="15.75" customHeight="1">
      <c r="A4867" s="1"/>
      <c r="B4867" s="1"/>
      <c r="C4867" s="1"/>
      <c r="D4867" s="133"/>
      <c r="E4867" s="1"/>
      <c r="F4867" s="1"/>
      <c r="G4867" s="1"/>
      <c r="H4867" s="1"/>
      <c r="I4867" s="1"/>
      <c r="J4867" s="1"/>
      <c r="K4867" s="1"/>
      <c r="L4867" s="1"/>
      <c r="M4867" s="1"/>
      <c r="N4867" s="1"/>
      <c r="O4867" s="1"/>
      <c r="P4867" s="1"/>
      <c r="Q4867" s="1"/>
      <c r="R4867" s="1"/>
      <c r="S4867" s="1"/>
      <c r="T4867" s="1"/>
      <c r="U4867" s="1"/>
      <c r="V4867" s="1"/>
      <c r="W4867" s="1"/>
      <c r="X4867" s="1"/>
      <c r="Y4867" s="1"/>
      <c r="Z4867" s="1"/>
      <c r="AA4867" s="1"/>
      <c r="AB4867" s="1"/>
      <c r="AC4867" s="1"/>
      <c r="AD4867" s="1"/>
      <c r="AE4867" s="1"/>
      <c r="AF4867" s="1"/>
      <c r="AG4867" s="1"/>
      <c r="AH4867" s="1"/>
      <c r="AI4867" s="1"/>
      <c r="AJ4867" s="1"/>
      <c r="AK4867" s="1"/>
      <c r="AL4867" s="1"/>
      <c r="AM4867" s="1"/>
      <c r="AN4867" s="1"/>
      <c r="AO4867" s="1"/>
      <c r="AP4867" s="1"/>
    </row>
    <row r="4868" ht="15.75" customHeight="1">
      <c r="A4868" s="1"/>
      <c r="B4868" s="1"/>
      <c r="C4868" s="1"/>
      <c r="D4868" s="133"/>
      <c r="E4868" s="1"/>
      <c r="F4868" s="1"/>
      <c r="G4868" s="1"/>
      <c r="H4868" s="1"/>
      <c r="I4868" s="1"/>
      <c r="J4868" s="1"/>
      <c r="K4868" s="1"/>
      <c r="L4868" s="1"/>
      <c r="M4868" s="1"/>
      <c r="N4868" s="1"/>
      <c r="O4868" s="1"/>
      <c r="P4868" s="1"/>
      <c r="Q4868" s="1"/>
      <c r="R4868" s="1"/>
      <c r="S4868" s="1"/>
      <c r="T4868" s="1"/>
      <c r="U4868" s="1"/>
      <c r="V4868" s="1"/>
      <c r="W4868" s="1"/>
      <c r="X4868" s="1"/>
      <c r="Y4868" s="1"/>
      <c r="Z4868" s="1"/>
      <c r="AA4868" s="1"/>
      <c r="AB4868" s="1"/>
      <c r="AC4868" s="1"/>
      <c r="AD4868" s="1"/>
      <c r="AE4868" s="1"/>
      <c r="AF4868" s="1"/>
      <c r="AG4868" s="1"/>
      <c r="AH4868" s="1"/>
      <c r="AI4868" s="1"/>
      <c r="AJ4868" s="1"/>
      <c r="AK4868" s="1"/>
      <c r="AL4868" s="1"/>
      <c r="AM4868" s="1"/>
      <c r="AN4868" s="1"/>
      <c r="AO4868" s="1"/>
      <c r="AP4868" s="1"/>
    </row>
    <row r="4869" ht="15.75" customHeight="1">
      <c r="A4869" s="1"/>
      <c r="B4869" s="1"/>
      <c r="C4869" s="1"/>
      <c r="D4869" s="133"/>
      <c r="E4869" s="1"/>
      <c r="F4869" s="1"/>
      <c r="G4869" s="1"/>
      <c r="H4869" s="1"/>
      <c r="I4869" s="1"/>
      <c r="J4869" s="1"/>
      <c r="K4869" s="1"/>
      <c r="L4869" s="1"/>
      <c r="M4869" s="1"/>
      <c r="N4869" s="1"/>
      <c r="O4869" s="1"/>
      <c r="P4869" s="1"/>
      <c r="Q4869" s="1"/>
      <c r="R4869" s="1"/>
      <c r="S4869" s="1"/>
      <c r="T4869" s="1"/>
      <c r="U4869" s="1"/>
      <c r="V4869" s="1"/>
      <c r="W4869" s="1"/>
      <c r="X4869" s="1"/>
      <c r="Y4869" s="1"/>
      <c r="Z4869" s="1"/>
      <c r="AA4869" s="1"/>
      <c r="AB4869" s="1"/>
      <c r="AC4869" s="1"/>
      <c r="AD4869" s="1"/>
      <c r="AE4869" s="1"/>
      <c r="AF4869" s="1"/>
      <c r="AG4869" s="1"/>
      <c r="AH4869" s="1"/>
      <c r="AI4869" s="1"/>
      <c r="AJ4869" s="1"/>
      <c r="AK4869" s="1"/>
      <c r="AL4869" s="1"/>
      <c r="AM4869" s="1"/>
      <c r="AN4869" s="1"/>
      <c r="AO4869" s="1"/>
      <c r="AP4869" s="1"/>
    </row>
    <row r="4870" ht="15.75" customHeight="1">
      <c r="A4870" s="1"/>
      <c r="B4870" s="1"/>
      <c r="C4870" s="1"/>
      <c r="D4870" s="133"/>
      <c r="E4870" s="1"/>
      <c r="F4870" s="1"/>
      <c r="G4870" s="1"/>
      <c r="H4870" s="1"/>
      <c r="I4870" s="1"/>
      <c r="J4870" s="1"/>
      <c r="K4870" s="1"/>
      <c r="L4870" s="1"/>
      <c r="M4870" s="1"/>
      <c r="N4870" s="1"/>
      <c r="O4870" s="1"/>
      <c r="P4870" s="1"/>
      <c r="Q4870" s="1"/>
      <c r="R4870" s="1"/>
      <c r="S4870" s="1"/>
      <c r="T4870" s="1"/>
      <c r="U4870" s="1"/>
      <c r="V4870" s="1"/>
      <c r="W4870" s="1"/>
      <c r="X4870" s="1"/>
      <c r="Y4870" s="1"/>
      <c r="Z4870" s="1"/>
      <c r="AA4870" s="1"/>
      <c r="AB4870" s="1"/>
      <c r="AC4870" s="1"/>
      <c r="AD4870" s="1"/>
      <c r="AE4870" s="1"/>
      <c r="AF4870" s="1"/>
      <c r="AG4870" s="1"/>
      <c r="AH4870" s="1"/>
      <c r="AI4870" s="1"/>
      <c r="AJ4870" s="1"/>
      <c r="AK4870" s="1"/>
      <c r="AL4870" s="1"/>
      <c r="AM4870" s="1"/>
      <c r="AN4870" s="1"/>
      <c r="AO4870" s="1"/>
      <c r="AP4870" s="1"/>
    </row>
    <row r="4871" ht="15.75" customHeight="1">
      <c r="A4871" s="1"/>
      <c r="B4871" s="1"/>
      <c r="C4871" s="1"/>
      <c r="D4871" s="133"/>
      <c r="E4871" s="1"/>
      <c r="F4871" s="1"/>
      <c r="G4871" s="1"/>
      <c r="H4871" s="1"/>
      <c r="I4871" s="1"/>
      <c r="J4871" s="1"/>
      <c r="K4871" s="1"/>
      <c r="L4871" s="1"/>
      <c r="M4871" s="1"/>
      <c r="N4871" s="1"/>
      <c r="O4871" s="1"/>
      <c r="P4871" s="1"/>
      <c r="Q4871" s="1"/>
      <c r="R4871" s="1"/>
      <c r="S4871" s="1"/>
      <c r="T4871" s="1"/>
      <c r="U4871" s="1"/>
      <c r="V4871" s="1"/>
      <c r="W4871" s="1"/>
      <c r="X4871" s="1"/>
      <c r="Y4871" s="1"/>
      <c r="Z4871" s="1"/>
      <c r="AA4871" s="1"/>
      <c r="AB4871" s="1"/>
      <c r="AC4871" s="1"/>
      <c r="AD4871" s="1"/>
      <c r="AE4871" s="1"/>
      <c r="AF4871" s="1"/>
      <c r="AG4871" s="1"/>
      <c r="AH4871" s="1"/>
      <c r="AI4871" s="1"/>
      <c r="AJ4871" s="1"/>
      <c r="AK4871" s="1"/>
      <c r="AL4871" s="1"/>
      <c r="AM4871" s="1"/>
      <c r="AN4871" s="1"/>
      <c r="AO4871" s="1"/>
      <c r="AP4871" s="1"/>
    </row>
    <row r="4872" ht="15.75" customHeight="1">
      <c r="A4872" s="1"/>
      <c r="B4872" s="1"/>
      <c r="C4872" s="1"/>
      <c r="D4872" s="133"/>
      <c r="E4872" s="1"/>
      <c r="F4872" s="1"/>
      <c r="G4872" s="1"/>
      <c r="H4872" s="1"/>
      <c r="I4872" s="1"/>
      <c r="J4872" s="1"/>
      <c r="K4872" s="1"/>
      <c r="L4872" s="1"/>
      <c r="M4872" s="1"/>
      <c r="N4872" s="1"/>
      <c r="O4872" s="1"/>
      <c r="P4872" s="1"/>
      <c r="Q4872" s="1"/>
      <c r="R4872" s="1"/>
      <c r="S4872" s="1"/>
      <c r="T4872" s="1"/>
      <c r="U4872" s="1"/>
      <c r="V4872" s="1"/>
      <c r="W4872" s="1"/>
      <c r="X4872" s="1"/>
      <c r="Y4872" s="1"/>
      <c r="Z4872" s="1"/>
      <c r="AA4872" s="1"/>
      <c r="AB4872" s="1"/>
      <c r="AC4872" s="1"/>
      <c r="AD4872" s="1"/>
      <c r="AE4872" s="1"/>
      <c r="AF4872" s="1"/>
      <c r="AG4872" s="1"/>
      <c r="AH4872" s="1"/>
      <c r="AI4872" s="1"/>
      <c r="AJ4872" s="1"/>
      <c r="AK4872" s="1"/>
      <c r="AL4872" s="1"/>
      <c r="AM4872" s="1"/>
      <c r="AN4872" s="1"/>
      <c r="AO4872" s="1"/>
      <c r="AP4872" s="1"/>
    </row>
    <row r="4873" ht="15.75" customHeight="1">
      <c r="A4873" s="1"/>
      <c r="B4873" s="1"/>
      <c r="C4873" s="1"/>
      <c r="D4873" s="133"/>
      <c r="E4873" s="1"/>
      <c r="F4873" s="1"/>
      <c r="G4873" s="1"/>
      <c r="H4873" s="1"/>
      <c r="I4873" s="1"/>
      <c r="J4873" s="1"/>
      <c r="K4873" s="1"/>
      <c r="L4873" s="1"/>
      <c r="M4873" s="1"/>
      <c r="N4873" s="1"/>
      <c r="O4873" s="1"/>
      <c r="P4873" s="1"/>
      <c r="Q4873" s="1"/>
      <c r="R4873" s="1"/>
      <c r="S4873" s="1"/>
      <c r="T4873" s="1"/>
      <c r="U4873" s="1"/>
      <c r="V4873" s="1"/>
      <c r="W4873" s="1"/>
      <c r="X4873" s="1"/>
      <c r="Y4873" s="1"/>
      <c r="Z4873" s="1"/>
      <c r="AA4873" s="1"/>
      <c r="AB4873" s="1"/>
      <c r="AC4873" s="1"/>
      <c r="AD4873" s="1"/>
      <c r="AE4873" s="1"/>
      <c r="AF4873" s="1"/>
      <c r="AG4873" s="1"/>
      <c r="AH4873" s="1"/>
      <c r="AI4873" s="1"/>
      <c r="AJ4873" s="1"/>
      <c r="AK4873" s="1"/>
      <c r="AL4873" s="1"/>
      <c r="AM4873" s="1"/>
      <c r="AN4873" s="1"/>
      <c r="AO4873" s="1"/>
      <c r="AP4873" s="1"/>
    </row>
    <row r="4874" ht="15.75" customHeight="1">
      <c r="A4874" s="1"/>
      <c r="B4874" s="1"/>
      <c r="C4874" s="1"/>
      <c r="D4874" s="133"/>
      <c r="E4874" s="1"/>
      <c r="F4874" s="1"/>
      <c r="G4874" s="1"/>
      <c r="H4874" s="1"/>
      <c r="I4874" s="1"/>
      <c r="J4874" s="1"/>
      <c r="K4874" s="1"/>
      <c r="L4874" s="1"/>
      <c r="M4874" s="1"/>
      <c r="N4874" s="1"/>
      <c r="O4874" s="1"/>
      <c r="P4874" s="1"/>
      <c r="Q4874" s="1"/>
      <c r="R4874" s="1"/>
      <c r="S4874" s="1"/>
      <c r="T4874" s="1"/>
      <c r="U4874" s="1"/>
      <c r="V4874" s="1"/>
      <c r="W4874" s="1"/>
      <c r="X4874" s="1"/>
      <c r="Y4874" s="1"/>
      <c r="Z4874" s="1"/>
      <c r="AA4874" s="1"/>
      <c r="AB4874" s="1"/>
      <c r="AC4874" s="1"/>
      <c r="AD4874" s="1"/>
      <c r="AE4874" s="1"/>
      <c r="AF4874" s="1"/>
      <c r="AG4874" s="1"/>
      <c r="AH4874" s="1"/>
      <c r="AI4874" s="1"/>
      <c r="AJ4874" s="1"/>
      <c r="AK4874" s="1"/>
      <c r="AL4874" s="1"/>
      <c r="AM4874" s="1"/>
      <c r="AN4874" s="1"/>
      <c r="AO4874" s="1"/>
      <c r="AP4874" s="1"/>
    </row>
    <row r="4875" ht="15.75" customHeight="1">
      <c r="A4875" s="1"/>
      <c r="B4875" s="1"/>
      <c r="C4875" s="1"/>
      <c r="D4875" s="133"/>
      <c r="E4875" s="1"/>
      <c r="F4875" s="1"/>
      <c r="G4875" s="1"/>
      <c r="H4875" s="1"/>
      <c r="I4875" s="1"/>
      <c r="J4875" s="1"/>
      <c r="K4875" s="1"/>
      <c r="L4875" s="1"/>
      <c r="M4875" s="1"/>
      <c r="N4875" s="1"/>
      <c r="O4875" s="1"/>
      <c r="P4875" s="1"/>
      <c r="Q4875" s="1"/>
      <c r="R4875" s="1"/>
      <c r="S4875" s="1"/>
      <c r="T4875" s="1"/>
      <c r="U4875" s="1"/>
      <c r="V4875" s="1"/>
      <c r="W4875" s="1"/>
      <c r="X4875" s="1"/>
      <c r="Y4875" s="1"/>
      <c r="Z4875" s="1"/>
      <c r="AA4875" s="1"/>
      <c r="AB4875" s="1"/>
      <c r="AC4875" s="1"/>
      <c r="AD4875" s="1"/>
      <c r="AE4875" s="1"/>
      <c r="AF4875" s="1"/>
      <c r="AG4875" s="1"/>
      <c r="AH4875" s="1"/>
      <c r="AI4875" s="1"/>
      <c r="AJ4875" s="1"/>
      <c r="AK4875" s="1"/>
      <c r="AL4875" s="1"/>
      <c r="AM4875" s="1"/>
      <c r="AN4875" s="1"/>
      <c r="AO4875" s="1"/>
      <c r="AP4875" s="1"/>
    </row>
    <row r="4876" ht="15.75" customHeight="1">
      <c r="A4876" s="1"/>
      <c r="B4876" s="1"/>
      <c r="C4876" s="1"/>
      <c r="D4876" s="133"/>
      <c r="E4876" s="1"/>
      <c r="F4876" s="1"/>
      <c r="G4876" s="1"/>
      <c r="H4876" s="1"/>
      <c r="I4876" s="1"/>
      <c r="J4876" s="1"/>
      <c r="K4876" s="1"/>
      <c r="L4876" s="1"/>
      <c r="M4876" s="1"/>
      <c r="N4876" s="1"/>
      <c r="O4876" s="1"/>
      <c r="P4876" s="1"/>
      <c r="Q4876" s="1"/>
      <c r="R4876" s="1"/>
      <c r="S4876" s="1"/>
      <c r="T4876" s="1"/>
      <c r="U4876" s="1"/>
      <c r="V4876" s="1"/>
      <c r="W4876" s="1"/>
      <c r="X4876" s="1"/>
      <c r="Y4876" s="1"/>
      <c r="Z4876" s="1"/>
      <c r="AA4876" s="1"/>
      <c r="AB4876" s="1"/>
      <c r="AC4876" s="1"/>
      <c r="AD4876" s="1"/>
      <c r="AE4876" s="1"/>
      <c r="AF4876" s="1"/>
      <c r="AG4876" s="1"/>
      <c r="AH4876" s="1"/>
      <c r="AI4876" s="1"/>
      <c r="AJ4876" s="1"/>
      <c r="AK4876" s="1"/>
      <c r="AL4876" s="1"/>
      <c r="AM4876" s="1"/>
      <c r="AN4876" s="1"/>
      <c r="AO4876" s="1"/>
      <c r="AP4876" s="1"/>
    </row>
    <row r="4877" ht="15.75" customHeight="1">
      <c r="A4877" s="1"/>
      <c r="B4877" s="1"/>
      <c r="C4877" s="1"/>
      <c r="D4877" s="133"/>
      <c r="E4877" s="1"/>
      <c r="F4877" s="1"/>
      <c r="G4877" s="1"/>
      <c r="H4877" s="1"/>
      <c r="I4877" s="1"/>
      <c r="J4877" s="1"/>
      <c r="K4877" s="1"/>
      <c r="L4877" s="1"/>
      <c r="M4877" s="1"/>
      <c r="N4877" s="1"/>
      <c r="O4877" s="1"/>
      <c r="P4877" s="1"/>
      <c r="Q4877" s="1"/>
      <c r="R4877" s="1"/>
      <c r="S4877" s="1"/>
      <c r="T4877" s="1"/>
      <c r="U4877" s="1"/>
      <c r="V4877" s="1"/>
      <c r="W4877" s="1"/>
      <c r="X4877" s="1"/>
      <c r="Y4877" s="1"/>
      <c r="Z4877" s="1"/>
      <c r="AA4877" s="1"/>
      <c r="AB4877" s="1"/>
      <c r="AC4877" s="1"/>
      <c r="AD4877" s="1"/>
      <c r="AE4877" s="1"/>
      <c r="AF4877" s="1"/>
      <c r="AG4877" s="1"/>
      <c r="AH4877" s="1"/>
      <c r="AI4877" s="1"/>
      <c r="AJ4877" s="1"/>
      <c r="AK4877" s="1"/>
      <c r="AL4877" s="1"/>
      <c r="AM4877" s="1"/>
      <c r="AN4877" s="1"/>
      <c r="AO4877" s="1"/>
      <c r="AP4877" s="1"/>
    </row>
    <row r="4878" ht="15.75" customHeight="1">
      <c r="A4878" s="1"/>
      <c r="B4878" s="1"/>
      <c r="C4878" s="1"/>
      <c r="D4878" s="133"/>
      <c r="E4878" s="1"/>
      <c r="F4878" s="1"/>
      <c r="G4878" s="1"/>
      <c r="H4878" s="1"/>
      <c r="I4878" s="1"/>
      <c r="J4878" s="1"/>
      <c r="K4878" s="1"/>
      <c r="L4878" s="1"/>
      <c r="M4878" s="1"/>
      <c r="N4878" s="1"/>
      <c r="O4878" s="1"/>
      <c r="P4878" s="1"/>
      <c r="Q4878" s="1"/>
      <c r="R4878" s="1"/>
      <c r="S4878" s="1"/>
      <c r="T4878" s="1"/>
      <c r="U4878" s="1"/>
      <c r="V4878" s="1"/>
      <c r="W4878" s="1"/>
      <c r="X4878" s="1"/>
      <c r="Y4878" s="1"/>
      <c r="Z4878" s="1"/>
      <c r="AA4878" s="1"/>
      <c r="AB4878" s="1"/>
      <c r="AC4878" s="1"/>
      <c r="AD4878" s="1"/>
      <c r="AE4878" s="1"/>
      <c r="AF4878" s="1"/>
      <c r="AG4878" s="1"/>
      <c r="AH4878" s="1"/>
      <c r="AI4878" s="1"/>
      <c r="AJ4878" s="1"/>
      <c r="AK4878" s="1"/>
      <c r="AL4878" s="1"/>
      <c r="AM4878" s="1"/>
      <c r="AN4878" s="1"/>
      <c r="AO4878" s="1"/>
      <c r="AP4878" s="1"/>
    </row>
    <row r="4879" ht="15.75" customHeight="1">
      <c r="A4879" s="1"/>
      <c r="B4879" s="1"/>
      <c r="C4879" s="1"/>
      <c r="D4879" s="133"/>
      <c r="E4879" s="1"/>
      <c r="F4879" s="1"/>
      <c r="G4879" s="1"/>
      <c r="H4879" s="1"/>
      <c r="I4879" s="1"/>
      <c r="J4879" s="1"/>
      <c r="K4879" s="1"/>
      <c r="L4879" s="1"/>
      <c r="M4879" s="1"/>
      <c r="N4879" s="1"/>
      <c r="O4879" s="1"/>
      <c r="P4879" s="1"/>
      <c r="Q4879" s="1"/>
      <c r="R4879" s="1"/>
      <c r="S4879" s="1"/>
      <c r="T4879" s="1"/>
      <c r="U4879" s="1"/>
      <c r="V4879" s="1"/>
      <c r="W4879" s="1"/>
      <c r="X4879" s="1"/>
      <c r="Y4879" s="1"/>
      <c r="Z4879" s="1"/>
      <c r="AA4879" s="1"/>
      <c r="AB4879" s="1"/>
      <c r="AC4879" s="1"/>
      <c r="AD4879" s="1"/>
      <c r="AE4879" s="1"/>
      <c r="AF4879" s="1"/>
      <c r="AG4879" s="1"/>
      <c r="AH4879" s="1"/>
      <c r="AI4879" s="1"/>
      <c r="AJ4879" s="1"/>
      <c r="AK4879" s="1"/>
      <c r="AL4879" s="1"/>
      <c r="AM4879" s="1"/>
      <c r="AN4879" s="1"/>
      <c r="AO4879" s="1"/>
      <c r="AP4879" s="1"/>
    </row>
    <row r="4880" ht="15.75" customHeight="1">
      <c r="A4880" s="1"/>
      <c r="B4880" s="1"/>
      <c r="C4880" s="1"/>
      <c r="D4880" s="133"/>
      <c r="E4880" s="1"/>
      <c r="F4880" s="1"/>
      <c r="G4880" s="1"/>
      <c r="H4880" s="1"/>
      <c r="I4880" s="1"/>
      <c r="J4880" s="1"/>
      <c r="K4880" s="1"/>
      <c r="L4880" s="1"/>
      <c r="M4880" s="1"/>
      <c r="N4880" s="1"/>
      <c r="O4880" s="1"/>
      <c r="P4880" s="1"/>
      <c r="Q4880" s="1"/>
      <c r="R4880" s="1"/>
      <c r="S4880" s="1"/>
      <c r="T4880" s="1"/>
      <c r="U4880" s="1"/>
      <c r="V4880" s="1"/>
      <c r="W4880" s="1"/>
      <c r="X4880" s="1"/>
      <c r="Y4880" s="1"/>
      <c r="Z4880" s="1"/>
      <c r="AA4880" s="1"/>
      <c r="AB4880" s="1"/>
      <c r="AC4880" s="1"/>
      <c r="AD4880" s="1"/>
      <c r="AE4880" s="1"/>
      <c r="AF4880" s="1"/>
      <c r="AG4880" s="1"/>
      <c r="AH4880" s="1"/>
      <c r="AI4880" s="1"/>
      <c r="AJ4880" s="1"/>
      <c r="AK4880" s="1"/>
      <c r="AL4880" s="1"/>
      <c r="AM4880" s="1"/>
      <c r="AN4880" s="1"/>
      <c r="AO4880" s="1"/>
      <c r="AP4880" s="1"/>
    </row>
    <row r="4881" ht="15.75" customHeight="1">
      <c r="A4881" s="1"/>
      <c r="B4881" s="1"/>
      <c r="C4881" s="1"/>
      <c r="D4881" s="133"/>
      <c r="E4881" s="1"/>
      <c r="F4881" s="1"/>
      <c r="G4881" s="1"/>
      <c r="H4881" s="1"/>
      <c r="I4881" s="1"/>
      <c r="J4881" s="1"/>
      <c r="K4881" s="1"/>
      <c r="L4881" s="1"/>
      <c r="M4881" s="1"/>
      <c r="N4881" s="1"/>
      <c r="O4881" s="1"/>
      <c r="P4881" s="1"/>
      <c r="Q4881" s="1"/>
      <c r="R4881" s="1"/>
      <c r="S4881" s="1"/>
      <c r="T4881" s="1"/>
      <c r="U4881" s="1"/>
      <c r="V4881" s="1"/>
      <c r="W4881" s="1"/>
      <c r="X4881" s="1"/>
      <c r="Y4881" s="1"/>
      <c r="Z4881" s="1"/>
      <c r="AA4881" s="1"/>
      <c r="AB4881" s="1"/>
      <c r="AC4881" s="1"/>
      <c r="AD4881" s="1"/>
      <c r="AE4881" s="1"/>
      <c r="AF4881" s="1"/>
      <c r="AG4881" s="1"/>
      <c r="AH4881" s="1"/>
      <c r="AI4881" s="1"/>
      <c r="AJ4881" s="1"/>
      <c r="AK4881" s="1"/>
      <c r="AL4881" s="1"/>
      <c r="AM4881" s="1"/>
      <c r="AN4881" s="1"/>
      <c r="AO4881" s="1"/>
      <c r="AP4881" s="1"/>
    </row>
    <row r="4882" ht="15.75" customHeight="1">
      <c r="A4882" s="1"/>
      <c r="B4882" s="1"/>
      <c r="C4882" s="1"/>
      <c r="D4882" s="133"/>
      <c r="E4882" s="1"/>
      <c r="F4882" s="1"/>
      <c r="G4882" s="1"/>
      <c r="H4882" s="1"/>
      <c r="I4882" s="1"/>
      <c r="J4882" s="1"/>
      <c r="K4882" s="1"/>
      <c r="L4882" s="1"/>
      <c r="M4882" s="1"/>
      <c r="N4882" s="1"/>
      <c r="O4882" s="1"/>
      <c r="P4882" s="1"/>
      <c r="Q4882" s="1"/>
      <c r="R4882" s="1"/>
      <c r="S4882" s="1"/>
      <c r="T4882" s="1"/>
      <c r="U4882" s="1"/>
      <c r="V4882" s="1"/>
      <c r="W4882" s="1"/>
      <c r="X4882" s="1"/>
      <c r="Y4882" s="1"/>
      <c r="Z4882" s="1"/>
      <c r="AA4882" s="1"/>
      <c r="AB4882" s="1"/>
      <c r="AC4882" s="1"/>
      <c r="AD4882" s="1"/>
      <c r="AE4882" s="1"/>
      <c r="AF4882" s="1"/>
      <c r="AG4882" s="1"/>
      <c r="AH4882" s="1"/>
      <c r="AI4882" s="1"/>
      <c r="AJ4882" s="1"/>
      <c r="AK4882" s="1"/>
      <c r="AL4882" s="1"/>
      <c r="AM4882" s="1"/>
      <c r="AN4882" s="1"/>
      <c r="AO4882" s="1"/>
      <c r="AP4882" s="1"/>
    </row>
    <row r="4883" ht="15.75" customHeight="1">
      <c r="A4883" s="1"/>
      <c r="B4883" s="1"/>
      <c r="C4883" s="1"/>
      <c r="D4883" s="133"/>
      <c r="E4883" s="1"/>
      <c r="F4883" s="1"/>
      <c r="G4883" s="1"/>
      <c r="H4883" s="1"/>
      <c r="I4883" s="1"/>
      <c r="J4883" s="1"/>
      <c r="K4883" s="1"/>
      <c r="L4883" s="1"/>
      <c r="M4883" s="1"/>
      <c r="N4883" s="1"/>
      <c r="O4883" s="1"/>
      <c r="P4883" s="1"/>
      <c r="Q4883" s="1"/>
      <c r="R4883" s="1"/>
      <c r="S4883" s="1"/>
      <c r="T4883" s="1"/>
      <c r="U4883" s="1"/>
      <c r="V4883" s="1"/>
      <c r="W4883" s="1"/>
      <c r="X4883" s="1"/>
      <c r="Y4883" s="1"/>
      <c r="Z4883" s="1"/>
      <c r="AA4883" s="1"/>
      <c r="AB4883" s="1"/>
      <c r="AC4883" s="1"/>
      <c r="AD4883" s="1"/>
      <c r="AE4883" s="1"/>
      <c r="AF4883" s="1"/>
      <c r="AG4883" s="1"/>
      <c r="AH4883" s="1"/>
      <c r="AI4883" s="1"/>
      <c r="AJ4883" s="1"/>
      <c r="AK4883" s="1"/>
      <c r="AL4883" s="1"/>
      <c r="AM4883" s="1"/>
      <c r="AN4883" s="1"/>
      <c r="AO4883" s="1"/>
      <c r="AP4883" s="1"/>
    </row>
    <row r="4884" ht="15.75" customHeight="1">
      <c r="A4884" s="1"/>
      <c r="B4884" s="1"/>
      <c r="C4884" s="1"/>
      <c r="D4884" s="133"/>
      <c r="E4884" s="1"/>
      <c r="F4884" s="1"/>
      <c r="G4884" s="1"/>
      <c r="H4884" s="1"/>
      <c r="I4884" s="1"/>
      <c r="J4884" s="1"/>
      <c r="K4884" s="1"/>
      <c r="L4884" s="1"/>
      <c r="M4884" s="1"/>
      <c r="N4884" s="1"/>
      <c r="O4884" s="1"/>
      <c r="P4884" s="1"/>
      <c r="Q4884" s="1"/>
      <c r="R4884" s="1"/>
      <c r="S4884" s="1"/>
      <c r="T4884" s="1"/>
      <c r="U4884" s="1"/>
      <c r="V4884" s="1"/>
      <c r="W4884" s="1"/>
      <c r="X4884" s="1"/>
      <c r="Y4884" s="1"/>
      <c r="Z4884" s="1"/>
      <c r="AA4884" s="1"/>
      <c r="AB4884" s="1"/>
      <c r="AC4884" s="1"/>
      <c r="AD4884" s="1"/>
      <c r="AE4884" s="1"/>
      <c r="AF4884" s="1"/>
      <c r="AG4884" s="1"/>
      <c r="AH4884" s="1"/>
      <c r="AI4884" s="1"/>
      <c r="AJ4884" s="1"/>
      <c r="AK4884" s="1"/>
      <c r="AL4884" s="1"/>
      <c r="AM4884" s="1"/>
      <c r="AN4884" s="1"/>
      <c r="AO4884" s="1"/>
      <c r="AP4884" s="1"/>
    </row>
    <row r="4885" ht="15.75" customHeight="1">
      <c r="A4885" s="1"/>
      <c r="B4885" s="1"/>
      <c r="C4885" s="1"/>
      <c r="D4885" s="133"/>
      <c r="E4885" s="1"/>
      <c r="F4885" s="1"/>
      <c r="G4885" s="1"/>
      <c r="H4885" s="1"/>
      <c r="I4885" s="1"/>
      <c r="J4885" s="1"/>
      <c r="K4885" s="1"/>
      <c r="L4885" s="1"/>
      <c r="M4885" s="1"/>
      <c r="N4885" s="1"/>
      <c r="O4885" s="1"/>
      <c r="P4885" s="1"/>
      <c r="Q4885" s="1"/>
      <c r="R4885" s="1"/>
      <c r="S4885" s="1"/>
      <c r="T4885" s="1"/>
      <c r="U4885" s="1"/>
      <c r="V4885" s="1"/>
      <c r="W4885" s="1"/>
      <c r="X4885" s="1"/>
      <c r="Y4885" s="1"/>
      <c r="Z4885" s="1"/>
      <c r="AA4885" s="1"/>
      <c r="AB4885" s="1"/>
      <c r="AC4885" s="1"/>
      <c r="AD4885" s="1"/>
      <c r="AE4885" s="1"/>
      <c r="AF4885" s="1"/>
      <c r="AG4885" s="1"/>
      <c r="AH4885" s="1"/>
      <c r="AI4885" s="1"/>
      <c r="AJ4885" s="1"/>
      <c r="AK4885" s="1"/>
      <c r="AL4885" s="1"/>
      <c r="AM4885" s="1"/>
      <c r="AN4885" s="1"/>
      <c r="AO4885" s="1"/>
      <c r="AP4885" s="1"/>
    </row>
    <row r="4886" ht="15.75" customHeight="1">
      <c r="A4886" s="1"/>
      <c r="B4886" s="1"/>
      <c r="C4886" s="1"/>
      <c r="D4886" s="133"/>
      <c r="E4886" s="1"/>
      <c r="F4886" s="1"/>
      <c r="G4886" s="1"/>
      <c r="H4886" s="1"/>
      <c r="I4886" s="1"/>
      <c r="J4886" s="1"/>
      <c r="K4886" s="1"/>
      <c r="L4886" s="1"/>
      <c r="M4886" s="1"/>
      <c r="N4886" s="1"/>
      <c r="O4886" s="1"/>
      <c r="P4886" s="1"/>
      <c r="Q4886" s="1"/>
      <c r="R4886" s="1"/>
      <c r="S4886" s="1"/>
      <c r="T4886" s="1"/>
      <c r="U4886" s="1"/>
      <c r="V4886" s="1"/>
      <c r="W4886" s="1"/>
      <c r="X4886" s="1"/>
      <c r="Y4886" s="1"/>
      <c r="Z4886" s="1"/>
      <c r="AA4886" s="1"/>
      <c r="AB4886" s="1"/>
      <c r="AC4886" s="1"/>
      <c r="AD4886" s="1"/>
      <c r="AE4886" s="1"/>
      <c r="AF4886" s="1"/>
      <c r="AG4886" s="1"/>
      <c r="AH4886" s="1"/>
      <c r="AI4886" s="1"/>
      <c r="AJ4886" s="1"/>
      <c r="AK4886" s="1"/>
      <c r="AL4886" s="1"/>
      <c r="AM4886" s="1"/>
      <c r="AN4886" s="1"/>
      <c r="AO4886" s="1"/>
      <c r="AP4886" s="1"/>
    </row>
    <row r="4887" ht="15.75" customHeight="1">
      <c r="A4887" s="1"/>
      <c r="B4887" s="1"/>
      <c r="C4887" s="1"/>
      <c r="D4887" s="133"/>
      <c r="E4887" s="1"/>
      <c r="F4887" s="1"/>
      <c r="G4887" s="1"/>
      <c r="H4887" s="1"/>
      <c r="I4887" s="1"/>
      <c r="J4887" s="1"/>
      <c r="K4887" s="1"/>
      <c r="L4887" s="1"/>
      <c r="M4887" s="1"/>
      <c r="N4887" s="1"/>
      <c r="O4887" s="1"/>
      <c r="P4887" s="1"/>
      <c r="Q4887" s="1"/>
      <c r="R4887" s="1"/>
      <c r="S4887" s="1"/>
      <c r="T4887" s="1"/>
      <c r="U4887" s="1"/>
      <c r="V4887" s="1"/>
      <c r="W4887" s="1"/>
      <c r="X4887" s="1"/>
      <c r="Y4887" s="1"/>
      <c r="Z4887" s="1"/>
      <c r="AA4887" s="1"/>
      <c r="AB4887" s="1"/>
      <c r="AC4887" s="1"/>
      <c r="AD4887" s="1"/>
      <c r="AE4887" s="1"/>
      <c r="AF4887" s="1"/>
      <c r="AG4887" s="1"/>
      <c r="AH4887" s="1"/>
      <c r="AI4887" s="1"/>
      <c r="AJ4887" s="1"/>
      <c r="AK4887" s="1"/>
      <c r="AL4887" s="1"/>
      <c r="AM4887" s="1"/>
      <c r="AN4887" s="1"/>
      <c r="AO4887" s="1"/>
      <c r="AP4887" s="1"/>
    </row>
    <row r="4888" ht="15.75" customHeight="1">
      <c r="A4888" s="1"/>
      <c r="B4888" s="1"/>
      <c r="C4888" s="1"/>
      <c r="D4888" s="133"/>
      <c r="E4888" s="1"/>
      <c r="F4888" s="1"/>
      <c r="G4888" s="1"/>
      <c r="H4888" s="1"/>
      <c r="I4888" s="1"/>
      <c r="J4888" s="1"/>
      <c r="K4888" s="1"/>
      <c r="L4888" s="1"/>
      <c r="M4888" s="1"/>
      <c r="N4888" s="1"/>
      <c r="O4888" s="1"/>
      <c r="P4888" s="1"/>
      <c r="Q4888" s="1"/>
      <c r="R4888" s="1"/>
      <c r="S4888" s="1"/>
      <c r="T4888" s="1"/>
      <c r="U4888" s="1"/>
      <c r="V4888" s="1"/>
      <c r="W4888" s="1"/>
      <c r="X4888" s="1"/>
      <c r="Y4888" s="1"/>
      <c r="Z4888" s="1"/>
      <c r="AA4888" s="1"/>
      <c r="AB4888" s="1"/>
      <c r="AC4888" s="1"/>
      <c r="AD4888" s="1"/>
      <c r="AE4888" s="1"/>
      <c r="AF4888" s="1"/>
      <c r="AG4888" s="1"/>
      <c r="AH4888" s="1"/>
      <c r="AI4888" s="1"/>
      <c r="AJ4888" s="1"/>
      <c r="AK4888" s="1"/>
      <c r="AL4888" s="1"/>
      <c r="AM4888" s="1"/>
      <c r="AN4888" s="1"/>
      <c r="AO4888" s="1"/>
      <c r="AP4888" s="1"/>
    </row>
    <row r="4889" ht="15.75" customHeight="1">
      <c r="A4889" s="1"/>
      <c r="B4889" s="1"/>
      <c r="C4889" s="1"/>
      <c r="D4889" s="133"/>
      <c r="E4889" s="1"/>
      <c r="F4889" s="1"/>
      <c r="G4889" s="1"/>
      <c r="H4889" s="1"/>
      <c r="I4889" s="1"/>
      <c r="J4889" s="1"/>
      <c r="K4889" s="1"/>
      <c r="L4889" s="1"/>
      <c r="M4889" s="1"/>
      <c r="N4889" s="1"/>
      <c r="O4889" s="1"/>
      <c r="P4889" s="1"/>
      <c r="Q4889" s="1"/>
      <c r="R4889" s="1"/>
      <c r="S4889" s="1"/>
      <c r="T4889" s="1"/>
      <c r="U4889" s="1"/>
      <c r="V4889" s="1"/>
      <c r="W4889" s="1"/>
      <c r="X4889" s="1"/>
      <c r="Y4889" s="1"/>
      <c r="Z4889" s="1"/>
      <c r="AA4889" s="1"/>
      <c r="AB4889" s="1"/>
      <c r="AC4889" s="1"/>
      <c r="AD4889" s="1"/>
      <c r="AE4889" s="1"/>
      <c r="AF4889" s="1"/>
      <c r="AG4889" s="1"/>
      <c r="AH4889" s="1"/>
      <c r="AI4889" s="1"/>
      <c r="AJ4889" s="1"/>
      <c r="AK4889" s="1"/>
      <c r="AL4889" s="1"/>
      <c r="AM4889" s="1"/>
      <c r="AN4889" s="1"/>
      <c r="AO4889" s="1"/>
      <c r="AP4889" s="1"/>
    </row>
    <row r="4890" ht="15.75" customHeight="1">
      <c r="A4890" s="1"/>
      <c r="B4890" s="1"/>
      <c r="C4890" s="1"/>
      <c r="D4890" s="133"/>
      <c r="E4890" s="1"/>
      <c r="F4890" s="1"/>
      <c r="G4890" s="1"/>
      <c r="H4890" s="1"/>
      <c r="I4890" s="1"/>
      <c r="J4890" s="1"/>
      <c r="K4890" s="1"/>
      <c r="L4890" s="1"/>
      <c r="M4890" s="1"/>
      <c r="N4890" s="1"/>
      <c r="O4890" s="1"/>
      <c r="P4890" s="1"/>
      <c r="Q4890" s="1"/>
      <c r="R4890" s="1"/>
      <c r="S4890" s="1"/>
      <c r="T4890" s="1"/>
      <c r="U4890" s="1"/>
      <c r="V4890" s="1"/>
      <c r="W4890" s="1"/>
      <c r="X4890" s="1"/>
      <c r="Y4890" s="1"/>
      <c r="Z4890" s="1"/>
      <c r="AA4890" s="1"/>
      <c r="AB4890" s="1"/>
      <c r="AC4890" s="1"/>
      <c r="AD4890" s="1"/>
      <c r="AE4890" s="1"/>
      <c r="AF4890" s="1"/>
      <c r="AG4890" s="1"/>
      <c r="AH4890" s="1"/>
      <c r="AI4890" s="1"/>
      <c r="AJ4890" s="1"/>
      <c r="AK4890" s="1"/>
      <c r="AL4890" s="1"/>
      <c r="AM4890" s="1"/>
      <c r="AN4890" s="1"/>
      <c r="AO4890" s="1"/>
      <c r="AP4890" s="1"/>
    </row>
    <row r="4891" ht="15.75" customHeight="1">
      <c r="A4891" s="1"/>
      <c r="B4891" s="1"/>
      <c r="C4891" s="1"/>
      <c r="D4891" s="133"/>
      <c r="E4891" s="1"/>
      <c r="F4891" s="1"/>
      <c r="G4891" s="1"/>
      <c r="H4891" s="1"/>
      <c r="I4891" s="1"/>
      <c r="J4891" s="1"/>
      <c r="K4891" s="1"/>
      <c r="L4891" s="1"/>
      <c r="M4891" s="1"/>
      <c r="N4891" s="1"/>
      <c r="O4891" s="1"/>
      <c r="P4891" s="1"/>
      <c r="Q4891" s="1"/>
      <c r="R4891" s="1"/>
      <c r="S4891" s="1"/>
      <c r="T4891" s="1"/>
      <c r="U4891" s="1"/>
      <c r="V4891" s="1"/>
      <c r="W4891" s="1"/>
      <c r="X4891" s="1"/>
      <c r="Y4891" s="1"/>
      <c r="Z4891" s="1"/>
      <c r="AA4891" s="1"/>
      <c r="AB4891" s="1"/>
      <c r="AC4891" s="1"/>
      <c r="AD4891" s="1"/>
      <c r="AE4891" s="1"/>
      <c r="AF4891" s="1"/>
      <c r="AG4891" s="1"/>
      <c r="AH4891" s="1"/>
      <c r="AI4891" s="1"/>
      <c r="AJ4891" s="1"/>
      <c r="AK4891" s="1"/>
      <c r="AL4891" s="1"/>
      <c r="AM4891" s="1"/>
      <c r="AN4891" s="1"/>
      <c r="AO4891" s="1"/>
      <c r="AP4891" s="1"/>
    </row>
    <row r="4892" ht="15.75" customHeight="1">
      <c r="A4892" s="1"/>
      <c r="B4892" s="1"/>
      <c r="C4892" s="1"/>
      <c r="D4892" s="133"/>
      <c r="E4892" s="1"/>
      <c r="F4892" s="1"/>
      <c r="G4892" s="1"/>
      <c r="H4892" s="1"/>
      <c r="I4892" s="1"/>
      <c r="J4892" s="1"/>
      <c r="K4892" s="1"/>
      <c r="L4892" s="1"/>
      <c r="M4892" s="1"/>
      <c r="N4892" s="1"/>
      <c r="O4892" s="1"/>
      <c r="P4892" s="1"/>
      <c r="Q4892" s="1"/>
      <c r="R4892" s="1"/>
      <c r="S4892" s="1"/>
      <c r="T4892" s="1"/>
      <c r="U4892" s="1"/>
      <c r="V4892" s="1"/>
      <c r="W4892" s="1"/>
      <c r="X4892" s="1"/>
      <c r="Y4892" s="1"/>
      <c r="Z4892" s="1"/>
      <c r="AA4892" s="1"/>
      <c r="AB4892" s="1"/>
      <c r="AC4892" s="1"/>
      <c r="AD4892" s="1"/>
      <c r="AE4892" s="1"/>
      <c r="AF4892" s="1"/>
      <c r="AG4892" s="1"/>
      <c r="AH4892" s="1"/>
      <c r="AI4892" s="1"/>
      <c r="AJ4892" s="1"/>
      <c r="AK4892" s="1"/>
      <c r="AL4892" s="1"/>
      <c r="AM4892" s="1"/>
      <c r="AN4892" s="1"/>
      <c r="AO4892" s="1"/>
      <c r="AP4892" s="1"/>
    </row>
    <row r="4893" ht="15.75" customHeight="1">
      <c r="A4893" s="1"/>
      <c r="B4893" s="1"/>
      <c r="C4893" s="1"/>
      <c r="D4893" s="133"/>
      <c r="E4893" s="1"/>
      <c r="F4893" s="1"/>
      <c r="G4893" s="1"/>
      <c r="H4893" s="1"/>
      <c r="I4893" s="1"/>
      <c r="J4893" s="1"/>
      <c r="K4893" s="1"/>
      <c r="L4893" s="1"/>
      <c r="M4893" s="1"/>
      <c r="N4893" s="1"/>
      <c r="O4893" s="1"/>
      <c r="P4893" s="1"/>
      <c r="Q4893" s="1"/>
      <c r="R4893" s="1"/>
      <c r="S4893" s="1"/>
      <c r="T4893" s="1"/>
      <c r="U4893" s="1"/>
      <c r="V4893" s="1"/>
      <c r="W4893" s="1"/>
      <c r="X4893" s="1"/>
      <c r="Y4893" s="1"/>
      <c r="Z4893" s="1"/>
      <c r="AA4893" s="1"/>
      <c r="AB4893" s="1"/>
      <c r="AC4893" s="1"/>
      <c r="AD4893" s="1"/>
      <c r="AE4893" s="1"/>
      <c r="AF4893" s="1"/>
      <c r="AG4893" s="1"/>
      <c r="AH4893" s="1"/>
      <c r="AI4893" s="1"/>
      <c r="AJ4893" s="1"/>
      <c r="AK4893" s="1"/>
      <c r="AL4893" s="1"/>
      <c r="AM4893" s="1"/>
      <c r="AN4893" s="1"/>
      <c r="AO4893" s="1"/>
      <c r="AP4893" s="1"/>
    </row>
    <row r="4894" ht="15.75" customHeight="1">
      <c r="A4894" s="1"/>
      <c r="B4894" s="1"/>
      <c r="C4894" s="1"/>
      <c r="D4894" s="133"/>
      <c r="E4894" s="1"/>
      <c r="F4894" s="1"/>
      <c r="G4894" s="1"/>
      <c r="H4894" s="1"/>
      <c r="I4894" s="1"/>
      <c r="J4894" s="1"/>
      <c r="K4894" s="1"/>
      <c r="L4894" s="1"/>
      <c r="M4894" s="1"/>
      <c r="N4894" s="1"/>
      <c r="O4894" s="1"/>
      <c r="P4894" s="1"/>
      <c r="Q4894" s="1"/>
      <c r="R4894" s="1"/>
      <c r="S4894" s="1"/>
      <c r="T4894" s="1"/>
      <c r="U4894" s="1"/>
      <c r="V4894" s="1"/>
      <c r="W4894" s="1"/>
      <c r="X4894" s="1"/>
      <c r="Y4894" s="1"/>
      <c r="Z4894" s="1"/>
      <c r="AA4894" s="1"/>
      <c r="AB4894" s="1"/>
      <c r="AC4894" s="1"/>
      <c r="AD4894" s="1"/>
      <c r="AE4894" s="1"/>
      <c r="AF4894" s="1"/>
      <c r="AG4894" s="1"/>
      <c r="AH4894" s="1"/>
      <c r="AI4894" s="1"/>
      <c r="AJ4894" s="1"/>
      <c r="AK4894" s="1"/>
      <c r="AL4894" s="1"/>
      <c r="AM4894" s="1"/>
      <c r="AN4894" s="1"/>
      <c r="AO4894" s="1"/>
      <c r="AP4894" s="1"/>
    </row>
    <row r="4895" ht="15.75" customHeight="1">
      <c r="A4895" s="1"/>
      <c r="B4895" s="1"/>
      <c r="C4895" s="1"/>
      <c r="D4895" s="133"/>
      <c r="E4895" s="1"/>
      <c r="F4895" s="1"/>
      <c r="G4895" s="1"/>
      <c r="H4895" s="1"/>
      <c r="I4895" s="1"/>
      <c r="J4895" s="1"/>
      <c r="K4895" s="1"/>
      <c r="L4895" s="1"/>
      <c r="M4895" s="1"/>
      <c r="N4895" s="1"/>
      <c r="O4895" s="1"/>
      <c r="P4895" s="1"/>
      <c r="Q4895" s="1"/>
      <c r="R4895" s="1"/>
      <c r="S4895" s="1"/>
      <c r="T4895" s="1"/>
      <c r="U4895" s="1"/>
      <c r="V4895" s="1"/>
      <c r="W4895" s="1"/>
      <c r="X4895" s="1"/>
      <c r="Y4895" s="1"/>
      <c r="Z4895" s="1"/>
      <c r="AA4895" s="1"/>
      <c r="AB4895" s="1"/>
      <c r="AC4895" s="1"/>
      <c r="AD4895" s="1"/>
      <c r="AE4895" s="1"/>
      <c r="AF4895" s="1"/>
      <c r="AG4895" s="1"/>
      <c r="AH4895" s="1"/>
      <c r="AI4895" s="1"/>
      <c r="AJ4895" s="1"/>
      <c r="AK4895" s="1"/>
      <c r="AL4895" s="1"/>
      <c r="AM4895" s="1"/>
      <c r="AN4895" s="1"/>
      <c r="AO4895" s="1"/>
      <c r="AP4895" s="1"/>
    </row>
    <row r="4896" ht="15.75" customHeight="1">
      <c r="A4896" s="1"/>
      <c r="B4896" s="1"/>
      <c r="C4896" s="1"/>
      <c r="D4896" s="133"/>
      <c r="E4896" s="1"/>
      <c r="F4896" s="1"/>
      <c r="G4896" s="1"/>
      <c r="H4896" s="1"/>
      <c r="I4896" s="1"/>
      <c r="J4896" s="1"/>
      <c r="K4896" s="1"/>
      <c r="L4896" s="1"/>
      <c r="M4896" s="1"/>
      <c r="N4896" s="1"/>
      <c r="O4896" s="1"/>
      <c r="P4896" s="1"/>
      <c r="Q4896" s="1"/>
      <c r="R4896" s="1"/>
      <c r="S4896" s="1"/>
      <c r="T4896" s="1"/>
      <c r="U4896" s="1"/>
      <c r="V4896" s="1"/>
      <c r="W4896" s="1"/>
      <c r="X4896" s="1"/>
      <c r="Y4896" s="1"/>
      <c r="Z4896" s="1"/>
      <c r="AA4896" s="1"/>
      <c r="AB4896" s="1"/>
      <c r="AC4896" s="1"/>
      <c r="AD4896" s="1"/>
      <c r="AE4896" s="1"/>
      <c r="AF4896" s="1"/>
      <c r="AG4896" s="1"/>
      <c r="AH4896" s="1"/>
      <c r="AI4896" s="1"/>
      <c r="AJ4896" s="1"/>
      <c r="AK4896" s="1"/>
      <c r="AL4896" s="1"/>
      <c r="AM4896" s="1"/>
      <c r="AN4896" s="1"/>
      <c r="AO4896" s="1"/>
      <c r="AP4896" s="1"/>
    </row>
    <row r="4897" ht="15.75" customHeight="1">
      <c r="A4897" s="1"/>
      <c r="B4897" s="1"/>
      <c r="C4897" s="1"/>
      <c r="D4897" s="133"/>
      <c r="E4897" s="1"/>
      <c r="F4897" s="1"/>
      <c r="G4897" s="1"/>
      <c r="H4897" s="1"/>
      <c r="I4897" s="1"/>
      <c r="J4897" s="1"/>
      <c r="K4897" s="1"/>
      <c r="L4897" s="1"/>
      <c r="M4897" s="1"/>
      <c r="N4897" s="1"/>
      <c r="O4897" s="1"/>
      <c r="P4897" s="1"/>
      <c r="Q4897" s="1"/>
      <c r="R4897" s="1"/>
      <c r="S4897" s="1"/>
      <c r="T4897" s="1"/>
      <c r="U4897" s="1"/>
      <c r="V4897" s="1"/>
      <c r="W4897" s="1"/>
      <c r="X4897" s="1"/>
      <c r="Y4897" s="1"/>
      <c r="Z4897" s="1"/>
      <c r="AA4897" s="1"/>
      <c r="AB4897" s="1"/>
      <c r="AC4897" s="1"/>
      <c r="AD4897" s="1"/>
      <c r="AE4897" s="1"/>
      <c r="AF4897" s="1"/>
      <c r="AG4897" s="1"/>
      <c r="AH4897" s="1"/>
      <c r="AI4897" s="1"/>
      <c r="AJ4897" s="1"/>
      <c r="AK4897" s="1"/>
      <c r="AL4897" s="1"/>
      <c r="AM4897" s="1"/>
      <c r="AN4897" s="1"/>
      <c r="AO4897" s="1"/>
      <c r="AP4897" s="1"/>
    </row>
    <row r="4898" ht="15.75" customHeight="1">
      <c r="A4898" s="1"/>
      <c r="B4898" s="1"/>
      <c r="C4898" s="1"/>
      <c r="D4898" s="133"/>
      <c r="E4898" s="1"/>
      <c r="F4898" s="1"/>
      <c r="G4898" s="1"/>
      <c r="H4898" s="1"/>
      <c r="I4898" s="1"/>
      <c r="J4898" s="1"/>
      <c r="K4898" s="1"/>
      <c r="L4898" s="1"/>
      <c r="M4898" s="1"/>
      <c r="N4898" s="1"/>
      <c r="O4898" s="1"/>
      <c r="P4898" s="1"/>
      <c r="Q4898" s="1"/>
      <c r="R4898" s="1"/>
      <c r="S4898" s="1"/>
      <c r="T4898" s="1"/>
      <c r="U4898" s="1"/>
      <c r="V4898" s="1"/>
      <c r="W4898" s="1"/>
      <c r="X4898" s="1"/>
      <c r="Y4898" s="1"/>
      <c r="Z4898" s="1"/>
      <c r="AA4898" s="1"/>
      <c r="AB4898" s="1"/>
      <c r="AC4898" s="1"/>
      <c r="AD4898" s="1"/>
      <c r="AE4898" s="1"/>
      <c r="AF4898" s="1"/>
      <c r="AG4898" s="1"/>
      <c r="AH4898" s="1"/>
      <c r="AI4898" s="1"/>
      <c r="AJ4898" s="1"/>
      <c r="AK4898" s="1"/>
      <c r="AL4898" s="1"/>
      <c r="AM4898" s="1"/>
      <c r="AN4898" s="1"/>
      <c r="AO4898" s="1"/>
      <c r="AP4898" s="1"/>
    </row>
    <row r="4899" ht="15.75" customHeight="1">
      <c r="A4899" s="1"/>
      <c r="B4899" s="1"/>
      <c r="C4899" s="1"/>
      <c r="D4899" s="133"/>
      <c r="E4899" s="1"/>
      <c r="F4899" s="1"/>
      <c r="G4899" s="1"/>
      <c r="H4899" s="1"/>
      <c r="I4899" s="1"/>
      <c r="J4899" s="1"/>
      <c r="K4899" s="1"/>
      <c r="L4899" s="1"/>
      <c r="M4899" s="1"/>
      <c r="N4899" s="1"/>
      <c r="O4899" s="1"/>
      <c r="P4899" s="1"/>
      <c r="Q4899" s="1"/>
      <c r="R4899" s="1"/>
      <c r="S4899" s="1"/>
      <c r="T4899" s="1"/>
      <c r="U4899" s="1"/>
      <c r="V4899" s="1"/>
      <c r="W4899" s="1"/>
      <c r="X4899" s="1"/>
      <c r="Y4899" s="1"/>
      <c r="Z4899" s="1"/>
      <c r="AA4899" s="1"/>
      <c r="AB4899" s="1"/>
      <c r="AC4899" s="1"/>
      <c r="AD4899" s="1"/>
      <c r="AE4899" s="1"/>
      <c r="AF4899" s="1"/>
      <c r="AG4899" s="1"/>
      <c r="AH4899" s="1"/>
      <c r="AI4899" s="1"/>
      <c r="AJ4899" s="1"/>
      <c r="AK4899" s="1"/>
      <c r="AL4899" s="1"/>
      <c r="AM4899" s="1"/>
      <c r="AN4899" s="1"/>
      <c r="AO4899" s="1"/>
      <c r="AP4899" s="1"/>
    </row>
    <row r="4900" ht="15.75" customHeight="1">
      <c r="A4900" s="1"/>
      <c r="B4900" s="1"/>
      <c r="C4900" s="1"/>
      <c r="D4900" s="133"/>
      <c r="E4900" s="1"/>
      <c r="F4900" s="1"/>
      <c r="G4900" s="1"/>
      <c r="H4900" s="1"/>
      <c r="I4900" s="1"/>
      <c r="J4900" s="1"/>
      <c r="K4900" s="1"/>
      <c r="L4900" s="1"/>
      <c r="M4900" s="1"/>
      <c r="N4900" s="1"/>
      <c r="O4900" s="1"/>
      <c r="P4900" s="1"/>
      <c r="Q4900" s="1"/>
      <c r="R4900" s="1"/>
      <c r="S4900" s="1"/>
      <c r="T4900" s="1"/>
      <c r="U4900" s="1"/>
      <c r="V4900" s="1"/>
      <c r="W4900" s="1"/>
      <c r="X4900" s="1"/>
      <c r="Y4900" s="1"/>
      <c r="Z4900" s="1"/>
      <c r="AA4900" s="1"/>
      <c r="AB4900" s="1"/>
      <c r="AC4900" s="1"/>
      <c r="AD4900" s="1"/>
      <c r="AE4900" s="1"/>
      <c r="AF4900" s="1"/>
      <c r="AG4900" s="1"/>
      <c r="AH4900" s="1"/>
      <c r="AI4900" s="1"/>
      <c r="AJ4900" s="1"/>
      <c r="AK4900" s="1"/>
      <c r="AL4900" s="1"/>
      <c r="AM4900" s="1"/>
      <c r="AN4900" s="1"/>
      <c r="AO4900" s="1"/>
      <c r="AP4900" s="1"/>
    </row>
    <row r="4901" ht="15.75" customHeight="1">
      <c r="A4901" s="1"/>
      <c r="B4901" s="1"/>
      <c r="C4901" s="1"/>
      <c r="D4901" s="133"/>
      <c r="E4901" s="1"/>
      <c r="F4901" s="1"/>
      <c r="G4901" s="1"/>
      <c r="H4901" s="1"/>
      <c r="I4901" s="1"/>
      <c r="J4901" s="1"/>
      <c r="K4901" s="1"/>
      <c r="L4901" s="1"/>
      <c r="M4901" s="1"/>
      <c r="N4901" s="1"/>
      <c r="O4901" s="1"/>
      <c r="P4901" s="1"/>
      <c r="Q4901" s="1"/>
      <c r="R4901" s="1"/>
      <c r="S4901" s="1"/>
      <c r="T4901" s="1"/>
      <c r="U4901" s="1"/>
      <c r="V4901" s="1"/>
      <c r="W4901" s="1"/>
      <c r="X4901" s="1"/>
      <c r="Y4901" s="1"/>
      <c r="Z4901" s="1"/>
      <c r="AA4901" s="1"/>
      <c r="AB4901" s="1"/>
      <c r="AC4901" s="1"/>
      <c r="AD4901" s="1"/>
      <c r="AE4901" s="1"/>
      <c r="AF4901" s="1"/>
      <c r="AG4901" s="1"/>
      <c r="AH4901" s="1"/>
      <c r="AI4901" s="1"/>
      <c r="AJ4901" s="1"/>
      <c r="AK4901" s="1"/>
      <c r="AL4901" s="1"/>
      <c r="AM4901" s="1"/>
      <c r="AN4901" s="1"/>
      <c r="AO4901" s="1"/>
      <c r="AP4901" s="1"/>
    </row>
    <row r="4902" ht="15.75" customHeight="1">
      <c r="A4902" s="1"/>
      <c r="B4902" s="1"/>
      <c r="C4902" s="1"/>
      <c r="D4902" s="133"/>
      <c r="E4902" s="1"/>
      <c r="F4902" s="1"/>
      <c r="G4902" s="1"/>
      <c r="H4902" s="1"/>
      <c r="I4902" s="1"/>
      <c r="J4902" s="1"/>
      <c r="K4902" s="1"/>
      <c r="L4902" s="1"/>
      <c r="M4902" s="1"/>
      <c r="N4902" s="1"/>
      <c r="O4902" s="1"/>
      <c r="P4902" s="1"/>
      <c r="Q4902" s="1"/>
      <c r="R4902" s="1"/>
      <c r="S4902" s="1"/>
      <c r="T4902" s="1"/>
      <c r="U4902" s="1"/>
      <c r="V4902" s="1"/>
      <c r="W4902" s="1"/>
      <c r="X4902" s="1"/>
      <c r="Y4902" s="1"/>
      <c r="Z4902" s="1"/>
      <c r="AA4902" s="1"/>
      <c r="AB4902" s="1"/>
      <c r="AC4902" s="1"/>
      <c r="AD4902" s="1"/>
      <c r="AE4902" s="1"/>
      <c r="AF4902" s="1"/>
      <c r="AG4902" s="1"/>
      <c r="AH4902" s="1"/>
      <c r="AI4902" s="1"/>
      <c r="AJ4902" s="1"/>
      <c r="AK4902" s="1"/>
      <c r="AL4902" s="1"/>
      <c r="AM4902" s="1"/>
      <c r="AN4902" s="1"/>
      <c r="AO4902" s="1"/>
      <c r="AP4902" s="1"/>
    </row>
    <row r="4903" ht="15.75" customHeight="1">
      <c r="A4903" s="1"/>
      <c r="B4903" s="1"/>
      <c r="C4903" s="1"/>
      <c r="D4903" s="133"/>
      <c r="E4903" s="1"/>
      <c r="F4903" s="1"/>
      <c r="G4903" s="1"/>
      <c r="H4903" s="1"/>
      <c r="I4903" s="1"/>
      <c r="J4903" s="1"/>
      <c r="K4903" s="1"/>
      <c r="L4903" s="1"/>
      <c r="M4903" s="1"/>
      <c r="N4903" s="1"/>
      <c r="O4903" s="1"/>
      <c r="P4903" s="1"/>
      <c r="Q4903" s="1"/>
      <c r="R4903" s="1"/>
      <c r="S4903" s="1"/>
      <c r="T4903" s="1"/>
      <c r="U4903" s="1"/>
      <c r="V4903" s="1"/>
      <c r="W4903" s="1"/>
      <c r="X4903" s="1"/>
      <c r="Y4903" s="1"/>
      <c r="Z4903" s="1"/>
      <c r="AA4903" s="1"/>
      <c r="AB4903" s="1"/>
      <c r="AC4903" s="1"/>
      <c r="AD4903" s="1"/>
      <c r="AE4903" s="1"/>
      <c r="AF4903" s="1"/>
      <c r="AG4903" s="1"/>
      <c r="AH4903" s="1"/>
      <c r="AI4903" s="1"/>
      <c r="AJ4903" s="1"/>
      <c r="AK4903" s="1"/>
      <c r="AL4903" s="1"/>
      <c r="AM4903" s="1"/>
      <c r="AN4903" s="1"/>
      <c r="AO4903" s="1"/>
      <c r="AP4903" s="1"/>
    </row>
    <row r="4904" ht="15.75" customHeight="1">
      <c r="A4904" s="1"/>
      <c r="B4904" s="1"/>
      <c r="C4904" s="1"/>
      <c r="D4904" s="133"/>
      <c r="E4904" s="1"/>
      <c r="F4904" s="1"/>
      <c r="G4904" s="1"/>
      <c r="H4904" s="1"/>
      <c r="I4904" s="1"/>
      <c r="J4904" s="1"/>
      <c r="K4904" s="1"/>
      <c r="L4904" s="1"/>
      <c r="M4904" s="1"/>
      <c r="N4904" s="1"/>
      <c r="O4904" s="1"/>
      <c r="P4904" s="1"/>
      <c r="Q4904" s="1"/>
      <c r="R4904" s="1"/>
      <c r="S4904" s="1"/>
      <c r="T4904" s="1"/>
      <c r="U4904" s="1"/>
      <c r="V4904" s="1"/>
      <c r="W4904" s="1"/>
      <c r="X4904" s="1"/>
      <c r="Y4904" s="1"/>
      <c r="Z4904" s="1"/>
      <c r="AA4904" s="1"/>
      <c r="AB4904" s="1"/>
      <c r="AC4904" s="1"/>
      <c r="AD4904" s="1"/>
      <c r="AE4904" s="1"/>
      <c r="AF4904" s="1"/>
      <c r="AG4904" s="1"/>
      <c r="AH4904" s="1"/>
      <c r="AI4904" s="1"/>
      <c r="AJ4904" s="1"/>
      <c r="AK4904" s="1"/>
      <c r="AL4904" s="1"/>
      <c r="AM4904" s="1"/>
      <c r="AN4904" s="1"/>
      <c r="AO4904" s="1"/>
      <c r="AP4904" s="1"/>
    </row>
    <row r="4905" ht="15.75" customHeight="1">
      <c r="A4905" s="1"/>
      <c r="B4905" s="1"/>
      <c r="C4905" s="1"/>
      <c r="D4905" s="133"/>
      <c r="E4905" s="1"/>
      <c r="F4905" s="1"/>
      <c r="G4905" s="1"/>
      <c r="H4905" s="1"/>
      <c r="I4905" s="1"/>
      <c r="J4905" s="1"/>
      <c r="K4905" s="1"/>
      <c r="L4905" s="1"/>
      <c r="M4905" s="1"/>
      <c r="N4905" s="1"/>
      <c r="O4905" s="1"/>
      <c r="P4905" s="1"/>
      <c r="Q4905" s="1"/>
      <c r="R4905" s="1"/>
      <c r="S4905" s="1"/>
      <c r="T4905" s="1"/>
      <c r="U4905" s="1"/>
      <c r="V4905" s="1"/>
      <c r="W4905" s="1"/>
      <c r="X4905" s="1"/>
      <c r="Y4905" s="1"/>
      <c r="Z4905" s="1"/>
      <c r="AA4905" s="1"/>
      <c r="AB4905" s="1"/>
      <c r="AC4905" s="1"/>
      <c r="AD4905" s="1"/>
      <c r="AE4905" s="1"/>
      <c r="AF4905" s="1"/>
      <c r="AG4905" s="1"/>
      <c r="AH4905" s="1"/>
      <c r="AI4905" s="1"/>
      <c r="AJ4905" s="1"/>
      <c r="AK4905" s="1"/>
      <c r="AL4905" s="1"/>
      <c r="AM4905" s="1"/>
      <c r="AN4905" s="1"/>
      <c r="AO4905" s="1"/>
      <c r="AP4905" s="1"/>
    </row>
    <row r="4906" ht="15.75" customHeight="1">
      <c r="A4906" s="1"/>
      <c r="B4906" s="1"/>
      <c r="C4906" s="1"/>
      <c r="D4906" s="133"/>
      <c r="E4906" s="1"/>
      <c r="F4906" s="1"/>
      <c r="G4906" s="1"/>
      <c r="H4906" s="1"/>
      <c r="I4906" s="1"/>
      <c r="J4906" s="1"/>
      <c r="K4906" s="1"/>
      <c r="L4906" s="1"/>
      <c r="M4906" s="1"/>
      <c r="N4906" s="1"/>
      <c r="O4906" s="1"/>
      <c r="P4906" s="1"/>
      <c r="Q4906" s="1"/>
      <c r="R4906" s="1"/>
      <c r="S4906" s="1"/>
      <c r="T4906" s="1"/>
      <c r="U4906" s="1"/>
      <c r="V4906" s="1"/>
      <c r="W4906" s="1"/>
      <c r="X4906" s="1"/>
      <c r="Y4906" s="1"/>
      <c r="Z4906" s="1"/>
      <c r="AA4906" s="1"/>
      <c r="AB4906" s="1"/>
      <c r="AC4906" s="1"/>
      <c r="AD4906" s="1"/>
      <c r="AE4906" s="1"/>
      <c r="AF4906" s="1"/>
      <c r="AG4906" s="1"/>
      <c r="AH4906" s="1"/>
      <c r="AI4906" s="1"/>
      <c r="AJ4906" s="1"/>
      <c r="AK4906" s="1"/>
      <c r="AL4906" s="1"/>
      <c r="AM4906" s="1"/>
      <c r="AN4906" s="1"/>
      <c r="AO4906" s="1"/>
      <c r="AP4906" s="1"/>
    </row>
    <row r="4907" ht="15.75" customHeight="1">
      <c r="A4907" s="1"/>
      <c r="B4907" s="1"/>
      <c r="C4907" s="1"/>
      <c r="D4907" s="133"/>
      <c r="E4907" s="1"/>
      <c r="F4907" s="1"/>
      <c r="G4907" s="1"/>
      <c r="H4907" s="1"/>
      <c r="I4907" s="1"/>
      <c r="J4907" s="1"/>
      <c r="K4907" s="1"/>
      <c r="L4907" s="1"/>
      <c r="M4907" s="1"/>
      <c r="N4907" s="1"/>
      <c r="O4907" s="1"/>
      <c r="P4907" s="1"/>
      <c r="Q4907" s="1"/>
      <c r="R4907" s="1"/>
      <c r="S4907" s="1"/>
      <c r="T4907" s="1"/>
      <c r="U4907" s="1"/>
      <c r="V4907" s="1"/>
      <c r="W4907" s="1"/>
      <c r="X4907" s="1"/>
      <c r="Y4907" s="1"/>
      <c r="Z4907" s="1"/>
      <c r="AA4907" s="1"/>
      <c r="AB4907" s="1"/>
      <c r="AC4907" s="1"/>
      <c r="AD4907" s="1"/>
      <c r="AE4907" s="1"/>
      <c r="AF4907" s="1"/>
      <c r="AG4907" s="1"/>
      <c r="AH4907" s="1"/>
      <c r="AI4907" s="1"/>
      <c r="AJ4907" s="1"/>
      <c r="AK4907" s="1"/>
      <c r="AL4907" s="1"/>
      <c r="AM4907" s="1"/>
      <c r="AN4907" s="1"/>
      <c r="AO4907" s="1"/>
      <c r="AP4907" s="1"/>
    </row>
    <row r="4908" ht="15.75" customHeight="1">
      <c r="A4908" s="1"/>
      <c r="B4908" s="1"/>
      <c r="C4908" s="1"/>
      <c r="D4908" s="133"/>
      <c r="E4908" s="1"/>
      <c r="F4908" s="1"/>
      <c r="G4908" s="1"/>
      <c r="H4908" s="1"/>
      <c r="I4908" s="1"/>
      <c r="J4908" s="1"/>
      <c r="K4908" s="1"/>
      <c r="L4908" s="1"/>
      <c r="M4908" s="1"/>
      <c r="N4908" s="1"/>
      <c r="O4908" s="1"/>
      <c r="P4908" s="1"/>
      <c r="Q4908" s="1"/>
      <c r="R4908" s="1"/>
      <c r="S4908" s="1"/>
      <c r="T4908" s="1"/>
      <c r="U4908" s="1"/>
      <c r="V4908" s="1"/>
      <c r="W4908" s="1"/>
      <c r="X4908" s="1"/>
      <c r="Y4908" s="1"/>
      <c r="Z4908" s="1"/>
      <c r="AA4908" s="1"/>
      <c r="AB4908" s="1"/>
      <c r="AC4908" s="1"/>
      <c r="AD4908" s="1"/>
      <c r="AE4908" s="1"/>
      <c r="AF4908" s="1"/>
      <c r="AG4908" s="1"/>
      <c r="AH4908" s="1"/>
      <c r="AI4908" s="1"/>
      <c r="AJ4908" s="1"/>
      <c r="AK4908" s="1"/>
      <c r="AL4908" s="1"/>
      <c r="AM4908" s="1"/>
      <c r="AN4908" s="1"/>
      <c r="AO4908" s="1"/>
      <c r="AP4908" s="1"/>
    </row>
    <row r="4909" ht="15.75" customHeight="1">
      <c r="A4909" s="1"/>
      <c r="B4909" s="1"/>
      <c r="C4909" s="1"/>
      <c r="D4909" s="133"/>
      <c r="E4909" s="1"/>
      <c r="F4909" s="1"/>
      <c r="G4909" s="1"/>
      <c r="H4909" s="1"/>
      <c r="I4909" s="1"/>
      <c r="J4909" s="1"/>
      <c r="K4909" s="1"/>
      <c r="L4909" s="1"/>
      <c r="M4909" s="1"/>
      <c r="N4909" s="1"/>
      <c r="O4909" s="1"/>
      <c r="P4909" s="1"/>
      <c r="Q4909" s="1"/>
      <c r="R4909" s="1"/>
      <c r="S4909" s="1"/>
      <c r="T4909" s="1"/>
      <c r="U4909" s="1"/>
      <c r="V4909" s="1"/>
      <c r="W4909" s="1"/>
      <c r="X4909" s="1"/>
      <c r="Y4909" s="1"/>
      <c r="Z4909" s="1"/>
      <c r="AA4909" s="1"/>
      <c r="AB4909" s="1"/>
      <c r="AC4909" s="1"/>
      <c r="AD4909" s="1"/>
      <c r="AE4909" s="1"/>
      <c r="AF4909" s="1"/>
      <c r="AG4909" s="1"/>
      <c r="AH4909" s="1"/>
      <c r="AI4909" s="1"/>
      <c r="AJ4909" s="1"/>
      <c r="AK4909" s="1"/>
      <c r="AL4909" s="1"/>
      <c r="AM4909" s="1"/>
      <c r="AN4909" s="1"/>
      <c r="AO4909" s="1"/>
      <c r="AP4909" s="1"/>
    </row>
    <row r="4910" ht="15.75" customHeight="1">
      <c r="A4910" s="1"/>
      <c r="B4910" s="1"/>
      <c r="C4910" s="1"/>
      <c r="D4910" s="133"/>
      <c r="E4910" s="1"/>
      <c r="F4910" s="1"/>
      <c r="G4910" s="1"/>
      <c r="H4910" s="1"/>
      <c r="I4910" s="1"/>
      <c r="J4910" s="1"/>
      <c r="K4910" s="1"/>
      <c r="L4910" s="1"/>
      <c r="M4910" s="1"/>
      <c r="N4910" s="1"/>
      <c r="O4910" s="1"/>
      <c r="P4910" s="1"/>
      <c r="Q4910" s="1"/>
      <c r="R4910" s="1"/>
      <c r="S4910" s="1"/>
      <c r="T4910" s="1"/>
      <c r="U4910" s="1"/>
      <c r="V4910" s="1"/>
      <c r="W4910" s="1"/>
      <c r="X4910" s="1"/>
      <c r="Y4910" s="1"/>
      <c r="Z4910" s="1"/>
      <c r="AA4910" s="1"/>
      <c r="AB4910" s="1"/>
      <c r="AC4910" s="1"/>
      <c r="AD4910" s="1"/>
      <c r="AE4910" s="1"/>
      <c r="AF4910" s="1"/>
      <c r="AG4910" s="1"/>
      <c r="AH4910" s="1"/>
      <c r="AI4910" s="1"/>
      <c r="AJ4910" s="1"/>
      <c r="AK4910" s="1"/>
      <c r="AL4910" s="1"/>
      <c r="AM4910" s="1"/>
      <c r="AN4910" s="1"/>
      <c r="AO4910" s="1"/>
      <c r="AP4910" s="1"/>
    </row>
    <row r="4911" ht="15.75" customHeight="1">
      <c r="A4911" s="1"/>
      <c r="B4911" s="1"/>
      <c r="C4911" s="1"/>
      <c r="D4911" s="133"/>
      <c r="E4911" s="1"/>
      <c r="F4911" s="1"/>
      <c r="G4911" s="1"/>
      <c r="H4911" s="1"/>
      <c r="I4911" s="1"/>
      <c r="J4911" s="1"/>
      <c r="K4911" s="1"/>
      <c r="L4911" s="1"/>
      <c r="M4911" s="1"/>
      <c r="N4911" s="1"/>
      <c r="O4911" s="1"/>
      <c r="P4911" s="1"/>
      <c r="Q4911" s="1"/>
      <c r="R4911" s="1"/>
      <c r="S4911" s="1"/>
      <c r="T4911" s="1"/>
      <c r="U4911" s="1"/>
      <c r="V4911" s="1"/>
      <c r="W4911" s="1"/>
      <c r="X4911" s="1"/>
      <c r="Y4911" s="1"/>
      <c r="Z4911" s="1"/>
      <c r="AA4911" s="1"/>
      <c r="AB4911" s="1"/>
      <c r="AC4911" s="1"/>
      <c r="AD4911" s="1"/>
      <c r="AE4911" s="1"/>
      <c r="AF4911" s="1"/>
      <c r="AG4911" s="1"/>
      <c r="AH4911" s="1"/>
      <c r="AI4911" s="1"/>
      <c r="AJ4911" s="1"/>
      <c r="AK4911" s="1"/>
      <c r="AL4911" s="1"/>
      <c r="AM4911" s="1"/>
      <c r="AN4911" s="1"/>
      <c r="AO4911" s="1"/>
      <c r="AP4911" s="1"/>
    </row>
    <row r="4912" ht="15.75" customHeight="1">
      <c r="A4912" s="1"/>
      <c r="B4912" s="1"/>
      <c r="C4912" s="1"/>
      <c r="D4912" s="133"/>
      <c r="E4912" s="1"/>
      <c r="F4912" s="1"/>
      <c r="G4912" s="1"/>
      <c r="H4912" s="1"/>
      <c r="I4912" s="1"/>
      <c r="J4912" s="1"/>
      <c r="K4912" s="1"/>
      <c r="L4912" s="1"/>
      <c r="M4912" s="1"/>
      <c r="N4912" s="1"/>
      <c r="O4912" s="1"/>
      <c r="P4912" s="1"/>
      <c r="Q4912" s="1"/>
      <c r="R4912" s="1"/>
      <c r="S4912" s="1"/>
      <c r="T4912" s="1"/>
      <c r="U4912" s="1"/>
      <c r="V4912" s="1"/>
      <c r="W4912" s="1"/>
      <c r="X4912" s="1"/>
      <c r="Y4912" s="1"/>
      <c r="Z4912" s="1"/>
      <c r="AA4912" s="1"/>
      <c r="AB4912" s="1"/>
      <c r="AC4912" s="1"/>
      <c r="AD4912" s="1"/>
      <c r="AE4912" s="1"/>
      <c r="AF4912" s="1"/>
      <c r="AG4912" s="1"/>
      <c r="AH4912" s="1"/>
      <c r="AI4912" s="1"/>
      <c r="AJ4912" s="1"/>
      <c r="AK4912" s="1"/>
      <c r="AL4912" s="1"/>
      <c r="AM4912" s="1"/>
      <c r="AN4912" s="1"/>
      <c r="AO4912" s="1"/>
      <c r="AP4912" s="1"/>
    </row>
    <row r="4913" ht="15.75" customHeight="1">
      <c r="A4913" s="1"/>
      <c r="B4913" s="1"/>
      <c r="C4913" s="1"/>
      <c r="D4913" s="133"/>
      <c r="E4913" s="1"/>
      <c r="F4913" s="1"/>
      <c r="G4913" s="1"/>
      <c r="H4913" s="1"/>
      <c r="I4913" s="1"/>
      <c r="J4913" s="1"/>
      <c r="K4913" s="1"/>
      <c r="L4913" s="1"/>
      <c r="M4913" s="1"/>
      <c r="N4913" s="1"/>
      <c r="O4913" s="1"/>
      <c r="P4913" s="1"/>
      <c r="Q4913" s="1"/>
      <c r="R4913" s="1"/>
      <c r="S4913" s="1"/>
      <c r="T4913" s="1"/>
      <c r="U4913" s="1"/>
      <c r="V4913" s="1"/>
      <c r="W4913" s="1"/>
      <c r="X4913" s="1"/>
      <c r="Y4913" s="1"/>
      <c r="Z4913" s="1"/>
      <c r="AA4913" s="1"/>
      <c r="AB4913" s="1"/>
      <c r="AC4913" s="1"/>
      <c r="AD4913" s="1"/>
      <c r="AE4913" s="1"/>
      <c r="AF4913" s="1"/>
      <c r="AG4913" s="1"/>
      <c r="AH4913" s="1"/>
      <c r="AI4913" s="1"/>
      <c r="AJ4913" s="1"/>
      <c r="AK4913" s="1"/>
      <c r="AL4913" s="1"/>
      <c r="AM4913" s="1"/>
      <c r="AN4913" s="1"/>
      <c r="AO4913" s="1"/>
      <c r="AP4913" s="1"/>
    </row>
    <row r="4914" ht="15.75" customHeight="1">
      <c r="A4914" s="1"/>
      <c r="B4914" s="1"/>
      <c r="C4914" s="1"/>
      <c r="D4914" s="133"/>
      <c r="E4914" s="1"/>
      <c r="F4914" s="1"/>
      <c r="G4914" s="1"/>
      <c r="H4914" s="1"/>
      <c r="I4914" s="1"/>
      <c r="J4914" s="1"/>
      <c r="K4914" s="1"/>
      <c r="L4914" s="1"/>
      <c r="M4914" s="1"/>
      <c r="N4914" s="1"/>
      <c r="O4914" s="1"/>
      <c r="P4914" s="1"/>
      <c r="Q4914" s="1"/>
      <c r="R4914" s="1"/>
      <c r="S4914" s="1"/>
      <c r="T4914" s="1"/>
      <c r="U4914" s="1"/>
      <c r="V4914" s="1"/>
      <c r="W4914" s="1"/>
      <c r="X4914" s="1"/>
      <c r="Y4914" s="1"/>
      <c r="Z4914" s="1"/>
      <c r="AA4914" s="1"/>
      <c r="AB4914" s="1"/>
      <c r="AC4914" s="1"/>
      <c r="AD4914" s="1"/>
      <c r="AE4914" s="1"/>
      <c r="AF4914" s="1"/>
      <c r="AG4914" s="1"/>
      <c r="AH4914" s="1"/>
      <c r="AI4914" s="1"/>
      <c r="AJ4914" s="1"/>
      <c r="AK4914" s="1"/>
      <c r="AL4914" s="1"/>
      <c r="AM4914" s="1"/>
      <c r="AN4914" s="1"/>
      <c r="AO4914" s="1"/>
      <c r="AP4914" s="1"/>
    </row>
    <row r="4915" ht="15.75" customHeight="1">
      <c r="A4915" s="1"/>
      <c r="B4915" s="1"/>
      <c r="C4915" s="1"/>
      <c r="D4915" s="133"/>
      <c r="E4915" s="1"/>
      <c r="F4915" s="1"/>
      <c r="G4915" s="1"/>
      <c r="H4915" s="1"/>
      <c r="I4915" s="1"/>
      <c r="J4915" s="1"/>
      <c r="K4915" s="1"/>
      <c r="L4915" s="1"/>
      <c r="M4915" s="1"/>
      <c r="N4915" s="1"/>
      <c r="O4915" s="1"/>
      <c r="P4915" s="1"/>
      <c r="Q4915" s="1"/>
      <c r="R4915" s="1"/>
      <c r="S4915" s="1"/>
      <c r="T4915" s="1"/>
      <c r="U4915" s="1"/>
      <c r="V4915" s="1"/>
      <c r="W4915" s="1"/>
      <c r="X4915" s="1"/>
      <c r="Y4915" s="1"/>
      <c r="Z4915" s="1"/>
      <c r="AA4915" s="1"/>
      <c r="AB4915" s="1"/>
      <c r="AC4915" s="1"/>
      <c r="AD4915" s="1"/>
      <c r="AE4915" s="1"/>
      <c r="AF4915" s="1"/>
      <c r="AG4915" s="1"/>
      <c r="AH4915" s="1"/>
      <c r="AI4915" s="1"/>
      <c r="AJ4915" s="1"/>
      <c r="AK4915" s="1"/>
      <c r="AL4915" s="1"/>
      <c r="AM4915" s="1"/>
      <c r="AN4915" s="1"/>
      <c r="AO4915" s="1"/>
      <c r="AP4915" s="1"/>
    </row>
    <row r="4916" ht="15.75" customHeight="1">
      <c r="A4916" s="1"/>
      <c r="B4916" s="1"/>
      <c r="C4916" s="1"/>
      <c r="D4916" s="133"/>
      <c r="E4916" s="1"/>
      <c r="F4916" s="1"/>
      <c r="G4916" s="1"/>
      <c r="H4916" s="1"/>
      <c r="I4916" s="1"/>
      <c r="J4916" s="1"/>
      <c r="K4916" s="1"/>
      <c r="L4916" s="1"/>
      <c r="M4916" s="1"/>
      <c r="N4916" s="1"/>
      <c r="O4916" s="1"/>
      <c r="P4916" s="1"/>
      <c r="Q4916" s="1"/>
      <c r="R4916" s="1"/>
      <c r="S4916" s="1"/>
      <c r="T4916" s="1"/>
      <c r="U4916" s="1"/>
      <c r="V4916" s="1"/>
      <c r="W4916" s="1"/>
      <c r="X4916" s="1"/>
      <c r="Y4916" s="1"/>
      <c r="Z4916" s="1"/>
      <c r="AA4916" s="1"/>
      <c r="AB4916" s="1"/>
      <c r="AC4916" s="1"/>
      <c r="AD4916" s="1"/>
      <c r="AE4916" s="1"/>
      <c r="AF4916" s="1"/>
      <c r="AG4916" s="1"/>
      <c r="AH4916" s="1"/>
      <c r="AI4916" s="1"/>
      <c r="AJ4916" s="1"/>
      <c r="AK4916" s="1"/>
      <c r="AL4916" s="1"/>
      <c r="AM4916" s="1"/>
      <c r="AN4916" s="1"/>
      <c r="AO4916" s="1"/>
      <c r="AP4916" s="1"/>
    </row>
    <row r="4917" ht="15.75" customHeight="1">
      <c r="A4917" s="1"/>
      <c r="B4917" s="1"/>
      <c r="C4917" s="1"/>
      <c r="D4917" s="133"/>
      <c r="E4917" s="1"/>
      <c r="F4917" s="1"/>
      <c r="G4917" s="1"/>
      <c r="H4917" s="1"/>
      <c r="I4917" s="1"/>
      <c r="J4917" s="1"/>
      <c r="K4917" s="1"/>
      <c r="L4917" s="1"/>
      <c r="M4917" s="1"/>
      <c r="N4917" s="1"/>
      <c r="O4917" s="1"/>
      <c r="P4917" s="1"/>
      <c r="Q4917" s="1"/>
      <c r="R4917" s="1"/>
      <c r="S4917" s="1"/>
      <c r="T4917" s="1"/>
      <c r="U4917" s="1"/>
      <c r="V4917" s="1"/>
      <c r="W4917" s="1"/>
      <c r="X4917" s="1"/>
      <c r="Y4917" s="1"/>
      <c r="Z4917" s="1"/>
      <c r="AA4917" s="1"/>
      <c r="AB4917" s="1"/>
      <c r="AC4917" s="1"/>
      <c r="AD4917" s="1"/>
      <c r="AE4917" s="1"/>
      <c r="AF4917" s="1"/>
      <c r="AG4917" s="1"/>
      <c r="AH4917" s="1"/>
      <c r="AI4917" s="1"/>
      <c r="AJ4917" s="1"/>
      <c r="AK4917" s="1"/>
      <c r="AL4917" s="1"/>
      <c r="AM4917" s="1"/>
      <c r="AN4917" s="1"/>
      <c r="AO4917" s="1"/>
      <c r="AP4917" s="1"/>
    </row>
    <row r="4918" ht="15.75" customHeight="1">
      <c r="A4918" s="1"/>
      <c r="B4918" s="1"/>
      <c r="C4918" s="1"/>
      <c r="D4918" s="133"/>
      <c r="E4918" s="1"/>
      <c r="F4918" s="1"/>
      <c r="G4918" s="1"/>
      <c r="H4918" s="1"/>
      <c r="I4918" s="1"/>
      <c r="J4918" s="1"/>
      <c r="K4918" s="1"/>
      <c r="L4918" s="1"/>
      <c r="M4918" s="1"/>
      <c r="N4918" s="1"/>
      <c r="O4918" s="1"/>
      <c r="P4918" s="1"/>
      <c r="Q4918" s="1"/>
      <c r="R4918" s="1"/>
      <c r="S4918" s="1"/>
      <c r="T4918" s="1"/>
      <c r="U4918" s="1"/>
      <c r="V4918" s="1"/>
      <c r="W4918" s="1"/>
      <c r="X4918" s="1"/>
      <c r="Y4918" s="1"/>
      <c r="Z4918" s="1"/>
      <c r="AA4918" s="1"/>
      <c r="AB4918" s="1"/>
      <c r="AC4918" s="1"/>
      <c r="AD4918" s="1"/>
      <c r="AE4918" s="1"/>
      <c r="AF4918" s="1"/>
      <c r="AG4918" s="1"/>
      <c r="AH4918" s="1"/>
      <c r="AI4918" s="1"/>
      <c r="AJ4918" s="1"/>
      <c r="AK4918" s="1"/>
      <c r="AL4918" s="1"/>
      <c r="AM4918" s="1"/>
      <c r="AN4918" s="1"/>
      <c r="AO4918" s="1"/>
      <c r="AP4918" s="1"/>
    </row>
    <row r="4919" ht="15.75" customHeight="1">
      <c r="A4919" s="1"/>
      <c r="B4919" s="1"/>
      <c r="C4919" s="1"/>
      <c r="D4919" s="133"/>
      <c r="E4919" s="1"/>
      <c r="F4919" s="1"/>
      <c r="G4919" s="1"/>
      <c r="H4919" s="1"/>
      <c r="I4919" s="1"/>
      <c r="J4919" s="1"/>
      <c r="K4919" s="1"/>
      <c r="L4919" s="1"/>
      <c r="M4919" s="1"/>
      <c r="N4919" s="1"/>
      <c r="O4919" s="1"/>
      <c r="P4919" s="1"/>
      <c r="Q4919" s="1"/>
      <c r="R4919" s="1"/>
      <c r="S4919" s="1"/>
      <c r="T4919" s="1"/>
      <c r="U4919" s="1"/>
      <c r="V4919" s="1"/>
      <c r="W4919" s="1"/>
      <c r="X4919" s="1"/>
      <c r="Y4919" s="1"/>
      <c r="Z4919" s="1"/>
      <c r="AA4919" s="1"/>
      <c r="AB4919" s="1"/>
      <c r="AC4919" s="1"/>
      <c r="AD4919" s="1"/>
      <c r="AE4919" s="1"/>
      <c r="AF4919" s="1"/>
      <c r="AG4919" s="1"/>
      <c r="AH4919" s="1"/>
      <c r="AI4919" s="1"/>
      <c r="AJ4919" s="1"/>
      <c r="AK4919" s="1"/>
      <c r="AL4919" s="1"/>
      <c r="AM4919" s="1"/>
      <c r="AN4919" s="1"/>
      <c r="AO4919" s="1"/>
      <c r="AP4919" s="1"/>
    </row>
    <row r="4920" ht="15.75" customHeight="1">
      <c r="A4920" s="1"/>
      <c r="B4920" s="1"/>
      <c r="C4920" s="1"/>
      <c r="D4920" s="133"/>
      <c r="E4920" s="1"/>
      <c r="F4920" s="1"/>
      <c r="G4920" s="1"/>
      <c r="H4920" s="1"/>
      <c r="I4920" s="1"/>
      <c r="J4920" s="1"/>
      <c r="K4920" s="1"/>
      <c r="L4920" s="1"/>
      <c r="M4920" s="1"/>
      <c r="N4920" s="1"/>
      <c r="O4920" s="1"/>
      <c r="P4920" s="1"/>
      <c r="Q4920" s="1"/>
      <c r="R4920" s="1"/>
      <c r="S4920" s="1"/>
      <c r="T4920" s="1"/>
      <c r="U4920" s="1"/>
      <c r="V4920" s="1"/>
      <c r="W4920" s="1"/>
      <c r="X4920" s="1"/>
      <c r="Y4920" s="1"/>
      <c r="Z4920" s="1"/>
      <c r="AA4920" s="1"/>
      <c r="AB4920" s="1"/>
      <c r="AC4920" s="1"/>
      <c r="AD4920" s="1"/>
      <c r="AE4920" s="1"/>
      <c r="AF4920" s="1"/>
      <c r="AG4920" s="1"/>
      <c r="AH4920" s="1"/>
      <c r="AI4920" s="1"/>
      <c r="AJ4920" s="1"/>
      <c r="AK4920" s="1"/>
      <c r="AL4920" s="1"/>
      <c r="AM4920" s="1"/>
      <c r="AN4920" s="1"/>
      <c r="AO4920" s="1"/>
      <c r="AP4920" s="1"/>
    </row>
    <row r="4921" ht="15.75" customHeight="1">
      <c r="A4921" s="1"/>
      <c r="B4921" s="1"/>
      <c r="C4921" s="1"/>
      <c r="D4921" s="133"/>
      <c r="E4921" s="1"/>
      <c r="F4921" s="1"/>
      <c r="G4921" s="1"/>
      <c r="H4921" s="1"/>
      <c r="I4921" s="1"/>
      <c r="J4921" s="1"/>
      <c r="K4921" s="1"/>
      <c r="L4921" s="1"/>
      <c r="M4921" s="1"/>
      <c r="N4921" s="1"/>
      <c r="O4921" s="1"/>
      <c r="P4921" s="1"/>
      <c r="Q4921" s="1"/>
      <c r="R4921" s="1"/>
      <c r="S4921" s="1"/>
      <c r="T4921" s="1"/>
      <c r="U4921" s="1"/>
      <c r="V4921" s="1"/>
      <c r="W4921" s="1"/>
      <c r="X4921" s="1"/>
      <c r="Y4921" s="1"/>
      <c r="Z4921" s="1"/>
      <c r="AA4921" s="1"/>
      <c r="AB4921" s="1"/>
      <c r="AC4921" s="1"/>
      <c r="AD4921" s="1"/>
      <c r="AE4921" s="1"/>
      <c r="AF4921" s="1"/>
      <c r="AG4921" s="1"/>
      <c r="AH4921" s="1"/>
      <c r="AI4921" s="1"/>
      <c r="AJ4921" s="1"/>
      <c r="AK4921" s="1"/>
      <c r="AL4921" s="1"/>
      <c r="AM4921" s="1"/>
      <c r="AN4921" s="1"/>
      <c r="AO4921" s="1"/>
      <c r="AP4921" s="1"/>
    </row>
    <row r="4922" ht="15.75" customHeight="1">
      <c r="A4922" s="1"/>
      <c r="B4922" s="1"/>
      <c r="C4922" s="1"/>
      <c r="D4922" s="133"/>
      <c r="E4922" s="1"/>
      <c r="F4922" s="1"/>
      <c r="G4922" s="1"/>
      <c r="H4922" s="1"/>
      <c r="I4922" s="1"/>
      <c r="J4922" s="1"/>
      <c r="K4922" s="1"/>
      <c r="L4922" s="1"/>
      <c r="M4922" s="1"/>
      <c r="N4922" s="1"/>
      <c r="O4922" s="1"/>
      <c r="P4922" s="1"/>
      <c r="Q4922" s="1"/>
      <c r="R4922" s="1"/>
      <c r="S4922" s="1"/>
      <c r="T4922" s="1"/>
      <c r="U4922" s="1"/>
      <c r="V4922" s="1"/>
      <c r="W4922" s="1"/>
      <c r="X4922" s="1"/>
      <c r="Y4922" s="1"/>
      <c r="Z4922" s="1"/>
      <c r="AA4922" s="1"/>
      <c r="AB4922" s="1"/>
      <c r="AC4922" s="1"/>
      <c r="AD4922" s="1"/>
      <c r="AE4922" s="1"/>
      <c r="AF4922" s="1"/>
      <c r="AG4922" s="1"/>
      <c r="AH4922" s="1"/>
      <c r="AI4922" s="1"/>
      <c r="AJ4922" s="1"/>
      <c r="AK4922" s="1"/>
      <c r="AL4922" s="1"/>
      <c r="AM4922" s="1"/>
      <c r="AN4922" s="1"/>
      <c r="AO4922" s="1"/>
      <c r="AP4922" s="1"/>
    </row>
    <row r="4923" ht="15.75" customHeight="1">
      <c r="A4923" s="1"/>
      <c r="B4923" s="1"/>
      <c r="C4923" s="1"/>
      <c r="D4923" s="133"/>
      <c r="E4923" s="1"/>
      <c r="F4923" s="1"/>
      <c r="G4923" s="1"/>
      <c r="H4923" s="1"/>
      <c r="I4923" s="1"/>
      <c r="J4923" s="1"/>
      <c r="K4923" s="1"/>
      <c r="L4923" s="1"/>
      <c r="M4923" s="1"/>
      <c r="N4923" s="1"/>
      <c r="O4923" s="1"/>
      <c r="P4923" s="1"/>
      <c r="Q4923" s="1"/>
      <c r="R4923" s="1"/>
      <c r="S4923" s="1"/>
      <c r="T4923" s="1"/>
      <c r="U4923" s="1"/>
      <c r="V4923" s="1"/>
      <c r="W4923" s="1"/>
      <c r="X4923" s="1"/>
      <c r="Y4923" s="1"/>
      <c r="Z4923" s="1"/>
      <c r="AA4923" s="1"/>
      <c r="AB4923" s="1"/>
      <c r="AC4923" s="1"/>
      <c r="AD4923" s="1"/>
      <c r="AE4923" s="1"/>
      <c r="AF4923" s="1"/>
      <c r="AG4923" s="1"/>
      <c r="AH4923" s="1"/>
      <c r="AI4923" s="1"/>
      <c r="AJ4923" s="1"/>
      <c r="AK4923" s="1"/>
      <c r="AL4923" s="1"/>
      <c r="AM4923" s="1"/>
      <c r="AN4923" s="1"/>
      <c r="AO4923" s="1"/>
      <c r="AP4923" s="1"/>
    </row>
    <row r="4924" ht="15.75" customHeight="1">
      <c r="A4924" s="1"/>
      <c r="B4924" s="1"/>
      <c r="C4924" s="1"/>
      <c r="D4924" s="133"/>
      <c r="E4924" s="1"/>
      <c r="F4924" s="1"/>
      <c r="G4924" s="1"/>
      <c r="H4924" s="1"/>
      <c r="I4924" s="1"/>
      <c r="J4924" s="1"/>
      <c r="K4924" s="1"/>
      <c r="L4924" s="1"/>
      <c r="M4924" s="1"/>
      <c r="N4924" s="1"/>
      <c r="O4924" s="1"/>
      <c r="P4924" s="1"/>
      <c r="Q4924" s="1"/>
      <c r="R4924" s="1"/>
      <c r="S4924" s="1"/>
      <c r="T4924" s="1"/>
      <c r="U4924" s="1"/>
      <c r="V4924" s="1"/>
      <c r="W4924" s="1"/>
      <c r="X4924" s="1"/>
      <c r="Y4924" s="1"/>
      <c r="Z4924" s="1"/>
      <c r="AA4924" s="1"/>
      <c r="AB4924" s="1"/>
      <c r="AC4924" s="1"/>
      <c r="AD4924" s="1"/>
      <c r="AE4924" s="1"/>
      <c r="AF4924" s="1"/>
      <c r="AG4924" s="1"/>
      <c r="AH4924" s="1"/>
      <c r="AI4924" s="1"/>
      <c r="AJ4924" s="1"/>
      <c r="AK4924" s="1"/>
      <c r="AL4924" s="1"/>
      <c r="AM4924" s="1"/>
      <c r="AN4924" s="1"/>
      <c r="AO4924" s="1"/>
      <c r="AP4924" s="1"/>
    </row>
    <row r="4925" ht="15.75" customHeight="1">
      <c r="A4925" s="1"/>
      <c r="B4925" s="1"/>
      <c r="C4925" s="1"/>
      <c r="D4925" s="133"/>
      <c r="E4925" s="1"/>
      <c r="F4925" s="1"/>
      <c r="G4925" s="1"/>
      <c r="H4925" s="1"/>
      <c r="I4925" s="1"/>
      <c r="J4925" s="1"/>
      <c r="K4925" s="1"/>
      <c r="L4925" s="1"/>
      <c r="M4925" s="1"/>
      <c r="N4925" s="1"/>
      <c r="O4925" s="1"/>
      <c r="P4925" s="1"/>
      <c r="Q4925" s="1"/>
      <c r="R4925" s="1"/>
      <c r="S4925" s="1"/>
      <c r="T4925" s="1"/>
      <c r="U4925" s="1"/>
      <c r="V4925" s="1"/>
      <c r="W4925" s="1"/>
      <c r="X4925" s="1"/>
      <c r="Y4925" s="1"/>
      <c r="Z4925" s="1"/>
      <c r="AA4925" s="1"/>
      <c r="AB4925" s="1"/>
      <c r="AC4925" s="1"/>
      <c r="AD4925" s="1"/>
      <c r="AE4925" s="1"/>
      <c r="AF4925" s="1"/>
      <c r="AG4925" s="1"/>
      <c r="AH4925" s="1"/>
      <c r="AI4925" s="1"/>
      <c r="AJ4925" s="1"/>
      <c r="AK4925" s="1"/>
      <c r="AL4925" s="1"/>
      <c r="AM4925" s="1"/>
      <c r="AN4925" s="1"/>
      <c r="AO4925" s="1"/>
      <c r="AP4925" s="1"/>
    </row>
    <row r="4926" ht="15.75" customHeight="1">
      <c r="A4926" s="1"/>
      <c r="B4926" s="1"/>
      <c r="C4926" s="1"/>
      <c r="D4926" s="133"/>
      <c r="E4926" s="1"/>
      <c r="F4926" s="1"/>
      <c r="G4926" s="1"/>
      <c r="H4926" s="1"/>
      <c r="I4926" s="1"/>
      <c r="J4926" s="1"/>
      <c r="K4926" s="1"/>
      <c r="L4926" s="1"/>
      <c r="M4926" s="1"/>
      <c r="N4926" s="1"/>
      <c r="O4926" s="1"/>
      <c r="P4926" s="1"/>
      <c r="Q4926" s="1"/>
      <c r="R4926" s="1"/>
      <c r="S4926" s="1"/>
      <c r="T4926" s="1"/>
      <c r="U4926" s="1"/>
      <c r="V4926" s="1"/>
      <c r="W4926" s="1"/>
      <c r="X4926" s="1"/>
      <c r="Y4926" s="1"/>
      <c r="Z4926" s="1"/>
      <c r="AA4926" s="1"/>
      <c r="AB4926" s="1"/>
      <c r="AC4926" s="1"/>
      <c r="AD4926" s="1"/>
      <c r="AE4926" s="1"/>
      <c r="AF4926" s="1"/>
      <c r="AG4926" s="1"/>
      <c r="AH4926" s="1"/>
      <c r="AI4926" s="1"/>
      <c r="AJ4926" s="1"/>
      <c r="AK4926" s="1"/>
      <c r="AL4926" s="1"/>
      <c r="AM4926" s="1"/>
      <c r="AN4926" s="1"/>
      <c r="AO4926" s="1"/>
      <c r="AP4926" s="1"/>
    </row>
    <row r="4927" ht="15.75" customHeight="1">
      <c r="A4927" s="1"/>
      <c r="B4927" s="1"/>
      <c r="C4927" s="1"/>
      <c r="D4927" s="133"/>
      <c r="E4927" s="1"/>
      <c r="F4927" s="1"/>
      <c r="G4927" s="1"/>
      <c r="H4927" s="1"/>
      <c r="I4927" s="1"/>
      <c r="J4927" s="1"/>
      <c r="K4927" s="1"/>
      <c r="L4927" s="1"/>
      <c r="M4927" s="1"/>
      <c r="N4927" s="1"/>
      <c r="O4927" s="1"/>
      <c r="P4927" s="1"/>
      <c r="Q4927" s="1"/>
      <c r="R4927" s="1"/>
      <c r="S4927" s="1"/>
      <c r="T4927" s="1"/>
      <c r="U4927" s="1"/>
      <c r="V4927" s="1"/>
      <c r="W4927" s="1"/>
      <c r="X4927" s="1"/>
      <c r="Y4927" s="1"/>
      <c r="Z4927" s="1"/>
      <c r="AA4927" s="1"/>
      <c r="AB4927" s="1"/>
      <c r="AC4927" s="1"/>
      <c r="AD4927" s="1"/>
      <c r="AE4927" s="1"/>
      <c r="AF4927" s="1"/>
      <c r="AG4927" s="1"/>
      <c r="AH4927" s="1"/>
      <c r="AI4927" s="1"/>
      <c r="AJ4927" s="1"/>
      <c r="AK4927" s="1"/>
      <c r="AL4927" s="1"/>
      <c r="AM4927" s="1"/>
      <c r="AN4927" s="1"/>
      <c r="AO4927" s="1"/>
      <c r="AP4927" s="1"/>
    </row>
    <row r="4928" ht="15.75" customHeight="1">
      <c r="A4928" s="1"/>
      <c r="B4928" s="1"/>
      <c r="C4928" s="1"/>
      <c r="D4928" s="133"/>
      <c r="E4928" s="1"/>
      <c r="F4928" s="1"/>
      <c r="G4928" s="1"/>
      <c r="H4928" s="1"/>
      <c r="I4928" s="1"/>
      <c r="J4928" s="1"/>
      <c r="K4928" s="1"/>
      <c r="L4928" s="1"/>
      <c r="M4928" s="1"/>
      <c r="N4928" s="1"/>
      <c r="O4928" s="1"/>
      <c r="P4928" s="1"/>
      <c r="Q4928" s="1"/>
      <c r="R4928" s="1"/>
      <c r="S4928" s="1"/>
      <c r="T4928" s="1"/>
      <c r="U4928" s="1"/>
      <c r="V4928" s="1"/>
      <c r="W4928" s="1"/>
      <c r="X4928" s="1"/>
      <c r="Y4928" s="1"/>
      <c r="Z4928" s="1"/>
      <c r="AA4928" s="1"/>
      <c r="AB4928" s="1"/>
      <c r="AC4928" s="1"/>
      <c r="AD4928" s="1"/>
      <c r="AE4928" s="1"/>
      <c r="AF4928" s="1"/>
      <c r="AG4928" s="1"/>
      <c r="AH4928" s="1"/>
      <c r="AI4928" s="1"/>
      <c r="AJ4928" s="1"/>
      <c r="AK4928" s="1"/>
      <c r="AL4928" s="1"/>
      <c r="AM4928" s="1"/>
      <c r="AN4928" s="1"/>
      <c r="AO4928" s="1"/>
      <c r="AP4928" s="1"/>
    </row>
    <row r="4929" ht="15.75" customHeight="1">
      <c r="A4929" s="1"/>
      <c r="B4929" s="1"/>
      <c r="C4929" s="1"/>
      <c r="D4929" s="133"/>
      <c r="E4929" s="1"/>
      <c r="F4929" s="1"/>
      <c r="G4929" s="1"/>
      <c r="H4929" s="1"/>
      <c r="I4929" s="1"/>
      <c r="J4929" s="1"/>
      <c r="K4929" s="1"/>
      <c r="L4929" s="1"/>
      <c r="M4929" s="1"/>
      <c r="N4929" s="1"/>
      <c r="O4929" s="1"/>
      <c r="P4929" s="1"/>
      <c r="Q4929" s="1"/>
      <c r="R4929" s="1"/>
      <c r="S4929" s="1"/>
      <c r="T4929" s="1"/>
      <c r="U4929" s="1"/>
      <c r="V4929" s="1"/>
      <c r="W4929" s="1"/>
      <c r="X4929" s="1"/>
      <c r="Y4929" s="1"/>
      <c r="Z4929" s="1"/>
      <c r="AA4929" s="1"/>
      <c r="AB4929" s="1"/>
      <c r="AC4929" s="1"/>
      <c r="AD4929" s="1"/>
      <c r="AE4929" s="1"/>
      <c r="AF4929" s="1"/>
      <c r="AG4929" s="1"/>
      <c r="AH4929" s="1"/>
      <c r="AI4929" s="1"/>
      <c r="AJ4929" s="1"/>
      <c r="AK4929" s="1"/>
      <c r="AL4929" s="1"/>
      <c r="AM4929" s="1"/>
      <c r="AN4929" s="1"/>
      <c r="AO4929" s="1"/>
      <c r="AP4929" s="1"/>
    </row>
    <row r="4930" ht="15.75" customHeight="1">
      <c r="A4930" s="1"/>
      <c r="B4930" s="1"/>
      <c r="C4930" s="1"/>
      <c r="D4930" s="133"/>
      <c r="E4930" s="1"/>
      <c r="F4930" s="1"/>
      <c r="G4930" s="1"/>
      <c r="H4930" s="1"/>
      <c r="I4930" s="1"/>
      <c r="J4930" s="1"/>
      <c r="K4930" s="1"/>
      <c r="L4930" s="1"/>
      <c r="M4930" s="1"/>
      <c r="N4930" s="1"/>
      <c r="O4930" s="1"/>
      <c r="P4930" s="1"/>
      <c r="Q4930" s="1"/>
      <c r="R4930" s="1"/>
      <c r="S4930" s="1"/>
      <c r="T4930" s="1"/>
      <c r="U4930" s="1"/>
      <c r="V4930" s="1"/>
      <c r="W4930" s="1"/>
      <c r="X4930" s="1"/>
      <c r="Y4930" s="1"/>
      <c r="Z4930" s="1"/>
      <c r="AA4930" s="1"/>
      <c r="AB4930" s="1"/>
      <c r="AC4930" s="1"/>
      <c r="AD4930" s="1"/>
      <c r="AE4930" s="1"/>
      <c r="AF4930" s="1"/>
      <c r="AG4930" s="1"/>
      <c r="AH4930" s="1"/>
      <c r="AI4930" s="1"/>
      <c r="AJ4930" s="1"/>
      <c r="AK4930" s="1"/>
      <c r="AL4930" s="1"/>
      <c r="AM4930" s="1"/>
      <c r="AN4930" s="1"/>
      <c r="AO4930" s="1"/>
      <c r="AP4930" s="1"/>
    </row>
    <row r="4931" ht="15.75" customHeight="1">
      <c r="A4931" s="1"/>
      <c r="B4931" s="1"/>
      <c r="C4931" s="1"/>
      <c r="D4931" s="133"/>
      <c r="E4931" s="1"/>
      <c r="F4931" s="1"/>
      <c r="G4931" s="1"/>
      <c r="H4931" s="1"/>
      <c r="I4931" s="1"/>
      <c r="J4931" s="1"/>
      <c r="K4931" s="1"/>
      <c r="L4931" s="1"/>
      <c r="M4931" s="1"/>
      <c r="N4931" s="1"/>
      <c r="O4931" s="1"/>
      <c r="P4931" s="1"/>
      <c r="Q4931" s="1"/>
      <c r="R4931" s="1"/>
      <c r="S4931" s="1"/>
      <c r="T4931" s="1"/>
      <c r="U4931" s="1"/>
      <c r="V4931" s="1"/>
      <c r="W4931" s="1"/>
      <c r="X4931" s="1"/>
      <c r="Y4931" s="1"/>
      <c r="Z4931" s="1"/>
      <c r="AA4931" s="1"/>
      <c r="AB4931" s="1"/>
      <c r="AC4931" s="1"/>
      <c r="AD4931" s="1"/>
      <c r="AE4931" s="1"/>
      <c r="AF4931" s="1"/>
      <c r="AG4931" s="1"/>
      <c r="AH4931" s="1"/>
      <c r="AI4931" s="1"/>
      <c r="AJ4931" s="1"/>
      <c r="AK4931" s="1"/>
      <c r="AL4931" s="1"/>
      <c r="AM4931" s="1"/>
      <c r="AN4931" s="1"/>
      <c r="AO4931" s="1"/>
      <c r="AP4931" s="1"/>
    </row>
    <row r="4932" ht="15.75" customHeight="1">
      <c r="A4932" s="1"/>
      <c r="B4932" s="1"/>
      <c r="C4932" s="1"/>
      <c r="D4932" s="133"/>
      <c r="E4932" s="1"/>
      <c r="F4932" s="1"/>
      <c r="G4932" s="1"/>
      <c r="H4932" s="1"/>
      <c r="I4932" s="1"/>
      <c r="J4932" s="1"/>
      <c r="K4932" s="1"/>
      <c r="L4932" s="1"/>
      <c r="M4932" s="1"/>
      <c r="N4932" s="1"/>
      <c r="O4932" s="1"/>
      <c r="P4932" s="1"/>
      <c r="Q4932" s="1"/>
      <c r="R4932" s="1"/>
      <c r="S4932" s="1"/>
      <c r="T4932" s="1"/>
      <c r="U4932" s="1"/>
      <c r="V4932" s="1"/>
      <c r="W4932" s="1"/>
      <c r="X4932" s="1"/>
      <c r="Y4932" s="1"/>
      <c r="Z4932" s="1"/>
      <c r="AA4932" s="1"/>
      <c r="AB4932" s="1"/>
      <c r="AC4932" s="1"/>
      <c r="AD4932" s="1"/>
      <c r="AE4932" s="1"/>
      <c r="AF4932" s="1"/>
      <c r="AG4932" s="1"/>
      <c r="AH4932" s="1"/>
      <c r="AI4932" s="1"/>
      <c r="AJ4932" s="1"/>
      <c r="AK4932" s="1"/>
      <c r="AL4932" s="1"/>
      <c r="AM4932" s="1"/>
      <c r="AN4932" s="1"/>
      <c r="AO4932" s="1"/>
      <c r="AP4932" s="1"/>
    </row>
    <row r="4933" ht="15.75" customHeight="1">
      <c r="A4933" s="1"/>
      <c r="B4933" s="1"/>
      <c r="C4933" s="1"/>
      <c r="D4933" s="133"/>
      <c r="E4933" s="1"/>
      <c r="F4933" s="1"/>
      <c r="G4933" s="1"/>
      <c r="H4933" s="1"/>
      <c r="I4933" s="1"/>
      <c r="J4933" s="1"/>
      <c r="K4933" s="1"/>
      <c r="L4933" s="1"/>
      <c r="M4933" s="1"/>
      <c r="N4933" s="1"/>
      <c r="O4933" s="1"/>
      <c r="P4933" s="1"/>
      <c r="Q4933" s="1"/>
      <c r="R4933" s="1"/>
      <c r="S4933" s="1"/>
      <c r="T4933" s="1"/>
      <c r="U4933" s="1"/>
      <c r="V4933" s="1"/>
      <c r="W4933" s="1"/>
      <c r="X4933" s="1"/>
      <c r="Y4933" s="1"/>
      <c r="Z4933" s="1"/>
      <c r="AA4933" s="1"/>
      <c r="AB4933" s="1"/>
      <c r="AC4933" s="1"/>
      <c r="AD4933" s="1"/>
      <c r="AE4933" s="1"/>
      <c r="AF4933" s="1"/>
      <c r="AG4933" s="1"/>
      <c r="AH4933" s="1"/>
      <c r="AI4933" s="1"/>
      <c r="AJ4933" s="1"/>
      <c r="AK4933" s="1"/>
      <c r="AL4933" s="1"/>
      <c r="AM4933" s="1"/>
      <c r="AN4933" s="1"/>
      <c r="AO4933" s="1"/>
      <c r="AP4933" s="1"/>
    </row>
    <row r="4934" ht="15.75" customHeight="1">
      <c r="A4934" s="1"/>
      <c r="B4934" s="1"/>
      <c r="C4934" s="1"/>
      <c r="D4934" s="133"/>
      <c r="E4934" s="1"/>
      <c r="F4934" s="1"/>
      <c r="G4934" s="1"/>
      <c r="H4934" s="1"/>
      <c r="I4934" s="1"/>
      <c r="J4934" s="1"/>
      <c r="K4934" s="1"/>
      <c r="L4934" s="1"/>
      <c r="M4934" s="1"/>
      <c r="N4934" s="1"/>
      <c r="O4934" s="1"/>
      <c r="P4934" s="1"/>
      <c r="Q4934" s="1"/>
      <c r="R4934" s="1"/>
      <c r="S4934" s="1"/>
      <c r="T4934" s="1"/>
      <c r="U4934" s="1"/>
      <c r="V4934" s="1"/>
      <c r="W4934" s="1"/>
      <c r="X4934" s="1"/>
      <c r="Y4934" s="1"/>
      <c r="Z4934" s="1"/>
      <c r="AA4934" s="1"/>
      <c r="AB4934" s="1"/>
      <c r="AC4934" s="1"/>
      <c r="AD4934" s="1"/>
      <c r="AE4934" s="1"/>
      <c r="AF4934" s="1"/>
      <c r="AG4934" s="1"/>
      <c r="AH4934" s="1"/>
      <c r="AI4934" s="1"/>
      <c r="AJ4934" s="1"/>
      <c r="AK4934" s="1"/>
      <c r="AL4934" s="1"/>
      <c r="AM4934" s="1"/>
      <c r="AN4934" s="1"/>
      <c r="AO4934" s="1"/>
      <c r="AP4934" s="1"/>
    </row>
    <row r="4935" ht="15.75" customHeight="1">
      <c r="A4935" s="1"/>
      <c r="B4935" s="1"/>
      <c r="C4935" s="1"/>
      <c r="D4935" s="133"/>
      <c r="E4935" s="1"/>
      <c r="F4935" s="1"/>
      <c r="G4935" s="1"/>
      <c r="H4935" s="1"/>
      <c r="I4935" s="1"/>
      <c r="J4935" s="1"/>
      <c r="K4935" s="1"/>
      <c r="L4935" s="1"/>
      <c r="M4935" s="1"/>
      <c r="N4935" s="1"/>
      <c r="O4935" s="1"/>
      <c r="P4935" s="1"/>
      <c r="Q4935" s="1"/>
      <c r="R4935" s="1"/>
      <c r="S4935" s="1"/>
      <c r="T4935" s="1"/>
      <c r="U4935" s="1"/>
      <c r="V4935" s="1"/>
      <c r="W4935" s="1"/>
      <c r="X4935" s="1"/>
      <c r="Y4935" s="1"/>
      <c r="Z4935" s="1"/>
      <c r="AA4935" s="1"/>
      <c r="AB4935" s="1"/>
      <c r="AC4935" s="1"/>
      <c r="AD4935" s="1"/>
      <c r="AE4935" s="1"/>
      <c r="AF4935" s="1"/>
      <c r="AG4935" s="1"/>
      <c r="AH4935" s="1"/>
      <c r="AI4935" s="1"/>
      <c r="AJ4935" s="1"/>
      <c r="AK4935" s="1"/>
      <c r="AL4935" s="1"/>
      <c r="AM4935" s="1"/>
      <c r="AN4935" s="1"/>
      <c r="AO4935" s="1"/>
      <c r="AP4935" s="1"/>
    </row>
    <row r="4936" ht="15.75" customHeight="1">
      <c r="A4936" s="1"/>
      <c r="B4936" s="1"/>
      <c r="C4936" s="1"/>
      <c r="D4936" s="133"/>
      <c r="E4936" s="1"/>
      <c r="F4936" s="1"/>
      <c r="G4936" s="1"/>
      <c r="H4936" s="1"/>
      <c r="I4936" s="1"/>
      <c r="J4936" s="1"/>
      <c r="K4936" s="1"/>
      <c r="L4936" s="1"/>
      <c r="M4936" s="1"/>
      <c r="N4936" s="1"/>
      <c r="O4936" s="1"/>
      <c r="P4936" s="1"/>
      <c r="Q4936" s="1"/>
      <c r="R4936" s="1"/>
      <c r="S4936" s="1"/>
      <c r="T4936" s="1"/>
      <c r="U4936" s="1"/>
      <c r="V4936" s="1"/>
      <c r="W4936" s="1"/>
      <c r="X4936" s="1"/>
      <c r="Y4936" s="1"/>
      <c r="Z4936" s="1"/>
      <c r="AA4936" s="1"/>
      <c r="AB4936" s="1"/>
      <c r="AC4936" s="1"/>
      <c r="AD4936" s="1"/>
      <c r="AE4936" s="1"/>
      <c r="AF4936" s="1"/>
      <c r="AG4936" s="1"/>
      <c r="AH4936" s="1"/>
      <c r="AI4936" s="1"/>
      <c r="AJ4936" s="1"/>
      <c r="AK4936" s="1"/>
      <c r="AL4936" s="1"/>
      <c r="AM4936" s="1"/>
      <c r="AN4936" s="1"/>
      <c r="AO4936" s="1"/>
      <c r="AP4936" s="1"/>
    </row>
    <row r="4937" ht="15.75" customHeight="1">
      <c r="A4937" s="1"/>
      <c r="B4937" s="1"/>
      <c r="C4937" s="1"/>
      <c r="D4937" s="133"/>
      <c r="E4937" s="1"/>
      <c r="F4937" s="1"/>
      <c r="G4937" s="1"/>
      <c r="H4937" s="1"/>
      <c r="I4937" s="1"/>
      <c r="J4937" s="1"/>
      <c r="K4937" s="1"/>
      <c r="L4937" s="1"/>
      <c r="M4937" s="1"/>
      <c r="N4937" s="1"/>
      <c r="O4937" s="1"/>
      <c r="P4937" s="1"/>
      <c r="Q4937" s="1"/>
      <c r="R4937" s="1"/>
      <c r="S4937" s="1"/>
      <c r="T4937" s="1"/>
      <c r="U4937" s="1"/>
      <c r="V4937" s="1"/>
      <c r="W4937" s="1"/>
      <c r="X4937" s="1"/>
      <c r="Y4937" s="1"/>
      <c r="Z4937" s="1"/>
      <c r="AA4937" s="1"/>
      <c r="AB4937" s="1"/>
      <c r="AC4937" s="1"/>
      <c r="AD4937" s="1"/>
      <c r="AE4937" s="1"/>
      <c r="AF4937" s="1"/>
      <c r="AG4937" s="1"/>
      <c r="AH4937" s="1"/>
      <c r="AI4937" s="1"/>
      <c r="AJ4937" s="1"/>
      <c r="AK4937" s="1"/>
      <c r="AL4937" s="1"/>
      <c r="AM4937" s="1"/>
      <c r="AN4937" s="1"/>
      <c r="AO4937" s="1"/>
      <c r="AP4937" s="1"/>
    </row>
    <row r="4938" ht="15.75" customHeight="1">
      <c r="A4938" s="1"/>
      <c r="B4938" s="1"/>
      <c r="C4938" s="1"/>
      <c r="D4938" s="133"/>
      <c r="E4938" s="1"/>
      <c r="F4938" s="1"/>
      <c r="G4938" s="1"/>
      <c r="H4938" s="1"/>
      <c r="I4938" s="1"/>
      <c r="J4938" s="1"/>
      <c r="K4938" s="1"/>
      <c r="L4938" s="1"/>
      <c r="M4938" s="1"/>
      <c r="N4938" s="1"/>
      <c r="O4938" s="1"/>
      <c r="P4938" s="1"/>
      <c r="Q4938" s="1"/>
      <c r="R4938" s="1"/>
      <c r="S4938" s="1"/>
      <c r="T4938" s="1"/>
      <c r="U4938" s="1"/>
      <c r="V4938" s="1"/>
      <c r="W4938" s="1"/>
      <c r="X4938" s="1"/>
      <c r="Y4938" s="1"/>
      <c r="Z4938" s="1"/>
      <c r="AA4938" s="1"/>
      <c r="AB4938" s="1"/>
      <c r="AC4938" s="1"/>
      <c r="AD4938" s="1"/>
      <c r="AE4938" s="1"/>
      <c r="AF4938" s="1"/>
      <c r="AG4938" s="1"/>
      <c r="AH4938" s="1"/>
      <c r="AI4938" s="1"/>
      <c r="AJ4938" s="1"/>
      <c r="AK4938" s="1"/>
      <c r="AL4938" s="1"/>
      <c r="AM4938" s="1"/>
      <c r="AN4938" s="1"/>
      <c r="AO4938" s="1"/>
      <c r="AP4938" s="1"/>
    </row>
    <row r="4939" ht="15.75" customHeight="1">
      <c r="A4939" s="1"/>
      <c r="B4939" s="1"/>
      <c r="C4939" s="1"/>
      <c r="D4939" s="133"/>
      <c r="E4939" s="1"/>
      <c r="F4939" s="1"/>
      <c r="G4939" s="1"/>
      <c r="H4939" s="1"/>
      <c r="I4939" s="1"/>
      <c r="J4939" s="1"/>
      <c r="K4939" s="1"/>
      <c r="L4939" s="1"/>
      <c r="M4939" s="1"/>
      <c r="N4939" s="1"/>
      <c r="O4939" s="1"/>
      <c r="P4939" s="1"/>
      <c r="Q4939" s="1"/>
      <c r="R4939" s="1"/>
      <c r="S4939" s="1"/>
      <c r="T4939" s="1"/>
      <c r="U4939" s="1"/>
      <c r="V4939" s="1"/>
      <c r="W4939" s="1"/>
      <c r="X4939" s="1"/>
      <c r="Y4939" s="1"/>
      <c r="Z4939" s="1"/>
      <c r="AA4939" s="1"/>
      <c r="AB4939" s="1"/>
      <c r="AC4939" s="1"/>
      <c r="AD4939" s="1"/>
      <c r="AE4939" s="1"/>
      <c r="AF4939" s="1"/>
      <c r="AG4939" s="1"/>
      <c r="AH4939" s="1"/>
      <c r="AI4939" s="1"/>
      <c r="AJ4939" s="1"/>
      <c r="AK4939" s="1"/>
      <c r="AL4939" s="1"/>
      <c r="AM4939" s="1"/>
      <c r="AN4939" s="1"/>
      <c r="AO4939" s="1"/>
      <c r="AP4939" s="1"/>
    </row>
    <row r="4940" ht="15.75" customHeight="1">
      <c r="A4940" s="1"/>
      <c r="B4940" s="1"/>
      <c r="C4940" s="1"/>
      <c r="D4940" s="133"/>
      <c r="E4940" s="1"/>
      <c r="F4940" s="1"/>
      <c r="G4940" s="1"/>
      <c r="H4940" s="1"/>
      <c r="I4940" s="1"/>
      <c r="J4940" s="1"/>
      <c r="K4940" s="1"/>
      <c r="L4940" s="1"/>
      <c r="M4940" s="1"/>
      <c r="N4940" s="1"/>
      <c r="O4940" s="1"/>
      <c r="P4940" s="1"/>
      <c r="Q4940" s="1"/>
      <c r="R4940" s="1"/>
      <c r="S4940" s="1"/>
      <c r="T4940" s="1"/>
      <c r="U4940" s="1"/>
      <c r="V4940" s="1"/>
      <c r="W4940" s="1"/>
      <c r="X4940" s="1"/>
      <c r="Y4940" s="1"/>
      <c r="Z4940" s="1"/>
      <c r="AA4940" s="1"/>
      <c r="AB4940" s="1"/>
      <c r="AC4940" s="1"/>
      <c r="AD4940" s="1"/>
      <c r="AE4940" s="1"/>
      <c r="AF4940" s="1"/>
      <c r="AG4940" s="1"/>
      <c r="AH4940" s="1"/>
      <c r="AI4940" s="1"/>
      <c r="AJ4940" s="1"/>
      <c r="AK4940" s="1"/>
      <c r="AL4940" s="1"/>
      <c r="AM4940" s="1"/>
      <c r="AN4940" s="1"/>
      <c r="AO4940" s="1"/>
      <c r="AP4940" s="1"/>
    </row>
    <row r="4941" ht="15.75" customHeight="1">
      <c r="A4941" s="1"/>
      <c r="B4941" s="1"/>
      <c r="C4941" s="1"/>
      <c r="D4941" s="133"/>
      <c r="E4941" s="1"/>
      <c r="F4941" s="1"/>
      <c r="G4941" s="1"/>
      <c r="H4941" s="1"/>
      <c r="I4941" s="1"/>
      <c r="J4941" s="1"/>
      <c r="K4941" s="1"/>
      <c r="L4941" s="1"/>
      <c r="M4941" s="1"/>
      <c r="N4941" s="1"/>
      <c r="O4941" s="1"/>
      <c r="P4941" s="1"/>
      <c r="Q4941" s="1"/>
      <c r="R4941" s="1"/>
      <c r="S4941" s="1"/>
      <c r="T4941" s="1"/>
      <c r="U4941" s="1"/>
      <c r="V4941" s="1"/>
      <c r="W4941" s="1"/>
      <c r="X4941" s="1"/>
      <c r="Y4941" s="1"/>
      <c r="Z4941" s="1"/>
      <c r="AA4941" s="1"/>
      <c r="AB4941" s="1"/>
      <c r="AC4941" s="1"/>
      <c r="AD4941" s="1"/>
      <c r="AE4941" s="1"/>
      <c r="AF4941" s="1"/>
      <c r="AG4941" s="1"/>
      <c r="AH4941" s="1"/>
      <c r="AI4941" s="1"/>
      <c r="AJ4941" s="1"/>
      <c r="AK4941" s="1"/>
      <c r="AL4941" s="1"/>
      <c r="AM4941" s="1"/>
      <c r="AN4941" s="1"/>
      <c r="AO4941" s="1"/>
      <c r="AP4941" s="1"/>
    </row>
    <row r="4942" ht="15.75" customHeight="1">
      <c r="A4942" s="1"/>
      <c r="B4942" s="1"/>
      <c r="C4942" s="1"/>
      <c r="D4942" s="133"/>
      <c r="E4942" s="1"/>
      <c r="F4942" s="1"/>
      <c r="G4942" s="1"/>
      <c r="H4942" s="1"/>
      <c r="I4942" s="1"/>
      <c r="J4942" s="1"/>
      <c r="K4942" s="1"/>
      <c r="L4942" s="1"/>
      <c r="M4942" s="1"/>
      <c r="N4942" s="1"/>
      <c r="O4942" s="1"/>
      <c r="P4942" s="1"/>
      <c r="Q4942" s="1"/>
      <c r="R4942" s="1"/>
      <c r="S4942" s="1"/>
      <c r="T4942" s="1"/>
      <c r="U4942" s="1"/>
      <c r="V4942" s="1"/>
      <c r="W4942" s="1"/>
      <c r="X4942" s="1"/>
      <c r="Y4942" s="1"/>
      <c r="Z4942" s="1"/>
      <c r="AA4942" s="1"/>
      <c r="AB4942" s="1"/>
      <c r="AC4942" s="1"/>
      <c r="AD4942" s="1"/>
      <c r="AE4942" s="1"/>
      <c r="AF4942" s="1"/>
      <c r="AG4942" s="1"/>
      <c r="AH4942" s="1"/>
      <c r="AI4942" s="1"/>
      <c r="AJ4942" s="1"/>
      <c r="AK4942" s="1"/>
      <c r="AL4942" s="1"/>
      <c r="AM4942" s="1"/>
      <c r="AN4942" s="1"/>
      <c r="AO4942" s="1"/>
      <c r="AP4942" s="1"/>
    </row>
    <row r="4943" ht="15.75" customHeight="1">
      <c r="A4943" s="1"/>
      <c r="B4943" s="1"/>
      <c r="C4943" s="1"/>
      <c r="D4943" s="133"/>
      <c r="E4943" s="1"/>
      <c r="F4943" s="1"/>
      <c r="G4943" s="1"/>
      <c r="H4943" s="1"/>
      <c r="I4943" s="1"/>
      <c r="J4943" s="1"/>
      <c r="K4943" s="1"/>
      <c r="L4943" s="1"/>
      <c r="M4943" s="1"/>
      <c r="N4943" s="1"/>
      <c r="O4943" s="1"/>
      <c r="P4943" s="1"/>
      <c r="Q4943" s="1"/>
      <c r="R4943" s="1"/>
      <c r="S4943" s="1"/>
      <c r="T4943" s="1"/>
      <c r="U4943" s="1"/>
      <c r="V4943" s="1"/>
      <c r="W4943" s="1"/>
      <c r="X4943" s="1"/>
      <c r="Y4943" s="1"/>
      <c r="Z4943" s="1"/>
      <c r="AA4943" s="1"/>
      <c r="AB4943" s="1"/>
      <c r="AC4943" s="1"/>
      <c r="AD4943" s="1"/>
      <c r="AE4943" s="1"/>
      <c r="AF4943" s="1"/>
      <c r="AG4943" s="1"/>
      <c r="AH4943" s="1"/>
      <c r="AI4943" s="1"/>
      <c r="AJ4943" s="1"/>
      <c r="AK4943" s="1"/>
      <c r="AL4943" s="1"/>
      <c r="AM4943" s="1"/>
      <c r="AN4943" s="1"/>
      <c r="AO4943" s="1"/>
      <c r="AP4943" s="1"/>
    </row>
    <row r="4944" ht="15.75" customHeight="1">
      <c r="A4944" s="1"/>
      <c r="B4944" s="1"/>
      <c r="C4944" s="1"/>
      <c r="D4944" s="133"/>
      <c r="E4944" s="1"/>
      <c r="F4944" s="1"/>
      <c r="G4944" s="1"/>
      <c r="H4944" s="1"/>
      <c r="I4944" s="1"/>
      <c r="J4944" s="1"/>
      <c r="K4944" s="1"/>
      <c r="L4944" s="1"/>
      <c r="M4944" s="1"/>
      <c r="N4944" s="1"/>
      <c r="O4944" s="1"/>
      <c r="P4944" s="1"/>
      <c r="Q4944" s="1"/>
      <c r="R4944" s="1"/>
      <c r="S4944" s="1"/>
      <c r="T4944" s="1"/>
      <c r="U4944" s="1"/>
      <c r="V4944" s="1"/>
      <c r="W4944" s="1"/>
      <c r="X4944" s="1"/>
      <c r="Y4944" s="1"/>
      <c r="Z4944" s="1"/>
      <c r="AA4944" s="1"/>
      <c r="AB4944" s="1"/>
      <c r="AC4944" s="1"/>
      <c r="AD4944" s="1"/>
      <c r="AE4944" s="1"/>
      <c r="AF4944" s="1"/>
      <c r="AG4944" s="1"/>
      <c r="AH4944" s="1"/>
      <c r="AI4944" s="1"/>
      <c r="AJ4944" s="1"/>
      <c r="AK4944" s="1"/>
      <c r="AL4944" s="1"/>
      <c r="AM4944" s="1"/>
      <c r="AN4944" s="1"/>
      <c r="AO4944" s="1"/>
      <c r="AP4944" s="1"/>
    </row>
    <row r="4945" ht="15.75" customHeight="1">
      <c r="A4945" s="1"/>
      <c r="B4945" s="1"/>
      <c r="C4945" s="1"/>
      <c r="D4945" s="133"/>
      <c r="E4945" s="1"/>
      <c r="F4945" s="1"/>
      <c r="G4945" s="1"/>
      <c r="H4945" s="1"/>
      <c r="I4945" s="1"/>
      <c r="J4945" s="1"/>
      <c r="K4945" s="1"/>
      <c r="L4945" s="1"/>
      <c r="M4945" s="1"/>
      <c r="N4945" s="1"/>
      <c r="O4945" s="1"/>
      <c r="P4945" s="1"/>
      <c r="Q4945" s="1"/>
      <c r="R4945" s="1"/>
      <c r="S4945" s="1"/>
      <c r="T4945" s="1"/>
      <c r="U4945" s="1"/>
      <c r="V4945" s="1"/>
      <c r="W4945" s="1"/>
      <c r="X4945" s="1"/>
      <c r="Y4945" s="1"/>
      <c r="Z4945" s="1"/>
      <c r="AA4945" s="1"/>
      <c r="AB4945" s="1"/>
      <c r="AC4945" s="1"/>
      <c r="AD4945" s="1"/>
      <c r="AE4945" s="1"/>
      <c r="AF4945" s="1"/>
      <c r="AG4945" s="1"/>
      <c r="AH4945" s="1"/>
      <c r="AI4945" s="1"/>
      <c r="AJ4945" s="1"/>
      <c r="AK4945" s="1"/>
      <c r="AL4945" s="1"/>
      <c r="AM4945" s="1"/>
      <c r="AN4945" s="1"/>
      <c r="AO4945" s="1"/>
      <c r="AP4945" s="1"/>
    </row>
    <row r="4946" ht="15.75" customHeight="1">
      <c r="A4946" s="1"/>
      <c r="B4946" s="1"/>
      <c r="C4946" s="1"/>
      <c r="D4946" s="133"/>
      <c r="E4946" s="1"/>
      <c r="F4946" s="1"/>
      <c r="G4946" s="1"/>
      <c r="H4946" s="1"/>
      <c r="I4946" s="1"/>
      <c r="J4946" s="1"/>
      <c r="K4946" s="1"/>
      <c r="L4946" s="1"/>
      <c r="M4946" s="1"/>
      <c r="N4946" s="1"/>
      <c r="O4946" s="1"/>
      <c r="P4946" s="1"/>
      <c r="Q4946" s="1"/>
      <c r="R4946" s="1"/>
      <c r="S4946" s="1"/>
      <c r="T4946" s="1"/>
      <c r="U4946" s="1"/>
      <c r="V4946" s="1"/>
      <c r="W4946" s="1"/>
      <c r="X4946" s="1"/>
      <c r="Y4946" s="1"/>
      <c r="Z4946" s="1"/>
      <c r="AA4946" s="1"/>
      <c r="AB4946" s="1"/>
      <c r="AC4946" s="1"/>
      <c r="AD4946" s="1"/>
      <c r="AE4946" s="1"/>
      <c r="AF4946" s="1"/>
      <c r="AG4946" s="1"/>
      <c r="AH4946" s="1"/>
      <c r="AI4946" s="1"/>
      <c r="AJ4946" s="1"/>
      <c r="AK4946" s="1"/>
      <c r="AL4946" s="1"/>
      <c r="AM4946" s="1"/>
      <c r="AN4946" s="1"/>
      <c r="AO4946" s="1"/>
      <c r="AP4946" s="1"/>
    </row>
    <row r="4947" ht="15.75" customHeight="1">
      <c r="A4947" s="1"/>
      <c r="B4947" s="1"/>
      <c r="C4947" s="1"/>
      <c r="D4947" s="133"/>
      <c r="E4947" s="1"/>
      <c r="F4947" s="1"/>
      <c r="G4947" s="1"/>
      <c r="H4947" s="1"/>
      <c r="I4947" s="1"/>
      <c r="J4947" s="1"/>
      <c r="K4947" s="1"/>
      <c r="L4947" s="1"/>
      <c r="M4947" s="1"/>
      <c r="N4947" s="1"/>
      <c r="O4947" s="1"/>
      <c r="P4947" s="1"/>
      <c r="Q4947" s="1"/>
      <c r="R4947" s="1"/>
      <c r="S4947" s="1"/>
      <c r="T4947" s="1"/>
      <c r="U4947" s="1"/>
      <c r="V4947" s="1"/>
      <c r="W4947" s="1"/>
      <c r="X4947" s="1"/>
      <c r="Y4947" s="1"/>
      <c r="Z4947" s="1"/>
      <c r="AA4947" s="1"/>
      <c r="AB4947" s="1"/>
      <c r="AC4947" s="1"/>
      <c r="AD4947" s="1"/>
      <c r="AE4947" s="1"/>
      <c r="AF4947" s="1"/>
      <c r="AG4947" s="1"/>
      <c r="AH4947" s="1"/>
      <c r="AI4947" s="1"/>
      <c r="AJ4947" s="1"/>
      <c r="AK4947" s="1"/>
      <c r="AL4947" s="1"/>
      <c r="AM4947" s="1"/>
      <c r="AN4947" s="1"/>
      <c r="AO4947" s="1"/>
      <c r="AP4947" s="1"/>
    </row>
    <row r="4948" ht="15.75" customHeight="1">
      <c r="A4948" s="1"/>
      <c r="B4948" s="1"/>
      <c r="C4948" s="1"/>
      <c r="D4948" s="133"/>
      <c r="E4948" s="1"/>
      <c r="F4948" s="1"/>
      <c r="G4948" s="1"/>
      <c r="H4948" s="1"/>
      <c r="I4948" s="1"/>
      <c r="J4948" s="1"/>
      <c r="K4948" s="1"/>
      <c r="L4948" s="1"/>
      <c r="M4948" s="1"/>
      <c r="N4948" s="1"/>
      <c r="O4948" s="1"/>
      <c r="P4948" s="1"/>
      <c r="Q4948" s="1"/>
      <c r="R4948" s="1"/>
      <c r="S4948" s="1"/>
      <c r="T4948" s="1"/>
      <c r="U4948" s="1"/>
      <c r="V4948" s="1"/>
      <c r="W4948" s="1"/>
      <c r="X4948" s="1"/>
      <c r="Y4948" s="1"/>
      <c r="Z4948" s="1"/>
      <c r="AA4948" s="1"/>
      <c r="AB4948" s="1"/>
      <c r="AC4948" s="1"/>
      <c r="AD4948" s="1"/>
      <c r="AE4948" s="1"/>
      <c r="AF4948" s="1"/>
      <c r="AG4948" s="1"/>
      <c r="AH4948" s="1"/>
      <c r="AI4948" s="1"/>
      <c r="AJ4948" s="1"/>
      <c r="AK4948" s="1"/>
      <c r="AL4948" s="1"/>
      <c r="AM4948" s="1"/>
      <c r="AN4948" s="1"/>
      <c r="AO4948" s="1"/>
      <c r="AP4948" s="1"/>
    </row>
    <row r="4949" ht="15.75" customHeight="1">
      <c r="A4949" s="1"/>
      <c r="B4949" s="1"/>
      <c r="C4949" s="1"/>
      <c r="D4949" s="133"/>
      <c r="E4949" s="1"/>
      <c r="F4949" s="1"/>
      <c r="G4949" s="1"/>
      <c r="H4949" s="1"/>
      <c r="I4949" s="1"/>
      <c r="J4949" s="1"/>
      <c r="K4949" s="1"/>
      <c r="L4949" s="1"/>
      <c r="M4949" s="1"/>
      <c r="N4949" s="1"/>
      <c r="O4949" s="1"/>
      <c r="P4949" s="1"/>
      <c r="Q4949" s="1"/>
      <c r="R4949" s="1"/>
      <c r="S4949" s="1"/>
      <c r="T4949" s="1"/>
      <c r="U4949" s="1"/>
      <c r="V4949" s="1"/>
      <c r="W4949" s="1"/>
      <c r="X4949" s="1"/>
      <c r="Y4949" s="1"/>
      <c r="Z4949" s="1"/>
      <c r="AA4949" s="1"/>
      <c r="AB4949" s="1"/>
      <c r="AC4949" s="1"/>
      <c r="AD4949" s="1"/>
      <c r="AE4949" s="1"/>
      <c r="AF4949" s="1"/>
      <c r="AG4949" s="1"/>
      <c r="AH4949" s="1"/>
      <c r="AI4949" s="1"/>
      <c r="AJ4949" s="1"/>
      <c r="AK4949" s="1"/>
      <c r="AL4949" s="1"/>
      <c r="AM4949" s="1"/>
      <c r="AN4949" s="1"/>
      <c r="AO4949" s="1"/>
      <c r="AP4949" s="1"/>
    </row>
    <row r="4950" ht="15.75" customHeight="1">
      <c r="A4950" s="1"/>
      <c r="B4950" s="1"/>
      <c r="C4950" s="1"/>
      <c r="D4950" s="133"/>
      <c r="E4950" s="1"/>
      <c r="F4950" s="1"/>
      <c r="G4950" s="1"/>
      <c r="H4950" s="1"/>
      <c r="I4950" s="1"/>
      <c r="J4950" s="1"/>
      <c r="K4950" s="1"/>
      <c r="L4950" s="1"/>
      <c r="M4950" s="1"/>
      <c r="N4950" s="1"/>
      <c r="O4950" s="1"/>
      <c r="P4950" s="1"/>
      <c r="Q4950" s="1"/>
      <c r="R4950" s="1"/>
      <c r="S4950" s="1"/>
      <c r="T4950" s="1"/>
      <c r="U4950" s="1"/>
      <c r="V4950" s="1"/>
      <c r="W4950" s="1"/>
      <c r="X4950" s="1"/>
      <c r="Y4950" s="1"/>
      <c r="Z4950" s="1"/>
      <c r="AA4950" s="1"/>
      <c r="AB4950" s="1"/>
      <c r="AC4950" s="1"/>
      <c r="AD4950" s="1"/>
      <c r="AE4950" s="1"/>
      <c r="AF4950" s="1"/>
      <c r="AG4950" s="1"/>
      <c r="AH4950" s="1"/>
      <c r="AI4950" s="1"/>
      <c r="AJ4950" s="1"/>
      <c r="AK4950" s="1"/>
      <c r="AL4950" s="1"/>
      <c r="AM4950" s="1"/>
      <c r="AN4950" s="1"/>
      <c r="AO4950" s="1"/>
      <c r="AP4950" s="1"/>
    </row>
    <row r="4951" ht="15.75" customHeight="1">
      <c r="A4951" s="1"/>
      <c r="B4951" s="1"/>
      <c r="C4951" s="1"/>
      <c r="D4951" s="133"/>
      <c r="E4951" s="1"/>
      <c r="F4951" s="1"/>
      <c r="G4951" s="1"/>
      <c r="H4951" s="1"/>
      <c r="I4951" s="1"/>
      <c r="J4951" s="1"/>
      <c r="K4951" s="1"/>
      <c r="L4951" s="1"/>
      <c r="M4951" s="1"/>
      <c r="N4951" s="1"/>
      <c r="O4951" s="1"/>
      <c r="P4951" s="1"/>
      <c r="Q4951" s="1"/>
      <c r="R4951" s="1"/>
      <c r="S4951" s="1"/>
      <c r="T4951" s="1"/>
      <c r="U4951" s="1"/>
      <c r="V4951" s="1"/>
      <c r="W4951" s="1"/>
      <c r="X4951" s="1"/>
      <c r="Y4951" s="1"/>
      <c r="Z4951" s="1"/>
      <c r="AA4951" s="1"/>
      <c r="AB4951" s="1"/>
      <c r="AC4951" s="1"/>
      <c r="AD4951" s="1"/>
      <c r="AE4951" s="1"/>
      <c r="AF4951" s="1"/>
      <c r="AG4951" s="1"/>
      <c r="AH4951" s="1"/>
      <c r="AI4951" s="1"/>
      <c r="AJ4951" s="1"/>
      <c r="AK4951" s="1"/>
      <c r="AL4951" s="1"/>
      <c r="AM4951" s="1"/>
      <c r="AN4951" s="1"/>
      <c r="AO4951" s="1"/>
      <c r="AP4951" s="1"/>
    </row>
    <row r="4952" ht="15.75" customHeight="1">
      <c r="A4952" s="1"/>
      <c r="B4952" s="1"/>
      <c r="C4952" s="1"/>
      <c r="D4952" s="133"/>
      <c r="E4952" s="1"/>
      <c r="F4952" s="1"/>
      <c r="G4952" s="1"/>
      <c r="H4952" s="1"/>
      <c r="I4952" s="1"/>
      <c r="J4952" s="1"/>
      <c r="K4952" s="1"/>
      <c r="L4952" s="1"/>
      <c r="M4952" s="1"/>
      <c r="N4952" s="1"/>
      <c r="O4952" s="1"/>
      <c r="P4952" s="1"/>
      <c r="Q4952" s="1"/>
      <c r="R4952" s="1"/>
      <c r="S4952" s="1"/>
      <c r="T4952" s="1"/>
      <c r="U4952" s="1"/>
      <c r="V4952" s="1"/>
      <c r="W4952" s="1"/>
      <c r="X4952" s="1"/>
      <c r="Y4952" s="1"/>
      <c r="Z4952" s="1"/>
      <c r="AA4952" s="1"/>
      <c r="AB4952" s="1"/>
      <c r="AC4952" s="1"/>
      <c r="AD4952" s="1"/>
      <c r="AE4952" s="1"/>
      <c r="AF4952" s="1"/>
      <c r="AG4952" s="1"/>
      <c r="AH4952" s="1"/>
      <c r="AI4952" s="1"/>
      <c r="AJ4952" s="1"/>
      <c r="AK4952" s="1"/>
      <c r="AL4952" s="1"/>
      <c r="AM4952" s="1"/>
      <c r="AN4952" s="1"/>
      <c r="AO4952" s="1"/>
      <c r="AP4952" s="1"/>
    </row>
    <row r="4953" ht="15.75" customHeight="1">
      <c r="A4953" s="1"/>
      <c r="B4953" s="1"/>
      <c r="C4953" s="1"/>
      <c r="D4953" s="133"/>
      <c r="E4953" s="1"/>
      <c r="F4953" s="1"/>
      <c r="G4953" s="1"/>
      <c r="H4953" s="1"/>
      <c r="I4953" s="1"/>
      <c r="J4953" s="1"/>
      <c r="K4953" s="1"/>
      <c r="L4953" s="1"/>
      <c r="M4953" s="1"/>
      <c r="N4953" s="1"/>
      <c r="O4953" s="1"/>
      <c r="P4953" s="1"/>
      <c r="Q4953" s="1"/>
      <c r="R4953" s="1"/>
      <c r="S4953" s="1"/>
      <c r="T4953" s="1"/>
      <c r="U4953" s="1"/>
      <c r="V4953" s="1"/>
      <c r="W4953" s="1"/>
      <c r="X4953" s="1"/>
      <c r="Y4953" s="1"/>
      <c r="Z4953" s="1"/>
      <c r="AA4953" s="1"/>
      <c r="AB4953" s="1"/>
      <c r="AC4953" s="1"/>
      <c r="AD4953" s="1"/>
      <c r="AE4953" s="1"/>
      <c r="AF4953" s="1"/>
      <c r="AG4953" s="1"/>
      <c r="AH4953" s="1"/>
      <c r="AI4953" s="1"/>
      <c r="AJ4953" s="1"/>
      <c r="AK4953" s="1"/>
      <c r="AL4953" s="1"/>
      <c r="AM4953" s="1"/>
      <c r="AN4953" s="1"/>
      <c r="AO4953" s="1"/>
      <c r="AP4953" s="1"/>
    </row>
    <row r="4954" ht="15.75" customHeight="1">
      <c r="A4954" s="1"/>
      <c r="B4954" s="1"/>
      <c r="C4954" s="1"/>
      <c r="D4954" s="133"/>
      <c r="E4954" s="1"/>
      <c r="F4954" s="1"/>
      <c r="G4954" s="1"/>
      <c r="H4954" s="1"/>
      <c r="I4954" s="1"/>
      <c r="J4954" s="1"/>
      <c r="K4954" s="1"/>
      <c r="L4954" s="1"/>
      <c r="M4954" s="1"/>
      <c r="N4954" s="1"/>
      <c r="O4954" s="1"/>
      <c r="P4954" s="1"/>
      <c r="Q4954" s="1"/>
      <c r="R4954" s="1"/>
      <c r="S4954" s="1"/>
      <c r="T4954" s="1"/>
      <c r="U4954" s="1"/>
      <c r="V4954" s="1"/>
      <c r="W4954" s="1"/>
      <c r="X4954" s="1"/>
      <c r="Y4954" s="1"/>
      <c r="Z4954" s="1"/>
      <c r="AA4954" s="1"/>
      <c r="AB4954" s="1"/>
      <c r="AC4954" s="1"/>
      <c r="AD4954" s="1"/>
      <c r="AE4954" s="1"/>
      <c r="AF4954" s="1"/>
      <c r="AG4954" s="1"/>
      <c r="AH4954" s="1"/>
      <c r="AI4954" s="1"/>
      <c r="AJ4954" s="1"/>
      <c r="AK4954" s="1"/>
      <c r="AL4954" s="1"/>
      <c r="AM4954" s="1"/>
      <c r="AN4954" s="1"/>
      <c r="AO4954" s="1"/>
      <c r="AP4954" s="1"/>
    </row>
    <row r="4955" ht="15.75" customHeight="1">
      <c r="A4955" s="1"/>
      <c r="B4955" s="1"/>
      <c r="C4955" s="1"/>
      <c r="D4955" s="133"/>
      <c r="E4955" s="1"/>
      <c r="F4955" s="1"/>
      <c r="G4955" s="1"/>
      <c r="H4955" s="1"/>
      <c r="I4955" s="1"/>
      <c r="J4955" s="1"/>
      <c r="K4955" s="1"/>
      <c r="L4955" s="1"/>
      <c r="M4955" s="1"/>
      <c r="N4955" s="1"/>
      <c r="O4955" s="1"/>
      <c r="P4955" s="1"/>
      <c r="Q4955" s="1"/>
      <c r="R4955" s="1"/>
      <c r="S4955" s="1"/>
      <c r="T4955" s="1"/>
      <c r="U4955" s="1"/>
      <c r="V4955" s="1"/>
      <c r="W4955" s="1"/>
      <c r="X4955" s="1"/>
      <c r="Y4955" s="1"/>
      <c r="Z4955" s="1"/>
      <c r="AA4955" s="1"/>
      <c r="AB4955" s="1"/>
      <c r="AC4955" s="1"/>
      <c r="AD4955" s="1"/>
      <c r="AE4955" s="1"/>
      <c r="AF4955" s="1"/>
      <c r="AG4955" s="1"/>
      <c r="AH4955" s="1"/>
      <c r="AI4955" s="1"/>
      <c r="AJ4955" s="1"/>
      <c r="AK4955" s="1"/>
      <c r="AL4955" s="1"/>
      <c r="AM4955" s="1"/>
      <c r="AN4955" s="1"/>
      <c r="AO4955" s="1"/>
      <c r="AP4955" s="1"/>
    </row>
    <row r="4956" ht="15.75" customHeight="1">
      <c r="A4956" s="1"/>
      <c r="B4956" s="1"/>
      <c r="C4956" s="1"/>
      <c r="D4956" s="133"/>
      <c r="E4956" s="1"/>
      <c r="F4956" s="1"/>
      <c r="G4956" s="1"/>
      <c r="H4956" s="1"/>
      <c r="I4956" s="1"/>
      <c r="J4956" s="1"/>
      <c r="K4956" s="1"/>
      <c r="L4956" s="1"/>
      <c r="M4956" s="1"/>
      <c r="N4956" s="1"/>
      <c r="O4956" s="1"/>
      <c r="P4956" s="1"/>
      <c r="Q4956" s="1"/>
      <c r="R4956" s="1"/>
      <c r="S4956" s="1"/>
      <c r="T4956" s="1"/>
      <c r="U4956" s="1"/>
      <c r="V4956" s="1"/>
      <c r="W4956" s="1"/>
      <c r="X4956" s="1"/>
      <c r="Y4956" s="1"/>
      <c r="Z4956" s="1"/>
      <c r="AA4956" s="1"/>
      <c r="AB4956" s="1"/>
      <c r="AC4956" s="1"/>
      <c r="AD4956" s="1"/>
      <c r="AE4956" s="1"/>
      <c r="AF4956" s="1"/>
      <c r="AG4956" s="1"/>
      <c r="AH4956" s="1"/>
      <c r="AI4956" s="1"/>
      <c r="AJ4956" s="1"/>
      <c r="AK4956" s="1"/>
      <c r="AL4956" s="1"/>
      <c r="AM4956" s="1"/>
      <c r="AN4956" s="1"/>
      <c r="AO4956" s="1"/>
      <c r="AP4956" s="1"/>
    </row>
    <row r="4957" ht="15.75" customHeight="1">
      <c r="A4957" s="1"/>
      <c r="B4957" s="1"/>
      <c r="C4957" s="1"/>
      <c r="D4957" s="133"/>
      <c r="E4957" s="1"/>
      <c r="F4957" s="1"/>
      <c r="G4957" s="1"/>
      <c r="H4957" s="1"/>
      <c r="I4957" s="1"/>
      <c r="J4957" s="1"/>
      <c r="K4957" s="1"/>
      <c r="L4957" s="1"/>
      <c r="M4957" s="1"/>
      <c r="N4957" s="1"/>
      <c r="O4957" s="1"/>
      <c r="P4957" s="1"/>
      <c r="Q4957" s="1"/>
      <c r="R4957" s="1"/>
      <c r="S4957" s="1"/>
      <c r="T4957" s="1"/>
      <c r="U4957" s="1"/>
      <c r="V4957" s="1"/>
      <c r="W4957" s="1"/>
      <c r="X4957" s="1"/>
      <c r="Y4957" s="1"/>
      <c r="Z4957" s="1"/>
      <c r="AA4957" s="1"/>
      <c r="AB4957" s="1"/>
      <c r="AC4957" s="1"/>
      <c r="AD4957" s="1"/>
      <c r="AE4957" s="1"/>
      <c r="AF4957" s="1"/>
      <c r="AG4957" s="1"/>
      <c r="AH4957" s="1"/>
      <c r="AI4957" s="1"/>
      <c r="AJ4957" s="1"/>
      <c r="AK4957" s="1"/>
      <c r="AL4957" s="1"/>
      <c r="AM4957" s="1"/>
      <c r="AN4957" s="1"/>
      <c r="AO4957" s="1"/>
      <c r="AP4957" s="1"/>
    </row>
    <row r="4958" ht="15.75" customHeight="1">
      <c r="A4958" s="1"/>
      <c r="B4958" s="1"/>
      <c r="C4958" s="1"/>
      <c r="D4958" s="133"/>
      <c r="E4958" s="1"/>
      <c r="F4958" s="1"/>
      <c r="G4958" s="1"/>
      <c r="H4958" s="1"/>
      <c r="I4958" s="1"/>
      <c r="J4958" s="1"/>
      <c r="K4958" s="1"/>
      <c r="L4958" s="1"/>
      <c r="M4958" s="1"/>
      <c r="N4958" s="1"/>
      <c r="O4958" s="1"/>
      <c r="P4958" s="1"/>
      <c r="Q4958" s="1"/>
      <c r="R4958" s="1"/>
      <c r="S4958" s="1"/>
      <c r="T4958" s="1"/>
      <c r="U4958" s="1"/>
      <c r="V4958" s="1"/>
      <c r="W4958" s="1"/>
      <c r="X4958" s="1"/>
      <c r="Y4958" s="1"/>
      <c r="Z4958" s="1"/>
      <c r="AA4958" s="1"/>
      <c r="AB4958" s="1"/>
      <c r="AC4958" s="1"/>
      <c r="AD4958" s="1"/>
      <c r="AE4958" s="1"/>
      <c r="AF4958" s="1"/>
      <c r="AG4958" s="1"/>
      <c r="AH4958" s="1"/>
      <c r="AI4958" s="1"/>
      <c r="AJ4958" s="1"/>
      <c r="AK4958" s="1"/>
      <c r="AL4958" s="1"/>
      <c r="AM4958" s="1"/>
      <c r="AN4958" s="1"/>
      <c r="AO4958" s="1"/>
      <c r="AP4958" s="1"/>
    </row>
    <row r="4959" ht="15.75" customHeight="1">
      <c r="A4959" s="1"/>
      <c r="B4959" s="1"/>
      <c r="C4959" s="1"/>
      <c r="D4959" s="133"/>
      <c r="E4959" s="1"/>
      <c r="F4959" s="1"/>
      <c r="G4959" s="1"/>
      <c r="H4959" s="1"/>
      <c r="I4959" s="1"/>
      <c r="J4959" s="1"/>
      <c r="K4959" s="1"/>
      <c r="L4959" s="1"/>
      <c r="M4959" s="1"/>
      <c r="N4959" s="1"/>
      <c r="O4959" s="1"/>
      <c r="P4959" s="1"/>
      <c r="Q4959" s="1"/>
      <c r="R4959" s="1"/>
      <c r="S4959" s="1"/>
      <c r="T4959" s="1"/>
      <c r="U4959" s="1"/>
      <c r="V4959" s="1"/>
      <c r="W4959" s="1"/>
      <c r="X4959" s="1"/>
      <c r="Y4959" s="1"/>
      <c r="Z4959" s="1"/>
      <c r="AA4959" s="1"/>
      <c r="AB4959" s="1"/>
      <c r="AC4959" s="1"/>
      <c r="AD4959" s="1"/>
      <c r="AE4959" s="1"/>
      <c r="AF4959" s="1"/>
      <c r="AG4959" s="1"/>
      <c r="AH4959" s="1"/>
      <c r="AI4959" s="1"/>
      <c r="AJ4959" s="1"/>
      <c r="AK4959" s="1"/>
      <c r="AL4959" s="1"/>
      <c r="AM4959" s="1"/>
      <c r="AN4959" s="1"/>
      <c r="AO4959" s="1"/>
      <c r="AP4959" s="1"/>
    </row>
    <row r="4960" ht="15.75" customHeight="1">
      <c r="A4960" s="1"/>
      <c r="B4960" s="1"/>
      <c r="C4960" s="1"/>
      <c r="D4960" s="133"/>
      <c r="E4960" s="1"/>
      <c r="F4960" s="1"/>
      <c r="G4960" s="1"/>
      <c r="H4960" s="1"/>
      <c r="I4960" s="1"/>
      <c r="J4960" s="1"/>
      <c r="K4960" s="1"/>
      <c r="L4960" s="1"/>
      <c r="M4960" s="1"/>
      <c r="N4960" s="1"/>
      <c r="O4960" s="1"/>
      <c r="P4960" s="1"/>
      <c r="Q4960" s="1"/>
      <c r="R4960" s="1"/>
      <c r="S4960" s="1"/>
      <c r="T4960" s="1"/>
      <c r="U4960" s="1"/>
      <c r="V4960" s="1"/>
      <c r="W4960" s="1"/>
      <c r="X4960" s="1"/>
      <c r="Y4960" s="1"/>
      <c r="Z4960" s="1"/>
      <c r="AA4960" s="1"/>
      <c r="AB4960" s="1"/>
      <c r="AC4960" s="1"/>
      <c r="AD4960" s="1"/>
      <c r="AE4960" s="1"/>
      <c r="AF4960" s="1"/>
      <c r="AG4960" s="1"/>
      <c r="AH4960" s="1"/>
      <c r="AI4960" s="1"/>
      <c r="AJ4960" s="1"/>
      <c r="AK4960" s="1"/>
      <c r="AL4960" s="1"/>
      <c r="AM4960" s="1"/>
      <c r="AN4960" s="1"/>
      <c r="AO4960" s="1"/>
      <c r="AP4960" s="1"/>
    </row>
    <row r="4961" ht="15.75" customHeight="1">
      <c r="A4961" s="1"/>
      <c r="B4961" s="1"/>
      <c r="C4961" s="1"/>
      <c r="D4961" s="133"/>
      <c r="E4961" s="1"/>
      <c r="F4961" s="1"/>
      <c r="G4961" s="1"/>
      <c r="H4961" s="1"/>
      <c r="I4961" s="1"/>
      <c r="J4961" s="1"/>
      <c r="K4961" s="1"/>
      <c r="L4961" s="1"/>
      <c r="M4961" s="1"/>
      <c r="N4961" s="1"/>
      <c r="O4961" s="1"/>
      <c r="P4961" s="1"/>
      <c r="Q4961" s="1"/>
      <c r="R4961" s="1"/>
      <c r="S4961" s="1"/>
      <c r="T4961" s="1"/>
      <c r="U4961" s="1"/>
      <c r="V4961" s="1"/>
      <c r="W4961" s="1"/>
      <c r="X4961" s="1"/>
      <c r="Y4961" s="1"/>
      <c r="Z4961" s="1"/>
      <c r="AA4961" s="1"/>
      <c r="AB4961" s="1"/>
      <c r="AC4961" s="1"/>
      <c r="AD4961" s="1"/>
      <c r="AE4961" s="1"/>
      <c r="AF4961" s="1"/>
      <c r="AG4961" s="1"/>
      <c r="AH4961" s="1"/>
      <c r="AI4961" s="1"/>
      <c r="AJ4961" s="1"/>
      <c r="AK4961" s="1"/>
      <c r="AL4961" s="1"/>
      <c r="AM4961" s="1"/>
      <c r="AN4961" s="1"/>
      <c r="AO4961" s="1"/>
      <c r="AP4961" s="1"/>
    </row>
    <row r="4962" ht="15.75" customHeight="1">
      <c r="A4962" s="1"/>
      <c r="B4962" s="1"/>
      <c r="C4962" s="1"/>
      <c r="D4962" s="133"/>
      <c r="E4962" s="1"/>
      <c r="F4962" s="1"/>
      <c r="G4962" s="1"/>
      <c r="H4962" s="1"/>
      <c r="I4962" s="1"/>
      <c r="J4962" s="1"/>
      <c r="K4962" s="1"/>
      <c r="L4962" s="1"/>
      <c r="M4962" s="1"/>
      <c r="N4962" s="1"/>
      <c r="O4962" s="1"/>
      <c r="P4962" s="1"/>
      <c r="Q4962" s="1"/>
      <c r="R4962" s="1"/>
      <c r="S4962" s="1"/>
      <c r="T4962" s="1"/>
      <c r="U4962" s="1"/>
      <c r="V4962" s="1"/>
      <c r="W4962" s="1"/>
      <c r="X4962" s="1"/>
      <c r="Y4962" s="1"/>
      <c r="Z4962" s="1"/>
      <c r="AA4962" s="1"/>
      <c r="AB4962" s="1"/>
      <c r="AC4962" s="1"/>
      <c r="AD4962" s="1"/>
      <c r="AE4962" s="1"/>
      <c r="AF4962" s="1"/>
      <c r="AG4962" s="1"/>
      <c r="AH4962" s="1"/>
      <c r="AI4962" s="1"/>
      <c r="AJ4962" s="1"/>
      <c r="AK4962" s="1"/>
      <c r="AL4962" s="1"/>
      <c r="AM4962" s="1"/>
      <c r="AN4962" s="1"/>
      <c r="AO4962" s="1"/>
      <c r="AP4962" s="1"/>
    </row>
    <row r="4963" ht="15.75" customHeight="1">
      <c r="A4963" s="1"/>
      <c r="B4963" s="1"/>
      <c r="C4963" s="1"/>
      <c r="D4963" s="133"/>
      <c r="E4963" s="1"/>
      <c r="F4963" s="1"/>
      <c r="G4963" s="1"/>
      <c r="H4963" s="1"/>
      <c r="I4963" s="1"/>
      <c r="J4963" s="1"/>
      <c r="K4963" s="1"/>
      <c r="L4963" s="1"/>
      <c r="M4963" s="1"/>
      <c r="N4963" s="1"/>
      <c r="O4963" s="1"/>
      <c r="P4963" s="1"/>
      <c r="Q4963" s="1"/>
      <c r="R4963" s="1"/>
      <c r="S4963" s="1"/>
      <c r="T4963" s="1"/>
      <c r="U4963" s="1"/>
      <c r="V4963" s="1"/>
      <c r="W4963" s="1"/>
      <c r="X4963" s="1"/>
      <c r="Y4963" s="1"/>
      <c r="Z4963" s="1"/>
      <c r="AA4963" s="1"/>
      <c r="AB4963" s="1"/>
      <c r="AC4963" s="1"/>
      <c r="AD4963" s="1"/>
      <c r="AE4963" s="1"/>
      <c r="AF4963" s="1"/>
      <c r="AG4963" s="1"/>
      <c r="AH4963" s="1"/>
      <c r="AI4963" s="1"/>
      <c r="AJ4963" s="1"/>
      <c r="AK4963" s="1"/>
      <c r="AL4963" s="1"/>
      <c r="AM4963" s="1"/>
      <c r="AN4963" s="1"/>
      <c r="AO4963" s="1"/>
      <c r="AP4963" s="1"/>
    </row>
    <row r="4964" ht="15.75" customHeight="1">
      <c r="A4964" s="1"/>
      <c r="B4964" s="1"/>
      <c r="C4964" s="1"/>
      <c r="D4964" s="133"/>
      <c r="E4964" s="1"/>
      <c r="F4964" s="1"/>
      <c r="G4964" s="1"/>
      <c r="H4964" s="1"/>
      <c r="I4964" s="1"/>
      <c r="J4964" s="1"/>
      <c r="K4964" s="1"/>
      <c r="L4964" s="1"/>
      <c r="M4964" s="1"/>
      <c r="N4964" s="1"/>
      <c r="O4964" s="1"/>
      <c r="P4964" s="1"/>
      <c r="Q4964" s="1"/>
      <c r="R4964" s="1"/>
      <c r="S4964" s="1"/>
      <c r="T4964" s="1"/>
      <c r="U4964" s="1"/>
      <c r="V4964" s="1"/>
      <c r="W4964" s="1"/>
      <c r="X4964" s="1"/>
      <c r="Y4964" s="1"/>
      <c r="Z4964" s="1"/>
      <c r="AA4964" s="1"/>
      <c r="AB4964" s="1"/>
      <c r="AC4964" s="1"/>
      <c r="AD4964" s="1"/>
      <c r="AE4964" s="1"/>
      <c r="AF4964" s="1"/>
      <c r="AG4964" s="1"/>
      <c r="AH4964" s="1"/>
      <c r="AI4964" s="1"/>
      <c r="AJ4964" s="1"/>
      <c r="AK4964" s="1"/>
      <c r="AL4964" s="1"/>
      <c r="AM4964" s="1"/>
      <c r="AN4964" s="1"/>
      <c r="AO4964" s="1"/>
      <c r="AP4964" s="1"/>
    </row>
    <row r="4965" ht="15.75" customHeight="1">
      <c r="A4965" s="1"/>
      <c r="B4965" s="1"/>
      <c r="C4965" s="1"/>
      <c r="D4965" s="133"/>
      <c r="E4965" s="1"/>
      <c r="F4965" s="1"/>
      <c r="G4965" s="1"/>
      <c r="H4965" s="1"/>
      <c r="I4965" s="1"/>
      <c r="J4965" s="1"/>
      <c r="K4965" s="1"/>
      <c r="L4965" s="1"/>
      <c r="M4965" s="1"/>
      <c r="N4965" s="1"/>
      <c r="O4965" s="1"/>
      <c r="P4965" s="1"/>
      <c r="Q4965" s="1"/>
      <c r="R4965" s="1"/>
      <c r="S4965" s="1"/>
      <c r="T4965" s="1"/>
      <c r="U4965" s="1"/>
      <c r="V4965" s="1"/>
      <c r="W4965" s="1"/>
      <c r="X4965" s="1"/>
      <c r="Y4965" s="1"/>
      <c r="Z4965" s="1"/>
      <c r="AA4965" s="1"/>
      <c r="AB4965" s="1"/>
      <c r="AC4965" s="1"/>
      <c r="AD4965" s="1"/>
      <c r="AE4965" s="1"/>
      <c r="AF4965" s="1"/>
      <c r="AG4965" s="1"/>
      <c r="AH4965" s="1"/>
      <c r="AI4965" s="1"/>
      <c r="AJ4965" s="1"/>
      <c r="AK4965" s="1"/>
      <c r="AL4965" s="1"/>
      <c r="AM4965" s="1"/>
      <c r="AN4965" s="1"/>
      <c r="AO4965" s="1"/>
      <c r="AP4965" s="1"/>
    </row>
    <row r="4966" ht="15.75" customHeight="1">
      <c r="A4966" s="1"/>
      <c r="B4966" s="1"/>
      <c r="C4966" s="1"/>
      <c r="D4966" s="133"/>
      <c r="E4966" s="1"/>
      <c r="F4966" s="1"/>
      <c r="G4966" s="1"/>
      <c r="H4966" s="1"/>
      <c r="I4966" s="1"/>
      <c r="J4966" s="1"/>
      <c r="K4966" s="1"/>
      <c r="L4966" s="1"/>
      <c r="M4966" s="1"/>
      <c r="N4966" s="1"/>
      <c r="O4966" s="1"/>
      <c r="P4966" s="1"/>
      <c r="Q4966" s="1"/>
      <c r="R4966" s="1"/>
      <c r="S4966" s="1"/>
      <c r="T4966" s="1"/>
      <c r="U4966" s="1"/>
      <c r="V4966" s="1"/>
      <c r="W4966" s="1"/>
      <c r="X4966" s="1"/>
      <c r="Y4966" s="1"/>
      <c r="Z4966" s="1"/>
      <c r="AA4966" s="1"/>
      <c r="AB4966" s="1"/>
      <c r="AC4966" s="1"/>
      <c r="AD4966" s="1"/>
      <c r="AE4966" s="1"/>
      <c r="AF4966" s="1"/>
      <c r="AG4966" s="1"/>
      <c r="AH4966" s="1"/>
      <c r="AI4966" s="1"/>
      <c r="AJ4966" s="1"/>
      <c r="AK4966" s="1"/>
      <c r="AL4966" s="1"/>
      <c r="AM4966" s="1"/>
      <c r="AN4966" s="1"/>
      <c r="AO4966" s="1"/>
      <c r="AP4966" s="1"/>
    </row>
    <row r="4967" ht="15.75" customHeight="1">
      <c r="A4967" s="1"/>
      <c r="B4967" s="1"/>
      <c r="C4967" s="1"/>
      <c r="D4967" s="133"/>
      <c r="E4967" s="1"/>
      <c r="F4967" s="1"/>
      <c r="G4967" s="1"/>
      <c r="H4967" s="1"/>
      <c r="I4967" s="1"/>
      <c r="J4967" s="1"/>
      <c r="K4967" s="1"/>
      <c r="L4967" s="1"/>
      <c r="M4967" s="1"/>
      <c r="N4967" s="1"/>
      <c r="O4967" s="1"/>
      <c r="P4967" s="1"/>
      <c r="Q4967" s="1"/>
      <c r="R4967" s="1"/>
      <c r="S4967" s="1"/>
      <c r="T4967" s="1"/>
      <c r="U4967" s="1"/>
      <c r="V4967" s="1"/>
      <c r="W4967" s="1"/>
      <c r="X4967" s="1"/>
      <c r="Y4967" s="1"/>
      <c r="Z4967" s="1"/>
      <c r="AA4967" s="1"/>
      <c r="AB4967" s="1"/>
      <c r="AC4967" s="1"/>
      <c r="AD4967" s="1"/>
      <c r="AE4967" s="1"/>
      <c r="AF4967" s="1"/>
      <c r="AG4967" s="1"/>
      <c r="AH4967" s="1"/>
      <c r="AI4967" s="1"/>
      <c r="AJ4967" s="1"/>
      <c r="AK4967" s="1"/>
      <c r="AL4967" s="1"/>
      <c r="AM4967" s="1"/>
      <c r="AN4967" s="1"/>
      <c r="AO4967" s="1"/>
      <c r="AP4967" s="1"/>
    </row>
    <row r="4968" ht="15.75" customHeight="1">
      <c r="A4968" s="1"/>
      <c r="B4968" s="1"/>
      <c r="C4968" s="1"/>
      <c r="D4968" s="133"/>
      <c r="E4968" s="1"/>
      <c r="F4968" s="1"/>
      <c r="G4968" s="1"/>
      <c r="H4968" s="1"/>
      <c r="I4968" s="1"/>
      <c r="J4968" s="1"/>
      <c r="K4968" s="1"/>
      <c r="L4968" s="1"/>
      <c r="M4968" s="1"/>
      <c r="N4968" s="1"/>
      <c r="O4968" s="1"/>
      <c r="P4968" s="1"/>
      <c r="Q4968" s="1"/>
      <c r="R4968" s="1"/>
      <c r="S4968" s="1"/>
      <c r="T4968" s="1"/>
      <c r="U4968" s="1"/>
      <c r="V4968" s="1"/>
      <c r="W4968" s="1"/>
      <c r="X4968" s="1"/>
      <c r="Y4968" s="1"/>
      <c r="Z4968" s="1"/>
      <c r="AA4968" s="1"/>
      <c r="AB4968" s="1"/>
      <c r="AC4968" s="1"/>
      <c r="AD4968" s="1"/>
      <c r="AE4968" s="1"/>
      <c r="AF4968" s="1"/>
      <c r="AG4968" s="1"/>
      <c r="AH4968" s="1"/>
      <c r="AI4968" s="1"/>
      <c r="AJ4968" s="1"/>
      <c r="AK4968" s="1"/>
      <c r="AL4968" s="1"/>
      <c r="AM4968" s="1"/>
      <c r="AN4968" s="1"/>
      <c r="AO4968" s="1"/>
      <c r="AP4968" s="1"/>
    </row>
    <row r="4969" ht="15.75" customHeight="1">
      <c r="A4969" s="1"/>
      <c r="B4969" s="1"/>
      <c r="C4969" s="1"/>
      <c r="D4969" s="133"/>
      <c r="E4969" s="1"/>
      <c r="F4969" s="1"/>
      <c r="G4969" s="1"/>
      <c r="H4969" s="1"/>
      <c r="I4969" s="1"/>
      <c r="J4969" s="1"/>
      <c r="K4969" s="1"/>
      <c r="L4969" s="1"/>
      <c r="M4969" s="1"/>
      <c r="N4969" s="1"/>
      <c r="O4969" s="1"/>
      <c r="P4969" s="1"/>
      <c r="Q4969" s="1"/>
      <c r="R4969" s="1"/>
      <c r="S4969" s="1"/>
      <c r="T4969" s="1"/>
      <c r="U4969" s="1"/>
      <c r="V4969" s="1"/>
      <c r="W4969" s="1"/>
      <c r="X4969" s="1"/>
      <c r="Y4969" s="1"/>
      <c r="Z4969" s="1"/>
      <c r="AA4969" s="1"/>
      <c r="AB4969" s="1"/>
      <c r="AC4969" s="1"/>
      <c r="AD4969" s="1"/>
      <c r="AE4969" s="1"/>
      <c r="AF4969" s="1"/>
      <c r="AG4969" s="1"/>
      <c r="AH4969" s="1"/>
      <c r="AI4969" s="1"/>
      <c r="AJ4969" s="1"/>
      <c r="AK4969" s="1"/>
      <c r="AL4969" s="1"/>
      <c r="AM4969" s="1"/>
      <c r="AN4969" s="1"/>
      <c r="AO4969" s="1"/>
      <c r="AP4969" s="1"/>
    </row>
    <row r="4970" ht="15.75" customHeight="1">
      <c r="A4970" s="1"/>
      <c r="B4970" s="1"/>
      <c r="C4970" s="1"/>
      <c r="D4970" s="133"/>
      <c r="E4970" s="1"/>
      <c r="F4970" s="1"/>
      <c r="G4970" s="1"/>
      <c r="H4970" s="1"/>
      <c r="I4970" s="1"/>
      <c r="J4970" s="1"/>
      <c r="K4970" s="1"/>
      <c r="L4970" s="1"/>
      <c r="M4970" s="1"/>
      <c r="N4970" s="1"/>
      <c r="O4970" s="1"/>
      <c r="P4970" s="1"/>
      <c r="Q4970" s="1"/>
      <c r="R4970" s="1"/>
      <c r="S4970" s="1"/>
      <c r="T4970" s="1"/>
      <c r="U4970" s="1"/>
      <c r="V4970" s="1"/>
      <c r="W4970" s="1"/>
      <c r="X4970" s="1"/>
      <c r="Y4970" s="1"/>
      <c r="Z4970" s="1"/>
      <c r="AA4970" s="1"/>
      <c r="AB4970" s="1"/>
      <c r="AC4970" s="1"/>
      <c r="AD4970" s="1"/>
      <c r="AE4970" s="1"/>
      <c r="AF4970" s="1"/>
      <c r="AG4970" s="1"/>
      <c r="AH4970" s="1"/>
      <c r="AI4970" s="1"/>
      <c r="AJ4970" s="1"/>
      <c r="AK4970" s="1"/>
      <c r="AL4970" s="1"/>
      <c r="AM4970" s="1"/>
      <c r="AN4970" s="1"/>
      <c r="AO4970" s="1"/>
      <c r="AP4970" s="1"/>
    </row>
    <row r="4971" ht="15.75" customHeight="1">
      <c r="A4971" s="1"/>
      <c r="B4971" s="1"/>
      <c r="C4971" s="1"/>
      <c r="D4971" s="133"/>
      <c r="E4971" s="1"/>
      <c r="F4971" s="1"/>
      <c r="G4971" s="1"/>
      <c r="H4971" s="1"/>
      <c r="I4971" s="1"/>
      <c r="J4971" s="1"/>
      <c r="K4971" s="1"/>
      <c r="L4971" s="1"/>
      <c r="M4971" s="1"/>
      <c r="N4971" s="1"/>
      <c r="O4971" s="1"/>
      <c r="P4971" s="1"/>
      <c r="Q4971" s="1"/>
      <c r="R4971" s="1"/>
      <c r="S4971" s="1"/>
      <c r="T4971" s="1"/>
      <c r="U4971" s="1"/>
      <c r="V4971" s="1"/>
      <c r="W4971" s="1"/>
      <c r="X4971" s="1"/>
      <c r="Y4971" s="1"/>
      <c r="Z4971" s="1"/>
      <c r="AA4971" s="1"/>
      <c r="AB4971" s="1"/>
      <c r="AC4971" s="1"/>
      <c r="AD4971" s="1"/>
      <c r="AE4971" s="1"/>
      <c r="AF4971" s="1"/>
      <c r="AG4971" s="1"/>
      <c r="AH4971" s="1"/>
      <c r="AI4971" s="1"/>
      <c r="AJ4971" s="1"/>
      <c r="AK4971" s="1"/>
      <c r="AL4971" s="1"/>
      <c r="AM4971" s="1"/>
      <c r="AN4971" s="1"/>
      <c r="AO4971" s="1"/>
      <c r="AP4971" s="1"/>
    </row>
    <row r="4972" ht="15.75" customHeight="1">
      <c r="A4972" s="1"/>
      <c r="B4972" s="1"/>
      <c r="C4972" s="1"/>
      <c r="D4972" s="133"/>
      <c r="E4972" s="1"/>
      <c r="F4972" s="1"/>
      <c r="G4972" s="1"/>
      <c r="H4972" s="1"/>
      <c r="I4972" s="1"/>
      <c r="J4972" s="1"/>
      <c r="K4972" s="1"/>
      <c r="L4972" s="1"/>
      <c r="M4972" s="1"/>
      <c r="N4972" s="1"/>
      <c r="O4972" s="1"/>
      <c r="P4972" s="1"/>
      <c r="Q4972" s="1"/>
      <c r="R4972" s="1"/>
      <c r="S4972" s="1"/>
      <c r="T4972" s="1"/>
      <c r="U4972" s="1"/>
      <c r="V4972" s="1"/>
      <c r="W4972" s="1"/>
      <c r="X4972" s="1"/>
      <c r="Y4972" s="1"/>
      <c r="Z4972" s="1"/>
      <c r="AA4972" s="1"/>
      <c r="AB4972" s="1"/>
      <c r="AC4972" s="1"/>
      <c r="AD4972" s="1"/>
      <c r="AE4972" s="1"/>
      <c r="AF4972" s="1"/>
      <c r="AG4972" s="1"/>
      <c r="AH4972" s="1"/>
      <c r="AI4972" s="1"/>
      <c r="AJ4972" s="1"/>
      <c r="AK4972" s="1"/>
      <c r="AL4972" s="1"/>
      <c r="AM4972" s="1"/>
      <c r="AN4972" s="1"/>
      <c r="AO4972" s="1"/>
      <c r="AP4972" s="1"/>
    </row>
    <row r="4973" ht="15.75" customHeight="1">
      <c r="A4973" s="1"/>
      <c r="B4973" s="1"/>
      <c r="C4973" s="1"/>
      <c r="D4973" s="133"/>
      <c r="E4973" s="1"/>
      <c r="F4973" s="1"/>
      <c r="G4973" s="1"/>
      <c r="H4973" s="1"/>
      <c r="I4973" s="1"/>
      <c r="J4973" s="1"/>
      <c r="K4973" s="1"/>
      <c r="L4973" s="1"/>
      <c r="M4973" s="1"/>
      <c r="N4973" s="1"/>
      <c r="O4973" s="1"/>
      <c r="P4973" s="1"/>
      <c r="Q4973" s="1"/>
      <c r="R4973" s="1"/>
      <c r="S4973" s="1"/>
      <c r="T4973" s="1"/>
      <c r="U4973" s="1"/>
      <c r="V4973" s="1"/>
      <c r="W4973" s="1"/>
      <c r="X4973" s="1"/>
      <c r="Y4973" s="1"/>
      <c r="Z4973" s="1"/>
      <c r="AA4973" s="1"/>
      <c r="AB4973" s="1"/>
      <c r="AC4973" s="1"/>
      <c r="AD4973" s="1"/>
      <c r="AE4973" s="1"/>
      <c r="AF4973" s="1"/>
      <c r="AG4973" s="1"/>
      <c r="AH4973" s="1"/>
      <c r="AI4973" s="1"/>
      <c r="AJ4973" s="1"/>
      <c r="AK4973" s="1"/>
      <c r="AL4973" s="1"/>
      <c r="AM4973" s="1"/>
      <c r="AN4973" s="1"/>
      <c r="AO4973" s="1"/>
      <c r="AP4973" s="1"/>
    </row>
    <row r="4974" ht="15.75" customHeight="1">
      <c r="A4974" s="1"/>
      <c r="B4974" s="1"/>
      <c r="C4974" s="1"/>
      <c r="D4974" s="133"/>
      <c r="E4974" s="1"/>
      <c r="F4974" s="1"/>
      <c r="G4974" s="1"/>
      <c r="H4974" s="1"/>
      <c r="I4974" s="1"/>
      <c r="J4974" s="1"/>
      <c r="K4974" s="1"/>
      <c r="L4974" s="1"/>
      <c r="M4974" s="1"/>
      <c r="N4974" s="1"/>
      <c r="O4974" s="1"/>
      <c r="P4974" s="1"/>
      <c r="Q4974" s="1"/>
      <c r="R4974" s="1"/>
      <c r="S4974" s="1"/>
      <c r="T4974" s="1"/>
      <c r="U4974" s="1"/>
      <c r="V4974" s="1"/>
      <c r="W4974" s="1"/>
      <c r="X4974" s="1"/>
      <c r="Y4974" s="1"/>
      <c r="Z4974" s="1"/>
      <c r="AA4974" s="1"/>
      <c r="AB4974" s="1"/>
      <c r="AC4974" s="1"/>
      <c r="AD4974" s="1"/>
      <c r="AE4974" s="1"/>
      <c r="AF4974" s="1"/>
      <c r="AG4974" s="1"/>
      <c r="AH4974" s="1"/>
      <c r="AI4974" s="1"/>
      <c r="AJ4974" s="1"/>
      <c r="AK4974" s="1"/>
      <c r="AL4974" s="1"/>
      <c r="AM4974" s="1"/>
      <c r="AN4974" s="1"/>
      <c r="AO4974" s="1"/>
      <c r="AP4974" s="1"/>
    </row>
    <row r="4975" ht="15.75" customHeight="1">
      <c r="A4975" s="1"/>
      <c r="B4975" s="1"/>
      <c r="C4975" s="1"/>
      <c r="D4975" s="133"/>
      <c r="E4975" s="1"/>
      <c r="F4975" s="1"/>
      <c r="G4975" s="1"/>
      <c r="H4975" s="1"/>
      <c r="I4975" s="1"/>
      <c r="J4975" s="1"/>
      <c r="K4975" s="1"/>
      <c r="L4975" s="1"/>
      <c r="M4975" s="1"/>
      <c r="N4975" s="1"/>
      <c r="O4975" s="1"/>
      <c r="P4975" s="1"/>
      <c r="Q4975" s="1"/>
      <c r="R4975" s="1"/>
      <c r="S4975" s="1"/>
      <c r="T4975" s="1"/>
      <c r="U4975" s="1"/>
      <c r="V4975" s="1"/>
      <c r="W4975" s="1"/>
      <c r="X4975" s="1"/>
      <c r="Y4975" s="1"/>
      <c r="Z4975" s="1"/>
      <c r="AA4975" s="1"/>
      <c r="AB4975" s="1"/>
      <c r="AC4975" s="1"/>
      <c r="AD4975" s="1"/>
      <c r="AE4975" s="1"/>
      <c r="AF4975" s="1"/>
      <c r="AG4975" s="1"/>
      <c r="AH4975" s="1"/>
      <c r="AI4975" s="1"/>
      <c r="AJ4975" s="1"/>
      <c r="AK4975" s="1"/>
      <c r="AL4975" s="1"/>
      <c r="AM4975" s="1"/>
      <c r="AN4975" s="1"/>
      <c r="AO4975" s="1"/>
      <c r="AP4975" s="1"/>
    </row>
    <row r="4976" ht="15.75" customHeight="1">
      <c r="A4976" s="1"/>
      <c r="B4976" s="1"/>
      <c r="C4976" s="1"/>
      <c r="D4976" s="133"/>
      <c r="E4976" s="1"/>
      <c r="F4976" s="1"/>
      <c r="G4976" s="1"/>
      <c r="H4976" s="1"/>
      <c r="I4976" s="1"/>
      <c r="J4976" s="1"/>
      <c r="K4976" s="1"/>
      <c r="L4976" s="1"/>
      <c r="M4976" s="1"/>
      <c r="N4976" s="1"/>
      <c r="O4976" s="1"/>
      <c r="P4976" s="1"/>
      <c r="Q4976" s="1"/>
      <c r="R4976" s="1"/>
      <c r="S4976" s="1"/>
      <c r="T4976" s="1"/>
      <c r="U4976" s="1"/>
      <c r="V4976" s="1"/>
      <c r="W4976" s="1"/>
      <c r="X4976" s="1"/>
      <c r="Y4976" s="1"/>
      <c r="Z4976" s="1"/>
      <c r="AA4976" s="1"/>
      <c r="AB4976" s="1"/>
      <c r="AC4976" s="1"/>
      <c r="AD4976" s="1"/>
      <c r="AE4976" s="1"/>
      <c r="AF4976" s="1"/>
      <c r="AG4976" s="1"/>
      <c r="AH4976" s="1"/>
      <c r="AI4976" s="1"/>
      <c r="AJ4976" s="1"/>
      <c r="AK4976" s="1"/>
      <c r="AL4976" s="1"/>
      <c r="AM4976" s="1"/>
      <c r="AN4976" s="1"/>
      <c r="AO4976" s="1"/>
      <c r="AP4976" s="1"/>
    </row>
    <row r="4977" ht="15.75" customHeight="1">
      <c r="A4977" s="1"/>
      <c r="B4977" s="1"/>
      <c r="C4977" s="1"/>
      <c r="D4977" s="133"/>
      <c r="E4977" s="1"/>
      <c r="F4977" s="1"/>
      <c r="G4977" s="1"/>
      <c r="H4977" s="1"/>
      <c r="I4977" s="1"/>
      <c r="J4977" s="1"/>
      <c r="K4977" s="1"/>
      <c r="L4977" s="1"/>
      <c r="M4977" s="1"/>
      <c r="N4977" s="1"/>
      <c r="O4977" s="1"/>
      <c r="P4977" s="1"/>
      <c r="Q4977" s="1"/>
      <c r="R4977" s="1"/>
      <c r="S4977" s="1"/>
      <c r="T4977" s="1"/>
      <c r="U4977" s="1"/>
      <c r="V4977" s="1"/>
      <c r="W4977" s="1"/>
      <c r="X4977" s="1"/>
      <c r="Y4977" s="1"/>
      <c r="Z4977" s="1"/>
      <c r="AA4977" s="1"/>
      <c r="AB4977" s="1"/>
      <c r="AC4977" s="1"/>
      <c r="AD4977" s="1"/>
      <c r="AE4977" s="1"/>
      <c r="AF4977" s="1"/>
      <c r="AG4977" s="1"/>
      <c r="AH4977" s="1"/>
      <c r="AI4977" s="1"/>
      <c r="AJ4977" s="1"/>
      <c r="AK4977" s="1"/>
      <c r="AL4977" s="1"/>
      <c r="AM4977" s="1"/>
      <c r="AN4977" s="1"/>
      <c r="AO4977" s="1"/>
      <c r="AP4977" s="1"/>
    </row>
    <row r="4978" ht="15.75" customHeight="1">
      <c r="A4978" s="1"/>
      <c r="B4978" s="1"/>
      <c r="C4978" s="1"/>
      <c r="D4978" s="133"/>
      <c r="E4978" s="1"/>
      <c r="F4978" s="1"/>
      <c r="G4978" s="1"/>
      <c r="H4978" s="1"/>
      <c r="I4978" s="1"/>
      <c r="J4978" s="1"/>
      <c r="K4978" s="1"/>
      <c r="L4978" s="1"/>
      <c r="M4978" s="1"/>
      <c r="N4978" s="1"/>
      <c r="O4978" s="1"/>
      <c r="P4978" s="1"/>
      <c r="Q4978" s="1"/>
      <c r="R4978" s="1"/>
      <c r="S4978" s="1"/>
      <c r="T4978" s="1"/>
      <c r="U4978" s="1"/>
      <c r="V4978" s="1"/>
      <c r="W4978" s="1"/>
      <c r="X4978" s="1"/>
      <c r="Y4978" s="1"/>
      <c r="Z4978" s="1"/>
      <c r="AA4978" s="1"/>
      <c r="AB4978" s="1"/>
      <c r="AC4978" s="1"/>
      <c r="AD4978" s="1"/>
      <c r="AE4978" s="1"/>
      <c r="AF4978" s="1"/>
      <c r="AG4978" s="1"/>
      <c r="AH4978" s="1"/>
      <c r="AI4978" s="1"/>
      <c r="AJ4978" s="1"/>
      <c r="AK4978" s="1"/>
      <c r="AL4978" s="1"/>
      <c r="AM4978" s="1"/>
      <c r="AN4978" s="1"/>
      <c r="AO4978" s="1"/>
      <c r="AP4978" s="1"/>
    </row>
    <row r="4979" ht="15.75" customHeight="1">
      <c r="A4979" s="1"/>
      <c r="B4979" s="1"/>
      <c r="C4979" s="1"/>
      <c r="D4979" s="133"/>
      <c r="E4979" s="1"/>
      <c r="F4979" s="1"/>
      <c r="G4979" s="1"/>
      <c r="H4979" s="1"/>
      <c r="I4979" s="1"/>
      <c r="J4979" s="1"/>
      <c r="K4979" s="1"/>
      <c r="L4979" s="1"/>
      <c r="M4979" s="1"/>
      <c r="N4979" s="1"/>
      <c r="O4979" s="1"/>
      <c r="P4979" s="1"/>
      <c r="Q4979" s="1"/>
      <c r="R4979" s="1"/>
      <c r="S4979" s="1"/>
      <c r="T4979" s="1"/>
      <c r="U4979" s="1"/>
      <c r="V4979" s="1"/>
      <c r="W4979" s="1"/>
      <c r="X4979" s="1"/>
      <c r="Y4979" s="1"/>
      <c r="Z4979" s="1"/>
      <c r="AA4979" s="1"/>
      <c r="AB4979" s="1"/>
      <c r="AC4979" s="1"/>
      <c r="AD4979" s="1"/>
      <c r="AE4979" s="1"/>
      <c r="AF4979" s="1"/>
      <c r="AG4979" s="1"/>
      <c r="AH4979" s="1"/>
      <c r="AI4979" s="1"/>
      <c r="AJ4979" s="1"/>
      <c r="AK4979" s="1"/>
      <c r="AL4979" s="1"/>
      <c r="AM4979" s="1"/>
      <c r="AN4979" s="1"/>
      <c r="AO4979" s="1"/>
      <c r="AP4979" s="1"/>
    </row>
    <row r="4980" ht="15.75" customHeight="1">
      <c r="A4980" s="1"/>
      <c r="B4980" s="1"/>
      <c r="C4980" s="1"/>
      <c r="D4980" s="133"/>
      <c r="E4980" s="1"/>
      <c r="F4980" s="1"/>
      <c r="G4980" s="1"/>
      <c r="H4980" s="1"/>
      <c r="I4980" s="1"/>
      <c r="J4980" s="1"/>
      <c r="K4980" s="1"/>
      <c r="L4980" s="1"/>
      <c r="M4980" s="1"/>
      <c r="N4980" s="1"/>
      <c r="O4980" s="1"/>
      <c r="P4980" s="1"/>
      <c r="Q4980" s="1"/>
      <c r="R4980" s="1"/>
      <c r="S4980" s="1"/>
      <c r="T4980" s="1"/>
      <c r="U4980" s="1"/>
      <c r="V4980" s="1"/>
      <c r="W4980" s="1"/>
      <c r="X4980" s="1"/>
      <c r="Y4980" s="1"/>
      <c r="Z4980" s="1"/>
      <c r="AA4980" s="1"/>
      <c r="AB4980" s="1"/>
      <c r="AC4980" s="1"/>
      <c r="AD4980" s="1"/>
      <c r="AE4980" s="1"/>
      <c r="AF4980" s="1"/>
      <c r="AG4980" s="1"/>
      <c r="AH4980" s="1"/>
      <c r="AI4980" s="1"/>
      <c r="AJ4980" s="1"/>
      <c r="AK4980" s="1"/>
      <c r="AL4980" s="1"/>
      <c r="AM4980" s="1"/>
      <c r="AN4980" s="1"/>
      <c r="AO4980" s="1"/>
      <c r="AP4980" s="1"/>
    </row>
    <row r="4981" ht="15.75" customHeight="1">
      <c r="A4981" s="1"/>
      <c r="B4981" s="1"/>
      <c r="C4981" s="1"/>
      <c r="D4981" s="133"/>
      <c r="E4981" s="1"/>
      <c r="F4981" s="1"/>
      <c r="G4981" s="1"/>
      <c r="H4981" s="1"/>
      <c r="I4981" s="1"/>
      <c r="J4981" s="1"/>
      <c r="K4981" s="1"/>
      <c r="L4981" s="1"/>
      <c r="M4981" s="1"/>
      <c r="N4981" s="1"/>
      <c r="O4981" s="1"/>
      <c r="P4981" s="1"/>
      <c r="Q4981" s="1"/>
      <c r="R4981" s="1"/>
      <c r="S4981" s="1"/>
      <c r="T4981" s="1"/>
      <c r="U4981" s="1"/>
      <c r="V4981" s="1"/>
      <c r="W4981" s="1"/>
      <c r="X4981" s="1"/>
      <c r="Y4981" s="1"/>
      <c r="Z4981" s="1"/>
      <c r="AA4981" s="1"/>
      <c r="AB4981" s="1"/>
      <c r="AC4981" s="1"/>
      <c r="AD4981" s="1"/>
      <c r="AE4981" s="1"/>
      <c r="AF4981" s="1"/>
      <c r="AG4981" s="1"/>
      <c r="AH4981" s="1"/>
      <c r="AI4981" s="1"/>
      <c r="AJ4981" s="1"/>
      <c r="AK4981" s="1"/>
      <c r="AL4981" s="1"/>
      <c r="AM4981" s="1"/>
      <c r="AN4981" s="1"/>
      <c r="AO4981" s="1"/>
      <c r="AP4981" s="1"/>
    </row>
    <row r="4982" ht="15.75" customHeight="1">
      <c r="A4982" s="1"/>
      <c r="B4982" s="1"/>
      <c r="C4982" s="1"/>
      <c r="D4982" s="133"/>
      <c r="E4982" s="1"/>
      <c r="F4982" s="1"/>
      <c r="G4982" s="1"/>
      <c r="H4982" s="1"/>
      <c r="I4982" s="1"/>
      <c r="J4982" s="1"/>
      <c r="K4982" s="1"/>
      <c r="L4982" s="1"/>
      <c r="M4982" s="1"/>
      <c r="N4982" s="1"/>
      <c r="O4982" s="1"/>
      <c r="P4982" s="1"/>
      <c r="Q4982" s="1"/>
      <c r="R4982" s="1"/>
      <c r="S4982" s="1"/>
      <c r="T4982" s="1"/>
      <c r="U4982" s="1"/>
      <c r="V4982" s="1"/>
      <c r="W4982" s="1"/>
      <c r="X4982" s="1"/>
      <c r="Y4982" s="1"/>
      <c r="Z4982" s="1"/>
      <c r="AA4982" s="1"/>
      <c r="AB4982" s="1"/>
      <c r="AC4982" s="1"/>
      <c r="AD4982" s="1"/>
      <c r="AE4982" s="1"/>
      <c r="AF4982" s="1"/>
      <c r="AG4982" s="1"/>
      <c r="AH4982" s="1"/>
      <c r="AI4982" s="1"/>
      <c r="AJ4982" s="1"/>
      <c r="AK4982" s="1"/>
      <c r="AL4982" s="1"/>
      <c r="AM4982" s="1"/>
      <c r="AN4982" s="1"/>
      <c r="AO4982" s="1"/>
      <c r="AP4982" s="1"/>
    </row>
    <row r="4983" ht="15.75" customHeight="1">
      <c r="A4983" s="1"/>
      <c r="B4983" s="1"/>
      <c r="C4983" s="1"/>
      <c r="D4983" s="133"/>
      <c r="E4983" s="1"/>
      <c r="F4983" s="1"/>
      <c r="G4983" s="1"/>
      <c r="H4983" s="1"/>
      <c r="I4983" s="1"/>
      <c r="J4983" s="1"/>
      <c r="K4983" s="1"/>
      <c r="L4983" s="1"/>
      <c r="M4983" s="1"/>
      <c r="N4983" s="1"/>
      <c r="O4983" s="1"/>
      <c r="P4983" s="1"/>
      <c r="Q4983" s="1"/>
      <c r="R4983" s="1"/>
      <c r="S4983" s="1"/>
      <c r="T4983" s="1"/>
      <c r="U4983" s="1"/>
      <c r="V4983" s="1"/>
      <c r="W4983" s="1"/>
      <c r="X4983" s="1"/>
      <c r="Y4983" s="1"/>
      <c r="Z4983" s="1"/>
      <c r="AA4983" s="1"/>
      <c r="AB4983" s="1"/>
      <c r="AC4983" s="1"/>
      <c r="AD4983" s="1"/>
      <c r="AE4983" s="1"/>
      <c r="AF4983" s="1"/>
      <c r="AG4983" s="1"/>
      <c r="AH4983" s="1"/>
      <c r="AI4983" s="1"/>
      <c r="AJ4983" s="1"/>
      <c r="AK4983" s="1"/>
      <c r="AL4983" s="1"/>
      <c r="AM4983" s="1"/>
      <c r="AN4983" s="1"/>
      <c r="AO4983" s="1"/>
      <c r="AP4983" s="1"/>
    </row>
    <row r="4984" ht="15.75" customHeight="1">
      <c r="A4984" s="1"/>
      <c r="B4984" s="1"/>
      <c r="C4984" s="1"/>
      <c r="D4984" s="133"/>
      <c r="E4984" s="1"/>
      <c r="F4984" s="1"/>
      <c r="G4984" s="1"/>
      <c r="H4984" s="1"/>
      <c r="I4984" s="1"/>
      <c r="J4984" s="1"/>
      <c r="K4984" s="1"/>
      <c r="L4984" s="1"/>
      <c r="M4984" s="1"/>
      <c r="N4984" s="1"/>
      <c r="O4984" s="1"/>
      <c r="P4984" s="1"/>
      <c r="Q4984" s="1"/>
      <c r="R4984" s="1"/>
      <c r="S4984" s="1"/>
      <c r="T4984" s="1"/>
      <c r="U4984" s="1"/>
      <c r="V4984" s="1"/>
      <c r="W4984" s="1"/>
      <c r="X4984" s="1"/>
      <c r="Y4984" s="1"/>
      <c r="Z4984" s="1"/>
      <c r="AA4984" s="1"/>
      <c r="AB4984" s="1"/>
      <c r="AC4984" s="1"/>
      <c r="AD4984" s="1"/>
      <c r="AE4984" s="1"/>
      <c r="AF4984" s="1"/>
      <c r="AG4984" s="1"/>
      <c r="AH4984" s="1"/>
      <c r="AI4984" s="1"/>
      <c r="AJ4984" s="1"/>
      <c r="AK4984" s="1"/>
      <c r="AL4984" s="1"/>
      <c r="AM4984" s="1"/>
      <c r="AN4984" s="1"/>
      <c r="AO4984" s="1"/>
      <c r="AP4984" s="1"/>
    </row>
    <row r="4985" ht="15.75" customHeight="1">
      <c r="A4985" s="1"/>
      <c r="B4985" s="1"/>
      <c r="C4985" s="1"/>
      <c r="D4985" s="133"/>
      <c r="E4985" s="1"/>
      <c r="F4985" s="1"/>
      <c r="G4985" s="1"/>
      <c r="H4985" s="1"/>
      <c r="I4985" s="1"/>
      <c r="J4985" s="1"/>
      <c r="K4985" s="1"/>
      <c r="L4985" s="1"/>
      <c r="M4985" s="1"/>
      <c r="N4985" s="1"/>
      <c r="O4985" s="1"/>
      <c r="P4985" s="1"/>
      <c r="Q4985" s="1"/>
      <c r="R4985" s="1"/>
      <c r="S4985" s="1"/>
      <c r="T4985" s="1"/>
      <c r="U4985" s="1"/>
      <c r="V4985" s="1"/>
      <c r="W4985" s="1"/>
      <c r="X4985" s="1"/>
      <c r="Y4985" s="1"/>
      <c r="Z4985" s="1"/>
      <c r="AA4985" s="1"/>
      <c r="AB4985" s="1"/>
      <c r="AC4985" s="1"/>
      <c r="AD4985" s="1"/>
      <c r="AE4985" s="1"/>
      <c r="AF4985" s="1"/>
      <c r="AG4985" s="1"/>
      <c r="AH4985" s="1"/>
      <c r="AI4985" s="1"/>
      <c r="AJ4985" s="1"/>
      <c r="AK4985" s="1"/>
      <c r="AL4985" s="1"/>
      <c r="AM4985" s="1"/>
      <c r="AN4985" s="1"/>
      <c r="AO4985" s="1"/>
      <c r="AP4985" s="1"/>
    </row>
    <row r="4986" ht="15.75" customHeight="1">
      <c r="A4986" s="1"/>
      <c r="B4986" s="1"/>
      <c r="C4986" s="1"/>
      <c r="D4986" s="133"/>
      <c r="E4986" s="1"/>
      <c r="F4986" s="1"/>
      <c r="G4986" s="1"/>
      <c r="H4986" s="1"/>
      <c r="I4986" s="1"/>
      <c r="J4986" s="1"/>
      <c r="K4986" s="1"/>
      <c r="L4986" s="1"/>
      <c r="M4986" s="1"/>
      <c r="N4986" s="1"/>
      <c r="O4986" s="1"/>
      <c r="P4986" s="1"/>
      <c r="Q4986" s="1"/>
      <c r="R4986" s="1"/>
      <c r="S4986" s="1"/>
      <c r="T4986" s="1"/>
      <c r="U4986" s="1"/>
      <c r="V4986" s="1"/>
      <c r="W4986" s="1"/>
      <c r="X4986" s="1"/>
      <c r="Y4986" s="1"/>
      <c r="Z4986" s="1"/>
      <c r="AA4986" s="1"/>
      <c r="AB4986" s="1"/>
      <c r="AC4986" s="1"/>
      <c r="AD4986" s="1"/>
      <c r="AE4986" s="1"/>
      <c r="AF4986" s="1"/>
      <c r="AG4986" s="1"/>
      <c r="AH4986" s="1"/>
      <c r="AI4986" s="1"/>
      <c r="AJ4986" s="1"/>
      <c r="AK4986" s="1"/>
      <c r="AL4986" s="1"/>
      <c r="AM4986" s="1"/>
      <c r="AN4986" s="1"/>
      <c r="AO4986" s="1"/>
      <c r="AP4986" s="1"/>
    </row>
    <row r="4987" ht="15.75" customHeight="1">
      <c r="A4987" s="1"/>
      <c r="B4987" s="1"/>
      <c r="C4987" s="1"/>
      <c r="D4987" s="133"/>
      <c r="E4987" s="1"/>
      <c r="F4987" s="1"/>
      <c r="G4987" s="1"/>
      <c r="H4987" s="1"/>
      <c r="I4987" s="1"/>
      <c r="J4987" s="1"/>
      <c r="K4987" s="1"/>
      <c r="L4987" s="1"/>
      <c r="M4987" s="1"/>
      <c r="N4987" s="1"/>
      <c r="O4987" s="1"/>
      <c r="P4987" s="1"/>
      <c r="Q4987" s="1"/>
      <c r="R4987" s="1"/>
      <c r="S4987" s="1"/>
      <c r="T4987" s="1"/>
      <c r="U4987" s="1"/>
      <c r="V4987" s="1"/>
      <c r="W4987" s="1"/>
      <c r="X4987" s="1"/>
      <c r="Y4987" s="1"/>
      <c r="Z4987" s="1"/>
      <c r="AA4987" s="1"/>
      <c r="AB4987" s="1"/>
      <c r="AC4987" s="1"/>
      <c r="AD4987" s="1"/>
      <c r="AE4987" s="1"/>
      <c r="AF4987" s="1"/>
      <c r="AG4987" s="1"/>
      <c r="AH4987" s="1"/>
      <c r="AI4987" s="1"/>
      <c r="AJ4987" s="1"/>
      <c r="AK4987" s="1"/>
      <c r="AL4987" s="1"/>
      <c r="AM4987" s="1"/>
      <c r="AN4987" s="1"/>
      <c r="AO4987" s="1"/>
      <c r="AP4987" s="1"/>
    </row>
    <row r="4988" ht="15.75" customHeight="1">
      <c r="A4988" s="1"/>
      <c r="B4988" s="1"/>
      <c r="C4988" s="1"/>
      <c r="D4988" s="133"/>
      <c r="E4988" s="1"/>
      <c r="F4988" s="1"/>
      <c r="G4988" s="1"/>
      <c r="H4988" s="1"/>
      <c r="I4988" s="1"/>
      <c r="J4988" s="1"/>
      <c r="K4988" s="1"/>
      <c r="L4988" s="1"/>
      <c r="M4988" s="1"/>
      <c r="N4988" s="1"/>
      <c r="O4988" s="1"/>
      <c r="P4988" s="1"/>
      <c r="Q4988" s="1"/>
      <c r="R4988" s="1"/>
      <c r="S4988" s="1"/>
      <c r="T4988" s="1"/>
      <c r="U4988" s="1"/>
      <c r="V4988" s="1"/>
      <c r="W4988" s="1"/>
      <c r="X4988" s="1"/>
      <c r="Y4988" s="1"/>
      <c r="Z4988" s="1"/>
      <c r="AA4988" s="1"/>
      <c r="AB4988" s="1"/>
      <c r="AC4988" s="1"/>
      <c r="AD4988" s="1"/>
      <c r="AE4988" s="1"/>
      <c r="AF4988" s="1"/>
      <c r="AG4988" s="1"/>
      <c r="AH4988" s="1"/>
      <c r="AI4988" s="1"/>
      <c r="AJ4988" s="1"/>
      <c r="AK4988" s="1"/>
      <c r="AL4988" s="1"/>
      <c r="AM4988" s="1"/>
      <c r="AN4988" s="1"/>
      <c r="AO4988" s="1"/>
      <c r="AP4988" s="1"/>
    </row>
    <row r="4989" ht="15.75" customHeight="1">
      <c r="A4989" s="1"/>
      <c r="B4989" s="1"/>
      <c r="C4989" s="1"/>
      <c r="D4989" s="133"/>
      <c r="E4989" s="1"/>
      <c r="F4989" s="1"/>
      <c r="G4989" s="1"/>
      <c r="H4989" s="1"/>
      <c r="I4989" s="1"/>
      <c r="J4989" s="1"/>
      <c r="K4989" s="1"/>
      <c r="L4989" s="1"/>
      <c r="M4989" s="1"/>
      <c r="N4989" s="1"/>
      <c r="O4989" s="1"/>
      <c r="P4989" s="1"/>
      <c r="Q4989" s="1"/>
      <c r="R4989" s="1"/>
      <c r="S4989" s="1"/>
      <c r="T4989" s="1"/>
      <c r="U4989" s="1"/>
      <c r="V4989" s="1"/>
      <c r="W4989" s="1"/>
      <c r="X4989" s="1"/>
      <c r="Y4989" s="1"/>
      <c r="Z4989" s="1"/>
      <c r="AA4989" s="1"/>
      <c r="AB4989" s="1"/>
      <c r="AC4989" s="1"/>
      <c r="AD4989" s="1"/>
      <c r="AE4989" s="1"/>
      <c r="AF4989" s="1"/>
      <c r="AG4989" s="1"/>
      <c r="AH4989" s="1"/>
      <c r="AI4989" s="1"/>
      <c r="AJ4989" s="1"/>
      <c r="AK4989" s="1"/>
      <c r="AL4989" s="1"/>
      <c r="AM4989" s="1"/>
      <c r="AN4989" s="1"/>
      <c r="AO4989" s="1"/>
      <c r="AP4989" s="1"/>
    </row>
    <row r="4990" ht="15.75" customHeight="1">
      <c r="A4990" s="1"/>
      <c r="B4990" s="1"/>
      <c r="C4990" s="1"/>
      <c r="D4990" s="133"/>
      <c r="E4990" s="1"/>
      <c r="F4990" s="1"/>
      <c r="G4990" s="1"/>
      <c r="H4990" s="1"/>
      <c r="I4990" s="1"/>
      <c r="J4990" s="1"/>
      <c r="K4990" s="1"/>
      <c r="L4990" s="1"/>
      <c r="M4990" s="1"/>
      <c r="N4990" s="1"/>
      <c r="O4990" s="1"/>
      <c r="P4990" s="1"/>
      <c r="Q4990" s="1"/>
      <c r="R4990" s="1"/>
      <c r="S4990" s="1"/>
      <c r="T4990" s="1"/>
      <c r="U4990" s="1"/>
      <c r="V4990" s="1"/>
      <c r="W4990" s="1"/>
      <c r="X4990" s="1"/>
      <c r="Y4990" s="1"/>
      <c r="Z4990" s="1"/>
      <c r="AA4990" s="1"/>
      <c r="AB4990" s="1"/>
      <c r="AC4990" s="1"/>
      <c r="AD4990" s="1"/>
      <c r="AE4990" s="1"/>
      <c r="AF4990" s="1"/>
      <c r="AG4990" s="1"/>
      <c r="AH4990" s="1"/>
      <c r="AI4990" s="1"/>
      <c r="AJ4990" s="1"/>
      <c r="AK4990" s="1"/>
      <c r="AL4990" s="1"/>
      <c r="AM4990" s="1"/>
      <c r="AN4990" s="1"/>
      <c r="AO4990" s="1"/>
      <c r="AP4990" s="1"/>
    </row>
    <row r="4991" ht="15.75" customHeight="1">
      <c r="A4991" s="1"/>
      <c r="B4991" s="1"/>
      <c r="C4991" s="1"/>
      <c r="D4991" s="133"/>
      <c r="E4991" s="1"/>
      <c r="F4991" s="1"/>
      <c r="G4991" s="1"/>
      <c r="H4991" s="1"/>
      <c r="I4991" s="1"/>
      <c r="J4991" s="1"/>
      <c r="K4991" s="1"/>
      <c r="L4991" s="1"/>
      <c r="M4991" s="1"/>
      <c r="N4991" s="1"/>
      <c r="O4991" s="1"/>
      <c r="P4991" s="1"/>
      <c r="Q4991" s="1"/>
      <c r="R4991" s="1"/>
      <c r="S4991" s="1"/>
      <c r="T4991" s="1"/>
      <c r="U4991" s="1"/>
      <c r="V4991" s="1"/>
      <c r="W4991" s="1"/>
      <c r="X4991" s="1"/>
      <c r="Y4991" s="1"/>
      <c r="Z4991" s="1"/>
      <c r="AA4991" s="1"/>
      <c r="AB4991" s="1"/>
      <c r="AC4991" s="1"/>
      <c r="AD4991" s="1"/>
      <c r="AE4991" s="1"/>
      <c r="AF4991" s="1"/>
      <c r="AG4991" s="1"/>
      <c r="AH4991" s="1"/>
      <c r="AI4991" s="1"/>
      <c r="AJ4991" s="1"/>
      <c r="AK4991" s="1"/>
      <c r="AL4991" s="1"/>
      <c r="AM4991" s="1"/>
      <c r="AN4991" s="1"/>
      <c r="AO4991" s="1"/>
      <c r="AP4991" s="1"/>
    </row>
    <row r="4992" ht="15.75" customHeight="1">
      <c r="A4992" s="1"/>
      <c r="B4992" s="1"/>
      <c r="C4992" s="1"/>
      <c r="D4992" s="133"/>
      <c r="E4992" s="1"/>
      <c r="F4992" s="1"/>
      <c r="G4992" s="1"/>
      <c r="H4992" s="1"/>
      <c r="I4992" s="1"/>
      <c r="J4992" s="1"/>
      <c r="K4992" s="1"/>
      <c r="L4992" s="1"/>
      <c r="M4992" s="1"/>
      <c r="N4992" s="1"/>
      <c r="O4992" s="1"/>
      <c r="P4992" s="1"/>
      <c r="Q4992" s="1"/>
      <c r="R4992" s="1"/>
      <c r="S4992" s="1"/>
      <c r="T4992" s="1"/>
      <c r="U4992" s="1"/>
      <c r="V4992" s="1"/>
      <c r="W4992" s="1"/>
      <c r="X4992" s="1"/>
      <c r="Y4992" s="1"/>
      <c r="Z4992" s="1"/>
      <c r="AA4992" s="1"/>
      <c r="AB4992" s="1"/>
      <c r="AC4992" s="1"/>
      <c r="AD4992" s="1"/>
      <c r="AE4992" s="1"/>
      <c r="AF4992" s="1"/>
      <c r="AG4992" s="1"/>
      <c r="AH4992" s="1"/>
      <c r="AI4992" s="1"/>
      <c r="AJ4992" s="1"/>
      <c r="AK4992" s="1"/>
      <c r="AL4992" s="1"/>
      <c r="AM4992" s="1"/>
      <c r="AN4992" s="1"/>
      <c r="AO4992" s="1"/>
      <c r="AP4992" s="1"/>
    </row>
    <row r="4993" ht="15.75" customHeight="1">
      <c r="A4993" s="1"/>
      <c r="B4993" s="1"/>
      <c r="C4993" s="1"/>
      <c r="D4993" s="133"/>
      <c r="E4993" s="1"/>
      <c r="F4993" s="1"/>
      <c r="G4993" s="1"/>
      <c r="H4993" s="1"/>
      <c r="I4993" s="1"/>
      <c r="J4993" s="1"/>
      <c r="K4993" s="1"/>
      <c r="L4993" s="1"/>
      <c r="M4993" s="1"/>
      <c r="N4993" s="1"/>
      <c r="O4993" s="1"/>
      <c r="P4993" s="1"/>
      <c r="Q4993" s="1"/>
      <c r="R4993" s="1"/>
      <c r="S4993" s="1"/>
      <c r="T4993" s="1"/>
      <c r="U4993" s="1"/>
      <c r="V4993" s="1"/>
      <c r="W4993" s="1"/>
      <c r="X4993" s="1"/>
      <c r="Y4993" s="1"/>
      <c r="Z4993" s="1"/>
      <c r="AA4993" s="1"/>
      <c r="AB4993" s="1"/>
      <c r="AC4993" s="1"/>
      <c r="AD4993" s="1"/>
      <c r="AE4993" s="1"/>
      <c r="AF4993" s="1"/>
      <c r="AG4993" s="1"/>
      <c r="AH4993" s="1"/>
      <c r="AI4993" s="1"/>
      <c r="AJ4993" s="1"/>
      <c r="AK4993" s="1"/>
      <c r="AL4993" s="1"/>
      <c r="AM4993" s="1"/>
      <c r="AN4993" s="1"/>
      <c r="AO4993" s="1"/>
      <c r="AP4993" s="1"/>
    </row>
    <row r="4994" ht="15.75" customHeight="1">
      <c r="A4994" s="1"/>
      <c r="B4994" s="1"/>
      <c r="C4994" s="1"/>
      <c r="D4994" s="133"/>
      <c r="E4994" s="1"/>
      <c r="F4994" s="1"/>
      <c r="G4994" s="1"/>
      <c r="H4994" s="1"/>
      <c r="I4994" s="1"/>
      <c r="J4994" s="1"/>
      <c r="K4994" s="1"/>
      <c r="L4994" s="1"/>
      <c r="M4994" s="1"/>
      <c r="N4994" s="1"/>
      <c r="O4994" s="1"/>
      <c r="P4994" s="1"/>
      <c r="Q4994" s="1"/>
      <c r="R4994" s="1"/>
      <c r="S4994" s="1"/>
      <c r="T4994" s="1"/>
      <c r="U4994" s="1"/>
      <c r="V4994" s="1"/>
      <c r="W4994" s="1"/>
      <c r="X4994" s="1"/>
      <c r="Y4994" s="1"/>
      <c r="Z4994" s="1"/>
      <c r="AA4994" s="1"/>
      <c r="AB4994" s="1"/>
      <c r="AC4994" s="1"/>
      <c r="AD4994" s="1"/>
      <c r="AE4994" s="1"/>
      <c r="AF4994" s="1"/>
      <c r="AG4994" s="1"/>
      <c r="AH4994" s="1"/>
      <c r="AI4994" s="1"/>
      <c r="AJ4994" s="1"/>
      <c r="AK4994" s="1"/>
      <c r="AL4994" s="1"/>
      <c r="AM4994" s="1"/>
      <c r="AN4994" s="1"/>
      <c r="AO4994" s="1"/>
      <c r="AP4994" s="1"/>
    </row>
    <row r="4995" ht="15.75" customHeight="1">
      <c r="A4995" s="1"/>
      <c r="B4995" s="1"/>
      <c r="C4995" s="1"/>
      <c r="D4995" s="133"/>
      <c r="E4995" s="1"/>
      <c r="F4995" s="1"/>
      <c r="G4995" s="1"/>
      <c r="H4995" s="1"/>
      <c r="I4995" s="1"/>
      <c r="J4995" s="1"/>
      <c r="K4995" s="1"/>
      <c r="L4995" s="1"/>
      <c r="M4995" s="1"/>
      <c r="N4995" s="1"/>
      <c r="O4995" s="1"/>
      <c r="P4995" s="1"/>
      <c r="Q4995" s="1"/>
      <c r="R4995" s="1"/>
      <c r="S4995" s="1"/>
      <c r="T4995" s="1"/>
      <c r="U4995" s="1"/>
      <c r="V4995" s="1"/>
      <c r="W4995" s="1"/>
      <c r="X4995" s="1"/>
      <c r="Y4995" s="1"/>
      <c r="Z4995" s="1"/>
      <c r="AA4995" s="1"/>
      <c r="AB4995" s="1"/>
      <c r="AC4995" s="1"/>
      <c r="AD4995" s="1"/>
      <c r="AE4995" s="1"/>
      <c r="AF4995" s="1"/>
      <c r="AG4995" s="1"/>
      <c r="AH4995" s="1"/>
      <c r="AI4995" s="1"/>
      <c r="AJ4995" s="1"/>
      <c r="AK4995" s="1"/>
      <c r="AL4995" s="1"/>
      <c r="AM4995" s="1"/>
      <c r="AN4995" s="1"/>
      <c r="AO4995" s="1"/>
      <c r="AP4995" s="1"/>
    </row>
    <row r="4996" ht="15.75" customHeight="1">
      <c r="A4996" s="1"/>
      <c r="B4996" s="1"/>
      <c r="C4996" s="1"/>
      <c r="D4996" s="133"/>
      <c r="E4996" s="1"/>
      <c r="F4996" s="1"/>
      <c r="G4996" s="1"/>
      <c r="H4996" s="1"/>
      <c r="I4996" s="1"/>
      <c r="J4996" s="1"/>
      <c r="K4996" s="1"/>
      <c r="L4996" s="1"/>
      <c r="M4996" s="1"/>
      <c r="N4996" s="1"/>
      <c r="O4996" s="1"/>
      <c r="P4996" s="1"/>
      <c r="Q4996" s="1"/>
      <c r="R4996" s="1"/>
      <c r="S4996" s="1"/>
      <c r="T4996" s="1"/>
      <c r="U4996" s="1"/>
      <c r="V4996" s="1"/>
      <c r="W4996" s="1"/>
      <c r="X4996" s="1"/>
      <c r="Y4996" s="1"/>
      <c r="Z4996" s="1"/>
      <c r="AA4996" s="1"/>
      <c r="AB4996" s="1"/>
      <c r="AC4996" s="1"/>
      <c r="AD4996" s="1"/>
      <c r="AE4996" s="1"/>
      <c r="AF4996" s="1"/>
      <c r="AG4996" s="1"/>
      <c r="AH4996" s="1"/>
      <c r="AI4996" s="1"/>
      <c r="AJ4996" s="1"/>
      <c r="AK4996" s="1"/>
      <c r="AL4996" s="1"/>
      <c r="AM4996" s="1"/>
      <c r="AN4996" s="1"/>
      <c r="AO4996" s="1"/>
      <c r="AP4996" s="1"/>
    </row>
    <row r="4997" ht="15.75" customHeight="1">
      <c r="A4997" s="1"/>
      <c r="B4997" s="1"/>
      <c r="C4997" s="1"/>
      <c r="D4997" s="133"/>
      <c r="E4997" s="1"/>
      <c r="F4997" s="1"/>
      <c r="G4997" s="1"/>
      <c r="H4997" s="1"/>
      <c r="I4997" s="1"/>
      <c r="J4997" s="1"/>
      <c r="K4997" s="1"/>
      <c r="L4997" s="1"/>
      <c r="M4997" s="1"/>
      <c r="N4997" s="1"/>
      <c r="O4997" s="1"/>
      <c r="P4997" s="1"/>
      <c r="Q4997" s="1"/>
      <c r="R4997" s="1"/>
      <c r="S4997" s="1"/>
      <c r="T4997" s="1"/>
      <c r="U4997" s="1"/>
      <c r="V4997" s="1"/>
      <c r="W4997" s="1"/>
      <c r="X4997" s="1"/>
      <c r="Y4997" s="1"/>
      <c r="Z4997" s="1"/>
      <c r="AA4997" s="1"/>
      <c r="AB4997" s="1"/>
      <c r="AC4997" s="1"/>
      <c r="AD4997" s="1"/>
      <c r="AE4997" s="1"/>
      <c r="AF4997" s="1"/>
      <c r="AG4997" s="1"/>
      <c r="AH4997" s="1"/>
      <c r="AI4997" s="1"/>
      <c r="AJ4997" s="1"/>
      <c r="AK4997" s="1"/>
      <c r="AL4997" s="1"/>
      <c r="AM4997" s="1"/>
      <c r="AN4997" s="1"/>
      <c r="AO4997" s="1"/>
      <c r="AP4997" s="1"/>
    </row>
    <row r="4998" ht="15.75" customHeight="1">
      <c r="A4998" s="1"/>
      <c r="B4998" s="1"/>
      <c r="C4998" s="1"/>
      <c r="D4998" s="133"/>
      <c r="E4998" s="1"/>
      <c r="F4998" s="1"/>
      <c r="G4998" s="1"/>
      <c r="H4998" s="1"/>
      <c r="I4998" s="1"/>
      <c r="J4998" s="1"/>
      <c r="K4998" s="1"/>
      <c r="L4998" s="1"/>
      <c r="M4998" s="1"/>
      <c r="N4998" s="1"/>
      <c r="O4998" s="1"/>
      <c r="P4998" s="1"/>
      <c r="Q4998" s="1"/>
      <c r="R4998" s="1"/>
      <c r="S4998" s="1"/>
      <c r="T4998" s="1"/>
      <c r="U4998" s="1"/>
      <c r="V4998" s="1"/>
      <c r="W4998" s="1"/>
      <c r="X4998" s="1"/>
      <c r="Y4998" s="1"/>
      <c r="Z4998" s="1"/>
      <c r="AA4998" s="1"/>
      <c r="AB4998" s="1"/>
      <c r="AC4998" s="1"/>
      <c r="AD4998" s="1"/>
      <c r="AE4998" s="1"/>
      <c r="AF4998" s="1"/>
      <c r="AG4998" s="1"/>
      <c r="AH4998" s="1"/>
      <c r="AI4998" s="1"/>
      <c r="AJ4998" s="1"/>
      <c r="AK4998" s="1"/>
      <c r="AL4998" s="1"/>
      <c r="AM4998" s="1"/>
      <c r="AN4998" s="1"/>
      <c r="AO4998" s="1"/>
      <c r="AP4998" s="1"/>
    </row>
    <row r="4999" ht="15.75" customHeight="1">
      <c r="A4999" s="1"/>
      <c r="B4999" s="1"/>
      <c r="C4999" s="1"/>
      <c r="D4999" s="133"/>
      <c r="E4999" s="1"/>
      <c r="F4999" s="1"/>
      <c r="G4999" s="1"/>
      <c r="H4999" s="1"/>
      <c r="I4999" s="1"/>
      <c r="J4999" s="1"/>
      <c r="K4999" s="1"/>
      <c r="L4999" s="1"/>
      <c r="M4999" s="1"/>
      <c r="N4999" s="1"/>
      <c r="O4999" s="1"/>
      <c r="P4999" s="1"/>
      <c r="Q4999" s="1"/>
      <c r="R4999" s="1"/>
      <c r="S4999" s="1"/>
      <c r="T4999" s="1"/>
      <c r="U4999" s="1"/>
      <c r="V4999" s="1"/>
      <c r="W4999" s="1"/>
      <c r="X4999" s="1"/>
      <c r="Y4999" s="1"/>
      <c r="Z4999" s="1"/>
      <c r="AA4999" s="1"/>
      <c r="AB4999" s="1"/>
      <c r="AC4999" s="1"/>
      <c r="AD4999" s="1"/>
      <c r="AE4999" s="1"/>
      <c r="AF4999" s="1"/>
      <c r="AG4999" s="1"/>
      <c r="AH4999" s="1"/>
      <c r="AI4999" s="1"/>
      <c r="AJ4999" s="1"/>
      <c r="AK4999" s="1"/>
      <c r="AL4999" s="1"/>
      <c r="AM4999" s="1"/>
      <c r="AN4999" s="1"/>
      <c r="AO4999" s="1"/>
      <c r="AP4999" s="1"/>
    </row>
    <row r="5000" ht="15.75" customHeight="1">
      <c r="A5000" s="1"/>
      <c r="B5000" s="1"/>
      <c r="C5000" s="1"/>
      <c r="D5000" s="133"/>
      <c r="E5000" s="1"/>
      <c r="F5000" s="1"/>
      <c r="G5000" s="1"/>
      <c r="H5000" s="1"/>
      <c r="I5000" s="1"/>
      <c r="J5000" s="1"/>
      <c r="K5000" s="1"/>
      <c r="L5000" s="1"/>
      <c r="M5000" s="1"/>
      <c r="N5000" s="1"/>
      <c r="O5000" s="1"/>
      <c r="P5000" s="1"/>
      <c r="Q5000" s="1"/>
      <c r="R5000" s="1"/>
      <c r="S5000" s="1"/>
      <c r="T5000" s="1"/>
      <c r="U5000" s="1"/>
      <c r="V5000" s="1"/>
      <c r="W5000" s="1"/>
      <c r="X5000" s="1"/>
      <c r="Y5000" s="1"/>
      <c r="Z5000" s="1"/>
      <c r="AA5000" s="1"/>
      <c r="AB5000" s="1"/>
      <c r="AC5000" s="1"/>
      <c r="AD5000" s="1"/>
      <c r="AE5000" s="1"/>
      <c r="AF5000" s="1"/>
      <c r="AG5000" s="1"/>
      <c r="AH5000" s="1"/>
      <c r="AI5000" s="1"/>
      <c r="AJ5000" s="1"/>
      <c r="AK5000" s="1"/>
      <c r="AL5000" s="1"/>
      <c r="AM5000" s="1"/>
      <c r="AN5000" s="1"/>
      <c r="AO5000" s="1"/>
      <c r="AP5000" s="1"/>
    </row>
    <row r="5001" ht="15.75" customHeight="1">
      <c r="A5001" s="1"/>
      <c r="B5001" s="1"/>
      <c r="C5001" s="1"/>
      <c r="D5001" s="133"/>
      <c r="E5001" s="1"/>
      <c r="F5001" s="1"/>
      <c r="G5001" s="1"/>
      <c r="H5001" s="1"/>
      <c r="I5001" s="1"/>
      <c r="J5001" s="1"/>
      <c r="K5001" s="1"/>
      <c r="L5001" s="1"/>
      <c r="M5001" s="1"/>
      <c r="N5001" s="1"/>
      <c r="O5001" s="1"/>
      <c r="P5001" s="1"/>
      <c r="Q5001" s="1"/>
      <c r="R5001" s="1"/>
      <c r="S5001" s="1"/>
      <c r="T5001" s="1"/>
      <c r="U5001" s="1"/>
      <c r="V5001" s="1"/>
      <c r="W5001" s="1"/>
      <c r="X5001" s="1"/>
      <c r="Y5001" s="1"/>
      <c r="Z5001" s="1"/>
      <c r="AA5001" s="1"/>
      <c r="AB5001" s="1"/>
      <c r="AC5001" s="1"/>
      <c r="AD5001" s="1"/>
      <c r="AE5001" s="1"/>
      <c r="AF5001" s="1"/>
      <c r="AG5001" s="1"/>
      <c r="AH5001" s="1"/>
      <c r="AI5001" s="1"/>
      <c r="AJ5001" s="1"/>
      <c r="AK5001" s="1"/>
      <c r="AL5001" s="1"/>
      <c r="AM5001" s="1"/>
      <c r="AN5001" s="1"/>
      <c r="AO5001" s="1"/>
      <c r="AP5001" s="1"/>
    </row>
    <row r="5002" ht="15.75" customHeight="1">
      <c r="A5002" s="1"/>
      <c r="B5002" s="1"/>
      <c r="C5002" s="1"/>
      <c r="D5002" s="133"/>
      <c r="E5002" s="1"/>
      <c r="F5002" s="1"/>
      <c r="G5002" s="1"/>
      <c r="H5002" s="1"/>
      <c r="I5002" s="1"/>
      <c r="J5002" s="1"/>
      <c r="K5002" s="1"/>
      <c r="L5002" s="1"/>
      <c r="M5002" s="1"/>
      <c r="N5002" s="1"/>
      <c r="O5002" s="1"/>
      <c r="P5002" s="1"/>
      <c r="Q5002" s="1"/>
      <c r="R5002" s="1"/>
      <c r="S5002" s="1"/>
      <c r="T5002" s="1"/>
      <c r="U5002" s="1"/>
      <c r="V5002" s="1"/>
      <c r="W5002" s="1"/>
      <c r="X5002" s="1"/>
      <c r="Y5002" s="1"/>
      <c r="Z5002" s="1"/>
      <c r="AA5002" s="1"/>
      <c r="AB5002" s="1"/>
      <c r="AC5002" s="1"/>
      <c r="AD5002" s="1"/>
      <c r="AE5002" s="1"/>
      <c r="AF5002" s="1"/>
      <c r="AG5002" s="1"/>
      <c r="AH5002" s="1"/>
      <c r="AI5002" s="1"/>
      <c r="AJ5002" s="1"/>
      <c r="AK5002" s="1"/>
      <c r="AL5002" s="1"/>
      <c r="AM5002" s="1"/>
      <c r="AN5002" s="1"/>
      <c r="AO5002" s="1"/>
      <c r="AP5002" s="1"/>
    </row>
    <row r="5003" ht="15.75" customHeight="1">
      <c r="A5003" s="1"/>
      <c r="B5003" s="1"/>
      <c r="C5003" s="1"/>
      <c r="D5003" s="133"/>
      <c r="E5003" s="1"/>
      <c r="F5003" s="1"/>
      <c r="G5003" s="1"/>
      <c r="H5003" s="1"/>
      <c r="I5003" s="1"/>
      <c r="J5003" s="1"/>
      <c r="K5003" s="1"/>
      <c r="L5003" s="1"/>
      <c r="M5003" s="1"/>
      <c r="N5003" s="1"/>
      <c r="O5003" s="1"/>
      <c r="P5003" s="1"/>
      <c r="Q5003" s="1"/>
      <c r="R5003" s="1"/>
      <c r="S5003" s="1"/>
      <c r="T5003" s="1"/>
      <c r="U5003" s="1"/>
      <c r="V5003" s="1"/>
      <c r="W5003" s="1"/>
      <c r="X5003" s="1"/>
      <c r="Y5003" s="1"/>
      <c r="Z5003" s="1"/>
      <c r="AA5003" s="1"/>
      <c r="AB5003" s="1"/>
      <c r="AC5003" s="1"/>
      <c r="AD5003" s="1"/>
      <c r="AE5003" s="1"/>
      <c r="AF5003" s="1"/>
      <c r="AG5003" s="1"/>
      <c r="AH5003" s="1"/>
      <c r="AI5003" s="1"/>
      <c r="AJ5003" s="1"/>
      <c r="AK5003" s="1"/>
      <c r="AL5003" s="1"/>
      <c r="AM5003" s="1"/>
      <c r="AN5003" s="1"/>
      <c r="AO5003" s="1"/>
      <c r="AP5003" s="1"/>
    </row>
    <row r="5004" ht="15.75" customHeight="1">
      <c r="A5004" s="1"/>
      <c r="B5004" s="1"/>
      <c r="C5004" s="1"/>
      <c r="D5004" s="133"/>
      <c r="E5004" s="1"/>
      <c r="F5004" s="1"/>
      <c r="G5004" s="1"/>
      <c r="H5004" s="1"/>
      <c r="I5004" s="1"/>
      <c r="J5004" s="1"/>
      <c r="K5004" s="1"/>
      <c r="L5004" s="1"/>
      <c r="M5004" s="1"/>
      <c r="N5004" s="1"/>
      <c r="O5004" s="1"/>
      <c r="P5004" s="1"/>
      <c r="Q5004" s="1"/>
      <c r="R5004" s="1"/>
      <c r="S5004" s="1"/>
      <c r="T5004" s="1"/>
      <c r="U5004" s="1"/>
      <c r="V5004" s="1"/>
      <c r="W5004" s="1"/>
      <c r="X5004" s="1"/>
      <c r="Y5004" s="1"/>
      <c r="Z5004" s="1"/>
      <c r="AA5004" s="1"/>
      <c r="AB5004" s="1"/>
      <c r="AC5004" s="1"/>
      <c r="AD5004" s="1"/>
      <c r="AE5004" s="1"/>
      <c r="AF5004" s="1"/>
      <c r="AG5004" s="1"/>
      <c r="AH5004" s="1"/>
      <c r="AI5004" s="1"/>
      <c r="AJ5004" s="1"/>
      <c r="AK5004" s="1"/>
      <c r="AL5004" s="1"/>
      <c r="AM5004" s="1"/>
      <c r="AN5004" s="1"/>
      <c r="AO5004" s="1"/>
      <c r="AP5004" s="1"/>
    </row>
    <row r="5005" ht="15.75" customHeight="1">
      <c r="A5005" s="1"/>
      <c r="B5005" s="1"/>
      <c r="C5005" s="1"/>
      <c r="D5005" s="133"/>
      <c r="E5005" s="1"/>
      <c r="F5005" s="1"/>
      <c r="G5005" s="1"/>
      <c r="H5005" s="1"/>
      <c r="I5005" s="1"/>
      <c r="J5005" s="1"/>
      <c r="K5005" s="1"/>
      <c r="L5005" s="1"/>
      <c r="M5005" s="1"/>
      <c r="N5005" s="1"/>
      <c r="O5005" s="1"/>
      <c r="P5005" s="1"/>
      <c r="Q5005" s="1"/>
      <c r="R5005" s="1"/>
      <c r="S5005" s="1"/>
      <c r="T5005" s="1"/>
      <c r="U5005" s="1"/>
      <c r="V5005" s="1"/>
      <c r="W5005" s="1"/>
      <c r="X5005" s="1"/>
      <c r="Y5005" s="1"/>
      <c r="Z5005" s="1"/>
      <c r="AA5005" s="1"/>
      <c r="AB5005" s="1"/>
      <c r="AC5005" s="1"/>
      <c r="AD5005" s="1"/>
      <c r="AE5005" s="1"/>
      <c r="AF5005" s="1"/>
      <c r="AG5005" s="1"/>
      <c r="AH5005" s="1"/>
      <c r="AI5005" s="1"/>
      <c r="AJ5005" s="1"/>
      <c r="AK5005" s="1"/>
      <c r="AL5005" s="1"/>
      <c r="AM5005" s="1"/>
      <c r="AN5005" s="1"/>
      <c r="AO5005" s="1"/>
      <c r="AP5005" s="1"/>
    </row>
    <row r="5006" ht="15.75" customHeight="1">
      <c r="A5006" s="1"/>
      <c r="B5006" s="1"/>
      <c r="C5006" s="1"/>
      <c r="D5006" s="133"/>
      <c r="E5006" s="1"/>
      <c r="F5006" s="1"/>
      <c r="G5006" s="1"/>
      <c r="H5006" s="1"/>
      <c r="I5006" s="1"/>
      <c r="J5006" s="1"/>
      <c r="K5006" s="1"/>
      <c r="L5006" s="1"/>
      <c r="M5006" s="1"/>
      <c r="N5006" s="1"/>
      <c r="O5006" s="1"/>
      <c r="P5006" s="1"/>
      <c r="Q5006" s="1"/>
      <c r="R5006" s="1"/>
      <c r="S5006" s="1"/>
      <c r="T5006" s="1"/>
      <c r="U5006" s="1"/>
      <c r="V5006" s="1"/>
      <c r="W5006" s="1"/>
      <c r="X5006" s="1"/>
      <c r="Y5006" s="1"/>
      <c r="Z5006" s="1"/>
      <c r="AA5006" s="1"/>
      <c r="AB5006" s="1"/>
      <c r="AC5006" s="1"/>
      <c r="AD5006" s="1"/>
      <c r="AE5006" s="1"/>
      <c r="AF5006" s="1"/>
      <c r="AG5006" s="1"/>
      <c r="AH5006" s="1"/>
      <c r="AI5006" s="1"/>
      <c r="AJ5006" s="1"/>
      <c r="AK5006" s="1"/>
      <c r="AL5006" s="1"/>
      <c r="AM5006" s="1"/>
      <c r="AN5006" s="1"/>
      <c r="AO5006" s="1"/>
      <c r="AP5006" s="1"/>
    </row>
    <row r="5007" ht="15.75" customHeight="1">
      <c r="A5007" s="1"/>
      <c r="B5007" s="1"/>
      <c r="C5007" s="1"/>
      <c r="D5007" s="133"/>
      <c r="E5007" s="1"/>
      <c r="F5007" s="1"/>
      <c r="G5007" s="1"/>
      <c r="H5007" s="1"/>
      <c r="I5007" s="1"/>
      <c r="J5007" s="1"/>
      <c r="K5007" s="1"/>
      <c r="L5007" s="1"/>
      <c r="M5007" s="1"/>
      <c r="N5007" s="1"/>
      <c r="O5007" s="1"/>
      <c r="P5007" s="1"/>
      <c r="Q5007" s="1"/>
      <c r="R5007" s="1"/>
      <c r="S5007" s="1"/>
      <c r="T5007" s="1"/>
      <c r="U5007" s="1"/>
      <c r="V5007" s="1"/>
      <c r="W5007" s="1"/>
      <c r="X5007" s="1"/>
      <c r="Y5007" s="1"/>
      <c r="Z5007" s="1"/>
      <c r="AA5007" s="1"/>
      <c r="AB5007" s="1"/>
      <c r="AC5007" s="1"/>
      <c r="AD5007" s="1"/>
      <c r="AE5007" s="1"/>
      <c r="AF5007" s="1"/>
      <c r="AG5007" s="1"/>
      <c r="AH5007" s="1"/>
      <c r="AI5007" s="1"/>
      <c r="AJ5007" s="1"/>
      <c r="AK5007" s="1"/>
      <c r="AL5007" s="1"/>
      <c r="AM5007" s="1"/>
      <c r="AN5007" s="1"/>
      <c r="AO5007" s="1"/>
      <c r="AP5007" s="1"/>
    </row>
    <row r="5008" ht="15.75" customHeight="1">
      <c r="A5008" s="1"/>
      <c r="B5008" s="1"/>
      <c r="C5008" s="1"/>
      <c r="D5008" s="133"/>
      <c r="E5008" s="1"/>
      <c r="F5008" s="1"/>
      <c r="G5008" s="1"/>
      <c r="H5008" s="1"/>
      <c r="I5008" s="1"/>
      <c r="J5008" s="1"/>
      <c r="K5008" s="1"/>
      <c r="L5008" s="1"/>
      <c r="M5008" s="1"/>
      <c r="N5008" s="1"/>
      <c r="O5008" s="1"/>
      <c r="P5008" s="1"/>
      <c r="Q5008" s="1"/>
      <c r="R5008" s="1"/>
      <c r="S5008" s="1"/>
      <c r="T5008" s="1"/>
      <c r="U5008" s="1"/>
      <c r="V5008" s="1"/>
      <c r="W5008" s="1"/>
      <c r="X5008" s="1"/>
      <c r="Y5008" s="1"/>
      <c r="Z5008" s="1"/>
      <c r="AA5008" s="1"/>
      <c r="AB5008" s="1"/>
      <c r="AC5008" s="1"/>
      <c r="AD5008" s="1"/>
      <c r="AE5008" s="1"/>
      <c r="AF5008" s="1"/>
      <c r="AG5008" s="1"/>
      <c r="AH5008" s="1"/>
      <c r="AI5008" s="1"/>
      <c r="AJ5008" s="1"/>
      <c r="AK5008" s="1"/>
      <c r="AL5008" s="1"/>
      <c r="AM5008" s="1"/>
      <c r="AN5008" s="1"/>
      <c r="AO5008" s="1"/>
      <c r="AP5008" s="1"/>
    </row>
    <row r="5009" ht="15.75" hidden="1" customHeight="1">
      <c r="A5009" s="1"/>
      <c r="B5009" s="1"/>
      <c r="C5009" s="1"/>
      <c r="D5009" s="133"/>
      <c r="E5009" s="1"/>
      <c r="F5009" s="1"/>
      <c r="G5009" s="1"/>
      <c r="H5009" s="1"/>
      <c r="I5009" s="1"/>
      <c r="J5009" s="1"/>
      <c r="K5009" s="1"/>
      <c r="L5009" s="1"/>
      <c r="M5009" s="1"/>
      <c r="N5009" s="1"/>
      <c r="O5009" s="1"/>
      <c r="P5009" s="1"/>
      <c r="Q5009" s="1"/>
      <c r="R5009" s="1"/>
      <c r="S5009" s="1"/>
      <c r="T5009" s="1"/>
      <c r="U5009" s="1"/>
      <c r="V5009" s="1"/>
      <c r="W5009" s="1"/>
      <c r="X5009" s="1"/>
      <c r="Y5009" s="1"/>
      <c r="Z5009" s="1"/>
      <c r="AA5009" s="1"/>
      <c r="AB5009" s="1"/>
      <c r="AC5009" s="1"/>
      <c r="AD5009" s="1"/>
      <c r="AE5009" s="1"/>
      <c r="AF5009" s="1"/>
      <c r="AG5009" s="1"/>
      <c r="AH5009" s="1"/>
      <c r="AI5009" s="1"/>
      <c r="AJ5009" s="1"/>
      <c r="AK5009" s="1"/>
      <c r="AL5009" s="1"/>
      <c r="AM5009" s="1"/>
      <c r="AN5009" s="1"/>
      <c r="AO5009" s="1"/>
      <c r="AP5009" s="1"/>
    </row>
    <row r="5010" ht="15.75" hidden="1" customHeight="1">
      <c r="A5010" s="1"/>
      <c r="B5010" s="1"/>
      <c r="C5010" s="1"/>
      <c r="D5010" s="133"/>
      <c r="E5010" s="1"/>
      <c r="F5010" s="1"/>
      <c r="G5010" s="1"/>
      <c r="H5010" s="1"/>
      <c r="I5010" s="1"/>
      <c r="J5010" s="1"/>
      <c r="K5010" s="1"/>
      <c r="L5010" s="1"/>
      <c r="M5010" s="1"/>
      <c r="N5010" s="1"/>
      <c r="O5010" s="1"/>
      <c r="P5010" s="1"/>
      <c r="Q5010" s="1"/>
      <c r="R5010" s="1"/>
      <c r="S5010" s="1"/>
      <c r="T5010" s="1"/>
      <c r="U5010" s="1"/>
      <c r="V5010" s="1"/>
      <c r="W5010" s="1"/>
      <c r="X5010" s="1"/>
      <c r="Y5010" s="1"/>
      <c r="Z5010" s="1"/>
      <c r="AA5010" s="1"/>
      <c r="AB5010" s="1"/>
      <c r="AC5010" s="1"/>
      <c r="AD5010" s="1"/>
      <c r="AE5010" s="1"/>
      <c r="AF5010" s="1"/>
      <c r="AG5010" s="1"/>
      <c r="AH5010" s="1"/>
      <c r="AI5010" s="1"/>
      <c r="AJ5010" s="1"/>
      <c r="AK5010" s="1"/>
      <c r="AL5010" s="1"/>
      <c r="AM5010" s="1"/>
      <c r="AN5010" s="1"/>
      <c r="AO5010" s="1"/>
      <c r="AP5010" s="1"/>
    </row>
    <row r="5011" ht="15.75" hidden="1" customHeight="1">
      <c r="A5011" s="1"/>
      <c r="B5011" s="1"/>
      <c r="C5011" s="1"/>
      <c r="D5011" s="133"/>
      <c r="E5011" s="1"/>
      <c r="F5011" s="1"/>
      <c r="G5011" s="495" t="s">
        <v>39</v>
      </c>
      <c r="H5011" s="1"/>
      <c r="I5011" s="496" t="s">
        <v>41</v>
      </c>
      <c r="J5011" s="1"/>
      <c r="K5011" s="1"/>
      <c r="L5011" s="1"/>
      <c r="M5011" s="1"/>
      <c r="N5011" s="1"/>
      <c r="O5011" s="1"/>
      <c r="P5011" s="1"/>
      <c r="Q5011" s="1"/>
      <c r="R5011" s="1"/>
      <c r="S5011" s="1"/>
      <c r="T5011" s="1"/>
      <c r="U5011" s="1"/>
      <c r="V5011" s="1"/>
      <c r="W5011" s="1"/>
      <c r="X5011" s="1"/>
      <c r="Y5011" s="1"/>
      <c r="Z5011" s="1"/>
      <c r="AA5011" s="1"/>
      <c r="AB5011" s="1"/>
      <c r="AC5011" s="1"/>
      <c r="AD5011" s="1"/>
      <c r="AE5011" s="1"/>
      <c r="AF5011" s="1"/>
      <c r="AG5011" s="1"/>
      <c r="AH5011" s="1"/>
      <c r="AI5011" s="1"/>
      <c r="AJ5011" s="1"/>
      <c r="AK5011" s="1"/>
      <c r="AL5011" s="1"/>
      <c r="AM5011" s="1"/>
      <c r="AN5011" s="1"/>
      <c r="AO5011" s="1"/>
      <c r="AP5011" s="1"/>
    </row>
    <row r="5012" ht="15.75" hidden="1" customHeight="1">
      <c r="A5012" s="1"/>
      <c r="B5012" s="1"/>
      <c r="C5012" s="1"/>
      <c r="D5012" s="133"/>
      <c r="E5012" s="1"/>
      <c r="F5012" s="1"/>
      <c r="G5012" s="165" t="s">
        <v>1493</v>
      </c>
      <c r="H5012" s="1"/>
      <c r="I5012" s="165" t="s">
        <v>98</v>
      </c>
      <c r="J5012" s="1"/>
      <c r="K5012" s="1"/>
      <c r="L5012" s="1"/>
      <c r="M5012" s="1"/>
      <c r="N5012" s="1"/>
      <c r="O5012" s="1"/>
      <c r="P5012" s="1"/>
      <c r="Q5012" s="1"/>
      <c r="R5012" s="1"/>
      <c r="S5012" s="1"/>
      <c r="T5012" s="1"/>
      <c r="U5012" s="1"/>
      <c r="V5012" s="1"/>
      <c r="W5012" s="1"/>
      <c r="X5012" s="1"/>
      <c r="Y5012" s="1"/>
      <c r="Z5012" s="1"/>
      <c r="AA5012" s="1"/>
      <c r="AB5012" s="1"/>
      <c r="AC5012" s="1"/>
      <c r="AD5012" s="1"/>
      <c r="AE5012" s="1"/>
      <c r="AF5012" s="1"/>
      <c r="AG5012" s="1"/>
      <c r="AH5012" s="1"/>
      <c r="AI5012" s="1"/>
      <c r="AJ5012" s="1"/>
      <c r="AK5012" s="1"/>
      <c r="AL5012" s="1"/>
      <c r="AM5012" s="1"/>
      <c r="AN5012" s="1"/>
      <c r="AO5012" s="1"/>
      <c r="AP5012" s="1"/>
    </row>
    <row r="5013" ht="15.75" hidden="1" customHeight="1">
      <c r="A5013" s="1"/>
      <c r="B5013" s="1"/>
      <c r="C5013" s="1"/>
      <c r="D5013" s="133"/>
      <c r="E5013" s="1"/>
      <c r="F5013" s="1"/>
      <c r="G5013" s="392" t="s">
        <v>278</v>
      </c>
      <c r="H5013" s="1"/>
      <c r="I5013" s="165" t="s">
        <v>123</v>
      </c>
      <c r="J5013" s="1"/>
      <c r="K5013" s="1"/>
      <c r="L5013" s="1"/>
      <c r="M5013" s="1"/>
      <c r="N5013" s="1"/>
      <c r="O5013" s="1"/>
      <c r="P5013" s="1"/>
      <c r="Q5013" s="1"/>
      <c r="R5013" s="1"/>
      <c r="S5013" s="1"/>
      <c r="T5013" s="1"/>
      <c r="U5013" s="1"/>
      <c r="V5013" s="1"/>
      <c r="W5013" s="1"/>
      <c r="X5013" s="1"/>
      <c r="Y5013" s="1"/>
      <c r="Z5013" s="1"/>
      <c r="AA5013" s="1"/>
      <c r="AB5013" s="1"/>
      <c r="AC5013" s="1"/>
      <c r="AD5013" s="1"/>
      <c r="AE5013" s="1"/>
      <c r="AF5013" s="1"/>
      <c r="AG5013" s="1"/>
      <c r="AH5013" s="1"/>
      <c r="AI5013" s="1"/>
      <c r="AJ5013" s="1"/>
      <c r="AK5013" s="1"/>
      <c r="AL5013" s="1"/>
      <c r="AM5013" s="1"/>
      <c r="AN5013" s="1"/>
      <c r="AO5013" s="1"/>
      <c r="AP5013" s="1"/>
    </row>
    <row r="5014" ht="15.75" hidden="1" customHeight="1">
      <c r="A5014" s="1"/>
      <c r="B5014" s="1"/>
      <c r="C5014" s="1"/>
      <c r="D5014" s="133"/>
      <c r="E5014" s="1"/>
      <c r="F5014" s="1"/>
      <c r="G5014" s="1"/>
      <c r="H5014" s="1"/>
      <c r="I5014" s="165" t="s">
        <v>147</v>
      </c>
      <c r="J5014" s="1"/>
      <c r="K5014" s="1"/>
      <c r="L5014" s="1"/>
      <c r="M5014" s="1"/>
      <c r="N5014" s="1"/>
      <c r="O5014" s="1"/>
      <c r="P5014" s="1"/>
      <c r="Q5014" s="1"/>
      <c r="R5014" s="1"/>
      <c r="S5014" s="1"/>
      <c r="T5014" s="1"/>
      <c r="U5014" s="1"/>
      <c r="V5014" s="1"/>
      <c r="W5014" s="1"/>
      <c r="X5014" s="1"/>
      <c r="Y5014" s="1"/>
      <c r="Z5014" s="1"/>
      <c r="AA5014" s="1"/>
      <c r="AB5014" s="1"/>
      <c r="AC5014" s="1"/>
      <c r="AD5014" s="1"/>
      <c r="AE5014" s="1"/>
      <c r="AF5014" s="1"/>
      <c r="AG5014" s="1"/>
      <c r="AH5014" s="1"/>
      <c r="AI5014" s="1"/>
      <c r="AJ5014" s="1"/>
      <c r="AK5014" s="1"/>
      <c r="AL5014" s="1"/>
      <c r="AM5014" s="1"/>
      <c r="AN5014" s="1"/>
      <c r="AO5014" s="1"/>
      <c r="AP5014" s="1"/>
    </row>
    <row r="5015" ht="15.75" hidden="1" customHeight="1">
      <c r="A5015" s="1"/>
      <c r="B5015" s="1"/>
      <c r="C5015" s="1"/>
      <c r="D5015" s="133"/>
      <c r="E5015" s="1"/>
      <c r="F5015" s="1"/>
      <c r="G5015" s="1"/>
      <c r="H5015" s="1"/>
      <c r="I5015" s="165" t="s">
        <v>204</v>
      </c>
      <c r="J5015" s="1"/>
      <c r="K5015" s="1"/>
      <c r="L5015" s="1"/>
      <c r="M5015" s="1"/>
      <c r="N5015" s="1"/>
      <c r="O5015" s="1"/>
      <c r="P5015" s="1"/>
      <c r="Q5015" s="1"/>
      <c r="R5015" s="1"/>
      <c r="S5015" s="1"/>
      <c r="T5015" s="1"/>
      <c r="U5015" s="1"/>
      <c r="V5015" s="1"/>
      <c r="W5015" s="1"/>
      <c r="X5015" s="1"/>
      <c r="Y5015" s="1"/>
      <c r="Z5015" s="1"/>
      <c r="AA5015" s="1"/>
      <c r="AB5015" s="1"/>
      <c r="AC5015" s="1"/>
      <c r="AD5015" s="1"/>
      <c r="AE5015" s="1"/>
      <c r="AF5015" s="1"/>
      <c r="AG5015" s="1"/>
      <c r="AH5015" s="1"/>
      <c r="AI5015" s="1"/>
      <c r="AJ5015" s="1"/>
      <c r="AK5015" s="1"/>
      <c r="AL5015" s="1"/>
      <c r="AM5015" s="1"/>
      <c r="AN5015" s="1"/>
      <c r="AO5015" s="1"/>
      <c r="AP5015" s="1"/>
    </row>
    <row r="5016" ht="15.75" hidden="1" customHeight="1">
      <c r="A5016" s="1"/>
      <c r="B5016" s="1"/>
      <c r="C5016" s="1"/>
      <c r="D5016" s="133"/>
      <c r="E5016" s="1"/>
      <c r="F5016" s="1"/>
      <c r="G5016" s="1"/>
      <c r="H5016" s="1"/>
      <c r="I5016" s="392" t="s">
        <v>239</v>
      </c>
      <c r="J5016" s="1"/>
      <c r="K5016" s="1"/>
      <c r="L5016" s="1"/>
      <c r="M5016" s="1"/>
      <c r="N5016" s="1"/>
      <c r="O5016" s="1"/>
      <c r="P5016" s="1"/>
      <c r="Q5016" s="1"/>
      <c r="R5016" s="1"/>
      <c r="S5016" s="1"/>
      <c r="T5016" s="1"/>
      <c r="U5016" s="1"/>
      <c r="V5016" s="1"/>
      <c r="W5016" s="1"/>
      <c r="X5016" s="1"/>
      <c r="Y5016" s="1"/>
      <c r="Z5016" s="1"/>
      <c r="AA5016" s="1"/>
      <c r="AB5016" s="1"/>
      <c r="AC5016" s="1"/>
      <c r="AD5016" s="1"/>
      <c r="AE5016" s="1"/>
      <c r="AF5016" s="1"/>
      <c r="AG5016" s="1"/>
      <c r="AH5016" s="1"/>
      <c r="AI5016" s="1"/>
      <c r="AJ5016" s="1"/>
      <c r="AK5016" s="1"/>
      <c r="AL5016" s="1"/>
      <c r="AM5016" s="1"/>
      <c r="AN5016" s="1"/>
      <c r="AO5016" s="1"/>
      <c r="AP5016" s="1"/>
    </row>
    <row r="5017" ht="15.75" hidden="1" customHeight="1">
      <c r="A5017" s="1"/>
      <c r="B5017" s="1"/>
      <c r="C5017" s="1"/>
      <c r="D5017" s="133"/>
      <c r="E5017" s="1"/>
      <c r="F5017" s="1"/>
      <c r="G5017" s="1"/>
      <c r="H5017" s="1"/>
      <c r="I5017" s="1"/>
      <c r="J5017" s="1"/>
      <c r="K5017" s="1"/>
      <c r="L5017" s="1"/>
      <c r="M5017" s="1"/>
      <c r="N5017" s="1"/>
      <c r="O5017" s="1"/>
      <c r="P5017" s="1"/>
      <c r="Q5017" s="1"/>
      <c r="R5017" s="1"/>
      <c r="S5017" s="1"/>
      <c r="T5017" s="1"/>
      <c r="U5017" s="1"/>
      <c r="V5017" s="1"/>
      <c r="W5017" s="1"/>
      <c r="X5017" s="1"/>
      <c r="Y5017" s="1"/>
      <c r="Z5017" s="1"/>
      <c r="AA5017" s="1"/>
      <c r="AB5017" s="1"/>
      <c r="AC5017" s="1"/>
      <c r="AD5017" s="1"/>
      <c r="AE5017" s="1"/>
      <c r="AF5017" s="1"/>
      <c r="AG5017" s="1"/>
      <c r="AH5017" s="1"/>
      <c r="AI5017" s="1"/>
      <c r="AJ5017" s="1"/>
      <c r="AK5017" s="1"/>
      <c r="AL5017" s="1"/>
      <c r="AM5017" s="1"/>
      <c r="AN5017" s="1"/>
      <c r="AO5017" s="1"/>
      <c r="AP5017" s="1"/>
    </row>
    <row r="5018" ht="15.75" customHeight="1">
      <c r="A5018" s="1"/>
      <c r="B5018" s="1"/>
      <c r="C5018" s="1"/>
      <c r="D5018" s="133"/>
      <c r="E5018" s="1"/>
      <c r="F5018" s="1"/>
      <c r="G5018" s="1"/>
      <c r="H5018" s="1"/>
      <c r="I5018" s="1"/>
      <c r="J5018" s="1"/>
      <c r="K5018" s="1"/>
      <c r="L5018" s="1"/>
      <c r="M5018" s="1"/>
      <c r="N5018" s="1"/>
      <c r="O5018" s="1"/>
      <c r="P5018" s="1"/>
      <c r="Q5018" s="1"/>
      <c r="R5018" s="1"/>
      <c r="S5018" s="1"/>
      <c r="T5018" s="1"/>
      <c r="U5018" s="1"/>
      <c r="V5018" s="1"/>
      <c r="W5018" s="1"/>
      <c r="X5018" s="1"/>
      <c r="Y5018" s="1"/>
      <c r="Z5018" s="1"/>
      <c r="AA5018" s="1"/>
      <c r="AB5018" s="1"/>
      <c r="AC5018" s="1"/>
      <c r="AD5018" s="1"/>
      <c r="AE5018" s="1"/>
      <c r="AF5018" s="1"/>
      <c r="AG5018" s="1"/>
      <c r="AH5018" s="1"/>
      <c r="AI5018" s="1"/>
      <c r="AJ5018" s="1"/>
      <c r="AK5018" s="1"/>
      <c r="AL5018" s="1"/>
      <c r="AM5018" s="1"/>
      <c r="AN5018" s="1"/>
      <c r="AO5018" s="1"/>
      <c r="AP5018" s="1"/>
    </row>
    <row r="5019" ht="15.75" customHeight="1">
      <c r="A5019" s="1"/>
      <c r="B5019" s="1"/>
      <c r="C5019" s="1"/>
      <c r="D5019" s="133"/>
      <c r="E5019" s="1"/>
      <c r="F5019" s="1"/>
      <c r="G5019" s="1"/>
      <c r="H5019" s="1"/>
      <c r="I5019" s="1"/>
      <c r="J5019" s="1"/>
      <c r="K5019" s="1"/>
      <c r="L5019" s="1"/>
      <c r="M5019" s="1"/>
      <c r="N5019" s="1"/>
      <c r="O5019" s="1"/>
      <c r="P5019" s="1"/>
      <c r="Q5019" s="1"/>
      <c r="R5019" s="1"/>
      <c r="S5019" s="1"/>
      <c r="T5019" s="1"/>
      <c r="U5019" s="1"/>
      <c r="V5019" s="1"/>
      <c r="W5019" s="1"/>
      <c r="X5019" s="1"/>
      <c r="Y5019" s="1"/>
      <c r="Z5019" s="1"/>
      <c r="AA5019" s="1"/>
      <c r="AB5019" s="1"/>
      <c r="AC5019" s="1"/>
      <c r="AD5019" s="1"/>
      <c r="AE5019" s="1"/>
      <c r="AF5019" s="1"/>
      <c r="AG5019" s="1"/>
      <c r="AH5019" s="1"/>
      <c r="AI5019" s="1"/>
      <c r="AJ5019" s="1"/>
      <c r="AK5019" s="1"/>
      <c r="AL5019" s="1"/>
      <c r="AM5019" s="1"/>
      <c r="AN5019" s="1"/>
      <c r="AO5019" s="1"/>
      <c r="AP5019" s="1"/>
    </row>
    <row r="5020" ht="15.75" customHeight="1">
      <c r="A5020" s="1"/>
      <c r="B5020" s="1"/>
      <c r="C5020" s="1"/>
      <c r="D5020" s="133"/>
      <c r="E5020" s="1"/>
      <c r="F5020" s="1"/>
      <c r="G5020" s="1"/>
      <c r="H5020" s="1"/>
      <c r="I5020" s="1"/>
      <c r="J5020" s="1"/>
      <c r="K5020" s="1"/>
      <c r="L5020" s="1"/>
      <c r="M5020" s="1"/>
      <c r="N5020" s="1"/>
      <c r="O5020" s="1"/>
      <c r="P5020" s="1"/>
      <c r="Q5020" s="1"/>
      <c r="R5020" s="1"/>
      <c r="S5020" s="1"/>
      <c r="T5020" s="1"/>
      <c r="U5020" s="1"/>
      <c r="V5020" s="1"/>
      <c r="W5020" s="1"/>
      <c r="X5020" s="1"/>
      <c r="Y5020" s="1"/>
      <c r="Z5020" s="1"/>
      <c r="AA5020" s="1"/>
      <c r="AB5020" s="1"/>
      <c r="AC5020" s="1"/>
      <c r="AD5020" s="1"/>
      <c r="AE5020" s="1"/>
      <c r="AF5020" s="1"/>
      <c r="AG5020" s="1"/>
      <c r="AH5020" s="1"/>
      <c r="AI5020" s="1"/>
      <c r="AJ5020" s="1"/>
      <c r="AK5020" s="1"/>
      <c r="AL5020" s="1"/>
      <c r="AM5020" s="1"/>
      <c r="AN5020" s="1"/>
      <c r="AO5020" s="1"/>
      <c r="AP5020" s="1"/>
    </row>
    <row r="5021" ht="15.75" customHeight="1">
      <c r="A5021" s="1"/>
      <c r="B5021" s="1"/>
      <c r="C5021" s="1"/>
      <c r="D5021" s="133"/>
      <c r="E5021" s="1"/>
      <c r="F5021" s="1"/>
      <c r="G5021" s="1"/>
      <c r="H5021" s="1"/>
      <c r="I5021" s="1"/>
      <c r="J5021" s="1"/>
      <c r="K5021" s="1"/>
      <c r="L5021" s="1"/>
      <c r="M5021" s="1"/>
      <c r="N5021" s="1"/>
      <c r="O5021" s="1"/>
      <c r="P5021" s="1"/>
      <c r="Q5021" s="1"/>
      <c r="R5021" s="1"/>
      <c r="S5021" s="1"/>
      <c r="T5021" s="1"/>
      <c r="U5021" s="1"/>
      <c r="V5021" s="1"/>
      <c r="W5021" s="1"/>
      <c r="X5021" s="1"/>
      <c r="Y5021" s="1"/>
      <c r="Z5021" s="1"/>
      <c r="AA5021" s="1"/>
      <c r="AB5021" s="1"/>
      <c r="AC5021" s="1"/>
      <c r="AD5021" s="1"/>
      <c r="AE5021" s="1"/>
      <c r="AF5021" s="1"/>
      <c r="AG5021" s="1"/>
      <c r="AH5021" s="1"/>
      <c r="AI5021" s="1"/>
      <c r="AJ5021" s="1"/>
      <c r="AK5021" s="1"/>
      <c r="AL5021" s="1"/>
      <c r="AM5021" s="1"/>
      <c r="AN5021" s="1"/>
      <c r="AO5021" s="1"/>
      <c r="AP5021" s="1"/>
    </row>
    <row r="5022" ht="15.75" customHeight="1">
      <c r="A5022" s="1"/>
      <c r="B5022" s="1"/>
      <c r="C5022" s="1"/>
      <c r="D5022" s="133"/>
      <c r="E5022" s="1"/>
      <c r="F5022" s="1"/>
      <c r="G5022" s="1"/>
      <c r="H5022" s="1"/>
      <c r="I5022" s="1"/>
      <c r="J5022" s="1"/>
      <c r="K5022" s="1"/>
      <c r="L5022" s="1"/>
      <c r="M5022" s="1"/>
      <c r="N5022" s="1"/>
      <c r="O5022" s="1"/>
      <c r="P5022" s="1"/>
      <c r="Q5022" s="1"/>
      <c r="R5022" s="1"/>
      <c r="S5022" s="1"/>
      <c r="T5022" s="1"/>
      <c r="U5022" s="1"/>
      <c r="V5022" s="1"/>
      <c r="W5022" s="1"/>
      <c r="X5022" s="1"/>
      <c r="Y5022" s="1"/>
      <c r="Z5022" s="1"/>
      <c r="AA5022" s="1"/>
      <c r="AB5022" s="1"/>
      <c r="AC5022" s="1"/>
      <c r="AD5022" s="1"/>
      <c r="AE5022" s="1"/>
      <c r="AF5022" s="1"/>
      <c r="AG5022" s="1"/>
      <c r="AH5022" s="1"/>
      <c r="AI5022" s="1"/>
      <c r="AJ5022" s="1"/>
      <c r="AK5022" s="1"/>
      <c r="AL5022" s="1"/>
      <c r="AM5022" s="1"/>
      <c r="AN5022" s="1"/>
      <c r="AO5022" s="1"/>
      <c r="AP5022" s="1"/>
    </row>
    <row r="5023" ht="15.75" customHeight="1">
      <c r="A5023" s="1"/>
      <c r="B5023" s="1"/>
      <c r="C5023" s="1"/>
      <c r="D5023" s="133"/>
      <c r="E5023" s="1"/>
      <c r="F5023" s="1"/>
      <c r="G5023" s="1"/>
      <c r="H5023" s="1"/>
      <c r="I5023" s="1"/>
      <c r="J5023" s="1"/>
      <c r="K5023" s="1"/>
      <c r="L5023" s="1"/>
      <c r="M5023" s="1"/>
      <c r="N5023" s="1"/>
      <c r="O5023" s="1"/>
      <c r="P5023" s="1"/>
      <c r="Q5023" s="1"/>
      <c r="R5023" s="1"/>
      <c r="S5023" s="1"/>
      <c r="T5023" s="1"/>
      <c r="U5023" s="1"/>
      <c r="V5023" s="1"/>
      <c r="W5023" s="1"/>
      <c r="X5023" s="1"/>
      <c r="Y5023" s="1"/>
      <c r="Z5023" s="1"/>
      <c r="AA5023" s="1"/>
      <c r="AB5023" s="1"/>
      <c r="AC5023" s="1"/>
      <c r="AD5023" s="1"/>
      <c r="AE5023" s="1"/>
      <c r="AF5023" s="1"/>
      <c r="AG5023" s="1"/>
      <c r="AH5023" s="1"/>
      <c r="AI5023" s="1"/>
      <c r="AJ5023" s="1"/>
      <c r="AK5023" s="1"/>
      <c r="AL5023" s="1"/>
      <c r="AM5023" s="1"/>
      <c r="AN5023" s="1"/>
      <c r="AO5023" s="1"/>
      <c r="AP5023" s="1"/>
    </row>
    <row r="5024" ht="15.75" customHeight="1">
      <c r="A5024" s="1"/>
      <c r="B5024" s="1"/>
      <c r="C5024" s="1"/>
      <c r="D5024" s="133"/>
      <c r="E5024" s="1"/>
      <c r="F5024" s="1"/>
      <c r="G5024" s="1"/>
      <c r="H5024" s="1"/>
      <c r="I5024" s="1"/>
      <c r="J5024" s="1"/>
      <c r="K5024" s="1"/>
      <c r="L5024" s="1"/>
      <c r="M5024" s="1"/>
      <c r="N5024" s="1"/>
      <c r="O5024" s="1"/>
      <c r="P5024" s="1"/>
      <c r="Q5024" s="1"/>
      <c r="R5024" s="1"/>
      <c r="S5024" s="1"/>
      <c r="T5024" s="1"/>
      <c r="U5024" s="1"/>
      <c r="V5024" s="1"/>
      <c r="W5024" s="1"/>
      <c r="X5024" s="1"/>
      <c r="Y5024" s="1"/>
      <c r="Z5024" s="1"/>
      <c r="AA5024" s="1"/>
      <c r="AB5024" s="1"/>
      <c r="AC5024" s="1"/>
      <c r="AD5024" s="1"/>
      <c r="AE5024" s="1"/>
      <c r="AF5024" s="1"/>
      <c r="AG5024" s="1"/>
      <c r="AH5024" s="1"/>
      <c r="AI5024" s="1"/>
      <c r="AJ5024" s="1"/>
      <c r="AK5024" s="1"/>
      <c r="AL5024" s="1"/>
      <c r="AM5024" s="1"/>
      <c r="AN5024" s="1"/>
      <c r="AO5024" s="1"/>
      <c r="AP5024" s="1"/>
    </row>
    <row r="5025" ht="15.75" customHeight="1">
      <c r="A5025" s="1"/>
      <c r="B5025" s="1"/>
      <c r="C5025" s="1"/>
      <c r="D5025" s="133"/>
      <c r="E5025" s="1"/>
      <c r="F5025" s="1"/>
      <c r="G5025" s="1"/>
      <c r="H5025" s="1"/>
      <c r="I5025" s="1"/>
      <c r="J5025" s="1"/>
      <c r="K5025" s="1"/>
      <c r="L5025" s="1"/>
      <c r="M5025" s="1"/>
      <c r="N5025" s="1"/>
      <c r="O5025" s="1"/>
      <c r="P5025" s="1"/>
      <c r="Q5025" s="1"/>
      <c r="R5025" s="1"/>
      <c r="S5025" s="1"/>
      <c r="T5025" s="1"/>
      <c r="U5025" s="1"/>
      <c r="V5025" s="1"/>
      <c r="W5025" s="1"/>
      <c r="X5025" s="1"/>
      <c r="Y5025" s="1"/>
      <c r="Z5025" s="1"/>
      <c r="AA5025" s="1"/>
      <c r="AB5025" s="1"/>
      <c r="AC5025" s="1"/>
      <c r="AD5025" s="1"/>
      <c r="AE5025" s="1"/>
      <c r="AF5025" s="1"/>
      <c r="AG5025" s="1"/>
      <c r="AH5025" s="1"/>
      <c r="AI5025" s="1"/>
      <c r="AJ5025" s="1"/>
      <c r="AK5025" s="1"/>
      <c r="AL5025" s="1"/>
      <c r="AM5025" s="1"/>
      <c r="AN5025" s="1"/>
      <c r="AO5025" s="1"/>
      <c r="AP5025" s="1"/>
    </row>
    <row r="5026" ht="15.75" customHeight="1">
      <c r="A5026" s="1"/>
      <c r="B5026" s="1"/>
      <c r="C5026" s="1"/>
      <c r="D5026" s="133"/>
      <c r="E5026" s="1"/>
      <c r="F5026" s="1"/>
      <c r="G5026" s="1"/>
      <c r="H5026" s="1"/>
      <c r="I5026" s="1"/>
      <c r="J5026" s="1"/>
      <c r="K5026" s="1"/>
      <c r="L5026" s="1"/>
      <c r="M5026" s="1"/>
      <c r="N5026" s="1"/>
      <c r="O5026" s="1"/>
      <c r="P5026" s="1"/>
      <c r="Q5026" s="1"/>
      <c r="R5026" s="1"/>
      <c r="S5026" s="1"/>
      <c r="T5026" s="1"/>
      <c r="U5026" s="1"/>
      <c r="V5026" s="1"/>
      <c r="W5026" s="1"/>
      <c r="X5026" s="1"/>
      <c r="Y5026" s="1"/>
      <c r="Z5026" s="1"/>
      <c r="AA5026" s="1"/>
      <c r="AB5026" s="1"/>
      <c r="AC5026" s="1"/>
      <c r="AD5026" s="1"/>
      <c r="AE5026" s="1"/>
      <c r="AF5026" s="1"/>
      <c r="AG5026" s="1"/>
      <c r="AH5026" s="1"/>
      <c r="AI5026" s="1"/>
      <c r="AJ5026" s="1"/>
      <c r="AK5026" s="1"/>
      <c r="AL5026" s="1"/>
      <c r="AM5026" s="1"/>
      <c r="AN5026" s="1"/>
      <c r="AO5026" s="1"/>
      <c r="AP5026" s="1"/>
    </row>
    <row r="5027" ht="15.75" customHeight="1">
      <c r="A5027" s="1"/>
      <c r="B5027" s="1"/>
      <c r="C5027" s="1"/>
      <c r="D5027" s="133"/>
      <c r="E5027" s="1"/>
      <c r="F5027" s="1"/>
      <c r="G5027" s="1"/>
      <c r="H5027" s="1"/>
      <c r="I5027" s="1"/>
      <c r="J5027" s="1"/>
      <c r="K5027" s="1"/>
      <c r="L5027" s="1"/>
      <c r="M5027" s="1"/>
      <c r="N5027" s="1"/>
      <c r="O5027" s="1"/>
      <c r="P5027" s="1"/>
      <c r="Q5027" s="1"/>
      <c r="R5027" s="1"/>
      <c r="S5027" s="1"/>
      <c r="T5027" s="1"/>
      <c r="U5027" s="1"/>
      <c r="V5027" s="1"/>
      <c r="W5027" s="1"/>
      <c r="X5027" s="1"/>
      <c r="Y5027" s="1"/>
      <c r="Z5027" s="1"/>
      <c r="AA5027" s="1"/>
      <c r="AB5027" s="1"/>
      <c r="AC5027" s="1"/>
      <c r="AD5027" s="1"/>
      <c r="AE5027" s="1"/>
      <c r="AF5027" s="1"/>
      <c r="AG5027" s="1"/>
      <c r="AH5027" s="1"/>
      <c r="AI5027" s="1"/>
      <c r="AJ5027" s="1"/>
      <c r="AK5027" s="1"/>
      <c r="AL5027" s="1"/>
      <c r="AM5027" s="1"/>
      <c r="AN5027" s="1"/>
      <c r="AO5027" s="1"/>
      <c r="AP5027" s="1"/>
    </row>
    <row r="5028" ht="15.75" customHeight="1">
      <c r="A5028" s="1"/>
      <c r="B5028" s="1"/>
      <c r="C5028" s="1"/>
      <c r="D5028" s="133"/>
      <c r="E5028" s="1"/>
      <c r="F5028" s="1"/>
      <c r="G5028" s="1"/>
      <c r="H5028" s="1"/>
      <c r="I5028" s="1"/>
      <c r="J5028" s="1"/>
      <c r="K5028" s="1"/>
      <c r="L5028" s="1"/>
      <c r="M5028" s="1"/>
      <c r="N5028" s="1"/>
      <c r="O5028" s="1"/>
      <c r="P5028" s="1"/>
      <c r="Q5028" s="1"/>
      <c r="R5028" s="1"/>
      <c r="S5028" s="1"/>
      <c r="T5028" s="1"/>
      <c r="U5028" s="1"/>
      <c r="V5028" s="1"/>
      <c r="W5028" s="1"/>
      <c r="X5028" s="1"/>
      <c r="Y5028" s="1"/>
      <c r="Z5028" s="1"/>
      <c r="AA5028" s="1"/>
      <c r="AB5028" s="1"/>
      <c r="AC5028" s="1"/>
      <c r="AD5028" s="1"/>
      <c r="AE5028" s="1"/>
      <c r="AF5028" s="1"/>
      <c r="AG5028" s="1"/>
      <c r="AH5028" s="1"/>
      <c r="AI5028" s="1"/>
      <c r="AJ5028" s="1"/>
      <c r="AK5028" s="1"/>
      <c r="AL5028" s="1"/>
      <c r="AM5028" s="1"/>
      <c r="AN5028" s="1"/>
      <c r="AO5028" s="1"/>
      <c r="AP5028" s="1"/>
    </row>
    <row r="5029" ht="15.75" customHeight="1">
      <c r="A5029" s="1"/>
      <c r="B5029" s="1"/>
      <c r="C5029" s="1"/>
      <c r="D5029" s="133"/>
      <c r="E5029" s="1"/>
      <c r="F5029" s="1"/>
      <c r="G5029" s="1"/>
      <c r="H5029" s="1"/>
      <c r="I5029" s="1"/>
      <c r="J5029" s="1"/>
      <c r="K5029" s="1"/>
      <c r="L5029" s="1"/>
      <c r="M5029" s="1"/>
      <c r="N5029" s="1"/>
      <c r="O5029" s="1"/>
      <c r="P5029" s="1"/>
      <c r="Q5029" s="1"/>
      <c r="R5029" s="1"/>
      <c r="S5029" s="1"/>
      <c r="T5029" s="1"/>
      <c r="U5029" s="1"/>
      <c r="V5029" s="1"/>
      <c r="W5029" s="1"/>
      <c r="X5029" s="1"/>
      <c r="Y5029" s="1"/>
      <c r="Z5029" s="1"/>
      <c r="AA5029" s="1"/>
      <c r="AB5029" s="1"/>
      <c r="AC5029" s="1"/>
      <c r="AD5029" s="1"/>
      <c r="AE5029" s="1"/>
      <c r="AF5029" s="1"/>
      <c r="AG5029" s="1"/>
      <c r="AH5029" s="1"/>
      <c r="AI5029" s="1"/>
      <c r="AJ5029" s="1"/>
      <c r="AK5029" s="1"/>
      <c r="AL5029" s="1"/>
      <c r="AM5029" s="1"/>
      <c r="AN5029" s="1"/>
      <c r="AO5029" s="1"/>
      <c r="AP5029" s="1"/>
    </row>
    <row r="5030" ht="15.75" customHeight="1">
      <c r="A5030" s="1"/>
      <c r="B5030" s="1"/>
      <c r="C5030" s="1"/>
      <c r="D5030" s="133"/>
      <c r="E5030" s="1"/>
      <c r="F5030" s="1"/>
      <c r="G5030" s="1"/>
      <c r="H5030" s="1"/>
      <c r="I5030" s="1"/>
      <c r="J5030" s="1"/>
      <c r="K5030" s="1"/>
      <c r="L5030" s="1"/>
      <c r="M5030" s="1"/>
      <c r="N5030" s="1"/>
      <c r="O5030" s="1"/>
      <c r="P5030" s="1"/>
      <c r="Q5030" s="1"/>
      <c r="R5030" s="1"/>
      <c r="S5030" s="1"/>
      <c r="T5030" s="1"/>
      <c r="U5030" s="1"/>
      <c r="V5030" s="1"/>
      <c r="W5030" s="1"/>
      <c r="X5030" s="1"/>
      <c r="Y5030" s="1"/>
      <c r="Z5030" s="1"/>
      <c r="AA5030" s="1"/>
      <c r="AB5030" s="1"/>
      <c r="AC5030" s="1"/>
      <c r="AD5030" s="1"/>
      <c r="AE5030" s="1"/>
      <c r="AF5030" s="1"/>
      <c r="AG5030" s="1"/>
      <c r="AH5030" s="1"/>
      <c r="AI5030" s="1"/>
      <c r="AJ5030" s="1"/>
      <c r="AK5030" s="1"/>
      <c r="AL5030" s="1"/>
      <c r="AM5030" s="1"/>
      <c r="AN5030" s="1"/>
      <c r="AO5030" s="1"/>
      <c r="AP5030" s="1"/>
    </row>
    <row r="5031" ht="15.75" customHeight="1">
      <c r="A5031" s="1"/>
      <c r="B5031" s="1"/>
      <c r="C5031" s="1"/>
      <c r="D5031" s="133"/>
      <c r="E5031" s="1"/>
      <c r="F5031" s="1"/>
      <c r="G5031" s="1"/>
      <c r="H5031" s="1"/>
      <c r="I5031" s="1"/>
      <c r="J5031" s="1"/>
      <c r="K5031" s="1"/>
      <c r="L5031" s="1"/>
      <c r="M5031" s="1"/>
      <c r="N5031" s="1"/>
      <c r="O5031" s="1"/>
      <c r="P5031" s="1"/>
      <c r="Q5031" s="1"/>
      <c r="R5031" s="1"/>
      <c r="S5031" s="1"/>
      <c r="T5031" s="1"/>
      <c r="U5031" s="1"/>
      <c r="V5031" s="1"/>
      <c r="W5031" s="1"/>
      <c r="X5031" s="1"/>
      <c r="Y5031" s="1"/>
      <c r="Z5031" s="1"/>
      <c r="AA5031" s="1"/>
      <c r="AB5031" s="1"/>
      <c r="AC5031" s="1"/>
      <c r="AD5031" s="1"/>
      <c r="AE5031" s="1"/>
      <c r="AF5031" s="1"/>
      <c r="AG5031" s="1"/>
      <c r="AH5031" s="1"/>
      <c r="AI5031" s="1"/>
      <c r="AJ5031" s="1"/>
      <c r="AK5031" s="1"/>
      <c r="AL5031" s="1"/>
      <c r="AM5031" s="1"/>
      <c r="AN5031" s="1"/>
      <c r="AO5031" s="1"/>
      <c r="AP5031" s="1"/>
    </row>
    <row r="5032" ht="15.75" customHeight="1">
      <c r="A5032" s="1"/>
      <c r="B5032" s="1"/>
      <c r="C5032" s="1"/>
      <c r="D5032" s="133"/>
      <c r="E5032" s="1"/>
      <c r="F5032" s="1"/>
      <c r="G5032" s="1"/>
      <c r="H5032" s="1"/>
      <c r="I5032" s="1"/>
      <c r="J5032" s="1"/>
      <c r="K5032" s="1"/>
      <c r="L5032" s="1"/>
      <c r="M5032" s="1"/>
      <c r="N5032" s="1"/>
      <c r="O5032" s="1"/>
      <c r="P5032" s="1"/>
      <c r="Q5032" s="1"/>
      <c r="R5032" s="1"/>
      <c r="S5032" s="1"/>
      <c r="T5032" s="1"/>
      <c r="U5032" s="1"/>
      <c r="V5032" s="1"/>
      <c r="W5032" s="1"/>
      <c r="X5032" s="1"/>
      <c r="Y5032" s="1"/>
      <c r="Z5032" s="1"/>
      <c r="AA5032" s="1"/>
      <c r="AB5032" s="1"/>
      <c r="AC5032" s="1"/>
      <c r="AD5032" s="1"/>
      <c r="AE5032" s="1"/>
      <c r="AF5032" s="1"/>
      <c r="AG5032" s="1"/>
      <c r="AH5032" s="1"/>
      <c r="AI5032" s="1"/>
      <c r="AJ5032" s="1"/>
      <c r="AK5032" s="1"/>
      <c r="AL5032" s="1"/>
      <c r="AM5032" s="1"/>
      <c r="AN5032" s="1"/>
      <c r="AO5032" s="1"/>
      <c r="AP5032" s="1"/>
    </row>
    <row r="5033" ht="15.75" customHeight="1">
      <c r="A5033" s="1"/>
      <c r="B5033" s="1"/>
      <c r="C5033" s="1"/>
      <c r="D5033" s="133"/>
      <c r="E5033" s="1"/>
      <c r="F5033" s="1"/>
      <c r="G5033" s="1"/>
      <c r="H5033" s="1"/>
      <c r="I5033" s="1"/>
      <c r="J5033" s="1"/>
      <c r="K5033" s="1"/>
      <c r="L5033" s="1"/>
      <c r="M5033" s="1"/>
      <c r="N5033" s="1"/>
      <c r="O5033" s="1"/>
      <c r="P5033" s="1"/>
      <c r="Q5033" s="1"/>
      <c r="R5033" s="1"/>
      <c r="S5033" s="1"/>
      <c r="T5033" s="1"/>
      <c r="U5033" s="1"/>
      <c r="V5033" s="1"/>
      <c r="W5033" s="1"/>
      <c r="X5033" s="1"/>
      <c r="Y5033" s="1"/>
      <c r="Z5033" s="1"/>
      <c r="AA5033" s="1"/>
      <c r="AB5033" s="1"/>
      <c r="AC5033" s="1"/>
      <c r="AD5033" s="1"/>
      <c r="AE5033" s="1"/>
      <c r="AF5033" s="1"/>
      <c r="AG5033" s="1"/>
      <c r="AH5033" s="1"/>
      <c r="AI5033" s="1"/>
      <c r="AJ5033" s="1"/>
      <c r="AK5033" s="1"/>
      <c r="AL5033" s="1"/>
      <c r="AM5033" s="1"/>
      <c r="AN5033" s="1"/>
      <c r="AO5033" s="1"/>
      <c r="AP5033" s="1"/>
    </row>
    <row r="5034" ht="15.75" customHeight="1">
      <c r="A5034" s="1"/>
      <c r="B5034" s="1"/>
      <c r="C5034" s="1"/>
      <c r="D5034" s="133"/>
      <c r="E5034" s="1"/>
      <c r="F5034" s="1"/>
      <c r="G5034" s="1"/>
      <c r="H5034" s="1"/>
      <c r="I5034" s="1"/>
      <c r="J5034" s="1"/>
      <c r="K5034" s="1"/>
      <c r="L5034" s="1"/>
      <c r="M5034" s="1"/>
      <c r="N5034" s="1"/>
      <c r="O5034" s="1"/>
      <c r="P5034" s="1"/>
      <c r="Q5034" s="1"/>
      <c r="R5034" s="1"/>
      <c r="S5034" s="1"/>
      <c r="T5034" s="1"/>
      <c r="U5034" s="1"/>
      <c r="V5034" s="1"/>
      <c r="W5034" s="1"/>
      <c r="X5034" s="1"/>
      <c r="Y5034" s="1"/>
      <c r="Z5034" s="1"/>
      <c r="AA5034" s="1"/>
      <c r="AB5034" s="1"/>
      <c r="AC5034" s="1"/>
      <c r="AD5034" s="1"/>
      <c r="AE5034" s="1"/>
      <c r="AF5034" s="1"/>
      <c r="AG5034" s="1"/>
      <c r="AH5034" s="1"/>
      <c r="AI5034" s="1"/>
      <c r="AJ5034" s="1"/>
      <c r="AK5034" s="1"/>
      <c r="AL5034" s="1"/>
      <c r="AM5034" s="1"/>
      <c r="AN5034" s="1"/>
      <c r="AO5034" s="1"/>
      <c r="AP5034" s="1"/>
    </row>
    <row r="5035" ht="15.75" customHeight="1">
      <c r="A5035" s="1"/>
      <c r="B5035" s="1"/>
      <c r="C5035" s="1"/>
      <c r="D5035" s="133"/>
      <c r="E5035" s="1"/>
      <c r="F5035" s="1"/>
      <c r="G5035" s="1"/>
      <c r="H5035" s="1"/>
      <c r="I5035" s="1"/>
      <c r="J5035" s="1"/>
      <c r="K5035" s="1"/>
      <c r="L5035" s="1"/>
      <c r="M5035" s="1"/>
      <c r="N5035" s="1"/>
      <c r="O5035" s="1"/>
      <c r="P5035" s="1"/>
      <c r="Q5035" s="1"/>
      <c r="R5035" s="1"/>
      <c r="S5035" s="1"/>
      <c r="T5035" s="1"/>
      <c r="U5035" s="1"/>
      <c r="V5035" s="1"/>
      <c r="W5035" s="1"/>
      <c r="X5035" s="1"/>
      <c r="Y5035" s="1"/>
      <c r="Z5035" s="1"/>
      <c r="AA5035" s="1"/>
      <c r="AB5035" s="1"/>
      <c r="AC5035" s="1"/>
      <c r="AD5035" s="1"/>
      <c r="AE5035" s="1"/>
      <c r="AF5035" s="1"/>
      <c r="AG5035" s="1"/>
      <c r="AH5035" s="1"/>
      <c r="AI5035" s="1"/>
      <c r="AJ5035" s="1"/>
      <c r="AK5035" s="1"/>
      <c r="AL5035" s="1"/>
      <c r="AM5035" s="1"/>
      <c r="AN5035" s="1"/>
      <c r="AO5035" s="1"/>
      <c r="AP5035" s="1"/>
    </row>
    <row r="5036" ht="15.75" customHeight="1">
      <c r="A5036" s="1"/>
      <c r="B5036" s="1"/>
      <c r="C5036" s="1"/>
      <c r="D5036" s="133"/>
      <c r="E5036" s="1"/>
      <c r="F5036" s="1"/>
      <c r="G5036" s="1"/>
      <c r="H5036" s="1"/>
      <c r="I5036" s="1"/>
      <c r="J5036" s="1"/>
      <c r="K5036" s="1"/>
      <c r="L5036" s="1"/>
      <c r="M5036" s="1"/>
      <c r="N5036" s="1"/>
      <c r="O5036" s="1"/>
      <c r="P5036" s="1"/>
      <c r="Q5036" s="1"/>
      <c r="R5036" s="1"/>
      <c r="S5036" s="1"/>
      <c r="T5036" s="1"/>
      <c r="U5036" s="1"/>
      <c r="V5036" s="1"/>
      <c r="W5036" s="1"/>
      <c r="X5036" s="1"/>
      <c r="Y5036" s="1"/>
      <c r="Z5036" s="1"/>
      <c r="AA5036" s="1"/>
      <c r="AB5036" s="1"/>
      <c r="AC5036" s="1"/>
      <c r="AD5036" s="1"/>
      <c r="AE5036" s="1"/>
      <c r="AF5036" s="1"/>
      <c r="AG5036" s="1"/>
      <c r="AH5036" s="1"/>
      <c r="AI5036" s="1"/>
      <c r="AJ5036" s="1"/>
      <c r="AK5036" s="1"/>
      <c r="AL5036" s="1"/>
      <c r="AM5036" s="1"/>
      <c r="AN5036" s="1"/>
      <c r="AO5036" s="1"/>
      <c r="AP5036" s="1"/>
    </row>
    <row r="5037" ht="15.75" customHeight="1">
      <c r="A5037" s="1"/>
      <c r="B5037" s="1"/>
      <c r="C5037" s="1"/>
      <c r="D5037" s="133"/>
      <c r="E5037" s="1"/>
      <c r="F5037" s="1"/>
      <c r="G5037" s="1"/>
      <c r="H5037" s="1"/>
      <c r="I5037" s="1"/>
      <c r="J5037" s="1"/>
      <c r="K5037" s="1"/>
      <c r="L5037" s="1"/>
      <c r="M5037" s="1"/>
      <c r="N5037" s="1"/>
      <c r="O5037" s="1"/>
      <c r="P5037" s="1"/>
      <c r="Q5037" s="1"/>
      <c r="R5037" s="1"/>
      <c r="S5037" s="1"/>
      <c r="T5037" s="1"/>
      <c r="U5037" s="1"/>
      <c r="V5037" s="1"/>
      <c r="W5037" s="1"/>
      <c r="X5037" s="1"/>
      <c r="Y5037" s="1"/>
      <c r="Z5037" s="1"/>
      <c r="AA5037" s="1"/>
      <c r="AB5037" s="1"/>
      <c r="AC5037" s="1"/>
      <c r="AD5037" s="1"/>
      <c r="AE5037" s="1"/>
      <c r="AF5037" s="1"/>
      <c r="AG5037" s="1"/>
      <c r="AH5037" s="1"/>
      <c r="AI5037" s="1"/>
      <c r="AJ5037" s="1"/>
      <c r="AK5037" s="1"/>
      <c r="AL5037" s="1"/>
      <c r="AM5037" s="1"/>
      <c r="AN5037" s="1"/>
      <c r="AO5037" s="1"/>
      <c r="AP5037" s="1"/>
    </row>
    <row r="5038" ht="15.75" customHeight="1">
      <c r="A5038" s="1"/>
      <c r="B5038" s="1"/>
      <c r="C5038" s="1"/>
      <c r="D5038" s="133"/>
      <c r="E5038" s="1"/>
      <c r="F5038" s="1"/>
      <c r="G5038" s="1"/>
      <c r="H5038" s="1"/>
      <c r="I5038" s="1"/>
      <c r="J5038" s="1"/>
      <c r="K5038" s="1"/>
      <c r="L5038" s="1"/>
      <c r="M5038" s="1"/>
      <c r="N5038" s="1"/>
      <c r="O5038" s="1"/>
      <c r="P5038" s="1"/>
      <c r="Q5038" s="1"/>
      <c r="R5038" s="1"/>
      <c r="S5038" s="1"/>
      <c r="T5038" s="1"/>
      <c r="U5038" s="1"/>
      <c r="V5038" s="1"/>
      <c r="W5038" s="1"/>
      <c r="X5038" s="1"/>
      <c r="Y5038" s="1"/>
      <c r="Z5038" s="1"/>
      <c r="AA5038" s="1"/>
      <c r="AB5038" s="1"/>
      <c r="AC5038" s="1"/>
      <c r="AD5038" s="1"/>
      <c r="AE5038" s="1"/>
      <c r="AF5038" s="1"/>
      <c r="AG5038" s="1"/>
      <c r="AH5038" s="1"/>
      <c r="AI5038" s="1"/>
      <c r="AJ5038" s="1"/>
      <c r="AK5038" s="1"/>
      <c r="AL5038" s="1"/>
      <c r="AM5038" s="1"/>
      <c r="AN5038" s="1"/>
      <c r="AO5038" s="1"/>
      <c r="AP5038" s="1"/>
    </row>
    <row r="5039" ht="15.75" customHeight="1">
      <c r="A5039" s="1"/>
      <c r="B5039" s="1"/>
      <c r="C5039" s="1"/>
      <c r="D5039" s="133"/>
      <c r="E5039" s="1"/>
      <c r="F5039" s="1"/>
      <c r="G5039" s="1"/>
      <c r="H5039" s="1"/>
      <c r="I5039" s="1"/>
      <c r="J5039" s="1"/>
      <c r="K5039" s="1"/>
      <c r="L5039" s="1"/>
      <c r="M5039" s="1"/>
      <c r="N5039" s="1"/>
      <c r="O5039" s="1"/>
      <c r="P5039" s="1"/>
      <c r="Q5039" s="1"/>
      <c r="R5039" s="1"/>
      <c r="S5039" s="1"/>
      <c r="T5039" s="1"/>
      <c r="U5039" s="1"/>
      <c r="V5039" s="1"/>
      <c r="W5039" s="1"/>
      <c r="X5039" s="1"/>
      <c r="Y5039" s="1"/>
      <c r="Z5039" s="1"/>
      <c r="AA5039" s="1"/>
      <c r="AB5039" s="1"/>
      <c r="AC5039" s="1"/>
      <c r="AD5039" s="1"/>
      <c r="AE5039" s="1"/>
      <c r="AF5039" s="1"/>
      <c r="AG5039" s="1"/>
      <c r="AH5039" s="1"/>
      <c r="AI5039" s="1"/>
      <c r="AJ5039" s="1"/>
      <c r="AK5039" s="1"/>
      <c r="AL5039" s="1"/>
      <c r="AM5039" s="1"/>
      <c r="AN5039" s="1"/>
      <c r="AO5039" s="1"/>
      <c r="AP5039" s="1"/>
    </row>
    <row r="5040" ht="15.75" customHeight="1">
      <c r="A5040" s="1"/>
      <c r="B5040" s="1"/>
      <c r="C5040" s="1"/>
      <c r="D5040" s="133"/>
      <c r="E5040" s="1"/>
      <c r="F5040" s="1"/>
      <c r="G5040" s="1"/>
      <c r="H5040" s="1"/>
      <c r="I5040" s="1"/>
      <c r="J5040" s="1"/>
      <c r="K5040" s="1"/>
      <c r="L5040" s="1"/>
      <c r="M5040" s="1"/>
      <c r="N5040" s="1"/>
      <c r="O5040" s="1"/>
      <c r="P5040" s="1"/>
      <c r="Q5040" s="1"/>
      <c r="R5040" s="1"/>
      <c r="S5040" s="1"/>
      <c r="T5040" s="1"/>
      <c r="U5040" s="1"/>
      <c r="V5040" s="1"/>
      <c r="W5040" s="1"/>
      <c r="X5040" s="1"/>
      <c r="Y5040" s="1"/>
      <c r="Z5040" s="1"/>
      <c r="AA5040" s="1"/>
      <c r="AB5040" s="1"/>
      <c r="AC5040" s="1"/>
      <c r="AD5040" s="1"/>
      <c r="AE5040" s="1"/>
      <c r="AF5040" s="1"/>
      <c r="AG5040" s="1"/>
      <c r="AH5040" s="1"/>
      <c r="AI5040" s="1"/>
      <c r="AJ5040" s="1"/>
      <c r="AK5040" s="1"/>
      <c r="AL5040" s="1"/>
      <c r="AM5040" s="1"/>
      <c r="AN5040" s="1"/>
      <c r="AO5040" s="1"/>
      <c r="AP5040" s="1"/>
    </row>
    <row r="5041" ht="15.75" customHeight="1">
      <c r="A5041" s="1"/>
      <c r="B5041" s="1"/>
      <c r="C5041" s="1"/>
      <c r="D5041" s="133"/>
      <c r="E5041" s="1"/>
      <c r="F5041" s="1"/>
      <c r="G5041" s="1"/>
      <c r="H5041" s="1"/>
      <c r="I5041" s="1"/>
      <c r="J5041" s="1"/>
      <c r="K5041" s="1"/>
      <c r="L5041" s="1"/>
      <c r="M5041" s="1"/>
      <c r="N5041" s="1"/>
      <c r="O5041" s="1"/>
      <c r="P5041" s="1"/>
      <c r="Q5041" s="1"/>
      <c r="R5041" s="1"/>
      <c r="S5041" s="1"/>
      <c r="T5041" s="1"/>
      <c r="U5041" s="1"/>
      <c r="V5041" s="1"/>
      <c r="W5041" s="1"/>
      <c r="X5041" s="1"/>
      <c r="Y5041" s="1"/>
      <c r="Z5041" s="1"/>
      <c r="AA5041" s="1"/>
      <c r="AB5041" s="1"/>
      <c r="AC5041" s="1"/>
      <c r="AD5041" s="1"/>
      <c r="AE5041" s="1"/>
      <c r="AF5041" s="1"/>
      <c r="AG5041" s="1"/>
      <c r="AH5041" s="1"/>
      <c r="AI5041" s="1"/>
      <c r="AJ5041" s="1"/>
      <c r="AK5041" s="1"/>
      <c r="AL5041" s="1"/>
      <c r="AM5041" s="1"/>
      <c r="AN5041" s="1"/>
      <c r="AO5041" s="1"/>
      <c r="AP5041" s="1"/>
    </row>
    <row r="5042" ht="15.75" customHeight="1">
      <c r="A5042" s="1"/>
      <c r="B5042" s="1"/>
      <c r="C5042" s="1"/>
      <c r="D5042" s="133"/>
      <c r="E5042" s="1"/>
      <c r="F5042" s="1"/>
      <c r="G5042" s="1"/>
      <c r="H5042" s="1"/>
      <c r="I5042" s="1"/>
      <c r="J5042" s="1"/>
      <c r="K5042" s="1"/>
      <c r="L5042" s="1"/>
      <c r="M5042" s="1"/>
      <c r="N5042" s="1"/>
      <c r="O5042" s="1"/>
      <c r="P5042" s="1"/>
      <c r="Q5042" s="1"/>
      <c r="R5042" s="1"/>
      <c r="S5042" s="1"/>
      <c r="T5042" s="1"/>
      <c r="U5042" s="1"/>
      <c r="V5042" s="1"/>
      <c r="W5042" s="1"/>
      <c r="X5042" s="1"/>
      <c r="Y5042" s="1"/>
      <c r="Z5042" s="1"/>
      <c r="AA5042" s="1"/>
      <c r="AB5042" s="1"/>
      <c r="AC5042" s="1"/>
      <c r="AD5042" s="1"/>
      <c r="AE5042" s="1"/>
      <c r="AF5042" s="1"/>
      <c r="AG5042" s="1"/>
      <c r="AH5042" s="1"/>
      <c r="AI5042" s="1"/>
      <c r="AJ5042" s="1"/>
      <c r="AK5042" s="1"/>
      <c r="AL5042" s="1"/>
      <c r="AM5042" s="1"/>
      <c r="AN5042" s="1"/>
      <c r="AO5042" s="1"/>
      <c r="AP5042" s="1"/>
    </row>
    <row r="5043" ht="15.75" customHeight="1">
      <c r="A5043" s="1"/>
      <c r="B5043" s="1"/>
      <c r="C5043" s="1"/>
      <c r="D5043" s="133"/>
      <c r="E5043" s="1"/>
      <c r="F5043" s="1"/>
      <c r="G5043" s="1"/>
      <c r="H5043" s="1"/>
      <c r="I5043" s="1"/>
      <c r="J5043" s="1"/>
      <c r="K5043" s="1"/>
      <c r="L5043" s="1"/>
      <c r="M5043" s="1"/>
      <c r="N5043" s="1"/>
      <c r="O5043" s="1"/>
      <c r="P5043" s="1"/>
      <c r="Q5043" s="1"/>
      <c r="R5043" s="1"/>
      <c r="S5043" s="1"/>
      <c r="T5043" s="1"/>
      <c r="U5043" s="1"/>
      <c r="V5043" s="1"/>
      <c r="W5043" s="1"/>
      <c r="X5043" s="1"/>
      <c r="Y5043" s="1"/>
      <c r="Z5043" s="1"/>
      <c r="AA5043" s="1"/>
      <c r="AB5043" s="1"/>
      <c r="AC5043" s="1"/>
      <c r="AD5043" s="1"/>
      <c r="AE5043" s="1"/>
      <c r="AF5043" s="1"/>
      <c r="AG5043" s="1"/>
      <c r="AH5043" s="1"/>
      <c r="AI5043" s="1"/>
      <c r="AJ5043" s="1"/>
      <c r="AK5043" s="1"/>
      <c r="AL5043" s="1"/>
      <c r="AM5043" s="1"/>
      <c r="AN5043" s="1"/>
      <c r="AO5043" s="1"/>
      <c r="AP5043" s="1"/>
    </row>
    <row r="5044" ht="15.75" customHeight="1">
      <c r="A5044" s="1"/>
      <c r="B5044" s="1"/>
      <c r="C5044" s="1"/>
      <c r="D5044" s="133"/>
      <c r="E5044" s="1"/>
      <c r="F5044" s="1"/>
      <c r="G5044" s="1"/>
      <c r="H5044" s="1"/>
      <c r="I5044" s="1"/>
      <c r="J5044" s="1"/>
      <c r="K5044" s="1"/>
      <c r="L5044" s="1"/>
      <c r="M5044" s="1"/>
      <c r="N5044" s="1"/>
      <c r="O5044" s="1"/>
      <c r="P5044" s="1"/>
      <c r="Q5044" s="1"/>
      <c r="R5044" s="1"/>
      <c r="S5044" s="1"/>
      <c r="T5044" s="1"/>
      <c r="U5044" s="1"/>
      <c r="V5044" s="1"/>
      <c r="W5044" s="1"/>
      <c r="X5044" s="1"/>
      <c r="Y5044" s="1"/>
      <c r="Z5044" s="1"/>
      <c r="AA5044" s="1"/>
      <c r="AB5044" s="1"/>
      <c r="AC5044" s="1"/>
      <c r="AD5044" s="1"/>
      <c r="AE5044" s="1"/>
      <c r="AF5044" s="1"/>
      <c r="AG5044" s="1"/>
      <c r="AH5044" s="1"/>
      <c r="AI5044" s="1"/>
      <c r="AJ5044" s="1"/>
      <c r="AK5044" s="1"/>
      <c r="AL5044" s="1"/>
      <c r="AM5044" s="1"/>
      <c r="AN5044" s="1"/>
      <c r="AO5044" s="1"/>
      <c r="AP5044" s="1"/>
    </row>
    <row r="5045" ht="15.75" customHeight="1">
      <c r="A5045" s="1"/>
      <c r="B5045" s="1"/>
      <c r="C5045" s="1"/>
      <c r="D5045" s="133"/>
      <c r="E5045" s="1"/>
      <c r="F5045" s="1"/>
      <c r="G5045" s="1"/>
      <c r="H5045" s="1"/>
      <c r="I5045" s="1"/>
      <c r="J5045" s="1"/>
      <c r="K5045" s="1"/>
      <c r="L5045" s="1"/>
      <c r="M5045" s="1"/>
      <c r="N5045" s="1"/>
      <c r="O5045" s="1"/>
      <c r="P5045" s="1"/>
      <c r="Q5045" s="1"/>
      <c r="R5045" s="1"/>
      <c r="S5045" s="1"/>
      <c r="T5045" s="1"/>
      <c r="U5045" s="1"/>
      <c r="V5045" s="1"/>
      <c r="W5045" s="1"/>
      <c r="X5045" s="1"/>
      <c r="Y5045" s="1"/>
      <c r="Z5045" s="1"/>
      <c r="AA5045" s="1"/>
      <c r="AB5045" s="1"/>
      <c r="AC5045" s="1"/>
      <c r="AD5045" s="1"/>
      <c r="AE5045" s="1"/>
      <c r="AF5045" s="1"/>
      <c r="AG5045" s="1"/>
      <c r="AH5045" s="1"/>
      <c r="AI5045" s="1"/>
      <c r="AJ5045" s="1"/>
      <c r="AK5045" s="1"/>
      <c r="AL5045" s="1"/>
      <c r="AM5045" s="1"/>
      <c r="AN5045" s="1"/>
      <c r="AO5045" s="1"/>
      <c r="AP5045" s="1"/>
    </row>
    <row r="5046" ht="15.75" customHeight="1">
      <c r="A5046" s="1"/>
      <c r="B5046" s="1"/>
      <c r="C5046" s="1"/>
      <c r="D5046" s="133"/>
      <c r="E5046" s="1"/>
      <c r="F5046" s="1"/>
      <c r="G5046" s="1"/>
      <c r="H5046" s="1"/>
      <c r="I5046" s="1"/>
      <c r="J5046" s="1"/>
      <c r="K5046" s="1"/>
      <c r="L5046" s="1"/>
      <c r="M5046" s="1"/>
      <c r="N5046" s="1"/>
      <c r="O5046" s="1"/>
      <c r="P5046" s="1"/>
      <c r="Q5046" s="1"/>
      <c r="R5046" s="1"/>
      <c r="S5046" s="1"/>
      <c r="T5046" s="1"/>
      <c r="U5046" s="1"/>
      <c r="V5046" s="1"/>
      <c r="W5046" s="1"/>
      <c r="X5046" s="1"/>
      <c r="Y5046" s="1"/>
      <c r="Z5046" s="1"/>
      <c r="AA5046" s="1"/>
      <c r="AB5046" s="1"/>
      <c r="AC5046" s="1"/>
      <c r="AD5046" s="1"/>
      <c r="AE5046" s="1"/>
      <c r="AF5046" s="1"/>
      <c r="AG5046" s="1"/>
      <c r="AH5046" s="1"/>
      <c r="AI5046" s="1"/>
      <c r="AJ5046" s="1"/>
      <c r="AK5046" s="1"/>
      <c r="AL5046" s="1"/>
      <c r="AM5046" s="1"/>
      <c r="AN5046" s="1"/>
      <c r="AO5046" s="1"/>
      <c r="AP5046" s="1"/>
    </row>
    <row r="5047" ht="15.75" customHeight="1">
      <c r="A5047" s="1"/>
      <c r="B5047" s="1"/>
      <c r="C5047" s="1"/>
      <c r="D5047" s="133"/>
      <c r="E5047" s="1"/>
      <c r="F5047" s="1"/>
      <c r="G5047" s="1"/>
      <c r="H5047" s="1"/>
      <c r="I5047" s="1"/>
      <c r="J5047" s="1"/>
      <c r="K5047" s="1"/>
      <c r="L5047" s="1"/>
      <c r="M5047" s="1"/>
      <c r="N5047" s="1"/>
      <c r="O5047" s="1"/>
      <c r="P5047" s="1"/>
      <c r="Q5047" s="1"/>
      <c r="R5047" s="1"/>
      <c r="S5047" s="1"/>
      <c r="T5047" s="1"/>
      <c r="U5047" s="1"/>
      <c r="V5047" s="1"/>
      <c r="W5047" s="1"/>
      <c r="X5047" s="1"/>
      <c r="Y5047" s="1"/>
      <c r="Z5047" s="1"/>
      <c r="AA5047" s="1"/>
      <c r="AB5047" s="1"/>
      <c r="AC5047" s="1"/>
      <c r="AD5047" s="1"/>
      <c r="AE5047" s="1"/>
      <c r="AF5047" s="1"/>
      <c r="AG5047" s="1"/>
      <c r="AH5047" s="1"/>
      <c r="AI5047" s="1"/>
      <c r="AJ5047" s="1"/>
      <c r="AK5047" s="1"/>
      <c r="AL5047" s="1"/>
      <c r="AM5047" s="1"/>
      <c r="AN5047" s="1"/>
      <c r="AO5047" s="1"/>
      <c r="AP5047" s="1"/>
    </row>
    <row r="5048" ht="15.75" customHeight="1">
      <c r="A5048" s="1"/>
      <c r="B5048" s="1"/>
      <c r="C5048" s="1"/>
      <c r="D5048" s="133"/>
      <c r="E5048" s="1"/>
      <c r="F5048" s="1"/>
      <c r="G5048" s="1"/>
      <c r="H5048" s="1"/>
      <c r="I5048" s="1"/>
      <c r="J5048" s="1"/>
      <c r="K5048" s="1"/>
      <c r="L5048" s="1"/>
      <c r="M5048" s="1"/>
      <c r="N5048" s="1"/>
      <c r="O5048" s="1"/>
      <c r="P5048" s="1"/>
      <c r="Q5048" s="1"/>
      <c r="R5048" s="1"/>
      <c r="S5048" s="1"/>
      <c r="T5048" s="1"/>
      <c r="U5048" s="1"/>
      <c r="V5048" s="1"/>
      <c r="W5048" s="1"/>
      <c r="X5048" s="1"/>
      <c r="Y5048" s="1"/>
      <c r="Z5048" s="1"/>
      <c r="AA5048" s="1"/>
      <c r="AB5048" s="1"/>
      <c r="AC5048" s="1"/>
      <c r="AD5048" s="1"/>
      <c r="AE5048" s="1"/>
      <c r="AF5048" s="1"/>
      <c r="AG5048" s="1"/>
      <c r="AH5048" s="1"/>
      <c r="AI5048" s="1"/>
      <c r="AJ5048" s="1"/>
      <c r="AK5048" s="1"/>
      <c r="AL5048" s="1"/>
      <c r="AM5048" s="1"/>
      <c r="AN5048" s="1"/>
      <c r="AO5048" s="1"/>
      <c r="AP5048" s="1"/>
    </row>
    <row r="5049" ht="15.75" customHeight="1">
      <c r="A5049" s="1"/>
      <c r="B5049" s="1"/>
      <c r="C5049" s="1"/>
      <c r="D5049" s="133"/>
      <c r="E5049" s="1"/>
      <c r="F5049" s="1"/>
      <c r="G5049" s="1"/>
      <c r="H5049" s="1"/>
      <c r="I5049" s="1"/>
      <c r="J5049" s="1"/>
      <c r="K5049" s="1"/>
      <c r="L5049" s="1"/>
      <c r="M5049" s="1"/>
      <c r="N5049" s="1"/>
      <c r="O5049" s="1"/>
      <c r="P5049" s="1"/>
      <c r="Q5049" s="1"/>
      <c r="R5049" s="1"/>
      <c r="S5049" s="1"/>
      <c r="T5049" s="1"/>
      <c r="U5049" s="1"/>
      <c r="V5049" s="1"/>
      <c r="W5049" s="1"/>
      <c r="X5049" s="1"/>
      <c r="Y5049" s="1"/>
      <c r="Z5049" s="1"/>
      <c r="AA5049" s="1"/>
      <c r="AB5049" s="1"/>
      <c r="AC5049" s="1"/>
      <c r="AD5049" s="1"/>
      <c r="AE5049" s="1"/>
      <c r="AF5049" s="1"/>
      <c r="AG5049" s="1"/>
      <c r="AH5049" s="1"/>
      <c r="AI5049" s="1"/>
      <c r="AJ5049" s="1"/>
      <c r="AK5049" s="1"/>
      <c r="AL5049" s="1"/>
      <c r="AM5049" s="1"/>
      <c r="AN5049" s="1"/>
      <c r="AO5049" s="1"/>
      <c r="AP5049" s="1"/>
    </row>
    <row r="5050" ht="15.75" customHeight="1">
      <c r="A5050" s="1"/>
      <c r="B5050" s="1"/>
      <c r="C5050" s="1"/>
      <c r="D5050" s="133"/>
      <c r="E5050" s="1"/>
      <c r="F5050" s="1"/>
      <c r="G5050" s="1"/>
      <c r="H5050" s="1"/>
      <c r="I5050" s="1"/>
      <c r="J5050" s="1"/>
      <c r="K5050" s="1"/>
      <c r="L5050" s="1"/>
      <c r="M5050" s="1"/>
      <c r="N5050" s="1"/>
      <c r="O5050" s="1"/>
      <c r="P5050" s="1"/>
      <c r="Q5050" s="1"/>
      <c r="R5050" s="1"/>
      <c r="S5050" s="1"/>
      <c r="T5050" s="1"/>
      <c r="U5050" s="1"/>
      <c r="V5050" s="1"/>
      <c r="W5050" s="1"/>
      <c r="X5050" s="1"/>
      <c r="Y5050" s="1"/>
      <c r="Z5050" s="1"/>
      <c r="AA5050" s="1"/>
      <c r="AB5050" s="1"/>
      <c r="AC5050" s="1"/>
      <c r="AD5050" s="1"/>
      <c r="AE5050" s="1"/>
      <c r="AF5050" s="1"/>
      <c r="AG5050" s="1"/>
      <c r="AH5050" s="1"/>
      <c r="AI5050" s="1"/>
      <c r="AJ5050" s="1"/>
      <c r="AK5050" s="1"/>
      <c r="AL5050" s="1"/>
      <c r="AM5050" s="1"/>
      <c r="AN5050" s="1"/>
      <c r="AO5050" s="1"/>
      <c r="AP5050" s="1"/>
    </row>
    <row r="5051" ht="15.75" customHeight="1">
      <c r="A5051" s="1"/>
      <c r="B5051" s="1"/>
      <c r="C5051" s="1"/>
      <c r="D5051" s="133"/>
      <c r="E5051" s="1"/>
      <c r="F5051" s="1"/>
      <c r="G5051" s="1"/>
      <c r="H5051" s="1"/>
      <c r="I5051" s="1"/>
      <c r="J5051" s="1"/>
      <c r="K5051" s="1"/>
      <c r="L5051" s="1"/>
      <c r="M5051" s="1"/>
      <c r="N5051" s="1"/>
      <c r="O5051" s="1"/>
      <c r="P5051" s="1"/>
      <c r="Q5051" s="1"/>
      <c r="R5051" s="1"/>
      <c r="S5051" s="1"/>
      <c r="T5051" s="1"/>
      <c r="U5051" s="1"/>
      <c r="V5051" s="1"/>
      <c r="W5051" s="1"/>
      <c r="X5051" s="1"/>
      <c r="Y5051" s="1"/>
      <c r="Z5051" s="1"/>
      <c r="AA5051" s="1"/>
      <c r="AB5051" s="1"/>
      <c r="AC5051" s="1"/>
      <c r="AD5051" s="1"/>
      <c r="AE5051" s="1"/>
      <c r="AF5051" s="1"/>
      <c r="AG5051" s="1"/>
      <c r="AH5051" s="1"/>
      <c r="AI5051" s="1"/>
      <c r="AJ5051" s="1"/>
      <c r="AK5051" s="1"/>
      <c r="AL5051" s="1"/>
      <c r="AM5051" s="1"/>
      <c r="AN5051" s="1"/>
      <c r="AO5051" s="1"/>
      <c r="AP5051" s="1"/>
    </row>
    <row r="5052" ht="15.75" customHeight="1">
      <c r="A5052" s="1"/>
      <c r="B5052" s="1"/>
      <c r="C5052" s="1"/>
      <c r="D5052" s="133"/>
      <c r="E5052" s="1"/>
      <c r="F5052" s="1"/>
      <c r="G5052" s="1"/>
      <c r="H5052" s="1"/>
      <c r="I5052" s="1"/>
      <c r="J5052" s="1"/>
      <c r="K5052" s="1"/>
      <c r="L5052" s="1"/>
      <c r="M5052" s="1"/>
      <c r="N5052" s="1"/>
      <c r="O5052" s="1"/>
      <c r="P5052" s="1"/>
      <c r="Q5052" s="1"/>
      <c r="R5052" s="1"/>
      <c r="S5052" s="1"/>
      <c r="T5052" s="1"/>
      <c r="U5052" s="1"/>
      <c r="V5052" s="1"/>
      <c r="W5052" s="1"/>
      <c r="X5052" s="1"/>
      <c r="Y5052" s="1"/>
      <c r="Z5052" s="1"/>
      <c r="AA5052" s="1"/>
      <c r="AB5052" s="1"/>
      <c r="AC5052" s="1"/>
      <c r="AD5052" s="1"/>
      <c r="AE5052" s="1"/>
      <c r="AF5052" s="1"/>
      <c r="AG5052" s="1"/>
      <c r="AH5052" s="1"/>
      <c r="AI5052" s="1"/>
      <c r="AJ5052" s="1"/>
      <c r="AK5052" s="1"/>
      <c r="AL5052" s="1"/>
      <c r="AM5052" s="1"/>
      <c r="AN5052" s="1"/>
      <c r="AO5052" s="1"/>
      <c r="AP5052" s="1"/>
    </row>
    <row r="5053" ht="15.75" customHeight="1">
      <c r="A5053" s="1"/>
      <c r="B5053" s="1"/>
      <c r="C5053" s="1"/>
      <c r="D5053" s="133"/>
      <c r="E5053" s="1"/>
      <c r="F5053" s="1"/>
      <c r="G5053" s="1"/>
      <c r="H5053" s="1"/>
      <c r="I5053" s="1"/>
      <c r="J5053" s="1"/>
      <c r="K5053" s="1"/>
      <c r="L5053" s="1"/>
      <c r="M5053" s="1"/>
      <c r="N5053" s="1"/>
      <c r="O5053" s="1"/>
      <c r="P5053" s="1"/>
      <c r="Q5053" s="1"/>
      <c r="R5053" s="1"/>
      <c r="S5053" s="1"/>
      <c r="T5053" s="1"/>
      <c r="U5053" s="1"/>
      <c r="V5053" s="1"/>
      <c r="W5053" s="1"/>
      <c r="X5053" s="1"/>
      <c r="Y5053" s="1"/>
      <c r="Z5053" s="1"/>
      <c r="AA5053" s="1"/>
      <c r="AB5053" s="1"/>
      <c r="AC5053" s="1"/>
      <c r="AD5053" s="1"/>
      <c r="AE5053" s="1"/>
      <c r="AF5053" s="1"/>
      <c r="AG5053" s="1"/>
      <c r="AH5053" s="1"/>
      <c r="AI5053" s="1"/>
      <c r="AJ5053" s="1"/>
      <c r="AK5053" s="1"/>
      <c r="AL5053" s="1"/>
      <c r="AM5053" s="1"/>
      <c r="AN5053" s="1"/>
      <c r="AO5053" s="1"/>
      <c r="AP5053" s="1"/>
    </row>
    <row r="5054" ht="15.75" customHeight="1">
      <c r="A5054" s="1"/>
      <c r="B5054" s="1"/>
      <c r="C5054" s="1"/>
      <c r="D5054" s="133"/>
      <c r="E5054" s="1"/>
      <c r="F5054" s="1"/>
      <c r="G5054" s="1"/>
      <c r="H5054" s="1"/>
      <c r="I5054" s="1"/>
      <c r="J5054" s="1"/>
      <c r="K5054" s="1"/>
      <c r="L5054" s="1"/>
      <c r="M5054" s="1"/>
      <c r="N5054" s="1"/>
      <c r="O5054" s="1"/>
      <c r="P5054" s="1"/>
      <c r="Q5054" s="1"/>
      <c r="R5054" s="1"/>
      <c r="S5054" s="1"/>
      <c r="T5054" s="1"/>
      <c r="U5054" s="1"/>
      <c r="V5054" s="1"/>
      <c r="W5054" s="1"/>
      <c r="X5054" s="1"/>
      <c r="Y5054" s="1"/>
      <c r="Z5054" s="1"/>
      <c r="AA5054" s="1"/>
      <c r="AB5054" s="1"/>
      <c r="AC5054" s="1"/>
      <c r="AD5054" s="1"/>
      <c r="AE5054" s="1"/>
      <c r="AF5054" s="1"/>
      <c r="AG5054" s="1"/>
      <c r="AH5054" s="1"/>
      <c r="AI5054" s="1"/>
      <c r="AJ5054" s="1"/>
      <c r="AK5054" s="1"/>
      <c r="AL5054" s="1"/>
      <c r="AM5054" s="1"/>
      <c r="AN5054" s="1"/>
      <c r="AO5054" s="1"/>
      <c r="AP5054" s="1"/>
    </row>
    <row r="5055" ht="15.75" customHeight="1">
      <c r="A5055" s="1"/>
      <c r="B5055" s="1"/>
      <c r="C5055" s="1"/>
      <c r="D5055" s="133"/>
      <c r="E5055" s="1"/>
      <c r="F5055" s="1"/>
      <c r="G5055" s="1"/>
      <c r="H5055" s="1"/>
      <c r="I5055" s="1"/>
      <c r="J5055" s="1"/>
      <c r="K5055" s="1"/>
      <c r="L5055" s="1"/>
      <c r="M5055" s="1"/>
      <c r="N5055" s="1"/>
      <c r="O5055" s="1"/>
      <c r="P5055" s="1"/>
      <c r="Q5055" s="1"/>
      <c r="R5055" s="1"/>
      <c r="S5055" s="1"/>
      <c r="T5055" s="1"/>
      <c r="U5055" s="1"/>
      <c r="V5055" s="1"/>
      <c r="W5055" s="1"/>
      <c r="X5055" s="1"/>
      <c r="Y5055" s="1"/>
      <c r="Z5055" s="1"/>
      <c r="AA5055" s="1"/>
      <c r="AB5055" s="1"/>
      <c r="AC5055" s="1"/>
      <c r="AD5055" s="1"/>
      <c r="AE5055" s="1"/>
      <c r="AF5055" s="1"/>
      <c r="AG5055" s="1"/>
      <c r="AH5055" s="1"/>
      <c r="AI5055" s="1"/>
      <c r="AJ5055" s="1"/>
      <c r="AK5055" s="1"/>
      <c r="AL5055" s="1"/>
      <c r="AM5055" s="1"/>
      <c r="AN5055" s="1"/>
      <c r="AO5055" s="1"/>
      <c r="AP5055" s="1"/>
    </row>
    <row r="5056" ht="15.75" customHeight="1">
      <c r="A5056" s="1"/>
      <c r="B5056" s="1"/>
      <c r="C5056" s="1"/>
      <c r="D5056" s="133"/>
      <c r="E5056" s="1"/>
      <c r="F5056" s="1"/>
      <c r="G5056" s="1"/>
      <c r="H5056" s="1"/>
      <c r="I5056" s="1"/>
      <c r="J5056" s="1"/>
      <c r="K5056" s="1"/>
      <c r="L5056" s="1"/>
      <c r="M5056" s="1"/>
      <c r="N5056" s="1"/>
      <c r="O5056" s="1"/>
      <c r="P5056" s="1"/>
      <c r="Q5056" s="1"/>
      <c r="R5056" s="1"/>
      <c r="S5056" s="1"/>
      <c r="T5056" s="1"/>
      <c r="U5056" s="1"/>
      <c r="V5056" s="1"/>
      <c r="W5056" s="1"/>
      <c r="X5056" s="1"/>
      <c r="Y5056" s="1"/>
      <c r="Z5056" s="1"/>
      <c r="AA5056" s="1"/>
      <c r="AB5056" s="1"/>
      <c r="AC5056" s="1"/>
      <c r="AD5056" s="1"/>
      <c r="AE5056" s="1"/>
      <c r="AF5056" s="1"/>
      <c r="AG5056" s="1"/>
      <c r="AH5056" s="1"/>
      <c r="AI5056" s="1"/>
      <c r="AJ5056" s="1"/>
      <c r="AK5056" s="1"/>
      <c r="AL5056" s="1"/>
      <c r="AM5056" s="1"/>
      <c r="AN5056" s="1"/>
      <c r="AO5056" s="1"/>
      <c r="AP5056" s="1"/>
    </row>
    <row r="5057" ht="15.75" customHeight="1">
      <c r="A5057" s="1"/>
      <c r="B5057" s="1"/>
      <c r="C5057" s="1"/>
      <c r="D5057" s="133"/>
      <c r="E5057" s="1"/>
      <c r="F5057" s="1"/>
      <c r="G5057" s="1"/>
      <c r="H5057" s="1"/>
      <c r="I5057" s="1"/>
      <c r="J5057" s="1"/>
      <c r="K5057" s="1"/>
      <c r="L5057" s="1"/>
      <c r="M5057" s="1"/>
      <c r="N5057" s="1"/>
      <c r="O5057" s="1"/>
      <c r="P5057" s="1"/>
      <c r="Q5057" s="1"/>
      <c r="R5057" s="1"/>
      <c r="S5057" s="1"/>
      <c r="T5057" s="1"/>
      <c r="U5057" s="1"/>
      <c r="V5057" s="1"/>
      <c r="W5057" s="1"/>
      <c r="X5057" s="1"/>
      <c r="Y5057" s="1"/>
      <c r="Z5057" s="1"/>
      <c r="AA5057" s="1"/>
      <c r="AB5057" s="1"/>
      <c r="AC5057" s="1"/>
      <c r="AD5057" s="1"/>
      <c r="AE5057" s="1"/>
      <c r="AF5057" s="1"/>
      <c r="AG5057" s="1"/>
      <c r="AH5057" s="1"/>
      <c r="AI5057" s="1"/>
      <c r="AJ5057" s="1"/>
      <c r="AK5057" s="1"/>
      <c r="AL5057" s="1"/>
      <c r="AM5057" s="1"/>
      <c r="AN5057" s="1"/>
      <c r="AO5057" s="1"/>
      <c r="AP5057" s="1"/>
    </row>
    <row r="5058" ht="15.75" customHeight="1">
      <c r="A5058" s="1"/>
      <c r="B5058" s="1"/>
      <c r="C5058" s="1"/>
      <c r="D5058" s="133"/>
      <c r="E5058" s="1"/>
      <c r="F5058" s="1"/>
      <c r="G5058" s="1"/>
      <c r="H5058" s="1"/>
      <c r="I5058" s="1"/>
      <c r="J5058" s="1"/>
      <c r="K5058" s="1"/>
      <c r="L5058" s="1"/>
      <c r="M5058" s="1"/>
      <c r="N5058" s="1"/>
      <c r="O5058" s="1"/>
      <c r="P5058" s="1"/>
      <c r="Q5058" s="1"/>
      <c r="R5058" s="1"/>
      <c r="S5058" s="1"/>
      <c r="T5058" s="1"/>
      <c r="U5058" s="1"/>
      <c r="V5058" s="1"/>
      <c r="W5058" s="1"/>
      <c r="X5058" s="1"/>
      <c r="Y5058" s="1"/>
      <c r="Z5058" s="1"/>
      <c r="AA5058" s="1"/>
      <c r="AB5058" s="1"/>
      <c r="AC5058" s="1"/>
      <c r="AD5058" s="1"/>
      <c r="AE5058" s="1"/>
      <c r="AF5058" s="1"/>
      <c r="AG5058" s="1"/>
      <c r="AH5058" s="1"/>
      <c r="AI5058" s="1"/>
      <c r="AJ5058" s="1"/>
      <c r="AK5058" s="1"/>
      <c r="AL5058" s="1"/>
      <c r="AM5058" s="1"/>
      <c r="AN5058" s="1"/>
      <c r="AO5058" s="1"/>
      <c r="AP5058" s="1"/>
    </row>
    <row r="5059" ht="15.75" customHeight="1">
      <c r="A5059" s="1"/>
      <c r="B5059" s="1"/>
      <c r="C5059" s="1"/>
      <c r="D5059" s="133"/>
      <c r="E5059" s="1"/>
      <c r="F5059" s="1"/>
      <c r="G5059" s="1"/>
      <c r="H5059" s="1"/>
      <c r="I5059" s="1"/>
      <c r="J5059" s="1"/>
      <c r="K5059" s="1"/>
      <c r="L5059" s="1"/>
      <c r="M5059" s="1"/>
      <c r="N5059" s="1"/>
      <c r="O5059" s="1"/>
      <c r="P5059" s="1"/>
      <c r="Q5059" s="1"/>
      <c r="R5059" s="1"/>
      <c r="S5059" s="1"/>
      <c r="T5059" s="1"/>
      <c r="U5059" s="1"/>
      <c r="V5059" s="1"/>
      <c r="W5059" s="1"/>
      <c r="X5059" s="1"/>
      <c r="Y5059" s="1"/>
      <c r="Z5059" s="1"/>
      <c r="AA5059" s="1"/>
      <c r="AB5059" s="1"/>
      <c r="AC5059" s="1"/>
      <c r="AD5059" s="1"/>
      <c r="AE5059" s="1"/>
      <c r="AF5059" s="1"/>
      <c r="AG5059" s="1"/>
      <c r="AH5059" s="1"/>
      <c r="AI5059" s="1"/>
      <c r="AJ5059" s="1"/>
      <c r="AK5059" s="1"/>
      <c r="AL5059" s="1"/>
      <c r="AM5059" s="1"/>
      <c r="AN5059" s="1"/>
      <c r="AO5059" s="1"/>
      <c r="AP5059" s="1"/>
    </row>
    <row r="5060" ht="15.75" customHeight="1">
      <c r="A5060" s="1"/>
      <c r="B5060" s="1"/>
      <c r="C5060" s="1"/>
      <c r="D5060" s="133"/>
      <c r="E5060" s="1"/>
      <c r="F5060" s="1"/>
      <c r="G5060" s="1"/>
      <c r="H5060" s="1"/>
      <c r="I5060" s="1"/>
      <c r="J5060" s="1"/>
      <c r="K5060" s="1"/>
      <c r="L5060" s="1"/>
      <c r="M5060" s="1"/>
      <c r="N5060" s="1"/>
      <c r="O5060" s="1"/>
      <c r="P5060" s="1"/>
      <c r="Q5060" s="1"/>
      <c r="R5060" s="1"/>
      <c r="S5060" s="1"/>
      <c r="T5060" s="1"/>
      <c r="U5060" s="1"/>
      <c r="V5060" s="1"/>
      <c r="W5060" s="1"/>
      <c r="X5060" s="1"/>
      <c r="Y5060" s="1"/>
      <c r="Z5060" s="1"/>
      <c r="AA5060" s="1"/>
      <c r="AB5060" s="1"/>
      <c r="AC5060" s="1"/>
      <c r="AD5060" s="1"/>
      <c r="AE5060" s="1"/>
      <c r="AF5060" s="1"/>
      <c r="AG5060" s="1"/>
      <c r="AH5060" s="1"/>
      <c r="AI5060" s="1"/>
      <c r="AJ5060" s="1"/>
      <c r="AK5060" s="1"/>
      <c r="AL5060" s="1"/>
      <c r="AM5060" s="1"/>
      <c r="AN5060" s="1"/>
      <c r="AO5060" s="1"/>
      <c r="AP5060" s="1"/>
    </row>
    <row r="5061" ht="15.75" customHeight="1">
      <c r="A5061" s="1"/>
      <c r="B5061" s="1"/>
      <c r="C5061" s="1"/>
      <c r="D5061" s="133"/>
      <c r="E5061" s="1"/>
      <c r="F5061" s="1"/>
      <c r="G5061" s="1"/>
      <c r="H5061" s="1"/>
      <c r="I5061" s="1"/>
      <c r="J5061" s="1"/>
      <c r="K5061" s="1"/>
      <c r="L5061" s="1"/>
      <c r="M5061" s="1"/>
      <c r="N5061" s="1"/>
      <c r="O5061" s="1"/>
      <c r="P5061" s="1"/>
      <c r="Q5061" s="1"/>
      <c r="R5061" s="1"/>
      <c r="S5061" s="1"/>
      <c r="T5061" s="1"/>
      <c r="U5061" s="1"/>
      <c r="V5061" s="1"/>
      <c r="W5061" s="1"/>
      <c r="X5061" s="1"/>
      <c r="Y5061" s="1"/>
      <c r="Z5061" s="1"/>
      <c r="AA5061" s="1"/>
      <c r="AB5061" s="1"/>
      <c r="AC5061" s="1"/>
      <c r="AD5061" s="1"/>
      <c r="AE5061" s="1"/>
      <c r="AF5061" s="1"/>
      <c r="AG5061" s="1"/>
      <c r="AH5061" s="1"/>
      <c r="AI5061" s="1"/>
      <c r="AJ5061" s="1"/>
      <c r="AK5061" s="1"/>
      <c r="AL5061" s="1"/>
      <c r="AM5061" s="1"/>
      <c r="AN5061" s="1"/>
      <c r="AO5061" s="1"/>
      <c r="AP5061" s="1"/>
    </row>
    <row r="5062" ht="15.75" customHeight="1">
      <c r="A5062" s="1"/>
      <c r="B5062" s="1"/>
      <c r="C5062" s="1"/>
      <c r="D5062" s="133"/>
      <c r="E5062" s="1"/>
      <c r="F5062" s="1"/>
      <c r="G5062" s="1"/>
      <c r="H5062" s="1"/>
      <c r="I5062" s="1"/>
      <c r="J5062" s="1"/>
      <c r="K5062" s="1"/>
      <c r="L5062" s="1"/>
      <c r="M5062" s="1"/>
      <c r="N5062" s="1"/>
      <c r="O5062" s="1"/>
      <c r="P5062" s="1"/>
      <c r="Q5062" s="1"/>
      <c r="R5062" s="1"/>
      <c r="S5062" s="1"/>
      <c r="T5062" s="1"/>
      <c r="U5062" s="1"/>
      <c r="V5062" s="1"/>
      <c r="W5062" s="1"/>
      <c r="X5062" s="1"/>
      <c r="Y5062" s="1"/>
      <c r="Z5062" s="1"/>
      <c r="AA5062" s="1"/>
      <c r="AB5062" s="1"/>
      <c r="AC5062" s="1"/>
      <c r="AD5062" s="1"/>
      <c r="AE5062" s="1"/>
      <c r="AF5062" s="1"/>
      <c r="AG5062" s="1"/>
      <c r="AH5062" s="1"/>
      <c r="AI5062" s="1"/>
      <c r="AJ5062" s="1"/>
      <c r="AK5062" s="1"/>
      <c r="AL5062" s="1"/>
      <c r="AM5062" s="1"/>
      <c r="AN5062" s="1"/>
      <c r="AO5062" s="1"/>
      <c r="AP5062" s="1"/>
    </row>
    <row r="5063" ht="15.75" customHeight="1">
      <c r="A5063" s="1"/>
      <c r="B5063" s="1"/>
      <c r="C5063" s="1"/>
      <c r="D5063" s="133"/>
      <c r="E5063" s="1"/>
      <c r="F5063" s="1"/>
      <c r="G5063" s="1"/>
      <c r="H5063" s="1"/>
      <c r="I5063" s="1"/>
      <c r="J5063" s="1"/>
      <c r="K5063" s="1"/>
      <c r="L5063" s="1"/>
      <c r="M5063" s="1"/>
      <c r="N5063" s="1"/>
      <c r="O5063" s="1"/>
      <c r="P5063" s="1"/>
      <c r="Q5063" s="1"/>
      <c r="R5063" s="1"/>
      <c r="S5063" s="1"/>
      <c r="T5063" s="1"/>
      <c r="U5063" s="1"/>
      <c r="V5063" s="1"/>
      <c r="W5063" s="1"/>
      <c r="X5063" s="1"/>
      <c r="Y5063" s="1"/>
      <c r="Z5063" s="1"/>
      <c r="AA5063" s="1"/>
      <c r="AB5063" s="1"/>
      <c r="AC5063" s="1"/>
      <c r="AD5063" s="1"/>
      <c r="AE5063" s="1"/>
      <c r="AF5063" s="1"/>
      <c r="AG5063" s="1"/>
      <c r="AH5063" s="1"/>
      <c r="AI5063" s="1"/>
      <c r="AJ5063" s="1"/>
      <c r="AK5063" s="1"/>
      <c r="AL5063" s="1"/>
      <c r="AM5063" s="1"/>
      <c r="AN5063" s="1"/>
      <c r="AO5063" s="1"/>
      <c r="AP5063" s="1"/>
    </row>
    <row r="5064" ht="15.75" customHeight="1">
      <c r="A5064" s="1"/>
      <c r="B5064" s="1"/>
      <c r="C5064" s="1"/>
      <c r="D5064" s="133"/>
      <c r="E5064" s="1"/>
      <c r="F5064" s="1"/>
      <c r="G5064" s="1"/>
      <c r="H5064" s="1"/>
      <c r="I5064" s="1"/>
      <c r="J5064" s="1"/>
      <c r="K5064" s="1"/>
      <c r="L5064" s="1"/>
      <c r="M5064" s="1"/>
      <c r="N5064" s="1"/>
      <c r="O5064" s="1"/>
      <c r="P5064" s="1"/>
      <c r="Q5064" s="1"/>
      <c r="R5064" s="1"/>
      <c r="S5064" s="1"/>
      <c r="T5064" s="1"/>
      <c r="U5064" s="1"/>
      <c r="V5064" s="1"/>
      <c r="W5064" s="1"/>
      <c r="X5064" s="1"/>
      <c r="Y5064" s="1"/>
      <c r="Z5064" s="1"/>
      <c r="AA5064" s="1"/>
      <c r="AB5064" s="1"/>
      <c r="AC5064" s="1"/>
      <c r="AD5064" s="1"/>
      <c r="AE5064" s="1"/>
      <c r="AF5064" s="1"/>
      <c r="AG5064" s="1"/>
      <c r="AH5064" s="1"/>
      <c r="AI5064" s="1"/>
      <c r="AJ5064" s="1"/>
      <c r="AK5064" s="1"/>
      <c r="AL5064" s="1"/>
      <c r="AM5064" s="1"/>
      <c r="AN5064" s="1"/>
      <c r="AO5064" s="1"/>
      <c r="AP5064" s="1"/>
    </row>
    <row r="5065" ht="15.75" customHeight="1">
      <c r="A5065" s="1"/>
      <c r="B5065" s="1"/>
      <c r="C5065" s="1"/>
      <c r="D5065" s="133"/>
      <c r="E5065" s="1"/>
      <c r="F5065" s="1"/>
      <c r="G5065" s="1"/>
      <c r="H5065" s="1"/>
      <c r="I5065" s="1"/>
      <c r="J5065" s="1"/>
      <c r="K5065" s="1"/>
      <c r="L5065" s="1"/>
      <c r="M5065" s="1"/>
      <c r="N5065" s="1"/>
      <c r="O5065" s="1"/>
      <c r="P5065" s="1"/>
      <c r="Q5065" s="1"/>
      <c r="R5065" s="1"/>
      <c r="S5065" s="1"/>
      <c r="T5065" s="1"/>
      <c r="U5065" s="1"/>
      <c r="V5065" s="1"/>
      <c r="W5065" s="1"/>
      <c r="X5065" s="1"/>
      <c r="Y5065" s="1"/>
      <c r="Z5065" s="1"/>
      <c r="AA5065" s="1"/>
      <c r="AB5065" s="1"/>
      <c r="AC5065" s="1"/>
      <c r="AD5065" s="1"/>
      <c r="AE5065" s="1"/>
      <c r="AF5065" s="1"/>
      <c r="AG5065" s="1"/>
      <c r="AH5065" s="1"/>
      <c r="AI5065" s="1"/>
      <c r="AJ5065" s="1"/>
      <c r="AK5065" s="1"/>
      <c r="AL5065" s="1"/>
      <c r="AM5065" s="1"/>
      <c r="AN5065" s="1"/>
      <c r="AO5065" s="1"/>
      <c r="AP5065" s="1"/>
    </row>
    <row r="5066" ht="15.75" customHeight="1">
      <c r="A5066" s="1"/>
      <c r="B5066" s="1"/>
      <c r="C5066" s="1"/>
      <c r="D5066" s="133"/>
      <c r="E5066" s="1"/>
      <c r="F5066" s="1"/>
      <c r="G5066" s="1"/>
      <c r="H5066" s="1"/>
      <c r="I5066" s="1"/>
      <c r="J5066" s="1"/>
      <c r="K5066" s="1"/>
      <c r="L5066" s="1"/>
      <c r="M5066" s="1"/>
      <c r="N5066" s="1"/>
      <c r="O5066" s="1"/>
      <c r="P5066" s="1"/>
      <c r="Q5066" s="1"/>
      <c r="R5066" s="1"/>
      <c r="S5066" s="1"/>
      <c r="T5066" s="1"/>
      <c r="U5066" s="1"/>
      <c r="V5066" s="1"/>
      <c r="W5066" s="1"/>
      <c r="X5066" s="1"/>
      <c r="Y5066" s="1"/>
      <c r="Z5066" s="1"/>
      <c r="AA5066" s="1"/>
      <c r="AB5066" s="1"/>
      <c r="AC5066" s="1"/>
      <c r="AD5066" s="1"/>
      <c r="AE5066" s="1"/>
      <c r="AF5066" s="1"/>
      <c r="AG5066" s="1"/>
      <c r="AH5066" s="1"/>
      <c r="AI5066" s="1"/>
      <c r="AJ5066" s="1"/>
      <c r="AK5066" s="1"/>
      <c r="AL5066" s="1"/>
      <c r="AM5066" s="1"/>
      <c r="AN5066" s="1"/>
      <c r="AO5066" s="1"/>
      <c r="AP5066" s="1"/>
    </row>
    <row r="5067" ht="15.75" customHeight="1">
      <c r="A5067" s="1"/>
      <c r="B5067" s="1"/>
      <c r="C5067" s="1"/>
      <c r="D5067" s="133"/>
      <c r="E5067" s="1"/>
      <c r="F5067" s="1"/>
      <c r="G5067" s="1"/>
      <c r="H5067" s="1"/>
      <c r="I5067" s="1"/>
      <c r="J5067" s="1"/>
      <c r="K5067" s="1"/>
      <c r="L5067" s="1"/>
      <c r="M5067" s="1"/>
      <c r="N5067" s="1"/>
      <c r="O5067" s="1"/>
      <c r="P5067" s="1"/>
      <c r="Q5067" s="1"/>
      <c r="R5067" s="1"/>
      <c r="S5067" s="1"/>
      <c r="T5067" s="1"/>
      <c r="U5067" s="1"/>
      <c r="V5067" s="1"/>
      <c r="W5067" s="1"/>
      <c r="X5067" s="1"/>
      <c r="Y5067" s="1"/>
      <c r="Z5067" s="1"/>
      <c r="AA5067" s="1"/>
      <c r="AB5067" s="1"/>
      <c r="AC5067" s="1"/>
      <c r="AD5067" s="1"/>
      <c r="AE5067" s="1"/>
      <c r="AF5067" s="1"/>
      <c r="AG5067" s="1"/>
      <c r="AH5067" s="1"/>
      <c r="AI5067" s="1"/>
      <c r="AJ5067" s="1"/>
      <c r="AK5067" s="1"/>
      <c r="AL5067" s="1"/>
      <c r="AM5067" s="1"/>
      <c r="AN5067" s="1"/>
      <c r="AO5067" s="1"/>
      <c r="AP5067" s="1"/>
    </row>
    <row r="5068" ht="15.75" customHeight="1">
      <c r="A5068" s="1"/>
      <c r="B5068" s="1"/>
      <c r="C5068" s="1"/>
      <c r="D5068" s="133"/>
      <c r="E5068" s="1"/>
      <c r="F5068" s="1"/>
      <c r="G5068" s="1"/>
      <c r="H5068" s="1"/>
      <c r="I5068" s="1"/>
      <c r="J5068" s="1"/>
      <c r="K5068" s="1"/>
      <c r="L5068" s="1"/>
      <c r="M5068" s="1"/>
      <c r="N5068" s="1"/>
      <c r="O5068" s="1"/>
      <c r="P5068" s="1"/>
      <c r="Q5068" s="1"/>
      <c r="R5068" s="1"/>
      <c r="S5068" s="1"/>
      <c r="T5068" s="1"/>
      <c r="U5068" s="1"/>
      <c r="V5068" s="1"/>
      <c r="W5068" s="1"/>
      <c r="X5068" s="1"/>
      <c r="Y5068" s="1"/>
      <c r="Z5068" s="1"/>
      <c r="AA5068" s="1"/>
      <c r="AB5068" s="1"/>
      <c r="AC5068" s="1"/>
      <c r="AD5068" s="1"/>
      <c r="AE5068" s="1"/>
      <c r="AF5068" s="1"/>
      <c r="AG5068" s="1"/>
      <c r="AH5068" s="1"/>
      <c r="AI5068" s="1"/>
      <c r="AJ5068" s="1"/>
      <c r="AK5068" s="1"/>
      <c r="AL5068" s="1"/>
      <c r="AM5068" s="1"/>
      <c r="AN5068" s="1"/>
      <c r="AO5068" s="1"/>
      <c r="AP5068" s="1"/>
    </row>
    <row r="5069" ht="15.75" customHeight="1">
      <c r="A5069" s="1"/>
      <c r="B5069" s="1"/>
      <c r="C5069" s="1"/>
      <c r="D5069" s="133"/>
      <c r="E5069" s="1"/>
      <c r="F5069" s="1"/>
      <c r="G5069" s="1"/>
      <c r="H5069" s="1"/>
      <c r="I5069" s="1"/>
      <c r="J5069" s="1"/>
      <c r="K5069" s="1"/>
      <c r="L5069" s="1"/>
      <c r="M5069" s="1"/>
      <c r="N5069" s="1"/>
      <c r="O5069" s="1"/>
      <c r="P5069" s="1"/>
      <c r="Q5069" s="1"/>
      <c r="R5069" s="1"/>
      <c r="S5069" s="1"/>
      <c r="T5069" s="1"/>
      <c r="U5069" s="1"/>
      <c r="V5069" s="1"/>
      <c r="W5069" s="1"/>
      <c r="X5069" s="1"/>
      <c r="Y5069" s="1"/>
      <c r="Z5069" s="1"/>
      <c r="AA5069" s="1"/>
      <c r="AB5069" s="1"/>
      <c r="AC5069" s="1"/>
      <c r="AD5069" s="1"/>
      <c r="AE5069" s="1"/>
      <c r="AF5069" s="1"/>
      <c r="AG5069" s="1"/>
      <c r="AH5069" s="1"/>
      <c r="AI5069" s="1"/>
      <c r="AJ5069" s="1"/>
      <c r="AK5069" s="1"/>
      <c r="AL5069" s="1"/>
      <c r="AM5069" s="1"/>
      <c r="AN5069" s="1"/>
      <c r="AO5069" s="1"/>
      <c r="AP5069" s="1"/>
    </row>
    <row r="5070" ht="15.75" customHeight="1">
      <c r="A5070" s="1"/>
      <c r="B5070" s="1"/>
      <c r="C5070" s="1"/>
      <c r="D5070" s="133"/>
      <c r="E5070" s="1"/>
      <c r="F5070" s="1"/>
      <c r="G5070" s="1"/>
      <c r="H5070" s="1"/>
      <c r="I5070" s="1"/>
      <c r="J5070" s="1"/>
      <c r="K5070" s="1"/>
      <c r="L5070" s="1"/>
      <c r="M5070" s="1"/>
      <c r="N5070" s="1"/>
      <c r="O5070" s="1"/>
      <c r="P5070" s="1"/>
      <c r="Q5070" s="1"/>
      <c r="R5070" s="1"/>
      <c r="S5070" s="1"/>
      <c r="T5070" s="1"/>
      <c r="U5070" s="1"/>
      <c r="V5070" s="1"/>
      <c r="W5070" s="1"/>
      <c r="X5070" s="1"/>
      <c r="Y5070" s="1"/>
      <c r="Z5070" s="1"/>
      <c r="AA5070" s="1"/>
      <c r="AB5070" s="1"/>
      <c r="AC5070" s="1"/>
      <c r="AD5070" s="1"/>
      <c r="AE5070" s="1"/>
      <c r="AF5070" s="1"/>
      <c r="AG5070" s="1"/>
      <c r="AH5070" s="1"/>
      <c r="AI5070" s="1"/>
      <c r="AJ5070" s="1"/>
      <c r="AK5070" s="1"/>
      <c r="AL5070" s="1"/>
      <c r="AM5070" s="1"/>
      <c r="AN5070" s="1"/>
      <c r="AO5070" s="1"/>
      <c r="AP5070" s="1"/>
    </row>
    <row r="5071" ht="15.75" customHeight="1">
      <c r="A5071" s="1"/>
      <c r="B5071" s="1"/>
      <c r="C5071" s="1"/>
      <c r="D5071" s="133"/>
      <c r="E5071" s="1"/>
      <c r="F5071" s="1"/>
      <c r="G5071" s="1"/>
      <c r="H5071" s="1"/>
      <c r="I5071" s="1"/>
      <c r="J5071" s="1"/>
      <c r="K5071" s="1"/>
      <c r="L5071" s="1"/>
      <c r="M5071" s="1"/>
      <c r="N5071" s="1"/>
      <c r="O5071" s="1"/>
      <c r="P5071" s="1"/>
      <c r="Q5071" s="1"/>
      <c r="R5071" s="1"/>
      <c r="S5071" s="1"/>
      <c r="T5071" s="1"/>
      <c r="U5071" s="1"/>
      <c r="V5071" s="1"/>
      <c r="W5071" s="1"/>
      <c r="X5071" s="1"/>
      <c r="Y5071" s="1"/>
      <c r="Z5071" s="1"/>
      <c r="AA5071" s="1"/>
      <c r="AB5071" s="1"/>
      <c r="AC5071" s="1"/>
      <c r="AD5071" s="1"/>
      <c r="AE5071" s="1"/>
      <c r="AF5071" s="1"/>
      <c r="AG5071" s="1"/>
      <c r="AH5071" s="1"/>
      <c r="AI5071" s="1"/>
      <c r="AJ5071" s="1"/>
      <c r="AK5071" s="1"/>
      <c r="AL5071" s="1"/>
      <c r="AM5071" s="1"/>
      <c r="AN5071" s="1"/>
      <c r="AO5071" s="1"/>
      <c r="AP5071" s="1"/>
    </row>
    <row r="5072" ht="15.75" customHeight="1">
      <c r="A5072" s="1"/>
      <c r="B5072" s="1"/>
      <c r="C5072" s="1"/>
      <c r="D5072" s="133"/>
      <c r="E5072" s="1"/>
      <c r="F5072" s="1"/>
      <c r="G5072" s="1"/>
      <c r="H5072" s="1"/>
      <c r="I5072" s="1"/>
      <c r="J5072" s="1"/>
      <c r="K5072" s="1"/>
      <c r="L5072" s="1"/>
      <c r="M5072" s="1"/>
      <c r="N5072" s="1"/>
      <c r="O5072" s="1"/>
      <c r="P5072" s="1"/>
      <c r="Q5072" s="1"/>
      <c r="R5072" s="1"/>
      <c r="S5072" s="1"/>
      <c r="T5072" s="1"/>
      <c r="U5072" s="1"/>
      <c r="V5072" s="1"/>
      <c r="W5072" s="1"/>
      <c r="X5072" s="1"/>
      <c r="Y5072" s="1"/>
      <c r="Z5072" s="1"/>
      <c r="AA5072" s="1"/>
      <c r="AB5072" s="1"/>
      <c r="AC5072" s="1"/>
      <c r="AD5072" s="1"/>
      <c r="AE5072" s="1"/>
      <c r="AF5072" s="1"/>
      <c r="AG5072" s="1"/>
      <c r="AH5072" s="1"/>
      <c r="AI5072" s="1"/>
      <c r="AJ5072" s="1"/>
      <c r="AK5072" s="1"/>
      <c r="AL5072" s="1"/>
      <c r="AM5072" s="1"/>
      <c r="AN5072" s="1"/>
      <c r="AO5072" s="1"/>
      <c r="AP5072" s="1"/>
    </row>
    <row r="5073" ht="15.75" customHeight="1">
      <c r="A5073" s="1"/>
      <c r="B5073" s="1"/>
      <c r="C5073" s="1"/>
      <c r="D5073" s="133"/>
      <c r="E5073" s="1"/>
      <c r="F5073" s="1"/>
      <c r="G5073" s="1"/>
      <c r="H5073" s="1"/>
      <c r="I5073" s="1"/>
      <c r="J5073" s="1"/>
      <c r="K5073" s="1"/>
      <c r="L5073" s="1"/>
      <c r="M5073" s="1"/>
      <c r="N5073" s="1"/>
      <c r="O5073" s="1"/>
      <c r="P5073" s="1"/>
      <c r="Q5073" s="1"/>
      <c r="R5073" s="1"/>
      <c r="S5073" s="1"/>
      <c r="T5073" s="1"/>
      <c r="U5073" s="1"/>
      <c r="V5073" s="1"/>
      <c r="W5073" s="1"/>
      <c r="X5073" s="1"/>
      <c r="Y5073" s="1"/>
      <c r="Z5073" s="1"/>
      <c r="AA5073" s="1"/>
      <c r="AB5073" s="1"/>
      <c r="AC5073" s="1"/>
      <c r="AD5073" s="1"/>
      <c r="AE5073" s="1"/>
      <c r="AF5073" s="1"/>
      <c r="AG5073" s="1"/>
      <c r="AH5073" s="1"/>
      <c r="AI5073" s="1"/>
      <c r="AJ5073" s="1"/>
      <c r="AK5073" s="1"/>
      <c r="AL5073" s="1"/>
      <c r="AM5073" s="1"/>
      <c r="AN5073" s="1"/>
      <c r="AO5073" s="1"/>
      <c r="AP5073" s="1"/>
    </row>
    <row r="5074" ht="15.75" customHeight="1">
      <c r="A5074" s="1"/>
      <c r="B5074" s="1"/>
      <c r="C5074" s="1"/>
      <c r="D5074" s="133"/>
      <c r="E5074" s="1"/>
      <c r="F5074" s="1"/>
      <c r="G5074" s="1"/>
      <c r="H5074" s="1"/>
      <c r="I5074" s="1"/>
      <c r="J5074" s="1"/>
      <c r="K5074" s="1"/>
      <c r="L5074" s="1"/>
      <c r="M5074" s="1"/>
      <c r="N5074" s="1"/>
      <c r="O5074" s="1"/>
      <c r="P5074" s="1"/>
      <c r="Q5074" s="1"/>
      <c r="R5074" s="1"/>
      <c r="S5074" s="1"/>
      <c r="T5074" s="1"/>
      <c r="U5074" s="1"/>
      <c r="V5074" s="1"/>
      <c r="W5074" s="1"/>
      <c r="X5074" s="1"/>
      <c r="Y5074" s="1"/>
      <c r="Z5074" s="1"/>
      <c r="AA5074" s="1"/>
      <c r="AB5074" s="1"/>
      <c r="AC5074" s="1"/>
      <c r="AD5074" s="1"/>
      <c r="AE5074" s="1"/>
      <c r="AF5074" s="1"/>
      <c r="AG5074" s="1"/>
      <c r="AH5074" s="1"/>
      <c r="AI5074" s="1"/>
      <c r="AJ5074" s="1"/>
      <c r="AK5074" s="1"/>
      <c r="AL5074" s="1"/>
      <c r="AM5074" s="1"/>
      <c r="AN5074" s="1"/>
      <c r="AO5074" s="1"/>
      <c r="AP5074" s="1"/>
    </row>
    <row r="5075" ht="15.75" customHeight="1">
      <c r="A5075" s="1"/>
      <c r="B5075" s="1"/>
      <c r="C5075" s="1"/>
      <c r="D5075" s="133"/>
      <c r="E5075" s="1"/>
      <c r="F5075" s="1"/>
      <c r="G5075" s="1"/>
      <c r="H5075" s="1"/>
      <c r="I5075" s="1"/>
      <c r="J5075" s="1"/>
      <c r="K5075" s="1"/>
      <c r="L5075" s="1"/>
      <c r="M5075" s="1"/>
      <c r="N5075" s="1"/>
      <c r="O5075" s="1"/>
      <c r="P5075" s="1"/>
      <c r="Q5075" s="1"/>
      <c r="R5075" s="1"/>
      <c r="S5075" s="1"/>
      <c r="T5075" s="1"/>
      <c r="U5075" s="1"/>
      <c r="V5075" s="1"/>
      <c r="W5075" s="1"/>
      <c r="X5075" s="1"/>
      <c r="Y5075" s="1"/>
      <c r="Z5075" s="1"/>
      <c r="AA5075" s="1"/>
      <c r="AB5075" s="1"/>
      <c r="AC5075" s="1"/>
      <c r="AD5075" s="1"/>
      <c r="AE5075" s="1"/>
      <c r="AF5075" s="1"/>
      <c r="AG5075" s="1"/>
      <c r="AH5075" s="1"/>
      <c r="AI5075" s="1"/>
      <c r="AJ5075" s="1"/>
      <c r="AK5075" s="1"/>
      <c r="AL5075" s="1"/>
      <c r="AM5075" s="1"/>
      <c r="AN5075" s="1"/>
      <c r="AO5075" s="1"/>
      <c r="AP5075" s="1"/>
    </row>
    <row r="5076" ht="15.75" customHeight="1">
      <c r="A5076" s="1"/>
      <c r="B5076" s="1"/>
      <c r="C5076" s="1"/>
      <c r="D5076" s="133"/>
      <c r="E5076" s="1"/>
      <c r="F5076" s="1"/>
      <c r="G5076" s="1"/>
      <c r="H5076" s="1"/>
      <c r="I5076" s="1"/>
      <c r="J5076" s="1"/>
      <c r="K5076" s="1"/>
      <c r="L5076" s="1"/>
      <c r="M5076" s="1"/>
      <c r="N5076" s="1"/>
      <c r="O5076" s="1"/>
      <c r="P5076" s="1"/>
      <c r="Q5076" s="1"/>
      <c r="R5076" s="1"/>
      <c r="S5076" s="1"/>
      <c r="T5076" s="1"/>
      <c r="U5076" s="1"/>
      <c r="V5076" s="1"/>
      <c r="W5076" s="1"/>
      <c r="X5076" s="1"/>
      <c r="Y5076" s="1"/>
      <c r="Z5076" s="1"/>
      <c r="AA5076" s="1"/>
      <c r="AB5076" s="1"/>
      <c r="AC5076" s="1"/>
      <c r="AD5076" s="1"/>
      <c r="AE5076" s="1"/>
      <c r="AF5076" s="1"/>
      <c r="AG5076" s="1"/>
      <c r="AH5076" s="1"/>
      <c r="AI5076" s="1"/>
      <c r="AJ5076" s="1"/>
      <c r="AK5076" s="1"/>
      <c r="AL5076" s="1"/>
      <c r="AM5076" s="1"/>
      <c r="AN5076" s="1"/>
      <c r="AO5076" s="1"/>
      <c r="AP5076" s="1"/>
    </row>
    <row r="5077" ht="15.75" customHeight="1">
      <c r="A5077" s="1"/>
      <c r="B5077" s="1"/>
      <c r="C5077" s="1"/>
      <c r="D5077" s="133"/>
      <c r="E5077" s="1"/>
      <c r="F5077" s="1"/>
      <c r="G5077" s="1"/>
      <c r="H5077" s="1"/>
      <c r="I5077" s="1"/>
      <c r="J5077" s="1"/>
      <c r="K5077" s="1"/>
      <c r="L5077" s="1"/>
      <c r="M5077" s="1"/>
      <c r="N5077" s="1"/>
      <c r="O5077" s="1"/>
      <c r="P5077" s="1"/>
      <c r="Q5077" s="1"/>
      <c r="R5077" s="1"/>
      <c r="S5077" s="1"/>
      <c r="T5077" s="1"/>
      <c r="U5077" s="1"/>
      <c r="V5077" s="1"/>
      <c r="W5077" s="1"/>
      <c r="X5077" s="1"/>
      <c r="Y5077" s="1"/>
      <c r="Z5077" s="1"/>
      <c r="AA5077" s="1"/>
      <c r="AB5077" s="1"/>
      <c r="AC5077" s="1"/>
      <c r="AD5077" s="1"/>
      <c r="AE5077" s="1"/>
      <c r="AF5077" s="1"/>
      <c r="AG5077" s="1"/>
      <c r="AH5077" s="1"/>
      <c r="AI5077" s="1"/>
      <c r="AJ5077" s="1"/>
      <c r="AK5077" s="1"/>
      <c r="AL5077" s="1"/>
      <c r="AM5077" s="1"/>
      <c r="AN5077" s="1"/>
      <c r="AO5077" s="1"/>
      <c r="AP5077" s="1"/>
    </row>
    <row r="5078" ht="15.75" customHeight="1">
      <c r="A5078" s="1"/>
      <c r="B5078" s="1"/>
      <c r="C5078" s="1"/>
      <c r="D5078" s="133"/>
      <c r="E5078" s="1"/>
      <c r="F5078" s="1"/>
      <c r="G5078" s="1"/>
      <c r="H5078" s="1"/>
      <c r="I5078" s="1"/>
      <c r="J5078" s="1"/>
      <c r="K5078" s="1"/>
      <c r="L5078" s="1"/>
      <c r="M5078" s="1"/>
      <c r="N5078" s="1"/>
      <c r="O5078" s="1"/>
      <c r="P5078" s="1"/>
      <c r="Q5078" s="1"/>
      <c r="R5078" s="1"/>
      <c r="S5078" s="1"/>
      <c r="T5078" s="1"/>
      <c r="U5078" s="1"/>
      <c r="V5078" s="1"/>
      <c r="W5078" s="1"/>
      <c r="X5078" s="1"/>
      <c r="Y5078" s="1"/>
      <c r="Z5078" s="1"/>
      <c r="AA5078" s="1"/>
      <c r="AB5078" s="1"/>
      <c r="AC5078" s="1"/>
      <c r="AD5078" s="1"/>
      <c r="AE5078" s="1"/>
      <c r="AF5078" s="1"/>
      <c r="AG5078" s="1"/>
      <c r="AH5078" s="1"/>
      <c r="AI5078" s="1"/>
      <c r="AJ5078" s="1"/>
      <c r="AK5078" s="1"/>
      <c r="AL5078" s="1"/>
      <c r="AM5078" s="1"/>
      <c r="AN5078" s="1"/>
      <c r="AO5078" s="1"/>
      <c r="AP5078" s="1"/>
    </row>
    <row r="5079" ht="15.75" customHeight="1">
      <c r="A5079" s="1"/>
      <c r="B5079" s="1"/>
      <c r="C5079" s="1"/>
      <c r="D5079" s="133"/>
      <c r="E5079" s="1"/>
      <c r="F5079" s="1"/>
      <c r="G5079" s="1"/>
      <c r="H5079" s="1"/>
      <c r="I5079" s="1"/>
      <c r="J5079" s="1"/>
      <c r="K5079" s="1"/>
      <c r="L5079" s="1"/>
      <c r="M5079" s="1"/>
      <c r="N5079" s="1"/>
      <c r="O5079" s="1"/>
      <c r="P5079" s="1"/>
      <c r="Q5079" s="1"/>
      <c r="R5079" s="1"/>
      <c r="S5079" s="1"/>
      <c r="T5079" s="1"/>
      <c r="U5079" s="1"/>
      <c r="V5079" s="1"/>
      <c r="W5079" s="1"/>
      <c r="X5079" s="1"/>
      <c r="Y5079" s="1"/>
      <c r="Z5079" s="1"/>
      <c r="AA5079" s="1"/>
      <c r="AB5079" s="1"/>
      <c r="AC5079" s="1"/>
      <c r="AD5079" s="1"/>
      <c r="AE5079" s="1"/>
      <c r="AF5079" s="1"/>
      <c r="AG5079" s="1"/>
      <c r="AH5079" s="1"/>
      <c r="AI5079" s="1"/>
      <c r="AJ5079" s="1"/>
      <c r="AK5079" s="1"/>
      <c r="AL5079" s="1"/>
      <c r="AM5079" s="1"/>
      <c r="AN5079" s="1"/>
      <c r="AO5079" s="1"/>
      <c r="AP5079" s="1"/>
    </row>
    <row r="5080" ht="15.75" customHeight="1">
      <c r="A5080" s="1"/>
      <c r="B5080" s="1"/>
      <c r="C5080" s="1"/>
      <c r="D5080" s="133"/>
      <c r="E5080" s="1"/>
      <c r="F5080" s="1"/>
      <c r="G5080" s="1"/>
      <c r="H5080" s="1"/>
      <c r="I5080" s="1"/>
      <c r="J5080" s="1"/>
      <c r="K5080" s="1"/>
      <c r="L5080" s="1"/>
      <c r="M5080" s="1"/>
      <c r="N5080" s="1"/>
      <c r="O5080" s="1"/>
      <c r="P5080" s="1"/>
      <c r="Q5080" s="1"/>
      <c r="R5080" s="1"/>
      <c r="S5080" s="1"/>
      <c r="T5080" s="1"/>
      <c r="U5080" s="1"/>
      <c r="V5080" s="1"/>
      <c r="W5080" s="1"/>
      <c r="X5080" s="1"/>
      <c r="Y5080" s="1"/>
      <c r="Z5080" s="1"/>
      <c r="AA5080" s="1"/>
      <c r="AB5080" s="1"/>
      <c r="AC5080" s="1"/>
      <c r="AD5080" s="1"/>
      <c r="AE5080" s="1"/>
      <c r="AF5080" s="1"/>
      <c r="AG5080" s="1"/>
      <c r="AH5080" s="1"/>
      <c r="AI5080" s="1"/>
      <c r="AJ5080" s="1"/>
      <c r="AK5080" s="1"/>
      <c r="AL5080" s="1"/>
      <c r="AM5080" s="1"/>
      <c r="AN5080" s="1"/>
      <c r="AO5080" s="1"/>
      <c r="AP5080" s="1"/>
    </row>
    <row r="5081" ht="15.75" customHeight="1">
      <c r="A5081" s="1"/>
      <c r="B5081" s="1"/>
      <c r="C5081" s="1"/>
      <c r="D5081" s="133"/>
      <c r="E5081" s="1"/>
      <c r="F5081" s="1"/>
      <c r="G5081" s="1"/>
      <c r="H5081" s="1"/>
      <c r="I5081" s="1"/>
      <c r="J5081" s="1"/>
      <c r="K5081" s="1"/>
      <c r="L5081" s="1"/>
      <c r="M5081" s="1"/>
      <c r="N5081" s="1"/>
      <c r="O5081" s="1"/>
      <c r="P5081" s="1"/>
      <c r="Q5081" s="1"/>
      <c r="R5081" s="1"/>
      <c r="S5081" s="1"/>
      <c r="T5081" s="1"/>
      <c r="U5081" s="1"/>
      <c r="V5081" s="1"/>
      <c r="W5081" s="1"/>
      <c r="X5081" s="1"/>
      <c r="Y5081" s="1"/>
      <c r="Z5081" s="1"/>
      <c r="AA5081" s="1"/>
      <c r="AB5081" s="1"/>
      <c r="AC5081" s="1"/>
      <c r="AD5081" s="1"/>
      <c r="AE5081" s="1"/>
      <c r="AF5081" s="1"/>
      <c r="AG5081" s="1"/>
      <c r="AH5081" s="1"/>
      <c r="AI5081" s="1"/>
      <c r="AJ5081" s="1"/>
      <c r="AK5081" s="1"/>
      <c r="AL5081" s="1"/>
      <c r="AM5081" s="1"/>
      <c r="AN5081" s="1"/>
      <c r="AO5081" s="1"/>
      <c r="AP5081" s="1"/>
    </row>
    <row r="5082" ht="15.75" customHeight="1">
      <c r="A5082" s="1"/>
      <c r="B5082" s="1"/>
      <c r="C5082" s="1"/>
      <c r="D5082" s="133"/>
      <c r="E5082" s="1"/>
      <c r="F5082" s="1"/>
      <c r="G5082" s="1"/>
      <c r="H5082" s="1"/>
      <c r="I5082" s="1"/>
      <c r="J5082" s="1"/>
      <c r="K5082" s="1"/>
      <c r="L5082" s="1"/>
      <c r="M5082" s="1"/>
      <c r="N5082" s="1"/>
      <c r="O5082" s="1"/>
      <c r="P5082" s="1"/>
      <c r="Q5082" s="1"/>
      <c r="R5082" s="1"/>
      <c r="S5082" s="1"/>
      <c r="T5082" s="1"/>
      <c r="U5082" s="1"/>
      <c r="V5082" s="1"/>
      <c r="W5082" s="1"/>
      <c r="X5082" s="1"/>
      <c r="Y5082" s="1"/>
      <c r="Z5082" s="1"/>
      <c r="AA5082" s="1"/>
      <c r="AB5082" s="1"/>
      <c r="AC5082" s="1"/>
      <c r="AD5082" s="1"/>
      <c r="AE5082" s="1"/>
      <c r="AF5082" s="1"/>
      <c r="AG5082" s="1"/>
      <c r="AH5082" s="1"/>
      <c r="AI5082" s="1"/>
      <c r="AJ5082" s="1"/>
      <c r="AK5082" s="1"/>
      <c r="AL5082" s="1"/>
      <c r="AM5082" s="1"/>
      <c r="AN5082" s="1"/>
      <c r="AO5082" s="1"/>
      <c r="AP5082" s="1"/>
    </row>
    <row r="5083" ht="15.75" hidden="1" customHeight="1">
      <c r="A5083" s="1"/>
      <c r="B5083" s="1"/>
      <c r="C5083" s="1"/>
      <c r="D5083" s="133"/>
      <c r="E5083" s="1"/>
      <c r="F5083" s="1"/>
      <c r="G5083" s="1"/>
      <c r="H5083" s="1"/>
      <c r="I5083" s="1"/>
      <c r="J5083" s="1"/>
      <c r="K5083" s="1"/>
      <c r="L5083" s="1"/>
      <c r="M5083" s="1"/>
      <c r="N5083" s="1"/>
      <c r="O5083" s="1"/>
      <c r="P5083" s="1"/>
      <c r="Q5083" s="1"/>
      <c r="R5083" s="1"/>
      <c r="S5083" s="1"/>
      <c r="T5083" s="1"/>
      <c r="U5083" s="1"/>
      <c r="V5083" s="1"/>
      <c r="W5083" s="1"/>
      <c r="X5083" s="1"/>
      <c r="Y5083" s="1"/>
      <c r="Z5083" s="1"/>
      <c r="AA5083" s="1"/>
      <c r="AB5083" s="1"/>
      <c r="AC5083" s="1"/>
      <c r="AD5083" s="1"/>
      <c r="AE5083" s="1"/>
      <c r="AF5083" s="1"/>
      <c r="AG5083" s="1"/>
      <c r="AH5083" s="1"/>
      <c r="AI5083" s="1"/>
      <c r="AJ5083" s="1"/>
      <c r="AK5083" s="1"/>
      <c r="AL5083" s="1"/>
      <c r="AM5083" s="1"/>
      <c r="AN5083" s="1"/>
      <c r="AO5083" s="1"/>
      <c r="AP5083" s="1"/>
    </row>
    <row r="5084" ht="15.75" hidden="1" customHeight="1">
      <c r="A5084" s="1"/>
      <c r="B5084" s="1"/>
      <c r="C5084" s="1"/>
      <c r="D5084" s="133"/>
      <c r="E5084" s="1"/>
      <c r="F5084" s="1"/>
      <c r="G5084" s="497" t="s">
        <v>21461</v>
      </c>
      <c r="H5084" s="222"/>
      <c r="I5084" s="222"/>
      <c r="J5084" s="222"/>
      <c r="K5084" s="222"/>
      <c r="L5084" s="1"/>
      <c r="M5084" s="1"/>
      <c r="N5084" s="1"/>
      <c r="O5084" s="1"/>
      <c r="P5084" s="1"/>
      <c r="Q5084" s="1"/>
      <c r="R5084" s="1"/>
      <c r="S5084" s="1"/>
      <c r="T5084" s="1"/>
      <c r="U5084" s="1"/>
      <c r="V5084" s="1"/>
      <c r="W5084" s="1"/>
      <c r="X5084" s="1"/>
      <c r="Y5084" s="1"/>
      <c r="Z5084" s="1"/>
      <c r="AA5084" s="1"/>
      <c r="AB5084" s="1"/>
      <c r="AC5084" s="1"/>
      <c r="AD5084" s="1"/>
      <c r="AE5084" s="1"/>
      <c r="AF5084" s="1"/>
      <c r="AG5084" s="1"/>
      <c r="AH5084" s="1"/>
      <c r="AI5084" s="1"/>
      <c r="AJ5084" s="1"/>
      <c r="AK5084" s="1"/>
      <c r="AL5084" s="1"/>
      <c r="AM5084" s="1"/>
      <c r="AN5084" s="1"/>
      <c r="AO5084" s="1"/>
      <c r="AP5084" s="1"/>
    </row>
    <row r="5085" ht="15.75" hidden="1" customHeight="1">
      <c r="A5085" s="1"/>
      <c r="B5085" s="1"/>
      <c r="C5085" s="1"/>
      <c r="D5085" s="133"/>
      <c r="E5085" s="1"/>
      <c r="F5085" s="1"/>
      <c r="G5085" s="165" t="s">
        <v>101</v>
      </c>
      <c r="H5085" s="1"/>
      <c r="I5085" s="1"/>
      <c r="J5085" s="1"/>
      <c r="K5085" s="1"/>
      <c r="L5085" s="1"/>
      <c r="M5085" s="1"/>
      <c r="N5085" s="1"/>
      <c r="O5085" s="1"/>
      <c r="P5085" s="1"/>
      <c r="Q5085" s="1"/>
      <c r="R5085" s="1"/>
      <c r="S5085" s="1"/>
      <c r="T5085" s="1"/>
      <c r="U5085" s="1"/>
      <c r="V5085" s="1"/>
      <c r="W5085" s="1"/>
      <c r="X5085" s="1"/>
      <c r="Y5085" s="1"/>
      <c r="Z5085" s="1"/>
      <c r="AA5085" s="1"/>
      <c r="AB5085" s="1"/>
      <c r="AC5085" s="1"/>
      <c r="AD5085" s="1"/>
      <c r="AE5085" s="1"/>
      <c r="AF5085" s="1"/>
      <c r="AG5085" s="1"/>
      <c r="AH5085" s="1"/>
      <c r="AI5085" s="1"/>
      <c r="AJ5085" s="1"/>
      <c r="AK5085" s="1"/>
      <c r="AL5085" s="1"/>
      <c r="AM5085" s="1"/>
      <c r="AN5085" s="1"/>
      <c r="AO5085" s="1"/>
      <c r="AP5085" s="1"/>
    </row>
    <row r="5086" ht="15.75" hidden="1" customHeight="1">
      <c r="A5086" s="1"/>
      <c r="B5086" s="1"/>
      <c r="C5086" s="1"/>
      <c r="D5086" s="133"/>
      <c r="E5086" s="1"/>
      <c r="F5086" s="1"/>
      <c r="G5086" s="392" t="s">
        <v>135</v>
      </c>
      <c r="H5086" s="1"/>
      <c r="I5086" s="1"/>
      <c r="J5086" s="1"/>
      <c r="K5086" s="1"/>
      <c r="L5086" s="1"/>
      <c r="M5086" s="1"/>
      <c r="N5086" s="1"/>
      <c r="O5086" s="1"/>
      <c r="P5086" s="1"/>
      <c r="Q5086" s="1"/>
      <c r="R5086" s="1"/>
      <c r="S5086" s="1"/>
      <c r="T5086" s="1"/>
      <c r="U5086" s="1"/>
      <c r="V5086" s="1"/>
      <c r="W5086" s="1"/>
      <c r="X5086" s="1"/>
      <c r="Y5086" s="1"/>
      <c r="Z5086" s="1"/>
      <c r="AA5086" s="1"/>
      <c r="AB5086" s="1"/>
      <c r="AC5086" s="1"/>
      <c r="AD5086" s="1"/>
      <c r="AE5086" s="1"/>
      <c r="AF5086" s="1"/>
      <c r="AG5086" s="1"/>
      <c r="AH5086" s="1"/>
      <c r="AI5086" s="1"/>
      <c r="AJ5086" s="1"/>
      <c r="AK5086" s="1"/>
      <c r="AL5086" s="1"/>
      <c r="AM5086" s="1"/>
      <c r="AN5086" s="1"/>
      <c r="AO5086" s="1"/>
      <c r="AP5086" s="1"/>
    </row>
    <row r="5087" ht="15.75" hidden="1" customHeight="1">
      <c r="A5087" s="1"/>
      <c r="B5087" s="1"/>
      <c r="C5087" s="1"/>
      <c r="D5087" s="133"/>
      <c r="E5087" s="1"/>
      <c r="F5087" s="1"/>
      <c r="G5087" s="1"/>
      <c r="H5087" s="1"/>
      <c r="I5087" s="1"/>
      <c r="J5087" s="1"/>
      <c r="K5087" s="1"/>
      <c r="L5087" s="1"/>
      <c r="M5087" s="1"/>
      <c r="N5087" s="1"/>
      <c r="O5087" s="1"/>
      <c r="P5087" s="1"/>
      <c r="Q5087" s="1"/>
      <c r="R5087" s="1"/>
      <c r="S5087" s="1"/>
      <c r="T5087" s="1"/>
      <c r="U5087" s="1"/>
      <c r="V5087" s="1"/>
      <c r="W5087" s="1"/>
      <c r="X5087" s="1"/>
      <c r="Y5087" s="1"/>
      <c r="Z5087" s="1"/>
      <c r="AA5087" s="1"/>
      <c r="AB5087" s="1"/>
      <c r="AC5087" s="1"/>
      <c r="AD5087" s="1"/>
      <c r="AE5087" s="1"/>
      <c r="AF5087" s="1"/>
      <c r="AG5087" s="1"/>
      <c r="AH5087" s="1"/>
      <c r="AI5087" s="1"/>
      <c r="AJ5087" s="1"/>
      <c r="AK5087" s="1"/>
      <c r="AL5087" s="1"/>
      <c r="AM5087" s="1"/>
      <c r="AN5087" s="1"/>
      <c r="AO5087" s="1"/>
      <c r="AP5087" s="1"/>
    </row>
  </sheetData>
  <mergeCells count="19">
    <mergeCell ref="E2:P2"/>
    <mergeCell ref="AF2:AR2"/>
    <mergeCell ref="E4:AP4"/>
    <mergeCell ref="E5:AP5"/>
    <mergeCell ref="E8:L8"/>
    <mergeCell ref="E9:AF9"/>
    <mergeCell ref="AH9:AP9"/>
    <mergeCell ref="AC10:AF11"/>
    <mergeCell ref="AH10:AK10"/>
    <mergeCell ref="AM10:AP10"/>
    <mergeCell ref="AH11:AI11"/>
    <mergeCell ref="AJ11:AK11"/>
    <mergeCell ref="E10:E12"/>
    <mergeCell ref="G10:G12"/>
    <mergeCell ref="I10:I12"/>
    <mergeCell ref="K10:M11"/>
    <mergeCell ref="O10:Q11"/>
    <mergeCell ref="S10:V11"/>
    <mergeCell ref="X10:AA11"/>
  </mergeCells>
  <conditionalFormatting sqref="E14:L188">
    <cfRule type="expression" dxfId="0" priority="1">
      <formula>MOD(ROW(),2)=0</formula>
    </cfRule>
  </conditionalFormatting>
  <conditionalFormatting sqref="K94:K188">
    <cfRule type="cellIs" dxfId="1" priority="2" stopIfTrue="1" operator="greaterThan">
      <formula>0</formula>
    </cfRule>
  </conditionalFormatting>
  <conditionalFormatting sqref="L14">
    <cfRule type="cellIs" dxfId="2" priority="3" stopIfTrue="1" operator="greaterThan">
      <formula>0</formula>
    </cfRule>
  </conditionalFormatting>
  <conditionalFormatting sqref="L14:L93">
    <cfRule type="cellIs" dxfId="1" priority="4" stopIfTrue="1" operator="greaterThan">
      <formula>0</formula>
    </cfRule>
  </conditionalFormatting>
  <conditionalFormatting sqref="O14:Z188">
    <cfRule type="expression" dxfId="0" priority="5">
      <formula>MOD(ROW(),2)=0</formula>
    </cfRule>
  </conditionalFormatting>
  <conditionalFormatting sqref="AC14:AE188">
    <cfRule type="expression" dxfId="0" priority="6">
      <formula>MOD(ROW(),2)=0</formula>
    </cfRule>
  </conditionalFormatting>
  <conditionalFormatting sqref="AH14:AP188">
    <cfRule type="expression" dxfId="0" priority="7">
      <formula>MOD(ROW(),2)=0</formula>
    </cfRule>
  </conditionalFormatting>
  <dataValidations>
    <dataValidation type="decimal" allowBlank="1" showInputMessage="1" showErrorMessage="1" prompt="Winter Competitions Played" sqref="AD14:AD188 AD190:AD194">
      <formula1>0.0</formula1>
      <formula2>100.0</formula2>
    </dataValidation>
    <dataValidation type="list" allowBlank="1" showInputMessage="1" showErrorMessage="1" prompt="Select From Drop-Down List" sqref="I190:I194">
      <formula1>$I$5012:$I$5016</formula1>
    </dataValidation>
    <dataValidation type="decimal" allowBlank="1" showInputMessage="1" showErrorMessage="1" prompt="Fall Competitions Played" sqref="AC190:AC194">
      <formula1>1.0</formula1>
      <formula2>100.0</formula2>
    </dataValidation>
    <dataValidation type="decimal" allowBlank="1" showInputMessage="1" showErrorMessage="1" prompt="Spring Competitions  Scheduled" sqref="Z14 Z16 Z18 Z20 Z22 Z24 Z26 Z28 Z30 Z32 Z34 Z36 Z38 Z40 Z42 Z44 Z46 Z48 Z50 Z52 Z54 Z56 Z58 Z60 Z62 Z64 Z66 Z68 Z70 Z72 Z74 Z76 Z78 Z80 Z82 Z84 Z86 Z88 Z90 Z92 Z94 Z96 Z98:Z99 Z101 Z103 Z105 Z107 Z109 Z111:Z112 Z114 Z116 Z119 Z121 Z123 Z125 Z127 Z129 Z132 Z134 Z136:Z137 Z139 Z141 Z143 Z145 Z147 Z149:Z150 Z152 Z154 Z157 Z159 Z161 Z163 Z165 Z167 Z170 Z172 Z174:Z175 Z177 Z179 Z181 Z183 Z185 Z187:Z188 Z190:Z194">
      <formula1>0.0</formula1>
      <formula2>100.0</formula2>
    </dataValidation>
    <dataValidation type="decimal" allowBlank="1" showInputMessage="1" showErrorMessage="1" prompt="Spring Competitions Played" sqref="AE14:AE188 AE190:AE194">
      <formula1>0.0</formula1>
      <formula2>100.0</formula2>
    </dataValidation>
    <dataValidation type="decimal" allowBlank="1" showInputMessage="1" showErrorMessage="1" prompt="Whole Numbers Only" sqref="M14:M188 M190:M194">
      <formula1>0.0</formula1>
      <formula2>10000.0</formula2>
    </dataValidation>
    <dataValidation type="list" allowBlank="1" showInputMessage="1" showErrorMessage="1" prompt="Winter Sport" sqref="P14:P188 P190:P194">
      <formula1>$G$5085</formula1>
    </dataValidation>
    <dataValidation type="list" allowBlank="1" showInputMessage="1" showErrorMessage="1" prompt="Spring Sport" sqref="Q14:Q188 Q190:Q194">
      <formula1>$G$5085</formula1>
    </dataValidation>
    <dataValidation type="decimal" allowBlank="1" showInputMessage="1" showErrorMessage="1" prompt="_x000a_Format = YYYY_x000a_Example - 1955" sqref="S14:V188 S190:V194">
      <formula1>1900.0</formula1>
      <formula2>2025.0</formula2>
    </dataValidation>
    <dataValidation type="list" allowBlank="1" showInputMessage="1" showErrorMessage="1" prompt="Select From Drop-Down List" sqref="G190:G194">
      <formula1>$G$5012:$G$5013</formula1>
    </dataValidation>
    <dataValidation type="list" allowBlank="1" showInputMessage="1" showErrorMessage="1" prompt="Fall Sport" sqref="O14:O188 O190:O194">
      <formula1>$G$5085</formula1>
    </dataValidation>
    <dataValidation type="decimal" allowBlank="1" showInputMessage="1" showErrorMessage="1" prompt="Fall Competitions Scheduled" sqref="X14 X15:Z15 X16 X17:Z17 X18 X19:Z19 X20 X21:Z21 X22 X23:Z23 X24 X25:Z25 X26 X27:Z27 X28 X29:Z29 X30 X31:Z31 X32 X33:Z33 X34 X35:Z35 X36 X37:Z37 X38 X39:Z39 X40 X41:Z41 X42 X43:Z43 X44 X45:Z45 X46 X47:Z47 X48 X49:Z49 X50 X51:Z51 X52 X53:Z53 X54 X55:Z55 X56 X57:Z57 X58 X59:Z59 X60 X61:Z61 X62 X63:Z63 X64 X65:Z65 X66 X67:Z67 X68 X69:Z69 X70 X71:Z71 X72 X73:Z73 X74 X75:Z75 X76 X77:Z77 X78 X79:Z79 X80 X81:Z81 X82 X83:Z83 X84 X85:Z85 X86 X87:Z87 X88 X89:Z89 X90 X91:Z91 X92 X93:Z93 X94 X95:Z95 X96 X97:Z97 X98:X99 X100:Z100 X101 X102:Z102 X103 X104:Z104 X105 X106:Z106 X107 X108:Z108 X109 X110:Z110 X111:X112 X113:Z113 X114 X115:Z115 X116 X117:Z118 X119 X120:Z120 X121 X122:Z122 X123 X124:Z124 X125 X126:Z126 X127 X128:Z128 X129 X130:Z131 X132 X133:Z133 X134 X135:Z135 X136:X137 X138:Z138 X139 X140:Z140 X141 X142:Z142 X143 X144:Z144 X145 X146:Z146 X147 X148:Z148 X149:X150 X151:Z151 X152 X153:Z153 X154 X155:Z156 X157 X158:Z158 X159 X160:Z160 X161 X162:Z162 X163 X164:Z164 X165 X166:Z166 X167 X168:Z169 X170 X171:Z171 X172 X173:Z173 X174:X175 X176:Z176 X177 X178:Z178 X179 X180:Z180 X181 X182:Z182 X183 X184:Z184 X185 X186:Z186 X187:X188 X190:X194">
      <formula1>0.0</formula1>
      <formula2>100.0</formula2>
    </dataValidation>
    <dataValidation type="decimal" allowBlank="1" showInputMessage="1" showErrorMessage="1" prompt="Fall Competitions Played" sqref="AC14:AC188">
      <formula1>0.0</formula1>
      <formula2>100.0</formula2>
    </dataValidation>
    <dataValidation type="decimal" allowBlank="1" showInputMessage="1" showErrorMessage="1" prompt="Winter Competitions Scheduled" sqref="Y14 Y16 Y18 Y20 Y22 Y24 Y26 Y28 Y30 Y32 Y34 Y36 Y38 Y40 Y42 Y44 Y46 Y48 Y50 Y52 Y54 Y56 Y58 Y60 Y62 Y64 Y66 Y68 Y70 Y72 Y74 Y76 Y78 Y80 Y82 Y84 Y86 Y88 Y90 Y92 Y94 Y96 Y98:Y99 Y101 Y103 Y105 Y107 Y109 Y111:Y112 Y114 Y116 Y119 Y121 Y123 Y125 Y127 Y129 Y132 Y134 Y136:Y137 Y139 Y141 Y143 Y145 Y147 Y149:Y150 Y152 Y154 Y157 Y159 Y161 Y163 Y165 Y167 Y170 Y172 Y174:Y175 Y177 Y179 Y181 Y183 Y185 Y187:Y188 Y190:Y194">
      <formula1>0.0</formula1>
      <formula2>100.0</formula2>
    </dataValidation>
  </dataValidations>
  <printOptions horizontalCentered="1"/>
  <pageMargins bottom="0.5" footer="0.0" header="0.0" left="0.25" right="0.25" top="0.5"/>
  <pageSetup paperSize="5" orientation="landscape"/>
  <headerFooter>
    <oddFooter>&amp;LAthletic Disclosure Form&amp;C&amp;P of &amp;R&amp;A</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2.0" ySplit="14.0" topLeftCell="M15" activePane="bottomRight" state="frozen"/>
      <selection activeCell="M1" sqref="M1" pane="topRight"/>
      <selection activeCell="A15" sqref="A15" pane="bottomLeft"/>
      <selection activeCell="M15" sqref="M15" pane="bottomRight"/>
    </sheetView>
  </sheetViews>
  <sheetFormatPr customHeight="1" defaultColWidth="14.43" defaultRowHeight="15.0"/>
  <cols>
    <col customWidth="1" min="1" max="2" width="1.71"/>
    <col customWidth="1" min="3" max="3" width="0.86"/>
    <col customWidth="1" hidden="1" min="4" max="4" width="4.43"/>
    <col customWidth="1" min="5" max="5" width="28.57"/>
    <col customWidth="1" min="6" max="6" width="0.43"/>
    <col customWidth="1" min="7" max="7" width="9.0"/>
    <col customWidth="1" min="8" max="8" width="0.43"/>
    <col customWidth="1" min="9" max="9" width="9.0"/>
    <col customWidth="1" min="10" max="10" width="0.43"/>
    <col customWidth="1" min="11" max="11" width="14.71"/>
    <col customWidth="1" min="12" max="12" width="0.43"/>
    <col customWidth="1" min="13" max="21" width="14.71"/>
    <col customWidth="1" min="22" max="22" width="0.29"/>
    <col customWidth="1" min="23" max="24" width="27.57"/>
    <col customWidth="1" min="25" max="25" width="0.86"/>
    <col customWidth="1" min="26" max="26" width="1.86"/>
    <col customWidth="1" min="27" max="44" width="8.86"/>
  </cols>
  <sheetData>
    <row r="1" ht="9.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ht="9.0" customHeight="1">
      <c r="A2" s="1"/>
      <c r="B2" s="3"/>
      <c r="C2" s="4"/>
      <c r="D2" s="18"/>
      <c r="E2" s="22"/>
      <c r="F2" s="24"/>
      <c r="G2" s="24"/>
      <c r="H2" s="24"/>
      <c r="I2" s="24"/>
      <c r="J2" s="24"/>
      <c r="K2" s="24"/>
      <c r="L2" s="24"/>
      <c r="M2" s="24"/>
      <c r="N2" s="24"/>
      <c r="O2" s="24"/>
      <c r="P2" s="24"/>
      <c r="Q2" s="24"/>
      <c r="R2" s="24"/>
      <c r="S2" s="24"/>
      <c r="T2" s="24"/>
      <c r="U2" s="24"/>
      <c r="V2" s="24"/>
      <c r="W2" s="24"/>
      <c r="X2" s="24"/>
      <c r="Y2" s="24"/>
      <c r="Z2" s="32"/>
      <c r="AA2" s="1"/>
      <c r="AB2" s="1"/>
      <c r="AC2" s="1"/>
      <c r="AD2" s="1"/>
      <c r="AE2" s="1"/>
      <c r="AF2" s="1"/>
      <c r="AG2" s="1"/>
      <c r="AH2" s="1"/>
      <c r="AI2" s="1"/>
      <c r="AJ2" s="1"/>
      <c r="AK2" s="1"/>
      <c r="AL2" s="1"/>
      <c r="AM2" s="1"/>
      <c r="AN2" s="1"/>
      <c r="AO2" s="1"/>
      <c r="AP2" s="1"/>
      <c r="AQ2" s="1"/>
      <c r="AR2" s="1"/>
    </row>
    <row r="3" ht="4.5" customHeight="1">
      <c r="A3" s="1"/>
      <c r="B3" s="9"/>
      <c r="C3" s="10"/>
      <c r="D3" s="1"/>
      <c r="E3" s="46"/>
      <c r="F3" s="46"/>
      <c r="G3" s="46"/>
      <c r="H3" s="46"/>
      <c r="I3" s="46"/>
      <c r="J3" s="46"/>
      <c r="K3" s="46"/>
      <c r="L3" s="46"/>
      <c r="M3" s="46"/>
      <c r="N3" s="46"/>
      <c r="O3" s="46"/>
      <c r="P3" s="46"/>
      <c r="Q3" s="46"/>
      <c r="R3" s="46"/>
      <c r="S3" s="46"/>
      <c r="T3" s="46"/>
      <c r="U3" s="46"/>
      <c r="V3" s="46"/>
      <c r="W3" s="46"/>
      <c r="X3" s="46"/>
      <c r="Y3" s="1"/>
      <c r="Z3" s="20"/>
      <c r="AA3" s="1"/>
      <c r="AB3" s="1"/>
      <c r="AC3" s="1"/>
      <c r="AD3" s="1"/>
      <c r="AE3" s="1"/>
      <c r="AF3" s="1"/>
      <c r="AG3" s="1"/>
      <c r="AH3" s="1"/>
      <c r="AI3" s="1"/>
      <c r="AJ3" s="1"/>
      <c r="AK3" s="1"/>
      <c r="AL3" s="1"/>
      <c r="AM3" s="1"/>
      <c r="AN3" s="1"/>
      <c r="AO3" s="1"/>
      <c r="AP3" s="1"/>
      <c r="AQ3" s="1"/>
      <c r="AR3" s="1"/>
    </row>
    <row r="4" ht="21.0" customHeight="1">
      <c r="B4" s="9"/>
      <c r="C4" s="13"/>
      <c r="D4" s="10"/>
      <c r="E4" s="15" t="str">
        <f>'Page 1 - General Information'!E4</f>
        <v> INTERSCHOLASTIC ATHLETIC OPPORTUNITIES DISCLOSURE FORM 26.1</v>
      </c>
      <c r="F4" s="16"/>
      <c r="G4" s="16"/>
      <c r="H4" s="16"/>
      <c r="I4" s="16"/>
      <c r="J4" s="16"/>
      <c r="K4" s="16"/>
      <c r="L4" s="16"/>
      <c r="M4" s="16"/>
      <c r="N4" s="16"/>
      <c r="O4" s="16"/>
      <c r="P4" s="16"/>
      <c r="Q4" s="16"/>
      <c r="R4" s="16"/>
      <c r="S4" s="16"/>
      <c r="T4" s="16"/>
      <c r="U4" s="16"/>
      <c r="V4" s="16"/>
      <c r="W4" s="16"/>
      <c r="X4" s="65"/>
      <c r="Y4" s="69"/>
      <c r="Z4" s="20"/>
    </row>
    <row r="5" ht="20.25" customHeight="1">
      <c r="B5" s="9"/>
      <c r="C5" s="13"/>
      <c r="D5" s="10"/>
      <c r="E5" s="19" t="str">
        <f>'Page 1 - General Information'!E5</f>
        <v>2025-26 School Year</v>
      </c>
      <c r="F5" s="21"/>
      <c r="G5" s="21"/>
      <c r="H5" s="21"/>
      <c r="I5" s="21"/>
      <c r="J5" s="21"/>
      <c r="K5" s="21"/>
      <c r="L5" s="21"/>
      <c r="M5" s="21"/>
      <c r="N5" s="21"/>
      <c r="O5" s="21"/>
      <c r="P5" s="21"/>
      <c r="Q5" s="21"/>
      <c r="R5" s="21"/>
      <c r="S5" s="21"/>
      <c r="T5" s="21"/>
      <c r="U5" s="21"/>
      <c r="V5" s="21"/>
      <c r="W5" s="21"/>
      <c r="X5" s="38"/>
      <c r="Y5" s="76"/>
      <c r="Z5" s="20"/>
    </row>
    <row r="6" ht="4.5" customHeight="1">
      <c r="A6" s="27"/>
      <c r="B6" s="9"/>
      <c r="C6" s="13"/>
      <c r="D6" s="10"/>
      <c r="E6" s="56"/>
      <c r="F6" s="56"/>
      <c r="G6" s="56"/>
      <c r="H6" s="56"/>
      <c r="I6" s="56"/>
      <c r="J6" s="56"/>
      <c r="K6" s="56"/>
      <c r="L6" s="56"/>
      <c r="M6" s="56"/>
      <c r="N6" s="56"/>
      <c r="O6" s="56"/>
      <c r="P6" s="56"/>
      <c r="Q6" s="56"/>
      <c r="R6" s="56"/>
      <c r="S6" s="56"/>
      <c r="T6" s="56"/>
      <c r="U6" s="56"/>
      <c r="V6" s="56"/>
      <c r="W6" s="56"/>
      <c r="X6" s="56"/>
      <c r="Y6" s="76"/>
      <c r="Z6" s="20"/>
    </row>
    <row r="7" ht="20.25" customHeight="1">
      <c r="A7" s="1"/>
      <c r="B7" s="9"/>
      <c r="C7" s="13"/>
      <c r="D7" s="10"/>
      <c r="E7" s="95" t="str">
        <f>IF('Page 1 - General Information'!G14="[Make Selection From Drop-Down List ]","",("School:  "&amp;'Page 1 - General Information'!G14&amp;" - "&amp;'Page 1 - General Information'!G16))</f>
        <v>School:  Upper Merion HS - 3395</v>
      </c>
      <c r="F7" s="95"/>
      <c r="G7" s="95"/>
      <c r="H7" s="62"/>
      <c r="I7" s="62"/>
      <c r="J7" s="62"/>
      <c r="K7" s="91"/>
      <c r="L7" s="62"/>
      <c r="M7" s="62"/>
      <c r="N7" s="62"/>
      <c r="O7" s="104" t="s">
        <v>14</v>
      </c>
      <c r="P7" s="21"/>
      <c r="Q7" s="21"/>
      <c r="R7" s="21"/>
      <c r="S7" s="21"/>
      <c r="T7" s="21"/>
      <c r="U7" s="23"/>
      <c r="V7" s="91"/>
      <c r="W7" s="95" t="str">
        <f>IF('Page 1 - General Information'!G10=" [Make Selection From Drop-Down List ]","",("LEA:  "&amp;'Page 1 - General Information'!G10&amp;" - "&amp;'Page 1 - General Information'!G12))</f>
        <v>LEA:  Upper Merion Area SD - 123468402</v>
      </c>
      <c r="X7" s="62"/>
      <c r="Y7" s="76"/>
      <c r="Z7" s="20"/>
      <c r="AA7" s="1"/>
      <c r="AB7" s="1"/>
      <c r="AC7" s="1"/>
      <c r="AD7" s="1"/>
      <c r="AE7" s="1"/>
      <c r="AF7" s="1"/>
      <c r="AG7" s="1"/>
      <c r="AH7" s="1"/>
      <c r="AI7" s="1"/>
      <c r="AJ7" s="1"/>
      <c r="AK7" s="1"/>
      <c r="AL7" s="1"/>
      <c r="AM7" s="1"/>
      <c r="AN7" s="1"/>
      <c r="AO7" s="1"/>
      <c r="AP7" s="1"/>
      <c r="AQ7" s="1"/>
      <c r="AR7" s="1"/>
    </row>
    <row r="8" ht="4.5" customHeight="1">
      <c r="A8" s="1"/>
      <c r="B8" s="9"/>
      <c r="C8" s="13"/>
      <c r="D8" s="10"/>
      <c r="E8" s="82"/>
      <c r="F8" s="83"/>
      <c r="G8" s="83"/>
      <c r="H8" s="83"/>
      <c r="I8" s="83"/>
      <c r="J8" s="83"/>
      <c r="K8" s="83"/>
      <c r="L8" s="83"/>
      <c r="M8" s="83"/>
      <c r="N8" s="83"/>
      <c r="O8" s="83"/>
      <c r="P8" s="83"/>
      <c r="Q8" s="83"/>
      <c r="R8" s="83"/>
      <c r="S8" s="83"/>
      <c r="T8" s="130"/>
      <c r="U8" s="1"/>
      <c r="V8" s="1"/>
      <c r="W8" s="1"/>
      <c r="X8" s="1"/>
      <c r="Y8" s="76"/>
      <c r="Z8" s="20"/>
      <c r="AA8" s="1"/>
      <c r="AB8" s="1"/>
      <c r="AC8" s="1"/>
      <c r="AD8" s="1"/>
      <c r="AE8" s="1"/>
      <c r="AF8" s="1"/>
      <c r="AG8" s="1"/>
      <c r="AH8" s="1"/>
      <c r="AI8" s="1"/>
      <c r="AJ8" s="1"/>
      <c r="AK8" s="1"/>
      <c r="AL8" s="1"/>
      <c r="AM8" s="1"/>
      <c r="AN8" s="1"/>
      <c r="AO8" s="1"/>
      <c r="AP8" s="1"/>
      <c r="AQ8" s="1"/>
      <c r="AR8" s="1"/>
    </row>
    <row r="9" ht="20.25" customHeight="1">
      <c r="B9" s="9"/>
      <c r="C9" s="10"/>
      <c r="D9" s="10"/>
      <c r="E9" s="141" t="s">
        <v>33</v>
      </c>
      <c r="F9" s="30"/>
      <c r="G9" s="30"/>
      <c r="H9" s="30"/>
      <c r="I9" s="30"/>
      <c r="J9" s="30"/>
      <c r="K9" s="30"/>
      <c r="L9" s="30"/>
      <c r="M9" s="30"/>
      <c r="N9" s="30"/>
      <c r="O9" s="30"/>
      <c r="P9" s="30"/>
      <c r="Q9" s="30"/>
      <c r="R9" s="30"/>
      <c r="S9" s="30"/>
      <c r="T9" s="30"/>
      <c r="U9" s="30"/>
      <c r="V9" s="30"/>
      <c r="W9" s="30"/>
      <c r="X9" s="35"/>
      <c r="Y9" s="76"/>
      <c r="Z9" s="20"/>
    </row>
    <row r="10" ht="27.0" customHeight="1">
      <c r="B10" s="9"/>
      <c r="C10" s="10"/>
      <c r="D10" s="10"/>
      <c r="E10" s="145" t="s">
        <v>37</v>
      </c>
      <c r="F10" s="146"/>
      <c r="G10" s="149" t="s">
        <v>39</v>
      </c>
      <c r="H10" s="151"/>
      <c r="I10" s="149" t="s">
        <v>41</v>
      </c>
      <c r="J10" s="151"/>
      <c r="K10" s="157" t="s">
        <v>42</v>
      </c>
      <c r="L10" s="155"/>
      <c r="M10" s="158" t="s">
        <v>43</v>
      </c>
      <c r="N10" s="30"/>
      <c r="O10" s="30"/>
      <c r="P10" s="30"/>
      <c r="Q10" s="30"/>
      <c r="R10" s="30"/>
      <c r="S10" s="30"/>
      <c r="T10" s="30"/>
      <c r="U10" s="107"/>
      <c r="V10" s="160"/>
      <c r="W10" s="161" t="s">
        <v>47</v>
      </c>
      <c r="X10" s="54"/>
      <c r="Y10" s="163"/>
      <c r="Z10" s="20"/>
    </row>
    <row r="11" ht="63.0" customHeight="1">
      <c r="B11" s="9"/>
      <c r="C11" s="10"/>
      <c r="D11" s="10"/>
      <c r="E11" s="117"/>
      <c r="F11" s="164"/>
      <c r="G11" s="117"/>
      <c r="H11" s="101"/>
      <c r="I11" s="117"/>
      <c r="J11" s="101"/>
      <c r="K11" s="117"/>
      <c r="L11" s="166"/>
      <c r="M11" s="168" t="s">
        <v>52</v>
      </c>
      <c r="N11" s="168" t="s">
        <v>55</v>
      </c>
      <c r="O11" s="168" t="s">
        <v>56</v>
      </c>
      <c r="P11" s="168" t="s">
        <v>57</v>
      </c>
      <c r="Q11" s="168" t="s">
        <v>58</v>
      </c>
      <c r="R11" s="159" t="s">
        <v>59</v>
      </c>
      <c r="S11" s="94"/>
      <c r="T11" s="96"/>
      <c r="U11" s="168" t="s">
        <v>60</v>
      </c>
      <c r="V11" s="173"/>
      <c r="W11" s="175" t="s">
        <v>61</v>
      </c>
      <c r="X11" s="177" t="s">
        <v>64</v>
      </c>
      <c r="Y11" s="179"/>
      <c r="Z11" s="20"/>
    </row>
    <row r="12" ht="20.25" customHeight="1">
      <c r="B12" s="9"/>
      <c r="C12" s="10"/>
      <c r="D12" s="10"/>
      <c r="E12" s="117"/>
      <c r="F12" s="164"/>
      <c r="G12" s="117"/>
      <c r="H12" s="101"/>
      <c r="I12" s="117"/>
      <c r="J12" s="101"/>
      <c r="K12" s="124"/>
      <c r="L12" s="166"/>
      <c r="M12" s="124"/>
      <c r="N12" s="124"/>
      <c r="O12" s="124"/>
      <c r="P12" s="124"/>
      <c r="Q12" s="124"/>
      <c r="R12" s="99"/>
      <c r="S12" s="100"/>
      <c r="T12" s="102"/>
      <c r="U12" s="124"/>
      <c r="V12" s="173"/>
      <c r="W12" s="188"/>
      <c r="X12" s="35"/>
      <c r="Y12" s="189"/>
      <c r="Z12" s="20"/>
    </row>
    <row r="13" ht="14.25" customHeight="1">
      <c r="B13" s="9"/>
      <c r="C13" s="10"/>
      <c r="D13" s="10"/>
      <c r="E13" s="117"/>
      <c r="F13" s="192"/>
      <c r="G13" s="117"/>
      <c r="H13" s="13"/>
      <c r="I13" s="117"/>
      <c r="J13" s="13"/>
      <c r="K13" s="194"/>
      <c r="L13" s="195"/>
      <c r="M13" s="194"/>
      <c r="N13" s="194"/>
      <c r="O13" s="194"/>
      <c r="P13" s="194"/>
      <c r="Q13" s="194"/>
      <c r="R13" s="125" t="s">
        <v>82</v>
      </c>
      <c r="S13" s="125" t="s">
        <v>83</v>
      </c>
      <c r="T13" s="125" t="s">
        <v>84</v>
      </c>
      <c r="U13" s="198"/>
      <c r="V13" s="200"/>
      <c r="W13" s="202"/>
      <c r="X13" s="203"/>
      <c r="Y13" s="205"/>
      <c r="Z13" s="20"/>
    </row>
    <row r="14" ht="14.25" customHeight="1">
      <c r="B14" s="9"/>
      <c r="C14" s="10"/>
      <c r="D14" s="10"/>
      <c r="E14" s="124"/>
      <c r="F14" s="206"/>
      <c r="G14" s="124"/>
      <c r="H14" s="109"/>
      <c r="I14" s="124"/>
      <c r="J14" s="109"/>
      <c r="K14" s="129" t="s">
        <v>86</v>
      </c>
      <c r="L14" s="166"/>
      <c r="M14" s="217">
        <f t="shared" ref="M14:T14" si="1">SUM(M16:M190)</f>
        <v>99721.975</v>
      </c>
      <c r="N14" s="217">
        <f t="shared" si="1"/>
        <v>31632.33</v>
      </c>
      <c r="O14" s="217">
        <f t="shared" si="1"/>
        <v>37347.86</v>
      </c>
      <c r="P14" s="217">
        <f t="shared" si="1"/>
        <v>8960</v>
      </c>
      <c r="Q14" s="217">
        <f t="shared" si="1"/>
        <v>0</v>
      </c>
      <c r="R14" s="217">
        <f t="shared" si="1"/>
        <v>171416.33</v>
      </c>
      <c r="S14" s="217">
        <f t="shared" si="1"/>
        <v>129531.72</v>
      </c>
      <c r="T14" s="217">
        <f t="shared" si="1"/>
        <v>210727.26</v>
      </c>
      <c r="U14" s="124"/>
      <c r="V14" s="228"/>
      <c r="W14" s="233">
        <f t="shared" ref="W14:X14" si="2">SUM(W16:W190)</f>
        <v>0</v>
      </c>
      <c r="X14" s="235">
        <f t="shared" si="2"/>
        <v>73686.54</v>
      </c>
      <c r="Y14" s="236"/>
      <c r="Z14" s="20"/>
    </row>
    <row r="15" ht="33.0" hidden="1" customHeight="1">
      <c r="B15" s="9"/>
      <c r="C15" s="10"/>
      <c r="D15" s="239"/>
      <c r="E15" s="241"/>
      <c r="F15" s="243"/>
      <c r="G15" s="245"/>
      <c r="H15" s="247"/>
      <c r="I15" s="249"/>
      <c r="J15" s="247"/>
      <c r="K15" s="253">
        <v>1.0</v>
      </c>
      <c r="L15" s="253">
        <v>2.0</v>
      </c>
      <c r="M15" s="253">
        <v>3.0</v>
      </c>
      <c r="N15" s="253">
        <v>4.0</v>
      </c>
      <c r="O15" s="253">
        <v>5.0</v>
      </c>
      <c r="P15" s="253">
        <v>6.0</v>
      </c>
      <c r="Q15" s="253">
        <v>7.0</v>
      </c>
      <c r="R15" s="253">
        <v>8.0</v>
      </c>
      <c r="S15" s="253">
        <v>9.0</v>
      </c>
      <c r="T15" s="253">
        <v>10.0</v>
      </c>
      <c r="U15" s="255">
        <v>11.0</v>
      </c>
      <c r="V15" s="257">
        <v>12.0</v>
      </c>
      <c r="W15" s="253">
        <v>13.0</v>
      </c>
      <c r="X15" s="253">
        <v>14.0</v>
      </c>
      <c r="Y15" s="236"/>
      <c r="Z15" s="20"/>
    </row>
    <row r="16" ht="12.0" customHeight="1">
      <c r="B16" s="9"/>
      <c r="C16" s="10"/>
      <c r="D16" s="261">
        <v>1.0</v>
      </c>
      <c r="E16" s="242" t="s">
        <v>96</v>
      </c>
      <c r="F16" s="262"/>
      <c r="G16" s="147" t="s">
        <v>20</v>
      </c>
      <c r="H16" s="246"/>
      <c r="I16" s="248" t="s">
        <v>98</v>
      </c>
      <c r="J16" s="266"/>
      <c r="K16" s="270">
        <f t="shared" ref="K16:K190" si="3">SUM(M16:T16)</f>
        <v>20780.09</v>
      </c>
      <c r="L16" s="271"/>
      <c r="M16" s="274">
        <v>2000.43</v>
      </c>
      <c r="N16" s="274">
        <v>430.0</v>
      </c>
      <c r="O16" s="274">
        <v>1164.5</v>
      </c>
      <c r="P16" s="275"/>
      <c r="Q16" s="275"/>
      <c r="R16" s="275"/>
      <c r="S16" s="275"/>
      <c r="T16" s="274">
        <v>17185.16</v>
      </c>
      <c r="U16" s="281"/>
      <c r="V16" s="285"/>
      <c r="W16" s="287"/>
      <c r="X16" s="289">
        <v>4920.7</v>
      </c>
      <c r="Y16" s="290"/>
      <c r="Z16" s="20"/>
    </row>
    <row r="17" ht="12.0" customHeight="1">
      <c r="B17" s="9"/>
      <c r="C17" s="10"/>
      <c r="D17" s="261">
        <v>2.0</v>
      </c>
      <c r="E17" s="242" t="s">
        <v>105</v>
      </c>
      <c r="F17" s="262"/>
      <c r="G17" s="147" t="s">
        <v>20</v>
      </c>
      <c r="H17" s="246"/>
      <c r="I17" s="248" t="s">
        <v>98</v>
      </c>
      <c r="J17" s="266"/>
      <c r="K17" s="270">
        <f t="shared" si="3"/>
        <v>17669.485</v>
      </c>
      <c r="L17" s="271"/>
      <c r="M17" s="274">
        <v>1234.145</v>
      </c>
      <c r="N17" s="275"/>
      <c r="O17" s="274">
        <v>454.54</v>
      </c>
      <c r="P17" s="275"/>
      <c r="Q17" s="275"/>
      <c r="R17" s="275"/>
      <c r="S17" s="274">
        <v>15980.8</v>
      </c>
      <c r="T17" s="274"/>
      <c r="U17" s="281"/>
      <c r="V17" s="285"/>
      <c r="W17" s="287"/>
      <c r="X17" s="289">
        <v>2449.33</v>
      </c>
      <c r="Y17" s="290"/>
      <c r="Z17" s="20"/>
    </row>
    <row r="18" ht="12.0" customHeight="1">
      <c r="B18" s="9"/>
      <c r="C18" s="10"/>
      <c r="D18" s="261">
        <v>3.0</v>
      </c>
      <c r="E18" s="294" t="s">
        <v>107</v>
      </c>
      <c r="F18" s="262"/>
      <c r="G18" s="147" t="s">
        <v>20</v>
      </c>
      <c r="H18" s="246"/>
      <c r="I18" s="248" t="s">
        <v>98</v>
      </c>
      <c r="J18" s="266"/>
      <c r="K18" s="270">
        <f t="shared" si="3"/>
        <v>18133.69</v>
      </c>
      <c r="L18" s="271"/>
      <c r="M18" s="274">
        <v>3268.93</v>
      </c>
      <c r="N18" s="274">
        <v>957.35</v>
      </c>
      <c r="O18" s="274">
        <v>240.57</v>
      </c>
      <c r="P18" s="274">
        <v>1135.0</v>
      </c>
      <c r="Q18" s="295"/>
      <c r="R18" s="275"/>
      <c r="S18" s="275"/>
      <c r="T18" s="274">
        <v>12531.84</v>
      </c>
      <c r="U18" s="281"/>
      <c r="V18" s="285"/>
      <c r="W18" s="287"/>
      <c r="X18" s="289">
        <v>765.0</v>
      </c>
      <c r="Y18" s="290"/>
      <c r="Z18" s="20"/>
    </row>
    <row r="19" ht="12.0" customHeight="1">
      <c r="B19" s="9"/>
      <c r="C19" s="10"/>
      <c r="D19" s="261">
        <v>4.0</v>
      </c>
      <c r="E19" s="242" t="s">
        <v>109</v>
      </c>
      <c r="F19" s="262"/>
      <c r="G19" s="147" t="s">
        <v>20</v>
      </c>
      <c r="H19" s="246"/>
      <c r="I19" s="248" t="s">
        <v>98</v>
      </c>
      <c r="J19" s="266"/>
      <c r="K19" s="270">
        <f t="shared" si="3"/>
        <v>9688.86</v>
      </c>
      <c r="L19" s="271"/>
      <c r="M19" s="274">
        <v>1363.94</v>
      </c>
      <c r="N19" s="274">
        <v>522.92</v>
      </c>
      <c r="O19" s="275"/>
      <c r="P19" s="275"/>
      <c r="Q19" s="275"/>
      <c r="R19" s="274">
        <v>7802.0</v>
      </c>
      <c r="S19" s="275"/>
      <c r="T19" s="274"/>
      <c r="U19" s="281"/>
      <c r="V19" s="285"/>
      <c r="W19" s="287"/>
      <c r="X19" s="289">
        <v>235.0</v>
      </c>
      <c r="Y19" s="290"/>
      <c r="Z19" s="20"/>
    </row>
    <row r="20" ht="12.0" customHeight="1">
      <c r="B20" s="9"/>
      <c r="C20" s="10"/>
      <c r="D20" s="261">
        <v>5.0</v>
      </c>
      <c r="E20" s="242" t="s">
        <v>110</v>
      </c>
      <c r="F20" s="262"/>
      <c r="G20" s="147" t="s">
        <v>20</v>
      </c>
      <c r="H20" s="246"/>
      <c r="I20" s="248" t="s">
        <v>98</v>
      </c>
      <c r="J20" s="266"/>
      <c r="K20" s="270">
        <f t="shared" si="3"/>
        <v>61591.37</v>
      </c>
      <c r="L20" s="271"/>
      <c r="M20" s="274">
        <v>2952.68</v>
      </c>
      <c r="N20" s="275"/>
      <c r="O20" s="274">
        <v>2446.21</v>
      </c>
      <c r="P20" s="275"/>
      <c r="Q20" s="275"/>
      <c r="R20" s="274">
        <v>56192.48</v>
      </c>
      <c r="S20" s="275"/>
      <c r="T20" s="274"/>
      <c r="U20" s="281"/>
      <c r="V20" s="285"/>
      <c r="W20" s="287"/>
      <c r="X20" s="289">
        <v>4977.06</v>
      </c>
      <c r="Y20" s="290"/>
      <c r="Z20" s="20"/>
    </row>
    <row r="21" ht="12.0" customHeight="1">
      <c r="B21" s="9"/>
      <c r="C21" s="10"/>
      <c r="D21" s="261">
        <v>6.0</v>
      </c>
      <c r="E21" s="242" t="s">
        <v>111</v>
      </c>
      <c r="F21" s="262"/>
      <c r="G21" s="147" t="s">
        <v>20</v>
      </c>
      <c r="H21" s="246"/>
      <c r="I21" s="248" t="s">
        <v>98</v>
      </c>
      <c r="J21" s="266"/>
      <c r="K21" s="270">
        <f t="shared" si="3"/>
        <v>11248.25</v>
      </c>
      <c r="L21" s="271"/>
      <c r="M21" s="274">
        <v>1986.45</v>
      </c>
      <c r="N21" s="274"/>
      <c r="O21" s="274">
        <v>550.0</v>
      </c>
      <c r="P21" s="274">
        <v>2685.0</v>
      </c>
      <c r="Q21" s="275"/>
      <c r="R21" s="274">
        <v>6026.8</v>
      </c>
      <c r="S21" s="275"/>
      <c r="T21" s="274"/>
      <c r="U21" s="281"/>
      <c r="V21" s="285"/>
      <c r="W21" s="287"/>
      <c r="X21" s="296"/>
      <c r="Y21" s="290"/>
      <c r="Z21" s="20"/>
    </row>
    <row r="22" ht="12.0" customHeight="1">
      <c r="B22" s="9"/>
      <c r="C22" s="10"/>
      <c r="D22" s="261">
        <v>7.0</v>
      </c>
      <c r="E22" s="242" t="s">
        <v>112</v>
      </c>
      <c r="F22" s="262"/>
      <c r="G22" s="147" t="s">
        <v>20</v>
      </c>
      <c r="H22" s="246"/>
      <c r="I22" s="248" t="s">
        <v>98</v>
      </c>
      <c r="J22" s="266"/>
      <c r="K22" s="270">
        <f t="shared" si="3"/>
        <v>20061.09</v>
      </c>
      <c r="L22" s="271"/>
      <c r="M22" s="274">
        <v>2326.89</v>
      </c>
      <c r="N22" s="274">
        <v>1000.0</v>
      </c>
      <c r="O22" s="274">
        <v>1001.0</v>
      </c>
      <c r="P22" s="275"/>
      <c r="Q22" s="275"/>
      <c r="R22" s="275"/>
      <c r="S22" s="275"/>
      <c r="T22" s="274">
        <v>15733.2</v>
      </c>
      <c r="U22" s="281"/>
      <c r="V22" s="285"/>
      <c r="W22" s="287"/>
      <c r="X22" s="289">
        <v>5032.94</v>
      </c>
      <c r="Y22" s="290"/>
      <c r="Z22" s="20"/>
    </row>
    <row r="23" ht="12.0" customHeight="1">
      <c r="B23" s="9"/>
      <c r="C23" s="10"/>
      <c r="D23" s="261">
        <v>8.0</v>
      </c>
      <c r="E23" s="242" t="s">
        <v>113</v>
      </c>
      <c r="F23" s="262"/>
      <c r="G23" s="147" t="s">
        <v>20</v>
      </c>
      <c r="H23" s="246"/>
      <c r="I23" s="248" t="s">
        <v>98</v>
      </c>
      <c r="J23" s="266"/>
      <c r="K23" s="270">
        <f t="shared" si="3"/>
        <v>0</v>
      </c>
      <c r="L23" s="271"/>
      <c r="M23" s="275"/>
      <c r="N23" s="275"/>
      <c r="O23" s="275"/>
      <c r="P23" s="275"/>
      <c r="Q23" s="275"/>
      <c r="R23" s="275"/>
      <c r="S23" s="275"/>
      <c r="T23" s="275"/>
      <c r="U23" s="281"/>
      <c r="V23" s="285"/>
      <c r="W23" s="287"/>
      <c r="X23" s="296"/>
      <c r="Y23" s="290"/>
      <c r="Z23" s="20"/>
    </row>
    <row r="24" ht="12.0" customHeight="1">
      <c r="B24" s="9"/>
      <c r="C24" s="10"/>
      <c r="D24" s="261">
        <v>9.0</v>
      </c>
      <c r="E24" s="242" t="s">
        <v>114</v>
      </c>
      <c r="F24" s="262"/>
      <c r="G24" s="147" t="s">
        <v>20</v>
      </c>
      <c r="H24" s="246"/>
      <c r="I24" s="248" t="s">
        <v>98</v>
      </c>
      <c r="J24" s="266"/>
      <c r="K24" s="270">
        <f t="shared" si="3"/>
        <v>15630.98</v>
      </c>
      <c r="L24" s="271"/>
      <c r="M24" s="274">
        <v>835.13</v>
      </c>
      <c r="N24" s="274">
        <v>237.37</v>
      </c>
      <c r="O24" s="274">
        <v>563.48</v>
      </c>
      <c r="P24" s="275"/>
      <c r="Q24" s="275"/>
      <c r="R24" s="274">
        <v>13995.0</v>
      </c>
      <c r="S24" s="275"/>
      <c r="T24" s="275"/>
      <c r="U24" s="281"/>
      <c r="V24" s="285"/>
      <c r="W24" s="287"/>
      <c r="X24" s="289">
        <v>456.0</v>
      </c>
      <c r="Y24" s="290"/>
      <c r="Z24" s="20"/>
    </row>
    <row r="25" ht="12.0" customHeight="1">
      <c r="B25" s="9"/>
      <c r="C25" s="10"/>
      <c r="D25" s="261">
        <v>10.0</v>
      </c>
      <c r="E25" s="242" t="s">
        <v>115</v>
      </c>
      <c r="F25" s="262"/>
      <c r="G25" s="147" t="s">
        <v>20</v>
      </c>
      <c r="H25" s="246"/>
      <c r="I25" s="248" t="s">
        <v>98</v>
      </c>
      <c r="J25" s="266"/>
      <c r="K25" s="270">
        <f t="shared" si="3"/>
        <v>19266.19</v>
      </c>
      <c r="L25" s="271"/>
      <c r="M25" s="274">
        <v>158.08</v>
      </c>
      <c r="N25" s="298">
        <v>1387.25</v>
      </c>
      <c r="O25" s="274">
        <v>556.46</v>
      </c>
      <c r="P25" s="275"/>
      <c r="Q25" s="275"/>
      <c r="R25" s="275"/>
      <c r="S25" s="274">
        <v>17164.4</v>
      </c>
      <c r="T25" s="275"/>
      <c r="U25" s="281"/>
      <c r="V25" s="285"/>
      <c r="W25" s="287"/>
      <c r="X25" s="289">
        <v>1403.0</v>
      </c>
      <c r="Y25" s="290"/>
      <c r="Z25" s="20"/>
    </row>
    <row r="26" ht="12.0" customHeight="1">
      <c r="B26" s="9"/>
      <c r="C26" s="10"/>
      <c r="D26" s="261">
        <v>11.0</v>
      </c>
      <c r="E26" s="242" t="s">
        <v>116</v>
      </c>
      <c r="F26" s="262"/>
      <c r="G26" s="147" t="s">
        <v>20</v>
      </c>
      <c r="H26" s="246"/>
      <c r="I26" s="248" t="s">
        <v>98</v>
      </c>
      <c r="J26" s="266"/>
      <c r="K26" s="270">
        <f t="shared" si="3"/>
        <v>10669.09</v>
      </c>
      <c r="L26" s="271"/>
      <c r="M26" s="274">
        <v>3150.95</v>
      </c>
      <c r="N26" s="274">
        <v>530.0</v>
      </c>
      <c r="O26" s="275"/>
      <c r="P26" s="274">
        <v>660.0</v>
      </c>
      <c r="Q26" s="275"/>
      <c r="R26" s="275"/>
      <c r="S26" s="275"/>
      <c r="T26" s="274">
        <v>6328.14</v>
      </c>
      <c r="U26" s="281"/>
      <c r="V26" s="285"/>
      <c r="W26" s="287"/>
      <c r="X26" s="296"/>
      <c r="Y26" s="290"/>
      <c r="Z26" s="20"/>
    </row>
    <row r="27" ht="12.0" customHeight="1">
      <c r="B27" s="9"/>
      <c r="C27" s="10"/>
      <c r="D27" s="261">
        <v>12.0</v>
      </c>
      <c r="E27" s="242" t="s">
        <v>117</v>
      </c>
      <c r="F27" s="262"/>
      <c r="G27" s="147" t="s">
        <v>20</v>
      </c>
      <c r="H27" s="246"/>
      <c r="I27" s="248" t="s">
        <v>98</v>
      </c>
      <c r="J27" s="266"/>
      <c r="K27" s="270">
        <f t="shared" si="3"/>
        <v>4581.31</v>
      </c>
      <c r="L27" s="271"/>
      <c r="M27" s="274">
        <v>3629.53</v>
      </c>
      <c r="N27" s="275"/>
      <c r="O27" s="274">
        <v>951.78</v>
      </c>
      <c r="P27" s="275"/>
      <c r="Q27" s="275"/>
      <c r="R27" s="275"/>
      <c r="S27" s="274" t="s">
        <v>118</v>
      </c>
      <c r="T27" s="275"/>
      <c r="U27" s="281"/>
      <c r="V27" s="285"/>
      <c r="W27" s="287"/>
      <c r="X27" s="296"/>
      <c r="Y27" s="290"/>
      <c r="Z27" s="20"/>
    </row>
    <row r="28" ht="12.0" customHeight="1">
      <c r="B28" s="9"/>
      <c r="C28" s="10"/>
      <c r="D28" s="261">
        <v>13.0</v>
      </c>
      <c r="E28" s="242" t="s">
        <v>119</v>
      </c>
      <c r="F28" s="262"/>
      <c r="G28" s="147" t="s">
        <v>20</v>
      </c>
      <c r="H28" s="246"/>
      <c r="I28" s="248" t="s">
        <v>98</v>
      </c>
      <c r="J28" s="266"/>
      <c r="K28" s="270">
        <f t="shared" si="3"/>
        <v>28090.39</v>
      </c>
      <c r="L28" s="271"/>
      <c r="M28" s="274">
        <v>3924.33</v>
      </c>
      <c r="N28" s="274">
        <v>614.7</v>
      </c>
      <c r="O28" s="274">
        <v>951.78</v>
      </c>
      <c r="P28" s="275"/>
      <c r="Q28" s="275"/>
      <c r="R28" s="275"/>
      <c r="S28" s="275"/>
      <c r="T28" s="274">
        <v>22599.58</v>
      </c>
      <c r="U28" s="281"/>
      <c r="V28" s="285"/>
      <c r="W28" s="287"/>
      <c r="X28" s="289">
        <v>2364.95</v>
      </c>
      <c r="Y28" s="290"/>
      <c r="Z28" s="20"/>
    </row>
    <row r="29" ht="12.0" customHeight="1">
      <c r="B29" s="9"/>
      <c r="C29" s="10"/>
      <c r="D29" s="261">
        <v>14.0</v>
      </c>
      <c r="E29" s="242" t="s">
        <v>120</v>
      </c>
      <c r="F29" s="262"/>
      <c r="G29" s="147" t="s">
        <v>20</v>
      </c>
      <c r="H29" s="246"/>
      <c r="I29" s="248" t="s">
        <v>98</v>
      </c>
      <c r="J29" s="266"/>
      <c r="K29" s="270">
        <f t="shared" si="3"/>
        <v>0</v>
      </c>
      <c r="L29" s="271"/>
      <c r="M29" s="275"/>
      <c r="N29" s="275"/>
      <c r="O29" s="275"/>
      <c r="P29" s="275"/>
      <c r="Q29" s="275"/>
      <c r="R29" s="275"/>
      <c r="S29" s="275"/>
      <c r="T29" s="275"/>
      <c r="U29" s="281"/>
      <c r="V29" s="285"/>
      <c r="W29" s="287"/>
      <c r="X29" s="296"/>
      <c r="Y29" s="290"/>
      <c r="Z29" s="20"/>
    </row>
    <row r="30" ht="12.0" customHeight="1">
      <c r="B30" s="9"/>
      <c r="C30" s="10"/>
      <c r="D30" s="261">
        <v>15.0</v>
      </c>
      <c r="E30" s="242" t="s">
        <v>121</v>
      </c>
      <c r="F30" s="262"/>
      <c r="G30" s="147" t="s">
        <v>20</v>
      </c>
      <c r="H30" s="246"/>
      <c r="I30" s="248" t="s">
        <v>98</v>
      </c>
      <c r="J30" s="266"/>
      <c r="K30" s="270">
        <f t="shared" si="3"/>
        <v>15580</v>
      </c>
      <c r="L30" s="271"/>
      <c r="M30" s="275"/>
      <c r="N30" s="274">
        <v>1205.8</v>
      </c>
      <c r="O30" s="274">
        <v>512.56</v>
      </c>
      <c r="P30" s="275"/>
      <c r="Q30" s="275"/>
      <c r="R30" s="275"/>
      <c r="S30" s="275"/>
      <c r="T30" s="274">
        <v>13861.64</v>
      </c>
      <c r="U30" s="281"/>
      <c r="V30" s="285"/>
      <c r="W30" s="287"/>
      <c r="X30" s="289">
        <v>250.0</v>
      </c>
      <c r="Y30" s="290"/>
      <c r="Z30" s="20"/>
    </row>
    <row r="31" ht="12.0" customHeight="1">
      <c r="B31" s="9"/>
      <c r="C31" s="10"/>
      <c r="D31" s="261">
        <v>16.0</v>
      </c>
      <c r="E31" s="242" t="s">
        <v>122</v>
      </c>
      <c r="F31" s="262"/>
      <c r="G31" s="147" t="s">
        <v>20</v>
      </c>
      <c r="H31" s="246"/>
      <c r="I31" s="248" t="s">
        <v>98</v>
      </c>
      <c r="J31" s="266"/>
      <c r="K31" s="270">
        <f t="shared" si="3"/>
        <v>13125.86</v>
      </c>
      <c r="L31" s="271"/>
      <c r="M31" s="274">
        <v>2391.88</v>
      </c>
      <c r="N31" s="274">
        <v>1059.5</v>
      </c>
      <c r="O31" s="275"/>
      <c r="P31" s="275"/>
      <c r="Q31" s="275"/>
      <c r="R31" s="275"/>
      <c r="S31" s="274">
        <v>9674.48</v>
      </c>
      <c r="T31" s="275"/>
      <c r="U31" s="281"/>
      <c r="V31" s="285"/>
      <c r="W31" s="287"/>
      <c r="X31" s="289">
        <v>2648.5</v>
      </c>
      <c r="Y31" s="290"/>
      <c r="Z31" s="20"/>
    </row>
    <row r="32" ht="12.0" customHeight="1">
      <c r="B32" s="9"/>
      <c r="C32" s="10"/>
      <c r="D32" s="261">
        <v>17.0</v>
      </c>
      <c r="E32" s="242" t="s">
        <v>96</v>
      </c>
      <c r="F32" s="262"/>
      <c r="G32" s="147" t="s">
        <v>20</v>
      </c>
      <c r="H32" s="246"/>
      <c r="I32" s="248" t="s">
        <v>123</v>
      </c>
      <c r="J32" s="266"/>
      <c r="K32" s="270">
        <f t="shared" si="3"/>
        <v>19219.11</v>
      </c>
      <c r="L32" s="271"/>
      <c r="M32" s="274">
        <v>3268.93</v>
      </c>
      <c r="N32" s="274">
        <v>430.0</v>
      </c>
      <c r="O32" s="274">
        <v>1164.5</v>
      </c>
      <c r="P32" s="275"/>
      <c r="Q32" s="275"/>
      <c r="R32" s="275"/>
      <c r="S32" s="275"/>
      <c r="T32" s="274">
        <v>14355.68</v>
      </c>
      <c r="U32" s="281"/>
      <c r="V32" s="285"/>
      <c r="W32" s="287"/>
      <c r="X32" s="289">
        <v>4920.7</v>
      </c>
      <c r="Y32" s="290"/>
      <c r="Z32" s="20"/>
    </row>
    <row r="33" ht="12.0" customHeight="1">
      <c r="B33" s="9"/>
      <c r="C33" s="10"/>
      <c r="D33" s="261">
        <v>18.0</v>
      </c>
      <c r="E33" s="242" t="s">
        <v>105</v>
      </c>
      <c r="F33" s="262"/>
      <c r="G33" s="147" t="s">
        <v>20</v>
      </c>
      <c r="H33" s="246"/>
      <c r="I33" s="248" t="s">
        <v>123</v>
      </c>
      <c r="J33" s="266"/>
      <c r="K33" s="270">
        <f t="shared" si="3"/>
        <v>8662.12</v>
      </c>
      <c r="L33" s="271"/>
      <c r="M33" s="274">
        <v>1234.14</v>
      </c>
      <c r="N33" s="275"/>
      <c r="O33" s="274">
        <v>454.54</v>
      </c>
      <c r="P33" s="275"/>
      <c r="Q33" s="275"/>
      <c r="R33" s="275"/>
      <c r="S33" s="274">
        <v>6973.44</v>
      </c>
      <c r="T33" s="274"/>
      <c r="U33" s="281"/>
      <c r="V33" s="285"/>
      <c r="W33" s="287"/>
      <c r="X33" s="289">
        <v>2449.33</v>
      </c>
      <c r="Y33" s="290"/>
      <c r="Z33" s="20"/>
    </row>
    <row r="34" ht="12.0" customHeight="1">
      <c r="B34" s="9"/>
      <c r="C34" s="10"/>
      <c r="D34" s="261">
        <v>19.0</v>
      </c>
      <c r="E34" s="242" t="s">
        <v>108</v>
      </c>
      <c r="F34" s="262"/>
      <c r="G34" s="147" t="s">
        <v>20</v>
      </c>
      <c r="H34" s="246"/>
      <c r="I34" s="248" t="s">
        <v>123</v>
      </c>
      <c r="J34" s="266"/>
      <c r="K34" s="270">
        <f t="shared" si="3"/>
        <v>0</v>
      </c>
      <c r="L34" s="271"/>
      <c r="M34" s="275"/>
      <c r="N34" s="275"/>
      <c r="O34" s="275"/>
      <c r="P34" s="275"/>
      <c r="Q34" s="275"/>
      <c r="R34" s="275"/>
      <c r="S34" s="275"/>
      <c r="T34" s="275"/>
      <c r="U34" s="281"/>
      <c r="V34" s="285"/>
      <c r="W34" s="287"/>
      <c r="X34" s="296"/>
      <c r="Y34" s="290"/>
      <c r="Z34" s="20"/>
    </row>
    <row r="35" ht="12.0" customHeight="1">
      <c r="B35" s="9"/>
      <c r="C35" s="10"/>
      <c r="D35" s="261">
        <v>20.0</v>
      </c>
      <c r="E35" s="242" t="s">
        <v>109</v>
      </c>
      <c r="F35" s="262"/>
      <c r="G35" s="147" t="s">
        <v>20</v>
      </c>
      <c r="H35" s="246"/>
      <c r="I35" s="248" t="s">
        <v>123</v>
      </c>
      <c r="J35" s="266"/>
      <c r="K35" s="270">
        <f t="shared" si="3"/>
        <v>4900.26</v>
      </c>
      <c r="L35" s="271"/>
      <c r="M35" s="274">
        <v>1363.94</v>
      </c>
      <c r="N35" s="274">
        <v>522.92</v>
      </c>
      <c r="O35" s="275"/>
      <c r="P35" s="275"/>
      <c r="Q35" s="275"/>
      <c r="R35" s="274">
        <v>3013.4</v>
      </c>
      <c r="S35" s="275"/>
      <c r="T35" s="274"/>
      <c r="U35" s="281"/>
      <c r="V35" s="285"/>
      <c r="W35" s="287"/>
      <c r="X35" s="289">
        <v>235.0</v>
      </c>
      <c r="Y35" s="290"/>
      <c r="Z35" s="20"/>
    </row>
    <row r="36" ht="12.0" customHeight="1">
      <c r="B36" s="9"/>
      <c r="C36" s="10"/>
      <c r="D36" s="261">
        <v>21.0</v>
      </c>
      <c r="E36" s="242" t="s">
        <v>110</v>
      </c>
      <c r="F36" s="262"/>
      <c r="G36" s="147" t="s">
        <v>20</v>
      </c>
      <c r="H36" s="246"/>
      <c r="I36" s="248" t="s">
        <v>123</v>
      </c>
      <c r="J36" s="266"/>
      <c r="K36" s="270">
        <f t="shared" si="3"/>
        <v>22563.99</v>
      </c>
      <c r="L36" s="271"/>
      <c r="M36" s="274">
        <v>2952.68</v>
      </c>
      <c r="N36" s="275"/>
      <c r="O36" s="274">
        <v>2446.21</v>
      </c>
      <c r="P36" s="275"/>
      <c r="Q36" s="275"/>
      <c r="R36" s="274">
        <v>17165.1</v>
      </c>
      <c r="S36" s="275"/>
      <c r="T36" s="274"/>
      <c r="U36" s="281"/>
      <c r="V36" s="285"/>
      <c r="W36" s="287"/>
      <c r="X36" s="289">
        <v>4977.06</v>
      </c>
      <c r="Y36" s="290"/>
      <c r="Z36" s="20"/>
    </row>
    <row r="37" ht="12.0" customHeight="1">
      <c r="B37" s="9"/>
      <c r="C37" s="10"/>
      <c r="D37" s="261">
        <v>22.0</v>
      </c>
      <c r="E37" s="242" t="s">
        <v>111</v>
      </c>
      <c r="F37" s="262"/>
      <c r="G37" s="147" t="s">
        <v>20</v>
      </c>
      <c r="H37" s="246"/>
      <c r="I37" s="248" t="s">
        <v>123</v>
      </c>
      <c r="J37" s="266"/>
      <c r="K37" s="270">
        <f t="shared" si="3"/>
        <v>7883.96</v>
      </c>
      <c r="L37" s="271"/>
      <c r="M37" s="275"/>
      <c r="N37" s="275"/>
      <c r="O37" s="274">
        <v>550.0</v>
      </c>
      <c r="P37" s="274">
        <v>2685.0</v>
      </c>
      <c r="Q37" s="275"/>
      <c r="R37" s="274">
        <v>4648.96</v>
      </c>
      <c r="S37" s="275"/>
      <c r="T37" s="274"/>
      <c r="U37" s="281"/>
      <c r="V37" s="285"/>
      <c r="W37" s="287"/>
      <c r="X37" s="296"/>
      <c r="Y37" s="290"/>
      <c r="Z37" s="20"/>
    </row>
    <row r="38" ht="12.0" customHeight="1">
      <c r="B38" s="9"/>
      <c r="C38" s="10"/>
      <c r="D38" s="261">
        <v>23.0</v>
      </c>
      <c r="E38" s="242" t="s">
        <v>112</v>
      </c>
      <c r="F38" s="262"/>
      <c r="G38" s="147" t="s">
        <v>20</v>
      </c>
      <c r="H38" s="246"/>
      <c r="I38" s="248" t="s">
        <v>123</v>
      </c>
      <c r="J38" s="266"/>
      <c r="K38" s="270">
        <f t="shared" si="3"/>
        <v>10656.03</v>
      </c>
      <c r="L38" s="271"/>
      <c r="M38" s="274">
        <v>2326.89</v>
      </c>
      <c r="N38" s="274">
        <v>1000.0</v>
      </c>
      <c r="O38" s="274">
        <v>1001.0</v>
      </c>
      <c r="P38" s="275"/>
      <c r="Q38" s="275"/>
      <c r="R38" s="275"/>
      <c r="S38" s="275"/>
      <c r="T38" s="274">
        <v>6328.14</v>
      </c>
      <c r="U38" s="281"/>
      <c r="V38" s="285"/>
      <c r="W38" s="287"/>
      <c r="X38" s="289">
        <v>5034.94</v>
      </c>
      <c r="Y38" s="290"/>
      <c r="Z38" s="20"/>
    </row>
    <row r="39" ht="12.0" customHeight="1">
      <c r="B39" s="9"/>
      <c r="C39" s="10"/>
      <c r="D39" s="261">
        <v>24.0</v>
      </c>
      <c r="E39" s="242" t="s">
        <v>113</v>
      </c>
      <c r="F39" s="262"/>
      <c r="G39" s="147" t="s">
        <v>20</v>
      </c>
      <c r="H39" s="246"/>
      <c r="I39" s="248" t="s">
        <v>123</v>
      </c>
      <c r="J39" s="266"/>
      <c r="K39" s="270">
        <f t="shared" si="3"/>
        <v>0</v>
      </c>
      <c r="L39" s="271"/>
      <c r="M39" s="275"/>
      <c r="N39" s="275"/>
      <c r="O39" s="275"/>
      <c r="P39" s="275"/>
      <c r="Q39" s="275"/>
      <c r="R39" s="275"/>
      <c r="S39" s="275"/>
      <c r="T39" s="275"/>
      <c r="U39" s="281"/>
      <c r="V39" s="285"/>
      <c r="W39" s="287"/>
      <c r="X39" s="296"/>
      <c r="Y39" s="290"/>
      <c r="Z39" s="20"/>
    </row>
    <row r="40" ht="12.0" customHeight="1">
      <c r="B40" s="9"/>
      <c r="C40" s="10"/>
      <c r="D40" s="261">
        <v>25.0</v>
      </c>
      <c r="E40" s="242" t="s">
        <v>114</v>
      </c>
      <c r="F40" s="262"/>
      <c r="G40" s="147" t="s">
        <v>20</v>
      </c>
      <c r="H40" s="246"/>
      <c r="I40" s="248" t="s">
        <v>123</v>
      </c>
      <c r="J40" s="266"/>
      <c r="K40" s="270">
        <f t="shared" si="3"/>
        <v>7517.2</v>
      </c>
      <c r="L40" s="271"/>
      <c r="M40" s="274">
        <v>835.15</v>
      </c>
      <c r="N40" s="274">
        <v>237.37</v>
      </c>
      <c r="O40" s="274">
        <v>563.48</v>
      </c>
      <c r="P40" s="275"/>
      <c r="Q40" s="275"/>
      <c r="R40" s="274">
        <v>5881.2</v>
      </c>
      <c r="S40" s="275"/>
      <c r="T40" s="275"/>
      <c r="U40" s="281"/>
      <c r="V40" s="285"/>
      <c r="W40" s="287"/>
      <c r="X40" s="296"/>
      <c r="Y40" s="290"/>
      <c r="Z40" s="20"/>
    </row>
    <row r="41" ht="12.0" customHeight="1">
      <c r="B41" s="9"/>
      <c r="C41" s="10"/>
      <c r="D41" s="261">
        <v>26.0</v>
      </c>
      <c r="E41" s="242" t="s">
        <v>115</v>
      </c>
      <c r="F41" s="262"/>
      <c r="G41" s="147" t="s">
        <v>20</v>
      </c>
      <c r="H41" s="246"/>
      <c r="I41" s="248" t="s">
        <v>123</v>
      </c>
      <c r="J41" s="266"/>
      <c r="K41" s="270">
        <f t="shared" si="3"/>
        <v>0</v>
      </c>
      <c r="L41" s="271"/>
      <c r="M41" s="275"/>
      <c r="N41" s="275"/>
      <c r="O41" s="275"/>
      <c r="P41" s="275"/>
      <c r="Q41" s="275"/>
      <c r="R41" s="275"/>
      <c r="S41" s="275"/>
      <c r="T41" s="275"/>
      <c r="U41" s="281"/>
      <c r="V41" s="285"/>
      <c r="W41" s="287"/>
      <c r="X41" s="296"/>
      <c r="Y41" s="290"/>
      <c r="Z41" s="20"/>
    </row>
    <row r="42" ht="12.0" customHeight="1">
      <c r="B42" s="9"/>
      <c r="C42" s="10"/>
      <c r="D42" s="261">
        <v>27.0</v>
      </c>
      <c r="E42" s="242" t="s">
        <v>116</v>
      </c>
      <c r="F42" s="262"/>
      <c r="G42" s="147" t="s">
        <v>20</v>
      </c>
      <c r="H42" s="246"/>
      <c r="I42" s="248" t="s">
        <v>123</v>
      </c>
      <c r="J42" s="266"/>
      <c r="K42" s="270">
        <f t="shared" si="3"/>
        <v>9463.73</v>
      </c>
      <c r="L42" s="271"/>
      <c r="M42" s="274">
        <v>3150.95</v>
      </c>
      <c r="N42" s="324">
        <v>530.0</v>
      </c>
      <c r="O42" s="295"/>
      <c r="P42" s="274">
        <v>660.0</v>
      </c>
      <c r="Q42" s="275"/>
      <c r="R42" s="275"/>
      <c r="S42" s="275"/>
      <c r="T42" s="274">
        <v>5122.78</v>
      </c>
      <c r="U42" s="281"/>
      <c r="V42" s="285"/>
      <c r="W42" s="287"/>
      <c r="X42" s="296"/>
      <c r="Y42" s="290"/>
      <c r="Z42" s="20"/>
    </row>
    <row r="43" ht="12.0" customHeight="1">
      <c r="B43" s="9"/>
      <c r="C43" s="10"/>
      <c r="D43" s="261">
        <v>28.0</v>
      </c>
      <c r="E43" s="242" t="s">
        <v>117</v>
      </c>
      <c r="F43" s="262"/>
      <c r="G43" s="147" t="s">
        <v>20</v>
      </c>
      <c r="H43" s="246"/>
      <c r="I43" s="248" t="s">
        <v>123</v>
      </c>
      <c r="J43" s="266"/>
      <c r="K43" s="270">
        <f t="shared" si="3"/>
        <v>0</v>
      </c>
      <c r="L43" s="271"/>
      <c r="M43" s="275"/>
      <c r="N43" s="275"/>
      <c r="O43" s="275"/>
      <c r="P43" s="275"/>
      <c r="Q43" s="275"/>
      <c r="R43" s="275"/>
      <c r="S43" s="275"/>
      <c r="T43" s="275"/>
      <c r="U43" s="281"/>
      <c r="V43" s="285"/>
      <c r="W43" s="287"/>
      <c r="X43" s="296"/>
      <c r="Y43" s="290"/>
      <c r="Z43" s="20"/>
    </row>
    <row r="44" ht="12.0" customHeight="1">
      <c r="B44" s="9"/>
      <c r="C44" s="10"/>
      <c r="D44" s="261">
        <v>29.0</v>
      </c>
      <c r="E44" s="242" t="s">
        <v>119</v>
      </c>
      <c r="F44" s="262"/>
      <c r="G44" s="147" t="s">
        <v>20</v>
      </c>
      <c r="H44" s="246"/>
      <c r="I44" s="248" t="s">
        <v>123</v>
      </c>
      <c r="J44" s="266"/>
      <c r="K44" s="270">
        <f t="shared" si="3"/>
        <v>0</v>
      </c>
      <c r="L44" s="271"/>
      <c r="M44" s="275"/>
      <c r="N44" s="275"/>
      <c r="O44" s="275"/>
      <c r="P44" s="275"/>
      <c r="Q44" s="275"/>
      <c r="R44" s="275"/>
      <c r="S44" s="275"/>
      <c r="T44" s="275"/>
      <c r="U44" s="281"/>
      <c r="V44" s="285"/>
      <c r="W44" s="287"/>
      <c r="X44" s="296"/>
      <c r="Y44" s="290"/>
      <c r="Z44" s="20"/>
    </row>
    <row r="45" ht="12.0" customHeight="1">
      <c r="B45" s="9"/>
      <c r="C45" s="10"/>
      <c r="D45" s="261">
        <v>30.0</v>
      </c>
      <c r="E45" s="242" t="s">
        <v>120</v>
      </c>
      <c r="F45" s="262"/>
      <c r="G45" s="147" t="s">
        <v>20</v>
      </c>
      <c r="H45" s="246"/>
      <c r="I45" s="248" t="s">
        <v>123</v>
      </c>
      <c r="J45" s="266"/>
      <c r="K45" s="270">
        <f t="shared" si="3"/>
        <v>0</v>
      </c>
      <c r="L45" s="271"/>
      <c r="M45" s="275"/>
      <c r="N45" s="275"/>
      <c r="O45" s="275"/>
      <c r="P45" s="275"/>
      <c r="Q45" s="275"/>
      <c r="R45" s="275"/>
      <c r="S45" s="275"/>
      <c r="T45" s="275"/>
      <c r="U45" s="281"/>
      <c r="V45" s="285"/>
      <c r="W45" s="287"/>
      <c r="X45" s="296"/>
      <c r="Y45" s="290"/>
      <c r="Z45" s="20"/>
    </row>
    <row r="46" ht="12.0" customHeight="1">
      <c r="B46" s="9"/>
      <c r="C46" s="10"/>
      <c r="D46" s="261">
        <v>31.0</v>
      </c>
      <c r="E46" s="242" t="s">
        <v>136</v>
      </c>
      <c r="F46" s="262"/>
      <c r="G46" s="147" t="s">
        <v>20</v>
      </c>
      <c r="H46" s="246"/>
      <c r="I46" s="248" t="s">
        <v>123</v>
      </c>
      <c r="J46" s="266"/>
      <c r="K46" s="270">
        <f t="shared" si="3"/>
        <v>0</v>
      </c>
      <c r="L46" s="271"/>
      <c r="M46" s="275"/>
      <c r="N46" s="275"/>
      <c r="O46" s="275"/>
      <c r="P46" s="275"/>
      <c r="Q46" s="275"/>
      <c r="R46" s="275"/>
      <c r="S46" s="275"/>
      <c r="T46" s="275"/>
      <c r="U46" s="281"/>
      <c r="V46" s="285"/>
      <c r="W46" s="287"/>
      <c r="X46" s="296"/>
      <c r="Y46" s="290"/>
      <c r="Z46" s="20"/>
    </row>
    <row r="47" ht="12.0" customHeight="1">
      <c r="B47" s="9"/>
      <c r="C47" s="10"/>
      <c r="D47" s="261">
        <v>32.0</v>
      </c>
      <c r="E47" s="242" t="s">
        <v>122</v>
      </c>
      <c r="F47" s="262"/>
      <c r="G47" s="147" t="s">
        <v>20</v>
      </c>
      <c r="H47" s="246"/>
      <c r="I47" s="248" t="s">
        <v>123</v>
      </c>
      <c r="J47" s="266"/>
      <c r="K47" s="270">
        <f t="shared" si="3"/>
        <v>1059.5</v>
      </c>
      <c r="L47" s="271"/>
      <c r="M47" s="275"/>
      <c r="N47" s="274">
        <v>1059.5</v>
      </c>
      <c r="O47" s="275"/>
      <c r="P47" s="275"/>
      <c r="Q47" s="275"/>
      <c r="R47" s="275"/>
      <c r="S47" s="274" t="s">
        <v>137</v>
      </c>
      <c r="T47" s="275"/>
      <c r="U47" s="281"/>
      <c r="V47" s="285"/>
      <c r="W47" s="287"/>
      <c r="X47" s="296"/>
      <c r="Y47" s="290"/>
      <c r="Z47" s="20"/>
    </row>
    <row r="48" ht="12.0" customHeight="1">
      <c r="B48" s="9"/>
      <c r="C48" s="10"/>
      <c r="D48" s="261">
        <v>33.0</v>
      </c>
      <c r="E48" s="242" t="s">
        <v>96</v>
      </c>
      <c r="F48" s="262"/>
      <c r="G48" s="147" t="s">
        <v>20</v>
      </c>
      <c r="H48" s="246"/>
      <c r="I48" s="248" t="s">
        <v>147</v>
      </c>
      <c r="J48" s="266"/>
      <c r="K48" s="270">
        <f t="shared" si="3"/>
        <v>0</v>
      </c>
      <c r="L48" s="271"/>
      <c r="M48" s="275"/>
      <c r="N48" s="275"/>
      <c r="O48" s="275"/>
      <c r="P48" s="275"/>
      <c r="Q48" s="275"/>
      <c r="R48" s="275"/>
      <c r="S48" s="275"/>
      <c r="T48" s="275"/>
      <c r="U48" s="281"/>
      <c r="V48" s="285"/>
      <c r="W48" s="287"/>
      <c r="X48" s="296"/>
      <c r="Y48" s="290"/>
      <c r="Z48" s="20"/>
    </row>
    <row r="49" ht="12.0" customHeight="1">
      <c r="B49" s="9"/>
      <c r="C49" s="10"/>
      <c r="D49" s="261">
        <v>34.0</v>
      </c>
      <c r="E49" s="242" t="s">
        <v>163</v>
      </c>
      <c r="F49" s="262"/>
      <c r="G49" s="147" t="s">
        <v>20</v>
      </c>
      <c r="H49" s="246"/>
      <c r="I49" s="248" t="s">
        <v>147</v>
      </c>
      <c r="J49" s="266"/>
      <c r="K49" s="270">
        <f t="shared" si="3"/>
        <v>3306.35</v>
      </c>
      <c r="L49" s="271"/>
      <c r="M49" s="274">
        <v>2851.81</v>
      </c>
      <c r="N49" s="275"/>
      <c r="O49" s="274">
        <v>454.54</v>
      </c>
      <c r="P49" s="275"/>
      <c r="Q49" s="275"/>
      <c r="R49" s="275"/>
      <c r="S49" s="275"/>
      <c r="T49" s="275"/>
      <c r="U49" s="281"/>
      <c r="V49" s="285"/>
      <c r="W49" s="287"/>
      <c r="X49" s="289">
        <v>2449.33</v>
      </c>
      <c r="Y49" s="290"/>
      <c r="Z49" s="20"/>
    </row>
    <row r="50" ht="12.0" customHeight="1">
      <c r="B50" s="9"/>
      <c r="C50" s="10"/>
      <c r="D50" s="261">
        <v>35.0</v>
      </c>
      <c r="E50" s="242" t="s">
        <v>108</v>
      </c>
      <c r="F50" s="262"/>
      <c r="G50" s="147" t="s">
        <v>20</v>
      </c>
      <c r="H50" s="246"/>
      <c r="I50" s="248" t="s">
        <v>147</v>
      </c>
      <c r="J50" s="266"/>
      <c r="K50" s="270">
        <f t="shared" si="3"/>
        <v>0</v>
      </c>
      <c r="L50" s="271"/>
      <c r="M50" s="275"/>
      <c r="N50" s="275"/>
      <c r="O50" s="275"/>
      <c r="P50" s="275"/>
      <c r="Q50" s="275"/>
      <c r="R50" s="275"/>
      <c r="S50" s="275"/>
      <c r="T50" s="275"/>
      <c r="U50" s="281"/>
      <c r="V50" s="285"/>
      <c r="W50" s="287"/>
      <c r="X50" s="296"/>
      <c r="Y50" s="290"/>
      <c r="Z50" s="20"/>
    </row>
    <row r="51" ht="12.0" customHeight="1">
      <c r="B51" s="9"/>
      <c r="C51" s="10"/>
      <c r="D51" s="261">
        <v>36.0</v>
      </c>
      <c r="E51" s="242" t="s">
        <v>109</v>
      </c>
      <c r="F51" s="262"/>
      <c r="G51" s="147" t="s">
        <v>20</v>
      </c>
      <c r="H51" s="246"/>
      <c r="I51" s="248" t="s">
        <v>147</v>
      </c>
      <c r="J51" s="266"/>
      <c r="K51" s="270">
        <f t="shared" si="3"/>
        <v>0</v>
      </c>
      <c r="L51" s="271"/>
      <c r="M51" s="274"/>
      <c r="N51" s="275"/>
      <c r="O51" s="275"/>
      <c r="P51" s="275"/>
      <c r="Q51" s="275"/>
      <c r="R51" s="275"/>
      <c r="S51" s="275"/>
      <c r="T51" s="275"/>
      <c r="U51" s="281"/>
      <c r="V51" s="285"/>
      <c r="W51" s="287"/>
      <c r="X51" s="296"/>
      <c r="Y51" s="290"/>
      <c r="Z51" s="20"/>
    </row>
    <row r="52" ht="12.0" customHeight="1">
      <c r="B52" s="9"/>
      <c r="C52" s="10"/>
      <c r="D52" s="261">
        <v>37.0</v>
      </c>
      <c r="E52" s="242" t="s">
        <v>110</v>
      </c>
      <c r="F52" s="262"/>
      <c r="G52" s="147" t="s">
        <v>20</v>
      </c>
      <c r="H52" s="246"/>
      <c r="I52" s="248" t="s">
        <v>147</v>
      </c>
      <c r="J52" s="266"/>
      <c r="K52" s="270">
        <f t="shared" si="3"/>
        <v>0</v>
      </c>
      <c r="L52" s="271"/>
      <c r="M52" s="275"/>
      <c r="N52" s="275"/>
      <c r="O52" s="275"/>
      <c r="P52" s="275"/>
      <c r="Q52" s="275"/>
      <c r="R52" s="275"/>
      <c r="S52" s="275"/>
      <c r="T52" s="275"/>
      <c r="U52" s="281"/>
      <c r="V52" s="285"/>
      <c r="W52" s="287"/>
      <c r="X52" s="296"/>
      <c r="Y52" s="290"/>
      <c r="Z52" s="20"/>
    </row>
    <row r="53" ht="12.0" customHeight="1">
      <c r="B53" s="9"/>
      <c r="C53" s="10"/>
      <c r="D53" s="261">
        <v>38.0</v>
      </c>
      <c r="E53" s="242" t="s">
        <v>111</v>
      </c>
      <c r="F53" s="262"/>
      <c r="G53" s="147" t="s">
        <v>20</v>
      </c>
      <c r="H53" s="246"/>
      <c r="I53" s="248" t="s">
        <v>147</v>
      </c>
      <c r="J53" s="266"/>
      <c r="K53" s="270">
        <f t="shared" si="3"/>
        <v>0</v>
      </c>
      <c r="L53" s="271"/>
      <c r="M53" s="275"/>
      <c r="N53" s="275"/>
      <c r="O53" s="275"/>
      <c r="P53" s="275"/>
      <c r="Q53" s="275"/>
      <c r="R53" s="275"/>
      <c r="S53" s="275"/>
      <c r="T53" s="275"/>
      <c r="U53" s="281"/>
      <c r="V53" s="285"/>
      <c r="W53" s="287"/>
      <c r="X53" s="296"/>
      <c r="Y53" s="290"/>
      <c r="Z53" s="20"/>
    </row>
    <row r="54" ht="12.0" customHeight="1">
      <c r="B54" s="9"/>
      <c r="C54" s="10"/>
      <c r="D54" s="261">
        <v>39.0</v>
      </c>
      <c r="E54" s="242" t="s">
        <v>112</v>
      </c>
      <c r="F54" s="262"/>
      <c r="G54" s="147" t="s">
        <v>20</v>
      </c>
      <c r="H54" s="246"/>
      <c r="I54" s="248" t="s">
        <v>147</v>
      </c>
      <c r="J54" s="266"/>
      <c r="K54" s="270">
        <f t="shared" si="3"/>
        <v>0</v>
      </c>
      <c r="L54" s="271"/>
      <c r="M54" s="275"/>
      <c r="N54" s="275"/>
      <c r="O54" s="275"/>
      <c r="P54" s="275"/>
      <c r="Q54" s="275"/>
      <c r="R54" s="275"/>
      <c r="S54" s="275"/>
      <c r="T54" s="275"/>
      <c r="U54" s="281"/>
      <c r="V54" s="285"/>
      <c r="W54" s="287"/>
      <c r="X54" s="296"/>
      <c r="Y54" s="290"/>
      <c r="Z54" s="20"/>
    </row>
    <row r="55" ht="12.0" customHeight="1">
      <c r="B55" s="9"/>
      <c r="C55" s="10"/>
      <c r="D55" s="261">
        <v>40.0</v>
      </c>
      <c r="E55" s="242" t="s">
        <v>113</v>
      </c>
      <c r="F55" s="262"/>
      <c r="G55" s="147" t="s">
        <v>20</v>
      </c>
      <c r="H55" s="246"/>
      <c r="I55" s="248" t="s">
        <v>147</v>
      </c>
      <c r="J55" s="266"/>
      <c r="K55" s="270">
        <f t="shared" si="3"/>
        <v>0</v>
      </c>
      <c r="L55" s="271"/>
      <c r="M55" s="275"/>
      <c r="N55" s="275"/>
      <c r="O55" s="275"/>
      <c r="P55" s="275"/>
      <c r="Q55" s="275"/>
      <c r="R55" s="275"/>
      <c r="S55" s="275"/>
      <c r="T55" s="275"/>
      <c r="U55" s="281"/>
      <c r="V55" s="285"/>
      <c r="W55" s="287"/>
      <c r="X55" s="296"/>
      <c r="Y55" s="290"/>
      <c r="Z55" s="20"/>
    </row>
    <row r="56" ht="12.0" customHeight="1">
      <c r="B56" s="9"/>
      <c r="C56" s="10"/>
      <c r="D56" s="261">
        <v>41.0</v>
      </c>
      <c r="E56" s="242" t="s">
        <v>114</v>
      </c>
      <c r="F56" s="262"/>
      <c r="G56" s="147" t="s">
        <v>20</v>
      </c>
      <c r="H56" s="246"/>
      <c r="I56" s="248" t="s">
        <v>147</v>
      </c>
      <c r="J56" s="266"/>
      <c r="K56" s="270">
        <f t="shared" si="3"/>
        <v>9065.64</v>
      </c>
      <c r="L56" s="271"/>
      <c r="M56" s="274">
        <v>2453.59</v>
      </c>
      <c r="N56" s="274">
        <v>237.37</v>
      </c>
      <c r="O56" s="274">
        <v>563.48</v>
      </c>
      <c r="P56" s="275"/>
      <c r="Q56" s="275"/>
      <c r="R56" s="274">
        <v>5811.2</v>
      </c>
      <c r="S56" s="275"/>
      <c r="T56" s="275"/>
      <c r="U56" s="281"/>
      <c r="V56" s="285"/>
      <c r="W56" s="287"/>
      <c r="X56" s="296"/>
      <c r="Y56" s="290"/>
      <c r="Z56" s="20"/>
    </row>
    <row r="57" ht="12.0" customHeight="1">
      <c r="B57" s="9"/>
      <c r="C57" s="10"/>
      <c r="D57" s="261">
        <v>42.0</v>
      </c>
      <c r="E57" s="242" t="s">
        <v>115</v>
      </c>
      <c r="F57" s="262"/>
      <c r="G57" s="147" t="s">
        <v>20</v>
      </c>
      <c r="H57" s="246"/>
      <c r="I57" s="248" t="s">
        <v>147</v>
      </c>
      <c r="J57" s="266"/>
      <c r="K57" s="270">
        <f t="shared" si="3"/>
        <v>0</v>
      </c>
      <c r="L57" s="271"/>
      <c r="M57" s="275"/>
      <c r="N57" s="275"/>
      <c r="O57" s="275"/>
      <c r="P57" s="275"/>
      <c r="Q57" s="275"/>
      <c r="R57" s="275"/>
      <c r="S57" s="275"/>
      <c r="T57" s="275"/>
      <c r="U57" s="281"/>
      <c r="V57" s="285"/>
      <c r="W57" s="287"/>
      <c r="X57" s="296"/>
      <c r="Y57" s="290"/>
      <c r="Z57" s="20"/>
    </row>
    <row r="58" ht="12.0" customHeight="1">
      <c r="B58" s="9"/>
      <c r="C58" s="10"/>
      <c r="D58" s="261">
        <v>43.0</v>
      </c>
      <c r="E58" s="242" t="s">
        <v>116</v>
      </c>
      <c r="F58" s="262"/>
      <c r="G58" s="147" t="s">
        <v>20</v>
      </c>
      <c r="H58" s="246"/>
      <c r="I58" s="248" t="s">
        <v>147</v>
      </c>
      <c r="J58" s="266"/>
      <c r="K58" s="270">
        <f t="shared" si="3"/>
        <v>0</v>
      </c>
      <c r="L58" s="271"/>
      <c r="M58" s="275"/>
      <c r="N58" s="275"/>
      <c r="O58" s="275"/>
      <c r="P58" s="275"/>
      <c r="Q58" s="275"/>
      <c r="R58" s="275"/>
      <c r="S58" s="275"/>
      <c r="T58" s="275"/>
      <c r="U58" s="281"/>
      <c r="V58" s="285"/>
      <c r="W58" s="287"/>
      <c r="X58" s="296"/>
      <c r="Y58" s="290"/>
      <c r="Z58" s="20"/>
    </row>
    <row r="59" ht="12.0" customHeight="1">
      <c r="B59" s="9"/>
      <c r="C59" s="10"/>
      <c r="D59" s="261">
        <v>44.0</v>
      </c>
      <c r="E59" s="242" t="s">
        <v>117</v>
      </c>
      <c r="F59" s="262"/>
      <c r="G59" s="147" t="s">
        <v>20</v>
      </c>
      <c r="H59" s="246"/>
      <c r="I59" s="248" t="s">
        <v>147</v>
      </c>
      <c r="J59" s="266"/>
      <c r="K59" s="270">
        <f t="shared" si="3"/>
        <v>0</v>
      </c>
      <c r="L59" s="271"/>
      <c r="M59" s="275"/>
      <c r="N59" s="275"/>
      <c r="O59" s="275"/>
      <c r="P59" s="275"/>
      <c r="Q59" s="275"/>
      <c r="R59" s="275"/>
      <c r="S59" s="275"/>
      <c r="T59" s="275"/>
      <c r="U59" s="281"/>
      <c r="V59" s="285"/>
      <c r="W59" s="287"/>
      <c r="X59" s="296"/>
      <c r="Y59" s="290"/>
      <c r="Z59" s="20"/>
    </row>
    <row r="60" ht="12.0" customHeight="1">
      <c r="B60" s="9"/>
      <c r="C60" s="10"/>
      <c r="D60" s="261">
        <v>45.0</v>
      </c>
      <c r="E60" s="242" t="s">
        <v>119</v>
      </c>
      <c r="F60" s="262"/>
      <c r="G60" s="147" t="s">
        <v>20</v>
      </c>
      <c r="H60" s="246"/>
      <c r="I60" s="248" t="s">
        <v>147</v>
      </c>
      <c r="J60" s="266"/>
      <c r="K60" s="270">
        <f t="shared" si="3"/>
        <v>0</v>
      </c>
      <c r="L60" s="271"/>
      <c r="M60" s="275"/>
      <c r="N60" s="275"/>
      <c r="O60" s="275"/>
      <c r="P60" s="275"/>
      <c r="Q60" s="275"/>
      <c r="R60" s="275"/>
      <c r="S60" s="275"/>
      <c r="T60" s="275"/>
      <c r="U60" s="281"/>
      <c r="V60" s="285"/>
      <c r="W60" s="287"/>
      <c r="X60" s="296"/>
      <c r="Y60" s="290"/>
      <c r="Z60" s="20"/>
    </row>
    <row r="61" ht="12.0" customHeight="1">
      <c r="B61" s="9"/>
      <c r="C61" s="10"/>
      <c r="D61" s="261">
        <v>46.0</v>
      </c>
      <c r="E61" s="242" t="s">
        <v>120</v>
      </c>
      <c r="F61" s="262"/>
      <c r="G61" s="147" t="s">
        <v>20</v>
      </c>
      <c r="H61" s="246"/>
      <c r="I61" s="248" t="s">
        <v>147</v>
      </c>
      <c r="J61" s="266"/>
      <c r="K61" s="270">
        <f t="shared" si="3"/>
        <v>0</v>
      </c>
      <c r="L61" s="271"/>
      <c r="M61" s="275"/>
      <c r="N61" s="275"/>
      <c r="O61" s="275"/>
      <c r="P61" s="275"/>
      <c r="Q61" s="275"/>
      <c r="R61" s="275"/>
      <c r="S61" s="275"/>
      <c r="T61" s="275"/>
      <c r="U61" s="281"/>
      <c r="V61" s="285"/>
      <c r="W61" s="287"/>
      <c r="X61" s="296"/>
      <c r="Y61" s="290"/>
      <c r="Z61" s="20"/>
    </row>
    <row r="62" ht="12.0" customHeight="1">
      <c r="B62" s="9"/>
      <c r="C62" s="10"/>
      <c r="D62" s="261">
        <v>47.0</v>
      </c>
      <c r="E62" s="242" t="s">
        <v>136</v>
      </c>
      <c r="F62" s="262"/>
      <c r="G62" s="147" t="s">
        <v>20</v>
      </c>
      <c r="H62" s="246"/>
      <c r="I62" s="248" t="s">
        <v>147</v>
      </c>
      <c r="J62" s="266"/>
      <c r="K62" s="270">
        <f t="shared" si="3"/>
        <v>0</v>
      </c>
      <c r="L62" s="271"/>
      <c r="M62" s="275"/>
      <c r="N62" s="275"/>
      <c r="O62" s="275"/>
      <c r="P62" s="275"/>
      <c r="Q62" s="275"/>
      <c r="R62" s="275"/>
      <c r="S62" s="275"/>
      <c r="T62" s="275"/>
      <c r="U62" s="281"/>
      <c r="V62" s="285"/>
      <c r="W62" s="287"/>
      <c r="X62" s="296"/>
      <c r="Y62" s="290"/>
      <c r="Z62" s="20"/>
    </row>
    <row r="63" ht="12.0" customHeight="1">
      <c r="B63" s="9"/>
      <c r="C63" s="10"/>
      <c r="D63" s="261">
        <v>48.0</v>
      </c>
      <c r="E63" s="242" t="s">
        <v>122</v>
      </c>
      <c r="F63" s="262"/>
      <c r="G63" s="147" t="s">
        <v>20</v>
      </c>
      <c r="H63" s="246"/>
      <c r="I63" s="248" t="s">
        <v>147</v>
      </c>
      <c r="J63" s="266"/>
      <c r="K63" s="270">
        <f t="shared" si="3"/>
        <v>0</v>
      </c>
      <c r="L63" s="271"/>
      <c r="M63" s="275"/>
      <c r="N63" s="275"/>
      <c r="O63" s="275"/>
      <c r="P63" s="275"/>
      <c r="Q63" s="275"/>
      <c r="R63" s="275"/>
      <c r="S63" s="275"/>
      <c r="T63" s="275"/>
      <c r="U63" s="281"/>
      <c r="V63" s="285">
        <v>29.0</v>
      </c>
      <c r="W63" s="287"/>
      <c r="X63" s="296"/>
      <c r="Y63" s="290"/>
      <c r="Z63" s="20"/>
    </row>
    <row r="64" ht="12.0" customHeight="1">
      <c r="B64" s="9"/>
      <c r="C64" s="10"/>
      <c r="D64" s="261">
        <v>49.0</v>
      </c>
      <c r="E64" s="242" t="s">
        <v>96</v>
      </c>
      <c r="F64" s="262"/>
      <c r="G64" s="147" t="s">
        <v>20</v>
      </c>
      <c r="H64" s="246"/>
      <c r="I64" s="340" t="s">
        <v>204</v>
      </c>
      <c r="J64" s="266"/>
      <c r="K64" s="270">
        <f t="shared" si="3"/>
        <v>0</v>
      </c>
      <c r="L64" s="271"/>
      <c r="M64" s="275"/>
      <c r="N64" s="275"/>
      <c r="O64" s="275"/>
      <c r="P64" s="275"/>
      <c r="Q64" s="275"/>
      <c r="R64" s="275"/>
      <c r="S64" s="275"/>
      <c r="T64" s="275"/>
      <c r="U64" s="281"/>
      <c r="V64" s="285"/>
      <c r="W64" s="287"/>
      <c r="X64" s="296"/>
      <c r="Y64" s="290"/>
      <c r="Z64" s="20"/>
    </row>
    <row r="65" ht="12.0" customHeight="1">
      <c r="B65" s="9"/>
      <c r="C65" s="10"/>
      <c r="D65" s="261">
        <v>50.0</v>
      </c>
      <c r="E65" s="242" t="s">
        <v>163</v>
      </c>
      <c r="F65" s="262"/>
      <c r="G65" s="147" t="s">
        <v>20</v>
      </c>
      <c r="H65" s="246"/>
      <c r="I65" s="340" t="s">
        <v>204</v>
      </c>
      <c r="J65" s="266"/>
      <c r="K65" s="270">
        <f t="shared" si="3"/>
        <v>0</v>
      </c>
      <c r="L65" s="271"/>
      <c r="M65" s="275"/>
      <c r="N65" s="275"/>
      <c r="O65" s="275"/>
      <c r="P65" s="275"/>
      <c r="Q65" s="275"/>
      <c r="R65" s="275"/>
      <c r="S65" s="275"/>
      <c r="T65" s="275"/>
      <c r="U65" s="281"/>
      <c r="V65" s="285"/>
      <c r="W65" s="287"/>
      <c r="X65" s="296"/>
      <c r="Y65" s="290"/>
      <c r="Z65" s="20"/>
    </row>
    <row r="66" ht="12.0" customHeight="1">
      <c r="B66" s="9"/>
      <c r="C66" s="10"/>
      <c r="D66" s="261">
        <v>51.0</v>
      </c>
      <c r="E66" s="242" t="s">
        <v>108</v>
      </c>
      <c r="F66" s="262"/>
      <c r="G66" s="147" t="s">
        <v>20</v>
      </c>
      <c r="H66" s="246"/>
      <c r="I66" s="340" t="s">
        <v>204</v>
      </c>
      <c r="J66" s="266"/>
      <c r="K66" s="270">
        <f t="shared" si="3"/>
        <v>0</v>
      </c>
      <c r="L66" s="271"/>
      <c r="M66" s="275"/>
      <c r="N66" s="275"/>
      <c r="O66" s="275"/>
      <c r="P66" s="275"/>
      <c r="Q66" s="275"/>
      <c r="R66" s="275"/>
      <c r="S66" s="275"/>
      <c r="T66" s="275"/>
      <c r="U66" s="281"/>
      <c r="V66" s="285"/>
      <c r="W66" s="287"/>
      <c r="X66" s="296"/>
      <c r="Y66" s="290"/>
      <c r="Z66" s="20"/>
    </row>
    <row r="67" ht="12.0" customHeight="1">
      <c r="B67" s="9"/>
      <c r="C67" s="10"/>
      <c r="D67" s="261">
        <v>52.0</v>
      </c>
      <c r="E67" s="242" t="s">
        <v>109</v>
      </c>
      <c r="F67" s="262"/>
      <c r="G67" s="147" t="s">
        <v>20</v>
      </c>
      <c r="H67" s="246"/>
      <c r="I67" s="340" t="s">
        <v>204</v>
      </c>
      <c r="J67" s="266"/>
      <c r="K67" s="270">
        <f t="shared" si="3"/>
        <v>0</v>
      </c>
      <c r="L67" s="271"/>
      <c r="M67" s="275"/>
      <c r="N67" s="275"/>
      <c r="O67" s="275"/>
      <c r="P67" s="275"/>
      <c r="Q67" s="275"/>
      <c r="R67" s="275"/>
      <c r="S67" s="275"/>
      <c r="T67" s="275"/>
      <c r="U67" s="281"/>
      <c r="V67" s="285"/>
      <c r="W67" s="287"/>
      <c r="X67" s="296"/>
      <c r="Y67" s="290"/>
      <c r="Z67" s="20"/>
    </row>
    <row r="68" ht="12.0" customHeight="1">
      <c r="B68" s="9"/>
      <c r="C68" s="10"/>
      <c r="D68" s="261">
        <v>53.0</v>
      </c>
      <c r="E68" s="242" t="s">
        <v>110</v>
      </c>
      <c r="F68" s="262"/>
      <c r="G68" s="147" t="s">
        <v>20</v>
      </c>
      <c r="H68" s="246"/>
      <c r="I68" s="340" t="s">
        <v>204</v>
      </c>
      <c r="J68" s="266"/>
      <c r="K68" s="270">
        <f t="shared" si="3"/>
        <v>0</v>
      </c>
      <c r="L68" s="271"/>
      <c r="M68" s="275"/>
      <c r="N68" s="275"/>
      <c r="O68" s="275"/>
      <c r="P68" s="275"/>
      <c r="Q68" s="275"/>
      <c r="R68" s="275"/>
      <c r="S68" s="275"/>
      <c r="T68" s="275"/>
      <c r="U68" s="281"/>
      <c r="V68" s="285"/>
      <c r="W68" s="287"/>
      <c r="X68" s="296"/>
      <c r="Y68" s="290"/>
      <c r="Z68" s="20"/>
    </row>
    <row r="69" ht="12.0" customHeight="1">
      <c r="B69" s="9"/>
      <c r="C69" s="10"/>
      <c r="D69" s="261">
        <v>54.0</v>
      </c>
      <c r="E69" s="242" t="s">
        <v>111</v>
      </c>
      <c r="F69" s="262"/>
      <c r="G69" s="147" t="s">
        <v>20</v>
      </c>
      <c r="H69" s="246"/>
      <c r="I69" s="340" t="s">
        <v>204</v>
      </c>
      <c r="J69" s="266"/>
      <c r="K69" s="270">
        <f t="shared" si="3"/>
        <v>0</v>
      </c>
      <c r="L69" s="271"/>
      <c r="M69" s="275"/>
      <c r="N69" s="275"/>
      <c r="O69" s="275"/>
      <c r="P69" s="275"/>
      <c r="Q69" s="275"/>
      <c r="R69" s="275"/>
      <c r="S69" s="275"/>
      <c r="T69" s="275"/>
      <c r="U69" s="281"/>
      <c r="V69" s="285"/>
      <c r="W69" s="287"/>
      <c r="X69" s="296"/>
      <c r="Y69" s="290"/>
      <c r="Z69" s="20"/>
    </row>
    <row r="70" ht="12.0" customHeight="1">
      <c r="B70" s="9"/>
      <c r="C70" s="10"/>
      <c r="D70" s="261">
        <v>55.0</v>
      </c>
      <c r="E70" s="242" t="s">
        <v>112</v>
      </c>
      <c r="F70" s="262"/>
      <c r="G70" s="147" t="s">
        <v>20</v>
      </c>
      <c r="H70" s="246"/>
      <c r="I70" s="340" t="s">
        <v>204</v>
      </c>
      <c r="J70" s="266"/>
      <c r="K70" s="270">
        <f t="shared" si="3"/>
        <v>0</v>
      </c>
      <c r="L70" s="271"/>
      <c r="M70" s="275"/>
      <c r="N70" s="275"/>
      <c r="O70" s="275"/>
      <c r="P70" s="275"/>
      <c r="Q70" s="275"/>
      <c r="R70" s="275"/>
      <c r="S70" s="275"/>
      <c r="T70" s="275"/>
      <c r="U70" s="281"/>
      <c r="V70" s="285"/>
      <c r="W70" s="287"/>
      <c r="X70" s="296"/>
      <c r="Y70" s="290"/>
      <c r="Z70" s="20"/>
    </row>
    <row r="71" ht="12.0" customHeight="1">
      <c r="B71" s="9"/>
      <c r="C71" s="10"/>
      <c r="D71" s="261">
        <v>56.0</v>
      </c>
      <c r="E71" s="242" t="s">
        <v>113</v>
      </c>
      <c r="F71" s="262"/>
      <c r="G71" s="147" t="s">
        <v>20</v>
      </c>
      <c r="H71" s="246"/>
      <c r="I71" s="340" t="s">
        <v>204</v>
      </c>
      <c r="J71" s="266"/>
      <c r="K71" s="270">
        <f t="shared" si="3"/>
        <v>0</v>
      </c>
      <c r="L71" s="271"/>
      <c r="M71" s="275"/>
      <c r="N71" s="275"/>
      <c r="O71" s="275"/>
      <c r="P71" s="275"/>
      <c r="Q71" s="275"/>
      <c r="R71" s="275"/>
      <c r="S71" s="275"/>
      <c r="T71" s="275"/>
      <c r="U71" s="281"/>
      <c r="V71" s="285"/>
      <c r="W71" s="287"/>
      <c r="X71" s="296"/>
      <c r="Y71" s="290"/>
      <c r="Z71" s="20"/>
    </row>
    <row r="72" ht="12.0" customHeight="1">
      <c r="B72" s="9"/>
      <c r="C72" s="10"/>
      <c r="D72" s="261">
        <v>57.0</v>
      </c>
      <c r="E72" s="242" t="s">
        <v>114</v>
      </c>
      <c r="F72" s="262"/>
      <c r="G72" s="147" t="s">
        <v>20</v>
      </c>
      <c r="H72" s="246"/>
      <c r="I72" s="340" t="s">
        <v>204</v>
      </c>
      <c r="J72" s="266"/>
      <c r="K72" s="270">
        <f t="shared" si="3"/>
        <v>0</v>
      </c>
      <c r="L72" s="271"/>
      <c r="M72" s="275"/>
      <c r="N72" s="275"/>
      <c r="O72" s="275"/>
      <c r="P72" s="275"/>
      <c r="Q72" s="275"/>
      <c r="R72" s="275"/>
      <c r="S72" s="275"/>
      <c r="T72" s="275"/>
      <c r="U72" s="281"/>
      <c r="V72" s="285"/>
      <c r="W72" s="287"/>
      <c r="X72" s="296"/>
      <c r="Y72" s="290"/>
      <c r="Z72" s="20"/>
    </row>
    <row r="73" ht="12.0" customHeight="1">
      <c r="B73" s="9"/>
      <c r="C73" s="10"/>
      <c r="D73" s="261">
        <v>58.0</v>
      </c>
      <c r="E73" s="242" t="s">
        <v>115</v>
      </c>
      <c r="F73" s="262"/>
      <c r="G73" s="147" t="s">
        <v>20</v>
      </c>
      <c r="H73" s="246"/>
      <c r="I73" s="340" t="s">
        <v>204</v>
      </c>
      <c r="J73" s="266"/>
      <c r="K73" s="270">
        <f t="shared" si="3"/>
        <v>0</v>
      </c>
      <c r="L73" s="271"/>
      <c r="M73" s="275"/>
      <c r="N73" s="275"/>
      <c r="O73" s="275"/>
      <c r="P73" s="275"/>
      <c r="Q73" s="275"/>
      <c r="R73" s="275"/>
      <c r="S73" s="275"/>
      <c r="T73" s="275"/>
      <c r="U73" s="281"/>
      <c r="V73" s="285"/>
      <c r="W73" s="287"/>
      <c r="X73" s="296"/>
      <c r="Y73" s="290"/>
      <c r="Z73" s="20"/>
    </row>
    <row r="74" ht="12.0" customHeight="1">
      <c r="B74" s="9"/>
      <c r="C74" s="10"/>
      <c r="D74" s="261">
        <v>59.0</v>
      </c>
      <c r="E74" s="242" t="s">
        <v>116</v>
      </c>
      <c r="F74" s="262"/>
      <c r="G74" s="147" t="s">
        <v>20</v>
      </c>
      <c r="H74" s="246"/>
      <c r="I74" s="340" t="s">
        <v>204</v>
      </c>
      <c r="J74" s="266"/>
      <c r="K74" s="270">
        <f t="shared" si="3"/>
        <v>0</v>
      </c>
      <c r="L74" s="271"/>
      <c r="M74" s="275"/>
      <c r="N74" s="275"/>
      <c r="O74" s="275"/>
      <c r="P74" s="275"/>
      <c r="Q74" s="275"/>
      <c r="R74" s="275"/>
      <c r="S74" s="275"/>
      <c r="T74" s="275"/>
      <c r="U74" s="281"/>
      <c r="V74" s="285"/>
      <c r="W74" s="287"/>
      <c r="X74" s="296"/>
      <c r="Y74" s="290"/>
      <c r="Z74" s="20"/>
    </row>
    <row r="75" ht="12.0" customHeight="1">
      <c r="B75" s="9"/>
      <c r="C75" s="10"/>
      <c r="D75" s="261">
        <v>60.0</v>
      </c>
      <c r="E75" s="242" t="s">
        <v>117</v>
      </c>
      <c r="F75" s="262"/>
      <c r="G75" s="147" t="s">
        <v>20</v>
      </c>
      <c r="H75" s="246"/>
      <c r="I75" s="340" t="s">
        <v>204</v>
      </c>
      <c r="J75" s="266"/>
      <c r="K75" s="270">
        <f t="shared" si="3"/>
        <v>0</v>
      </c>
      <c r="L75" s="271"/>
      <c r="M75" s="275"/>
      <c r="N75" s="275"/>
      <c r="O75" s="275"/>
      <c r="P75" s="275"/>
      <c r="Q75" s="275"/>
      <c r="R75" s="275"/>
      <c r="S75" s="275"/>
      <c r="T75" s="275"/>
      <c r="U75" s="281"/>
      <c r="V75" s="285"/>
      <c r="W75" s="287"/>
      <c r="X75" s="296"/>
      <c r="Y75" s="290"/>
      <c r="Z75" s="20"/>
    </row>
    <row r="76" ht="12.0" customHeight="1">
      <c r="B76" s="9"/>
      <c r="C76" s="10"/>
      <c r="D76" s="261">
        <v>61.0</v>
      </c>
      <c r="E76" s="242" t="s">
        <v>119</v>
      </c>
      <c r="F76" s="262"/>
      <c r="G76" s="147" t="s">
        <v>20</v>
      </c>
      <c r="H76" s="246"/>
      <c r="I76" s="340" t="s">
        <v>204</v>
      </c>
      <c r="J76" s="266"/>
      <c r="K76" s="270">
        <f t="shared" si="3"/>
        <v>0</v>
      </c>
      <c r="L76" s="271"/>
      <c r="M76" s="275"/>
      <c r="N76" s="275"/>
      <c r="O76" s="275"/>
      <c r="P76" s="275"/>
      <c r="Q76" s="275"/>
      <c r="R76" s="275"/>
      <c r="S76" s="275"/>
      <c r="T76" s="275"/>
      <c r="U76" s="281"/>
      <c r="V76" s="285"/>
      <c r="W76" s="287"/>
      <c r="X76" s="296"/>
      <c r="Y76" s="290"/>
      <c r="Z76" s="20"/>
    </row>
    <row r="77" ht="12.0" customHeight="1">
      <c r="B77" s="9"/>
      <c r="C77" s="10"/>
      <c r="D77" s="261">
        <v>62.0</v>
      </c>
      <c r="E77" s="242" t="s">
        <v>120</v>
      </c>
      <c r="F77" s="262"/>
      <c r="G77" s="147" t="s">
        <v>20</v>
      </c>
      <c r="H77" s="246"/>
      <c r="I77" s="340" t="s">
        <v>204</v>
      </c>
      <c r="J77" s="266"/>
      <c r="K77" s="270">
        <f t="shared" si="3"/>
        <v>0</v>
      </c>
      <c r="L77" s="271"/>
      <c r="M77" s="275"/>
      <c r="N77" s="275"/>
      <c r="O77" s="274"/>
      <c r="P77" s="275"/>
      <c r="Q77" s="275"/>
      <c r="R77" s="275"/>
      <c r="S77" s="275"/>
      <c r="T77" s="275"/>
      <c r="U77" s="281"/>
      <c r="V77" s="285"/>
      <c r="W77" s="287"/>
      <c r="X77" s="296"/>
      <c r="Y77" s="290"/>
      <c r="Z77" s="20"/>
    </row>
    <row r="78" ht="12.0" customHeight="1">
      <c r="B78" s="9"/>
      <c r="C78" s="10"/>
      <c r="D78" s="261">
        <v>63.0</v>
      </c>
      <c r="E78" s="242" t="s">
        <v>136</v>
      </c>
      <c r="F78" s="262"/>
      <c r="G78" s="147" t="s">
        <v>20</v>
      </c>
      <c r="H78" s="246"/>
      <c r="I78" s="340" t="s">
        <v>204</v>
      </c>
      <c r="J78" s="266"/>
      <c r="K78" s="270">
        <f t="shared" si="3"/>
        <v>0</v>
      </c>
      <c r="L78" s="271"/>
      <c r="M78" s="275"/>
      <c r="N78" s="275"/>
      <c r="O78" s="275"/>
      <c r="P78" s="275"/>
      <c r="Q78" s="275"/>
      <c r="R78" s="275"/>
      <c r="S78" s="275"/>
      <c r="T78" s="275"/>
      <c r="U78" s="281"/>
      <c r="V78" s="285"/>
      <c r="W78" s="287"/>
      <c r="X78" s="296"/>
      <c r="Y78" s="290"/>
      <c r="Z78" s="20"/>
    </row>
    <row r="79" ht="12.0" customHeight="1">
      <c r="B79" s="9"/>
      <c r="C79" s="10"/>
      <c r="D79" s="261">
        <v>64.0</v>
      </c>
      <c r="E79" s="242" t="s">
        <v>122</v>
      </c>
      <c r="F79" s="262"/>
      <c r="G79" s="147" t="s">
        <v>20</v>
      </c>
      <c r="H79" s="246"/>
      <c r="I79" s="340" t="s">
        <v>204</v>
      </c>
      <c r="J79" s="266"/>
      <c r="K79" s="270">
        <f t="shared" si="3"/>
        <v>0</v>
      </c>
      <c r="L79" s="271"/>
      <c r="M79" s="275"/>
      <c r="N79" s="275"/>
      <c r="O79" s="275"/>
      <c r="P79" s="275"/>
      <c r="Q79" s="275"/>
      <c r="R79" s="275"/>
      <c r="S79" s="275"/>
      <c r="T79" s="275"/>
      <c r="U79" s="281"/>
      <c r="V79" s="285"/>
      <c r="W79" s="287"/>
      <c r="X79" s="289"/>
      <c r="Y79" s="290"/>
      <c r="Z79" s="20"/>
    </row>
    <row r="80" ht="12.0" customHeight="1">
      <c r="B80" s="9"/>
      <c r="C80" s="10"/>
      <c r="D80" s="261">
        <v>65.0</v>
      </c>
      <c r="E80" s="242" t="s">
        <v>96</v>
      </c>
      <c r="F80" s="262"/>
      <c r="G80" s="147" t="s">
        <v>20</v>
      </c>
      <c r="H80" s="246"/>
      <c r="I80" s="340" t="s">
        <v>239</v>
      </c>
      <c r="J80" s="266"/>
      <c r="K80" s="270">
        <f t="shared" si="3"/>
        <v>0</v>
      </c>
      <c r="L80" s="271"/>
      <c r="M80" s="275"/>
      <c r="N80" s="275"/>
      <c r="O80" s="275"/>
      <c r="P80" s="275"/>
      <c r="Q80" s="275"/>
      <c r="R80" s="275"/>
      <c r="S80" s="275"/>
      <c r="T80" s="275"/>
      <c r="U80" s="281"/>
      <c r="V80" s="285"/>
      <c r="W80" s="287"/>
      <c r="X80" s="296"/>
      <c r="Y80" s="290"/>
      <c r="Z80" s="20"/>
    </row>
    <row r="81" ht="12.0" customHeight="1">
      <c r="B81" s="9"/>
      <c r="C81" s="10"/>
      <c r="D81" s="261">
        <v>66.0</v>
      </c>
      <c r="E81" s="242" t="s">
        <v>163</v>
      </c>
      <c r="F81" s="262"/>
      <c r="G81" s="147" t="s">
        <v>20</v>
      </c>
      <c r="H81" s="246"/>
      <c r="I81" s="340" t="s">
        <v>239</v>
      </c>
      <c r="J81" s="266"/>
      <c r="K81" s="270">
        <f t="shared" si="3"/>
        <v>0</v>
      </c>
      <c r="L81" s="271"/>
      <c r="M81" s="275"/>
      <c r="N81" s="275"/>
      <c r="O81" s="275"/>
      <c r="P81" s="275"/>
      <c r="Q81" s="275"/>
      <c r="R81" s="275"/>
      <c r="S81" s="275"/>
      <c r="T81" s="275"/>
      <c r="U81" s="281"/>
      <c r="V81" s="285"/>
      <c r="W81" s="287"/>
      <c r="X81" s="296"/>
      <c r="Y81" s="290"/>
      <c r="Z81" s="20"/>
    </row>
    <row r="82" ht="12.0" customHeight="1">
      <c r="B82" s="9"/>
      <c r="C82" s="10"/>
      <c r="D82" s="261">
        <v>67.0</v>
      </c>
      <c r="E82" s="242" t="s">
        <v>108</v>
      </c>
      <c r="F82" s="262"/>
      <c r="G82" s="147" t="s">
        <v>20</v>
      </c>
      <c r="H82" s="246"/>
      <c r="I82" s="340" t="s">
        <v>239</v>
      </c>
      <c r="J82" s="266"/>
      <c r="K82" s="270">
        <f t="shared" si="3"/>
        <v>0</v>
      </c>
      <c r="L82" s="271"/>
      <c r="M82" s="275"/>
      <c r="N82" s="275"/>
      <c r="O82" s="275"/>
      <c r="P82" s="275"/>
      <c r="Q82" s="275"/>
      <c r="R82" s="275"/>
      <c r="S82" s="275"/>
      <c r="T82" s="275"/>
      <c r="U82" s="281"/>
      <c r="V82" s="285"/>
      <c r="W82" s="287"/>
      <c r="X82" s="296"/>
      <c r="Y82" s="290"/>
      <c r="Z82" s="20"/>
    </row>
    <row r="83" ht="12.0" customHeight="1">
      <c r="B83" s="9"/>
      <c r="C83" s="10"/>
      <c r="D83" s="261">
        <v>68.0</v>
      </c>
      <c r="E83" s="242" t="s">
        <v>109</v>
      </c>
      <c r="F83" s="262"/>
      <c r="G83" s="147" t="s">
        <v>20</v>
      </c>
      <c r="H83" s="246"/>
      <c r="I83" s="340" t="s">
        <v>239</v>
      </c>
      <c r="J83" s="266"/>
      <c r="K83" s="270">
        <f t="shared" si="3"/>
        <v>0</v>
      </c>
      <c r="L83" s="271"/>
      <c r="M83" s="275"/>
      <c r="N83" s="275"/>
      <c r="O83" s="275"/>
      <c r="P83" s="275"/>
      <c r="Q83" s="275"/>
      <c r="R83" s="275"/>
      <c r="S83" s="275"/>
      <c r="T83" s="275"/>
      <c r="U83" s="281"/>
      <c r="V83" s="285"/>
      <c r="W83" s="287"/>
      <c r="X83" s="296"/>
      <c r="Y83" s="290"/>
      <c r="Z83" s="20"/>
    </row>
    <row r="84" ht="12.0" customHeight="1">
      <c r="B84" s="9"/>
      <c r="C84" s="10"/>
      <c r="D84" s="261">
        <v>69.0</v>
      </c>
      <c r="E84" s="242" t="s">
        <v>110</v>
      </c>
      <c r="F84" s="262"/>
      <c r="G84" s="147" t="s">
        <v>20</v>
      </c>
      <c r="H84" s="246"/>
      <c r="I84" s="340" t="s">
        <v>239</v>
      </c>
      <c r="J84" s="266"/>
      <c r="K84" s="270">
        <f t="shared" si="3"/>
        <v>0</v>
      </c>
      <c r="L84" s="271"/>
      <c r="M84" s="275"/>
      <c r="N84" s="275"/>
      <c r="O84" s="275"/>
      <c r="P84" s="275"/>
      <c r="Q84" s="275"/>
      <c r="R84" s="275"/>
      <c r="S84" s="275"/>
      <c r="T84" s="275"/>
      <c r="U84" s="281"/>
      <c r="V84" s="285"/>
      <c r="W84" s="287"/>
      <c r="X84" s="296"/>
      <c r="Y84" s="290"/>
      <c r="Z84" s="20"/>
    </row>
    <row r="85" ht="12.0" customHeight="1">
      <c r="B85" s="9"/>
      <c r="C85" s="10"/>
      <c r="D85" s="261">
        <v>70.0</v>
      </c>
      <c r="E85" s="242" t="s">
        <v>111</v>
      </c>
      <c r="F85" s="262"/>
      <c r="G85" s="147" t="s">
        <v>20</v>
      </c>
      <c r="H85" s="246"/>
      <c r="I85" s="340" t="s">
        <v>239</v>
      </c>
      <c r="J85" s="266"/>
      <c r="K85" s="270">
        <f t="shared" si="3"/>
        <v>0</v>
      </c>
      <c r="L85" s="271"/>
      <c r="M85" s="275"/>
      <c r="N85" s="275"/>
      <c r="O85" s="275"/>
      <c r="P85" s="275"/>
      <c r="Q85" s="275"/>
      <c r="R85" s="275"/>
      <c r="S85" s="275"/>
      <c r="T85" s="275"/>
      <c r="U85" s="281"/>
      <c r="V85" s="285"/>
      <c r="W85" s="287"/>
      <c r="X85" s="296"/>
      <c r="Y85" s="290"/>
      <c r="Z85" s="20"/>
    </row>
    <row r="86" ht="12.0" customHeight="1">
      <c r="B86" s="9"/>
      <c r="C86" s="10"/>
      <c r="D86" s="261">
        <v>71.0</v>
      </c>
      <c r="E86" s="242" t="s">
        <v>112</v>
      </c>
      <c r="F86" s="262"/>
      <c r="G86" s="147" t="s">
        <v>20</v>
      </c>
      <c r="H86" s="246"/>
      <c r="I86" s="340" t="s">
        <v>239</v>
      </c>
      <c r="J86" s="266"/>
      <c r="K86" s="270">
        <f t="shared" si="3"/>
        <v>0</v>
      </c>
      <c r="L86" s="271"/>
      <c r="M86" s="275"/>
      <c r="N86" s="275"/>
      <c r="O86" s="275"/>
      <c r="P86" s="275"/>
      <c r="Q86" s="275"/>
      <c r="R86" s="275"/>
      <c r="S86" s="275"/>
      <c r="T86" s="275"/>
      <c r="U86" s="281"/>
      <c r="V86" s="285"/>
      <c r="W86" s="287"/>
      <c r="X86" s="296"/>
      <c r="Y86" s="290"/>
      <c r="Z86" s="20"/>
    </row>
    <row r="87" ht="12.0" customHeight="1">
      <c r="B87" s="9"/>
      <c r="C87" s="10"/>
      <c r="D87" s="261">
        <v>72.0</v>
      </c>
      <c r="E87" s="242" t="s">
        <v>113</v>
      </c>
      <c r="F87" s="262"/>
      <c r="G87" s="147" t="s">
        <v>20</v>
      </c>
      <c r="H87" s="246"/>
      <c r="I87" s="340" t="s">
        <v>239</v>
      </c>
      <c r="J87" s="266"/>
      <c r="K87" s="270">
        <f t="shared" si="3"/>
        <v>0</v>
      </c>
      <c r="L87" s="271"/>
      <c r="M87" s="275"/>
      <c r="N87" s="275"/>
      <c r="O87" s="275"/>
      <c r="P87" s="275"/>
      <c r="Q87" s="275"/>
      <c r="R87" s="275"/>
      <c r="S87" s="275"/>
      <c r="T87" s="275"/>
      <c r="U87" s="281"/>
      <c r="V87" s="285"/>
      <c r="W87" s="287"/>
      <c r="X87" s="296"/>
      <c r="Y87" s="290"/>
      <c r="Z87" s="20"/>
    </row>
    <row r="88" ht="12.0" customHeight="1">
      <c r="B88" s="9"/>
      <c r="C88" s="10"/>
      <c r="D88" s="261">
        <v>73.0</v>
      </c>
      <c r="E88" s="242" t="s">
        <v>114</v>
      </c>
      <c r="F88" s="262"/>
      <c r="G88" s="147" t="s">
        <v>20</v>
      </c>
      <c r="H88" s="246"/>
      <c r="I88" s="340" t="s">
        <v>239</v>
      </c>
      <c r="J88" s="266"/>
      <c r="K88" s="270">
        <f t="shared" si="3"/>
        <v>0</v>
      </c>
      <c r="L88" s="271"/>
      <c r="M88" s="275"/>
      <c r="N88" s="275"/>
      <c r="O88" s="275"/>
      <c r="P88" s="275"/>
      <c r="Q88" s="275"/>
      <c r="R88" s="275"/>
      <c r="S88" s="275"/>
      <c r="T88" s="275"/>
      <c r="U88" s="281"/>
      <c r="V88" s="285"/>
      <c r="W88" s="287"/>
      <c r="X88" s="296"/>
      <c r="Y88" s="290"/>
      <c r="Z88" s="20"/>
    </row>
    <row r="89" ht="12.0" customHeight="1">
      <c r="B89" s="9"/>
      <c r="C89" s="10"/>
      <c r="D89" s="261">
        <v>74.0</v>
      </c>
      <c r="E89" s="242" t="s">
        <v>115</v>
      </c>
      <c r="F89" s="262"/>
      <c r="G89" s="147" t="s">
        <v>20</v>
      </c>
      <c r="H89" s="246"/>
      <c r="I89" s="340" t="s">
        <v>239</v>
      </c>
      <c r="J89" s="266"/>
      <c r="K89" s="270">
        <f t="shared" si="3"/>
        <v>0</v>
      </c>
      <c r="L89" s="271"/>
      <c r="M89" s="275"/>
      <c r="N89" s="275"/>
      <c r="O89" s="275"/>
      <c r="P89" s="275"/>
      <c r="Q89" s="275"/>
      <c r="R89" s="275"/>
      <c r="S89" s="275"/>
      <c r="T89" s="275"/>
      <c r="U89" s="281"/>
      <c r="V89" s="285"/>
      <c r="W89" s="287"/>
      <c r="X89" s="296"/>
      <c r="Y89" s="290"/>
      <c r="Z89" s="20"/>
    </row>
    <row r="90" ht="12.0" customHeight="1">
      <c r="B90" s="9"/>
      <c r="C90" s="10"/>
      <c r="D90" s="261">
        <v>75.0</v>
      </c>
      <c r="E90" s="242" t="s">
        <v>116</v>
      </c>
      <c r="F90" s="262"/>
      <c r="G90" s="147" t="s">
        <v>20</v>
      </c>
      <c r="H90" s="246"/>
      <c r="I90" s="340" t="s">
        <v>239</v>
      </c>
      <c r="J90" s="266"/>
      <c r="K90" s="270">
        <f t="shared" si="3"/>
        <v>0</v>
      </c>
      <c r="L90" s="271"/>
      <c r="M90" s="275"/>
      <c r="N90" s="275"/>
      <c r="O90" s="275"/>
      <c r="P90" s="275"/>
      <c r="Q90" s="275"/>
      <c r="R90" s="275"/>
      <c r="S90" s="275"/>
      <c r="T90" s="275"/>
      <c r="U90" s="281"/>
      <c r="V90" s="285"/>
      <c r="W90" s="287"/>
      <c r="X90" s="296"/>
      <c r="Y90" s="290"/>
      <c r="Z90" s="20"/>
    </row>
    <row r="91" ht="12.0" customHeight="1">
      <c r="B91" s="9"/>
      <c r="C91" s="10"/>
      <c r="D91" s="261">
        <v>76.0</v>
      </c>
      <c r="E91" s="242" t="s">
        <v>117</v>
      </c>
      <c r="F91" s="262"/>
      <c r="G91" s="147" t="s">
        <v>20</v>
      </c>
      <c r="H91" s="246"/>
      <c r="I91" s="340" t="s">
        <v>239</v>
      </c>
      <c r="J91" s="266"/>
      <c r="K91" s="270">
        <f t="shared" si="3"/>
        <v>0</v>
      </c>
      <c r="L91" s="271"/>
      <c r="M91" s="275"/>
      <c r="N91" s="275"/>
      <c r="O91" s="275"/>
      <c r="P91" s="275"/>
      <c r="Q91" s="275"/>
      <c r="R91" s="275"/>
      <c r="S91" s="275"/>
      <c r="T91" s="275"/>
      <c r="U91" s="281"/>
      <c r="V91" s="285"/>
      <c r="W91" s="287"/>
      <c r="X91" s="296"/>
      <c r="Y91" s="290"/>
      <c r="Z91" s="20"/>
    </row>
    <row r="92" ht="12.0" customHeight="1">
      <c r="B92" s="9"/>
      <c r="C92" s="10"/>
      <c r="D92" s="261">
        <v>77.0</v>
      </c>
      <c r="E92" s="242" t="s">
        <v>119</v>
      </c>
      <c r="F92" s="262"/>
      <c r="G92" s="147" t="s">
        <v>20</v>
      </c>
      <c r="H92" s="246"/>
      <c r="I92" s="340" t="s">
        <v>239</v>
      </c>
      <c r="J92" s="266"/>
      <c r="K92" s="270">
        <f t="shared" si="3"/>
        <v>0</v>
      </c>
      <c r="L92" s="271"/>
      <c r="M92" s="275"/>
      <c r="N92" s="275"/>
      <c r="O92" s="275"/>
      <c r="P92" s="275"/>
      <c r="Q92" s="275"/>
      <c r="R92" s="275"/>
      <c r="S92" s="275"/>
      <c r="T92" s="275"/>
      <c r="U92" s="281"/>
      <c r="V92" s="285"/>
      <c r="W92" s="287"/>
      <c r="X92" s="289">
        <v>2364.95</v>
      </c>
      <c r="Y92" s="290"/>
      <c r="Z92" s="20"/>
    </row>
    <row r="93" ht="12.0" customHeight="1">
      <c r="B93" s="9"/>
      <c r="C93" s="10"/>
      <c r="D93" s="261">
        <v>78.0</v>
      </c>
      <c r="E93" s="242" t="s">
        <v>120</v>
      </c>
      <c r="F93" s="262"/>
      <c r="G93" s="147" t="s">
        <v>20</v>
      </c>
      <c r="H93" s="246"/>
      <c r="I93" s="340" t="s">
        <v>239</v>
      </c>
      <c r="J93" s="266"/>
      <c r="K93" s="270">
        <f t="shared" si="3"/>
        <v>0</v>
      </c>
      <c r="L93" s="271"/>
      <c r="M93" s="275"/>
      <c r="N93" s="275"/>
      <c r="O93" s="275"/>
      <c r="P93" s="275"/>
      <c r="Q93" s="275"/>
      <c r="R93" s="275"/>
      <c r="S93" s="275"/>
      <c r="T93" s="275"/>
      <c r="U93" s="281"/>
      <c r="V93" s="285"/>
      <c r="W93" s="287"/>
      <c r="X93" s="296"/>
      <c r="Y93" s="290"/>
      <c r="Z93" s="20"/>
    </row>
    <row r="94" ht="12.0" customHeight="1">
      <c r="B94" s="9"/>
      <c r="C94" s="10"/>
      <c r="D94" s="261">
        <v>79.0</v>
      </c>
      <c r="E94" s="242" t="s">
        <v>121</v>
      </c>
      <c r="F94" s="262"/>
      <c r="G94" s="147" t="s">
        <v>20</v>
      </c>
      <c r="H94" s="246"/>
      <c r="I94" s="340" t="s">
        <v>239</v>
      </c>
      <c r="J94" s="266"/>
      <c r="K94" s="270">
        <f t="shared" si="3"/>
        <v>0</v>
      </c>
      <c r="L94" s="271"/>
      <c r="M94" s="275"/>
      <c r="N94" s="275"/>
      <c r="O94" s="275"/>
      <c r="P94" s="275"/>
      <c r="Q94" s="275"/>
      <c r="R94" s="275"/>
      <c r="S94" s="275"/>
      <c r="T94" s="275"/>
      <c r="U94" s="281"/>
      <c r="V94" s="285"/>
      <c r="W94" s="287"/>
      <c r="X94" s="296"/>
      <c r="Y94" s="290"/>
      <c r="Z94" s="20"/>
    </row>
    <row r="95" ht="12.0" customHeight="1">
      <c r="B95" s="9"/>
      <c r="C95" s="10"/>
      <c r="D95" s="261">
        <v>80.0</v>
      </c>
      <c r="E95" s="242" t="s">
        <v>122</v>
      </c>
      <c r="F95" s="262"/>
      <c r="G95" s="147" t="s">
        <v>20</v>
      </c>
      <c r="H95" s="246"/>
      <c r="I95" s="340" t="s">
        <v>239</v>
      </c>
      <c r="J95" s="266"/>
      <c r="K95" s="270">
        <f t="shared" si="3"/>
        <v>0</v>
      </c>
      <c r="L95" s="271"/>
      <c r="M95" s="275"/>
      <c r="N95" s="275"/>
      <c r="O95" s="275"/>
      <c r="P95" s="275"/>
      <c r="Q95" s="275"/>
      <c r="R95" s="275"/>
      <c r="S95" s="275"/>
      <c r="T95" s="275"/>
      <c r="U95" s="281"/>
      <c r="V95" s="285"/>
      <c r="W95" s="287"/>
      <c r="X95" s="296"/>
      <c r="Y95" s="290"/>
      <c r="Z95" s="20"/>
    </row>
    <row r="96" ht="12.0" customHeight="1">
      <c r="B96" s="9"/>
      <c r="C96" s="10"/>
      <c r="D96" s="261">
        <v>81.0</v>
      </c>
      <c r="E96" s="242" t="s">
        <v>163</v>
      </c>
      <c r="F96" s="262"/>
      <c r="G96" s="147" t="s">
        <v>278</v>
      </c>
      <c r="H96" s="246"/>
      <c r="I96" s="340" t="s">
        <v>98</v>
      </c>
      <c r="J96" s="266"/>
      <c r="K96" s="270">
        <f t="shared" si="3"/>
        <v>19917.08</v>
      </c>
      <c r="L96" s="271"/>
      <c r="M96" s="274">
        <v>2128.52</v>
      </c>
      <c r="N96" s="274"/>
      <c r="O96" s="274">
        <v>1140.64</v>
      </c>
      <c r="P96" s="275"/>
      <c r="Q96" s="275"/>
      <c r="R96" s="275"/>
      <c r="S96" s="274">
        <v>16647.92</v>
      </c>
      <c r="T96" s="275"/>
      <c r="U96" s="281"/>
      <c r="V96" s="285"/>
      <c r="W96" s="287"/>
      <c r="X96" s="289">
        <v>2035.4</v>
      </c>
      <c r="Y96" s="290"/>
      <c r="Z96" s="20"/>
    </row>
    <row r="97" ht="12.0" customHeight="1">
      <c r="B97" s="9"/>
      <c r="C97" s="10"/>
      <c r="D97" s="261">
        <v>82.0</v>
      </c>
      <c r="E97" s="294" t="s">
        <v>107</v>
      </c>
      <c r="F97" s="262"/>
      <c r="G97" s="147" t="s">
        <v>278</v>
      </c>
      <c r="H97" s="246"/>
      <c r="I97" s="340" t="s">
        <v>98</v>
      </c>
      <c r="J97" s="266"/>
      <c r="K97" s="270">
        <f t="shared" si="3"/>
        <v>18788.77</v>
      </c>
      <c r="L97" s="271"/>
      <c r="M97" s="274">
        <v>3924.0</v>
      </c>
      <c r="N97" s="274">
        <v>957.35</v>
      </c>
      <c r="O97" s="274">
        <v>240.58</v>
      </c>
      <c r="P97" s="274">
        <v>1135.0</v>
      </c>
      <c r="Q97" s="295"/>
      <c r="R97" s="275"/>
      <c r="S97" s="275"/>
      <c r="T97" s="274">
        <v>12531.84</v>
      </c>
      <c r="U97" s="281"/>
      <c r="V97" s="285"/>
      <c r="W97" s="287"/>
      <c r="X97" s="289">
        <v>750.0</v>
      </c>
      <c r="Y97" s="290"/>
      <c r="Z97" s="20"/>
    </row>
    <row r="98" ht="12.0" customHeight="1">
      <c r="B98" s="9"/>
      <c r="C98" s="10"/>
      <c r="D98" s="261">
        <v>83.0</v>
      </c>
      <c r="E98" s="242" t="s">
        <v>285</v>
      </c>
      <c r="F98" s="262"/>
      <c r="G98" s="147" t="s">
        <v>278</v>
      </c>
      <c r="H98" s="246"/>
      <c r="I98" s="340" t="s">
        <v>98</v>
      </c>
      <c r="J98" s="266"/>
      <c r="K98" s="270">
        <f t="shared" si="3"/>
        <v>42174.11</v>
      </c>
      <c r="L98" s="271"/>
      <c r="M98" s="274">
        <v>4993.37</v>
      </c>
      <c r="N98" s="274">
        <v>8252.1</v>
      </c>
      <c r="O98" s="275"/>
      <c r="P98" s="275"/>
      <c r="Q98" s="275"/>
      <c r="R98" s="275"/>
      <c r="S98" s="274">
        <v>28928.64</v>
      </c>
      <c r="T98" s="275"/>
      <c r="U98" s="281"/>
      <c r="V98" s="285"/>
      <c r="W98" s="287"/>
      <c r="X98" s="289">
        <v>6600.0</v>
      </c>
      <c r="Y98" s="290"/>
      <c r="Z98" s="20"/>
    </row>
    <row r="99" ht="12.0" customHeight="1">
      <c r="B99" s="9"/>
      <c r="C99" s="10"/>
      <c r="D99" s="261">
        <v>84.0</v>
      </c>
      <c r="E99" s="242" t="s">
        <v>109</v>
      </c>
      <c r="F99" s="262"/>
      <c r="G99" s="147" t="s">
        <v>278</v>
      </c>
      <c r="H99" s="246"/>
      <c r="I99" s="340" t="s">
        <v>98</v>
      </c>
      <c r="J99" s="266"/>
      <c r="K99" s="270">
        <f t="shared" si="3"/>
        <v>9420.36</v>
      </c>
      <c r="L99" s="271"/>
      <c r="M99" s="274">
        <v>1363.94</v>
      </c>
      <c r="N99" s="274">
        <v>522.92</v>
      </c>
      <c r="O99" s="275"/>
      <c r="P99" s="275"/>
      <c r="Q99" s="275"/>
      <c r="R99" s="274">
        <v>7533.5</v>
      </c>
      <c r="S99" s="275"/>
      <c r="T99" s="274"/>
      <c r="U99" s="281"/>
      <c r="V99" s="285"/>
      <c r="W99" s="287"/>
      <c r="X99" s="289">
        <v>235.0</v>
      </c>
      <c r="Y99" s="290"/>
      <c r="Z99" s="20"/>
    </row>
    <row r="100" ht="12.0" customHeight="1">
      <c r="B100" s="9"/>
      <c r="C100" s="10"/>
      <c r="D100" s="261">
        <v>85.0</v>
      </c>
      <c r="E100" s="242" t="s">
        <v>290</v>
      </c>
      <c r="F100" s="262"/>
      <c r="G100" s="147" t="s">
        <v>278</v>
      </c>
      <c r="H100" s="246"/>
      <c r="I100" s="340" t="s">
        <v>98</v>
      </c>
      <c r="J100" s="266"/>
      <c r="K100" s="270">
        <f t="shared" si="3"/>
        <v>17197.59</v>
      </c>
      <c r="L100" s="271"/>
      <c r="M100" s="274">
        <v>1036.88</v>
      </c>
      <c r="N100" s="275"/>
      <c r="O100" s="274">
        <v>1805.11</v>
      </c>
      <c r="P100" s="275"/>
      <c r="Q100" s="275"/>
      <c r="R100" s="274">
        <v>14355.6</v>
      </c>
      <c r="S100" s="275"/>
      <c r="T100" s="275"/>
      <c r="U100" s="281"/>
      <c r="V100" s="285"/>
      <c r="W100" s="287"/>
      <c r="X100" s="289">
        <v>1618.0</v>
      </c>
      <c r="Y100" s="290"/>
      <c r="Z100" s="20"/>
    </row>
    <row r="101" ht="12.0" customHeight="1">
      <c r="B101" s="9"/>
      <c r="C101" s="10"/>
      <c r="D101" s="261"/>
      <c r="E101" s="242" t="s">
        <v>294</v>
      </c>
      <c r="F101" s="262"/>
      <c r="G101" s="147" t="s">
        <v>278</v>
      </c>
      <c r="H101" s="246"/>
      <c r="I101" s="340" t="s">
        <v>98</v>
      </c>
      <c r="J101" s="266"/>
      <c r="K101" s="270">
        <f t="shared" si="3"/>
        <v>16452.98</v>
      </c>
      <c r="L101" s="271"/>
      <c r="M101" s="274">
        <v>2876.87</v>
      </c>
      <c r="N101" s="274">
        <v>2859.5</v>
      </c>
      <c r="O101" s="274">
        <v>256.45</v>
      </c>
      <c r="P101" s="275"/>
      <c r="Q101" s="275"/>
      <c r="R101" s="275"/>
      <c r="S101" s="275"/>
      <c r="T101" s="274">
        <v>10460.16</v>
      </c>
      <c r="U101" s="281"/>
      <c r="V101" s="285"/>
      <c r="W101" s="287"/>
      <c r="X101" s="289"/>
      <c r="Y101" s="290"/>
      <c r="Z101" s="20"/>
    </row>
    <row r="102" ht="12.0" customHeight="1">
      <c r="B102" s="9"/>
      <c r="C102" s="10"/>
      <c r="D102" s="261">
        <v>86.0</v>
      </c>
      <c r="E102" s="242" t="s">
        <v>111</v>
      </c>
      <c r="F102" s="262"/>
      <c r="G102" s="147" t="s">
        <v>278</v>
      </c>
      <c r="H102" s="246"/>
      <c r="I102" s="340" t="s">
        <v>98</v>
      </c>
      <c r="J102" s="266"/>
      <c r="K102" s="270">
        <f t="shared" si="3"/>
        <v>0</v>
      </c>
      <c r="L102" s="271"/>
      <c r="M102" s="275"/>
      <c r="N102" s="275"/>
      <c r="O102" s="275"/>
      <c r="P102" s="275"/>
      <c r="Q102" s="275"/>
      <c r="R102" s="275"/>
      <c r="S102" s="275"/>
      <c r="T102" s="275"/>
      <c r="U102" s="281"/>
      <c r="V102" s="285"/>
      <c r="W102" s="287"/>
      <c r="X102" s="296"/>
      <c r="Y102" s="290"/>
      <c r="Z102" s="20"/>
    </row>
    <row r="103" ht="12.0" customHeight="1">
      <c r="B103" s="9"/>
      <c r="C103" s="10"/>
      <c r="D103" s="261">
        <v>87.0</v>
      </c>
      <c r="E103" s="242" t="s">
        <v>300</v>
      </c>
      <c r="F103" s="262"/>
      <c r="G103" s="147" t="s">
        <v>278</v>
      </c>
      <c r="H103" s="246"/>
      <c r="I103" s="340" t="s">
        <v>98</v>
      </c>
      <c r="J103" s="266"/>
      <c r="K103" s="270">
        <f t="shared" si="3"/>
        <v>0</v>
      </c>
      <c r="L103" s="271"/>
      <c r="M103" s="275"/>
      <c r="N103" s="275"/>
      <c r="O103" s="275"/>
      <c r="P103" s="275"/>
      <c r="Q103" s="275"/>
      <c r="R103" s="275"/>
      <c r="S103" s="275"/>
      <c r="T103" s="275"/>
      <c r="U103" s="281"/>
      <c r="V103" s="285"/>
      <c r="W103" s="287"/>
      <c r="X103" s="296"/>
      <c r="Y103" s="290"/>
      <c r="Z103" s="20"/>
    </row>
    <row r="104" ht="12.0" customHeight="1">
      <c r="B104" s="9"/>
      <c r="C104" s="10"/>
      <c r="D104" s="261">
        <v>88.0</v>
      </c>
      <c r="E104" s="242" t="s">
        <v>112</v>
      </c>
      <c r="F104" s="262"/>
      <c r="G104" s="147" t="s">
        <v>278</v>
      </c>
      <c r="H104" s="246"/>
      <c r="I104" s="340" t="s">
        <v>98</v>
      </c>
      <c r="J104" s="266"/>
      <c r="K104" s="270">
        <f t="shared" si="3"/>
        <v>19995.09</v>
      </c>
      <c r="L104" s="271"/>
      <c r="M104" s="274">
        <v>2340.35</v>
      </c>
      <c r="N104" s="274">
        <v>316.95</v>
      </c>
      <c r="O104" s="274">
        <v>1109.63</v>
      </c>
      <c r="P104" s="275"/>
      <c r="Q104" s="275"/>
      <c r="R104" s="275"/>
      <c r="S104" s="275"/>
      <c r="T104" s="274">
        <v>16228.16</v>
      </c>
      <c r="U104" s="281"/>
      <c r="V104" s="285"/>
      <c r="W104" s="287"/>
      <c r="X104" s="296"/>
      <c r="Y104" s="290"/>
      <c r="Z104" s="20"/>
    </row>
    <row r="105" ht="12.0" customHeight="1">
      <c r="B105" s="9"/>
      <c r="C105" s="10"/>
      <c r="D105" s="261">
        <v>89.0</v>
      </c>
      <c r="E105" s="242" t="s">
        <v>113</v>
      </c>
      <c r="F105" s="262"/>
      <c r="G105" s="147" t="s">
        <v>278</v>
      </c>
      <c r="H105" s="246"/>
      <c r="I105" s="340" t="s">
        <v>98</v>
      </c>
      <c r="J105" s="266"/>
      <c r="K105" s="270">
        <f t="shared" si="3"/>
        <v>0</v>
      </c>
      <c r="L105" s="271"/>
      <c r="M105" s="275"/>
      <c r="N105" s="275"/>
      <c r="O105" s="275"/>
      <c r="P105" s="275"/>
      <c r="Q105" s="275"/>
      <c r="R105" s="275"/>
      <c r="S105" s="275"/>
      <c r="T105" s="275"/>
      <c r="U105" s="281"/>
      <c r="V105" s="285"/>
      <c r="W105" s="287"/>
      <c r="X105" s="296"/>
      <c r="Y105" s="290"/>
      <c r="Z105" s="20"/>
    </row>
    <row r="106" ht="12.0" customHeight="1">
      <c r="B106" s="9"/>
      <c r="C106" s="10"/>
      <c r="D106" s="261">
        <v>90.0</v>
      </c>
      <c r="E106" s="242" t="s">
        <v>114</v>
      </c>
      <c r="F106" s="262"/>
      <c r="G106" s="147" t="s">
        <v>278</v>
      </c>
      <c r="H106" s="246"/>
      <c r="I106" s="340" t="s">
        <v>98</v>
      </c>
      <c r="J106" s="266"/>
      <c r="K106" s="270">
        <f t="shared" si="3"/>
        <v>16129</v>
      </c>
      <c r="L106" s="271"/>
      <c r="M106" s="274">
        <v>1024.44</v>
      </c>
      <c r="N106" s="274">
        <v>237.37</v>
      </c>
      <c r="O106" s="274">
        <v>942.19</v>
      </c>
      <c r="P106" s="275"/>
      <c r="Q106" s="275"/>
      <c r="R106" s="274">
        <v>13925.0</v>
      </c>
      <c r="S106" s="275"/>
      <c r="T106" s="275"/>
      <c r="U106" s="281"/>
      <c r="V106" s="285"/>
      <c r="W106" s="287"/>
      <c r="X106" s="289">
        <v>756.0</v>
      </c>
      <c r="Y106" s="290"/>
      <c r="Z106" s="20"/>
    </row>
    <row r="107" ht="12.0" customHeight="1">
      <c r="B107" s="9"/>
      <c r="C107" s="10"/>
      <c r="D107" s="261">
        <v>91.0</v>
      </c>
      <c r="E107" s="242" t="s">
        <v>308</v>
      </c>
      <c r="F107" s="262"/>
      <c r="G107" s="147" t="s">
        <v>278</v>
      </c>
      <c r="H107" s="246"/>
      <c r="I107" s="340" t="s">
        <v>98</v>
      </c>
      <c r="J107" s="266"/>
      <c r="K107" s="270">
        <f t="shared" si="3"/>
        <v>21083.88</v>
      </c>
      <c r="L107" s="271"/>
      <c r="M107" s="274">
        <v>2123.04</v>
      </c>
      <c r="N107" s="274">
        <v>527.6</v>
      </c>
      <c r="O107" s="274">
        <v>2265.08</v>
      </c>
      <c r="P107" s="275"/>
      <c r="Q107" s="275"/>
      <c r="R107" s="275"/>
      <c r="S107" s="275"/>
      <c r="T107" s="274">
        <v>16168.16</v>
      </c>
      <c r="U107" s="281"/>
      <c r="V107" s="285"/>
      <c r="W107" s="287"/>
      <c r="X107" s="289">
        <v>1239.0</v>
      </c>
      <c r="Y107" s="290"/>
      <c r="Z107" s="20"/>
    </row>
    <row r="108" ht="12.0" customHeight="1">
      <c r="B108" s="9"/>
      <c r="C108" s="10"/>
      <c r="D108" s="261">
        <v>92.0</v>
      </c>
      <c r="E108" s="242" t="s">
        <v>115</v>
      </c>
      <c r="F108" s="262"/>
      <c r="G108" s="147" t="s">
        <v>278</v>
      </c>
      <c r="H108" s="246"/>
      <c r="I108" s="340" t="s">
        <v>98</v>
      </c>
      <c r="J108" s="266"/>
      <c r="K108" s="270">
        <f t="shared" si="3"/>
        <v>19266.19</v>
      </c>
      <c r="L108" s="271"/>
      <c r="M108" s="274">
        <v>158.08</v>
      </c>
      <c r="N108" s="298">
        <v>1387.25</v>
      </c>
      <c r="O108" s="274">
        <v>556.46</v>
      </c>
      <c r="P108" s="275"/>
      <c r="Q108" s="275"/>
      <c r="R108" s="275"/>
      <c r="S108" s="274">
        <v>17164.4</v>
      </c>
      <c r="T108" s="275"/>
      <c r="U108" s="281"/>
      <c r="V108" s="285"/>
      <c r="W108" s="287"/>
      <c r="X108" s="289"/>
      <c r="Y108" s="290"/>
      <c r="Z108" s="20"/>
    </row>
    <row r="109" ht="12.0" customHeight="1">
      <c r="B109" s="9"/>
      <c r="C109" s="10"/>
      <c r="D109" s="261">
        <v>93.0</v>
      </c>
      <c r="E109" s="242" t="s">
        <v>116</v>
      </c>
      <c r="F109" s="262"/>
      <c r="G109" s="147" t="s">
        <v>278</v>
      </c>
      <c r="H109" s="246"/>
      <c r="I109" s="340" t="s">
        <v>98</v>
      </c>
      <c r="J109" s="266"/>
      <c r="K109" s="270">
        <f t="shared" si="3"/>
        <v>9186.01</v>
      </c>
      <c r="L109" s="271"/>
      <c r="M109" s="274">
        <v>2205.55</v>
      </c>
      <c r="N109" s="275"/>
      <c r="O109" s="274">
        <v>652.32</v>
      </c>
      <c r="P109" s="275"/>
      <c r="Q109" s="275"/>
      <c r="R109" s="275"/>
      <c r="S109" s="275"/>
      <c r="T109" s="274">
        <v>6328.14</v>
      </c>
      <c r="U109" s="281"/>
      <c r="V109" s="285"/>
      <c r="W109" s="287"/>
      <c r="X109" s="289">
        <v>1403.0</v>
      </c>
      <c r="Y109" s="290"/>
      <c r="Z109" s="20"/>
    </row>
    <row r="110" ht="12.0" customHeight="1">
      <c r="B110" s="9"/>
      <c r="C110" s="10"/>
      <c r="D110" s="261">
        <v>94.0</v>
      </c>
      <c r="E110" s="242" t="s">
        <v>117</v>
      </c>
      <c r="F110" s="262"/>
      <c r="G110" s="147" t="s">
        <v>278</v>
      </c>
      <c r="H110" s="246"/>
      <c r="I110" s="340" t="s">
        <v>98</v>
      </c>
      <c r="J110" s="266"/>
      <c r="K110" s="270">
        <f t="shared" si="3"/>
        <v>4883.11</v>
      </c>
      <c r="L110" s="271"/>
      <c r="M110" s="274">
        <v>3924.33</v>
      </c>
      <c r="N110" s="275"/>
      <c r="O110" s="274">
        <v>958.78</v>
      </c>
      <c r="P110" s="275"/>
      <c r="Q110" s="275"/>
      <c r="R110" s="275"/>
      <c r="S110" s="275"/>
      <c r="T110" s="275"/>
      <c r="U110" s="281"/>
      <c r="V110" s="285"/>
      <c r="W110" s="287"/>
      <c r="X110" s="296"/>
      <c r="Y110" s="290"/>
      <c r="Z110" s="20"/>
    </row>
    <row r="111" ht="12.0" customHeight="1">
      <c r="B111" s="9"/>
      <c r="C111" s="10"/>
      <c r="D111" s="261">
        <v>95.0</v>
      </c>
      <c r="E111" s="242" t="s">
        <v>119</v>
      </c>
      <c r="F111" s="262"/>
      <c r="G111" s="147" t="s">
        <v>278</v>
      </c>
      <c r="H111" s="246"/>
      <c r="I111" s="340" t="s">
        <v>98</v>
      </c>
      <c r="J111" s="266"/>
      <c r="K111" s="270">
        <f t="shared" si="3"/>
        <v>28408.85</v>
      </c>
      <c r="L111" s="271"/>
      <c r="M111" s="274">
        <v>3924.33</v>
      </c>
      <c r="N111" s="274">
        <v>614.7</v>
      </c>
      <c r="O111" s="274">
        <v>958.78</v>
      </c>
      <c r="P111" s="275"/>
      <c r="Q111" s="275"/>
      <c r="R111" s="275"/>
      <c r="S111" s="275"/>
      <c r="T111" s="274">
        <v>22911.04</v>
      </c>
      <c r="U111" s="281"/>
      <c r="V111" s="285"/>
      <c r="W111" s="287"/>
      <c r="X111" s="289">
        <v>2364.95</v>
      </c>
      <c r="Y111" s="290"/>
      <c r="Z111" s="20"/>
    </row>
    <row r="112" ht="12.0" customHeight="1">
      <c r="B112" s="9"/>
      <c r="C112" s="10"/>
      <c r="D112" s="261">
        <v>96.0</v>
      </c>
      <c r="E112" s="242" t="s">
        <v>120</v>
      </c>
      <c r="F112" s="262"/>
      <c r="G112" s="147" t="s">
        <v>278</v>
      </c>
      <c r="H112" s="246"/>
      <c r="I112" s="340" t="s">
        <v>98</v>
      </c>
      <c r="J112" s="266"/>
      <c r="K112" s="270">
        <f t="shared" si="3"/>
        <v>2820.36</v>
      </c>
      <c r="L112" s="271"/>
      <c r="M112" s="274">
        <v>1167.24</v>
      </c>
      <c r="N112" s="274">
        <v>665.1</v>
      </c>
      <c r="O112" s="274">
        <v>988.02</v>
      </c>
      <c r="P112" s="275"/>
      <c r="Q112" s="275"/>
      <c r="R112" s="275"/>
      <c r="S112" s="275"/>
      <c r="T112" s="275"/>
      <c r="U112" s="281"/>
      <c r="V112" s="285"/>
      <c r="W112" s="287"/>
      <c r="X112" s="289">
        <v>1434.0</v>
      </c>
      <c r="Y112" s="290"/>
      <c r="Z112" s="20"/>
    </row>
    <row r="113" ht="12.0" customHeight="1">
      <c r="B113" s="9"/>
      <c r="C113" s="10"/>
      <c r="D113" s="261">
        <v>97.0</v>
      </c>
      <c r="E113" s="242" t="s">
        <v>121</v>
      </c>
      <c r="F113" s="262"/>
      <c r="G113" s="147" t="s">
        <v>278</v>
      </c>
      <c r="H113" s="246"/>
      <c r="I113" s="340" t="s">
        <v>98</v>
      </c>
      <c r="J113" s="266"/>
      <c r="K113" s="270">
        <f t="shared" si="3"/>
        <v>0</v>
      </c>
      <c r="L113" s="271"/>
      <c r="M113" s="275"/>
      <c r="N113" s="275"/>
      <c r="O113" s="275"/>
      <c r="P113" s="275"/>
      <c r="Q113" s="275"/>
      <c r="R113" s="275"/>
      <c r="S113" s="275"/>
      <c r="T113" s="275"/>
      <c r="U113" s="281"/>
      <c r="V113" s="285"/>
      <c r="W113" s="287"/>
      <c r="X113" s="296"/>
      <c r="Y113" s="290"/>
      <c r="Z113" s="20"/>
    </row>
    <row r="114" ht="12.0" customHeight="1">
      <c r="B114" s="9"/>
      <c r="C114" s="10"/>
      <c r="D114" s="261"/>
      <c r="E114" s="242" t="s">
        <v>122</v>
      </c>
      <c r="F114" s="262"/>
      <c r="G114" s="147" t="s">
        <v>278</v>
      </c>
      <c r="H114" s="246"/>
      <c r="I114" s="340" t="s">
        <v>98</v>
      </c>
      <c r="J114" s="266"/>
      <c r="K114" s="270">
        <f t="shared" si="3"/>
        <v>14213.61</v>
      </c>
      <c r="L114" s="271"/>
      <c r="M114" s="274">
        <v>3479.63</v>
      </c>
      <c r="N114" s="274">
        <v>1059.5</v>
      </c>
      <c r="O114" s="275"/>
      <c r="P114" s="275"/>
      <c r="Q114" s="275"/>
      <c r="R114" s="275"/>
      <c r="S114" s="274">
        <v>9674.48</v>
      </c>
      <c r="T114" s="275"/>
      <c r="U114" s="281"/>
      <c r="V114" s="285"/>
      <c r="W114" s="287"/>
      <c r="X114" s="289">
        <v>2035.4</v>
      </c>
      <c r="Y114" s="290"/>
      <c r="Z114" s="20"/>
    </row>
    <row r="115" ht="12.0" customHeight="1">
      <c r="B115" s="9"/>
      <c r="C115" s="10"/>
      <c r="D115" s="261">
        <v>98.0</v>
      </c>
      <c r="E115" s="242" t="s">
        <v>163</v>
      </c>
      <c r="F115" s="262"/>
      <c r="G115" s="147" t="s">
        <v>278</v>
      </c>
      <c r="H115" s="246"/>
      <c r="I115" s="340" t="s">
        <v>123</v>
      </c>
      <c r="J115" s="266"/>
      <c r="K115" s="270">
        <f t="shared" si="3"/>
        <v>10592.32</v>
      </c>
      <c r="L115" s="271"/>
      <c r="M115" s="274">
        <v>2128.52</v>
      </c>
      <c r="N115" s="275"/>
      <c r="O115" s="274">
        <v>1140.64</v>
      </c>
      <c r="P115" s="275"/>
      <c r="Q115" s="275"/>
      <c r="R115" s="275"/>
      <c r="S115" s="274">
        <v>7323.16</v>
      </c>
      <c r="T115" s="275"/>
      <c r="U115" s="281"/>
      <c r="V115" s="285"/>
      <c r="W115" s="287"/>
      <c r="X115" s="296"/>
      <c r="Y115" s="290"/>
      <c r="Z115" s="20"/>
    </row>
    <row r="116" ht="12.0" customHeight="1">
      <c r="B116" s="9"/>
      <c r="C116" s="10"/>
      <c r="D116" s="261">
        <v>99.0</v>
      </c>
      <c r="E116" s="242" t="s">
        <v>108</v>
      </c>
      <c r="F116" s="262"/>
      <c r="G116" s="147" t="s">
        <v>278</v>
      </c>
      <c r="H116" s="246"/>
      <c r="I116" s="340" t="s">
        <v>123</v>
      </c>
      <c r="J116" s="266"/>
      <c r="K116" s="270">
        <f t="shared" si="3"/>
        <v>0</v>
      </c>
      <c r="L116" s="271"/>
      <c r="M116" s="275"/>
      <c r="N116" s="275"/>
      <c r="O116" s="275"/>
      <c r="P116" s="275"/>
      <c r="Q116" s="275"/>
      <c r="R116" s="275"/>
      <c r="S116" s="275"/>
      <c r="T116" s="275"/>
      <c r="U116" s="281"/>
      <c r="V116" s="285"/>
      <c r="W116" s="287"/>
      <c r="X116" s="296"/>
      <c r="Y116" s="290"/>
      <c r="Z116" s="20"/>
    </row>
    <row r="117" ht="12.0" customHeight="1">
      <c r="B117" s="9"/>
      <c r="C117" s="10"/>
      <c r="D117" s="261">
        <v>100.0</v>
      </c>
      <c r="E117" s="242" t="s">
        <v>285</v>
      </c>
      <c r="F117" s="262"/>
      <c r="G117" s="147" t="s">
        <v>278</v>
      </c>
      <c r="H117" s="246"/>
      <c r="I117" s="340" t="s">
        <v>123</v>
      </c>
      <c r="J117" s="266"/>
      <c r="K117" s="270">
        <f t="shared" si="3"/>
        <v>0</v>
      </c>
      <c r="L117" s="271"/>
      <c r="M117" s="275"/>
      <c r="N117" s="275"/>
      <c r="O117" s="275"/>
      <c r="P117" s="275"/>
      <c r="Q117" s="275"/>
      <c r="R117" s="275"/>
      <c r="S117" s="275"/>
      <c r="T117" s="275"/>
      <c r="U117" s="281"/>
      <c r="V117" s="285"/>
      <c r="W117" s="287"/>
      <c r="X117" s="296"/>
      <c r="Y117" s="290"/>
      <c r="Z117" s="20"/>
    </row>
    <row r="118" ht="12.0" customHeight="1">
      <c r="B118" s="9"/>
      <c r="C118" s="10"/>
      <c r="D118" s="261">
        <v>101.0</v>
      </c>
      <c r="E118" s="242" t="s">
        <v>109</v>
      </c>
      <c r="F118" s="262"/>
      <c r="G118" s="147" t="s">
        <v>278</v>
      </c>
      <c r="H118" s="246"/>
      <c r="I118" s="340" t="s">
        <v>123</v>
      </c>
      <c r="J118" s="266"/>
      <c r="K118" s="270">
        <f t="shared" si="3"/>
        <v>4900.35</v>
      </c>
      <c r="L118" s="271"/>
      <c r="M118" s="274">
        <v>1363.94</v>
      </c>
      <c r="N118" s="274">
        <v>522.92</v>
      </c>
      <c r="O118" s="275"/>
      <c r="P118" s="275"/>
      <c r="Q118" s="275"/>
      <c r="R118" s="274">
        <v>3013.49</v>
      </c>
      <c r="S118" s="275"/>
      <c r="T118" s="274"/>
      <c r="U118" s="281"/>
      <c r="V118" s="285"/>
      <c r="W118" s="287"/>
      <c r="X118" s="289">
        <v>235.0</v>
      </c>
      <c r="Y118" s="290"/>
      <c r="Z118" s="20"/>
    </row>
    <row r="119" ht="12.0" customHeight="1">
      <c r="B119" s="9"/>
      <c r="C119" s="10"/>
      <c r="D119" s="261">
        <v>102.0</v>
      </c>
      <c r="E119" s="242" t="s">
        <v>290</v>
      </c>
      <c r="F119" s="262"/>
      <c r="G119" s="147" t="s">
        <v>278</v>
      </c>
      <c r="H119" s="246"/>
      <c r="I119" s="340" t="s">
        <v>123</v>
      </c>
      <c r="J119" s="266"/>
      <c r="K119" s="270">
        <f t="shared" si="3"/>
        <v>9083.59</v>
      </c>
      <c r="L119" s="271"/>
      <c r="M119" s="274">
        <v>1036.88</v>
      </c>
      <c r="N119" s="275"/>
      <c r="O119" s="274">
        <v>1805.11</v>
      </c>
      <c r="P119" s="275"/>
      <c r="Q119" s="275"/>
      <c r="R119" s="274">
        <v>6241.6</v>
      </c>
      <c r="S119" s="275"/>
      <c r="T119" s="275"/>
      <c r="U119" s="281"/>
      <c r="V119" s="285">
        <v>40.0</v>
      </c>
      <c r="W119" s="287"/>
      <c r="X119" s="289">
        <v>1618.0</v>
      </c>
      <c r="Y119" s="290"/>
      <c r="Z119" s="20"/>
    </row>
    <row r="120" ht="12.0" customHeight="1">
      <c r="B120" s="9"/>
      <c r="C120" s="10"/>
      <c r="D120" s="261"/>
      <c r="E120" s="242" t="s">
        <v>294</v>
      </c>
      <c r="F120" s="262"/>
      <c r="G120" s="147" t="s">
        <v>278</v>
      </c>
      <c r="H120" s="246"/>
      <c r="I120" s="340" t="s">
        <v>123</v>
      </c>
      <c r="J120" s="266"/>
      <c r="K120" s="270">
        <f t="shared" si="3"/>
        <v>0</v>
      </c>
      <c r="L120" s="271"/>
      <c r="M120" s="275"/>
      <c r="N120" s="275"/>
      <c r="O120" s="275"/>
      <c r="P120" s="275"/>
      <c r="Q120" s="275"/>
      <c r="R120" s="275"/>
      <c r="S120" s="275"/>
      <c r="T120" s="275"/>
      <c r="U120" s="281"/>
      <c r="V120" s="285"/>
      <c r="W120" s="287"/>
      <c r="X120" s="296"/>
      <c r="Y120" s="290"/>
      <c r="Z120" s="20"/>
    </row>
    <row r="121" ht="12.0" customHeight="1">
      <c r="B121" s="9"/>
      <c r="C121" s="10"/>
      <c r="D121" s="261">
        <v>103.0</v>
      </c>
      <c r="E121" s="242" t="s">
        <v>111</v>
      </c>
      <c r="F121" s="262"/>
      <c r="G121" s="147" t="s">
        <v>278</v>
      </c>
      <c r="H121" s="246"/>
      <c r="I121" s="340" t="s">
        <v>123</v>
      </c>
      <c r="J121" s="266"/>
      <c r="K121" s="270">
        <f t="shared" si="3"/>
        <v>0</v>
      </c>
      <c r="L121" s="271"/>
      <c r="M121" s="275"/>
      <c r="N121" s="275"/>
      <c r="O121" s="275"/>
      <c r="P121" s="275"/>
      <c r="Q121" s="275"/>
      <c r="R121" s="275"/>
      <c r="S121" s="275"/>
      <c r="T121" s="275"/>
      <c r="U121" s="281"/>
      <c r="V121" s="285"/>
      <c r="W121" s="287"/>
      <c r="X121" s="296"/>
      <c r="Y121" s="290"/>
      <c r="Z121" s="20"/>
    </row>
    <row r="122" ht="12.0" customHeight="1">
      <c r="B122" s="9"/>
      <c r="C122" s="10"/>
      <c r="D122" s="261">
        <v>104.0</v>
      </c>
      <c r="E122" s="242" t="s">
        <v>300</v>
      </c>
      <c r="F122" s="262"/>
      <c r="G122" s="147" t="s">
        <v>278</v>
      </c>
      <c r="H122" s="246"/>
      <c r="I122" s="340" t="s">
        <v>123</v>
      </c>
      <c r="J122" s="266"/>
      <c r="K122" s="270">
        <f t="shared" si="3"/>
        <v>0</v>
      </c>
      <c r="L122" s="271"/>
      <c r="M122" s="275"/>
      <c r="N122" s="275"/>
      <c r="O122" s="275"/>
      <c r="P122" s="275"/>
      <c r="Q122" s="275"/>
      <c r="R122" s="275"/>
      <c r="S122" s="275"/>
      <c r="T122" s="275"/>
      <c r="U122" s="281"/>
      <c r="V122" s="285"/>
      <c r="W122" s="287"/>
      <c r="X122" s="296"/>
      <c r="Y122" s="290"/>
      <c r="Z122" s="20"/>
    </row>
    <row r="123" ht="12.0" customHeight="1">
      <c r="B123" s="9"/>
      <c r="C123" s="10"/>
      <c r="D123" s="261">
        <v>105.0</v>
      </c>
      <c r="E123" s="242" t="s">
        <v>112</v>
      </c>
      <c r="F123" s="262"/>
      <c r="G123" s="147" t="s">
        <v>278</v>
      </c>
      <c r="H123" s="246"/>
      <c r="I123" s="340" t="s">
        <v>123</v>
      </c>
      <c r="J123" s="266"/>
      <c r="K123" s="270">
        <f t="shared" si="3"/>
        <v>10697.75</v>
      </c>
      <c r="L123" s="271"/>
      <c r="M123" s="274">
        <v>2340.35</v>
      </c>
      <c r="N123" s="274">
        <v>316.95</v>
      </c>
      <c r="O123" s="274">
        <v>1109.63</v>
      </c>
      <c r="P123" s="275"/>
      <c r="Q123" s="275"/>
      <c r="R123" s="275"/>
      <c r="S123" s="275"/>
      <c r="T123" s="274">
        <v>6930.82</v>
      </c>
      <c r="U123" s="281"/>
      <c r="V123" s="285"/>
      <c r="W123" s="287"/>
      <c r="X123" s="296"/>
      <c r="Y123" s="290"/>
      <c r="Z123" s="20"/>
    </row>
    <row r="124" ht="12.0" customHeight="1">
      <c r="B124" s="9"/>
      <c r="C124" s="10"/>
      <c r="D124" s="261">
        <v>106.0</v>
      </c>
      <c r="E124" s="242" t="s">
        <v>113</v>
      </c>
      <c r="F124" s="262"/>
      <c r="G124" s="147" t="s">
        <v>278</v>
      </c>
      <c r="H124" s="246"/>
      <c r="I124" s="340" t="s">
        <v>123</v>
      </c>
      <c r="J124" s="266"/>
      <c r="K124" s="270">
        <f t="shared" si="3"/>
        <v>0</v>
      </c>
      <c r="L124" s="271"/>
      <c r="M124" s="275"/>
      <c r="N124" s="275"/>
      <c r="O124" s="275"/>
      <c r="P124" s="275"/>
      <c r="Q124" s="275"/>
      <c r="R124" s="275"/>
      <c r="S124" s="275"/>
      <c r="T124" s="275"/>
      <c r="U124" s="281"/>
      <c r="V124" s="285"/>
      <c r="W124" s="287"/>
      <c r="X124" s="289"/>
      <c r="Y124" s="290"/>
      <c r="Z124" s="20"/>
    </row>
    <row r="125" ht="12.0" customHeight="1">
      <c r="B125" s="9"/>
      <c r="C125" s="10"/>
      <c r="D125" s="261">
        <v>107.0</v>
      </c>
      <c r="E125" s="242" t="s">
        <v>114</v>
      </c>
      <c r="F125" s="262"/>
      <c r="G125" s="147" t="s">
        <v>278</v>
      </c>
      <c r="H125" s="246"/>
      <c r="I125" s="340" t="s">
        <v>123</v>
      </c>
      <c r="J125" s="266"/>
      <c r="K125" s="270">
        <f t="shared" si="3"/>
        <v>8015</v>
      </c>
      <c r="L125" s="271"/>
      <c r="M125" s="274">
        <v>1024.44</v>
      </c>
      <c r="N125" s="274">
        <v>237.37</v>
      </c>
      <c r="O125" s="274">
        <v>942.19</v>
      </c>
      <c r="P125" s="275"/>
      <c r="Q125" s="275"/>
      <c r="R125" s="274">
        <v>5811.0</v>
      </c>
      <c r="S125" s="275"/>
      <c r="T125" s="275"/>
      <c r="U125" s="281"/>
      <c r="V125" s="285"/>
      <c r="W125" s="287"/>
      <c r="X125" s="289">
        <v>756.0</v>
      </c>
      <c r="Y125" s="290"/>
      <c r="Z125" s="20"/>
    </row>
    <row r="126" ht="12.0" customHeight="1">
      <c r="B126" s="9"/>
      <c r="C126" s="10"/>
      <c r="D126" s="261">
        <v>108.0</v>
      </c>
      <c r="E126" s="242" t="s">
        <v>308</v>
      </c>
      <c r="F126" s="262"/>
      <c r="G126" s="147" t="s">
        <v>278</v>
      </c>
      <c r="H126" s="246"/>
      <c r="I126" s="340" t="s">
        <v>123</v>
      </c>
      <c r="J126" s="266"/>
      <c r="K126" s="270">
        <f t="shared" si="3"/>
        <v>4915.72</v>
      </c>
      <c r="L126" s="271"/>
      <c r="M126" s="274">
        <v>2123.04</v>
      </c>
      <c r="N126" s="274">
        <v>527.6</v>
      </c>
      <c r="O126" s="274">
        <v>2265.08</v>
      </c>
      <c r="P126" s="275"/>
      <c r="Q126" s="275"/>
      <c r="R126" s="275"/>
      <c r="S126" s="275"/>
      <c r="T126" s="274" t="s">
        <v>342</v>
      </c>
      <c r="U126" s="281"/>
      <c r="V126" s="285"/>
      <c r="W126" s="287"/>
      <c r="X126" s="289">
        <v>1239.0</v>
      </c>
      <c r="Y126" s="290"/>
      <c r="Z126" s="20"/>
    </row>
    <row r="127" ht="12.0" customHeight="1">
      <c r="B127" s="9"/>
      <c r="C127" s="10"/>
      <c r="D127" s="261">
        <v>109.0</v>
      </c>
      <c r="E127" s="242" t="s">
        <v>115</v>
      </c>
      <c r="F127" s="262"/>
      <c r="G127" s="147" t="s">
        <v>278</v>
      </c>
      <c r="H127" s="246"/>
      <c r="I127" s="340" t="s">
        <v>123</v>
      </c>
      <c r="J127" s="266"/>
      <c r="K127" s="270">
        <f t="shared" si="3"/>
        <v>0</v>
      </c>
      <c r="L127" s="271"/>
      <c r="M127" s="275"/>
      <c r="N127" s="275"/>
      <c r="O127" s="275"/>
      <c r="P127" s="275"/>
      <c r="Q127" s="275"/>
      <c r="R127" s="275"/>
      <c r="S127" s="275"/>
      <c r="T127" s="275"/>
      <c r="U127" s="281"/>
      <c r="V127" s="285"/>
      <c r="W127" s="287"/>
      <c r="X127" s="296"/>
      <c r="Y127" s="290"/>
      <c r="Z127" s="20"/>
    </row>
    <row r="128" ht="12.0" customHeight="1">
      <c r="B128" s="9"/>
      <c r="C128" s="10"/>
      <c r="D128" s="261">
        <v>110.0</v>
      </c>
      <c r="E128" s="242" t="s">
        <v>116</v>
      </c>
      <c r="F128" s="262"/>
      <c r="G128" s="147" t="s">
        <v>278</v>
      </c>
      <c r="H128" s="246"/>
      <c r="I128" s="340" t="s">
        <v>123</v>
      </c>
      <c r="J128" s="266"/>
      <c r="K128" s="270">
        <f t="shared" si="3"/>
        <v>7960.85</v>
      </c>
      <c r="L128" s="271"/>
      <c r="M128" s="274">
        <v>2205.55</v>
      </c>
      <c r="N128" s="275"/>
      <c r="O128" s="274">
        <v>632.52</v>
      </c>
      <c r="P128" s="275"/>
      <c r="Q128" s="275"/>
      <c r="R128" s="275"/>
      <c r="S128" s="275"/>
      <c r="T128" s="274">
        <v>5122.78</v>
      </c>
      <c r="U128" s="281"/>
      <c r="V128" s="285"/>
      <c r="W128" s="287"/>
      <c r="X128" s="296"/>
      <c r="Y128" s="290"/>
      <c r="Z128" s="20"/>
    </row>
    <row r="129" ht="12.0" customHeight="1">
      <c r="B129" s="9"/>
      <c r="C129" s="10"/>
      <c r="D129" s="261">
        <v>111.0</v>
      </c>
      <c r="E129" s="242" t="s">
        <v>117</v>
      </c>
      <c r="F129" s="262"/>
      <c r="G129" s="147" t="s">
        <v>278</v>
      </c>
      <c r="H129" s="246"/>
      <c r="I129" s="340" t="s">
        <v>123</v>
      </c>
      <c r="J129" s="266"/>
      <c r="K129" s="270">
        <f t="shared" si="3"/>
        <v>0</v>
      </c>
      <c r="L129" s="271"/>
      <c r="M129" s="275"/>
      <c r="N129" s="275"/>
      <c r="O129" s="275"/>
      <c r="P129" s="275"/>
      <c r="Q129" s="275"/>
      <c r="R129" s="275"/>
      <c r="S129" s="275"/>
      <c r="T129" s="275"/>
      <c r="U129" s="281"/>
      <c r="V129" s="285"/>
      <c r="W129" s="287"/>
      <c r="X129" s="296"/>
      <c r="Y129" s="290"/>
      <c r="Z129" s="20"/>
    </row>
    <row r="130" ht="12.0" customHeight="1">
      <c r="B130" s="9"/>
      <c r="C130" s="10"/>
      <c r="D130" s="261">
        <v>112.0</v>
      </c>
      <c r="E130" s="242" t="s">
        <v>119</v>
      </c>
      <c r="F130" s="262"/>
      <c r="G130" s="147" t="s">
        <v>278</v>
      </c>
      <c r="H130" s="246"/>
      <c r="I130" s="340" t="s">
        <v>123</v>
      </c>
      <c r="J130" s="266"/>
      <c r="K130" s="270">
        <f t="shared" si="3"/>
        <v>0</v>
      </c>
      <c r="L130" s="271"/>
      <c r="M130" s="275"/>
      <c r="N130" s="275"/>
      <c r="O130" s="275"/>
      <c r="P130" s="275"/>
      <c r="Q130" s="275"/>
      <c r="R130" s="275"/>
      <c r="S130" s="275"/>
      <c r="T130" s="275"/>
      <c r="U130" s="281"/>
      <c r="V130" s="285"/>
      <c r="W130" s="287"/>
      <c r="X130" s="296"/>
      <c r="Y130" s="290"/>
      <c r="Z130" s="20"/>
    </row>
    <row r="131" ht="12.0" customHeight="1">
      <c r="B131" s="9"/>
      <c r="C131" s="10"/>
      <c r="D131" s="261">
        <v>113.0</v>
      </c>
      <c r="E131" s="242" t="s">
        <v>120</v>
      </c>
      <c r="F131" s="262"/>
      <c r="G131" s="147" t="s">
        <v>278</v>
      </c>
      <c r="H131" s="246"/>
      <c r="I131" s="340" t="s">
        <v>123</v>
      </c>
      <c r="J131" s="266"/>
      <c r="K131" s="270">
        <f t="shared" si="3"/>
        <v>2820.36</v>
      </c>
      <c r="L131" s="271"/>
      <c r="M131" s="274">
        <v>1167.24</v>
      </c>
      <c r="N131" s="274">
        <v>665.1</v>
      </c>
      <c r="O131" s="274">
        <v>988.02</v>
      </c>
      <c r="P131" s="275"/>
      <c r="Q131" s="275"/>
      <c r="R131" s="275"/>
      <c r="S131" s="275"/>
      <c r="T131" s="275"/>
      <c r="U131" s="281"/>
      <c r="V131" s="285"/>
      <c r="W131" s="287"/>
      <c r="X131" s="289">
        <v>1434.0</v>
      </c>
      <c r="Y131" s="290"/>
      <c r="Z131" s="20"/>
    </row>
    <row r="132" ht="12.0" customHeight="1">
      <c r="B132" s="9"/>
      <c r="C132" s="10"/>
      <c r="D132" s="261">
        <v>114.0</v>
      </c>
      <c r="E132" s="242" t="s">
        <v>121</v>
      </c>
      <c r="F132" s="262"/>
      <c r="G132" s="147" t="s">
        <v>278</v>
      </c>
      <c r="H132" s="246"/>
      <c r="I132" s="340" t="s">
        <v>123</v>
      </c>
      <c r="J132" s="266"/>
      <c r="K132" s="270">
        <f t="shared" si="3"/>
        <v>0</v>
      </c>
      <c r="L132" s="271"/>
      <c r="M132" s="275"/>
      <c r="N132" s="275"/>
      <c r="O132" s="275"/>
      <c r="P132" s="275"/>
      <c r="Q132" s="275"/>
      <c r="R132" s="275"/>
      <c r="S132" s="275"/>
      <c r="T132" s="275"/>
      <c r="U132" s="281"/>
      <c r="V132" s="285"/>
      <c r="W132" s="287"/>
      <c r="X132" s="296"/>
      <c r="Y132" s="290"/>
      <c r="Z132" s="20"/>
    </row>
    <row r="133" ht="12.0" customHeight="1">
      <c r="B133" s="9"/>
      <c r="C133" s="10"/>
      <c r="D133" s="261"/>
      <c r="E133" s="242" t="s">
        <v>122</v>
      </c>
      <c r="F133" s="262"/>
      <c r="G133" s="147" t="s">
        <v>278</v>
      </c>
      <c r="H133" s="246"/>
      <c r="I133" s="340" t="s">
        <v>123</v>
      </c>
      <c r="J133" s="266"/>
      <c r="K133" s="270">
        <f t="shared" si="3"/>
        <v>0</v>
      </c>
      <c r="L133" s="271"/>
      <c r="M133" s="275"/>
      <c r="N133" s="275"/>
      <c r="O133" s="275"/>
      <c r="P133" s="275"/>
      <c r="Q133" s="275"/>
      <c r="R133" s="275"/>
      <c r="S133" s="275"/>
      <c r="T133" s="275"/>
      <c r="U133" s="281"/>
      <c r="V133" s="285"/>
      <c r="W133" s="287"/>
      <c r="X133" s="296"/>
      <c r="Y133" s="290"/>
      <c r="Z133" s="20"/>
    </row>
    <row r="134" ht="12.0" customHeight="1">
      <c r="B134" s="9"/>
      <c r="C134" s="10"/>
      <c r="D134" s="261">
        <v>115.0</v>
      </c>
      <c r="E134" s="242" t="s">
        <v>163</v>
      </c>
      <c r="F134" s="262"/>
      <c r="G134" s="147" t="s">
        <v>278</v>
      </c>
      <c r="H134" s="246"/>
      <c r="I134" s="340" t="s">
        <v>147</v>
      </c>
      <c r="J134" s="266"/>
      <c r="K134" s="270">
        <f t="shared" si="3"/>
        <v>0</v>
      </c>
      <c r="L134" s="271"/>
      <c r="M134" s="275"/>
      <c r="N134" s="275"/>
      <c r="O134" s="275"/>
      <c r="P134" s="275"/>
      <c r="Q134" s="275"/>
      <c r="R134" s="275"/>
      <c r="S134" s="275"/>
      <c r="T134" s="275"/>
      <c r="U134" s="281"/>
      <c r="V134" s="285"/>
      <c r="W134" s="287"/>
      <c r="X134" s="296"/>
      <c r="Y134" s="290"/>
      <c r="Z134" s="20"/>
    </row>
    <row r="135" ht="12.0" customHeight="1">
      <c r="B135" s="9"/>
      <c r="C135" s="10"/>
      <c r="D135" s="261">
        <v>116.0</v>
      </c>
      <c r="E135" s="242" t="s">
        <v>108</v>
      </c>
      <c r="F135" s="262"/>
      <c r="G135" s="147" t="s">
        <v>278</v>
      </c>
      <c r="H135" s="246"/>
      <c r="I135" s="340" t="s">
        <v>147</v>
      </c>
      <c r="J135" s="266"/>
      <c r="K135" s="270">
        <f t="shared" si="3"/>
        <v>0</v>
      </c>
      <c r="L135" s="271"/>
      <c r="M135" s="275"/>
      <c r="N135" s="275"/>
      <c r="O135" s="275"/>
      <c r="P135" s="275"/>
      <c r="Q135" s="275"/>
      <c r="R135" s="275"/>
      <c r="S135" s="275"/>
      <c r="T135" s="275"/>
      <c r="U135" s="281"/>
      <c r="V135" s="285"/>
      <c r="W135" s="287"/>
      <c r="X135" s="296"/>
      <c r="Y135" s="290"/>
      <c r="Z135" s="20"/>
    </row>
    <row r="136" ht="12.0" customHeight="1">
      <c r="B136" s="9"/>
      <c r="C136" s="10"/>
      <c r="D136" s="261">
        <v>117.0</v>
      </c>
      <c r="E136" s="242" t="s">
        <v>285</v>
      </c>
      <c r="F136" s="262"/>
      <c r="G136" s="147" t="s">
        <v>278</v>
      </c>
      <c r="H136" s="246"/>
      <c r="I136" s="340" t="s">
        <v>147</v>
      </c>
      <c r="J136" s="266"/>
      <c r="K136" s="270">
        <f t="shared" si="3"/>
        <v>0</v>
      </c>
      <c r="L136" s="271"/>
      <c r="M136" s="275"/>
      <c r="N136" s="275"/>
      <c r="O136" s="275"/>
      <c r="P136" s="275"/>
      <c r="Q136" s="275"/>
      <c r="R136" s="275"/>
      <c r="S136" s="275"/>
      <c r="T136" s="275"/>
      <c r="U136" s="281"/>
      <c r="V136" s="285"/>
      <c r="W136" s="287"/>
      <c r="X136" s="296"/>
      <c r="Y136" s="290"/>
      <c r="Z136" s="20"/>
    </row>
    <row r="137" ht="12.0" customHeight="1">
      <c r="B137" s="9"/>
      <c r="C137" s="10"/>
      <c r="D137" s="261">
        <v>118.0</v>
      </c>
      <c r="E137" s="242" t="s">
        <v>109</v>
      </c>
      <c r="F137" s="262"/>
      <c r="G137" s="147" t="s">
        <v>278</v>
      </c>
      <c r="H137" s="246"/>
      <c r="I137" s="340" t="s">
        <v>147</v>
      </c>
      <c r="J137" s="266"/>
      <c r="K137" s="270">
        <f t="shared" si="3"/>
        <v>0</v>
      </c>
      <c r="L137" s="271"/>
      <c r="M137" s="275"/>
      <c r="N137" s="275"/>
      <c r="O137" s="275"/>
      <c r="P137" s="275"/>
      <c r="Q137" s="275"/>
      <c r="R137" s="275"/>
      <c r="S137" s="275"/>
      <c r="T137" s="275"/>
      <c r="U137" s="281"/>
      <c r="V137" s="285"/>
      <c r="W137" s="287"/>
      <c r="X137" s="296"/>
      <c r="Y137" s="290"/>
      <c r="Z137" s="20"/>
    </row>
    <row r="138" ht="12.0" customHeight="1">
      <c r="B138" s="9"/>
      <c r="C138" s="10"/>
      <c r="D138" s="261">
        <v>119.0</v>
      </c>
      <c r="E138" s="242" t="s">
        <v>290</v>
      </c>
      <c r="F138" s="262"/>
      <c r="G138" s="147" t="s">
        <v>278</v>
      </c>
      <c r="H138" s="246"/>
      <c r="I138" s="340" t="s">
        <v>147</v>
      </c>
      <c r="J138" s="266"/>
      <c r="K138" s="270">
        <f t="shared" si="3"/>
        <v>0</v>
      </c>
      <c r="L138" s="271"/>
      <c r="M138" s="275"/>
      <c r="N138" s="275"/>
      <c r="O138" s="275"/>
      <c r="P138" s="275"/>
      <c r="Q138" s="275"/>
      <c r="R138" s="275"/>
      <c r="S138" s="275"/>
      <c r="T138" s="275"/>
      <c r="U138" s="281"/>
      <c r="V138" s="285"/>
      <c r="W138" s="287"/>
      <c r="X138" s="296"/>
      <c r="Y138" s="290"/>
      <c r="Z138" s="20"/>
    </row>
    <row r="139" ht="12.0" customHeight="1">
      <c r="B139" s="9"/>
      <c r="C139" s="10"/>
      <c r="D139" s="261"/>
      <c r="E139" s="242" t="s">
        <v>294</v>
      </c>
      <c r="F139" s="262"/>
      <c r="G139" s="147" t="s">
        <v>278</v>
      </c>
      <c r="H139" s="246"/>
      <c r="I139" s="340" t="s">
        <v>147</v>
      </c>
      <c r="J139" s="266"/>
      <c r="K139" s="270">
        <f t="shared" si="3"/>
        <v>0</v>
      </c>
      <c r="L139" s="271"/>
      <c r="M139" s="275"/>
      <c r="N139" s="275"/>
      <c r="O139" s="275"/>
      <c r="P139" s="275"/>
      <c r="Q139" s="275"/>
      <c r="R139" s="275"/>
      <c r="S139" s="275"/>
      <c r="T139" s="275"/>
      <c r="U139" s="281"/>
      <c r="V139" s="285"/>
      <c r="W139" s="287"/>
      <c r="X139" s="296"/>
      <c r="Y139" s="290"/>
      <c r="Z139" s="20"/>
    </row>
    <row r="140" ht="12.0" customHeight="1">
      <c r="B140" s="9"/>
      <c r="C140" s="10"/>
      <c r="D140" s="261">
        <v>120.0</v>
      </c>
      <c r="E140" s="242" t="s">
        <v>111</v>
      </c>
      <c r="F140" s="262"/>
      <c r="G140" s="147" t="s">
        <v>278</v>
      </c>
      <c r="H140" s="246"/>
      <c r="I140" s="340" t="s">
        <v>147</v>
      </c>
      <c r="J140" s="266"/>
      <c r="K140" s="270">
        <f t="shared" si="3"/>
        <v>0</v>
      </c>
      <c r="L140" s="271"/>
      <c r="M140" s="275"/>
      <c r="N140" s="275"/>
      <c r="O140" s="275"/>
      <c r="P140" s="275"/>
      <c r="Q140" s="275"/>
      <c r="R140" s="275"/>
      <c r="S140" s="275"/>
      <c r="T140" s="275"/>
      <c r="U140" s="281"/>
      <c r="V140" s="285"/>
      <c r="W140" s="287"/>
      <c r="X140" s="296"/>
      <c r="Y140" s="290"/>
      <c r="Z140" s="20"/>
    </row>
    <row r="141" ht="12.0" customHeight="1">
      <c r="B141" s="9"/>
      <c r="C141" s="10"/>
      <c r="D141" s="261">
        <v>121.0</v>
      </c>
      <c r="E141" s="242" t="s">
        <v>300</v>
      </c>
      <c r="F141" s="262"/>
      <c r="G141" s="147" t="s">
        <v>278</v>
      </c>
      <c r="H141" s="246"/>
      <c r="I141" s="340" t="s">
        <v>147</v>
      </c>
      <c r="J141" s="266"/>
      <c r="K141" s="270">
        <f t="shared" si="3"/>
        <v>0</v>
      </c>
      <c r="L141" s="271"/>
      <c r="M141" s="275"/>
      <c r="N141" s="275"/>
      <c r="O141" s="275"/>
      <c r="P141" s="275"/>
      <c r="Q141" s="275"/>
      <c r="R141" s="275"/>
      <c r="S141" s="275"/>
      <c r="T141" s="275"/>
      <c r="U141" s="281"/>
      <c r="V141" s="285"/>
      <c r="W141" s="287"/>
      <c r="X141" s="296"/>
      <c r="Y141" s="290"/>
      <c r="Z141" s="20"/>
    </row>
    <row r="142" ht="12.0" customHeight="1">
      <c r="B142" s="9"/>
      <c r="C142" s="10"/>
      <c r="D142" s="261">
        <v>122.0</v>
      </c>
      <c r="E142" s="242" t="s">
        <v>112</v>
      </c>
      <c r="F142" s="262"/>
      <c r="G142" s="147" t="s">
        <v>278</v>
      </c>
      <c r="H142" s="246"/>
      <c r="I142" s="340" t="s">
        <v>147</v>
      </c>
      <c r="J142" s="266"/>
      <c r="K142" s="270">
        <f t="shared" si="3"/>
        <v>0</v>
      </c>
      <c r="L142" s="271"/>
      <c r="M142" s="275"/>
      <c r="N142" s="275"/>
      <c r="O142" s="275"/>
      <c r="P142" s="275"/>
      <c r="Q142" s="275"/>
      <c r="R142" s="275"/>
      <c r="S142" s="275"/>
      <c r="T142" s="275"/>
      <c r="U142" s="281"/>
      <c r="V142" s="285"/>
      <c r="W142" s="287"/>
      <c r="X142" s="296"/>
      <c r="Y142" s="290"/>
      <c r="Z142" s="20"/>
    </row>
    <row r="143" ht="12.0" customHeight="1">
      <c r="B143" s="9"/>
      <c r="C143" s="10"/>
      <c r="D143" s="261">
        <v>123.0</v>
      </c>
      <c r="E143" s="242" t="s">
        <v>113</v>
      </c>
      <c r="F143" s="262"/>
      <c r="G143" s="147" t="s">
        <v>278</v>
      </c>
      <c r="H143" s="246"/>
      <c r="I143" s="340" t="s">
        <v>147</v>
      </c>
      <c r="J143" s="266"/>
      <c r="K143" s="270">
        <f t="shared" si="3"/>
        <v>0</v>
      </c>
      <c r="L143" s="271"/>
      <c r="M143" s="275"/>
      <c r="N143" s="275"/>
      <c r="O143" s="275"/>
      <c r="P143" s="275"/>
      <c r="Q143" s="275"/>
      <c r="R143" s="275"/>
      <c r="S143" s="275"/>
      <c r="T143" s="275"/>
      <c r="U143" s="281"/>
      <c r="V143" s="285"/>
      <c r="W143" s="287"/>
      <c r="X143" s="296"/>
      <c r="Y143" s="290"/>
      <c r="Z143" s="20"/>
    </row>
    <row r="144" ht="12.0" customHeight="1">
      <c r="B144" s="9"/>
      <c r="C144" s="10"/>
      <c r="D144" s="261">
        <v>124.0</v>
      </c>
      <c r="E144" s="242" t="s">
        <v>114</v>
      </c>
      <c r="F144" s="262"/>
      <c r="G144" s="147" t="s">
        <v>278</v>
      </c>
      <c r="H144" s="246"/>
      <c r="I144" s="340" t="s">
        <v>147</v>
      </c>
      <c r="J144" s="266"/>
      <c r="K144" s="270">
        <f t="shared" si="3"/>
        <v>0</v>
      </c>
      <c r="L144" s="271"/>
      <c r="M144" s="275"/>
      <c r="N144" s="275"/>
      <c r="O144" s="275"/>
      <c r="P144" s="275"/>
      <c r="Q144" s="275"/>
      <c r="R144" s="275"/>
      <c r="S144" s="275"/>
      <c r="T144" s="275"/>
      <c r="U144" s="281"/>
      <c r="V144" s="285"/>
      <c r="W144" s="287"/>
      <c r="X144" s="296"/>
      <c r="Y144" s="290"/>
      <c r="Z144" s="20"/>
    </row>
    <row r="145" ht="12.0" customHeight="1">
      <c r="B145" s="9"/>
      <c r="C145" s="10"/>
      <c r="D145" s="261">
        <v>125.0</v>
      </c>
      <c r="E145" s="242" t="s">
        <v>308</v>
      </c>
      <c r="F145" s="262"/>
      <c r="G145" s="147" t="s">
        <v>278</v>
      </c>
      <c r="H145" s="246"/>
      <c r="I145" s="340" t="s">
        <v>147</v>
      </c>
      <c r="J145" s="266"/>
      <c r="K145" s="270">
        <f t="shared" si="3"/>
        <v>0</v>
      </c>
      <c r="L145" s="271"/>
      <c r="M145" s="275"/>
      <c r="N145" s="275"/>
      <c r="O145" s="275"/>
      <c r="P145" s="275"/>
      <c r="Q145" s="275"/>
      <c r="R145" s="275"/>
      <c r="S145" s="275"/>
      <c r="T145" s="275"/>
      <c r="U145" s="281"/>
      <c r="V145" s="285"/>
      <c r="W145" s="287"/>
      <c r="X145" s="296"/>
      <c r="Y145" s="290"/>
      <c r="Z145" s="20"/>
    </row>
    <row r="146" ht="12.0" customHeight="1">
      <c r="B146" s="9"/>
      <c r="C146" s="10"/>
      <c r="D146" s="261">
        <v>126.0</v>
      </c>
      <c r="E146" s="242" t="s">
        <v>115</v>
      </c>
      <c r="F146" s="262"/>
      <c r="G146" s="147" t="s">
        <v>278</v>
      </c>
      <c r="H146" s="246"/>
      <c r="I146" s="340" t="s">
        <v>147</v>
      </c>
      <c r="J146" s="266"/>
      <c r="K146" s="270">
        <f t="shared" si="3"/>
        <v>0</v>
      </c>
      <c r="L146" s="271"/>
      <c r="M146" s="275"/>
      <c r="N146" s="275"/>
      <c r="O146" s="275"/>
      <c r="P146" s="275"/>
      <c r="Q146" s="275"/>
      <c r="R146" s="275"/>
      <c r="S146" s="275"/>
      <c r="T146" s="275"/>
      <c r="U146" s="281"/>
      <c r="V146" s="285"/>
      <c r="W146" s="287"/>
      <c r="X146" s="296"/>
      <c r="Y146" s="290"/>
      <c r="Z146" s="20"/>
    </row>
    <row r="147" ht="12.0" customHeight="1">
      <c r="B147" s="9"/>
      <c r="C147" s="10"/>
      <c r="D147" s="261">
        <v>127.0</v>
      </c>
      <c r="E147" s="242" t="s">
        <v>116</v>
      </c>
      <c r="F147" s="262"/>
      <c r="G147" s="147" t="s">
        <v>278</v>
      </c>
      <c r="H147" s="246"/>
      <c r="I147" s="340" t="s">
        <v>147</v>
      </c>
      <c r="J147" s="266"/>
      <c r="K147" s="270">
        <f t="shared" si="3"/>
        <v>0</v>
      </c>
      <c r="L147" s="271"/>
      <c r="M147" s="275"/>
      <c r="N147" s="275"/>
      <c r="O147" s="275"/>
      <c r="P147" s="275"/>
      <c r="Q147" s="275"/>
      <c r="R147" s="275"/>
      <c r="S147" s="275"/>
      <c r="T147" s="275"/>
      <c r="U147" s="281"/>
      <c r="V147" s="285"/>
      <c r="W147" s="287"/>
      <c r="X147" s="296"/>
      <c r="Y147" s="290"/>
      <c r="Z147" s="20"/>
    </row>
    <row r="148" ht="12.0" customHeight="1">
      <c r="B148" s="9"/>
      <c r="C148" s="10"/>
      <c r="D148" s="261">
        <v>128.0</v>
      </c>
      <c r="E148" s="242" t="s">
        <v>117</v>
      </c>
      <c r="F148" s="262"/>
      <c r="G148" s="147" t="s">
        <v>278</v>
      </c>
      <c r="H148" s="246"/>
      <c r="I148" s="340" t="s">
        <v>147</v>
      </c>
      <c r="J148" s="266"/>
      <c r="K148" s="270">
        <f t="shared" si="3"/>
        <v>0</v>
      </c>
      <c r="L148" s="271"/>
      <c r="M148" s="275"/>
      <c r="N148" s="275"/>
      <c r="O148" s="275"/>
      <c r="P148" s="275"/>
      <c r="Q148" s="275"/>
      <c r="R148" s="275"/>
      <c r="S148" s="275"/>
      <c r="T148" s="275"/>
      <c r="U148" s="281"/>
      <c r="V148" s="285"/>
      <c r="W148" s="287"/>
      <c r="X148" s="296"/>
      <c r="Y148" s="290"/>
      <c r="Z148" s="20"/>
    </row>
    <row r="149" ht="12.0" customHeight="1">
      <c r="B149" s="9"/>
      <c r="C149" s="10"/>
      <c r="D149" s="261">
        <v>129.0</v>
      </c>
      <c r="E149" s="242" t="s">
        <v>119</v>
      </c>
      <c r="F149" s="262"/>
      <c r="G149" s="147" t="s">
        <v>278</v>
      </c>
      <c r="H149" s="246"/>
      <c r="I149" s="340" t="s">
        <v>147</v>
      </c>
      <c r="J149" s="266"/>
      <c r="K149" s="270">
        <f t="shared" si="3"/>
        <v>0</v>
      </c>
      <c r="L149" s="271"/>
      <c r="M149" s="275"/>
      <c r="N149" s="275"/>
      <c r="O149" s="275"/>
      <c r="P149" s="275"/>
      <c r="Q149" s="275"/>
      <c r="R149" s="275"/>
      <c r="S149" s="275"/>
      <c r="T149" s="275"/>
      <c r="U149" s="281"/>
      <c r="V149" s="285"/>
      <c r="W149" s="287"/>
      <c r="X149" s="296"/>
      <c r="Y149" s="290"/>
      <c r="Z149" s="20"/>
    </row>
    <row r="150" ht="12.0" customHeight="1">
      <c r="B150" s="9"/>
      <c r="C150" s="10"/>
      <c r="D150" s="261">
        <v>130.0</v>
      </c>
      <c r="E150" s="242" t="s">
        <v>120</v>
      </c>
      <c r="F150" s="262"/>
      <c r="G150" s="147" t="s">
        <v>278</v>
      </c>
      <c r="H150" s="246"/>
      <c r="I150" s="340" t="s">
        <v>147</v>
      </c>
      <c r="J150" s="266"/>
      <c r="K150" s="270">
        <f t="shared" si="3"/>
        <v>0</v>
      </c>
      <c r="L150" s="271"/>
      <c r="M150" s="275"/>
      <c r="N150" s="275"/>
      <c r="O150" s="275"/>
      <c r="P150" s="275"/>
      <c r="Q150" s="275"/>
      <c r="R150" s="275"/>
      <c r="S150" s="275"/>
      <c r="T150" s="275"/>
      <c r="U150" s="281"/>
      <c r="V150" s="285"/>
      <c r="W150" s="287"/>
      <c r="X150" s="296"/>
      <c r="Y150" s="290"/>
      <c r="Z150" s="20"/>
    </row>
    <row r="151" ht="12.0" customHeight="1">
      <c r="B151" s="9"/>
      <c r="C151" s="10"/>
      <c r="D151" s="261">
        <v>131.0</v>
      </c>
      <c r="E151" s="242" t="s">
        <v>121</v>
      </c>
      <c r="F151" s="262"/>
      <c r="G151" s="147" t="s">
        <v>278</v>
      </c>
      <c r="H151" s="246"/>
      <c r="I151" s="340" t="s">
        <v>147</v>
      </c>
      <c r="J151" s="266"/>
      <c r="K151" s="270">
        <f t="shared" si="3"/>
        <v>0</v>
      </c>
      <c r="L151" s="271"/>
      <c r="M151" s="275"/>
      <c r="N151" s="275"/>
      <c r="O151" s="275"/>
      <c r="P151" s="275"/>
      <c r="Q151" s="275"/>
      <c r="R151" s="275"/>
      <c r="S151" s="275"/>
      <c r="T151" s="275"/>
      <c r="U151" s="281"/>
      <c r="V151" s="285"/>
      <c r="W151" s="287"/>
      <c r="X151" s="296"/>
      <c r="Y151" s="290"/>
      <c r="Z151" s="20"/>
    </row>
    <row r="152" ht="12.0" customHeight="1">
      <c r="B152" s="9"/>
      <c r="C152" s="10"/>
      <c r="D152" s="261"/>
      <c r="E152" s="242" t="s">
        <v>122</v>
      </c>
      <c r="F152" s="262"/>
      <c r="G152" s="147" t="s">
        <v>278</v>
      </c>
      <c r="H152" s="246"/>
      <c r="I152" s="340" t="s">
        <v>147</v>
      </c>
      <c r="J152" s="266"/>
      <c r="K152" s="270">
        <f t="shared" si="3"/>
        <v>0</v>
      </c>
      <c r="L152" s="271"/>
      <c r="M152" s="275"/>
      <c r="N152" s="275"/>
      <c r="O152" s="275"/>
      <c r="P152" s="275"/>
      <c r="Q152" s="275"/>
      <c r="R152" s="275"/>
      <c r="S152" s="275"/>
      <c r="T152" s="275"/>
      <c r="U152" s="281"/>
      <c r="V152" s="285"/>
      <c r="W152" s="287"/>
      <c r="X152" s="296"/>
      <c r="Y152" s="290"/>
      <c r="Z152" s="20"/>
    </row>
    <row r="153" ht="12.0" customHeight="1">
      <c r="B153" s="9"/>
      <c r="C153" s="10"/>
      <c r="D153" s="261">
        <v>132.0</v>
      </c>
      <c r="E153" s="242" t="s">
        <v>163</v>
      </c>
      <c r="F153" s="262"/>
      <c r="G153" s="147" t="s">
        <v>278</v>
      </c>
      <c r="H153" s="246"/>
      <c r="I153" s="340" t="s">
        <v>204</v>
      </c>
      <c r="J153" s="266"/>
      <c r="K153" s="270">
        <f t="shared" si="3"/>
        <v>0</v>
      </c>
      <c r="L153" s="271"/>
      <c r="M153" s="275"/>
      <c r="N153" s="275"/>
      <c r="O153" s="275"/>
      <c r="P153" s="275"/>
      <c r="Q153" s="275"/>
      <c r="R153" s="275"/>
      <c r="S153" s="275"/>
      <c r="T153" s="275"/>
      <c r="U153" s="281"/>
      <c r="V153" s="285"/>
      <c r="W153" s="287"/>
      <c r="X153" s="296"/>
      <c r="Y153" s="290"/>
      <c r="Z153" s="20"/>
    </row>
    <row r="154" ht="12.0" customHeight="1">
      <c r="B154" s="9"/>
      <c r="C154" s="10"/>
      <c r="D154" s="261">
        <v>133.0</v>
      </c>
      <c r="E154" s="242" t="s">
        <v>108</v>
      </c>
      <c r="F154" s="262"/>
      <c r="G154" s="147" t="s">
        <v>278</v>
      </c>
      <c r="H154" s="246"/>
      <c r="I154" s="340" t="s">
        <v>204</v>
      </c>
      <c r="J154" s="266"/>
      <c r="K154" s="270">
        <f t="shared" si="3"/>
        <v>0</v>
      </c>
      <c r="L154" s="271"/>
      <c r="M154" s="275"/>
      <c r="N154" s="275"/>
      <c r="O154" s="275"/>
      <c r="P154" s="275"/>
      <c r="Q154" s="275"/>
      <c r="R154" s="275"/>
      <c r="S154" s="275"/>
      <c r="T154" s="275"/>
      <c r="U154" s="281"/>
      <c r="V154" s="285"/>
      <c r="W154" s="287"/>
      <c r="X154" s="296"/>
      <c r="Y154" s="290"/>
      <c r="Z154" s="20"/>
    </row>
    <row r="155" ht="12.0" customHeight="1">
      <c r="B155" s="9"/>
      <c r="C155" s="10"/>
      <c r="D155" s="261">
        <v>134.0</v>
      </c>
      <c r="E155" s="242" t="s">
        <v>285</v>
      </c>
      <c r="F155" s="262"/>
      <c r="G155" s="147" t="s">
        <v>278</v>
      </c>
      <c r="H155" s="246"/>
      <c r="I155" s="340" t="s">
        <v>204</v>
      </c>
      <c r="J155" s="266"/>
      <c r="K155" s="270">
        <f t="shared" si="3"/>
        <v>0</v>
      </c>
      <c r="L155" s="271"/>
      <c r="M155" s="275"/>
      <c r="N155" s="275"/>
      <c r="O155" s="275"/>
      <c r="P155" s="275"/>
      <c r="Q155" s="275"/>
      <c r="R155" s="275"/>
      <c r="S155" s="275"/>
      <c r="T155" s="275"/>
      <c r="U155" s="281"/>
      <c r="V155" s="285"/>
      <c r="W155" s="287"/>
      <c r="X155" s="296"/>
      <c r="Y155" s="290"/>
      <c r="Z155" s="20"/>
    </row>
    <row r="156" ht="12.0" customHeight="1">
      <c r="B156" s="9"/>
      <c r="C156" s="10"/>
      <c r="D156" s="261">
        <v>135.0</v>
      </c>
      <c r="E156" s="242" t="s">
        <v>109</v>
      </c>
      <c r="F156" s="262"/>
      <c r="G156" s="147" t="s">
        <v>278</v>
      </c>
      <c r="H156" s="246"/>
      <c r="I156" s="340" t="s">
        <v>204</v>
      </c>
      <c r="J156" s="266"/>
      <c r="K156" s="270">
        <f t="shared" si="3"/>
        <v>0</v>
      </c>
      <c r="L156" s="271"/>
      <c r="M156" s="275"/>
      <c r="N156" s="275"/>
      <c r="O156" s="275"/>
      <c r="P156" s="275"/>
      <c r="Q156" s="275"/>
      <c r="R156" s="275"/>
      <c r="S156" s="275"/>
      <c r="T156" s="275"/>
      <c r="U156" s="281"/>
      <c r="V156" s="285"/>
      <c r="W156" s="287"/>
      <c r="X156" s="296"/>
      <c r="Y156" s="290"/>
      <c r="Z156" s="20"/>
    </row>
    <row r="157" ht="12.0" customHeight="1">
      <c r="B157" s="9"/>
      <c r="C157" s="10"/>
      <c r="D157" s="261">
        <v>136.0</v>
      </c>
      <c r="E157" s="242" t="s">
        <v>290</v>
      </c>
      <c r="F157" s="262"/>
      <c r="G157" s="147" t="s">
        <v>278</v>
      </c>
      <c r="H157" s="246"/>
      <c r="I157" s="340" t="s">
        <v>204</v>
      </c>
      <c r="J157" s="266"/>
      <c r="K157" s="270">
        <f t="shared" si="3"/>
        <v>0</v>
      </c>
      <c r="L157" s="271"/>
      <c r="M157" s="275"/>
      <c r="N157" s="275"/>
      <c r="O157" s="275"/>
      <c r="P157" s="275"/>
      <c r="Q157" s="275"/>
      <c r="R157" s="275"/>
      <c r="S157" s="275"/>
      <c r="T157" s="275"/>
      <c r="U157" s="281"/>
      <c r="V157" s="285"/>
      <c r="W157" s="287"/>
      <c r="X157" s="296"/>
      <c r="Y157" s="290"/>
      <c r="Z157" s="20"/>
    </row>
    <row r="158" ht="12.0" customHeight="1">
      <c r="B158" s="9"/>
      <c r="C158" s="10"/>
      <c r="D158" s="261"/>
      <c r="E158" s="242" t="s">
        <v>294</v>
      </c>
      <c r="F158" s="262"/>
      <c r="G158" s="147" t="s">
        <v>278</v>
      </c>
      <c r="H158" s="246"/>
      <c r="I158" s="340" t="s">
        <v>204</v>
      </c>
      <c r="J158" s="266"/>
      <c r="K158" s="270">
        <f t="shared" si="3"/>
        <v>0</v>
      </c>
      <c r="L158" s="271"/>
      <c r="M158" s="275"/>
      <c r="N158" s="275"/>
      <c r="O158" s="275"/>
      <c r="P158" s="275"/>
      <c r="Q158" s="275"/>
      <c r="R158" s="275"/>
      <c r="S158" s="275"/>
      <c r="T158" s="275"/>
      <c r="U158" s="281"/>
      <c r="V158" s="285"/>
      <c r="W158" s="287"/>
      <c r="X158" s="296"/>
      <c r="Y158" s="290"/>
      <c r="Z158" s="20"/>
    </row>
    <row r="159" ht="12.0" customHeight="1">
      <c r="B159" s="9"/>
      <c r="C159" s="10"/>
      <c r="D159" s="261">
        <v>137.0</v>
      </c>
      <c r="E159" s="242" t="s">
        <v>111</v>
      </c>
      <c r="F159" s="262"/>
      <c r="G159" s="147" t="s">
        <v>278</v>
      </c>
      <c r="H159" s="246"/>
      <c r="I159" s="340" t="s">
        <v>204</v>
      </c>
      <c r="J159" s="266"/>
      <c r="K159" s="270">
        <f t="shared" si="3"/>
        <v>0</v>
      </c>
      <c r="L159" s="271"/>
      <c r="M159" s="275"/>
      <c r="N159" s="275"/>
      <c r="O159" s="275"/>
      <c r="P159" s="275"/>
      <c r="Q159" s="275"/>
      <c r="R159" s="275"/>
      <c r="S159" s="275"/>
      <c r="T159" s="275"/>
      <c r="U159" s="281"/>
      <c r="V159" s="285"/>
      <c r="W159" s="287"/>
      <c r="X159" s="296"/>
      <c r="Y159" s="290"/>
      <c r="Z159" s="20"/>
    </row>
    <row r="160" ht="12.0" customHeight="1">
      <c r="B160" s="9"/>
      <c r="C160" s="10"/>
      <c r="D160" s="261">
        <v>138.0</v>
      </c>
      <c r="E160" s="242" t="s">
        <v>300</v>
      </c>
      <c r="F160" s="262"/>
      <c r="G160" s="147" t="s">
        <v>278</v>
      </c>
      <c r="H160" s="246"/>
      <c r="I160" s="340" t="s">
        <v>204</v>
      </c>
      <c r="J160" s="266"/>
      <c r="K160" s="270">
        <f t="shared" si="3"/>
        <v>0</v>
      </c>
      <c r="L160" s="271"/>
      <c r="M160" s="275"/>
      <c r="N160" s="275"/>
      <c r="O160" s="275"/>
      <c r="P160" s="275"/>
      <c r="Q160" s="275"/>
      <c r="R160" s="275"/>
      <c r="S160" s="275"/>
      <c r="T160" s="275"/>
      <c r="U160" s="281"/>
      <c r="V160" s="285"/>
      <c r="W160" s="287"/>
      <c r="X160" s="296"/>
      <c r="Y160" s="290"/>
      <c r="Z160" s="20"/>
    </row>
    <row r="161" ht="12.0" customHeight="1">
      <c r="B161" s="9"/>
      <c r="C161" s="10"/>
      <c r="D161" s="261">
        <v>139.0</v>
      </c>
      <c r="E161" s="242" t="s">
        <v>112</v>
      </c>
      <c r="F161" s="262"/>
      <c r="G161" s="147" t="s">
        <v>278</v>
      </c>
      <c r="H161" s="246"/>
      <c r="I161" s="340" t="s">
        <v>204</v>
      </c>
      <c r="J161" s="266"/>
      <c r="K161" s="270">
        <f t="shared" si="3"/>
        <v>0</v>
      </c>
      <c r="L161" s="271"/>
      <c r="M161" s="275"/>
      <c r="N161" s="275"/>
      <c r="O161" s="275"/>
      <c r="P161" s="275"/>
      <c r="Q161" s="275"/>
      <c r="R161" s="275"/>
      <c r="S161" s="275"/>
      <c r="T161" s="275"/>
      <c r="U161" s="281"/>
      <c r="V161" s="285"/>
      <c r="W161" s="287"/>
      <c r="X161" s="296"/>
      <c r="Y161" s="290"/>
      <c r="Z161" s="20"/>
    </row>
    <row r="162" ht="12.0" customHeight="1">
      <c r="B162" s="9"/>
      <c r="C162" s="10"/>
      <c r="D162" s="261">
        <v>140.0</v>
      </c>
      <c r="E162" s="242" t="s">
        <v>113</v>
      </c>
      <c r="F162" s="262"/>
      <c r="G162" s="147" t="s">
        <v>278</v>
      </c>
      <c r="H162" s="246"/>
      <c r="I162" s="340" t="s">
        <v>204</v>
      </c>
      <c r="J162" s="266"/>
      <c r="K162" s="270">
        <f t="shared" si="3"/>
        <v>0</v>
      </c>
      <c r="L162" s="271"/>
      <c r="M162" s="275"/>
      <c r="N162" s="275"/>
      <c r="O162" s="275"/>
      <c r="P162" s="275"/>
      <c r="Q162" s="275"/>
      <c r="R162" s="275"/>
      <c r="S162" s="275"/>
      <c r="T162" s="275"/>
      <c r="U162" s="281"/>
      <c r="V162" s="285"/>
      <c r="W162" s="287"/>
      <c r="X162" s="296"/>
      <c r="Y162" s="290"/>
      <c r="Z162" s="20"/>
    </row>
    <row r="163" ht="12.0" customHeight="1">
      <c r="B163" s="9"/>
      <c r="C163" s="10"/>
      <c r="D163" s="261">
        <v>141.0</v>
      </c>
      <c r="E163" s="242" t="s">
        <v>114</v>
      </c>
      <c r="F163" s="262"/>
      <c r="G163" s="147" t="s">
        <v>278</v>
      </c>
      <c r="H163" s="246"/>
      <c r="I163" s="340" t="s">
        <v>204</v>
      </c>
      <c r="J163" s="266"/>
      <c r="K163" s="270">
        <f t="shared" si="3"/>
        <v>0</v>
      </c>
      <c r="L163" s="271"/>
      <c r="M163" s="275"/>
      <c r="N163" s="275"/>
      <c r="O163" s="275"/>
      <c r="P163" s="275"/>
      <c r="Q163" s="275"/>
      <c r="R163" s="275"/>
      <c r="S163" s="275"/>
      <c r="T163" s="275"/>
      <c r="U163" s="281"/>
      <c r="V163" s="285"/>
      <c r="W163" s="287"/>
      <c r="X163" s="296"/>
      <c r="Y163" s="290"/>
      <c r="Z163" s="20"/>
    </row>
    <row r="164" ht="12.0" customHeight="1">
      <c r="B164" s="9"/>
      <c r="C164" s="10"/>
      <c r="D164" s="261">
        <v>142.0</v>
      </c>
      <c r="E164" s="242" t="s">
        <v>308</v>
      </c>
      <c r="F164" s="262"/>
      <c r="G164" s="147" t="s">
        <v>278</v>
      </c>
      <c r="H164" s="246"/>
      <c r="I164" s="340" t="s">
        <v>204</v>
      </c>
      <c r="J164" s="266"/>
      <c r="K164" s="270">
        <f t="shared" si="3"/>
        <v>0</v>
      </c>
      <c r="L164" s="271"/>
      <c r="M164" s="275"/>
      <c r="N164" s="275"/>
      <c r="O164" s="275"/>
      <c r="P164" s="275"/>
      <c r="Q164" s="275"/>
      <c r="R164" s="275"/>
      <c r="S164" s="275"/>
      <c r="T164" s="275"/>
      <c r="U164" s="281"/>
      <c r="V164" s="285"/>
      <c r="W164" s="287"/>
      <c r="X164" s="296"/>
      <c r="Y164" s="290"/>
      <c r="Z164" s="20"/>
    </row>
    <row r="165" ht="12.0" customHeight="1">
      <c r="B165" s="9"/>
      <c r="C165" s="10"/>
      <c r="D165" s="261">
        <v>143.0</v>
      </c>
      <c r="E165" s="242" t="s">
        <v>115</v>
      </c>
      <c r="F165" s="262"/>
      <c r="G165" s="147" t="s">
        <v>278</v>
      </c>
      <c r="H165" s="246"/>
      <c r="I165" s="340" t="s">
        <v>204</v>
      </c>
      <c r="J165" s="266"/>
      <c r="K165" s="270">
        <f t="shared" si="3"/>
        <v>0</v>
      </c>
      <c r="L165" s="271"/>
      <c r="M165" s="275"/>
      <c r="N165" s="275"/>
      <c r="O165" s="275"/>
      <c r="P165" s="275"/>
      <c r="Q165" s="275"/>
      <c r="R165" s="275"/>
      <c r="S165" s="275"/>
      <c r="T165" s="275"/>
      <c r="U165" s="281"/>
      <c r="V165" s="285"/>
      <c r="W165" s="287"/>
      <c r="X165" s="296"/>
      <c r="Y165" s="290"/>
      <c r="Z165" s="20"/>
    </row>
    <row r="166" ht="12.0" customHeight="1">
      <c r="B166" s="9"/>
      <c r="C166" s="10"/>
      <c r="D166" s="261">
        <v>144.0</v>
      </c>
      <c r="E166" s="242" t="s">
        <v>116</v>
      </c>
      <c r="F166" s="262"/>
      <c r="G166" s="147" t="s">
        <v>278</v>
      </c>
      <c r="H166" s="246"/>
      <c r="I166" s="340" t="s">
        <v>204</v>
      </c>
      <c r="J166" s="266"/>
      <c r="K166" s="270">
        <f t="shared" si="3"/>
        <v>0</v>
      </c>
      <c r="L166" s="271"/>
      <c r="M166" s="275"/>
      <c r="N166" s="275"/>
      <c r="O166" s="275"/>
      <c r="P166" s="275"/>
      <c r="Q166" s="275"/>
      <c r="R166" s="275"/>
      <c r="S166" s="275"/>
      <c r="T166" s="275"/>
      <c r="U166" s="281"/>
      <c r="V166" s="285"/>
      <c r="W166" s="287"/>
      <c r="X166" s="296"/>
      <c r="Y166" s="290"/>
      <c r="Z166" s="20"/>
    </row>
    <row r="167" ht="12.0" customHeight="1">
      <c r="B167" s="9"/>
      <c r="C167" s="10"/>
      <c r="D167" s="261">
        <v>145.0</v>
      </c>
      <c r="E167" s="242" t="s">
        <v>117</v>
      </c>
      <c r="F167" s="262"/>
      <c r="G167" s="147" t="s">
        <v>278</v>
      </c>
      <c r="H167" s="246"/>
      <c r="I167" s="340" t="s">
        <v>204</v>
      </c>
      <c r="J167" s="266"/>
      <c r="K167" s="270">
        <f t="shared" si="3"/>
        <v>0</v>
      </c>
      <c r="L167" s="271"/>
      <c r="M167" s="275"/>
      <c r="N167" s="275"/>
      <c r="O167" s="275"/>
      <c r="P167" s="275"/>
      <c r="Q167" s="275"/>
      <c r="R167" s="275"/>
      <c r="S167" s="275"/>
      <c r="T167" s="275"/>
      <c r="U167" s="281"/>
      <c r="V167" s="285"/>
      <c r="W167" s="287"/>
      <c r="X167" s="296"/>
      <c r="Y167" s="290"/>
      <c r="Z167" s="20"/>
    </row>
    <row r="168" ht="12.0" customHeight="1">
      <c r="B168" s="9"/>
      <c r="C168" s="10"/>
      <c r="D168" s="261">
        <v>146.0</v>
      </c>
      <c r="E168" s="242" t="s">
        <v>119</v>
      </c>
      <c r="F168" s="262"/>
      <c r="G168" s="147" t="s">
        <v>278</v>
      </c>
      <c r="H168" s="246"/>
      <c r="I168" s="340" t="s">
        <v>204</v>
      </c>
      <c r="J168" s="266"/>
      <c r="K168" s="270">
        <f t="shared" si="3"/>
        <v>0</v>
      </c>
      <c r="L168" s="271"/>
      <c r="M168" s="275"/>
      <c r="N168" s="275"/>
      <c r="O168" s="275"/>
      <c r="P168" s="275"/>
      <c r="Q168" s="275"/>
      <c r="R168" s="275"/>
      <c r="S168" s="275"/>
      <c r="T168" s="275"/>
      <c r="U168" s="281"/>
      <c r="V168" s="285"/>
      <c r="W168" s="287"/>
      <c r="X168" s="296"/>
      <c r="Y168" s="290"/>
      <c r="Z168" s="20"/>
    </row>
    <row r="169" ht="12.0" customHeight="1">
      <c r="B169" s="9"/>
      <c r="C169" s="10"/>
      <c r="D169" s="261">
        <v>147.0</v>
      </c>
      <c r="E169" s="242" t="s">
        <v>120</v>
      </c>
      <c r="F169" s="262"/>
      <c r="G169" s="147" t="s">
        <v>278</v>
      </c>
      <c r="H169" s="246"/>
      <c r="I169" s="340" t="s">
        <v>204</v>
      </c>
      <c r="J169" s="266"/>
      <c r="K169" s="270">
        <f t="shared" si="3"/>
        <v>0</v>
      </c>
      <c r="L169" s="271"/>
      <c r="M169" s="275"/>
      <c r="N169" s="275"/>
      <c r="O169" s="275"/>
      <c r="P169" s="275"/>
      <c r="Q169" s="275"/>
      <c r="R169" s="275"/>
      <c r="S169" s="275"/>
      <c r="T169" s="275"/>
      <c r="U169" s="281"/>
      <c r="V169" s="285"/>
      <c r="W169" s="287"/>
      <c r="X169" s="296"/>
      <c r="Y169" s="290"/>
      <c r="Z169" s="20"/>
    </row>
    <row r="170" ht="12.0" customHeight="1">
      <c r="B170" s="9"/>
      <c r="C170" s="10"/>
      <c r="D170" s="261">
        <v>148.0</v>
      </c>
      <c r="E170" s="242" t="s">
        <v>121</v>
      </c>
      <c r="F170" s="262"/>
      <c r="G170" s="147" t="s">
        <v>278</v>
      </c>
      <c r="H170" s="246"/>
      <c r="I170" s="340" t="s">
        <v>204</v>
      </c>
      <c r="J170" s="266"/>
      <c r="K170" s="270">
        <f t="shared" si="3"/>
        <v>0</v>
      </c>
      <c r="L170" s="271"/>
      <c r="M170" s="275"/>
      <c r="N170" s="275"/>
      <c r="O170" s="275"/>
      <c r="P170" s="275"/>
      <c r="Q170" s="275"/>
      <c r="R170" s="275"/>
      <c r="S170" s="275"/>
      <c r="T170" s="275"/>
      <c r="U170" s="281"/>
      <c r="V170" s="285"/>
      <c r="W170" s="287"/>
      <c r="X170" s="296"/>
      <c r="Y170" s="290"/>
      <c r="Z170" s="20"/>
    </row>
    <row r="171" ht="12.0" customHeight="1">
      <c r="B171" s="9"/>
      <c r="C171" s="10"/>
      <c r="D171" s="261"/>
      <c r="E171" s="242" t="s">
        <v>122</v>
      </c>
      <c r="F171" s="262"/>
      <c r="G171" s="147" t="s">
        <v>278</v>
      </c>
      <c r="H171" s="246"/>
      <c r="I171" s="340" t="s">
        <v>204</v>
      </c>
      <c r="J171" s="266"/>
      <c r="K171" s="270">
        <f t="shared" si="3"/>
        <v>0</v>
      </c>
      <c r="L171" s="271"/>
      <c r="M171" s="275"/>
      <c r="N171" s="275"/>
      <c r="O171" s="275"/>
      <c r="P171" s="275"/>
      <c r="Q171" s="275"/>
      <c r="R171" s="275"/>
      <c r="S171" s="275"/>
      <c r="T171" s="275"/>
      <c r="U171" s="281"/>
      <c r="V171" s="285"/>
      <c r="W171" s="287"/>
      <c r="X171" s="296"/>
      <c r="Y171" s="290"/>
      <c r="Z171" s="20"/>
    </row>
    <row r="172" ht="12.0" customHeight="1">
      <c r="B172" s="9"/>
      <c r="C172" s="10"/>
      <c r="D172" s="261">
        <v>149.0</v>
      </c>
      <c r="E172" s="242" t="s">
        <v>163</v>
      </c>
      <c r="F172" s="262"/>
      <c r="G172" s="147" t="s">
        <v>278</v>
      </c>
      <c r="H172" s="246"/>
      <c r="I172" s="340" t="s">
        <v>239</v>
      </c>
      <c r="J172" s="266"/>
      <c r="K172" s="270">
        <f t="shared" si="3"/>
        <v>0</v>
      </c>
      <c r="L172" s="271"/>
      <c r="M172" s="275"/>
      <c r="N172" s="275"/>
      <c r="O172" s="275"/>
      <c r="P172" s="275"/>
      <c r="Q172" s="275"/>
      <c r="R172" s="275"/>
      <c r="S172" s="275"/>
      <c r="T172" s="275"/>
      <c r="U172" s="281"/>
      <c r="V172" s="285"/>
      <c r="W172" s="287"/>
      <c r="X172" s="296"/>
      <c r="Y172" s="290"/>
      <c r="Z172" s="20"/>
    </row>
    <row r="173" ht="12.0" customHeight="1">
      <c r="B173" s="9"/>
      <c r="C173" s="10"/>
      <c r="D173" s="261">
        <v>150.0</v>
      </c>
      <c r="E173" s="242" t="s">
        <v>108</v>
      </c>
      <c r="F173" s="262"/>
      <c r="G173" s="147" t="s">
        <v>278</v>
      </c>
      <c r="H173" s="246"/>
      <c r="I173" s="340" t="s">
        <v>239</v>
      </c>
      <c r="J173" s="266"/>
      <c r="K173" s="270">
        <f t="shared" si="3"/>
        <v>0</v>
      </c>
      <c r="L173" s="271"/>
      <c r="M173" s="275"/>
      <c r="N173" s="275"/>
      <c r="O173" s="275"/>
      <c r="P173" s="275"/>
      <c r="Q173" s="275"/>
      <c r="R173" s="275"/>
      <c r="S173" s="275"/>
      <c r="T173" s="275"/>
      <c r="U173" s="281"/>
      <c r="V173" s="285"/>
      <c r="W173" s="287"/>
      <c r="X173" s="296"/>
      <c r="Y173" s="290"/>
      <c r="Z173" s="20"/>
    </row>
    <row r="174" ht="12.0" customHeight="1">
      <c r="B174" s="9"/>
      <c r="C174" s="10"/>
      <c r="D174" s="261">
        <v>151.0</v>
      </c>
      <c r="E174" s="242" t="s">
        <v>285</v>
      </c>
      <c r="F174" s="262"/>
      <c r="G174" s="147" t="s">
        <v>278</v>
      </c>
      <c r="H174" s="246"/>
      <c r="I174" s="340" t="s">
        <v>239</v>
      </c>
      <c r="J174" s="266"/>
      <c r="K174" s="270">
        <f t="shared" si="3"/>
        <v>0</v>
      </c>
      <c r="L174" s="271"/>
      <c r="M174" s="275"/>
      <c r="N174" s="275"/>
      <c r="O174" s="275"/>
      <c r="P174" s="275"/>
      <c r="Q174" s="275"/>
      <c r="R174" s="275"/>
      <c r="S174" s="275"/>
      <c r="T174" s="275"/>
      <c r="U174" s="281"/>
      <c r="V174" s="285"/>
      <c r="W174" s="287"/>
      <c r="X174" s="296"/>
      <c r="Y174" s="290"/>
      <c r="Z174" s="20"/>
    </row>
    <row r="175" ht="12.0" customHeight="1">
      <c r="B175" s="9"/>
      <c r="C175" s="10"/>
      <c r="D175" s="261">
        <v>152.0</v>
      </c>
      <c r="E175" s="242" t="s">
        <v>109</v>
      </c>
      <c r="F175" s="262"/>
      <c r="G175" s="147" t="s">
        <v>278</v>
      </c>
      <c r="H175" s="246"/>
      <c r="I175" s="340" t="s">
        <v>239</v>
      </c>
      <c r="J175" s="266"/>
      <c r="K175" s="270">
        <f t="shared" si="3"/>
        <v>0</v>
      </c>
      <c r="L175" s="271"/>
      <c r="M175" s="275"/>
      <c r="N175" s="275"/>
      <c r="O175" s="275"/>
      <c r="P175" s="275"/>
      <c r="Q175" s="275"/>
      <c r="R175" s="275"/>
      <c r="S175" s="275"/>
      <c r="T175" s="275"/>
      <c r="U175" s="281"/>
      <c r="V175" s="285"/>
      <c r="W175" s="287"/>
      <c r="X175" s="296"/>
      <c r="Y175" s="290"/>
      <c r="Z175" s="20"/>
    </row>
    <row r="176" ht="12.0" customHeight="1">
      <c r="B176" s="9"/>
      <c r="C176" s="10"/>
      <c r="D176" s="261">
        <v>153.0</v>
      </c>
      <c r="E176" s="242" t="s">
        <v>290</v>
      </c>
      <c r="F176" s="262"/>
      <c r="G176" s="147" t="s">
        <v>278</v>
      </c>
      <c r="H176" s="246"/>
      <c r="I176" s="340" t="s">
        <v>239</v>
      </c>
      <c r="J176" s="266"/>
      <c r="K176" s="270">
        <f t="shared" si="3"/>
        <v>0</v>
      </c>
      <c r="L176" s="271"/>
      <c r="M176" s="275"/>
      <c r="N176" s="275"/>
      <c r="O176" s="275"/>
      <c r="P176" s="275"/>
      <c r="Q176" s="275"/>
      <c r="R176" s="275"/>
      <c r="S176" s="275"/>
      <c r="T176" s="275"/>
      <c r="U176" s="281"/>
      <c r="V176" s="285"/>
      <c r="W176" s="287"/>
      <c r="X176" s="296"/>
      <c r="Y176" s="290"/>
      <c r="Z176" s="20"/>
    </row>
    <row r="177" ht="12.0" customHeight="1">
      <c r="B177" s="9"/>
      <c r="C177" s="10"/>
      <c r="D177" s="261"/>
      <c r="E177" s="242" t="s">
        <v>294</v>
      </c>
      <c r="F177" s="262"/>
      <c r="G177" s="147" t="s">
        <v>278</v>
      </c>
      <c r="H177" s="246">
        <v>7.0</v>
      </c>
      <c r="I177" s="340" t="s">
        <v>239</v>
      </c>
      <c r="J177" s="266"/>
      <c r="K177" s="270">
        <f t="shared" si="3"/>
        <v>0</v>
      </c>
      <c r="L177" s="271"/>
      <c r="M177" s="275"/>
      <c r="N177" s="275"/>
      <c r="O177" s="275"/>
      <c r="P177" s="275"/>
      <c r="Q177" s="275"/>
      <c r="R177" s="275"/>
      <c r="S177" s="275"/>
      <c r="T177" s="275"/>
      <c r="U177" s="281"/>
      <c r="V177" s="285"/>
      <c r="W177" s="287"/>
      <c r="X177" s="296"/>
      <c r="Y177" s="290"/>
      <c r="Z177" s="20"/>
    </row>
    <row r="178" ht="12.0" customHeight="1">
      <c r="B178" s="9"/>
      <c r="C178" s="10"/>
      <c r="D178" s="261">
        <v>154.0</v>
      </c>
      <c r="E178" s="242" t="s">
        <v>111</v>
      </c>
      <c r="F178" s="262"/>
      <c r="G178" s="147" t="s">
        <v>278</v>
      </c>
      <c r="H178" s="246"/>
      <c r="I178" s="340" t="s">
        <v>239</v>
      </c>
      <c r="J178" s="266"/>
      <c r="K178" s="270">
        <f t="shared" si="3"/>
        <v>0</v>
      </c>
      <c r="L178" s="271"/>
      <c r="M178" s="275"/>
      <c r="N178" s="275"/>
      <c r="O178" s="275"/>
      <c r="P178" s="275"/>
      <c r="Q178" s="275"/>
      <c r="R178" s="275"/>
      <c r="S178" s="275"/>
      <c r="T178" s="275"/>
      <c r="U178" s="281"/>
      <c r="V178" s="285"/>
      <c r="W178" s="287"/>
      <c r="X178" s="296"/>
      <c r="Y178" s="290"/>
      <c r="Z178" s="20"/>
    </row>
    <row r="179" ht="12.0" customHeight="1">
      <c r="B179" s="9"/>
      <c r="C179" s="10"/>
      <c r="D179" s="261">
        <v>155.0</v>
      </c>
      <c r="E179" s="242" t="s">
        <v>300</v>
      </c>
      <c r="F179" s="262"/>
      <c r="G179" s="147" t="s">
        <v>278</v>
      </c>
      <c r="H179" s="246"/>
      <c r="I179" s="340" t="s">
        <v>239</v>
      </c>
      <c r="J179" s="266"/>
      <c r="K179" s="270">
        <f t="shared" si="3"/>
        <v>0</v>
      </c>
      <c r="L179" s="271"/>
      <c r="M179" s="275"/>
      <c r="N179" s="275"/>
      <c r="O179" s="275"/>
      <c r="P179" s="275"/>
      <c r="Q179" s="275"/>
      <c r="R179" s="275"/>
      <c r="S179" s="275"/>
      <c r="T179" s="275"/>
      <c r="U179" s="281"/>
      <c r="V179" s="285"/>
      <c r="W179" s="287"/>
      <c r="X179" s="296"/>
      <c r="Y179" s="290"/>
      <c r="Z179" s="20"/>
    </row>
    <row r="180" ht="12.0" customHeight="1">
      <c r="B180" s="9"/>
      <c r="C180" s="10"/>
      <c r="D180" s="261">
        <v>156.0</v>
      </c>
      <c r="E180" s="242" t="s">
        <v>112</v>
      </c>
      <c r="F180" s="262"/>
      <c r="G180" s="147" t="s">
        <v>278</v>
      </c>
      <c r="H180" s="246"/>
      <c r="I180" s="340" t="s">
        <v>239</v>
      </c>
      <c r="J180" s="266"/>
      <c r="K180" s="270">
        <f t="shared" si="3"/>
        <v>0</v>
      </c>
      <c r="L180" s="271"/>
      <c r="M180" s="275"/>
      <c r="N180" s="275"/>
      <c r="O180" s="275"/>
      <c r="P180" s="275"/>
      <c r="Q180" s="275"/>
      <c r="R180" s="275"/>
      <c r="S180" s="275"/>
      <c r="T180" s="275"/>
      <c r="U180" s="281"/>
      <c r="V180" s="285"/>
      <c r="W180" s="287"/>
      <c r="X180" s="296"/>
      <c r="Y180" s="290"/>
      <c r="Z180" s="20"/>
    </row>
    <row r="181" ht="12.0" customHeight="1">
      <c r="B181" s="9"/>
      <c r="C181" s="10"/>
      <c r="D181" s="261">
        <v>157.0</v>
      </c>
      <c r="E181" s="242" t="s">
        <v>113</v>
      </c>
      <c r="F181" s="262"/>
      <c r="G181" s="147" t="s">
        <v>278</v>
      </c>
      <c r="H181" s="246"/>
      <c r="I181" s="340" t="s">
        <v>239</v>
      </c>
      <c r="J181" s="266"/>
      <c r="K181" s="270">
        <f t="shared" si="3"/>
        <v>0</v>
      </c>
      <c r="L181" s="271"/>
      <c r="M181" s="275"/>
      <c r="N181" s="275"/>
      <c r="O181" s="275"/>
      <c r="P181" s="275"/>
      <c r="Q181" s="275"/>
      <c r="R181" s="275"/>
      <c r="S181" s="275"/>
      <c r="T181" s="275"/>
      <c r="U181" s="281"/>
      <c r="V181" s="285"/>
      <c r="W181" s="287"/>
      <c r="X181" s="296"/>
      <c r="Y181" s="290"/>
      <c r="Z181" s="20"/>
    </row>
    <row r="182" ht="12.0" customHeight="1">
      <c r="B182" s="9"/>
      <c r="C182" s="10"/>
      <c r="D182" s="261">
        <v>158.0</v>
      </c>
      <c r="E182" s="242" t="s">
        <v>114</v>
      </c>
      <c r="F182" s="262"/>
      <c r="G182" s="147" t="s">
        <v>278</v>
      </c>
      <c r="H182" s="246"/>
      <c r="I182" s="340" t="s">
        <v>239</v>
      </c>
      <c r="J182" s="266"/>
      <c r="K182" s="270">
        <f t="shared" si="3"/>
        <v>0</v>
      </c>
      <c r="L182" s="271"/>
      <c r="M182" s="275"/>
      <c r="N182" s="275"/>
      <c r="O182" s="275"/>
      <c r="P182" s="275"/>
      <c r="Q182" s="275"/>
      <c r="R182" s="275"/>
      <c r="S182" s="275"/>
      <c r="T182" s="275"/>
      <c r="U182" s="281"/>
      <c r="V182" s="285"/>
      <c r="W182" s="287"/>
      <c r="X182" s="296"/>
      <c r="Y182" s="290"/>
      <c r="Z182" s="20"/>
    </row>
    <row r="183" ht="12.0" customHeight="1">
      <c r="B183" s="9"/>
      <c r="C183" s="10"/>
      <c r="D183" s="261">
        <v>159.0</v>
      </c>
      <c r="E183" s="242" t="s">
        <v>308</v>
      </c>
      <c r="F183" s="262"/>
      <c r="G183" s="147" t="s">
        <v>278</v>
      </c>
      <c r="H183" s="246"/>
      <c r="I183" s="340" t="s">
        <v>239</v>
      </c>
      <c r="J183" s="266"/>
      <c r="K183" s="270">
        <f t="shared" si="3"/>
        <v>0</v>
      </c>
      <c r="L183" s="271"/>
      <c r="M183" s="275"/>
      <c r="N183" s="275"/>
      <c r="O183" s="275"/>
      <c r="P183" s="275"/>
      <c r="Q183" s="275"/>
      <c r="R183" s="275"/>
      <c r="S183" s="275"/>
      <c r="T183" s="275"/>
      <c r="U183" s="281"/>
      <c r="V183" s="285"/>
      <c r="W183" s="287"/>
      <c r="X183" s="296"/>
      <c r="Y183" s="290"/>
      <c r="Z183" s="20"/>
    </row>
    <row r="184" ht="12.0" customHeight="1">
      <c r="B184" s="9"/>
      <c r="C184" s="10"/>
      <c r="D184" s="261">
        <v>160.0</v>
      </c>
      <c r="E184" s="242" t="s">
        <v>115</v>
      </c>
      <c r="F184" s="262"/>
      <c r="G184" s="147" t="s">
        <v>278</v>
      </c>
      <c r="H184" s="246"/>
      <c r="I184" s="340" t="s">
        <v>239</v>
      </c>
      <c r="J184" s="266"/>
      <c r="K184" s="270">
        <f t="shared" si="3"/>
        <v>0</v>
      </c>
      <c r="L184" s="271"/>
      <c r="M184" s="275"/>
      <c r="N184" s="275"/>
      <c r="O184" s="275"/>
      <c r="P184" s="275"/>
      <c r="Q184" s="275"/>
      <c r="R184" s="275"/>
      <c r="S184" s="275"/>
      <c r="T184" s="275"/>
      <c r="U184" s="281"/>
      <c r="V184" s="285"/>
      <c r="W184" s="287"/>
      <c r="X184" s="296"/>
      <c r="Y184" s="290"/>
      <c r="Z184" s="20"/>
    </row>
    <row r="185" ht="12.0" customHeight="1">
      <c r="B185" s="9"/>
      <c r="C185" s="10"/>
      <c r="D185" s="261">
        <v>161.0</v>
      </c>
      <c r="E185" s="242" t="s">
        <v>116</v>
      </c>
      <c r="F185" s="262"/>
      <c r="G185" s="147" t="s">
        <v>278</v>
      </c>
      <c r="H185" s="246"/>
      <c r="I185" s="340" t="s">
        <v>239</v>
      </c>
      <c r="J185" s="266"/>
      <c r="K185" s="270">
        <f t="shared" si="3"/>
        <v>0</v>
      </c>
      <c r="L185" s="271"/>
      <c r="M185" s="275"/>
      <c r="N185" s="275"/>
      <c r="O185" s="275"/>
      <c r="P185" s="275"/>
      <c r="Q185" s="275"/>
      <c r="R185" s="275"/>
      <c r="S185" s="275"/>
      <c r="T185" s="275"/>
      <c r="U185" s="281"/>
      <c r="V185" s="285"/>
      <c r="W185" s="287"/>
      <c r="X185" s="296"/>
      <c r="Y185" s="290"/>
      <c r="Z185" s="20"/>
    </row>
    <row r="186" ht="12.0" customHeight="1">
      <c r="B186" s="9"/>
      <c r="C186" s="10"/>
      <c r="D186" s="261">
        <v>162.0</v>
      </c>
      <c r="E186" s="242" t="s">
        <v>117</v>
      </c>
      <c r="F186" s="262"/>
      <c r="G186" s="147" t="s">
        <v>278</v>
      </c>
      <c r="H186" s="246"/>
      <c r="I186" s="340" t="s">
        <v>239</v>
      </c>
      <c r="J186" s="266"/>
      <c r="K186" s="270">
        <f t="shared" si="3"/>
        <v>0</v>
      </c>
      <c r="L186" s="271"/>
      <c r="M186" s="275"/>
      <c r="N186" s="275"/>
      <c r="O186" s="275"/>
      <c r="P186" s="275"/>
      <c r="Q186" s="275"/>
      <c r="R186" s="275"/>
      <c r="S186" s="275"/>
      <c r="T186" s="275"/>
      <c r="U186" s="281"/>
      <c r="V186" s="285"/>
      <c r="W186" s="287"/>
      <c r="X186" s="296"/>
      <c r="Y186" s="290"/>
      <c r="Z186" s="20"/>
    </row>
    <row r="187" ht="12.0" customHeight="1">
      <c r="B187" s="9"/>
      <c r="C187" s="10"/>
      <c r="D187" s="261">
        <v>163.0</v>
      </c>
      <c r="E187" s="242" t="s">
        <v>119</v>
      </c>
      <c r="F187" s="262"/>
      <c r="G187" s="147" t="s">
        <v>278</v>
      </c>
      <c r="H187" s="246"/>
      <c r="I187" s="340" t="s">
        <v>239</v>
      </c>
      <c r="J187" s="266"/>
      <c r="K187" s="270">
        <f t="shared" si="3"/>
        <v>0</v>
      </c>
      <c r="L187" s="271"/>
      <c r="M187" s="275"/>
      <c r="N187" s="275"/>
      <c r="O187" s="275"/>
      <c r="P187" s="275"/>
      <c r="Q187" s="275"/>
      <c r="R187" s="275"/>
      <c r="S187" s="275"/>
      <c r="T187" s="275"/>
      <c r="U187" s="281"/>
      <c r="V187" s="285"/>
      <c r="W187" s="287"/>
      <c r="X187" s="296"/>
      <c r="Y187" s="290"/>
      <c r="Z187" s="20"/>
    </row>
    <row r="188" ht="12.0" customHeight="1">
      <c r="B188" s="9"/>
      <c r="C188" s="10"/>
      <c r="D188" s="261">
        <v>164.0</v>
      </c>
      <c r="E188" s="242" t="s">
        <v>120</v>
      </c>
      <c r="F188" s="262"/>
      <c r="G188" s="147" t="s">
        <v>278</v>
      </c>
      <c r="H188" s="246"/>
      <c r="I188" s="340" t="s">
        <v>239</v>
      </c>
      <c r="J188" s="266"/>
      <c r="K188" s="270">
        <f t="shared" si="3"/>
        <v>0</v>
      </c>
      <c r="L188" s="271"/>
      <c r="M188" s="275"/>
      <c r="N188" s="275"/>
      <c r="O188" s="275"/>
      <c r="P188" s="275"/>
      <c r="Q188" s="275"/>
      <c r="R188" s="275"/>
      <c r="S188" s="275"/>
      <c r="T188" s="275"/>
      <c r="U188" s="281"/>
      <c r="V188" s="285"/>
      <c r="W188" s="287"/>
      <c r="X188" s="296"/>
      <c r="Y188" s="290"/>
      <c r="Z188" s="20"/>
    </row>
    <row r="189" ht="12.0" customHeight="1">
      <c r="B189" s="9"/>
      <c r="C189" s="10"/>
      <c r="D189" s="261">
        <v>165.0</v>
      </c>
      <c r="E189" s="242" t="s">
        <v>121</v>
      </c>
      <c r="F189" s="343"/>
      <c r="G189" s="147" t="s">
        <v>278</v>
      </c>
      <c r="H189" s="344"/>
      <c r="I189" s="340" t="s">
        <v>239</v>
      </c>
      <c r="J189" s="345"/>
      <c r="K189" s="270">
        <f t="shared" si="3"/>
        <v>0</v>
      </c>
      <c r="L189" s="346"/>
      <c r="M189" s="275"/>
      <c r="N189" s="275"/>
      <c r="O189" s="275"/>
      <c r="P189" s="275"/>
      <c r="Q189" s="275"/>
      <c r="R189" s="275"/>
      <c r="S189" s="275"/>
      <c r="T189" s="275"/>
      <c r="U189" s="347"/>
      <c r="V189" s="348"/>
      <c r="W189" s="287"/>
      <c r="X189" s="287"/>
      <c r="Y189" s="290"/>
      <c r="Z189" s="20"/>
    </row>
    <row r="190" ht="12.0" customHeight="1">
      <c r="B190" s="9"/>
      <c r="C190" s="10"/>
      <c r="D190" s="261"/>
      <c r="E190" s="242" t="s">
        <v>122</v>
      </c>
      <c r="F190" s="343"/>
      <c r="G190" s="147" t="s">
        <v>278</v>
      </c>
      <c r="H190" s="344"/>
      <c r="I190" s="340" t="s">
        <v>239</v>
      </c>
      <c r="J190" s="345"/>
      <c r="K190" s="270">
        <f t="shared" si="3"/>
        <v>0</v>
      </c>
      <c r="L190" s="271"/>
      <c r="M190" s="349"/>
      <c r="N190" s="349"/>
      <c r="O190" s="349"/>
      <c r="P190" s="349"/>
      <c r="Q190" s="349"/>
      <c r="R190" s="349"/>
      <c r="S190" s="349"/>
      <c r="T190" s="275"/>
      <c r="U190" s="281"/>
      <c r="V190" s="285"/>
      <c r="W190" s="287"/>
      <c r="X190" s="287"/>
      <c r="Y190" s="290"/>
      <c r="Z190" s="20"/>
    </row>
    <row r="191" ht="6.75" customHeight="1">
      <c r="A191" s="350"/>
      <c r="B191" s="351"/>
      <c r="C191" s="352"/>
      <c r="D191" s="352"/>
      <c r="E191" s="353"/>
      <c r="F191" s="354"/>
      <c r="G191" s="354"/>
      <c r="H191" s="354"/>
      <c r="I191" s="354"/>
      <c r="J191" s="354"/>
      <c r="K191" s="354"/>
      <c r="L191" s="354"/>
      <c r="M191" s="354"/>
      <c r="N191" s="354"/>
      <c r="O191" s="354"/>
      <c r="P191" s="354"/>
      <c r="Q191" s="354"/>
      <c r="R191" s="354"/>
      <c r="S191" s="354"/>
      <c r="T191" s="354"/>
      <c r="U191" s="354"/>
      <c r="V191" s="354"/>
      <c r="W191" s="354"/>
      <c r="X191" s="355"/>
      <c r="Y191" s="356"/>
      <c r="Z191" s="357"/>
      <c r="AA191" s="350"/>
      <c r="AB191" s="350"/>
      <c r="AC191" s="350"/>
      <c r="AD191" s="350"/>
      <c r="AE191" s="350"/>
      <c r="AF191" s="350"/>
      <c r="AG191" s="350"/>
      <c r="AH191" s="350"/>
      <c r="AI191" s="350"/>
      <c r="AJ191" s="350"/>
      <c r="AK191" s="350"/>
      <c r="AL191" s="350"/>
      <c r="AM191" s="350"/>
      <c r="AN191" s="350"/>
      <c r="AO191" s="350"/>
      <c r="AP191" s="350"/>
      <c r="AQ191" s="350"/>
      <c r="AR191" s="350"/>
    </row>
    <row r="192" ht="6.75" customHeight="1">
      <c r="A192" s="350"/>
      <c r="B192" s="351"/>
      <c r="C192" s="352"/>
      <c r="D192" s="352"/>
      <c r="E192" s="358"/>
      <c r="F192" s="356"/>
      <c r="G192" s="356"/>
      <c r="H192" s="356"/>
      <c r="I192" s="356"/>
      <c r="J192" s="356"/>
      <c r="K192" s="356"/>
      <c r="L192" s="356"/>
      <c r="M192" s="356"/>
      <c r="N192" s="356"/>
      <c r="O192" s="356"/>
      <c r="P192" s="356"/>
      <c r="Q192" s="356"/>
      <c r="R192" s="356"/>
      <c r="S192" s="356"/>
      <c r="T192" s="356"/>
      <c r="U192" s="356"/>
      <c r="V192" s="356"/>
      <c r="W192" s="356"/>
      <c r="X192" s="359"/>
      <c r="Y192" s="356"/>
      <c r="Z192" s="357"/>
      <c r="AA192" s="350"/>
      <c r="AB192" s="350"/>
      <c r="AC192" s="350"/>
      <c r="AD192" s="350"/>
      <c r="AE192" s="350"/>
      <c r="AF192" s="350"/>
      <c r="AG192" s="350"/>
      <c r="AH192" s="350"/>
      <c r="AI192" s="350"/>
      <c r="AJ192" s="350"/>
      <c r="AK192" s="350"/>
      <c r="AL192" s="350"/>
      <c r="AM192" s="350"/>
      <c r="AN192" s="350"/>
      <c r="AO192" s="350"/>
      <c r="AP192" s="350"/>
      <c r="AQ192" s="350"/>
      <c r="AR192" s="350"/>
    </row>
    <row r="193" ht="15.0" customHeight="1">
      <c r="B193" s="9"/>
      <c r="C193" s="10"/>
      <c r="D193" s="10"/>
      <c r="E193" s="360" t="s">
        <v>481</v>
      </c>
      <c r="F193" s="361"/>
      <c r="G193" s="361"/>
      <c r="H193" s="362"/>
      <c r="I193" s="362"/>
      <c r="J193" s="362"/>
      <c r="K193" s="363"/>
      <c r="L193" s="363"/>
      <c r="M193" s="363"/>
      <c r="N193" s="1"/>
      <c r="O193" s="1"/>
      <c r="P193" s="1"/>
      <c r="Q193" s="1"/>
      <c r="R193" s="1"/>
      <c r="S193" s="1"/>
      <c r="T193" s="1"/>
      <c r="U193" s="1"/>
      <c r="V193" s="1"/>
      <c r="W193" s="1"/>
      <c r="X193" s="364"/>
      <c r="Y193" s="1"/>
      <c r="Z193" s="20"/>
    </row>
    <row r="194" ht="15.0" customHeight="1">
      <c r="B194" s="9"/>
      <c r="C194" s="10"/>
      <c r="D194" s="10"/>
      <c r="E194" s="360" t="s">
        <v>486</v>
      </c>
      <c r="F194" s="361"/>
      <c r="G194" s="361"/>
      <c r="H194" s="362"/>
      <c r="I194" s="362"/>
      <c r="J194" s="362"/>
      <c r="K194" s="363"/>
      <c r="L194" s="363"/>
      <c r="M194" s="1"/>
      <c r="N194" s="363"/>
      <c r="O194" s="1"/>
      <c r="P194" s="1"/>
      <c r="Q194" s="1"/>
      <c r="R194" s="1"/>
      <c r="S194" s="1"/>
      <c r="T194" s="1"/>
      <c r="U194" s="1"/>
      <c r="V194" s="1"/>
      <c r="W194" s="1"/>
      <c r="X194" s="364"/>
      <c r="Y194" s="1"/>
      <c r="Z194" s="20"/>
    </row>
    <row r="195" ht="15.0" customHeight="1">
      <c r="B195" s="9"/>
      <c r="C195" s="10"/>
      <c r="D195" s="10"/>
      <c r="E195" s="360" t="s">
        <v>490</v>
      </c>
      <c r="F195" s="361"/>
      <c r="G195" s="361"/>
      <c r="H195" s="362"/>
      <c r="I195" s="362"/>
      <c r="J195" s="362"/>
      <c r="K195" s="363"/>
      <c r="L195" s="363"/>
      <c r="M195" s="363"/>
      <c r="N195" s="1"/>
      <c r="O195" s="1"/>
      <c r="P195" s="1"/>
      <c r="Q195" s="1"/>
      <c r="R195" s="1"/>
      <c r="S195" s="1"/>
      <c r="T195" s="1"/>
      <c r="U195" s="1"/>
      <c r="V195" s="1"/>
      <c r="W195" s="1"/>
      <c r="X195" s="364"/>
      <c r="Y195" s="1"/>
      <c r="Z195" s="20"/>
    </row>
    <row r="196" ht="15.0" customHeight="1">
      <c r="B196" s="9"/>
      <c r="C196" s="10"/>
      <c r="D196" s="10"/>
      <c r="E196" s="360" t="s">
        <v>494</v>
      </c>
      <c r="F196" s="361"/>
      <c r="G196" s="361"/>
      <c r="H196" s="362"/>
      <c r="I196" s="362"/>
      <c r="J196" s="362"/>
      <c r="K196" s="363"/>
      <c r="L196" s="363"/>
      <c r="M196" s="363"/>
      <c r="N196" s="1"/>
      <c r="O196" s="1"/>
      <c r="P196" s="1"/>
      <c r="Q196" s="1"/>
      <c r="R196" s="1"/>
      <c r="S196" s="1"/>
      <c r="T196" s="1"/>
      <c r="U196" s="1"/>
      <c r="V196" s="1"/>
      <c r="W196" s="1"/>
      <c r="X196" s="364"/>
      <c r="Y196" s="1"/>
      <c r="Z196" s="20"/>
    </row>
    <row r="197" ht="43.5" customHeight="1">
      <c r="B197" s="9"/>
      <c r="C197" s="10"/>
      <c r="D197" s="10"/>
      <c r="E197" s="365" t="s">
        <v>497</v>
      </c>
      <c r="F197" s="21"/>
      <c r="G197" s="21"/>
      <c r="H197" s="21"/>
      <c r="I197" s="21"/>
      <c r="J197" s="21"/>
      <c r="K197" s="23"/>
      <c r="L197" s="363"/>
      <c r="M197" s="363"/>
      <c r="N197" s="1"/>
      <c r="O197" s="1"/>
      <c r="P197" s="1"/>
      <c r="Q197" s="1"/>
      <c r="R197" s="1"/>
      <c r="S197" s="1"/>
      <c r="T197" s="1"/>
      <c r="U197" s="1"/>
      <c r="V197" s="1"/>
      <c r="W197" s="1"/>
      <c r="X197" s="364"/>
      <c r="Y197" s="1"/>
      <c r="Z197" s="20"/>
    </row>
    <row r="198" ht="15.0" customHeight="1">
      <c r="B198" s="9"/>
      <c r="C198" s="10"/>
      <c r="D198" s="10"/>
      <c r="E198" s="366"/>
      <c r="F198" s="367"/>
      <c r="G198" s="367"/>
      <c r="H198" s="362"/>
      <c r="I198" s="362"/>
      <c r="J198" s="362"/>
      <c r="K198" s="363"/>
      <c r="L198" s="363"/>
      <c r="M198" s="363"/>
      <c r="N198" s="1"/>
      <c r="O198" s="1"/>
      <c r="P198" s="1"/>
      <c r="Q198" s="1"/>
      <c r="R198" s="1"/>
      <c r="S198" s="1"/>
      <c r="T198" s="1"/>
      <c r="U198" s="1"/>
      <c r="V198" s="1"/>
      <c r="W198" s="1"/>
      <c r="X198" s="364"/>
      <c r="Y198" s="1"/>
      <c r="Z198" s="20"/>
    </row>
    <row r="199" ht="15.0" customHeight="1">
      <c r="B199" s="9"/>
      <c r="C199" s="10"/>
      <c r="D199" s="10"/>
      <c r="E199" s="368"/>
      <c r="F199" s="369"/>
      <c r="G199" s="369"/>
      <c r="H199" s="370"/>
      <c r="I199" s="370"/>
      <c r="J199" s="370"/>
      <c r="K199" s="1"/>
      <c r="L199" s="1"/>
      <c r="M199" s="1"/>
      <c r="N199" s="1"/>
      <c r="O199" s="1"/>
      <c r="P199" s="1"/>
      <c r="Q199" s="1"/>
      <c r="R199" s="1"/>
      <c r="S199" s="1"/>
      <c r="T199" s="1"/>
      <c r="U199" s="1"/>
      <c r="V199" s="1"/>
      <c r="W199" s="1"/>
      <c r="X199" s="371"/>
      <c r="Y199" s="1"/>
      <c r="Z199" s="20"/>
    </row>
    <row r="200" ht="4.5" customHeight="1">
      <c r="B200" s="9"/>
      <c r="C200" s="372"/>
      <c r="D200" s="46"/>
      <c r="E200" s="373"/>
      <c r="F200" s="373"/>
      <c r="G200" s="373"/>
      <c r="H200" s="374"/>
      <c r="I200" s="374"/>
      <c r="J200" s="374"/>
      <c r="K200" s="375"/>
      <c r="L200" s="375"/>
      <c r="M200" s="375"/>
      <c r="N200" s="375"/>
      <c r="O200" s="375"/>
      <c r="P200" s="375"/>
      <c r="Q200" s="375"/>
      <c r="R200" s="375"/>
      <c r="S200" s="375"/>
      <c r="T200" s="375"/>
      <c r="U200" s="375"/>
      <c r="V200" s="375"/>
      <c r="W200" s="375"/>
      <c r="X200" s="375"/>
      <c r="Y200" s="1"/>
      <c r="Z200" s="20"/>
    </row>
    <row r="201" ht="9.0" customHeight="1">
      <c r="A201" s="1"/>
      <c r="B201" s="277"/>
      <c r="C201" s="320"/>
      <c r="D201" s="320"/>
      <c r="E201" s="320"/>
      <c r="F201" s="320"/>
      <c r="G201" s="320"/>
      <c r="H201" s="320"/>
      <c r="I201" s="320"/>
      <c r="J201" s="320"/>
      <c r="K201" s="320"/>
      <c r="L201" s="320"/>
      <c r="M201" s="320"/>
      <c r="N201" s="320"/>
      <c r="O201" s="320"/>
      <c r="P201" s="320"/>
      <c r="Q201" s="320"/>
      <c r="R201" s="320"/>
      <c r="S201" s="320"/>
      <c r="T201" s="320"/>
      <c r="U201" s="320"/>
      <c r="V201" s="320"/>
      <c r="W201" s="320"/>
      <c r="X201" s="320"/>
      <c r="Y201" s="320"/>
      <c r="Z201" s="291"/>
      <c r="AA201" s="1"/>
      <c r="AB201" s="1"/>
      <c r="AC201" s="1"/>
      <c r="AD201" s="1"/>
      <c r="AE201" s="1"/>
      <c r="AF201" s="1"/>
      <c r="AG201" s="1"/>
      <c r="AH201" s="1"/>
      <c r="AI201" s="1"/>
      <c r="AJ201" s="1"/>
      <c r="AK201" s="1"/>
      <c r="AL201" s="1"/>
      <c r="AM201" s="1"/>
      <c r="AN201" s="1"/>
      <c r="AO201" s="1"/>
      <c r="AP201" s="1"/>
      <c r="AQ201" s="1"/>
      <c r="AR201" s="1"/>
    </row>
    <row r="202" ht="12.0"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376"/>
      <c r="AA202" s="1"/>
      <c r="AB202" s="1"/>
      <c r="AC202" s="1"/>
      <c r="AD202" s="1"/>
      <c r="AE202" s="1"/>
      <c r="AF202" s="1"/>
      <c r="AG202" s="1"/>
      <c r="AH202" s="1"/>
      <c r="AI202" s="1"/>
      <c r="AJ202" s="1"/>
      <c r="AK202" s="1"/>
      <c r="AL202" s="1"/>
      <c r="AM202" s="1"/>
      <c r="AN202" s="1"/>
      <c r="AO202" s="1"/>
      <c r="AP202" s="1"/>
      <c r="AQ202" s="1"/>
      <c r="AR202" s="1"/>
    </row>
    <row r="203" ht="12.0"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row>
    <row r="204" ht="12.0"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row>
    <row r="205" ht="12.0"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row>
    <row r="206" ht="12.0"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row>
    <row r="207" ht="12.0"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row>
    <row r="208" ht="12.0"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row>
    <row r="209" ht="12.0"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row>
    <row r="210" ht="12.0"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row>
    <row r="211" ht="12.0"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row>
    <row r="212" ht="12.0"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row>
    <row r="213" ht="12.0"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row>
    <row r="214" ht="12.0"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row>
    <row r="215" ht="12.0"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row>
    <row r="216" ht="12.0"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row>
    <row r="217" ht="12.0"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row>
    <row r="218" ht="12.0"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row>
    <row r="219" ht="12.0"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row>
    <row r="220" ht="12.0"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row>
    <row r="221" ht="12.0"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row>
    <row r="222" ht="12.0"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row>
    <row r="223" ht="12.0"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row>
    <row r="224" ht="12.0"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row>
    <row r="225" ht="12.0"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row>
    <row r="226" ht="12.0"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row>
    <row r="227" ht="12.0"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row>
    <row r="228" ht="12.0"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row>
    <row r="229" ht="12.0"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row>
    <row r="230" ht="12.0"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row>
    <row r="231" ht="12.0"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row>
    <row r="232" ht="12.0"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row>
    <row r="233" ht="12.0"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row>
    <row r="234" ht="12.0"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row>
    <row r="235" ht="12.0"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row>
    <row r="236" ht="12.0"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row>
    <row r="237" ht="12.0"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row>
    <row r="238" ht="12.0"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row>
    <row r="239" ht="12.0"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row>
    <row r="240" ht="12.0"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row>
    <row r="241" ht="12.0"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row>
    <row r="242" ht="12.0"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row>
    <row r="243" ht="12.0"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row>
    <row r="244" ht="12.0"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row>
    <row r="245" ht="12.0"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row>
    <row r="246" ht="12.0"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row>
    <row r="247" ht="12.0"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row>
    <row r="248" ht="12.0"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row>
    <row r="249" ht="12.0"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row>
    <row r="250" ht="12.0"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row>
    <row r="251" ht="12.0"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row>
    <row r="252" ht="12.0"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row>
    <row r="253" ht="12.0"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row>
    <row r="254" ht="12.0"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row>
    <row r="255" ht="12.0"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row>
    <row r="256" ht="12.0"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row>
    <row r="257" ht="12.0"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row>
    <row r="258" ht="12.0"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row>
    <row r="259" ht="12.0"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row>
    <row r="260" ht="12.0"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row>
    <row r="261" ht="12.0"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row>
    <row r="262" ht="12.0"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row>
    <row r="263" ht="12.0"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row>
    <row r="264" ht="12.0"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row>
    <row r="265" ht="12.0"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row>
    <row r="266" ht="12.0"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row>
    <row r="267" ht="12.0"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row>
    <row r="268" ht="12.0"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row>
    <row r="269" ht="12.0"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row>
    <row r="270" ht="12.0"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row>
    <row r="271" ht="12.0"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row>
    <row r="272" ht="12.0"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row>
    <row r="273" ht="12.0"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row>
    <row r="274" ht="12.0"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row>
    <row r="275" ht="12.0"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row>
    <row r="276" ht="12.0"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row>
    <row r="277" ht="12.0"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row>
    <row r="278" ht="12.0"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row>
    <row r="279" ht="12.0"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row>
    <row r="280" ht="12.0"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row>
    <row r="281" ht="12.0"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row>
    <row r="282" ht="12.0"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row>
    <row r="283" ht="12.0"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row>
    <row r="284" ht="12.0"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row>
    <row r="285" ht="12.0"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row>
    <row r="286" ht="12.0"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row>
    <row r="287" ht="12.0"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row>
    <row r="288" ht="12.0"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row>
    <row r="289" ht="12.0"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row>
    <row r="290" ht="12.0"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row>
    <row r="291" ht="12.0"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row>
    <row r="292" ht="12.0"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row>
    <row r="293" ht="12.0"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row>
    <row r="294" ht="12.0"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row>
    <row r="295" ht="12.0"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row>
    <row r="296" ht="12.0"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row>
    <row r="297" ht="12.0"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row>
    <row r="298" ht="12.0"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row>
    <row r="299" ht="12.0"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row>
    <row r="300" ht="12.0"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row>
    <row r="301" ht="12.0"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row>
    <row r="302" ht="12.0"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row>
    <row r="303" ht="12.0"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row>
    <row r="304" ht="12.0"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row>
    <row r="305" ht="12.0"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row>
    <row r="306" ht="12.0"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row>
    <row r="307" ht="12.0"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row>
    <row r="308" ht="12.0"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row>
    <row r="309" ht="12.0"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row>
    <row r="310" ht="12.0"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row>
    <row r="311" ht="12.0"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row>
    <row r="312" ht="12.0"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row>
    <row r="313" ht="12.0"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row>
    <row r="314" ht="12.0"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row>
    <row r="315" ht="12.0"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row>
    <row r="316" ht="12.0"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row>
    <row r="317" ht="12.0"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row>
    <row r="318" ht="12.0"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row>
    <row r="319" ht="12.0"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row>
    <row r="320" ht="12.0"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row>
    <row r="321" ht="12.0"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row>
    <row r="322" ht="12.0"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row>
    <row r="323" ht="12.0"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row>
    <row r="324" ht="12.0"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row>
    <row r="325" ht="12.0"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row>
    <row r="326" ht="12.0"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row>
    <row r="327" ht="12.0"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row>
    <row r="328" ht="12.0"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row>
    <row r="329" ht="12.0"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row>
    <row r="330" ht="12.0"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row>
    <row r="331" ht="12.0"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row>
    <row r="332" ht="12.0"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row>
    <row r="333" ht="12.0"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row>
    <row r="334" ht="12.0"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row>
    <row r="335" ht="12.0"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row>
    <row r="336" ht="12.0"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row>
    <row r="337" ht="12.0"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row>
    <row r="338" ht="12.0"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row>
    <row r="339" ht="12.0"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row>
    <row r="340" ht="12.0"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row>
    <row r="341" ht="12.0"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row>
    <row r="342" ht="12.0"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row>
    <row r="343" ht="12.0"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row>
    <row r="344" ht="12.0"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row>
    <row r="345" ht="12.0"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row>
    <row r="346" ht="12.0"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row>
    <row r="347" ht="12.0"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row>
    <row r="348" ht="12.0"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row>
    <row r="349" ht="12.0"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row>
    <row r="350" ht="12.0"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row>
    <row r="351" ht="12.0"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row>
    <row r="352" ht="12.0"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row>
    <row r="353" ht="12.0"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row>
    <row r="354" ht="12.0"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row>
    <row r="355" ht="12.0"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row>
    <row r="356" ht="12.0"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row>
    <row r="357" ht="12.0"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row>
    <row r="358" ht="12.0"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row>
    <row r="359" ht="12.0"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row>
    <row r="360" ht="12.0"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row>
    <row r="361" ht="12.0"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row>
    <row r="362" ht="12.0"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row>
    <row r="363" ht="12.0"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row>
    <row r="364" ht="12.0"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row>
    <row r="365" ht="12.0"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row>
    <row r="366" ht="12.0"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row>
    <row r="367" ht="12.0"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row>
    <row r="368" ht="12.0"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row>
    <row r="369" ht="12.0"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row>
    <row r="370" ht="12.0"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row>
    <row r="371" ht="12.0"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row>
    <row r="372" ht="12.0"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row>
    <row r="373" ht="12.0"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row>
    <row r="374" ht="12.0"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row>
    <row r="375" ht="12.0"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row>
    <row r="376" ht="12.0"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row>
    <row r="377" ht="12.0"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row>
    <row r="378" ht="12.0"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row>
    <row r="379" ht="12.0"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row>
    <row r="380" ht="12.0"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row>
    <row r="381" ht="12.0"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row>
    <row r="382" ht="12.0"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row>
    <row r="383" ht="12.0"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row>
    <row r="384" ht="12.0"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row>
    <row r="385" ht="12.0"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row>
    <row r="386" ht="12.0"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row>
    <row r="387" ht="12.0"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row>
    <row r="388" ht="12.0"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row>
    <row r="389" ht="12.0"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row>
    <row r="390" ht="12.0"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row>
    <row r="391" ht="12.0"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row>
    <row r="392" ht="12.0"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row>
    <row r="393" ht="12.0"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row>
    <row r="394" ht="12.0"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row>
    <row r="395" ht="12.0"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row>
    <row r="396" ht="12.0"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row>
    <row r="397" ht="12.0"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row>
    <row r="398" ht="12.0"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row>
    <row r="399" ht="12.0"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row>
    <row r="400" ht="12.0"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row>
    <row r="401" ht="12.0"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row>
    <row r="402" ht="12.0"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row>
    <row r="403" ht="12.0"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row>
    <row r="404" ht="12.0"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row>
    <row r="405" ht="12.0"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row>
    <row r="406" ht="12.0"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row>
    <row r="407" ht="12.0"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row>
    <row r="408" ht="12.0"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row>
    <row r="409" ht="12.0"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row>
    <row r="410" ht="12.0"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row>
    <row r="411" ht="12.0"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row>
    <row r="412" ht="12.0"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row>
    <row r="413" ht="12.0"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row>
    <row r="414" ht="12.0"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row>
    <row r="415" ht="12.0"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row>
    <row r="416" ht="12.0"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row>
    <row r="417" ht="12.0"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row>
    <row r="418" ht="12.0"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row>
    <row r="419" ht="12.0"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row>
    <row r="420" ht="12.0"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row>
    <row r="421" ht="12.0"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row>
    <row r="422" ht="12.0"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row>
    <row r="423" ht="12.0"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row>
    <row r="424" ht="12.0"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row>
    <row r="425" ht="12.0"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row>
    <row r="426" ht="12.0"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row>
    <row r="427" ht="12.0"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row>
    <row r="428" ht="12.0"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row>
    <row r="429" ht="12.0"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row>
    <row r="430" ht="12.0"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row>
    <row r="431" ht="12.0"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row>
    <row r="432" ht="12.0"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row>
    <row r="433" ht="12.0"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row>
    <row r="434" ht="12.0"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row>
    <row r="435" ht="12.0"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row>
    <row r="436" ht="12.0"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row>
    <row r="437" ht="12.0"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row>
    <row r="438" ht="12.0"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row>
    <row r="439" ht="12.0"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row>
    <row r="440" ht="12.0"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row>
    <row r="441" ht="12.0"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row>
    <row r="442" ht="12.0"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row>
    <row r="443" ht="12.0"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row>
    <row r="444" ht="12.0"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row>
    <row r="445" ht="12.0"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row>
    <row r="446" ht="12.0"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row>
    <row r="447" ht="12.0"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row>
    <row r="448" ht="12.0"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row>
    <row r="449" ht="12.0"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row>
    <row r="450" ht="12.0"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row>
    <row r="451" ht="12.0"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row>
    <row r="452" ht="12.0"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row>
    <row r="453" ht="12.0"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row>
    <row r="454" ht="12.0"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row>
    <row r="455" ht="12.0"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row>
    <row r="456" ht="12.0"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row>
    <row r="457" ht="12.0"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row>
    <row r="458" ht="12.0"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row>
    <row r="459" ht="12.0"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row>
    <row r="460" ht="12.0"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row>
    <row r="461" ht="12.0"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row>
    <row r="462" ht="12.0"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row>
    <row r="463" ht="12.0"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row>
    <row r="464" ht="12.0"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row>
    <row r="465" ht="12.0"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row>
    <row r="466" ht="12.0"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row>
    <row r="467" ht="12.0"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row>
    <row r="468" ht="12.0"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row>
    <row r="469" ht="12.0"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row>
    <row r="470" ht="12.0"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row>
    <row r="471" ht="12.0"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row>
    <row r="472" ht="12.0"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row>
    <row r="473" ht="12.0"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row>
    <row r="474" ht="12.0"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row>
    <row r="475" ht="12.0"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row>
    <row r="476" ht="12.0"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row>
    <row r="477" ht="12.0"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row>
    <row r="478" ht="12.0"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row>
    <row r="479" ht="12.0"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row>
    <row r="480" ht="12.0"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row>
    <row r="481" ht="12.0"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row>
    <row r="482" ht="12.0"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row>
    <row r="483" ht="12.0"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row>
    <row r="484" ht="12.0"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row>
    <row r="485" ht="12.0"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row>
    <row r="486" ht="12.0"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row>
    <row r="487" ht="12.0"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row>
    <row r="488" ht="12.0"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row>
    <row r="489" ht="12.0"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row>
    <row r="490" ht="12.0"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row>
    <row r="491" ht="12.0"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row>
    <row r="492" ht="12.0"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row>
    <row r="493" ht="12.0"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row>
    <row r="494" ht="12.0"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row>
    <row r="495" ht="12.0"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row>
    <row r="496" ht="12.0"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row>
    <row r="497" ht="12.0"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row>
    <row r="498" ht="12.0"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row>
    <row r="499" ht="12.0"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row>
    <row r="500" ht="12.0"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row>
    <row r="501" ht="12.0"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row>
    <row r="502" ht="12.0"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row>
    <row r="503" ht="12.0"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row>
    <row r="504" ht="12.0"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row>
    <row r="505" ht="12.0"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row>
    <row r="506" ht="12.0"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row>
    <row r="507" ht="12.0"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row>
    <row r="508" ht="12.0"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row>
    <row r="509" ht="12.0"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row>
    <row r="510" ht="12.0"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row>
    <row r="511" ht="12.0"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row>
    <row r="512" ht="12.0"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row>
    <row r="513" ht="12.0"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row>
    <row r="514" ht="12.0"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row>
    <row r="515" ht="12.0"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row>
    <row r="516" ht="12.0"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row>
    <row r="517" ht="12.0"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row>
    <row r="518" ht="12.0"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row>
    <row r="519" ht="12.0"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row>
    <row r="520" ht="12.0"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row>
    <row r="521" ht="12.0"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row>
    <row r="522" ht="12.0"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row>
    <row r="523" ht="12.0"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row>
    <row r="524" ht="12.0"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row>
    <row r="525" ht="12.0"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row>
    <row r="526" ht="12.0"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row>
    <row r="527" ht="12.0"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row>
    <row r="528" ht="12.0"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row>
    <row r="529" ht="12.0"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row>
    <row r="530" ht="12.0"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row>
    <row r="531" ht="12.0"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row>
    <row r="532" ht="12.0"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row>
    <row r="533" ht="12.0"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row>
    <row r="534" ht="12.0"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row>
    <row r="535" ht="12.0"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row>
    <row r="536" ht="12.0"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row>
    <row r="537" ht="12.0"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row>
    <row r="538" ht="12.0"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row>
    <row r="539" ht="12.0"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row>
    <row r="540" ht="12.0"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row>
    <row r="541" ht="12.0"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row>
    <row r="542" ht="12.0"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row>
    <row r="543" ht="12.0"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row>
    <row r="544" ht="12.0"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row>
    <row r="545" ht="12.0"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row>
    <row r="546" ht="12.0"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row>
    <row r="547" ht="12.0"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row>
    <row r="548" ht="12.0"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row>
    <row r="549" ht="12.0"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row>
    <row r="550" ht="12.0"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row>
    <row r="551" ht="12.0"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row>
    <row r="552" ht="12.0"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row>
    <row r="553" ht="12.0"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row>
    <row r="554" ht="12.0"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row>
    <row r="555" ht="12.0"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row>
    <row r="556" ht="12.0"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row>
    <row r="557" ht="12.0"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row>
    <row r="558" ht="12.0"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row>
    <row r="559" ht="12.0"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row>
    <row r="560" ht="12.0"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row>
    <row r="561" ht="12.0"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row>
    <row r="562" ht="12.0"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row>
    <row r="563" ht="12.0"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row>
    <row r="564" ht="12.0"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row>
    <row r="565" ht="12.0"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row>
    <row r="566" ht="12.0"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row>
    <row r="567" ht="12.0"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row>
    <row r="568" ht="12.0"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row>
    <row r="569" ht="12.0"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row>
    <row r="570" ht="12.0"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row>
    <row r="571" ht="12.0"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row>
    <row r="572" ht="12.0"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row>
    <row r="573" ht="12.0"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row>
    <row r="574" ht="12.0"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row>
    <row r="575" ht="12.0"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row>
    <row r="576" ht="12.0"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row>
    <row r="577" ht="12.0"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row>
    <row r="578" ht="12.0"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row>
    <row r="579" ht="12.0"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row>
    <row r="580" ht="12.0"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row>
    <row r="581" ht="12.0"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row>
    <row r="582" ht="12.0"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row>
    <row r="583" ht="12.0"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row>
    <row r="584" ht="12.0"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row>
    <row r="585" ht="12.0"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row>
    <row r="586" ht="12.0"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row>
    <row r="587" ht="12.0"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row>
    <row r="588" ht="12.0"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row>
    <row r="589" ht="12.0"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row>
    <row r="590" ht="12.0"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row>
    <row r="591" ht="12.0"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row>
    <row r="592" ht="12.0"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row>
    <row r="593" ht="12.0"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row>
    <row r="594" ht="12.0"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row>
    <row r="595" ht="12.0"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row>
    <row r="596" ht="12.0"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row>
    <row r="597" ht="12.0"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row>
    <row r="598" ht="12.0"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row>
    <row r="599" ht="12.0"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row>
    <row r="600" ht="12.0"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row>
    <row r="601" ht="12.0"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row>
    <row r="602" ht="12.0"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row>
    <row r="603" ht="12.0"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row>
    <row r="604" ht="12.0"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row>
    <row r="605" ht="12.0"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row>
    <row r="606" ht="12.0"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row>
    <row r="607" ht="12.0"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row>
    <row r="608" ht="12.0"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row>
    <row r="609" ht="12.0"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row>
    <row r="610" ht="12.0"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row>
    <row r="611" ht="12.0"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row>
    <row r="612" ht="12.0"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row>
    <row r="613" ht="12.0"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row>
    <row r="614" ht="12.0"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row>
    <row r="615" ht="12.0"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row>
    <row r="616" ht="12.0"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row>
    <row r="617" ht="12.0"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row>
    <row r="618" ht="12.0"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row>
    <row r="619" ht="12.0"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row>
    <row r="620" ht="12.0"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row>
    <row r="621" ht="12.0"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row>
    <row r="622" ht="12.0"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row>
    <row r="623" ht="12.0"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row>
    <row r="624" ht="12.0"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row>
    <row r="625" ht="12.0"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row>
    <row r="626" ht="12.0"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row>
    <row r="627" ht="12.0"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row>
    <row r="628" ht="12.0"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row>
    <row r="629" ht="12.0"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row>
    <row r="630" ht="12.0"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row>
    <row r="631" ht="12.0"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row>
    <row r="632" ht="12.0"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row>
    <row r="633" ht="12.0"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row>
    <row r="634" ht="12.0"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row>
    <row r="635" ht="12.0"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row>
    <row r="636" ht="12.0"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row>
    <row r="637" ht="12.0"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row>
    <row r="638" ht="12.0"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row>
    <row r="639" ht="12.0"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row>
    <row r="640" ht="12.0"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row>
    <row r="641" ht="12.0"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row>
    <row r="642" ht="12.0"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row>
    <row r="643" ht="12.0"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row>
    <row r="644" ht="12.0"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row>
    <row r="645" ht="12.0"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row>
    <row r="646" ht="12.0"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row>
    <row r="647" ht="12.0"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row>
    <row r="648" ht="12.0"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row>
    <row r="649" ht="12.0"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row>
    <row r="650" ht="12.0"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row>
    <row r="651" ht="12.0"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row>
    <row r="652" ht="12.0"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row>
    <row r="653" ht="12.0"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row>
    <row r="654" ht="12.0"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row>
    <row r="655" ht="12.0"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row>
    <row r="656" ht="12.0"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row>
    <row r="657" ht="12.0"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row>
    <row r="658" ht="12.0"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row>
    <row r="659" ht="12.0"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row>
    <row r="660" ht="12.0"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row>
    <row r="661" ht="12.0"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row>
    <row r="662" ht="12.0"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row>
    <row r="663" ht="12.0"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row>
    <row r="664" ht="12.0"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row>
    <row r="665" ht="12.0"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row>
    <row r="666" ht="12.0"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row>
    <row r="667" ht="12.0"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row>
    <row r="668" ht="12.0"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row>
    <row r="669" ht="12.0"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row>
    <row r="670" ht="12.0"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row>
    <row r="671" ht="12.0"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row>
    <row r="672" ht="12.0"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row>
    <row r="673" ht="12.0"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row>
    <row r="674" ht="12.0"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row>
    <row r="675" ht="12.0"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row>
    <row r="676" ht="12.0"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row>
    <row r="677" ht="12.0"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row>
    <row r="678" ht="12.0"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row>
    <row r="679" ht="12.0"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row>
    <row r="680" ht="12.0"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row>
    <row r="681" ht="12.0"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row>
    <row r="682" ht="12.0"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row>
    <row r="683" ht="12.0"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row>
    <row r="684" ht="12.0"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row>
    <row r="685" ht="12.0"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row>
    <row r="686" ht="12.0"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row>
    <row r="687" ht="12.0"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row>
    <row r="688" ht="12.0"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row>
    <row r="689" ht="12.0"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row>
    <row r="690" ht="12.0"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row>
    <row r="691" ht="12.0"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row>
    <row r="692" ht="12.0"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row>
    <row r="693" ht="12.0"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row>
    <row r="694" ht="12.0"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row>
    <row r="695" ht="12.0"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row>
    <row r="696" ht="12.0"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row>
    <row r="697" ht="12.0"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row>
    <row r="698" ht="12.0"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row>
    <row r="699" ht="12.0"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row>
    <row r="700" ht="12.0"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row>
    <row r="701" ht="12.0"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row>
    <row r="702" ht="12.0"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row>
    <row r="703" ht="12.0"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row>
    <row r="704" ht="12.0"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row>
    <row r="705" ht="12.0"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row>
    <row r="706" ht="12.0"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row>
    <row r="707" ht="12.0"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row>
    <row r="708" ht="12.0"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row>
    <row r="709" ht="12.0"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row>
    <row r="710" ht="12.0"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row>
    <row r="711" ht="12.0"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row>
    <row r="712" ht="12.0"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row>
    <row r="713" ht="12.0"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row>
    <row r="714" ht="12.0"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row>
    <row r="715" ht="12.0"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row>
    <row r="716" ht="12.0"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row>
    <row r="717" ht="12.0"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row>
    <row r="718" ht="12.0"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row>
    <row r="719" ht="12.0"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row>
    <row r="720" ht="12.0"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row>
    <row r="721" ht="12.0"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row>
    <row r="722" ht="12.0"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row>
    <row r="723" ht="12.0"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row>
    <row r="724" ht="12.0"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row>
    <row r="725" ht="12.0"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row>
    <row r="726" ht="12.0"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row>
    <row r="727" ht="12.0"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row>
    <row r="728" ht="12.0"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row>
    <row r="729" ht="12.0"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row>
    <row r="730" ht="12.0"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row>
    <row r="731" ht="12.0"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row>
    <row r="732" ht="12.0"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row>
    <row r="733" ht="12.0"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row>
    <row r="734" ht="12.0"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row>
    <row r="735" ht="12.0"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row>
    <row r="736" ht="12.0"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row>
    <row r="737" ht="12.0"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row>
    <row r="738" ht="12.0"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row>
    <row r="739" ht="12.0"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row>
    <row r="740" ht="12.0"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row>
    <row r="741" ht="12.0"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row>
    <row r="742" ht="12.0"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row>
    <row r="743" ht="12.0"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row>
    <row r="744" ht="12.0"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row>
    <row r="745" ht="12.0"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row>
    <row r="746" ht="12.0"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row>
    <row r="747" ht="12.0"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row>
    <row r="748" ht="12.0"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row>
    <row r="749" ht="12.0"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row>
    <row r="750" ht="12.0"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row>
    <row r="751" ht="12.0"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row>
    <row r="752" ht="12.0"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row>
    <row r="753" ht="12.0"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row>
    <row r="754" ht="12.0"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row>
    <row r="755" ht="12.0"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row>
    <row r="756" ht="12.0"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row>
    <row r="757" ht="12.0"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row>
    <row r="758" ht="12.0"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row>
    <row r="759" ht="12.0"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row>
    <row r="760" ht="12.0"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row>
    <row r="761" ht="12.0"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row>
    <row r="762" ht="12.0"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row>
    <row r="763" ht="12.0"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row>
    <row r="764" ht="12.0"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row>
    <row r="765" ht="12.0"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row>
    <row r="766" ht="12.0"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row>
    <row r="767" ht="12.0"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row>
    <row r="768" ht="12.0"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row>
    <row r="769" ht="12.0"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row>
    <row r="770" ht="12.0"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row>
    <row r="771" ht="12.0"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row>
    <row r="772" ht="12.0"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row>
    <row r="773" ht="12.0"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row>
    <row r="774" ht="12.0"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row>
    <row r="775" ht="12.0"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row>
    <row r="776" ht="12.0"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row>
    <row r="777" ht="12.0"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row>
    <row r="778" ht="12.0"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row>
    <row r="779" ht="12.0"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row>
    <row r="780" ht="12.0"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row>
    <row r="781" ht="12.0"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row>
    <row r="782" ht="12.0"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row>
    <row r="783" ht="12.0"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row>
    <row r="784" ht="12.0"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row>
    <row r="785" ht="12.0"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row>
    <row r="786" ht="12.0"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row>
    <row r="787" ht="12.0"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row>
    <row r="788" ht="12.0"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row>
    <row r="789" ht="12.0"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row>
    <row r="790" ht="12.0"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row>
    <row r="791" ht="12.0"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row>
    <row r="792" ht="12.0"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row>
    <row r="793" ht="12.0"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row>
    <row r="794" ht="12.0"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row>
    <row r="795" ht="12.0"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row>
    <row r="796" ht="12.0"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row>
    <row r="797" ht="12.0"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row>
    <row r="798" ht="12.0"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row>
    <row r="799" ht="12.0"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row>
    <row r="800" ht="12.0"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row>
    <row r="801" ht="12.0"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row>
    <row r="802" ht="12.0"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row>
    <row r="803" ht="12.0"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row>
    <row r="804" ht="12.0"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row>
    <row r="805" ht="12.0"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row>
    <row r="806" ht="12.0"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row>
    <row r="807" ht="12.0"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row>
    <row r="808" ht="12.0"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row>
    <row r="809" ht="12.0"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row>
    <row r="810" ht="12.0"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row>
    <row r="811" ht="12.0"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row>
    <row r="812" ht="12.0"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row>
    <row r="813" ht="12.0"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row>
    <row r="814" ht="12.0"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row>
    <row r="815" ht="12.0"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row>
    <row r="816" ht="12.0"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row>
    <row r="817" ht="12.0"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row>
    <row r="818" ht="12.0"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row>
    <row r="819" ht="12.0"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row>
    <row r="820" ht="12.0"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row>
    <row r="821" ht="12.0"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row>
    <row r="822" ht="12.0"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row>
    <row r="823" ht="12.0"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row>
    <row r="824" ht="12.0"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row>
    <row r="825" ht="12.0"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row>
    <row r="826" ht="12.0"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row>
    <row r="827" ht="12.0"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row>
    <row r="828" ht="12.0"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row>
    <row r="829" ht="12.0"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row>
    <row r="830" ht="12.0"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row>
    <row r="831" ht="12.0"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row>
    <row r="832" ht="12.0"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row>
    <row r="833" ht="12.0"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row>
    <row r="834" ht="12.0"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row>
    <row r="835" ht="12.0"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row>
    <row r="836" ht="12.0"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row>
    <row r="837" ht="12.0"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row>
    <row r="838" ht="12.0"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row>
    <row r="839" ht="12.0"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row>
    <row r="840" ht="12.0"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row>
    <row r="841" ht="12.0"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row>
    <row r="842" ht="12.0"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row>
    <row r="843" ht="12.0"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row>
    <row r="844" ht="12.0"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row>
    <row r="845" ht="12.0"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row>
    <row r="846" ht="12.0"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row>
    <row r="847" ht="12.0"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row>
    <row r="848" ht="12.0"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row>
    <row r="849" ht="12.0"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row>
    <row r="850" ht="12.0"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row>
    <row r="851" ht="12.0"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row>
    <row r="852" ht="12.0"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row>
    <row r="853" ht="12.0"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row>
    <row r="854" ht="12.0"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row>
    <row r="855" ht="12.0"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row>
    <row r="856" ht="12.0"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row>
    <row r="857" ht="12.0"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row>
    <row r="858" ht="12.0"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row>
    <row r="859" ht="12.0"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row>
    <row r="860" ht="12.0"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row>
    <row r="861" ht="12.0"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row>
    <row r="862" ht="12.0"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row>
    <row r="863" ht="12.0"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row>
    <row r="864" ht="12.0"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row>
    <row r="865" ht="12.0"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row>
    <row r="866" ht="12.0"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row>
    <row r="867" ht="12.0"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row>
    <row r="868" ht="12.0"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row>
    <row r="869" ht="12.0"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row>
    <row r="870" ht="12.0"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row>
    <row r="871" ht="12.0"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row>
    <row r="872" ht="12.0"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row>
    <row r="873" ht="12.0"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row>
    <row r="874" ht="12.0"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row>
    <row r="875" ht="12.0"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row>
    <row r="876" ht="12.0"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row>
    <row r="877" ht="12.0"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row>
    <row r="878" ht="12.0"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row>
    <row r="879" ht="12.0"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row>
    <row r="880" ht="12.0"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row>
    <row r="881" ht="12.0"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row>
    <row r="882" ht="12.0"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row>
    <row r="883" ht="12.0"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row>
    <row r="884" ht="12.0"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row>
    <row r="885" ht="12.0"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row>
    <row r="886" ht="12.0"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row>
    <row r="887" ht="12.0"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row>
    <row r="888" ht="12.0"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row>
    <row r="889" ht="12.0"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row>
    <row r="890" ht="12.0"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row>
    <row r="891" ht="12.0"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row>
    <row r="892" ht="12.0"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row>
    <row r="893" ht="12.0"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row>
    <row r="894" ht="12.0"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row>
    <row r="895" ht="12.0"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row>
    <row r="896" ht="12.0"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row>
    <row r="897" ht="12.0"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row>
    <row r="898" ht="12.0"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row>
    <row r="899" ht="12.0"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row>
    <row r="900" ht="12.0"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row>
    <row r="901" ht="12.0"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row>
    <row r="902" ht="12.0"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row>
    <row r="903" ht="12.0"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row>
    <row r="904" ht="12.0"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row>
    <row r="905" ht="12.0"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row>
    <row r="906" ht="12.0"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row>
    <row r="907" ht="12.0"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row>
    <row r="908" ht="12.0"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row>
    <row r="909" ht="12.0"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row>
    <row r="910" ht="12.0"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row>
    <row r="911" ht="12.0"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row>
    <row r="912" ht="12.0"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row>
    <row r="913" ht="12.0"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row>
    <row r="914" ht="12.0"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row>
    <row r="915" ht="12.0"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row>
    <row r="916" ht="12.0"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row>
    <row r="917" ht="12.0"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row>
    <row r="918" ht="12.0"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row>
    <row r="919" ht="12.0"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row>
    <row r="920" ht="12.0"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row>
    <row r="921" ht="12.0"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row>
    <row r="922" ht="12.0"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row>
    <row r="923" ht="12.0"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row>
    <row r="924" ht="12.0"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row>
    <row r="925" ht="12.0"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row>
    <row r="926" ht="12.0"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row>
    <row r="927" ht="12.0"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row>
    <row r="928" ht="12.0"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row>
    <row r="929" ht="12.0"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row>
    <row r="930" ht="12.0"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row>
    <row r="931" ht="12.0"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row>
    <row r="932" ht="12.0"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row>
    <row r="933" ht="12.0"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row>
    <row r="934" ht="12.0"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row>
    <row r="935" ht="12.0"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row>
    <row r="936" ht="12.0"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row>
    <row r="937" ht="12.0"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row>
    <row r="938" ht="12.0"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row>
    <row r="939" ht="12.0"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row>
    <row r="940" ht="12.0"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row>
    <row r="941" ht="12.0"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row>
    <row r="942" ht="12.0"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row>
    <row r="943" ht="12.0"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row>
    <row r="944" ht="12.0"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row>
    <row r="945" ht="12.0"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row>
    <row r="946" ht="12.0"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row>
    <row r="947" ht="12.0"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row>
    <row r="948" ht="12.0"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row>
    <row r="949" ht="12.0"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row>
    <row r="950" ht="12.0"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row>
    <row r="951" ht="12.0"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row>
    <row r="952" ht="12.0"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row>
    <row r="953" ht="12.0"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row>
    <row r="954" ht="12.0"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row>
    <row r="955" ht="12.0"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row>
    <row r="956" ht="12.0"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row>
    <row r="957" ht="12.0"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row>
    <row r="958" ht="12.0"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row>
    <row r="959" ht="12.0"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row>
    <row r="960" ht="12.0"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row>
    <row r="961" ht="12.0"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row>
    <row r="962" ht="12.0"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row>
    <row r="963" ht="12.0"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row>
    <row r="964" ht="12.0"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row>
    <row r="965" ht="12.0"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row>
    <row r="966" ht="12.0"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row>
    <row r="967" ht="12.0"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row>
    <row r="968" ht="12.0"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row>
    <row r="969" ht="12.0"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row>
    <row r="970" ht="12.0"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row>
    <row r="971" ht="12.0"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row>
    <row r="972" ht="12.0"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row>
    <row r="973" ht="12.0"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row>
    <row r="974" ht="12.0"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row>
    <row r="975" ht="12.0"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row>
    <row r="976" ht="12.0"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row>
    <row r="977" ht="12.0"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row>
    <row r="978" ht="12.0"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row>
    <row r="979" ht="12.0"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row>
    <row r="980" ht="12.0"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row>
    <row r="981" ht="12.0"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row>
    <row r="982" ht="12.0"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row>
    <row r="983" ht="12.0"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row>
    <row r="984" ht="12.0"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row>
    <row r="985" ht="12.0"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row>
    <row r="986" ht="12.0"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row>
    <row r="987" ht="12.0"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row>
    <row r="988" ht="12.0"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row>
    <row r="989" ht="12.0"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row>
    <row r="990" ht="12.0"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row>
    <row r="991" ht="12.0"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row>
    <row r="992" ht="12.0"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row>
    <row r="993" ht="12.0"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row>
    <row r="994" ht="12.0"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row>
    <row r="995" ht="12.0"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row>
    <row r="996" ht="12.0"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row>
    <row r="997" ht="12.0"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row>
    <row r="998" ht="12.0"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row>
    <row r="999" ht="12.0"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row>
    <row r="1000" ht="12.0"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row>
    <row r="1001" ht="12.0"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row>
    <row r="1002" ht="12.0"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row>
    <row r="1003" ht="12.0"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row>
    <row r="1004" ht="12.0"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row>
    <row r="1005" ht="12.0"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row>
    <row r="1006" ht="12.0"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row>
    <row r="1007" ht="12.0"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row>
    <row r="1008" ht="12.0"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row>
    <row r="1009" ht="12.0"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row>
    <row r="1010" ht="12.0"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row>
    <row r="1011" ht="12.0"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row>
    <row r="1012" ht="12.0"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row>
    <row r="1013" ht="12.0"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row>
    <row r="1014" ht="12.0" customHeight="1">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row>
    <row r="1015" ht="12.0"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row>
    <row r="1016" ht="12.0" customHeight="1">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row>
    <row r="1017" ht="12.0" customHeight="1">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row>
    <row r="1018" ht="12.0" customHeight="1">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row>
    <row r="1019" ht="12.0" customHeight="1">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row>
    <row r="1020" ht="12.0" customHeight="1">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row>
    <row r="1021" ht="12.0" customHeight="1">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row>
    <row r="1022" ht="12.0" customHeight="1">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row>
    <row r="1023" ht="12.0" customHeight="1">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row>
    <row r="1024" ht="12.0" customHeight="1">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row>
    <row r="1025" ht="12.0" customHeight="1">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row>
    <row r="1026" ht="12.0" customHeight="1">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row>
    <row r="1027" ht="12.0" customHeight="1">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row>
    <row r="1028" ht="12.0" customHeight="1">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row>
    <row r="1029" ht="12.0" customHeight="1">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row>
    <row r="1030" ht="12.0" customHeight="1">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row>
    <row r="1031" ht="12.0" customHeight="1">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row>
    <row r="1032" ht="12.0" customHeight="1">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row>
    <row r="1033" ht="12.0" customHeight="1">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row>
    <row r="1034" ht="12.0" customHeight="1">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row>
    <row r="1035" ht="12.0" customHeight="1">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row>
    <row r="1036" ht="12.0" customHeight="1">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row>
    <row r="1037" ht="12.0" customHeight="1">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row>
    <row r="1038" ht="12.0" customHeight="1">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row>
    <row r="1039" ht="12.0" customHeight="1">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row>
    <row r="1040" ht="12.0" customHeight="1">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row>
    <row r="1041" ht="12.0" customHeight="1">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row>
    <row r="1042" ht="12.0" customHeight="1">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row>
    <row r="1043" ht="12.0" customHeight="1">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row>
    <row r="1044" ht="12.0" customHeight="1">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row>
    <row r="1045" ht="12.0" customHeight="1">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row>
    <row r="1046" ht="12.0" customHeight="1">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row>
    <row r="1047" ht="12.0" customHeight="1">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row>
    <row r="1048" ht="12.0" customHeight="1">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row>
    <row r="1049" ht="12.0" customHeight="1">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row>
    <row r="1050" ht="12.0" customHeight="1">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row>
    <row r="1051" ht="12.0" customHeight="1">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row>
    <row r="1052" ht="12.0" customHeight="1">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row>
    <row r="1053" ht="12.0" customHeight="1">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row>
    <row r="1054" ht="12.0" customHeight="1">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row>
    <row r="1055" ht="12.0" customHeight="1">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row>
    <row r="1056" ht="12.0" customHeight="1">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row>
    <row r="1057" ht="12.0" customHeight="1">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row>
    <row r="1058" ht="12.0" customHeight="1">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row>
    <row r="1059" ht="12.0" customHeight="1">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row>
    <row r="1060" ht="12.0" customHeight="1">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row>
    <row r="1061" ht="12.0" customHeight="1">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row>
    <row r="1062" ht="12.0" customHeight="1">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row>
    <row r="1063" ht="12.0" customHeight="1">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row>
    <row r="1064" ht="12.0" customHeight="1">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row>
    <row r="1065" ht="12.0" customHeight="1">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row>
    <row r="1066" ht="12.0" customHeight="1">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row>
    <row r="1067" ht="12.0" customHeight="1">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row>
    <row r="1068" ht="12.0" customHeight="1">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row>
    <row r="1069" ht="12.0" customHeight="1">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row>
    <row r="1070" ht="12.0" customHeight="1">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row>
    <row r="1071" ht="12.0" customHeight="1">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row>
    <row r="1072" ht="12.0" customHeight="1">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row>
    <row r="1073" ht="12.0" customHeight="1">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row>
    <row r="1074" ht="12.0" customHeight="1">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row>
    <row r="1075" ht="12.0" customHeight="1">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row>
    <row r="1076" ht="12.0" customHeight="1">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row>
    <row r="1077" ht="12.0" customHeight="1">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row>
    <row r="1078" ht="12.0" customHeight="1">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row>
    <row r="1079" ht="12.0" customHeight="1">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row>
    <row r="1080" ht="12.0" customHeight="1">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row>
    <row r="1081" ht="12.0" customHeight="1">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row>
    <row r="1082" ht="12.0" customHeight="1">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row>
    <row r="1083" ht="12.0" customHeight="1">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row>
    <row r="1084" ht="12.0" customHeight="1">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row>
    <row r="1085" ht="12.0" customHeight="1">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row>
    <row r="1086" ht="12.0" customHeight="1">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row>
    <row r="1087" ht="12.0" customHeight="1">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row>
    <row r="1088" ht="12.0" customHeight="1">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row>
    <row r="1089" ht="12.0" customHeight="1">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row>
    <row r="1090" ht="12.0" customHeight="1">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row>
    <row r="1091" ht="12.0" customHeight="1">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row>
    <row r="1092" ht="12.0" customHeight="1">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row>
    <row r="1093" ht="12.0" customHeight="1">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row>
    <row r="1094" ht="12.0" customHeight="1">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row>
    <row r="1095" ht="12.0" customHeight="1">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row>
    <row r="1096" ht="12.0" customHeight="1">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row>
    <row r="1097" ht="12.0" customHeight="1">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row>
    <row r="1098" ht="12.0" customHeight="1">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row>
    <row r="1099" ht="12.0" customHeight="1">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row>
    <row r="1100" ht="12.0" customHeight="1">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row>
    <row r="1101" ht="12.0" customHeight="1">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row>
    <row r="1102" ht="12.0" customHeight="1">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row>
    <row r="1103" ht="12.0" customHeight="1">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row>
    <row r="1104" ht="12.0" customHeight="1">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row>
    <row r="1105" ht="12.0" customHeight="1">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row>
    <row r="1106" ht="12.0" customHeight="1">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row>
    <row r="1107" ht="12.0" customHeight="1">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row>
    <row r="1108" ht="12.0" customHeight="1">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row>
    <row r="1109" ht="12.0" customHeight="1">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row>
    <row r="1110" ht="12.0" customHeight="1">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row>
    <row r="1111" ht="12.0" customHeight="1">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row>
    <row r="1112" ht="12.0" customHeight="1">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row>
    <row r="1113" ht="12.0" customHeight="1">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row>
    <row r="1114" ht="12.0" customHeight="1">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row>
    <row r="1115" ht="12.0" customHeight="1">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row>
    <row r="1116" ht="12.0" customHeight="1">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row>
    <row r="1117" ht="12.0" customHeight="1">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row>
    <row r="1118" ht="12.0" customHeight="1">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row>
    <row r="1119" ht="12.0" customHeight="1">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row>
    <row r="1120" ht="12.0" customHeight="1">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row>
    <row r="1121" ht="12.0" customHeight="1">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row>
    <row r="1122" ht="12.0" customHeight="1">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row>
    <row r="1123" ht="12.0" customHeight="1">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row>
    <row r="1124" ht="12.0" customHeight="1">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row>
    <row r="1125" ht="12.0" customHeight="1">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row>
    <row r="1126" ht="12.0" customHeight="1">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row>
    <row r="1127" ht="12.0" customHeight="1">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row>
    <row r="1128" ht="12.0" customHeight="1">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row>
    <row r="1129" ht="12.0" customHeight="1">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row>
    <row r="1130" ht="12.0" customHeight="1">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row>
    <row r="1131" ht="12.0" customHeight="1">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row>
    <row r="1132" ht="12.0" customHeight="1">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row>
    <row r="1133" ht="12.0" customHeight="1">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row>
    <row r="1134" ht="12.0" customHeight="1">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row>
    <row r="1135" ht="12.0" customHeight="1">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row>
    <row r="1136" ht="12.0" customHeight="1">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row>
    <row r="1137" ht="12.0" customHeight="1">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row>
    <row r="1138" ht="12.0" customHeight="1">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row>
    <row r="1139" ht="12.0" customHeight="1">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row>
    <row r="1140" ht="12.0" customHeight="1">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row>
    <row r="1141" ht="12.0" customHeight="1">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row>
    <row r="1142" ht="12.0" customHeight="1">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row>
    <row r="1143" ht="12.0" customHeight="1">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row>
    <row r="1144" ht="12.0" customHeight="1">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row>
    <row r="1145" ht="12.0" customHeight="1">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row>
    <row r="1146" ht="12.0" customHeight="1">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row>
    <row r="1147" ht="12.0" customHeight="1">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row>
    <row r="1148" ht="12.0" customHeight="1">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row>
    <row r="1149" ht="12.0" customHeight="1">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row>
    <row r="1150" ht="12.0" customHeight="1">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row>
    <row r="1151" ht="12.0" customHeight="1">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row>
    <row r="1152" ht="12.0" customHeight="1">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row>
    <row r="1153" ht="12.0" customHeight="1">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row>
    <row r="1154" ht="12.0" customHeight="1">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row>
    <row r="1155" ht="12.0" customHeight="1">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row>
    <row r="1156" ht="12.0" customHeight="1">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row>
    <row r="1157" ht="12.0" customHeight="1">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row>
    <row r="1158" ht="12.0" customHeight="1">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row>
    <row r="1159" ht="12.0" customHeight="1">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row>
    <row r="1160" ht="12.0" customHeight="1">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row>
    <row r="1161" ht="12.0" customHeight="1">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row>
    <row r="1162" ht="12.0" customHeight="1">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row>
    <row r="1163" ht="12.0" customHeight="1">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row>
    <row r="1164" ht="12.0" customHeight="1">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row>
    <row r="1165" ht="12.0" customHeight="1">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row>
    <row r="1166" ht="12.0" customHeight="1">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row>
    <row r="1167" ht="12.0" customHeight="1">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row>
    <row r="1168" ht="12.0" customHeight="1">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row>
    <row r="1169" ht="12.0" customHeight="1">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row>
    <row r="1170" ht="12.0" customHeight="1">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row>
    <row r="1171" ht="12.0" customHeight="1">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row>
    <row r="1172" ht="12.0" customHeight="1">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row>
    <row r="1173" ht="12.0" customHeight="1">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row>
    <row r="1174" ht="12.0" customHeight="1">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row>
    <row r="1175" ht="12.0" customHeight="1">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row>
    <row r="1176" ht="12.0" customHeight="1">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row>
    <row r="1177" ht="12.0" customHeight="1">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row>
    <row r="1178" ht="12.0" customHeight="1">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row>
    <row r="1179" ht="12.0" customHeight="1">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row>
    <row r="1180" ht="12.0" customHeight="1">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row>
    <row r="1181" ht="12.0" customHeight="1">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row>
    <row r="1182" ht="12.0" customHeight="1">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row>
    <row r="1183" ht="12.0" customHeight="1">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row>
    <row r="1184" ht="12.0" customHeight="1">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row>
    <row r="1185" ht="12.0" customHeight="1">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row>
    <row r="1186" ht="12.0" customHeight="1">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row>
    <row r="1187" ht="12.0" customHeight="1">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row>
    <row r="1188" ht="12.0" customHeight="1">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row>
    <row r="1189" ht="12.0" customHeight="1">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row>
    <row r="1190" ht="12.0" customHeight="1">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row>
    <row r="1191" ht="12.0" customHeight="1">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row>
    <row r="1192" ht="12.0" customHeight="1">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row>
    <row r="1193" ht="12.0" customHeight="1">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row>
    <row r="1194" ht="12.0" customHeight="1">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row>
    <row r="1195" ht="12.0" customHeight="1">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row>
    <row r="1196" ht="12.0" customHeight="1">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row>
    <row r="1197" ht="12.0" customHeight="1">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row>
    <row r="1198" ht="12.0" customHeight="1">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row>
    <row r="1199" ht="12.0" customHeight="1">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row>
    <row r="1200" ht="12.0" customHeight="1">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row>
    <row r="1201" ht="12.0" customHeight="1">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row>
    <row r="1202" ht="12.0" customHeight="1">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row>
    <row r="1203" ht="12.0" customHeight="1">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row>
    <row r="1204" ht="12.0" customHeight="1">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row>
    <row r="1205" ht="12.0" customHeight="1">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row>
    <row r="1206" ht="12.0" customHeight="1">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row>
    <row r="1207" ht="12.0" customHeight="1">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row>
    <row r="1208" ht="12.0" customHeight="1">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row>
    <row r="1209" ht="12.0" customHeight="1">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row>
    <row r="1210" ht="12.0" customHeight="1">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row>
    <row r="1211" ht="12.0" customHeight="1">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row>
    <row r="1212" ht="12.0" customHeight="1">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row>
    <row r="1213" ht="12.0" customHeight="1">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row>
    <row r="1214" ht="12.0" customHeight="1">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row>
    <row r="1215" ht="12.0" customHeight="1">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row>
    <row r="1216" ht="12.0" customHeight="1">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row>
    <row r="1217" ht="12.0" customHeight="1">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row>
    <row r="1218" ht="12.0" customHeight="1">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row>
    <row r="1219" ht="12.0" customHeight="1">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row>
    <row r="1220" ht="12.0" customHeight="1">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row>
    <row r="1221" ht="12.0" customHeight="1">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row>
    <row r="1222" ht="12.0" customHeight="1">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row>
    <row r="1223" ht="12.0" customHeight="1">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row>
    <row r="1224" ht="12.0" customHeight="1">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row>
    <row r="1225" ht="12.0" customHeight="1">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row>
    <row r="1226" ht="12.0" customHeight="1">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row>
    <row r="1227" ht="12.0" customHeight="1">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row>
    <row r="1228" ht="12.0" customHeight="1">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row>
    <row r="1229" ht="12.0" customHeight="1">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row>
    <row r="1230" ht="12.0" customHeight="1">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row>
    <row r="1231" ht="12.0" customHeight="1">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row>
    <row r="1232" ht="12.0" customHeight="1">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row>
    <row r="1233" ht="12.0" customHeight="1">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row>
    <row r="1234" ht="12.0" customHeight="1">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row>
    <row r="1235" ht="12.0" customHeight="1">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row>
    <row r="1236" ht="12.0" customHeight="1">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row>
    <row r="1237" ht="12.0" customHeight="1">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row>
    <row r="1238" ht="12.0" customHeight="1">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row>
    <row r="1239" ht="12.0" customHeight="1">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row>
    <row r="1240" ht="12.0" customHeight="1">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row>
    <row r="1241" ht="12.0" customHeight="1">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row>
    <row r="1242" ht="12.0" customHeight="1">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row>
    <row r="1243" ht="12.0" customHeight="1">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row>
    <row r="1244" ht="12.0" customHeight="1">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row>
    <row r="1245" ht="12.0" customHeight="1">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row>
    <row r="1246" ht="12.0" customHeight="1">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row>
    <row r="1247" ht="12.0" customHeight="1">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row>
    <row r="1248" ht="12.0" customHeight="1">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row>
    <row r="1249" ht="12.0" customHeight="1">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row>
    <row r="1250" ht="12.0" customHeight="1">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row>
    <row r="1251" ht="12.0" customHeight="1">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row>
    <row r="1252" ht="12.0" customHeight="1">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row>
    <row r="1253" ht="12.0" customHeight="1">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row>
    <row r="1254" ht="12.0" customHeight="1">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row>
    <row r="1255" ht="12.0" customHeight="1">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row>
    <row r="1256" ht="12.0" customHeight="1">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row>
    <row r="1257" ht="12.0" customHeight="1">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row>
    <row r="1258" ht="12.0" customHeight="1">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row>
    <row r="1259" ht="12.0" customHeight="1">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row>
    <row r="1260" ht="12.0" customHeight="1">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row>
    <row r="1261" ht="12.0" customHeight="1">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row>
    <row r="1262" ht="12.0" customHeight="1">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row>
    <row r="1263" ht="12.0" customHeight="1">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row>
    <row r="1264" ht="12.0" customHeight="1">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row>
    <row r="1265" ht="12.0" customHeight="1">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row>
    <row r="1266" ht="12.0" customHeight="1">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row>
    <row r="1267" ht="12.0" customHeight="1">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row>
    <row r="1268" ht="12.0" customHeight="1">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row>
    <row r="1269" ht="12.0" customHeight="1">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row>
    <row r="1270" ht="12.0" customHeight="1">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row>
    <row r="1271" ht="12.0" customHeight="1">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row>
    <row r="1272" ht="12.0" customHeight="1">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row>
    <row r="1273" ht="12.0" customHeight="1">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row>
    <row r="1274" ht="12.0" customHeight="1">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row>
    <row r="1275" ht="12.0" customHeight="1">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row>
    <row r="1276" ht="12.0" customHeight="1">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row>
    <row r="1277" ht="12.0" customHeight="1">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row>
    <row r="1278" ht="12.0" customHeight="1">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row>
    <row r="1279" ht="12.0" customHeight="1">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row>
    <row r="1280" ht="12.0" customHeight="1">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row>
    <row r="1281" ht="12.0" customHeight="1">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row>
    <row r="1282" ht="12.0" customHeight="1">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row>
    <row r="1283" ht="12.0" customHeight="1">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row>
    <row r="1284" ht="12.0" customHeight="1">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row>
    <row r="1285" ht="12.0" customHeight="1">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row>
    <row r="1286" ht="12.0" customHeight="1">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row>
    <row r="1287" ht="12.0" customHeight="1">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row>
    <row r="1288" ht="12.0" customHeight="1">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row>
    <row r="1289" ht="12.0" customHeight="1">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row>
    <row r="1290" ht="12.0" customHeight="1">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row>
    <row r="1291" ht="12.0" customHeight="1">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row>
    <row r="1292" ht="12.0" customHeight="1">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row>
    <row r="1293" ht="12.0" customHeight="1">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row>
    <row r="1294" ht="12.0" customHeight="1">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row>
    <row r="1295" ht="12.0" customHeight="1">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row>
    <row r="1296" ht="12.0" customHeight="1">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row>
    <row r="1297" ht="12.0" customHeight="1">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row>
    <row r="1298" ht="12.0" customHeight="1">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row>
    <row r="1299" ht="12.0" customHeight="1">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row>
    <row r="1300" ht="12.0" customHeight="1">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row>
    <row r="1301" ht="12.0" customHeight="1">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c r="AP1301" s="1"/>
      <c r="AQ1301" s="1"/>
      <c r="AR1301" s="1"/>
    </row>
    <row r="1302" ht="12.0" customHeight="1">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c r="AP1302" s="1"/>
      <c r="AQ1302" s="1"/>
      <c r="AR1302" s="1"/>
    </row>
    <row r="1303" ht="12.0" customHeight="1">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c r="AQ1303" s="1"/>
      <c r="AR1303" s="1"/>
    </row>
    <row r="1304" ht="12.0" customHeight="1">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c r="AQ1304" s="1"/>
      <c r="AR1304" s="1"/>
    </row>
    <row r="1305" ht="12.0" customHeight="1">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c r="AQ1305" s="1"/>
      <c r="AR1305" s="1"/>
    </row>
    <row r="1306" ht="12.0" customHeight="1">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row>
    <row r="1307" ht="12.0" customHeight="1">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c r="AQ1307" s="1"/>
      <c r="AR1307" s="1"/>
    </row>
    <row r="1308" ht="12.0" customHeight="1">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c r="AQ1308" s="1"/>
      <c r="AR1308" s="1"/>
    </row>
    <row r="1309" ht="12.0" customHeight="1">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row>
    <row r="1310" ht="12.0" customHeight="1">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c r="AQ1310" s="1"/>
      <c r="AR1310" s="1"/>
    </row>
    <row r="1311" ht="12.0" customHeight="1">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c r="AR1311" s="1"/>
    </row>
    <row r="1312" ht="12.0" customHeight="1">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c r="AQ1312" s="1"/>
      <c r="AR1312" s="1"/>
    </row>
    <row r="1313" ht="12.0" customHeight="1">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c r="AQ1313" s="1"/>
      <c r="AR1313" s="1"/>
    </row>
    <row r="1314" ht="12.0" customHeight="1">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c r="AQ1314" s="1"/>
      <c r="AR1314" s="1"/>
    </row>
    <row r="1315" ht="12.0" customHeight="1">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c r="AQ1315" s="1"/>
      <c r="AR1315" s="1"/>
    </row>
    <row r="1316" ht="12.0" customHeight="1">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c r="AQ1316" s="1"/>
      <c r="AR1316" s="1"/>
    </row>
    <row r="1317" ht="12.0" customHeight="1">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c r="AQ1317" s="1"/>
      <c r="AR1317" s="1"/>
    </row>
    <row r="1318" ht="12.0" customHeight="1">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c r="AQ1318" s="1"/>
      <c r="AR1318" s="1"/>
    </row>
    <row r="1319" ht="12.0" customHeight="1">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c r="AQ1319" s="1"/>
      <c r="AR1319" s="1"/>
    </row>
    <row r="1320" ht="12.0" customHeight="1">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c r="AQ1320" s="1"/>
      <c r="AR1320" s="1"/>
    </row>
    <row r="1321" ht="12.0" customHeight="1">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c r="AQ1321" s="1"/>
      <c r="AR1321" s="1"/>
    </row>
    <row r="1322" ht="12.0" customHeight="1">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c r="AQ1322" s="1"/>
      <c r="AR1322" s="1"/>
    </row>
    <row r="1323" ht="12.0" customHeight="1">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c r="AQ1323" s="1"/>
      <c r="AR1323" s="1"/>
    </row>
    <row r="1324" ht="12.0" customHeight="1">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c r="AQ1324" s="1"/>
      <c r="AR1324" s="1"/>
    </row>
    <row r="1325" ht="12.0" customHeight="1">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c r="AQ1325" s="1"/>
      <c r="AR1325" s="1"/>
    </row>
    <row r="1326" ht="12.0" customHeight="1">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c r="AQ1326" s="1"/>
      <c r="AR1326" s="1"/>
    </row>
    <row r="1327" ht="12.0" customHeight="1">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c r="AQ1327" s="1"/>
      <c r="AR1327" s="1"/>
    </row>
    <row r="1328" ht="12.0" customHeight="1">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c r="AQ1328" s="1"/>
      <c r="AR1328" s="1"/>
    </row>
    <row r="1329" ht="12.0" customHeight="1">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c r="AR1329" s="1"/>
    </row>
    <row r="1330" ht="12.0" customHeight="1">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c r="AR1330" s="1"/>
    </row>
    <row r="1331" ht="12.0" customHeight="1">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c r="AR1331" s="1"/>
    </row>
    <row r="1332" ht="12.0" customHeight="1">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c r="AR1332" s="1"/>
    </row>
    <row r="1333" ht="12.0" customHeight="1">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c r="AR1333" s="1"/>
    </row>
    <row r="1334" ht="12.0" customHeight="1">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c r="AR1334" s="1"/>
    </row>
    <row r="1335" ht="12.0" customHeight="1">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c r="AR1335" s="1"/>
    </row>
    <row r="1336" ht="12.0" customHeight="1">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c r="AR1336" s="1"/>
    </row>
    <row r="1337" ht="12.0" customHeight="1">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c r="AR1337" s="1"/>
    </row>
    <row r="1338" ht="12.0" customHeight="1">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c r="AR1338" s="1"/>
    </row>
    <row r="1339" ht="12.0" customHeight="1">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c r="AR1339" s="1"/>
    </row>
    <row r="1340" ht="12.0" customHeight="1">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c r="AR1340" s="1"/>
    </row>
    <row r="1341" ht="12.0" customHeight="1">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c r="AR1341" s="1"/>
    </row>
    <row r="1342" ht="12.0" customHeight="1">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row>
    <row r="1343" ht="12.0" customHeight="1">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c r="AR1343" s="1"/>
    </row>
    <row r="1344" ht="12.0" customHeight="1">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c r="AR1344" s="1"/>
    </row>
    <row r="1345" ht="12.0" customHeight="1">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c r="AR1345" s="1"/>
    </row>
    <row r="1346" ht="12.0" customHeight="1">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c r="AR1346" s="1"/>
    </row>
    <row r="1347" ht="12.0" customHeight="1">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c r="AR1347" s="1"/>
    </row>
    <row r="1348" ht="12.0" customHeight="1">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c r="AR1348" s="1"/>
    </row>
    <row r="1349" ht="12.0" customHeight="1">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c r="AR1349" s="1"/>
    </row>
    <row r="1350" ht="12.0" customHeight="1">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c r="AR1350" s="1"/>
    </row>
    <row r="1351" ht="12.0" customHeight="1">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c r="AR1351" s="1"/>
    </row>
    <row r="1352" ht="12.0" customHeight="1">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c r="AR1352" s="1"/>
    </row>
    <row r="1353" ht="12.0" customHeight="1">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c r="AR1353" s="1"/>
    </row>
    <row r="1354" ht="12.0" customHeight="1">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c r="AR1354" s="1"/>
    </row>
    <row r="1355" ht="12.0" customHeight="1">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c r="AR1355" s="1"/>
    </row>
    <row r="1356" ht="12.0" customHeight="1">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c r="AR1356" s="1"/>
    </row>
    <row r="1357" ht="12.0" customHeight="1">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c r="AR1357" s="1"/>
    </row>
    <row r="1358" ht="12.0" customHeight="1">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c r="AR1358" s="1"/>
    </row>
    <row r="1359" ht="12.0" customHeight="1">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c r="AR1359" s="1"/>
    </row>
    <row r="1360" ht="12.0" customHeight="1">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c r="AR1360" s="1"/>
    </row>
    <row r="1361" ht="12.0" customHeight="1">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c r="AR1361" s="1"/>
    </row>
    <row r="1362" ht="12.0" customHeight="1">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c r="AQ1362" s="1"/>
      <c r="AR1362" s="1"/>
    </row>
    <row r="1363" ht="12.0" customHeight="1">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c r="AQ1363" s="1"/>
      <c r="AR1363" s="1"/>
    </row>
    <row r="1364" ht="12.0" customHeight="1">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c r="AR1364" s="1"/>
    </row>
    <row r="1365" ht="12.0" customHeight="1">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c r="AQ1365" s="1"/>
      <c r="AR1365" s="1"/>
    </row>
    <row r="1366" ht="12.0" customHeight="1">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c r="AQ1366" s="1"/>
      <c r="AR1366" s="1"/>
    </row>
    <row r="1367" ht="12.0" customHeight="1">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c r="AQ1367" s="1"/>
      <c r="AR1367" s="1"/>
    </row>
    <row r="1368" ht="12.0" customHeight="1">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c r="AR1368" s="1"/>
    </row>
    <row r="1369" ht="12.0" customHeight="1">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c r="AQ1369" s="1"/>
      <c r="AR1369" s="1"/>
    </row>
    <row r="1370" ht="12.0" customHeight="1">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c r="AQ1370" s="1"/>
      <c r="AR1370" s="1"/>
    </row>
    <row r="1371" ht="12.0" customHeight="1">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c r="AQ1371" s="1"/>
      <c r="AR1371" s="1"/>
    </row>
    <row r="1372" ht="12.0" customHeight="1">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c r="AQ1372" s="1"/>
      <c r="AR1372" s="1"/>
    </row>
    <row r="1373" ht="12.0" customHeight="1">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c r="AR1373" s="1"/>
    </row>
    <row r="1374" ht="12.0" customHeight="1">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c r="AR1374" s="1"/>
    </row>
    <row r="1375" ht="12.0" customHeight="1">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c r="AQ1375" s="1"/>
      <c r="AR1375" s="1"/>
    </row>
    <row r="1376" ht="12.0" customHeight="1">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c r="AQ1376" s="1"/>
      <c r="AR1376" s="1"/>
    </row>
    <row r="1377" ht="12.0" customHeight="1">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c r="AQ1377" s="1"/>
      <c r="AR1377" s="1"/>
    </row>
    <row r="1378" ht="12.0" customHeight="1">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c r="AQ1378" s="1"/>
      <c r="AR1378" s="1"/>
    </row>
    <row r="1379" ht="12.0" customHeight="1">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c r="AQ1379" s="1"/>
      <c r="AR1379" s="1"/>
    </row>
    <row r="1380" ht="12.0" customHeight="1">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c r="AQ1380" s="1"/>
      <c r="AR1380" s="1"/>
    </row>
    <row r="1381" ht="12.0" customHeight="1">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c r="AQ1381" s="1"/>
      <c r="AR1381" s="1"/>
    </row>
    <row r="1382" ht="12.0" customHeight="1">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c r="AQ1382" s="1"/>
      <c r="AR1382" s="1"/>
    </row>
    <row r="1383" ht="12.0" customHeight="1">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c r="AQ1383" s="1"/>
      <c r="AR1383" s="1"/>
    </row>
    <row r="1384" ht="12.0" customHeight="1">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c r="AQ1384" s="1"/>
      <c r="AR1384" s="1"/>
    </row>
    <row r="1385" ht="12.0" customHeight="1">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c r="AQ1385" s="1"/>
      <c r="AR1385" s="1"/>
    </row>
    <row r="1386" ht="12.0" customHeight="1">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c r="AQ1386" s="1"/>
      <c r="AR1386" s="1"/>
    </row>
    <row r="1387" ht="12.0" customHeight="1">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c r="AQ1387" s="1"/>
      <c r="AR1387" s="1"/>
    </row>
    <row r="1388" ht="12.0" customHeight="1">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c r="AR1388" s="1"/>
    </row>
    <row r="1389" ht="12.0" customHeight="1">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c r="AQ1389" s="1"/>
      <c r="AR1389" s="1"/>
    </row>
    <row r="1390" ht="12.0" customHeight="1">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c r="AQ1390" s="1"/>
      <c r="AR1390" s="1"/>
    </row>
    <row r="1391" ht="12.0" customHeight="1">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c r="AQ1391" s="1"/>
      <c r="AR1391" s="1"/>
    </row>
    <row r="1392" ht="12.0" customHeight="1">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c r="AQ1392" s="1"/>
      <c r="AR1392" s="1"/>
    </row>
    <row r="1393" ht="12.0" customHeight="1">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c r="AQ1393" s="1"/>
      <c r="AR1393" s="1"/>
    </row>
    <row r="1394" ht="12.0" customHeight="1">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c r="AQ1394" s="1"/>
      <c r="AR1394" s="1"/>
    </row>
    <row r="1395" ht="12.0" customHeight="1">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c r="AQ1395" s="1"/>
      <c r="AR1395" s="1"/>
    </row>
    <row r="1396" ht="12.0" customHeight="1">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c r="AQ1396" s="1"/>
      <c r="AR1396" s="1"/>
    </row>
    <row r="1397" ht="12.0" customHeight="1">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c r="AQ1397" s="1"/>
      <c r="AR1397" s="1"/>
    </row>
    <row r="1398" ht="12.0" customHeight="1">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c r="AR1398" s="1"/>
    </row>
    <row r="1399" ht="12.0" customHeight="1">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c r="AQ1399" s="1"/>
      <c r="AR1399" s="1"/>
    </row>
    <row r="1400" ht="12.0" customHeight="1">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c r="AQ1400" s="1"/>
      <c r="AR1400" s="1"/>
    </row>
    <row r="1401" ht="12.0" customHeight="1">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c r="AR1401" s="1"/>
    </row>
    <row r="1402" ht="12.0" customHeight="1">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c r="AQ1402" s="1"/>
      <c r="AR1402" s="1"/>
    </row>
    <row r="1403" ht="12.0" customHeight="1">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c r="AQ1403" s="1"/>
      <c r="AR1403" s="1"/>
    </row>
    <row r="1404" ht="12.0" customHeight="1">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c r="AQ1404" s="1"/>
      <c r="AR1404" s="1"/>
    </row>
    <row r="1405" ht="12.0" customHeight="1">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c r="AR1405" s="1"/>
    </row>
    <row r="1406" ht="12.0" customHeight="1">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c r="AQ1406" s="1"/>
      <c r="AR1406" s="1"/>
    </row>
    <row r="1407" ht="12.0" customHeight="1">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c r="AQ1407" s="1"/>
      <c r="AR1407" s="1"/>
    </row>
    <row r="1408" ht="12.0" customHeight="1">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c r="AQ1408" s="1"/>
      <c r="AR1408" s="1"/>
    </row>
    <row r="1409" ht="12.0" customHeight="1">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c r="AR1409" s="1"/>
    </row>
    <row r="1410" ht="12.0" customHeight="1">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c r="AQ1410" s="1"/>
      <c r="AR1410" s="1"/>
    </row>
    <row r="1411" ht="12.0" customHeight="1">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c r="AQ1411" s="1"/>
      <c r="AR1411" s="1"/>
    </row>
    <row r="1412" ht="12.0" customHeight="1">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c r="AJ1412" s="1"/>
      <c r="AK1412" s="1"/>
      <c r="AL1412" s="1"/>
      <c r="AM1412" s="1"/>
      <c r="AN1412" s="1"/>
      <c r="AO1412" s="1"/>
      <c r="AP1412" s="1"/>
      <c r="AQ1412" s="1"/>
      <c r="AR1412" s="1"/>
    </row>
    <row r="1413" ht="12.0" customHeight="1">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c r="AQ1413" s="1"/>
      <c r="AR1413" s="1"/>
    </row>
    <row r="1414" ht="12.0" customHeight="1">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c r="AQ1414" s="1"/>
      <c r="AR1414" s="1"/>
    </row>
    <row r="1415" ht="12.0" customHeight="1">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c r="AQ1415" s="1"/>
      <c r="AR1415" s="1"/>
    </row>
    <row r="1416" ht="12.0" customHeight="1">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c r="AQ1416" s="1"/>
      <c r="AR1416" s="1"/>
    </row>
    <row r="1417" ht="12.0" customHeight="1">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c r="AQ1417" s="1"/>
      <c r="AR1417" s="1"/>
    </row>
    <row r="1418" ht="12.0" customHeight="1">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c r="AQ1418" s="1"/>
      <c r="AR1418" s="1"/>
    </row>
    <row r="1419" ht="12.0" customHeight="1">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c r="AQ1419" s="1"/>
      <c r="AR1419" s="1"/>
    </row>
    <row r="1420" ht="12.0" customHeight="1">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c r="AQ1420" s="1"/>
      <c r="AR1420" s="1"/>
    </row>
    <row r="1421" ht="12.0" customHeight="1">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c r="AQ1421" s="1"/>
      <c r="AR1421" s="1"/>
    </row>
    <row r="1422" ht="12.0" customHeight="1">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c r="AQ1422" s="1"/>
      <c r="AR1422" s="1"/>
    </row>
    <row r="1423" ht="12.0" customHeight="1">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c r="AQ1423" s="1"/>
      <c r="AR1423" s="1"/>
    </row>
    <row r="1424" ht="12.0" customHeight="1">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c r="AQ1424" s="1"/>
      <c r="AR1424" s="1"/>
    </row>
    <row r="1425" ht="12.0" customHeight="1">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c r="AQ1425" s="1"/>
      <c r="AR1425" s="1"/>
    </row>
    <row r="1426" ht="12.0" customHeight="1">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c r="AR1426" s="1"/>
    </row>
    <row r="1427" ht="12.0" customHeight="1">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c r="AQ1427" s="1"/>
      <c r="AR1427" s="1"/>
    </row>
    <row r="1428" ht="12.0" customHeight="1">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c r="AR1428" s="1"/>
    </row>
    <row r="1429" ht="12.0" customHeight="1">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c r="AQ1429" s="1"/>
      <c r="AR1429" s="1"/>
    </row>
    <row r="1430" ht="12.0" customHeight="1">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c r="AQ1430" s="1"/>
      <c r="AR1430" s="1"/>
    </row>
    <row r="1431" ht="12.0" customHeight="1">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1"/>
      <c r="AI1431" s="1"/>
      <c r="AJ1431" s="1"/>
      <c r="AK1431" s="1"/>
      <c r="AL1431" s="1"/>
      <c r="AM1431" s="1"/>
      <c r="AN1431" s="1"/>
      <c r="AO1431" s="1"/>
      <c r="AP1431" s="1"/>
      <c r="AQ1431" s="1"/>
      <c r="AR1431" s="1"/>
    </row>
    <row r="1432" ht="12.0" customHeight="1">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1"/>
      <c r="AI1432" s="1"/>
      <c r="AJ1432" s="1"/>
      <c r="AK1432" s="1"/>
      <c r="AL1432" s="1"/>
      <c r="AM1432" s="1"/>
      <c r="AN1432" s="1"/>
      <c r="AO1432" s="1"/>
      <c r="AP1432" s="1"/>
      <c r="AQ1432" s="1"/>
      <c r="AR1432" s="1"/>
    </row>
    <row r="1433" ht="12.0" customHeight="1">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1"/>
      <c r="AI1433" s="1"/>
      <c r="AJ1433" s="1"/>
      <c r="AK1433" s="1"/>
      <c r="AL1433" s="1"/>
      <c r="AM1433" s="1"/>
      <c r="AN1433" s="1"/>
      <c r="AO1433" s="1"/>
      <c r="AP1433" s="1"/>
      <c r="AQ1433" s="1"/>
      <c r="AR1433" s="1"/>
    </row>
    <row r="1434" ht="12.0" customHeight="1">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1"/>
      <c r="AI1434" s="1"/>
      <c r="AJ1434" s="1"/>
      <c r="AK1434" s="1"/>
      <c r="AL1434" s="1"/>
      <c r="AM1434" s="1"/>
      <c r="AN1434" s="1"/>
      <c r="AO1434" s="1"/>
      <c r="AP1434" s="1"/>
      <c r="AQ1434" s="1"/>
      <c r="AR1434" s="1"/>
    </row>
    <row r="1435" ht="12.0" customHeight="1">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1"/>
      <c r="AI1435" s="1"/>
      <c r="AJ1435" s="1"/>
      <c r="AK1435" s="1"/>
      <c r="AL1435" s="1"/>
      <c r="AM1435" s="1"/>
      <c r="AN1435" s="1"/>
      <c r="AO1435" s="1"/>
      <c r="AP1435" s="1"/>
      <c r="AQ1435" s="1"/>
      <c r="AR1435" s="1"/>
    </row>
    <row r="1436" ht="12.0" customHeight="1">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1"/>
      <c r="AI1436" s="1"/>
      <c r="AJ1436" s="1"/>
      <c r="AK1436" s="1"/>
      <c r="AL1436" s="1"/>
      <c r="AM1436" s="1"/>
      <c r="AN1436" s="1"/>
      <c r="AO1436" s="1"/>
      <c r="AP1436" s="1"/>
      <c r="AQ1436" s="1"/>
      <c r="AR1436" s="1"/>
    </row>
    <row r="1437" ht="12.0" customHeight="1">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c r="AR1437" s="1"/>
    </row>
    <row r="1438" ht="12.0" customHeight="1">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c r="AQ1438" s="1"/>
      <c r="AR1438" s="1"/>
    </row>
    <row r="1439" ht="12.0" customHeight="1">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c r="AQ1439" s="1"/>
      <c r="AR1439" s="1"/>
    </row>
    <row r="1440" ht="12.0" customHeight="1">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1"/>
      <c r="AI1440" s="1"/>
      <c r="AJ1440" s="1"/>
      <c r="AK1440" s="1"/>
      <c r="AL1440" s="1"/>
      <c r="AM1440" s="1"/>
      <c r="AN1440" s="1"/>
      <c r="AO1440" s="1"/>
      <c r="AP1440" s="1"/>
      <c r="AQ1440" s="1"/>
      <c r="AR1440" s="1"/>
    </row>
    <row r="1441" ht="12.0" customHeight="1">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c r="AQ1441" s="1"/>
      <c r="AR1441" s="1"/>
    </row>
    <row r="1442" ht="12.0" customHeight="1">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c r="AQ1442" s="1"/>
      <c r="AR1442" s="1"/>
    </row>
    <row r="1443" ht="12.0" customHeight="1">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c r="AQ1443" s="1"/>
      <c r="AR1443" s="1"/>
    </row>
    <row r="1444" ht="12.0" customHeight="1">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c r="AQ1444" s="1"/>
      <c r="AR1444" s="1"/>
    </row>
    <row r="1445" ht="12.0" customHeight="1">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c r="AQ1445" s="1"/>
      <c r="AR1445" s="1"/>
    </row>
    <row r="1446" ht="12.0" customHeight="1">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c r="AQ1446" s="1"/>
      <c r="AR1446" s="1"/>
    </row>
    <row r="1447" ht="12.0" customHeight="1">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1"/>
      <c r="AI1447" s="1"/>
      <c r="AJ1447" s="1"/>
      <c r="AK1447" s="1"/>
      <c r="AL1447" s="1"/>
      <c r="AM1447" s="1"/>
      <c r="AN1447" s="1"/>
      <c r="AO1447" s="1"/>
      <c r="AP1447" s="1"/>
      <c r="AQ1447" s="1"/>
      <c r="AR1447" s="1"/>
    </row>
    <row r="1448" ht="12.0" customHeight="1">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1"/>
      <c r="AI1448" s="1"/>
      <c r="AJ1448" s="1"/>
      <c r="AK1448" s="1"/>
      <c r="AL1448" s="1"/>
      <c r="AM1448" s="1"/>
      <c r="AN1448" s="1"/>
      <c r="AO1448" s="1"/>
      <c r="AP1448" s="1"/>
      <c r="AQ1448" s="1"/>
      <c r="AR1448" s="1"/>
    </row>
    <row r="1449" ht="12.0" customHeight="1">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1"/>
      <c r="AI1449" s="1"/>
      <c r="AJ1449" s="1"/>
      <c r="AK1449" s="1"/>
      <c r="AL1449" s="1"/>
      <c r="AM1449" s="1"/>
      <c r="AN1449" s="1"/>
      <c r="AO1449" s="1"/>
      <c r="AP1449" s="1"/>
      <c r="AQ1449" s="1"/>
      <c r="AR1449" s="1"/>
    </row>
    <row r="1450" ht="12.0" customHeight="1">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1"/>
      <c r="AI1450" s="1"/>
      <c r="AJ1450" s="1"/>
      <c r="AK1450" s="1"/>
      <c r="AL1450" s="1"/>
      <c r="AM1450" s="1"/>
      <c r="AN1450" s="1"/>
      <c r="AO1450" s="1"/>
      <c r="AP1450" s="1"/>
      <c r="AQ1450" s="1"/>
      <c r="AR1450" s="1"/>
    </row>
    <row r="1451" ht="12.0" customHeight="1">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1"/>
      <c r="AI1451" s="1"/>
      <c r="AJ1451" s="1"/>
      <c r="AK1451" s="1"/>
      <c r="AL1451" s="1"/>
      <c r="AM1451" s="1"/>
      <c r="AN1451" s="1"/>
      <c r="AO1451" s="1"/>
      <c r="AP1451" s="1"/>
      <c r="AQ1451" s="1"/>
      <c r="AR1451" s="1"/>
    </row>
    <row r="1452" ht="12.0" customHeight="1">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1"/>
      <c r="AI1452" s="1"/>
      <c r="AJ1452" s="1"/>
      <c r="AK1452" s="1"/>
      <c r="AL1452" s="1"/>
      <c r="AM1452" s="1"/>
      <c r="AN1452" s="1"/>
      <c r="AO1452" s="1"/>
      <c r="AP1452" s="1"/>
      <c r="AQ1452" s="1"/>
      <c r="AR1452" s="1"/>
    </row>
    <row r="1453" ht="12.0" customHeight="1">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1"/>
      <c r="AI1453" s="1"/>
      <c r="AJ1453" s="1"/>
      <c r="AK1453" s="1"/>
      <c r="AL1453" s="1"/>
      <c r="AM1453" s="1"/>
      <c r="AN1453" s="1"/>
      <c r="AO1453" s="1"/>
      <c r="AP1453" s="1"/>
      <c r="AQ1453" s="1"/>
      <c r="AR1453" s="1"/>
    </row>
    <row r="1454" ht="12.0" customHeight="1">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1"/>
      <c r="AI1454" s="1"/>
      <c r="AJ1454" s="1"/>
      <c r="AK1454" s="1"/>
      <c r="AL1454" s="1"/>
      <c r="AM1454" s="1"/>
      <c r="AN1454" s="1"/>
      <c r="AO1454" s="1"/>
      <c r="AP1454" s="1"/>
      <c r="AQ1454" s="1"/>
      <c r="AR1454" s="1"/>
    </row>
    <row r="1455" ht="12.0" customHeight="1">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1"/>
      <c r="AI1455" s="1"/>
      <c r="AJ1455" s="1"/>
      <c r="AK1455" s="1"/>
      <c r="AL1455" s="1"/>
      <c r="AM1455" s="1"/>
      <c r="AN1455" s="1"/>
      <c r="AO1455" s="1"/>
      <c r="AP1455" s="1"/>
      <c r="AQ1455" s="1"/>
      <c r="AR1455" s="1"/>
    </row>
    <row r="1456" ht="12.0" customHeight="1">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1"/>
      <c r="AI1456" s="1"/>
      <c r="AJ1456" s="1"/>
      <c r="AK1456" s="1"/>
      <c r="AL1456" s="1"/>
      <c r="AM1456" s="1"/>
      <c r="AN1456" s="1"/>
      <c r="AO1456" s="1"/>
      <c r="AP1456" s="1"/>
      <c r="AQ1456" s="1"/>
      <c r="AR1456" s="1"/>
    </row>
    <row r="1457" ht="12.0" customHeight="1">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c r="AQ1457" s="1"/>
      <c r="AR1457" s="1"/>
    </row>
    <row r="1458" ht="12.0" customHeight="1">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c r="AQ1458" s="1"/>
      <c r="AR1458" s="1"/>
    </row>
    <row r="1459" ht="12.0" customHeight="1">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c r="AQ1459" s="1"/>
      <c r="AR1459" s="1"/>
    </row>
    <row r="1460" ht="12.0" customHeight="1">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1"/>
      <c r="AI1460" s="1"/>
      <c r="AJ1460" s="1"/>
      <c r="AK1460" s="1"/>
      <c r="AL1460" s="1"/>
      <c r="AM1460" s="1"/>
      <c r="AN1460" s="1"/>
      <c r="AO1460" s="1"/>
      <c r="AP1460" s="1"/>
      <c r="AQ1460" s="1"/>
      <c r="AR1460" s="1"/>
    </row>
    <row r="1461" ht="12.0" customHeight="1">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1"/>
      <c r="AI1461" s="1"/>
      <c r="AJ1461" s="1"/>
      <c r="AK1461" s="1"/>
      <c r="AL1461" s="1"/>
      <c r="AM1461" s="1"/>
      <c r="AN1461" s="1"/>
      <c r="AO1461" s="1"/>
      <c r="AP1461" s="1"/>
      <c r="AQ1461" s="1"/>
      <c r="AR1461" s="1"/>
    </row>
    <row r="1462" ht="12.0" customHeight="1">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1"/>
      <c r="AI1462" s="1"/>
      <c r="AJ1462" s="1"/>
      <c r="AK1462" s="1"/>
      <c r="AL1462" s="1"/>
      <c r="AM1462" s="1"/>
      <c r="AN1462" s="1"/>
      <c r="AO1462" s="1"/>
      <c r="AP1462" s="1"/>
      <c r="AQ1462" s="1"/>
      <c r="AR1462" s="1"/>
    </row>
    <row r="1463" ht="12.0" customHeight="1">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1"/>
      <c r="AI1463" s="1"/>
      <c r="AJ1463" s="1"/>
      <c r="AK1463" s="1"/>
      <c r="AL1463" s="1"/>
      <c r="AM1463" s="1"/>
      <c r="AN1463" s="1"/>
      <c r="AO1463" s="1"/>
      <c r="AP1463" s="1"/>
      <c r="AQ1463" s="1"/>
      <c r="AR1463" s="1"/>
    </row>
    <row r="1464" ht="12.0" customHeight="1">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1"/>
      <c r="AI1464" s="1"/>
      <c r="AJ1464" s="1"/>
      <c r="AK1464" s="1"/>
      <c r="AL1464" s="1"/>
      <c r="AM1464" s="1"/>
      <c r="AN1464" s="1"/>
      <c r="AO1464" s="1"/>
      <c r="AP1464" s="1"/>
      <c r="AQ1464" s="1"/>
      <c r="AR1464" s="1"/>
    </row>
    <row r="1465" ht="12.0" customHeight="1">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1"/>
      <c r="AI1465" s="1"/>
      <c r="AJ1465" s="1"/>
      <c r="AK1465" s="1"/>
      <c r="AL1465" s="1"/>
      <c r="AM1465" s="1"/>
      <c r="AN1465" s="1"/>
      <c r="AO1465" s="1"/>
      <c r="AP1465" s="1"/>
      <c r="AQ1465" s="1"/>
      <c r="AR1465" s="1"/>
    </row>
    <row r="1466" ht="12.0" customHeight="1">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1"/>
      <c r="AI1466" s="1"/>
      <c r="AJ1466" s="1"/>
      <c r="AK1466" s="1"/>
      <c r="AL1466" s="1"/>
      <c r="AM1466" s="1"/>
      <c r="AN1466" s="1"/>
      <c r="AO1466" s="1"/>
      <c r="AP1466" s="1"/>
      <c r="AQ1466" s="1"/>
      <c r="AR1466" s="1"/>
    </row>
    <row r="1467" ht="12.0" customHeight="1">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1"/>
      <c r="AI1467" s="1"/>
      <c r="AJ1467" s="1"/>
      <c r="AK1467" s="1"/>
      <c r="AL1467" s="1"/>
      <c r="AM1467" s="1"/>
      <c r="AN1467" s="1"/>
      <c r="AO1467" s="1"/>
      <c r="AP1467" s="1"/>
      <c r="AQ1467" s="1"/>
      <c r="AR1467" s="1"/>
    </row>
    <row r="1468" ht="12.0" customHeight="1">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c r="AQ1468" s="1"/>
      <c r="AR1468" s="1"/>
    </row>
    <row r="1469" ht="12.0" customHeight="1">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c r="AR1469" s="1"/>
    </row>
    <row r="1470" ht="12.0" customHeight="1">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1"/>
      <c r="AI1470" s="1"/>
      <c r="AJ1470" s="1"/>
      <c r="AK1470" s="1"/>
      <c r="AL1470" s="1"/>
      <c r="AM1470" s="1"/>
      <c r="AN1470" s="1"/>
      <c r="AO1470" s="1"/>
      <c r="AP1470" s="1"/>
      <c r="AQ1470" s="1"/>
      <c r="AR1470" s="1"/>
    </row>
    <row r="1471" ht="12.0" customHeight="1">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1"/>
      <c r="AI1471" s="1"/>
      <c r="AJ1471" s="1"/>
      <c r="AK1471" s="1"/>
      <c r="AL1471" s="1"/>
      <c r="AM1471" s="1"/>
      <c r="AN1471" s="1"/>
      <c r="AO1471" s="1"/>
      <c r="AP1471" s="1"/>
      <c r="AQ1471" s="1"/>
      <c r="AR1471" s="1"/>
    </row>
    <row r="1472" ht="12.0" customHeight="1">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1"/>
      <c r="AI1472" s="1"/>
      <c r="AJ1472" s="1"/>
      <c r="AK1472" s="1"/>
      <c r="AL1472" s="1"/>
      <c r="AM1472" s="1"/>
      <c r="AN1472" s="1"/>
      <c r="AO1472" s="1"/>
      <c r="AP1472" s="1"/>
      <c r="AQ1472" s="1"/>
      <c r="AR1472" s="1"/>
    </row>
    <row r="1473" ht="12.0" customHeight="1">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1"/>
      <c r="AI1473" s="1"/>
      <c r="AJ1473" s="1"/>
      <c r="AK1473" s="1"/>
      <c r="AL1473" s="1"/>
      <c r="AM1473" s="1"/>
      <c r="AN1473" s="1"/>
      <c r="AO1473" s="1"/>
      <c r="AP1473" s="1"/>
      <c r="AQ1473" s="1"/>
      <c r="AR1473" s="1"/>
    </row>
    <row r="1474" ht="12.0" customHeight="1">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1"/>
      <c r="AI1474" s="1"/>
      <c r="AJ1474" s="1"/>
      <c r="AK1474" s="1"/>
      <c r="AL1474" s="1"/>
      <c r="AM1474" s="1"/>
      <c r="AN1474" s="1"/>
      <c r="AO1474" s="1"/>
      <c r="AP1474" s="1"/>
      <c r="AQ1474" s="1"/>
      <c r="AR1474" s="1"/>
    </row>
    <row r="1475" ht="12.0" customHeight="1">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1"/>
      <c r="AI1475" s="1"/>
      <c r="AJ1475" s="1"/>
      <c r="AK1475" s="1"/>
      <c r="AL1475" s="1"/>
      <c r="AM1475" s="1"/>
      <c r="AN1475" s="1"/>
      <c r="AO1475" s="1"/>
      <c r="AP1475" s="1"/>
      <c r="AQ1475" s="1"/>
      <c r="AR1475" s="1"/>
    </row>
    <row r="1476" ht="12.0" customHeight="1">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c r="AQ1476" s="1"/>
      <c r="AR1476" s="1"/>
    </row>
    <row r="1477" ht="12.0" customHeight="1">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c r="AQ1477" s="1"/>
      <c r="AR1477" s="1"/>
    </row>
    <row r="1478" ht="12.0" customHeight="1">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c r="AQ1478" s="1"/>
      <c r="AR1478" s="1"/>
    </row>
    <row r="1479" ht="12.0" customHeight="1">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c r="AQ1479" s="1"/>
      <c r="AR1479" s="1"/>
    </row>
    <row r="1480" ht="12.0" customHeight="1">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c r="AQ1480" s="1"/>
      <c r="AR1480" s="1"/>
    </row>
    <row r="1481" ht="12.0" customHeight="1">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c r="AQ1481" s="1"/>
      <c r="AR1481" s="1"/>
    </row>
    <row r="1482" ht="12.0" customHeight="1">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1"/>
      <c r="AI1482" s="1"/>
      <c r="AJ1482" s="1"/>
      <c r="AK1482" s="1"/>
      <c r="AL1482" s="1"/>
      <c r="AM1482" s="1"/>
      <c r="AN1482" s="1"/>
      <c r="AO1482" s="1"/>
      <c r="AP1482" s="1"/>
      <c r="AQ1482" s="1"/>
      <c r="AR1482" s="1"/>
    </row>
    <row r="1483" ht="12.0" customHeight="1">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c r="AQ1483" s="1"/>
      <c r="AR1483" s="1"/>
    </row>
    <row r="1484" ht="12.0" customHeight="1">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c r="AQ1484" s="1"/>
      <c r="AR1484" s="1"/>
    </row>
    <row r="1485" ht="12.0" customHeight="1">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c r="AQ1485" s="1"/>
      <c r="AR1485" s="1"/>
    </row>
    <row r="1486" ht="12.0" customHeight="1">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c r="AQ1486" s="1"/>
      <c r="AR1486" s="1"/>
    </row>
    <row r="1487" ht="12.0" customHeight="1">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c r="AQ1487" s="1"/>
      <c r="AR1487" s="1"/>
    </row>
    <row r="1488" ht="12.0" customHeight="1">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c r="AQ1488" s="1"/>
      <c r="AR1488" s="1"/>
    </row>
    <row r="1489" ht="12.0" customHeight="1">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c r="AQ1489" s="1"/>
      <c r="AR1489" s="1"/>
    </row>
    <row r="1490" ht="12.0" customHeight="1">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c r="AQ1490" s="1"/>
      <c r="AR1490" s="1"/>
    </row>
    <row r="1491" ht="12.0" customHeight="1">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c r="AQ1491" s="1"/>
      <c r="AR1491" s="1"/>
    </row>
    <row r="1492" ht="12.0" customHeight="1">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c r="AQ1492" s="1"/>
      <c r="AR1492" s="1"/>
    </row>
    <row r="1493" ht="12.0" customHeight="1">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c r="AQ1493" s="1"/>
      <c r="AR1493" s="1"/>
    </row>
    <row r="1494" ht="12.0" customHeight="1">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c r="AQ1494" s="1"/>
      <c r="AR1494" s="1"/>
    </row>
    <row r="1495" ht="12.0" customHeight="1">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c r="AQ1495" s="1"/>
      <c r="AR1495" s="1"/>
    </row>
    <row r="1496" ht="12.0" customHeight="1">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row>
    <row r="1497" ht="12.0" customHeight="1">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c r="AJ1497" s="1"/>
      <c r="AK1497" s="1"/>
      <c r="AL1497" s="1"/>
      <c r="AM1497" s="1"/>
      <c r="AN1497" s="1"/>
      <c r="AO1497" s="1"/>
      <c r="AP1497" s="1"/>
      <c r="AQ1497" s="1"/>
      <c r="AR1497" s="1"/>
    </row>
    <row r="1498" ht="12.0" customHeight="1">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c r="AJ1498" s="1"/>
      <c r="AK1498" s="1"/>
      <c r="AL1498" s="1"/>
      <c r="AM1498" s="1"/>
      <c r="AN1498" s="1"/>
      <c r="AO1498" s="1"/>
      <c r="AP1498" s="1"/>
      <c r="AQ1498" s="1"/>
      <c r="AR1498" s="1"/>
    </row>
    <row r="1499" ht="12.0" customHeight="1">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c r="AJ1499" s="1"/>
      <c r="AK1499" s="1"/>
      <c r="AL1499" s="1"/>
      <c r="AM1499" s="1"/>
      <c r="AN1499" s="1"/>
      <c r="AO1499" s="1"/>
      <c r="AP1499" s="1"/>
      <c r="AQ1499" s="1"/>
      <c r="AR1499" s="1"/>
    </row>
    <row r="1500" ht="12.0" customHeight="1">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c r="AR1500" s="1"/>
    </row>
    <row r="1501" ht="12.0" customHeight="1">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c r="AQ1501" s="1"/>
      <c r="AR1501" s="1"/>
    </row>
    <row r="1502" ht="12.0" customHeight="1">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c r="AQ1502" s="1"/>
      <c r="AR1502" s="1"/>
    </row>
    <row r="1503" ht="12.0" customHeight="1">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c r="AQ1503" s="1"/>
      <c r="AR1503" s="1"/>
    </row>
    <row r="1504" ht="12.0" customHeight="1">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c r="AQ1504" s="1"/>
      <c r="AR1504" s="1"/>
    </row>
    <row r="1505" ht="12.0" customHeight="1">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c r="AQ1505" s="1"/>
      <c r="AR1505" s="1"/>
    </row>
    <row r="1506" ht="12.0" customHeight="1">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c r="AQ1506" s="1"/>
      <c r="AR1506" s="1"/>
    </row>
    <row r="1507" ht="12.0" customHeight="1">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c r="AQ1507" s="1"/>
      <c r="AR1507" s="1"/>
    </row>
    <row r="1508" ht="12.0" customHeight="1">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c r="AR1508" s="1"/>
    </row>
    <row r="1509" ht="12.0" customHeight="1">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c r="AR1509" s="1"/>
    </row>
    <row r="1510" ht="12.0" customHeight="1">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row>
    <row r="1511" ht="12.0" customHeight="1">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c r="AQ1511" s="1"/>
      <c r="AR1511" s="1"/>
    </row>
    <row r="1512" ht="12.0" customHeight="1">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c r="AQ1512" s="1"/>
      <c r="AR1512" s="1"/>
    </row>
    <row r="1513" ht="12.0" customHeight="1">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c r="AQ1513" s="1"/>
      <c r="AR1513" s="1"/>
    </row>
    <row r="1514" ht="12.0" customHeight="1">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c r="AQ1514" s="1"/>
      <c r="AR1514" s="1"/>
    </row>
    <row r="1515" ht="12.0" customHeight="1">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row>
    <row r="1516" ht="12.0" customHeight="1">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c r="AQ1516" s="1"/>
      <c r="AR1516" s="1"/>
    </row>
    <row r="1517" ht="12.0" customHeight="1">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c r="AQ1517" s="1"/>
      <c r="AR1517" s="1"/>
    </row>
    <row r="1518" ht="12.0" customHeight="1">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c r="AQ1518" s="1"/>
      <c r="AR1518" s="1"/>
    </row>
    <row r="1519" ht="12.0" customHeight="1">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c r="AR1519" s="1"/>
    </row>
    <row r="1520" ht="12.0" customHeight="1">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c r="AR1520" s="1"/>
    </row>
    <row r="1521" ht="12.0" customHeight="1">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c r="AQ1521" s="1"/>
      <c r="AR1521" s="1"/>
    </row>
    <row r="1522" ht="12.0" customHeight="1">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c r="AQ1522" s="1"/>
      <c r="AR1522" s="1"/>
    </row>
    <row r="1523" ht="12.0" customHeight="1">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c r="AQ1523" s="1"/>
      <c r="AR1523" s="1"/>
    </row>
    <row r="1524" ht="12.0" customHeight="1">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c r="AQ1524" s="1"/>
      <c r="AR1524" s="1"/>
    </row>
    <row r="1525" ht="12.0" customHeight="1">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c r="AQ1525" s="1"/>
      <c r="AR1525" s="1"/>
    </row>
    <row r="1526" ht="12.0" customHeight="1">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c r="AQ1526" s="1"/>
      <c r="AR1526" s="1"/>
    </row>
    <row r="1527" ht="12.0" customHeight="1">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c r="AQ1527" s="1"/>
      <c r="AR1527" s="1"/>
    </row>
    <row r="1528" ht="12.0" customHeight="1">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c r="AQ1528" s="1"/>
      <c r="AR1528" s="1"/>
    </row>
    <row r="1529" ht="12.0" customHeight="1">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c r="AQ1529" s="1"/>
      <c r="AR1529" s="1"/>
    </row>
    <row r="1530" ht="12.0" customHeight="1">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c r="AQ1530" s="1"/>
      <c r="AR1530" s="1"/>
    </row>
    <row r="1531" ht="12.0" customHeight="1">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c r="AR1531" s="1"/>
    </row>
    <row r="1532" ht="12.0" customHeight="1">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c r="AQ1532" s="1"/>
      <c r="AR1532" s="1"/>
    </row>
    <row r="1533" ht="12.0" customHeight="1">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c r="AQ1533" s="1"/>
      <c r="AR1533" s="1"/>
    </row>
    <row r="1534" ht="12.0" customHeight="1">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c r="AQ1534" s="1"/>
      <c r="AR1534" s="1"/>
    </row>
    <row r="1535" ht="12.0" customHeight="1">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c r="AR1535" s="1"/>
    </row>
    <row r="1536" ht="12.0" customHeight="1">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c r="AQ1536" s="1"/>
      <c r="AR1536" s="1"/>
    </row>
    <row r="1537" ht="12.0" customHeight="1">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c r="AQ1537" s="1"/>
      <c r="AR1537" s="1"/>
    </row>
    <row r="1538" ht="12.0" customHeight="1">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c r="AQ1538" s="1"/>
      <c r="AR1538" s="1"/>
    </row>
    <row r="1539" ht="12.0" customHeight="1">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c r="AR1539" s="1"/>
    </row>
    <row r="1540" ht="12.0" customHeight="1">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c r="AQ1540" s="1"/>
      <c r="AR1540" s="1"/>
    </row>
    <row r="1541" ht="12.0" customHeight="1">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c r="AR1541" s="1"/>
    </row>
    <row r="1542" ht="12.0" customHeight="1">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c r="AQ1542" s="1"/>
      <c r="AR1542" s="1"/>
    </row>
    <row r="1543" ht="12.0" customHeight="1">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c r="AR1543" s="1"/>
    </row>
    <row r="1544" ht="12.0" customHeight="1">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c r="AR1544" s="1"/>
    </row>
    <row r="1545" ht="12.0" customHeight="1">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c r="AR1545" s="1"/>
    </row>
    <row r="1546" ht="12.0" customHeight="1">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c r="AR1546" s="1"/>
    </row>
    <row r="1547" ht="12.0" customHeight="1">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1"/>
      <c r="AI1547" s="1"/>
      <c r="AJ1547" s="1"/>
      <c r="AK1547" s="1"/>
      <c r="AL1547" s="1"/>
      <c r="AM1547" s="1"/>
      <c r="AN1547" s="1"/>
      <c r="AO1547" s="1"/>
      <c r="AP1547" s="1"/>
      <c r="AQ1547" s="1"/>
      <c r="AR1547" s="1"/>
    </row>
    <row r="1548" ht="12.0" customHeight="1">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row>
    <row r="1549" ht="12.0" customHeight="1">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row>
    <row r="1550" ht="12.0" customHeight="1">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c r="AR1550" s="1"/>
    </row>
    <row r="1551" ht="12.0" customHeight="1">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1"/>
      <c r="AI1551" s="1"/>
      <c r="AJ1551" s="1"/>
      <c r="AK1551" s="1"/>
      <c r="AL1551" s="1"/>
      <c r="AM1551" s="1"/>
      <c r="AN1551" s="1"/>
      <c r="AO1551" s="1"/>
      <c r="AP1551" s="1"/>
      <c r="AQ1551" s="1"/>
      <c r="AR1551" s="1"/>
    </row>
    <row r="1552" ht="12.0" customHeight="1">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c r="AR1552" s="1"/>
    </row>
    <row r="1553" ht="12.0" customHeight="1">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c r="AQ1553" s="1"/>
      <c r="AR1553" s="1"/>
    </row>
    <row r="1554" ht="12.0" customHeight="1">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row>
    <row r="1555" ht="12.0" customHeight="1">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1"/>
      <c r="AI1555" s="1"/>
      <c r="AJ1555" s="1"/>
      <c r="AK1555" s="1"/>
      <c r="AL1555" s="1"/>
      <c r="AM1555" s="1"/>
      <c r="AN1555" s="1"/>
      <c r="AO1555" s="1"/>
      <c r="AP1555" s="1"/>
      <c r="AQ1555" s="1"/>
      <c r="AR1555" s="1"/>
    </row>
    <row r="1556" ht="12.0" customHeight="1">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1"/>
      <c r="AI1556" s="1"/>
      <c r="AJ1556" s="1"/>
      <c r="AK1556" s="1"/>
      <c r="AL1556" s="1"/>
      <c r="AM1556" s="1"/>
      <c r="AN1556" s="1"/>
      <c r="AO1556" s="1"/>
      <c r="AP1556" s="1"/>
      <c r="AQ1556" s="1"/>
      <c r="AR1556" s="1"/>
    </row>
    <row r="1557" ht="12.0" customHeight="1">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1"/>
      <c r="AI1557" s="1"/>
      <c r="AJ1557" s="1"/>
      <c r="AK1557" s="1"/>
      <c r="AL1557" s="1"/>
      <c r="AM1557" s="1"/>
      <c r="AN1557" s="1"/>
      <c r="AO1557" s="1"/>
      <c r="AP1557" s="1"/>
      <c r="AQ1557" s="1"/>
      <c r="AR1557" s="1"/>
    </row>
    <row r="1558" ht="12.0" customHeight="1">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c r="AR1558" s="1"/>
    </row>
    <row r="1559" ht="12.0" customHeight="1">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1"/>
      <c r="AI1559" s="1"/>
      <c r="AJ1559" s="1"/>
      <c r="AK1559" s="1"/>
      <c r="AL1559" s="1"/>
      <c r="AM1559" s="1"/>
      <c r="AN1559" s="1"/>
      <c r="AO1559" s="1"/>
      <c r="AP1559" s="1"/>
      <c r="AQ1559" s="1"/>
      <c r="AR1559" s="1"/>
    </row>
    <row r="1560" ht="12.0" customHeight="1">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1"/>
      <c r="AI1560" s="1"/>
      <c r="AJ1560" s="1"/>
      <c r="AK1560" s="1"/>
      <c r="AL1560" s="1"/>
      <c r="AM1560" s="1"/>
      <c r="AN1560" s="1"/>
      <c r="AO1560" s="1"/>
      <c r="AP1560" s="1"/>
      <c r="AQ1560" s="1"/>
      <c r="AR1560" s="1"/>
    </row>
    <row r="1561" ht="12.0" customHeight="1">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1"/>
      <c r="AI1561" s="1"/>
      <c r="AJ1561" s="1"/>
      <c r="AK1561" s="1"/>
      <c r="AL1561" s="1"/>
      <c r="AM1561" s="1"/>
      <c r="AN1561" s="1"/>
      <c r="AO1561" s="1"/>
      <c r="AP1561" s="1"/>
      <c r="AQ1561" s="1"/>
      <c r="AR1561" s="1"/>
    </row>
    <row r="1562" ht="12.0" customHeight="1">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1"/>
      <c r="AI1562" s="1"/>
      <c r="AJ1562" s="1"/>
      <c r="AK1562" s="1"/>
      <c r="AL1562" s="1"/>
      <c r="AM1562" s="1"/>
      <c r="AN1562" s="1"/>
      <c r="AO1562" s="1"/>
      <c r="AP1562" s="1"/>
      <c r="AQ1562" s="1"/>
      <c r="AR1562" s="1"/>
    </row>
    <row r="1563" ht="12.0" customHeight="1">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1"/>
      <c r="AI1563" s="1"/>
      <c r="AJ1563" s="1"/>
      <c r="AK1563" s="1"/>
      <c r="AL1563" s="1"/>
      <c r="AM1563" s="1"/>
      <c r="AN1563" s="1"/>
      <c r="AO1563" s="1"/>
      <c r="AP1563" s="1"/>
      <c r="AQ1563" s="1"/>
      <c r="AR1563" s="1"/>
    </row>
    <row r="1564" ht="12.0" customHeight="1">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1"/>
      <c r="AI1564" s="1"/>
      <c r="AJ1564" s="1"/>
      <c r="AK1564" s="1"/>
      <c r="AL1564" s="1"/>
      <c r="AM1564" s="1"/>
      <c r="AN1564" s="1"/>
      <c r="AO1564" s="1"/>
      <c r="AP1564" s="1"/>
      <c r="AQ1564" s="1"/>
      <c r="AR1564" s="1"/>
    </row>
    <row r="1565" ht="12.0" customHeight="1">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1"/>
      <c r="AI1565" s="1"/>
      <c r="AJ1565" s="1"/>
      <c r="AK1565" s="1"/>
      <c r="AL1565" s="1"/>
      <c r="AM1565" s="1"/>
      <c r="AN1565" s="1"/>
      <c r="AO1565" s="1"/>
      <c r="AP1565" s="1"/>
      <c r="AQ1565" s="1"/>
      <c r="AR1565" s="1"/>
    </row>
    <row r="1566" ht="12.0" customHeight="1">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1"/>
      <c r="AI1566" s="1"/>
      <c r="AJ1566" s="1"/>
      <c r="AK1566" s="1"/>
      <c r="AL1566" s="1"/>
      <c r="AM1566" s="1"/>
      <c r="AN1566" s="1"/>
      <c r="AO1566" s="1"/>
      <c r="AP1566" s="1"/>
      <c r="AQ1566" s="1"/>
      <c r="AR1566" s="1"/>
    </row>
    <row r="1567" ht="12.0" customHeight="1">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1"/>
      <c r="AI1567" s="1"/>
      <c r="AJ1567" s="1"/>
      <c r="AK1567" s="1"/>
      <c r="AL1567" s="1"/>
      <c r="AM1567" s="1"/>
      <c r="AN1567" s="1"/>
      <c r="AO1567" s="1"/>
      <c r="AP1567" s="1"/>
      <c r="AQ1567" s="1"/>
      <c r="AR1567" s="1"/>
    </row>
    <row r="1568" ht="12.0" customHeight="1">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1"/>
      <c r="AI1568" s="1"/>
      <c r="AJ1568" s="1"/>
      <c r="AK1568" s="1"/>
      <c r="AL1568" s="1"/>
      <c r="AM1568" s="1"/>
      <c r="AN1568" s="1"/>
      <c r="AO1568" s="1"/>
      <c r="AP1568" s="1"/>
      <c r="AQ1568" s="1"/>
      <c r="AR1568" s="1"/>
    </row>
    <row r="1569" ht="12.0" customHeight="1">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1"/>
      <c r="AI1569" s="1"/>
      <c r="AJ1569" s="1"/>
      <c r="AK1569" s="1"/>
      <c r="AL1569" s="1"/>
      <c r="AM1569" s="1"/>
      <c r="AN1569" s="1"/>
      <c r="AO1569" s="1"/>
      <c r="AP1569" s="1"/>
      <c r="AQ1569" s="1"/>
      <c r="AR1569" s="1"/>
    </row>
    <row r="1570" ht="12.0" customHeight="1">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c r="AQ1570" s="1"/>
      <c r="AR1570" s="1"/>
    </row>
    <row r="1571" ht="12.0" customHeight="1">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1"/>
      <c r="AI1571" s="1"/>
      <c r="AJ1571" s="1"/>
      <c r="AK1571" s="1"/>
      <c r="AL1571" s="1"/>
      <c r="AM1571" s="1"/>
      <c r="AN1571" s="1"/>
      <c r="AO1571" s="1"/>
      <c r="AP1571" s="1"/>
      <c r="AQ1571" s="1"/>
      <c r="AR1571" s="1"/>
    </row>
    <row r="1572" ht="12.0" customHeight="1">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1"/>
      <c r="AI1572" s="1"/>
      <c r="AJ1572" s="1"/>
      <c r="AK1572" s="1"/>
      <c r="AL1572" s="1"/>
      <c r="AM1572" s="1"/>
      <c r="AN1572" s="1"/>
      <c r="AO1572" s="1"/>
      <c r="AP1572" s="1"/>
      <c r="AQ1572" s="1"/>
      <c r="AR1572" s="1"/>
    </row>
    <row r="1573" ht="12.0" customHeight="1">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c r="AQ1573" s="1"/>
      <c r="AR1573" s="1"/>
    </row>
    <row r="1574" ht="12.0" customHeight="1">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1"/>
      <c r="AI1574" s="1"/>
      <c r="AJ1574" s="1"/>
      <c r="AK1574" s="1"/>
      <c r="AL1574" s="1"/>
      <c r="AM1574" s="1"/>
      <c r="AN1574" s="1"/>
      <c r="AO1574" s="1"/>
      <c r="AP1574" s="1"/>
      <c r="AQ1574" s="1"/>
      <c r="AR1574" s="1"/>
    </row>
    <row r="1575" ht="12.0" customHeight="1">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c r="AJ1575" s="1"/>
      <c r="AK1575" s="1"/>
      <c r="AL1575" s="1"/>
      <c r="AM1575" s="1"/>
      <c r="AN1575" s="1"/>
      <c r="AO1575" s="1"/>
      <c r="AP1575" s="1"/>
      <c r="AQ1575" s="1"/>
      <c r="AR1575" s="1"/>
    </row>
    <row r="1576" ht="12.0" customHeight="1">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c r="AL1576" s="1"/>
      <c r="AM1576" s="1"/>
      <c r="AN1576" s="1"/>
      <c r="AO1576" s="1"/>
      <c r="AP1576" s="1"/>
      <c r="AQ1576" s="1"/>
      <c r="AR1576" s="1"/>
    </row>
    <row r="1577" ht="12.0" customHeight="1">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c r="AQ1577" s="1"/>
      <c r="AR1577" s="1"/>
    </row>
    <row r="1578" ht="12.0" customHeight="1">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c r="AJ1578" s="1"/>
      <c r="AK1578" s="1"/>
      <c r="AL1578" s="1"/>
      <c r="AM1578" s="1"/>
      <c r="AN1578" s="1"/>
      <c r="AO1578" s="1"/>
      <c r="AP1578" s="1"/>
      <c r="AQ1578" s="1"/>
      <c r="AR1578" s="1"/>
    </row>
    <row r="1579" ht="12.0" customHeight="1">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1"/>
      <c r="AI1579" s="1"/>
      <c r="AJ1579" s="1"/>
      <c r="AK1579" s="1"/>
      <c r="AL1579" s="1"/>
      <c r="AM1579" s="1"/>
      <c r="AN1579" s="1"/>
      <c r="AO1579" s="1"/>
      <c r="AP1579" s="1"/>
      <c r="AQ1579" s="1"/>
      <c r="AR1579" s="1"/>
    </row>
    <row r="1580" ht="12.0" customHeight="1">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c r="AJ1580" s="1"/>
      <c r="AK1580" s="1"/>
      <c r="AL1580" s="1"/>
      <c r="AM1580" s="1"/>
      <c r="AN1580" s="1"/>
      <c r="AO1580" s="1"/>
      <c r="AP1580" s="1"/>
      <c r="AQ1580" s="1"/>
      <c r="AR1580" s="1"/>
    </row>
    <row r="1581" ht="12.0" customHeight="1">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c r="AQ1581" s="1"/>
      <c r="AR1581" s="1"/>
    </row>
    <row r="1582" ht="12.0" customHeight="1">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row>
    <row r="1583" ht="12.0" customHeight="1">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c r="AJ1583" s="1"/>
      <c r="AK1583" s="1"/>
      <c r="AL1583" s="1"/>
      <c r="AM1583" s="1"/>
      <c r="AN1583" s="1"/>
      <c r="AO1583" s="1"/>
      <c r="AP1583" s="1"/>
      <c r="AQ1583" s="1"/>
      <c r="AR1583" s="1"/>
    </row>
    <row r="1584" ht="12.0" customHeight="1">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1"/>
      <c r="AI1584" s="1"/>
      <c r="AJ1584" s="1"/>
      <c r="AK1584" s="1"/>
      <c r="AL1584" s="1"/>
      <c r="AM1584" s="1"/>
      <c r="AN1584" s="1"/>
      <c r="AO1584" s="1"/>
      <c r="AP1584" s="1"/>
      <c r="AQ1584" s="1"/>
      <c r="AR1584" s="1"/>
    </row>
    <row r="1585" ht="12.0" customHeight="1">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1"/>
      <c r="AI1585" s="1"/>
      <c r="AJ1585" s="1"/>
      <c r="AK1585" s="1"/>
      <c r="AL1585" s="1"/>
      <c r="AM1585" s="1"/>
      <c r="AN1585" s="1"/>
      <c r="AO1585" s="1"/>
      <c r="AP1585" s="1"/>
      <c r="AQ1585" s="1"/>
      <c r="AR1585" s="1"/>
    </row>
    <row r="1586" ht="12.0" customHeight="1">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c r="AQ1586" s="1"/>
      <c r="AR1586" s="1"/>
    </row>
    <row r="1587" ht="12.0" customHeight="1">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c r="AQ1587" s="1"/>
      <c r="AR1587" s="1"/>
    </row>
    <row r="1588" ht="12.0" customHeight="1">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row>
    <row r="1589" ht="12.0" customHeight="1">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row>
    <row r="1590" ht="12.0" customHeight="1">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1"/>
      <c r="AI1590" s="1"/>
      <c r="AJ1590" s="1"/>
      <c r="AK1590" s="1"/>
      <c r="AL1590" s="1"/>
      <c r="AM1590" s="1"/>
      <c r="AN1590" s="1"/>
      <c r="AO1590" s="1"/>
      <c r="AP1590" s="1"/>
      <c r="AQ1590" s="1"/>
      <c r="AR1590" s="1"/>
    </row>
    <row r="1591" ht="12.0" customHeight="1">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1"/>
      <c r="AI1591" s="1"/>
      <c r="AJ1591" s="1"/>
      <c r="AK1591" s="1"/>
      <c r="AL1591" s="1"/>
      <c r="AM1591" s="1"/>
      <c r="AN1591" s="1"/>
      <c r="AO1591" s="1"/>
      <c r="AP1591" s="1"/>
      <c r="AQ1591" s="1"/>
      <c r="AR1591" s="1"/>
    </row>
    <row r="1592" ht="12.0" customHeight="1">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c r="AQ1592" s="1"/>
      <c r="AR1592" s="1"/>
    </row>
    <row r="1593" ht="12.0" customHeight="1">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1"/>
      <c r="AI1593" s="1"/>
      <c r="AJ1593" s="1"/>
      <c r="AK1593" s="1"/>
      <c r="AL1593" s="1"/>
      <c r="AM1593" s="1"/>
      <c r="AN1593" s="1"/>
      <c r="AO1593" s="1"/>
      <c r="AP1593" s="1"/>
      <c r="AQ1593" s="1"/>
      <c r="AR1593" s="1"/>
    </row>
    <row r="1594" ht="12.0" customHeight="1">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c r="AQ1594" s="1"/>
      <c r="AR1594" s="1"/>
    </row>
    <row r="1595" ht="12.0" customHeight="1">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c r="AQ1595" s="1"/>
      <c r="AR1595" s="1"/>
    </row>
    <row r="1596" ht="12.0" customHeight="1">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c r="AQ1596" s="1"/>
      <c r="AR1596" s="1"/>
    </row>
    <row r="1597" ht="12.0" customHeight="1">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1"/>
      <c r="AI1597" s="1"/>
      <c r="AJ1597" s="1"/>
      <c r="AK1597" s="1"/>
      <c r="AL1597" s="1"/>
      <c r="AM1597" s="1"/>
      <c r="AN1597" s="1"/>
      <c r="AO1597" s="1"/>
      <c r="AP1597" s="1"/>
      <c r="AQ1597" s="1"/>
      <c r="AR1597" s="1"/>
    </row>
    <row r="1598" ht="12.0" customHeight="1">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1"/>
      <c r="AI1598" s="1"/>
      <c r="AJ1598" s="1"/>
      <c r="AK1598" s="1"/>
      <c r="AL1598" s="1"/>
      <c r="AM1598" s="1"/>
      <c r="AN1598" s="1"/>
      <c r="AO1598" s="1"/>
      <c r="AP1598" s="1"/>
      <c r="AQ1598" s="1"/>
      <c r="AR1598" s="1"/>
    </row>
    <row r="1599" ht="12.0" customHeight="1">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1"/>
      <c r="AI1599" s="1"/>
      <c r="AJ1599" s="1"/>
      <c r="AK1599" s="1"/>
      <c r="AL1599" s="1"/>
      <c r="AM1599" s="1"/>
      <c r="AN1599" s="1"/>
      <c r="AO1599" s="1"/>
      <c r="AP1599" s="1"/>
      <c r="AQ1599" s="1"/>
      <c r="AR1599" s="1"/>
    </row>
    <row r="1600" ht="12.0" customHeight="1">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1"/>
      <c r="AI1600" s="1"/>
      <c r="AJ1600" s="1"/>
      <c r="AK1600" s="1"/>
      <c r="AL1600" s="1"/>
      <c r="AM1600" s="1"/>
      <c r="AN1600" s="1"/>
      <c r="AO1600" s="1"/>
      <c r="AP1600" s="1"/>
      <c r="AQ1600" s="1"/>
      <c r="AR1600" s="1"/>
    </row>
    <row r="1601" ht="12.0" customHeight="1">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1"/>
      <c r="AI1601" s="1"/>
      <c r="AJ1601" s="1"/>
      <c r="AK1601" s="1"/>
      <c r="AL1601" s="1"/>
      <c r="AM1601" s="1"/>
      <c r="AN1601" s="1"/>
      <c r="AO1601" s="1"/>
      <c r="AP1601" s="1"/>
      <c r="AQ1601" s="1"/>
      <c r="AR1601" s="1"/>
    </row>
    <row r="1602" ht="12.0" customHeight="1">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1"/>
      <c r="AI1602" s="1"/>
      <c r="AJ1602" s="1"/>
      <c r="AK1602" s="1"/>
      <c r="AL1602" s="1"/>
      <c r="AM1602" s="1"/>
      <c r="AN1602" s="1"/>
      <c r="AO1602" s="1"/>
      <c r="AP1602" s="1"/>
      <c r="AQ1602" s="1"/>
      <c r="AR1602" s="1"/>
    </row>
    <row r="1603" ht="12.0" customHeight="1">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1"/>
      <c r="AI1603" s="1"/>
      <c r="AJ1603" s="1"/>
      <c r="AK1603" s="1"/>
      <c r="AL1603" s="1"/>
      <c r="AM1603" s="1"/>
      <c r="AN1603" s="1"/>
      <c r="AO1603" s="1"/>
      <c r="AP1603" s="1"/>
      <c r="AQ1603" s="1"/>
      <c r="AR1603" s="1"/>
    </row>
    <row r="1604" ht="12.0" customHeight="1">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1"/>
      <c r="AI1604" s="1"/>
      <c r="AJ1604" s="1"/>
      <c r="AK1604" s="1"/>
      <c r="AL1604" s="1"/>
      <c r="AM1604" s="1"/>
      <c r="AN1604" s="1"/>
      <c r="AO1604" s="1"/>
      <c r="AP1604" s="1"/>
      <c r="AQ1604" s="1"/>
      <c r="AR1604" s="1"/>
    </row>
    <row r="1605" ht="12.0" customHeight="1">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1"/>
      <c r="AI1605" s="1"/>
      <c r="AJ1605" s="1"/>
      <c r="AK1605" s="1"/>
      <c r="AL1605" s="1"/>
      <c r="AM1605" s="1"/>
      <c r="AN1605" s="1"/>
      <c r="AO1605" s="1"/>
      <c r="AP1605" s="1"/>
      <c r="AQ1605" s="1"/>
      <c r="AR1605" s="1"/>
    </row>
    <row r="1606" ht="12.0" customHeight="1">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1"/>
      <c r="AI1606" s="1"/>
      <c r="AJ1606" s="1"/>
      <c r="AK1606" s="1"/>
      <c r="AL1606" s="1"/>
      <c r="AM1606" s="1"/>
      <c r="AN1606" s="1"/>
      <c r="AO1606" s="1"/>
      <c r="AP1606" s="1"/>
      <c r="AQ1606" s="1"/>
      <c r="AR1606" s="1"/>
    </row>
    <row r="1607" ht="12.0" customHeight="1">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1"/>
      <c r="AI1607" s="1"/>
      <c r="AJ1607" s="1"/>
      <c r="AK1607" s="1"/>
      <c r="AL1607" s="1"/>
      <c r="AM1607" s="1"/>
      <c r="AN1607" s="1"/>
      <c r="AO1607" s="1"/>
      <c r="AP1607" s="1"/>
      <c r="AQ1607" s="1"/>
      <c r="AR1607" s="1"/>
    </row>
    <row r="1608" ht="12.0" customHeight="1">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1"/>
      <c r="AI1608" s="1"/>
      <c r="AJ1608" s="1"/>
      <c r="AK1608" s="1"/>
      <c r="AL1608" s="1"/>
      <c r="AM1608" s="1"/>
      <c r="AN1608" s="1"/>
      <c r="AO1608" s="1"/>
      <c r="AP1608" s="1"/>
      <c r="AQ1608" s="1"/>
      <c r="AR1608" s="1"/>
    </row>
    <row r="1609" ht="12.0" customHeight="1">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1"/>
      <c r="AI1609" s="1"/>
      <c r="AJ1609" s="1"/>
      <c r="AK1609" s="1"/>
      <c r="AL1609" s="1"/>
      <c r="AM1609" s="1"/>
      <c r="AN1609" s="1"/>
      <c r="AO1609" s="1"/>
      <c r="AP1609" s="1"/>
      <c r="AQ1609" s="1"/>
      <c r="AR1609" s="1"/>
    </row>
    <row r="1610" ht="12.0" customHeight="1">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1"/>
      <c r="AI1610" s="1"/>
      <c r="AJ1610" s="1"/>
      <c r="AK1610" s="1"/>
      <c r="AL1610" s="1"/>
      <c r="AM1610" s="1"/>
      <c r="AN1610" s="1"/>
      <c r="AO1610" s="1"/>
      <c r="AP1610" s="1"/>
      <c r="AQ1610" s="1"/>
      <c r="AR1610" s="1"/>
    </row>
    <row r="1611" ht="12.0" customHeight="1">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1"/>
      <c r="AI1611" s="1"/>
      <c r="AJ1611" s="1"/>
      <c r="AK1611" s="1"/>
      <c r="AL1611" s="1"/>
      <c r="AM1611" s="1"/>
      <c r="AN1611" s="1"/>
      <c r="AO1611" s="1"/>
      <c r="AP1611" s="1"/>
      <c r="AQ1611" s="1"/>
      <c r="AR1611" s="1"/>
    </row>
    <row r="1612" ht="12.0" customHeight="1">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1"/>
      <c r="AI1612" s="1"/>
      <c r="AJ1612" s="1"/>
      <c r="AK1612" s="1"/>
      <c r="AL1612" s="1"/>
      <c r="AM1612" s="1"/>
      <c r="AN1612" s="1"/>
      <c r="AO1612" s="1"/>
      <c r="AP1612" s="1"/>
      <c r="AQ1612" s="1"/>
      <c r="AR1612" s="1"/>
    </row>
    <row r="1613" ht="12.0" customHeight="1">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1"/>
      <c r="AI1613" s="1"/>
      <c r="AJ1613" s="1"/>
      <c r="AK1613" s="1"/>
      <c r="AL1613" s="1"/>
      <c r="AM1613" s="1"/>
      <c r="AN1613" s="1"/>
      <c r="AO1613" s="1"/>
      <c r="AP1613" s="1"/>
      <c r="AQ1613" s="1"/>
      <c r="AR1613" s="1"/>
    </row>
    <row r="1614" ht="12.0" customHeight="1">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1"/>
      <c r="AI1614" s="1"/>
      <c r="AJ1614" s="1"/>
      <c r="AK1614" s="1"/>
      <c r="AL1614" s="1"/>
      <c r="AM1614" s="1"/>
      <c r="AN1614" s="1"/>
      <c r="AO1614" s="1"/>
      <c r="AP1614" s="1"/>
      <c r="AQ1614" s="1"/>
      <c r="AR1614" s="1"/>
    </row>
    <row r="1615" ht="12.0" customHeight="1">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row>
    <row r="1616" ht="12.0" customHeight="1">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1"/>
      <c r="AI1616" s="1"/>
      <c r="AJ1616" s="1"/>
      <c r="AK1616" s="1"/>
      <c r="AL1616" s="1"/>
      <c r="AM1616" s="1"/>
      <c r="AN1616" s="1"/>
      <c r="AO1616" s="1"/>
      <c r="AP1616" s="1"/>
      <c r="AQ1616" s="1"/>
      <c r="AR1616" s="1"/>
    </row>
    <row r="1617" ht="12.0" customHeight="1">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1"/>
      <c r="AI1617" s="1"/>
      <c r="AJ1617" s="1"/>
      <c r="AK1617" s="1"/>
      <c r="AL1617" s="1"/>
      <c r="AM1617" s="1"/>
      <c r="AN1617" s="1"/>
      <c r="AO1617" s="1"/>
      <c r="AP1617" s="1"/>
      <c r="AQ1617" s="1"/>
      <c r="AR1617" s="1"/>
    </row>
    <row r="1618" ht="12.0" customHeight="1">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1"/>
      <c r="AI1618" s="1"/>
      <c r="AJ1618" s="1"/>
      <c r="AK1618" s="1"/>
      <c r="AL1618" s="1"/>
      <c r="AM1618" s="1"/>
      <c r="AN1618" s="1"/>
      <c r="AO1618" s="1"/>
      <c r="AP1618" s="1"/>
      <c r="AQ1618" s="1"/>
      <c r="AR1618" s="1"/>
    </row>
    <row r="1619" ht="12.0" customHeight="1">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row>
    <row r="1620" ht="12.0" customHeight="1">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1"/>
      <c r="AI1620" s="1"/>
      <c r="AJ1620" s="1"/>
      <c r="AK1620" s="1"/>
      <c r="AL1620" s="1"/>
      <c r="AM1620" s="1"/>
      <c r="AN1620" s="1"/>
      <c r="AO1620" s="1"/>
      <c r="AP1620" s="1"/>
      <c r="AQ1620" s="1"/>
      <c r="AR1620" s="1"/>
    </row>
    <row r="1621" ht="12.0" customHeight="1">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1"/>
      <c r="AI1621" s="1"/>
      <c r="AJ1621" s="1"/>
      <c r="AK1621" s="1"/>
      <c r="AL1621" s="1"/>
      <c r="AM1621" s="1"/>
      <c r="AN1621" s="1"/>
      <c r="AO1621" s="1"/>
      <c r="AP1621" s="1"/>
      <c r="AQ1621" s="1"/>
      <c r="AR1621" s="1"/>
    </row>
    <row r="1622" ht="12.0" customHeight="1">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c r="AQ1622" s="1"/>
      <c r="AR1622" s="1"/>
    </row>
    <row r="1623" ht="12.0" customHeight="1">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row>
    <row r="1624" ht="12.0" customHeight="1">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c r="AQ1624" s="1"/>
      <c r="AR1624" s="1"/>
    </row>
    <row r="1625" ht="12.0" customHeight="1">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c r="AQ1625" s="1"/>
      <c r="AR1625" s="1"/>
    </row>
    <row r="1626" ht="12.0" customHeight="1">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c r="AQ1626" s="1"/>
      <c r="AR1626" s="1"/>
    </row>
    <row r="1627" ht="12.0" customHeight="1">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row>
    <row r="1628" ht="12.0" customHeight="1">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row>
    <row r="1629" ht="12.0" customHeight="1">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row>
    <row r="1630" ht="12.0" customHeight="1">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row>
    <row r="1631" ht="12.0" customHeight="1">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1"/>
      <c r="AI1631" s="1"/>
      <c r="AJ1631" s="1"/>
      <c r="AK1631" s="1"/>
      <c r="AL1631" s="1"/>
      <c r="AM1631" s="1"/>
      <c r="AN1631" s="1"/>
      <c r="AO1631" s="1"/>
      <c r="AP1631" s="1"/>
      <c r="AQ1631" s="1"/>
      <c r="AR1631" s="1"/>
    </row>
    <row r="1632" ht="12.0" customHeight="1">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1"/>
      <c r="AI1632" s="1"/>
      <c r="AJ1632" s="1"/>
      <c r="AK1632" s="1"/>
      <c r="AL1632" s="1"/>
      <c r="AM1632" s="1"/>
      <c r="AN1632" s="1"/>
      <c r="AO1632" s="1"/>
      <c r="AP1632" s="1"/>
      <c r="AQ1632" s="1"/>
      <c r="AR1632" s="1"/>
    </row>
    <row r="1633" ht="12.0" customHeight="1">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c r="AL1633" s="1"/>
      <c r="AM1633" s="1"/>
      <c r="AN1633" s="1"/>
      <c r="AO1633" s="1"/>
      <c r="AP1633" s="1"/>
      <c r="AQ1633" s="1"/>
      <c r="AR1633" s="1"/>
    </row>
    <row r="1634" ht="12.0" customHeight="1">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row>
    <row r="1635" ht="12.0" customHeight="1">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c r="AQ1635" s="1"/>
      <c r="AR1635" s="1"/>
    </row>
    <row r="1636" ht="12.0" customHeight="1">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row>
    <row r="1637" ht="12.0" customHeight="1">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row>
    <row r="1638" ht="12.0" customHeight="1">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row>
    <row r="1639" ht="12.0" customHeight="1">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c r="AQ1639" s="1"/>
      <c r="AR1639" s="1"/>
    </row>
    <row r="1640" ht="12.0" customHeight="1">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c r="AQ1640" s="1"/>
      <c r="AR1640" s="1"/>
    </row>
    <row r="1641" ht="12.0" customHeight="1">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c r="AQ1641" s="1"/>
      <c r="AR1641" s="1"/>
    </row>
    <row r="1642" ht="12.0" customHeight="1">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1"/>
      <c r="AI1642" s="1"/>
      <c r="AJ1642" s="1"/>
      <c r="AK1642" s="1"/>
      <c r="AL1642" s="1"/>
      <c r="AM1642" s="1"/>
      <c r="AN1642" s="1"/>
      <c r="AO1642" s="1"/>
      <c r="AP1642" s="1"/>
      <c r="AQ1642" s="1"/>
      <c r="AR1642" s="1"/>
    </row>
    <row r="1643" ht="12.0" customHeight="1">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c r="AQ1643" s="1"/>
      <c r="AR1643" s="1"/>
    </row>
    <row r="1644" ht="12.0" customHeight="1">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c r="AQ1644" s="1"/>
      <c r="AR1644" s="1"/>
    </row>
    <row r="1645" ht="12.0" customHeight="1">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c r="AQ1645" s="1"/>
      <c r="AR1645" s="1"/>
    </row>
    <row r="1646" ht="12.0" customHeight="1">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c r="AQ1646" s="1"/>
      <c r="AR1646" s="1"/>
    </row>
    <row r="1647" ht="12.0" customHeight="1">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1"/>
      <c r="AI1647" s="1"/>
      <c r="AJ1647" s="1"/>
      <c r="AK1647" s="1"/>
      <c r="AL1647" s="1"/>
      <c r="AM1647" s="1"/>
      <c r="AN1647" s="1"/>
      <c r="AO1647" s="1"/>
      <c r="AP1647" s="1"/>
      <c r="AQ1647" s="1"/>
      <c r="AR1647" s="1"/>
    </row>
    <row r="1648" ht="12.0" customHeight="1">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1"/>
      <c r="AI1648" s="1"/>
      <c r="AJ1648" s="1"/>
      <c r="AK1648" s="1"/>
      <c r="AL1648" s="1"/>
      <c r="AM1648" s="1"/>
      <c r="AN1648" s="1"/>
      <c r="AO1648" s="1"/>
      <c r="AP1648" s="1"/>
      <c r="AQ1648" s="1"/>
      <c r="AR1648" s="1"/>
    </row>
    <row r="1649" ht="12.0" customHeight="1">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1"/>
      <c r="AI1649" s="1"/>
      <c r="AJ1649" s="1"/>
      <c r="AK1649" s="1"/>
      <c r="AL1649" s="1"/>
      <c r="AM1649" s="1"/>
      <c r="AN1649" s="1"/>
      <c r="AO1649" s="1"/>
      <c r="AP1649" s="1"/>
      <c r="AQ1649" s="1"/>
      <c r="AR1649" s="1"/>
    </row>
    <row r="1650" ht="12.0" customHeight="1">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1"/>
      <c r="AI1650" s="1"/>
      <c r="AJ1650" s="1"/>
      <c r="AK1650" s="1"/>
      <c r="AL1650" s="1"/>
      <c r="AM1650" s="1"/>
      <c r="AN1650" s="1"/>
      <c r="AO1650" s="1"/>
      <c r="AP1650" s="1"/>
      <c r="AQ1650" s="1"/>
      <c r="AR1650" s="1"/>
    </row>
    <row r="1651" ht="12.0" customHeight="1">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1"/>
      <c r="AI1651" s="1"/>
      <c r="AJ1651" s="1"/>
      <c r="AK1651" s="1"/>
      <c r="AL1651" s="1"/>
      <c r="AM1651" s="1"/>
      <c r="AN1651" s="1"/>
      <c r="AO1651" s="1"/>
      <c r="AP1651" s="1"/>
      <c r="AQ1651" s="1"/>
      <c r="AR1651" s="1"/>
    </row>
    <row r="1652" ht="12.0" customHeight="1">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1"/>
      <c r="AI1652" s="1"/>
      <c r="AJ1652" s="1"/>
      <c r="AK1652" s="1"/>
      <c r="AL1652" s="1"/>
      <c r="AM1652" s="1"/>
      <c r="AN1652" s="1"/>
      <c r="AO1652" s="1"/>
      <c r="AP1652" s="1"/>
      <c r="AQ1652" s="1"/>
      <c r="AR1652" s="1"/>
    </row>
    <row r="1653" ht="12.0" customHeight="1">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c r="AC1653" s="1"/>
      <c r="AD1653" s="1"/>
      <c r="AE1653" s="1"/>
      <c r="AF1653" s="1"/>
      <c r="AG1653" s="1"/>
      <c r="AH1653" s="1"/>
      <c r="AI1653" s="1"/>
      <c r="AJ1653" s="1"/>
      <c r="AK1653" s="1"/>
      <c r="AL1653" s="1"/>
      <c r="AM1653" s="1"/>
      <c r="AN1653" s="1"/>
      <c r="AO1653" s="1"/>
      <c r="AP1653" s="1"/>
      <c r="AQ1653" s="1"/>
      <c r="AR1653" s="1"/>
    </row>
    <row r="1654" ht="12.0" customHeight="1">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c r="AC1654" s="1"/>
      <c r="AD1654" s="1"/>
      <c r="AE1654" s="1"/>
      <c r="AF1654" s="1"/>
      <c r="AG1654" s="1"/>
      <c r="AH1654" s="1"/>
      <c r="AI1654" s="1"/>
      <c r="AJ1654" s="1"/>
      <c r="AK1654" s="1"/>
      <c r="AL1654" s="1"/>
      <c r="AM1654" s="1"/>
      <c r="AN1654" s="1"/>
      <c r="AO1654" s="1"/>
      <c r="AP1654" s="1"/>
      <c r="AQ1654" s="1"/>
      <c r="AR1654" s="1"/>
    </row>
    <row r="1655" ht="12.0" customHeight="1">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c r="AC1655" s="1"/>
      <c r="AD1655" s="1"/>
      <c r="AE1655" s="1"/>
      <c r="AF1655" s="1"/>
      <c r="AG1655" s="1"/>
      <c r="AH1655" s="1"/>
      <c r="AI1655" s="1"/>
      <c r="AJ1655" s="1"/>
      <c r="AK1655" s="1"/>
      <c r="AL1655" s="1"/>
      <c r="AM1655" s="1"/>
      <c r="AN1655" s="1"/>
      <c r="AO1655" s="1"/>
      <c r="AP1655" s="1"/>
      <c r="AQ1655" s="1"/>
      <c r="AR1655" s="1"/>
    </row>
    <row r="1656" ht="12.0" customHeight="1">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c r="AC1656" s="1"/>
      <c r="AD1656" s="1"/>
      <c r="AE1656" s="1"/>
      <c r="AF1656" s="1"/>
      <c r="AG1656" s="1"/>
      <c r="AH1656" s="1"/>
      <c r="AI1656" s="1"/>
      <c r="AJ1656" s="1"/>
      <c r="AK1656" s="1"/>
      <c r="AL1656" s="1"/>
      <c r="AM1656" s="1"/>
      <c r="AN1656" s="1"/>
      <c r="AO1656" s="1"/>
      <c r="AP1656" s="1"/>
      <c r="AQ1656" s="1"/>
      <c r="AR1656" s="1"/>
    </row>
    <row r="1657" ht="12.0" customHeight="1">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row>
    <row r="1658" ht="12.0" customHeight="1">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c r="AC1658" s="1"/>
      <c r="AD1658" s="1"/>
      <c r="AE1658" s="1"/>
      <c r="AF1658" s="1"/>
      <c r="AG1658" s="1"/>
      <c r="AH1658" s="1"/>
      <c r="AI1658" s="1"/>
      <c r="AJ1658" s="1"/>
      <c r="AK1658" s="1"/>
      <c r="AL1658" s="1"/>
      <c r="AM1658" s="1"/>
      <c r="AN1658" s="1"/>
      <c r="AO1658" s="1"/>
      <c r="AP1658" s="1"/>
      <c r="AQ1658" s="1"/>
      <c r="AR1658" s="1"/>
    </row>
    <row r="1659" ht="12.0" customHeight="1">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c r="AC1659" s="1"/>
      <c r="AD1659" s="1"/>
      <c r="AE1659" s="1"/>
      <c r="AF1659" s="1"/>
      <c r="AG1659" s="1"/>
      <c r="AH1659" s="1"/>
      <c r="AI1659" s="1"/>
      <c r="AJ1659" s="1"/>
      <c r="AK1659" s="1"/>
      <c r="AL1659" s="1"/>
      <c r="AM1659" s="1"/>
      <c r="AN1659" s="1"/>
      <c r="AO1659" s="1"/>
      <c r="AP1659" s="1"/>
      <c r="AQ1659" s="1"/>
      <c r="AR1659" s="1"/>
    </row>
    <row r="1660" ht="12.0" customHeight="1">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c r="AC1660" s="1"/>
      <c r="AD1660" s="1"/>
      <c r="AE1660" s="1"/>
      <c r="AF1660" s="1"/>
      <c r="AG1660" s="1"/>
      <c r="AH1660" s="1"/>
      <c r="AI1660" s="1"/>
      <c r="AJ1660" s="1"/>
      <c r="AK1660" s="1"/>
      <c r="AL1660" s="1"/>
      <c r="AM1660" s="1"/>
      <c r="AN1660" s="1"/>
      <c r="AO1660" s="1"/>
      <c r="AP1660" s="1"/>
      <c r="AQ1660" s="1"/>
      <c r="AR1660" s="1"/>
    </row>
    <row r="1661" ht="12.0" customHeight="1">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row>
    <row r="1662" ht="12.0" customHeight="1">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c r="AC1662" s="1"/>
      <c r="AD1662" s="1"/>
      <c r="AE1662" s="1"/>
      <c r="AF1662" s="1"/>
      <c r="AG1662" s="1"/>
      <c r="AH1662" s="1"/>
      <c r="AI1662" s="1"/>
      <c r="AJ1662" s="1"/>
      <c r="AK1662" s="1"/>
      <c r="AL1662" s="1"/>
      <c r="AM1662" s="1"/>
      <c r="AN1662" s="1"/>
      <c r="AO1662" s="1"/>
      <c r="AP1662" s="1"/>
      <c r="AQ1662" s="1"/>
      <c r="AR1662" s="1"/>
    </row>
    <row r="1663" ht="12.0" customHeight="1">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c r="AC1663" s="1"/>
      <c r="AD1663" s="1"/>
      <c r="AE1663" s="1"/>
      <c r="AF1663" s="1"/>
      <c r="AG1663" s="1"/>
      <c r="AH1663" s="1"/>
      <c r="AI1663" s="1"/>
      <c r="AJ1663" s="1"/>
      <c r="AK1663" s="1"/>
      <c r="AL1663" s="1"/>
      <c r="AM1663" s="1"/>
      <c r="AN1663" s="1"/>
      <c r="AO1663" s="1"/>
      <c r="AP1663" s="1"/>
      <c r="AQ1663" s="1"/>
      <c r="AR1663" s="1"/>
    </row>
    <row r="1664" ht="12.0" customHeight="1">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c r="AC1664" s="1"/>
      <c r="AD1664" s="1"/>
      <c r="AE1664" s="1"/>
      <c r="AF1664" s="1"/>
      <c r="AG1664" s="1"/>
      <c r="AH1664" s="1"/>
      <c r="AI1664" s="1"/>
      <c r="AJ1664" s="1"/>
      <c r="AK1664" s="1"/>
      <c r="AL1664" s="1"/>
      <c r="AM1664" s="1"/>
      <c r="AN1664" s="1"/>
      <c r="AO1664" s="1"/>
      <c r="AP1664" s="1"/>
      <c r="AQ1664" s="1"/>
      <c r="AR1664" s="1"/>
    </row>
    <row r="1665" ht="12.0" customHeight="1">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row>
    <row r="1666" ht="12.0" customHeight="1">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c r="AC1666" s="1"/>
      <c r="AD1666" s="1"/>
      <c r="AE1666" s="1"/>
      <c r="AF1666" s="1"/>
      <c r="AG1666" s="1"/>
      <c r="AH1666" s="1"/>
      <c r="AI1666" s="1"/>
      <c r="AJ1666" s="1"/>
      <c r="AK1666" s="1"/>
      <c r="AL1666" s="1"/>
      <c r="AM1666" s="1"/>
      <c r="AN1666" s="1"/>
      <c r="AO1666" s="1"/>
      <c r="AP1666" s="1"/>
      <c r="AQ1666" s="1"/>
      <c r="AR1666" s="1"/>
    </row>
    <row r="1667" ht="12.0" customHeight="1">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c r="AC1667" s="1"/>
      <c r="AD1667" s="1"/>
      <c r="AE1667" s="1"/>
      <c r="AF1667" s="1"/>
      <c r="AG1667" s="1"/>
      <c r="AH1667" s="1"/>
      <c r="AI1667" s="1"/>
      <c r="AJ1667" s="1"/>
      <c r="AK1667" s="1"/>
      <c r="AL1667" s="1"/>
      <c r="AM1667" s="1"/>
      <c r="AN1667" s="1"/>
      <c r="AO1667" s="1"/>
      <c r="AP1667" s="1"/>
      <c r="AQ1667" s="1"/>
      <c r="AR1667" s="1"/>
    </row>
    <row r="1668" ht="12.0" customHeight="1">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c r="AC1668" s="1"/>
      <c r="AD1668" s="1"/>
      <c r="AE1668" s="1"/>
      <c r="AF1668" s="1"/>
      <c r="AG1668" s="1"/>
      <c r="AH1668" s="1"/>
      <c r="AI1668" s="1"/>
      <c r="AJ1668" s="1"/>
      <c r="AK1668" s="1"/>
      <c r="AL1668" s="1"/>
      <c r="AM1668" s="1"/>
      <c r="AN1668" s="1"/>
      <c r="AO1668" s="1"/>
      <c r="AP1668" s="1"/>
      <c r="AQ1668" s="1"/>
      <c r="AR1668" s="1"/>
    </row>
    <row r="1669" ht="12.0" customHeight="1">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row>
    <row r="1670" ht="12.0" customHeight="1">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row>
    <row r="1671" ht="12.0" customHeight="1">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row>
    <row r="1672" ht="12.0" customHeight="1">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row>
    <row r="1673" ht="12.0" customHeight="1">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c r="AC1673" s="1"/>
      <c r="AD1673" s="1"/>
      <c r="AE1673" s="1"/>
      <c r="AF1673" s="1"/>
      <c r="AG1673" s="1"/>
      <c r="AH1673" s="1"/>
      <c r="AI1673" s="1"/>
      <c r="AJ1673" s="1"/>
      <c r="AK1673" s="1"/>
      <c r="AL1673" s="1"/>
      <c r="AM1673" s="1"/>
      <c r="AN1673" s="1"/>
      <c r="AO1673" s="1"/>
      <c r="AP1673" s="1"/>
      <c r="AQ1673" s="1"/>
      <c r="AR1673" s="1"/>
    </row>
    <row r="1674" ht="12.0" customHeight="1">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c r="AC1674" s="1"/>
      <c r="AD1674" s="1"/>
      <c r="AE1674" s="1"/>
      <c r="AF1674" s="1"/>
      <c r="AG1674" s="1"/>
      <c r="AH1674" s="1"/>
      <c r="AI1674" s="1"/>
      <c r="AJ1674" s="1"/>
      <c r="AK1674" s="1"/>
      <c r="AL1674" s="1"/>
      <c r="AM1674" s="1"/>
      <c r="AN1674" s="1"/>
      <c r="AO1674" s="1"/>
      <c r="AP1674" s="1"/>
      <c r="AQ1674" s="1"/>
      <c r="AR1674" s="1"/>
    </row>
    <row r="1675" ht="12.0" customHeight="1">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c r="AC1675" s="1"/>
      <c r="AD1675" s="1"/>
      <c r="AE1675" s="1"/>
      <c r="AF1675" s="1"/>
      <c r="AG1675" s="1"/>
      <c r="AH1675" s="1"/>
      <c r="AI1675" s="1"/>
      <c r="AJ1675" s="1"/>
      <c r="AK1675" s="1"/>
      <c r="AL1675" s="1"/>
      <c r="AM1675" s="1"/>
      <c r="AN1675" s="1"/>
      <c r="AO1675" s="1"/>
      <c r="AP1675" s="1"/>
      <c r="AQ1675" s="1"/>
      <c r="AR1675" s="1"/>
    </row>
    <row r="1676" ht="12.0" customHeight="1">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row>
    <row r="1677" ht="12.0" customHeight="1">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c r="AC1677" s="1"/>
      <c r="AD1677" s="1"/>
      <c r="AE1677" s="1"/>
      <c r="AF1677" s="1"/>
      <c r="AG1677" s="1"/>
      <c r="AH1677" s="1"/>
      <c r="AI1677" s="1"/>
      <c r="AJ1677" s="1"/>
      <c r="AK1677" s="1"/>
      <c r="AL1677" s="1"/>
      <c r="AM1677" s="1"/>
      <c r="AN1677" s="1"/>
      <c r="AO1677" s="1"/>
      <c r="AP1677" s="1"/>
      <c r="AQ1677" s="1"/>
      <c r="AR1677" s="1"/>
    </row>
    <row r="1678" ht="12.0" customHeight="1">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row>
    <row r="1679" ht="12.0" customHeight="1">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row>
    <row r="1680" ht="12.0" customHeight="1">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row>
    <row r="1681" ht="12.0" customHeight="1">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c r="AC1681" s="1"/>
      <c r="AD1681" s="1"/>
      <c r="AE1681" s="1"/>
      <c r="AF1681" s="1"/>
      <c r="AG1681" s="1"/>
      <c r="AH1681" s="1"/>
      <c r="AI1681" s="1"/>
      <c r="AJ1681" s="1"/>
      <c r="AK1681" s="1"/>
      <c r="AL1681" s="1"/>
      <c r="AM1681" s="1"/>
      <c r="AN1681" s="1"/>
      <c r="AO1681" s="1"/>
      <c r="AP1681" s="1"/>
      <c r="AQ1681" s="1"/>
      <c r="AR1681" s="1"/>
    </row>
    <row r="1682" ht="12.0" customHeight="1">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c r="AC1682" s="1"/>
      <c r="AD1682" s="1"/>
      <c r="AE1682" s="1"/>
      <c r="AF1682" s="1"/>
      <c r="AG1682" s="1"/>
      <c r="AH1682" s="1"/>
      <c r="AI1682" s="1"/>
      <c r="AJ1682" s="1"/>
      <c r="AK1682" s="1"/>
      <c r="AL1682" s="1"/>
      <c r="AM1682" s="1"/>
      <c r="AN1682" s="1"/>
      <c r="AO1682" s="1"/>
      <c r="AP1682" s="1"/>
      <c r="AQ1682" s="1"/>
      <c r="AR1682" s="1"/>
    </row>
    <row r="1683" ht="12.0" customHeight="1">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c r="AC1683" s="1"/>
      <c r="AD1683" s="1"/>
      <c r="AE1683" s="1"/>
      <c r="AF1683" s="1"/>
      <c r="AG1683" s="1"/>
      <c r="AH1683" s="1"/>
      <c r="AI1683" s="1"/>
      <c r="AJ1683" s="1"/>
      <c r="AK1683" s="1"/>
      <c r="AL1683" s="1"/>
      <c r="AM1683" s="1"/>
      <c r="AN1683" s="1"/>
      <c r="AO1683" s="1"/>
      <c r="AP1683" s="1"/>
      <c r="AQ1683" s="1"/>
      <c r="AR1683" s="1"/>
    </row>
    <row r="1684" ht="12.0" customHeight="1">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c r="AC1684" s="1"/>
      <c r="AD1684" s="1"/>
      <c r="AE1684" s="1"/>
      <c r="AF1684" s="1"/>
      <c r="AG1684" s="1"/>
      <c r="AH1684" s="1"/>
      <c r="AI1684" s="1"/>
      <c r="AJ1684" s="1"/>
      <c r="AK1684" s="1"/>
      <c r="AL1684" s="1"/>
      <c r="AM1684" s="1"/>
      <c r="AN1684" s="1"/>
      <c r="AO1684" s="1"/>
      <c r="AP1684" s="1"/>
      <c r="AQ1684" s="1"/>
      <c r="AR1684" s="1"/>
    </row>
    <row r="1685" ht="12.0" customHeight="1">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c r="AC1685" s="1"/>
      <c r="AD1685" s="1"/>
      <c r="AE1685" s="1"/>
      <c r="AF1685" s="1"/>
      <c r="AG1685" s="1"/>
      <c r="AH1685" s="1"/>
      <c r="AI1685" s="1"/>
      <c r="AJ1685" s="1"/>
      <c r="AK1685" s="1"/>
      <c r="AL1685" s="1"/>
      <c r="AM1685" s="1"/>
      <c r="AN1685" s="1"/>
      <c r="AO1685" s="1"/>
      <c r="AP1685" s="1"/>
      <c r="AQ1685" s="1"/>
      <c r="AR1685" s="1"/>
    </row>
    <row r="1686" ht="12.0" customHeight="1">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c r="AC1686" s="1"/>
      <c r="AD1686" s="1"/>
      <c r="AE1686" s="1"/>
      <c r="AF1686" s="1"/>
      <c r="AG1686" s="1"/>
      <c r="AH1686" s="1"/>
      <c r="AI1686" s="1"/>
      <c r="AJ1686" s="1"/>
      <c r="AK1686" s="1"/>
      <c r="AL1686" s="1"/>
      <c r="AM1686" s="1"/>
      <c r="AN1686" s="1"/>
      <c r="AO1686" s="1"/>
      <c r="AP1686" s="1"/>
      <c r="AQ1686" s="1"/>
      <c r="AR1686" s="1"/>
    </row>
    <row r="1687" ht="12.0" customHeight="1">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c r="AC1687" s="1"/>
      <c r="AD1687" s="1"/>
      <c r="AE1687" s="1"/>
      <c r="AF1687" s="1"/>
      <c r="AG1687" s="1"/>
      <c r="AH1687" s="1"/>
      <c r="AI1687" s="1"/>
      <c r="AJ1687" s="1"/>
      <c r="AK1687" s="1"/>
      <c r="AL1687" s="1"/>
      <c r="AM1687" s="1"/>
      <c r="AN1687" s="1"/>
      <c r="AO1687" s="1"/>
      <c r="AP1687" s="1"/>
      <c r="AQ1687" s="1"/>
      <c r="AR1687" s="1"/>
    </row>
    <row r="1688" ht="12.0" customHeight="1">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c r="AC1688" s="1"/>
      <c r="AD1688" s="1"/>
      <c r="AE1688" s="1"/>
      <c r="AF1688" s="1"/>
      <c r="AG1688" s="1"/>
      <c r="AH1688" s="1"/>
      <c r="AI1688" s="1"/>
      <c r="AJ1688" s="1"/>
      <c r="AK1688" s="1"/>
      <c r="AL1688" s="1"/>
      <c r="AM1688" s="1"/>
      <c r="AN1688" s="1"/>
      <c r="AO1688" s="1"/>
      <c r="AP1688" s="1"/>
      <c r="AQ1688" s="1"/>
      <c r="AR1688" s="1"/>
    </row>
    <row r="1689" ht="12.0" customHeight="1">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c r="AC1689" s="1"/>
      <c r="AD1689" s="1"/>
      <c r="AE1689" s="1"/>
      <c r="AF1689" s="1"/>
      <c r="AG1689" s="1"/>
      <c r="AH1689" s="1"/>
      <c r="AI1689" s="1"/>
      <c r="AJ1689" s="1"/>
      <c r="AK1689" s="1"/>
      <c r="AL1689" s="1"/>
      <c r="AM1689" s="1"/>
      <c r="AN1689" s="1"/>
      <c r="AO1689" s="1"/>
      <c r="AP1689" s="1"/>
      <c r="AQ1689" s="1"/>
      <c r="AR1689" s="1"/>
    </row>
    <row r="1690" ht="12.0" customHeight="1">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c r="AC1690" s="1"/>
      <c r="AD1690" s="1"/>
      <c r="AE1690" s="1"/>
      <c r="AF1690" s="1"/>
      <c r="AG1690" s="1"/>
      <c r="AH1690" s="1"/>
      <c r="AI1690" s="1"/>
      <c r="AJ1690" s="1"/>
      <c r="AK1690" s="1"/>
      <c r="AL1690" s="1"/>
      <c r="AM1690" s="1"/>
      <c r="AN1690" s="1"/>
      <c r="AO1690" s="1"/>
      <c r="AP1690" s="1"/>
      <c r="AQ1690" s="1"/>
      <c r="AR1690" s="1"/>
    </row>
    <row r="1691" ht="12.0" customHeight="1">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c r="AC1691" s="1"/>
      <c r="AD1691" s="1"/>
      <c r="AE1691" s="1"/>
      <c r="AF1691" s="1"/>
      <c r="AG1691" s="1"/>
      <c r="AH1691" s="1"/>
      <c r="AI1691" s="1"/>
      <c r="AJ1691" s="1"/>
      <c r="AK1691" s="1"/>
      <c r="AL1691" s="1"/>
      <c r="AM1691" s="1"/>
      <c r="AN1691" s="1"/>
      <c r="AO1691" s="1"/>
      <c r="AP1691" s="1"/>
      <c r="AQ1691" s="1"/>
      <c r="AR1691" s="1"/>
    </row>
    <row r="1692" ht="12.0" customHeight="1">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c r="AC1692" s="1"/>
      <c r="AD1692" s="1"/>
      <c r="AE1692" s="1"/>
      <c r="AF1692" s="1"/>
      <c r="AG1692" s="1"/>
      <c r="AH1692" s="1"/>
      <c r="AI1692" s="1"/>
      <c r="AJ1692" s="1"/>
      <c r="AK1692" s="1"/>
      <c r="AL1692" s="1"/>
      <c r="AM1692" s="1"/>
      <c r="AN1692" s="1"/>
      <c r="AO1692" s="1"/>
      <c r="AP1692" s="1"/>
      <c r="AQ1692" s="1"/>
      <c r="AR1692" s="1"/>
    </row>
    <row r="1693" ht="12.0" customHeight="1">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c r="AC1693" s="1"/>
      <c r="AD1693" s="1"/>
      <c r="AE1693" s="1"/>
      <c r="AF1693" s="1"/>
      <c r="AG1693" s="1"/>
      <c r="AH1693" s="1"/>
      <c r="AI1693" s="1"/>
      <c r="AJ1693" s="1"/>
      <c r="AK1693" s="1"/>
      <c r="AL1693" s="1"/>
      <c r="AM1693" s="1"/>
      <c r="AN1693" s="1"/>
      <c r="AO1693" s="1"/>
      <c r="AP1693" s="1"/>
      <c r="AQ1693" s="1"/>
      <c r="AR1693" s="1"/>
    </row>
    <row r="1694" ht="12.0" customHeight="1">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c r="AC1694" s="1"/>
      <c r="AD1694" s="1"/>
      <c r="AE1694" s="1"/>
      <c r="AF1694" s="1"/>
      <c r="AG1694" s="1"/>
      <c r="AH1694" s="1"/>
      <c r="AI1694" s="1"/>
      <c r="AJ1694" s="1"/>
      <c r="AK1694" s="1"/>
      <c r="AL1694" s="1"/>
      <c r="AM1694" s="1"/>
      <c r="AN1694" s="1"/>
      <c r="AO1694" s="1"/>
      <c r="AP1694" s="1"/>
      <c r="AQ1694" s="1"/>
      <c r="AR1694" s="1"/>
    </row>
    <row r="1695" ht="12.0" customHeight="1">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c r="AC1695" s="1"/>
      <c r="AD1695" s="1"/>
      <c r="AE1695" s="1"/>
      <c r="AF1695" s="1"/>
      <c r="AG1695" s="1"/>
      <c r="AH1695" s="1"/>
      <c r="AI1695" s="1"/>
      <c r="AJ1695" s="1"/>
      <c r="AK1695" s="1"/>
      <c r="AL1695" s="1"/>
      <c r="AM1695" s="1"/>
      <c r="AN1695" s="1"/>
      <c r="AO1695" s="1"/>
      <c r="AP1695" s="1"/>
      <c r="AQ1695" s="1"/>
      <c r="AR1695" s="1"/>
    </row>
    <row r="1696" ht="12.0" customHeight="1">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c r="AC1696" s="1"/>
      <c r="AD1696" s="1"/>
      <c r="AE1696" s="1"/>
      <c r="AF1696" s="1"/>
      <c r="AG1696" s="1"/>
      <c r="AH1696" s="1"/>
      <c r="AI1696" s="1"/>
      <c r="AJ1696" s="1"/>
      <c r="AK1696" s="1"/>
      <c r="AL1696" s="1"/>
      <c r="AM1696" s="1"/>
      <c r="AN1696" s="1"/>
      <c r="AO1696" s="1"/>
      <c r="AP1696" s="1"/>
      <c r="AQ1696" s="1"/>
      <c r="AR1696" s="1"/>
    </row>
    <row r="1697" ht="12.0" customHeight="1">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c r="AC1697" s="1"/>
      <c r="AD1697" s="1"/>
      <c r="AE1697" s="1"/>
      <c r="AF1697" s="1"/>
      <c r="AG1697" s="1"/>
      <c r="AH1697" s="1"/>
      <c r="AI1697" s="1"/>
      <c r="AJ1697" s="1"/>
      <c r="AK1697" s="1"/>
      <c r="AL1697" s="1"/>
      <c r="AM1697" s="1"/>
      <c r="AN1697" s="1"/>
      <c r="AO1697" s="1"/>
      <c r="AP1697" s="1"/>
      <c r="AQ1697" s="1"/>
      <c r="AR1697" s="1"/>
    </row>
    <row r="1698" ht="12.0" customHeight="1">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c r="AC1698" s="1"/>
      <c r="AD1698" s="1"/>
      <c r="AE1698" s="1"/>
      <c r="AF1698" s="1"/>
      <c r="AG1698" s="1"/>
      <c r="AH1698" s="1"/>
      <c r="AI1698" s="1"/>
      <c r="AJ1698" s="1"/>
      <c r="AK1698" s="1"/>
      <c r="AL1698" s="1"/>
      <c r="AM1698" s="1"/>
      <c r="AN1698" s="1"/>
      <c r="AO1698" s="1"/>
      <c r="AP1698" s="1"/>
      <c r="AQ1698" s="1"/>
      <c r="AR1698" s="1"/>
    </row>
    <row r="1699" ht="12.0" customHeight="1">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c r="AC1699" s="1"/>
      <c r="AD1699" s="1"/>
      <c r="AE1699" s="1"/>
      <c r="AF1699" s="1"/>
      <c r="AG1699" s="1"/>
      <c r="AH1699" s="1"/>
      <c r="AI1699" s="1"/>
      <c r="AJ1699" s="1"/>
      <c r="AK1699" s="1"/>
      <c r="AL1699" s="1"/>
      <c r="AM1699" s="1"/>
      <c r="AN1699" s="1"/>
      <c r="AO1699" s="1"/>
      <c r="AP1699" s="1"/>
      <c r="AQ1699" s="1"/>
      <c r="AR1699" s="1"/>
    </row>
    <row r="1700" ht="12.0" customHeight="1">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c r="AC1700" s="1"/>
      <c r="AD1700" s="1"/>
      <c r="AE1700" s="1"/>
      <c r="AF1700" s="1"/>
      <c r="AG1700" s="1"/>
      <c r="AH1700" s="1"/>
      <c r="AI1700" s="1"/>
      <c r="AJ1700" s="1"/>
      <c r="AK1700" s="1"/>
      <c r="AL1700" s="1"/>
      <c r="AM1700" s="1"/>
      <c r="AN1700" s="1"/>
      <c r="AO1700" s="1"/>
      <c r="AP1700" s="1"/>
      <c r="AQ1700" s="1"/>
      <c r="AR1700" s="1"/>
    </row>
    <row r="1701" ht="12.0" customHeight="1">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c r="AC1701" s="1"/>
      <c r="AD1701" s="1"/>
      <c r="AE1701" s="1"/>
      <c r="AF1701" s="1"/>
      <c r="AG1701" s="1"/>
      <c r="AH1701" s="1"/>
      <c r="AI1701" s="1"/>
      <c r="AJ1701" s="1"/>
      <c r="AK1701" s="1"/>
      <c r="AL1701" s="1"/>
      <c r="AM1701" s="1"/>
      <c r="AN1701" s="1"/>
      <c r="AO1701" s="1"/>
      <c r="AP1701" s="1"/>
      <c r="AQ1701" s="1"/>
      <c r="AR1701" s="1"/>
    </row>
    <row r="1702" ht="12.0" customHeight="1">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c r="AC1702" s="1"/>
      <c r="AD1702" s="1"/>
      <c r="AE1702" s="1"/>
      <c r="AF1702" s="1"/>
      <c r="AG1702" s="1"/>
      <c r="AH1702" s="1"/>
      <c r="AI1702" s="1"/>
      <c r="AJ1702" s="1"/>
      <c r="AK1702" s="1"/>
      <c r="AL1702" s="1"/>
      <c r="AM1702" s="1"/>
      <c r="AN1702" s="1"/>
      <c r="AO1702" s="1"/>
      <c r="AP1702" s="1"/>
      <c r="AQ1702" s="1"/>
      <c r="AR1702" s="1"/>
    </row>
    <row r="1703" ht="12.0" customHeight="1">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c r="AC1703" s="1"/>
      <c r="AD1703" s="1"/>
      <c r="AE1703" s="1"/>
      <c r="AF1703" s="1"/>
      <c r="AG1703" s="1"/>
      <c r="AH1703" s="1"/>
      <c r="AI1703" s="1"/>
      <c r="AJ1703" s="1"/>
      <c r="AK1703" s="1"/>
      <c r="AL1703" s="1"/>
      <c r="AM1703" s="1"/>
      <c r="AN1703" s="1"/>
      <c r="AO1703" s="1"/>
      <c r="AP1703" s="1"/>
      <c r="AQ1703" s="1"/>
      <c r="AR1703" s="1"/>
    </row>
    <row r="1704" ht="12.0" customHeight="1">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c r="AC1704" s="1"/>
      <c r="AD1704" s="1"/>
      <c r="AE1704" s="1"/>
      <c r="AF1704" s="1"/>
      <c r="AG1704" s="1"/>
      <c r="AH1704" s="1"/>
      <c r="AI1704" s="1"/>
      <c r="AJ1704" s="1"/>
      <c r="AK1704" s="1"/>
      <c r="AL1704" s="1"/>
      <c r="AM1704" s="1"/>
      <c r="AN1704" s="1"/>
      <c r="AO1704" s="1"/>
      <c r="AP1704" s="1"/>
      <c r="AQ1704" s="1"/>
      <c r="AR1704" s="1"/>
    </row>
    <row r="1705" ht="12.0" customHeight="1">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c r="AC1705" s="1"/>
      <c r="AD1705" s="1"/>
      <c r="AE1705" s="1"/>
      <c r="AF1705" s="1"/>
      <c r="AG1705" s="1"/>
      <c r="AH1705" s="1"/>
      <c r="AI1705" s="1"/>
      <c r="AJ1705" s="1"/>
      <c r="AK1705" s="1"/>
      <c r="AL1705" s="1"/>
      <c r="AM1705" s="1"/>
      <c r="AN1705" s="1"/>
      <c r="AO1705" s="1"/>
      <c r="AP1705" s="1"/>
      <c r="AQ1705" s="1"/>
      <c r="AR1705" s="1"/>
    </row>
    <row r="1706" ht="12.0" customHeight="1">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c r="AC1706" s="1"/>
      <c r="AD1706" s="1"/>
      <c r="AE1706" s="1"/>
      <c r="AF1706" s="1"/>
      <c r="AG1706" s="1"/>
      <c r="AH1706" s="1"/>
      <c r="AI1706" s="1"/>
      <c r="AJ1706" s="1"/>
      <c r="AK1706" s="1"/>
      <c r="AL1706" s="1"/>
      <c r="AM1706" s="1"/>
      <c r="AN1706" s="1"/>
      <c r="AO1706" s="1"/>
      <c r="AP1706" s="1"/>
      <c r="AQ1706" s="1"/>
      <c r="AR1706" s="1"/>
    </row>
    <row r="1707" ht="12.0" customHeight="1">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c r="AC1707" s="1"/>
      <c r="AD1707" s="1"/>
      <c r="AE1707" s="1"/>
      <c r="AF1707" s="1"/>
      <c r="AG1707" s="1"/>
      <c r="AH1707" s="1"/>
      <c r="AI1707" s="1"/>
      <c r="AJ1707" s="1"/>
      <c r="AK1707" s="1"/>
      <c r="AL1707" s="1"/>
      <c r="AM1707" s="1"/>
      <c r="AN1707" s="1"/>
      <c r="AO1707" s="1"/>
      <c r="AP1707" s="1"/>
      <c r="AQ1707" s="1"/>
      <c r="AR1707" s="1"/>
    </row>
    <row r="1708" ht="12.0" customHeight="1">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c r="AC1708" s="1"/>
      <c r="AD1708" s="1"/>
      <c r="AE1708" s="1"/>
      <c r="AF1708" s="1"/>
      <c r="AG1708" s="1"/>
      <c r="AH1708" s="1"/>
      <c r="AI1708" s="1"/>
      <c r="AJ1708" s="1"/>
      <c r="AK1708" s="1"/>
      <c r="AL1708" s="1"/>
      <c r="AM1708" s="1"/>
      <c r="AN1708" s="1"/>
      <c r="AO1708" s="1"/>
      <c r="AP1708" s="1"/>
      <c r="AQ1708" s="1"/>
      <c r="AR1708" s="1"/>
    </row>
    <row r="1709" ht="12.0" customHeight="1">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c r="AC1709" s="1"/>
      <c r="AD1709" s="1"/>
      <c r="AE1709" s="1"/>
      <c r="AF1709" s="1"/>
      <c r="AG1709" s="1"/>
      <c r="AH1709" s="1"/>
      <c r="AI1709" s="1"/>
      <c r="AJ1709" s="1"/>
      <c r="AK1709" s="1"/>
      <c r="AL1709" s="1"/>
      <c r="AM1709" s="1"/>
      <c r="AN1709" s="1"/>
      <c r="AO1709" s="1"/>
      <c r="AP1709" s="1"/>
      <c r="AQ1709" s="1"/>
      <c r="AR1709" s="1"/>
    </row>
    <row r="1710" ht="12.0" customHeight="1">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c r="AC1710" s="1"/>
      <c r="AD1710" s="1"/>
      <c r="AE1710" s="1"/>
      <c r="AF1710" s="1"/>
      <c r="AG1710" s="1"/>
      <c r="AH1710" s="1"/>
      <c r="AI1710" s="1"/>
      <c r="AJ1710" s="1"/>
      <c r="AK1710" s="1"/>
      <c r="AL1710" s="1"/>
      <c r="AM1710" s="1"/>
      <c r="AN1710" s="1"/>
      <c r="AO1710" s="1"/>
      <c r="AP1710" s="1"/>
      <c r="AQ1710" s="1"/>
      <c r="AR1710" s="1"/>
    </row>
    <row r="1711" ht="12.0" customHeight="1">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c r="AC1711" s="1"/>
      <c r="AD1711" s="1"/>
      <c r="AE1711" s="1"/>
      <c r="AF1711" s="1"/>
      <c r="AG1711" s="1"/>
      <c r="AH1711" s="1"/>
      <c r="AI1711" s="1"/>
      <c r="AJ1711" s="1"/>
      <c r="AK1711" s="1"/>
      <c r="AL1711" s="1"/>
      <c r="AM1711" s="1"/>
      <c r="AN1711" s="1"/>
      <c r="AO1711" s="1"/>
      <c r="AP1711" s="1"/>
      <c r="AQ1711" s="1"/>
      <c r="AR1711" s="1"/>
    </row>
    <row r="1712" ht="12.0" customHeight="1">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c r="AC1712" s="1"/>
      <c r="AD1712" s="1"/>
      <c r="AE1712" s="1"/>
      <c r="AF1712" s="1"/>
      <c r="AG1712" s="1"/>
      <c r="AH1712" s="1"/>
      <c r="AI1712" s="1"/>
      <c r="AJ1712" s="1"/>
      <c r="AK1712" s="1"/>
      <c r="AL1712" s="1"/>
      <c r="AM1712" s="1"/>
      <c r="AN1712" s="1"/>
      <c r="AO1712" s="1"/>
      <c r="AP1712" s="1"/>
      <c r="AQ1712" s="1"/>
      <c r="AR1712" s="1"/>
    </row>
    <row r="1713" ht="12.0" customHeight="1">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c r="AC1713" s="1"/>
      <c r="AD1713" s="1"/>
      <c r="AE1713" s="1"/>
      <c r="AF1713" s="1"/>
      <c r="AG1713" s="1"/>
      <c r="AH1713" s="1"/>
      <c r="AI1713" s="1"/>
      <c r="AJ1713" s="1"/>
      <c r="AK1713" s="1"/>
      <c r="AL1713" s="1"/>
      <c r="AM1713" s="1"/>
      <c r="AN1713" s="1"/>
      <c r="AO1713" s="1"/>
      <c r="AP1713" s="1"/>
      <c r="AQ1713" s="1"/>
      <c r="AR1713" s="1"/>
    </row>
    <row r="1714" ht="12.0" customHeight="1">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c r="AC1714" s="1"/>
      <c r="AD1714" s="1"/>
      <c r="AE1714" s="1"/>
      <c r="AF1714" s="1"/>
      <c r="AG1714" s="1"/>
      <c r="AH1714" s="1"/>
      <c r="AI1714" s="1"/>
      <c r="AJ1714" s="1"/>
      <c r="AK1714" s="1"/>
      <c r="AL1714" s="1"/>
      <c r="AM1714" s="1"/>
      <c r="AN1714" s="1"/>
      <c r="AO1714" s="1"/>
      <c r="AP1714" s="1"/>
      <c r="AQ1714" s="1"/>
      <c r="AR1714" s="1"/>
    </row>
    <row r="1715" ht="12.0" customHeight="1">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c r="AC1715" s="1"/>
      <c r="AD1715" s="1"/>
      <c r="AE1715" s="1"/>
      <c r="AF1715" s="1"/>
      <c r="AG1715" s="1"/>
      <c r="AH1715" s="1"/>
      <c r="AI1715" s="1"/>
      <c r="AJ1715" s="1"/>
      <c r="AK1715" s="1"/>
      <c r="AL1715" s="1"/>
      <c r="AM1715" s="1"/>
      <c r="AN1715" s="1"/>
      <c r="AO1715" s="1"/>
      <c r="AP1715" s="1"/>
      <c r="AQ1715" s="1"/>
      <c r="AR1715" s="1"/>
    </row>
    <row r="1716" ht="12.0" customHeight="1">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c r="AC1716" s="1"/>
      <c r="AD1716" s="1"/>
      <c r="AE1716" s="1"/>
      <c r="AF1716" s="1"/>
      <c r="AG1716" s="1"/>
      <c r="AH1716" s="1"/>
      <c r="AI1716" s="1"/>
      <c r="AJ1716" s="1"/>
      <c r="AK1716" s="1"/>
      <c r="AL1716" s="1"/>
      <c r="AM1716" s="1"/>
      <c r="AN1716" s="1"/>
      <c r="AO1716" s="1"/>
      <c r="AP1716" s="1"/>
      <c r="AQ1716" s="1"/>
      <c r="AR1716" s="1"/>
    </row>
    <row r="1717" ht="12.0" customHeight="1">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c r="AC1717" s="1"/>
      <c r="AD1717" s="1"/>
      <c r="AE1717" s="1"/>
      <c r="AF1717" s="1"/>
      <c r="AG1717" s="1"/>
      <c r="AH1717" s="1"/>
      <c r="AI1717" s="1"/>
      <c r="AJ1717" s="1"/>
      <c r="AK1717" s="1"/>
      <c r="AL1717" s="1"/>
      <c r="AM1717" s="1"/>
      <c r="AN1717" s="1"/>
      <c r="AO1717" s="1"/>
      <c r="AP1717" s="1"/>
      <c r="AQ1717" s="1"/>
      <c r="AR1717" s="1"/>
    </row>
    <row r="1718" ht="12.0" customHeight="1">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c r="AC1718" s="1"/>
      <c r="AD1718" s="1"/>
      <c r="AE1718" s="1"/>
      <c r="AF1718" s="1"/>
      <c r="AG1718" s="1"/>
      <c r="AH1718" s="1"/>
      <c r="AI1718" s="1"/>
      <c r="AJ1718" s="1"/>
      <c r="AK1718" s="1"/>
      <c r="AL1718" s="1"/>
      <c r="AM1718" s="1"/>
      <c r="AN1718" s="1"/>
      <c r="AO1718" s="1"/>
      <c r="AP1718" s="1"/>
      <c r="AQ1718" s="1"/>
      <c r="AR1718" s="1"/>
    </row>
    <row r="1719" ht="12.0" customHeight="1">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c r="AC1719" s="1"/>
      <c r="AD1719" s="1"/>
      <c r="AE1719" s="1"/>
      <c r="AF1719" s="1"/>
      <c r="AG1719" s="1"/>
      <c r="AH1719" s="1"/>
      <c r="AI1719" s="1"/>
      <c r="AJ1719" s="1"/>
      <c r="AK1719" s="1"/>
      <c r="AL1719" s="1"/>
      <c r="AM1719" s="1"/>
      <c r="AN1719" s="1"/>
      <c r="AO1719" s="1"/>
      <c r="AP1719" s="1"/>
      <c r="AQ1719" s="1"/>
      <c r="AR1719" s="1"/>
    </row>
    <row r="1720" ht="12.0" customHeight="1">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c r="AC1720" s="1"/>
      <c r="AD1720" s="1"/>
      <c r="AE1720" s="1"/>
      <c r="AF1720" s="1"/>
      <c r="AG1720" s="1"/>
      <c r="AH1720" s="1"/>
      <c r="AI1720" s="1"/>
      <c r="AJ1720" s="1"/>
      <c r="AK1720" s="1"/>
      <c r="AL1720" s="1"/>
      <c r="AM1720" s="1"/>
      <c r="AN1720" s="1"/>
      <c r="AO1720" s="1"/>
      <c r="AP1720" s="1"/>
      <c r="AQ1720" s="1"/>
      <c r="AR1720" s="1"/>
    </row>
    <row r="1721" ht="12.0" customHeight="1">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c r="AC1721" s="1"/>
      <c r="AD1721" s="1"/>
      <c r="AE1721" s="1"/>
      <c r="AF1721" s="1"/>
      <c r="AG1721" s="1"/>
      <c r="AH1721" s="1"/>
      <c r="AI1721" s="1"/>
      <c r="AJ1721" s="1"/>
      <c r="AK1721" s="1"/>
      <c r="AL1721" s="1"/>
      <c r="AM1721" s="1"/>
      <c r="AN1721" s="1"/>
      <c r="AO1721" s="1"/>
      <c r="AP1721" s="1"/>
      <c r="AQ1721" s="1"/>
      <c r="AR1721" s="1"/>
    </row>
    <row r="1722" ht="12.0" customHeight="1">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c r="AC1722" s="1"/>
      <c r="AD1722" s="1"/>
      <c r="AE1722" s="1"/>
      <c r="AF1722" s="1"/>
      <c r="AG1722" s="1"/>
      <c r="AH1722" s="1"/>
      <c r="AI1722" s="1"/>
      <c r="AJ1722" s="1"/>
      <c r="AK1722" s="1"/>
      <c r="AL1722" s="1"/>
      <c r="AM1722" s="1"/>
      <c r="AN1722" s="1"/>
      <c r="AO1722" s="1"/>
      <c r="AP1722" s="1"/>
      <c r="AQ1722" s="1"/>
      <c r="AR1722" s="1"/>
    </row>
    <row r="1723" ht="12.0" customHeight="1">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c r="AC1723" s="1"/>
      <c r="AD1723" s="1"/>
      <c r="AE1723" s="1"/>
      <c r="AF1723" s="1"/>
      <c r="AG1723" s="1"/>
      <c r="AH1723" s="1"/>
      <c r="AI1723" s="1"/>
      <c r="AJ1723" s="1"/>
      <c r="AK1723" s="1"/>
      <c r="AL1723" s="1"/>
      <c r="AM1723" s="1"/>
      <c r="AN1723" s="1"/>
      <c r="AO1723" s="1"/>
      <c r="AP1723" s="1"/>
      <c r="AQ1723" s="1"/>
      <c r="AR1723" s="1"/>
    </row>
    <row r="1724" ht="12.0" customHeight="1">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c r="AC1724" s="1"/>
      <c r="AD1724" s="1"/>
      <c r="AE1724" s="1"/>
      <c r="AF1724" s="1"/>
      <c r="AG1724" s="1"/>
      <c r="AH1724" s="1"/>
      <c r="AI1724" s="1"/>
      <c r="AJ1724" s="1"/>
      <c r="AK1724" s="1"/>
      <c r="AL1724" s="1"/>
      <c r="AM1724" s="1"/>
      <c r="AN1724" s="1"/>
      <c r="AO1724" s="1"/>
      <c r="AP1724" s="1"/>
      <c r="AQ1724" s="1"/>
      <c r="AR1724" s="1"/>
    </row>
    <row r="1725" ht="12.0" customHeight="1">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c r="AC1725" s="1"/>
      <c r="AD1725" s="1"/>
      <c r="AE1725" s="1"/>
      <c r="AF1725" s="1"/>
      <c r="AG1725" s="1"/>
      <c r="AH1725" s="1"/>
      <c r="AI1725" s="1"/>
      <c r="AJ1725" s="1"/>
      <c r="AK1725" s="1"/>
      <c r="AL1725" s="1"/>
      <c r="AM1725" s="1"/>
      <c r="AN1725" s="1"/>
      <c r="AO1725" s="1"/>
      <c r="AP1725" s="1"/>
      <c r="AQ1725" s="1"/>
      <c r="AR1725" s="1"/>
    </row>
    <row r="1726" ht="12.0" customHeight="1">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c r="AC1726" s="1"/>
      <c r="AD1726" s="1"/>
      <c r="AE1726" s="1"/>
      <c r="AF1726" s="1"/>
      <c r="AG1726" s="1"/>
      <c r="AH1726" s="1"/>
      <c r="AI1726" s="1"/>
      <c r="AJ1726" s="1"/>
      <c r="AK1726" s="1"/>
      <c r="AL1726" s="1"/>
      <c r="AM1726" s="1"/>
      <c r="AN1726" s="1"/>
      <c r="AO1726" s="1"/>
      <c r="AP1726" s="1"/>
      <c r="AQ1726" s="1"/>
      <c r="AR1726" s="1"/>
    </row>
    <row r="1727" ht="12.0" customHeight="1">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c r="AC1727" s="1"/>
      <c r="AD1727" s="1"/>
      <c r="AE1727" s="1"/>
      <c r="AF1727" s="1"/>
      <c r="AG1727" s="1"/>
      <c r="AH1727" s="1"/>
      <c r="AI1727" s="1"/>
      <c r="AJ1727" s="1"/>
      <c r="AK1727" s="1"/>
      <c r="AL1727" s="1"/>
      <c r="AM1727" s="1"/>
      <c r="AN1727" s="1"/>
      <c r="AO1727" s="1"/>
      <c r="AP1727" s="1"/>
      <c r="AQ1727" s="1"/>
      <c r="AR1727" s="1"/>
    </row>
    <row r="1728" ht="12.0" customHeight="1">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c r="AC1728" s="1"/>
      <c r="AD1728" s="1"/>
      <c r="AE1728" s="1"/>
      <c r="AF1728" s="1"/>
      <c r="AG1728" s="1"/>
      <c r="AH1728" s="1"/>
      <c r="AI1728" s="1"/>
      <c r="AJ1728" s="1"/>
      <c r="AK1728" s="1"/>
      <c r="AL1728" s="1"/>
      <c r="AM1728" s="1"/>
      <c r="AN1728" s="1"/>
      <c r="AO1728" s="1"/>
      <c r="AP1728" s="1"/>
      <c r="AQ1728" s="1"/>
      <c r="AR1728" s="1"/>
    </row>
    <row r="1729" ht="12.0" customHeight="1">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c r="AC1729" s="1"/>
      <c r="AD1729" s="1"/>
      <c r="AE1729" s="1"/>
      <c r="AF1729" s="1"/>
      <c r="AG1729" s="1"/>
      <c r="AH1729" s="1"/>
      <c r="AI1729" s="1"/>
      <c r="AJ1729" s="1"/>
      <c r="AK1729" s="1"/>
      <c r="AL1729" s="1"/>
      <c r="AM1729" s="1"/>
      <c r="AN1729" s="1"/>
      <c r="AO1729" s="1"/>
      <c r="AP1729" s="1"/>
      <c r="AQ1729" s="1"/>
      <c r="AR1729" s="1"/>
    </row>
    <row r="1730" ht="12.0" customHeight="1">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c r="AC1730" s="1"/>
      <c r="AD1730" s="1"/>
      <c r="AE1730" s="1"/>
      <c r="AF1730" s="1"/>
      <c r="AG1730" s="1"/>
      <c r="AH1730" s="1"/>
      <c r="AI1730" s="1"/>
      <c r="AJ1730" s="1"/>
      <c r="AK1730" s="1"/>
      <c r="AL1730" s="1"/>
      <c r="AM1730" s="1"/>
      <c r="AN1730" s="1"/>
      <c r="AO1730" s="1"/>
      <c r="AP1730" s="1"/>
      <c r="AQ1730" s="1"/>
      <c r="AR1730" s="1"/>
    </row>
    <row r="1731" ht="12.0" customHeight="1">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c r="AC1731" s="1"/>
      <c r="AD1731" s="1"/>
      <c r="AE1731" s="1"/>
      <c r="AF1731" s="1"/>
      <c r="AG1731" s="1"/>
      <c r="AH1731" s="1"/>
      <c r="AI1731" s="1"/>
      <c r="AJ1731" s="1"/>
      <c r="AK1731" s="1"/>
      <c r="AL1731" s="1"/>
      <c r="AM1731" s="1"/>
      <c r="AN1731" s="1"/>
      <c r="AO1731" s="1"/>
      <c r="AP1731" s="1"/>
      <c r="AQ1731" s="1"/>
      <c r="AR1731" s="1"/>
    </row>
    <row r="1732" ht="12.0" customHeight="1">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c r="AC1732" s="1"/>
      <c r="AD1732" s="1"/>
      <c r="AE1732" s="1"/>
      <c r="AF1732" s="1"/>
      <c r="AG1732" s="1"/>
      <c r="AH1732" s="1"/>
      <c r="AI1732" s="1"/>
      <c r="AJ1732" s="1"/>
      <c r="AK1732" s="1"/>
      <c r="AL1732" s="1"/>
      <c r="AM1732" s="1"/>
      <c r="AN1732" s="1"/>
      <c r="AO1732" s="1"/>
      <c r="AP1732" s="1"/>
      <c r="AQ1732" s="1"/>
      <c r="AR1732" s="1"/>
    </row>
    <row r="1733" ht="12.0" customHeight="1">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c r="AC1733" s="1"/>
      <c r="AD1733" s="1"/>
      <c r="AE1733" s="1"/>
      <c r="AF1733" s="1"/>
      <c r="AG1733" s="1"/>
      <c r="AH1733" s="1"/>
      <c r="AI1733" s="1"/>
      <c r="AJ1733" s="1"/>
      <c r="AK1733" s="1"/>
      <c r="AL1733" s="1"/>
      <c r="AM1733" s="1"/>
      <c r="AN1733" s="1"/>
      <c r="AO1733" s="1"/>
      <c r="AP1733" s="1"/>
      <c r="AQ1733" s="1"/>
      <c r="AR1733" s="1"/>
    </row>
    <row r="1734" ht="12.0" customHeight="1">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c r="AC1734" s="1"/>
      <c r="AD1734" s="1"/>
      <c r="AE1734" s="1"/>
      <c r="AF1734" s="1"/>
      <c r="AG1734" s="1"/>
      <c r="AH1734" s="1"/>
      <c r="AI1734" s="1"/>
      <c r="AJ1734" s="1"/>
      <c r="AK1734" s="1"/>
      <c r="AL1734" s="1"/>
      <c r="AM1734" s="1"/>
      <c r="AN1734" s="1"/>
      <c r="AO1734" s="1"/>
      <c r="AP1734" s="1"/>
      <c r="AQ1734" s="1"/>
      <c r="AR1734" s="1"/>
    </row>
    <row r="1735" ht="12.0" customHeight="1">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c r="AC1735" s="1"/>
      <c r="AD1735" s="1"/>
      <c r="AE1735" s="1"/>
      <c r="AF1735" s="1"/>
      <c r="AG1735" s="1"/>
      <c r="AH1735" s="1"/>
      <c r="AI1735" s="1"/>
      <c r="AJ1735" s="1"/>
      <c r="AK1735" s="1"/>
      <c r="AL1735" s="1"/>
      <c r="AM1735" s="1"/>
      <c r="AN1735" s="1"/>
      <c r="AO1735" s="1"/>
      <c r="AP1735" s="1"/>
      <c r="AQ1735" s="1"/>
      <c r="AR1735" s="1"/>
    </row>
    <row r="1736" ht="12.0" customHeight="1">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c r="AC1736" s="1"/>
      <c r="AD1736" s="1"/>
      <c r="AE1736" s="1"/>
      <c r="AF1736" s="1"/>
      <c r="AG1736" s="1"/>
      <c r="AH1736" s="1"/>
      <c r="AI1736" s="1"/>
      <c r="AJ1736" s="1"/>
      <c r="AK1736" s="1"/>
      <c r="AL1736" s="1"/>
      <c r="AM1736" s="1"/>
      <c r="AN1736" s="1"/>
      <c r="AO1736" s="1"/>
      <c r="AP1736" s="1"/>
      <c r="AQ1736" s="1"/>
      <c r="AR1736" s="1"/>
    </row>
    <row r="1737" ht="12.0" customHeight="1">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c r="AC1737" s="1"/>
      <c r="AD1737" s="1"/>
      <c r="AE1737" s="1"/>
      <c r="AF1737" s="1"/>
      <c r="AG1737" s="1"/>
      <c r="AH1737" s="1"/>
      <c r="AI1737" s="1"/>
      <c r="AJ1737" s="1"/>
      <c r="AK1737" s="1"/>
      <c r="AL1737" s="1"/>
      <c r="AM1737" s="1"/>
      <c r="AN1737" s="1"/>
      <c r="AO1737" s="1"/>
      <c r="AP1737" s="1"/>
      <c r="AQ1737" s="1"/>
      <c r="AR1737" s="1"/>
    </row>
    <row r="1738" ht="12.0" customHeight="1">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c r="AC1738" s="1"/>
      <c r="AD1738" s="1"/>
      <c r="AE1738" s="1"/>
      <c r="AF1738" s="1"/>
      <c r="AG1738" s="1"/>
      <c r="AH1738" s="1"/>
      <c r="AI1738" s="1"/>
      <c r="AJ1738" s="1"/>
      <c r="AK1738" s="1"/>
      <c r="AL1738" s="1"/>
      <c r="AM1738" s="1"/>
      <c r="AN1738" s="1"/>
      <c r="AO1738" s="1"/>
      <c r="AP1738" s="1"/>
      <c r="AQ1738" s="1"/>
      <c r="AR1738" s="1"/>
    </row>
    <row r="1739" ht="12.0" customHeight="1">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c r="AC1739" s="1"/>
      <c r="AD1739" s="1"/>
      <c r="AE1739" s="1"/>
      <c r="AF1739" s="1"/>
      <c r="AG1739" s="1"/>
      <c r="AH1739" s="1"/>
      <c r="AI1739" s="1"/>
      <c r="AJ1739" s="1"/>
      <c r="AK1739" s="1"/>
      <c r="AL1739" s="1"/>
      <c r="AM1739" s="1"/>
      <c r="AN1739" s="1"/>
      <c r="AO1739" s="1"/>
      <c r="AP1739" s="1"/>
      <c r="AQ1739" s="1"/>
      <c r="AR1739" s="1"/>
    </row>
    <row r="1740" ht="12.0" customHeight="1">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c r="AC1740" s="1"/>
      <c r="AD1740" s="1"/>
      <c r="AE1740" s="1"/>
      <c r="AF1740" s="1"/>
      <c r="AG1740" s="1"/>
      <c r="AH1740" s="1"/>
      <c r="AI1740" s="1"/>
      <c r="AJ1740" s="1"/>
      <c r="AK1740" s="1"/>
      <c r="AL1740" s="1"/>
      <c r="AM1740" s="1"/>
      <c r="AN1740" s="1"/>
      <c r="AO1740" s="1"/>
      <c r="AP1740" s="1"/>
      <c r="AQ1740" s="1"/>
      <c r="AR1740" s="1"/>
    </row>
    <row r="1741" ht="12.0" customHeight="1">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c r="AC1741" s="1"/>
      <c r="AD1741" s="1"/>
      <c r="AE1741" s="1"/>
      <c r="AF1741" s="1"/>
      <c r="AG1741" s="1"/>
      <c r="AH1741" s="1"/>
      <c r="AI1741" s="1"/>
      <c r="AJ1741" s="1"/>
      <c r="AK1741" s="1"/>
      <c r="AL1741" s="1"/>
      <c r="AM1741" s="1"/>
      <c r="AN1741" s="1"/>
      <c r="AO1741" s="1"/>
      <c r="AP1741" s="1"/>
      <c r="AQ1741" s="1"/>
      <c r="AR1741" s="1"/>
    </row>
    <row r="1742" ht="12.0" customHeight="1">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c r="AC1742" s="1"/>
      <c r="AD1742" s="1"/>
      <c r="AE1742" s="1"/>
      <c r="AF1742" s="1"/>
      <c r="AG1742" s="1"/>
      <c r="AH1742" s="1"/>
      <c r="AI1742" s="1"/>
      <c r="AJ1742" s="1"/>
      <c r="AK1742" s="1"/>
      <c r="AL1742" s="1"/>
      <c r="AM1742" s="1"/>
      <c r="AN1742" s="1"/>
      <c r="AO1742" s="1"/>
      <c r="AP1742" s="1"/>
      <c r="AQ1742" s="1"/>
      <c r="AR1742" s="1"/>
    </row>
    <row r="1743" ht="12.0" customHeight="1">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c r="AC1743" s="1"/>
      <c r="AD1743" s="1"/>
      <c r="AE1743" s="1"/>
      <c r="AF1743" s="1"/>
      <c r="AG1743" s="1"/>
      <c r="AH1743" s="1"/>
      <c r="AI1743" s="1"/>
      <c r="AJ1743" s="1"/>
      <c r="AK1743" s="1"/>
      <c r="AL1743" s="1"/>
      <c r="AM1743" s="1"/>
      <c r="AN1743" s="1"/>
      <c r="AO1743" s="1"/>
      <c r="AP1743" s="1"/>
      <c r="AQ1743" s="1"/>
      <c r="AR1743" s="1"/>
    </row>
    <row r="1744" ht="12.0" customHeight="1">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c r="AC1744" s="1"/>
      <c r="AD1744" s="1"/>
      <c r="AE1744" s="1"/>
      <c r="AF1744" s="1"/>
      <c r="AG1744" s="1"/>
      <c r="AH1744" s="1"/>
      <c r="AI1744" s="1"/>
      <c r="AJ1744" s="1"/>
      <c r="AK1744" s="1"/>
      <c r="AL1744" s="1"/>
      <c r="AM1744" s="1"/>
      <c r="AN1744" s="1"/>
      <c r="AO1744" s="1"/>
      <c r="AP1744" s="1"/>
      <c r="AQ1744" s="1"/>
      <c r="AR1744" s="1"/>
    </row>
    <row r="1745" ht="12.0" customHeight="1">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c r="AC1745" s="1"/>
      <c r="AD1745" s="1"/>
      <c r="AE1745" s="1"/>
      <c r="AF1745" s="1"/>
      <c r="AG1745" s="1"/>
      <c r="AH1745" s="1"/>
      <c r="AI1745" s="1"/>
      <c r="AJ1745" s="1"/>
      <c r="AK1745" s="1"/>
      <c r="AL1745" s="1"/>
      <c r="AM1745" s="1"/>
      <c r="AN1745" s="1"/>
      <c r="AO1745" s="1"/>
      <c r="AP1745" s="1"/>
      <c r="AQ1745" s="1"/>
      <c r="AR1745" s="1"/>
    </row>
    <row r="1746" ht="12.0" customHeight="1">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c r="AC1746" s="1"/>
      <c r="AD1746" s="1"/>
      <c r="AE1746" s="1"/>
      <c r="AF1746" s="1"/>
      <c r="AG1746" s="1"/>
      <c r="AH1746" s="1"/>
      <c r="AI1746" s="1"/>
      <c r="AJ1746" s="1"/>
      <c r="AK1746" s="1"/>
      <c r="AL1746" s="1"/>
      <c r="AM1746" s="1"/>
      <c r="AN1746" s="1"/>
      <c r="AO1746" s="1"/>
      <c r="AP1746" s="1"/>
      <c r="AQ1746" s="1"/>
      <c r="AR1746" s="1"/>
    </row>
    <row r="1747" ht="12.0" customHeight="1">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c r="AC1747" s="1"/>
      <c r="AD1747" s="1"/>
      <c r="AE1747" s="1"/>
      <c r="AF1747" s="1"/>
      <c r="AG1747" s="1"/>
      <c r="AH1747" s="1"/>
      <c r="AI1747" s="1"/>
      <c r="AJ1747" s="1"/>
      <c r="AK1747" s="1"/>
      <c r="AL1747" s="1"/>
      <c r="AM1747" s="1"/>
      <c r="AN1747" s="1"/>
      <c r="AO1747" s="1"/>
      <c r="AP1747" s="1"/>
      <c r="AQ1747" s="1"/>
      <c r="AR1747" s="1"/>
    </row>
    <row r="1748" ht="12.0" customHeight="1">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c r="AC1748" s="1"/>
      <c r="AD1748" s="1"/>
      <c r="AE1748" s="1"/>
      <c r="AF1748" s="1"/>
      <c r="AG1748" s="1"/>
      <c r="AH1748" s="1"/>
      <c r="AI1748" s="1"/>
      <c r="AJ1748" s="1"/>
      <c r="AK1748" s="1"/>
      <c r="AL1748" s="1"/>
      <c r="AM1748" s="1"/>
      <c r="AN1748" s="1"/>
      <c r="AO1748" s="1"/>
      <c r="AP1748" s="1"/>
      <c r="AQ1748" s="1"/>
      <c r="AR1748" s="1"/>
    </row>
    <row r="1749" ht="12.0" customHeight="1">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c r="AC1749" s="1"/>
      <c r="AD1749" s="1"/>
      <c r="AE1749" s="1"/>
      <c r="AF1749" s="1"/>
      <c r="AG1749" s="1"/>
      <c r="AH1749" s="1"/>
      <c r="AI1749" s="1"/>
      <c r="AJ1749" s="1"/>
      <c r="AK1749" s="1"/>
      <c r="AL1749" s="1"/>
      <c r="AM1749" s="1"/>
      <c r="AN1749" s="1"/>
      <c r="AO1749" s="1"/>
      <c r="AP1749" s="1"/>
      <c r="AQ1749" s="1"/>
      <c r="AR1749" s="1"/>
    </row>
    <row r="1750" ht="12.0" customHeight="1">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c r="AC1750" s="1"/>
      <c r="AD1750" s="1"/>
      <c r="AE1750" s="1"/>
      <c r="AF1750" s="1"/>
      <c r="AG1750" s="1"/>
      <c r="AH1750" s="1"/>
      <c r="AI1750" s="1"/>
      <c r="AJ1750" s="1"/>
      <c r="AK1750" s="1"/>
      <c r="AL1750" s="1"/>
      <c r="AM1750" s="1"/>
      <c r="AN1750" s="1"/>
      <c r="AO1750" s="1"/>
      <c r="AP1750" s="1"/>
      <c r="AQ1750" s="1"/>
      <c r="AR1750" s="1"/>
    </row>
    <row r="1751" ht="12.0" customHeight="1">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c r="AC1751" s="1"/>
      <c r="AD1751" s="1"/>
      <c r="AE1751" s="1"/>
      <c r="AF1751" s="1"/>
      <c r="AG1751" s="1"/>
      <c r="AH1751" s="1"/>
      <c r="AI1751" s="1"/>
      <c r="AJ1751" s="1"/>
      <c r="AK1751" s="1"/>
      <c r="AL1751" s="1"/>
      <c r="AM1751" s="1"/>
      <c r="AN1751" s="1"/>
      <c r="AO1751" s="1"/>
      <c r="AP1751" s="1"/>
      <c r="AQ1751" s="1"/>
      <c r="AR1751" s="1"/>
    </row>
    <row r="1752" ht="12.0" customHeight="1">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c r="AC1752" s="1"/>
      <c r="AD1752" s="1"/>
      <c r="AE1752" s="1"/>
      <c r="AF1752" s="1"/>
      <c r="AG1752" s="1"/>
      <c r="AH1752" s="1"/>
      <c r="AI1752" s="1"/>
      <c r="AJ1752" s="1"/>
      <c r="AK1752" s="1"/>
      <c r="AL1752" s="1"/>
      <c r="AM1752" s="1"/>
      <c r="AN1752" s="1"/>
      <c r="AO1752" s="1"/>
      <c r="AP1752" s="1"/>
      <c r="AQ1752" s="1"/>
      <c r="AR1752" s="1"/>
    </row>
    <row r="1753" ht="12.0" customHeight="1">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c r="AC1753" s="1"/>
      <c r="AD1753" s="1"/>
      <c r="AE1753" s="1"/>
      <c r="AF1753" s="1"/>
      <c r="AG1753" s="1"/>
      <c r="AH1753" s="1"/>
      <c r="AI1753" s="1"/>
      <c r="AJ1753" s="1"/>
      <c r="AK1753" s="1"/>
      <c r="AL1753" s="1"/>
      <c r="AM1753" s="1"/>
      <c r="AN1753" s="1"/>
      <c r="AO1753" s="1"/>
      <c r="AP1753" s="1"/>
      <c r="AQ1753" s="1"/>
      <c r="AR1753" s="1"/>
    </row>
    <row r="1754" ht="12.0" customHeight="1">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c r="AC1754" s="1"/>
      <c r="AD1754" s="1"/>
      <c r="AE1754" s="1"/>
      <c r="AF1754" s="1"/>
      <c r="AG1754" s="1"/>
      <c r="AH1754" s="1"/>
      <c r="AI1754" s="1"/>
      <c r="AJ1754" s="1"/>
      <c r="AK1754" s="1"/>
      <c r="AL1754" s="1"/>
      <c r="AM1754" s="1"/>
      <c r="AN1754" s="1"/>
      <c r="AO1754" s="1"/>
      <c r="AP1754" s="1"/>
      <c r="AQ1754" s="1"/>
      <c r="AR1754" s="1"/>
    </row>
    <row r="1755" ht="12.0" customHeight="1">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c r="AC1755" s="1"/>
      <c r="AD1755" s="1"/>
      <c r="AE1755" s="1"/>
      <c r="AF1755" s="1"/>
      <c r="AG1755" s="1"/>
      <c r="AH1755" s="1"/>
      <c r="AI1755" s="1"/>
      <c r="AJ1755" s="1"/>
      <c r="AK1755" s="1"/>
      <c r="AL1755" s="1"/>
      <c r="AM1755" s="1"/>
      <c r="AN1755" s="1"/>
      <c r="AO1755" s="1"/>
      <c r="AP1755" s="1"/>
      <c r="AQ1755" s="1"/>
      <c r="AR1755" s="1"/>
    </row>
    <row r="1756" ht="12.0" customHeight="1">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c r="AC1756" s="1"/>
      <c r="AD1756" s="1"/>
      <c r="AE1756" s="1"/>
      <c r="AF1756" s="1"/>
      <c r="AG1756" s="1"/>
      <c r="AH1756" s="1"/>
      <c r="AI1756" s="1"/>
      <c r="AJ1756" s="1"/>
      <c r="AK1756" s="1"/>
      <c r="AL1756" s="1"/>
      <c r="AM1756" s="1"/>
      <c r="AN1756" s="1"/>
      <c r="AO1756" s="1"/>
      <c r="AP1756" s="1"/>
      <c r="AQ1756" s="1"/>
      <c r="AR1756" s="1"/>
    </row>
    <row r="1757" ht="12.0" customHeight="1">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c r="AC1757" s="1"/>
      <c r="AD1757" s="1"/>
      <c r="AE1757" s="1"/>
      <c r="AF1757" s="1"/>
      <c r="AG1757" s="1"/>
      <c r="AH1757" s="1"/>
      <c r="AI1757" s="1"/>
      <c r="AJ1757" s="1"/>
      <c r="AK1757" s="1"/>
      <c r="AL1757" s="1"/>
      <c r="AM1757" s="1"/>
      <c r="AN1757" s="1"/>
      <c r="AO1757" s="1"/>
      <c r="AP1757" s="1"/>
      <c r="AQ1757" s="1"/>
      <c r="AR1757" s="1"/>
    </row>
    <row r="1758" ht="12.0" customHeight="1">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c r="AC1758" s="1"/>
      <c r="AD1758" s="1"/>
      <c r="AE1758" s="1"/>
      <c r="AF1758" s="1"/>
      <c r="AG1758" s="1"/>
      <c r="AH1758" s="1"/>
      <c r="AI1758" s="1"/>
      <c r="AJ1758" s="1"/>
      <c r="AK1758" s="1"/>
      <c r="AL1758" s="1"/>
      <c r="AM1758" s="1"/>
      <c r="AN1758" s="1"/>
      <c r="AO1758" s="1"/>
      <c r="AP1758" s="1"/>
      <c r="AQ1758" s="1"/>
      <c r="AR1758" s="1"/>
    </row>
    <row r="1759" ht="12.0" customHeight="1">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c r="AC1759" s="1"/>
      <c r="AD1759" s="1"/>
      <c r="AE1759" s="1"/>
      <c r="AF1759" s="1"/>
      <c r="AG1759" s="1"/>
      <c r="AH1759" s="1"/>
      <c r="AI1759" s="1"/>
      <c r="AJ1759" s="1"/>
      <c r="AK1759" s="1"/>
      <c r="AL1759" s="1"/>
      <c r="AM1759" s="1"/>
      <c r="AN1759" s="1"/>
      <c r="AO1759" s="1"/>
      <c r="AP1759" s="1"/>
      <c r="AQ1759" s="1"/>
      <c r="AR1759" s="1"/>
    </row>
    <row r="1760" ht="12.0" customHeight="1">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c r="AC1760" s="1"/>
      <c r="AD1760" s="1"/>
      <c r="AE1760" s="1"/>
      <c r="AF1760" s="1"/>
      <c r="AG1760" s="1"/>
      <c r="AH1760" s="1"/>
      <c r="AI1760" s="1"/>
      <c r="AJ1760" s="1"/>
      <c r="AK1760" s="1"/>
      <c r="AL1760" s="1"/>
      <c r="AM1760" s="1"/>
      <c r="AN1760" s="1"/>
      <c r="AO1760" s="1"/>
      <c r="AP1760" s="1"/>
      <c r="AQ1760" s="1"/>
      <c r="AR1760" s="1"/>
    </row>
    <row r="1761" ht="12.0" customHeight="1">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c r="AC1761" s="1"/>
      <c r="AD1761" s="1"/>
      <c r="AE1761" s="1"/>
      <c r="AF1761" s="1"/>
      <c r="AG1761" s="1"/>
      <c r="AH1761" s="1"/>
      <c r="AI1761" s="1"/>
      <c r="AJ1761" s="1"/>
      <c r="AK1761" s="1"/>
      <c r="AL1761" s="1"/>
      <c r="AM1761" s="1"/>
      <c r="AN1761" s="1"/>
      <c r="AO1761" s="1"/>
      <c r="AP1761" s="1"/>
      <c r="AQ1761" s="1"/>
      <c r="AR1761" s="1"/>
    </row>
    <row r="1762" ht="12.0" customHeight="1">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c r="AC1762" s="1"/>
      <c r="AD1762" s="1"/>
      <c r="AE1762" s="1"/>
      <c r="AF1762" s="1"/>
      <c r="AG1762" s="1"/>
      <c r="AH1762" s="1"/>
      <c r="AI1762" s="1"/>
      <c r="AJ1762" s="1"/>
      <c r="AK1762" s="1"/>
      <c r="AL1762" s="1"/>
      <c r="AM1762" s="1"/>
      <c r="AN1762" s="1"/>
      <c r="AO1762" s="1"/>
      <c r="AP1762" s="1"/>
      <c r="AQ1762" s="1"/>
      <c r="AR1762" s="1"/>
    </row>
    <row r="1763" ht="12.0" customHeight="1">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c r="AC1763" s="1"/>
      <c r="AD1763" s="1"/>
      <c r="AE1763" s="1"/>
      <c r="AF1763" s="1"/>
      <c r="AG1763" s="1"/>
      <c r="AH1763" s="1"/>
      <c r="AI1763" s="1"/>
      <c r="AJ1763" s="1"/>
      <c r="AK1763" s="1"/>
      <c r="AL1763" s="1"/>
      <c r="AM1763" s="1"/>
      <c r="AN1763" s="1"/>
      <c r="AO1763" s="1"/>
      <c r="AP1763" s="1"/>
      <c r="AQ1763" s="1"/>
      <c r="AR1763" s="1"/>
    </row>
    <row r="1764" ht="12.0" customHeight="1">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c r="AC1764" s="1"/>
      <c r="AD1764" s="1"/>
      <c r="AE1764" s="1"/>
      <c r="AF1764" s="1"/>
      <c r="AG1764" s="1"/>
      <c r="AH1764" s="1"/>
      <c r="AI1764" s="1"/>
      <c r="AJ1764" s="1"/>
      <c r="AK1764" s="1"/>
      <c r="AL1764" s="1"/>
      <c r="AM1764" s="1"/>
      <c r="AN1764" s="1"/>
      <c r="AO1764" s="1"/>
      <c r="AP1764" s="1"/>
      <c r="AQ1764" s="1"/>
      <c r="AR1764" s="1"/>
    </row>
    <row r="1765" ht="12.0" customHeight="1">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c r="AC1765" s="1"/>
      <c r="AD1765" s="1"/>
      <c r="AE1765" s="1"/>
      <c r="AF1765" s="1"/>
      <c r="AG1765" s="1"/>
      <c r="AH1765" s="1"/>
      <c r="AI1765" s="1"/>
      <c r="AJ1765" s="1"/>
      <c r="AK1765" s="1"/>
      <c r="AL1765" s="1"/>
      <c r="AM1765" s="1"/>
      <c r="AN1765" s="1"/>
      <c r="AO1765" s="1"/>
      <c r="AP1765" s="1"/>
      <c r="AQ1765" s="1"/>
      <c r="AR1765" s="1"/>
    </row>
    <row r="1766" ht="12.0" customHeight="1">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c r="AC1766" s="1"/>
      <c r="AD1766" s="1"/>
      <c r="AE1766" s="1"/>
      <c r="AF1766" s="1"/>
      <c r="AG1766" s="1"/>
      <c r="AH1766" s="1"/>
      <c r="AI1766" s="1"/>
      <c r="AJ1766" s="1"/>
      <c r="AK1766" s="1"/>
      <c r="AL1766" s="1"/>
      <c r="AM1766" s="1"/>
      <c r="AN1766" s="1"/>
      <c r="AO1766" s="1"/>
      <c r="AP1766" s="1"/>
      <c r="AQ1766" s="1"/>
      <c r="AR1766" s="1"/>
    </row>
    <row r="1767" ht="12.0" customHeight="1">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c r="AC1767" s="1"/>
      <c r="AD1767" s="1"/>
      <c r="AE1767" s="1"/>
      <c r="AF1767" s="1"/>
      <c r="AG1767" s="1"/>
      <c r="AH1767" s="1"/>
      <c r="AI1767" s="1"/>
      <c r="AJ1767" s="1"/>
      <c r="AK1767" s="1"/>
      <c r="AL1767" s="1"/>
      <c r="AM1767" s="1"/>
      <c r="AN1767" s="1"/>
      <c r="AO1767" s="1"/>
      <c r="AP1767" s="1"/>
      <c r="AQ1767" s="1"/>
      <c r="AR1767" s="1"/>
    </row>
    <row r="1768" ht="12.0" customHeight="1">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c r="AC1768" s="1"/>
      <c r="AD1768" s="1"/>
      <c r="AE1768" s="1"/>
      <c r="AF1768" s="1"/>
      <c r="AG1768" s="1"/>
      <c r="AH1768" s="1"/>
      <c r="AI1768" s="1"/>
      <c r="AJ1768" s="1"/>
      <c r="AK1768" s="1"/>
      <c r="AL1768" s="1"/>
      <c r="AM1768" s="1"/>
      <c r="AN1768" s="1"/>
      <c r="AO1768" s="1"/>
      <c r="AP1768" s="1"/>
      <c r="AQ1768" s="1"/>
      <c r="AR1768" s="1"/>
    </row>
    <row r="1769" ht="12.0" customHeight="1">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c r="AC1769" s="1"/>
      <c r="AD1769" s="1"/>
      <c r="AE1769" s="1"/>
      <c r="AF1769" s="1"/>
      <c r="AG1769" s="1"/>
      <c r="AH1769" s="1"/>
      <c r="AI1769" s="1"/>
      <c r="AJ1769" s="1"/>
      <c r="AK1769" s="1"/>
      <c r="AL1769" s="1"/>
      <c r="AM1769" s="1"/>
      <c r="AN1769" s="1"/>
      <c r="AO1769" s="1"/>
      <c r="AP1769" s="1"/>
      <c r="AQ1769" s="1"/>
      <c r="AR1769" s="1"/>
    </row>
    <row r="1770" ht="12.0" customHeight="1">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c r="AC1770" s="1"/>
      <c r="AD1770" s="1"/>
      <c r="AE1770" s="1"/>
      <c r="AF1770" s="1"/>
      <c r="AG1770" s="1"/>
      <c r="AH1770" s="1"/>
      <c r="AI1770" s="1"/>
      <c r="AJ1770" s="1"/>
      <c r="AK1770" s="1"/>
      <c r="AL1770" s="1"/>
      <c r="AM1770" s="1"/>
      <c r="AN1770" s="1"/>
      <c r="AO1770" s="1"/>
      <c r="AP1770" s="1"/>
      <c r="AQ1770" s="1"/>
      <c r="AR1770" s="1"/>
    </row>
    <row r="1771" ht="12.0" customHeight="1">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c r="AC1771" s="1"/>
      <c r="AD1771" s="1"/>
      <c r="AE1771" s="1"/>
      <c r="AF1771" s="1"/>
      <c r="AG1771" s="1"/>
      <c r="AH1771" s="1"/>
      <c r="AI1771" s="1"/>
      <c r="AJ1771" s="1"/>
      <c r="AK1771" s="1"/>
      <c r="AL1771" s="1"/>
      <c r="AM1771" s="1"/>
      <c r="AN1771" s="1"/>
      <c r="AO1771" s="1"/>
      <c r="AP1771" s="1"/>
      <c r="AQ1771" s="1"/>
      <c r="AR1771" s="1"/>
    </row>
    <row r="1772" ht="12.0" customHeight="1">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c r="AC1772" s="1"/>
      <c r="AD1772" s="1"/>
      <c r="AE1772" s="1"/>
      <c r="AF1772" s="1"/>
      <c r="AG1772" s="1"/>
      <c r="AH1772" s="1"/>
      <c r="AI1772" s="1"/>
      <c r="AJ1772" s="1"/>
      <c r="AK1772" s="1"/>
      <c r="AL1772" s="1"/>
      <c r="AM1772" s="1"/>
      <c r="AN1772" s="1"/>
      <c r="AO1772" s="1"/>
      <c r="AP1772" s="1"/>
      <c r="AQ1772" s="1"/>
      <c r="AR1772" s="1"/>
    </row>
    <row r="1773" ht="12.0" customHeight="1">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c r="AC1773" s="1"/>
      <c r="AD1773" s="1"/>
      <c r="AE1773" s="1"/>
      <c r="AF1773" s="1"/>
      <c r="AG1773" s="1"/>
      <c r="AH1773" s="1"/>
      <c r="AI1773" s="1"/>
      <c r="AJ1773" s="1"/>
      <c r="AK1773" s="1"/>
      <c r="AL1773" s="1"/>
      <c r="AM1773" s="1"/>
      <c r="AN1773" s="1"/>
      <c r="AO1773" s="1"/>
      <c r="AP1773" s="1"/>
      <c r="AQ1773" s="1"/>
      <c r="AR1773" s="1"/>
    </row>
    <row r="1774" ht="12.0" customHeight="1">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c r="AC1774" s="1"/>
      <c r="AD1774" s="1"/>
      <c r="AE1774" s="1"/>
      <c r="AF1774" s="1"/>
      <c r="AG1774" s="1"/>
      <c r="AH1774" s="1"/>
      <c r="AI1774" s="1"/>
      <c r="AJ1774" s="1"/>
      <c r="AK1774" s="1"/>
      <c r="AL1774" s="1"/>
      <c r="AM1774" s="1"/>
      <c r="AN1774" s="1"/>
      <c r="AO1774" s="1"/>
      <c r="AP1774" s="1"/>
      <c r="AQ1774" s="1"/>
      <c r="AR1774" s="1"/>
    </row>
    <row r="1775" ht="12.0" customHeight="1">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c r="AC1775" s="1"/>
      <c r="AD1775" s="1"/>
      <c r="AE1775" s="1"/>
      <c r="AF1775" s="1"/>
      <c r="AG1775" s="1"/>
      <c r="AH1775" s="1"/>
      <c r="AI1775" s="1"/>
      <c r="AJ1775" s="1"/>
      <c r="AK1775" s="1"/>
      <c r="AL1775" s="1"/>
      <c r="AM1775" s="1"/>
      <c r="AN1775" s="1"/>
      <c r="AO1775" s="1"/>
      <c r="AP1775" s="1"/>
      <c r="AQ1775" s="1"/>
      <c r="AR1775" s="1"/>
    </row>
    <row r="1776" ht="12.0" customHeight="1">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c r="AC1776" s="1"/>
      <c r="AD1776" s="1"/>
      <c r="AE1776" s="1"/>
      <c r="AF1776" s="1"/>
      <c r="AG1776" s="1"/>
      <c r="AH1776" s="1"/>
      <c r="AI1776" s="1"/>
      <c r="AJ1776" s="1"/>
      <c r="AK1776" s="1"/>
      <c r="AL1776" s="1"/>
      <c r="AM1776" s="1"/>
      <c r="AN1776" s="1"/>
      <c r="AO1776" s="1"/>
      <c r="AP1776" s="1"/>
      <c r="AQ1776" s="1"/>
      <c r="AR1776" s="1"/>
    </row>
    <row r="1777" ht="12.0" customHeight="1">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c r="AC1777" s="1"/>
      <c r="AD1777" s="1"/>
      <c r="AE1777" s="1"/>
      <c r="AF1777" s="1"/>
      <c r="AG1777" s="1"/>
      <c r="AH1777" s="1"/>
      <c r="AI1777" s="1"/>
      <c r="AJ1777" s="1"/>
      <c r="AK1777" s="1"/>
      <c r="AL1777" s="1"/>
      <c r="AM1777" s="1"/>
      <c r="AN1777" s="1"/>
      <c r="AO1777" s="1"/>
      <c r="AP1777" s="1"/>
      <c r="AQ1777" s="1"/>
      <c r="AR1777" s="1"/>
    </row>
    <row r="1778" ht="12.0" customHeight="1">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c r="AC1778" s="1"/>
      <c r="AD1778" s="1"/>
      <c r="AE1778" s="1"/>
      <c r="AF1778" s="1"/>
      <c r="AG1778" s="1"/>
      <c r="AH1778" s="1"/>
      <c r="AI1778" s="1"/>
      <c r="AJ1778" s="1"/>
      <c r="AK1778" s="1"/>
      <c r="AL1778" s="1"/>
      <c r="AM1778" s="1"/>
      <c r="AN1778" s="1"/>
      <c r="AO1778" s="1"/>
      <c r="AP1778" s="1"/>
      <c r="AQ1778" s="1"/>
      <c r="AR1778" s="1"/>
    </row>
    <row r="1779" ht="12.0" customHeight="1">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c r="AC1779" s="1"/>
      <c r="AD1779" s="1"/>
      <c r="AE1779" s="1"/>
      <c r="AF1779" s="1"/>
      <c r="AG1779" s="1"/>
      <c r="AH1779" s="1"/>
      <c r="AI1779" s="1"/>
      <c r="AJ1779" s="1"/>
      <c r="AK1779" s="1"/>
      <c r="AL1779" s="1"/>
      <c r="AM1779" s="1"/>
      <c r="AN1779" s="1"/>
      <c r="AO1779" s="1"/>
      <c r="AP1779" s="1"/>
      <c r="AQ1779" s="1"/>
      <c r="AR1779" s="1"/>
    </row>
    <row r="1780" ht="12.0" customHeight="1">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c r="AC1780" s="1"/>
      <c r="AD1780" s="1"/>
      <c r="AE1780" s="1"/>
      <c r="AF1780" s="1"/>
      <c r="AG1780" s="1"/>
      <c r="AH1780" s="1"/>
      <c r="AI1780" s="1"/>
      <c r="AJ1780" s="1"/>
      <c r="AK1780" s="1"/>
      <c r="AL1780" s="1"/>
      <c r="AM1780" s="1"/>
      <c r="AN1780" s="1"/>
      <c r="AO1780" s="1"/>
      <c r="AP1780" s="1"/>
      <c r="AQ1780" s="1"/>
      <c r="AR1780" s="1"/>
    </row>
    <row r="1781" ht="12.0" customHeight="1">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c r="AC1781" s="1"/>
      <c r="AD1781" s="1"/>
      <c r="AE1781" s="1"/>
      <c r="AF1781" s="1"/>
      <c r="AG1781" s="1"/>
      <c r="AH1781" s="1"/>
      <c r="AI1781" s="1"/>
      <c r="AJ1781" s="1"/>
      <c r="AK1781" s="1"/>
      <c r="AL1781" s="1"/>
      <c r="AM1781" s="1"/>
      <c r="AN1781" s="1"/>
      <c r="AO1781" s="1"/>
      <c r="AP1781" s="1"/>
      <c r="AQ1781" s="1"/>
      <c r="AR1781" s="1"/>
    </row>
    <row r="1782" ht="12.0" customHeight="1">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c r="AC1782" s="1"/>
      <c r="AD1782" s="1"/>
      <c r="AE1782" s="1"/>
      <c r="AF1782" s="1"/>
      <c r="AG1782" s="1"/>
      <c r="AH1782" s="1"/>
      <c r="AI1782" s="1"/>
      <c r="AJ1782" s="1"/>
      <c r="AK1782" s="1"/>
      <c r="AL1782" s="1"/>
      <c r="AM1782" s="1"/>
      <c r="AN1782" s="1"/>
      <c r="AO1782" s="1"/>
      <c r="AP1782" s="1"/>
      <c r="AQ1782" s="1"/>
      <c r="AR1782" s="1"/>
    </row>
    <row r="1783" ht="12.0" customHeight="1">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c r="AC1783" s="1"/>
      <c r="AD1783" s="1"/>
      <c r="AE1783" s="1"/>
      <c r="AF1783" s="1"/>
      <c r="AG1783" s="1"/>
      <c r="AH1783" s="1"/>
      <c r="AI1783" s="1"/>
      <c r="AJ1783" s="1"/>
      <c r="AK1783" s="1"/>
      <c r="AL1783" s="1"/>
      <c r="AM1783" s="1"/>
      <c r="AN1783" s="1"/>
      <c r="AO1783" s="1"/>
      <c r="AP1783" s="1"/>
      <c r="AQ1783" s="1"/>
      <c r="AR1783" s="1"/>
    </row>
    <row r="1784" ht="12.0" customHeight="1">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c r="AC1784" s="1"/>
      <c r="AD1784" s="1"/>
      <c r="AE1784" s="1"/>
      <c r="AF1784" s="1"/>
      <c r="AG1784" s="1"/>
      <c r="AH1784" s="1"/>
      <c r="AI1784" s="1"/>
      <c r="AJ1784" s="1"/>
      <c r="AK1784" s="1"/>
      <c r="AL1784" s="1"/>
      <c r="AM1784" s="1"/>
      <c r="AN1784" s="1"/>
      <c r="AO1784" s="1"/>
      <c r="AP1784" s="1"/>
      <c r="AQ1784" s="1"/>
      <c r="AR1784" s="1"/>
    </row>
    <row r="1785" ht="12.0" customHeight="1">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c r="AC1785" s="1"/>
      <c r="AD1785" s="1"/>
      <c r="AE1785" s="1"/>
      <c r="AF1785" s="1"/>
      <c r="AG1785" s="1"/>
      <c r="AH1785" s="1"/>
      <c r="AI1785" s="1"/>
      <c r="AJ1785" s="1"/>
      <c r="AK1785" s="1"/>
      <c r="AL1785" s="1"/>
      <c r="AM1785" s="1"/>
      <c r="AN1785" s="1"/>
      <c r="AO1785" s="1"/>
      <c r="AP1785" s="1"/>
      <c r="AQ1785" s="1"/>
      <c r="AR1785" s="1"/>
    </row>
    <row r="1786" ht="12.0" customHeight="1">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c r="AC1786" s="1"/>
      <c r="AD1786" s="1"/>
      <c r="AE1786" s="1"/>
      <c r="AF1786" s="1"/>
      <c r="AG1786" s="1"/>
      <c r="AH1786" s="1"/>
      <c r="AI1786" s="1"/>
      <c r="AJ1786" s="1"/>
      <c r="AK1786" s="1"/>
      <c r="AL1786" s="1"/>
      <c r="AM1786" s="1"/>
      <c r="AN1786" s="1"/>
      <c r="AO1786" s="1"/>
      <c r="AP1786" s="1"/>
      <c r="AQ1786" s="1"/>
      <c r="AR1786" s="1"/>
    </row>
    <row r="1787" ht="12.0" customHeight="1">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c r="AC1787" s="1"/>
      <c r="AD1787" s="1"/>
      <c r="AE1787" s="1"/>
      <c r="AF1787" s="1"/>
      <c r="AG1787" s="1"/>
      <c r="AH1787" s="1"/>
      <c r="AI1787" s="1"/>
      <c r="AJ1787" s="1"/>
      <c r="AK1787" s="1"/>
      <c r="AL1787" s="1"/>
      <c r="AM1787" s="1"/>
      <c r="AN1787" s="1"/>
      <c r="AO1787" s="1"/>
      <c r="AP1787" s="1"/>
      <c r="AQ1787" s="1"/>
      <c r="AR1787" s="1"/>
    </row>
    <row r="1788" ht="12.0" customHeight="1">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c r="AC1788" s="1"/>
      <c r="AD1788" s="1"/>
      <c r="AE1788" s="1"/>
      <c r="AF1788" s="1"/>
      <c r="AG1788" s="1"/>
      <c r="AH1788" s="1"/>
      <c r="AI1788" s="1"/>
      <c r="AJ1788" s="1"/>
      <c r="AK1788" s="1"/>
      <c r="AL1788" s="1"/>
      <c r="AM1788" s="1"/>
      <c r="AN1788" s="1"/>
      <c r="AO1788" s="1"/>
      <c r="AP1788" s="1"/>
      <c r="AQ1788" s="1"/>
      <c r="AR1788" s="1"/>
    </row>
    <row r="1789" ht="12.0" customHeight="1">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c r="AC1789" s="1"/>
      <c r="AD1789" s="1"/>
      <c r="AE1789" s="1"/>
      <c r="AF1789" s="1"/>
      <c r="AG1789" s="1"/>
      <c r="AH1789" s="1"/>
      <c r="AI1789" s="1"/>
      <c r="AJ1789" s="1"/>
      <c r="AK1789" s="1"/>
      <c r="AL1789" s="1"/>
      <c r="AM1789" s="1"/>
      <c r="AN1789" s="1"/>
      <c r="AO1789" s="1"/>
      <c r="AP1789" s="1"/>
      <c r="AQ1789" s="1"/>
      <c r="AR1789" s="1"/>
    </row>
    <row r="1790" ht="12.0" customHeight="1">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c r="AC1790" s="1"/>
      <c r="AD1790" s="1"/>
      <c r="AE1790" s="1"/>
      <c r="AF1790" s="1"/>
      <c r="AG1790" s="1"/>
      <c r="AH1790" s="1"/>
      <c r="AI1790" s="1"/>
      <c r="AJ1790" s="1"/>
      <c r="AK1790" s="1"/>
      <c r="AL1790" s="1"/>
      <c r="AM1790" s="1"/>
      <c r="AN1790" s="1"/>
      <c r="AO1790" s="1"/>
      <c r="AP1790" s="1"/>
      <c r="AQ1790" s="1"/>
      <c r="AR1790" s="1"/>
    </row>
    <row r="1791" ht="12.0" customHeight="1">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c r="AC1791" s="1"/>
      <c r="AD1791" s="1"/>
      <c r="AE1791" s="1"/>
      <c r="AF1791" s="1"/>
      <c r="AG1791" s="1"/>
      <c r="AH1791" s="1"/>
      <c r="AI1791" s="1"/>
      <c r="AJ1791" s="1"/>
      <c r="AK1791" s="1"/>
      <c r="AL1791" s="1"/>
      <c r="AM1791" s="1"/>
      <c r="AN1791" s="1"/>
      <c r="AO1791" s="1"/>
      <c r="AP1791" s="1"/>
      <c r="AQ1791" s="1"/>
      <c r="AR1791" s="1"/>
    </row>
    <row r="1792" ht="12.0" customHeight="1">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c r="AC1792" s="1"/>
      <c r="AD1792" s="1"/>
      <c r="AE1792" s="1"/>
      <c r="AF1792" s="1"/>
      <c r="AG1792" s="1"/>
      <c r="AH1792" s="1"/>
      <c r="AI1792" s="1"/>
      <c r="AJ1792" s="1"/>
      <c r="AK1792" s="1"/>
      <c r="AL1792" s="1"/>
      <c r="AM1792" s="1"/>
      <c r="AN1792" s="1"/>
      <c r="AO1792" s="1"/>
      <c r="AP1792" s="1"/>
      <c r="AQ1792" s="1"/>
      <c r="AR1792" s="1"/>
    </row>
    <row r="1793" ht="12.0" customHeight="1">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c r="AC1793" s="1"/>
      <c r="AD1793" s="1"/>
      <c r="AE1793" s="1"/>
      <c r="AF1793" s="1"/>
      <c r="AG1793" s="1"/>
      <c r="AH1793" s="1"/>
      <c r="AI1793" s="1"/>
      <c r="AJ1793" s="1"/>
      <c r="AK1793" s="1"/>
      <c r="AL1793" s="1"/>
      <c r="AM1793" s="1"/>
      <c r="AN1793" s="1"/>
      <c r="AO1793" s="1"/>
      <c r="AP1793" s="1"/>
      <c r="AQ1793" s="1"/>
      <c r="AR1793" s="1"/>
    </row>
    <row r="1794" ht="12.0" customHeight="1">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c r="AC1794" s="1"/>
      <c r="AD1794" s="1"/>
      <c r="AE1794" s="1"/>
      <c r="AF1794" s="1"/>
      <c r="AG1794" s="1"/>
      <c r="AH1794" s="1"/>
      <c r="AI1794" s="1"/>
      <c r="AJ1794" s="1"/>
      <c r="AK1794" s="1"/>
      <c r="AL1794" s="1"/>
      <c r="AM1794" s="1"/>
      <c r="AN1794" s="1"/>
      <c r="AO1794" s="1"/>
      <c r="AP1794" s="1"/>
      <c r="AQ1794" s="1"/>
      <c r="AR1794" s="1"/>
    </row>
    <row r="1795" ht="12.0" customHeight="1">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c r="AC1795" s="1"/>
      <c r="AD1795" s="1"/>
      <c r="AE1795" s="1"/>
      <c r="AF1795" s="1"/>
      <c r="AG1795" s="1"/>
      <c r="AH1795" s="1"/>
      <c r="AI1795" s="1"/>
      <c r="AJ1795" s="1"/>
      <c r="AK1795" s="1"/>
      <c r="AL1795" s="1"/>
      <c r="AM1795" s="1"/>
      <c r="AN1795" s="1"/>
      <c r="AO1795" s="1"/>
      <c r="AP1795" s="1"/>
      <c r="AQ1795" s="1"/>
      <c r="AR1795" s="1"/>
    </row>
    <row r="1796" ht="12.0" customHeight="1">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c r="AC1796" s="1"/>
      <c r="AD1796" s="1"/>
      <c r="AE1796" s="1"/>
      <c r="AF1796" s="1"/>
      <c r="AG1796" s="1"/>
      <c r="AH1796" s="1"/>
      <c r="AI1796" s="1"/>
      <c r="AJ1796" s="1"/>
      <c r="AK1796" s="1"/>
      <c r="AL1796" s="1"/>
      <c r="AM1796" s="1"/>
      <c r="AN1796" s="1"/>
      <c r="AO1796" s="1"/>
      <c r="AP1796" s="1"/>
      <c r="AQ1796" s="1"/>
      <c r="AR1796" s="1"/>
    </row>
    <row r="1797" ht="12.0" customHeight="1">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c r="AC1797" s="1"/>
      <c r="AD1797" s="1"/>
      <c r="AE1797" s="1"/>
      <c r="AF1797" s="1"/>
      <c r="AG1797" s="1"/>
      <c r="AH1797" s="1"/>
      <c r="AI1797" s="1"/>
      <c r="AJ1797" s="1"/>
      <c r="AK1797" s="1"/>
      <c r="AL1797" s="1"/>
      <c r="AM1797" s="1"/>
      <c r="AN1797" s="1"/>
      <c r="AO1797" s="1"/>
      <c r="AP1797" s="1"/>
      <c r="AQ1797" s="1"/>
      <c r="AR1797" s="1"/>
    </row>
    <row r="1798" ht="12.0" customHeight="1">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c r="AC1798" s="1"/>
      <c r="AD1798" s="1"/>
      <c r="AE1798" s="1"/>
      <c r="AF1798" s="1"/>
      <c r="AG1798" s="1"/>
      <c r="AH1798" s="1"/>
      <c r="AI1798" s="1"/>
      <c r="AJ1798" s="1"/>
      <c r="AK1798" s="1"/>
      <c r="AL1798" s="1"/>
      <c r="AM1798" s="1"/>
      <c r="AN1798" s="1"/>
      <c r="AO1798" s="1"/>
      <c r="AP1798" s="1"/>
      <c r="AQ1798" s="1"/>
      <c r="AR1798" s="1"/>
    </row>
    <row r="1799" ht="12.0" customHeight="1">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c r="AC1799" s="1"/>
      <c r="AD1799" s="1"/>
      <c r="AE1799" s="1"/>
      <c r="AF1799" s="1"/>
      <c r="AG1799" s="1"/>
      <c r="AH1799" s="1"/>
      <c r="AI1799" s="1"/>
      <c r="AJ1799" s="1"/>
      <c r="AK1799" s="1"/>
      <c r="AL1799" s="1"/>
      <c r="AM1799" s="1"/>
      <c r="AN1799" s="1"/>
      <c r="AO1799" s="1"/>
      <c r="AP1799" s="1"/>
      <c r="AQ1799" s="1"/>
      <c r="AR1799" s="1"/>
    </row>
    <row r="1800" ht="12.0" customHeight="1">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c r="AC1800" s="1"/>
      <c r="AD1800" s="1"/>
      <c r="AE1800" s="1"/>
      <c r="AF1800" s="1"/>
      <c r="AG1800" s="1"/>
      <c r="AH1800" s="1"/>
      <c r="AI1800" s="1"/>
      <c r="AJ1800" s="1"/>
      <c r="AK1800" s="1"/>
      <c r="AL1800" s="1"/>
      <c r="AM1800" s="1"/>
      <c r="AN1800" s="1"/>
      <c r="AO1800" s="1"/>
      <c r="AP1800" s="1"/>
      <c r="AQ1800" s="1"/>
      <c r="AR1800" s="1"/>
    </row>
    <row r="1801" ht="12.0" customHeight="1">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c r="AC1801" s="1"/>
      <c r="AD1801" s="1"/>
      <c r="AE1801" s="1"/>
      <c r="AF1801" s="1"/>
      <c r="AG1801" s="1"/>
      <c r="AH1801" s="1"/>
      <c r="AI1801" s="1"/>
      <c r="AJ1801" s="1"/>
      <c r="AK1801" s="1"/>
      <c r="AL1801" s="1"/>
      <c r="AM1801" s="1"/>
      <c r="AN1801" s="1"/>
      <c r="AO1801" s="1"/>
      <c r="AP1801" s="1"/>
      <c r="AQ1801" s="1"/>
      <c r="AR1801" s="1"/>
    </row>
    <row r="1802" ht="12.0" customHeight="1">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c r="AC1802" s="1"/>
      <c r="AD1802" s="1"/>
      <c r="AE1802" s="1"/>
      <c r="AF1802" s="1"/>
      <c r="AG1802" s="1"/>
      <c r="AH1802" s="1"/>
      <c r="AI1802" s="1"/>
      <c r="AJ1802" s="1"/>
      <c r="AK1802" s="1"/>
      <c r="AL1802" s="1"/>
      <c r="AM1802" s="1"/>
      <c r="AN1802" s="1"/>
      <c r="AO1802" s="1"/>
      <c r="AP1802" s="1"/>
      <c r="AQ1802" s="1"/>
      <c r="AR1802" s="1"/>
    </row>
    <row r="1803" ht="12.0" customHeight="1">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c r="AC1803" s="1"/>
      <c r="AD1803" s="1"/>
      <c r="AE1803" s="1"/>
      <c r="AF1803" s="1"/>
      <c r="AG1803" s="1"/>
      <c r="AH1803" s="1"/>
      <c r="AI1803" s="1"/>
      <c r="AJ1803" s="1"/>
      <c r="AK1803" s="1"/>
      <c r="AL1803" s="1"/>
      <c r="AM1803" s="1"/>
      <c r="AN1803" s="1"/>
      <c r="AO1803" s="1"/>
      <c r="AP1803" s="1"/>
      <c r="AQ1803" s="1"/>
      <c r="AR1803" s="1"/>
    </row>
    <row r="1804" ht="12.0" customHeight="1">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c r="AC1804" s="1"/>
      <c r="AD1804" s="1"/>
      <c r="AE1804" s="1"/>
      <c r="AF1804" s="1"/>
      <c r="AG1804" s="1"/>
      <c r="AH1804" s="1"/>
      <c r="AI1804" s="1"/>
      <c r="AJ1804" s="1"/>
      <c r="AK1804" s="1"/>
      <c r="AL1804" s="1"/>
      <c r="AM1804" s="1"/>
      <c r="AN1804" s="1"/>
      <c r="AO1804" s="1"/>
      <c r="AP1804" s="1"/>
      <c r="AQ1804" s="1"/>
      <c r="AR1804" s="1"/>
    </row>
    <row r="1805" ht="12.0" customHeight="1">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c r="AC1805" s="1"/>
      <c r="AD1805" s="1"/>
      <c r="AE1805" s="1"/>
      <c r="AF1805" s="1"/>
      <c r="AG1805" s="1"/>
      <c r="AH1805" s="1"/>
      <c r="AI1805" s="1"/>
      <c r="AJ1805" s="1"/>
      <c r="AK1805" s="1"/>
      <c r="AL1805" s="1"/>
      <c r="AM1805" s="1"/>
      <c r="AN1805" s="1"/>
      <c r="AO1805" s="1"/>
      <c r="AP1805" s="1"/>
      <c r="AQ1805" s="1"/>
      <c r="AR1805" s="1"/>
    </row>
    <row r="1806" ht="12.0" customHeight="1">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c r="AC1806" s="1"/>
      <c r="AD1806" s="1"/>
      <c r="AE1806" s="1"/>
      <c r="AF1806" s="1"/>
      <c r="AG1806" s="1"/>
      <c r="AH1806" s="1"/>
      <c r="AI1806" s="1"/>
      <c r="AJ1806" s="1"/>
      <c r="AK1806" s="1"/>
      <c r="AL1806" s="1"/>
      <c r="AM1806" s="1"/>
      <c r="AN1806" s="1"/>
      <c r="AO1806" s="1"/>
      <c r="AP1806" s="1"/>
      <c r="AQ1806" s="1"/>
      <c r="AR1806" s="1"/>
    </row>
    <row r="1807" ht="12.0" customHeight="1">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c r="AC1807" s="1"/>
      <c r="AD1807" s="1"/>
      <c r="AE1807" s="1"/>
      <c r="AF1807" s="1"/>
      <c r="AG1807" s="1"/>
      <c r="AH1807" s="1"/>
      <c r="AI1807" s="1"/>
      <c r="AJ1807" s="1"/>
      <c r="AK1807" s="1"/>
      <c r="AL1807" s="1"/>
      <c r="AM1807" s="1"/>
      <c r="AN1807" s="1"/>
      <c r="AO1807" s="1"/>
      <c r="AP1807" s="1"/>
      <c r="AQ1807" s="1"/>
      <c r="AR1807" s="1"/>
    </row>
    <row r="1808" ht="12.0" customHeight="1">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c r="AC1808" s="1"/>
      <c r="AD1808" s="1"/>
      <c r="AE1808" s="1"/>
      <c r="AF1808" s="1"/>
      <c r="AG1808" s="1"/>
      <c r="AH1808" s="1"/>
      <c r="AI1808" s="1"/>
      <c r="AJ1808" s="1"/>
      <c r="AK1808" s="1"/>
      <c r="AL1808" s="1"/>
      <c r="AM1808" s="1"/>
      <c r="AN1808" s="1"/>
      <c r="AO1808" s="1"/>
      <c r="AP1808" s="1"/>
      <c r="AQ1808" s="1"/>
      <c r="AR1808" s="1"/>
    </row>
    <row r="1809" ht="12.0" customHeight="1">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c r="AC1809" s="1"/>
      <c r="AD1809" s="1"/>
      <c r="AE1809" s="1"/>
      <c r="AF1809" s="1"/>
      <c r="AG1809" s="1"/>
      <c r="AH1809" s="1"/>
      <c r="AI1809" s="1"/>
      <c r="AJ1809" s="1"/>
      <c r="AK1809" s="1"/>
      <c r="AL1809" s="1"/>
      <c r="AM1809" s="1"/>
      <c r="AN1809" s="1"/>
      <c r="AO1809" s="1"/>
      <c r="AP1809" s="1"/>
      <c r="AQ1809" s="1"/>
      <c r="AR1809" s="1"/>
    </row>
    <row r="1810" ht="12.0" customHeight="1">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c r="AC1810" s="1"/>
      <c r="AD1810" s="1"/>
      <c r="AE1810" s="1"/>
      <c r="AF1810" s="1"/>
      <c r="AG1810" s="1"/>
      <c r="AH1810" s="1"/>
      <c r="AI1810" s="1"/>
      <c r="AJ1810" s="1"/>
      <c r="AK1810" s="1"/>
      <c r="AL1810" s="1"/>
      <c r="AM1810" s="1"/>
      <c r="AN1810" s="1"/>
      <c r="AO1810" s="1"/>
      <c r="AP1810" s="1"/>
      <c r="AQ1810" s="1"/>
      <c r="AR1810" s="1"/>
    </row>
    <row r="1811" ht="12.0" customHeight="1">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c r="AC1811" s="1"/>
      <c r="AD1811" s="1"/>
      <c r="AE1811" s="1"/>
      <c r="AF1811" s="1"/>
      <c r="AG1811" s="1"/>
      <c r="AH1811" s="1"/>
      <c r="AI1811" s="1"/>
      <c r="AJ1811" s="1"/>
      <c r="AK1811" s="1"/>
      <c r="AL1811" s="1"/>
      <c r="AM1811" s="1"/>
      <c r="AN1811" s="1"/>
      <c r="AO1811" s="1"/>
      <c r="AP1811" s="1"/>
      <c r="AQ1811" s="1"/>
      <c r="AR1811" s="1"/>
    </row>
    <row r="1812" ht="12.0" customHeight="1">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c r="AC1812" s="1"/>
      <c r="AD1812" s="1"/>
      <c r="AE1812" s="1"/>
      <c r="AF1812" s="1"/>
      <c r="AG1812" s="1"/>
      <c r="AH1812" s="1"/>
      <c r="AI1812" s="1"/>
      <c r="AJ1812" s="1"/>
      <c r="AK1812" s="1"/>
      <c r="AL1812" s="1"/>
      <c r="AM1812" s="1"/>
      <c r="AN1812" s="1"/>
      <c r="AO1812" s="1"/>
      <c r="AP1812" s="1"/>
      <c r="AQ1812" s="1"/>
      <c r="AR1812" s="1"/>
    </row>
    <row r="1813" ht="12.0" customHeight="1">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c r="AC1813" s="1"/>
      <c r="AD1813" s="1"/>
      <c r="AE1813" s="1"/>
      <c r="AF1813" s="1"/>
      <c r="AG1813" s="1"/>
      <c r="AH1813" s="1"/>
      <c r="AI1813" s="1"/>
      <c r="AJ1813" s="1"/>
      <c r="AK1813" s="1"/>
      <c r="AL1813" s="1"/>
      <c r="AM1813" s="1"/>
      <c r="AN1813" s="1"/>
      <c r="AO1813" s="1"/>
      <c r="AP1813" s="1"/>
      <c r="AQ1813" s="1"/>
      <c r="AR1813" s="1"/>
    </row>
    <row r="1814" ht="12.0" customHeight="1">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c r="AC1814" s="1"/>
      <c r="AD1814" s="1"/>
      <c r="AE1814" s="1"/>
      <c r="AF1814" s="1"/>
      <c r="AG1814" s="1"/>
      <c r="AH1814" s="1"/>
      <c r="AI1814" s="1"/>
      <c r="AJ1814" s="1"/>
      <c r="AK1814" s="1"/>
      <c r="AL1814" s="1"/>
      <c r="AM1814" s="1"/>
      <c r="AN1814" s="1"/>
      <c r="AO1814" s="1"/>
      <c r="AP1814" s="1"/>
      <c r="AQ1814" s="1"/>
      <c r="AR1814" s="1"/>
    </row>
    <row r="1815" ht="12.0" customHeight="1">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c r="AC1815" s="1"/>
      <c r="AD1815" s="1"/>
      <c r="AE1815" s="1"/>
      <c r="AF1815" s="1"/>
      <c r="AG1815" s="1"/>
      <c r="AH1815" s="1"/>
      <c r="AI1815" s="1"/>
      <c r="AJ1815" s="1"/>
      <c r="AK1815" s="1"/>
      <c r="AL1815" s="1"/>
      <c r="AM1815" s="1"/>
      <c r="AN1815" s="1"/>
      <c r="AO1815" s="1"/>
      <c r="AP1815" s="1"/>
      <c r="AQ1815" s="1"/>
      <c r="AR1815" s="1"/>
    </row>
    <row r="1816" ht="12.0" customHeight="1">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c r="AC1816" s="1"/>
      <c r="AD1816" s="1"/>
      <c r="AE1816" s="1"/>
      <c r="AF1816" s="1"/>
      <c r="AG1816" s="1"/>
      <c r="AH1816" s="1"/>
      <c r="AI1816" s="1"/>
      <c r="AJ1816" s="1"/>
      <c r="AK1816" s="1"/>
      <c r="AL1816" s="1"/>
      <c r="AM1816" s="1"/>
      <c r="AN1816" s="1"/>
      <c r="AO1816" s="1"/>
      <c r="AP1816" s="1"/>
      <c r="AQ1816" s="1"/>
      <c r="AR1816" s="1"/>
    </row>
    <row r="1817" ht="12.0" customHeight="1">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c r="AC1817" s="1"/>
      <c r="AD1817" s="1"/>
      <c r="AE1817" s="1"/>
      <c r="AF1817" s="1"/>
      <c r="AG1817" s="1"/>
      <c r="AH1817" s="1"/>
      <c r="AI1817" s="1"/>
      <c r="AJ1817" s="1"/>
      <c r="AK1817" s="1"/>
      <c r="AL1817" s="1"/>
      <c r="AM1817" s="1"/>
      <c r="AN1817" s="1"/>
      <c r="AO1817" s="1"/>
      <c r="AP1817" s="1"/>
      <c r="AQ1817" s="1"/>
      <c r="AR1817" s="1"/>
    </row>
    <row r="1818" ht="12.0" customHeight="1">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c r="AC1818" s="1"/>
      <c r="AD1818" s="1"/>
      <c r="AE1818" s="1"/>
      <c r="AF1818" s="1"/>
      <c r="AG1818" s="1"/>
      <c r="AH1818" s="1"/>
      <c r="AI1818" s="1"/>
      <c r="AJ1818" s="1"/>
      <c r="AK1818" s="1"/>
      <c r="AL1818" s="1"/>
      <c r="AM1818" s="1"/>
      <c r="AN1818" s="1"/>
      <c r="AO1818" s="1"/>
      <c r="AP1818" s="1"/>
      <c r="AQ1818" s="1"/>
      <c r="AR1818" s="1"/>
    </row>
    <row r="1819" ht="12.0" customHeight="1">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c r="AC1819" s="1"/>
      <c r="AD1819" s="1"/>
      <c r="AE1819" s="1"/>
      <c r="AF1819" s="1"/>
      <c r="AG1819" s="1"/>
      <c r="AH1819" s="1"/>
      <c r="AI1819" s="1"/>
      <c r="AJ1819" s="1"/>
      <c r="AK1819" s="1"/>
      <c r="AL1819" s="1"/>
      <c r="AM1819" s="1"/>
      <c r="AN1819" s="1"/>
      <c r="AO1819" s="1"/>
      <c r="AP1819" s="1"/>
      <c r="AQ1819" s="1"/>
      <c r="AR1819" s="1"/>
    </row>
    <row r="1820" ht="12.0" customHeight="1">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c r="AC1820" s="1"/>
      <c r="AD1820" s="1"/>
      <c r="AE1820" s="1"/>
      <c r="AF1820" s="1"/>
      <c r="AG1820" s="1"/>
      <c r="AH1820" s="1"/>
      <c r="AI1820" s="1"/>
      <c r="AJ1820" s="1"/>
      <c r="AK1820" s="1"/>
      <c r="AL1820" s="1"/>
      <c r="AM1820" s="1"/>
      <c r="AN1820" s="1"/>
      <c r="AO1820" s="1"/>
      <c r="AP1820" s="1"/>
      <c r="AQ1820" s="1"/>
      <c r="AR1820" s="1"/>
    </row>
    <row r="1821" ht="12.0" customHeight="1">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c r="AC1821" s="1"/>
      <c r="AD1821" s="1"/>
      <c r="AE1821" s="1"/>
      <c r="AF1821" s="1"/>
      <c r="AG1821" s="1"/>
      <c r="AH1821" s="1"/>
      <c r="AI1821" s="1"/>
      <c r="AJ1821" s="1"/>
      <c r="AK1821" s="1"/>
      <c r="AL1821" s="1"/>
      <c r="AM1821" s="1"/>
      <c r="AN1821" s="1"/>
      <c r="AO1821" s="1"/>
      <c r="AP1821" s="1"/>
      <c r="AQ1821" s="1"/>
      <c r="AR1821" s="1"/>
    </row>
    <row r="1822" ht="12.0" customHeight="1">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c r="AC1822" s="1"/>
      <c r="AD1822" s="1"/>
      <c r="AE1822" s="1"/>
      <c r="AF1822" s="1"/>
      <c r="AG1822" s="1"/>
      <c r="AH1822" s="1"/>
      <c r="AI1822" s="1"/>
      <c r="AJ1822" s="1"/>
      <c r="AK1822" s="1"/>
      <c r="AL1822" s="1"/>
      <c r="AM1822" s="1"/>
      <c r="AN1822" s="1"/>
      <c r="AO1822" s="1"/>
      <c r="AP1822" s="1"/>
      <c r="AQ1822" s="1"/>
      <c r="AR1822" s="1"/>
    </row>
    <row r="1823" ht="12.0" customHeight="1">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c r="AC1823" s="1"/>
      <c r="AD1823" s="1"/>
      <c r="AE1823" s="1"/>
      <c r="AF1823" s="1"/>
      <c r="AG1823" s="1"/>
      <c r="AH1823" s="1"/>
      <c r="AI1823" s="1"/>
      <c r="AJ1823" s="1"/>
      <c r="AK1823" s="1"/>
      <c r="AL1823" s="1"/>
      <c r="AM1823" s="1"/>
      <c r="AN1823" s="1"/>
      <c r="AO1823" s="1"/>
      <c r="AP1823" s="1"/>
      <c r="AQ1823" s="1"/>
      <c r="AR1823" s="1"/>
    </row>
    <row r="1824" ht="12.0" customHeight="1">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c r="AC1824" s="1"/>
      <c r="AD1824" s="1"/>
      <c r="AE1824" s="1"/>
      <c r="AF1824" s="1"/>
      <c r="AG1824" s="1"/>
      <c r="AH1824" s="1"/>
      <c r="AI1824" s="1"/>
      <c r="AJ1824" s="1"/>
      <c r="AK1824" s="1"/>
      <c r="AL1824" s="1"/>
      <c r="AM1824" s="1"/>
      <c r="AN1824" s="1"/>
      <c r="AO1824" s="1"/>
      <c r="AP1824" s="1"/>
      <c r="AQ1824" s="1"/>
      <c r="AR1824" s="1"/>
    </row>
    <row r="1825" ht="12.0" customHeight="1">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c r="AC1825" s="1"/>
      <c r="AD1825" s="1"/>
      <c r="AE1825" s="1"/>
      <c r="AF1825" s="1"/>
      <c r="AG1825" s="1"/>
      <c r="AH1825" s="1"/>
      <c r="AI1825" s="1"/>
      <c r="AJ1825" s="1"/>
      <c r="AK1825" s="1"/>
      <c r="AL1825" s="1"/>
      <c r="AM1825" s="1"/>
      <c r="AN1825" s="1"/>
      <c r="AO1825" s="1"/>
      <c r="AP1825" s="1"/>
      <c r="AQ1825" s="1"/>
      <c r="AR1825" s="1"/>
    </row>
    <row r="1826" ht="12.0" customHeight="1">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c r="AC1826" s="1"/>
      <c r="AD1826" s="1"/>
      <c r="AE1826" s="1"/>
      <c r="AF1826" s="1"/>
      <c r="AG1826" s="1"/>
      <c r="AH1826" s="1"/>
      <c r="AI1826" s="1"/>
      <c r="AJ1826" s="1"/>
      <c r="AK1826" s="1"/>
      <c r="AL1826" s="1"/>
      <c r="AM1826" s="1"/>
      <c r="AN1826" s="1"/>
      <c r="AO1826" s="1"/>
      <c r="AP1826" s="1"/>
      <c r="AQ1826" s="1"/>
      <c r="AR1826" s="1"/>
    </row>
    <row r="1827" ht="12.0" customHeight="1">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c r="AC1827" s="1"/>
      <c r="AD1827" s="1"/>
      <c r="AE1827" s="1"/>
      <c r="AF1827" s="1"/>
      <c r="AG1827" s="1"/>
      <c r="AH1827" s="1"/>
      <c r="AI1827" s="1"/>
      <c r="AJ1827" s="1"/>
      <c r="AK1827" s="1"/>
      <c r="AL1827" s="1"/>
      <c r="AM1827" s="1"/>
      <c r="AN1827" s="1"/>
      <c r="AO1827" s="1"/>
      <c r="AP1827" s="1"/>
      <c r="AQ1827" s="1"/>
      <c r="AR1827" s="1"/>
    </row>
    <row r="1828" ht="12.0" customHeight="1">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c r="AC1828" s="1"/>
      <c r="AD1828" s="1"/>
      <c r="AE1828" s="1"/>
      <c r="AF1828" s="1"/>
      <c r="AG1828" s="1"/>
      <c r="AH1828" s="1"/>
      <c r="AI1828" s="1"/>
      <c r="AJ1828" s="1"/>
      <c r="AK1828" s="1"/>
      <c r="AL1828" s="1"/>
      <c r="AM1828" s="1"/>
      <c r="AN1828" s="1"/>
      <c r="AO1828" s="1"/>
      <c r="AP1828" s="1"/>
      <c r="AQ1828" s="1"/>
      <c r="AR1828" s="1"/>
    </row>
    <row r="1829" ht="12.0" customHeight="1">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c r="AC1829" s="1"/>
      <c r="AD1829" s="1"/>
      <c r="AE1829" s="1"/>
      <c r="AF1829" s="1"/>
      <c r="AG1829" s="1"/>
      <c r="AH1829" s="1"/>
      <c r="AI1829" s="1"/>
      <c r="AJ1829" s="1"/>
      <c r="AK1829" s="1"/>
      <c r="AL1829" s="1"/>
      <c r="AM1829" s="1"/>
      <c r="AN1829" s="1"/>
      <c r="AO1829" s="1"/>
      <c r="AP1829" s="1"/>
      <c r="AQ1829" s="1"/>
      <c r="AR1829" s="1"/>
    </row>
    <row r="1830" ht="12.0" customHeight="1">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c r="AC1830" s="1"/>
      <c r="AD1830" s="1"/>
      <c r="AE1830" s="1"/>
      <c r="AF1830" s="1"/>
      <c r="AG1830" s="1"/>
      <c r="AH1830" s="1"/>
      <c r="AI1830" s="1"/>
      <c r="AJ1830" s="1"/>
      <c r="AK1830" s="1"/>
      <c r="AL1830" s="1"/>
      <c r="AM1830" s="1"/>
      <c r="AN1830" s="1"/>
      <c r="AO1830" s="1"/>
      <c r="AP1830" s="1"/>
      <c r="AQ1830" s="1"/>
      <c r="AR1830" s="1"/>
    </row>
    <row r="1831" ht="12.0" customHeight="1">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c r="AC1831" s="1"/>
      <c r="AD1831" s="1"/>
      <c r="AE1831" s="1"/>
      <c r="AF1831" s="1"/>
      <c r="AG1831" s="1"/>
      <c r="AH1831" s="1"/>
      <c r="AI1831" s="1"/>
      <c r="AJ1831" s="1"/>
      <c r="AK1831" s="1"/>
      <c r="AL1831" s="1"/>
      <c r="AM1831" s="1"/>
      <c r="AN1831" s="1"/>
      <c r="AO1831" s="1"/>
      <c r="AP1831" s="1"/>
      <c r="AQ1831" s="1"/>
      <c r="AR1831" s="1"/>
    </row>
    <row r="1832" ht="12.0" customHeight="1">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c r="AC1832" s="1"/>
      <c r="AD1832" s="1"/>
      <c r="AE1832" s="1"/>
      <c r="AF1832" s="1"/>
      <c r="AG1832" s="1"/>
      <c r="AH1832" s="1"/>
      <c r="AI1832" s="1"/>
      <c r="AJ1832" s="1"/>
      <c r="AK1832" s="1"/>
      <c r="AL1832" s="1"/>
      <c r="AM1832" s="1"/>
      <c r="AN1832" s="1"/>
      <c r="AO1832" s="1"/>
      <c r="AP1832" s="1"/>
      <c r="AQ1832" s="1"/>
      <c r="AR1832" s="1"/>
    </row>
    <row r="1833" ht="12.0" customHeight="1">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c r="AC1833" s="1"/>
      <c r="AD1833" s="1"/>
      <c r="AE1833" s="1"/>
      <c r="AF1833" s="1"/>
      <c r="AG1833" s="1"/>
      <c r="AH1833" s="1"/>
      <c r="AI1833" s="1"/>
      <c r="AJ1833" s="1"/>
      <c r="AK1833" s="1"/>
      <c r="AL1833" s="1"/>
      <c r="AM1833" s="1"/>
      <c r="AN1833" s="1"/>
      <c r="AO1833" s="1"/>
      <c r="AP1833" s="1"/>
      <c r="AQ1833" s="1"/>
      <c r="AR1833" s="1"/>
    </row>
    <row r="1834" ht="12.0" customHeight="1">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c r="AC1834" s="1"/>
      <c r="AD1834" s="1"/>
      <c r="AE1834" s="1"/>
      <c r="AF1834" s="1"/>
      <c r="AG1834" s="1"/>
      <c r="AH1834" s="1"/>
      <c r="AI1834" s="1"/>
      <c r="AJ1834" s="1"/>
      <c r="AK1834" s="1"/>
      <c r="AL1834" s="1"/>
      <c r="AM1834" s="1"/>
      <c r="AN1834" s="1"/>
      <c r="AO1834" s="1"/>
      <c r="AP1834" s="1"/>
      <c r="AQ1834" s="1"/>
      <c r="AR1834" s="1"/>
    </row>
    <row r="1835" ht="12.0" customHeight="1">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c r="AC1835" s="1"/>
      <c r="AD1835" s="1"/>
      <c r="AE1835" s="1"/>
      <c r="AF1835" s="1"/>
      <c r="AG1835" s="1"/>
      <c r="AH1835" s="1"/>
      <c r="AI1835" s="1"/>
      <c r="AJ1835" s="1"/>
      <c r="AK1835" s="1"/>
      <c r="AL1835" s="1"/>
      <c r="AM1835" s="1"/>
      <c r="AN1835" s="1"/>
      <c r="AO1835" s="1"/>
      <c r="AP1835" s="1"/>
      <c r="AQ1835" s="1"/>
      <c r="AR1835" s="1"/>
    </row>
    <row r="1836" ht="12.0" customHeight="1">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c r="AC1836" s="1"/>
      <c r="AD1836" s="1"/>
      <c r="AE1836" s="1"/>
      <c r="AF1836" s="1"/>
      <c r="AG1836" s="1"/>
      <c r="AH1836" s="1"/>
      <c r="AI1836" s="1"/>
      <c r="AJ1836" s="1"/>
      <c r="AK1836" s="1"/>
      <c r="AL1836" s="1"/>
      <c r="AM1836" s="1"/>
      <c r="AN1836" s="1"/>
      <c r="AO1836" s="1"/>
      <c r="AP1836" s="1"/>
      <c r="AQ1836" s="1"/>
      <c r="AR1836" s="1"/>
    </row>
    <row r="1837" ht="12.0" customHeight="1">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c r="AC1837" s="1"/>
      <c r="AD1837" s="1"/>
      <c r="AE1837" s="1"/>
      <c r="AF1837" s="1"/>
      <c r="AG1837" s="1"/>
      <c r="AH1837" s="1"/>
      <c r="AI1837" s="1"/>
      <c r="AJ1837" s="1"/>
      <c r="AK1837" s="1"/>
      <c r="AL1837" s="1"/>
      <c r="AM1837" s="1"/>
      <c r="AN1837" s="1"/>
      <c r="AO1837" s="1"/>
      <c r="AP1837" s="1"/>
      <c r="AQ1837" s="1"/>
      <c r="AR1837" s="1"/>
    </row>
    <row r="1838" ht="12.0" customHeight="1">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c r="AC1838" s="1"/>
      <c r="AD1838" s="1"/>
      <c r="AE1838" s="1"/>
      <c r="AF1838" s="1"/>
      <c r="AG1838" s="1"/>
      <c r="AH1838" s="1"/>
      <c r="AI1838" s="1"/>
      <c r="AJ1838" s="1"/>
      <c r="AK1838" s="1"/>
      <c r="AL1838" s="1"/>
      <c r="AM1838" s="1"/>
      <c r="AN1838" s="1"/>
      <c r="AO1838" s="1"/>
      <c r="AP1838" s="1"/>
      <c r="AQ1838" s="1"/>
      <c r="AR1838" s="1"/>
    </row>
    <row r="1839" ht="12.0" customHeight="1">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c r="AC1839" s="1"/>
      <c r="AD1839" s="1"/>
      <c r="AE1839" s="1"/>
      <c r="AF1839" s="1"/>
      <c r="AG1839" s="1"/>
      <c r="AH1839" s="1"/>
      <c r="AI1839" s="1"/>
      <c r="AJ1839" s="1"/>
      <c r="AK1839" s="1"/>
      <c r="AL1839" s="1"/>
      <c r="AM1839" s="1"/>
      <c r="AN1839" s="1"/>
      <c r="AO1839" s="1"/>
      <c r="AP1839" s="1"/>
      <c r="AQ1839" s="1"/>
      <c r="AR1839" s="1"/>
    </row>
    <row r="1840" ht="12.0" customHeight="1">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c r="AC1840" s="1"/>
      <c r="AD1840" s="1"/>
      <c r="AE1840" s="1"/>
      <c r="AF1840" s="1"/>
      <c r="AG1840" s="1"/>
      <c r="AH1840" s="1"/>
      <c r="AI1840" s="1"/>
      <c r="AJ1840" s="1"/>
      <c r="AK1840" s="1"/>
      <c r="AL1840" s="1"/>
      <c r="AM1840" s="1"/>
      <c r="AN1840" s="1"/>
      <c r="AO1840" s="1"/>
      <c r="AP1840" s="1"/>
      <c r="AQ1840" s="1"/>
      <c r="AR1840" s="1"/>
    </row>
    <row r="1841" ht="12.0" customHeight="1">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c r="AC1841" s="1"/>
      <c r="AD1841" s="1"/>
      <c r="AE1841" s="1"/>
      <c r="AF1841" s="1"/>
      <c r="AG1841" s="1"/>
      <c r="AH1841" s="1"/>
      <c r="AI1841" s="1"/>
      <c r="AJ1841" s="1"/>
      <c r="AK1841" s="1"/>
      <c r="AL1841" s="1"/>
      <c r="AM1841" s="1"/>
      <c r="AN1841" s="1"/>
      <c r="AO1841" s="1"/>
      <c r="AP1841" s="1"/>
      <c r="AQ1841" s="1"/>
      <c r="AR1841" s="1"/>
    </row>
    <row r="1842" ht="12.0" customHeight="1">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c r="AC1842" s="1"/>
      <c r="AD1842" s="1"/>
      <c r="AE1842" s="1"/>
      <c r="AF1842" s="1"/>
      <c r="AG1842" s="1"/>
      <c r="AH1842" s="1"/>
      <c r="AI1842" s="1"/>
      <c r="AJ1842" s="1"/>
      <c r="AK1842" s="1"/>
      <c r="AL1842" s="1"/>
      <c r="AM1842" s="1"/>
      <c r="AN1842" s="1"/>
      <c r="AO1842" s="1"/>
      <c r="AP1842" s="1"/>
      <c r="AQ1842" s="1"/>
      <c r="AR1842" s="1"/>
    </row>
    <row r="1843" ht="12.0" customHeight="1">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c r="AC1843" s="1"/>
      <c r="AD1843" s="1"/>
      <c r="AE1843" s="1"/>
      <c r="AF1843" s="1"/>
      <c r="AG1843" s="1"/>
      <c r="AH1843" s="1"/>
      <c r="AI1843" s="1"/>
      <c r="AJ1843" s="1"/>
      <c r="AK1843" s="1"/>
      <c r="AL1843" s="1"/>
      <c r="AM1843" s="1"/>
      <c r="AN1843" s="1"/>
      <c r="AO1843" s="1"/>
      <c r="AP1843" s="1"/>
      <c r="AQ1843" s="1"/>
      <c r="AR1843" s="1"/>
    </row>
    <row r="1844" ht="12.0" customHeight="1">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c r="AC1844" s="1"/>
      <c r="AD1844" s="1"/>
      <c r="AE1844" s="1"/>
      <c r="AF1844" s="1"/>
      <c r="AG1844" s="1"/>
      <c r="AH1844" s="1"/>
      <c r="AI1844" s="1"/>
      <c r="AJ1844" s="1"/>
      <c r="AK1844" s="1"/>
      <c r="AL1844" s="1"/>
      <c r="AM1844" s="1"/>
      <c r="AN1844" s="1"/>
      <c r="AO1844" s="1"/>
      <c r="AP1844" s="1"/>
      <c r="AQ1844" s="1"/>
      <c r="AR1844" s="1"/>
    </row>
    <row r="1845" ht="12.0" customHeight="1">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c r="AC1845" s="1"/>
      <c r="AD1845" s="1"/>
      <c r="AE1845" s="1"/>
      <c r="AF1845" s="1"/>
      <c r="AG1845" s="1"/>
      <c r="AH1845" s="1"/>
      <c r="AI1845" s="1"/>
      <c r="AJ1845" s="1"/>
      <c r="AK1845" s="1"/>
      <c r="AL1845" s="1"/>
      <c r="AM1845" s="1"/>
      <c r="AN1845" s="1"/>
      <c r="AO1845" s="1"/>
      <c r="AP1845" s="1"/>
      <c r="AQ1845" s="1"/>
      <c r="AR1845" s="1"/>
    </row>
    <row r="1846" ht="12.0" customHeight="1">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c r="AC1846" s="1"/>
      <c r="AD1846" s="1"/>
      <c r="AE1846" s="1"/>
      <c r="AF1846" s="1"/>
      <c r="AG1846" s="1"/>
      <c r="AH1846" s="1"/>
      <c r="AI1846" s="1"/>
      <c r="AJ1846" s="1"/>
      <c r="AK1846" s="1"/>
      <c r="AL1846" s="1"/>
      <c r="AM1846" s="1"/>
      <c r="AN1846" s="1"/>
      <c r="AO1846" s="1"/>
      <c r="AP1846" s="1"/>
      <c r="AQ1846" s="1"/>
      <c r="AR1846" s="1"/>
    </row>
    <row r="1847" ht="12.0" customHeight="1">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c r="AC1847" s="1"/>
      <c r="AD1847" s="1"/>
      <c r="AE1847" s="1"/>
      <c r="AF1847" s="1"/>
      <c r="AG1847" s="1"/>
      <c r="AH1847" s="1"/>
      <c r="AI1847" s="1"/>
      <c r="AJ1847" s="1"/>
      <c r="AK1847" s="1"/>
      <c r="AL1847" s="1"/>
      <c r="AM1847" s="1"/>
      <c r="AN1847" s="1"/>
      <c r="AO1847" s="1"/>
      <c r="AP1847" s="1"/>
      <c r="AQ1847" s="1"/>
      <c r="AR1847" s="1"/>
    </row>
    <row r="1848" ht="12.0" customHeight="1">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c r="AC1848" s="1"/>
      <c r="AD1848" s="1"/>
      <c r="AE1848" s="1"/>
      <c r="AF1848" s="1"/>
      <c r="AG1848" s="1"/>
      <c r="AH1848" s="1"/>
      <c r="AI1848" s="1"/>
      <c r="AJ1848" s="1"/>
      <c r="AK1848" s="1"/>
      <c r="AL1848" s="1"/>
      <c r="AM1848" s="1"/>
      <c r="AN1848" s="1"/>
      <c r="AO1848" s="1"/>
      <c r="AP1848" s="1"/>
      <c r="AQ1848" s="1"/>
      <c r="AR1848" s="1"/>
    </row>
    <row r="1849" ht="12.0" customHeight="1">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c r="AC1849" s="1"/>
      <c r="AD1849" s="1"/>
      <c r="AE1849" s="1"/>
      <c r="AF1849" s="1"/>
      <c r="AG1849" s="1"/>
      <c r="AH1849" s="1"/>
      <c r="AI1849" s="1"/>
      <c r="AJ1849" s="1"/>
      <c r="AK1849" s="1"/>
      <c r="AL1849" s="1"/>
      <c r="AM1849" s="1"/>
      <c r="AN1849" s="1"/>
      <c r="AO1849" s="1"/>
      <c r="AP1849" s="1"/>
      <c r="AQ1849" s="1"/>
      <c r="AR1849" s="1"/>
    </row>
    <row r="1850" ht="12.0" customHeight="1">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c r="AC1850" s="1"/>
      <c r="AD1850" s="1"/>
      <c r="AE1850" s="1"/>
      <c r="AF1850" s="1"/>
      <c r="AG1850" s="1"/>
      <c r="AH1850" s="1"/>
      <c r="AI1850" s="1"/>
      <c r="AJ1850" s="1"/>
      <c r="AK1850" s="1"/>
      <c r="AL1850" s="1"/>
      <c r="AM1850" s="1"/>
      <c r="AN1850" s="1"/>
      <c r="AO1850" s="1"/>
      <c r="AP1850" s="1"/>
      <c r="AQ1850" s="1"/>
      <c r="AR1850" s="1"/>
    </row>
    <row r="1851" ht="12.0" customHeight="1">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c r="AC1851" s="1"/>
      <c r="AD1851" s="1"/>
      <c r="AE1851" s="1"/>
      <c r="AF1851" s="1"/>
      <c r="AG1851" s="1"/>
      <c r="AH1851" s="1"/>
      <c r="AI1851" s="1"/>
      <c r="AJ1851" s="1"/>
      <c r="AK1851" s="1"/>
      <c r="AL1851" s="1"/>
      <c r="AM1851" s="1"/>
      <c r="AN1851" s="1"/>
      <c r="AO1851" s="1"/>
      <c r="AP1851" s="1"/>
      <c r="AQ1851" s="1"/>
      <c r="AR1851" s="1"/>
    </row>
    <row r="1852" ht="12.0" customHeight="1">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c r="AC1852" s="1"/>
      <c r="AD1852" s="1"/>
      <c r="AE1852" s="1"/>
      <c r="AF1852" s="1"/>
      <c r="AG1852" s="1"/>
      <c r="AH1852" s="1"/>
      <c r="AI1852" s="1"/>
      <c r="AJ1852" s="1"/>
      <c r="AK1852" s="1"/>
      <c r="AL1852" s="1"/>
      <c r="AM1852" s="1"/>
      <c r="AN1852" s="1"/>
      <c r="AO1852" s="1"/>
      <c r="AP1852" s="1"/>
      <c r="AQ1852" s="1"/>
      <c r="AR1852" s="1"/>
    </row>
    <row r="1853" ht="12.0" customHeight="1">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c r="AC1853" s="1"/>
      <c r="AD1853" s="1"/>
      <c r="AE1853" s="1"/>
      <c r="AF1853" s="1"/>
      <c r="AG1853" s="1"/>
      <c r="AH1853" s="1"/>
      <c r="AI1853" s="1"/>
      <c r="AJ1853" s="1"/>
      <c r="AK1853" s="1"/>
      <c r="AL1853" s="1"/>
      <c r="AM1853" s="1"/>
      <c r="AN1853" s="1"/>
      <c r="AO1853" s="1"/>
      <c r="AP1853" s="1"/>
      <c r="AQ1853" s="1"/>
      <c r="AR1853" s="1"/>
    </row>
    <row r="1854" ht="12.0" customHeight="1">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c r="AC1854" s="1"/>
      <c r="AD1854" s="1"/>
      <c r="AE1854" s="1"/>
      <c r="AF1854" s="1"/>
      <c r="AG1854" s="1"/>
      <c r="AH1854" s="1"/>
      <c r="AI1854" s="1"/>
      <c r="AJ1854" s="1"/>
      <c r="AK1854" s="1"/>
      <c r="AL1854" s="1"/>
      <c r="AM1854" s="1"/>
      <c r="AN1854" s="1"/>
      <c r="AO1854" s="1"/>
      <c r="AP1854" s="1"/>
      <c r="AQ1854" s="1"/>
      <c r="AR1854" s="1"/>
    </row>
    <row r="1855" ht="12.0" customHeight="1">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c r="AC1855" s="1"/>
      <c r="AD1855" s="1"/>
      <c r="AE1855" s="1"/>
      <c r="AF1855" s="1"/>
      <c r="AG1855" s="1"/>
      <c r="AH1855" s="1"/>
      <c r="AI1855" s="1"/>
      <c r="AJ1855" s="1"/>
      <c r="AK1855" s="1"/>
      <c r="AL1855" s="1"/>
      <c r="AM1855" s="1"/>
      <c r="AN1855" s="1"/>
      <c r="AO1855" s="1"/>
      <c r="AP1855" s="1"/>
      <c r="AQ1855" s="1"/>
      <c r="AR1855" s="1"/>
    </row>
    <row r="1856" ht="12.0" customHeight="1">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c r="AC1856" s="1"/>
      <c r="AD1856" s="1"/>
      <c r="AE1856" s="1"/>
      <c r="AF1856" s="1"/>
      <c r="AG1856" s="1"/>
      <c r="AH1856" s="1"/>
      <c r="AI1856" s="1"/>
      <c r="AJ1856" s="1"/>
      <c r="AK1856" s="1"/>
      <c r="AL1856" s="1"/>
      <c r="AM1856" s="1"/>
      <c r="AN1856" s="1"/>
      <c r="AO1856" s="1"/>
      <c r="AP1856" s="1"/>
      <c r="AQ1856" s="1"/>
      <c r="AR1856" s="1"/>
    </row>
    <row r="1857" ht="12.0" customHeight="1">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c r="AC1857" s="1"/>
      <c r="AD1857" s="1"/>
      <c r="AE1857" s="1"/>
      <c r="AF1857" s="1"/>
      <c r="AG1857" s="1"/>
      <c r="AH1857" s="1"/>
      <c r="AI1857" s="1"/>
      <c r="AJ1857" s="1"/>
      <c r="AK1857" s="1"/>
      <c r="AL1857" s="1"/>
      <c r="AM1857" s="1"/>
      <c r="AN1857" s="1"/>
      <c r="AO1857" s="1"/>
      <c r="AP1857" s="1"/>
      <c r="AQ1857" s="1"/>
      <c r="AR1857" s="1"/>
    </row>
    <row r="1858" ht="12.0" customHeight="1">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c r="AC1858" s="1"/>
      <c r="AD1858" s="1"/>
      <c r="AE1858" s="1"/>
      <c r="AF1858" s="1"/>
      <c r="AG1858" s="1"/>
      <c r="AH1858" s="1"/>
      <c r="AI1858" s="1"/>
      <c r="AJ1858" s="1"/>
      <c r="AK1858" s="1"/>
      <c r="AL1858" s="1"/>
      <c r="AM1858" s="1"/>
      <c r="AN1858" s="1"/>
      <c r="AO1858" s="1"/>
      <c r="AP1858" s="1"/>
      <c r="AQ1858" s="1"/>
      <c r="AR1858" s="1"/>
    </row>
    <row r="1859" ht="12.0" customHeight="1">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c r="AC1859" s="1"/>
      <c r="AD1859" s="1"/>
      <c r="AE1859" s="1"/>
      <c r="AF1859" s="1"/>
      <c r="AG1859" s="1"/>
      <c r="AH1859" s="1"/>
      <c r="AI1859" s="1"/>
      <c r="AJ1859" s="1"/>
      <c r="AK1859" s="1"/>
      <c r="AL1859" s="1"/>
      <c r="AM1859" s="1"/>
      <c r="AN1859" s="1"/>
      <c r="AO1859" s="1"/>
      <c r="AP1859" s="1"/>
      <c r="AQ1859" s="1"/>
      <c r="AR1859" s="1"/>
    </row>
    <row r="1860" ht="12.0" customHeight="1">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c r="AC1860" s="1"/>
      <c r="AD1860" s="1"/>
      <c r="AE1860" s="1"/>
      <c r="AF1860" s="1"/>
      <c r="AG1860" s="1"/>
      <c r="AH1860" s="1"/>
      <c r="AI1860" s="1"/>
      <c r="AJ1860" s="1"/>
      <c r="AK1860" s="1"/>
      <c r="AL1860" s="1"/>
      <c r="AM1860" s="1"/>
      <c r="AN1860" s="1"/>
      <c r="AO1860" s="1"/>
      <c r="AP1860" s="1"/>
      <c r="AQ1860" s="1"/>
      <c r="AR1860" s="1"/>
    </row>
    <row r="1861" ht="12.0" customHeight="1">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c r="AC1861" s="1"/>
      <c r="AD1861" s="1"/>
      <c r="AE1861" s="1"/>
      <c r="AF1861" s="1"/>
      <c r="AG1861" s="1"/>
      <c r="AH1861" s="1"/>
      <c r="AI1861" s="1"/>
      <c r="AJ1861" s="1"/>
      <c r="AK1861" s="1"/>
      <c r="AL1861" s="1"/>
      <c r="AM1861" s="1"/>
      <c r="AN1861" s="1"/>
      <c r="AO1861" s="1"/>
      <c r="AP1861" s="1"/>
      <c r="AQ1861" s="1"/>
      <c r="AR1861" s="1"/>
    </row>
    <row r="1862" ht="12.0" customHeight="1">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c r="AC1862" s="1"/>
      <c r="AD1862" s="1"/>
      <c r="AE1862" s="1"/>
      <c r="AF1862" s="1"/>
      <c r="AG1862" s="1"/>
      <c r="AH1862" s="1"/>
      <c r="AI1862" s="1"/>
      <c r="AJ1862" s="1"/>
      <c r="AK1862" s="1"/>
      <c r="AL1862" s="1"/>
      <c r="AM1862" s="1"/>
      <c r="AN1862" s="1"/>
      <c r="AO1862" s="1"/>
      <c r="AP1862" s="1"/>
      <c r="AQ1862" s="1"/>
      <c r="AR1862" s="1"/>
    </row>
    <row r="1863" ht="12.0" customHeight="1">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c r="AC1863" s="1"/>
      <c r="AD1863" s="1"/>
      <c r="AE1863" s="1"/>
      <c r="AF1863" s="1"/>
      <c r="AG1863" s="1"/>
      <c r="AH1863" s="1"/>
      <c r="AI1863" s="1"/>
      <c r="AJ1863" s="1"/>
      <c r="AK1863" s="1"/>
      <c r="AL1863" s="1"/>
      <c r="AM1863" s="1"/>
      <c r="AN1863" s="1"/>
      <c r="AO1863" s="1"/>
      <c r="AP1863" s="1"/>
      <c r="AQ1863" s="1"/>
      <c r="AR1863" s="1"/>
    </row>
    <row r="1864" ht="12.0" customHeight="1">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c r="AC1864" s="1"/>
      <c r="AD1864" s="1"/>
      <c r="AE1864" s="1"/>
      <c r="AF1864" s="1"/>
      <c r="AG1864" s="1"/>
      <c r="AH1864" s="1"/>
      <c r="AI1864" s="1"/>
      <c r="AJ1864" s="1"/>
      <c r="AK1864" s="1"/>
      <c r="AL1864" s="1"/>
      <c r="AM1864" s="1"/>
      <c r="AN1864" s="1"/>
      <c r="AO1864" s="1"/>
      <c r="AP1864" s="1"/>
      <c r="AQ1864" s="1"/>
      <c r="AR1864" s="1"/>
    </row>
    <row r="1865" ht="12.0" customHeight="1">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c r="AC1865" s="1"/>
      <c r="AD1865" s="1"/>
      <c r="AE1865" s="1"/>
      <c r="AF1865" s="1"/>
      <c r="AG1865" s="1"/>
      <c r="AH1865" s="1"/>
      <c r="AI1865" s="1"/>
      <c r="AJ1865" s="1"/>
      <c r="AK1865" s="1"/>
      <c r="AL1865" s="1"/>
      <c r="AM1865" s="1"/>
      <c r="AN1865" s="1"/>
      <c r="AO1865" s="1"/>
      <c r="AP1865" s="1"/>
      <c r="AQ1865" s="1"/>
      <c r="AR1865" s="1"/>
    </row>
    <row r="1866" ht="12.0" customHeight="1">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c r="AC1866" s="1"/>
      <c r="AD1866" s="1"/>
      <c r="AE1866" s="1"/>
      <c r="AF1866" s="1"/>
      <c r="AG1866" s="1"/>
      <c r="AH1866" s="1"/>
      <c r="AI1866" s="1"/>
      <c r="AJ1866" s="1"/>
      <c r="AK1866" s="1"/>
      <c r="AL1866" s="1"/>
      <c r="AM1866" s="1"/>
      <c r="AN1866" s="1"/>
      <c r="AO1866" s="1"/>
      <c r="AP1866" s="1"/>
      <c r="AQ1866" s="1"/>
      <c r="AR1866" s="1"/>
    </row>
    <row r="1867" ht="12.0" customHeight="1">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c r="AC1867" s="1"/>
      <c r="AD1867" s="1"/>
      <c r="AE1867" s="1"/>
      <c r="AF1867" s="1"/>
      <c r="AG1867" s="1"/>
      <c r="AH1867" s="1"/>
      <c r="AI1867" s="1"/>
      <c r="AJ1867" s="1"/>
      <c r="AK1867" s="1"/>
      <c r="AL1867" s="1"/>
      <c r="AM1867" s="1"/>
      <c r="AN1867" s="1"/>
      <c r="AO1867" s="1"/>
      <c r="AP1867" s="1"/>
      <c r="AQ1867" s="1"/>
      <c r="AR1867" s="1"/>
    </row>
    <row r="1868" ht="12.0" customHeight="1">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c r="AC1868" s="1"/>
      <c r="AD1868" s="1"/>
      <c r="AE1868" s="1"/>
      <c r="AF1868" s="1"/>
      <c r="AG1868" s="1"/>
      <c r="AH1868" s="1"/>
      <c r="AI1868" s="1"/>
      <c r="AJ1868" s="1"/>
      <c r="AK1868" s="1"/>
      <c r="AL1868" s="1"/>
      <c r="AM1868" s="1"/>
      <c r="AN1868" s="1"/>
      <c r="AO1868" s="1"/>
      <c r="AP1868" s="1"/>
      <c r="AQ1868" s="1"/>
      <c r="AR1868" s="1"/>
    </row>
    <row r="1869" ht="12.0" customHeight="1">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c r="AC1869" s="1"/>
      <c r="AD1869" s="1"/>
      <c r="AE1869" s="1"/>
      <c r="AF1869" s="1"/>
      <c r="AG1869" s="1"/>
      <c r="AH1869" s="1"/>
      <c r="AI1869" s="1"/>
      <c r="AJ1869" s="1"/>
      <c r="AK1869" s="1"/>
      <c r="AL1869" s="1"/>
      <c r="AM1869" s="1"/>
      <c r="AN1869" s="1"/>
      <c r="AO1869" s="1"/>
      <c r="AP1869" s="1"/>
      <c r="AQ1869" s="1"/>
      <c r="AR1869" s="1"/>
    </row>
    <row r="1870" ht="12.0" customHeight="1">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c r="AC1870" s="1"/>
      <c r="AD1870" s="1"/>
      <c r="AE1870" s="1"/>
      <c r="AF1870" s="1"/>
      <c r="AG1870" s="1"/>
      <c r="AH1870" s="1"/>
      <c r="AI1870" s="1"/>
      <c r="AJ1870" s="1"/>
      <c r="AK1870" s="1"/>
      <c r="AL1870" s="1"/>
      <c r="AM1870" s="1"/>
      <c r="AN1870" s="1"/>
      <c r="AO1870" s="1"/>
      <c r="AP1870" s="1"/>
      <c r="AQ1870" s="1"/>
      <c r="AR1870" s="1"/>
    </row>
    <row r="1871" ht="12.0" customHeight="1">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c r="AC1871" s="1"/>
      <c r="AD1871" s="1"/>
      <c r="AE1871" s="1"/>
      <c r="AF1871" s="1"/>
      <c r="AG1871" s="1"/>
      <c r="AH1871" s="1"/>
      <c r="AI1871" s="1"/>
      <c r="AJ1871" s="1"/>
      <c r="AK1871" s="1"/>
      <c r="AL1871" s="1"/>
      <c r="AM1871" s="1"/>
      <c r="AN1871" s="1"/>
      <c r="AO1871" s="1"/>
      <c r="AP1871" s="1"/>
      <c r="AQ1871" s="1"/>
      <c r="AR1871" s="1"/>
    </row>
    <row r="1872" ht="12.0" customHeight="1">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c r="AC1872" s="1"/>
      <c r="AD1872" s="1"/>
      <c r="AE1872" s="1"/>
      <c r="AF1872" s="1"/>
      <c r="AG1872" s="1"/>
      <c r="AH1872" s="1"/>
      <c r="AI1872" s="1"/>
      <c r="AJ1872" s="1"/>
      <c r="AK1872" s="1"/>
      <c r="AL1872" s="1"/>
      <c r="AM1872" s="1"/>
      <c r="AN1872" s="1"/>
      <c r="AO1872" s="1"/>
      <c r="AP1872" s="1"/>
      <c r="AQ1872" s="1"/>
      <c r="AR1872" s="1"/>
    </row>
    <row r="1873" ht="12.0" customHeight="1">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c r="AC1873" s="1"/>
      <c r="AD1873" s="1"/>
      <c r="AE1873" s="1"/>
      <c r="AF1873" s="1"/>
      <c r="AG1873" s="1"/>
      <c r="AH1873" s="1"/>
      <c r="AI1873" s="1"/>
      <c r="AJ1873" s="1"/>
      <c r="AK1873" s="1"/>
      <c r="AL1873" s="1"/>
      <c r="AM1873" s="1"/>
      <c r="AN1873" s="1"/>
      <c r="AO1873" s="1"/>
      <c r="AP1873" s="1"/>
      <c r="AQ1873" s="1"/>
      <c r="AR1873" s="1"/>
    </row>
    <row r="1874" ht="12.0" customHeight="1">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c r="AC1874" s="1"/>
      <c r="AD1874" s="1"/>
      <c r="AE1874" s="1"/>
      <c r="AF1874" s="1"/>
      <c r="AG1874" s="1"/>
      <c r="AH1874" s="1"/>
      <c r="AI1874" s="1"/>
      <c r="AJ1874" s="1"/>
      <c r="AK1874" s="1"/>
      <c r="AL1874" s="1"/>
      <c r="AM1874" s="1"/>
      <c r="AN1874" s="1"/>
      <c r="AO1874" s="1"/>
      <c r="AP1874" s="1"/>
      <c r="AQ1874" s="1"/>
      <c r="AR1874" s="1"/>
    </row>
    <row r="1875" ht="12.0" customHeight="1">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c r="AC1875" s="1"/>
      <c r="AD1875" s="1"/>
      <c r="AE1875" s="1"/>
      <c r="AF1875" s="1"/>
      <c r="AG1875" s="1"/>
      <c r="AH1875" s="1"/>
      <c r="AI1875" s="1"/>
      <c r="AJ1875" s="1"/>
      <c r="AK1875" s="1"/>
      <c r="AL1875" s="1"/>
      <c r="AM1875" s="1"/>
      <c r="AN1875" s="1"/>
      <c r="AO1875" s="1"/>
      <c r="AP1875" s="1"/>
      <c r="AQ1875" s="1"/>
      <c r="AR1875" s="1"/>
    </row>
    <row r="1876" ht="12.0" customHeight="1">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c r="AC1876" s="1"/>
      <c r="AD1876" s="1"/>
      <c r="AE1876" s="1"/>
      <c r="AF1876" s="1"/>
      <c r="AG1876" s="1"/>
      <c r="AH1876" s="1"/>
      <c r="AI1876" s="1"/>
      <c r="AJ1876" s="1"/>
      <c r="AK1876" s="1"/>
      <c r="AL1876" s="1"/>
      <c r="AM1876" s="1"/>
      <c r="AN1876" s="1"/>
      <c r="AO1876" s="1"/>
      <c r="AP1876" s="1"/>
      <c r="AQ1876" s="1"/>
      <c r="AR1876" s="1"/>
    </row>
    <row r="1877" ht="12.0" customHeight="1">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c r="AC1877" s="1"/>
      <c r="AD1877" s="1"/>
      <c r="AE1877" s="1"/>
      <c r="AF1877" s="1"/>
      <c r="AG1877" s="1"/>
      <c r="AH1877" s="1"/>
      <c r="AI1877" s="1"/>
      <c r="AJ1877" s="1"/>
      <c r="AK1877" s="1"/>
      <c r="AL1877" s="1"/>
      <c r="AM1877" s="1"/>
      <c r="AN1877" s="1"/>
      <c r="AO1877" s="1"/>
      <c r="AP1877" s="1"/>
      <c r="AQ1877" s="1"/>
      <c r="AR1877" s="1"/>
    </row>
    <row r="1878" ht="12.0" customHeight="1">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c r="AC1878" s="1"/>
      <c r="AD1878" s="1"/>
      <c r="AE1878" s="1"/>
      <c r="AF1878" s="1"/>
      <c r="AG1878" s="1"/>
      <c r="AH1878" s="1"/>
      <c r="AI1878" s="1"/>
      <c r="AJ1878" s="1"/>
      <c r="AK1878" s="1"/>
      <c r="AL1878" s="1"/>
      <c r="AM1878" s="1"/>
      <c r="AN1878" s="1"/>
      <c r="AO1878" s="1"/>
      <c r="AP1878" s="1"/>
      <c r="AQ1878" s="1"/>
      <c r="AR1878" s="1"/>
    </row>
    <row r="1879" ht="12.0" customHeight="1">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c r="AC1879" s="1"/>
      <c r="AD1879" s="1"/>
      <c r="AE1879" s="1"/>
      <c r="AF1879" s="1"/>
      <c r="AG1879" s="1"/>
      <c r="AH1879" s="1"/>
      <c r="AI1879" s="1"/>
      <c r="AJ1879" s="1"/>
      <c r="AK1879" s="1"/>
      <c r="AL1879" s="1"/>
      <c r="AM1879" s="1"/>
      <c r="AN1879" s="1"/>
      <c r="AO1879" s="1"/>
      <c r="AP1879" s="1"/>
      <c r="AQ1879" s="1"/>
      <c r="AR1879" s="1"/>
    </row>
    <row r="1880" ht="12.0" customHeight="1">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c r="AC1880" s="1"/>
      <c r="AD1880" s="1"/>
      <c r="AE1880" s="1"/>
      <c r="AF1880" s="1"/>
      <c r="AG1880" s="1"/>
      <c r="AH1880" s="1"/>
      <c r="AI1880" s="1"/>
      <c r="AJ1880" s="1"/>
      <c r="AK1880" s="1"/>
      <c r="AL1880" s="1"/>
      <c r="AM1880" s="1"/>
      <c r="AN1880" s="1"/>
      <c r="AO1880" s="1"/>
      <c r="AP1880" s="1"/>
      <c r="AQ1880" s="1"/>
      <c r="AR1880" s="1"/>
    </row>
    <row r="1881" ht="12.0" customHeight="1">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c r="AC1881" s="1"/>
      <c r="AD1881" s="1"/>
      <c r="AE1881" s="1"/>
      <c r="AF1881" s="1"/>
      <c r="AG1881" s="1"/>
      <c r="AH1881" s="1"/>
      <c r="AI1881" s="1"/>
      <c r="AJ1881" s="1"/>
      <c r="AK1881" s="1"/>
      <c r="AL1881" s="1"/>
      <c r="AM1881" s="1"/>
      <c r="AN1881" s="1"/>
      <c r="AO1881" s="1"/>
      <c r="AP1881" s="1"/>
      <c r="AQ1881" s="1"/>
      <c r="AR1881" s="1"/>
    </row>
    <row r="1882" ht="12.0" customHeight="1">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c r="AC1882" s="1"/>
      <c r="AD1882" s="1"/>
      <c r="AE1882" s="1"/>
      <c r="AF1882" s="1"/>
      <c r="AG1882" s="1"/>
      <c r="AH1882" s="1"/>
      <c r="AI1882" s="1"/>
      <c r="AJ1882" s="1"/>
      <c r="AK1882" s="1"/>
      <c r="AL1882" s="1"/>
      <c r="AM1882" s="1"/>
      <c r="AN1882" s="1"/>
      <c r="AO1882" s="1"/>
      <c r="AP1882" s="1"/>
      <c r="AQ1882" s="1"/>
      <c r="AR1882" s="1"/>
    </row>
    <row r="1883" ht="12.0" customHeight="1">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c r="AC1883" s="1"/>
      <c r="AD1883" s="1"/>
      <c r="AE1883" s="1"/>
      <c r="AF1883" s="1"/>
      <c r="AG1883" s="1"/>
      <c r="AH1883" s="1"/>
      <c r="AI1883" s="1"/>
      <c r="AJ1883" s="1"/>
      <c r="AK1883" s="1"/>
      <c r="AL1883" s="1"/>
      <c r="AM1883" s="1"/>
      <c r="AN1883" s="1"/>
      <c r="AO1883" s="1"/>
      <c r="AP1883" s="1"/>
      <c r="AQ1883" s="1"/>
      <c r="AR1883" s="1"/>
    </row>
    <row r="1884" ht="12.0" customHeight="1">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c r="AC1884" s="1"/>
      <c r="AD1884" s="1"/>
      <c r="AE1884" s="1"/>
      <c r="AF1884" s="1"/>
      <c r="AG1884" s="1"/>
      <c r="AH1884" s="1"/>
      <c r="AI1884" s="1"/>
      <c r="AJ1884" s="1"/>
      <c r="AK1884" s="1"/>
      <c r="AL1884" s="1"/>
      <c r="AM1884" s="1"/>
      <c r="AN1884" s="1"/>
      <c r="AO1884" s="1"/>
      <c r="AP1884" s="1"/>
      <c r="AQ1884" s="1"/>
      <c r="AR1884" s="1"/>
    </row>
    <row r="1885" ht="12.0" customHeight="1">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c r="AC1885" s="1"/>
      <c r="AD1885" s="1"/>
      <c r="AE1885" s="1"/>
      <c r="AF1885" s="1"/>
      <c r="AG1885" s="1"/>
      <c r="AH1885" s="1"/>
      <c r="AI1885" s="1"/>
      <c r="AJ1885" s="1"/>
      <c r="AK1885" s="1"/>
      <c r="AL1885" s="1"/>
      <c r="AM1885" s="1"/>
      <c r="AN1885" s="1"/>
      <c r="AO1885" s="1"/>
      <c r="AP1885" s="1"/>
      <c r="AQ1885" s="1"/>
      <c r="AR1885" s="1"/>
    </row>
    <row r="1886" ht="12.0" customHeight="1">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c r="AC1886" s="1"/>
      <c r="AD1886" s="1"/>
      <c r="AE1886" s="1"/>
      <c r="AF1886" s="1"/>
      <c r="AG1886" s="1"/>
      <c r="AH1886" s="1"/>
      <c r="AI1886" s="1"/>
      <c r="AJ1886" s="1"/>
      <c r="AK1886" s="1"/>
      <c r="AL1886" s="1"/>
      <c r="AM1886" s="1"/>
      <c r="AN1886" s="1"/>
      <c r="AO1886" s="1"/>
      <c r="AP1886" s="1"/>
      <c r="AQ1886" s="1"/>
      <c r="AR1886" s="1"/>
    </row>
    <row r="1887" ht="12.0" customHeight="1">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c r="AC1887" s="1"/>
      <c r="AD1887" s="1"/>
      <c r="AE1887" s="1"/>
      <c r="AF1887" s="1"/>
      <c r="AG1887" s="1"/>
      <c r="AH1887" s="1"/>
      <c r="AI1887" s="1"/>
      <c r="AJ1887" s="1"/>
      <c r="AK1887" s="1"/>
      <c r="AL1887" s="1"/>
      <c r="AM1887" s="1"/>
      <c r="AN1887" s="1"/>
      <c r="AO1887" s="1"/>
      <c r="AP1887" s="1"/>
      <c r="AQ1887" s="1"/>
      <c r="AR1887" s="1"/>
    </row>
    <row r="1888" ht="12.0" customHeight="1">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c r="AC1888" s="1"/>
      <c r="AD1888" s="1"/>
      <c r="AE1888" s="1"/>
      <c r="AF1888" s="1"/>
      <c r="AG1888" s="1"/>
      <c r="AH1888" s="1"/>
      <c r="AI1888" s="1"/>
      <c r="AJ1888" s="1"/>
      <c r="AK1888" s="1"/>
      <c r="AL1888" s="1"/>
      <c r="AM1888" s="1"/>
      <c r="AN1888" s="1"/>
      <c r="AO1888" s="1"/>
      <c r="AP1888" s="1"/>
      <c r="AQ1888" s="1"/>
      <c r="AR1888" s="1"/>
    </row>
    <row r="1889" ht="12.0" customHeight="1">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c r="AC1889" s="1"/>
      <c r="AD1889" s="1"/>
      <c r="AE1889" s="1"/>
      <c r="AF1889" s="1"/>
      <c r="AG1889" s="1"/>
      <c r="AH1889" s="1"/>
      <c r="AI1889" s="1"/>
      <c r="AJ1889" s="1"/>
      <c r="AK1889" s="1"/>
      <c r="AL1889" s="1"/>
      <c r="AM1889" s="1"/>
      <c r="AN1889" s="1"/>
      <c r="AO1889" s="1"/>
      <c r="AP1889" s="1"/>
      <c r="AQ1889" s="1"/>
      <c r="AR1889" s="1"/>
    </row>
    <row r="1890" ht="12.0" customHeight="1">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c r="AC1890" s="1"/>
      <c r="AD1890" s="1"/>
      <c r="AE1890" s="1"/>
      <c r="AF1890" s="1"/>
      <c r="AG1890" s="1"/>
      <c r="AH1890" s="1"/>
      <c r="AI1890" s="1"/>
      <c r="AJ1890" s="1"/>
      <c r="AK1890" s="1"/>
      <c r="AL1890" s="1"/>
      <c r="AM1890" s="1"/>
      <c r="AN1890" s="1"/>
      <c r="AO1890" s="1"/>
      <c r="AP1890" s="1"/>
      <c r="AQ1890" s="1"/>
      <c r="AR1890" s="1"/>
    </row>
    <row r="1891" ht="12.0" customHeight="1">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c r="AC1891" s="1"/>
      <c r="AD1891" s="1"/>
      <c r="AE1891" s="1"/>
      <c r="AF1891" s="1"/>
      <c r="AG1891" s="1"/>
      <c r="AH1891" s="1"/>
      <c r="AI1891" s="1"/>
      <c r="AJ1891" s="1"/>
      <c r="AK1891" s="1"/>
      <c r="AL1891" s="1"/>
      <c r="AM1891" s="1"/>
      <c r="AN1891" s="1"/>
      <c r="AO1891" s="1"/>
      <c r="AP1891" s="1"/>
      <c r="AQ1891" s="1"/>
      <c r="AR1891" s="1"/>
    </row>
    <row r="1892" ht="12.0" customHeight="1">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c r="AC1892" s="1"/>
      <c r="AD1892" s="1"/>
      <c r="AE1892" s="1"/>
      <c r="AF1892" s="1"/>
      <c r="AG1892" s="1"/>
      <c r="AH1892" s="1"/>
      <c r="AI1892" s="1"/>
      <c r="AJ1892" s="1"/>
      <c r="AK1892" s="1"/>
      <c r="AL1892" s="1"/>
      <c r="AM1892" s="1"/>
      <c r="AN1892" s="1"/>
      <c r="AO1892" s="1"/>
      <c r="AP1892" s="1"/>
      <c r="AQ1892" s="1"/>
      <c r="AR1892" s="1"/>
    </row>
    <row r="1893" ht="12.0" customHeight="1">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c r="AC1893" s="1"/>
      <c r="AD1893" s="1"/>
      <c r="AE1893" s="1"/>
      <c r="AF1893" s="1"/>
      <c r="AG1893" s="1"/>
      <c r="AH1893" s="1"/>
      <c r="AI1893" s="1"/>
      <c r="AJ1893" s="1"/>
      <c r="AK1893" s="1"/>
      <c r="AL1893" s="1"/>
      <c r="AM1893" s="1"/>
      <c r="AN1893" s="1"/>
      <c r="AO1893" s="1"/>
      <c r="AP1893" s="1"/>
      <c r="AQ1893" s="1"/>
      <c r="AR1893" s="1"/>
    </row>
    <row r="1894" ht="12.0" customHeight="1">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c r="AC1894" s="1"/>
      <c r="AD1894" s="1"/>
      <c r="AE1894" s="1"/>
      <c r="AF1894" s="1"/>
      <c r="AG1894" s="1"/>
      <c r="AH1894" s="1"/>
      <c r="AI1894" s="1"/>
      <c r="AJ1894" s="1"/>
      <c r="AK1894" s="1"/>
      <c r="AL1894" s="1"/>
      <c r="AM1894" s="1"/>
      <c r="AN1894" s="1"/>
      <c r="AO1894" s="1"/>
      <c r="AP1894" s="1"/>
      <c r="AQ1894" s="1"/>
      <c r="AR1894" s="1"/>
    </row>
    <row r="1895" ht="12.0" customHeight="1">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c r="AC1895" s="1"/>
      <c r="AD1895" s="1"/>
      <c r="AE1895" s="1"/>
      <c r="AF1895" s="1"/>
      <c r="AG1895" s="1"/>
      <c r="AH1895" s="1"/>
      <c r="AI1895" s="1"/>
      <c r="AJ1895" s="1"/>
      <c r="AK1895" s="1"/>
      <c r="AL1895" s="1"/>
      <c r="AM1895" s="1"/>
      <c r="AN1895" s="1"/>
      <c r="AO1895" s="1"/>
      <c r="AP1895" s="1"/>
      <c r="AQ1895" s="1"/>
      <c r="AR1895" s="1"/>
    </row>
    <row r="1896" ht="12.0" customHeight="1">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c r="AC1896" s="1"/>
      <c r="AD1896" s="1"/>
      <c r="AE1896" s="1"/>
      <c r="AF1896" s="1"/>
      <c r="AG1896" s="1"/>
      <c r="AH1896" s="1"/>
      <c r="AI1896" s="1"/>
      <c r="AJ1896" s="1"/>
      <c r="AK1896" s="1"/>
      <c r="AL1896" s="1"/>
      <c r="AM1896" s="1"/>
      <c r="AN1896" s="1"/>
      <c r="AO1896" s="1"/>
      <c r="AP1896" s="1"/>
      <c r="AQ1896" s="1"/>
      <c r="AR1896" s="1"/>
    </row>
    <row r="1897" ht="12.0" customHeight="1">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c r="AC1897" s="1"/>
      <c r="AD1897" s="1"/>
      <c r="AE1897" s="1"/>
      <c r="AF1897" s="1"/>
      <c r="AG1897" s="1"/>
      <c r="AH1897" s="1"/>
      <c r="AI1897" s="1"/>
      <c r="AJ1897" s="1"/>
      <c r="AK1897" s="1"/>
      <c r="AL1897" s="1"/>
      <c r="AM1897" s="1"/>
      <c r="AN1897" s="1"/>
      <c r="AO1897" s="1"/>
      <c r="AP1897" s="1"/>
      <c r="AQ1897" s="1"/>
      <c r="AR1897" s="1"/>
    </row>
    <row r="1898" ht="12.0" customHeight="1">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c r="AC1898" s="1"/>
      <c r="AD1898" s="1"/>
      <c r="AE1898" s="1"/>
      <c r="AF1898" s="1"/>
      <c r="AG1898" s="1"/>
      <c r="AH1898" s="1"/>
      <c r="AI1898" s="1"/>
      <c r="AJ1898" s="1"/>
      <c r="AK1898" s="1"/>
      <c r="AL1898" s="1"/>
      <c r="AM1898" s="1"/>
      <c r="AN1898" s="1"/>
      <c r="AO1898" s="1"/>
      <c r="AP1898" s="1"/>
      <c r="AQ1898" s="1"/>
      <c r="AR1898" s="1"/>
    </row>
    <row r="1899" ht="12.0" customHeight="1">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c r="AC1899" s="1"/>
      <c r="AD1899" s="1"/>
      <c r="AE1899" s="1"/>
      <c r="AF1899" s="1"/>
      <c r="AG1899" s="1"/>
      <c r="AH1899" s="1"/>
      <c r="AI1899" s="1"/>
      <c r="AJ1899" s="1"/>
      <c r="AK1899" s="1"/>
      <c r="AL1899" s="1"/>
      <c r="AM1899" s="1"/>
      <c r="AN1899" s="1"/>
      <c r="AO1899" s="1"/>
      <c r="AP1899" s="1"/>
      <c r="AQ1899" s="1"/>
      <c r="AR1899" s="1"/>
    </row>
    <row r="1900" ht="12.0" customHeight="1">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c r="AC1900" s="1"/>
      <c r="AD1900" s="1"/>
      <c r="AE1900" s="1"/>
      <c r="AF1900" s="1"/>
      <c r="AG1900" s="1"/>
      <c r="AH1900" s="1"/>
      <c r="AI1900" s="1"/>
      <c r="AJ1900" s="1"/>
      <c r="AK1900" s="1"/>
      <c r="AL1900" s="1"/>
      <c r="AM1900" s="1"/>
      <c r="AN1900" s="1"/>
      <c r="AO1900" s="1"/>
      <c r="AP1900" s="1"/>
      <c r="AQ1900" s="1"/>
      <c r="AR1900" s="1"/>
    </row>
    <row r="1901" ht="12.0" customHeight="1">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c r="AC1901" s="1"/>
      <c r="AD1901" s="1"/>
      <c r="AE1901" s="1"/>
      <c r="AF1901" s="1"/>
      <c r="AG1901" s="1"/>
      <c r="AH1901" s="1"/>
      <c r="AI1901" s="1"/>
      <c r="AJ1901" s="1"/>
      <c r="AK1901" s="1"/>
      <c r="AL1901" s="1"/>
      <c r="AM1901" s="1"/>
      <c r="AN1901" s="1"/>
      <c r="AO1901" s="1"/>
      <c r="AP1901" s="1"/>
      <c r="AQ1901" s="1"/>
      <c r="AR1901" s="1"/>
    </row>
    <row r="1902" ht="12.0" customHeight="1">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c r="AC1902" s="1"/>
      <c r="AD1902" s="1"/>
      <c r="AE1902" s="1"/>
      <c r="AF1902" s="1"/>
      <c r="AG1902" s="1"/>
      <c r="AH1902" s="1"/>
      <c r="AI1902" s="1"/>
      <c r="AJ1902" s="1"/>
      <c r="AK1902" s="1"/>
      <c r="AL1902" s="1"/>
      <c r="AM1902" s="1"/>
      <c r="AN1902" s="1"/>
      <c r="AO1902" s="1"/>
      <c r="AP1902" s="1"/>
      <c r="AQ1902" s="1"/>
      <c r="AR1902" s="1"/>
    </row>
    <row r="1903" ht="12.0" customHeight="1">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c r="AC1903" s="1"/>
      <c r="AD1903" s="1"/>
      <c r="AE1903" s="1"/>
      <c r="AF1903" s="1"/>
      <c r="AG1903" s="1"/>
      <c r="AH1903" s="1"/>
      <c r="AI1903" s="1"/>
      <c r="AJ1903" s="1"/>
      <c r="AK1903" s="1"/>
      <c r="AL1903" s="1"/>
      <c r="AM1903" s="1"/>
      <c r="AN1903" s="1"/>
      <c r="AO1903" s="1"/>
      <c r="AP1903" s="1"/>
      <c r="AQ1903" s="1"/>
      <c r="AR1903" s="1"/>
    </row>
    <row r="1904" ht="12.0" customHeight="1">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c r="AC1904" s="1"/>
      <c r="AD1904" s="1"/>
      <c r="AE1904" s="1"/>
      <c r="AF1904" s="1"/>
      <c r="AG1904" s="1"/>
      <c r="AH1904" s="1"/>
      <c r="AI1904" s="1"/>
      <c r="AJ1904" s="1"/>
      <c r="AK1904" s="1"/>
      <c r="AL1904" s="1"/>
      <c r="AM1904" s="1"/>
      <c r="AN1904" s="1"/>
      <c r="AO1904" s="1"/>
      <c r="AP1904" s="1"/>
      <c r="AQ1904" s="1"/>
      <c r="AR1904" s="1"/>
    </row>
    <row r="1905" ht="12.0" customHeight="1">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c r="AC1905" s="1"/>
      <c r="AD1905" s="1"/>
      <c r="AE1905" s="1"/>
      <c r="AF1905" s="1"/>
      <c r="AG1905" s="1"/>
      <c r="AH1905" s="1"/>
      <c r="AI1905" s="1"/>
      <c r="AJ1905" s="1"/>
      <c r="AK1905" s="1"/>
      <c r="AL1905" s="1"/>
      <c r="AM1905" s="1"/>
      <c r="AN1905" s="1"/>
      <c r="AO1905" s="1"/>
      <c r="AP1905" s="1"/>
      <c r="AQ1905" s="1"/>
      <c r="AR1905" s="1"/>
    </row>
    <row r="1906" ht="12.0" customHeight="1">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c r="AC1906" s="1"/>
      <c r="AD1906" s="1"/>
      <c r="AE1906" s="1"/>
      <c r="AF1906" s="1"/>
      <c r="AG1906" s="1"/>
      <c r="AH1906" s="1"/>
      <c r="AI1906" s="1"/>
      <c r="AJ1906" s="1"/>
      <c r="AK1906" s="1"/>
      <c r="AL1906" s="1"/>
      <c r="AM1906" s="1"/>
      <c r="AN1906" s="1"/>
      <c r="AO1906" s="1"/>
      <c r="AP1906" s="1"/>
      <c r="AQ1906" s="1"/>
      <c r="AR1906" s="1"/>
    </row>
    <row r="1907" ht="12.0" customHeight="1">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c r="AC1907" s="1"/>
      <c r="AD1907" s="1"/>
      <c r="AE1907" s="1"/>
      <c r="AF1907" s="1"/>
      <c r="AG1907" s="1"/>
      <c r="AH1907" s="1"/>
      <c r="AI1907" s="1"/>
      <c r="AJ1907" s="1"/>
      <c r="AK1907" s="1"/>
      <c r="AL1907" s="1"/>
      <c r="AM1907" s="1"/>
      <c r="AN1907" s="1"/>
      <c r="AO1907" s="1"/>
      <c r="AP1907" s="1"/>
      <c r="AQ1907" s="1"/>
      <c r="AR1907" s="1"/>
    </row>
    <row r="1908" ht="12.0" customHeight="1">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c r="AC1908" s="1"/>
      <c r="AD1908" s="1"/>
      <c r="AE1908" s="1"/>
      <c r="AF1908" s="1"/>
      <c r="AG1908" s="1"/>
      <c r="AH1908" s="1"/>
      <c r="AI1908" s="1"/>
      <c r="AJ1908" s="1"/>
      <c r="AK1908" s="1"/>
      <c r="AL1908" s="1"/>
      <c r="AM1908" s="1"/>
      <c r="AN1908" s="1"/>
      <c r="AO1908" s="1"/>
      <c r="AP1908" s="1"/>
      <c r="AQ1908" s="1"/>
      <c r="AR1908" s="1"/>
    </row>
    <row r="1909" ht="12.0" customHeight="1">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c r="AC1909" s="1"/>
      <c r="AD1909" s="1"/>
      <c r="AE1909" s="1"/>
      <c r="AF1909" s="1"/>
      <c r="AG1909" s="1"/>
      <c r="AH1909" s="1"/>
      <c r="AI1909" s="1"/>
      <c r="AJ1909" s="1"/>
      <c r="AK1909" s="1"/>
      <c r="AL1909" s="1"/>
      <c r="AM1909" s="1"/>
      <c r="AN1909" s="1"/>
      <c r="AO1909" s="1"/>
      <c r="AP1909" s="1"/>
      <c r="AQ1909" s="1"/>
      <c r="AR1909" s="1"/>
    </row>
    <row r="1910" ht="12.0" customHeight="1">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c r="AC1910" s="1"/>
      <c r="AD1910" s="1"/>
      <c r="AE1910" s="1"/>
      <c r="AF1910" s="1"/>
      <c r="AG1910" s="1"/>
      <c r="AH1910" s="1"/>
      <c r="AI1910" s="1"/>
      <c r="AJ1910" s="1"/>
      <c r="AK1910" s="1"/>
      <c r="AL1910" s="1"/>
      <c r="AM1910" s="1"/>
      <c r="AN1910" s="1"/>
      <c r="AO1910" s="1"/>
      <c r="AP1910" s="1"/>
      <c r="AQ1910" s="1"/>
      <c r="AR1910" s="1"/>
    </row>
    <row r="1911" ht="12.0" customHeight="1">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c r="AC1911" s="1"/>
      <c r="AD1911" s="1"/>
      <c r="AE1911" s="1"/>
      <c r="AF1911" s="1"/>
      <c r="AG1911" s="1"/>
      <c r="AH1911" s="1"/>
      <c r="AI1911" s="1"/>
      <c r="AJ1911" s="1"/>
      <c r="AK1911" s="1"/>
      <c r="AL1911" s="1"/>
      <c r="AM1911" s="1"/>
      <c r="AN1911" s="1"/>
      <c r="AO1911" s="1"/>
      <c r="AP1911" s="1"/>
      <c r="AQ1911" s="1"/>
      <c r="AR1911" s="1"/>
    </row>
    <row r="1912" ht="12.0" customHeight="1">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c r="AC1912" s="1"/>
      <c r="AD1912" s="1"/>
      <c r="AE1912" s="1"/>
      <c r="AF1912" s="1"/>
      <c r="AG1912" s="1"/>
      <c r="AH1912" s="1"/>
      <c r="AI1912" s="1"/>
      <c r="AJ1912" s="1"/>
      <c r="AK1912" s="1"/>
      <c r="AL1912" s="1"/>
      <c r="AM1912" s="1"/>
      <c r="AN1912" s="1"/>
      <c r="AO1912" s="1"/>
      <c r="AP1912" s="1"/>
      <c r="AQ1912" s="1"/>
      <c r="AR1912" s="1"/>
    </row>
    <row r="1913" ht="12.0" customHeight="1">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c r="AC1913" s="1"/>
      <c r="AD1913" s="1"/>
      <c r="AE1913" s="1"/>
      <c r="AF1913" s="1"/>
      <c r="AG1913" s="1"/>
      <c r="AH1913" s="1"/>
      <c r="AI1913" s="1"/>
      <c r="AJ1913" s="1"/>
      <c r="AK1913" s="1"/>
      <c r="AL1913" s="1"/>
      <c r="AM1913" s="1"/>
      <c r="AN1913" s="1"/>
      <c r="AO1913" s="1"/>
      <c r="AP1913" s="1"/>
      <c r="AQ1913" s="1"/>
      <c r="AR1913" s="1"/>
    </row>
    <row r="1914" ht="12.0" customHeight="1">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c r="AC1914" s="1"/>
      <c r="AD1914" s="1"/>
      <c r="AE1914" s="1"/>
      <c r="AF1914" s="1"/>
      <c r="AG1914" s="1"/>
      <c r="AH1914" s="1"/>
      <c r="AI1914" s="1"/>
      <c r="AJ1914" s="1"/>
      <c r="AK1914" s="1"/>
      <c r="AL1914" s="1"/>
      <c r="AM1914" s="1"/>
      <c r="AN1914" s="1"/>
      <c r="AO1914" s="1"/>
      <c r="AP1914" s="1"/>
      <c r="AQ1914" s="1"/>
      <c r="AR1914" s="1"/>
    </row>
    <row r="1915" ht="12.0" customHeight="1">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c r="AC1915" s="1"/>
      <c r="AD1915" s="1"/>
      <c r="AE1915" s="1"/>
      <c r="AF1915" s="1"/>
      <c r="AG1915" s="1"/>
      <c r="AH1915" s="1"/>
      <c r="AI1915" s="1"/>
      <c r="AJ1915" s="1"/>
      <c r="AK1915" s="1"/>
      <c r="AL1915" s="1"/>
      <c r="AM1915" s="1"/>
      <c r="AN1915" s="1"/>
      <c r="AO1915" s="1"/>
      <c r="AP1915" s="1"/>
      <c r="AQ1915" s="1"/>
      <c r="AR1915" s="1"/>
    </row>
    <row r="1916" ht="12.0" customHeight="1">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c r="AC1916" s="1"/>
      <c r="AD1916" s="1"/>
      <c r="AE1916" s="1"/>
      <c r="AF1916" s="1"/>
      <c r="AG1916" s="1"/>
      <c r="AH1916" s="1"/>
      <c r="AI1916" s="1"/>
      <c r="AJ1916" s="1"/>
      <c r="AK1916" s="1"/>
      <c r="AL1916" s="1"/>
      <c r="AM1916" s="1"/>
      <c r="AN1916" s="1"/>
      <c r="AO1916" s="1"/>
      <c r="AP1916" s="1"/>
      <c r="AQ1916" s="1"/>
      <c r="AR1916" s="1"/>
    </row>
    <row r="1917" ht="12.0" customHeight="1">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c r="AC1917" s="1"/>
      <c r="AD1917" s="1"/>
      <c r="AE1917" s="1"/>
      <c r="AF1917" s="1"/>
      <c r="AG1917" s="1"/>
      <c r="AH1917" s="1"/>
      <c r="AI1917" s="1"/>
      <c r="AJ1917" s="1"/>
      <c r="AK1917" s="1"/>
      <c r="AL1917" s="1"/>
      <c r="AM1917" s="1"/>
      <c r="AN1917" s="1"/>
      <c r="AO1917" s="1"/>
      <c r="AP1917" s="1"/>
      <c r="AQ1917" s="1"/>
      <c r="AR1917" s="1"/>
    </row>
    <row r="1918" ht="12.0" customHeight="1">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c r="AC1918" s="1"/>
      <c r="AD1918" s="1"/>
      <c r="AE1918" s="1"/>
      <c r="AF1918" s="1"/>
      <c r="AG1918" s="1"/>
      <c r="AH1918" s="1"/>
      <c r="AI1918" s="1"/>
      <c r="AJ1918" s="1"/>
      <c r="AK1918" s="1"/>
      <c r="AL1918" s="1"/>
      <c r="AM1918" s="1"/>
      <c r="AN1918" s="1"/>
      <c r="AO1918" s="1"/>
      <c r="AP1918" s="1"/>
      <c r="AQ1918" s="1"/>
      <c r="AR1918" s="1"/>
    </row>
    <row r="1919" ht="12.0" customHeight="1">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c r="AC1919" s="1"/>
      <c r="AD1919" s="1"/>
      <c r="AE1919" s="1"/>
      <c r="AF1919" s="1"/>
      <c r="AG1919" s="1"/>
      <c r="AH1919" s="1"/>
      <c r="AI1919" s="1"/>
      <c r="AJ1919" s="1"/>
      <c r="AK1919" s="1"/>
      <c r="AL1919" s="1"/>
      <c r="AM1919" s="1"/>
      <c r="AN1919" s="1"/>
      <c r="AO1919" s="1"/>
      <c r="AP1919" s="1"/>
      <c r="AQ1919" s="1"/>
      <c r="AR1919" s="1"/>
    </row>
    <row r="1920" ht="12.0" customHeight="1">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c r="AC1920" s="1"/>
      <c r="AD1920" s="1"/>
      <c r="AE1920" s="1"/>
      <c r="AF1920" s="1"/>
      <c r="AG1920" s="1"/>
      <c r="AH1920" s="1"/>
      <c r="AI1920" s="1"/>
      <c r="AJ1920" s="1"/>
      <c r="AK1920" s="1"/>
      <c r="AL1920" s="1"/>
      <c r="AM1920" s="1"/>
      <c r="AN1920" s="1"/>
      <c r="AO1920" s="1"/>
      <c r="AP1920" s="1"/>
      <c r="AQ1920" s="1"/>
      <c r="AR1920" s="1"/>
    </row>
    <row r="1921" ht="12.0" customHeight="1">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c r="AC1921" s="1"/>
      <c r="AD1921" s="1"/>
      <c r="AE1921" s="1"/>
      <c r="AF1921" s="1"/>
      <c r="AG1921" s="1"/>
      <c r="AH1921" s="1"/>
      <c r="AI1921" s="1"/>
      <c r="AJ1921" s="1"/>
      <c r="AK1921" s="1"/>
      <c r="AL1921" s="1"/>
      <c r="AM1921" s="1"/>
      <c r="AN1921" s="1"/>
      <c r="AO1921" s="1"/>
      <c r="AP1921" s="1"/>
      <c r="AQ1921" s="1"/>
      <c r="AR1921" s="1"/>
    </row>
    <row r="1922" ht="12.0" customHeight="1">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c r="AC1922" s="1"/>
      <c r="AD1922" s="1"/>
      <c r="AE1922" s="1"/>
      <c r="AF1922" s="1"/>
      <c r="AG1922" s="1"/>
      <c r="AH1922" s="1"/>
      <c r="AI1922" s="1"/>
      <c r="AJ1922" s="1"/>
      <c r="AK1922" s="1"/>
      <c r="AL1922" s="1"/>
      <c r="AM1922" s="1"/>
      <c r="AN1922" s="1"/>
      <c r="AO1922" s="1"/>
      <c r="AP1922" s="1"/>
      <c r="AQ1922" s="1"/>
      <c r="AR1922" s="1"/>
    </row>
    <row r="1923" ht="12.0" customHeight="1">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c r="AC1923" s="1"/>
      <c r="AD1923" s="1"/>
      <c r="AE1923" s="1"/>
      <c r="AF1923" s="1"/>
      <c r="AG1923" s="1"/>
      <c r="AH1923" s="1"/>
      <c r="AI1923" s="1"/>
      <c r="AJ1923" s="1"/>
      <c r="AK1923" s="1"/>
      <c r="AL1923" s="1"/>
      <c r="AM1923" s="1"/>
      <c r="AN1923" s="1"/>
      <c r="AO1923" s="1"/>
      <c r="AP1923" s="1"/>
      <c r="AQ1923" s="1"/>
      <c r="AR1923" s="1"/>
    </row>
    <row r="1924" ht="12.0" customHeight="1">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c r="AC1924" s="1"/>
      <c r="AD1924" s="1"/>
      <c r="AE1924" s="1"/>
      <c r="AF1924" s="1"/>
      <c r="AG1924" s="1"/>
      <c r="AH1924" s="1"/>
      <c r="AI1924" s="1"/>
      <c r="AJ1924" s="1"/>
      <c r="AK1924" s="1"/>
      <c r="AL1924" s="1"/>
      <c r="AM1924" s="1"/>
      <c r="AN1924" s="1"/>
      <c r="AO1924" s="1"/>
      <c r="AP1924" s="1"/>
      <c r="AQ1924" s="1"/>
      <c r="AR1924" s="1"/>
    </row>
    <row r="1925" ht="12.0" customHeight="1">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c r="AC1925" s="1"/>
      <c r="AD1925" s="1"/>
      <c r="AE1925" s="1"/>
      <c r="AF1925" s="1"/>
      <c r="AG1925" s="1"/>
      <c r="AH1925" s="1"/>
      <c r="AI1925" s="1"/>
      <c r="AJ1925" s="1"/>
      <c r="AK1925" s="1"/>
      <c r="AL1925" s="1"/>
      <c r="AM1925" s="1"/>
      <c r="AN1925" s="1"/>
      <c r="AO1925" s="1"/>
      <c r="AP1925" s="1"/>
      <c r="AQ1925" s="1"/>
      <c r="AR1925" s="1"/>
    </row>
    <row r="1926" ht="12.0" customHeight="1">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c r="AC1926" s="1"/>
      <c r="AD1926" s="1"/>
      <c r="AE1926" s="1"/>
      <c r="AF1926" s="1"/>
      <c r="AG1926" s="1"/>
      <c r="AH1926" s="1"/>
      <c r="AI1926" s="1"/>
      <c r="AJ1926" s="1"/>
      <c r="AK1926" s="1"/>
      <c r="AL1926" s="1"/>
      <c r="AM1926" s="1"/>
      <c r="AN1926" s="1"/>
      <c r="AO1926" s="1"/>
      <c r="AP1926" s="1"/>
      <c r="AQ1926" s="1"/>
      <c r="AR1926" s="1"/>
    </row>
    <row r="1927" ht="12.0" customHeight="1">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c r="AC1927" s="1"/>
      <c r="AD1927" s="1"/>
      <c r="AE1927" s="1"/>
      <c r="AF1927" s="1"/>
      <c r="AG1927" s="1"/>
      <c r="AH1927" s="1"/>
      <c r="AI1927" s="1"/>
      <c r="AJ1927" s="1"/>
      <c r="AK1927" s="1"/>
      <c r="AL1927" s="1"/>
      <c r="AM1927" s="1"/>
      <c r="AN1927" s="1"/>
      <c r="AO1927" s="1"/>
      <c r="AP1927" s="1"/>
      <c r="AQ1927" s="1"/>
      <c r="AR1927" s="1"/>
    </row>
    <row r="1928" ht="12.0" customHeight="1">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c r="AC1928" s="1"/>
      <c r="AD1928" s="1"/>
      <c r="AE1928" s="1"/>
      <c r="AF1928" s="1"/>
      <c r="AG1928" s="1"/>
      <c r="AH1928" s="1"/>
      <c r="AI1928" s="1"/>
      <c r="AJ1928" s="1"/>
      <c r="AK1928" s="1"/>
      <c r="AL1928" s="1"/>
      <c r="AM1928" s="1"/>
      <c r="AN1928" s="1"/>
      <c r="AO1928" s="1"/>
      <c r="AP1928" s="1"/>
      <c r="AQ1928" s="1"/>
      <c r="AR1928" s="1"/>
    </row>
    <row r="1929" ht="12.0" customHeight="1">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c r="AC1929" s="1"/>
      <c r="AD1929" s="1"/>
      <c r="AE1929" s="1"/>
      <c r="AF1929" s="1"/>
      <c r="AG1929" s="1"/>
      <c r="AH1929" s="1"/>
      <c r="AI1929" s="1"/>
      <c r="AJ1929" s="1"/>
      <c r="AK1929" s="1"/>
      <c r="AL1929" s="1"/>
      <c r="AM1929" s="1"/>
      <c r="AN1929" s="1"/>
      <c r="AO1929" s="1"/>
      <c r="AP1929" s="1"/>
      <c r="AQ1929" s="1"/>
      <c r="AR1929" s="1"/>
    </row>
    <row r="1930" ht="12.0" customHeight="1">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c r="AC1930" s="1"/>
      <c r="AD1930" s="1"/>
      <c r="AE1930" s="1"/>
      <c r="AF1930" s="1"/>
      <c r="AG1930" s="1"/>
      <c r="AH1930" s="1"/>
      <c r="AI1930" s="1"/>
      <c r="AJ1930" s="1"/>
      <c r="AK1930" s="1"/>
      <c r="AL1930" s="1"/>
      <c r="AM1930" s="1"/>
      <c r="AN1930" s="1"/>
      <c r="AO1930" s="1"/>
      <c r="AP1930" s="1"/>
      <c r="AQ1930" s="1"/>
      <c r="AR1930" s="1"/>
    </row>
    <row r="1931" ht="12.0" customHeight="1">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c r="AC1931" s="1"/>
      <c r="AD1931" s="1"/>
      <c r="AE1931" s="1"/>
      <c r="AF1931" s="1"/>
      <c r="AG1931" s="1"/>
      <c r="AH1931" s="1"/>
      <c r="AI1931" s="1"/>
      <c r="AJ1931" s="1"/>
      <c r="AK1931" s="1"/>
      <c r="AL1931" s="1"/>
      <c r="AM1931" s="1"/>
      <c r="AN1931" s="1"/>
      <c r="AO1931" s="1"/>
      <c r="AP1931" s="1"/>
      <c r="AQ1931" s="1"/>
      <c r="AR1931" s="1"/>
    </row>
    <row r="1932" ht="12.0" customHeight="1">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c r="AC1932" s="1"/>
      <c r="AD1932" s="1"/>
      <c r="AE1932" s="1"/>
      <c r="AF1932" s="1"/>
      <c r="AG1932" s="1"/>
      <c r="AH1932" s="1"/>
      <c r="AI1932" s="1"/>
      <c r="AJ1932" s="1"/>
      <c r="AK1932" s="1"/>
      <c r="AL1932" s="1"/>
      <c r="AM1932" s="1"/>
      <c r="AN1932" s="1"/>
      <c r="AO1932" s="1"/>
      <c r="AP1932" s="1"/>
      <c r="AQ1932" s="1"/>
      <c r="AR1932" s="1"/>
    </row>
    <row r="1933" ht="12.0" customHeight="1">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c r="AC1933" s="1"/>
      <c r="AD1933" s="1"/>
      <c r="AE1933" s="1"/>
      <c r="AF1933" s="1"/>
      <c r="AG1933" s="1"/>
      <c r="AH1933" s="1"/>
      <c r="AI1933" s="1"/>
      <c r="AJ1933" s="1"/>
      <c r="AK1933" s="1"/>
      <c r="AL1933" s="1"/>
      <c r="AM1933" s="1"/>
      <c r="AN1933" s="1"/>
      <c r="AO1933" s="1"/>
      <c r="AP1933" s="1"/>
      <c r="AQ1933" s="1"/>
      <c r="AR1933" s="1"/>
    </row>
    <row r="1934" ht="12.0" customHeight="1">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c r="AC1934" s="1"/>
      <c r="AD1934" s="1"/>
      <c r="AE1934" s="1"/>
      <c r="AF1934" s="1"/>
      <c r="AG1934" s="1"/>
      <c r="AH1934" s="1"/>
      <c r="AI1934" s="1"/>
      <c r="AJ1934" s="1"/>
      <c r="AK1934" s="1"/>
      <c r="AL1934" s="1"/>
      <c r="AM1934" s="1"/>
      <c r="AN1934" s="1"/>
      <c r="AO1934" s="1"/>
      <c r="AP1934" s="1"/>
      <c r="AQ1934" s="1"/>
      <c r="AR1934" s="1"/>
    </row>
    <row r="1935" ht="12.0" customHeight="1">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c r="AC1935" s="1"/>
      <c r="AD1935" s="1"/>
      <c r="AE1935" s="1"/>
      <c r="AF1935" s="1"/>
      <c r="AG1935" s="1"/>
      <c r="AH1935" s="1"/>
      <c r="AI1935" s="1"/>
      <c r="AJ1935" s="1"/>
      <c r="AK1935" s="1"/>
      <c r="AL1935" s="1"/>
      <c r="AM1935" s="1"/>
      <c r="AN1935" s="1"/>
      <c r="AO1935" s="1"/>
      <c r="AP1935" s="1"/>
      <c r="AQ1935" s="1"/>
      <c r="AR1935" s="1"/>
    </row>
    <row r="1936" ht="12.0" customHeight="1">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c r="AC1936" s="1"/>
      <c r="AD1936" s="1"/>
      <c r="AE1936" s="1"/>
      <c r="AF1936" s="1"/>
      <c r="AG1936" s="1"/>
      <c r="AH1936" s="1"/>
      <c r="AI1936" s="1"/>
      <c r="AJ1936" s="1"/>
      <c r="AK1936" s="1"/>
      <c r="AL1936" s="1"/>
      <c r="AM1936" s="1"/>
      <c r="AN1936" s="1"/>
      <c r="AO1936" s="1"/>
      <c r="AP1936" s="1"/>
      <c r="AQ1936" s="1"/>
      <c r="AR1936" s="1"/>
    </row>
    <row r="1937" ht="12.0" customHeight="1">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c r="AC1937" s="1"/>
      <c r="AD1937" s="1"/>
      <c r="AE1937" s="1"/>
      <c r="AF1937" s="1"/>
      <c r="AG1937" s="1"/>
      <c r="AH1937" s="1"/>
      <c r="AI1937" s="1"/>
      <c r="AJ1937" s="1"/>
      <c r="AK1937" s="1"/>
      <c r="AL1937" s="1"/>
      <c r="AM1937" s="1"/>
      <c r="AN1937" s="1"/>
      <c r="AO1937" s="1"/>
      <c r="AP1937" s="1"/>
      <c r="AQ1937" s="1"/>
      <c r="AR1937" s="1"/>
    </row>
    <row r="1938" ht="12.0" customHeight="1">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c r="AC1938" s="1"/>
      <c r="AD1938" s="1"/>
      <c r="AE1938" s="1"/>
      <c r="AF1938" s="1"/>
      <c r="AG1938" s="1"/>
      <c r="AH1938" s="1"/>
      <c r="AI1938" s="1"/>
      <c r="AJ1938" s="1"/>
      <c r="AK1938" s="1"/>
      <c r="AL1938" s="1"/>
      <c r="AM1938" s="1"/>
      <c r="AN1938" s="1"/>
      <c r="AO1938" s="1"/>
      <c r="AP1938" s="1"/>
      <c r="AQ1938" s="1"/>
      <c r="AR1938" s="1"/>
    </row>
    <row r="1939" ht="12.0" customHeight="1">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c r="AC1939" s="1"/>
      <c r="AD1939" s="1"/>
      <c r="AE1939" s="1"/>
      <c r="AF1939" s="1"/>
      <c r="AG1939" s="1"/>
      <c r="AH1939" s="1"/>
      <c r="AI1939" s="1"/>
      <c r="AJ1939" s="1"/>
      <c r="AK1939" s="1"/>
      <c r="AL1939" s="1"/>
      <c r="AM1939" s="1"/>
      <c r="AN1939" s="1"/>
      <c r="AO1939" s="1"/>
      <c r="AP1939" s="1"/>
      <c r="AQ1939" s="1"/>
      <c r="AR1939" s="1"/>
    </row>
    <row r="1940" ht="12.0" customHeight="1">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c r="AC1940" s="1"/>
      <c r="AD1940" s="1"/>
      <c r="AE1940" s="1"/>
      <c r="AF1940" s="1"/>
      <c r="AG1940" s="1"/>
      <c r="AH1940" s="1"/>
      <c r="AI1940" s="1"/>
      <c r="AJ1940" s="1"/>
      <c r="AK1940" s="1"/>
      <c r="AL1940" s="1"/>
      <c r="AM1940" s="1"/>
      <c r="AN1940" s="1"/>
      <c r="AO1940" s="1"/>
      <c r="AP1940" s="1"/>
      <c r="AQ1940" s="1"/>
      <c r="AR1940" s="1"/>
    </row>
    <row r="1941" ht="12.0" customHeight="1">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c r="AC1941" s="1"/>
      <c r="AD1941" s="1"/>
      <c r="AE1941" s="1"/>
      <c r="AF1941" s="1"/>
      <c r="AG1941" s="1"/>
      <c r="AH1941" s="1"/>
      <c r="AI1941" s="1"/>
      <c r="AJ1941" s="1"/>
      <c r="AK1941" s="1"/>
      <c r="AL1941" s="1"/>
      <c r="AM1941" s="1"/>
      <c r="AN1941" s="1"/>
      <c r="AO1941" s="1"/>
      <c r="AP1941" s="1"/>
      <c r="AQ1941" s="1"/>
      <c r="AR1941" s="1"/>
    </row>
    <row r="1942" ht="12.0" customHeight="1">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c r="AC1942" s="1"/>
      <c r="AD1942" s="1"/>
      <c r="AE1942" s="1"/>
      <c r="AF1942" s="1"/>
      <c r="AG1942" s="1"/>
      <c r="AH1942" s="1"/>
      <c r="AI1942" s="1"/>
      <c r="AJ1942" s="1"/>
      <c r="AK1942" s="1"/>
      <c r="AL1942" s="1"/>
      <c r="AM1942" s="1"/>
      <c r="AN1942" s="1"/>
      <c r="AO1942" s="1"/>
      <c r="AP1942" s="1"/>
      <c r="AQ1942" s="1"/>
      <c r="AR1942" s="1"/>
    </row>
    <row r="1943" ht="12.0" customHeight="1">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c r="AC1943" s="1"/>
      <c r="AD1943" s="1"/>
      <c r="AE1943" s="1"/>
      <c r="AF1943" s="1"/>
      <c r="AG1943" s="1"/>
      <c r="AH1943" s="1"/>
      <c r="AI1943" s="1"/>
      <c r="AJ1943" s="1"/>
      <c r="AK1943" s="1"/>
      <c r="AL1943" s="1"/>
      <c r="AM1943" s="1"/>
      <c r="AN1943" s="1"/>
      <c r="AO1943" s="1"/>
      <c r="AP1943" s="1"/>
      <c r="AQ1943" s="1"/>
      <c r="AR1943" s="1"/>
    </row>
    <row r="1944" ht="12.0" customHeight="1">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c r="AC1944" s="1"/>
      <c r="AD1944" s="1"/>
      <c r="AE1944" s="1"/>
      <c r="AF1944" s="1"/>
      <c r="AG1944" s="1"/>
      <c r="AH1944" s="1"/>
      <c r="AI1944" s="1"/>
      <c r="AJ1944" s="1"/>
      <c r="AK1944" s="1"/>
      <c r="AL1944" s="1"/>
      <c r="AM1944" s="1"/>
      <c r="AN1944" s="1"/>
      <c r="AO1944" s="1"/>
      <c r="AP1944" s="1"/>
      <c r="AQ1944" s="1"/>
      <c r="AR1944" s="1"/>
    </row>
    <row r="1945" ht="12.0" customHeight="1">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c r="AC1945" s="1"/>
      <c r="AD1945" s="1"/>
      <c r="AE1945" s="1"/>
      <c r="AF1945" s="1"/>
      <c r="AG1945" s="1"/>
      <c r="AH1945" s="1"/>
      <c r="AI1945" s="1"/>
      <c r="AJ1945" s="1"/>
      <c r="AK1945" s="1"/>
      <c r="AL1945" s="1"/>
      <c r="AM1945" s="1"/>
      <c r="AN1945" s="1"/>
      <c r="AO1945" s="1"/>
      <c r="AP1945" s="1"/>
      <c r="AQ1945" s="1"/>
      <c r="AR1945" s="1"/>
    </row>
    <row r="1946" ht="12.0" customHeight="1">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c r="AC1946" s="1"/>
      <c r="AD1946" s="1"/>
      <c r="AE1946" s="1"/>
      <c r="AF1946" s="1"/>
      <c r="AG1946" s="1"/>
      <c r="AH1946" s="1"/>
      <c r="AI1946" s="1"/>
      <c r="AJ1946" s="1"/>
      <c r="AK1946" s="1"/>
      <c r="AL1946" s="1"/>
      <c r="AM1946" s="1"/>
      <c r="AN1946" s="1"/>
      <c r="AO1946" s="1"/>
      <c r="AP1946" s="1"/>
      <c r="AQ1946" s="1"/>
      <c r="AR1946" s="1"/>
    </row>
    <row r="1947" ht="12.0" customHeight="1">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c r="AC1947" s="1"/>
      <c r="AD1947" s="1"/>
      <c r="AE1947" s="1"/>
      <c r="AF1947" s="1"/>
      <c r="AG1947" s="1"/>
      <c r="AH1947" s="1"/>
      <c r="AI1947" s="1"/>
      <c r="AJ1947" s="1"/>
      <c r="AK1947" s="1"/>
      <c r="AL1947" s="1"/>
      <c r="AM1947" s="1"/>
      <c r="AN1947" s="1"/>
      <c r="AO1947" s="1"/>
      <c r="AP1947" s="1"/>
      <c r="AQ1947" s="1"/>
      <c r="AR1947" s="1"/>
    </row>
    <row r="1948" ht="12.0" customHeight="1">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c r="AC1948" s="1"/>
      <c r="AD1948" s="1"/>
      <c r="AE1948" s="1"/>
      <c r="AF1948" s="1"/>
      <c r="AG1948" s="1"/>
      <c r="AH1948" s="1"/>
      <c r="AI1948" s="1"/>
      <c r="AJ1948" s="1"/>
      <c r="AK1948" s="1"/>
      <c r="AL1948" s="1"/>
      <c r="AM1948" s="1"/>
      <c r="AN1948" s="1"/>
      <c r="AO1948" s="1"/>
      <c r="AP1948" s="1"/>
      <c r="AQ1948" s="1"/>
      <c r="AR1948" s="1"/>
    </row>
    <row r="1949" ht="12.0" customHeight="1">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c r="AC1949" s="1"/>
      <c r="AD1949" s="1"/>
      <c r="AE1949" s="1"/>
      <c r="AF1949" s="1"/>
      <c r="AG1949" s="1"/>
      <c r="AH1949" s="1"/>
      <c r="AI1949" s="1"/>
      <c r="AJ1949" s="1"/>
      <c r="AK1949" s="1"/>
      <c r="AL1949" s="1"/>
      <c r="AM1949" s="1"/>
      <c r="AN1949" s="1"/>
      <c r="AO1949" s="1"/>
      <c r="AP1949" s="1"/>
      <c r="AQ1949" s="1"/>
      <c r="AR1949" s="1"/>
    </row>
    <row r="1950" ht="12.0" customHeight="1">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c r="AC1950" s="1"/>
      <c r="AD1950" s="1"/>
      <c r="AE1950" s="1"/>
      <c r="AF1950" s="1"/>
      <c r="AG1950" s="1"/>
      <c r="AH1950" s="1"/>
      <c r="AI1950" s="1"/>
      <c r="AJ1950" s="1"/>
      <c r="AK1950" s="1"/>
      <c r="AL1950" s="1"/>
      <c r="AM1950" s="1"/>
      <c r="AN1950" s="1"/>
      <c r="AO1950" s="1"/>
      <c r="AP1950" s="1"/>
      <c r="AQ1950" s="1"/>
      <c r="AR1950" s="1"/>
    </row>
    <row r="1951" ht="12.0" customHeight="1">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c r="AC1951" s="1"/>
      <c r="AD1951" s="1"/>
      <c r="AE1951" s="1"/>
      <c r="AF1951" s="1"/>
      <c r="AG1951" s="1"/>
      <c r="AH1951" s="1"/>
      <c r="AI1951" s="1"/>
      <c r="AJ1951" s="1"/>
      <c r="AK1951" s="1"/>
      <c r="AL1951" s="1"/>
      <c r="AM1951" s="1"/>
      <c r="AN1951" s="1"/>
      <c r="AO1951" s="1"/>
      <c r="AP1951" s="1"/>
      <c r="AQ1951" s="1"/>
      <c r="AR1951" s="1"/>
    </row>
    <row r="1952" ht="12.0" customHeight="1">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c r="AC1952" s="1"/>
      <c r="AD1952" s="1"/>
      <c r="AE1952" s="1"/>
      <c r="AF1952" s="1"/>
      <c r="AG1952" s="1"/>
      <c r="AH1952" s="1"/>
      <c r="AI1952" s="1"/>
      <c r="AJ1952" s="1"/>
      <c r="AK1952" s="1"/>
      <c r="AL1952" s="1"/>
      <c r="AM1952" s="1"/>
      <c r="AN1952" s="1"/>
      <c r="AO1952" s="1"/>
      <c r="AP1952" s="1"/>
      <c r="AQ1952" s="1"/>
      <c r="AR1952" s="1"/>
    </row>
    <row r="1953" ht="12.0" customHeight="1">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c r="AC1953" s="1"/>
      <c r="AD1953" s="1"/>
      <c r="AE1953" s="1"/>
      <c r="AF1953" s="1"/>
      <c r="AG1953" s="1"/>
      <c r="AH1953" s="1"/>
      <c r="AI1953" s="1"/>
      <c r="AJ1953" s="1"/>
      <c r="AK1953" s="1"/>
      <c r="AL1953" s="1"/>
      <c r="AM1953" s="1"/>
      <c r="AN1953" s="1"/>
      <c r="AO1953" s="1"/>
      <c r="AP1953" s="1"/>
      <c r="AQ1953" s="1"/>
      <c r="AR1953" s="1"/>
    </row>
    <row r="1954" ht="12.0" customHeight="1">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c r="AC1954" s="1"/>
      <c r="AD1954" s="1"/>
      <c r="AE1954" s="1"/>
      <c r="AF1954" s="1"/>
      <c r="AG1954" s="1"/>
      <c r="AH1954" s="1"/>
      <c r="AI1954" s="1"/>
      <c r="AJ1954" s="1"/>
      <c r="AK1954" s="1"/>
      <c r="AL1954" s="1"/>
      <c r="AM1954" s="1"/>
      <c r="AN1954" s="1"/>
      <c r="AO1954" s="1"/>
      <c r="AP1954" s="1"/>
      <c r="AQ1954" s="1"/>
      <c r="AR1954" s="1"/>
    </row>
    <row r="1955" ht="12.0" customHeight="1">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c r="AC1955" s="1"/>
      <c r="AD1955" s="1"/>
      <c r="AE1955" s="1"/>
      <c r="AF1955" s="1"/>
      <c r="AG1955" s="1"/>
      <c r="AH1955" s="1"/>
      <c r="AI1955" s="1"/>
      <c r="AJ1955" s="1"/>
      <c r="AK1955" s="1"/>
      <c r="AL1955" s="1"/>
      <c r="AM1955" s="1"/>
      <c r="AN1955" s="1"/>
      <c r="AO1955" s="1"/>
      <c r="AP1955" s="1"/>
      <c r="AQ1955" s="1"/>
      <c r="AR1955" s="1"/>
    </row>
    <row r="1956" ht="12.0" customHeight="1">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c r="AC1956" s="1"/>
      <c r="AD1956" s="1"/>
      <c r="AE1956" s="1"/>
      <c r="AF1956" s="1"/>
      <c r="AG1956" s="1"/>
      <c r="AH1956" s="1"/>
      <c r="AI1956" s="1"/>
      <c r="AJ1956" s="1"/>
      <c r="AK1956" s="1"/>
      <c r="AL1956" s="1"/>
      <c r="AM1956" s="1"/>
      <c r="AN1956" s="1"/>
      <c r="AO1956" s="1"/>
      <c r="AP1956" s="1"/>
      <c r="AQ1956" s="1"/>
      <c r="AR1956" s="1"/>
    </row>
    <row r="1957" ht="12.0" customHeight="1">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c r="AC1957" s="1"/>
      <c r="AD1957" s="1"/>
      <c r="AE1957" s="1"/>
      <c r="AF1957" s="1"/>
      <c r="AG1957" s="1"/>
      <c r="AH1957" s="1"/>
      <c r="AI1957" s="1"/>
      <c r="AJ1957" s="1"/>
      <c r="AK1957" s="1"/>
      <c r="AL1957" s="1"/>
      <c r="AM1957" s="1"/>
      <c r="AN1957" s="1"/>
      <c r="AO1957" s="1"/>
      <c r="AP1957" s="1"/>
      <c r="AQ1957" s="1"/>
      <c r="AR1957" s="1"/>
    </row>
    <row r="1958" ht="12.0" customHeight="1">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c r="AC1958" s="1"/>
      <c r="AD1958" s="1"/>
      <c r="AE1958" s="1"/>
      <c r="AF1958" s="1"/>
      <c r="AG1958" s="1"/>
      <c r="AH1958" s="1"/>
      <c r="AI1958" s="1"/>
      <c r="AJ1958" s="1"/>
      <c r="AK1958" s="1"/>
      <c r="AL1958" s="1"/>
      <c r="AM1958" s="1"/>
      <c r="AN1958" s="1"/>
      <c r="AO1958" s="1"/>
      <c r="AP1958" s="1"/>
      <c r="AQ1958" s="1"/>
      <c r="AR1958" s="1"/>
    </row>
    <row r="1959" ht="12.0" customHeight="1">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c r="AC1959" s="1"/>
      <c r="AD1959" s="1"/>
      <c r="AE1959" s="1"/>
      <c r="AF1959" s="1"/>
      <c r="AG1959" s="1"/>
      <c r="AH1959" s="1"/>
      <c r="AI1959" s="1"/>
      <c r="AJ1959" s="1"/>
      <c r="AK1959" s="1"/>
      <c r="AL1959" s="1"/>
      <c r="AM1959" s="1"/>
      <c r="AN1959" s="1"/>
      <c r="AO1959" s="1"/>
      <c r="AP1959" s="1"/>
      <c r="AQ1959" s="1"/>
      <c r="AR1959" s="1"/>
    </row>
    <row r="1960" ht="12.0" customHeight="1">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c r="AC1960" s="1"/>
      <c r="AD1960" s="1"/>
      <c r="AE1960" s="1"/>
      <c r="AF1960" s="1"/>
      <c r="AG1960" s="1"/>
      <c r="AH1960" s="1"/>
      <c r="AI1960" s="1"/>
      <c r="AJ1960" s="1"/>
      <c r="AK1960" s="1"/>
      <c r="AL1960" s="1"/>
      <c r="AM1960" s="1"/>
      <c r="AN1960" s="1"/>
      <c r="AO1960" s="1"/>
      <c r="AP1960" s="1"/>
      <c r="AQ1960" s="1"/>
      <c r="AR1960" s="1"/>
    </row>
    <row r="1961" ht="12.0" customHeight="1">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c r="AC1961" s="1"/>
      <c r="AD1961" s="1"/>
      <c r="AE1961" s="1"/>
      <c r="AF1961" s="1"/>
      <c r="AG1961" s="1"/>
      <c r="AH1961" s="1"/>
      <c r="AI1961" s="1"/>
      <c r="AJ1961" s="1"/>
      <c r="AK1961" s="1"/>
      <c r="AL1961" s="1"/>
      <c r="AM1961" s="1"/>
      <c r="AN1961" s="1"/>
      <c r="AO1961" s="1"/>
      <c r="AP1961" s="1"/>
      <c r="AQ1961" s="1"/>
      <c r="AR1961" s="1"/>
    </row>
    <row r="1962" ht="12.0" customHeight="1">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c r="AC1962" s="1"/>
      <c r="AD1962" s="1"/>
      <c r="AE1962" s="1"/>
      <c r="AF1962" s="1"/>
      <c r="AG1962" s="1"/>
      <c r="AH1962" s="1"/>
      <c r="AI1962" s="1"/>
      <c r="AJ1962" s="1"/>
      <c r="AK1962" s="1"/>
      <c r="AL1962" s="1"/>
      <c r="AM1962" s="1"/>
      <c r="AN1962" s="1"/>
      <c r="AO1962" s="1"/>
      <c r="AP1962" s="1"/>
      <c r="AQ1962" s="1"/>
      <c r="AR1962" s="1"/>
    </row>
    <row r="1963" ht="12.0" customHeight="1">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c r="AC1963" s="1"/>
      <c r="AD1963" s="1"/>
      <c r="AE1963" s="1"/>
      <c r="AF1963" s="1"/>
      <c r="AG1963" s="1"/>
      <c r="AH1963" s="1"/>
      <c r="AI1963" s="1"/>
      <c r="AJ1963" s="1"/>
      <c r="AK1963" s="1"/>
      <c r="AL1963" s="1"/>
      <c r="AM1963" s="1"/>
      <c r="AN1963" s="1"/>
      <c r="AO1963" s="1"/>
      <c r="AP1963" s="1"/>
      <c r="AQ1963" s="1"/>
      <c r="AR1963" s="1"/>
    </row>
    <row r="1964" ht="12.0" customHeight="1">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c r="AC1964" s="1"/>
      <c r="AD1964" s="1"/>
      <c r="AE1964" s="1"/>
      <c r="AF1964" s="1"/>
      <c r="AG1964" s="1"/>
      <c r="AH1964" s="1"/>
      <c r="AI1964" s="1"/>
      <c r="AJ1964" s="1"/>
      <c r="AK1964" s="1"/>
      <c r="AL1964" s="1"/>
      <c r="AM1964" s="1"/>
      <c r="AN1964" s="1"/>
      <c r="AO1964" s="1"/>
      <c r="AP1964" s="1"/>
      <c r="AQ1964" s="1"/>
      <c r="AR1964" s="1"/>
    </row>
    <row r="1965" ht="12.0" customHeight="1">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c r="AC1965" s="1"/>
      <c r="AD1965" s="1"/>
      <c r="AE1965" s="1"/>
      <c r="AF1965" s="1"/>
      <c r="AG1965" s="1"/>
      <c r="AH1965" s="1"/>
      <c r="AI1965" s="1"/>
      <c r="AJ1965" s="1"/>
      <c r="AK1965" s="1"/>
      <c r="AL1965" s="1"/>
      <c r="AM1965" s="1"/>
      <c r="AN1965" s="1"/>
      <c r="AO1965" s="1"/>
      <c r="AP1965" s="1"/>
      <c r="AQ1965" s="1"/>
      <c r="AR1965" s="1"/>
    </row>
    <row r="1966" ht="12.0" customHeight="1">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c r="AC1966" s="1"/>
      <c r="AD1966" s="1"/>
      <c r="AE1966" s="1"/>
      <c r="AF1966" s="1"/>
      <c r="AG1966" s="1"/>
      <c r="AH1966" s="1"/>
      <c r="AI1966" s="1"/>
      <c r="AJ1966" s="1"/>
      <c r="AK1966" s="1"/>
      <c r="AL1966" s="1"/>
      <c r="AM1966" s="1"/>
      <c r="AN1966" s="1"/>
      <c r="AO1966" s="1"/>
      <c r="AP1966" s="1"/>
      <c r="AQ1966" s="1"/>
      <c r="AR1966" s="1"/>
    </row>
    <row r="1967" ht="12.0" customHeight="1">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c r="AC1967" s="1"/>
      <c r="AD1967" s="1"/>
      <c r="AE1967" s="1"/>
      <c r="AF1967" s="1"/>
      <c r="AG1967" s="1"/>
      <c r="AH1967" s="1"/>
      <c r="AI1967" s="1"/>
      <c r="AJ1967" s="1"/>
      <c r="AK1967" s="1"/>
      <c r="AL1967" s="1"/>
      <c r="AM1967" s="1"/>
      <c r="AN1967" s="1"/>
      <c r="AO1967" s="1"/>
      <c r="AP1967" s="1"/>
      <c r="AQ1967" s="1"/>
      <c r="AR1967" s="1"/>
    </row>
    <row r="1968" ht="12.0" customHeight="1">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c r="AC1968" s="1"/>
      <c r="AD1968" s="1"/>
      <c r="AE1968" s="1"/>
      <c r="AF1968" s="1"/>
      <c r="AG1968" s="1"/>
      <c r="AH1968" s="1"/>
      <c r="AI1968" s="1"/>
      <c r="AJ1968" s="1"/>
      <c r="AK1968" s="1"/>
      <c r="AL1968" s="1"/>
      <c r="AM1968" s="1"/>
      <c r="AN1968" s="1"/>
      <c r="AO1968" s="1"/>
      <c r="AP1968" s="1"/>
      <c r="AQ1968" s="1"/>
      <c r="AR1968" s="1"/>
    </row>
    <row r="1969" ht="12.0" customHeight="1">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c r="AC1969" s="1"/>
      <c r="AD1969" s="1"/>
      <c r="AE1969" s="1"/>
      <c r="AF1969" s="1"/>
      <c r="AG1969" s="1"/>
      <c r="AH1969" s="1"/>
      <c r="AI1969" s="1"/>
      <c r="AJ1969" s="1"/>
      <c r="AK1969" s="1"/>
      <c r="AL1969" s="1"/>
      <c r="AM1969" s="1"/>
      <c r="AN1969" s="1"/>
      <c r="AO1969" s="1"/>
      <c r="AP1969" s="1"/>
      <c r="AQ1969" s="1"/>
      <c r="AR1969" s="1"/>
    </row>
    <row r="1970" ht="12.0" customHeight="1">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c r="AC1970" s="1"/>
      <c r="AD1970" s="1"/>
      <c r="AE1970" s="1"/>
      <c r="AF1970" s="1"/>
      <c r="AG1970" s="1"/>
      <c r="AH1970" s="1"/>
      <c r="AI1970" s="1"/>
      <c r="AJ1970" s="1"/>
      <c r="AK1970" s="1"/>
      <c r="AL1970" s="1"/>
      <c r="AM1970" s="1"/>
      <c r="AN1970" s="1"/>
      <c r="AO1970" s="1"/>
      <c r="AP1970" s="1"/>
      <c r="AQ1970" s="1"/>
      <c r="AR1970" s="1"/>
    </row>
    <row r="1971" ht="12.0" customHeight="1">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c r="AC1971" s="1"/>
      <c r="AD1971" s="1"/>
      <c r="AE1971" s="1"/>
      <c r="AF1971" s="1"/>
      <c r="AG1971" s="1"/>
      <c r="AH1971" s="1"/>
      <c r="AI1971" s="1"/>
      <c r="AJ1971" s="1"/>
      <c r="AK1971" s="1"/>
      <c r="AL1971" s="1"/>
      <c r="AM1971" s="1"/>
      <c r="AN1971" s="1"/>
      <c r="AO1971" s="1"/>
      <c r="AP1971" s="1"/>
      <c r="AQ1971" s="1"/>
      <c r="AR1971" s="1"/>
    </row>
    <row r="1972" ht="12.0" customHeight="1">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c r="AC1972" s="1"/>
      <c r="AD1972" s="1"/>
      <c r="AE1972" s="1"/>
      <c r="AF1972" s="1"/>
      <c r="AG1972" s="1"/>
      <c r="AH1972" s="1"/>
      <c r="AI1972" s="1"/>
      <c r="AJ1972" s="1"/>
      <c r="AK1972" s="1"/>
      <c r="AL1972" s="1"/>
      <c r="AM1972" s="1"/>
      <c r="AN1972" s="1"/>
      <c r="AO1972" s="1"/>
      <c r="AP1972" s="1"/>
      <c r="AQ1972" s="1"/>
      <c r="AR1972" s="1"/>
    </row>
    <row r="1973" ht="12.0" customHeight="1">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c r="AC1973" s="1"/>
      <c r="AD1973" s="1"/>
      <c r="AE1973" s="1"/>
      <c r="AF1973" s="1"/>
      <c r="AG1973" s="1"/>
      <c r="AH1973" s="1"/>
      <c r="AI1973" s="1"/>
      <c r="AJ1973" s="1"/>
      <c r="AK1973" s="1"/>
      <c r="AL1973" s="1"/>
      <c r="AM1973" s="1"/>
      <c r="AN1973" s="1"/>
      <c r="AO1973" s="1"/>
      <c r="AP1973" s="1"/>
      <c r="AQ1973" s="1"/>
      <c r="AR1973" s="1"/>
    </row>
    <row r="1974" ht="12.0" customHeight="1">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c r="AC1974" s="1"/>
      <c r="AD1974" s="1"/>
      <c r="AE1974" s="1"/>
      <c r="AF1974" s="1"/>
      <c r="AG1974" s="1"/>
      <c r="AH1974" s="1"/>
      <c r="AI1974" s="1"/>
      <c r="AJ1974" s="1"/>
      <c r="AK1974" s="1"/>
      <c r="AL1974" s="1"/>
      <c r="AM1974" s="1"/>
      <c r="AN1974" s="1"/>
      <c r="AO1974" s="1"/>
      <c r="AP1974" s="1"/>
      <c r="AQ1974" s="1"/>
      <c r="AR1974" s="1"/>
    </row>
    <row r="1975" ht="12.0" customHeight="1">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c r="AC1975" s="1"/>
      <c r="AD1975" s="1"/>
      <c r="AE1975" s="1"/>
      <c r="AF1975" s="1"/>
      <c r="AG1975" s="1"/>
      <c r="AH1975" s="1"/>
      <c r="AI1975" s="1"/>
      <c r="AJ1975" s="1"/>
      <c r="AK1975" s="1"/>
      <c r="AL1975" s="1"/>
      <c r="AM1975" s="1"/>
      <c r="AN1975" s="1"/>
      <c r="AO1975" s="1"/>
      <c r="AP1975" s="1"/>
      <c r="AQ1975" s="1"/>
      <c r="AR1975" s="1"/>
    </row>
    <row r="1976" ht="12.0" customHeight="1">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c r="AC1976" s="1"/>
      <c r="AD1976" s="1"/>
      <c r="AE1976" s="1"/>
      <c r="AF1976" s="1"/>
      <c r="AG1976" s="1"/>
      <c r="AH1976" s="1"/>
      <c r="AI1976" s="1"/>
      <c r="AJ1976" s="1"/>
      <c r="AK1976" s="1"/>
      <c r="AL1976" s="1"/>
      <c r="AM1976" s="1"/>
      <c r="AN1976" s="1"/>
      <c r="AO1976" s="1"/>
      <c r="AP1976" s="1"/>
      <c r="AQ1976" s="1"/>
      <c r="AR1976" s="1"/>
    </row>
    <row r="1977" ht="12.0" customHeight="1">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c r="AC1977" s="1"/>
      <c r="AD1977" s="1"/>
      <c r="AE1977" s="1"/>
      <c r="AF1977" s="1"/>
      <c r="AG1977" s="1"/>
      <c r="AH1977" s="1"/>
      <c r="AI1977" s="1"/>
      <c r="AJ1977" s="1"/>
      <c r="AK1977" s="1"/>
      <c r="AL1977" s="1"/>
      <c r="AM1977" s="1"/>
      <c r="AN1977" s="1"/>
      <c r="AO1977" s="1"/>
      <c r="AP1977" s="1"/>
      <c r="AQ1977" s="1"/>
      <c r="AR1977" s="1"/>
    </row>
    <row r="1978" ht="12.0" customHeight="1">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c r="AC1978" s="1"/>
      <c r="AD1978" s="1"/>
      <c r="AE1978" s="1"/>
      <c r="AF1978" s="1"/>
      <c r="AG1978" s="1"/>
      <c r="AH1978" s="1"/>
      <c r="AI1978" s="1"/>
      <c r="AJ1978" s="1"/>
      <c r="AK1978" s="1"/>
      <c r="AL1978" s="1"/>
      <c r="AM1978" s="1"/>
      <c r="AN1978" s="1"/>
      <c r="AO1978" s="1"/>
      <c r="AP1978" s="1"/>
      <c r="AQ1978" s="1"/>
      <c r="AR1978" s="1"/>
    </row>
    <row r="1979" ht="12.0" customHeight="1">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c r="AC1979" s="1"/>
      <c r="AD1979" s="1"/>
      <c r="AE1979" s="1"/>
      <c r="AF1979" s="1"/>
      <c r="AG1979" s="1"/>
      <c r="AH1979" s="1"/>
      <c r="AI1979" s="1"/>
      <c r="AJ1979" s="1"/>
      <c r="AK1979" s="1"/>
      <c r="AL1979" s="1"/>
      <c r="AM1979" s="1"/>
      <c r="AN1979" s="1"/>
      <c r="AO1979" s="1"/>
      <c r="AP1979" s="1"/>
      <c r="AQ1979" s="1"/>
      <c r="AR1979" s="1"/>
    </row>
    <row r="1980" ht="12.0" customHeight="1">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c r="AC1980" s="1"/>
      <c r="AD1980" s="1"/>
      <c r="AE1980" s="1"/>
      <c r="AF1980" s="1"/>
      <c r="AG1980" s="1"/>
      <c r="AH1980" s="1"/>
      <c r="AI1980" s="1"/>
      <c r="AJ1980" s="1"/>
      <c r="AK1980" s="1"/>
      <c r="AL1980" s="1"/>
      <c r="AM1980" s="1"/>
      <c r="AN1980" s="1"/>
      <c r="AO1980" s="1"/>
      <c r="AP1980" s="1"/>
      <c r="AQ1980" s="1"/>
      <c r="AR1980" s="1"/>
    </row>
    <row r="1981" ht="12.0" customHeight="1">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c r="AC1981" s="1"/>
      <c r="AD1981" s="1"/>
      <c r="AE1981" s="1"/>
      <c r="AF1981" s="1"/>
      <c r="AG1981" s="1"/>
      <c r="AH1981" s="1"/>
      <c r="AI1981" s="1"/>
      <c r="AJ1981" s="1"/>
      <c r="AK1981" s="1"/>
      <c r="AL1981" s="1"/>
      <c r="AM1981" s="1"/>
      <c r="AN1981" s="1"/>
      <c r="AO1981" s="1"/>
      <c r="AP1981" s="1"/>
      <c r="AQ1981" s="1"/>
      <c r="AR1981" s="1"/>
    </row>
    <row r="1982" ht="12.0" customHeight="1">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c r="AC1982" s="1"/>
      <c r="AD1982" s="1"/>
      <c r="AE1982" s="1"/>
      <c r="AF1982" s="1"/>
      <c r="AG1982" s="1"/>
      <c r="AH1982" s="1"/>
      <c r="AI1982" s="1"/>
      <c r="AJ1982" s="1"/>
      <c r="AK1982" s="1"/>
      <c r="AL1982" s="1"/>
      <c r="AM1982" s="1"/>
      <c r="AN1982" s="1"/>
      <c r="AO1982" s="1"/>
      <c r="AP1982" s="1"/>
      <c r="AQ1982" s="1"/>
      <c r="AR1982" s="1"/>
    </row>
    <row r="1983" ht="12.0" customHeight="1">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c r="AC1983" s="1"/>
      <c r="AD1983" s="1"/>
      <c r="AE1983" s="1"/>
      <c r="AF1983" s="1"/>
      <c r="AG1983" s="1"/>
      <c r="AH1983" s="1"/>
      <c r="AI1983" s="1"/>
      <c r="AJ1983" s="1"/>
      <c r="AK1983" s="1"/>
      <c r="AL1983" s="1"/>
      <c r="AM1983" s="1"/>
      <c r="AN1983" s="1"/>
      <c r="AO1983" s="1"/>
      <c r="AP1983" s="1"/>
      <c r="AQ1983" s="1"/>
      <c r="AR1983" s="1"/>
    </row>
    <row r="1984" ht="12.0" customHeight="1">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c r="AC1984" s="1"/>
      <c r="AD1984" s="1"/>
      <c r="AE1984" s="1"/>
      <c r="AF1984" s="1"/>
      <c r="AG1984" s="1"/>
      <c r="AH1984" s="1"/>
      <c r="AI1984" s="1"/>
      <c r="AJ1984" s="1"/>
      <c r="AK1984" s="1"/>
      <c r="AL1984" s="1"/>
      <c r="AM1984" s="1"/>
      <c r="AN1984" s="1"/>
      <c r="AO1984" s="1"/>
      <c r="AP1984" s="1"/>
      <c r="AQ1984" s="1"/>
      <c r="AR1984" s="1"/>
    </row>
    <row r="1985" ht="12.0" customHeight="1">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c r="AC1985" s="1"/>
      <c r="AD1985" s="1"/>
      <c r="AE1985" s="1"/>
      <c r="AF1985" s="1"/>
      <c r="AG1985" s="1"/>
      <c r="AH1985" s="1"/>
      <c r="AI1985" s="1"/>
      <c r="AJ1985" s="1"/>
      <c r="AK1985" s="1"/>
      <c r="AL1985" s="1"/>
      <c r="AM1985" s="1"/>
      <c r="AN1985" s="1"/>
      <c r="AO1985" s="1"/>
      <c r="AP1985" s="1"/>
      <c r="AQ1985" s="1"/>
      <c r="AR1985" s="1"/>
    </row>
    <row r="1986" ht="12.0" customHeight="1">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c r="AC1986" s="1"/>
      <c r="AD1986" s="1"/>
      <c r="AE1986" s="1"/>
      <c r="AF1986" s="1"/>
      <c r="AG1986" s="1"/>
      <c r="AH1986" s="1"/>
      <c r="AI1986" s="1"/>
      <c r="AJ1986" s="1"/>
      <c r="AK1986" s="1"/>
      <c r="AL1986" s="1"/>
      <c r="AM1986" s="1"/>
      <c r="AN1986" s="1"/>
      <c r="AO1986" s="1"/>
      <c r="AP1986" s="1"/>
      <c r="AQ1986" s="1"/>
      <c r="AR1986" s="1"/>
    </row>
    <row r="1987" ht="12.0" customHeight="1">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c r="AC1987" s="1"/>
      <c r="AD1987" s="1"/>
      <c r="AE1987" s="1"/>
      <c r="AF1987" s="1"/>
      <c r="AG1987" s="1"/>
      <c r="AH1987" s="1"/>
      <c r="AI1987" s="1"/>
      <c r="AJ1987" s="1"/>
      <c r="AK1987" s="1"/>
      <c r="AL1987" s="1"/>
      <c r="AM1987" s="1"/>
      <c r="AN1987" s="1"/>
      <c r="AO1987" s="1"/>
      <c r="AP1987" s="1"/>
      <c r="AQ1987" s="1"/>
      <c r="AR1987" s="1"/>
    </row>
    <row r="1988" ht="12.0" customHeight="1">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c r="AC1988" s="1"/>
      <c r="AD1988" s="1"/>
      <c r="AE1988" s="1"/>
      <c r="AF1988" s="1"/>
      <c r="AG1988" s="1"/>
      <c r="AH1988" s="1"/>
      <c r="AI1988" s="1"/>
      <c r="AJ1988" s="1"/>
      <c r="AK1988" s="1"/>
      <c r="AL1988" s="1"/>
      <c r="AM1988" s="1"/>
      <c r="AN1988" s="1"/>
      <c r="AO1988" s="1"/>
      <c r="AP1988" s="1"/>
      <c r="AQ1988" s="1"/>
      <c r="AR1988" s="1"/>
    </row>
    <row r="1989" ht="12.0" customHeight="1">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c r="AC1989" s="1"/>
      <c r="AD1989" s="1"/>
      <c r="AE1989" s="1"/>
      <c r="AF1989" s="1"/>
      <c r="AG1989" s="1"/>
      <c r="AH1989" s="1"/>
      <c r="AI1989" s="1"/>
      <c r="AJ1989" s="1"/>
      <c r="AK1989" s="1"/>
      <c r="AL1989" s="1"/>
      <c r="AM1989" s="1"/>
      <c r="AN1989" s="1"/>
      <c r="AO1989" s="1"/>
      <c r="AP1989" s="1"/>
      <c r="AQ1989" s="1"/>
      <c r="AR1989" s="1"/>
    </row>
    <row r="1990" ht="12.0" customHeight="1">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c r="AC1990" s="1"/>
      <c r="AD1990" s="1"/>
      <c r="AE1990" s="1"/>
      <c r="AF1990" s="1"/>
      <c r="AG1990" s="1"/>
      <c r="AH1990" s="1"/>
      <c r="AI1990" s="1"/>
      <c r="AJ1990" s="1"/>
      <c r="AK1990" s="1"/>
      <c r="AL1990" s="1"/>
      <c r="AM1990" s="1"/>
      <c r="AN1990" s="1"/>
      <c r="AO1990" s="1"/>
      <c r="AP1990" s="1"/>
      <c r="AQ1990" s="1"/>
      <c r="AR1990" s="1"/>
    </row>
    <row r="1991" ht="12.0" customHeight="1">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c r="AC1991" s="1"/>
      <c r="AD1991" s="1"/>
      <c r="AE1991" s="1"/>
      <c r="AF1991" s="1"/>
      <c r="AG1991" s="1"/>
      <c r="AH1991" s="1"/>
      <c r="AI1991" s="1"/>
      <c r="AJ1991" s="1"/>
      <c r="AK1991" s="1"/>
      <c r="AL1991" s="1"/>
      <c r="AM1991" s="1"/>
      <c r="AN1991" s="1"/>
      <c r="AO1991" s="1"/>
      <c r="AP1991" s="1"/>
      <c r="AQ1991" s="1"/>
      <c r="AR1991" s="1"/>
    </row>
    <row r="1992" ht="12.0" customHeight="1">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c r="AC1992" s="1"/>
      <c r="AD1992" s="1"/>
      <c r="AE1992" s="1"/>
      <c r="AF1992" s="1"/>
      <c r="AG1992" s="1"/>
      <c r="AH1992" s="1"/>
      <c r="AI1992" s="1"/>
      <c r="AJ1992" s="1"/>
      <c r="AK1992" s="1"/>
      <c r="AL1992" s="1"/>
      <c r="AM1992" s="1"/>
      <c r="AN1992" s="1"/>
      <c r="AO1992" s="1"/>
      <c r="AP1992" s="1"/>
      <c r="AQ1992" s="1"/>
      <c r="AR1992" s="1"/>
    </row>
    <row r="1993" ht="12.0" customHeight="1">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c r="AC1993" s="1"/>
      <c r="AD1993" s="1"/>
      <c r="AE1993" s="1"/>
      <c r="AF1993" s="1"/>
      <c r="AG1993" s="1"/>
      <c r="AH1993" s="1"/>
      <c r="AI1993" s="1"/>
      <c r="AJ1993" s="1"/>
      <c r="AK1993" s="1"/>
      <c r="AL1993" s="1"/>
      <c r="AM1993" s="1"/>
      <c r="AN1993" s="1"/>
      <c r="AO1993" s="1"/>
      <c r="AP1993" s="1"/>
      <c r="AQ1993" s="1"/>
      <c r="AR1993" s="1"/>
    </row>
    <row r="1994" ht="12.0" customHeight="1">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c r="AC1994" s="1"/>
      <c r="AD1994" s="1"/>
      <c r="AE1994" s="1"/>
      <c r="AF1994" s="1"/>
      <c r="AG1994" s="1"/>
      <c r="AH1994" s="1"/>
      <c r="AI1994" s="1"/>
      <c r="AJ1994" s="1"/>
      <c r="AK1994" s="1"/>
      <c r="AL1994" s="1"/>
      <c r="AM1994" s="1"/>
      <c r="AN1994" s="1"/>
      <c r="AO1994" s="1"/>
      <c r="AP1994" s="1"/>
      <c r="AQ1994" s="1"/>
      <c r="AR1994" s="1"/>
    </row>
    <row r="1995" ht="12.0" customHeight="1">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c r="AC1995" s="1"/>
      <c r="AD1995" s="1"/>
      <c r="AE1995" s="1"/>
      <c r="AF1995" s="1"/>
      <c r="AG1995" s="1"/>
      <c r="AH1995" s="1"/>
      <c r="AI1995" s="1"/>
      <c r="AJ1995" s="1"/>
      <c r="AK1995" s="1"/>
      <c r="AL1995" s="1"/>
      <c r="AM1995" s="1"/>
      <c r="AN1995" s="1"/>
      <c r="AO1995" s="1"/>
      <c r="AP1995" s="1"/>
      <c r="AQ1995" s="1"/>
      <c r="AR1995" s="1"/>
    </row>
    <row r="1996" ht="12.0" customHeight="1">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c r="AC1996" s="1"/>
      <c r="AD1996" s="1"/>
      <c r="AE1996" s="1"/>
      <c r="AF1996" s="1"/>
      <c r="AG1996" s="1"/>
      <c r="AH1996" s="1"/>
      <c r="AI1996" s="1"/>
      <c r="AJ1996" s="1"/>
      <c r="AK1996" s="1"/>
      <c r="AL1996" s="1"/>
      <c r="AM1996" s="1"/>
      <c r="AN1996" s="1"/>
      <c r="AO1996" s="1"/>
      <c r="AP1996" s="1"/>
      <c r="AQ1996" s="1"/>
      <c r="AR1996" s="1"/>
    </row>
    <row r="1997" ht="12.0" customHeight="1">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c r="AC1997" s="1"/>
      <c r="AD1997" s="1"/>
      <c r="AE1997" s="1"/>
      <c r="AF1997" s="1"/>
      <c r="AG1997" s="1"/>
      <c r="AH1997" s="1"/>
      <c r="AI1997" s="1"/>
      <c r="AJ1997" s="1"/>
      <c r="AK1997" s="1"/>
      <c r="AL1997" s="1"/>
      <c r="AM1997" s="1"/>
      <c r="AN1997" s="1"/>
      <c r="AO1997" s="1"/>
      <c r="AP1997" s="1"/>
      <c r="AQ1997" s="1"/>
      <c r="AR1997" s="1"/>
    </row>
    <row r="1998" ht="12.0" customHeight="1">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c r="AC1998" s="1"/>
      <c r="AD1998" s="1"/>
      <c r="AE1998" s="1"/>
      <c r="AF1998" s="1"/>
      <c r="AG1998" s="1"/>
      <c r="AH1998" s="1"/>
      <c r="AI1998" s="1"/>
      <c r="AJ1998" s="1"/>
      <c r="AK1998" s="1"/>
      <c r="AL1998" s="1"/>
      <c r="AM1998" s="1"/>
      <c r="AN1998" s="1"/>
      <c r="AO1998" s="1"/>
      <c r="AP1998" s="1"/>
      <c r="AQ1998" s="1"/>
      <c r="AR1998" s="1"/>
    </row>
    <row r="1999" ht="12.0" customHeight="1">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c r="AC1999" s="1"/>
      <c r="AD1999" s="1"/>
      <c r="AE1999" s="1"/>
      <c r="AF1999" s="1"/>
      <c r="AG1999" s="1"/>
      <c r="AH1999" s="1"/>
      <c r="AI1999" s="1"/>
      <c r="AJ1999" s="1"/>
      <c r="AK1999" s="1"/>
      <c r="AL1999" s="1"/>
      <c r="AM1999" s="1"/>
      <c r="AN1999" s="1"/>
      <c r="AO1999" s="1"/>
      <c r="AP1999" s="1"/>
      <c r="AQ1999" s="1"/>
      <c r="AR1999" s="1"/>
    </row>
    <row r="2000" ht="12.0" customHeight="1">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c r="AC2000" s="1"/>
      <c r="AD2000" s="1"/>
      <c r="AE2000" s="1"/>
      <c r="AF2000" s="1"/>
      <c r="AG2000" s="1"/>
      <c r="AH2000" s="1"/>
      <c r="AI2000" s="1"/>
      <c r="AJ2000" s="1"/>
      <c r="AK2000" s="1"/>
      <c r="AL2000" s="1"/>
      <c r="AM2000" s="1"/>
      <c r="AN2000" s="1"/>
      <c r="AO2000" s="1"/>
      <c r="AP2000" s="1"/>
      <c r="AQ2000" s="1"/>
      <c r="AR2000" s="1"/>
    </row>
    <row r="2001" ht="12.0" customHeight="1">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c r="AC2001" s="1"/>
      <c r="AD2001" s="1"/>
      <c r="AE2001" s="1"/>
      <c r="AF2001" s="1"/>
      <c r="AG2001" s="1"/>
      <c r="AH2001" s="1"/>
      <c r="AI2001" s="1"/>
      <c r="AJ2001" s="1"/>
      <c r="AK2001" s="1"/>
      <c r="AL2001" s="1"/>
      <c r="AM2001" s="1"/>
      <c r="AN2001" s="1"/>
      <c r="AO2001" s="1"/>
      <c r="AP2001" s="1"/>
      <c r="AQ2001" s="1"/>
      <c r="AR2001" s="1"/>
    </row>
    <row r="2002" ht="12.0" customHeight="1">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c r="AC2002" s="1"/>
      <c r="AD2002" s="1"/>
      <c r="AE2002" s="1"/>
      <c r="AF2002" s="1"/>
      <c r="AG2002" s="1"/>
      <c r="AH2002" s="1"/>
      <c r="AI2002" s="1"/>
      <c r="AJ2002" s="1"/>
      <c r="AK2002" s="1"/>
      <c r="AL2002" s="1"/>
      <c r="AM2002" s="1"/>
      <c r="AN2002" s="1"/>
      <c r="AO2002" s="1"/>
      <c r="AP2002" s="1"/>
      <c r="AQ2002" s="1"/>
      <c r="AR2002" s="1"/>
    </row>
    <row r="2003" ht="12.0" customHeight="1">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c r="AC2003" s="1"/>
      <c r="AD2003" s="1"/>
      <c r="AE2003" s="1"/>
      <c r="AF2003" s="1"/>
      <c r="AG2003" s="1"/>
      <c r="AH2003" s="1"/>
      <c r="AI2003" s="1"/>
      <c r="AJ2003" s="1"/>
      <c r="AK2003" s="1"/>
      <c r="AL2003" s="1"/>
      <c r="AM2003" s="1"/>
      <c r="AN2003" s="1"/>
      <c r="AO2003" s="1"/>
      <c r="AP2003" s="1"/>
      <c r="AQ2003" s="1"/>
      <c r="AR2003" s="1"/>
    </row>
    <row r="2004" ht="12.0" customHeight="1">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c r="AC2004" s="1"/>
      <c r="AD2004" s="1"/>
      <c r="AE2004" s="1"/>
      <c r="AF2004" s="1"/>
      <c r="AG2004" s="1"/>
      <c r="AH2004" s="1"/>
      <c r="AI2004" s="1"/>
      <c r="AJ2004" s="1"/>
      <c r="AK2004" s="1"/>
      <c r="AL2004" s="1"/>
      <c r="AM2004" s="1"/>
      <c r="AN2004" s="1"/>
      <c r="AO2004" s="1"/>
      <c r="AP2004" s="1"/>
      <c r="AQ2004" s="1"/>
      <c r="AR2004" s="1"/>
    </row>
    <row r="2005" ht="12.0" customHeight="1">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c r="AC2005" s="1"/>
      <c r="AD2005" s="1"/>
      <c r="AE2005" s="1"/>
      <c r="AF2005" s="1"/>
      <c r="AG2005" s="1"/>
      <c r="AH2005" s="1"/>
      <c r="AI2005" s="1"/>
      <c r="AJ2005" s="1"/>
      <c r="AK2005" s="1"/>
      <c r="AL2005" s="1"/>
      <c r="AM2005" s="1"/>
      <c r="AN2005" s="1"/>
      <c r="AO2005" s="1"/>
      <c r="AP2005" s="1"/>
      <c r="AQ2005" s="1"/>
      <c r="AR2005" s="1"/>
    </row>
    <row r="2006" ht="12.0" customHeight="1">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c r="AC2006" s="1"/>
      <c r="AD2006" s="1"/>
      <c r="AE2006" s="1"/>
      <c r="AF2006" s="1"/>
      <c r="AG2006" s="1"/>
      <c r="AH2006" s="1"/>
      <c r="AI2006" s="1"/>
      <c r="AJ2006" s="1"/>
      <c r="AK2006" s="1"/>
      <c r="AL2006" s="1"/>
      <c r="AM2006" s="1"/>
      <c r="AN2006" s="1"/>
      <c r="AO2006" s="1"/>
      <c r="AP2006" s="1"/>
      <c r="AQ2006" s="1"/>
      <c r="AR2006" s="1"/>
    </row>
    <row r="2007" ht="12.0" customHeight="1">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c r="AC2007" s="1"/>
      <c r="AD2007" s="1"/>
      <c r="AE2007" s="1"/>
      <c r="AF2007" s="1"/>
      <c r="AG2007" s="1"/>
      <c r="AH2007" s="1"/>
      <c r="AI2007" s="1"/>
      <c r="AJ2007" s="1"/>
      <c r="AK2007" s="1"/>
      <c r="AL2007" s="1"/>
      <c r="AM2007" s="1"/>
      <c r="AN2007" s="1"/>
      <c r="AO2007" s="1"/>
      <c r="AP2007" s="1"/>
      <c r="AQ2007" s="1"/>
      <c r="AR2007" s="1"/>
    </row>
    <row r="2008" ht="12.0" customHeight="1">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c r="AC2008" s="1"/>
      <c r="AD2008" s="1"/>
      <c r="AE2008" s="1"/>
      <c r="AF2008" s="1"/>
      <c r="AG2008" s="1"/>
      <c r="AH2008" s="1"/>
      <c r="AI2008" s="1"/>
      <c r="AJ2008" s="1"/>
      <c r="AK2008" s="1"/>
      <c r="AL2008" s="1"/>
      <c r="AM2008" s="1"/>
      <c r="AN2008" s="1"/>
      <c r="AO2008" s="1"/>
      <c r="AP2008" s="1"/>
      <c r="AQ2008" s="1"/>
      <c r="AR2008" s="1"/>
    </row>
    <row r="2009" ht="12.0" customHeight="1">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c r="AC2009" s="1"/>
      <c r="AD2009" s="1"/>
      <c r="AE2009" s="1"/>
      <c r="AF2009" s="1"/>
      <c r="AG2009" s="1"/>
      <c r="AH2009" s="1"/>
      <c r="AI2009" s="1"/>
      <c r="AJ2009" s="1"/>
      <c r="AK2009" s="1"/>
      <c r="AL2009" s="1"/>
      <c r="AM2009" s="1"/>
      <c r="AN2009" s="1"/>
      <c r="AO2009" s="1"/>
      <c r="AP2009" s="1"/>
      <c r="AQ2009" s="1"/>
      <c r="AR2009" s="1"/>
    </row>
    <row r="2010" ht="12.0" customHeight="1">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c r="AC2010" s="1"/>
      <c r="AD2010" s="1"/>
      <c r="AE2010" s="1"/>
      <c r="AF2010" s="1"/>
      <c r="AG2010" s="1"/>
      <c r="AH2010" s="1"/>
      <c r="AI2010" s="1"/>
      <c r="AJ2010" s="1"/>
      <c r="AK2010" s="1"/>
      <c r="AL2010" s="1"/>
      <c r="AM2010" s="1"/>
      <c r="AN2010" s="1"/>
      <c r="AO2010" s="1"/>
      <c r="AP2010" s="1"/>
      <c r="AQ2010" s="1"/>
      <c r="AR2010" s="1"/>
    </row>
    <row r="2011" ht="12.0" customHeight="1">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c r="AC2011" s="1"/>
      <c r="AD2011" s="1"/>
      <c r="AE2011" s="1"/>
      <c r="AF2011" s="1"/>
      <c r="AG2011" s="1"/>
      <c r="AH2011" s="1"/>
      <c r="AI2011" s="1"/>
      <c r="AJ2011" s="1"/>
      <c r="AK2011" s="1"/>
      <c r="AL2011" s="1"/>
      <c r="AM2011" s="1"/>
      <c r="AN2011" s="1"/>
      <c r="AO2011" s="1"/>
      <c r="AP2011" s="1"/>
      <c r="AQ2011" s="1"/>
      <c r="AR2011" s="1"/>
    </row>
    <row r="2012" ht="12.0" customHeight="1">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c r="AC2012" s="1"/>
      <c r="AD2012" s="1"/>
      <c r="AE2012" s="1"/>
      <c r="AF2012" s="1"/>
      <c r="AG2012" s="1"/>
      <c r="AH2012" s="1"/>
      <c r="AI2012" s="1"/>
      <c r="AJ2012" s="1"/>
      <c r="AK2012" s="1"/>
      <c r="AL2012" s="1"/>
      <c r="AM2012" s="1"/>
      <c r="AN2012" s="1"/>
      <c r="AO2012" s="1"/>
      <c r="AP2012" s="1"/>
      <c r="AQ2012" s="1"/>
      <c r="AR2012" s="1"/>
    </row>
    <row r="2013" ht="12.0" customHeight="1">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c r="AC2013" s="1"/>
      <c r="AD2013" s="1"/>
      <c r="AE2013" s="1"/>
      <c r="AF2013" s="1"/>
      <c r="AG2013" s="1"/>
      <c r="AH2013" s="1"/>
      <c r="AI2013" s="1"/>
      <c r="AJ2013" s="1"/>
      <c r="AK2013" s="1"/>
      <c r="AL2013" s="1"/>
      <c r="AM2013" s="1"/>
      <c r="AN2013" s="1"/>
      <c r="AO2013" s="1"/>
      <c r="AP2013" s="1"/>
      <c r="AQ2013" s="1"/>
      <c r="AR2013" s="1"/>
    </row>
    <row r="2014" ht="12.0" customHeight="1">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c r="AC2014" s="1"/>
      <c r="AD2014" s="1"/>
      <c r="AE2014" s="1"/>
      <c r="AF2014" s="1"/>
      <c r="AG2014" s="1"/>
      <c r="AH2014" s="1"/>
      <c r="AI2014" s="1"/>
      <c r="AJ2014" s="1"/>
      <c r="AK2014" s="1"/>
      <c r="AL2014" s="1"/>
      <c r="AM2014" s="1"/>
      <c r="AN2014" s="1"/>
      <c r="AO2014" s="1"/>
      <c r="AP2014" s="1"/>
      <c r="AQ2014" s="1"/>
      <c r="AR2014" s="1"/>
    </row>
    <row r="2015" ht="12.0" customHeight="1">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c r="AC2015" s="1"/>
      <c r="AD2015" s="1"/>
      <c r="AE2015" s="1"/>
      <c r="AF2015" s="1"/>
      <c r="AG2015" s="1"/>
      <c r="AH2015" s="1"/>
      <c r="AI2015" s="1"/>
      <c r="AJ2015" s="1"/>
      <c r="AK2015" s="1"/>
      <c r="AL2015" s="1"/>
      <c r="AM2015" s="1"/>
      <c r="AN2015" s="1"/>
      <c r="AO2015" s="1"/>
      <c r="AP2015" s="1"/>
      <c r="AQ2015" s="1"/>
      <c r="AR2015" s="1"/>
    </row>
    <row r="2016" ht="12.0" customHeight="1">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c r="AC2016" s="1"/>
      <c r="AD2016" s="1"/>
      <c r="AE2016" s="1"/>
      <c r="AF2016" s="1"/>
      <c r="AG2016" s="1"/>
      <c r="AH2016" s="1"/>
      <c r="AI2016" s="1"/>
      <c r="AJ2016" s="1"/>
      <c r="AK2016" s="1"/>
      <c r="AL2016" s="1"/>
      <c r="AM2016" s="1"/>
      <c r="AN2016" s="1"/>
      <c r="AO2016" s="1"/>
      <c r="AP2016" s="1"/>
      <c r="AQ2016" s="1"/>
      <c r="AR2016" s="1"/>
    </row>
    <row r="2017" ht="12.0" customHeight="1">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c r="AC2017" s="1"/>
      <c r="AD2017" s="1"/>
      <c r="AE2017" s="1"/>
      <c r="AF2017" s="1"/>
      <c r="AG2017" s="1"/>
      <c r="AH2017" s="1"/>
      <c r="AI2017" s="1"/>
      <c r="AJ2017" s="1"/>
      <c r="AK2017" s="1"/>
      <c r="AL2017" s="1"/>
      <c r="AM2017" s="1"/>
      <c r="AN2017" s="1"/>
      <c r="AO2017" s="1"/>
      <c r="AP2017" s="1"/>
      <c r="AQ2017" s="1"/>
      <c r="AR2017" s="1"/>
    </row>
    <row r="2018" ht="12.0" customHeight="1">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c r="AC2018" s="1"/>
      <c r="AD2018" s="1"/>
      <c r="AE2018" s="1"/>
      <c r="AF2018" s="1"/>
      <c r="AG2018" s="1"/>
      <c r="AH2018" s="1"/>
      <c r="AI2018" s="1"/>
      <c r="AJ2018" s="1"/>
      <c r="AK2018" s="1"/>
      <c r="AL2018" s="1"/>
      <c r="AM2018" s="1"/>
      <c r="AN2018" s="1"/>
      <c r="AO2018" s="1"/>
      <c r="AP2018" s="1"/>
      <c r="AQ2018" s="1"/>
      <c r="AR2018" s="1"/>
    </row>
    <row r="2019" ht="12.0" customHeight="1">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c r="AC2019" s="1"/>
      <c r="AD2019" s="1"/>
      <c r="AE2019" s="1"/>
      <c r="AF2019" s="1"/>
      <c r="AG2019" s="1"/>
      <c r="AH2019" s="1"/>
      <c r="AI2019" s="1"/>
      <c r="AJ2019" s="1"/>
      <c r="AK2019" s="1"/>
      <c r="AL2019" s="1"/>
      <c r="AM2019" s="1"/>
      <c r="AN2019" s="1"/>
      <c r="AO2019" s="1"/>
      <c r="AP2019" s="1"/>
      <c r="AQ2019" s="1"/>
      <c r="AR2019" s="1"/>
    </row>
    <row r="2020" ht="12.0" customHeight="1">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c r="AC2020" s="1"/>
      <c r="AD2020" s="1"/>
      <c r="AE2020" s="1"/>
      <c r="AF2020" s="1"/>
      <c r="AG2020" s="1"/>
      <c r="AH2020" s="1"/>
      <c r="AI2020" s="1"/>
      <c r="AJ2020" s="1"/>
      <c r="AK2020" s="1"/>
      <c r="AL2020" s="1"/>
      <c r="AM2020" s="1"/>
      <c r="AN2020" s="1"/>
      <c r="AO2020" s="1"/>
      <c r="AP2020" s="1"/>
      <c r="AQ2020" s="1"/>
      <c r="AR2020" s="1"/>
    </row>
    <row r="2021" ht="12.0" customHeight="1">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c r="AC2021" s="1"/>
      <c r="AD2021" s="1"/>
      <c r="AE2021" s="1"/>
      <c r="AF2021" s="1"/>
      <c r="AG2021" s="1"/>
      <c r="AH2021" s="1"/>
      <c r="AI2021" s="1"/>
      <c r="AJ2021" s="1"/>
      <c r="AK2021" s="1"/>
      <c r="AL2021" s="1"/>
      <c r="AM2021" s="1"/>
      <c r="AN2021" s="1"/>
      <c r="AO2021" s="1"/>
      <c r="AP2021" s="1"/>
      <c r="AQ2021" s="1"/>
      <c r="AR2021" s="1"/>
    </row>
    <row r="2022" ht="12.0" customHeight="1">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c r="AC2022" s="1"/>
      <c r="AD2022" s="1"/>
      <c r="AE2022" s="1"/>
      <c r="AF2022" s="1"/>
      <c r="AG2022" s="1"/>
      <c r="AH2022" s="1"/>
      <c r="AI2022" s="1"/>
      <c r="AJ2022" s="1"/>
      <c r="AK2022" s="1"/>
      <c r="AL2022" s="1"/>
      <c r="AM2022" s="1"/>
      <c r="AN2022" s="1"/>
      <c r="AO2022" s="1"/>
      <c r="AP2022" s="1"/>
      <c r="AQ2022" s="1"/>
      <c r="AR2022" s="1"/>
    </row>
    <row r="2023" ht="12.0" customHeight="1">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c r="AC2023" s="1"/>
      <c r="AD2023" s="1"/>
      <c r="AE2023" s="1"/>
      <c r="AF2023" s="1"/>
      <c r="AG2023" s="1"/>
      <c r="AH2023" s="1"/>
      <c r="AI2023" s="1"/>
      <c r="AJ2023" s="1"/>
      <c r="AK2023" s="1"/>
      <c r="AL2023" s="1"/>
      <c r="AM2023" s="1"/>
      <c r="AN2023" s="1"/>
      <c r="AO2023" s="1"/>
      <c r="AP2023" s="1"/>
      <c r="AQ2023" s="1"/>
      <c r="AR2023" s="1"/>
    </row>
    <row r="2024" ht="12.0" customHeight="1">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c r="AC2024" s="1"/>
      <c r="AD2024" s="1"/>
      <c r="AE2024" s="1"/>
      <c r="AF2024" s="1"/>
      <c r="AG2024" s="1"/>
      <c r="AH2024" s="1"/>
      <c r="AI2024" s="1"/>
      <c r="AJ2024" s="1"/>
      <c r="AK2024" s="1"/>
      <c r="AL2024" s="1"/>
      <c r="AM2024" s="1"/>
      <c r="AN2024" s="1"/>
      <c r="AO2024" s="1"/>
      <c r="AP2024" s="1"/>
      <c r="AQ2024" s="1"/>
      <c r="AR2024" s="1"/>
    </row>
    <row r="2025" ht="12.0" customHeight="1">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c r="AC2025" s="1"/>
      <c r="AD2025" s="1"/>
      <c r="AE2025" s="1"/>
      <c r="AF2025" s="1"/>
      <c r="AG2025" s="1"/>
      <c r="AH2025" s="1"/>
      <c r="AI2025" s="1"/>
      <c r="AJ2025" s="1"/>
      <c r="AK2025" s="1"/>
      <c r="AL2025" s="1"/>
      <c r="AM2025" s="1"/>
      <c r="AN2025" s="1"/>
      <c r="AO2025" s="1"/>
      <c r="AP2025" s="1"/>
      <c r="AQ2025" s="1"/>
      <c r="AR2025" s="1"/>
    </row>
    <row r="2026" ht="12.0" customHeight="1">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c r="AC2026" s="1"/>
      <c r="AD2026" s="1"/>
      <c r="AE2026" s="1"/>
      <c r="AF2026" s="1"/>
      <c r="AG2026" s="1"/>
      <c r="AH2026" s="1"/>
      <c r="AI2026" s="1"/>
      <c r="AJ2026" s="1"/>
      <c r="AK2026" s="1"/>
      <c r="AL2026" s="1"/>
      <c r="AM2026" s="1"/>
      <c r="AN2026" s="1"/>
      <c r="AO2026" s="1"/>
      <c r="AP2026" s="1"/>
      <c r="AQ2026" s="1"/>
      <c r="AR2026" s="1"/>
    </row>
    <row r="2027" ht="12.0" customHeight="1">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c r="AC2027" s="1"/>
      <c r="AD2027" s="1"/>
      <c r="AE2027" s="1"/>
      <c r="AF2027" s="1"/>
      <c r="AG2027" s="1"/>
      <c r="AH2027" s="1"/>
      <c r="AI2027" s="1"/>
      <c r="AJ2027" s="1"/>
      <c r="AK2027" s="1"/>
      <c r="AL2027" s="1"/>
      <c r="AM2027" s="1"/>
      <c r="AN2027" s="1"/>
      <c r="AO2027" s="1"/>
      <c r="AP2027" s="1"/>
      <c r="AQ2027" s="1"/>
      <c r="AR2027" s="1"/>
    </row>
    <row r="2028" ht="12.0" customHeight="1">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c r="AC2028" s="1"/>
      <c r="AD2028" s="1"/>
      <c r="AE2028" s="1"/>
      <c r="AF2028" s="1"/>
      <c r="AG2028" s="1"/>
      <c r="AH2028" s="1"/>
      <c r="AI2028" s="1"/>
      <c r="AJ2028" s="1"/>
      <c r="AK2028" s="1"/>
      <c r="AL2028" s="1"/>
      <c r="AM2028" s="1"/>
      <c r="AN2028" s="1"/>
      <c r="AO2028" s="1"/>
      <c r="AP2028" s="1"/>
      <c r="AQ2028" s="1"/>
      <c r="AR2028" s="1"/>
    </row>
    <row r="2029" ht="12.0" customHeight="1">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c r="AC2029" s="1"/>
      <c r="AD2029" s="1"/>
      <c r="AE2029" s="1"/>
      <c r="AF2029" s="1"/>
      <c r="AG2029" s="1"/>
      <c r="AH2029" s="1"/>
      <c r="AI2029" s="1"/>
      <c r="AJ2029" s="1"/>
      <c r="AK2029" s="1"/>
      <c r="AL2029" s="1"/>
      <c r="AM2029" s="1"/>
      <c r="AN2029" s="1"/>
      <c r="AO2029" s="1"/>
      <c r="AP2029" s="1"/>
      <c r="AQ2029" s="1"/>
      <c r="AR2029" s="1"/>
    </row>
    <row r="2030" ht="12.0" customHeight="1">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c r="AC2030" s="1"/>
      <c r="AD2030" s="1"/>
      <c r="AE2030" s="1"/>
      <c r="AF2030" s="1"/>
      <c r="AG2030" s="1"/>
      <c r="AH2030" s="1"/>
      <c r="AI2030" s="1"/>
      <c r="AJ2030" s="1"/>
      <c r="AK2030" s="1"/>
      <c r="AL2030" s="1"/>
      <c r="AM2030" s="1"/>
      <c r="AN2030" s="1"/>
      <c r="AO2030" s="1"/>
      <c r="AP2030" s="1"/>
      <c r="AQ2030" s="1"/>
      <c r="AR2030" s="1"/>
    </row>
    <row r="2031" ht="12.0" customHeight="1">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c r="AC2031" s="1"/>
      <c r="AD2031" s="1"/>
      <c r="AE2031" s="1"/>
      <c r="AF2031" s="1"/>
      <c r="AG2031" s="1"/>
      <c r="AH2031" s="1"/>
      <c r="AI2031" s="1"/>
      <c r="AJ2031" s="1"/>
      <c r="AK2031" s="1"/>
      <c r="AL2031" s="1"/>
      <c r="AM2031" s="1"/>
      <c r="AN2031" s="1"/>
      <c r="AO2031" s="1"/>
      <c r="AP2031" s="1"/>
      <c r="AQ2031" s="1"/>
      <c r="AR2031" s="1"/>
    </row>
    <row r="2032" ht="12.0" customHeight="1">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c r="AC2032" s="1"/>
      <c r="AD2032" s="1"/>
      <c r="AE2032" s="1"/>
      <c r="AF2032" s="1"/>
      <c r="AG2032" s="1"/>
      <c r="AH2032" s="1"/>
      <c r="AI2032" s="1"/>
      <c r="AJ2032" s="1"/>
      <c r="AK2032" s="1"/>
      <c r="AL2032" s="1"/>
      <c r="AM2032" s="1"/>
      <c r="AN2032" s="1"/>
      <c r="AO2032" s="1"/>
      <c r="AP2032" s="1"/>
      <c r="AQ2032" s="1"/>
      <c r="AR2032" s="1"/>
    </row>
    <row r="2033" ht="12.0" customHeight="1">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c r="AC2033" s="1"/>
      <c r="AD2033" s="1"/>
      <c r="AE2033" s="1"/>
      <c r="AF2033" s="1"/>
      <c r="AG2033" s="1"/>
      <c r="AH2033" s="1"/>
      <c r="AI2033" s="1"/>
      <c r="AJ2033" s="1"/>
      <c r="AK2033" s="1"/>
      <c r="AL2033" s="1"/>
      <c r="AM2033" s="1"/>
      <c r="AN2033" s="1"/>
      <c r="AO2033" s="1"/>
      <c r="AP2033" s="1"/>
      <c r="AQ2033" s="1"/>
      <c r="AR2033" s="1"/>
    </row>
    <row r="2034" ht="12.0" customHeight="1">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c r="AC2034" s="1"/>
      <c r="AD2034" s="1"/>
      <c r="AE2034" s="1"/>
      <c r="AF2034" s="1"/>
      <c r="AG2034" s="1"/>
      <c r="AH2034" s="1"/>
      <c r="AI2034" s="1"/>
      <c r="AJ2034" s="1"/>
      <c r="AK2034" s="1"/>
      <c r="AL2034" s="1"/>
      <c r="AM2034" s="1"/>
      <c r="AN2034" s="1"/>
      <c r="AO2034" s="1"/>
      <c r="AP2034" s="1"/>
      <c r="AQ2034" s="1"/>
      <c r="AR2034" s="1"/>
    </row>
    <row r="2035" ht="12.0" customHeight="1">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c r="AC2035" s="1"/>
      <c r="AD2035" s="1"/>
      <c r="AE2035" s="1"/>
      <c r="AF2035" s="1"/>
      <c r="AG2035" s="1"/>
      <c r="AH2035" s="1"/>
      <c r="AI2035" s="1"/>
      <c r="AJ2035" s="1"/>
      <c r="AK2035" s="1"/>
      <c r="AL2035" s="1"/>
      <c r="AM2035" s="1"/>
      <c r="AN2035" s="1"/>
      <c r="AO2035" s="1"/>
      <c r="AP2035" s="1"/>
      <c r="AQ2035" s="1"/>
      <c r="AR2035" s="1"/>
    </row>
    <row r="2036" ht="12.0" customHeight="1">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c r="AC2036" s="1"/>
      <c r="AD2036" s="1"/>
      <c r="AE2036" s="1"/>
      <c r="AF2036" s="1"/>
      <c r="AG2036" s="1"/>
      <c r="AH2036" s="1"/>
      <c r="AI2036" s="1"/>
      <c r="AJ2036" s="1"/>
      <c r="AK2036" s="1"/>
      <c r="AL2036" s="1"/>
      <c r="AM2036" s="1"/>
      <c r="AN2036" s="1"/>
      <c r="AO2036" s="1"/>
      <c r="AP2036" s="1"/>
      <c r="AQ2036" s="1"/>
      <c r="AR2036" s="1"/>
    </row>
    <row r="2037" ht="12.0" customHeight="1">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c r="AC2037" s="1"/>
      <c r="AD2037" s="1"/>
      <c r="AE2037" s="1"/>
      <c r="AF2037" s="1"/>
      <c r="AG2037" s="1"/>
      <c r="AH2037" s="1"/>
      <c r="AI2037" s="1"/>
      <c r="AJ2037" s="1"/>
      <c r="AK2037" s="1"/>
      <c r="AL2037" s="1"/>
      <c r="AM2037" s="1"/>
      <c r="AN2037" s="1"/>
      <c r="AO2037" s="1"/>
      <c r="AP2037" s="1"/>
      <c r="AQ2037" s="1"/>
      <c r="AR2037" s="1"/>
    </row>
    <row r="2038" ht="12.0" customHeight="1">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c r="AC2038" s="1"/>
      <c r="AD2038" s="1"/>
      <c r="AE2038" s="1"/>
      <c r="AF2038" s="1"/>
      <c r="AG2038" s="1"/>
      <c r="AH2038" s="1"/>
      <c r="AI2038" s="1"/>
      <c r="AJ2038" s="1"/>
      <c r="AK2038" s="1"/>
      <c r="AL2038" s="1"/>
      <c r="AM2038" s="1"/>
      <c r="AN2038" s="1"/>
      <c r="AO2038" s="1"/>
      <c r="AP2038" s="1"/>
      <c r="AQ2038" s="1"/>
      <c r="AR2038" s="1"/>
    </row>
    <row r="2039" ht="12.0" customHeight="1">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c r="AC2039" s="1"/>
      <c r="AD2039" s="1"/>
      <c r="AE2039" s="1"/>
      <c r="AF2039" s="1"/>
      <c r="AG2039" s="1"/>
      <c r="AH2039" s="1"/>
      <c r="AI2039" s="1"/>
      <c r="AJ2039" s="1"/>
      <c r="AK2039" s="1"/>
      <c r="AL2039" s="1"/>
      <c r="AM2039" s="1"/>
      <c r="AN2039" s="1"/>
      <c r="AO2039" s="1"/>
      <c r="AP2039" s="1"/>
      <c r="AQ2039" s="1"/>
      <c r="AR2039" s="1"/>
    </row>
    <row r="2040" ht="12.0" customHeight="1">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c r="AC2040" s="1"/>
      <c r="AD2040" s="1"/>
      <c r="AE2040" s="1"/>
      <c r="AF2040" s="1"/>
      <c r="AG2040" s="1"/>
      <c r="AH2040" s="1"/>
      <c r="AI2040" s="1"/>
      <c r="AJ2040" s="1"/>
      <c r="AK2040" s="1"/>
      <c r="AL2040" s="1"/>
      <c r="AM2040" s="1"/>
      <c r="AN2040" s="1"/>
      <c r="AO2040" s="1"/>
      <c r="AP2040" s="1"/>
      <c r="AQ2040" s="1"/>
      <c r="AR2040" s="1"/>
    </row>
    <row r="2041" ht="12.0" customHeight="1">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c r="AC2041" s="1"/>
      <c r="AD2041" s="1"/>
      <c r="AE2041" s="1"/>
      <c r="AF2041" s="1"/>
      <c r="AG2041" s="1"/>
      <c r="AH2041" s="1"/>
      <c r="AI2041" s="1"/>
      <c r="AJ2041" s="1"/>
      <c r="AK2041" s="1"/>
      <c r="AL2041" s="1"/>
      <c r="AM2041" s="1"/>
      <c r="AN2041" s="1"/>
      <c r="AO2041" s="1"/>
      <c r="AP2041" s="1"/>
      <c r="AQ2041" s="1"/>
      <c r="AR2041" s="1"/>
    </row>
    <row r="2042" ht="12.0" customHeight="1">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c r="AC2042" s="1"/>
      <c r="AD2042" s="1"/>
      <c r="AE2042" s="1"/>
      <c r="AF2042" s="1"/>
      <c r="AG2042" s="1"/>
      <c r="AH2042" s="1"/>
      <c r="AI2042" s="1"/>
      <c r="AJ2042" s="1"/>
      <c r="AK2042" s="1"/>
      <c r="AL2042" s="1"/>
      <c r="AM2042" s="1"/>
      <c r="AN2042" s="1"/>
      <c r="AO2042" s="1"/>
      <c r="AP2042" s="1"/>
      <c r="AQ2042" s="1"/>
      <c r="AR2042" s="1"/>
    </row>
    <row r="2043" ht="12.0" customHeight="1">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c r="AC2043" s="1"/>
      <c r="AD2043" s="1"/>
      <c r="AE2043" s="1"/>
      <c r="AF2043" s="1"/>
      <c r="AG2043" s="1"/>
      <c r="AH2043" s="1"/>
      <c r="AI2043" s="1"/>
      <c r="AJ2043" s="1"/>
      <c r="AK2043" s="1"/>
      <c r="AL2043" s="1"/>
      <c r="AM2043" s="1"/>
      <c r="AN2043" s="1"/>
      <c r="AO2043" s="1"/>
      <c r="AP2043" s="1"/>
      <c r="AQ2043" s="1"/>
      <c r="AR2043" s="1"/>
    </row>
    <row r="2044" ht="12.0" customHeight="1">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c r="AC2044" s="1"/>
      <c r="AD2044" s="1"/>
      <c r="AE2044" s="1"/>
      <c r="AF2044" s="1"/>
      <c r="AG2044" s="1"/>
      <c r="AH2044" s="1"/>
      <c r="AI2044" s="1"/>
      <c r="AJ2044" s="1"/>
      <c r="AK2044" s="1"/>
      <c r="AL2044" s="1"/>
      <c r="AM2044" s="1"/>
      <c r="AN2044" s="1"/>
      <c r="AO2044" s="1"/>
      <c r="AP2044" s="1"/>
      <c r="AQ2044" s="1"/>
      <c r="AR2044" s="1"/>
    </row>
    <row r="2045" ht="12.0" customHeight="1">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c r="AC2045" s="1"/>
      <c r="AD2045" s="1"/>
      <c r="AE2045" s="1"/>
      <c r="AF2045" s="1"/>
      <c r="AG2045" s="1"/>
      <c r="AH2045" s="1"/>
      <c r="AI2045" s="1"/>
      <c r="AJ2045" s="1"/>
      <c r="AK2045" s="1"/>
      <c r="AL2045" s="1"/>
      <c r="AM2045" s="1"/>
      <c r="AN2045" s="1"/>
      <c r="AO2045" s="1"/>
      <c r="AP2045" s="1"/>
      <c r="AQ2045" s="1"/>
      <c r="AR2045" s="1"/>
    </row>
    <row r="2046" ht="12.0" customHeight="1">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c r="AC2046" s="1"/>
      <c r="AD2046" s="1"/>
      <c r="AE2046" s="1"/>
      <c r="AF2046" s="1"/>
      <c r="AG2046" s="1"/>
      <c r="AH2046" s="1"/>
      <c r="AI2046" s="1"/>
      <c r="AJ2046" s="1"/>
      <c r="AK2046" s="1"/>
      <c r="AL2046" s="1"/>
      <c r="AM2046" s="1"/>
      <c r="AN2046" s="1"/>
      <c r="AO2046" s="1"/>
      <c r="AP2046" s="1"/>
      <c r="AQ2046" s="1"/>
      <c r="AR2046" s="1"/>
    </row>
    <row r="2047" ht="12.0" customHeight="1">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c r="AC2047" s="1"/>
      <c r="AD2047" s="1"/>
      <c r="AE2047" s="1"/>
      <c r="AF2047" s="1"/>
      <c r="AG2047" s="1"/>
      <c r="AH2047" s="1"/>
      <c r="AI2047" s="1"/>
      <c r="AJ2047" s="1"/>
      <c r="AK2047" s="1"/>
      <c r="AL2047" s="1"/>
      <c r="AM2047" s="1"/>
      <c r="AN2047" s="1"/>
      <c r="AO2047" s="1"/>
      <c r="AP2047" s="1"/>
      <c r="AQ2047" s="1"/>
      <c r="AR2047" s="1"/>
    </row>
    <row r="2048" ht="12.0" customHeight="1">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c r="AC2048" s="1"/>
      <c r="AD2048" s="1"/>
      <c r="AE2048" s="1"/>
      <c r="AF2048" s="1"/>
      <c r="AG2048" s="1"/>
      <c r="AH2048" s="1"/>
      <c r="AI2048" s="1"/>
      <c r="AJ2048" s="1"/>
      <c r="AK2048" s="1"/>
      <c r="AL2048" s="1"/>
      <c r="AM2048" s="1"/>
      <c r="AN2048" s="1"/>
      <c r="AO2048" s="1"/>
      <c r="AP2048" s="1"/>
      <c r="AQ2048" s="1"/>
      <c r="AR2048" s="1"/>
    </row>
    <row r="2049" ht="12.0" customHeight="1">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c r="AC2049" s="1"/>
      <c r="AD2049" s="1"/>
      <c r="AE2049" s="1"/>
      <c r="AF2049" s="1"/>
      <c r="AG2049" s="1"/>
      <c r="AH2049" s="1"/>
      <c r="AI2049" s="1"/>
      <c r="AJ2049" s="1"/>
      <c r="AK2049" s="1"/>
      <c r="AL2049" s="1"/>
      <c r="AM2049" s="1"/>
      <c r="AN2049" s="1"/>
      <c r="AO2049" s="1"/>
      <c r="AP2049" s="1"/>
      <c r="AQ2049" s="1"/>
      <c r="AR2049" s="1"/>
    </row>
    <row r="2050" ht="12.0" customHeight="1">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c r="AC2050" s="1"/>
      <c r="AD2050" s="1"/>
      <c r="AE2050" s="1"/>
      <c r="AF2050" s="1"/>
      <c r="AG2050" s="1"/>
      <c r="AH2050" s="1"/>
      <c r="AI2050" s="1"/>
      <c r="AJ2050" s="1"/>
      <c r="AK2050" s="1"/>
      <c r="AL2050" s="1"/>
      <c r="AM2050" s="1"/>
      <c r="AN2050" s="1"/>
      <c r="AO2050" s="1"/>
      <c r="AP2050" s="1"/>
      <c r="AQ2050" s="1"/>
      <c r="AR2050" s="1"/>
    </row>
    <row r="2051" ht="12.0" customHeight="1">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c r="AC2051" s="1"/>
      <c r="AD2051" s="1"/>
      <c r="AE2051" s="1"/>
      <c r="AF2051" s="1"/>
      <c r="AG2051" s="1"/>
      <c r="AH2051" s="1"/>
      <c r="AI2051" s="1"/>
      <c r="AJ2051" s="1"/>
      <c r="AK2051" s="1"/>
      <c r="AL2051" s="1"/>
      <c r="AM2051" s="1"/>
      <c r="AN2051" s="1"/>
      <c r="AO2051" s="1"/>
      <c r="AP2051" s="1"/>
      <c r="AQ2051" s="1"/>
      <c r="AR2051" s="1"/>
    </row>
    <row r="2052" ht="12.0" customHeight="1">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c r="AC2052" s="1"/>
      <c r="AD2052" s="1"/>
      <c r="AE2052" s="1"/>
      <c r="AF2052" s="1"/>
      <c r="AG2052" s="1"/>
      <c r="AH2052" s="1"/>
      <c r="AI2052" s="1"/>
      <c r="AJ2052" s="1"/>
      <c r="AK2052" s="1"/>
      <c r="AL2052" s="1"/>
      <c r="AM2052" s="1"/>
      <c r="AN2052" s="1"/>
      <c r="AO2052" s="1"/>
      <c r="AP2052" s="1"/>
      <c r="AQ2052" s="1"/>
      <c r="AR2052" s="1"/>
    </row>
    <row r="2053" ht="12.0" customHeight="1">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c r="AC2053" s="1"/>
      <c r="AD2053" s="1"/>
      <c r="AE2053" s="1"/>
      <c r="AF2053" s="1"/>
      <c r="AG2053" s="1"/>
      <c r="AH2053" s="1"/>
      <c r="AI2053" s="1"/>
      <c r="AJ2053" s="1"/>
      <c r="AK2053" s="1"/>
      <c r="AL2053" s="1"/>
      <c r="AM2053" s="1"/>
      <c r="AN2053" s="1"/>
      <c r="AO2053" s="1"/>
      <c r="AP2053" s="1"/>
      <c r="AQ2053" s="1"/>
      <c r="AR2053" s="1"/>
    </row>
    <row r="2054" ht="12.0" customHeight="1">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c r="AC2054" s="1"/>
      <c r="AD2054" s="1"/>
      <c r="AE2054" s="1"/>
      <c r="AF2054" s="1"/>
      <c r="AG2054" s="1"/>
      <c r="AH2054" s="1"/>
      <c r="AI2054" s="1"/>
      <c r="AJ2054" s="1"/>
      <c r="AK2054" s="1"/>
      <c r="AL2054" s="1"/>
      <c r="AM2054" s="1"/>
      <c r="AN2054" s="1"/>
      <c r="AO2054" s="1"/>
      <c r="AP2054" s="1"/>
      <c r="AQ2054" s="1"/>
      <c r="AR2054" s="1"/>
    </row>
    <row r="2055" ht="12.0" customHeight="1">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c r="AC2055" s="1"/>
      <c r="AD2055" s="1"/>
      <c r="AE2055" s="1"/>
      <c r="AF2055" s="1"/>
      <c r="AG2055" s="1"/>
      <c r="AH2055" s="1"/>
      <c r="AI2055" s="1"/>
      <c r="AJ2055" s="1"/>
      <c r="AK2055" s="1"/>
      <c r="AL2055" s="1"/>
      <c r="AM2055" s="1"/>
      <c r="AN2055" s="1"/>
      <c r="AO2055" s="1"/>
      <c r="AP2055" s="1"/>
      <c r="AQ2055" s="1"/>
      <c r="AR2055" s="1"/>
    </row>
    <row r="2056" ht="12.0" customHeight="1">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c r="AC2056" s="1"/>
      <c r="AD2056" s="1"/>
      <c r="AE2056" s="1"/>
      <c r="AF2056" s="1"/>
      <c r="AG2056" s="1"/>
      <c r="AH2056" s="1"/>
      <c r="AI2056" s="1"/>
      <c r="AJ2056" s="1"/>
      <c r="AK2056" s="1"/>
      <c r="AL2056" s="1"/>
      <c r="AM2056" s="1"/>
      <c r="AN2056" s="1"/>
      <c r="AO2056" s="1"/>
      <c r="AP2056" s="1"/>
      <c r="AQ2056" s="1"/>
      <c r="AR2056" s="1"/>
    </row>
    <row r="2057" ht="12.0" customHeight="1">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c r="AC2057" s="1"/>
      <c r="AD2057" s="1"/>
      <c r="AE2057" s="1"/>
      <c r="AF2057" s="1"/>
      <c r="AG2057" s="1"/>
      <c r="AH2057" s="1"/>
      <c r="AI2057" s="1"/>
      <c r="AJ2057" s="1"/>
      <c r="AK2057" s="1"/>
      <c r="AL2057" s="1"/>
      <c r="AM2057" s="1"/>
      <c r="AN2057" s="1"/>
      <c r="AO2057" s="1"/>
      <c r="AP2057" s="1"/>
      <c r="AQ2057" s="1"/>
      <c r="AR2057" s="1"/>
    </row>
    <row r="2058" ht="12.0" customHeight="1">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c r="AC2058" s="1"/>
      <c r="AD2058" s="1"/>
      <c r="AE2058" s="1"/>
      <c r="AF2058" s="1"/>
      <c r="AG2058" s="1"/>
      <c r="AH2058" s="1"/>
      <c r="AI2058" s="1"/>
      <c r="AJ2058" s="1"/>
      <c r="AK2058" s="1"/>
      <c r="AL2058" s="1"/>
      <c r="AM2058" s="1"/>
      <c r="AN2058" s="1"/>
      <c r="AO2058" s="1"/>
      <c r="AP2058" s="1"/>
      <c r="AQ2058" s="1"/>
      <c r="AR2058" s="1"/>
    </row>
    <row r="2059" ht="12.0" customHeight="1">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c r="AC2059" s="1"/>
      <c r="AD2059" s="1"/>
      <c r="AE2059" s="1"/>
      <c r="AF2059" s="1"/>
      <c r="AG2059" s="1"/>
      <c r="AH2059" s="1"/>
      <c r="AI2059" s="1"/>
      <c r="AJ2059" s="1"/>
      <c r="AK2059" s="1"/>
      <c r="AL2059" s="1"/>
      <c r="AM2059" s="1"/>
      <c r="AN2059" s="1"/>
      <c r="AO2059" s="1"/>
      <c r="AP2059" s="1"/>
      <c r="AQ2059" s="1"/>
      <c r="AR2059" s="1"/>
    </row>
    <row r="2060" ht="12.0" customHeight="1">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c r="AC2060" s="1"/>
      <c r="AD2060" s="1"/>
      <c r="AE2060" s="1"/>
      <c r="AF2060" s="1"/>
      <c r="AG2060" s="1"/>
      <c r="AH2060" s="1"/>
      <c r="AI2060" s="1"/>
      <c r="AJ2060" s="1"/>
      <c r="AK2060" s="1"/>
      <c r="AL2060" s="1"/>
      <c r="AM2060" s="1"/>
      <c r="AN2060" s="1"/>
      <c r="AO2060" s="1"/>
      <c r="AP2060" s="1"/>
      <c r="AQ2060" s="1"/>
      <c r="AR2060" s="1"/>
    </row>
    <row r="2061" ht="12.0" customHeight="1">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c r="AC2061" s="1"/>
      <c r="AD2061" s="1"/>
      <c r="AE2061" s="1"/>
      <c r="AF2061" s="1"/>
      <c r="AG2061" s="1"/>
      <c r="AH2061" s="1"/>
      <c r="AI2061" s="1"/>
      <c r="AJ2061" s="1"/>
      <c r="AK2061" s="1"/>
      <c r="AL2061" s="1"/>
      <c r="AM2061" s="1"/>
      <c r="AN2061" s="1"/>
      <c r="AO2061" s="1"/>
      <c r="AP2061" s="1"/>
      <c r="AQ2061" s="1"/>
      <c r="AR2061" s="1"/>
    </row>
    <row r="2062" ht="12.0" customHeight="1">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c r="AC2062" s="1"/>
      <c r="AD2062" s="1"/>
      <c r="AE2062" s="1"/>
      <c r="AF2062" s="1"/>
      <c r="AG2062" s="1"/>
      <c r="AH2062" s="1"/>
      <c r="AI2062" s="1"/>
      <c r="AJ2062" s="1"/>
      <c r="AK2062" s="1"/>
      <c r="AL2062" s="1"/>
      <c r="AM2062" s="1"/>
      <c r="AN2062" s="1"/>
      <c r="AO2062" s="1"/>
      <c r="AP2062" s="1"/>
      <c r="AQ2062" s="1"/>
      <c r="AR2062" s="1"/>
    </row>
    <row r="2063" ht="12.0" customHeight="1">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c r="AC2063" s="1"/>
      <c r="AD2063" s="1"/>
      <c r="AE2063" s="1"/>
      <c r="AF2063" s="1"/>
      <c r="AG2063" s="1"/>
      <c r="AH2063" s="1"/>
      <c r="AI2063" s="1"/>
      <c r="AJ2063" s="1"/>
      <c r="AK2063" s="1"/>
      <c r="AL2063" s="1"/>
      <c r="AM2063" s="1"/>
      <c r="AN2063" s="1"/>
      <c r="AO2063" s="1"/>
      <c r="AP2063" s="1"/>
      <c r="AQ2063" s="1"/>
      <c r="AR2063" s="1"/>
    </row>
    <row r="2064" ht="12.0" customHeight="1">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c r="AC2064" s="1"/>
      <c r="AD2064" s="1"/>
      <c r="AE2064" s="1"/>
      <c r="AF2064" s="1"/>
      <c r="AG2064" s="1"/>
      <c r="AH2064" s="1"/>
      <c r="AI2064" s="1"/>
      <c r="AJ2064" s="1"/>
      <c r="AK2064" s="1"/>
      <c r="AL2064" s="1"/>
      <c r="AM2064" s="1"/>
      <c r="AN2064" s="1"/>
      <c r="AO2064" s="1"/>
      <c r="AP2064" s="1"/>
      <c r="AQ2064" s="1"/>
      <c r="AR2064" s="1"/>
    </row>
    <row r="2065" ht="12.0" customHeight="1">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c r="AC2065" s="1"/>
      <c r="AD2065" s="1"/>
      <c r="AE2065" s="1"/>
      <c r="AF2065" s="1"/>
      <c r="AG2065" s="1"/>
      <c r="AH2065" s="1"/>
      <c r="AI2065" s="1"/>
      <c r="AJ2065" s="1"/>
      <c r="AK2065" s="1"/>
      <c r="AL2065" s="1"/>
      <c r="AM2065" s="1"/>
      <c r="AN2065" s="1"/>
      <c r="AO2065" s="1"/>
      <c r="AP2065" s="1"/>
      <c r="AQ2065" s="1"/>
      <c r="AR2065" s="1"/>
    </row>
    <row r="2066" ht="12.0" customHeight="1">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c r="AC2066" s="1"/>
      <c r="AD2066" s="1"/>
      <c r="AE2066" s="1"/>
      <c r="AF2066" s="1"/>
      <c r="AG2066" s="1"/>
      <c r="AH2066" s="1"/>
      <c r="AI2066" s="1"/>
      <c r="AJ2066" s="1"/>
      <c r="AK2066" s="1"/>
      <c r="AL2066" s="1"/>
      <c r="AM2066" s="1"/>
      <c r="AN2066" s="1"/>
      <c r="AO2066" s="1"/>
      <c r="AP2066" s="1"/>
      <c r="AQ2066" s="1"/>
      <c r="AR2066" s="1"/>
    </row>
    <row r="2067" ht="12.0" customHeight="1">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c r="AC2067" s="1"/>
      <c r="AD2067" s="1"/>
      <c r="AE2067" s="1"/>
      <c r="AF2067" s="1"/>
      <c r="AG2067" s="1"/>
      <c r="AH2067" s="1"/>
      <c r="AI2067" s="1"/>
      <c r="AJ2067" s="1"/>
      <c r="AK2067" s="1"/>
      <c r="AL2067" s="1"/>
      <c r="AM2067" s="1"/>
      <c r="AN2067" s="1"/>
      <c r="AO2067" s="1"/>
      <c r="AP2067" s="1"/>
      <c r="AQ2067" s="1"/>
      <c r="AR2067" s="1"/>
    </row>
    <row r="2068" ht="12.0" customHeight="1">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c r="AC2068" s="1"/>
      <c r="AD2068" s="1"/>
      <c r="AE2068" s="1"/>
      <c r="AF2068" s="1"/>
      <c r="AG2068" s="1"/>
      <c r="AH2068" s="1"/>
      <c r="AI2068" s="1"/>
      <c r="AJ2068" s="1"/>
      <c r="AK2068" s="1"/>
      <c r="AL2068" s="1"/>
      <c r="AM2068" s="1"/>
      <c r="AN2068" s="1"/>
      <c r="AO2068" s="1"/>
      <c r="AP2068" s="1"/>
      <c r="AQ2068" s="1"/>
      <c r="AR2068" s="1"/>
    </row>
    <row r="2069" ht="12.0" customHeight="1">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c r="AC2069" s="1"/>
      <c r="AD2069" s="1"/>
      <c r="AE2069" s="1"/>
      <c r="AF2069" s="1"/>
      <c r="AG2069" s="1"/>
      <c r="AH2069" s="1"/>
      <c r="AI2069" s="1"/>
      <c r="AJ2069" s="1"/>
      <c r="AK2069" s="1"/>
      <c r="AL2069" s="1"/>
      <c r="AM2069" s="1"/>
      <c r="AN2069" s="1"/>
      <c r="AO2069" s="1"/>
      <c r="AP2069" s="1"/>
      <c r="AQ2069" s="1"/>
      <c r="AR2069" s="1"/>
    </row>
    <row r="2070" ht="12.0" customHeight="1">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c r="AC2070" s="1"/>
      <c r="AD2070" s="1"/>
      <c r="AE2070" s="1"/>
      <c r="AF2070" s="1"/>
      <c r="AG2070" s="1"/>
      <c r="AH2070" s="1"/>
      <c r="AI2070" s="1"/>
      <c r="AJ2070" s="1"/>
      <c r="AK2070" s="1"/>
      <c r="AL2070" s="1"/>
      <c r="AM2070" s="1"/>
      <c r="AN2070" s="1"/>
      <c r="AO2070" s="1"/>
      <c r="AP2070" s="1"/>
      <c r="AQ2070" s="1"/>
      <c r="AR2070" s="1"/>
    </row>
    <row r="2071" ht="12.0" customHeight="1">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c r="AC2071" s="1"/>
      <c r="AD2071" s="1"/>
      <c r="AE2071" s="1"/>
      <c r="AF2071" s="1"/>
      <c r="AG2071" s="1"/>
      <c r="AH2071" s="1"/>
      <c r="AI2071" s="1"/>
      <c r="AJ2071" s="1"/>
      <c r="AK2071" s="1"/>
      <c r="AL2071" s="1"/>
      <c r="AM2071" s="1"/>
      <c r="AN2071" s="1"/>
      <c r="AO2071" s="1"/>
      <c r="AP2071" s="1"/>
      <c r="AQ2071" s="1"/>
      <c r="AR2071" s="1"/>
    </row>
    <row r="2072" ht="12.0" customHeight="1">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c r="AC2072" s="1"/>
      <c r="AD2072" s="1"/>
      <c r="AE2072" s="1"/>
      <c r="AF2072" s="1"/>
      <c r="AG2072" s="1"/>
      <c r="AH2072" s="1"/>
      <c r="AI2072" s="1"/>
      <c r="AJ2072" s="1"/>
      <c r="AK2072" s="1"/>
      <c r="AL2072" s="1"/>
      <c r="AM2072" s="1"/>
      <c r="AN2072" s="1"/>
      <c r="AO2072" s="1"/>
      <c r="AP2072" s="1"/>
      <c r="AQ2072" s="1"/>
      <c r="AR2072" s="1"/>
    </row>
    <row r="2073" ht="12.0" customHeight="1">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c r="AC2073" s="1"/>
      <c r="AD2073" s="1"/>
      <c r="AE2073" s="1"/>
      <c r="AF2073" s="1"/>
      <c r="AG2073" s="1"/>
      <c r="AH2073" s="1"/>
      <c r="AI2073" s="1"/>
      <c r="AJ2073" s="1"/>
      <c r="AK2073" s="1"/>
      <c r="AL2073" s="1"/>
      <c r="AM2073" s="1"/>
      <c r="AN2073" s="1"/>
      <c r="AO2073" s="1"/>
      <c r="AP2073" s="1"/>
      <c r="AQ2073" s="1"/>
      <c r="AR2073" s="1"/>
    </row>
    <row r="2074" ht="12.0" customHeight="1">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c r="AC2074" s="1"/>
      <c r="AD2074" s="1"/>
      <c r="AE2074" s="1"/>
      <c r="AF2074" s="1"/>
      <c r="AG2074" s="1"/>
      <c r="AH2074" s="1"/>
      <c r="AI2074" s="1"/>
      <c r="AJ2074" s="1"/>
      <c r="AK2074" s="1"/>
      <c r="AL2074" s="1"/>
      <c r="AM2074" s="1"/>
      <c r="AN2074" s="1"/>
      <c r="AO2074" s="1"/>
      <c r="AP2074" s="1"/>
      <c r="AQ2074" s="1"/>
      <c r="AR2074" s="1"/>
    </row>
    <row r="2075" ht="12.0" customHeight="1">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c r="AC2075" s="1"/>
      <c r="AD2075" s="1"/>
      <c r="AE2075" s="1"/>
      <c r="AF2075" s="1"/>
      <c r="AG2075" s="1"/>
      <c r="AH2075" s="1"/>
      <c r="AI2075" s="1"/>
      <c r="AJ2075" s="1"/>
      <c r="AK2075" s="1"/>
      <c r="AL2075" s="1"/>
      <c r="AM2075" s="1"/>
      <c r="AN2075" s="1"/>
      <c r="AO2075" s="1"/>
      <c r="AP2075" s="1"/>
      <c r="AQ2075" s="1"/>
      <c r="AR2075" s="1"/>
    </row>
    <row r="2076" ht="12.0" customHeight="1">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c r="AC2076" s="1"/>
      <c r="AD2076" s="1"/>
      <c r="AE2076" s="1"/>
      <c r="AF2076" s="1"/>
      <c r="AG2076" s="1"/>
      <c r="AH2076" s="1"/>
      <c r="AI2076" s="1"/>
      <c r="AJ2076" s="1"/>
      <c r="AK2076" s="1"/>
      <c r="AL2076" s="1"/>
      <c r="AM2076" s="1"/>
      <c r="AN2076" s="1"/>
      <c r="AO2076" s="1"/>
      <c r="AP2076" s="1"/>
      <c r="AQ2076" s="1"/>
      <c r="AR2076" s="1"/>
    </row>
    <row r="2077" ht="12.0" customHeight="1">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c r="AC2077" s="1"/>
      <c r="AD2077" s="1"/>
      <c r="AE2077" s="1"/>
      <c r="AF2077" s="1"/>
      <c r="AG2077" s="1"/>
      <c r="AH2077" s="1"/>
      <c r="AI2077" s="1"/>
      <c r="AJ2077" s="1"/>
      <c r="AK2077" s="1"/>
      <c r="AL2077" s="1"/>
      <c r="AM2077" s="1"/>
      <c r="AN2077" s="1"/>
      <c r="AO2077" s="1"/>
      <c r="AP2077" s="1"/>
      <c r="AQ2077" s="1"/>
      <c r="AR2077" s="1"/>
    </row>
    <row r="2078" ht="12.0" customHeight="1">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c r="AC2078" s="1"/>
      <c r="AD2078" s="1"/>
      <c r="AE2078" s="1"/>
      <c r="AF2078" s="1"/>
      <c r="AG2078" s="1"/>
      <c r="AH2078" s="1"/>
      <c r="AI2078" s="1"/>
      <c r="AJ2078" s="1"/>
      <c r="AK2078" s="1"/>
      <c r="AL2078" s="1"/>
      <c r="AM2078" s="1"/>
      <c r="AN2078" s="1"/>
      <c r="AO2078" s="1"/>
      <c r="AP2078" s="1"/>
      <c r="AQ2078" s="1"/>
      <c r="AR2078" s="1"/>
    </row>
    <row r="2079" ht="12.0" customHeight="1">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c r="AC2079" s="1"/>
      <c r="AD2079" s="1"/>
      <c r="AE2079" s="1"/>
      <c r="AF2079" s="1"/>
      <c r="AG2079" s="1"/>
      <c r="AH2079" s="1"/>
      <c r="AI2079" s="1"/>
      <c r="AJ2079" s="1"/>
      <c r="AK2079" s="1"/>
      <c r="AL2079" s="1"/>
      <c r="AM2079" s="1"/>
      <c r="AN2079" s="1"/>
      <c r="AO2079" s="1"/>
      <c r="AP2079" s="1"/>
      <c r="AQ2079" s="1"/>
      <c r="AR2079" s="1"/>
    </row>
    <row r="2080" ht="12.0" customHeight="1">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c r="AC2080" s="1"/>
      <c r="AD2080" s="1"/>
      <c r="AE2080" s="1"/>
      <c r="AF2080" s="1"/>
      <c r="AG2080" s="1"/>
      <c r="AH2080" s="1"/>
      <c r="AI2080" s="1"/>
      <c r="AJ2080" s="1"/>
      <c r="AK2080" s="1"/>
      <c r="AL2080" s="1"/>
      <c r="AM2080" s="1"/>
      <c r="AN2080" s="1"/>
      <c r="AO2080" s="1"/>
      <c r="AP2080" s="1"/>
      <c r="AQ2080" s="1"/>
      <c r="AR2080" s="1"/>
    </row>
    <row r="2081" ht="12.0" customHeight="1">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c r="AC2081" s="1"/>
      <c r="AD2081" s="1"/>
      <c r="AE2081" s="1"/>
      <c r="AF2081" s="1"/>
      <c r="AG2081" s="1"/>
      <c r="AH2081" s="1"/>
      <c r="AI2081" s="1"/>
      <c r="AJ2081" s="1"/>
      <c r="AK2081" s="1"/>
      <c r="AL2081" s="1"/>
      <c r="AM2081" s="1"/>
      <c r="AN2081" s="1"/>
      <c r="AO2081" s="1"/>
      <c r="AP2081" s="1"/>
      <c r="AQ2081" s="1"/>
      <c r="AR2081" s="1"/>
    </row>
    <row r="2082" ht="12.0" customHeight="1">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c r="AC2082" s="1"/>
      <c r="AD2082" s="1"/>
      <c r="AE2082" s="1"/>
      <c r="AF2082" s="1"/>
      <c r="AG2082" s="1"/>
      <c r="AH2082" s="1"/>
      <c r="AI2082" s="1"/>
      <c r="AJ2082" s="1"/>
      <c r="AK2082" s="1"/>
      <c r="AL2082" s="1"/>
      <c r="AM2082" s="1"/>
      <c r="AN2082" s="1"/>
      <c r="AO2082" s="1"/>
      <c r="AP2082" s="1"/>
      <c r="AQ2082" s="1"/>
      <c r="AR2082" s="1"/>
    </row>
    <row r="2083" ht="12.0" customHeight="1">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c r="AC2083" s="1"/>
      <c r="AD2083" s="1"/>
      <c r="AE2083" s="1"/>
      <c r="AF2083" s="1"/>
      <c r="AG2083" s="1"/>
      <c r="AH2083" s="1"/>
      <c r="AI2083" s="1"/>
      <c r="AJ2083" s="1"/>
      <c r="AK2083" s="1"/>
      <c r="AL2083" s="1"/>
      <c r="AM2083" s="1"/>
      <c r="AN2083" s="1"/>
      <c r="AO2083" s="1"/>
      <c r="AP2083" s="1"/>
      <c r="AQ2083" s="1"/>
      <c r="AR2083" s="1"/>
    </row>
    <row r="2084" ht="12.0" customHeight="1">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c r="AC2084" s="1"/>
      <c r="AD2084" s="1"/>
      <c r="AE2084" s="1"/>
      <c r="AF2084" s="1"/>
      <c r="AG2084" s="1"/>
      <c r="AH2084" s="1"/>
      <c r="AI2084" s="1"/>
      <c r="AJ2084" s="1"/>
      <c r="AK2084" s="1"/>
      <c r="AL2084" s="1"/>
      <c r="AM2084" s="1"/>
      <c r="AN2084" s="1"/>
      <c r="AO2084" s="1"/>
      <c r="AP2084" s="1"/>
      <c r="AQ2084" s="1"/>
      <c r="AR2084" s="1"/>
    </row>
    <row r="2085" ht="12.0" customHeight="1">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c r="AC2085" s="1"/>
      <c r="AD2085" s="1"/>
      <c r="AE2085" s="1"/>
      <c r="AF2085" s="1"/>
      <c r="AG2085" s="1"/>
      <c r="AH2085" s="1"/>
      <c r="AI2085" s="1"/>
      <c r="AJ2085" s="1"/>
      <c r="AK2085" s="1"/>
      <c r="AL2085" s="1"/>
      <c r="AM2085" s="1"/>
      <c r="AN2085" s="1"/>
      <c r="AO2085" s="1"/>
      <c r="AP2085" s="1"/>
      <c r="AQ2085" s="1"/>
      <c r="AR2085" s="1"/>
    </row>
    <row r="2086" ht="12.0" customHeight="1">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c r="AC2086" s="1"/>
      <c r="AD2086" s="1"/>
      <c r="AE2086" s="1"/>
      <c r="AF2086" s="1"/>
      <c r="AG2086" s="1"/>
      <c r="AH2086" s="1"/>
      <c r="AI2086" s="1"/>
      <c r="AJ2086" s="1"/>
      <c r="AK2086" s="1"/>
      <c r="AL2086" s="1"/>
      <c r="AM2086" s="1"/>
      <c r="AN2086" s="1"/>
      <c r="AO2086" s="1"/>
      <c r="AP2086" s="1"/>
      <c r="AQ2086" s="1"/>
      <c r="AR2086" s="1"/>
    </row>
    <row r="2087" ht="12.0" customHeight="1">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c r="AC2087" s="1"/>
      <c r="AD2087" s="1"/>
      <c r="AE2087" s="1"/>
      <c r="AF2087" s="1"/>
      <c r="AG2087" s="1"/>
      <c r="AH2087" s="1"/>
      <c r="AI2087" s="1"/>
      <c r="AJ2087" s="1"/>
      <c r="AK2087" s="1"/>
      <c r="AL2087" s="1"/>
      <c r="AM2087" s="1"/>
      <c r="AN2087" s="1"/>
      <c r="AO2087" s="1"/>
      <c r="AP2087" s="1"/>
      <c r="AQ2087" s="1"/>
      <c r="AR2087" s="1"/>
    </row>
    <row r="2088" ht="12.0" customHeight="1">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c r="AC2088" s="1"/>
      <c r="AD2088" s="1"/>
      <c r="AE2088" s="1"/>
      <c r="AF2088" s="1"/>
      <c r="AG2088" s="1"/>
      <c r="AH2088" s="1"/>
      <c r="AI2088" s="1"/>
      <c r="AJ2088" s="1"/>
      <c r="AK2088" s="1"/>
      <c r="AL2088" s="1"/>
      <c r="AM2088" s="1"/>
      <c r="AN2088" s="1"/>
      <c r="AO2088" s="1"/>
      <c r="AP2088" s="1"/>
      <c r="AQ2088" s="1"/>
      <c r="AR2088" s="1"/>
    </row>
    <row r="2089" ht="12.0" customHeight="1">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c r="AC2089" s="1"/>
      <c r="AD2089" s="1"/>
      <c r="AE2089" s="1"/>
      <c r="AF2089" s="1"/>
      <c r="AG2089" s="1"/>
      <c r="AH2089" s="1"/>
      <c r="AI2089" s="1"/>
      <c r="AJ2089" s="1"/>
      <c r="AK2089" s="1"/>
      <c r="AL2089" s="1"/>
      <c r="AM2089" s="1"/>
      <c r="AN2089" s="1"/>
      <c r="AO2089" s="1"/>
      <c r="AP2089" s="1"/>
      <c r="AQ2089" s="1"/>
      <c r="AR2089" s="1"/>
    </row>
    <row r="2090" ht="12.0" customHeight="1">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c r="AC2090" s="1"/>
      <c r="AD2090" s="1"/>
      <c r="AE2090" s="1"/>
      <c r="AF2090" s="1"/>
      <c r="AG2090" s="1"/>
      <c r="AH2090" s="1"/>
      <c r="AI2090" s="1"/>
      <c r="AJ2090" s="1"/>
      <c r="AK2090" s="1"/>
      <c r="AL2090" s="1"/>
      <c r="AM2090" s="1"/>
      <c r="AN2090" s="1"/>
      <c r="AO2090" s="1"/>
      <c r="AP2090" s="1"/>
      <c r="AQ2090" s="1"/>
      <c r="AR2090" s="1"/>
    </row>
    <row r="2091" ht="12.0" customHeight="1">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c r="AC2091" s="1"/>
      <c r="AD2091" s="1"/>
      <c r="AE2091" s="1"/>
      <c r="AF2091" s="1"/>
      <c r="AG2091" s="1"/>
      <c r="AH2091" s="1"/>
      <c r="AI2091" s="1"/>
      <c r="AJ2091" s="1"/>
      <c r="AK2091" s="1"/>
      <c r="AL2091" s="1"/>
      <c r="AM2091" s="1"/>
      <c r="AN2091" s="1"/>
      <c r="AO2091" s="1"/>
      <c r="AP2091" s="1"/>
      <c r="AQ2091" s="1"/>
      <c r="AR2091" s="1"/>
    </row>
    <row r="2092" ht="12.0" customHeight="1">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c r="AC2092" s="1"/>
      <c r="AD2092" s="1"/>
      <c r="AE2092" s="1"/>
      <c r="AF2092" s="1"/>
      <c r="AG2092" s="1"/>
      <c r="AH2092" s="1"/>
      <c r="AI2092" s="1"/>
      <c r="AJ2092" s="1"/>
      <c r="AK2092" s="1"/>
      <c r="AL2092" s="1"/>
      <c r="AM2092" s="1"/>
      <c r="AN2092" s="1"/>
      <c r="AO2092" s="1"/>
      <c r="AP2092" s="1"/>
      <c r="AQ2092" s="1"/>
      <c r="AR2092" s="1"/>
    </row>
    <row r="2093" ht="12.0" customHeight="1">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c r="AC2093" s="1"/>
      <c r="AD2093" s="1"/>
      <c r="AE2093" s="1"/>
      <c r="AF2093" s="1"/>
      <c r="AG2093" s="1"/>
      <c r="AH2093" s="1"/>
      <c r="AI2093" s="1"/>
      <c r="AJ2093" s="1"/>
      <c r="AK2093" s="1"/>
      <c r="AL2093" s="1"/>
      <c r="AM2093" s="1"/>
      <c r="AN2093" s="1"/>
      <c r="AO2093" s="1"/>
      <c r="AP2093" s="1"/>
      <c r="AQ2093" s="1"/>
      <c r="AR2093" s="1"/>
    </row>
    <row r="2094" ht="12.0" customHeight="1">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c r="AC2094" s="1"/>
      <c r="AD2094" s="1"/>
      <c r="AE2094" s="1"/>
      <c r="AF2094" s="1"/>
      <c r="AG2094" s="1"/>
      <c r="AH2094" s="1"/>
      <c r="AI2094" s="1"/>
      <c r="AJ2094" s="1"/>
      <c r="AK2094" s="1"/>
      <c r="AL2094" s="1"/>
      <c r="AM2094" s="1"/>
      <c r="AN2094" s="1"/>
      <c r="AO2094" s="1"/>
      <c r="AP2094" s="1"/>
      <c r="AQ2094" s="1"/>
      <c r="AR2094" s="1"/>
    </row>
    <row r="2095" ht="12.0" customHeight="1">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c r="AC2095" s="1"/>
      <c r="AD2095" s="1"/>
      <c r="AE2095" s="1"/>
      <c r="AF2095" s="1"/>
      <c r="AG2095" s="1"/>
      <c r="AH2095" s="1"/>
      <c r="AI2095" s="1"/>
      <c r="AJ2095" s="1"/>
      <c r="AK2095" s="1"/>
      <c r="AL2095" s="1"/>
      <c r="AM2095" s="1"/>
      <c r="AN2095" s="1"/>
      <c r="AO2095" s="1"/>
      <c r="AP2095" s="1"/>
      <c r="AQ2095" s="1"/>
      <c r="AR2095" s="1"/>
    </row>
    <row r="2096" ht="12.0" customHeight="1">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c r="AC2096" s="1"/>
      <c r="AD2096" s="1"/>
      <c r="AE2096" s="1"/>
      <c r="AF2096" s="1"/>
      <c r="AG2096" s="1"/>
      <c r="AH2096" s="1"/>
      <c r="AI2096" s="1"/>
      <c r="AJ2096" s="1"/>
      <c r="AK2096" s="1"/>
      <c r="AL2096" s="1"/>
      <c r="AM2096" s="1"/>
      <c r="AN2096" s="1"/>
      <c r="AO2096" s="1"/>
      <c r="AP2096" s="1"/>
      <c r="AQ2096" s="1"/>
      <c r="AR2096" s="1"/>
    </row>
    <row r="2097" ht="12.0" customHeight="1">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c r="AC2097" s="1"/>
      <c r="AD2097" s="1"/>
      <c r="AE2097" s="1"/>
      <c r="AF2097" s="1"/>
      <c r="AG2097" s="1"/>
      <c r="AH2097" s="1"/>
      <c r="AI2097" s="1"/>
      <c r="AJ2097" s="1"/>
      <c r="AK2097" s="1"/>
      <c r="AL2097" s="1"/>
      <c r="AM2097" s="1"/>
      <c r="AN2097" s="1"/>
      <c r="AO2097" s="1"/>
      <c r="AP2097" s="1"/>
      <c r="AQ2097" s="1"/>
      <c r="AR2097" s="1"/>
    </row>
    <row r="2098" ht="12.0" customHeight="1">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c r="AC2098" s="1"/>
      <c r="AD2098" s="1"/>
      <c r="AE2098" s="1"/>
      <c r="AF2098" s="1"/>
      <c r="AG2098" s="1"/>
      <c r="AH2098" s="1"/>
      <c r="AI2098" s="1"/>
      <c r="AJ2098" s="1"/>
      <c r="AK2098" s="1"/>
      <c r="AL2098" s="1"/>
      <c r="AM2098" s="1"/>
      <c r="AN2098" s="1"/>
      <c r="AO2098" s="1"/>
      <c r="AP2098" s="1"/>
      <c r="AQ2098" s="1"/>
      <c r="AR2098" s="1"/>
    </row>
    <row r="2099" ht="12.0" customHeight="1">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c r="AC2099" s="1"/>
      <c r="AD2099" s="1"/>
      <c r="AE2099" s="1"/>
      <c r="AF2099" s="1"/>
      <c r="AG2099" s="1"/>
      <c r="AH2099" s="1"/>
      <c r="AI2099" s="1"/>
      <c r="AJ2099" s="1"/>
      <c r="AK2099" s="1"/>
      <c r="AL2099" s="1"/>
      <c r="AM2099" s="1"/>
      <c r="AN2099" s="1"/>
      <c r="AO2099" s="1"/>
      <c r="AP2099" s="1"/>
      <c r="AQ2099" s="1"/>
      <c r="AR2099" s="1"/>
    </row>
    <row r="2100" ht="12.0" customHeight="1">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c r="AC2100" s="1"/>
      <c r="AD2100" s="1"/>
      <c r="AE2100" s="1"/>
      <c r="AF2100" s="1"/>
      <c r="AG2100" s="1"/>
      <c r="AH2100" s="1"/>
      <c r="AI2100" s="1"/>
      <c r="AJ2100" s="1"/>
      <c r="AK2100" s="1"/>
      <c r="AL2100" s="1"/>
      <c r="AM2100" s="1"/>
      <c r="AN2100" s="1"/>
      <c r="AO2100" s="1"/>
      <c r="AP2100" s="1"/>
      <c r="AQ2100" s="1"/>
      <c r="AR2100" s="1"/>
    </row>
    <row r="2101" ht="12.0" customHeight="1">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c r="AC2101" s="1"/>
      <c r="AD2101" s="1"/>
      <c r="AE2101" s="1"/>
      <c r="AF2101" s="1"/>
      <c r="AG2101" s="1"/>
      <c r="AH2101" s="1"/>
      <c r="AI2101" s="1"/>
      <c r="AJ2101" s="1"/>
      <c r="AK2101" s="1"/>
      <c r="AL2101" s="1"/>
      <c r="AM2101" s="1"/>
      <c r="AN2101" s="1"/>
      <c r="AO2101" s="1"/>
      <c r="AP2101" s="1"/>
      <c r="AQ2101" s="1"/>
      <c r="AR2101" s="1"/>
    </row>
    <row r="2102" ht="12.0" customHeight="1">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c r="AC2102" s="1"/>
      <c r="AD2102" s="1"/>
      <c r="AE2102" s="1"/>
      <c r="AF2102" s="1"/>
      <c r="AG2102" s="1"/>
      <c r="AH2102" s="1"/>
      <c r="AI2102" s="1"/>
      <c r="AJ2102" s="1"/>
      <c r="AK2102" s="1"/>
      <c r="AL2102" s="1"/>
      <c r="AM2102" s="1"/>
      <c r="AN2102" s="1"/>
      <c r="AO2102" s="1"/>
      <c r="AP2102" s="1"/>
      <c r="AQ2102" s="1"/>
      <c r="AR2102" s="1"/>
    </row>
    <row r="2103" ht="12.0" customHeight="1">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c r="AC2103" s="1"/>
      <c r="AD2103" s="1"/>
      <c r="AE2103" s="1"/>
      <c r="AF2103" s="1"/>
      <c r="AG2103" s="1"/>
      <c r="AH2103" s="1"/>
      <c r="AI2103" s="1"/>
      <c r="AJ2103" s="1"/>
      <c r="AK2103" s="1"/>
      <c r="AL2103" s="1"/>
      <c r="AM2103" s="1"/>
      <c r="AN2103" s="1"/>
      <c r="AO2103" s="1"/>
      <c r="AP2103" s="1"/>
      <c r="AQ2103" s="1"/>
      <c r="AR2103" s="1"/>
    </row>
    <row r="2104" ht="12.0" customHeight="1">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c r="AC2104" s="1"/>
      <c r="AD2104" s="1"/>
      <c r="AE2104" s="1"/>
      <c r="AF2104" s="1"/>
      <c r="AG2104" s="1"/>
      <c r="AH2104" s="1"/>
      <c r="AI2104" s="1"/>
      <c r="AJ2104" s="1"/>
      <c r="AK2104" s="1"/>
      <c r="AL2104" s="1"/>
      <c r="AM2104" s="1"/>
      <c r="AN2104" s="1"/>
      <c r="AO2104" s="1"/>
      <c r="AP2104" s="1"/>
      <c r="AQ2104" s="1"/>
      <c r="AR2104" s="1"/>
    </row>
    <row r="2105" ht="12.0" customHeight="1">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c r="AC2105" s="1"/>
      <c r="AD2105" s="1"/>
      <c r="AE2105" s="1"/>
      <c r="AF2105" s="1"/>
      <c r="AG2105" s="1"/>
      <c r="AH2105" s="1"/>
      <c r="AI2105" s="1"/>
      <c r="AJ2105" s="1"/>
      <c r="AK2105" s="1"/>
      <c r="AL2105" s="1"/>
      <c r="AM2105" s="1"/>
      <c r="AN2105" s="1"/>
      <c r="AO2105" s="1"/>
      <c r="AP2105" s="1"/>
      <c r="AQ2105" s="1"/>
      <c r="AR2105" s="1"/>
    </row>
    <row r="2106" ht="12.0" customHeight="1">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c r="AC2106" s="1"/>
      <c r="AD2106" s="1"/>
      <c r="AE2106" s="1"/>
      <c r="AF2106" s="1"/>
      <c r="AG2106" s="1"/>
      <c r="AH2106" s="1"/>
      <c r="AI2106" s="1"/>
      <c r="AJ2106" s="1"/>
      <c r="AK2106" s="1"/>
      <c r="AL2106" s="1"/>
      <c r="AM2106" s="1"/>
      <c r="AN2106" s="1"/>
      <c r="AO2106" s="1"/>
      <c r="AP2106" s="1"/>
      <c r="AQ2106" s="1"/>
      <c r="AR2106" s="1"/>
    </row>
    <row r="2107" ht="12.0" customHeight="1">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c r="AC2107" s="1"/>
      <c r="AD2107" s="1"/>
      <c r="AE2107" s="1"/>
      <c r="AF2107" s="1"/>
      <c r="AG2107" s="1"/>
      <c r="AH2107" s="1"/>
      <c r="AI2107" s="1"/>
      <c r="AJ2107" s="1"/>
      <c r="AK2107" s="1"/>
      <c r="AL2107" s="1"/>
      <c r="AM2107" s="1"/>
      <c r="AN2107" s="1"/>
      <c r="AO2107" s="1"/>
      <c r="AP2107" s="1"/>
      <c r="AQ2107" s="1"/>
      <c r="AR2107" s="1"/>
    </row>
    <row r="2108" ht="12.0" customHeight="1">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c r="AC2108" s="1"/>
      <c r="AD2108" s="1"/>
      <c r="AE2108" s="1"/>
      <c r="AF2108" s="1"/>
      <c r="AG2108" s="1"/>
      <c r="AH2108" s="1"/>
      <c r="AI2108" s="1"/>
      <c r="AJ2108" s="1"/>
      <c r="AK2108" s="1"/>
      <c r="AL2108" s="1"/>
      <c r="AM2108" s="1"/>
      <c r="AN2108" s="1"/>
      <c r="AO2108" s="1"/>
      <c r="AP2108" s="1"/>
      <c r="AQ2108" s="1"/>
      <c r="AR2108" s="1"/>
    </row>
    <row r="2109" ht="12.0" customHeight="1">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c r="AC2109" s="1"/>
      <c r="AD2109" s="1"/>
      <c r="AE2109" s="1"/>
      <c r="AF2109" s="1"/>
      <c r="AG2109" s="1"/>
      <c r="AH2109" s="1"/>
      <c r="AI2109" s="1"/>
      <c r="AJ2109" s="1"/>
      <c r="AK2109" s="1"/>
      <c r="AL2109" s="1"/>
      <c r="AM2109" s="1"/>
      <c r="AN2109" s="1"/>
      <c r="AO2109" s="1"/>
      <c r="AP2109" s="1"/>
      <c r="AQ2109" s="1"/>
      <c r="AR2109" s="1"/>
    </row>
    <row r="2110" ht="12.0" customHeight="1">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c r="AC2110" s="1"/>
      <c r="AD2110" s="1"/>
      <c r="AE2110" s="1"/>
      <c r="AF2110" s="1"/>
      <c r="AG2110" s="1"/>
      <c r="AH2110" s="1"/>
      <c r="AI2110" s="1"/>
      <c r="AJ2110" s="1"/>
      <c r="AK2110" s="1"/>
      <c r="AL2110" s="1"/>
      <c r="AM2110" s="1"/>
      <c r="AN2110" s="1"/>
      <c r="AO2110" s="1"/>
      <c r="AP2110" s="1"/>
      <c r="AQ2110" s="1"/>
      <c r="AR2110" s="1"/>
    </row>
    <row r="2111" ht="12.0" customHeight="1">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c r="AC2111" s="1"/>
      <c r="AD2111" s="1"/>
      <c r="AE2111" s="1"/>
      <c r="AF2111" s="1"/>
      <c r="AG2111" s="1"/>
      <c r="AH2111" s="1"/>
      <c r="AI2111" s="1"/>
      <c r="AJ2111" s="1"/>
      <c r="AK2111" s="1"/>
      <c r="AL2111" s="1"/>
      <c r="AM2111" s="1"/>
      <c r="AN2111" s="1"/>
      <c r="AO2111" s="1"/>
      <c r="AP2111" s="1"/>
      <c r="AQ2111" s="1"/>
      <c r="AR2111" s="1"/>
    </row>
    <row r="2112" ht="12.0" customHeight="1">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c r="AC2112" s="1"/>
      <c r="AD2112" s="1"/>
      <c r="AE2112" s="1"/>
      <c r="AF2112" s="1"/>
      <c r="AG2112" s="1"/>
      <c r="AH2112" s="1"/>
      <c r="AI2112" s="1"/>
      <c r="AJ2112" s="1"/>
      <c r="AK2112" s="1"/>
      <c r="AL2112" s="1"/>
      <c r="AM2112" s="1"/>
      <c r="AN2112" s="1"/>
      <c r="AO2112" s="1"/>
      <c r="AP2112" s="1"/>
      <c r="AQ2112" s="1"/>
      <c r="AR2112" s="1"/>
    </row>
    <row r="2113" ht="12.0" customHeight="1">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c r="AC2113" s="1"/>
      <c r="AD2113" s="1"/>
      <c r="AE2113" s="1"/>
      <c r="AF2113" s="1"/>
      <c r="AG2113" s="1"/>
      <c r="AH2113" s="1"/>
      <c r="AI2113" s="1"/>
      <c r="AJ2113" s="1"/>
      <c r="AK2113" s="1"/>
      <c r="AL2113" s="1"/>
      <c r="AM2113" s="1"/>
      <c r="AN2113" s="1"/>
      <c r="AO2113" s="1"/>
      <c r="AP2113" s="1"/>
      <c r="AQ2113" s="1"/>
      <c r="AR2113" s="1"/>
    </row>
    <row r="2114" ht="12.0" customHeight="1">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c r="AC2114" s="1"/>
      <c r="AD2114" s="1"/>
      <c r="AE2114" s="1"/>
      <c r="AF2114" s="1"/>
      <c r="AG2114" s="1"/>
      <c r="AH2114" s="1"/>
      <c r="AI2114" s="1"/>
      <c r="AJ2114" s="1"/>
      <c r="AK2114" s="1"/>
      <c r="AL2114" s="1"/>
      <c r="AM2114" s="1"/>
      <c r="AN2114" s="1"/>
      <c r="AO2114" s="1"/>
      <c r="AP2114" s="1"/>
      <c r="AQ2114" s="1"/>
      <c r="AR2114" s="1"/>
    </row>
    <row r="2115" ht="12.0" customHeight="1">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c r="AC2115" s="1"/>
      <c r="AD2115" s="1"/>
      <c r="AE2115" s="1"/>
      <c r="AF2115" s="1"/>
      <c r="AG2115" s="1"/>
      <c r="AH2115" s="1"/>
      <c r="AI2115" s="1"/>
      <c r="AJ2115" s="1"/>
      <c r="AK2115" s="1"/>
      <c r="AL2115" s="1"/>
      <c r="AM2115" s="1"/>
      <c r="AN2115" s="1"/>
      <c r="AO2115" s="1"/>
      <c r="AP2115" s="1"/>
      <c r="AQ2115" s="1"/>
      <c r="AR2115" s="1"/>
    </row>
    <row r="2116" ht="12.0" customHeight="1">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c r="AC2116" s="1"/>
      <c r="AD2116" s="1"/>
      <c r="AE2116" s="1"/>
      <c r="AF2116" s="1"/>
      <c r="AG2116" s="1"/>
      <c r="AH2116" s="1"/>
      <c r="AI2116" s="1"/>
      <c r="AJ2116" s="1"/>
      <c r="AK2116" s="1"/>
      <c r="AL2116" s="1"/>
      <c r="AM2116" s="1"/>
      <c r="AN2116" s="1"/>
      <c r="AO2116" s="1"/>
      <c r="AP2116" s="1"/>
      <c r="AQ2116" s="1"/>
      <c r="AR2116" s="1"/>
    </row>
    <row r="2117" ht="12.0" customHeight="1">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c r="AC2117" s="1"/>
      <c r="AD2117" s="1"/>
      <c r="AE2117" s="1"/>
      <c r="AF2117" s="1"/>
      <c r="AG2117" s="1"/>
      <c r="AH2117" s="1"/>
      <c r="AI2117" s="1"/>
      <c r="AJ2117" s="1"/>
      <c r="AK2117" s="1"/>
      <c r="AL2117" s="1"/>
      <c r="AM2117" s="1"/>
      <c r="AN2117" s="1"/>
      <c r="AO2117" s="1"/>
      <c r="AP2117" s="1"/>
      <c r="AQ2117" s="1"/>
      <c r="AR2117" s="1"/>
    </row>
    <row r="2118" ht="12.0" customHeight="1">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c r="AC2118" s="1"/>
      <c r="AD2118" s="1"/>
      <c r="AE2118" s="1"/>
      <c r="AF2118" s="1"/>
      <c r="AG2118" s="1"/>
      <c r="AH2118" s="1"/>
      <c r="AI2118" s="1"/>
      <c r="AJ2118" s="1"/>
      <c r="AK2118" s="1"/>
      <c r="AL2118" s="1"/>
      <c r="AM2118" s="1"/>
      <c r="AN2118" s="1"/>
      <c r="AO2118" s="1"/>
      <c r="AP2118" s="1"/>
      <c r="AQ2118" s="1"/>
      <c r="AR2118" s="1"/>
    </row>
    <row r="2119" ht="12.0" customHeight="1">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c r="AC2119" s="1"/>
      <c r="AD2119" s="1"/>
      <c r="AE2119" s="1"/>
      <c r="AF2119" s="1"/>
      <c r="AG2119" s="1"/>
      <c r="AH2119" s="1"/>
      <c r="AI2119" s="1"/>
      <c r="AJ2119" s="1"/>
      <c r="AK2119" s="1"/>
      <c r="AL2119" s="1"/>
      <c r="AM2119" s="1"/>
      <c r="AN2119" s="1"/>
      <c r="AO2119" s="1"/>
      <c r="AP2119" s="1"/>
      <c r="AQ2119" s="1"/>
      <c r="AR2119" s="1"/>
    </row>
    <row r="2120" ht="12.0" customHeight="1">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c r="AC2120" s="1"/>
      <c r="AD2120" s="1"/>
      <c r="AE2120" s="1"/>
      <c r="AF2120" s="1"/>
      <c r="AG2120" s="1"/>
      <c r="AH2120" s="1"/>
      <c r="AI2120" s="1"/>
      <c r="AJ2120" s="1"/>
      <c r="AK2120" s="1"/>
      <c r="AL2120" s="1"/>
      <c r="AM2120" s="1"/>
      <c r="AN2120" s="1"/>
      <c r="AO2120" s="1"/>
      <c r="AP2120" s="1"/>
      <c r="AQ2120" s="1"/>
      <c r="AR2120" s="1"/>
    </row>
    <row r="2121" ht="12.0" customHeight="1">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c r="AC2121" s="1"/>
      <c r="AD2121" s="1"/>
      <c r="AE2121" s="1"/>
      <c r="AF2121" s="1"/>
      <c r="AG2121" s="1"/>
      <c r="AH2121" s="1"/>
      <c r="AI2121" s="1"/>
      <c r="AJ2121" s="1"/>
      <c r="AK2121" s="1"/>
      <c r="AL2121" s="1"/>
      <c r="AM2121" s="1"/>
      <c r="AN2121" s="1"/>
      <c r="AO2121" s="1"/>
      <c r="AP2121" s="1"/>
      <c r="AQ2121" s="1"/>
      <c r="AR2121" s="1"/>
    </row>
    <row r="2122" ht="12.0" customHeight="1">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c r="AC2122" s="1"/>
      <c r="AD2122" s="1"/>
      <c r="AE2122" s="1"/>
      <c r="AF2122" s="1"/>
      <c r="AG2122" s="1"/>
      <c r="AH2122" s="1"/>
      <c r="AI2122" s="1"/>
      <c r="AJ2122" s="1"/>
      <c r="AK2122" s="1"/>
      <c r="AL2122" s="1"/>
      <c r="AM2122" s="1"/>
      <c r="AN2122" s="1"/>
      <c r="AO2122" s="1"/>
      <c r="AP2122" s="1"/>
      <c r="AQ2122" s="1"/>
      <c r="AR2122" s="1"/>
    </row>
    <row r="2123" ht="12.0" customHeight="1">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c r="AC2123" s="1"/>
      <c r="AD2123" s="1"/>
      <c r="AE2123" s="1"/>
      <c r="AF2123" s="1"/>
      <c r="AG2123" s="1"/>
      <c r="AH2123" s="1"/>
      <c r="AI2123" s="1"/>
      <c r="AJ2123" s="1"/>
      <c r="AK2123" s="1"/>
      <c r="AL2123" s="1"/>
      <c r="AM2123" s="1"/>
      <c r="AN2123" s="1"/>
      <c r="AO2123" s="1"/>
      <c r="AP2123" s="1"/>
      <c r="AQ2123" s="1"/>
      <c r="AR2123" s="1"/>
    </row>
    <row r="2124" ht="12.0" customHeight="1">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c r="AC2124" s="1"/>
      <c r="AD2124" s="1"/>
      <c r="AE2124" s="1"/>
      <c r="AF2124" s="1"/>
      <c r="AG2124" s="1"/>
      <c r="AH2124" s="1"/>
      <c r="AI2124" s="1"/>
      <c r="AJ2124" s="1"/>
      <c r="AK2124" s="1"/>
      <c r="AL2124" s="1"/>
      <c r="AM2124" s="1"/>
      <c r="AN2124" s="1"/>
      <c r="AO2124" s="1"/>
      <c r="AP2124" s="1"/>
      <c r="AQ2124" s="1"/>
      <c r="AR2124" s="1"/>
    </row>
    <row r="2125" ht="12.0" customHeight="1">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c r="AC2125" s="1"/>
      <c r="AD2125" s="1"/>
      <c r="AE2125" s="1"/>
      <c r="AF2125" s="1"/>
      <c r="AG2125" s="1"/>
      <c r="AH2125" s="1"/>
      <c r="AI2125" s="1"/>
      <c r="AJ2125" s="1"/>
      <c r="AK2125" s="1"/>
      <c r="AL2125" s="1"/>
      <c r="AM2125" s="1"/>
      <c r="AN2125" s="1"/>
      <c r="AO2125" s="1"/>
      <c r="AP2125" s="1"/>
      <c r="AQ2125" s="1"/>
      <c r="AR2125" s="1"/>
    </row>
    <row r="2126" ht="12.0" customHeight="1">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c r="AC2126" s="1"/>
      <c r="AD2126" s="1"/>
      <c r="AE2126" s="1"/>
      <c r="AF2126" s="1"/>
      <c r="AG2126" s="1"/>
      <c r="AH2126" s="1"/>
      <c r="AI2126" s="1"/>
      <c r="AJ2126" s="1"/>
      <c r="AK2126" s="1"/>
      <c r="AL2126" s="1"/>
      <c r="AM2126" s="1"/>
      <c r="AN2126" s="1"/>
      <c r="AO2126" s="1"/>
      <c r="AP2126" s="1"/>
      <c r="AQ2126" s="1"/>
      <c r="AR2126" s="1"/>
    </row>
    <row r="2127" ht="12.0" customHeight="1">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c r="AC2127" s="1"/>
      <c r="AD2127" s="1"/>
      <c r="AE2127" s="1"/>
      <c r="AF2127" s="1"/>
      <c r="AG2127" s="1"/>
      <c r="AH2127" s="1"/>
      <c r="AI2127" s="1"/>
      <c r="AJ2127" s="1"/>
      <c r="AK2127" s="1"/>
      <c r="AL2127" s="1"/>
      <c r="AM2127" s="1"/>
      <c r="AN2127" s="1"/>
      <c r="AO2127" s="1"/>
      <c r="AP2127" s="1"/>
      <c r="AQ2127" s="1"/>
      <c r="AR2127" s="1"/>
    </row>
    <row r="2128" ht="12.0" customHeight="1">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c r="AC2128" s="1"/>
      <c r="AD2128" s="1"/>
      <c r="AE2128" s="1"/>
      <c r="AF2128" s="1"/>
      <c r="AG2128" s="1"/>
      <c r="AH2128" s="1"/>
      <c r="AI2128" s="1"/>
      <c r="AJ2128" s="1"/>
      <c r="AK2128" s="1"/>
      <c r="AL2128" s="1"/>
      <c r="AM2128" s="1"/>
      <c r="AN2128" s="1"/>
      <c r="AO2128" s="1"/>
      <c r="AP2128" s="1"/>
      <c r="AQ2128" s="1"/>
      <c r="AR2128" s="1"/>
    </row>
    <row r="2129" ht="12.0" customHeight="1">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c r="AC2129" s="1"/>
      <c r="AD2129" s="1"/>
      <c r="AE2129" s="1"/>
      <c r="AF2129" s="1"/>
      <c r="AG2129" s="1"/>
      <c r="AH2129" s="1"/>
      <c r="AI2129" s="1"/>
      <c r="AJ2129" s="1"/>
      <c r="AK2129" s="1"/>
      <c r="AL2129" s="1"/>
      <c r="AM2129" s="1"/>
      <c r="AN2129" s="1"/>
      <c r="AO2129" s="1"/>
      <c r="AP2129" s="1"/>
      <c r="AQ2129" s="1"/>
      <c r="AR2129" s="1"/>
    </row>
    <row r="2130" ht="12.0" customHeight="1">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c r="AC2130" s="1"/>
      <c r="AD2130" s="1"/>
      <c r="AE2130" s="1"/>
      <c r="AF2130" s="1"/>
      <c r="AG2130" s="1"/>
      <c r="AH2130" s="1"/>
      <c r="AI2130" s="1"/>
      <c r="AJ2130" s="1"/>
      <c r="AK2130" s="1"/>
      <c r="AL2130" s="1"/>
      <c r="AM2130" s="1"/>
      <c r="AN2130" s="1"/>
      <c r="AO2130" s="1"/>
      <c r="AP2130" s="1"/>
      <c r="AQ2130" s="1"/>
      <c r="AR2130" s="1"/>
    </row>
    <row r="2131" ht="12.0" customHeight="1">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c r="AC2131" s="1"/>
      <c r="AD2131" s="1"/>
      <c r="AE2131" s="1"/>
      <c r="AF2131" s="1"/>
      <c r="AG2131" s="1"/>
      <c r="AH2131" s="1"/>
      <c r="AI2131" s="1"/>
      <c r="AJ2131" s="1"/>
      <c r="AK2131" s="1"/>
      <c r="AL2131" s="1"/>
      <c r="AM2131" s="1"/>
      <c r="AN2131" s="1"/>
      <c r="AO2131" s="1"/>
      <c r="AP2131" s="1"/>
      <c r="AQ2131" s="1"/>
      <c r="AR2131" s="1"/>
    </row>
    <row r="2132" ht="12.0" customHeight="1">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c r="AC2132" s="1"/>
      <c r="AD2132" s="1"/>
      <c r="AE2132" s="1"/>
      <c r="AF2132" s="1"/>
      <c r="AG2132" s="1"/>
      <c r="AH2132" s="1"/>
      <c r="AI2132" s="1"/>
      <c r="AJ2132" s="1"/>
      <c r="AK2132" s="1"/>
      <c r="AL2132" s="1"/>
      <c r="AM2132" s="1"/>
      <c r="AN2132" s="1"/>
      <c r="AO2132" s="1"/>
      <c r="AP2132" s="1"/>
      <c r="AQ2132" s="1"/>
      <c r="AR2132" s="1"/>
    </row>
    <row r="2133" ht="12.0" customHeight="1">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c r="AC2133" s="1"/>
      <c r="AD2133" s="1"/>
      <c r="AE2133" s="1"/>
      <c r="AF2133" s="1"/>
      <c r="AG2133" s="1"/>
      <c r="AH2133" s="1"/>
      <c r="AI2133" s="1"/>
      <c r="AJ2133" s="1"/>
      <c r="AK2133" s="1"/>
      <c r="AL2133" s="1"/>
      <c r="AM2133" s="1"/>
      <c r="AN2133" s="1"/>
      <c r="AO2133" s="1"/>
      <c r="AP2133" s="1"/>
      <c r="AQ2133" s="1"/>
      <c r="AR2133" s="1"/>
    </row>
    <row r="2134" ht="12.0" customHeight="1">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c r="AC2134" s="1"/>
      <c r="AD2134" s="1"/>
      <c r="AE2134" s="1"/>
      <c r="AF2134" s="1"/>
      <c r="AG2134" s="1"/>
      <c r="AH2134" s="1"/>
      <c r="AI2134" s="1"/>
      <c r="AJ2134" s="1"/>
      <c r="AK2134" s="1"/>
      <c r="AL2134" s="1"/>
      <c r="AM2134" s="1"/>
      <c r="AN2134" s="1"/>
      <c r="AO2134" s="1"/>
      <c r="AP2134" s="1"/>
      <c r="AQ2134" s="1"/>
      <c r="AR2134" s="1"/>
    </row>
    <row r="2135" ht="12.0" customHeight="1">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c r="AC2135" s="1"/>
      <c r="AD2135" s="1"/>
      <c r="AE2135" s="1"/>
      <c r="AF2135" s="1"/>
      <c r="AG2135" s="1"/>
      <c r="AH2135" s="1"/>
      <c r="AI2135" s="1"/>
      <c r="AJ2135" s="1"/>
      <c r="AK2135" s="1"/>
      <c r="AL2135" s="1"/>
      <c r="AM2135" s="1"/>
      <c r="AN2135" s="1"/>
      <c r="AO2135" s="1"/>
      <c r="AP2135" s="1"/>
      <c r="AQ2135" s="1"/>
      <c r="AR2135" s="1"/>
    </row>
    <row r="2136" ht="12.0" customHeight="1">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c r="AC2136" s="1"/>
      <c r="AD2136" s="1"/>
      <c r="AE2136" s="1"/>
      <c r="AF2136" s="1"/>
      <c r="AG2136" s="1"/>
      <c r="AH2136" s="1"/>
      <c r="AI2136" s="1"/>
      <c r="AJ2136" s="1"/>
      <c r="AK2136" s="1"/>
      <c r="AL2136" s="1"/>
      <c r="AM2136" s="1"/>
      <c r="AN2136" s="1"/>
      <c r="AO2136" s="1"/>
      <c r="AP2136" s="1"/>
      <c r="AQ2136" s="1"/>
      <c r="AR2136" s="1"/>
    </row>
    <row r="2137" ht="12.0" customHeight="1">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c r="AC2137" s="1"/>
      <c r="AD2137" s="1"/>
      <c r="AE2137" s="1"/>
      <c r="AF2137" s="1"/>
      <c r="AG2137" s="1"/>
      <c r="AH2137" s="1"/>
      <c r="AI2137" s="1"/>
      <c r="AJ2137" s="1"/>
      <c r="AK2137" s="1"/>
      <c r="AL2137" s="1"/>
      <c r="AM2137" s="1"/>
      <c r="AN2137" s="1"/>
      <c r="AO2137" s="1"/>
      <c r="AP2137" s="1"/>
      <c r="AQ2137" s="1"/>
      <c r="AR2137" s="1"/>
    </row>
    <row r="2138" ht="12.0" customHeight="1">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c r="AC2138" s="1"/>
      <c r="AD2138" s="1"/>
      <c r="AE2138" s="1"/>
      <c r="AF2138" s="1"/>
      <c r="AG2138" s="1"/>
      <c r="AH2138" s="1"/>
      <c r="AI2138" s="1"/>
      <c r="AJ2138" s="1"/>
      <c r="AK2138" s="1"/>
      <c r="AL2138" s="1"/>
      <c r="AM2138" s="1"/>
      <c r="AN2138" s="1"/>
      <c r="AO2138" s="1"/>
      <c r="AP2138" s="1"/>
      <c r="AQ2138" s="1"/>
      <c r="AR2138" s="1"/>
    </row>
    <row r="2139" ht="12.0" customHeight="1">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c r="AC2139" s="1"/>
      <c r="AD2139" s="1"/>
      <c r="AE2139" s="1"/>
      <c r="AF2139" s="1"/>
      <c r="AG2139" s="1"/>
      <c r="AH2139" s="1"/>
      <c r="AI2139" s="1"/>
      <c r="AJ2139" s="1"/>
      <c r="AK2139" s="1"/>
      <c r="AL2139" s="1"/>
      <c r="AM2139" s="1"/>
      <c r="AN2139" s="1"/>
      <c r="AO2139" s="1"/>
      <c r="AP2139" s="1"/>
      <c r="AQ2139" s="1"/>
      <c r="AR2139" s="1"/>
    </row>
    <row r="2140" ht="12.0" customHeight="1">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c r="AC2140" s="1"/>
      <c r="AD2140" s="1"/>
      <c r="AE2140" s="1"/>
      <c r="AF2140" s="1"/>
      <c r="AG2140" s="1"/>
      <c r="AH2140" s="1"/>
      <c r="AI2140" s="1"/>
      <c r="AJ2140" s="1"/>
      <c r="AK2140" s="1"/>
      <c r="AL2140" s="1"/>
      <c r="AM2140" s="1"/>
      <c r="AN2140" s="1"/>
      <c r="AO2140" s="1"/>
      <c r="AP2140" s="1"/>
      <c r="AQ2140" s="1"/>
      <c r="AR2140" s="1"/>
    </row>
    <row r="2141" ht="12.0" customHeight="1">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c r="AC2141" s="1"/>
      <c r="AD2141" s="1"/>
      <c r="AE2141" s="1"/>
      <c r="AF2141" s="1"/>
      <c r="AG2141" s="1"/>
      <c r="AH2141" s="1"/>
      <c r="AI2141" s="1"/>
      <c r="AJ2141" s="1"/>
      <c r="AK2141" s="1"/>
      <c r="AL2141" s="1"/>
      <c r="AM2141" s="1"/>
      <c r="AN2141" s="1"/>
      <c r="AO2141" s="1"/>
      <c r="AP2141" s="1"/>
      <c r="AQ2141" s="1"/>
      <c r="AR2141" s="1"/>
    </row>
    <row r="2142" ht="12.0" customHeight="1">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c r="AC2142" s="1"/>
      <c r="AD2142" s="1"/>
      <c r="AE2142" s="1"/>
      <c r="AF2142" s="1"/>
      <c r="AG2142" s="1"/>
      <c r="AH2142" s="1"/>
      <c r="AI2142" s="1"/>
      <c r="AJ2142" s="1"/>
      <c r="AK2142" s="1"/>
      <c r="AL2142" s="1"/>
      <c r="AM2142" s="1"/>
      <c r="AN2142" s="1"/>
      <c r="AO2142" s="1"/>
      <c r="AP2142" s="1"/>
      <c r="AQ2142" s="1"/>
      <c r="AR2142" s="1"/>
    </row>
    <row r="2143" ht="12.0" customHeight="1">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c r="AC2143" s="1"/>
      <c r="AD2143" s="1"/>
      <c r="AE2143" s="1"/>
      <c r="AF2143" s="1"/>
      <c r="AG2143" s="1"/>
      <c r="AH2143" s="1"/>
      <c r="AI2143" s="1"/>
      <c r="AJ2143" s="1"/>
      <c r="AK2143" s="1"/>
      <c r="AL2143" s="1"/>
      <c r="AM2143" s="1"/>
      <c r="AN2143" s="1"/>
      <c r="AO2143" s="1"/>
      <c r="AP2143" s="1"/>
      <c r="AQ2143" s="1"/>
      <c r="AR2143" s="1"/>
    </row>
    <row r="2144" ht="12.0" customHeight="1">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c r="AC2144" s="1"/>
      <c r="AD2144" s="1"/>
      <c r="AE2144" s="1"/>
      <c r="AF2144" s="1"/>
      <c r="AG2144" s="1"/>
      <c r="AH2144" s="1"/>
      <c r="AI2144" s="1"/>
      <c r="AJ2144" s="1"/>
      <c r="AK2144" s="1"/>
      <c r="AL2144" s="1"/>
      <c r="AM2144" s="1"/>
      <c r="AN2144" s="1"/>
      <c r="AO2144" s="1"/>
      <c r="AP2144" s="1"/>
      <c r="AQ2144" s="1"/>
      <c r="AR2144" s="1"/>
    </row>
    <row r="2145" ht="12.0" customHeight="1">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c r="AC2145" s="1"/>
      <c r="AD2145" s="1"/>
      <c r="AE2145" s="1"/>
      <c r="AF2145" s="1"/>
      <c r="AG2145" s="1"/>
      <c r="AH2145" s="1"/>
      <c r="AI2145" s="1"/>
      <c r="AJ2145" s="1"/>
      <c r="AK2145" s="1"/>
      <c r="AL2145" s="1"/>
      <c r="AM2145" s="1"/>
      <c r="AN2145" s="1"/>
      <c r="AO2145" s="1"/>
      <c r="AP2145" s="1"/>
      <c r="AQ2145" s="1"/>
      <c r="AR2145" s="1"/>
    </row>
    <row r="2146" ht="12.0" customHeight="1">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c r="AC2146" s="1"/>
      <c r="AD2146" s="1"/>
      <c r="AE2146" s="1"/>
      <c r="AF2146" s="1"/>
      <c r="AG2146" s="1"/>
      <c r="AH2146" s="1"/>
      <c r="AI2146" s="1"/>
      <c r="AJ2146" s="1"/>
      <c r="AK2146" s="1"/>
      <c r="AL2146" s="1"/>
      <c r="AM2146" s="1"/>
      <c r="AN2146" s="1"/>
      <c r="AO2146" s="1"/>
      <c r="AP2146" s="1"/>
      <c r="AQ2146" s="1"/>
      <c r="AR2146" s="1"/>
    </row>
    <row r="2147" ht="12.0" customHeight="1">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c r="AC2147" s="1"/>
      <c r="AD2147" s="1"/>
      <c r="AE2147" s="1"/>
      <c r="AF2147" s="1"/>
      <c r="AG2147" s="1"/>
      <c r="AH2147" s="1"/>
      <c r="AI2147" s="1"/>
      <c r="AJ2147" s="1"/>
      <c r="AK2147" s="1"/>
      <c r="AL2147" s="1"/>
      <c r="AM2147" s="1"/>
      <c r="AN2147" s="1"/>
      <c r="AO2147" s="1"/>
      <c r="AP2147" s="1"/>
      <c r="AQ2147" s="1"/>
      <c r="AR2147" s="1"/>
    </row>
    <row r="2148" ht="12.0" customHeight="1">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c r="AC2148" s="1"/>
      <c r="AD2148" s="1"/>
      <c r="AE2148" s="1"/>
      <c r="AF2148" s="1"/>
      <c r="AG2148" s="1"/>
      <c r="AH2148" s="1"/>
      <c r="AI2148" s="1"/>
      <c r="AJ2148" s="1"/>
      <c r="AK2148" s="1"/>
      <c r="AL2148" s="1"/>
      <c r="AM2148" s="1"/>
      <c r="AN2148" s="1"/>
      <c r="AO2148" s="1"/>
      <c r="AP2148" s="1"/>
      <c r="AQ2148" s="1"/>
      <c r="AR2148" s="1"/>
    </row>
    <row r="2149" ht="12.0" customHeight="1">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c r="AC2149" s="1"/>
      <c r="AD2149" s="1"/>
      <c r="AE2149" s="1"/>
      <c r="AF2149" s="1"/>
      <c r="AG2149" s="1"/>
      <c r="AH2149" s="1"/>
      <c r="AI2149" s="1"/>
      <c r="AJ2149" s="1"/>
      <c r="AK2149" s="1"/>
      <c r="AL2149" s="1"/>
      <c r="AM2149" s="1"/>
      <c r="AN2149" s="1"/>
      <c r="AO2149" s="1"/>
      <c r="AP2149" s="1"/>
      <c r="AQ2149" s="1"/>
      <c r="AR2149" s="1"/>
    </row>
    <row r="2150" ht="12.0" customHeight="1">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c r="AC2150" s="1"/>
      <c r="AD2150" s="1"/>
      <c r="AE2150" s="1"/>
      <c r="AF2150" s="1"/>
      <c r="AG2150" s="1"/>
      <c r="AH2150" s="1"/>
      <c r="AI2150" s="1"/>
      <c r="AJ2150" s="1"/>
      <c r="AK2150" s="1"/>
      <c r="AL2150" s="1"/>
      <c r="AM2150" s="1"/>
      <c r="AN2150" s="1"/>
      <c r="AO2150" s="1"/>
      <c r="AP2150" s="1"/>
      <c r="AQ2150" s="1"/>
      <c r="AR2150" s="1"/>
    </row>
    <row r="2151" ht="12.0" customHeight="1">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c r="AC2151" s="1"/>
      <c r="AD2151" s="1"/>
      <c r="AE2151" s="1"/>
      <c r="AF2151" s="1"/>
      <c r="AG2151" s="1"/>
      <c r="AH2151" s="1"/>
      <c r="AI2151" s="1"/>
      <c r="AJ2151" s="1"/>
      <c r="AK2151" s="1"/>
      <c r="AL2151" s="1"/>
      <c r="AM2151" s="1"/>
      <c r="AN2151" s="1"/>
      <c r="AO2151" s="1"/>
      <c r="AP2151" s="1"/>
      <c r="AQ2151" s="1"/>
      <c r="AR2151" s="1"/>
    </row>
    <row r="2152" ht="12.0" customHeight="1">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c r="AC2152" s="1"/>
      <c r="AD2152" s="1"/>
      <c r="AE2152" s="1"/>
      <c r="AF2152" s="1"/>
      <c r="AG2152" s="1"/>
      <c r="AH2152" s="1"/>
      <c r="AI2152" s="1"/>
      <c r="AJ2152" s="1"/>
      <c r="AK2152" s="1"/>
      <c r="AL2152" s="1"/>
      <c r="AM2152" s="1"/>
      <c r="AN2152" s="1"/>
      <c r="AO2152" s="1"/>
      <c r="AP2152" s="1"/>
      <c r="AQ2152" s="1"/>
      <c r="AR2152" s="1"/>
    </row>
    <row r="2153" ht="12.0" customHeight="1">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c r="AC2153" s="1"/>
      <c r="AD2153" s="1"/>
      <c r="AE2153" s="1"/>
      <c r="AF2153" s="1"/>
      <c r="AG2153" s="1"/>
      <c r="AH2153" s="1"/>
      <c r="AI2153" s="1"/>
      <c r="AJ2153" s="1"/>
      <c r="AK2153" s="1"/>
      <c r="AL2153" s="1"/>
      <c r="AM2153" s="1"/>
      <c r="AN2153" s="1"/>
      <c r="AO2153" s="1"/>
      <c r="AP2153" s="1"/>
      <c r="AQ2153" s="1"/>
      <c r="AR2153" s="1"/>
    </row>
    <row r="2154" ht="12.0" customHeight="1">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c r="AC2154" s="1"/>
      <c r="AD2154" s="1"/>
      <c r="AE2154" s="1"/>
      <c r="AF2154" s="1"/>
      <c r="AG2154" s="1"/>
      <c r="AH2154" s="1"/>
      <c r="AI2154" s="1"/>
      <c r="AJ2154" s="1"/>
      <c r="AK2154" s="1"/>
      <c r="AL2154" s="1"/>
      <c r="AM2154" s="1"/>
      <c r="AN2154" s="1"/>
      <c r="AO2154" s="1"/>
      <c r="AP2154" s="1"/>
      <c r="AQ2154" s="1"/>
      <c r="AR2154" s="1"/>
    </row>
    <row r="2155" ht="12.0" customHeight="1">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c r="AC2155" s="1"/>
      <c r="AD2155" s="1"/>
      <c r="AE2155" s="1"/>
      <c r="AF2155" s="1"/>
      <c r="AG2155" s="1"/>
      <c r="AH2155" s="1"/>
      <c r="AI2155" s="1"/>
      <c r="AJ2155" s="1"/>
      <c r="AK2155" s="1"/>
      <c r="AL2155" s="1"/>
      <c r="AM2155" s="1"/>
      <c r="AN2155" s="1"/>
      <c r="AO2155" s="1"/>
      <c r="AP2155" s="1"/>
      <c r="AQ2155" s="1"/>
      <c r="AR2155" s="1"/>
    </row>
    <row r="2156" ht="12.0" customHeight="1">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c r="AC2156" s="1"/>
      <c r="AD2156" s="1"/>
      <c r="AE2156" s="1"/>
      <c r="AF2156" s="1"/>
      <c r="AG2156" s="1"/>
      <c r="AH2156" s="1"/>
      <c r="AI2156" s="1"/>
      <c r="AJ2156" s="1"/>
      <c r="AK2156" s="1"/>
      <c r="AL2156" s="1"/>
      <c r="AM2156" s="1"/>
      <c r="AN2156" s="1"/>
      <c r="AO2156" s="1"/>
      <c r="AP2156" s="1"/>
      <c r="AQ2156" s="1"/>
      <c r="AR2156" s="1"/>
    </row>
    <row r="2157" ht="12.0" customHeight="1">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c r="AC2157" s="1"/>
      <c r="AD2157" s="1"/>
      <c r="AE2157" s="1"/>
      <c r="AF2157" s="1"/>
      <c r="AG2157" s="1"/>
      <c r="AH2157" s="1"/>
      <c r="AI2157" s="1"/>
      <c r="AJ2157" s="1"/>
      <c r="AK2157" s="1"/>
      <c r="AL2157" s="1"/>
      <c r="AM2157" s="1"/>
      <c r="AN2157" s="1"/>
      <c r="AO2157" s="1"/>
      <c r="AP2157" s="1"/>
      <c r="AQ2157" s="1"/>
      <c r="AR2157" s="1"/>
    </row>
    <row r="2158" ht="12.0" customHeight="1">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c r="AC2158" s="1"/>
      <c r="AD2158" s="1"/>
      <c r="AE2158" s="1"/>
      <c r="AF2158" s="1"/>
      <c r="AG2158" s="1"/>
      <c r="AH2158" s="1"/>
      <c r="AI2158" s="1"/>
      <c r="AJ2158" s="1"/>
      <c r="AK2158" s="1"/>
      <c r="AL2158" s="1"/>
      <c r="AM2158" s="1"/>
      <c r="AN2158" s="1"/>
      <c r="AO2158" s="1"/>
      <c r="AP2158" s="1"/>
      <c r="AQ2158" s="1"/>
      <c r="AR2158" s="1"/>
    </row>
    <row r="2159" ht="12.0" customHeight="1">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c r="AC2159" s="1"/>
      <c r="AD2159" s="1"/>
      <c r="AE2159" s="1"/>
      <c r="AF2159" s="1"/>
      <c r="AG2159" s="1"/>
      <c r="AH2159" s="1"/>
      <c r="AI2159" s="1"/>
      <c r="AJ2159" s="1"/>
      <c r="AK2159" s="1"/>
      <c r="AL2159" s="1"/>
      <c r="AM2159" s="1"/>
      <c r="AN2159" s="1"/>
      <c r="AO2159" s="1"/>
      <c r="AP2159" s="1"/>
      <c r="AQ2159" s="1"/>
      <c r="AR2159" s="1"/>
    </row>
    <row r="2160" ht="12.0" customHeight="1">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c r="AC2160" s="1"/>
      <c r="AD2160" s="1"/>
      <c r="AE2160" s="1"/>
      <c r="AF2160" s="1"/>
      <c r="AG2160" s="1"/>
      <c r="AH2160" s="1"/>
      <c r="AI2160" s="1"/>
      <c r="AJ2160" s="1"/>
      <c r="AK2160" s="1"/>
      <c r="AL2160" s="1"/>
      <c r="AM2160" s="1"/>
      <c r="AN2160" s="1"/>
      <c r="AO2160" s="1"/>
      <c r="AP2160" s="1"/>
      <c r="AQ2160" s="1"/>
      <c r="AR2160" s="1"/>
    </row>
    <row r="2161" ht="12.0" customHeight="1">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c r="AC2161" s="1"/>
      <c r="AD2161" s="1"/>
      <c r="AE2161" s="1"/>
      <c r="AF2161" s="1"/>
      <c r="AG2161" s="1"/>
      <c r="AH2161" s="1"/>
      <c r="AI2161" s="1"/>
      <c r="AJ2161" s="1"/>
      <c r="AK2161" s="1"/>
      <c r="AL2161" s="1"/>
      <c r="AM2161" s="1"/>
      <c r="AN2161" s="1"/>
      <c r="AO2161" s="1"/>
      <c r="AP2161" s="1"/>
      <c r="AQ2161" s="1"/>
      <c r="AR2161" s="1"/>
    </row>
    <row r="2162" ht="12.0" customHeight="1">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c r="AC2162" s="1"/>
      <c r="AD2162" s="1"/>
      <c r="AE2162" s="1"/>
      <c r="AF2162" s="1"/>
      <c r="AG2162" s="1"/>
      <c r="AH2162" s="1"/>
      <c r="AI2162" s="1"/>
      <c r="AJ2162" s="1"/>
      <c r="AK2162" s="1"/>
      <c r="AL2162" s="1"/>
      <c r="AM2162" s="1"/>
      <c r="AN2162" s="1"/>
      <c r="AO2162" s="1"/>
      <c r="AP2162" s="1"/>
      <c r="AQ2162" s="1"/>
      <c r="AR2162" s="1"/>
    </row>
    <row r="2163" ht="12.0" customHeight="1">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c r="AC2163" s="1"/>
      <c r="AD2163" s="1"/>
      <c r="AE2163" s="1"/>
      <c r="AF2163" s="1"/>
      <c r="AG2163" s="1"/>
      <c r="AH2163" s="1"/>
      <c r="AI2163" s="1"/>
      <c r="AJ2163" s="1"/>
      <c r="AK2163" s="1"/>
      <c r="AL2163" s="1"/>
      <c r="AM2163" s="1"/>
      <c r="AN2163" s="1"/>
      <c r="AO2163" s="1"/>
      <c r="AP2163" s="1"/>
      <c r="AQ2163" s="1"/>
      <c r="AR2163" s="1"/>
    </row>
    <row r="2164" ht="12.0" customHeight="1">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c r="AC2164" s="1"/>
      <c r="AD2164" s="1"/>
      <c r="AE2164" s="1"/>
      <c r="AF2164" s="1"/>
      <c r="AG2164" s="1"/>
      <c r="AH2164" s="1"/>
      <c r="AI2164" s="1"/>
      <c r="AJ2164" s="1"/>
      <c r="AK2164" s="1"/>
      <c r="AL2164" s="1"/>
      <c r="AM2164" s="1"/>
      <c r="AN2164" s="1"/>
      <c r="AO2164" s="1"/>
      <c r="AP2164" s="1"/>
      <c r="AQ2164" s="1"/>
      <c r="AR2164" s="1"/>
    </row>
    <row r="2165" ht="12.0" customHeight="1">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c r="AC2165" s="1"/>
      <c r="AD2165" s="1"/>
      <c r="AE2165" s="1"/>
      <c r="AF2165" s="1"/>
      <c r="AG2165" s="1"/>
      <c r="AH2165" s="1"/>
      <c r="AI2165" s="1"/>
      <c r="AJ2165" s="1"/>
      <c r="AK2165" s="1"/>
      <c r="AL2165" s="1"/>
      <c r="AM2165" s="1"/>
      <c r="AN2165" s="1"/>
      <c r="AO2165" s="1"/>
      <c r="AP2165" s="1"/>
      <c r="AQ2165" s="1"/>
      <c r="AR2165" s="1"/>
    </row>
    <row r="2166" ht="12.0" customHeight="1">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c r="AC2166" s="1"/>
      <c r="AD2166" s="1"/>
      <c r="AE2166" s="1"/>
      <c r="AF2166" s="1"/>
      <c r="AG2166" s="1"/>
      <c r="AH2166" s="1"/>
      <c r="AI2166" s="1"/>
      <c r="AJ2166" s="1"/>
      <c r="AK2166" s="1"/>
      <c r="AL2166" s="1"/>
      <c r="AM2166" s="1"/>
      <c r="AN2166" s="1"/>
      <c r="AO2166" s="1"/>
      <c r="AP2166" s="1"/>
      <c r="AQ2166" s="1"/>
      <c r="AR2166" s="1"/>
    </row>
    <row r="2167" ht="12.0" customHeight="1">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c r="AC2167" s="1"/>
      <c r="AD2167" s="1"/>
      <c r="AE2167" s="1"/>
      <c r="AF2167" s="1"/>
      <c r="AG2167" s="1"/>
      <c r="AH2167" s="1"/>
      <c r="AI2167" s="1"/>
      <c r="AJ2167" s="1"/>
      <c r="AK2167" s="1"/>
      <c r="AL2167" s="1"/>
      <c r="AM2167" s="1"/>
      <c r="AN2167" s="1"/>
      <c r="AO2167" s="1"/>
      <c r="AP2167" s="1"/>
      <c r="AQ2167" s="1"/>
      <c r="AR2167" s="1"/>
    </row>
    <row r="2168" ht="12.0" customHeight="1">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c r="AC2168" s="1"/>
      <c r="AD2168" s="1"/>
      <c r="AE2168" s="1"/>
      <c r="AF2168" s="1"/>
      <c r="AG2168" s="1"/>
      <c r="AH2168" s="1"/>
      <c r="AI2168" s="1"/>
      <c r="AJ2168" s="1"/>
      <c r="AK2168" s="1"/>
      <c r="AL2168" s="1"/>
      <c r="AM2168" s="1"/>
      <c r="AN2168" s="1"/>
      <c r="AO2168" s="1"/>
      <c r="AP2168" s="1"/>
      <c r="AQ2168" s="1"/>
      <c r="AR2168" s="1"/>
    </row>
    <row r="2169" ht="12.0" customHeight="1">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c r="AC2169" s="1"/>
      <c r="AD2169" s="1"/>
      <c r="AE2169" s="1"/>
      <c r="AF2169" s="1"/>
      <c r="AG2169" s="1"/>
      <c r="AH2169" s="1"/>
      <c r="AI2169" s="1"/>
      <c r="AJ2169" s="1"/>
      <c r="AK2169" s="1"/>
      <c r="AL2169" s="1"/>
      <c r="AM2169" s="1"/>
      <c r="AN2169" s="1"/>
      <c r="AO2169" s="1"/>
      <c r="AP2169" s="1"/>
      <c r="AQ2169" s="1"/>
      <c r="AR2169" s="1"/>
    </row>
    <row r="2170" ht="12.0" customHeight="1">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c r="AC2170" s="1"/>
      <c r="AD2170" s="1"/>
      <c r="AE2170" s="1"/>
      <c r="AF2170" s="1"/>
      <c r="AG2170" s="1"/>
      <c r="AH2170" s="1"/>
      <c r="AI2170" s="1"/>
      <c r="AJ2170" s="1"/>
      <c r="AK2170" s="1"/>
      <c r="AL2170" s="1"/>
      <c r="AM2170" s="1"/>
      <c r="AN2170" s="1"/>
      <c r="AO2170" s="1"/>
      <c r="AP2170" s="1"/>
      <c r="AQ2170" s="1"/>
      <c r="AR2170" s="1"/>
    </row>
    <row r="2171" ht="12.0" customHeight="1">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c r="AC2171" s="1"/>
      <c r="AD2171" s="1"/>
      <c r="AE2171" s="1"/>
      <c r="AF2171" s="1"/>
      <c r="AG2171" s="1"/>
      <c r="AH2171" s="1"/>
      <c r="AI2171" s="1"/>
      <c r="AJ2171" s="1"/>
      <c r="AK2171" s="1"/>
      <c r="AL2171" s="1"/>
      <c r="AM2171" s="1"/>
      <c r="AN2171" s="1"/>
      <c r="AO2171" s="1"/>
      <c r="AP2171" s="1"/>
      <c r="AQ2171" s="1"/>
      <c r="AR2171" s="1"/>
    </row>
    <row r="2172" ht="12.0" customHeight="1">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c r="AC2172" s="1"/>
      <c r="AD2172" s="1"/>
      <c r="AE2172" s="1"/>
      <c r="AF2172" s="1"/>
      <c r="AG2172" s="1"/>
      <c r="AH2172" s="1"/>
      <c r="AI2172" s="1"/>
      <c r="AJ2172" s="1"/>
      <c r="AK2172" s="1"/>
      <c r="AL2172" s="1"/>
      <c r="AM2172" s="1"/>
      <c r="AN2172" s="1"/>
      <c r="AO2172" s="1"/>
      <c r="AP2172" s="1"/>
      <c r="AQ2172" s="1"/>
      <c r="AR2172" s="1"/>
    </row>
    <row r="2173" ht="12.0" customHeight="1">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c r="AC2173" s="1"/>
      <c r="AD2173" s="1"/>
      <c r="AE2173" s="1"/>
      <c r="AF2173" s="1"/>
      <c r="AG2173" s="1"/>
      <c r="AH2173" s="1"/>
      <c r="AI2173" s="1"/>
      <c r="AJ2173" s="1"/>
      <c r="AK2173" s="1"/>
      <c r="AL2173" s="1"/>
      <c r="AM2173" s="1"/>
      <c r="AN2173" s="1"/>
      <c r="AO2173" s="1"/>
      <c r="AP2173" s="1"/>
      <c r="AQ2173" s="1"/>
      <c r="AR2173" s="1"/>
    </row>
    <row r="2174" ht="12.0" customHeight="1">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c r="AC2174" s="1"/>
      <c r="AD2174" s="1"/>
      <c r="AE2174" s="1"/>
      <c r="AF2174" s="1"/>
      <c r="AG2174" s="1"/>
      <c r="AH2174" s="1"/>
      <c r="AI2174" s="1"/>
      <c r="AJ2174" s="1"/>
      <c r="AK2174" s="1"/>
      <c r="AL2174" s="1"/>
      <c r="AM2174" s="1"/>
      <c r="AN2174" s="1"/>
      <c r="AO2174" s="1"/>
      <c r="AP2174" s="1"/>
      <c r="AQ2174" s="1"/>
      <c r="AR2174" s="1"/>
    </row>
    <row r="2175" ht="12.0" customHeight="1">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c r="AC2175" s="1"/>
      <c r="AD2175" s="1"/>
      <c r="AE2175" s="1"/>
      <c r="AF2175" s="1"/>
      <c r="AG2175" s="1"/>
      <c r="AH2175" s="1"/>
      <c r="AI2175" s="1"/>
      <c r="AJ2175" s="1"/>
      <c r="AK2175" s="1"/>
      <c r="AL2175" s="1"/>
      <c r="AM2175" s="1"/>
      <c r="AN2175" s="1"/>
      <c r="AO2175" s="1"/>
      <c r="AP2175" s="1"/>
      <c r="AQ2175" s="1"/>
      <c r="AR2175" s="1"/>
    </row>
    <row r="2176" ht="12.0" customHeight="1">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c r="AC2176" s="1"/>
      <c r="AD2176" s="1"/>
      <c r="AE2176" s="1"/>
      <c r="AF2176" s="1"/>
      <c r="AG2176" s="1"/>
      <c r="AH2176" s="1"/>
      <c r="AI2176" s="1"/>
      <c r="AJ2176" s="1"/>
      <c r="AK2176" s="1"/>
      <c r="AL2176" s="1"/>
      <c r="AM2176" s="1"/>
      <c r="AN2176" s="1"/>
      <c r="AO2176" s="1"/>
      <c r="AP2176" s="1"/>
      <c r="AQ2176" s="1"/>
      <c r="AR2176" s="1"/>
    </row>
    <row r="2177" ht="12.0" customHeight="1">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c r="AC2177" s="1"/>
      <c r="AD2177" s="1"/>
      <c r="AE2177" s="1"/>
      <c r="AF2177" s="1"/>
      <c r="AG2177" s="1"/>
      <c r="AH2177" s="1"/>
      <c r="AI2177" s="1"/>
      <c r="AJ2177" s="1"/>
      <c r="AK2177" s="1"/>
      <c r="AL2177" s="1"/>
      <c r="AM2177" s="1"/>
      <c r="AN2177" s="1"/>
      <c r="AO2177" s="1"/>
      <c r="AP2177" s="1"/>
      <c r="AQ2177" s="1"/>
      <c r="AR2177" s="1"/>
    </row>
    <row r="2178" ht="12.0" customHeight="1">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c r="AC2178" s="1"/>
      <c r="AD2178" s="1"/>
      <c r="AE2178" s="1"/>
      <c r="AF2178" s="1"/>
      <c r="AG2178" s="1"/>
      <c r="AH2178" s="1"/>
      <c r="AI2178" s="1"/>
      <c r="AJ2178" s="1"/>
      <c r="AK2178" s="1"/>
      <c r="AL2178" s="1"/>
      <c r="AM2178" s="1"/>
      <c r="AN2178" s="1"/>
      <c r="AO2178" s="1"/>
      <c r="AP2178" s="1"/>
      <c r="AQ2178" s="1"/>
      <c r="AR2178" s="1"/>
    </row>
    <row r="2179" ht="12.0" customHeight="1">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c r="AC2179" s="1"/>
      <c r="AD2179" s="1"/>
      <c r="AE2179" s="1"/>
      <c r="AF2179" s="1"/>
      <c r="AG2179" s="1"/>
      <c r="AH2179" s="1"/>
      <c r="AI2179" s="1"/>
      <c r="AJ2179" s="1"/>
      <c r="AK2179" s="1"/>
      <c r="AL2179" s="1"/>
      <c r="AM2179" s="1"/>
      <c r="AN2179" s="1"/>
      <c r="AO2179" s="1"/>
      <c r="AP2179" s="1"/>
      <c r="AQ2179" s="1"/>
      <c r="AR2179" s="1"/>
    </row>
    <row r="2180" ht="12.0" customHeight="1">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c r="AC2180" s="1"/>
      <c r="AD2180" s="1"/>
      <c r="AE2180" s="1"/>
      <c r="AF2180" s="1"/>
      <c r="AG2180" s="1"/>
      <c r="AH2180" s="1"/>
      <c r="AI2180" s="1"/>
      <c r="AJ2180" s="1"/>
      <c r="AK2180" s="1"/>
      <c r="AL2180" s="1"/>
      <c r="AM2180" s="1"/>
      <c r="AN2180" s="1"/>
      <c r="AO2180" s="1"/>
      <c r="AP2180" s="1"/>
      <c r="AQ2180" s="1"/>
      <c r="AR2180" s="1"/>
    </row>
    <row r="2181" ht="12.0" customHeight="1">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c r="AC2181" s="1"/>
      <c r="AD2181" s="1"/>
      <c r="AE2181" s="1"/>
      <c r="AF2181" s="1"/>
      <c r="AG2181" s="1"/>
      <c r="AH2181" s="1"/>
      <c r="AI2181" s="1"/>
      <c r="AJ2181" s="1"/>
      <c r="AK2181" s="1"/>
      <c r="AL2181" s="1"/>
      <c r="AM2181" s="1"/>
      <c r="AN2181" s="1"/>
      <c r="AO2181" s="1"/>
      <c r="AP2181" s="1"/>
      <c r="AQ2181" s="1"/>
      <c r="AR2181" s="1"/>
    </row>
    <row r="2182" ht="12.0" customHeight="1">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c r="AC2182" s="1"/>
      <c r="AD2182" s="1"/>
      <c r="AE2182" s="1"/>
      <c r="AF2182" s="1"/>
      <c r="AG2182" s="1"/>
      <c r="AH2182" s="1"/>
      <c r="AI2182" s="1"/>
      <c r="AJ2182" s="1"/>
      <c r="AK2182" s="1"/>
      <c r="AL2182" s="1"/>
      <c r="AM2182" s="1"/>
      <c r="AN2182" s="1"/>
      <c r="AO2182" s="1"/>
      <c r="AP2182" s="1"/>
      <c r="AQ2182" s="1"/>
      <c r="AR2182" s="1"/>
    </row>
    <row r="2183" ht="12.0" customHeight="1">
      <c r="A2183" s="1"/>
      <c r="B2183" s="1"/>
      <c r="C2183" s="1"/>
      <c r="D2183" s="1"/>
      <c r="E2183" s="1"/>
      <c r="F2183" s="1"/>
      <c r="G2183" s="1"/>
      <c r="H2183" s="1"/>
      <c r="I2183" s="1"/>
      <c r="J2183" s="1"/>
      <c r="K2183" s="1"/>
      <c r="L2183" s="1"/>
      <c r="M2183" s="1"/>
      <c r="N2183" s="1"/>
      <c r="O2183" s="1"/>
      <c r="P2183" s="1"/>
      <c r="Q2183" s="1"/>
      <c r="R2183" s="1"/>
      <c r="S2183" s="1"/>
      <c r="T2183" s="1"/>
      <c r="U2183" s="1"/>
      <c r="V2183" s="1"/>
      <c r="W2183" s="1"/>
      <c r="X2183" s="1"/>
      <c r="Y2183" s="1"/>
      <c r="Z2183" s="1"/>
      <c r="AA2183" s="1"/>
      <c r="AB2183" s="1"/>
      <c r="AC2183" s="1"/>
      <c r="AD2183" s="1"/>
      <c r="AE2183" s="1"/>
      <c r="AF2183" s="1"/>
      <c r="AG2183" s="1"/>
      <c r="AH2183" s="1"/>
      <c r="AI2183" s="1"/>
      <c r="AJ2183" s="1"/>
      <c r="AK2183" s="1"/>
      <c r="AL2183" s="1"/>
      <c r="AM2183" s="1"/>
      <c r="AN2183" s="1"/>
      <c r="AO2183" s="1"/>
      <c r="AP2183" s="1"/>
      <c r="AQ2183" s="1"/>
      <c r="AR2183" s="1"/>
    </row>
    <row r="2184" ht="12.0" customHeight="1">
      <c r="A2184" s="1"/>
      <c r="B2184" s="1"/>
      <c r="C2184" s="1"/>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c r="AC2184" s="1"/>
      <c r="AD2184" s="1"/>
      <c r="AE2184" s="1"/>
      <c r="AF2184" s="1"/>
      <c r="AG2184" s="1"/>
      <c r="AH2184" s="1"/>
      <c r="AI2184" s="1"/>
      <c r="AJ2184" s="1"/>
      <c r="AK2184" s="1"/>
      <c r="AL2184" s="1"/>
      <c r="AM2184" s="1"/>
      <c r="AN2184" s="1"/>
      <c r="AO2184" s="1"/>
      <c r="AP2184" s="1"/>
      <c r="AQ2184" s="1"/>
      <c r="AR2184" s="1"/>
    </row>
    <row r="2185" ht="12.0" customHeight="1">
      <c r="A2185" s="1"/>
      <c r="B2185" s="1"/>
      <c r="C2185" s="1"/>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c r="AC2185" s="1"/>
      <c r="AD2185" s="1"/>
      <c r="AE2185" s="1"/>
      <c r="AF2185" s="1"/>
      <c r="AG2185" s="1"/>
      <c r="AH2185" s="1"/>
      <c r="AI2185" s="1"/>
      <c r="AJ2185" s="1"/>
      <c r="AK2185" s="1"/>
      <c r="AL2185" s="1"/>
      <c r="AM2185" s="1"/>
      <c r="AN2185" s="1"/>
      <c r="AO2185" s="1"/>
      <c r="AP2185" s="1"/>
      <c r="AQ2185" s="1"/>
      <c r="AR2185" s="1"/>
    </row>
    <row r="2186" ht="12.0" customHeight="1">
      <c r="A2186" s="1"/>
      <c r="B2186" s="1"/>
      <c r="C2186" s="1"/>
      <c r="D2186" s="1"/>
      <c r="E2186" s="1"/>
      <c r="F2186" s="1"/>
      <c r="G2186" s="1"/>
      <c r="H2186" s="1"/>
      <c r="I2186" s="1"/>
      <c r="J2186" s="1"/>
      <c r="K2186" s="1"/>
      <c r="L2186" s="1"/>
      <c r="M2186" s="1"/>
      <c r="N2186" s="1"/>
      <c r="O2186" s="1"/>
      <c r="P2186" s="1"/>
      <c r="Q2186" s="1"/>
      <c r="R2186" s="1"/>
      <c r="S2186" s="1"/>
      <c r="T2186" s="1"/>
      <c r="U2186" s="1"/>
      <c r="V2186" s="1"/>
      <c r="W2186" s="1"/>
      <c r="X2186" s="1"/>
      <c r="Y2186" s="1"/>
      <c r="Z2186" s="1"/>
      <c r="AA2186" s="1"/>
      <c r="AB2186" s="1"/>
      <c r="AC2186" s="1"/>
      <c r="AD2186" s="1"/>
      <c r="AE2186" s="1"/>
      <c r="AF2186" s="1"/>
      <c r="AG2186" s="1"/>
      <c r="AH2186" s="1"/>
      <c r="AI2186" s="1"/>
      <c r="AJ2186" s="1"/>
      <c r="AK2186" s="1"/>
      <c r="AL2186" s="1"/>
      <c r="AM2186" s="1"/>
      <c r="AN2186" s="1"/>
      <c r="AO2186" s="1"/>
      <c r="AP2186" s="1"/>
      <c r="AQ2186" s="1"/>
      <c r="AR2186" s="1"/>
    </row>
    <row r="2187" ht="12.0" customHeight="1">
      <c r="A2187" s="1"/>
      <c r="B2187" s="1"/>
      <c r="C2187" s="1"/>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c r="AC2187" s="1"/>
      <c r="AD2187" s="1"/>
      <c r="AE2187" s="1"/>
      <c r="AF2187" s="1"/>
      <c r="AG2187" s="1"/>
      <c r="AH2187" s="1"/>
      <c r="AI2187" s="1"/>
      <c r="AJ2187" s="1"/>
      <c r="AK2187" s="1"/>
      <c r="AL2187" s="1"/>
      <c r="AM2187" s="1"/>
      <c r="AN2187" s="1"/>
      <c r="AO2187" s="1"/>
      <c r="AP2187" s="1"/>
      <c r="AQ2187" s="1"/>
      <c r="AR2187" s="1"/>
    </row>
    <row r="2188" ht="12.0" customHeight="1">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c r="AA2188" s="1"/>
      <c r="AB2188" s="1"/>
      <c r="AC2188" s="1"/>
      <c r="AD2188" s="1"/>
      <c r="AE2188" s="1"/>
      <c r="AF2188" s="1"/>
      <c r="AG2188" s="1"/>
      <c r="AH2188" s="1"/>
      <c r="AI2188" s="1"/>
      <c r="AJ2188" s="1"/>
      <c r="AK2188" s="1"/>
      <c r="AL2188" s="1"/>
      <c r="AM2188" s="1"/>
      <c r="AN2188" s="1"/>
      <c r="AO2188" s="1"/>
      <c r="AP2188" s="1"/>
      <c r="AQ2188" s="1"/>
      <c r="AR2188" s="1"/>
    </row>
    <row r="2189" ht="12.0" customHeight="1">
      <c r="A2189" s="1"/>
      <c r="B2189" s="1"/>
      <c r="C2189" s="1"/>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c r="AC2189" s="1"/>
      <c r="AD2189" s="1"/>
      <c r="AE2189" s="1"/>
      <c r="AF2189" s="1"/>
      <c r="AG2189" s="1"/>
      <c r="AH2189" s="1"/>
      <c r="AI2189" s="1"/>
      <c r="AJ2189" s="1"/>
      <c r="AK2189" s="1"/>
      <c r="AL2189" s="1"/>
      <c r="AM2189" s="1"/>
      <c r="AN2189" s="1"/>
      <c r="AO2189" s="1"/>
      <c r="AP2189" s="1"/>
      <c r="AQ2189" s="1"/>
      <c r="AR2189" s="1"/>
    </row>
    <row r="2190" ht="12.0" customHeight="1">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row>
    <row r="2191" ht="12.0" customHeight="1">
      <c r="A2191" s="1"/>
      <c r="B2191" s="1"/>
      <c r="C2191" s="1"/>
      <c r="D2191" s="1"/>
      <c r="E2191" s="1"/>
      <c r="F2191" s="1"/>
      <c r="G2191" s="1"/>
      <c r="H2191" s="1"/>
      <c r="I2191" s="1"/>
      <c r="J2191" s="1"/>
      <c r="K2191" s="1"/>
      <c r="L2191" s="1"/>
      <c r="M2191" s="1"/>
      <c r="N2191" s="1"/>
      <c r="O2191" s="1"/>
      <c r="P2191" s="1"/>
      <c r="Q2191" s="1"/>
      <c r="R2191" s="1"/>
      <c r="S2191" s="1"/>
      <c r="T2191" s="1"/>
      <c r="U2191" s="1"/>
      <c r="V2191" s="1"/>
      <c r="W2191" s="1"/>
      <c r="X2191" s="1"/>
      <c r="Y2191" s="1"/>
      <c r="Z2191" s="1"/>
      <c r="AA2191" s="1"/>
      <c r="AB2191" s="1"/>
      <c r="AC2191" s="1"/>
      <c r="AD2191" s="1"/>
      <c r="AE2191" s="1"/>
      <c r="AF2191" s="1"/>
      <c r="AG2191" s="1"/>
      <c r="AH2191" s="1"/>
      <c r="AI2191" s="1"/>
      <c r="AJ2191" s="1"/>
      <c r="AK2191" s="1"/>
      <c r="AL2191" s="1"/>
      <c r="AM2191" s="1"/>
      <c r="AN2191" s="1"/>
      <c r="AO2191" s="1"/>
      <c r="AP2191" s="1"/>
      <c r="AQ2191" s="1"/>
      <c r="AR2191" s="1"/>
    </row>
    <row r="2192" ht="12.0" customHeight="1">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c r="AC2192" s="1"/>
      <c r="AD2192" s="1"/>
      <c r="AE2192" s="1"/>
      <c r="AF2192" s="1"/>
      <c r="AG2192" s="1"/>
      <c r="AH2192" s="1"/>
      <c r="AI2192" s="1"/>
      <c r="AJ2192" s="1"/>
      <c r="AK2192" s="1"/>
      <c r="AL2192" s="1"/>
      <c r="AM2192" s="1"/>
      <c r="AN2192" s="1"/>
      <c r="AO2192" s="1"/>
      <c r="AP2192" s="1"/>
      <c r="AQ2192" s="1"/>
      <c r="AR2192" s="1"/>
    </row>
    <row r="2193" ht="12.0" customHeight="1">
      <c r="A2193" s="1"/>
      <c r="B2193" s="1"/>
      <c r="C2193" s="1"/>
      <c r="D2193" s="1"/>
      <c r="E2193" s="1"/>
      <c r="F2193" s="1"/>
      <c r="G2193" s="1"/>
      <c r="H2193" s="1"/>
      <c r="I2193" s="1"/>
      <c r="J2193" s="1"/>
      <c r="K2193" s="1"/>
      <c r="L2193" s="1"/>
      <c r="M2193" s="1"/>
      <c r="N2193" s="1"/>
      <c r="O2193" s="1"/>
      <c r="P2193" s="1"/>
      <c r="Q2193" s="1"/>
      <c r="R2193" s="1"/>
      <c r="S2193" s="1"/>
      <c r="T2193" s="1"/>
      <c r="U2193" s="1"/>
      <c r="V2193" s="1"/>
      <c r="W2193" s="1"/>
      <c r="X2193" s="1"/>
      <c r="Y2193" s="1"/>
      <c r="Z2193" s="1"/>
      <c r="AA2193" s="1"/>
      <c r="AB2193" s="1"/>
      <c r="AC2193" s="1"/>
      <c r="AD2193" s="1"/>
      <c r="AE2193" s="1"/>
      <c r="AF2193" s="1"/>
      <c r="AG2193" s="1"/>
      <c r="AH2193" s="1"/>
      <c r="AI2193" s="1"/>
      <c r="AJ2193" s="1"/>
      <c r="AK2193" s="1"/>
      <c r="AL2193" s="1"/>
      <c r="AM2193" s="1"/>
      <c r="AN2193" s="1"/>
      <c r="AO2193" s="1"/>
      <c r="AP2193" s="1"/>
      <c r="AQ2193" s="1"/>
      <c r="AR2193" s="1"/>
    </row>
    <row r="2194" ht="12.0" customHeight="1">
      <c r="A2194" s="1"/>
      <c r="B2194" s="1"/>
      <c r="C2194" s="1"/>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c r="AC2194" s="1"/>
      <c r="AD2194" s="1"/>
      <c r="AE2194" s="1"/>
      <c r="AF2194" s="1"/>
      <c r="AG2194" s="1"/>
      <c r="AH2194" s="1"/>
      <c r="AI2194" s="1"/>
      <c r="AJ2194" s="1"/>
      <c r="AK2194" s="1"/>
      <c r="AL2194" s="1"/>
      <c r="AM2194" s="1"/>
      <c r="AN2194" s="1"/>
      <c r="AO2194" s="1"/>
      <c r="AP2194" s="1"/>
      <c r="AQ2194" s="1"/>
      <c r="AR2194" s="1"/>
    </row>
    <row r="2195" ht="12.0" customHeight="1">
      <c r="A2195" s="1"/>
      <c r="B2195" s="1"/>
      <c r="C2195" s="1"/>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c r="AC2195" s="1"/>
      <c r="AD2195" s="1"/>
      <c r="AE2195" s="1"/>
      <c r="AF2195" s="1"/>
      <c r="AG2195" s="1"/>
      <c r="AH2195" s="1"/>
      <c r="AI2195" s="1"/>
      <c r="AJ2195" s="1"/>
      <c r="AK2195" s="1"/>
      <c r="AL2195" s="1"/>
      <c r="AM2195" s="1"/>
      <c r="AN2195" s="1"/>
      <c r="AO2195" s="1"/>
      <c r="AP2195" s="1"/>
      <c r="AQ2195" s="1"/>
      <c r="AR2195" s="1"/>
    </row>
    <row r="2196" ht="12.0" customHeight="1">
      <c r="A2196" s="1"/>
      <c r="B2196" s="1"/>
      <c r="C2196" s="1"/>
      <c r="D2196" s="1"/>
      <c r="E2196" s="1"/>
      <c r="F2196" s="1"/>
      <c r="G2196" s="1"/>
      <c r="H2196" s="1"/>
      <c r="I2196" s="1"/>
      <c r="J2196" s="1"/>
      <c r="K2196" s="1"/>
      <c r="L2196" s="1"/>
      <c r="M2196" s="1"/>
      <c r="N2196" s="1"/>
      <c r="O2196" s="1"/>
      <c r="P2196" s="1"/>
      <c r="Q2196" s="1"/>
      <c r="R2196" s="1"/>
      <c r="S2196" s="1"/>
      <c r="T2196" s="1"/>
      <c r="U2196" s="1"/>
      <c r="V2196" s="1"/>
      <c r="W2196" s="1"/>
      <c r="X2196" s="1"/>
      <c r="Y2196" s="1"/>
      <c r="Z2196" s="1"/>
      <c r="AA2196" s="1"/>
      <c r="AB2196" s="1"/>
      <c r="AC2196" s="1"/>
      <c r="AD2196" s="1"/>
      <c r="AE2196" s="1"/>
      <c r="AF2196" s="1"/>
      <c r="AG2196" s="1"/>
      <c r="AH2196" s="1"/>
      <c r="AI2196" s="1"/>
      <c r="AJ2196" s="1"/>
      <c r="AK2196" s="1"/>
      <c r="AL2196" s="1"/>
      <c r="AM2196" s="1"/>
      <c r="AN2196" s="1"/>
      <c r="AO2196" s="1"/>
      <c r="AP2196" s="1"/>
      <c r="AQ2196" s="1"/>
      <c r="AR2196" s="1"/>
    </row>
    <row r="2197" ht="12.0" customHeight="1">
      <c r="A2197" s="1"/>
      <c r="B2197" s="1"/>
      <c r="C2197" s="1"/>
      <c r="D2197" s="1"/>
      <c r="E2197" s="1"/>
      <c r="F2197" s="1"/>
      <c r="G2197" s="1"/>
      <c r="H2197" s="1"/>
      <c r="I2197" s="1"/>
      <c r="J2197" s="1"/>
      <c r="K2197" s="1"/>
      <c r="L2197" s="1"/>
      <c r="M2197" s="1"/>
      <c r="N2197" s="1"/>
      <c r="O2197" s="1"/>
      <c r="P2197" s="1"/>
      <c r="Q2197" s="1"/>
      <c r="R2197" s="1"/>
      <c r="S2197" s="1"/>
      <c r="T2197" s="1"/>
      <c r="U2197" s="1"/>
      <c r="V2197" s="1"/>
      <c r="W2197" s="1"/>
      <c r="X2197" s="1"/>
      <c r="Y2197" s="1"/>
      <c r="Z2197" s="1"/>
      <c r="AA2197" s="1"/>
      <c r="AB2197" s="1"/>
      <c r="AC2197" s="1"/>
      <c r="AD2197" s="1"/>
      <c r="AE2197" s="1"/>
      <c r="AF2197" s="1"/>
      <c r="AG2197" s="1"/>
      <c r="AH2197" s="1"/>
      <c r="AI2197" s="1"/>
      <c r="AJ2197" s="1"/>
      <c r="AK2197" s="1"/>
      <c r="AL2197" s="1"/>
      <c r="AM2197" s="1"/>
      <c r="AN2197" s="1"/>
      <c r="AO2197" s="1"/>
      <c r="AP2197" s="1"/>
      <c r="AQ2197" s="1"/>
      <c r="AR2197" s="1"/>
    </row>
    <row r="2198" ht="12.0" customHeight="1">
      <c r="A2198" s="1"/>
      <c r="B2198" s="1"/>
      <c r="C2198" s="1"/>
      <c r="D2198" s="1"/>
      <c r="E2198" s="1"/>
      <c r="F2198" s="1"/>
      <c r="G2198" s="1"/>
      <c r="H2198" s="1"/>
      <c r="I2198" s="1"/>
      <c r="J2198" s="1"/>
      <c r="K2198" s="1"/>
      <c r="L2198" s="1"/>
      <c r="M2198" s="1"/>
      <c r="N2198" s="1"/>
      <c r="O2198" s="1"/>
      <c r="P2198" s="1"/>
      <c r="Q2198" s="1"/>
      <c r="R2198" s="1"/>
      <c r="S2198" s="1"/>
      <c r="T2198" s="1"/>
      <c r="U2198" s="1"/>
      <c r="V2198" s="1"/>
      <c r="W2198" s="1"/>
      <c r="X2198" s="1"/>
      <c r="Y2198" s="1"/>
      <c r="Z2198" s="1"/>
      <c r="AA2198" s="1"/>
      <c r="AB2198" s="1"/>
      <c r="AC2198" s="1"/>
      <c r="AD2198" s="1"/>
      <c r="AE2198" s="1"/>
      <c r="AF2198" s="1"/>
      <c r="AG2198" s="1"/>
      <c r="AH2198" s="1"/>
      <c r="AI2198" s="1"/>
      <c r="AJ2198" s="1"/>
      <c r="AK2198" s="1"/>
      <c r="AL2198" s="1"/>
      <c r="AM2198" s="1"/>
      <c r="AN2198" s="1"/>
      <c r="AO2198" s="1"/>
      <c r="AP2198" s="1"/>
      <c r="AQ2198" s="1"/>
      <c r="AR2198" s="1"/>
    </row>
    <row r="2199" ht="12.0" customHeight="1">
      <c r="A2199" s="1"/>
      <c r="B2199" s="1"/>
      <c r="C2199" s="1"/>
      <c r="D2199" s="1"/>
      <c r="E2199" s="1"/>
      <c r="F2199" s="1"/>
      <c r="G2199" s="1"/>
      <c r="H2199" s="1"/>
      <c r="I2199" s="1"/>
      <c r="J2199" s="1"/>
      <c r="K2199" s="1"/>
      <c r="L2199" s="1"/>
      <c r="M2199" s="1"/>
      <c r="N2199" s="1"/>
      <c r="O2199" s="1"/>
      <c r="P2199" s="1"/>
      <c r="Q2199" s="1"/>
      <c r="R2199" s="1"/>
      <c r="S2199" s="1"/>
      <c r="T2199" s="1"/>
      <c r="U2199" s="1"/>
      <c r="V2199" s="1"/>
      <c r="W2199" s="1"/>
      <c r="X2199" s="1"/>
      <c r="Y2199" s="1"/>
      <c r="Z2199" s="1"/>
      <c r="AA2199" s="1"/>
      <c r="AB2199" s="1"/>
      <c r="AC2199" s="1"/>
      <c r="AD2199" s="1"/>
      <c r="AE2199" s="1"/>
      <c r="AF2199" s="1"/>
      <c r="AG2199" s="1"/>
      <c r="AH2199" s="1"/>
      <c r="AI2199" s="1"/>
      <c r="AJ2199" s="1"/>
      <c r="AK2199" s="1"/>
      <c r="AL2199" s="1"/>
      <c r="AM2199" s="1"/>
      <c r="AN2199" s="1"/>
      <c r="AO2199" s="1"/>
      <c r="AP2199" s="1"/>
      <c r="AQ2199" s="1"/>
      <c r="AR2199" s="1"/>
    </row>
    <row r="2200" ht="12.0" customHeight="1">
      <c r="A2200" s="1"/>
      <c r="B2200" s="1"/>
      <c r="C2200" s="1"/>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c r="AC2200" s="1"/>
      <c r="AD2200" s="1"/>
      <c r="AE2200" s="1"/>
      <c r="AF2200" s="1"/>
      <c r="AG2200" s="1"/>
      <c r="AH2200" s="1"/>
      <c r="AI2200" s="1"/>
      <c r="AJ2200" s="1"/>
      <c r="AK2200" s="1"/>
      <c r="AL2200" s="1"/>
      <c r="AM2200" s="1"/>
      <c r="AN2200" s="1"/>
      <c r="AO2200" s="1"/>
      <c r="AP2200" s="1"/>
      <c r="AQ2200" s="1"/>
      <c r="AR2200" s="1"/>
    </row>
    <row r="2201" ht="12.0" customHeight="1">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c r="AC2201" s="1"/>
      <c r="AD2201" s="1"/>
      <c r="AE2201" s="1"/>
      <c r="AF2201" s="1"/>
      <c r="AG2201" s="1"/>
      <c r="AH2201" s="1"/>
      <c r="AI2201" s="1"/>
      <c r="AJ2201" s="1"/>
      <c r="AK2201" s="1"/>
      <c r="AL2201" s="1"/>
      <c r="AM2201" s="1"/>
      <c r="AN2201" s="1"/>
      <c r="AO2201" s="1"/>
      <c r="AP2201" s="1"/>
      <c r="AQ2201" s="1"/>
      <c r="AR2201" s="1"/>
    </row>
    <row r="2202" ht="12.0" customHeight="1">
      <c r="A2202" s="1"/>
      <c r="B2202" s="1"/>
      <c r="C2202" s="1"/>
      <c r="D2202" s="1"/>
      <c r="E2202" s="1"/>
      <c r="F2202" s="1"/>
      <c r="G2202" s="1"/>
      <c r="H2202" s="1"/>
      <c r="I2202" s="1"/>
      <c r="J2202" s="1"/>
      <c r="K2202" s="1"/>
      <c r="L2202" s="1"/>
      <c r="M2202" s="1"/>
      <c r="N2202" s="1"/>
      <c r="O2202" s="1"/>
      <c r="P2202" s="1"/>
      <c r="Q2202" s="1"/>
      <c r="R2202" s="1"/>
      <c r="S2202" s="1"/>
      <c r="T2202" s="1"/>
      <c r="U2202" s="1"/>
      <c r="V2202" s="1"/>
      <c r="W2202" s="1"/>
      <c r="X2202" s="1"/>
      <c r="Y2202" s="1"/>
      <c r="Z2202" s="1"/>
      <c r="AA2202" s="1"/>
      <c r="AB2202" s="1"/>
      <c r="AC2202" s="1"/>
      <c r="AD2202" s="1"/>
      <c r="AE2202" s="1"/>
      <c r="AF2202" s="1"/>
      <c r="AG2202" s="1"/>
      <c r="AH2202" s="1"/>
      <c r="AI2202" s="1"/>
      <c r="AJ2202" s="1"/>
      <c r="AK2202" s="1"/>
      <c r="AL2202" s="1"/>
      <c r="AM2202" s="1"/>
      <c r="AN2202" s="1"/>
      <c r="AO2202" s="1"/>
      <c r="AP2202" s="1"/>
      <c r="AQ2202" s="1"/>
      <c r="AR2202" s="1"/>
    </row>
    <row r="2203" ht="12.0" customHeight="1">
      <c r="A2203" s="1"/>
      <c r="B2203" s="1"/>
      <c r="C2203" s="1"/>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c r="AC2203" s="1"/>
      <c r="AD2203" s="1"/>
      <c r="AE2203" s="1"/>
      <c r="AF2203" s="1"/>
      <c r="AG2203" s="1"/>
      <c r="AH2203" s="1"/>
      <c r="AI2203" s="1"/>
      <c r="AJ2203" s="1"/>
      <c r="AK2203" s="1"/>
      <c r="AL2203" s="1"/>
      <c r="AM2203" s="1"/>
      <c r="AN2203" s="1"/>
      <c r="AO2203" s="1"/>
      <c r="AP2203" s="1"/>
      <c r="AQ2203" s="1"/>
      <c r="AR2203" s="1"/>
    </row>
    <row r="2204" ht="12.0" customHeight="1">
      <c r="A2204" s="1"/>
      <c r="B2204" s="1"/>
      <c r="C2204" s="1"/>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c r="AC2204" s="1"/>
      <c r="AD2204" s="1"/>
      <c r="AE2204" s="1"/>
      <c r="AF2204" s="1"/>
      <c r="AG2204" s="1"/>
      <c r="AH2204" s="1"/>
      <c r="AI2204" s="1"/>
      <c r="AJ2204" s="1"/>
      <c r="AK2204" s="1"/>
      <c r="AL2204" s="1"/>
      <c r="AM2204" s="1"/>
      <c r="AN2204" s="1"/>
      <c r="AO2204" s="1"/>
      <c r="AP2204" s="1"/>
      <c r="AQ2204" s="1"/>
      <c r="AR2204" s="1"/>
    </row>
    <row r="2205" ht="12.0" customHeight="1">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c r="AC2205" s="1"/>
      <c r="AD2205" s="1"/>
      <c r="AE2205" s="1"/>
      <c r="AF2205" s="1"/>
      <c r="AG2205" s="1"/>
      <c r="AH2205" s="1"/>
      <c r="AI2205" s="1"/>
      <c r="AJ2205" s="1"/>
      <c r="AK2205" s="1"/>
      <c r="AL2205" s="1"/>
      <c r="AM2205" s="1"/>
      <c r="AN2205" s="1"/>
      <c r="AO2205" s="1"/>
      <c r="AP2205" s="1"/>
      <c r="AQ2205" s="1"/>
      <c r="AR2205" s="1"/>
    </row>
    <row r="2206" ht="12.0" customHeight="1">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c r="AC2206" s="1"/>
      <c r="AD2206" s="1"/>
      <c r="AE2206" s="1"/>
      <c r="AF2206" s="1"/>
      <c r="AG2206" s="1"/>
      <c r="AH2206" s="1"/>
      <c r="AI2206" s="1"/>
      <c r="AJ2206" s="1"/>
      <c r="AK2206" s="1"/>
      <c r="AL2206" s="1"/>
      <c r="AM2206" s="1"/>
      <c r="AN2206" s="1"/>
      <c r="AO2206" s="1"/>
      <c r="AP2206" s="1"/>
      <c r="AQ2206" s="1"/>
      <c r="AR2206" s="1"/>
    </row>
    <row r="2207" ht="12.0" customHeight="1">
      <c r="A2207" s="1"/>
      <c r="B2207" s="1"/>
      <c r="C2207" s="1"/>
      <c r="D2207" s="1"/>
      <c r="E2207" s="1"/>
      <c r="F2207" s="1"/>
      <c r="G2207" s="1"/>
      <c r="H2207" s="1"/>
      <c r="I2207" s="1"/>
      <c r="J2207" s="1"/>
      <c r="K2207" s="1"/>
      <c r="L2207" s="1"/>
      <c r="M2207" s="1"/>
      <c r="N2207" s="1"/>
      <c r="O2207" s="1"/>
      <c r="P2207" s="1"/>
      <c r="Q2207" s="1"/>
      <c r="R2207" s="1"/>
      <c r="S2207" s="1"/>
      <c r="T2207" s="1"/>
      <c r="U2207" s="1"/>
      <c r="V2207" s="1"/>
      <c r="W2207" s="1"/>
      <c r="X2207" s="1"/>
      <c r="Y2207" s="1"/>
      <c r="Z2207" s="1"/>
      <c r="AA2207" s="1"/>
      <c r="AB2207" s="1"/>
      <c r="AC2207" s="1"/>
      <c r="AD2207" s="1"/>
      <c r="AE2207" s="1"/>
      <c r="AF2207" s="1"/>
      <c r="AG2207" s="1"/>
      <c r="AH2207" s="1"/>
      <c r="AI2207" s="1"/>
      <c r="AJ2207" s="1"/>
      <c r="AK2207" s="1"/>
      <c r="AL2207" s="1"/>
      <c r="AM2207" s="1"/>
      <c r="AN2207" s="1"/>
      <c r="AO2207" s="1"/>
      <c r="AP2207" s="1"/>
      <c r="AQ2207" s="1"/>
      <c r="AR2207" s="1"/>
    </row>
    <row r="2208" ht="12.0" customHeight="1">
      <c r="A2208" s="1"/>
      <c r="B2208" s="1"/>
      <c r="C2208" s="1"/>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c r="AC2208" s="1"/>
      <c r="AD2208" s="1"/>
      <c r="AE2208" s="1"/>
      <c r="AF2208" s="1"/>
      <c r="AG2208" s="1"/>
      <c r="AH2208" s="1"/>
      <c r="AI2208" s="1"/>
      <c r="AJ2208" s="1"/>
      <c r="AK2208" s="1"/>
      <c r="AL2208" s="1"/>
      <c r="AM2208" s="1"/>
      <c r="AN2208" s="1"/>
      <c r="AO2208" s="1"/>
      <c r="AP2208" s="1"/>
      <c r="AQ2208" s="1"/>
      <c r="AR2208" s="1"/>
    </row>
    <row r="2209" ht="12.0" customHeight="1">
      <c r="A2209" s="1"/>
      <c r="B2209" s="1"/>
      <c r="C2209" s="1"/>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c r="AC2209" s="1"/>
      <c r="AD2209" s="1"/>
      <c r="AE2209" s="1"/>
      <c r="AF2209" s="1"/>
      <c r="AG2209" s="1"/>
      <c r="AH2209" s="1"/>
      <c r="AI2209" s="1"/>
      <c r="AJ2209" s="1"/>
      <c r="AK2209" s="1"/>
      <c r="AL2209" s="1"/>
      <c r="AM2209" s="1"/>
      <c r="AN2209" s="1"/>
      <c r="AO2209" s="1"/>
      <c r="AP2209" s="1"/>
      <c r="AQ2209" s="1"/>
      <c r="AR2209" s="1"/>
    </row>
    <row r="2210" ht="12.0" customHeight="1">
      <c r="A2210" s="1"/>
      <c r="B2210" s="1"/>
      <c r="C2210" s="1"/>
      <c r="D2210" s="1"/>
      <c r="E2210" s="1"/>
      <c r="F2210" s="1"/>
      <c r="G2210" s="1"/>
      <c r="H2210" s="1"/>
      <c r="I2210" s="1"/>
      <c r="J2210" s="1"/>
      <c r="K2210" s="1"/>
      <c r="L2210" s="1"/>
      <c r="M2210" s="1"/>
      <c r="N2210" s="1"/>
      <c r="O2210" s="1"/>
      <c r="P2210" s="1"/>
      <c r="Q2210" s="1"/>
      <c r="R2210" s="1"/>
      <c r="S2210" s="1"/>
      <c r="T2210" s="1"/>
      <c r="U2210" s="1"/>
      <c r="V2210" s="1"/>
      <c r="W2210" s="1"/>
      <c r="X2210" s="1"/>
      <c r="Y2210" s="1"/>
      <c r="Z2210" s="1"/>
      <c r="AA2210" s="1"/>
      <c r="AB2210" s="1"/>
      <c r="AC2210" s="1"/>
      <c r="AD2210" s="1"/>
      <c r="AE2210" s="1"/>
      <c r="AF2210" s="1"/>
      <c r="AG2210" s="1"/>
      <c r="AH2210" s="1"/>
      <c r="AI2210" s="1"/>
      <c r="AJ2210" s="1"/>
      <c r="AK2210" s="1"/>
      <c r="AL2210" s="1"/>
      <c r="AM2210" s="1"/>
      <c r="AN2210" s="1"/>
      <c r="AO2210" s="1"/>
      <c r="AP2210" s="1"/>
      <c r="AQ2210" s="1"/>
      <c r="AR2210" s="1"/>
    </row>
    <row r="2211" ht="12.0" customHeight="1">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c r="AA2211" s="1"/>
      <c r="AB2211" s="1"/>
      <c r="AC2211" s="1"/>
      <c r="AD2211" s="1"/>
      <c r="AE2211" s="1"/>
      <c r="AF2211" s="1"/>
      <c r="AG2211" s="1"/>
      <c r="AH2211" s="1"/>
      <c r="AI2211" s="1"/>
      <c r="AJ2211" s="1"/>
      <c r="AK2211" s="1"/>
      <c r="AL2211" s="1"/>
      <c r="AM2211" s="1"/>
      <c r="AN2211" s="1"/>
      <c r="AO2211" s="1"/>
      <c r="AP2211" s="1"/>
      <c r="AQ2211" s="1"/>
      <c r="AR2211" s="1"/>
    </row>
    <row r="2212" ht="12.0" customHeight="1">
      <c r="A2212" s="1"/>
      <c r="B2212" s="1"/>
      <c r="C2212" s="1"/>
      <c r="D2212" s="1"/>
      <c r="E2212" s="1"/>
      <c r="F2212" s="1"/>
      <c r="G2212" s="1"/>
      <c r="H2212" s="1"/>
      <c r="I2212" s="1"/>
      <c r="J2212" s="1"/>
      <c r="K2212" s="1"/>
      <c r="L2212" s="1"/>
      <c r="M2212" s="1"/>
      <c r="N2212" s="1"/>
      <c r="O2212" s="1"/>
      <c r="P2212" s="1"/>
      <c r="Q2212" s="1"/>
      <c r="R2212" s="1"/>
      <c r="S2212" s="1"/>
      <c r="T2212" s="1"/>
      <c r="U2212" s="1"/>
      <c r="V2212" s="1"/>
      <c r="W2212" s="1"/>
      <c r="X2212" s="1"/>
      <c r="Y2212" s="1"/>
      <c r="Z2212" s="1"/>
      <c r="AA2212" s="1"/>
      <c r="AB2212" s="1"/>
      <c r="AC2212" s="1"/>
      <c r="AD2212" s="1"/>
      <c r="AE2212" s="1"/>
      <c r="AF2212" s="1"/>
      <c r="AG2212" s="1"/>
      <c r="AH2212" s="1"/>
      <c r="AI2212" s="1"/>
      <c r="AJ2212" s="1"/>
      <c r="AK2212" s="1"/>
      <c r="AL2212" s="1"/>
      <c r="AM2212" s="1"/>
      <c r="AN2212" s="1"/>
      <c r="AO2212" s="1"/>
      <c r="AP2212" s="1"/>
      <c r="AQ2212" s="1"/>
      <c r="AR2212" s="1"/>
    </row>
    <row r="2213" ht="12.0" customHeight="1">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c r="AC2213" s="1"/>
      <c r="AD2213" s="1"/>
      <c r="AE2213" s="1"/>
      <c r="AF2213" s="1"/>
      <c r="AG2213" s="1"/>
      <c r="AH2213" s="1"/>
      <c r="AI2213" s="1"/>
      <c r="AJ2213" s="1"/>
      <c r="AK2213" s="1"/>
      <c r="AL2213" s="1"/>
      <c r="AM2213" s="1"/>
      <c r="AN2213" s="1"/>
      <c r="AO2213" s="1"/>
      <c r="AP2213" s="1"/>
      <c r="AQ2213" s="1"/>
      <c r="AR2213" s="1"/>
    </row>
    <row r="2214" ht="12.0" customHeight="1">
      <c r="A2214" s="1"/>
      <c r="B2214" s="1"/>
      <c r="C2214" s="1"/>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c r="AC2214" s="1"/>
      <c r="AD2214" s="1"/>
      <c r="AE2214" s="1"/>
      <c r="AF2214" s="1"/>
      <c r="AG2214" s="1"/>
      <c r="AH2214" s="1"/>
      <c r="AI2214" s="1"/>
      <c r="AJ2214" s="1"/>
      <c r="AK2214" s="1"/>
      <c r="AL2214" s="1"/>
      <c r="AM2214" s="1"/>
      <c r="AN2214" s="1"/>
      <c r="AO2214" s="1"/>
      <c r="AP2214" s="1"/>
      <c r="AQ2214" s="1"/>
      <c r="AR2214" s="1"/>
    </row>
    <row r="2215" ht="12.0" customHeight="1">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c r="AA2215" s="1"/>
      <c r="AB2215" s="1"/>
      <c r="AC2215" s="1"/>
      <c r="AD2215" s="1"/>
      <c r="AE2215" s="1"/>
      <c r="AF2215" s="1"/>
      <c r="AG2215" s="1"/>
      <c r="AH2215" s="1"/>
      <c r="AI2215" s="1"/>
      <c r="AJ2215" s="1"/>
      <c r="AK2215" s="1"/>
      <c r="AL2215" s="1"/>
      <c r="AM2215" s="1"/>
      <c r="AN2215" s="1"/>
      <c r="AO2215" s="1"/>
      <c r="AP2215" s="1"/>
      <c r="AQ2215" s="1"/>
      <c r="AR2215" s="1"/>
    </row>
    <row r="2216" ht="12.0" customHeight="1">
      <c r="A2216" s="1"/>
      <c r="B2216" s="1"/>
      <c r="C2216" s="1"/>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c r="AC2216" s="1"/>
      <c r="AD2216" s="1"/>
      <c r="AE2216" s="1"/>
      <c r="AF2216" s="1"/>
      <c r="AG2216" s="1"/>
      <c r="AH2216" s="1"/>
      <c r="AI2216" s="1"/>
      <c r="AJ2216" s="1"/>
      <c r="AK2216" s="1"/>
      <c r="AL2216" s="1"/>
      <c r="AM2216" s="1"/>
      <c r="AN2216" s="1"/>
      <c r="AO2216" s="1"/>
      <c r="AP2216" s="1"/>
      <c r="AQ2216" s="1"/>
      <c r="AR2216" s="1"/>
    </row>
    <row r="2217" ht="12.0" customHeight="1">
      <c r="A2217" s="1"/>
      <c r="B2217" s="1"/>
      <c r="C2217" s="1"/>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c r="AC2217" s="1"/>
      <c r="AD2217" s="1"/>
      <c r="AE2217" s="1"/>
      <c r="AF2217" s="1"/>
      <c r="AG2217" s="1"/>
      <c r="AH2217" s="1"/>
      <c r="AI2217" s="1"/>
      <c r="AJ2217" s="1"/>
      <c r="AK2217" s="1"/>
      <c r="AL2217" s="1"/>
      <c r="AM2217" s="1"/>
      <c r="AN2217" s="1"/>
      <c r="AO2217" s="1"/>
      <c r="AP2217" s="1"/>
      <c r="AQ2217" s="1"/>
      <c r="AR2217" s="1"/>
    </row>
    <row r="2218" ht="12.0" customHeight="1">
      <c r="A2218" s="1"/>
      <c r="B2218" s="1"/>
      <c r="C2218" s="1"/>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c r="AC2218" s="1"/>
      <c r="AD2218" s="1"/>
      <c r="AE2218" s="1"/>
      <c r="AF2218" s="1"/>
      <c r="AG2218" s="1"/>
      <c r="AH2218" s="1"/>
      <c r="AI2218" s="1"/>
      <c r="AJ2218" s="1"/>
      <c r="AK2218" s="1"/>
      <c r="AL2218" s="1"/>
      <c r="AM2218" s="1"/>
      <c r="AN2218" s="1"/>
      <c r="AO2218" s="1"/>
      <c r="AP2218" s="1"/>
      <c r="AQ2218" s="1"/>
      <c r="AR2218" s="1"/>
    </row>
    <row r="2219" ht="12.0" customHeight="1">
      <c r="A2219" s="1"/>
      <c r="B2219" s="1"/>
      <c r="C2219" s="1"/>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c r="AC2219" s="1"/>
      <c r="AD2219" s="1"/>
      <c r="AE2219" s="1"/>
      <c r="AF2219" s="1"/>
      <c r="AG2219" s="1"/>
      <c r="AH2219" s="1"/>
      <c r="AI2219" s="1"/>
      <c r="AJ2219" s="1"/>
      <c r="AK2219" s="1"/>
      <c r="AL2219" s="1"/>
      <c r="AM2219" s="1"/>
      <c r="AN2219" s="1"/>
      <c r="AO2219" s="1"/>
      <c r="AP2219" s="1"/>
      <c r="AQ2219" s="1"/>
      <c r="AR2219" s="1"/>
    </row>
    <row r="2220" ht="12.0" customHeight="1">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c r="AC2220" s="1"/>
      <c r="AD2220" s="1"/>
      <c r="AE2220" s="1"/>
      <c r="AF2220" s="1"/>
      <c r="AG2220" s="1"/>
      <c r="AH2220" s="1"/>
      <c r="AI2220" s="1"/>
      <c r="AJ2220" s="1"/>
      <c r="AK2220" s="1"/>
      <c r="AL2220" s="1"/>
      <c r="AM2220" s="1"/>
      <c r="AN2220" s="1"/>
      <c r="AO2220" s="1"/>
      <c r="AP2220" s="1"/>
      <c r="AQ2220" s="1"/>
      <c r="AR2220" s="1"/>
    </row>
    <row r="2221" ht="12.0" customHeight="1">
      <c r="A2221" s="1"/>
      <c r="B2221" s="1"/>
      <c r="C2221" s="1"/>
      <c r="D2221" s="1"/>
      <c r="E2221" s="1"/>
      <c r="F2221" s="1"/>
      <c r="G2221" s="1"/>
      <c r="H2221" s="1"/>
      <c r="I2221" s="1"/>
      <c r="J2221" s="1"/>
      <c r="K2221" s="1"/>
      <c r="L2221" s="1"/>
      <c r="M2221" s="1"/>
      <c r="N2221" s="1"/>
      <c r="O2221" s="1"/>
      <c r="P2221" s="1"/>
      <c r="Q2221" s="1"/>
      <c r="R2221" s="1"/>
      <c r="S2221" s="1"/>
      <c r="T2221" s="1"/>
      <c r="U2221" s="1"/>
      <c r="V2221" s="1"/>
      <c r="W2221" s="1"/>
      <c r="X2221" s="1"/>
      <c r="Y2221" s="1"/>
      <c r="Z2221" s="1"/>
      <c r="AA2221" s="1"/>
      <c r="AB2221" s="1"/>
      <c r="AC2221" s="1"/>
      <c r="AD2221" s="1"/>
      <c r="AE2221" s="1"/>
      <c r="AF2221" s="1"/>
      <c r="AG2221" s="1"/>
      <c r="AH2221" s="1"/>
      <c r="AI2221" s="1"/>
      <c r="AJ2221" s="1"/>
      <c r="AK2221" s="1"/>
      <c r="AL2221" s="1"/>
      <c r="AM2221" s="1"/>
      <c r="AN2221" s="1"/>
      <c r="AO2221" s="1"/>
      <c r="AP2221" s="1"/>
      <c r="AQ2221" s="1"/>
      <c r="AR2221" s="1"/>
    </row>
    <row r="2222" ht="12.0" customHeight="1">
      <c r="A2222" s="1"/>
      <c r="B2222" s="1"/>
      <c r="C2222" s="1"/>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c r="AC2222" s="1"/>
      <c r="AD2222" s="1"/>
      <c r="AE2222" s="1"/>
      <c r="AF2222" s="1"/>
      <c r="AG2222" s="1"/>
      <c r="AH2222" s="1"/>
      <c r="AI2222" s="1"/>
      <c r="AJ2222" s="1"/>
      <c r="AK2222" s="1"/>
      <c r="AL2222" s="1"/>
      <c r="AM2222" s="1"/>
      <c r="AN2222" s="1"/>
      <c r="AO2222" s="1"/>
      <c r="AP2222" s="1"/>
      <c r="AQ2222" s="1"/>
      <c r="AR2222" s="1"/>
    </row>
    <row r="2223" ht="12.0" customHeight="1">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row>
    <row r="2224" ht="12.0" customHeight="1">
      <c r="A2224" s="1"/>
      <c r="B2224" s="1"/>
      <c r="C2224" s="1"/>
      <c r="D2224" s="1"/>
      <c r="E2224" s="1"/>
      <c r="F2224" s="1"/>
      <c r="G2224" s="1"/>
      <c r="H2224" s="1"/>
      <c r="I2224" s="1"/>
      <c r="J2224" s="1"/>
      <c r="K2224" s="1"/>
      <c r="L2224" s="1"/>
      <c r="M2224" s="1"/>
      <c r="N2224" s="1"/>
      <c r="O2224" s="1"/>
      <c r="P2224" s="1"/>
      <c r="Q2224" s="1"/>
      <c r="R2224" s="1"/>
      <c r="S2224" s="1"/>
      <c r="T2224" s="1"/>
      <c r="U2224" s="1"/>
      <c r="V2224" s="1"/>
      <c r="W2224" s="1"/>
      <c r="X2224" s="1"/>
      <c r="Y2224" s="1"/>
      <c r="Z2224" s="1"/>
      <c r="AA2224" s="1"/>
      <c r="AB2224" s="1"/>
      <c r="AC2224" s="1"/>
      <c r="AD2224" s="1"/>
      <c r="AE2224" s="1"/>
      <c r="AF2224" s="1"/>
      <c r="AG2224" s="1"/>
      <c r="AH2224" s="1"/>
      <c r="AI2224" s="1"/>
      <c r="AJ2224" s="1"/>
      <c r="AK2224" s="1"/>
      <c r="AL2224" s="1"/>
      <c r="AM2224" s="1"/>
      <c r="AN2224" s="1"/>
      <c r="AO2224" s="1"/>
      <c r="AP2224" s="1"/>
      <c r="AQ2224" s="1"/>
      <c r="AR2224" s="1"/>
    </row>
    <row r="2225" ht="12.0" customHeight="1">
      <c r="A2225" s="1"/>
      <c r="B2225" s="1"/>
      <c r="C2225" s="1"/>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c r="AC2225" s="1"/>
      <c r="AD2225" s="1"/>
      <c r="AE2225" s="1"/>
      <c r="AF2225" s="1"/>
      <c r="AG2225" s="1"/>
      <c r="AH2225" s="1"/>
      <c r="AI2225" s="1"/>
      <c r="AJ2225" s="1"/>
      <c r="AK2225" s="1"/>
      <c r="AL2225" s="1"/>
      <c r="AM2225" s="1"/>
      <c r="AN2225" s="1"/>
      <c r="AO2225" s="1"/>
      <c r="AP2225" s="1"/>
      <c r="AQ2225" s="1"/>
      <c r="AR2225" s="1"/>
    </row>
    <row r="2226" ht="12.0" customHeight="1">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c r="AC2226" s="1"/>
      <c r="AD2226" s="1"/>
      <c r="AE2226" s="1"/>
      <c r="AF2226" s="1"/>
      <c r="AG2226" s="1"/>
      <c r="AH2226" s="1"/>
      <c r="AI2226" s="1"/>
      <c r="AJ2226" s="1"/>
      <c r="AK2226" s="1"/>
      <c r="AL2226" s="1"/>
      <c r="AM2226" s="1"/>
      <c r="AN2226" s="1"/>
      <c r="AO2226" s="1"/>
      <c r="AP2226" s="1"/>
      <c r="AQ2226" s="1"/>
      <c r="AR2226" s="1"/>
    </row>
    <row r="2227" ht="12.0" customHeight="1">
      <c r="A2227" s="1"/>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c r="AC2227" s="1"/>
      <c r="AD2227" s="1"/>
      <c r="AE2227" s="1"/>
      <c r="AF2227" s="1"/>
      <c r="AG2227" s="1"/>
      <c r="AH2227" s="1"/>
      <c r="AI2227" s="1"/>
      <c r="AJ2227" s="1"/>
      <c r="AK2227" s="1"/>
      <c r="AL2227" s="1"/>
      <c r="AM2227" s="1"/>
      <c r="AN2227" s="1"/>
      <c r="AO2227" s="1"/>
      <c r="AP2227" s="1"/>
      <c r="AQ2227" s="1"/>
      <c r="AR2227" s="1"/>
    </row>
    <row r="2228" ht="12.0" customHeight="1">
      <c r="A2228" s="1"/>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c r="AC2228" s="1"/>
      <c r="AD2228" s="1"/>
      <c r="AE2228" s="1"/>
      <c r="AF2228" s="1"/>
      <c r="AG2228" s="1"/>
      <c r="AH2228" s="1"/>
      <c r="AI2228" s="1"/>
      <c r="AJ2228" s="1"/>
      <c r="AK2228" s="1"/>
      <c r="AL2228" s="1"/>
      <c r="AM2228" s="1"/>
      <c r="AN2228" s="1"/>
      <c r="AO2228" s="1"/>
      <c r="AP2228" s="1"/>
      <c r="AQ2228" s="1"/>
      <c r="AR2228" s="1"/>
    </row>
    <row r="2229" ht="12.0" customHeight="1">
      <c r="A2229" s="1"/>
      <c r="B2229" s="1"/>
      <c r="C2229" s="1"/>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c r="AC2229" s="1"/>
      <c r="AD2229" s="1"/>
      <c r="AE2229" s="1"/>
      <c r="AF2229" s="1"/>
      <c r="AG2229" s="1"/>
      <c r="AH2229" s="1"/>
      <c r="AI2229" s="1"/>
      <c r="AJ2229" s="1"/>
      <c r="AK2229" s="1"/>
      <c r="AL2229" s="1"/>
      <c r="AM2229" s="1"/>
      <c r="AN2229" s="1"/>
      <c r="AO2229" s="1"/>
      <c r="AP2229" s="1"/>
      <c r="AQ2229" s="1"/>
      <c r="AR2229" s="1"/>
    </row>
    <row r="2230" ht="12.0" customHeight="1">
      <c r="A2230" s="1"/>
      <c r="B2230" s="1"/>
      <c r="C2230" s="1"/>
      <c r="D2230" s="1"/>
      <c r="E2230" s="1"/>
      <c r="F2230" s="1"/>
      <c r="G2230" s="1"/>
      <c r="H2230" s="1"/>
      <c r="I2230" s="1"/>
      <c r="J2230" s="1"/>
      <c r="K2230" s="1"/>
      <c r="L2230" s="1"/>
      <c r="M2230" s="1"/>
      <c r="N2230" s="1"/>
      <c r="O2230" s="1"/>
      <c r="P2230" s="1"/>
      <c r="Q2230" s="1"/>
      <c r="R2230" s="1"/>
      <c r="S2230" s="1"/>
      <c r="T2230" s="1"/>
      <c r="U2230" s="1"/>
      <c r="V2230" s="1"/>
      <c r="W2230" s="1"/>
      <c r="X2230" s="1"/>
      <c r="Y2230" s="1"/>
      <c r="Z2230" s="1"/>
      <c r="AA2230" s="1"/>
      <c r="AB2230" s="1"/>
      <c r="AC2230" s="1"/>
      <c r="AD2230" s="1"/>
      <c r="AE2230" s="1"/>
      <c r="AF2230" s="1"/>
      <c r="AG2230" s="1"/>
      <c r="AH2230" s="1"/>
      <c r="AI2230" s="1"/>
      <c r="AJ2230" s="1"/>
      <c r="AK2230" s="1"/>
      <c r="AL2230" s="1"/>
      <c r="AM2230" s="1"/>
      <c r="AN2230" s="1"/>
      <c r="AO2230" s="1"/>
      <c r="AP2230" s="1"/>
      <c r="AQ2230" s="1"/>
      <c r="AR2230" s="1"/>
    </row>
    <row r="2231" ht="12.0" customHeight="1">
      <c r="A2231" s="1"/>
      <c r="B2231" s="1"/>
      <c r="C2231" s="1"/>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c r="AC2231" s="1"/>
      <c r="AD2231" s="1"/>
      <c r="AE2231" s="1"/>
      <c r="AF2231" s="1"/>
      <c r="AG2231" s="1"/>
      <c r="AH2231" s="1"/>
      <c r="AI2231" s="1"/>
      <c r="AJ2231" s="1"/>
      <c r="AK2231" s="1"/>
      <c r="AL2231" s="1"/>
      <c r="AM2231" s="1"/>
      <c r="AN2231" s="1"/>
      <c r="AO2231" s="1"/>
      <c r="AP2231" s="1"/>
      <c r="AQ2231" s="1"/>
      <c r="AR2231" s="1"/>
    </row>
    <row r="2232" ht="12.0" customHeight="1">
      <c r="A2232" s="1"/>
      <c r="B2232" s="1"/>
      <c r="C2232" s="1"/>
      <c r="D2232" s="1"/>
      <c r="E2232" s="1"/>
      <c r="F2232" s="1"/>
      <c r="G2232" s="1"/>
      <c r="H2232" s="1"/>
      <c r="I2232" s="1"/>
      <c r="J2232" s="1"/>
      <c r="K2232" s="1"/>
      <c r="L2232" s="1"/>
      <c r="M2232" s="1"/>
      <c r="N2232" s="1"/>
      <c r="O2232" s="1"/>
      <c r="P2232" s="1"/>
      <c r="Q2232" s="1"/>
      <c r="R2232" s="1"/>
      <c r="S2232" s="1"/>
      <c r="T2232" s="1"/>
      <c r="U2232" s="1"/>
      <c r="V2232" s="1"/>
      <c r="W2232" s="1"/>
      <c r="X2232" s="1"/>
      <c r="Y2232" s="1"/>
      <c r="Z2232" s="1"/>
      <c r="AA2232" s="1"/>
      <c r="AB2232" s="1"/>
      <c r="AC2232" s="1"/>
      <c r="AD2232" s="1"/>
      <c r="AE2232" s="1"/>
      <c r="AF2232" s="1"/>
      <c r="AG2232" s="1"/>
      <c r="AH2232" s="1"/>
      <c r="AI2232" s="1"/>
      <c r="AJ2232" s="1"/>
      <c r="AK2232" s="1"/>
      <c r="AL2232" s="1"/>
      <c r="AM2232" s="1"/>
      <c r="AN2232" s="1"/>
      <c r="AO2232" s="1"/>
      <c r="AP2232" s="1"/>
      <c r="AQ2232" s="1"/>
      <c r="AR2232" s="1"/>
    </row>
    <row r="2233" ht="12.0" customHeight="1">
      <c r="A2233" s="1"/>
      <c r="B2233" s="1"/>
      <c r="C2233" s="1"/>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c r="AC2233" s="1"/>
      <c r="AD2233" s="1"/>
      <c r="AE2233" s="1"/>
      <c r="AF2233" s="1"/>
      <c r="AG2233" s="1"/>
      <c r="AH2233" s="1"/>
      <c r="AI2233" s="1"/>
      <c r="AJ2233" s="1"/>
      <c r="AK2233" s="1"/>
      <c r="AL2233" s="1"/>
      <c r="AM2233" s="1"/>
      <c r="AN2233" s="1"/>
      <c r="AO2233" s="1"/>
      <c r="AP2233" s="1"/>
      <c r="AQ2233" s="1"/>
      <c r="AR2233" s="1"/>
    </row>
    <row r="2234" ht="12.0" customHeight="1">
      <c r="A2234" s="1"/>
      <c r="B2234" s="1"/>
      <c r="C2234" s="1"/>
      <c r="D2234" s="1"/>
      <c r="E2234" s="1"/>
      <c r="F2234" s="1"/>
      <c r="G2234" s="1"/>
      <c r="H2234" s="1"/>
      <c r="I2234" s="1"/>
      <c r="J2234" s="1"/>
      <c r="K2234" s="1"/>
      <c r="L2234" s="1"/>
      <c r="M2234" s="1"/>
      <c r="N2234" s="1"/>
      <c r="O2234" s="1"/>
      <c r="P2234" s="1"/>
      <c r="Q2234" s="1"/>
      <c r="R2234" s="1"/>
      <c r="S2234" s="1"/>
      <c r="T2234" s="1"/>
      <c r="U2234" s="1"/>
      <c r="V2234" s="1"/>
      <c r="W2234" s="1"/>
      <c r="X2234" s="1"/>
      <c r="Y2234" s="1"/>
      <c r="Z2234" s="1"/>
      <c r="AA2234" s="1"/>
      <c r="AB2234" s="1"/>
      <c r="AC2234" s="1"/>
      <c r="AD2234" s="1"/>
      <c r="AE2234" s="1"/>
      <c r="AF2234" s="1"/>
      <c r="AG2234" s="1"/>
      <c r="AH2234" s="1"/>
      <c r="AI2234" s="1"/>
      <c r="AJ2234" s="1"/>
      <c r="AK2234" s="1"/>
      <c r="AL2234" s="1"/>
      <c r="AM2234" s="1"/>
      <c r="AN2234" s="1"/>
      <c r="AO2234" s="1"/>
      <c r="AP2234" s="1"/>
      <c r="AQ2234" s="1"/>
      <c r="AR2234" s="1"/>
    </row>
    <row r="2235" ht="12.0" customHeight="1">
      <c r="A2235" s="1"/>
      <c r="B2235" s="1"/>
      <c r="C2235" s="1"/>
      <c r="D2235" s="1"/>
      <c r="E2235" s="1"/>
      <c r="F2235" s="1"/>
      <c r="G2235" s="1"/>
      <c r="H2235" s="1"/>
      <c r="I2235" s="1"/>
      <c r="J2235" s="1"/>
      <c r="K2235" s="1"/>
      <c r="L2235" s="1"/>
      <c r="M2235" s="1"/>
      <c r="N2235" s="1"/>
      <c r="O2235" s="1"/>
      <c r="P2235" s="1"/>
      <c r="Q2235" s="1"/>
      <c r="R2235" s="1"/>
      <c r="S2235" s="1"/>
      <c r="T2235" s="1"/>
      <c r="U2235" s="1"/>
      <c r="V2235" s="1"/>
      <c r="W2235" s="1"/>
      <c r="X2235" s="1"/>
      <c r="Y2235" s="1"/>
      <c r="Z2235" s="1"/>
      <c r="AA2235" s="1"/>
      <c r="AB2235" s="1"/>
      <c r="AC2235" s="1"/>
      <c r="AD2235" s="1"/>
      <c r="AE2235" s="1"/>
      <c r="AF2235" s="1"/>
      <c r="AG2235" s="1"/>
      <c r="AH2235" s="1"/>
      <c r="AI2235" s="1"/>
      <c r="AJ2235" s="1"/>
      <c r="AK2235" s="1"/>
      <c r="AL2235" s="1"/>
      <c r="AM2235" s="1"/>
      <c r="AN2235" s="1"/>
      <c r="AO2235" s="1"/>
      <c r="AP2235" s="1"/>
      <c r="AQ2235" s="1"/>
      <c r="AR2235" s="1"/>
    </row>
    <row r="2236" ht="12.0" customHeight="1">
      <c r="A2236" s="1"/>
      <c r="B2236" s="1"/>
      <c r="C2236" s="1"/>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c r="AC2236" s="1"/>
      <c r="AD2236" s="1"/>
      <c r="AE2236" s="1"/>
      <c r="AF2236" s="1"/>
      <c r="AG2236" s="1"/>
      <c r="AH2236" s="1"/>
      <c r="AI2236" s="1"/>
      <c r="AJ2236" s="1"/>
      <c r="AK2236" s="1"/>
      <c r="AL2236" s="1"/>
      <c r="AM2236" s="1"/>
      <c r="AN2236" s="1"/>
      <c r="AO2236" s="1"/>
      <c r="AP2236" s="1"/>
      <c r="AQ2236" s="1"/>
      <c r="AR2236" s="1"/>
    </row>
    <row r="2237" ht="12.0" customHeight="1">
      <c r="A2237" s="1"/>
      <c r="B2237" s="1"/>
      <c r="C2237" s="1"/>
      <c r="D2237" s="1"/>
      <c r="E2237" s="1"/>
      <c r="F2237" s="1"/>
      <c r="G2237" s="1"/>
      <c r="H2237" s="1"/>
      <c r="I2237" s="1"/>
      <c r="J2237" s="1"/>
      <c r="K2237" s="1"/>
      <c r="L2237" s="1"/>
      <c r="M2237" s="1"/>
      <c r="N2237" s="1"/>
      <c r="O2237" s="1"/>
      <c r="P2237" s="1"/>
      <c r="Q2237" s="1"/>
      <c r="R2237" s="1"/>
      <c r="S2237" s="1"/>
      <c r="T2237" s="1"/>
      <c r="U2237" s="1"/>
      <c r="V2237" s="1"/>
      <c r="W2237" s="1"/>
      <c r="X2237" s="1"/>
      <c r="Y2237" s="1"/>
      <c r="Z2237" s="1"/>
      <c r="AA2237" s="1"/>
      <c r="AB2237" s="1"/>
      <c r="AC2237" s="1"/>
      <c r="AD2237" s="1"/>
      <c r="AE2237" s="1"/>
      <c r="AF2237" s="1"/>
      <c r="AG2237" s="1"/>
      <c r="AH2237" s="1"/>
      <c r="AI2237" s="1"/>
      <c r="AJ2237" s="1"/>
      <c r="AK2237" s="1"/>
      <c r="AL2237" s="1"/>
      <c r="AM2237" s="1"/>
      <c r="AN2237" s="1"/>
      <c r="AO2237" s="1"/>
      <c r="AP2237" s="1"/>
      <c r="AQ2237" s="1"/>
      <c r="AR2237" s="1"/>
    </row>
    <row r="2238" ht="12.0" customHeight="1">
      <c r="A2238" s="1"/>
      <c r="B2238" s="1"/>
      <c r="C2238" s="1"/>
      <c r="D2238" s="1"/>
      <c r="E2238" s="1"/>
      <c r="F2238" s="1"/>
      <c r="G2238" s="1"/>
      <c r="H2238" s="1"/>
      <c r="I2238" s="1"/>
      <c r="J2238" s="1"/>
      <c r="K2238" s="1"/>
      <c r="L2238" s="1"/>
      <c r="M2238" s="1"/>
      <c r="N2238" s="1"/>
      <c r="O2238" s="1"/>
      <c r="P2238" s="1"/>
      <c r="Q2238" s="1"/>
      <c r="R2238" s="1"/>
      <c r="S2238" s="1"/>
      <c r="T2238" s="1"/>
      <c r="U2238" s="1"/>
      <c r="V2238" s="1"/>
      <c r="W2238" s="1"/>
      <c r="X2238" s="1"/>
      <c r="Y2238" s="1"/>
      <c r="Z2238" s="1"/>
      <c r="AA2238" s="1"/>
      <c r="AB2238" s="1"/>
      <c r="AC2238" s="1"/>
      <c r="AD2238" s="1"/>
      <c r="AE2238" s="1"/>
      <c r="AF2238" s="1"/>
      <c r="AG2238" s="1"/>
      <c r="AH2238" s="1"/>
      <c r="AI2238" s="1"/>
      <c r="AJ2238" s="1"/>
      <c r="AK2238" s="1"/>
      <c r="AL2238" s="1"/>
      <c r="AM2238" s="1"/>
      <c r="AN2238" s="1"/>
      <c r="AO2238" s="1"/>
      <c r="AP2238" s="1"/>
      <c r="AQ2238" s="1"/>
      <c r="AR2238" s="1"/>
    </row>
    <row r="2239" ht="12.0" customHeight="1">
      <c r="A2239" s="1"/>
      <c r="B2239" s="1"/>
      <c r="C2239" s="1"/>
      <c r="D2239" s="1"/>
      <c r="E2239" s="1"/>
      <c r="F2239" s="1"/>
      <c r="G2239" s="1"/>
      <c r="H2239" s="1"/>
      <c r="I2239" s="1"/>
      <c r="J2239" s="1"/>
      <c r="K2239" s="1"/>
      <c r="L2239" s="1"/>
      <c r="M2239" s="1"/>
      <c r="N2239" s="1"/>
      <c r="O2239" s="1"/>
      <c r="P2239" s="1"/>
      <c r="Q2239" s="1"/>
      <c r="R2239" s="1"/>
      <c r="S2239" s="1"/>
      <c r="T2239" s="1"/>
      <c r="U2239" s="1"/>
      <c r="V2239" s="1"/>
      <c r="W2239" s="1"/>
      <c r="X2239" s="1"/>
      <c r="Y2239" s="1"/>
      <c r="Z2239" s="1"/>
      <c r="AA2239" s="1"/>
      <c r="AB2239" s="1"/>
      <c r="AC2239" s="1"/>
      <c r="AD2239" s="1"/>
      <c r="AE2239" s="1"/>
      <c r="AF2239" s="1"/>
      <c r="AG2239" s="1"/>
      <c r="AH2239" s="1"/>
      <c r="AI2239" s="1"/>
      <c r="AJ2239" s="1"/>
      <c r="AK2239" s="1"/>
      <c r="AL2239" s="1"/>
      <c r="AM2239" s="1"/>
      <c r="AN2239" s="1"/>
      <c r="AO2239" s="1"/>
      <c r="AP2239" s="1"/>
      <c r="AQ2239" s="1"/>
      <c r="AR2239" s="1"/>
    </row>
    <row r="2240" ht="12.0" customHeight="1">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c r="AC2240" s="1"/>
      <c r="AD2240" s="1"/>
      <c r="AE2240" s="1"/>
      <c r="AF2240" s="1"/>
      <c r="AG2240" s="1"/>
      <c r="AH2240" s="1"/>
      <c r="AI2240" s="1"/>
      <c r="AJ2240" s="1"/>
      <c r="AK2240" s="1"/>
      <c r="AL2240" s="1"/>
      <c r="AM2240" s="1"/>
      <c r="AN2240" s="1"/>
      <c r="AO2240" s="1"/>
      <c r="AP2240" s="1"/>
      <c r="AQ2240" s="1"/>
      <c r="AR2240" s="1"/>
    </row>
    <row r="2241" ht="12.0" customHeight="1">
      <c r="A2241" s="1"/>
      <c r="B2241" s="1"/>
      <c r="C2241" s="1"/>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c r="AC2241" s="1"/>
      <c r="AD2241" s="1"/>
      <c r="AE2241" s="1"/>
      <c r="AF2241" s="1"/>
      <c r="AG2241" s="1"/>
      <c r="AH2241" s="1"/>
      <c r="AI2241" s="1"/>
      <c r="AJ2241" s="1"/>
      <c r="AK2241" s="1"/>
      <c r="AL2241" s="1"/>
      <c r="AM2241" s="1"/>
      <c r="AN2241" s="1"/>
      <c r="AO2241" s="1"/>
      <c r="AP2241" s="1"/>
      <c r="AQ2241" s="1"/>
      <c r="AR2241" s="1"/>
    </row>
    <row r="2242" ht="12.0" customHeight="1">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c r="AA2242" s="1"/>
      <c r="AB2242" s="1"/>
      <c r="AC2242" s="1"/>
      <c r="AD2242" s="1"/>
      <c r="AE2242" s="1"/>
      <c r="AF2242" s="1"/>
      <c r="AG2242" s="1"/>
      <c r="AH2242" s="1"/>
      <c r="AI2242" s="1"/>
      <c r="AJ2242" s="1"/>
      <c r="AK2242" s="1"/>
      <c r="AL2242" s="1"/>
      <c r="AM2242" s="1"/>
      <c r="AN2242" s="1"/>
      <c r="AO2242" s="1"/>
      <c r="AP2242" s="1"/>
      <c r="AQ2242" s="1"/>
      <c r="AR2242" s="1"/>
    </row>
    <row r="2243" ht="12.0" customHeight="1">
      <c r="A2243" s="1"/>
      <c r="B2243" s="1"/>
      <c r="C2243" s="1"/>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c r="AC2243" s="1"/>
      <c r="AD2243" s="1"/>
      <c r="AE2243" s="1"/>
      <c r="AF2243" s="1"/>
      <c r="AG2243" s="1"/>
      <c r="AH2243" s="1"/>
      <c r="AI2243" s="1"/>
      <c r="AJ2243" s="1"/>
      <c r="AK2243" s="1"/>
      <c r="AL2243" s="1"/>
      <c r="AM2243" s="1"/>
      <c r="AN2243" s="1"/>
      <c r="AO2243" s="1"/>
      <c r="AP2243" s="1"/>
      <c r="AQ2243" s="1"/>
      <c r="AR2243" s="1"/>
    </row>
    <row r="2244" ht="12.0" customHeight="1">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c r="AC2244" s="1"/>
      <c r="AD2244" s="1"/>
      <c r="AE2244" s="1"/>
      <c r="AF2244" s="1"/>
      <c r="AG2244" s="1"/>
      <c r="AH2244" s="1"/>
      <c r="AI2244" s="1"/>
      <c r="AJ2244" s="1"/>
      <c r="AK2244" s="1"/>
      <c r="AL2244" s="1"/>
      <c r="AM2244" s="1"/>
      <c r="AN2244" s="1"/>
      <c r="AO2244" s="1"/>
      <c r="AP2244" s="1"/>
      <c r="AQ2244" s="1"/>
      <c r="AR2244" s="1"/>
    </row>
    <row r="2245" ht="12.0" customHeight="1">
      <c r="A2245" s="1"/>
      <c r="B2245" s="1"/>
      <c r="C2245" s="1"/>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c r="AC2245" s="1"/>
      <c r="AD2245" s="1"/>
      <c r="AE2245" s="1"/>
      <c r="AF2245" s="1"/>
      <c r="AG2245" s="1"/>
      <c r="AH2245" s="1"/>
      <c r="AI2245" s="1"/>
      <c r="AJ2245" s="1"/>
      <c r="AK2245" s="1"/>
      <c r="AL2245" s="1"/>
      <c r="AM2245" s="1"/>
      <c r="AN2245" s="1"/>
      <c r="AO2245" s="1"/>
      <c r="AP2245" s="1"/>
      <c r="AQ2245" s="1"/>
      <c r="AR2245" s="1"/>
    </row>
    <row r="2246" ht="12.0" customHeight="1">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c r="AA2246" s="1"/>
      <c r="AB2246" s="1"/>
      <c r="AC2246" s="1"/>
      <c r="AD2246" s="1"/>
      <c r="AE2246" s="1"/>
      <c r="AF2246" s="1"/>
      <c r="AG2246" s="1"/>
      <c r="AH2246" s="1"/>
      <c r="AI2246" s="1"/>
      <c r="AJ2246" s="1"/>
      <c r="AK2246" s="1"/>
      <c r="AL2246" s="1"/>
      <c r="AM2246" s="1"/>
      <c r="AN2246" s="1"/>
      <c r="AO2246" s="1"/>
      <c r="AP2246" s="1"/>
      <c r="AQ2246" s="1"/>
      <c r="AR2246" s="1"/>
    </row>
    <row r="2247" ht="12.0" customHeight="1">
      <c r="A2247" s="1"/>
      <c r="B2247" s="1"/>
      <c r="C2247" s="1"/>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c r="AC2247" s="1"/>
      <c r="AD2247" s="1"/>
      <c r="AE2247" s="1"/>
      <c r="AF2247" s="1"/>
      <c r="AG2247" s="1"/>
      <c r="AH2247" s="1"/>
      <c r="AI2247" s="1"/>
      <c r="AJ2247" s="1"/>
      <c r="AK2247" s="1"/>
      <c r="AL2247" s="1"/>
      <c r="AM2247" s="1"/>
      <c r="AN2247" s="1"/>
      <c r="AO2247" s="1"/>
      <c r="AP2247" s="1"/>
      <c r="AQ2247" s="1"/>
      <c r="AR2247" s="1"/>
    </row>
    <row r="2248" ht="12.0" customHeight="1">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row>
    <row r="2249" ht="12.0" customHeight="1">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c r="AA2249" s="1"/>
      <c r="AB2249" s="1"/>
      <c r="AC2249" s="1"/>
      <c r="AD2249" s="1"/>
      <c r="AE2249" s="1"/>
      <c r="AF2249" s="1"/>
      <c r="AG2249" s="1"/>
      <c r="AH2249" s="1"/>
      <c r="AI2249" s="1"/>
      <c r="AJ2249" s="1"/>
      <c r="AK2249" s="1"/>
      <c r="AL2249" s="1"/>
      <c r="AM2249" s="1"/>
      <c r="AN2249" s="1"/>
      <c r="AO2249" s="1"/>
      <c r="AP2249" s="1"/>
      <c r="AQ2249" s="1"/>
      <c r="AR2249" s="1"/>
    </row>
    <row r="2250" ht="12.0" customHeight="1">
      <c r="A2250" s="1"/>
      <c r="B2250" s="1"/>
      <c r="C2250" s="1"/>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c r="AC2250" s="1"/>
      <c r="AD2250" s="1"/>
      <c r="AE2250" s="1"/>
      <c r="AF2250" s="1"/>
      <c r="AG2250" s="1"/>
      <c r="AH2250" s="1"/>
      <c r="AI2250" s="1"/>
      <c r="AJ2250" s="1"/>
      <c r="AK2250" s="1"/>
      <c r="AL2250" s="1"/>
      <c r="AM2250" s="1"/>
      <c r="AN2250" s="1"/>
      <c r="AO2250" s="1"/>
      <c r="AP2250" s="1"/>
      <c r="AQ2250" s="1"/>
      <c r="AR2250" s="1"/>
    </row>
    <row r="2251" ht="12.0" customHeight="1">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
      <c r="AB2251" s="1"/>
      <c r="AC2251" s="1"/>
      <c r="AD2251" s="1"/>
      <c r="AE2251" s="1"/>
      <c r="AF2251" s="1"/>
      <c r="AG2251" s="1"/>
      <c r="AH2251" s="1"/>
      <c r="AI2251" s="1"/>
      <c r="AJ2251" s="1"/>
      <c r="AK2251" s="1"/>
      <c r="AL2251" s="1"/>
      <c r="AM2251" s="1"/>
      <c r="AN2251" s="1"/>
      <c r="AO2251" s="1"/>
      <c r="AP2251" s="1"/>
      <c r="AQ2251" s="1"/>
      <c r="AR2251" s="1"/>
    </row>
    <row r="2252" ht="12.0" customHeight="1">
      <c r="A2252" s="1"/>
      <c r="B2252" s="1"/>
      <c r="C2252" s="1"/>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c r="AC2252" s="1"/>
      <c r="AD2252" s="1"/>
      <c r="AE2252" s="1"/>
      <c r="AF2252" s="1"/>
      <c r="AG2252" s="1"/>
      <c r="AH2252" s="1"/>
      <c r="AI2252" s="1"/>
      <c r="AJ2252" s="1"/>
      <c r="AK2252" s="1"/>
      <c r="AL2252" s="1"/>
      <c r="AM2252" s="1"/>
      <c r="AN2252" s="1"/>
      <c r="AO2252" s="1"/>
      <c r="AP2252" s="1"/>
      <c r="AQ2252" s="1"/>
      <c r="AR2252" s="1"/>
    </row>
    <row r="2253" ht="12.0" customHeight="1">
      <c r="A2253" s="1"/>
      <c r="B2253" s="1"/>
      <c r="C2253" s="1"/>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c r="AC2253" s="1"/>
      <c r="AD2253" s="1"/>
      <c r="AE2253" s="1"/>
      <c r="AF2253" s="1"/>
      <c r="AG2253" s="1"/>
      <c r="AH2253" s="1"/>
      <c r="AI2253" s="1"/>
      <c r="AJ2253" s="1"/>
      <c r="AK2253" s="1"/>
      <c r="AL2253" s="1"/>
      <c r="AM2253" s="1"/>
      <c r="AN2253" s="1"/>
      <c r="AO2253" s="1"/>
      <c r="AP2253" s="1"/>
      <c r="AQ2253" s="1"/>
      <c r="AR2253" s="1"/>
    </row>
    <row r="2254" ht="12.0" customHeight="1">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c r="AA2254" s="1"/>
      <c r="AB2254" s="1"/>
      <c r="AC2254" s="1"/>
      <c r="AD2254" s="1"/>
      <c r="AE2254" s="1"/>
      <c r="AF2254" s="1"/>
      <c r="AG2254" s="1"/>
      <c r="AH2254" s="1"/>
      <c r="AI2254" s="1"/>
      <c r="AJ2254" s="1"/>
      <c r="AK2254" s="1"/>
      <c r="AL2254" s="1"/>
      <c r="AM2254" s="1"/>
      <c r="AN2254" s="1"/>
      <c r="AO2254" s="1"/>
      <c r="AP2254" s="1"/>
      <c r="AQ2254" s="1"/>
      <c r="AR2254" s="1"/>
    </row>
    <row r="2255" ht="12.0" customHeight="1">
      <c r="A2255" s="1"/>
      <c r="B2255" s="1"/>
      <c r="C2255" s="1"/>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c r="AC2255" s="1"/>
      <c r="AD2255" s="1"/>
      <c r="AE2255" s="1"/>
      <c r="AF2255" s="1"/>
      <c r="AG2255" s="1"/>
      <c r="AH2255" s="1"/>
      <c r="AI2255" s="1"/>
      <c r="AJ2255" s="1"/>
      <c r="AK2255" s="1"/>
      <c r="AL2255" s="1"/>
      <c r="AM2255" s="1"/>
      <c r="AN2255" s="1"/>
      <c r="AO2255" s="1"/>
      <c r="AP2255" s="1"/>
      <c r="AQ2255" s="1"/>
      <c r="AR2255" s="1"/>
    </row>
    <row r="2256" ht="12.0" customHeight="1">
      <c r="A2256" s="1"/>
      <c r="B2256" s="1"/>
      <c r="C2256" s="1"/>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c r="AC2256" s="1"/>
      <c r="AD2256" s="1"/>
      <c r="AE2256" s="1"/>
      <c r="AF2256" s="1"/>
      <c r="AG2256" s="1"/>
      <c r="AH2256" s="1"/>
      <c r="AI2256" s="1"/>
      <c r="AJ2256" s="1"/>
      <c r="AK2256" s="1"/>
      <c r="AL2256" s="1"/>
      <c r="AM2256" s="1"/>
      <c r="AN2256" s="1"/>
      <c r="AO2256" s="1"/>
      <c r="AP2256" s="1"/>
      <c r="AQ2256" s="1"/>
      <c r="AR2256" s="1"/>
    </row>
    <row r="2257" ht="12.0" customHeight="1">
      <c r="A2257" s="1"/>
      <c r="B2257" s="1"/>
      <c r="C2257" s="1"/>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c r="AC2257" s="1"/>
      <c r="AD2257" s="1"/>
      <c r="AE2257" s="1"/>
      <c r="AF2257" s="1"/>
      <c r="AG2257" s="1"/>
      <c r="AH2257" s="1"/>
      <c r="AI2257" s="1"/>
      <c r="AJ2257" s="1"/>
      <c r="AK2257" s="1"/>
      <c r="AL2257" s="1"/>
      <c r="AM2257" s="1"/>
      <c r="AN2257" s="1"/>
      <c r="AO2257" s="1"/>
      <c r="AP2257" s="1"/>
      <c r="AQ2257" s="1"/>
      <c r="AR2257" s="1"/>
    </row>
    <row r="2258" ht="12.0" customHeight="1">
      <c r="A2258" s="1"/>
      <c r="B2258" s="1"/>
      <c r="C2258" s="1"/>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c r="AC2258" s="1"/>
      <c r="AD2258" s="1"/>
      <c r="AE2258" s="1"/>
      <c r="AF2258" s="1"/>
      <c r="AG2258" s="1"/>
      <c r="AH2258" s="1"/>
      <c r="AI2258" s="1"/>
      <c r="AJ2258" s="1"/>
      <c r="AK2258" s="1"/>
      <c r="AL2258" s="1"/>
      <c r="AM2258" s="1"/>
      <c r="AN2258" s="1"/>
      <c r="AO2258" s="1"/>
      <c r="AP2258" s="1"/>
      <c r="AQ2258" s="1"/>
      <c r="AR2258" s="1"/>
    </row>
    <row r="2259" ht="12.0" customHeight="1">
      <c r="A2259" s="1"/>
      <c r="B2259" s="1"/>
      <c r="C2259" s="1"/>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c r="AC2259" s="1"/>
      <c r="AD2259" s="1"/>
      <c r="AE2259" s="1"/>
      <c r="AF2259" s="1"/>
      <c r="AG2259" s="1"/>
      <c r="AH2259" s="1"/>
      <c r="AI2259" s="1"/>
      <c r="AJ2259" s="1"/>
      <c r="AK2259" s="1"/>
      <c r="AL2259" s="1"/>
      <c r="AM2259" s="1"/>
      <c r="AN2259" s="1"/>
      <c r="AO2259" s="1"/>
      <c r="AP2259" s="1"/>
      <c r="AQ2259" s="1"/>
      <c r="AR2259" s="1"/>
    </row>
    <row r="2260" ht="12.0" customHeight="1">
      <c r="A2260" s="1"/>
      <c r="B2260" s="1"/>
      <c r="C2260" s="1"/>
      <c r="D2260" s="1"/>
      <c r="E2260" s="1"/>
      <c r="F2260" s="1"/>
      <c r="G2260" s="1"/>
      <c r="H2260" s="1"/>
      <c r="I2260" s="1"/>
      <c r="J2260" s="1"/>
      <c r="K2260" s="1"/>
      <c r="L2260" s="1"/>
      <c r="M2260" s="1"/>
      <c r="N2260" s="1"/>
      <c r="O2260" s="1"/>
      <c r="P2260" s="1"/>
      <c r="Q2260" s="1"/>
      <c r="R2260" s="1"/>
      <c r="S2260" s="1"/>
      <c r="T2260" s="1"/>
      <c r="U2260" s="1"/>
      <c r="V2260" s="1"/>
      <c r="W2260" s="1"/>
      <c r="X2260" s="1"/>
      <c r="Y2260" s="1"/>
      <c r="Z2260" s="1"/>
      <c r="AA2260" s="1"/>
      <c r="AB2260" s="1"/>
      <c r="AC2260" s="1"/>
      <c r="AD2260" s="1"/>
      <c r="AE2260" s="1"/>
      <c r="AF2260" s="1"/>
      <c r="AG2260" s="1"/>
      <c r="AH2260" s="1"/>
      <c r="AI2260" s="1"/>
      <c r="AJ2260" s="1"/>
      <c r="AK2260" s="1"/>
      <c r="AL2260" s="1"/>
      <c r="AM2260" s="1"/>
      <c r="AN2260" s="1"/>
      <c r="AO2260" s="1"/>
      <c r="AP2260" s="1"/>
      <c r="AQ2260" s="1"/>
      <c r="AR2260" s="1"/>
    </row>
    <row r="2261" ht="12.0" customHeight="1">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row>
    <row r="2262" ht="12.0" customHeight="1">
      <c r="A2262" s="1"/>
      <c r="B2262" s="1"/>
      <c r="C2262" s="1"/>
      <c r="D2262" s="1"/>
      <c r="E2262" s="1"/>
      <c r="F2262" s="1"/>
      <c r="G2262" s="1"/>
      <c r="H2262" s="1"/>
      <c r="I2262" s="1"/>
      <c r="J2262" s="1"/>
      <c r="K2262" s="1"/>
      <c r="L2262" s="1"/>
      <c r="M2262" s="1"/>
      <c r="N2262" s="1"/>
      <c r="O2262" s="1"/>
      <c r="P2262" s="1"/>
      <c r="Q2262" s="1"/>
      <c r="R2262" s="1"/>
      <c r="S2262" s="1"/>
      <c r="T2262" s="1"/>
      <c r="U2262" s="1"/>
      <c r="V2262" s="1"/>
      <c r="W2262" s="1"/>
      <c r="X2262" s="1"/>
      <c r="Y2262" s="1"/>
      <c r="Z2262" s="1"/>
      <c r="AA2262" s="1"/>
      <c r="AB2262" s="1"/>
      <c r="AC2262" s="1"/>
      <c r="AD2262" s="1"/>
      <c r="AE2262" s="1"/>
      <c r="AF2262" s="1"/>
      <c r="AG2262" s="1"/>
      <c r="AH2262" s="1"/>
      <c r="AI2262" s="1"/>
      <c r="AJ2262" s="1"/>
      <c r="AK2262" s="1"/>
      <c r="AL2262" s="1"/>
      <c r="AM2262" s="1"/>
      <c r="AN2262" s="1"/>
      <c r="AO2262" s="1"/>
      <c r="AP2262" s="1"/>
      <c r="AQ2262" s="1"/>
      <c r="AR2262" s="1"/>
    </row>
    <row r="2263" ht="12.0" customHeight="1">
      <c r="A2263" s="1"/>
      <c r="B2263" s="1"/>
      <c r="C2263" s="1"/>
      <c r="D2263" s="1"/>
      <c r="E2263" s="1"/>
      <c r="F2263" s="1"/>
      <c r="G2263" s="1"/>
      <c r="H2263" s="1"/>
      <c r="I2263" s="1"/>
      <c r="J2263" s="1"/>
      <c r="K2263" s="1"/>
      <c r="L2263" s="1"/>
      <c r="M2263" s="1"/>
      <c r="N2263" s="1"/>
      <c r="O2263" s="1"/>
      <c r="P2263" s="1"/>
      <c r="Q2263" s="1"/>
      <c r="R2263" s="1"/>
      <c r="S2263" s="1"/>
      <c r="T2263" s="1"/>
      <c r="U2263" s="1"/>
      <c r="V2263" s="1"/>
      <c r="W2263" s="1"/>
      <c r="X2263" s="1"/>
      <c r="Y2263" s="1"/>
      <c r="Z2263" s="1"/>
      <c r="AA2263" s="1"/>
      <c r="AB2263" s="1"/>
      <c r="AC2263" s="1"/>
      <c r="AD2263" s="1"/>
      <c r="AE2263" s="1"/>
      <c r="AF2263" s="1"/>
      <c r="AG2263" s="1"/>
      <c r="AH2263" s="1"/>
      <c r="AI2263" s="1"/>
      <c r="AJ2263" s="1"/>
      <c r="AK2263" s="1"/>
      <c r="AL2263" s="1"/>
      <c r="AM2263" s="1"/>
      <c r="AN2263" s="1"/>
      <c r="AO2263" s="1"/>
      <c r="AP2263" s="1"/>
      <c r="AQ2263" s="1"/>
      <c r="AR2263" s="1"/>
    </row>
    <row r="2264" ht="12.0" customHeight="1">
      <c r="A2264" s="1"/>
      <c r="B2264" s="1"/>
      <c r="C2264" s="1"/>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c r="AC2264" s="1"/>
      <c r="AD2264" s="1"/>
      <c r="AE2264" s="1"/>
      <c r="AF2264" s="1"/>
      <c r="AG2264" s="1"/>
      <c r="AH2264" s="1"/>
      <c r="AI2264" s="1"/>
      <c r="AJ2264" s="1"/>
      <c r="AK2264" s="1"/>
      <c r="AL2264" s="1"/>
      <c r="AM2264" s="1"/>
      <c r="AN2264" s="1"/>
      <c r="AO2264" s="1"/>
      <c r="AP2264" s="1"/>
      <c r="AQ2264" s="1"/>
      <c r="AR2264" s="1"/>
    </row>
    <row r="2265" ht="12.0" customHeight="1">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row>
    <row r="2266" ht="12.0" customHeight="1">
      <c r="A2266" s="1"/>
      <c r="B2266" s="1"/>
      <c r="C2266" s="1"/>
      <c r="D2266" s="1"/>
      <c r="E2266" s="1"/>
      <c r="F2266" s="1"/>
      <c r="G2266" s="1"/>
      <c r="H2266" s="1"/>
      <c r="I2266" s="1"/>
      <c r="J2266" s="1"/>
      <c r="K2266" s="1"/>
      <c r="L2266" s="1"/>
      <c r="M2266" s="1"/>
      <c r="N2266" s="1"/>
      <c r="O2266" s="1"/>
      <c r="P2266" s="1"/>
      <c r="Q2266" s="1"/>
      <c r="R2266" s="1"/>
      <c r="S2266" s="1"/>
      <c r="T2266" s="1"/>
      <c r="U2266" s="1"/>
      <c r="V2266" s="1"/>
      <c r="W2266" s="1"/>
      <c r="X2266" s="1"/>
      <c r="Y2266" s="1"/>
      <c r="Z2266" s="1"/>
      <c r="AA2266" s="1"/>
      <c r="AB2266" s="1"/>
      <c r="AC2266" s="1"/>
      <c r="AD2266" s="1"/>
      <c r="AE2266" s="1"/>
      <c r="AF2266" s="1"/>
      <c r="AG2266" s="1"/>
      <c r="AH2266" s="1"/>
      <c r="AI2266" s="1"/>
      <c r="AJ2266" s="1"/>
      <c r="AK2266" s="1"/>
      <c r="AL2266" s="1"/>
      <c r="AM2266" s="1"/>
      <c r="AN2266" s="1"/>
      <c r="AO2266" s="1"/>
      <c r="AP2266" s="1"/>
      <c r="AQ2266" s="1"/>
      <c r="AR2266" s="1"/>
    </row>
    <row r="2267" ht="12.0" customHeight="1">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c r="AC2267" s="1"/>
      <c r="AD2267" s="1"/>
      <c r="AE2267" s="1"/>
      <c r="AF2267" s="1"/>
      <c r="AG2267" s="1"/>
      <c r="AH2267" s="1"/>
      <c r="AI2267" s="1"/>
      <c r="AJ2267" s="1"/>
      <c r="AK2267" s="1"/>
      <c r="AL2267" s="1"/>
      <c r="AM2267" s="1"/>
      <c r="AN2267" s="1"/>
      <c r="AO2267" s="1"/>
      <c r="AP2267" s="1"/>
      <c r="AQ2267" s="1"/>
      <c r="AR2267" s="1"/>
    </row>
    <row r="2268" ht="12.0" customHeight="1">
      <c r="A2268" s="1"/>
      <c r="B2268" s="1"/>
      <c r="C2268" s="1"/>
      <c r="D2268" s="1"/>
      <c r="E2268" s="1"/>
      <c r="F2268" s="1"/>
      <c r="G2268" s="1"/>
      <c r="H2268" s="1"/>
      <c r="I2268" s="1"/>
      <c r="J2268" s="1"/>
      <c r="K2268" s="1"/>
      <c r="L2268" s="1"/>
      <c r="M2268" s="1"/>
      <c r="N2268" s="1"/>
      <c r="O2268" s="1"/>
      <c r="P2268" s="1"/>
      <c r="Q2268" s="1"/>
      <c r="R2268" s="1"/>
      <c r="S2268" s="1"/>
      <c r="T2268" s="1"/>
      <c r="U2268" s="1"/>
      <c r="V2268" s="1"/>
      <c r="W2268" s="1"/>
      <c r="X2268" s="1"/>
      <c r="Y2268" s="1"/>
      <c r="Z2268" s="1"/>
      <c r="AA2268" s="1"/>
      <c r="AB2268" s="1"/>
      <c r="AC2268" s="1"/>
      <c r="AD2268" s="1"/>
      <c r="AE2268" s="1"/>
      <c r="AF2268" s="1"/>
      <c r="AG2268" s="1"/>
      <c r="AH2268" s="1"/>
      <c r="AI2268" s="1"/>
      <c r="AJ2268" s="1"/>
      <c r="AK2268" s="1"/>
      <c r="AL2268" s="1"/>
      <c r="AM2268" s="1"/>
      <c r="AN2268" s="1"/>
      <c r="AO2268" s="1"/>
      <c r="AP2268" s="1"/>
      <c r="AQ2268" s="1"/>
      <c r="AR2268" s="1"/>
    </row>
    <row r="2269" ht="12.0" customHeight="1">
      <c r="A2269" s="1"/>
      <c r="B2269" s="1"/>
      <c r="C2269" s="1"/>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c r="AC2269" s="1"/>
      <c r="AD2269" s="1"/>
      <c r="AE2269" s="1"/>
      <c r="AF2269" s="1"/>
      <c r="AG2269" s="1"/>
      <c r="AH2269" s="1"/>
      <c r="AI2269" s="1"/>
      <c r="AJ2269" s="1"/>
      <c r="AK2269" s="1"/>
      <c r="AL2269" s="1"/>
      <c r="AM2269" s="1"/>
      <c r="AN2269" s="1"/>
      <c r="AO2269" s="1"/>
      <c r="AP2269" s="1"/>
      <c r="AQ2269" s="1"/>
      <c r="AR2269" s="1"/>
    </row>
    <row r="2270" ht="12.0" customHeight="1">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c r="AA2270" s="1"/>
      <c r="AB2270" s="1"/>
      <c r="AC2270" s="1"/>
      <c r="AD2270" s="1"/>
      <c r="AE2270" s="1"/>
      <c r="AF2270" s="1"/>
      <c r="AG2270" s="1"/>
      <c r="AH2270" s="1"/>
      <c r="AI2270" s="1"/>
      <c r="AJ2270" s="1"/>
      <c r="AK2270" s="1"/>
      <c r="AL2270" s="1"/>
      <c r="AM2270" s="1"/>
      <c r="AN2270" s="1"/>
      <c r="AO2270" s="1"/>
      <c r="AP2270" s="1"/>
      <c r="AQ2270" s="1"/>
      <c r="AR2270" s="1"/>
    </row>
    <row r="2271" ht="12.0" customHeight="1">
      <c r="A2271" s="1"/>
      <c r="B2271" s="1"/>
      <c r="C2271" s="1"/>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c r="AC2271" s="1"/>
      <c r="AD2271" s="1"/>
      <c r="AE2271" s="1"/>
      <c r="AF2271" s="1"/>
      <c r="AG2271" s="1"/>
      <c r="AH2271" s="1"/>
      <c r="AI2271" s="1"/>
      <c r="AJ2271" s="1"/>
      <c r="AK2271" s="1"/>
      <c r="AL2271" s="1"/>
      <c r="AM2271" s="1"/>
      <c r="AN2271" s="1"/>
      <c r="AO2271" s="1"/>
      <c r="AP2271" s="1"/>
      <c r="AQ2271" s="1"/>
      <c r="AR2271" s="1"/>
    </row>
    <row r="2272" ht="12.0" customHeight="1">
      <c r="A2272" s="1"/>
      <c r="B2272" s="1"/>
      <c r="C2272" s="1"/>
      <c r="D2272" s="1"/>
      <c r="E2272" s="1"/>
      <c r="F2272" s="1"/>
      <c r="G2272" s="1"/>
      <c r="H2272" s="1"/>
      <c r="I2272" s="1"/>
      <c r="J2272" s="1"/>
      <c r="K2272" s="1"/>
      <c r="L2272" s="1"/>
      <c r="M2272" s="1"/>
      <c r="N2272" s="1"/>
      <c r="O2272" s="1"/>
      <c r="P2272" s="1"/>
      <c r="Q2272" s="1"/>
      <c r="R2272" s="1"/>
      <c r="S2272" s="1"/>
      <c r="T2272" s="1"/>
      <c r="U2272" s="1"/>
      <c r="V2272" s="1"/>
      <c r="W2272" s="1"/>
      <c r="X2272" s="1"/>
      <c r="Y2272" s="1"/>
      <c r="Z2272" s="1"/>
      <c r="AA2272" s="1"/>
      <c r="AB2272" s="1"/>
      <c r="AC2272" s="1"/>
      <c r="AD2272" s="1"/>
      <c r="AE2272" s="1"/>
      <c r="AF2272" s="1"/>
      <c r="AG2272" s="1"/>
      <c r="AH2272" s="1"/>
      <c r="AI2272" s="1"/>
      <c r="AJ2272" s="1"/>
      <c r="AK2272" s="1"/>
      <c r="AL2272" s="1"/>
      <c r="AM2272" s="1"/>
      <c r="AN2272" s="1"/>
      <c r="AO2272" s="1"/>
      <c r="AP2272" s="1"/>
      <c r="AQ2272" s="1"/>
      <c r="AR2272" s="1"/>
    </row>
    <row r="2273" ht="12.0" customHeight="1">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c r="AA2273" s="1"/>
      <c r="AB2273" s="1"/>
      <c r="AC2273" s="1"/>
      <c r="AD2273" s="1"/>
      <c r="AE2273" s="1"/>
      <c r="AF2273" s="1"/>
      <c r="AG2273" s="1"/>
      <c r="AH2273" s="1"/>
      <c r="AI2273" s="1"/>
      <c r="AJ2273" s="1"/>
      <c r="AK2273" s="1"/>
      <c r="AL2273" s="1"/>
      <c r="AM2273" s="1"/>
      <c r="AN2273" s="1"/>
      <c r="AO2273" s="1"/>
      <c r="AP2273" s="1"/>
      <c r="AQ2273" s="1"/>
      <c r="AR2273" s="1"/>
    </row>
    <row r="2274" ht="12.0" customHeight="1">
      <c r="A2274" s="1"/>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c r="AC2274" s="1"/>
      <c r="AD2274" s="1"/>
      <c r="AE2274" s="1"/>
      <c r="AF2274" s="1"/>
      <c r="AG2274" s="1"/>
      <c r="AH2274" s="1"/>
      <c r="AI2274" s="1"/>
      <c r="AJ2274" s="1"/>
      <c r="AK2274" s="1"/>
      <c r="AL2274" s="1"/>
      <c r="AM2274" s="1"/>
      <c r="AN2274" s="1"/>
      <c r="AO2274" s="1"/>
      <c r="AP2274" s="1"/>
      <c r="AQ2274" s="1"/>
      <c r="AR2274" s="1"/>
    </row>
    <row r="2275" ht="12.0" customHeight="1">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c r="AC2275" s="1"/>
      <c r="AD2275" s="1"/>
      <c r="AE2275" s="1"/>
      <c r="AF2275" s="1"/>
      <c r="AG2275" s="1"/>
      <c r="AH2275" s="1"/>
      <c r="AI2275" s="1"/>
      <c r="AJ2275" s="1"/>
      <c r="AK2275" s="1"/>
      <c r="AL2275" s="1"/>
      <c r="AM2275" s="1"/>
      <c r="AN2275" s="1"/>
      <c r="AO2275" s="1"/>
      <c r="AP2275" s="1"/>
      <c r="AQ2275" s="1"/>
      <c r="AR2275" s="1"/>
    </row>
    <row r="2276" ht="12.0" customHeight="1">
      <c r="A2276" s="1"/>
      <c r="B2276" s="1"/>
      <c r="C2276" s="1"/>
      <c r="D2276" s="1"/>
      <c r="E2276" s="1"/>
      <c r="F2276" s="1"/>
      <c r="G2276" s="1"/>
      <c r="H2276" s="1"/>
      <c r="I2276" s="1"/>
      <c r="J2276" s="1"/>
      <c r="K2276" s="1"/>
      <c r="L2276" s="1"/>
      <c r="M2276" s="1"/>
      <c r="N2276" s="1"/>
      <c r="O2276" s="1"/>
      <c r="P2276" s="1"/>
      <c r="Q2276" s="1"/>
      <c r="R2276" s="1"/>
      <c r="S2276" s="1"/>
      <c r="T2276" s="1"/>
      <c r="U2276" s="1"/>
      <c r="V2276" s="1"/>
      <c r="W2276" s="1"/>
      <c r="X2276" s="1"/>
      <c r="Y2276" s="1"/>
      <c r="Z2276" s="1"/>
      <c r="AA2276" s="1"/>
      <c r="AB2276" s="1"/>
      <c r="AC2276" s="1"/>
      <c r="AD2276" s="1"/>
      <c r="AE2276" s="1"/>
      <c r="AF2276" s="1"/>
      <c r="AG2276" s="1"/>
      <c r="AH2276" s="1"/>
      <c r="AI2276" s="1"/>
      <c r="AJ2276" s="1"/>
      <c r="AK2276" s="1"/>
      <c r="AL2276" s="1"/>
      <c r="AM2276" s="1"/>
      <c r="AN2276" s="1"/>
      <c r="AO2276" s="1"/>
      <c r="AP2276" s="1"/>
      <c r="AQ2276" s="1"/>
      <c r="AR2276" s="1"/>
    </row>
    <row r="2277" ht="12.0" customHeight="1">
      <c r="A2277" s="1"/>
      <c r="B2277" s="1"/>
      <c r="C2277" s="1"/>
      <c r="D2277" s="1"/>
      <c r="E2277" s="1"/>
      <c r="F2277" s="1"/>
      <c r="G2277" s="1"/>
      <c r="H2277" s="1"/>
      <c r="I2277" s="1"/>
      <c r="J2277" s="1"/>
      <c r="K2277" s="1"/>
      <c r="L2277" s="1"/>
      <c r="M2277" s="1"/>
      <c r="N2277" s="1"/>
      <c r="O2277" s="1"/>
      <c r="P2277" s="1"/>
      <c r="Q2277" s="1"/>
      <c r="R2277" s="1"/>
      <c r="S2277" s="1"/>
      <c r="T2277" s="1"/>
      <c r="U2277" s="1"/>
      <c r="V2277" s="1"/>
      <c r="W2277" s="1"/>
      <c r="X2277" s="1"/>
      <c r="Y2277" s="1"/>
      <c r="Z2277" s="1"/>
      <c r="AA2277" s="1"/>
      <c r="AB2277" s="1"/>
      <c r="AC2277" s="1"/>
      <c r="AD2277" s="1"/>
      <c r="AE2277" s="1"/>
      <c r="AF2277" s="1"/>
      <c r="AG2277" s="1"/>
      <c r="AH2277" s="1"/>
      <c r="AI2277" s="1"/>
      <c r="AJ2277" s="1"/>
      <c r="AK2277" s="1"/>
      <c r="AL2277" s="1"/>
      <c r="AM2277" s="1"/>
      <c r="AN2277" s="1"/>
      <c r="AO2277" s="1"/>
      <c r="AP2277" s="1"/>
      <c r="AQ2277" s="1"/>
      <c r="AR2277" s="1"/>
    </row>
    <row r="2278" ht="12.0" customHeight="1">
      <c r="A2278" s="1"/>
      <c r="B2278" s="1"/>
      <c r="C2278" s="1"/>
      <c r="D2278" s="1"/>
      <c r="E2278" s="1"/>
      <c r="F2278" s="1"/>
      <c r="G2278" s="1"/>
      <c r="H2278" s="1"/>
      <c r="I2278" s="1"/>
      <c r="J2278" s="1"/>
      <c r="K2278" s="1"/>
      <c r="L2278" s="1"/>
      <c r="M2278" s="1"/>
      <c r="N2278" s="1"/>
      <c r="O2278" s="1"/>
      <c r="P2278" s="1"/>
      <c r="Q2278" s="1"/>
      <c r="R2278" s="1"/>
      <c r="S2278" s="1"/>
      <c r="T2278" s="1"/>
      <c r="U2278" s="1"/>
      <c r="V2278" s="1"/>
      <c r="W2278" s="1"/>
      <c r="X2278" s="1"/>
      <c r="Y2278" s="1"/>
      <c r="Z2278" s="1"/>
      <c r="AA2278" s="1"/>
      <c r="AB2278" s="1"/>
      <c r="AC2278" s="1"/>
      <c r="AD2278" s="1"/>
      <c r="AE2278" s="1"/>
      <c r="AF2278" s="1"/>
      <c r="AG2278" s="1"/>
      <c r="AH2278" s="1"/>
      <c r="AI2278" s="1"/>
      <c r="AJ2278" s="1"/>
      <c r="AK2278" s="1"/>
      <c r="AL2278" s="1"/>
      <c r="AM2278" s="1"/>
      <c r="AN2278" s="1"/>
      <c r="AO2278" s="1"/>
      <c r="AP2278" s="1"/>
      <c r="AQ2278" s="1"/>
      <c r="AR2278" s="1"/>
    </row>
    <row r="2279" ht="12.0" customHeight="1">
      <c r="A2279" s="1"/>
      <c r="B2279" s="1"/>
      <c r="C2279" s="1"/>
      <c r="D2279" s="1"/>
      <c r="E2279" s="1"/>
      <c r="F2279" s="1"/>
      <c r="G2279" s="1"/>
      <c r="H2279" s="1"/>
      <c r="I2279" s="1"/>
      <c r="J2279" s="1"/>
      <c r="K2279" s="1"/>
      <c r="L2279" s="1"/>
      <c r="M2279" s="1"/>
      <c r="N2279" s="1"/>
      <c r="O2279" s="1"/>
      <c r="P2279" s="1"/>
      <c r="Q2279" s="1"/>
      <c r="R2279" s="1"/>
      <c r="S2279" s="1"/>
      <c r="T2279" s="1"/>
      <c r="U2279" s="1"/>
      <c r="V2279" s="1"/>
      <c r="W2279" s="1"/>
      <c r="X2279" s="1"/>
      <c r="Y2279" s="1"/>
      <c r="Z2279" s="1"/>
      <c r="AA2279" s="1"/>
      <c r="AB2279" s="1"/>
      <c r="AC2279" s="1"/>
      <c r="AD2279" s="1"/>
      <c r="AE2279" s="1"/>
      <c r="AF2279" s="1"/>
      <c r="AG2279" s="1"/>
      <c r="AH2279" s="1"/>
      <c r="AI2279" s="1"/>
      <c r="AJ2279" s="1"/>
      <c r="AK2279" s="1"/>
      <c r="AL2279" s="1"/>
      <c r="AM2279" s="1"/>
      <c r="AN2279" s="1"/>
      <c r="AO2279" s="1"/>
      <c r="AP2279" s="1"/>
      <c r="AQ2279" s="1"/>
      <c r="AR2279" s="1"/>
    </row>
    <row r="2280" ht="12.0" customHeight="1">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c r="AC2280" s="1"/>
      <c r="AD2280" s="1"/>
      <c r="AE2280" s="1"/>
      <c r="AF2280" s="1"/>
      <c r="AG2280" s="1"/>
      <c r="AH2280" s="1"/>
      <c r="AI2280" s="1"/>
      <c r="AJ2280" s="1"/>
      <c r="AK2280" s="1"/>
      <c r="AL2280" s="1"/>
      <c r="AM2280" s="1"/>
      <c r="AN2280" s="1"/>
      <c r="AO2280" s="1"/>
      <c r="AP2280" s="1"/>
      <c r="AQ2280" s="1"/>
      <c r="AR2280" s="1"/>
    </row>
    <row r="2281" ht="12.0" customHeight="1">
      <c r="A2281" s="1"/>
      <c r="B2281" s="1"/>
      <c r="C2281" s="1"/>
      <c r="D2281" s="1"/>
      <c r="E2281" s="1"/>
      <c r="F2281" s="1"/>
      <c r="G2281" s="1"/>
      <c r="H2281" s="1"/>
      <c r="I2281" s="1"/>
      <c r="J2281" s="1"/>
      <c r="K2281" s="1"/>
      <c r="L2281" s="1"/>
      <c r="M2281" s="1"/>
      <c r="N2281" s="1"/>
      <c r="O2281" s="1"/>
      <c r="P2281" s="1"/>
      <c r="Q2281" s="1"/>
      <c r="R2281" s="1"/>
      <c r="S2281" s="1"/>
      <c r="T2281" s="1"/>
      <c r="U2281" s="1"/>
      <c r="V2281" s="1"/>
      <c r="W2281" s="1"/>
      <c r="X2281" s="1"/>
      <c r="Y2281" s="1"/>
      <c r="Z2281" s="1"/>
      <c r="AA2281" s="1"/>
      <c r="AB2281" s="1"/>
      <c r="AC2281" s="1"/>
      <c r="AD2281" s="1"/>
      <c r="AE2281" s="1"/>
      <c r="AF2281" s="1"/>
      <c r="AG2281" s="1"/>
      <c r="AH2281" s="1"/>
      <c r="AI2281" s="1"/>
      <c r="AJ2281" s="1"/>
      <c r="AK2281" s="1"/>
      <c r="AL2281" s="1"/>
      <c r="AM2281" s="1"/>
      <c r="AN2281" s="1"/>
      <c r="AO2281" s="1"/>
      <c r="AP2281" s="1"/>
      <c r="AQ2281" s="1"/>
      <c r="AR2281" s="1"/>
    </row>
    <row r="2282" ht="12.0" customHeight="1">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row>
    <row r="2283" ht="12.0" customHeight="1">
      <c r="A2283" s="1"/>
      <c r="B2283" s="1"/>
      <c r="C2283" s="1"/>
      <c r="D2283" s="1"/>
      <c r="E2283" s="1"/>
      <c r="F2283" s="1"/>
      <c r="G2283" s="1"/>
      <c r="H2283" s="1"/>
      <c r="I2283" s="1"/>
      <c r="J2283" s="1"/>
      <c r="K2283" s="1"/>
      <c r="L2283" s="1"/>
      <c r="M2283" s="1"/>
      <c r="N2283" s="1"/>
      <c r="O2283" s="1"/>
      <c r="P2283" s="1"/>
      <c r="Q2283" s="1"/>
      <c r="R2283" s="1"/>
      <c r="S2283" s="1"/>
      <c r="T2283" s="1"/>
      <c r="U2283" s="1"/>
      <c r="V2283" s="1"/>
      <c r="W2283" s="1"/>
      <c r="X2283" s="1"/>
      <c r="Y2283" s="1"/>
      <c r="Z2283" s="1"/>
      <c r="AA2283" s="1"/>
      <c r="AB2283" s="1"/>
      <c r="AC2283" s="1"/>
      <c r="AD2283" s="1"/>
      <c r="AE2283" s="1"/>
      <c r="AF2283" s="1"/>
      <c r="AG2283" s="1"/>
      <c r="AH2283" s="1"/>
      <c r="AI2283" s="1"/>
      <c r="AJ2283" s="1"/>
      <c r="AK2283" s="1"/>
      <c r="AL2283" s="1"/>
      <c r="AM2283" s="1"/>
      <c r="AN2283" s="1"/>
      <c r="AO2283" s="1"/>
      <c r="AP2283" s="1"/>
      <c r="AQ2283" s="1"/>
      <c r="AR2283" s="1"/>
    </row>
    <row r="2284" ht="12.0" customHeight="1">
      <c r="A2284" s="1"/>
      <c r="B2284" s="1"/>
      <c r="C2284" s="1"/>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c r="AC2284" s="1"/>
      <c r="AD2284" s="1"/>
      <c r="AE2284" s="1"/>
      <c r="AF2284" s="1"/>
      <c r="AG2284" s="1"/>
      <c r="AH2284" s="1"/>
      <c r="AI2284" s="1"/>
      <c r="AJ2284" s="1"/>
      <c r="AK2284" s="1"/>
      <c r="AL2284" s="1"/>
      <c r="AM2284" s="1"/>
      <c r="AN2284" s="1"/>
      <c r="AO2284" s="1"/>
      <c r="AP2284" s="1"/>
      <c r="AQ2284" s="1"/>
      <c r="AR2284" s="1"/>
    </row>
    <row r="2285" ht="12.0" customHeight="1">
      <c r="A2285" s="1"/>
      <c r="B2285" s="1"/>
      <c r="C2285" s="1"/>
      <c r="D2285" s="1"/>
      <c r="E2285" s="1"/>
      <c r="F2285" s="1"/>
      <c r="G2285" s="1"/>
      <c r="H2285" s="1"/>
      <c r="I2285" s="1"/>
      <c r="J2285" s="1"/>
      <c r="K2285" s="1"/>
      <c r="L2285" s="1"/>
      <c r="M2285" s="1"/>
      <c r="N2285" s="1"/>
      <c r="O2285" s="1"/>
      <c r="P2285" s="1"/>
      <c r="Q2285" s="1"/>
      <c r="R2285" s="1"/>
      <c r="S2285" s="1"/>
      <c r="T2285" s="1"/>
      <c r="U2285" s="1"/>
      <c r="V2285" s="1"/>
      <c r="W2285" s="1"/>
      <c r="X2285" s="1"/>
      <c r="Y2285" s="1"/>
      <c r="Z2285" s="1"/>
      <c r="AA2285" s="1"/>
      <c r="AB2285" s="1"/>
      <c r="AC2285" s="1"/>
      <c r="AD2285" s="1"/>
      <c r="AE2285" s="1"/>
      <c r="AF2285" s="1"/>
      <c r="AG2285" s="1"/>
      <c r="AH2285" s="1"/>
      <c r="AI2285" s="1"/>
      <c r="AJ2285" s="1"/>
      <c r="AK2285" s="1"/>
      <c r="AL2285" s="1"/>
      <c r="AM2285" s="1"/>
      <c r="AN2285" s="1"/>
      <c r="AO2285" s="1"/>
      <c r="AP2285" s="1"/>
      <c r="AQ2285" s="1"/>
      <c r="AR2285" s="1"/>
    </row>
    <row r="2286" ht="12.0" customHeight="1">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c r="AC2286" s="1"/>
      <c r="AD2286" s="1"/>
      <c r="AE2286" s="1"/>
      <c r="AF2286" s="1"/>
      <c r="AG2286" s="1"/>
      <c r="AH2286" s="1"/>
      <c r="AI2286" s="1"/>
      <c r="AJ2286" s="1"/>
      <c r="AK2286" s="1"/>
      <c r="AL2286" s="1"/>
      <c r="AM2286" s="1"/>
      <c r="AN2286" s="1"/>
      <c r="AO2286" s="1"/>
      <c r="AP2286" s="1"/>
      <c r="AQ2286" s="1"/>
      <c r="AR2286" s="1"/>
    </row>
    <row r="2287" ht="12.0" customHeight="1">
      <c r="A2287" s="1"/>
      <c r="B2287" s="1"/>
      <c r="C2287" s="1"/>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c r="AC2287" s="1"/>
      <c r="AD2287" s="1"/>
      <c r="AE2287" s="1"/>
      <c r="AF2287" s="1"/>
      <c r="AG2287" s="1"/>
      <c r="AH2287" s="1"/>
      <c r="AI2287" s="1"/>
      <c r="AJ2287" s="1"/>
      <c r="AK2287" s="1"/>
      <c r="AL2287" s="1"/>
      <c r="AM2287" s="1"/>
      <c r="AN2287" s="1"/>
      <c r="AO2287" s="1"/>
      <c r="AP2287" s="1"/>
      <c r="AQ2287" s="1"/>
      <c r="AR2287" s="1"/>
    </row>
    <row r="2288" ht="12.0" customHeight="1">
      <c r="A2288" s="1"/>
      <c r="B2288" s="1"/>
      <c r="C2288" s="1"/>
      <c r="D2288" s="1"/>
      <c r="E2288" s="1"/>
      <c r="F2288" s="1"/>
      <c r="G2288" s="1"/>
      <c r="H2288" s="1"/>
      <c r="I2288" s="1"/>
      <c r="J2288" s="1"/>
      <c r="K2288" s="1"/>
      <c r="L2288" s="1"/>
      <c r="M2288" s="1"/>
      <c r="N2288" s="1"/>
      <c r="O2288" s="1"/>
      <c r="P2288" s="1"/>
      <c r="Q2288" s="1"/>
      <c r="R2288" s="1"/>
      <c r="S2288" s="1"/>
      <c r="T2288" s="1"/>
      <c r="U2288" s="1"/>
      <c r="V2288" s="1"/>
      <c r="W2288" s="1"/>
      <c r="X2288" s="1"/>
      <c r="Y2288" s="1"/>
      <c r="Z2288" s="1"/>
      <c r="AA2288" s="1"/>
      <c r="AB2288" s="1"/>
      <c r="AC2288" s="1"/>
      <c r="AD2288" s="1"/>
      <c r="AE2288" s="1"/>
      <c r="AF2288" s="1"/>
      <c r="AG2288" s="1"/>
      <c r="AH2288" s="1"/>
      <c r="AI2288" s="1"/>
      <c r="AJ2288" s="1"/>
      <c r="AK2288" s="1"/>
      <c r="AL2288" s="1"/>
      <c r="AM2288" s="1"/>
      <c r="AN2288" s="1"/>
      <c r="AO2288" s="1"/>
      <c r="AP2288" s="1"/>
      <c r="AQ2288" s="1"/>
      <c r="AR2288" s="1"/>
    </row>
    <row r="2289" ht="12.0" customHeight="1">
      <c r="A2289" s="1"/>
      <c r="B2289" s="1"/>
      <c r="C2289" s="1"/>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c r="AC2289" s="1"/>
      <c r="AD2289" s="1"/>
      <c r="AE2289" s="1"/>
      <c r="AF2289" s="1"/>
      <c r="AG2289" s="1"/>
      <c r="AH2289" s="1"/>
      <c r="AI2289" s="1"/>
      <c r="AJ2289" s="1"/>
      <c r="AK2289" s="1"/>
      <c r="AL2289" s="1"/>
      <c r="AM2289" s="1"/>
      <c r="AN2289" s="1"/>
      <c r="AO2289" s="1"/>
      <c r="AP2289" s="1"/>
      <c r="AQ2289" s="1"/>
      <c r="AR2289" s="1"/>
    </row>
    <row r="2290" ht="12.0" customHeight="1">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c r="AA2290" s="1"/>
      <c r="AB2290" s="1"/>
      <c r="AC2290" s="1"/>
      <c r="AD2290" s="1"/>
      <c r="AE2290" s="1"/>
      <c r="AF2290" s="1"/>
      <c r="AG2290" s="1"/>
      <c r="AH2290" s="1"/>
      <c r="AI2290" s="1"/>
      <c r="AJ2290" s="1"/>
      <c r="AK2290" s="1"/>
      <c r="AL2290" s="1"/>
      <c r="AM2290" s="1"/>
      <c r="AN2290" s="1"/>
      <c r="AO2290" s="1"/>
      <c r="AP2290" s="1"/>
      <c r="AQ2290" s="1"/>
      <c r="AR2290" s="1"/>
    </row>
    <row r="2291" ht="12.0" customHeight="1">
      <c r="A2291" s="1"/>
      <c r="B2291" s="1"/>
      <c r="C2291" s="1"/>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c r="AC2291" s="1"/>
      <c r="AD2291" s="1"/>
      <c r="AE2291" s="1"/>
      <c r="AF2291" s="1"/>
      <c r="AG2291" s="1"/>
      <c r="AH2291" s="1"/>
      <c r="AI2291" s="1"/>
      <c r="AJ2291" s="1"/>
      <c r="AK2291" s="1"/>
      <c r="AL2291" s="1"/>
      <c r="AM2291" s="1"/>
      <c r="AN2291" s="1"/>
      <c r="AO2291" s="1"/>
      <c r="AP2291" s="1"/>
      <c r="AQ2291" s="1"/>
      <c r="AR2291" s="1"/>
    </row>
    <row r="2292" ht="12.0" customHeight="1">
      <c r="A2292" s="1"/>
      <c r="B2292" s="1"/>
      <c r="C2292" s="1"/>
      <c r="D2292" s="1"/>
      <c r="E2292" s="1"/>
      <c r="F2292" s="1"/>
      <c r="G2292" s="1"/>
      <c r="H2292" s="1"/>
      <c r="I2292" s="1"/>
      <c r="J2292" s="1"/>
      <c r="K2292" s="1"/>
      <c r="L2292" s="1"/>
      <c r="M2292" s="1"/>
      <c r="N2292" s="1"/>
      <c r="O2292" s="1"/>
      <c r="P2292" s="1"/>
      <c r="Q2292" s="1"/>
      <c r="R2292" s="1"/>
      <c r="S2292" s="1"/>
      <c r="T2292" s="1"/>
      <c r="U2292" s="1"/>
      <c r="V2292" s="1"/>
      <c r="W2292" s="1"/>
      <c r="X2292" s="1"/>
      <c r="Y2292" s="1"/>
      <c r="Z2292" s="1"/>
      <c r="AA2292" s="1"/>
      <c r="AB2292" s="1"/>
      <c r="AC2292" s="1"/>
      <c r="AD2292" s="1"/>
      <c r="AE2292" s="1"/>
      <c r="AF2292" s="1"/>
      <c r="AG2292" s="1"/>
      <c r="AH2292" s="1"/>
      <c r="AI2292" s="1"/>
      <c r="AJ2292" s="1"/>
      <c r="AK2292" s="1"/>
      <c r="AL2292" s="1"/>
      <c r="AM2292" s="1"/>
      <c r="AN2292" s="1"/>
      <c r="AO2292" s="1"/>
      <c r="AP2292" s="1"/>
      <c r="AQ2292" s="1"/>
      <c r="AR2292" s="1"/>
    </row>
    <row r="2293" ht="12.0" customHeight="1">
      <c r="A2293" s="1"/>
      <c r="B2293" s="1"/>
      <c r="C2293" s="1"/>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c r="AC2293" s="1"/>
      <c r="AD2293" s="1"/>
      <c r="AE2293" s="1"/>
      <c r="AF2293" s="1"/>
      <c r="AG2293" s="1"/>
      <c r="AH2293" s="1"/>
      <c r="AI2293" s="1"/>
      <c r="AJ2293" s="1"/>
      <c r="AK2293" s="1"/>
      <c r="AL2293" s="1"/>
      <c r="AM2293" s="1"/>
      <c r="AN2293" s="1"/>
      <c r="AO2293" s="1"/>
      <c r="AP2293" s="1"/>
      <c r="AQ2293" s="1"/>
      <c r="AR2293" s="1"/>
    </row>
    <row r="2294" ht="12.0" customHeight="1">
      <c r="A2294" s="1"/>
      <c r="B2294" s="1"/>
      <c r="C2294" s="1"/>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c r="AC2294" s="1"/>
      <c r="AD2294" s="1"/>
      <c r="AE2294" s="1"/>
      <c r="AF2294" s="1"/>
      <c r="AG2294" s="1"/>
      <c r="AH2294" s="1"/>
      <c r="AI2294" s="1"/>
      <c r="AJ2294" s="1"/>
      <c r="AK2294" s="1"/>
      <c r="AL2294" s="1"/>
      <c r="AM2294" s="1"/>
      <c r="AN2294" s="1"/>
      <c r="AO2294" s="1"/>
      <c r="AP2294" s="1"/>
      <c r="AQ2294" s="1"/>
      <c r="AR2294" s="1"/>
    </row>
    <row r="2295" ht="12.0" customHeight="1">
      <c r="A2295" s="1"/>
      <c r="B2295" s="1"/>
      <c r="C2295" s="1"/>
      <c r="D2295" s="1"/>
      <c r="E2295" s="1"/>
      <c r="F2295" s="1"/>
      <c r="G2295" s="1"/>
      <c r="H2295" s="1"/>
      <c r="I2295" s="1"/>
      <c r="J2295" s="1"/>
      <c r="K2295" s="1"/>
      <c r="L2295" s="1"/>
      <c r="M2295" s="1"/>
      <c r="N2295" s="1"/>
      <c r="O2295" s="1"/>
      <c r="P2295" s="1"/>
      <c r="Q2295" s="1"/>
      <c r="R2295" s="1"/>
      <c r="S2295" s="1"/>
      <c r="T2295" s="1"/>
      <c r="U2295" s="1"/>
      <c r="V2295" s="1"/>
      <c r="W2295" s="1"/>
      <c r="X2295" s="1"/>
      <c r="Y2295" s="1"/>
      <c r="Z2295" s="1"/>
      <c r="AA2295" s="1"/>
      <c r="AB2295" s="1"/>
      <c r="AC2295" s="1"/>
      <c r="AD2295" s="1"/>
      <c r="AE2295" s="1"/>
      <c r="AF2295" s="1"/>
      <c r="AG2295" s="1"/>
      <c r="AH2295" s="1"/>
      <c r="AI2295" s="1"/>
      <c r="AJ2295" s="1"/>
      <c r="AK2295" s="1"/>
      <c r="AL2295" s="1"/>
      <c r="AM2295" s="1"/>
      <c r="AN2295" s="1"/>
      <c r="AO2295" s="1"/>
      <c r="AP2295" s="1"/>
      <c r="AQ2295" s="1"/>
      <c r="AR2295" s="1"/>
    </row>
    <row r="2296" ht="12.0" customHeight="1">
      <c r="A2296" s="1"/>
      <c r="B2296" s="1"/>
      <c r="C2296" s="1"/>
      <c r="D2296" s="1"/>
      <c r="E2296" s="1"/>
      <c r="F2296" s="1"/>
      <c r="G2296" s="1"/>
      <c r="H2296" s="1"/>
      <c r="I2296" s="1"/>
      <c r="J2296" s="1"/>
      <c r="K2296" s="1"/>
      <c r="L2296" s="1"/>
      <c r="M2296" s="1"/>
      <c r="N2296" s="1"/>
      <c r="O2296" s="1"/>
      <c r="P2296" s="1"/>
      <c r="Q2296" s="1"/>
      <c r="R2296" s="1"/>
      <c r="S2296" s="1"/>
      <c r="T2296" s="1"/>
      <c r="U2296" s="1"/>
      <c r="V2296" s="1"/>
      <c r="W2296" s="1"/>
      <c r="X2296" s="1"/>
      <c r="Y2296" s="1"/>
      <c r="Z2296" s="1"/>
      <c r="AA2296" s="1"/>
      <c r="AB2296" s="1"/>
      <c r="AC2296" s="1"/>
      <c r="AD2296" s="1"/>
      <c r="AE2296" s="1"/>
      <c r="AF2296" s="1"/>
      <c r="AG2296" s="1"/>
      <c r="AH2296" s="1"/>
      <c r="AI2296" s="1"/>
      <c r="AJ2296" s="1"/>
      <c r="AK2296" s="1"/>
      <c r="AL2296" s="1"/>
      <c r="AM2296" s="1"/>
      <c r="AN2296" s="1"/>
      <c r="AO2296" s="1"/>
      <c r="AP2296" s="1"/>
      <c r="AQ2296" s="1"/>
      <c r="AR2296" s="1"/>
    </row>
    <row r="2297" ht="12.0" customHeight="1">
      <c r="A2297" s="1"/>
      <c r="B2297" s="1"/>
      <c r="C2297" s="1"/>
      <c r="D2297" s="1"/>
      <c r="E2297" s="1"/>
      <c r="F2297" s="1"/>
      <c r="G2297" s="1"/>
      <c r="H2297" s="1"/>
      <c r="I2297" s="1"/>
      <c r="J2297" s="1"/>
      <c r="K2297" s="1"/>
      <c r="L2297" s="1"/>
      <c r="M2297" s="1"/>
      <c r="N2297" s="1"/>
      <c r="O2297" s="1"/>
      <c r="P2297" s="1"/>
      <c r="Q2297" s="1"/>
      <c r="R2297" s="1"/>
      <c r="S2297" s="1"/>
      <c r="T2297" s="1"/>
      <c r="U2297" s="1"/>
      <c r="V2297" s="1"/>
      <c r="W2297" s="1"/>
      <c r="X2297" s="1"/>
      <c r="Y2297" s="1"/>
      <c r="Z2297" s="1"/>
      <c r="AA2297" s="1"/>
      <c r="AB2297" s="1"/>
      <c r="AC2297" s="1"/>
      <c r="AD2297" s="1"/>
      <c r="AE2297" s="1"/>
      <c r="AF2297" s="1"/>
      <c r="AG2297" s="1"/>
      <c r="AH2297" s="1"/>
      <c r="AI2297" s="1"/>
      <c r="AJ2297" s="1"/>
      <c r="AK2297" s="1"/>
      <c r="AL2297" s="1"/>
      <c r="AM2297" s="1"/>
      <c r="AN2297" s="1"/>
      <c r="AO2297" s="1"/>
      <c r="AP2297" s="1"/>
      <c r="AQ2297" s="1"/>
      <c r="AR2297" s="1"/>
    </row>
    <row r="2298" ht="12.0" customHeight="1">
      <c r="A2298" s="1"/>
      <c r="B2298" s="1"/>
      <c r="C2298" s="1"/>
      <c r="D2298" s="1"/>
      <c r="E2298" s="1"/>
      <c r="F2298" s="1"/>
      <c r="G2298" s="1"/>
      <c r="H2298" s="1"/>
      <c r="I2298" s="1"/>
      <c r="J2298" s="1"/>
      <c r="K2298" s="1"/>
      <c r="L2298" s="1"/>
      <c r="M2298" s="1"/>
      <c r="N2298" s="1"/>
      <c r="O2298" s="1"/>
      <c r="P2298" s="1"/>
      <c r="Q2298" s="1"/>
      <c r="R2298" s="1"/>
      <c r="S2298" s="1"/>
      <c r="T2298" s="1"/>
      <c r="U2298" s="1"/>
      <c r="V2298" s="1"/>
      <c r="W2298" s="1"/>
      <c r="X2298" s="1"/>
      <c r="Y2298" s="1"/>
      <c r="Z2298" s="1"/>
      <c r="AA2298" s="1"/>
      <c r="AB2298" s="1"/>
      <c r="AC2298" s="1"/>
      <c r="AD2298" s="1"/>
      <c r="AE2298" s="1"/>
      <c r="AF2298" s="1"/>
      <c r="AG2298" s="1"/>
      <c r="AH2298" s="1"/>
      <c r="AI2298" s="1"/>
      <c r="AJ2298" s="1"/>
      <c r="AK2298" s="1"/>
      <c r="AL2298" s="1"/>
      <c r="AM2298" s="1"/>
      <c r="AN2298" s="1"/>
      <c r="AO2298" s="1"/>
      <c r="AP2298" s="1"/>
      <c r="AQ2298" s="1"/>
      <c r="AR2298" s="1"/>
    </row>
    <row r="2299" ht="12.0" customHeight="1">
      <c r="A2299" s="1"/>
      <c r="B2299" s="1"/>
      <c r="C2299" s="1"/>
      <c r="D2299" s="1"/>
      <c r="E2299" s="1"/>
      <c r="F2299" s="1"/>
      <c r="G2299" s="1"/>
      <c r="H2299" s="1"/>
      <c r="I2299" s="1"/>
      <c r="J2299" s="1"/>
      <c r="K2299" s="1"/>
      <c r="L2299" s="1"/>
      <c r="M2299" s="1"/>
      <c r="N2299" s="1"/>
      <c r="O2299" s="1"/>
      <c r="P2299" s="1"/>
      <c r="Q2299" s="1"/>
      <c r="R2299" s="1"/>
      <c r="S2299" s="1"/>
      <c r="T2299" s="1"/>
      <c r="U2299" s="1"/>
      <c r="V2299" s="1"/>
      <c r="W2299" s="1"/>
      <c r="X2299" s="1"/>
      <c r="Y2299" s="1"/>
      <c r="Z2299" s="1"/>
      <c r="AA2299" s="1"/>
      <c r="AB2299" s="1"/>
      <c r="AC2299" s="1"/>
      <c r="AD2299" s="1"/>
      <c r="AE2299" s="1"/>
      <c r="AF2299" s="1"/>
      <c r="AG2299" s="1"/>
      <c r="AH2299" s="1"/>
      <c r="AI2299" s="1"/>
      <c r="AJ2299" s="1"/>
      <c r="AK2299" s="1"/>
      <c r="AL2299" s="1"/>
      <c r="AM2299" s="1"/>
      <c r="AN2299" s="1"/>
      <c r="AO2299" s="1"/>
      <c r="AP2299" s="1"/>
      <c r="AQ2299" s="1"/>
      <c r="AR2299" s="1"/>
    </row>
    <row r="2300" ht="12.0" customHeight="1">
      <c r="A2300" s="1"/>
      <c r="B2300" s="1"/>
      <c r="C2300" s="1"/>
      <c r="D2300" s="1"/>
      <c r="E2300" s="1"/>
      <c r="F2300" s="1"/>
      <c r="G2300" s="1"/>
      <c r="H2300" s="1"/>
      <c r="I2300" s="1"/>
      <c r="J2300" s="1"/>
      <c r="K2300" s="1"/>
      <c r="L2300" s="1"/>
      <c r="M2300" s="1"/>
      <c r="N2300" s="1"/>
      <c r="O2300" s="1"/>
      <c r="P2300" s="1"/>
      <c r="Q2300" s="1"/>
      <c r="R2300" s="1"/>
      <c r="S2300" s="1"/>
      <c r="T2300" s="1"/>
      <c r="U2300" s="1"/>
      <c r="V2300" s="1"/>
      <c r="W2300" s="1"/>
      <c r="X2300" s="1"/>
      <c r="Y2300" s="1"/>
      <c r="Z2300" s="1"/>
      <c r="AA2300" s="1"/>
      <c r="AB2300" s="1"/>
      <c r="AC2300" s="1"/>
      <c r="AD2300" s="1"/>
      <c r="AE2300" s="1"/>
      <c r="AF2300" s="1"/>
      <c r="AG2300" s="1"/>
      <c r="AH2300" s="1"/>
      <c r="AI2300" s="1"/>
      <c r="AJ2300" s="1"/>
      <c r="AK2300" s="1"/>
      <c r="AL2300" s="1"/>
      <c r="AM2300" s="1"/>
      <c r="AN2300" s="1"/>
      <c r="AO2300" s="1"/>
      <c r="AP2300" s="1"/>
      <c r="AQ2300" s="1"/>
      <c r="AR2300" s="1"/>
    </row>
    <row r="2301" ht="12.0" customHeight="1">
      <c r="A2301" s="1"/>
      <c r="B2301" s="1"/>
      <c r="C2301" s="1"/>
      <c r="D2301" s="1"/>
      <c r="E2301" s="1"/>
      <c r="F2301" s="1"/>
      <c r="G2301" s="1"/>
      <c r="H2301" s="1"/>
      <c r="I2301" s="1"/>
      <c r="J2301" s="1"/>
      <c r="K2301" s="1"/>
      <c r="L2301" s="1"/>
      <c r="M2301" s="1"/>
      <c r="N2301" s="1"/>
      <c r="O2301" s="1"/>
      <c r="P2301" s="1"/>
      <c r="Q2301" s="1"/>
      <c r="R2301" s="1"/>
      <c r="S2301" s="1"/>
      <c r="T2301" s="1"/>
      <c r="U2301" s="1"/>
      <c r="V2301" s="1"/>
      <c r="W2301" s="1"/>
      <c r="X2301" s="1"/>
      <c r="Y2301" s="1"/>
      <c r="Z2301" s="1"/>
      <c r="AA2301" s="1"/>
      <c r="AB2301" s="1"/>
      <c r="AC2301" s="1"/>
      <c r="AD2301" s="1"/>
      <c r="AE2301" s="1"/>
      <c r="AF2301" s="1"/>
      <c r="AG2301" s="1"/>
      <c r="AH2301" s="1"/>
      <c r="AI2301" s="1"/>
      <c r="AJ2301" s="1"/>
      <c r="AK2301" s="1"/>
      <c r="AL2301" s="1"/>
      <c r="AM2301" s="1"/>
      <c r="AN2301" s="1"/>
      <c r="AO2301" s="1"/>
      <c r="AP2301" s="1"/>
      <c r="AQ2301" s="1"/>
      <c r="AR2301" s="1"/>
    </row>
    <row r="2302" ht="12.0" customHeight="1">
      <c r="A2302" s="1"/>
      <c r="B2302" s="1"/>
      <c r="C2302" s="1"/>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c r="AC2302" s="1"/>
      <c r="AD2302" s="1"/>
      <c r="AE2302" s="1"/>
      <c r="AF2302" s="1"/>
      <c r="AG2302" s="1"/>
      <c r="AH2302" s="1"/>
      <c r="AI2302" s="1"/>
      <c r="AJ2302" s="1"/>
      <c r="AK2302" s="1"/>
      <c r="AL2302" s="1"/>
      <c r="AM2302" s="1"/>
      <c r="AN2302" s="1"/>
      <c r="AO2302" s="1"/>
      <c r="AP2302" s="1"/>
      <c r="AQ2302" s="1"/>
      <c r="AR2302" s="1"/>
    </row>
    <row r="2303" ht="12.0" customHeight="1">
      <c r="A2303" s="1"/>
      <c r="B2303" s="1"/>
      <c r="C2303" s="1"/>
      <c r="D2303" s="1"/>
      <c r="E2303" s="1"/>
      <c r="F2303" s="1"/>
      <c r="G2303" s="1"/>
      <c r="H2303" s="1"/>
      <c r="I2303" s="1"/>
      <c r="J2303" s="1"/>
      <c r="K2303" s="1"/>
      <c r="L2303" s="1"/>
      <c r="M2303" s="1"/>
      <c r="N2303" s="1"/>
      <c r="O2303" s="1"/>
      <c r="P2303" s="1"/>
      <c r="Q2303" s="1"/>
      <c r="R2303" s="1"/>
      <c r="S2303" s="1"/>
      <c r="T2303" s="1"/>
      <c r="U2303" s="1"/>
      <c r="V2303" s="1"/>
      <c r="W2303" s="1"/>
      <c r="X2303" s="1"/>
      <c r="Y2303" s="1"/>
      <c r="Z2303" s="1"/>
      <c r="AA2303" s="1"/>
      <c r="AB2303" s="1"/>
      <c r="AC2303" s="1"/>
      <c r="AD2303" s="1"/>
      <c r="AE2303" s="1"/>
      <c r="AF2303" s="1"/>
      <c r="AG2303" s="1"/>
      <c r="AH2303" s="1"/>
      <c r="AI2303" s="1"/>
      <c r="AJ2303" s="1"/>
      <c r="AK2303" s="1"/>
      <c r="AL2303" s="1"/>
      <c r="AM2303" s="1"/>
      <c r="AN2303" s="1"/>
      <c r="AO2303" s="1"/>
      <c r="AP2303" s="1"/>
      <c r="AQ2303" s="1"/>
      <c r="AR2303" s="1"/>
    </row>
    <row r="2304" ht="12.0" customHeight="1">
      <c r="A2304" s="1"/>
      <c r="B2304" s="1"/>
      <c r="C2304" s="1"/>
      <c r="D2304" s="1"/>
      <c r="E2304" s="1"/>
      <c r="F2304" s="1"/>
      <c r="G2304" s="1"/>
      <c r="H2304" s="1"/>
      <c r="I2304" s="1"/>
      <c r="J2304" s="1"/>
      <c r="K2304" s="1"/>
      <c r="L2304" s="1"/>
      <c r="M2304" s="1"/>
      <c r="N2304" s="1"/>
      <c r="O2304" s="1"/>
      <c r="P2304" s="1"/>
      <c r="Q2304" s="1"/>
      <c r="R2304" s="1"/>
      <c r="S2304" s="1"/>
      <c r="T2304" s="1"/>
      <c r="U2304" s="1"/>
      <c r="V2304" s="1"/>
      <c r="W2304" s="1"/>
      <c r="X2304" s="1"/>
      <c r="Y2304" s="1"/>
      <c r="Z2304" s="1"/>
      <c r="AA2304" s="1"/>
      <c r="AB2304" s="1"/>
      <c r="AC2304" s="1"/>
      <c r="AD2304" s="1"/>
      <c r="AE2304" s="1"/>
      <c r="AF2304" s="1"/>
      <c r="AG2304" s="1"/>
      <c r="AH2304" s="1"/>
      <c r="AI2304" s="1"/>
      <c r="AJ2304" s="1"/>
      <c r="AK2304" s="1"/>
      <c r="AL2304" s="1"/>
      <c r="AM2304" s="1"/>
      <c r="AN2304" s="1"/>
      <c r="AO2304" s="1"/>
      <c r="AP2304" s="1"/>
      <c r="AQ2304" s="1"/>
      <c r="AR2304" s="1"/>
    </row>
    <row r="2305" ht="12.0" customHeight="1">
      <c r="A2305" s="1"/>
      <c r="B2305" s="1"/>
      <c r="C2305" s="1"/>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c r="AC2305" s="1"/>
      <c r="AD2305" s="1"/>
      <c r="AE2305" s="1"/>
      <c r="AF2305" s="1"/>
      <c r="AG2305" s="1"/>
      <c r="AH2305" s="1"/>
      <c r="AI2305" s="1"/>
      <c r="AJ2305" s="1"/>
      <c r="AK2305" s="1"/>
      <c r="AL2305" s="1"/>
      <c r="AM2305" s="1"/>
      <c r="AN2305" s="1"/>
      <c r="AO2305" s="1"/>
      <c r="AP2305" s="1"/>
      <c r="AQ2305" s="1"/>
      <c r="AR2305" s="1"/>
    </row>
    <row r="2306" ht="12.0" customHeight="1">
      <c r="A2306" s="1"/>
      <c r="B2306" s="1"/>
      <c r="C2306" s="1"/>
      <c r="D2306" s="1"/>
      <c r="E2306" s="1"/>
      <c r="F2306" s="1"/>
      <c r="G2306" s="1"/>
      <c r="H2306" s="1"/>
      <c r="I2306" s="1"/>
      <c r="J2306" s="1"/>
      <c r="K2306" s="1"/>
      <c r="L2306" s="1"/>
      <c r="M2306" s="1"/>
      <c r="N2306" s="1"/>
      <c r="O2306" s="1"/>
      <c r="P2306" s="1"/>
      <c r="Q2306" s="1"/>
      <c r="R2306" s="1"/>
      <c r="S2306" s="1"/>
      <c r="T2306" s="1"/>
      <c r="U2306" s="1"/>
      <c r="V2306" s="1"/>
      <c r="W2306" s="1"/>
      <c r="X2306" s="1"/>
      <c r="Y2306" s="1"/>
      <c r="Z2306" s="1"/>
      <c r="AA2306" s="1"/>
      <c r="AB2306" s="1"/>
      <c r="AC2306" s="1"/>
      <c r="AD2306" s="1"/>
      <c r="AE2306" s="1"/>
      <c r="AF2306" s="1"/>
      <c r="AG2306" s="1"/>
      <c r="AH2306" s="1"/>
      <c r="AI2306" s="1"/>
      <c r="AJ2306" s="1"/>
      <c r="AK2306" s="1"/>
      <c r="AL2306" s="1"/>
      <c r="AM2306" s="1"/>
      <c r="AN2306" s="1"/>
      <c r="AO2306" s="1"/>
      <c r="AP2306" s="1"/>
      <c r="AQ2306" s="1"/>
      <c r="AR2306" s="1"/>
    </row>
    <row r="2307" ht="12.0" customHeight="1">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c r="AC2307" s="1"/>
      <c r="AD2307" s="1"/>
      <c r="AE2307" s="1"/>
      <c r="AF2307" s="1"/>
      <c r="AG2307" s="1"/>
      <c r="AH2307" s="1"/>
      <c r="AI2307" s="1"/>
      <c r="AJ2307" s="1"/>
      <c r="AK2307" s="1"/>
      <c r="AL2307" s="1"/>
      <c r="AM2307" s="1"/>
      <c r="AN2307" s="1"/>
      <c r="AO2307" s="1"/>
      <c r="AP2307" s="1"/>
      <c r="AQ2307" s="1"/>
      <c r="AR2307" s="1"/>
    </row>
    <row r="2308" ht="12.0" customHeight="1">
      <c r="A2308" s="1"/>
      <c r="B2308" s="1"/>
      <c r="C2308" s="1"/>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c r="AC2308" s="1"/>
      <c r="AD2308" s="1"/>
      <c r="AE2308" s="1"/>
      <c r="AF2308" s="1"/>
      <c r="AG2308" s="1"/>
      <c r="AH2308" s="1"/>
      <c r="AI2308" s="1"/>
      <c r="AJ2308" s="1"/>
      <c r="AK2308" s="1"/>
      <c r="AL2308" s="1"/>
      <c r="AM2308" s="1"/>
      <c r="AN2308" s="1"/>
      <c r="AO2308" s="1"/>
      <c r="AP2308" s="1"/>
      <c r="AQ2308" s="1"/>
      <c r="AR2308" s="1"/>
    </row>
    <row r="2309" ht="12.0" customHeight="1">
      <c r="A2309" s="1"/>
      <c r="B2309" s="1"/>
      <c r="C2309" s="1"/>
      <c r="D2309" s="1"/>
      <c r="E2309" s="1"/>
      <c r="F2309" s="1"/>
      <c r="G2309" s="1"/>
      <c r="H2309" s="1"/>
      <c r="I2309" s="1"/>
      <c r="J2309" s="1"/>
      <c r="K2309" s="1"/>
      <c r="L2309" s="1"/>
      <c r="M2309" s="1"/>
      <c r="N2309" s="1"/>
      <c r="O2309" s="1"/>
      <c r="P2309" s="1"/>
      <c r="Q2309" s="1"/>
      <c r="R2309" s="1"/>
      <c r="S2309" s="1"/>
      <c r="T2309" s="1"/>
      <c r="U2309" s="1"/>
      <c r="V2309" s="1"/>
      <c r="W2309" s="1"/>
      <c r="X2309" s="1"/>
      <c r="Y2309" s="1"/>
      <c r="Z2309" s="1"/>
      <c r="AA2309" s="1"/>
      <c r="AB2309" s="1"/>
      <c r="AC2309" s="1"/>
      <c r="AD2309" s="1"/>
      <c r="AE2309" s="1"/>
      <c r="AF2309" s="1"/>
      <c r="AG2309" s="1"/>
      <c r="AH2309" s="1"/>
      <c r="AI2309" s="1"/>
      <c r="AJ2309" s="1"/>
      <c r="AK2309" s="1"/>
      <c r="AL2309" s="1"/>
      <c r="AM2309" s="1"/>
      <c r="AN2309" s="1"/>
      <c r="AO2309" s="1"/>
      <c r="AP2309" s="1"/>
      <c r="AQ2309" s="1"/>
      <c r="AR2309" s="1"/>
    </row>
    <row r="2310" ht="12.0" customHeight="1">
      <c r="A2310" s="1"/>
      <c r="B2310" s="1"/>
      <c r="C2310" s="1"/>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c r="AC2310" s="1"/>
      <c r="AD2310" s="1"/>
      <c r="AE2310" s="1"/>
      <c r="AF2310" s="1"/>
      <c r="AG2310" s="1"/>
      <c r="AH2310" s="1"/>
      <c r="AI2310" s="1"/>
      <c r="AJ2310" s="1"/>
      <c r="AK2310" s="1"/>
      <c r="AL2310" s="1"/>
      <c r="AM2310" s="1"/>
      <c r="AN2310" s="1"/>
      <c r="AO2310" s="1"/>
      <c r="AP2310" s="1"/>
      <c r="AQ2310" s="1"/>
      <c r="AR2310" s="1"/>
    </row>
    <row r="2311" ht="12.0" customHeight="1">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c r="AC2311" s="1"/>
      <c r="AD2311" s="1"/>
      <c r="AE2311" s="1"/>
      <c r="AF2311" s="1"/>
      <c r="AG2311" s="1"/>
      <c r="AH2311" s="1"/>
      <c r="AI2311" s="1"/>
      <c r="AJ2311" s="1"/>
      <c r="AK2311" s="1"/>
      <c r="AL2311" s="1"/>
      <c r="AM2311" s="1"/>
      <c r="AN2311" s="1"/>
      <c r="AO2311" s="1"/>
      <c r="AP2311" s="1"/>
      <c r="AQ2311" s="1"/>
      <c r="AR2311" s="1"/>
    </row>
    <row r="2312" ht="12.0" customHeight="1">
      <c r="A2312" s="1"/>
      <c r="B2312" s="1"/>
      <c r="C2312" s="1"/>
      <c r="D2312" s="1"/>
      <c r="E2312" s="1"/>
      <c r="F2312" s="1"/>
      <c r="G2312" s="1"/>
      <c r="H2312" s="1"/>
      <c r="I2312" s="1"/>
      <c r="J2312" s="1"/>
      <c r="K2312" s="1"/>
      <c r="L2312" s="1"/>
      <c r="M2312" s="1"/>
      <c r="N2312" s="1"/>
      <c r="O2312" s="1"/>
      <c r="P2312" s="1"/>
      <c r="Q2312" s="1"/>
      <c r="R2312" s="1"/>
      <c r="S2312" s="1"/>
      <c r="T2312" s="1"/>
      <c r="U2312" s="1"/>
      <c r="V2312" s="1"/>
      <c r="W2312" s="1"/>
      <c r="X2312" s="1"/>
      <c r="Y2312" s="1"/>
      <c r="Z2312" s="1"/>
      <c r="AA2312" s="1"/>
      <c r="AB2312" s="1"/>
      <c r="AC2312" s="1"/>
      <c r="AD2312" s="1"/>
      <c r="AE2312" s="1"/>
      <c r="AF2312" s="1"/>
      <c r="AG2312" s="1"/>
      <c r="AH2312" s="1"/>
      <c r="AI2312" s="1"/>
      <c r="AJ2312" s="1"/>
      <c r="AK2312" s="1"/>
      <c r="AL2312" s="1"/>
      <c r="AM2312" s="1"/>
      <c r="AN2312" s="1"/>
      <c r="AO2312" s="1"/>
      <c r="AP2312" s="1"/>
      <c r="AQ2312" s="1"/>
      <c r="AR2312" s="1"/>
    </row>
    <row r="2313" ht="12.0" customHeight="1">
      <c r="A2313" s="1"/>
      <c r="B2313" s="1"/>
      <c r="C2313" s="1"/>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c r="AC2313" s="1"/>
      <c r="AD2313" s="1"/>
      <c r="AE2313" s="1"/>
      <c r="AF2313" s="1"/>
      <c r="AG2313" s="1"/>
      <c r="AH2313" s="1"/>
      <c r="AI2313" s="1"/>
      <c r="AJ2313" s="1"/>
      <c r="AK2313" s="1"/>
      <c r="AL2313" s="1"/>
      <c r="AM2313" s="1"/>
      <c r="AN2313" s="1"/>
      <c r="AO2313" s="1"/>
      <c r="AP2313" s="1"/>
      <c r="AQ2313" s="1"/>
      <c r="AR2313" s="1"/>
    </row>
    <row r="2314" ht="12.0" customHeight="1">
      <c r="A2314" s="1"/>
      <c r="B2314" s="1"/>
      <c r="C2314" s="1"/>
      <c r="D2314" s="1"/>
      <c r="E2314" s="1"/>
      <c r="F2314" s="1"/>
      <c r="G2314" s="1"/>
      <c r="H2314" s="1"/>
      <c r="I2314" s="1"/>
      <c r="J2314" s="1"/>
      <c r="K2314" s="1"/>
      <c r="L2314" s="1"/>
      <c r="M2314" s="1"/>
      <c r="N2314" s="1"/>
      <c r="O2314" s="1"/>
      <c r="P2314" s="1"/>
      <c r="Q2314" s="1"/>
      <c r="R2314" s="1"/>
      <c r="S2314" s="1"/>
      <c r="T2314" s="1"/>
      <c r="U2314" s="1"/>
      <c r="V2314" s="1"/>
      <c r="W2314" s="1"/>
      <c r="X2314" s="1"/>
      <c r="Y2314" s="1"/>
      <c r="Z2314" s="1"/>
      <c r="AA2314" s="1"/>
      <c r="AB2314" s="1"/>
      <c r="AC2314" s="1"/>
      <c r="AD2314" s="1"/>
      <c r="AE2314" s="1"/>
      <c r="AF2314" s="1"/>
      <c r="AG2314" s="1"/>
      <c r="AH2314" s="1"/>
      <c r="AI2314" s="1"/>
      <c r="AJ2314" s="1"/>
      <c r="AK2314" s="1"/>
      <c r="AL2314" s="1"/>
      <c r="AM2314" s="1"/>
      <c r="AN2314" s="1"/>
      <c r="AO2314" s="1"/>
      <c r="AP2314" s="1"/>
      <c r="AQ2314" s="1"/>
      <c r="AR2314" s="1"/>
    </row>
    <row r="2315" ht="12.0" customHeight="1">
      <c r="A2315" s="1"/>
      <c r="B2315" s="1"/>
      <c r="C2315" s="1"/>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c r="AC2315" s="1"/>
      <c r="AD2315" s="1"/>
      <c r="AE2315" s="1"/>
      <c r="AF2315" s="1"/>
      <c r="AG2315" s="1"/>
      <c r="AH2315" s="1"/>
      <c r="AI2315" s="1"/>
      <c r="AJ2315" s="1"/>
      <c r="AK2315" s="1"/>
      <c r="AL2315" s="1"/>
      <c r="AM2315" s="1"/>
      <c r="AN2315" s="1"/>
      <c r="AO2315" s="1"/>
      <c r="AP2315" s="1"/>
      <c r="AQ2315" s="1"/>
      <c r="AR2315" s="1"/>
    </row>
    <row r="2316" ht="12.0" customHeight="1">
      <c r="A2316" s="1"/>
      <c r="B2316" s="1"/>
      <c r="C2316" s="1"/>
      <c r="D2316" s="1"/>
      <c r="E2316" s="1"/>
      <c r="F2316" s="1"/>
      <c r="G2316" s="1"/>
      <c r="H2316" s="1"/>
      <c r="I2316" s="1"/>
      <c r="J2316" s="1"/>
      <c r="K2316" s="1"/>
      <c r="L2316" s="1"/>
      <c r="M2316" s="1"/>
      <c r="N2316" s="1"/>
      <c r="O2316" s="1"/>
      <c r="P2316" s="1"/>
      <c r="Q2316" s="1"/>
      <c r="R2316" s="1"/>
      <c r="S2316" s="1"/>
      <c r="T2316" s="1"/>
      <c r="U2316" s="1"/>
      <c r="V2316" s="1"/>
      <c r="W2316" s="1"/>
      <c r="X2316" s="1"/>
      <c r="Y2316" s="1"/>
      <c r="Z2316" s="1"/>
      <c r="AA2316" s="1"/>
      <c r="AB2316" s="1"/>
      <c r="AC2316" s="1"/>
      <c r="AD2316" s="1"/>
      <c r="AE2316" s="1"/>
      <c r="AF2316" s="1"/>
      <c r="AG2316" s="1"/>
      <c r="AH2316" s="1"/>
      <c r="AI2316" s="1"/>
      <c r="AJ2316" s="1"/>
      <c r="AK2316" s="1"/>
      <c r="AL2316" s="1"/>
      <c r="AM2316" s="1"/>
      <c r="AN2316" s="1"/>
      <c r="AO2316" s="1"/>
      <c r="AP2316" s="1"/>
      <c r="AQ2316" s="1"/>
      <c r="AR2316" s="1"/>
    </row>
    <row r="2317" ht="12.0" customHeight="1">
      <c r="A2317" s="1"/>
      <c r="B2317" s="1"/>
      <c r="C2317" s="1"/>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c r="AC2317" s="1"/>
      <c r="AD2317" s="1"/>
      <c r="AE2317" s="1"/>
      <c r="AF2317" s="1"/>
      <c r="AG2317" s="1"/>
      <c r="AH2317" s="1"/>
      <c r="AI2317" s="1"/>
      <c r="AJ2317" s="1"/>
      <c r="AK2317" s="1"/>
      <c r="AL2317" s="1"/>
      <c r="AM2317" s="1"/>
      <c r="AN2317" s="1"/>
      <c r="AO2317" s="1"/>
      <c r="AP2317" s="1"/>
      <c r="AQ2317" s="1"/>
      <c r="AR2317" s="1"/>
    </row>
    <row r="2318" ht="12.0" customHeight="1">
      <c r="A2318" s="1"/>
      <c r="B2318" s="1"/>
      <c r="C2318" s="1"/>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c r="AC2318" s="1"/>
      <c r="AD2318" s="1"/>
      <c r="AE2318" s="1"/>
      <c r="AF2318" s="1"/>
      <c r="AG2318" s="1"/>
      <c r="AH2318" s="1"/>
      <c r="AI2318" s="1"/>
      <c r="AJ2318" s="1"/>
      <c r="AK2318" s="1"/>
      <c r="AL2318" s="1"/>
      <c r="AM2318" s="1"/>
      <c r="AN2318" s="1"/>
      <c r="AO2318" s="1"/>
      <c r="AP2318" s="1"/>
      <c r="AQ2318" s="1"/>
      <c r="AR2318" s="1"/>
    </row>
    <row r="2319" ht="12.0" customHeight="1">
      <c r="A2319" s="1"/>
      <c r="B2319" s="1"/>
      <c r="C2319" s="1"/>
      <c r="D2319" s="1"/>
      <c r="E2319" s="1"/>
      <c r="F2319" s="1"/>
      <c r="G2319" s="1"/>
      <c r="H2319" s="1"/>
      <c r="I2319" s="1"/>
      <c r="J2319" s="1"/>
      <c r="K2319" s="1"/>
      <c r="L2319" s="1"/>
      <c r="M2319" s="1"/>
      <c r="N2319" s="1"/>
      <c r="O2319" s="1"/>
      <c r="P2319" s="1"/>
      <c r="Q2319" s="1"/>
      <c r="R2319" s="1"/>
      <c r="S2319" s="1"/>
      <c r="T2319" s="1"/>
      <c r="U2319" s="1"/>
      <c r="V2319" s="1"/>
      <c r="W2319" s="1"/>
      <c r="X2319" s="1"/>
      <c r="Y2319" s="1"/>
      <c r="Z2319" s="1"/>
      <c r="AA2319" s="1"/>
      <c r="AB2319" s="1"/>
      <c r="AC2319" s="1"/>
      <c r="AD2319" s="1"/>
      <c r="AE2319" s="1"/>
      <c r="AF2319" s="1"/>
      <c r="AG2319" s="1"/>
      <c r="AH2319" s="1"/>
      <c r="AI2319" s="1"/>
      <c r="AJ2319" s="1"/>
      <c r="AK2319" s="1"/>
      <c r="AL2319" s="1"/>
      <c r="AM2319" s="1"/>
      <c r="AN2319" s="1"/>
      <c r="AO2319" s="1"/>
      <c r="AP2319" s="1"/>
      <c r="AQ2319" s="1"/>
      <c r="AR2319" s="1"/>
    </row>
    <row r="2320" ht="12.0" customHeight="1">
      <c r="A2320" s="1"/>
      <c r="B2320" s="1"/>
      <c r="C2320" s="1"/>
      <c r="D2320" s="1"/>
      <c r="E2320" s="1"/>
      <c r="F2320" s="1"/>
      <c r="G2320" s="1"/>
      <c r="H2320" s="1"/>
      <c r="I2320" s="1"/>
      <c r="J2320" s="1"/>
      <c r="K2320" s="1"/>
      <c r="L2320" s="1"/>
      <c r="M2320" s="1"/>
      <c r="N2320" s="1"/>
      <c r="O2320" s="1"/>
      <c r="P2320" s="1"/>
      <c r="Q2320" s="1"/>
      <c r="R2320" s="1"/>
      <c r="S2320" s="1"/>
      <c r="T2320" s="1"/>
      <c r="U2320" s="1"/>
      <c r="V2320" s="1"/>
      <c r="W2320" s="1"/>
      <c r="X2320" s="1"/>
      <c r="Y2320" s="1"/>
      <c r="Z2320" s="1"/>
      <c r="AA2320" s="1"/>
      <c r="AB2320" s="1"/>
      <c r="AC2320" s="1"/>
      <c r="AD2320" s="1"/>
      <c r="AE2320" s="1"/>
      <c r="AF2320" s="1"/>
      <c r="AG2320" s="1"/>
      <c r="AH2320" s="1"/>
      <c r="AI2320" s="1"/>
      <c r="AJ2320" s="1"/>
      <c r="AK2320" s="1"/>
      <c r="AL2320" s="1"/>
      <c r="AM2320" s="1"/>
      <c r="AN2320" s="1"/>
      <c r="AO2320" s="1"/>
      <c r="AP2320" s="1"/>
      <c r="AQ2320" s="1"/>
      <c r="AR2320" s="1"/>
    </row>
    <row r="2321" ht="12.0" customHeight="1">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row>
    <row r="2322" ht="12.0" customHeight="1">
      <c r="A2322" s="1"/>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c r="AC2322" s="1"/>
      <c r="AD2322" s="1"/>
      <c r="AE2322" s="1"/>
      <c r="AF2322" s="1"/>
      <c r="AG2322" s="1"/>
      <c r="AH2322" s="1"/>
      <c r="AI2322" s="1"/>
      <c r="AJ2322" s="1"/>
      <c r="AK2322" s="1"/>
      <c r="AL2322" s="1"/>
      <c r="AM2322" s="1"/>
      <c r="AN2322" s="1"/>
      <c r="AO2322" s="1"/>
      <c r="AP2322" s="1"/>
      <c r="AQ2322" s="1"/>
      <c r="AR2322" s="1"/>
    </row>
    <row r="2323" ht="12.0" customHeight="1">
      <c r="A2323" s="1"/>
      <c r="B2323" s="1"/>
      <c r="C2323" s="1"/>
      <c r="D2323" s="1"/>
      <c r="E2323" s="1"/>
      <c r="F2323" s="1"/>
      <c r="G2323" s="1"/>
      <c r="H2323" s="1"/>
      <c r="I2323" s="1"/>
      <c r="J2323" s="1"/>
      <c r="K2323" s="1"/>
      <c r="L2323" s="1"/>
      <c r="M2323" s="1"/>
      <c r="N2323" s="1"/>
      <c r="O2323" s="1"/>
      <c r="P2323" s="1"/>
      <c r="Q2323" s="1"/>
      <c r="R2323" s="1"/>
      <c r="S2323" s="1"/>
      <c r="T2323" s="1"/>
      <c r="U2323" s="1"/>
      <c r="V2323" s="1"/>
      <c r="W2323" s="1"/>
      <c r="X2323" s="1"/>
      <c r="Y2323" s="1"/>
      <c r="Z2323" s="1"/>
      <c r="AA2323" s="1"/>
      <c r="AB2323" s="1"/>
      <c r="AC2323" s="1"/>
      <c r="AD2323" s="1"/>
      <c r="AE2323" s="1"/>
      <c r="AF2323" s="1"/>
      <c r="AG2323" s="1"/>
      <c r="AH2323" s="1"/>
      <c r="AI2323" s="1"/>
      <c r="AJ2323" s="1"/>
      <c r="AK2323" s="1"/>
      <c r="AL2323" s="1"/>
      <c r="AM2323" s="1"/>
      <c r="AN2323" s="1"/>
      <c r="AO2323" s="1"/>
      <c r="AP2323" s="1"/>
      <c r="AQ2323" s="1"/>
      <c r="AR2323" s="1"/>
    </row>
    <row r="2324" ht="12.0" customHeight="1">
      <c r="A2324" s="1"/>
      <c r="B2324" s="1"/>
      <c r="C2324" s="1"/>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c r="AC2324" s="1"/>
      <c r="AD2324" s="1"/>
      <c r="AE2324" s="1"/>
      <c r="AF2324" s="1"/>
      <c r="AG2324" s="1"/>
      <c r="AH2324" s="1"/>
      <c r="AI2324" s="1"/>
      <c r="AJ2324" s="1"/>
      <c r="AK2324" s="1"/>
      <c r="AL2324" s="1"/>
      <c r="AM2324" s="1"/>
      <c r="AN2324" s="1"/>
      <c r="AO2324" s="1"/>
      <c r="AP2324" s="1"/>
      <c r="AQ2324" s="1"/>
      <c r="AR2324" s="1"/>
    </row>
    <row r="2325" ht="12.0" customHeight="1">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row>
    <row r="2326" ht="12.0" customHeight="1">
      <c r="A2326" s="1"/>
      <c r="B2326" s="1"/>
      <c r="C2326" s="1"/>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c r="AC2326" s="1"/>
      <c r="AD2326" s="1"/>
      <c r="AE2326" s="1"/>
      <c r="AF2326" s="1"/>
      <c r="AG2326" s="1"/>
      <c r="AH2326" s="1"/>
      <c r="AI2326" s="1"/>
      <c r="AJ2326" s="1"/>
      <c r="AK2326" s="1"/>
      <c r="AL2326" s="1"/>
      <c r="AM2326" s="1"/>
      <c r="AN2326" s="1"/>
      <c r="AO2326" s="1"/>
      <c r="AP2326" s="1"/>
      <c r="AQ2326" s="1"/>
      <c r="AR2326" s="1"/>
    </row>
    <row r="2327" ht="12.0" customHeight="1">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c r="AC2327" s="1"/>
      <c r="AD2327" s="1"/>
      <c r="AE2327" s="1"/>
      <c r="AF2327" s="1"/>
      <c r="AG2327" s="1"/>
      <c r="AH2327" s="1"/>
      <c r="AI2327" s="1"/>
      <c r="AJ2327" s="1"/>
      <c r="AK2327" s="1"/>
      <c r="AL2327" s="1"/>
      <c r="AM2327" s="1"/>
      <c r="AN2327" s="1"/>
      <c r="AO2327" s="1"/>
      <c r="AP2327" s="1"/>
      <c r="AQ2327" s="1"/>
      <c r="AR2327" s="1"/>
    </row>
    <row r="2328" ht="12.0" customHeight="1">
      <c r="A2328" s="1"/>
      <c r="B2328" s="1"/>
      <c r="C2328" s="1"/>
      <c r="D2328" s="1"/>
      <c r="E2328" s="1"/>
      <c r="F2328" s="1"/>
      <c r="G2328" s="1"/>
      <c r="H2328" s="1"/>
      <c r="I2328" s="1"/>
      <c r="J2328" s="1"/>
      <c r="K2328" s="1"/>
      <c r="L2328" s="1"/>
      <c r="M2328" s="1"/>
      <c r="N2328" s="1"/>
      <c r="O2328" s="1"/>
      <c r="P2328" s="1"/>
      <c r="Q2328" s="1"/>
      <c r="R2328" s="1"/>
      <c r="S2328" s="1"/>
      <c r="T2328" s="1"/>
      <c r="U2328" s="1"/>
      <c r="V2328" s="1"/>
      <c r="W2328" s="1"/>
      <c r="X2328" s="1"/>
      <c r="Y2328" s="1"/>
      <c r="Z2328" s="1"/>
      <c r="AA2328" s="1"/>
      <c r="AB2328" s="1"/>
      <c r="AC2328" s="1"/>
      <c r="AD2328" s="1"/>
      <c r="AE2328" s="1"/>
      <c r="AF2328" s="1"/>
      <c r="AG2328" s="1"/>
      <c r="AH2328" s="1"/>
      <c r="AI2328" s="1"/>
      <c r="AJ2328" s="1"/>
      <c r="AK2328" s="1"/>
      <c r="AL2328" s="1"/>
      <c r="AM2328" s="1"/>
      <c r="AN2328" s="1"/>
      <c r="AO2328" s="1"/>
      <c r="AP2328" s="1"/>
      <c r="AQ2328" s="1"/>
      <c r="AR2328" s="1"/>
    </row>
    <row r="2329" ht="12.0" customHeight="1">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c r="AC2329" s="1"/>
      <c r="AD2329" s="1"/>
      <c r="AE2329" s="1"/>
      <c r="AF2329" s="1"/>
      <c r="AG2329" s="1"/>
      <c r="AH2329" s="1"/>
      <c r="AI2329" s="1"/>
      <c r="AJ2329" s="1"/>
      <c r="AK2329" s="1"/>
      <c r="AL2329" s="1"/>
      <c r="AM2329" s="1"/>
      <c r="AN2329" s="1"/>
      <c r="AO2329" s="1"/>
      <c r="AP2329" s="1"/>
      <c r="AQ2329" s="1"/>
      <c r="AR2329" s="1"/>
    </row>
    <row r="2330" ht="12.0" customHeight="1">
      <c r="A2330" s="1"/>
      <c r="B2330" s="1"/>
      <c r="C2330" s="1"/>
      <c r="D2330" s="1"/>
      <c r="E2330" s="1"/>
      <c r="F2330" s="1"/>
      <c r="G2330" s="1"/>
      <c r="H2330" s="1"/>
      <c r="I2330" s="1"/>
      <c r="J2330" s="1"/>
      <c r="K2330" s="1"/>
      <c r="L2330" s="1"/>
      <c r="M2330" s="1"/>
      <c r="N2330" s="1"/>
      <c r="O2330" s="1"/>
      <c r="P2330" s="1"/>
      <c r="Q2330" s="1"/>
      <c r="R2330" s="1"/>
      <c r="S2330" s="1"/>
      <c r="T2330" s="1"/>
      <c r="U2330" s="1"/>
      <c r="V2330" s="1"/>
      <c r="W2330" s="1"/>
      <c r="X2330" s="1"/>
      <c r="Y2330" s="1"/>
      <c r="Z2330" s="1"/>
      <c r="AA2330" s="1"/>
      <c r="AB2330" s="1"/>
      <c r="AC2330" s="1"/>
      <c r="AD2330" s="1"/>
      <c r="AE2330" s="1"/>
      <c r="AF2330" s="1"/>
      <c r="AG2330" s="1"/>
      <c r="AH2330" s="1"/>
      <c r="AI2330" s="1"/>
      <c r="AJ2330" s="1"/>
      <c r="AK2330" s="1"/>
      <c r="AL2330" s="1"/>
      <c r="AM2330" s="1"/>
      <c r="AN2330" s="1"/>
      <c r="AO2330" s="1"/>
      <c r="AP2330" s="1"/>
      <c r="AQ2330" s="1"/>
      <c r="AR2330" s="1"/>
    </row>
    <row r="2331" ht="12.0" customHeight="1">
      <c r="A2331" s="1"/>
      <c r="B2331" s="1"/>
      <c r="C2331" s="1"/>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c r="AC2331" s="1"/>
      <c r="AD2331" s="1"/>
      <c r="AE2331" s="1"/>
      <c r="AF2331" s="1"/>
      <c r="AG2331" s="1"/>
      <c r="AH2331" s="1"/>
      <c r="AI2331" s="1"/>
      <c r="AJ2331" s="1"/>
      <c r="AK2331" s="1"/>
      <c r="AL2331" s="1"/>
      <c r="AM2331" s="1"/>
      <c r="AN2331" s="1"/>
      <c r="AO2331" s="1"/>
      <c r="AP2331" s="1"/>
      <c r="AQ2331" s="1"/>
      <c r="AR2331" s="1"/>
    </row>
    <row r="2332" ht="12.0" customHeight="1">
      <c r="A2332" s="1"/>
      <c r="B2332" s="1"/>
      <c r="C2332" s="1"/>
      <c r="D2332" s="1"/>
      <c r="E2332" s="1"/>
      <c r="F2332" s="1"/>
      <c r="G2332" s="1"/>
      <c r="H2332" s="1"/>
      <c r="I2332" s="1"/>
      <c r="J2332" s="1"/>
      <c r="K2332" s="1"/>
      <c r="L2332" s="1"/>
      <c r="M2332" s="1"/>
      <c r="N2332" s="1"/>
      <c r="O2332" s="1"/>
      <c r="P2332" s="1"/>
      <c r="Q2332" s="1"/>
      <c r="R2332" s="1"/>
      <c r="S2332" s="1"/>
      <c r="T2332" s="1"/>
      <c r="U2332" s="1"/>
      <c r="V2332" s="1"/>
      <c r="W2332" s="1"/>
      <c r="X2332" s="1"/>
      <c r="Y2332" s="1"/>
      <c r="Z2332" s="1"/>
      <c r="AA2332" s="1"/>
      <c r="AB2332" s="1"/>
      <c r="AC2332" s="1"/>
      <c r="AD2332" s="1"/>
      <c r="AE2332" s="1"/>
      <c r="AF2332" s="1"/>
      <c r="AG2332" s="1"/>
      <c r="AH2332" s="1"/>
      <c r="AI2332" s="1"/>
      <c r="AJ2332" s="1"/>
      <c r="AK2332" s="1"/>
      <c r="AL2332" s="1"/>
      <c r="AM2332" s="1"/>
      <c r="AN2332" s="1"/>
      <c r="AO2332" s="1"/>
      <c r="AP2332" s="1"/>
      <c r="AQ2332" s="1"/>
      <c r="AR2332" s="1"/>
    </row>
    <row r="2333" ht="12.0" customHeight="1">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c r="AC2333" s="1"/>
      <c r="AD2333" s="1"/>
      <c r="AE2333" s="1"/>
      <c r="AF2333" s="1"/>
      <c r="AG2333" s="1"/>
      <c r="AH2333" s="1"/>
      <c r="AI2333" s="1"/>
      <c r="AJ2333" s="1"/>
      <c r="AK2333" s="1"/>
      <c r="AL2333" s="1"/>
      <c r="AM2333" s="1"/>
      <c r="AN2333" s="1"/>
      <c r="AO2333" s="1"/>
      <c r="AP2333" s="1"/>
      <c r="AQ2333" s="1"/>
      <c r="AR2333" s="1"/>
    </row>
    <row r="2334" ht="12.0" customHeight="1">
      <c r="A2334" s="1"/>
      <c r="B2334" s="1"/>
      <c r="C2334" s="1"/>
      <c r="D2334" s="1"/>
      <c r="E2334" s="1"/>
      <c r="F2334" s="1"/>
      <c r="G2334" s="1"/>
      <c r="H2334" s="1"/>
      <c r="I2334" s="1"/>
      <c r="J2334" s="1"/>
      <c r="K2334" s="1"/>
      <c r="L2334" s="1"/>
      <c r="M2334" s="1"/>
      <c r="N2334" s="1"/>
      <c r="O2334" s="1"/>
      <c r="P2334" s="1"/>
      <c r="Q2334" s="1"/>
      <c r="R2334" s="1"/>
      <c r="S2334" s="1"/>
      <c r="T2334" s="1"/>
      <c r="U2334" s="1"/>
      <c r="V2334" s="1"/>
      <c r="W2334" s="1"/>
      <c r="X2334" s="1"/>
      <c r="Y2334" s="1"/>
      <c r="Z2334" s="1"/>
      <c r="AA2334" s="1"/>
      <c r="AB2334" s="1"/>
      <c r="AC2334" s="1"/>
      <c r="AD2334" s="1"/>
      <c r="AE2334" s="1"/>
      <c r="AF2334" s="1"/>
      <c r="AG2334" s="1"/>
      <c r="AH2334" s="1"/>
      <c r="AI2334" s="1"/>
      <c r="AJ2334" s="1"/>
      <c r="AK2334" s="1"/>
      <c r="AL2334" s="1"/>
      <c r="AM2334" s="1"/>
      <c r="AN2334" s="1"/>
      <c r="AO2334" s="1"/>
      <c r="AP2334" s="1"/>
      <c r="AQ2334" s="1"/>
      <c r="AR2334" s="1"/>
    </row>
    <row r="2335" ht="12.0" customHeight="1">
      <c r="A2335" s="1"/>
      <c r="B2335" s="1"/>
      <c r="C2335" s="1"/>
      <c r="D2335" s="1"/>
      <c r="E2335" s="1"/>
      <c r="F2335" s="1"/>
      <c r="G2335" s="1"/>
      <c r="H2335" s="1"/>
      <c r="I2335" s="1"/>
      <c r="J2335" s="1"/>
      <c r="K2335" s="1"/>
      <c r="L2335" s="1"/>
      <c r="M2335" s="1"/>
      <c r="N2335" s="1"/>
      <c r="O2335" s="1"/>
      <c r="P2335" s="1"/>
      <c r="Q2335" s="1"/>
      <c r="R2335" s="1"/>
      <c r="S2335" s="1"/>
      <c r="T2335" s="1"/>
      <c r="U2335" s="1"/>
      <c r="V2335" s="1"/>
      <c r="W2335" s="1"/>
      <c r="X2335" s="1"/>
      <c r="Y2335" s="1"/>
      <c r="Z2335" s="1"/>
      <c r="AA2335" s="1"/>
      <c r="AB2335" s="1"/>
      <c r="AC2335" s="1"/>
      <c r="AD2335" s="1"/>
      <c r="AE2335" s="1"/>
      <c r="AF2335" s="1"/>
      <c r="AG2335" s="1"/>
      <c r="AH2335" s="1"/>
      <c r="AI2335" s="1"/>
      <c r="AJ2335" s="1"/>
      <c r="AK2335" s="1"/>
      <c r="AL2335" s="1"/>
      <c r="AM2335" s="1"/>
      <c r="AN2335" s="1"/>
      <c r="AO2335" s="1"/>
      <c r="AP2335" s="1"/>
      <c r="AQ2335" s="1"/>
      <c r="AR2335" s="1"/>
    </row>
    <row r="2336" ht="12.0" customHeight="1">
      <c r="A2336" s="1"/>
      <c r="B2336" s="1"/>
      <c r="C2336" s="1"/>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c r="AC2336" s="1"/>
      <c r="AD2336" s="1"/>
      <c r="AE2336" s="1"/>
      <c r="AF2336" s="1"/>
      <c r="AG2336" s="1"/>
      <c r="AH2336" s="1"/>
      <c r="AI2336" s="1"/>
      <c r="AJ2336" s="1"/>
      <c r="AK2336" s="1"/>
      <c r="AL2336" s="1"/>
      <c r="AM2336" s="1"/>
      <c r="AN2336" s="1"/>
      <c r="AO2336" s="1"/>
      <c r="AP2336" s="1"/>
      <c r="AQ2336" s="1"/>
      <c r="AR2336" s="1"/>
    </row>
    <row r="2337" ht="12.0" customHeight="1">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c r="AC2337" s="1"/>
      <c r="AD2337" s="1"/>
      <c r="AE2337" s="1"/>
      <c r="AF2337" s="1"/>
      <c r="AG2337" s="1"/>
      <c r="AH2337" s="1"/>
      <c r="AI2337" s="1"/>
      <c r="AJ2337" s="1"/>
      <c r="AK2337" s="1"/>
      <c r="AL2337" s="1"/>
      <c r="AM2337" s="1"/>
      <c r="AN2337" s="1"/>
      <c r="AO2337" s="1"/>
      <c r="AP2337" s="1"/>
      <c r="AQ2337" s="1"/>
      <c r="AR2337" s="1"/>
    </row>
    <row r="2338" ht="12.0" customHeight="1">
      <c r="A2338" s="1"/>
      <c r="B2338" s="1"/>
      <c r="C2338" s="1"/>
      <c r="D2338" s="1"/>
      <c r="E2338" s="1"/>
      <c r="F2338" s="1"/>
      <c r="G2338" s="1"/>
      <c r="H2338" s="1"/>
      <c r="I2338" s="1"/>
      <c r="J2338" s="1"/>
      <c r="K2338" s="1"/>
      <c r="L2338" s="1"/>
      <c r="M2338" s="1"/>
      <c r="N2338" s="1"/>
      <c r="O2338" s="1"/>
      <c r="P2338" s="1"/>
      <c r="Q2338" s="1"/>
      <c r="R2338" s="1"/>
      <c r="S2338" s="1"/>
      <c r="T2338" s="1"/>
      <c r="U2338" s="1"/>
      <c r="V2338" s="1"/>
      <c r="W2338" s="1"/>
      <c r="X2338" s="1"/>
      <c r="Y2338" s="1"/>
      <c r="Z2338" s="1"/>
      <c r="AA2338" s="1"/>
      <c r="AB2338" s="1"/>
      <c r="AC2338" s="1"/>
      <c r="AD2338" s="1"/>
      <c r="AE2338" s="1"/>
      <c r="AF2338" s="1"/>
      <c r="AG2338" s="1"/>
      <c r="AH2338" s="1"/>
      <c r="AI2338" s="1"/>
      <c r="AJ2338" s="1"/>
      <c r="AK2338" s="1"/>
      <c r="AL2338" s="1"/>
      <c r="AM2338" s="1"/>
      <c r="AN2338" s="1"/>
      <c r="AO2338" s="1"/>
      <c r="AP2338" s="1"/>
      <c r="AQ2338" s="1"/>
      <c r="AR2338" s="1"/>
    </row>
    <row r="2339" ht="12.0" customHeight="1">
      <c r="A2339" s="1"/>
      <c r="B2339" s="1"/>
      <c r="C2339" s="1"/>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c r="AC2339" s="1"/>
      <c r="AD2339" s="1"/>
      <c r="AE2339" s="1"/>
      <c r="AF2339" s="1"/>
      <c r="AG2339" s="1"/>
      <c r="AH2339" s="1"/>
      <c r="AI2339" s="1"/>
      <c r="AJ2339" s="1"/>
      <c r="AK2339" s="1"/>
      <c r="AL2339" s="1"/>
      <c r="AM2339" s="1"/>
      <c r="AN2339" s="1"/>
      <c r="AO2339" s="1"/>
      <c r="AP2339" s="1"/>
      <c r="AQ2339" s="1"/>
      <c r="AR2339" s="1"/>
    </row>
    <row r="2340" ht="12.0" customHeight="1">
      <c r="A2340" s="1"/>
      <c r="B2340" s="1"/>
      <c r="C2340" s="1"/>
      <c r="D2340" s="1"/>
      <c r="E2340" s="1"/>
      <c r="F2340" s="1"/>
      <c r="G2340" s="1"/>
      <c r="H2340" s="1"/>
      <c r="I2340" s="1"/>
      <c r="J2340" s="1"/>
      <c r="K2340" s="1"/>
      <c r="L2340" s="1"/>
      <c r="M2340" s="1"/>
      <c r="N2340" s="1"/>
      <c r="O2340" s="1"/>
      <c r="P2340" s="1"/>
      <c r="Q2340" s="1"/>
      <c r="R2340" s="1"/>
      <c r="S2340" s="1"/>
      <c r="T2340" s="1"/>
      <c r="U2340" s="1"/>
      <c r="V2340" s="1"/>
      <c r="W2340" s="1"/>
      <c r="X2340" s="1"/>
      <c r="Y2340" s="1"/>
      <c r="Z2340" s="1"/>
      <c r="AA2340" s="1"/>
      <c r="AB2340" s="1"/>
      <c r="AC2340" s="1"/>
      <c r="AD2340" s="1"/>
      <c r="AE2340" s="1"/>
      <c r="AF2340" s="1"/>
      <c r="AG2340" s="1"/>
      <c r="AH2340" s="1"/>
      <c r="AI2340" s="1"/>
      <c r="AJ2340" s="1"/>
      <c r="AK2340" s="1"/>
      <c r="AL2340" s="1"/>
      <c r="AM2340" s="1"/>
      <c r="AN2340" s="1"/>
      <c r="AO2340" s="1"/>
      <c r="AP2340" s="1"/>
      <c r="AQ2340" s="1"/>
      <c r="AR2340" s="1"/>
    </row>
    <row r="2341" ht="12.0" customHeight="1">
      <c r="A2341" s="1"/>
      <c r="B2341" s="1"/>
      <c r="C2341" s="1"/>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c r="AC2341" s="1"/>
      <c r="AD2341" s="1"/>
      <c r="AE2341" s="1"/>
      <c r="AF2341" s="1"/>
      <c r="AG2341" s="1"/>
      <c r="AH2341" s="1"/>
      <c r="AI2341" s="1"/>
      <c r="AJ2341" s="1"/>
      <c r="AK2341" s="1"/>
      <c r="AL2341" s="1"/>
      <c r="AM2341" s="1"/>
      <c r="AN2341" s="1"/>
      <c r="AO2341" s="1"/>
      <c r="AP2341" s="1"/>
      <c r="AQ2341" s="1"/>
      <c r="AR2341" s="1"/>
    </row>
    <row r="2342" ht="12.0" customHeight="1">
      <c r="A2342" s="1"/>
      <c r="B2342" s="1"/>
      <c r="C2342" s="1"/>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c r="AC2342" s="1"/>
      <c r="AD2342" s="1"/>
      <c r="AE2342" s="1"/>
      <c r="AF2342" s="1"/>
      <c r="AG2342" s="1"/>
      <c r="AH2342" s="1"/>
      <c r="AI2342" s="1"/>
      <c r="AJ2342" s="1"/>
      <c r="AK2342" s="1"/>
      <c r="AL2342" s="1"/>
      <c r="AM2342" s="1"/>
      <c r="AN2342" s="1"/>
      <c r="AO2342" s="1"/>
      <c r="AP2342" s="1"/>
      <c r="AQ2342" s="1"/>
      <c r="AR2342" s="1"/>
    </row>
    <row r="2343" ht="12.0" customHeight="1">
      <c r="A2343" s="1"/>
      <c r="B2343" s="1"/>
      <c r="C2343" s="1"/>
      <c r="D2343" s="1"/>
      <c r="E2343" s="1"/>
      <c r="F2343" s="1"/>
      <c r="G2343" s="1"/>
      <c r="H2343" s="1"/>
      <c r="I2343" s="1"/>
      <c r="J2343" s="1"/>
      <c r="K2343" s="1"/>
      <c r="L2343" s="1"/>
      <c r="M2343" s="1"/>
      <c r="N2343" s="1"/>
      <c r="O2343" s="1"/>
      <c r="P2343" s="1"/>
      <c r="Q2343" s="1"/>
      <c r="R2343" s="1"/>
      <c r="S2343" s="1"/>
      <c r="T2343" s="1"/>
      <c r="U2343" s="1"/>
      <c r="V2343" s="1"/>
      <c r="W2343" s="1"/>
      <c r="X2343" s="1"/>
      <c r="Y2343" s="1"/>
      <c r="Z2343" s="1"/>
      <c r="AA2343" s="1"/>
      <c r="AB2343" s="1"/>
      <c r="AC2343" s="1"/>
      <c r="AD2343" s="1"/>
      <c r="AE2343" s="1"/>
      <c r="AF2343" s="1"/>
      <c r="AG2343" s="1"/>
      <c r="AH2343" s="1"/>
      <c r="AI2343" s="1"/>
      <c r="AJ2343" s="1"/>
      <c r="AK2343" s="1"/>
      <c r="AL2343" s="1"/>
      <c r="AM2343" s="1"/>
      <c r="AN2343" s="1"/>
      <c r="AO2343" s="1"/>
      <c r="AP2343" s="1"/>
      <c r="AQ2343" s="1"/>
      <c r="AR2343" s="1"/>
    </row>
    <row r="2344" ht="12.0" customHeight="1">
      <c r="A2344" s="1"/>
      <c r="B2344" s="1"/>
      <c r="C2344" s="1"/>
      <c r="D2344" s="1"/>
      <c r="E2344" s="1"/>
      <c r="F2344" s="1"/>
      <c r="G2344" s="1"/>
      <c r="H2344" s="1"/>
      <c r="I2344" s="1"/>
      <c r="J2344" s="1"/>
      <c r="K2344" s="1"/>
      <c r="L2344" s="1"/>
      <c r="M2344" s="1"/>
      <c r="N2344" s="1"/>
      <c r="O2344" s="1"/>
      <c r="P2344" s="1"/>
      <c r="Q2344" s="1"/>
      <c r="R2344" s="1"/>
      <c r="S2344" s="1"/>
      <c r="T2344" s="1"/>
      <c r="U2344" s="1"/>
      <c r="V2344" s="1"/>
      <c r="W2344" s="1"/>
      <c r="X2344" s="1"/>
      <c r="Y2344" s="1"/>
      <c r="Z2344" s="1"/>
      <c r="AA2344" s="1"/>
      <c r="AB2344" s="1"/>
      <c r="AC2344" s="1"/>
      <c r="AD2344" s="1"/>
      <c r="AE2344" s="1"/>
      <c r="AF2344" s="1"/>
      <c r="AG2344" s="1"/>
      <c r="AH2344" s="1"/>
      <c r="AI2344" s="1"/>
      <c r="AJ2344" s="1"/>
      <c r="AK2344" s="1"/>
      <c r="AL2344" s="1"/>
      <c r="AM2344" s="1"/>
      <c r="AN2344" s="1"/>
      <c r="AO2344" s="1"/>
      <c r="AP2344" s="1"/>
      <c r="AQ2344" s="1"/>
      <c r="AR2344" s="1"/>
    </row>
    <row r="2345" ht="12.0" customHeight="1">
      <c r="A2345" s="1"/>
      <c r="B2345" s="1"/>
      <c r="C2345" s="1"/>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c r="AC2345" s="1"/>
      <c r="AD2345" s="1"/>
      <c r="AE2345" s="1"/>
      <c r="AF2345" s="1"/>
      <c r="AG2345" s="1"/>
      <c r="AH2345" s="1"/>
      <c r="AI2345" s="1"/>
      <c r="AJ2345" s="1"/>
      <c r="AK2345" s="1"/>
      <c r="AL2345" s="1"/>
      <c r="AM2345" s="1"/>
      <c r="AN2345" s="1"/>
      <c r="AO2345" s="1"/>
      <c r="AP2345" s="1"/>
      <c r="AQ2345" s="1"/>
      <c r="AR2345" s="1"/>
    </row>
    <row r="2346" ht="12.0" customHeight="1">
      <c r="A2346" s="1"/>
      <c r="B2346" s="1"/>
      <c r="C2346" s="1"/>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c r="AC2346" s="1"/>
      <c r="AD2346" s="1"/>
      <c r="AE2346" s="1"/>
      <c r="AF2346" s="1"/>
      <c r="AG2346" s="1"/>
      <c r="AH2346" s="1"/>
      <c r="AI2346" s="1"/>
      <c r="AJ2346" s="1"/>
      <c r="AK2346" s="1"/>
      <c r="AL2346" s="1"/>
      <c r="AM2346" s="1"/>
      <c r="AN2346" s="1"/>
      <c r="AO2346" s="1"/>
      <c r="AP2346" s="1"/>
      <c r="AQ2346" s="1"/>
      <c r="AR2346" s="1"/>
    </row>
    <row r="2347" ht="12.0" customHeight="1">
      <c r="A2347" s="1"/>
      <c r="B2347" s="1"/>
      <c r="C2347" s="1"/>
      <c r="D2347" s="1"/>
      <c r="E2347" s="1"/>
      <c r="F2347" s="1"/>
      <c r="G2347" s="1"/>
      <c r="H2347" s="1"/>
      <c r="I2347" s="1"/>
      <c r="J2347" s="1"/>
      <c r="K2347" s="1"/>
      <c r="L2347" s="1"/>
      <c r="M2347" s="1"/>
      <c r="N2347" s="1"/>
      <c r="O2347" s="1"/>
      <c r="P2347" s="1"/>
      <c r="Q2347" s="1"/>
      <c r="R2347" s="1"/>
      <c r="S2347" s="1"/>
      <c r="T2347" s="1"/>
      <c r="U2347" s="1"/>
      <c r="V2347" s="1"/>
      <c r="W2347" s="1"/>
      <c r="X2347" s="1"/>
      <c r="Y2347" s="1"/>
      <c r="Z2347" s="1"/>
      <c r="AA2347" s="1"/>
      <c r="AB2347" s="1"/>
      <c r="AC2347" s="1"/>
      <c r="AD2347" s="1"/>
      <c r="AE2347" s="1"/>
      <c r="AF2347" s="1"/>
      <c r="AG2347" s="1"/>
      <c r="AH2347" s="1"/>
      <c r="AI2347" s="1"/>
      <c r="AJ2347" s="1"/>
      <c r="AK2347" s="1"/>
      <c r="AL2347" s="1"/>
      <c r="AM2347" s="1"/>
      <c r="AN2347" s="1"/>
      <c r="AO2347" s="1"/>
      <c r="AP2347" s="1"/>
      <c r="AQ2347" s="1"/>
      <c r="AR2347" s="1"/>
    </row>
    <row r="2348" ht="12.0" customHeight="1">
      <c r="A2348" s="1"/>
      <c r="B2348" s="1"/>
      <c r="C2348" s="1"/>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c r="AC2348" s="1"/>
      <c r="AD2348" s="1"/>
      <c r="AE2348" s="1"/>
      <c r="AF2348" s="1"/>
      <c r="AG2348" s="1"/>
      <c r="AH2348" s="1"/>
      <c r="AI2348" s="1"/>
      <c r="AJ2348" s="1"/>
      <c r="AK2348" s="1"/>
      <c r="AL2348" s="1"/>
      <c r="AM2348" s="1"/>
      <c r="AN2348" s="1"/>
      <c r="AO2348" s="1"/>
      <c r="AP2348" s="1"/>
      <c r="AQ2348" s="1"/>
      <c r="AR2348" s="1"/>
    </row>
    <row r="2349" ht="12.0" customHeight="1">
      <c r="A2349" s="1"/>
      <c r="B2349" s="1"/>
      <c r="C2349" s="1"/>
      <c r="D2349" s="1"/>
      <c r="E2349" s="1"/>
      <c r="F2349" s="1"/>
      <c r="G2349" s="1"/>
      <c r="H2349" s="1"/>
      <c r="I2349" s="1"/>
      <c r="J2349" s="1"/>
      <c r="K2349" s="1"/>
      <c r="L2349" s="1"/>
      <c r="M2349" s="1"/>
      <c r="N2349" s="1"/>
      <c r="O2349" s="1"/>
      <c r="P2349" s="1"/>
      <c r="Q2349" s="1"/>
      <c r="R2349" s="1"/>
      <c r="S2349" s="1"/>
      <c r="T2349" s="1"/>
      <c r="U2349" s="1"/>
      <c r="V2349" s="1"/>
      <c r="W2349" s="1"/>
      <c r="X2349" s="1"/>
      <c r="Y2349" s="1"/>
      <c r="Z2349" s="1"/>
      <c r="AA2349" s="1"/>
      <c r="AB2349" s="1"/>
      <c r="AC2349" s="1"/>
      <c r="AD2349" s="1"/>
      <c r="AE2349" s="1"/>
      <c r="AF2349" s="1"/>
      <c r="AG2349" s="1"/>
      <c r="AH2349" s="1"/>
      <c r="AI2349" s="1"/>
      <c r="AJ2349" s="1"/>
      <c r="AK2349" s="1"/>
      <c r="AL2349" s="1"/>
      <c r="AM2349" s="1"/>
      <c r="AN2349" s="1"/>
      <c r="AO2349" s="1"/>
      <c r="AP2349" s="1"/>
      <c r="AQ2349" s="1"/>
      <c r="AR2349" s="1"/>
    </row>
    <row r="2350" ht="12.0" customHeight="1">
      <c r="A2350" s="1"/>
      <c r="B2350" s="1"/>
      <c r="C2350" s="1"/>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c r="AC2350" s="1"/>
      <c r="AD2350" s="1"/>
      <c r="AE2350" s="1"/>
      <c r="AF2350" s="1"/>
      <c r="AG2350" s="1"/>
      <c r="AH2350" s="1"/>
      <c r="AI2350" s="1"/>
      <c r="AJ2350" s="1"/>
      <c r="AK2350" s="1"/>
      <c r="AL2350" s="1"/>
      <c r="AM2350" s="1"/>
      <c r="AN2350" s="1"/>
      <c r="AO2350" s="1"/>
      <c r="AP2350" s="1"/>
      <c r="AQ2350" s="1"/>
      <c r="AR2350" s="1"/>
    </row>
    <row r="2351" ht="12.0" customHeight="1">
      <c r="A2351" s="1"/>
      <c r="B2351" s="1"/>
      <c r="C2351" s="1"/>
      <c r="D2351" s="1"/>
      <c r="E2351" s="1"/>
      <c r="F2351" s="1"/>
      <c r="G2351" s="1"/>
      <c r="H2351" s="1"/>
      <c r="I2351" s="1"/>
      <c r="J2351" s="1"/>
      <c r="K2351" s="1"/>
      <c r="L2351" s="1"/>
      <c r="M2351" s="1"/>
      <c r="N2351" s="1"/>
      <c r="O2351" s="1"/>
      <c r="P2351" s="1"/>
      <c r="Q2351" s="1"/>
      <c r="R2351" s="1"/>
      <c r="S2351" s="1"/>
      <c r="T2351" s="1"/>
      <c r="U2351" s="1"/>
      <c r="V2351" s="1"/>
      <c r="W2351" s="1"/>
      <c r="X2351" s="1"/>
      <c r="Y2351" s="1"/>
      <c r="Z2351" s="1"/>
      <c r="AA2351" s="1"/>
      <c r="AB2351" s="1"/>
      <c r="AC2351" s="1"/>
      <c r="AD2351" s="1"/>
      <c r="AE2351" s="1"/>
      <c r="AF2351" s="1"/>
      <c r="AG2351" s="1"/>
      <c r="AH2351" s="1"/>
      <c r="AI2351" s="1"/>
      <c r="AJ2351" s="1"/>
      <c r="AK2351" s="1"/>
      <c r="AL2351" s="1"/>
      <c r="AM2351" s="1"/>
      <c r="AN2351" s="1"/>
      <c r="AO2351" s="1"/>
      <c r="AP2351" s="1"/>
      <c r="AQ2351" s="1"/>
      <c r="AR2351" s="1"/>
    </row>
    <row r="2352" ht="12.0" customHeight="1">
      <c r="A2352" s="1"/>
      <c r="B2352" s="1"/>
      <c r="C2352" s="1"/>
      <c r="D2352" s="1"/>
      <c r="E2352" s="1"/>
      <c r="F2352" s="1"/>
      <c r="G2352" s="1"/>
      <c r="H2352" s="1"/>
      <c r="I2352" s="1"/>
      <c r="J2352" s="1"/>
      <c r="K2352" s="1"/>
      <c r="L2352" s="1"/>
      <c r="M2352" s="1"/>
      <c r="N2352" s="1"/>
      <c r="O2352" s="1"/>
      <c r="P2352" s="1"/>
      <c r="Q2352" s="1"/>
      <c r="R2352" s="1"/>
      <c r="S2352" s="1"/>
      <c r="T2352" s="1"/>
      <c r="U2352" s="1"/>
      <c r="V2352" s="1"/>
      <c r="W2352" s="1"/>
      <c r="X2352" s="1"/>
      <c r="Y2352" s="1"/>
      <c r="Z2352" s="1"/>
      <c r="AA2352" s="1"/>
      <c r="AB2352" s="1"/>
      <c r="AC2352" s="1"/>
      <c r="AD2352" s="1"/>
      <c r="AE2352" s="1"/>
      <c r="AF2352" s="1"/>
      <c r="AG2352" s="1"/>
      <c r="AH2352" s="1"/>
      <c r="AI2352" s="1"/>
      <c r="AJ2352" s="1"/>
      <c r="AK2352" s="1"/>
      <c r="AL2352" s="1"/>
      <c r="AM2352" s="1"/>
      <c r="AN2352" s="1"/>
      <c r="AO2352" s="1"/>
      <c r="AP2352" s="1"/>
      <c r="AQ2352" s="1"/>
      <c r="AR2352" s="1"/>
    </row>
    <row r="2353" ht="12.0" customHeight="1">
      <c r="A2353" s="1"/>
      <c r="B2353" s="1"/>
      <c r="C2353" s="1"/>
      <c r="D2353" s="1"/>
      <c r="E2353" s="1"/>
      <c r="F2353" s="1"/>
      <c r="G2353" s="1"/>
      <c r="H2353" s="1"/>
      <c r="I2353" s="1"/>
      <c r="J2353" s="1"/>
      <c r="K2353" s="1"/>
      <c r="L2353" s="1"/>
      <c r="M2353" s="1"/>
      <c r="N2353" s="1"/>
      <c r="O2353" s="1"/>
      <c r="P2353" s="1"/>
      <c r="Q2353" s="1"/>
      <c r="R2353" s="1"/>
      <c r="S2353" s="1"/>
      <c r="T2353" s="1"/>
      <c r="U2353" s="1"/>
      <c r="V2353" s="1"/>
      <c r="W2353" s="1"/>
      <c r="X2353" s="1"/>
      <c r="Y2353" s="1"/>
      <c r="Z2353" s="1"/>
      <c r="AA2353" s="1"/>
      <c r="AB2353" s="1"/>
      <c r="AC2353" s="1"/>
      <c r="AD2353" s="1"/>
      <c r="AE2353" s="1"/>
      <c r="AF2353" s="1"/>
      <c r="AG2353" s="1"/>
      <c r="AH2353" s="1"/>
      <c r="AI2353" s="1"/>
      <c r="AJ2353" s="1"/>
      <c r="AK2353" s="1"/>
      <c r="AL2353" s="1"/>
      <c r="AM2353" s="1"/>
      <c r="AN2353" s="1"/>
      <c r="AO2353" s="1"/>
      <c r="AP2353" s="1"/>
      <c r="AQ2353" s="1"/>
      <c r="AR2353" s="1"/>
    </row>
    <row r="2354" ht="12.0" customHeight="1">
      <c r="A2354" s="1"/>
      <c r="B2354" s="1"/>
      <c r="C2354" s="1"/>
      <c r="D2354" s="1"/>
      <c r="E2354" s="1"/>
      <c r="F2354" s="1"/>
      <c r="G2354" s="1"/>
      <c r="H2354" s="1"/>
      <c r="I2354" s="1"/>
      <c r="J2354" s="1"/>
      <c r="K2354" s="1"/>
      <c r="L2354" s="1"/>
      <c r="M2354" s="1"/>
      <c r="N2354" s="1"/>
      <c r="O2354" s="1"/>
      <c r="P2354" s="1"/>
      <c r="Q2354" s="1"/>
      <c r="R2354" s="1"/>
      <c r="S2354" s="1"/>
      <c r="T2354" s="1"/>
      <c r="U2354" s="1"/>
      <c r="V2354" s="1"/>
      <c r="W2354" s="1"/>
      <c r="X2354" s="1"/>
      <c r="Y2354" s="1"/>
      <c r="Z2354" s="1"/>
      <c r="AA2354" s="1"/>
      <c r="AB2354" s="1"/>
      <c r="AC2354" s="1"/>
      <c r="AD2354" s="1"/>
      <c r="AE2354" s="1"/>
      <c r="AF2354" s="1"/>
      <c r="AG2354" s="1"/>
      <c r="AH2354" s="1"/>
      <c r="AI2354" s="1"/>
      <c r="AJ2354" s="1"/>
      <c r="AK2354" s="1"/>
      <c r="AL2354" s="1"/>
      <c r="AM2354" s="1"/>
      <c r="AN2354" s="1"/>
      <c r="AO2354" s="1"/>
      <c r="AP2354" s="1"/>
      <c r="AQ2354" s="1"/>
      <c r="AR2354" s="1"/>
    </row>
    <row r="2355" ht="12.0" customHeight="1">
      <c r="A2355" s="1"/>
      <c r="B2355" s="1"/>
      <c r="C2355" s="1"/>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c r="AC2355" s="1"/>
      <c r="AD2355" s="1"/>
      <c r="AE2355" s="1"/>
      <c r="AF2355" s="1"/>
      <c r="AG2355" s="1"/>
      <c r="AH2355" s="1"/>
      <c r="AI2355" s="1"/>
      <c r="AJ2355" s="1"/>
      <c r="AK2355" s="1"/>
      <c r="AL2355" s="1"/>
      <c r="AM2355" s="1"/>
      <c r="AN2355" s="1"/>
      <c r="AO2355" s="1"/>
      <c r="AP2355" s="1"/>
      <c r="AQ2355" s="1"/>
      <c r="AR2355" s="1"/>
    </row>
    <row r="2356" ht="12.0" customHeight="1">
      <c r="A2356" s="1"/>
      <c r="B2356" s="1"/>
      <c r="C2356" s="1"/>
      <c r="D2356" s="1"/>
      <c r="E2356" s="1"/>
      <c r="F2356" s="1"/>
      <c r="G2356" s="1"/>
      <c r="H2356" s="1"/>
      <c r="I2356" s="1"/>
      <c r="J2356" s="1"/>
      <c r="K2356" s="1"/>
      <c r="L2356" s="1"/>
      <c r="M2356" s="1"/>
      <c r="N2356" s="1"/>
      <c r="O2356" s="1"/>
      <c r="P2356" s="1"/>
      <c r="Q2356" s="1"/>
      <c r="R2356" s="1"/>
      <c r="S2356" s="1"/>
      <c r="T2356" s="1"/>
      <c r="U2356" s="1"/>
      <c r="V2356" s="1"/>
      <c r="W2356" s="1"/>
      <c r="X2356" s="1"/>
      <c r="Y2356" s="1"/>
      <c r="Z2356" s="1"/>
      <c r="AA2356" s="1"/>
      <c r="AB2356" s="1"/>
      <c r="AC2356" s="1"/>
      <c r="AD2356" s="1"/>
      <c r="AE2356" s="1"/>
      <c r="AF2356" s="1"/>
      <c r="AG2356" s="1"/>
      <c r="AH2356" s="1"/>
      <c r="AI2356" s="1"/>
      <c r="AJ2356" s="1"/>
      <c r="AK2356" s="1"/>
      <c r="AL2356" s="1"/>
      <c r="AM2356" s="1"/>
      <c r="AN2356" s="1"/>
      <c r="AO2356" s="1"/>
      <c r="AP2356" s="1"/>
      <c r="AQ2356" s="1"/>
      <c r="AR2356" s="1"/>
    </row>
    <row r="2357" ht="12.0" customHeight="1">
      <c r="A2357" s="1"/>
      <c r="B2357" s="1"/>
      <c r="C2357" s="1"/>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c r="AC2357" s="1"/>
      <c r="AD2357" s="1"/>
      <c r="AE2357" s="1"/>
      <c r="AF2357" s="1"/>
      <c r="AG2357" s="1"/>
      <c r="AH2357" s="1"/>
      <c r="AI2357" s="1"/>
      <c r="AJ2357" s="1"/>
      <c r="AK2357" s="1"/>
      <c r="AL2357" s="1"/>
      <c r="AM2357" s="1"/>
      <c r="AN2357" s="1"/>
      <c r="AO2357" s="1"/>
      <c r="AP2357" s="1"/>
      <c r="AQ2357" s="1"/>
      <c r="AR2357" s="1"/>
    </row>
    <row r="2358" ht="12.0" customHeight="1">
      <c r="A2358" s="1"/>
      <c r="B2358" s="1"/>
      <c r="C2358" s="1"/>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c r="AC2358" s="1"/>
      <c r="AD2358" s="1"/>
      <c r="AE2358" s="1"/>
      <c r="AF2358" s="1"/>
      <c r="AG2358" s="1"/>
      <c r="AH2358" s="1"/>
      <c r="AI2358" s="1"/>
      <c r="AJ2358" s="1"/>
      <c r="AK2358" s="1"/>
      <c r="AL2358" s="1"/>
      <c r="AM2358" s="1"/>
      <c r="AN2358" s="1"/>
      <c r="AO2358" s="1"/>
      <c r="AP2358" s="1"/>
      <c r="AQ2358" s="1"/>
      <c r="AR2358" s="1"/>
    </row>
    <row r="2359" ht="12.0" customHeight="1">
      <c r="A2359" s="1"/>
      <c r="B2359" s="1"/>
      <c r="C2359" s="1"/>
      <c r="D2359" s="1"/>
      <c r="E2359" s="1"/>
      <c r="F2359" s="1"/>
      <c r="G2359" s="1"/>
      <c r="H2359" s="1"/>
      <c r="I2359" s="1"/>
      <c r="J2359" s="1"/>
      <c r="K2359" s="1"/>
      <c r="L2359" s="1"/>
      <c r="M2359" s="1"/>
      <c r="N2359" s="1"/>
      <c r="O2359" s="1"/>
      <c r="P2359" s="1"/>
      <c r="Q2359" s="1"/>
      <c r="R2359" s="1"/>
      <c r="S2359" s="1"/>
      <c r="T2359" s="1"/>
      <c r="U2359" s="1"/>
      <c r="V2359" s="1"/>
      <c r="W2359" s="1"/>
      <c r="X2359" s="1"/>
      <c r="Y2359" s="1"/>
      <c r="Z2359" s="1"/>
      <c r="AA2359" s="1"/>
      <c r="AB2359" s="1"/>
      <c r="AC2359" s="1"/>
      <c r="AD2359" s="1"/>
      <c r="AE2359" s="1"/>
      <c r="AF2359" s="1"/>
      <c r="AG2359" s="1"/>
      <c r="AH2359" s="1"/>
      <c r="AI2359" s="1"/>
      <c r="AJ2359" s="1"/>
      <c r="AK2359" s="1"/>
      <c r="AL2359" s="1"/>
      <c r="AM2359" s="1"/>
      <c r="AN2359" s="1"/>
      <c r="AO2359" s="1"/>
      <c r="AP2359" s="1"/>
      <c r="AQ2359" s="1"/>
      <c r="AR2359" s="1"/>
    </row>
    <row r="2360" ht="12.0" customHeight="1">
      <c r="A2360" s="1"/>
      <c r="B2360" s="1"/>
      <c r="C2360" s="1"/>
      <c r="D2360" s="1"/>
      <c r="E2360" s="1"/>
      <c r="F2360" s="1"/>
      <c r="G2360" s="1"/>
      <c r="H2360" s="1"/>
      <c r="I2360" s="1"/>
      <c r="J2360" s="1"/>
      <c r="K2360" s="1"/>
      <c r="L2360" s="1"/>
      <c r="M2360" s="1"/>
      <c r="N2360" s="1"/>
      <c r="O2360" s="1"/>
      <c r="P2360" s="1"/>
      <c r="Q2360" s="1"/>
      <c r="R2360" s="1"/>
      <c r="S2360" s="1"/>
      <c r="T2360" s="1"/>
      <c r="U2360" s="1"/>
      <c r="V2360" s="1"/>
      <c r="W2360" s="1"/>
      <c r="X2360" s="1"/>
      <c r="Y2360" s="1"/>
      <c r="Z2360" s="1"/>
      <c r="AA2360" s="1"/>
      <c r="AB2360" s="1"/>
      <c r="AC2360" s="1"/>
      <c r="AD2360" s="1"/>
      <c r="AE2360" s="1"/>
      <c r="AF2360" s="1"/>
      <c r="AG2360" s="1"/>
      <c r="AH2360" s="1"/>
      <c r="AI2360" s="1"/>
      <c r="AJ2360" s="1"/>
      <c r="AK2360" s="1"/>
      <c r="AL2360" s="1"/>
      <c r="AM2360" s="1"/>
      <c r="AN2360" s="1"/>
      <c r="AO2360" s="1"/>
      <c r="AP2360" s="1"/>
      <c r="AQ2360" s="1"/>
      <c r="AR2360" s="1"/>
    </row>
    <row r="2361" ht="12.0" customHeight="1">
      <c r="A2361" s="1"/>
      <c r="B2361" s="1"/>
      <c r="C2361" s="1"/>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c r="AC2361" s="1"/>
      <c r="AD2361" s="1"/>
      <c r="AE2361" s="1"/>
      <c r="AF2361" s="1"/>
      <c r="AG2361" s="1"/>
      <c r="AH2361" s="1"/>
      <c r="AI2361" s="1"/>
      <c r="AJ2361" s="1"/>
      <c r="AK2361" s="1"/>
      <c r="AL2361" s="1"/>
      <c r="AM2361" s="1"/>
      <c r="AN2361" s="1"/>
      <c r="AO2361" s="1"/>
      <c r="AP2361" s="1"/>
      <c r="AQ2361" s="1"/>
      <c r="AR2361" s="1"/>
    </row>
    <row r="2362" ht="12.0" customHeight="1">
      <c r="A2362" s="1"/>
      <c r="B2362" s="1"/>
      <c r="C2362" s="1"/>
      <c r="D2362" s="1"/>
      <c r="E2362" s="1"/>
      <c r="F2362" s="1"/>
      <c r="G2362" s="1"/>
      <c r="H2362" s="1"/>
      <c r="I2362" s="1"/>
      <c r="J2362" s="1"/>
      <c r="K2362" s="1"/>
      <c r="L2362" s="1"/>
      <c r="M2362" s="1"/>
      <c r="N2362" s="1"/>
      <c r="O2362" s="1"/>
      <c r="P2362" s="1"/>
      <c r="Q2362" s="1"/>
      <c r="R2362" s="1"/>
      <c r="S2362" s="1"/>
      <c r="T2362" s="1"/>
      <c r="U2362" s="1"/>
      <c r="V2362" s="1"/>
      <c r="W2362" s="1"/>
      <c r="X2362" s="1"/>
      <c r="Y2362" s="1"/>
      <c r="Z2362" s="1"/>
      <c r="AA2362" s="1"/>
      <c r="AB2362" s="1"/>
      <c r="AC2362" s="1"/>
      <c r="AD2362" s="1"/>
      <c r="AE2362" s="1"/>
      <c r="AF2362" s="1"/>
      <c r="AG2362" s="1"/>
      <c r="AH2362" s="1"/>
      <c r="AI2362" s="1"/>
      <c r="AJ2362" s="1"/>
      <c r="AK2362" s="1"/>
      <c r="AL2362" s="1"/>
      <c r="AM2362" s="1"/>
      <c r="AN2362" s="1"/>
      <c r="AO2362" s="1"/>
      <c r="AP2362" s="1"/>
      <c r="AQ2362" s="1"/>
      <c r="AR2362" s="1"/>
    </row>
    <row r="2363" ht="12.0" customHeight="1">
      <c r="A2363" s="1"/>
      <c r="B2363" s="1"/>
      <c r="C2363" s="1"/>
      <c r="D2363" s="1"/>
      <c r="E2363" s="1"/>
      <c r="F2363" s="1"/>
      <c r="G2363" s="1"/>
      <c r="H2363" s="1"/>
      <c r="I2363" s="1"/>
      <c r="J2363" s="1"/>
      <c r="K2363" s="1"/>
      <c r="L2363" s="1"/>
      <c r="M2363" s="1"/>
      <c r="N2363" s="1"/>
      <c r="O2363" s="1"/>
      <c r="P2363" s="1"/>
      <c r="Q2363" s="1"/>
      <c r="R2363" s="1"/>
      <c r="S2363" s="1"/>
      <c r="T2363" s="1"/>
      <c r="U2363" s="1"/>
      <c r="V2363" s="1"/>
      <c r="W2363" s="1"/>
      <c r="X2363" s="1"/>
      <c r="Y2363" s="1"/>
      <c r="Z2363" s="1"/>
      <c r="AA2363" s="1"/>
      <c r="AB2363" s="1"/>
      <c r="AC2363" s="1"/>
      <c r="AD2363" s="1"/>
      <c r="AE2363" s="1"/>
      <c r="AF2363" s="1"/>
      <c r="AG2363" s="1"/>
      <c r="AH2363" s="1"/>
      <c r="AI2363" s="1"/>
      <c r="AJ2363" s="1"/>
      <c r="AK2363" s="1"/>
      <c r="AL2363" s="1"/>
      <c r="AM2363" s="1"/>
      <c r="AN2363" s="1"/>
      <c r="AO2363" s="1"/>
      <c r="AP2363" s="1"/>
      <c r="AQ2363" s="1"/>
      <c r="AR2363" s="1"/>
    </row>
    <row r="2364" ht="12.0" customHeight="1">
      <c r="A2364" s="1"/>
      <c r="B2364" s="1"/>
      <c r="C2364" s="1"/>
      <c r="D2364" s="1"/>
      <c r="E2364" s="1"/>
      <c r="F2364" s="1"/>
      <c r="G2364" s="1"/>
      <c r="H2364" s="1"/>
      <c r="I2364" s="1"/>
      <c r="J2364" s="1"/>
      <c r="K2364" s="1"/>
      <c r="L2364" s="1"/>
      <c r="M2364" s="1"/>
      <c r="N2364" s="1"/>
      <c r="O2364" s="1"/>
      <c r="P2364" s="1"/>
      <c r="Q2364" s="1"/>
      <c r="R2364" s="1"/>
      <c r="S2364" s="1"/>
      <c r="T2364" s="1"/>
      <c r="U2364" s="1"/>
      <c r="V2364" s="1"/>
      <c r="W2364" s="1"/>
      <c r="X2364" s="1"/>
      <c r="Y2364" s="1"/>
      <c r="Z2364" s="1"/>
      <c r="AA2364" s="1"/>
      <c r="AB2364" s="1"/>
      <c r="AC2364" s="1"/>
      <c r="AD2364" s="1"/>
      <c r="AE2364" s="1"/>
      <c r="AF2364" s="1"/>
      <c r="AG2364" s="1"/>
      <c r="AH2364" s="1"/>
      <c r="AI2364" s="1"/>
      <c r="AJ2364" s="1"/>
      <c r="AK2364" s="1"/>
      <c r="AL2364" s="1"/>
      <c r="AM2364" s="1"/>
      <c r="AN2364" s="1"/>
      <c r="AO2364" s="1"/>
      <c r="AP2364" s="1"/>
      <c r="AQ2364" s="1"/>
      <c r="AR2364" s="1"/>
    </row>
    <row r="2365" ht="12.0" customHeight="1">
      <c r="A2365" s="1"/>
      <c r="B2365" s="1"/>
      <c r="C2365" s="1"/>
      <c r="D2365" s="1"/>
      <c r="E2365" s="1"/>
      <c r="F2365" s="1"/>
      <c r="G2365" s="1"/>
      <c r="H2365" s="1"/>
      <c r="I2365" s="1"/>
      <c r="J2365" s="1"/>
      <c r="K2365" s="1"/>
      <c r="L2365" s="1"/>
      <c r="M2365" s="1"/>
      <c r="N2365" s="1"/>
      <c r="O2365" s="1"/>
      <c r="P2365" s="1"/>
      <c r="Q2365" s="1"/>
      <c r="R2365" s="1"/>
      <c r="S2365" s="1"/>
      <c r="T2365" s="1"/>
      <c r="U2365" s="1"/>
      <c r="V2365" s="1"/>
      <c r="W2365" s="1"/>
      <c r="X2365" s="1"/>
      <c r="Y2365" s="1"/>
      <c r="Z2365" s="1"/>
      <c r="AA2365" s="1"/>
      <c r="AB2365" s="1"/>
      <c r="AC2365" s="1"/>
      <c r="AD2365" s="1"/>
      <c r="AE2365" s="1"/>
      <c r="AF2365" s="1"/>
      <c r="AG2365" s="1"/>
      <c r="AH2365" s="1"/>
      <c r="AI2365" s="1"/>
      <c r="AJ2365" s="1"/>
      <c r="AK2365" s="1"/>
      <c r="AL2365" s="1"/>
      <c r="AM2365" s="1"/>
      <c r="AN2365" s="1"/>
      <c r="AO2365" s="1"/>
      <c r="AP2365" s="1"/>
      <c r="AQ2365" s="1"/>
      <c r="AR2365" s="1"/>
    </row>
    <row r="2366" ht="12.0" customHeight="1">
      <c r="A2366" s="1"/>
      <c r="B2366" s="1"/>
      <c r="C2366" s="1"/>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c r="AC2366" s="1"/>
      <c r="AD2366" s="1"/>
      <c r="AE2366" s="1"/>
      <c r="AF2366" s="1"/>
      <c r="AG2366" s="1"/>
      <c r="AH2366" s="1"/>
      <c r="AI2366" s="1"/>
      <c r="AJ2366" s="1"/>
      <c r="AK2366" s="1"/>
      <c r="AL2366" s="1"/>
      <c r="AM2366" s="1"/>
      <c r="AN2366" s="1"/>
      <c r="AO2366" s="1"/>
      <c r="AP2366" s="1"/>
      <c r="AQ2366" s="1"/>
      <c r="AR2366" s="1"/>
    </row>
    <row r="2367" ht="12.0" customHeight="1">
      <c r="A2367" s="1"/>
      <c r="B2367" s="1"/>
      <c r="C2367" s="1"/>
      <c r="D2367" s="1"/>
      <c r="E2367" s="1"/>
      <c r="F2367" s="1"/>
      <c r="G2367" s="1"/>
      <c r="H2367" s="1"/>
      <c r="I2367" s="1"/>
      <c r="J2367" s="1"/>
      <c r="K2367" s="1"/>
      <c r="L2367" s="1"/>
      <c r="M2367" s="1"/>
      <c r="N2367" s="1"/>
      <c r="O2367" s="1"/>
      <c r="P2367" s="1"/>
      <c r="Q2367" s="1"/>
      <c r="R2367" s="1"/>
      <c r="S2367" s="1"/>
      <c r="T2367" s="1"/>
      <c r="U2367" s="1"/>
      <c r="V2367" s="1"/>
      <c r="W2367" s="1"/>
      <c r="X2367" s="1"/>
      <c r="Y2367" s="1"/>
      <c r="Z2367" s="1"/>
      <c r="AA2367" s="1"/>
      <c r="AB2367" s="1"/>
      <c r="AC2367" s="1"/>
      <c r="AD2367" s="1"/>
      <c r="AE2367" s="1"/>
      <c r="AF2367" s="1"/>
      <c r="AG2367" s="1"/>
      <c r="AH2367" s="1"/>
      <c r="AI2367" s="1"/>
      <c r="AJ2367" s="1"/>
      <c r="AK2367" s="1"/>
      <c r="AL2367" s="1"/>
      <c r="AM2367" s="1"/>
      <c r="AN2367" s="1"/>
      <c r="AO2367" s="1"/>
      <c r="AP2367" s="1"/>
      <c r="AQ2367" s="1"/>
      <c r="AR2367" s="1"/>
    </row>
    <row r="2368" ht="12.0" customHeight="1">
      <c r="A2368" s="1"/>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c r="AC2368" s="1"/>
      <c r="AD2368" s="1"/>
      <c r="AE2368" s="1"/>
      <c r="AF2368" s="1"/>
      <c r="AG2368" s="1"/>
      <c r="AH2368" s="1"/>
      <c r="AI2368" s="1"/>
      <c r="AJ2368" s="1"/>
      <c r="AK2368" s="1"/>
      <c r="AL2368" s="1"/>
      <c r="AM2368" s="1"/>
      <c r="AN2368" s="1"/>
      <c r="AO2368" s="1"/>
      <c r="AP2368" s="1"/>
      <c r="AQ2368" s="1"/>
      <c r="AR2368" s="1"/>
    </row>
    <row r="2369" ht="12.0" customHeight="1">
      <c r="A2369" s="1"/>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c r="AC2369" s="1"/>
      <c r="AD2369" s="1"/>
      <c r="AE2369" s="1"/>
      <c r="AF2369" s="1"/>
      <c r="AG2369" s="1"/>
      <c r="AH2369" s="1"/>
      <c r="AI2369" s="1"/>
      <c r="AJ2369" s="1"/>
      <c r="AK2369" s="1"/>
      <c r="AL2369" s="1"/>
      <c r="AM2369" s="1"/>
      <c r="AN2369" s="1"/>
      <c r="AO2369" s="1"/>
      <c r="AP2369" s="1"/>
      <c r="AQ2369" s="1"/>
      <c r="AR2369" s="1"/>
    </row>
    <row r="2370" ht="12.0" customHeight="1">
      <c r="A2370" s="1"/>
      <c r="B2370" s="1"/>
      <c r="C2370" s="1"/>
      <c r="D2370" s="1"/>
      <c r="E2370" s="1"/>
      <c r="F2370" s="1"/>
      <c r="G2370" s="1"/>
      <c r="H2370" s="1"/>
      <c r="I2370" s="1"/>
      <c r="J2370" s="1"/>
      <c r="K2370" s="1"/>
      <c r="L2370" s="1"/>
      <c r="M2370" s="1"/>
      <c r="N2370" s="1"/>
      <c r="O2370" s="1"/>
      <c r="P2370" s="1"/>
      <c r="Q2370" s="1"/>
      <c r="R2370" s="1"/>
      <c r="S2370" s="1"/>
      <c r="T2370" s="1"/>
      <c r="U2370" s="1"/>
      <c r="V2370" s="1"/>
      <c r="W2370" s="1"/>
      <c r="X2370" s="1"/>
      <c r="Y2370" s="1"/>
      <c r="Z2370" s="1"/>
      <c r="AA2370" s="1"/>
      <c r="AB2370" s="1"/>
      <c r="AC2370" s="1"/>
      <c r="AD2370" s="1"/>
      <c r="AE2370" s="1"/>
      <c r="AF2370" s="1"/>
      <c r="AG2370" s="1"/>
      <c r="AH2370" s="1"/>
      <c r="AI2370" s="1"/>
      <c r="AJ2370" s="1"/>
      <c r="AK2370" s="1"/>
      <c r="AL2370" s="1"/>
      <c r="AM2370" s="1"/>
      <c r="AN2370" s="1"/>
      <c r="AO2370" s="1"/>
      <c r="AP2370" s="1"/>
      <c r="AQ2370" s="1"/>
      <c r="AR2370" s="1"/>
    </row>
    <row r="2371" ht="12.0" customHeight="1">
      <c r="A2371" s="1"/>
      <c r="B2371" s="1"/>
      <c r="C2371" s="1"/>
      <c r="D2371" s="1"/>
      <c r="E2371" s="1"/>
      <c r="F2371" s="1"/>
      <c r="G2371" s="1"/>
      <c r="H2371" s="1"/>
      <c r="I2371" s="1"/>
      <c r="J2371" s="1"/>
      <c r="K2371" s="1"/>
      <c r="L2371" s="1"/>
      <c r="M2371" s="1"/>
      <c r="N2371" s="1"/>
      <c r="O2371" s="1"/>
      <c r="P2371" s="1"/>
      <c r="Q2371" s="1"/>
      <c r="R2371" s="1"/>
      <c r="S2371" s="1"/>
      <c r="T2371" s="1"/>
      <c r="U2371" s="1"/>
      <c r="V2371" s="1"/>
      <c r="W2371" s="1"/>
      <c r="X2371" s="1"/>
      <c r="Y2371" s="1"/>
      <c r="Z2371" s="1"/>
      <c r="AA2371" s="1"/>
      <c r="AB2371" s="1"/>
      <c r="AC2371" s="1"/>
      <c r="AD2371" s="1"/>
      <c r="AE2371" s="1"/>
      <c r="AF2371" s="1"/>
      <c r="AG2371" s="1"/>
      <c r="AH2371" s="1"/>
      <c r="AI2371" s="1"/>
      <c r="AJ2371" s="1"/>
      <c r="AK2371" s="1"/>
      <c r="AL2371" s="1"/>
      <c r="AM2371" s="1"/>
      <c r="AN2371" s="1"/>
      <c r="AO2371" s="1"/>
      <c r="AP2371" s="1"/>
      <c r="AQ2371" s="1"/>
      <c r="AR2371" s="1"/>
    </row>
    <row r="2372" ht="12.0" customHeight="1">
      <c r="A2372" s="1"/>
      <c r="B2372" s="1"/>
      <c r="C2372" s="1"/>
      <c r="D2372" s="1"/>
      <c r="E2372" s="1"/>
      <c r="F2372" s="1"/>
      <c r="G2372" s="1"/>
      <c r="H2372" s="1"/>
      <c r="I2372" s="1"/>
      <c r="J2372" s="1"/>
      <c r="K2372" s="1"/>
      <c r="L2372" s="1"/>
      <c r="M2372" s="1"/>
      <c r="N2372" s="1"/>
      <c r="O2372" s="1"/>
      <c r="P2372" s="1"/>
      <c r="Q2372" s="1"/>
      <c r="R2372" s="1"/>
      <c r="S2372" s="1"/>
      <c r="T2372" s="1"/>
      <c r="U2372" s="1"/>
      <c r="V2372" s="1"/>
      <c r="W2372" s="1"/>
      <c r="X2372" s="1"/>
      <c r="Y2372" s="1"/>
      <c r="Z2372" s="1"/>
      <c r="AA2372" s="1"/>
      <c r="AB2372" s="1"/>
      <c r="AC2372" s="1"/>
      <c r="AD2372" s="1"/>
      <c r="AE2372" s="1"/>
      <c r="AF2372" s="1"/>
      <c r="AG2372" s="1"/>
      <c r="AH2372" s="1"/>
      <c r="AI2372" s="1"/>
      <c r="AJ2372" s="1"/>
      <c r="AK2372" s="1"/>
      <c r="AL2372" s="1"/>
      <c r="AM2372" s="1"/>
      <c r="AN2372" s="1"/>
      <c r="AO2372" s="1"/>
      <c r="AP2372" s="1"/>
      <c r="AQ2372" s="1"/>
      <c r="AR2372" s="1"/>
    </row>
    <row r="2373" ht="12.0" customHeight="1">
      <c r="A2373" s="1"/>
      <c r="B2373" s="1"/>
      <c r="C2373" s="1"/>
      <c r="D2373" s="1"/>
      <c r="E2373" s="1"/>
      <c r="F2373" s="1"/>
      <c r="G2373" s="1"/>
      <c r="H2373" s="1"/>
      <c r="I2373" s="1"/>
      <c r="J2373" s="1"/>
      <c r="K2373" s="1"/>
      <c r="L2373" s="1"/>
      <c r="M2373" s="1"/>
      <c r="N2373" s="1"/>
      <c r="O2373" s="1"/>
      <c r="P2373" s="1"/>
      <c r="Q2373" s="1"/>
      <c r="R2373" s="1"/>
      <c r="S2373" s="1"/>
      <c r="T2373" s="1"/>
      <c r="U2373" s="1"/>
      <c r="V2373" s="1"/>
      <c r="W2373" s="1"/>
      <c r="X2373" s="1"/>
      <c r="Y2373" s="1"/>
      <c r="Z2373" s="1"/>
      <c r="AA2373" s="1"/>
      <c r="AB2373" s="1"/>
      <c r="AC2373" s="1"/>
      <c r="AD2373" s="1"/>
      <c r="AE2373" s="1"/>
      <c r="AF2373" s="1"/>
      <c r="AG2373" s="1"/>
      <c r="AH2373" s="1"/>
      <c r="AI2373" s="1"/>
      <c r="AJ2373" s="1"/>
      <c r="AK2373" s="1"/>
      <c r="AL2373" s="1"/>
      <c r="AM2373" s="1"/>
      <c r="AN2373" s="1"/>
      <c r="AO2373" s="1"/>
      <c r="AP2373" s="1"/>
      <c r="AQ2373" s="1"/>
      <c r="AR2373" s="1"/>
    </row>
    <row r="2374" ht="12.0" customHeight="1">
      <c r="A2374" s="1"/>
      <c r="B2374" s="1"/>
      <c r="C2374" s="1"/>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c r="AC2374" s="1"/>
      <c r="AD2374" s="1"/>
      <c r="AE2374" s="1"/>
      <c r="AF2374" s="1"/>
      <c r="AG2374" s="1"/>
      <c r="AH2374" s="1"/>
      <c r="AI2374" s="1"/>
      <c r="AJ2374" s="1"/>
      <c r="AK2374" s="1"/>
      <c r="AL2374" s="1"/>
      <c r="AM2374" s="1"/>
      <c r="AN2374" s="1"/>
      <c r="AO2374" s="1"/>
      <c r="AP2374" s="1"/>
      <c r="AQ2374" s="1"/>
      <c r="AR2374" s="1"/>
    </row>
    <row r="2375" ht="12.0" customHeight="1">
      <c r="A2375" s="1"/>
      <c r="B2375" s="1"/>
      <c r="C2375" s="1"/>
      <c r="D2375" s="1"/>
      <c r="E2375" s="1"/>
      <c r="F2375" s="1"/>
      <c r="G2375" s="1"/>
      <c r="H2375" s="1"/>
      <c r="I2375" s="1"/>
      <c r="J2375" s="1"/>
      <c r="K2375" s="1"/>
      <c r="L2375" s="1"/>
      <c r="M2375" s="1"/>
      <c r="N2375" s="1"/>
      <c r="O2375" s="1"/>
      <c r="P2375" s="1"/>
      <c r="Q2375" s="1"/>
      <c r="R2375" s="1"/>
      <c r="S2375" s="1"/>
      <c r="T2375" s="1"/>
      <c r="U2375" s="1"/>
      <c r="V2375" s="1"/>
      <c r="W2375" s="1"/>
      <c r="X2375" s="1"/>
      <c r="Y2375" s="1"/>
      <c r="Z2375" s="1"/>
      <c r="AA2375" s="1"/>
      <c r="AB2375" s="1"/>
      <c r="AC2375" s="1"/>
      <c r="AD2375" s="1"/>
      <c r="AE2375" s="1"/>
      <c r="AF2375" s="1"/>
      <c r="AG2375" s="1"/>
      <c r="AH2375" s="1"/>
      <c r="AI2375" s="1"/>
      <c r="AJ2375" s="1"/>
      <c r="AK2375" s="1"/>
      <c r="AL2375" s="1"/>
      <c r="AM2375" s="1"/>
      <c r="AN2375" s="1"/>
      <c r="AO2375" s="1"/>
      <c r="AP2375" s="1"/>
      <c r="AQ2375" s="1"/>
      <c r="AR2375" s="1"/>
    </row>
    <row r="2376" ht="12.0" customHeight="1">
      <c r="A2376" s="1"/>
      <c r="B2376" s="1"/>
      <c r="C2376" s="1"/>
      <c r="D2376" s="1"/>
      <c r="E2376" s="1"/>
      <c r="F2376" s="1"/>
      <c r="G2376" s="1"/>
      <c r="H2376" s="1"/>
      <c r="I2376" s="1"/>
      <c r="J2376" s="1"/>
      <c r="K2376" s="1"/>
      <c r="L2376" s="1"/>
      <c r="M2376" s="1"/>
      <c r="N2376" s="1"/>
      <c r="O2376" s="1"/>
      <c r="P2376" s="1"/>
      <c r="Q2376" s="1"/>
      <c r="R2376" s="1"/>
      <c r="S2376" s="1"/>
      <c r="T2376" s="1"/>
      <c r="U2376" s="1"/>
      <c r="V2376" s="1"/>
      <c r="W2376" s="1"/>
      <c r="X2376" s="1"/>
      <c r="Y2376" s="1"/>
      <c r="Z2376" s="1"/>
      <c r="AA2376" s="1"/>
      <c r="AB2376" s="1"/>
      <c r="AC2376" s="1"/>
      <c r="AD2376" s="1"/>
      <c r="AE2376" s="1"/>
      <c r="AF2376" s="1"/>
      <c r="AG2376" s="1"/>
      <c r="AH2376" s="1"/>
      <c r="AI2376" s="1"/>
      <c r="AJ2376" s="1"/>
      <c r="AK2376" s="1"/>
      <c r="AL2376" s="1"/>
      <c r="AM2376" s="1"/>
      <c r="AN2376" s="1"/>
      <c r="AO2376" s="1"/>
      <c r="AP2376" s="1"/>
      <c r="AQ2376" s="1"/>
      <c r="AR2376" s="1"/>
    </row>
    <row r="2377" ht="12.0" customHeight="1">
      <c r="A2377" s="1"/>
      <c r="B2377" s="1"/>
      <c r="C2377" s="1"/>
      <c r="D2377" s="1"/>
      <c r="E2377" s="1"/>
      <c r="F2377" s="1"/>
      <c r="G2377" s="1"/>
      <c r="H2377" s="1"/>
      <c r="I2377" s="1"/>
      <c r="J2377" s="1"/>
      <c r="K2377" s="1"/>
      <c r="L2377" s="1"/>
      <c r="M2377" s="1"/>
      <c r="N2377" s="1"/>
      <c r="O2377" s="1"/>
      <c r="P2377" s="1"/>
      <c r="Q2377" s="1"/>
      <c r="R2377" s="1"/>
      <c r="S2377" s="1"/>
      <c r="T2377" s="1"/>
      <c r="U2377" s="1"/>
      <c r="V2377" s="1"/>
      <c r="W2377" s="1"/>
      <c r="X2377" s="1"/>
      <c r="Y2377" s="1"/>
      <c r="Z2377" s="1"/>
      <c r="AA2377" s="1"/>
      <c r="AB2377" s="1"/>
      <c r="AC2377" s="1"/>
      <c r="AD2377" s="1"/>
      <c r="AE2377" s="1"/>
      <c r="AF2377" s="1"/>
      <c r="AG2377" s="1"/>
      <c r="AH2377" s="1"/>
      <c r="AI2377" s="1"/>
      <c r="AJ2377" s="1"/>
      <c r="AK2377" s="1"/>
      <c r="AL2377" s="1"/>
      <c r="AM2377" s="1"/>
      <c r="AN2377" s="1"/>
      <c r="AO2377" s="1"/>
      <c r="AP2377" s="1"/>
      <c r="AQ2377" s="1"/>
      <c r="AR2377" s="1"/>
    </row>
    <row r="2378" ht="12.0" customHeight="1">
      <c r="A2378" s="1"/>
      <c r="B2378" s="1"/>
      <c r="C2378" s="1"/>
      <c r="D2378" s="1"/>
      <c r="E2378" s="1"/>
      <c r="F2378" s="1"/>
      <c r="G2378" s="1"/>
      <c r="H2378" s="1"/>
      <c r="I2378" s="1"/>
      <c r="J2378" s="1"/>
      <c r="K2378" s="1"/>
      <c r="L2378" s="1"/>
      <c r="M2378" s="1"/>
      <c r="N2378" s="1"/>
      <c r="O2378" s="1"/>
      <c r="P2378" s="1"/>
      <c r="Q2378" s="1"/>
      <c r="R2378" s="1"/>
      <c r="S2378" s="1"/>
      <c r="T2378" s="1"/>
      <c r="U2378" s="1"/>
      <c r="V2378" s="1"/>
      <c r="W2378" s="1"/>
      <c r="X2378" s="1"/>
      <c r="Y2378" s="1"/>
      <c r="Z2378" s="1"/>
      <c r="AA2378" s="1"/>
      <c r="AB2378" s="1"/>
      <c r="AC2378" s="1"/>
      <c r="AD2378" s="1"/>
      <c r="AE2378" s="1"/>
      <c r="AF2378" s="1"/>
      <c r="AG2378" s="1"/>
      <c r="AH2378" s="1"/>
      <c r="AI2378" s="1"/>
      <c r="AJ2378" s="1"/>
      <c r="AK2378" s="1"/>
      <c r="AL2378" s="1"/>
      <c r="AM2378" s="1"/>
      <c r="AN2378" s="1"/>
      <c r="AO2378" s="1"/>
      <c r="AP2378" s="1"/>
      <c r="AQ2378" s="1"/>
      <c r="AR2378" s="1"/>
    </row>
    <row r="2379" ht="12.0" customHeight="1">
      <c r="A2379" s="1"/>
      <c r="B2379" s="1"/>
      <c r="C2379" s="1"/>
      <c r="D2379" s="1"/>
      <c r="E2379" s="1"/>
      <c r="F2379" s="1"/>
      <c r="G2379" s="1"/>
      <c r="H2379" s="1"/>
      <c r="I2379" s="1"/>
      <c r="J2379" s="1"/>
      <c r="K2379" s="1"/>
      <c r="L2379" s="1"/>
      <c r="M2379" s="1"/>
      <c r="N2379" s="1"/>
      <c r="O2379" s="1"/>
      <c r="P2379" s="1"/>
      <c r="Q2379" s="1"/>
      <c r="R2379" s="1"/>
      <c r="S2379" s="1"/>
      <c r="T2379" s="1"/>
      <c r="U2379" s="1"/>
      <c r="V2379" s="1"/>
      <c r="W2379" s="1"/>
      <c r="X2379" s="1"/>
      <c r="Y2379" s="1"/>
      <c r="Z2379" s="1"/>
      <c r="AA2379" s="1"/>
      <c r="AB2379" s="1"/>
      <c r="AC2379" s="1"/>
      <c r="AD2379" s="1"/>
      <c r="AE2379" s="1"/>
      <c r="AF2379" s="1"/>
      <c r="AG2379" s="1"/>
      <c r="AH2379" s="1"/>
      <c r="AI2379" s="1"/>
      <c r="AJ2379" s="1"/>
      <c r="AK2379" s="1"/>
      <c r="AL2379" s="1"/>
      <c r="AM2379" s="1"/>
      <c r="AN2379" s="1"/>
      <c r="AO2379" s="1"/>
      <c r="AP2379" s="1"/>
      <c r="AQ2379" s="1"/>
      <c r="AR2379" s="1"/>
    </row>
    <row r="2380" ht="12.0" customHeight="1">
      <c r="A2380" s="1"/>
      <c r="B2380" s="1"/>
      <c r="C2380" s="1"/>
      <c r="D2380" s="1"/>
      <c r="E2380" s="1"/>
      <c r="F2380" s="1"/>
      <c r="G2380" s="1"/>
      <c r="H2380" s="1"/>
      <c r="I2380" s="1"/>
      <c r="J2380" s="1"/>
      <c r="K2380" s="1"/>
      <c r="L2380" s="1"/>
      <c r="M2380" s="1"/>
      <c r="N2380" s="1"/>
      <c r="O2380" s="1"/>
      <c r="P2380" s="1"/>
      <c r="Q2380" s="1"/>
      <c r="R2380" s="1"/>
      <c r="S2380" s="1"/>
      <c r="T2380" s="1"/>
      <c r="U2380" s="1"/>
      <c r="V2380" s="1"/>
      <c r="W2380" s="1"/>
      <c r="X2380" s="1"/>
      <c r="Y2380" s="1"/>
      <c r="Z2380" s="1"/>
      <c r="AA2380" s="1"/>
      <c r="AB2380" s="1"/>
      <c r="AC2380" s="1"/>
      <c r="AD2380" s="1"/>
      <c r="AE2380" s="1"/>
      <c r="AF2380" s="1"/>
      <c r="AG2380" s="1"/>
      <c r="AH2380" s="1"/>
      <c r="AI2380" s="1"/>
      <c r="AJ2380" s="1"/>
      <c r="AK2380" s="1"/>
      <c r="AL2380" s="1"/>
      <c r="AM2380" s="1"/>
      <c r="AN2380" s="1"/>
      <c r="AO2380" s="1"/>
      <c r="AP2380" s="1"/>
      <c r="AQ2380" s="1"/>
      <c r="AR2380" s="1"/>
    </row>
    <row r="2381" ht="12.0" customHeight="1">
      <c r="A2381" s="1"/>
      <c r="B2381" s="1"/>
      <c r="C2381" s="1"/>
      <c r="D2381" s="1"/>
      <c r="E2381" s="1"/>
      <c r="F2381" s="1"/>
      <c r="G2381" s="1"/>
      <c r="H2381" s="1"/>
      <c r="I2381" s="1"/>
      <c r="J2381" s="1"/>
      <c r="K2381" s="1"/>
      <c r="L2381" s="1"/>
      <c r="M2381" s="1"/>
      <c r="N2381" s="1"/>
      <c r="O2381" s="1"/>
      <c r="P2381" s="1"/>
      <c r="Q2381" s="1"/>
      <c r="R2381" s="1"/>
      <c r="S2381" s="1"/>
      <c r="T2381" s="1"/>
      <c r="U2381" s="1"/>
      <c r="V2381" s="1"/>
      <c r="W2381" s="1"/>
      <c r="X2381" s="1"/>
      <c r="Y2381" s="1"/>
      <c r="Z2381" s="1"/>
      <c r="AA2381" s="1"/>
      <c r="AB2381" s="1"/>
      <c r="AC2381" s="1"/>
      <c r="AD2381" s="1"/>
      <c r="AE2381" s="1"/>
      <c r="AF2381" s="1"/>
      <c r="AG2381" s="1"/>
      <c r="AH2381" s="1"/>
      <c r="AI2381" s="1"/>
      <c r="AJ2381" s="1"/>
      <c r="AK2381" s="1"/>
      <c r="AL2381" s="1"/>
      <c r="AM2381" s="1"/>
      <c r="AN2381" s="1"/>
      <c r="AO2381" s="1"/>
      <c r="AP2381" s="1"/>
      <c r="AQ2381" s="1"/>
      <c r="AR2381" s="1"/>
    </row>
    <row r="2382" ht="12.0" customHeight="1">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c r="AC2382" s="1"/>
      <c r="AD2382" s="1"/>
      <c r="AE2382" s="1"/>
      <c r="AF2382" s="1"/>
      <c r="AG2382" s="1"/>
      <c r="AH2382" s="1"/>
      <c r="AI2382" s="1"/>
      <c r="AJ2382" s="1"/>
      <c r="AK2382" s="1"/>
      <c r="AL2382" s="1"/>
      <c r="AM2382" s="1"/>
      <c r="AN2382" s="1"/>
      <c r="AO2382" s="1"/>
      <c r="AP2382" s="1"/>
      <c r="AQ2382" s="1"/>
      <c r="AR2382" s="1"/>
    </row>
    <row r="2383" ht="12.0" customHeight="1">
      <c r="A2383" s="1"/>
      <c r="B2383" s="1"/>
      <c r="C2383" s="1"/>
      <c r="D2383" s="1"/>
      <c r="E2383" s="1"/>
      <c r="F2383" s="1"/>
      <c r="G2383" s="1"/>
      <c r="H2383" s="1"/>
      <c r="I2383" s="1"/>
      <c r="J2383" s="1"/>
      <c r="K2383" s="1"/>
      <c r="L2383" s="1"/>
      <c r="M2383" s="1"/>
      <c r="N2383" s="1"/>
      <c r="O2383" s="1"/>
      <c r="P2383" s="1"/>
      <c r="Q2383" s="1"/>
      <c r="R2383" s="1"/>
      <c r="S2383" s="1"/>
      <c r="T2383" s="1"/>
      <c r="U2383" s="1"/>
      <c r="V2383" s="1"/>
      <c r="W2383" s="1"/>
      <c r="X2383" s="1"/>
      <c r="Y2383" s="1"/>
      <c r="Z2383" s="1"/>
      <c r="AA2383" s="1"/>
      <c r="AB2383" s="1"/>
      <c r="AC2383" s="1"/>
      <c r="AD2383" s="1"/>
      <c r="AE2383" s="1"/>
      <c r="AF2383" s="1"/>
      <c r="AG2383" s="1"/>
      <c r="AH2383" s="1"/>
      <c r="AI2383" s="1"/>
      <c r="AJ2383" s="1"/>
      <c r="AK2383" s="1"/>
      <c r="AL2383" s="1"/>
      <c r="AM2383" s="1"/>
      <c r="AN2383" s="1"/>
      <c r="AO2383" s="1"/>
      <c r="AP2383" s="1"/>
      <c r="AQ2383" s="1"/>
      <c r="AR2383" s="1"/>
    </row>
    <row r="2384" ht="12.0" customHeight="1">
      <c r="A2384" s="1"/>
      <c r="B2384" s="1"/>
      <c r="C2384" s="1"/>
      <c r="D2384" s="1"/>
      <c r="E2384" s="1"/>
      <c r="F2384" s="1"/>
      <c r="G2384" s="1"/>
      <c r="H2384" s="1"/>
      <c r="I2384" s="1"/>
      <c r="J2384" s="1"/>
      <c r="K2384" s="1"/>
      <c r="L2384" s="1"/>
      <c r="M2384" s="1"/>
      <c r="N2384" s="1"/>
      <c r="O2384" s="1"/>
      <c r="P2384" s="1"/>
      <c r="Q2384" s="1"/>
      <c r="R2384" s="1"/>
      <c r="S2384" s="1"/>
      <c r="T2384" s="1"/>
      <c r="U2384" s="1"/>
      <c r="V2384" s="1"/>
      <c r="W2384" s="1"/>
      <c r="X2384" s="1"/>
      <c r="Y2384" s="1"/>
      <c r="Z2384" s="1"/>
      <c r="AA2384" s="1"/>
      <c r="AB2384" s="1"/>
      <c r="AC2384" s="1"/>
      <c r="AD2384" s="1"/>
      <c r="AE2384" s="1"/>
      <c r="AF2384" s="1"/>
      <c r="AG2384" s="1"/>
      <c r="AH2384" s="1"/>
      <c r="AI2384" s="1"/>
      <c r="AJ2384" s="1"/>
      <c r="AK2384" s="1"/>
      <c r="AL2384" s="1"/>
      <c r="AM2384" s="1"/>
      <c r="AN2384" s="1"/>
      <c r="AO2384" s="1"/>
      <c r="AP2384" s="1"/>
      <c r="AQ2384" s="1"/>
      <c r="AR2384" s="1"/>
    </row>
    <row r="2385" ht="12.0" customHeight="1">
      <c r="A2385" s="1"/>
      <c r="B2385" s="1"/>
      <c r="C2385" s="1"/>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c r="AC2385" s="1"/>
      <c r="AD2385" s="1"/>
      <c r="AE2385" s="1"/>
      <c r="AF2385" s="1"/>
      <c r="AG2385" s="1"/>
      <c r="AH2385" s="1"/>
      <c r="AI2385" s="1"/>
      <c r="AJ2385" s="1"/>
      <c r="AK2385" s="1"/>
      <c r="AL2385" s="1"/>
      <c r="AM2385" s="1"/>
      <c r="AN2385" s="1"/>
      <c r="AO2385" s="1"/>
      <c r="AP2385" s="1"/>
      <c r="AQ2385" s="1"/>
      <c r="AR2385" s="1"/>
    </row>
    <row r="2386" ht="12.0" customHeight="1">
      <c r="A2386" s="1"/>
      <c r="B2386" s="1"/>
      <c r="C2386" s="1"/>
      <c r="D2386" s="1"/>
      <c r="E2386" s="1"/>
      <c r="F2386" s="1"/>
      <c r="G2386" s="1"/>
      <c r="H2386" s="1"/>
      <c r="I2386" s="1"/>
      <c r="J2386" s="1"/>
      <c r="K2386" s="1"/>
      <c r="L2386" s="1"/>
      <c r="M2386" s="1"/>
      <c r="N2386" s="1"/>
      <c r="O2386" s="1"/>
      <c r="P2386" s="1"/>
      <c r="Q2386" s="1"/>
      <c r="R2386" s="1"/>
      <c r="S2386" s="1"/>
      <c r="T2386" s="1"/>
      <c r="U2386" s="1"/>
      <c r="V2386" s="1"/>
      <c r="W2386" s="1"/>
      <c r="X2386" s="1"/>
      <c r="Y2386" s="1"/>
      <c r="Z2386" s="1"/>
      <c r="AA2386" s="1"/>
      <c r="AB2386" s="1"/>
      <c r="AC2386" s="1"/>
      <c r="AD2386" s="1"/>
      <c r="AE2386" s="1"/>
      <c r="AF2386" s="1"/>
      <c r="AG2386" s="1"/>
      <c r="AH2386" s="1"/>
      <c r="AI2386" s="1"/>
      <c r="AJ2386" s="1"/>
      <c r="AK2386" s="1"/>
      <c r="AL2386" s="1"/>
      <c r="AM2386" s="1"/>
      <c r="AN2386" s="1"/>
      <c r="AO2386" s="1"/>
      <c r="AP2386" s="1"/>
      <c r="AQ2386" s="1"/>
      <c r="AR2386" s="1"/>
    </row>
    <row r="2387" ht="12.0" customHeight="1">
      <c r="A2387" s="1"/>
      <c r="B2387" s="1"/>
      <c r="C2387" s="1"/>
      <c r="D2387" s="1"/>
      <c r="E2387" s="1"/>
      <c r="F2387" s="1"/>
      <c r="G2387" s="1"/>
      <c r="H2387" s="1"/>
      <c r="I2387" s="1"/>
      <c r="J2387" s="1"/>
      <c r="K2387" s="1"/>
      <c r="L2387" s="1"/>
      <c r="M2387" s="1"/>
      <c r="N2387" s="1"/>
      <c r="O2387" s="1"/>
      <c r="P2387" s="1"/>
      <c r="Q2387" s="1"/>
      <c r="R2387" s="1"/>
      <c r="S2387" s="1"/>
      <c r="T2387" s="1"/>
      <c r="U2387" s="1"/>
      <c r="V2387" s="1"/>
      <c r="W2387" s="1"/>
      <c r="X2387" s="1"/>
      <c r="Y2387" s="1"/>
      <c r="Z2387" s="1"/>
      <c r="AA2387" s="1"/>
      <c r="AB2387" s="1"/>
      <c r="AC2387" s="1"/>
      <c r="AD2387" s="1"/>
      <c r="AE2387" s="1"/>
      <c r="AF2387" s="1"/>
      <c r="AG2387" s="1"/>
      <c r="AH2387" s="1"/>
      <c r="AI2387" s="1"/>
      <c r="AJ2387" s="1"/>
      <c r="AK2387" s="1"/>
      <c r="AL2387" s="1"/>
      <c r="AM2387" s="1"/>
      <c r="AN2387" s="1"/>
      <c r="AO2387" s="1"/>
      <c r="AP2387" s="1"/>
      <c r="AQ2387" s="1"/>
      <c r="AR2387" s="1"/>
    </row>
    <row r="2388" ht="12.0" customHeight="1">
      <c r="A2388" s="1"/>
      <c r="B2388" s="1"/>
      <c r="C2388" s="1"/>
      <c r="D2388" s="1"/>
      <c r="E2388" s="1"/>
      <c r="F2388" s="1"/>
      <c r="G2388" s="1"/>
      <c r="H2388" s="1"/>
      <c r="I2388" s="1"/>
      <c r="J2388" s="1"/>
      <c r="K2388" s="1"/>
      <c r="L2388" s="1"/>
      <c r="M2388" s="1"/>
      <c r="N2388" s="1"/>
      <c r="O2388" s="1"/>
      <c r="P2388" s="1"/>
      <c r="Q2388" s="1"/>
      <c r="R2388" s="1"/>
      <c r="S2388" s="1"/>
      <c r="T2388" s="1"/>
      <c r="U2388" s="1"/>
      <c r="V2388" s="1"/>
      <c r="W2388" s="1"/>
      <c r="X2388" s="1"/>
      <c r="Y2388" s="1"/>
      <c r="Z2388" s="1"/>
      <c r="AA2388" s="1"/>
      <c r="AB2388" s="1"/>
      <c r="AC2388" s="1"/>
      <c r="AD2388" s="1"/>
      <c r="AE2388" s="1"/>
      <c r="AF2388" s="1"/>
      <c r="AG2388" s="1"/>
      <c r="AH2388" s="1"/>
      <c r="AI2388" s="1"/>
      <c r="AJ2388" s="1"/>
      <c r="AK2388" s="1"/>
      <c r="AL2388" s="1"/>
      <c r="AM2388" s="1"/>
      <c r="AN2388" s="1"/>
      <c r="AO2388" s="1"/>
      <c r="AP2388" s="1"/>
      <c r="AQ2388" s="1"/>
      <c r="AR2388" s="1"/>
    </row>
    <row r="2389" ht="12.0" customHeight="1">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c r="AC2389" s="1"/>
      <c r="AD2389" s="1"/>
      <c r="AE2389" s="1"/>
      <c r="AF2389" s="1"/>
      <c r="AG2389" s="1"/>
      <c r="AH2389" s="1"/>
      <c r="AI2389" s="1"/>
      <c r="AJ2389" s="1"/>
      <c r="AK2389" s="1"/>
      <c r="AL2389" s="1"/>
      <c r="AM2389" s="1"/>
      <c r="AN2389" s="1"/>
      <c r="AO2389" s="1"/>
      <c r="AP2389" s="1"/>
      <c r="AQ2389" s="1"/>
      <c r="AR2389" s="1"/>
    </row>
    <row r="2390" ht="12.0" customHeight="1">
      <c r="A2390" s="1"/>
      <c r="B2390" s="1"/>
      <c r="C2390" s="1"/>
      <c r="D2390" s="1"/>
      <c r="E2390" s="1"/>
      <c r="F2390" s="1"/>
      <c r="G2390" s="1"/>
      <c r="H2390" s="1"/>
      <c r="I2390" s="1"/>
      <c r="J2390" s="1"/>
      <c r="K2390" s="1"/>
      <c r="L2390" s="1"/>
      <c r="M2390" s="1"/>
      <c r="N2390" s="1"/>
      <c r="O2390" s="1"/>
      <c r="P2390" s="1"/>
      <c r="Q2390" s="1"/>
      <c r="R2390" s="1"/>
      <c r="S2390" s="1"/>
      <c r="T2390" s="1"/>
      <c r="U2390" s="1"/>
      <c r="V2390" s="1"/>
      <c r="W2390" s="1"/>
      <c r="X2390" s="1"/>
      <c r="Y2390" s="1"/>
      <c r="Z2390" s="1"/>
      <c r="AA2390" s="1"/>
      <c r="AB2390" s="1"/>
      <c r="AC2390" s="1"/>
      <c r="AD2390" s="1"/>
      <c r="AE2390" s="1"/>
      <c r="AF2390" s="1"/>
      <c r="AG2390" s="1"/>
      <c r="AH2390" s="1"/>
      <c r="AI2390" s="1"/>
      <c r="AJ2390" s="1"/>
      <c r="AK2390" s="1"/>
      <c r="AL2390" s="1"/>
      <c r="AM2390" s="1"/>
      <c r="AN2390" s="1"/>
      <c r="AO2390" s="1"/>
      <c r="AP2390" s="1"/>
      <c r="AQ2390" s="1"/>
      <c r="AR2390" s="1"/>
    </row>
    <row r="2391" ht="12.0" customHeight="1">
      <c r="A2391" s="1"/>
      <c r="B2391" s="1"/>
      <c r="C2391" s="1"/>
      <c r="D2391" s="1"/>
      <c r="E2391" s="1"/>
      <c r="F2391" s="1"/>
      <c r="G2391" s="1"/>
      <c r="H2391" s="1"/>
      <c r="I2391" s="1"/>
      <c r="J2391" s="1"/>
      <c r="K2391" s="1"/>
      <c r="L2391" s="1"/>
      <c r="M2391" s="1"/>
      <c r="N2391" s="1"/>
      <c r="O2391" s="1"/>
      <c r="P2391" s="1"/>
      <c r="Q2391" s="1"/>
      <c r="R2391" s="1"/>
      <c r="S2391" s="1"/>
      <c r="T2391" s="1"/>
      <c r="U2391" s="1"/>
      <c r="V2391" s="1"/>
      <c r="W2391" s="1"/>
      <c r="X2391" s="1"/>
      <c r="Y2391" s="1"/>
      <c r="Z2391" s="1"/>
      <c r="AA2391" s="1"/>
      <c r="AB2391" s="1"/>
      <c r="AC2391" s="1"/>
      <c r="AD2391" s="1"/>
      <c r="AE2391" s="1"/>
      <c r="AF2391" s="1"/>
      <c r="AG2391" s="1"/>
      <c r="AH2391" s="1"/>
      <c r="AI2391" s="1"/>
      <c r="AJ2391" s="1"/>
      <c r="AK2391" s="1"/>
      <c r="AL2391" s="1"/>
      <c r="AM2391" s="1"/>
      <c r="AN2391" s="1"/>
      <c r="AO2391" s="1"/>
      <c r="AP2391" s="1"/>
      <c r="AQ2391" s="1"/>
      <c r="AR2391" s="1"/>
    </row>
    <row r="2392" ht="12.0" customHeight="1">
      <c r="A2392" s="1"/>
      <c r="B2392" s="1"/>
      <c r="C2392" s="1"/>
      <c r="D2392" s="1"/>
      <c r="E2392" s="1"/>
      <c r="F2392" s="1"/>
      <c r="G2392" s="1"/>
      <c r="H2392" s="1"/>
      <c r="I2392" s="1"/>
      <c r="J2392" s="1"/>
      <c r="K2392" s="1"/>
      <c r="L2392" s="1"/>
      <c r="M2392" s="1"/>
      <c r="N2392" s="1"/>
      <c r="O2392" s="1"/>
      <c r="P2392" s="1"/>
      <c r="Q2392" s="1"/>
      <c r="R2392" s="1"/>
      <c r="S2392" s="1"/>
      <c r="T2392" s="1"/>
      <c r="U2392" s="1"/>
      <c r="V2392" s="1"/>
      <c r="W2392" s="1"/>
      <c r="X2392" s="1"/>
      <c r="Y2392" s="1"/>
      <c r="Z2392" s="1"/>
      <c r="AA2392" s="1"/>
      <c r="AB2392" s="1"/>
      <c r="AC2392" s="1"/>
      <c r="AD2392" s="1"/>
      <c r="AE2392" s="1"/>
      <c r="AF2392" s="1"/>
      <c r="AG2392" s="1"/>
      <c r="AH2392" s="1"/>
      <c r="AI2392" s="1"/>
      <c r="AJ2392" s="1"/>
      <c r="AK2392" s="1"/>
      <c r="AL2392" s="1"/>
      <c r="AM2392" s="1"/>
      <c r="AN2392" s="1"/>
      <c r="AO2392" s="1"/>
      <c r="AP2392" s="1"/>
      <c r="AQ2392" s="1"/>
      <c r="AR2392" s="1"/>
    </row>
    <row r="2393" ht="12.0" customHeight="1">
      <c r="A2393" s="1"/>
      <c r="B2393" s="1"/>
      <c r="C2393" s="1"/>
      <c r="D2393" s="1"/>
      <c r="E2393" s="1"/>
      <c r="F2393" s="1"/>
      <c r="G2393" s="1"/>
      <c r="H2393" s="1"/>
      <c r="I2393" s="1"/>
      <c r="J2393" s="1"/>
      <c r="K2393" s="1"/>
      <c r="L2393" s="1"/>
      <c r="M2393" s="1"/>
      <c r="N2393" s="1"/>
      <c r="O2393" s="1"/>
      <c r="P2393" s="1"/>
      <c r="Q2393" s="1"/>
      <c r="R2393" s="1"/>
      <c r="S2393" s="1"/>
      <c r="T2393" s="1"/>
      <c r="U2393" s="1"/>
      <c r="V2393" s="1"/>
      <c r="W2393" s="1"/>
      <c r="X2393" s="1"/>
      <c r="Y2393" s="1"/>
      <c r="Z2393" s="1"/>
      <c r="AA2393" s="1"/>
      <c r="AB2393" s="1"/>
      <c r="AC2393" s="1"/>
      <c r="AD2393" s="1"/>
      <c r="AE2393" s="1"/>
      <c r="AF2393" s="1"/>
      <c r="AG2393" s="1"/>
      <c r="AH2393" s="1"/>
      <c r="AI2393" s="1"/>
      <c r="AJ2393" s="1"/>
      <c r="AK2393" s="1"/>
      <c r="AL2393" s="1"/>
      <c r="AM2393" s="1"/>
      <c r="AN2393" s="1"/>
      <c r="AO2393" s="1"/>
      <c r="AP2393" s="1"/>
      <c r="AQ2393" s="1"/>
      <c r="AR2393" s="1"/>
    </row>
    <row r="2394" ht="12.0" customHeight="1">
      <c r="A2394" s="1"/>
      <c r="B2394" s="1"/>
      <c r="C2394" s="1"/>
      <c r="D2394" s="1"/>
      <c r="E2394" s="1"/>
      <c r="F2394" s="1"/>
      <c r="G2394" s="1"/>
      <c r="H2394" s="1"/>
      <c r="I2394" s="1"/>
      <c r="J2394" s="1"/>
      <c r="K2394" s="1"/>
      <c r="L2394" s="1"/>
      <c r="M2394" s="1"/>
      <c r="N2394" s="1"/>
      <c r="O2394" s="1"/>
      <c r="P2394" s="1"/>
      <c r="Q2394" s="1"/>
      <c r="R2394" s="1"/>
      <c r="S2394" s="1"/>
      <c r="T2394" s="1"/>
      <c r="U2394" s="1"/>
      <c r="V2394" s="1"/>
      <c r="W2394" s="1"/>
      <c r="X2394" s="1"/>
      <c r="Y2394" s="1"/>
      <c r="Z2394" s="1"/>
      <c r="AA2394" s="1"/>
      <c r="AB2394" s="1"/>
      <c r="AC2394" s="1"/>
      <c r="AD2394" s="1"/>
      <c r="AE2394" s="1"/>
      <c r="AF2394" s="1"/>
      <c r="AG2394" s="1"/>
      <c r="AH2394" s="1"/>
      <c r="AI2394" s="1"/>
      <c r="AJ2394" s="1"/>
      <c r="AK2394" s="1"/>
      <c r="AL2394" s="1"/>
      <c r="AM2394" s="1"/>
      <c r="AN2394" s="1"/>
      <c r="AO2394" s="1"/>
      <c r="AP2394" s="1"/>
      <c r="AQ2394" s="1"/>
      <c r="AR2394" s="1"/>
    </row>
    <row r="2395" ht="12.0" customHeight="1">
      <c r="A2395" s="1"/>
      <c r="B2395" s="1"/>
      <c r="C2395" s="1"/>
      <c r="D2395" s="1"/>
      <c r="E2395" s="1"/>
      <c r="F2395" s="1"/>
      <c r="G2395" s="1"/>
      <c r="H2395" s="1"/>
      <c r="I2395" s="1"/>
      <c r="J2395" s="1"/>
      <c r="K2395" s="1"/>
      <c r="L2395" s="1"/>
      <c r="M2395" s="1"/>
      <c r="N2395" s="1"/>
      <c r="O2395" s="1"/>
      <c r="P2395" s="1"/>
      <c r="Q2395" s="1"/>
      <c r="R2395" s="1"/>
      <c r="S2395" s="1"/>
      <c r="T2395" s="1"/>
      <c r="U2395" s="1"/>
      <c r="V2395" s="1"/>
      <c r="W2395" s="1"/>
      <c r="X2395" s="1"/>
      <c r="Y2395" s="1"/>
      <c r="Z2395" s="1"/>
      <c r="AA2395" s="1"/>
      <c r="AB2395" s="1"/>
      <c r="AC2395" s="1"/>
      <c r="AD2395" s="1"/>
      <c r="AE2395" s="1"/>
      <c r="AF2395" s="1"/>
      <c r="AG2395" s="1"/>
      <c r="AH2395" s="1"/>
      <c r="AI2395" s="1"/>
      <c r="AJ2395" s="1"/>
      <c r="AK2395" s="1"/>
      <c r="AL2395" s="1"/>
      <c r="AM2395" s="1"/>
      <c r="AN2395" s="1"/>
      <c r="AO2395" s="1"/>
      <c r="AP2395" s="1"/>
      <c r="AQ2395" s="1"/>
      <c r="AR2395" s="1"/>
    </row>
    <row r="2396" ht="12.0" customHeight="1">
      <c r="A2396" s="1"/>
      <c r="B2396" s="1"/>
      <c r="C2396" s="1"/>
      <c r="D2396" s="1"/>
      <c r="E2396" s="1"/>
      <c r="F2396" s="1"/>
      <c r="G2396" s="1"/>
      <c r="H2396" s="1"/>
      <c r="I2396" s="1"/>
      <c r="J2396" s="1"/>
      <c r="K2396" s="1"/>
      <c r="L2396" s="1"/>
      <c r="M2396" s="1"/>
      <c r="N2396" s="1"/>
      <c r="O2396" s="1"/>
      <c r="P2396" s="1"/>
      <c r="Q2396" s="1"/>
      <c r="R2396" s="1"/>
      <c r="S2396" s="1"/>
      <c r="T2396" s="1"/>
      <c r="U2396" s="1"/>
      <c r="V2396" s="1"/>
      <c r="W2396" s="1"/>
      <c r="X2396" s="1"/>
      <c r="Y2396" s="1"/>
      <c r="Z2396" s="1"/>
      <c r="AA2396" s="1"/>
      <c r="AB2396" s="1"/>
      <c r="AC2396" s="1"/>
      <c r="AD2396" s="1"/>
      <c r="AE2396" s="1"/>
      <c r="AF2396" s="1"/>
      <c r="AG2396" s="1"/>
      <c r="AH2396" s="1"/>
      <c r="AI2396" s="1"/>
      <c r="AJ2396" s="1"/>
      <c r="AK2396" s="1"/>
      <c r="AL2396" s="1"/>
      <c r="AM2396" s="1"/>
      <c r="AN2396" s="1"/>
      <c r="AO2396" s="1"/>
      <c r="AP2396" s="1"/>
      <c r="AQ2396" s="1"/>
      <c r="AR2396" s="1"/>
    </row>
    <row r="2397" ht="12.0" customHeight="1">
      <c r="A2397" s="1"/>
      <c r="B2397" s="1"/>
      <c r="C2397" s="1"/>
      <c r="D2397" s="1"/>
      <c r="E2397" s="1"/>
      <c r="F2397" s="1"/>
      <c r="G2397" s="1"/>
      <c r="H2397" s="1"/>
      <c r="I2397" s="1"/>
      <c r="J2397" s="1"/>
      <c r="K2397" s="1"/>
      <c r="L2397" s="1"/>
      <c r="M2397" s="1"/>
      <c r="N2397" s="1"/>
      <c r="O2397" s="1"/>
      <c r="P2397" s="1"/>
      <c r="Q2397" s="1"/>
      <c r="R2397" s="1"/>
      <c r="S2397" s="1"/>
      <c r="T2397" s="1"/>
      <c r="U2397" s="1"/>
      <c r="V2397" s="1"/>
      <c r="W2397" s="1"/>
      <c r="X2397" s="1"/>
      <c r="Y2397" s="1"/>
      <c r="Z2397" s="1"/>
      <c r="AA2397" s="1"/>
      <c r="AB2397" s="1"/>
      <c r="AC2397" s="1"/>
      <c r="AD2397" s="1"/>
      <c r="AE2397" s="1"/>
      <c r="AF2397" s="1"/>
      <c r="AG2397" s="1"/>
      <c r="AH2397" s="1"/>
      <c r="AI2397" s="1"/>
      <c r="AJ2397" s="1"/>
      <c r="AK2397" s="1"/>
      <c r="AL2397" s="1"/>
      <c r="AM2397" s="1"/>
      <c r="AN2397" s="1"/>
      <c r="AO2397" s="1"/>
      <c r="AP2397" s="1"/>
      <c r="AQ2397" s="1"/>
      <c r="AR2397" s="1"/>
    </row>
    <row r="2398" ht="12.0" customHeight="1">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c r="AC2398" s="1"/>
      <c r="AD2398" s="1"/>
      <c r="AE2398" s="1"/>
      <c r="AF2398" s="1"/>
      <c r="AG2398" s="1"/>
      <c r="AH2398" s="1"/>
      <c r="AI2398" s="1"/>
      <c r="AJ2398" s="1"/>
      <c r="AK2398" s="1"/>
      <c r="AL2398" s="1"/>
      <c r="AM2398" s="1"/>
      <c r="AN2398" s="1"/>
      <c r="AO2398" s="1"/>
      <c r="AP2398" s="1"/>
      <c r="AQ2398" s="1"/>
      <c r="AR2398" s="1"/>
    </row>
    <row r="2399" ht="12.0" customHeight="1">
      <c r="A2399" s="1"/>
      <c r="B2399" s="1"/>
      <c r="C2399" s="1"/>
      <c r="D2399" s="1"/>
      <c r="E2399" s="1"/>
      <c r="F2399" s="1"/>
      <c r="G2399" s="1"/>
      <c r="H2399" s="1"/>
      <c r="I2399" s="1"/>
      <c r="J2399" s="1"/>
      <c r="K2399" s="1"/>
      <c r="L2399" s="1"/>
      <c r="M2399" s="1"/>
      <c r="N2399" s="1"/>
      <c r="O2399" s="1"/>
      <c r="P2399" s="1"/>
      <c r="Q2399" s="1"/>
      <c r="R2399" s="1"/>
      <c r="S2399" s="1"/>
      <c r="T2399" s="1"/>
      <c r="U2399" s="1"/>
      <c r="V2399" s="1"/>
      <c r="W2399" s="1"/>
      <c r="X2399" s="1"/>
      <c r="Y2399" s="1"/>
      <c r="Z2399" s="1"/>
      <c r="AA2399" s="1"/>
      <c r="AB2399" s="1"/>
      <c r="AC2399" s="1"/>
      <c r="AD2399" s="1"/>
      <c r="AE2399" s="1"/>
      <c r="AF2399" s="1"/>
      <c r="AG2399" s="1"/>
      <c r="AH2399" s="1"/>
      <c r="AI2399" s="1"/>
      <c r="AJ2399" s="1"/>
      <c r="AK2399" s="1"/>
      <c r="AL2399" s="1"/>
      <c r="AM2399" s="1"/>
      <c r="AN2399" s="1"/>
      <c r="AO2399" s="1"/>
      <c r="AP2399" s="1"/>
      <c r="AQ2399" s="1"/>
      <c r="AR2399" s="1"/>
    </row>
    <row r="2400" ht="12.0" customHeight="1">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c r="AA2400" s="1"/>
      <c r="AB2400" s="1"/>
      <c r="AC2400" s="1"/>
      <c r="AD2400" s="1"/>
      <c r="AE2400" s="1"/>
      <c r="AF2400" s="1"/>
      <c r="AG2400" s="1"/>
      <c r="AH2400" s="1"/>
      <c r="AI2400" s="1"/>
      <c r="AJ2400" s="1"/>
      <c r="AK2400" s="1"/>
      <c r="AL2400" s="1"/>
      <c r="AM2400" s="1"/>
      <c r="AN2400" s="1"/>
      <c r="AO2400" s="1"/>
      <c r="AP2400" s="1"/>
      <c r="AQ2400" s="1"/>
      <c r="AR2400" s="1"/>
    </row>
    <row r="2401" ht="12.0" customHeight="1">
      <c r="A2401" s="1"/>
      <c r="B2401" s="1"/>
      <c r="C2401" s="1"/>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c r="AC2401" s="1"/>
      <c r="AD2401" s="1"/>
      <c r="AE2401" s="1"/>
      <c r="AF2401" s="1"/>
      <c r="AG2401" s="1"/>
      <c r="AH2401" s="1"/>
      <c r="AI2401" s="1"/>
      <c r="AJ2401" s="1"/>
      <c r="AK2401" s="1"/>
      <c r="AL2401" s="1"/>
      <c r="AM2401" s="1"/>
      <c r="AN2401" s="1"/>
      <c r="AO2401" s="1"/>
      <c r="AP2401" s="1"/>
      <c r="AQ2401" s="1"/>
      <c r="AR2401" s="1"/>
    </row>
    <row r="2402" ht="12.0" customHeight="1">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c r="AA2402" s="1"/>
      <c r="AB2402" s="1"/>
      <c r="AC2402" s="1"/>
      <c r="AD2402" s="1"/>
      <c r="AE2402" s="1"/>
      <c r="AF2402" s="1"/>
      <c r="AG2402" s="1"/>
      <c r="AH2402" s="1"/>
      <c r="AI2402" s="1"/>
      <c r="AJ2402" s="1"/>
      <c r="AK2402" s="1"/>
      <c r="AL2402" s="1"/>
      <c r="AM2402" s="1"/>
      <c r="AN2402" s="1"/>
      <c r="AO2402" s="1"/>
      <c r="AP2402" s="1"/>
      <c r="AQ2402" s="1"/>
      <c r="AR2402" s="1"/>
    </row>
    <row r="2403" ht="12.0" customHeight="1">
      <c r="A2403" s="1"/>
      <c r="B2403" s="1"/>
      <c r="C2403" s="1"/>
      <c r="D2403" s="1"/>
      <c r="E2403" s="1"/>
      <c r="F2403" s="1"/>
      <c r="G2403" s="1"/>
      <c r="H2403" s="1"/>
      <c r="I2403" s="1"/>
      <c r="J2403" s="1"/>
      <c r="K2403" s="1"/>
      <c r="L2403" s="1"/>
      <c r="M2403" s="1"/>
      <c r="N2403" s="1"/>
      <c r="O2403" s="1"/>
      <c r="P2403" s="1"/>
      <c r="Q2403" s="1"/>
      <c r="R2403" s="1"/>
      <c r="S2403" s="1"/>
      <c r="T2403" s="1"/>
      <c r="U2403" s="1"/>
      <c r="V2403" s="1"/>
      <c r="W2403" s="1"/>
      <c r="X2403" s="1"/>
      <c r="Y2403" s="1"/>
      <c r="Z2403" s="1"/>
      <c r="AA2403" s="1"/>
      <c r="AB2403" s="1"/>
      <c r="AC2403" s="1"/>
      <c r="AD2403" s="1"/>
      <c r="AE2403" s="1"/>
      <c r="AF2403" s="1"/>
      <c r="AG2403" s="1"/>
      <c r="AH2403" s="1"/>
      <c r="AI2403" s="1"/>
      <c r="AJ2403" s="1"/>
      <c r="AK2403" s="1"/>
      <c r="AL2403" s="1"/>
      <c r="AM2403" s="1"/>
      <c r="AN2403" s="1"/>
      <c r="AO2403" s="1"/>
      <c r="AP2403" s="1"/>
      <c r="AQ2403" s="1"/>
      <c r="AR2403" s="1"/>
    </row>
    <row r="2404" ht="12.0" customHeight="1">
      <c r="A2404" s="1"/>
      <c r="B2404" s="1"/>
      <c r="C2404" s="1"/>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c r="AC2404" s="1"/>
      <c r="AD2404" s="1"/>
      <c r="AE2404" s="1"/>
      <c r="AF2404" s="1"/>
      <c r="AG2404" s="1"/>
      <c r="AH2404" s="1"/>
      <c r="AI2404" s="1"/>
      <c r="AJ2404" s="1"/>
      <c r="AK2404" s="1"/>
      <c r="AL2404" s="1"/>
      <c r="AM2404" s="1"/>
      <c r="AN2404" s="1"/>
      <c r="AO2404" s="1"/>
      <c r="AP2404" s="1"/>
      <c r="AQ2404" s="1"/>
      <c r="AR2404" s="1"/>
    </row>
    <row r="2405" ht="12.0" customHeight="1">
      <c r="A2405" s="1"/>
      <c r="B2405" s="1"/>
      <c r="C2405" s="1"/>
      <c r="D2405" s="1"/>
      <c r="E2405" s="1"/>
      <c r="F2405" s="1"/>
      <c r="G2405" s="1"/>
      <c r="H2405" s="1"/>
      <c r="I2405" s="1"/>
      <c r="J2405" s="1"/>
      <c r="K2405" s="1"/>
      <c r="L2405" s="1"/>
      <c r="M2405" s="1"/>
      <c r="N2405" s="1"/>
      <c r="O2405" s="1"/>
      <c r="P2405" s="1"/>
      <c r="Q2405" s="1"/>
      <c r="R2405" s="1"/>
      <c r="S2405" s="1"/>
      <c r="T2405" s="1"/>
      <c r="U2405" s="1"/>
      <c r="V2405" s="1"/>
      <c r="W2405" s="1"/>
      <c r="X2405" s="1"/>
      <c r="Y2405" s="1"/>
      <c r="Z2405" s="1"/>
      <c r="AA2405" s="1"/>
      <c r="AB2405" s="1"/>
      <c r="AC2405" s="1"/>
      <c r="AD2405" s="1"/>
      <c r="AE2405" s="1"/>
      <c r="AF2405" s="1"/>
      <c r="AG2405" s="1"/>
      <c r="AH2405" s="1"/>
      <c r="AI2405" s="1"/>
      <c r="AJ2405" s="1"/>
      <c r="AK2405" s="1"/>
      <c r="AL2405" s="1"/>
      <c r="AM2405" s="1"/>
      <c r="AN2405" s="1"/>
      <c r="AO2405" s="1"/>
      <c r="AP2405" s="1"/>
      <c r="AQ2405" s="1"/>
      <c r="AR2405" s="1"/>
    </row>
    <row r="2406" ht="12.0" customHeight="1">
      <c r="A2406" s="1"/>
      <c r="B2406" s="1"/>
      <c r="C2406" s="1"/>
      <c r="D2406" s="1"/>
      <c r="E2406" s="1"/>
      <c r="F2406" s="1"/>
      <c r="G2406" s="1"/>
      <c r="H2406" s="1"/>
      <c r="I2406" s="1"/>
      <c r="J2406" s="1"/>
      <c r="K2406" s="1"/>
      <c r="L2406" s="1"/>
      <c r="M2406" s="1"/>
      <c r="N2406" s="1"/>
      <c r="O2406" s="1"/>
      <c r="P2406" s="1"/>
      <c r="Q2406" s="1"/>
      <c r="R2406" s="1"/>
      <c r="S2406" s="1"/>
      <c r="T2406" s="1"/>
      <c r="U2406" s="1"/>
      <c r="V2406" s="1"/>
      <c r="W2406" s="1"/>
      <c r="X2406" s="1"/>
      <c r="Y2406" s="1"/>
      <c r="Z2406" s="1"/>
      <c r="AA2406" s="1"/>
      <c r="AB2406" s="1"/>
      <c r="AC2406" s="1"/>
      <c r="AD2406" s="1"/>
      <c r="AE2406" s="1"/>
      <c r="AF2406" s="1"/>
      <c r="AG2406" s="1"/>
      <c r="AH2406" s="1"/>
      <c r="AI2406" s="1"/>
      <c r="AJ2406" s="1"/>
      <c r="AK2406" s="1"/>
      <c r="AL2406" s="1"/>
      <c r="AM2406" s="1"/>
      <c r="AN2406" s="1"/>
      <c r="AO2406" s="1"/>
      <c r="AP2406" s="1"/>
      <c r="AQ2406" s="1"/>
      <c r="AR2406" s="1"/>
    </row>
    <row r="2407" ht="12.0" customHeight="1">
      <c r="A2407" s="1"/>
      <c r="B2407" s="1"/>
      <c r="C2407" s="1"/>
      <c r="D2407" s="1"/>
      <c r="E2407" s="1"/>
      <c r="F2407" s="1"/>
      <c r="G2407" s="1"/>
      <c r="H2407" s="1"/>
      <c r="I2407" s="1"/>
      <c r="J2407" s="1"/>
      <c r="K2407" s="1"/>
      <c r="L2407" s="1"/>
      <c r="M2407" s="1"/>
      <c r="N2407" s="1"/>
      <c r="O2407" s="1"/>
      <c r="P2407" s="1"/>
      <c r="Q2407" s="1"/>
      <c r="R2407" s="1"/>
      <c r="S2407" s="1"/>
      <c r="T2407" s="1"/>
      <c r="U2407" s="1"/>
      <c r="V2407" s="1"/>
      <c r="W2407" s="1"/>
      <c r="X2407" s="1"/>
      <c r="Y2407" s="1"/>
      <c r="Z2407" s="1"/>
      <c r="AA2407" s="1"/>
      <c r="AB2407" s="1"/>
      <c r="AC2407" s="1"/>
      <c r="AD2407" s="1"/>
      <c r="AE2407" s="1"/>
      <c r="AF2407" s="1"/>
      <c r="AG2407" s="1"/>
      <c r="AH2407" s="1"/>
      <c r="AI2407" s="1"/>
      <c r="AJ2407" s="1"/>
      <c r="AK2407" s="1"/>
      <c r="AL2407" s="1"/>
      <c r="AM2407" s="1"/>
      <c r="AN2407" s="1"/>
      <c r="AO2407" s="1"/>
      <c r="AP2407" s="1"/>
      <c r="AQ2407" s="1"/>
      <c r="AR2407" s="1"/>
    </row>
    <row r="2408" ht="12.0" customHeight="1">
      <c r="A2408" s="1"/>
      <c r="B2408" s="1"/>
      <c r="C2408" s="1"/>
      <c r="D2408" s="1"/>
      <c r="E2408" s="1"/>
      <c r="F2408" s="1"/>
      <c r="G2408" s="1"/>
      <c r="H2408" s="1"/>
      <c r="I2408" s="1"/>
      <c r="J2408" s="1"/>
      <c r="K2408" s="1"/>
      <c r="L2408" s="1"/>
      <c r="M2408" s="1"/>
      <c r="N2408" s="1"/>
      <c r="O2408" s="1"/>
      <c r="P2408" s="1"/>
      <c r="Q2408" s="1"/>
      <c r="R2408" s="1"/>
      <c r="S2408" s="1"/>
      <c r="T2408" s="1"/>
      <c r="U2408" s="1"/>
      <c r="V2408" s="1"/>
      <c r="W2408" s="1"/>
      <c r="X2408" s="1"/>
      <c r="Y2408" s="1"/>
      <c r="Z2408" s="1"/>
      <c r="AA2408" s="1"/>
      <c r="AB2408" s="1"/>
      <c r="AC2408" s="1"/>
      <c r="AD2408" s="1"/>
      <c r="AE2408" s="1"/>
      <c r="AF2408" s="1"/>
      <c r="AG2408" s="1"/>
      <c r="AH2408" s="1"/>
      <c r="AI2408" s="1"/>
      <c r="AJ2408" s="1"/>
      <c r="AK2408" s="1"/>
      <c r="AL2408" s="1"/>
      <c r="AM2408" s="1"/>
      <c r="AN2408" s="1"/>
      <c r="AO2408" s="1"/>
      <c r="AP2408" s="1"/>
      <c r="AQ2408" s="1"/>
      <c r="AR2408" s="1"/>
    </row>
    <row r="2409" ht="12.0" customHeight="1">
      <c r="A2409" s="1"/>
      <c r="B2409" s="1"/>
      <c r="C2409" s="1"/>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c r="AC2409" s="1"/>
      <c r="AD2409" s="1"/>
      <c r="AE2409" s="1"/>
      <c r="AF2409" s="1"/>
      <c r="AG2409" s="1"/>
      <c r="AH2409" s="1"/>
      <c r="AI2409" s="1"/>
      <c r="AJ2409" s="1"/>
      <c r="AK2409" s="1"/>
      <c r="AL2409" s="1"/>
      <c r="AM2409" s="1"/>
      <c r="AN2409" s="1"/>
      <c r="AO2409" s="1"/>
      <c r="AP2409" s="1"/>
      <c r="AQ2409" s="1"/>
      <c r="AR2409" s="1"/>
    </row>
    <row r="2410" ht="12.0" customHeight="1">
      <c r="A2410" s="1"/>
      <c r="B2410" s="1"/>
      <c r="C2410" s="1"/>
      <c r="D2410" s="1"/>
      <c r="E2410" s="1"/>
      <c r="F2410" s="1"/>
      <c r="G2410" s="1"/>
      <c r="H2410" s="1"/>
      <c r="I2410" s="1"/>
      <c r="J2410" s="1"/>
      <c r="K2410" s="1"/>
      <c r="L2410" s="1"/>
      <c r="M2410" s="1"/>
      <c r="N2410" s="1"/>
      <c r="O2410" s="1"/>
      <c r="P2410" s="1"/>
      <c r="Q2410" s="1"/>
      <c r="R2410" s="1"/>
      <c r="S2410" s="1"/>
      <c r="T2410" s="1"/>
      <c r="U2410" s="1"/>
      <c r="V2410" s="1"/>
      <c r="W2410" s="1"/>
      <c r="X2410" s="1"/>
      <c r="Y2410" s="1"/>
      <c r="Z2410" s="1"/>
      <c r="AA2410" s="1"/>
      <c r="AB2410" s="1"/>
      <c r="AC2410" s="1"/>
      <c r="AD2410" s="1"/>
      <c r="AE2410" s="1"/>
      <c r="AF2410" s="1"/>
      <c r="AG2410" s="1"/>
      <c r="AH2410" s="1"/>
      <c r="AI2410" s="1"/>
      <c r="AJ2410" s="1"/>
      <c r="AK2410" s="1"/>
      <c r="AL2410" s="1"/>
      <c r="AM2410" s="1"/>
      <c r="AN2410" s="1"/>
      <c r="AO2410" s="1"/>
      <c r="AP2410" s="1"/>
      <c r="AQ2410" s="1"/>
      <c r="AR2410" s="1"/>
    </row>
    <row r="2411" ht="12.0" customHeight="1">
      <c r="A2411" s="1"/>
      <c r="B2411" s="1"/>
      <c r="C2411" s="1"/>
      <c r="D2411" s="1"/>
      <c r="E2411" s="1"/>
      <c r="F2411" s="1"/>
      <c r="G2411" s="1"/>
      <c r="H2411" s="1"/>
      <c r="I2411" s="1"/>
      <c r="J2411" s="1"/>
      <c r="K2411" s="1"/>
      <c r="L2411" s="1"/>
      <c r="M2411" s="1"/>
      <c r="N2411" s="1"/>
      <c r="O2411" s="1"/>
      <c r="P2411" s="1"/>
      <c r="Q2411" s="1"/>
      <c r="R2411" s="1"/>
      <c r="S2411" s="1"/>
      <c r="T2411" s="1"/>
      <c r="U2411" s="1"/>
      <c r="V2411" s="1"/>
      <c r="W2411" s="1"/>
      <c r="X2411" s="1"/>
      <c r="Y2411" s="1"/>
      <c r="Z2411" s="1"/>
      <c r="AA2411" s="1"/>
      <c r="AB2411" s="1"/>
      <c r="AC2411" s="1"/>
      <c r="AD2411" s="1"/>
      <c r="AE2411" s="1"/>
      <c r="AF2411" s="1"/>
      <c r="AG2411" s="1"/>
      <c r="AH2411" s="1"/>
      <c r="AI2411" s="1"/>
      <c r="AJ2411" s="1"/>
      <c r="AK2411" s="1"/>
      <c r="AL2411" s="1"/>
      <c r="AM2411" s="1"/>
      <c r="AN2411" s="1"/>
      <c r="AO2411" s="1"/>
      <c r="AP2411" s="1"/>
      <c r="AQ2411" s="1"/>
      <c r="AR2411" s="1"/>
    </row>
    <row r="2412" ht="12.0" customHeight="1">
      <c r="A2412" s="1"/>
      <c r="B2412" s="1"/>
      <c r="C2412" s="1"/>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c r="AC2412" s="1"/>
      <c r="AD2412" s="1"/>
      <c r="AE2412" s="1"/>
      <c r="AF2412" s="1"/>
      <c r="AG2412" s="1"/>
      <c r="AH2412" s="1"/>
      <c r="AI2412" s="1"/>
      <c r="AJ2412" s="1"/>
      <c r="AK2412" s="1"/>
      <c r="AL2412" s="1"/>
      <c r="AM2412" s="1"/>
      <c r="AN2412" s="1"/>
      <c r="AO2412" s="1"/>
      <c r="AP2412" s="1"/>
      <c r="AQ2412" s="1"/>
      <c r="AR2412" s="1"/>
    </row>
    <row r="2413" ht="12.0" customHeight="1">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c r="AC2413" s="1"/>
      <c r="AD2413" s="1"/>
      <c r="AE2413" s="1"/>
      <c r="AF2413" s="1"/>
      <c r="AG2413" s="1"/>
      <c r="AH2413" s="1"/>
      <c r="AI2413" s="1"/>
      <c r="AJ2413" s="1"/>
      <c r="AK2413" s="1"/>
      <c r="AL2413" s="1"/>
      <c r="AM2413" s="1"/>
      <c r="AN2413" s="1"/>
      <c r="AO2413" s="1"/>
      <c r="AP2413" s="1"/>
      <c r="AQ2413" s="1"/>
      <c r="AR2413" s="1"/>
    </row>
    <row r="2414" ht="12.0" customHeight="1">
      <c r="A2414" s="1"/>
      <c r="B2414" s="1"/>
      <c r="C2414" s="1"/>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c r="AC2414" s="1"/>
      <c r="AD2414" s="1"/>
      <c r="AE2414" s="1"/>
      <c r="AF2414" s="1"/>
      <c r="AG2414" s="1"/>
      <c r="AH2414" s="1"/>
      <c r="AI2414" s="1"/>
      <c r="AJ2414" s="1"/>
      <c r="AK2414" s="1"/>
      <c r="AL2414" s="1"/>
      <c r="AM2414" s="1"/>
      <c r="AN2414" s="1"/>
      <c r="AO2414" s="1"/>
      <c r="AP2414" s="1"/>
      <c r="AQ2414" s="1"/>
      <c r="AR2414" s="1"/>
    </row>
    <row r="2415" ht="12.0" customHeight="1">
      <c r="A2415" s="1"/>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c r="AC2415" s="1"/>
      <c r="AD2415" s="1"/>
      <c r="AE2415" s="1"/>
      <c r="AF2415" s="1"/>
      <c r="AG2415" s="1"/>
      <c r="AH2415" s="1"/>
      <c r="AI2415" s="1"/>
      <c r="AJ2415" s="1"/>
      <c r="AK2415" s="1"/>
      <c r="AL2415" s="1"/>
      <c r="AM2415" s="1"/>
      <c r="AN2415" s="1"/>
      <c r="AO2415" s="1"/>
      <c r="AP2415" s="1"/>
      <c r="AQ2415" s="1"/>
      <c r="AR2415" s="1"/>
    </row>
    <row r="2416" ht="12.0" customHeight="1">
      <c r="A2416" s="1"/>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c r="AC2416" s="1"/>
      <c r="AD2416" s="1"/>
      <c r="AE2416" s="1"/>
      <c r="AF2416" s="1"/>
      <c r="AG2416" s="1"/>
      <c r="AH2416" s="1"/>
      <c r="AI2416" s="1"/>
      <c r="AJ2416" s="1"/>
      <c r="AK2416" s="1"/>
      <c r="AL2416" s="1"/>
      <c r="AM2416" s="1"/>
      <c r="AN2416" s="1"/>
      <c r="AO2416" s="1"/>
      <c r="AP2416" s="1"/>
      <c r="AQ2416" s="1"/>
      <c r="AR2416" s="1"/>
    </row>
    <row r="2417" ht="12.0" customHeight="1">
      <c r="A2417" s="1"/>
      <c r="B2417" s="1"/>
      <c r="C2417" s="1"/>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c r="AC2417" s="1"/>
      <c r="AD2417" s="1"/>
      <c r="AE2417" s="1"/>
      <c r="AF2417" s="1"/>
      <c r="AG2417" s="1"/>
      <c r="AH2417" s="1"/>
      <c r="AI2417" s="1"/>
      <c r="AJ2417" s="1"/>
      <c r="AK2417" s="1"/>
      <c r="AL2417" s="1"/>
      <c r="AM2417" s="1"/>
      <c r="AN2417" s="1"/>
      <c r="AO2417" s="1"/>
      <c r="AP2417" s="1"/>
      <c r="AQ2417" s="1"/>
      <c r="AR2417" s="1"/>
    </row>
    <row r="2418" ht="12.0" customHeight="1">
      <c r="A2418" s="1"/>
      <c r="B2418" s="1"/>
      <c r="C2418" s="1"/>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c r="AC2418" s="1"/>
      <c r="AD2418" s="1"/>
      <c r="AE2418" s="1"/>
      <c r="AF2418" s="1"/>
      <c r="AG2418" s="1"/>
      <c r="AH2418" s="1"/>
      <c r="AI2418" s="1"/>
      <c r="AJ2418" s="1"/>
      <c r="AK2418" s="1"/>
      <c r="AL2418" s="1"/>
      <c r="AM2418" s="1"/>
      <c r="AN2418" s="1"/>
      <c r="AO2418" s="1"/>
      <c r="AP2418" s="1"/>
      <c r="AQ2418" s="1"/>
      <c r="AR2418" s="1"/>
    </row>
    <row r="2419" ht="12.0" customHeight="1">
      <c r="A2419" s="1"/>
      <c r="B2419" s="1"/>
      <c r="C2419" s="1"/>
      <c r="D2419" s="1"/>
      <c r="E2419" s="1"/>
      <c r="F2419" s="1"/>
      <c r="G2419" s="1"/>
      <c r="H2419" s="1"/>
      <c r="I2419" s="1"/>
      <c r="J2419" s="1"/>
      <c r="K2419" s="1"/>
      <c r="L2419" s="1"/>
      <c r="M2419" s="1"/>
      <c r="N2419" s="1"/>
      <c r="O2419" s="1"/>
      <c r="P2419" s="1"/>
      <c r="Q2419" s="1"/>
      <c r="R2419" s="1"/>
      <c r="S2419" s="1"/>
      <c r="T2419" s="1"/>
      <c r="U2419" s="1"/>
      <c r="V2419" s="1"/>
      <c r="W2419" s="1"/>
      <c r="X2419" s="1"/>
      <c r="Y2419" s="1"/>
      <c r="Z2419" s="1"/>
      <c r="AA2419" s="1"/>
      <c r="AB2419" s="1"/>
      <c r="AC2419" s="1"/>
      <c r="AD2419" s="1"/>
      <c r="AE2419" s="1"/>
      <c r="AF2419" s="1"/>
      <c r="AG2419" s="1"/>
      <c r="AH2419" s="1"/>
      <c r="AI2419" s="1"/>
      <c r="AJ2419" s="1"/>
      <c r="AK2419" s="1"/>
      <c r="AL2419" s="1"/>
      <c r="AM2419" s="1"/>
      <c r="AN2419" s="1"/>
      <c r="AO2419" s="1"/>
      <c r="AP2419" s="1"/>
      <c r="AQ2419" s="1"/>
      <c r="AR2419" s="1"/>
    </row>
    <row r="2420" ht="12.0" customHeight="1">
      <c r="A2420" s="1"/>
      <c r="B2420" s="1"/>
      <c r="C2420" s="1"/>
      <c r="D2420" s="1"/>
      <c r="E2420" s="1"/>
      <c r="F2420" s="1"/>
      <c r="G2420" s="1"/>
      <c r="H2420" s="1"/>
      <c r="I2420" s="1"/>
      <c r="J2420" s="1"/>
      <c r="K2420" s="1"/>
      <c r="L2420" s="1"/>
      <c r="M2420" s="1"/>
      <c r="N2420" s="1"/>
      <c r="O2420" s="1"/>
      <c r="P2420" s="1"/>
      <c r="Q2420" s="1"/>
      <c r="R2420" s="1"/>
      <c r="S2420" s="1"/>
      <c r="T2420" s="1"/>
      <c r="U2420" s="1"/>
      <c r="V2420" s="1"/>
      <c r="W2420" s="1"/>
      <c r="X2420" s="1"/>
      <c r="Y2420" s="1"/>
      <c r="Z2420" s="1"/>
      <c r="AA2420" s="1"/>
      <c r="AB2420" s="1"/>
      <c r="AC2420" s="1"/>
      <c r="AD2420" s="1"/>
      <c r="AE2420" s="1"/>
      <c r="AF2420" s="1"/>
      <c r="AG2420" s="1"/>
      <c r="AH2420" s="1"/>
      <c r="AI2420" s="1"/>
      <c r="AJ2420" s="1"/>
      <c r="AK2420" s="1"/>
      <c r="AL2420" s="1"/>
      <c r="AM2420" s="1"/>
      <c r="AN2420" s="1"/>
      <c r="AO2420" s="1"/>
      <c r="AP2420" s="1"/>
      <c r="AQ2420" s="1"/>
      <c r="AR2420" s="1"/>
    </row>
    <row r="2421" ht="12.0" customHeight="1">
      <c r="A2421" s="1"/>
      <c r="B2421" s="1"/>
      <c r="C2421" s="1"/>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c r="AC2421" s="1"/>
      <c r="AD2421" s="1"/>
      <c r="AE2421" s="1"/>
      <c r="AF2421" s="1"/>
      <c r="AG2421" s="1"/>
      <c r="AH2421" s="1"/>
      <c r="AI2421" s="1"/>
      <c r="AJ2421" s="1"/>
      <c r="AK2421" s="1"/>
      <c r="AL2421" s="1"/>
      <c r="AM2421" s="1"/>
      <c r="AN2421" s="1"/>
      <c r="AO2421" s="1"/>
      <c r="AP2421" s="1"/>
      <c r="AQ2421" s="1"/>
      <c r="AR2421" s="1"/>
    </row>
    <row r="2422" ht="12.0" customHeight="1">
      <c r="A2422" s="1"/>
      <c r="B2422" s="1"/>
      <c r="C2422" s="1"/>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c r="AC2422" s="1"/>
      <c r="AD2422" s="1"/>
      <c r="AE2422" s="1"/>
      <c r="AF2422" s="1"/>
      <c r="AG2422" s="1"/>
      <c r="AH2422" s="1"/>
      <c r="AI2422" s="1"/>
      <c r="AJ2422" s="1"/>
      <c r="AK2422" s="1"/>
      <c r="AL2422" s="1"/>
      <c r="AM2422" s="1"/>
      <c r="AN2422" s="1"/>
      <c r="AO2422" s="1"/>
      <c r="AP2422" s="1"/>
      <c r="AQ2422" s="1"/>
      <c r="AR2422" s="1"/>
    </row>
    <row r="2423" ht="12.0" customHeight="1">
      <c r="A2423" s="1"/>
      <c r="B2423" s="1"/>
      <c r="C2423" s="1"/>
      <c r="D2423" s="1"/>
      <c r="E2423" s="1"/>
      <c r="F2423" s="1"/>
      <c r="G2423" s="1"/>
      <c r="H2423" s="1"/>
      <c r="I2423" s="1"/>
      <c r="J2423" s="1"/>
      <c r="K2423" s="1"/>
      <c r="L2423" s="1"/>
      <c r="M2423" s="1"/>
      <c r="N2423" s="1"/>
      <c r="O2423" s="1"/>
      <c r="P2423" s="1"/>
      <c r="Q2423" s="1"/>
      <c r="R2423" s="1"/>
      <c r="S2423" s="1"/>
      <c r="T2423" s="1"/>
      <c r="U2423" s="1"/>
      <c r="V2423" s="1"/>
      <c r="W2423" s="1"/>
      <c r="X2423" s="1"/>
      <c r="Y2423" s="1"/>
      <c r="Z2423" s="1"/>
      <c r="AA2423" s="1"/>
      <c r="AB2423" s="1"/>
      <c r="AC2423" s="1"/>
      <c r="AD2423" s="1"/>
      <c r="AE2423" s="1"/>
      <c r="AF2423" s="1"/>
      <c r="AG2423" s="1"/>
      <c r="AH2423" s="1"/>
      <c r="AI2423" s="1"/>
      <c r="AJ2423" s="1"/>
      <c r="AK2423" s="1"/>
      <c r="AL2423" s="1"/>
      <c r="AM2423" s="1"/>
      <c r="AN2423" s="1"/>
      <c r="AO2423" s="1"/>
      <c r="AP2423" s="1"/>
      <c r="AQ2423" s="1"/>
      <c r="AR2423" s="1"/>
    </row>
    <row r="2424" ht="12.0" customHeight="1">
      <c r="A2424" s="1"/>
      <c r="B2424" s="1"/>
      <c r="C2424" s="1"/>
      <c r="D2424" s="1"/>
      <c r="E2424" s="1"/>
      <c r="F2424" s="1"/>
      <c r="G2424" s="1"/>
      <c r="H2424" s="1"/>
      <c r="I2424" s="1"/>
      <c r="J2424" s="1"/>
      <c r="K2424" s="1"/>
      <c r="L2424" s="1"/>
      <c r="M2424" s="1"/>
      <c r="N2424" s="1"/>
      <c r="O2424" s="1"/>
      <c r="P2424" s="1"/>
      <c r="Q2424" s="1"/>
      <c r="R2424" s="1"/>
      <c r="S2424" s="1"/>
      <c r="T2424" s="1"/>
      <c r="U2424" s="1"/>
      <c r="V2424" s="1"/>
      <c r="W2424" s="1"/>
      <c r="X2424" s="1"/>
      <c r="Y2424" s="1"/>
      <c r="Z2424" s="1"/>
      <c r="AA2424" s="1"/>
      <c r="AB2424" s="1"/>
      <c r="AC2424" s="1"/>
      <c r="AD2424" s="1"/>
      <c r="AE2424" s="1"/>
      <c r="AF2424" s="1"/>
      <c r="AG2424" s="1"/>
      <c r="AH2424" s="1"/>
      <c r="AI2424" s="1"/>
      <c r="AJ2424" s="1"/>
      <c r="AK2424" s="1"/>
      <c r="AL2424" s="1"/>
      <c r="AM2424" s="1"/>
      <c r="AN2424" s="1"/>
      <c r="AO2424" s="1"/>
      <c r="AP2424" s="1"/>
      <c r="AQ2424" s="1"/>
      <c r="AR2424" s="1"/>
    </row>
    <row r="2425" ht="12.0" customHeight="1">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c r="AC2425" s="1"/>
      <c r="AD2425" s="1"/>
      <c r="AE2425" s="1"/>
      <c r="AF2425" s="1"/>
      <c r="AG2425" s="1"/>
      <c r="AH2425" s="1"/>
      <c r="AI2425" s="1"/>
      <c r="AJ2425" s="1"/>
      <c r="AK2425" s="1"/>
      <c r="AL2425" s="1"/>
      <c r="AM2425" s="1"/>
      <c r="AN2425" s="1"/>
      <c r="AO2425" s="1"/>
      <c r="AP2425" s="1"/>
      <c r="AQ2425" s="1"/>
      <c r="AR2425" s="1"/>
    </row>
    <row r="2426" ht="12.0" customHeight="1">
      <c r="A2426" s="1"/>
      <c r="B2426" s="1"/>
      <c r="C2426" s="1"/>
      <c r="D2426" s="1"/>
      <c r="E2426" s="1"/>
      <c r="F2426" s="1"/>
      <c r="G2426" s="1"/>
      <c r="H2426" s="1"/>
      <c r="I2426" s="1"/>
      <c r="J2426" s="1"/>
      <c r="K2426" s="1"/>
      <c r="L2426" s="1"/>
      <c r="M2426" s="1"/>
      <c r="N2426" s="1"/>
      <c r="O2426" s="1"/>
      <c r="P2426" s="1"/>
      <c r="Q2426" s="1"/>
      <c r="R2426" s="1"/>
      <c r="S2426" s="1"/>
      <c r="T2426" s="1"/>
      <c r="U2426" s="1"/>
      <c r="V2426" s="1"/>
      <c r="W2426" s="1"/>
      <c r="X2426" s="1"/>
      <c r="Y2426" s="1"/>
      <c r="Z2426" s="1"/>
      <c r="AA2426" s="1"/>
      <c r="AB2426" s="1"/>
      <c r="AC2426" s="1"/>
      <c r="AD2426" s="1"/>
      <c r="AE2426" s="1"/>
      <c r="AF2426" s="1"/>
      <c r="AG2426" s="1"/>
      <c r="AH2426" s="1"/>
      <c r="AI2426" s="1"/>
      <c r="AJ2426" s="1"/>
      <c r="AK2426" s="1"/>
      <c r="AL2426" s="1"/>
      <c r="AM2426" s="1"/>
      <c r="AN2426" s="1"/>
      <c r="AO2426" s="1"/>
      <c r="AP2426" s="1"/>
      <c r="AQ2426" s="1"/>
      <c r="AR2426" s="1"/>
    </row>
    <row r="2427" ht="12.0" customHeight="1">
      <c r="A2427" s="1"/>
      <c r="B2427" s="1"/>
      <c r="C2427" s="1"/>
      <c r="D2427" s="1"/>
      <c r="E2427" s="1"/>
      <c r="F2427" s="1"/>
      <c r="G2427" s="1"/>
      <c r="H2427" s="1"/>
      <c r="I2427" s="1"/>
      <c r="J2427" s="1"/>
      <c r="K2427" s="1"/>
      <c r="L2427" s="1"/>
      <c r="M2427" s="1"/>
      <c r="N2427" s="1"/>
      <c r="O2427" s="1"/>
      <c r="P2427" s="1"/>
      <c r="Q2427" s="1"/>
      <c r="R2427" s="1"/>
      <c r="S2427" s="1"/>
      <c r="T2427" s="1"/>
      <c r="U2427" s="1"/>
      <c r="V2427" s="1"/>
      <c r="W2427" s="1"/>
      <c r="X2427" s="1"/>
      <c r="Y2427" s="1"/>
      <c r="Z2427" s="1"/>
      <c r="AA2427" s="1"/>
      <c r="AB2427" s="1"/>
      <c r="AC2427" s="1"/>
      <c r="AD2427" s="1"/>
      <c r="AE2427" s="1"/>
      <c r="AF2427" s="1"/>
      <c r="AG2427" s="1"/>
      <c r="AH2427" s="1"/>
      <c r="AI2427" s="1"/>
      <c r="AJ2427" s="1"/>
      <c r="AK2427" s="1"/>
      <c r="AL2427" s="1"/>
      <c r="AM2427" s="1"/>
      <c r="AN2427" s="1"/>
      <c r="AO2427" s="1"/>
      <c r="AP2427" s="1"/>
      <c r="AQ2427" s="1"/>
      <c r="AR2427" s="1"/>
    </row>
    <row r="2428" ht="12.0" customHeight="1">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c r="AA2428" s="1"/>
      <c r="AB2428" s="1"/>
      <c r="AC2428" s="1"/>
      <c r="AD2428" s="1"/>
      <c r="AE2428" s="1"/>
      <c r="AF2428" s="1"/>
      <c r="AG2428" s="1"/>
      <c r="AH2428" s="1"/>
      <c r="AI2428" s="1"/>
      <c r="AJ2428" s="1"/>
      <c r="AK2428" s="1"/>
      <c r="AL2428" s="1"/>
      <c r="AM2428" s="1"/>
      <c r="AN2428" s="1"/>
      <c r="AO2428" s="1"/>
      <c r="AP2428" s="1"/>
      <c r="AQ2428" s="1"/>
      <c r="AR2428" s="1"/>
    </row>
    <row r="2429" ht="12.0" customHeight="1">
      <c r="A2429" s="1"/>
      <c r="B2429" s="1"/>
      <c r="C2429" s="1"/>
      <c r="D2429" s="1"/>
      <c r="E2429" s="1"/>
      <c r="F2429" s="1"/>
      <c r="G2429" s="1"/>
      <c r="H2429" s="1"/>
      <c r="I2429" s="1"/>
      <c r="J2429" s="1"/>
      <c r="K2429" s="1"/>
      <c r="L2429" s="1"/>
      <c r="M2429" s="1"/>
      <c r="N2429" s="1"/>
      <c r="O2429" s="1"/>
      <c r="P2429" s="1"/>
      <c r="Q2429" s="1"/>
      <c r="R2429" s="1"/>
      <c r="S2429" s="1"/>
      <c r="T2429" s="1"/>
      <c r="U2429" s="1"/>
      <c r="V2429" s="1"/>
      <c r="W2429" s="1"/>
      <c r="X2429" s="1"/>
      <c r="Y2429" s="1"/>
      <c r="Z2429" s="1"/>
      <c r="AA2429" s="1"/>
      <c r="AB2429" s="1"/>
      <c r="AC2429" s="1"/>
      <c r="AD2429" s="1"/>
      <c r="AE2429" s="1"/>
      <c r="AF2429" s="1"/>
      <c r="AG2429" s="1"/>
      <c r="AH2429" s="1"/>
      <c r="AI2429" s="1"/>
      <c r="AJ2429" s="1"/>
      <c r="AK2429" s="1"/>
      <c r="AL2429" s="1"/>
      <c r="AM2429" s="1"/>
      <c r="AN2429" s="1"/>
      <c r="AO2429" s="1"/>
      <c r="AP2429" s="1"/>
      <c r="AQ2429" s="1"/>
      <c r="AR2429" s="1"/>
    </row>
    <row r="2430" ht="12.0" customHeight="1">
      <c r="A2430" s="1"/>
      <c r="B2430" s="1"/>
      <c r="C2430" s="1"/>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c r="AC2430" s="1"/>
      <c r="AD2430" s="1"/>
      <c r="AE2430" s="1"/>
      <c r="AF2430" s="1"/>
      <c r="AG2430" s="1"/>
      <c r="AH2430" s="1"/>
      <c r="AI2430" s="1"/>
      <c r="AJ2430" s="1"/>
      <c r="AK2430" s="1"/>
      <c r="AL2430" s="1"/>
      <c r="AM2430" s="1"/>
      <c r="AN2430" s="1"/>
      <c r="AO2430" s="1"/>
      <c r="AP2430" s="1"/>
      <c r="AQ2430" s="1"/>
      <c r="AR2430" s="1"/>
    </row>
    <row r="2431" ht="12.0" customHeight="1">
      <c r="A2431" s="1"/>
      <c r="B2431" s="1"/>
      <c r="C2431" s="1"/>
      <c r="D2431" s="1"/>
      <c r="E2431" s="1"/>
      <c r="F2431" s="1"/>
      <c r="G2431" s="1"/>
      <c r="H2431" s="1"/>
      <c r="I2431" s="1"/>
      <c r="J2431" s="1"/>
      <c r="K2431" s="1"/>
      <c r="L2431" s="1"/>
      <c r="M2431" s="1"/>
      <c r="N2431" s="1"/>
      <c r="O2431" s="1"/>
      <c r="P2431" s="1"/>
      <c r="Q2431" s="1"/>
      <c r="R2431" s="1"/>
      <c r="S2431" s="1"/>
      <c r="T2431" s="1"/>
      <c r="U2431" s="1"/>
      <c r="V2431" s="1"/>
      <c r="W2431" s="1"/>
      <c r="X2431" s="1"/>
      <c r="Y2431" s="1"/>
      <c r="Z2431" s="1"/>
      <c r="AA2431" s="1"/>
      <c r="AB2431" s="1"/>
      <c r="AC2431" s="1"/>
      <c r="AD2431" s="1"/>
      <c r="AE2431" s="1"/>
      <c r="AF2431" s="1"/>
      <c r="AG2431" s="1"/>
      <c r="AH2431" s="1"/>
      <c r="AI2431" s="1"/>
      <c r="AJ2431" s="1"/>
      <c r="AK2431" s="1"/>
      <c r="AL2431" s="1"/>
      <c r="AM2431" s="1"/>
      <c r="AN2431" s="1"/>
      <c r="AO2431" s="1"/>
      <c r="AP2431" s="1"/>
      <c r="AQ2431" s="1"/>
      <c r="AR2431" s="1"/>
    </row>
    <row r="2432" ht="12.0" customHeight="1">
      <c r="A2432" s="1"/>
      <c r="B2432" s="1"/>
      <c r="C2432" s="1"/>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c r="AC2432" s="1"/>
      <c r="AD2432" s="1"/>
      <c r="AE2432" s="1"/>
      <c r="AF2432" s="1"/>
      <c r="AG2432" s="1"/>
      <c r="AH2432" s="1"/>
      <c r="AI2432" s="1"/>
      <c r="AJ2432" s="1"/>
      <c r="AK2432" s="1"/>
      <c r="AL2432" s="1"/>
      <c r="AM2432" s="1"/>
      <c r="AN2432" s="1"/>
      <c r="AO2432" s="1"/>
      <c r="AP2432" s="1"/>
      <c r="AQ2432" s="1"/>
      <c r="AR2432" s="1"/>
    </row>
    <row r="2433" ht="12.0" customHeight="1">
      <c r="A2433" s="1"/>
      <c r="B2433" s="1"/>
      <c r="C2433" s="1"/>
      <c r="D2433" s="1"/>
      <c r="E2433" s="1"/>
      <c r="F2433" s="1"/>
      <c r="G2433" s="1"/>
      <c r="H2433" s="1"/>
      <c r="I2433" s="1"/>
      <c r="J2433" s="1"/>
      <c r="K2433" s="1"/>
      <c r="L2433" s="1"/>
      <c r="M2433" s="1"/>
      <c r="N2433" s="1"/>
      <c r="O2433" s="1"/>
      <c r="P2433" s="1"/>
      <c r="Q2433" s="1"/>
      <c r="R2433" s="1"/>
      <c r="S2433" s="1"/>
      <c r="T2433" s="1"/>
      <c r="U2433" s="1"/>
      <c r="V2433" s="1"/>
      <c r="W2433" s="1"/>
      <c r="X2433" s="1"/>
      <c r="Y2433" s="1"/>
      <c r="Z2433" s="1"/>
      <c r="AA2433" s="1"/>
      <c r="AB2433" s="1"/>
      <c r="AC2433" s="1"/>
      <c r="AD2433" s="1"/>
      <c r="AE2433" s="1"/>
      <c r="AF2433" s="1"/>
      <c r="AG2433" s="1"/>
      <c r="AH2433" s="1"/>
      <c r="AI2433" s="1"/>
      <c r="AJ2433" s="1"/>
      <c r="AK2433" s="1"/>
      <c r="AL2433" s="1"/>
      <c r="AM2433" s="1"/>
      <c r="AN2433" s="1"/>
      <c r="AO2433" s="1"/>
      <c r="AP2433" s="1"/>
      <c r="AQ2433" s="1"/>
      <c r="AR2433" s="1"/>
    </row>
    <row r="2434" ht="12.0" customHeight="1">
      <c r="A2434" s="1"/>
      <c r="B2434" s="1"/>
      <c r="C2434" s="1"/>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c r="AC2434" s="1"/>
      <c r="AD2434" s="1"/>
      <c r="AE2434" s="1"/>
      <c r="AF2434" s="1"/>
      <c r="AG2434" s="1"/>
      <c r="AH2434" s="1"/>
      <c r="AI2434" s="1"/>
      <c r="AJ2434" s="1"/>
      <c r="AK2434" s="1"/>
      <c r="AL2434" s="1"/>
      <c r="AM2434" s="1"/>
      <c r="AN2434" s="1"/>
      <c r="AO2434" s="1"/>
      <c r="AP2434" s="1"/>
      <c r="AQ2434" s="1"/>
      <c r="AR2434" s="1"/>
    </row>
    <row r="2435" ht="12.0" customHeight="1">
      <c r="A2435" s="1"/>
      <c r="B2435" s="1"/>
      <c r="C2435" s="1"/>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c r="AC2435" s="1"/>
      <c r="AD2435" s="1"/>
      <c r="AE2435" s="1"/>
      <c r="AF2435" s="1"/>
      <c r="AG2435" s="1"/>
      <c r="AH2435" s="1"/>
      <c r="AI2435" s="1"/>
      <c r="AJ2435" s="1"/>
      <c r="AK2435" s="1"/>
      <c r="AL2435" s="1"/>
      <c r="AM2435" s="1"/>
      <c r="AN2435" s="1"/>
      <c r="AO2435" s="1"/>
      <c r="AP2435" s="1"/>
      <c r="AQ2435" s="1"/>
      <c r="AR2435" s="1"/>
    </row>
    <row r="2436" ht="12.0" customHeight="1">
      <c r="A2436" s="1"/>
      <c r="B2436" s="1"/>
      <c r="C2436" s="1"/>
      <c r="D2436" s="1"/>
      <c r="E2436" s="1"/>
      <c r="F2436" s="1"/>
      <c r="G2436" s="1"/>
      <c r="H2436" s="1"/>
      <c r="I2436" s="1"/>
      <c r="J2436" s="1"/>
      <c r="K2436" s="1"/>
      <c r="L2436" s="1"/>
      <c r="M2436" s="1"/>
      <c r="N2436" s="1"/>
      <c r="O2436" s="1"/>
      <c r="P2436" s="1"/>
      <c r="Q2436" s="1"/>
      <c r="R2436" s="1"/>
      <c r="S2436" s="1"/>
      <c r="T2436" s="1"/>
      <c r="U2436" s="1"/>
      <c r="V2436" s="1"/>
      <c r="W2436" s="1"/>
      <c r="X2436" s="1"/>
      <c r="Y2436" s="1"/>
      <c r="Z2436" s="1"/>
      <c r="AA2436" s="1"/>
      <c r="AB2436" s="1"/>
      <c r="AC2436" s="1"/>
      <c r="AD2436" s="1"/>
      <c r="AE2436" s="1"/>
      <c r="AF2436" s="1"/>
      <c r="AG2436" s="1"/>
      <c r="AH2436" s="1"/>
      <c r="AI2436" s="1"/>
      <c r="AJ2436" s="1"/>
      <c r="AK2436" s="1"/>
      <c r="AL2436" s="1"/>
      <c r="AM2436" s="1"/>
      <c r="AN2436" s="1"/>
      <c r="AO2436" s="1"/>
      <c r="AP2436" s="1"/>
      <c r="AQ2436" s="1"/>
      <c r="AR2436" s="1"/>
    </row>
    <row r="2437" ht="12.0" customHeight="1">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c r="Z2437" s="1"/>
      <c r="AA2437" s="1"/>
      <c r="AB2437" s="1"/>
      <c r="AC2437" s="1"/>
      <c r="AD2437" s="1"/>
      <c r="AE2437" s="1"/>
      <c r="AF2437" s="1"/>
      <c r="AG2437" s="1"/>
      <c r="AH2437" s="1"/>
      <c r="AI2437" s="1"/>
      <c r="AJ2437" s="1"/>
      <c r="AK2437" s="1"/>
      <c r="AL2437" s="1"/>
      <c r="AM2437" s="1"/>
      <c r="AN2437" s="1"/>
      <c r="AO2437" s="1"/>
      <c r="AP2437" s="1"/>
      <c r="AQ2437" s="1"/>
      <c r="AR2437" s="1"/>
    </row>
    <row r="2438" ht="12.0" customHeight="1">
      <c r="A2438" s="1"/>
      <c r="B2438" s="1"/>
      <c r="C2438" s="1"/>
      <c r="D2438" s="1"/>
      <c r="E2438" s="1"/>
      <c r="F2438" s="1"/>
      <c r="G2438" s="1"/>
      <c r="H2438" s="1"/>
      <c r="I2438" s="1"/>
      <c r="J2438" s="1"/>
      <c r="K2438" s="1"/>
      <c r="L2438" s="1"/>
      <c r="M2438" s="1"/>
      <c r="N2438" s="1"/>
      <c r="O2438" s="1"/>
      <c r="P2438" s="1"/>
      <c r="Q2438" s="1"/>
      <c r="R2438" s="1"/>
      <c r="S2438" s="1"/>
      <c r="T2438" s="1"/>
      <c r="U2438" s="1"/>
      <c r="V2438" s="1"/>
      <c r="W2438" s="1"/>
      <c r="X2438" s="1"/>
      <c r="Y2438" s="1"/>
      <c r="Z2438" s="1"/>
      <c r="AA2438" s="1"/>
      <c r="AB2438" s="1"/>
      <c r="AC2438" s="1"/>
      <c r="AD2438" s="1"/>
      <c r="AE2438" s="1"/>
      <c r="AF2438" s="1"/>
      <c r="AG2438" s="1"/>
      <c r="AH2438" s="1"/>
      <c r="AI2438" s="1"/>
      <c r="AJ2438" s="1"/>
      <c r="AK2438" s="1"/>
      <c r="AL2438" s="1"/>
      <c r="AM2438" s="1"/>
      <c r="AN2438" s="1"/>
      <c r="AO2438" s="1"/>
      <c r="AP2438" s="1"/>
      <c r="AQ2438" s="1"/>
      <c r="AR2438" s="1"/>
    </row>
    <row r="2439" ht="12.0" customHeight="1">
      <c r="A2439" s="1"/>
      <c r="B2439" s="1"/>
      <c r="C2439" s="1"/>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c r="AC2439" s="1"/>
      <c r="AD2439" s="1"/>
      <c r="AE2439" s="1"/>
      <c r="AF2439" s="1"/>
      <c r="AG2439" s="1"/>
      <c r="AH2439" s="1"/>
      <c r="AI2439" s="1"/>
      <c r="AJ2439" s="1"/>
      <c r="AK2439" s="1"/>
      <c r="AL2439" s="1"/>
      <c r="AM2439" s="1"/>
      <c r="AN2439" s="1"/>
      <c r="AO2439" s="1"/>
      <c r="AP2439" s="1"/>
      <c r="AQ2439" s="1"/>
      <c r="AR2439" s="1"/>
    </row>
    <row r="2440" ht="12.0" customHeight="1">
      <c r="A2440" s="1"/>
      <c r="B2440" s="1"/>
      <c r="C2440" s="1"/>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c r="AC2440" s="1"/>
      <c r="AD2440" s="1"/>
      <c r="AE2440" s="1"/>
      <c r="AF2440" s="1"/>
      <c r="AG2440" s="1"/>
      <c r="AH2440" s="1"/>
      <c r="AI2440" s="1"/>
      <c r="AJ2440" s="1"/>
      <c r="AK2440" s="1"/>
      <c r="AL2440" s="1"/>
      <c r="AM2440" s="1"/>
      <c r="AN2440" s="1"/>
      <c r="AO2440" s="1"/>
      <c r="AP2440" s="1"/>
      <c r="AQ2440" s="1"/>
      <c r="AR2440" s="1"/>
    </row>
    <row r="2441" ht="12.0" customHeight="1">
      <c r="A2441" s="1"/>
      <c r="B2441" s="1"/>
      <c r="C2441" s="1"/>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c r="AC2441" s="1"/>
      <c r="AD2441" s="1"/>
      <c r="AE2441" s="1"/>
      <c r="AF2441" s="1"/>
      <c r="AG2441" s="1"/>
      <c r="AH2441" s="1"/>
      <c r="AI2441" s="1"/>
      <c r="AJ2441" s="1"/>
      <c r="AK2441" s="1"/>
      <c r="AL2441" s="1"/>
      <c r="AM2441" s="1"/>
      <c r="AN2441" s="1"/>
      <c r="AO2441" s="1"/>
      <c r="AP2441" s="1"/>
      <c r="AQ2441" s="1"/>
      <c r="AR2441" s="1"/>
    </row>
    <row r="2442" ht="12.0" customHeight="1">
      <c r="A2442" s="1"/>
      <c r="B2442" s="1"/>
      <c r="C2442" s="1"/>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c r="AC2442" s="1"/>
      <c r="AD2442" s="1"/>
      <c r="AE2442" s="1"/>
      <c r="AF2442" s="1"/>
      <c r="AG2442" s="1"/>
      <c r="AH2442" s="1"/>
      <c r="AI2442" s="1"/>
      <c r="AJ2442" s="1"/>
      <c r="AK2442" s="1"/>
      <c r="AL2442" s="1"/>
      <c r="AM2442" s="1"/>
      <c r="AN2442" s="1"/>
      <c r="AO2442" s="1"/>
      <c r="AP2442" s="1"/>
      <c r="AQ2442" s="1"/>
      <c r="AR2442" s="1"/>
    </row>
    <row r="2443" ht="12.0" customHeight="1">
      <c r="A2443" s="1"/>
      <c r="B2443" s="1"/>
      <c r="C2443" s="1"/>
      <c r="D2443" s="1"/>
      <c r="E2443" s="1"/>
      <c r="F2443" s="1"/>
      <c r="G2443" s="1"/>
      <c r="H2443" s="1"/>
      <c r="I2443" s="1"/>
      <c r="J2443" s="1"/>
      <c r="K2443" s="1"/>
      <c r="L2443" s="1"/>
      <c r="M2443" s="1"/>
      <c r="N2443" s="1"/>
      <c r="O2443" s="1"/>
      <c r="P2443" s="1"/>
      <c r="Q2443" s="1"/>
      <c r="R2443" s="1"/>
      <c r="S2443" s="1"/>
      <c r="T2443" s="1"/>
      <c r="U2443" s="1"/>
      <c r="V2443" s="1"/>
      <c r="W2443" s="1"/>
      <c r="X2443" s="1"/>
      <c r="Y2443" s="1"/>
      <c r="Z2443" s="1"/>
      <c r="AA2443" s="1"/>
      <c r="AB2443" s="1"/>
      <c r="AC2443" s="1"/>
      <c r="AD2443" s="1"/>
      <c r="AE2443" s="1"/>
      <c r="AF2443" s="1"/>
      <c r="AG2443" s="1"/>
      <c r="AH2443" s="1"/>
      <c r="AI2443" s="1"/>
      <c r="AJ2443" s="1"/>
      <c r="AK2443" s="1"/>
      <c r="AL2443" s="1"/>
      <c r="AM2443" s="1"/>
      <c r="AN2443" s="1"/>
      <c r="AO2443" s="1"/>
      <c r="AP2443" s="1"/>
      <c r="AQ2443" s="1"/>
      <c r="AR2443" s="1"/>
    </row>
    <row r="2444" ht="12.0" customHeight="1">
      <c r="A2444" s="1"/>
      <c r="B2444" s="1"/>
      <c r="C2444" s="1"/>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c r="AC2444" s="1"/>
      <c r="AD2444" s="1"/>
      <c r="AE2444" s="1"/>
      <c r="AF2444" s="1"/>
      <c r="AG2444" s="1"/>
      <c r="AH2444" s="1"/>
      <c r="AI2444" s="1"/>
      <c r="AJ2444" s="1"/>
      <c r="AK2444" s="1"/>
      <c r="AL2444" s="1"/>
      <c r="AM2444" s="1"/>
      <c r="AN2444" s="1"/>
      <c r="AO2444" s="1"/>
      <c r="AP2444" s="1"/>
      <c r="AQ2444" s="1"/>
      <c r="AR2444" s="1"/>
    </row>
    <row r="2445" ht="12.0" customHeight="1">
      <c r="A2445" s="1"/>
      <c r="B2445" s="1"/>
      <c r="C2445" s="1"/>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c r="AC2445" s="1"/>
      <c r="AD2445" s="1"/>
      <c r="AE2445" s="1"/>
      <c r="AF2445" s="1"/>
      <c r="AG2445" s="1"/>
      <c r="AH2445" s="1"/>
      <c r="AI2445" s="1"/>
      <c r="AJ2445" s="1"/>
      <c r="AK2445" s="1"/>
      <c r="AL2445" s="1"/>
      <c r="AM2445" s="1"/>
      <c r="AN2445" s="1"/>
      <c r="AO2445" s="1"/>
      <c r="AP2445" s="1"/>
      <c r="AQ2445" s="1"/>
      <c r="AR2445" s="1"/>
    </row>
    <row r="2446" ht="12.0" customHeight="1">
      <c r="A2446" s="1"/>
      <c r="B2446" s="1"/>
      <c r="C2446" s="1"/>
      <c r="D2446" s="1"/>
      <c r="E2446" s="1"/>
      <c r="F2446" s="1"/>
      <c r="G2446" s="1"/>
      <c r="H2446" s="1"/>
      <c r="I2446" s="1"/>
      <c r="J2446" s="1"/>
      <c r="K2446" s="1"/>
      <c r="L2446" s="1"/>
      <c r="M2446" s="1"/>
      <c r="N2446" s="1"/>
      <c r="O2446" s="1"/>
      <c r="P2446" s="1"/>
      <c r="Q2446" s="1"/>
      <c r="R2446" s="1"/>
      <c r="S2446" s="1"/>
      <c r="T2446" s="1"/>
      <c r="U2446" s="1"/>
      <c r="V2446" s="1"/>
      <c r="W2446" s="1"/>
      <c r="X2446" s="1"/>
      <c r="Y2446" s="1"/>
      <c r="Z2446" s="1"/>
      <c r="AA2446" s="1"/>
      <c r="AB2446" s="1"/>
      <c r="AC2446" s="1"/>
      <c r="AD2446" s="1"/>
      <c r="AE2446" s="1"/>
      <c r="AF2446" s="1"/>
      <c r="AG2446" s="1"/>
      <c r="AH2446" s="1"/>
      <c r="AI2446" s="1"/>
      <c r="AJ2446" s="1"/>
      <c r="AK2446" s="1"/>
      <c r="AL2446" s="1"/>
      <c r="AM2446" s="1"/>
      <c r="AN2446" s="1"/>
      <c r="AO2446" s="1"/>
      <c r="AP2446" s="1"/>
      <c r="AQ2446" s="1"/>
      <c r="AR2446" s="1"/>
    </row>
    <row r="2447" ht="12.0" customHeight="1">
      <c r="A2447" s="1"/>
      <c r="B2447" s="1"/>
      <c r="C2447" s="1"/>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c r="AC2447" s="1"/>
      <c r="AD2447" s="1"/>
      <c r="AE2447" s="1"/>
      <c r="AF2447" s="1"/>
      <c r="AG2447" s="1"/>
      <c r="AH2447" s="1"/>
      <c r="AI2447" s="1"/>
      <c r="AJ2447" s="1"/>
      <c r="AK2447" s="1"/>
      <c r="AL2447" s="1"/>
      <c r="AM2447" s="1"/>
      <c r="AN2447" s="1"/>
      <c r="AO2447" s="1"/>
      <c r="AP2447" s="1"/>
      <c r="AQ2447" s="1"/>
      <c r="AR2447" s="1"/>
    </row>
    <row r="2448" ht="12.0" customHeight="1">
      <c r="A2448" s="1"/>
      <c r="B2448" s="1"/>
      <c r="C2448" s="1"/>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c r="AC2448" s="1"/>
      <c r="AD2448" s="1"/>
      <c r="AE2448" s="1"/>
      <c r="AF2448" s="1"/>
      <c r="AG2448" s="1"/>
      <c r="AH2448" s="1"/>
      <c r="AI2448" s="1"/>
      <c r="AJ2448" s="1"/>
      <c r="AK2448" s="1"/>
      <c r="AL2448" s="1"/>
      <c r="AM2448" s="1"/>
      <c r="AN2448" s="1"/>
      <c r="AO2448" s="1"/>
      <c r="AP2448" s="1"/>
      <c r="AQ2448" s="1"/>
      <c r="AR2448" s="1"/>
    </row>
    <row r="2449" ht="12.0" customHeight="1">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c r="AC2449" s="1"/>
      <c r="AD2449" s="1"/>
      <c r="AE2449" s="1"/>
      <c r="AF2449" s="1"/>
      <c r="AG2449" s="1"/>
      <c r="AH2449" s="1"/>
      <c r="AI2449" s="1"/>
      <c r="AJ2449" s="1"/>
      <c r="AK2449" s="1"/>
      <c r="AL2449" s="1"/>
      <c r="AM2449" s="1"/>
      <c r="AN2449" s="1"/>
      <c r="AO2449" s="1"/>
      <c r="AP2449" s="1"/>
      <c r="AQ2449" s="1"/>
      <c r="AR2449" s="1"/>
    </row>
    <row r="2450" ht="12.0" customHeight="1">
      <c r="A2450" s="1"/>
      <c r="B2450" s="1"/>
      <c r="C2450" s="1"/>
      <c r="D2450" s="1"/>
      <c r="E2450" s="1"/>
      <c r="F2450" s="1"/>
      <c r="G2450" s="1"/>
      <c r="H2450" s="1"/>
      <c r="I2450" s="1"/>
      <c r="J2450" s="1"/>
      <c r="K2450" s="1"/>
      <c r="L2450" s="1"/>
      <c r="M2450" s="1"/>
      <c r="N2450" s="1"/>
      <c r="O2450" s="1"/>
      <c r="P2450" s="1"/>
      <c r="Q2450" s="1"/>
      <c r="R2450" s="1"/>
      <c r="S2450" s="1"/>
      <c r="T2450" s="1"/>
      <c r="U2450" s="1"/>
      <c r="V2450" s="1"/>
      <c r="W2450" s="1"/>
      <c r="X2450" s="1"/>
      <c r="Y2450" s="1"/>
      <c r="Z2450" s="1"/>
      <c r="AA2450" s="1"/>
      <c r="AB2450" s="1"/>
      <c r="AC2450" s="1"/>
      <c r="AD2450" s="1"/>
      <c r="AE2450" s="1"/>
      <c r="AF2450" s="1"/>
      <c r="AG2450" s="1"/>
      <c r="AH2450" s="1"/>
      <c r="AI2450" s="1"/>
      <c r="AJ2450" s="1"/>
      <c r="AK2450" s="1"/>
      <c r="AL2450" s="1"/>
      <c r="AM2450" s="1"/>
      <c r="AN2450" s="1"/>
      <c r="AO2450" s="1"/>
      <c r="AP2450" s="1"/>
      <c r="AQ2450" s="1"/>
      <c r="AR2450" s="1"/>
    </row>
    <row r="2451" ht="12.0" customHeight="1">
      <c r="A2451" s="1"/>
      <c r="B2451" s="1"/>
      <c r="C2451" s="1"/>
      <c r="D2451" s="1"/>
      <c r="E2451" s="1"/>
      <c r="F2451" s="1"/>
      <c r="G2451" s="1"/>
      <c r="H2451" s="1"/>
      <c r="I2451" s="1"/>
      <c r="J2451" s="1"/>
      <c r="K2451" s="1"/>
      <c r="L2451" s="1"/>
      <c r="M2451" s="1"/>
      <c r="N2451" s="1"/>
      <c r="O2451" s="1"/>
      <c r="P2451" s="1"/>
      <c r="Q2451" s="1"/>
      <c r="R2451" s="1"/>
      <c r="S2451" s="1"/>
      <c r="T2451" s="1"/>
      <c r="U2451" s="1"/>
      <c r="V2451" s="1"/>
      <c r="W2451" s="1"/>
      <c r="X2451" s="1"/>
      <c r="Y2451" s="1"/>
      <c r="Z2451" s="1"/>
      <c r="AA2451" s="1"/>
      <c r="AB2451" s="1"/>
      <c r="AC2451" s="1"/>
      <c r="AD2451" s="1"/>
      <c r="AE2451" s="1"/>
      <c r="AF2451" s="1"/>
      <c r="AG2451" s="1"/>
      <c r="AH2451" s="1"/>
      <c r="AI2451" s="1"/>
      <c r="AJ2451" s="1"/>
      <c r="AK2451" s="1"/>
      <c r="AL2451" s="1"/>
      <c r="AM2451" s="1"/>
      <c r="AN2451" s="1"/>
      <c r="AO2451" s="1"/>
      <c r="AP2451" s="1"/>
      <c r="AQ2451" s="1"/>
      <c r="AR2451" s="1"/>
    </row>
    <row r="2452" ht="12.0" customHeight="1">
      <c r="A2452" s="1"/>
      <c r="B2452" s="1"/>
      <c r="C2452" s="1"/>
      <c r="D2452" s="1"/>
      <c r="E2452" s="1"/>
      <c r="F2452" s="1"/>
      <c r="G2452" s="1"/>
      <c r="H2452" s="1"/>
      <c r="I2452" s="1"/>
      <c r="J2452" s="1"/>
      <c r="K2452" s="1"/>
      <c r="L2452" s="1"/>
      <c r="M2452" s="1"/>
      <c r="N2452" s="1"/>
      <c r="O2452" s="1"/>
      <c r="P2452" s="1"/>
      <c r="Q2452" s="1"/>
      <c r="R2452" s="1"/>
      <c r="S2452" s="1"/>
      <c r="T2452" s="1"/>
      <c r="U2452" s="1"/>
      <c r="V2452" s="1"/>
      <c r="W2452" s="1"/>
      <c r="X2452" s="1"/>
      <c r="Y2452" s="1"/>
      <c r="Z2452" s="1"/>
      <c r="AA2452" s="1"/>
      <c r="AB2452" s="1"/>
      <c r="AC2452" s="1"/>
      <c r="AD2452" s="1"/>
      <c r="AE2452" s="1"/>
      <c r="AF2452" s="1"/>
      <c r="AG2452" s="1"/>
      <c r="AH2452" s="1"/>
      <c r="AI2452" s="1"/>
      <c r="AJ2452" s="1"/>
      <c r="AK2452" s="1"/>
      <c r="AL2452" s="1"/>
      <c r="AM2452" s="1"/>
      <c r="AN2452" s="1"/>
      <c r="AO2452" s="1"/>
      <c r="AP2452" s="1"/>
      <c r="AQ2452" s="1"/>
      <c r="AR2452" s="1"/>
    </row>
    <row r="2453" ht="12.0" customHeight="1">
      <c r="A2453" s="1"/>
      <c r="B2453" s="1"/>
      <c r="C2453" s="1"/>
      <c r="D2453" s="1"/>
      <c r="E2453" s="1"/>
      <c r="F2453" s="1"/>
      <c r="G2453" s="1"/>
      <c r="H2453" s="1"/>
      <c r="I2453" s="1"/>
      <c r="J2453" s="1"/>
      <c r="K2453" s="1"/>
      <c r="L2453" s="1"/>
      <c r="M2453" s="1"/>
      <c r="N2453" s="1"/>
      <c r="O2453" s="1"/>
      <c r="P2453" s="1"/>
      <c r="Q2453" s="1"/>
      <c r="R2453" s="1"/>
      <c r="S2453" s="1"/>
      <c r="T2453" s="1"/>
      <c r="U2453" s="1"/>
      <c r="V2453" s="1"/>
      <c r="W2453" s="1"/>
      <c r="X2453" s="1"/>
      <c r="Y2453" s="1"/>
      <c r="Z2453" s="1"/>
      <c r="AA2453" s="1"/>
      <c r="AB2453" s="1"/>
      <c r="AC2453" s="1"/>
      <c r="AD2453" s="1"/>
      <c r="AE2453" s="1"/>
      <c r="AF2453" s="1"/>
      <c r="AG2453" s="1"/>
      <c r="AH2453" s="1"/>
      <c r="AI2453" s="1"/>
      <c r="AJ2453" s="1"/>
      <c r="AK2453" s="1"/>
      <c r="AL2453" s="1"/>
      <c r="AM2453" s="1"/>
      <c r="AN2453" s="1"/>
      <c r="AO2453" s="1"/>
      <c r="AP2453" s="1"/>
      <c r="AQ2453" s="1"/>
      <c r="AR2453" s="1"/>
    </row>
    <row r="2454" ht="12.0" customHeight="1">
      <c r="A2454" s="1"/>
      <c r="B2454" s="1"/>
      <c r="C2454" s="1"/>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c r="AC2454" s="1"/>
      <c r="AD2454" s="1"/>
      <c r="AE2454" s="1"/>
      <c r="AF2454" s="1"/>
      <c r="AG2454" s="1"/>
      <c r="AH2454" s="1"/>
      <c r="AI2454" s="1"/>
      <c r="AJ2454" s="1"/>
      <c r="AK2454" s="1"/>
      <c r="AL2454" s="1"/>
      <c r="AM2454" s="1"/>
      <c r="AN2454" s="1"/>
      <c r="AO2454" s="1"/>
      <c r="AP2454" s="1"/>
      <c r="AQ2454" s="1"/>
      <c r="AR2454" s="1"/>
    </row>
    <row r="2455" ht="12.0" customHeight="1">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c r="AC2455" s="1"/>
      <c r="AD2455" s="1"/>
      <c r="AE2455" s="1"/>
      <c r="AF2455" s="1"/>
      <c r="AG2455" s="1"/>
      <c r="AH2455" s="1"/>
      <c r="AI2455" s="1"/>
      <c r="AJ2455" s="1"/>
      <c r="AK2455" s="1"/>
      <c r="AL2455" s="1"/>
      <c r="AM2455" s="1"/>
      <c r="AN2455" s="1"/>
      <c r="AO2455" s="1"/>
      <c r="AP2455" s="1"/>
      <c r="AQ2455" s="1"/>
      <c r="AR2455" s="1"/>
    </row>
    <row r="2456" ht="12.0" customHeight="1">
      <c r="A2456" s="1"/>
      <c r="B2456" s="1"/>
      <c r="C2456" s="1"/>
      <c r="D2456" s="1"/>
      <c r="E2456" s="1"/>
      <c r="F2456" s="1"/>
      <c r="G2456" s="1"/>
      <c r="H2456" s="1"/>
      <c r="I2456" s="1"/>
      <c r="J2456" s="1"/>
      <c r="K2456" s="1"/>
      <c r="L2456" s="1"/>
      <c r="M2456" s="1"/>
      <c r="N2456" s="1"/>
      <c r="O2456" s="1"/>
      <c r="P2456" s="1"/>
      <c r="Q2456" s="1"/>
      <c r="R2456" s="1"/>
      <c r="S2456" s="1"/>
      <c r="T2456" s="1"/>
      <c r="U2456" s="1"/>
      <c r="V2456" s="1"/>
      <c r="W2456" s="1"/>
      <c r="X2456" s="1"/>
      <c r="Y2456" s="1"/>
      <c r="Z2456" s="1"/>
      <c r="AA2456" s="1"/>
      <c r="AB2456" s="1"/>
      <c r="AC2456" s="1"/>
      <c r="AD2456" s="1"/>
      <c r="AE2456" s="1"/>
      <c r="AF2456" s="1"/>
      <c r="AG2456" s="1"/>
      <c r="AH2456" s="1"/>
      <c r="AI2456" s="1"/>
      <c r="AJ2456" s="1"/>
      <c r="AK2456" s="1"/>
      <c r="AL2456" s="1"/>
      <c r="AM2456" s="1"/>
      <c r="AN2456" s="1"/>
      <c r="AO2456" s="1"/>
      <c r="AP2456" s="1"/>
      <c r="AQ2456" s="1"/>
      <c r="AR2456" s="1"/>
    </row>
    <row r="2457" ht="12.0" customHeight="1">
      <c r="A2457" s="1"/>
      <c r="B2457" s="1"/>
      <c r="C2457" s="1"/>
      <c r="D2457" s="1"/>
      <c r="E2457" s="1"/>
      <c r="F2457" s="1"/>
      <c r="G2457" s="1"/>
      <c r="H2457" s="1"/>
      <c r="I2457" s="1"/>
      <c r="J2457" s="1"/>
      <c r="K2457" s="1"/>
      <c r="L2457" s="1"/>
      <c r="M2457" s="1"/>
      <c r="N2457" s="1"/>
      <c r="O2457" s="1"/>
      <c r="P2457" s="1"/>
      <c r="Q2457" s="1"/>
      <c r="R2457" s="1"/>
      <c r="S2457" s="1"/>
      <c r="T2457" s="1"/>
      <c r="U2457" s="1"/>
      <c r="V2457" s="1"/>
      <c r="W2457" s="1"/>
      <c r="X2457" s="1"/>
      <c r="Y2457" s="1"/>
      <c r="Z2457" s="1"/>
      <c r="AA2457" s="1"/>
      <c r="AB2457" s="1"/>
      <c r="AC2457" s="1"/>
      <c r="AD2457" s="1"/>
      <c r="AE2457" s="1"/>
      <c r="AF2457" s="1"/>
      <c r="AG2457" s="1"/>
      <c r="AH2457" s="1"/>
      <c r="AI2457" s="1"/>
      <c r="AJ2457" s="1"/>
      <c r="AK2457" s="1"/>
      <c r="AL2457" s="1"/>
      <c r="AM2457" s="1"/>
      <c r="AN2457" s="1"/>
      <c r="AO2457" s="1"/>
      <c r="AP2457" s="1"/>
      <c r="AQ2457" s="1"/>
      <c r="AR2457" s="1"/>
    </row>
    <row r="2458" ht="12.0" customHeight="1">
      <c r="A2458" s="1"/>
      <c r="B2458" s="1"/>
      <c r="C2458" s="1"/>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c r="AC2458" s="1"/>
      <c r="AD2458" s="1"/>
      <c r="AE2458" s="1"/>
      <c r="AF2458" s="1"/>
      <c r="AG2458" s="1"/>
      <c r="AH2458" s="1"/>
      <c r="AI2458" s="1"/>
      <c r="AJ2458" s="1"/>
      <c r="AK2458" s="1"/>
      <c r="AL2458" s="1"/>
      <c r="AM2458" s="1"/>
      <c r="AN2458" s="1"/>
      <c r="AO2458" s="1"/>
      <c r="AP2458" s="1"/>
      <c r="AQ2458" s="1"/>
      <c r="AR2458" s="1"/>
    </row>
    <row r="2459" ht="12.0" customHeight="1">
      <c r="A2459" s="1"/>
      <c r="B2459" s="1"/>
      <c r="C2459" s="1"/>
      <c r="D2459" s="1"/>
      <c r="E2459" s="1"/>
      <c r="F2459" s="1"/>
      <c r="G2459" s="1"/>
      <c r="H2459" s="1"/>
      <c r="I2459" s="1"/>
      <c r="J2459" s="1"/>
      <c r="K2459" s="1"/>
      <c r="L2459" s="1"/>
      <c r="M2459" s="1"/>
      <c r="N2459" s="1"/>
      <c r="O2459" s="1"/>
      <c r="P2459" s="1"/>
      <c r="Q2459" s="1"/>
      <c r="R2459" s="1"/>
      <c r="S2459" s="1"/>
      <c r="T2459" s="1"/>
      <c r="U2459" s="1"/>
      <c r="V2459" s="1"/>
      <c r="W2459" s="1"/>
      <c r="X2459" s="1"/>
      <c r="Y2459" s="1"/>
      <c r="Z2459" s="1"/>
      <c r="AA2459" s="1"/>
      <c r="AB2459" s="1"/>
      <c r="AC2459" s="1"/>
      <c r="AD2459" s="1"/>
      <c r="AE2459" s="1"/>
      <c r="AF2459" s="1"/>
      <c r="AG2459" s="1"/>
      <c r="AH2459" s="1"/>
      <c r="AI2459" s="1"/>
      <c r="AJ2459" s="1"/>
      <c r="AK2459" s="1"/>
      <c r="AL2459" s="1"/>
      <c r="AM2459" s="1"/>
      <c r="AN2459" s="1"/>
      <c r="AO2459" s="1"/>
      <c r="AP2459" s="1"/>
      <c r="AQ2459" s="1"/>
      <c r="AR2459" s="1"/>
    </row>
    <row r="2460" ht="12.0" customHeight="1">
      <c r="A2460" s="1"/>
      <c r="B2460" s="1"/>
      <c r="C2460" s="1"/>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c r="AC2460" s="1"/>
      <c r="AD2460" s="1"/>
      <c r="AE2460" s="1"/>
      <c r="AF2460" s="1"/>
      <c r="AG2460" s="1"/>
      <c r="AH2460" s="1"/>
      <c r="AI2460" s="1"/>
      <c r="AJ2460" s="1"/>
      <c r="AK2460" s="1"/>
      <c r="AL2460" s="1"/>
      <c r="AM2460" s="1"/>
      <c r="AN2460" s="1"/>
      <c r="AO2460" s="1"/>
      <c r="AP2460" s="1"/>
      <c r="AQ2460" s="1"/>
      <c r="AR2460" s="1"/>
    </row>
    <row r="2461" ht="12.0" customHeight="1">
      <c r="A2461" s="1"/>
      <c r="B2461" s="1"/>
      <c r="C2461" s="1"/>
      <c r="D2461" s="1"/>
      <c r="E2461" s="1"/>
      <c r="F2461" s="1"/>
      <c r="G2461" s="1"/>
      <c r="H2461" s="1"/>
      <c r="I2461" s="1"/>
      <c r="J2461" s="1"/>
      <c r="K2461" s="1"/>
      <c r="L2461" s="1"/>
      <c r="M2461" s="1"/>
      <c r="N2461" s="1"/>
      <c r="O2461" s="1"/>
      <c r="P2461" s="1"/>
      <c r="Q2461" s="1"/>
      <c r="R2461" s="1"/>
      <c r="S2461" s="1"/>
      <c r="T2461" s="1"/>
      <c r="U2461" s="1"/>
      <c r="V2461" s="1"/>
      <c r="W2461" s="1"/>
      <c r="X2461" s="1"/>
      <c r="Y2461" s="1"/>
      <c r="Z2461" s="1"/>
      <c r="AA2461" s="1"/>
      <c r="AB2461" s="1"/>
      <c r="AC2461" s="1"/>
      <c r="AD2461" s="1"/>
      <c r="AE2461" s="1"/>
      <c r="AF2461" s="1"/>
      <c r="AG2461" s="1"/>
      <c r="AH2461" s="1"/>
      <c r="AI2461" s="1"/>
      <c r="AJ2461" s="1"/>
      <c r="AK2461" s="1"/>
      <c r="AL2461" s="1"/>
      <c r="AM2461" s="1"/>
      <c r="AN2461" s="1"/>
      <c r="AO2461" s="1"/>
      <c r="AP2461" s="1"/>
      <c r="AQ2461" s="1"/>
      <c r="AR2461" s="1"/>
    </row>
    <row r="2462" ht="12.0" customHeight="1">
      <c r="A2462" s="1"/>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c r="AC2462" s="1"/>
      <c r="AD2462" s="1"/>
      <c r="AE2462" s="1"/>
      <c r="AF2462" s="1"/>
      <c r="AG2462" s="1"/>
      <c r="AH2462" s="1"/>
      <c r="AI2462" s="1"/>
      <c r="AJ2462" s="1"/>
      <c r="AK2462" s="1"/>
      <c r="AL2462" s="1"/>
      <c r="AM2462" s="1"/>
      <c r="AN2462" s="1"/>
      <c r="AO2462" s="1"/>
      <c r="AP2462" s="1"/>
      <c r="AQ2462" s="1"/>
      <c r="AR2462" s="1"/>
    </row>
    <row r="2463" ht="12.0" customHeight="1">
      <c r="A2463" s="1"/>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c r="AC2463" s="1"/>
      <c r="AD2463" s="1"/>
      <c r="AE2463" s="1"/>
      <c r="AF2463" s="1"/>
      <c r="AG2463" s="1"/>
      <c r="AH2463" s="1"/>
      <c r="AI2463" s="1"/>
      <c r="AJ2463" s="1"/>
      <c r="AK2463" s="1"/>
      <c r="AL2463" s="1"/>
      <c r="AM2463" s="1"/>
      <c r="AN2463" s="1"/>
      <c r="AO2463" s="1"/>
      <c r="AP2463" s="1"/>
      <c r="AQ2463" s="1"/>
      <c r="AR2463" s="1"/>
    </row>
    <row r="2464" ht="12.0" customHeight="1">
      <c r="A2464" s="1"/>
      <c r="B2464" s="1"/>
      <c r="C2464" s="1"/>
      <c r="D2464" s="1"/>
      <c r="E2464" s="1"/>
      <c r="F2464" s="1"/>
      <c r="G2464" s="1"/>
      <c r="H2464" s="1"/>
      <c r="I2464" s="1"/>
      <c r="J2464" s="1"/>
      <c r="K2464" s="1"/>
      <c r="L2464" s="1"/>
      <c r="M2464" s="1"/>
      <c r="N2464" s="1"/>
      <c r="O2464" s="1"/>
      <c r="P2464" s="1"/>
      <c r="Q2464" s="1"/>
      <c r="R2464" s="1"/>
      <c r="S2464" s="1"/>
      <c r="T2464" s="1"/>
      <c r="U2464" s="1"/>
      <c r="V2464" s="1"/>
      <c r="W2464" s="1"/>
      <c r="X2464" s="1"/>
      <c r="Y2464" s="1"/>
      <c r="Z2464" s="1"/>
      <c r="AA2464" s="1"/>
      <c r="AB2464" s="1"/>
      <c r="AC2464" s="1"/>
      <c r="AD2464" s="1"/>
      <c r="AE2464" s="1"/>
      <c r="AF2464" s="1"/>
      <c r="AG2464" s="1"/>
      <c r="AH2464" s="1"/>
      <c r="AI2464" s="1"/>
      <c r="AJ2464" s="1"/>
      <c r="AK2464" s="1"/>
      <c r="AL2464" s="1"/>
      <c r="AM2464" s="1"/>
      <c r="AN2464" s="1"/>
      <c r="AO2464" s="1"/>
      <c r="AP2464" s="1"/>
      <c r="AQ2464" s="1"/>
      <c r="AR2464" s="1"/>
    </row>
    <row r="2465" ht="12.0" customHeight="1">
      <c r="A2465" s="1"/>
      <c r="B2465" s="1"/>
      <c r="C2465" s="1"/>
      <c r="D2465" s="1"/>
      <c r="E2465" s="1"/>
      <c r="F2465" s="1"/>
      <c r="G2465" s="1"/>
      <c r="H2465" s="1"/>
      <c r="I2465" s="1"/>
      <c r="J2465" s="1"/>
      <c r="K2465" s="1"/>
      <c r="L2465" s="1"/>
      <c r="M2465" s="1"/>
      <c r="N2465" s="1"/>
      <c r="O2465" s="1"/>
      <c r="P2465" s="1"/>
      <c r="Q2465" s="1"/>
      <c r="R2465" s="1"/>
      <c r="S2465" s="1"/>
      <c r="T2465" s="1"/>
      <c r="U2465" s="1"/>
      <c r="V2465" s="1"/>
      <c r="W2465" s="1"/>
      <c r="X2465" s="1"/>
      <c r="Y2465" s="1"/>
      <c r="Z2465" s="1"/>
      <c r="AA2465" s="1"/>
      <c r="AB2465" s="1"/>
      <c r="AC2465" s="1"/>
      <c r="AD2465" s="1"/>
      <c r="AE2465" s="1"/>
      <c r="AF2465" s="1"/>
      <c r="AG2465" s="1"/>
      <c r="AH2465" s="1"/>
      <c r="AI2465" s="1"/>
      <c r="AJ2465" s="1"/>
      <c r="AK2465" s="1"/>
      <c r="AL2465" s="1"/>
      <c r="AM2465" s="1"/>
      <c r="AN2465" s="1"/>
      <c r="AO2465" s="1"/>
      <c r="AP2465" s="1"/>
      <c r="AQ2465" s="1"/>
      <c r="AR2465" s="1"/>
    </row>
    <row r="2466" ht="12.0" customHeight="1">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c r="AA2466" s="1"/>
      <c r="AB2466" s="1"/>
      <c r="AC2466" s="1"/>
      <c r="AD2466" s="1"/>
      <c r="AE2466" s="1"/>
      <c r="AF2466" s="1"/>
      <c r="AG2466" s="1"/>
      <c r="AH2466" s="1"/>
      <c r="AI2466" s="1"/>
      <c r="AJ2466" s="1"/>
      <c r="AK2466" s="1"/>
      <c r="AL2466" s="1"/>
      <c r="AM2466" s="1"/>
      <c r="AN2466" s="1"/>
      <c r="AO2466" s="1"/>
      <c r="AP2466" s="1"/>
      <c r="AQ2466" s="1"/>
      <c r="AR2466" s="1"/>
    </row>
    <row r="2467" ht="12.0" customHeight="1">
      <c r="A2467" s="1"/>
      <c r="B2467" s="1"/>
      <c r="C2467" s="1"/>
      <c r="D2467" s="1"/>
      <c r="E2467" s="1"/>
      <c r="F2467" s="1"/>
      <c r="G2467" s="1"/>
      <c r="H2467" s="1"/>
      <c r="I2467" s="1"/>
      <c r="J2467" s="1"/>
      <c r="K2467" s="1"/>
      <c r="L2467" s="1"/>
      <c r="M2467" s="1"/>
      <c r="N2467" s="1"/>
      <c r="O2467" s="1"/>
      <c r="P2467" s="1"/>
      <c r="Q2467" s="1"/>
      <c r="R2467" s="1"/>
      <c r="S2467" s="1"/>
      <c r="T2467" s="1"/>
      <c r="U2467" s="1"/>
      <c r="V2467" s="1"/>
      <c r="W2467" s="1"/>
      <c r="X2467" s="1"/>
      <c r="Y2467" s="1"/>
      <c r="Z2467" s="1"/>
      <c r="AA2467" s="1"/>
      <c r="AB2467" s="1"/>
      <c r="AC2467" s="1"/>
      <c r="AD2467" s="1"/>
      <c r="AE2467" s="1"/>
      <c r="AF2467" s="1"/>
      <c r="AG2467" s="1"/>
      <c r="AH2467" s="1"/>
      <c r="AI2467" s="1"/>
      <c r="AJ2467" s="1"/>
      <c r="AK2467" s="1"/>
      <c r="AL2467" s="1"/>
      <c r="AM2467" s="1"/>
      <c r="AN2467" s="1"/>
      <c r="AO2467" s="1"/>
      <c r="AP2467" s="1"/>
      <c r="AQ2467" s="1"/>
      <c r="AR2467" s="1"/>
    </row>
    <row r="2468" ht="12.0" customHeight="1">
      <c r="A2468" s="1"/>
      <c r="B2468" s="1"/>
      <c r="C2468" s="1"/>
      <c r="D2468" s="1"/>
      <c r="E2468" s="1"/>
      <c r="F2468" s="1"/>
      <c r="G2468" s="1"/>
      <c r="H2468" s="1"/>
      <c r="I2468" s="1"/>
      <c r="J2468" s="1"/>
      <c r="K2468" s="1"/>
      <c r="L2468" s="1"/>
      <c r="M2468" s="1"/>
      <c r="N2468" s="1"/>
      <c r="O2468" s="1"/>
      <c r="P2468" s="1"/>
      <c r="Q2468" s="1"/>
      <c r="R2468" s="1"/>
      <c r="S2468" s="1"/>
      <c r="T2468" s="1"/>
      <c r="U2468" s="1"/>
      <c r="V2468" s="1"/>
      <c r="W2468" s="1"/>
      <c r="X2468" s="1"/>
      <c r="Y2468" s="1"/>
      <c r="Z2468" s="1"/>
      <c r="AA2468" s="1"/>
      <c r="AB2468" s="1"/>
      <c r="AC2468" s="1"/>
      <c r="AD2468" s="1"/>
      <c r="AE2468" s="1"/>
      <c r="AF2468" s="1"/>
      <c r="AG2468" s="1"/>
      <c r="AH2468" s="1"/>
      <c r="AI2468" s="1"/>
      <c r="AJ2468" s="1"/>
      <c r="AK2468" s="1"/>
      <c r="AL2468" s="1"/>
      <c r="AM2468" s="1"/>
      <c r="AN2468" s="1"/>
      <c r="AO2468" s="1"/>
      <c r="AP2468" s="1"/>
      <c r="AQ2468" s="1"/>
      <c r="AR2468" s="1"/>
    </row>
    <row r="2469" ht="12.0" customHeight="1">
      <c r="A2469" s="1"/>
      <c r="B2469" s="1"/>
      <c r="C2469" s="1"/>
      <c r="D2469" s="1"/>
      <c r="E2469" s="1"/>
      <c r="F2469" s="1"/>
      <c r="G2469" s="1"/>
      <c r="H2469" s="1"/>
      <c r="I2469" s="1"/>
      <c r="J2469" s="1"/>
      <c r="K2469" s="1"/>
      <c r="L2469" s="1"/>
      <c r="M2469" s="1"/>
      <c r="N2469" s="1"/>
      <c r="O2469" s="1"/>
      <c r="P2469" s="1"/>
      <c r="Q2469" s="1"/>
      <c r="R2469" s="1"/>
      <c r="S2469" s="1"/>
      <c r="T2469" s="1"/>
      <c r="U2469" s="1"/>
      <c r="V2469" s="1"/>
      <c r="W2469" s="1"/>
      <c r="X2469" s="1"/>
      <c r="Y2469" s="1"/>
      <c r="Z2469" s="1"/>
      <c r="AA2469" s="1"/>
      <c r="AB2469" s="1"/>
      <c r="AC2469" s="1"/>
      <c r="AD2469" s="1"/>
      <c r="AE2469" s="1"/>
      <c r="AF2469" s="1"/>
      <c r="AG2469" s="1"/>
      <c r="AH2469" s="1"/>
      <c r="AI2469" s="1"/>
      <c r="AJ2469" s="1"/>
      <c r="AK2469" s="1"/>
      <c r="AL2469" s="1"/>
      <c r="AM2469" s="1"/>
      <c r="AN2469" s="1"/>
      <c r="AO2469" s="1"/>
      <c r="AP2469" s="1"/>
      <c r="AQ2469" s="1"/>
      <c r="AR2469" s="1"/>
    </row>
    <row r="2470" ht="12.0" customHeight="1">
      <c r="A2470" s="1"/>
      <c r="B2470" s="1"/>
      <c r="C2470" s="1"/>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c r="AC2470" s="1"/>
      <c r="AD2470" s="1"/>
      <c r="AE2470" s="1"/>
      <c r="AF2470" s="1"/>
      <c r="AG2470" s="1"/>
      <c r="AH2470" s="1"/>
      <c r="AI2470" s="1"/>
      <c r="AJ2470" s="1"/>
      <c r="AK2470" s="1"/>
      <c r="AL2470" s="1"/>
      <c r="AM2470" s="1"/>
      <c r="AN2470" s="1"/>
      <c r="AO2470" s="1"/>
      <c r="AP2470" s="1"/>
      <c r="AQ2470" s="1"/>
      <c r="AR2470" s="1"/>
    </row>
    <row r="2471" ht="12.0" customHeight="1">
      <c r="A2471" s="1"/>
      <c r="B2471" s="1"/>
      <c r="C2471" s="1"/>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c r="AC2471" s="1"/>
      <c r="AD2471" s="1"/>
      <c r="AE2471" s="1"/>
      <c r="AF2471" s="1"/>
      <c r="AG2471" s="1"/>
      <c r="AH2471" s="1"/>
      <c r="AI2471" s="1"/>
      <c r="AJ2471" s="1"/>
      <c r="AK2471" s="1"/>
      <c r="AL2471" s="1"/>
      <c r="AM2471" s="1"/>
      <c r="AN2471" s="1"/>
      <c r="AO2471" s="1"/>
      <c r="AP2471" s="1"/>
      <c r="AQ2471" s="1"/>
      <c r="AR2471" s="1"/>
    </row>
    <row r="2472" ht="12.0" customHeight="1">
      <c r="A2472" s="1"/>
      <c r="B2472" s="1"/>
      <c r="C2472" s="1"/>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c r="AC2472" s="1"/>
      <c r="AD2472" s="1"/>
      <c r="AE2472" s="1"/>
      <c r="AF2472" s="1"/>
      <c r="AG2472" s="1"/>
      <c r="AH2472" s="1"/>
      <c r="AI2472" s="1"/>
      <c r="AJ2472" s="1"/>
      <c r="AK2472" s="1"/>
      <c r="AL2472" s="1"/>
      <c r="AM2472" s="1"/>
      <c r="AN2472" s="1"/>
      <c r="AO2472" s="1"/>
      <c r="AP2472" s="1"/>
      <c r="AQ2472" s="1"/>
      <c r="AR2472" s="1"/>
    </row>
    <row r="2473" ht="12.0" customHeight="1">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c r="AC2473" s="1"/>
      <c r="AD2473" s="1"/>
      <c r="AE2473" s="1"/>
      <c r="AF2473" s="1"/>
      <c r="AG2473" s="1"/>
      <c r="AH2473" s="1"/>
      <c r="AI2473" s="1"/>
      <c r="AJ2473" s="1"/>
      <c r="AK2473" s="1"/>
      <c r="AL2473" s="1"/>
      <c r="AM2473" s="1"/>
      <c r="AN2473" s="1"/>
      <c r="AO2473" s="1"/>
      <c r="AP2473" s="1"/>
      <c r="AQ2473" s="1"/>
      <c r="AR2473" s="1"/>
    </row>
    <row r="2474" ht="12.0" customHeight="1">
      <c r="A2474" s="1"/>
      <c r="B2474" s="1"/>
      <c r="C2474" s="1"/>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c r="AC2474" s="1"/>
      <c r="AD2474" s="1"/>
      <c r="AE2474" s="1"/>
      <c r="AF2474" s="1"/>
      <c r="AG2474" s="1"/>
      <c r="AH2474" s="1"/>
      <c r="AI2474" s="1"/>
      <c r="AJ2474" s="1"/>
      <c r="AK2474" s="1"/>
      <c r="AL2474" s="1"/>
      <c r="AM2474" s="1"/>
      <c r="AN2474" s="1"/>
      <c r="AO2474" s="1"/>
      <c r="AP2474" s="1"/>
      <c r="AQ2474" s="1"/>
      <c r="AR2474" s="1"/>
    </row>
    <row r="2475" ht="12.0" customHeight="1">
      <c r="A2475" s="1"/>
      <c r="B2475" s="1"/>
      <c r="C2475" s="1"/>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c r="AC2475" s="1"/>
      <c r="AD2475" s="1"/>
      <c r="AE2475" s="1"/>
      <c r="AF2475" s="1"/>
      <c r="AG2475" s="1"/>
      <c r="AH2475" s="1"/>
      <c r="AI2475" s="1"/>
      <c r="AJ2475" s="1"/>
      <c r="AK2475" s="1"/>
      <c r="AL2475" s="1"/>
      <c r="AM2475" s="1"/>
      <c r="AN2475" s="1"/>
      <c r="AO2475" s="1"/>
      <c r="AP2475" s="1"/>
      <c r="AQ2475" s="1"/>
      <c r="AR2475" s="1"/>
    </row>
    <row r="2476" ht="12.0" customHeight="1">
      <c r="A2476" s="1"/>
      <c r="B2476" s="1"/>
      <c r="C2476" s="1"/>
      <c r="D2476" s="1"/>
      <c r="E2476" s="1"/>
      <c r="F2476" s="1"/>
      <c r="G2476" s="1"/>
      <c r="H2476" s="1"/>
      <c r="I2476" s="1"/>
      <c r="J2476" s="1"/>
      <c r="K2476" s="1"/>
      <c r="L2476" s="1"/>
      <c r="M2476" s="1"/>
      <c r="N2476" s="1"/>
      <c r="O2476" s="1"/>
      <c r="P2476" s="1"/>
      <c r="Q2476" s="1"/>
      <c r="R2476" s="1"/>
      <c r="S2476" s="1"/>
      <c r="T2476" s="1"/>
      <c r="U2476" s="1"/>
      <c r="V2476" s="1"/>
      <c r="W2476" s="1"/>
      <c r="X2476" s="1"/>
      <c r="Y2476" s="1"/>
      <c r="Z2476" s="1"/>
      <c r="AA2476" s="1"/>
      <c r="AB2476" s="1"/>
      <c r="AC2476" s="1"/>
      <c r="AD2476" s="1"/>
      <c r="AE2476" s="1"/>
      <c r="AF2476" s="1"/>
      <c r="AG2476" s="1"/>
      <c r="AH2476" s="1"/>
      <c r="AI2476" s="1"/>
      <c r="AJ2476" s="1"/>
      <c r="AK2476" s="1"/>
      <c r="AL2476" s="1"/>
      <c r="AM2476" s="1"/>
      <c r="AN2476" s="1"/>
      <c r="AO2476" s="1"/>
      <c r="AP2476" s="1"/>
      <c r="AQ2476" s="1"/>
      <c r="AR2476" s="1"/>
    </row>
    <row r="2477" ht="12.0" customHeight="1">
      <c r="A2477" s="1"/>
      <c r="B2477" s="1"/>
      <c r="C2477" s="1"/>
      <c r="D2477" s="1"/>
      <c r="E2477" s="1"/>
      <c r="F2477" s="1"/>
      <c r="G2477" s="1"/>
      <c r="H2477" s="1"/>
      <c r="I2477" s="1"/>
      <c r="J2477" s="1"/>
      <c r="K2477" s="1"/>
      <c r="L2477" s="1"/>
      <c r="M2477" s="1"/>
      <c r="N2477" s="1"/>
      <c r="O2477" s="1"/>
      <c r="P2477" s="1"/>
      <c r="Q2477" s="1"/>
      <c r="R2477" s="1"/>
      <c r="S2477" s="1"/>
      <c r="T2477" s="1"/>
      <c r="U2477" s="1"/>
      <c r="V2477" s="1"/>
      <c r="W2477" s="1"/>
      <c r="X2477" s="1"/>
      <c r="Y2477" s="1"/>
      <c r="Z2477" s="1"/>
      <c r="AA2477" s="1"/>
      <c r="AB2477" s="1"/>
      <c r="AC2477" s="1"/>
      <c r="AD2477" s="1"/>
      <c r="AE2477" s="1"/>
      <c r="AF2477" s="1"/>
      <c r="AG2477" s="1"/>
      <c r="AH2477" s="1"/>
      <c r="AI2477" s="1"/>
      <c r="AJ2477" s="1"/>
      <c r="AK2477" s="1"/>
      <c r="AL2477" s="1"/>
      <c r="AM2477" s="1"/>
      <c r="AN2477" s="1"/>
      <c r="AO2477" s="1"/>
      <c r="AP2477" s="1"/>
      <c r="AQ2477" s="1"/>
      <c r="AR2477" s="1"/>
    </row>
    <row r="2478" ht="12.0" customHeight="1">
      <c r="A2478" s="1"/>
      <c r="B2478" s="1"/>
      <c r="C2478" s="1"/>
      <c r="D2478" s="1"/>
      <c r="E2478" s="1"/>
      <c r="F2478" s="1"/>
      <c r="G2478" s="1"/>
      <c r="H2478" s="1"/>
      <c r="I2478" s="1"/>
      <c r="J2478" s="1"/>
      <c r="K2478" s="1"/>
      <c r="L2478" s="1"/>
      <c r="M2478" s="1"/>
      <c r="N2478" s="1"/>
      <c r="O2478" s="1"/>
      <c r="P2478" s="1"/>
      <c r="Q2478" s="1"/>
      <c r="R2478" s="1"/>
      <c r="S2478" s="1"/>
      <c r="T2478" s="1"/>
      <c r="U2478" s="1"/>
      <c r="V2478" s="1"/>
      <c r="W2478" s="1"/>
      <c r="X2478" s="1"/>
      <c r="Y2478" s="1"/>
      <c r="Z2478" s="1"/>
      <c r="AA2478" s="1"/>
      <c r="AB2478" s="1"/>
      <c r="AC2478" s="1"/>
      <c r="AD2478" s="1"/>
      <c r="AE2478" s="1"/>
      <c r="AF2478" s="1"/>
      <c r="AG2478" s="1"/>
      <c r="AH2478" s="1"/>
      <c r="AI2478" s="1"/>
      <c r="AJ2478" s="1"/>
      <c r="AK2478" s="1"/>
      <c r="AL2478" s="1"/>
      <c r="AM2478" s="1"/>
      <c r="AN2478" s="1"/>
      <c r="AO2478" s="1"/>
      <c r="AP2478" s="1"/>
      <c r="AQ2478" s="1"/>
      <c r="AR2478" s="1"/>
    </row>
    <row r="2479" ht="12.0" customHeight="1">
      <c r="A2479" s="1"/>
      <c r="B2479" s="1"/>
      <c r="C2479" s="1"/>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c r="AC2479" s="1"/>
      <c r="AD2479" s="1"/>
      <c r="AE2479" s="1"/>
      <c r="AF2479" s="1"/>
      <c r="AG2479" s="1"/>
      <c r="AH2479" s="1"/>
      <c r="AI2479" s="1"/>
      <c r="AJ2479" s="1"/>
      <c r="AK2479" s="1"/>
      <c r="AL2479" s="1"/>
      <c r="AM2479" s="1"/>
      <c r="AN2479" s="1"/>
      <c r="AO2479" s="1"/>
      <c r="AP2479" s="1"/>
      <c r="AQ2479" s="1"/>
      <c r="AR2479" s="1"/>
    </row>
    <row r="2480" ht="12.0" customHeight="1">
      <c r="A2480" s="1"/>
      <c r="B2480" s="1"/>
      <c r="C2480" s="1"/>
      <c r="D2480" s="1"/>
      <c r="E2480" s="1"/>
      <c r="F2480" s="1"/>
      <c r="G2480" s="1"/>
      <c r="H2480" s="1"/>
      <c r="I2480" s="1"/>
      <c r="J2480" s="1"/>
      <c r="K2480" s="1"/>
      <c r="L2480" s="1"/>
      <c r="M2480" s="1"/>
      <c r="N2480" s="1"/>
      <c r="O2480" s="1"/>
      <c r="P2480" s="1"/>
      <c r="Q2480" s="1"/>
      <c r="R2480" s="1"/>
      <c r="S2480" s="1"/>
      <c r="T2480" s="1"/>
      <c r="U2480" s="1"/>
      <c r="V2480" s="1"/>
      <c r="W2480" s="1"/>
      <c r="X2480" s="1"/>
      <c r="Y2480" s="1"/>
      <c r="Z2480" s="1"/>
      <c r="AA2480" s="1"/>
      <c r="AB2480" s="1"/>
      <c r="AC2480" s="1"/>
      <c r="AD2480" s="1"/>
      <c r="AE2480" s="1"/>
      <c r="AF2480" s="1"/>
      <c r="AG2480" s="1"/>
      <c r="AH2480" s="1"/>
      <c r="AI2480" s="1"/>
      <c r="AJ2480" s="1"/>
      <c r="AK2480" s="1"/>
      <c r="AL2480" s="1"/>
      <c r="AM2480" s="1"/>
      <c r="AN2480" s="1"/>
      <c r="AO2480" s="1"/>
      <c r="AP2480" s="1"/>
      <c r="AQ2480" s="1"/>
      <c r="AR2480" s="1"/>
    </row>
    <row r="2481" ht="12.0" customHeight="1">
      <c r="A2481" s="1"/>
      <c r="B2481" s="1"/>
      <c r="C2481" s="1"/>
      <c r="D2481" s="1"/>
      <c r="E2481" s="1"/>
      <c r="F2481" s="1"/>
      <c r="G2481" s="1"/>
      <c r="H2481" s="1"/>
      <c r="I2481" s="1"/>
      <c r="J2481" s="1"/>
      <c r="K2481" s="1"/>
      <c r="L2481" s="1"/>
      <c r="M2481" s="1"/>
      <c r="N2481" s="1"/>
      <c r="O2481" s="1"/>
      <c r="P2481" s="1"/>
      <c r="Q2481" s="1"/>
      <c r="R2481" s="1"/>
      <c r="S2481" s="1"/>
      <c r="T2481" s="1"/>
      <c r="U2481" s="1"/>
      <c r="V2481" s="1"/>
      <c r="W2481" s="1"/>
      <c r="X2481" s="1"/>
      <c r="Y2481" s="1"/>
      <c r="Z2481" s="1"/>
      <c r="AA2481" s="1"/>
      <c r="AB2481" s="1"/>
      <c r="AC2481" s="1"/>
      <c r="AD2481" s="1"/>
      <c r="AE2481" s="1"/>
      <c r="AF2481" s="1"/>
      <c r="AG2481" s="1"/>
      <c r="AH2481" s="1"/>
      <c r="AI2481" s="1"/>
      <c r="AJ2481" s="1"/>
      <c r="AK2481" s="1"/>
      <c r="AL2481" s="1"/>
      <c r="AM2481" s="1"/>
      <c r="AN2481" s="1"/>
      <c r="AO2481" s="1"/>
      <c r="AP2481" s="1"/>
      <c r="AQ2481" s="1"/>
      <c r="AR2481" s="1"/>
    </row>
    <row r="2482" ht="12.0" customHeight="1">
      <c r="A2482" s="1"/>
      <c r="B2482" s="1"/>
      <c r="C2482" s="1"/>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c r="AC2482" s="1"/>
      <c r="AD2482" s="1"/>
      <c r="AE2482" s="1"/>
      <c r="AF2482" s="1"/>
      <c r="AG2482" s="1"/>
      <c r="AH2482" s="1"/>
      <c r="AI2482" s="1"/>
      <c r="AJ2482" s="1"/>
      <c r="AK2482" s="1"/>
      <c r="AL2482" s="1"/>
      <c r="AM2482" s="1"/>
      <c r="AN2482" s="1"/>
      <c r="AO2482" s="1"/>
      <c r="AP2482" s="1"/>
      <c r="AQ2482" s="1"/>
      <c r="AR2482" s="1"/>
    </row>
    <row r="2483" ht="12.0" customHeight="1">
      <c r="A2483" s="1"/>
      <c r="B2483" s="1"/>
      <c r="C2483" s="1"/>
      <c r="D2483" s="1"/>
      <c r="E2483" s="1"/>
      <c r="F2483" s="1"/>
      <c r="G2483" s="1"/>
      <c r="H2483" s="1"/>
      <c r="I2483" s="1"/>
      <c r="J2483" s="1"/>
      <c r="K2483" s="1"/>
      <c r="L2483" s="1"/>
      <c r="M2483" s="1"/>
      <c r="N2483" s="1"/>
      <c r="O2483" s="1"/>
      <c r="P2483" s="1"/>
      <c r="Q2483" s="1"/>
      <c r="R2483" s="1"/>
      <c r="S2483" s="1"/>
      <c r="T2483" s="1"/>
      <c r="U2483" s="1"/>
      <c r="V2483" s="1"/>
      <c r="W2483" s="1"/>
      <c r="X2483" s="1"/>
      <c r="Y2483" s="1"/>
      <c r="Z2483" s="1"/>
      <c r="AA2483" s="1"/>
      <c r="AB2483" s="1"/>
      <c r="AC2483" s="1"/>
      <c r="AD2483" s="1"/>
      <c r="AE2483" s="1"/>
      <c r="AF2483" s="1"/>
      <c r="AG2483" s="1"/>
      <c r="AH2483" s="1"/>
      <c r="AI2483" s="1"/>
      <c r="AJ2483" s="1"/>
      <c r="AK2483" s="1"/>
      <c r="AL2483" s="1"/>
      <c r="AM2483" s="1"/>
      <c r="AN2483" s="1"/>
      <c r="AO2483" s="1"/>
      <c r="AP2483" s="1"/>
      <c r="AQ2483" s="1"/>
      <c r="AR2483" s="1"/>
    </row>
    <row r="2484" ht="12.0" customHeight="1">
      <c r="A2484" s="1"/>
      <c r="B2484" s="1"/>
      <c r="C2484" s="1"/>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c r="AC2484" s="1"/>
      <c r="AD2484" s="1"/>
      <c r="AE2484" s="1"/>
      <c r="AF2484" s="1"/>
      <c r="AG2484" s="1"/>
      <c r="AH2484" s="1"/>
      <c r="AI2484" s="1"/>
      <c r="AJ2484" s="1"/>
      <c r="AK2484" s="1"/>
      <c r="AL2484" s="1"/>
      <c r="AM2484" s="1"/>
      <c r="AN2484" s="1"/>
      <c r="AO2484" s="1"/>
      <c r="AP2484" s="1"/>
      <c r="AQ2484" s="1"/>
      <c r="AR2484" s="1"/>
    </row>
    <row r="2485" ht="12.0" customHeight="1">
      <c r="A2485" s="1"/>
      <c r="B2485" s="1"/>
      <c r="C2485" s="1"/>
      <c r="D2485" s="1"/>
      <c r="E2485" s="1"/>
      <c r="F2485" s="1"/>
      <c r="G2485" s="1"/>
      <c r="H2485" s="1"/>
      <c r="I2485" s="1"/>
      <c r="J2485" s="1"/>
      <c r="K2485" s="1"/>
      <c r="L2485" s="1"/>
      <c r="M2485" s="1"/>
      <c r="N2485" s="1"/>
      <c r="O2485" s="1"/>
      <c r="P2485" s="1"/>
      <c r="Q2485" s="1"/>
      <c r="R2485" s="1"/>
      <c r="S2485" s="1"/>
      <c r="T2485" s="1"/>
      <c r="U2485" s="1"/>
      <c r="V2485" s="1"/>
      <c r="W2485" s="1"/>
      <c r="X2485" s="1"/>
      <c r="Y2485" s="1"/>
      <c r="Z2485" s="1"/>
      <c r="AA2485" s="1"/>
      <c r="AB2485" s="1"/>
      <c r="AC2485" s="1"/>
      <c r="AD2485" s="1"/>
      <c r="AE2485" s="1"/>
      <c r="AF2485" s="1"/>
      <c r="AG2485" s="1"/>
      <c r="AH2485" s="1"/>
      <c r="AI2485" s="1"/>
      <c r="AJ2485" s="1"/>
      <c r="AK2485" s="1"/>
      <c r="AL2485" s="1"/>
      <c r="AM2485" s="1"/>
      <c r="AN2485" s="1"/>
      <c r="AO2485" s="1"/>
      <c r="AP2485" s="1"/>
      <c r="AQ2485" s="1"/>
      <c r="AR2485" s="1"/>
    </row>
    <row r="2486" ht="12.0" customHeight="1">
      <c r="A2486" s="1"/>
      <c r="B2486" s="1"/>
      <c r="C2486" s="1"/>
      <c r="D2486" s="1"/>
      <c r="E2486" s="1"/>
      <c r="F2486" s="1"/>
      <c r="G2486" s="1"/>
      <c r="H2486" s="1"/>
      <c r="I2486" s="1"/>
      <c r="J2486" s="1"/>
      <c r="K2486" s="1"/>
      <c r="L2486" s="1"/>
      <c r="M2486" s="1"/>
      <c r="N2486" s="1"/>
      <c r="O2486" s="1"/>
      <c r="P2486" s="1"/>
      <c r="Q2486" s="1"/>
      <c r="R2486" s="1"/>
      <c r="S2486" s="1"/>
      <c r="T2486" s="1"/>
      <c r="U2486" s="1"/>
      <c r="V2486" s="1"/>
      <c r="W2486" s="1"/>
      <c r="X2486" s="1"/>
      <c r="Y2486" s="1"/>
      <c r="Z2486" s="1"/>
      <c r="AA2486" s="1"/>
      <c r="AB2486" s="1"/>
      <c r="AC2486" s="1"/>
      <c r="AD2486" s="1"/>
      <c r="AE2486" s="1"/>
      <c r="AF2486" s="1"/>
      <c r="AG2486" s="1"/>
      <c r="AH2486" s="1"/>
      <c r="AI2486" s="1"/>
      <c r="AJ2486" s="1"/>
      <c r="AK2486" s="1"/>
      <c r="AL2486" s="1"/>
      <c r="AM2486" s="1"/>
      <c r="AN2486" s="1"/>
      <c r="AO2486" s="1"/>
      <c r="AP2486" s="1"/>
      <c r="AQ2486" s="1"/>
      <c r="AR2486" s="1"/>
    </row>
    <row r="2487" ht="12.0" customHeight="1">
      <c r="A2487" s="1"/>
      <c r="B2487" s="1"/>
      <c r="C2487" s="1"/>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c r="AC2487" s="1"/>
      <c r="AD2487" s="1"/>
      <c r="AE2487" s="1"/>
      <c r="AF2487" s="1"/>
      <c r="AG2487" s="1"/>
      <c r="AH2487" s="1"/>
      <c r="AI2487" s="1"/>
      <c r="AJ2487" s="1"/>
      <c r="AK2487" s="1"/>
      <c r="AL2487" s="1"/>
      <c r="AM2487" s="1"/>
      <c r="AN2487" s="1"/>
      <c r="AO2487" s="1"/>
      <c r="AP2487" s="1"/>
      <c r="AQ2487" s="1"/>
      <c r="AR2487" s="1"/>
    </row>
    <row r="2488" ht="12.0" customHeight="1">
      <c r="A2488" s="1"/>
      <c r="B2488" s="1"/>
      <c r="C2488" s="1"/>
      <c r="D2488" s="1"/>
      <c r="E2488" s="1"/>
      <c r="F2488" s="1"/>
      <c r="G2488" s="1"/>
      <c r="H2488" s="1"/>
      <c r="I2488" s="1"/>
      <c r="J2488" s="1"/>
      <c r="K2488" s="1"/>
      <c r="L2488" s="1"/>
      <c r="M2488" s="1"/>
      <c r="N2488" s="1"/>
      <c r="O2488" s="1"/>
      <c r="P2488" s="1"/>
      <c r="Q2488" s="1"/>
      <c r="R2488" s="1"/>
      <c r="S2488" s="1"/>
      <c r="T2488" s="1"/>
      <c r="U2488" s="1"/>
      <c r="V2488" s="1"/>
      <c r="W2488" s="1"/>
      <c r="X2488" s="1"/>
      <c r="Y2488" s="1"/>
      <c r="Z2488" s="1"/>
      <c r="AA2488" s="1"/>
      <c r="AB2488" s="1"/>
      <c r="AC2488" s="1"/>
      <c r="AD2488" s="1"/>
      <c r="AE2488" s="1"/>
      <c r="AF2488" s="1"/>
      <c r="AG2488" s="1"/>
      <c r="AH2488" s="1"/>
      <c r="AI2488" s="1"/>
      <c r="AJ2488" s="1"/>
      <c r="AK2488" s="1"/>
      <c r="AL2488" s="1"/>
      <c r="AM2488" s="1"/>
      <c r="AN2488" s="1"/>
      <c r="AO2488" s="1"/>
      <c r="AP2488" s="1"/>
      <c r="AQ2488" s="1"/>
      <c r="AR2488" s="1"/>
    </row>
    <row r="2489" ht="12.0" customHeight="1">
      <c r="A2489" s="1"/>
      <c r="B2489" s="1"/>
      <c r="C2489" s="1"/>
      <c r="D2489" s="1"/>
      <c r="E2489" s="1"/>
      <c r="F2489" s="1"/>
      <c r="G2489" s="1"/>
      <c r="H2489" s="1"/>
      <c r="I2489" s="1"/>
      <c r="J2489" s="1"/>
      <c r="K2489" s="1"/>
      <c r="L2489" s="1"/>
      <c r="M2489" s="1"/>
      <c r="N2489" s="1"/>
      <c r="O2489" s="1"/>
      <c r="P2489" s="1"/>
      <c r="Q2489" s="1"/>
      <c r="R2489" s="1"/>
      <c r="S2489" s="1"/>
      <c r="T2489" s="1"/>
      <c r="U2489" s="1"/>
      <c r="V2489" s="1"/>
      <c r="W2489" s="1"/>
      <c r="X2489" s="1"/>
      <c r="Y2489" s="1"/>
      <c r="Z2489" s="1"/>
      <c r="AA2489" s="1"/>
      <c r="AB2489" s="1"/>
      <c r="AC2489" s="1"/>
      <c r="AD2489" s="1"/>
      <c r="AE2489" s="1"/>
      <c r="AF2489" s="1"/>
      <c r="AG2489" s="1"/>
      <c r="AH2489" s="1"/>
      <c r="AI2489" s="1"/>
      <c r="AJ2489" s="1"/>
      <c r="AK2489" s="1"/>
      <c r="AL2489" s="1"/>
      <c r="AM2489" s="1"/>
      <c r="AN2489" s="1"/>
      <c r="AO2489" s="1"/>
      <c r="AP2489" s="1"/>
      <c r="AQ2489" s="1"/>
      <c r="AR2489" s="1"/>
    </row>
    <row r="2490" ht="12.0" customHeight="1">
      <c r="A2490" s="1"/>
      <c r="B2490" s="1"/>
      <c r="C2490" s="1"/>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c r="AC2490" s="1"/>
      <c r="AD2490" s="1"/>
      <c r="AE2490" s="1"/>
      <c r="AF2490" s="1"/>
      <c r="AG2490" s="1"/>
      <c r="AH2490" s="1"/>
      <c r="AI2490" s="1"/>
      <c r="AJ2490" s="1"/>
      <c r="AK2490" s="1"/>
      <c r="AL2490" s="1"/>
      <c r="AM2490" s="1"/>
      <c r="AN2490" s="1"/>
      <c r="AO2490" s="1"/>
      <c r="AP2490" s="1"/>
      <c r="AQ2490" s="1"/>
      <c r="AR2490" s="1"/>
    </row>
    <row r="2491" ht="12.0" customHeight="1">
      <c r="A2491" s="1"/>
      <c r="B2491" s="1"/>
      <c r="C2491" s="1"/>
      <c r="D2491" s="1"/>
      <c r="E2491" s="1"/>
      <c r="F2491" s="1"/>
      <c r="G2491" s="1"/>
      <c r="H2491" s="1"/>
      <c r="I2491" s="1"/>
      <c r="J2491" s="1"/>
      <c r="K2491" s="1"/>
      <c r="L2491" s="1"/>
      <c r="M2491" s="1"/>
      <c r="N2491" s="1"/>
      <c r="O2491" s="1"/>
      <c r="P2491" s="1"/>
      <c r="Q2491" s="1"/>
      <c r="R2491" s="1"/>
      <c r="S2491" s="1"/>
      <c r="T2491" s="1"/>
      <c r="U2491" s="1"/>
      <c r="V2491" s="1"/>
      <c r="W2491" s="1"/>
      <c r="X2491" s="1"/>
      <c r="Y2491" s="1"/>
      <c r="Z2491" s="1"/>
      <c r="AA2491" s="1"/>
      <c r="AB2491" s="1"/>
      <c r="AC2491" s="1"/>
      <c r="AD2491" s="1"/>
      <c r="AE2491" s="1"/>
      <c r="AF2491" s="1"/>
      <c r="AG2491" s="1"/>
      <c r="AH2491" s="1"/>
      <c r="AI2491" s="1"/>
      <c r="AJ2491" s="1"/>
      <c r="AK2491" s="1"/>
      <c r="AL2491" s="1"/>
      <c r="AM2491" s="1"/>
      <c r="AN2491" s="1"/>
      <c r="AO2491" s="1"/>
      <c r="AP2491" s="1"/>
      <c r="AQ2491" s="1"/>
      <c r="AR2491" s="1"/>
    </row>
    <row r="2492" ht="12.0" customHeight="1">
      <c r="A2492" s="1"/>
      <c r="B2492" s="1"/>
      <c r="C2492" s="1"/>
      <c r="D2492" s="1"/>
      <c r="E2492" s="1"/>
      <c r="F2492" s="1"/>
      <c r="G2492" s="1"/>
      <c r="H2492" s="1"/>
      <c r="I2492" s="1"/>
      <c r="J2492" s="1"/>
      <c r="K2492" s="1"/>
      <c r="L2492" s="1"/>
      <c r="M2492" s="1"/>
      <c r="N2492" s="1"/>
      <c r="O2492" s="1"/>
      <c r="P2492" s="1"/>
      <c r="Q2492" s="1"/>
      <c r="R2492" s="1"/>
      <c r="S2492" s="1"/>
      <c r="T2492" s="1"/>
      <c r="U2492" s="1"/>
      <c r="V2492" s="1"/>
      <c r="W2492" s="1"/>
      <c r="X2492" s="1"/>
      <c r="Y2492" s="1"/>
      <c r="Z2492" s="1"/>
      <c r="AA2492" s="1"/>
      <c r="AB2492" s="1"/>
      <c r="AC2492" s="1"/>
      <c r="AD2492" s="1"/>
      <c r="AE2492" s="1"/>
      <c r="AF2492" s="1"/>
      <c r="AG2492" s="1"/>
      <c r="AH2492" s="1"/>
      <c r="AI2492" s="1"/>
      <c r="AJ2492" s="1"/>
      <c r="AK2492" s="1"/>
      <c r="AL2492" s="1"/>
      <c r="AM2492" s="1"/>
      <c r="AN2492" s="1"/>
      <c r="AO2492" s="1"/>
      <c r="AP2492" s="1"/>
      <c r="AQ2492" s="1"/>
      <c r="AR2492" s="1"/>
    </row>
    <row r="2493" ht="12.0" customHeight="1">
      <c r="A2493" s="1"/>
      <c r="B2493" s="1"/>
      <c r="C2493" s="1"/>
      <c r="D2493" s="1"/>
      <c r="E2493" s="1"/>
      <c r="F2493" s="1"/>
      <c r="G2493" s="1"/>
      <c r="H2493" s="1"/>
      <c r="I2493" s="1"/>
      <c r="J2493" s="1"/>
      <c r="K2493" s="1"/>
      <c r="L2493" s="1"/>
      <c r="M2493" s="1"/>
      <c r="N2493" s="1"/>
      <c r="O2493" s="1"/>
      <c r="P2493" s="1"/>
      <c r="Q2493" s="1"/>
      <c r="R2493" s="1"/>
      <c r="S2493" s="1"/>
      <c r="T2493" s="1"/>
      <c r="U2493" s="1"/>
      <c r="V2493" s="1"/>
      <c r="W2493" s="1"/>
      <c r="X2493" s="1"/>
      <c r="Y2493" s="1"/>
      <c r="Z2493" s="1"/>
      <c r="AA2493" s="1"/>
      <c r="AB2493" s="1"/>
      <c r="AC2493" s="1"/>
      <c r="AD2493" s="1"/>
      <c r="AE2493" s="1"/>
      <c r="AF2493" s="1"/>
      <c r="AG2493" s="1"/>
      <c r="AH2493" s="1"/>
      <c r="AI2493" s="1"/>
      <c r="AJ2493" s="1"/>
      <c r="AK2493" s="1"/>
      <c r="AL2493" s="1"/>
      <c r="AM2493" s="1"/>
      <c r="AN2493" s="1"/>
      <c r="AO2493" s="1"/>
      <c r="AP2493" s="1"/>
      <c r="AQ2493" s="1"/>
      <c r="AR2493" s="1"/>
    </row>
    <row r="2494" ht="12.0" customHeight="1">
      <c r="A2494" s="1"/>
      <c r="B2494" s="1"/>
      <c r="C2494" s="1"/>
      <c r="D2494" s="1"/>
      <c r="E2494" s="1"/>
      <c r="F2494" s="1"/>
      <c r="G2494" s="1"/>
      <c r="H2494" s="1"/>
      <c r="I2494" s="1"/>
      <c r="J2494" s="1"/>
      <c r="K2494" s="1"/>
      <c r="L2494" s="1"/>
      <c r="M2494" s="1"/>
      <c r="N2494" s="1"/>
      <c r="O2494" s="1"/>
      <c r="P2494" s="1"/>
      <c r="Q2494" s="1"/>
      <c r="R2494" s="1"/>
      <c r="S2494" s="1"/>
      <c r="T2494" s="1"/>
      <c r="U2494" s="1"/>
      <c r="V2494" s="1"/>
      <c r="W2494" s="1"/>
      <c r="X2494" s="1"/>
      <c r="Y2494" s="1"/>
      <c r="Z2494" s="1"/>
      <c r="AA2494" s="1"/>
      <c r="AB2494" s="1"/>
      <c r="AC2494" s="1"/>
      <c r="AD2494" s="1"/>
      <c r="AE2494" s="1"/>
      <c r="AF2494" s="1"/>
      <c r="AG2494" s="1"/>
      <c r="AH2494" s="1"/>
      <c r="AI2494" s="1"/>
      <c r="AJ2494" s="1"/>
      <c r="AK2494" s="1"/>
      <c r="AL2494" s="1"/>
      <c r="AM2494" s="1"/>
      <c r="AN2494" s="1"/>
      <c r="AO2494" s="1"/>
      <c r="AP2494" s="1"/>
      <c r="AQ2494" s="1"/>
      <c r="AR2494" s="1"/>
    </row>
    <row r="2495" ht="12.0" customHeight="1">
      <c r="A2495" s="1"/>
      <c r="B2495" s="1"/>
      <c r="C2495" s="1"/>
      <c r="D2495" s="1"/>
      <c r="E2495" s="1"/>
      <c r="F2495" s="1"/>
      <c r="G2495" s="1"/>
      <c r="H2495" s="1"/>
      <c r="I2495" s="1"/>
      <c r="J2495" s="1"/>
      <c r="K2495" s="1"/>
      <c r="L2495" s="1"/>
      <c r="M2495" s="1"/>
      <c r="N2495" s="1"/>
      <c r="O2495" s="1"/>
      <c r="P2495" s="1"/>
      <c r="Q2495" s="1"/>
      <c r="R2495" s="1"/>
      <c r="S2495" s="1"/>
      <c r="T2495" s="1"/>
      <c r="U2495" s="1"/>
      <c r="V2495" s="1"/>
      <c r="W2495" s="1"/>
      <c r="X2495" s="1"/>
      <c r="Y2495" s="1"/>
      <c r="Z2495" s="1"/>
      <c r="AA2495" s="1"/>
      <c r="AB2495" s="1"/>
      <c r="AC2495" s="1"/>
      <c r="AD2495" s="1"/>
      <c r="AE2495" s="1"/>
      <c r="AF2495" s="1"/>
      <c r="AG2495" s="1"/>
      <c r="AH2495" s="1"/>
      <c r="AI2495" s="1"/>
      <c r="AJ2495" s="1"/>
      <c r="AK2495" s="1"/>
      <c r="AL2495" s="1"/>
      <c r="AM2495" s="1"/>
      <c r="AN2495" s="1"/>
      <c r="AO2495" s="1"/>
      <c r="AP2495" s="1"/>
      <c r="AQ2495" s="1"/>
      <c r="AR2495" s="1"/>
    </row>
    <row r="2496" ht="12.0" customHeight="1">
      <c r="A2496" s="1"/>
      <c r="B2496" s="1"/>
      <c r="C2496" s="1"/>
      <c r="D2496" s="1"/>
      <c r="E2496" s="1"/>
      <c r="F2496" s="1"/>
      <c r="G2496" s="1"/>
      <c r="H2496" s="1"/>
      <c r="I2496" s="1"/>
      <c r="J2496" s="1"/>
      <c r="K2496" s="1"/>
      <c r="L2496" s="1"/>
      <c r="M2496" s="1"/>
      <c r="N2496" s="1"/>
      <c r="O2496" s="1"/>
      <c r="P2496" s="1"/>
      <c r="Q2496" s="1"/>
      <c r="R2496" s="1"/>
      <c r="S2496" s="1"/>
      <c r="T2496" s="1"/>
      <c r="U2496" s="1"/>
      <c r="V2496" s="1"/>
      <c r="W2496" s="1"/>
      <c r="X2496" s="1"/>
      <c r="Y2496" s="1"/>
      <c r="Z2496" s="1"/>
      <c r="AA2496" s="1"/>
      <c r="AB2496" s="1"/>
      <c r="AC2496" s="1"/>
      <c r="AD2496" s="1"/>
      <c r="AE2496" s="1"/>
      <c r="AF2496" s="1"/>
      <c r="AG2496" s="1"/>
      <c r="AH2496" s="1"/>
      <c r="AI2496" s="1"/>
      <c r="AJ2496" s="1"/>
      <c r="AK2496" s="1"/>
      <c r="AL2496" s="1"/>
      <c r="AM2496" s="1"/>
      <c r="AN2496" s="1"/>
      <c r="AO2496" s="1"/>
      <c r="AP2496" s="1"/>
      <c r="AQ2496" s="1"/>
      <c r="AR2496" s="1"/>
    </row>
    <row r="2497" ht="12.0" customHeight="1">
      <c r="A2497" s="1"/>
      <c r="B2497" s="1"/>
      <c r="C2497" s="1"/>
      <c r="D2497" s="1"/>
      <c r="E2497" s="1"/>
      <c r="F2497" s="1"/>
      <c r="G2497" s="1"/>
      <c r="H2497" s="1"/>
      <c r="I2497" s="1"/>
      <c r="J2497" s="1"/>
      <c r="K2497" s="1"/>
      <c r="L2497" s="1"/>
      <c r="M2497" s="1"/>
      <c r="N2497" s="1"/>
      <c r="O2497" s="1"/>
      <c r="P2497" s="1"/>
      <c r="Q2497" s="1"/>
      <c r="R2497" s="1"/>
      <c r="S2497" s="1"/>
      <c r="T2497" s="1"/>
      <c r="U2497" s="1"/>
      <c r="V2497" s="1"/>
      <c r="W2497" s="1"/>
      <c r="X2497" s="1"/>
      <c r="Y2497" s="1"/>
      <c r="Z2497" s="1"/>
      <c r="AA2497" s="1"/>
      <c r="AB2497" s="1"/>
      <c r="AC2497" s="1"/>
      <c r="AD2497" s="1"/>
      <c r="AE2497" s="1"/>
      <c r="AF2497" s="1"/>
      <c r="AG2497" s="1"/>
      <c r="AH2497" s="1"/>
      <c r="AI2497" s="1"/>
      <c r="AJ2497" s="1"/>
      <c r="AK2497" s="1"/>
      <c r="AL2497" s="1"/>
      <c r="AM2497" s="1"/>
      <c r="AN2497" s="1"/>
      <c r="AO2497" s="1"/>
      <c r="AP2497" s="1"/>
      <c r="AQ2497" s="1"/>
      <c r="AR2497" s="1"/>
    </row>
    <row r="2498" ht="12.0" customHeight="1">
      <c r="A2498" s="1"/>
      <c r="B2498" s="1"/>
      <c r="C2498" s="1"/>
      <c r="D2498" s="1"/>
      <c r="E2498" s="1"/>
      <c r="F2498" s="1"/>
      <c r="G2498" s="1"/>
      <c r="H2498" s="1"/>
      <c r="I2498" s="1"/>
      <c r="J2498" s="1"/>
      <c r="K2498" s="1"/>
      <c r="L2498" s="1"/>
      <c r="M2498" s="1"/>
      <c r="N2498" s="1"/>
      <c r="O2498" s="1"/>
      <c r="P2498" s="1"/>
      <c r="Q2498" s="1"/>
      <c r="R2498" s="1"/>
      <c r="S2498" s="1"/>
      <c r="T2498" s="1"/>
      <c r="U2498" s="1"/>
      <c r="V2498" s="1"/>
      <c r="W2498" s="1"/>
      <c r="X2498" s="1"/>
      <c r="Y2498" s="1"/>
      <c r="Z2498" s="1"/>
      <c r="AA2498" s="1"/>
      <c r="AB2498" s="1"/>
      <c r="AC2498" s="1"/>
      <c r="AD2498" s="1"/>
      <c r="AE2498" s="1"/>
      <c r="AF2498" s="1"/>
      <c r="AG2498" s="1"/>
      <c r="AH2498" s="1"/>
      <c r="AI2498" s="1"/>
      <c r="AJ2498" s="1"/>
      <c r="AK2498" s="1"/>
      <c r="AL2498" s="1"/>
      <c r="AM2498" s="1"/>
      <c r="AN2498" s="1"/>
      <c r="AO2498" s="1"/>
      <c r="AP2498" s="1"/>
      <c r="AQ2498" s="1"/>
      <c r="AR2498" s="1"/>
    </row>
    <row r="2499" ht="12.0" customHeight="1">
      <c r="A2499" s="1"/>
      <c r="B2499" s="1"/>
      <c r="C2499" s="1"/>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c r="AC2499" s="1"/>
      <c r="AD2499" s="1"/>
      <c r="AE2499" s="1"/>
      <c r="AF2499" s="1"/>
      <c r="AG2499" s="1"/>
      <c r="AH2499" s="1"/>
      <c r="AI2499" s="1"/>
      <c r="AJ2499" s="1"/>
      <c r="AK2499" s="1"/>
      <c r="AL2499" s="1"/>
      <c r="AM2499" s="1"/>
      <c r="AN2499" s="1"/>
      <c r="AO2499" s="1"/>
      <c r="AP2499" s="1"/>
      <c r="AQ2499" s="1"/>
      <c r="AR2499" s="1"/>
    </row>
    <row r="2500" ht="12.0" customHeight="1">
      <c r="A2500" s="1"/>
      <c r="B2500" s="1"/>
      <c r="C2500" s="1"/>
      <c r="D2500" s="1"/>
      <c r="E2500" s="1"/>
      <c r="F2500" s="1"/>
      <c r="G2500" s="1"/>
      <c r="H2500" s="1"/>
      <c r="I2500" s="1"/>
      <c r="J2500" s="1"/>
      <c r="K2500" s="1"/>
      <c r="L2500" s="1"/>
      <c r="M2500" s="1"/>
      <c r="N2500" s="1"/>
      <c r="O2500" s="1"/>
      <c r="P2500" s="1"/>
      <c r="Q2500" s="1"/>
      <c r="R2500" s="1"/>
      <c r="S2500" s="1"/>
      <c r="T2500" s="1"/>
      <c r="U2500" s="1"/>
      <c r="V2500" s="1"/>
      <c r="W2500" s="1"/>
      <c r="X2500" s="1"/>
      <c r="Y2500" s="1"/>
      <c r="Z2500" s="1"/>
      <c r="AA2500" s="1"/>
      <c r="AB2500" s="1"/>
      <c r="AC2500" s="1"/>
      <c r="AD2500" s="1"/>
      <c r="AE2500" s="1"/>
      <c r="AF2500" s="1"/>
      <c r="AG2500" s="1"/>
      <c r="AH2500" s="1"/>
      <c r="AI2500" s="1"/>
      <c r="AJ2500" s="1"/>
      <c r="AK2500" s="1"/>
      <c r="AL2500" s="1"/>
      <c r="AM2500" s="1"/>
      <c r="AN2500" s="1"/>
      <c r="AO2500" s="1"/>
      <c r="AP2500" s="1"/>
      <c r="AQ2500" s="1"/>
      <c r="AR2500" s="1"/>
    </row>
    <row r="2501" ht="12.0" customHeight="1">
      <c r="A2501" s="1"/>
      <c r="B2501" s="1"/>
      <c r="C2501" s="1"/>
      <c r="D2501" s="1"/>
      <c r="E2501" s="1"/>
      <c r="F2501" s="1"/>
      <c r="G2501" s="1"/>
      <c r="H2501" s="1"/>
      <c r="I2501" s="1"/>
      <c r="J2501" s="1"/>
      <c r="K2501" s="1"/>
      <c r="L2501" s="1"/>
      <c r="M2501" s="1"/>
      <c r="N2501" s="1"/>
      <c r="O2501" s="1"/>
      <c r="P2501" s="1"/>
      <c r="Q2501" s="1"/>
      <c r="R2501" s="1"/>
      <c r="S2501" s="1"/>
      <c r="T2501" s="1"/>
      <c r="U2501" s="1"/>
      <c r="V2501" s="1"/>
      <c r="W2501" s="1"/>
      <c r="X2501" s="1"/>
      <c r="Y2501" s="1"/>
      <c r="Z2501" s="1"/>
      <c r="AA2501" s="1"/>
      <c r="AB2501" s="1"/>
      <c r="AC2501" s="1"/>
      <c r="AD2501" s="1"/>
      <c r="AE2501" s="1"/>
      <c r="AF2501" s="1"/>
      <c r="AG2501" s="1"/>
      <c r="AH2501" s="1"/>
      <c r="AI2501" s="1"/>
      <c r="AJ2501" s="1"/>
      <c r="AK2501" s="1"/>
      <c r="AL2501" s="1"/>
      <c r="AM2501" s="1"/>
      <c r="AN2501" s="1"/>
      <c r="AO2501" s="1"/>
      <c r="AP2501" s="1"/>
      <c r="AQ2501" s="1"/>
      <c r="AR2501" s="1"/>
    </row>
    <row r="2502" ht="12.0" customHeight="1">
      <c r="A2502" s="1"/>
      <c r="B2502" s="1"/>
      <c r="C2502" s="1"/>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c r="AC2502" s="1"/>
      <c r="AD2502" s="1"/>
      <c r="AE2502" s="1"/>
      <c r="AF2502" s="1"/>
      <c r="AG2502" s="1"/>
      <c r="AH2502" s="1"/>
      <c r="AI2502" s="1"/>
      <c r="AJ2502" s="1"/>
      <c r="AK2502" s="1"/>
      <c r="AL2502" s="1"/>
      <c r="AM2502" s="1"/>
      <c r="AN2502" s="1"/>
      <c r="AO2502" s="1"/>
      <c r="AP2502" s="1"/>
      <c r="AQ2502" s="1"/>
      <c r="AR2502" s="1"/>
    </row>
    <row r="2503" ht="12.0" customHeight="1">
      <c r="A2503" s="1"/>
      <c r="B2503" s="1"/>
      <c r="C2503" s="1"/>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c r="AC2503" s="1"/>
      <c r="AD2503" s="1"/>
      <c r="AE2503" s="1"/>
      <c r="AF2503" s="1"/>
      <c r="AG2503" s="1"/>
      <c r="AH2503" s="1"/>
      <c r="AI2503" s="1"/>
      <c r="AJ2503" s="1"/>
      <c r="AK2503" s="1"/>
      <c r="AL2503" s="1"/>
      <c r="AM2503" s="1"/>
      <c r="AN2503" s="1"/>
      <c r="AO2503" s="1"/>
      <c r="AP2503" s="1"/>
      <c r="AQ2503" s="1"/>
      <c r="AR2503" s="1"/>
    </row>
    <row r="2504" ht="12.0" customHeight="1">
      <c r="A2504" s="1"/>
      <c r="B2504" s="1"/>
      <c r="C2504" s="1"/>
      <c r="D2504" s="1"/>
      <c r="E2504" s="1"/>
      <c r="F2504" s="1"/>
      <c r="G2504" s="1"/>
      <c r="H2504" s="1"/>
      <c r="I2504" s="1"/>
      <c r="J2504" s="1"/>
      <c r="K2504" s="1"/>
      <c r="L2504" s="1"/>
      <c r="M2504" s="1"/>
      <c r="N2504" s="1"/>
      <c r="O2504" s="1"/>
      <c r="P2504" s="1"/>
      <c r="Q2504" s="1"/>
      <c r="R2504" s="1"/>
      <c r="S2504" s="1"/>
      <c r="T2504" s="1"/>
      <c r="U2504" s="1"/>
      <c r="V2504" s="1"/>
      <c r="W2504" s="1"/>
      <c r="X2504" s="1"/>
      <c r="Y2504" s="1"/>
      <c r="Z2504" s="1"/>
      <c r="AA2504" s="1"/>
      <c r="AB2504" s="1"/>
      <c r="AC2504" s="1"/>
      <c r="AD2504" s="1"/>
      <c r="AE2504" s="1"/>
      <c r="AF2504" s="1"/>
      <c r="AG2504" s="1"/>
      <c r="AH2504" s="1"/>
      <c r="AI2504" s="1"/>
      <c r="AJ2504" s="1"/>
      <c r="AK2504" s="1"/>
      <c r="AL2504" s="1"/>
      <c r="AM2504" s="1"/>
      <c r="AN2504" s="1"/>
      <c r="AO2504" s="1"/>
      <c r="AP2504" s="1"/>
      <c r="AQ2504" s="1"/>
      <c r="AR2504" s="1"/>
    </row>
    <row r="2505" ht="12.0" customHeight="1">
      <c r="A2505" s="1"/>
      <c r="B2505" s="1"/>
      <c r="C2505" s="1"/>
      <c r="D2505" s="1"/>
      <c r="E2505" s="1"/>
      <c r="F2505" s="1"/>
      <c r="G2505" s="1"/>
      <c r="H2505" s="1"/>
      <c r="I2505" s="1"/>
      <c r="J2505" s="1"/>
      <c r="K2505" s="1"/>
      <c r="L2505" s="1"/>
      <c r="M2505" s="1"/>
      <c r="N2505" s="1"/>
      <c r="O2505" s="1"/>
      <c r="P2505" s="1"/>
      <c r="Q2505" s="1"/>
      <c r="R2505" s="1"/>
      <c r="S2505" s="1"/>
      <c r="T2505" s="1"/>
      <c r="U2505" s="1"/>
      <c r="V2505" s="1"/>
      <c r="W2505" s="1"/>
      <c r="X2505" s="1"/>
      <c r="Y2505" s="1"/>
      <c r="Z2505" s="1"/>
      <c r="AA2505" s="1"/>
      <c r="AB2505" s="1"/>
      <c r="AC2505" s="1"/>
      <c r="AD2505" s="1"/>
      <c r="AE2505" s="1"/>
      <c r="AF2505" s="1"/>
      <c r="AG2505" s="1"/>
      <c r="AH2505" s="1"/>
      <c r="AI2505" s="1"/>
      <c r="AJ2505" s="1"/>
      <c r="AK2505" s="1"/>
      <c r="AL2505" s="1"/>
      <c r="AM2505" s="1"/>
      <c r="AN2505" s="1"/>
      <c r="AO2505" s="1"/>
      <c r="AP2505" s="1"/>
      <c r="AQ2505" s="1"/>
      <c r="AR2505" s="1"/>
    </row>
    <row r="2506" ht="12.0" customHeight="1">
      <c r="A2506" s="1"/>
      <c r="B2506" s="1"/>
      <c r="C2506" s="1"/>
      <c r="D2506" s="1"/>
      <c r="E2506" s="1"/>
      <c r="F2506" s="1"/>
      <c r="G2506" s="1"/>
      <c r="H2506" s="1"/>
      <c r="I2506" s="1"/>
      <c r="J2506" s="1"/>
      <c r="K2506" s="1"/>
      <c r="L2506" s="1"/>
      <c r="M2506" s="1"/>
      <c r="N2506" s="1"/>
      <c r="O2506" s="1"/>
      <c r="P2506" s="1"/>
      <c r="Q2506" s="1"/>
      <c r="R2506" s="1"/>
      <c r="S2506" s="1"/>
      <c r="T2506" s="1"/>
      <c r="U2506" s="1"/>
      <c r="V2506" s="1"/>
      <c r="W2506" s="1"/>
      <c r="X2506" s="1"/>
      <c r="Y2506" s="1"/>
      <c r="Z2506" s="1"/>
      <c r="AA2506" s="1"/>
      <c r="AB2506" s="1"/>
      <c r="AC2506" s="1"/>
      <c r="AD2506" s="1"/>
      <c r="AE2506" s="1"/>
      <c r="AF2506" s="1"/>
      <c r="AG2506" s="1"/>
      <c r="AH2506" s="1"/>
      <c r="AI2506" s="1"/>
      <c r="AJ2506" s="1"/>
      <c r="AK2506" s="1"/>
      <c r="AL2506" s="1"/>
      <c r="AM2506" s="1"/>
      <c r="AN2506" s="1"/>
      <c r="AO2506" s="1"/>
      <c r="AP2506" s="1"/>
      <c r="AQ2506" s="1"/>
      <c r="AR2506" s="1"/>
    </row>
    <row r="2507" ht="12.0" customHeight="1">
      <c r="A2507" s="1"/>
      <c r="B2507" s="1"/>
      <c r="C2507" s="1"/>
      <c r="D2507" s="1"/>
      <c r="E2507" s="1"/>
      <c r="F2507" s="1"/>
      <c r="G2507" s="1"/>
      <c r="H2507" s="1"/>
      <c r="I2507" s="1"/>
      <c r="J2507" s="1"/>
      <c r="K2507" s="1"/>
      <c r="L2507" s="1"/>
      <c r="M2507" s="1"/>
      <c r="N2507" s="1"/>
      <c r="O2507" s="1"/>
      <c r="P2507" s="1"/>
      <c r="Q2507" s="1"/>
      <c r="R2507" s="1"/>
      <c r="S2507" s="1"/>
      <c r="T2507" s="1"/>
      <c r="U2507" s="1"/>
      <c r="V2507" s="1"/>
      <c r="W2507" s="1"/>
      <c r="X2507" s="1"/>
      <c r="Y2507" s="1"/>
      <c r="Z2507" s="1"/>
      <c r="AA2507" s="1"/>
      <c r="AB2507" s="1"/>
      <c r="AC2507" s="1"/>
      <c r="AD2507" s="1"/>
      <c r="AE2507" s="1"/>
      <c r="AF2507" s="1"/>
      <c r="AG2507" s="1"/>
      <c r="AH2507" s="1"/>
      <c r="AI2507" s="1"/>
      <c r="AJ2507" s="1"/>
      <c r="AK2507" s="1"/>
      <c r="AL2507" s="1"/>
      <c r="AM2507" s="1"/>
      <c r="AN2507" s="1"/>
      <c r="AO2507" s="1"/>
      <c r="AP2507" s="1"/>
      <c r="AQ2507" s="1"/>
      <c r="AR2507" s="1"/>
    </row>
    <row r="2508" ht="12.0" customHeight="1">
      <c r="A2508" s="1"/>
      <c r="B2508" s="1"/>
      <c r="C2508" s="1"/>
      <c r="D2508" s="1"/>
      <c r="E2508" s="1"/>
      <c r="F2508" s="1"/>
      <c r="G2508" s="1"/>
      <c r="H2508" s="1"/>
      <c r="I2508" s="1"/>
      <c r="J2508" s="1"/>
      <c r="K2508" s="1"/>
      <c r="L2508" s="1"/>
      <c r="M2508" s="1"/>
      <c r="N2508" s="1"/>
      <c r="O2508" s="1"/>
      <c r="P2508" s="1"/>
      <c r="Q2508" s="1"/>
      <c r="R2508" s="1"/>
      <c r="S2508" s="1"/>
      <c r="T2508" s="1"/>
      <c r="U2508" s="1"/>
      <c r="V2508" s="1"/>
      <c r="W2508" s="1"/>
      <c r="X2508" s="1"/>
      <c r="Y2508" s="1"/>
      <c r="Z2508" s="1"/>
      <c r="AA2508" s="1"/>
      <c r="AB2508" s="1"/>
      <c r="AC2508" s="1"/>
      <c r="AD2508" s="1"/>
      <c r="AE2508" s="1"/>
      <c r="AF2508" s="1"/>
      <c r="AG2508" s="1"/>
      <c r="AH2508" s="1"/>
      <c r="AI2508" s="1"/>
      <c r="AJ2508" s="1"/>
      <c r="AK2508" s="1"/>
      <c r="AL2508" s="1"/>
      <c r="AM2508" s="1"/>
      <c r="AN2508" s="1"/>
      <c r="AO2508" s="1"/>
      <c r="AP2508" s="1"/>
      <c r="AQ2508" s="1"/>
      <c r="AR2508" s="1"/>
    </row>
    <row r="2509" ht="12.0" customHeight="1">
      <c r="A2509" s="1"/>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c r="AC2509" s="1"/>
      <c r="AD2509" s="1"/>
      <c r="AE2509" s="1"/>
      <c r="AF2509" s="1"/>
      <c r="AG2509" s="1"/>
      <c r="AH2509" s="1"/>
      <c r="AI2509" s="1"/>
      <c r="AJ2509" s="1"/>
      <c r="AK2509" s="1"/>
      <c r="AL2509" s="1"/>
      <c r="AM2509" s="1"/>
      <c r="AN2509" s="1"/>
      <c r="AO2509" s="1"/>
      <c r="AP2509" s="1"/>
      <c r="AQ2509" s="1"/>
      <c r="AR2509" s="1"/>
    </row>
    <row r="2510" ht="12.0" customHeight="1">
      <c r="A2510" s="1"/>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c r="AC2510" s="1"/>
      <c r="AD2510" s="1"/>
      <c r="AE2510" s="1"/>
      <c r="AF2510" s="1"/>
      <c r="AG2510" s="1"/>
      <c r="AH2510" s="1"/>
      <c r="AI2510" s="1"/>
      <c r="AJ2510" s="1"/>
      <c r="AK2510" s="1"/>
      <c r="AL2510" s="1"/>
      <c r="AM2510" s="1"/>
      <c r="AN2510" s="1"/>
      <c r="AO2510" s="1"/>
      <c r="AP2510" s="1"/>
      <c r="AQ2510" s="1"/>
      <c r="AR2510" s="1"/>
    </row>
    <row r="2511" ht="12.0" customHeight="1">
      <c r="A2511" s="1"/>
      <c r="B2511" s="1"/>
      <c r="C2511" s="1"/>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c r="AC2511" s="1"/>
      <c r="AD2511" s="1"/>
      <c r="AE2511" s="1"/>
      <c r="AF2511" s="1"/>
      <c r="AG2511" s="1"/>
      <c r="AH2511" s="1"/>
      <c r="AI2511" s="1"/>
      <c r="AJ2511" s="1"/>
      <c r="AK2511" s="1"/>
      <c r="AL2511" s="1"/>
      <c r="AM2511" s="1"/>
      <c r="AN2511" s="1"/>
      <c r="AO2511" s="1"/>
      <c r="AP2511" s="1"/>
      <c r="AQ2511" s="1"/>
      <c r="AR2511" s="1"/>
    </row>
    <row r="2512" ht="12.0" customHeight="1">
      <c r="A2512" s="1"/>
      <c r="B2512" s="1"/>
      <c r="C2512" s="1"/>
      <c r="D2512" s="1"/>
      <c r="E2512" s="1"/>
      <c r="F2512" s="1"/>
      <c r="G2512" s="1"/>
      <c r="H2512" s="1"/>
      <c r="I2512" s="1"/>
      <c r="J2512" s="1"/>
      <c r="K2512" s="1"/>
      <c r="L2512" s="1"/>
      <c r="M2512" s="1"/>
      <c r="N2512" s="1"/>
      <c r="O2512" s="1"/>
      <c r="P2512" s="1"/>
      <c r="Q2512" s="1"/>
      <c r="R2512" s="1"/>
      <c r="S2512" s="1"/>
      <c r="T2512" s="1"/>
      <c r="U2512" s="1"/>
      <c r="V2512" s="1"/>
      <c r="W2512" s="1"/>
      <c r="X2512" s="1"/>
      <c r="Y2512" s="1"/>
      <c r="Z2512" s="1"/>
      <c r="AA2512" s="1"/>
      <c r="AB2512" s="1"/>
      <c r="AC2512" s="1"/>
      <c r="AD2512" s="1"/>
      <c r="AE2512" s="1"/>
      <c r="AF2512" s="1"/>
      <c r="AG2512" s="1"/>
      <c r="AH2512" s="1"/>
      <c r="AI2512" s="1"/>
      <c r="AJ2512" s="1"/>
      <c r="AK2512" s="1"/>
      <c r="AL2512" s="1"/>
      <c r="AM2512" s="1"/>
      <c r="AN2512" s="1"/>
      <c r="AO2512" s="1"/>
      <c r="AP2512" s="1"/>
      <c r="AQ2512" s="1"/>
      <c r="AR2512" s="1"/>
    </row>
    <row r="2513" ht="12.0" customHeight="1">
      <c r="A2513" s="1"/>
      <c r="B2513" s="1"/>
      <c r="C2513" s="1"/>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c r="AC2513" s="1"/>
      <c r="AD2513" s="1"/>
      <c r="AE2513" s="1"/>
      <c r="AF2513" s="1"/>
      <c r="AG2513" s="1"/>
      <c r="AH2513" s="1"/>
      <c r="AI2513" s="1"/>
      <c r="AJ2513" s="1"/>
      <c r="AK2513" s="1"/>
      <c r="AL2513" s="1"/>
      <c r="AM2513" s="1"/>
      <c r="AN2513" s="1"/>
      <c r="AO2513" s="1"/>
      <c r="AP2513" s="1"/>
      <c r="AQ2513" s="1"/>
      <c r="AR2513" s="1"/>
    </row>
    <row r="2514" ht="12.0" customHeight="1">
      <c r="A2514" s="1"/>
      <c r="B2514" s="1"/>
      <c r="C2514" s="1"/>
      <c r="D2514" s="1"/>
      <c r="E2514" s="1"/>
      <c r="F2514" s="1"/>
      <c r="G2514" s="1"/>
      <c r="H2514" s="1"/>
      <c r="I2514" s="1"/>
      <c r="J2514" s="1"/>
      <c r="K2514" s="1"/>
      <c r="L2514" s="1"/>
      <c r="M2514" s="1"/>
      <c r="N2514" s="1"/>
      <c r="O2514" s="1"/>
      <c r="P2514" s="1"/>
      <c r="Q2514" s="1"/>
      <c r="R2514" s="1"/>
      <c r="S2514" s="1"/>
      <c r="T2514" s="1"/>
      <c r="U2514" s="1"/>
      <c r="V2514" s="1"/>
      <c r="W2514" s="1"/>
      <c r="X2514" s="1"/>
      <c r="Y2514" s="1"/>
      <c r="Z2514" s="1"/>
      <c r="AA2514" s="1"/>
      <c r="AB2514" s="1"/>
      <c r="AC2514" s="1"/>
      <c r="AD2514" s="1"/>
      <c r="AE2514" s="1"/>
      <c r="AF2514" s="1"/>
      <c r="AG2514" s="1"/>
      <c r="AH2514" s="1"/>
      <c r="AI2514" s="1"/>
      <c r="AJ2514" s="1"/>
      <c r="AK2514" s="1"/>
      <c r="AL2514" s="1"/>
      <c r="AM2514" s="1"/>
      <c r="AN2514" s="1"/>
      <c r="AO2514" s="1"/>
      <c r="AP2514" s="1"/>
      <c r="AQ2514" s="1"/>
      <c r="AR2514" s="1"/>
    </row>
    <row r="2515" ht="12.0" customHeight="1">
      <c r="A2515" s="1"/>
      <c r="B2515" s="1"/>
      <c r="C2515" s="1"/>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c r="AC2515" s="1"/>
      <c r="AD2515" s="1"/>
      <c r="AE2515" s="1"/>
      <c r="AF2515" s="1"/>
      <c r="AG2515" s="1"/>
      <c r="AH2515" s="1"/>
      <c r="AI2515" s="1"/>
      <c r="AJ2515" s="1"/>
      <c r="AK2515" s="1"/>
      <c r="AL2515" s="1"/>
      <c r="AM2515" s="1"/>
      <c r="AN2515" s="1"/>
      <c r="AO2515" s="1"/>
      <c r="AP2515" s="1"/>
      <c r="AQ2515" s="1"/>
      <c r="AR2515" s="1"/>
    </row>
    <row r="2516" ht="12.0" customHeight="1">
      <c r="A2516" s="1"/>
      <c r="B2516" s="1"/>
      <c r="C2516" s="1"/>
      <c r="D2516" s="1"/>
      <c r="E2516" s="1"/>
      <c r="F2516" s="1"/>
      <c r="G2516" s="1"/>
      <c r="H2516" s="1"/>
      <c r="I2516" s="1"/>
      <c r="J2516" s="1"/>
      <c r="K2516" s="1"/>
      <c r="L2516" s="1"/>
      <c r="M2516" s="1"/>
      <c r="N2516" s="1"/>
      <c r="O2516" s="1"/>
      <c r="P2516" s="1"/>
      <c r="Q2516" s="1"/>
      <c r="R2516" s="1"/>
      <c r="S2516" s="1"/>
      <c r="T2516" s="1"/>
      <c r="U2516" s="1"/>
      <c r="V2516" s="1"/>
      <c r="W2516" s="1"/>
      <c r="X2516" s="1"/>
      <c r="Y2516" s="1"/>
      <c r="Z2516" s="1"/>
      <c r="AA2516" s="1"/>
      <c r="AB2516" s="1"/>
      <c r="AC2516" s="1"/>
      <c r="AD2516" s="1"/>
      <c r="AE2516" s="1"/>
      <c r="AF2516" s="1"/>
      <c r="AG2516" s="1"/>
      <c r="AH2516" s="1"/>
      <c r="AI2516" s="1"/>
      <c r="AJ2516" s="1"/>
      <c r="AK2516" s="1"/>
      <c r="AL2516" s="1"/>
      <c r="AM2516" s="1"/>
      <c r="AN2516" s="1"/>
      <c r="AO2516" s="1"/>
      <c r="AP2516" s="1"/>
      <c r="AQ2516" s="1"/>
      <c r="AR2516" s="1"/>
    </row>
    <row r="2517" ht="12.0" customHeight="1">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c r="Z2517" s="1"/>
      <c r="AA2517" s="1"/>
      <c r="AB2517" s="1"/>
      <c r="AC2517" s="1"/>
      <c r="AD2517" s="1"/>
      <c r="AE2517" s="1"/>
      <c r="AF2517" s="1"/>
      <c r="AG2517" s="1"/>
      <c r="AH2517" s="1"/>
      <c r="AI2517" s="1"/>
      <c r="AJ2517" s="1"/>
      <c r="AK2517" s="1"/>
      <c r="AL2517" s="1"/>
      <c r="AM2517" s="1"/>
      <c r="AN2517" s="1"/>
      <c r="AO2517" s="1"/>
      <c r="AP2517" s="1"/>
      <c r="AQ2517" s="1"/>
      <c r="AR2517" s="1"/>
    </row>
    <row r="2518" ht="12.0" customHeight="1">
      <c r="A2518" s="1"/>
      <c r="B2518" s="1"/>
      <c r="C2518" s="1"/>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c r="AC2518" s="1"/>
      <c r="AD2518" s="1"/>
      <c r="AE2518" s="1"/>
      <c r="AF2518" s="1"/>
      <c r="AG2518" s="1"/>
      <c r="AH2518" s="1"/>
      <c r="AI2518" s="1"/>
      <c r="AJ2518" s="1"/>
      <c r="AK2518" s="1"/>
      <c r="AL2518" s="1"/>
      <c r="AM2518" s="1"/>
      <c r="AN2518" s="1"/>
      <c r="AO2518" s="1"/>
      <c r="AP2518" s="1"/>
      <c r="AQ2518" s="1"/>
      <c r="AR2518" s="1"/>
    </row>
    <row r="2519" ht="12.0" customHeight="1">
      <c r="A2519" s="1"/>
      <c r="B2519" s="1"/>
      <c r="C2519" s="1"/>
      <c r="D2519" s="1"/>
      <c r="E2519" s="1"/>
      <c r="F2519" s="1"/>
      <c r="G2519" s="1"/>
      <c r="H2519" s="1"/>
      <c r="I2519" s="1"/>
      <c r="J2519" s="1"/>
      <c r="K2519" s="1"/>
      <c r="L2519" s="1"/>
      <c r="M2519" s="1"/>
      <c r="N2519" s="1"/>
      <c r="O2519" s="1"/>
      <c r="P2519" s="1"/>
      <c r="Q2519" s="1"/>
      <c r="R2519" s="1"/>
      <c r="S2519" s="1"/>
      <c r="T2519" s="1"/>
      <c r="U2519" s="1"/>
      <c r="V2519" s="1"/>
      <c r="W2519" s="1"/>
      <c r="X2519" s="1"/>
      <c r="Y2519" s="1"/>
      <c r="Z2519" s="1"/>
      <c r="AA2519" s="1"/>
      <c r="AB2519" s="1"/>
      <c r="AC2519" s="1"/>
      <c r="AD2519" s="1"/>
      <c r="AE2519" s="1"/>
      <c r="AF2519" s="1"/>
      <c r="AG2519" s="1"/>
      <c r="AH2519" s="1"/>
      <c r="AI2519" s="1"/>
      <c r="AJ2519" s="1"/>
      <c r="AK2519" s="1"/>
      <c r="AL2519" s="1"/>
      <c r="AM2519" s="1"/>
      <c r="AN2519" s="1"/>
      <c r="AO2519" s="1"/>
      <c r="AP2519" s="1"/>
      <c r="AQ2519" s="1"/>
      <c r="AR2519" s="1"/>
    </row>
    <row r="2520" ht="12.0" customHeight="1">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c r="AA2520" s="1"/>
      <c r="AB2520" s="1"/>
      <c r="AC2520" s="1"/>
      <c r="AD2520" s="1"/>
      <c r="AE2520" s="1"/>
      <c r="AF2520" s="1"/>
      <c r="AG2520" s="1"/>
      <c r="AH2520" s="1"/>
      <c r="AI2520" s="1"/>
      <c r="AJ2520" s="1"/>
      <c r="AK2520" s="1"/>
      <c r="AL2520" s="1"/>
      <c r="AM2520" s="1"/>
      <c r="AN2520" s="1"/>
      <c r="AO2520" s="1"/>
      <c r="AP2520" s="1"/>
      <c r="AQ2520" s="1"/>
      <c r="AR2520" s="1"/>
    </row>
    <row r="2521" ht="12.0" customHeight="1">
      <c r="A2521" s="1"/>
      <c r="B2521" s="1"/>
      <c r="C2521" s="1"/>
      <c r="D2521" s="1"/>
      <c r="E2521" s="1"/>
      <c r="F2521" s="1"/>
      <c r="G2521" s="1"/>
      <c r="H2521" s="1"/>
      <c r="I2521" s="1"/>
      <c r="J2521" s="1"/>
      <c r="K2521" s="1"/>
      <c r="L2521" s="1"/>
      <c r="M2521" s="1"/>
      <c r="N2521" s="1"/>
      <c r="O2521" s="1"/>
      <c r="P2521" s="1"/>
      <c r="Q2521" s="1"/>
      <c r="R2521" s="1"/>
      <c r="S2521" s="1"/>
      <c r="T2521" s="1"/>
      <c r="U2521" s="1"/>
      <c r="V2521" s="1"/>
      <c r="W2521" s="1"/>
      <c r="X2521" s="1"/>
      <c r="Y2521" s="1"/>
      <c r="Z2521" s="1"/>
      <c r="AA2521" s="1"/>
      <c r="AB2521" s="1"/>
      <c r="AC2521" s="1"/>
      <c r="AD2521" s="1"/>
      <c r="AE2521" s="1"/>
      <c r="AF2521" s="1"/>
      <c r="AG2521" s="1"/>
      <c r="AH2521" s="1"/>
      <c r="AI2521" s="1"/>
      <c r="AJ2521" s="1"/>
      <c r="AK2521" s="1"/>
      <c r="AL2521" s="1"/>
      <c r="AM2521" s="1"/>
      <c r="AN2521" s="1"/>
      <c r="AO2521" s="1"/>
      <c r="AP2521" s="1"/>
      <c r="AQ2521" s="1"/>
      <c r="AR2521" s="1"/>
    </row>
    <row r="2522" ht="12.0" customHeight="1">
      <c r="A2522" s="1"/>
      <c r="B2522" s="1"/>
      <c r="C2522" s="1"/>
      <c r="D2522" s="1"/>
      <c r="E2522" s="1"/>
      <c r="F2522" s="1"/>
      <c r="G2522" s="1"/>
      <c r="H2522" s="1"/>
      <c r="I2522" s="1"/>
      <c r="J2522" s="1"/>
      <c r="K2522" s="1"/>
      <c r="L2522" s="1"/>
      <c r="M2522" s="1"/>
      <c r="N2522" s="1"/>
      <c r="O2522" s="1"/>
      <c r="P2522" s="1"/>
      <c r="Q2522" s="1"/>
      <c r="R2522" s="1"/>
      <c r="S2522" s="1"/>
      <c r="T2522" s="1"/>
      <c r="U2522" s="1"/>
      <c r="V2522" s="1"/>
      <c r="W2522" s="1"/>
      <c r="X2522" s="1"/>
      <c r="Y2522" s="1"/>
      <c r="Z2522" s="1"/>
      <c r="AA2522" s="1"/>
      <c r="AB2522" s="1"/>
      <c r="AC2522" s="1"/>
      <c r="AD2522" s="1"/>
      <c r="AE2522" s="1"/>
      <c r="AF2522" s="1"/>
      <c r="AG2522" s="1"/>
      <c r="AH2522" s="1"/>
      <c r="AI2522" s="1"/>
      <c r="AJ2522" s="1"/>
      <c r="AK2522" s="1"/>
      <c r="AL2522" s="1"/>
      <c r="AM2522" s="1"/>
      <c r="AN2522" s="1"/>
      <c r="AO2522" s="1"/>
      <c r="AP2522" s="1"/>
      <c r="AQ2522" s="1"/>
      <c r="AR2522" s="1"/>
    </row>
    <row r="2523" ht="12.0" customHeight="1">
      <c r="A2523" s="1"/>
      <c r="B2523" s="1"/>
      <c r="C2523" s="1"/>
      <c r="D2523" s="1"/>
      <c r="E2523" s="1"/>
      <c r="F2523" s="1"/>
      <c r="G2523" s="1"/>
      <c r="H2523" s="1"/>
      <c r="I2523" s="1"/>
      <c r="J2523" s="1"/>
      <c r="K2523" s="1"/>
      <c r="L2523" s="1"/>
      <c r="M2523" s="1"/>
      <c r="N2523" s="1"/>
      <c r="O2523" s="1"/>
      <c r="P2523" s="1"/>
      <c r="Q2523" s="1"/>
      <c r="R2523" s="1"/>
      <c r="S2523" s="1"/>
      <c r="T2523" s="1"/>
      <c r="U2523" s="1"/>
      <c r="V2523" s="1"/>
      <c r="W2523" s="1"/>
      <c r="X2523" s="1"/>
      <c r="Y2523" s="1"/>
      <c r="Z2523" s="1"/>
      <c r="AA2523" s="1"/>
      <c r="AB2523" s="1"/>
      <c r="AC2523" s="1"/>
      <c r="AD2523" s="1"/>
      <c r="AE2523" s="1"/>
      <c r="AF2523" s="1"/>
      <c r="AG2523" s="1"/>
      <c r="AH2523" s="1"/>
      <c r="AI2523" s="1"/>
      <c r="AJ2523" s="1"/>
      <c r="AK2523" s="1"/>
      <c r="AL2523" s="1"/>
      <c r="AM2523" s="1"/>
      <c r="AN2523" s="1"/>
      <c r="AO2523" s="1"/>
      <c r="AP2523" s="1"/>
      <c r="AQ2523" s="1"/>
      <c r="AR2523" s="1"/>
    </row>
    <row r="2524" ht="12.0" customHeight="1">
      <c r="A2524" s="1"/>
      <c r="B2524" s="1"/>
      <c r="C2524" s="1"/>
      <c r="D2524" s="1"/>
      <c r="E2524" s="1"/>
      <c r="F2524" s="1"/>
      <c r="G2524" s="1"/>
      <c r="H2524" s="1"/>
      <c r="I2524" s="1"/>
      <c r="J2524" s="1"/>
      <c r="K2524" s="1"/>
      <c r="L2524" s="1"/>
      <c r="M2524" s="1"/>
      <c r="N2524" s="1"/>
      <c r="O2524" s="1"/>
      <c r="P2524" s="1"/>
      <c r="Q2524" s="1"/>
      <c r="R2524" s="1"/>
      <c r="S2524" s="1"/>
      <c r="T2524" s="1"/>
      <c r="U2524" s="1"/>
      <c r="V2524" s="1"/>
      <c r="W2524" s="1"/>
      <c r="X2524" s="1"/>
      <c r="Y2524" s="1"/>
      <c r="Z2524" s="1"/>
      <c r="AA2524" s="1"/>
      <c r="AB2524" s="1"/>
      <c r="AC2524" s="1"/>
      <c r="AD2524" s="1"/>
      <c r="AE2524" s="1"/>
      <c r="AF2524" s="1"/>
      <c r="AG2524" s="1"/>
      <c r="AH2524" s="1"/>
      <c r="AI2524" s="1"/>
      <c r="AJ2524" s="1"/>
      <c r="AK2524" s="1"/>
      <c r="AL2524" s="1"/>
      <c r="AM2524" s="1"/>
      <c r="AN2524" s="1"/>
      <c r="AO2524" s="1"/>
      <c r="AP2524" s="1"/>
      <c r="AQ2524" s="1"/>
      <c r="AR2524" s="1"/>
    </row>
    <row r="2525" ht="12.0" customHeight="1">
      <c r="A2525" s="1"/>
      <c r="B2525" s="1"/>
      <c r="C2525" s="1"/>
      <c r="D2525" s="1"/>
      <c r="E2525" s="1"/>
      <c r="F2525" s="1"/>
      <c r="G2525" s="1"/>
      <c r="H2525" s="1"/>
      <c r="I2525" s="1"/>
      <c r="J2525" s="1"/>
      <c r="K2525" s="1"/>
      <c r="L2525" s="1"/>
      <c r="M2525" s="1"/>
      <c r="N2525" s="1"/>
      <c r="O2525" s="1"/>
      <c r="P2525" s="1"/>
      <c r="Q2525" s="1"/>
      <c r="R2525" s="1"/>
      <c r="S2525" s="1"/>
      <c r="T2525" s="1"/>
      <c r="U2525" s="1"/>
      <c r="V2525" s="1"/>
      <c r="W2525" s="1"/>
      <c r="X2525" s="1"/>
      <c r="Y2525" s="1"/>
      <c r="Z2525" s="1"/>
      <c r="AA2525" s="1"/>
      <c r="AB2525" s="1"/>
      <c r="AC2525" s="1"/>
      <c r="AD2525" s="1"/>
      <c r="AE2525" s="1"/>
      <c r="AF2525" s="1"/>
      <c r="AG2525" s="1"/>
      <c r="AH2525" s="1"/>
      <c r="AI2525" s="1"/>
      <c r="AJ2525" s="1"/>
      <c r="AK2525" s="1"/>
      <c r="AL2525" s="1"/>
      <c r="AM2525" s="1"/>
      <c r="AN2525" s="1"/>
      <c r="AO2525" s="1"/>
      <c r="AP2525" s="1"/>
      <c r="AQ2525" s="1"/>
      <c r="AR2525" s="1"/>
    </row>
    <row r="2526" ht="12.0" customHeight="1">
      <c r="A2526" s="1"/>
      <c r="B2526" s="1"/>
      <c r="C2526" s="1"/>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c r="AC2526" s="1"/>
      <c r="AD2526" s="1"/>
      <c r="AE2526" s="1"/>
      <c r="AF2526" s="1"/>
      <c r="AG2526" s="1"/>
      <c r="AH2526" s="1"/>
      <c r="AI2526" s="1"/>
      <c r="AJ2526" s="1"/>
      <c r="AK2526" s="1"/>
      <c r="AL2526" s="1"/>
      <c r="AM2526" s="1"/>
      <c r="AN2526" s="1"/>
      <c r="AO2526" s="1"/>
      <c r="AP2526" s="1"/>
      <c r="AQ2526" s="1"/>
      <c r="AR2526" s="1"/>
    </row>
    <row r="2527" ht="12.0" customHeight="1">
      <c r="A2527" s="1"/>
      <c r="B2527" s="1"/>
      <c r="C2527" s="1"/>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c r="AC2527" s="1"/>
      <c r="AD2527" s="1"/>
      <c r="AE2527" s="1"/>
      <c r="AF2527" s="1"/>
      <c r="AG2527" s="1"/>
      <c r="AH2527" s="1"/>
      <c r="AI2527" s="1"/>
      <c r="AJ2527" s="1"/>
      <c r="AK2527" s="1"/>
      <c r="AL2527" s="1"/>
      <c r="AM2527" s="1"/>
      <c r="AN2527" s="1"/>
      <c r="AO2527" s="1"/>
      <c r="AP2527" s="1"/>
      <c r="AQ2527" s="1"/>
      <c r="AR2527" s="1"/>
    </row>
    <row r="2528" ht="12.0" customHeight="1">
      <c r="A2528" s="1"/>
      <c r="B2528" s="1"/>
      <c r="C2528" s="1"/>
      <c r="D2528" s="1"/>
      <c r="E2528" s="1"/>
      <c r="F2528" s="1"/>
      <c r="G2528" s="1"/>
      <c r="H2528" s="1"/>
      <c r="I2528" s="1"/>
      <c r="J2528" s="1"/>
      <c r="K2528" s="1"/>
      <c r="L2528" s="1"/>
      <c r="M2528" s="1"/>
      <c r="N2528" s="1"/>
      <c r="O2528" s="1"/>
      <c r="P2528" s="1"/>
      <c r="Q2528" s="1"/>
      <c r="R2528" s="1"/>
      <c r="S2528" s="1"/>
      <c r="T2528" s="1"/>
      <c r="U2528" s="1"/>
      <c r="V2528" s="1"/>
      <c r="W2528" s="1"/>
      <c r="X2528" s="1"/>
      <c r="Y2528" s="1"/>
      <c r="Z2528" s="1"/>
      <c r="AA2528" s="1"/>
      <c r="AB2528" s="1"/>
      <c r="AC2528" s="1"/>
      <c r="AD2528" s="1"/>
      <c r="AE2528" s="1"/>
      <c r="AF2528" s="1"/>
      <c r="AG2528" s="1"/>
      <c r="AH2528" s="1"/>
      <c r="AI2528" s="1"/>
      <c r="AJ2528" s="1"/>
      <c r="AK2528" s="1"/>
      <c r="AL2528" s="1"/>
      <c r="AM2528" s="1"/>
      <c r="AN2528" s="1"/>
      <c r="AO2528" s="1"/>
      <c r="AP2528" s="1"/>
      <c r="AQ2528" s="1"/>
      <c r="AR2528" s="1"/>
    </row>
    <row r="2529" ht="12.0" customHeight="1">
      <c r="A2529" s="1"/>
      <c r="B2529" s="1"/>
      <c r="C2529" s="1"/>
      <c r="D2529" s="1"/>
      <c r="E2529" s="1"/>
      <c r="F2529" s="1"/>
      <c r="G2529" s="1"/>
      <c r="H2529" s="1"/>
      <c r="I2529" s="1"/>
      <c r="J2529" s="1"/>
      <c r="K2529" s="1"/>
      <c r="L2529" s="1"/>
      <c r="M2529" s="1"/>
      <c r="N2529" s="1"/>
      <c r="O2529" s="1"/>
      <c r="P2529" s="1"/>
      <c r="Q2529" s="1"/>
      <c r="R2529" s="1"/>
      <c r="S2529" s="1"/>
      <c r="T2529" s="1"/>
      <c r="U2529" s="1"/>
      <c r="V2529" s="1"/>
      <c r="W2529" s="1"/>
      <c r="X2529" s="1"/>
      <c r="Y2529" s="1"/>
      <c r="Z2529" s="1"/>
      <c r="AA2529" s="1"/>
      <c r="AB2529" s="1"/>
      <c r="AC2529" s="1"/>
      <c r="AD2529" s="1"/>
      <c r="AE2529" s="1"/>
      <c r="AF2529" s="1"/>
      <c r="AG2529" s="1"/>
      <c r="AH2529" s="1"/>
      <c r="AI2529" s="1"/>
      <c r="AJ2529" s="1"/>
      <c r="AK2529" s="1"/>
      <c r="AL2529" s="1"/>
      <c r="AM2529" s="1"/>
      <c r="AN2529" s="1"/>
      <c r="AO2529" s="1"/>
      <c r="AP2529" s="1"/>
      <c r="AQ2529" s="1"/>
      <c r="AR2529" s="1"/>
    </row>
    <row r="2530" ht="12.0" customHeight="1">
      <c r="A2530" s="1"/>
      <c r="B2530" s="1"/>
      <c r="C2530" s="1"/>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c r="AC2530" s="1"/>
      <c r="AD2530" s="1"/>
      <c r="AE2530" s="1"/>
      <c r="AF2530" s="1"/>
      <c r="AG2530" s="1"/>
      <c r="AH2530" s="1"/>
      <c r="AI2530" s="1"/>
      <c r="AJ2530" s="1"/>
      <c r="AK2530" s="1"/>
      <c r="AL2530" s="1"/>
      <c r="AM2530" s="1"/>
      <c r="AN2530" s="1"/>
      <c r="AO2530" s="1"/>
      <c r="AP2530" s="1"/>
      <c r="AQ2530" s="1"/>
      <c r="AR2530" s="1"/>
    </row>
    <row r="2531" ht="12.0" customHeight="1">
      <c r="A2531" s="1"/>
      <c r="B2531" s="1"/>
      <c r="C2531" s="1"/>
      <c r="D2531" s="1"/>
      <c r="E2531" s="1"/>
      <c r="F2531" s="1"/>
      <c r="G2531" s="1"/>
      <c r="H2531" s="1"/>
      <c r="I2531" s="1"/>
      <c r="J2531" s="1"/>
      <c r="K2531" s="1"/>
      <c r="L2531" s="1"/>
      <c r="M2531" s="1"/>
      <c r="N2531" s="1"/>
      <c r="O2531" s="1"/>
      <c r="P2531" s="1"/>
      <c r="Q2531" s="1"/>
      <c r="R2531" s="1"/>
      <c r="S2531" s="1"/>
      <c r="T2531" s="1"/>
      <c r="U2531" s="1"/>
      <c r="V2531" s="1"/>
      <c r="W2531" s="1"/>
      <c r="X2531" s="1"/>
      <c r="Y2531" s="1"/>
      <c r="Z2531" s="1"/>
      <c r="AA2531" s="1"/>
      <c r="AB2531" s="1"/>
      <c r="AC2531" s="1"/>
      <c r="AD2531" s="1"/>
      <c r="AE2531" s="1"/>
      <c r="AF2531" s="1"/>
      <c r="AG2531" s="1"/>
      <c r="AH2531" s="1"/>
      <c r="AI2531" s="1"/>
      <c r="AJ2531" s="1"/>
      <c r="AK2531" s="1"/>
      <c r="AL2531" s="1"/>
      <c r="AM2531" s="1"/>
      <c r="AN2531" s="1"/>
      <c r="AO2531" s="1"/>
      <c r="AP2531" s="1"/>
      <c r="AQ2531" s="1"/>
      <c r="AR2531" s="1"/>
    </row>
    <row r="2532" ht="12.0" customHeight="1">
      <c r="A2532" s="1"/>
      <c r="B2532" s="1"/>
      <c r="C2532" s="1"/>
      <c r="D2532" s="1"/>
      <c r="E2532" s="1"/>
      <c r="F2532" s="1"/>
      <c r="G2532" s="1"/>
      <c r="H2532" s="1"/>
      <c r="I2532" s="1"/>
      <c r="J2532" s="1"/>
      <c r="K2532" s="1"/>
      <c r="L2532" s="1"/>
      <c r="M2532" s="1"/>
      <c r="N2532" s="1"/>
      <c r="O2532" s="1"/>
      <c r="P2532" s="1"/>
      <c r="Q2532" s="1"/>
      <c r="R2532" s="1"/>
      <c r="S2532" s="1"/>
      <c r="T2532" s="1"/>
      <c r="U2532" s="1"/>
      <c r="V2532" s="1"/>
      <c r="W2532" s="1"/>
      <c r="X2532" s="1"/>
      <c r="Y2532" s="1"/>
      <c r="Z2532" s="1"/>
      <c r="AA2532" s="1"/>
      <c r="AB2532" s="1"/>
      <c r="AC2532" s="1"/>
      <c r="AD2532" s="1"/>
      <c r="AE2532" s="1"/>
      <c r="AF2532" s="1"/>
      <c r="AG2532" s="1"/>
      <c r="AH2532" s="1"/>
      <c r="AI2532" s="1"/>
      <c r="AJ2532" s="1"/>
      <c r="AK2532" s="1"/>
      <c r="AL2532" s="1"/>
      <c r="AM2532" s="1"/>
      <c r="AN2532" s="1"/>
      <c r="AO2532" s="1"/>
      <c r="AP2532" s="1"/>
      <c r="AQ2532" s="1"/>
      <c r="AR2532" s="1"/>
    </row>
    <row r="2533" ht="12.0" customHeight="1">
      <c r="A2533" s="1"/>
      <c r="B2533" s="1"/>
      <c r="C2533" s="1"/>
      <c r="D2533" s="1"/>
      <c r="E2533" s="1"/>
      <c r="F2533" s="1"/>
      <c r="G2533" s="1"/>
      <c r="H2533" s="1"/>
      <c r="I2533" s="1"/>
      <c r="J2533" s="1"/>
      <c r="K2533" s="1"/>
      <c r="L2533" s="1"/>
      <c r="M2533" s="1"/>
      <c r="N2533" s="1"/>
      <c r="O2533" s="1"/>
      <c r="P2533" s="1"/>
      <c r="Q2533" s="1"/>
      <c r="R2533" s="1"/>
      <c r="S2533" s="1"/>
      <c r="T2533" s="1"/>
      <c r="U2533" s="1"/>
      <c r="V2533" s="1"/>
      <c r="W2533" s="1"/>
      <c r="X2533" s="1"/>
      <c r="Y2533" s="1"/>
      <c r="Z2533" s="1"/>
      <c r="AA2533" s="1"/>
      <c r="AB2533" s="1"/>
      <c r="AC2533" s="1"/>
      <c r="AD2533" s="1"/>
      <c r="AE2533" s="1"/>
      <c r="AF2533" s="1"/>
      <c r="AG2533" s="1"/>
      <c r="AH2533" s="1"/>
      <c r="AI2533" s="1"/>
      <c r="AJ2533" s="1"/>
      <c r="AK2533" s="1"/>
      <c r="AL2533" s="1"/>
      <c r="AM2533" s="1"/>
      <c r="AN2533" s="1"/>
      <c r="AO2533" s="1"/>
      <c r="AP2533" s="1"/>
      <c r="AQ2533" s="1"/>
      <c r="AR2533" s="1"/>
    </row>
    <row r="2534" ht="12.0" customHeight="1">
      <c r="A2534" s="1"/>
      <c r="B2534" s="1"/>
      <c r="C2534" s="1"/>
      <c r="D2534" s="1"/>
      <c r="E2534" s="1"/>
      <c r="F2534" s="1"/>
      <c r="G2534" s="1"/>
      <c r="H2534" s="1"/>
      <c r="I2534" s="1"/>
      <c r="J2534" s="1"/>
      <c r="K2534" s="1"/>
      <c r="L2534" s="1"/>
      <c r="M2534" s="1"/>
      <c r="N2534" s="1"/>
      <c r="O2534" s="1"/>
      <c r="P2534" s="1"/>
      <c r="Q2534" s="1"/>
      <c r="R2534" s="1"/>
      <c r="S2534" s="1"/>
      <c r="T2534" s="1"/>
      <c r="U2534" s="1"/>
      <c r="V2534" s="1"/>
      <c r="W2534" s="1"/>
      <c r="X2534" s="1"/>
      <c r="Y2534" s="1"/>
      <c r="Z2534" s="1"/>
      <c r="AA2534" s="1"/>
      <c r="AB2534" s="1"/>
      <c r="AC2534" s="1"/>
      <c r="AD2534" s="1"/>
      <c r="AE2534" s="1"/>
      <c r="AF2534" s="1"/>
      <c r="AG2534" s="1"/>
      <c r="AH2534" s="1"/>
      <c r="AI2534" s="1"/>
      <c r="AJ2534" s="1"/>
      <c r="AK2534" s="1"/>
      <c r="AL2534" s="1"/>
      <c r="AM2534" s="1"/>
      <c r="AN2534" s="1"/>
      <c r="AO2534" s="1"/>
      <c r="AP2534" s="1"/>
      <c r="AQ2534" s="1"/>
      <c r="AR2534" s="1"/>
    </row>
    <row r="2535" ht="12.0" customHeight="1">
      <c r="A2535" s="1"/>
      <c r="B2535" s="1"/>
      <c r="C2535" s="1"/>
      <c r="D2535" s="1"/>
      <c r="E2535" s="1"/>
      <c r="F2535" s="1"/>
      <c r="G2535" s="1"/>
      <c r="H2535" s="1"/>
      <c r="I2535" s="1"/>
      <c r="J2535" s="1"/>
      <c r="K2535" s="1"/>
      <c r="L2535" s="1"/>
      <c r="M2535" s="1"/>
      <c r="N2535" s="1"/>
      <c r="O2535" s="1"/>
      <c r="P2535" s="1"/>
      <c r="Q2535" s="1"/>
      <c r="R2535" s="1"/>
      <c r="S2535" s="1"/>
      <c r="T2535" s="1"/>
      <c r="U2535" s="1"/>
      <c r="V2535" s="1"/>
      <c r="W2535" s="1"/>
      <c r="X2535" s="1"/>
      <c r="Y2535" s="1"/>
      <c r="Z2535" s="1"/>
      <c r="AA2535" s="1"/>
      <c r="AB2535" s="1"/>
      <c r="AC2535" s="1"/>
      <c r="AD2535" s="1"/>
      <c r="AE2535" s="1"/>
      <c r="AF2535" s="1"/>
      <c r="AG2535" s="1"/>
      <c r="AH2535" s="1"/>
      <c r="AI2535" s="1"/>
      <c r="AJ2535" s="1"/>
      <c r="AK2535" s="1"/>
      <c r="AL2535" s="1"/>
      <c r="AM2535" s="1"/>
      <c r="AN2535" s="1"/>
      <c r="AO2535" s="1"/>
      <c r="AP2535" s="1"/>
      <c r="AQ2535" s="1"/>
      <c r="AR2535" s="1"/>
    </row>
    <row r="2536" ht="12.0" customHeight="1">
      <c r="A2536" s="1"/>
      <c r="B2536" s="1"/>
      <c r="C2536" s="1"/>
      <c r="D2536" s="1"/>
      <c r="E2536" s="1"/>
      <c r="F2536" s="1"/>
      <c r="G2536" s="1"/>
      <c r="H2536" s="1"/>
      <c r="I2536" s="1"/>
      <c r="J2536" s="1"/>
      <c r="K2536" s="1"/>
      <c r="L2536" s="1"/>
      <c r="M2536" s="1"/>
      <c r="N2536" s="1"/>
      <c r="O2536" s="1"/>
      <c r="P2536" s="1"/>
      <c r="Q2536" s="1"/>
      <c r="R2536" s="1"/>
      <c r="S2536" s="1"/>
      <c r="T2536" s="1"/>
      <c r="U2536" s="1"/>
      <c r="V2536" s="1"/>
      <c r="W2536" s="1"/>
      <c r="X2536" s="1"/>
      <c r="Y2536" s="1"/>
      <c r="Z2536" s="1"/>
      <c r="AA2536" s="1"/>
      <c r="AB2536" s="1"/>
      <c r="AC2536" s="1"/>
      <c r="AD2536" s="1"/>
      <c r="AE2536" s="1"/>
      <c r="AF2536" s="1"/>
      <c r="AG2536" s="1"/>
      <c r="AH2536" s="1"/>
      <c r="AI2536" s="1"/>
      <c r="AJ2536" s="1"/>
      <c r="AK2536" s="1"/>
      <c r="AL2536" s="1"/>
      <c r="AM2536" s="1"/>
      <c r="AN2536" s="1"/>
      <c r="AO2536" s="1"/>
      <c r="AP2536" s="1"/>
      <c r="AQ2536" s="1"/>
      <c r="AR2536" s="1"/>
    </row>
    <row r="2537" ht="12.0" customHeight="1">
      <c r="A2537" s="1"/>
      <c r="B2537" s="1"/>
      <c r="C2537" s="1"/>
      <c r="D2537" s="1"/>
      <c r="E2537" s="1"/>
      <c r="F2537" s="1"/>
      <c r="G2537" s="1"/>
      <c r="H2537" s="1"/>
      <c r="I2537" s="1"/>
      <c r="J2537" s="1"/>
      <c r="K2537" s="1"/>
      <c r="L2537" s="1"/>
      <c r="M2537" s="1"/>
      <c r="N2537" s="1"/>
      <c r="O2537" s="1"/>
      <c r="P2537" s="1"/>
      <c r="Q2537" s="1"/>
      <c r="R2537" s="1"/>
      <c r="S2537" s="1"/>
      <c r="T2537" s="1"/>
      <c r="U2537" s="1"/>
      <c r="V2537" s="1"/>
      <c r="W2537" s="1"/>
      <c r="X2537" s="1"/>
      <c r="Y2537" s="1"/>
      <c r="Z2537" s="1"/>
      <c r="AA2537" s="1"/>
      <c r="AB2537" s="1"/>
      <c r="AC2537" s="1"/>
      <c r="AD2537" s="1"/>
      <c r="AE2537" s="1"/>
      <c r="AF2537" s="1"/>
      <c r="AG2537" s="1"/>
      <c r="AH2537" s="1"/>
      <c r="AI2537" s="1"/>
      <c r="AJ2537" s="1"/>
      <c r="AK2537" s="1"/>
      <c r="AL2537" s="1"/>
      <c r="AM2537" s="1"/>
      <c r="AN2537" s="1"/>
      <c r="AO2537" s="1"/>
      <c r="AP2537" s="1"/>
      <c r="AQ2537" s="1"/>
      <c r="AR2537" s="1"/>
    </row>
    <row r="2538" ht="12.0" customHeight="1">
      <c r="A2538" s="1"/>
      <c r="B2538" s="1"/>
      <c r="C2538" s="1"/>
      <c r="D2538" s="1"/>
      <c r="E2538" s="1"/>
      <c r="F2538" s="1"/>
      <c r="G2538" s="1"/>
      <c r="H2538" s="1"/>
      <c r="I2538" s="1"/>
      <c r="J2538" s="1"/>
      <c r="K2538" s="1"/>
      <c r="L2538" s="1"/>
      <c r="M2538" s="1"/>
      <c r="N2538" s="1"/>
      <c r="O2538" s="1"/>
      <c r="P2538" s="1"/>
      <c r="Q2538" s="1"/>
      <c r="R2538" s="1"/>
      <c r="S2538" s="1"/>
      <c r="T2538" s="1"/>
      <c r="U2538" s="1"/>
      <c r="V2538" s="1"/>
      <c r="W2538" s="1"/>
      <c r="X2538" s="1"/>
      <c r="Y2538" s="1"/>
      <c r="Z2538" s="1"/>
      <c r="AA2538" s="1"/>
      <c r="AB2538" s="1"/>
      <c r="AC2538" s="1"/>
      <c r="AD2538" s="1"/>
      <c r="AE2538" s="1"/>
      <c r="AF2538" s="1"/>
      <c r="AG2538" s="1"/>
      <c r="AH2538" s="1"/>
      <c r="AI2538" s="1"/>
      <c r="AJ2538" s="1"/>
      <c r="AK2538" s="1"/>
      <c r="AL2538" s="1"/>
      <c r="AM2538" s="1"/>
      <c r="AN2538" s="1"/>
      <c r="AO2538" s="1"/>
      <c r="AP2538" s="1"/>
      <c r="AQ2538" s="1"/>
      <c r="AR2538" s="1"/>
    </row>
    <row r="2539" ht="12.0" customHeight="1">
      <c r="A2539" s="1"/>
      <c r="B2539" s="1"/>
      <c r="C2539" s="1"/>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c r="AC2539" s="1"/>
      <c r="AD2539" s="1"/>
      <c r="AE2539" s="1"/>
      <c r="AF2539" s="1"/>
      <c r="AG2539" s="1"/>
      <c r="AH2539" s="1"/>
      <c r="AI2539" s="1"/>
      <c r="AJ2539" s="1"/>
      <c r="AK2539" s="1"/>
      <c r="AL2539" s="1"/>
      <c r="AM2539" s="1"/>
      <c r="AN2539" s="1"/>
      <c r="AO2539" s="1"/>
      <c r="AP2539" s="1"/>
      <c r="AQ2539" s="1"/>
      <c r="AR2539" s="1"/>
    </row>
    <row r="2540" ht="12.0" customHeight="1">
      <c r="A2540" s="1"/>
      <c r="B2540" s="1"/>
      <c r="C2540" s="1"/>
      <c r="D2540" s="1"/>
      <c r="E2540" s="1"/>
      <c r="F2540" s="1"/>
      <c r="G2540" s="1"/>
      <c r="H2540" s="1"/>
      <c r="I2540" s="1"/>
      <c r="J2540" s="1"/>
      <c r="K2540" s="1"/>
      <c r="L2540" s="1"/>
      <c r="M2540" s="1"/>
      <c r="N2540" s="1"/>
      <c r="O2540" s="1"/>
      <c r="P2540" s="1"/>
      <c r="Q2540" s="1"/>
      <c r="R2540" s="1"/>
      <c r="S2540" s="1"/>
      <c r="T2540" s="1"/>
      <c r="U2540" s="1"/>
      <c r="V2540" s="1"/>
      <c r="W2540" s="1"/>
      <c r="X2540" s="1"/>
      <c r="Y2540" s="1"/>
      <c r="Z2540" s="1"/>
      <c r="AA2540" s="1"/>
      <c r="AB2540" s="1"/>
      <c r="AC2540" s="1"/>
      <c r="AD2540" s="1"/>
      <c r="AE2540" s="1"/>
      <c r="AF2540" s="1"/>
      <c r="AG2540" s="1"/>
      <c r="AH2540" s="1"/>
      <c r="AI2540" s="1"/>
      <c r="AJ2540" s="1"/>
      <c r="AK2540" s="1"/>
      <c r="AL2540" s="1"/>
      <c r="AM2540" s="1"/>
      <c r="AN2540" s="1"/>
      <c r="AO2540" s="1"/>
      <c r="AP2540" s="1"/>
      <c r="AQ2540" s="1"/>
      <c r="AR2540" s="1"/>
    </row>
    <row r="2541" ht="12.0" customHeight="1">
      <c r="A2541" s="1"/>
      <c r="B2541" s="1"/>
      <c r="C2541" s="1"/>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c r="AC2541" s="1"/>
      <c r="AD2541" s="1"/>
      <c r="AE2541" s="1"/>
      <c r="AF2541" s="1"/>
      <c r="AG2541" s="1"/>
      <c r="AH2541" s="1"/>
      <c r="AI2541" s="1"/>
      <c r="AJ2541" s="1"/>
      <c r="AK2541" s="1"/>
      <c r="AL2541" s="1"/>
      <c r="AM2541" s="1"/>
      <c r="AN2541" s="1"/>
      <c r="AO2541" s="1"/>
      <c r="AP2541" s="1"/>
      <c r="AQ2541" s="1"/>
      <c r="AR2541" s="1"/>
    </row>
    <row r="2542" ht="12.0" customHeight="1">
      <c r="A2542" s="1"/>
      <c r="B2542" s="1"/>
      <c r="C2542" s="1"/>
      <c r="D2542" s="1"/>
      <c r="E2542" s="1"/>
      <c r="F2542" s="1"/>
      <c r="G2542" s="1"/>
      <c r="H2542" s="1"/>
      <c r="I2542" s="1"/>
      <c r="J2542" s="1"/>
      <c r="K2542" s="1"/>
      <c r="L2542" s="1"/>
      <c r="M2542" s="1"/>
      <c r="N2542" s="1"/>
      <c r="O2542" s="1"/>
      <c r="P2542" s="1"/>
      <c r="Q2542" s="1"/>
      <c r="R2542" s="1"/>
      <c r="S2542" s="1"/>
      <c r="T2542" s="1"/>
      <c r="U2542" s="1"/>
      <c r="V2542" s="1"/>
      <c r="W2542" s="1"/>
      <c r="X2542" s="1"/>
      <c r="Y2542" s="1"/>
      <c r="Z2542" s="1"/>
      <c r="AA2542" s="1"/>
      <c r="AB2542" s="1"/>
      <c r="AC2542" s="1"/>
      <c r="AD2542" s="1"/>
      <c r="AE2542" s="1"/>
      <c r="AF2542" s="1"/>
      <c r="AG2542" s="1"/>
      <c r="AH2542" s="1"/>
      <c r="AI2542" s="1"/>
      <c r="AJ2542" s="1"/>
      <c r="AK2542" s="1"/>
      <c r="AL2542" s="1"/>
      <c r="AM2542" s="1"/>
      <c r="AN2542" s="1"/>
      <c r="AO2542" s="1"/>
      <c r="AP2542" s="1"/>
      <c r="AQ2542" s="1"/>
      <c r="AR2542" s="1"/>
    </row>
    <row r="2543" ht="12.0" customHeight="1">
      <c r="A2543" s="1"/>
      <c r="B2543" s="1"/>
      <c r="C2543" s="1"/>
      <c r="D2543" s="1"/>
      <c r="E2543" s="1"/>
      <c r="F2543" s="1"/>
      <c r="G2543" s="1"/>
      <c r="H2543" s="1"/>
      <c r="I2543" s="1"/>
      <c r="J2543" s="1"/>
      <c r="K2543" s="1"/>
      <c r="L2543" s="1"/>
      <c r="M2543" s="1"/>
      <c r="N2543" s="1"/>
      <c r="O2543" s="1"/>
      <c r="P2543" s="1"/>
      <c r="Q2543" s="1"/>
      <c r="R2543" s="1"/>
      <c r="S2543" s="1"/>
      <c r="T2543" s="1"/>
      <c r="U2543" s="1"/>
      <c r="V2543" s="1"/>
      <c r="W2543" s="1"/>
      <c r="X2543" s="1"/>
      <c r="Y2543" s="1"/>
      <c r="Z2543" s="1"/>
      <c r="AA2543" s="1"/>
      <c r="AB2543" s="1"/>
      <c r="AC2543" s="1"/>
      <c r="AD2543" s="1"/>
      <c r="AE2543" s="1"/>
      <c r="AF2543" s="1"/>
      <c r="AG2543" s="1"/>
      <c r="AH2543" s="1"/>
      <c r="AI2543" s="1"/>
      <c r="AJ2543" s="1"/>
      <c r="AK2543" s="1"/>
      <c r="AL2543" s="1"/>
      <c r="AM2543" s="1"/>
      <c r="AN2543" s="1"/>
      <c r="AO2543" s="1"/>
      <c r="AP2543" s="1"/>
      <c r="AQ2543" s="1"/>
      <c r="AR2543" s="1"/>
    </row>
    <row r="2544" ht="12.0" customHeight="1">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c r="AC2544" s="1"/>
      <c r="AD2544" s="1"/>
      <c r="AE2544" s="1"/>
      <c r="AF2544" s="1"/>
      <c r="AG2544" s="1"/>
      <c r="AH2544" s="1"/>
      <c r="AI2544" s="1"/>
      <c r="AJ2544" s="1"/>
      <c r="AK2544" s="1"/>
      <c r="AL2544" s="1"/>
      <c r="AM2544" s="1"/>
      <c r="AN2544" s="1"/>
      <c r="AO2544" s="1"/>
      <c r="AP2544" s="1"/>
      <c r="AQ2544" s="1"/>
      <c r="AR2544" s="1"/>
    </row>
    <row r="2545" ht="12.0" customHeight="1">
      <c r="A2545" s="1"/>
      <c r="B2545" s="1"/>
      <c r="C2545" s="1"/>
      <c r="D2545" s="1"/>
      <c r="E2545" s="1"/>
      <c r="F2545" s="1"/>
      <c r="G2545" s="1"/>
      <c r="H2545" s="1"/>
      <c r="I2545" s="1"/>
      <c r="J2545" s="1"/>
      <c r="K2545" s="1"/>
      <c r="L2545" s="1"/>
      <c r="M2545" s="1"/>
      <c r="N2545" s="1"/>
      <c r="O2545" s="1"/>
      <c r="P2545" s="1"/>
      <c r="Q2545" s="1"/>
      <c r="R2545" s="1"/>
      <c r="S2545" s="1"/>
      <c r="T2545" s="1"/>
      <c r="U2545" s="1"/>
      <c r="V2545" s="1"/>
      <c r="W2545" s="1"/>
      <c r="X2545" s="1"/>
      <c r="Y2545" s="1"/>
      <c r="Z2545" s="1"/>
      <c r="AA2545" s="1"/>
      <c r="AB2545" s="1"/>
      <c r="AC2545" s="1"/>
      <c r="AD2545" s="1"/>
      <c r="AE2545" s="1"/>
      <c r="AF2545" s="1"/>
      <c r="AG2545" s="1"/>
      <c r="AH2545" s="1"/>
      <c r="AI2545" s="1"/>
      <c r="AJ2545" s="1"/>
      <c r="AK2545" s="1"/>
      <c r="AL2545" s="1"/>
      <c r="AM2545" s="1"/>
      <c r="AN2545" s="1"/>
      <c r="AO2545" s="1"/>
      <c r="AP2545" s="1"/>
      <c r="AQ2545" s="1"/>
      <c r="AR2545" s="1"/>
    </row>
    <row r="2546" ht="12.0" customHeight="1">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c r="AA2546" s="1"/>
      <c r="AB2546" s="1"/>
      <c r="AC2546" s="1"/>
      <c r="AD2546" s="1"/>
      <c r="AE2546" s="1"/>
      <c r="AF2546" s="1"/>
      <c r="AG2546" s="1"/>
      <c r="AH2546" s="1"/>
      <c r="AI2546" s="1"/>
      <c r="AJ2546" s="1"/>
      <c r="AK2546" s="1"/>
      <c r="AL2546" s="1"/>
      <c r="AM2546" s="1"/>
      <c r="AN2546" s="1"/>
      <c r="AO2546" s="1"/>
      <c r="AP2546" s="1"/>
      <c r="AQ2546" s="1"/>
      <c r="AR2546" s="1"/>
    </row>
    <row r="2547" ht="12.0" customHeight="1">
      <c r="A2547" s="1"/>
      <c r="B2547" s="1"/>
      <c r="C2547" s="1"/>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c r="AC2547" s="1"/>
      <c r="AD2547" s="1"/>
      <c r="AE2547" s="1"/>
      <c r="AF2547" s="1"/>
      <c r="AG2547" s="1"/>
      <c r="AH2547" s="1"/>
      <c r="AI2547" s="1"/>
      <c r="AJ2547" s="1"/>
      <c r="AK2547" s="1"/>
      <c r="AL2547" s="1"/>
      <c r="AM2547" s="1"/>
      <c r="AN2547" s="1"/>
      <c r="AO2547" s="1"/>
      <c r="AP2547" s="1"/>
      <c r="AQ2547" s="1"/>
      <c r="AR2547" s="1"/>
    </row>
    <row r="2548" ht="12.0" customHeight="1">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c r="AA2548" s="1"/>
      <c r="AB2548" s="1"/>
      <c r="AC2548" s="1"/>
      <c r="AD2548" s="1"/>
      <c r="AE2548" s="1"/>
      <c r="AF2548" s="1"/>
      <c r="AG2548" s="1"/>
      <c r="AH2548" s="1"/>
      <c r="AI2548" s="1"/>
      <c r="AJ2548" s="1"/>
      <c r="AK2548" s="1"/>
      <c r="AL2548" s="1"/>
      <c r="AM2548" s="1"/>
      <c r="AN2548" s="1"/>
      <c r="AO2548" s="1"/>
      <c r="AP2548" s="1"/>
      <c r="AQ2548" s="1"/>
      <c r="AR2548" s="1"/>
    </row>
    <row r="2549" ht="12.0" customHeight="1">
      <c r="A2549" s="1"/>
      <c r="B2549" s="1"/>
      <c r="C2549" s="1"/>
      <c r="D2549" s="1"/>
      <c r="E2549" s="1"/>
      <c r="F2549" s="1"/>
      <c r="G2549" s="1"/>
      <c r="H2549" s="1"/>
      <c r="I2549" s="1"/>
      <c r="J2549" s="1"/>
      <c r="K2549" s="1"/>
      <c r="L2549" s="1"/>
      <c r="M2549" s="1"/>
      <c r="N2549" s="1"/>
      <c r="O2549" s="1"/>
      <c r="P2549" s="1"/>
      <c r="Q2549" s="1"/>
      <c r="R2549" s="1"/>
      <c r="S2549" s="1"/>
      <c r="T2549" s="1"/>
      <c r="U2549" s="1"/>
      <c r="V2549" s="1"/>
      <c r="W2549" s="1"/>
      <c r="X2549" s="1"/>
      <c r="Y2549" s="1"/>
      <c r="Z2549" s="1"/>
      <c r="AA2549" s="1"/>
      <c r="AB2549" s="1"/>
      <c r="AC2549" s="1"/>
      <c r="AD2549" s="1"/>
      <c r="AE2549" s="1"/>
      <c r="AF2549" s="1"/>
      <c r="AG2549" s="1"/>
      <c r="AH2549" s="1"/>
      <c r="AI2549" s="1"/>
      <c r="AJ2549" s="1"/>
      <c r="AK2549" s="1"/>
      <c r="AL2549" s="1"/>
      <c r="AM2549" s="1"/>
      <c r="AN2549" s="1"/>
      <c r="AO2549" s="1"/>
      <c r="AP2549" s="1"/>
      <c r="AQ2549" s="1"/>
      <c r="AR2549" s="1"/>
    </row>
    <row r="2550" ht="12.0" customHeight="1">
      <c r="A2550" s="1"/>
      <c r="B2550" s="1"/>
      <c r="C2550" s="1"/>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c r="AC2550" s="1"/>
      <c r="AD2550" s="1"/>
      <c r="AE2550" s="1"/>
      <c r="AF2550" s="1"/>
      <c r="AG2550" s="1"/>
      <c r="AH2550" s="1"/>
      <c r="AI2550" s="1"/>
      <c r="AJ2550" s="1"/>
      <c r="AK2550" s="1"/>
      <c r="AL2550" s="1"/>
      <c r="AM2550" s="1"/>
      <c r="AN2550" s="1"/>
      <c r="AO2550" s="1"/>
      <c r="AP2550" s="1"/>
      <c r="AQ2550" s="1"/>
      <c r="AR2550" s="1"/>
    </row>
    <row r="2551" ht="12.0" customHeight="1">
      <c r="A2551" s="1"/>
      <c r="B2551" s="1"/>
      <c r="C2551" s="1"/>
      <c r="D2551" s="1"/>
      <c r="E2551" s="1"/>
      <c r="F2551" s="1"/>
      <c r="G2551" s="1"/>
      <c r="H2551" s="1"/>
      <c r="I2551" s="1"/>
      <c r="J2551" s="1"/>
      <c r="K2551" s="1"/>
      <c r="L2551" s="1"/>
      <c r="M2551" s="1"/>
      <c r="N2551" s="1"/>
      <c r="O2551" s="1"/>
      <c r="P2551" s="1"/>
      <c r="Q2551" s="1"/>
      <c r="R2551" s="1"/>
      <c r="S2551" s="1"/>
      <c r="T2551" s="1"/>
      <c r="U2551" s="1"/>
      <c r="V2551" s="1"/>
      <c r="W2551" s="1"/>
      <c r="X2551" s="1"/>
      <c r="Y2551" s="1"/>
      <c r="Z2551" s="1"/>
      <c r="AA2551" s="1"/>
      <c r="AB2551" s="1"/>
      <c r="AC2551" s="1"/>
      <c r="AD2551" s="1"/>
      <c r="AE2551" s="1"/>
      <c r="AF2551" s="1"/>
      <c r="AG2551" s="1"/>
      <c r="AH2551" s="1"/>
      <c r="AI2551" s="1"/>
      <c r="AJ2551" s="1"/>
      <c r="AK2551" s="1"/>
      <c r="AL2551" s="1"/>
      <c r="AM2551" s="1"/>
      <c r="AN2551" s="1"/>
      <c r="AO2551" s="1"/>
      <c r="AP2551" s="1"/>
      <c r="AQ2551" s="1"/>
      <c r="AR2551" s="1"/>
    </row>
    <row r="2552" ht="12.0" customHeight="1">
      <c r="A2552" s="1"/>
      <c r="B2552" s="1"/>
      <c r="C2552" s="1"/>
      <c r="D2552" s="1"/>
      <c r="E2552" s="1"/>
      <c r="F2552" s="1"/>
      <c r="G2552" s="1"/>
      <c r="H2552" s="1"/>
      <c r="I2552" s="1"/>
      <c r="J2552" s="1"/>
      <c r="K2552" s="1"/>
      <c r="L2552" s="1"/>
      <c r="M2552" s="1"/>
      <c r="N2552" s="1"/>
      <c r="O2552" s="1"/>
      <c r="P2552" s="1"/>
      <c r="Q2552" s="1"/>
      <c r="R2552" s="1"/>
      <c r="S2552" s="1"/>
      <c r="T2552" s="1"/>
      <c r="U2552" s="1"/>
      <c r="V2552" s="1"/>
      <c r="W2552" s="1"/>
      <c r="X2552" s="1"/>
      <c r="Y2552" s="1"/>
      <c r="Z2552" s="1"/>
      <c r="AA2552" s="1"/>
      <c r="AB2552" s="1"/>
      <c r="AC2552" s="1"/>
      <c r="AD2552" s="1"/>
      <c r="AE2552" s="1"/>
      <c r="AF2552" s="1"/>
      <c r="AG2552" s="1"/>
      <c r="AH2552" s="1"/>
      <c r="AI2552" s="1"/>
      <c r="AJ2552" s="1"/>
      <c r="AK2552" s="1"/>
      <c r="AL2552" s="1"/>
      <c r="AM2552" s="1"/>
      <c r="AN2552" s="1"/>
      <c r="AO2552" s="1"/>
      <c r="AP2552" s="1"/>
      <c r="AQ2552" s="1"/>
      <c r="AR2552" s="1"/>
    </row>
    <row r="2553" ht="12.0" customHeight="1">
      <c r="A2553" s="1"/>
      <c r="B2553" s="1"/>
      <c r="C2553" s="1"/>
      <c r="D2553" s="1"/>
      <c r="E2553" s="1"/>
      <c r="F2553" s="1"/>
      <c r="G2553" s="1"/>
      <c r="H2553" s="1"/>
      <c r="I2553" s="1"/>
      <c r="J2553" s="1"/>
      <c r="K2553" s="1"/>
      <c r="L2553" s="1"/>
      <c r="M2553" s="1"/>
      <c r="N2553" s="1"/>
      <c r="O2553" s="1"/>
      <c r="P2553" s="1"/>
      <c r="Q2553" s="1"/>
      <c r="R2553" s="1"/>
      <c r="S2553" s="1"/>
      <c r="T2553" s="1"/>
      <c r="U2553" s="1"/>
      <c r="V2553" s="1"/>
      <c r="W2553" s="1"/>
      <c r="X2553" s="1"/>
      <c r="Y2553" s="1"/>
      <c r="Z2553" s="1"/>
      <c r="AA2553" s="1"/>
      <c r="AB2553" s="1"/>
      <c r="AC2553" s="1"/>
      <c r="AD2553" s="1"/>
      <c r="AE2553" s="1"/>
      <c r="AF2553" s="1"/>
      <c r="AG2553" s="1"/>
      <c r="AH2553" s="1"/>
      <c r="AI2553" s="1"/>
      <c r="AJ2553" s="1"/>
      <c r="AK2553" s="1"/>
      <c r="AL2553" s="1"/>
      <c r="AM2553" s="1"/>
      <c r="AN2553" s="1"/>
      <c r="AO2553" s="1"/>
      <c r="AP2553" s="1"/>
      <c r="AQ2553" s="1"/>
      <c r="AR2553" s="1"/>
    </row>
    <row r="2554" ht="12.0" customHeight="1">
      <c r="A2554" s="1"/>
      <c r="B2554" s="1"/>
      <c r="C2554" s="1"/>
      <c r="D2554" s="1"/>
      <c r="E2554" s="1"/>
      <c r="F2554" s="1"/>
      <c r="G2554" s="1"/>
      <c r="H2554" s="1"/>
      <c r="I2554" s="1"/>
      <c r="J2554" s="1"/>
      <c r="K2554" s="1"/>
      <c r="L2554" s="1"/>
      <c r="M2554" s="1"/>
      <c r="N2554" s="1"/>
      <c r="O2554" s="1"/>
      <c r="P2554" s="1"/>
      <c r="Q2554" s="1"/>
      <c r="R2554" s="1"/>
      <c r="S2554" s="1"/>
      <c r="T2554" s="1"/>
      <c r="U2554" s="1"/>
      <c r="V2554" s="1"/>
      <c r="W2554" s="1"/>
      <c r="X2554" s="1"/>
      <c r="Y2554" s="1"/>
      <c r="Z2554" s="1"/>
      <c r="AA2554" s="1"/>
      <c r="AB2554" s="1"/>
      <c r="AC2554" s="1"/>
      <c r="AD2554" s="1"/>
      <c r="AE2554" s="1"/>
      <c r="AF2554" s="1"/>
      <c r="AG2554" s="1"/>
      <c r="AH2554" s="1"/>
      <c r="AI2554" s="1"/>
      <c r="AJ2554" s="1"/>
      <c r="AK2554" s="1"/>
      <c r="AL2554" s="1"/>
      <c r="AM2554" s="1"/>
      <c r="AN2554" s="1"/>
      <c r="AO2554" s="1"/>
      <c r="AP2554" s="1"/>
      <c r="AQ2554" s="1"/>
      <c r="AR2554" s="1"/>
    </row>
    <row r="2555" ht="12.0" customHeight="1">
      <c r="A2555" s="1"/>
      <c r="B2555" s="1"/>
      <c r="C2555" s="1"/>
      <c r="D2555" s="1"/>
      <c r="E2555" s="1"/>
      <c r="F2555" s="1"/>
      <c r="G2555" s="1"/>
      <c r="H2555" s="1"/>
      <c r="I2555" s="1"/>
      <c r="J2555" s="1"/>
      <c r="K2555" s="1"/>
      <c r="L2555" s="1"/>
      <c r="M2555" s="1"/>
      <c r="N2555" s="1"/>
      <c r="O2555" s="1"/>
      <c r="P2555" s="1"/>
      <c r="Q2555" s="1"/>
      <c r="R2555" s="1"/>
      <c r="S2555" s="1"/>
      <c r="T2555" s="1"/>
      <c r="U2555" s="1"/>
      <c r="V2555" s="1"/>
      <c r="W2555" s="1"/>
      <c r="X2555" s="1"/>
      <c r="Y2555" s="1"/>
      <c r="Z2555" s="1"/>
      <c r="AA2555" s="1"/>
      <c r="AB2555" s="1"/>
      <c r="AC2555" s="1"/>
      <c r="AD2555" s="1"/>
      <c r="AE2555" s="1"/>
      <c r="AF2555" s="1"/>
      <c r="AG2555" s="1"/>
      <c r="AH2555" s="1"/>
      <c r="AI2555" s="1"/>
      <c r="AJ2555" s="1"/>
      <c r="AK2555" s="1"/>
      <c r="AL2555" s="1"/>
      <c r="AM2555" s="1"/>
      <c r="AN2555" s="1"/>
      <c r="AO2555" s="1"/>
      <c r="AP2555" s="1"/>
      <c r="AQ2555" s="1"/>
      <c r="AR2555" s="1"/>
    </row>
    <row r="2556" ht="12.0" customHeight="1">
      <c r="A2556" s="1"/>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c r="AC2556" s="1"/>
      <c r="AD2556" s="1"/>
      <c r="AE2556" s="1"/>
      <c r="AF2556" s="1"/>
      <c r="AG2556" s="1"/>
      <c r="AH2556" s="1"/>
      <c r="AI2556" s="1"/>
      <c r="AJ2556" s="1"/>
      <c r="AK2556" s="1"/>
      <c r="AL2556" s="1"/>
      <c r="AM2556" s="1"/>
      <c r="AN2556" s="1"/>
      <c r="AO2556" s="1"/>
      <c r="AP2556" s="1"/>
      <c r="AQ2556" s="1"/>
      <c r="AR2556" s="1"/>
    </row>
    <row r="2557" ht="12.0" customHeight="1">
      <c r="A2557" s="1"/>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c r="AC2557" s="1"/>
      <c r="AD2557" s="1"/>
      <c r="AE2557" s="1"/>
      <c r="AF2557" s="1"/>
      <c r="AG2557" s="1"/>
      <c r="AH2557" s="1"/>
      <c r="AI2557" s="1"/>
      <c r="AJ2557" s="1"/>
      <c r="AK2557" s="1"/>
      <c r="AL2557" s="1"/>
      <c r="AM2557" s="1"/>
      <c r="AN2557" s="1"/>
      <c r="AO2557" s="1"/>
      <c r="AP2557" s="1"/>
      <c r="AQ2557" s="1"/>
      <c r="AR2557" s="1"/>
    </row>
    <row r="2558" ht="12.0" customHeight="1">
      <c r="A2558" s="1"/>
      <c r="B2558" s="1"/>
      <c r="C2558" s="1"/>
      <c r="D2558" s="1"/>
      <c r="E2558" s="1"/>
      <c r="F2558" s="1"/>
      <c r="G2558" s="1"/>
      <c r="H2558" s="1"/>
      <c r="I2558" s="1"/>
      <c r="J2558" s="1"/>
      <c r="K2558" s="1"/>
      <c r="L2558" s="1"/>
      <c r="M2558" s="1"/>
      <c r="N2558" s="1"/>
      <c r="O2558" s="1"/>
      <c r="P2558" s="1"/>
      <c r="Q2558" s="1"/>
      <c r="R2558" s="1"/>
      <c r="S2558" s="1"/>
      <c r="T2558" s="1"/>
      <c r="U2558" s="1"/>
      <c r="V2558" s="1"/>
      <c r="W2558" s="1"/>
      <c r="X2558" s="1"/>
      <c r="Y2558" s="1"/>
      <c r="Z2558" s="1"/>
      <c r="AA2558" s="1"/>
      <c r="AB2558" s="1"/>
      <c r="AC2558" s="1"/>
      <c r="AD2558" s="1"/>
      <c r="AE2558" s="1"/>
      <c r="AF2558" s="1"/>
      <c r="AG2558" s="1"/>
      <c r="AH2558" s="1"/>
      <c r="AI2558" s="1"/>
      <c r="AJ2558" s="1"/>
      <c r="AK2558" s="1"/>
      <c r="AL2558" s="1"/>
      <c r="AM2558" s="1"/>
      <c r="AN2558" s="1"/>
      <c r="AO2558" s="1"/>
      <c r="AP2558" s="1"/>
      <c r="AQ2558" s="1"/>
      <c r="AR2558" s="1"/>
    </row>
    <row r="2559" ht="12.0" customHeight="1">
      <c r="A2559" s="1"/>
      <c r="B2559" s="1"/>
      <c r="C2559" s="1"/>
      <c r="D2559" s="1"/>
      <c r="E2559" s="1"/>
      <c r="F2559" s="1"/>
      <c r="G2559" s="1"/>
      <c r="H2559" s="1"/>
      <c r="I2559" s="1"/>
      <c r="J2559" s="1"/>
      <c r="K2559" s="1"/>
      <c r="L2559" s="1"/>
      <c r="M2559" s="1"/>
      <c r="N2559" s="1"/>
      <c r="O2559" s="1"/>
      <c r="P2559" s="1"/>
      <c r="Q2559" s="1"/>
      <c r="R2559" s="1"/>
      <c r="S2559" s="1"/>
      <c r="T2559" s="1"/>
      <c r="U2559" s="1"/>
      <c r="V2559" s="1"/>
      <c r="W2559" s="1"/>
      <c r="X2559" s="1"/>
      <c r="Y2559" s="1"/>
      <c r="Z2559" s="1"/>
      <c r="AA2559" s="1"/>
      <c r="AB2559" s="1"/>
      <c r="AC2559" s="1"/>
      <c r="AD2559" s="1"/>
      <c r="AE2559" s="1"/>
      <c r="AF2559" s="1"/>
      <c r="AG2559" s="1"/>
      <c r="AH2559" s="1"/>
      <c r="AI2559" s="1"/>
      <c r="AJ2559" s="1"/>
      <c r="AK2559" s="1"/>
      <c r="AL2559" s="1"/>
      <c r="AM2559" s="1"/>
      <c r="AN2559" s="1"/>
      <c r="AO2559" s="1"/>
      <c r="AP2559" s="1"/>
      <c r="AQ2559" s="1"/>
      <c r="AR2559" s="1"/>
    </row>
    <row r="2560" ht="12.0" customHeight="1">
      <c r="A2560" s="1"/>
      <c r="B2560" s="1"/>
      <c r="C2560" s="1"/>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c r="AC2560" s="1"/>
      <c r="AD2560" s="1"/>
      <c r="AE2560" s="1"/>
      <c r="AF2560" s="1"/>
      <c r="AG2560" s="1"/>
      <c r="AH2560" s="1"/>
      <c r="AI2560" s="1"/>
      <c r="AJ2560" s="1"/>
      <c r="AK2560" s="1"/>
      <c r="AL2560" s="1"/>
      <c r="AM2560" s="1"/>
      <c r="AN2560" s="1"/>
      <c r="AO2560" s="1"/>
      <c r="AP2560" s="1"/>
      <c r="AQ2560" s="1"/>
      <c r="AR2560" s="1"/>
    </row>
    <row r="2561" ht="12.0" customHeight="1">
      <c r="A2561" s="1"/>
      <c r="B2561" s="1"/>
      <c r="C2561" s="1"/>
      <c r="D2561" s="1"/>
      <c r="E2561" s="1"/>
      <c r="F2561" s="1"/>
      <c r="G2561" s="1"/>
      <c r="H2561" s="1"/>
      <c r="I2561" s="1"/>
      <c r="J2561" s="1"/>
      <c r="K2561" s="1"/>
      <c r="L2561" s="1"/>
      <c r="M2561" s="1"/>
      <c r="N2561" s="1"/>
      <c r="O2561" s="1"/>
      <c r="P2561" s="1"/>
      <c r="Q2561" s="1"/>
      <c r="R2561" s="1"/>
      <c r="S2561" s="1"/>
      <c r="T2561" s="1"/>
      <c r="U2561" s="1"/>
      <c r="V2561" s="1"/>
      <c r="W2561" s="1"/>
      <c r="X2561" s="1"/>
      <c r="Y2561" s="1"/>
      <c r="Z2561" s="1"/>
      <c r="AA2561" s="1"/>
      <c r="AB2561" s="1"/>
      <c r="AC2561" s="1"/>
      <c r="AD2561" s="1"/>
      <c r="AE2561" s="1"/>
      <c r="AF2561" s="1"/>
      <c r="AG2561" s="1"/>
      <c r="AH2561" s="1"/>
      <c r="AI2561" s="1"/>
      <c r="AJ2561" s="1"/>
      <c r="AK2561" s="1"/>
      <c r="AL2561" s="1"/>
      <c r="AM2561" s="1"/>
      <c r="AN2561" s="1"/>
      <c r="AO2561" s="1"/>
      <c r="AP2561" s="1"/>
      <c r="AQ2561" s="1"/>
      <c r="AR2561" s="1"/>
    </row>
    <row r="2562" ht="12.0" customHeight="1">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c r="AA2562" s="1"/>
      <c r="AB2562" s="1"/>
      <c r="AC2562" s="1"/>
      <c r="AD2562" s="1"/>
      <c r="AE2562" s="1"/>
      <c r="AF2562" s="1"/>
      <c r="AG2562" s="1"/>
      <c r="AH2562" s="1"/>
      <c r="AI2562" s="1"/>
      <c r="AJ2562" s="1"/>
      <c r="AK2562" s="1"/>
      <c r="AL2562" s="1"/>
      <c r="AM2562" s="1"/>
      <c r="AN2562" s="1"/>
      <c r="AO2562" s="1"/>
      <c r="AP2562" s="1"/>
      <c r="AQ2562" s="1"/>
      <c r="AR2562" s="1"/>
    </row>
    <row r="2563" ht="12.0" customHeight="1">
      <c r="A2563" s="1"/>
      <c r="B2563" s="1"/>
      <c r="C2563" s="1"/>
      <c r="D2563" s="1"/>
      <c r="E2563" s="1"/>
      <c r="F2563" s="1"/>
      <c r="G2563" s="1"/>
      <c r="H2563" s="1"/>
      <c r="I2563" s="1"/>
      <c r="J2563" s="1"/>
      <c r="K2563" s="1"/>
      <c r="L2563" s="1"/>
      <c r="M2563" s="1"/>
      <c r="N2563" s="1"/>
      <c r="O2563" s="1"/>
      <c r="P2563" s="1"/>
      <c r="Q2563" s="1"/>
      <c r="R2563" s="1"/>
      <c r="S2563" s="1"/>
      <c r="T2563" s="1"/>
      <c r="U2563" s="1"/>
      <c r="V2563" s="1"/>
      <c r="W2563" s="1"/>
      <c r="X2563" s="1"/>
      <c r="Y2563" s="1"/>
      <c r="Z2563" s="1"/>
      <c r="AA2563" s="1"/>
      <c r="AB2563" s="1"/>
      <c r="AC2563" s="1"/>
      <c r="AD2563" s="1"/>
      <c r="AE2563" s="1"/>
      <c r="AF2563" s="1"/>
      <c r="AG2563" s="1"/>
      <c r="AH2563" s="1"/>
      <c r="AI2563" s="1"/>
      <c r="AJ2563" s="1"/>
      <c r="AK2563" s="1"/>
      <c r="AL2563" s="1"/>
      <c r="AM2563" s="1"/>
      <c r="AN2563" s="1"/>
      <c r="AO2563" s="1"/>
      <c r="AP2563" s="1"/>
      <c r="AQ2563" s="1"/>
      <c r="AR2563" s="1"/>
    </row>
    <row r="2564" ht="12.0" customHeight="1">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c r="AA2564" s="1"/>
      <c r="AB2564" s="1"/>
      <c r="AC2564" s="1"/>
      <c r="AD2564" s="1"/>
      <c r="AE2564" s="1"/>
      <c r="AF2564" s="1"/>
      <c r="AG2564" s="1"/>
      <c r="AH2564" s="1"/>
      <c r="AI2564" s="1"/>
      <c r="AJ2564" s="1"/>
      <c r="AK2564" s="1"/>
      <c r="AL2564" s="1"/>
      <c r="AM2564" s="1"/>
      <c r="AN2564" s="1"/>
      <c r="AO2564" s="1"/>
      <c r="AP2564" s="1"/>
      <c r="AQ2564" s="1"/>
      <c r="AR2564" s="1"/>
    </row>
    <row r="2565" ht="12.0" customHeight="1">
      <c r="A2565" s="1"/>
      <c r="B2565" s="1"/>
      <c r="C2565" s="1"/>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c r="AC2565" s="1"/>
      <c r="AD2565" s="1"/>
      <c r="AE2565" s="1"/>
      <c r="AF2565" s="1"/>
      <c r="AG2565" s="1"/>
      <c r="AH2565" s="1"/>
      <c r="AI2565" s="1"/>
      <c r="AJ2565" s="1"/>
      <c r="AK2565" s="1"/>
      <c r="AL2565" s="1"/>
      <c r="AM2565" s="1"/>
      <c r="AN2565" s="1"/>
      <c r="AO2565" s="1"/>
      <c r="AP2565" s="1"/>
      <c r="AQ2565" s="1"/>
      <c r="AR2565" s="1"/>
    </row>
    <row r="2566" ht="12.0" customHeight="1">
      <c r="A2566" s="1"/>
      <c r="B2566" s="1"/>
      <c r="C2566" s="1"/>
      <c r="D2566" s="1"/>
      <c r="E2566" s="1"/>
      <c r="F2566" s="1"/>
      <c r="G2566" s="1"/>
      <c r="H2566" s="1"/>
      <c r="I2566" s="1"/>
      <c r="J2566" s="1"/>
      <c r="K2566" s="1"/>
      <c r="L2566" s="1"/>
      <c r="M2566" s="1"/>
      <c r="N2566" s="1"/>
      <c r="O2566" s="1"/>
      <c r="P2566" s="1"/>
      <c r="Q2566" s="1"/>
      <c r="R2566" s="1"/>
      <c r="S2566" s="1"/>
      <c r="T2566" s="1"/>
      <c r="U2566" s="1"/>
      <c r="V2566" s="1"/>
      <c r="W2566" s="1"/>
      <c r="X2566" s="1"/>
      <c r="Y2566" s="1"/>
      <c r="Z2566" s="1"/>
      <c r="AA2566" s="1"/>
      <c r="AB2566" s="1"/>
      <c r="AC2566" s="1"/>
      <c r="AD2566" s="1"/>
      <c r="AE2566" s="1"/>
      <c r="AF2566" s="1"/>
      <c r="AG2566" s="1"/>
      <c r="AH2566" s="1"/>
      <c r="AI2566" s="1"/>
      <c r="AJ2566" s="1"/>
      <c r="AK2566" s="1"/>
      <c r="AL2566" s="1"/>
      <c r="AM2566" s="1"/>
      <c r="AN2566" s="1"/>
      <c r="AO2566" s="1"/>
      <c r="AP2566" s="1"/>
      <c r="AQ2566" s="1"/>
      <c r="AR2566" s="1"/>
    </row>
    <row r="2567" ht="12.0" customHeight="1">
      <c r="A2567" s="1"/>
      <c r="B2567" s="1"/>
      <c r="C2567" s="1"/>
      <c r="D2567" s="1"/>
      <c r="E2567" s="1"/>
      <c r="F2567" s="1"/>
      <c r="G2567" s="1"/>
      <c r="H2567" s="1"/>
      <c r="I2567" s="1"/>
      <c r="J2567" s="1"/>
      <c r="K2567" s="1"/>
      <c r="L2567" s="1"/>
      <c r="M2567" s="1"/>
      <c r="N2567" s="1"/>
      <c r="O2567" s="1"/>
      <c r="P2567" s="1"/>
      <c r="Q2567" s="1"/>
      <c r="R2567" s="1"/>
      <c r="S2567" s="1"/>
      <c r="T2567" s="1"/>
      <c r="U2567" s="1"/>
      <c r="V2567" s="1"/>
      <c r="W2567" s="1"/>
      <c r="X2567" s="1"/>
      <c r="Y2567" s="1"/>
      <c r="Z2567" s="1"/>
      <c r="AA2567" s="1"/>
      <c r="AB2567" s="1"/>
      <c r="AC2567" s="1"/>
      <c r="AD2567" s="1"/>
      <c r="AE2567" s="1"/>
      <c r="AF2567" s="1"/>
      <c r="AG2567" s="1"/>
      <c r="AH2567" s="1"/>
      <c r="AI2567" s="1"/>
      <c r="AJ2567" s="1"/>
      <c r="AK2567" s="1"/>
      <c r="AL2567" s="1"/>
      <c r="AM2567" s="1"/>
      <c r="AN2567" s="1"/>
      <c r="AO2567" s="1"/>
      <c r="AP2567" s="1"/>
      <c r="AQ2567" s="1"/>
      <c r="AR2567" s="1"/>
    </row>
    <row r="2568" ht="12.0" customHeight="1">
      <c r="A2568" s="1"/>
      <c r="B2568" s="1"/>
      <c r="C2568" s="1"/>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c r="AC2568" s="1"/>
      <c r="AD2568" s="1"/>
      <c r="AE2568" s="1"/>
      <c r="AF2568" s="1"/>
      <c r="AG2568" s="1"/>
      <c r="AH2568" s="1"/>
      <c r="AI2568" s="1"/>
      <c r="AJ2568" s="1"/>
      <c r="AK2568" s="1"/>
      <c r="AL2568" s="1"/>
      <c r="AM2568" s="1"/>
      <c r="AN2568" s="1"/>
      <c r="AO2568" s="1"/>
      <c r="AP2568" s="1"/>
      <c r="AQ2568" s="1"/>
      <c r="AR2568" s="1"/>
    </row>
    <row r="2569" ht="12.0" customHeight="1">
      <c r="A2569" s="1"/>
      <c r="B2569" s="1"/>
      <c r="C2569" s="1"/>
      <c r="D2569" s="1"/>
      <c r="E2569" s="1"/>
      <c r="F2569" s="1"/>
      <c r="G2569" s="1"/>
      <c r="H2569" s="1"/>
      <c r="I2569" s="1"/>
      <c r="J2569" s="1"/>
      <c r="K2569" s="1"/>
      <c r="L2569" s="1"/>
      <c r="M2569" s="1"/>
      <c r="N2569" s="1"/>
      <c r="O2569" s="1"/>
      <c r="P2569" s="1"/>
      <c r="Q2569" s="1"/>
      <c r="R2569" s="1"/>
      <c r="S2569" s="1"/>
      <c r="T2569" s="1"/>
      <c r="U2569" s="1"/>
      <c r="V2569" s="1"/>
      <c r="W2569" s="1"/>
      <c r="X2569" s="1"/>
      <c r="Y2569" s="1"/>
      <c r="Z2569" s="1"/>
      <c r="AA2569" s="1"/>
      <c r="AB2569" s="1"/>
      <c r="AC2569" s="1"/>
      <c r="AD2569" s="1"/>
      <c r="AE2569" s="1"/>
      <c r="AF2569" s="1"/>
      <c r="AG2569" s="1"/>
      <c r="AH2569" s="1"/>
      <c r="AI2569" s="1"/>
      <c r="AJ2569" s="1"/>
      <c r="AK2569" s="1"/>
      <c r="AL2569" s="1"/>
      <c r="AM2569" s="1"/>
      <c r="AN2569" s="1"/>
      <c r="AO2569" s="1"/>
      <c r="AP2569" s="1"/>
      <c r="AQ2569" s="1"/>
      <c r="AR2569" s="1"/>
    </row>
    <row r="2570" ht="12.0" customHeight="1">
      <c r="A2570" s="1"/>
      <c r="B2570" s="1"/>
      <c r="C2570" s="1"/>
      <c r="D2570" s="1"/>
      <c r="E2570" s="1"/>
      <c r="F2570" s="1"/>
      <c r="G2570" s="1"/>
      <c r="H2570" s="1"/>
      <c r="I2570" s="1"/>
      <c r="J2570" s="1"/>
      <c r="K2570" s="1"/>
      <c r="L2570" s="1"/>
      <c r="M2570" s="1"/>
      <c r="N2570" s="1"/>
      <c r="O2570" s="1"/>
      <c r="P2570" s="1"/>
      <c r="Q2570" s="1"/>
      <c r="R2570" s="1"/>
      <c r="S2570" s="1"/>
      <c r="T2570" s="1"/>
      <c r="U2570" s="1"/>
      <c r="V2570" s="1"/>
      <c r="W2570" s="1"/>
      <c r="X2570" s="1"/>
      <c r="Y2570" s="1"/>
      <c r="Z2570" s="1"/>
      <c r="AA2570" s="1"/>
      <c r="AB2570" s="1"/>
      <c r="AC2570" s="1"/>
      <c r="AD2570" s="1"/>
      <c r="AE2570" s="1"/>
      <c r="AF2570" s="1"/>
      <c r="AG2570" s="1"/>
      <c r="AH2570" s="1"/>
      <c r="AI2570" s="1"/>
      <c r="AJ2570" s="1"/>
      <c r="AK2570" s="1"/>
      <c r="AL2570" s="1"/>
      <c r="AM2570" s="1"/>
      <c r="AN2570" s="1"/>
      <c r="AO2570" s="1"/>
      <c r="AP2570" s="1"/>
      <c r="AQ2570" s="1"/>
      <c r="AR2570" s="1"/>
    </row>
    <row r="2571" ht="12.0" customHeight="1">
      <c r="A2571" s="1"/>
      <c r="B2571" s="1"/>
      <c r="C2571" s="1"/>
      <c r="D2571" s="1"/>
      <c r="E2571" s="1"/>
      <c r="F2571" s="1"/>
      <c r="G2571" s="1"/>
      <c r="H2571" s="1"/>
      <c r="I2571" s="1"/>
      <c r="J2571" s="1"/>
      <c r="K2571" s="1"/>
      <c r="L2571" s="1"/>
      <c r="M2571" s="1"/>
      <c r="N2571" s="1"/>
      <c r="O2571" s="1"/>
      <c r="P2571" s="1"/>
      <c r="Q2571" s="1"/>
      <c r="R2571" s="1"/>
      <c r="S2571" s="1"/>
      <c r="T2571" s="1"/>
      <c r="U2571" s="1"/>
      <c r="V2571" s="1"/>
      <c r="W2571" s="1"/>
      <c r="X2571" s="1"/>
      <c r="Y2571" s="1"/>
      <c r="Z2571" s="1"/>
      <c r="AA2571" s="1"/>
      <c r="AB2571" s="1"/>
      <c r="AC2571" s="1"/>
      <c r="AD2571" s="1"/>
      <c r="AE2571" s="1"/>
      <c r="AF2571" s="1"/>
      <c r="AG2571" s="1"/>
      <c r="AH2571" s="1"/>
      <c r="AI2571" s="1"/>
      <c r="AJ2571" s="1"/>
      <c r="AK2571" s="1"/>
      <c r="AL2571" s="1"/>
      <c r="AM2571" s="1"/>
      <c r="AN2571" s="1"/>
      <c r="AO2571" s="1"/>
      <c r="AP2571" s="1"/>
      <c r="AQ2571" s="1"/>
      <c r="AR2571" s="1"/>
    </row>
    <row r="2572" ht="12.0" customHeight="1">
      <c r="A2572" s="1"/>
      <c r="B2572" s="1"/>
      <c r="C2572" s="1"/>
      <c r="D2572" s="1"/>
      <c r="E2572" s="1"/>
      <c r="F2572" s="1"/>
      <c r="G2572" s="1"/>
      <c r="H2572" s="1"/>
      <c r="I2572" s="1"/>
      <c r="J2572" s="1"/>
      <c r="K2572" s="1"/>
      <c r="L2572" s="1"/>
      <c r="M2572" s="1"/>
      <c r="N2572" s="1"/>
      <c r="O2572" s="1"/>
      <c r="P2572" s="1"/>
      <c r="Q2572" s="1"/>
      <c r="R2572" s="1"/>
      <c r="S2572" s="1"/>
      <c r="T2572" s="1"/>
      <c r="U2572" s="1"/>
      <c r="V2572" s="1"/>
      <c r="W2572" s="1"/>
      <c r="X2572" s="1"/>
      <c r="Y2572" s="1"/>
      <c r="Z2572" s="1"/>
      <c r="AA2572" s="1"/>
      <c r="AB2572" s="1"/>
      <c r="AC2572" s="1"/>
      <c r="AD2572" s="1"/>
      <c r="AE2572" s="1"/>
      <c r="AF2572" s="1"/>
      <c r="AG2572" s="1"/>
      <c r="AH2572" s="1"/>
      <c r="AI2572" s="1"/>
      <c r="AJ2572" s="1"/>
      <c r="AK2572" s="1"/>
      <c r="AL2572" s="1"/>
      <c r="AM2572" s="1"/>
      <c r="AN2572" s="1"/>
      <c r="AO2572" s="1"/>
      <c r="AP2572" s="1"/>
      <c r="AQ2572" s="1"/>
      <c r="AR2572" s="1"/>
    </row>
    <row r="2573" ht="12.0" customHeight="1">
      <c r="A2573" s="1"/>
      <c r="B2573" s="1"/>
      <c r="C2573" s="1"/>
      <c r="D2573" s="1"/>
      <c r="E2573" s="1"/>
      <c r="F2573" s="1"/>
      <c r="G2573" s="1"/>
      <c r="H2573" s="1"/>
      <c r="I2573" s="1"/>
      <c r="J2573" s="1"/>
      <c r="K2573" s="1"/>
      <c r="L2573" s="1"/>
      <c r="M2573" s="1"/>
      <c r="N2573" s="1"/>
      <c r="O2573" s="1"/>
      <c r="P2573" s="1"/>
      <c r="Q2573" s="1"/>
      <c r="R2573" s="1"/>
      <c r="S2573" s="1"/>
      <c r="T2573" s="1"/>
      <c r="U2573" s="1"/>
      <c r="V2573" s="1"/>
      <c r="W2573" s="1"/>
      <c r="X2573" s="1"/>
      <c r="Y2573" s="1"/>
      <c r="Z2573" s="1"/>
      <c r="AA2573" s="1"/>
      <c r="AB2573" s="1"/>
      <c r="AC2573" s="1"/>
      <c r="AD2573" s="1"/>
      <c r="AE2573" s="1"/>
      <c r="AF2573" s="1"/>
      <c r="AG2573" s="1"/>
      <c r="AH2573" s="1"/>
      <c r="AI2573" s="1"/>
      <c r="AJ2573" s="1"/>
      <c r="AK2573" s="1"/>
      <c r="AL2573" s="1"/>
      <c r="AM2573" s="1"/>
      <c r="AN2573" s="1"/>
      <c r="AO2573" s="1"/>
      <c r="AP2573" s="1"/>
      <c r="AQ2573" s="1"/>
      <c r="AR2573" s="1"/>
    </row>
    <row r="2574" ht="12.0" customHeight="1">
      <c r="A2574" s="1"/>
      <c r="B2574" s="1"/>
      <c r="C2574" s="1"/>
      <c r="D2574" s="1"/>
      <c r="E2574" s="1"/>
      <c r="F2574" s="1"/>
      <c r="G2574" s="1"/>
      <c r="H2574" s="1"/>
      <c r="I2574" s="1"/>
      <c r="J2574" s="1"/>
      <c r="K2574" s="1"/>
      <c r="L2574" s="1"/>
      <c r="M2574" s="1"/>
      <c r="N2574" s="1"/>
      <c r="O2574" s="1"/>
      <c r="P2574" s="1"/>
      <c r="Q2574" s="1"/>
      <c r="R2574" s="1"/>
      <c r="S2574" s="1"/>
      <c r="T2574" s="1"/>
      <c r="U2574" s="1"/>
      <c r="V2574" s="1"/>
      <c r="W2574" s="1"/>
      <c r="X2574" s="1"/>
      <c r="Y2574" s="1"/>
      <c r="Z2574" s="1"/>
      <c r="AA2574" s="1"/>
      <c r="AB2574" s="1"/>
      <c r="AC2574" s="1"/>
      <c r="AD2574" s="1"/>
      <c r="AE2574" s="1"/>
      <c r="AF2574" s="1"/>
      <c r="AG2574" s="1"/>
      <c r="AH2574" s="1"/>
      <c r="AI2574" s="1"/>
      <c r="AJ2574" s="1"/>
      <c r="AK2574" s="1"/>
      <c r="AL2574" s="1"/>
      <c r="AM2574" s="1"/>
      <c r="AN2574" s="1"/>
      <c r="AO2574" s="1"/>
      <c r="AP2574" s="1"/>
      <c r="AQ2574" s="1"/>
      <c r="AR2574" s="1"/>
    </row>
    <row r="2575" ht="12.0" customHeight="1">
      <c r="A2575" s="1"/>
      <c r="B2575" s="1"/>
      <c r="C2575" s="1"/>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c r="AC2575" s="1"/>
      <c r="AD2575" s="1"/>
      <c r="AE2575" s="1"/>
      <c r="AF2575" s="1"/>
      <c r="AG2575" s="1"/>
      <c r="AH2575" s="1"/>
      <c r="AI2575" s="1"/>
      <c r="AJ2575" s="1"/>
      <c r="AK2575" s="1"/>
      <c r="AL2575" s="1"/>
      <c r="AM2575" s="1"/>
      <c r="AN2575" s="1"/>
      <c r="AO2575" s="1"/>
      <c r="AP2575" s="1"/>
      <c r="AQ2575" s="1"/>
      <c r="AR2575" s="1"/>
    </row>
    <row r="2576" ht="12.0" customHeight="1">
      <c r="A2576" s="1"/>
      <c r="B2576" s="1"/>
      <c r="C2576" s="1"/>
      <c r="D2576" s="1"/>
      <c r="E2576" s="1"/>
      <c r="F2576" s="1"/>
      <c r="G2576" s="1"/>
      <c r="H2576" s="1"/>
      <c r="I2576" s="1"/>
      <c r="J2576" s="1"/>
      <c r="K2576" s="1"/>
      <c r="L2576" s="1"/>
      <c r="M2576" s="1"/>
      <c r="N2576" s="1"/>
      <c r="O2576" s="1"/>
      <c r="P2576" s="1"/>
      <c r="Q2576" s="1"/>
      <c r="R2576" s="1"/>
      <c r="S2576" s="1"/>
      <c r="T2576" s="1"/>
      <c r="U2576" s="1"/>
      <c r="V2576" s="1"/>
      <c r="W2576" s="1"/>
      <c r="X2576" s="1"/>
      <c r="Y2576" s="1"/>
      <c r="Z2576" s="1"/>
      <c r="AA2576" s="1"/>
      <c r="AB2576" s="1"/>
      <c r="AC2576" s="1"/>
      <c r="AD2576" s="1"/>
      <c r="AE2576" s="1"/>
      <c r="AF2576" s="1"/>
      <c r="AG2576" s="1"/>
      <c r="AH2576" s="1"/>
      <c r="AI2576" s="1"/>
      <c r="AJ2576" s="1"/>
      <c r="AK2576" s="1"/>
      <c r="AL2576" s="1"/>
      <c r="AM2576" s="1"/>
      <c r="AN2576" s="1"/>
      <c r="AO2576" s="1"/>
      <c r="AP2576" s="1"/>
      <c r="AQ2576" s="1"/>
      <c r="AR2576" s="1"/>
    </row>
    <row r="2577" ht="12.0" customHeight="1">
      <c r="A2577" s="1"/>
      <c r="B2577" s="1"/>
      <c r="C2577" s="1"/>
      <c r="D2577" s="1"/>
      <c r="E2577" s="1"/>
      <c r="F2577" s="1"/>
      <c r="G2577" s="1"/>
      <c r="H2577" s="1"/>
      <c r="I2577" s="1"/>
      <c r="J2577" s="1"/>
      <c r="K2577" s="1"/>
      <c r="L2577" s="1"/>
      <c r="M2577" s="1"/>
      <c r="N2577" s="1"/>
      <c r="O2577" s="1"/>
      <c r="P2577" s="1"/>
      <c r="Q2577" s="1"/>
      <c r="R2577" s="1"/>
      <c r="S2577" s="1"/>
      <c r="T2577" s="1"/>
      <c r="U2577" s="1"/>
      <c r="V2577" s="1"/>
      <c r="W2577" s="1"/>
      <c r="X2577" s="1"/>
      <c r="Y2577" s="1"/>
      <c r="Z2577" s="1"/>
      <c r="AA2577" s="1"/>
      <c r="AB2577" s="1"/>
      <c r="AC2577" s="1"/>
      <c r="AD2577" s="1"/>
      <c r="AE2577" s="1"/>
      <c r="AF2577" s="1"/>
      <c r="AG2577" s="1"/>
      <c r="AH2577" s="1"/>
      <c r="AI2577" s="1"/>
      <c r="AJ2577" s="1"/>
      <c r="AK2577" s="1"/>
      <c r="AL2577" s="1"/>
      <c r="AM2577" s="1"/>
      <c r="AN2577" s="1"/>
      <c r="AO2577" s="1"/>
      <c r="AP2577" s="1"/>
      <c r="AQ2577" s="1"/>
      <c r="AR2577" s="1"/>
    </row>
    <row r="2578" ht="12.0" customHeight="1">
      <c r="A2578" s="1"/>
      <c r="B2578" s="1"/>
      <c r="C2578" s="1"/>
      <c r="D2578" s="1"/>
      <c r="E2578" s="1"/>
      <c r="F2578" s="1"/>
      <c r="G2578" s="1"/>
      <c r="H2578" s="1"/>
      <c r="I2578" s="1"/>
      <c r="J2578" s="1"/>
      <c r="K2578" s="1"/>
      <c r="L2578" s="1"/>
      <c r="M2578" s="1"/>
      <c r="N2578" s="1"/>
      <c r="O2578" s="1"/>
      <c r="P2578" s="1"/>
      <c r="Q2578" s="1"/>
      <c r="R2578" s="1"/>
      <c r="S2578" s="1"/>
      <c r="T2578" s="1"/>
      <c r="U2578" s="1"/>
      <c r="V2578" s="1"/>
      <c r="W2578" s="1"/>
      <c r="X2578" s="1"/>
      <c r="Y2578" s="1"/>
      <c r="Z2578" s="1"/>
      <c r="AA2578" s="1"/>
      <c r="AB2578" s="1"/>
      <c r="AC2578" s="1"/>
      <c r="AD2578" s="1"/>
      <c r="AE2578" s="1"/>
      <c r="AF2578" s="1"/>
      <c r="AG2578" s="1"/>
      <c r="AH2578" s="1"/>
      <c r="AI2578" s="1"/>
      <c r="AJ2578" s="1"/>
      <c r="AK2578" s="1"/>
      <c r="AL2578" s="1"/>
      <c r="AM2578" s="1"/>
      <c r="AN2578" s="1"/>
      <c r="AO2578" s="1"/>
      <c r="AP2578" s="1"/>
      <c r="AQ2578" s="1"/>
      <c r="AR2578" s="1"/>
    </row>
    <row r="2579" ht="12.0" customHeight="1">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c r="AA2579" s="1"/>
      <c r="AB2579" s="1"/>
      <c r="AC2579" s="1"/>
      <c r="AD2579" s="1"/>
      <c r="AE2579" s="1"/>
      <c r="AF2579" s="1"/>
      <c r="AG2579" s="1"/>
      <c r="AH2579" s="1"/>
      <c r="AI2579" s="1"/>
      <c r="AJ2579" s="1"/>
      <c r="AK2579" s="1"/>
      <c r="AL2579" s="1"/>
      <c r="AM2579" s="1"/>
      <c r="AN2579" s="1"/>
      <c r="AO2579" s="1"/>
      <c r="AP2579" s="1"/>
      <c r="AQ2579" s="1"/>
      <c r="AR2579" s="1"/>
    </row>
    <row r="2580" ht="12.0" customHeight="1">
      <c r="A2580" s="1"/>
      <c r="B2580" s="1"/>
      <c r="C2580" s="1"/>
      <c r="D2580" s="1"/>
      <c r="E2580" s="1"/>
      <c r="F2580" s="1"/>
      <c r="G2580" s="1"/>
      <c r="H2580" s="1"/>
      <c r="I2580" s="1"/>
      <c r="J2580" s="1"/>
      <c r="K2580" s="1"/>
      <c r="L2580" s="1"/>
      <c r="M2580" s="1"/>
      <c r="N2580" s="1"/>
      <c r="O2580" s="1"/>
      <c r="P2580" s="1"/>
      <c r="Q2580" s="1"/>
      <c r="R2580" s="1"/>
      <c r="S2580" s="1"/>
      <c r="T2580" s="1"/>
      <c r="U2580" s="1"/>
      <c r="V2580" s="1"/>
      <c r="W2580" s="1"/>
      <c r="X2580" s="1"/>
      <c r="Y2580" s="1"/>
      <c r="Z2580" s="1"/>
      <c r="AA2580" s="1"/>
      <c r="AB2580" s="1"/>
      <c r="AC2580" s="1"/>
      <c r="AD2580" s="1"/>
      <c r="AE2580" s="1"/>
      <c r="AF2580" s="1"/>
      <c r="AG2580" s="1"/>
      <c r="AH2580" s="1"/>
      <c r="AI2580" s="1"/>
      <c r="AJ2580" s="1"/>
      <c r="AK2580" s="1"/>
      <c r="AL2580" s="1"/>
      <c r="AM2580" s="1"/>
      <c r="AN2580" s="1"/>
      <c r="AO2580" s="1"/>
      <c r="AP2580" s="1"/>
      <c r="AQ2580" s="1"/>
      <c r="AR2580" s="1"/>
    </row>
    <row r="2581" ht="12.0" customHeight="1">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c r="AC2581" s="1"/>
      <c r="AD2581" s="1"/>
      <c r="AE2581" s="1"/>
      <c r="AF2581" s="1"/>
      <c r="AG2581" s="1"/>
      <c r="AH2581" s="1"/>
      <c r="AI2581" s="1"/>
      <c r="AJ2581" s="1"/>
      <c r="AK2581" s="1"/>
      <c r="AL2581" s="1"/>
      <c r="AM2581" s="1"/>
      <c r="AN2581" s="1"/>
      <c r="AO2581" s="1"/>
      <c r="AP2581" s="1"/>
      <c r="AQ2581" s="1"/>
      <c r="AR2581" s="1"/>
    </row>
    <row r="2582" ht="12.0" customHeight="1">
      <c r="A2582" s="1"/>
      <c r="B2582" s="1"/>
      <c r="C2582" s="1"/>
      <c r="D2582" s="1"/>
      <c r="E2582" s="1"/>
      <c r="F2582" s="1"/>
      <c r="G2582" s="1"/>
      <c r="H2582" s="1"/>
      <c r="I2582" s="1"/>
      <c r="J2582" s="1"/>
      <c r="K2582" s="1"/>
      <c r="L2582" s="1"/>
      <c r="M2582" s="1"/>
      <c r="N2582" s="1"/>
      <c r="O2582" s="1"/>
      <c r="P2582" s="1"/>
      <c r="Q2582" s="1"/>
      <c r="R2582" s="1"/>
      <c r="S2582" s="1"/>
      <c r="T2582" s="1"/>
      <c r="U2582" s="1"/>
      <c r="V2582" s="1"/>
      <c r="W2582" s="1"/>
      <c r="X2582" s="1"/>
      <c r="Y2582" s="1"/>
      <c r="Z2582" s="1"/>
      <c r="AA2582" s="1"/>
      <c r="AB2582" s="1"/>
      <c r="AC2582" s="1"/>
      <c r="AD2582" s="1"/>
      <c r="AE2582" s="1"/>
      <c r="AF2582" s="1"/>
      <c r="AG2582" s="1"/>
      <c r="AH2582" s="1"/>
      <c r="AI2582" s="1"/>
      <c r="AJ2582" s="1"/>
      <c r="AK2582" s="1"/>
      <c r="AL2582" s="1"/>
      <c r="AM2582" s="1"/>
      <c r="AN2582" s="1"/>
      <c r="AO2582" s="1"/>
      <c r="AP2582" s="1"/>
      <c r="AQ2582" s="1"/>
      <c r="AR2582" s="1"/>
    </row>
    <row r="2583" ht="12.0" customHeight="1">
      <c r="A2583" s="1"/>
      <c r="B2583" s="1"/>
      <c r="C2583" s="1"/>
      <c r="D2583" s="1"/>
      <c r="E2583" s="1"/>
      <c r="F2583" s="1"/>
      <c r="G2583" s="1"/>
      <c r="H2583" s="1"/>
      <c r="I2583" s="1"/>
      <c r="J2583" s="1"/>
      <c r="K2583" s="1"/>
      <c r="L2583" s="1"/>
      <c r="M2583" s="1"/>
      <c r="N2583" s="1"/>
      <c r="O2583" s="1"/>
      <c r="P2583" s="1"/>
      <c r="Q2583" s="1"/>
      <c r="R2583" s="1"/>
      <c r="S2583" s="1"/>
      <c r="T2583" s="1"/>
      <c r="U2583" s="1"/>
      <c r="V2583" s="1"/>
      <c r="W2583" s="1"/>
      <c r="X2583" s="1"/>
      <c r="Y2583" s="1"/>
      <c r="Z2583" s="1"/>
      <c r="AA2583" s="1"/>
      <c r="AB2583" s="1"/>
      <c r="AC2583" s="1"/>
      <c r="AD2583" s="1"/>
      <c r="AE2583" s="1"/>
      <c r="AF2583" s="1"/>
      <c r="AG2583" s="1"/>
      <c r="AH2583" s="1"/>
      <c r="AI2583" s="1"/>
      <c r="AJ2583" s="1"/>
      <c r="AK2583" s="1"/>
      <c r="AL2583" s="1"/>
      <c r="AM2583" s="1"/>
      <c r="AN2583" s="1"/>
      <c r="AO2583" s="1"/>
      <c r="AP2583" s="1"/>
      <c r="AQ2583" s="1"/>
      <c r="AR2583" s="1"/>
    </row>
    <row r="2584" ht="12.0" customHeight="1">
      <c r="A2584" s="1"/>
      <c r="B2584" s="1"/>
      <c r="C2584" s="1"/>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c r="AC2584" s="1"/>
      <c r="AD2584" s="1"/>
      <c r="AE2584" s="1"/>
      <c r="AF2584" s="1"/>
      <c r="AG2584" s="1"/>
      <c r="AH2584" s="1"/>
      <c r="AI2584" s="1"/>
      <c r="AJ2584" s="1"/>
      <c r="AK2584" s="1"/>
      <c r="AL2584" s="1"/>
      <c r="AM2584" s="1"/>
      <c r="AN2584" s="1"/>
      <c r="AO2584" s="1"/>
      <c r="AP2584" s="1"/>
      <c r="AQ2584" s="1"/>
      <c r="AR2584" s="1"/>
    </row>
    <row r="2585" ht="12.0" customHeight="1">
      <c r="A2585" s="1"/>
      <c r="B2585" s="1"/>
      <c r="C2585" s="1"/>
      <c r="D2585" s="1"/>
      <c r="E2585" s="1"/>
      <c r="F2585" s="1"/>
      <c r="G2585" s="1"/>
      <c r="H2585" s="1"/>
      <c r="I2585" s="1"/>
      <c r="J2585" s="1"/>
      <c r="K2585" s="1"/>
      <c r="L2585" s="1"/>
      <c r="M2585" s="1"/>
      <c r="N2585" s="1"/>
      <c r="O2585" s="1"/>
      <c r="P2585" s="1"/>
      <c r="Q2585" s="1"/>
      <c r="R2585" s="1"/>
      <c r="S2585" s="1"/>
      <c r="T2585" s="1"/>
      <c r="U2585" s="1"/>
      <c r="V2585" s="1"/>
      <c r="W2585" s="1"/>
      <c r="X2585" s="1"/>
      <c r="Y2585" s="1"/>
      <c r="Z2585" s="1"/>
      <c r="AA2585" s="1"/>
      <c r="AB2585" s="1"/>
      <c r="AC2585" s="1"/>
      <c r="AD2585" s="1"/>
      <c r="AE2585" s="1"/>
      <c r="AF2585" s="1"/>
      <c r="AG2585" s="1"/>
      <c r="AH2585" s="1"/>
      <c r="AI2585" s="1"/>
      <c r="AJ2585" s="1"/>
      <c r="AK2585" s="1"/>
      <c r="AL2585" s="1"/>
      <c r="AM2585" s="1"/>
      <c r="AN2585" s="1"/>
      <c r="AO2585" s="1"/>
      <c r="AP2585" s="1"/>
      <c r="AQ2585" s="1"/>
      <c r="AR2585" s="1"/>
    </row>
    <row r="2586" ht="12.0" customHeight="1">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c r="AA2586" s="1"/>
      <c r="AB2586" s="1"/>
      <c r="AC2586" s="1"/>
      <c r="AD2586" s="1"/>
      <c r="AE2586" s="1"/>
      <c r="AF2586" s="1"/>
      <c r="AG2586" s="1"/>
      <c r="AH2586" s="1"/>
      <c r="AI2586" s="1"/>
      <c r="AJ2586" s="1"/>
      <c r="AK2586" s="1"/>
      <c r="AL2586" s="1"/>
      <c r="AM2586" s="1"/>
      <c r="AN2586" s="1"/>
      <c r="AO2586" s="1"/>
      <c r="AP2586" s="1"/>
      <c r="AQ2586" s="1"/>
      <c r="AR2586" s="1"/>
    </row>
    <row r="2587" ht="12.0" customHeight="1">
      <c r="A2587" s="1"/>
      <c r="B2587" s="1"/>
      <c r="C2587" s="1"/>
      <c r="D2587" s="1"/>
      <c r="E2587" s="1"/>
      <c r="F2587" s="1"/>
      <c r="G2587" s="1"/>
      <c r="H2587" s="1"/>
      <c r="I2587" s="1"/>
      <c r="J2587" s="1"/>
      <c r="K2587" s="1"/>
      <c r="L2587" s="1"/>
      <c r="M2587" s="1"/>
      <c r="N2587" s="1"/>
      <c r="O2587" s="1"/>
      <c r="P2587" s="1"/>
      <c r="Q2587" s="1"/>
      <c r="R2587" s="1"/>
      <c r="S2587" s="1"/>
      <c r="T2587" s="1"/>
      <c r="U2587" s="1"/>
      <c r="V2587" s="1"/>
      <c r="W2587" s="1"/>
      <c r="X2587" s="1"/>
      <c r="Y2587" s="1"/>
      <c r="Z2587" s="1"/>
      <c r="AA2587" s="1"/>
      <c r="AB2587" s="1"/>
      <c r="AC2587" s="1"/>
      <c r="AD2587" s="1"/>
      <c r="AE2587" s="1"/>
      <c r="AF2587" s="1"/>
      <c r="AG2587" s="1"/>
      <c r="AH2587" s="1"/>
      <c r="AI2587" s="1"/>
      <c r="AJ2587" s="1"/>
      <c r="AK2587" s="1"/>
      <c r="AL2587" s="1"/>
      <c r="AM2587" s="1"/>
      <c r="AN2587" s="1"/>
      <c r="AO2587" s="1"/>
      <c r="AP2587" s="1"/>
      <c r="AQ2587" s="1"/>
      <c r="AR2587" s="1"/>
    </row>
    <row r="2588" ht="12.0" customHeight="1">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c r="AA2588" s="1"/>
      <c r="AB2588" s="1"/>
      <c r="AC2588" s="1"/>
      <c r="AD2588" s="1"/>
      <c r="AE2588" s="1"/>
      <c r="AF2588" s="1"/>
      <c r="AG2588" s="1"/>
      <c r="AH2588" s="1"/>
      <c r="AI2588" s="1"/>
      <c r="AJ2588" s="1"/>
      <c r="AK2588" s="1"/>
      <c r="AL2588" s="1"/>
      <c r="AM2588" s="1"/>
      <c r="AN2588" s="1"/>
      <c r="AO2588" s="1"/>
      <c r="AP2588" s="1"/>
      <c r="AQ2588" s="1"/>
      <c r="AR2588" s="1"/>
    </row>
    <row r="2589" ht="12.0" customHeight="1">
      <c r="A2589" s="1"/>
      <c r="B2589" s="1"/>
      <c r="C2589" s="1"/>
      <c r="D2589" s="1"/>
      <c r="E2589" s="1"/>
      <c r="F2589" s="1"/>
      <c r="G2589" s="1"/>
      <c r="H2589" s="1"/>
      <c r="I2589" s="1"/>
      <c r="J2589" s="1"/>
      <c r="K2589" s="1"/>
      <c r="L2589" s="1"/>
      <c r="M2589" s="1"/>
      <c r="N2589" s="1"/>
      <c r="O2589" s="1"/>
      <c r="P2589" s="1"/>
      <c r="Q2589" s="1"/>
      <c r="R2589" s="1"/>
      <c r="S2589" s="1"/>
      <c r="T2589" s="1"/>
      <c r="U2589" s="1"/>
      <c r="V2589" s="1"/>
      <c r="W2589" s="1"/>
      <c r="X2589" s="1"/>
      <c r="Y2589" s="1"/>
      <c r="Z2589" s="1"/>
      <c r="AA2589" s="1"/>
      <c r="AB2589" s="1"/>
      <c r="AC2589" s="1"/>
      <c r="AD2589" s="1"/>
      <c r="AE2589" s="1"/>
      <c r="AF2589" s="1"/>
      <c r="AG2589" s="1"/>
      <c r="AH2589" s="1"/>
      <c r="AI2589" s="1"/>
      <c r="AJ2589" s="1"/>
      <c r="AK2589" s="1"/>
      <c r="AL2589" s="1"/>
      <c r="AM2589" s="1"/>
      <c r="AN2589" s="1"/>
      <c r="AO2589" s="1"/>
      <c r="AP2589" s="1"/>
      <c r="AQ2589" s="1"/>
      <c r="AR2589" s="1"/>
    </row>
    <row r="2590" ht="12.0" customHeight="1">
      <c r="A2590" s="1"/>
      <c r="B2590" s="1"/>
      <c r="C2590" s="1"/>
      <c r="D2590" s="1"/>
      <c r="E2590" s="1"/>
      <c r="F2590" s="1"/>
      <c r="G2590" s="1"/>
      <c r="H2590" s="1"/>
      <c r="I2590" s="1"/>
      <c r="J2590" s="1"/>
      <c r="K2590" s="1"/>
      <c r="L2590" s="1"/>
      <c r="M2590" s="1"/>
      <c r="N2590" s="1"/>
      <c r="O2590" s="1"/>
      <c r="P2590" s="1"/>
      <c r="Q2590" s="1"/>
      <c r="R2590" s="1"/>
      <c r="S2590" s="1"/>
      <c r="T2590" s="1"/>
      <c r="U2590" s="1"/>
      <c r="V2590" s="1"/>
      <c r="W2590" s="1"/>
      <c r="X2590" s="1"/>
      <c r="Y2590" s="1"/>
      <c r="Z2590" s="1"/>
      <c r="AA2590" s="1"/>
      <c r="AB2590" s="1"/>
      <c r="AC2590" s="1"/>
      <c r="AD2590" s="1"/>
      <c r="AE2590" s="1"/>
      <c r="AF2590" s="1"/>
      <c r="AG2590" s="1"/>
      <c r="AH2590" s="1"/>
      <c r="AI2590" s="1"/>
      <c r="AJ2590" s="1"/>
      <c r="AK2590" s="1"/>
      <c r="AL2590" s="1"/>
      <c r="AM2590" s="1"/>
      <c r="AN2590" s="1"/>
      <c r="AO2590" s="1"/>
      <c r="AP2590" s="1"/>
      <c r="AQ2590" s="1"/>
      <c r="AR2590" s="1"/>
    </row>
    <row r="2591" ht="12.0" customHeight="1">
      <c r="A2591" s="1"/>
      <c r="B2591" s="1"/>
      <c r="C2591" s="1"/>
      <c r="D2591" s="1"/>
      <c r="E2591" s="1"/>
      <c r="F2591" s="1"/>
      <c r="G2591" s="1"/>
      <c r="H2591" s="1"/>
      <c r="I2591" s="1"/>
      <c r="J2591" s="1"/>
      <c r="K2591" s="1"/>
      <c r="L2591" s="1"/>
      <c r="M2591" s="1"/>
      <c r="N2591" s="1"/>
      <c r="O2591" s="1"/>
      <c r="P2591" s="1"/>
      <c r="Q2591" s="1"/>
      <c r="R2591" s="1"/>
      <c r="S2591" s="1"/>
      <c r="T2591" s="1"/>
      <c r="U2591" s="1"/>
      <c r="V2591" s="1"/>
      <c r="W2591" s="1"/>
      <c r="X2591" s="1"/>
      <c r="Y2591" s="1"/>
      <c r="Z2591" s="1"/>
      <c r="AA2591" s="1"/>
      <c r="AB2591" s="1"/>
      <c r="AC2591" s="1"/>
      <c r="AD2591" s="1"/>
      <c r="AE2591" s="1"/>
      <c r="AF2591" s="1"/>
      <c r="AG2591" s="1"/>
      <c r="AH2591" s="1"/>
      <c r="AI2591" s="1"/>
      <c r="AJ2591" s="1"/>
      <c r="AK2591" s="1"/>
      <c r="AL2591" s="1"/>
      <c r="AM2591" s="1"/>
      <c r="AN2591" s="1"/>
      <c r="AO2591" s="1"/>
      <c r="AP2591" s="1"/>
      <c r="AQ2591" s="1"/>
      <c r="AR2591" s="1"/>
    </row>
    <row r="2592" ht="12.0" customHeight="1">
      <c r="A2592" s="1"/>
      <c r="B2592" s="1"/>
      <c r="C2592" s="1"/>
      <c r="D2592" s="1"/>
      <c r="E2592" s="1"/>
      <c r="F2592" s="1"/>
      <c r="G2592" s="1"/>
      <c r="H2592" s="1"/>
      <c r="I2592" s="1"/>
      <c r="J2592" s="1"/>
      <c r="K2592" s="1"/>
      <c r="L2592" s="1"/>
      <c r="M2592" s="1"/>
      <c r="N2592" s="1"/>
      <c r="O2592" s="1"/>
      <c r="P2592" s="1"/>
      <c r="Q2592" s="1"/>
      <c r="R2592" s="1"/>
      <c r="S2592" s="1"/>
      <c r="T2592" s="1"/>
      <c r="U2592" s="1"/>
      <c r="V2592" s="1"/>
      <c r="W2592" s="1"/>
      <c r="X2592" s="1"/>
      <c r="Y2592" s="1"/>
      <c r="Z2592" s="1"/>
      <c r="AA2592" s="1"/>
      <c r="AB2592" s="1"/>
      <c r="AC2592" s="1"/>
      <c r="AD2592" s="1"/>
      <c r="AE2592" s="1"/>
      <c r="AF2592" s="1"/>
      <c r="AG2592" s="1"/>
      <c r="AH2592" s="1"/>
      <c r="AI2592" s="1"/>
      <c r="AJ2592" s="1"/>
      <c r="AK2592" s="1"/>
      <c r="AL2592" s="1"/>
      <c r="AM2592" s="1"/>
      <c r="AN2592" s="1"/>
      <c r="AO2592" s="1"/>
      <c r="AP2592" s="1"/>
      <c r="AQ2592" s="1"/>
      <c r="AR2592" s="1"/>
    </row>
    <row r="2593" ht="12.0" customHeight="1">
      <c r="A2593" s="1"/>
      <c r="B2593" s="1"/>
      <c r="C2593" s="1"/>
      <c r="D2593" s="1"/>
      <c r="E2593" s="1"/>
      <c r="F2593" s="1"/>
      <c r="G2593" s="1"/>
      <c r="H2593" s="1"/>
      <c r="I2593" s="1"/>
      <c r="J2593" s="1"/>
      <c r="K2593" s="1"/>
      <c r="L2593" s="1"/>
      <c r="M2593" s="1"/>
      <c r="N2593" s="1"/>
      <c r="O2593" s="1"/>
      <c r="P2593" s="1"/>
      <c r="Q2593" s="1"/>
      <c r="R2593" s="1"/>
      <c r="S2593" s="1"/>
      <c r="T2593" s="1"/>
      <c r="U2593" s="1"/>
      <c r="V2593" s="1"/>
      <c r="W2593" s="1"/>
      <c r="X2593" s="1"/>
      <c r="Y2593" s="1"/>
      <c r="Z2593" s="1"/>
      <c r="AA2593" s="1"/>
      <c r="AB2593" s="1"/>
      <c r="AC2593" s="1"/>
      <c r="AD2593" s="1"/>
      <c r="AE2593" s="1"/>
      <c r="AF2593" s="1"/>
      <c r="AG2593" s="1"/>
      <c r="AH2593" s="1"/>
      <c r="AI2593" s="1"/>
      <c r="AJ2593" s="1"/>
      <c r="AK2593" s="1"/>
      <c r="AL2593" s="1"/>
      <c r="AM2593" s="1"/>
      <c r="AN2593" s="1"/>
      <c r="AO2593" s="1"/>
      <c r="AP2593" s="1"/>
      <c r="AQ2593" s="1"/>
      <c r="AR2593" s="1"/>
    </row>
    <row r="2594" ht="12.0" customHeight="1">
      <c r="A2594" s="1"/>
      <c r="B2594" s="1"/>
      <c r="C2594" s="1"/>
      <c r="D2594" s="1"/>
      <c r="E2594" s="1"/>
      <c r="F2594" s="1"/>
      <c r="G2594" s="1"/>
      <c r="H2594" s="1"/>
      <c r="I2594" s="1"/>
      <c r="J2594" s="1"/>
      <c r="K2594" s="1"/>
      <c r="L2594" s="1"/>
      <c r="M2594" s="1"/>
      <c r="N2594" s="1"/>
      <c r="O2594" s="1"/>
      <c r="P2594" s="1"/>
      <c r="Q2594" s="1"/>
      <c r="R2594" s="1"/>
      <c r="S2594" s="1"/>
      <c r="T2594" s="1"/>
      <c r="U2594" s="1"/>
      <c r="V2594" s="1"/>
      <c r="W2594" s="1"/>
      <c r="X2594" s="1"/>
      <c r="Y2594" s="1"/>
      <c r="Z2594" s="1"/>
      <c r="AA2594" s="1"/>
      <c r="AB2594" s="1"/>
      <c r="AC2594" s="1"/>
      <c r="AD2594" s="1"/>
      <c r="AE2594" s="1"/>
      <c r="AF2594" s="1"/>
      <c r="AG2594" s="1"/>
      <c r="AH2594" s="1"/>
      <c r="AI2594" s="1"/>
      <c r="AJ2594" s="1"/>
      <c r="AK2594" s="1"/>
      <c r="AL2594" s="1"/>
      <c r="AM2594" s="1"/>
      <c r="AN2594" s="1"/>
      <c r="AO2594" s="1"/>
      <c r="AP2594" s="1"/>
      <c r="AQ2594" s="1"/>
      <c r="AR2594" s="1"/>
    </row>
    <row r="2595" ht="12.0" customHeight="1">
      <c r="A2595" s="1"/>
      <c r="B2595" s="1"/>
      <c r="C2595" s="1"/>
      <c r="D2595" s="1"/>
      <c r="E2595" s="1"/>
      <c r="F2595" s="1"/>
      <c r="G2595" s="1"/>
      <c r="H2595" s="1"/>
      <c r="I2595" s="1"/>
      <c r="J2595" s="1"/>
      <c r="K2595" s="1"/>
      <c r="L2595" s="1"/>
      <c r="M2595" s="1"/>
      <c r="N2595" s="1"/>
      <c r="O2595" s="1"/>
      <c r="P2595" s="1"/>
      <c r="Q2595" s="1"/>
      <c r="R2595" s="1"/>
      <c r="S2595" s="1"/>
      <c r="T2595" s="1"/>
      <c r="U2595" s="1"/>
      <c r="V2595" s="1"/>
      <c r="W2595" s="1"/>
      <c r="X2595" s="1"/>
      <c r="Y2595" s="1"/>
      <c r="Z2595" s="1"/>
      <c r="AA2595" s="1"/>
      <c r="AB2595" s="1"/>
      <c r="AC2595" s="1"/>
      <c r="AD2595" s="1"/>
      <c r="AE2595" s="1"/>
      <c r="AF2595" s="1"/>
      <c r="AG2595" s="1"/>
      <c r="AH2595" s="1"/>
      <c r="AI2595" s="1"/>
      <c r="AJ2595" s="1"/>
      <c r="AK2595" s="1"/>
      <c r="AL2595" s="1"/>
      <c r="AM2595" s="1"/>
      <c r="AN2595" s="1"/>
      <c r="AO2595" s="1"/>
      <c r="AP2595" s="1"/>
      <c r="AQ2595" s="1"/>
      <c r="AR2595" s="1"/>
    </row>
    <row r="2596" ht="12.0" customHeight="1">
      <c r="A2596" s="1"/>
      <c r="B2596" s="1"/>
      <c r="C2596" s="1"/>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c r="AC2596" s="1"/>
      <c r="AD2596" s="1"/>
      <c r="AE2596" s="1"/>
      <c r="AF2596" s="1"/>
      <c r="AG2596" s="1"/>
      <c r="AH2596" s="1"/>
      <c r="AI2596" s="1"/>
      <c r="AJ2596" s="1"/>
      <c r="AK2596" s="1"/>
      <c r="AL2596" s="1"/>
      <c r="AM2596" s="1"/>
      <c r="AN2596" s="1"/>
      <c r="AO2596" s="1"/>
      <c r="AP2596" s="1"/>
      <c r="AQ2596" s="1"/>
      <c r="AR2596" s="1"/>
    </row>
    <row r="2597" ht="12.0" customHeight="1">
      <c r="A2597" s="1"/>
      <c r="B2597" s="1"/>
      <c r="C2597" s="1"/>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c r="AC2597" s="1"/>
      <c r="AD2597" s="1"/>
      <c r="AE2597" s="1"/>
      <c r="AF2597" s="1"/>
      <c r="AG2597" s="1"/>
      <c r="AH2597" s="1"/>
      <c r="AI2597" s="1"/>
      <c r="AJ2597" s="1"/>
      <c r="AK2597" s="1"/>
      <c r="AL2597" s="1"/>
      <c r="AM2597" s="1"/>
      <c r="AN2597" s="1"/>
      <c r="AO2597" s="1"/>
      <c r="AP2597" s="1"/>
      <c r="AQ2597" s="1"/>
      <c r="AR2597" s="1"/>
    </row>
    <row r="2598" ht="12.0" customHeight="1">
      <c r="A2598" s="1"/>
      <c r="B2598" s="1"/>
      <c r="C2598" s="1"/>
      <c r="D2598" s="1"/>
      <c r="E2598" s="1"/>
      <c r="F2598" s="1"/>
      <c r="G2598" s="1"/>
      <c r="H2598" s="1"/>
      <c r="I2598" s="1"/>
      <c r="J2598" s="1"/>
      <c r="K2598" s="1"/>
      <c r="L2598" s="1"/>
      <c r="M2598" s="1"/>
      <c r="N2598" s="1"/>
      <c r="O2598" s="1"/>
      <c r="P2598" s="1"/>
      <c r="Q2598" s="1"/>
      <c r="R2598" s="1"/>
      <c r="S2598" s="1"/>
      <c r="T2598" s="1"/>
      <c r="U2598" s="1"/>
      <c r="V2598" s="1"/>
      <c r="W2598" s="1"/>
      <c r="X2598" s="1"/>
      <c r="Y2598" s="1"/>
      <c r="Z2598" s="1"/>
      <c r="AA2598" s="1"/>
      <c r="AB2598" s="1"/>
      <c r="AC2598" s="1"/>
      <c r="AD2598" s="1"/>
      <c r="AE2598" s="1"/>
      <c r="AF2598" s="1"/>
      <c r="AG2598" s="1"/>
      <c r="AH2598" s="1"/>
      <c r="AI2598" s="1"/>
      <c r="AJ2598" s="1"/>
      <c r="AK2598" s="1"/>
      <c r="AL2598" s="1"/>
      <c r="AM2598" s="1"/>
      <c r="AN2598" s="1"/>
      <c r="AO2598" s="1"/>
      <c r="AP2598" s="1"/>
      <c r="AQ2598" s="1"/>
      <c r="AR2598" s="1"/>
    </row>
    <row r="2599" ht="12.0" customHeight="1">
      <c r="A2599" s="1"/>
      <c r="B2599" s="1"/>
      <c r="C2599" s="1"/>
      <c r="D2599" s="1"/>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c r="AC2599" s="1"/>
      <c r="AD2599" s="1"/>
      <c r="AE2599" s="1"/>
      <c r="AF2599" s="1"/>
      <c r="AG2599" s="1"/>
      <c r="AH2599" s="1"/>
      <c r="AI2599" s="1"/>
      <c r="AJ2599" s="1"/>
      <c r="AK2599" s="1"/>
      <c r="AL2599" s="1"/>
      <c r="AM2599" s="1"/>
      <c r="AN2599" s="1"/>
      <c r="AO2599" s="1"/>
      <c r="AP2599" s="1"/>
      <c r="AQ2599" s="1"/>
      <c r="AR2599" s="1"/>
    </row>
    <row r="2600" ht="12.0" customHeight="1">
      <c r="A2600" s="1"/>
      <c r="B2600" s="1"/>
      <c r="C2600" s="1"/>
      <c r="D2600" s="1"/>
      <c r="E2600" s="1"/>
      <c r="F2600" s="1"/>
      <c r="G2600" s="1"/>
      <c r="H2600" s="1"/>
      <c r="I2600" s="1"/>
      <c r="J2600" s="1"/>
      <c r="K2600" s="1"/>
      <c r="L2600" s="1"/>
      <c r="M2600" s="1"/>
      <c r="N2600" s="1"/>
      <c r="O2600" s="1"/>
      <c r="P2600" s="1"/>
      <c r="Q2600" s="1"/>
      <c r="R2600" s="1"/>
      <c r="S2600" s="1"/>
      <c r="T2600" s="1"/>
      <c r="U2600" s="1"/>
      <c r="V2600" s="1"/>
      <c r="W2600" s="1"/>
      <c r="X2600" s="1"/>
      <c r="Y2600" s="1"/>
      <c r="Z2600" s="1"/>
      <c r="AA2600" s="1"/>
      <c r="AB2600" s="1"/>
      <c r="AC2600" s="1"/>
      <c r="AD2600" s="1"/>
      <c r="AE2600" s="1"/>
      <c r="AF2600" s="1"/>
      <c r="AG2600" s="1"/>
      <c r="AH2600" s="1"/>
      <c r="AI2600" s="1"/>
      <c r="AJ2600" s="1"/>
      <c r="AK2600" s="1"/>
      <c r="AL2600" s="1"/>
      <c r="AM2600" s="1"/>
      <c r="AN2600" s="1"/>
      <c r="AO2600" s="1"/>
      <c r="AP2600" s="1"/>
      <c r="AQ2600" s="1"/>
      <c r="AR2600" s="1"/>
    </row>
    <row r="2601" ht="12.0" customHeight="1">
      <c r="A2601" s="1"/>
      <c r="B2601" s="1"/>
      <c r="C2601" s="1"/>
      <c r="D2601" s="1"/>
      <c r="E2601" s="1"/>
      <c r="F2601" s="1"/>
      <c r="G2601" s="1"/>
      <c r="H2601" s="1"/>
      <c r="I2601" s="1"/>
      <c r="J2601" s="1"/>
      <c r="K2601" s="1"/>
      <c r="L2601" s="1"/>
      <c r="M2601" s="1"/>
      <c r="N2601" s="1"/>
      <c r="O2601" s="1"/>
      <c r="P2601" s="1"/>
      <c r="Q2601" s="1"/>
      <c r="R2601" s="1"/>
      <c r="S2601" s="1"/>
      <c r="T2601" s="1"/>
      <c r="U2601" s="1"/>
      <c r="V2601" s="1"/>
      <c r="W2601" s="1"/>
      <c r="X2601" s="1"/>
      <c r="Y2601" s="1"/>
      <c r="Z2601" s="1"/>
      <c r="AA2601" s="1"/>
      <c r="AB2601" s="1"/>
      <c r="AC2601" s="1"/>
      <c r="AD2601" s="1"/>
      <c r="AE2601" s="1"/>
      <c r="AF2601" s="1"/>
      <c r="AG2601" s="1"/>
      <c r="AH2601" s="1"/>
      <c r="AI2601" s="1"/>
      <c r="AJ2601" s="1"/>
      <c r="AK2601" s="1"/>
      <c r="AL2601" s="1"/>
      <c r="AM2601" s="1"/>
      <c r="AN2601" s="1"/>
      <c r="AO2601" s="1"/>
      <c r="AP2601" s="1"/>
      <c r="AQ2601" s="1"/>
      <c r="AR2601" s="1"/>
    </row>
    <row r="2602" ht="12.0" customHeight="1">
      <c r="A2602" s="1"/>
      <c r="B2602" s="1"/>
      <c r="C2602" s="1"/>
      <c r="D2602" s="1"/>
      <c r="E2602" s="1"/>
      <c r="F2602" s="1"/>
      <c r="G2602" s="1"/>
      <c r="H2602" s="1"/>
      <c r="I2602" s="1"/>
      <c r="J2602" s="1"/>
      <c r="K2602" s="1"/>
      <c r="L2602" s="1"/>
      <c r="M2602" s="1"/>
      <c r="N2602" s="1"/>
      <c r="O2602" s="1"/>
      <c r="P2602" s="1"/>
      <c r="Q2602" s="1"/>
      <c r="R2602" s="1"/>
      <c r="S2602" s="1"/>
      <c r="T2602" s="1"/>
      <c r="U2602" s="1"/>
      <c r="V2602" s="1"/>
      <c r="W2602" s="1"/>
      <c r="X2602" s="1"/>
      <c r="Y2602" s="1"/>
      <c r="Z2602" s="1"/>
      <c r="AA2602" s="1"/>
      <c r="AB2602" s="1"/>
      <c r="AC2602" s="1"/>
      <c r="AD2602" s="1"/>
      <c r="AE2602" s="1"/>
      <c r="AF2602" s="1"/>
      <c r="AG2602" s="1"/>
      <c r="AH2602" s="1"/>
      <c r="AI2602" s="1"/>
      <c r="AJ2602" s="1"/>
      <c r="AK2602" s="1"/>
      <c r="AL2602" s="1"/>
      <c r="AM2602" s="1"/>
      <c r="AN2602" s="1"/>
      <c r="AO2602" s="1"/>
      <c r="AP2602" s="1"/>
      <c r="AQ2602" s="1"/>
      <c r="AR2602" s="1"/>
    </row>
    <row r="2603" ht="12.0" customHeight="1">
      <c r="A2603" s="1"/>
      <c r="B2603" s="1"/>
      <c r="C2603" s="1"/>
      <c r="D2603" s="1"/>
      <c r="E2603" s="1"/>
      <c r="F2603" s="1"/>
      <c r="G2603" s="1"/>
      <c r="H2603" s="1"/>
      <c r="I2603" s="1"/>
      <c r="J2603" s="1"/>
      <c r="K2603" s="1"/>
      <c r="L2603" s="1"/>
      <c r="M2603" s="1"/>
      <c r="N2603" s="1"/>
      <c r="O2603" s="1"/>
      <c r="P2603" s="1"/>
      <c r="Q2603" s="1"/>
      <c r="R2603" s="1"/>
      <c r="S2603" s="1"/>
      <c r="T2603" s="1"/>
      <c r="U2603" s="1"/>
      <c r="V2603" s="1"/>
      <c r="W2603" s="1"/>
      <c r="X2603" s="1"/>
      <c r="Y2603" s="1"/>
      <c r="Z2603" s="1"/>
      <c r="AA2603" s="1"/>
      <c r="AB2603" s="1"/>
      <c r="AC2603" s="1"/>
      <c r="AD2603" s="1"/>
      <c r="AE2603" s="1"/>
      <c r="AF2603" s="1"/>
      <c r="AG2603" s="1"/>
      <c r="AH2603" s="1"/>
      <c r="AI2603" s="1"/>
      <c r="AJ2603" s="1"/>
      <c r="AK2603" s="1"/>
      <c r="AL2603" s="1"/>
      <c r="AM2603" s="1"/>
      <c r="AN2603" s="1"/>
      <c r="AO2603" s="1"/>
      <c r="AP2603" s="1"/>
      <c r="AQ2603" s="1"/>
      <c r="AR2603" s="1"/>
    </row>
    <row r="2604" ht="12.0" customHeight="1">
      <c r="A2604" s="1"/>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c r="AA2604" s="1"/>
      <c r="AB2604" s="1"/>
      <c r="AC2604" s="1"/>
      <c r="AD2604" s="1"/>
      <c r="AE2604" s="1"/>
      <c r="AF2604" s="1"/>
      <c r="AG2604" s="1"/>
      <c r="AH2604" s="1"/>
      <c r="AI2604" s="1"/>
      <c r="AJ2604" s="1"/>
      <c r="AK2604" s="1"/>
      <c r="AL2604" s="1"/>
      <c r="AM2604" s="1"/>
      <c r="AN2604" s="1"/>
      <c r="AO2604" s="1"/>
      <c r="AP2604" s="1"/>
      <c r="AQ2604" s="1"/>
      <c r="AR2604" s="1"/>
    </row>
    <row r="2605" ht="12.0" customHeight="1">
      <c r="A2605" s="1"/>
      <c r="B2605" s="1"/>
      <c r="C2605" s="1"/>
      <c r="D2605" s="1"/>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c r="AC2605" s="1"/>
      <c r="AD2605" s="1"/>
      <c r="AE2605" s="1"/>
      <c r="AF2605" s="1"/>
      <c r="AG2605" s="1"/>
      <c r="AH2605" s="1"/>
      <c r="AI2605" s="1"/>
      <c r="AJ2605" s="1"/>
      <c r="AK2605" s="1"/>
      <c r="AL2605" s="1"/>
      <c r="AM2605" s="1"/>
      <c r="AN2605" s="1"/>
      <c r="AO2605" s="1"/>
      <c r="AP2605" s="1"/>
      <c r="AQ2605" s="1"/>
      <c r="AR2605" s="1"/>
    </row>
    <row r="2606" ht="12.0" customHeight="1">
      <c r="A2606" s="1"/>
      <c r="B2606" s="1"/>
      <c r="C2606" s="1"/>
      <c r="D2606" s="1"/>
      <c r="E2606" s="1"/>
      <c r="F2606" s="1"/>
      <c r="G2606" s="1"/>
      <c r="H2606" s="1"/>
      <c r="I2606" s="1"/>
      <c r="J2606" s="1"/>
      <c r="K2606" s="1"/>
      <c r="L2606" s="1"/>
      <c r="M2606" s="1"/>
      <c r="N2606" s="1"/>
      <c r="O2606" s="1"/>
      <c r="P2606" s="1"/>
      <c r="Q2606" s="1"/>
      <c r="R2606" s="1"/>
      <c r="S2606" s="1"/>
      <c r="T2606" s="1"/>
      <c r="U2606" s="1"/>
      <c r="V2606" s="1"/>
      <c r="W2606" s="1"/>
      <c r="X2606" s="1"/>
      <c r="Y2606" s="1"/>
      <c r="Z2606" s="1"/>
      <c r="AA2606" s="1"/>
      <c r="AB2606" s="1"/>
      <c r="AC2606" s="1"/>
      <c r="AD2606" s="1"/>
      <c r="AE2606" s="1"/>
      <c r="AF2606" s="1"/>
      <c r="AG2606" s="1"/>
      <c r="AH2606" s="1"/>
      <c r="AI2606" s="1"/>
      <c r="AJ2606" s="1"/>
      <c r="AK2606" s="1"/>
      <c r="AL2606" s="1"/>
      <c r="AM2606" s="1"/>
      <c r="AN2606" s="1"/>
      <c r="AO2606" s="1"/>
      <c r="AP2606" s="1"/>
      <c r="AQ2606" s="1"/>
      <c r="AR2606" s="1"/>
    </row>
    <row r="2607" ht="12.0" customHeight="1">
      <c r="A2607" s="1"/>
      <c r="B2607" s="1"/>
      <c r="C2607" s="1"/>
      <c r="D2607" s="1"/>
      <c r="E2607" s="1"/>
      <c r="F2607" s="1"/>
      <c r="G2607" s="1"/>
      <c r="H2607" s="1"/>
      <c r="I2607" s="1"/>
      <c r="J2607" s="1"/>
      <c r="K2607" s="1"/>
      <c r="L2607" s="1"/>
      <c r="M2607" s="1"/>
      <c r="N2607" s="1"/>
      <c r="O2607" s="1"/>
      <c r="P2607" s="1"/>
      <c r="Q2607" s="1"/>
      <c r="R2607" s="1"/>
      <c r="S2607" s="1"/>
      <c r="T2607" s="1"/>
      <c r="U2607" s="1"/>
      <c r="V2607" s="1"/>
      <c r="W2607" s="1"/>
      <c r="X2607" s="1"/>
      <c r="Y2607" s="1"/>
      <c r="Z2607" s="1"/>
      <c r="AA2607" s="1"/>
      <c r="AB2607" s="1"/>
      <c r="AC2607" s="1"/>
      <c r="AD2607" s="1"/>
      <c r="AE2607" s="1"/>
      <c r="AF2607" s="1"/>
      <c r="AG2607" s="1"/>
      <c r="AH2607" s="1"/>
      <c r="AI2607" s="1"/>
      <c r="AJ2607" s="1"/>
      <c r="AK2607" s="1"/>
      <c r="AL2607" s="1"/>
      <c r="AM2607" s="1"/>
      <c r="AN2607" s="1"/>
      <c r="AO2607" s="1"/>
      <c r="AP2607" s="1"/>
      <c r="AQ2607" s="1"/>
      <c r="AR2607" s="1"/>
    </row>
    <row r="2608" ht="12.0" customHeight="1">
      <c r="A2608" s="1"/>
      <c r="B2608" s="1"/>
      <c r="C2608" s="1"/>
      <c r="D2608" s="1"/>
      <c r="E2608" s="1"/>
      <c r="F2608" s="1"/>
      <c r="G2608" s="1"/>
      <c r="H2608" s="1"/>
      <c r="I2608" s="1"/>
      <c r="J2608" s="1"/>
      <c r="K2608" s="1"/>
      <c r="L2608" s="1"/>
      <c r="M2608" s="1"/>
      <c r="N2608" s="1"/>
      <c r="O2608" s="1"/>
      <c r="P2608" s="1"/>
      <c r="Q2608" s="1"/>
      <c r="R2608" s="1"/>
      <c r="S2608" s="1"/>
      <c r="T2608" s="1"/>
      <c r="U2608" s="1"/>
      <c r="V2608" s="1"/>
      <c r="W2608" s="1"/>
      <c r="X2608" s="1"/>
      <c r="Y2608" s="1"/>
      <c r="Z2608" s="1"/>
      <c r="AA2608" s="1"/>
      <c r="AB2608" s="1"/>
      <c r="AC2608" s="1"/>
      <c r="AD2608" s="1"/>
      <c r="AE2608" s="1"/>
      <c r="AF2608" s="1"/>
      <c r="AG2608" s="1"/>
      <c r="AH2608" s="1"/>
      <c r="AI2608" s="1"/>
      <c r="AJ2608" s="1"/>
      <c r="AK2608" s="1"/>
      <c r="AL2608" s="1"/>
      <c r="AM2608" s="1"/>
      <c r="AN2608" s="1"/>
      <c r="AO2608" s="1"/>
      <c r="AP2608" s="1"/>
      <c r="AQ2608" s="1"/>
      <c r="AR2608" s="1"/>
    </row>
    <row r="2609" ht="12.0" customHeight="1">
      <c r="A2609" s="1"/>
      <c r="B2609" s="1"/>
      <c r="C2609" s="1"/>
      <c r="D2609" s="1"/>
      <c r="E2609" s="1"/>
      <c r="F2609" s="1"/>
      <c r="G2609" s="1"/>
      <c r="H2609" s="1"/>
      <c r="I2609" s="1"/>
      <c r="J2609" s="1"/>
      <c r="K2609" s="1"/>
      <c r="L2609" s="1"/>
      <c r="M2609" s="1"/>
      <c r="N2609" s="1"/>
      <c r="O2609" s="1"/>
      <c r="P2609" s="1"/>
      <c r="Q2609" s="1"/>
      <c r="R2609" s="1"/>
      <c r="S2609" s="1"/>
      <c r="T2609" s="1"/>
      <c r="U2609" s="1"/>
      <c r="V2609" s="1"/>
      <c r="W2609" s="1"/>
      <c r="X2609" s="1"/>
      <c r="Y2609" s="1"/>
      <c r="Z2609" s="1"/>
      <c r="AA2609" s="1"/>
      <c r="AB2609" s="1"/>
      <c r="AC2609" s="1"/>
      <c r="AD2609" s="1"/>
      <c r="AE2609" s="1"/>
      <c r="AF2609" s="1"/>
      <c r="AG2609" s="1"/>
      <c r="AH2609" s="1"/>
      <c r="AI2609" s="1"/>
      <c r="AJ2609" s="1"/>
      <c r="AK2609" s="1"/>
      <c r="AL2609" s="1"/>
      <c r="AM2609" s="1"/>
      <c r="AN2609" s="1"/>
      <c r="AO2609" s="1"/>
      <c r="AP2609" s="1"/>
      <c r="AQ2609" s="1"/>
      <c r="AR2609" s="1"/>
    </row>
    <row r="2610" ht="12.0" customHeight="1">
      <c r="A2610" s="1"/>
      <c r="B2610" s="1"/>
      <c r="C2610" s="1"/>
      <c r="D2610" s="1"/>
      <c r="E2610" s="1"/>
      <c r="F2610" s="1"/>
      <c r="G2610" s="1"/>
      <c r="H2610" s="1"/>
      <c r="I2610" s="1"/>
      <c r="J2610" s="1"/>
      <c r="K2610" s="1"/>
      <c r="L2610" s="1"/>
      <c r="M2610" s="1"/>
      <c r="N2610" s="1"/>
      <c r="O2610" s="1"/>
      <c r="P2610" s="1"/>
      <c r="Q2610" s="1"/>
      <c r="R2610" s="1"/>
      <c r="S2610" s="1"/>
      <c r="T2610" s="1"/>
      <c r="U2610" s="1"/>
      <c r="V2610" s="1"/>
      <c r="W2610" s="1"/>
      <c r="X2610" s="1"/>
      <c r="Y2610" s="1"/>
      <c r="Z2610" s="1"/>
      <c r="AA2610" s="1"/>
      <c r="AB2610" s="1"/>
      <c r="AC2610" s="1"/>
      <c r="AD2610" s="1"/>
      <c r="AE2610" s="1"/>
      <c r="AF2610" s="1"/>
      <c r="AG2610" s="1"/>
      <c r="AH2610" s="1"/>
      <c r="AI2610" s="1"/>
      <c r="AJ2610" s="1"/>
      <c r="AK2610" s="1"/>
      <c r="AL2610" s="1"/>
      <c r="AM2610" s="1"/>
      <c r="AN2610" s="1"/>
      <c r="AO2610" s="1"/>
      <c r="AP2610" s="1"/>
      <c r="AQ2610" s="1"/>
      <c r="AR2610" s="1"/>
    </row>
    <row r="2611" ht="12.0" customHeight="1">
      <c r="A2611" s="1"/>
      <c r="B2611" s="1"/>
      <c r="C2611" s="1"/>
      <c r="D2611" s="1"/>
      <c r="E2611" s="1"/>
      <c r="F2611" s="1"/>
      <c r="G2611" s="1"/>
      <c r="H2611" s="1"/>
      <c r="I2611" s="1"/>
      <c r="J2611" s="1"/>
      <c r="K2611" s="1"/>
      <c r="L2611" s="1"/>
      <c r="M2611" s="1"/>
      <c r="N2611" s="1"/>
      <c r="O2611" s="1"/>
      <c r="P2611" s="1"/>
      <c r="Q2611" s="1"/>
      <c r="R2611" s="1"/>
      <c r="S2611" s="1"/>
      <c r="T2611" s="1"/>
      <c r="U2611" s="1"/>
      <c r="V2611" s="1"/>
      <c r="W2611" s="1"/>
      <c r="X2611" s="1"/>
      <c r="Y2611" s="1"/>
      <c r="Z2611" s="1"/>
      <c r="AA2611" s="1"/>
      <c r="AB2611" s="1"/>
      <c r="AC2611" s="1"/>
      <c r="AD2611" s="1"/>
      <c r="AE2611" s="1"/>
      <c r="AF2611" s="1"/>
      <c r="AG2611" s="1"/>
      <c r="AH2611" s="1"/>
      <c r="AI2611" s="1"/>
      <c r="AJ2611" s="1"/>
      <c r="AK2611" s="1"/>
      <c r="AL2611" s="1"/>
      <c r="AM2611" s="1"/>
      <c r="AN2611" s="1"/>
      <c r="AO2611" s="1"/>
      <c r="AP2611" s="1"/>
      <c r="AQ2611" s="1"/>
      <c r="AR2611" s="1"/>
    </row>
    <row r="2612" ht="12.0" customHeight="1">
      <c r="A2612" s="1"/>
      <c r="B2612" s="1"/>
      <c r="C2612" s="1"/>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c r="AC2612" s="1"/>
      <c r="AD2612" s="1"/>
      <c r="AE2612" s="1"/>
      <c r="AF2612" s="1"/>
      <c r="AG2612" s="1"/>
      <c r="AH2612" s="1"/>
      <c r="AI2612" s="1"/>
      <c r="AJ2612" s="1"/>
      <c r="AK2612" s="1"/>
      <c r="AL2612" s="1"/>
      <c r="AM2612" s="1"/>
      <c r="AN2612" s="1"/>
      <c r="AO2612" s="1"/>
      <c r="AP2612" s="1"/>
      <c r="AQ2612" s="1"/>
      <c r="AR2612" s="1"/>
    </row>
    <row r="2613" ht="12.0" customHeight="1">
      <c r="A2613" s="1"/>
      <c r="B2613" s="1"/>
      <c r="C2613" s="1"/>
      <c r="D2613" s="1"/>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c r="AC2613" s="1"/>
      <c r="AD2613" s="1"/>
      <c r="AE2613" s="1"/>
      <c r="AF2613" s="1"/>
      <c r="AG2613" s="1"/>
      <c r="AH2613" s="1"/>
      <c r="AI2613" s="1"/>
      <c r="AJ2613" s="1"/>
      <c r="AK2613" s="1"/>
      <c r="AL2613" s="1"/>
      <c r="AM2613" s="1"/>
      <c r="AN2613" s="1"/>
      <c r="AO2613" s="1"/>
      <c r="AP2613" s="1"/>
      <c r="AQ2613" s="1"/>
      <c r="AR2613" s="1"/>
    </row>
    <row r="2614" ht="12.0" customHeight="1">
      <c r="A2614" s="1"/>
      <c r="B2614" s="1"/>
      <c r="C2614" s="1"/>
      <c r="D2614" s="1"/>
      <c r="E2614" s="1"/>
      <c r="F2614" s="1"/>
      <c r="G2614" s="1"/>
      <c r="H2614" s="1"/>
      <c r="I2614" s="1"/>
      <c r="J2614" s="1"/>
      <c r="K2614" s="1"/>
      <c r="L2614" s="1"/>
      <c r="M2614" s="1"/>
      <c r="N2614" s="1"/>
      <c r="O2614" s="1"/>
      <c r="P2614" s="1"/>
      <c r="Q2614" s="1"/>
      <c r="R2614" s="1"/>
      <c r="S2614" s="1"/>
      <c r="T2614" s="1"/>
      <c r="U2614" s="1"/>
      <c r="V2614" s="1"/>
      <c r="W2614" s="1"/>
      <c r="X2614" s="1"/>
      <c r="Y2614" s="1"/>
      <c r="Z2614" s="1"/>
      <c r="AA2614" s="1"/>
      <c r="AB2614" s="1"/>
      <c r="AC2614" s="1"/>
      <c r="AD2614" s="1"/>
      <c r="AE2614" s="1"/>
      <c r="AF2614" s="1"/>
      <c r="AG2614" s="1"/>
      <c r="AH2614" s="1"/>
      <c r="AI2614" s="1"/>
      <c r="AJ2614" s="1"/>
      <c r="AK2614" s="1"/>
      <c r="AL2614" s="1"/>
      <c r="AM2614" s="1"/>
      <c r="AN2614" s="1"/>
      <c r="AO2614" s="1"/>
      <c r="AP2614" s="1"/>
      <c r="AQ2614" s="1"/>
      <c r="AR2614" s="1"/>
    </row>
    <row r="2615" ht="12.0" customHeight="1">
      <c r="A2615" s="1"/>
      <c r="B2615" s="1"/>
      <c r="C2615" s="1"/>
      <c r="D2615" s="1"/>
      <c r="E2615" s="1"/>
      <c r="F2615" s="1"/>
      <c r="G2615" s="1"/>
      <c r="H2615" s="1"/>
      <c r="I2615" s="1"/>
      <c r="J2615" s="1"/>
      <c r="K2615" s="1"/>
      <c r="L2615" s="1"/>
      <c r="M2615" s="1"/>
      <c r="N2615" s="1"/>
      <c r="O2615" s="1"/>
      <c r="P2615" s="1"/>
      <c r="Q2615" s="1"/>
      <c r="R2615" s="1"/>
      <c r="S2615" s="1"/>
      <c r="T2615" s="1"/>
      <c r="U2615" s="1"/>
      <c r="V2615" s="1"/>
      <c r="W2615" s="1"/>
      <c r="X2615" s="1"/>
      <c r="Y2615" s="1"/>
      <c r="Z2615" s="1"/>
      <c r="AA2615" s="1"/>
      <c r="AB2615" s="1"/>
      <c r="AC2615" s="1"/>
      <c r="AD2615" s="1"/>
      <c r="AE2615" s="1"/>
      <c r="AF2615" s="1"/>
      <c r="AG2615" s="1"/>
      <c r="AH2615" s="1"/>
      <c r="AI2615" s="1"/>
      <c r="AJ2615" s="1"/>
      <c r="AK2615" s="1"/>
      <c r="AL2615" s="1"/>
      <c r="AM2615" s="1"/>
      <c r="AN2615" s="1"/>
      <c r="AO2615" s="1"/>
      <c r="AP2615" s="1"/>
      <c r="AQ2615" s="1"/>
      <c r="AR2615" s="1"/>
    </row>
    <row r="2616" ht="12.0" customHeight="1">
      <c r="A2616" s="1"/>
      <c r="B2616" s="1"/>
      <c r="C2616" s="1"/>
      <c r="D2616" s="1"/>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c r="AC2616" s="1"/>
      <c r="AD2616" s="1"/>
      <c r="AE2616" s="1"/>
      <c r="AF2616" s="1"/>
      <c r="AG2616" s="1"/>
      <c r="AH2616" s="1"/>
      <c r="AI2616" s="1"/>
      <c r="AJ2616" s="1"/>
      <c r="AK2616" s="1"/>
      <c r="AL2616" s="1"/>
      <c r="AM2616" s="1"/>
      <c r="AN2616" s="1"/>
      <c r="AO2616" s="1"/>
      <c r="AP2616" s="1"/>
      <c r="AQ2616" s="1"/>
      <c r="AR2616" s="1"/>
    </row>
    <row r="2617" ht="12.0" customHeight="1">
      <c r="A2617" s="1"/>
      <c r="B2617" s="1"/>
      <c r="C2617" s="1"/>
      <c r="D2617" s="1"/>
      <c r="E2617" s="1"/>
      <c r="F2617" s="1"/>
      <c r="G2617" s="1"/>
      <c r="H2617" s="1"/>
      <c r="I2617" s="1"/>
      <c r="J2617" s="1"/>
      <c r="K2617" s="1"/>
      <c r="L2617" s="1"/>
      <c r="M2617" s="1"/>
      <c r="N2617" s="1"/>
      <c r="O2617" s="1"/>
      <c r="P2617" s="1"/>
      <c r="Q2617" s="1"/>
      <c r="R2617" s="1"/>
      <c r="S2617" s="1"/>
      <c r="T2617" s="1"/>
      <c r="U2617" s="1"/>
      <c r="V2617" s="1"/>
      <c r="W2617" s="1"/>
      <c r="X2617" s="1"/>
      <c r="Y2617" s="1"/>
      <c r="Z2617" s="1"/>
      <c r="AA2617" s="1"/>
      <c r="AB2617" s="1"/>
      <c r="AC2617" s="1"/>
      <c r="AD2617" s="1"/>
      <c r="AE2617" s="1"/>
      <c r="AF2617" s="1"/>
      <c r="AG2617" s="1"/>
      <c r="AH2617" s="1"/>
      <c r="AI2617" s="1"/>
      <c r="AJ2617" s="1"/>
      <c r="AK2617" s="1"/>
      <c r="AL2617" s="1"/>
      <c r="AM2617" s="1"/>
      <c r="AN2617" s="1"/>
      <c r="AO2617" s="1"/>
      <c r="AP2617" s="1"/>
      <c r="AQ2617" s="1"/>
      <c r="AR2617" s="1"/>
    </row>
    <row r="2618" ht="12.0" customHeight="1">
      <c r="A2618" s="1"/>
      <c r="B2618" s="1"/>
      <c r="C2618" s="1"/>
      <c r="D2618" s="1"/>
      <c r="E2618" s="1"/>
      <c r="F2618" s="1"/>
      <c r="G2618" s="1"/>
      <c r="H2618" s="1"/>
      <c r="I2618" s="1"/>
      <c r="J2618" s="1"/>
      <c r="K2618" s="1"/>
      <c r="L2618" s="1"/>
      <c r="M2618" s="1"/>
      <c r="N2618" s="1"/>
      <c r="O2618" s="1"/>
      <c r="P2618" s="1"/>
      <c r="Q2618" s="1"/>
      <c r="R2618" s="1"/>
      <c r="S2618" s="1"/>
      <c r="T2618" s="1"/>
      <c r="U2618" s="1"/>
      <c r="V2618" s="1"/>
      <c r="W2618" s="1"/>
      <c r="X2618" s="1"/>
      <c r="Y2618" s="1"/>
      <c r="Z2618" s="1"/>
      <c r="AA2618" s="1"/>
      <c r="AB2618" s="1"/>
      <c r="AC2618" s="1"/>
      <c r="AD2618" s="1"/>
      <c r="AE2618" s="1"/>
      <c r="AF2618" s="1"/>
      <c r="AG2618" s="1"/>
      <c r="AH2618" s="1"/>
      <c r="AI2618" s="1"/>
      <c r="AJ2618" s="1"/>
      <c r="AK2618" s="1"/>
      <c r="AL2618" s="1"/>
      <c r="AM2618" s="1"/>
      <c r="AN2618" s="1"/>
      <c r="AO2618" s="1"/>
      <c r="AP2618" s="1"/>
      <c r="AQ2618" s="1"/>
      <c r="AR2618" s="1"/>
    </row>
    <row r="2619" ht="12.0" customHeight="1">
      <c r="A2619" s="1"/>
      <c r="B2619" s="1"/>
      <c r="C2619" s="1"/>
      <c r="D2619" s="1"/>
      <c r="E2619" s="1"/>
      <c r="F2619" s="1"/>
      <c r="G2619" s="1"/>
      <c r="H2619" s="1"/>
      <c r="I2619" s="1"/>
      <c r="J2619" s="1"/>
      <c r="K2619" s="1"/>
      <c r="L2619" s="1"/>
      <c r="M2619" s="1"/>
      <c r="N2619" s="1"/>
      <c r="O2619" s="1"/>
      <c r="P2619" s="1"/>
      <c r="Q2619" s="1"/>
      <c r="R2619" s="1"/>
      <c r="S2619" s="1"/>
      <c r="T2619" s="1"/>
      <c r="U2619" s="1"/>
      <c r="V2619" s="1"/>
      <c r="W2619" s="1"/>
      <c r="X2619" s="1"/>
      <c r="Y2619" s="1"/>
      <c r="Z2619" s="1"/>
      <c r="AA2619" s="1"/>
      <c r="AB2619" s="1"/>
      <c r="AC2619" s="1"/>
      <c r="AD2619" s="1"/>
      <c r="AE2619" s="1"/>
      <c r="AF2619" s="1"/>
      <c r="AG2619" s="1"/>
      <c r="AH2619" s="1"/>
      <c r="AI2619" s="1"/>
      <c r="AJ2619" s="1"/>
      <c r="AK2619" s="1"/>
      <c r="AL2619" s="1"/>
      <c r="AM2619" s="1"/>
      <c r="AN2619" s="1"/>
      <c r="AO2619" s="1"/>
      <c r="AP2619" s="1"/>
      <c r="AQ2619" s="1"/>
      <c r="AR2619" s="1"/>
    </row>
    <row r="2620" ht="12.0" customHeight="1">
      <c r="A2620" s="1"/>
      <c r="B2620" s="1"/>
      <c r="C2620" s="1"/>
      <c r="D2620" s="1"/>
      <c r="E2620" s="1"/>
      <c r="F2620" s="1"/>
      <c r="G2620" s="1"/>
      <c r="H2620" s="1"/>
      <c r="I2620" s="1"/>
      <c r="J2620" s="1"/>
      <c r="K2620" s="1"/>
      <c r="L2620" s="1"/>
      <c r="M2620" s="1"/>
      <c r="N2620" s="1"/>
      <c r="O2620" s="1"/>
      <c r="P2620" s="1"/>
      <c r="Q2620" s="1"/>
      <c r="R2620" s="1"/>
      <c r="S2620" s="1"/>
      <c r="T2620" s="1"/>
      <c r="U2620" s="1"/>
      <c r="V2620" s="1"/>
      <c r="W2620" s="1"/>
      <c r="X2620" s="1"/>
      <c r="Y2620" s="1"/>
      <c r="Z2620" s="1"/>
      <c r="AA2620" s="1"/>
      <c r="AB2620" s="1"/>
      <c r="AC2620" s="1"/>
      <c r="AD2620" s="1"/>
      <c r="AE2620" s="1"/>
      <c r="AF2620" s="1"/>
      <c r="AG2620" s="1"/>
      <c r="AH2620" s="1"/>
      <c r="AI2620" s="1"/>
      <c r="AJ2620" s="1"/>
      <c r="AK2620" s="1"/>
      <c r="AL2620" s="1"/>
      <c r="AM2620" s="1"/>
      <c r="AN2620" s="1"/>
      <c r="AO2620" s="1"/>
      <c r="AP2620" s="1"/>
      <c r="AQ2620" s="1"/>
      <c r="AR2620" s="1"/>
    </row>
    <row r="2621" ht="12.0" customHeight="1">
      <c r="A2621" s="1"/>
      <c r="B2621" s="1"/>
      <c r="C2621" s="1"/>
      <c r="D2621" s="1"/>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c r="AC2621" s="1"/>
      <c r="AD2621" s="1"/>
      <c r="AE2621" s="1"/>
      <c r="AF2621" s="1"/>
      <c r="AG2621" s="1"/>
      <c r="AH2621" s="1"/>
      <c r="AI2621" s="1"/>
      <c r="AJ2621" s="1"/>
      <c r="AK2621" s="1"/>
      <c r="AL2621" s="1"/>
      <c r="AM2621" s="1"/>
      <c r="AN2621" s="1"/>
      <c r="AO2621" s="1"/>
      <c r="AP2621" s="1"/>
      <c r="AQ2621" s="1"/>
      <c r="AR2621" s="1"/>
    </row>
    <row r="2622" ht="12.0" customHeight="1">
      <c r="A2622" s="1"/>
      <c r="B2622" s="1"/>
      <c r="C2622" s="1"/>
      <c r="D2622" s="1"/>
      <c r="E2622" s="1"/>
      <c r="F2622" s="1"/>
      <c r="G2622" s="1"/>
      <c r="H2622" s="1"/>
      <c r="I2622" s="1"/>
      <c r="J2622" s="1"/>
      <c r="K2622" s="1"/>
      <c r="L2622" s="1"/>
      <c r="M2622" s="1"/>
      <c r="N2622" s="1"/>
      <c r="O2622" s="1"/>
      <c r="P2622" s="1"/>
      <c r="Q2622" s="1"/>
      <c r="R2622" s="1"/>
      <c r="S2622" s="1"/>
      <c r="T2622" s="1"/>
      <c r="U2622" s="1"/>
      <c r="V2622" s="1"/>
      <c r="W2622" s="1"/>
      <c r="X2622" s="1"/>
      <c r="Y2622" s="1"/>
      <c r="Z2622" s="1"/>
      <c r="AA2622" s="1"/>
      <c r="AB2622" s="1"/>
      <c r="AC2622" s="1"/>
      <c r="AD2622" s="1"/>
      <c r="AE2622" s="1"/>
      <c r="AF2622" s="1"/>
      <c r="AG2622" s="1"/>
      <c r="AH2622" s="1"/>
      <c r="AI2622" s="1"/>
      <c r="AJ2622" s="1"/>
      <c r="AK2622" s="1"/>
      <c r="AL2622" s="1"/>
      <c r="AM2622" s="1"/>
      <c r="AN2622" s="1"/>
      <c r="AO2622" s="1"/>
      <c r="AP2622" s="1"/>
      <c r="AQ2622" s="1"/>
      <c r="AR2622" s="1"/>
    </row>
    <row r="2623" ht="12.0" customHeight="1">
      <c r="A2623" s="1"/>
      <c r="B2623" s="1"/>
      <c r="C2623" s="1"/>
      <c r="D2623" s="1"/>
      <c r="E2623" s="1"/>
      <c r="F2623" s="1"/>
      <c r="G2623" s="1"/>
      <c r="H2623" s="1"/>
      <c r="I2623" s="1"/>
      <c r="J2623" s="1"/>
      <c r="K2623" s="1"/>
      <c r="L2623" s="1"/>
      <c r="M2623" s="1"/>
      <c r="N2623" s="1"/>
      <c r="O2623" s="1"/>
      <c r="P2623" s="1"/>
      <c r="Q2623" s="1"/>
      <c r="R2623" s="1"/>
      <c r="S2623" s="1"/>
      <c r="T2623" s="1"/>
      <c r="U2623" s="1"/>
      <c r="V2623" s="1"/>
      <c r="W2623" s="1"/>
      <c r="X2623" s="1"/>
      <c r="Y2623" s="1"/>
      <c r="Z2623" s="1"/>
      <c r="AA2623" s="1"/>
      <c r="AB2623" s="1"/>
      <c r="AC2623" s="1"/>
      <c r="AD2623" s="1"/>
      <c r="AE2623" s="1"/>
      <c r="AF2623" s="1"/>
      <c r="AG2623" s="1"/>
      <c r="AH2623" s="1"/>
      <c r="AI2623" s="1"/>
      <c r="AJ2623" s="1"/>
      <c r="AK2623" s="1"/>
      <c r="AL2623" s="1"/>
      <c r="AM2623" s="1"/>
      <c r="AN2623" s="1"/>
      <c r="AO2623" s="1"/>
      <c r="AP2623" s="1"/>
      <c r="AQ2623" s="1"/>
      <c r="AR2623" s="1"/>
    </row>
    <row r="2624" ht="12.0" customHeight="1">
      <c r="A2624" s="1"/>
      <c r="B2624" s="1"/>
      <c r="C2624" s="1"/>
      <c r="D2624" s="1"/>
      <c r="E2624" s="1"/>
      <c r="F2624" s="1"/>
      <c r="G2624" s="1"/>
      <c r="H2624" s="1"/>
      <c r="I2624" s="1"/>
      <c r="J2624" s="1"/>
      <c r="K2624" s="1"/>
      <c r="L2624" s="1"/>
      <c r="M2624" s="1"/>
      <c r="N2624" s="1"/>
      <c r="O2624" s="1"/>
      <c r="P2624" s="1"/>
      <c r="Q2624" s="1"/>
      <c r="R2624" s="1"/>
      <c r="S2624" s="1"/>
      <c r="T2624" s="1"/>
      <c r="U2624" s="1"/>
      <c r="V2624" s="1"/>
      <c r="W2624" s="1"/>
      <c r="X2624" s="1"/>
      <c r="Y2624" s="1"/>
      <c r="Z2624" s="1"/>
      <c r="AA2624" s="1"/>
      <c r="AB2624" s="1"/>
      <c r="AC2624" s="1"/>
      <c r="AD2624" s="1"/>
      <c r="AE2624" s="1"/>
      <c r="AF2624" s="1"/>
      <c r="AG2624" s="1"/>
      <c r="AH2624" s="1"/>
      <c r="AI2624" s="1"/>
      <c r="AJ2624" s="1"/>
      <c r="AK2624" s="1"/>
      <c r="AL2624" s="1"/>
      <c r="AM2624" s="1"/>
      <c r="AN2624" s="1"/>
      <c r="AO2624" s="1"/>
      <c r="AP2624" s="1"/>
      <c r="AQ2624" s="1"/>
      <c r="AR2624" s="1"/>
    </row>
    <row r="2625" ht="12.0" customHeight="1">
      <c r="A2625" s="1"/>
      <c r="B2625" s="1"/>
      <c r="C2625" s="1"/>
      <c r="D2625" s="1"/>
      <c r="E2625" s="1"/>
      <c r="F2625" s="1"/>
      <c r="G2625" s="1"/>
      <c r="H2625" s="1"/>
      <c r="I2625" s="1"/>
      <c r="J2625" s="1"/>
      <c r="K2625" s="1"/>
      <c r="L2625" s="1"/>
      <c r="M2625" s="1"/>
      <c r="N2625" s="1"/>
      <c r="O2625" s="1"/>
      <c r="P2625" s="1"/>
      <c r="Q2625" s="1"/>
      <c r="R2625" s="1"/>
      <c r="S2625" s="1"/>
      <c r="T2625" s="1"/>
      <c r="U2625" s="1"/>
      <c r="V2625" s="1"/>
      <c r="W2625" s="1"/>
      <c r="X2625" s="1"/>
      <c r="Y2625" s="1"/>
      <c r="Z2625" s="1"/>
      <c r="AA2625" s="1"/>
      <c r="AB2625" s="1"/>
      <c r="AC2625" s="1"/>
      <c r="AD2625" s="1"/>
      <c r="AE2625" s="1"/>
      <c r="AF2625" s="1"/>
      <c r="AG2625" s="1"/>
      <c r="AH2625" s="1"/>
      <c r="AI2625" s="1"/>
      <c r="AJ2625" s="1"/>
      <c r="AK2625" s="1"/>
      <c r="AL2625" s="1"/>
      <c r="AM2625" s="1"/>
      <c r="AN2625" s="1"/>
      <c r="AO2625" s="1"/>
      <c r="AP2625" s="1"/>
      <c r="AQ2625" s="1"/>
      <c r="AR2625" s="1"/>
    </row>
    <row r="2626" ht="12.0" customHeight="1">
      <c r="A2626" s="1"/>
      <c r="B2626" s="1"/>
      <c r="C2626" s="1"/>
      <c r="D2626" s="1"/>
      <c r="E2626" s="1"/>
      <c r="F2626" s="1"/>
      <c r="G2626" s="1"/>
      <c r="H2626" s="1"/>
      <c r="I2626" s="1"/>
      <c r="J2626" s="1"/>
      <c r="K2626" s="1"/>
      <c r="L2626" s="1"/>
      <c r="M2626" s="1"/>
      <c r="N2626" s="1"/>
      <c r="O2626" s="1"/>
      <c r="P2626" s="1"/>
      <c r="Q2626" s="1"/>
      <c r="R2626" s="1"/>
      <c r="S2626" s="1"/>
      <c r="T2626" s="1"/>
      <c r="U2626" s="1"/>
      <c r="V2626" s="1"/>
      <c r="W2626" s="1"/>
      <c r="X2626" s="1"/>
      <c r="Y2626" s="1"/>
      <c r="Z2626" s="1"/>
      <c r="AA2626" s="1"/>
      <c r="AB2626" s="1"/>
      <c r="AC2626" s="1"/>
      <c r="AD2626" s="1"/>
      <c r="AE2626" s="1"/>
      <c r="AF2626" s="1"/>
      <c r="AG2626" s="1"/>
      <c r="AH2626" s="1"/>
      <c r="AI2626" s="1"/>
      <c r="AJ2626" s="1"/>
      <c r="AK2626" s="1"/>
      <c r="AL2626" s="1"/>
      <c r="AM2626" s="1"/>
      <c r="AN2626" s="1"/>
      <c r="AO2626" s="1"/>
      <c r="AP2626" s="1"/>
      <c r="AQ2626" s="1"/>
      <c r="AR2626" s="1"/>
    </row>
    <row r="2627" ht="12.0" customHeight="1">
      <c r="A2627" s="1"/>
      <c r="B2627" s="1"/>
      <c r="C2627" s="1"/>
      <c r="D2627" s="1"/>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c r="AC2627" s="1"/>
      <c r="AD2627" s="1"/>
      <c r="AE2627" s="1"/>
      <c r="AF2627" s="1"/>
      <c r="AG2627" s="1"/>
      <c r="AH2627" s="1"/>
      <c r="AI2627" s="1"/>
      <c r="AJ2627" s="1"/>
      <c r="AK2627" s="1"/>
      <c r="AL2627" s="1"/>
      <c r="AM2627" s="1"/>
      <c r="AN2627" s="1"/>
      <c r="AO2627" s="1"/>
      <c r="AP2627" s="1"/>
      <c r="AQ2627" s="1"/>
      <c r="AR2627" s="1"/>
    </row>
    <row r="2628" ht="12.0" customHeight="1">
      <c r="A2628" s="1"/>
      <c r="B2628" s="1"/>
      <c r="C2628" s="1"/>
      <c r="D2628" s="1"/>
      <c r="E2628" s="1"/>
      <c r="F2628" s="1"/>
      <c r="G2628" s="1"/>
      <c r="H2628" s="1"/>
      <c r="I2628" s="1"/>
      <c r="J2628" s="1"/>
      <c r="K2628" s="1"/>
      <c r="L2628" s="1"/>
      <c r="M2628" s="1"/>
      <c r="N2628" s="1"/>
      <c r="O2628" s="1"/>
      <c r="P2628" s="1"/>
      <c r="Q2628" s="1"/>
      <c r="R2628" s="1"/>
      <c r="S2628" s="1"/>
      <c r="T2628" s="1"/>
      <c r="U2628" s="1"/>
      <c r="V2628" s="1"/>
      <c r="W2628" s="1"/>
      <c r="X2628" s="1"/>
      <c r="Y2628" s="1"/>
      <c r="Z2628" s="1"/>
      <c r="AA2628" s="1"/>
      <c r="AB2628" s="1"/>
      <c r="AC2628" s="1"/>
      <c r="AD2628" s="1"/>
      <c r="AE2628" s="1"/>
      <c r="AF2628" s="1"/>
      <c r="AG2628" s="1"/>
      <c r="AH2628" s="1"/>
      <c r="AI2628" s="1"/>
      <c r="AJ2628" s="1"/>
      <c r="AK2628" s="1"/>
      <c r="AL2628" s="1"/>
      <c r="AM2628" s="1"/>
      <c r="AN2628" s="1"/>
      <c r="AO2628" s="1"/>
      <c r="AP2628" s="1"/>
      <c r="AQ2628" s="1"/>
      <c r="AR2628" s="1"/>
    </row>
    <row r="2629" ht="12.0" customHeight="1">
      <c r="A2629" s="1"/>
      <c r="B2629" s="1"/>
      <c r="C2629" s="1"/>
      <c r="D2629" s="1"/>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c r="AC2629" s="1"/>
      <c r="AD2629" s="1"/>
      <c r="AE2629" s="1"/>
      <c r="AF2629" s="1"/>
      <c r="AG2629" s="1"/>
      <c r="AH2629" s="1"/>
      <c r="AI2629" s="1"/>
      <c r="AJ2629" s="1"/>
      <c r="AK2629" s="1"/>
      <c r="AL2629" s="1"/>
      <c r="AM2629" s="1"/>
      <c r="AN2629" s="1"/>
      <c r="AO2629" s="1"/>
      <c r="AP2629" s="1"/>
      <c r="AQ2629" s="1"/>
      <c r="AR2629" s="1"/>
    </row>
    <row r="2630" ht="12.0" customHeight="1">
      <c r="A2630" s="1"/>
      <c r="B2630" s="1"/>
      <c r="C2630" s="1"/>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c r="AC2630" s="1"/>
      <c r="AD2630" s="1"/>
      <c r="AE2630" s="1"/>
      <c r="AF2630" s="1"/>
      <c r="AG2630" s="1"/>
      <c r="AH2630" s="1"/>
      <c r="AI2630" s="1"/>
      <c r="AJ2630" s="1"/>
      <c r="AK2630" s="1"/>
      <c r="AL2630" s="1"/>
      <c r="AM2630" s="1"/>
      <c r="AN2630" s="1"/>
      <c r="AO2630" s="1"/>
      <c r="AP2630" s="1"/>
      <c r="AQ2630" s="1"/>
      <c r="AR2630" s="1"/>
    </row>
    <row r="2631" ht="12.0" customHeight="1">
      <c r="A2631" s="1"/>
      <c r="B2631" s="1"/>
      <c r="C2631" s="1"/>
      <c r="D2631" s="1"/>
      <c r="E2631" s="1"/>
      <c r="F2631" s="1"/>
      <c r="G2631" s="1"/>
      <c r="H2631" s="1"/>
      <c r="I2631" s="1"/>
      <c r="J2631" s="1"/>
      <c r="K2631" s="1"/>
      <c r="L2631" s="1"/>
      <c r="M2631" s="1"/>
      <c r="N2631" s="1"/>
      <c r="O2631" s="1"/>
      <c r="P2631" s="1"/>
      <c r="Q2631" s="1"/>
      <c r="R2631" s="1"/>
      <c r="S2631" s="1"/>
      <c r="T2631" s="1"/>
      <c r="U2631" s="1"/>
      <c r="V2631" s="1"/>
      <c r="W2631" s="1"/>
      <c r="X2631" s="1"/>
      <c r="Y2631" s="1"/>
      <c r="Z2631" s="1"/>
      <c r="AA2631" s="1"/>
      <c r="AB2631" s="1"/>
      <c r="AC2631" s="1"/>
      <c r="AD2631" s="1"/>
      <c r="AE2631" s="1"/>
      <c r="AF2631" s="1"/>
      <c r="AG2631" s="1"/>
      <c r="AH2631" s="1"/>
      <c r="AI2631" s="1"/>
      <c r="AJ2631" s="1"/>
      <c r="AK2631" s="1"/>
      <c r="AL2631" s="1"/>
      <c r="AM2631" s="1"/>
      <c r="AN2631" s="1"/>
      <c r="AO2631" s="1"/>
      <c r="AP2631" s="1"/>
      <c r="AQ2631" s="1"/>
      <c r="AR2631" s="1"/>
    </row>
    <row r="2632" ht="12.0" customHeight="1">
      <c r="A2632" s="1"/>
      <c r="B2632" s="1"/>
      <c r="C2632" s="1"/>
      <c r="D2632" s="1"/>
      <c r="E2632" s="1"/>
      <c r="F2632" s="1"/>
      <c r="G2632" s="1"/>
      <c r="H2632" s="1"/>
      <c r="I2632" s="1"/>
      <c r="J2632" s="1"/>
      <c r="K2632" s="1"/>
      <c r="L2632" s="1"/>
      <c r="M2632" s="1"/>
      <c r="N2632" s="1"/>
      <c r="O2632" s="1"/>
      <c r="P2632" s="1"/>
      <c r="Q2632" s="1"/>
      <c r="R2632" s="1"/>
      <c r="S2632" s="1"/>
      <c r="T2632" s="1"/>
      <c r="U2632" s="1"/>
      <c r="V2632" s="1"/>
      <c r="W2632" s="1"/>
      <c r="X2632" s="1"/>
      <c r="Y2632" s="1"/>
      <c r="Z2632" s="1"/>
      <c r="AA2632" s="1"/>
      <c r="AB2632" s="1"/>
      <c r="AC2632" s="1"/>
      <c r="AD2632" s="1"/>
      <c r="AE2632" s="1"/>
      <c r="AF2632" s="1"/>
      <c r="AG2632" s="1"/>
      <c r="AH2632" s="1"/>
      <c r="AI2632" s="1"/>
      <c r="AJ2632" s="1"/>
      <c r="AK2632" s="1"/>
      <c r="AL2632" s="1"/>
      <c r="AM2632" s="1"/>
      <c r="AN2632" s="1"/>
      <c r="AO2632" s="1"/>
      <c r="AP2632" s="1"/>
      <c r="AQ2632" s="1"/>
      <c r="AR2632" s="1"/>
    </row>
    <row r="2633" ht="12.0" customHeight="1">
      <c r="A2633" s="1"/>
      <c r="B2633" s="1"/>
      <c r="C2633" s="1"/>
      <c r="D2633" s="1"/>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c r="AC2633" s="1"/>
      <c r="AD2633" s="1"/>
      <c r="AE2633" s="1"/>
      <c r="AF2633" s="1"/>
      <c r="AG2633" s="1"/>
      <c r="AH2633" s="1"/>
      <c r="AI2633" s="1"/>
      <c r="AJ2633" s="1"/>
      <c r="AK2633" s="1"/>
      <c r="AL2633" s="1"/>
      <c r="AM2633" s="1"/>
      <c r="AN2633" s="1"/>
      <c r="AO2633" s="1"/>
      <c r="AP2633" s="1"/>
      <c r="AQ2633" s="1"/>
      <c r="AR2633" s="1"/>
    </row>
    <row r="2634" ht="12.0" customHeight="1">
      <c r="A2634" s="1"/>
      <c r="B2634" s="1"/>
      <c r="C2634" s="1"/>
      <c r="D2634" s="1"/>
      <c r="E2634" s="1"/>
      <c r="F2634" s="1"/>
      <c r="G2634" s="1"/>
      <c r="H2634" s="1"/>
      <c r="I2634" s="1"/>
      <c r="J2634" s="1"/>
      <c r="K2634" s="1"/>
      <c r="L2634" s="1"/>
      <c r="M2634" s="1"/>
      <c r="N2634" s="1"/>
      <c r="O2634" s="1"/>
      <c r="P2634" s="1"/>
      <c r="Q2634" s="1"/>
      <c r="R2634" s="1"/>
      <c r="S2634" s="1"/>
      <c r="T2634" s="1"/>
      <c r="U2634" s="1"/>
      <c r="V2634" s="1"/>
      <c r="W2634" s="1"/>
      <c r="X2634" s="1"/>
      <c r="Y2634" s="1"/>
      <c r="Z2634" s="1"/>
      <c r="AA2634" s="1"/>
      <c r="AB2634" s="1"/>
      <c r="AC2634" s="1"/>
      <c r="AD2634" s="1"/>
      <c r="AE2634" s="1"/>
      <c r="AF2634" s="1"/>
      <c r="AG2634" s="1"/>
      <c r="AH2634" s="1"/>
      <c r="AI2634" s="1"/>
      <c r="AJ2634" s="1"/>
      <c r="AK2634" s="1"/>
      <c r="AL2634" s="1"/>
      <c r="AM2634" s="1"/>
      <c r="AN2634" s="1"/>
      <c r="AO2634" s="1"/>
      <c r="AP2634" s="1"/>
      <c r="AQ2634" s="1"/>
      <c r="AR2634" s="1"/>
    </row>
    <row r="2635" ht="12.0" customHeight="1">
      <c r="A2635" s="1"/>
      <c r="B2635" s="1"/>
      <c r="C2635" s="1"/>
      <c r="D2635" s="1"/>
      <c r="E2635" s="1"/>
      <c r="F2635" s="1"/>
      <c r="G2635" s="1"/>
      <c r="H2635" s="1"/>
      <c r="I2635" s="1"/>
      <c r="J2635" s="1"/>
      <c r="K2635" s="1"/>
      <c r="L2635" s="1"/>
      <c r="M2635" s="1"/>
      <c r="N2635" s="1"/>
      <c r="O2635" s="1"/>
      <c r="P2635" s="1"/>
      <c r="Q2635" s="1"/>
      <c r="R2635" s="1"/>
      <c r="S2635" s="1"/>
      <c r="T2635" s="1"/>
      <c r="U2635" s="1"/>
      <c r="V2635" s="1"/>
      <c r="W2635" s="1"/>
      <c r="X2635" s="1"/>
      <c r="Y2635" s="1"/>
      <c r="Z2635" s="1"/>
      <c r="AA2635" s="1"/>
      <c r="AB2635" s="1"/>
      <c r="AC2635" s="1"/>
      <c r="AD2635" s="1"/>
      <c r="AE2635" s="1"/>
      <c r="AF2635" s="1"/>
      <c r="AG2635" s="1"/>
      <c r="AH2635" s="1"/>
      <c r="AI2635" s="1"/>
      <c r="AJ2635" s="1"/>
      <c r="AK2635" s="1"/>
      <c r="AL2635" s="1"/>
      <c r="AM2635" s="1"/>
      <c r="AN2635" s="1"/>
      <c r="AO2635" s="1"/>
      <c r="AP2635" s="1"/>
      <c r="AQ2635" s="1"/>
      <c r="AR2635" s="1"/>
    </row>
    <row r="2636" ht="12.0" customHeight="1">
      <c r="A2636" s="1"/>
      <c r="B2636" s="1"/>
      <c r="C2636" s="1"/>
      <c r="D2636" s="1"/>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c r="AC2636" s="1"/>
      <c r="AD2636" s="1"/>
      <c r="AE2636" s="1"/>
      <c r="AF2636" s="1"/>
      <c r="AG2636" s="1"/>
      <c r="AH2636" s="1"/>
      <c r="AI2636" s="1"/>
      <c r="AJ2636" s="1"/>
      <c r="AK2636" s="1"/>
      <c r="AL2636" s="1"/>
      <c r="AM2636" s="1"/>
      <c r="AN2636" s="1"/>
      <c r="AO2636" s="1"/>
      <c r="AP2636" s="1"/>
      <c r="AQ2636" s="1"/>
      <c r="AR2636" s="1"/>
    </row>
    <row r="2637" ht="12.0" customHeight="1">
      <c r="A2637" s="1"/>
      <c r="B2637" s="1"/>
      <c r="C2637" s="1"/>
      <c r="D2637" s="1"/>
      <c r="E2637" s="1"/>
      <c r="F2637" s="1"/>
      <c r="G2637" s="1"/>
      <c r="H2637" s="1"/>
      <c r="I2637" s="1"/>
      <c r="J2637" s="1"/>
      <c r="K2637" s="1"/>
      <c r="L2637" s="1"/>
      <c r="M2637" s="1"/>
      <c r="N2637" s="1"/>
      <c r="O2637" s="1"/>
      <c r="P2637" s="1"/>
      <c r="Q2637" s="1"/>
      <c r="R2637" s="1"/>
      <c r="S2637" s="1"/>
      <c r="T2637" s="1"/>
      <c r="U2637" s="1"/>
      <c r="V2637" s="1"/>
      <c r="W2637" s="1"/>
      <c r="X2637" s="1"/>
      <c r="Y2637" s="1"/>
      <c r="Z2637" s="1"/>
      <c r="AA2637" s="1"/>
      <c r="AB2637" s="1"/>
      <c r="AC2637" s="1"/>
      <c r="AD2637" s="1"/>
      <c r="AE2637" s="1"/>
      <c r="AF2637" s="1"/>
      <c r="AG2637" s="1"/>
      <c r="AH2637" s="1"/>
      <c r="AI2637" s="1"/>
      <c r="AJ2637" s="1"/>
      <c r="AK2637" s="1"/>
      <c r="AL2637" s="1"/>
      <c r="AM2637" s="1"/>
      <c r="AN2637" s="1"/>
      <c r="AO2637" s="1"/>
      <c r="AP2637" s="1"/>
      <c r="AQ2637" s="1"/>
      <c r="AR2637" s="1"/>
    </row>
    <row r="2638" ht="12.0" customHeight="1">
      <c r="A2638" s="1"/>
      <c r="B2638" s="1"/>
      <c r="C2638" s="1"/>
      <c r="D2638" s="1"/>
      <c r="E2638" s="1"/>
      <c r="F2638" s="1"/>
      <c r="G2638" s="1"/>
      <c r="H2638" s="1"/>
      <c r="I2638" s="1"/>
      <c r="J2638" s="1"/>
      <c r="K2638" s="1"/>
      <c r="L2638" s="1"/>
      <c r="M2638" s="1"/>
      <c r="N2638" s="1"/>
      <c r="O2638" s="1"/>
      <c r="P2638" s="1"/>
      <c r="Q2638" s="1"/>
      <c r="R2638" s="1"/>
      <c r="S2638" s="1"/>
      <c r="T2638" s="1"/>
      <c r="U2638" s="1"/>
      <c r="V2638" s="1"/>
      <c r="W2638" s="1"/>
      <c r="X2638" s="1"/>
      <c r="Y2638" s="1"/>
      <c r="Z2638" s="1"/>
      <c r="AA2638" s="1"/>
      <c r="AB2638" s="1"/>
      <c r="AC2638" s="1"/>
      <c r="AD2638" s="1"/>
      <c r="AE2638" s="1"/>
      <c r="AF2638" s="1"/>
      <c r="AG2638" s="1"/>
      <c r="AH2638" s="1"/>
      <c r="AI2638" s="1"/>
      <c r="AJ2638" s="1"/>
      <c r="AK2638" s="1"/>
      <c r="AL2638" s="1"/>
      <c r="AM2638" s="1"/>
      <c r="AN2638" s="1"/>
      <c r="AO2638" s="1"/>
      <c r="AP2638" s="1"/>
      <c r="AQ2638" s="1"/>
      <c r="AR2638" s="1"/>
    </row>
    <row r="2639" ht="12.0" customHeight="1">
      <c r="A2639" s="1"/>
      <c r="B2639" s="1"/>
      <c r="C2639" s="1"/>
      <c r="D2639" s="1"/>
      <c r="E2639" s="1"/>
      <c r="F2639" s="1"/>
      <c r="G2639" s="1"/>
      <c r="H2639" s="1"/>
      <c r="I2639" s="1"/>
      <c r="J2639" s="1"/>
      <c r="K2639" s="1"/>
      <c r="L2639" s="1"/>
      <c r="M2639" s="1"/>
      <c r="N2639" s="1"/>
      <c r="O2639" s="1"/>
      <c r="P2639" s="1"/>
      <c r="Q2639" s="1"/>
      <c r="R2639" s="1"/>
      <c r="S2639" s="1"/>
      <c r="T2639" s="1"/>
      <c r="U2639" s="1"/>
      <c r="V2639" s="1"/>
      <c r="W2639" s="1"/>
      <c r="X2639" s="1"/>
      <c r="Y2639" s="1"/>
      <c r="Z2639" s="1"/>
      <c r="AA2639" s="1"/>
      <c r="AB2639" s="1"/>
      <c r="AC2639" s="1"/>
      <c r="AD2639" s="1"/>
      <c r="AE2639" s="1"/>
      <c r="AF2639" s="1"/>
      <c r="AG2639" s="1"/>
      <c r="AH2639" s="1"/>
      <c r="AI2639" s="1"/>
      <c r="AJ2639" s="1"/>
      <c r="AK2639" s="1"/>
      <c r="AL2639" s="1"/>
      <c r="AM2639" s="1"/>
      <c r="AN2639" s="1"/>
      <c r="AO2639" s="1"/>
      <c r="AP2639" s="1"/>
      <c r="AQ2639" s="1"/>
      <c r="AR2639" s="1"/>
    </row>
    <row r="2640" ht="12.0" customHeight="1">
      <c r="A2640" s="1"/>
      <c r="B2640" s="1"/>
      <c r="C2640" s="1"/>
      <c r="D2640" s="1"/>
      <c r="E2640" s="1"/>
      <c r="F2640" s="1"/>
      <c r="G2640" s="1"/>
      <c r="H2640" s="1"/>
      <c r="I2640" s="1"/>
      <c r="J2640" s="1"/>
      <c r="K2640" s="1"/>
      <c r="L2640" s="1"/>
      <c r="M2640" s="1"/>
      <c r="N2640" s="1"/>
      <c r="O2640" s="1"/>
      <c r="P2640" s="1"/>
      <c r="Q2640" s="1"/>
      <c r="R2640" s="1"/>
      <c r="S2640" s="1"/>
      <c r="T2640" s="1"/>
      <c r="U2640" s="1"/>
      <c r="V2640" s="1"/>
      <c r="W2640" s="1"/>
      <c r="X2640" s="1"/>
      <c r="Y2640" s="1"/>
      <c r="Z2640" s="1"/>
      <c r="AA2640" s="1"/>
      <c r="AB2640" s="1"/>
      <c r="AC2640" s="1"/>
      <c r="AD2640" s="1"/>
      <c r="AE2640" s="1"/>
      <c r="AF2640" s="1"/>
      <c r="AG2640" s="1"/>
      <c r="AH2640" s="1"/>
      <c r="AI2640" s="1"/>
      <c r="AJ2640" s="1"/>
      <c r="AK2640" s="1"/>
      <c r="AL2640" s="1"/>
      <c r="AM2640" s="1"/>
      <c r="AN2640" s="1"/>
      <c r="AO2640" s="1"/>
      <c r="AP2640" s="1"/>
      <c r="AQ2640" s="1"/>
      <c r="AR2640" s="1"/>
    </row>
    <row r="2641" ht="12.0" customHeight="1">
      <c r="A2641" s="1"/>
      <c r="B2641" s="1"/>
      <c r="C2641" s="1"/>
      <c r="D2641" s="1"/>
      <c r="E2641" s="1"/>
      <c r="F2641" s="1"/>
      <c r="G2641" s="1"/>
      <c r="H2641" s="1"/>
      <c r="I2641" s="1"/>
      <c r="J2641" s="1"/>
      <c r="K2641" s="1"/>
      <c r="L2641" s="1"/>
      <c r="M2641" s="1"/>
      <c r="N2641" s="1"/>
      <c r="O2641" s="1"/>
      <c r="P2641" s="1"/>
      <c r="Q2641" s="1"/>
      <c r="R2641" s="1"/>
      <c r="S2641" s="1"/>
      <c r="T2641" s="1"/>
      <c r="U2641" s="1"/>
      <c r="V2641" s="1"/>
      <c r="W2641" s="1"/>
      <c r="X2641" s="1"/>
      <c r="Y2641" s="1"/>
      <c r="Z2641" s="1"/>
      <c r="AA2641" s="1"/>
      <c r="AB2641" s="1"/>
      <c r="AC2641" s="1"/>
      <c r="AD2641" s="1"/>
      <c r="AE2641" s="1"/>
      <c r="AF2641" s="1"/>
      <c r="AG2641" s="1"/>
      <c r="AH2641" s="1"/>
      <c r="AI2641" s="1"/>
      <c r="AJ2641" s="1"/>
      <c r="AK2641" s="1"/>
      <c r="AL2641" s="1"/>
      <c r="AM2641" s="1"/>
      <c r="AN2641" s="1"/>
      <c r="AO2641" s="1"/>
      <c r="AP2641" s="1"/>
      <c r="AQ2641" s="1"/>
      <c r="AR2641" s="1"/>
    </row>
    <row r="2642" ht="12.0" customHeight="1">
      <c r="A2642" s="1"/>
      <c r="B2642" s="1"/>
      <c r="C2642" s="1"/>
      <c r="D2642" s="1"/>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c r="AC2642" s="1"/>
      <c r="AD2642" s="1"/>
      <c r="AE2642" s="1"/>
      <c r="AF2642" s="1"/>
      <c r="AG2642" s="1"/>
      <c r="AH2642" s="1"/>
      <c r="AI2642" s="1"/>
      <c r="AJ2642" s="1"/>
      <c r="AK2642" s="1"/>
      <c r="AL2642" s="1"/>
      <c r="AM2642" s="1"/>
      <c r="AN2642" s="1"/>
      <c r="AO2642" s="1"/>
      <c r="AP2642" s="1"/>
      <c r="AQ2642" s="1"/>
      <c r="AR2642" s="1"/>
    </row>
    <row r="2643" ht="12.0" customHeight="1">
      <c r="A2643" s="1"/>
      <c r="B2643" s="1"/>
      <c r="C2643" s="1"/>
      <c r="D2643" s="1"/>
      <c r="E2643" s="1"/>
      <c r="F2643" s="1"/>
      <c r="G2643" s="1"/>
      <c r="H2643" s="1"/>
      <c r="I2643" s="1"/>
      <c r="J2643" s="1"/>
      <c r="K2643" s="1"/>
      <c r="L2643" s="1"/>
      <c r="M2643" s="1"/>
      <c r="N2643" s="1"/>
      <c r="O2643" s="1"/>
      <c r="P2643" s="1"/>
      <c r="Q2643" s="1"/>
      <c r="R2643" s="1"/>
      <c r="S2643" s="1"/>
      <c r="T2643" s="1"/>
      <c r="U2643" s="1"/>
      <c r="V2643" s="1"/>
      <c r="W2643" s="1"/>
      <c r="X2643" s="1"/>
      <c r="Y2643" s="1"/>
      <c r="Z2643" s="1"/>
      <c r="AA2643" s="1"/>
      <c r="AB2643" s="1"/>
      <c r="AC2643" s="1"/>
      <c r="AD2643" s="1"/>
      <c r="AE2643" s="1"/>
      <c r="AF2643" s="1"/>
      <c r="AG2643" s="1"/>
      <c r="AH2643" s="1"/>
      <c r="AI2643" s="1"/>
      <c r="AJ2643" s="1"/>
      <c r="AK2643" s="1"/>
      <c r="AL2643" s="1"/>
      <c r="AM2643" s="1"/>
      <c r="AN2643" s="1"/>
      <c r="AO2643" s="1"/>
      <c r="AP2643" s="1"/>
      <c r="AQ2643" s="1"/>
      <c r="AR2643" s="1"/>
    </row>
    <row r="2644" ht="12.0" customHeight="1">
      <c r="A2644" s="1"/>
      <c r="B2644" s="1"/>
      <c r="C2644" s="1"/>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c r="AC2644" s="1"/>
      <c r="AD2644" s="1"/>
      <c r="AE2644" s="1"/>
      <c r="AF2644" s="1"/>
      <c r="AG2644" s="1"/>
      <c r="AH2644" s="1"/>
      <c r="AI2644" s="1"/>
      <c r="AJ2644" s="1"/>
      <c r="AK2644" s="1"/>
      <c r="AL2644" s="1"/>
      <c r="AM2644" s="1"/>
      <c r="AN2644" s="1"/>
      <c r="AO2644" s="1"/>
      <c r="AP2644" s="1"/>
      <c r="AQ2644" s="1"/>
      <c r="AR2644" s="1"/>
    </row>
    <row r="2645" ht="12.0" customHeight="1">
      <c r="A2645" s="1"/>
      <c r="B2645" s="1"/>
      <c r="C2645" s="1"/>
      <c r="D2645" s="1"/>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c r="AC2645" s="1"/>
      <c r="AD2645" s="1"/>
      <c r="AE2645" s="1"/>
      <c r="AF2645" s="1"/>
      <c r="AG2645" s="1"/>
      <c r="AH2645" s="1"/>
      <c r="AI2645" s="1"/>
      <c r="AJ2645" s="1"/>
      <c r="AK2645" s="1"/>
      <c r="AL2645" s="1"/>
      <c r="AM2645" s="1"/>
      <c r="AN2645" s="1"/>
      <c r="AO2645" s="1"/>
      <c r="AP2645" s="1"/>
      <c r="AQ2645" s="1"/>
      <c r="AR2645" s="1"/>
    </row>
    <row r="2646" ht="12.0" customHeight="1">
      <c r="A2646" s="1"/>
      <c r="B2646" s="1"/>
      <c r="C2646" s="1"/>
      <c r="D2646" s="1"/>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c r="AC2646" s="1"/>
      <c r="AD2646" s="1"/>
      <c r="AE2646" s="1"/>
      <c r="AF2646" s="1"/>
      <c r="AG2646" s="1"/>
      <c r="AH2646" s="1"/>
      <c r="AI2646" s="1"/>
      <c r="AJ2646" s="1"/>
      <c r="AK2646" s="1"/>
      <c r="AL2646" s="1"/>
      <c r="AM2646" s="1"/>
      <c r="AN2646" s="1"/>
      <c r="AO2646" s="1"/>
      <c r="AP2646" s="1"/>
      <c r="AQ2646" s="1"/>
      <c r="AR2646" s="1"/>
    </row>
    <row r="2647" ht="12.0" customHeight="1">
      <c r="A2647" s="1"/>
      <c r="B2647" s="1"/>
      <c r="C2647" s="1"/>
      <c r="D2647" s="1"/>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c r="AC2647" s="1"/>
      <c r="AD2647" s="1"/>
      <c r="AE2647" s="1"/>
      <c r="AF2647" s="1"/>
      <c r="AG2647" s="1"/>
      <c r="AH2647" s="1"/>
      <c r="AI2647" s="1"/>
      <c r="AJ2647" s="1"/>
      <c r="AK2647" s="1"/>
      <c r="AL2647" s="1"/>
      <c r="AM2647" s="1"/>
      <c r="AN2647" s="1"/>
      <c r="AO2647" s="1"/>
      <c r="AP2647" s="1"/>
      <c r="AQ2647" s="1"/>
      <c r="AR2647" s="1"/>
    </row>
    <row r="2648" ht="12.0" customHeight="1">
      <c r="A2648" s="1"/>
      <c r="B2648" s="1"/>
      <c r="C2648" s="1"/>
      <c r="D2648" s="1"/>
      <c r="E2648" s="1"/>
      <c r="F2648" s="1"/>
      <c r="G2648" s="1"/>
      <c r="H2648" s="1"/>
      <c r="I2648" s="1"/>
      <c r="J2648" s="1"/>
      <c r="K2648" s="1"/>
      <c r="L2648" s="1"/>
      <c r="M2648" s="1"/>
      <c r="N2648" s="1"/>
      <c r="O2648" s="1"/>
      <c r="P2648" s="1"/>
      <c r="Q2648" s="1"/>
      <c r="R2648" s="1"/>
      <c r="S2648" s="1"/>
      <c r="T2648" s="1"/>
      <c r="U2648" s="1"/>
      <c r="V2648" s="1"/>
      <c r="W2648" s="1"/>
      <c r="X2648" s="1"/>
      <c r="Y2648" s="1"/>
      <c r="Z2648" s="1"/>
      <c r="AA2648" s="1"/>
      <c r="AB2648" s="1"/>
      <c r="AC2648" s="1"/>
      <c r="AD2648" s="1"/>
      <c r="AE2648" s="1"/>
      <c r="AF2648" s="1"/>
      <c r="AG2648" s="1"/>
      <c r="AH2648" s="1"/>
      <c r="AI2648" s="1"/>
      <c r="AJ2648" s="1"/>
      <c r="AK2648" s="1"/>
      <c r="AL2648" s="1"/>
      <c r="AM2648" s="1"/>
      <c r="AN2648" s="1"/>
      <c r="AO2648" s="1"/>
      <c r="AP2648" s="1"/>
      <c r="AQ2648" s="1"/>
      <c r="AR2648" s="1"/>
    </row>
    <row r="2649" ht="12.0" customHeight="1">
      <c r="A2649" s="1"/>
      <c r="B2649" s="1"/>
      <c r="C2649" s="1"/>
      <c r="D2649" s="1"/>
      <c r="E2649" s="1"/>
      <c r="F2649" s="1"/>
      <c r="G2649" s="1"/>
      <c r="H2649" s="1"/>
      <c r="I2649" s="1"/>
      <c r="J2649" s="1"/>
      <c r="K2649" s="1"/>
      <c r="L2649" s="1"/>
      <c r="M2649" s="1"/>
      <c r="N2649" s="1"/>
      <c r="O2649" s="1"/>
      <c r="P2649" s="1"/>
      <c r="Q2649" s="1"/>
      <c r="R2649" s="1"/>
      <c r="S2649" s="1"/>
      <c r="T2649" s="1"/>
      <c r="U2649" s="1"/>
      <c r="V2649" s="1"/>
      <c r="W2649" s="1"/>
      <c r="X2649" s="1"/>
      <c r="Y2649" s="1"/>
      <c r="Z2649" s="1"/>
      <c r="AA2649" s="1"/>
      <c r="AB2649" s="1"/>
      <c r="AC2649" s="1"/>
      <c r="AD2649" s="1"/>
      <c r="AE2649" s="1"/>
      <c r="AF2649" s="1"/>
      <c r="AG2649" s="1"/>
      <c r="AH2649" s="1"/>
      <c r="AI2649" s="1"/>
      <c r="AJ2649" s="1"/>
      <c r="AK2649" s="1"/>
      <c r="AL2649" s="1"/>
      <c r="AM2649" s="1"/>
      <c r="AN2649" s="1"/>
      <c r="AO2649" s="1"/>
      <c r="AP2649" s="1"/>
      <c r="AQ2649" s="1"/>
      <c r="AR2649" s="1"/>
    </row>
    <row r="2650" ht="12.0" customHeight="1">
      <c r="A2650" s="1"/>
      <c r="B2650" s="1"/>
      <c r="C2650" s="1"/>
      <c r="D2650" s="1"/>
      <c r="E2650" s="1"/>
      <c r="F2650" s="1"/>
      <c r="G2650" s="1"/>
      <c r="H2650" s="1"/>
      <c r="I2650" s="1"/>
      <c r="J2650" s="1"/>
      <c r="K2650" s="1"/>
      <c r="L2650" s="1"/>
      <c r="M2650" s="1"/>
      <c r="N2650" s="1"/>
      <c r="O2650" s="1"/>
      <c r="P2650" s="1"/>
      <c r="Q2650" s="1"/>
      <c r="R2650" s="1"/>
      <c r="S2650" s="1"/>
      <c r="T2650" s="1"/>
      <c r="U2650" s="1"/>
      <c r="V2650" s="1"/>
      <c r="W2650" s="1"/>
      <c r="X2650" s="1"/>
      <c r="Y2650" s="1"/>
      <c r="Z2650" s="1"/>
      <c r="AA2650" s="1"/>
      <c r="AB2650" s="1"/>
      <c r="AC2650" s="1"/>
      <c r="AD2650" s="1"/>
      <c r="AE2650" s="1"/>
      <c r="AF2650" s="1"/>
      <c r="AG2650" s="1"/>
      <c r="AH2650" s="1"/>
      <c r="AI2650" s="1"/>
      <c r="AJ2650" s="1"/>
      <c r="AK2650" s="1"/>
      <c r="AL2650" s="1"/>
      <c r="AM2650" s="1"/>
      <c r="AN2650" s="1"/>
      <c r="AO2650" s="1"/>
      <c r="AP2650" s="1"/>
      <c r="AQ2650" s="1"/>
      <c r="AR2650" s="1"/>
    </row>
    <row r="2651" ht="12.0" customHeight="1">
      <c r="A2651" s="1"/>
      <c r="B2651" s="1"/>
      <c r="C2651" s="1"/>
      <c r="D2651" s="1"/>
      <c r="E2651" s="1"/>
      <c r="F2651" s="1"/>
      <c r="G2651" s="1"/>
      <c r="H2651" s="1"/>
      <c r="I2651" s="1"/>
      <c r="J2651" s="1"/>
      <c r="K2651" s="1"/>
      <c r="L2651" s="1"/>
      <c r="M2651" s="1"/>
      <c r="N2651" s="1"/>
      <c r="O2651" s="1"/>
      <c r="P2651" s="1"/>
      <c r="Q2651" s="1"/>
      <c r="R2651" s="1"/>
      <c r="S2651" s="1"/>
      <c r="T2651" s="1"/>
      <c r="U2651" s="1"/>
      <c r="V2651" s="1"/>
      <c r="W2651" s="1"/>
      <c r="X2651" s="1"/>
      <c r="Y2651" s="1"/>
      <c r="Z2651" s="1"/>
      <c r="AA2651" s="1"/>
      <c r="AB2651" s="1"/>
      <c r="AC2651" s="1"/>
      <c r="AD2651" s="1"/>
      <c r="AE2651" s="1"/>
      <c r="AF2651" s="1"/>
      <c r="AG2651" s="1"/>
      <c r="AH2651" s="1"/>
      <c r="AI2651" s="1"/>
      <c r="AJ2651" s="1"/>
      <c r="AK2651" s="1"/>
      <c r="AL2651" s="1"/>
      <c r="AM2651" s="1"/>
      <c r="AN2651" s="1"/>
      <c r="AO2651" s="1"/>
      <c r="AP2651" s="1"/>
      <c r="AQ2651" s="1"/>
      <c r="AR2651" s="1"/>
    </row>
    <row r="2652" ht="12.0" customHeight="1">
      <c r="A2652" s="1"/>
      <c r="B2652" s="1"/>
      <c r="C2652" s="1"/>
      <c r="D2652" s="1"/>
      <c r="E2652" s="1"/>
      <c r="F2652" s="1"/>
      <c r="G2652" s="1"/>
      <c r="H2652" s="1"/>
      <c r="I2652" s="1"/>
      <c r="J2652" s="1"/>
      <c r="K2652" s="1"/>
      <c r="L2652" s="1"/>
      <c r="M2652" s="1"/>
      <c r="N2652" s="1"/>
      <c r="O2652" s="1"/>
      <c r="P2652" s="1"/>
      <c r="Q2652" s="1"/>
      <c r="R2652" s="1"/>
      <c r="S2652" s="1"/>
      <c r="T2652" s="1"/>
      <c r="U2652" s="1"/>
      <c r="V2652" s="1"/>
      <c r="W2652" s="1"/>
      <c r="X2652" s="1"/>
      <c r="Y2652" s="1"/>
      <c r="Z2652" s="1"/>
      <c r="AA2652" s="1"/>
      <c r="AB2652" s="1"/>
      <c r="AC2652" s="1"/>
      <c r="AD2652" s="1"/>
      <c r="AE2652" s="1"/>
      <c r="AF2652" s="1"/>
      <c r="AG2652" s="1"/>
      <c r="AH2652" s="1"/>
      <c r="AI2652" s="1"/>
      <c r="AJ2652" s="1"/>
      <c r="AK2652" s="1"/>
      <c r="AL2652" s="1"/>
      <c r="AM2652" s="1"/>
      <c r="AN2652" s="1"/>
      <c r="AO2652" s="1"/>
      <c r="AP2652" s="1"/>
      <c r="AQ2652" s="1"/>
      <c r="AR2652" s="1"/>
    </row>
    <row r="2653" ht="12.0" customHeight="1">
      <c r="A2653" s="1"/>
      <c r="B2653" s="1"/>
      <c r="C2653" s="1"/>
      <c r="D2653" s="1"/>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c r="AC2653" s="1"/>
      <c r="AD2653" s="1"/>
      <c r="AE2653" s="1"/>
      <c r="AF2653" s="1"/>
      <c r="AG2653" s="1"/>
      <c r="AH2653" s="1"/>
      <c r="AI2653" s="1"/>
      <c r="AJ2653" s="1"/>
      <c r="AK2653" s="1"/>
      <c r="AL2653" s="1"/>
      <c r="AM2653" s="1"/>
      <c r="AN2653" s="1"/>
      <c r="AO2653" s="1"/>
      <c r="AP2653" s="1"/>
      <c r="AQ2653" s="1"/>
      <c r="AR2653" s="1"/>
    </row>
    <row r="2654" ht="12.0" customHeight="1">
      <c r="A2654" s="1"/>
      <c r="B2654" s="1"/>
      <c r="C2654" s="1"/>
      <c r="D2654" s="1"/>
      <c r="E2654" s="1"/>
      <c r="F2654" s="1"/>
      <c r="G2654" s="1"/>
      <c r="H2654" s="1"/>
      <c r="I2654" s="1"/>
      <c r="J2654" s="1"/>
      <c r="K2654" s="1"/>
      <c r="L2654" s="1"/>
      <c r="M2654" s="1"/>
      <c r="N2654" s="1"/>
      <c r="O2654" s="1"/>
      <c r="P2654" s="1"/>
      <c r="Q2654" s="1"/>
      <c r="R2654" s="1"/>
      <c r="S2654" s="1"/>
      <c r="T2654" s="1"/>
      <c r="U2654" s="1"/>
      <c r="V2654" s="1"/>
      <c r="W2654" s="1"/>
      <c r="X2654" s="1"/>
      <c r="Y2654" s="1"/>
      <c r="Z2654" s="1"/>
      <c r="AA2654" s="1"/>
      <c r="AB2654" s="1"/>
      <c r="AC2654" s="1"/>
      <c r="AD2654" s="1"/>
      <c r="AE2654" s="1"/>
      <c r="AF2654" s="1"/>
      <c r="AG2654" s="1"/>
      <c r="AH2654" s="1"/>
      <c r="AI2654" s="1"/>
      <c r="AJ2654" s="1"/>
      <c r="AK2654" s="1"/>
      <c r="AL2654" s="1"/>
      <c r="AM2654" s="1"/>
      <c r="AN2654" s="1"/>
      <c r="AO2654" s="1"/>
      <c r="AP2654" s="1"/>
      <c r="AQ2654" s="1"/>
      <c r="AR2654" s="1"/>
    </row>
    <row r="2655" ht="12.0" customHeight="1">
      <c r="A2655" s="1"/>
      <c r="B2655" s="1"/>
      <c r="C2655" s="1"/>
      <c r="D2655" s="1"/>
      <c r="E2655" s="1"/>
      <c r="F2655" s="1"/>
      <c r="G2655" s="1"/>
      <c r="H2655" s="1"/>
      <c r="I2655" s="1"/>
      <c r="J2655" s="1"/>
      <c r="K2655" s="1"/>
      <c r="L2655" s="1"/>
      <c r="M2655" s="1"/>
      <c r="N2655" s="1"/>
      <c r="O2655" s="1"/>
      <c r="P2655" s="1"/>
      <c r="Q2655" s="1"/>
      <c r="R2655" s="1"/>
      <c r="S2655" s="1"/>
      <c r="T2655" s="1"/>
      <c r="U2655" s="1"/>
      <c r="V2655" s="1"/>
      <c r="W2655" s="1"/>
      <c r="X2655" s="1"/>
      <c r="Y2655" s="1"/>
      <c r="Z2655" s="1"/>
      <c r="AA2655" s="1"/>
      <c r="AB2655" s="1"/>
      <c r="AC2655" s="1"/>
      <c r="AD2655" s="1"/>
      <c r="AE2655" s="1"/>
      <c r="AF2655" s="1"/>
      <c r="AG2655" s="1"/>
      <c r="AH2655" s="1"/>
      <c r="AI2655" s="1"/>
      <c r="AJ2655" s="1"/>
      <c r="AK2655" s="1"/>
      <c r="AL2655" s="1"/>
      <c r="AM2655" s="1"/>
      <c r="AN2655" s="1"/>
      <c r="AO2655" s="1"/>
      <c r="AP2655" s="1"/>
      <c r="AQ2655" s="1"/>
      <c r="AR2655" s="1"/>
    </row>
    <row r="2656" ht="12.0" customHeight="1">
      <c r="A2656" s="1"/>
      <c r="B2656" s="1"/>
      <c r="C2656" s="1"/>
      <c r="D2656" s="1"/>
      <c r="E2656" s="1"/>
      <c r="F2656" s="1"/>
      <c r="G2656" s="1"/>
      <c r="H2656" s="1"/>
      <c r="I2656" s="1"/>
      <c r="J2656" s="1"/>
      <c r="K2656" s="1"/>
      <c r="L2656" s="1"/>
      <c r="M2656" s="1"/>
      <c r="N2656" s="1"/>
      <c r="O2656" s="1"/>
      <c r="P2656" s="1"/>
      <c r="Q2656" s="1"/>
      <c r="R2656" s="1"/>
      <c r="S2656" s="1"/>
      <c r="T2656" s="1"/>
      <c r="U2656" s="1"/>
      <c r="V2656" s="1"/>
      <c r="W2656" s="1"/>
      <c r="X2656" s="1"/>
      <c r="Y2656" s="1"/>
      <c r="Z2656" s="1"/>
      <c r="AA2656" s="1"/>
      <c r="AB2656" s="1"/>
      <c r="AC2656" s="1"/>
      <c r="AD2656" s="1"/>
      <c r="AE2656" s="1"/>
      <c r="AF2656" s="1"/>
      <c r="AG2656" s="1"/>
      <c r="AH2656" s="1"/>
      <c r="AI2656" s="1"/>
      <c r="AJ2656" s="1"/>
      <c r="AK2656" s="1"/>
      <c r="AL2656" s="1"/>
      <c r="AM2656" s="1"/>
      <c r="AN2656" s="1"/>
      <c r="AO2656" s="1"/>
      <c r="AP2656" s="1"/>
      <c r="AQ2656" s="1"/>
      <c r="AR2656" s="1"/>
    </row>
    <row r="2657" ht="12.0" customHeight="1">
      <c r="A2657" s="1"/>
      <c r="B2657" s="1"/>
      <c r="C2657" s="1"/>
      <c r="D2657" s="1"/>
      <c r="E2657" s="1"/>
      <c r="F2657" s="1"/>
      <c r="G2657" s="1"/>
      <c r="H2657" s="1"/>
      <c r="I2657" s="1"/>
      <c r="J2657" s="1"/>
      <c r="K2657" s="1"/>
      <c r="L2657" s="1"/>
      <c r="M2657" s="1"/>
      <c r="N2657" s="1"/>
      <c r="O2657" s="1"/>
      <c r="P2657" s="1"/>
      <c r="Q2657" s="1"/>
      <c r="R2657" s="1"/>
      <c r="S2657" s="1"/>
      <c r="T2657" s="1"/>
      <c r="U2657" s="1"/>
      <c r="V2657" s="1"/>
      <c r="W2657" s="1"/>
      <c r="X2657" s="1"/>
      <c r="Y2657" s="1"/>
      <c r="Z2657" s="1"/>
      <c r="AA2657" s="1"/>
      <c r="AB2657" s="1"/>
      <c r="AC2657" s="1"/>
      <c r="AD2657" s="1"/>
      <c r="AE2657" s="1"/>
      <c r="AF2657" s="1"/>
      <c r="AG2657" s="1"/>
      <c r="AH2657" s="1"/>
      <c r="AI2657" s="1"/>
      <c r="AJ2657" s="1"/>
      <c r="AK2657" s="1"/>
      <c r="AL2657" s="1"/>
      <c r="AM2657" s="1"/>
      <c r="AN2657" s="1"/>
      <c r="AO2657" s="1"/>
      <c r="AP2657" s="1"/>
      <c r="AQ2657" s="1"/>
      <c r="AR2657" s="1"/>
    </row>
    <row r="2658" ht="12.0" customHeight="1">
      <c r="A2658" s="1"/>
      <c r="B2658" s="1"/>
      <c r="C2658" s="1"/>
      <c r="D2658" s="1"/>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c r="AC2658" s="1"/>
      <c r="AD2658" s="1"/>
      <c r="AE2658" s="1"/>
      <c r="AF2658" s="1"/>
      <c r="AG2658" s="1"/>
      <c r="AH2658" s="1"/>
      <c r="AI2658" s="1"/>
      <c r="AJ2658" s="1"/>
      <c r="AK2658" s="1"/>
      <c r="AL2658" s="1"/>
      <c r="AM2658" s="1"/>
      <c r="AN2658" s="1"/>
      <c r="AO2658" s="1"/>
      <c r="AP2658" s="1"/>
      <c r="AQ2658" s="1"/>
      <c r="AR2658" s="1"/>
    </row>
    <row r="2659" ht="12.0" customHeight="1">
      <c r="A2659" s="1"/>
      <c r="B2659" s="1"/>
      <c r="C2659" s="1"/>
      <c r="D2659" s="1"/>
      <c r="E2659" s="1"/>
      <c r="F2659" s="1"/>
      <c r="G2659" s="1"/>
      <c r="H2659" s="1"/>
      <c r="I2659" s="1"/>
      <c r="J2659" s="1"/>
      <c r="K2659" s="1"/>
      <c r="L2659" s="1"/>
      <c r="M2659" s="1"/>
      <c r="N2659" s="1"/>
      <c r="O2659" s="1"/>
      <c r="P2659" s="1"/>
      <c r="Q2659" s="1"/>
      <c r="R2659" s="1"/>
      <c r="S2659" s="1"/>
      <c r="T2659" s="1"/>
      <c r="U2659" s="1"/>
      <c r="V2659" s="1"/>
      <c r="W2659" s="1"/>
      <c r="X2659" s="1"/>
      <c r="Y2659" s="1"/>
      <c r="Z2659" s="1"/>
      <c r="AA2659" s="1"/>
      <c r="AB2659" s="1"/>
      <c r="AC2659" s="1"/>
      <c r="AD2659" s="1"/>
      <c r="AE2659" s="1"/>
      <c r="AF2659" s="1"/>
      <c r="AG2659" s="1"/>
      <c r="AH2659" s="1"/>
      <c r="AI2659" s="1"/>
      <c r="AJ2659" s="1"/>
      <c r="AK2659" s="1"/>
      <c r="AL2659" s="1"/>
      <c r="AM2659" s="1"/>
      <c r="AN2659" s="1"/>
      <c r="AO2659" s="1"/>
      <c r="AP2659" s="1"/>
      <c r="AQ2659" s="1"/>
      <c r="AR2659" s="1"/>
    </row>
    <row r="2660" ht="12.0" customHeight="1">
      <c r="A2660" s="1"/>
      <c r="B2660" s="1"/>
      <c r="C2660" s="1"/>
      <c r="D2660" s="1"/>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c r="AC2660" s="1"/>
      <c r="AD2660" s="1"/>
      <c r="AE2660" s="1"/>
      <c r="AF2660" s="1"/>
      <c r="AG2660" s="1"/>
      <c r="AH2660" s="1"/>
      <c r="AI2660" s="1"/>
      <c r="AJ2660" s="1"/>
      <c r="AK2660" s="1"/>
      <c r="AL2660" s="1"/>
      <c r="AM2660" s="1"/>
      <c r="AN2660" s="1"/>
      <c r="AO2660" s="1"/>
      <c r="AP2660" s="1"/>
      <c r="AQ2660" s="1"/>
      <c r="AR2660" s="1"/>
    </row>
    <row r="2661" ht="12.0" customHeight="1">
      <c r="A2661" s="1"/>
      <c r="B2661" s="1"/>
      <c r="C2661" s="1"/>
      <c r="D2661" s="1"/>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c r="AC2661" s="1"/>
      <c r="AD2661" s="1"/>
      <c r="AE2661" s="1"/>
      <c r="AF2661" s="1"/>
      <c r="AG2661" s="1"/>
      <c r="AH2661" s="1"/>
      <c r="AI2661" s="1"/>
      <c r="AJ2661" s="1"/>
      <c r="AK2661" s="1"/>
      <c r="AL2661" s="1"/>
      <c r="AM2661" s="1"/>
      <c r="AN2661" s="1"/>
      <c r="AO2661" s="1"/>
      <c r="AP2661" s="1"/>
      <c r="AQ2661" s="1"/>
      <c r="AR2661" s="1"/>
    </row>
    <row r="2662" ht="12.0" customHeight="1">
      <c r="A2662" s="1"/>
      <c r="B2662" s="1"/>
      <c r="C2662" s="1"/>
      <c r="D2662" s="1"/>
      <c r="E2662" s="1"/>
      <c r="F2662" s="1"/>
      <c r="G2662" s="1"/>
      <c r="H2662" s="1"/>
      <c r="I2662" s="1"/>
      <c r="J2662" s="1"/>
      <c r="K2662" s="1"/>
      <c r="L2662" s="1"/>
      <c r="M2662" s="1"/>
      <c r="N2662" s="1"/>
      <c r="O2662" s="1"/>
      <c r="P2662" s="1"/>
      <c r="Q2662" s="1"/>
      <c r="R2662" s="1"/>
      <c r="S2662" s="1"/>
      <c r="T2662" s="1"/>
      <c r="U2662" s="1"/>
      <c r="V2662" s="1"/>
      <c r="W2662" s="1"/>
      <c r="X2662" s="1"/>
      <c r="Y2662" s="1"/>
      <c r="Z2662" s="1"/>
      <c r="AA2662" s="1"/>
      <c r="AB2662" s="1"/>
      <c r="AC2662" s="1"/>
      <c r="AD2662" s="1"/>
      <c r="AE2662" s="1"/>
      <c r="AF2662" s="1"/>
      <c r="AG2662" s="1"/>
      <c r="AH2662" s="1"/>
      <c r="AI2662" s="1"/>
      <c r="AJ2662" s="1"/>
      <c r="AK2662" s="1"/>
      <c r="AL2662" s="1"/>
      <c r="AM2662" s="1"/>
      <c r="AN2662" s="1"/>
      <c r="AO2662" s="1"/>
      <c r="AP2662" s="1"/>
      <c r="AQ2662" s="1"/>
      <c r="AR2662" s="1"/>
    </row>
    <row r="2663" ht="12.0" customHeight="1">
      <c r="A2663" s="1"/>
      <c r="B2663" s="1"/>
      <c r="C2663" s="1"/>
      <c r="D2663" s="1"/>
      <c r="E2663" s="1"/>
      <c r="F2663" s="1"/>
      <c r="G2663" s="1"/>
      <c r="H2663" s="1"/>
      <c r="I2663" s="1"/>
      <c r="J2663" s="1"/>
      <c r="K2663" s="1"/>
      <c r="L2663" s="1"/>
      <c r="M2663" s="1"/>
      <c r="N2663" s="1"/>
      <c r="O2663" s="1"/>
      <c r="P2663" s="1"/>
      <c r="Q2663" s="1"/>
      <c r="R2663" s="1"/>
      <c r="S2663" s="1"/>
      <c r="T2663" s="1"/>
      <c r="U2663" s="1"/>
      <c r="V2663" s="1"/>
      <c r="W2663" s="1"/>
      <c r="X2663" s="1"/>
      <c r="Y2663" s="1"/>
      <c r="Z2663" s="1"/>
      <c r="AA2663" s="1"/>
      <c r="AB2663" s="1"/>
      <c r="AC2663" s="1"/>
      <c r="AD2663" s="1"/>
      <c r="AE2663" s="1"/>
      <c r="AF2663" s="1"/>
      <c r="AG2663" s="1"/>
      <c r="AH2663" s="1"/>
      <c r="AI2663" s="1"/>
      <c r="AJ2663" s="1"/>
      <c r="AK2663" s="1"/>
      <c r="AL2663" s="1"/>
      <c r="AM2663" s="1"/>
      <c r="AN2663" s="1"/>
      <c r="AO2663" s="1"/>
      <c r="AP2663" s="1"/>
      <c r="AQ2663" s="1"/>
      <c r="AR2663" s="1"/>
    </row>
    <row r="2664" ht="12.0" customHeight="1">
      <c r="A2664" s="1"/>
      <c r="B2664" s="1"/>
      <c r="C2664" s="1"/>
      <c r="D2664" s="1"/>
      <c r="E2664" s="1"/>
      <c r="F2664" s="1"/>
      <c r="G2664" s="1"/>
      <c r="H2664" s="1"/>
      <c r="I2664" s="1"/>
      <c r="J2664" s="1"/>
      <c r="K2664" s="1"/>
      <c r="L2664" s="1"/>
      <c r="M2664" s="1"/>
      <c r="N2664" s="1"/>
      <c r="O2664" s="1"/>
      <c r="P2664" s="1"/>
      <c r="Q2664" s="1"/>
      <c r="R2664" s="1"/>
      <c r="S2664" s="1"/>
      <c r="T2664" s="1"/>
      <c r="U2664" s="1"/>
      <c r="V2664" s="1"/>
      <c r="W2664" s="1"/>
      <c r="X2664" s="1"/>
      <c r="Y2664" s="1"/>
      <c r="Z2664" s="1"/>
      <c r="AA2664" s="1"/>
      <c r="AB2664" s="1"/>
      <c r="AC2664" s="1"/>
      <c r="AD2664" s="1"/>
      <c r="AE2664" s="1"/>
      <c r="AF2664" s="1"/>
      <c r="AG2664" s="1"/>
      <c r="AH2664" s="1"/>
      <c r="AI2664" s="1"/>
      <c r="AJ2664" s="1"/>
      <c r="AK2664" s="1"/>
      <c r="AL2664" s="1"/>
      <c r="AM2664" s="1"/>
      <c r="AN2664" s="1"/>
      <c r="AO2664" s="1"/>
      <c r="AP2664" s="1"/>
      <c r="AQ2664" s="1"/>
      <c r="AR2664" s="1"/>
    </row>
    <row r="2665" ht="12.0" customHeight="1">
      <c r="A2665" s="1"/>
      <c r="B2665" s="1"/>
      <c r="C2665" s="1"/>
      <c r="D2665" s="1"/>
      <c r="E2665" s="1"/>
      <c r="F2665" s="1"/>
      <c r="G2665" s="1"/>
      <c r="H2665" s="1"/>
      <c r="I2665" s="1"/>
      <c r="J2665" s="1"/>
      <c r="K2665" s="1"/>
      <c r="L2665" s="1"/>
      <c r="M2665" s="1"/>
      <c r="N2665" s="1"/>
      <c r="O2665" s="1"/>
      <c r="P2665" s="1"/>
      <c r="Q2665" s="1"/>
      <c r="R2665" s="1"/>
      <c r="S2665" s="1"/>
      <c r="T2665" s="1"/>
      <c r="U2665" s="1"/>
      <c r="V2665" s="1"/>
      <c r="W2665" s="1"/>
      <c r="X2665" s="1"/>
      <c r="Y2665" s="1"/>
      <c r="Z2665" s="1"/>
      <c r="AA2665" s="1"/>
      <c r="AB2665" s="1"/>
      <c r="AC2665" s="1"/>
      <c r="AD2665" s="1"/>
      <c r="AE2665" s="1"/>
      <c r="AF2665" s="1"/>
      <c r="AG2665" s="1"/>
      <c r="AH2665" s="1"/>
      <c r="AI2665" s="1"/>
      <c r="AJ2665" s="1"/>
      <c r="AK2665" s="1"/>
      <c r="AL2665" s="1"/>
      <c r="AM2665" s="1"/>
      <c r="AN2665" s="1"/>
      <c r="AO2665" s="1"/>
      <c r="AP2665" s="1"/>
      <c r="AQ2665" s="1"/>
      <c r="AR2665" s="1"/>
    </row>
    <row r="2666" ht="12.0" customHeight="1">
      <c r="A2666" s="1"/>
      <c r="B2666" s="1"/>
      <c r="C2666" s="1"/>
      <c r="D2666" s="1"/>
      <c r="E2666" s="1"/>
      <c r="F2666" s="1"/>
      <c r="G2666" s="1"/>
      <c r="H2666" s="1"/>
      <c r="I2666" s="1"/>
      <c r="J2666" s="1"/>
      <c r="K2666" s="1"/>
      <c r="L2666" s="1"/>
      <c r="M2666" s="1"/>
      <c r="N2666" s="1"/>
      <c r="O2666" s="1"/>
      <c r="P2666" s="1"/>
      <c r="Q2666" s="1"/>
      <c r="R2666" s="1"/>
      <c r="S2666" s="1"/>
      <c r="T2666" s="1"/>
      <c r="U2666" s="1"/>
      <c r="V2666" s="1"/>
      <c r="W2666" s="1"/>
      <c r="X2666" s="1"/>
      <c r="Y2666" s="1"/>
      <c r="Z2666" s="1"/>
      <c r="AA2666" s="1"/>
      <c r="AB2666" s="1"/>
      <c r="AC2666" s="1"/>
      <c r="AD2666" s="1"/>
      <c r="AE2666" s="1"/>
      <c r="AF2666" s="1"/>
      <c r="AG2666" s="1"/>
      <c r="AH2666" s="1"/>
      <c r="AI2666" s="1"/>
      <c r="AJ2666" s="1"/>
      <c r="AK2666" s="1"/>
      <c r="AL2666" s="1"/>
      <c r="AM2666" s="1"/>
      <c r="AN2666" s="1"/>
      <c r="AO2666" s="1"/>
      <c r="AP2666" s="1"/>
      <c r="AQ2666" s="1"/>
      <c r="AR2666" s="1"/>
    </row>
    <row r="2667" ht="12.0" customHeight="1">
      <c r="A2667" s="1"/>
      <c r="B2667" s="1"/>
      <c r="C2667" s="1"/>
      <c r="D2667" s="1"/>
      <c r="E2667" s="1"/>
      <c r="F2667" s="1"/>
      <c r="G2667" s="1"/>
      <c r="H2667" s="1"/>
      <c r="I2667" s="1"/>
      <c r="J2667" s="1"/>
      <c r="K2667" s="1"/>
      <c r="L2667" s="1"/>
      <c r="M2667" s="1"/>
      <c r="N2667" s="1"/>
      <c r="O2667" s="1"/>
      <c r="P2667" s="1"/>
      <c r="Q2667" s="1"/>
      <c r="R2667" s="1"/>
      <c r="S2667" s="1"/>
      <c r="T2667" s="1"/>
      <c r="U2667" s="1"/>
      <c r="V2667" s="1"/>
      <c r="W2667" s="1"/>
      <c r="X2667" s="1"/>
      <c r="Y2667" s="1"/>
      <c r="Z2667" s="1"/>
      <c r="AA2667" s="1"/>
      <c r="AB2667" s="1"/>
      <c r="AC2667" s="1"/>
      <c r="AD2667" s="1"/>
      <c r="AE2667" s="1"/>
      <c r="AF2667" s="1"/>
      <c r="AG2667" s="1"/>
      <c r="AH2667" s="1"/>
      <c r="AI2667" s="1"/>
      <c r="AJ2667" s="1"/>
      <c r="AK2667" s="1"/>
      <c r="AL2667" s="1"/>
      <c r="AM2667" s="1"/>
      <c r="AN2667" s="1"/>
      <c r="AO2667" s="1"/>
      <c r="AP2667" s="1"/>
      <c r="AQ2667" s="1"/>
      <c r="AR2667" s="1"/>
    </row>
    <row r="2668" ht="12.0" customHeight="1">
      <c r="A2668" s="1"/>
      <c r="B2668" s="1"/>
      <c r="C2668" s="1"/>
      <c r="D2668" s="1"/>
      <c r="E2668" s="1"/>
      <c r="F2668" s="1"/>
      <c r="G2668" s="1"/>
      <c r="H2668" s="1"/>
      <c r="I2668" s="1"/>
      <c r="J2668" s="1"/>
      <c r="K2668" s="1"/>
      <c r="L2668" s="1"/>
      <c r="M2668" s="1"/>
      <c r="N2668" s="1"/>
      <c r="O2668" s="1"/>
      <c r="P2668" s="1"/>
      <c r="Q2668" s="1"/>
      <c r="R2668" s="1"/>
      <c r="S2668" s="1"/>
      <c r="T2668" s="1"/>
      <c r="U2668" s="1"/>
      <c r="V2668" s="1"/>
      <c r="W2668" s="1"/>
      <c r="X2668" s="1"/>
      <c r="Y2668" s="1"/>
      <c r="Z2668" s="1"/>
      <c r="AA2668" s="1"/>
      <c r="AB2668" s="1"/>
      <c r="AC2668" s="1"/>
      <c r="AD2668" s="1"/>
      <c r="AE2668" s="1"/>
      <c r="AF2668" s="1"/>
      <c r="AG2668" s="1"/>
      <c r="AH2668" s="1"/>
      <c r="AI2668" s="1"/>
      <c r="AJ2668" s="1"/>
      <c r="AK2668" s="1"/>
      <c r="AL2668" s="1"/>
      <c r="AM2668" s="1"/>
      <c r="AN2668" s="1"/>
      <c r="AO2668" s="1"/>
      <c r="AP2668" s="1"/>
      <c r="AQ2668" s="1"/>
      <c r="AR2668" s="1"/>
    </row>
    <row r="2669" ht="12.0" customHeight="1">
      <c r="A2669" s="1"/>
      <c r="B2669" s="1"/>
      <c r="C2669" s="1"/>
      <c r="D2669" s="1"/>
      <c r="E2669" s="1"/>
      <c r="F2669" s="1"/>
      <c r="G2669" s="1"/>
      <c r="H2669" s="1"/>
      <c r="I2669" s="1"/>
      <c r="J2669" s="1"/>
      <c r="K2669" s="1"/>
      <c r="L2669" s="1"/>
      <c r="M2669" s="1"/>
      <c r="N2669" s="1"/>
      <c r="O2669" s="1"/>
      <c r="P2669" s="1"/>
      <c r="Q2669" s="1"/>
      <c r="R2669" s="1"/>
      <c r="S2669" s="1"/>
      <c r="T2669" s="1"/>
      <c r="U2669" s="1"/>
      <c r="V2669" s="1"/>
      <c r="W2669" s="1"/>
      <c r="X2669" s="1"/>
      <c r="Y2669" s="1"/>
      <c r="Z2669" s="1"/>
      <c r="AA2669" s="1"/>
      <c r="AB2669" s="1"/>
      <c r="AC2669" s="1"/>
      <c r="AD2669" s="1"/>
      <c r="AE2669" s="1"/>
      <c r="AF2669" s="1"/>
      <c r="AG2669" s="1"/>
      <c r="AH2669" s="1"/>
      <c r="AI2669" s="1"/>
      <c r="AJ2669" s="1"/>
      <c r="AK2669" s="1"/>
      <c r="AL2669" s="1"/>
      <c r="AM2669" s="1"/>
      <c r="AN2669" s="1"/>
      <c r="AO2669" s="1"/>
      <c r="AP2669" s="1"/>
      <c r="AQ2669" s="1"/>
      <c r="AR2669" s="1"/>
    </row>
    <row r="2670" ht="12.0" customHeight="1">
      <c r="A2670" s="1"/>
      <c r="B2670" s="1"/>
      <c r="C2670" s="1"/>
      <c r="D2670" s="1"/>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c r="AC2670" s="1"/>
      <c r="AD2670" s="1"/>
      <c r="AE2670" s="1"/>
      <c r="AF2670" s="1"/>
      <c r="AG2670" s="1"/>
      <c r="AH2670" s="1"/>
      <c r="AI2670" s="1"/>
      <c r="AJ2670" s="1"/>
      <c r="AK2670" s="1"/>
      <c r="AL2670" s="1"/>
      <c r="AM2670" s="1"/>
      <c r="AN2670" s="1"/>
      <c r="AO2670" s="1"/>
      <c r="AP2670" s="1"/>
      <c r="AQ2670" s="1"/>
      <c r="AR2670" s="1"/>
    </row>
    <row r="2671" ht="12.0" customHeight="1">
      <c r="A2671" s="1"/>
      <c r="B2671" s="1"/>
      <c r="C2671" s="1"/>
      <c r="D2671" s="1"/>
      <c r="E2671" s="1"/>
      <c r="F2671" s="1"/>
      <c r="G2671" s="1"/>
      <c r="H2671" s="1"/>
      <c r="I2671" s="1"/>
      <c r="J2671" s="1"/>
      <c r="K2671" s="1"/>
      <c r="L2671" s="1"/>
      <c r="M2671" s="1"/>
      <c r="N2671" s="1"/>
      <c r="O2671" s="1"/>
      <c r="P2671" s="1"/>
      <c r="Q2671" s="1"/>
      <c r="R2671" s="1"/>
      <c r="S2671" s="1"/>
      <c r="T2671" s="1"/>
      <c r="U2671" s="1"/>
      <c r="V2671" s="1"/>
      <c r="W2671" s="1"/>
      <c r="X2671" s="1"/>
      <c r="Y2671" s="1"/>
      <c r="Z2671" s="1"/>
      <c r="AA2671" s="1"/>
      <c r="AB2671" s="1"/>
      <c r="AC2671" s="1"/>
      <c r="AD2671" s="1"/>
      <c r="AE2671" s="1"/>
      <c r="AF2671" s="1"/>
      <c r="AG2671" s="1"/>
      <c r="AH2671" s="1"/>
      <c r="AI2671" s="1"/>
      <c r="AJ2671" s="1"/>
      <c r="AK2671" s="1"/>
      <c r="AL2671" s="1"/>
      <c r="AM2671" s="1"/>
      <c r="AN2671" s="1"/>
      <c r="AO2671" s="1"/>
      <c r="AP2671" s="1"/>
      <c r="AQ2671" s="1"/>
      <c r="AR2671" s="1"/>
    </row>
    <row r="2672" ht="12.0" customHeight="1">
      <c r="A2672" s="1"/>
      <c r="B2672" s="1"/>
      <c r="C2672" s="1"/>
      <c r="D2672" s="1"/>
      <c r="E2672" s="1"/>
      <c r="F2672" s="1"/>
      <c r="G2672" s="1"/>
      <c r="H2672" s="1"/>
      <c r="I2672" s="1"/>
      <c r="J2672" s="1"/>
      <c r="K2672" s="1"/>
      <c r="L2672" s="1"/>
      <c r="M2672" s="1"/>
      <c r="N2672" s="1"/>
      <c r="O2672" s="1"/>
      <c r="P2672" s="1"/>
      <c r="Q2672" s="1"/>
      <c r="R2672" s="1"/>
      <c r="S2672" s="1"/>
      <c r="T2672" s="1"/>
      <c r="U2672" s="1"/>
      <c r="V2672" s="1"/>
      <c r="W2672" s="1"/>
      <c r="X2672" s="1"/>
      <c r="Y2672" s="1"/>
      <c r="Z2672" s="1"/>
      <c r="AA2672" s="1"/>
      <c r="AB2672" s="1"/>
      <c r="AC2672" s="1"/>
      <c r="AD2672" s="1"/>
      <c r="AE2672" s="1"/>
      <c r="AF2672" s="1"/>
      <c r="AG2672" s="1"/>
      <c r="AH2672" s="1"/>
      <c r="AI2672" s="1"/>
      <c r="AJ2672" s="1"/>
      <c r="AK2672" s="1"/>
      <c r="AL2672" s="1"/>
      <c r="AM2672" s="1"/>
      <c r="AN2672" s="1"/>
      <c r="AO2672" s="1"/>
      <c r="AP2672" s="1"/>
      <c r="AQ2672" s="1"/>
      <c r="AR2672" s="1"/>
    </row>
    <row r="2673" ht="12.0" customHeight="1">
      <c r="A2673" s="1"/>
      <c r="B2673" s="1"/>
      <c r="C2673" s="1"/>
      <c r="D2673" s="1"/>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c r="AC2673" s="1"/>
      <c r="AD2673" s="1"/>
      <c r="AE2673" s="1"/>
      <c r="AF2673" s="1"/>
      <c r="AG2673" s="1"/>
      <c r="AH2673" s="1"/>
      <c r="AI2673" s="1"/>
      <c r="AJ2673" s="1"/>
      <c r="AK2673" s="1"/>
      <c r="AL2673" s="1"/>
      <c r="AM2673" s="1"/>
      <c r="AN2673" s="1"/>
      <c r="AO2673" s="1"/>
      <c r="AP2673" s="1"/>
      <c r="AQ2673" s="1"/>
      <c r="AR2673" s="1"/>
    </row>
    <row r="2674" ht="12.0" customHeight="1">
      <c r="A2674" s="1"/>
      <c r="B2674" s="1"/>
      <c r="C2674" s="1"/>
      <c r="D2674" s="1"/>
      <c r="E2674" s="1"/>
      <c r="F2674" s="1"/>
      <c r="G2674" s="1"/>
      <c r="H2674" s="1"/>
      <c r="I2674" s="1"/>
      <c r="J2674" s="1"/>
      <c r="K2674" s="1"/>
      <c r="L2674" s="1"/>
      <c r="M2674" s="1"/>
      <c r="N2674" s="1"/>
      <c r="O2674" s="1"/>
      <c r="P2674" s="1"/>
      <c r="Q2674" s="1"/>
      <c r="R2674" s="1"/>
      <c r="S2674" s="1"/>
      <c r="T2674" s="1"/>
      <c r="U2674" s="1"/>
      <c r="V2674" s="1"/>
      <c r="W2674" s="1"/>
      <c r="X2674" s="1"/>
      <c r="Y2674" s="1"/>
      <c r="Z2674" s="1"/>
      <c r="AA2674" s="1"/>
      <c r="AB2674" s="1"/>
      <c r="AC2674" s="1"/>
      <c r="AD2674" s="1"/>
      <c r="AE2674" s="1"/>
      <c r="AF2674" s="1"/>
      <c r="AG2674" s="1"/>
      <c r="AH2674" s="1"/>
      <c r="AI2674" s="1"/>
      <c r="AJ2674" s="1"/>
      <c r="AK2674" s="1"/>
      <c r="AL2674" s="1"/>
      <c r="AM2674" s="1"/>
      <c r="AN2674" s="1"/>
      <c r="AO2674" s="1"/>
      <c r="AP2674" s="1"/>
      <c r="AQ2674" s="1"/>
      <c r="AR2674" s="1"/>
    </row>
    <row r="2675" ht="12.0" customHeight="1">
      <c r="A2675" s="1"/>
      <c r="B2675" s="1"/>
      <c r="C2675" s="1"/>
      <c r="D2675" s="1"/>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c r="AC2675" s="1"/>
      <c r="AD2675" s="1"/>
      <c r="AE2675" s="1"/>
      <c r="AF2675" s="1"/>
      <c r="AG2675" s="1"/>
      <c r="AH2675" s="1"/>
      <c r="AI2675" s="1"/>
      <c r="AJ2675" s="1"/>
      <c r="AK2675" s="1"/>
      <c r="AL2675" s="1"/>
      <c r="AM2675" s="1"/>
      <c r="AN2675" s="1"/>
      <c r="AO2675" s="1"/>
      <c r="AP2675" s="1"/>
      <c r="AQ2675" s="1"/>
      <c r="AR2675" s="1"/>
    </row>
    <row r="2676" ht="12.0" customHeight="1">
      <c r="A2676" s="1"/>
      <c r="B2676" s="1"/>
      <c r="C2676" s="1"/>
      <c r="D2676" s="1"/>
      <c r="E2676" s="1"/>
      <c r="F2676" s="1"/>
      <c r="G2676" s="1"/>
      <c r="H2676" s="1"/>
      <c r="I2676" s="1"/>
      <c r="J2676" s="1"/>
      <c r="K2676" s="1"/>
      <c r="L2676" s="1"/>
      <c r="M2676" s="1"/>
      <c r="N2676" s="1"/>
      <c r="O2676" s="1"/>
      <c r="P2676" s="1"/>
      <c r="Q2676" s="1"/>
      <c r="R2676" s="1"/>
      <c r="S2676" s="1"/>
      <c r="T2676" s="1"/>
      <c r="U2676" s="1"/>
      <c r="V2676" s="1"/>
      <c r="W2676" s="1"/>
      <c r="X2676" s="1"/>
      <c r="Y2676" s="1"/>
      <c r="Z2676" s="1"/>
      <c r="AA2676" s="1"/>
      <c r="AB2676" s="1"/>
      <c r="AC2676" s="1"/>
      <c r="AD2676" s="1"/>
      <c r="AE2676" s="1"/>
      <c r="AF2676" s="1"/>
      <c r="AG2676" s="1"/>
      <c r="AH2676" s="1"/>
      <c r="AI2676" s="1"/>
      <c r="AJ2676" s="1"/>
      <c r="AK2676" s="1"/>
      <c r="AL2676" s="1"/>
      <c r="AM2676" s="1"/>
      <c r="AN2676" s="1"/>
      <c r="AO2676" s="1"/>
      <c r="AP2676" s="1"/>
      <c r="AQ2676" s="1"/>
      <c r="AR2676" s="1"/>
    </row>
    <row r="2677" ht="12.0" customHeight="1">
      <c r="A2677" s="1"/>
      <c r="B2677" s="1"/>
      <c r="C2677" s="1"/>
      <c r="D2677" s="1"/>
      <c r="E2677" s="1"/>
      <c r="F2677" s="1"/>
      <c r="G2677" s="1"/>
      <c r="H2677" s="1"/>
      <c r="I2677" s="1"/>
      <c r="J2677" s="1"/>
      <c r="K2677" s="1"/>
      <c r="L2677" s="1"/>
      <c r="M2677" s="1"/>
      <c r="N2677" s="1"/>
      <c r="O2677" s="1"/>
      <c r="P2677" s="1"/>
      <c r="Q2677" s="1"/>
      <c r="R2677" s="1"/>
      <c r="S2677" s="1"/>
      <c r="T2677" s="1"/>
      <c r="U2677" s="1"/>
      <c r="V2677" s="1"/>
      <c r="W2677" s="1"/>
      <c r="X2677" s="1"/>
      <c r="Y2677" s="1"/>
      <c r="Z2677" s="1"/>
      <c r="AA2677" s="1"/>
      <c r="AB2677" s="1"/>
      <c r="AC2677" s="1"/>
      <c r="AD2677" s="1"/>
      <c r="AE2677" s="1"/>
      <c r="AF2677" s="1"/>
      <c r="AG2677" s="1"/>
      <c r="AH2677" s="1"/>
      <c r="AI2677" s="1"/>
      <c r="AJ2677" s="1"/>
      <c r="AK2677" s="1"/>
      <c r="AL2677" s="1"/>
      <c r="AM2677" s="1"/>
      <c r="AN2677" s="1"/>
      <c r="AO2677" s="1"/>
      <c r="AP2677" s="1"/>
      <c r="AQ2677" s="1"/>
      <c r="AR2677" s="1"/>
    </row>
    <row r="2678" ht="12.0" customHeight="1">
      <c r="A2678" s="1"/>
      <c r="B2678" s="1"/>
      <c r="C2678" s="1"/>
      <c r="D2678" s="1"/>
      <c r="E2678" s="1"/>
      <c r="F2678" s="1"/>
      <c r="G2678" s="1"/>
      <c r="H2678" s="1"/>
      <c r="I2678" s="1"/>
      <c r="J2678" s="1"/>
      <c r="K2678" s="1"/>
      <c r="L2678" s="1"/>
      <c r="M2678" s="1"/>
      <c r="N2678" s="1"/>
      <c r="O2678" s="1"/>
      <c r="P2678" s="1"/>
      <c r="Q2678" s="1"/>
      <c r="R2678" s="1"/>
      <c r="S2678" s="1"/>
      <c r="T2678" s="1"/>
      <c r="U2678" s="1"/>
      <c r="V2678" s="1"/>
      <c r="W2678" s="1"/>
      <c r="X2678" s="1"/>
      <c r="Y2678" s="1"/>
      <c r="Z2678" s="1"/>
      <c r="AA2678" s="1"/>
      <c r="AB2678" s="1"/>
      <c r="AC2678" s="1"/>
      <c r="AD2678" s="1"/>
      <c r="AE2678" s="1"/>
      <c r="AF2678" s="1"/>
      <c r="AG2678" s="1"/>
      <c r="AH2678" s="1"/>
      <c r="AI2678" s="1"/>
      <c r="AJ2678" s="1"/>
      <c r="AK2678" s="1"/>
      <c r="AL2678" s="1"/>
      <c r="AM2678" s="1"/>
      <c r="AN2678" s="1"/>
      <c r="AO2678" s="1"/>
      <c r="AP2678" s="1"/>
      <c r="AQ2678" s="1"/>
      <c r="AR2678" s="1"/>
    </row>
    <row r="2679" ht="12.0" customHeight="1">
      <c r="A2679" s="1"/>
      <c r="B2679" s="1"/>
      <c r="C2679" s="1"/>
      <c r="D2679" s="1"/>
      <c r="E2679" s="1"/>
      <c r="F2679" s="1"/>
      <c r="G2679" s="1"/>
      <c r="H2679" s="1"/>
      <c r="I2679" s="1"/>
      <c r="J2679" s="1"/>
      <c r="K2679" s="1"/>
      <c r="L2679" s="1"/>
      <c r="M2679" s="1"/>
      <c r="N2679" s="1"/>
      <c r="O2679" s="1"/>
      <c r="P2679" s="1"/>
      <c r="Q2679" s="1"/>
      <c r="R2679" s="1"/>
      <c r="S2679" s="1"/>
      <c r="T2679" s="1"/>
      <c r="U2679" s="1"/>
      <c r="V2679" s="1"/>
      <c r="W2679" s="1"/>
      <c r="X2679" s="1"/>
      <c r="Y2679" s="1"/>
      <c r="Z2679" s="1"/>
      <c r="AA2679" s="1"/>
      <c r="AB2679" s="1"/>
      <c r="AC2679" s="1"/>
      <c r="AD2679" s="1"/>
      <c r="AE2679" s="1"/>
      <c r="AF2679" s="1"/>
      <c r="AG2679" s="1"/>
      <c r="AH2679" s="1"/>
      <c r="AI2679" s="1"/>
      <c r="AJ2679" s="1"/>
      <c r="AK2679" s="1"/>
      <c r="AL2679" s="1"/>
      <c r="AM2679" s="1"/>
      <c r="AN2679" s="1"/>
      <c r="AO2679" s="1"/>
      <c r="AP2679" s="1"/>
      <c r="AQ2679" s="1"/>
      <c r="AR2679" s="1"/>
    </row>
    <row r="2680" ht="12.0" customHeight="1">
      <c r="A2680" s="1"/>
      <c r="B2680" s="1"/>
      <c r="C2680" s="1"/>
      <c r="D2680" s="1"/>
      <c r="E2680" s="1"/>
      <c r="F2680" s="1"/>
      <c r="G2680" s="1"/>
      <c r="H2680" s="1"/>
      <c r="I2680" s="1"/>
      <c r="J2680" s="1"/>
      <c r="K2680" s="1"/>
      <c r="L2680" s="1"/>
      <c r="M2680" s="1"/>
      <c r="N2680" s="1"/>
      <c r="O2680" s="1"/>
      <c r="P2680" s="1"/>
      <c r="Q2680" s="1"/>
      <c r="R2680" s="1"/>
      <c r="S2680" s="1"/>
      <c r="T2680" s="1"/>
      <c r="U2680" s="1"/>
      <c r="V2680" s="1"/>
      <c r="W2680" s="1"/>
      <c r="X2680" s="1"/>
      <c r="Y2680" s="1"/>
      <c r="Z2680" s="1"/>
      <c r="AA2680" s="1"/>
      <c r="AB2680" s="1"/>
      <c r="AC2680" s="1"/>
      <c r="AD2680" s="1"/>
      <c r="AE2680" s="1"/>
      <c r="AF2680" s="1"/>
      <c r="AG2680" s="1"/>
      <c r="AH2680" s="1"/>
      <c r="AI2680" s="1"/>
      <c r="AJ2680" s="1"/>
      <c r="AK2680" s="1"/>
      <c r="AL2680" s="1"/>
      <c r="AM2680" s="1"/>
      <c r="AN2680" s="1"/>
      <c r="AO2680" s="1"/>
      <c r="AP2680" s="1"/>
      <c r="AQ2680" s="1"/>
      <c r="AR2680" s="1"/>
    </row>
    <row r="2681" ht="12.0" customHeight="1">
      <c r="A2681" s="1"/>
      <c r="B2681" s="1"/>
      <c r="C2681" s="1"/>
      <c r="D2681" s="1"/>
      <c r="E2681" s="1"/>
      <c r="F2681" s="1"/>
      <c r="G2681" s="1"/>
      <c r="H2681" s="1"/>
      <c r="I2681" s="1"/>
      <c r="J2681" s="1"/>
      <c r="K2681" s="1"/>
      <c r="L2681" s="1"/>
      <c r="M2681" s="1"/>
      <c r="N2681" s="1"/>
      <c r="O2681" s="1"/>
      <c r="P2681" s="1"/>
      <c r="Q2681" s="1"/>
      <c r="R2681" s="1"/>
      <c r="S2681" s="1"/>
      <c r="T2681" s="1"/>
      <c r="U2681" s="1"/>
      <c r="V2681" s="1"/>
      <c r="W2681" s="1"/>
      <c r="X2681" s="1"/>
      <c r="Y2681" s="1"/>
      <c r="Z2681" s="1"/>
      <c r="AA2681" s="1"/>
      <c r="AB2681" s="1"/>
      <c r="AC2681" s="1"/>
      <c r="AD2681" s="1"/>
      <c r="AE2681" s="1"/>
      <c r="AF2681" s="1"/>
      <c r="AG2681" s="1"/>
      <c r="AH2681" s="1"/>
      <c r="AI2681" s="1"/>
      <c r="AJ2681" s="1"/>
      <c r="AK2681" s="1"/>
      <c r="AL2681" s="1"/>
      <c r="AM2681" s="1"/>
      <c r="AN2681" s="1"/>
      <c r="AO2681" s="1"/>
      <c r="AP2681" s="1"/>
      <c r="AQ2681" s="1"/>
      <c r="AR2681" s="1"/>
    </row>
    <row r="2682" ht="12.0" customHeight="1">
      <c r="A2682" s="1"/>
      <c r="B2682" s="1"/>
      <c r="C2682" s="1"/>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c r="AC2682" s="1"/>
      <c r="AD2682" s="1"/>
      <c r="AE2682" s="1"/>
      <c r="AF2682" s="1"/>
      <c r="AG2682" s="1"/>
      <c r="AH2682" s="1"/>
      <c r="AI2682" s="1"/>
      <c r="AJ2682" s="1"/>
      <c r="AK2682" s="1"/>
      <c r="AL2682" s="1"/>
      <c r="AM2682" s="1"/>
      <c r="AN2682" s="1"/>
      <c r="AO2682" s="1"/>
      <c r="AP2682" s="1"/>
      <c r="AQ2682" s="1"/>
      <c r="AR2682" s="1"/>
    </row>
    <row r="2683" ht="12.0" customHeight="1">
      <c r="A2683" s="1"/>
      <c r="B2683" s="1"/>
      <c r="C2683" s="1"/>
      <c r="D2683" s="1"/>
      <c r="E2683" s="1"/>
      <c r="F2683" s="1"/>
      <c r="G2683" s="1"/>
      <c r="H2683" s="1"/>
      <c r="I2683" s="1"/>
      <c r="J2683" s="1"/>
      <c r="K2683" s="1"/>
      <c r="L2683" s="1"/>
      <c r="M2683" s="1"/>
      <c r="N2683" s="1"/>
      <c r="O2683" s="1"/>
      <c r="P2683" s="1"/>
      <c r="Q2683" s="1"/>
      <c r="R2683" s="1"/>
      <c r="S2683" s="1"/>
      <c r="T2683" s="1"/>
      <c r="U2683" s="1"/>
      <c r="V2683" s="1"/>
      <c r="W2683" s="1"/>
      <c r="X2683" s="1"/>
      <c r="Y2683" s="1"/>
      <c r="Z2683" s="1"/>
      <c r="AA2683" s="1"/>
      <c r="AB2683" s="1"/>
      <c r="AC2683" s="1"/>
      <c r="AD2683" s="1"/>
      <c r="AE2683" s="1"/>
      <c r="AF2683" s="1"/>
      <c r="AG2683" s="1"/>
      <c r="AH2683" s="1"/>
      <c r="AI2683" s="1"/>
      <c r="AJ2683" s="1"/>
      <c r="AK2683" s="1"/>
      <c r="AL2683" s="1"/>
      <c r="AM2683" s="1"/>
      <c r="AN2683" s="1"/>
      <c r="AO2683" s="1"/>
      <c r="AP2683" s="1"/>
      <c r="AQ2683" s="1"/>
      <c r="AR2683" s="1"/>
    </row>
    <row r="2684" ht="12.0" customHeight="1">
      <c r="A2684" s="1"/>
      <c r="B2684" s="1"/>
      <c r="C2684" s="1"/>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c r="AC2684" s="1"/>
      <c r="AD2684" s="1"/>
      <c r="AE2684" s="1"/>
      <c r="AF2684" s="1"/>
      <c r="AG2684" s="1"/>
      <c r="AH2684" s="1"/>
      <c r="AI2684" s="1"/>
      <c r="AJ2684" s="1"/>
      <c r="AK2684" s="1"/>
      <c r="AL2684" s="1"/>
      <c r="AM2684" s="1"/>
      <c r="AN2684" s="1"/>
      <c r="AO2684" s="1"/>
      <c r="AP2684" s="1"/>
      <c r="AQ2684" s="1"/>
      <c r="AR2684" s="1"/>
    </row>
    <row r="2685" ht="12.0" customHeight="1">
      <c r="A2685" s="1"/>
      <c r="B2685" s="1"/>
      <c r="C2685" s="1"/>
      <c r="D2685" s="1"/>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c r="AC2685" s="1"/>
      <c r="AD2685" s="1"/>
      <c r="AE2685" s="1"/>
      <c r="AF2685" s="1"/>
      <c r="AG2685" s="1"/>
      <c r="AH2685" s="1"/>
      <c r="AI2685" s="1"/>
      <c r="AJ2685" s="1"/>
      <c r="AK2685" s="1"/>
      <c r="AL2685" s="1"/>
      <c r="AM2685" s="1"/>
      <c r="AN2685" s="1"/>
      <c r="AO2685" s="1"/>
      <c r="AP2685" s="1"/>
      <c r="AQ2685" s="1"/>
      <c r="AR2685" s="1"/>
    </row>
    <row r="2686" ht="12.0" customHeight="1">
      <c r="A2686" s="1"/>
      <c r="B2686" s="1"/>
      <c r="C2686" s="1"/>
      <c r="D2686" s="1"/>
      <c r="E2686" s="1"/>
      <c r="F2686" s="1"/>
      <c r="G2686" s="1"/>
      <c r="H2686" s="1"/>
      <c r="I2686" s="1"/>
      <c r="J2686" s="1"/>
      <c r="K2686" s="1"/>
      <c r="L2686" s="1"/>
      <c r="M2686" s="1"/>
      <c r="N2686" s="1"/>
      <c r="O2686" s="1"/>
      <c r="P2686" s="1"/>
      <c r="Q2686" s="1"/>
      <c r="R2686" s="1"/>
      <c r="S2686" s="1"/>
      <c r="T2686" s="1"/>
      <c r="U2686" s="1"/>
      <c r="V2686" s="1"/>
      <c r="W2686" s="1"/>
      <c r="X2686" s="1"/>
      <c r="Y2686" s="1"/>
      <c r="Z2686" s="1"/>
      <c r="AA2686" s="1"/>
      <c r="AB2686" s="1"/>
      <c r="AC2686" s="1"/>
      <c r="AD2686" s="1"/>
      <c r="AE2686" s="1"/>
      <c r="AF2686" s="1"/>
      <c r="AG2686" s="1"/>
      <c r="AH2686" s="1"/>
      <c r="AI2686" s="1"/>
      <c r="AJ2686" s="1"/>
      <c r="AK2686" s="1"/>
      <c r="AL2686" s="1"/>
      <c r="AM2686" s="1"/>
      <c r="AN2686" s="1"/>
      <c r="AO2686" s="1"/>
      <c r="AP2686" s="1"/>
      <c r="AQ2686" s="1"/>
      <c r="AR2686" s="1"/>
    </row>
    <row r="2687" ht="12.0" customHeight="1">
      <c r="A2687" s="1"/>
      <c r="B2687" s="1"/>
      <c r="C2687" s="1"/>
      <c r="D2687" s="1"/>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c r="AC2687" s="1"/>
      <c r="AD2687" s="1"/>
      <c r="AE2687" s="1"/>
      <c r="AF2687" s="1"/>
      <c r="AG2687" s="1"/>
      <c r="AH2687" s="1"/>
      <c r="AI2687" s="1"/>
      <c r="AJ2687" s="1"/>
      <c r="AK2687" s="1"/>
      <c r="AL2687" s="1"/>
      <c r="AM2687" s="1"/>
      <c r="AN2687" s="1"/>
      <c r="AO2687" s="1"/>
      <c r="AP2687" s="1"/>
      <c r="AQ2687" s="1"/>
      <c r="AR2687" s="1"/>
    </row>
    <row r="2688" ht="12.0" customHeight="1">
      <c r="A2688" s="1"/>
      <c r="B2688" s="1"/>
      <c r="C2688" s="1"/>
      <c r="D2688" s="1"/>
      <c r="E2688" s="1"/>
      <c r="F2688" s="1"/>
      <c r="G2688" s="1"/>
      <c r="H2688" s="1"/>
      <c r="I2688" s="1"/>
      <c r="J2688" s="1"/>
      <c r="K2688" s="1"/>
      <c r="L2688" s="1"/>
      <c r="M2688" s="1"/>
      <c r="N2688" s="1"/>
      <c r="O2688" s="1"/>
      <c r="P2688" s="1"/>
      <c r="Q2688" s="1"/>
      <c r="R2688" s="1"/>
      <c r="S2688" s="1"/>
      <c r="T2688" s="1"/>
      <c r="U2688" s="1"/>
      <c r="V2688" s="1"/>
      <c r="W2688" s="1"/>
      <c r="X2688" s="1"/>
      <c r="Y2688" s="1"/>
      <c r="Z2688" s="1"/>
      <c r="AA2688" s="1"/>
      <c r="AB2688" s="1"/>
      <c r="AC2688" s="1"/>
      <c r="AD2688" s="1"/>
      <c r="AE2688" s="1"/>
      <c r="AF2688" s="1"/>
      <c r="AG2688" s="1"/>
      <c r="AH2688" s="1"/>
      <c r="AI2688" s="1"/>
      <c r="AJ2688" s="1"/>
      <c r="AK2688" s="1"/>
      <c r="AL2688" s="1"/>
      <c r="AM2688" s="1"/>
      <c r="AN2688" s="1"/>
      <c r="AO2688" s="1"/>
      <c r="AP2688" s="1"/>
      <c r="AQ2688" s="1"/>
      <c r="AR2688" s="1"/>
    </row>
    <row r="2689" ht="12.0" customHeight="1">
      <c r="A2689" s="1"/>
      <c r="B2689" s="1"/>
      <c r="C2689" s="1"/>
      <c r="D2689" s="1"/>
      <c r="E2689" s="1"/>
      <c r="F2689" s="1"/>
      <c r="G2689" s="1"/>
      <c r="H2689" s="1"/>
      <c r="I2689" s="1"/>
      <c r="J2689" s="1"/>
      <c r="K2689" s="1"/>
      <c r="L2689" s="1"/>
      <c r="M2689" s="1"/>
      <c r="N2689" s="1"/>
      <c r="O2689" s="1"/>
      <c r="P2689" s="1"/>
      <c r="Q2689" s="1"/>
      <c r="R2689" s="1"/>
      <c r="S2689" s="1"/>
      <c r="T2689" s="1"/>
      <c r="U2689" s="1"/>
      <c r="V2689" s="1"/>
      <c r="W2689" s="1"/>
      <c r="X2689" s="1"/>
      <c r="Y2689" s="1"/>
      <c r="Z2689" s="1"/>
      <c r="AA2689" s="1"/>
      <c r="AB2689" s="1"/>
      <c r="AC2689" s="1"/>
      <c r="AD2689" s="1"/>
      <c r="AE2689" s="1"/>
      <c r="AF2689" s="1"/>
      <c r="AG2689" s="1"/>
      <c r="AH2689" s="1"/>
      <c r="AI2689" s="1"/>
      <c r="AJ2689" s="1"/>
      <c r="AK2689" s="1"/>
      <c r="AL2689" s="1"/>
      <c r="AM2689" s="1"/>
      <c r="AN2689" s="1"/>
      <c r="AO2689" s="1"/>
      <c r="AP2689" s="1"/>
      <c r="AQ2689" s="1"/>
      <c r="AR2689" s="1"/>
    </row>
    <row r="2690" ht="12.0" customHeight="1">
      <c r="A2690" s="1"/>
      <c r="B2690" s="1"/>
      <c r="C2690" s="1"/>
      <c r="D2690" s="1"/>
      <c r="E2690" s="1"/>
      <c r="F2690" s="1"/>
      <c r="G2690" s="1"/>
      <c r="H2690" s="1"/>
      <c r="I2690" s="1"/>
      <c r="J2690" s="1"/>
      <c r="K2690" s="1"/>
      <c r="L2690" s="1"/>
      <c r="M2690" s="1"/>
      <c r="N2690" s="1"/>
      <c r="O2690" s="1"/>
      <c r="P2690" s="1"/>
      <c r="Q2690" s="1"/>
      <c r="R2690" s="1"/>
      <c r="S2690" s="1"/>
      <c r="T2690" s="1"/>
      <c r="U2690" s="1"/>
      <c r="V2690" s="1"/>
      <c r="W2690" s="1"/>
      <c r="X2690" s="1"/>
      <c r="Y2690" s="1"/>
      <c r="Z2690" s="1"/>
      <c r="AA2690" s="1"/>
      <c r="AB2690" s="1"/>
      <c r="AC2690" s="1"/>
      <c r="AD2690" s="1"/>
      <c r="AE2690" s="1"/>
      <c r="AF2690" s="1"/>
      <c r="AG2690" s="1"/>
      <c r="AH2690" s="1"/>
      <c r="AI2690" s="1"/>
      <c r="AJ2690" s="1"/>
      <c r="AK2690" s="1"/>
      <c r="AL2690" s="1"/>
      <c r="AM2690" s="1"/>
      <c r="AN2690" s="1"/>
      <c r="AO2690" s="1"/>
      <c r="AP2690" s="1"/>
      <c r="AQ2690" s="1"/>
      <c r="AR2690" s="1"/>
    </row>
    <row r="2691" ht="12.0" customHeight="1">
      <c r="A2691" s="1"/>
      <c r="B2691" s="1"/>
      <c r="C2691" s="1"/>
      <c r="D2691" s="1"/>
      <c r="E2691" s="1"/>
      <c r="F2691" s="1"/>
      <c r="G2691" s="1"/>
      <c r="H2691" s="1"/>
      <c r="I2691" s="1"/>
      <c r="J2691" s="1"/>
      <c r="K2691" s="1"/>
      <c r="L2691" s="1"/>
      <c r="M2691" s="1"/>
      <c r="N2691" s="1"/>
      <c r="O2691" s="1"/>
      <c r="P2691" s="1"/>
      <c r="Q2691" s="1"/>
      <c r="R2691" s="1"/>
      <c r="S2691" s="1"/>
      <c r="T2691" s="1"/>
      <c r="U2691" s="1"/>
      <c r="V2691" s="1"/>
      <c r="W2691" s="1"/>
      <c r="X2691" s="1"/>
      <c r="Y2691" s="1"/>
      <c r="Z2691" s="1"/>
      <c r="AA2691" s="1"/>
      <c r="AB2691" s="1"/>
      <c r="AC2691" s="1"/>
      <c r="AD2691" s="1"/>
      <c r="AE2691" s="1"/>
      <c r="AF2691" s="1"/>
      <c r="AG2691" s="1"/>
      <c r="AH2691" s="1"/>
      <c r="AI2691" s="1"/>
      <c r="AJ2691" s="1"/>
      <c r="AK2691" s="1"/>
      <c r="AL2691" s="1"/>
      <c r="AM2691" s="1"/>
      <c r="AN2691" s="1"/>
      <c r="AO2691" s="1"/>
      <c r="AP2691" s="1"/>
      <c r="AQ2691" s="1"/>
      <c r="AR2691" s="1"/>
    </row>
    <row r="2692" ht="12.0" customHeight="1">
      <c r="A2692" s="1"/>
      <c r="B2692" s="1"/>
      <c r="C2692" s="1"/>
      <c r="D2692" s="1"/>
      <c r="E2692" s="1"/>
      <c r="F2692" s="1"/>
      <c r="G2692" s="1"/>
      <c r="H2692" s="1"/>
      <c r="I2692" s="1"/>
      <c r="J2692" s="1"/>
      <c r="K2692" s="1"/>
      <c r="L2692" s="1"/>
      <c r="M2692" s="1"/>
      <c r="N2692" s="1"/>
      <c r="O2692" s="1"/>
      <c r="P2692" s="1"/>
      <c r="Q2692" s="1"/>
      <c r="R2692" s="1"/>
      <c r="S2692" s="1"/>
      <c r="T2692" s="1"/>
      <c r="U2692" s="1"/>
      <c r="V2692" s="1"/>
      <c r="W2692" s="1"/>
      <c r="X2692" s="1"/>
      <c r="Y2692" s="1"/>
      <c r="Z2692" s="1"/>
      <c r="AA2692" s="1"/>
      <c r="AB2692" s="1"/>
      <c r="AC2692" s="1"/>
      <c r="AD2692" s="1"/>
      <c r="AE2692" s="1"/>
      <c r="AF2692" s="1"/>
      <c r="AG2692" s="1"/>
      <c r="AH2692" s="1"/>
      <c r="AI2692" s="1"/>
      <c r="AJ2692" s="1"/>
      <c r="AK2692" s="1"/>
      <c r="AL2692" s="1"/>
      <c r="AM2692" s="1"/>
      <c r="AN2692" s="1"/>
      <c r="AO2692" s="1"/>
      <c r="AP2692" s="1"/>
      <c r="AQ2692" s="1"/>
      <c r="AR2692" s="1"/>
    </row>
    <row r="2693" ht="12.0" customHeight="1">
      <c r="A2693" s="1"/>
      <c r="B2693" s="1"/>
      <c r="C2693" s="1"/>
      <c r="D2693" s="1"/>
      <c r="E2693" s="1"/>
      <c r="F2693" s="1"/>
      <c r="G2693" s="1"/>
      <c r="H2693" s="1"/>
      <c r="I2693" s="1"/>
      <c r="J2693" s="1"/>
      <c r="K2693" s="1"/>
      <c r="L2693" s="1"/>
      <c r="M2693" s="1"/>
      <c r="N2693" s="1"/>
      <c r="O2693" s="1"/>
      <c r="P2693" s="1"/>
      <c r="Q2693" s="1"/>
      <c r="R2693" s="1"/>
      <c r="S2693" s="1"/>
      <c r="T2693" s="1"/>
      <c r="U2693" s="1"/>
      <c r="V2693" s="1"/>
      <c r="W2693" s="1"/>
      <c r="X2693" s="1"/>
      <c r="Y2693" s="1"/>
      <c r="Z2693" s="1"/>
      <c r="AA2693" s="1"/>
      <c r="AB2693" s="1"/>
      <c r="AC2693" s="1"/>
      <c r="AD2693" s="1"/>
      <c r="AE2693" s="1"/>
      <c r="AF2693" s="1"/>
      <c r="AG2693" s="1"/>
      <c r="AH2693" s="1"/>
      <c r="AI2693" s="1"/>
      <c r="AJ2693" s="1"/>
      <c r="AK2693" s="1"/>
      <c r="AL2693" s="1"/>
      <c r="AM2693" s="1"/>
      <c r="AN2693" s="1"/>
      <c r="AO2693" s="1"/>
      <c r="AP2693" s="1"/>
      <c r="AQ2693" s="1"/>
      <c r="AR2693" s="1"/>
    </row>
    <row r="2694" ht="12.0" customHeight="1">
      <c r="A2694" s="1"/>
      <c r="B2694" s="1"/>
      <c r="C2694" s="1"/>
      <c r="D2694" s="1"/>
      <c r="E2694" s="1"/>
      <c r="F2694" s="1"/>
      <c r="G2694" s="1"/>
      <c r="H2694" s="1"/>
      <c r="I2694" s="1"/>
      <c r="J2694" s="1"/>
      <c r="K2694" s="1"/>
      <c r="L2694" s="1"/>
      <c r="M2694" s="1"/>
      <c r="N2694" s="1"/>
      <c r="O2694" s="1"/>
      <c r="P2694" s="1"/>
      <c r="Q2694" s="1"/>
      <c r="R2694" s="1"/>
      <c r="S2694" s="1"/>
      <c r="T2694" s="1"/>
      <c r="U2694" s="1"/>
      <c r="V2694" s="1"/>
      <c r="W2694" s="1"/>
      <c r="X2694" s="1"/>
      <c r="Y2694" s="1"/>
      <c r="Z2694" s="1"/>
      <c r="AA2694" s="1"/>
      <c r="AB2694" s="1"/>
      <c r="AC2694" s="1"/>
      <c r="AD2694" s="1"/>
      <c r="AE2694" s="1"/>
      <c r="AF2694" s="1"/>
      <c r="AG2694" s="1"/>
      <c r="AH2694" s="1"/>
      <c r="AI2694" s="1"/>
      <c r="AJ2694" s="1"/>
      <c r="AK2694" s="1"/>
      <c r="AL2694" s="1"/>
      <c r="AM2694" s="1"/>
      <c r="AN2694" s="1"/>
      <c r="AO2694" s="1"/>
      <c r="AP2694" s="1"/>
      <c r="AQ2694" s="1"/>
      <c r="AR2694" s="1"/>
    </row>
    <row r="2695" ht="12.0" customHeight="1">
      <c r="A2695" s="1"/>
      <c r="B2695" s="1"/>
      <c r="C2695" s="1"/>
      <c r="D2695" s="1"/>
      <c r="E2695" s="1"/>
      <c r="F2695" s="1"/>
      <c r="G2695" s="1"/>
      <c r="H2695" s="1"/>
      <c r="I2695" s="1"/>
      <c r="J2695" s="1"/>
      <c r="K2695" s="1"/>
      <c r="L2695" s="1"/>
      <c r="M2695" s="1"/>
      <c r="N2695" s="1"/>
      <c r="O2695" s="1"/>
      <c r="P2695" s="1"/>
      <c r="Q2695" s="1"/>
      <c r="R2695" s="1"/>
      <c r="S2695" s="1"/>
      <c r="T2695" s="1"/>
      <c r="U2695" s="1"/>
      <c r="V2695" s="1"/>
      <c r="W2695" s="1"/>
      <c r="X2695" s="1"/>
      <c r="Y2695" s="1"/>
      <c r="Z2695" s="1"/>
      <c r="AA2695" s="1"/>
      <c r="AB2695" s="1"/>
      <c r="AC2695" s="1"/>
      <c r="AD2695" s="1"/>
      <c r="AE2695" s="1"/>
      <c r="AF2695" s="1"/>
      <c r="AG2695" s="1"/>
      <c r="AH2695" s="1"/>
      <c r="AI2695" s="1"/>
      <c r="AJ2695" s="1"/>
      <c r="AK2695" s="1"/>
      <c r="AL2695" s="1"/>
      <c r="AM2695" s="1"/>
      <c r="AN2695" s="1"/>
      <c r="AO2695" s="1"/>
      <c r="AP2695" s="1"/>
      <c r="AQ2695" s="1"/>
      <c r="AR2695" s="1"/>
    </row>
    <row r="2696" ht="12.0" customHeight="1">
      <c r="A2696" s="1"/>
      <c r="B2696" s="1"/>
      <c r="C2696" s="1"/>
      <c r="D2696" s="1"/>
      <c r="E2696" s="1"/>
      <c r="F2696" s="1"/>
      <c r="G2696" s="1"/>
      <c r="H2696" s="1"/>
      <c r="I2696" s="1"/>
      <c r="J2696" s="1"/>
      <c r="K2696" s="1"/>
      <c r="L2696" s="1"/>
      <c r="M2696" s="1"/>
      <c r="N2696" s="1"/>
      <c r="O2696" s="1"/>
      <c r="P2696" s="1"/>
      <c r="Q2696" s="1"/>
      <c r="R2696" s="1"/>
      <c r="S2696" s="1"/>
      <c r="T2696" s="1"/>
      <c r="U2696" s="1"/>
      <c r="V2696" s="1"/>
      <c r="W2696" s="1"/>
      <c r="X2696" s="1"/>
      <c r="Y2696" s="1"/>
      <c r="Z2696" s="1"/>
      <c r="AA2696" s="1"/>
      <c r="AB2696" s="1"/>
      <c r="AC2696" s="1"/>
      <c r="AD2696" s="1"/>
      <c r="AE2696" s="1"/>
      <c r="AF2696" s="1"/>
      <c r="AG2696" s="1"/>
      <c r="AH2696" s="1"/>
      <c r="AI2696" s="1"/>
      <c r="AJ2696" s="1"/>
      <c r="AK2696" s="1"/>
      <c r="AL2696" s="1"/>
      <c r="AM2696" s="1"/>
      <c r="AN2696" s="1"/>
      <c r="AO2696" s="1"/>
      <c r="AP2696" s="1"/>
      <c r="AQ2696" s="1"/>
      <c r="AR2696" s="1"/>
    </row>
    <row r="2697" ht="12.0" customHeight="1">
      <c r="A2697" s="1"/>
      <c r="B2697" s="1"/>
      <c r="C2697" s="1"/>
      <c r="D2697" s="1"/>
      <c r="E2697" s="1"/>
      <c r="F2697" s="1"/>
      <c r="G2697" s="1"/>
      <c r="H2697" s="1"/>
      <c r="I2697" s="1"/>
      <c r="J2697" s="1"/>
      <c r="K2697" s="1"/>
      <c r="L2697" s="1"/>
      <c r="M2697" s="1"/>
      <c r="N2697" s="1"/>
      <c r="O2697" s="1"/>
      <c r="P2697" s="1"/>
      <c r="Q2697" s="1"/>
      <c r="R2697" s="1"/>
      <c r="S2697" s="1"/>
      <c r="T2697" s="1"/>
      <c r="U2697" s="1"/>
      <c r="V2697" s="1"/>
      <c r="W2697" s="1"/>
      <c r="X2697" s="1"/>
      <c r="Y2697" s="1"/>
      <c r="Z2697" s="1"/>
      <c r="AA2697" s="1"/>
      <c r="AB2697" s="1"/>
      <c r="AC2697" s="1"/>
      <c r="AD2697" s="1"/>
      <c r="AE2697" s="1"/>
      <c r="AF2697" s="1"/>
      <c r="AG2697" s="1"/>
      <c r="AH2697" s="1"/>
      <c r="AI2697" s="1"/>
      <c r="AJ2697" s="1"/>
      <c r="AK2697" s="1"/>
      <c r="AL2697" s="1"/>
      <c r="AM2697" s="1"/>
      <c r="AN2697" s="1"/>
      <c r="AO2697" s="1"/>
      <c r="AP2697" s="1"/>
      <c r="AQ2697" s="1"/>
      <c r="AR2697" s="1"/>
    </row>
    <row r="2698" ht="12.0" customHeight="1">
      <c r="A2698" s="1"/>
      <c r="B2698" s="1"/>
      <c r="C2698" s="1"/>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c r="AC2698" s="1"/>
      <c r="AD2698" s="1"/>
      <c r="AE2698" s="1"/>
      <c r="AF2698" s="1"/>
      <c r="AG2698" s="1"/>
      <c r="AH2698" s="1"/>
      <c r="AI2698" s="1"/>
      <c r="AJ2698" s="1"/>
      <c r="AK2698" s="1"/>
      <c r="AL2698" s="1"/>
      <c r="AM2698" s="1"/>
      <c r="AN2698" s="1"/>
      <c r="AO2698" s="1"/>
      <c r="AP2698" s="1"/>
      <c r="AQ2698" s="1"/>
      <c r="AR2698" s="1"/>
    </row>
    <row r="2699" ht="12.0" customHeight="1">
      <c r="A2699" s="1"/>
      <c r="B2699" s="1"/>
      <c r="C2699" s="1"/>
      <c r="D2699" s="1"/>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c r="AC2699" s="1"/>
      <c r="AD2699" s="1"/>
      <c r="AE2699" s="1"/>
      <c r="AF2699" s="1"/>
      <c r="AG2699" s="1"/>
      <c r="AH2699" s="1"/>
      <c r="AI2699" s="1"/>
      <c r="AJ2699" s="1"/>
      <c r="AK2699" s="1"/>
      <c r="AL2699" s="1"/>
      <c r="AM2699" s="1"/>
      <c r="AN2699" s="1"/>
      <c r="AO2699" s="1"/>
      <c r="AP2699" s="1"/>
      <c r="AQ2699" s="1"/>
      <c r="AR2699" s="1"/>
    </row>
    <row r="2700" ht="12.0" customHeight="1">
      <c r="A2700" s="1"/>
      <c r="B2700" s="1"/>
      <c r="C2700" s="1"/>
      <c r="D2700" s="1"/>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c r="AC2700" s="1"/>
      <c r="AD2700" s="1"/>
      <c r="AE2700" s="1"/>
      <c r="AF2700" s="1"/>
      <c r="AG2700" s="1"/>
      <c r="AH2700" s="1"/>
      <c r="AI2700" s="1"/>
      <c r="AJ2700" s="1"/>
      <c r="AK2700" s="1"/>
      <c r="AL2700" s="1"/>
      <c r="AM2700" s="1"/>
      <c r="AN2700" s="1"/>
      <c r="AO2700" s="1"/>
      <c r="AP2700" s="1"/>
      <c r="AQ2700" s="1"/>
      <c r="AR2700" s="1"/>
    </row>
    <row r="2701" ht="12.0" customHeight="1">
      <c r="A2701" s="1"/>
      <c r="B2701" s="1"/>
      <c r="C2701" s="1"/>
      <c r="D2701" s="1"/>
      <c r="E2701" s="1"/>
      <c r="F2701" s="1"/>
      <c r="G2701" s="1"/>
      <c r="H2701" s="1"/>
      <c r="I2701" s="1"/>
      <c r="J2701" s="1"/>
      <c r="K2701" s="1"/>
      <c r="L2701" s="1"/>
      <c r="M2701" s="1"/>
      <c r="N2701" s="1"/>
      <c r="O2701" s="1"/>
      <c r="P2701" s="1"/>
      <c r="Q2701" s="1"/>
      <c r="R2701" s="1"/>
      <c r="S2701" s="1"/>
      <c r="T2701" s="1"/>
      <c r="U2701" s="1"/>
      <c r="V2701" s="1"/>
      <c r="W2701" s="1"/>
      <c r="X2701" s="1"/>
      <c r="Y2701" s="1"/>
      <c r="Z2701" s="1"/>
      <c r="AA2701" s="1"/>
      <c r="AB2701" s="1"/>
      <c r="AC2701" s="1"/>
      <c r="AD2701" s="1"/>
      <c r="AE2701" s="1"/>
      <c r="AF2701" s="1"/>
      <c r="AG2701" s="1"/>
      <c r="AH2701" s="1"/>
      <c r="AI2701" s="1"/>
      <c r="AJ2701" s="1"/>
      <c r="AK2701" s="1"/>
      <c r="AL2701" s="1"/>
      <c r="AM2701" s="1"/>
      <c r="AN2701" s="1"/>
      <c r="AO2701" s="1"/>
      <c r="AP2701" s="1"/>
      <c r="AQ2701" s="1"/>
      <c r="AR2701" s="1"/>
    </row>
    <row r="2702" ht="12.0" customHeight="1">
      <c r="A2702" s="1"/>
      <c r="B2702" s="1"/>
      <c r="C2702" s="1"/>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c r="AC2702" s="1"/>
      <c r="AD2702" s="1"/>
      <c r="AE2702" s="1"/>
      <c r="AF2702" s="1"/>
      <c r="AG2702" s="1"/>
      <c r="AH2702" s="1"/>
      <c r="AI2702" s="1"/>
      <c r="AJ2702" s="1"/>
      <c r="AK2702" s="1"/>
      <c r="AL2702" s="1"/>
      <c r="AM2702" s="1"/>
      <c r="AN2702" s="1"/>
      <c r="AO2702" s="1"/>
      <c r="AP2702" s="1"/>
      <c r="AQ2702" s="1"/>
      <c r="AR2702" s="1"/>
    </row>
    <row r="2703" ht="12.0" customHeight="1">
      <c r="A2703" s="1"/>
      <c r="B2703" s="1"/>
      <c r="C2703" s="1"/>
      <c r="D2703" s="1"/>
      <c r="E2703" s="1"/>
      <c r="F2703" s="1"/>
      <c r="G2703" s="1"/>
      <c r="H2703" s="1"/>
      <c r="I2703" s="1"/>
      <c r="J2703" s="1"/>
      <c r="K2703" s="1"/>
      <c r="L2703" s="1"/>
      <c r="M2703" s="1"/>
      <c r="N2703" s="1"/>
      <c r="O2703" s="1"/>
      <c r="P2703" s="1"/>
      <c r="Q2703" s="1"/>
      <c r="R2703" s="1"/>
      <c r="S2703" s="1"/>
      <c r="T2703" s="1"/>
      <c r="U2703" s="1"/>
      <c r="V2703" s="1"/>
      <c r="W2703" s="1"/>
      <c r="X2703" s="1"/>
      <c r="Y2703" s="1"/>
      <c r="Z2703" s="1"/>
      <c r="AA2703" s="1"/>
      <c r="AB2703" s="1"/>
      <c r="AC2703" s="1"/>
      <c r="AD2703" s="1"/>
      <c r="AE2703" s="1"/>
      <c r="AF2703" s="1"/>
      <c r="AG2703" s="1"/>
      <c r="AH2703" s="1"/>
      <c r="AI2703" s="1"/>
      <c r="AJ2703" s="1"/>
      <c r="AK2703" s="1"/>
      <c r="AL2703" s="1"/>
      <c r="AM2703" s="1"/>
      <c r="AN2703" s="1"/>
      <c r="AO2703" s="1"/>
      <c r="AP2703" s="1"/>
      <c r="AQ2703" s="1"/>
      <c r="AR2703" s="1"/>
    </row>
    <row r="2704" ht="12.0" customHeight="1">
      <c r="A2704" s="1"/>
      <c r="B2704" s="1"/>
      <c r="C2704" s="1"/>
      <c r="D2704" s="1"/>
      <c r="E2704" s="1"/>
      <c r="F2704" s="1"/>
      <c r="G2704" s="1"/>
      <c r="H2704" s="1"/>
      <c r="I2704" s="1"/>
      <c r="J2704" s="1"/>
      <c r="K2704" s="1"/>
      <c r="L2704" s="1"/>
      <c r="M2704" s="1"/>
      <c r="N2704" s="1"/>
      <c r="O2704" s="1"/>
      <c r="P2704" s="1"/>
      <c r="Q2704" s="1"/>
      <c r="R2704" s="1"/>
      <c r="S2704" s="1"/>
      <c r="T2704" s="1"/>
      <c r="U2704" s="1"/>
      <c r="V2704" s="1"/>
      <c r="W2704" s="1"/>
      <c r="X2704" s="1"/>
      <c r="Y2704" s="1"/>
      <c r="Z2704" s="1"/>
      <c r="AA2704" s="1"/>
      <c r="AB2704" s="1"/>
      <c r="AC2704" s="1"/>
      <c r="AD2704" s="1"/>
      <c r="AE2704" s="1"/>
      <c r="AF2704" s="1"/>
      <c r="AG2704" s="1"/>
      <c r="AH2704" s="1"/>
      <c r="AI2704" s="1"/>
      <c r="AJ2704" s="1"/>
      <c r="AK2704" s="1"/>
      <c r="AL2704" s="1"/>
      <c r="AM2704" s="1"/>
      <c r="AN2704" s="1"/>
      <c r="AO2704" s="1"/>
      <c r="AP2704" s="1"/>
      <c r="AQ2704" s="1"/>
      <c r="AR2704" s="1"/>
    </row>
    <row r="2705" ht="12.0" customHeight="1">
      <c r="A2705" s="1"/>
      <c r="B2705" s="1"/>
      <c r="C2705" s="1"/>
      <c r="D2705" s="1"/>
      <c r="E2705" s="1"/>
      <c r="F2705" s="1"/>
      <c r="G2705" s="1"/>
      <c r="H2705" s="1"/>
      <c r="I2705" s="1"/>
      <c r="J2705" s="1"/>
      <c r="K2705" s="1"/>
      <c r="L2705" s="1"/>
      <c r="M2705" s="1"/>
      <c r="N2705" s="1"/>
      <c r="O2705" s="1"/>
      <c r="P2705" s="1"/>
      <c r="Q2705" s="1"/>
      <c r="R2705" s="1"/>
      <c r="S2705" s="1"/>
      <c r="T2705" s="1"/>
      <c r="U2705" s="1"/>
      <c r="V2705" s="1"/>
      <c r="W2705" s="1"/>
      <c r="X2705" s="1"/>
      <c r="Y2705" s="1"/>
      <c r="Z2705" s="1"/>
      <c r="AA2705" s="1"/>
      <c r="AB2705" s="1"/>
      <c r="AC2705" s="1"/>
      <c r="AD2705" s="1"/>
      <c r="AE2705" s="1"/>
      <c r="AF2705" s="1"/>
      <c r="AG2705" s="1"/>
      <c r="AH2705" s="1"/>
      <c r="AI2705" s="1"/>
      <c r="AJ2705" s="1"/>
      <c r="AK2705" s="1"/>
      <c r="AL2705" s="1"/>
      <c r="AM2705" s="1"/>
      <c r="AN2705" s="1"/>
      <c r="AO2705" s="1"/>
      <c r="AP2705" s="1"/>
      <c r="AQ2705" s="1"/>
      <c r="AR2705" s="1"/>
    </row>
    <row r="2706" ht="12.0" customHeight="1">
      <c r="A2706" s="1"/>
      <c r="B2706" s="1"/>
      <c r="C2706" s="1"/>
      <c r="D2706" s="1"/>
      <c r="E2706" s="1"/>
      <c r="F2706" s="1"/>
      <c r="G2706" s="1"/>
      <c r="H2706" s="1"/>
      <c r="I2706" s="1"/>
      <c r="J2706" s="1"/>
      <c r="K2706" s="1"/>
      <c r="L2706" s="1"/>
      <c r="M2706" s="1"/>
      <c r="N2706" s="1"/>
      <c r="O2706" s="1"/>
      <c r="P2706" s="1"/>
      <c r="Q2706" s="1"/>
      <c r="R2706" s="1"/>
      <c r="S2706" s="1"/>
      <c r="T2706" s="1"/>
      <c r="U2706" s="1"/>
      <c r="V2706" s="1"/>
      <c r="W2706" s="1"/>
      <c r="X2706" s="1"/>
      <c r="Y2706" s="1"/>
      <c r="Z2706" s="1"/>
      <c r="AA2706" s="1"/>
      <c r="AB2706" s="1"/>
      <c r="AC2706" s="1"/>
      <c r="AD2706" s="1"/>
      <c r="AE2706" s="1"/>
      <c r="AF2706" s="1"/>
      <c r="AG2706" s="1"/>
      <c r="AH2706" s="1"/>
      <c r="AI2706" s="1"/>
      <c r="AJ2706" s="1"/>
      <c r="AK2706" s="1"/>
      <c r="AL2706" s="1"/>
      <c r="AM2706" s="1"/>
      <c r="AN2706" s="1"/>
      <c r="AO2706" s="1"/>
      <c r="AP2706" s="1"/>
      <c r="AQ2706" s="1"/>
      <c r="AR2706" s="1"/>
    </row>
    <row r="2707" ht="12.0" customHeight="1">
      <c r="A2707" s="1"/>
      <c r="B2707" s="1"/>
      <c r="C2707" s="1"/>
      <c r="D2707" s="1"/>
      <c r="E2707" s="1"/>
      <c r="F2707" s="1"/>
      <c r="G2707" s="1"/>
      <c r="H2707" s="1"/>
      <c r="I2707" s="1"/>
      <c r="J2707" s="1"/>
      <c r="K2707" s="1"/>
      <c r="L2707" s="1"/>
      <c r="M2707" s="1"/>
      <c r="N2707" s="1"/>
      <c r="O2707" s="1"/>
      <c r="P2707" s="1"/>
      <c r="Q2707" s="1"/>
      <c r="R2707" s="1"/>
      <c r="S2707" s="1"/>
      <c r="T2707" s="1"/>
      <c r="U2707" s="1"/>
      <c r="V2707" s="1"/>
      <c r="W2707" s="1"/>
      <c r="X2707" s="1"/>
      <c r="Y2707" s="1"/>
      <c r="Z2707" s="1"/>
      <c r="AA2707" s="1"/>
      <c r="AB2707" s="1"/>
      <c r="AC2707" s="1"/>
      <c r="AD2707" s="1"/>
      <c r="AE2707" s="1"/>
      <c r="AF2707" s="1"/>
      <c r="AG2707" s="1"/>
      <c r="AH2707" s="1"/>
      <c r="AI2707" s="1"/>
      <c r="AJ2707" s="1"/>
      <c r="AK2707" s="1"/>
      <c r="AL2707" s="1"/>
      <c r="AM2707" s="1"/>
      <c r="AN2707" s="1"/>
      <c r="AO2707" s="1"/>
      <c r="AP2707" s="1"/>
      <c r="AQ2707" s="1"/>
      <c r="AR2707" s="1"/>
    </row>
    <row r="2708" ht="12.0" customHeight="1">
      <c r="A2708" s="1"/>
      <c r="B2708" s="1"/>
      <c r="C2708" s="1"/>
      <c r="D2708" s="1"/>
      <c r="E2708" s="1"/>
      <c r="F2708" s="1"/>
      <c r="G2708" s="1"/>
      <c r="H2708" s="1"/>
      <c r="I2708" s="1"/>
      <c r="J2708" s="1"/>
      <c r="K2708" s="1"/>
      <c r="L2708" s="1"/>
      <c r="M2708" s="1"/>
      <c r="N2708" s="1"/>
      <c r="O2708" s="1"/>
      <c r="P2708" s="1"/>
      <c r="Q2708" s="1"/>
      <c r="R2708" s="1"/>
      <c r="S2708" s="1"/>
      <c r="T2708" s="1"/>
      <c r="U2708" s="1"/>
      <c r="V2708" s="1"/>
      <c r="W2708" s="1"/>
      <c r="X2708" s="1"/>
      <c r="Y2708" s="1"/>
      <c r="Z2708" s="1"/>
      <c r="AA2708" s="1"/>
      <c r="AB2708" s="1"/>
      <c r="AC2708" s="1"/>
      <c r="AD2708" s="1"/>
      <c r="AE2708" s="1"/>
      <c r="AF2708" s="1"/>
      <c r="AG2708" s="1"/>
      <c r="AH2708" s="1"/>
      <c r="AI2708" s="1"/>
      <c r="AJ2708" s="1"/>
      <c r="AK2708" s="1"/>
      <c r="AL2708" s="1"/>
      <c r="AM2708" s="1"/>
      <c r="AN2708" s="1"/>
      <c r="AO2708" s="1"/>
      <c r="AP2708" s="1"/>
      <c r="AQ2708" s="1"/>
      <c r="AR2708" s="1"/>
    </row>
    <row r="2709" ht="12.0" customHeight="1">
      <c r="A2709" s="1"/>
      <c r="B2709" s="1"/>
      <c r="C2709" s="1"/>
      <c r="D2709" s="1"/>
      <c r="E2709" s="1"/>
      <c r="F2709" s="1"/>
      <c r="G2709" s="1"/>
      <c r="H2709" s="1"/>
      <c r="I2709" s="1"/>
      <c r="J2709" s="1"/>
      <c r="K2709" s="1"/>
      <c r="L2709" s="1"/>
      <c r="M2709" s="1"/>
      <c r="N2709" s="1"/>
      <c r="O2709" s="1"/>
      <c r="P2709" s="1"/>
      <c r="Q2709" s="1"/>
      <c r="R2709" s="1"/>
      <c r="S2709" s="1"/>
      <c r="T2709" s="1"/>
      <c r="U2709" s="1"/>
      <c r="V2709" s="1"/>
      <c r="W2709" s="1"/>
      <c r="X2709" s="1"/>
      <c r="Y2709" s="1"/>
      <c r="Z2709" s="1"/>
      <c r="AA2709" s="1"/>
      <c r="AB2709" s="1"/>
      <c r="AC2709" s="1"/>
      <c r="AD2709" s="1"/>
      <c r="AE2709" s="1"/>
      <c r="AF2709" s="1"/>
      <c r="AG2709" s="1"/>
      <c r="AH2709" s="1"/>
      <c r="AI2709" s="1"/>
      <c r="AJ2709" s="1"/>
      <c r="AK2709" s="1"/>
      <c r="AL2709" s="1"/>
      <c r="AM2709" s="1"/>
      <c r="AN2709" s="1"/>
      <c r="AO2709" s="1"/>
      <c r="AP2709" s="1"/>
      <c r="AQ2709" s="1"/>
      <c r="AR2709" s="1"/>
    </row>
    <row r="2710" ht="12.0" customHeight="1">
      <c r="A2710" s="1"/>
      <c r="B2710" s="1"/>
      <c r="C2710" s="1"/>
      <c r="D2710" s="1"/>
      <c r="E2710" s="1"/>
      <c r="F2710" s="1"/>
      <c r="G2710" s="1"/>
      <c r="H2710" s="1"/>
      <c r="I2710" s="1"/>
      <c r="J2710" s="1"/>
      <c r="K2710" s="1"/>
      <c r="L2710" s="1"/>
      <c r="M2710" s="1"/>
      <c r="N2710" s="1"/>
      <c r="O2710" s="1"/>
      <c r="P2710" s="1"/>
      <c r="Q2710" s="1"/>
      <c r="R2710" s="1"/>
      <c r="S2710" s="1"/>
      <c r="T2710" s="1"/>
      <c r="U2710" s="1"/>
      <c r="V2710" s="1"/>
      <c r="W2710" s="1"/>
      <c r="X2710" s="1"/>
      <c r="Y2710" s="1"/>
      <c r="Z2710" s="1"/>
      <c r="AA2710" s="1"/>
      <c r="AB2710" s="1"/>
      <c r="AC2710" s="1"/>
      <c r="AD2710" s="1"/>
      <c r="AE2710" s="1"/>
      <c r="AF2710" s="1"/>
      <c r="AG2710" s="1"/>
      <c r="AH2710" s="1"/>
      <c r="AI2710" s="1"/>
      <c r="AJ2710" s="1"/>
      <c r="AK2710" s="1"/>
      <c r="AL2710" s="1"/>
      <c r="AM2710" s="1"/>
      <c r="AN2710" s="1"/>
      <c r="AO2710" s="1"/>
      <c r="AP2710" s="1"/>
      <c r="AQ2710" s="1"/>
      <c r="AR2710" s="1"/>
    </row>
    <row r="2711" ht="12.0" customHeight="1">
      <c r="A2711" s="1"/>
      <c r="B2711" s="1"/>
      <c r="C2711" s="1"/>
      <c r="D2711" s="1"/>
      <c r="E2711" s="1"/>
      <c r="F2711" s="1"/>
      <c r="G2711" s="1"/>
      <c r="H2711" s="1"/>
      <c r="I2711" s="1"/>
      <c r="J2711" s="1"/>
      <c r="K2711" s="1"/>
      <c r="L2711" s="1"/>
      <c r="M2711" s="1"/>
      <c r="N2711" s="1"/>
      <c r="O2711" s="1"/>
      <c r="P2711" s="1"/>
      <c r="Q2711" s="1"/>
      <c r="R2711" s="1"/>
      <c r="S2711" s="1"/>
      <c r="T2711" s="1"/>
      <c r="U2711" s="1"/>
      <c r="V2711" s="1"/>
      <c r="W2711" s="1"/>
      <c r="X2711" s="1"/>
      <c r="Y2711" s="1"/>
      <c r="Z2711" s="1"/>
      <c r="AA2711" s="1"/>
      <c r="AB2711" s="1"/>
      <c r="AC2711" s="1"/>
      <c r="AD2711" s="1"/>
      <c r="AE2711" s="1"/>
      <c r="AF2711" s="1"/>
      <c r="AG2711" s="1"/>
      <c r="AH2711" s="1"/>
      <c r="AI2711" s="1"/>
      <c r="AJ2711" s="1"/>
      <c r="AK2711" s="1"/>
      <c r="AL2711" s="1"/>
      <c r="AM2711" s="1"/>
      <c r="AN2711" s="1"/>
      <c r="AO2711" s="1"/>
      <c r="AP2711" s="1"/>
      <c r="AQ2711" s="1"/>
      <c r="AR2711" s="1"/>
    </row>
    <row r="2712" ht="12.0" customHeight="1">
      <c r="A2712" s="1"/>
      <c r="B2712" s="1"/>
      <c r="C2712" s="1"/>
      <c r="D2712" s="1"/>
      <c r="E2712" s="1"/>
      <c r="F2712" s="1"/>
      <c r="G2712" s="1"/>
      <c r="H2712" s="1"/>
      <c r="I2712" s="1"/>
      <c r="J2712" s="1"/>
      <c r="K2712" s="1"/>
      <c r="L2712" s="1"/>
      <c r="M2712" s="1"/>
      <c r="N2712" s="1"/>
      <c r="O2712" s="1"/>
      <c r="P2712" s="1"/>
      <c r="Q2712" s="1"/>
      <c r="R2712" s="1"/>
      <c r="S2712" s="1"/>
      <c r="T2712" s="1"/>
      <c r="U2712" s="1"/>
      <c r="V2712" s="1"/>
      <c r="W2712" s="1"/>
      <c r="X2712" s="1"/>
      <c r="Y2712" s="1"/>
      <c r="Z2712" s="1"/>
      <c r="AA2712" s="1"/>
      <c r="AB2712" s="1"/>
      <c r="AC2712" s="1"/>
      <c r="AD2712" s="1"/>
      <c r="AE2712" s="1"/>
      <c r="AF2712" s="1"/>
      <c r="AG2712" s="1"/>
      <c r="AH2712" s="1"/>
      <c r="AI2712" s="1"/>
      <c r="AJ2712" s="1"/>
      <c r="AK2712" s="1"/>
      <c r="AL2712" s="1"/>
      <c r="AM2712" s="1"/>
      <c r="AN2712" s="1"/>
      <c r="AO2712" s="1"/>
      <c r="AP2712" s="1"/>
      <c r="AQ2712" s="1"/>
      <c r="AR2712" s="1"/>
    </row>
    <row r="2713" ht="12.0" customHeight="1">
      <c r="A2713" s="1"/>
      <c r="B2713" s="1"/>
      <c r="C2713" s="1"/>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c r="AC2713" s="1"/>
      <c r="AD2713" s="1"/>
      <c r="AE2713" s="1"/>
      <c r="AF2713" s="1"/>
      <c r="AG2713" s="1"/>
      <c r="AH2713" s="1"/>
      <c r="AI2713" s="1"/>
      <c r="AJ2713" s="1"/>
      <c r="AK2713" s="1"/>
      <c r="AL2713" s="1"/>
      <c r="AM2713" s="1"/>
      <c r="AN2713" s="1"/>
      <c r="AO2713" s="1"/>
      <c r="AP2713" s="1"/>
      <c r="AQ2713" s="1"/>
      <c r="AR2713" s="1"/>
    </row>
    <row r="2714" ht="12.0" customHeight="1">
      <c r="A2714" s="1"/>
      <c r="B2714" s="1"/>
      <c r="C2714" s="1"/>
      <c r="D2714" s="1"/>
      <c r="E2714" s="1"/>
      <c r="F2714" s="1"/>
      <c r="G2714" s="1"/>
      <c r="H2714" s="1"/>
      <c r="I2714" s="1"/>
      <c r="J2714" s="1"/>
      <c r="K2714" s="1"/>
      <c r="L2714" s="1"/>
      <c r="M2714" s="1"/>
      <c r="N2714" s="1"/>
      <c r="O2714" s="1"/>
      <c r="P2714" s="1"/>
      <c r="Q2714" s="1"/>
      <c r="R2714" s="1"/>
      <c r="S2714" s="1"/>
      <c r="T2714" s="1"/>
      <c r="U2714" s="1"/>
      <c r="V2714" s="1"/>
      <c r="W2714" s="1"/>
      <c r="X2714" s="1"/>
      <c r="Y2714" s="1"/>
      <c r="Z2714" s="1"/>
      <c r="AA2714" s="1"/>
      <c r="AB2714" s="1"/>
      <c r="AC2714" s="1"/>
      <c r="AD2714" s="1"/>
      <c r="AE2714" s="1"/>
      <c r="AF2714" s="1"/>
      <c r="AG2714" s="1"/>
      <c r="AH2714" s="1"/>
      <c r="AI2714" s="1"/>
      <c r="AJ2714" s="1"/>
      <c r="AK2714" s="1"/>
      <c r="AL2714" s="1"/>
      <c r="AM2714" s="1"/>
      <c r="AN2714" s="1"/>
      <c r="AO2714" s="1"/>
      <c r="AP2714" s="1"/>
      <c r="AQ2714" s="1"/>
      <c r="AR2714" s="1"/>
    </row>
    <row r="2715" ht="12.0" customHeight="1">
      <c r="A2715" s="1"/>
      <c r="B2715" s="1"/>
      <c r="C2715" s="1"/>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c r="AC2715" s="1"/>
      <c r="AD2715" s="1"/>
      <c r="AE2715" s="1"/>
      <c r="AF2715" s="1"/>
      <c r="AG2715" s="1"/>
      <c r="AH2715" s="1"/>
      <c r="AI2715" s="1"/>
      <c r="AJ2715" s="1"/>
      <c r="AK2715" s="1"/>
      <c r="AL2715" s="1"/>
      <c r="AM2715" s="1"/>
      <c r="AN2715" s="1"/>
      <c r="AO2715" s="1"/>
      <c r="AP2715" s="1"/>
      <c r="AQ2715" s="1"/>
      <c r="AR2715" s="1"/>
    </row>
    <row r="2716" ht="12.0" customHeight="1">
      <c r="A2716" s="1"/>
      <c r="B2716" s="1"/>
      <c r="C2716" s="1"/>
      <c r="D2716" s="1"/>
      <c r="E2716" s="1"/>
      <c r="F2716" s="1"/>
      <c r="G2716" s="1"/>
      <c r="H2716" s="1"/>
      <c r="I2716" s="1"/>
      <c r="J2716" s="1"/>
      <c r="K2716" s="1"/>
      <c r="L2716" s="1"/>
      <c r="M2716" s="1"/>
      <c r="N2716" s="1"/>
      <c r="O2716" s="1"/>
      <c r="P2716" s="1"/>
      <c r="Q2716" s="1"/>
      <c r="R2716" s="1"/>
      <c r="S2716" s="1"/>
      <c r="T2716" s="1"/>
      <c r="U2716" s="1"/>
      <c r="V2716" s="1"/>
      <c r="W2716" s="1"/>
      <c r="X2716" s="1"/>
      <c r="Y2716" s="1"/>
      <c r="Z2716" s="1"/>
      <c r="AA2716" s="1"/>
      <c r="AB2716" s="1"/>
      <c r="AC2716" s="1"/>
      <c r="AD2716" s="1"/>
      <c r="AE2716" s="1"/>
      <c r="AF2716" s="1"/>
      <c r="AG2716" s="1"/>
      <c r="AH2716" s="1"/>
      <c r="AI2716" s="1"/>
      <c r="AJ2716" s="1"/>
      <c r="AK2716" s="1"/>
      <c r="AL2716" s="1"/>
      <c r="AM2716" s="1"/>
      <c r="AN2716" s="1"/>
      <c r="AO2716" s="1"/>
      <c r="AP2716" s="1"/>
      <c r="AQ2716" s="1"/>
      <c r="AR2716" s="1"/>
    </row>
    <row r="2717" ht="12.0" customHeight="1">
      <c r="A2717" s="1"/>
      <c r="B2717" s="1"/>
      <c r="C2717" s="1"/>
      <c r="D2717" s="1"/>
      <c r="E2717" s="1"/>
      <c r="F2717" s="1"/>
      <c r="G2717" s="1"/>
      <c r="H2717" s="1"/>
      <c r="I2717" s="1"/>
      <c r="J2717" s="1"/>
      <c r="K2717" s="1"/>
      <c r="L2717" s="1"/>
      <c r="M2717" s="1"/>
      <c r="N2717" s="1"/>
      <c r="O2717" s="1"/>
      <c r="P2717" s="1"/>
      <c r="Q2717" s="1"/>
      <c r="R2717" s="1"/>
      <c r="S2717" s="1"/>
      <c r="T2717" s="1"/>
      <c r="U2717" s="1"/>
      <c r="V2717" s="1"/>
      <c r="W2717" s="1"/>
      <c r="X2717" s="1"/>
      <c r="Y2717" s="1"/>
      <c r="Z2717" s="1"/>
      <c r="AA2717" s="1"/>
      <c r="AB2717" s="1"/>
      <c r="AC2717" s="1"/>
      <c r="AD2717" s="1"/>
      <c r="AE2717" s="1"/>
      <c r="AF2717" s="1"/>
      <c r="AG2717" s="1"/>
      <c r="AH2717" s="1"/>
      <c r="AI2717" s="1"/>
      <c r="AJ2717" s="1"/>
      <c r="AK2717" s="1"/>
      <c r="AL2717" s="1"/>
      <c r="AM2717" s="1"/>
      <c r="AN2717" s="1"/>
      <c r="AO2717" s="1"/>
      <c r="AP2717" s="1"/>
      <c r="AQ2717" s="1"/>
      <c r="AR2717" s="1"/>
    </row>
    <row r="2718" ht="12.0" customHeight="1">
      <c r="A2718" s="1"/>
      <c r="B2718" s="1"/>
      <c r="C2718" s="1"/>
      <c r="D2718" s="1"/>
      <c r="E2718" s="1"/>
      <c r="F2718" s="1"/>
      <c r="G2718" s="1"/>
      <c r="H2718" s="1"/>
      <c r="I2718" s="1"/>
      <c r="J2718" s="1"/>
      <c r="K2718" s="1"/>
      <c r="L2718" s="1"/>
      <c r="M2718" s="1"/>
      <c r="N2718" s="1"/>
      <c r="O2718" s="1"/>
      <c r="P2718" s="1"/>
      <c r="Q2718" s="1"/>
      <c r="R2718" s="1"/>
      <c r="S2718" s="1"/>
      <c r="T2718" s="1"/>
      <c r="U2718" s="1"/>
      <c r="V2718" s="1"/>
      <c r="W2718" s="1"/>
      <c r="X2718" s="1"/>
      <c r="Y2718" s="1"/>
      <c r="Z2718" s="1"/>
      <c r="AA2718" s="1"/>
      <c r="AB2718" s="1"/>
      <c r="AC2718" s="1"/>
      <c r="AD2718" s="1"/>
      <c r="AE2718" s="1"/>
      <c r="AF2718" s="1"/>
      <c r="AG2718" s="1"/>
      <c r="AH2718" s="1"/>
      <c r="AI2718" s="1"/>
      <c r="AJ2718" s="1"/>
      <c r="AK2718" s="1"/>
      <c r="AL2718" s="1"/>
      <c r="AM2718" s="1"/>
      <c r="AN2718" s="1"/>
      <c r="AO2718" s="1"/>
      <c r="AP2718" s="1"/>
      <c r="AQ2718" s="1"/>
      <c r="AR2718" s="1"/>
    </row>
    <row r="2719" ht="12.0" customHeight="1">
      <c r="A2719" s="1"/>
      <c r="B2719" s="1"/>
      <c r="C2719" s="1"/>
      <c r="D2719" s="1"/>
      <c r="E2719" s="1"/>
      <c r="F2719" s="1"/>
      <c r="G2719" s="1"/>
      <c r="H2719" s="1"/>
      <c r="I2719" s="1"/>
      <c r="J2719" s="1"/>
      <c r="K2719" s="1"/>
      <c r="L2719" s="1"/>
      <c r="M2719" s="1"/>
      <c r="N2719" s="1"/>
      <c r="O2719" s="1"/>
      <c r="P2719" s="1"/>
      <c r="Q2719" s="1"/>
      <c r="R2719" s="1"/>
      <c r="S2719" s="1"/>
      <c r="T2719" s="1"/>
      <c r="U2719" s="1"/>
      <c r="V2719" s="1"/>
      <c r="W2719" s="1"/>
      <c r="X2719" s="1"/>
      <c r="Y2719" s="1"/>
      <c r="Z2719" s="1"/>
      <c r="AA2719" s="1"/>
      <c r="AB2719" s="1"/>
      <c r="AC2719" s="1"/>
      <c r="AD2719" s="1"/>
      <c r="AE2719" s="1"/>
      <c r="AF2719" s="1"/>
      <c r="AG2719" s="1"/>
      <c r="AH2719" s="1"/>
      <c r="AI2719" s="1"/>
      <c r="AJ2719" s="1"/>
      <c r="AK2719" s="1"/>
      <c r="AL2719" s="1"/>
      <c r="AM2719" s="1"/>
      <c r="AN2719" s="1"/>
      <c r="AO2719" s="1"/>
      <c r="AP2719" s="1"/>
      <c r="AQ2719" s="1"/>
      <c r="AR2719" s="1"/>
    </row>
    <row r="2720" ht="12.0" customHeight="1">
      <c r="A2720" s="1"/>
      <c r="B2720" s="1"/>
      <c r="C2720" s="1"/>
      <c r="D2720" s="1"/>
      <c r="E2720" s="1"/>
      <c r="F2720" s="1"/>
      <c r="G2720" s="1"/>
      <c r="H2720" s="1"/>
      <c r="I2720" s="1"/>
      <c r="J2720" s="1"/>
      <c r="K2720" s="1"/>
      <c r="L2720" s="1"/>
      <c r="M2720" s="1"/>
      <c r="N2720" s="1"/>
      <c r="O2720" s="1"/>
      <c r="P2720" s="1"/>
      <c r="Q2720" s="1"/>
      <c r="R2720" s="1"/>
      <c r="S2720" s="1"/>
      <c r="T2720" s="1"/>
      <c r="U2720" s="1"/>
      <c r="V2720" s="1"/>
      <c r="W2720" s="1"/>
      <c r="X2720" s="1"/>
      <c r="Y2720" s="1"/>
      <c r="Z2720" s="1"/>
      <c r="AA2720" s="1"/>
      <c r="AB2720" s="1"/>
      <c r="AC2720" s="1"/>
      <c r="AD2720" s="1"/>
      <c r="AE2720" s="1"/>
      <c r="AF2720" s="1"/>
      <c r="AG2720" s="1"/>
      <c r="AH2720" s="1"/>
      <c r="AI2720" s="1"/>
      <c r="AJ2720" s="1"/>
      <c r="AK2720" s="1"/>
      <c r="AL2720" s="1"/>
      <c r="AM2720" s="1"/>
      <c r="AN2720" s="1"/>
      <c r="AO2720" s="1"/>
      <c r="AP2720" s="1"/>
      <c r="AQ2720" s="1"/>
      <c r="AR2720" s="1"/>
    </row>
    <row r="2721" ht="12.0" customHeight="1">
      <c r="A2721" s="1"/>
      <c r="B2721" s="1"/>
      <c r="C2721" s="1"/>
      <c r="D2721" s="1"/>
      <c r="E2721" s="1"/>
      <c r="F2721" s="1"/>
      <c r="G2721" s="1"/>
      <c r="H2721" s="1"/>
      <c r="I2721" s="1"/>
      <c r="J2721" s="1"/>
      <c r="K2721" s="1"/>
      <c r="L2721" s="1"/>
      <c r="M2721" s="1"/>
      <c r="N2721" s="1"/>
      <c r="O2721" s="1"/>
      <c r="P2721" s="1"/>
      <c r="Q2721" s="1"/>
      <c r="R2721" s="1"/>
      <c r="S2721" s="1"/>
      <c r="T2721" s="1"/>
      <c r="U2721" s="1"/>
      <c r="V2721" s="1"/>
      <c r="W2721" s="1"/>
      <c r="X2721" s="1"/>
      <c r="Y2721" s="1"/>
      <c r="Z2721" s="1"/>
      <c r="AA2721" s="1"/>
      <c r="AB2721" s="1"/>
      <c r="AC2721" s="1"/>
      <c r="AD2721" s="1"/>
      <c r="AE2721" s="1"/>
      <c r="AF2721" s="1"/>
      <c r="AG2721" s="1"/>
      <c r="AH2721" s="1"/>
      <c r="AI2721" s="1"/>
      <c r="AJ2721" s="1"/>
      <c r="AK2721" s="1"/>
      <c r="AL2721" s="1"/>
      <c r="AM2721" s="1"/>
      <c r="AN2721" s="1"/>
      <c r="AO2721" s="1"/>
      <c r="AP2721" s="1"/>
      <c r="AQ2721" s="1"/>
      <c r="AR2721" s="1"/>
    </row>
    <row r="2722" ht="12.0" customHeight="1">
      <c r="A2722" s="1"/>
      <c r="B2722" s="1"/>
      <c r="C2722" s="1"/>
      <c r="D2722" s="1"/>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c r="AC2722" s="1"/>
      <c r="AD2722" s="1"/>
      <c r="AE2722" s="1"/>
      <c r="AF2722" s="1"/>
      <c r="AG2722" s="1"/>
      <c r="AH2722" s="1"/>
      <c r="AI2722" s="1"/>
      <c r="AJ2722" s="1"/>
      <c r="AK2722" s="1"/>
      <c r="AL2722" s="1"/>
      <c r="AM2722" s="1"/>
      <c r="AN2722" s="1"/>
      <c r="AO2722" s="1"/>
      <c r="AP2722" s="1"/>
      <c r="AQ2722" s="1"/>
      <c r="AR2722" s="1"/>
    </row>
    <row r="2723" ht="12.0" customHeight="1">
      <c r="A2723" s="1"/>
      <c r="B2723" s="1"/>
      <c r="C2723" s="1"/>
      <c r="D2723" s="1"/>
      <c r="E2723" s="1"/>
      <c r="F2723" s="1"/>
      <c r="G2723" s="1"/>
      <c r="H2723" s="1"/>
      <c r="I2723" s="1"/>
      <c r="J2723" s="1"/>
      <c r="K2723" s="1"/>
      <c r="L2723" s="1"/>
      <c r="M2723" s="1"/>
      <c r="N2723" s="1"/>
      <c r="O2723" s="1"/>
      <c r="P2723" s="1"/>
      <c r="Q2723" s="1"/>
      <c r="R2723" s="1"/>
      <c r="S2723" s="1"/>
      <c r="T2723" s="1"/>
      <c r="U2723" s="1"/>
      <c r="V2723" s="1"/>
      <c r="W2723" s="1"/>
      <c r="X2723" s="1"/>
      <c r="Y2723" s="1"/>
      <c r="Z2723" s="1"/>
      <c r="AA2723" s="1"/>
      <c r="AB2723" s="1"/>
      <c r="AC2723" s="1"/>
      <c r="AD2723" s="1"/>
      <c r="AE2723" s="1"/>
      <c r="AF2723" s="1"/>
      <c r="AG2723" s="1"/>
      <c r="AH2723" s="1"/>
      <c r="AI2723" s="1"/>
      <c r="AJ2723" s="1"/>
      <c r="AK2723" s="1"/>
      <c r="AL2723" s="1"/>
      <c r="AM2723" s="1"/>
      <c r="AN2723" s="1"/>
      <c r="AO2723" s="1"/>
      <c r="AP2723" s="1"/>
      <c r="AQ2723" s="1"/>
      <c r="AR2723" s="1"/>
    </row>
    <row r="2724" ht="12.0" customHeight="1">
      <c r="A2724" s="1"/>
      <c r="B2724" s="1"/>
      <c r="C2724" s="1"/>
      <c r="D2724" s="1"/>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c r="AC2724" s="1"/>
      <c r="AD2724" s="1"/>
      <c r="AE2724" s="1"/>
      <c r="AF2724" s="1"/>
      <c r="AG2724" s="1"/>
      <c r="AH2724" s="1"/>
      <c r="AI2724" s="1"/>
      <c r="AJ2724" s="1"/>
      <c r="AK2724" s="1"/>
      <c r="AL2724" s="1"/>
      <c r="AM2724" s="1"/>
      <c r="AN2724" s="1"/>
      <c r="AO2724" s="1"/>
      <c r="AP2724" s="1"/>
      <c r="AQ2724" s="1"/>
      <c r="AR2724" s="1"/>
    </row>
    <row r="2725" ht="12.0" customHeight="1">
      <c r="A2725" s="1"/>
      <c r="B2725" s="1"/>
      <c r="C2725" s="1"/>
      <c r="D2725" s="1"/>
      <c r="E2725" s="1"/>
      <c r="F2725" s="1"/>
      <c r="G2725" s="1"/>
      <c r="H2725" s="1"/>
      <c r="I2725" s="1"/>
      <c r="J2725" s="1"/>
      <c r="K2725" s="1"/>
      <c r="L2725" s="1"/>
      <c r="M2725" s="1"/>
      <c r="N2725" s="1"/>
      <c r="O2725" s="1"/>
      <c r="P2725" s="1"/>
      <c r="Q2725" s="1"/>
      <c r="R2725" s="1"/>
      <c r="S2725" s="1"/>
      <c r="T2725" s="1"/>
      <c r="U2725" s="1"/>
      <c r="V2725" s="1"/>
      <c r="W2725" s="1"/>
      <c r="X2725" s="1"/>
      <c r="Y2725" s="1"/>
      <c r="Z2725" s="1"/>
      <c r="AA2725" s="1"/>
      <c r="AB2725" s="1"/>
      <c r="AC2725" s="1"/>
      <c r="AD2725" s="1"/>
      <c r="AE2725" s="1"/>
      <c r="AF2725" s="1"/>
      <c r="AG2725" s="1"/>
      <c r="AH2725" s="1"/>
      <c r="AI2725" s="1"/>
      <c r="AJ2725" s="1"/>
      <c r="AK2725" s="1"/>
      <c r="AL2725" s="1"/>
      <c r="AM2725" s="1"/>
      <c r="AN2725" s="1"/>
      <c r="AO2725" s="1"/>
      <c r="AP2725" s="1"/>
      <c r="AQ2725" s="1"/>
      <c r="AR2725" s="1"/>
    </row>
    <row r="2726" ht="12.0" customHeight="1">
      <c r="A2726" s="1"/>
      <c r="B2726" s="1"/>
      <c r="C2726" s="1"/>
      <c r="D2726" s="1"/>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c r="AC2726" s="1"/>
      <c r="AD2726" s="1"/>
      <c r="AE2726" s="1"/>
      <c r="AF2726" s="1"/>
      <c r="AG2726" s="1"/>
      <c r="AH2726" s="1"/>
      <c r="AI2726" s="1"/>
      <c r="AJ2726" s="1"/>
      <c r="AK2726" s="1"/>
      <c r="AL2726" s="1"/>
      <c r="AM2726" s="1"/>
      <c r="AN2726" s="1"/>
      <c r="AO2726" s="1"/>
      <c r="AP2726" s="1"/>
      <c r="AQ2726" s="1"/>
      <c r="AR2726" s="1"/>
    </row>
    <row r="2727" ht="12.0" customHeight="1">
      <c r="A2727" s="1"/>
      <c r="B2727" s="1"/>
      <c r="C2727" s="1"/>
      <c r="D2727" s="1"/>
      <c r="E2727" s="1"/>
      <c r="F2727" s="1"/>
      <c r="G2727" s="1"/>
      <c r="H2727" s="1"/>
      <c r="I2727" s="1"/>
      <c r="J2727" s="1"/>
      <c r="K2727" s="1"/>
      <c r="L2727" s="1"/>
      <c r="M2727" s="1"/>
      <c r="N2727" s="1"/>
      <c r="O2727" s="1"/>
      <c r="P2727" s="1"/>
      <c r="Q2727" s="1"/>
      <c r="R2727" s="1"/>
      <c r="S2727" s="1"/>
      <c r="T2727" s="1"/>
      <c r="U2727" s="1"/>
      <c r="V2727" s="1"/>
      <c r="W2727" s="1"/>
      <c r="X2727" s="1"/>
      <c r="Y2727" s="1"/>
      <c r="Z2727" s="1"/>
      <c r="AA2727" s="1"/>
      <c r="AB2727" s="1"/>
      <c r="AC2727" s="1"/>
      <c r="AD2727" s="1"/>
      <c r="AE2727" s="1"/>
      <c r="AF2727" s="1"/>
      <c r="AG2727" s="1"/>
      <c r="AH2727" s="1"/>
      <c r="AI2727" s="1"/>
      <c r="AJ2727" s="1"/>
      <c r="AK2727" s="1"/>
      <c r="AL2727" s="1"/>
      <c r="AM2727" s="1"/>
      <c r="AN2727" s="1"/>
      <c r="AO2727" s="1"/>
      <c r="AP2727" s="1"/>
      <c r="AQ2727" s="1"/>
      <c r="AR2727" s="1"/>
    </row>
    <row r="2728" ht="12.0" customHeight="1">
      <c r="A2728" s="1"/>
      <c r="B2728" s="1"/>
      <c r="C2728" s="1"/>
      <c r="D2728" s="1"/>
      <c r="E2728" s="1"/>
      <c r="F2728" s="1"/>
      <c r="G2728" s="1"/>
      <c r="H2728" s="1"/>
      <c r="I2728" s="1"/>
      <c r="J2728" s="1"/>
      <c r="K2728" s="1"/>
      <c r="L2728" s="1"/>
      <c r="M2728" s="1"/>
      <c r="N2728" s="1"/>
      <c r="O2728" s="1"/>
      <c r="P2728" s="1"/>
      <c r="Q2728" s="1"/>
      <c r="R2728" s="1"/>
      <c r="S2728" s="1"/>
      <c r="T2728" s="1"/>
      <c r="U2728" s="1"/>
      <c r="V2728" s="1"/>
      <c r="W2728" s="1"/>
      <c r="X2728" s="1"/>
      <c r="Y2728" s="1"/>
      <c r="Z2728" s="1"/>
      <c r="AA2728" s="1"/>
      <c r="AB2728" s="1"/>
      <c r="AC2728" s="1"/>
      <c r="AD2728" s="1"/>
      <c r="AE2728" s="1"/>
      <c r="AF2728" s="1"/>
      <c r="AG2728" s="1"/>
      <c r="AH2728" s="1"/>
      <c r="AI2728" s="1"/>
      <c r="AJ2728" s="1"/>
      <c r="AK2728" s="1"/>
      <c r="AL2728" s="1"/>
      <c r="AM2728" s="1"/>
      <c r="AN2728" s="1"/>
      <c r="AO2728" s="1"/>
      <c r="AP2728" s="1"/>
      <c r="AQ2728" s="1"/>
      <c r="AR2728" s="1"/>
    </row>
    <row r="2729" ht="12.0" customHeight="1">
      <c r="A2729" s="1"/>
      <c r="B2729" s="1"/>
      <c r="C2729" s="1"/>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c r="AC2729" s="1"/>
      <c r="AD2729" s="1"/>
      <c r="AE2729" s="1"/>
      <c r="AF2729" s="1"/>
      <c r="AG2729" s="1"/>
      <c r="AH2729" s="1"/>
      <c r="AI2729" s="1"/>
      <c r="AJ2729" s="1"/>
      <c r="AK2729" s="1"/>
      <c r="AL2729" s="1"/>
      <c r="AM2729" s="1"/>
      <c r="AN2729" s="1"/>
      <c r="AO2729" s="1"/>
      <c r="AP2729" s="1"/>
      <c r="AQ2729" s="1"/>
      <c r="AR2729" s="1"/>
    </row>
    <row r="2730" ht="12.0" customHeight="1">
      <c r="A2730" s="1"/>
      <c r="B2730" s="1"/>
      <c r="C2730" s="1"/>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c r="AC2730" s="1"/>
      <c r="AD2730" s="1"/>
      <c r="AE2730" s="1"/>
      <c r="AF2730" s="1"/>
      <c r="AG2730" s="1"/>
      <c r="AH2730" s="1"/>
      <c r="AI2730" s="1"/>
      <c r="AJ2730" s="1"/>
      <c r="AK2730" s="1"/>
      <c r="AL2730" s="1"/>
      <c r="AM2730" s="1"/>
      <c r="AN2730" s="1"/>
      <c r="AO2730" s="1"/>
      <c r="AP2730" s="1"/>
      <c r="AQ2730" s="1"/>
      <c r="AR2730" s="1"/>
    </row>
    <row r="2731" ht="12.0" customHeight="1">
      <c r="A2731" s="1"/>
      <c r="B2731" s="1"/>
      <c r="C2731" s="1"/>
      <c r="D2731" s="1"/>
      <c r="E2731" s="1"/>
      <c r="F2731" s="1"/>
      <c r="G2731" s="1"/>
      <c r="H2731" s="1"/>
      <c r="I2731" s="1"/>
      <c r="J2731" s="1"/>
      <c r="K2731" s="1"/>
      <c r="L2731" s="1"/>
      <c r="M2731" s="1"/>
      <c r="N2731" s="1"/>
      <c r="O2731" s="1"/>
      <c r="P2731" s="1"/>
      <c r="Q2731" s="1"/>
      <c r="R2731" s="1"/>
      <c r="S2731" s="1"/>
      <c r="T2731" s="1"/>
      <c r="U2731" s="1"/>
      <c r="V2731" s="1"/>
      <c r="W2731" s="1"/>
      <c r="X2731" s="1"/>
      <c r="Y2731" s="1"/>
      <c r="Z2731" s="1"/>
      <c r="AA2731" s="1"/>
      <c r="AB2731" s="1"/>
      <c r="AC2731" s="1"/>
      <c r="AD2731" s="1"/>
      <c r="AE2731" s="1"/>
      <c r="AF2731" s="1"/>
      <c r="AG2731" s="1"/>
      <c r="AH2731" s="1"/>
      <c r="AI2731" s="1"/>
      <c r="AJ2731" s="1"/>
      <c r="AK2731" s="1"/>
      <c r="AL2731" s="1"/>
      <c r="AM2731" s="1"/>
      <c r="AN2731" s="1"/>
      <c r="AO2731" s="1"/>
      <c r="AP2731" s="1"/>
      <c r="AQ2731" s="1"/>
      <c r="AR2731" s="1"/>
    </row>
    <row r="2732" ht="12.0" customHeight="1">
      <c r="A2732" s="1"/>
      <c r="B2732" s="1"/>
      <c r="C2732" s="1"/>
      <c r="D2732" s="1"/>
      <c r="E2732" s="1"/>
      <c r="F2732" s="1"/>
      <c r="G2732" s="1"/>
      <c r="H2732" s="1"/>
      <c r="I2732" s="1"/>
      <c r="J2732" s="1"/>
      <c r="K2732" s="1"/>
      <c r="L2732" s="1"/>
      <c r="M2732" s="1"/>
      <c r="N2732" s="1"/>
      <c r="O2732" s="1"/>
      <c r="P2732" s="1"/>
      <c r="Q2732" s="1"/>
      <c r="R2732" s="1"/>
      <c r="S2732" s="1"/>
      <c r="T2732" s="1"/>
      <c r="U2732" s="1"/>
      <c r="V2732" s="1"/>
      <c r="W2732" s="1"/>
      <c r="X2732" s="1"/>
      <c r="Y2732" s="1"/>
      <c r="Z2732" s="1"/>
      <c r="AA2732" s="1"/>
      <c r="AB2732" s="1"/>
      <c r="AC2732" s="1"/>
      <c r="AD2732" s="1"/>
      <c r="AE2732" s="1"/>
      <c r="AF2732" s="1"/>
      <c r="AG2732" s="1"/>
      <c r="AH2732" s="1"/>
      <c r="AI2732" s="1"/>
      <c r="AJ2732" s="1"/>
      <c r="AK2732" s="1"/>
      <c r="AL2732" s="1"/>
      <c r="AM2732" s="1"/>
      <c r="AN2732" s="1"/>
      <c r="AO2732" s="1"/>
      <c r="AP2732" s="1"/>
      <c r="AQ2732" s="1"/>
      <c r="AR2732" s="1"/>
    </row>
    <row r="2733" ht="12.0" customHeight="1">
      <c r="A2733" s="1"/>
      <c r="B2733" s="1"/>
      <c r="C2733" s="1"/>
      <c r="D2733" s="1"/>
      <c r="E2733" s="1"/>
      <c r="F2733" s="1"/>
      <c r="G2733" s="1"/>
      <c r="H2733" s="1"/>
      <c r="I2733" s="1"/>
      <c r="J2733" s="1"/>
      <c r="K2733" s="1"/>
      <c r="L2733" s="1"/>
      <c r="M2733" s="1"/>
      <c r="N2733" s="1"/>
      <c r="O2733" s="1"/>
      <c r="P2733" s="1"/>
      <c r="Q2733" s="1"/>
      <c r="R2733" s="1"/>
      <c r="S2733" s="1"/>
      <c r="T2733" s="1"/>
      <c r="U2733" s="1"/>
      <c r="V2733" s="1"/>
      <c r="W2733" s="1"/>
      <c r="X2733" s="1"/>
      <c r="Y2733" s="1"/>
      <c r="Z2733" s="1"/>
      <c r="AA2733" s="1"/>
      <c r="AB2733" s="1"/>
      <c r="AC2733" s="1"/>
      <c r="AD2733" s="1"/>
      <c r="AE2733" s="1"/>
      <c r="AF2733" s="1"/>
      <c r="AG2733" s="1"/>
      <c r="AH2733" s="1"/>
      <c r="AI2733" s="1"/>
      <c r="AJ2733" s="1"/>
      <c r="AK2733" s="1"/>
      <c r="AL2733" s="1"/>
      <c r="AM2733" s="1"/>
      <c r="AN2733" s="1"/>
      <c r="AO2733" s="1"/>
      <c r="AP2733" s="1"/>
      <c r="AQ2733" s="1"/>
      <c r="AR2733" s="1"/>
    </row>
    <row r="2734" ht="12.0" customHeight="1">
      <c r="A2734" s="1"/>
      <c r="B2734" s="1"/>
      <c r="C2734" s="1"/>
      <c r="D2734" s="1"/>
      <c r="E2734" s="1"/>
      <c r="F2734" s="1"/>
      <c r="G2734" s="1"/>
      <c r="H2734" s="1"/>
      <c r="I2734" s="1"/>
      <c r="J2734" s="1"/>
      <c r="K2734" s="1"/>
      <c r="L2734" s="1"/>
      <c r="M2734" s="1"/>
      <c r="N2734" s="1"/>
      <c r="O2734" s="1"/>
      <c r="P2734" s="1"/>
      <c r="Q2734" s="1"/>
      <c r="R2734" s="1"/>
      <c r="S2734" s="1"/>
      <c r="T2734" s="1"/>
      <c r="U2734" s="1"/>
      <c r="V2734" s="1"/>
      <c r="W2734" s="1"/>
      <c r="X2734" s="1"/>
      <c r="Y2734" s="1"/>
      <c r="Z2734" s="1"/>
      <c r="AA2734" s="1"/>
      <c r="AB2734" s="1"/>
      <c r="AC2734" s="1"/>
      <c r="AD2734" s="1"/>
      <c r="AE2734" s="1"/>
      <c r="AF2734" s="1"/>
      <c r="AG2734" s="1"/>
      <c r="AH2734" s="1"/>
      <c r="AI2734" s="1"/>
      <c r="AJ2734" s="1"/>
      <c r="AK2734" s="1"/>
      <c r="AL2734" s="1"/>
      <c r="AM2734" s="1"/>
      <c r="AN2734" s="1"/>
      <c r="AO2734" s="1"/>
      <c r="AP2734" s="1"/>
      <c r="AQ2734" s="1"/>
      <c r="AR2734" s="1"/>
    </row>
    <row r="2735" ht="12.0" customHeight="1">
      <c r="A2735" s="1"/>
      <c r="B2735" s="1"/>
      <c r="C2735" s="1"/>
      <c r="D2735" s="1"/>
      <c r="E2735" s="1"/>
      <c r="F2735" s="1"/>
      <c r="G2735" s="1"/>
      <c r="H2735" s="1"/>
      <c r="I2735" s="1"/>
      <c r="J2735" s="1"/>
      <c r="K2735" s="1"/>
      <c r="L2735" s="1"/>
      <c r="M2735" s="1"/>
      <c r="N2735" s="1"/>
      <c r="O2735" s="1"/>
      <c r="P2735" s="1"/>
      <c r="Q2735" s="1"/>
      <c r="R2735" s="1"/>
      <c r="S2735" s="1"/>
      <c r="T2735" s="1"/>
      <c r="U2735" s="1"/>
      <c r="V2735" s="1"/>
      <c r="W2735" s="1"/>
      <c r="X2735" s="1"/>
      <c r="Y2735" s="1"/>
      <c r="Z2735" s="1"/>
      <c r="AA2735" s="1"/>
      <c r="AB2735" s="1"/>
      <c r="AC2735" s="1"/>
      <c r="AD2735" s="1"/>
      <c r="AE2735" s="1"/>
      <c r="AF2735" s="1"/>
      <c r="AG2735" s="1"/>
      <c r="AH2735" s="1"/>
      <c r="AI2735" s="1"/>
      <c r="AJ2735" s="1"/>
      <c r="AK2735" s="1"/>
      <c r="AL2735" s="1"/>
      <c r="AM2735" s="1"/>
      <c r="AN2735" s="1"/>
      <c r="AO2735" s="1"/>
      <c r="AP2735" s="1"/>
      <c r="AQ2735" s="1"/>
      <c r="AR2735" s="1"/>
    </row>
    <row r="2736" ht="12.0" customHeight="1">
      <c r="A2736" s="1"/>
      <c r="B2736" s="1"/>
      <c r="C2736" s="1"/>
      <c r="D2736" s="1"/>
      <c r="E2736" s="1"/>
      <c r="F2736" s="1"/>
      <c r="G2736" s="1"/>
      <c r="H2736" s="1"/>
      <c r="I2736" s="1"/>
      <c r="J2736" s="1"/>
      <c r="K2736" s="1"/>
      <c r="L2736" s="1"/>
      <c r="M2736" s="1"/>
      <c r="N2736" s="1"/>
      <c r="O2736" s="1"/>
      <c r="P2736" s="1"/>
      <c r="Q2736" s="1"/>
      <c r="R2736" s="1"/>
      <c r="S2736" s="1"/>
      <c r="T2736" s="1"/>
      <c r="U2736" s="1"/>
      <c r="V2736" s="1"/>
      <c r="W2736" s="1"/>
      <c r="X2736" s="1"/>
      <c r="Y2736" s="1"/>
      <c r="Z2736" s="1"/>
      <c r="AA2736" s="1"/>
      <c r="AB2736" s="1"/>
      <c r="AC2736" s="1"/>
      <c r="AD2736" s="1"/>
      <c r="AE2736" s="1"/>
      <c r="AF2736" s="1"/>
      <c r="AG2736" s="1"/>
      <c r="AH2736" s="1"/>
      <c r="AI2736" s="1"/>
      <c r="AJ2736" s="1"/>
      <c r="AK2736" s="1"/>
      <c r="AL2736" s="1"/>
      <c r="AM2736" s="1"/>
      <c r="AN2736" s="1"/>
      <c r="AO2736" s="1"/>
      <c r="AP2736" s="1"/>
      <c r="AQ2736" s="1"/>
      <c r="AR2736" s="1"/>
    </row>
    <row r="2737" ht="12.0" customHeight="1">
      <c r="A2737" s="1"/>
      <c r="B2737" s="1"/>
      <c r="C2737" s="1"/>
      <c r="D2737" s="1"/>
      <c r="E2737" s="1"/>
      <c r="F2737" s="1"/>
      <c r="G2737" s="1"/>
      <c r="H2737" s="1"/>
      <c r="I2737" s="1"/>
      <c r="J2737" s="1"/>
      <c r="K2737" s="1"/>
      <c r="L2737" s="1"/>
      <c r="M2737" s="1"/>
      <c r="N2737" s="1"/>
      <c r="O2737" s="1"/>
      <c r="P2737" s="1"/>
      <c r="Q2737" s="1"/>
      <c r="R2737" s="1"/>
      <c r="S2737" s="1"/>
      <c r="T2737" s="1"/>
      <c r="U2737" s="1"/>
      <c r="V2737" s="1"/>
      <c r="W2737" s="1"/>
      <c r="X2737" s="1"/>
      <c r="Y2737" s="1"/>
      <c r="Z2737" s="1"/>
      <c r="AA2737" s="1"/>
      <c r="AB2737" s="1"/>
      <c r="AC2737" s="1"/>
      <c r="AD2737" s="1"/>
      <c r="AE2737" s="1"/>
      <c r="AF2737" s="1"/>
      <c r="AG2737" s="1"/>
      <c r="AH2737" s="1"/>
      <c r="AI2737" s="1"/>
      <c r="AJ2737" s="1"/>
      <c r="AK2737" s="1"/>
      <c r="AL2737" s="1"/>
      <c r="AM2737" s="1"/>
      <c r="AN2737" s="1"/>
      <c r="AO2737" s="1"/>
      <c r="AP2737" s="1"/>
      <c r="AQ2737" s="1"/>
      <c r="AR2737" s="1"/>
    </row>
    <row r="2738" ht="12.0" customHeight="1">
      <c r="A2738" s="1"/>
      <c r="B2738" s="1"/>
      <c r="C2738" s="1"/>
      <c r="D2738" s="1"/>
      <c r="E2738" s="1"/>
      <c r="F2738" s="1"/>
      <c r="G2738" s="1"/>
      <c r="H2738" s="1"/>
      <c r="I2738" s="1"/>
      <c r="J2738" s="1"/>
      <c r="K2738" s="1"/>
      <c r="L2738" s="1"/>
      <c r="M2738" s="1"/>
      <c r="N2738" s="1"/>
      <c r="O2738" s="1"/>
      <c r="P2738" s="1"/>
      <c r="Q2738" s="1"/>
      <c r="R2738" s="1"/>
      <c r="S2738" s="1"/>
      <c r="T2738" s="1"/>
      <c r="U2738" s="1"/>
      <c r="V2738" s="1"/>
      <c r="W2738" s="1"/>
      <c r="X2738" s="1"/>
      <c r="Y2738" s="1"/>
      <c r="Z2738" s="1"/>
      <c r="AA2738" s="1"/>
      <c r="AB2738" s="1"/>
      <c r="AC2738" s="1"/>
      <c r="AD2738" s="1"/>
      <c r="AE2738" s="1"/>
      <c r="AF2738" s="1"/>
      <c r="AG2738" s="1"/>
      <c r="AH2738" s="1"/>
      <c r="AI2738" s="1"/>
      <c r="AJ2738" s="1"/>
      <c r="AK2738" s="1"/>
      <c r="AL2738" s="1"/>
      <c r="AM2738" s="1"/>
      <c r="AN2738" s="1"/>
      <c r="AO2738" s="1"/>
      <c r="AP2738" s="1"/>
      <c r="AQ2738" s="1"/>
      <c r="AR2738" s="1"/>
    </row>
    <row r="2739" ht="12.0" customHeight="1">
      <c r="A2739" s="1"/>
      <c r="B2739" s="1"/>
      <c r="C2739" s="1"/>
      <c r="D2739" s="1"/>
      <c r="E2739" s="1"/>
      <c r="F2739" s="1"/>
      <c r="G2739" s="1"/>
      <c r="H2739" s="1"/>
      <c r="I2739" s="1"/>
      <c r="J2739" s="1"/>
      <c r="K2739" s="1"/>
      <c r="L2739" s="1"/>
      <c r="M2739" s="1"/>
      <c r="N2739" s="1"/>
      <c r="O2739" s="1"/>
      <c r="P2739" s="1"/>
      <c r="Q2739" s="1"/>
      <c r="R2739" s="1"/>
      <c r="S2739" s="1"/>
      <c r="T2739" s="1"/>
      <c r="U2739" s="1"/>
      <c r="V2739" s="1"/>
      <c r="W2739" s="1"/>
      <c r="X2739" s="1"/>
      <c r="Y2739" s="1"/>
      <c r="Z2739" s="1"/>
      <c r="AA2739" s="1"/>
      <c r="AB2739" s="1"/>
      <c r="AC2739" s="1"/>
      <c r="AD2739" s="1"/>
      <c r="AE2739" s="1"/>
      <c r="AF2739" s="1"/>
      <c r="AG2739" s="1"/>
      <c r="AH2739" s="1"/>
      <c r="AI2739" s="1"/>
      <c r="AJ2739" s="1"/>
      <c r="AK2739" s="1"/>
      <c r="AL2739" s="1"/>
      <c r="AM2739" s="1"/>
      <c r="AN2739" s="1"/>
      <c r="AO2739" s="1"/>
      <c r="AP2739" s="1"/>
      <c r="AQ2739" s="1"/>
      <c r="AR2739" s="1"/>
    </row>
    <row r="2740" ht="12.0" customHeight="1">
      <c r="A2740" s="1"/>
      <c r="B2740" s="1"/>
      <c r="C2740" s="1"/>
      <c r="D2740" s="1"/>
      <c r="E2740" s="1"/>
      <c r="F2740" s="1"/>
      <c r="G2740" s="1"/>
      <c r="H2740" s="1"/>
      <c r="I2740" s="1"/>
      <c r="J2740" s="1"/>
      <c r="K2740" s="1"/>
      <c r="L2740" s="1"/>
      <c r="M2740" s="1"/>
      <c r="N2740" s="1"/>
      <c r="O2740" s="1"/>
      <c r="P2740" s="1"/>
      <c r="Q2740" s="1"/>
      <c r="R2740" s="1"/>
      <c r="S2740" s="1"/>
      <c r="T2740" s="1"/>
      <c r="U2740" s="1"/>
      <c r="V2740" s="1"/>
      <c r="W2740" s="1"/>
      <c r="X2740" s="1"/>
      <c r="Y2740" s="1"/>
      <c r="Z2740" s="1"/>
      <c r="AA2740" s="1"/>
      <c r="AB2740" s="1"/>
      <c r="AC2740" s="1"/>
      <c r="AD2740" s="1"/>
      <c r="AE2740" s="1"/>
      <c r="AF2740" s="1"/>
      <c r="AG2740" s="1"/>
      <c r="AH2740" s="1"/>
      <c r="AI2740" s="1"/>
      <c r="AJ2740" s="1"/>
      <c r="AK2740" s="1"/>
      <c r="AL2740" s="1"/>
      <c r="AM2740" s="1"/>
      <c r="AN2740" s="1"/>
      <c r="AO2740" s="1"/>
      <c r="AP2740" s="1"/>
      <c r="AQ2740" s="1"/>
      <c r="AR2740" s="1"/>
    </row>
    <row r="2741" ht="12.0" customHeight="1">
      <c r="A2741" s="1"/>
      <c r="B2741" s="1"/>
      <c r="C2741" s="1"/>
      <c r="D2741" s="1"/>
      <c r="E2741" s="1"/>
      <c r="F2741" s="1"/>
      <c r="G2741" s="1"/>
      <c r="H2741" s="1"/>
      <c r="I2741" s="1"/>
      <c r="J2741" s="1"/>
      <c r="K2741" s="1"/>
      <c r="L2741" s="1"/>
      <c r="M2741" s="1"/>
      <c r="N2741" s="1"/>
      <c r="O2741" s="1"/>
      <c r="P2741" s="1"/>
      <c r="Q2741" s="1"/>
      <c r="R2741" s="1"/>
      <c r="S2741" s="1"/>
      <c r="T2741" s="1"/>
      <c r="U2741" s="1"/>
      <c r="V2741" s="1"/>
      <c r="W2741" s="1"/>
      <c r="X2741" s="1"/>
      <c r="Y2741" s="1"/>
      <c r="Z2741" s="1"/>
      <c r="AA2741" s="1"/>
      <c r="AB2741" s="1"/>
      <c r="AC2741" s="1"/>
      <c r="AD2741" s="1"/>
      <c r="AE2741" s="1"/>
      <c r="AF2741" s="1"/>
      <c r="AG2741" s="1"/>
      <c r="AH2741" s="1"/>
      <c r="AI2741" s="1"/>
      <c r="AJ2741" s="1"/>
      <c r="AK2741" s="1"/>
      <c r="AL2741" s="1"/>
      <c r="AM2741" s="1"/>
      <c r="AN2741" s="1"/>
      <c r="AO2741" s="1"/>
      <c r="AP2741" s="1"/>
      <c r="AQ2741" s="1"/>
      <c r="AR2741" s="1"/>
    </row>
    <row r="2742" ht="12.0" customHeight="1">
      <c r="A2742" s="1"/>
      <c r="B2742" s="1"/>
      <c r="C2742" s="1"/>
      <c r="D2742" s="1"/>
      <c r="E2742" s="1"/>
      <c r="F2742" s="1"/>
      <c r="G2742" s="1"/>
      <c r="H2742" s="1"/>
      <c r="I2742" s="1"/>
      <c r="J2742" s="1"/>
      <c r="K2742" s="1"/>
      <c r="L2742" s="1"/>
      <c r="M2742" s="1"/>
      <c r="N2742" s="1"/>
      <c r="O2742" s="1"/>
      <c r="P2742" s="1"/>
      <c r="Q2742" s="1"/>
      <c r="R2742" s="1"/>
      <c r="S2742" s="1"/>
      <c r="T2742" s="1"/>
      <c r="U2742" s="1"/>
      <c r="V2742" s="1"/>
      <c r="W2742" s="1"/>
      <c r="X2742" s="1"/>
      <c r="Y2742" s="1"/>
      <c r="Z2742" s="1"/>
      <c r="AA2742" s="1"/>
      <c r="AB2742" s="1"/>
      <c r="AC2742" s="1"/>
      <c r="AD2742" s="1"/>
      <c r="AE2742" s="1"/>
      <c r="AF2742" s="1"/>
      <c r="AG2742" s="1"/>
      <c r="AH2742" s="1"/>
      <c r="AI2742" s="1"/>
      <c r="AJ2742" s="1"/>
      <c r="AK2742" s="1"/>
      <c r="AL2742" s="1"/>
      <c r="AM2742" s="1"/>
      <c r="AN2742" s="1"/>
      <c r="AO2742" s="1"/>
      <c r="AP2742" s="1"/>
      <c r="AQ2742" s="1"/>
      <c r="AR2742" s="1"/>
    </row>
    <row r="2743" ht="12.0" customHeight="1">
      <c r="A2743" s="1"/>
      <c r="B2743" s="1"/>
      <c r="C2743" s="1"/>
      <c r="D2743" s="1"/>
      <c r="E2743" s="1"/>
      <c r="F2743" s="1"/>
      <c r="G2743" s="1"/>
      <c r="H2743" s="1"/>
      <c r="I2743" s="1"/>
      <c r="J2743" s="1"/>
      <c r="K2743" s="1"/>
      <c r="L2743" s="1"/>
      <c r="M2743" s="1"/>
      <c r="N2743" s="1"/>
      <c r="O2743" s="1"/>
      <c r="P2743" s="1"/>
      <c r="Q2743" s="1"/>
      <c r="R2743" s="1"/>
      <c r="S2743" s="1"/>
      <c r="T2743" s="1"/>
      <c r="U2743" s="1"/>
      <c r="V2743" s="1"/>
      <c r="W2743" s="1"/>
      <c r="X2743" s="1"/>
      <c r="Y2743" s="1"/>
      <c r="Z2743" s="1"/>
      <c r="AA2743" s="1"/>
      <c r="AB2743" s="1"/>
      <c r="AC2743" s="1"/>
      <c r="AD2743" s="1"/>
      <c r="AE2743" s="1"/>
      <c r="AF2743" s="1"/>
      <c r="AG2743" s="1"/>
      <c r="AH2743" s="1"/>
      <c r="AI2743" s="1"/>
      <c r="AJ2743" s="1"/>
      <c r="AK2743" s="1"/>
      <c r="AL2743" s="1"/>
      <c r="AM2743" s="1"/>
      <c r="AN2743" s="1"/>
      <c r="AO2743" s="1"/>
      <c r="AP2743" s="1"/>
      <c r="AQ2743" s="1"/>
      <c r="AR2743" s="1"/>
    </row>
    <row r="2744" ht="12.0" customHeight="1">
      <c r="A2744" s="1"/>
      <c r="B2744" s="1"/>
      <c r="C2744" s="1"/>
      <c r="D2744" s="1"/>
      <c r="E2744" s="1"/>
      <c r="F2744" s="1"/>
      <c r="G2744" s="1"/>
      <c r="H2744" s="1"/>
      <c r="I2744" s="1"/>
      <c r="J2744" s="1"/>
      <c r="K2744" s="1"/>
      <c r="L2744" s="1"/>
      <c r="M2744" s="1"/>
      <c r="N2744" s="1"/>
      <c r="O2744" s="1"/>
      <c r="P2744" s="1"/>
      <c r="Q2744" s="1"/>
      <c r="R2744" s="1"/>
      <c r="S2744" s="1"/>
      <c r="T2744" s="1"/>
      <c r="U2744" s="1"/>
      <c r="V2744" s="1"/>
      <c r="W2744" s="1"/>
      <c r="X2744" s="1"/>
      <c r="Y2744" s="1"/>
      <c r="Z2744" s="1"/>
      <c r="AA2744" s="1"/>
      <c r="AB2744" s="1"/>
      <c r="AC2744" s="1"/>
      <c r="AD2744" s="1"/>
      <c r="AE2744" s="1"/>
      <c r="AF2744" s="1"/>
      <c r="AG2744" s="1"/>
      <c r="AH2744" s="1"/>
      <c r="AI2744" s="1"/>
      <c r="AJ2744" s="1"/>
      <c r="AK2744" s="1"/>
      <c r="AL2744" s="1"/>
      <c r="AM2744" s="1"/>
      <c r="AN2744" s="1"/>
      <c r="AO2744" s="1"/>
      <c r="AP2744" s="1"/>
      <c r="AQ2744" s="1"/>
      <c r="AR2744" s="1"/>
    </row>
    <row r="2745" ht="12.0" customHeight="1">
      <c r="A2745" s="1"/>
      <c r="B2745" s="1"/>
      <c r="C2745" s="1"/>
      <c r="D2745" s="1"/>
      <c r="E2745" s="1"/>
      <c r="F2745" s="1"/>
      <c r="G2745" s="1"/>
      <c r="H2745" s="1"/>
      <c r="I2745" s="1"/>
      <c r="J2745" s="1"/>
      <c r="K2745" s="1"/>
      <c r="L2745" s="1"/>
      <c r="M2745" s="1"/>
      <c r="N2745" s="1"/>
      <c r="O2745" s="1"/>
      <c r="P2745" s="1"/>
      <c r="Q2745" s="1"/>
      <c r="R2745" s="1"/>
      <c r="S2745" s="1"/>
      <c r="T2745" s="1"/>
      <c r="U2745" s="1"/>
      <c r="V2745" s="1"/>
      <c r="W2745" s="1"/>
      <c r="X2745" s="1"/>
      <c r="Y2745" s="1"/>
      <c r="Z2745" s="1"/>
      <c r="AA2745" s="1"/>
      <c r="AB2745" s="1"/>
      <c r="AC2745" s="1"/>
      <c r="AD2745" s="1"/>
      <c r="AE2745" s="1"/>
      <c r="AF2745" s="1"/>
      <c r="AG2745" s="1"/>
      <c r="AH2745" s="1"/>
      <c r="AI2745" s="1"/>
      <c r="AJ2745" s="1"/>
      <c r="AK2745" s="1"/>
      <c r="AL2745" s="1"/>
      <c r="AM2745" s="1"/>
      <c r="AN2745" s="1"/>
      <c r="AO2745" s="1"/>
      <c r="AP2745" s="1"/>
      <c r="AQ2745" s="1"/>
      <c r="AR2745" s="1"/>
    </row>
    <row r="2746" ht="12.0" customHeight="1">
      <c r="A2746" s="1"/>
      <c r="B2746" s="1"/>
      <c r="C2746" s="1"/>
      <c r="D2746" s="1"/>
      <c r="E2746" s="1"/>
      <c r="F2746" s="1"/>
      <c r="G2746" s="1"/>
      <c r="H2746" s="1"/>
      <c r="I2746" s="1"/>
      <c r="J2746" s="1"/>
      <c r="K2746" s="1"/>
      <c r="L2746" s="1"/>
      <c r="M2746" s="1"/>
      <c r="N2746" s="1"/>
      <c r="O2746" s="1"/>
      <c r="P2746" s="1"/>
      <c r="Q2746" s="1"/>
      <c r="R2746" s="1"/>
      <c r="S2746" s="1"/>
      <c r="T2746" s="1"/>
      <c r="U2746" s="1"/>
      <c r="V2746" s="1"/>
      <c r="W2746" s="1"/>
      <c r="X2746" s="1"/>
      <c r="Y2746" s="1"/>
      <c r="Z2746" s="1"/>
      <c r="AA2746" s="1"/>
      <c r="AB2746" s="1"/>
      <c r="AC2746" s="1"/>
      <c r="AD2746" s="1"/>
      <c r="AE2746" s="1"/>
      <c r="AF2746" s="1"/>
      <c r="AG2746" s="1"/>
      <c r="AH2746" s="1"/>
      <c r="AI2746" s="1"/>
      <c r="AJ2746" s="1"/>
      <c r="AK2746" s="1"/>
      <c r="AL2746" s="1"/>
      <c r="AM2746" s="1"/>
      <c r="AN2746" s="1"/>
      <c r="AO2746" s="1"/>
      <c r="AP2746" s="1"/>
      <c r="AQ2746" s="1"/>
      <c r="AR2746" s="1"/>
    </row>
    <row r="2747" ht="12.0" customHeight="1">
      <c r="A2747" s="1"/>
      <c r="B2747" s="1"/>
      <c r="C2747" s="1"/>
      <c r="D2747" s="1"/>
      <c r="E2747" s="1"/>
      <c r="F2747" s="1"/>
      <c r="G2747" s="1"/>
      <c r="H2747" s="1"/>
      <c r="I2747" s="1"/>
      <c r="J2747" s="1"/>
      <c r="K2747" s="1"/>
      <c r="L2747" s="1"/>
      <c r="M2747" s="1"/>
      <c r="N2747" s="1"/>
      <c r="O2747" s="1"/>
      <c r="P2747" s="1"/>
      <c r="Q2747" s="1"/>
      <c r="R2747" s="1"/>
      <c r="S2747" s="1"/>
      <c r="T2747" s="1"/>
      <c r="U2747" s="1"/>
      <c r="V2747" s="1"/>
      <c r="W2747" s="1"/>
      <c r="X2747" s="1"/>
      <c r="Y2747" s="1"/>
      <c r="Z2747" s="1"/>
      <c r="AA2747" s="1"/>
      <c r="AB2747" s="1"/>
      <c r="AC2747" s="1"/>
      <c r="AD2747" s="1"/>
      <c r="AE2747" s="1"/>
      <c r="AF2747" s="1"/>
      <c r="AG2747" s="1"/>
      <c r="AH2747" s="1"/>
      <c r="AI2747" s="1"/>
      <c r="AJ2747" s="1"/>
      <c r="AK2747" s="1"/>
      <c r="AL2747" s="1"/>
      <c r="AM2747" s="1"/>
      <c r="AN2747" s="1"/>
      <c r="AO2747" s="1"/>
      <c r="AP2747" s="1"/>
      <c r="AQ2747" s="1"/>
      <c r="AR2747" s="1"/>
    </row>
    <row r="2748" ht="12.0" customHeight="1">
      <c r="A2748" s="1"/>
      <c r="B2748" s="1"/>
      <c r="C2748" s="1"/>
      <c r="D2748" s="1"/>
      <c r="E2748" s="1"/>
      <c r="F2748" s="1"/>
      <c r="G2748" s="1"/>
      <c r="H2748" s="1"/>
      <c r="I2748" s="1"/>
      <c r="J2748" s="1"/>
      <c r="K2748" s="1"/>
      <c r="L2748" s="1"/>
      <c r="M2748" s="1"/>
      <c r="N2748" s="1"/>
      <c r="O2748" s="1"/>
      <c r="P2748" s="1"/>
      <c r="Q2748" s="1"/>
      <c r="R2748" s="1"/>
      <c r="S2748" s="1"/>
      <c r="T2748" s="1"/>
      <c r="U2748" s="1"/>
      <c r="V2748" s="1"/>
      <c r="W2748" s="1"/>
      <c r="X2748" s="1"/>
      <c r="Y2748" s="1"/>
      <c r="Z2748" s="1"/>
      <c r="AA2748" s="1"/>
      <c r="AB2748" s="1"/>
      <c r="AC2748" s="1"/>
      <c r="AD2748" s="1"/>
      <c r="AE2748" s="1"/>
      <c r="AF2748" s="1"/>
      <c r="AG2748" s="1"/>
      <c r="AH2748" s="1"/>
      <c r="AI2748" s="1"/>
      <c r="AJ2748" s="1"/>
      <c r="AK2748" s="1"/>
      <c r="AL2748" s="1"/>
      <c r="AM2748" s="1"/>
      <c r="AN2748" s="1"/>
      <c r="AO2748" s="1"/>
      <c r="AP2748" s="1"/>
      <c r="AQ2748" s="1"/>
      <c r="AR2748" s="1"/>
    </row>
    <row r="2749" ht="12.0" customHeight="1">
      <c r="A2749" s="1"/>
      <c r="B2749" s="1"/>
      <c r="C2749" s="1"/>
      <c r="D2749" s="1"/>
      <c r="E2749" s="1"/>
      <c r="F2749" s="1"/>
      <c r="G2749" s="1"/>
      <c r="H2749" s="1"/>
      <c r="I2749" s="1"/>
      <c r="J2749" s="1"/>
      <c r="K2749" s="1"/>
      <c r="L2749" s="1"/>
      <c r="M2749" s="1"/>
      <c r="N2749" s="1"/>
      <c r="O2749" s="1"/>
      <c r="P2749" s="1"/>
      <c r="Q2749" s="1"/>
      <c r="R2749" s="1"/>
      <c r="S2749" s="1"/>
      <c r="T2749" s="1"/>
      <c r="U2749" s="1"/>
      <c r="V2749" s="1"/>
      <c r="W2749" s="1"/>
      <c r="X2749" s="1"/>
      <c r="Y2749" s="1"/>
      <c r="Z2749" s="1"/>
      <c r="AA2749" s="1"/>
      <c r="AB2749" s="1"/>
      <c r="AC2749" s="1"/>
      <c r="AD2749" s="1"/>
      <c r="AE2749" s="1"/>
      <c r="AF2749" s="1"/>
      <c r="AG2749" s="1"/>
      <c r="AH2749" s="1"/>
      <c r="AI2749" s="1"/>
      <c r="AJ2749" s="1"/>
      <c r="AK2749" s="1"/>
      <c r="AL2749" s="1"/>
      <c r="AM2749" s="1"/>
      <c r="AN2749" s="1"/>
      <c r="AO2749" s="1"/>
      <c r="AP2749" s="1"/>
      <c r="AQ2749" s="1"/>
      <c r="AR2749" s="1"/>
    </row>
    <row r="2750" ht="12.0" customHeight="1">
      <c r="A2750" s="1"/>
      <c r="B2750" s="1"/>
      <c r="C2750" s="1"/>
      <c r="D2750" s="1"/>
      <c r="E2750" s="1"/>
      <c r="F2750" s="1"/>
      <c r="G2750" s="1"/>
      <c r="H2750" s="1"/>
      <c r="I2750" s="1"/>
      <c r="J2750" s="1"/>
      <c r="K2750" s="1"/>
      <c r="L2750" s="1"/>
      <c r="M2750" s="1"/>
      <c r="N2750" s="1"/>
      <c r="O2750" s="1"/>
      <c r="P2750" s="1"/>
      <c r="Q2750" s="1"/>
      <c r="R2750" s="1"/>
      <c r="S2750" s="1"/>
      <c r="T2750" s="1"/>
      <c r="U2750" s="1"/>
      <c r="V2750" s="1"/>
      <c r="W2750" s="1"/>
      <c r="X2750" s="1"/>
      <c r="Y2750" s="1"/>
      <c r="Z2750" s="1"/>
      <c r="AA2750" s="1"/>
      <c r="AB2750" s="1"/>
      <c r="AC2750" s="1"/>
      <c r="AD2750" s="1"/>
      <c r="AE2750" s="1"/>
      <c r="AF2750" s="1"/>
      <c r="AG2750" s="1"/>
      <c r="AH2750" s="1"/>
      <c r="AI2750" s="1"/>
      <c r="AJ2750" s="1"/>
      <c r="AK2750" s="1"/>
      <c r="AL2750" s="1"/>
      <c r="AM2750" s="1"/>
      <c r="AN2750" s="1"/>
      <c r="AO2750" s="1"/>
      <c r="AP2750" s="1"/>
      <c r="AQ2750" s="1"/>
      <c r="AR2750" s="1"/>
    </row>
    <row r="2751" ht="12.0" customHeight="1">
      <c r="A2751" s="1"/>
      <c r="B2751" s="1"/>
      <c r="C2751" s="1"/>
      <c r="D2751" s="1"/>
      <c r="E2751" s="1"/>
      <c r="F2751" s="1"/>
      <c r="G2751" s="1"/>
      <c r="H2751" s="1"/>
      <c r="I2751" s="1"/>
      <c r="J2751" s="1"/>
      <c r="K2751" s="1"/>
      <c r="L2751" s="1"/>
      <c r="M2751" s="1"/>
      <c r="N2751" s="1"/>
      <c r="O2751" s="1"/>
      <c r="P2751" s="1"/>
      <c r="Q2751" s="1"/>
      <c r="R2751" s="1"/>
      <c r="S2751" s="1"/>
      <c r="T2751" s="1"/>
      <c r="U2751" s="1"/>
      <c r="V2751" s="1"/>
      <c r="W2751" s="1"/>
      <c r="X2751" s="1"/>
      <c r="Y2751" s="1"/>
      <c r="Z2751" s="1"/>
      <c r="AA2751" s="1"/>
      <c r="AB2751" s="1"/>
      <c r="AC2751" s="1"/>
      <c r="AD2751" s="1"/>
      <c r="AE2751" s="1"/>
      <c r="AF2751" s="1"/>
      <c r="AG2751" s="1"/>
      <c r="AH2751" s="1"/>
      <c r="AI2751" s="1"/>
      <c r="AJ2751" s="1"/>
      <c r="AK2751" s="1"/>
      <c r="AL2751" s="1"/>
      <c r="AM2751" s="1"/>
      <c r="AN2751" s="1"/>
      <c r="AO2751" s="1"/>
      <c r="AP2751" s="1"/>
      <c r="AQ2751" s="1"/>
      <c r="AR2751" s="1"/>
    </row>
    <row r="2752" ht="12.0" customHeight="1">
      <c r="A2752" s="1"/>
      <c r="B2752" s="1"/>
      <c r="C2752" s="1"/>
      <c r="D2752" s="1"/>
      <c r="E2752" s="1"/>
      <c r="F2752" s="1"/>
      <c r="G2752" s="1"/>
      <c r="H2752" s="1"/>
      <c r="I2752" s="1"/>
      <c r="J2752" s="1"/>
      <c r="K2752" s="1"/>
      <c r="L2752" s="1"/>
      <c r="M2752" s="1"/>
      <c r="N2752" s="1"/>
      <c r="O2752" s="1"/>
      <c r="P2752" s="1"/>
      <c r="Q2752" s="1"/>
      <c r="R2752" s="1"/>
      <c r="S2752" s="1"/>
      <c r="T2752" s="1"/>
      <c r="U2752" s="1"/>
      <c r="V2752" s="1"/>
      <c r="W2752" s="1"/>
      <c r="X2752" s="1"/>
      <c r="Y2752" s="1"/>
      <c r="Z2752" s="1"/>
      <c r="AA2752" s="1"/>
      <c r="AB2752" s="1"/>
      <c r="AC2752" s="1"/>
      <c r="AD2752" s="1"/>
      <c r="AE2752" s="1"/>
      <c r="AF2752" s="1"/>
      <c r="AG2752" s="1"/>
      <c r="AH2752" s="1"/>
      <c r="AI2752" s="1"/>
      <c r="AJ2752" s="1"/>
      <c r="AK2752" s="1"/>
      <c r="AL2752" s="1"/>
      <c r="AM2752" s="1"/>
      <c r="AN2752" s="1"/>
      <c r="AO2752" s="1"/>
      <c r="AP2752" s="1"/>
      <c r="AQ2752" s="1"/>
      <c r="AR2752" s="1"/>
    </row>
    <row r="2753" ht="12.0" customHeight="1">
      <c r="A2753" s="1"/>
      <c r="B2753" s="1"/>
      <c r="C2753" s="1"/>
      <c r="D2753" s="1"/>
      <c r="E2753" s="1"/>
      <c r="F2753" s="1"/>
      <c r="G2753" s="1"/>
      <c r="H2753" s="1"/>
      <c r="I2753" s="1"/>
      <c r="J2753" s="1"/>
      <c r="K2753" s="1"/>
      <c r="L2753" s="1"/>
      <c r="M2753" s="1"/>
      <c r="N2753" s="1"/>
      <c r="O2753" s="1"/>
      <c r="P2753" s="1"/>
      <c r="Q2753" s="1"/>
      <c r="R2753" s="1"/>
      <c r="S2753" s="1"/>
      <c r="T2753" s="1"/>
      <c r="U2753" s="1"/>
      <c r="V2753" s="1"/>
      <c r="W2753" s="1"/>
      <c r="X2753" s="1"/>
      <c r="Y2753" s="1"/>
      <c r="Z2753" s="1"/>
      <c r="AA2753" s="1"/>
      <c r="AB2753" s="1"/>
      <c r="AC2753" s="1"/>
      <c r="AD2753" s="1"/>
      <c r="AE2753" s="1"/>
      <c r="AF2753" s="1"/>
      <c r="AG2753" s="1"/>
      <c r="AH2753" s="1"/>
      <c r="AI2753" s="1"/>
      <c r="AJ2753" s="1"/>
      <c r="AK2753" s="1"/>
      <c r="AL2753" s="1"/>
      <c r="AM2753" s="1"/>
      <c r="AN2753" s="1"/>
      <c r="AO2753" s="1"/>
      <c r="AP2753" s="1"/>
      <c r="AQ2753" s="1"/>
      <c r="AR2753" s="1"/>
    </row>
    <row r="2754" ht="12.0" customHeight="1">
      <c r="A2754" s="1"/>
      <c r="B2754" s="1"/>
      <c r="C2754" s="1"/>
      <c r="D2754" s="1"/>
      <c r="E2754" s="1"/>
      <c r="F2754" s="1"/>
      <c r="G2754" s="1"/>
      <c r="H2754" s="1"/>
      <c r="I2754" s="1"/>
      <c r="J2754" s="1"/>
      <c r="K2754" s="1"/>
      <c r="L2754" s="1"/>
      <c r="M2754" s="1"/>
      <c r="N2754" s="1"/>
      <c r="O2754" s="1"/>
      <c r="P2754" s="1"/>
      <c r="Q2754" s="1"/>
      <c r="R2754" s="1"/>
      <c r="S2754" s="1"/>
      <c r="T2754" s="1"/>
      <c r="U2754" s="1"/>
      <c r="V2754" s="1"/>
      <c r="W2754" s="1"/>
      <c r="X2754" s="1"/>
      <c r="Y2754" s="1"/>
      <c r="Z2754" s="1"/>
      <c r="AA2754" s="1"/>
      <c r="AB2754" s="1"/>
      <c r="AC2754" s="1"/>
      <c r="AD2754" s="1"/>
      <c r="AE2754" s="1"/>
      <c r="AF2754" s="1"/>
      <c r="AG2754" s="1"/>
      <c r="AH2754" s="1"/>
      <c r="AI2754" s="1"/>
      <c r="AJ2754" s="1"/>
      <c r="AK2754" s="1"/>
      <c r="AL2754" s="1"/>
      <c r="AM2754" s="1"/>
      <c r="AN2754" s="1"/>
      <c r="AO2754" s="1"/>
      <c r="AP2754" s="1"/>
      <c r="AQ2754" s="1"/>
      <c r="AR2754" s="1"/>
    </row>
    <row r="2755" ht="12.0" customHeight="1">
      <c r="A2755" s="1"/>
      <c r="B2755" s="1"/>
      <c r="C2755" s="1"/>
      <c r="D2755" s="1"/>
      <c r="E2755" s="1"/>
      <c r="F2755" s="1"/>
      <c r="G2755" s="1"/>
      <c r="H2755" s="1"/>
      <c r="I2755" s="1"/>
      <c r="J2755" s="1"/>
      <c r="K2755" s="1"/>
      <c r="L2755" s="1"/>
      <c r="M2755" s="1"/>
      <c r="N2755" s="1"/>
      <c r="O2755" s="1"/>
      <c r="P2755" s="1"/>
      <c r="Q2755" s="1"/>
      <c r="R2755" s="1"/>
      <c r="S2755" s="1"/>
      <c r="T2755" s="1"/>
      <c r="U2755" s="1"/>
      <c r="V2755" s="1"/>
      <c r="W2755" s="1"/>
      <c r="X2755" s="1"/>
      <c r="Y2755" s="1"/>
      <c r="Z2755" s="1"/>
      <c r="AA2755" s="1"/>
      <c r="AB2755" s="1"/>
      <c r="AC2755" s="1"/>
      <c r="AD2755" s="1"/>
      <c r="AE2755" s="1"/>
      <c r="AF2755" s="1"/>
      <c r="AG2755" s="1"/>
      <c r="AH2755" s="1"/>
      <c r="AI2755" s="1"/>
      <c r="AJ2755" s="1"/>
      <c r="AK2755" s="1"/>
      <c r="AL2755" s="1"/>
      <c r="AM2755" s="1"/>
      <c r="AN2755" s="1"/>
      <c r="AO2755" s="1"/>
      <c r="AP2755" s="1"/>
      <c r="AQ2755" s="1"/>
      <c r="AR2755" s="1"/>
    </row>
    <row r="2756" ht="12.0" customHeight="1">
      <c r="A2756" s="1"/>
      <c r="B2756" s="1"/>
      <c r="C2756" s="1"/>
      <c r="D2756" s="1"/>
      <c r="E2756" s="1"/>
      <c r="F2756" s="1"/>
      <c r="G2756" s="1"/>
      <c r="H2756" s="1"/>
      <c r="I2756" s="1"/>
      <c r="J2756" s="1"/>
      <c r="K2756" s="1"/>
      <c r="L2756" s="1"/>
      <c r="M2756" s="1"/>
      <c r="N2756" s="1"/>
      <c r="O2756" s="1"/>
      <c r="P2756" s="1"/>
      <c r="Q2756" s="1"/>
      <c r="R2756" s="1"/>
      <c r="S2756" s="1"/>
      <c r="T2756" s="1"/>
      <c r="U2756" s="1"/>
      <c r="V2756" s="1"/>
      <c r="W2756" s="1"/>
      <c r="X2756" s="1"/>
      <c r="Y2756" s="1"/>
      <c r="Z2756" s="1"/>
      <c r="AA2756" s="1"/>
      <c r="AB2756" s="1"/>
      <c r="AC2756" s="1"/>
      <c r="AD2756" s="1"/>
      <c r="AE2756" s="1"/>
      <c r="AF2756" s="1"/>
      <c r="AG2756" s="1"/>
      <c r="AH2756" s="1"/>
      <c r="AI2756" s="1"/>
      <c r="AJ2756" s="1"/>
      <c r="AK2756" s="1"/>
      <c r="AL2756" s="1"/>
      <c r="AM2756" s="1"/>
      <c r="AN2756" s="1"/>
      <c r="AO2756" s="1"/>
      <c r="AP2756" s="1"/>
      <c r="AQ2756" s="1"/>
      <c r="AR2756" s="1"/>
    </row>
    <row r="2757" ht="12.0" customHeight="1">
      <c r="A2757" s="1"/>
      <c r="B2757" s="1"/>
      <c r="C2757" s="1"/>
      <c r="D2757" s="1"/>
      <c r="E2757" s="1"/>
      <c r="F2757" s="1"/>
      <c r="G2757" s="1"/>
      <c r="H2757" s="1"/>
      <c r="I2757" s="1"/>
      <c r="J2757" s="1"/>
      <c r="K2757" s="1"/>
      <c r="L2757" s="1"/>
      <c r="M2757" s="1"/>
      <c r="N2757" s="1"/>
      <c r="O2757" s="1"/>
      <c r="P2757" s="1"/>
      <c r="Q2757" s="1"/>
      <c r="R2757" s="1"/>
      <c r="S2757" s="1"/>
      <c r="T2757" s="1"/>
      <c r="U2757" s="1"/>
      <c r="V2757" s="1"/>
      <c r="W2757" s="1"/>
      <c r="X2757" s="1"/>
      <c r="Y2757" s="1"/>
      <c r="Z2757" s="1"/>
      <c r="AA2757" s="1"/>
      <c r="AB2757" s="1"/>
      <c r="AC2757" s="1"/>
      <c r="AD2757" s="1"/>
      <c r="AE2757" s="1"/>
      <c r="AF2757" s="1"/>
      <c r="AG2757" s="1"/>
      <c r="AH2757" s="1"/>
      <c r="AI2757" s="1"/>
      <c r="AJ2757" s="1"/>
      <c r="AK2757" s="1"/>
      <c r="AL2757" s="1"/>
      <c r="AM2757" s="1"/>
      <c r="AN2757" s="1"/>
      <c r="AO2757" s="1"/>
      <c r="AP2757" s="1"/>
      <c r="AQ2757" s="1"/>
      <c r="AR2757" s="1"/>
    </row>
    <row r="2758" ht="12.0" customHeight="1">
      <c r="A2758" s="1"/>
      <c r="B2758" s="1"/>
      <c r="C2758" s="1"/>
      <c r="D2758" s="1"/>
      <c r="E2758" s="1"/>
      <c r="F2758" s="1"/>
      <c r="G2758" s="1"/>
      <c r="H2758" s="1"/>
      <c r="I2758" s="1"/>
      <c r="J2758" s="1"/>
      <c r="K2758" s="1"/>
      <c r="L2758" s="1"/>
      <c r="M2758" s="1"/>
      <c r="N2758" s="1"/>
      <c r="O2758" s="1"/>
      <c r="P2758" s="1"/>
      <c r="Q2758" s="1"/>
      <c r="R2758" s="1"/>
      <c r="S2758" s="1"/>
      <c r="T2758" s="1"/>
      <c r="U2758" s="1"/>
      <c r="V2758" s="1"/>
      <c r="W2758" s="1"/>
      <c r="X2758" s="1"/>
      <c r="Y2758" s="1"/>
      <c r="Z2758" s="1"/>
      <c r="AA2758" s="1"/>
      <c r="AB2758" s="1"/>
      <c r="AC2758" s="1"/>
      <c r="AD2758" s="1"/>
      <c r="AE2758" s="1"/>
      <c r="AF2758" s="1"/>
      <c r="AG2758" s="1"/>
      <c r="AH2758" s="1"/>
      <c r="AI2758" s="1"/>
      <c r="AJ2758" s="1"/>
      <c r="AK2758" s="1"/>
      <c r="AL2758" s="1"/>
      <c r="AM2758" s="1"/>
      <c r="AN2758" s="1"/>
      <c r="AO2758" s="1"/>
      <c r="AP2758" s="1"/>
      <c r="AQ2758" s="1"/>
      <c r="AR2758" s="1"/>
    </row>
    <row r="2759" ht="12.0" customHeight="1">
      <c r="A2759" s="1"/>
      <c r="B2759" s="1"/>
      <c r="C2759" s="1"/>
      <c r="D2759" s="1"/>
      <c r="E2759" s="1"/>
      <c r="F2759" s="1"/>
      <c r="G2759" s="1"/>
      <c r="H2759" s="1"/>
      <c r="I2759" s="1"/>
      <c r="J2759" s="1"/>
      <c r="K2759" s="1"/>
      <c r="L2759" s="1"/>
      <c r="M2759" s="1"/>
      <c r="N2759" s="1"/>
      <c r="O2759" s="1"/>
      <c r="P2759" s="1"/>
      <c r="Q2759" s="1"/>
      <c r="R2759" s="1"/>
      <c r="S2759" s="1"/>
      <c r="T2759" s="1"/>
      <c r="U2759" s="1"/>
      <c r="V2759" s="1"/>
      <c r="W2759" s="1"/>
      <c r="X2759" s="1"/>
      <c r="Y2759" s="1"/>
      <c r="Z2759" s="1"/>
      <c r="AA2759" s="1"/>
      <c r="AB2759" s="1"/>
      <c r="AC2759" s="1"/>
      <c r="AD2759" s="1"/>
      <c r="AE2759" s="1"/>
      <c r="AF2759" s="1"/>
      <c r="AG2759" s="1"/>
      <c r="AH2759" s="1"/>
      <c r="AI2759" s="1"/>
      <c r="AJ2759" s="1"/>
      <c r="AK2759" s="1"/>
      <c r="AL2759" s="1"/>
      <c r="AM2759" s="1"/>
      <c r="AN2759" s="1"/>
      <c r="AO2759" s="1"/>
      <c r="AP2759" s="1"/>
      <c r="AQ2759" s="1"/>
      <c r="AR2759" s="1"/>
    </row>
    <row r="2760" ht="12.0" customHeight="1">
      <c r="A2760" s="1"/>
      <c r="B2760" s="1"/>
      <c r="C2760" s="1"/>
      <c r="D2760" s="1"/>
      <c r="E2760" s="1"/>
      <c r="F2760" s="1"/>
      <c r="G2760" s="1"/>
      <c r="H2760" s="1"/>
      <c r="I2760" s="1"/>
      <c r="J2760" s="1"/>
      <c r="K2760" s="1"/>
      <c r="L2760" s="1"/>
      <c r="M2760" s="1"/>
      <c r="N2760" s="1"/>
      <c r="O2760" s="1"/>
      <c r="P2760" s="1"/>
      <c r="Q2760" s="1"/>
      <c r="R2760" s="1"/>
      <c r="S2760" s="1"/>
      <c r="T2760" s="1"/>
      <c r="U2760" s="1"/>
      <c r="V2760" s="1"/>
      <c r="W2760" s="1"/>
      <c r="X2760" s="1"/>
      <c r="Y2760" s="1"/>
      <c r="Z2760" s="1"/>
      <c r="AA2760" s="1"/>
      <c r="AB2760" s="1"/>
      <c r="AC2760" s="1"/>
      <c r="AD2760" s="1"/>
      <c r="AE2760" s="1"/>
      <c r="AF2760" s="1"/>
      <c r="AG2760" s="1"/>
      <c r="AH2760" s="1"/>
      <c r="AI2760" s="1"/>
      <c r="AJ2760" s="1"/>
      <c r="AK2760" s="1"/>
      <c r="AL2760" s="1"/>
      <c r="AM2760" s="1"/>
      <c r="AN2760" s="1"/>
      <c r="AO2760" s="1"/>
      <c r="AP2760" s="1"/>
      <c r="AQ2760" s="1"/>
      <c r="AR2760" s="1"/>
    </row>
    <row r="2761" ht="12.0" customHeight="1">
      <c r="A2761" s="1"/>
      <c r="B2761" s="1"/>
      <c r="C2761" s="1"/>
      <c r="D2761" s="1"/>
      <c r="E2761" s="1"/>
      <c r="F2761" s="1"/>
      <c r="G2761" s="1"/>
      <c r="H2761" s="1"/>
      <c r="I2761" s="1"/>
      <c r="J2761" s="1"/>
      <c r="K2761" s="1"/>
      <c r="L2761" s="1"/>
      <c r="M2761" s="1"/>
      <c r="N2761" s="1"/>
      <c r="O2761" s="1"/>
      <c r="P2761" s="1"/>
      <c r="Q2761" s="1"/>
      <c r="R2761" s="1"/>
      <c r="S2761" s="1"/>
      <c r="T2761" s="1"/>
      <c r="U2761" s="1"/>
      <c r="V2761" s="1"/>
      <c r="W2761" s="1"/>
      <c r="X2761" s="1"/>
      <c r="Y2761" s="1"/>
      <c r="Z2761" s="1"/>
      <c r="AA2761" s="1"/>
      <c r="AB2761" s="1"/>
      <c r="AC2761" s="1"/>
      <c r="AD2761" s="1"/>
      <c r="AE2761" s="1"/>
      <c r="AF2761" s="1"/>
      <c r="AG2761" s="1"/>
      <c r="AH2761" s="1"/>
      <c r="AI2761" s="1"/>
      <c r="AJ2761" s="1"/>
      <c r="AK2761" s="1"/>
      <c r="AL2761" s="1"/>
      <c r="AM2761" s="1"/>
      <c r="AN2761" s="1"/>
      <c r="AO2761" s="1"/>
      <c r="AP2761" s="1"/>
      <c r="AQ2761" s="1"/>
      <c r="AR2761" s="1"/>
    </row>
    <row r="2762" ht="12.0" customHeight="1">
      <c r="A2762" s="1"/>
      <c r="B2762" s="1"/>
      <c r="C2762" s="1"/>
      <c r="D2762" s="1"/>
      <c r="E2762" s="1"/>
      <c r="F2762" s="1"/>
      <c r="G2762" s="1"/>
      <c r="H2762" s="1"/>
      <c r="I2762" s="1"/>
      <c r="J2762" s="1"/>
      <c r="K2762" s="1"/>
      <c r="L2762" s="1"/>
      <c r="M2762" s="1"/>
      <c r="N2762" s="1"/>
      <c r="O2762" s="1"/>
      <c r="P2762" s="1"/>
      <c r="Q2762" s="1"/>
      <c r="R2762" s="1"/>
      <c r="S2762" s="1"/>
      <c r="T2762" s="1"/>
      <c r="U2762" s="1"/>
      <c r="V2762" s="1"/>
      <c r="W2762" s="1"/>
      <c r="X2762" s="1"/>
      <c r="Y2762" s="1"/>
      <c r="Z2762" s="1"/>
      <c r="AA2762" s="1"/>
      <c r="AB2762" s="1"/>
      <c r="AC2762" s="1"/>
      <c r="AD2762" s="1"/>
      <c r="AE2762" s="1"/>
      <c r="AF2762" s="1"/>
      <c r="AG2762" s="1"/>
      <c r="AH2762" s="1"/>
      <c r="AI2762" s="1"/>
      <c r="AJ2762" s="1"/>
      <c r="AK2762" s="1"/>
      <c r="AL2762" s="1"/>
      <c r="AM2762" s="1"/>
      <c r="AN2762" s="1"/>
      <c r="AO2762" s="1"/>
      <c r="AP2762" s="1"/>
      <c r="AQ2762" s="1"/>
      <c r="AR2762" s="1"/>
    </row>
    <row r="2763" ht="12.0" customHeight="1">
      <c r="A2763" s="1"/>
      <c r="B2763" s="1"/>
      <c r="C2763" s="1"/>
      <c r="D2763" s="1"/>
      <c r="E2763" s="1"/>
      <c r="F2763" s="1"/>
      <c r="G2763" s="1"/>
      <c r="H2763" s="1"/>
      <c r="I2763" s="1"/>
      <c r="J2763" s="1"/>
      <c r="K2763" s="1"/>
      <c r="L2763" s="1"/>
      <c r="M2763" s="1"/>
      <c r="N2763" s="1"/>
      <c r="O2763" s="1"/>
      <c r="P2763" s="1"/>
      <c r="Q2763" s="1"/>
      <c r="R2763" s="1"/>
      <c r="S2763" s="1"/>
      <c r="T2763" s="1"/>
      <c r="U2763" s="1"/>
      <c r="V2763" s="1"/>
      <c r="W2763" s="1"/>
      <c r="X2763" s="1"/>
      <c r="Y2763" s="1"/>
      <c r="Z2763" s="1"/>
      <c r="AA2763" s="1"/>
      <c r="AB2763" s="1"/>
      <c r="AC2763" s="1"/>
      <c r="AD2763" s="1"/>
      <c r="AE2763" s="1"/>
      <c r="AF2763" s="1"/>
      <c r="AG2763" s="1"/>
      <c r="AH2763" s="1"/>
      <c r="AI2763" s="1"/>
      <c r="AJ2763" s="1"/>
      <c r="AK2763" s="1"/>
      <c r="AL2763" s="1"/>
      <c r="AM2763" s="1"/>
      <c r="AN2763" s="1"/>
      <c r="AO2763" s="1"/>
      <c r="AP2763" s="1"/>
      <c r="AQ2763" s="1"/>
      <c r="AR2763" s="1"/>
    </row>
    <row r="2764" ht="12.0" customHeight="1">
      <c r="A2764" s="1"/>
      <c r="B2764" s="1"/>
      <c r="C2764" s="1"/>
      <c r="D2764" s="1"/>
      <c r="E2764" s="1"/>
      <c r="F2764" s="1"/>
      <c r="G2764" s="1"/>
      <c r="H2764" s="1"/>
      <c r="I2764" s="1"/>
      <c r="J2764" s="1"/>
      <c r="K2764" s="1"/>
      <c r="L2764" s="1"/>
      <c r="M2764" s="1"/>
      <c r="N2764" s="1"/>
      <c r="O2764" s="1"/>
      <c r="P2764" s="1"/>
      <c r="Q2764" s="1"/>
      <c r="R2764" s="1"/>
      <c r="S2764" s="1"/>
      <c r="T2764" s="1"/>
      <c r="U2764" s="1"/>
      <c r="V2764" s="1"/>
      <c r="W2764" s="1"/>
      <c r="X2764" s="1"/>
      <c r="Y2764" s="1"/>
      <c r="Z2764" s="1"/>
      <c r="AA2764" s="1"/>
      <c r="AB2764" s="1"/>
      <c r="AC2764" s="1"/>
      <c r="AD2764" s="1"/>
      <c r="AE2764" s="1"/>
      <c r="AF2764" s="1"/>
      <c r="AG2764" s="1"/>
      <c r="AH2764" s="1"/>
      <c r="AI2764" s="1"/>
      <c r="AJ2764" s="1"/>
      <c r="AK2764" s="1"/>
      <c r="AL2764" s="1"/>
      <c r="AM2764" s="1"/>
      <c r="AN2764" s="1"/>
      <c r="AO2764" s="1"/>
      <c r="AP2764" s="1"/>
      <c r="AQ2764" s="1"/>
      <c r="AR2764" s="1"/>
    </row>
    <row r="2765" ht="12.0" customHeight="1">
      <c r="A2765" s="1"/>
      <c r="B2765" s="1"/>
      <c r="C2765" s="1"/>
      <c r="D2765" s="1"/>
      <c r="E2765" s="1"/>
      <c r="F2765" s="1"/>
      <c r="G2765" s="1"/>
      <c r="H2765" s="1"/>
      <c r="I2765" s="1"/>
      <c r="J2765" s="1"/>
      <c r="K2765" s="1"/>
      <c r="L2765" s="1"/>
      <c r="M2765" s="1"/>
      <c r="N2765" s="1"/>
      <c r="O2765" s="1"/>
      <c r="P2765" s="1"/>
      <c r="Q2765" s="1"/>
      <c r="R2765" s="1"/>
      <c r="S2765" s="1"/>
      <c r="T2765" s="1"/>
      <c r="U2765" s="1"/>
      <c r="V2765" s="1"/>
      <c r="W2765" s="1"/>
      <c r="X2765" s="1"/>
      <c r="Y2765" s="1"/>
      <c r="Z2765" s="1"/>
      <c r="AA2765" s="1"/>
      <c r="AB2765" s="1"/>
      <c r="AC2765" s="1"/>
      <c r="AD2765" s="1"/>
      <c r="AE2765" s="1"/>
      <c r="AF2765" s="1"/>
      <c r="AG2765" s="1"/>
      <c r="AH2765" s="1"/>
      <c r="AI2765" s="1"/>
      <c r="AJ2765" s="1"/>
      <c r="AK2765" s="1"/>
      <c r="AL2765" s="1"/>
      <c r="AM2765" s="1"/>
      <c r="AN2765" s="1"/>
      <c r="AO2765" s="1"/>
      <c r="AP2765" s="1"/>
      <c r="AQ2765" s="1"/>
      <c r="AR2765" s="1"/>
    </row>
    <row r="2766" ht="12.0" customHeight="1">
      <c r="A2766" s="1"/>
      <c r="B2766" s="1"/>
      <c r="C2766" s="1"/>
      <c r="D2766" s="1"/>
      <c r="E2766" s="1"/>
      <c r="F2766" s="1"/>
      <c r="G2766" s="1"/>
      <c r="H2766" s="1"/>
      <c r="I2766" s="1"/>
      <c r="J2766" s="1"/>
      <c r="K2766" s="1"/>
      <c r="L2766" s="1"/>
      <c r="M2766" s="1"/>
      <c r="N2766" s="1"/>
      <c r="O2766" s="1"/>
      <c r="P2766" s="1"/>
      <c r="Q2766" s="1"/>
      <c r="R2766" s="1"/>
      <c r="S2766" s="1"/>
      <c r="T2766" s="1"/>
      <c r="U2766" s="1"/>
      <c r="V2766" s="1"/>
      <c r="W2766" s="1"/>
      <c r="X2766" s="1"/>
      <c r="Y2766" s="1"/>
      <c r="Z2766" s="1"/>
      <c r="AA2766" s="1"/>
      <c r="AB2766" s="1"/>
      <c r="AC2766" s="1"/>
      <c r="AD2766" s="1"/>
      <c r="AE2766" s="1"/>
      <c r="AF2766" s="1"/>
      <c r="AG2766" s="1"/>
      <c r="AH2766" s="1"/>
      <c r="AI2766" s="1"/>
      <c r="AJ2766" s="1"/>
      <c r="AK2766" s="1"/>
      <c r="AL2766" s="1"/>
      <c r="AM2766" s="1"/>
      <c r="AN2766" s="1"/>
      <c r="AO2766" s="1"/>
      <c r="AP2766" s="1"/>
      <c r="AQ2766" s="1"/>
      <c r="AR2766" s="1"/>
    </row>
    <row r="2767" ht="12.0" customHeight="1">
      <c r="A2767" s="1"/>
      <c r="B2767" s="1"/>
      <c r="C2767" s="1"/>
      <c r="D2767" s="1"/>
      <c r="E2767" s="1"/>
      <c r="F2767" s="1"/>
      <c r="G2767" s="1"/>
      <c r="H2767" s="1"/>
      <c r="I2767" s="1"/>
      <c r="J2767" s="1"/>
      <c r="K2767" s="1"/>
      <c r="L2767" s="1"/>
      <c r="M2767" s="1"/>
      <c r="N2767" s="1"/>
      <c r="O2767" s="1"/>
      <c r="P2767" s="1"/>
      <c r="Q2767" s="1"/>
      <c r="R2767" s="1"/>
      <c r="S2767" s="1"/>
      <c r="T2767" s="1"/>
      <c r="U2767" s="1"/>
      <c r="V2767" s="1"/>
      <c r="W2767" s="1"/>
      <c r="X2767" s="1"/>
      <c r="Y2767" s="1"/>
      <c r="Z2767" s="1"/>
      <c r="AA2767" s="1"/>
      <c r="AB2767" s="1"/>
      <c r="AC2767" s="1"/>
      <c r="AD2767" s="1"/>
      <c r="AE2767" s="1"/>
      <c r="AF2767" s="1"/>
      <c r="AG2767" s="1"/>
      <c r="AH2767" s="1"/>
      <c r="AI2767" s="1"/>
      <c r="AJ2767" s="1"/>
      <c r="AK2767" s="1"/>
      <c r="AL2767" s="1"/>
      <c r="AM2767" s="1"/>
      <c r="AN2767" s="1"/>
      <c r="AO2767" s="1"/>
      <c r="AP2767" s="1"/>
      <c r="AQ2767" s="1"/>
      <c r="AR2767" s="1"/>
    </row>
    <row r="2768" ht="12.0" customHeight="1">
      <c r="A2768" s="1"/>
      <c r="B2768" s="1"/>
      <c r="C2768" s="1"/>
      <c r="D2768" s="1"/>
      <c r="E2768" s="1"/>
      <c r="F2768" s="1"/>
      <c r="G2768" s="1"/>
      <c r="H2768" s="1"/>
      <c r="I2768" s="1"/>
      <c r="J2768" s="1"/>
      <c r="K2768" s="1"/>
      <c r="L2768" s="1"/>
      <c r="M2768" s="1"/>
      <c r="N2768" s="1"/>
      <c r="O2768" s="1"/>
      <c r="P2768" s="1"/>
      <c r="Q2768" s="1"/>
      <c r="R2768" s="1"/>
      <c r="S2768" s="1"/>
      <c r="T2768" s="1"/>
      <c r="U2768" s="1"/>
      <c r="V2768" s="1"/>
      <c r="W2768" s="1"/>
      <c r="X2768" s="1"/>
      <c r="Y2768" s="1"/>
      <c r="Z2768" s="1"/>
      <c r="AA2768" s="1"/>
      <c r="AB2768" s="1"/>
      <c r="AC2768" s="1"/>
      <c r="AD2768" s="1"/>
      <c r="AE2768" s="1"/>
      <c r="AF2768" s="1"/>
      <c r="AG2768" s="1"/>
      <c r="AH2768" s="1"/>
      <c r="AI2768" s="1"/>
      <c r="AJ2768" s="1"/>
      <c r="AK2768" s="1"/>
      <c r="AL2768" s="1"/>
      <c r="AM2768" s="1"/>
      <c r="AN2768" s="1"/>
      <c r="AO2768" s="1"/>
      <c r="AP2768" s="1"/>
      <c r="AQ2768" s="1"/>
      <c r="AR2768" s="1"/>
    </row>
    <row r="2769" ht="12.0" customHeight="1">
      <c r="A2769" s="1"/>
      <c r="B2769" s="1"/>
      <c r="C2769" s="1"/>
      <c r="D2769" s="1"/>
      <c r="E2769" s="1"/>
      <c r="F2769" s="1"/>
      <c r="G2769" s="1"/>
      <c r="H2769" s="1"/>
      <c r="I2769" s="1"/>
      <c r="J2769" s="1"/>
      <c r="K2769" s="1"/>
      <c r="L2769" s="1"/>
      <c r="M2769" s="1"/>
      <c r="N2769" s="1"/>
      <c r="O2769" s="1"/>
      <c r="P2769" s="1"/>
      <c r="Q2769" s="1"/>
      <c r="R2769" s="1"/>
      <c r="S2769" s="1"/>
      <c r="T2769" s="1"/>
      <c r="U2769" s="1"/>
      <c r="V2769" s="1"/>
      <c r="W2769" s="1"/>
      <c r="X2769" s="1"/>
      <c r="Y2769" s="1"/>
      <c r="Z2769" s="1"/>
      <c r="AA2769" s="1"/>
      <c r="AB2769" s="1"/>
      <c r="AC2769" s="1"/>
      <c r="AD2769" s="1"/>
      <c r="AE2769" s="1"/>
      <c r="AF2769" s="1"/>
      <c r="AG2769" s="1"/>
      <c r="AH2769" s="1"/>
      <c r="AI2769" s="1"/>
      <c r="AJ2769" s="1"/>
      <c r="AK2769" s="1"/>
      <c r="AL2769" s="1"/>
      <c r="AM2769" s="1"/>
      <c r="AN2769" s="1"/>
      <c r="AO2769" s="1"/>
      <c r="AP2769" s="1"/>
      <c r="AQ2769" s="1"/>
      <c r="AR2769" s="1"/>
    </row>
    <row r="2770" ht="12.0" customHeight="1">
      <c r="A2770" s="1"/>
      <c r="B2770" s="1"/>
      <c r="C2770" s="1"/>
      <c r="D2770" s="1"/>
      <c r="E2770" s="1"/>
      <c r="F2770" s="1"/>
      <c r="G2770" s="1"/>
      <c r="H2770" s="1"/>
      <c r="I2770" s="1"/>
      <c r="J2770" s="1"/>
      <c r="K2770" s="1"/>
      <c r="L2770" s="1"/>
      <c r="M2770" s="1"/>
      <c r="N2770" s="1"/>
      <c r="O2770" s="1"/>
      <c r="P2770" s="1"/>
      <c r="Q2770" s="1"/>
      <c r="R2770" s="1"/>
      <c r="S2770" s="1"/>
      <c r="T2770" s="1"/>
      <c r="U2770" s="1"/>
      <c r="V2770" s="1"/>
      <c r="W2770" s="1"/>
      <c r="X2770" s="1"/>
      <c r="Y2770" s="1"/>
      <c r="Z2770" s="1"/>
      <c r="AA2770" s="1"/>
      <c r="AB2770" s="1"/>
      <c r="AC2770" s="1"/>
      <c r="AD2770" s="1"/>
      <c r="AE2770" s="1"/>
      <c r="AF2770" s="1"/>
      <c r="AG2770" s="1"/>
      <c r="AH2770" s="1"/>
      <c r="AI2770" s="1"/>
      <c r="AJ2770" s="1"/>
      <c r="AK2770" s="1"/>
      <c r="AL2770" s="1"/>
      <c r="AM2770" s="1"/>
      <c r="AN2770" s="1"/>
      <c r="AO2770" s="1"/>
      <c r="AP2770" s="1"/>
      <c r="AQ2770" s="1"/>
      <c r="AR2770" s="1"/>
    </row>
    <row r="2771" ht="12.0" customHeight="1">
      <c r="A2771" s="1"/>
      <c r="B2771" s="1"/>
      <c r="C2771" s="1"/>
      <c r="D2771" s="1"/>
      <c r="E2771" s="1"/>
      <c r="F2771" s="1"/>
      <c r="G2771" s="1"/>
      <c r="H2771" s="1"/>
      <c r="I2771" s="1"/>
      <c r="J2771" s="1"/>
      <c r="K2771" s="1"/>
      <c r="L2771" s="1"/>
      <c r="M2771" s="1"/>
      <c r="N2771" s="1"/>
      <c r="O2771" s="1"/>
      <c r="P2771" s="1"/>
      <c r="Q2771" s="1"/>
      <c r="R2771" s="1"/>
      <c r="S2771" s="1"/>
      <c r="T2771" s="1"/>
      <c r="U2771" s="1"/>
      <c r="V2771" s="1"/>
      <c r="W2771" s="1"/>
      <c r="X2771" s="1"/>
      <c r="Y2771" s="1"/>
      <c r="Z2771" s="1"/>
      <c r="AA2771" s="1"/>
      <c r="AB2771" s="1"/>
      <c r="AC2771" s="1"/>
      <c r="AD2771" s="1"/>
      <c r="AE2771" s="1"/>
      <c r="AF2771" s="1"/>
      <c r="AG2771" s="1"/>
      <c r="AH2771" s="1"/>
      <c r="AI2771" s="1"/>
      <c r="AJ2771" s="1"/>
      <c r="AK2771" s="1"/>
      <c r="AL2771" s="1"/>
      <c r="AM2771" s="1"/>
      <c r="AN2771" s="1"/>
      <c r="AO2771" s="1"/>
      <c r="AP2771" s="1"/>
      <c r="AQ2771" s="1"/>
      <c r="AR2771" s="1"/>
    </row>
    <row r="2772" ht="12.0" customHeight="1">
      <c r="A2772" s="1"/>
      <c r="B2772" s="1"/>
      <c r="C2772" s="1"/>
      <c r="D2772" s="1"/>
      <c r="E2772" s="1"/>
      <c r="F2772" s="1"/>
      <c r="G2772" s="1"/>
      <c r="H2772" s="1"/>
      <c r="I2772" s="1"/>
      <c r="J2772" s="1"/>
      <c r="K2772" s="1"/>
      <c r="L2772" s="1"/>
      <c r="M2772" s="1"/>
      <c r="N2772" s="1"/>
      <c r="O2772" s="1"/>
      <c r="P2772" s="1"/>
      <c r="Q2772" s="1"/>
      <c r="R2772" s="1"/>
      <c r="S2772" s="1"/>
      <c r="T2772" s="1"/>
      <c r="U2772" s="1"/>
      <c r="V2772" s="1"/>
      <c r="W2772" s="1"/>
      <c r="X2772" s="1"/>
      <c r="Y2772" s="1"/>
      <c r="Z2772" s="1"/>
      <c r="AA2772" s="1"/>
      <c r="AB2772" s="1"/>
      <c r="AC2772" s="1"/>
      <c r="AD2772" s="1"/>
      <c r="AE2772" s="1"/>
      <c r="AF2772" s="1"/>
      <c r="AG2772" s="1"/>
      <c r="AH2772" s="1"/>
      <c r="AI2772" s="1"/>
      <c r="AJ2772" s="1"/>
      <c r="AK2772" s="1"/>
      <c r="AL2772" s="1"/>
      <c r="AM2772" s="1"/>
      <c r="AN2772" s="1"/>
      <c r="AO2772" s="1"/>
      <c r="AP2772" s="1"/>
      <c r="AQ2772" s="1"/>
      <c r="AR2772" s="1"/>
    </row>
    <row r="2773" ht="12.0" customHeight="1">
      <c r="A2773" s="1"/>
      <c r="B2773" s="1"/>
      <c r="C2773" s="1"/>
      <c r="D2773" s="1"/>
      <c r="E2773" s="1"/>
      <c r="F2773" s="1"/>
      <c r="G2773" s="1"/>
      <c r="H2773" s="1"/>
      <c r="I2773" s="1"/>
      <c r="J2773" s="1"/>
      <c r="K2773" s="1"/>
      <c r="L2773" s="1"/>
      <c r="M2773" s="1"/>
      <c r="N2773" s="1"/>
      <c r="O2773" s="1"/>
      <c r="P2773" s="1"/>
      <c r="Q2773" s="1"/>
      <c r="R2773" s="1"/>
      <c r="S2773" s="1"/>
      <c r="T2773" s="1"/>
      <c r="U2773" s="1"/>
      <c r="V2773" s="1"/>
      <c r="W2773" s="1"/>
      <c r="X2773" s="1"/>
      <c r="Y2773" s="1"/>
      <c r="Z2773" s="1"/>
      <c r="AA2773" s="1"/>
      <c r="AB2773" s="1"/>
      <c r="AC2773" s="1"/>
      <c r="AD2773" s="1"/>
      <c r="AE2773" s="1"/>
      <c r="AF2773" s="1"/>
      <c r="AG2773" s="1"/>
      <c r="AH2773" s="1"/>
      <c r="AI2773" s="1"/>
      <c r="AJ2773" s="1"/>
      <c r="AK2773" s="1"/>
      <c r="AL2773" s="1"/>
      <c r="AM2773" s="1"/>
      <c r="AN2773" s="1"/>
      <c r="AO2773" s="1"/>
      <c r="AP2773" s="1"/>
      <c r="AQ2773" s="1"/>
      <c r="AR2773" s="1"/>
    </row>
    <row r="2774" ht="12.0" customHeight="1">
      <c r="A2774" s="1"/>
      <c r="B2774" s="1"/>
      <c r="C2774" s="1"/>
      <c r="D2774" s="1"/>
      <c r="E2774" s="1"/>
      <c r="F2774" s="1"/>
      <c r="G2774" s="1"/>
      <c r="H2774" s="1"/>
      <c r="I2774" s="1"/>
      <c r="J2774" s="1"/>
      <c r="K2774" s="1"/>
      <c r="L2774" s="1"/>
      <c r="M2774" s="1"/>
      <c r="N2774" s="1"/>
      <c r="O2774" s="1"/>
      <c r="P2774" s="1"/>
      <c r="Q2774" s="1"/>
      <c r="R2774" s="1"/>
      <c r="S2774" s="1"/>
      <c r="T2774" s="1"/>
      <c r="U2774" s="1"/>
      <c r="V2774" s="1"/>
      <c r="W2774" s="1"/>
      <c r="X2774" s="1"/>
      <c r="Y2774" s="1"/>
      <c r="Z2774" s="1"/>
      <c r="AA2774" s="1"/>
      <c r="AB2774" s="1"/>
      <c r="AC2774" s="1"/>
      <c r="AD2774" s="1"/>
      <c r="AE2774" s="1"/>
      <c r="AF2774" s="1"/>
      <c r="AG2774" s="1"/>
      <c r="AH2774" s="1"/>
      <c r="AI2774" s="1"/>
      <c r="AJ2774" s="1"/>
      <c r="AK2774" s="1"/>
      <c r="AL2774" s="1"/>
      <c r="AM2774" s="1"/>
      <c r="AN2774" s="1"/>
      <c r="AO2774" s="1"/>
      <c r="AP2774" s="1"/>
      <c r="AQ2774" s="1"/>
      <c r="AR2774" s="1"/>
    </row>
    <row r="2775" ht="12.0" customHeight="1">
      <c r="A2775" s="1"/>
      <c r="B2775" s="1"/>
      <c r="C2775" s="1"/>
      <c r="D2775" s="1"/>
      <c r="E2775" s="1"/>
      <c r="F2775" s="1"/>
      <c r="G2775" s="1"/>
      <c r="H2775" s="1"/>
      <c r="I2775" s="1"/>
      <c r="J2775" s="1"/>
      <c r="K2775" s="1"/>
      <c r="L2775" s="1"/>
      <c r="M2775" s="1"/>
      <c r="N2775" s="1"/>
      <c r="O2775" s="1"/>
      <c r="P2775" s="1"/>
      <c r="Q2775" s="1"/>
      <c r="R2775" s="1"/>
      <c r="S2775" s="1"/>
      <c r="T2775" s="1"/>
      <c r="U2775" s="1"/>
      <c r="V2775" s="1"/>
      <c r="W2775" s="1"/>
      <c r="X2775" s="1"/>
      <c r="Y2775" s="1"/>
      <c r="Z2775" s="1"/>
      <c r="AA2775" s="1"/>
      <c r="AB2775" s="1"/>
      <c r="AC2775" s="1"/>
      <c r="AD2775" s="1"/>
      <c r="AE2775" s="1"/>
      <c r="AF2775" s="1"/>
      <c r="AG2775" s="1"/>
      <c r="AH2775" s="1"/>
      <c r="AI2775" s="1"/>
      <c r="AJ2775" s="1"/>
      <c r="AK2775" s="1"/>
      <c r="AL2775" s="1"/>
      <c r="AM2775" s="1"/>
      <c r="AN2775" s="1"/>
      <c r="AO2775" s="1"/>
      <c r="AP2775" s="1"/>
      <c r="AQ2775" s="1"/>
      <c r="AR2775" s="1"/>
    </row>
    <row r="2776" ht="12.0" customHeight="1">
      <c r="A2776" s="1"/>
      <c r="B2776" s="1"/>
      <c r="C2776" s="1"/>
      <c r="D2776" s="1"/>
      <c r="E2776" s="1"/>
      <c r="F2776" s="1"/>
      <c r="G2776" s="1"/>
      <c r="H2776" s="1"/>
      <c r="I2776" s="1"/>
      <c r="J2776" s="1"/>
      <c r="K2776" s="1"/>
      <c r="L2776" s="1"/>
      <c r="M2776" s="1"/>
      <c r="N2776" s="1"/>
      <c r="O2776" s="1"/>
      <c r="P2776" s="1"/>
      <c r="Q2776" s="1"/>
      <c r="R2776" s="1"/>
      <c r="S2776" s="1"/>
      <c r="T2776" s="1"/>
      <c r="U2776" s="1"/>
      <c r="V2776" s="1"/>
      <c r="W2776" s="1"/>
      <c r="X2776" s="1"/>
      <c r="Y2776" s="1"/>
      <c r="Z2776" s="1"/>
      <c r="AA2776" s="1"/>
      <c r="AB2776" s="1"/>
      <c r="AC2776" s="1"/>
      <c r="AD2776" s="1"/>
      <c r="AE2776" s="1"/>
      <c r="AF2776" s="1"/>
      <c r="AG2776" s="1"/>
      <c r="AH2776" s="1"/>
      <c r="AI2776" s="1"/>
      <c r="AJ2776" s="1"/>
      <c r="AK2776" s="1"/>
      <c r="AL2776" s="1"/>
      <c r="AM2776" s="1"/>
      <c r="AN2776" s="1"/>
      <c r="AO2776" s="1"/>
      <c r="AP2776" s="1"/>
      <c r="AQ2776" s="1"/>
      <c r="AR2776" s="1"/>
    </row>
    <row r="2777" ht="12.0" customHeight="1">
      <c r="A2777" s="1"/>
      <c r="B2777" s="1"/>
      <c r="C2777" s="1"/>
      <c r="D2777" s="1"/>
      <c r="E2777" s="1"/>
      <c r="F2777" s="1"/>
      <c r="G2777" s="1"/>
      <c r="H2777" s="1"/>
      <c r="I2777" s="1"/>
      <c r="J2777" s="1"/>
      <c r="K2777" s="1"/>
      <c r="L2777" s="1"/>
      <c r="M2777" s="1"/>
      <c r="N2777" s="1"/>
      <c r="O2777" s="1"/>
      <c r="P2777" s="1"/>
      <c r="Q2777" s="1"/>
      <c r="R2777" s="1"/>
      <c r="S2777" s="1"/>
      <c r="T2777" s="1"/>
      <c r="U2777" s="1"/>
      <c r="V2777" s="1"/>
      <c r="W2777" s="1"/>
      <c r="X2777" s="1"/>
      <c r="Y2777" s="1"/>
      <c r="Z2777" s="1"/>
      <c r="AA2777" s="1"/>
      <c r="AB2777" s="1"/>
      <c r="AC2777" s="1"/>
      <c r="AD2777" s="1"/>
      <c r="AE2777" s="1"/>
      <c r="AF2777" s="1"/>
      <c r="AG2777" s="1"/>
      <c r="AH2777" s="1"/>
      <c r="AI2777" s="1"/>
      <c r="AJ2777" s="1"/>
      <c r="AK2777" s="1"/>
      <c r="AL2777" s="1"/>
      <c r="AM2777" s="1"/>
      <c r="AN2777" s="1"/>
      <c r="AO2777" s="1"/>
      <c r="AP2777" s="1"/>
      <c r="AQ2777" s="1"/>
      <c r="AR2777" s="1"/>
    </row>
    <row r="2778" ht="12.0" customHeight="1">
      <c r="A2778" s="1"/>
      <c r="B2778" s="1"/>
      <c r="C2778" s="1"/>
      <c r="D2778" s="1"/>
      <c r="E2778" s="1"/>
      <c r="F2778" s="1"/>
      <c r="G2778" s="1"/>
      <c r="H2778" s="1"/>
      <c r="I2778" s="1"/>
      <c r="J2778" s="1"/>
      <c r="K2778" s="1"/>
      <c r="L2778" s="1"/>
      <c r="M2778" s="1"/>
      <c r="N2778" s="1"/>
      <c r="O2778" s="1"/>
      <c r="P2778" s="1"/>
      <c r="Q2778" s="1"/>
      <c r="R2778" s="1"/>
      <c r="S2778" s="1"/>
      <c r="T2778" s="1"/>
      <c r="U2778" s="1"/>
      <c r="V2778" s="1"/>
      <c r="W2778" s="1"/>
      <c r="X2778" s="1"/>
      <c r="Y2778" s="1"/>
      <c r="Z2778" s="1"/>
      <c r="AA2778" s="1"/>
      <c r="AB2778" s="1"/>
      <c r="AC2778" s="1"/>
      <c r="AD2778" s="1"/>
      <c r="AE2778" s="1"/>
      <c r="AF2778" s="1"/>
      <c r="AG2778" s="1"/>
      <c r="AH2778" s="1"/>
      <c r="AI2778" s="1"/>
      <c r="AJ2778" s="1"/>
      <c r="AK2778" s="1"/>
      <c r="AL2778" s="1"/>
      <c r="AM2778" s="1"/>
      <c r="AN2778" s="1"/>
      <c r="AO2778" s="1"/>
      <c r="AP2778" s="1"/>
      <c r="AQ2778" s="1"/>
      <c r="AR2778" s="1"/>
    </row>
    <row r="2779" ht="12.0" customHeight="1">
      <c r="A2779" s="1"/>
      <c r="B2779" s="1"/>
      <c r="C2779" s="1"/>
      <c r="D2779" s="1"/>
      <c r="E2779" s="1"/>
      <c r="F2779" s="1"/>
      <c r="G2779" s="1"/>
      <c r="H2779" s="1"/>
      <c r="I2779" s="1"/>
      <c r="J2779" s="1"/>
      <c r="K2779" s="1"/>
      <c r="L2779" s="1"/>
      <c r="M2779" s="1"/>
      <c r="N2779" s="1"/>
      <c r="O2779" s="1"/>
      <c r="P2779" s="1"/>
      <c r="Q2779" s="1"/>
      <c r="R2779" s="1"/>
      <c r="S2779" s="1"/>
      <c r="T2779" s="1"/>
      <c r="U2779" s="1"/>
      <c r="V2779" s="1"/>
      <c r="W2779" s="1"/>
      <c r="X2779" s="1"/>
      <c r="Y2779" s="1"/>
      <c r="Z2779" s="1"/>
      <c r="AA2779" s="1"/>
      <c r="AB2779" s="1"/>
      <c r="AC2779" s="1"/>
      <c r="AD2779" s="1"/>
      <c r="AE2779" s="1"/>
      <c r="AF2779" s="1"/>
      <c r="AG2779" s="1"/>
      <c r="AH2779" s="1"/>
      <c r="AI2779" s="1"/>
      <c r="AJ2779" s="1"/>
      <c r="AK2779" s="1"/>
      <c r="AL2779" s="1"/>
      <c r="AM2779" s="1"/>
      <c r="AN2779" s="1"/>
      <c r="AO2779" s="1"/>
      <c r="AP2779" s="1"/>
      <c r="AQ2779" s="1"/>
      <c r="AR2779" s="1"/>
    </row>
    <row r="2780" ht="12.0" customHeight="1">
      <c r="A2780" s="1"/>
      <c r="B2780" s="1"/>
      <c r="C2780" s="1"/>
      <c r="D2780" s="1"/>
      <c r="E2780" s="1"/>
      <c r="F2780" s="1"/>
      <c r="G2780" s="1"/>
      <c r="H2780" s="1"/>
      <c r="I2780" s="1"/>
      <c r="J2780" s="1"/>
      <c r="K2780" s="1"/>
      <c r="L2780" s="1"/>
      <c r="M2780" s="1"/>
      <c r="N2780" s="1"/>
      <c r="O2780" s="1"/>
      <c r="P2780" s="1"/>
      <c r="Q2780" s="1"/>
      <c r="R2780" s="1"/>
      <c r="S2780" s="1"/>
      <c r="T2780" s="1"/>
      <c r="U2780" s="1"/>
      <c r="V2780" s="1"/>
      <c r="W2780" s="1"/>
      <c r="X2780" s="1"/>
      <c r="Y2780" s="1"/>
      <c r="Z2780" s="1"/>
      <c r="AA2780" s="1"/>
      <c r="AB2780" s="1"/>
      <c r="AC2780" s="1"/>
      <c r="AD2780" s="1"/>
      <c r="AE2780" s="1"/>
      <c r="AF2780" s="1"/>
      <c r="AG2780" s="1"/>
      <c r="AH2780" s="1"/>
      <c r="AI2780" s="1"/>
      <c r="AJ2780" s="1"/>
      <c r="AK2780" s="1"/>
      <c r="AL2780" s="1"/>
      <c r="AM2780" s="1"/>
      <c r="AN2780" s="1"/>
      <c r="AO2780" s="1"/>
      <c r="AP2780" s="1"/>
      <c r="AQ2780" s="1"/>
      <c r="AR2780" s="1"/>
    </row>
    <row r="2781" ht="12.0" customHeight="1">
      <c r="A2781" s="1"/>
      <c r="B2781" s="1"/>
      <c r="C2781" s="1"/>
      <c r="D2781" s="1"/>
      <c r="E2781" s="1"/>
      <c r="F2781" s="1"/>
      <c r="G2781" s="1"/>
      <c r="H2781" s="1"/>
      <c r="I2781" s="1"/>
      <c r="J2781" s="1"/>
      <c r="K2781" s="1"/>
      <c r="L2781" s="1"/>
      <c r="M2781" s="1"/>
      <c r="N2781" s="1"/>
      <c r="O2781" s="1"/>
      <c r="P2781" s="1"/>
      <c r="Q2781" s="1"/>
      <c r="R2781" s="1"/>
      <c r="S2781" s="1"/>
      <c r="T2781" s="1"/>
      <c r="U2781" s="1"/>
      <c r="V2781" s="1"/>
      <c r="W2781" s="1"/>
      <c r="X2781" s="1"/>
      <c r="Y2781" s="1"/>
      <c r="Z2781" s="1"/>
      <c r="AA2781" s="1"/>
      <c r="AB2781" s="1"/>
      <c r="AC2781" s="1"/>
      <c r="AD2781" s="1"/>
      <c r="AE2781" s="1"/>
      <c r="AF2781" s="1"/>
      <c r="AG2781" s="1"/>
      <c r="AH2781" s="1"/>
      <c r="AI2781" s="1"/>
      <c r="AJ2781" s="1"/>
      <c r="AK2781" s="1"/>
      <c r="AL2781" s="1"/>
      <c r="AM2781" s="1"/>
      <c r="AN2781" s="1"/>
      <c r="AO2781" s="1"/>
      <c r="AP2781" s="1"/>
      <c r="AQ2781" s="1"/>
      <c r="AR2781" s="1"/>
    </row>
    <row r="2782" ht="12.0" customHeight="1">
      <c r="A2782" s="1"/>
      <c r="B2782" s="1"/>
      <c r="C2782" s="1"/>
      <c r="D2782" s="1"/>
      <c r="E2782" s="1"/>
      <c r="F2782" s="1"/>
      <c r="G2782" s="1"/>
      <c r="H2782" s="1"/>
      <c r="I2782" s="1"/>
      <c r="J2782" s="1"/>
      <c r="K2782" s="1"/>
      <c r="L2782" s="1"/>
      <c r="M2782" s="1"/>
      <c r="N2782" s="1"/>
      <c r="O2782" s="1"/>
      <c r="P2782" s="1"/>
      <c r="Q2782" s="1"/>
      <c r="R2782" s="1"/>
      <c r="S2782" s="1"/>
      <c r="T2782" s="1"/>
      <c r="U2782" s="1"/>
      <c r="V2782" s="1"/>
      <c r="W2782" s="1"/>
      <c r="X2782" s="1"/>
      <c r="Y2782" s="1"/>
      <c r="Z2782" s="1"/>
      <c r="AA2782" s="1"/>
      <c r="AB2782" s="1"/>
      <c r="AC2782" s="1"/>
      <c r="AD2782" s="1"/>
      <c r="AE2782" s="1"/>
      <c r="AF2782" s="1"/>
      <c r="AG2782" s="1"/>
      <c r="AH2782" s="1"/>
      <c r="AI2782" s="1"/>
      <c r="AJ2782" s="1"/>
      <c r="AK2782" s="1"/>
      <c r="AL2782" s="1"/>
      <c r="AM2782" s="1"/>
      <c r="AN2782" s="1"/>
      <c r="AO2782" s="1"/>
      <c r="AP2782" s="1"/>
      <c r="AQ2782" s="1"/>
      <c r="AR2782" s="1"/>
    </row>
    <row r="2783" ht="12.0" customHeight="1">
      <c r="A2783" s="1"/>
      <c r="B2783" s="1"/>
      <c r="C2783" s="1"/>
      <c r="D2783" s="1"/>
      <c r="E2783" s="1"/>
      <c r="F2783" s="1"/>
      <c r="G2783" s="1"/>
      <c r="H2783" s="1"/>
      <c r="I2783" s="1"/>
      <c r="J2783" s="1"/>
      <c r="K2783" s="1"/>
      <c r="L2783" s="1"/>
      <c r="M2783" s="1"/>
      <c r="N2783" s="1"/>
      <c r="O2783" s="1"/>
      <c r="P2783" s="1"/>
      <c r="Q2783" s="1"/>
      <c r="R2783" s="1"/>
      <c r="S2783" s="1"/>
      <c r="T2783" s="1"/>
      <c r="U2783" s="1"/>
      <c r="V2783" s="1"/>
      <c r="W2783" s="1"/>
      <c r="X2783" s="1"/>
      <c r="Y2783" s="1"/>
      <c r="Z2783" s="1"/>
      <c r="AA2783" s="1"/>
      <c r="AB2783" s="1"/>
      <c r="AC2783" s="1"/>
      <c r="AD2783" s="1"/>
      <c r="AE2783" s="1"/>
      <c r="AF2783" s="1"/>
      <c r="AG2783" s="1"/>
      <c r="AH2783" s="1"/>
      <c r="AI2783" s="1"/>
      <c r="AJ2783" s="1"/>
      <c r="AK2783" s="1"/>
      <c r="AL2783" s="1"/>
      <c r="AM2783" s="1"/>
      <c r="AN2783" s="1"/>
      <c r="AO2783" s="1"/>
      <c r="AP2783" s="1"/>
      <c r="AQ2783" s="1"/>
      <c r="AR2783" s="1"/>
    </row>
    <row r="2784" ht="12.0" customHeight="1">
      <c r="A2784" s="1"/>
      <c r="B2784" s="1"/>
      <c r="C2784" s="1"/>
      <c r="D2784" s="1"/>
      <c r="E2784" s="1"/>
      <c r="F2784" s="1"/>
      <c r="G2784" s="1"/>
      <c r="H2784" s="1"/>
      <c r="I2784" s="1"/>
      <c r="J2784" s="1"/>
      <c r="K2784" s="1"/>
      <c r="L2784" s="1"/>
      <c r="M2784" s="1"/>
      <c r="N2784" s="1"/>
      <c r="O2784" s="1"/>
      <c r="P2784" s="1"/>
      <c r="Q2784" s="1"/>
      <c r="R2784" s="1"/>
      <c r="S2784" s="1"/>
      <c r="T2784" s="1"/>
      <c r="U2784" s="1"/>
      <c r="V2784" s="1"/>
      <c r="W2784" s="1"/>
      <c r="X2784" s="1"/>
      <c r="Y2784" s="1"/>
      <c r="Z2784" s="1"/>
      <c r="AA2784" s="1"/>
      <c r="AB2784" s="1"/>
      <c r="AC2784" s="1"/>
      <c r="AD2784" s="1"/>
      <c r="AE2784" s="1"/>
      <c r="AF2784" s="1"/>
      <c r="AG2784" s="1"/>
      <c r="AH2784" s="1"/>
      <c r="AI2784" s="1"/>
      <c r="AJ2784" s="1"/>
      <c r="AK2784" s="1"/>
      <c r="AL2784" s="1"/>
      <c r="AM2784" s="1"/>
      <c r="AN2784" s="1"/>
      <c r="AO2784" s="1"/>
      <c r="AP2784" s="1"/>
      <c r="AQ2784" s="1"/>
      <c r="AR2784" s="1"/>
    </row>
    <row r="2785" ht="12.0" customHeight="1">
      <c r="A2785" s="1"/>
      <c r="B2785" s="1"/>
      <c r="C2785" s="1"/>
      <c r="D2785" s="1"/>
      <c r="E2785" s="1"/>
      <c r="F2785" s="1"/>
      <c r="G2785" s="1"/>
      <c r="H2785" s="1"/>
      <c r="I2785" s="1"/>
      <c r="J2785" s="1"/>
      <c r="K2785" s="1"/>
      <c r="L2785" s="1"/>
      <c r="M2785" s="1"/>
      <c r="N2785" s="1"/>
      <c r="O2785" s="1"/>
      <c r="P2785" s="1"/>
      <c r="Q2785" s="1"/>
      <c r="R2785" s="1"/>
      <c r="S2785" s="1"/>
      <c r="T2785" s="1"/>
      <c r="U2785" s="1"/>
      <c r="V2785" s="1"/>
      <c r="W2785" s="1"/>
      <c r="X2785" s="1"/>
      <c r="Y2785" s="1"/>
      <c r="Z2785" s="1"/>
      <c r="AA2785" s="1"/>
      <c r="AB2785" s="1"/>
      <c r="AC2785" s="1"/>
      <c r="AD2785" s="1"/>
      <c r="AE2785" s="1"/>
      <c r="AF2785" s="1"/>
      <c r="AG2785" s="1"/>
      <c r="AH2785" s="1"/>
      <c r="AI2785" s="1"/>
      <c r="AJ2785" s="1"/>
      <c r="AK2785" s="1"/>
      <c r="AL2785" s="1"/>
      <c r="AM2785" s="1"/>
      <c r="AN2785" s="1"/>
      <c r="AO2785" s="1"/>
      <c r="AP2785" s="1"/>
      <c r="AQ2785" s="1"/>
      <c r="AR2785" s="1"/>
    </row>
    <row r="2786" ht="12.0" customHeight="1">
      <c r="A2786" s="1"/>
      <c r="B2786" s="1"/>
      <c r="C2786" s="1"/>
      <c r="D2786" s="1"/>
      <c r="E2786" s="1"/>
      <c r="F2786" s="1"/>
      <c r="G2786" s="1"/>
      <c r="H2786" s="1"/>
      <c r="I2786" s="1"/>
      <c r="J2786" s="1"/>
      <c r="K2786" s="1"/>
      <c r="L2786" s="1"/>
      <c r="M2786" s="1"/>
      <c r="N2786" s="1"/>
      <c r="O2786" s="1"/>
      <c r="P2786" s="1"/>
      <c r="Q2786" s="1"/>
      <c r="R2786" s="1"/>
      <c r="S2786" s="1"/>
      <c r="T2786" s="1"/>
      <c r="U2786" s="1"/>
      <c r="V2786" s="1"/>
      <c r="W2786" s="1"/>
      <c r="X2786" s="1"/>
      <c r="Y2786" s="1"/>
      <c r="Z2786" s="1"/>
      <c r="AA2786" s="1"/>
      <c r="AB2786" s="1"/>
      <c r="AC2786" s="1"/>
      <c r="AD2786" s="1"/>
      <c r="AE2786" s="1"/>
      <c r="AF2786" s="1"/>
      <c r="AG2786" s="1"/>
      <c r="AH2786" s="1"/>
      <c r="AI2786" s="1"/>
      <c r="AJ2786" s="1"/>
      <c r="AK2786" s="1"/>
      <c r="AL2786" s="1"/>
      <c r="AM2786" s="1"/>
      <c r="AN2786" s="1"/>
      <c r="AO2786" s="1"/>
      <c r="AP2786" s="1"/>
      <c r="AQ2786" s="1"/>
      <c r="AR2786" s="1"/>
    </row>
    <row r="2787" ht="12.0" customHeight="1">
      <c r="A2787" s="1"/>
      <c r="B2787" s="1"/>
      <c r="C2787" s="1"/>
      <c r="D2787" s="1"/>
      <c r="E2787" s="1"/>
      <c r="F2787" s="1"/>
      <c r="G2787" s="1"/>
      <c r="H2787" s="1"/>
      <c r="I2787" s="1"/>
      <c r="J2787" s="1"/>
      <c r="K2787" s="1"/>
      <c r="L2787" s="1"/>
      <c r="M2787" s="1"/>
      <c r="N2787" s="1"/>
      <c r="O2787" s="1"/>
      <c r="P2787" s="1"/>
      <c r="Q2787" s="1"/>
      <c r="R2787" s="1"/>
      <c r="S2787" s="1"/>
      <c r="T2787" s="1"/>
      <c r="U2787" s="1"/>
      <c r="V2787" s="1"/>
      <c r="W2787" s="1"/>
      <c r="X2787" s="1"/>
      <c r="Y2787" s="1"/>
      <c r="Z2787" s="1"/>
      <c r="AA2787" s="1"/>
      <c r="AB2787" s="1"/>
      <c r="AC2787" s="1"/>
      <c r="AD2787" s="1"/>
      <c r="AE2787" s="1"/>
      <c r="AF2787" s="1"/>
      <c r="AG2787" s="1"/>
      <c r="AH2787" s="1"/>
      <c r="AI2787" s="1"/>
      <c r="AJ2787" s="1"/>
      <c r="AK2787" s="1"/>
      <c r="AL2787" s="1"/>
      <c r="AM2787" s="1"/>
      <c r="AN2787" s="1"/>
      <c r="AO2787" s="1"/>
      <c r="AP2787" s="1"/>
      <c r="AQ2787" s="1"/>
      <c r="AR2787" s="1"/>
    </row>
    <row r="2788" ht="12.0" customHeight="1">
      <c r="A2788" s="1"/>
      <c r="B2788" s="1"/>
      <c r="C2788" s="1"/>
      <c r="D2788" s="1"/>
      <c r="E2788" s="1"/>
      <c r="F2788" s="1"/>
      <c r="G2788" s="1"/>
      <c r="H2788" s="1"/>
      <c r="I2788" s="1"/>
      <c r="J2788" s="1"/>
      <c r="K2788" s="1"/>
      <c r="L2788" s="1"/>
      <c r="M2788" s="1"/>
      <c r="N2788" s="1"/>
      <c r="O2788" s="1"/>
      <c r="P2788" s="1"/>
      <c r="Q2788" s="1"/>
      <c r="R2788" s="1"/>
      <c r="S2788" s="1"/>
      <c r="T2788" s="1"/>
      <c r="U2788" s="1"/>
      <c r="V2788" s="1"/>
      <c r="W2788" s="1"/>
      <c r="X2788" s="1"/>
      <c r="Y2788" s="1"/>
      <c r="Z2788" s="1"/>
      <c r="AA2788" s="1"/>
      <c r="AB2788" s="1"/>
      <c r="AC2788" s="1"/>
      <c r="AD2788" s="1"/>
      <c r="AE2788" s="1"/>
      <c r="AF2788" s="1"/>
      <c r="AG2788" s="1"/>
      <c r="AH2788" s="1"/>
      <c r="AI2788" s="1"/>
      <c r="AJ2788" s="1"/>
      <c r="AK2788" s="1"/>
      <c r="AL2788" s="1"/>
      <c r="AM2788" s="1"/>
      <c r="AN2788" s="1"/>
      <c r="AO2788" s="1"/>
      <c r="AP2788" s="1"/>
      <c r="AQ2788" s="1"/>
      <c r="AR2788" s="1"/>
    </row>
    <row r="2789" ht="12.0" customHeight="1">
      <c r="A2789" s="1"/>
      <c r="B2789" s="1"/>
      <c r="C2789" s="1"/>
      <c r="D2789" s="1"/>
      <c r="E2789" s="1"/>
      <c r="F2789" s="1"/>
      <c r="G2789" s="1"/>
      <c r="H2789" s="1"/>
      <c r="I2789" s="1"/>
      <c r="J2789" s="1"/>
      <c r="K2789" s="1"/>
      <c r="L2789" s="1"/>
      <c r="M2789" s="1"/>
      <c r="N2789" s="1"/>
      <c r="O2789" s="1"/>
      <c r="P2789" s="1"/>
      <c r="Q2789" s="1"/>
      <c r="R2789" s="1"/>
      <c r="S2789" s="1"/>
      <c r="T2789" s="1"/>
      <c r="U2789" s="1"/>
      <c r="V2789" s="1"/>
      <c r="W2789" s="1"/>
      <c r="X2789" s="1"/>
      <c r="Y2789" s="1"/>
      <c r="Z2789" s="1"/>
      <c r="AA2789" s="1"/>
      <c r="AB2789" s="1"/>
      <c r="AC2789" s="1"/>
      <c r="AD2789" s="1"/>
      <c r="AE2789" s="1"/>
      <c r="AF2789" s="1"/>
      <c r="AG2789" s="1"/>
      <c r="AH2789" s="1"/>
      <c r="AI2789" s="1"/>
      <c r="AJ2789" s="1"/>
      <c r="AK2789" s="1"/>
      <c r="AL2789" s="1"/>
      <c r="AM2789" s="1"/>
      <c r="AN2789" s="1"/>
      <c r="AO2789" s="1"/>
      <c r="AP2789" s="1"/>
      <c r="AQ2789" s="1"/>
      <c r="AR2789" s="1"/>
    </row>
    <row r="2790" ht="12.0" customHeight="1">
      <c r="A2790" s="1"/>
      <c r="B2790" s="1"/>
      <c r="C2790" s="1"/>
      <c r="D2790" s="1"/>
      <c r="E2790" s="1"/>
      <c r="F2790" s="1"/>
      <c r="G2790" s="1"/>
      <c r="H2790" s="1"/>
      <c r="I2790" s="1"/>
      <c r="J2790" s="1"/>
      <c r="K2790" s="1"/>
      <c r="L2790" s="1"/>
      <c r="M2790" s="1"/>
      <c r="N2790" s="1"/>
      <c r="O2790" s="1"/>
      <c r="P2790" s="1"/>
      <c r="Q2790" s="1"/>
      <c r="R2790" s="1"/>
      <c r="S2790" s="1"/>
      <c r="T2790" s="1"/>
      <c r="U2790" s="1"/>
      <c r="V2790" s="1"/>
      <c r="W2790" s="1"/>
      <c r="X2790" s="1"/>
      <c r="Y2790" s="1"/>
      <c r="Z2790" s="1"/>
      <c r="AA2790" s="1"/>
      <c r="AB2790" s="1"/>
      <c r="AC2790" s="1"/>
      <c r="AD2790" s="1"/>
      <c r="AE2790" s="1"/>
      <c r="AF2790" s="1"/>
      <c r="AG2790" s="1"/>
      <c r="AH2790" s="1"/>
      <c r="AI2790" s="1"/>
      <c r="AJ2790" s="1"/>
      <c r="AK2790" s="1"/>
      <c r="AL2790" s="1"/>
      <c r="AM2790" s="1"/>
      <c r="AN2790" s="1"/>
      <c r="AO2790" s="1"/>
      <c r="AP2790" s="1"/>
      <c r="AQ2790" s="1"/>
      <c r="AR2790" s="1"/>
    </row>
    <row r="2791" ht="12.0" customHeight="1">
      <c r="A2791" s="1"/>
      <c r="B2791" s="1"/>
      <c r="C2791" s="1"/>
      <c r="D2791" s="1"/>
      <c r="E2791" s="1"/>
      <c r="F2791" s="1"/>
      <c r="G2791" s="1"/>
      <c r="H2791" s="1"/>
      <c r="I2791" s="1"/>
      <c r="J2791" s="1"/>
      <c r="K2791" s="1"/>
      <c r="L2791" s="1"/>
      <c r="M2791" s="1"/>
      <c r="N2791" s="1"/>
      <c r="O2791" s="1"/>
      <c r="P2791" s="1"/>
      <c r="Q2791" s="1"/>
      <c r="R2791" s="1"/>
      <c r="S2791" s="1"/>
      <c r="T2791" s="1"/>
      <c r="U2791" s="1"/>
      <c r="V2791" s="1"/>
      <c r="W2791" s="1"/>
      <c r="X2791" s="1"/>
      <c r="Y2791" s="1"/>
      <c r="Z2791" s="1"/>
      <c r="AA2791" s="1"/>
      <c r="AB2791" s="1"/>
      <c r="AC2791" s="1"/>
      <c r="AD2791" s="1"/>
      <c r="AE2791" s="1"/>
      <c r="AF2791" s="1"/>
      <c r="AG2791" s="1"/>
      <c r="AH2791" s="1"/>
      <c r="AI2791" s="1"/>
      <c r="AJ2791" s="1"/>
      <c r="AK2791" s="1"/>
      <c r="AL2791" s="1"/>
      <c r="AM2791" s="1"/>
      <c r="AN2791" s="1"/>
      <c r="AO2791" s="1"/>
      <c r="AP2791" s="1"/>
      <c r="AQ2791" s="1"/>
      <c r="AR2791" s="1"/>
    </row>
    <row r="2792" ht="12.0" customHeight="1">
      <c r="A2792" s="1"/>
      <c r="B2792" s="1"/>
      <c r="C2792" s="1"/>
      <c r="D2792" s="1"/>
      <c r="E2792" s="1"/>
      <c r="F2792" s="1"/>
      <c r="G2792" s="1"/>
      <c r="H2792" s="1"/>
      <c r="I2792" s="1"/>
      <c r="J2792" s="1"/>
      <c r="K2792" s="1"/>
      <c r="L2792" s="1"/>
      <c r="M2792" s="1"/>
      <c r="N2792" s="1"/>
      <c r="O2792" s="1"/>
      <c r="P2792" s="1"/>
      <c r="Q2792" s="1"/>
      <c r="R2792" s="1"/>
      <c r="S2792" s="1"/>
      <c r="T2792" s="1"/>
      <c r="U2792" s="1"/>
      <c r="V2792" s="1"/>
      <c r="W2792" s="1"/>
      <c r="X2792" s="1"/>
      <c r="Y2792" s="1"/>
      <c r="Z2792" s="1"/>
      <c r="AA2792" s="1"/>
      <c r="AB2792" s="1"/>
      <c r="AC2792" s="1"/>
      <c r="AD2792" s="1"/>
      <c r="AE2792" s="1"/>
      <c r="AF2792" s="1"/>
      <c r="AG2792" s="1"/>
      <c r="AH2792" s="1"/>
      <c r="AI2792" s="1"/>
      <c r="AJ2792" s="1"/>
      <c r="AK2792" s="1"/>
      <c r="AL2792" s="1"/>
      <c r="AM2792" s="1"/>
      <c r="AN2792" s="1"/>
      <c r="AO2792" s="1"/>
      <c r="AP2792" s="1"/>
      <c r="AQ2792" s="1"/>
      <c r="AR2792" s="1"/>
    </row>
    <row r="2793" ht="12.0" customHeight="1">
      <c r="A2793" s="1"/>
      <c r="B2793" s="1"/>
      <c r="C2793" s="1"/>
      <c r="D2793" s="1"/>
      <c r="E2793" s="1"/>
      <c r="F2793" s="1"/>
      <c r="G2793" s="1"/>
      <c r="H2793" s="1"/>
      <c r="I2793" s="1"/>
      <c r="J2793" s="1"/>
      <c r="K2793" s="1"/>
      <c r="L2793" s="1"/>
      <c r="M2793" s="1"/>
      <c r="N2793" s="1"/>
      <c r="O2793" s="1"/>
      <c r="P2793" s="1"/>
      <c r="Q2793" s="1"/>
      <c r="R2793" s="1"/>
      <c r="S2793" s="1"/>
      <c r="T2793" s="1"/>
      <c r="U2793" s="1"/>
      <c r="V2793" s="1"/>
      <c r="W2793" s="1"/>
      <c r="X2793" s="1"/>
      <c r="Y2793" s="1"/>
      <c r="Z2793" s="1"/>
      <c r="AA2793" s="1"/>
      <c r="AB2793" s="1"/>
      <c r="AC2793" s="1"/>
      <c r="AD2793" s="1"/>
      <c r="AE2793" s="1"/>
      <c r="AF2793" s="1"/>
      <c r="AG2793" s="1"/>
      <c r="AH2793" s="1"/>
      <c r="AI2793" s="1"/>
      <c r="AJ2793" s="1"/>
      <c r="AK2793" s="1"/>
      <c r="AL2793" s="1"/>
      <c r="AM2793" s="1"/>
      <c r="AN2793" s="1"/>
      <c r="AO2793" s="1"/>
      <c r="AP2793" s="1"/>
      <c r="AQ2793" s="1"/>
      <c r="AR2793" s="1"/>
    </row>
    <row r="2794" ht="12.0" customHeight="1">
      <c r="A2794" s="1"/>
      <c r="B2794" s="1"/>
      <c r="C2794" s="1"/>
      <c r="D2794" s="1"/>
      <c r="E2794" s="1"/>
      <c r="F2794" s="1"/>
      <c r="G2794" s="1"/>
      <c r="H2794" s="1"/>
      <c r="I2794" s="1"/>
      <c r="J2794" s="1"/>
      <c r="K2794" s="1"/>
      <c r="L2794" s="1"/>
      <c r="M2794" s="1"/>
      <c r="N2794" s="1"/>
      <c r="O2794" s="1"/>
      <c r="P2794" s="1"/>
      <c r="Q2794" s="1"/>
      <c r="R2794" s="1"/>
      <c r="S2794" s="1"/>
      <c r="T2794" s="1"/>
      <c r="U2794" s="1"/>
      <c r="V2794" s="1"/>
      <c r="W2794" s="1"/>
      <c r="X2794" s="1"/>
      <c r="Y2794" s="1"/>
      <c r="Z2794" s="1"/>
      <c r="AA2794" s="1"/>
      <c r="AB2794" s="1"/>
      <c r="AC2794" s="1"/>
      <c r="AD2794" s="1"/>
      <c r="AE2794" s="1"/>
      <c r="AF2794" s="1"/>
      <c r="AG2794" s="1"/>
      <c r="AH2794" s="1"/>
      <c r="AI2794" s="1"/>
      <c r="AJ2794" s="1"/>
      <c r="AK2794" s="1"/>
      <c r="AL2794" s="1"/>
      <c r="AM2794" s="1"/>
      <c r="AN2794" s="1"/>
      <c r="AO2794" s="1"/>
      <c r="AP2794" s="1"/>
      <c r="AQ2794" s="1"/>
      <c r="AR2794" s="1"/>
    </row>
    <row r="2795" ht="12.0" customHeight="1">
      <c r="A2795" s="1"/>
      <c r="B2795" s="1"/>
      <c r="C2795" s="1"/>
      <c r="D2795" s="1"/>
      <c r="E2795" s="1"/>
      <c r="F2795" s="1"/>
      <c r="G2795" s="1"/>
      <c r="H2795" s="1"/>
      <c r="I2795" s="1"/>
      <c r="J2795" s="1"/>
      <c r="K2795" s="1"/>
      <c r="L2795" s="1"/>
      <c r="M2795" s="1"/>
      <c r="N2795" s="1"/>
      <c r="O2795" s="1"/>
      <c r="P2795" s="1"/>
      <c r="Q2795" s="1"/>
      <c r="R2795" s="1"/>
      <c r="S2795" s="1"/>
      <c r="T2795" s="1"/>
      <c r="U2795" s="1"/>
      <c r="V2795" s="1"/>
      <c r="W2795" s="1"/>
      <c r="X2795" s="1"/>
      <c r="Y2795" s="1"/>
      <c r="Z2795" s="1"/>
      <c r="AA2795" s="1"/>
      <c r="AB2795" s="1"/>
      <c r="AC2795" s="1"/>
      <c r="AD2795" s="1"/>
      <c r="AE2795" s="1"/>
      <c r="AF2795" s="1"/>
      <c r="AG2795" s="1"/>
      <c r="AH2795" s="1"/>
      <c r="AI2795" s="1"/>
      <c r="AJ2795" s="1"/>
      <c r="AK2795" s="1"/>
      <c r="AL2795" s="1"/>
      <c r="AM2795" s="1"/>
      <c r="AN2795" s="1"/>
      <c r="AO2795" s="1"/>
      <c r="AP2795" s="1"/>
      <c r="AQ2795" s="1"/>
      <c r="AR2795" s="1"/>
    </row>
    <row r="2796" ht="12.0" customHeight="1">
      <c r="A2796" s="1"/>
      <c r="B2796" s="1"/>
      <c r="C2796" s="1"/>
      <c r="D2796" s="1"/>
      <c r="E2796" s="1"/>
      <c r="F2796" s="1"/>
      <c r="G2796" s="1"/>
      <c r="H2796" s="1"/>
      <c r="I2796" s="1"/>
      <c r="J2796" s="1"/>
      <c r="K2796" s="1"/>
      <c r="L2796" s="1"/>
      <c r="M2796" s="1"/>
      <c r="N2796" s="1"/>
      <c r="O2796" s="1"/>
      <c r="P2796" s="1"/>
      <c r="Q2796" s="1"/>
      <c r="R2796" s="1"/>
      <c r="S2796" s="1"/>
      <c r="T2796" s="1"/>
      <c r="U2796" s="1"/>
      <c r="V2796" s="1"/>
      <c r="W2796" s="1"/>
      <c r="X2796" s="1"/>
      <c r="Y2796" s="1"/>
      <c r="Z2796" s="1"/>
      <c r="AA2796" s="1"/>
      <c r="AB2796" s="1"/>
      <c r="AC2796" s="1"/>
      <c r="AD2796" s="1"/>
      <c r="AE2796" s="1"/>
      <c r="AF2796" s="1"/>
      <c r="AG2796" s="1"/>
      <c r="AH2796" s="1"/>
      <c r="AI2796" s="1"/>
      <c r="AJ2796" s="1"/>
      <c r="AK2796" s="1"/>
      <c r="AL2796" s="1"/>
      <c r="AM2796" s="1"/>
      <c r="AN2796" s="1"/>
      <c r="AO2796" s="1"/>
      <c r="AP2796" s="1"/>
      <c r="AQ2796" s="1"/>
      <c r="AR2796" s="1"/>
    </row>
    <row r="2797" ht="12.0" customHeight="1">
      <c r="A2797" s="1"/>
      <c r="B2797" s="1"/>
      <c r="C2797" s="1"/>
      <c r="D2797" s="1"/>
      <c r="E2797" s="1"/>
      <c r="F2797" s="1"/>
      <c r="G2797" s="1"/>
      <c r="H2797" s="1"/>
      <c r="I2797" s="1"/>
      <c r="J2797" s="1"/>
      <c r="K2797" s="1"/>
      <c r="L2797" s="1"/>
      <c r="M2797" s="1"/>
      <c r="N2797" s="1"/>
      <c r="O2797" s="1"/>
      <c r="P2797" s="1"/>
      <c r="Q2797" s="1"/>
      <c r="R2797" s="1"/>
      <c r="S2797" s="1"/>
      <c r="T2797" s="1"/>
      <c r="U2797" s="1"/>
      <c r="V2797" s="1"/>
      <c r="W2797" s="1"/>
      <c r="X2797" s="1"/>
      <c r="Y2797" s="1"/>
      <c r="Z2797" s="1"/>
      <c r="AA2797" s="1"/>
      <c r="AB2797" s="1"/>
      <c r="AC2797" s="1"/>
      <c r="AD2797" s="1"/>
      <c r="AE2797" s="1"/>
      <c r="AF2797" s="1"/>
      <c r="AG2797" s="1"/>
      <c r="AH2797" s="1"/>
      <c r="AI2797" s="1"/>
      <c r="AJ2797" s="1"/>
      <c r="AK2797" s="1"/>
      <c r="AL2797" s="1"/>
      <c r="AM2797" s="1"/>
      <c r="AN2797" s="1"/>
      <c r="AO2797" s="1"/>
      <c r="AP2797" s="1"/>
      <c r="AQ2797" s="1"/>
      <c r="AR2797" s="1"/>
    </row>
    <row r="2798" ht="12.0" customHeight="1">
      <c r="A2798" s="1"/>
      <c r="B2798" s="1"/>
      <c r="C2798" s="1"/>
      <c r="D2798" s="1"/>
      <c r="E2798" s="1"/>
      <c r="F2798" s="1"/>
      <c r="G2798" s="1"/>
      <c r="H2798" s="1"/>
      <c r="I2798" s="1"/>
      <c r="J2798" s="1"/>
      <c r="K2798" s="1"/>
      <c r="L2798" s="1"/>
      <c r="M2798" s="1"/>
      <c r="N2798" s="1"/>
      <c r="O2798" s="1"/>
      <c r="P2798" s="1"/>
      <c r="Q2798" s="1"/>
      <c r="R2798" s="1"/>
      <c r="S2798" s="1"/>
      <c r="T2798" s="1"/>
      <c r="U2798" s="1"/>
      <c r="V2798" s="1"/>
      <c r="W2798" s="1"/>
      <c r="X2798" s="1"/>
      <c r="Y2798" s="1"/>
      <c r="Z2798" s="1"/>
      <c r="AA2798" s="1"/>
      <c r="AB2798" s="1"/>
      <c r="AC2798" s="1"/>
      <c r="AD2798" s="1"/>
      <c r="AE2798" s="1"/>
      <c r="AF2798" s="1"/>
      <c r="AG2798" s="1"/>
      <c r="AH2798" s="1"/>
      <c r="AI2798" s="1"/>
      <c r="AJ2798" s="1"/>
      <c r="AK2798" s="1"/>
      <c r="AL2798" s="1"/>
      <c r="AM2798" s="1"/>
      <c r="AN2798" s="1"/>
      <c r="AO2798" s="1"/>
      <c r="AP2798" s="1"/>
      <c r="AQ2798" s="1"/>
      <c r="AR2798" s="1"/>
    </row>
    <row r="2799" ht="12.0" customHeight="1">
      <c r="A2799" s="1"/>
      <c r="B2799" s="1"/>
      <c r="C2799" s="1"/>
      <c r="D2799" s="1"/>
      <c r="E2799" s="1"/>
      <c r="F2799" s="1"/>
      <c r="G2799" s="1"/>
      <c r="H2799" s="1"/>
      <c r="I2799" s="1"/>
      <c r="J2799" s="1"/>
      <c r="K2799" s="1"/>
      <c r="L2799" s="1"/>
      <c r="M2799" s="1"/>
      <c r="N2799" s="1"/>
      <c r="O2799" s="1"/>
      <c r="P2799" s="1"/>
      <c r="Q2799" s="1"/>
      <c r="R2799" s="1"/>
      <c r="S2799" s="1"/>
      <c r="T2799" s="1"/>
      <c r="U2799" s="1"/>
      <c r="V2799" s="1"/>
      <c r="W2799" s="1"/>
      <c r="X2799" s="1"/>
      <c r="Y2799" s="1"/>
      <c r="Z2799" s="1"/>
      <c r="AA2799" s="1"/>
      <c r="AB2799" s="1"/>
      <c r="AC2799" s="1"/>
      <c r="AD2799" s="1"/>
      <c r="AE2799" s="1"/>
      <c r="AF2799" s="1"/>
      <c r="AG2799" s="1"/>
      <c r="AH2799" s="1"/>
      <c r="AI2799" s="1"/>
      <c r="AJ2799" s="1"/>
      <c r="AK2799" s="1"/>
      <c r="AL2799" s="1"/>
      <c r="AM2799" s="1"/>
      <c r="AN2799" s="1"/>
      <c r="AO2799" s="1"/>
      <c r="AP2799" s="1"/>
      <c r="AQ2799" s="1"/>
      <c r="AR2799" s="1"/>
    </row>
    <row r="2800" ht="12.0" customHeight="1">
      <c r="A2800" s="1"/>
      <c r="B2800" s="1"/>
      <c r="C2800" s="1"/>
      <c r="D2800" s="1"/>
      <c r="E2800" s="1"/>
      <c r="F2800" s="1"/>
      <c r="G2800" s="1"/>
      <c r="H2800" s="1"/>
      <c r="I2800" s="1"/>
      <c r="J2800" s="1"/>
      <c r="K2800" s="1"/>
      <c r="L2800" s="1"/>
      <c r="M2800" s="1"/>
      <c r="N2800" s="1"/>
      <c r="O2800" s="1"/>
      <c r="P2800" s="1"/>
      <c r="Q2800" s="1"/>
      <c r="R2800" s="1"/>
      <c r="S2800" s="1"/>
      <c r="T2800" s="1"/>
      <c r="U2800" s="1"/>
      <c r="V2800" s="1"/>
      <c r="W2800" s="1"/>
      <c r="X2800" s="1"/>
      <c r="Y2800" s="1"/>
      <c r="Z2800" s="1"/>
      <c r="AA2800" s="1"/>
      <c r="AB2800" s="1"/>
      <c r="AC2800" s="1"/>
      <c r="AD2800" s="1"/>
      <c r="AE2800" s="1"/>
      <c r="AF2800" s="1"/>
      <c r="AG2800" s="1"/>
      <c r="AH2800" s="1"/>
      <c r="AI2800" s="1"/>
      <c r="AJ2800" s="1"/>
      <c r="AK2800" s="1"/>
      <c r="AL2800" s="1"/>
      <c r="AM2800" s="1"/>
      <c r="AN2800" s="1"/>
      <c r="AO2800" s="1"/>
      <c r="AP2800" s="1"/>
      <c r="AQ2800" s="1"/>
      <c r="AR2800" s="1"/>
    </row>
    <row r="2801" ht="12.0" customHeight="1">
      <c r="A2801" s="1"/>
      <c r="B2801" s="1"/>
      <c r="C2801" s="1"/>
      <c r="D2801" s="1"/>
      <c r="E2801" s="1"/>
      <c r="F2801" s="1"/>
      <c r="G2801" s="1"/>
      <c r="H2801" s="1"/>
      <c r="I2801" s="1"/>
      <c r="J2801" s="1"/>
      <c r="K2801" s="1"/>
      <c r="L2801" s="1"/>
      <c r="M2801" s="1"/>
      <c r="N2801" s="1"/>
      <c r="O2801" s="1"/>
      <c r="P2801" s="1"/>
      <c r="Q2801" s="1"/>
      <c r="R2801" s="1"/>
      <c r="S2801" s="1"/>
      <c r="T2801" s="1"/>
      <c r="U2801" s="1"/>
      <c r="V2801" s="1"/>
      <c r="W2801" s="1"/>
      <c r="X2801" s="1"/>
      <c r="Y2801" s="1"/>
      <c r="Z2801" s="1"/>
      <c r="AA2801" s="1"/>
      <c r="AB2801" s="1"/>
      <c r="AC2801" s="1"/>
      <c r="AD2801" s="1"/>
      <c r="AE2801" s="1"/>
      <c r="AF2801" s="1"/>
      <c r="AG2801" s="1"/>
      <c r="AH2801" s="1"/>
      <c r="AI2801" s="1"/>
      <c r="AJ2801" s="1"/>
      <c r="AK2801" s="1"/>
      <c r="AL2801" s="1"/>
      <c r="AM2801" s="1"/>
      <c r="AN2801" s="1"/>
      <c r="AO2801" s="1"/>
      <c r="AP2801" s="1"/>
      <c r="AQ2801" s="1"/>
      <c r="AR2801" s="1"/>
    </row>
    <row r="2802" ht="12.0" customHeight="1">
      <c r="A2802" s="1"/>
      <c r="B2802" s="1"/>
      <c r="C2802" s="1"/>
      <c r="D2802" s="1"/>
      <c r="E2802" s="1"/>
      <c r="F2802" s="1"/>
      <c r="G2802" s="1"/>
      <c r="H2802" s="1"/>
      <c r="I2802" s="1"/>
      <c r="J2802" s="1"/>
      <c r="K2802" s="1"/>
      <c r="L2802" s="1"/>
      <c r="M2802" s="1"/>
      <c r="N2802" s="1"/>
      <c r="O2802" s="1"/>
      <c r="P2802" s="1"/>
      <c r="Q2802" s="1"/>
      <c r="R2802" s="1"/>
      <c r="S2802" s="1"/>
      <c r="T2802" s="1"/>
      <c r="U2802" s="1"/>
      <c r="V2802" s="1"/>
      <c r="W2802" s="1"/>
      <c r="X2802" s="1"/>
      <c r="Y2802" s="1"/>
      <c r="Z2802" s="1"/>
      <c r="AA2802" s="1"/>
      <c r="AB2802" s="1"/>
      <c r="AC2802" s="1"/>
      <c r="AD2802" s="1"/>
      <c r="AE2802" s="1"/>
      <c r="AF2802" s="1"/>
      <c r="AG2802" s="1"/>
      <c r="AH2802" s="1"/>
      <c r="AI2802" s="1"/>
      <c r="AJ2802" s="1"/>
      <c r="AK2802" s="1"/>
      <c r="AL2802" s="1"/>
      <c r="AM2802" s="1"/>
      <c r="AN2802" s="1"/>
      <c r="AO2802" s="1"/>
      <c r="AP2802" s="1"/>
      <c r="AQ2802" s="1"/>
      <c r="AR2802" s="1"/>
    </row>
    <row r="2803" ht="12.0" customHeight="1">
      <c r="A2803" s="1"/>
      <c r="B2803" s="1"/>
      <c r="C2803" s="1"/>
      <c r="D2803" s="1"/>
      <c r="E2803" s="1"/>
      <c r="F2803" s="1"/>
      <c r="G2803" s="1"/>
      <c r="H2803" s="1"/>
      <c r="I2803" s="1"/>
      <c r="J2803" s="1"/>
      <c r="K2803" s="1"/>
      <c r="L2803" s="1"/>
      <c r="M2803" s="1"/>
      <c r="N2803" s="1"/>
      <c r="O2803" s="1"/>
      <c r="P2803" s="1"/>
      <c r="Q2803" s="1"/>
      <c r="R2803" s="1"/>
      <c r="S2803" s="1"/>
      <c r="T2803" s="1"/>
      <c r="U2803" s="1"/>
      <c r="V2803" s="1"/>
      <c r="W2803" s="1"/>
      <c r="X2803" s="1"/>
      <c r="Y2803" s="1"/>
      <c r="Z2803" s="1"/>
      <c r="AA2803" s="1"/>
      <c r="AB2803" s="1"/>
      <c r="AC2803" s="1"/>
      <c r="AD2803" s="1"/>
      <c r="AE2803" s="1"/>
      <c r="AF2803" s="1"/>
      <c r="AG2803" s="1"/>
      <c r="AH2803" s="1"/>
      <c r="AI2803" s="1"/>
      <c r="AJ2803" s="1"/>
      <c r="AK2803" s="1"/>
      <c r="AL2803" s="1"/>
      <c r="AM2803" s="1"/>
      <c r="AN2803" s="1"/>
      <c r="AO2803" s="1"/>
      <c r="AP2803" s="1"/>
      <c r="AQ2803" s="1"/>
      <c r="AR2803" s="1"/>
    </row>
    <row r="2804" ht="12.0" customHeight="1">
      <c r="A2804" s="1"/>
      <c r="B2804" s="1"/>
      <c r="C2804" s="1"/>
      <c r="D2804" s="1"/>
      <c r="E2804" s="1"/>
      <c r="F2804" s="1"/>
      <c r="G2804" s="1"/>
      <c r="H2804" s="1"/>
      <c r="I2804" s="1"/>
      <c r="J2804" s="1"/>
      <c r="K2804" s="1"/>
      <c r="L2804" s="1"/>
      <c r="M2804" s="1"/>
      <c r="N2804" s="1"/>
      <c r="O2804" s="1"/>
      <c r="P2804" s="1"/>
      <c r="Q2804" s="1"/>
      <c r="R2804" s="1"/>
      <c r="S2804" s="1"/>
      <c r="T2804" s="1"/>
      <c r="U2804" s="1"/>
      <c r="V2804" s="1"/>
      <c r="W2804" s="1"/>
      <c r="X2804" s="1"/>
      <c r="Y2804" s="1"/>
      <c r="Z2804" s="1"/>
      <c r="AA2804" s="1"/>
      <c r="AB2804" s="1"/>
      <c r="AC2804" s="1"/>
      <c r="AD2804" s="1"/>
      <c r="AE2804" s="1"/>
      <c r="AF2804" s="1"/>
      <c r="AG2804" s="1"/>
      <c r="AH2804" s="1"/>
      <c r="AI2804" s="1"/>
      <c r="AJ2804" s="1"/>
      <c r="AK2804" s="1"/>
      <c r="AL2804" s="1"/>
      <c r="AM2804" s="1"/>
      <c r="AN2804" s="1"/>
      <c r="AO2804" s="1"/>
      <c r="AP2804" s="1"/>
      <c r="AQ2804" s="1"/>
      <c r="AR2804" s="1"/>
    </row>
    <row r="2805" ht="12.0" customHeight="1">
      <c r="A2805" s="1"/>
      <c r="B2805" s="1"/>
      <c r="C2805" s="1"/>
      <c r="D2805" s="1"/>
      <c r="E2805" s="1"/>
      <c r="F2805" s="1"/>
      <c r="G2805" s="1"/>
      <c r="H2805" s="1"/>
      <c r="I2805" s="1"/>
      <c r="J2805" s="1"/>
      <c r="K2805" s="1"/>
      <c r="L2805" s="1"/>
      <c r="M2805" s="1"/>
      <c r="N2805" s="1"/>
      <c r="O2805" s="1"/>
      <c r="P2805" s="1"/>
      <c r="Q2805" s="1"/>
      <c r="R2805" s="1"/>
      <c r="S2805" s="1"/>
      <c r="T2805" s="1"/>
      <c r="U2805" s="1"/>
      <c r="V2805" s="1"/>
      <c r="W2805" s="1"/>
      <c r="X2805" s="1"/>
      <c r="Y2805" s="1"/>
      <c r="Z2805" s="1"/>
      <c r="AA2805" s="1"/>
      <c r="AB2805" s="1"/>
      <c r="AC2805" s="1"/>
      <c r="AD2805" s="1"/>
      <c r="AE2805" s="1"/>
      <c r="AF2805" s="1"/>
      <c r="AG2805" s="1"/>
      <c r="AH2805" s="1"/>
      <c r="AI2805" s="1"/>
      <c r="AJ2805" s="1"/>
      <c r="AK2805" s="1"/>
      <c r="AL2805" s="1"/>
      <c r="AM2805" s="1"/>
      <c r="AN2805" s="1"/>
      <c r="AO2805" s="1"/>
      <c r="AP2805" s="1"/>
      <c r="AQ2805" s="1"/>
      <c r="AR2805" s="1"/>
    </row>
    <row r="2806" ht="12.0" customHeight="1">
      <c r="A2806" s="1"/>
      <c r="B2806" s="1"/>
      <c r="C2806" s="1"/>
      <c r="D2806" s="1"/>
      <c r="E2806" s="1"/>
      <c r="F2806" s="1"/>
      <c r="G2806" s="1"/>
      <c r="H2806" s="1"/>
      <c r="I2806" s="1"/>
      <c r="J2806" s="1"/>
      <c r="K2806" s="1"/>
      <c r="L2806" s="1"/>
      <c r="M2806" s="1"/>
      <c r="N2806" s="1"/>
      <c r="O2806" s="1"/>
      <c r="P2806" s="1"/>
      <c r="Q2806" s="1"/>
      <c r="R2806" s="1"/>
      <c r="S2806" s="1"/>
      <c r="T2806" s="1"/>
      <c r="U2806" s="1"/>
      <c r="V2806" s="1"/>
      <c r="W2806" s="1"/>
      <c r="X2806" s="1"/>
      <c r="Y2806" s="1"/>
      <c r="Z2806" s="1"/>
      <c r="AA2806" s="1"/>
      <c r="AB2806" s="1"/>
      <c r="AC2806" s="1"/>
      <c r="AD2806" s="1"/>
      <c r="AE2806" s="1"/>
      <c r="AF2806" s="1"/>
      <c r="AG2806" s="1"/>
      <c r="AH2806" s="1"/>
      <c r="AI2806" s="1"/>
      <c r="AJ2806" s="1"/>
      <c r="AK2806" s="1"/>
      <c r="AL2806" s="1"/>
      <c r="AM2806" s="1"/>
      <c r="AN2806" s="1"/>
      <c r="AO2806" s="1"/>
      <c r="AP2806" s="1"/>
      <c r="AQ2806" s="1"/>
      <c r="AR2806" s="1"/>
    </row>
    <row r="2807" ht="12.0" customHeight="1">
      <c r="A2807" s="1"/>
      <c r="B2807" s="1"/>
      <c r="C2807" s="1"/>
      <c r="D2807" s="1"/>
      <c r="E2807" s="1"/>
      <c r="F2807" s="1"/>
      <c r="G2807" s="1"/>
      <c r="H2807" s="1"/>
      <c r="I2807" s="1"/>
      <c r="J2807" s="1"/>
      <c r="K2807" s="1"/>
      <c r="L2807" s="1"/>
      <c r="M2807" s="1"/>
      <c r="N2807" s="1"/>
      <c r="O2807" s="1"/>
      <c r="P2807" s="1"/>
      <c r="Q2807" s="1"/>
      <c r="R2807" s="1"/>
      <c r="S2807" s="1"/>
      <c r="T2807" s="1"/>
      <c r="U2807" s="1"/>
      <c r="V2807" s="1"/>
      <c r="W2807" s="1"/>
      <c r="X2807" s="1"/>
      <c r="Y2807" s="1"/>
      <c r="Z2807" s="1"/>
      <c r="AA2807" s="1"/>
      <c r="AB2807" s="1"/>
      <c r="AC2807" s="1"/>
      <c r="AD2807" s="1"/>
      <c r="AE2807" s="1"/>
      <c r="AF2807" s="1"/>
      <c r="AG2807" s="1"/>
      <c r="AH2807" s="1"/>
      <c r="AI2807" s="1"/>
      <c r="AJ2807" s="1"/>
      <c r="AK2807" s="1"/>
      <c r="AL2807" s="1"/>
      <c r="AM2807" s="1"/>
      <c r="AN2807" s="1"/>
      <c r="AO2807" s="1"/>
      <c r="AP2807" s="1"/>
      <c r="AQ2807" s="1"/>
      <c r="AR2807" s="1"/>
    </row>
    <row r="2808" ht="12.0" customHeight="1">
      <c r="A2808" s="1"/>
      <c r="B2808" s="1"/>
      <c r="C2808" s="1"/>
      <c r="D2808" s="1"/>
      <c r="E2808" s="1"/>
      <c r="F2808" s="1"/>
      <c r="G2808" s="1"/>
      <c r="H2808" s="1"/>
      <c r="I2808" s="1"/>
      <c r="J2808" s="1"/>
      <c r="K2808" s="1"/>
      <c r="L2808" s="1"/>
      <c r="M2808" s="1"/>
      <c r="N2808" s="1"/>
      <c r="O2808" s="1"/>
      <c r="P2808" s="1"/>
      <c r="Q2808" s="1"/>
      <c r="R2808" s="1"/>
      <c r="S2808" s="1"/>
      <c r="T2808" s="1"/>
      <c r="U2808" s="1"/>
      <c r="V2808" s="1"/>
      <c r="W2808" s="1"/>
      <c r="X2808" s="1"/>
      <c r="Y2808" s="1"/>
      <c r="Z2808" s="1"/>
      <c r="AA2808" s="1"/>
      <c r="AB2808" s="1"/>
      <c r="AC2808" s="1"/>
      <c r="AD2808" s="1"/>
      <c r="AE2808" s="1"/>
      <c r="AF2808" s="1"/>
      <c r="AG2808" s="1"/>
      <c r="AH2808" s="1"/>
      <c r="AI2808" s="1"/>
      <c r="AJ2808" s="1"/>
      <c r="AK2808" s="1"/>
      <c r="AL2808" s="1"/>
      <c r="AM2808" s="1"/>
      <c r="AN2808" s="1"/>
      <c r="AO2808" s="1"/>
      <c r="AP2808" s="1"/>
      <c r="AQ2808" s="1"/>
      <c r="AR2808" s="1"/>
    </row>
    <row r="2809" ht="12.0" customHeight="1">
      <c r="A2809" s="1"/>
      <c r="B2809" s="1"/>
      <c r="C2809" s="1"/>
      <c r="D2809" s="1"/>
      <c r="E2809" s="1"/>
      <c r="F2809" s="1"/>
      <c r="G2809" s="1"/>
      <c r="H2809" s="1"/>
      <c r="I2809" s="1"/>
      <c r="J2809" s="1"/>
      <c r="K2809" s="1"/>
      <c r="L2809" s="1"/>
      <c r="M2809" s="1"/>
      <c r="N2809" s="1"/>
      <c r="O2809" s="1"/>
      <c r="P2809" s="1"/>
      <c r="Q2809" s="1"/>
      <c r="R2809" s="1"/>
      <c r="S2809" s="1"/>
      <c r="T2809" s="1"/>
      <c r="U2809" s="1"/>
      <c r="V2809" s="1"/>
      <c r="W2809" s="1"/>
      <c r="X2809" s="1"/>
      <c r="Y2809" s="1"/>
      <c r="Z2809" s="1"/>
      <c r="AA2809" s="1"/>
      <c r="AB2809" s="1"/>
      <c r="AC2809" s="1"/>
      <c r="AD2809" s="1"/>
      <c r="AE2809" s="1"/>
      <c r="AF2809" s="1"/>
      <c r="AG2809" s="1"/>
      <c r="AH2809" s="1"/>
      <c r="AI2809" s="1"/>
      <c r="AJ2809" s="1"/>
      <c r="AK2809" s="1"/>
      <c r="AL2809" s="1"/>
      <c r="AM2809" s="1"/>
      <c r="AN2809" s="1"/>
      <c r="AO2809" s="1"/>
      <c r="AP2809" s="1"/>
      <c r="AQ2809" s="1"/>
      <c r="AR2809" s="1"/>
    </row>
    <row r="2810" ht="12.0" customHeight="1">
      <c r="A2810" s="1"/>
      <c r="B2810" s="1"/>
      <c r="C2810" s="1"/>
      <c r="D2810" s="1"/>
      <c r="E2810" s="1"/>
      <c r="F2810" s="1"/>
      <c r="G2810" s="1"/>
      <c r="H2810" s="1"/>
      <c r="I2810" s="1"/>
      <c r="J2810" s="1"/>
      <c r="K2810" s="1"/>
      <c r="L2810" s="1"/>
      <c r="M2810" s="1"/>
      <c r="N2810" s="1"/>
      <c r="O2810" s="1"/>
      <c r="P2810" s="1"/>
      <c r="Q2810" s="1"/>
      <c r="R2810" s="1"/>
      <c r="S2810" s="1"/>
      <c r="T2810" s="1"/>
      <c r="U2810" s="1"/>
      <c r="V2810" s="1"/>
      <c r="W2810" s="1"/>
      <c r="X2810" s="1"/>
      <c r="Y2810" s="1"/>
      <c r="Z2810" s="1"/>
      <c r="AA2810" s="1"/>
      <c r="AB2810" s="1"/>
      <c r="AC2810" s="1"/>
      <c r="AD2810" s="1"/>
      <c r="AE2810" s="1"/>
      <c r="AF2810" s="1"/>
      <c r="AG2810" s="1"/>
      <c r="AH2810" s="1"/>
      <c r="AI2810" s="1"/>
      <c r="AJ2810" s="1"/>
      <c r="AK2810" s="1"/>
      <c r="AL2810" s="1"/>
      <c r="AM2810" s="1"/>
      <c r="AN2810" s="1"/>
      <c r="AO2810" s="1"/>
      <c r="AP2810" s="1"/>
      <c r="AQ2810" s="1"/>
      <c r="AR2810" s="1"/>
    </row>
    <row r="2811" ht="12.0" customHeight="1">
      <c r="A2811" s="1"/>
      <c r="B2811" s="1"/>
      <c r="C2811" s="1"/>
      <c r="D2811" s="1"/>
      <c r="E2811" s="1"/>
      <c r="F2811" s="1"/>
      <c r="G2811" s="1"/>
      <c r="H2811" s="1"/>
      <c r="I2811" s="1"/>
      <c r="J2811" s="1"/>
      <c r="K2811" s="1"/>
      <c r="L2811" s="1"/>
      <c r="M2811" s="1"/>
      <c r="N2811" s="1"/>
      <c r="O2811" s="1"/>
      <c r="P2811" s="1"/>
      <c r="Q2811" s="1"/>
      <c r="R2811" s="1"/>
      <c r="S2811" s="1"/>
      <c r="T2811" s="1"/>
      <c r="U2811" s="1"/>
      <c r="V2811" s="1"/>
      <c r="W2811" s="1"/>
      <c r="X2811" s="1"/>
      <c r="Y2811" s="1"/>
      <c r="Z2811" s="1"/>
      <c r="AA2811" s="1"/>
      <c r="AB2811" s="1"/>
      <c r="AC2811" s="1"/>
      <c r="AD2811" s="1"/>
      <c r="AE2811" s="1"/>
      <c r="AF2811" s="1"/>
      <c r="AG2811" s="1"/>
      <c r="AH2811" s="1"/>
      <c r="AI2811" s="1"/>
      <c r="AJ2811" s="1"/>
      <c r="AK2811" s="1"/>
      <c r="AL2811" s="1"/>
      <c r="AM2811" s="1"/>
      <c r="AN2811" s="1"/>
      <c r="AO2811" s="1"/>
      <c r="AP2811" s="1"/>
      <c r="AQ2811" s="1"/>
      <c r="AR2811" s="1"/>
    </row>
    <row r="2812" ht="12.0" customHeight="1">
      <c r="A2812" s="1"/>
      <c r="B2812" s="1"/>
      <c r="C2812" s="1"/>
      <c r="D2812" s="1"/>
      <c r="E2812" s="1"/>
      <c r="F2812" s="1"/>
      <c r="G2812" s="1"/>
      <c r="H2812" s="1"/>
      <c r="I2812" s="1"/>
      <c r="J2812" s="1"/>
      <c r="K2812" s="1"/>
      <c r="L2812" s="1"/>
      <c r="M2812" s="1"/>
      <c r="N2812" s="1"/>
      <c r="O2812" s="1"/>
      <c r="P2812" s="1"/>
      <c r="Q2812" s="1"/>
      <c r="R2812" s="1"/>
      <c r="S2812" s="1"/>
      <c r="T2812" s="1"/>
      <c r="U2812" s="1"/>
      <c r="V2812" s="1"/>
      <c r="W2812" s="1"/>
      <c r="X2812" s="1"/>
      <c r="Y2812" s="1"/>
      <c r="Z2812" s="1"/>
      <c r="AA2812" s="1"/>
      <c r="AB2812" s="1"/>
      <c r="AC2812" s="1"/>
      <c r="AD2812" s="1"/>
      <c r="AE2812" s="1"/>
      <c r="AF2812" s="1"/>
      <c r="AG2812" s="1"/>
      <c r="AH2812" s="1"/>
      <c r="AI2812" s="1"/>
      <c r="AJ2812" s="1"/>
      <c r="AK2812" s="1"/>
      <c r="AL2812" s="1"/>
      <c r="AM2812" s="1"/>
      <c r="AN2812" s="1"/>
      <c r="AO2812" s="1"/>
      <c r="AP2812" s="1"/>
      <c r="AQ2812" s="1"/>
      <c r="AR2812" s="1"/>
    </row>
    <row r="2813" ht="12.0" customHeight="1">
      <c r="A2813" s="1"/>
      <c r="B2813" s="1"/>
      <c r="C2813" s="1"/>
      <c r="D2813" s="1"/>
      <c r="E2813" s="1"/>
      <c r="F2813" s="1"/>
      <c r="G2813" s="1"/>
      <c r="H2813" s="1"/>
      <c r="I2813" s="1"/>
      <c r="J2813" s="1"/>
      <c r="K2813" s="1"/>
      <c r="L2813" s="1"/>
      <c r="M2813" s="1"/>
      <c r="N2813" s="1"/>
      <c r="O2813" s="1"/>
      <c r="P2813" s="1"/>
      <c r="Q2813" s="1"/>
      <c r="R2813" s="1"/>
      <c r="S2813" s="1"/>
      <c r="T2813" s="1"/>
      <c r="U2813" s="1"/>
      <c r="V2813" s="1"/>
      <c r="W2813" s="1"/>
      <c r="X2813" s="1"/>
      <c r="Y2813" s="1"/>
      <c r="Z2813" s="1"/>
      <c r="AA2813" s="1"/>
      <c r="AB2813" s="1"/>
      <c r="AC2813" s="1"/>
      <c r="AD2813" s="1"/>
      <c r="AE2813" s="1"/>
      <c r="AF2813" s="1"/>
      <c r="AG2813" s="1"/>
      <c r="AH2813" s="1"/>
      <c r="AI2813" s="1"/>
      <c r="AJ2813" s="1"/>
      <c r="AK2813" s="1"/>
      <c r="AL2813" s="1"/>
      <c r="AM2813" s="1"/>
      <c r="AN2813" s="1"/>
      <c r="AO2813" s="1"/>
      <c r="AP2813" s="1"/>
      <c r="AQ2813" s="1"/>
      <c r="AR2813" s="1"/>
    </row>
    <row r="2814" ht="12.0" customHeight="1">
      <c r="A2814" s="1"/>
      <c r="B2814" s="1"/>
      <c r="C2814" s="1"/>
      <c r="D2814" s="1"/>
      <c r="E2814" s="1"/>
      <c r="F2814" s="1"/>
      <c r="G2814" s="1"/>
      <c r="H2814" s="1"/>
      <c r="I2814" s="1"/>
      <c r="J2814" s="1"/>
      <c r="K2814" s="1"/>
      <c r="L2814" s="1"/>
      <c r="M2814" s="1"/>
      <c r="N2814" s="1"/>
      <c r="O2814" s="1"/>
      <c r="P2814" s="1"/>
      <c r="Q2814" s="1"/>
      <c r="R2814" s="1"/>
      <c r="S2814" s="1"/>
      <c r="T2814" s="1"/>
      <c r="U2814" s="1"/>
      <c r="V2814" s="1"/>
      <c r="W2814" s="1"/>
      <c r="X2814" s="1"/>
      <c r="Y2814" s="1"/>
      <c r="Z2814" s="1"/>
      <c r="AA2814" s="1"/>
      <c r="AB2814" s="1"/>
      <c r="AC2814" s="1"/>
      <c r="AD2814" s="1"/>
      <c r="AE2814" s="1"/>
      <c r="AF2814" s="1"/>
      <c r="AG2814" s="1"/>
      <c r="AH2814" s="1"/>
      <c r="AI2814" s="1"/>
      <c r="AJ2814" s="1"/>
      <c r="AK2814" s="1"/>
      <c r="AL2814" s="1"/>
      <c r="AM2814" s="1"/>
      <c r="AN2814" s="1"/>
      <c r="AO2814" s="1"/>
      <c r="AP2814" s="1"/>
      <c r="AQ2814" s="1"/>
      <c r="AR2814" s="1"/>
    </row>
    <row r="2815" ht="12.0" customHeight="1">
      <c r="A2815" s="1"/>
      <c r="B2815" s="1"/>
      <c r="C2815" s="1"/>
      <c r="D2815" s="1"/>
      <c r="E2815" s="1"/>
      <c r="F2815" s="1"/>
      <c r="G2815" s="1"/>
      <c r="H2815" s="1"/>
      <c r="I2815" s="1"/>
      <c r="J2815" s="1"/>
      <c r="K2815" s="1"/>
      <c r="L2815" s="1"/>
      <c r="M2815" s="1"/>
      <c r="N2815" s="1"/>
      <c r="O2815" s="1"/>
      <c r="P2815" s="1"/>
      <c r="Q2815" s="1"/>
      <c r="R2815" s="1"/>
      <c r="S2815" s="1"/>
      <c r="T2815" s="1"/>
      <c r="U2815" s="1"/>
      <c r="V2815" s="1"/>
      <c r="W2815" s="1"/>
      <c r="X2815" s="1"/>
      <c r="Y2815" s="1"/>
      <c r="Z2815" s="1"/>
      <c r="AA2815" s="1"/>
      <c r="AB2815" s="1"/>
      <c r="AC2815" s="1"/>
      <c r="AD2815" s="1"/>
      <c r="AE2815" s="1"/>
      <c r="AF2815" s="1"/>
      <c r="AG2815" s="1"/>
      <c r="AH2815" s="1"/>
      <c r="AI2815" s="1"/>
      <c r="AJ2815" s="1"/>
      <c r="AK2815" s="1"/>
      <c r="AL2815" s="1"/>
      <c r="AM2815" s="1"/>
      <c r="AN2815" s="1"/>
      <c r="AO2815" s="1"/>
      <c r="AP2815" s="1"/>
      <c r="AQ2815" s="1"/>
      <c r="AR2815" s="1"/>
    </row>
    <row r="2816" ht="12.0" customHeight="1">
      <c r="A2816" s="1"/>
      <c r="B2816" s="1"/>
      <c r="C2816" s="1"/>
      <c r="D2816" s="1"/>
      <c r="E2816" s="1"/>
      <c r="F2816" s="1"/>
      <c r="G2816" s="1"/>
      <c r="H2816" s="1"/>
      <c r="I2816" s="1"/>
      <c r="J2816" s="1"/>
      <c r="K2816" s="1"/>
      <c r="L2816" s="1"/>
      <c r="M2816" s="1"/>
      <c r="N2816" s="1"/>
      <c r="O2816" s="1"/>
      <c r="P2816" s="1"/>
      <c r="Q2816" s="1"/>
      <c r="R2816" s="1"/>
      <c r="S2816" s="1"/>
      <c r="T2816" s="1"/>
      <c r="U2816" s="1"/>
      <c r="V2816" s="1"/>
      <c r="W2816" s="1"/>
      <c r="X2816" s="1"/>
      <c r="Y2816" s="1"/>
      <c r="Z2816" s="1"/>
      <c r="AA2816" s="1"/>
      <c r="AB2816" s="1"/>
      <c r="AC2816" s="1"/>
      <c r="AD2816" s="1"/>
      <c r="AE2816" s="1"/>
      <c r="AF2816" s="1"/>
      <c r="AG2816" s="1"/>
      <c r="AH2816" s="1"/>
      <c r="AI2816" s="1"/>
      <c r="AJ2816" s="1"/>
      <c r="AK2816" s="1"/>
      <c r="AL2816" s="1"/>
      <c r="AM2816" s="1"/>
      <c r="AN2816" s="1"/>
      <c r="AO2816" s="1"/>
      <c r="AP2816" s="1"/>
      <c r="AQ2816" s="1"/>
      <c r="AR2816" s="1"/>
    </row>
    <row r="2817" ht="12.0" customHeight="1">
      <c r="A2817" s="1"/>
      <c r="B2817" s="1"/>
      <c r="C2817" s="1"/>
      <c r="D2817" s="1"/>
      <c r="E2817" s="1"/>
      <c r="F2817" s="1"/>
      <c r="G2817" s="1"/>
      <c r="H2817" s="1"/>
      <c r="I2817" s="1"/>
      <c r="J2817" s="1"/>
      <c r="K2817" s="1"/>
      <c r="L2817" s="1"/>
      <c r="M2817" s="1"/>
      <c r="N2817" s="1"/>
      <c r="O2817" s="1"/>
      <c r="P2817" s="1"/>
      <c r="Q2817" s="1"/>
      <c r="R2817" s="1"/>
      <c r="S2817" s="1"/>
      <c r="T2817" s="1"/>
      <c r="U2817" s="1"/>
      <c r="V2817" s="1"/>
      <c r="W2817" s="1"/>
      <c r="X2817" s="1"/>
      <c r="Y2817" s="1"/>
      <c r="Z2817" s="1"/>
      <c r="AA2817" s="1"/>
      <c r="AB2817" s="1"/>
      <c r="AC2817" s="1"/>
      <c r="AD2817" s="1"/>
      <c r="AE2817" s="1"/>
      <c r="AF2817" s="1"/>
      <c r="AG2817" s="1"/>
      <c r="AH2817" s="1"/>
      <c r="AI2817" s="1"/>
      <c r="AJ2817" s="1"/>
      <c r="AK2817" s="1"/>
      <c r="AL2817" s="1"/>
      <c r="AM2817" s="1"/>
      <c r="AN2817" s="1"/>
      <c r="AO2817" s="1"/>
      <c r="AP2817" s="1"/>
      <c r="AQ2817" s="1"/>
      <c r="AR2817" s="1"/>
    </row>
    <row r="2818" ht="12.0" customHeight="1">
      <c r="A2818" s="1"/>
      <c r="B2818" s="1"/>
      <c r="C2818" s="1"/>
      <c r="D2818" s="1"/>
      <c r="E2818" s="1"/>
      <c r="F2818" s="1"/>
      <c r="G2818" s="1"/>
      <c r="H2818" s="1"/>
      <c r="I2818" s="1"/>
      <c r="J2818" s="1"/>
      <c r="K2818" s="1"/>
      <c r="L2818" s="1"/>
      <c r="M2818" s="1"/>
      <c r="N2818" s="1"/>
      <c r="O2818" s="1"/>
      <c r="P2818" s="1"/>
      <c r="Q2818" s="1"/>
      <c r="R2818" s="1"/>
      <c r="S2818" s="1"/>
      <c r="T2818" s="1"/>
      <c r="U2818" s="1"/>
      <c r="V2818" s="1"/>
      <c r="W2818" s="1"/>
      <c r="X2818" s="1"/>
      <c r="Y2818" s="1"/>
      <c r="Z2818" s="1"/>
      <c r="AA2818" s="1"/>
      <c r="AB2818" s="1"/>
      <c r="AC2818" s="1"/>
      <c r="AD2818" s="1"/>
      <c r="AE2818" s="1"/>
      <c r="AF2818" s="1"/>
      <c r="AG2818" s="1"/>
      <c r="AH2818" s="1"/>
      <c r="AI2818" s="1"/>
      <c r="AJ2818" s="1"/>
      <c r="AK2818" s="1"/>
      <c r="AL2818" s="1"/>
      <c r="AM2818" s="1"/>
      <c r="AN2818" s="1"/>
      <c r="AO2818" s="1"/>
      <c r="AP2818" s="1"/>
      <c r="AQ2818" s="1"/>
      <c r="AR2818" s="1"/>
    </row>
    <row r="2819" ht="12.0" customHeight="1">
      <c r="A2819" s="1"/>
      <c r="B2819" s="1"/>
      <c r="C2819" s="1"/>
      <c r="D2819" s="1"/>
      <c r="E2819" s="1"/>
      <c r="F2819" s="1"/>
      <c r="G2819" s="1"/>
      <c r="H2819" s="1"/>
      <c r="I2819" s="1"/>
      <c r="J2819" s="1"/>
      <c r="K2819" s="1"/>
      <c r="L2819" s="1"/>
      <c r="M2819" s="1"/>
      <c r="N2819" s="1"/>
      <c r="O2819" s="1"/>
      <c r="P2819" s="1"/>
      <c r="Q2819" s="1"/>
      <c r="R2819" s="1"/>
      <c r="S2819" s="1"/>
      <c r="T2819" s="1"/>
      <c r="U2819" s="1"/>
      <c r="V2819" s="1"/>
      <c r="W2819" s="1"/>
      <c r="X2819" s="1"/>
      <c r="Y2819" s="1"/>
      <c r="Z2819" s="1"/>
      <c r="AA2819" s="1"/>
      <c r="AB2819" s="1"/>
      <c r="AC2819" s="1"/>
      <c r="AD2819" s="1"/>
      <c r="AE2819" s="1"/>
      <c r="AF2819" s="1"/>
      <c r="AG2819" s="1"/>
      <c r="AH2819" s="1"/>
      <c r="AI2819" s="1"/>
      <c r="AJ2819" s="1"/>
      <c r="AK2819" s="1"/>
      <c r="AL2819" s="1"/>
      <c r="AM2819" s="1"/>
      <c r="AN2819" s="1"/>
      <c r="AO2819" s="1"/>
      <c r="AP2819" s="1"/>
      <c r="AQ2819" s="1"/>
      <c r="AR2819" s="1"/>
    </row>
    <row r="2820" ht="12.0" customHeight="1">
      <c r="A2820" s="1"/>
      <c r="B2820" s="1"/>
      <c r="C2820" s="1"/>
      <c r="D2820" s="1"/>
      <c r="E2820" s="1"/>
      <c r="F2820" s="1"/>
      <c r="G2820" s="1"/>
      <c r="H2820" s="1"/>
      <c r="I2820" s="1"/>
      <c r="J2820" s="1"/>
      <c r="K2820" s="1"/>
      <c r="L2820" s="1"/>
      <c r="M2820" s="1"/>
      <c r="N2820" s="1"/>
      <c r="O2820" s="1"/>
      <c r="P2820" s="1"/>
      <c r="Q2820" s="1"/>
      <c r="R2820" s="1"/>
      <c r="S2820" s="1"/>
      <c r="T2820" s="1"/>
      <c r="U2820" s="1"/>
      <c r="V2820" s="1"/>
      <c r="W2820" s="1"/>
      <c r="X2820" s="1"/>
      <c r="Y2820" s="1"/>
      <c r="Z2820" s="1"/>
      <c r="AA2820" s="1"/>
      <c r="AB2820" s="1"/>
      <c r="AC2820" s="1"/>
      <c r="AD2820" s="1"/>
      <c r="AE2820" s="1"/>
      <c r="AF2820" s="1"/>
      <c r="AG2820" s="1"/>
      <c r="AH2820" s="1"/>
      <c r="AI2820" s="1"/>
      <c r="AJ2820" s="1"/>
      <c r="AK2820" s="1"/>
      <c r="AL2820" s="1"/>
      <c r="AM2820" s="1"/>
      <c r="AN2820" s="1"/>
      <c r="AO2820" s="1"/>
      <c r="AP2820" s="1"/>
      <c r="AQ2820" s="1"/>
      <c r="AR2820" s="1"/>
    </row>
    <row r="2821" ht="12.0" customHeight="1">
      <c r="A2821" s="1"/>
      <c r="B2821" s="1"/>
      <c r="C2821" s="1"/>
      <c r="D2821" s="1"/>
      <c r="E2821" s="1"/>
      <c r="F2821" s="1"/>
      <c r="G2821" s="1"/>
      <c r="H2821" s="1"/>
      <c r="I2821" s="1"/>
      <c r="J2821" s="1"/>
      <c r="K2821" s="1"/>
      <c r="L2821" s="1"/>
      <c r="M2821" s="1"/>
      <c r="N2821" s="1"/>
      <c r="O2821" s="1"/>
      <c r="P2821" s="1"/>
      <c r="Q2821" s="1"/>
      <c r="R2821" s="1"/>
      <c r="S2821" s="1"/>
      <c r="T2821" s="1"/>
      <c r="U2821" s="1"/>
      <c r="V2821" s="1"/>
      <c r="W2821" s="1"/>
      <c r="X2821" s="1"/>
      <c r="Y2821" s="1"/>
      <c r="Z2821" s="1"/>
      <c r="AA2821" s="1"/>
      <c r="AB2821" s="1"/>
      <c r="AC2821" s="1"/>
      <c r="AD2821" s="1"/>
      <c r="AE2821" s="1"/>
      <c r="AF2821" s="1"/>
      <c r="AG2821" s="1"/>
      <c r="AH2821" s="1"/>
      <c r="AI2821" s="1"/>
      <c r="AJ2821" s="1"/>
      <c r="AK2821" s="1"/>
      <c r="AL2821" s="1"/>
      <c r="AM2821" s="1"/>
      <c r="AN2821" s="1"/>
      <c r="AO2821" s="1"/>
      <c r="AP2821" s="1"/>
      <c r="AQ2821" s="1"/>
      <c r="AR2821" s="1"/>
    </row>
    <row r="2822" ht="12.0" customHeight="1">
      <c r="A2822" s="1"/>
      <c r="B2822" s="1"/>
      <c r="C2822" s="1"/>
      <c r="D2822" s="1"/>
      <c r="E2822" s="1"/>
      <c r="F2822" s="1"/>
      <c r="G2822" s="1"/>
      <c r="H2822" s="1"/>
      <c r="I2822" s="1"/>
      <c r="J2822" s="1"/>
      <c r="K2822" s="1"/>
      <c r="L2822" s="1"/>
      <c r="M2822" s="1"/>
      <c r="N2822" s="1"/>
      <c r="O2822" s="1"/>
      <c r="P2822" s="1"/>
      <c r="Q2822" s="1"/>
      <c r="R2822" s="1"/>
      <c r="S2822" s="1"/>
      <c r="T2822" s="1"/>
      <c r="U2822" s="1"/>
      <c r="V2822" s="1"/>
      <c r="W2822" s="1"/>
      <c r="X2822" s="1"/>
      <c r="Y2822" s="1"/>
      <c r="Z2822" s="1"/>
      <c r="AA2822" s="1"/>
      <c r="AB2822" s="1"/>
      <c r="AC2822" s="1"/>
      <c r="AD2822" s="1"/>
      <c r="AE2822" s="1"/>
      <c r="AF2822" s="1"/>
      <c r="AG2822" s="1"/>
      <c r="AH2822" s="1"/>
      <c r="AI2822" s="1"/>
      <c r="AJ2822" s="1"/>
      <c r="AK2822" s="1"/>
      <c r="AL2822" s="1"/>
      <c r="AM2822" s="1"/>
      <c r="AN2822" s="1"/>
      <c r="AO2822" s="1"/>
      <c r="AP2822" s="1"/>
      <c r="AQ2822" s="1"/>
      <c r="AR2822" s="1"/>
    </row>
    <row r="2823" ht="12.0" customHeight="1">
      <c r="A2823" s="1"/>
      <c r="B2823" s="1"/>
      <c r="C2823" s="1"/>
      <c r="D2823" s="1"/>
      <c r="E2823" s="1"/>
      <c r="F2823" s="1"/>
      <c r="G2823" s="1"/>
      <c r="H2823" s="1"/>
      <c r="I2823" s="1"/>
      <c r="J2823" s="1"/>
      <c r="K2823" s="1"/>
      <c r="L2823" s="1"/>
      <c r="M2823" s="1"/>
      <c r="N2823" s="1"/>
      <c r="O2823" s="1"/>
      <c r="P2823" s="1"/>
      <c r="Q2823" s="1"/>
      <c r="R2823" s="1"/>
      <c r="S2823" s="1"/>
      <c r="T2823" s="1"/>
      <c r="U2823" s="1"/>
      <c r="V2823" s="1"/>
      <c r="W2823" s="1"/>
      <c r="X2823" s="1"/>
      <c r="Y2823" s="1"/>
      <c r="Z2823" s="1"/>
      <c r="AA2823" s="1"/>
      <c r="AB2823" s="1"/>
      <c r="AC2823" s="1"/>
      <c r="AD2823" s="1"/>
      <c r="AE2823" s="1"/>
      <c r="AF2823" s="1"/>
      <c r="AG2823" s="1"/>
      <c r="AH2823" s="1"/>
      <c r="AI2823" s="1"/>
      <c r="AJ2823" s="1"/>
      <c r="AK2823" s="1"/>
      <c r="AL2823" s="1"/>
      <c r="AM2823" s="1"/>
      <c r="AN2823" s="1"/>
      <c r="AO2823" s="1"/>
      <c r="AP2823" s="1"/>
      <c r="AQ2823" s="1"/>
      <c r="AR2823" s="1"/>
    </row>
    <row r="2824" ht="12.0" customHeight="1">
      <c r="A2824" s="1"/>
      <c r="B2824" s="1"/>
      <c r="C2824" s="1"/>
      <c r="D2824" s="1"/>
      <c r="E2824" s="1"/>
      <c r="F2824" s="1"/>
      <c r="G2824" s="1"/>
      <c r="H2824" s="1"/>
      <c r="I2824" s="1"/>
      <c r="J2824" s="1"/>
      <c r="K2824" s="1"/>
      <c r="L2824" s="1"/>
      <c r="M2824" s="1"/>
      <c r="N2824" s="1"/>
      <c r="O2824" s="1"/>
      <c r="P2824" s="1"/>
      <c r="Q2824" s="1"/>
      <c r="R2824" s="1"/>
      <c r="S2824" s="1"/>
      <c r="T2824" s="1"/>
      <c r="U2824" s="1"/>
      <c r="V2824" s="1"/>
      <c r="W2824" s="1"/>
      <c r="X2824" s="1"/>
      <c r="Y2824" s="1"/>
      <c r="Z2824" s="1"/>
      <c r="AA2824" s="1"/>
      <c r="AB2824" s="1"/>
      <c r="AC2824" s="1"/>
      <c r="AD2824" s="1"/>
      <c r="AE2824" s="1"/>
      <c r="AF2824" s="1"/>
      <c r="AG2824" s="1"/>
      <c r="AH2824" s="1"/>
      <c r="AI2824" s="1"/>
      <c r="AJ2824" s="1"/>
      <c r="AK2824" s="1"/>
      <c r="AL2824" s="1"/>
      <c r="AM2824" s="1"/>
      <c r="AN2824" s="1"/>
      <c r="AO2824" s="1"/>
      <c r="AP2824" s="1"/>
      <c r="AQ2824" s="1"/>
      <c r="AR2824" s="1"/>
    </row>
    <row r="2825" ht="12.0" customHeight="1">
      <c r="A2825" s="1"/>
      <c r="B2825" s="1"/>
      <c r="C2825" s="1"/>
      <c r="D2825" s="1"/>
      <c r="E2825" s="1"/>
      <c r="F2825" s="1"/>
      <c r="G2825" s="1"/>
      <c r="H2825" s="1"/>
      <c r="I2825" s="1"/>
      <c r="J2825" s="1"/>
      <c r="K2825" s="1"/>
      <c r="L2825" s="1"/>
      <c r="M2825" s="1"/>
      <c r="N2825" s="1"/>
      <c r="O2825" s="1"/>
      <c r="P2825" s="1"/>
      <c r="Q2825" s="1"/>
      <c r="R2825" s="1"/>
      <c r="S2825" s="1"/>
      <c r="T2825" s="1"/>
      <c r="U2825" s="1"/>
      <c r="V2825" s="1"/>
      <c r="W2825" s="1"/>
      <c r="X2825" s="1"/>
      <c r="Y2825" s="1"/>
      <c r="Z2825" s="1"/>
      <c r="AA2825" s="1"/>
      <c r="AB2825" s="1"/>
      <c r="AC2825" s="1"/>
      <c r="AD2825" s="1"/>
      <c r="AE2825" s="1"/>
      <c r="AF2825" s="1"/>
      <c r="AG2825" s="1"/>
      <c r="AH2825" s="1"/>
      <c r="AI2825" s="1"/>
      <c r="AJ2825" s="1"/>
      <c r="AK2825" s="1"/>
      <c r="AL2825" s="1"/>
      <c r="AM2825" s="1"/>
      <c r="AN2825" s="1"/>
      <c r="AO2825" s="1"/>
      <c r="AP2825" s="1"/>
      <c r="AQ2825" s="1"/>
      <c r="AR2825" s="1"/>
    </row>
    <row r="2826" ht="12.0" customHeight="1">
      <c r="A2826" s="1"/>
      <c r="B2826" s="1"/>
      <c r="C2826" s="1"/>
      <c r="D2826" s="1"/>
      <c r="E2826" s="1"/>
      <c r="F2826" s="1"/>
      <c r="G2826" s="1"/>
      <c r="H2826" s="1"/>
      <c r="I2826" s="1"/>
      <c r="J2826" s="1"/>
      <c r="K2826" s="1"/>
      <c r="L2826" s="1"/>
      <c r="M2826" s="1"/>
      <c r="N2826" s="1"/>
      <c r="O2826" s="1"/>
      <c r="P2826" s="1"/>
      <c r="Q2826" s="1"/>
      <c r="R2826" s="1"/>
      <c r="S2826" s="1"/>
      <c r="T2826" s="1"/>
      <c r="U2826" s="1"/>
      <c r="V2826" s="1"/>
      <c r="W2826" s="1"/>
      <c r="X2826" s="1"/>
      <c r="Y2826" s="1"/>
      <c r="Z2826" s="1"/>
      <c r="AA2826" s="1"/>
      <c r="AB2826" s="1"/>
      <c r="AC2826" s="1"/>
      <c r="AD2826" s="1"/>
      <c r="AE2826" s="1"/>
      <c r="AF2826" s="1"/>
      <c r="AG2826" s="1"/>
      <c r="AH2826" s="1"/>
      <c r="AI2826" s="1"/>
      <c r="AJ2826" s="1"/>
      <c r="AK2826" s="1"/>
      <c r="AL2826" s="1"/>
      <c r="AM2826" s="1"/>
      <c r="AN2826" s="1"/>
      <c r="AO2826" s="1"/>
      <c r="AP2826" s="1"/>
      <c r="AQ2826" s="1"/>
      <c r="AR2826" s="1"/>
    </row>
    <row r="2827" ht="12.0" customHeight="1">
      <c r="A2827" s="1"/>
      <c r="B2827" s="1"/>
      <c r="C2827" s="1"/>
      <c r="D2827" s="1"/>
      <c r="E2827" s="1"/>
      <c r="F2827" s="1"/>
      <c r="G2827" s="1"/>
      <c r="H2827" s="1"/>
      <c r="I2827" s="1"/>
      <c r="J2827" s="1"/>
      <c r="K2827" s="1"/>
      <c r="L2827" s="1"/>
      <c r="M2827" s="1"/>
      <c r="N2827" s="1"/>
      <c r="O2827" s="1"/>
      <c r="P2827" s="1"/>
      <c r="Q2827" s="1"/>
      <c r="R2827" s="1"/>
      <c r="S2827" s="1"/>
      <c r="T2827" s="1"/>
      <c r="U2827" s="1"/>
      <c r="V2827" s="1"/>
      <c r="W2827" s="1"/>
      <c r="X2827" s="1"/>
      <c r="Y2827" s="1"/>
      <c r="Z2827" s="1"/>
      <c r="AA2827" s="1"/>
      <c r="AB2827" s="1"/>
      <c r="AC2827" s="1"/>
      <c r="AD2827" s="1"/>
      <c r="AE2827" s="1"/>
      <c r="AF2827" s="1"/>
      <c r="AG2827" s="1"/>
      <c r="AH2827" s="1"/>
      <c r="AI2827" s="1"/>
      <c r="AJ2827" s="1"/>
      <c r="AK2827" s="1"/>
      <c r="AL2827" s="1"/>
      <c r="AM2827" s="1"/>
      <c r="AN2827" s="1"/>
      <c r="AO2827" s="1"/>
      <c r="AP2827" s="1"/>
      <c r="AQ2827" s="1"/>
      <c r="AR2827" s="1"/>
    </row>
    <row r="2828" ht="12.0" customHeight="1">
      <c r="A2828" s="1"/>
      <c r="B2828" s="1"/>
      <c r="C2828" s="1"/>
      <c r="D2828" s="1"/>
      <c r="E2828" s="1"/>
      <c r="F2828" s="1"/>
      <c r="G2828" s="1"/>
      <c r="H2828" s="1"/>
      <c r="I2828" s="1"/>
      <c r="J2828" s="1"/>
      <c r="K2828" s="1"/>
      <c r="L2828" s="1"/>
      <c r="M2828" s="1"/>
      <c r="N2828" s="1"/>
      <c r="O2828" s="1"/>
      <c r="P2828" s="1"/>
      <c r="Q2828" s="1"/>
      <c r="R2828" s="1"/>
      <c r="S2828" s="1"/>
      <c r="T2828" s="1"/>
      <c r="U2828" s="1"/>
      <c r="V2828" s="1"/>
      <c r="W2828" s="1"/>
      <c r="X2828" s="1"/>
      <c r="Y2828" s="1"/>
      <c r="Z2828" s="1"/>
      <c r="AA2828" s="1"/>
      <c r="AB2828" s="1"/>
      <c r="AC2828" s="1"/>
      <c r="AD2828" s="1"/>
      <c r="AE2828" s="1"/>
      <c r="AF2828" s="1"/>
      <c r="AG2828" s="1"/>
      <c r="AH2828" s="1"/>
      <c r="AI2828" s="1"/>
      <c r="AJ2828" s="1"/>
      <c r="AK2828" s="1"/>
      <c r="AL2828" s="1"/>
      <c r="AM2828" s="1"/>
      <c r="AN2828" s="1"/>
      <c r="AO2828" s="1"/>
      <c r="AP2828" s="1"/>
      <c r="AQ2828" s="1"/>
      <c r="AR2828" s="1"/>
    </row>
    <row r="2829" ht="12.0" customHeight="1">
      <c r="A2829" s="1"/>
      <c r="B2829" s="1"/>
      <c r="C2829" s="1"/>
      <c r="D2829" s="1"/>
      <c r="E2829" s="1"/>
      <c r="F2829" s="1"/>
      <c r="G2829" s="1"/>
      <c r="H2829" s="1"/>
      <c r="I2829" s="1"/>
      <c r="J2829" s="1"/>
      <c r="K2829" s="1"/>
      <c r="L2829" s="1"/>
      <c r="M2829" s="1"/>
      <c r="N2829" s="1"/>
      <c r="O2829" s="1"/>
      <c r="P2829" s="1"/>
      <c r="Q2829" s="1"/>
      <c r="R2829" s="1"/>
      <c r="S2829" s="1"/>
      <c r="T2829" s="1"/>
      <c r="U2829" s="1"/>
      <c r="V2829" s="1"/>
      <c r="W2829" s="1"/>
      <c r="X2829" s="1"/>
      <c r="Y2829" s="1"/>
      <c r="Z2829" s="1"/>
      <c r="AA2829" s="1"/>
      <c r="AB2829" s="1"/>
      <c r="AC2829" s="1"/>
      <c r="AD2829" s="1"/>
      <c r="AE2829" s="1"/>
      <c r="AF2829" s="1"/>
      <c r="AG2829" s="1"/>
      <c r="AH2829" s="1"/>
      <c r="AI2829" s="1"/>
      <c r="AJ2829" s="1"/>
      <c r="AK2829" s="1"/>
      <c r="AL2829" s="1"/>
      <c r="AM2829" s="1"/>
      <c r="AN2829" s="1"/>
      <c r="AO2829" s="1"/>
      <c r="AP2829" s="1"/>
      <c r="AQ2829" s="1"/>
      <c r="AR2829" s="1"/>
    </row>
    <row r="2830" ht="12.0" customHeight="1">
      <c r="A2830" s="1"/>
      <c r="B2830" s="1"/>
      <c r="C2830" s="1"/>
      <c r="D2830" s="1"/>
      <c r="E2830" s="1"/>
      <c r="F2830" s="1"/>
      <c r="G2830" s="1"/>
      <c r="H2830" s="1"/>
      <c r="I2830" s="1"/>
      <c r="J2830" s="1"/>
      <c r="K2830" s="1"/>
      <c r="L2830" s="1"/>
      <c r="M2830" s="1"/>
      <c r="N2830" s="1"/>
      <c r="O2830" s="1"/>
      <c r="P2830" s="1"/>
      <c r="Q2830" s="1"/>
      <c r="R2830" s="1"/>
      <c r="S2830" s="1"/>
      <c r="T2830" s="1"/>
      <c r="U2830" s="1"/>
      <c r="V2830" s="1"/>
      <c r="W2830" s="1"/>
      <c r="X2830" s="1"/>
      <c r="Y2830" s="1"/>
      <c r="Z2830" s="1"/>
      <c r="AA2830" s="1"/>
      <c r="AB2830" s="1"/>
      <c r="AC2830" s="1"/>
      <c r="AD2830" s="1"/>
      <c r="AE2830" s="1"/>
      <c r="AF2830" s="1"/>
      <c r="AG2830" s="1"/>
      <c r="AH2830" s="1"/>
      <c r="AI2830" s="1"/>
      <c r="AJ2830" s="1"/>
      <c r="AK2830" s="1"/>
      <c r="AL2830" s="1"/>
      <c r="AM2830" s="1"/>
      <c r="AN2830" s="1"/>
      <c r="AO2830" s="1"/>
      <c r="AP2830" s="1"/>
      <c r="AQ2830" s="1"/>
      <c r="AR2830" s="1"/>
    </row>
    <row r="2831" ht="12.0" customHeight="1">
      <c r="A2831" s="1"/>
      <c r="B2831" s="1"/>
      <c r="C2831" s="1"/>
      <c r="D2831" s="1"/>
      <c r="E2831" s="1"/>
      <c r="F2831" s="1"/>
      <c r="G2831" s="1"/>
      <c r="H2831" s="1"/>
      <c r="I2831" s="1"/>
      <c r="J2831" s="1"/>
      <c r="K2831" s="1"/>
      <c r="L2831" s="1"/>
      <c r="M2831" s="1"/>
      <c r="N2831" s="1"/>
      <c r="O2831" s="1"/>
      <c r="P2831" s="1"/>
      <c r="Q2831" s="1"/>
      <c r="R2831" s="1"/>
      <c r="S2831" s="1"/>
      <c r="T2831" s="1"/>
      <c r="U2831" s="1"/>
      <c r="V2831" s="1"/>
      <c r="W2831" s="1"/>
      <c r="X2831" s="1"/>
      <c r="Y2831" s="1"/>
      <c r="Z2831" s="1"/>
      <c r="AA2831" s="1"/>
      <c r="AB2831" s="1"/>
      <c r="AC2831" s="1"/>
      <c r="AD2831" s="1"/>
      <c r="AE2831" s="1"/>
      <c r="AF2831" s="1"/>
      <c r="AG2831" s="1"/>
      <c r="AH2831" s="1"/>
      <c r="AI2831" s="1"/>
      <c r="AJ2831" s="1"/>
      <c r="AK2831" s="1"/>
      <c r="AL2831" s="1"/>
      <c r="AM2831" s="1"/>
      <c r="AN2831" s="1"/>
      <c r="AO2831" s="1"/>
      <c r="AP2831" s="1"/>
      <c r="AQ2831" s="1"/>
      <c r="AR2831" s="1"/>
    </row>
    <row r="2832" ht="12.0" customHeight="1">
      <c r="A2832" s="1"/>
      <c r="B2832" s="1"/>
      <c r="C2832" s="1"/>
      <c r="D2832" s="1"/>
      <c r="E2832" s="1"/>
      <c r="F2832" s="1"/>
      <c r="G2832" s="1"/>
      <c r="H2832" s="1"/>
      <c r="I2832" s="1"/>
      <c r="J2832" s="1"/>
      <c r="K2832" s="1"/>
      <c r="L2832" s="1"/>
      <c r="M2832" s="1"/>
      <c r="N2832" s="1"/>
      <c r="O2832" s="1"/>
      <c r="P2832" s="1"/>
      <c r="Q2832" s="1"/>
      <c r="R2832" s="1"/>
      <c r="S2832" s="1"/>
      <c r="T2832" s="1"/>
      <c r="U2832" s="1"/>
      <c r="V2832" s="1"/>
      <c r="W2832" s="1"/>
      <c r="X2832" s="1"/>
      <c r="Y2832" s="1"/>
      <c r="Z2832" s="1"/>
      <c r="AA2832" s="1"/>
      <c r="AB2832" s="1"/>
      <c r="AC2832" s="1"/>
      <c r="AD2832" s="1"/>
      <c r="AE2832" s="1"/>
      <c r="AF2832" s="1"/>
      <c r="AG2832" s="1"/>
      <c r="AH2832" s="1"/>
      <c r="AI2832" s="1"/>
      <c r="AJ2832" s="1"/>
      <c r="AK2832" s="1"/>
      <c r="AL2832" s="1"/>
      <c r="AM2832" s="1"/>
      <c r="AN2832" s="1"/>
      <c r="AO2832" s="1"/>
      <c r="AP2832" s="1"/>
      <c r="AQ2832" s="1"/>
      <c r="AR2832" s="1"/>
    </row>
    <row r="2833" ht="12.0" customHeight="1">
      <c r="A2833" s="1"/>
      <c r="B2833" s="1"/>
      <c r="C2833" s="1"/>
      <c r="D2833" s="1"/>
      <c r="E2833" s="1"/>
      <c r="F2833" s="1"/>
      <c r="G2833" s="1"/>
      <c r="H2833" s="1"/>
      <c r="I2833" s="1"/>
      <c r="J2833" s="1"/>
      <c r="K2833" s="1"/>
      <c r="L2833" s="1"/>
      <c r="M2833" s="1"/>
      <c r="N2833" s="1"/>
      <c r="O2833" s="1"/>
      <c r="P2833" s="1"/>
      <c r="Q2833" s="1"/>
      <c r="R2833" s="1"/>
      <c r="S2833" s="1"/>
      <c r="T2833" s="1"/>
      <c r="U2833" s="1"/>
      <c r="V2833" s="1"/>
      <c r="W2833" s="1"/>
      <c r="X2833" s="1"/>
      <c r="Y2833" s="1"/>
      <c r="Z2833" s="1"/>
      <c r="AA2833" s="1"/>
      <c r="AB2833" s="1"/>
      <c r="AC2833" s="1"/>
      <c r="AD2833" s="1"/>
      <c r="AE2833" s="1"/>
      <c r="AF2833" s="1"/>
      <c r="AG2833" s="1"/>
      <c r="AH2833" s="1"/>
      <c r="AI2833" s="1"/>
      <c r="AJ2833" s="1"/>
      <c r="AK2833" s="1"/>
      <c r="AL2833" s="1"/>
      <c r="AM2833" s="1"/>
      <c r="AN2833" s="1"/>
      <c r="AO2833" s="1"/>
      <c r="AP2833" s="1"/>
      <c r="AQ2833" s="1"/>
      <c r="AR2833" s="1"/>
    </row>
    <row r="2834" ht="12.0" customHeight="1">
      <c r="A2834" s="1"/>
      <c r="B2834" s="1"/>
      <c r="C2834" s="1"/>
      <c r="D2834" s="1"/>
      <c r="E2834" s="1"/>
      <c r="F2834" s="1"/>
      <c r="G2834" s="1"/>
      <c r="H2834" s="1"/>
      <c r="I2834" s="1"/>
      <c r="J2834" s="1"/>
      <c r="K2834" s="1"/>
      <c r="L2834" s="1"/>
      <c r="M2834" s="1"/>
      <c r="N2834" s="1"/>
      <c r="O2834" s="1"/>
      <c r="P2834" s="1"/>
      <c r="Q2834" s="1"/>
      <c r="R2834" s="1"/>
      <c r="S2834" s="1"/>
      <c r="T2834" s="1"/>
      <c r="U2834" s="1"/>
      <c r="V2834" s="1"/>
      <c r="W2834" s="1"/>
      <c r="X2834" s="1"/>
      <c r="Y2834" s="1"/>
      <c r="Z2834" s="1"/>
      <c r="AA2834" s="1"/>
      <c r="AB2834" s="1"/>
      <c r="AC2834" s="1"/>
      <c r="AD2834" s="1"/>
      <c r="AE2834" s="1"/>
      <c r="AF2834" s="1"/>
      <c r="AG2834" s="1"/>
      <c r="AH2834" s="1"/>
      <c r="AI2834" s="1"/>
      <c r="AJ2834" s="1"/>
      <c r="AK2834" s="1"/>
      <c r="AL2834" s="1"/>
      <c r="AM2834" s="1"/>
      <c r="AN2834" s="1"/>
      <c r="AO2834" s="1"/>
      <c r="AP2834" s="1"/>
      <c r="AQ2834" s="1"/>
      <c r="AR2834" s="1"/>
    </row>
    <row r="2835" ht="12.0" customHeight="1">
      <c r="A2835" s="1"/>
      <c r="B2835" s="1"/>
      <c r="C2835" s="1"/>
      <c r="D2835" s="1"/>
      <c r="E2835" s="1"/>
      <c r="F2835" s="1"/>
      <c r="G2835" s="1"/>
      <c r="H2835" s="1"/>
      <c r="I2835" s="1"/>
      <c r="J2835" s="1"/>
      <c r="K2835" s="1"/>
      <c r="L2835" s="1"/>
      <c r="M2835" s="1"/>
      <c r="N2835" s="1"/>
      <c r="O2835" s="1"/>
      <c r="P2835" s="1"/>
      <c r="Q2835" s="1"/>
      <c r="R2835" s="1"/>
      <c r="S2835" s="1"/>
      <c r="T2835" s="1"/>
      <c r="U2835" s="1"/>
      <c r="V2835" s="1"/>
      <c r="W2835" s="1"/>
      <c r="X2835" s="1"/>
      <c r="Y2835" s="1"/>
      <c r="Z2835" s="1"/>
      <c r="AA2835" s="1"/>
      <c r="AB2835" s="1"/>
      <c r="AC2835" s="1"/>
      <c r="AD2835" s="1"/>
      <c r="AE2835" s="1"/>
      <c r="AF2835" s="1"/>
      <c r="AG2835" s="1"/>
      <c r="AH2835" s="1"/>
      <c r="AI2835" s="1"/>
      <c r="AJ2835" s="1"/>
      <c r="AK2835" s="1"/>
      <c r="AL2835" s="1"/>
      <c r="AM2835" s="1"/>
      <c r="AN2835" s="1"/>
      <c r="AO2835" s="1"/>
      <c r="AP2835" s="1"/>
      <c r="AQ2835" s="1"/>
      <c r="AR2835" s="1"/>
    </row>
    <row r="2836" ht="12.0" customHeight="1">
      <c r="A2836" s="1"/>
      <c r="B2836" s="1"/>
      <c r="C2836" s="1"/>
      <c r="D2836" s="1"/>
      <c r="E2836" s="1"/>
      <c r="F2836" s="1"/>
      <c r="G2836" s="1"/>
      <c r="H2836" s="1"/>
      <c r="I2836" s="1"/>
      <c r="J2836" s="1"/>
      <c r="K2836" s="1"/>
      <c r="L2836" s="1"/>
      <c r="M2836" s="1"/>
      <c r="N2836" s="1"/>
      <c r="O2836" s="1"/>
      <c r="P2836" s="1"/>
      <c r="Q2836" s="1"/>
      <c r="R2836" s="1"/>
      <c r="S2836" s="1"/>
      <c r="T2836" s="1"/>
      <c r="U2836" s="1"/>
      <c r="V2836" s="1"/>
      <c r="W2836" s="1"/>
      <c r="X2836" s="1"/>
      <c r="Y2836" s="1"/>
      <c r="Z2836" s="1"/>
      <c r="AA2836" s="1"/>
      <c r="AB2836" s="1"/>
      <c r="AC2836" s="1"/>
      <c r="AD2836" s="1"/>
      <c r="AE2836" s="1"/>
      <c r="AF2836" s="1"/>
      <c r="AG2836" s="1"/>
      <c r="AH2836" s="1"/>
      <c r="AI2836" s="1"/>
      <c r="AJ2836" s="1"/>
      <c r="AK2836" s="1"/>
      <c r="AL2836" s="1"/>
      <c r="AM2836" s="1"/>
      <c r="AN2836" s="1"/>
      <c r="AO2836" s="1"/>
      <c r="AP2836" s="1"/>
      <c r="AQ2836" s="1"/>
      <c r="AR2836" s="1"/>
    </row>
    <row r="2837" ht="12.0" customHeight="1">
      <c r="A2837" s="1"/>
      <c r="B2837" s="1"/>
      <c r="C2837" s="1"/>
      <c r="D2837" s="1"/>
      <c r="E2837" s="1"/>
      <c r="F2837" s="1"/>
      <c r="G2837" s="1"/>
      <c r="H2837" s="1"/>
      <c r="I2837" s="1"/>
      <c r="J2837" s="1"/>
      <c r="K2837" s="1"/>
      <c r="L2837" s="1"/>
      <c r="M2837" s="1"/>
      <c r="N2837" s="1"/>
      <c r="O2837" s="1"/>
      <c r="P2837" s="1"/>
      <c r="Q2837" s="1"/>
      <c r="R2837" s="1"/>
      <c r="S2837" s="1"/>
      <c r="T2837" s="1"/>
      <c r="U2837" s="1"/>
      <c r="V2837" s="1"/>
      <c r="W2837" s="1"/>
      <c r="X2837" s="1"/>
      <c r="Y2837" s="1"/>
      <c r="Z2837" s="1"/>
      <c r="AA2837" s="1"/>
      <c r="AB2837" s="1"/>
      <c r="AC2837" s="1"/>
      <c r="AD2837" s="1"/>
      <c r="AE2837" s="1"/>
      <c r="AF2837" s="1"/>
      <c r="AG2837" s="1"/>
      <c r="AH2837" s="1"/>
      <c r="AI2837" s="1"/>
      <c r="AJ2837" s="1"/>
      <c r="AK2837" s="1"/>
      <c r="AL2837" s="1"/>
      <c r="AM2837" s="1"/>
      <c r="AN2837" s="1"/>
      <c r="AO2837" s="1"/>
      <c r="AP2837" s="1"/>
      <c r="AQ2837" s="1"/>
      <c r="AR2837" s="1"/>
    </row>
    <row r="2838" ht="12.0" customHeight="1">
      <c r="A2838" s="1"/>
      <c r="B2838" s="1"/>
      <c r="C2838" s="1"/>
      <c r="D2838" s="1"/>
      <c r="E2838" s="1"/>
      <c r="F2838" s="1"/>
      <c r="G2838" s="1"/>
      <c r="H2838" s="1"/>
      <c r="I2838" s="1"/>
      <c r="J2838" s="1"/>
      <c r="K2838" s="1"/>
      <c r="L2838" s="1"/>
      <c r="M2838" s="1"/>
      <c r="N2838" s="1"/>
      <c r="O2838" s="1"/>
      <c r="P2838" s="1"/>
      <c r="Q2838" s="1"/>
      <c r="R2838" s="1"/>
      <c r="S2838" s="1"/>
      <c r="T2838" s="1"/>
      <c r="U2838" s="1"/>
      <c r="V2838" s="1"/>
      <c r="W2838" s="1"/>
      <c r="X2838" s="1"/>
      <c r="Y2838" s="1"/>
      <c r="Z2838" s="1"/>
      <c r="AA2838" s="1"/>
      <c r="AB2838" s="1"/>
      <c r="AC2838" s="1"/>
      <c r="AD2838" s="1"/>
      <c r="AE2838" s="1"/>
      <c r="AF2838" s="1"/>
      <c r="AG2838" s="1"/>
      <c r="AH2838" s="1"/>
      <c r="AI2838" s="1"/>
      <c r="AJ2838" s="1"/>
      <c r="AK2838" s="1"/>
      <c r="AL2838" s="1"/>
      <c r="AM2838" s="1"/>
      <c r="AN2838" s="1"/>
      <c r="AO2838" s="1"/>
      <c r="AP2838" s="1"/>
      <c r="AQ2838" s="1"/>
      <c r="AR2838" s="1"/>
    </row>
    <row r="2839" ht="12.0" customHeight="1">
      <c r="A2839" s="1"/>
      <c r="B2839" s="1"/>
      <c r="C2839" s="1"/>
      <c r="D2839" s="1"/>
      <c r="E2839" s="1"/>
      <c r="F2839" s="1"/>
      <c r="G2839" s="1"/>
      <c r="H2839" s="1"/>
      <c r="I2839" s="1"/>
      <c r="J2839" s="1"/>
      <c r="K2839" s="1"/>
      <c r="L2839" s="1"/>
      <c r="M2839" s="1"/>
      <c r="N2839" s="1"/>
      <c r="O2839" s="1"/>
      <c r="P2839" s="1"/>
      <c r="Q2839" s="1"/>
      <c r="R2839" s="1"/>
      <c r="S2839" s="1"/>
      <c r="T2839" s="1"/>
      <c r="U2839" s="1"/>
      <c r="V2839" s="1"/>
      <c r="W2839" s="1"/>
      <c r="X2839" s="1"/>
      <c r="Y2839" s="1"/>
      <c r="Z2839" s="1"/>
      <c r="AA2839" s="1"/>
      <c r="AB2839" s="1"/>
      <c r="AC2839" s="1"/>
      <c r="AD2839" s="1"/>
      <c r="AE2839" s="1"/>
      <c r="AF2839" s="1"/>
      <c r="AG2839" s="1"/>
      <c r="AH2839" s="1"/>
      <c r="AI2839" s="1"/>
      <c r="AJ2839" s="1"/>
      <c r="AK2839" s="1"/>
      <c r="AL2839" s="1"/>
      <c r="AM2839" s="1"/>
      <c r="AN2839" s="1"/>
      <c r="AO2839" s="1"/>
      <c r="AP2839" s="1"/>
      <c r="AQ2839" s="1"/>
      <c r="AR2839" s="1"/>
    </row>
    <row r="2840" ht="12.0" customHeight="1">
      <c r="A2840" s="1"/>
      <c r="B2840" s="1"/>
      <c r="C2840" s="1"/>
      <c r="D2840" s="1"/>
      <c r="E2840" s="1"/>
      <c r="F2840" s="1"/>
      <c r="G2840" s="1"/>
      <c r="H2840" s="1"/>
      <c r="I2840" s="1"/>
      <c r="J2840" s="1"/>
      <c r="K2840" s="1"/>
      <c r="L2840" s="1"/>
      <c r="M2840" s="1"/>
      <c r="N2840" s="1"/>
      <c r="O2840" s="1"/>
      <c r="P2840" s="1"/>
      <c r="Q2840" s="1"/>
      <c r="R2840" s="1"/>
      <c r="S2840" s="1"/>
      <c r="T2840" s="1"/>
      <c r="U2840" s="1"/>
      <c r="V2840" s="1"/>
      <c r="W2840" s="1"/>
      <c r="X2840" s="1"/>
      <c r="Y2840" s="1"/>
      <c r="Z2840" s="1"/>
      <c r="AA2840" s="1"/>
      <c r="AB2840" s="1"/>
      <c r="AC2840" s="1"/>
      <c r="AD2840" s="1"/>
      <c r="AE2840" s="1"/>
      <c r="AF2840" s="1"/>
      <c r="AG2840" s="1"/>
      <c r="AH2840" s="1"/>
      <c r="AI2840" s="1"/>
      <c r="AJ2840" s="1"/>
      <c r="AK2840" s="1"/>
      <c r="AL2840" s="1"/>
      <c r="AM2840" s="1"/>
      <c r="AN2840" s="1"/>
      <c r="AO2840" s="1"/>
      <c r="AP2840" s="1"/>
      <c r="AQ2840" s="1"/>
      <c r="AR2840" s="1"/>
    </row>
    <row r="2841" ht="12.0" customHeight="1">
      <c r="A2841" s="1"/>
      <c r="B2841" s="1"/>
      <c r="C2841" s="1"/>
      <c r="D2841" s="1"/>
      <c r="E2841" s="1"/>
      <c r="F2841" s="1"/>
      <c r="G2841" s="1"/>
      <c r="H2841" s="1"/>
      <c r="I2841" s="1"/>
      <c r="J2841" s="1"/>
      <c r="K2841" s="1"/>
      <c r="L2841" s="1"/>
      <c r="M2841" s="1"/>
      <c r="N2841" s="1"/>
      <c r="O2841" s="1"/>
      <c r="P2841" s="1"/>
      <c r="Q2841" s="1"/>
      <c r="R2841" s="1"/>
      <c r="S2841" s="1"/>
      <c r="T2841" s="1"/>
      <c r="U2841" s="1"/>
      <c r="V2841" s="1"/>
      <c r="W2841" s="1"/>
      <c r="X2841" s="1"/>
      <c r="Y2841" s="1"/>
      <c r="Z2841" s="1"/>
      <c r="AA2841" s="1"/>
      <c r="AB2841" s="1"/>
      <c r="AC2841" s="1"/>
      <c r="AD2841" s="1"/>
      <c r="AE2841" s="1"/>
      <c r="AF2841" s="1"/>
      <c r="AG2841" s="1"/>
      <c r="AH2841" s="1"/>
      <c r="AI2841" s="1"/>
      <c r="AJ2841" s="1"/>
      <c r="AK2841" s="1"/>
      <c r="AL2841" s="1"/>
      <c r="AM2841" s="1"/>
      <c r="AN2841" s="1"/>
      <c r="AO2841" s="1"/>
      <c r="AP2841" s="1"/>
      <c r="AQ2841" s="1"/>
      <c r="AR2841" s="1"/>
    </row>
    <row r="2842" ht="12.0" customHeight="1">
      <c r="A2842" s="1"/>
      <c r="B2842" s="1"/>
      <c r="C2842" s="1"/>
      <c r="D2842" s="1"/>
      <c r="E2842" s="1"/>
      <c r="F2842" s="1"/>
      <c r="G2842" s="1"/>
      <c r="H2842" s="1"/>
      <c r="I2842" s="1"/>
      <c r="J2842" s="1"/>
      <c r="K2842" s="1"/>
      <c r="L2842" s="1"/>
      <c r="M2842" s="1"/>
      <c r="N2842" s="1"/>
      <c r="O2842" s="1"/>
      <c r="P2842" s="1"/>
      <c r="Q2842" s="1"/>
      <c r="R2842" s="1"/>
      <c r="S2842" s="1"/>
      <c r="T2842" s="1"/>
      <c r="U2842" s="1"/>
      <c r="V2842" s="1"/>
      <c r="W2842" s="1"/>
      <c r="X2842" s="1"/>
      <c r="Y2842" s="1"/>
      <c r="Z2842" s="1"/>
      <c r="AA2842" s="1"/>
      <c r="AB2842" s="1"/>
      <c r="AC2842" s="1"/>
      <c r="AD2842" s="1"/>
      <c r="AE2842" s="1"/>
      <c r="AF2842" s="1"/>
      <c r="AG2842" s="1"/>
      <c r="AH2842" s="1"/>
      <c r="AI2842" s="1"/>
      <c r="AJ2842" s="1"/>
      <c r="AK2842" s="1"/>
      <c r="AL2842" s="1"/>
      <c r="AM2842" s="1"/>
      <c r="AN2842" s="1"/>
      <c r="AO2842" s="1"/>
      <c r="AP2842" s="1"/>
      <c r="AQ2842" s="1"/>
      <c r="AR2842" s="1"/>
    </row>
    <row r="2843" ht="12.0" customHeight="1">
      <c r="A2843" s="1"/>
      <c r="B2843" s="1"/>
      <c r="C2843" s="1"/>
      <c r="D2843" s="1"/>
      <c r="E2843" s="1"/>
      <c r="F2843" s="1"/>
      <c r="G2843" s="1"/>
      <c r="H2843" s="1"/>
      <c r="I2843" s="1"/>
      <c r="J2843" s="1"/>
      <c r="K2843" s="1"/>
      <c r="L2843" s="1"/>
      <c r="M2843" s="1"/>
      <c r="N2843" s="1"/>
      <c r="O2843" s="1"/>
      <c r="P2843" s="1"/>
      <c r="Q2843" s="1"/>
      <c r="R2843" s="1"/>
      <c r="S2843" s="1"/>
      <c r="T2843" s="1"/>
      <c r="U2843" s="1"/>
      <c r="V2843" s="1"/>
      <c r="W2843" s="1"/>
      <c r="X2843" s="1"/>
      <c r="Y2843" s="1"/>
      <c r="Z2843" s="1"/>
      <c r="AA2843" s="1"/>
      <c r="AB2843" s="1"/>
      <c r="AC2843" s="1"/>
      <c r="AD2843" s="1"/>
      <c r="AE2843" s="1"/>
      <c r="AF2843" s="1"/>
      <c r="AG2843" s="1"/>
      <c r="AH2843" s="1"/>
      <c r="AI2843" s="1"/>
      <c r="AJ2843" s="1"/>
      <c r="AK2843" s="1"/>
      <c r="AL2843" s="1"/>
      <c r="AM2843" s="1"/>
      <c r="AN2843" s="1"/>
      <c r="AO2843" s="1"/>
      <c r="AP2843" s="1"/>
      <c r="AQ2843" s="1"/>
      <c r="AR2843" s="1"/>
    </row>
    <row r="2844" ht="12.0" customHeight="1">
      <c r="A2844" s="1"/>
      <c r="B2844" s="1"/>
      <c r="C2844" s="1"/>
      <c r="D2844" s="1"/>
      <c r="E2844" s="1"/>
      <c r="F2844" s="1"/>
      <c r="G2844" s="1"/>
      <c r="H2844" s="1"/>
      <c r="I2844" s="1"/>
      <c r="J2844" s="1"/>
      <c r="K2844" s="1"/>
      <c r="L2844" s="1"/>
      <c r="M2844" s="1"/>
      <c r="N2844" s="1"/>
      <c r="O2844" s="1"/>
      <c r="P2844" s="1"/>
      <c r="Q2844" s="1"/>
      <c r="R2844" s="1"/>
      <c r="S2844" s="1"/>
      <c r="T2844" s="1"/>
      <c r="U2844" s="1"/>
      <c r="V2844" s="1"/>
      <c r="W2844" s="1"/>
      <c r="X2844" s="1"/>
      <c r="Y2844" s="1"/>
      <c r="Z2844" s="1"/>
      <c r="AA2844" s="1"/>
      <c r="AB2844" s="1"/>
      <c r="AC2844" s="1"/>
      <c r="AD2844" s="1"/>
      <c r="AE2844" s="1"/>
      <c r="AF2844" s="1"/>
      <c r="AG2844" s="1"/>
      <c r="AH2844" s="1"/>
      <c r="AI2844" s="1"/>
      <c r="AJ2844" s="1"/>
      <c r="AK2844" s="1"/>
      <c r="AL2844" s="1"/>
      <c r="AM2844" s="1"/>
      <c r="AN2844" s="1"/>
      <c r="AO2844" s="1"/>
      <c r="AP2844" s="1"/>
      <c r="AQ2844" s="1"/>
      <c r="AR2844" s="1"/>
    </row>
    <row r="2845" ht="12.0" customHeight="1">
      <c r="A2845" s="1"/>
      <c r="B2845" s="1"/>
      <c r="C2845" s="1"/>
      <c r="D2845" s="1"/>
      <c r="E2845" s="1"/>
      <c r="F2845" s="1"/>
      <c r="G2845" s="1"/>
      <c r="H2845" s="1"/>
      <c r="I2845" s="1"/>
      <c r="J2845" s="1"/>
      <c r="K2845" s="1"/>
      <c r="L2845" s="1"/>
      <c r="M2845" s="1"/>
      <c r="N2845" s="1"/>
      <c r="O2845" s="1"/>
      <c r="P2845" s="1"/>
      <c r="Q2845" s="1"/>
      <c r="R2845" s="1"/>
      <c r="S2845" s="1"/>
      <c r="T2845" s="1"/>
      <c r="U2845" s="1"/>
      <c r="V2845" s="1"/>
      <c r="W2845" s="1"/>
      <c r="X2845" s="1"/>
      <c r="Y2845" s="1"/>
      <c r="Z2845" s="1"/>
      <c r="AA2845" s="1"/>
      <c r="AB2845" s="1"/>
      <c r="AC2845" s="1"/>
      <c r="AD2845" s="1"/>
      <c r="AE2845" s="1"/>
      <c r="AF2845" s="1"/>
      <c r="AG2845" s="1"/>
      <c r="AH2845" s="1"/>
      <c r="AI2845" s="1"/>
      <c r="AJ2845" s="1"/>
      <c r="AK2845" s="1"/>
      <c r="AL2845" s="1"/>
      <c r="AM2845" s="1"/>
      <c r="AN2845" s="1"/>
      <c r="AO2845" s="1"/>
      <c r="AP2845" s="1"/>
      <c r="AQ2845" s="1"/>
      <c r="AR2845" s="1"/>
    </row>
    <row r="2846" ht="12.0" customHeight="1">
      <c r="A2846" s="1"/>
      <c r="B2846" s="1"/>
      <c r="C2846" s="1"/>
      <c r="D2846" s="1"/>
      <c r="E2846" s="1"/>
      <c r="F2846" s="1"/>
      <c r="G2846" s="1"/>
      <c r="H2846" s="1"/>
      <c r="I2846" s="1"/>
      <c r="J2846" s="1"/>
      <c r="K2846" s="1"/>
      <c r="L2846" s="1"/>
      <c r="M2846" s="1"/>
      <c r="N2846" s="1"/>
      <c r="O2846" s="1"/>
      <c r="P2846" s="1"/>
      <c r="Q2846" s="1"/>
      <c r="R2846" s="1"/>
      <c r="S2846" s="1"/>
      <c r="T2846" s="1"/>
      <c r="U2846" s="1"/>
      <c r="V2846" s="1"/>
      <c r="W2846" s="1"/>
      <c r="X2846" s="1"/>
      <c r="Y2846" s="1"/>
      <c r="Z2846" s="1"/>
      <c r="AA2846" s="1"/>
      <c r="AB2846" s="1"/>
      <c r="AC2846" s="1"/>
      <c r="AD2846" s="1"/>
      <c r="AE2846" s="1"/>
      <c r="AF2846" s="1"/>
      <c r="AG2846" s="1"/>
      <c r="AH2846" s="1"/>
      <c r="AI2846" s="1"/>
      <c r="AJ2846" s="1"/>
      <c r="AK2846" s="1"/>
      <c r="AL2846" s="1"/>
      <c r="AM2846" s="1"/>
      <c r="AN2846" s="1"/>
      <c r="AO2846" s="1"/>
      <c r="AP2846" s="1"/>
      <c r="AQ2846" s="1"/>
      <c r="AR2846" s="1"/>
    </row>
    <row r="2847" ht="12.0" customHeight="1">
      <c r="A2847" s="1"/>
      <c r="B2847" s="1"/>
      <c r="C2847" s="1"/>
      <c r="D2847" s="1"/>
      <c r="E2847" s="1"/>
      <c r="F2847" s="1"/>
      <c r="G2847" s="1"/>
      <c r="H2847" s="1"/>
      <c r="I2847" s="1"/>
      <c r="J2847" s="1"/>
      <c r="K2847" s="1"/>
      <c r="L2847" s="1"/>
      <c r="M2847" s="1"/>
      <c r="N2847" s="1"/>
      <c r="O2847" s="1"/>
      <c r="P2847" s="1"/>
      <c r="Q2847" s="1"/>
      <c r="R2847" s="1"/>
      <c r="S2847" s="1"/>
      <c r="T2847" s="1"/>
      <c r="U2847" s="1"/>
      <c r="V2847" s="1"/>
      <c r="W2847" s="1"/>
      <c r="X2847" s="1"/>
      <c r="Y2847" s="1"/>
      <c r="Z2847" s="1"/>
      <c r="AA2847" s="1"/>
      <c r="AB2847" s="1"/>
      <c r="AC2847" s="1"/>
      <c r="AD2847" s="1"/>
      <c r="AE2847" s="1"/>
      <c r="AF2847" s="1"/>
      <c r="AG2847" s="1"/>
      <c r="AH2847" s="1"/>
      <c r="AI2847" s="1"/>
      <c r="AJ2847" s="1"/>
      <c r="AK2847" s="1"/>
      <c r="AL2847" s="1"/>
      <c r="AM2847" s="1"/>
      <c r="AN2847" s="1"/>
      <c r="AO2847" s="1"/>
      <c r="AP2847" s="1"/>
      <c r="AQ2847" s="1"/>
      <c r="AR2847" s="1"/>
    </row>
    <row r="2848" ht="12.0" customHeight="1">
      <c r="A2848" s="1"/>
      <c r="B2848" s="1"/>
      <c r="C2848" s="1"/>
      <c r="D2848" s="1"/>
      <c r="E2848" s="1"/>
      <c r="F2848" s="1"/>
      <c r="G2848" s="1"/>
      <c r="H2848" s="1"/>
      <c r="I2848" s="1"/>
      <c r="J2848" s="1"/>
      <c r="K2848" s="1"/>
      <c r="L2848" s="1"/>
      <c r="M2848" s="1"/>
      <c r="N2848" s="1"/>
      <c r="O2848" s="1"/>
      <c r="P2848" s="1"/>
      <c r="Q2848" s="1"/>
      <c r="R2848" s="1"/>
      <c r="S2848" s="1"/>
      <c r="T2848" s="1"/>
      <c r="U2848" s="1"/>
      <c r="V2848" s="1"/>
      <c r="W2848" s="1"/>
      <c r="X2848" s="1"/>
      <c r="Y2848" s="1"/>
      <c r="Z2848" s="1"/>
      <c r="AA2848" s="1"/>
      <c r="AB2848" s="1"/>
      <c r="AC2848" s="1"/>
      <c r="AD2848" s="1"/>
      <c r="AE2848" s="1"/>
      <c r="AF2848" s="1"/>
      <c r="AG2848" s="1"/>
      <c r="AH2848" s="1"/>
      <c r="AI2848" s="1"/>
      <c r="AJ2848" s="1"/>
      <c r="AK2848" s="1"/>
      <c r="AL2848" s="1"/>
      <c r="AM2848" s="1"/>
      <c r="AN2848" s="1"/>
      <c r="AO2848" s="1"/>
      <c r="AP2848" s="1"/>
      <c r="AQ2848" s="1"/>
      <c r="AR2848" s="1"/>
    </row>
    <row r="2849" ht="12.0" customHeight="1">
      <c r="A2849" s="1"/>
      <c r="B2849" s="1"/>
      <c r="C2849" s="1"/>
      <c r="D2849" s="1"/>
      <c r="E2849" s="1"/>
      <c r="F2849" s="1"/>
      <c r="G2849" s="1"/>
      <c r="H2849" s="1"/>
      <c r="I2849" s="1"/>
      <c r="J2849" s="1"/>
      <c r="K2849" s="1"/>
      <c r="L2849" s="1"/>
      <c r="M2849" s="1"/>
      <c r="N2849" s="1"/>
      <c r="O2849" s="1"/>
      <c r="P2849" s="1"/>
      <c r="Q2849" s="1"/>
      <c r="R2849" s="1"/>
      <c r="S2849" s="1"/>
      <c r="T2849" s="1"/>
      <c r="U2849" s="1"/>
      <c r="V2849" s="1"/>
      <c r="W2849" s="1"/>
      <c r="X2849" s="1"/>
      <c r="Y2849" s="1"/>
      <c r="Z2849" s="1"/>
      <c r="AA2849" s="1"/>
      <c r="AB2849" s="1"/>
      <c r="AC2849" s="1"/>
      <c r="AD2849" s="1"/>
      <c r="AE2849" s="1"/>
      <c r="AF2849" s="1"/>
      <c r="AG2849" s="1"/>
      <c r="AH2849" s="1"/>
      <c r="AI2849" s="1"/>
      <c r="AJ2849" s="1"/>
      <c r="AK2849" s="1"/>
      <c r="AL2849" s="1"/>
      <c r="AM2849" s="1"/>
      <c r="AN2849" s="1"/>
      <c r="AO2849" s="1"/>
      <c r="AP2849" s="1"/>
      <c r="AQ2849" s="1"/>
      <c r="AR2849" s="1"/>
    </row>
    <row r="2850" ht="12.0" customHeight="1">
      <c r="A2850" s="1"/>
      <c r="B2850" s="1"/>
      <c r="C2850" s="1"/>
      <c r="D2850" s="1"/>
      <c r="E2850" s="1"/>
      <c r="F2850" s="1"/>
      <c r="G2850" s="1"/>
      <c r="H2850" s="1"/>
      <c r="I2850" s="1"/>
      <c r="J2850" s="1"/>
      <c r="K2850" s="1"/>
      <c r="L2850" s="1"/>
      <c r="M2850" s="1"/>
      <c r="N2850" s="1"/>
      <c r="O2850" s="1"/>
      <c r="P2850" s="1"/>
      <c r="Q2850" s="1"/>
      <c r="R2850" s="1"/>
      <c r="S2850" s="1"/>
      <c r="T2850" s="1"/>
      <c r="U2850" s="1"/>
      <c r="V2850" s="1"/>
      <c r="W2850" s="1"/>
      <c r="X2850" s="1"/>
      <c r="Y2850" s="1"/>
      <c r="Z2850" s="1"/>
      <c r="AA2850" s="1"/>
      <c r="AB2850" s="1"/>
      <c r="AC2850" s="1"/>
      <c r="AD2850" s="1"/>
      <c r="AE2850" s="1"/>
      <c r="AF2850" s="1"/>
      <c r="AG2850" s="1"/>
      <c r="AH2850" s="1"/>
      <c r="AI2850" s="1"/>
      <c r="AJ2850" s="1"/>
      <c r="AK2850" s="1"/>
      <c r="AL2850" s="1"/>
      <c r="AM2850" s="1"/>
      <c r="AN2850" s="1"/>
      <c r="AO2850" s="1"/>
      <c r="AP2850" s="1"/>
      <c r="AQ2850" s="1"/>
      <c r="AR2850" s="1"/>
    </row>
    <row r="2851" ht="12.0" customHeight="1">
      <c r="A2851" s="1"/>
      <c r="B2851" s="1"/>
      <c r="C2851" s="1"/>
      <c r="D2851" s="1"/>
      <c r="E2851" s="1"/>
      <c r="F2851" s="1"/>
      <c r="G2851" s="1"/>
      <c r="H2851" s="1"/>
      <c r="I2851" s="1"/>
      <c r="J2851" s="1"/>
      <c r="K2851" s="1"/>
      <c r="L2851" s="1"/>
      <c r="M2851" s="1"/>
      <c r="N2851" s="1"/>
      <c r="O2851" s="1"/>
      <c r="P2851" s="1"/>
      <c r="Q2851" s="1"/>
      <c r="R2851" s="1"/>
      <c r="S2851" s="1"/>
      <c r="T2851" s="1"/>
      <c r="U2851" s="1"/>
      <c r="V2851" s="1"/>
      <c r="W2851" s="1"/>
      <c r="X2851" s="1"/>
      <c r="Y2851" s="1"/>
      <c r="Z2851" s="1"/>
      <c r="AA2851" s="1"/>
      <c r="AB2851" s="1"/>
      <c r="AC2851" s="1"/>
      <c r="AD2851" s="1"/>
      <c r="AE2851" s="1"/>
      <c r="AF2851" s="1"/>
      <c r="AG2851" s="1"/>
      <c r="AH2851" s="1"/>
      <c r="AI2851" s="1"/>
      <c r="AJ2851" s="1"/>
      <c r="AK2851" s="1"/>
      <c r="AL2851" s="1"/>
      <c r="AM2851" s="1"/>
      <c r="AN2851" s="1"/>
      <c r="AO2851" s="1"/>
      <c r="AP2851" s="1"/>
      <c r="AQ2851" s="1"/>
      <c r="AR2851" s="1"/>
    </row>
    <row r="2852" ht="12.0" customHeight="1">
      <c r="A2852" s="1"/>
      <c r="B2852" s="1"/>
      <c r="C2852" s="1"/>
      <c r="D2852" s="1"/>
      <c r="E2852" s="1"/>
      <c r="F2852" s="1"/>
      <c r="G2852" s="1"/>
      <c r="H2852" s="1"/>
      <c r="I2852" s="1"/>
      <c r="J2852" s="1"/>
      <c r="K2852" s="1"/>
      <c r="L2852" s="1"/>
      <c r="M2852" s="1"/>
      <c r="N2852" s="1"/>
      <c r="O2852" s="1"/>
      <c r="P2852" s="1"/>
      <c r="Q2852" s="1"/>
      <c r="R2852" s="1"/>
      <c r="S2852" s="1"/>
      <c r="T2852" s="1"/>
      <c r="U2852" s="1"/>
      <c r="V2852" s="1"/>
      <c r="W2852" s="1"/>
      <c r="X2852" s="1"/>
      <c r="Y2852" s="1"/>
      <c r="Z2852" s="1"/>
      <c r="AA2852" s="1"/>
      <c r="AB2852" s="1"/>
      <c r="AC2852" s="1"/>
      <c r="AD2852" s="1"/>
      <c r="AE2852" s="1"/>
      <c r="AF2852" s="1"/>
      <c r="AG2852" s="1"/>
      <c r="AH2852" s="1"/>
      <c r="AI2852" s="1"/>
      <c r="AJ2852" s="1"/>
      <c r="AK2852" s="1"/>
      <c r="AL2852" s="1"/>
      <c r="AM2852" s="1"/>
      <c r="AN2852" s="1"/>
      <c r="AO2852" s="1"/>
      <c r="AP2852" s="1"/>
      <c r="AQ2852" s="1"/>
      <c r="AR2852" s="1"/>
    </row>
    <row r="2853" ht="12.0" customHeight="1">
      <c r="A2853" s="1"/>
      <c r="B2853" s="1"/>
      <c r="C2853" s="1"/>
      <c r="D2853" s="1"/>
      <c r="E2853" s="1"/>
      <c r="F2853" s="1"/>
      <c r="G2853" s="1"/>
      <c r="H2853" s="1"/>
      <c r="I2853" s="1"/>
      <c r="J2853" s="1"/>
      <c r="K2853" s="1"/>
      <c r="L2853" s="1"/>
      <c r="M2853" s="1"/>
      <c r="N2853" s="1"/>
      <c r="O2853" s="1"/>
      <c r="P2853" s="1"/>
      <c r="Q2853" s="1"/>
      <c r="R2853" s="1"/>
      <c r="S2853" s="1"/>
      <c r="T2853" s="1"/>
      <c r="U2853" s="1"/>
      <c r="V2853" s="1"/>
      <c r="W2853" s="1"/>
      <c r="X2853" s="1"/>
      <c r="Y2853" s="1"/>
      <c r="Z2853" s="1"/>
      <c r="AA2853" s="1"/>
      <c r="AB2853" s="1"/>
      <c r="AC2853" s="1"/>
      <c r="AD2853" s="1"/>
      <c r="AE2853" s="1"/>
      <c r="AF2853" s="1"/>
      <c r="AG2853" s="1"/>
      <c r="AH2853" s="1"/>
      <c r="AI2853" s="1"/>
      <c r="AJ2853" s="1"/>
      <c r="AK2853" s="1"/>
      <c r="AL2853" s="1"/>
      <c r="AM2853" s="1"/>
      <c r="AN2853" s="1"/>
      <c r="AO2853" s="1"/>
      <c r="AP2853" s="1"/>
      <c r="AQ2853" s="1"/>
      <c r="AR2853" s="1"/>
    </row>
    <row r="2854" ht="12.0" customHeight="1">
      <c r="A2854" s="1"/>
      <c r="B2854" s="1"/>
      <c r="C2854" s="1"/>
      <c r="D2854" s="1"/>
      <c r="E2854" s="1"/>
      <c r="F2854" s="1"/>
      <c r="G2854" s="1"/>
      <c r="H2854" s="1"/>
      <c r="I2854" s="1"/>
      <c r="J2854" s="1"/>
      <c r="K2854" s="1"/>
      <c r="L2854" s="1"/>
      <c r="M2854" s="1"/>
      <c r="N2854" s="1"/>
      <c r="O2854" s="1"/>
      <c r="P2854" s="1"/>
      <c r="Q2854" s="1"/>
      <c r="R2854" s="1"/>
      <c r="S2854" s="1"/>
      <c r="T2854" s="1"/>
      <c r="U2854" s="1"/>
      <c r="V2854" s="1"/>
      <c r="W2854" s="1"/>
      <c r="X2854" s="1"/>
      <c r="Y2854" s="1"/>
      <c r="Z2854" s="1"/>
      <c r="AA2854" s="1"/>
      <c r="AB2854" s="1"/>
      <c r="AC2854" s="1"/>
      <c r="AD2854" s="1"/>
      <c r="AE2854" s="1"/>
      <c r="AF2854" s="1"/>
      <c r="AG2854" s="1"/>
      <c r="AH2854" s="1"/>
      <c r="AI2854" s="1"/>
      <c r="AJ2854" s="1"/>
      <c r="AK2854" s="1"/>
      <c r="AL2854" s="1"/>
      <c r="AM2854" s="1"/>
      <c r="AN2854" s="1"/>
      <c r="AO2854" s="1"/>
      <c r="AP2854" s="1"/>
      <c r="AQ2854" s="1"/>
      <c r="AR2854" s="1"/>
    </row>
    <row r="2855" ht="12.0" customHeight="1">
      <c r="A2855" s="1"/>
      <c r="B2855" s="1"/>
      <c r="C2855" s="1"/>
      <c r="D2855" s="1"/>
      <c r="E2855" s="1"/>
      <c r="F2855" s="1"/>
      <c r="G2855" s="1"/>
      <c r="H2855" s="1"/>
      <c r="I2855" s="1"/>
      <c r="J2855" s="1"/>
      <c r="K2855" s="1"/>
      <c r="L2855" s="1"/>
      <c r="M2855" s="1"/>
      <c r="N2855" s="1"/>
      <c r="O2855" s="1"/>
      <c r="P2855" s="1"/>
      <c r="Q2855" s="1"/>
      <c r="R2855" s="1"/>
      <c r="S2855" s="1"/>
      <c r="T2855" s="1"/>
      <c r="U2855" s="1"/>
      <c r="V2855" s="1"/>
      <c r="W2855" s="1"/>
      <c r="X2855" s="1"/>
      <c r="Y2855" s="1"/>
      <c r="Z2855" s="1"/>
      <c r="AA2855" s="1"/>
      <c r="AB2855" s="1"/>
      <c r="AC2855" s="1"/>
      <c r="AD2855" s="1"/>
      <c r="AE2855" s="1"/>
      <c r="AF2855" s="1"/>
      <c r="AG2855" s="1"/>
      <c r="AH2855" s="1"/>
      <c r="AI2855" s="1"/>
      <c r="AJ2855" s="1"/>
      <c r="AK2855" s="1"/>
      <c r="AL2855" s="1"/>
      <c r="AM2855" s="1"/>
      <c r="AN2855" s="1"/>
      <c r="AO2855" s="1"/>
      <c r="AP2855" s="1"/>
      <c r="AQ2855" s="1"/>
      <c r="AR2855" s="1"/>
    </row>
    <row r="2856" ht="12.0" customHeight="1">
      <c r="A2856" s="1"/>
      <c r="B2856" s="1"/>
      <c r="C2856" s="1"/>
      <c r="D2856" s="1"/>
      <c r="E2856" s="1"/>
      <c r="F2856" s="1"/>
      <c r="G2856" s="1"/>
      <c r="H2856" s="1"/>
      <c r="I2856" s="1"/>
      <c r="J2856" s="1"/>
      <c r="K2856" s="1"/>
      <c r="L2856" s="1"/>
      <c r="M2856" s="1"/>
      <c r="N2856" s="1"/>
      <c r="O2856" s="1"/>
      <c r="P2856" s="1"/>
      <c r="Q2856" s="1"/>
      <c r="R2856" s="1"/>
      <c r="S2856" s="1"/>
      <c r="T2856" s="1"/>
      <c r="U2856" s="1"/>
      <c r="V2856" s="1"/>
      <c r="W2856" s="1"/>
      <c r="X2856" s="1"/>
      <c r="Y2856" s="1"/>
      <c r="Z2856" s="1"/>
      <c r="AA2856" s="1"/>
      <c r="AB2856" s="1"/>
      <c r="AC2856" s="1"/>
      <c r="AD2856" s="1"/>
      <c r="AE2856" s="1"/>
      <c r="AF2856" s="1"/>
      <c r="AG2856" s="1"/>
      <c r="AH2856" s="1"/>
      <c r="AI2856" s="1"/>
      <c r="AJ2856" s="1"/>
      <c r="AK2856" s="1"/>
      <c r="AL2856" s="1"/>
      <c r="AM2856" s="1"/>
      <c r="AN2856" s="1"/>
      <c r="AO2856" s="1"/>
      <c r="AP2856" s="1"/>
      <c r="AQ2856" s="1"/>
      <c r="AR2856" s="1"/>
    </row>
    <row r="2857" ht="12.0" customHeight="1">
      <c r="A2857" s="1"/>
      <c r="B2857" s="1"/>
      <c r="C2857" s="1"/>
      <c r="D2857" s="1"/>
      <c r="E2857" s="1"/>
      <c r="F2857" s="1"/>
      <c r="G2857" s="1"/>
      <c r="H2857" s="1"/>
      <c r="I2857" s="1"/>
      <c r="J2857" s="1"/>
      <c r="K2857" s="1"/>
      <c r="L2857" s="1"/>
      <c r="M2857" s="1"/>
      <c r="N2857" s="1"/>
      <c r="O2857" s="1"/>
      <c r="P2857" s="1"/>
      <c r="Q2857" s="1"/>
      <c r="R2857" s="1"/>
      <c r="S2857" s="1"/>
      <c r="T2857" s="1"/>
      <c r="U2857" s="1"/>
      <c r="V2857" s="1"/>
      <c r="W2857" s="1"/>
      <c r="X2857" s="1"/>
      <c r="Y2857" s="1"/>
      <c r="Z2857" s="1"/>
      <c r="AA2857" s="1"/>
      <c r="AB2857" s="1"/>
      <c r="AC2857" s="1"/>
      <c r="AD2857" s="1"/>
      <c r="AE2857" s="1"/>
      <c r="AF2857" s="1"/>
      <c r="AG2857" s="1"/>
      <c r="AH2857" s="1"/>
      <c r="AI2857" s="1"/>
      <c r="AJ2857" s="1"/>
      <c r="AK2857" s="1"/>
      <c r="AL2857" s="1"/>
      <c r="AM2857" s="1"/>
      <c r="AN2857" s="1"/>
      <c r="AO2857" s="1"/>
      <c r="AP2857" s="1"/>
      <c r="AQ2857" s="1"/>
      <c r="AR2857" s="1"/>
    </row>
    <row r="2858" ht="12.0" customHeight="1">
      <c r="A2858" s="1"/>
      <c r="B2858" s="1"/>
      <c r="C2858" s="1"/>
      <c r="D2858" s="1"/>
      <c r="E2858" s="1"/>
      <c r="F2858" s="1"/>
      <c r="G2858" s="1"/>
      <c r="H2858" s="1"/>
      <c r="I2858" s="1"/>
      <c r="J2858" s="1"/>
      <c r="K2858" s="1"/>
      <c r="L2858" s="1"/>
      <c r="M2858" s="1"/>
      <c r="N2858" s="1"/>
      <c r="O2858" s="1"/>
      <c r="P2858" s="1"/>
      <c r="Q2858" s="1"/>
      <c r="R2858" s="1"/>
      <c r="S2858" s="1"/>
      <c r="T2858" s="1"/>
      <c r="U2858" s="1"/>
      <c r="V2858" s="1"/>
      <c r="W2858" s="1"/>
      <c r="X2858" s="1"/>
      <c r="Y2858" s="1"/>
      <c r="Z2858" s="1"/>
      <c r="AA2858" s="1"/>
      <c r="AB2858" s="1"/>
      <c r="AC2858" s="1"/>
      <c r="AD2858" s="1"/>
      <c r="AE2858" s="1"/>
      <c r="AF2858" s="1"/>
      <c r="AG2858" s="1"/>
      <c r="AH2858" s="1"/>
      <c r="AI2858" s="1"/>
      <c r="AJ2858" s="1"/>
      <c r="AK2858" s="1"/>
      <c r="AL2858" s="1"/>
      <c r="AM2858" s="1"/>
      <c r="AN2858" s="1"/>
      <c r="AO2858" s="1"/>
      <c r="AP2858" s="1"/>
      <c r="AQ2858" s="1"/>
      <c r="AR2858" s="1"/>
    </row>
    <row r="2859" ht="12.0" customHeight="1">
      <c r="A2859" s="1"/>
      <c r="B2859" s="1"/>
      <c r="C2859" s="1"/>
      <c r="D2859" s="1"/>
      <c r="E2859" s="1"/>
      <c r="F2859" s="1"/>
      <c r="G2859" s="1"/>
      <c r="H2859" s="1"/>
      <c r="I2859" s="1"/>
      <c r="J2859" s="1"/>
      <c r="K2859" s="1"/>
      <c r="L2859" s="1"/>
      <c r="M2859" s="1"/>
      <c r="N2859" s="1"/>
      <c r="O2859" s="1"/>
      <c r="P2859" s="1"/>
      <c r="Q2859" s="1"/>
      <c r="R2859" s="1"/>
      <c r="S2859" s="1"/>
      <c r="T2859" s="1"/>
      <c r="U2859" s="1"/>
      <c r="V2859" s="1"/>
      <c r="W2859" s="1"/>
      <c r="X2859" s="1"/>
      <c r="Y2859" s="1"/>
      <c r="Z2859" s="1"/>
      <c r="AA2859" s="1"/>
      <c r="AB2859" s="1"/>
      <c r="AC2859" s="1"/>
      <c r="AD2859" s="1"/>
      <c r="AE2859" s="1"/>
      <c r="AF2859" s="1"/>
      <c r="AG2859" s="1"/>
      <c r="AH2859" s="1"/>
      <c r="AI2859" s="1"/>
      <c r="AJ2859" s="1"/>
      <c r="AK2859" s="1"/>
      <c r="AL2859" s="1"/>
      <c r="AM2859" s="1"/>
      <c r="AN2859" s="1"/>
      <c r="AO2859" s="1"/>
      <c r="AP2859" s="1"/>
      <c r="AQ2859" s="1"/>
      <c r="AR2859" s="1"/>
    </row>
    <row r="2860" ht="12.0" customHeight="1">
      <c r="A2860" s="1"/>
      <c r="B2860" s="1"/>
      <c r="C2860" s="1"/>
      <c r="D2860" s="1"/>
      <c r="E2860" s="1"/>
      <c r="F2860" s="1"/>
      <c r="G2860" s="1"/>
      <c r="H2860" s="1"/>
      <c r="I2860" s="1"/>
      <c r="J2860" s="1"/>
      <c r="K2860" s="1"/>
      <c r="L2860" s="1"/>
      <c r="M2860" s="1"/>
      <c r="N2860" s="1"/>
      <c r="O2860" s="1"/>
      <c r="P2860" s="1"/>
      <c r="Q2860" s="1"/>
      <c r="R2860" s="1"/>
      <c r="S2860" s="1"/>
      <c r="T2860" s="1"/>
      <c r="U2860" s="1"/>
      <c r="V2860" s="1"/>
      <c r="W2860" s="1"/>
      <c r="X2860" s="1"/>
      <c r="Y2860" s="1"/>
      <c r="Z2860" s="1"/>
      <c r="AA2860" s="1"/>
      <c r="AB2860" s="1"/>
      <c r="AC2860" s="1"/>
      <c r="AD2860" s="1"/>
      <c r="AE2860" s="1"/>
      <c r="AF2860" s="1"/>
      <c r="AG2860" s="1"/>
      <c r="AH2860" s="1"/>
      <c r="AI2860" s="1"/>
      <c r="AJ2860" s="1"/>
      <c r="AK2860" s="1"/>
      <c r="AL2860" s="1"/>
      <c r="AM2860" s="1"/>
      <c r="AN2860" s="1"/>
      <c r="AO2860" s="1"/>
      <c r="AP2860" s="1"/>
      <c r="AQ2860" s="1"/>
      <c r="AR2860" s="1"/>
    </row>
    <row r="2861" ht="12.0" customHeight="1">
      <c r="A2861" s="1"/>
      <c r="B2861" s="1"/>
      <c r="C2861" s="1"/>
      <c r="D2861" s="1"/>
      <c r="E2861" s="1"/>
      <c r="F2861" s="1"/>
      <c r="G2861" s="1"/>
      <c r="H2861" s="1"/>
      <c r="I2861" s="1"/>
      <c r="J2861" s="1"/>
      <c r="K2861" s="1"/>
      <c r="L2861" s="1"/>
      <c r="M2861" s="1"/>
      <c r="N2861" s="1"/>
      <c r="O2861" s="1"/>
      <c r="P2861" s="1"/>
      <c r="Q2861" s="1"/>
      <c r="R2861" s="1"/>
      <c r="S2861" s="1"/>
      <c r="T2861" s="1"/>
      <c r="U2861" s="1"/>
      <c r="V2861" s="1"/>
      <c r="W2861" s="1"/>
      <c r="X2861" s="1"/>
      <c r="Y2861" s="1"/>
      <c r="Z2861" s="1"/>
      <c r="AA2861" s="1"/>
      <c r="AB2861" s="1"/>
      <c r="AC2861" s="1"/>
      <c r="AD2861" s="1"/>
      <c r="AE2861" s="1"/>
      <c r="AF2861" s="1"/>
      <c r="AG2861" s="1"/>
      <c r="AH2861" s="1"/>
      <c r="AI2861" s="1"/>
      <c r="AJ2861" s="1"/>
      <c r="AK2861" s="1"/>
      <c r="AL2861" s="1"/>
      <c r="AM2861" s="1"/>
      <c r="AN2861" s="1"/>
      <c r="AO2861" s="1"/>
      <c r="AP2861" s="1"/>
      <c r="AQ2861" s="1"/>
      <c r="AR2861" s="1"/>
    </row>
    <row r="2862" ht="12.0" customHeight="1">
      <c r="A2862" s="1"/>
      <c r="B2862" s="1"/>
      <c r="C2862" s="1"/>
      <c r="D2862" s="1"/>
      <c r="E2862" s="1"/>
      <c r="F2862" s="1"/>
      <c r="G2862" s="1"/>
      <c r="H2862" s="1"/>
      <c r="I2862" s="1"/>
      <c r="J2862" s="1"/>
      <c r="K2862" s="1"/>
      <c r="L2862" s="1"/>
      <c r="M2862" s="1"/>
      <c r="N2862" s="1"/>
      <c r="O2862" s="1"/>
      <c r="P2862" s="1"/>
      <c r="Q2862" s="1"/>
      <c r="R2862" s="1"/>
      <c r="S2862" s="1"/>
      <c r="T2862" s="1"/>
      <c r="U2862" s="1"/>
      <c r="V2862" s="1"/>
      <c r="W2862" s="1"/>
      <c r="X2862" s="1"/>
      <c r="Y2862" s="1"/>
      <c r="Z2862" s="1"/>
      <c r="AA2862" s="1"/>
      <c r="AB2862" s="1"/>
      <c r="AC2862" s="1"/>
      <c r="AD2862" s="1"/>
      <c r="AE2862" s="1"/>
      <c r="AF2862" s="1"/>
      <c r="AG2862" s="1"/>
      <c r="AH2862" s="1"/>
      <c r="AI2862" s="1"/>
      <c r="AJ2862" s="1"/>
      <c r="AK2862" s="1"/>
      <c r="AL2862" s="1"/>
      <c r="AM2862" s="1"/>
      <c r="AN2862" s="1"/>
      <c r="AO2862" s="1"/>
      <c r="AP2862" s="1"/>
      <c r="AQ2862" s="1"/>
      <c r="AR2862" s="1"/>
    </row>
    <row r="2863" ht="12.0" customHeight="1">
      <c r="A2863" s="1"/>
      <c r="B2863" s="1"/>
      <c r="C2863" s="1"/>
      <c r="D2863" s="1"/>
      <c r="E2863" s="1"/>
      <c r="F2863" s="1"/>
      <c r="G2863" s="1"/>
      <c r="H2863" s="1"/>
      <c r="I2863" s="1"/>
      <c r="J2863" s="1"/>
      <c r="K2863" s="1"/>
      <c r="L2863" s="1"/>
      <c r="M2863" s="1"/>
      <c r="N2863" s="1"/>
      <c r="O2863" s="1"/>
      <c r="P2863" s="1"/>
      <c r="Q2863" s="1"/>
      <c r="R2863" s="1"/>
      <c r="S2863" s="1"/>
      <c r="T2863" s="1"/>
      <c r="U2863" s="1"/>
      <c r="V2863" s="1"/>
      <c r="W2863" s="1"/>
      <c r="X2863" s="1"/>
      <c r="Y2863" s="1"/>
      <c r="Z2863" s="1"/>
      <c r="AA2863" s="1"/>
      <c r="AB2863" s="1"/>
      <c r="AC2863" s="1"/>
      <c r="AD2863" s="1"/>
      <c r="AE2863" s="1"/>
      <c r="AF2863" s="1"/>
      <c r="AG2863" s="1"/>
      <c r="AH2863" s="1"/>
      <c r="AI2863" s="1"/>
      <c r="AJ2863" s="1"/>
      <c r="AK2863" s="1"/>
      <c r="AL2863" s="1"/>
      <c r="AM2863" s="1"/>
      <c r="AN2863" s="1"/>
      <c r="AO2863" s="1"/>
      <c r="AP2863" s="1"/>
      <c r="AQ2863" s="1"/>
      <c r="AR2863" s="1"/>
    </row>
    <row r="2864" ht="12.0" customHeight="1">
      <c r="A2864" s="1"/>
      <c r="B2864" s="1"/>
      <c r="C2864" s="1"/>
      <c r="D2864" s="1"/>
      <c r="E2864" s="1"/>
      <c r="F2864" s="1"/>
      <c r="G2864" s="1"/>
      <c r="H2864" s="1"/>
      <c r="I2864" s="1"/>
      <c r="J2864" s="1"/>
      <c r="K2864" s="1"/>
      <c r="L2864" s="1"/>
      <c r="M2864" s="1"/>
      <c r="N2864" s="1"/>
      <c r="O2864" s="1"/>
      <c r="P2864" s="1"/>
      <c r="Q2864" s="1"/>
      <c r="R2864" s="1"/>
      <c r="S2864" s="1"/>
      <c r="T2864" s="1"/>
      <c r="U2864" s="1"/>
      <c r="V2864" s="1"/>
      <c r="W2864" s="1"/>
      <c r="X2864" s="1"/>
      <c r="Y2864" s="1"/>
      <c r="Z2864" s="1"/>
      <c r="AA2864" s="1"/>
      <c r="AB2864" s="1"/>
      <c r="AC2864" s="1"/>
      <c r="AD2864" s="1"/>
      <c r="AE2864" s="1"/>
      <c r="AF2864" s="1"/>
      <c r="AG2864" s="1"/>
      <c r="AH2864" s="1"/>
      <c r="AI2864" s="1"/>
      <c r="AJ2864" s="1"/>
      <c r="AK2864" s="1"/>
      <c r="AL2864" s="1"/>
      <c r="AM2864" s="1"/>
      <c r="AN2864" s="1"/>
      <c r="AO2864" s="1"/>
      <c r="AP2864" s="1"/>
      <c r="AQ2864" s="1"/>
      <c r="AR2864" s="1"/>
    </row>
    <row r="2865" ht="12.0" customHeight="1">
      <c r="A2865" s="1"/>
      <c r="B2865" s="1"/>
      <c r="C2865" s="1"/>
      <c r="D2865" s="1"/>
      <c r="E2865" s="1"/>
      <c r="F2865" s="1"/>
      <c r="G2865" s="1"/>
      <c r="H2865" s="1"/>
      <c r="I2865" s="1"/>
      <c r="J2865" s="1"/>
      <c r="K2865" s="1"/>
      <c r="L2865" s="1"/>
      <c r="M2865" s="1"/>
      <c r="N2865" s="1"/>
      <c r="O2865" s="1"/>
      <c r="P2865" s="1"/>
      <c r="Q2865" s="1"/>
      <c r="R2865" s="1"/>
      <c r="S2865" s="1"/>
      <c r="T2865" s="1"/>
      <c r="U2865" s="1"/>
      <c r="V2865" s="1"/>
      <c r="W2865" s="1"/>
      <c r="X2865" s="1"/>
      <c r="Y2865" s="1"/>
      <c r="Z2865" s="1"/>
      <c r="AA2865" s="1"/>
      <c r="AB2865" s="1"/>
      <c r="AC2865" s="1"/>
      <c r="AD2865" s="1"/>
      <c r="AE2865" s="1"/>
      <c r="AF2865" s="1"/>
      <c r="AG2865" s="1"/>
      <c r="AH2865" s="1"/>
      <c r="AI2865" s="1"/>
      <c r="AJ2865" s="1"/>
      <c r="AK2865" s="1"/>
      <c r="AL2865" s="1"/>
      <c r="AM2865" s="1"/>
      <c r="AN2865" s="1"/>
      <c r="AO2865" s="1"/>
      <c r="AP2865" s="1"/>
      <c r="AQ2865" s="1"/>
      <c r="AR2865" s="1"/>
    </row>
    <row r="2866" ht="12.0" customHeight="1">
      <c r="A2866" s="1"/>
      <c r="B2866" s="1"/>
      <c r="C2866" s="1"/>
      <c r="D2866" s="1"/>
      <c r="E2866" s="1"/>
      <c r="F2866" s="1"/>
      <c r="G2866" s="1"/>
      <c r="H2866" s="1"/>
      <c r="I2866" s="1"/>
      <c r="J2866" s="1"/>
      <c r="K2866" s="1"/>
      <c r="L2866" s="1"/>
      <c r="M2866" s="1"/>
      <c r="N2866" s="1"/>
      <c r="O2866" s="1"/>
      <c r="P2866" s="1"/>
      <c r="Q2866" s="1"/>
      <c r="R2866" s="1"/>
      <c r="S2866" s="1"/>
      <c r="T2866" s="1"/>
      <c r="U2866" s="1"/>
      <c r="V2866" s="1"/>
      <c r="W2866" s="1"/>
      <c r="X2866" s="1"/>
      <c r="Y2866" s="1"/>
      <c r="Z2866" s="1"/>
      <c r="AA2866" s="1"/>
      <c r="AB2866" s="1"/>
      <c r="AC2866" s="1"/>
      <c r="AD2866" s="1"/>
      <c r="AE2866" s="1"/>
      <c r="AF2866" s="1"/>
      <c r="AG2866" s="1"/>
      <c r="AH2866" s="1"/>
      <c r="AI2866" s="1"/>
      <c r="AJ2866" s="1"/>
      <c r="AK2866" s="1"/>
      <c r="AL2866" s="1"/>
      <c r="AM2866" s="1"/>
      <c r="AN2866" s="1"/>
      <c r="AO2866" s="1"/>
      <c r="AP2866" s="1"/>
      <c r="AQ2866" s="1"/>
      <c r="AR2866" s="1"/>
    </row>
    <row r="2867" ht="12.0" customHeight="1">
      <c r="A2867" s="1"/>
      <c r="B2867" s="1"/>
      <c r="C2867" s="1"/>
      <c r="D2867" s="1"/>
      <c r="E2867" s="1"/>
      <c r="F2867" s="1"/>
      <c r="G2867" s="1"/>
      <c r="H2867" s="1"/>
      <c r="I2867" s="1"/>
      <c r="J2867" s="1"/>
      <c r="K2867" s="1"/>
      <c r="L2867" s="1"/>
      <c r="M2867" s="1"/>
      <c r="N2867" s="1"/>
      <c r="O2867" s="1"/>
      <c r="P2867" s="1"/>
      <c r="Q2867" s="1"/>
      <c r="R2867" s="1"/>
      <c r="S2867" s="1"/>
      <c r="T2867" s="1"/>
      <c r="U2867" s="1"/>
      <c r="V2867" s="1"/>
      <c r="W2867" s="1"/>
      <c r="X2867" s="1"/>
      <c r="Y2867" s="1"/>
      <c r="Z2867" s="1"/>
      <c r="AA2867" s="1"/>
      <c r="AB2867" s="1"/>
      <c r="AC2867" s="1"/>
      <c r="AD2867" s="1"/>
      <c r="AE2867" s="1"/>
      <c r="AF2867" s="1"/>
      <c r="AG2867" s="1"/>
      <c r="AH2867" s="1"/>
      <c r="AI2867" s="1"/>
      <c r="AJ2867" s="1"/>
      <c r="AK2867" s="1"/>
      <c r="AL2867" s="1"/>
      <c r="AM2867" s="1"/>
      <c r="AN2867" s="1"/>
      <c r="AO2867" s="1"/>
      <c r="AP2867" s="1"/>
      <c r="AQ2867" s="1"/>
      <c r="AR2867" s="1"/>
    </row>
    <row r="2868" ht="12.0" customHeight="1">
      <c r="A2868" s="1"/>
      <c r="B2868" s="1"/>
      <c r="C2868" s="1"/>
      <c r="D2868" s="1"/>
      <c r="E2868" s="1"/>
      <c r="F2868" s="1"/>
      <c r="G2868" s="1"/>
      <c r="H2868" s="1"/>
      <c r="I2868" s="1"/>
      <c r="J2868" s="1"/>
      <c r="K2868" s="1"/>
      <c r="L2868" s="1"/>
      <c r="M2868" s="1"/>
      <c r="N2868" s="1"/>
      <c r="O2868" s="1"/>
      <c r="P2868" s="1"/>
      <c r="Q2868" s="1"/>
      <c r="R2868" s="1"/>
      <c r="S2868" s="1"/>
      <c r="T2868" s="1"/>
      <c r="U2868" s="1"/>
      <c r="V2868" s="1"/>
      <c r="W2868" s="1"/>
      <c r="X2868" s="1"/>
      <c r="Y2868" s="1"/>
      <c r="Z2868" s="1"/>
      <c r="AA2868" s="1"/>
      <c r="AB2868" s="1"/>
      <c r="AC2868" s="1"/>
      <c r="AD2868" s="1"/>
      <c r="AE2868" s="1"/>
      <c r="AF2868" s="1"/>
      <c r="AG2868" s="1"/>
      <c r="AH2868" s="1"/>
      <c r="AI2868" s="1"/>
      <c r="AJ2868" s="1"/>
      <c r="AK2868" s="1"/>
      <c r="AL2868" s="1"/>
      <c r="AM2868" s="1"/>
      <c r="AN2868" s="1"/>
      <c r="AO2868" s="1"/>
      <c r="AP2868" s="1"/>
      <c r="AQ2868" s="1"/>
      <c r="AR2868" s="1"/>
    </row>
    <row r="2869" ht="12.0" customHeight="1">
      <c r="A2869" s="1"/>
      <c r="B2869" s="1"/>
      <c r="C2869" s="1"/>
      <c r="D2869" s="1"/>
      <c r="E2869" s="1"/>
      <c r="F2869" s="1"/>
      <c r="G2869" s="1"/>
      <c r="H2869" s="1"/>
      <c r="I2869" s="1"/>
      <c r="J2869" s="1"/>
      <c r="K2869" s="1"/>
      <c r="L2869" s="1"/>
      <c r="M2869" s="1"/>
      <c r="N2869" s="1"/>
      <c r="O2869" s="1"/>
      <c r="P2869" s="1"/>
      <c r="Q2869" s="1"/>
      <c r="R2869" s="1"/>
      <c r="S2869" s="1"/>
      <c r="T2869" s="1"/>
      <c r="U2869" s="1"/>
      <c r="V2869" s="1"/>
      <c r="W2869" s="1"/>
      <c r="X2869" s="1"/>
      <c r="Y2869" s="1"/>
      <c r="Z2869" s="1"/>
      <c r="AA2869" s="1"/>
      <c r="AB2869" s="1"/>
      <c r="AC2869" s="1"/>
      <c r="AD2869" s="1"/>
      <c r="AE2869" s="1"/>
      <c r="AF2869" s="1"/>
      <c r="AG2869" s="1"/>
      <c r="AH2869" s="1"/>
      <c r="AI2869" s="1"/>
      <c r="AJ2869" s="1"/>
      <c r="AK2869" s="1"/>
      <c r="AL2869" s="1"/>
      <c r="AM2869" s="1"/>
      <c r="AN2869" s="1"/>
      <c r="AO2869" s="1"/>
      <c r="AP2869" s="1"/>
      <c r="AQ2869" s="1"/>
      <c r="AR2869" s="1"/>
    </row>
    <row r="2870" ht="12.0" customHeight="1">
      <c r="A2870" s="1"/>
      <c r="B2870" s="1"/>
      <c r="C2870" s="1"/>
      <c r="D2870" s="1"/>
      <c r="E2870" s="1"/>
      <c r="F2870" s="1"/>
      <c r="G2870" s="1"/>
      <c r="H2870" s="1"/>
      <c r="I2870" s="1"/>
      <c r="J2870" s="1"/>
      <c r="K2870" s="1"/>
      <c r="L2870" s="1"/>
      <c r="M2870" s="1"/>
      <c r="N2870" s="1"/>
      <c r="O2870" s="1"/>
      <c r="P2870" s="1"/>
      <c r="Q2870" s="1"/>
      <c r="R2870" s="1"/>
      <c r="S2870" s="1"/>
      <c r="T2870" s="1"/>
      <c r="U2870" s="1"/>
      <c r="V2870" s="1"/>
      <c r="W2870" s="1"/>
      <c r="X2870" s="1"/>
      <c r="Y2870" s="1"/>
      <c r="Z2870" s="1"/>
      <c r="AA2870" s="1"/>
      <c r="AB2870" s="1"/>
      <c r="AC2870" s="1"/>
      <c r="AD2870" s="1"/>
      <c r="AE2870" s="1"/>
      <c r="AF2870" s="1"/>
      <c r="AG2870" s="1"/>
      <c r="AH2870" s="1"/>
      <c r="AI2870" s="1"/>
      <c r="AJ2870" s="1"/>
      <c r="AK2870" s="1"/>
      <c r="AL2870" s="1"/>
      <c r="AM2870" s="1"/>
      <c r="AN2870" s="1"/>
      <c r="AO2870" s="1"/>
      <c r="AP2870" s="1"/>
      <c r="AQ2870" s="1"/>
      <c r="AR2870" s="1"/>
    </row>
    <row r="2871" ht="12.0" customHeight="1">
      <c r="A2871" s="1"/>
      <c r="B2871" s="1"/>
      <c r="C2871" s="1"/>
      <c r="D2871" s="1"/>
      <c r="E2871" s="1"/>
      <c r="F2871" s="1"/>
      <c r="G2871" s="1"/>
      <c r="H2871" s="1"/>
      <c r="I2871" s="1"/>
      <c r="J2871" s="1"/>
      <c r="K2871" s="1"/>
      <c r="L2871" s="1"/>
      <c r="M2871" s="1"/>
      <c r="N2871" s="1"/>
      <c r="O2871" s="1"/>
      <c r="P2871" s="1"/>
      <c r="Q2871" s="1"/>
      <c r="R2871" s="1"/>
      <c r="S2871" s="1"/>
      <c r="T2871" s="1"/>
      <c r="U2871" s="1"/>
      <c r="V2871" s="1"/>
      <c r="W2871" s="1"/>
      <c r="X2871" s="1"/>
      <c r="Y2871" s="1"/>
      <c r="Z2871" s="1"/>
      <c r="AA2871" s="1"/>
      <c r="AB2871" s="1"/>
      <c r="AC2871" s="1"/>
      <c r="AD2871" s="1"/>
      <c r="AE2871" s="1"/>
      <c r="AF2871" s="1"/>
      <c r="AG2871" s="1"/>
      <c r="AH2871" s="1"/>
      <c r="AI2871" s="1"/>
      <c r="AJ2871" s="1"/>
      <c r="AK2871" s="1"/>
      <c r="AL2871" s="1"/>
      <c r="AM2871" s="1"/>
      <c r="AN2871" s="1"/>
      <c r="AO2871" s="1"/>
      <c r="AP2871" s="1"/>
      <c r="AQ2871" s="1"/>
      <c r="AR2871" s="1"/>
    </row>
    <row r="2872" ht="12.0" customHeight="1">
      <c r="A2872" s="1"/>
      <c r="B2872" s="1"/>
      <c r="C2872" s="1"/>
      <c r="D2872" s="1"/>
      <c r="E2872" s="1"/>
      <c r="F2872" s="1"/>
      <c r="G2872" s="1"/>
      <c r="H2872" s="1"/>
      <c r="I2872" s="1"/>
      <c r="J2872" s="1"/>
      <c r="K2872" s="1"/>
      <c r="L2872" s="1"/>
      <c r="M2872" s="1"/>
      <c r="N2872" s="1"/>
      <c r="O2872" s="1"/>
      <c r="P2872" s="1"/>
      <c r="Q2872" s="1"/>
      <c r="R2872" s="1"/>
      <c r="S2872" s="1"/>
      <c r="T2872" s="1"/>
      <c r="U2872" s="1"/>
      <c r="V2872" s="1"/>
      <c r="W2872" s="1"/>
      <c r="X2872" s="1"/>
      <c r="Y2872" s="1"/>
      <c r="Z2872" s="1"/>
      <c r="AA2872" s="1"/>
      <c r="AB2872" s="1"/>
      <c r="AC2872" s="1"/>
      <c r="AD2872" s="1"/>
      <c r="AE2872" s="1"/>
      <c r="AF2872" s="1"/>
      <c r="AG2872" s="1"/>
      <c r="AH2872" s="1"/>
      <c r="AI2872" s="1"/>
      <c r="AJ2872" s="1"/>
      <c r="AK2872" s="1"/>
      <c r="AL2872" s="1"/>
      <c r="AM2872" s="1"/>
      <c r="AN2872" s="1"/>
      <c r="AO2872" s="1"/>
      <c r="AP2872" s="1"/>
      <c r="AQ2872" s="1"/>
      <c r="AR2872" s="1"/>
    </row>
    <row r="2873" ht="12.0" customHeight="1">
      <c r="A2873" s="1"/>
      <c r="B2873" s="1"/>
      <c r="C2873" s="1"/>
      <c r="D2873" s="1"/>
      <c r="E2873" s="1"/>
      <c r="F2873" s="1"/>
      <c r="G2873" s="1"/>
      <c r="H2873" s="1"/>
      <c r="I2873" s="1"/>
      <c r="J2873" s="1"/>
      <c r="K2873" s="1"/>
      <c r="L2873" s="1"/>
      <c r="M2873" s="1"/>
      <c r="N2873" s="1"/>
      <c r="O2873" s="1"/>
      <c r="P2873" s="1"/>
      <c r="Q2873" s="1"/>
      <c r="R2873" s="1"/>
      <c r="S2873" s="1"/>
      <c r="T2873" s="1"/>
      <c r="U2873" s="1"/>
      <c r="V2873" s="1"/>
      <c r="W2873" s="1"/>
      <c r="X2873" s="1"/>
      <c r="Y2873" s="1"/>
      <c r="Z2873" s="1"/>
      <c r="AA2873" s="1"/>
      <c r="AB2873" s="1"/>
      <c r="AC2873" s="1"/>
      <c r="AD2873" s="1"/>
      <c r="AE2873" s="1"/>
      <c r="AF2873" s="1"/>
      <c r="AG2873" s="1"/>
      <c r="AH2873" s="1"/>
      <c r="AI2873" s="1"/>
      <c r="AJ2873" s="1"/>
      <c r="AK2873" s="1"/>
      <c r="AL2873" s="1"/>
      <c r="AM2873" s="1"/>
      <c r="AN2873" s="1"/>
      <c r="AO2873" s="1"/>
      <c r="AP2873" s="1"/>
      <c r="AQ2873" s="1"/>
      <c r="AR2873" s="1"/>
    </row>
    <row r="2874" ht="12.0" customHeight="1">
      <c r="A2874" s="1"/>
      <c r="B2874" s="1"/>
      <c r="C2874" s="1"/>
      <c r="D2874" s="1"/>
      <c r="E2874" s="1"/>
      <c r="F2874" s="1"/>
      <c r="G2874" s="1"/>
      <c r="H2874" s="1"/>
      <c r="I2874" s="1"/>
      <c r="J2874" s="1"/>
      <c r="K2874" s="1"/>
      <c r="L2874" s="1"/>
      <c r="M2874" s="1"/>
      <c r="N2874" s="1"/>
      <c r="O2874" s="1"/>
      <c r="P2874" s="1"/>
      <c r="Q2874" s="1"/>
      <c r="R2874" s="1"/>
      <c r="S2874" s="1"/>
      <c r="T2874" s="1"/>
      <c r="U2874" s="1"/>
      <c r="V2874" s="1"/>
      <c r="W2874" s="1"/>
      <c r="X2874" s="1"/>
      <c r="Y2874" s="1"/>
      <c r="Z2874" s="1"/>
      <c r="AA2874" s="1"/>
      <c r="AB2874" s="1"/>
      <c r="AC2874" s="1"/>
      <c r="AD2874" s="1"/>
      <c r="AE2874" s="1"/>
      <c r="AF2874" s="1"/>
      <c r="AG2874" s="1"/>
      <c r="AH2874" s="1"/>
      <c r="AI2874" s="1"/>
      <c r="AJ2874" s="1"/>
      <c r="AK2874" s="1"/>
      <c r="AL2874" s="1"/>
      <c r="AM2874" s="1"/>
      <c r="AN2874" s="1"/>
      <c r="AO2874" s="1"/>
      <c r="AP2874" s="1"/>
      <c r="AQ2874" s="1"/>
      <c r="AR2874" s="1"/>
    </row>
    <row r="2875" ht="12.0" customHeight="1">
      <c r="A2875" s="1"/>
      <c r="B2875" s="1"/>
      <c r="C2875" s="1"/>
      <c r="D2875" s="1"/>
      <c r="E2875" s="1"/>
      <c r="F2875" s="1"/>
      <c r="G2875" s="1"/>
      <c r="H2875" s="1"/>
      <c r="I2875" s="1"/>
      <c r="J2875" s="1"/>
      <c r="K2875" s="1"/>
      <c r="L2875" s="1"/>
      <c r="M2875" s="1"/>
      <c r="N2875" s="1"/>
      <c r="O2875" s="1"/>
      <c r="P2875" s="1"/>
      <c r="Q2875" s="1"/>
      <c r="R2875" s="1"/>
      <c r="S2875" s="1"/>
      <c r="T2875" s="1"/>
      <c r="U2875" s="1"/>
      <c r="V2875" s="1"/>
      <c r="W2875" s="1"/>
      <c r="X2875" s="1"/>
      <c r="Y2875" s="1"/>
      <c r="Z2875" s="1"/>
      <c r="AA2875" s="1"/>
      <c r="AB2875" s="1"/>
      <c r="AC2875" s="1"/>
      <c r="AD2875" s="1"/>
      <c r="AE2875" s="1"/>
      <c r="AF2875" s="1"/>
      <c r="AG2875" s="1"/>
      <c r="AH2875" s="1"/>
      <c r="AI2875" s="1"/>
      <c r="AJ2875" s="1"/>
      <c r="AK2875" s="1"/>
      <c r="AL2875" s="1"/>
      <c r="AM2875" s="1"/>
      <c r="AN2875" s="1"/>
      <c r="AO2875" s="1"/>
      <c r="AP2875" s="1"/>
      <c r="AQ2875" s="1"/>
      <c r="AR2875" s="1"/>
    </row>
    <row r="2876" ht="12.0" customHeight="1">
      <c r="A2876" s="1"/>
      <c r="B2876" s="1"/>
      <c r="C2876" s="1"/>
      <c r="D2876" s="1"/>
      <c r="E2876" s="1"/>
      <c r="F2876" s="1"/>
      <c r="G2876" s="1"/>
      <c r="H2876" s="1"/>
      <c r="I2876" s="1"/>
      <c r="J2876" s="1"/>
      <c r="K2876" s="1"/>
      <c r="L2876" s="1"/>
      <c r="M2876" s="1"/>
      <c r="N2876" s="1"/>
      <c r="O2876" s="1"/>
      <c r="P2876" s="1"/>
      <c r="Q2876" s="1"/>
      <c r="R2876" s="1"/>
      <c r="S2876" s="1"/>
      <c r="T2876" s="1"/>
      <c r="U2876" s="1"/>
      <c r="V2876" s="1"/>
      <c r="W2876" s="1"/>
      <c r="X2876" s="1"/>
      <c r="Y2876" s="1"/>
      <c r="Z2876" s="1"/>
      <c r="AA2876" s="1"/>
      <c r="AB2876" s="1"/>
      <c r="AC2876" s="1"/>
      <c r="AD2876" s="1"/>
      <c r="AE2876" s="1"/>
      <c r="AF2876" s="1"/>
      <c r="AG2876" s="1"/>
      <c r="AH2876" s="1"/>
      <c r="AI2876" s="1"/>
      <c r="AJ2876" s="1"/>
      <c r="AK2876" s="1"/>
      <c r="AL2876" s="1"/>
      <c r="AM2876" s="1"/>
      <c r="AN2876" s="1"/>
      <c r="AO2876" s="1"/>
      <c r="AP2876" s="1"/>
      <c r="AQ2876" s="1"/>
      <c r="AR2876" s="1"/>
    </row>
    <row r="2877" ht="12.0" customHeight="1">
      <c r="A2877" s="1"/>
      <c r="B2877" s="1"/>
      <c r="C2877" s="1"/>
      <c r="D2877" s="1"/>
      <c r="E2877" s="1"/>
      <c r="F2877" s="1"/>
      <c r="G2877" s="1"/>
      <c r="H2877" s="1"/>
      <c r="I2877" s="1"/>
      <c r="J2877" s="1"/>
      <c r="K2877" s="1"/>
      <c r="L2877" s="1"/>
      <c r="M2877" s="1"/>
      <c r="N2877" s="1"/>
      <c r="O2877" s="1"/>
      <c r="P2877" s="1"/>
      <c r="Q2877" s="1"/>
      <c r="R2877" s="1"/>
      <c r="S2877" s="1"/>
      <c r="T2877" s="1"/>
      <c r="U2877" s="1"/>
      <c r="V2877" s="1"/>
      <c r="W2877" s="1"/>
      <c r="X2877" s="1"/>
      <c r="Y2877" s="1"/>
      <c r="Z2877" s="1"/>
      <c r="AA2877" s="1"/>
      <c r="AB2877" s="1"/>
      <c r="AC2877" s="1"/>
      <c r="AD2877" s="1"/>
      <c r="AE2877" s="1"/>
      <c r="AF2877" s="1"/>
      <c r="AG2877" s="1"/>
      <c r="AH2877" s="1"/>
      <c r="AI2877" s="1"/>
      <c r="AJ2877" s="1"/>
      <c r="AK2877" s="1"/>
      <c r="AL2877" s="1"/>
      <c r="AM2877" s="1"/>
      <c r="AN2877" s="1"/>
      <c r="AO2877" s="1"/>
      <c r="AP2877" s="1"/>
      <c r="AQ2877" s="1"/>
      <c r="AR2877" s="1"/>
    </row>
    <row r="2878" ht="12.0" customHeight="1">
      <c r="A2878" s="1"/>
      <c r="B2878" s="1"/>
      <c r="C2878" s="1"/>
      <c r="D2878" s="1"/>
      <c r="E2878" s="1"/>
      <c r="F2878" s="1"/>
      <c r="G2878" s="1"/>
      <c r="H2878" s="1"/>
      <c r="I2878" s="1"/>
      <c r="J2878" s="1"/>
      <c r="K2878" s="1"/>
      <c r="L2878" s="1"/>
      <c r="M2878" s="1"/>
      <c r="N2878" s="1"/>
      <c r="O2878" s="1"/>
      <c r="P2878" s="1"/>
      <c r="Q2878" s="1"/>
      <c r="R2878" s="1"/>
      <c r="S2878" s="1"/>
      <c r="T2878" s="1"/>
      <c r="U2878" s="1"/>
      <c r="V2878" s="1"/>
      <c r="W2878" s="1"/>
      <c r="X2878" s="1"/>
      <c r="Y2878" s="1"/>
      <c r="Z2878" s="1"/>
      <c r="AA2878" s="1"/>
      <c r="AB2878" s="1"/>
      <c r="AC2878" s="1"/>
      <c r="AD2878" s="1"/>
      <c r="AE2878" s="1"/>
      <c r="AF2878" s="1"/>
      <c r="AG2878" s="1"/>
      <c r="AH2878" s="1"/>
      <c r="AI2878" s="1"/>
      <c r="AJ2878" s="1"/>
      <c r="AK2878" s="1"/>
      <c r="AL2878" s="1"/>
      <c r="AM2878" s="1"/>
      <c r="AN2878" s="1"/>
      <c r="AO2878" s="1"/>
      <c r="AP2878" s="1"/>
      <c r="AQ2878" s="1"/>
      <c r="AR2878" s="1"/>
    </row>
    <row r="2879" ht="12.0" customHeight="1">
      <c r="A2879" s="1"/>
      <c r="B2879" s="1"/>
      <c r="C2879" s="1"/>
      <c r="D2879" s="1"/>
      <c r="E2879" s="1"/>
      <c r="F2879" s="1"/>
      <c r="G2879" s="1"/>
      <c r="H2879" s="1"/>
      <c r="I2879" s="1"/>
      <c r="J2879" s="1"/>
      <c r="K2879" s="1"/>
      <c r="L2879" s="1"/>
      <c r="M2879" s="1"/>
      <c r="N2879" s="1"/>
      <c r="O2879" s="1"/>
      <c r="P2879" s="1"/>
      <c r="Q2879" s="1"/>
      <c r="R2879" s="1"/>
      <c r="S2879" s="1"/>
      <c r="T2879" s="1"/>
      <c r="U2879" s="1"/>
      <c r="V2879" s="1"/>
      <c r="W2879" s="1"/>
      <c r="X2879" s="1"/>
      <c r="Y2879" s="1"/>
      <c r="Z2879" s="1"/>
      <c r="AA2879" s="1"/>
      <c r="AB2879" s="1"/>
      <c r="AC2879" s="1"/>
      <c r="AD2879" s="1"/>
      <c r="AE2879" s="1"/>
      <c r="AF2879" s="1"/>
      <c r="AG2879" s="1"/>
      <c r="AH2879" s="1"/>
      <c r="AI2879" s="1"/>
      <c r="AJ2879" s="1"/>
      <c r="AK2879" s="1"/>
      <c r="AL2879" s="1"/>
      <c r="AM2879" s="1"/>
      <c r="AN2879" s="1"/>
      <c r="AO2879" s="1"/>
      <c r="AP2879" s="1"/>
      <c r="AQ2879" s="1"/>
      <c r="AR2879" s="1"/>
    </row>
    <row r="2880" ht="12.0" customHeight="1">
      <c r="A2880" s="1"/>
      <c r="B2880" s="1"/>
      <c r="C2880" s="1"/>
      <c r="D2880" s="1"/>
      <c r="E2880" s="1"/>
      <c r="F2880" s="1"/>
      <c r="G2880" s="1"/>
      <c r="H2880" s="1"/>
      <c r="I2880" s="1"/>
      <c r="J2880" s="1"/>
      <c r="K2880" s="1"/>
      <c r="L2880" s="1"/>
      <c r="M2880" s="1"/>
      <c r="N2880" s="1"/>
      <c r="O2880" s="1"/>
      <c r="P2880" s="1"/>
      <c r="Q2880" s="1"/>
      <c r="R2880" s="1"/>
      <c r="S2880" s="1"/>
      <c r="T2880" s="1"/>
      <c r="U2880" s="1"/>
      <c r="V2880" s="1"/>
      <c r="W2880" s="1"/>
      <c r="X2880" s="1"/>
      <c r="Y2880" s="1"/>
      <c r="Z2880" s="1"/>
      <c r="AA2880" s="1"/>
      <c r="AB2880" s="1"/>
      <c r="AC2880" s="1"/>
      <c r="AD2880" s="1"/>
      <c r="AE2880" s="1"/>
      <c r="AF2880" s="1"/>
      <c r="AG2880" s="1"/>
      <c r="AH2880" s="1"/>
      <c r="AI2880" s="1"/>
      <c r="AJ2880" s="1"/>
      <c r="AK2880" s="1"/>
      <c r="AL2880" s="1"/>
      <c r="AM2880" s="1"/>
      <c r="AN2880" s="1"/>
      <c r="AO2880" s="1"/>
      <c r="AP2880" s="1"/>
      <c r="AQ2880" s="1"/>
      <c r="AR2880" s="1"/>
    </row>
    <row r="2881" ht="12.0" customHeight="1">
      <c r="A2881" s="1"/>
      <c r="B2881" s="1"/>
      <c r="C2881" s="1"/>
      <c r="D2881" s="1"/>
      <c r="E2881" s="1"/>
      <c r="F2881" s="1"/>
      <c r="G2881" s="1"/>
      <c r="H2881" s="1"/>
      <c r="I2881" s="1"/>
      <c r="J2881" s="1"/>
      <c r="K2881" s="1"/>
      <c r="L2881" s="1"/>
      <c r="M2881" s="1"/>
      <c r="N2881" s="1"/>
      <c r="O2881" s="1"/>
      <c r="P2881" s="1"/>
      <c r="Q2881" s="1"/>
      <c r="R2881" s="1"/>
      <c r="S2881" s="1"/>
      <c r="T2881" s="1"/>
      <c r="U2881" s="1"/>
      <c r="V2881" s="1"/>
      <c r="W2881" s="1"/>
      <c r="X2881" s="1"/>
      <c r="Y2881" s="1"/>
      <c r="Z2881" s="1"/>
      <c r="AA2881" s="1"/>
      <c r="AB2881" s="1"/>
      <c r="AC2881" s="1"/>
      <c r="AD2881" s="1"/>
      <c r="AE2881" s="1"/>
      <c r="AF2881" s="1"/>
      <c r="AG2881" s="1"/>
      <c r="AH2881" s="1"/>
      <c r="AI2881" s="1"/>
      <c r="AJ2881" s="1"/>
      <c r="AK2881" s="1"/>
      <c r="AL2881" s="1"/>
      <c r="AM2881" s="1"/>
      <c r="AN2881" s="1"/>
      <c r="AO2881" s="1"/>
      <c r="AP2881" s="1"/>
      <c r="AQ2881" s="1"/>
      <c r="AR2881" s="1"/>
    </row>
    <row r="2882" ht="12.0" customHeight="1">
      <c r="A2882" s="1"/>
      <c r="B2882" s="1"/>
      <c r="C2882" s="1"/>
      <c r="D2882" s="1"/>
      <c r="E2882" s="1"/>
      <c r="F2882" s="1"/>
      <c r="G2882" s="1"/>
      <c r="H2882" s="1"/>
      <c r="I2882" s="1"/>
      <c r="J2882" s="1"/>
      <c r="K2882" s="1"/>
      <c r="L2882" s="1"/>
      <c r="M2882" s="1"/>
      <c r="N2882" s="1"/>
      <c r="O2882" s="1"/>
      <c r="P2882" s="1"/>
      <c r="Q2882" s="1"/>
      <c r="R2882" s="1"/>
      <c r="S2882" s="1"/>
      <c r="T2882" s="1"/>
      <c r="U2882" s="1"/>
      <c r="V2882" s="1"/>
      <c r="W2882" s="1"/>
      <c r="X2882" s="1"/>
      <c r="Y2882" s="1"/>
      <c r="Z2882" s="1"/>
      <c r="AA2882" s="1"/>
      <c r="AB2882" s="1"/>
      <c r="AC2882" s="1"/>
      <c r="AD2882" s="1"/>
      <c r="AE2882" s="1"/>
      <c r="AF2882" s="1"/>
      <c r="AG2882" s="1"/>
      <c r="AH2882" s="1"/>
      <c r="AI2882" s="1"/>
      <c r="AJ2882" s="1"/>
      <c r="AK2882" s="1"/>
      <c r="AL2882" s="1"/>
      <c r="AM2882" s="1"/>
      <c r="AN2882" s="1"/>
      <c r="AO2882" s="1"/>
      <c r="AP2882" s="1"/>
      <c r="AQ2882" s="1"/>
      <c r="AR2882" s="1"/>
    </row>
    <row r="2883" ht="12.0" customHeight="1">
      <c r="A2883" s="1"/>
      <c r="B2883" s="1"/>
      <c r="C2883" s="1"/>
      <c r="D2883" s="1"/>
      <c r="E2883" s="1"/>
      <c r="F2883" s="1"/>
      <c r="G2883" s="1"/>
      <c r="H2883" s="1"/>
      <c r="I2883" s="1"/>
      <c r="J2883" s="1"/>
      <c r="K2883" s="1"/>
      <c r="L2883" s="1"/>
      <c r="M2883" s="1"/>
      <c r="N2883" s="1"/>
      <c r="O2883" s="1"/>
      <c r="P2883" s="1"/>
      <c r="Q2883" s="1"/>
      <c r="R2883" s="1"/>
      <c r="S2883" s="1"/>
      <c r="T2883" s="1"/>
      <c r="U2883" s="1"/>
      <c r="V2883" s="1"/>
      <c r="W2883" s="1"/>
      <c r="X2883" s="1"/>
      <c r="Y2883" s="1"/>
      <c r="Z2883" s="1"/>
      <c r="AA2883" s="1"/>
      <c r="AB2883" s="1"/>
      <c r="AC2883" s="1"/>
      <c r="AD2883" s="1"/>
      <c r="AE2883" s="1"/>
      <c r="AF2883" s="1"/>
      <c r="AG2883" s="1"/>
      <c r="AH2883" s="1"/>
      <c r="AI2883" s="1"/>
      <c r="AJ2883" s="1"/>
      <c r="AK2883" s="1"/>
      <c r="AL2883" s="1"/>
      <c r="AM2883" s="1"/>
      <c r="AN2883" s="1"/>
      <c r="AO2883" s="1"/>
      <c r="AP2883" s="1"/>
      <c r="AQ2883" s="1"/>
      <c r="AR2883" s="1"/>
    </row>
    <row r="2884" ht="12.0" customHeight="1">
      <c r="A2884" s="1"/>
      <c r="B2884" s="1"/>
      <c r="C2884" s="1"/>
      <c r="D2884" s="1"/>
      <c r="E2884" s="1"/>
      <c r="F2884" s="1"/>
      <c r="G2884" s="1"/>
      <c r="H2884" s="1"/>
      <c r="I2884" s="1"/>
      <c r="J2884" s="1"/>
      <c r="K2884" s="1"/>
      <c r="L2884" s="1"/>
      <c r="M2884" s="1"/>
      <c r="N2884" s="1"/>
      <c r="O2884" s="1"/>
      <c r="P2884" s="1"/>
      <c r="Q2884" s="1"/>
      <c r="R2884" s="1"/>
      <c r="S2884" s="1"/>
      <c r="T2884" s="1"/>
      <c r="U2884" s="1"/>
      <c r="V2884" s="1"/>
      <c r="W2884" s="1"/>
      <c r="X2884" s="1"/>
      <c r="Y2884" s="1"/>
      <c r="Z2884" s="1"/>
      <c r="AA2884" s="1"/>
      <c r="AB2884" s="1"/>
      <c r="AC2884" s="1"/>
      <c r="AD2884" s="1"/>
      <c r="AE2884" s="1"/>
      <c r="AF2884" s="1"/>
      <c r="AG2884" s="1"/>
      <c r="AH2884" s="1"/>
      <c r="AI2884" s="1"/>
      <c r="AJ2884" s="1"/>
      <c r="AK2884" s="1"/>
      <c r="AL2884" s="1"/>
      <c r="AM2884" s="1"/>
      <c r="AN2884" s="1"/>
      <c r="AO2884" s="1"/>
      <c r="AP2884" s="1"/>
      <c r="AQ2884" s="1"/>
      <c r="AR2884" s="1"/>
    </row>
    <row r="2885" ht="12.0" customHeight="1">
      <c r="A2885" s="1"/>
      <c r="B2885" s="1"/>
      <c r="C2885" s="1"/>
      <c r="D2885" s="1"/>
      <c r="E2885" s="1"/>
      <c r="F2885" s="1"/>
      <c r="G2885" s="1"/>
      <c r="H2885" s="1"/>
      <c r="I2885" s="1"/>
      <c r="J2885" s="1"/>
      <c r="K2885" s="1"/>
      <c r="L2885" s="1"/>
      <c r="M2885" s="1"/>
      <c r="N2885" s="1"/>
      <c r="O2885" s="1"/>
      <c r="P2885" s="1"/>
      <c r="Q2885" s="1"/>
      <c r="R2885" s="1"/>
      <c r="S2885" s="1"/>
      <c r="T2885" s="1"/>
      <c r="U2885" s="1"/>
      <c r="V2885" s="1"/>
      <c r="W2885" s="1"/>
      <c r="X2885" s="1"/>
      <c r="Y2885" s="1"/>
      <c r="Z2885" s="1"/>
      <c r="AA2885" s="1"/>
      <c r="AB2885" s="1"/>
      <c r="AC2885" s="1"/>
      <c r="AD2885" s="1"/>
      <c r="AE2885" s="1"/>
      <c r="AF2885" s="1"/>
      <c r="AG2885" s="1"/>
      <c r="AH2885" s="1"/>
      <c r="AI2885" s="1"/>
      <c r="AJ2885" s="1"/>
      <c r="AK2885" s="1"/>
      <c r="AL2885" s="1"/>
      <c r="AM2885" s="1"/>
      <c r="AN2885" s="1"/>
      <c r="AO2885" s="1"/>
      <c r="AP2885" s="1"/>
      <c r="AQ2885" s="1"/>
      <c r="AR2885" s="1"/>
    </row>
    <row r="2886" ht="12.0" customHeight="1">
      <c r="A2886" s="1"/>
      <c r="B2886" s="1"/>
      <c r="C2886" s="1"/>
      <c r="D2886" s="1"/>
      <c r="E2886" s="1"/>
      <c r="F2886" s="1"/>
      <c r="G2886" s="1"/>
      <c r="H2886" s="1"/>
      <c r="I2886" s="1"/>
      <c r="J2886" s="1"/>
      <c r="K2886" s="1"/>
      <c r="L2886" s="1"/>
      <c r="M2886" s="1"/>
      <c r="N2886" s="1"/>
      <c r="O2886" s="1"/>
      <c r="P2886" s="1"/>
      <c r="Q2886" s="1"/>
      <c r="R2886" s="1"/>
      <c r="S2886" s="1"/>
      <c r="T2886" s="1"/>
      <c r="U2886" s="1"/>
      <c r="V2886" s="1"/>
      <c r="W2886" s="1"/>
      <c r="X2886" s="1"/>
      <c r="Y2886" s="1"/>
      <c r="Z2886" s="1"/>
      <c r="AA2886" s="1"/>
      <c r="AB2886" s="1"/>
      <c r="AC2886" s="1"/>
      <c r="AD2886" s="1"/>
      <c r="AE2886" s="1"/>
      <c r="AF2886" s="1"/>
      <c r="AG2886" s="1"/>
      <c r="AH2886" s="1"/>
      <c r="AI2886" s="1"/>
      <c r="AJ2886" s="1"/>
      <c r="AK2886" s="1"/>
      <c r="AL2886" s="1"/>
      <c r="AM2886" s="1"/>
      <c r="AN2886" s="1"/>
      <c r="AO2886" s="1"/>
      <c r="AP2886" s="1"/>
      <c r="AQ2886" s="1"/>
      <c r="AR2886" s="1"/>
    </row>
    <row r="2887" ht="12.0" customHeight="1">
      <c r="A2887" s="1"/>
      <c r="B2887" s="1"/>
      <c r="C2887" s="1"/>
      <c r="D2887" s="1"/>
      <c r="E2887" s="1"/>
      <c r="F2887" s="1"/>
      <c r="G2887" s="1"/>
      <c r="H2887" s="1"/>
      <c r="I2887" s="1"/>
      <c r="J2887" s="1"/>
      <c r="K2887" s="1"/>
      <c r="L2887" s="1"/>
      <c r="M2887" s="1"/>
      <c r="N2887" s="1"/>
      <c r="O2887" s="1"/>
      <c r="P2887" s="1"/>
      <c r="Q2887" s="1"/>
      <c r="R2887" s="1"/>
      <c r="S2887" s="1"/>
      <c r="T2887" s="1"/>
      <c r="U2887" s="1"/>
      <c r="V2887" s="1"/>
      <c r="W2887" s="1"/>
      <c r="X2887" s="1"/>
      <c r="Y2887" s="1"/>
      <c r="Z2887" s="1"/>
      <c r="AA2887" s="1"/>
      <c r="AB2887" s="1"/>
      <c r="AC2887" s="1"/>
      <c r="AD2887" s="1"/>
      <c r="AE2887" s="1"/>
      <c r="AF2887" s="1"/>
      <c r="AG2887" s="1"/>
      <c r="AH2887" s="1"/>
      <c r="AI2887" s="1"/>
      <c r="AJ2887" s="1"/>
      <c r="AK2887" s="1"/>
      <c r="AL2887" s="1"/>
      <c r="AM2887" s="1"/>
      <c r="AN2887" s="1"/>
      <c r="AO2887" s="1"/>
      <c r="AP2887" s="1"/>
      <c r="AQ2887" s="1"/>
      <c r="AR2887" s="1"/>
    </row>
    <row r="2888" ht="12.0" customHeight="1">
      <c r="A2888" s="1"/>
      <c r="B2888" s="1"/>
      <c r="C2888" s="1"/>
      <c r="D2888" s="1"/>
      <c r="E2888" s="1"/>
      <c r="F2888" s="1"/>
      <c r="G2888" s="1"/>
      <c r="H2888" s="1"/>
      <c r="I2888" s="1"/>
      <c r="J2888" s="1"/>
      <c r="K2888" s="1"/>
      <c r="L2888" s="1"/>
      <c r="M2888" s="1"/>
      <c r="N2888" s="1"/>
      <c r="O2888" s="1"/>
      <c r="P2888" s="1"/>
      <c r="Q2888" s="1"/>
      <c r="R2888" s="1"/>
      <c r="S2888" s="1"/>
      <c r="T2888" s="1"/>
      <c r="U2888" s="1"/>
      <c r="V2888" s="1"/>
      <c r="W2888" s="1"/>
      <c r="X2888" s="1"/>
      <c r="Y2888" s="1"/>
      <c r="Z2888" s="1"/>
      <c r="AA2888" s="1"/>
      <c r="AB2888" s="1"/>
      <c r="AC2888" s="1"/>
      <c r="AD2888" s="1"/>
      <c r="AE2888" s="1"/>
      <c r="AF2888" s="1"/>
      <c r="AG2888" s="1"/>
      <c r="AH2888" s="1"/>
      <c r="AI2888" s="1"/>
      <c r="AJ2888" s="1"/>
      <c r="AK2888" s="1"/>
      <c r="AL2888" s="1"/>
      <c r="AM2888" s="1"/>
      <c r="AN2888" s="1"/>
      <c r="AO2888" s="1"/>
      <c r="AP2888" s="1"/>
      <c r="AQ2888" s="1"/>
      <c r="AR2888" s="1"/>
    </row>
    <row r="2889" ht="12.0" customHeight="1">
      <c r="A2889" s="1"/>
      <c r="B2889" s="1"/>
      <c r="C2889" s="1"/>
      <c r="D2889" s="1"/>
      <c r="E2889" s="1"/>
      <c r="F2889" s="1"/>
      <c r="G2889" s="1"/>
      <c r="H2889" s="1"/>
      <c r="I2889" s="1"/>
      <c r="J2889" s="1"/>
      <c r="K2889" s="1"/>
      <c r="L2889" s="1"/>
      <c r="M2889" s="1"/>
      <c r="N2889" s="1"/>
      <c r="O2889" s="1"/>
      <c r="P2889" s="1"/>
      <c r="Q2889" s="1"/>
      <c r="R2889" s="1"/>
      <c r="S2889" s="1"/>
      <c r="T2889" s="1"/>
      <c r="U2889" s="1"/>
      <c r="V2889" s="1"/>
      <c r="W2889" s="1"/>
      <c r="X2889" s="1"/>
      <c r="Y2889" s="1"/>
      <c r="Z2889" s="1"/>
      <c r="AA2889" s="1"/>
      <c r="AB2889" s="1"/>
      <c r="AC2889" s="1"/>
      <c r="AD2889" s="1"/>
      <c r="AE2889" s="1"/>
      <c r="AF2889" s="1"/>
      <c r="AG2889" s="1"/>
      <c r="AH2889" s="1"/>
      <c r="AI2889" s="1"/>
      <c r="AJ2889" s="1"/>
      <c r="AK2889" s="1"/>
      <c r="AL2889" s="1"/>
      <c r="AM2889" s="1"/>
      <c r="AN2889" s="1"/>
      <c r="AO2889" s="1"/>
      <c r="AP2889" s="1"/>
      <c r="AQ2889" s="1"/>
      <c r="AR2889" s="1"/>
    </row>
    <row r="2890" ht="12.0" customHeight="1">
      <c r="A2890" s="1"/>
      <c r="B2890" s="1"/>
      <c r="C2890" s="1"/>
      <c r="D2890" s="1"/>
      <c r="E2890" s="1"/>
      <c r="F2890" s="1"/>
      <c r="G2890" s="1"/>
      <c r="H2890" s="1"/>
      <c r="I2890" s="1"/>
      <c r="J2890" s="1"/>
      <c r="K2890" s="1"/>
      <c r="L2890" s="1"/>
      <c r="M2890" s="1"/>
      <c r="N2890" s="1"/>
      <c r="O2890" s="1"/>
      <c r="P2890" s="1"/>
      <c r="Q2890" s="1"/>
      <c r="R2890" s="1"/>
      <c r="S2890" s="1"/>
      <c r="T2890" s="1"/>
      <c r="U2890" s="1"/>
      <c r="V2890" s="1"/>
      <c r="W2890" s="1"/>
      <c r="X2890" s="1"/>
      <c r="Y2890" s="1"/>
      <c r="Z2890" s="1"/>
      <c r="AA2890" s="1"/>
      <c r="AB2890" s="1"/>
      <c r="AC2890" s="1"/>
      <c r="AD2890" s="1"/>
      <c r="AE2890" s="1"/>
      <c r="AF2890" s="1"/>
      <c r="AG2890" s="1"/>
      <c r="AH2890" s="1"/>
      <c r="AI2890" s="1"/>
      <c r="AJ2890" s="1"/>
      <c r="AK2890" s="1"/>
      <c r="AL2890" s="1"/>
      <c r="AM2890" s="1"/>
      <c r="AN2890" s="1"/>
      <c r="AO2890" s="1"/>
      <c r="AP2890" s="1"/>
      <c r="AQ2890" s="1"/>
      <c r="AR2890" s="1"/>
    </row>
    <row r="2891" ht="12.0" customHeight="1">
      <c r="A2891" s="1"/>
      <c r="B2891" s="1"/>
      <c r="C2891" s="1"/>
      <c r="D2891" s="1"/>
      <c r="E2891" s="1"/>
      <c r="F2891" s="1"/>
      <c r="G2891" s="1"/>
      <c r="H2891" s="1"/>
      <c r="I2891" s="1"/>
      <c r="J2891" s="1"/>
      <c r="K2891" s="1"/>
      <c r="L2891" s="1"/>
      <c r="M2891" s="1"/>
      <c r="N2891" s="1"/>
      <c r="O2891" s="1"/>
      <c r="P2891" s="1"/>
      <c r="Q2891" s="1"/>
      <c r="R2891" s="1"/>
      <c r="S2891" s="1"/>
      <c r="T2891" s="1"/>
      <c r="U2891" s="1"/>
      <c r="V2891" s="1"/>
      <c r="W2891" s="1"/>
      <c r="X2891" s="1"/>
      <c r="Y2891" s="1"/>
      <c r="Z2891" s="1"/>
      <c r="AA2891" s="1"/>
      <c r="AB2891" s="1"/>
      <c r="AC2891" s="1"/>
      <c r="AD2891" s="1"/>
      <c r="AE2891" s="1"/>
      <c r="AF2891" s="1"/>
      <c r="AG2891" s="1"/>
      <c r="AH2891" s="1"/>
      <c r="AI2891" s="1"/>
      <c r="AJ2891" s="1"/>
      <c r="AK2891" s="1"/>
      <c r="AL2891" s="1"/>
      <c r="AM2891" s="1"/>
      <c r="AN2891" s="1"/>
      <c r="AO2891" s="1"/>
      <c r="AP2891" s="1"/>
      <c r="AQ2891" s="1"/>
      <c r="AR2891" s="1"/>
    </row>
    <row r="2892" ht="12.0" customHeight="1">
      <c r="A2892" s="1"/>
      <c r="B2892" s="1"/>
      <c r="C2892" s="1"/>
      <c r="D2892" s="1"/>
      <c r="E2892" s="1"/>
      <c r="F2892" s="1"/>
      <c r="G2892" s="1"/>
      <c r="H2892" s="1"/>
      <c r="I2892" s="1"/>
      <c r="J2892" s="1"/>
      <c r="K2892" s="1"/>
      <c r="L2892" s="1"/>
      <c r="M2892" s="1"/>
      <c r="N2892" s="1"/>
      <c r="O2892" s="1"/>
      <c r="P2892" s="1"/>
      <c r="Q2892" s="1"/>
      <c r="R2892" s="1"/>
      <c r="S2892" s="1"/>
      <c r="T2892" s="1"/>
      <c r="U2892" s="1"/>
      <c r="V2892" s="1"/>
      <c r="W2892" s="1"/>
      <c r="X2892" s="1"/>
      <c r="Y2892" s="1"/>
      <c r="Z2892" s="1"/>
      <c r="AA2892" s="1"/>
      <c r="AB2892" s="1"/>
      <c r="AC2892" s="1"/>
      <c r="AD2892" s="1"/>
      <c r="AE2892" s="1"/>
      <c r="AF2892" s="1"/>
      <c r="AG2892" s="1"/>
      <c r="AH2892" s="1"/>
      <c r="AI2892" s="1"/>
      <c r="AJ2892" s="1"/>
      <c r="AK2892" s="1"/>
      <c r="AL2892" s="1"/>
      <c r="AM2892" s="1"/>
      <c r="AN2892" s="1"/>
      <c r="AO2892" s="1"/>
      <c r="AP2892" s="1"/>
      <c r="AQ2892" s="1"/>
      <c r="AR2892" s="1"/>
    </row>
    <row r="2893" ht="12.0" customHeight="1">
      <c r="A2893" s="1"/>
      <c r="B2893" s="1"/>
      <c r="C2893" s="1"/>
      <c r="D2893" s="1"/>
      <c r="E2893" s="1"/>
      <c r="F2893" s="1"/>
      <c r="G2893" s="1"/>
      <c r="H2893" s="1"/>
      <c r="I2893" s="1"/>
      <c r="J2893" s="1"/>
      <c r="K2893" s="1"/>
      <c r="L2893" s="1"/>
      <c r="M2893" s="1"/>
      <c r="N2893" s="1"/>
      <c r="O2893" s="1"/>
      <c r="P2893" s="1"/>
      <c r="Q2893" s="1"/>
      <c r="R2893" s="1"/>
      <c r="S2893" s="1"/>
      <c r="T2893" s="1"/>
      <c r="U2893" s="1"/>
      <c r="V2893" s="1"/>
      <c r="W2893" s="1"/>
      <c r="X2893" s="1"/>
      <c r="Y2893" s="1"/>
      <c r="Z2893" s="1"/>
      <c r="AA2893" s="1"/>
      <c r="AB2893" s="1"/>
      <c r="AC2893" s="1"/>
      <c r="AD2893" s="1"/>
      <c r="AE2893" s="1"/>
      <c r="AF2893" s="1"/>
      <c r="AG2893" s="1"/>
      <c r="AH2893" s="1"/>
      <c r="AI2893" s="1"/>
      <c r="AJ2893" s="1"/>
      <c r="AK2893" s="1"/>
      <c r="AL2893" s="1"/>
      <c r="AM2893" s="1"/>
      <c r="AN2893" s="1"/>
      <c r="AO2893" s="1"/>
      <c r="AP2893" s="1"/>
      <c r="AQ2893" s="1"/>
      <c r="AR2893" s="1"/>
    </row>
    <row r="2894" ht="12.0" customHeight="1">
      <c r="A2894" s="1"/>
      <c r="B2894" s="1"/>
      <c r="C2894" s="1"/>
      <c r="D2894" s="1"/>
      <c r="E2894" s="1"/>
      <c r="F2894" s="1"/>
      <c r="G2894" s="1"/>
      <c r="H2894" s="1"/>
      <c r="I2894" s="1"/>
      <c r="J2894" s="1"/>
      <c r="K2894" s="1"/>
      <c r="L2894" s="1"/>
      <c r="M2894" s="1"/>
      <c r="N2894" s="1"/>
      <c r="O2894" s="1"/>
      <c r="P2894" s="1"/>
      <c r="Q2894" s="1"/>
      <c r="R2894" s="1"/>
      <c r="S2894" s="1"/>
      <c r="T2894" s="1"/>
      <c r="U2894" s="1"/>
      <c r="V2894" s="1"/>
      <c r="W2894" s="1"/>
      <c r="X2894" s="1"/>
      <c r="Y2894" s="1"/>
      <c r="Z2894" s="1"/>
      <c r="AA2894" s="1"/>
      <c r="AB2894" s="1"/>
      <c r="AC2894" s="1"/>
      <c r="AD2894" s="1"/>
      <c r="AE2894" s="1"/>
      <c r="AF2894" s="1"/>
      <c r="AG2894" s="1"/>
      <c r="AH2894" s="1"/>
      <c r="AI2894" s="1"/>
      <c r="AJ2894" s="1"/>
      <c r="AK2894" s="1"/>
      <c r="AL2894" s="1"/>
      <c r="AM2894" s="1"/>
      <c r="AN2894" s="1"/>
      <c r="AO2894" s="1"/>
      <c r="AP2894" s="1"/>
      <c r="AQ2894" s="1"/>
      <c r="AR2894" s="1"/>
    </row>
    <row r="2895" ht="12.0" customHeight="1">
      <c r="A2895" s="1"/>
      <c r="B2895" s="1"/>
      <c r="C2895" s="1"/>
      <c r="D2895" s="1"/>
      <c r="E2895" s="1"/>
      <c r="F2895" s="1"/>
      <c r="G2895" s="1"/>
      <c r="H2895" s="1"/>
      <c r="I2895" s="1"/>
      <c r="J2895" s="1"/>
      <c r="K2895" s="1"/>
      <c r="L2895" s="1"/>
      <c r="M2895" s="1"/>
      <c r="N2895" s="1"/>
      <c r="O2895" s="1"/>
      <c r="P2895" s="1"/>
      <c r="Q2895" s="1"/>
      <c r="R2895" s="1"/>
      <c r="S2895" s="1"/>
      <c r="T2895" s="1"/>
      <c r="U2895" s="1"/>
      <c r="V2895" s="1"/>
      <c r="W2895" s="1"/>
      <c r="X2895" s="1"/>
      <c r="Y2895" s="1"/>
      <c r="Z2895" s="1"/>
      <c r="AA2895" s="1"/>
      <c r="AB2895" s="1"/>
      <c r="AC2895" s="1"/>
      <c r="AD2895" s="1"/>
      <c r="AE2895" s="1"/>
      <c r="AF2895" s="1"/>
      <c r="AG2895" s="1"/>
      <c r="AH2895" s="1"/>
      <c r="AI2895" s="1"/>
      <c r="AJ2895" s="1"/>
      <c r="AK2895" s="1"/>
      <c r="AL2895" s="1"/>
      <c r="AM2895" s="1"/>
      <c r="AN2895" s="1"/>
      <c r="AO2895" s="1"/>
      <c r="AP2895" s="1"/>
      <c r="AQ2895" s="1"/>
      <c r="AR2895" s="1"/>
    </row>
    <row r="2896" ht="12.0" customHeight="1">
      <c r="A2896" s="1"/>
      <c r="B2896" s="1"/>
      <c r="C2896" s="1"/>
      <c r="D2896" s="1"/>
      <c r="E2896" s="1"/>
      <c r="F2896" s="1"/>
      <c r="G2896" s="1"/>
      <c r="H2896" s="1"/>
      <c r="I2896" s="1"/>
      <c r="J2896" s="1"/>
      <c r="K2896" s="1"/>
      <c r="L2896" s="1"/>
      <c r="M2896" s="1"/>
      <c r="N2896" s="1"/>
      <c r="O2896" s="1"/>
      <c r="P2896" s="1"/>
      <c r="Q2896" s="1"/>
      <c r="R2896" s="1"/>
      <c r="S2896" s="1"/>
      <c r="T2896" s="1"/>
      <c r="U2896" s="1"/>
      <c r="V2896" s="1"/>
      <c r="W2896" s="1"/>
      <c r="X2896" s="1"/>
      <c r="Y2896" s="1"/>
      <c r="Z2896" s="1"/>
      <c r="AA2896" s="1"/>
      <c r="AB2896" s="1"/>
      <c r="AC2896" s="1"/>
      <c r="AD2896" s="1"/>
      <c r="AE2896" s="1"/>
      <c r="AF2896" s="1"/>
      <c r="AG2896" s="1"/>
      <c r="AH2896" s="1"/>
      <c r="AI2896" s="1"/>
      <c r="AJ2896" s="1"/>
      <c r="AK2896" s="1"/>
      <c r="AL2896" s="1"/>
      <c r="AM2896" s="1"/>
      <c r="AN2896" s="1"/>
      <c r="AO2896" s="1"/>
      <c r="AP2896" s="1"/>
      <c r="AQ2896" s="1"/>
      <c r="AR2896" s="1"/>
    </row>
    <row r="2897" ht="12.0" customHeight="1">
      <c r="A2897" s="1"/>
      <c r="B2897" s="1"/>
      <c r="C2897" s="1"/>
      <c r="D2897" s="1"/>
      <c r="E2897" s="1"/>
      <c r="F2897" s="1"/>
      <c r="G2897" s="1"/>
      <c r="H2897" s="1"/>
      <c r="I2897" s="1"/>
      <c r="J2897" s="1"/>
      <c r="K2897" s="1"/>
      <c r="L2897" s="1"/>
      <c r="M2897" s="1"/>
      <c r="N2897" s="1"/>
      <c r="O2897" s="1"/>
      <c r="P2897" s="1"/>
      <c r="Q2897" s="1"/>
      <c r="R2897" s="1"/>
      <c r="S2897" s="1"/>
      <c r="T2897" s="1"/>
      <c r="U2897" s="1"/>
      <c r="V2897" s="1"/>
      <c r="W2897" s="1"/>
      <c r="X2897" s="1"/>
      <c r="Y2897" s="1"/>
      <c r="Z2897" s="1"/>
      <c r="AA2897" s="1"/>
      <c r="AB2897" s="1"/>
      <c r="AC2897" s="1"/>
      <c r="AD2897" s="1"/>
      <c r="AE2897" s="1"/>
      <c r="AF2897" s="1"/>
      <c r="AG2897" s="1"/>
      <c r="AH2897" s="1"/>
      <c r="AI2897" s="1"/>
      <c r="AJ2897" s="1"/>
      <c r="AK2897" s="1"/>
      <c r="AL2897" s="1"/>
      <c r="AM2897" s="1"/>
      <c r="AN2897" s="1"/>
      <c r="AO2897" s="1"/>
      <c r="AP2897" s="1"/>
      <c r="AQ2897" s="1"/>
      <c r="AR2897" s="1"/>
    </row>
    <row r="2898" ht="12.0" customHeight="1">
      <c r="A2898" s="1"/>
      <c r="B2898" s="1"/>
      <c r="C2898" s="1"/>
      <c r="D2898" s="1"/>
      <c r="E2898" s="1"/>
      <c r="F2898" s="1"/>
      <c r="G2898" s="1"/>
      <c r="H2898" s="1"/>
      <c r="I2898" s="1"/>
      <c r="J2898" s="1"/>
      <c r="K2898" s="1"/>
      <c r="L2898" s="1"/>
      <c r="M2898" s="1"/>
      <c r="N2898" s="1"/>
      <c r="O2898" s="1"/>
      <c r="P2898" s="1"/>
      <c r="Q2898" s="1"/>
      <c r="R2898" s="1"/>
      <c r="S2898" s="1"/>
      <c r="T2898" s="1"/>
      <c r="U2898" s="1"/>
      <c r="V2898" s="1"/>
      <c r="W2898" s="1"/>
      <c r="X2898" s="1"/>
      <c r="Y2898" s="1"/>
      <c r="Z2898" s="1"/>
      <c r="AA2898" s="1"/>
      <c r="AB2898" s="1"/>
      <c r="AC2898" s="1"/>
      <c r="AD2898" s="1"/>
      <c r="AE2898" s="1"/>
      <c r="AF2898" s="1"/>
      <c r="AG2898" s="1"/>
      <c r="AH2898" s="1"/>
      <c r="AI2898" s="1"/>
      <c r="AJ2898" s="1"/>
      <c r="AK2898" s="1"/>
      <c r="AL2898" s="1"/>
      <c r="AM2898" s="1"/>
      <c r="AN2898" s="1"/>
      <c r="AO2898" s="1"/>
      <c r="AP2898" s="1"/>
      <c r="AQ2898" s="1"/>
      <c r="AR2898" s="1"/>
    </row>
    <row r="2899" ht="12.0" customHeight="1">
      <c r="A2899" s="1"/>
      <c r="B2899" s="1"/>
      <c r="C2899" s="1"/>
      <c r="D2899" s="1"/>
      <c r="E2899" s="1"/>
      <c r="F2899" s="1"/>
      <c r="G2899" s="1"/>
      <c r="H2899" s="1"/>
      <c r="I2899" s="1"/>
      <c r="J2899" s="1"/>
      <c r="K2899" s="1"/>
      <c r="L2899" s="1"/>
      <c r="M2899" s="1"/>
      <c r="N2899" s="1"/>
      <c r="O2899" s="1"/>
      <c r="P2899" s="1"/>
      <c r="Q2899" s="1"/>
      <c r="R2899" s="1"/>
      <c r="S2899" s="1"/>
      <c r="T2899" s="1"/>
      <c r="U2899" s="1"/>
      <c r="V2899" s="1"/>
      <c r="W2899" s="1"/>
      <c r="X2899" s="1"/>
      <c r="Y2899" s="1"/>
      <c r="Z2899" s="1"/>
      <c r="AA2899" s="1"/>
      <c r="AB2899" s="1"/>
      <c r="AC2899" s="1"/>
      <c r="AD2899" s="1"/>
      <c r="AE2899" s="1"/>
      <c r="AF2899" s="1"/>
      <c r="AG2899" s="1"/>
      <c r="AH2899" s="1"/>
      <c r="AI2899" s="1"/>
      <c r="AJ2899" s="1"/>
      <c r="AK2899" s="1"/>
      <c r="AL2899" s="1"/>
      <c r="AM2899" s="1"/>
      <c r="AN2899" s="1"/>
      <c r="AO2899" s="1"/>
      <c r="AP2899" s="1"/>
      <c r="AQ2899" s="1"/>
      <c r="AR2899" s="1"/>
    </row>
    <row r="2900" ht="12.0" customHeight="1">
      <c r="A2900" s="1"/>
      <c r="B2900" s="1"/>
      <c r="C2900" s="1"/>
      <c r="D2900" s="1"/>
      <c r="E2900" s="1"/>
      <c r="F2900" s="1"/>
      <c r="G2900" s="1"/>
      <c r="H2900" s="1"/>
      <c r="I2900" s="1"/>
      <c r="J2900" s="1"/>
      <c r="K2900" s="1"/>
      <c r="L2900" s="1"/>
      <c r="M2900" s="1"/>
      <c r="N2900" s="1"/>
      <c r="O2900" s="1"/>
      <c r="P2900" s="1"/>
      <c r="Q2900" s="1"/>
      <c r="R2900" s="1"/>
      <c r="S2900" s="1"/>
      <c r="T2900" s="1"/>
      <c r="U2900" s="1"/>
      <c r="V2900" s="1"/>
      <c r="W2900" s="1"/>
      <c r="X2900" s="1"/>
      <c r="Y2900" s="1"/>
      <c r="Z2900" s="1"/>
      <c r="AA2900" s="1"/>
      <c r="AB2900" s="1"/>
      <c r="AC2900" s="1"/>
      <c r="AD2900" s="1"/>
      <c r="AE2900" s="1"/>
      <c r="AF2900" s="1"/>
      <c r="AG2900" s="1"/>
      <c r="AH2900" s="1"/>
      <c r="AI2900" s="1"/>
      <c r="AJ2900" s="1"/>
      <c r="AK2900" s="1"/>
      <c r="AL2900" s="1"/>
      <c r="AM2900" s="1"/>
      <c r="AN2900" s="1"/>
      <c r="AO2900" s="1"/>
      <c r="AP2900" s="1"/>
      <c r="AQ2900" s="1"/>
      <c r="AR2900" s="1"/>
    </row>
    <row r="2901" ht="12.0" customHeight="1">
      <c r="A2901" s="1"/>
      <c r="B2901" s="1"/>
      <c r="C2901" s="1"/>
      <c r="D2901" s="1"/>
      <c r="E2901" s="1"/>
      <c r="F2901" s="1"/>
      <c r="G2901" s="1"/>
      <c r="H2901" s="1"/>
      <c r="I2901" s="1"/>
      <c r="J2901" s="1"/>
      <c r="K2901" s="1"/>
      <c r="L2901" s="1"/>
      <c r="M2901" s="1"/>
      <c r="N2901" s="1"/>
      <c r="O2901" s="1"/>
      <c r="P2901" s="1"/>
      <c r="Q2901" s="1"/>
      <c r="R2901" s="1"/>
      <c r="S2901" s="1"/>
      <c r="T2901" s="1"/>
      <c r="U2901" s="1"/>
      <c r="V2901" s="1"/>
      <c r="W2901" s="1"/>
      <c r="X2901" s="1"/>
      <c r="Y2901" s="1"/>
      <c r="Z2901" s="1"/>
      <c r="AA2901" s="1"/>
      <c r="AB2901" s="1"/>
      <c r="AC2901" s="1"/>
      <c r="AD2901" s="1"/>
      <c r="AE2901" s="1"/>
      <c r="AF2901" s="1"/>
      <c r="AG2901" s="1"/>
      <c r="AH2901" s="1"/>
      <c r="AI2901" s="1"/>
      <c r="AJ2901" s="1"/>
      <c r="AK2901" s="1"/>
      <c r="AL2901" s="1"/>
      <c r="AM2901" s="1"/>
      <c r="AN2901" s="1"/>
      <c r="AO2901" s="1"/>
      <c r="AP2901" s="1"/>
      <c r="AQ2901" s="1"/>
      <c r="AR2901" s="1"/>
    </row>
    <row r="2902" ht="12.0" customHeight="1">
      <c r="A2902" s="1"/>
      <c r="B2902" s="1"/>
      <c r="C2902" s="1"/>
      <c r="D2902" s="1"/>
      <c r="E2902" s="1"/>
      <c r="F2902" s="1"/>
      <c r="G2902" s="1"/>
      <c r="H2902" s="1"/>
      <c r="I2902" s="1"/>
      <c r="J2902" s="1"/>
      <c r="K2902" s="1"/>
      <c r="L2902" s="1"/>
      <c r="M2902" s="1"/>
      <c r="N2902" s="1"/>
      <c r="O2902" s="1"/>
      <c r="P2902" s="1"/>
      <c r="Q2902" s="1"/>
      <c r="R2902" s="1"/>
      <c r="S2902" s="1"/>
      <c r="T2902" s="1"/>
      <c r="U2902" s="1"/>
      <c r="V2902" s="1"/>
      <c r="W2902" s="1"/>
      <c r="X2902" s="1"/>
      <c r="Y2902" s="1"/>
      <c r="Z2902" s="1"/>
      <c r="AA2902" s="1"/>
      <c r="AB2902" s="1"/>
      <c r="AC2902" s="1"/>
      <c r="AD2902" s="1"/>
      <c r="AE2902" s="1"/>
      <c r="AF2902" s="1"/>
      <c r="AG2902" s="1"/>
      <c r="AH2902" s="1"/>
      <c r="AI2902" s="1"/>
      <c r="AJ2902" s="1"/>
      <c r="AK2902" s="1"/>
      <c r="AL2902" s="1"/>
      <c r="AM2902" s="1"/>
      <c r="AN2902" s="1"/>
      <c r="AO2902" s="1"/>
      <c r="AP2902" s="1"/>
      <c r="AQ2902" s="1"/>
      <c r="AR2902" s="1"/>
    </row>
    <row r="2903" ht="12.0" customHeight="1">
      <c r="A2903" s="1"/>
      <c r="B2903" s="1"/>
      <c r="C2903" s="1"/>
      <c r="D2903" s="1"/>
      <c r="E2903" s="1"/>
      <c r="F2903" s="1"/>
      <c r="G2903" s="1"/>
      <c r="H2903" s="1"/>
      <c r="I2903" s="1"/>
      <c r="J2903" s="1"/>
      <c r="K2903" s="1"/>
      <c r="L2903" s="1"/>
      <c r="M2903" s="1"/>
      <c r="N2903" s="1"/>
      <c r="O2903" s="1"/>
      <c r="P2903" s="1"/>
      <c r="Q2903" s="1"/>
      <c r="R2903" s="1"/>
      <c r="S2903" s="1"/>
      <c r="T2903" s="1"/>
      <c r="U2903" s="1"/>
      <c r="V2903" s="1"/>
      <c r="W2903" s="1"/>
      <c r="X2903" s="1"/>
      <c r="Y2903" s="1"/>
      <c r="Z2903" s="1"/>
      <c r="AA2903" s="1"/>
      <c r="AB2903" s="1"/>
      <c r="AC2903" s="1"/>
      <c r="AD2903" s="1"/>
      <c r="AE2903" s="1"/>
      <c r="AF2903" s="1"/>
      <c r="AG2903" s="1"/>
      <c r="AH2903" s="1"/>
      <c r="AI2903" s="1"/>
      <c r="AJ2903" s="1"/>
      <c r="AK2903" s="1"/>
      <c r="AL2903" s="1"/>
      <c r="AM2903" s="1"/>
      <c r="AN2903" s="1"/>
      <c r="AO2903" s="1"/>
      <c r="AP2903" s="1"/>
      <c r="AQ2903" s="1"/>
      <c r="AR2903" s="1"/>
    </row>
    <row r="2904" ht="12.0" customHeight="1">
      <c r="A2904" s="1"/>
      <c r="B2904" s="1"/>
      <c r="C2904" s="1"/>
      <c r="D2904" s="1"/>
      <c r="E2904" s="1"/>
      <c r="F2904" s="1"/>
      <c r="G2904" s="1"/>
      <c r="H2904" s="1"/>
      <c r="I2904" s="1"/>
      <c r="J2904" s="1"/>
      <c r="K2904" s="1"/>
      <c r="L2904" s="1"/>
      <c r="M2904" s="1"/>
      <c r="N2904" s="1"/>
      <c r="O2904" s="1"/>
      <c r="P2904" s="1"/>
      <c r="Q2904" s="1"/>
      <c r="R2904" s="1"/>
      <c r="S2904" s="1"/>
      <c r="T2904" s="1"/>
      <c r="U2904" s="1"/>
      <c r="V2904" s="1"/>
      <c r="W2904" s="1"/>
      <c r="X2904" s="1"/>
      <c r="Y2904" s="1"/>
      <c r="Z2904" s="1"/>
      <c r="AA2904" s="1"/>
      <c r="AB2904" s="1"/>
      <c r="AC2904" s="1"/>
      <c r="AD2904" s="1"/>
      <c r="AE2904" s="1"/>
      <c r="AF2904" s="1"/>
      <c r="AG2904" s="1"/>
      <c r="AH2904" s="1"/>
      <c r="AI2904" s="1"/>
      <c r="AJ2904" s="1"/>
      <c r="AK2904" s="1"/>
      <c r="AL2904" s="1"/>
      <c r="AM2904" s="1"/>
      <c r="AN2904" s="1"/>
      <c r="AO2904" s="1"/>
      <c r="AP2904" s="1"/>
      <c r="AQ2904" s="1"/>
      <c r="AR2904" s="1"/>
    </row>
    <row r="2905" ht="12.0" customHeight="1">
      <c r="A2905" s="1"/>
      <c r="B2905" s="1"/>
      <c r="C2905" s="1"/>
      <c r="D2905" s="1"/>
      <c r="E2905" s="1"/>
      <c r="F2905" s="1"/>
      <c r="G2905" s="1"/>
      <c r="H2905" s="1"/>
      <c r="I2905" s="1"/>
      <c r="J2905" s="1"/>
      <c r="K2905" s="1"/>
      <c r="L2905" s="1"/>
      <c r="M2905" s="1"/>
      <c r="N2905" s="1"/>
      <c r="O2905" s="1"/>
      <c r="P2905" s="1"/>
      <c r="Q2905" s="1"/>
      <c r="R2905" s="1"/>
      <c r="S2905" s="1"/>
      <c r="T2905" s="1"/>
      <c r="U2905" s="1"/>
      <c r="V2905" s="1"/>
      <c r="W2905" s="1"/>
      <c r="X2905" s="1"/>
      <c r="Y2905" s="1"/>
      <c r="Z2905" s="1"/>
      <c r="AA2905" s="1"/>
      <c r="AB2905" s="1"/>
      <c r="AC2905" s="1"/>
      <c r="AD2905" s="1"/>
      <c r="AE2905" s="1"/>
      <c r="AF2905" s="1"/>
      <c r="AG2905" s="1"/>
      <c r="AH2905" s="1"/>
      <c r="AI2905" s="1"/>
      <c r="AJ2905" s="1"/>
      <c r="AK2905" s="1"/>
      <c r="AL2905" s="1"/>
      <c r="AM2905" s="1"/>
      <c r="AN2905" s="1"/>
      <c r="AO2905" s="1"/>
      <c r="AP2905" s="1"/>
      <c r="AQ2905" s="1"/>
      <c r="AR2905" s="1"/>
    </row>
    <row r="2906" ht="12.0" customHeight="1">
      <c r="A2906" s="1"/>
      <c r="B2906" s="1"/>
      <c r="C2906" s="1"/>
      <c r="D2906" s="1"/>
      <c r="E2906" s="1"/>
      <c r="F2906" s="1"/>
      <c r="G2906" s="1"/>
      <c r="H2906" s="1"/>
      <c r="I2906" s="1"/>
      <c r="J2906" s="1"/>
      <c r="K2906" s="1"/>
      <c r="L2906" s="1"/>
      <c r="M2906" s="1"/>
      <c r="N2906" s="1"/>
      <c r="O2906" s="1"/>
      <c r="P2906" s="1"/>
      <c r="Q2906" s="1"/>
      <c r="R2906" s="1"/>
      <c r="S2906" s="1"/>
      <c r="T2906" s="1"/>
      <c r="U2906" s="1"/>
      <c r="V2906" s="1"/>
      <c r="W2906" s="1"/>
      <c r="X2906" s="1"/>
      <c r="Y2906" s="1"/>
      <c r="Z2906" s="1"/>
      <c r="AA2906" s="1"/>
      <c r="AB2906" s="1"/>
      <c r="AC2906" s="1"/>
      <c r="AD2906" s="1"/>
      <c r="AE2906" s="1"/>
      <c r="AF2906" s="1"/>
      <c r="AG2906" s="1"/>
      <c r="AH2906" s="1"/>
      <c r="AI2906" s="1"/>
      <c r="AJ2906" s="1"/>
      <c r="AK2906" s="1"/>
      <c r="AL2906" s="1"/>
      <c r="AM2906" s="1"/>
      <c r="AN2906" s="1"/>
      <c r="AO2906" s="1"/>
      <c r="AP2906" s="1"/>
      <c r="AQ2906" s="1"/>
      <c r="AR2906" s="1"/>
    </row>
    <row r="2907" ht="12.0" customHeight="1">
      <c r="A2907" s="1"/>
      <c r="B2907" s="1"/>
      <c r="C2907" s="1"/>
      <c r="D2907" s="1"/>
      <c r="E2907" s="1"/>
      <c r="F2907" s="1"/>
      <c r="G2907" s="1"/>
      <c r="H2907" s="1"/>
      <c r="I2907" s="1"/>
      <c r="J2907" s="1"/>
      <c r="K2907" s="1"/>
      <c r="L2907" s="1"/>
      <c r="M2907" s="1"/>
      <c r="N2907" s="1"/>
      <c r="O2907" s="1"/>
      <c r="P2907" s="1"/>
      <c r="Q2907" s="1"/>
      <c r="R2907" s="1"/>
      <c r="S2907" s="1"/>
      <c r="T2907" s="1"/>
      <c r="U2907" s="1"/>
      <c r="V2907" s="1"/>
      <c r="W2907" s="1"/>
      <c r="X2907" s="1"/>
      <c r="Y2907" s="1"/>
      <c r="Z2907" s="1"/>
      <c r="AA2907" s="1"/>
      <c r="AB2907" s="1"/>
      <c r="AC2907" s="1"/>
      <c r="AD2907" s="1"/>
      <c r="AE2907" s="1"/>
      <c r="AF2907" s="1"/>
      <c r="AG2907" s="1"/>
      <c r="AH2907" s="1"/>
      <c r="AI2907" s="1"/>
      <c r="AJ2907" s="1"/>
      <c r="AK2907" s="1"/>
      <c r="AL2907" s="1"/>
      <c r="AM2907" s="1"/>
      <c r="AN2907" s="1"/>
      <c r="AO2907" s="1"/>
      <c r="AP2907" s="1"/>
      <c r="AQ2907" s="1"/>
      <c r="AR2907" s="1"/>
    </row>
    <row r="2908" ht="12.0" customHeight="1">
      <c r="A2908" s="1"/>
      <c r="B2908" s="1"/>
      <c r="C2908" s="1"/>
      <c r="D2908" s="1"/>
      <c r="E2908" s="1"/>
      <c r="F2908" s="1"/>
      <c r="G2908" s="1"/>
      <c r="H2908" s="1"/>
      <c r="I2908" s="1"/>
      <c r="J2908" s="1"/>
      <c r="K2908" s="1"/>
      <c r="L2908" s="1"/>
      <c r="M2908" s="1"/>
      <c r="N2908" s="1"/>
      <c r="O2908" s="1"/>
      <c r="P2908" s="1"/>
      <c r="Q2908" s="1"/>
      <c r="R2908" s="1"/>
      <c r="S2908" s="1"/>
      <c r="T2908" s="1"/>
      <c r="U2908" s="1"/>
      <c r="V2908" s="1"/>
      <c r="W2908" s="1"/>
      <c r="X2908" s="1"/>
      <c r="Y2908" s="1"/>
      <c r="Z2908" s="1"/>
      <c r="AA2908" s="1"/>
      <c r="AB2908" s="1"/>
      <c r="AC2908" s="1"/>
      <c r="AD2908" s="1"/>
      <c r="AE2908" s="1"/>
      <c r="AF2908" s="1"/>
      <c r="AG2908" s="1"/>
      <c r="AH2908" s="1"/>
      <c r="AI2908" s="1"/>
      <c r="AJ2908" s="1"/>
      <c r="AK2908" s="1"/>
      <c r="AL2908" s="1"/>
      <c r="AM2908" s="1"/>
      <c r="AN2908" s="1"/>
      <c r="AO2908" s="1"/>
      <c r="AP2908" s="1"/>
      <c r="AQ2908" s="1"/>
      <c r="AR2908" s="1"/>
    </row>
    <row r="2909" ht="12.0" customHeight="1">
      <c r="A2909" s="1"/>
      <c r="B2909" s="1"/>
      <c r="C2909" s="1"/>
      <c r="D2909" s="1"/>
      <c r="E2909" s="1"/>
      <c r="F2909" s="1"/>
      <c r="G2909" s="1"/>
      <c r="H2909" s="1"/>
      <c r="I2909" s="1"/>
      <c r="J2909" s="1"/>
      <c r="K2909" s="1"/>
      <c r="L2909" s="1"/>
      <c r="M2909" s="1"/>
      <c r="N2909" s="1"/>
      <c r="O2909" s="1"/>
      <c r="P2909" s="1"/>
      <c r="Q2909" s="1"/>
      <c r="R2909" s="1"/>
      <c r="S2909" s="1"/>
      <c r="T2909" s="1"/>
      <c r="U2909" s="1"/>
      <c r="V2909" s="1"/>
      <c r="W2909" s="1"/>
      <c r="X2909" s="1"/>
      <c r="Y2909" s="1"/>
      <c r="Z2909" s="1"/>
      <c r="AA2909" s="1"/>
      <c r="AB2909" s="1"/>
      <c r="AC2909" s="1"/>
      <c r="AD2909" s="1"/>
      <c r="AE2909" s="1"/>
      <c r="AF2909" s="1"/>
      <c r="AG2909" s="1"/>
      <c r="AH2909" s="1"/>
      <c r="AI2909" s="1"/>
      <c r="AJ2909" s="1"/>
      <c r="AK2909" s="1"/>
      <c r="AL2909" s="1"/>
      <c r="AM2909" s="1"/>
      <c r="AN2909" s="1"/>
      <c r="AO2909" s="1"/>
      <c r="AP2909" s="1"/>
      <c r="AQ2909" s="1"/>
      <c r="AR2909" s="1"/>
    </row>
    <row r="2910" ht="12.0" customHeight="1">
      <c r="A2910" s="1"/>
      <c r="B2910" s="1"/>
      <c r="C2910" s="1"/>
      <c r="D2910" s="1"/>
      <c r="E2910" s="1"/>
      <c r="F2910" s="1"/>
      <c r="G2910" s="1"/>
      <c r="H2910" s="1"/>
      <c r="I2910" s="1"/>
      <c r="J2910" s="1"/>
      <c r="K2910" s="1"/>
      <c r="L2910" s="1"/>
      <c r="M2910" s="1"/>
      <c r="N2910" s="1"/>
      <c r="O2910" s="1"/>
      <c r="P2910" s="1"/>
      <c r="Q2910" s="1"/>
      <c r="R2910" s="1"/>
      <c r="S2910" s="1"/>
      <c r="T2910" s="1"/>
      <c r="U2910" s="1"/>
      <c r="V2910" s="1"/>
      <c r="W2910" s="1"/>
      <c r="X2910" s="1"/>
      <c r="Y2910" s="1"/>
      <c r="Z2910" s="1"/>
      <c r="AA2910" s="1"/>
      <c r="AB2910" s="1"/>
      <c r="AC2910" s="1"/>
      <c r="AD2910" s="1"/>
      <c r="AE2910" s="1"/>
      <c r="AF2910" s="1"/>
      <c r="AG2910" s="1"/>
      <c r="AH2910" s="1"/>
      <c r="AI2910" s="1"/>
      <c r="AJ2910" s="1"/>
      <c r="AK2910" s="1"/>
      <c r="AL2910" s="1"/>
      <c r="AM2910" s="1"/>
      <c r="AN2910" s="1"/>
      <c r="AO2910" s="1"/>
      <c r="AP2910" s="1"/>
      <c r="AQ2910" s="1"/>
      <c r="AR2910" s="1"/>
    </row>
    <row r="2911" ht="12.0" customHeight="1">
      <c r="A2911" s="1"/>
      <c r="B2911" s="1"/>
      <c r="C2911" s="1"/>
      <c r="D2911" s="1"/>
      <c r="E2911" s="1"/>
      <c r="F2911" s="1"/>
      <c r="G2911" s="1"/>
      <c r="H2911" s="1"/>
      <c r="I2911" s="1"/>
      <c r="J2911" s="1"/>
      <c r="K2911" s="1"/>
      <c r="L2911" s="1"/>
      <c r="M2911" s="1"/>
      <c r="N2911" s="1"/>
      <c r="O2911" s="1"/>
      <c r="P2911" s="1"/>
      <c r="Q2911" s="1"/>
      <c r="R2911" s="1"/>
      <c r="S2911" s="1"/>
      <c r="T2911" s="1"/>
      <c r="U2911" s="1"/>
      <c r="V2911" s="1"/>
      <c r="W2911" s="1"/>
      <c r="X2911" s="1"/>
      <c r="Y2911" s="1"/>
      <c r="Z2911" s="1"/>
      <c r="AA2911" s="1"/>
      <c r="AB2911" s="1"/>
      <c r="AC2911" s="1"/>
      <c r="AD2911" s="1"/>
      <c r="AE2911" s="1"/>
      <c r="AF2911" s="1"/>
      <c r="AG2911" s="1"/>
      <c r="AH2911" s="1"/>
      <c r="AI2911" s="1"/>
      <c r="AJ2911" s="1"/>
      <c r="AK2911" s="1"/>
      <c r="AL2911" s="1"/>
      <c r="AM2911" s="1"/>
      <c r="AN2911" s="1"/>
      <c r="AO2911" s="1"/>
      <c r="AP2911" s="1"/>
      <c r="AQ2911" s="1"/>
      <c r="AR2911" s="1"/>
    </row>
    <row r="2912" ht="12.0" customHeight="1">
      <c r="A2912" s="1"/>
      <c r="B2912" s="1"/>
      <c r="C2912" s="1"/>
      <c r="D2912" s="1"/>
      <c r="E2912" s="1"/>
      <c r="F2912" s="1"/>
      <c r="G2912" s="1"/>
      <c r="H2912" s="1"/>
      <c r="I2912" s="1"/>
      <c r="J2912" s="1"/>
      <c r="K2912" s="1"/>
      <c r="L2912" s="1"/>
      <c r="M2912" s="1"/>
      <c r="N2912" s="1"/>
      <c r="O2912" s="1"/>
      <c r="P2912" s="1"/>
      <c r="Q2912" s="1"/>
      <c r="R2912" s="1"/>
      <c r="S2912" s="1"/>
      <c r="T2912" s="1"/>
      <c r="U2912" s="1"/>
      <c r="V2912" s="1"/>
      <c r="W2912" s="1"/>
      <c r="X2912" s="1"/>
      <c r="Y2912" s="1"/>
      <c r="Z2912" s="1"/>
      <c r="AA2912" s="1"/>
      <c r="AB2912" s="1"/>
      <c r="AC2912" s="1"/>
      <c r="AD2912" s="1"/>
      <c r="AE2912" s="1"/>
      <c r="AF2912" s="1"/>
      <c r="AG2912" s="1"/>
      <c r="AH2912" s="1"/>
      <c r="AI2912" s="1"/>
      <c r="AJ2912" s="1"/>
      <c r="AK2912" s="1"/>
      <c r="AL2912" s="1"/>
      <c r="AM2912" s="1"/>
      <c r="AN2912" s="1"/>
      <c r="AO2912" s="1"/>
      <c r="AP2912" s="1"/>
      <c r="AQ2912" s="1"/>
      <c r="AR2912" s="1"/>
    </row>
    <row r="2913" ht="12.0" customHeight="1">
      <c r="A2913" s="1"/>
      <c r="B2913" s="1"/>
      <c r="C2913" s="1"/>
      <c r="D2913" s="1"/>
      <c r="E2913" s="1"/>
      <c r="F2913" s="1"/>
      <c r="G2913" s="1"/>
      <c r="H2913" s="1"/>
      <c r="I2913" s="1"/>
      <c r="J2913" s="1"/>
      <c r="K2913" s="1"/>
      <c r="L2913" s="1"/>
      <c r="M2913" s="1"/>
      <c r="N2913" s="1"/>
      <c r="O2913" s="1"/>
      <c r="P2913" s="1"/>
      <c r="Q2913" s="1"/>
      <c r="R2913" s="1"/>
      <c r="S2913" s="1"/>
      <c r="T2913" s="1"/>
      <c r="U2913" s="1"/>
      <c r="V2913" s="1"/>
      <c r="W2913" s="1"/>
      <c r="X2913" s="1"/>
      <c r="Y2913" s="1"/>
      <c r="Z2913" s="1"/>
      <c r="AA2913" s="1"/>
      <c r="AB2913" s="1"/>
      <c r="AC2913" s="1"/>
      <c r="AD2913" s="1"/>
      <c r="AE2913" s="1"/>
      <c r="AF2913" s="1"/>
      <c r="AG2913" s="1"/>
      <c r="AH2913" s="1"/>
      <c r="AI2913" s="1"/>
      <c r="AJ2913" s="1"/>
      <c r="AK2913" s="1"/>
      <c r="AL2913" s="1"/>
      <c r="AM2913" s="1"/>
      <c r="AN2913" s="1"/>
      <c r="AO2913" s="1"/>
      <c r="AP2913" s="1"/>
      <c r="AQ2913" s="1"/>
      <c r="AR2913" s="1"/>
    </row>
    <row r="2914" ht="12.0" customHeight="1">
      <c r="A2914" s="1"/>
      <c r="B2914" s="1"/>
      <c r="C2914" s="1"/>
      <c r="D2914" s="1"/>
      <c r="E2914" s="1"/>
      <c r="F2914" s="1"/>
      <c r="G2914" s="1"/>
      <c r="H2914" s="1"/>
      <c r="I2914" s="1"/>
      <c r="J2914" s="1"/>
      <c r="K2914" s="1"/>
      <c r="L2914" s="1"/>
      <c r="M2914" s="1"/>
      <c r="N2914" s="1"/>
      <c r="O2914" s="1"/>
      <c r="P2914" s="1"/>
      <c r="Q2914" s="1"/>
      <c r="R2914" s="1"/>
      <c r="S2914" s="1"/>
      <c r="T2914" s="1"/>
      <c r="U2914" s="1"/>
      <c r="V2914" s="1"/>
      <c r="W2914" s="1"/>
      <c r="X2914" s="1"/>
      <c r="Y2914" s="1"/>
      <c r="Z2914" s="1"/>
      <c r="AA2914" s="1"/>
      <c r="AB2914" s="1"/>
      <c r="AC2914" s="1"/>
      <c r="AD2914" s="1"/>
      <c r="AE2914" s="1"/>
      <c r="AF2914" s="1"/>
      <c r="AG2914" s="1"/>
      <c r="AH2914" s="1"/>
      <c r="AI2914" s="1"/>
      <c r="AJ2914" s="1"/>
      <c r="AK2914" s="1"/>
      <c r="AL2914" s="1"/>
      <c r="AM2914" s="1"/>
      <c r="AN2914" s="1"/>
      <c r="AO2914" s="1"/>
      <c r="AP2914" s="1"/>
      <c r="AQ2914" s="1"/>
      <c r="AR2914" s="1"/>
    </row>
    <row r="2915" ht="12.0" customHeight="1">
      <c r="A2915" s="1"/>
      <c r="B2915" s="1"/>
      <c r="C2915" s="1"/>
      <c r="D2915" s="1"/>
      <c r="E2915" s="1"/>
      <c r="F2915" s="1"/>
      <c r="G2915" s="1"/>
      <c r="H2915" s="1"/>
      <c r="I2915" s="1"/>
      <c r="J2915" s="1"/>
      <c r="K2915" s="1"/>
      <c r="L2915" s="1"/>
      <c r="M2915" s="1"/>
      <c r="N2915" s="1"/>
      <c r="O2915" s="1"/>
      <c r="P2915" s="1"/>
      <c r="Q2915" s="1"/>
      <c r="R2915" s="1"/>
      <c r="S2915" s="1"/>
      <c r="T2915" s="1"/>
      <c r="U2915" s="1"/>
      <c r="V2915" s="1"/>
      <c r="W2915" s="1"/>
      <c r="X2915" s="1"/>
      <c r="Y2915" s="1"/>
      <c r="Z2915" s="1"/>
      <c r="AA2915" s="1"/>
      <c r="AB2915" s="1"/>
      <c r="AC2915" s="1"/>
      <c r="AD2915" s="1"/>
      <c r="AE2915" s="1"/>
      <c r="AF2915" s="1"/>
      <c r="AG2915" s="1"/>
      <c r="AH2915" s="1"/>
      <c r="AI2915" s="1"/>
      <c r="AJ2915" s="1"/>
      <c r="AK2915" s="1"/>
      <c r="AL2915" s="1"/>
      <c r="AM2915" s="1"/>
      <c r="AN2915" s="1"/>
      <c r="AO2915" s="1"/>
      <c r="AP2915" s="1"/>
      <c r="AQ2915" s="1"/>
      <c r="AR2915" s="1"/>
    </row>
    <row r="2916" ht="12.0" customHeight="1">
      <c r="A2916" s="1"/>
      <c r="B2916" s="1"/>
      <c r="C2916" s="1"/>
      <c r="D2916" s="1"/>
      <c r="E2916" s="1"/>
      <c r="F2916" s="1"/>
      <c r="G2916" s="1"/>
      <c r="H2916" s="1"/>
      <c r="I2916" s="1"/>
      <c r="J2916" s="1"/>
      <c r="K2916" s="1"/>
      <c r="L2916" s="1"/>
      <c r="M2916" s="1"/>
      <c r="N2916" s="1"/>
      <c r="O2916" s="1"/>
      <c r="P2916" s="1"/>
      <c r="Q2916" s="1"/>
      <c r="R2916" s="1"/>
      <c r="S2916" s="1"/>
      <c r="T2916" s="1"/>
      <c r="U2916" s="1"/>
      <c r="V2916" s="1"/>
      <c r="W2916" s="1"/>
      <c r="X2916" s="1"/>
      <c r="Y2916" s="1"/>
      <c r="Z2916" s="1"/>
      <c r="AA2916" s="1"/>
      <c r="AB2916" s="1"/>
      <c r="AC2916" s="1"/>
      <c r="AD2916" s="1"/>
      <c r="AE2916" s="1"/>
      <c r="AF2916" s="1"/>
      <c r="AG2916" s="1"/>
      <c r="AH2916" s="1"/>
      <c r="AI2916" s="1"/>
      <c r="AJ2916" s="1"/>
      <c r="AK2916" s="1"/>
      <c r="AL2916" s="1"/>
      <c r="AM2916" s="1"/>
      <c r="AN2916" s="1"/>
      <c r="AO2916" s="1"/>
      <c r="AP2916" s="1"/>
      <c r="AQ2916" s="1"/>
      <c r="AR2916" s="1"/>
    </row>
    <row r="2917" ht="12.0" customHeight="1">
      <c r="A2917" s="1"/>
      <c r="B2917" s="1"/>
      <c r="C2917" s="1"/>
      <c r="D2917" s="1"/>
      <c r="E2917" s="1"/>
      <c r="F2917" s="1"/>
      <c r="G2917" s="1"/>
      <c r="H2917" s="1"/>
      <c r="I2917" s="1"/>
      <c r="J2917" s="1"/>
      <c r="K2917" s="1"/>
      <c r="L2917" s="1"/>
      <c r="M2917" s="1"/>
      <c r="N2917" s="1"/>
      <c r="O2917" s="1"/>
      <c r="P2917" s="1"/>
      <c r="Q2917" s="1"/>
      <c r="R2917" s="1"/>
      <c r="S2917" s="1"/>
      <c r="T2917" s="1"/>
      <c r="U2917" s="1"/>
      <c r="V2917" s="1"/>
      <c r="W2917" s="1"/>
      <c r="X2917" s="1"/>
      <c r="Y2917" s="1"/>
      <c r="Z2917" s="1"/>
      <c r="AA2917" s="1"/>
      <c r="AB2917" s="1"/>
      <c r="AC2917" s="1"/>
      <c r="AD2917" s="1"/>
      <c r="AE2917" s="1"/>
      <c r="AF2917" s="1"/>
      <c r="AG2917" s="1"/>
      <c r="AH2917" s="1"/>
      <c r="AI2917" s="1"/>
      <c r="AJ2917" s="1"/>
      <c r="AK2917" s="1"/>
      <c r="AL2917" s="1"/>
      <c r="AM2917" s="1"/>
      <c r="AN2917" s="1"/>
      <c r="AO2917" s="1"/>
      <c r="AP2917" s="1"/>
      <c r="AQ2917" s="1"/>
      <c r="AR2917" s="1"/>
    </row>
    <row r="2918" ht="12.0" customHeight="1">
      <c r="A2918" s="1"/>
      <c r="B2918" s="1"/>
      <c r="C2918" s="1"/>
      <c r="D2918" s="1"/>
      <c r="E2918" s="1"/>
      <c r="F2918" s="1"/>
      <c r="G2918" s="1"/>
      <c r="H2918" s="1"/>
      <c r="I2918" s="1"/>
      <c r="J2918" s="1"/>
      <c r="K2918" s="1"/>
      <c r="L2918" s="1"/>
      <c r="M2918" s="1"/>
      <c r="N2918" s="1"/>
      <c r="O2918" s="1"/>
      <c r="P2918" s="1"/>
      <c r="Q2918" s="1"/>
      <c r="R2918" s="1"/>
      <c r="S2918" s="1"/>
      <c r="T2918" s="1"/>
      <c r="U2918" s="1"/>
      <c r="V2918" s="1"/>
      <c r="W2918" s="1"/>
      <c r="X2918" s="1"/>
      <c r="Y2918" s="1"/>
      <c r="Z2918" s="1"/>
      <c r="AA2918" s="1"/>
      <c r="AB2918" s="1"/>
      <c r="AC2918" s="1"/>
      <c r="AD2918" s="1"/>
      <c r="AE2918" s="1"/>
      <c r="AF2918" s="1"/>
      <c r="AG2918" s="1"/>
      <c r="AH2918" s="1"/>
      <c r="AI2918" s="1"/>
      <c r="AJ2918" s="1"/>
      <c r="AK2918" s="1"/>
      <c r="AL2918" s="1"/>
      <c r="AM2918" s="1"/>
      <c r="AN2918" s="1"/>
      <c r="AO2918" s="1"/>
      <c r="AP2918" s="1"/>
      <c r="AQ2918" s="1"/>
      <c r="AR2918" s="1"/>
    </row>
    <row r="2919" ht="12.0" customHeight="1">
      <c r="A2919" s="1"/>
      <c r="B2919" s="1"/>
      <c r="C2919" s="1"/>
      <c r="D2919" s="1"/>
      <c r="E2919" s="1"/>
      <c r="F2919" s="1"/>
      <c r="G2919" s="1"/>
      <c r="H2919" s="1"/>
      <c r="I2919" s="1"/>
      <c r="J2919" s="1"/>
      <c r="K2919" s="1"/>
      <c r="L2919" s="1"/>
      <c r="M2919" s="1"/>
      <c r="N2919" s="1"/>
      <c r="O2919" s="1"/>
      <c r="P2919" s="1"/>
      <c r="Q2919" s="1"/>
      <c r="R2919" s="1"/>
      <c r="S2919" s="1"/>
      <c r="T2919" s="1"/>
      <c r="U2919" s="1"/>
      <c r="V2919" s="1"/>
      <c r="W2919" s="1"/>
      <c r="X2919" s="1"/>
      <c r="Y2919" s="1"/>
      <c r="Z2919" s="1"/>
      <c r="AA2919" s="1"/>
      <c r="AB2919" s="1"/>
      <c r="AC2919" s="1"/>
      <c r="AD2919" s="1"/>
      <c r="AE2919" s="1"/>
      <c r="AF2919" s="1"/>
      <c r="AG2919" s="1"/>
      <c r="AH2919" s="1"/>
      <c r="AI2919" s="1"/>
      <c r="AJ2919" s="1"/>
      <c r="AK2919" s="1"/>
      <c r="AL2919" s="1"/>
      <c r="AM2919" s="1"/>
      <c r="AN2919" s="1"/>
      <c r="AO2919" s="1"/>
      <c r="AP2919" s="1"/>
      <c r="AQ2919" s="1"/>
      <c r="AR2919" s="1"/>
    </row>
    <row r="2920" ht="12.0" customHeight="1">
      <c r="A2920" s="1"/>
      <c r="B2920" s="1"/>
      <c r="C2920" s="1"/>
      <c r="D2920" s="1"/>
      <c r="E2920" s="1"/>
      <c r="F2920" s="1"/>
      <c r="G2920" s="1"/>
      <c r="H2920" s="1"/>
      <c r="I2920" s="1"/>
      <c r="J2920" s="1"/>
      <c r="K2920" s="1"/>
      <c r="L2920" s="1"/>
      <c r="M2920" s="1"/>
      <c r="N2920" s="1"/>
      <c r="O2920" s="1"/>
      <c r="P2920" s="1"/>
      <c r="Q2920" s="1"/>
      <c r="R2920" s="1"/>
      <c r="S2920" s="1"/>
      <c r="T2920" s="1"/>
      <c r="U2920" s="1"/>
      <c r="V2920" s="1"/>
      <c r="W2920" s="1"/>
      <c r="X2920" s="1"/>
      <c r="Y2920" s="1"/>
      <c r="Z2920" s="1"/>
      <c r="AA2920" s="1"/>
      <c r="AB2920" s="1"/>
      <c r="AC2920" s="1"/>
      <c r="AD2920" s="1"/>
      <c r="AE2920" s="1"/>
      <c r="AF2920" s="1"/>
      <c r="AG2920" s="1"/>
      <c r="AH2920" s="1"/>
      <c r="AI2920" s="1"/>
      <c r="AJ2920" s="1"/>
      <c r="AK2920" s="1"/>
      <c r="AL2920" s="1"/>
      <c r="AM2920" s="1"/>
      <c r="AN2920" s="1"/>
      <c r="AO2920" s="1"/>
      <c r="AP2920" s="1"/>
      <c r="AQ2920" s="1"/>
      <c r="AR2920" s="1"/>
    </row>
    <row r="2921" ht="12.0" customHeight="1">
      <c r="A2921" s="1"/>
      <c r="B2921" s="1"/>
      <c r="C2921" s="1"/>
      <c r="D2921" s="1"/>
      <c r="E2921" s="1"/>
      <c r="F2921" s="1"/>
      <c r="G2921" s="1"/>
      <c r="H2921" s="1"/>
      <c r="I2921" s="1"/>
      <c r="J2921" s="1"/>
      <c r="K2921" s="1"/>
      <c r="L2921" s="1"/>
      <c r="M2921" s="1"/>
      <c r="N2921" s="1"/>
      <c r="O2921" s="1"/>
      <c r="P2921" s="1"/>
      <c r="Q2921" s="1"/>
      <c r="R2921" s="1"/>
      <c r="S2921" s="1"/>
      <c r="T2921" s="1"/>
      <c r="U2921" s="1"/>
      <c r="V2921" s="1"/>
      <c r="W2921" s="1"/>
      <c r="X2921" s="1"/>
      <c r="Y2921" s="1"/>
      <c r="Z2921" s="1"/>
      <c r="AA2921" s="1"/>
      <c r="AB2921" s="1"/>
      <c r="AC2921" s="1"/>
      <c r="AD2921" s="1"/>
      <c r="AE2921" s="1"/>
      <c r="AF2921" s="1"/>
      <c r="AG2921" s="1"/>
      <c r="AH2921" s="1"/>
      <c r="AI2921" s="1"/>
      <c r="AJ2921" s="1"/>
      <c r="AK2921" s="1"/>
      <c r="AL2921" s="1"/>
      <c r="AM2921" s="1"/>
      <c r="AN2921" s="1"/>
      <c r="AO2921" s="1"/>
      <c r="AP2921" s="1"/>
      <c r="AQ2921" s="1"/>
      <c r="AR2921" s="1"/>
    </row>
    <row r="2922" ht="12.0" customHeight="1">
      <c r="A2922" s="1"/>
      <c r="B2922" s="1"/>
      <c r="C2922" s="1"/>
      <c r="D2922" s="1"/>
      <c r="E2922" s="1"/>
      <c r="F2922" s="1"/>
      <c r="G2922" s="1"/>
      <c r="H2922" s="1"/>
      <c r="I2922" s="1"/>
      <c r="J2922" s="1"/>
      <c r="K2922" s="1"/>
      <c r="L2922" s="1"/>
      <c r="M2922" s="1"/>
      <c r="N2922" s="1"/>
      <c r="O2922" s="1"/>
      <c r="P2922" s="1"/>
      <c r="Q2922" s="1"/>
      <c r="R2922" s="1"/>
      <c r="S2922" s="1"/>
      <c r="T2922" s="1"/>
      <c r="U2922" s="1"/>
      <c r="V2922" s="1"/>
      <c r="W2922" s="1"/>
      <c r="X2922" s="1"/>
      <c r="Y2922" s="1"/>
      <c r="Z2922" s="1"/>
      <c r="AA2922" s="1"/>
      <c r="AB2922" s="1"/>
      <c r="AC2922" s="1"/>
      <c r="AD2922" s="1"/>
      <c r="AE2922" s="1"/>
      <c r="AF2922" s="1"/>
      <c r="AG2922" s="1"/>
      <c r="AH2922" s="1"/>
      <c r="AI2922" s="1"/>
      <c r="AJ2922" s="1"/>
      <c r="AK2922" s="1"/>
      <c r="AL2922" s="1"/>
      <c r="AM2922" s="1"/>
      <c r="AN2922" s="1"/>
      <c r="AO2922" s="1"/>
      <c r="AP2922" s="1"/>
      <c r="AQ2922" s="1"/>
      <c r="AR2922" s="1"/>
    </row>
    <row r="2923" ht="12.0" customHeight="1">
      <c r="A2923" s="1"/>
      <c r="B2923" s="1"/>
      <c r="C2923" s="1"/>
      <c r="D2923" s="1"/>
      <c r="E2923" s="1"/>
      <c r="F2923" s="1"/>
      <c r="G2923" s="1"/>
      <c r="H2923" s="1"/>
      <c r="I2923" s="1"/>
      <c r="J2923" s="1"/>
      <c r="K2923" s="1"/>
      <c r="L2923" s="1"/>
      <c r="M2923" s="1"/>
      <c r="N2923" s="1"/>
      <c r="O2923" s="1"/>
      <c r="P2923" s="1"/>
      <c r="Q2923" s="1"/>
      <c r="R2923" s="1"/>
      <c r="S2923" s="1"/>
      <c r="T2923" s="1"/>
      <c r="U2923" s="1"/>
      <c r="V2923" s="1"/>
      <c r="W2923" s="1"/>
      <c r="X2923" s="1"/>
      <c r="Y2923" s="1"/>
      <c r="Z2923" s="1"/>
      <c r="AA2923" s="1"/>
      <c r="AB2923" s="1"/>
      <c r="AC2923" s="1"/>
      <c r="AD2923" s="1"/>
      <c r="AE2923" s="1"/>
      <c r="AF2923" s="1"/>
      <c r="AG2923" s="1"/>
      <c r="AH2923" s="1"/>
      <c r="AI2923" s="1"/>
      <c r="AJ2923" s="1"/>
      <c r="AK2923" s="1"/>
      <c r="AL2923" s="1"/>
      <c r="AM2923" s="1"/>
      <c r="AN2923" s="1"/>
      <c r="AO2923" s="1"/>
      <c r="AP2923" s="1"/>
      <c r="AQ2923" s="1"/>
      <c r="AR2923" s="1"/>
    </row>
    <row r="2924" ht="12.0" customHeight="1">
      <c r="A2924" s="1"/>
      <c r="B2924" s="1"/>
      <c r="C2924" s="1"/>
      <c r="D2924" s="1"/>
      <c r="E2924" s="1"/>
      <c r="F2924" s="1"/>
      <c r="G2924" s="1"/>
      <c r="H2924" s="1"/>
      <c r="I2924" s="1"/>
      <c r="J2924" s="1"/>
      <c r="K2924" s="1"/>
      <c r="L2924" s="1"/>
      <c r="M2924" s="1"/>
      <c r="N2924" s="1"/>
      <c r="O2924" s="1"/>
      <c r="P2924" s="1"/>
      <c r="Q2924" s="1"/>
      <c r="R2924" s="1"/>
      <c r="S2924" s="1"/>
      <c r="T2924" s="1"/>
      <c r="U2924" s="1"/>
      <c r="V2924" s="1"/>
      <c r="W2924" s="1"/>
      <c r="X2924" s="1"/>
      <c r="Y2924" s="1"/>
      <c r="Z2924" s="1"/>
      <c r="AA2924" s="1"/>
      <c r="AB2924" s="1"/>
      <c r="AC2924" s="1"/>
      <c r="AD2924" s="1"/>
      <c r="AE2924" s="1"/>
      <c r="AF2924" s="1"/>
      <c r="AG2924" s="1"/>
      <c r="AH2924" s="1"/>
      <c r="AI2924" s="1"/>
      <c r="AJ2924" s="1"/>
      <c r="AK2924" s="1"/>
      <c r="AL2924" s="1"/>
      <c r="AM2924" s="1"/>
      <c r="AN2924" s="1"/>
      <c r="AO2924" s="1"/>
      <c r="AP2924" s="1"/>
      <c r="AQ2924" s="1"/>
      <c r="AR2924" s="1"/>
    </row>
    <row r="2925" ht="12.0" customHeight="1">
      <c r="A2925" s="1"/>
      <c r="B2925" s="1"/>
      <c r="C2925" s="1"/>
      <c r="D2925" s="1"/>
      <c r="E2925" s="1"/>
      <c r="F2925" s="1"/>
      <c r="G2925" s="1"/>
      <c r="H2925" s="1"/>
      <c r="I2925" s="1"/>
      <c r="J2925" s="1"/>
      <c r="K2925" s="1"/>
      <c r="L2925" s="1"/>
      <c r="M2925" s="1"/>
      <c r="N2925" s="1"/>
      <c r="O2925" s="1"/>
      <c r="P2925" s="1"/>
      <c r="Q2925" s="1"/>
      <c r="R2925" s="1"/>
      <c r="S2925" s="1"/>
      <c r="T2925" s="1"/>
      <c r="U2925" s="1"/>
      <c r="V2925" s="1"/>
      <c r="W2925" s="1"/>
      <c r="X2925" s="1"/>
      <c r="Y2925" s="1"/>
      <c r="Z2925" s="1"/>
      <c r="AA2925" s="1"/>
      <c r="AB2925" s="1"/>
      <c r="AC2925" s="1"/>
      <c r="AD2925" s="1"/>
      <c r="AE2925" s="1"/>
      <c r="AF2925" s="1"/>
      <c r="AG2925" s="1"/>
      <c r="AH2925" s="1"/>
      <c r="AI2925" s="1"/>
      <c r="AJ2925" s="1"/>
      <c r="AK2925" s="1"/>
      <c r="AL2925" s="1"/>
      <c r="AM2925" s="1"/>
      <c r="AN2925" s="1"/>
      <c r="AO2925" s="1"/>
      <c r="AP2925" s="1"/>
      <c r="AQ2925" s="1"/>
      <c r="AR2925" s="1"/>
    </row>
    <row r="2926" ht="12.0" customHeight="1">
      <c r="A2926" s="1"/>
      <c r="B2926" s="1"/>
      <c r="C2926" s="1"/>
      <c r="D2926" s="1"/>
      <c r="E2926" s="1"/>
      <c r="F2926" s="1"/>
      <c r="G2926" s="1"/>
      <c r="H2926" s="1"/>
      <c r="I2926" s="1"/>
      <c r="J2926" s="1"/>
      <c r="K2926" s="1"/>
      <c r="L2926" s="1"/>
      <c r="M2926" s="1"/>
      <c r="N2926" s="1"/>
      <c r="O2926" s="1"/>
      <c r="P2926" s="1"/>
      <c r="Q2926" s="1"/>
      <c r="R2926" s="1"/>
      <c r="S2926" s="1"/>
      <c r="T2926" s="1"/>
      <c r="U2926" s="1"/>
      <c r="V2926" s="1"/>
      <c r="W2926" s="1"/>
      <c r="X2926" s="1"/>
      <c r="Y2926" s="1"/>
      <c r="Z2926" s="1"/>
      <c r="AA2926" s="1"/>
      <c r="AB2926" s="1"/>
      <c r="AC2926" s="1"/>
      <c r="AD2926" s="1"/>
      <c r="AE2926" s="1"/>
      <c r="AF2926" s="1"/>
      <c r="AG2926" s="1"/>
      <c r="AH2926" s="1"/>
      <c r="AI2926" s="1"/>
      <c r="AJ2926" s="1"/>
      <c r="AK2926" s="1"/>
      <c r="AL2926" s="1"/>
      <c r="AM2926" s="1"/>
      <c r="AN2926" s="1"/>
      <c r="AO2926" s="1"/>
      <c r="AP2926" s="1"/>
      <c r="AQ2926" s="1"/>
      <c r="AR2926" s="1"/>
    </row>
    <row r="2927" ht="12.0" customHeight="1">
      <c r="A2927" s="1"/>
      <c r="B2927" s="1"/>
      <c r="C2927" s="1"/>
      <c r="D2927" s="1"/>
      <c r="E2927" s="1"/>
      <c r="F2927" s="1"/>
      <c r="G2927" s="1"/>
      <c r="H2927" s="1"/>
      <c r="I2927" s="1"/>
      <c r="J2927" s="1"/>
      <c r="K2927" s="1"/>
      <c r="L2927" s="1"/>
      <c r="M2927" s="1"/>
      <c r="N2927" s="1"/>
      <c r="O2927" s="1"/>
      <c r="P2927" s="1"/>
      <c r="Q2927" s="1"/>
      <c r="R2927" s="1"/>
      <c r="S2927" s="1"/>
      <c r="T2927" s="1"/>
      <c r="U2927" s="1"/>
      <c r="V2927" s="1"/>
      <c r="W2927" s="1"/>
      <c r="X2927" s="1"/>
      <c r="Y2927" s="1"/>
      <c r="Z2927" s="1"/>
      <c r="AA2927" s="1"/>
      <c r="AB2927" s="1"/>
      <c r="AC2927" s="1"/>
      <c r="AD2927" s="1"/>
      <c r="AE2927" s="1"/>
      <c r="AF2927" s="1"/>
      <c r="AG2927" s="1"/>
      <c r="AH2927" s="1"/>
      <c r="AI2927" s="1"/>
      <c r="AJ2927" s="1"/>
      <c r="AK2927" s="1"/>
      <c r="AL2927" s="1"/>
      <c r="AM2927" s="1"/>
      <c r="AN2927" s="1"/>
      <c r="AO2927" s="1"/>
      <c r="AP2927" s="1"/>
      <c r="AQ2927" s="1"/>
      <c r="AR2927" s="1"/>
    </row>
    <row r="2928" ht="12.0" customHeight="1">
      <c r="A2928" s="1"/>
      <c r="B2928" s="1"/>
      <c r="C2928" s="1"/>
      <c r="D2928" s="1"/>
      <c r="E2928" s="1"/>
      <c r="F2928" s="1"/>
      <c r="G2928" s="1"/>
      <c r="H2928" s="1"/>
      <c r="I2928" s="1"/>
      <c r="J2928" s="1"/>
      <c r="K2928" s="1"/>
      <c r="L2928" s="1"/>
      <c r="M2928" s="1"/>
      <c r="N2928" s="1"/>
      <c r="O2928" s="1"/>
      <c r="P2928" s="1"/>
      <c r="Q2928" s="1"/>
      <c r="R2928" s="1"/>
      <c r="S2928" s="1"/>
      <c r="T2928" s="1"/>
      <c r="U2928" s="1"/>
      <c r="V2928" s="1"/>
      <c r="W2928" s="1"/>
      <c r="X2928" s="1"/>
      <c r="Y2928" s="1"/>
      <c r="Z2928" s="1"/>
      <c r="AA2928" s="1"/>
      <c r="AB2928" s="1"/>
      <c r="AC2928" s="1"/>
      <c r="AD2928" s="1"/>
      <c r="AE2928" s="1"/>
      <c r="AF2928" s="1"/>
      <c r="AG2928" s="1"/>
      <c r="AH2928" s="1"/>
      <c r="AI2928" s="1"/>
      <c r="AJ2928" s="1"/>
      <c r="AK2928" s="1"/>
      <c r="AL2928" s="1"/>
      <c r="AM2928" s="1"/>
      <c r="AN2928" s="1"/>
      <c r="AO2928" s="1"/>
      <c r="AP2928" s="1"/>
      <c r="AQ2928" s="1"/>
      <c r="AR2928" s="1"/>
    </row>
    <row r="2929" ht="12.0" customHeight="1">
      <c r="A2929" s="1"/>
      <c r="B2929" s="1"/>
      <c r="C2929" s="1"/>
      <c r="D2929" s="1"/>
      <c r="E2929" s="1"/>
      <c r="F2929" s="1"/>
      <c r="G2929" s="1"/>
      <c r="H2929" s="1"/>
      <c r="I2929" s="1"/>
      <c r="J2929" s="1"/>
      <c r="K2929" s="1"/>
      <c r="L2929" s="1"/>
      <c r="M2929" s="1"/>
      <c r="N2929" s="1"/>
      <c r="O2929" s="1"/>
      <c r="P2929" s="1"/>
      <c r="Q2929" s="1"/>
      <c r="R2929" s="1"/>
      <c r="S2929" s="1"/>
      <c r="T2929" s="1"/>
      <c r="U2929" s="1"/>
      <c r="V2929" s="1"/>
      <c r="W2929" s="1"/>
      <c r="X2929" s="1"/>
      <c r="Y2929" s="1"/>
      <c r="Z2929" s="1"/>
      <c r="AA2929" s="1"/>
      <c r="AB2929" s="1"/>
      <c r="AC2929" s="1"/>
      <c r="AD2929" s="1"/>
      <c r="AE2929" s="1"/>
      <c r="AF2929" s="1"/>
      <c r="AG2929" s="1"/>
      <c r="AH2929" s="1"/>
      <c r="AI2929" s="1"/>
      <c r="AJ2929" s="1"/>
      <c r="AK2929" s="1"/>
      <c r="AL2929" s="1"/>
      <c r="AM2929" s="1"/>
      <c r="AN2929" s="1"/>
      <c r="AO2929" s="1"/>
      <c r="AP2929" s="1"/>
      <c r="AQ2929" s="1"/>
      <c r="AR2929" s="1"/>
    </row>
    <row r="2930" ht="12.0" customHeight="1">
      <c r="A2930" s="1"/>
      <c r="B2930" s="1"/>
      <c r="C2930" s="1"/>
      <c r="D2930" s="1"/>
      <c r="E2930" s="1"/>
      <c r="F2930" s="1"/>
      <c r="G2930" s="1"/>
      <c r="H2930" s="1"/>
      <c r="I2930" s="1"/>
      <c r="J2930" s="1"/>
      <c r="K2930" s="1"/>
      <c r="L2930" s="1"/>
      <c r="M2930" s="1"/>
      <c r="N2930" s="1"/>
      <c r="O2930" s="1"/>
      <c r="P2930" s="1"/>
      <c r="Q2930" s="1"/>
      <c r="R2930" s="1"/>
      <c r="S2930" s="1"/>
      <c r="T2930" s="1"/>
      <c r="U2930" s="1"/>
      <c r="V2930" s="1"/>
      <c r="W2930" s="1"/>
      <c r="X2930" s="1"/>
      <c r="Y2930" s="1"/>
      <c r="Z2930" s="1"/>
      <c r="AA2930" s="1"/>
      <c r="AB2930" s="1"/>
      <c r="AC2930" s="1"/>
      <c r="AD2930" s="1"/>
      <c r="AE2930" s="1"/>
      <c r="AF2930" s="1"/>
      <c r="AG2930" s="1"/>
      <c r="AH2930" s="1"/>
      <c r="AI2930" s="1"/>
      <c r="AJ2930" s="1"/>
      <c r="AK2930" s="1"/>
      <c r="AL2930" s="1"/>
      <c r="AM2930" s="1"/>
      <c r="AN2930" s="1"/>
      <c r="AO2930" s="1"/>
      <c r="AP2930" s="1"/>
      <c r="AQ2930" s="1"/>
      <c r="AR2930" s="1"/>
    </row>
    <row r="2931" ht="12.0" customHeight="1">
      <c r="A2931" s="1"/>
      <c r="B2931" s="1"/>
      <c r="C2931" s="1"/>
      <c r="D2931" s="1"/>
      <c r="E2931" s="1"/>
      <c r="F2931" s="1"/>
      <c r="G2931" s="1"/>
      <c r="H2931" s="1"/>
      <c r="I2931" s="1"/>
      <c r="J2931" s="1"/>
      <c r="K2931" s="1"/>
      <c r="L2931" s="1"/>
      <c r="M2931" s="1"/>
      <c r="N2931" s="1"/>
      <c r="O2931" s="1"/>
      <c r="P2931" s="1"/>
      <c r="Q2931" s="1"/>
      <c r="R2931" s="1"/>
      <c r="S2931" s="1"/>
      <c r="T2931" s="1"/>
      <c r="U2931" s="1"/>
      <c r="V2931" s="1"/>
      <c r="W2931" s="1"/>
      <c r="X2931" s="1"/>
      <c r="Y2931" s="1"/>
      <c r="Z2931" s="1"/>
      <c r="AA2931" s="1"/>
      <c r="AB2931" s="1"/>
      <c r="AC2931" s="1"/>
      <c r="AD2931" s="1"/>
      <c r="AE2931" s="1"/>
      <c r="AF2931" s="1"/>
      <c r="AG2931" s="1"/>
      <c r="AH2931" s="1"/>
      <c r="AI2931" s="1"/>
      <c r="AJ2931" s="1"/>
      <c r="AK2931" s="1"/>
      <c r="AL2931" s="1"/>
      <c r="AM2931" s="1"/>
      <c r="AN2931" s="1"/>
      <c r="AO2931" s="1"/>
      <c r="AP2931" s="1"/>
      <c r="AQ2931" s="1"/>
      <c r="AR2931" s="1"/>
    </row>
    <row r="2932" ht="12.0" customHeight="1">
      <c r="A2932" s="1"/>
      <c r="B2932" s="1"/>
      <c r="C2932" s="1"/>
      <c r="D2932" s="1"/>
      <c r="E2932" s="1"/>
      <c r="F2932" s="1"/>
      <c r="G2932" s="1"/>
      <c r="H2932" s="1"/>
      <c r="I2932" s="1"/>
      <c r="J2932" s="1"/>
      <c r="K2932" s="1"/>
      <c r="L2932" s="1"/>
      <c r="M2932" s="1"/>
      <c r="N2932" s="1"/>
      <c r="O2932" s="1"/>
      <c r="P2932" s="1"/>
      <c r="Q2932" s="1"/>
      <c r="R2932" s="1"/>
      <c r="S2932" s="1"/>
      <c r="T2932" s="1"/>
      <c r="U2932" s="1"/>
      <c r="V2932" s="1"/>
      <c r="W2932" s="1"/>
      <c r="X2932" s="1"/>
      <c r="Y2932" s="1"/>
      <c r="Z2932" s="1"/>
      <c r="AA2932" s="1"/>
      <c r="AB2932" s="1"/>
      <c r="AC2932" s="1"/>
      <c r="AD2932" s="1"/>
      <c r="AE2932" s="1"/>
      <c r="AF2932" s="1"/>
      <c r="AG2932" s="1"/>
      <c r="AH2932" s="1"/>
      <c r="AI2932" s="1"/>
      <c r="AJ2932" s="1"/>
      <c r="AK2932" s="1"/>
      <c r="AL2932" s="1"/>
      <c r="AM2932" s="1"/>
      <c r="AN2932" s="1"/>
      <c r="AO2932" s="1"/>
      <c r="AP2932" s="1"/>
      <c r="AQ2932" s="1"/>
      <c r="AR2932" s="1"/>
    </row>
    <row r="2933" ht="12.0" customHeight="1">
      <c r="A2933" s="1"/>
      <c r="B2933" s="1"/>
      <c r="C2933" s="1"/>
      <c r="D2933" s="1"/>
      <c r="E2933" s="1"/>
      <c r="F2933" s="1"/>
      <c r="G2933" s="1"/>
      <c r="H2933" s="1"/>
      <c r="I2933" s="1"/>
      <c r="J2933" s="1"/>
      <c r="K2933" s="1"/>
      <c r="L2933" s="1"/>
      <c r="M2933" s="1"/>
      <c r="N2933" s="1"/>
      <c r="O2933" s="1"/>
      <c r="P2933" s="1"/>
      <c r="Q2933" s="1"/>
      <c r="R2933" s="1"/>
      <c r="S2933" s="1"/>
      <c r="T2933" s="1"/>
      <c r="U2933" s="1"/>
      <c r="V2933" s="1"/>
      <c r="W2933" s="1"/>
      <c r="X2933" s="1"/>
      <c r="Y2933" s="1"/>
      <c r="Z2933" s="1"/>
      <c r="AA2933" s="1"/>
      <c r="AB2933" s="1"/>
      <c r="AC2933" s="1"/>
      <c r="AD2933" s="1"/>
      <c r="AE2933" s="1"/>
      <c r="AF2933" s="1"/>
      <c r="AG2933" s="1"/>
      <c r="AH2933" s="1"/>
      <c r="AI2933" s="1"/>
      <c r="AJ2933" s="1"/>
      <c r="AK2933" s="1"/>
      <c r="AL2933" s="1"/>
      <c r="AM2933" s="1"/>
      <c r="AN2933" s="1"/>
      <c r="AO2933" s="1"/>
      <c r="AP2933" s="1"/>
      <c r="AQ2933" s="1"/>
      <c r="AR2933" s="1"/>
    </row>
    <row r="2934" ht="12.0" customHeight="1">
      <c r="A2934" s="1"/>
      <c r="B2934" s="1"/>
      <c r="C2934" s="1"/>
      <c r="D2934" s="1"/>
      <c r="E2934" s="1"/>
      <c r="F2934" s="1"/>
      <c r="G2934" s="1"/>
      <c r="H2934" s="1"/>
      <c r="I2934" s="1"/>
      <c r="J2934" s="1"/>
      <c r="K2934" s="1"/>
      <c r="L2934" s="1"/>
      <c r="M2934" s="1"/>
      <c r="N2934" s="1"/>
      <c r="O2934" s="1"/>
      <c r="P2934" s="1"/>
      <c r="Q2934" s="1"/>
      <c r="R2934" s="1"/>
      <c r="S2934" s="1"/>
      <c r="T2934" s="1"/>
      <c r="U2934" s="1"/>
      <c r="V2934" s="1"/>
      <c r="W2934" s="1"/>
      <c r="X2934" s="1"/>
      <c r="Y2934" s="1"/>
      <c r="Z2934" s="1"/>
      <c r="AA2934" s="1"/>
      <c r="AB2934" s="1"/>
      <c r="AC2934" s="1"/>
      <c r="AD2934" s="1"/>
      <c r="AE2934" s="1"/>
      <c r="AF2934" s="1"/>
      <c r="AG2934" s="1"/>
      <c r="AH2934" s="1"/>
      <c r="AI2934" s="1"/>
      <c r="AJ2934" s="1"/>
      <c r="AK2934" s="1"/>
      <c r="AL2934" s="1"/>
      <c r="AM2934" s="1"/>
      <c r="AN2934" s="1"/>
      <c r="AO2934" s="1"/>
      <c r="AP2934" s="1"/>
      <c r="AQ2934" s="1"/>
      <c r="AR2934" s="1"/>
    </row>
    <row r="2935" ht="12.0" customHeight="1">
      <c r="A2935" s="1"/>
      <c r="B2935" s="1"/>
      <c r="C2935" s="1"/>
      <c r="D2935" s="1"/>
      <c r="E2935" s="1"/>
      <c r="F2935" s="1"/>
      <c r="G2935" s="1"/>
      <c r="H2935" s="1"/>
      <c r="I2935" s="1"/>
      <c r="J2935" s="1"/>
      <c r="K2935" s="1"/>
      <c r="L2935" s="1"/>
      <c r="M2935" s="1"/>
      <c r="N2935" s="1"/>
      <c r="O2935" s="1"/>
      <c r="P2935" s="1"/>
      <c r="Q2935" s="1"/>
      <c r="R2935" s="1"/>
      <c r="S2935" s="1"/>
      <c r="T2935" s="1"/>
      <c r="U2935" s="1"/>
      <c r="V2935" s="1"/>
      <c r="W2935" s="1"/>
      <c r="X2935" s="1"/>
      <c r="Y2935" s="1"/>
      <c r="Z2935" s="1"/>
      <c r="AA2935" s="1"/>
      <c r="AB2935" s="1"/>
      <c r="AC2935" s="1"/>
      <c r="AD2935" s="1"/>
      <c r="AE2935" s="1"/>
      <c r="AF2935" s="1"/>
      <c r="AG2935" s="1"/>
      <c r="AH2935" s="1"/>
      <c r="AI2935" s="1"/>
      <c r="AJ2935" s="1"/>
      <c r="AK2935" s="1"/>
      <c r="AL2935" s="1"/>
      <c r="AM2935" s="1"/>
      <c r="AN2935" s="1"/>
      <c r="AO2935" s="1"/>
      <c r="AP2935" s="1"/>
      <c r="AQ2935" s="1"/>
      <c r="AR2935" s="1"/>
    </row>
    <row r="2936" ht="12.0" customHeight="1">
      <c r="A2936" s="1"/>
      <c r="B2936" s="1"/>
      <c r="C2936" s="1"/>
      <c r="D2936" s="1"/>
      <c r="E2936" s="1"/>
      <c r="F2936" s="1"/>
      <c r="G2936" s="1"/>
      <c r="H2936" s="1"/>
      <c r="I2936" s="1"/>
      <c r="J2936" s="1"/>
      <c r="K2936" s="1"/>
      <c r="L2936" s="1"/>
      <c r="M2936" s="1"/>
      <c r="N2936" s="1"/>
      <c r="O2936" s="1"/>
      <c r="P2936" s="1"/>
      <c r="Q2936" s="1"/>
      <c r="R2936" s="1"/>
      <c r="S2936" s="1"/>
      <c r="T2936" s="1"/>
      <c r="U2936" s="1"/>
      <c r="V2936" s="1"/>
      <c r="W2936" s="1"/>
      <c r="X2936" s="1"/>
      <c r="Y2936" s="1"/>
      <c r="Z2936" s="1"/>
      <c r="AA2936" s="1"/>
      <c r="AB2936" s="1"/>
      <c r="AC2936" s="1"/>
      <c r="AD2936" s="1"/>
      <c r="AE2936" s="1"/>
      <c r="AF2936" s="1"/>
      <c r="AG2936" s="1"/>
      <c r="AH2936" s="1"/>
      <c r="AI2936" s="1"/>
      <c r="AJ2936" s="1"/>
      <c r="AK2936" s="1"/>
      <c r="AL2936" s="1"/>
      <c r="AM2936" s="1"/>
      <c r="AN2936" s="1"/>
      <c r="AO2936" s="1"/>
      <c r="AP2936" s="1"/>
      <c r="AQ2936" s="1"/>
      <c r="AR2936" s="1"/>
    </row>
    <row r="2937" ht="12.0" customHeight="1">
      <c r="A2937" s="1"/>
      <c r="B2937" s="1"/>
      <c r="C2937" s="1"/>
      <c r="D2937" s="1"/>
      <c r="E2937" s="1"/>
      <c r="F2937" s="1"/>
      <c r="G2937" s="1"/>
      <c r="H2937" s="1"/>
      <c r="I2937" s="1"/>
      <c r="J2937" s="1"/>
      <c r="K2937" s="1"/>
      <c r="L2937" s="1"/>
      <c r="M2937" s="1"/>
      <c r="N2937" s="1"/>
      <c r="O2937" s="1"/>
      <c r="P2937" s="1"/>
      <c r="Q2937" s="1"/>
      <c r="R2937" s="1"/>
      <c r="S2937" s="1"/>
      <c r="T2937" s="1"/>
      <c r="U2937" s="1"/>
      <c r="V2937" s="1"/>
      <c r="W2937" s="1"/>
      <c r="X2937" s="1"/>
      <c r="Y2937" s="1"/>
      <c r="Z2937" s="1"/>
      <c r="AA2937" s="1"/>
      <c r="AB2937" s="1"/>
      <c r="AC2937" s="1"/>
      <c r="AD2937" s="1"/>
      <c r="AE2937" s="1"/>
      <c r="AF2937" s="1"/>
      <c r="AG2937" s="1"/>
      <c r="AH2937" s="1"/>
      <c r="AI2937" s="1"/>
      <c r="AJ2937" s="1"/>
      <c r="AK2937" s="1"/>
      <c r="AL2937" s="1"/>
      <c r="AM2937" s="1"/>
      <c r="AN2937" s="1"/>
      <c r="AO2937" s="1"/>
      <c r="AP2937" s="1"/>
      <c r="AQ2937" s="1"/>
      <c r="AR2937" s="1"/>
    </row>
    <row r="2938" ht="12.0" customHeight="1">
      <c r="A2938" s="1"/>
      <c r="B2938" s="1"/>
      <c r="C2938" s="1"/>
      <c r="D2938" s="1"/>
      <c r="E2938" s="1"/>
      <c r="F2938" s="1"/>
      <c r="G2938" s="1"/>
      <c r="H2938" s="1"/>
      <c r="I2938" s="1"/>
      <c r="J2938" s="1"/>
      <c r="K2938" s="1"/>
      <c r="L2938" s="1"/>
      <c r="M2938" s="1"/>
      <c r="N2938" s="1"/>
      <c r="O2938" s="1"/>
      <c r="P2938" s="1"/>
      <c r="Q2938" s="1"/>
      <c r="R2938" s="1"/>
      <c r="S2938" s="1"/>
      <c r="T2938" s="1"/>
      <c r="U2938" s="1"/>
      <c r="V2938" s="1"/>
      <c r="W2938" s="1"/>
      <c r="X2938" s="1"/>
      <c r="Y2938" s="1"/>
      <c r="Z2938" s="1"/>
      <c r="AA2938" s="1"/>
      <c r="AB2938" s="1"/>
      <c r="AC2938" s="1"/>
      <c r="AD2938" s="1"/>
      <c r="AE2938" s="1"/>
      <c r="AF2938" s="1"/>
      <c r="AG2938" s="1"/>
      <c r="AH2938" s="1"/>
      <c r="AI2938" s="1"/>
      <c r="AJ2938" s="1"/>
      <c r="AK2938" s="1"/>
      <c r="AL2938" s="1"/>
      <c r="AM2938" s="1"/>
      <c r="AN2938" s="1"/>
      <c r="AO2938" s="1"/>
      <c r="AP2938" s="1"/>
      <c r="AQ2938" s="1"/>
      <c r="AR2938" s="1"/>
    </row>
    <row r="2939" ht="12.0" customHeight="1">
      <c r="A2939" s="1"/>
      <c r="B2939" s="1"/>
      <c r="C2939" s="1"/>
      <c r="D2939" s="1"/>
      <c r="E2939" s="1"/>
      <c r="F2939" s="1"/>
      <c r="G2939" s="1"/>
      <c r="H2939" s="1"/>
      <c r="I2939" s="1"/>
      <c r="J2939" s="1"/>
      <c r="K2939" s="1"/>
      <c r="L2939" s="1"/>
      <c r="M2939" s="1"/>
      <c r="N2939" s="1"/>
      <c r="O2939" s="1"/>
      <c r="P2939" s="1"/>
      <c r="Q2939" s="1"/>
      <c r="R2939" s="1"/>
      <c r="S2939" s="1"/>
      <c r="T2939" s="1"/>
      <c r="U2939" s="1"/>
      <c r="V2939" s="1"/>
      <c r="W2939" s="1"/>
      <c r="X2939" s="1"/>
      <c r="Y2939" s="1"/>
      <c r="Z2939" s="1"/>
      <c r="AA2939" s="1"/>
      <c r="AB2939" s="1"/>
      <c r="AC2939" s="1"/>
      <c r="AD2939" s="1"/>
      <c r="AE2939" s="1"/>
      <c r="AF2939" s="1"/>
      <c r="AG2939" s="1"/>
      <c r="AH2939" s="1"/>
      <c r="AI2939" s="1"/>
      <c r="AJ2939" s="1"/>
      <c r="AK2939" s="1"/>
      <c r="AL2939" s="1"/>
      <c r="AM2939" s="1"/>
      <c r="AN2939" s="1"/>
      <c r="AO2939" s="1"/>
      <c r="AP2939" s="1"/>
      <c r="AQ2939" s="1"/>
      <c r="AR2939" s="1"/>
    </row>
    <row r="2940" ht="12.0" customHeight="1">
      <c r="A2940" s="1"/>
      <c r="B2940" s="1"/>
      <c r="C2940" s="1"/>
      <c r="D2940" s="1"/>
      <c r="E2940" s="1"/>
      <c r="F2940" s="1"/>
      <c r="G2940" s="1"/>
      <c r="H2940" s="1"/>
      <c r="I2940" s="1"/>
      <c r="J2940" s="1"/>
      <c r="K2940" s="1"/>
      <c r="L2940" s="1"/>
      <c r="M2940" s="1"/>
      <c r="N2940" s="1"/>
      <c r="O2940" s="1"/>
      <c r="P2940" s="1"/>
      <c r="Q2940" s="1"/>
      <c r="R2940" s="1"/>
      <c r="S2940" s="1"/>
      <c r="T2940" s="1"/>
      <c r="U2940" s="1"/>
      <c r="V2940" s="1"/>
      <c r="W2940" s="1"/>
      <c r="X2940" s="1"/>
      <c r="Y2940" s="1"/>
      <c r="Z2940" s="1"/>
      <c r="AA2940" s="1"/>
      <c r="AB2940" s="1"/>
      <c r="AC2940" s="1"/>
      <c r="AD2940" s="1"/>
      <c r="AE2940" s="1"/>
      <c r="AF2940" s="1"/>
      <c r="AG2940" s="1"/>
      <c r="AH2940" s="1"/>
      <c r="AI2940" s="1"/>
      <c r="AJ2940" s="1"/>
      <c r="AK2940" s="1"/>
      <c r="AL2940" s="1"/>
      <c r="AM2940" s="1"/>
      <c r="AN2940" s="1"/>
      <c r="AO2940" s="1"/>
      <c r="AP2940" s="1"/>
      <c r="AQ2940" s="1"/>
      <c r="AR2940" s="1"/>
    </row>
    <row r="2941" ht="12.0" customHeight="1">
      <c r="A2941" s="1"/>
      <c r="B2941" s="1"/>
      <c r="C2941" s="1"/>
      <c r="D2941" s="1"/>
      <c r="E2941" s="1"/>
      <c r="F2941" s="1"/>
      <c r="G2941" s="1"/>
      <c r="H2941" s="1"/>
      <c r="I2941" s="1"/>
      <c r="J2941" s="1"/>
      <c r="K2941" s="1"/>
      <c r="L2941" s="1"/>
      <c r="M2941" s="1"/>
      <c r="N2941" s="1"/>
      <c r="O2941" s="1"/>
      <c r="P2941" s="1"/>
      <c r="Q2941" s="1"/>
      <c r="R2941" s="1"/>
      <c r="S2941" s="1"/>
      <c r="T2941" s="1"/>
      <c r="U2941" s="1"/>
      <c r="V2941" s="1"/>
      <c r="W2941" s="1"/>
      <c r="X2941" s="1"/>
      <c r="Y2941" s="1"/>
      <c r="Z2941" s="1"/>
      <c r="AA2941" s="1"/>
      <c r="AB2941" s="1"/>
      <c r="AC2941" s="1"/>
      <c r="AD2941" s="1"/>
      <c r="AE2941" s="1"/>
      <c r="AF2941" s="1"/>
      <c r="AG2941" s="1"/>
      <c r="AH2941" s="1"/>
      <c r="AI2941" s="1"/>
      <c r="AJ2941" s="1"/>
      <c r="AK2941" s="1"/>
      <c r="AL2941" s="1"/>
      <c r="AM2941" s="1"/>
      <c r="AN2941" s="1"/>
      <c r="AO2941" s="1"/>
      <c r="AP2941" s="1"/>
      <c r="AQ2941" s="1"/>
      <c r="AR2941" s="1"/>
    </row>
    <row r="2942" ht="12.0" customHeight="1">
      <c r="A2942" s="1"/>
      <c r="B2942" s="1"/>
      <c r="C2942" s="1"/>
      <c r="D2942" s="1"/>
      <c r="E2942" s="1"/>
      <c r="F2942" s="1"/>
      <c r="G2942" s="1"/>
      <c r="H2942" s="1"/>
      <c r="I2942" s="1"/>
      <c r="J2942" s="1"/>
      <c r="K2942" s="1"/>
      <c r="L2942" s="1"/>
      <c r="M2942" s="1"/>
      <c r="N2942" s="1"/>
      <c r="O2942" s="1"/>
      <c r="P2942" s="1"/>
      <c r="Q2942" s="1"/>
      <c r="R2942" s="1"/>
      <c r="S2942" s="1"/>
      <c r="T2942" s="1"/>
      <c r="U2942" s="1"/>
      <c r="V2942" s="1"/>
      <c r="W2942" s="1"/>
      <c r="X2942" s="1"/>
      <c r="Y2942" s="1"/>
      <c r="Z2942" s="1"/>
      <c r="AA2942" s="1"/>
      <c r="AB2942" s="1"/>
      <c r="AC2942" s="1"/>
      <c r="AD2942" s="1"/>
      <c r="AE2942" s="1"/>
      <c r="AF2942" s="1"/>
      <c r="AG2942" s="1"/>
      <c r="AH2942" s="1"/>
      <c r="AI2942" s="1"/>
      <c r="AJ2942" s="1"/>
      <c r="AK2942" s="1"/>
      <c r="AL2942" s="1"/>
      <c r="AM2942" s="1"/>
      <c r="AN2942" s="1"/>
      <c r="AO2942" s="1"/>
      <c r="AP2942" s="1"/>
      <c r="AQ2942" s="1"/>
      <c r="AR2942" s="1"/>
    </row>
    <row r="2943" ht="12.0" customHeight="1">
      <c r="A2943" s="1"/>
      <c r="B2943" s="1"/>
      <c r="C2943" s="1"/>
      <c r="D2943" s="1"/>
      <c r="E2943" s="1"/>
      <c r="F2943" s="1"/>
      <c r="G2943" s="1"/>
      <c r="H2943" s="1"/>
      <c r="I2943" s="1"/>
      <c r="J2943" s="1"/>
      <c r="K2943" s="1"/>
      <c r="L2943" s="1"/>
      <c r="M2943" s="1"/>
      <c r="N2943" s="1"/>
      <c r="O2943" s="1"/>
      <c r="P2943" s="1"/>
      <c r="Q2943" s="1"/>
      <c r="R2943" s="1"/>
      <c r="S2943" s="1"/>
      <c r="T2943" s="1"/>
      <c r="U2943" s="1"/>
      <c r="V2943" s="1"/>
      <c r="W2943" s="1"/>
      <c r="X2943" s="1"/>
      <c r="Y2943" s="1"/>
      <c r="Z2943" s="1"/>
      <c r="AA2943" s="1"/>
      <c r="AB2943" s="1"/>
      <c r="AC2943" s="1"/>
      <c r="AD2943" s="1"/>
      <c r="AE2943" s="1"/>
      <c r="AF2943" s="1"/>
      <c r="AG2943" s="1"/>
      <c r="AH2943" s="1"/>
      <c r="AI2943" s="1"/>
      <c r="AJ2943" s="1"/>
      <c r="AK2943" s="1"/>
      <c r="AL2943" s="1"/>
      <c r="AM2943" s="1"/>
      <c r="AN2943" s="1"/>
      <c r="AO2943" s="1"/>
      <c r="AP2943" s="1"/>
      <c r="AQ2943" s="1"/>
      <c r="AR2943" s="1"/>
    </row>
    <row r="2944" ht="12.0" customHeight="1">
      <c r="A2944" s="1"/>
      <c r="B2944" s="1"/>
      <c r="C2944" s="1"/>
      <c r="D2944" s="1"/>
      <c r="E2944" s="1"/>
      <c r="F2944" s="1"/>
      <c r="G2944" s="1"/>
      <c r="H2944" s="1"/>
      <c r="I2944" s="1"/>
      <c r="J2944" s="1"/>
      <c r="K2944" s="1"/>
      <c r="L2944" s="1"/>
      <c r="M2944" s="1"/>
      <c r="N2944" s="1"/>
      <c r="O2944" s="1"/>
      <c r="P2944" s="1"/>
      <c r="Q2944" s="1"/>
      <c r="R2944" s="1"/>
      <c r="S2944" s="1"/>
      <c r="T2944" s="1"/>
      <c r="U2944" s="1"/>
      <c r="V2944" s="1"/>
      <c r="W2944" s="1"/>
      <c r="X2944" s="1"/>
      <c r="Y2944" s="1"/>
      <c r="Z2944" s="1"/>
      <c r="AA2944" s="1"/>
      <c r="AB2944" s="1"/>
      <c r="AC2944" s="1"/>
      <c r="AD2944" s="1"/>
      <c r="AE2944" s="1"/>
      <c r="AF2944" s="1"/>
      <c r="AG2944" s="1"/>
      <c r="AH2944" s="1"/>
      <c r="AI2944" s="1"/>
      <c r="AJ2944" s="1"/>
      <c r="AK2944" s="1"/>
      <c r="AL2944" s="1"/>
      <c r="AM2944" s="1"/>
      <c r="AN2944" s="1"/>
      <c r="AO2944" s="1"/>
      <c r="AP2944" s="1"/>
      <c r="AQ2944" s="1"/>
      <c r="AR2944" s="1"/>
    </row>
    <row r="2945" ht="12.0" customHeight="1">
      <c r="A2945" s="1"/>
      <c r="B2945" s="1"/>
      <c r="C2945" s="1"/>
      <c r="D2945" s="1"/>
      <c r="E2945" s="1"/>
      <c r="F2945" s="1"/>
      <c r="G2945" s="1"/>
      <c r="H2945" s="1"/>
      <c r="I2945" s="1"/>
      <c r="J2945" s="1"/>
      <c r="K2945" s="1"/>
      <c r="L2945" s="1"/>
      <c r="M2945" s="1"/>
      <c r="N2945" s="1"/>
      <c r="O2945" s="1"/>
      <c r="P2945" s="1"/>
      <c r="Q2945" s="1"/>
      <c r="R2945" s="1"/>
      <c r="S2945" s="1"/>
      <c r="T2945" s="1"/>
      <c r="U2945" s="1"/>
      <c r="V2945" s="1"/>
      <c r="W2945" s="1"/>
      <c r="X2945" s="1"/>
      <c r="Y2945" s="1"/>
      <c r="Z2945" s="1"/>
      <c r="AA2945" s="1"/>
      <c r="AB2945" s="1"/>
      <c r="AC2945" s="1"/>
      <c r="AD2945" s="1"/>
      <c r="AE2945" s="1"/>
      <c r="AF2945" s="1"/>
      <c r="AG2945" s="1"/>
      <c r="AH2945" s="1"/>
      <c r="AI2945" s="1"/>
      <c r="AJ2945" s="1"/>
      <c r="AK2945" s="1"/>
      <c r="AL2945" s="1"/>
      <c r="AM2945" s="1"/>
      <c r="AN2945" s="1"/>
      <c r="AO2945" s="1"/>
      <c r="AP2945" s="1"/>
      <c r="AQ2945" s="1"/>
      <c r="AR2945" s="1"/>
    </row>
    <row r="2946" ht="12.0" customHeight="1">
      <c r="A2946" s="1"/>
      <c r="B2946" s="1"/>
      <c r="C2946" s="1"/>
      <c r="D2946" s="1"/>
      <c r="E2946" s="1"/>
      <c r="F2946" s="1"/>
      <c r="G2946" s="1"/>
      <c r="H2946" s="1"/>
      <c r="I2946" s="1"/>
      <c r="J2946" s="1"/>
      <c r="K2946" s="1"/>
      <c r="L2946" s="1"/>
      <c r="M2946" s="1"/>
      <c r="N2946" s="1"/>
      <c r="O2946" s="1"/>
      <c r="P2946" s="1"/>
      <c r="Q2946" s="1"/>
      <c r="R2946" s="1"/>
      <c r="S2946" s="1"/>
      <c r="T2946" s="1"/>
      <c r="U2946" s="1"/>
      <c r="V2946" s="1"/>
      <c r="W2946" s="1"/>
      <c r="X2946" s="1"/>
      <c r="Y2946" s="1"/>
      <c r="Z2946" s="1"/>
      <c r="AA2946" s="1"/>
      <c r="AB2946" s="1"/>
      <c r="AC2946" s="1"/>
      <c r="AD2946" s="1"/>
      <c r="AE2946" s="1"/>
      <c r="AF2946" s="1"/>
      <c r="AG2946" s="1"/>
      <c r="AH2946" s="1"/>
      <c r="AI2946" s="1"/>
      <c r="AJ2946" s="1"/>
      <c r="AK2946" s="1"/>
      <c r="AL2946" s="1"/>
      <c r="AM2946" s="1"/>
      <c r="AN2946" s="1"/>
      <c r="AO2946" s="1"/>
      <c r="AP2946" s="1"/>
      <c r="AQ2946" s="1"/>
      <c r="AR2946" s="1"/>
    </row>
    <row r="2947" ht="12.0" customHeight="1">
      <c r="A2947" s="1"/>
      <c r="B2947" s="1"/>
      <c r="C2947" s="1"/>
      <c r="D2947" s="1"/>
      <c r="E2947" s="1"/>
      <c r="F2947" s="1"/>
      <c r="G2947" s="1"/>
      <c r="H2947" s="1"/>
      <c r="I2947" s="1"/>
      <c r="J2947" s="1"/>
      <c r="K2947" s="1"/>
      <c r="L2947" s="1"/>
      <c r="M2947" s="1"/>
      <c r="N2947" s="1"/>
      <c r="O2947" s="1"/>
      <c r="P2947" s="1"/>
      <c r="Q2947" s="1"/>
      <c r="R2947" s="1"/>
      <c r="S2947" s="1"/>
      <c r="T2947" s="1"/>
      <c r="U2947" s="1"/>
      <c r="V2947" s="1"/>
      <c r="W2947" s="1"/>
      <c r="X2947" s="1"/>
      <c r="Y2947" s="1"/>
      <c r="Z2947" s="1"/>
      <c r="AA2947" s="1"/>
      <c r="AB2947" s="1"/>
      <c r="AC2947" s="1"/>
      <c r="AD2947" s="1"/>
      <c r="AE2947" s="1"/>
      <c r="AF2947" s="1"/>
      <c r="AG2947" s="1"/>
      <c r="AH2947" s="1"/>
      <c r="AI2947" s="1"/>
      <c r="AJ2947" s="1"/>
      <c r="AK2947" s="1"/>
      <c r="AL2947" s="1"/>
      <c r="AM2947" s="1"/>
      <c r="AN2947" s="1"/>
      <c r="AO2947" s="1"/>
      <c r="AP2947" s="1"/>
      <c r="AQ2947" s="1"/>
      <c r="AR2947" s="1"/>
    </row>
    <row r="2948" ht="12.0" customHeight="1">
      <c r="A2948" s="1"/>
      <c r="B2948" s="1"/>
      <c r="C2948" s="1"/>
      <c r="D2948" s="1"/>
      <c r="E2948" s="1"/>
      <c r="F2948" s="1"/>
      <c r="G2948" s="1"/>
      <c r="H2948" s="1"/>
      <c r="I2948" s="1"/>
      <c r="J2948" s="1"/>
      <c r="K2948" s="1"/>
      <c r="L2948" s="1"/>
      <c r="M2948" s="1"/>
      <c r="N2948" s="1"/>
      <c r="O2948" s="1"/>
      <c r="P2948" s="1"/>
      <c r="Q2948" s="1"/>
      <c r="R2948" s="1"/>
      <c r="S2948" s="1"/>
      <c r="T2948" s="1"/>
      <c r="U2948" s="1"/>
      <c r="V2948" s="1"/>
      <c r="W2948" s="1"/>
      <c r="X2948" s="1"/>
      <c r="Y2948" s="1"/>
      <c r="Z2948" s="1"/>
      <c r="AA2948" s="1"/>
      <c r="AB2948" s="1"/>
      <c r="AC2948" s="1"/>
      <c r="AD2948" s="1"/>
      <c r="AE2948" s="1"/>
      <c r="AF2948" s="1"/>
      <c r="AG2948" s="1"/>
      <c r="AH2948" s="1"/>
      <c r="AI2948" s="1"/>
      <c r="AJ2948" s="1"/>
      <c r="AK2948" s="1"/>
      <c r="AL2948" s="1"/>
      <c r="AM2948" s="1"/>
      <c r="AN2948" s="1"/>
      <c r="AO2948" s="1"/>
      <c r="AP2948" s="1"/>
      <c r="AQ2948" s="1"/>
      <c r="AR2948" s="1"/>
    </row>
    <row r="2949" ht="12.0" customHeight="1">
      <c r="A2949" s="1"/>
      <c r="B2949" s="1"/>
      <c r="C2949" s="1"/>
      <c r="D2949" s="1"/>
      <c r="E2949" s="1"/>
      <c r="F2949" s="1"/>
      <c r="G2949" s="1"/>
      <c r="H2949" s="1"/>
      <c r="I2949" s="1"/>
      <c r="J2949" s="1"/>
      <c r="K2949" s="1"/>
      <c r="L2949" s="1"/>
      <c r="M2949" s="1"/>
      <c r="N2949" s="1"/>
      <c r="O2949" s="1"/>
      <c r="P2949" s="1"/>
      <c r="Q2949" s="1"/>
      <c r="R2949" s="1"/>
      <c r="S2949" s="1"/>
      <c r="T2949" s="1"/>
      <c r="U2949" s="1"/>
      <c r="V2949" s="1"/>
      <c r="W2949" s="1"/>
      <c r="X2949" s="1"/>
      <c r="Y2949" s="1"/>
      <c r="Z2949" s="1"/>
      <c r="AA2949" s="1"/>
      <c r="AB2949" s="1"/>
      <c r="AC2949" s="1"/>
      <c r="AD2949" s="1"/>
      <c r="AE2949" s="1"/>
      <c r="AF2949" s="1"/>
      <c r="AG2949" s="1"/>
      <c r="AH2949" s="1"/>
      <c r="AI2949" s="1"/>
      <c r="AJ2949" s="1"/>
      <c r="AK2949" s="1"/>
      <c r="AL2949" s="1"/>
      <c r="AM2949" s="1"/>
      <c r="AN2949" s="1"/>
      <c r="AO2949" s="1"/>
      <c r="AP2949" s="1"/>
      <c r="AQ2949" s="1"/>
      <c r="AR2949" s="1"/>
    </row>
    <row r="2950" ht="12.0" customHeight="1">
      <c r="A2950" s="1"/>
      <c r="B2950" s="1"/>
      <c r="C2950" s="1"/>
      <c r="D2950" s="1"/>
      <c r="E2950" s="1"/>
      <c r="F2950" s="1"/>
      <c r="G2950" s="1"/>
      <c r="H2950" s="1"/>
      <c r="I2950" s="1"/>
      <c r="J2950" s="1"/>
      <c r="K2950" s="1"/>
      <c r="L2950" s="1"/>
      <c r="M2950" s="1"/>
      <c r="N2950" s="1"/>
      <c r="O2950" s="1"/>
      <c r="P2950" s="1"/>
      <c r="Q2950" s="1"/>
      <c r="R2950" s="1"/>
      <c r="S2950" s="1"/>
      <c r="T2950" s="1"/>
      <c r="U2950" s="1"/>
      <c r="V2950" s="1"/>
      <c r="W2950" s="1"/>
      <c r="X2950" s="1"/>
      <c r="Y2950" s="1"/>
      <c r="Z2950" s="1"/>
      <c r="AA2950" s="1"/>
      <c r="AB2950" s="1"/>
      <c r="AC2950" s="1"/>
      <c r="AD2950" s="1"/>
      <c r="AE2950" s="1"/>
      <c r="AF2950" s="1"/>
      <c r="AG2950" s="1"/>
      <c r="AH2950" s="1"/>
      <c r="AI2950" s="1"/>
      <c r="AJ2950" s="1"/>
      <c r="AK2950" s="1"/>
      <c r="AL2950" s="1"/>
      <c r="AM2950" s="1"/>
      <c r="AN2950" s="1"/>
      <c r="AO2950" s="1"/>
      <c r="AP2950" s="1"/>
      <c r="AQ2950" s="1"/>
      <c r="AR2950" s="1"/>
    </row>
    <row r="2951" ht="12.0" customHeight="1">
      <c r="A2951" s="1"/>
      <c r="B2951" s="1"/>
      <c r="C2951" s="1"/>
      <c r="D2951" s="1"/>
      <c r="E2951" s="1"/>
      <c r="F2951" s="1"/>
      <c r="G2951" s="1"/>
      <c r="H2951" s="1"/>
      <c r="I2951" s="1"/>
      <c r="J2951" s="1"/>
      <c r="K2951" s="1"/>
      <c r="L2951" s="1"/>
      <c r="M2951" s="1"/>
      <c r="N2951" s="1"/>
      <c r="O2951" s="1"/>
      <c r="P2951" s="1"/>
      <c r="Q2951" s="1"/>
      <c r="R2951" s="1"/>
      <c r="S2951" s="1"/>
      <c r="T2951" s="1"/>
      <c r="U2951" s="1"/>
      <c r="V2951" s="1"/>
      <c r="W2951" s="1"/>
      <c r="X2951" s="1"/>
      <c r="Y2951" s="1"/>
      <c r="Z2951" s="1"/>
      <c r="AA2951" s="1"/>
      <c r="AB2951" s="1"/>
      <c r="AC2951" s="1"/>
      <c r="AD2951" s="1"/>
      <c r="AE2951" s="1"/>
      <c r="AF2951" s="1"/>
      <c r="AG2951" s="1"/>
      <c r="AH2951" s="1"/>
      <c r="AI2951" s="1"/>
      <c r="AJ2951" s="1"/>
      <c r="AK2951" s="1"/>
      <c r="AL2951" s="1"/>
      <c r="AM2951" s="1"/>
      <c r="AN2951" s="1"/>
      <c r="AO2951" s="1"/>
      <c r="AP2951" s="1"/>
      <c r="AQ2951" s="1"/>
      <c r="AR2951" s="1"/>
    </row>
    <row r="2952" ht="12.0" customHeight="1">
      <c r="A2952" s="1"/>
      <c r="B2952" s="1"/>
      <c r="C2952" s="1"/>
      <c r="D2952" s="1"/>
      <c r="E2952" s="1"/>
      <c r="F2952" s="1"/>
      <c r="G2952" s="1"/>
      <c r="H2952" s="1"/>
      <c r="I2952" s="1"/>
      <c r="J2952" s="1"/>
      <c r="K2952" s="1"/>
      <c r="L2952" s="1"/>
      <c r="M2952" s="1"/>
      <c r="N2952" s="1"/>
      <c r="O2952" s="1"/>
      <c r="P2952" s="1"/>
      <c r="Q2952" s="1"/>
      <c r="R2952" s="1"/>
      <c r="S2952" s="1"/>
      <c r="T2952" s="1"/>
      <c r="U2952" s="1"/>
      <c r="V2952" s="1"/>
      <c r="W2952" s="1"/>
      <c r="X2952" s="1"/>
      <c r="Y2952" s="1"/>
      <c r="Z2952" s="1"/>
      <c r="AA2952" s="1"/>
      <c r="AB2952" s="1"/>
      <c r="AC2952" s="1"/>
      <c r="AD2952" s="1"/>
      <c r="AE2952" s="1"/>
      <c r="AF2952" s="1"/>
      <c r="AG2952" s="1"/>
      <c r="AH2952" s="1"/>
      <c r="AI2952" s="1"/>
      <c r="AJ2952" s="1"/>
      <c r="AK2952" s="1"/>
      <c r="AL2952" s="1"/>
      <c r="AM2952" s="1"/>
      <c r="AN2952" s="1"/>
      <c r="AO2952" s="1"/>
      <c r="AP2952" s="1"/>
      <c r="AQ2952" s="1"/>
      <c r="AR2952" s="1"/>
    </row>
    <row r="2953" ht="12.0" customHeight="1">
      <c r="A2953" s="1"/>
      <c r="B2953" s="1"/>
      <c r="C2953" s="1"/>
      <c r="D2953" s="1"/>
      <c r="E2953" s="1"/>
      <c r="F2953" s="1"/>
      <c r="G2953" s="1"/>
      <c r="H2953" s="1"/>
      <c r="I2953" s="1"/>
      <c r="J2953" s="1"/>
      <c r="K2953" s="1"/>
      <c r="L2953" s="1"/>
      <c r="M2953" s="1"/>
      <c r="N2953" s="1"/>
      <c r="O2953" s="1"/>
      <c r="P2953" s="1"/>
      <c r="Q2953" s="1"/>
      <c r="R2953" s="1"/>
      <c r="S2953" s="1"/>
      <c r="T2953" s="1"/>
      <c r="U2953" s="1"/>
      <c r="V2953" s="1"/>
      <c r="W2953" s="1"/>
      <c r="X2953" s="1"/>
      <c r="Y2953" s="1"/>
      <c r="Z2953" s="1"/>
      <c r="AA2953" s="1"/>
      <c r="AB2953" s="1"/>
      <c r="AC2953" s="1"/>
      <c r="AD2953" s="1"/>
      <c r="AE2953" s="1"/>
      <c r="AF2953" s="1"/>
      <c r="AG2953" s="1"/>
      <c r="AH2953" s="1"/>
      <c r="AI2953" s="1"/>
      <c r="AJ2953" s="1"/>
      <c r="AK2953" s="1"/>
      <c r="AL2953" s="1"/>
      <c r="AM2953" s="1"/>
      <c r="AN2953" s="1"/>
      <c r="AO2953" s="1"/>
      <c r="AP2953" s="1"/>
      <c r="AQ2953" s="1"/>
      <c r="AR2953" s="1"/>
    </row>
    <row r="2954" ht="12.0" customHeight="1">
      <c r="A2954" s="1"/>
      <c r="B2954" s="1"/>
      <c r="C2954" s="1"/>
      <c r="D2954" s="1"/>
      <c r="E2954" s="1"/>
      <c r="F2954" s="1"/>
      <c r="G2954" s="1"/>
      <c r="H2954" s="1"/>
      <c r="I2954" s="1"/>
      <c r="J2954" s="1"/>
      <c r="K2954" s="1"/>
      <c r="L2954" s="1"/>
      <c r="M2954" s="1"/>
      <c r="N2954" s="1"/>
      <c r="O2954" s="1"/>
      <c r="P2954" s="1"/>
      <c r="Q2954" s="1"/>
      <c r="R2954" s="1"/>
      <c r="S2954" s="1"/>
      <c r="T2954" s="1"/>
      <c r="U2954" s="1"/>
      <c r="V2954" s="1"/>
      <c r="W2954" s="1"/>
      <c r="X2954" s="1"/>
      <c r="Y2954" s="1"/>
      <c r="Z2954" s="1"/>
      <c r="AA2954" s="1"/>
      <c r="AB2954" s="1"/>
      <c r="AC2954" s="1"/>
      <c r="AD2954" s="1"/>
      <c r="AE2954" s="1"/>
      <c r="AF2954" s="1"/>
      <c r="AG2954" s="1"/>
      <c r="AH2954" s="1"/>
      <c r="AI2954" s="1"/>
      <c r="AJ2954" s="1"/>
      <c r="AK2954" s="1"/>
      <c r="AL2954" s="1"/>
      <c r="AM2954" s="1"/>
      <c r="AN2954" s="1"/>
      <c r="AO2954" s="1"/>
      <c r="AP2954" s="1"/>
      <c r="AQ2954" s="1"/>
      <c r="AR2954" s="1"/>
    </row>
    <row r="2955" ht="12.0" customHeight="1">
      <c r="A2955" s="1"/>
      <c r="B2955" s="1"/>
      <c r="C2955" s="1"/>
      <c r="D2955" s="1"/>
      <c r="E2955" s="1"/>
      <c r="F2955" s="1"/>
      <c r="G2955" s="1"/>
      <c r="H2955" s="1"/>
      <c r="I2955" s="1"/>
      <c r="J2955" s="1"/>
      <c r="K2955" s="1"/>
      <c r="L2955" s="1"/>
      <c r="M2955" s="1"/>
      <c r="N2955" s="1"/>
      <c r="O2955" s="1"/>
      <c r="P2955" s="1"/>
      <c r="Q2955" s="1"/>
      <c r="R2955" s="1"/>
      <c r="S2955" s="1"/>
      <c r="T2955" s="1"/>
      <c r="U2955" s="1"/>
      <c r="V2955" s="1"/>
      <c r="W2955" s="1"/>
      <c r="X2955" s="1"/>
      <c r="Y2955" s="1"/>
      <c r="Z2955" s="1"/>
      <c r="AA2955" s="1"/>
      <c r="AB2955" s="1"/>
      <c r="AC2955" s="1"/>
      <c r="AD2955" s="1"/>
      <c r="AE2955" s="1"/>
      <c r="AF2955" s="1"/>
      <c r="AG2955" s="1"/>
      <c r="AH2955" s="1"/>
      <c r="AI2955" s="1"/>
      <c r="AJ2955" s="1"/>
      <c r="AK2955" s="1"/>
      <c r="AL2955" s="1"/>
      <c r="AM2955" s="1"/>
      <c r="AN2955" s="1"/>
      <c r="AO2955" s="1"/>
      <c r="AP2955" s="1"/>
      <c r="AQ2955" s="1"/>
      <c r="AR2955" s="1"/>
    </row>
    <row r="2956" ht="12.0" customHeight="1">
      <c r="A2956" s="1"/>
      <c r="B2956" s="1"/>
      <c r="C2956" s="1"/>
      <c r="D2956" s="1"/>
      <c r="E2956" s="1"/>
      <c r="F2956" s="1"/>
      <c r="G2956" s="1"/>
      <c r="H2956" s="1"/>
      <c r="I2956" s="1"/>
      <c r="J2956" s="1"/>
      <c r="K2956" s="1"/>
      <c r="L2956" s="1"/>
      <c r="M2956" s="1"/>
      <c r="N2956" s="1"/>
      <c r="O2956" s="1"/>
      <c r="P2956" s="1"/>
      <c r="Q2956" s="1"/>
      <c r="R2956" s="1"/>
      <c r="S2956" s="1"/>
      <c r="T2956" s="1"/>
      <c r="U2956" s="1"/>
      <c r="V2956" s="1"/>
      <c r="W2956" s="1"/>
      <c r="X2956" s="1"/>
      <c r="Y2956" s="1"/>
      <c r="Z2956" s="1"/>
      <c r="AA2956" s="1"/>
      <c r="AB2956" s="1"/>
      <c r="AC2956" s="1"/>
      <c r="AD2956" s="1"/>
      <c r="AE2956" s="1"/>
      <c r="AF2956" s="1"/>
      <c r="AG2956" s="1"/>
      <c r="AH2956" s="1"/>
      <c r="AI2956" s="1"/>
      <c r="AJ2956" s="1"/>
      <c r="AK2956" s="1"/>
      <c r="AL2956" s="1"/>
      <c r="AM2956" s="1"/>
      <c r="AN2956" s="1"/>
      <c r="AO2956" s="1"/>
      <c r="AP2956" s="1"/>
      <c r="AQ2956" s="1"/>
      <c r="AR2956" s="1"/>
    </row>
    <row r="2957" ht="12.0" customHeight="1">
      <c r="A2957" s="1"/>
      <c r="B2957" s="1"/>
      <c r="C2957" s="1"/>
      <c r="D2957" s="1"/>
      <c r="E2957" s="1"/>
      <c r="F2957" s="1"/>
      <c r="G2957" s="1"/>
      <c r="H2957" s="1"/>
      <c r="I2957" s="1"/>
      <c r="J2957" s="1"/>
      <c r="K2957" s="1"/>
      <c r="L2957" s="1"/>
      <c r="M2957" s="1"/>
      <c r="N2957" s="1"/>
      <c r="O2957" s="1"/>
      <c r="P2957" s="1"/>
      <c r="Q2957" s="1"/>
      <c r="R2957" s="1"/>
      <c r="S2957" s="1"/>
      <c r="T2957" s="1"/>
      <c r="U2957" s="1"/>
      <c r="V2957" s="1"/>
      <c r="W2957" s="1"/>
      <c r="X2957" s="1"/>
      <c r="Y2957" s="1"/>
      <c r="Z2957" s="1"/>
      <c r="AA2957" s="1"/>
      <c r="AB2957" s="1"/>
      <c r="AC2957" s="1"/>
      <c r="AD2957" s="1"/>
      <c r="AE2957" s="1"/>
      <c r="AF2957" s="1"/>
      <c r="AG2957" s="1"/>
      <c r="AH2957" s="1"/>
      <c r="AI2957" s="1"/>
      <c r="AJ2957" s="1"/>
      <c r="AK2957" s="1"/>
      <c r="AL2957" s="1"/>
      <c r="AM2957" s="1"/>
      <c r="AN2957" s="1"/>
      <c r="AO2957" s="1"/>
      <c r="AP2957" s="1"/>
      <c r="AQ2957" s="1"/>
      <c r="AR2957" s="1"/>
    </row>
    <row r="2958" ht="12.0" customHeight="1">
      <c r="A2958" s="1"/>
      <c r="B2958" s="1"/>
      <c r="C2958" s="1"/>
      <c r="D2958" s="1"/>
      <c r="E2958" s="1"/>
      <c r="F2958" s="1"/>
      <c r="G2958" s="1"/>
      <c r="H2958" s="1"/>
      <c r="I2958" s="1"/>
      <c r="J2958" s="1"/>
      <c r="K2958" s="1"/>
      <c r="L2958" s="1"/>
      <c r="M2958" s="1"/>
      <c r="N2958" s="1"/>
      <c r="O2958" s="1"/>
      <c r="P2958" s="1"/>
      <c r="Q2958" s="1"/>
      <c r="R2958" s="1"/>
      <c r="S2958" s="1"/>
      <c r="T2958" s="1"/>
      <c r="U2958" s="1"/>
      <c r="V2958" s="1"/>
      <c r="W2958" s="1"/>
      <c r="X2958" s="1"/>
      <c r="Y2958" s="1"/>
      <c r="Z2958" s="1"/>
      <c r="AA2958" s="1"/>
      <c r="AB2958" s="1"/>
      <c r="AC2958" s="1"/>
      <c r="AD2958" s="1"/>
      <c r="AE2958" s="1"/>
      <c r="AF2958" s="1"/>
      <c r="AG2958" s="1"/>
      <c r="AH2958" s="1"/>
      <c r="AI2958" s="1"/>
      <c r="AJ2958" s="1"/>
      <c r="AK2958" s="1"/>
      <c r="AL2958" s="1"/>
      <c r="AM2958" s="1"/>
      <c r="AN2958" s="1"/>
      <c r="AO2958" s="1"/>
      <c r="AP2958" s="1"/>
      <c r="AQ2958" s="1"/>
      <c r="AR2958" s="1"/>
    </row>
    <row r="2959" ht="12.0" customHeight="1">
      <c r="A2959" s="1"/>
      <c r="B2959" s="1"/>
      <c r="C2959" s="1"/>
      <c r="D2959" s="1"/>
      <c r="E2959" s="1"/>
      <c r="F2959" s="1"/>
      <c r="G2959" s="1"/>
      <c r="H2959" s="1"/>
      <c r="I2959" s="1"/>
      <c r="J2959" s="1"/>
      <c r="K2959" s="1"/>
      <c r="L2959" s="1"/>
      <c r="M2959" s="1"/>
      <c r="N2959" s="1"/>
      <c r="O2959" s="1"/>
      <c r="P2959" s="1"/>
      <c r="Q2959" s="1"/>
      <c r="R2959" s="1"/>
      <c r="S2959" s="1"/>
      <c r="T2959" s="1"/>
      <c r="U2959" s="1"/>
      <c r="V2959" s="1"/>
      <c r="W2959" s="1"/>
      <c r="X2959" s="1"/>
      <c r="Y2959" s="1"/>
      <c r="Z2959" s="1"/>
      <c r="AA2959" s="1"/>
      <c r="AB2959" s="1"/>
      <c r="AC2959" s="1"/>
      <c r="AD2959" s="1"/>
      <c r="AE2959" s="1"/>
      <c r="AF2959" s="1"/>
      <c r="AG2959" s="1"/>
      <c r="AH2959" s="1"/>
      <c r="AI2959" s="1"/>
      <c r="AJ2959" s="1"/>
      <c r="AK2959" s="1"/>
      <c r="AL2959" s="1"/>
      <c r="AM2959" s="1"/>
      <c r="AN2959" s="1"/>
      <c r="AO2959" s="1"/>
      <c r="AP2959" s="1"/>
      <c r="AQ2959" s="1"/>
      <c r="AR2959" s="1"/>
    </row>
    <row r="2960" ht="12.0" customHeight="1">
      <c r="A2960" s="1"/>
      <c r="B2960" s="1"/>
      <c r="C2960" s="1"/>
      <c r="D2960" s="1"/>
      <c r="E2960" s="1"/>
      <c r="F2960" s="1"/>
      <c r="G2960" s="1"/>
      <c r="H2960" s="1"/>
      <c r="I2960" s="1"/>
      <c r="J2960" s="1"/>
      <c r="K2960" s="1"/>
      <c r="L2960" s="1"/>
      <c r="M2960" s="1"/>
      <c r="N2960" s="1"/>
      <c r="O2960" s="1"/>
      <c r="P2960" s="1"/>
      <c r="Q2960" s="1"/>
      <c r="R2960" s="1"/>
      <c r="S2960" s="1"/>
      <c r="T2960" s="1"/>
      <c r="U2960" s="1"/>
      <c r="V2960" s="1"/>
      <c r="W2960" s="1"/>
      <c r="X2960" s="1"/>
      <c r="Y2960" s="1"/>
      <c r="Z2960" s="1"/>
      <c r="AA2960" s="1"/>
      <c r="AB2960" s="1"/>
      <c r="AC2960" s="1"/>
      <c r="AD2960" s="1"/>
      <c r="AE2960" s="1"/>
      <c r="AF2960" s="1"/>
      <c r="AG2960" s="1"/>
      <c r="AH2960" s="1"/>
      <c r="AI2960" s="1"/>
      <c r="AJ2960" s="1"/>
      <c r="AK2960" s="1"/>
      <c r="AL2960" s="1"/>
      <c r="AM2960" s="1"/>
      <c r="AN2960" s="1"/>
      <c r="AO2960" s="1"/>
      <c r="AP2960" s="1"/>
      <c r="AQ2960" s="1"/>
      <c r="AR2960" s="1"/>
    </row>
    <row r="2961" ht="12.0" customHeight="1">
      <c r="A2961" s="1"/>
      <c r="B2961" s="1"/>
      <c r="C2961" s="1"/>
      <c r="D2961" s="1"/>
      <c r="E2961" s="1"/>
      <c r="F2961" s="1"/>
      <c r="G2961" s="1"/>
      <c r="H2961" s="1"/>
      <c r="I2961" s="1"/>
      <c r="J2961" s="1"/>
      <c r="K2961" s="1"/>
      <c r="L2961" s="1"/>
      <c r="M2961" s="1"/>
      <c r="N2961" s="1"/>
      <c r="O2961" s="1"/>
      <c r="P2961" s="1"/>
      <c r="Q2961" s="1"/>
      <c r="R2961" s="1"/>
      <c r="S2961" s="1"/>
      <c r="T2961" s="1"/>
      <c r="U2961" s="1"/>
      <c r="V2961" s="1"/>
      <c r="W2961" s="1"/>
      <c r="X2961" s="1"/>
      <c r="Y2961" s="1"/>
      <c r="Z2961" s="1"/>
      <c r="AA2961" s="1"/>
      <c r="AB2961" s="1"/>
      <c r="AC2961" s="1"/>
      <c r="AD2961" s="1"/>
      <c r="AE2961" s="1"/>
      <c r="AF2961" s="1"/>
      <c r="AG2961" s="1"/>
      <c r="AH2961" s="1"/>
      <c r="AI2961" s="1"/>
      <c r="AJ2961" s="1"/>
      <c r="AK2961" s="1"/>
      <c r="AL2961" s="1"/>
      <c r="AM2961" s="1"/>
      <c r="AN2961" s="1"/>
      <c r="AO2961" s="1"/>
      <c r="AP2961" s="1"/>
      <c r="AQ2961" s="1"/>
      <c r="AR2961" s="1"/>
    </row>
    <row r="2962" ht="12.0" customHeight="1">
      <c r="A2962" s="1"/>
      <c r="B2962" s="1"/>
      <c r="C2962" s="1"/>
      <c r="D2962" s="1"/>
      <c r="E2962" s="1"/>
      <c r="F2962" s="1"/>
      <c r="G2962" s="1"/>
      <c r="H2962" s="1"/>
      <c r="I2962" s="1"/>
      <c r="J2962" s="1"/>
      <c r="K2962" s="1"/>
      <c r="L2962" s="1"/>
      <c r="M2962" s="1"/>
      <c r="N2962" s="1"/>
      <c r="O2962" s="1"/>
      <c r="P2962" s="1"/>
      <c r="Q2962" s="1"/>
      <c r="R2962" s="1"/>
      <c r="S2962" s="1"/>
      <c r="T2962" s="1"/>
      <c r="U2962" s="1"/>
      <c r="V2962" s="1"/>
      <c r="W2962" s="1"/>
      <c r="X2962" s="1"/>
      <c r="Y2962" s="1"/>
      <c r="Z2962" s="1"/>
      <c r="AA2962" s="1"/>
      <c r="AB2962" s="1"/>
      <c r="AC2962" s="1"/>
      <c r="AD2962" s="1"/>
      <c r="AE2962" s="1"/>
      <c r="AF2962" s="1"/>
      <c r="AG2962" s="1"/>
      <c r="AH2962" s="1"/>
      <c r="AI2962" s="1"/>
      <c r="AJ2962" s="1"/>
      <c r="AK2962" s="1"/>
      <c r="AL2962" s="1"/>
      <c r="AM2962" s="1"/>
      <c r="AN2962" s="1"/>
      <c r="AO2962" s="1"/>
      <c r="AP2962" s="1"/>
      <c r="AQ2962" s="1"/>
      <c r="AR2962" s="1"/>
    </row>
    <row r="2963" ht="12.0" customHeight="1">
      <c r="A2963" s="1"/>
      <c r="B2963" s="1"/>
      <c r="C2963" s="1"/>
      <c r="D2963" s="1"/>
      <c r="E2963" s="1"/>
      <c r="F2963" s="1"/>
      <c r="G2963" s="1"/>
      <c r="H2963" s="1"/>
      <c r="I2963" s="1"/>
      <c r="J2963" s="1"/>
      <c r="K2963" s="1"/>
      <c r="L2963" s="1"/>
      <c r="M2963" s="1"/>
      <c r="N2963" s="1"/>
      <c r="O2963" s="1"/>
      <c r="P2963" s="1"/>
      <c r="Q2963" s="1"/>
      <c r="R2963" s="1"/>
      <c r="S2963" s="1"/>
      <c r="T2963" s="1"/>
      <c r="U2963" s="1"/>
      <c r="V2963" s="1"/>
      <c r="W2963" s="1"/>
      <c r="X2963" s="1"/>
      <c r="Y2963" s="1"/>
      <c r="Z2963" s="1"/>
      <c r="AA2963" s="1"/>
      <c r="AB2963" s="1"/>
      <c r="AC2963" s="1"/>
      <c r="AD2963" s="1"/>
      <c r="AE2963" s="1"/>
      <c r="AF2963" s="1"/>
      <c r="AG2963" s="1"/>
      <c r="AH2963" s="1"/>
      <c r="AI2963" s="1"/>
      <c r="AJ2963" s="1"/>
      <c r="AK2963" s="1"/>
      <c r="AL2963" s="1"/>
      <c r="AM2963" s="1"/>
      <c r="AN2963" s="1"/>
      <c r="AO2963" s="1"/>
      <c r="AP2963" s="1"/>
      <c r="AQ2963" s="1"/>
      <c r="AR2963" s="1"/>
    </row>
    <row r="2964" ht="12.0" customHeight="1">
      <c r="A2964" s="1"/>
      <c r="B2964" s="1"/>
      <c r="C2964" s="1"/>
      <c r="D2964" s="1"/>
      <c r="E2964" s="1"/>
      <c r="F2964" s="1"/>
      <c r="G2964" s="1"/>
      <c r="H2964" s="1"/>
      <c r="I2964" s="1"/>
      <c r="J2964" s="1"/>
      <c r="K2964" s="1"/>
      <c r="L2964" s="1"/>
      <c r="M2964" s="1"/>
      <c r="N2964" s="1"/>
      <c r="O2964" s="1"/>
      <c r="P2964" s="1"/>
      <c r="Q2964" s="1"/>
      <c r="R2964" s="1"/>
      <c r="S2964" s="1"/>
      <c r="T2964" s="1"/>
      <c r="U2964" s="1"/>
      <c r="V2964" s="1"/>
      <c r="W2964" s="1"/>
      <c r="X2964" s="1"/>
      <c r="Y2964" s="1"/>
      <c r="Z2964" s="1"/>
      <c r="AA2964" s="1"/>
      <c r="AB2964" s="1"/>
      <c r="AC2964" s="1"/>
      <c r="AD2964" s="1"/>
      <c r="AE2964" s="1"/>
      <c r="AF2964" s="1"/>
      <c r="AG2964" s="1"/>
      <c r="AH2964" s="1"/>
      <c r="AI2964" s="1"/>
      <c r="AJ2964" s="1"/>
      <c r="AK2964" s="1"/>
      <c r="AL2964" s="1"/>
      <c r="AM2964" s="1"/>
      <c r="AN2964" s="1"/>
      <c r="AO2964" s="1"/>
      <c r="AP2964" s="1"/>
      <c r="AQ2964" s="1"/>
      <c r="AR2964" s="1"/>
    </row>
    <row r="2965" ht="12.0" customHeight="1">
      <c r="A2965" s="1"/>
      <c r="B2965" s="1"/>
      <c r="C2965" s="1"/>
      <c r="D2965" s="1"/>
      <c r="E2965" s="1"/>
      <c r="F2965" s="1"/>
      <c r="G2965" s="1"/>
      <c r="H2965" s="1"/>
      <c r="I2965" s="1"/>
      <c r="J2965" s="1"/>
      <c r="K2965" s="1"/>
      <c r="L2965" s="1"/>
      <c r="M2965" s="1"/>
      <c r="N2965" s="1"/>
      <c r="O2965" s="1"/>
      <c r="P2965" s="1"/>
      <c r="Q2965" s="1"/>
      <c r="R2965" s="1"/>
      <c r="S2965" s="1"/>
      <c r="T2965" s="1"/>
      <c r="U2965" s="1"/>
      <c r="V2965" s="1"/>
      <c r="W2965" s="1"/>
      <c r="X2965" s="1"/>
      <c r="Y2965" s="1"/>
      <c r="Z2965" s="1"/>
      <c r="AA2965" s="1"/>
      <c r="AB2965" s="1"/>
      <c r="AC2965" s="1"/>
      <c r="AD2965" s="1"/>
      <c r="AE2965" s="1"/>
      <c r="AF2965" s="1"/>
      <c r="AG2965" s="1"/>
      <c r="AH2965" s="1"/>
      <c r="AI2965" s="1"/>
      <c r="AJ2965" s="1"/>
      <c r="AK2965" s="1"/>
      <c r="AL2965" s="1"/>
      <c r="AM2965" s="1"/>
      <c r="AN2965" s="1"/>
      <c r="AO2965" s="1"/>
      <c r="AP2965" s="1"/>
      <c r="AQ2965" s="1"/>
      <c r="AR2965" s="1"/>
    </row>
    <row r="2966" ht="12.0" customHeight="1">
      <c r="A2966" s="1"/>
      <c r="B2966" s="1"/>
      <c r="C2966" s="1"/>
      <c r="D2966" s="1"/>
      <c r="E2966" s="1"/>
      <c r="F2966" s="1"/>
      <c r="G2966" s="1"/>
      <c r="H2966" s="1"/>
      <c r="I2966" s="1"/>
      <c r="J2966" s="1"/>
      <c r="K2966" s="1"/>
      <c r="L2966" s="1"/>
      <c r="M2966" s="1"/>
      <c r="N2966" s="1"/>
      <c r="O2966" s="1"/>
      <c r="P2966" s="1"/>
      <c r="Q2966" s="1"/>
      <c r="R2966" s="1"/>
      <c r="S2966" s="1"/>
      <c r="T2966" s="1"/>
      <c r="U2966" s="1"/>
      <c r="V2966" s="1"/>
      <c r="W2966" s="1"/>
      <c r="X2966" s="1"/>
      <c r="Y2966" s="1"/>
      <c r="Z2966" s="1"/>
      <c r="AA2966" s="1"/>
      <c r="AB2966" s="1"/>
      <c r="AC2966" s="1"/>
      <c r="AD2966" s="1"/>
      <c r="AE2966" s="1"/>
      <c r="AF2966" s="1"/>
      <c r="AG2966" s="1"/>
      <c r="AH2966" s="1"/>
      <c r="AI2966" s="1"/>
      <c r="AJ2966" s="1"/>
      <c r="AK2966" s="1"/>
      <c r="AL2966" s="1"/>
      <c r="AM2966" s="1"/>
      <c r="AN2966" s="1"/>
      <c r="AO2966" s="1"/>
      <c r="AP2966" s="1"/>
      <c r="AQ2966" s="1"/>
      <c r="AR2966" s="1"/>
    </row>
    <row r="2967" ht="12.0" customHeight="1">
      <c r="A2967" s="1"/>
      <c r="B2967" s="1"/>
      <c r="C2967" s="1"/>
      <c r="D2967" s="1"/>
      <c r="E2967" s="1"/>
      <c r="F2967" s="1"/>
      <c r="G2967" s="1"/>
      <c r="H2967" s="1"/>
      <c r="I2967" s="1"/>
      <c r="J2967" s="1"/>
      <c r="K2967" s="1"/>
      <c r="L2967" s="1"/>
      <c r="M2967" s="1"/>
      <c r="N2967" s="1"/>
      <c r="O2967" s="1"/>
      <c r="P2967" s="1"/>
      <c r="Q2967" s="1"/>
      <c r="R2967" s="1"/>
      <c r="S2967" s="1"/>
      <c r="T2967" s="1"/>
      <c r="U2967" s="1"/>
      <c r="V2967" s="1"/>
      <c r="W2967" s="1"/>
      <c r="X2967" s="1"/>
      <c r="Y2967" s="1"/>
      <c r="Z2967" s="1"/>
      <c r="AA2967" s="1"/>
      <c r="AB2967" s="1"/>
      <c r="AC2967" s="1"/>
      <c r="AD2967" s="1"/>
      <c r="AE2967" s="1"/>
      <c r="AF2967" s="1"/>
      <c r="AG2967" s="1"/>
      <c r="AH2967" s="1"/>
      <c r="AI2967" s="1"/>
      <c r="AJ2967" s="1"/>
      <c r="AK2967" s="1"/>
      <c r="AL2967" s="1"/>
      <c r="AM2967" s="1"/>
      <c r="AN2967" s="1"/>
      <c r="AO2967" s="1"/>
      <c r="AP2967" s="1"/>
      <c r="AQ2967" s="1"/>
      <c r="AR2967" s="1"/>
    </row>
    <row r="2968" ht="12.0" customHeight="1">
      <c r="A2968" s="1"/>
      <c r="B2968" s="1"/>
      <c r="C2968" s="1"/>
      <c r="D2968" s="1"/>
      <c r="E2968" s="1"/>
      <c r="F2968" s="1"/>
      <c r="G2968" s="1"/>
      <c r="H2968" s="1"/>
      <c r="I2968" s="1"/>
      <c r="J2968" s="1"/>
      <c r="K2968" s="1"/>
      <c r="L2968" s="1"/>
      <c r="M2968" s="1"/>
      <c r="N2968" s="1"/>
      <c r="O2968" s="1"/>
      <c r="P2968" s="1"/>
      <c r="Q2968" s="1"/>
      <c r="R2968" s="1"/>
      <c r="S2968" s="1"/>
      <c r="T2968" s="1"/>
      <c r="U2968" s="1"/>
      <c r="V2968" s="1"/>
      <c r="W2968" s="1"/>
      <c r="X2968" s="1"/>
      <c r="Y2968" s="1"/>
      <c r="Z2968" s="1"/>
      <c r="AA2968" s="1"/>
      <c r="AB2968" s="1"/>
      <c r="AC2968" s="1"/>
      <c r="AD2968" s="1"/>
      <c r="AE2968" s="1"/>
      <c r="AF2968" s="1"/>
      <c r="AG2968" s="1"/>
      <c r="AH2968" s="1"/>
      <c r="AI2968" s="1"/>
      <c r="AJ2968" s="1"/>
      <c r="AK2968" s="1"/>
      <c r="AL2968" s="1"/>
      <c r="AM2968" s="1"/>
      <c r="AN2968" s="1"/>
      <c r="AO2968" s="1"/>
      <c r="AP2968" s="1"/>
      <c r="AQ2968" s="1"/>
      <c r="AR2968" s="1"/>
    </row>
    <row r="2969" ht="12.0" customHeight="1">
      <c r="A2969" s="1"/>
      <c r="B2969" s="1"/>
      <c r="C2969" s="1"/>
      <c r="D2969" s="1"/>
      <c r="E2969" s="1"/>
      <c r="F2969" s="1"/>
      <c r="G2969" s="1"/>
      <c r="H2969" s="1"/>
      <c r="I2969" s="1"/>
      <c r="J2969" s="1"/>
      <c r="K2969" s="1"/>
      <c r="L2969" s="1"/>
      <c r="M2969" s="1"/>
      <c r="N2969" s="1"/>
      <c r="O2969" s="1"/>
      <c r="P2969" s="1"/>
      <c r="Q2969" s="1"/>
      <c r="R2969" s="1"/>
      <c r="S2969" s="1"/>
      <c r="T2969" s="1"/>
      <c r="U2969" s="1"/>
      <c r="V2969" s="1"/>
      <c r="W2969" s="1"/>
      <c r="X2969" s="1"/>
      <c r="Y2969" s="1"/>
      <c r="Z2969" s="1"/>
      <c r="AA2969" s="1"/>
      <c r="AB2969" s="1"/>
      <c r="AC2969" s="1"/>
      <c r="AD2969" s="1"/>
      <c r="AE2969" s="1"/>
      <c r="AF2969" s="1"/>
      <c r="AG2969" s="1"/>
      <c r="AH2969" s="1"/>
      <c r="AI2969" s="1"/>
      <c r="AJ2969" s="1"/>
      <c r="AK2969" s="1"/>
      <c r="AL2969" s="1"/>
      <c r="AM2969" s="1"/>
      <c r="AN2969" s="1"/>
      <c r="AO2969" s="1"/>
      <c r="AP2969" s="1"/>
      <c r="AQ2969" s="1"/>
      <c r="AR2969" s="1"/>
    </row>
    <row r="2970" ht="12.0" customHeight="1">
      <c r="A2970" s="1"/>
      <c r="B2970" s="1"/>
      <c r="C2970" s="1"/>
      <c r="D2970" s="1"/>
      <c r="E2970" s="1"/>
      <c r="F2970" s="1"/>
      <c r="G2970" s="1"/>
      <c r="H2970" s="1"/>
      <c r="I2970" s="1"/>
      <c r="J2970" s="1"/>
      <c r="K2970" s="1"/>
      <c r="L2970" s="1"/>
      <c r="M2970" s="1"/>
      <c r="N2970" s="1"/>
      <c r="O2970" s="1"/>
      <c r="P2970" s="1"/>
      <c r="Q2970" s="1"/>
      <c r="R2970" s="1"/>
      <c r="S2970" s="1"/>
      <c r="T2970" s="1"/>
      <c r="U2970" s="1"/>
      <c r="V2970" s="1"/>
      <c r="W2970" s="1"/>
      <c r="X2970" s="1"/>
      <c r="Y2970" s="1"/>
      <c r="Z2970" s="1"/>
      <c r="AA2970" s="1"/>
      <c r="AB2970" s="1"/>
      <c r="AC2970" s="1"/>
      <c r="AD2970" s="1"/>
      <c r="AE2970" s="1"/>
      <c r="AF2970" s="1"/>
      <c r="AG2970" s="1"/>
      <c r="AH2970" s="1"/>
      <c r="AI2970" s="1"/>
      <c r="AJ2970" s="1"/>
      <c r="AK2970" s="1"/>
      <c r="AL2970" s="1"/>
      <c r="AM2970" s="1"/>
      <c r="AN2970" s="1"/>
      <c r="AO2970" s="1"/>
      <c r="AP2970" s="1"/>
      <c r="AQ2970" s="1"/>
      <c r="AR2970" s="1"/>
    </row>
    <row r="2971" ht="12.0" customHeight="1">
      <c r="A2971" s="1"/>
      <c r="B2971" s="1"/>
      <c r="C2971" s="1"/>
      <c r="D2971" s="1"/>
      <c r="E2971" s="1"/>
      <c r="F2971" s="1"/>
      <c r="G2971" s="1"/>
      <c r="H2971" s="1"/>
      <c r="I2971" s="1"/>
      <c r="J2971" s="1"/>
      <c r="K2971" s="1"/>
      <c r="L2971" s="1"/>
      <c r="M2971" s="1"/>
      <c r="N2971" s="1"/>
      <c r="O2971" s="1"/>
      <c r="P2971" s="1"/>
      <c r="Q2971" s="1"/>
      <c r="R2971" s="1"/>
      <c r="S2971" s="1"/>
      <c r="T2971" s="1"/>
      <c r="U2971" s="1"/>
      <c r="V2971" s="1"/>
      <c r="W2971" s="1"/>
      <c r="X2971" s="1"/>
      <c r="Y2971" s="1"/>
      <c r="Z2971" s="1"/>
      <c r="AA2971" s="1"/>
      <c r="AB2971" s="1"/>
      <c r="AC2971" s="1"/>
      <c r="AD2971" s="1"/>
      <c r="AE2971" s="1"/>
      <c r="AF2971" s="1"/>
      <c r="AG2971" s="1"/>
      <c r="AH2971" s="1"/>
      <c r="AI2971" s="1"/>
      <c r="AJ2971" s="1"/>
      <c r="AK2971" s="1"/>
      <c r="AL2971" s="1"/>
      <c r="AM2971" s="1"/>
      <c r="AN2971" s="1"/>
      <c r="AO2971" s="1"/>
      <c r="AP2971" s="1"/>
      <c r="AQ2971" s="1"/>
      <c r="AR2971" s="1"/>
    </row>
    <row r="2972" ht="12.0" customHeight="1">
      <c r="A2972" s="1"/>
      <c r="B2972" s="1"/>
      <c r="C2972" s="1"/>
      <c r="D2972" s="1"/>
      <c r="E2972" s="1"/>
      <c r="F2972" s="1"/>
      <c r="G2972" s="1"/>
      <c r="H2972" s="1"/>
      <c r="I2972" s="1"/>
      <c r="J2972" s="1"/>
      <c r="K2972" s="1"/>
      <c r="L2972" s="1"/>
      <c r="M2972" s="1"/>
      <c r="N2972" s="1"/>
      <c r="O2972" s="1"/>
      <c r="P2972" s="1"/>
      <c r="Q2972" s="1"/>
      <c r="R2972" s="1"/>
      <c r="S2972" s="1"/>
      <c r="T2972" s="1"/>
      <c r="U2972" s="1"/>
      <c r="V2972" s="1"/>
      <c r="W2972" s="1"/>
      <c r="X2972" s="1"/>
      <c r="Y2972" s="1"/>
      <c r="Z2972" s="1"/>
      <c r="AA2972" s="1"/>
      <c r="AB2972" s="1"/>
      <c r="AC2972" s="1"/>
      <c r="AD2972" s="1"/>
      <c r="AE2972" s="1"/>
      <c r="AF2972" s="1"/>
      <c r="AG2972" s="1"/>
      <c r="AH2972" s="1"/>
      <c r="AI2972" s="1"/>
      <c r="AJ2972" s="1"/>
      <c r="AK2972" s="1"/>
      <c r="AL2972" s="1"/>
      <c r="AM2972" s="1"/>
      <c r="AN2972" s="1"/>
      <c r="AO2972" s="1"/>
      <c r="AP2972" s="1"/>
      <c r="AQ2972" s="1"/>
      <c r="AR2972" s="1"/>
    </row>
    <row r="2973" ht="12.0" customHeight="1">
      <c r="A2973" s="1"/>
      <c r="B2973" s="1"/>
      <c r="C2973" s="1"/>
      <c r="D2973" s="1"/>
      <c r="E2973" s="1"/>
      <c r="F2973" s="1"/>
      <c r="G2973" s="1"/>
      <c r="H2973" s="1"/>
      <c r="I2973" s="1"/>
      <c r="J2973" s="1"/>
      <c r="K2973" s="1"/>
      <c r="L2973" s="1"/>
      <c r="M2973" s="1"/>
      <c r="N2973" s="1"/>
      <c r="O2973" s="1"/>
      <c r="P2973" s="1"/>
      <c r="Q2973" s="1"/>
      <c r="R2973" s="1"/>
      <c r="S2973" s="1"/>
      <c r="T2973" s="1"/>
      <c r="U2973" s="1"/>
      <c r="V2973" s="1"/>
      <c r="W2973" s="1"/>
      <c r="X2973" s="1"/>
      <c r="Y2973" s="1"/>
      <c r="Z2973" s="1"/>
      <c r="AA2973" s="1"/>
      <c r="AB2973" s="1"/>
      <c r="AC2973" s="1"/>
      <c r="AD2973" s="1"/>
      <c r="AE2973" s="1"/>
      <c r="AF2973" s="1"/>
      <c r="AG2973" s="1"/>
      <c r="AH2973" s="1"/>
      <c r="AI2973" s="1"/>
      <c r="AJ2973" s="1"/>
      <c r="AK2973" s="1"/>
      <c r="AL2973" s="1"/>
      <c r="AM2973" s="1"/>
      <c r="AN2973" s="1"/>
      <c r="AO2973" s="1"/>
      <c r="AP2973" s="1"/>
      <c r="AQ2973" s="1"/>
      <c r="AR2973" s="1"/>
    </row>
    <row r="2974" ht="12.0" customHeight="1">
      <c r="A2974" s="1"/>
      <c r="B2974" s="1"/>
      <c r="C2974" s="1"/>
      <c r="D2974" s="1"/>
      <c r="E2974" s="1"/>
      <c r="F2974" s="1"/>
      <c r="G2974" s="1"/>
      <c r="H2974" s="1"/>
      <c r="I2974" s="1"/>
      <c r="J2974" s="1"/>
      <c r="K2974" s="1"/>
      <c r="L2974" s="1"/>
      <c r="M2974" s="1"/>
      <c r="N2974" s="1"/>
      <c r="O2974" s="1"/>
      <c r="P2974" s="1"/>
      <c r="Q2974" s="1"/>
      <c r="R2974" s="1"/>
      <c r="S2974" s="1"/>
      <c r="T2974" s="1"/>
      <c r="U2974" s="1"/>
      <c r="V2974" s="1"/>
      <c r="W2974" s="1"/>
      <c r="X2974" s="1"/>
      <c r="Y2974" s="1"/>
      <c r="Z2974" s="1"/>
      <c r="AA2974" s="1"/>
      <c r="AB2974" s="1"/>
      <c r="AC2974" s="1"/>
      <c r="AD2974" s="1"/>
      <c r="AE2974" s="1"/>
      <c r="AF2974" s="1"/>
      <c r="AG2974" s="1"/>
      <c r="AH2974" s="1"/>
      <c r="AI2974" s="1"/>
      <c r="AJ2974" s="1"/>
      <c r="AK2974" s="1"/>
      <c r="AL2974" s="1"/>
      <c r="AM2974" s="1"/>
      <c r="AN2974" s="1"/>
      <c r="AO2974" s="1"/>
      <c r="AP2974" s="1"/>
      <c r="AQ2974" s="1"/>
      <c r="AR2974" s="1"/>
    </row>
    <row r="2975" ht="12.0" customHeight="1">
      <c r="A2975" s="1"/>
      <c r="B2975" s="1"/>
      <c r="C2975" s="1"/>
      <c r="D2975" s="1"/>
      <c r="E2975" s="1"/>
      <c r="F2975" s="1"/>
      <c r="G2975" s="1"/>
      <c r="H2975" s="1"/>
      <c r="I2975" s="1"/>
      <c r="J2975" s="1"/>
      <c r="K2975" s="1"/>
      <c r="L2975" s="1"/>
      <c r="M2975" s="1"/>
      <c r="N2975" s="1"/>
      <c r="O2975" s="1"/>
      <c r="P2975" s="1"/>
      <c r="Q2975" s="1"/>
      <c r="R2975" s="1"/>
      <c r="S2975" s="1"/>
      <c r="T2975" s="1"/>
      <c r="U2975" s="1"/>
      <c r="V2975" s="1"/>
      <c r="W2975" s="1"/>
      <c r="X2975" s="1"/>
      <c r="Y2975" s="1"/>
      <c r="Z2975" s="1"/>
      <c r="AA2975" s="1"/>
      <c r="AB2975" s="1"/>
      <c r="AC2975" s="1"/>
      <c r="AD2975" s="1"/>
      <c r="AE2975" s="1"/>
      <c r="AF2975" s="1"/>
      <c r="AG2975" s="1"/>
      <c r="AH2975" s="1"/>
      <c r="AI2975" s="1"/>
      <c r="AJ2975" s="1"/>
      <c r="AK2975" s="1"/>
      <c r="AL2975" s="1"/>
      <c r="AM2975" s="1"/>
      <c r="AN2975" s="1"/>
      <c r="AO2975" s="1"/>
      <c r="AP2975" s="1"/>
      <c r="AQ2975" s="1"/>
      <c r="AR2975" s="1"/>
    </row>
    <row r="2976" ht="12.0" customHeight="1">
      <c r="A2976" s="1"/>
      <c r="B2976" s="1"/>
      <c r="C2976" s="1"/>
      <c r="D2976" s="1"/>
      <c r="E2976" s="1"/>
      <c r="F2976" s="1"/>
      <c r="G2976" s="1"/>
      <c r="H2976" s="1"/>
      <c r="I2976" s="1"/>
      <c r="J2976" s="1"/>
      <c r="K2976" s="1"/>
      <c r="L2976" s="1"/>
      <c r="M2976" s="1"/>
      <c r="N2976" s="1"/>
      <c r="O2976" s="1"/>
      <c r="P2976" s="1"/>
      <c r="Q2976" s="1"/>
      <c r="R2976" s="1"/>
      <c r="S2976" s="1"/>
      <c r="T2976" s="1"/>
      <c r="U2976" s="1"/>
      <c r="V2976" s="1"/>
      <c r="W2976" s="1"/>
      <c r="X2976" s="1"/>
      <c r="Y2976" s="1"/>
      <c r="Z2976" s="1"/>
      <c r="AA2976" s="1"/>
      <c r="AB2976" s="1"/>
      <c r="AC2976" s="1"/>
      <c r="AD2976" s="1"/>
      <c r="AE2976" s="1"/>
      <c r="AF2976" s="1"/>
      <c r="AG2976" s="1"/>
      <c r="AH2976" s="1"/>
      <c r="AI2976" s="1"/>
      <c r="AJ2976" s="1"/>
      <c r="AK2976" s="1"/>
      <c r="AL2976" s="1"/>
      <c r="AM2976" s="1"/>
      <c r="AN2976" s="1"/>
      <c r="AO2976" s="1"/>
      <c r="AP2976" s="1"/>
      <c r="AQ2976" s="1"/>
      <c r="AR2976" s="1"/>
    </row>
    <row r="2977" ht="12.0" customHeight="1">
      <c r="A2977" s="1"/>
      <c r="B2977" s="1"/>
      <c r="C2977" s="1"/>
      <c r="D2977" s="1"/>
      <c r="E2977" s="1"/>
      <c r="F2977" s="1"/>
      <c r="G2977" s="1"/>
      <c r="H2977" s="1"/>
      <c r="I2977" s="1"/>
      <c r="J2977" s="1"/>
      <c r="K2977" s="1"/>
      <c r="L2977" s="1"/>
      <c r="M2977" s="1"/>
      <c r="N2977" s="1"/>
      <c r="O2977" s="1"/>
      <c r="P2977" s="1"/>
      <c r="Q2977" s="1"/>
      <c r="R2977" s="1"/>
      <c r="S2977" s="1"/>
      <c r="T2977" s="1"/>
      <c r="U2977" s="1"/>
      <c r="V2977" s="1"/>
      <c r="W2977" s="1"/>
      <c r="X2977" s="1"/>
      <c r="Y2977" s="1"/>
      <c r="Z2977" s="1"/>
      <c r="AA2977" s="1"/>
      <c r="AB2977" s="1"/>
      <c r="AC2977" s="1"/>
      <c r="AD2977" s="1"/>
      <c r="AE2977" s="1"/>
      <c r="AF2977" s="1"/>
      <c r="AG2977" s="1"/>
      <c r="AH2977" s="1"/>
      <c r="AI2977" s="1"/>
      <c r="AJ2977" s="1"/>
      <c r="AK2977" s="1"/>
      <c r="AL2977" s="1"/>
      <c r="AM2977" s="1"/>
      <c r="AN2977" s="1"/>
      <c r="AO2977" s="1"/>
      <c r="AP2977" s="1"/>
      <c r="AQ2977" s="1"/>
      <c r="AR2977" s="1"/>
    </row>
    <row r="2978" ht="12.0" customHeight="1">
      <c r="A2978" s="1"/>
      <c r="B2978" s="1"/>
      <c r="C2978" s="1"/>
      <c r="D2978" s="1"/>
      <c r="E2978" s="1"/>
      <c r="F2978" s="1"/>
      <c r="G2978" s="1"/>
      <c r="H2978" s="1"/>
      <c r="I2978" s="1"/>
      <c r="J2978" s="1"/>
      <c r="K2978" s="1"/>
      <c r="L2978" s="1"/>
      <c r="M2978" s="1"/>
      <c r="N2978" s="1"/>
      <c r="O2978" s="1"/>
      <c r="P2978" s="1"/>
      <c r="Q2978" s="1"/>
      <c r="R2978" s="1"/>
      <c r="S2978" s="1"/>
      <c r="T2978" s="1"/>
      <c r="U2978" s="1"/>
      <c r="V2978" s="1"/>
      <c r="W2978" s="1"/>
      <c r="X2978" s="1"/>
      <c r="Y2978" s="1"/>
      <c r="Z2978" s="1"/>
      <c r="AA2978" s="1"/>
      <c r="AB2978" s="1"/>
      <c r="AC2978" s="1"/>
      <c r="AD2978" s="1"/>
      <c r="AE2978" s="1"/>
      <c r="AF2978" s="1"/>
      <c r="AG2978" s="1"/>
      <c r="AH2978" s="1"/>
      <c r="AI2978" s="1"/>
      <c r="AJ2978" s="1"/>
      <c r="AK2978" s="1"/>
      <c r="AL2978" s="1"/>
      <c r="AM2978" s="1"/>
      <c r="AN2978" s="1"/>
      <c r="AO2978" s="1"/>
      <c r="AP2978" s="1"/>
      <c r="AQ2978" s="1"/>
      <c r="AR2978" s="1"/>
    </row>
    <row r="2979" ht="12.0" customHeight="1">
      <c r="A2979" s="1"/>
      <c r="B2979" s="1"/>
      <c r="C2979" s="1"/>
      <c r="D2979" s="1"/>
      <c r="E2979" s="1"/>
      <c r="F2979" s="1"/>
      <c r="G2979" s="1"/>
      <c r="H2979" s="1"/>
      <c r="I2979" s="1"/>
      <c r="J2979" s="1"/>
      <c r="K2979" s="1"/>
      <c r="L2979" s="1"/>
      <c r="M2979" s="1"/>
      <c r="N2979" s="1"/>
      <c r="O2979" s="1"/>
      <c r="P2979" s="1"/>
      <c r="Q2979" s="1"/>
      <c r="R2979" s="1"/>
      <c r="S2979" s="1"/>
      <c r="T2979" s="1"/>
      <c r="U2979" s="1"/>
      <c r="V2979" s="1"/>
      <c r="W2979" s="1"/>
      <c r="X2979" s="1"/>
      <c r="Y2979" s="1"/>
      <c r="Z2979" s="1"/>
      <c r="AA2979" s="1"/>
      <c r="AB2979" s="1"/>
      <c r="AC2979" s="1"/>
      <c r="AD2979" s="1"/>
      <c r="AE2979" s="1"/>
      <c r="AF2979" s="1"/>
      <c r="AG2979" s="1"/>
      <c r="AH2979" s="1"/>
      <c r="AI2979" s="1"/>
      <c r="AJ2979" s="1"/>
      <c r="AK2979" s="1"/>
      <c r="AL2979" s="1"/>
      <c r="AM2979" s="1"/>
      <c r="AN2979" s="1"/>
      <c r="AO2979" s="1"/>
      <c r="AP2979" s="1"/>
      <c r="AQ2979" s="1"/>
      <c r="AR2979" s="1"/>
    </row>
    <row r="2980" ht="12.0" customHeight="1">
      <c r="A2980" s="1"/>
      <c r="B2980" s="1"/>
      <c r="C2980" s="1"/>
      <c r="D2980" s="1"/>
      <c r="E2980" s="1"/>
      <c r="F2980" s="1"/>
      <c r="G2980" s="1"/>
      <c r="H2980" s="1"/>
      <c r="I2980" s="1"/>
      <c r="J2980" s="1"/>
      <c r="K2980" s="1"/>
      <c r="L2980" s="1"/>
      <c r="M2980" s="1"/>
      <c r="N2980" s="1"/>
      <c r="O2980" s="1"/>
      <c r="P2980" s="1"/>
      <c r="Q2980" s="1"/>
      <c r="R2980" s="1"/>
      <c r="S2980" s="1"/>
      <c r="T2980" s="1"/>
      <c r="U2980" s="1"/>
      <c r="V2980" s="1"/>
      <c r="W2980" s="1"/>
      <c r="X2980" s="1"/>
      <c r="Y2980" s="1"/>
      <c r="Z2980" s="1"/>
      <c r="AA2980" s="1"/>
      <c r="AB2980" s="1"/>
      <c r="AC2980" s="1"/>
      <c r="AD2980" s="1"/>
      <c r="AE2980" s="1"/>
      <c r="AF2980" s="1"/>
      <c r="AG2980" s="1"/>
      <c r="AH2980" s="1"/>
      <c r="AI2980" s="1"/>
      <c r="AJ2980" s="1"/>
      <c r="AK2980" s="1"/>
      <c r="AL2980" s="1"/>
      <c r="AM2980" s="1"/>
      <c r="AN2980" s="1"/>
      <c r="AO2980" s="1"/>
      <c r="AP2980" s="1"/>
      <c r="AQ2980" s="1"/>
      <c r="AR2980" s="1"/>
    </row>
    <row r="2981" ht="12.0" customHeight="1">
      <c r="A2981" s="1"/>
      <c r="B2981" s="1"/>
      <c r="C2981" s="1"/>
      <c r="D2981" s="1"/>
      <c r="E2981" s="1"/>
      <c r="F2981" s="1"/>
      <c r="G2981" s="1"/>
      <c r="H2981" s="1"/>
      <c r="I2981" s="1"/>
      <c r="J2981" s="1"/>
      <c r="K2981" s="1"/>
      <c r="L2981" s="1"/>
      <c r="M2981" s="1"/>
      <c r="N2981" s="1"/>
      <c r="O2981" s="1"/>
      <c r="P2981" s="1"/>
      <c r="Q2981" s="1"/>
      <c r="R2981" s="1"/>
      <c r="S2981" s="1"/>
      <c r="T2981" s="1"/>
      <c r="U2981" s="1"/>
      <c r="V2981" s="1"/>
      <c r="W2981" s="1"/>
      <c r="X2981" s="1"/>
      <c r="Y2981" s="1"/>
      <c r="Z2981" s="1"/>
      <c r="AA2981" s="1"/>
      <c r="AB2981" s="1"/>
      <c r="AC2981" s="1"/>
      <c r="AD2981" s="1"/>
      <c r="AE2981" s="1"/>
      <c r="AF2981" s="1"/>
      <c r="AG2981" s="1"/>
      <c r="AH2981" s="1"/>
      <c r="AI2981" s="1"/>
      <c r="AJ2981" s="1"/>
      <c r="AK2981" s="1"/>
      <c r="AL2981" s="1"/>
      <c r="AM2981" s="1"/>
      <c r="AN2981" s="1"/>
      <c r="AO2981" s="1"/>
      <c r="AP2981" s="1"/>
      <c r="AQ2981" s="1"/>
      <c r="AR2981" s="1"/>
    </row>
    <row r="2982" ht="12.0" customHeight="1">
      <c r="A2982" s="1"/>
      <c r="B2982" s="1"/>
      <c r="C2982" s="1"/>
      <c r="D2982" s="1"/>
      <c r="E2982" s="1"/>
      <c r="F2982" s="1"/>
      <c r="G2982" s="1"/>
      <c r="H2982" s="1"/>
      <c r="I2982" s="1"/>
      <c r="J2982" s="1"/>
      <c r="K2982" s="1"/>
      <c r="L2982" s="1"/>
      <c r="M2982" s="1"/>
      <c r="N2982" s="1"/>
      <c r="O2982" s="1"/>
      <c r="P2982" s="1"/>
      <c r="Q2982" s="1"/>
      <c r="R2982" s="1"/>
      <c r="S2982" s="1"/>
      <c r="T2982" s="1"/>
      <c r="U2982" s="1"/>
      <c r="V2982" s="1"/>
      <c r="W2982" s="1"/>
      <c r="X2982" s="1"/>
      <c r="Y2982" s="1"/>
      <c r="Z2982" s="1"/>
      <c r="AA2982" s="1"/>
      <c r="AB2982" s="1"/>
      <c r="AC2982" s="1"/>
      <c r="AD2982" s="1"/>
      <c r="AE2982" s="1"/>
      <c r="AF2982" s="1"/>
      <c r="AG2982" s="1"/>
      <c r="AH2982" s="1"/>
      <c r="AI2982" s="1"/>
      <c r="AJ2982" s="1"/>
      <c r="AK2982" s="1"/>
      <c r="AL2982" s="1"/>
      <c r="AM2982" s="1"/>
      <c r="AN2982" s="1"/>
      <c r="AO2982" s="1"/>
      <c r="AP2982" s="1"/>
      <c r="AQ2982" s="1"/>
      <c r="AR2982" s="1"/>
    </row>
    <row r="2983" ht="12.0" customHeight="1">
      <c r="A2983" s="1"/>
      <c r="B2983" s="1"/>
      <c r="C2983" s="1"/>
      <c r="D2983" s="1"/>
      <c r="E2983" s="1"/>
      <c r="F2983" s="1"/>
      <c r="G2983" s="1"/>
      <c r="H2983" s="1"/>
      <c r="I2983" s="1"/>
      <c r="J2983" s="1"/>
      <c r="K2983" s="1"/>
      <c r="L2983" s="1"/>
      <c r="M2983" s="1"/>
      <c r="N2983" s="1"/>
      <c r="O2983" s="1"/>
      <c r="P2983" s="1"/>
      <c r="Q2983" s="1"/>
      <c r="R2983" s="1"/>
      <c r="S2983" s="1"/>
      <c r="T2983" s="1"/>
      <c r="U2983" s="1"/>
      <c r="V2983" s="1"/>
      <c r="W2983" s="1"/>
      <c r="X2983" s="1"/>
      <c r="Y2983" s="1"/>
      <c r="Z2983" s="1"/>
      <c r="AA2983" s="1"/>
      <c r="AB2983" s="1"/>
      <c r="AC2983" s="1"/>
      <c r="AD2983" s="1"/>
      <c r="AE2983" s="1"/>
      <c r="AF2983" s="1"/>
      <c r="AG2983" s="1"/>
      <c r="AH2983" s="1"/>
      <c r="AI2983" s="1"/>
      <c r="AJ2983" s="1"/>
      <c r="AK2983" s="1"/>
      <c r="AL2983" s="1"/>
      <c r="AM2983" s="1"/>
      <c r="AN2983" s="1"/>
      <c r="AO2983" s="1"/>
      <c r="AP2983" s="1"/>
      <c r="AQ2983" s="1"/>
      <c r="AR2983" s="1"/>
    </row>
    <row r="2984" ht="12.0" customHeight="1">
      <c r="A2984" s="1"/>
      <c r="B2984" s="1"/>
      <c r="C2984" s="1"/>
      <c r="D2984" s="1"/>
      <c r="E2984" s="1"/>
      <c r="F2984" s="1"/>
      <c r="G2984" s="1"/>
      <c r="H2984" s="1"/>
      <c r="I2984" s="1"/>
      <c r="J2984" s="1"/>
      <c r="K2984" s="1"/>
      <c r="L2984" s="1"/>
      <c r="M2984" s="1"/>
      <c r="N2984" s="1"/>
      <c r="O2984" s="1"/>
      <c r="P2984" s="1"/>
      <c r="Q2984" s="1"/>
      <c r="R2984" s="1"/>
      <c r="S2984" s="1"/>
      <c r="T2984" s="1"/>
      <c r="U2984" s="1"/>
      <c r="V2984" s="1"/>
      <c r="W2984" s="1"/>
      <c r="X2984" s="1"/>
      <c r="Y2984" s="1"/>
      <c r="Z2984" s="1"/>
      <c r="AA2984" s="1"/>
      <c r="AB2984" s="1"/>
      <c r="AC2984" s="1"/>
      <c r="AD2984" s="1"/>
      <c r="AE2984" s="1"/>
      <c r="AF2984" s="1"/>
      <c r="AG2984" s="1"/>
      <c r="AH2984" s="1"/>
      <c r="AI2984" s="1"/>
      <c r="AJ2984" s="1"/>
      <c r="AK2984" s="1"/>
      <c r="AL2984" s="1"/>
      <c r="AM2984" s="1"/>
      <c r="AN2984" s="1"/>
      <c r="AO2984" s="1"/>
      <c r="AP2984" s="1"/>
      <c r="AQ2984" s="1"/>
      <c r="AR2984" s="1"/>
    </row>
    <row r="2985" ht="12.0" customHeight="1">
      <c r="A2985" s="1"/>
      <c r="B2985" s="1"/>
      <c r="C2985" s="1"/>
      <c r="D2985" s="1"/>
      <c r="E2985" s="1"/>
      <c r="F2985" s="1"/>
      <c r="G2985" s="1"/>
      <c r="H2985" s="1"/>
      <c r="I2985" s="1"/>
      <c r="J2985" s="1"/>
      <c r="K2985" s="1"/>
      <c r="L2985" s="1"/>
      <c r="M2985" s="1"/>
      <c r="N2985" s="1"/>
      <c r="O2985" s="1"/>
      <c r="P2985" s="1"/>
      <c r="Q2985" s="1"/>
      <c r="R2985" s="1"/>
      <c r="S2985" s="1"/>
      <c r="T2985" s="1"/>
      <c r="U2985" s="1"/>
      <c r="V2985" s="1"/>
      <c r="W2985" s="1"/>
      <c r="X2985" s="1"/>
      <c r="Y2985" s="1"/>
      <c r="Z2985" s="1"/>
      <c r="AA2985" s="1"/>
      <c r="AB2985" s="1"/>
      <c r="AC2985" s="1"/>
      <c r="AD2985" s="1"/>
      <c r="AE2985" s="1"/>
      <c r="AF2985" s="1"/>
      <c r="AG2985" s="1"/>
      <c r="AH2985" s="1"/>
      <c r="AI2985" s="1"/>
      <c r="AJ2985" s="1"/>
      <c r="AK2985" s="1"/>
      <c r="AL2985" s="1"/>
      <c r="AM2985" s="1"/>
      <c r="AN2985" s="1"/>
      <c r="AO2985" s="1"/>
      <c r="AP2985" s="1"/>
      <c r="AQ2985" s="1"/>
      <c r="AR2985" s="1"/>
    </row>
    <row r="2986" ht="12.0" customHeight="1">
      <c r="A2986" s="1"/>
      <c r="B2986" s="1"/>
      <c r="C2986" s="1"/>
      <c r="D2986" s="1"/>
      <c r="E2986" s="1"/>
      <c r="F2986" s="1"/>
      <c r="G2986" s="1"/>
      <c r="H2986" s="1"/>
      <c r="I2986" s="1"/>
      <c r="J2986" s="1"/>
      <c r="K2986" s="1"/>
      <c r="L2986" s="1"/>
      <c r="M2986" s="1"/>
      <c r="N2986" s="1"/>
      <c r="O2986" s="1"/>
      <c r="P2986" s="1"/>
      <c r="Q2986" s="1"/>
      <c r="R2986" s="1"/>
      <c r="S2986" s="1"/>
      <c r="T2986" s="1"/>
      <c r="U2986" s="1"/>
      <c r="V2986" s="1"/>
      <c r="W2986" s="1"/>
      <c r="X2986" s="1"/>
      <c r="Y2986" s="1"/>
      <c r="Z2986" s="1"/>
      <c r="AA2986" s="1"/>
      <c r="AB2986" s="1"/>
      <c r="AC2986" s="1"/>
      <c r="AD2986" s="1"/>
      <c r="AE2986" s="1"/>
      <c r="AF2986" s="1"/>
      <c r="AG2986" s="1"/>
      <c r="AH2986" s="1"/>
      <c r="AI2986" s="1"/>
      <c r="AJ2986" s="1"/>
      <c r="AK2986" s="1"/>
      <c r="AL2986" s="1"/>
      <c r="AM2986" s="1"/>
      <c r="AN2986" s="1"/>
      <c r="AO2986" s="1"/>
      <c r="AP2986" s="1"/>
      <c r="AQ2986" s="1"/>
      <c r="AR2986" s="1"/>
    </row>
    <row r="2987" ht="12.0" customHeight="1">
      <c r="A2987" s="1"/>
      <c r="B2987" s="1"/>
      <c r="C2987" s="1"/>
      <c r="D2987" s="1"/>
      <c r="E2987" s="1"/>
      <c r="F2987" s="1"/>
      <c r="G2987" s="1"/>
      <c r="H2987" s="1"/>
      <c r="I2987" s="1"/>
      <c r="J2987" s="1"/>
      <c r="K2987" s="1"/>
      <c r="L2987" s="1"/>
      <c r="M2987" s="1"/>
      <c r="N2987" s="1"/>
      <c r="O2987" s="1"/>
      <c r="P2987" s="1"/>
      <c r="Q2987" s="1"/>
      <c r="R2987" s="1"/>
      <c r="S2987" s="1"/>
      <c r="T2987" s="1"/>
      <c r="U2987" s="1"/>
      <c r="V2987" s="1"/>
      <c r="W2987" s="1"/>
      <c r="X2987" s="1"/>
      <c r="Y2987" s="1"/>
      <c r="Z2987" s="1"/>
      <c r="AA2987" s="1"/>
      <c r="AB2987" s="1"/>
      <c r="AC2987" s="1"/>
      <c r="AD2987" s="1"/>
      <c r="AE2987" s="1"/>
      <c r="AF2987" s="1"/>
      <c r="AG2987" s="1"/>
      <c r="AH2987" s="1"/>
      <c r="AI2987" s="1"/>
      <c r="AJ2987" s="1"/>
      <c r="AK2987" s="1"/>
      <c r="AL2987" s="1"/>
      <c r="AM2987" s="1"/>
      <c r="AN2987" s="1"/>
      <c r="AO2987" s="1"/>
      <c r="AP2987" s="1"/>
      <c r="AQ2987" s="1"/>
      <c r="AR2987" s="1"/>
    </row>
    <row r="2988" ht="12.0" customHeight="1">
      <c r="A2988" s="1"/>
      <c r="B2988" s="1"/>
      <c r="C2988" s="1"/>
      <c r="D2988" s="1"/>
      <c r="E2988" s="1"/>
      <c r="F2988" s="1"/>
      <c r="G2988" s="1"/>
      <c r="H2988" s="1"/>
      <c r="I2988" s="1"/>
      <c r="J2988" s="1"/>
      <c r="K2988" s="1"/>
      <c r="L2988" s="1"/>
      <c r="M2988" s="1"/>
      <c r="N2988" s="1"/>
      <c r="O2988" s="1"/>
      <c r="P2988" s="1"/>
      <c r="Q2988" s="1"/>
      <c r="R2988" s="1"/>
      <c r="S2988" s="1"/>
      <c r="T2988" s="1"/>
      <c r="U2988" s="1"/>
      <c r="V2988" s="1"/>
      <c r="W2988" s="1"/>
      <c r="X2988" s="1"/>
      <c r="Y2988" s="1"/>
      <c r="Z2988" s="1"/>
      <c r="AA2988" s="1"/>
      <c r="AB2988" s="1"/>
      <c r="AC2988" s="1"/>
      <c r="AD2988" s="1"/>
      <c r="AE2988" s="1"/>
      <c r="AF2988" s="1"/>
      <c r="AG2988" s="1"/>
      <c r="AH2988" s="1"/>
      <c r="AI2988" s="1"/>
      <c r="AJ2988" s="1"/>
      <c r="AK2988" s="1"/>
      <c r="AL2988" s="1"/>
      <c r="AM2988" s="1"/>
      <c r="AN2988" s="1"/>
      <c r="AO2988" s="1"/>
      <c r="AP2988" s="1"/>
      <c r="AQ2988" s="1"/>
      <c r="AR2988" s="1"/>
    </row>
    <row r="2989" ht="12.0" customHeight="1">
      <c r="A2989" s="1"/>
      <c r="B2989" s="1"/>
      <c r="C2989" s="1"/>
      <c r="D2989" s="1"/>
      <c r="E2989" s="1"/>
      <c r="F2989" s="1"/>
      <c r="G2989" s="1"/>
      <c r="H2989" s="1"/>
      <c r="I2989" s="1"/>
      <c r="J2989" s="1"/>
      <c r="K2989" s="1"/>
      <c r="L2989" s="1"/>
      <c r="M2989" s="1"/>
      <c r="N2989" s="1"/>
      <c r="O2989" s="1"/>
      <c r="P2989" s="1"/>
      <c r="Q2989" s="1"/>
      <c r="R2989" s="1"/>
      <c r="S2989" s="1"/>
      <c r="T2989" s="1"/>
      <c r="U2989" s="1"/>
      <c r="V2989" s="1"/>
      <c r="W2989" s="1"/>
      <c r="X2989" s="1"/>
      <c r="Y2989" s="1"/>
      <c r="Z2989" s="1"/>
      <c r="AA2989" s="1"/>
      <c r="AB2989" s="1"/>
      <c r="AC2989" s="1"/>
      <c r="AD2989" s="1"/>
      <c r="AE2989" s="1"/>
      <c r="AF2989" s="1"/>
      <c r="AG2989" s="1"/>
      <c r="AH2989" s="1"/>
      <c r="AI2989" s="1"/>
      <c r="AJ2989" s="1"/>
      <c r="AK2989" s="1"/>
      <c r="AL2989" s="1"/>
      <c r="AM2989" s="1"/>
      <c r="AN2989" s="1"/>
      <c r="AO2989" s="1"/>
      <c r="AP2989" s="1"/>
      <c r="AQ2989" s="1"/>
      <c r="AR2989" s="1"/>
    </row>
    <row r="2990" ht="12.0" customHeight="1">
      <c r="A2990" s="1"/>
      <c r="B2990" s="1"/>
      <c r="C2990" s="1"/>
      <c r="D2990" s="1"/>
      <c r="E2990" s="1"/>
      <c r="F2990" s="1"/>
      <c r="G2990" s="1"/>
      <c r="H2990" s="1"/>
      <c r="I2990" s="1"/>
      <c r="J2990" s="1"/>
      <c r="K2990" s="1"/>
      <c r="L2990" s="1"/>
      <c r="M2990" s="1"/>
      <c r="N2990" s="1"/>
      <c r="O2990" s="1"/>
      <c r="P2990" s="1"/>
      <c r="Q2990" s="1"/>
      <c r="R2990" s="1"/>
      <c r="S2990" s="1"/>
      <c r="T2990" s="1"/>
      <c r="U2990" s="1"/>
      <c r="V2990" s="1"/>
      <c r="W2990" s="1"/>
      <c r="X2990" s="1"/>
      <c r="Y2990" s="1"/>
      <c r="Z2990" s="1"/>
      <c r="AA2990" s="1"/>
      <c r="AB2990" s="1"/>
      <c r="AC2990" s="1"/>
      <c r="AD2990" s="1"/>
      <c r="AE2990" s="1"/>
      <c r="AF2990" s="1"/>
      <c r="AG2990" s="1"/>
      <c r="AH2990" s="1"/>
      <c r="AI2990" s="1"/>
      <c r="AJ2990" s="1"/>
      <c r="AK2990" s="1"/>
      <c r="AL2990" s="1"/>
      <c r="AM2990" s="1"/>
      <c r="AN2990" s="1"/>
      <c r="AO2990" s="1"/>
      <c r="AP2990" s="1"/>
      <c r="AQ2990" s="1"/>
      <c r="AR2990" s="1"/>
    </row>
    <row r="2991" ht="12.0" customHeight="1">
      <c r="A2991" s="1"/>
      <c r="B2991" s="1"/>
      <c r="C2991" s="1"/>
      <c r="D2991" s="1"/>
      <c r="E2991" s="1"/>
      <c r="F2991" s="1"/>
      <c r="G2991" s="1"/>
      <c r="H2991" s="1"/>
      <c r="I2991" s="1"/>
      <c r="J2991" s="1"/>
      <c r="K2991" s="1"/>
      <c r="L2991" s="1"/>
      <c r="M2991" s="1"/>
      <c r="N2991" s="1"/>
      <c r="O2991" s="1"/>
      <c r="P2991" s="1"/>
      <c r="Q2991" s="1"/>
      <c r="R2991" s="1"/>
      <c r="S2991" s="1"/>
      <c r="T2991" s="1"/>
      <c r="U2991" s="1"/>
      <c r="V2991" s="1"/>
      <c r="W2991" s="1"/>
      <c r="X2991" s="1"/>
      <c r="Y2991" s="1"/>
      <c r="Z2991" s="1"/>
      <c r="AA2991" s="1"/>
      <c r="AB2991" s="1"/>
      <c r="AC2991" s="1"/>
      <c r="AD2991" s="1"/>
      <c r="AE2991" s="1"/>
      <c r="AF2991" s="1"/>
      <c r="AG2991" s="1"/>
      <c r="AH2991" s="1"/>
      <c r="AI2991" s="1"/>
      <c r="AJ2991" s="1"/>
      <c r="AK2991" s="1"/>
      <c r="AL2991" s="1"/>
      <c r="AM2991" s="1"/>
      <c r="AN2991" s="1"/>
      <c r="AO2991" s="1"/>
      <c r="AP2991" s="1"/>
      <c r="AQ2991" s="1"/>
      <c r="AR2991" s="1"/>
    </row>
    <row r="2992" ht="12.0" customHeight="1">
      <c r="A2992" s="1"/>
      <c r="B2992" s="1"/>
      <c r="C2992" s="1"/>
      <c r="D2992" s="1"/>
      <c r="E2992" s="1"/>
      <c r="F2992" s="1"/>
      <c r="G2992" s="1"/>
      <c r="H2992" s="1"/>
      <c r="I2992" s="1"/>
      <c r="J2992" s="1"/>
      <c r="K2992" s="1"/>
      <c r="L2992" s="1"/>
      <c r="M2992" s="1"/>
      <c r="N2992" s="1"/>
      <c r="O2992" s="1"/>
      <c r="P2992" s="1"/>
      <c r="Q2992" s="1"/>
      <c r="R2992" s="1"/>
      <c r="S2992" s="1"/>
      <c r="T2992" s="1"/>
      <c r="U2992" s="1"/>
      <c r="V2992" s="1"/>
      <c r="W2992" s="1"/>
      <c r="X2992" s="1"/>
      <c r="Y2992" s="1"/>
      <c r="Z2992" s="1"/>
      <c r="AA2992" s="1"/>
      <c r="AB2992" s="1"/>
      <c r="AC2992" s="1"/>
      <c r="AD2992" s="1"/>
      <c r="AE2992" s="1"/>
      <c r="AF2992" s="1"/>
      <c r="AG2992" s="1"/>
      <c r="AH2992" s="1"/>
      <c r="AI2992" s="1"/>
      <c r="AJ2992" s="1"/>
      <c r="AK2992" s="1"/>
      <c r="AL2992" s="1"/>
      <c r="AM2992" s="1"/>
      <c r="AN2992" s="1"/>
      <c r="AO2992" s="1"/>
      <c r="AP2992" s="1"/>
      <c r="AQ2992" s="1"/>
      <c r="AR2992" s="1"/>
    </row>
    <row r="2993" ht="12.0" customHeight="1">
      <c r="A2993" s="1"/>
      <c r="B2993" s="1"/>
      <c r="C2993" s="1"/>
      <c r="D2993" s="1"/>
      <c r="E2993" s="1"/>
      <c r="F2993" s="1"/>
      <c r="G2993" s="1"/>
      <c r="H2993" s="1"/>
      <c r="I2993" s="1"/>
      <c r="J2993" s="1"/>
      <c r="K2993" s="1"/>
      <c r="L2993" s="1"/>
      <c r="M2993" s="1"/>
      <c r="N2993" s="1"/>
      <c r="O2993" s="1"/>
      <c r="P2993" s="1"/>
      <c r="Q2993" s="1"/>
      <c r="R2993" s="1"/>
      <c r="S2993" s="1"/>
      <c r="T2993" s="1"/>
      <c r="U2993" s="1"/>
      <c r="V2993" s="1"/>
      <c r="W2993" s="1"/>
      <c r="X2993" s="1"/>
      <c r="Y2993" s="1"/>
      <c r="Z2993" s="1"/>
      <c r="AA2993" s="1"/>
      <c r="AB2993" s="1"/>
      <c r="AC2993" s="1"/>
      <c r="AD2993" s="1"/>
      <c r="AE2993" s="1"/>
      <c r="AF2993" s="1"/>
      <c r="AG2993" s="1"/>
      <c r="AH2993" s="1"/>
      <c r="AI2993" s="1"/>
      <c r="AJ2993" s="1"/>
      <c r="AK2993" s="1"/>
      <c r="AL2993" s="1"/>
      <c r="AM2993" s="1"/>
      <c r="AN2993" s="1"/>
      <c r="AO2993" s="1"/>
      <c r="AP2993" s="1"/>
      <c r="AQ2993" s="1"/>
      <c r="AR2993" s="1"/>
    </row>
    <row r="2994" ht="12.0" customHeight="1">
      <c r="A2994" s="1"/>
      <c r="B2994" s="1"/>
      <c r="C2994" s="1"/>
      <c r="D2994" s="1"/>
      <c r="E2994" s="1"/>
      <c r="F2994" s="1"/>
      <c r="G2994" s="1"/>
      <c r="H2994" s="1"/>
      <c r="I2994" s="1"/>
      <c r="J2994" s="1"/>
      <c r="K2994" s="1"/>
      <c r="L2994" s="1"/>
      <c r="M2994" s="1"/>
      <c r="N2994" s="1"/>
      <c r="O2994" s="1"/>
      <c r="P2994" s="1"/>
      <c r="Q2994" s="1"/>
      <c r="R2994" s="1"/>
      <c r="S2994" s="1"/>
      <c r="T2994" s="1"/>
      <c r="U2994" s="1"/>
      <c r="V2994" s="1"/>
      <c r="W2994" s="1"/>
      <c r="X2994" s="1"/>
      <c r="Y2994" s="1"/>
      <c r="Z2994" s="1"/>
      <c r="AA2994" s="1"/>
      <c r="AB2994" s="1"/>
      <c r="AC2994" s="1"/>
      <c r="AD2994" s="1"/>
      <c r="AE2994" s="1"/>
      <c r="AF2994" s="1"/>
      <c r="AG2994" s="1"/>
      <c r="AH2994" s="1"/>
      <c r="AI2994" s="1"/>
      <c r="AJ2994" s="1"/>
      <c r="AK2994" s="1"/>
      <c r="AL2994" s="1"/>
      <c r="AM2994" s="1"/>
      <c r="AN2994" s="1"/>
      <c r="AO2994" s="1"/>
      <c r="AP2994" s="1"/>
      <c r="AQ2994" s="1"/>
      <c r="AR2994" s="1"/>
    </row>
    <row r="2995" ht="12.0" customHeight="1">
      <c r="A2995" s="1"/>
      <c r="B2995" s="1"/>
      <c r="C2995" s="1"/>
      <c r="D2995" s="1"/>
      <c r="E2995" s="1"/>
      <c r="F2995" s="1"/>
      <c r="G2995" s="1"/>
      <c r="H2995" s="1"/>
      <c r="I2995" s="1"/>
      <c r="J2995" s="1"/>
      <c r="K2995" s="1"/>
      <c r="L2995" s="1"/>
      <c r="M2995" s="1"/>
      <c r="N2995" s="1"/>
      <c r="O2995" s="1"/>
      <c r="P2995" s="1"/>
      <c r="Q2995" s="1"/>
      <c r="R2995" s="1"/>
      <c r="S2995" s="1"/>
      <c r="T2995" s="1"/>
      <c r="U2995" s="1"/>
      <c r="V2995" s="1"/>
      <c r="W2995" s="1"/>
      <c r="X2995" s="1"/>
      <c r="Y2995" s="1"/>
      <c r="Z2995" s="1"/>
      <c r="AA2995" s="1"/>
      <c r="AB2995" s="1"/>
      <c r="AC2995" s="1"/>
      <c r="AD2995" s="1"/>
      <c r="AE2995" s="1"/>
      <c r="AF2995" s="1"/>
      <c r="AG2995" s="1"/>
      <c r="AH2995" s="1"/>
      <c r="AI2995" s="1"/>
      <c r="AJ2995" s="1"/>
      <c r="AK2995" s="1"/>
      <c r="AL2995" s="1"/>
      <c r="AM2995" s="1"/>
      <c r="AN2995" s="1"/>
      <c r="AO2995" s="1"/>
      <c r="AP2995" s="1"/>
      <c r="AQ2995" s="1"/>
      <c r="AR2995" s="1"/>
    </row>
    <row r="2996" ht="12.0" customHeight="1">
      <c r="A2996" s="1"/>
      <c r="B2996" s="1"/>
      <c r="C2996" s="1"/>
      <c r="D2996" s="1"/>
      <c r="E2996" s="1"/>
      <c r="F2996" s="1"/>
      <c r="G2996" s="1"/>
      <c r="H2996" s="1"/>
      <c r="I2996" s="1"/>
      <c r="J2996" s="1"/>
      <c r="K2996" s="1"/>
      <c r="L2996" s="1"/>
      <c r="M2996" s="1"/>
      <c r="N2996" s="1"/>
      <c r="O2996" s="1"/>
      <c r="P2996" s="1"/>
      <c r="Q2996" s="1"/>
      <c r="R2996" s="1"/>
      <c r="S2996" s="1"/>
      <c r="T2996" s="1"/>
      <c r="U2996" s="1"/>
      <c r="V2996" s="1"/>
      <c r="W2996" s="1"/>
      <c r="X2996" s="1"/>
      <c r="Y2996" s="1"/>
      <c r="Z2996" s="1"/>
      <c r="AA2996" s="1"/>
      <c r="AB2996" s="1"/>
      <c r="AC2996" s="1"/>
      <c r="AD2996" s="1"/>
      <c r="AE2996" s="1"/>
      <c r="AF2996" s="1"/>
      <c r="AG2996" s="1"/>
      <c r="AH2996" s="1"/>
      <c r="AI2996" s="1"/>
      <c r="AJ2996" s="1"/>
      <c r="AK2996" s="1"/>
      <c r="AL2996" s="1"/>
      <c r="AM2996" s="1"/>
      <c r="AN2996" s="1"/>
      <c r="AO2996" s="1"/>
      <c r="AP2996" s="1"/>
      <c r="AQ2996" s="1"/>
      <c r="AR2996" s="1"/>
    </row>
    <row r="2997" ht="12.0" customHeight="1">
      <c r="A2997" s="1"/>
      <c r="B2997" s="1"/>
      <c r="C2997" s="1"/>
      <c r="D2997" s="1"/>
      <c r="E2997" s="1"/>
      <c r="F2997" s="1"/>
      <c r="G2997" s="1"/>
      <c r="H2997" s="1"/>
      <c r="I2997" s="1"/>
      <c r="J2997" s="1"/>
      <c r="K2997" s="1"/>
      <c r="L2997" s="1"/>
      <c r="M2997" s="1"/>
      <c r="N2997" s="1"/>
      <c r="O2997" s="1"/>
      <c r="P2997" s="1"/>
      <c r="Q2997" s="1"/>
      <c r="R2997" s="1"/>
      <c r="S2997" s="1"/>
      <c r="T2997" s="1"/>
      <c r="U2997" s="1"/>
      <c r="V2997" s="1"/>
      <c r="W2997" s="1"/>
      <c r="X2997" s="1"/>
      <c r="Y2997" s="1"/>
      <c r="Z2997" s="1"/>
      <c r="AA2997" s="1"/>
      <c r="AB2997" s="1"/>
      <c r="AC2997" s="1"/>
      <c r="AD2997" s="1"/>
      <c r="AE2997" s="1"/>
      <c r="AF2997" s="1"/>
      <c r="AG2997" s="1"/>
      <c r="AH2997" s="1"/>
      <c r="AI2997" s="1"/>
      <c r="AJ2997" s="1"/>
      <c r="AK2997" s="1"/>
      <c r="AL2997" s="1"/>
      <c r="AM2997" s="1"/>
      <c r="AN2997" s="1"/>
      <c r="AO2997" s="1"/>
      <c r="AP2997" s="1"/>
      <c r="AQ2997" s="1"/>
      <c r="AR2997" s="1"/>
    </row>
    <row r="2998" ht="12.0" customHeight="1">
      <c r="A2998" s="1"/>
      <c r="B2998" s="1"/>
      <c r="C2998" s="1"/>
      <c r="D2998" s="1"/>
      <c r="E2998" s="1"/>
      <c r="F2998" s="1"/>
      <c r="G2998" s="1"/>
      <c r="H2998" s="1"/>
      <c r="I2998" s="1"/>
      <c r="J2998" s="1"/>
      <c r="K2998" s="1"/>
      <c r="L2998" s="1"/>
      <c r="M2998" s="1"/>
      <c r="N2998" s="1"/>
      <c r="O2998" s="1"/>
      <c r="P2998" s="1"/>
      <c r="Q2998" s="1"/>
      <c r="R2998" s="1"/>
      <c r="S2998" s="1"/>
      <c r="T2998" s="1"/>
      <c r="U2998" s="1"/>
      <c r="V2998" s="1"/>
      <c r="W2998" s="1"/>
      <c r="X2998" s="1"/>
      <c r="Y2998" s="1"/>
      <c r="Z2998" s="1"/>
      <c r="AA2998" s="1"/>
      <c r="AB2998" s="1"/>
      <c r="AC2998" s="1"/>
      <c r="AD2998" s="1"/>
      <c r="AE2998" s="1"/>
      <c r="AF2998" s="1"/>
      <c r="AG2998" s="1"/>
      <c r="AH2998" s="1"/>
      <c r="AI2998" s="1"/>
      <c r="AJ2998" s="1"/>
      <c r="AK2998" s="1"/>
      <c r="AL2998" s="1"/>
      <c r="AM2998" s="1"/>
      <c r="AN2998" s="1"/>
      <c r="AO2998" s="1"/>
      <c r="AP2998" s="1"/>
      <c r="AQ2998" s="1"/>
      <c r="AR2998" s="1"/>
    </row>
    <row r="2999" ht="12.0" customHeight="1">
      <c r="A2999" s="1"/>
      <c r="B2999" s="1"/>
      <c r="C2999" s="1"/>
      <c r="D2999" s="1"/>
      <c r="E2999" s="1"/>
      <c r="F2999" s="1"/>
      <c r="G2999" s="1"/>
      <c r="H2999" s="1"/>
      <c r="I2999" s="1"/>
      <c r="J2999" s="1"/>
      <c r="K2999" s="1"/>
      <c r="L2999" s="1"/>
      <c r="M2999" s="1"/>
      <c r="N2999" s="1"/>
      <c r="O2999" s="1"/>
      <c r="P2999" s="1"/>
      <c r="Q2999" s="1"/>
      <c r="R2999" s="1"/>
      <c r="S2999" s="1"/>
      <c r="T2999" s="1"/>
      <c r="U2999" s="1"/>
      <c r="V2999" s="1"/>
      <c r="W2999" s="1"/>
      <c r="X2999" s="1"/>
      <c r="Y2999" s="1"/>
      <c r="Z2999" s="1"/>
      <c r="AA2999" s="1"/>
      <c r="AB2999" s="1"/>
      <c r="AC2999" s="1"/>
      <c r="AD2999" s="1"/>
      <c r="AE2999" s="1"/>
      <c r="AF2999" s="1"/>
      <c r="AG2999" s="1"/>
      <c r="AH2999" s="1"/>
      <c r="AI2999" s="1"/>
      <c r="AJ2999" s="1"/>
      <c r="AK2999" s="1"/>
      <c r="AL2999" s="1"/>
      <c r="AM2999" s="1"/>
      <c r="AN2999" s="1"/>
      <c r="AO2999" s="1"/>
      <c r="AP2999" s="1"/>
      <c r="AQ2999" s="1"/>
      <c r="AR2999" s="1"/>
    </row>
    <row r="3000" ht="12.0" customHeight="1">
      <c r="A3000" s="1"/>
      <c r="B3000" s="1"/>
      <c r="C3000" s="1"/>
      <c r="D3000" s="1"/>
      <c r="E3000" s="1"/>
      <c r="F3000" s="1"/>
      <c r="G3000" s="1"/>
      <c r="H3000" s="1"/>
      <c r="I3000" s="1"/>
      <c r="J3000" s="1"/>
      <c r="K3000" s="1"/>
      <c r="L3000" s="1"/>
      <c r="M3000" s="1"/>
      <c r="N3000" s="1"/>
      <c r="O3000" s="1"/>
      <c r="P3000" s="1"/>
      <c r="Q3000" s="1"/>
      <c r="R3000" s="1"/>
      <c r="S3000" s="1"/>
      <c r="T3000" s="1"/>
      <c r="U3000" s="1"/>
      <c r="V3000" s="1"/>
      <c r="W3000" s="1"/>
      <c r="X3000" s="1"/>
      <c r="Y3000" s="1"/>
      <c r="Z3000" s="1"/>
      <c r="AA3000" s="1"/>
      <c r="AB3000" s="1"/>
      <c r="AC3000" s="1"/>
      <c r="AD3000" s="1"/>
      <c r="AE3000" s="1"/>
      <c r="AF3000" s="1"/>
      <c r="AG3000" s="1"/>
      <c r="AH3000" s="1"/>
      <c r="AI3000" s="1"/>
      <c r="AJ3000" s="1"/>
      <c r="AK3000" s="1"/>
      <c r="AL3000" s="1"/>
      <c r="AM3000" s="1"/>
      <c r="AN3000" s="1"/>
      <c r="AO3000" s="1"/>
      <c r="AP3000" s="1"/>
      <c r="AQ3000" s="1"/>
      <c r="AR3000" s="1"/>
    </row>
    <row r="3001" ht="12.0" customHeight="1">
      <c r="A3001" s="1"/>
      <c r="B3001" s="1"/>
      <c r="C3001" s="1"/>
      <c r="D3001" s="1"/>
      <c r="E3001" s="1"/>
      <c r="F3001" s="1"/>
      <c r="G3001" s="1"/>
      <c r="H3001" s="1"/>
      <c r="I3001" s="1"/>
      <c r="J3001" s="1"/>
      <c r="K3001" s="1"/>
      <c r="L3001" s="1"/>
      <c r="M3001" s="1"/>
      <c r="N3001" s="1"/>
      <c r="O3001" s="1"/>
      <c r="P3001" s="1"/>
      <c r="Q3001" s="1"/>
      <c r="R3001" s="1"/>
      <c r="S3001" s="1"/>
      <c r="T3001" s="1"/>
      <c r="U3001" s="1"/>
      <c r="V3001" s="1"/>
      <c r="W3001" s="1"/>
      <c r="X3001" s="1"/>
      <c r="Y3001" s="1"/>
      <c r="Z3001" s="1"/>
      <c r="AA3001" s="1"/>
      <c r="AB3001" s="1"/>
      <c r="AC3001" s="1"/>
      <c r="AD3001" s="1"/>
      <c r="AE3001" s="1"/>
      <c r="AF3001" s="1"/>
      <c r="AG3001" s="1"/>
      <c r="AH3001" s="1"/>
      <c r="AI3001" s="1"/>
      <c r="AJ3001" s="1"/>
      <c r="AK3001" s="1"/>
      <c r="AL3001" s="1"/>
      <c r="AM3001" s="1"/>
      <c r="AN3001" s="1"/>
      <c r="AO3001" s="1"/>
      <c r="AP3001" s="1"/>
      <c r="AQ3001" s="1"/>
      <c r="AR3001" s="1"/>
    </row>
    <row r="3002" ht="12.0" customHeight="1">
      <c r="A3002" s="1"/>
      <c r="B3002" s="1"/>
      <c r="C3002" s="1"/>
      <c r="D3002" s="1"/>
      <c r="E3002" s="1"/>
      <c r="F3002" s="1"/>
      <c r="G3002" s="1"/>
      <c r="H3002" s="1"/>
      <c r="I3002" s="1"/>
      <c r="J3002" s="1"/>
      <c r="K3002" s="1"/>
      <c r="L3002" s="1"/>
      <c r="M3002" s="1"/>
      <c r="N3002" s="1"/>
      <c r="O3002" s="1"/>
      <c r="P3002" s="1"/>
      <c r="Q3002" s="1"/>
      <c r="R3002" s="1"/>
      <c r="S3002" s="1"/>
      <c r="T3002" s="1"/>
      <c r="U3002" s="1"/>
      <c r="V3002" s="1"/>
      <c r="W3002" s="1"/>
      <c r="X3002" s="1"/>
      <c r="Y3002" s="1"/>
      <c r="Z3002" s="1"/>
      <c r="AA3002" s="1"/>
      <c r="AB3002" s="1"/>
      <c r="AC3002" s="1"/>
      <c r="AD3002" s="1"/>
      <c r="AE3002" s="1"/>
      <c r="AF3002" s="1"/>
      <c r="AG3002" s="1"/>
      <c r="AH3002" s="1"/>
      <c r="AI3002" s="1"/>
      <c r="AJ3002" s="1"/>
      <c r="AK3002" s="1"/>
      <c r="AL3002" s="1"/>
      <c r="AM3002" s="1"/>
      <c r="AN3002" s="1"/>
      <c r="AO3002" s="1"/>
      <c r="AP3002" s="1"/>
      <c r="AQ3002" s="1"/>
      <c r="AR3002" s="1"/>
    </row>
    <row r="3003" ht="12.0" customHeight="1">
      <c r="A3003" s="1"/>
      <c r="B3003" s="1"/>
      <c r="C3003" s="1"/>
      <c r="D3003" s="1"/>
      <c r="E3003" s="1"/>
      <c r="F3003" s="1"/>
      <c r="G3003" s="1"/>
      <c r="H3003" s="1"/>
      <c r="I3003" s="1"/>
      <c r="J3003" s="1"/>
      <c r="K3003" s="1"/>
      <c r="L3003" s="1"/>
      <c r="M3003" s="1"/>
      <c r="N3003" s="1"/>
      <c r="O3003" s="1"/>
      <c r="P3003" s="1"/>
      <c r="Q3003" s="1"/>
      <c r="R3003" s="1"/>
      <c r="S3003" s="1"/>
      <c r="T3003" s="1"/>
      <c r="U3003" s="1"/>
      <c r="V3003" s="1"/>
      <c r="W3003" s="1"/>
      <c r="X3003" s="1"/>
      <c r="Y3003" s="1"/>
      <c r="Z3003" s="1"/>
      <c r="AA3003" s="1"/>
      <c r="AB3003" s="1"/>
      <c r="AC3003" s="1"/>
      <c r="AD3003" s="1"/>
      <c r="AE3003" s="1"/>
      <c r="AF3003" s="1"/>
      <c r="AG3003" s="1"/>
      <c r="AH3003" s="1"/>
      <c r="AI3003" s="1"/>
      <c r="AJ3003" s="1"/>
      <c r="AK3003" s="1"/>
      <c r="AL3003" s="1"/>
      <c r="AM3003" s="1"/>
      <c r="AN3003" s="1"/>
      <c r="AO3003" s="1"/>
      <c r="AP3003" s="1"/>
      <c r="AQ3003" s="1"/>
      <c r="AR3003" s="1"/>
    </row>
    <row r="3004" ht="12.0" customHeight="1">
      <c r="A3004" s="1"/>
      <c r="B3004" s="1"/>
      <c r="C3004" s="1"/>
      <c r="D3004" s="1"/>
      <c r="E3004" s="1"/>
      <c r="F3004" s="1"/>
      <c r="G3004" s="1"/>
      <c r="H3004" s="1"/>
      <c r="I3004" s="1"/>
      <c r="J3004" s="1"/>
      <c r="K3004" s="1"/>
      <c r="L3004" s="1"/>
      <c r="M3004" s="1"/>
      <c r="N3004" s="1"/>
      <c r="O3004" s="1"/>
      <c r="P3004" s="1"/>
      <c r="Q3004" s="1"/>
      <c r="R3004" s="1"/>
      <c r="S3004" s="1"/>
      <c r="T3004" s="1"/>
      <c r="U3004" s="1"/>
      <c r="V3004" s="1"/>
      <c r="W3004" s="1"/>
      <c r="X3004" s="1"/>
      <c r="Y3004" s="1"/>
      <c r="Z3004" s="1"/>
      <c r="AA3004" s="1"/>
      <c r="AB3004" s="1"/>
      <c r="AC3004" s="1"/>
      <c r="AD3004" s="1"/>
      <c r="AE3004" s="1"/>
      <c r="AF3004" s="1"/>
      <c r="AG3004" s="1"/>
      <c r="AH3004" s="1"/>
      <c r="AI3004" s="1"/>
      <c r="AJ3004" s="1"/>
      <c r="AK3004" s="1"/>
      <c r="AL3004" s="1"/>
      <c r="AM3004" s="1"/>
      <c r="AN3004" s="1"/>
      <c r="AO3004" s="1"/>
      <c r="AP3004" s="1"/>
      <c r="AQ3004" s="1"/>
      <c r="AR3004" s="1"/>
    </row>
    <row r="3005" ht="12.0" customHeight="1">
      <c r="A3005" s="1"/>
      <c r="B3005" s="1"/>
      <c r="C3005" s="1"/>
      <c r="D3005" s="1"/>
      <c r="E3005" s="1"/>
      <c r="F3005" s="1"/>
      <c r="G3005" s="1"/>
      <c r="H3005" s="1"/>
      <c r="I3005" s="1"/>
      <c r="J3005" s="1"/>
      <c r="K3005" s="1"/>
      <c r="L3005" s="1"/>
      <c r="M3005" s="1"/>
      <c r="N3005" s="1"/>
      <c r="O3005" s="1"/>
      <c r="P3005" s="1"/>
      <c r="Q3005" s="1"/>
      <c r="R3005" s="1"/>
      <c r="S3005" s="1"/>
      <c r="T3005" s="1"/>
      <c r="U3005" s="1"/>
      <c r="V3005" s="1"/>
      <c r="W3005" s="1"/>
      <c r="X3005" s="1"/>
      <c r="Y3005" s="1"/>
      <c r="Z3005" s="1"/>
      <c r="AA3005" s="1"/>
      <c r="AB3005" s="1"/>
      <c r="AC3005" s="1"/>
      <c r="AD3005" s="1"/>
      <c r="AE3005" s="1"/>
      <c r="AF3005" s="1"/>
      <c r="AG3005" s="1"/>
      <c r="AH3005" s="1"/>
      <c r="AI3005" s="1"/>
      <c r="AJ3005" s="1"/>
      <c r="AK3005" s="1"/>
      <c r="AL3005" s="1"/>
      <c r="AM3005" s="1"/>
      <c r="AN3005" s="1"/>
      <c r="AO3005" s="1"/>
      <c r="AP3005" s="1"/>
      <c r="AQ3005" s="1"/>
      <c r="AR3005" s="1"/>
    </row>
    <row r="3006" ht="12.0" customHeight="1">
      <c r="A3006" s="1"/>
      <c r="B3006" s="1"/>
      <c r="C3006" s="1"/>
      <c r="D3006" s="1"/>
      <c r="E3006" s="1"/>
      <c r="F3006" s="1"/>
      <c r="G3006" s="1"/>
      <c r="H3006" s="1"/>
      <c r="I3006" s="1"/>
      <c r="J3006" s="1"/>
      <c r="K3006" s="1"/>
      <c r="L3006" s="1"/>
      <c r="M3006" s="1"/>
      <c r="N3006" s="1"/>
      <c r="O3006" s="1"/>
      <c r="P3006" s="1"/>
      <c r="Q3006" s="1"/>
      <c r="R3006" s="1"/>
      <c r="S3006" s="1"/>
      <c r="T3006" s="1"/>
      <c r="U3006" s="1"/>
      <c r="V3006" s="1"/>
      <c r="W3006" s="1"/>
      <c r="X3006" s="1"/>
      <c r="Y3006" s="1"/>
      <c r="Z3006" s="1"/>
      <c r="AA3006" s="1"/>
      <c r="AB3006" s="1"/>
      <c r="AC3006" s="1"/>
      <c r="AD3006" s="1"/>
      <c r="AE3006" s="1"/>
      <c r="AF3006" s="1"/>
      <c r="AG3006" s="1"/>
      <c r="AH3006" s="1"/>
      <c r="AI3006" s="1"/>
      <c r="AJ3006" s="1"/>
      <c r="AK3006" s="1"/>
      <c r="AL3006" s="1"/>
      <c r="AM3006" s="1"/>
      <c r="AN3006" s="1"/>
      <c r="AO3006" s="1"/>
      <c r="AP3006" s="1"/>
      <c r="AQ3006" s="1"/>
      <c r="AR3006" s="1"/>
    </row>
    <row r="3007" ht="12.0" customHeight="1">
      <c r="A3007" s="1"/>
      <c r="B3007" s="1"/>
      <c r="C3007" s="1"/>
      <c r="D3007" s="1"/>
      <c r="E3007" s="1"/>
      <c r="F3007" s="1"/>
      <c r="G3007" s="1"/>
      <c r="H3007" s="1"/>
      <c r="I3007" s="1"/>
      <c r="J3007" s="1"/>
      <c r="K3007" s="1"/>
      <c r="L3007" s="1"/>
      <c r="M3007" s="1"/>
      <c r="N3007" s="1"/>
      <c r="O3007" s="1"/>
      <c r="P3007" s="1"/>
      <c r="Q3007" s="1"/>
      <c r="R3007" s="1"/>
      <c r="S3007" s="1"/>
      <c r="T3007" s="1"/>
      <c r="U3007" s="1"/>
      <c r="V3007" s="1"/>
      <c r="W3007" s="1"/>
      <c r="X3007" s="1"/>
      <c r="Y3007" s="1"/>
      <c r="Z3007" s="1"/>
      <c r="AA3007" s="1"/>
      <c r="AB3007" s="1"/>
      <c r="AC3007" s="1"/>
      <c r="AD3007" s="1"/>
      <c r="AE3007" s="1"/>
      <c r="AF3007" s="1"/>
      <c r="AG3007" s="1"/>
      <c r="AH3007" s="1"/>
      <c r="AI3007" s="1"/>
      <c r="AJ3007" s="1"/>
      <c r="AK3007" s="1"/>
      <c r="AL3007" s="1"/>
      <c r="AM3007" s="1"/>
      <c r="AN3007" s="1"/>
      <c r="AO3007" s="1"/>
      <c r="AP3007" s="1"/>
      <c r="AQ3007" s="1"/>
      <c r="AR3007" s="1"/>
    </row>
    <row r="3008" ht="12.0" customHeight="1">
      <c r="A3008" s="1"/>
      <c r="B3008" s="1"/>
      <c r="C3008" s="1"/>
      <c r="D3008" s="1"/>
      <c r="E3008" s="1"/>
      <c r="F3008" s="1"/>
      <c r="G3008" s="1"/>
      <c r="H3008" s="1"/>
      <c r="I3008" s="1"/>
      <c r="J3008" s="1"/>
      <c r="K3008" s="1"/>
      <c r="L3008" s="1"/>
      <c r="M3008" s="1"/>
      <c r="N3008" s="1"/>
      <c r="O3008" s="1"/>
      <c r="P3008" s="1"/>
      <c r="Q3008" s="1"/>
      <c r="R3008" s="1"/>
      <c r="S3008" s="1"/>
      <c r="T3008" s="1"/>
      <c r="U3008" s="1"/>
      <c r="V3008" s="1"/>
      <c r="W3008" s="1"/>
      <c r="X3008" s="1"/>
      <c r="Y3008" s="1"/>
      <c r="Z3008" s="1"/>
      <c r="AA3008" s="1"/>
      <c r="AB3008" s="1"/>
      <c r="AC3008" s="1"/>
      <c r="AD3008" s="1"/>
      <c r="AE3008" s="1"/>
      <c r="AF3008" s="1"/>
      <c r="AG3008" s="1"/>
      <c r="AH3008" s="1"/>
      <c r="AI3008" s="1"/>
      <c r="AJ3008" s="1"/>
      <c r="AK3008" s="1"/>
      <c r="AL3008" s="1"/>
      <c r="AM3008" s="1"/>
      <c r="AN3008" s="1"/>
      <c r="AO3008" s="1"/>
      <c r="AP3008" s="1"/>
      <c r="AQ3008" s="1"/>
      <c r="AR3008" s="1"/>
    </row>
    <row r="3009" ht="12.0" customHeight="1">
      <c r="A3009" s="1"/>
      <c r="B3009" s="1"/>
      <c r="C3009" s="1"/>
      <c r="D3009" s="1"/>
      <c r="E3009" s="1"/>
      <c r="F3009" s="1"/>
      <c r="G3009" s="1"/>
      <c r="H3009" s="1"/>
      <c r="I3009" s="1"/>
      <c r="J3009" s="1"/>
      <c r="K3009" s="1"/>
      <c r="L3009" s="1"/>
      <c r="M3009" s="1"/>
      <c r="N3009" s="1"/>
      <c r="O3009" s="1"/>
      <c r="P3009" s="1"/>
      <c r="Q3009" s="1"/>
      <c r="R3009" s="1"/>
      <c r="S3009" s="1"/>
      <c r="T3009" s="1"/>
      <c r="U3009" s="1"/>
      <c r="V3009" s="1"/>
      <c r="W3009" s="1"/>
      <c r="X3009" s="1"/>
      <c r="Y3009" s="1"/>
      <c r="Z3009" s="1"/>
      <c r="AA3009" s="1"/>
      <c r="AB3009" s="1"/>
      <c r="AC3009" s="1"/>
      <c r="AD3009" s="1"/>
      <c r="AE3009" s="1"/>
      <c r="AF3009" s="1"/>
      <c r="AG3009" s="1"/>
      <c r="AH3009" s="1"/>
      <c r="AI3009" s="1"/>
      <c r="AJ3009" s="1"/>
      <c r="AK3009" s="1"/>
      <c r="AL3009" s="1"/>
      <c r="AM3009" s="1"/>
      <c r="AN3009" s="1"/>
      <c r="AO3009" s="1"/>
      <c r="AP3009" s="1"/>
      <c r="AQ3009" s="1"/>
      <c r="AR3009" s="1"/>
    </row>
    <row r="3010" ht="12.0" customHeight="1">
      <c r="A3010" s="1"/>
      <c r="B3010" s="1"/>
      <c r="C3010" s="1"/>
      <c r="D3010" s="1"/>
      <c r="E3010" s="1"/>
      <c r="F3010" s="1"/>
      <c r="G3010" s="1"/>
      <c r="H3010" s="1"/>
      <c r="I3010" s="1"/>
      <c r="J3010" s="1"/>
      <c r="K3010" s="1"/>
      <c r="L3010" s="1"/>
      <c r="M3010" s="1"/>
      <c r="N3010" s="1"/>
      <c r="O3010" s="1"/>
      <c r="P3010" s="1"/>
      <c r="Q3010" s="1"/>
      <c r="R3010" s="1"/>
      <c r="S3010" s="1"/>
      <c r="T3010" s="1"/>
      <c r="U3010" s="1"/>
      <c r="V3010" s="1"/>
      <c r="W3010" s="1"/>
      <c r="X3010" s="1"/>
      <c r="Y3010" s="1"/>
      <c r="Z3010" s="1"/>
      <c r="AA3010" s="1"/>
      <c r="AB3010" s="1"/>
      <c r="AC3010" s="1"/>
      <c r="AD3010" s="1"/>
      <c r="AE3010" s="1"/>
      <c r="AF3010" s="1"/>
      <c r="AG3010" s="1"/>
      <c r="AH3010" s="1"/>
      <c r="AI3010" s="1"/>
      <c r="AJ3010" s="1"/>
      <c r="AK3010" s="1"/>
      <c r="AL3010" s="1"/>
      <c r="AM3010" s="1"/>
      <c r="AN3010" s="1"/>
      <c r="AO3010" s="1"/>
      <c r="AP3010" s="1"/>
      <c r="AQ3010" s="1"/>
      <c r="AR3010" s="1"/>
    </row>
    <row r="3011" ht="12.0" customHeight="1">
      <c r="A3011" s="1"/>
      <c r="B3011" s="1"/>
      <c r="C3011" s="1"/>
      <c r="D3011" s="1"/>
      <c r="E3011" s="1"/>
      <c r="F3011" s="1"/>
      <c r="G3011" s="1"/>
      <c r="H3011" s="1"/>
      <c r="I3011" s="1"/>
      <c r="J3011" s="1"/>
      <c r="K3011" s="1"/>
      <c r="L3011" s="1"/>
      <c r="M3011" s="1"/>
      <c r="N3011" s="1"/>
      <c r="O3011" s="1"/>
      <c r="P3011" s="1"/>
      <c r="Q3011" s="1"/>
      <c r="R3011" s="1"/>
      <c r="S3011" s="1"/>
      <c r="T3011" s="1"/>
      <c r="U3011" s="1"/>
      <c r="V3011" s="1"/>
      <c r="W3011" s="1"/>
      <c r="X3011" s="1"/>
      <c r="Y3011" s="1"/>
      <c r="Z3011" s="1"/>
      <c r="AA3011" s="1"/>
      <c r="AB3011" s="1"/>
      <c r="AC3011" s="1"/>
      <c r="AD3011" s="1"/>
      <c r="AE3011" s="1"/>
      <c r="AF3011" s="1"/>
      <c r="AG3011" s="1"/>
      <c r="AH3011" s="1"/>
      <c r="AI3011" s="1"/>
      <c r="AJ3011" s="1"/>
      <c r="AK3011" s="1"/>
      <c r="AL3011" s="1"/>
      <c r="AM3011" s="1"/>
      <c r="AN3011" s="1"/>
      <c r="AO3011" s="1"/>
      <c r="AP3011" s="1"/>
      <c r="AQ3011" s="1"/>
      <c r="AR3011" s="1"/>
    </row>
    <row r="3012" ht="12.0" customHeight="1">
      <c r="A3012" s="1"/>
      <c r="B3012" s="1"/>
      <c r="C3012" s="1"/>
      <c r="D3012" s="1"/>
      <c r="E3012" s="1"/>
      <c r="F3012" s="1"/>
      <c r="G3012" s="1"/>
      <c r="H3012" s="1"/>
      <c r="I3012" s="1"/>
      <c r="J3012" s="1"/>
      <c r="K3012" s="1"/>
      <c r="L3012" s="1"/>
      <c r="M3012" s="1"/>
      <c r="N3012" s="1"/>
      <c r="O3012" s="1"/>
      <c r="P3012" s="1"/>
      <c r="Q3012" s="1"/>
      <c r="R3012" s="1"/>
      <c r="S3012" s="1"/>
      <c r="T3012" s="1"/>
      <c r="U3012" s="1"/>
      <c r="V3012" s="1"/>
      <c r="W3012" s="1"/>
      <c r="X3012" s="1"/>
      <c r="Y3012" s="1"/>
      <c r="Z3012" s="1"/>
      <c r="AA3012" s="1"/>
      <c r="AB3012" s="1"/>
      <c r="AC3012" s="1"/>
      <c r="AD3012" s="1"/>
      <c r="AE3012" s="1"/>
      <c r="AF3012" s="1"/>
      <c r="AG3012" s="1"/>
      <c r="AH3012" s="1"/>
      <c r="AI3012" s="1"/>
      <c r="AJ3012" s="1"/>
      <c r="AK3012" s="1"/>
      <c r="AL3012" s="1"/>
      <c r="AM3012" s="1"/>
      <c r="AN3012" s="1"/>
      <c r="AO3012" s="1"/>
      <c r="AP3012" s="1"/>
      <c r="AQ3012" s="1"/>
      <c r="AR3012" s="1"/>
    </row>
    <row r="3013" ht="12.0" customHeight="1">
      <c r="A3013" s="1"/>
      <c r="B3013" s="1"/>
      <c r="C3013" s="1"/>
      <c r="D3013" s="1"/>
      <c r="E3013" s="1"/>
      <c r="F3013" s="1"/>
      <c r="G3013" s="1"/>
      <c r="H3013" s="1"/>
      <c r="I3013" s="1"/>
      <c r="J3013" s="1"/>
      <c r="K3013" s="1"/>
      <c r="L3013" s="1"/>
      <c r="M3013" s="1"/>
      <c r="N3013" s="1"/>
      <c r="O3013" s="1"/>
      <c r="P3013" s="1"/>
      <c r="Q3013" s="1"/>
      <c r="R3013" s="1"/>
      <c r="S3013" s="1"/>
      <c r="T3013" s="1"/>
      <c r="U3013" s="1"/>
      <c r="V3013" s="1"/>
      <c r="W3013" s="1"/>
      <c r="X3013" s="1"/>
      <c r="Y3013" s="1"/>
      <c r="Z3013" s="1"/>
      <c r="AA3013" s="1"/>
      <c r="AB3013" s="1"/>
      <c r="AC3013" s="1"/>
      <c r="AD3013" s="1"/>
      <c r="AE3013" s="1"/>
      <c r="AF3013" s="1"/>
      <c r="AG3013" s="1"/>
      <c r="AH3013" s="1"/>
      <c r="AI3013" s="1"/>
      <c r="AJ3013" s="1"/>
      <c r="AK3013" s="1"/>
      <c r="AL3013" s="1"/>
      <c r="AM3013" s="1"/>
      <c r="AN3013" s="1"/>
      <c r="AO3013" s="1"/>
      <c r="AP3013" s="1"/>
      <c r="AQ3013" s="1"/>
      <c r="AR3013" s="1"/>
    </row>
    <row r="3014" ht="12.0" customHeight="1">
      <c r="A3014" s="1"/>
      <c r="B3014" s="1"/>
      <c r="C3014" s="1"/>
      <c r="D3014" s="1"/>
      <c r="E3014" s="1"/>
      <c r="F3014" s="1"/>
      <c r="G3014" s="1"/>
      <c r="H3014" s="1"/>
      <c r="I3014" s="1"/>
      <c r="J3014" s="1"/>
      <c r="K3014" s="1"/>
      <c r="L3014" s="1"/>
      <c r="M3014" s="1"/>
      <c r="N3014" s="1"/>
      <c r="O3014" s="1"/>
      <c r="P3014" s="1"/>
      <c r="Q3014" s="1"/>
      <c r="R3014" s="1"/>
      <c r="S3014" s="1"/>
      <c r="T3014" s="1"/>
      <c r="U3014" s="1"/>
      <c r="V3014" s="1"/>
      <c r="W3014" s="1"/>
      <c r="X3014" s="1"/>
      <c r="Y3014" s="1"/>
      <c r="Z3014" s="1"/>
      <c r="AA3014" s="1"/>
      <c r="AB3014" s="1"/>
      <c r="AC3014" s="1"/>
      <c r="AD3014" s="1"/>
      <c r="AE3014" s="1"/>
      <c r="AF3014" s="1"/>
      <c r="AG3014" s="1"/>
      <c r="AH3014" s="1"/>
      <c r="AI3014" s="1"/>
      <c r="AJ3014" s="1"/>
      <c r="AK3014" s="1"/>
      <c r="AL3014" s="1"/>
      <c r="AM3014" s="1"/>
      <c r="AN3014" s="1"/>
      <c r="AO3014" s="1"/>
      <c r="AP3014" s="1"/>
      <c r="AQ3014" s="1"/>
      <c r="AR3014" s="1"/>
    </row>
    <row r="3015" ht="12.0" customHeight="1">
      <c r="A3015" s="1"/>
      <c r="B3015" s="1"/>
      <c r="C3015" s="1"/>
      <c r="D3015" s="1"/>
      <c r="E3015" s="1"/>
      <c r="F3015" s="1"/>
      <c r="G3015" s="1"/>
      <c r="H3015" s="1"/>
      <c r="I3015" s="1"/>
      <c r="J3015" s="1"/>
      <c r="K3015" s="1"/>
      <c r="L3015" s="1"/>
      <c r="M3015" s="1"/>
      <c r="N3015" s="1"/>
      <c r="O3015" s="1"/>
      <c r="P3015" s="1"/>
      <c r="Q3015" s="1"/>
      <c r="R3015" s="1"/>
      <c r="S3015" s="1"/>
      <c r="T3015" s="1"/>
      <c r="U3015" s="1"/>
      <c r="V3015" s="1"/>
      <c r="W3015" s="1"/>
      <c r="X3015" s="1"/>
      <c r="Y3015" s="1"/>
      <c r="Z3015" s="1"/>
      <c r="AA3015" s="1"/>
      <c r="AB3015" s="1"/>
      <c r="AC3015" s="1"/>
      <c r="AD3015" s="1"/>
      <c r="AE3015" s="1"/>
      <c r="AF3015" s="1"/>
      <c r="AG3015" s="1"/>
      <c r="AH3015" s="1"/>
      <c r="AI3015" s="1"/>
      <c r="AJ3015" s="1"/>
      <c r="AK3015" s="1"/>
      <c r="AL3015" s="1"/>
      <c r="AM3015" s="1"/>
      <c r="AN3015" s="1"/>
      <c r="AO3015" s="1"/>
      <c r="AP3015" s="1"/>
      <c r="AQ3015" s="1"/>
      <c r="AR3015" s="1"/>
    </row>
    <row r="3016" ht="12.0" customHeight="1">
      <c r="A3016" s="1"/>
      <c r="B3016" s="1"/>
      <c r="C3016" s="1"/>
      <c r="D3016" s="1"/>
      <c r="E3016" s="1"/>
      <c r="F3016" s="1"/>
      <c r="G3016" s="1"/>
      <c r="H3016" s="1"/>
      <c r="I3016" s="1"/>
      <c r="J3016" s="1"/>
      <c r="K3016" s="1"/>
      <c r="L3016" s="1"/>
      <c r="M3016" s="1"/>
      <c r="N3016" s="1"/>
      <c r="O3016" s="1"/>
      <c r="P3016" s="1"/>
      <c r="Q3016" s="1"/>
      <c r="R3016" s="1"/>
      <c r="S3016" s="1"/>
      <c r="T3016" s="1"/>
      <c r="U3016" s="1"/>
      <c r="V3016" s="1"/>
      <c r="W3016" s="1"/>
      <c r="X3016" s="1"/>
      <c r="Y3016" s="1"/>
      <c r="Z3016" s="1"/>
      <c r="AA3016" s="1"/>
      <c r="AB3016" s="1"/>
      <c r="AC3016" s="1"/>
      <c r="AD3016" s="1"/>
      <c r="AE3016" s="1"/>
      <c r="AF3016" s="1"/>
      <c r="AG3016" s="1"/>
      <c r="AH3016" s="1"/>
      <c r="AI3016" s="1"/>
      <c r="AJ3016" s="1"/>
      <c r="AK3016" s="1"/>
      <c r="AL3016" s="1"/>
      <c r="AM3016" s="1"/>
      <c r="AN3016" s="1"/>
      <c r="AO3016" s="1"/>
      <c r="AP3016" s="1"/>
      <c r="AQ3016" s="1"/>
      <c r="AR3016" s="1"/>
    </row>
    <row r="3017" ht="12.0" customHeight="1">
      <c r="A3017" s="1"/>
      <c r="B3017" s="1"/>
      <c r="C3017" s="1"/>
      <c r="D3017" s="1"/>
      <c r="E3017" s="1"/>
      <c r="F3017" s="1"/>
      <c r="G3017" s="1"/>
      <c r="H3017" s="1"/>
      <c r="I3017" s="1"/>
      <c r="J3017" s="1"/>
      <c r="K3017" s="1"/>
      <c r="L3017" s="1"/>
      <c r="M3017" s="1"/>
      <c r="N3017" s="1"/>
      <c r="O3017" s="1"/>
      <c r="P3017" s="1"/>
      <c r="Q3017" s="1"/>
      <c r="R3017" s="1"/>
      <c r="S3017" s="1"/>
      <c r="T3017" s="1"/>
      <c r="U3017" s="1"/>
      <c r="V3017" s="1"/>
      <c r="W3017" s="1"/>
      <c r="X3017" s="1"/>
      <c r="Y3017" s="1"/>
      <c r="Z3017" s="1"/>
      <c r="AA3017" s="1"/>
      <c r="AB3017" s="1"/>
      <c r="AC3017" s="1"/>
      <c r="AD3017" s="1"/>
      <c r="AE3017" s="1"/>
      <c r="AF3017" s="1"/>
      <c r="AG3017" s="1"/>
      <c r="AH3017" s="1"/>
      <c r="AI3017" s="1"/>
      <c r="AJ3017" s="1"/>
      <c r="AK3017" s="1"/>
      <c r="AL3017" s="1"/>
      <c r="AM3017" s="1"/>
      <c r="AN3017" s="1"/>
      <c r="AO3017" s="1"/>
      <c r="AP3017" s="1"/>
      <c r="AQ3017" s="1"/>
      <c r="AR3017" s="1"/>
    </row>
    <row r="3018" ht="12.0" customHeight="1">
      <c r="A3018" s="1"/>
      <c r="B3018" s="1"/>
      <c r="C3018" s="1"/>
      <c r="D3018" s="1"/>
      <c r="E3018" s="1"/>
      <c r="F3018" s="1"/>
      <c r="G3018" s="1"/>
      <c r="H3018" s="1"/>
      <c r="I3018" s="1"/>
      <c r="J3018" s="1"/>
      <c r="K3018" s="1"/>
      <c r="L3018" s="1"/>
      <c r="M3018" s="1"/>
      <c r="N3018" s="1"/>
      <c r="O3018" s="1"/>
      <c r="P3018" s="1"/>
      <c r="Q3018" s="1"/>
      <c r="R3018" s="1"/>
      <c r="S3018" s="1"/>
      <c r="T3018" s="1"/>
      <c r="U3018" s="1"/>
      <c r="V3018" s="1"/>
      <c r="W3018" s="1"/>
      <c r="X3018" s="1"/>
      <c r="Y3018" s="1"/>
      <c r="Z3018" s="1"/>
      <c r="AA3018" s="1"/>
      <c r="AB3018" s="1"/>
      <c r="AC3018" s="1"/>
      <c r="AD3018" s="1"/>
      <c r="AE3018" s="1"/>
      <c r="AF3018" s="1"/>
      <c r="AG3018" s="1"/>
      <c r="AH3018" s="1"/>
      <c r="AI3018" s="1"/>
      <c r="AJ3018" s="1"/>
      <c r="AK3018" s="1"/>
      <c r="AL3018" s="1"/>
      <c r="AM3018" s="1"/>
      <c r="AN3018" s="1"/>
      <c r="AO3018" s="1"/>
      <c r="AP3018" s="1"/>
      <c r="AQ3018" s="1"/>
      <c r="AR3018" s="1"/>
    </row>
    <row r="3019" ht="12.0" customHeight="1">
      <c r="A3019" s="1"/>
      <c r="B3019" s="1"/>
      <c r="C3019" s="1"/>
      <c r="D3019" s="1"/>
      <c r="E3019" s="1"/>
      <c r="F3019" s="1"/>
      <c r="G3019" s="1"/>
      <c r="H3019" s="1"/>
      <c r="I3019" s="1"/>
      <c r="J3019" s="1"/>
      <c r="K3019" s="1"/>
      <c r="L3019" s="1"/>
      <c r="M3019" s="1"/>
      <c r="N3019" s="1"/>
      <c r="O3019" s="1"/>
      <c r="P3019" s="1"/>
      <c r="Q3019" s="1"/>
      <c r="R3019" s="1"/>
      <c r="S3019" s="1"/>
      <c r="T3019" s="1"/>
      <c r="U3019" s="1"/>
      <c r="V3019" s="1"/>
      <c r="W3019" s="1"/>
      <c r="X3019" s="1"/>
      <c r="Y3019" s="1"/>
      <c r="Z3019" s="1"/>
      <c r="AA3019" s="1"/>
      <c r="AB3019" s="1"/>
      <c r="AC3019" s="1"/>
      <c r="AD3019" s="1"/>
      <c r="AE3019" s="1"/>
      <c r="AF3019" s="1"/>
      <c r="AG3019" s="1"/>
      <c r="AH3019" s="1"/>
      <c r="AI3019" s="1"/>
      <c r="AJ3019" s="1"/>
      <c r="AK3019" s="1"/>
      <c r="AL3019" s="1"/>
      <c r="AM3019" s="1"/>
      <c r="AN3019" s="1"/>
      <c r="AO3019" s="1"/>
      <c r="AP3019" s="1"/>
      <c r="AQ3019" s="1"/>
      <c r="AR3019" s="1"/>
    </row>
    <row r="3020" ht="12.0" customHeight="1">
      <c r="A3020" s="1"/>
      <c r="B3020" s="1"/>
      <c r="C3020" s="1"/>
      <c r="D3020" s="1"/>
      <c r="E3020" s="1"/>
      <c r="F3020" s="1"/>
      <c r="G3020" s="1"/>
      <c r="H3020" s="1"/>
      <c r="I3020" s="1"/>
      <c r="J3020" s="1"/>
      <c r="K3020" s="1"/>
      <c r="L3020" s="1"/>
      <c r="M3020" s="1"/>
      <c r="N3020" s="1"/>
      <c r="O3020" s="1"/>
      <c r="P3020" s="1"/>
      <c r="Q3020" s="1"/>
      <c r="R3020" s="1"/>
      <c r="S3020" s="1"/>
      <c r="T3020" s="1"/>
      <c r="U3020" s="1"/>
      <c r="V3020" s="1"/>
      <c r="W3020" s="1"/>
      <c r="X3020" s="1"/>
      <c r="Y3020" s="1"/>
      <c r="Z3020" s="1"/>
      <c r="AA3020" s="1"/>
      <c r="AB3020" s="1"/>
      <c r="AC3020" s="1"/>
      <c r="AD3020" s="1"/>
      <c r="AE3020" s="1"/>
      <c r="AF3020" s="1"/>
      <c r="AG3020" s="1"/>
      <c r="AH3020" s="1"/>
      <c r="AI3020" s="1"/>
      <c r="AJ3020" s="1"/>
      <c r="AK3020" s="1"/>
      <c r="AL3020" s="1"/>
      <c r="AM3020" s="1"/>
      <c r="AN3020" s="1"/>
      <c r="AO3020" s="1"/>
      <c r="AP3020" s="1"/>
      <c r="AQ3020" s="1"/>
      <c r="AR3020" s="1"/>
    </row>
    <row r="3021" ht="12.0" customHeight="1">
      <c r="A3021" s="1"/>
      <c r="B3021" s="1"/>
      <c r="C3021" s="1"/>
      <c r="D3021" s="1"/>
      <c r="E3021" s="1"/>
      <c r="F3021" s="1"/>
      <c r="G3021" s="1"/>
      <c r="H3021" s="1"/>
      <c r="I3021" s="1"/>
      <c r="J3021" s="1"/>
      <c r="K3021" s="1"/>
      <c r="L3021" s="1"/>
      <c r="M3021" s="1"/>
      <c r="N3021" s="1"/>
      <c r="O3021" s="1"/>
      <c r="P3021" s="1"/>
      <c r="Q3021" s="1"/>
      <c r="R3021" s="1"/>
      <c r="S3021" s="1"/>
      <c r="T3021" s="1"/>
      <c r="U3021" s="1"/>
      <c r="V3021" s="1"/>
      <c r="W3021" s="1"/>
      <c r="X3021" s="1"/>
      <c r="Y3021" s="1"/>
      <c r="Z3021" s="1"/>
      <c r="AA3021" s="1"/>
      <c r="AB3021" s="1"/>
      <c r="AC3021" s="1"/>
      <c r="AD3021" s="1"/>
      <c r="AE3021" s="1"/>
      <c r="AF3021" s="1"/>
      <c r="AG3021" s="1"/>
      <c r="AH3021" s="1"/>
      <c r="AI3021" s="1"/>
      <c r="AJ3021" s="1"/>
      <c r="AK3021" s="1"/>
      <c r="AL3021" s="1"/>
      <c r="AM3021" s="1"/>
      <c r="AN3021" s="1"/>
      <c r="AO3021" s="1"/>
      <c r="AP3021" s="1"/>
      <c r="AQ3021" s="1"/>
      <c r="AR3021" s="1"/>
    </row>
    <row r="3022" ht="12.0" customHeight="1">
      <c r="A3022" s="1"/>
      <c r="B3022" s="1"/>
      <c r="C3022" s="1"/>
      <c r="D3022" s="1"/>
      <c r="E3022" s="1"/>
      <c r="F3022" s="1"/>
      <c r="G3022" s="1"/>
      <c r="H3022" s="1"/>
      <c r="I3022" s="1"/>
      <c r="J3022" s="1"/>
      <c r="K3022" s="1"/>
      <c r="L3022" s="1"/>
      <c r="M3022" s="1"/>
      <c r="N3022" s="1"/>
      <c r="O3022" s="1"/>
      <c r="P3022" s="1"/>
      <c r="Q3022" s="1"/>
      <c r="R3022" s="1"/>
      <c r="S3022" s="1"/>
      <c r="T3022" s="1"/>
      <c r="U3022" s="1"/>
      <c r="V3022" s="1"/>
      <c r="W3022" s="1"/>
      <c r="X3022" s="1"/>
      <c r="Y3022" s="1"/>
      <c r="Z3022" s="1"/>
      <c r="AA3022" s="1"/>
      <c r="AB3022" s="1"/>
      <c r="AC3022" s="1"/>
      <c r="AD3022" s="1"/>
      <c r="AE3022" s="1"/>
      <c r="AF3022" s="1"/>
      <c r="AG3022" s="1"/>
      <c r="AH3022" s="1"/>
      <c r="AI3022" s="1"/>
      <c r="AJ3022" s="1"/>
      <c r="AK3022" s="1"/>
      <c r="AL3022" s="1"/>
      <c r="AM3022" s="1"/>
      <c r="AN3022" s="1"/>
      <c r="AO3022" s="1"/>
      <c r="AP3022" s="1"/>
      <c r="AQ3022" s="1"/>
      <c r="AR3022" s="1"/>
    </row>
    <row r="3023" ht="12.0" customHeight="1">
      <c r="A3023" s="1"/>
      <c r="B3023" s="1"/>
      <c r="C3023" s="1"/>
      <c r="D3023" s="1"/>
      <c r="E3023" s="1"/>
      <c r="F3023" s="1"/>
      <c r="G3023" s="1"/>
      <c r="H3023" s="1"/>
      <c r="I3023" s="1"/>
      <c r="J3023" s="1"/>
      <c r="K3023" s="1"/>
      <c r="L3023" s="1"/>
      <c r="M3023" s="1"/>
      <c r="N3023" s="1"/>
      <c r="O3023" s="1"/>
      <c r="P3023" s="1"/>
      <c r="Q3023" s="1"/>
      <c r="R3023" s="1"/>
      <c r="S3023" s="1"/>
      <c r="T3023" s="1"/>
      <c r="U3023" s="1"/>
      <c r="V3023" s="1"/>
      <c r="W3023" s="1"/>
      <c r="X3023" s="1"/>
      <c r="Y3023" s="1"/>
      <c r="Z3023" s="1"/>
      <c r="AA3023" s="1"/>
      <c r="AB3023" s="1"/>
      <c r="AC3023" s="1"/>
      <c r="AD3023" s="1"/>
      <c r="AE3023" s="1"/>
      <c r="AF3023" s="1"/>
      <c r="AG3023" s="1"/>
      <c r="AH3023" s="1"/>
      <c r="AI3023" s="1"/>
      <c r="AJ3023" s="1"/>
      <c r="AK3023" s="1"/>
      <c r="AL3023" s="1"/>
      <c r="AM3023" s="1"/>
      <c r="AN3023" s="1"/>
      <c r="AO3023" s="1"/>
      <c r="AP3023" s="1"/>
      <c r="AQ3023" s="1"/>
      <c r="AR3023" s="1"/>
    </row>
    <row r="3024" ht="12.0" customHeight="1">
      <c r="A3024" s="1"/>
      <c r="B3024" s="1"/>
      <c r="C3024" s="1"/>
      <c r="D3024" s="1"/>
      <c r="E3024" s="1"/>
      <c r="F3024" s="1"/>
      <c r="G3024" s="1"/>
      <c r="H3024" s="1"/>
      <c r="I3024" s="1"/>
      <c r="J3024" s="1"/>
      <c r="K3024" s="1"/>
      <c r="L3024" s="1"/>
      <c r="M3024" s="1"/>
      <c r="N3024" s="1"/>
      <c r="O3024" s="1"/>
      <c r="P3024" s="1"/>
      <c r="Q3024" s="1"/>
      <c r="R3024" s="1"/>
      <c r="S3024" s="1"/>
      <c r="T3024" s="1"/>
      <c r="U3024" s="1"/>
      <c r="V3024" s="1"/>
      <c r="W3024" s="1"/>
      <c r="X3024" s="1"/>
      <c r="Y3024" s="1"/>
      <c r="Z3024" s="1"/>
      <c r="AA3024" s="1"/>
      <c r="AB3024" s="1"/>
      <c r="AC3024" s="1"/>
      <c r="AD3024" s="1"/>
      <c r="AE3024" s="1"/>
      <c r="AF3024" s="1"/>
      <c r="AG3024" s="1"/>
      <c r="AH3024" s="1"/>
      <c r="AI3024" s="1"/>
      <c r="AJ3024" s="1"/>
      <c r="AK3024" s="1"/>
      <c r="AL3024" s="1"/>
      <c r="AM3024" s="1"/>
      <c r="AN3024" s="1"/>
      <c r="AO3024" s="1"/>
      <c r="AP3024" s="1"/>
      <c r="AQ3024" s="1"/>
      <c r="AR3024" s="1"/>
    </row>
    <row r="3025" ht="12.0" customHeight="1">
      <c r="A3025" s="1"/>
      <c r="B3025" s="1"/>
      <c r="C3025" s="1"/>
      <c r="D3025" s="1"/>
      <c r="E3025" s="1"/>
      <c r="F3025" s="1"/>
      <c r="G3025" s="1"/>
      <c r="H3025" s="1"/>
      <c r="I3025" s="1"/>
      <c r="J3025" s="1"/>
      <c r="K3025" s="1"/>
      <c r="L3025" s="1"/>
      <c r="M3025" s="1"/>
      <c r="N3025" s="1"/>
      <c r="O3025" s="1"/>
      <c r="P3025" s="1"/>
      <c r="Q3025" s="1"/>
      <c r="R3025" s="1"/>
      <c r="S3025" s="1"/>
      <c r="T3025" s="1"/>
      <c r="U3025" s="1"/>
      <c r="V3025" s="1"/>
      <c r="W3025" s="1"/>
      <c r="X3025" s="1"/>
      <c r="Y3025" s="1"/>
      <c r="Z3025" s="1"/>
      <c r="AA3025" s="1"/>
      <c r="AB3025" s="1"/>
      <c r="AC3025" s="1"/>
      <c r="AD3025" s="1"/>
      <c r="AE3025" s="1"/>
      <c r="AF3025" s="1"/>
      <c r="AG3025" s="1"/>
      <c r="AH3025" s="1"/>
      <c r="AI3025" s="1"/>
      <c r="AJ3025" s="1"/>
      <c r="AK3025" s="1"/>
      <c r="AL3025" s="1"/>
      <c r="AM3025" s="1"/>
      <c r="AN3025" s="1"/>
      <c r="AO3025" s="1"/>
      <c r="AP3025" s="1"/>
      <c r="AQ3025" s="1"/>
      <c r="AR3025" s="1"/>
    </row>
    <row r="3026" ht="12.0" customHeight="1">
      <c r="A3026" s="1"/>
      <c r="B3026" s="1"/>
      <c r="C3026" s="1"/>
      <c r="D3026" s="1"/>
      <c r="E3026" s="1"/>
      <c r="F3026" s="1"/>
      <c r="G3026" s="1"/>
      <c r="H3026" s="1"/>
      <c r="I3026" s="1"/>
      <c r="J3026" s="1"/>
      <c r="K3026" s="1"/>
      <c r="L3026" s="1"/>
      <c r="M3026" s="1"/>
      <c r="N3026" s="1"/>
      <c r="O3026" s="1"/>
      <c r="P3026" s="1"/>
      <c r="Q3026" s="1"/>
      <c r="R3026" s="1"/>
      <c r="S3026" s="1"/>
      <c r="T3026" s="1"/>
      <c r="U3026" s="1"/>
      <c r="V3026" s="1"/>
      <c r="W3026" s="1"/>
      <c r="X3026" s="1"/>
      <c r="Y3026" s="1"/>
      <c r="Z3026" s="1"/>
      <c r="AA3026" s="1"/>
      <c r="AB3026" s="1"/>
      <c r="AC3026" s="1"/>
      <c r="AD3026" s="1"/>
      <c r="AE3026" s="1"/>
      <c r="AF3026" s="1"/>
      <c r="AG3026" s="1"/>
      <c r="AH3026" s="1"/>
      <c r="AI3026" s="1"/>
      <c r="AJ3026" s="1"/>
      <c r="AK3026" s="1"/>
      <c r="AL3026" s="1"/>
      <c r="AM3026" s="1"/>
      <c r="AN3026" s="1"/>
      <c r="AO3026" s="1"/>
      <c r="AP3026" s="1"/>
      <c r="AQ3026" s="1"/>
      <c r="AR3026" s="1"/>
    </row>
    <row r="3027" ht="12.0" customHeight="1">
      <c r="A3027" s="1"/>
      <c r="B3027" s="1"/>
      <c r="C3027" s="1"/>
      <c r="D3027" s="1"/>
      <c r="E3027" s="1"/>
      <c r="F3027" s="1"/>
      <c r="G3027" s="1"/>
      <c r="H3027" s="1"/>
      <c r="I3027" s="1"/>
      <c r="J3027" s="1"/>
      <c r="K3027" s="1"/>
      <c r="L3027" s="1"/>
      <c r="M3027" s="1"/>
      <c r="N3027" s="1"/>
      <c r="O3027" s="1"/>
      <c r="P3027" s="1"/>
      <c r="Q3027" s="1"/>
      <c r="R3027" s="1"/>
      <c r="S3027" s="1"/>
      <c r="T3027" s="1"/>
      <c r="U3027" s="1"/>
      <c r="V3027" s="1"/>
      <c r="W3027" s="1"/>
      <c r="X3027" s="1"/>
      <c r="Y3027" s="1"/>
      <c r="Z3027" s="1"/>
      <c r="AA3027" s="1"/>
      <c r="AB3027" s="1"/>
      <c r="AC3027" s="1"/>
      <c r="AD3027" s="1"/>
      <c r="AE3027" s="1"/>
      <c r="AF3027" s="1"/>
      <c r="AG3027" s="1"/>
      <c r="AH3027" s="1"/>
      <c r="AI3027" s="1"/>
      <c r="AJ3027" s="1"/>
      <c r="AK3027" s="1"/>
      <c r="AL3027" s="1"/>
      <c r="AM3027" s="1"/>
      <c r="AN3027" s="1"/>
      <c r="AO3027" s="1"/>
      <c r="AP3027" s="1"/>
      <c r="AQ3027" s="1"/>
      <c r="AR3027" s="1"/>
    </row>
    <row r="3028" ht="12.0" customHeight="1">
      <c r="A3028" s="1"/>
      <c r="B3028" s="1"/>
      <c r="C3028" s="1"/>
      <c r="D3028" s="1"/>
      <c r="E3028" s="1"/>
      <c r="F3028" s="1"/>
      <c r="G3028" s="1"/>
      <c r="H3028" s="1"/>
      <c r="I3028" s="1"/>
      <c r="J3028" s="1"/>
      <c r="K3028" s="1"/>
      <c r="L3028" s="1"/>
      <c r="M3028" s="1"/>
      <c r="N3028" s="1"/>
      <c r="O3028" s="1"/>
      <c r="P3028" s="1"/>
      <c r="Q3028" s="1"/>
      <c r="R3028" s="1"/>
      <c r="S3028" s="1"/>
      <c r="T3028" s="1"/>
      <c r="U3028" s="1"/>
      <c r="V3028" s="1"/>
      <c r="W3028" s="1"/>
      <c r="X3028" s="1"/>
      <c r="Y3028" s="1"/>
      <c r="Z3028" s="1"/>
      <c r="AA3028" s="1"/>
      <c r="AB3028" s="1"/>
      <c r="AC3028" s="1"/>
      <c r="AD3028" s="1"/>
      <c r="AE3028" s="1"/>
      <c r="AF3028" s="1"/>
      <c r="AG3028" s="1"/>
      <c r="AH3028" s="1"/>
      <c r="AI3028" s="1"/>
      <c r="AJ3028" s="1"/>
      <c r="AK3028" s="1"/>
      <c r="AL3028" s="1"/>
      <c r="AM3028" s="1"/>
      <c r="AN3028" s="1"/>
      <c r="AO3028" s="1"/>
      <c r="AP3028" s="1"/>
      <c r="AQ3028" s="1"/>
      <c r="AR3028" s="1"/>
    </row>
    <row r="3029" ht="12.0" customHeight="1">
      <c r="A3029" s="1"/>
      <c r="B3029" s="1"/>
      <c r="C3029" s="1"/>
      <c r="D3029" s="1"/>
      <c r="E3029" s="1"/>
      <c r="F3029" s="1"/>
      <c r="G3029" s="1"/>
      <c r="H3029" s="1"/>
      <c r="I3029" s="1"/>
      <c r="J3029" s="1"/>
      <c r="K3029" s="1"/>
      <c r="L3029" s="1"/>
      <c r="M3029" s="1"/>
      <c r="N3029" s="1"/>
      <c r="O3029" s="1"/>
      <c r="P3029" s="1"/>
      <c r="Q3029" s="1"/>
      <c r="R3029" s="1"/>
      <c r="S3029" s="1"/>
      <c r="T3029" s="1"/>
      <c r="U3029" s="1"/>
      <c r="V3029" s="1"/>
      <c r="W3029" s="1"/>
      <c r="X3029" s="1"/>
      <c r="Y3029" s="1"/>
      <c r="Z3029" s="1"/>
      <c r="AA3029" s="1"/>
      <c r="AB3029" s="1"/>
      <c r="AC3029" s="1"/>
      <c r="AD3029" s="1"/>
      <c r="AE3029" s="1"/>
      <c r="AF3029" s="1"/>
      <c r="AG3029" s="1"/>
      <c r="AH3029" s="1"/>
      <c r="AI3029" s="1"/>
      <c r="AJ3029" s="1"/>
      <c r="AK3029" s="1"/>
      <c r="AL3029" s="1"/>
      <c r="AM3029" s="1"/>
      <c r="AN3029" s="1"/>
      <c r="AO3029" s="1"/>
      <c r="AP3029" s="1"/>
      <c r="AQ3029" s="1"/>
      <c r="AR3029" s="1"/>
    </row>
    <row r="3030" ht="12.0" customHeight="1">
      <c r="A3030" s="1"/>
      <c r="B3030" s="1"/>
      <c r="C3030" s="1"/>
      <c r="D3030" s="1"/>
      <c r="E3030" s="1"/>
      <c r="F3030" s="1"/>
      <c r="G3030" s="1"/>
      <c r="H3030" s="1"/>
      <c r="I3030" s="1"/>
      <c r="J3030" s="1"/>
      <c r="K3030" s="1"/>
      <c r="L3030" s="1"/>
      <c r="M3030" s="1"/>
      <c r="N3030" s="1"/>
      <c r="O3030" s="1"/>
      <c r="P3030" s="1"/>
      <c r="Q3030" s="1"/>
      <c r="R3030" s="1"/>
      <c r="S3030" s="1"/>
      <c r="T3030" s="1"/>
      <c r="U3030" s="1"/>
      <c r="V3030" s="1"/>
      <c r="W3030" s="1"/>
      <c r="X3030" s="1"/>
      <c r="Y3030" s="1"/>
      <c r="Z3030" s="1"/>
      <c r="AA3030" s="1"/>
      <c r="AB3030" s="1"/>
      <c r="AC3030" s="1"/>
      <c r="AD3030" s="1"/>
      <c r="AE3030" s="1"/>
      <c r="AF3030" s="1"/>
      <c r="AG3030" s="1"/>
      <c r="AH3030" s="1"/>
      <c r="AI3030" s="1"/>
      <c r="AJ3030" s="1"/>
      <c r="AK3030" s="1"/>
      <c r="AL3030" s="1"/>
      <c r="AM3030" s="1"/>
      <c r="AN3030" s="1"/>
      <c r="AO3030" s="1"/>
      <c r="AP3030" s="1"/>
      <c r="AQ3030" s="1"/>
      <c r="AR3030" s="1"/>
    </row>
    <row r="3031" ht="12.0" customHeight="1">
      <c r="A3031" s="1"/>
      <c r="B3031" s="1"/>
      <c r="C3031" s="1"/>
      <c r="D3031" s="1"/>
      <c r="E3031" s="1"/>
      <c r="F3031" s="1"/>
      <c r="G3031" s="1"/>
      <c r="H3031" s="1"/>
      <c r="I3031" s="1"/>
      <c r="J3031" s="1"/>
      <c r="K3031" s="1"/>
      <c r="L3031" s="1"/>
      <c r="M3031" s="1"/>
      <c r="N3031" s="1"/>
      <c r="O3031" s="1"/>
      <c r="P3031" s="1"/>
      <c r="Q3031" s="1"/>
      <c r="R3031" s="1"/>
      <c r="S3031" s="1"/>
      <c r="T3031" s="1"/>
      <c r="U3031" s="1"/>
      <c r="V3031" s="1"/>
      <c r="W3031" s="1"/>
      <c r="X3031" s="1"/>
      <c r="Y3031" s="1"/>
      <c r="Z3031" s="1"/>
      <c r="AA3031" s="1"/>
      <c r="AB3031" s="1"/>
      <c r="AC3031" s="1"/>
      <c r="AD3031" s="1"/>
      <c r="AE3031" s="1"/>
      <c r="AF3031" s="1"/>
      <c r="AG3031" s="1"/>
      <c r="AH3031" s="1"/>
      <c r="AI3031" s="1"/>
      <c r="AJ3031" s="1"/>
      <c r="AK3031" s="1"/>
      <c r="AL3031" s="1"/>
      <c r="AM3031" s="1"/>
      <c r="AN3031" s="1"/>
      <c r="AO3031" s="1"/>
      <c r="AP3031" s="1"/>
      <c r="AQ3031" s="1"/>
      <c r="AR3031" s="1"/>
    </row>
    <row r="3032" ht="12.0" customHeight="1">
      <c r="A3032" s="1"/>
      <c r="B3032" s="1"/>
      <c r="C3032" s="1"/>
      <c r="D3032" s="1"/>
      <c r="E3032" s="1"/>
      <c r="F3032" s="1"/>
      <c r="G3032" s="1"/>
      <c r="H3032" s="1"/>
      <c r="I3032" s="1"/>
      <c r="J3032" s="1"/>
      <c r="K3032" s="1"/>
      <c r="L3032" s="1"/>
      <c r="M3032" s="1"/>
      <c r="N3032" s="1"/>
      <c r="O3032" s="1"/>
      <c r="P3032" s="1"/>
      <c r="Q3032" s="1"/>
      <c r="R3032" s="1"/>
      <c r="S3032" s="1"/>
      <c r="T3032" s="1"/>
      <c r="U3032" s="1"/>
      <c r="V3032" s="1"/>
      <c r="W3032" s="1"/>
      <c r="X3032" s="1"/>
      <c r="Y3032" s="1"/>
      <c r="Z3032" s="1"/>
      <c r="AA3032" s="1"/>
      <c r="AB3032" s="1"/>
      <c r="AC3032" s="1"/>
      <c r="AD3032" s="1"/>
      <c r="AE3032" s="1"/>
      <c r="AF3032" s="1"/>
      <c r="AG3032" s="1"/>
      <c r="AH3032" s="1"/>
      <c r="AI3032" s="1"/>
      <c r="AJ3032" s="1"/>
      <c r="AK3032" s="1"/>
      <c r="AL3032" s="1"/>
      <c r="AM3032" s="1"/>
      <c r="AN3032" s="1"/>
      <c r="AO3032" s="1"/>
      <c r="AP3032" s="1"/>
      <c r="AQ3032" s="1"/>
      <c r="AR3032" s="1"/>
    </row>
    <row r="3033" ht="12.0" customHeight="1">
      <c r="A3033" s="1"/>
      <c r="B3033" s="1"/>
      <c r="C3033" s="1"/>
      <c r="D3033" s="1"/>
      <c r="E3033" s="1"/>
      <c r="F3033" s="1"/>
      <c r="G3033" s="1"/>
      <c r="H3033" s="1"/>
      <c r="I3033" s="1"/>
      <c r="J3033" s="1"/>
      <c r="K3033" s="1"/>
      <c r="L3033" s="1"/>
      <c r="M3033" s="1"/>
      <c r="N3033" s="1"/>
      <c r="O3033" s="1"/>
      <c r="P3033" s="1"/>
      <c r="Q3033" s="1"/>
      <c r="R3033" s="1"/>
      <c r="S3033" s="1"/>
      <c r="T3033" s="1"/>
      <c r="U3033" s="1"/>
      <c r="V3033" s="1"/>
      <c r="W3033" s="1"/>
      <c r="X3033" s="1"/>
      <c r="Y3033" s="1"/>
      <c r="Z3033" s="1"/>
      <c r="AA3033" s="1"/>
      <c r="AB3033" s="1"/>
      <c r="AC3033" s="1"/>
      <c r="AD3033" s="1"/>
      <c r="AE3033" s="1"/>
      <c r="AF3033" s="1"/>
      <c r="AG3033" s="1"/>
      <c r="AH3033" s="1"/>
      <c r="AI3033" s="1"/>
      <c r="AJ3033" s="1"/>
      <c r="AK3033" s="1"/>
      <c r="AL3033" s="1"/>
      <c r="AM3033" s="1"/>
      <c r="AN3033" s="1"/>
      <c r="AO3033" s="1"/>
      <c r="AP3033" s="1"/>
      <c r="AQ3033" s="1"/>
      <c r="AR3033" s="1"/>
    </row>
    <row r="3034" ht="12.0" customHeight="1">
      <c r="A3034" s="1"/>
      <c r="B3034" s="1"/>
      <c r="C3034" s="1"/>
      <c r="D3034" s="1"/>
      <c r="E3034" s="1"/>
      <c r="F3034" s="1"/>
      <c r="G3034" s="1"/>
      <c r="H3034" s="1"/>
      <c r="I3034" s="1"/>
      <c r="J3034" s="1"/>
      <c r="K3034" s="1"/>
      <c r="L3034" s="1"/>
      <c r="M3034" s="1"/>
      <c r="N3034" s="1"/>
      <c r="O3034" s="1"/>
      <c r="P3034" s="1"/>
      <c r="Q3034" s="1"/>
      <c r="R3034" s="1"/>
      <c r="S3034" s="1"/>
      <c r="T3034" s="1"/>
      <c r="U3034" s="1"/>
      <c r="V3034" s="1"/>
      <c r="W3034" s="1"/>
      <c r="X3034" s="1"/>
      <c r="Y3034" s="1"/>
      <c r="Z3034" s="1"/>
      <c r="AA3034" s="1"/>
      <c r="AB3034" s="1"/>
      <c r="AC3034" s="1"/>
      <c r="AD3034" s="1"/>
      <c r="AE3034" s="1"/>
      <c r="AF3034" s="1"/>
      <c r="AG3034" s="1"/>
      <c r="AH3034" s="1"/>
      <c r="AI3034" s="1"/>
      <c r="AJ3034" s="1"/>
      <c r="AK3034" s="1"/>
      <c r="AL3034" s="1"/>
      <c r="AM3034" s="1"/>
      <c r="AN3034" s="1"/>
      <c r="AO3034" s="1"/>
      <c r="AP3034" s="1"/>
      <c r="AQ3034" s="1"/>
      <c r="AR3034" s="1"/>
    </row>
    <row r="3035" ht="12.0" customHeight="1">
      <c r="A3035" s="1"/>
      <c r="B3035" s="1"/>
      <c r="C3035" s="1"/>
      <c r="D3035" s="1"/>
      <c r="E3035" s="1"/>
      <c r="F3035" s="1"/>
      <c r="G3035" s="1"/>
      <c r="H3035" s="1"/>
      <c r="I3035" s="1"/>
      <c r="J3035" s="1"/>
      <c r="K3035" s="1"/>
      <c r="L3035" s="1"/>
      <c r="M3035" s="1"/>
      <c r="N3035" s="1"/>
      <c r="O3035" s="1"/>
      <c r="P3035" s="1"/>
      <c r="Q3035" s="1"/>
      <c r="R3035" s="1"/>
      <c r="S3035" s="1"/>
      <c r="T3035" s="1"/>
      <c r="U3035" s="1"/>
      <c r="V3035" s="1"/>
      <c r="W3035" s="1"/>
      <c r="X3035" s="1"/>
      <c r="Y3035" s="1"/>
      <c r="Z3035" s="1"/>
      <c r="AA3035" s="1"/>
      <c r="AB3035" s="1"/>
      <c r="AC3035" s="1"/>
      <c r="AD3035" s="1"/>
      <c r="AE3035" s="1"/>
      <c r="AF3035" s="1"/>
      <c r="AG3035" s="1"/>
      <c r="AH3035" s="1"/>
      <c r="AI3035" s="1"/>
      <c r="AJ3035" s="1"/>
      <c r="AK3035" s="1"/>
      <c r="AL3035" s="1"/>
      <c r="AM3035" s="1"/>
      <c r="AN3035" s="1"/>
      <c r="AO3035" s="1"/>
      <c r="AP3035" s="1"/>
      <c r="AQ3035" s="1"/>
      <c r="AR3035" s="1"/>
    </row>
    <row r="3036" ht="12.0" customHeight="1">
      <c r="A3036" s="1"/>
      <c r="B3036" s="1"/>
      <c r="C3036" s="1"/>
      <c r="D3036" s="1"/>
      <c r="E3036" s="1"/>
      <c r="F3036" s="1"/>
      <c r="G3036" s="1"/>
      <c r="H3036" s="1"/>
      <c r="I3036" s="1"/>
      <c r="J3036" s="1"/>
      <c r="K3036" s="1"/>
      <c r="L3036" s="1"/>
      <c r="M3036" s="1"/>
      <c r="N3036" s="1"/>
      <c r="O3036" s="1"/>
      <c r="P3036" s="1"/>
      <c r="Q3036" s="1"/>
      <c r="R3036" s="1"/>
      <c r="S3036" s="1"/>
      <c r="T3036" s="1"/>
      <c r="U3036" s="1"/>
      <c r="V3036" s="1"/>
      <c r="W3036" s="1"/>
      <c r="X3036" s="1"/>
      <c r="Y3036" s="1"/>
      <c r="Z3036" s="1"/>
      <c r="AA3036" s="1"/>
      <c r="AB3036" s="1"/>
      <c r="AC3036" s="1"/>
      <c r="AD3036" s="1"/>
      <c r="AE3036" s="1"/>
      <c r="AF3036" s="1"/>
      <c r="AG3036" s="1"/>
      <c r="AH3036" s="1"/>
      <c r="AI3036" s="1"/>
      <c r="AJ3036" s="1"/>
      <c r="AK3036" s="1"/>
      <c r="AL3036" s="1"/>
      <c r="AM3036" s="1"/>
      <c r="AN3036" s="1"/>
      <c r="AO3036" s="1"/>
      <c r="AP3036" s="1"/>
      <c r="AQ3036" s="1"/>
      <c r="AR3036" s="1"/>
    </row>
    <row r="3037" ht="12.0" customHeight="1">
      <c r="A3037" s="1"/>
      <c r="B3037" s="1"/>
      <c r="C3037" s="1"/>
      <c r="D3037" s="1"/>
      <c r="E3037" s="1"/>
      <c r="F3037" s="1"/>
      <c r="G3037" s="1"/>
      <c r="H3037" s="1"/>
      <c r="I3037" s="1"/>
      <c r="J3037" s="1"/>
      <c r="K3037" s="1"/>
      <c r="L3037" s="1"/>
      <c r="M3037" s="1"/>
      <c r="N3037" s="1"/>
      <c r="O3037" s="1"/>
      <c r="P3037" s="1"/>
      <c r="Q3037" s="1"/>
      <c r="R3037" s="1"/>
      <c r="S3037" s="1"/>
      <c r="T3037" s="1"/>
      <c r="U3037" s="1"/>
      <c r="V3037" s="1"/>
      <c r="W3037" s="1"/>
      <c r="X3037" s="1"/>
      <c r="Y3037" s="1"/>
      <c r="Z3037" s="1"/>
      <c r="AA3037" s="1"/>
      <c r="AB3037" s="1"/>
      <c r="AC3037" s="1"/>
      <c r="AD3037" s="1"/>
      <c r="AE3037" s="1"/>
      <c r="AF3037" s="1"/>
      <c r="AG3037" s="1"/>
      <c r="AH3037" s="1"/>
      <c r="AI3037" s="1"/>
      <c r="AJ3037" s="1"/>
      <c r="AK3037" s="1"/>
      <c r="AL3037" s="1"/>
      <c r="AM3037" s="1"/>
      <c r="AN3037" s="1"/>
      <c r="AO3037" s="1"/>
      <c r="AP3037" s="1"/>
      <c r="AQ3037" s="1"/>
      <c r="AR3037" s="1"/>
    </row>
    <row r="3038" ht="12.0" customHeight="1">
      <c r="A3038" s="1"/>
      <c r="B3038" s="1"/>
      <c r="C3038" s="1"/>
      <c r="D3038" s="1"/>
      <c r="E3038" s="1"/>
      <c r="F3038" s="1"/>
      <c r="G3038" s="1"/>
      <c r="H3038" s="1"/>
      <c r="I3038" s="1"/>
      <c r="J3038" s="1"/>
      <c r="K3038" s="1"/>
      <c r="L3038" s="1"/>
      <c r="M3038" s="1"/>
      <c r="N3038" s="1"/>
      <c r="O3038" s="1"/>
      <c r="P3038" s="1"/>
      <c r="Q3038" s="1"/>
      <c r="R3038" s="1"/>
      <c r="S3038" s="1"/>
      <c r="T3038" s="1"/>
      <c r="U3038" s="1"/>
      <c r="V3038" s="1"/>
      <c r="W3038" s="1"/>
      <c r="X3038" s="1"/>
      <c r="Y3038" s="1"/>
      <c r="Z3038" s="1"/>
      <c r="AA3038" s="1"/>
      <c r="AB3038" s="1"/>
      <c r="AC3038" s="1"/>
      <c r="AD3038" s="1"/>
      <c r="AE3038" s="1"/>
      <c r="AF3038" s="1"/>
      <c r="AG3038" s="1"/>
      <c r="AH3038" s="1"/>
      <c r="AI3038" s="1"/>
      <c r="AJ3038" s="1"/>
      <c r="AK3038" s="1"/>
      <c r="AL3038" s="1"/>
      <c r="AM3038" s="1"/>
      <c r="AN3038" s="1"/>
      <c r="AO3038" s="1"/>
      <c r="AP3038" s="1"/>
      <c r="AQ3038" s="1"/>
      <c r="AR3038" s="1"/>
    </row>
    <row r="3039" ht="12.0" customHeight="1">
      <c r="A3039" s="1"/>
      <c r="B3039" s="1"/>
      <c r="C3039" s="1"/>
      <c r="D3039" s="1"/>
      <c r="E3039" s="1"/>
      <c r="F3039" s="1"/>
      <c r="G3039" s="1"/>
      <c r="H3039" s="1"/>
      <c r="I3039" s="1"/>
      <c r="J3039" s="1"/>
      <c r="K3039" s="1"/>
      <c r="L3039" s="1"/>
      <c r="M3039" s="1"/>
      <c r="N3039" s="1"/>
      <c r="O3039" s="1"/>
      <c r="P3039" s="1"/>
      <c r="Q3039" s="1"/>
      <c r="R3039" s="1"/>
      <c r="S3039" s="1"/>
      <c r="T3039" s="1"/>
      <c r="U3039" s="1"/>
      <c r="V3039" s="1"/>
      <c r="W3039" s="1"/>
      <c r="X3039" s="1"/>
      <c r="Y3039" s="1"/>
      <c r="Z3039" s="1"/>
      <c r="AA3039" s="1"/>
      <c r="AB3039" s="1"/>
      <c r="AC3039" s="1"/>
      <c r="AD3039" s="1"/>
      <c r="AE3039" s="1"/>
      <c r="AF3039" s="1"/>
      <c r="AG3039" s="1"/>
      <c r="AH3039" s="1"/>
      <c r="AI3039" s="1"/>
      <c r="AJ3039" s="1"/>
      <c r="AK3039" s="1"/>
      <c r="AL3039" s="1"/>
      <c r="AM3039" s="1"/>
      <c r="AN3039" s="1"/>
      <c r="AO3039" s="1"/>
      <c r="AP3039" s="1"/>
      <c r="AQ3039" s="1"/>
      <c r="AR3039" s="1"/>
    </row>
    <row r="3040" ht="12.0" customHeight="1">
      <c r="A3040" s="1"/>
      <c r="B3040" s="1"/>
      <c r="C3040" s="1"/>
      <c r="D3040" s="1"/>
      <c r="E3040" s="1"/>
      <c r="F3040" s="1"/>
      <c r="G3040" s="1"/>
      <c r="H3040" s="1"/>
      <c r="I3040" s="1"/>
      <c r="J3040" s="1"/>
      <c r="K3040" s="1"/>
      <c r="L3040" s="1"/>
      <c r="M3040" s="1"/>
      <c r="N3040" s="1"/>
      <c r="O3040" s="1"/>
      <c r="P3040" s="1"/>
      <c r="Q3040" s="1"/>
      <c r="R3040" s="1"/>
      <c r="S3040" s="1"/>
      <c r="T3040" s="1"/>
      <c r="U3040" s="1"/>
      <c r="V3040" s="1"/>
      <c r="W3040" s="1"/>
      <c r="X3040" s="1"/>
      <c r="Y3040" s="1"/>
      <c r="Z3040" s="1"/>
      <c r="AA3040" s="1"/>
      <c r="AB3040" s="1"/>
      <c r="AC3040" s="1"/>
      <c r="AD3040" s="1"/>
      <c r="AE3040" s="1"/>
      <c r="AF3040" s="1"/>
      <c r="AG3040" s="1"/>
      <c r="AH3040" s="1"/>
      <c r="AI3040" s="1"/>
      <c r="AJ3040" s="1"/>
      <c r="AK3040" s="1"/>
      <c r="AL3040" s="1"/>
      <c r="AM3040" s="1"/>
      <c r="AN3040" s="1"/>
      <c r="AO3040" s="1"/>
      <c r="AP3040" s="1"/>
      <c r="AQ3040" s="1"/>
      <c r="AR3040" s="1"/>
    </row>
    <row r="3041" ht="12.0" customHeight="1">
      <c r="A3041" s="1"/>
      <c r="B3041" s="1"/>
      <c r="C3041" s="1"/>
      <c r="D3041" s="1"/>
      <c r="E3041" s="1"/>
      <c r="F3041" s="1"/>
      <c r="G3041" s="1"/>
      <c r="H3041" s="1"/>
      <c r="I3041" s="1"/>
      <c r="J3041" s="1"/>
      <c r="K3041" s="1"/>
      <c r="L3041" s="1"/>
      <c r="M3041" s="1"/>
      <c r="N3041" s="1"/>
      <c r="O3041" s="1"/>
      <c r="P3041" s="1"/>
      <c r="Q3041" s="1"/>
      <c r="R3041" s="1"/>
      <c r="S3041" s="1"/>
      <c r="T3041" s="1"/>
      <c r="U3041" s="1"/>
      <c r="V3041" s="1"/>
      <c r="W3041" s="1"/>
      <c r="X3041" s="1"/>
      <c r="Y3041" s="1"/>
      <c r="Z3041" s="1"/>
      <c r="AA3041" s="1"/>
      <c r="AB3041" s="1"/>
      <c r="AC3041" s="1"/>
      <c r="AD3041" s="1"/>
      <c r="AE3041" s="1"/>
      <c r="AF3041" s="1"/>
      <c r="AG3041" s="1"/>
      <c r="AH3041" s="1"/>
      <c r="AI3041" s="1"/>
      <c r="AJ3041" s="1"/>
      <c r="AK3041" s="1"/>
      <c r="AL3041" s="1"/>
      <c r="AM3041" s="1"/>
      <c r="AN3041" s="1"/>
      <c r="AO3041" s="1"/>
      <c r="AP3041" s="1"/>
      <c r="AQ3041" s="1"/>
      <c r="AR3041" s="1"/>
    </row>
    <row r="3042" ht="12.0" customHeight="1">
      <c r="A3042" s="1"/>
      <c r="B3042" s="1"/>
      <c r="C3042" s="1"/>
      <c r="D3042" s="1"/>
      <c r="E3042" s="1"/>
      <c r="F3042" s="1"/>
      <c r="G3042" s="1"/>
      <c r="H3042" s="1"/>
      <c r="I3042" s="1"/>
      <c r="J3042" s="1"/>
      <c r="K3042" s="1"/>
      <c r="L3042" s="1"/>
      <c r="M3042" s="1"/>
      <c r="N3042" s="1"/>
      <c r="O3042" s="1"/>
      <c r="P3042" s="1"/>
      <c r="Q3042" s="1"/>
      <c r="R3042" s="1"/>
      <c r="S3042" s="1"/>
      <c r="T3042" s="1"/>
      <c r="U3042" s="1"/>
      <c r="V3042" s="1"/>
      <c r="W3042" s="1"/>
      <c r="X3042" s="1"/>
      <c r="Y3042" s="1"/>
      <c r="Z3042" s="1"/>
      <c r="AA3042" s="1"/>
      <c r="AB3042" s="1"/>
      <c r="AC3042" s="1"/>
      <c r="AD3042" s="1"/>
      <c r="AE3042" s="1"/>
      <c r="AF3042" s="1"/>
      <c r="AG3042" s="1"/>
      <c r="AH3042" s="1"/>
      <c r="AI3042" s="1"/>
      <c r="AJ3042" s="1"/>
      <c r="AK3042" s="1"/>
      <c r="AL3042" s="1"/>
      <c r="AM3042" s="1"/>
      <c r="AN3042" s="1"/>
      <c r="AO3042" s="1"/>
      <c r="AP3042" s="1"/>
      <c r="AQ3042" s="1"/>
      <c r="AR3042" s="1"/>
    </row>
    <row r="3043" ht="12.0" customHeight="1">
      <c r="A3043" s="1"/>
      <c r="B3043" s="1"/>
      <c r="C3043" s="1"/>
      <c r="D3043" s="1"/>
      <c r="E3043" s="1"/>
      <c r="F3043" s="1"/>
      <c r="G3043" s="1"/>
      <c r="H3043" s="1"/>
      <c r="I3043" s="1"/>
      <c r="J3043" s="1"/>
      <c r="K3043" s="1"/>
      <c r="L3043" s="1"/>
      <c r="M3043" s="1"/>
      <c r="N3043" s="1"/>
      <c r="O3043" s="1"/>
      <c r="P3043" s="1"/>
      <c r="Q3043" s="1"/>
      <c r="R3043" s="1"/>
      <c r="S3043" s="1"/>
      <c r="T3043" s="1"/>
      <c r="U3043" s="1"/>
      <c r="V3043" s="1"/>
      <c r="W3043" s="1"/>
      <c r="X3043" s="1"/>
      <c r="Y3043" s="1"/>
      <c r="Z3043" s="1"/>
      <c r="AA3043" s="1"/>
      <c r="AB3043" s="1"/>
      <c r="AC3043" s="1"/>
      <c r="AD3043" s="1"/>
      <c r="AE3043" s="1"/>
      <c r="AF3043" s="1"/>
      <c r="AG3043" s="1"/>
      <c r="AH3043" s="1"/>
      <c r="AI3043" s="1"/>
      <c r="AJ3043" s="1"/>
      <c r="AK3043" s="1"/>
      <c r="AL3043" s="1"/>
      <c r="AM3043" s="1"/>
      <c r="AN3043" s="1"/>
      <c r="AO3043" s="1"/>
      <c r="AP3043" s="1"/>
      <c r="AQ3043" s="1"/>
      <c r="AR3043" s="1"/>
    </row>
    <row r="3044" ht="12.0" customHeight="1">
      <c r="A3044" s="1"/>
      <c r="B3044" s="1"/>
      <c r="C3044" s="1"/>
      <c r="D3044" s="1"/>
      <c r="E3044" s="1"/>
      <c r="F3044" s="1"/>
      <c r="G3044" s="1"/>
      <c r="H3044" s="1"/>
      <c r="I3044" s="1"/>
      <c r="J3044" s="1"/>
      <c r="K3044" s="1"/>
      <c r="L3044" s="1"/>
      <c r="M3044" s="1"/>
      <c r="N3044" s="1"/>
      <c r="O3044" s="1"/>
      <c r="P3044" s="1"/>
      <c r="Q3044" s="1"/>
      <c r="R3044" s="1"/>
      <c r="S3044" s="1"/>
      <c r="T3044" s="1"/>
      <c r="U3044" s="1"/>
      <c r="V3044" s="1"/>
      <c r="W3044" s="1"/>
      <c r="X3044" s="1"/>
      <c r="Y3044" s="1"/>
      <c r="Z3044" s="1"/>
      <c r="AA3044" s="1"/>
      <c r="AB3044" s="1"/>
      <c r="AC3044" s="1"/>
      <c r="AD3044" s="1"/>
      <c r="AE3044" s="1"/>
      <c r="AF3044" s="1"/>
      <c r="AG3044" s="1"/>
      <c r="AH3044" s="1"/>
      <c r="AI3044" s="1"/>
      <c r="AJ3044" s="1"/>
      <c r="AK3044" s="1"/>
      <c r="AL3044" s="1"/>
      <c r="AM3044" s="1"/>
      <c r="AN3044" s="1"/>
      <c r="AO3044" s="1"/>
      <c r="AP3044" s="1"/>
      <c r="AQ3044" s="1"/>
      <c r="AR3044" s="1"/>
    </row>
    <row r="3045" ht="12.0" customHeight="1">
      <c r="A3045" s="1"/>
      <c r="B3045" s="1"/>
      <c r="C3045" s="1"/>
      <c r="D3045" s="1"/>
      <c r="E3045" s="1"/>
      <c r="F3045" s="1"/>
      <c r="G3045" s="1"/>
      <c r="H3045" s="1"/>
      <c r="I3045" s="1"/>
      <c r="J3045" s="1"/>
      <c r="K3045" s="1"/>
      <c r="L3045" s="1"/>
      <c r="M3045" s="1"/>
      <c r="N3045" s="1"/>
      <c r="O3045" s="1"/>
      <c r="P3045" s="1"/>
      <c r="Q3045" s="1"/>
      <c r="R3045" s="1"/>
      <c r="S3045" s="1"/>
      <c r="T3045" s="1"/>
      <c r="U3045" s="1"/>
      <c r="V3045" s="1"/>
      <c r="W3045" s="1"/>
      <c r="X3045" s="1"/>
      <c r="Y3045" s="1"/>
      <c r="Z3045" s="1"/>
      <c r="AA3045" s="1"/>
      <c r="AB3045" s="1"/>
      <c r="AC3045" s="1"/>
      <c r="AD3045" s="1"/>
      <c r="AE3045" s="1"/>
      <c r="AF3045" s="1"/>
      <c r="AG3045" s="1"/>
      <c r="AH3045" s="1"/>
      <c r="AI3045" s="1"/>
      <c r="AJ3045" s="1"/>
      <c r="AK3045" s="1"/>
      <c r="AL3045" s="1"/>
      <c r="AM3045" s="1"/>
      <c r="AN3045" s="1"/>
      <c r="AO3045" s="1"/>
      <c r="AP3045" s="1"/>
      <c r="AQ3045" s="1"/>
      <c r="AR3045" s="1"/>
    </row>
    <row r="3046" ht="12.0" customHeight="1">
      <c r="A3046" s="1"/>
      <c r="B3046" s="1"/>
      <c r="C3046" s="1"/>
      <c r="D3046" s="1"/>
      <c r="E3046" s="1"/>
      <c r="F3046" s="1"/>
      <c r="G3046" s="1"/>
      <c r="H3046" s="1"/>
      <c r="I3046" s="1"/>
      <c r="J3046" s="1"/>
      <c r="K3046" s="1"/>
      <c r="L3046" s="1"/>
      <c r="M3046" s="1"/>
      <c r="N3046" s="1"/>
      <c r="O3046" s="1"/>
      <c r="P3046" s="1"/>
      <c r="Q3046" s="1"/>
      <c r="R3046" s="1"/>
      <c r="S3046" s="1"/>
      <c r="T3046" s="1"/>
      <c r="U3046" s="1"/>
      <c r="V3046" s="1"/>
      <c r="W3046" s="1"/>
      <c r="X3046" s="1"/>
      <c r="Y3046" s="1"/>
      <c r="Z3046" s="1"/>
      <c r="AA3046" s="1"/>
      <c r="AB3046" s="1"/>
      <c r="AC3046" s="1"/>
      <c r="AD3046" s="1"/>
      <c r="AE3046" s="1"/>
      <c r="AF3046" s="1"/>
      <c r="AG3046" s="1"/>
      <c r="AH3046" s="1"/>
      <c r="AI3046" s="1"/>
      <c r="AJ3046" s="1"/>
      <c r="AK3046" s="1"/>
      <c r="AL3046" s="1"/>
      <c r="AM3046" s="1"/>
      <c r="AN3046" s="1"/>
      <c r="AO3046" s="1"/>
      <c r="AP3046" s="1"/>
      <c r="AQ3046" s="1"/>
      <c r="AR3046" s="1"/>
    </row>
    <row r="3047" ht="12.0" customHeight="1">
      <c r="A3047" s="1"/>
      <c r="B3047" s="1"/>
      <c r="C3047" s="1"/>
      <c r="D3047" s="1"/>
      <c r="E3047" s="1"/>
      <c r="F3047" s="1"/>
      <c r="G3047" s="1"/>
      <c r="H3047" s="1"/>
      <c r="I3047" s="1"/>
      <c r="J3047" s="1"/>
      <c r="K3047" s="1"/>
      <c r="L3047" s="1"/>
      <c r="M3047" s="1"/>
      <c r="N3047" s="1"/>
      <c r="O3047" s="1"/>
      <c r="P3047" s="1"/>
      <c r="Q3047" s="1"/>
      <c r="R3047" s="1"/>
      <c r="S3047" s="1"/>
      <c r="T3047" s="1"/>
      <c r="U3047" s="1"/>
      <c r="V3047" s="1"/>
      <c r="W3047" s="1"/>
      <c r="X3047" s="1"/>
      <c r="Y3047" s="1"/>
      <c r="Z3047" s="1"/>
      <c r="AA3047" s="1"/>
      <c r="AB3047" s="1"/>
      <c r="AC3047" s="1"/>
      <c r="AD3047" s="1"/>
      <c r="AE3047" s="1"/>
      <c r="AF3047" s="1"/>
      <c r="AG3047" s="1"/>
      <c r="AH3047" s="1"/>
      <c r="AI3047" s="1"/>
      <c r="AJ3047" s="1"/>
      <c r="AK3047" s="1"/>
      <c r="AL3047" s="1"/>
      <c r="AM3047" s="1"/>
      <c r="AN3047" s="1"/>
      <c r="AO3047" s="1"/>
      <c r="AP3047" s="1"/>
      <c r="AQ3047" s="1"/>
      <c r="AR3047" s="1"/>
    </row>
    <row r="3048" ht="12.0" customHeight="1">
      <c r="A3048" s="1"/>
      <c r="B3048" s="1"/>
      <c r="C3048" s="1"/>
      <c r="D3048" s="1"/>
      <c r="E3048" s="1"/>
      <c r="F3048" s="1"/>
      <c r="G3048" s="1"/>
      <c r="H3048" s="1"/>
      <c r="I3048" s="1"/>
      <c r="J3048" s="1"/>
      <c r="K3048" s="1"/>
      <c r="L3048" s="1"/>
      <c r="M3048" s="1"/>
      <c r="N3048" s="1"/>
      <c r="O3048" s="1"/>
      <c r="P3048" s="1"/>
      <c r="Q3048" s="1"/>
      <c r="R3048" s="1"/>
      <c r="S3048" s="1"/>
      <c r="T3048" s="1"/>
      <c r="U3048" s="1"/>
      <c r="V3048" s="1"/>
      <c r="W3048" s="1"/>
      <c r="X3048" s="1"/>
      <c r="Y3048" s="1"/>
      <c r="Z3048" s="1"/>
      <c r="AA3048" s="1"/>
      <c r="AB3048" s="1"/>
      <c r="AC3048" s="1"/>
      <c r="AD3048" s="1"/>
      <c r="AE3048" s="1"/>
      <c r="AF3048" s="1"/>
      <c r="AG3048" s="1"/>
      <c r="AH3048" s="1"/>
      <c r="AI3048" s="1"/>
      <c r="AJ3048" s="1"/>
      <c r="AK3048" s="1"/>
      <c r="AL3048" s="1"/>
      <c r="AM3048" s="1"/>
      <c r="AN3048" s="1"/>
      <c r="AO3048" s="1"/>
      <c r="AP3048" s="1"/>
      <c r="AQ3048" s="1"/>
      <c r="AR3048" s="1"/>
    </row>
    <row r="3049" ht="12.0" customHeight="1">
      <c r="A3049" s="1"/>
      <c r="B3049" s="1"/>
      <c r="C3049" s="1"/>
      <c r="D3049" s="1"/>
      <c r="E3049" s="1"/>
      <c r="F3049" s="1"/>
      <c r="G3049" s="1"/>
      <c r="H3049" s="1"/>
      <c r="I3049" s="1"/>
      <c r="J3049" s="1"/>
      <c r="K3049" s="1"/>
      <c r="L3049" s="1"/>
      <c r="M3049" s="1"/>
      <c r="N3049" s="1"/>
      <c r="O3049" s="1"/>
      <c r="P3049" s="1"/>
      <c r="Q3049" s="1"/>
      <c r="R3049" s="1"/>
      <c r="S3049" s="1"/>
      <c r="T3049" s="1"/>
      <c r="U3049" s="1"/>
      <c r="V3049" s="1"/>
      <c r="W3049" s="1"/>
      <c r="X3049" s="1"/>
      <c r="Y3049" s="1"/>
      <c r="Z3049" s="1"/>
      <c r="AA3049" s="1"/>
      <c r="AB3049" s="1"/>
      <c r="AC3049" s="1"/>
      <c r="AD3049" s="1"/>
      <c r="AE3049" s="1"/>
      <c r="AF3049" s="1"/>
      <c r="AG3049" s="1"/>
      <c r="AH3049" s="1"/>
      <c r="AI3049" s="1"/>
      <c r="AJ3049" s="1"/>
      <c r="AK3049" s="1"/>
      <c r="AL3049" s="1"/>
      <c r="AM3049" s="1"/>
      <c r="AN3049" s="1"/>
      <c r="AO3049" s="1"/>
      <c r="AP3049" s="1"/>
      <c r="AQ3049" s="1"/>
      <c r="AR3049" s="1"/>
    </row>
    <row r="3050" ht="12.0" customHeight="1">
      <c r="A3050" s="1"/>
      <c r="B3050" s="1"/>
      <c r="C3050" s="1"/>
      <c r="D3050" s="1"/>
      <c r="E3050" s="1"/>
      <c r="F3050" s="1"/>
      <c r="G3050" s="1"/>
      <c r="H3050" s="1"/>
      <c r="I3050" s="1"/>
      <c r="J3050" s="1"/>
      <c r="K3050" s="1"/>
      <c r="L3050" s="1"/>
      <c r="M3050" s="1"/>
      <c r="N3050" s="1"/>
      <c r="O3050" s="1"/>
      <c r="P3050" s="1"/>
      <c r="Q3050" s="1"/>
      <c r="R3050" s="1"/>
      <c r="S3050" s="1"/>
      <c r="T3050" s="1"/>
      <c r="U3050" s="1"/>
      <c r="V3050" s="1"/>
      <c r="W3050" s="1"/>
      <c r="X3050" s="1"/>
      <c r="Y3050" s="1"/>
      <c r="Z3050" s="1"/>
      <c r="AA3050" s="1"/>
      <c r="AB3050" s="1"/>
      <c r="AC3050" s="1"/>
      <c r="AD3050" s="1"/>
      <c r="AE3050" s="1"/>
      <c r="AF3050" s="1"/>
      <c r="AG3050" s="1"/>
      <c r="AH3050" s="1"/>
      <c r="AI3050" s="1"/>
      <c r="AJ3050" s="1"/>
      <c r="AK3050" s="1"/>
      <c r="AL3050" s="1"/>
      <c r="AM3050" s="1"/>
      <c r="AN3050" s="1"/>
      <c r="AO3050" s="1"/>
      <c r="AP3050" s="1"/>
      <c r="AQ3050" s="1"/>
      <c r="AR3050" s="1"/>
    </row>
    <row r="3051" ht="12.0" customHeight="1">
      <c r="A3051" s="1"/>
      <c r="B3051" s="1"/>
      <c r="C3051" s="1"/>
      <c r="D3051" s="1"/>
      <c r="E3051" s="1"/>
      <c r="F3051" s="1"/>
      <c r="G3051" s="1"/>
      <c r="H3051" s="1"/>
      <c r="I3051" s="1"/>
      <c r="J3051" s="1"/>
      <c r="K3051" s="1"/>
      <c r="L3051" s="1"/>
      <c r="M3051" s="1"/>
      <c r="N3051" s="1"/>
      <c r="O3051" s="1"/>
      <c r="P3051" s="1"/>
      <c r="Q3051" s="1"/>
      <c r="R3051" s="1"/>
      <c r="S3051" s="1"/>
      <c r="T3051" s="1"/>
      <c r="U3051" s="1"/>
      <c r="V3051" s="1"/>
      <c r="W3051" s="1"/>
      <c r="X3051" s="1"/>
      <c r="Y3051" s="1"/>
      <c r="Z3051" s="1"/>
      <c r="AA3051" s="1"/>
      <c r="AB3051" s="1"/>
      <c r="AC3051" s="1"/>
      <c r="AD3051" s="1"/>
      <c r="AE3051" s="1"/>
      <c r="AF3051" s="1"/>
      <c r="AG3051" s="1"/>
      <c r="AH3051" s="1"/>
      <c r="AI3051" s="1"/>
      <c r="AJ3051" s="1"/>
      <c r="AK3051" s="1"/>
      <c r="AL3051" s="1"/>
      <c r="AM3051" s="1"/>
      <c r="AN3051" s="1"/>
      <c r="AO3051" s="1"/>
      <c r="AP3051" s="1"/>
      <c r="AQ3051" s="1"/>
      <c r="AR3051" s="1"/>
    </row>
    <row r="3052" ht="12.0" customHeight="1">
      <c r="A3052" s="1"/>
      <c r="B3052" s="1"/>
      <c r="C3052" s="1"/>
      <c r="D3052" s="1"/>
      <c r="E3052" s="1"/>
      <c r="F3052" s="1"/>
      <c r="G3052" s="1"/>
      <c r="H3052" s="1"/>
      <c r="I3052" s="1"/>
      <c r="J3052" s="1"/>
      <c r="K3052" s="1"/>
      <c r="L3052" s="1"/>
      <c r="M3052" s="1"/>
      <c r="N3052" s="1"/>
      <c r="O3052" s="1"/>
      <c r="P3052" s="1"/>
      <c r="Q3052" s="1"/>
      <c r="R3052" s="1"/>
      <c r="S3052" s="1"/>
      <c r="T3052" s="1"/>
      <c r="U3052" s="1"/>
      <c r="V3052" s="1"/>
      <c r="W3052" s="1"/>
      <c r="X3052" s="1"/>
      <c r="Y3052" s="1"/>
      <c r="Z3052" s="1"/>
      <c r="AA3052" s="1"/>
      <c r="AB3052" s="1"/>
      <c r="AC3052" s="1"/>
      <c r="AD3052" s="1"/>
      <c r="AE3052" s="1"/>
      <c r="AF3052" s="1"/>
      <c r="AG3052" s="1"/>
      <c r="AH3052" s="1"/>
      <c r="AI3052" s="1"/>
      <c r="AJ3052" s="1"/>
      <c r="AK3052" s="1"/>
      <c r="AL3052" s="1"/>
      <c r="AM3052" s="1"/>
      <c r="AN3052" s="1"/>
      <c r="AO3052" s="1"/>
      <c r="AP3052" s="1"/>
      <c r="AQ3052" s="1"/>
      <c r="AR3052" s="1"/>
    </row>
    <row r="3053" ht="12.0" customHeight="1">
      <c r="A3053" s="1"/>
      <c r="B3053" s="1"/>
      <c r="C3053" s="1"/>
      <c r="D3053" s="1"/>
      <c r="E3053" s="1"/>
      <c r="F3053" s="1"/>
      <c r="G3053" s="1"/>
      <c r="H3053" s="1"/>
      <c r="I3053" s="1"/>
      <c r="J3053" s="1"/>
      <c r="K3053" s="1"/>
      <c r="L3053" s="1"/>
      <c r="M3053" s="1"/>
      <c r="N3053" s="1"/>
      <c r="O3053" s="1"/>
      <c r="P3053" s="1"/>
      <c r="Q3053" s="1"/>
      <c r="R3053" s="1"/>
      <c r="S3053" s="1"/>
      <c r="T3053" s="1"/>
      <c r="U3053" s="1"/>
      <c r="V3053" s="1"/>
      <c r="W3053" s="1"/>
      <c r="X3053" s="1"/>
      <c r="Y3053" s="1"/>
      <c r="Z3053" s="1"/>
      <c r="AA3053" s="1"/>
      <c r="AB3053" s="1"/>
      <c r="AC3053" s="1"/>
      <c r="AD3053" s="1"/>
      <c r="AE3053" s="1"/>
      <c r="AF3053" s="1"/>
      <c r="AG3053" s="1"/>
      <c r="AH3053" s="1"/>
      <c r="AI3053" s="1"/>
      <c r="AJ3053" s="1"/>
      <c r="AK3053" s="1"/>
      <c r="AL3053" s="1"/>
      <c r="AM3053" s="1"/>
      <c r="AN3053" s="1"/>
      <c r="AO3053" s="1"/>
      <c r="AP3053" s="1"/>
      <c r="AQ3053" s="1"/>
      <c r="AR3053" s="1"/>
    </row>
    <row r="3054" ht="12.0" customHeight="1">
      <c r="A3054" s="1"/>
      <c r="B3054" s="1"/>
      <c r="C3054" s="1"/>
      <c r="D3054" s="1"/>
      <c r="E3054" s="1"/>
      <c r="F3054" s="1"/>
      <c r="G3054" s="1"/>
      <c r="H3054" s="1"/>
      <c r="I3054" s="1"/>
      <c r="J3054" s="1"/>
      <c r="K3054" s="1"/>
      <c r="L3054" s="1"/>
      <c r="M3054" s="1"/>
      <c r="N3054" s="1"/>
      <c r="O3054" s="1"/>
      <c r="P3054" s="1"/>
      <c r="Q3054" s="1"/>
      <c r="R3054" s="1"/>
      <c r="S3054" s="1"/>
      <c r="T3054" s="1"/>
      <c r="U3054" s="1"/>
      <c r="V3054" s="1"/>
      <c r="W3054" s="1"/>
      <c r="X3054" s="1"/>
      <c r="Y3054" s="1"/>
      <c r="Z3054" s="1"/>
      <c r="AA3054" s="1"/>
      <c r="AB3054" s="1"/>
      <c r="AC3054" s="1"/>
      <c r="AD3054" s="1"/>
      <c r="AE3054" s="1"/>
      <c r="AF3054" s="1"/>
      <c r="AG3054" s="1"/>
      <c r="AH3054" s="1"/>
      <c r="AI3054" s="1"/>
      <c r="AJ3054" s="1"/>
      <c r="AK3054" s="1"/>
      <c r="AL3054" s="1"/>
      <c r="AM3054" s="1"/>
      <c r="AN3054" s="1"/>
      <c r="AO3054" s="1"/>
      <c r="AP3054" s="1"/>
      <c r="AQ3054" s="1"/>
      <c r="AR3054" s="1"/>
    </row>
    <row r="3055" ht="12.0" customHeight="1">
      <c r="A3055" s="1"/>
      <c r="B3055" s="1"/>
      <c r="C3055" s="1"/>
      <c r="D3055" s="1"/>
      <c r="E3055" s="1"/>
      <c r="F3055" s="1"/>
      <c r="G3055" s="1"/>
      <c r="H3055" s="1"/>
      <c r="I3055" s="1"/>
      <c r="J3055" s="1"/>
      <c r="K3055" s="1"/>
      <c r="L3055" s="1"/>
      <c r="M3055" s="1"/>
      <c r="N3055" s="1"/>
      <c r="O3055" s="1"/>
      <c r="P3055" s="1"/>
      <c r="Q3055" s="1"/>
      <c r="R3055" s="1"/>
      <c r="S3055" s="1"/>
      <c r="T3055" s="1"/>
      <c r="U3055" s="1"/>
      <c r="V3055" s="1"/>
      <c r="W3055" s="1"/>
      <c r="X3055" s="1"/>
      <c r="Y3055" s="1"/>
      <c r="Z3055" s="1"/>
      <c r="AA3055" s="1"/>
      <c r="AB3055" s="1"/>
      <c r="AC3055" s="1"/>
      <c r="AD3055" s="1"/>
      <c r="AE3055" s="1"/>
      <c r="AF3055" s="1"/>
      <c r="AG3055" s="1"/>
      <c r="AH3055" s="1"/>
      <c r="AI3055" s="1"/>
      <c r="AJ3055" s="1"/>
      <c r="AK3055" s="1"/>
      <c r="AL3055" s="1"/>
      <c r="AM3055" s="1"/>
      <c r="AN3055" s="1"/>
      <c r="AO3055" s="1"/>
      <c r="AP3055" s="1"/>
      <c r="AQ3055" s="1"/>
      <c r="AR3055" s="1"/>
    </row>
    <row r="3056" ht="12.0" customHeight="1">
      <c r="A3056" s="1"/>
      <c r="B3056" s="1"/>
      <c r="C3056" s="1"/>
      <c r="D3056" s="1"/>
      <c r="E3056" s="1"/>
      <c r="F3056" s="1"/>
      <c r="G3056" s="1"/>
      <c r="H3056" s="1"/>
      <c r="I3056" s="1"/>
      <c r="J3056" s="1"/>
      <c r="K3056" s="1"/>
      <c r="L3056" s="1"/>
      <c r="M3056" s="1"/>
      <c r="N3056" s="1"/>
      <c r="O3056" s="1"/>
      <c r="P3056" s="1"/>
      <c r="Q3056" s="1"/>
      <c r="R3056" s="1"/>
      <c r="S3056" s="1"/>
      <c r="T3056" s="1"/>
      <c r="U3056" s="1"/>
      <c r="V3056" s="1"/>
      <c r="W3056" s="1"/>
      <c r="X3056" s="1"/>
      <c r="Y3056" s="1"/>
      <c r="Z3056" s="1"/>
      <c r="AA3056" s="1"/>
      <c r="AB3056" s="1"/>
      <c r="AC3056" s="1"/>
      <c r="AD3056" s="1"/>
      <c r="AE3056" s="1"/>
      <c r="AF3056" s="1"/>
      <c r="AG3056" s="1"/>
      <c r="AH3056" s="1"/>
      <c r="AI3056" s="1"/>
      <c r="AJ3056" s="1"/>
      <c r="AK3056" s="1"/>
      <c r="AL3056" s="1"/>
      <c r="AM3056" s="1"/>
      <c r="AN3056" s="1"/>
      <c r="AO3056" s="1"/>
      <c r="AP3056" s="1"/>
      <c r="AQ3056" s="1"/>
      <c r="AR3056" s="1"/>
    </row>
    <row r="3057" ht="12.0" customHeight="1">
      <c r="A3057" s="1"/>
      <c r="B3057" s="1"/>
      <c r="C3057" s="1"/>
      <c r="D3057" s="1"/>
      <c r="E3057" s="1"/>
      <c r="F3057" s="1"/>
      <c r="G3057" s="1"/>
      <c r="H3057" s="1"/>
      <c r="I3057" s="1"/>
      <c r="J3057" s="1"/>
      <c r="K3057" s="1"/>
      <c r="L3057" s="1"/>
      <c r="M3057" s="1"/>
      <c r="N3057" s="1"/>
      <c r="O3057" s="1"/>
      <c r="P3057" s="1"/>
      <c r="Q3057" s="1"/>
      <c r="R3057" s="1"/>
      <c r="S3057" s="1"/>
      <c r="T3057" s="1"/>
      <c r="U3057" s="1"/>
      <c r="V3057" s="1"/>
      <c r="W3057" s="1"/>
      <c r="X3057" s="1"/>
      <c r="Y3057" s="1"/>
      <c r="Z3057" s="1"/>
      <c r="AA3057" s="1"/>
      <c r="AB3057" s="1"/>
      <c r="AC3057" s="1"/>
      <c r="AD3057" s="1"/>
      <c r="AE3057" s="1"/>
      <c r="AF3057" s="1"/>
      <c r="AG3057" s="1"/>
      <c r="AH3057" s="1"/>
      <c r="AI3057" s="1"/>
      <c r="AJ3057" s="1"/>
      <c r="AK3057" s="1"/>
      <c r="AL3057" s="1"/>
      <c r="AM3057" s="1"/>
      <c r="AN3057" s="1"/>
      <c r="AO3057" s="1"/>
      <c r="AP3057" s="1"/>
      <c r="AQ3057" s="1"/>
      <c r="AR3057" s="1"/>
    </row>
    <row r="3058" ht="12.0" customHeight="1">
      <c r="A3058" s="1"/>
      <c r="B3058" s="1"/>
      <c r="C3058" s="1"/>
      <c r="D3058" s="1"/>
      <c r="E3058" s="1"/>
      <c r="F3058" s="1"/>
      <c r="G3058" s="1"/>
      <c r="H3058" s="1"/>
      <c r="I3058" s="1"/>
      <c r="J3058" s="1"/>
      <c r="K3058" s="1"/>
      <c r="L3058" s="1"/>
      <c r="M3058" s="1"/>
      <c r="N3058" s="1"/>
      <c r="O3058" s="1"/>
      <c r="P3058" s="1"/>
      <c r="Q3058" s="1"/>
      <c r="R3058" s="1"/>
      <c r="S3058" s="1"/>
      <c r="T3058" s="1"/>
      <c r="U3058" s="1"/>
      <c r="V3058" s="1"/>
      <c r="W3058" s="1"/>
      <c r="X3058" s="1"/>
      <c r="Y3058" s="1"/>
      <c r="Z3058" s="1"/>
      <c r="AA3058" s="1"/>
      <c r="AB3058" s="1"/>
      <c r="AC3058" s="1"/>
      <c r="AD3058" s="1"/>
      <c r="AE3058" s="1"/>
      <c r="AF3058" s="1"/>
      <c r="AG3058" s="1"/>
      <c r="AH3058" s="1"/>
      <c r="AI3058" s="1"/>
      <c r="AJ3058" s="1"/>
      <c r="AK3058" s="1"/>
      <c r="AL3058" s="1"/>
      <c r="AM3058" s="1"/>
      <c r="AN3058" s="1"/>
      <c r="AO3058" s="1"/>
      <c r="AP3058" s="1"/>
      <c r="AQ3058" s="1"/>
      <c r="AR3058" s="1"/>
    </row>
    <row r="3059" ht="12.0" customHeight="1">
      <c r="A3059" s="1"/>
      <c r="B3059" s="1"/>
      <c r="C3059" s="1"/>
      <c r="D3059" s="1"/>
      <c r="E3059" s="1"/>
      <c r="F3059" s="1"/>
      <c r="G3059" s="1"/>
      <c r="H3059" s="1"/>
      <c r="I3059" s="1"/>
      <c r="J3059" s="1"/>
      <c r="K3059" s="1"/>
      <c r="L3059" s="1"/>
      <c r="M3059" s="1"/>
      <c r="N3059" s="1"/>
      <c r="O3059" s="1"/>
      <c r="P3059" s="1"/>
      <c r="Q3059" s="1"/>
      <c r="R3059" s="1"/>
      <c r="S3059" s="1"/>
      <c r="T3059" s="1"/>
      <c r="U3059" s="1"/>
      <c r="V3059" s="1"/>
      <c r="W3059" s="1"/>
      <c r="X3059" s="1"/>
      <c r="Y3059" s="1"/>
      <c r="Z3059" s="1"/>
      <c r="AA3059" s="1"/>
      <c r="AB3059" s="1"/>
      <c r="AC3059" s="1"/>
      <c r="AD3059" s="1"/>
      <c r="AE3059" s="1"/>
      <c r="AF3059" s="1"/>
      <c r="AG3059" s="1"/>
      <c r="AH3059" s="1"/>
      <c r="AI3059" s="1"/>
      <c r="AJ3059" s="1"/>
      <c r="AK3059" s="1"/>
      <c r="AL3059" s="1"/>
      <c r="AM3059" s="1"/>
      <c r="AN3059" s="1"/>
      <c r="AO3059" s="1"/>
      <c r="AP3059" s="1"/>
      <c r="AQ3059" s="1"/>
      <c r="AR3059" s="1"/>
    </row>
    <row r="3060" ht="12.0" customHeight="1">
      <c r="A3060" s="1"/>
      <c r="B3060" s="1"/>
      <c r="C3060" s="1"/>
      <c r="D3060" s="1"/>
      <c r="E3060" s="1"/>
      <c r="F3060" s="1"/>
      <c r="G3060" s="1"/>
      <c r="H3060" s="1"/>
      <c r="I3060" s="1"/>
      <c r="J3060" s="1"/>
      <c r="K3060" s="1"/>
      <c r="L3060" s="1"/>
      <c r="M3060" s="1"/>
      <c r="N3060" s="1"/>
      <c r="O3060" s="1"/>
      <c r="P3060" s="1"/>
      <c r="Q3060" s="1"/>
      <c r="R3060" s="1"/>
      <c r="S3060" s="1"/>
      <c r="T3060" s="1"/>
      <c r="U3060" s="1"/>
      <c r="V3060" s="1"/>
      <c r="W3060" s="1"/>
      <c r="X3060" s="1"/>
      <c r="Y3060" s="1"/>
      <c r="Z3060" s="1"/>
      <c r="AA3060" s="1"/>
      <c r="AB3060" s="1"/>
      <c r="AC3060" s="1"/>
      <c r="AD3060" s="1"/>
      <c r="AE3060" s="1"/>
      <c r="AF3060" s="1"/>
      <c r="AG3060" s="1"/>
      <c r="AH3060" s="1"/>
      <c r="AI3060" s="1"/>
      <c r="AJ3060" s="1"/>
      <c r="AK3060" s="1"/>
      <c r="AL3060" s="1"/>
      <c r="AM3060" s="1"/>
      <c r="AN3060" s="1"/>
      <c r="AO3060" s="1"/>
      <c r="AP3060" s="1"/>
      <c r="AQ3060" s="1"/>
      <c r="AR3060" s="1"/>
    </row>
    <row r="3061" ht="12.0" customHeight="1">
      <c r="A3061" s="1"/>
      <c r="B3061" s="1"/>
      <c r="C3061" s="1"/>
      <c r="D3061" s="1"/>
      <c r="E3061" s="1"/>
      <c r="F3061" s="1"/>
      <c r="G3061" s="1"/>
      <c r="H3061" s="1"/>
      <c r="I3061" s="1"/>
      <c r="J3061" s="1"/>
      <c r="K3061" s="1"/>
      <c r="L3061" s="1"/>
      <c r="M3061" s="1"/>
      <c r="N3061" s="1"/>
      <c r="O3061" s="1"/>
      <c r="P3061" s="1"/>
      <c r="Q3061" s="1"/>
      <c r="R3061" s="1"/>
      <c r="S3061" s="1"/>
      <c r="T3061" s="1"/>
      <c r="U3061" s="1"/>
      <c r="V3061" s="1"/>
      <c r="W3061" s="1"/>
      <c r="X3061" s="1"/>
      <c r="Y3061" s="1"/>
      <c r="Z3061" s="1"/>
      <c r="AA3061" s="1"/>
      <c r="AB3061" s="1"/>
      <c r="AC3061" s="1"/>
      <c r="AD3061" s="1"/>
      <c r="AE3061" s="1"/>
      <c r="AF3061" s="1"/>
      <c r="AG3061" s="1"/>
      <c r="AH3061" s="1"/>
      <c r="AI3061" s="1"/>
      <c r="AJ3061" s="1"/>
      <c r="AK3061" s="1"/>
      <c r="AL3061" s="1"/>
      <c r="AM3061" s="1"/>
      <c r="AN3061" s="1"/>
      <c r="AO3061" s="1"/>
      <c r="AP3061" s="1"/>
      <c r="AQ3061" s="1"/>
      <c r="AR3061" s="1"/>
    </row>
    <row r="3062" ht="12.0" customHeight="1">
      <c r="A3062" s="1"/>
      <c r="B3062" s="1"/>
      <c r="C3062" s="1"/>
      <c r="D3062" s="1"/>
      <c r="E3062" s="1"/>
      <c r="F3062" s="1"/>
      <c r="G3062" s="1"/>
      <c r="H3062" s="1"/>
      <c r="I3062" s="1"/>
      <c r="J3062" s="1"/>
      <c r="K3062" s="1"/>
      <c r="L3062" s="1"/>
      <c r="M3062" s="1"/>
      <c r="N3062" s="1"/>
      <c r="O3062" s="1"/>
      <c r="P3062" s="1"/>
      <c r="Q3062" s="1"/>
      <c r="R3062" s="1"/>
      <c r="S3062" s="1"/>
      <c r="T3062" s="1"/>
      <c r="U3062" s="1"/>
      <c r="V3062" s="1"/>
      <c r="W3062" s="1"/>
      <c r="X3062" s="1"/>
      <c r="Y3062" s="1"/>
      <c r="Z3062" s="1"/>
      <c r="AA3062" s="1"/>
      <c r="AB3062" s="1"/>
      <c r="AC3062" s="1"/>
      <c r="AD3062" s="1"/>
      <c r="AE3062" s="1"/>
      <c r="AF3062" s="1"/>
      <c r="AG3062" s="1"/>
      <c r="AH3062" s="1"/>
      <c r="AI3062" s="1"/>
      <c r="AJ3062" s="1"/>
      <c r="AK3062" s="1"/>
      <c r="AL3062" s="1"/>
      <c r="AM3062" s="1"/>
      <c r="AN3062" s="1"/>
      <c r="AO3062" s="1"/>
      <c r="AP3062" s="1"/>
      <c r="AQ3062" s="1"/>
      <c r="AR3062" s="1"/>
    </row>
    <row r="3063" ht="12.0" customHeight="1">
      <c r="A3063" s="1"/>
      <c r="B3063" s="1"/>
      <c r="C3063" s="1"/>
      <c r="D3063" s="1"/>
      <c r="E3063" s="1"/>
      <c r="F3063" s="1"/>
      <c r="G3063" s="1"/>
      <c r="H3063" s="1"/>
      <c r="I3063" s="1"/>
      <c r="J3063" s="1"/>
      <c r="K3063" s="1"/>
      <c r="L3063" s="1"/>
      <c r="M3063" s="1"/>
      <c r="N3063" s="1"/>
      <c r="O3063" s="1"/>
      <c r="P3063" s="1"/>
      <c r="Q3063" s="1"/>
      <c r="R3063" s="1"/>
      <c r="S3063" s="1"/>
      <c r="T3063" s="1"/>
      <c r="U3063" s="1"/>
      <c r="V3063" s="1"/>
      <c r="W3063" s="1"/>
      <c r="X3063" s="1"/>
      <c r="Y3063" s="1"/>
      <c r="Z3063" s="1"/>
      <c r="AA3063" s="1"/>
      <c r="AB3063" s="1"/>
      <c r="AC3063" s="1"/>
      <c r="AD3063" s="1"/>
      <c r="AE3063" s="1"/>
      <c r="AF3063" s="1"/>
      <c r="AG3063" s="1"/>
      <c r="AH3063" s="1"/>
      <c r="AI3063" s="1"/>
      <c r="AJ3063" s="1"/>
      <c r="AK3063" s="1"/>
      <c r="AL3063" s="1"/>
      <c r="AM3063" s="1"/>
      <c r="AN3063" s="1"/>
      <c r="AO3063" s="1"/>
      <c r="AP3063" s="1"/>
      <c r="AQ3063" s="1"/>
      <c r="AR3063" s="1"/>
    </row>
    <row r="3064" ht="12.0" customHeight="1">
      <c r="A3064" s="1"/>
      <c r="B3064" s="1"/>
      <c r="C3064" s="1"/>
      <c r="D3064" s="1"/>
      <c r="E3064" s="1"/>
      <c r="F3064" s="1"/>
      <c r="G3064" s="1"/>
      <c r="H3064" s="1"/>
      <c r="I3064" s="1"/>
      <c r="J3064" s="1"/>
      <c r="K3064" s="1"/>
      <c r="L3064" s="1"/>
      <c r="M3064" s="1"/>
      <c r="N3064" s="1"/>
      <c r="O3064" s="1"/>
      <c r="P3064" s="1"/>
      <c r="Q3064" s="1"/>
      <c r="R3064" s="1"/>
      <c r="S3064" s="1"/>
      <c r="T3064" s="1"/>
      <c r="U3064" s="1"/>
      <c r="V3064" s="1"/>
      <c r="W3064" s="1"/>
      <c r="X3064" s="1"/>
      <c r="Y3064" s="1"/>
      <c r="Z3064" s="1"/>
      <c r="AA3064" s="1"/>
      <c r="AB3064" s="1"/>
      <c r="AC3064" s="1"/>
      <c r="AD3064" s="1"/>
      <c r="AE3064" s="1"/>
      <c r="AF3064" s="1"/>
      <c r="AG3064" s="1"/>
      <c r="AH3064" s="1"/>
      <c r="AI3064" s="1"/>
      <c r="AJ3064" s="1"/>
      <c r="AK3064" s="1"/>
      <c r="AL3064" s="1"/>
      <c r="AM3064" s="1"/>
      <c r="AN3064" s="1"/>
      <c r="AO3064" s="1"/>
      <c r="AP3064" s="1"/>
      <c r="AQ3064" s="1"/>
      <c r="AR3064" s="1"/>
    </row>
    <row r="3065" ht="12.0" customHeight="1">
      <c r="A3065" s="1"/>
      <c r="B3065" s="1"/>
      <c r="C3065" s="1"/>
      <c r="D3065" s="1"/>
      <c r="E3065" s="1"/>
      <c r="F3065" s="1"/>
      <c r="G3065" s="1"/>
      <c r="H3065" s="1"/>
      <c r="I3065" s="1"/>
      <c r="J3065" s="1"/>
      <c r="K3065" s="1"/>
      <c r="L3065" s="1"/>
      <c r="M3065" s="1"/>
      <c r="N3065" s="1"/>
      <c r="O3065" s="1"/>
      <c r="P3065" s="1"/>
      <c r="Q3065" s="1"/>
      <c r="R3065" s="1"/>
      <c r="S3065" s="1"/>
      <c r="T3065" s="1"/>
      <c r="U3065" s="1"/>
      <c r="V3065" s="1"/>
      <c r="W3065" s="1"/>
      <c r="X3065" s="1"/>
      <c r="Y3065" s="1"/>
      <c r="Z3065" s="1"/>
      <c r="AA3065" s="1"/>
      <c r="AB3065" s="1"/>
      <c r="AC3065" s="1"/>
      <c r="AD3065" s="1"/>
      <c r="AE3065" s="1"/>
      <c r="AF3065" s="1"/>
      <c r="AG3065" s="1"/>
      <c r="AH3065" s="1"/>
      <c r="AI3065" s="1"/>
      <c r="AJ3065" s="1"/>
      <c r="AK3065" s="1"/>
      <c r="AL3065" s="1"/>
      <c r="AM3065" s="1"/>
      <c r="AN3065" s="1"/>
      <c r="AO3065" s="1"/>
      <c r="AP3065" s="1"/>
      <c r="AQ3065" s="1"/>
      <c r="AR3065" s="1"/>
    </row>
    <row r="3066" ht="12.0" customHeight="1">
      <c r="A3066" s="1"/>
      <c r="B3066" s="1"/>
      <c r="C3066" s="1"/>
      <c r="D3066" s="1"/>
      <c r="E3066" s="1"/>
      <c r="F3066" s="1"/>
      <c r="G3066" s="1"/>
      <c r="H3066" s="1"/>
      <c r="I3066" s="1"/>
      <c r="J3066" s="1"/>
      <c r="K3066" s="1"/>
      <c r="L3066" s="1"/>
      <c r="M3066" s="1"/>
      <c r="N3066" s="1"/>
      <c r="O3066" s="1"/>
      <c r="P3066" s="1"/>
      <c r="Q3066" s="1"/>
      <c r="R3066" s="1"/>
      <c r="S3066" s="1"/>
      <c r="T3066" s="1"/>
      <c r="U3066" s="1"/>
      <c r="V3066" s="1"/>
      <c r="W3066" s="1"/>
      <c r="X3066" s="1"/>
      <c r="Y3066" s="1"/>
      <c r="Z3066" s="1"/>
      <c r="AA3066" s="1"/>
      <c r="AB3066" s="1"/>
      <c r="AC3066" s="1"/>
      <c r="AD3066" s="1"/>
      <c r="AE3066" s="1"/>
      <c r="AF3066" s="1"/>
      <c r="AG3066" s="1"/>
      <c r="AH3066" s="1"/>
      <c r="AI3066" s="1"/>
      <c r="AJ3066" s="1"/>
      <c r="AK3066" s="1"/>
      <c r="AL3066" s="1"/>
      <c r="AM3066" s="1"/>
      <c r="AN3066" s="1"/>
      <c r="AO3066" s="1"/>
      <c r="AP3066" s="1"/>
      <c r="AQ3066" s="1"/>
      <c r="AR3066" s="1"/>
    </row>
    <row r="3067" ht="12.0" customHeight="1">
      <c r="A3067" s="1"/>
      <c r="B3067" s="1"/>
      <c r="C3067" s="1"/>
      <c r="D3067" s="1"/>
      <c r="E3067" s="1"/>
      <c r="F3067" s="1"/>
      <c r="G3067" s="1"/>
      <c r="H3067" s="1"/>
      <c r="I3067" s="1"/>
      <c r="J3067" s="1"/>
      <c r="K3067" s="1"/>
      <c r="L3067" s="1"/>
      <c r="M3067" s="1"/>
      <c r="N3067" s="1"/>
      <c r="O3067" s="1"/>
      <c r="P3067" s="1"/>
      <c r="Q3067" s="1"/>
      <c r="R3067" s="1"/>
      <c r="S3067" s="1"/>
      <c r="T3067" s="1"/>
      <c r="U3067" s="1"/>
      <c r="V3067" s="1"/>
      <c r="W3067" s="1"/>
      <c r="X3067" s="1"/>
      <c r="Y3067" s="1"/>
      <c r="Z3067" s="1"/>
      <c r="AA3067" s="1"/>
      <c r="AB3067" s="1"/>
      <c r="AC3067" s="1"/>
      <c r="AD3067" s="1"/>
      <c r="AE3067" s="1"/>
      <c r="AF3067" s="1"/>
      <c r="AG3067" s="1"/>
      <c r="AH3067" s="1"/>
      <c r="AI3067" s="1"/>
      <c r="AJ3067" s="1"/>
      <c r="AK3067" s="1"/>
      <c r="AL3067" s="1"/>
      <c r="AM3067" s="1"/>
      <c r="AN3067" s="1"/>
      <c r="AO3067" s="1"/>
      <c r="AP3067" s="1"/>
      <c r="AQ3067" s="1"/>
      <c r="AR3067" s="1"/>
    </row>
    <row r="3068" ht="12.0" customHeight="1">
      <c r="A3068" s="1"/>
      <c r="B3068" s="1"/>
      <c r="C3068" s="1"/>
      <c r="D3068" s="1"/>
      <c r="E3068" s="1"/>
      <c r="F3068" s="1"/>
      <c r="G3068" s="1"/>
      <c r="H3068" s="1"/>
      <c r="I3068" s="1"/>
      <c r="J3068" s="1"/>
      <c r="K3068" s="1"/>
      <c r="L3068" s="1"/>
      <c r="M3068" s="1"/>
      <c r="N3068" s="1"/>
      <c r="O3068" s="1"/>
      <c r="P3068" s="1"/>
      <c r="Q3068" s="1"/>
      <c r="R3068" s="1"/>
      <c r="S3068" s="1"/>
      <c r="T3068" s="1"/>
      <c r="U3068" s="1"/>
      <c r="V3068" s="1"/>
      <c r="W3068" s="1"/>
      <c r="X3068" s="1"/>
      <c r="Y3068" s="1"/>
      <c r="Z3068" s="1"/>
      <c r="AA3068" s="1"/>
      <c r="AB3068" s="1"/>
      <c r="AC3068" s="1"/>
      <c r="AD3068" s="1"/>
      <c r="AE3068" s="1"/>
      <c r="AF3068" s="1"/>
      <c r="AG3068" s="1"/>
      <c r="AH3068" s="1"/>
      <c r="AI3068" s="1"/>
      <c r="AJ3068" s="1"/>
      <c r="AK3068" s="1"/>
      <c r="AL3068" s="1"/>
      <c r="AM3068" s="1"/>
      <c r="AN3068" s="1"/>
      <c r="AO3068" s="1"/>
      <c r="AP3068" s="1"/>
      <c r="AQ3068" s="1"/>
      <c r="AR3068" s="1"/>
    </row>
    <row r="3069" ht="12.0" customHeight="1">
      <c r="A3069" s="1"/>
      <c r="B3069" s="1"/>
      <c r="C3069" s="1"/>
      <c r="D3069" s="1"/>
      <c r="E3069" s="1"/>
      <c r="F3069" s="1"/>
      <c r="G3069" s="1"/>
      <c r="H3069" s="1"/>
      <c r="I3069" s="1"/>
      <c r="J3069" s="1"/>
      <c r="K3069" s="1"/>
      <c r="L3069" s="1"/>
      <c r="M3069" s="1"/>
      <c r="N3069" s="1"/>
      <c r="O3069" s="1"/>
      <c r="P3069" s="1"/>
      <c r="Q3069" s="1"/>
      <c r="R3069" s="1"/>
      <c r="S3069" s="1"/>
      <c r="T3069" s="1"/>
      <c r="U3069" s="1"/>
      <c r="V3069" s="1"/>
      <c r="W3069" s="1"/>
      <c r="X3069" s="1"/>
      <c r="Y3069" s="1"/>
      <c r="Z3069" s="1"/>
      <c r="AA3069" s="1"/>
      <c r="AB3069" s="1"/>
      <c r="AC3069" s="1"/>
      <c r="AD3069" s="1"/>
      <c r="AE3069" s="1"/>
      <c r="AF3069" s="1"/>
      <c r="AG3069" s="1"/>
      <c r="AH3069" s="1"/>
      <c r="AI3069" s="1"/>
      <c r="AJ3069" s="1"/>
      <c r="AK3069" s="1"/>
      <c r="AL3069" s="1"/>
      <c r="AM3069" s="1"/>
      <c r="AN3069" s="1"/>
      <c r="AO3069" s="1"/>
      <c r="AP3069" s="1"/>
      <c r="AQ3069" s="1"/>
      <c r="AR3069" s="1"/>
    </row>
    <row r="3070" ht="12.0" customHeight="1">
      <c r="A3070" s="1"/>
      <c r="B3070" s="1"/>
      <c r="C3070" s="1"/>
      <c r="D3070" s="1"/>
      <c r="E3070" s="1"/>
      <c r="F3070" s="1"/>
      <c r="G3070" s="1"/>
      <c r="H3070" s="1"/>
      <c r="I3070" s="1"/>
      <c r="J3070" s="1"/>
      <c r="K3070" s="1"/>
      <c r="L3070" s="1"/>
      <c r="M3070" s="1"/>
      <c r="N3070" s="1"/>
      <c r="O3070" s="1"/>
      <c r="P3070" s="1"/>
      <c r="Q3070" s="1"/>
      <c r="R3070" s="1"/>
      <c r="S3070" s="1"/>
      <c r="T3070" s="1"/>
      <c r="U3070" s="1"/>
      <c r="V3070" s="1"/>
      <c r="W3070" s="1"/>
      <c r="X3070" s="1"/>
      <c r="Y3070" s="1"/>
      <c r="Z3070" s="1"/>
      <c r="AA3070" s="1"/>
      <c r="AB3070" s="1"/>
      <c r="AC3070" s="1"/>
      <c r="AD3070" s="1"/>
      <c r="AE3070" s="1"/>
      <c r="AF3070" s="1"/>
      <c r="AG3070" s="1"/>
      <c r="AH3070" s="1"/>
      <c r="AI3070" s="1"/>
      <c r="AJ3070" s="1"/>
      <c r="AK3070" s="1"/>
      <c r="AL3070" s="1"/>
      <c r="AM3070" s="1"/>
      <c r="AN3070" s="1"/>
      <c r="AO3070" s="1"/>
      <c r="AP3070" s="1"/>
      <c r="AQ3070" s="1"/>
      <c r="AR3070" s="1"/>
    </row>
    <row r="3071" ht="12.0" customHeight="1">
      <c r="A3071" s="1"/>
      <c r="B3071" s="1"/>
      <c r="C3071" s="1"/>
      <c r="D3071" s="1"/>
      <c r="E3071" s="1"/>
      <c r="F3071" s="1"/>
      <c r="G3071" s="1"/>
      <c r="H3071" s="1"/>
      <c r="I3071" s="1"/>
      <c r="J3071" s="1"/>
      <c r="K3071" s="1"/>
      <c r="L3071" s="1"/>
      <c r="M3071" s="1"/>
      <c r="N3071" s="1"/>
      <c r="O3071" s="1"/>
      <c r="P3071" s="1"/>
      <c r="Q3071" s="1"/>
      <c r="R3071" s="1"/>
      <c r="S3071" s="1"/>
      <c r="T3071" s="1"/>
      <c r="U3071" s="1"/>
      <c r="V3071" s="1"/>
      <c r="W3071" s="1"/>
      <c r="X3071" s="1"/>
      <c r="Y3071" s="1"/>
      <c r="Z3071" s="1"/>
      <c r="AA3071" s="1"/>
      <c r="AB3071" s="1"/>
      <c r="AC3071" s="1"/>
      <c r="AD3071" s="1"/>
      <c r="AE3071" s="1"/>
      <c r="AF3071" s="1"/>
      <c r="AG3071" s="1"/>
      <c r="AH3071" s="1"/>
      <c r="AI3071" s="1"/>
      <c r="AJ3071" s="1"/>
      <c r="AK3071" s="1"/>
      <c r="AL3071" s="1"/>
      <c r="AM3071" s="1"/>
      <c r="AN3071" s="1"/>
      <c r="AO3071" s="1"/>
      <c r="AP3071" s="1"/>
      <c r="AQ3071" s="1"/>
      <c r="AR3071" s="1"/>
    </row>
    <row r="3072" ht="12.0" customHeight="1">
      <c r="A3072" s="1"/>
      <c r="B3072" s="1"/>
      <c r="C3072" s="1"/>
      <c r="D3072" s="1"/>
      <c r="E3072" s="1"/>
      <c r="F3072" s="1"/>
      <c r="G3072" s="1"/>
      <c r="H3072" s="1"/>
      <c r="I3072" s="1"/>
      <c r="J3072" s="1"/>
      <c r="K3072" s="1"/>
      <c r="L3072" s="1"/>
      <c r="M3072" s="1"/>
      <c r="N3072" s="1"/>
      <c r="O3072" s="1"/>
      <c r="P3072" s="1"/>
      <c r="Q3072" s="1"/>
      <c r="R3072" s="1"/>
      <c r="S3072" s="1"/>
      <c r="T3072" s="1"/>
      <c r="U3072" s="1"/>
      <c r="V3072" s="1"/>
      <c r="W3072" s="1"/>
      <c r="X3072" s="1"/>
      <c r="Y3072" s="1"/>
      <c r="Z3072" s="1"/>
      <c r="AA3072" s="1"/>
      <c r="AB3072" s="1"/>
      <c r="AC3072" s="1"/>
      <c r="AD3072" s="1"/>
      <c r="AE3072" s="1"/>
      <c r="AF3072" s="1"/>
      <c r="AG3072" s="1"/>
      <c r="AH3072" s="1"/>
      <c r="AI3072" s="1"/>
      <c r="AJ3072" s="1"/>
      <c r="AK3072" s="1"/>
      <c r="AL3072" s="1"/>
      <c r="AM3072" s="1"/>
      <c r="AN3072" s="1"/>
      <c r="AO3072" s="1"/>
      <c r="AP3072" s="1"/>
      <c r="AQ3072" s="1"/>
      <c r="AR3072" s="1"/>
    </row>
    <row r="3073" ht="12.0" customHeight="1">
      <c r="A3073" s="1"/>
      <c r="B3073" s="1"/>
      <c r="C3073" s="1"/>
      <c r="D3073" s="1"/>
      <c r="E3073" s="1"/>
      <c r="F3073" s="1"/>
      <c r="G3073" s="1"/>
      <c r="H3073" s="1"/>
      <c r="I3073" s="1"/>
      <c r="J3073" s="1"/>
      <c r="K3073" s="1"/>
      <c r="L3073" s="1"/>
      <c r="M3073" s="1"/>
      <c r="N3073" s="1"/>
      <c r="O3073" s="1"/>
      <c r="P3073" s="1"/>
      <c r="Q3073" s="1"/>
      <c r="R3073" s="1"/>
      <c r="S3073" s="1"/>
      <c r="T3073" s="1"/>
      <c r="U3073" s="1"/>
      <c r="V3073" s="1"/>
      <c r="W3073" s="1"/>
      <c r="X3073" s="1"/>
      <c r="Y3073" s="1"/>
      <c r="Z3073" s="1"/>
      <c r="AA3073" s="1"/>
      <c r="AB3073" s="1"/>
      <c r="AC3073" s="1"/>
      <c r="AD3073" s="1"/>
      <c r="AE3073" s="1"/>
      <c r="AF3073" s="1"/>
      <c r="AG3073" s="1"/>
      <c r="AH3073" s="1"/>
      <c r="AI3073" s="1"/>
      <c r="AJ3073" s="1"/>
      <c r="AK3073" s="1"/>
      <c r="AL3073" s="1"/>
      <c r="AM3073" s="1"/>
      <c r="AN3073" s="1"/>
      <c r="AO3073" s="1"/>
      <c r="AP3073" s="1"/>
      <c r="AQ3073" s="1"/>
      <c r="AR3073" s="1"/>
    </row>
    <row r="3074" ht="12.0" customHeight="1">
      <c r="A3074" s="1"/>
      <c r="B3074" s="1"/>
      <c r="C3074" s="1"/>
      <c r="D3074" s="1"/>
      <c r="E3074" s="1"/>
      <c r="F3074" s="1"/>
      <c r="G3074" s="1"/>
      <c r="H3074" s="1"/>
      <c r="I3074" s="1"/>
      <c r="J3074" s="1"/>
      <c r="K3074" s="1"/>
      <c r="L3074" s="1"/>
      <c r="M3074" s="1"/>
      <c r="N3074" s="1"/>
      <c r="O3074" s="1"/>
      <c r="P3074" s="1"/>
      <c r="Q3074" s="1"/>
      <c r="R3074" s="1"/>
      <c r="S3074" s="1"/>
      <c r="T3074" s="1"/>
      <c r="U3074" s="1"/>
      <c r="V3074" s="1"/>
      <c r="W3074" s="1"/>
      <c r="X3074" s="1"/>
      <c r="Y3074" s="1"/>
      <c r="Z3074" s="1"/>
      <c r="AA3074" s="1"/>
      <c r="AB3074" s="1"/>
      <c r="AC3074" s="1"/>
      <c r="AD3074" s="1"/>
      <c r="AE3074" s="1"/>
      <c r="AF3074" s="1"/>
      <c r="AG3074" s="1"/>
      <c r="AH3074" s="1"/>
      <c r="AI3074" s="1"/>
      <c r="AJ3074" s="1"/>
      <c r="AK3074" s="1"/>
      <c r="AL3074" s="1"/>
      <c r="AM3074" s="1"/>
      <c r="AN3074" s="1"/>
      <c r="AO3074" s="1"/>
      <c r="AP3074" s="1"/>
      <c r="AQ3074" s="1"/>
      <c r="AR3074" s="1"/>
    </row>
    <row r="3075" ht="12.0" customHeight="1">
      <c r="A3075" s="1"/>
      <c r="B3075" s="1"/>
      <c r="C3075" s="1"/>
      <c r="D3075" s="1"/>
      <c r="E3075" s="1"/>
      <c r="F3075" s="1"/>
      <c r="G3075" s="1"/>
      <c r="H3075" s="1"/>
      <c r="I3075" s="1"/>
      <c r="J3075" s="1"/>
      <c r="K3075" s="1"/>
      <c r="L3075" s="1"/>
      <c r="M3075" s="1"/>
      <c r="N3075" s="1"/>
      <c r="O3075" s="1"/>
      <c r="P3075" s="1"/>
      <c r="Q3075" s="1"/>
      <c r="R3075" s="1"/>
      <c r="S3075" s="1"/>
      <c r="T3075" s="1"/>
      <c r="U3075" s="1"/>
      <c r="V3075" s="1"/>
      <c r="W3075" s="1"/>
      <c r="X3075" s="1"/>
      <c r="Y3075" s="1"/>
      <c r="Z3075" s="1"/>
      <c r="AA3075" s="1"/>
      <c r="AB3075" s="1"/>
      <c r="AC3075" s="1"/>
      <c r="AD3075" s="1"/>
      <c r="AE3075" s="1"/>
      <c r="AF3075" s="1"/>
      <c r="AG3075" s="1"/>
      <c r="AH3075" s="1"/>
      <c r="AI3075" s="1"/>
      <c r="AJ3075" s="1"/>
      <c r="AK3075" s="1"/>
      <c r="AL3075" s="1"/>
      <c r="AM3075" s="1"/>
      <c r="AN3075" s="1"/>
      <c r="AO3075" s="1"/>
      <c r="AP3075" s="1"/>
      <c r="AQ3075" s="1"/>
      <c r="AR3075" s="1"/>
    </row>
    <row r="3076" ht="12.0" customHeight="1">
      <c r="A3076" s="1"/>
      <c r="B3076" s="1"/>
      <c r="C3076" s="1"/>
      <c r="D3076" s="1"/>
      <c r="E3076" s="1"/>
      <c r="F3076" s="1"/>
      <c r="G3076" s="1"/>
      <c r="H3076" s="1"/>
      <c r="I3076" s="1"/>
      <c r="J3076" s="1"/>
      <c r="K3076" s="1"/>
      <c r="L3076" s="1"/>
      <c r="M3076" s="1"/>
      <c r="N3076" s="1"/>
      <c r="O3076" s="1"/>
      <c r="P3076" s="1"/>
      <c r="Q3076" s="1"/>
      <c r="R3076" s="1"/>
      <c r="S3076" s="1"/>
      <c r="T3076" s="1"/>
      <c r="U3076" s="1"/>
      <c r="V3076" s="1"/>
      <c r="W3076" s="1"/>
      <c r="X3076" s="1"/>
      <c r="Y3076" s="1"/>
      <c r="Z3076" s="1"/>
      <c r="AA3076" s="1"/>
      <c r="AB3076" s="1"/>
      <c r="AC3076" s="1"/>
      <c r="AD3076" s="1"/>
      <c r="AE3076" s="1"/>
      <c r="AF3076" s="1"/>
      <c r="AG3076" s="1"/>
      <c r="AH3076" s="1"/>
      <c r="AI3076" s="1"/>
      <c r="AJ3076" s="1"/>
      <c r="AK3076" s="1"/>
      <c r="AL3076" s="1"/>
      <c r="AM3076" s="1"/>
      <c r="AN3076" s="1"/>
      <c r="AO3076" s="1"/>
      <c r="AP3076" s="1"/>
      <c r="AQ3076" s="1"/>
      <c r="AR3076" s="1"/>
    </row>
    <row r="3077" ht="12.0" customHeight="1">
      <c r="A3077" s="1"/>
      <c r="B3077" s="1"/>
      <c r="C3077" s="1"/>
      <c r="D3077" s="1"/>
      <c r="E3077" s="1"/>
      <c r="F3077" s="1"/>
      <c r="G3077" s="1"/>
      <c r="H3077" s="1"/>
      <c r="I3077" s="1"/>
      <c r="J3077" s="1"/>
      <c r="K3077" s="1"/>
      <c r="L3077" s="1"/>
      <c r="M3077" s="1"/>
      <c r="N3077" s="1"/>
      <c r="O3077" s="1"/>
      <c r="P3077" s="1"/>
      <c r="Q3077" s="1"/>
      <c r="R3077" s="1"/>
      <c r="S3077" s="1"/>
      <c r="T3077" s="1"/>
      <c r="U3077" s="1"/>
      <c r="V3077" s="1"/>
      <c r="W3077" s="1"/>
      <c r="X3077" s="1"/>
      <c r="Y3077" s="1"/>
      <c r="Z3077" s="1"/>
      <c r="AA3077" s="1"/>
      <c r="AB3077" s="1"/>
      <c r="AC3077" s="1"/>
      <c r="AD3077" s="1"/>
      <c r="AE3077" s="1"/>
      <c r="AF3077" s="1"/>
      <c r="AG3077" s="1"/>
      <c r="AH3077" s="1"/>
      <c r="AI3077" s="1"/>
      <c r="AJ3077" s="1"/>
      <c r="AK3077" s="1"/>
      <c r="AL3077" s="1"/>
      <c r="AM3077" s="1"/>
      <c r="AN3077" s="1"/>
      <c r="AO3077" s="1"/>
      <c r="AP3077" s="1"/>
      <c r="AQ3077" s="1"/>
      <c r="AR3077" s="1"/>
    </row>
    <row r="3078" ht="12.0" customHeight="1">
      <c r="A3078" s="1"/>
      <c r="B3078" s="1"/>
      <c r="C3078" s="1"/>
      <c r="D3078" s="1"/>
      <c r="E3078" s="1"/>
      <c r="F3078" s="1"/>
      <c r="G3078" s="1"/>
      <c r="H3078" s="1"/>
      <c r="I3078" s="1"/>
      <c r="J3078" s="1"/>
      <c r="K3078" s="1"/>
      <c r="L3078" s="1"/>
      <c r="M3078" s="1"/>
      <c r="N3078" s="1"/>
      <c r="O3078" s="1"/>
      <c r="P3078" s="1"/>
      <c r="Q3078" s="1"/>
      <c r="R3078" s="1"/>
      <c r="S3078" s="1"/>
      <c r="T3078" s="1"/>
      <c r="U3078" s="1"/>
      <c r="V3078" s="1"/>
      <c r="W3078" s="1"/>
      <c r="X3078" s="1"/>
      <c r="Y3078" s="1"/>
      <c r="Z3078" s="1"/>
      <c r="AA3078" s="1"/>
      <c r="AB3078" s="1"/>
      <c r="AC3078" s="1"/>
      <c r="AD3078" s="1"/>
      <c r="AE3078" s="1"/>
      <c r="AF3078" s="1"/>
      <c r="AG3078" s="1"/>
      <c r="AH3078" s="1"/>
      <c r="AI3078" s="1"/>
      <c r="AJ3078" s="1"/>
      <c r="AK3078" s="1"/>
      <c r="AL3078" s="1"/>
      <c r="AM3078" s="1"/>
      <c r="AN3078" s="1"/>
      <c r="AO3078" s="1"/>
      <c r="AP3078" s="1"/>
      <c r="AQ3078" s="1"/>
      <c r="AR3078" s="1"/>
    </row>
    <row r="3079" ht="12.0" customHeight="1">
      <c r="A3079" s="1"/>
      <c r="B3079" s="1"/>
      <c r="C3079" s="1"/>
      <c r="D3079" s="1"/>
      <c r="E3079" s="1"/>
      <c r="F3079" s="1"/>
      <c r="G3079" s="1"/>
      <c r="H3079" s="1"/>
      <c r="I3079" s="1"/>
      <c r="J3079" s="1"/>
      <c r="K3079" s="1"/>
      <c r="L3079" s="1"/>
      <c r="M3079" s="1"/>
      <c r="N3079" s="1"/>
      <c r="O3079" s="1"/>
      <c r="P3079" s="1"/>
      <c r="Q3079" s="1"/>
      <c r="R3079" s="1"/>
      <c r="S3079" s="1"/>
      <c r="T3079" s="1"/>
      <c r="U3079" s="1"/>
      <c r="V3079" s="1"/>
      <c r="W3079" s="1"/>
      <c r="X3079" s="1"/>
      <c r="Y3079" s="1"/>
      <c r="Z3079" s="1"/>
      <c r="AA3079" s="1"/>
      <c r="AB3079" s="1"/>
      <c r="AC3079" s="1"/>
      <c r="AD3079" s="1"/>
      <c r="AE3079" s="1"/>
      <c r="AF3079" s="1"/>
      <c r="AG3079" s="1"/>
      <c r="AH3079" s="1"/>
      <c r="AI3079" s="1"/>
      <c r="AJ3079" s="1"/>
      <c r="AK3079" s="1"/>
      <c r="AL3079" s="1"/>
      <c r="AM3079" s="1"/>
      <c r="AN3079" s="1"/>
      <c r="AO3079" s="1"/>
      <c r="AP3079" s="1"/>
      <c r="AQ3079" s="1"/>
      <c r="AR3079" s="1"/>
    </row>
    <row r="3080" ht="12.0" customHeight="1">
      <c r="A3080" s="1"/>
      <c r="B3080" s="1"/>
      <c r="C3080" s="1"/>
      <c r="D3080" s="1"/>
      <c r="E3080" s="1"/>
      <c r="F3080" s="1"/>
      <c r="G3080" s="1"/>
      <c r="H3080" s="1"/>
      <c r="I3080" s="1"/>
      <c r="J3080" s="1"/>
      <c r="K3080" s="1"/>
      <c r="L3080" s="1"/>
      <c r="M3080" s="1"/>
      <c r="N3080" s="1"/>
      <c r="O3080" s="1"/>
      <c r="P3080" s="1"/>
      <c r="Q3080" s="1"/>
      <c r="R3080" s="1"/>
      <c r="S3080" s="1"/>
      <c r="T3080" s="1"/>
      <c r="U3080" s="1"/>
      <c r="V3080" s="1"/>
      <c r="W3080" s="1"/>
      <c r="X3080" s="1"/>
      <c r="Y3080" s="1"/>
      <c r="Z3080" s="1"/>
      <c r="AA3080" s="1"/>
      <c r="AB3080" s="1"/>
      <c r="AC3080" s="1"/>
      <c r="AD3080" s="1"/>
      <c r="AE3080" s="1"/>
      <c r="AF3080" s="1"/>
      <c r="AG3080" s="1"/>
      <c r="AH3080" s="1"/>
      <c r="AI3080" s="1"/>
      <c r="AJ3080" s="1"/>
      <c r="AK3080" s="1"/>
      <c r="AL3080" s="1"/>
      <c r="AM3080" s="1"/>
      <c r="AN3080" s="1"/>
      <c r="AO3080" s="1"/>
      <c r="AP3080" s="1"/>
      <c r="AQ3080" s="1"/>
      <c r="AR3080" s="1"/>
    </row>
    <row r="3081" ht="12.0" customHeight="1">
      <c r="A3081" s="1"/>
      <c r="B3081" s="1"/>
      <c r="C3081" s="1"/>
      <c r="D3081" s="1"/>
      <c r="E3081" s="1"/>
      <c r="F3081" s="1"/>
      <c r="G3081" s="1"/>
      <c r="H3081" s="1"/>
      <c r="I3081" s="1"/>
      <c r="J3081" s="1"/>
      <c r="K3081" s="1"/>
      <c r="L3081" s="1"/>
      <c r="M3081" s="1"/>
      <c r="N3081" s="1"/>
      <c r="O3081" s="1"/>
      <c r="P3081" s="1"/>
      <c r="Q3081" s="1"/>
      <c r="R3081" s="1"/>
      <c r="S3081" s="1"/>
      <c r="T3081" s="1"/>
      <c r="U3081" s="1"/>
      <c r="V3081" s="1"/>
      <c r="W3081" s="1"/>
      <c r="X3081" s="1"/>
      <c r="Y3081" s="1"/>
      <c r="Z3081" s="1"/>
      <c r="AA3081" s="1"/>
      <c r="AB3081" s="1"/>
      <c r="AC3081" s="1"/>
      <c r="AD3081" s="1"/>
      <c r="AE3081" s="1"/>
      <c r="AF3081" s="1"/>
      <c r="AG3081" s="1"/>
      <c r="AH3081" s="1"/>
      <c r="AI3081" s="1"/>
      <c r="AJ3081" s="1"/>
      <c r="AK3081" s="1"/>
      <c r="AL3081" s="1"/>
      <c r="AM3081" s="1"/>
      <c r="AN3081" s="1"/>
      <c r="AO3081" s="1"/>
      <c r="AP3081" s="1"/>
      <c r="AQ3081" s="1"/>
      <c r="AR3081" s="1"/>
    </row>
    <row r="3082" ht="12.0" customHeight="1">
      <c r="A3082" s="1"/>
      <c r="B3082" s="1"/>
      <c r="C3082" s="1"/>
      <c r="D3082" s="1"/>
      <c r="E3082" s="1"/>
      <c r="F3082" s="1"/>
      <c r="G3082" s="1"/>
      <c r="H3082" s="1"/>
      <c r="I3082" s="1"/>
      <c r="J3082" s="1"/>
      <c r="K3082" s="1"/>
      <c r="L3082" s="1"/>
      <c r="M3082" s="1"/>
      <c r="N3082" s="1"/>
      <c r="O3082" s="1"/>
      <c r="P3082" s="1"/>
      <c r="Q3082" s="1"/>
      <c r="R3082" s="1"/>
      <c r="S3082" s="1"/>
      <c r="T3082" s="1"/>
      <c r="U3082" s="1"/>
      <c r="V3082" s="1"/>
      <c r="W3082" s="1"/>
      <c r="X3082" s="1"/>
      <c r="Y3082" s="1"/>
      <c r="Z3082" s="1"/>
      <c r="AA3082" s="1"/>
      <c r="AB3082" s="1"/>
      <c r="AC3082" s="1"/>
      <c r="AD3082" s="1"/>
      <c r="AE3082" s="1"/>
      <c r="AF3082" s="1"/>
      <c r="AG3082" s="1"/>
      <c r="AH3082" s="1"/>
      <c r="AI3082" s="1"/>
      <c r="AJ3082" s="1"/>
      <c r="AK3082" s="1"/>
      <c r="AL3082" s="1"/>
      <c r="AM3082" s="1"/>
      <c r="AN3082" s="1"/>
      <c r="AO3082" s="1"/>
      <c r="AP3082" s="1"/>
      <c r="AQ3082" s="1"/>
      <c r="AR3082" s="1"/>
    </row>
    <row r="3083" ht="12.0" customHeight="1">
      <c r="A3083" s="1"/>
      <c r="B3083" s="1"/>
      <c r="C3083" s="1"/>
      <c r="D3083" s="1"/>
      <c r="E3083" s="1"/>
      <c r="F3083" s="1"/>
      <c r="G3083" s="1"/>
      <c r="H3083" s="1"/>
      <c r="I3083" s="1"/>
      <c r="J3083" s="1"/>
      <c r="K3083" s="1"/>
      <c r="L3083" s="1"/>
      <c r="M3083" s="1"/>
      <c r="N3083" s="1"/>
      <c r="O3083" s="1"/>
      <c r="P3083" s="1"/>
      <c r="Q3083" s="1"/>
      <c r="R3083" s="1"/>
      <c r="S3083" s="1"/>
      <c r="T3083" s="1"/>
      <c r="U3083" s="1"/>
      <c r="V3083" s="1"/>
      <c r="W3083" s="1"/>
      <c r="X3083" s="1"/>
      <c r="Y3083" s="1"/>
      <c r="Z3083" s="1"/>
      <c r="AA3083" s="1"/>
      <c r="AB3083" s="1"/>
      <c r="AC3083" s="1"/>
      <c r="AD3083" s="1"/>
      <c r="AE3083" s="1"/>
      <c r="AF3083" s="1"/>
      <c r="AG3083" s="1"/>
      <c r="AH3083" s="1"/>
      <c r="AI3083" s="1"/>
      <c r="AJ3083" s="1"/>
      <c r="AK3083" s="1"/>
      <c r="AL3083" s="1"/>
      <c r="AM3083" s="1"/>
      <c r="AN3083" s="1"/>
      <c r="AO3083" s="1"/>
      <c r="AP3083" s="1"/>
      <c r="AQ3083" s="1"/>
      <c r="AR3083" s="1"/>
    </row>
    <row r="3084" ht="12.0" customHeight="1">
      <c r="A3084" s="1"/>
      <c r="B3084" s="1"/>
      <c r="C3084" s="1"/>
      <c r="D3084" s="1"/>
      <c r="E3084" s="1"/>
      <c r="F3084" s="1"/>
      <c r="G3084" s="1"/>
      <c r="H3084" s="1"/>
      <c r="I3084" s="1"/>
      <c r="J3084" s="1"/>
      <c r="K3084" s="1"/>
      <c r="L3084" s="1"/>
      <c r="M3084" s="1"/>
      <c r="N3084" s="1"/>
      <c r="O3084" s="1"/>
      <c r="P3084" s="1"/>
      <c r="Q3084" s="1"/>
      <c r="R3084" s="1"/>
      <c r="S3084" s="1"/>
      <c r="T3084" s="1"/>
      <c r="U3084" s="1"/>
      <c r="V3084" s="1"/>
      <c r="W3084" s="1"/>
      <c r="X3084" s="1"/>
      <c r="Y3084" s="1"/>
      <c r="Z3084" s="1"/>
      <c r="AA3084" s="1"/>
      <c r="AB3084" s="1"/>
      <c r="AC3084" s="1"/>
      <c r="AD3084" s="1"/>
      <c r="AE3084" s="1"/>
      <c r="AF3084" s="1"/>
      <c r="AG3084" s="1"/>
      <c r="AH3084" s="1"/>
      <c r="AI3084" s="1"/>
      <c r="AJ3084" s="1"/>
      <c r="AK3084" s="1"/>
      <c r="AL3084" s="1"/>
      <c r="AM3084" s="1"/>
      <c r="AN3084" s="1"/>
      <c r="AO3084" s="1"/>
      <c r="AP3084" s="1"/>
      <c r="AQ3084" s="1"/>
      <c r="AR3084" s="1"/>
    </row>
    <row r="3085" ht="12.0" customHeight="1">
      <c r="A3085" s="1"/>
      <c r="B3085" s="1"/>
      <c r="C3085" s="1"/>
      <c r="D3085" s="1"/>
      <c r="E3085" s="1"/>
      <c r="F3085" s="1"/>
      <c r="G3085" s="1"/>
      <c r="H3085" s="1"/>
      <c r="I3085" s="1"/>
      <c r="J3085" s="1"/>
      <c r="K3085" s="1"/>
      <c r="L3085" s="1"/>
      <c r="M3085" s="1"/>
      <c r="N3085" s="1"/>
      <c r="O3085" s="1"/>
      <c r="P3085" s="1"/>
      <c r="Q3085" s="1"/>
      <c r="R3085" s="1"/>
      <c r="S3085" s="1"/>
      <c r="T3085" s="1"/>
      <c r="U3085" s="1"/>
      <c r="V3085" s="1"/>
      <c r="W3085" s="1"/>
      <c r="X3085" s="1"/>
      <c r="Y3085" s="1"/>
      <c r="Z3085" s="1"/>
      <c r="AA3085" s="1"/>
      <c r="AB3085" s="1"/>
      <c r="AC3085" s="1"/>
      <c r="AD3085" s="1"/>
      <c r="AE3085" s="1"/>
      <c r="AF3085" s="1"/>
      <c r="AG3085" s="1"/>
      <c r="AH3085" s="1"/>
      <c r="AI3085" s="1"/>
      <c r="AJ3085" s="1"/>
      <c r="AK3085" s="1"/>
      <c r="AL3085" s="1"/>
      <c r="AM3085" s="1"/>
      <c r="AN3085" s="1"/>
      <c r="AO3085" s="1"/>
      <c r="AP3085" s="1"/>
      <c r="AQ3085" s="1"/>
      <c r="AR3085" s="1"/>
    </row>
    <row r="3086" ht="12.0" customHeight="1">
      <c r="A3086" s="1"/>
      <c r="B3086" s="1"/>
      <c r="C3086" s="1"/>
      <c r="D3086" s="1"/>
      <c r="E3086" s="1"/>
      <c r="F3086" s="1"/>
      <c r="G3086" s="1"/>
      <c r="H3086" s="1"/>
      <c r="I3086" s="1"/>
      <c r="J3086" s="1"/>
      <c r="K3086" s="1"/>
      <c r="L3086" s="1"/>
      <c r="M3086" s="1"/>
      <c r="N3086" s="1"/>
      <c r="O3086" s="1"/>
      <c r="P3086" s="1"/>
      <c r="Q3086" s="1"/>
      <c r="R3086" s="1"/>
      <c r="S3086" s="1"/>
      <c r="T3086" s="1"/>
      <c r="U3086" s="1"/>
      <c r="V3086" s="1"/>
      <c r="W3086" s="1"/>
      <c r="X3086" s="1"/>
      <c r="Y3086" s="1"/>
      <c r="Z3086" s="1"/>
      <c r="AA3086" s="1"/>
      <c r="AB3086" s="1"/>
      <c r="AC3086" s="1"/>
      <c r="AD3086" s="1"/>
      <c r="AE3086" s="1"/>
      <c r="AF3086" s="1"/>
      <c r="AG3086" s="1"/>
      <c r="AH3086" s="1"/>
      <c r="AI3086" s="1"/>
      <c r="AJ3086" s="1"/>
      <c r="AK3086" s="1"/>
      <c r="AL3086" s="1"/>
      <c r="AM3086" s="1"/>
      <c r="AN3086" s="1"/>
      <c r="AO3086" s="1"/>
      <c r="AP3086" s="1"/>
      <c r="AQ3086" s="1"/>
      <c r="AR3086" s="1"/>
    </row>
    <row r="3087" ht="12.0" customHeight="1">
      <c r="A3087" s="1"/>
      <c r="B3087" s="1"/>
      <c r="C3087" s="1"/>
      <c r="D3087" s="1"/>
      <c r="E3087" s="1"/>
      <c r="F3087" s="1"/>
      <c r="G3087" s="1"/>
      <c r="H3087" s="1"/>
      <c r="I3087" s="1"/>
      <c r="J3087" s="1"/>
      <c r="K3087" s="1"/>
      <c r="L3087" s="1"/>
      <c r="M3087" s="1"/>
      <c r="N3087" s="1"/>
      <c r="O3087" s="1"/>
      <c r="P3087" s="1"/>
      <c r="Q3087" s="1"/>
      <c r="R3087" s="1"/>
      <c r="S3087" s="1"/>
      <c r="T3087" s="1"/>
      <c r="U3087" s="1"/>
      <c r="V3087" s="1"/>
      <c r="W3087" s="1"/>
      <c r="X3087" s="1"/>
      <c r="Y3087" s="1"/>
      <c r="Z3087" s="1"/>
      <c r="AA3087" s="1"/>
      <c r="AB3087" s="1"/>
      <c r="AC3087" s="1"/>
      <c r="AD3087" s="1"/>
      <c r="AE3087" s="1"/>
      <c r="AF3087" s="1"/>
      <c r="AG3087" s="1"/>
      <c r="AH3087" s="1"/>
      <c r="AI3087" s="1"/>
      <c r="AJ3087" s="1"/>
      <c r="AK3087" s="1"/>
      <c r="AL3087" s="1"/>
      <c r="AM3087" s="1"/>
      <c r="AN3087" s="1"/>
      <c r="AO3087" s="1"/>
      <c r="AP3087" s="1"/>
      <c r="AQ3087" s="1"/>
      <c r="AR3087" s="1"/>
    </row>
    <row r="3088" ht="12.0" customHeight="1">
      <c r="A3088" s="1"/>
      <c r="B3088" s="1"/>
      <c r="C3088" s="1"/>
      <c r="D3088" s="1"/>
      <c r="E3088" s="1"/>
      <c r="F3088" s="1"/>
      <c r="G3088" s="1"/>
      <c r="H3088" s="1"/>
      <c r="I3088" s="1"/>
      <c r="J3088" s="1"/>
      <c r="K3088" s="1"/>
      <c r="L3088" s="1"/>
      <c r="M3088" s="1"/>
      <c r="N3088" s="1"/>
      <c r="O3088" s="1"/>
      <c r="P3088" s="1"/>
      <c r="Q3088" s="1"/>
      <c r="R3088" s="1"/>
      <c r="S3088" s="1"/>
      <c r="T3088" s="1"/>
      <c r="U3088" s="1"/>
      <c r="V3088" s="1"/>
      <c r="W3088" s="1"/>
      <c r="X3088" s="1"/>
      <c r="Y3088" s="1"/>
      <c r="Z3088" s="1"/>
      <c r="AA3088" s="1"/>
      <c r="AB3088" s="1"/>
      <c r="AC3088" s="1"/>
      <c r="AD3088" s="1"/>
      <c r="AE3088" s="1"/>
      <c r="AF3088" s="1"/>
      <c r="AG3088" s="1"/>
      <c r="AH3088" s="1"/>
      <c r="AI3088" s="1"/>
      <c r="AJ3088" s="1"/>
      <c r="AK3088" s="1"/>
      <c r="AL3088" s="1"/>
      <c r="AM3088" s="1"/>
      <c r="AN3088" s="1"/>
      <c r="AO3088" s="1"/>
      <c r="AP3088" s="1"/>
      <c r="AQ3088" s="1"/>
      <c r="AR3088" s="1"/>
    </row>
    <row r="3089" ht="12.0" customHeight="1">
      <c r="A3089" s="1"/>
      <c r="B3089" s="1"/>
      <c r="C3089" s="1"/>
      <c r="D3089" s="1"/>
      <c r="E3089" s="1"/>
      <c r="F3089" s="1"/>
      <c r="G3089" s="1"/>
      <c r="H3089" s="1"/>
      <c r="I3089" s="1"/>
      <c r="J3089" s="1"/>
      <c r="K3089" s="1"/>
      <c r="L3089" s="1"/>
      <c r="M3089" s="1"/>
      <c r="N3089" s="1"/>
      <c r="O3089" s="1"/>
      <c r="P3089" s="1"/>
      <c r="Q3089" s="1"/>
      <c r="R3089" s="1"/>
      <c r="S3089" s="1"/>
      <c r="T3089" s="1"/>
      <c r="U3089" s="1"/>
      <c r="V3089" s="1"/>
      <c r="W3089" s="1"/>
      <c r="X3089" s="1"/>
      <c r="Y3089" s="1"/>
      <c r="Z3089" s="1"/>
      <c r="AA3089" s="1"/>
      <c r="AB3089" s="1"/>
      <c r="AC3089" s="1"/>
      <c r="AD3089" s="1"/>
      <c r="AE3089" s="1"/>
      <c r="AF3089" s="1"/>
      <c r="AG3089" s="1"/>
      <c r="AH3089" s="1"/>
      <c r="AI3089" s="1"/>
      <c r="AJ3089" s="1"/>
      <c r="AK3089" s="1"/>
      <c r="AL3089" s="1"/>
      <c r="AM3089" s="1"/>
      <c r="AN3089" s="1"/>
      <c r="AO3089" s="1"/>
      <c r="AP3089" s="1"/>
      <c r="AQ3089" s="1"/>
      <c r="AR3089" s="1"/>
    </row>
    <row r="3090" ht="12.0" customHeight="1">
      <c r="A3090" s="1"/>
      <c r="B3090" s="1"/>
      <c r="C3090" s="1"/>
      <c r="D3090" s="1"/>
      <c r="E3090" s="1"/>
      <c r="F3090" s="1"/>
      <c r="G3090" s="1"/>
      <c r="H3090" s="1"/>
      <c r="I3090" s="1"/>
      <c r="J3090" s="1"/>
      <c r="K3090" s="1"/>
      <c r="L3090" s="1"/>
      <c r="M3090" s="1"/>
      <c r="N3090" s="1"/>
      <c r="O3090" s="1"/>
      <c r="P3090" s="1"/>
      <c r="Q3090" s="1"/>
      <c r="R3090" s="1"/>
      <c r="S3090" s="1"/>
      <c r="T3090" s="1"/>
      <c r="U3090" s="1"/>
      <c r="V3090" s="1"/>
      <c r="W3090" s="1"/>
      <c r="X3090" s="1"/>
      <c r="Y3090" s="1"/>
      <c r="Z3090" s="1"/>
      <c r="AA3090" s="1"/>
      <c r="AB3090" s="1"/>
      <c r="AC3090" s="1"/>
      <c r="AD3090" s="1"/>
      <c r="AE3090" s="1"/>
      <c r="AF3090" s="1"/>
      <c r="AG3090" s="1"/>
      <c r="AH3090" s="1"/>
      <c r="AI3090" s="1"/>
      <c r="AJ3090" s="1"/>
      <c r="AK3090" s="1"/>
      <c r="AL3090" s="1"/>
      <c r="AM3090" s="1"/>
      <c r="AN3090" s="1"/>
      <c r="AO3090" s="1"/>
      <c r="AP3090" s="1"/>
      <c r="AQ3090" s="1"/>
      <c r="AR3090" s="1"/>
    </row>
    <row r="3091" ht="12.0" customHeight="1">
      <c r="A3091" s="1"/>
      <c r="B3091" s="1"/>
      <c r="C3091" s="1"/>
      <c r="D3091" s="1"/>
      <c r="E3091" s="1"/>
      <c r="F3091" s="1"/>
      <c r="G3091" s="1"/>
      <c r="H3091" s="1"/>
      <c r="I3091" s="1"/>
      <c r="J3091" s="1"/>
      <c r="K3091" s="1"/>
      <c r="L3091" s="1"/>
      <c r="M3091" s="1"/>
      <c r="N3091" s="1"/>
      <c r="O3091" s="1"/>
      <c r="P3091" s="1"/>
      <c r="Q3091" s="1"/>
      <c r="R3091" s="1"/>
      <c r="S3091" s="1"/>
      <c r="T3091" s="1"/>
      <c r="U3091" s="1"/>
      <c r="V3091" s="1"/>
      <c r="W3091" s="1"/>
      <c r="X3091" s="1"/>
      <c r="Y3091" s="1"/>
      <c r="Z3091" s="1"/>
      <c r="AA3091" s="1"/>
      <c r="AB3091" s="1"/>
      <c r="AC3091" s="1"/>
      <c r="AD3091" s="1"/>
      <c r="AE3091" s="1"/>
      <c r="AF3091" s="1"/>
      <c r="AG3091" s="1"/>
      <c r="AH3091" s="1"/>
      <c r="AI3091" s="1"/>
      <c r="AJ3091" s="1"/>
      <c r="AK3091" s="1"/>
      <c r="AL3091" s="1"/>
      <c r="AM3091" s="1"/>
      <c r="AN3091" s="1"/>
      <c r="AO3091" s="1"/>
      <c r="AP3091" s="1"/>
      <c r="AQ3091" s="1"/>
      <c r="AR3091" s="1"/>
    </row>
    <row r="3092" ht="12.0" customHeight="1">
      <c r="A3092" s="1"/>
      <c r="B3092" s="1"/>
      <c r="C3092" s="1"/>
      <c r="D3092" s="1"/>
      <c r="E3092" s="1"/>
      <c r="F3092" s="1"/>
      <c r="G3092" s="1"/>
      <c r="H3092" s="1"/>
      <c r="I3092" s="1"/>
      <c r="J3092" s="1"/>
      <c r="K3092" s="1"/>
      <c r="L3092" s="1"/>
      <c r="M3092" s="1"/>
      <c r="N3092" s="1"/>
      <c r="O3092" s="1"/>
      <c r="P3092" s="1"/>
      <c r="Q3092" s="1"/>
      <c r="R3092" s="1"/>
      <c r="S3092" s="1"/>
      <c r="T3092" s="1"/>
      <c r="U3092" s="1"/>
      <c r="V3092" s="1"/>
      <c r="W3092" s="1"/>
      <c r="X3092" s="1"/>
      <c r="Y3092" s="1"/>
      <c r="Z3092" s="1"/>
      <c r="AA3092" s="1"/>
      <c r="AB3092" s="1"/>
      <c r="AC3092" s="1"/>
      <c r="AD3092" s="1"/>
      <c r="AE3092" s="1"/>
      <c r="AF3092" s="1"/>
      <c r="AG3092" s="1"/>
      <c r="AH3092" s="1"/>
      <c r="AI3092" s="1"/>
      <c r="AJ3092" s="1"/>
      <c r="AK3092" s="1"/>
      <c r="AL3092" s="1"/>
      <c r="AM3092" s="1"/>
      <c r="AN3092" s="1"/>
      <c r="AO3092" s="1"/>
      <c r="AP3092" s="1"/>
      <c r="AQ3092" s="1"/>
      <c r="AR3092" s="1"/>
    </row>
    <row r="3093" ht="12.0" customHeight="1">
      <c r="A3093" s="1"/>
      <c r="B3093" s="1"/>
      <c r="C3093" s="1"/>
      <c r="D3093" s="1"/>
      <c r="E3093" s="1"/>
      <c r="F3093" s="1"/>
      <c r="G3093" s="1"/>
      <c r="H3093" s="1"/>
      <c r="I3093" s="1"/>
      <c r="J3093" s="1"/>
      <c r="K3093" s="1"/>
      <c r="L3093" s="1"/>
      <c r="M3093" s="1"/>
      <c r="N3093" s="1"/>
      <c r="O3093" s="1"/>
      <c r="P3093" s="1"/>
      <c r="Q3093" s="1"/>
      <c r="R3093" s="1"/>
      <c r="S3093" s="1"/>
      <c r="T3093" s="1"/>
      <c r="U3093" s="1"/>
      <c r="V3093" s="1"/>
      <c r="W3093" s="1"/>
      <c r="X3093" s="1"/>
      <c r="Y3093" s="1"/>
      <c r="Z3093" s="1"/>
      <c r="AA3093" s="1"/>
      <c r="AB3093" s="1"/>
      <c r="AC3093" s="1"/>
      <c r="AD3093" s="1"/>
      <c r="AE3093" s="1"/>
      <c r="AF3093" s="1"/>
      <c r="AG3093" s="1"/>
      <c r="AH3093" s="1"/>
      <c r="AI3093" s="1"/>
      <c r="AJ3093" s="1"/>
      <c r="AK3093" s="1"/>
      <c r="AL3093" s="1"/>
      <c r="AM3093" s="1"/>
      <c r="AN3093" s="1"/>
      <c r="AO3093" s="1"/>
      <c r="AP3093" s="1"/>
      <c r="AQ3093" s="1"/>
      <c r="AR3093" s="1"/>
    </row>
    <row r="3094" ht="12.0" customHeight="1">
      <c r="A3094" s="1"/>
      <c r="B3094" s="1"/>
      <c r="C3094" s="1"/>
      <c r="D3094" s="1"/>
      <c r="E3094" s="1"/>
      <c r="F3094" s="1"/>
      <c r="G3094" s="1"/>
      <c r="H3094" s="1"/>
      <c r="I3094" s="1"/>
      <c r="J3094" s="1"/>
      <c r="K3094" s="1"/>
      <c r="L3094" s="1"/>
      <c r="M3094" s="1"/>
      <c r="N3094" s="1"/>
      <c r="O3094" s="1"/>
      <c r="P3094" s="1"/>
      <c r="Q3094" s="1"/>
      <c r="R3094" s="1"/>
      <c r="S3094" s="1"/>
      <c r="T3094" s="1"/>
      <c r="U3094" s="1"/>
      <c r="V3094" s="1"/>
      <c r="W3094" s="1"/>
      <c r="X3094" s="1"/>
      <c r="Y3094" s="1"/>
      <c r="Z3094" s="1"/>
      <c r="AA3094" s="1"/>
      <c r="AB3094" s="1"/>
      <c r="AC3094" s="1"/>
      <c r="AD3094" s="1"/>
      <c r="AE3094" s="1"/>
      <c r="AF3094" s="1"/>
      <c r="AG3094" s="1"/>
      <c r="AH3094" s="1"/>
      <c r="AI3094" s="1"/>
      <c r="AJ3094" s="1"/>
      <c r="AK3094" s="1"/>
      <c r="AL3094" s="1"/>
      <c r="AM3094" s="1"/>
      <c r="AN3094" s="1"/>
      <c r="AO3094" s="1"/>
      <c r="AP3094" s="1"/>
      <c r="AQ3094" s="1"/>
      <c r="AR3094" s="1"/>
    </row>
    <row r="3095" ht="12.0" customHeight="1">
      <c r="A3095" s="1"/>
      <c r="B3095" s="1"/>
      <c r="C3095" s="1"/>
      <c r="D3095" s="1"/>
      <c r="E3095" s="1"/>
      <c r="F3095" s="1"/>
      <c r="G3095" s="1"/>
      <c r="H3095" s="1"/>
      <c r="I3095" s="1"/>
      <c r="J3095" s="1"/>
      <c r="K3095" s="1"/>
      <c r="L3095" s="1"/>
      <c r="M3095" s="1"/>
      <c r="N3095" s="1"/>
      <c r="O3095" s="1"/>
      <c r="P3095" s="1"/>
      <c r="Q3095" s="1"/>
      <c r="R3095" s="1"/>
      <c r="S3095" s="1"/>
      <c r="T3095" s="1"/>
      <c r="U3095" s="1"/>
      <c r="V3095" s="1"/>
      <c r="W3095" s="1"/>
      <c r="X3095" s="1"/>
      <c r="Y3095" s="1"/>
      <c r="Z3095" s="1"/>
      <c r="AA3095" s="1"/>
      <c r="AB3095" s="1"/>
      <c r="AC3095" s="1"/>
      <c r="AD3095" s="1"/>
      <c r="AE3095" s="1"/>
      <c r="AF3095" s="1"/>
      <c r="AG3095" s="1"/>
      <c r="AH3095" s="1"/>
      <c r="AI3095" s="1"/>
      <c r="AJ3095" s="1"/>
      <c r="AK3095" s="1"/>
      <c r="AL3095" s="1"/>
      <c r="AM3095" s="1"/>
      <c r="AN3095" s="1"/>
      <c r="AO3095" s="1"/>
      <c r="AP3095" s="1"/>
      <c r="AQ3095" s="1"/>
      <c r="AR3095" s="1"/>
    </row>
    <row r="3096" ht="12.0" customHeight="1">
      <c r="A3096" s="1"/>
      <c r="B3096" s="1"/>
      <c r="C3096" s="1"/>
      <c r="D3096" s="1"/>
      <c r="E3096" s="1"/>
      <c r="F3096" s="1"/>
      <c r="G3096" s="1"/>
      <c r="H3096" s="1"/>
      <c r="I3096" s="1"/>
      <c r="J3096" s="1"/>
      <c r="K3096" s="1"/>
      <c r="L3096" s="1"/>
      <c r="M3096" s="1"/>
      <c r="N3096" s="1"/>
      <c r="O3096" s="1"/>
      <c r="P3096" s="1"/>
      <c r="Q3096" s="1"/>
      <c r="R3096" s="1"/>
      <c r="S3096" s="1"/>
      <c r="T3096" s="1"/>
      <c r="U3096" s="1"/>
      <c r="V3096" s="1"/>
      <c r="W3096" s="1"/>
      <c r="X3096" s="1"/>
      <c r="Y3096" s="1"/>
      <c r="Z3096" s="1"/>
      <c r="AA3096" s="1"/>
      <c r="AB3096" s="1"/>
      <c r="AC3096" s="1"/>
      <c r="AD3096" s="1"/>
      <c r="AE3096" s="1"/>
      <c r="AF3096" s="1"/>
      <c r="AG3096" s="1"/>
      <c r="AH3096" s="1"/>
      <c r="AI3096" s="1"/>
      <c r="AJ3096" s="1"/>
      <c r="AK3096" s="1"/>
      <c r="AL3096" s="1"/>
      <c r="AM3096" s="1"/>
      <c r="AN3096" s="1"/>
      <c r="AO3096" s="1"/>
      <c r="AP3096" s="1"/>
      <c r="AQ3096" s="1"/>
      <c r="AR3096" s="1"/>
    </row>
    <row r="3097" ht="12.0" customHeight="1">
      <c r="A3097" s="1"/>
      <c r="B3097" s="1"/>
      <c r="C3097" s="1"/>
      <c r="D3097" s="1"/>
      <c r="E3097" s="1"/>
      <c r="F3097" s="1"/>
      <c r="G3097" s="1"/>
      <c r="H3097" s="1"/>
      <c r="I3097" s="1"/>
      <c r="J3097" s="1"/>
      <c r="K3097" s="1"/>
      <c r="L3097" s="1"/>
      <c r="M3097" s="1"/>
      <c r="N3097" s="1"/>
      <c r="O3097" s="1"/>
      <c r="P3097" s="1"/>
      <c r="Q3097" s="1"/>
      <c r="R3097" s="1"/>
      <c r="S3097" s="1"/>
      <c r="T3097" s="1"/>
      <c r="U3097" s="1"/>
      <c r="V3097" s="1"/>
      <c r="W3097" s="1"/>
      <c r="X3097" s="1"/>
      <c r="Y3097" s="1"/>
      <c r="Z3097" s="1"/>
      <c r="AA3097" s="1"/>
      <c r="AB3097" s="1"/>
      <c r="AC3097" s="1"/>
      <c r="AD3097" s="1"/>
      <c r="AE3097" s="1"/>
      <c r="AF3097" s="1"/>
      <c r="AG3097" s="1"/>
      <c r="AH3097" s="1"/>
      <c r="AI3097" s="1"/>
      <c r="AJ3097" s="1"/>
      <c r="AK3097" s="1"/>
      <c r="AL3097" s="1"/>
      <c r="AM3097" s="1"/>
      <c r="AN3097" s="1"/>
      <c r="AO3097" s="1"/>
      <c r="AP3097" s="1"/>
      <c r="AQ3097" s="1"/>
      <c r="AR3097" s="1"/>
    </row>
    <row r="3098" ht="12.0" customHeight="1">
      <c r="A3098" s="1"/>
      <c r="B3098" s="1"/>
      <c r="C3098" s="1"/>
      <c r="D3098" s="1"/>
      <c r="E3098" s="1"/>
      <c r="F3098" s="1"/>
      <c r="G3098" s="1"/>
      <c r="H3098" s="1"/>
      <c r="I3098" s="1"/>
      <c r="J3098" s="1"/>
      <c r="K3098" s="1"/>
      <c r="L3098" s="1"/>
      <c r="M3098" s="1"/>
      <c r="N3098" s="1"/>
      <c r="O3098" s="1"/>
      <c r="P3098" s="1"/>
      <c r="Q3098" s="1"/>
      <c r="R3098" s="1"/>
      <c r="S3098" s="1"/>
      <c r="T3098" s="1"/>
      <c r="U3098" s="1"/>
      <c r="V3098" s="1"/>
      <c r="W3098" s="1"/>
      <c r="X3098" s="1"/>
      <c r="Y3098" s="1"/>
      <c r="Z3098" s="1"/>
      <c r="AA3098" s="1"/>
      <c r="AB3098" s="1"/>
      <c r="AC3098" s="1"/>
      <c r="AD3098" s="1"/>
      <c r="AE3098" s="1"/>
      <c r="AF3098" s="1"/>
      <c r="AG3098" s="1"/>
      <c r="AH3098" s="1"/>
      <c r="AI3098" s="1"/>
      <c r="AJ3098" s="1"/>
      <c r="AK3098" s="1"/>
      <c r="AL3098" s="1"/>
      <c r="AM3098" s="1"/>
      <c r="AN3098" s="1"/>
      <c r="AO3098" s="1"/>
      <c r="AP3098" s="1"/>
      <c r="AQ3098" s="1"/>
      <c r="AR3098" s="1"/>
    </row>
    <row r="3099" ht="12.0" customHeight="1">
      <c r="A3099" s="1"/>
      <c r="B3099" s="1"/>
      <c r="C3099" s="1"/>
      <c r="D3099" s="1"/>
      <c r="E3099" s="1"/>
      <c r="F3099" s="1"/>
      <c r="G3099" s="1"/>
      <c r="H3099" s="1"/>
      <c r="I3099" s="1"/>
      <c r="J3099" s="1"/>
      <c r="K3099" s="1"/>
      <c r="L3099" s="1"/>
      <c r="M3099" s="1"/>
      <c r="N3099" s="1"/>
      <c r="O3099" s="1"/>
      <c r="P3099" s="1"/>
      <c r="Q3099" s="1"/>
      <c r="R3099" s="1"/>
      <c r="S3099" s="1"/>
      <c r="T3099" s="1"/>
      <c r="U3099" s="1"/>
      <c r="V3099" s="1"/>
      <c r="W3099" s="1"/>
      <c r="X3099" s="1"/>
      <c r="Y3099" s="1"/>
      <c r="Z3099" s="1"/>
      <c r="AA3099" s="1"/>
      <c r="AB3099" s="1"/>
      <c r="AC3099" s="1"/>
      <c r="AD3099" s="1"/>
      <c r="AE3099" s="1"/>
      <c r="AF3099" s="1"/>
      <c r="AG3099" s="1"/>
      <c r="AH3099" s="1"/>
      <c r="AI3099" s="1"/>
      <c r="AJ3099" s="1"/>
      <c r="AK3099" s="1"/>
      <c r="AL3099" s="1"/>
      <c r="AM3099" s="1"/>
      <c r="AN3099" s="1"/>
      <c r="AO3099" s="1"/>
      <c r="AP3099" s="1"/>
      <c r="AQ3099" s="1"/>
      <c r="AR3099" s="1"/>
    </row>
    <row r="3100" ht="12.0" customHeight="1">
      <c r="A3100" s="1"/>
      <c r="B3100" s="1"/>
      <c r="C3100" s="1"/>
      <c r="D3100" s="1"/>
      <c r="E3100" s="1"/>
      <c r="F3100" s="1"/>
      <c r="G3100" s="1"/>
      <c r="H3100" s="1"/>
      <c r="I3100" s="1"/>
      <c r="J3100" s="1"/>
      <c r="K3100" s="1"/>
      <c r="L3100" s="1"/>
      <c r="M3100" s="1"/>
      <c r="N3100" s="1"/>
      <c r="O3100" s="1"/>
      <c r="P3100" s="1"/>
      <c r="Q3100" s="1"/>
      <c r="R3100" s="1"/>
      <c r="S3100" s="1"/>
      <c r="T3100" s="1"/>
      <c r="U3100" s="1"/>
      <c r="V3100" s="1"/>
      <c r="W3100" s="1"/>
      <c r="X3100" s="1"/>
      <c r="Y3100" s="1"/>
      <c r="Z3100" s="1"/>
      <c r="AA3100" s="1"/>
      <c r="AB3100" s="1"/>
      <c r="AC3100" s="1"/>
      <c r="AD3100" s="1"/>
      <c r="AE3100" s="1"/>
      <c r="AF3100" s="1"/>
      <c r="AG3100" s="1"/>
      <c r="AH3100" s="1"/>
      <c r="AI3100" s="1"/>
      <c r="AJ3100" s="1"/>
      <c r="AK3100" s="1"/>
      <c r="AL3100" s="1"/>
      <c r="AM3100" s="1"/>
      <c r="AN3100" s="1"/>
      <c r="AO3100" s="1"/>
      <c r="AP3100" s="1"/>
      <c r="AQ3100" s="1"/>
      <c r="AR3100" s="1"/>
    </row>
    <row r="3101" ht="12.0" customHeight="1">
      <c r="A3101" s="1"/>
      <c r="B3101" s="1"/>
      <c r="C3101" s="1"/>
      <c r="D3101" s="1"/>
      <c r="E3101" s="1"/>
      <c r="F3101" s="1"/>
      <c r="G3101" s="1"/>
      <c r="H3101" s="1"/>
      <c r="I3101" s="1"/>
      <c r="J3101" s="1"/>
      <c r="K3101" s="1"/>
      <c r="L3101" s="1"/>
      <c r="M3101" s="1"/>
      <c r="N3101" s="1"/>
      <c r="O3101" s="1"/>
      <c r="P3101" s="1"/>
      <c r="Q3101" s="1"/>
      <c r="R3101" s="1"/>
      <c r="S3101" s="1"/>
      <c r="T3101" s="1"/>
      <c r="U3101" s="1"/>
      <c r="V3101" s="1"/>
      <c r="W3101" s="1"/>
      <c r="X3101" s="1"/>
      <c r="Y3101" s="1"/>
      <c r="Z3101" s="1"/>
      <c r="AA3101" s="1"/>
      <c r="AB3101" s="1"/>
      <c r="AC3101" s="1"/>
      <c r="AD3101" s="1"/>
      <c r="AE3101" s="1"/>
      <c r="AF3101" s="1"/>
      <c r="AG3101" s="1"/>
      <c r="AH3101" s="1"/>
      <c r="AI3101" s="1"/>
      <c r="AJ3101" s="1"/>
      <c r="AK3101" s="1"/>
      <c r="AL3101" s="1"/>
      <c r="AM3101" s="1"/>
      <c r="AN3101" s="1"/>
      <c r="AO3101" s="1"/>
      <c r="AP3101" s="1"/>
      <c r="AQ3101" s="1"/>
      <c r="AR3101" s="1"/>
    </row>
    <row r="3102" ht="12.0" customHeight="1">
      <c r="A3102" s="1"/>
      <c r="B3102" s="1"/>
      <c r="C3102" s="1"/>
      <c r="D3102" s="1"/>
      <c r="E3102" s="1"/>
      <c r="F3102" s="1"/>
      <c r="G3102" s="1"/>
      <c r="H3102" s="1"/>
      <c r="I3102" s="1"/>
      <c r="J3102" s="1"/>
      <c r="K3102" s="1"/>
      <c r="L3102" s="1"/>
      <c r="M3102" s="1"/>
      <c r="N3102" s="1"/>
      <c r="O3102" s="1"/>
      <c r="P3102" s="1"/>
      <c r="Q3102" s="1"/>
      <c r="R3102" s="1"/>
      <c r="S3102" s="1"/>
      <c r="T3102" s="1"/>
      <c r="U3102" s="1"/>
      <c r="V3102" s="1"/>
      <c r="W3102" s="1"/>
      <c r="X3102" s="1"/>
      <c r="Y3102" s="1"/>
      <c r="Z3102" s="1"/>
      <c r="AA3102" s="1"/>
      <c r="AB3102" s="1"/>
      <c r="AC3102" s="1"/>
      <c r="AD3102" s="1"/>
      <c r="AE3102" s="1"/>
      <c r="AF3102" s="1"/>
      <c r="AG3102" s="1"/>
      <c r="AH3102" s="1"/>
      <c r="AI3102" s="1"/>
      <c r="AJ3102" s="1"/>
      <c r="AK3102" s="1"/>
      <c r="AL3102" s="1"/>
      <c r="AM3102" s="1"/>
      <c r="AN3102" s="1"/>
      <c r="AO3102" s="1"/>
      <c r="AP3102" s="1"/>
      <c r="AQ3102" s="1"/>
      <c r="AR3102" s="1"/>
    </row>
    <row r="3103" ht="12.0" customHeight="1">
      <c r="A3103" s="1"/>
      <c r="B3103" s="1"/>
      <c r="C3103" s="1"/>
      <c r="D3103" s="1"/>
      <c r="E3103" s="1"/>
      <c r="F3103" s="1"/>
      <c r="G3103" s="1"/>
      <c r="H3103" s="1"/>
      <c r="I3103" s="1"/>
      <c r="J3103" s="1"/>
      <c r="K3103" s="1"/>
      <c r="L3103" s="1"/>
      <c r="M3103" s="1"/>
      <c r="N3103" s="1"/>
      <c r="O3103" s="1"/>
      <c r="P3103" s="1"/>
      <c r="Q3103" s="1"/>
      <c r="R3103" s="1"/>
      <c r="S3103" s="1"/>
      <c r="T3103" s="1"/>
      <c r="U3103" s="1"/>
      <c r="V3103" s="1"/>
      <c r="W3103" s="1"/>
      <c r="X3103" s="1"/>
      <c r="Y3103" s="1"/>
      <c r="Z3103" s="1"/>
      <c r="AA3103" s="1"/>
      <c r="AB3103" s="1"/>
      <c r="AC3103" s="1"/>
      <c r="AD3103" s="1"/>
      <c r="AE3103" s="1"/>
      <c r="AF3103" s="1"/>
      <c r="AG3103" s="1"/>
      <c r="AH3103" s="1"/>
      <c r="AI3103" s="1"/>
      <c r="AJ3103" s="1"/>
      <c r="AK3103" s="1"/>
      <c r="AL3103" s="1"/>
      <c r="AM3103" s="1"/>
      <c r="AN3103" s="1"/>
      <c r="AO3103" s="1"/>
      <c r="AP3103" s="1"/>
      <c r="AQ3103" s="1"/>
      <c r="AR3103" s="1"/>
    </row>
    <row r="3104" ht="12.0" customHeight="1">
      <c r="A3104" s="1"/>
      <c r="B3104" s="1"/>
      <c r="C3104" s="1"/>
      <c r="D3104" s="1"/>
      <c r="E3104" s="1"/>
      <c r="F3104" s="1"/>
      <c r="G3104" s="1"/>
      <c r="H3104" s="1"/>
      <c r="I3104" s="1"/>
      <c r="J3104" s="1"/>
      <c r="K3104" s="1"/>
      <c r="L3104" s="1"/>
      <c r="M3104" s="1"/>
      <c r="N3104" s="1"/>
      <c r="O3104" s="1"/>
      <c r="P3104" s="1"/>
      <c r="Q3104" s="1"/>
      <c r="R3104" s="1"/>
      <c r="S3104" s="1"/>
      <c r="T3104" s="1"/>
      <c r="U3104" s="1"/>
      <c r="V3104" s="1"/>
      <c r="W3104" s="1"/>
      <c r="X3104" s="1"/>
      <c r="Y3104" s="1"/>
      <c r="Z3104" s="1"/>
      <c r="AA3104" s="1"/>
      <c r="AB3104" s="1"/>
      <c r="AC3104" s="1"/>
      <c r="AD3104" s="1"/>
      <c r="AE3104" s="1"/>
      <c r="AF3104" s="1"/>
      <c r="AG3104" s="1"/>
      <c r="AH3104" s="1"/>
      <c r="AI3104" s="1"/>
      <c r="AJ3104" s="1"/>
      <c r="AK3104" s="1"/>
      <c r="AL3104" s="1"/>
      <c r="AM3104" s="1"/>
      <c r="AN3104" s="1"/>
      <c r="AO3104" s="1"/>
      <c r="AP3104" s="1"/>
      <c r="AQ3104" s="1"/>
      <c r="AR3104" s="1"/>
    </row>
    <row r="3105" ht="12.0" customHeight="1">
      <c r="A3105" s="1"/>
      <c r="B3105" s="1"/>
      <c r="C3105" s="1"/>
      <c r="D3105" s="1"/>
      <c r="E3105" s="1"/>
      <c r="F3105" s="1"/>
      <c r="G3105" s="1"/>
      <c r="H3105" s="1"/>
      <c r="I3105" s="1"/>
      <c r="J3105" s="1"/>
      <c r="K3105" s="1"/>
      <c r="L3105" s="1"/>
      <c r="M3105" s="1"/>
      <c r="N3105" s="1"/>
      <c r="O3105" s="1"/>
      <c r="P3105" s="1"/>
      <c r="Q3105" s="1"/>
      <c r="R3105" s="1"/>
      <c r="S3105" s="1"/>
      <c r="T3105" s="1"/>
      <c r="U3105" s="1"/>
      <c r="V3105" s="1"/>
      <c r="W3105" s="1"/>
      <c r="X3105" s="1"/>
      <c r="Y3105" s="1"/>
      <c r="Z3105" s="1"/>
      <c r="AA3105" s="1"/>
      <c r="AB3105" s="1"/>
      <c r="AC3105" s="1"/>
      <c r="AD3105" s="1"/>
      <c r="AE3105" s="1"/>
      <c r="AF3105" s="1"/>
      <c r="AG3105" s="1"/>
      <c r="AH3105" s="1"/>
      <c r="AI3105" s="1"/>
      <c r="AJ3105" s="1"/>
      <c r="AK3105" s="1"/>
      <c r="AL3105" s="1"/>
      <c r="AM3105" s="1"/>
      <c r="AN3105" s="1"/>
      <c r="AO3105" s="1"/>
      <c r="AP3105" s="1"/>
      <c r="AQ3105" s="1"/>
      <c r="AR3105" s="1"/>
    </row>
    <row r="3106" ht="12.0" customHeight="1">
      <c r="A3106" s="1"/>
      <c r="B3106" s="1"/>
      <c r="C3106" s="1"/>
      <c r="D3106" s="1"/>
      <c r="E3106" s="1"/>
      <c r="F3106" s="1"/>
      <c r="G3106" s="1"/>
      <c r="H3106" s="1"/>
      <c r="I3106" s="1"/>
      <c r="J3106" s="1"/>
      <c r="K3106" s="1"/>
      <c r="L3106" s="1"/>
      <c r="M3106" s="1"/>
      <c r="N3106" s="1"/>
      <c r="O3106" s="1"/>
      <c r="P3106" s="1"/>
      <c r="Q3106" s="1"/>
      <c r="R3106" s="1"/>
      <c r="S3106" s="1"/>
      <c r="T3106" s="1"/>
      <c r="U3106" s="1"/>
      <c r="V3106" s="1"/>
      <c r="W3106" s="1"/>
      <c r="X3106" s="1"/>
      <c r="Y3106" s="1"/>
      <c r="Z3106" s="1"/>
      <c r="AA3106" s="1"/>
      <c r="AB3106" s="1"/>
      <c r="AC3106" s="1"/>
      <c r="AD3106" s="1"/>
      <c r="AE3106" s="1"/>
      <c r="AF3106" s="1"/>
      <c r="AG3106" s="1"/>
      <c r="AH3106" s="1"/>
      <c r="AI3106" s="1"/>
      <c r="AJ3106" s="1"/>
      <c r="AK3106" s="1"/>
      <c r="AL3106" s="1"/>
      <c r="AM3106" s="1"/>
      <c r="AN3106" s="1"/>
      <c r="AO3106" s="1"/>
      <c r="AP3106" s="1"/>
      <c r="AQ3106" s="1"/>
      <c r="AR3106" s="1"/>
    </row>
    <row r="3107" ht="12.0" customHeight="1">
      <c r="A3107" s="1"/>
      <c r="B3107" s="1"/>
      <c r="C3107" s="1"/>
      <c r="D3107" s="1"/>
      <c r="E3107" s="1"/>
      <c r="F3107" s="1"/>
      <c r="G3107" s="1"/>
      <c r="H3107" s="1"/>
      <c r="I3107" s="1"/>
      <c r="J3107" s="1"/>
      <c r="K3107" s="1"/>
      <c r="L3107" s="1"/>
      <c r="M3107" s="1"/>
      <c r="N3107" s="1"/>
      <c r="O3107" s="1"/>
      <c r="P3107" s="1"/>
      <c r="Q3107" s="1"/>
      <c r="R3107" s="1"/>
      <c r="S3107" s="1"/>
      <c r="T3107" s="1"/>
      <c r="U3107" s="1"/>
      <c r="V3107" s="1"/>
      <c r="W3107" s="1"/>
      <c r="X3107" s="1"/>
      <c r="Y3107" s="1"/>
      <c r="Z3107" s="1"/>
      <c r="AA3107" s="1"/>
      <c r="AB3107" s="1"/>
      <c r="AC3107" s="1"/>
      <c r="AD3107" s="1"/>
      <c r="AE3107" s="1"/>
      <c r="AF3107" s="1"/>
      <c r="AG3107" s="1"/>
      <c r="AH3107" s="1"/>
      <c r="AI3107" s="1"/>
      <c r="AJ3107" s="1"/>
      <c r="AK3107" s="1"/>
      <c r="AL3107" s="1"/>
      <c r="AM3107" s="1"/>
      <c r="AN3107" s="1"/>
      <c r="AO3107" s="1"/>
      <c r="AP3107" s="1"/>
      <c r="AQ3107" s="1"/>
      <c r="AR3107" s="1"/>
    </row>
    <row r="3108" ht="12.0" customHeight="1">
      <c r="A3108" s="1"/>
      <c r="B3108" s="1"/>
      <c r="C3108" s="1"/>
      <c r="D3108" s="1"/>
      <c r="E3108" s="1"/>
      <c r="F3108" s="1"/>
      <c r="G3108" s="1"/>
      <c r="H3108" s="1"/>
      <c r="I3108" s="1"/>
      <c r="J3108" s="1"/>
      <c r="K3108" s="1"/>
      <c r="L3108" s="1"/>
      <c r="M3108" s="1"/>
      <c r="N3108" s="1"/>
      <c r="O3108" s="1"/>
      <c r="P3108" s="1"/>
      <c r="Q3108" s="1"/>
      <c r="R3108" s="1"/>
      <c r="S3108" s="1"/>
      <c r="T3108" s="1"/>
      <c r="U3108" s="1"/>
      <c r="V3108" s="1"/>
      <c r="W3108" s="1"/>
      <c r="X3108" s="1"/>
      <c r="Y3108" s="1"/>
      <c r="Z3108" s="1"/>
      <c r="AA3108" s="1"/>
      <c r="AB3108" s="1"/>
      <c r="AC3108" s="1"/>
      <c r="AD3108" s="1"/>
      <c r="AE3108" s="1"/>
      <c r="AF3108" s="1"/>
      <c r="AG3108" s="1"/>
      <c r="AH3108" s="1"/>
      <c r="AI3108" s="1"/>
      <c r="AJ3108" s="1"/>
      <c r="AK3108" s="1"/>
      <c r="AL3108" s="1"/>
      <c r="AM3108" s="1"/>
      <c r="AN3108" s="1"/>
      <c r="AO3108" s="1"/>
      <c r="AP3108" s="1"/>
      <c r="AQ3108" s="1"/>
      <c r="AR3108" s="1"/>
    </row>
    <row r="3109" ht="12.0" customHeight="1">
      <c r="A3109" s="1"/>
      <c r="B3109" s="1"/>
      <c r="C3109" s="1"/>
      <c r="D3109" s="1"/>
      <c r="E3109" s="1"/>
      <c r="F3109" s="1"/>
      <c r="G3109" s="1"/>
      <c r="H3109" s="1"/>
      <c r="I3109" s="1"/>
      <c r="J3109" s="1"/>
      <c r="K3109" s="1"/>
      <c r="L3109" s="1"/>
      <c r="M3109" s="1"/>
      <c r="N3109" s="1"/>
      <c r="O3109" s="1"/>
      <c r="P3109" s="1"/>
      <c r="Q3109" s="1"/>
      <c r="R3109" s="1"/>
      <c r="S3109" s="1"/>
      <c r="T3109" s="1"/>
      <c r="U3109" s="1"/>
      <c r="V3109" s="1"/>
      <c r="W3109" s="1"/>
      <c r="X3109" s="1"/>
      <c r="Y3109" s="1"/>
      <c r="Z3109" s="1"/>
      <c r="AA3109" s="1"/>
      <c r="AB3109" s="1"/>
      <c r="AC3109" s="1"/>
      <c r="AD3109" s="1"/>
      <c r="AE3109" s="1"/>
      <c r="AF3109" s="1"/>
      <c r="AG3109" s="1"/>
      <c r="AH3109" s="1"/>
      <c r="AI3109" s="1"/>
      <c r="AJ3109" s="1"/>
      <c r="AK3109" s="1"/>
      <c r="AL3109" s="1"/>
      <c r="AM3109" s="1"/>
      <c r="AN3109" s="1"/>
      <c r="AO3109" s="1"/>
      <c r="AP3109" s="1"/>
      <c r="AQ3109" s="1"/>
      <c r="AR3109" s="1"/>
    </row>
    <row r="3110" ht="12.0" customHeight="1">
      <c r="A3110" s="1"/>
      <c r="B3110" s="1"/>
      <c r="C3110" s="1"/>
      <c r="D3110" s="1"/>
      <c r="E3110" s="1"/>
      <c r="F3110" s="1"/>
      <c r="G3110" s="1"/>
      <c r="H3110" s="1"/>
      <c r="I3110" s="1"/>
      <c r="J3110" s="1"/>
      <c r="K3110" s="1"/>
      <c r="L3110" s="1"/>
      <c r="M3110" s="1"/>
      <c r="N3110" s="1"/>
      <c r="O3110" s="1"/>
      <c r="P3110" s="1"/>
      <c r="Q3110" s="1"/>
      <c r="R3110" s="1"/>
      <c r="S3110" s="1"/>
      <c r="T3110" s="1"/>
      <c r="U3110" s="1"/>
      <c r="V3110" s="1"/>
      <c r="W3110" s="1"/>
      <c r="X3110" s="1"/>
      <c r="Y3110" s="1"/>
      <c r="Z3110" s="1"/>
      <c r="AA3110" s="1"/>
      <c r="AB3110" s="1"/>
      <c r="AC3110" s="1"/>
      <c r="AD3110" s="1"/>
      <c r="AE3110" s="1"/>
      <c r="AF3110" s="1"/>
      <c r="AG3110" s="1"/>
      <c r="AH3110" s="1"/>
      <c r="AI3110" s="1"/>
      <c r="AJ3110" s="1"/>
      <c r="AK3110" s="1"/>
      <c r="AL3110" s="1"/>
      <c r="AM3110" s="1"/>
      <c r="AN3110" s="1"/>
      <c r="AO3110" s="1"/>
      <c r="AP3110" s="1"/>
      <c r="AQ3110" s="1"/>
      <c r="AR3110" s="1"/>
    </row>
    <row r="3111" ht="12.0" customHeight="1">
      <c r="A3111" s="1"/>
      <c r="B3111" s="1"/>
      <c r="C3111" s="1"/>
      <c r="D3111" s="1"/>
      <c r="E3111" s="1"/>
      <c r="F3111" s="1"/>
      <c r="G3111" s="1"/>
      <c r="H3111" s="1"/>
      <c r="I3111" s="1"/>
      <c r="J3111" s="1"/>
      <c r="K3111" s="1"/>
      <c r="L3111" s="1"/>
      <c r="M3111" s="1"/>
      <c r="N3111" s="1"/>
      <c r="O3111" s="1"/>
      <c r="P3111" s="1"/>
      <c r="Q3111" s="1"/>
      <c r="R3111" s="1"/>
      <c r="S3111" s="1"/>
      <c r="T3111" s="1"/>
      <c r="U3111" s="1"/>
      <c r="V3111" s="1"/>
      <c r="W3111" s="1"/>
      <c r="X3111" s="1"/>
      <c r="Y3111" s="1"/>
      <c r="Z3111" s="1"/>
      <c r="AA3111" s="1"/>
      <c r="AB3111" s="1"/>
      <c r="AC3111" s="1"/>
      <c r="AD3111" s="1"/>
      <c r="AE3111" s="1"/>
      <c r="AF3111" s="1"/>
      <c r="AG3111" s="1"/>
      <c r="AH3111" s="1"/>
      <c r="AI3111" s="1"/>
      <c r="AJ3111" s="1"/>
      <c r="AK3111" s="1"/>
      <c r="AL3111" s="1"/>
      <c r="AM3111" s="1"/>
      <c r="AN3111" s="1"/>
      <c r="AO3111" s="1"/>
      <c r="AP3111" s="1"/>
      <c r="AQ3111" s="1"/>
      <c r="AR3111" s="1"/>
    </row>
    <row r="3112" ht="12.0" customHeight="1">
      <c r="A3112" s="1"/>
      <c r="B3112" s="1"/>
      <c r="C3112" s="1"/>
      <c r="D3112" s="1"/>
      <c r="E3112" s="1"/>
      <c r="F3112" s="1"/>
      <c r="G3112" s="1"/>
      <c r="H3112" s="1"/>
      <c r="I3112" s="1"/>
      <c r="J3112" s="1"/>
      <c r="K3112" s="1"/>
      <c r="L3112" s="1"/>
      <c r="M3112" s="1"/>
      <c r="N3112" s="1"/>
      <c r="O3112" s="1"/>
      <c r="P3112" s="1"/>
      <c r="Q3112" s="1"/>
      <c r="R3112" s="1"/>
      <c r="S3112" s="1"/>
      <c r="T3112" s="1"/>
      <c r="U3112" s="1"/>
      <c r="V3112" s="1"/>
      <c r="W3112" s="1"/>
      <c r="X3112" s="1"/>
      <c r="Y3112" s="1"/>
      <c r="Z3112" s="1"/>
      <c r="AA3112" s="1"/>
      <c r="AB3112" s="1"/>
      <c r="AC3112" s="1"/>
      <c r="AD3112" s="1"/>
      <c r="AE3112" s="1"/>
      <c r="AF3112" s="1"/>
      <c r="AG3112" s="1"/>
      <c r="AH3112" s="1"/>
      <c r="AI3112" s="1"/>
      <c r="AJ3112" s="1"/>
      <c r="AK3112" s="1"/>
      <c r="AL3112" s="1"/>
      <c r="AM3112" s="1"/>
      <c r="AN3112" s="1"/>
      <c r="AO3112" s="1"/>
      <c r="AP3112" s="1"/>
      <c r="AQ3112" s="1"/>
      <c r="AR3112" s="1"/>
    </row>
    <row r="3113" ht="12.0" customHeight="1">
      <c r="A3113" s="1"/>
      <c r="B3113" s="1"/>
      <c r="C3113" s="1"/>
      <c r="D3113" s="1"/>
      <c r="E3113" s="1"/>
      <c r="F3113" s="1"/>
      <c r="G3113" s="1"/>
      <c r="H3113" s="1"/>
      <c r="I3113" s="1"/>
      <c r="J3113" s="1"/>
      <c r="K3113" s="1"/>
      <c r="L3113" s="1"/>
      <c r="M3113" s="1"/>
      <c r="N3113" s="1"/>
      <c r="O3113" s="1"/>
      <c r="P3113" s="1"/>
      <c r="Q3113" s="1"/>
      <c r="R3113" s="1"/>
      <c r="S3113" s="1"/>
      <c r="T3113" s="1"/>
      <c r="U3113" s="1"/>
      <c r="V3113" s="1"/>
      <c r="W3113" s="1"/>
      <c r="X3113" s="1"/>
      <c r="Y3113" s="1"/>
      <c r="Z3113" s="1"/>
      <c r="AA3113" s="1"/>
      <c r="AB3113" s="1"/>
      <c r="AC3113" s="1"/>
      <c r="AD3113" s="1"/>
      <c r="AE3113" s="1"/>
      <c r="AF3113" s="1"/>
      <c r="AG3113" s="1"/>
      <c r="AH3113" s="1"/>
      <c r="AI3113" s="1"/>
      <c r="AJ3113" s="1"/>
      <c r="AK3113" s="1"/>
      <c r="AL3113" s="1"/>
      <c r="AM3113" s="1"/>
      <c r="AN3113" s="1"/>
      <c r="AO3113" s="1"/>
      <c r="AP3113" s="1"/>
      <c r="AQ3113" s="1"/>
      <c r="AR3113" s="1"/>
    </row>
    <row r="3114" ht="12.0" customHeight="1">
      <c r="A3114" s="1"/>
      <c r="B3114" s="1"/>
      <c r="C3114" s="1"/>
      <c r="D3114" s="1"/>
      <c r="E3114" s="1"/>
      <c r="F3114" s="1"/>
      <c r="G3114" s="1"/>
      <c r="H3114" s="1"/>
      <c r="I3114" s="1"/>
      <c r="J3114" s="1"/>
      <c r="K3114" s="1"/>
      <c r="L3114" s="1"/>
      <c r="M3114" s="1"/>
      <c r="N3114" s="1"/>
      <c r="O3114" s="1"/>
      <c r="P3114" s="1"/>
      <c r="Q3114" s="1"/>
      <c r="R3114" s="1"/>
      <c r="S3114" s="1"/>
      <c r="T3114" s="1"/>
      <c r="U3114" s="1"/>
      <c r="V3114" s="1"/>
      <c r="W3114" s="1"/>
      <c r="X3114" s="1"/>
      <c r="Y3114" s="1"/>
      <c r="Z3114" s="1"/>
      <c r="AA3114" s="1"/>
      <c r="AB3114" s="1"/>
      <c r="AC3114" s="1"/>
      <c r="AD3114" s="1"/>
      <c r="AE3114" s="1"/>
      <c r="AF3114" s="1"/>
      <c r="AG3114" s="1"/>
      <c r="AH3114" s="1"/>
      <c r="AI3114" s="1"/>
      <c r="AJ3114" s="1"/>
      <c r="AK3114" s="1"/>
      <c r="AL3114" s="1"/>
      <c r="AM3114" s="1"/>
      <c r="AN3114" s="1"/>
      <c r="AO3114" s="1"/>
      <c r="AP3114" s="1"/>
      <c r="AQ3114" s="1"/>
      <c r="AR3114" s="1"/>
    </row>
    <row r="3115" ht="12.0" customHeight="1">
      <c r="A3115" s="1"/>
      <c r="B3115" s="1"/>
      <c r="C3115" s="1"/>
      <c r="D3115" s="1"/>
      <c r="E3115" s="1"/>
      <c r="F3115" s="1"/>
      <c r="G3115" s="1"/>
      <c r="H3115" s="1"/>
      <c r="I3115" s="1"/>
      <c r="J3115" s="1"/>
      <c r="K3115" s="1"/>
      <c r="L3115" s="1"/>
      <c r="M3115" s="1"/>
      <c r="N3115" s="1"/>
      <c r="O3115" s="1"/>
      <c r="P3115" s="1"/>
      <c r="Q3115" s="1"/>
      <c r="R3115" s="1"/>
      <c r="S3115" s="1"/>
      <c r="T3115" s="1"/>
      <c r="U3115" s="1"/>
      <c r="V3115" s="1"/>
      <c r="W3115" s="1"/>
      <c r="X3115" s="1"/>
      <c r="Y3115" s="1"/>
      <c r="Z3115" s="1"/>
      <c r="AA3115" s="1"/>
      <c r="AB3115" s="1"/>
      <c r="AC3115" s="1"/>
      <c r="AD3115" s="1"/>
      <c r="AE3115" s="1"/>
      <c r="AF3115" s="1"/>
      <c r="AG3115" s="1"/>
      <c r="AH3115" s="1"/>
      <c r="AI3115" s="1"/>
      <c r="AJ3115" s="1"/>
      <c r="AK3115" s="1"/>
      <c r="AL3115" s="1"/>
      <c r="AM3115" s="1"/>
      <c r="AN3115" s="1"/>
      <c r="AO3115" s="1"/>
      <c r="AP3115" s="1"/>
      <c r="AQ3115" s="1"/>
      <c r="AR3115" s="1"/>
    </row>
    <row r="3116" ht="12.0" customHeight="1">
      <c r="A3116" s="1"/>
      <c r="B3116" s="1"/>
      <c r="C3116" s="1"/>
      <c r="D3116" s="1"/>
      <c r="E3116" s="1"/>
      <c r="F3116" s="1"/>
      <c r="G3116" s="1"/>
      <c r="H3116" s="1"/>
      <c r="I3116" s="1"/>
      <c r="J3116" s="1"/>
      <c r="K3116" s="1"/>
      <c r="L3116" s="1"/>
      <c r="M3116" s="1"/>
      <c r="N3116" s="1"/>
      <c r="O3116" s="1"/>
      <c r="P3116" s="1"/>
      <c r="Q3116" s="1"/>
      <c r="R3116" s="1"/>
      <c r="S3116" s="1"/>
      <c r="T3116" s="1"/>
      <c r="U3116" s="1"/>
      <c r="V3116" s="1"/>
      <c r="W3116" s="1"/>
      <c r="X3116" s="1"/>
      <c r="Y3116" s="1"/>
      <c r="Z3116" s="1"/>
      <c r="AA3116" s="1"/>
      <c r="AB3116" s="1"/>
      <c r="AC3116" s="1"/>
      <c r="AD3116" s="1"/>
      <c r="AE3116" s="1"/>
      <c r="AF3116" s="1"/>
      <c r="AG3116" s="1"/>
      <c r="AH3116" s="1"/>
      <c r="AI3116" s="1"/>
      <c r="AJ3116" s="1"/>
      <c r="AK3116" s="1"/>
      <c r="AL3116" s="1"/>
      <c r="AM3116" s="1"/>
      <c r="AN3116" s="1"/>
      <c r="AO3116" s="1"/>
      <c r="AP3116" s="1"/>
      <c r="AQ3116" s="1"/>
      <c r="AR3116" s="1"/>
    </row>
    <row r="3117" ht="12.0" customHeight="1">
      <c r="A3117" s="1"/>
      <c r="B3117" s="1"/>
      <c r="C3117" s="1"/>
      <c r="D3117" s="1"/>
      <c r="E3117" s="1"/>
      <c r="F3117" s="1"/>
      <c r="G3117" s="1"/>
      <c r="H3117" s="1"/>
      <c r="I3117" s="1"/>
      <c r="J3117" s="1"/>
      <c r="K3117" s="1"/>
      <c r="L3117" s="1"/>
      <c r="M3117" s="1"/>
      <c r="N3117" s="1"/>
      <c r="O3117" s="1"/>
      <c r="P3117" s="1"/>
      <c r="Q3117" s="1"/>
      <c r="R3117" s="1"/>
      <c r="S3117" s="1"/>
      <c r="T3117" s="1"/>
      <c r="U3117" s="1"/>
      <c r="V3117" s="1"/>
      <c r="W3117" s="1"/>
      <c r="X3117" s="1"/>
      <c r="Y3117" s="1"/>
      <c r="Z3117" s="1"/>
      <c r="AA3117" s="1"/>
      <c r="AB3117" s="1"/>
      <c r="AC3117" s="1"/>
      <c r="AD3117" s="1"/>
      <c r="AE3117" s="1"/>
      <c r="AF3117" s="1"/>
      <c r="AG3117" s="1"/>
      <c r="AH3117" s="1"/>
      <c r="AI3117" s="1"/>
      <c r="AJ3117" s="1"/>
      <c r="AK3117" s="1"/>
      <c r="AL3117" s="1"/>
      <c r="AM3117" s="1"/>
      <c r="AN3117" s="1"/>
      <c r="AO3117" s="1"/>
      <c r="AP3117" s="1"/>
      <c r="AQ3117" s="1"/>
      <c r="AR3117" s="1"/>
    </row>
    <row r="3118" ht="12.0" customHeight="1">
      <c r="A3118" s="1"/>
      <c r="B3118" s="1"/>
      <c r="C3118" s="1"/>
      <c r="D3118" s="1"/>
      <c r="E3118" s="1"/>
      <c r="F3118" s="1"/>
      <c r="G3118" s="1"/>
      <c r="H3118" s="1"/>
      <c r="I3118" s="1"/>
      <c r="J3118" s="1"/>
      <c r="K3118" s="1"/>
      <c r="L3118" s="1"/>
      <c r="M3118" s="1"/>
      <c r="N3118" s="1"/>
      <c r="O3118" s="1"/>
      <c r="P3118" s="1"/>
      <c r="Q3118" s="1"/>
      <c r="R3118" s="1"/>
      <c r="S3118" s="1"/>
      <c r="T3118" s="1"/>
      <c r="U3118" s="1"/>
      <c r="V3118" s="1"/>
      <c r="W3118" s="1"/>
      <c r="X3118" s="1"/>
      <c r="Y3118" s="1"/>
      <c r="Z3118" s="1"/>
      <c r="AA3118" s="1"/>
      <c r="AB3118" s="1"/>
      <c r="AC3118" s="1"/>
      <c r="AD3118" s="1"/>
      <c r="AE3118" s="1"/>
      <c r="AF3118" s="1"/>
      <c r="AG3118" s="1"/>
      <c r="AH3118" s="1"/>
      <c r="AI3118" s="1"/>
      <c r="AJ3118" s="1"/>
      <c r="AK3118" s="1"/>
      <c r="AL3118" s="1"/>
      <c r="AM3118" s="1"/>
      <c r="AN3118" s="1"/>
      <c r="AO3118" s="1"/>
      <c r="AP3118" s="1"/>
      <c r="AQ3118" s="1"/>
      <c r="AR3118" s="1"/>
    </row>
    <row r="3119" ht="12.0" customHeight="1">
      <c r="A3119" s="1"/>
      <c r="B3119" s="1"/>
      <c r="C3119" s="1"/>
      <c r="D3119" s="1"/>
      <c r="E3119" s="1"/>
      <c r="F3119" s="1"/>
      <c r="G3119" s="1"/>
      <c r="H3119" s="1"/>
      <c r="I3119" s="1"/>
      <c r="J3119" s="1"/>
      <c r="K3119" s="1"/>
      <c r="L3119" s="1"/>
      <c r="M3119" s="1"/>
      <c r="N3119" s="1"/>
      <c r="O3119" s="1"/>
      <c r="P3119" s="1"/>
      <c r="Q3119" s="1"/>
      <c r="R3119" s="1"/>
      <c r="S3119" s="1"/>
      <c r="T3119" s="1"/>
      <c r="U3119" s="1"/>
      <c r="V3119" s="1"/>
      <c r="W3119" s="1"/>
      <c r="X3119" s="1"/>
      <c r="Y3119" s="1"/>
      <c r="Z3119" s="1"/>
      <c r="AA3119" s="1"/>
      <c r="AB3119" s="1"/>
      <c r="AC3119" s="1"/>
      <c r="AD3119" s="1"/>
      <c r="AE3119" s="1"/>
      <c r="AF3119" s="1"/>
      <c r="AG3119" s="1"/>
      <c r="AH3119" s="1"/>
      <c r="AI3119" s="1"/>
      <c r="AJ3119" s="1"/>
      <c r="AK3119" s="1"/>
      <c r="AL3119" s="1"/>
      <c r="AM3119" s="1"/>
      <c r="AN3119" s="1"/>
      <c r="AO3119" s="1"/>
      <c r="AP3119" s="1"/>
      <c r="AQ3119" s="1"/>
      <c r="AR3119" s="1"/>
    </row>
    <row r="3120" ht="12.0" customHeight="1">
      <c r="A3120" s="1"/>
      <c r="B3120" s="1"/>
      <c r="C3120" s="1"/>
      <c r="D3120" s="1"/>
      <c r="E3120" s="1"/>
      <c r="F3120" s="1"/>
      <c r="G3120" s="1"/>
      <c r="H3120" s="1"/>
      <c r="I3120" s="1"/>
      <c r="J3120" s="1"/>
      <c r="K3120" s="1"/>
      <c r="L3120" s="1"/>
      <c r="M3120" s="1"/>
      <c r="N3120" s="1"/>
      <c r="O3120" s="1"/>
      <c r="P3120" s="1"/>
      <c r="Q3120" s="1"/>
      <c r="R3120" s="1"/>
      <c r="S3120" s="1"/>
      <c r="T3120" s="1"/>
      <c r="U3120" s="1"/>
      <c r="V3120" s="1"/>
      <c r="W3120" s="1"/>
      <c r="X3120" s="1"/>
      <c r="Y3120" s="1"/>
      <c r="Z3120" s="1"/>
      <c r="AA3120" s="1"/>
      <c r="AB3120" s="1"/>
      <c r="AC3120" s="1"/>
      <c r="AD3120" s="1"/>
      <c r="AE3120" s="1"/>
      <c r="AF3120" s="1"/>
      <c r="AG3120" s="1"/>
      <c r="AH3120" s="1"/>
      <c r="AI3120" s="1"/>
      <c r="AJ3120" s="1"/>
      <c r="AK3120" s="1"/>
      <c r="AL3120" s="1"/>
      <c r="AM3120" s="1"/>
      <c r="AN3120" s="1"/>
      <c r="AO3120" s="1"/>
      <c r="AP3120" s="1"/>
      <c r="AQ3120" s="1"/>
      <c r="AR3120" s="1"/>
    </row>
    <row r="3121" ht="12.0" customHeight="1">
      <c r="A3121" s="1"/>
      <c r="B3121" s="1"/>
      <c r="C3121" s="1"/>
      <c r="D3121" s="1"/>
      <c r="E3121" s="1"/>
      <c r="F3121" s="1"/>
      <c r="G3121" s="1"/>
      <c r="H3121" s="1"/>
      <c r="I3121" s="1"/>
      <c r="J3121" s="1"/>
      <c r="K3121" s="1"/>
      <c r="L3121" s="1"/>
      <c r="M3121" s="1"/>
      <c r="N3121" s="1"/>
      <c r="O3121" s="1"/>
      <c r="P3121" s="1"/>
      <c r="Q3121" s="1"/>
      <c r="R3121" s="1"/>
      <c r="S3121" s="1"/>
      <c r="T3121" s="1"/>
      <c r="U3121" s="1"/>
      <c r="V3121" s="1"/>
      <c r="W3121" s="1"/>
      <c r="X3121" s="1"/>
      <c r="Y3121" s="1"/>
      <c r="Z3121" s="1"/>
      <c r="AA3121" s="1"/>
      <c r="AB3121" s="1"/>
      <c r="AC3121" s="1"/>
      <c r="AD3121" s="1"/>
      <c r="AE3121" s="1"/>
      <c r="AF3121" s="1"/>
      <c r="AG3121" s="1"/>
      <c r="AH3121" s="1"/>
      <c r="AI3121" s="1"/>
      <c r="AJ3121" s="1"/>
      <c r="AK3121" s="1"/>
      <c r="AL3121" s="1"/>
      <c r="AM3121" s="1"/>
      <c r="AN3121" s="1"/>
      <c r="AO3121" s="1"/>
      <c r="AP3121" s="1"/>
      <c r="AQ3121" s="1"/>
      <c r="AR3121" s="1"/>
    </row>
    <row r="3122" ht="12.0" customHeight="1">
      <c r="A3122" s="1"/>
      <c r="B3122" s="1"/>
      <c r="C3122" s="1"/>
      <c r="D3122" s="1"/>
      <c r="E3122" s="1"/>
      <c r="F3122" s="1"/>
      <c r="G3122" s="1"/>
      <c r="H3122" s="1"/>
      <c r="I3122" s="1"/>
      <c r="J3122" s="1"/>
      <c r="K3122" s="1"/>
      <c r="L3122" s="1"/>
      <c r="M3122" s="1"/>
      <c r="N3122" s="1"/>
      <c r="O3122" s="1"/>
      <c r="P3122" s="1"/>
      <c r="Q3122" s="1"/>
      <c r="R3122" s="1"/>
      <c r="S3122" s="1"/>
      <c r="T3122" s="1"/>
      <c r="U3122" s="1"/>
      <c r="V3122" s="1"/>
      <c r="W3122" s="1"/>
      <c r="X3122" s="1"/>
      <c r="Y3122" s="1"/>
      <c r="Z3122" s="1"/>
      <c r="AA3122" s="1"/>
      <c r="AB3122" s="1"/>
      <c r="AC3122" s="1"/>
      <c r="AD3122" s="1"/>
      <c r="AE3122" s="1"/>
      <c r="AF3122" s="1"/>
      <c r="AG3122" s="1"/>
      <c r="AH3122" s="1"/>
      <c r="AI3122" s="1"/>
      <c r="AJ3122" s="1"/>
      <c r="AK3122" s="1"/>
      <c r="AL3122" s="1"/>
      <c r="AM3122" s="1"/>
      <c r="AN3122" s="1"/>
      <c r="AO3122" s="1"/>
      <c r="AP3122" s="1"/>
      <c r="AQ3122" s="1"/>
      <c r="AR3122" s="1"/>
    </row>
    <row r="3123" ht="12.0" customHeight="1">
      <c r="A3123" s="1"/>
      <c r="B3123" s="1"/>
      <c r="C3123" s="1"/>
      <c r="D3123" s="1"/>
      <c r="E3123" s="1"/>
      <c r="F3123" s="1"/>
      <c r="G3123" s="1"/>
      <c r="H3123" s="1"/>
      <c r="I3123" s="1"/>
      <c r="J3123" s="1"/>
      <c r="K3123" s="1"/>
      <c r="L3123" s="1"/>
      <c r="M3123" s="1"/>
      <c r="N3123" s="1"/>
      <c r="O3123" s="1"/>
      <c r="P3123" s="1"/>
      <c r="Q3123" s="1"/>
      <c r="R3123" s="1"/>
      <c r="S3123" s="1"/>
      <c r="T3123" s="1"/>
      <c r="U3123" s="1"/>
      <c r="V3123" s="1"/>
      <c r="W3123" s="1"/>
      <c r="X3123" s="1"/>
      <c r="Y3123" s="1"/>
      <c r="Z3123" s="1"/>
      <c r="AA3123" s="1"/>
      <c r="AB3123" s="1"/>
      <c r="AC3123" s="1"/>
      <c r="AD3123" s="1"/>
      <c r="AE3123" s="1"/>
      <c r="AF3123" s="1"/>
      <c r="AG3123" s="1"/>
      <c r="AH3123" s="1"/>
      <c r="AI3123" s="1"/>
      <c r="AJ3123" s="1"/>
      <c r="AK3123" s="1"/>
      <c r="AL3123" s="1"/>
      <c r="AM3123" s="1"/>
      <c r="AN3123" s="1"/>
      <c r="AO3123" s="1"/>
      <c r="AP3123" s="1"/>
      <c r="AQ3123" s="1"/>
      <c r="AR3123" s="1"/>
    </row>
    <row r="3124" ht="12.0" customHeight="1">
      <c r="A3124" s="1"/>
      <c r="B3124" s="1"/>
      <c r="C3124" s="1"/>
      <c r="D3124" s="1"/>
      <c r="E3124" s="1"/>
      <c r="F3124" s="1"/>
      <c r="G3124" s="1"/>
      <c r="H3124" s="1"/>
      <c r="I3124" s="1"/>
      <c r="J3124" s="1"/>
      <c r="K3124" s="1"/>
      <c r="L3124" s="1"/>
      <c r="M3124" s="1"/>
      <c r="N3124" s="1"/>
      <c r="O3124" s="1"/>
      <c r="P3124" s="1"/>
      <c r="Q3124" s="1"/>
      <c r="R3124" s="1"/>
      <c r="S3124" s="1"/>
      <c r="T3124" s="1"/>
      <c r="U3124" s="1"/>
      <c r="V3124" s="1"/>
      <c r="W3124" s="1"/>
      <c r="X3124" s="1"/>
      <c r="Y3124" s="1"/>
      <c r="Z3124" s="1"/>
      <c r="AA3124" s="1"/>
      <c r="AB3124" s="1"/>
      <c r="AC3124" s="1"/>
      <c r="AD3124" s="1"/>
      <c r="AE3124" s="1"/>
      <c r="AF3124" s="1"/>
      <c r="AG3124" s="1"/>
      <c r="AH3124" s="1"/>
      <c r="AI3124" s="1"/>
      <c r="AJ3124" s="1"/>
      <c r="AK3124" s="1"/>
      <c r="AL3124" s="1"/>
      <c r="AM3124" s="1"/>
      <c r="AN3124" s="1"/>
      <c r="AO3124" s="1"/>
      <c r="AP3124" s="1"/>
      <c r="AQ3124" s="1"/>
      <c r="AR3124" s="1"/>
    </row>
    <row r="3125" ht="12.0" customHeight="1">
      <c r="A3125" s="1"/>
      <c r="B3125" s="1"/>
      <c r="C3125" s="1"/>
      <c r="D3125" s="1"/>
      <c r="E3125" s="1"/>
      <c r="F3125" s="1"/>
      <c r="G3125" s="1"/>
      <c r="H3125" s="1"/>
      <c r="I3125" s="1"/>
      <c r="J3125" s="1"/>
      <c r="K3125" s="1"/>
      <c r="L3125" s="1"/>
      <c r="M3125" s="1"/>
      <c r="N3125" s="1"/>
      <c r="O3125" s="1"/>
      <c r="P3125" s="1"/>
      <c r="Q3125" s="1"/>
      <c r="R3125" s="1"/>
      <c r="S3125" s="1"/>
      <c r="T3125" s="1"/>
      <c r="U3125" s="1"/>
      <c r="V3125" s="1"/>
      <c r="W3125" s="1"/>
      <c r="X3125" s="1"/>
      <c r="Y3125" s="1"/>
      <c r="Z3125" s="1"/>
      <c r="AA3125" s="1"/>
      <c r="AB3125" s="1"/>
      <c r="AC3125" s="1"/>
      <c r="AD3125" s="1"/>
      <c r="AE3125" s="1"/>
      <c r="AF3125" s="1"/>
      <c r="AG3125" s="1"/>
      <c r="AH3125" s="1"/>
      <c r="AI3125" s="1"/>
      <c r="AJ3125" s="1"/>
      <c r="AK3125" s="1"/>
      <c r="AL3125" s="1"/>
      <c r="AM3125" s="1"/>
      <c r="AN3125" s="1"/>
      <c r="AO3125" s="1"/>
      <c r="AP3125" s="1"/>
      <c r="AQ3125" s="1"/>
      <c r="AR3125" s="1"/>
    </row>
    <row r="3126" ht="12.0" customHeight="1">
      <c r="A3126" s="1"/>
      <c r="B3126" s="1"/>
      <c r="C3126" s="1"/>
      <c r="D3126" s="1"/>
      <c r="E3126" s="1"/>
      <c r="F3126" s="1"/>
      <c r="G3126" s="1"/>
      <c r="H3126" s="1"/>
      <c r="I3126" s="1"/>
      <c r="J3126" s="1"/>
      <c r="K3126" s="1"/>
      <c r="L3126" s="1"/>
      <c r="M3126" s="1"/>
      <c r="N3126" s="1"/>
      <c r="O3126" s="1"/>
      <c r="P3126" s="1"/>
      <c r="Q3126" s="1"/>
      <c r="R3126" s="1"/>
      <c r="S3126" s="1"/>
      <c r="T3126" s="1"/>
      <c r="U3126" s="1"/>
      <c r="V3126" s="1"/>
      <c r="W3126" s="1"/>
      <c r="X3126" s="1"/>
      <c r="Y3126" s="1"/>
      <c r="Z3126" s="1"/>
      <c r="AA3126" s="1"/>
      <c r="AB3126" s="1"/>
      <c r="AC3126" s="1"/>
      <c r="AD3126" s="1"/>
      <c r="AE3126" s="1"/>
      <c r="AF3126" s="1"/>
      <c r="AG3126" s="1"/>
      <c r="AH3126" s="1"/>
      <c r="AI3126" s="1"/>
      <c r="AJ3126" s="1"/>
      <c r="AK3126" s="1"/>
      <c r="AL3126" s="1"/>
      <c r="AM3126" s="1"/>
      <c r="AN3126" s="1"/>
      <c r="AO3126" s="1"/>
      <c r="AP3126" s="1"/>
      <c r="AQ3126" s="1"/>
      <c r="AR3126" s="1"/>
    </row>
    <row r="3127" ht="12.0" customHeight="1">
      <c r="A3127" s="1"/>
      <c r="B3127" s="1"/>
      <c r="C3127" s="1"/>
      <c r="D3127" s="1"/>
      <c r="E3127" s="1"/>
      <c r="F3127" s="1"/>
      <c r="G3127" s="1"/>
      <c r="H3127" s="1"/>
      <c r="I3127" s="1"/>
      <c r="J3127" s="1"/>
      <c r="K3127" s="1"/>
      <c r="L3127" s="1"/>
      <c r="M3127" s="1"/>
      <c r="N3127" s="1"/>
      <c r="O3127" s="1"/>
      <c r="P3127" s="1"/>
      <c r="Q3127" s="1"/>
      <c r="R3127" s="1"/>
      <c r="S3127" s="1"/>
      <c r="T3127" s="1"/>
      <c r="U3127" s="1"/>
      <c r="V3127" s="1"/>
      <c r="W3127" s="1"/>
      <c r="X3127" s="1"/>
      <c r="Y3127" s="1"/>
      <c r="Z3127" s="1"/>
      <c r="AA3127" s="1"/>
      <c r="AB3127" s="1"/>
      <c r="AC3127" s="1"/>
      <c r="AD3127" s="1"/>
      <c r="AE3127" s="1"/>
      <c r="AF3127" s="1"/>
      <c r="AG3127" s="1"/>
      <c r="AH3127" s="1"/>
      <c r="AI3127" s="1"/>
      <c r="AJ3127" s="1"/>
      <c r="AK3127" s="1"/>
      <c r="AL3127" s="1"/>
      <c r="AM3127" s="1"/>
      <c r="AN3127" s="1"/>
      <c r="AO3127" s="1"/>
      <c r="AP3127" s="1"/>
      <c r="AQ3127" s="1"/>
      <c r="AR3127" s="1"/>
    </row>
    <row r="3128" ht="12.0" customHeight="1">
      <c r="A3128" s="1"/>
      <c r="B3128" s="1"/>
      <c r="C3128" s="1"/>
      <c r="D3128" s="1"/>
      <c r="E3128" s="1"/>
      <c r="F3128" s="1"/>
      <c r="G3128" s="1"/>
      <c r="H3128" s="1"/>
      <c r="I3128" s="1"/>
      <c r="J3128" s="1"/>
      <c r="K3128" s="1"/>
      <c r="L3128" s="1"/>
      <c r="M3128" s="1"/>
      <c r="N3128" s="1"/>
      <c r="O3128" s="1"/>
      <c r="P3128" s="1"/>
      <c r="Q3128" s="1"/>
      <c r="R3128" s="1"/>
      <c r="S3128" s="1"/>
      <c r="T3128" s="1"/>
      <c r="U3128" s="1"/>
      <c r="V3128" s="1"/>
      <c r="W3128" s="1"/>
      <c r="X3128" s="1"/>
      <c r="Y3128" s="1"/>
      <c r="Z3128" s="1"/>
      <c r="AA3128" s="1"/>
      <c r="AB3128" s="1"/>
      <c r="AC3128" s="1"/>
      <c r="AD3128" s="1"/>
      <c r="AE3128" s="1"/>
      <c r="AF3128" s="1"/>
      <c r="AG3128" s="1"/>
      <c r="AH3128" s="1"/>
      <c r="AI3128" s="1"/>
      <c r="AJ3128" s="1"/>
      <c r="AK3128" s="1"/>
      <c r="AL3128" s="1"/>
      <c r="AM3128" s="1"/>
      <c r="AN3128" s="1"/>
      <c r="AO3128" s="1"/>
      <c r="AP3128" s="1"/>
      <c r="AQ3128" s="1"/>
      <c r="AR3128" s="1"/>
    </row>
    <row r="3129" ht="12.0" customHeight="1">
      <c r="A3129" s="1"/>
      <c r="B3129" s="1"/>
      <c r="C3129" s="1"/>
      <c r="D3129" s="1"/>
      <c r="E3129" s="1"/>
      <c r="F3129" s="1"/>
      <c r="G3129" s="1"/>
      <c r="H3129" s="1"/>
      <c r="I3129" s="1"/>
      <c r="J3129" s="1"/>
      <c r="K3129" s="1"/>
      <c r="L3129" s="1"/>
      <c r="M3129" s="1"/>
      <c r="N3129" s="1"/>
      <c r="O3129" s="1"/>
      <c r="P3129" s="1"/>
      <c r="Q3129" s="1"/>
      <c r="R3129" s="1"/>
      <c r="S3129" s="1"/>
      <c r="T3129" s="1"/>
      <c r="U3129" s="1"/>
      <c r="V3129" s="1"/>
      <c r="W3129" s="1"/>
      <c r="X3129" s="1"/>
      <c r="Y3129" s="1"/>
      <c r="Z3129" s="1"/>
      <c r="AA3129" s="1"/>
      <c r="AB3129" s="1"/>
      <c r="AC3129" s="1"/>
      <c r="AD3129" s="1"/>
      <c r="AE3129" s="1"/>
      <c r="AF3129" s="1"/>
      <c r="AG3129" s="1"/>
      <c r="AH3129" s="1"/>
      <c r="AI3129" s="1"/>
      <c r="AJ3129" s="1"/>
      <c r="AK3129" s="1"/>
      <c r="AL3129" s="1"/>
      <c r="AM3129" s="1"/>
      <c r="AN3129" s="1"/>
      <c r="AO3129" s="1"/>
      <c r="AP3129" s="1"/>
      <c r="AQ3129" s="1"/>
      <c r="AR3129" s="1"/>
    </row>
    <row r="3130" ht="12.0" customHeight="1">
      <c r="A3130" s="1"/>
      <c r="B3130" s="1"/>
      <c r="C3130" s="1"/>
      <c r="D3130" s="1"/>
      <c r="E3130" s="1"/>
      <c r="F3130" s="1"/>
      <c r="G3130" s="1"/>
      <c r="H3130" s="1"/>
      <c r="I3130" s="1"/>
      <c r="J3130" s="1"/>
      <c r="K3130" s="1"/>
      <c r="L3130" s="1"/>
      <c r="M3130" s="1"/>
      <c r="N3130" s="1"/>
      <c r="O3130" s="1"/>
      <c r="P3130" s="1"/>
      <c r="Q3130" s="1"/>
      <c r="R3130" s="1"/>
      <c r="S3130" s="1"/>
      <c r="T3130" s="1"/>
      <c r="U3130" s="1"/>
      <c r="V3130" s="1"/>
      <c r="W3130" s="1"/>
      <c r="X3130" s="1"/>
      <c r="Y3130" s="1"/>
      <c r="Z3130" s="1"/>
      <c r="AA3130" s="1"/>
      <c r="AB3130" s="1"/>
      <c r="AC3130" s="1"/>
      <c r="AD3130" s="1"/>
      <c r="AE3130" s="1"/>
      <c r="AF3130" s="1"/>
      <c r="AG3130" s="1"/>
      <c r="AH3130" s="1"/>
      <c r="AI3130" s="1"/>
      <c r="AJ3130" s="1"/>
      <c r="AK3130" s="1"/>
      <c r="AL3130" s="1"/>
      <c r="AM3130" s="1"/>
      <c r="AN3130" s="1"/>
      <c r="AO3130" s="1"/>
      <c r="AP3130" s="1"/>
      <c r="AQ3130" s="1"/>
      <c r="AR3130" s="1"/>
    </row>
    <row r="3131" ht="12.0" customHeight="1">
      <c r="A3131" s="1"/>
      <c r="B3131" s="1"/>
      <c r="C3131" s="1"/>
      <c r="D3131" s="1"/>
      <c r="E3131" s="1"/>
      <c r="F3131" s="1"/>
      <c r="G3131" s="1"/>
      <c r="H3131" s="1"/>
      <c r="I3131" s="1"/>
      <c r="J3131" s="1"/>
      <c r="K3131" s="1"/>
      <c r="L3131" s="1"/>
      <c r="M3131" s="1"/>
      <c r="N3131" s="1"/>
      <c r="O3131" s="1"/>
      <c r="P3131" s="1"/>
      <c r="Q3131" s="1"/>
      <c r="R3131" s="1"/>
      <c r="S3131" s="1"/>
      <c r="T3131" s="1"/>
      <c r="U3131" s="1"/>
      <c r="V3131" s="1"/>
      <c r="W3131" s="1"/>
      <c r="X3131" s="1"/>
      <c r="Y3131" s="1"/>
      <c r="Z3131" s="1"/>
      <c r="AA3131" s="1"/>
      <c r="AB3131" s="1"/>
      <c r="AC3131" s="1"/>
      <c r="AD3131" s="1"/>
      <c r="AE3131" s="1"/>
      <c r="AF3131" s="1"/>
      <c r="AG3131" s="1"/>
      <c r="AH3131" s="1"/>
      <c r="AI3131" s="1"/>
      <c r="AJ3131" s="1"/>
      <c r="AK3131" s="1"/>
      <c r="AL3131" s="1"/>
      <c r="AM3131" s="1"/>
      <c r="AN3131" s="1"/>
      <c r="AO3131" s="1"/>
      <c r="AP3131" s="1"/>
      <c r="AQ3131" s="1"/>
      <c r="AR3131" s="1"/>
    </row>
    <row r="3132" ht="12.0" customHeight="1">
      <c r="A3132" s="1"/>
      <c r="B3132" s="1"/>
      <c r="C3132" s="1"/>
      <c r="D3132" s="1"/>
      <c r="E3132" s="1"/>
      <c r="F3132" s="1"/>
      <c r="G3132" s="1"/>
      <c r="H3132" s="1"/>
      <c r="I3132" s="1"/>
      <c r="J3132" s="1"/>
      <c r="K3132" s="1"/>
      <c r="L3132" s="1"/>
      <c r="M3132" s="1"/>
      <c r="N3132" s="1"/>
      <c r="O3132" s="1"/>
      <c r="P3132" s="1"/>
      <c r="Q3132" s="1"/>
      <c r="R3132" s="1"/>
      <c r="S3132" s="1"/>
      <c r="T3132" s="1"/>
      <c r="U3132" s="1"/>
      <c r="V3132" s="1"/>
      <c r="W3132" s="1"/>
      <c r="X3132" s="1"/>
      <c r="Y3132" s="1"/>
      <c r="Z3132" s="1"/>
      <c r="AA3132" s="1"/>
      <c r="AB3132" s="1"/>
      <c r="AC3132" s="1"/>
      <c r="AD3132" s="1"/>
      <c r="AE3132" s="1"/>
      <c r="AF3132" s="1"/>
      <c r="AG3132" s="1"/>
      <c r="AH3132" s="1"/>
      <c r="AI3132" s="1"/>
      <c r="AJ3132" s="1"/>
      <c r="AK3132" s="1"/>
      <c r="AL3132" s="1"/>
      <c r="AM3132" s="1"/>
      <c r="AN3132" s="1"/>
      <c r="AO3132" s="1"/>
      <c r="AP3132" s="1"/>
      <c r="AQ3132" s="1"/>
      <c r="AR3132" s="1"/>
    </row>
    <row r="3133" ht="12.0" customHeight="1">
      <c r="A3133" s="1"/>
      <c r="B3133" s="1"/>
      <c r="C3133" s="1"/>
      <c r="D3133" s="1"/>
      <c r="E3133" s="1"/>
      <c r="F3133" s="1"/>
      <c r="G3133" s="1"/>
      <c r="H3133" s="1"/>
      <c r="I3133" s="1"/>
      <c r="J3133" s="1"/>
      <c r="K3133" s="1"/>
      <c r="L3133" s="1"/>
      <c r="M3133" s="1"/>
      <c r="N3133" s="1"/>
      <c r="O3133" s="1"/>
      <c r="P3133" s="1"/>
      <c r="Q3133" s="1"/>
      <c r="R3133" s="1"/>
      <c r="S3133" s="1"/>
      <c r="T3133" s="1"/>
      <c r="U3133" s="1"/>
      <c r="V3133" s="1"/>
      <c r="W3133" s="1"/>
      <c r="X3133" s="1"/>
      <c r="Y3133" s="1"/>
      <c r="Z3133" s="1"/>
      <c r="AA3133" s="1"/>
      <c r="AB3133" s="1"/>
      <c r="AC3133" s="1"/>
      <c r="AD3133" s="1"/>
      <c r="AE3133" s="1"/>
      <c r="AF3133" s="1"/>
      <c r="AG3133" s="1"/>
      <c r="AH3133" s="1"/>
      <c r="AI3133" s="1"/>
      <c r="AJ3133" s="1"/>
      <c r="AK3133" s="1"/>
      <c r="AL3133" s="1"/>
      <c r="AM3133" s="1"/>
      <c r="AN3133" s="1"/>
      <c r="AO3133" s="1"/>
      <c r="AP3133" s="1"/>
      <c r="AQ3133" s="1"/>
      <c r="AR3133" s="1"/>
    </row>
    <row r="3134" ht="12.0" customHeight="1">
      <c r="A3134" s="1"/>
      <c r="B3134" s="1"/>
      <c r="C3134" s="1"/>
      <c r="D3134" s="1"/>
      <c r="E3134" s="1"/>
      <c r="F3134" s="1"/>
      <c r="G3134" s="1"/>
      <c r="H3134" s="1"/>
      <c r="I3134" s="1"/>
      <c r="J3134" s="1"/>
      <c r="K3134" s="1"/>
      <c r="L3134" s="1"/>
      <c r="M3134" s="1"/>
      <c r="N3134" s="1"/>
      <c r="O3134" s="1"/>
      <c r="P3134" s="1"/>
      <c r="Q3134" s="1"/>
      <c r="R3134" s="1"/>
      <c r="S3134" s="1"/>
      <c r="T3134" s="1"/>
      <c r="U3134" s="1"/>
      <c r="V3134" s="1"/>
      <c r="W3134" s="1"/>
      <c r="X3134" s="1"/>
      <c r="Y3134" s="1"/>
      <c r="Z3134" s="1"/>
      <c r="AA3134" s="1"/>
      <c r="AB3134" s="1"/>
      <c r="AC3134" s="1"/>
      <c r="AD3134" s="1"/>
      <c r="AE3134" s="1"/>
      <c r="AF3134" s="1"/>
      <c r="AG3134" s="1"/>
      <c r="AH3134" s="1"/>
      <c r="AI3134" s="1"/>
      <c r="AJ3134" s="1"/>
      <c r="AK3134" s="1"/>
      <c r="AL3134" s="1"/>
      <c r="AM3134" s="1"/>
      <c r="AN3134" s="1"/>
      <c r="AO3134" s="1"/>
      <c r="AP3134" s="1"/>
      <c r="AQ3134" s="1"/>
      <c r="AR3134" s="1"/>
    </row>
    <row r="3135" ht="12.0" customHeight="1">
      <c r="A3135" s="1"/>
      <c r="B3135" s="1"/>
      <c r="C3135" s="1"/>
      <c r="D3135" s="1"/>
      <c r="E3135" s="1"/>
      <c r="F3135" s="1"/>
      <c r="G3135" s="1"/>
      <c r="H3135" s="1"/>
      <c r="I3135" s="1"/>
      <c r="J3135" s="1"/>
      <c r="K3135" s="1"/>
      <c r="L3135" s="1"/>
      <c r="M3135" s="1"/>
      <c r="N3135" s="1"/>
      <c r="O3135" s="1"/>
      <c r="P3135" s="1"/>
      <c r="Q3135" s="1"/>
      <c r="R3135" s="1"/>
      <c r="S3135" s="1"/>
      <c r="T3135" s="1"/>
      <c r="U3135" s="1"/>
      <c r="V3135" s="1"/>
      <c r="W3135" s="1"/>
      <c r="X3135" s="1"/>
      <c r="Y3135" s="1"/>
      <c r="Z3135" s="1"/>
      <c r="AA3135" s="1"/>
      <c r="AB3135" s="1"/>
      <c r="AC3135" s="1"/>
      <c r="AD3135" s="1"/>
      <c r="AE3135" s="1"/>
      <c r="AF3135" s="1"/>
      <c r="AG3135" s="1"/>
      <c r="AH3135" s="1"/>
      <c r="AI3135" s="1"/>
      <c r="AJ3135" s="1"/>
      <c r="AK3135" s="1"/>
      <c r="AL3135" s="1"/>
      <c r="AM3135" s="1"/>
      <c r="AN3135" s="1"/>
      <c r="AO3135" s="1"/>
      <c r="AP3135" s="1"/>
      <c r="AQ3135" s="1"/>
      <c r="AR3135" s="1"/>
    </row>
    <row r="3136" ht="12.0" customHeight="1">
      <c r="A3136" s="1"/>
      <c r="B3136" s="1"/>
      <c r="C3136" s="1"/>
      <c r="D3136" s="1"/>
      <c r="E3136" s="1"/>
      <c r="F3136" s="1"/>
      <c r="G3136" s="1"/>
      <c r="H3136" s="1"/>
      <c r="I3136" s="1"/>
      <c r="J3136" s="1"/>
      <c r="K3136" s="1"/>
      <c r="L3136" s="1"/>
      <c r="M3136" s="1"/>
      <c r="N3136" s="1"/>
      <c r="O3136" s="1"/>
      <c r="P3136" s="1"/>
      <c r="Q3136" s="1"/>
      <c r="R3136" s="1"/>
      <c r="S3136" s="1"/>
      <c r="T3136" s="1"/>
      <c r="U3136" s="1"/>
      <c r="V3136" s="1"/>
      <c r="W3136" s="1"/>
      <c r="X3136" s="1"/>
      <c r="Y3136" s="1"/>
      <c r="Z3136" s="1"/>
      <c r="AA3136" s="1"/>
      <c r="AB3136" s="1"/>
      <c r="AC3136" s="1"/>
      <c r="AD3136" s="1"/>
      <c r="AE3136" s="1"/>
      <c r="AF3136" s="1"/>
      <c r="AG3136" s="1"/>
      <c r="AH3136" s="1"/>
      <c r="AI3136" s="1"/>
      <c r="AJ3136" s="1"/>
      <c r="AK3136" s="1"/>
      <c r="AL3136" s="1"/>
      <c r="AM3136" s="1"/>
      <c r="AN3136" s="1"/>
      <c r="AO3136" s="1"/>
      <c r="AP3136" s="1"/>
      <c r="AQ3136" s="1"/>
      <c r="AR3136" s="1"/>
    </row>
    <row r="3137" ht="12.0" customHeight="1">
      <c r="A3137" s="1"/>
      <c r="B3137" s="1"/>
      <c r="C3137" s="1"/>
      <c r="D3137" s="1"/>
      <c r="E3137" s="1"/>
      <c r="F3137" s="1"/>
      <c r="G3137" s="1"/>
      <c r="H3137" s="1"/>
      <c r="I3137" s="1"/>
      <c r="J3137" s="1"/>
      <c r="K3137" s="1"/>
      <c r="L3137" s="1"/>
      <c r="M3137" s="1"/>
      <c r="N3137" s="1"/>
      <c r="O3137" s="1"/>
      <c r="P3137" s="1"/>
      <c r="Q3137" s="1"/>
      <c r="R3137" s="1"/>
      <c r="S3137" s="1"/>
      <c r="T3137" s="1"/>
      <c r="U3137" s="1"/>
      <c r="V3137" s="1"/>
      <c r="W3137" s="1"/>
      <c r="X3137" s="1"/>
      <c r="Y3137" s="1"/>
      <c r="Z3137" s="1"/>
      <c r="AA3137" s="1"/>
      <c r="AB3137" s="1"/>
      <c r="AC3137" s="1"/>
      <c r="AD3137" s="1"/>
      <c r="AE3137" s="1"/>
      <c r="AF3137" s="1"/>
      <c r="AG3137" s="1"/>
      <c r="AH3137" s="1"/>
      <c r="AI3137" s="1"/>
      <c r="AJ3137" s="1"/>
      <c r="AK3137" s="1"/>
      <c r="AL3137" s="1"/>
      <c r="AM3137" s="1"/>
      <c r="AN3137" s="1"/>
      <c r="AO3137" s="1"/>
      <c r="AP3137" s="1"/>
      <c r="AQ3137" s="1"/>
      <c r="AR3137" s="1"/>
    </row>
    <row r="3138" ht="12.0" customHeight="1">
      <c r="A3138" s="1"/>
      <c r="B3138" s="1"/>
      <c r="C3138" s="1"/>
      <c r="D3138" s="1"/>
      <c r="E3138" s="1"/>
      <c r="F3138" s="1"/>
      <c r="G3138" s="1"/>
      <c r="H3138" s="1"/>
      <c r="I3138" s="1"/>
      <c r="J3138" s="1"/>
      <c r="K3138" s="1"/>
      <c r="L3138" s="1"/>
      <c r="M3138" s="1"/>
      <c r="N3138" s="1"/>
      <c r="O3138" s="1"/>
      <c r="P3138" s="1"/>
      <c r="Q3138" s="1"/>
      <c r="R3138" s="1"/>
      <c r="S3138" s="1"/>
      <c r="T3138" s="1"/>
      <c r="U3138" s="1"/>
      <c r="V3138" s="1"/>
      <c r="W3138" s="1"/>
      <c r="X3138" s="1"/>
      <c r="Y3138" s="1"/>
      <c r="Z3138" s="1"/>
      <c r="AA3138" s="1"/>
      <c r="AB3138" s="1"/>
      <c r="AC3138" s="1"/>
      <c r="AD3138" s="1"/>
      <c r="AE3138" s="1"/>
      <c r="AF3138" s="1"/>
      <c r="AG3138" s="1"/>
      <c r="AH3138" s="1"/>
      <c r="AI3138" s="1"/>
      <c r="AJ3138" s="1"/>
      <c r="AK3138" s="1"/>
      <c r="AL3138" s="1"/>
      <c r="AM3138" s="1"/>
      <c r="AN3138" s="1"/>
      <c r="AO3138" s="1"/>
      <c r="AP3138" s="1"/>
      <c r="AQ3138" s="1"/>
      <c r="AR3138" s="1"/>
    </row>
    <row r="3139" ht="12.0" customHeight="1">
      <c r="A3139" s="1"/>
      <c r="B3139" s="1"/>
      <c r="C3139" s="1"/>
      <c r="D3139" s="1"/>
      <c r="E3139" s="1"/>
      <c r="F3139" s="1"/>
      <c r="G3139" s="1"/>
      <c r="H3139" s="1"/>
      <c r="I3139" s="1"/>
      <c r="J3139" s="1"/>
      <c r="K3139" s="1"/>
      <c r="L3139" s="1"/>
      <c r="M3139" s="1"/>
      <c r="N3139" s="1"/>
      <c r="O3139" s="1"/>
      <c r="P3139" s="1"/>
      <c r="Q3139" s="1"/>
      <c r="R3139" s="1"/>
      <c r="S3139" s="1"/>
      <c r="T3139" s="1"/>
      <c r="U3139" s="1"/>
      <c r="V3139" s="1"/>
      <c r="W3139" s="1"/>
      <c r="X3139" s="1"/>
      <c r="Y3139" s="1"/>
      <c r="Z3139" s="1"/>
      <c r="AA3139" s="1"/>
      <c r="AB3139" s="1"/>
      <c r="AC3139" s="1"/>
      <c r="AD3139" s="1"/>
      <c r="AE3139" s="1"/>
      <c r="AF3139" s="1"/>
      <c r="AG3139" s="1"/>
      <c r="AH3139" s="1"/>
      <c r="AI3139" s="1"/>
      <c r="AJ3139" s="1"/>
      <c r="AK3139" s="1"/>
      <c r="AL3139" s="1"/>
      <c r="AM3139" s="1"/>
      <c r="AN3139" s="1"/>
      <c r="AO3139" s="1"/>
      <c r="AP3139" s="1"/>
      <c r="AQ3139" s="1"/>
      <c r="AR3139" s="1"/>
    </row>
    <row r="3140" ht="12.0" customHeight="1">
      <c r="A3140" s="1"/>
      <c r="B3140" s="1"/>
      <c r="C3140" s="1"/>
      <c r="D3140" s="1"/>
      <c r="E3140" s="1"/>
      <c r="F3140" s="1"/>
      <c r="G3140" s="1"/>
      <c r="H3140" s="1"/>
      <c r="I3140" s="1"/>
      <c r="J3140" s="1"/>
      <c r="K3140" s="1"/>
      <c r="L3140" s="1"/>
      <c r="M3140" s="1"/>
      <c r="N3140" s="1"/>
      <c r="O3140" s="1"/>
      <c r="P3140" s="1"/>
      <c r="Q3140" s="1"/>
      <c r="R3140" s="1"/>
      <c r="S3140" s="1"/>
      <c r="T3140" s="1"/>
      <c r="U3140" s="1"/>
      <c r="V3140" s="1"/>
      <c r="W3140" s="1"/>
      <c r="X3140" s="1"/>
      <c r="Y3140" s="1"/>
      <c r="Z3140" s="1"/>
      <c r="AA3140" s="1"/>
      <c r="AB3140" s="1"/>
      <c r="AC3140" s="1"/>
      <c r="AD3140" s="1"/>
      <c r="AE3140" s="1"/>
      <c r="AF3140" s="1"/>
      <c r="AG3140" s="1"/>
      <c r="AH3140" s="1"/>
      <c r="AI3140" s="1"/>
      <c r="AJ3140" s="1"/>
      <c r="AK3140" s="1"/>
      <c r="AL3140" s="1"/>
      <c r="AM3140" s="1"/>
      <c r="AN3140" s="1"/>
      <c r="AO3140" s="1"/>
      <c r="AP3140" s="1"/>
      <c r="AQ3140" s="1"/>
      <c r="AR3140" s="1"/>
    </row>
    <row r="3141" ht="12.0" customHeight="1">
      <c r="A3141" s="1"/>
      <c r="B3141" s="1"/>
      <c r="C3141" s="1"/>
      <c r="D3141" s="1"/>
      <c r="E3141" s="1"/>
      <c r="F3141" s="1"/>
      <c r="G3141" s="1"/>
      <c r="H3141" s="1"/>
      <c r="I3141" s="1"/>
      <c r="J3141" s="1"/>
      <c r="K3141" s="1"/>
      <c r="L3141" s="1"/>
      <c r="M3141" s="1"/>
      <c r="N3141" s="1"/>
      <c r="O3141" s="1"/>
      <c r="P3141" s="1"/>
      <c r="Q3141" s="1"/>
      <c r="R3141" s="1"/>
      <c r="S3141" s="1"/>
      <c r="T3141" s="1"/>
      <c r="U3141" s="1"/>
      <c r="V3141" s="1"/>
      <c r="W3141" s="1"/>
      <c r="X3141" s="1"/>
      <c r="Y3141" s="1"/>
      <c r="Z3141" s="1"/>
      <c r="AA3141" s="1"/>
      <c r="AB3141" s="1"/>
      <c r="AC3141" s="1"/>
      <c r="AD3141" s="1"/>
      <c r="AE3141" s="1"/>
      <c r="AF3141" s="1"/>
      <c r="AG3141" s="1"/>
      <c r="AH3141" s="1"/>
      <c r="AI3141" s="1"/>
      <c r="AJ3141" s="1"/>
      <c r="AK3141" s="1"/>
      <c r="AL3141" s="1"/>
      <c r="AM3141" s="1"/>
      <c r="AN3141" s="1"/>
      <c r="AO3141" s="1"/>
      <c r="AP3141" s="1"/>
      <c r="AQ3141" s="1"/>
      <c r="AR3141" s="1"/>
    </row>
    <row r="3142" ht="12.0" customHeight="1">
      <c r="A3142" s="1"/>
      <c r="B3142" s="1"/>
      <c r="C3142" s="1"/>
      <c r="D3142" s="1"/>
      <c r="E3142" s="1"/>
      <c r="F3142" s="1"/>
      <c r="G3142" s="1"/>
      <c r="H3142" s="1"/>
      <c r="I3142" s="1"/>
      <c r="J3142" s="1"/>
      <c r="K3142" s="1"/>
      <c r="L3142" s="1"/>
      <c r="M3142" s="1"/>
      <c r="N3142" s="1"/>
      <c r="O3142" s="1"/>
      <c r="P3142" s="1"/>
      <c r="Q3142" s="1"/>
      <c r="R3142" s="1"/>
      <c r="S3142" s="1"/>
      <c r="T3142" s="1"/>
      <c r="U3142" s="1"/>
      <c r="V3142" s="1"/>
      <c r="W3142" s="1"/>
      <c r="X3142" s="1"/>
      <c r="Y3142" s="1"/>
      <c r="Z3142" s="1"/>
      <c r="AA3142" s="1"/>
      <c r="AB3142" s="1"/>
      <c r="AC3142" s="1"/>
      <c r="AD3142" s="1"/>
      <c r="AE3142" s="1"/>
      <c r="AF3142" s="1"/>
      <c r="AG3142" s="1"/>
      <c r="AH3142" s="1"/>
      <c r="AI3142" s="1"/>
      <c r="AJ3142" s="1"/>
      <c r="AK3142" s="1"/>
      <c r="AL3142" s="1"/>
      <c r="AM3142" s="1"/>
      <c r="AN3142" s="1"/>
      <c r="AO3142" s="1"/>
      <c r="AP3142" s="1"/>
      <c r="AQ3142" s="1"/>
      <c r="AR3142" s="1"/>
    </row>
    <row r="3143" ht="12.0" customHeight="1">
      <c r="A3143" s="1"/>
      <c r="B3143" s="1"/>
      <c r="C3143" s="1"/>
      <c r="D3143" s="1"/>
      <c r="E3143" s="1"/>
      <c r="F3143" s="1"/>
      <c r="G3143" s="1"/>
      <c r="H3143" s="1"/>
      <c r="I3143" s="1"/>
      <c r="J3143" s="1"/>
      <c r="K3143" s="1"/>
      <c r="L3143" s="1"/>
      <c r="M3143" s="1"/>
      <c r="N3143" s="1"/>
      <c r="O3143" s="1"/>
      <c r="P3143" s="1"/>
      <c r="Q3143" s="1"/>
      <c r="R3143" s="1"/>
      <c r="S3143" s="1"/>
      <c r="T3143" s="1"/>
      <c r="U3143" s="1"/>
      <c r="V3143" s="1"/>
      <c r="W3143" s="1"/>
      <c r="X3143" s="1"/>
      <c r="Y3143" s="1"/>
      <c r="Z3143" s="1"/>
      <c r="AA3143" s="1"/>
      <c r="AB3143" s="1"/>
      <c r="AC3143" s="1"/>
      <c r="AD3143" s="1"/>
      <c r="AE3143" s="1"/>
      <c r="AF3143" s="1"/>
      <c r="AG3143" s="1"/>
      <c r="AH3143" s="1"/>
      <c r="AI3143" s="1"/>
      <c r="AJ3143" s="1"/>
      <c r="AK3143" s="1"/>
      <c r="AL3143" s="1"/>
      <c r="AM3143" s="1"/>
      <c r="AN3143" s="1"/>
      <c r="AO3143" s="1"/>
      <c r="AP3143" s="1"/>
      <c r="AQ3143" s="1"/>
      <c r="AR3143" s="1"/>
    </row>
    <row r="3144" ht="12.0" customHeight="1">
      <c r="A3144" s="1"/>
      <c r="B3144" s="1"/>
      <c r="C3144" s="1"/>
      <c r="D3144" s="1"/>
      <c r="E3144" s="1"/>
      <c r="F3144" s="1"/>
      <c r="G3144" s="1"/>
      <c r="H3144" s="1"/>
      <c r="I3144" s="1"/>
      <c r="J3144" s="1"/>
      <c r="K3144" s="1"/>
      <c r="L3144" s="1"/>
      <c r="M3144" s="1"/>
      <c r="N3144" s="1"/>
      <c r="O3144" s="1"/>
      <c r="P3144" s="1"/>
      <c r="Q3144" s="1"/>
      <c r="R3144" s="1"/>
      <c r="S3144" s="1"/>
      <c r="T3144" s="1"/>
      <c r="U3144" s="1"/>
      <c r="V3144" s="1"/>
      <c r="W3144" s="1"/>
      <c r="X3144" s="1"/>
      <c r="Y3144" s="1"/>
      <c r="Z3144" s="1"/>
      <c r="AA3144" s="1"/>
      <c r="AB3144" s="1"/>
      <c r="AC3144" s="1"/>
      <c r="AD3144" s="1"/>
      <c r="AE3144" s="1"/>
      <c r="AF3144" s="1"/>
      <c r="AG3144" s="1"/>
      <c r="AH3144" s="1"/>
      <c r="AI3144" s="1"/>
      <c r="AJ3144" s="1"/>
      <c r="AK3144" s="1"/>
      <c r="AL3144" s="1"/>
      <c r="AM3144" s="1"/>
      <c r="AN3144" s="1"/>
      <c r="AO3144" s="1"/>
      <c r="AP3144" s="1"/>
      <c r="AQ3144" s="1"/>
      <c r="AR3144" s="1"/>
    </row>
    <row r="3145" ht="12.0" customHeight="1">
      <c r="A3145" s="1"/>
      <c r="B3145" s="1"/>
      <c r="C3145" s="1"/>
      <c r="D3145" s="1"/>
      <c r="E3145" s="1"/>
      <c r="F3145" s="1"/>
      <c r="G3145" s="1"/>
      <c r="H3145" s="1"/>
      <c r="I3145" s="1"/>
      <c r="J3145" s="1"/>
      <c r="K3145" s="1"/>
      <c r="L3145" s="1"/>
      <c r="M3145" s="1"/>
      <c r="N3145" s="1"/>
      <c r="O3145" s="1"/>
      <c r="P3145" s="1"/>
      <c r="Q3145" s="1"/>
      <c r="R3145" s="1"/>
      <c r="S3145" s="1"/>
      <c r="T3145" s="1"/>
      <c r="U3145" s="1"/>
      <c r="V3145" s="1"/>
      <c r="W3145" s="1"/>
      <c r="X3145" s="1"/>
      <c r="Y3145" s="1"/>
      <c r="Z3145" s="1"/>
      <c r="AA3145" s="1"/>
      <c r="AB3145" s="1"/>
      <c r="AC3145" s="1"/>
      <c r="AD3145" s="1"/>
      <c r="AE3145" s="1"/>
      <c r="AF3145" s="1"/>
      <c r="AG3145" s="1"/>
      <c r="AH3145" s="1"/>
      <c r="AI3145" s="1"/>
      <c r="AJ3145" s="1"/>
      <c r="AK3145" s="1"/>
      <c r="AL3145" s="1"/>
      <c r="AM3145" s="1"/>
      <c r="AN3145" s="1"/>
      <c r="AO3145" s="1"/>
      <c r="AP3145" s="1"/>
      <c r="AQ3145" s="1"/>
      <c r="AR3145" s="1"/>
    </row>
    <row r="3146" ht="12.0" customHeight="1">
      <c r="A3146" s="1"/>
      <c r="B3146" s="1"/>
      <c r="C3146" s="1"/>
      <c r="D3146" s="1"/>
      <c r="E3146" s="1"/>
      <c r="F3146" s="1"/>
      <c r="G3146" s="1"/>
      <c r="H3146" s="1"/>
      <c r="I3146" s="1"/>
      <c r="J3146" s="1"/>
      <c r="K3146" s="1"/>
      <c r="L3146" s="1"/>
      <c r="M3146" s="1"/>
      <c r="N3146" s="1"/>
      <c r="O3146" s="1"/>
      <c r="P3146" s="1"/>
      <c r="Q3146" s="1"/>
      <c r="R3146" s="1"/>
      <c r="S3146" s="1"/>
      <c r="T3146" s="1"/>
      <c r="U3146" s="1"/>
      <c r="V3146" s="1"/>
      <c r="W3146" s="1"/>
      <c r="X3146" s="1"/>
      <c r="Y3146" s="1"/>
      <c r="Z3146" s="1"/>
      <c r="AA3146" s="1"/>
      <c r="AB3146" s="1"/>
      <c r="AC3146" s="1"/>
      <c r="AD3146" s="1"/>
      <c r="AE3146" s="1"/>
      <c r="AF3146" s="1"/>
      <c r="AG3146" s="1"/>
      <c r="AH3146" s="1"/>
      <c r="AI3146" s="1"/>
      <c r="AJ3146" s="1"/>
      <c r="AK3146" s="1"/>
      <c r="AL3146" s="1"/>
      <c r="AM3146" s="1"/>
      <c r="AN3146" s="1"/>
      <c r="AO3146" s="1"/>
      <c r="AP3146" s="1"/>
      <c r="AQ3146" s="1"/>
      <c r="AR3146" s="1"/>
    </row>
    <row r="3147" ht="12.0" customHeight="1">
      <c r="A3147" s="1"/>
      <c r="B3147" s="1"/>
      <c r="C3147" s="1"/>
      <c r="D3147" s="1"/>
      <c r="E3147" s="1"/>
      <c r="F3147" s="1"/>
      <c r="G3147" s="1"/>
      <c r="H3147" s="1"/>
      <c r="I3147" s="1"/>
      <c r="J3147" s="1"/>
      <c r="K3147" s="1"/>
      <c r="L3147" s="1"/>
      <c r="M3147" s="1"/>
      <c r="N3147" s="1"/>
      <c r="O3147" s="1"/>
      <c r="P3147" s="1"/>
      <c r="Q3147" s="1"/>
      <c r="R3147" s="1"/>
      <c r="S3147" s="1"/>
      <c r="T3147" s="1"/>
      <c r="U3147" s="1"/>
      <c r="V3147" s="1"/>
      <c r="W3147" s="1"/>
      <c r="X3147" s="1"/>
      <c r="Y3147" s="1"/>
      <c r="Z3147" s="1"/>
      <c r="AA3147" s="1"/>
      <c r="AB3147" s="1"/>
      <c r="AC3147" s="1"/>
      <c r="AD3147" s="1"/>
      <c r="AE3147" s="1"/>
      <c r="AF3147" s="1"/>
      <c r="AG3147" s="1"/>
      <c r="AH3147" s="1"/>
      <c r="AI3147" s="1"/>
      <c r="AJ3147" s="1"/>
      <c r="AK3147" s="1"/>
      <c r="AL3147" s="1"/>
      <c r="AM3147" s="1"/>
      <c r="AN3147" s="1"/>
      <c r="AO3147" s="1"/>
      <c r="AP3147" s="1"/>
      <c r="AQ3147" s="1"/>
      <c r="AR3147" s="1"/>
    </row>
    <row r="3148" ht="12.0" customHeight="1">
      <c r="A3148" s="1"/>
      <c r="B3148" s="1"/>
      <c r="C3148" s="1"/>
      <c r="D3148" s="1"/>
      <c r="E3148" s="1"/>
      <c r="F3148" s="1"/>
      <c r="G3148" s="1"/>
      <c r="H3148" s="1"/>
      <c r="I3148" s="1"/>
      <c r="J3148" s="1"/>
      <c r="K3148" s="1"/>
      <c r="L3148" s="1"/>
      <c r="M3148" s="1"/>
      <c r="N3148" s="1"/>
      <c r="O3148" s="1"/>
      <c r="P3148" s="1"/>
      <c r="Q3148" s="1"/>
      <c r="R3148" s="1"/>
      <c r="S3148" s="1"/>
      <c r="T3148" s="1"/>
      <c r="U3148" s="1"/>
      <c r="V3148" s="1"/>
      <c r="W3148" s="1"/>
      <c r="X3148" s="1"/>
      <c r="Y3148" s="1"/>
      <c r="Z3148" s="1"/>
      <c r="AA3148" s="1"/>
      <c r="AB3148" s="1"/>
      <c r="AC3148" s="1"/>
      <c r="AD3148" s="1"/>
      <c r="AE3148" s="1"/>
      <c r="AF3148" s="1"/>
      <c r="AG3148" s="1"/>
      <c r="AH3148" s="1"/>
      <c r="AI3148" s="1"/>
      <c r="AJ3148" s="1"/>
      <c r="AK3148" s="1"/>
      <c r="AL3148" s="1"/>
      <c r="AM3148" s="1"/>
      <c r="AN3148" s="1"/>
      <c r="AO3148" s="1"/>
      <c r="AP3148" s="1"/>
      <c r="AQ3148" s="1"/>
      <c r="AR3148" s="1"/>
    </row>
    <row r="3149" ht="12.0" customHeight="1">
      <c r="A3149" s="1"/>
      <c r="B3149" s="1"/>
      <c r="C3149" s="1"/>
      <c r="D3149" s="1"/>
      <c r="E3149" s="1"/>
      <c r="F3149" s="1"/>
      <c r="G3149" s="1"/>
      <c r="H3149" s="1"/>
      <c r="I3149" s="1"/>
      <c r="J3149" s="1"/>
      <c r="K3149" s="1"/>
      <c r="L3149" s="1"/>
      <c r="M3149" s="1"/>
      <c r="N3149" s="1"/>
      <c r="O3149" s="1"/>
      <c r="P3149" s="1"/>
      <c r="Q3149" s="1"/>
      <c r="R3149" s="1"/>
      <c r="S3149" s="1"/>
      <c r="T3149" s="1"/>
      <c r="U3149" s="1"/>
      <c r="V3149" s="1"/>
      <c r="W3149" s="1"/>
      <c r="X3149" s="1"/>
      <c r="Y3149" s="1"/>
      <c r="Z3149" s="1"/>
      <c r="AA3149" s="1"/>
      <c r="AB3149" s="1"/>
      <c r="AC3149" s="1"/>
      <c r="AD3149" s="1"/>
      <c r="AE3149" s="1"/>
      <c r="AF3149" s="1"/>
      <c r="AG3149" s="1"/>
      <c r="AH3149" s="1"/>
      <c r="AI3149" s="1"/>
      <c r="AJ3149" s="1"/>
      <c r="AK3149" s="1"/>
      <c r="AL3149" s="1"/>
      <c r="AM3149" s="1"/>
      <c r="AN3149" s="1"/>
      <c r="AO3149" s="1"/>
      <c r="AP3149" s="1"/>
      <c r="AQ3149" s="1"/>
      <c r="AR3149" s="1"/>
    </row>
    <row r="3150" ht="12.0" customHeight="1">
      <c r="A3150" s="1"/>
      <c r="B3150" s="1"/>
      <c r="C3150" s="1"/>
      <c r="D3150" s="1"/>
      <c r="E3150" s="1"/>
      <c r="F3150" s="1"/>
      <c r="G3150" s="1"/>
      <c r="H3150" s="1"/>
      <c r="I3150" s="1"/>
      <c r="J3150" s="1"/>
      <c r="K3150" s="1"/>
      <c r="L3150" s="1"/>
      <c r="M3150" s="1"/>
      <c r="N3150" s="1"/>
      <c r="O3150" s="1"/>
      <c r="P3150" s="1"/>
      <c r="Q3150" s="1"/>
      <c r="R3150" s="1"/>
      <c r="S3150" s="1"/>
      <c r="T3150" s="1"/>
      <c r="U3150" s="1"/>
      <c r="V3150" s="1"/>
      <c r="W3150" s="1"/>
      <c r="X3150" s="1"/>
      <c r="Y3150" s="1"/>
      <c r="Z3150" s="1"/>
      <c r="AA3150" s="1"/>
      <c r="AB3150" s="1"/>
      <c r="AC3150" s="1"/>
      <c r="AD3150" s="1"/>
      <c r="AE3150" s="1"/>
      <c r="AF3150" s="1"/>
      <c r="AG3150" s="1"/>
      <c r="AH3150" s="1"/>
      <c r="AI3150" s="1"/>
      <c r="AJ3150" s="1"/>
      <c r="AK3150" s="1"/>
      <c r="AL3150" s="1"/>
      <c r="AM3150" s="1"/>
      <c r="AN3150" s="1"/>
      <c r="AO3150" s="1"/>
      <c r="AP3150" s="1"/>
      <c r="AQ3150" s="1"/>
      <c r="AR3150" s="1"/>
    </row>
    <row r="3151" ht="12.0" customHeight="1">
      <c r="A3151" s="1"/>
      <c r="B3151" s="1"/>
      <c r="C3151" s="1"/>
      <c r="D3151" s="1"/>
      <c r="E3151" s="1"/>
      <c r="F3151" s="1"/>
      <c r="G3151" s="1"/>
      <c r="H3151" s="1"/>
      <c r="I3151" s="1"/>
      <c r="J3151" s="1"/>
      <c r="K3151" s="1"/>
      <c r="L3151" s="1"/>
      <c r="M3151" s="1"/>
      <c r="N3151" s="1"/>
      <c r="O3151" s="1"/>
      <c r="P3151" s="1"/>
      <c r="Q3151" s="1"/>
      <c r="R3151" s="1"/>
      <c r="S3151" s="1"/>
      <c r="T3151" s="1"/>
      <c r="U3151" s="1"/>
      <c r="V3151" s="1"/>
      <c r="W3151" s="1"/>
      <c r="X3151" s="1"/>
      <c r="Y3151" s="1"/>
      <c r="Z3151" s="1"/>
      <c r="AA3151" s="1"/>
      <c r="AB3151" s="1"/>
      <c r="AC3151" s="1"/>
      <c r="AD3151" s="1"/>
      <c r="AE3151" s="1"/>
      <c r="AF3151" s="1"/>
      <c r="AG3151" s="1"/>
      <c r="AH3151" s="1"/>
      <c r="AI3151" s="1"/>
      <c r="AJ3151" s="1"/>
      <c r="AK3151" s="1"/>
      <c r="AL3151" s="1"/>
      <c r="AM3151" s="1"/>
      <c r="AN3151" s="1"/>
      <c r="AO3151" s="1"/>
      <c r="AP3151" s="1"/>
      <c r="AQ3151" s="1"/>
      <c r="AR3151" s="1"/>
    </row>
    <row r="3152" ht="12.0" customHeight="1">
      <c r="A3152" s="1"/>
      <c r="B3152" s="1"/>
      <c r="C3152" s="1"/>
      <c r="D3152" s="1"/>
      <c r="E3152" s="1"/>
      <c r="F3152" s="1"/>
      <c r="G3152" s="1"/>
      <c r="H3152" s="1"/>
      <c r="I3152" s="1"/>
      <c r="J3152" s="1"/>
      <c r="K3152" s="1"/>
      <c r="L3152" s="1"/>
      <c r="M3152" s="1"/>
      <c r="N3152" s="1"/>
      <c r="O3152" s="1"/>
      <c r="P3152" s="1"/>
      <c r="Q3152" s="1"/>
      <c r="R3152" s="1"/>
      <c r="S3152" s="1"/>
      <c r="T3152" s="1"/>
      <c r="U3152" s="1"/>
      <c r="V3152" s="1"/>
      <c r="W3152" s="1"/>
      <c r="X3152" s="1"/>
      <c r="Y3152" s="1"/>
      <c r="Z3152" s="1"/>
      <c r="AA3152" s="1"/>
      <c r="AB3152" s="1"/>
      <c r="AC3152" s="1"/>
      <c r="AD3152" s="1"/>
      <c r="AE3152" s="1"/>
      <c r="AF3152" s="1"/>
      <c r="AG3152" s="1"/>
      <c r="AH3152" s="1"/>
      <c r="AI3152" s="1"/>
      <c r="AJ3152" s="1"/>
      <c r="AK3152" s="1"/>
      <c r="AL3152" s="1"/>
      <c r="AM3152" s="1"/>
      <c r="AN3152" s="1"/>
      <c r="AO3152" s="1"/>
      <c r="AP3152" s="1"/>
      <c r="AQ3152" s="1"/>
      <c r="AR3152" s="1"/>
    </row>
    <row r="3153" ht="12.0" customHeight="1">
      <c r="A3153" s="1"/>
      <c r="B3153" s="1"/>
      <c r="C3153" s="1"/>
      <c r="D3153" s="1"/>
      <c r="E3153" s="1"/>
      <c r="F3153" s="1"/>
      <c r="G3153" s="1"/>
      <c r="H3153" s="1"/>
      <c r="I3153" s="1"/>
      <c r="J3153" s="1"/>
      <c r="K3153" s="1"/>
      <c r="L3153" s="1"/>
      <c r="M3153" s="1"/>
      <c r="N3153" s="1"/>
      <c r="O3153" s="1"/>
      <c r="P3153" s="1"/>
      <c r="Q3153" s="1"/>
      <c r="R3153" s="1"/>
      <c r="S3153" s="1"/>
      <c r="T3153" s="1"/>
      <c r="U3153" s="1"/>
      <c r="V3153" s="1"/>
      <c r="W3153" s="1"/>
      <c r="X3153" s="1"/>
      <c r="Y3153" s="1"/>
      <c r="Z3153" s="1"/>
      <c r="AA3153" s="1"/>
      <c r="AB3153" s="1"/>
      <c r="AC3153" s="1"/>
      <c r="AD3153" s="1"/>
      <c r="AE3153" s="1"/>
      <c r="AF3153" s="1"/>
      <c r="AG3153" s="1"/>
      <c r="AH3153" s="1"/>
      <c r="AI3153" s="1"/>
      <c r="AJ3153" s="1"/>
      <c r="AK3153" s="1"/>
      <c r="AL3153" s="1"/>
      <c r="AM3153" s="1"/>
      <c r="AN3153" s="1"/>
      <c r="AO3153" s="1"/>
      <c r="AP3153" s="1"/>
      <c r="AQ3153" s="1"/>
      <c r="AR3153" s="1"/>
    </row>
    <row r="3154" ht="12.0" customHeight="1">
      <c r="A3154" s="1"/>
      <c r="B3154" s="1"/>
      <c r="C3154" s="1"/>
      <c r="D3154" s="1"/>
      <c r="E3154" s="1"/>
      <c r="F3154" s="1"/>
      <c r="G3154" s="1"/>
      <c r="H3154" s="1"/>
      <c r="I3154" s="1"/>
      <c r="J3154" s="1"/>
      <c r="K3154" s="1"/>
      <c r="L3154" s="1"/>
      <c r="M3154" s="1"/>
      <c r="N3154" s="1"/>
      <c r="O3154" s="1"/>
      <c r="P3154" s="1"/>
      <c r="Q3154" s="1"/>
      <c r="R3154" s="1"/>
      <c r="S3154" s="1"/>
      <c r="T3154" s="1"/>
      <c r="U3154" s="1"/>
      <c r="V3154" s="1"/>
      <c r="W3154" s="1"/>
      <c r="X3154" s="1"/>
      <c r="Y3154" s="1"/>
      <c r="Z3154" s="1"/>
      <c r="AA3154" s="1"/>
      <c r="AB3154" s="1"/>
      <c r="AC3154" s="1"/>
      <c r="AD3154" s="1"/>
      <c r="AE3154" s="1"/>
      <c r="AF3154" s="1"/>
      <c r="AG3154" s="1"/>
      <c r="AH3154" s="1"/>
      <c r="AI3154" s="1"/>
      <c r="AJ3154" s="1"/>
      <c r="AK3154" s="1"/>
      <c r="AL3154" s="1"/>
      <c r="AM3154" s="1"/>
      <c r="AN3154" s="1"/>
      <c r="AO3154" s="1"/>
      <c r="AP3154" s="1"/>
      <c r="AQ3154" s="1"/>
      <c r="AR3154" s="1"/>
    </row>
    <row r="3155" ht="12.0" customHeight="1">
      <c r="A3155" s="1"/>
      <c r="B3155" s="1"/>
      <c r="C3155" s="1"/>
      <c r="D3155" s="1"/>
      <c r="E3155" s="1"/>
      <c r="F3155" s="1"/>
      <c r="G3155" s="1"/>
      <c r="H3155" s="1"/>
      <c r="I3155" s="1"/>
      <c r="J3155" s="1"/>
      <c r="K3155" s="1"/>
      <c r="L3155" s="1"/>
      <c r="M3155" s="1"/>
      <c r="N3155" s="1"/>
      <c r="O3155" s="1"/>
      <c r="P3155" s="1"/>
      <c r="Q3155" s="1"/>
      <c r="R3155" s="1"/>
      <c r="S3155" s="1"/>
      <c r="T3155" s="1"/>
      <c r="U3155" s="1"/>
      <c r="V3155" s="1"/>
      <c r="W3155" s="1"/>
      <c r="X3155" s="1"/>
      <c r="Y3155" s="1"/>
      <c r="Z3155" s="1"/>
      <c r="AA3155" s="1"/>
      <c r="AB3155" s="1"/>
      <c r="AC3155" s="1"/>
      <c r="AD3155" s="1"/>
      <c r="AE3155" s="1"/>
      <c r="AF3155" s="1"/>
      <c r="AG3155" s="1"/>
      <c r="AH3155" s="1"/>
      <c r="AI3155" s="1"/>
      <c r="AJ3155" s="1"/>
      <c r="AK3155" s="1"/>
      <c r="AL3155" s="1"/>
      <c r="AM3155" s="1"/>
      <c r="AN3155" s="1"/>
      <c r="AO3155" s="1"/>
      <c r="AP3155" s="1"/>
      <c r="AQ3155" s="1"/>
      <c r="AR3155" s="1"/>
    </row>
    <row r="3156" ht="12.0" customHeight="1">
      <c r="A3156" s="1"/>
      <c r="B3156" s="1"/>
      <c r="C3156" s="1"/>
      <c r="D3156" s="1"/>
      <c r="E3156" s="1"/>
      <c r="F3156" s="1"/>
      <c r="G3156" s="1"/>
      <c r="H3156" s="1"/>
      <c r="I3156" s="1"/>
      <c r="J3156" s="1"/>
      <c r="K3156" s="1"/>
      <c r="L3156" s="1"/>
      <c r="M3156" s="1"/>
      <c r="N3156" s="1"/>
      <c r="O3156" s="1"/>
      <c r="P3156" s="1"/>
      <c r="Q3156" s="1"/>
      <c r="R3156" s="1"/>
      <c r="S3156" s="1"/>
      <c r="T3156" s="1"/>
      <c r="U3156" s="1"/>
      <c r="V3156" s="1"/>
      <c r="W3156" s="1"/>
      <c r="X3156" s="1"/>
      <c r="Y3156" s="1"/>
      <c r="Z3156" s="1"/>
      <c r="AA3156" s="1"/>
      <c r="AB3156" s="1"/>
      <c r="AC3156" s="1"/>
      <c r="AD3156" s="1"/>
      <c r="AE3156" s="1"/>
      <c r="AF3156" s="1"/>
      <c r="AG3156" s="1"/>
      <c r="AH3156" s="1"/>
      <c r="AI3156" s="1"/>
      <c r="AJ3156" s="1"/>
      <c r="AK3156" s="1"/>
      <c r="AL3156" s="1"/>
      <c r="AM3156" s="1"/>
      <c r="AN3156" s="1"/>
      <c r="AO3156" s="1"/>
      <c r="AP3156" s="1"/>
      <c r="AQ3156" s="1"/>
      <c r="AR3156" s="1"/>
    </row>
    <row r="3157" ht="12.0" customHeight="1">
      <c r="A3157" s="1"/>
      <c r="B3157" s="1"/>
      <c r="C3157" s="1"/>
      <c r="D3157" s="1"/>
      <c r="E3157" s="1"/>
      <c r="F3157" s="1"/>
      <c r="G3157" s="1"/>
      <c r="H3157" s="1"/>
      <c r="I3157" s="1"/>
      <c r="J3157" s="1"/>
      <c r="K3157" s="1"/>
      <c r="L3157" s="1"/>
      <c r="M3157" s="1"/>
      <c r="N3157" s="1"/>
      <c r="O3157" s="1"/>
      <c r="P3157" s="1"/>
      <c r="Q3157" s="1"/>
      <c r="R3157" s="1"/>
      <c r="S3157" s="1"/>
      <c r="T3157" s="1"/>
      <c r="U3157" s="1"/>
      <c r="V3157" s="1"/>
      <c r="W3157" s="1"/>
      <c r="X3157" s="1"/>
      <c r="Y3157" s="1"/>
      <c r="Z3157" s="1"/>
      <c r="AA3157" s="1"/>
      <c r="AB3157" s="1"/>
      <c r="AC3157" s="1"/>
      <c r="AD3157" s="1"/>
      <c r="AE3157" s="1"/>
      <c r="AF3157" s="1"/>
      <c r="AG3157" s="1"/>
      <c r="AH3157" s="1"/>
      <c r="AI3157" s="1"/>
      <c r="AJ3157" s="1"/>
      <c r="AK3157" s="1"/>
      <c r="AL3157" s="1"/>
      <c r="AM3157" s="1"/>
      <c r="AN3157" s="1"/>
      <c r="AO3157" s="1"/>
      <c r="AP3157" s="1"/>
      <c r="AQ3157" s="1"/>
      <c r="AR3157" s="1"/>
    </row>
    <row r="3158" ht="12.0" customHeight="1">
      <c r="A3158" s="1"/>
      <c r="B3158" s="1"/>
      <c r="C3158" s="1"/>
      <c r="D3158" s="1"/>
      <c r="E3158" s="1"/>
      <c r="F3158" s="1"/>
      <c r="G3158" s="1"/>
      <c r="H3158" s="1"/>
      <c r="I3158" s="1"/>
      <c r="J3158" s="1"/>
      <c r="K3158" s="1"/>
      <c r="L3158" s="1"/>
      <c r="M3158" s="1"/>
      <c r="N3158" s="1"/>
      <c r="O3158" s="1"/>
      <c r="P3158" s="1"/>
      <c r="Q3158" s="1"/>
      <c r="R3158" s="1"/>
      <c r="S3158" s="1"/>
      <c r="T3158" s="1"/>
      <c r="U3158" s="1"/>
      <c r="V3158" s="1"/>
      <c r="W3158" s="1"/>
      <c r="X3158" s="1"/>
      <c r="Y3158" s="1"/>
      <c r="Z3158" s="1"/>
      <c r="AA3158" s="1"/>
      <c r="AB3158" s="1"/>
      <c r="AC3158" s="1"/>
      <c r="AD3158" s="1"/>
      <c r="AE3158" s="1"/>
      <c r="AF3158" s="1"/>
      <c r="AG3158" s="1"/>
      <c r="AH3158" s="1"/>
      <c r="AI3158" s="1"/>
      <c r="AJ3158" s="1"/>
      <c r="AK3158" s="1"/>
      <c r="AL3158" s="1"/>
      <c r="AM3158" s="1"/>
      <c r="AN3158" s="1"/>
      <c r="AO3158" s="1"/>
      <c r="AP3158" s="1"/>
      <c r="AQ3158" s="1"/>
      <c r="AR3158" s="1"/>
    </row>
    <row r="3159" ht="12.0" customHeight="1">
      <c r="A3159" s="1"/>
      <c r="B3159" s="1"/>
      <c r="C3159" s="1"/>
      <c r="D3159" s="1"/>
      <c r="E3159" s="1"/>
      <c r="F3159" s="1"/>
      <c r="G3159" s="1"/>
      <c r="H3159" s="1"/>
      <c r="I3159" s="1"/>
      <c r="J3159" s="1"/>
      <c r="K3159" s="1"/>
      <c r="L3159" s="1"/>
      <c r="M3159" s="1"/>
      <c r="N3159" s="1"/>
      <c r="O3159" s="1"/>
      <c r="P3159" s="1"/>
      <c r="Q3159" s="1"/>
      <c r="R3159" s="1"/>
      <c r="S3159" s="1"/>
      <c r="T3159" s="1"/>
      <c r="U3159" s="1"/>
      <c r="V3159" s="1"/>
      <c r="W3159" s="1"/>
      <c r="X3159" s="1"/>
      <c r="Y3159" s="1"/>
      <c r="Z3159" s="1"/>
      <c r="AA3159" s="1"/>
      <c r="AB3159" s="1"/>
      <c r="AC3159" s="1"/>
      <c r="AD3159" s="1"/>
      <c r="AE3159" s="1"/>
      <c r="AF3159" s="1"/>
      <c r="AG3159" s="1"/>
      <c r="AH3159" s="1"/>
      <c r="AI3159" s="1"/>
      <c r="AJ3159" s="1"/>
      <c r="AK3159" s="1"/>
      <c r="AL3159" s="1"/>
      <c r="AM3159" s="1"/>
      <c r="AN3159" s="1"/>
      <c r="AO3159" s="1"/>
      <c r="AP3159" s="1"/>
      <c r="AQ3159" s="1"/>
      <c r="AR3159" s="1"/>
    </row>
    <row r="3160" ht="12.0" customHeight="1">
      <c r="A3160" s="1"/>
      <c r="B3160" s="1"/>
      <c r="C3160" s="1"/>
      <c r="D3160" s="1"/>
      <c r="E3160" s="1"/>
      <c r="F3160" s="1"/>
      <c r="G3160" s="1"/>
      <c r="H3160" s="1"/>
      <c r="I3160" s="1"/>
      <c r="J3160" s="1"/>
      <c r="K3160" s="1"/>
      <c r="L3160" s="1"/>
      <c r="M3160" s="1"/>
      <c r="N3160" s="1"/>
      <c r="O3160" s="1"/>
      <c r="P3160" s="1"/>
      <c r="Q3160" s="1"/>
      <c r="R3160" s="1"/>
      <c r="S3160" s="1"/>
      <c r="T3160" s="1"/>
      <c r="U3160" s="1"/>
      <c r="V3160" s="1"/>
      <c r="W3160" s="1"/>
      <c r="X3160" s="1"/>
      <c r="Y3160" s="1"/>
      <c r="Z3160" s="1"/>
      <c r="AA3160" s="1"/>
      <c r="AB3160" s="1"/>
      <c r="AC3160" s="1"/>
      <c r="AD3160" s="1"/>
      <c r="AE3160" s="1"/>
      <c r="AF3160" s="1"/>
      <c r="AG3160" s="1"/>
      <c r="AH3160" s="1"/>
      <c r="AI3160" s="1"/>
      <c r="AJ3160" s="1"/>
      <c r="AK3160" s="1"/>
      <c r="AL3160" s="1"/>
      <c r="AM3160" s="1"/>
      <c r="AN3160" s="1"/>
      <c r="AO3160" s="1"/>
      <c r="AP3160" s="1"/>
      <c r="AQ3160" s="1"/>
      <c r="AR3160" s="1"/>
    </row>
    <row r="3161" ht="12.0" customHeight="1">
      <c r="A3161" s="1"/>
      <c r="B3161" s="1"/>
      <c r="C3161" s="1"/>
      <c r="D3161" s="1"/>
      <c r="E3161" s="1"/>
      <c r="F3161" s="1"/>
      <c r="G3161" s="1"/>
      <c r="H3161" s="1"/>
      <c r="I3161" s="1"/>
      <c r="J3161" s="1"/>
      <c r="K3161" s="1"/>
      <c r="L3161" s="1"/>
      <c r="M3161" s="1"/>
      <c r="N3161" s="1"/>
      <c r="O3161" s="1"/>
      <c r="P3161" s="1"/>
      <c r="Q3161" s="1"/>
      <c r="R3161" s="1"/>
      <c r="S3161" s="1"/>
      <c r="T3161" s="1"/>
      <c r="U3161" s="1"/>
      <c r="V3161" s="1"/>
      <c r="W3161" s="1"/>
      <c r="X3161" s="1"/>
      <c r="Y3161" s="1"/>
      <c r="Z3161" s="1"/>
      <c r="AA3161" s="1"/>
      <c r="AB3161" s="1"/>
      <c r="AC3161" s="1"/>
      <c r="AD3161" s="1"/>
      <c r="AE3161" s="1"/>
      <c r="AF3161" s="1"/>
      <c r="AG3161" s="1"/>
      <c r="AH3161" s="1"/>
      <c r="AI3161" s="1"/>
      <c r="AJ3161" s="1"/>
      <c r="AK3161" s="1"/>
      <c r="AL3161" s="1"/>
      <c r="AM3161" s="1"/>
      <c r="AN3161" s="1"/>
      <c r="AO3161" s="1"/>
      <c r="AP3161" s="1"/>
      <c r="AQ3161" s="1"/>
      <c r="AR3161" s="1"/>
    </row>
    <row r="3162" ht="12.0" customHeight="1">
      <c r="A3162" s="1"/>
      <c r="B3162" s="1"/>
      <c r="C3162" s="1"/>
      <c r="D3162" s="1"/>
      <c r="E3162" s="1"/>
      <c r="F3162" s="1"/>
      <c r="G3162" s="1"/>
      <c r="H3162" s="1"/>
      <c r="I3162" s="1"/>
      <c r="J3162" s="1"/>
      <c r="K3162" s="1"/>
      <c r="L3162" s="1"/>
      <c r="M3162" s="1"/>
      <c r="N3162" s="1"/>
      <c r="O3162" s="1"/>
      <c r="P3162" s="1"/>
      <c r="Q3162" s="1"/>
      <c r="R3162" s="1"/>
      <c r="S3162" s="1"/>
      <c r="T3162" s="1"/>
      <c r="U3162" s="1"/>
      <c r="V3162" s="1"/>
      <c r="W3162" s="1"/>
      <c r="X3162" s="1"/>
      <c r="Y3162" s="1"/>
      <c r="Z3162" s="1"/>
      <c r="AA3162" s="1"/>
      <c r="AB3162" s="1"/>
      <c r="AC3162" s="1"/>
      <c r="AD3162" s="1"/>
      <c r="AE3162" s="1"/>
      <c r="AF3162" s="1"/>
      <c r="AG3162" s="1"/>
      <c r="AH3162" s="1"/>
      <c r="AI3162" s="1"/>
      <c r="AJ3162" s="1"/>
      <c r="AK3162" s="1"/>
      <c r="AL3162" s="1"/>
      <c r="AM3162" s="1"/>
      <c r="AN3162" s="1"/>
      <c r="AO3162" s="1"/>
      <c r="AP3162" s="1"/>
      <c r="AQ3162" s="1"/>
      <c r="AR3162" s="1"/>
    </row>
    <row r="3163" ht="12.0" customHeight="1">
      <c r="A3163" s="1"/>
      <c r="B3163" s="1"/>
      <c r="C3163" s="1"/>
      <c r="D3163" s="1"/>
      <c r="E3163" s="1"/>
      <c r="F3163" s="1"/>
      <c r="G3163" s="1"/>
      <c r="H3163" s="1"/>
      <c r="I3163" s="1"/>
      <c r="J3163" s="1"/>
      <c r="K3163" s="1"/>
      <c r="L3163" s="1"/>
      <c r="M3163" s="1"/>
      <c r="N3163" s="1"/>
      <c r="O3163" s="1"/>
      <c r="P3163" s="1"/>
      <c r="Q3163" s="1"/>
      <c r="R3163" s="1"/>
      <c r="S3163" s="1"/>
      <c r="T3163" s="1"/>
      <c r="U3163" s="1"/>
      <c r="V3163" s="1"/>
      <c r="W3163" s="1"/>
      <c r="X3163" s="1"/>
      <c r="Y3163" s="1"/>
      <c r="Z3163" s="1"/>
      <c r="AA3163" s="1"/>
      <c r="AB3163" s="1"/>
      <c r="AC3163" s="1"/>
      <c r="AD3163" s="1"/>
      <c r="AE3163" s="1"/>
      <c r="AF3163" s="1"/>
      <c r="AG3163" s="1"/>
      <c r="AH3163" s="1"/>
      <c r="AI3163" s="1"/>
      <c r="AJ3163" s="1"/>
      <c r="AK3163" s="1"/>
      <c r="AL3163" s="1"/>
      <c r="AM3163" s="1"/>
      <c r="AN3163" s="1"/>
      <c r="AO3163" s="1"/>
      <c r="AP3163" s="1"/>
      <c r="AQ3163" s="1"/>
      <c r="AR3163" s="1"/>
    </row>
    <row r="3164" ht="12.0" customHeight="1">
      <c r="A3164" s="1"/>
      <c r="B3164" s="1"/>
      <c r="C3164" s="1"/>
      <c r="D3164" s="1"/>
      <c r="E3164" s="1"/>
      <c r="F3164" s="1"/>
      <c r="G3164" s="1"/>
      <c r="H3164" s="1"/>
      <c r="I3164" s="1"/>
      <c r="J3164" s="1"/>
      <c r="K3164" s="1"/>
      <c r="L3164" s="1"/>
      <c r="M3164" s="1"/>
      <c r="N3164" s="1"/>
      <c r="O3164" s="1"/>
      <c r="P3164" s="1"/>
      <c r="Q3164" s="1"/>
      <c r="R3164" s="1"/>
      <c r="S3164" s="1"/>
      <c r="T3164" s="1"/>
      <c r="U3164" s="1"/>
      <c r="V3164" s="1"/>
      <c r="W3164" s="1"/>
      <c r="X3164" s="1"/>
      <c r="Y3164" s="1"/>
      <c r="Z3164" s="1"/>
      <c r="AA3164" s="1"/>
      <c r="AB3164" s="1"/>
      <c r="AC3164" s="1"/>
      <c r="AD3164" s="1"/>
      <c r="AE3164" s="1"/>
      <c r="AF3164" s="1"/>
      <c r="AG3164" s="1"/>
      <c r="AH3164" s="1"/>
      <c r="AI3164" s="1"/>
      <c r="AJ3164" s="1"/>
      <c r="AK3164" s="1"/>
      <c r="AL3164" s="1"/>
      <c r="AM3164" s="1"/>
      <c r="AN3164" s="1"/>
      <c r="AO3164" s="1"/>
      <c r="AP3164" s="1"/>
      <c r="AQ3164" s="1"/>
      <c r="AR3164" s="1"/>
    </row>
    <row r="3165" ht="12.0" customHeight="1">
      <c r="A3165" s="1"/>
      <c r="B3165" s="1"/>
      <c r="C3165" s="1"/>
      <c r="D3165" s="1"/>
      <c r="E3165" s="1"/>
      <c r="F3165" s="1"/>
      <c r="G3165" s="1"/>
      <c r="H3165" s="1"/>
      <c r="I3165" s="1"/>
      <c r="J3165" s="1"/>
      <c r="K3165" s="1"/>
      <c r="L3165" s="1"/>
      <c r="M3165" s="1"/>
      <c r="N3165" s="1"/>
      <c r="O3165" s="1"/>
      <c r="P3165" s="1"/>
      <c r="Q3165" s="1"/>
      <c r="R3165" s="1"/>
      <c r="S3165" s="1"/>
      <c r="T3165" s="1"/>
      <c r="U3165" s="1"/>
      <c r="V3165" s="1"/>
      <c r="W3165" s="1"/>
      <c r="X3165" s="1"/>
      <c r="Y3165" s="1"/>
      <c r="Z3165" s="1"/>
      <c r="AA3165" s="1"/>
      <c r="AB3165" s="1"/>
      <c r="AC3165" s="1"/>
      <c r="AD3165" s="1"/>
      <c r="AE3165" s="1"/>
      <c r="AF3165" s="1"/>
      <c r="AG3165" s="1"/>
      <c r="AH3165" s="1"/>
      <c r="AI3165" s="1"/>
      <c r="AJ3165" s="1"/>
      <c r="AK3165" s="1"/>
      <c r="AL3165" s="1"/>
      <c r="AM3165" s="1"/>
      <c r="AN3165" s="1"/>
      <c r="AO3165" s="1"/>
      <c r="AP3165" s="1"/>
      <c r="AQ3165" s="1"/>
      <c r="AR3165" s="1"/>
    </row>
    <row r="3166" ht="12.0" customHeight="1">
      <c r="A3166" s="1"/>
      <c r="B3166" s="1"/>
      <c r="C3166" s="1"/>
      <c r="D3166" s="1"/>
      <c r="E3166" s="1"/>
      <c r="F3166" s="1"/>
      <c r="G3166" s="1"/>
      <c r="H3166" s="1"/>
      <c r="I3166" s="1"/>
      <c r="J3166" s="1"/>
      <c r="K3166" s="1"/>
      <c r="L3166" s="1"/>
      <c r="M3166" s="1"/>
      <c r="N3166" s="1"/>
      <c r="O3166" s="1"/>
      <c r="P3166" s="1"/>
      <c r="Q3166" s="1"/>
      <c r="R3166" s="1"/>
      <c r="S3166" s="1"/>
      <c r="T3166" s="1"/>
      <c r="U3166" s="1"/>
      <c r="V3166" s="1"/>
      <c r="W3166" s="1"/>
      <c r="X3166" s="1"/>
      <c r="Y3166" s="1"/>
      <c r="Z3166" s="1"/>
      <c r="AA3166" s="1"/>
      <c r="AB3166" s="1"/>
      <c r="AC3166" s="1"/>
      <c r="AD3166" s="1"/>
      <c r="AE3166" s="1"/>
      <c r="AF3166" s="1"/>
      <c r="AG3166" s="1"/>
      <c r="AH3166" s="1"/>
      <c r="AI3166" s="1"/>
      <c r="AJ3166" s="1"/>
      <c r="AK3166" s="1"/>
      <c r="AL3166" s="1"/>
      <c r="AM3166" s="1"/>
      <c r="AN3166" s="1"/>
      <c r="AO3166" s="1"/>
      <c r="AP3166" s="1"/>
      <c r="AQ3166" s="1"/>
      <c r="AR3166" s="1"/>
    </row>
    <row r="3167" ht="12.0" customHeight="1">
      <c r="A3167" s="1"/>
      <c r="B3167" s="1"/>
      <c r="C3167" s="1"/>
      <c r="D3167" s="1"/>
      <c r="E3167" s="1"/>
      <c r="F3167" s="1"/>
      <c r="G3167" s="1"/>
      <c r="H3167" s="1"/>
      <c r="I3167" s="1"/>
      <c r="J3167" s="1"/>
      <c r="K3167" s="1"/>
      <c r="L3167" s="1"/>
      <c r="M3167" s="1"/>
      <c r="N3167" s="1"/>
      <c r="O3167" s="1"/>
      <c r="P3167" s="1"/>
      <c r="Q3167" s="1"/>
      <c r="R3167" s="1"/>
      <c r="S3167" s="1"/>
      <c r="T3167" s="1"/>
      <c r="U3167" s="1"/>
      <c r="V3167" s="1"/>
      <c r="W3167" s="1"/>
      <c r="X3167" s="1"/>
      <c r="Y3167" s="1"/>
      <c r="Z3167" s="1"/>
      <c r="AA3167" s="1"/>
      <c r="AB3167" s="1"/>
      <c r="AC3167" s="1"/>
      <c r="AD3167" s="1"/>
      <c r="AE3167" s="1"/>
      <c r="AF3167" s="1"/>
      <c r="AG3167" s="1"/>
      <c r="AH3167" s="1"/>
      <c r="AI3167" s="1"/>
      <c r="AJ3167" s="1"/>
      <c r="AK3167" s="1"/>
      <c r="AL3167" s="1"/>
      <c r="AM3167" s="1"/>
      <c r="AN3167" s="1"/>
      <c r="AO3167" s="1"/>
      <c r="AP3167" s="1"/>
      <c r="AQ3167" s="1"/>
      <c r="AR3167" s="1"/>
    </row>
    <row r="3168" ht="12.0" customHeight="1">
      <c r="A3168" s="1"/>
      <c r="B3168" s="1"/>
      <c r="C3168" s="1"/>
      <c r="D3168" s="1"/>
      <c r="E3168" s="1"/>
      <c r="F3168" s="1"/>
      <c r="G3168" s="1"/>
      <c r="H3168" s="1"/>
      <c r="I3168" s="1"/>
      <c r="J3168" s="1"/>
      <c r="K3168" s="1"/>
      <c r="L3168" s="1"/>
      <c r="M3168" s="1"/>
      <c r="N3168" s="1"/>
      <c r="O3168" s="1"/>
      <c r="P3168" s="1"/>
      <c r="Q3168" s="1"/>
      <c r="R3168" s="1"/>
      <c r="S3168" s="1"/>
      <c r="T3168" s="1"/>
      <c r="U3168" s="1"/>
      <c r="V3168" s="1"/>
      <c r="W3168" s="1"/>
      <c r="X3168" s="1"/>
      <c r="Y3168" s="1"/>
      <c r="Z3168" s="1"/>
      <c r="AA3168" s="1"/>
      <c r="AB3168" s="1"/>
      <c r="AC3168" s="1"/>
      <c r="AD3168" s="1"/>
      <c r="AE3168" s="1"/>
      <c r="AF3168" s="1"/>
      <c r="AG3168" s="1"/>
      <c r="AH3168" s="1"/>
      <c r="AI3168" s="1"/>
      <c r="AJ3168" s="1"/>
      <c r="AK3168" s="1"/>
      <c r="AL3168" s="1"/>
      <c r="AM3168" s="1"/>
      <c r="AN3168" s="1"/>
      <c r="AO3168" s="1"/>
      <c r="AP3168" s="1"/>
      <c r="AQ3168" s="1"/>
      <c r="AR3168" s="1"/>
    </row>
    <row r="3169" ht="12.0" customHeight="1">
      <c r="A3169" s="1"/>
      <c r="B3169" s="1"/>
      <c r="C3169" s="1"/>
      <c r="D3169" s="1"/>
      <c r="E3169" s="1"/>
      <c r="F3169" s="1"/>
      <c r="G3169" s="1"/>
      <c r="H3169" s="1"/>
      <c r="I3169" s="1"/>
      <c r="J3169" s="1"/>
      <c r="K3169" s="1"/>
      <c r="L3169" s="1"/>
      <c r="M3169" s="1"/>
      <c r="N3169" s="1"/>
      <c r="O3169" s="1"/>
      <c r="P3169" s="1"/>
      <c r="Q3169" s="1"/>
      <c r="R3169" s="1"/>
      <c r="S3169" s="1"/>
      <c r="T3169" s="1"/>
      <c r="U3169" s="1"/>
      <c r="V3169" s="1"/>
      <c r="W3169" s="1"/>
      <c r="X3169" s="1"/>
      <c r="Y3169" s="1"/>
      <c r="Z3169" s="1"/>
      <c r="AA3169" s="1"/>
      <c r="AB3169" s="1"/>
      <c r="AC3169" s="1"/>
      <c r="AD3169" s="1"/>
      <c r="AE3169" s="1"/>
      <c r="AF3169" s="1"/>
      <c r="AG3169" s="1"/>
      <c r="AH3169" s="1"/>
      <c r="AI3169" s="1"/>
      <c r="AJ3169" s="1"/>
      <c r="AK3169" s="1"/>
      <c r="AL3169" s="1"/>
      <c r="AM3169" s="1"/>
      <c r="AN3169" s="1"/>
      <c r="AO3169" s="1"/>
      <c r="AP3169" s="1"/>
      <c r="AQ3169" s="1"/>
      <c r="AR3169" s="1"/>
    </row>
    <row r="3170" ht="12.0" customHeight="1">
      <c r="A3170" s="1"/>
      <c r="B3170" s="1"/>
      <c r="C3170" s="1"/>
      <c r="D3170" s="1"/>
      <c r="E3170" s="1"/>
      <c r="F3170" s="1"/>
      <c r="G3170" s="1"/>
      <c r="H3170" s="1"/>
      <c r="I3170" s="1"/>
      <c r="J3170" s="1"/>
      <c r="K3170" s="1"/>
      <c r="L3170" s="1"/>
      <c r="M3170" s="1"/>
      <c r="N3170" s="1"/>
      <c r="O3170" s="1"/>
      <c r="P3170" s="1"/>
      <c r="Q3170" s="1"/>
      <c r="R3170" s="1"/>
      <c r="S3170" s="1"/>
      <c r="T3170" s="1"/>
      <c r="U3170" s="1"/>
      <c r="V3170" s="1"/>
      <c r="W3170" s="1"/>
      <c r="X3170" s="1"/>
      <c r="Y3170" s="1"/>
      <c r="Z3170" s="1"/>
      <c r="AA3170" s="1"/>
      <c r="AB3170" s="1"/>
      <c r="AC3170" s="1"/>
      <c r="AD3170" s="1"/>
      <c r="AE3170" s="1"/>
      <c r="AF3170" s="1"/>
      <c r="AG3170" s="1"/>
      <c r="AH3170" s="1"/>
      <c r="AI3170" s="1"/>
      <c r="AJ3170" s="1"/>
      <c r="AK3170" s="1"/>
      <c r="AL3170" s="1"/>
      <c r="AM3170" s="1"/>
      <c r="AN3170" s="1"/>
      <c r="AO3170" s="1"/>
      <c r="AP3170" s="1"/>
      <c r="AQ3170" s="1"/>
      <c r="AR3170" s="1"/>
    </row>
    <row r="3171" ht="12.0" customHeight="1">
      <c r="A3171" s="1"/>
      <c r="B3171" s="1"/>
      <c r="C3171" s="1"/>
      <c r="D3171" s="1"/>
      <c r="E3171" s="1"/>
      <c r="F3171" s="1"/>
      <c r="G3171" s="1"/>
      <c r="H3171" s="1"/>
      <c r="I3171" s="1"/>
      <c r="J3171" s="1"/>
      <c r="K3171" s="1"/>
      <c r="L3171" s="1"/>
      <c r="M3171" s="1"/>
      <c r="N3171" s="1"/>
      <c r="O3171" s="1"/>
      <c r="P3171" s="1"/>
      <c r="Q3171" s="1"/>
      <c r="R3171" s="1"/>
      <c r="S3171" s="1"/>
      <c r="T3171" s="1"/>
      <c r="U3171" s="1"/>
      <c r="V3171" s="1"/>
      <c r="W3171" s="1"/>
      <c r="X3171" s="1"/>
      <c r="Y3171" s="1"/>
      <c r="Z3171" s="1"/>
      <c r="AA3171" s="1"/>
      <c r="AB3171" s="1"/>
      <c r="AC3171" s="1"/>
      <c r="AD3171" s="1"/>
      <c r="AE3171" s="1"/>
      <c r="AF3171" s="1"/>
      <c r="AG3171" s="1"/>
      <c r="AH3171" s="1"/>
      <c r="AI3171" s="1"/>
      <c r="AJ3171" s="1"/>
      <c r="AK3171" s="1"/>
      <c r="AL3171" s="1"/>
      <c r="AM3171" s="1"/>
      <c r="AN3171" s="1"/>
      <c r="AO3171" s="1"/>
      <c r="AP3171" s="1"/>
      <c r="AQ3171" s="1"/>
      <c r="AR3171" s="1"/>
    </row>
    <row r="3172" ht="12.0" customHeight="1">
      <c r="A3172" s="1"/>
      <c r="B3172" s="1"/>
      <c r="C3172" s="1"/>
      <c r="D3172" s="1"/>
      <c r="E3172" s="1"/>
      <c r="F3172" s="1"/>
      <c r="G3172" s="1"/>
      <c r="H3172" s="1"/>
      <c r="I3172" s="1"/>
      <c r="J3172" s="1"/>
      <c r="K3172" s="1"/>
      <c r="L3172" s="1"/>
      <c r="M3172" s="1"/>
      <c r="N3172" s="1"/>
      <c r="O3172" s="1"/>
      <c r="P3172" s="1"/>
      <c r="Q3172" s="1"/>
      <c r="R3172" s="1"/>
      <c r="S3172" s="1"/>
      <c r="T3172" s="1"/>
      <c r="U3172" s="1"/>
      <c r="V3172" s="1"/>
      <c r="W3172" s="1"/>
      <c r="X3172" s="1"/>
      <c r="Y3172" s="1"/>
      <c r="Z3172" s="1"/>
      <c r="AA3172" s="1"/>
      <c r="AB3172" s="1"/>
      <c r="AC3172" s="1"/>
      <c r="AD3172" s="1"/>
      <c r="AE3172" s="1"/>
      <c r="AF3172" s="1"/>
      <c r="AG3172" s="1"/>
      <c r="AH3172" s="1"/>
      <c r="AI3172" s="1"/>
      <c r="AJ3172" s="1"/>
      <c r="AK3172" s="1"/>
      <c r="AL3172" s="1"/>
      <c r="AM3172" s="1"/>
      <c r="AN3172" s="1"/>
      <c r="AO3172" s="1"/>
      <c r="AP3172" s="1"/>
      <c r="AQ3172" s="1"/>
      <c r="AR3172" s="1"/>
    </row>
    <row r="3173" ht="12.0" customHeight="1">
      <c r="A3173" s="1"/>
      <c r="B3173" s="1"/>
      <c r="C3173" s="1"/>
      <c r="D3173" s="1"/>
      <c r="E3173" s="1"/>
      <c r="F3173" s="1"/>
      <c r="G3173" s="1"/>
      <c r="H3173" s="1"/>
      <c r="I3173" s="1"/>
      <c r="J3173" s="1"/>
      <c r="K3173" s="1"/>
      <c r="L3173" s="1"/>
      <c r="M3173" s="1"/>
      <c r="N3173" s="1"/>
      <c r="O3173" s="1"/>
      <c r="P3173" s="1"/>
      <c r="Q3173" s="1"/>
      <c r="R3173" s="1"/>
      <c r="S3173" s="1"/>
      <c r="T3173" s="1"/>
      <c r="U3173" s="1"/>
      <c r="V3173" s="1"/>
      <c r="W3173" s="1"/>
      <c r="X3173" s="1"/>
      <c r="Y3173" s="1"/>
      <c r="Z3173" s="1"/>
      <c r="AA3173" s="1"/>
      <c r="AB3173" s="1"/>
      <c r="AC3173" s="1"/>
      <c r="AD3173" s="1"/>
      <c r="AE3173" s="1"/>
      <c r="AF3173" s="1"/>
      <c r="AG3173" s="1"/>
      <c r="AH3173" s="1"/>
      <c r="AI3173" s="1"/>
      <c r="AJ3173" s="1"/>
      <c r="AK3173" s="1"/>
      <c r="AL3173" s="1"/>
      <c r="AM3173" s="1"/>
      <c r="AN3173" s="1"/>
      <c r="AO3173" s="1"/>
      <c r="AP3173" s="1"/>
      <c r="AQ3173" s="1"/>
      <c r="AR3173" s="1"/>
    </row>
    <row r="3174" ht="12.0" customHeight="1">
      <c r="A3174" s="1"/>
      <c r="B3174" s="1"/>
      <c r="C3174" s="1"/>
      <c r="D3174" s="1"/>
      <c r="E3174" s="1"/>
      <c r="F3174" s="1"/>
      <c r="G3174" s="1"/>
      <c r="H3174" s="1"/>
      <c r="I3174" s="1"/>
      <c r="J3174" s="1"/>
      <c r="K3174" s="1"/>
      <c r="L3174" s="1"/>
      <c r="M3174" s="1"/>
      <c r="N3174" s="1"/>
      <c r="O3174" s="1"/>
      <c r="P3174" s="1"/>
      <c r="Q3174" s="1"/>
      <c r="R3174" s="1"/>
      <c r="S3174" s="1"/>
      <c r="T3174" s="1"/>
      <c r="U3174" s="1"/>
      <c r="V3174" s="1"/>
      <c r="W3174" s="1"/>
      <c r="X3174" s="1"/>
      <c r="Y3174" s="1"/>
      <c r="Z3174" s="1"/>
      <c r="AA3174" s="1"/>
      <c r="AB3174" s="1"/>
      <c r="AC3174" s="1"/>
      <c r="AD3174" s="1"/>
      <c r="AE3174" s="1"/>
      <c r="AF3174" s="1"/>
      <c r="AG3174" s="1"/>
      <c r="AH3174" s="1"/>
      <c r="AI3174" s="1"/>
      <c r="AJ3174" s="1"/>
      <c r="AK3174" s="1"/>
      <c r="AL3174" s="1"/>
      <c r="AM3174" s="1"/>
      <c r="AN3174" s="1"/>
      <c r="AO3174" s="1"/>
      <c r="AP3174" s="1"/>
      <c r="AQ3174" s="1"/>
      <c r="AR3174" s="1"/>
    </row>
    <row r="3175" ht="12.0" customHeight="1">
      <c r="A3175" s="1"/>
      <c r="B3175" s="1"/>
      <c r="C3175" s="1"/>
      <c r="D3175" s="1"/>
      <c r="E3175" s="1"/>
      <c r="F3175" s="1"/>
      <c r="G3175" s="1"/>
      <c r="H3175" s="1"/>
      <c r="I3175" s="1"/>
      <c r="J3175" s="1"/>
      <c r="K3175" s="1"/>
      <c r="L3175" s="1"/>
      <c r="M3175" s="1"/>
      <c r="N3175" s="1"/>
      <c r="O3175" s="1"/>
      <c r="P3175" s="1"/>
      <c r="Q3175" s="1"/>
      <c r="R3175" s="1"/>
      <c r="S3175" s="1"/>
      <c r="T3175" s="1"/>
      <c r="U3175" s="1"/>
      <c r="V3175" s="1"/>
      <c r="W3175" s="1"/>
      <c r="X3175" s="1"/>
      <c r="Y3175" s="1"/>
      <c r="Z3175" s="1"/>
      <c r="AA3175" s="1"/>
      <c r="AB3175" s="1"/>
      <c r="AC3175" s="1"/>
      <c r="AD3175" s="1"/>
      <c r="AE3175" s="1"/>
      <c r="AF3175" s="1"/>
      <c r="AG3175" s="1"/>
      <c r="AH3175" s="1"/>
      <c r="AI3175" s="1"/>
      <c r="AJ3175" s="1"/>
      <c r="AK3175" s="1"/>
      <c r="AL3175" s="1"/>
      <c r="AM3175" s="1"/>
      <c r="AN3175" s="1"/>
      <c r="AO3175" s="1"/>
      <c r="AP3175" s="1"/>
      <c r="AQ3175" s="1"/>
      <c r="AR3175" s="1"/>
    </row>
    <row r="3176" ht="12.0" customHeight="1">
      <c r="A3176" s="1"/>
      <c r="B3176" s="1"/>
      <c r="C3176" s="1"/>
      <c r="D3176" s="1"/>
      <c r="E3176" s="1"/>
      <c r="F3176" s="1"/>
      <c r="G3176" s="1"/>
      <c r="H3176" s="1"/>
      <c r="I3176" s="1"/>
      <c r="J3176" s="1"/>
      <c r="K3176" s="1"/>
      <c r="L3176" s="1"/>
      <c r="M3176" s="1"/>
      <c r="N3176" s="1"/>
      <c r="O3176" s="1"/>
      <c r="P3176" s="1"/>
      <c r="Q3176" s="1"/>
      <c r="R3176" s="1"/>
      <c r="S3176" s="1"/>
      <c r="T3176" s="1"/>
      <c r="U3176" s="1"/>
      <c r="V3176" s="1"/>
      <c r="W3176" s="1"/>
      <c r="X3176" s="1"/>
      <c r="Y3176" s="1"/>
      <c r="Z3176" s="1"/>
      <c r="AA3176" s="1"/>
      <c r="AB3176" s="1"/>
      <c r="AC3176" s="1"/>
      <c r="AD3176" s="1"/>
      <c r="AE3176" s="1"/>
      <c r="AF3176" s="1"/>
      <c r="AG3176" s="1"/>
      <c r="AH3176" s="1"/>
      <c r="AI3176" s="1"/>
      <c r="AJ3176" s="1"/>
      <c r="AK3176" s="1"/>
      <c r="AL3176" s="1"/>
      <c r="AM3176" s="1"/>
      <c r="AN3176" s="1"/>
      <c r="AO3176" s="1"/>
      <c r="AP3176" s="1"/>
      <c r="AQ3176" s="1"/>
      <c r="AR3176" s="1"/>
    </row>
    <row r="3177" ht="12.0" customHeight="1">
      <c r="A3177" s="1"/>
      <c r="B3177" s="1"/>
      <c r="C3177" s="1"/>
      <c r="D3177" s="1"/>
      <c r="E3177" s="1"/>
      <c r="F3177" s="1"/>
      <c r="G3177" s="1"/>
      <c r="H3177" s="1"/>
      <c r="I3177" s="1"/>
      <c r="J3177" s="1"/>
      <c r="K3177" s="1"/>
      <c r="L3177" s="1"/>
      <c r="M3177" s="1"/>
      <c r="N3177" s="1"/>
      <c r="O3177" s="1"/>
      <c r="P3177" s="1"/>
      <c r="Q3177" s="1"/>
      <c r="R3177" s="1"/>
      <c r="S3177" s="1"/>
      <c r="T3177" s="1"/>
      <c r="U3177" s="1"/>
      <c r="V3177" s="1"/>
      <c r="W3177" s="1"/>
      <c r="X3177" s="1"/>
      <c r="Y3177" s="1"/>
      <c r="Z3177" s="1"/>
      <c r="AA3177" s="1"/>
      <c r="AB3177" s="1"/>
      <c r="AC3177" s="1"/>
      <c r="AD3177" s="1"/>
      <c r="AE3177" s="1"/>
      <c r="AF3177" s="1"/>
      <c r="AG3177" s="1"/>
      <c r="AH3177" s="1"/>
      <c r="AI3177" s="1"/>
      <c r="AJ3177" s="1"/>
      <c r="AK3177" s="1"/>
      <c r="AL3177" s="1"/>
      <c r="AM3177" s="1"/>
      <c r="AN3177" s="1"/>
      <c r="AO3177" s="1"/>
      <c r="AP3177" s="1"/>
      <c r="AQ3177" s="1"/>
      <c r="AR3177" s="1"/>
    </row>
    <row r="3178" ht="12.0" customHeight="1">
      <c r="A3178" s="1"/>
      <c r="B3178" s="1"/>
      <c r="C3178" s="1"/>
      <c r="D3178" s="1"/>
      <c r="E3178" s="1"/>
      <c r="F3178" s="1"/>
      <c r="G3178" s="1"/>
      <c r="H3178" s="1"/>
      <c r="I3178" s="1"/>
      <c r="J3178" s="1"/>
      <c r="K3178" s="1"/>
      <c r="L3178" s="1"/>
      <c r="M3178" s="1"/>
      <c r="N3178" s="1"/>
      <c r="O3178" s="1"/>
      <c r="P3178" s="1"/>
      <c r="Q3178" s="1"/>
      <c r="R3178" s="1"/>
      <c r="S3178" s="1"/>
      <c r="T3178" s="1"/>
      <c r="U3178" s="1"/>
      <c r="V3178" s="1"/>
      <c r="W3178" s="1"/>
      <c r="X3178" s="1"/>
      <c r="Y3178" s="1"/>
      <c r="Z3178" s="1"/>
      <c r="AA3178" s="1"/>
      <c r="AB3178" s="1"/>
      <c r="AC3178" s="1"/>
      <c r="AD3178" s="1"/>
      <c r="AE3178" s="1"/>
      <c r="AF3178" s="1"/>
      <c r="AG3178" s="1"/>
      <c r="AH3178" s="1"/>
      <c r="AI3178" s="1"/>
      <c r="AJ3178" s="1"/>
      <c r="AK3178" s="1"/>
      <c r="AL3178" s="1"/>
      <c r="AM3178" s="1"/>
      <c r="AN3178" s="1"/>
      <c r="AO3178" s="1"/>
      <c r="AP3178" s="1"/>
      <c r="AQ3178" s="1"/>
      <c r="AR3178" s="1"/>
    </row>
    <row r="3179" ht="12.0" customHeight="1">
      <c r="A3179" s="1"/>
      <c r="B3179" s="1"/>
      <c r="C3179" s="1"/>
      <c r="D3179" s="1"/>
      <c r="E3179" s="1"/>
      <c r="F3179" s="1"/>
      <c r="G3179" s="1"/>
      <c r="H3179" s="1"/>
      <c r="I3179" s="1"/>
      <c r="J3179" s="1"/>
      <c r="K3179" s="1"/>
      <c r="L3179" s="1"/>
      <c r="M3179" s="1"/>
      <c r="N3179" s="1"/>
      <c r="O3179" s="1"/>
      <c r="P3179" s="1"/>
      <c r="Q3179" s="1"/>
      <c r="R3179" s="1"/>
      <c r="S3179" s="1"/>
      <c r="T3179" s="1"/>
      <c r="U3179" s="1"/>
      <c r="V3179" s="1"/>
      <c r="W3179" s="1"/>
      <c r="X3179" s="1"/>
      <c r="Y3179" s="1"/>
      <c r="Z3179" s="1"/>
      <c r="AA3179" s="1"/>
      <c r="AB3179" s="1"/>
      <c r="AC3179" s="1"/>
      <c r="AD3179" s="1"/>
      <c r="AE3179" s="1"/>
      <c r="AF3179" s="1"/>
      <c r="AG3179" s="1"/>
      <c r="AH3179" s="1"/>
      <c r="AI3179" s="1"/>
      <c r="AJ3179" s="1"/>
      <c r="AK3179" s="1"/>
      <c r="AL3179" s="1"/>
      <c r="AM3179" s="1"/>
      <c r="AN3179" s="1"/>
      <c r="AO3179" s="1"/>
      <c r="AP3179" s="1"/>
      <c r="AQ3179" s="1"/>
      <c r="AR3179" s="1"/>
    </row>
    <row r="3180" ht="12.0" customHeight="1">
      <c r="A3180" s="1"/>
      <c r="B3180" s="1"/>
      <c r="C3180" s="1"/>
      <c r="D3180" s="1"/>
      <c r="E3180" s="1"/>
      <c r="F3180" s="1"/>
      <c r="G3180" s="1"/>
      <c r="H3180" s="1"/>
      <c r="I3180" s="1"/>
      <c r="J3180" s="1"/>
      <c r="K3180" s="1"/>
      <c r="L3180" s="1"/>
      <c r="M3180" s="1"/>
      <c r="N3180" s="1"/>
      <c r="O3180" s="1"/>
      <c r="P3180" s="1"/>
      <c r="Q3180" s="1"/>
      <c r="R3180" s="1"/>
      <c r="S3180" s="1"/>
      <c r="T3180" s="1"/>
      <c r="U3180" s="1"/>
      <c r="V3180" s="1"/>
      <c r="W3180" s="1"/>
      <c r="X3180" s="1"/>
      <c r="Y3180" s="1"/>
      <c r="Z3180" s="1"/>
      <c r="AA3180" s="1"/>
      <c r="AB3180" s="1"/>
      <c r="AC3180" s="1"/>
      <c r="AD3180" s="1"/>
      <c r="AE3180" s="1"/>
      <c r="AF3180" s="1"/>
      <c r="AG3180" s="1"/>
      <c r="AH3180" s="1"/>
      <c r="AI3180" s="1"/>
      <c r="AJ3180" s="1"/>
      <c r="AK3180" s="1"/>
      <c r="AL3180" s="1"/>
      <c r="AM3180" s="1"/>
      <c r="AN3180" s="1"/>
      <c r="AO3180" s="1"/>
      <c r="AP3180" s="1"/>
      <c r="AQ3180" s="1"/>
      <c r="AR3180" s="1"/>
    </row>
    <row r="3181" ht="12.0" customHeight="1">
      <c r="A3181" s="1"/>
      <c r="B3181" s="1"/>
      <c r="C3181" s="1"/>
      <c r="D3181" s="1"/>
      <c r="E3181" s="1"/>
      <c r="F3181" s="1"/>
      <c r="G3181" s="1"/>
      <c r="H3181" s="1"/>
      <c r="I3181" s="1"/>
      <c r="J3181" s="1"/>
      <c r="K3181" s="1"/>
      <c r="L3181" s="1"/>
      <c r="M3181" s="1"/>
      <c r="N3181" s="1"/>
      <c r="O3181" s="1"/>
      <c r="P3181" s="1"/>
      <c r="Q3181" s="1"/>
      <c r="R3181" s="1"/>
      <c r="S3181" s="1"/>
      <c r="T3181" s="1"/>
      <c r="U3181" s="1"/>
      <c r="V3181" s="1"/>
      <c r="W3181" s="1"/>
      <c r="X3181" s="1"/>
      <c r="Y3181" s="1"/>
      <c r="Z3181" s="1"/>
      <c r="AA3181" s="1"/>
      <c r="AB3181" s="1"/>
      <c r="AC3181" s="1"/>
      <c r="AD3181" s="1"/>
      <c r="AE3181" s="1"/>
      <c r="AF3181" s="1"/>
      <c r="AG3181" s="1"/>
      <c r="AH3181" s="1"/>
      <c r="AI3181" s="1"/>
      <c r="AJ3181" s="1"/>
      <c r="AK3181" s="1"/>
      <c r="AL3181" s="1"/>
      <c r="AM3181" s="1"/>
      <c r="AN3181" s="1"/>
      <c r="AO3181" s="1"/>
      <c r="AP3181" s="1"/>
      <c r="AQ3181" s="1"/>
      <c r="AR3181" s="1"/>
    </row>
    <row r="3182" ht="12.0" customHeight="1">
      <c r="A3182" s="1"/>
      <c r="B3182" s="1"/>
      <c r="C3182" s="1"/>
      <c r="D3182" s="1"/>
      <c r="E3182" s="1"/>
      <c r="F3182" s="1"/>
      <c r="G3182" s="1"/>
      <c r="H3182" s="1"/>
      <c r="I3182" s="1"/>
      <c r="J3182" s="1"/>
      <c r="K3182" s="1"/>
      <c r="L3182" s="1"/>
      <c r="M3182" s="1"/>
      <c r="N3182" s="1"/>
      <c r="O3182" s="1"/>
      <c r="P3182" s="1"/>
      <c r="Q3182" s="1"/>
      <c r="R3182" s="1"/>
      <c r="S3182" s="1"/>
      <c r="T3182" s="1"/>
      <c r="U3182" s="1"/>
      <c r="V3182" s="1"/>
      <c r="W3182" s="1"/>
      <c r="X3182" s="1"/>
      <c r="Y3182" s="1"/>
      <c r="Z3182" s="1"/>
      <c r="AA3182" s="1"/>
      <c r="AB3182" s="1"/>
      <c r="AC3182" s="1"/>
      <c r="AD3182" s="1"/>
      <c r="AE3182" s="1"/>
      <c r="AF3182" s="1"/>
      <c r="AG3182" s="1"/>
      <c r="AH3182" s="1"/>
      <c r="AI3182" s="1"/>
      <c r="AJ3182" s="1"/>
      <c r="AK3182" s="1"/>
      <c r="AL3182" s="1"/>
      <c r="AM3182" s="1"/>
      <c r="AN3182" s="1"/>
      <c r="AO3182" s="1"/>
      <c r="AP3182" s="1"/>
      <c r="AQ3182" s="1"/>
      <c r="AR3182" s="1"/>
    </row>
    <row r="3183" ht="12.0" customHeight="1">
      <c r="A3183" s="1"/>
      <c r="B3183" s="1"/>
      <c r="C3183" s="1"/>
      <c r="D3183" s="1"/>
      <c r="E3183" s="1"/>
      <c r="F3183" s="1"/>
      <c r="G3183" s="1"/>
      <c r="H3183" s="1"/>
      <c r="I3183" s="1"/>
      <c r="J3183" s="1"/>
      <c r="K3183" s="1"/>
      <c r="L3183" s="1"/>
      <c r="M3183" s="1"/>
      <c r="N3183" s="1"/>
      <c r="O3183" s="1"/>
      <c r="P3183" s="1"/>
      <c r="Q3183" s="1"/>
      <c r="R3183" s="1"/>
      <c r="S3183" s="1"/>
      <c r="T3183" s="1"/>
      <c r="U3183" s="1"/>
      <c r="V3183" s="1"/>
      <c r="W3183" s="1"/>
      <c r="X3183" s="1"/>
      <c r="Y3183" s="1"/>
      <c r="Z3183" s="1"/>
      <c r="AA3183" s="1"/>
      <c r="AB3183" s="1"/>
      <c r="AC3183" s="1"/>
      <c r="AD3183" s="1"/>
      <c r="AE3183" s="1"/>
      <c r="AF3183" s="1"/>
      <c r="AG3183" s="1"/>
      <c r="AH3183" s="1"/>
      <c r="AI3183" s="1"/>
      <c r="AJ3183" s="1"/>
      <c r="AK3183" s="1"/>
      <c r="AL3183" s="1"/>
      <c r="AM3183" s="1"/>
      <c r="AN3183" s="1"/>
      <c r="AO3183" s="1"/>
      <c r="AP3183" s="1"/>
      <c r="AQ3183" s="1"/>
      <c r="AR3183" s="1"/>
    </row>
    <row r="3184" ht="12.0" customHeight="1">
      <c r="A3184" s="1"/>
      <c r="B3184" s="1"/>
      <c r="C3184" s="1"/>
      <c r="D3184" s="1"/>
      <c r="E3184" s="1"/>
      <c r="F3184" s="1"/>
      <c r="G3184" s="1"/>
      <c r="H3184" s="1"/>
      <c r="I3184" s="1"/>
      <c r="J3184" s="1"/>
      <c r="K3184" s="1"/>
      <c r="L3184" s="1"/>
      <c r="M3184" s="1"/>
      <c r="N3184" s="1"/>
      <c r="O3184" s="1"/>
      <c r="P3184" s="1"/>
      <c r="Q3184" s="1"/>
      <c r="R3184" s="1"/>
      <c r="S3184" s="1"/>
      <c r="T3184" s="1"/>
      <c r="U3184" s="1"/>
      <c r="V3184" s="1"/>
      <c r="W3184" s="1"/>
      <c r="X3184" s="1"/>
      <c r="Y3184" s="1"/>
      <c r="Z3184" s="1"/>
      <c r="AA3184" s="1"/>
      <c r="AB3184" s="1"/>
      <c r="AC3184" s="1"/>
      <c r="AD3184" s="1"/>
      <c r="AE3184" s="1"/>
      <c r="AF3184" s="1"/>
      <c r="AG3184" s="1"/>
      <c r="AH3184" s="1"/>
      <c r="AI3184" s="1"/>
      <c r="AJ3184" s="1"/>
      <c r="AK3184" s="1"/>
      <c r="AL3184" s="1"/>
      <c r="AM3184" s="1"/>
      <c r="AN3184" s="1"/>
      <c r="AO3184" s="1"/>
      <c r="AP3184" s="1"/>
      <c r="AQ3184" s="1"/>
      <c r="AR3184" s="1"/>
    </row>
    <row r="3185" ht="12.0" customHeight="1">
      <c r="A3185" s="1"/>
      <c r="B3185" s="1"/>
      <c r="C3185" s="1"/>
      <c r="D3185" s="1"/>
      <c r="E3185" s="1"/>
      <c r="F3185" s="1"/>
      <c r="G3185" s="1"/>
      <c r="H3185" s="1"/>
      <c r="I3185" s="1"/>
      <c r="J3185" s="1"/>
      <c r="K3185" s="1"/>
      <c r="L3185" s="1"/>
      <c r="M3185" s="1"/>
      <c r="N3185" s="1"/>
      <c r="O3185" s="1"/>
      <c r="P3185" s="1"/>
      <c r="Q3185" s="1"/>
      <c r="R3185" s="1"/>
      <c r="S3185" s="1"/>
      <c r="T3185" s="1"/>
      <c r="U3185" s="1"/>
      <c r="V3185" s="1"/>
      <c r="W3185" s="1"/>
      <c r="X3185" s="1"/>
      <c r="Y3185" s="1"/>
      <c r="Z3185" s="1"/>
      <c r="AA3185" s="1"/>
      <c r="AB3185" s="1"/>
      <c r="AC3185" s="1"/>
      <c r="AD3185" s="1"/>
      <c r="AE3185" s="1"/>
      <c r="AF3185" s="1"/>
      <c r="AG3185" s="1"/>
      <c r="AH3185" s="1"/>
      <c r="AI3185" s="1"/>
      <c r="AJ3185" s="1"/>
      <c r="AK3185" s="1"/>
      <c r="AL3185" s="1"/>
      <c r="AM3185" s="1"/>
      <c r="AN3185" s="1"/>
      <c r="AO3185" s="1"/>
      <c r="AP3185" s="1"/>
      <c r="AQ3185" s="1"/>
      <c r="AR3185" s="1"/>
    </row>
    <row r="3186" ht="12.0" customHeight="1">
      <c r="A3186" s="1"/>
      <c r="B3186" s="1"/>
      <c r="C3186" s="1"/>
      <c r="D3186" s="1"/>
      <c r="E3186" s="1"/>
      <c r="F3186" s="1"/>
      <c r="G3186" s="1"/>
      <c r="H3186" s="1"/>
      <c r="I3186" s="1"/>
      <c r="J3186" s="1"/>
      <c r="K3186" s="1"/>
      <c r="L3186" s="1"/>
      <c r="M3186" s="1"/>
      <c r="N3186" s="1"/>
      <c r="O3186" s="1"/>
      <c r="P3186" s="1"/>
      <c r="Q3186" s="1"/>
      <c r="R3186" s="1"/>
      <c r="S3186" s="1"/>
      <c r="T3186" s="1"/>
      <c r="U3186" s="1"/>
      <c r="V3186" s="1"/>
      <c r="W3186" s="1"/>
      <c r="X3186" s="1"/>
      <c r="Y3186" s="1"/>
      <c r="Z3186" s="1"/>
      <c r="AA3186" s="1"/>
      <c r="AB3186" s="1"/>
      <c r="AC3186" s="1"/>
      <c r="AD3186" s="1"/>
      <c r="AE3186" s="1"/>
      <c r="AF3186" s="1"/>
      <c r="AG3186" s="1"/>
      <c r="AH3186" s="1"/>
      <c r="AI3186" s="1"/>
      <c r="AJ3186" s="1"/>
      <c r="AK3186" s="1"/>
      <c r="AL3186" s="1"/>
      <c r="AM3186" s="1"/>
      <c r="AN3186" s="1"/>
      <c r="AO3186" s="1"/>
      <c r="AP3186" s="1"/>
      <c r="AQ3186" s="1"/>
      <c r="AR3186" s="1"/>
    </row>
    <row r="3187" ht="12.0" customHeight="1">
      <c r="A3187" s="1"/>
      <c r="B3187" s="1"/>
      <c r="C3187" s="1"/>
      <c r="D3187" s="1"/>
      <c r="E3187" s="1"/>
      <c r="F3187" s="1"/>
      <c r="G3187" s="1"/>
      <c r="H3187" s="1"/>
      <c r="I3187" s="1"/>
      <c r="J3187" s="1"/>
      <c r="K3187" s="1"/>
      <c r="L3187" s="1"/>
      <c r="M3187" s="1"/>
      <c r="N3187" s="1"/>
      <c r="O3187" s="1"/>
      <c r="P3187" s="1"/>
      <c r="Q3187" s="1"/>
      <c r="R3187" s="1"/>
      <c r="S3187" s="1"/>
      <c r="T3187" s="1"/>
      <c r="U3187" s="1"/>
      <c r="V3187" s="1"/>
      <c r="W3187" s="1"/>
      <c r="X3187" s="1"/>
      <c r="Y3187" s="1"/>
      <c r="Z3187" s="1"/>
      <c r="AA3187" s="1"/>
      <c r="AB3187" s="1"/>
      <c r="AC3187" s="1"/>
      <c r="AD3187" s="1"/>
      <c r="AE3187" s="1"/>
      <c r="AF3187" s="1"/>
      <c r="AG3187" s="1"/>
      <c r="AH3187" s="1"/>
      <c r="AI3187" s="1"/>
      <c r="AJ3187" s="1"/>
      <c r="AK3187" s="1"/>
      <c r="AL3187" s="1"/>
      <c r="AM3187" s="1"/>
      <c r="AN3187" s="1"/>
      <c r="AO3187" s="1"/>
      <c r="AP3187" s="1"/>
      <c r="AQ3187" s="1"/>
      <c r="AR3187" s="1"/>
    </row>
    <row r="3188" ht="12.0" customHeight="1">
      <c r="A3188" s="1"/>
      <c r="B3188" s="1"/>
      <c r="C3188" s="1"/>
      <c r="D3188" s="1"/>
      <c r="E3188" s="1"/>
      <c r="F3188" s="1"/>
      <c r="G3188" s="1"/>
      <c r="H3188" s="1"/>
      <c r="I3188" s="1"/>
      <c r="J3188" s="1"/>
      <c r="K3188" s="1"/>
      <c r="L3188" s="1"/>
      <c r="M3188" s="1"/>
      <c r="N3188" s="1"/>
      <c r="O3188" s="1"/>
      <c r="P3188" s="1"/>
      <c r="Q3188" s="1"/>
      <c r="R3188" s="1"/>
      <c r="S3188" s="1"/>
      <c r="T3188" s="1"/>
      <c r="U3188" s="1"/>
      <c r="V3188" s="1"/>
      <c r="W3188" s="1"/>
      <c r="X3188" s="1"/>
      <c r="Y3188" s="1"/>
      <c r="Z3188" s="1"/>
      <c r="AA3188" s="1"/>
      <c r="AB3188" s="1"/>
      <c r="AC3188" s="1"/>
      <c r="AD3188" s="1"/>
      <c r="AE3188" s="1"/>
      <c r="AF3188" s="1"/>
      <c r="AG3188" s="1"/>
      <c r="AH3188" s="1"/>
      <c r="AI3188" s="1"/>
      <c r="AJ3188" s="1"/>
      <c r="AK3188" s="1"/>
      <c r="AL3188" s="1"/>
      <c r="AM3188" s="1"/>
      <c r="AN3188" s="1"/>
      <c r="AO3188" s="1"/>
      <c r="AP3188" s="1"/>
      <c r="AQ3188" s="1"/>
      <c r="AR3188" s="1"/>
    </row>
    <row r="3189" ht="12.0" customHeight="1">
      <c r="A3189" s="1"/>
      <c r="B3189" s="1"/>
      <c r="C3189" s="1"/>
      <c r="D3189" s="1"/>
      <c r="E3189" s="1"/>
      <c r="F3189" s="1"/>
      <c r="G3189" s="1"/>
      <c r="H3189" s="1"/>
      <c r="I3189" s="1"/>
      <c r="J3189" s="1"/>
      <c r="K3189" s="1"/>
      <c r="L3189" s="1"/>
      <c r="M3189" s="1"/>
      <c r="N3189" s="1"/>
      <c r="O3189" s="1"/>
      <c r="P3189" s="1"/>
      <c r="Q3189" s="1"/>
      <c r="R3189" s="1"/>
      <c r="S3189" s="1"/>
      <c r="T3189" s="1"/>
      <c r="U3189" s="1"/>
      <c r="V3189" s="1"/>
      <c r="W3189" s="1"/>
      <c r="X3189" s="1"/>
      <c r="Y3189" s="1"/>
      <c r="Z3189" s="1"/>
      <c r="AA3189" s="1"/>
      <c r="AB3189" s="1"/>
      <c r="AC3189" s="1"/>
      <c r="AD3189" s="1"/>
      <c r="AE3189" s="1"/>
      <c r="AF3189" s="1"/>
      <c r="AG3189" s="1"/>
      <c r="AH3189" s="1"/>
      <c r="AI3189" s="1"/>
      <c r="AJ3189" s="1"/>
      <c r="AK3189" s="1"/>
      <c r="AL3189" s="1"/>
      <c r="AM3189" s="1"/>
      <c r="AN3189" s="1"/>
      <c r="AO3189" s="1"/>
      <c r="AP3189" s="1"/>
      <c r="AQ3189" s="1"/>
      <c r="AR3189" s="1"/>
    </row>
    <row r="3190" ht="12.0" customHeight="1">
      <c r="A3190" s="1"/>
      <c r="B3190" s="1"/>
      <c r="C3190" s="1"/>
      <c r="D3190" s="1"/>
      <c r="E3190" s="1"/>
      <c r="F3190" s="1"/>
      <c r="G3190" s="1"/>
      <c r="H3190" s="1"/>
      <c r="I3190" s="1"/>
      <c r="J3190" s="1"/>
      <c r="K3190" s="1"/>
      <c r="L3190" s="1"/>
      <c r="M3190" s="1"/>
      <c r="N3190" s="1"/>
      <c r="O3190" s="1"/>
      <c r="P3190" s="1"/>
      <c r="Q3190" s="1"/>
      <c r="R3190" s="1"/>
      <c r="S3190" s="1"/>
      <c r="T3190" s="1"/>
      <c r="U3190" s="1"/>
      <c r="V3190" s="1"/>
      <c r="W3190" s="1"/>
      <c r="X3190" s="1"/>
      <c r="Y3190" s="1"/>
      <c r="Z3190" s="1"/>
      <c r="AA3190" s="1"/>
      <c r="AB3190" s="1"/>
      <c r="AC3190" s="1"/>
      <c r="AD3190" s="1"/>
      <c r="AE3190" s="1"/>
      <c r="AF3190" s="1"/>
      <c r="AG3190" s="1"/>
      <c r="AH3190" s="1"/>
      <c r="AI3190" s="1"/>
      <c r="AJ3190" s="1"/>
      <c r="AK3190" s="1"/>
      <c r="AL3190" s="1"/>
      <c r="AM3190" s="1"/>
      <c r="AN3190" s="1"/>
      <c r="AO3190" s="1"/>
      <c r="AP3190" s="1"/>
      <c r="AQ3190" s="1"/>
      <c r="AR3190" s="1"/>
    </row>
    <row r="3191" ht="12.0" customHeight="1">
      <c r="A3191" s="1"/>
      <c r="B3191" s="1"/>
      <c r="C3191" s="1"/>
      <c r="D3191" s="1"/>
      <c r="E3191" s="1"/>
      <c r="F3191" s="1"/>
      <c r="G3191" s="1"/>
      <c r="H3191" s="1"/>
      <c r="I3191" s="1"/>
      <c r="J3191" s="1"/>
      <c r="K3191" s="1"/>
      <c r="L3191" s="1"/>
      <c r="M3191" s="1"/>
      <c r="N3191" s="1"/>
      <c r="O3191" s="1"/>
      <c r="P3191" s="1"/>
      <c r="Q3191" s="1"/>
      <c r="R3191" s="1"/>
      <c r="S3191" s="1"/>
      <c r="T3191" s="1"/>
      <c r="U3191" s="1"/>
      <c r="V3191" s="1"/>
      <c r="W3191" s="1"/>
      <c r="X3191" s="1"/>
      <c r="Y3191" s="1"/>
      <c r="Z3191" s="1"/>
      <c r="AA3191" s="1"/>
      <c r="AB3191" s="1"/>
      <c r="AC3191" s="1"/>
      <c r="AD3191" s="1"/>
      <c r="AE3191" s="1"/>
      <c r="AF3191" s="1"/>
      <c r="AG3191" s="1"/>
      <c r="AH3191" s="1"/>
      <c r="AI3191" s="1"/>
      <c r="AJ3191" s="1"/>
      <c r="AK3191" s="1"/>
      <c r="AL3191" s="1"/>
      <c r="AM3191" s="1"/>
      <c r="AN3191" s="1"/>
      <c r="AO3191" s="1"/>
      <c r="AP3191" s="1"/>
      <c r="AQ3191" s="1"/>
      <c r="AR3191" s="1"/>
    </row>
    <row r="3192" ht="12.0" customHeight="1">
      <c r="A3192" s="1"/>
      <c r="B3192" s="1"/>
      <c r="C3192" s="1"/>
      <c r="D3192" s="1"/>
      <c r="E3192" s="1"/>
      <c r="F3192" s="1"/>
      <c r="G3192" s="1"/>
      <c r="H3192" s="1"/>
      <c r="I3192" s="1"/>
      <c r="J3192" s="1"/>
      <c r="K3192" s="1"/>
      <c r="L3192" s="1"/>
      <c r="M3192" s="1"/>
      <c r="N3192" s="1"/>
      <c r="O3192" s="1"/>
      <c r="P3192" s="1"/>
      <c r="Q3192" s="1"/>
      <c r="R3192" s="1"/>
      <c r="S3192" s="1"/>
      <c r="T3192" s="1"/>
      <c r="U3192" s="1"/>
      <c r="V3192" s="1"/>
      <c r="W3192" s="1"/>
      <c r="X3192" s="1"/>
      <c r="Y3192" s="1"/>
      <c r="Z3192" s="1"/>
      <c r="AA3192" s="1"/>
      <c r="AB3192" s="1"/>
      <c r="AC3192" s="1"/>
      <c r="AD3192" s="1"/>
      <c r="AE3192" s="1"/>
      <c r="AF3192" s="1"/>
      <c r="AG3192" s="1"/>
      <c r="AH3192" s="1"/>
      <c r="AI3192" s="1"/>
      <c r="AJ3192" s="1"/>
      <c r="AK3192" s="1"/>
      <c r="AL3192" s="1"/>
      <c r="AM3192" s="1"/>
      <c r="AN3192" s="1"/>
      <c r="AO3192" s="1"/>
      <c r="AP3192" s="1"/>
      <c r="AQ3192" s="1"/>
      <c r="AR3192" s="1"/>
    </row>
    <row r="3193" ht="12.0" customHeight="1">
      <c r="A3193" s="1"/>
      <c r="B3193" s="1"/>
      <c r="C3193" s="1"/>
      <c r="D3193" s="1"/>
      <c r="E3193" s="1"/>
      <c r="F3193" s="1"/>
      <c r="G3193" s="1"/>
      <c r="H3193" s="1"/>
      <c r="I3193" s="1"/>
      <c r="J3193" s="1"/>
      <c r="K3193" s="1"/>
      <c r="L3193" s="1"/>
      <c r="M3193" s="1"/>
      <c r="N3193" s="1"/>
      <c r="O3193" s="1"/>
      <c r="P3193" s="1"/>
      <c r="Q3193" s="1"/>
      <c r="R3193" s="1"/>
      <c r="S3193" s="1"/>
      <c r="T3193" s="1"/>
      <c r="U3193" s="1"/>
      <c r="V3193" s="1"/>
      <c r="W3193" s="1"/>
      <c r="X3193" s="1"/>
      <c r="Y3193" s="1"/>
      <c r="Z3193" s="1"/>
      <c r="AA3193" s="1"/>
      <c r="AB3193" s="1"/>
      <c r="AC3193" s="1"/>
      <c r="AD3193" s="1"/>
      <c r="AE3193" s="1"/>
      <c r="AF3193" s="1"/>
      <c r="AG3193" s="1"/>
      <c r="AH3193" s="1"/>
      <c r="AI3193" s="1"/>
      <c r="AJ3193" s="1"/>
      <c r="AK3193" s="1"/>
      <c r="AL3193" s="1"/>
      <c r="AM3193" s="1"/>
      <c r="AN3193" s="1"/>
      <c r="AO3193" s="1"/>
      <c r="AP3193" s="1"/>
      <c r="AQ3193" s="1"/>
      <c r="AR3193" s="1"/>
    </row>
    <row r="3194" ht="12.0" customHeight="1">
      <c r="A3194" s="1"/>
      <c r="B3194" s="1"/>
      <c r="C3194" s="1"/>
      <c r="D3194" s="1"/>
      <c r="E3194" s="1"/>
      <c r="F3194" s="1"/>
      <c r="G3194" s="1"/>
      <c r="H3194" s="1"/>
      <c r="I3194" s="1"/>
      <c r="J3194" s="1"/>
      <c r="K3194" s="1"/>
      <c r="L3194" s="1"/>
      <c r="M3194" s="1"/>
      <c r="N3194" s="1"/>
      <c r="O3194" s="1"/>
      <c r="P3194" s="1"/>
      <c r="Q3194" s="1"/>
      <c r="R3194" s="1"/>
      <c r="S3194" s="1"/>
      <c r="T3194" s="1"/>
      <c r="U3194" s="1"/>
      <c r="V3194" s="1"/>
      <c r="W3194" s="1"/>
      <c r="X3194" s="1"/>
      <c r="Y3194" s="1"/>
      <c r="Z3194" s="1"/>
      <c r="AA3194" s="1"/>
      <c r="AB3194" s="1"/>
      <c r="AC3194" s="1"/>
      <c r="AD3194" s="1"/>
      <c r="AE3194" s="1"/>
      <c r="AF3194" s="1"/>
      <c r="AG3194" s="1"/>
      <c r="AH3194" s="1"/>
      <c r="AI3194" s="1"/>
      <c r="AJ3194" s="1"/>
      <c r="AK3194" s="1"/>
      <c r="AL3194" s="1"/>
      <c r="AM3194" s="1"/>
      <c r="AN3194" s="1"/>
      <c r="AO3194" s="1"/>
      <c r="AP3194" s="1"/>
      <c r="AQ3194" s="1"/>
      <c r="AR3194" s="1"/>
    </row>
    <row r="3195" ht="12.0" customHeight="1">
      <c r="A3195" s="1"/>
      <c r="B3195" s="1"/>
      <c r="C3195" s="1"/>
      <c r="D3195" s="1"/>
      <c r="E3195" s="1"/>
      <c r="F3195" s="1"/>
      <c r="G3195" s="1"/>
      <c r="H3195" s="1"/>
      <c r="I3195" s="1"/>
      <c r="J3195" s="1"/>
      <c r="K3195" s="1"/>
      <c r="L3195" s="1"/>
      <c r="M3195" s="1"/>
      <c r="N3195" s="1"/>
      <c r="O3195" s="1"/>
      <c r="P3195" s="1"/>
      <c r="Q3195" s="1"/>
      <c r="R3195" s="1"/>
      <c r="S3195" s="1"/>
      <c r="T3195" s="1"/>
      <c r="U3195" s="1"/>
      <c r="V3195" s="1"/>
      <c r="W3195" s="1"/>
      <c r="X3195" s="1"/>
      <c r="Y3195" s="1"/>
      <c r="Z3195" s="1"/>
      <c r="AA3195" s="1"/>
      <c r="AB3195" s="1"/>
      <c r="AC3195" s="1"/>
      <c r="AD3195" s="1"/>
      <c r="AE3195" s="1"/>
      <c r="AF3195" s="1"/>
      <c r="AG3195" s="1"/>
      <c r="AH3195" s="1"/>
      <c r="AI3195" s="1"/>
      <c r="AJ3195" s="1"/>
      <c r="AK3195" s="1"/>
      <c r="AL3195" s="1"/>
      <c r="AM3195" s="1"/>
      <c r="AN3195" s="1"/>
      <c r="AO3195" s="1"/>
      <c r="AP3195" s="1"/>
      <c r="AQ3195" s="1"/>
      <c r="AR3195" s="1"/>
    </row>
    <row r="3196" ht="12.0" customHeight="1">
      <c r="A3196" s="1"/>
      <c r="B3196" s="1"/>
      <c r="C3196" s="1"/>
      <c r="D3196" s="1"/>
      <c r="E3196" s="1"/>
      <c r="F3196" s="1"/>
      <c r="G3196" s="1"/>
      <c r="H3196" s="1"/>
      <c r="I3196" s="1"/>
      <c r="J3196" s="1"/>
      <c r="K3196" s="1"/>
      <c r="L3196" s="1"/>
      <c r="M3196" s="1"/>
      <c r="N3196" s="1"/>
      <c r="O3196" s="1"/>
      <c r="P3196" s="1"/>
      <c r="Q3196" s="1"/>
      <c r="R3196" s="1"/>
      <c r="S3196" s="1"/>
      <c r="T3196" s="1"/>
      <c r="U3196" s="1"/>
      <c r="V3196" s="1"/>
      <c r="W3196" s="1"/>
      <c r="X3196" s="1"/>
      <c r="Y3196" s="1"/>
      <c r="Z3196" s="1"/>
      <c r="AA3196" s="1"/>
      <c r="AB3196" s="1"/>
      <c r="AC3196" s="1"/>
      <c r="AD3196" s="1"/>
      <c r="AE3196" s="1"/>
      <c r="AF3196" s="1"/>
      <c r="AG3196" s="1"/>
      <c r="AH3196" s="1"/>
      <c r="AI3196" s="1"/>
      <c r="AJ3196" s="1"/>
      <c r="AK3196" s="1"/>
      <c r="AL3196" s="1"/>
      <c r="AM3196" s="1"/>
      <c r="AN3196" s="1"/>
      <c r="AO3196" s="1"/>
      <c r="AP3196" s="1"/>
      <c r="AQ3196" s="1"/>
      <c r="AR3196" s="1"/>
    </row>
    <row r="3197" ht="12.0" customHeight="1">
      <c r="A3197" s="1"/>
      <c r="B3197" s="1"/>
      <c r="C3197" s="1"/>
      <c r="D3197" s="1"/>
      <c r="E3197" s="1"/>
      <c r="F3197" s="1"/>
      <c r="G3197" s="1"/>
      <c r="H3197" s="1"/>
      <c r="I3197" s="1"/>
      <c r="J3197" s="1"/>
      <c r="K3197" s="1"/>
      <c r="L3197" s="1"/>
      <c r="M3197" s="1"/>
      <c r="N3197" s="1"/>
      <c r="O3197" s="1"/>
      <c r="P3197" s="1"/>
      <c r="Q3197" s="1"/>
      <c r="R3197" s="1"/>
      <c r="S3197" s="1"/>
      <c r="T3197" s="1"/>
      <c r="U3197" s="1"/>
      <c r="V3197" s="1"/>
      <c r="W3197" s="1"/>
      <c r="X3197" s="1"/>
      <c r="Y3197" s="1"/>
      <c r="Z3197" s="1"/>
      <c r="AA3197" s="1"/>
      <c r="AB3197" s="1"/>
      <c r="AC3197" s="1"/>
      <c r="AD3197" s="1"/>
      <c r="AE3197" s="1"/>
      <c r="AF3197" s="1"/>
      <c r="AG3197" s="1"/>
      <c r="AH3197" s="1"/>
      <c r="AI3197" s="1"/>
      <c r="AJ3197" s="1"/>
      <c r="AK3197" s="1"/>
      <c r="AL3197" s="1"/>
      <c r="AM3197" s="1"/>
      <c r="AN3197" s="1"/>
      <c r="AO3197" s="1"/>
      <c r="AP3197" s="1"/>
      <c r="AQ3197" s="1"/>
      <c r="AR3197" s="1"/>
    </row>
    <row r="3198" ht="12.0" customHeight="1">
      <c r="A3198" s="1"/>
      <c r="B3198" s="1"/>
      <c r="C3198" s="1"/>
      <c r="D3198" s="1"/>
      <c r="E3198" s="1"/>
      <c r="F3198" s="1"/>
      <c r="G3198" s="1"/>
      <c r="H3198" s="1"/>
      <c r="I3198" s="1"/>
      <c r="J3198" s="1"/>
      <c r="K3198" s="1"/>
      <c r="L3198" s="1"/>
      <c r="M3198" s="1"/>
      <c r="N3198" s="1"/>
      <c r="O3198" s="1"/>
      <c r="P3198" s="1"/>
      <c r="Q3198" s="1"/>
      <c r="R3198" s="1"/>
      <c r="S3198" s="1"/>
      <c r="T3198" s="1"/>
      <c r="U3198" s="1"/>
      <c r="V3198" s="1"/>
      <c r="W3198" s="1"/>
      <c r="X3198" s="1"/>
      <c r="Y3198" s="1"/>
      <c r="Z3198" s="1"/>
      <c r="AA3198" s="1"/>
      <c r="AB3198" s="1"/>
      <c r="AC3198" s="1"/>
      <c r="AD3198" s="1"/>
      <c r="AE3198" s="1"/>
      <c r="AF3198" s="1"/>
      <c r="AG3198" s="1"/>
      <c r="AH3198" s="1"/>
      <c r="AI3198" s="1"/>
      <c r="AJ3198" s="1"/>
      <c r="AK3198" s="1"/>
      <c r="AL3198" s="1"/>
      <c r="AM3198" s="1"/>
      <c r="AN3198" s="1"/>
      <c r="AO3198" s="1"/>
      <c r="AP3198" s="1"/>
      <c r="AQ3198" s="1"/>
      <c r="AR3198" s="1"/>
    </row>
    <row r="3199" ht="12.0" customHeight="1">
      <c r="A3199" s="1"/>
      <c r="B3199" s="1"/>
      <c r="C3199" s="1"/>
      <c r="D3199" s="1"/>
      <c r="E3199" s="1"/>
      <c r="F3199" s="1"/>
      <c r="G3199" s="1"/>
      <c r="H3199" s="1"/>
      <c r="I3199" s="1"/>
      <c r="J3199" s="1"/>
      <c r="K3199" s="1"/>
      <c r="L3199" s="1"/>
      <c r="M3199" s="1"/>
      <c r="N3199" s="1"/>
      <c r="O3199" s="1"/>
      <c r="P3199" s="1"/>
      <c r="Q3199" s="1"/>
      <c r="R3199" s="1"/>
      <c r="S3199" s="1"/>
      <c r="T3199" s="1"/>
      <c r="U3199" s="1"/>
      <c r="V3199" s="1"/>
      <c r="W3199" s="1"/>
      <c r="X3199" s="1"/>
      <c r="Y3199" s="1"/>
      <c r="Z3199" s="1"/>
      <c r="AA3199" s="1"/>
      <c r="AB3199" s="1"/>
      <c r="AC3199" s="1"/>
      <c r="AD3199" s="1"/>
      <c r="AE3199" s="1"/>
      <c r="AF3199" s="1"/>
      <c r="AG3199" s="1"/>
      <c r="AH3199" s="1"/>
      <c r="AI3199" s="1"/>
      <c r="AJ3199" s="1"/>
      <c r="AK3199" s="1"/>
      <c r="AL3199" s="1"/>
      <c r="AM3199" s="1"/>
      <c r="AN3199" s="1"/>
      <c r="AO3199" s="1"/>
      <c r="AP3199" s="1"/>
      <c r="AQ3199" s="1"/>
      <c r="AR3199" s="1"/>
    </row>
    <row r="3200" ht="12.0" customHeight="1">
      <c r="A3200" s="1"/>
      <c r="B3200" s="1"/>
      <c r="C3200" s="1"/>
      <c r="D3200" s="1"/>
      <c r="E3200" s="1"/>
      <c r="F3200" s="1"/>
      <c r="G3200" s="1"/>
      <c r="H3200" s="1"/>
      <c r="I3200" s="1"/>
      <c r="J3200" s="1"/>
      <c r="K3200" s="1"/>
      <c r="L3200" s="1"/>
      <c r="M3200" s="1"/>
      <c r="N3200" s="1"/>
      <c r="O3200" s="1"/>
      <c r="P3200" s="1"/>
      <c r="Q3200" s="1"/>
      <c r="R3200" s="1"/>
      <c r="S3200" s="1"/>
      <c r="T3200" s="1"/>
      <c r="U3200" s="1"/>
      <c r="V3200" s="1"/>
      <c r="W3200" s="1"/>
      <c r="X3200" s="1"/>
      <c r="Y3200" s="1"/>
      <c r="Z3200" s="1"/>
      <c r="AA3200" s="1"/>
      <c r="AB3200" s="1"/>
      <c r="AC3200" s="1"/>
      <c r="AD3200" s="1"/>
      <c r="AE3200" s="1"/>
      <c r="AF3200" s="1"/>
      <c r="AG3200" s="1"/>
      <c r="AH3200" s="1"/>
      <c r="AI3200" s="1"/>
      <c r="AJ3200" s="1"/>
      <c r="AK3200" s="1"/>
      <c r="AL3200" s="1"/>
      <c r="AM3200" s="1"/>
      <c r="AN3200" s="1"/>
      <c r="AO3200" s="1"/>
      <c r="AP3200" s="1"/>
      <c r="AQ3200" s="1"/>
      <c r="AR3200" s="1"/>
    </row>
    <row r="3201" ht="12.0" customHeight="1">
      <c r="A3201" s="1"/>
      <c r="B3201" s="1"/>
      <c r="C3201" s="1"/>
      <c r="D3201" s="1"/>
      <c r="E3201" s="1"/>
      <c r="F3201" s="1"/>
      <c r="G3201" s="1"/>
      <c r="H3201" s="1"/>
      <c r="I3201" s="1"/>
      <c r="J3201" s="1"/>
      <c r="K3201" s="1"/>
      <c r="L3201" s="1"/>
      <c r="M3201" s="1"/>
      <c r="N3201" s="1"/>
      <c r="O3201" s="1"/>
      <c r="P3201" s="1"/>
      <c r="Q3201" s="1"/>
      <c r="R3201" s="1"/>
      <c r="S3201" s="1"/>
      <c r="T3201" s="1"/>
      <c r="U3201" s="1"/>
      <c r="V3201" s="1"/>
      <c r="W3201" s="1"/>
      <c r="X3201" s="1"/>
      <c r="Y3201" s="1"/>
      <c r="Z3201" s="1"/>
      <c r="AA3201" s="1"/>
      <c r="AB3201" s="1"/>
      <c r="AC3201" s="1"/>
      <c r="AD3201" s="1"/>
      <c r="AE3201" s="1"/>
      <c r="AF3201" s="1"/>
      <c r="AG3201" s="1"/>
      <c r="AH3201" s="1"/>
      <c r="AI3201" s="1"/>
      <c r="AJ3201" s="1"/>
      <c r="AK3201" s="1"/>
      <c r="AL3201" s="1"/>
      <c r="AM3201" s="1"/>
      <c r="AN3201" s="1"/>
      <c r="AO3201" s="1"/>
      <c r="AP3201" s="1"/>
      <c r="AQ3201" s="1"/>
      <c r="AR3201" s="1"/>
    </row>
    <row r="3202" ht="12.0" customHeight="1">
      <c r="A3202" s="1"/>
      <c r="B3202" s="1"/>
      <c r="C3202" s="1"/>
      <c r="D3202" s="1"/>
      <c r="E3202" s="1"/>
      <c r="F3202" s="1"/>
      <c r="G3202" s="1"/>
      <c r="H3202" s="1"/>
      <c r="I3202" s="1"/>
      <c r="J3202" s="1"/>
      <c r="K3202" s="1"/>
      <c r="L3202" s="1"/>
      <c r="M3202" s="1"/>
      <c r="N3202" s="1"/>
      <c r="O3202" s="1"/>
      <c r="P3202" s="1"/>
      <c r="Q3202" s="1"/>
      <c r="R3202" s="1"/>
      <c r="S3202" s="1"/>
      <c r="T3202" s="1"/>
      <c r="U3202" s="1"/>
      <c r="V3202" s="1"/>
      <c r="W3202" s="1"/>
      <c r="X3202" s="1"/>
      <c r="Y3202" s="1"/>
      <c r="Z3202" s="1"/>
      <c r="AA3202" s="1"/>
      <c r="AB3202" s="1"/>
      <c r="AC3202" s="1"/>
      <c r="AD3202" s="1"/>
      <c r="AE3202" s="1"/>
      <c r="AF3202" s="1"/>
      <c r="AG3202" s="1"/>
      <c r="AH3202" s="1"/>
      <c r="AI3202" s="1"/>
      <c r="AJ3202" s="1"/>
      <c r="AK3202" s="1"/>
      <c r="AL3202" s="1"/>
      <c r="AM3202" s="1"/>
      <c r="AN3202" s="1"/>
      <c r="AO3202" s="1"/>
      <c r="AP3202" s="1"/>
      <c r="AQ3202" s="1"/>
      <c r="AR3202" s="1"/>
    </row>
    <row r="3203" ht="12.0" customHeight="1">
      <c r="A3203" s="1"/>
      <c r="B3203" s="1"/>
      <c r="C3203" s="1"/>
      <c r="D3203" s="1"/>
      <c r="E3203" s="1"/>
      <c r="F3203" s="1"/>
      <c r="G3203" s="1"/>
      <c r="H3203" s="1"/>
      <c r="I3203" s="1"/>
      <c r="J3203" s="1"/>
      <c r="K3203" s="1"/>
      <c r="L3203" s="1"/>
      <c r="M3203" s="1"/>
      <c r="N3203" s="1"/>
      <c r="O3203" s="1"/>
      <c r="P3203" s="1"/>
      <c r="Q3203" s="1"/>
      <c r="R3203" s="1"/>
      <c r="S3203" s="1"/>
      <c r="T3203" s="1"/>
      <c r="U3203" s="1"/>
      <c r="V3203" s="1"/>
      <c r="W3203" s="1"/>
      <c r="X3203" s="1"/>
      <c r="Y3203" s="1"/>
      <c r="Z3203" s="1"/>
      <c r="AA3203" s="1"/>
      <c r="AB3203" s="1"/>
      <c r="AC3203" s="1"/>
      <c r="AD3203" s="1"/>
      <c r="AE3203" s="1"/>
      <c r="AF3203" s="1"/>
      <c r="AG3203" s="1"/>
      <c r="AH3203" s="1"/>
      <c r="AI3203" s="1"/>
      <c r="AJ3203" s="1"/>
      <c r="AK3203" s="1"/>
      <c r="AL3203" s="1"/>
      <c r="AM3203" s="1"/>
      <c r="AN3203" s="1"/>
      <c r="AO3203" s="1"/>
      <c r="AP3203" s="1"/>
      <c r="AQ3203" s="1"/>
      <c r="AR3203" s="1"/>
    </row>
    <row r="3204" ht="12.0" customHeight="1">
      <c r="A3204" s="1"/>
      <c r="B3204" s="1"/>
      <c r="C3204" s="1"/>
      <c r="D3204" s="1"/>
      <c r="E3204" s="1"/>
      <c r="F3204" s="1"/>
      <c r="G3204" s="1"/>
      <c r="H3204" s="1"/>
      <c r="I3204" s="1"/>
      <c r="J3204" s="1"/>
      <c r="K3204" s="1"/>
      <c r="L3204" s="1"/>
      <c r="M3204" s="1"/>
      <c r="N3204" s="1"/>
      <c r="O3204" s="1"/>
      <c r="P3204" s="1"/>
      <c r="Q3204" s="1"/>
      <c r="R3204" s="1"/>
      <c r="S3204" s="1"/>
      <c r="T3204" s="1"/>
      <c r="U3204" s="1"/>
      <c r="V3204" s="1"/>
      <c r="W3204" s="1"/>
      <c r="X3204" s="1"/>
      <c r="Y3204" s="1"/>
      <c r="Z3204" s="1"/>
      <c r="AA3204" s="1"/>
      <c r="AB3204" s="1"/>
      <c r="AC3204" s="1"/>
      <c r="AD3204" s="1"/>
      <c r="AE3204" s="1"/>
      <c r="AF3204" s="1"/>
      <c r="AG3204" s="1"/>
      <c r="AH3204" s="1"/>
      <c r="AI3204" s="1"/>
      <c r="AJ3204" s="1"/>
      <c r="AK3204" s="1"/>
      <c r="AL3204" s="1"/>
      <c r="AM3204" s="1"/>
      <c r="AN3204" s="1"/>
      <c r="AO3204" s="1"/>
      <c r="AP3204" s="1"/>
      <c r="AQ3204" s="1"/>
      <c r="AR3204" s="1"/>
    </row>
    <row r="3205" ht="12.0" customHeight="1">
      <c r="A3205" s="1"/>
      <c r="B3205" s="1"/>
      <c r="C3205" s="1"/>
      <c r="D3205" s="1"/>
      <c r="E3205" s="1"/>
      <c r="F3205" s="1"/>
      <c r="G3205" s="1"/>
      <c r="H3205" s="1"/>
      <c r="I3205" s="1"/>
      <c r="J3205" s="1"/>
      <c r="K3205" s="1"/>
      <c r="L3205" s="1"/>
      <c r="M3205" s="1"/>
      <c r="N3205" s="1"/>
      <c r="O3205" s="1"/>
      <c r="P3205" s="1"/>
      <c r="Q3205" s="1"/>
      <c r="R3205" s="1"/>
      <c r="S3205" s="1"/>
      <c r="T3205" s="1"/>
      <c r="U3205" s="1"/>
      <c r="V3205" s="1"/>
      <c r="W3205" s="1"/>
      <c r="X3205" s="1"/>
      <c r="Y3205" s="1"/>
      <c r="Z3205" s="1"/>
      <c r="AA3205" s="1"/>
      <c r="AB3205" s="1"/>
      <c r="AC3205" s="1"/>
      <c r="AD3205" s="1"/>
      <c r="AE3205" s="1"/>
      <c r="AF3205" s="1"/>
      <c r="AG3205" s="1"/>
      <c r="AH3205" s="1"/>
      <c r="AI3205" s="1"/>
      <c r="AJ3205" s="1"/>
      <c r="AK3205" s="1"/>
      <c r="AL3205" s="1"/>
      <c r="AM3205" s="1"/>
      <c r="AN3205" s="1"/>
      <c r="AO3205" s="1"/>
      <c r="AP3205" s="1"/>
      <c r="AQ3205" s="1"/>
      <c r="AR3205" s="1"/>
    </row>
    <row r="3206" ht="12.0" customHeight="1">
      <c r="A3206" s="1"/>
      <c r="B3206" s="1"/>
      <c r="C3206" s="1"/>
      <c r="D3206" s="1"/>
      <c r="E3206" s="1"/>
      <c r="F3206" s="1"/>
      <c r="G3206" s="1"/>
      <c r="H3206" s="1"/>
      <c r="I3206" s="1"/>
      <c r="J3206" s="1"/>
      <c r="K3206" s="1"/>
      <c r="L3206" s="1"/>
      <c r="M3206" s="1"/>
      <c r="N3206" s="1"/>
      <c r="O3206" s="1"/>
      <c r="P3206" s="1"/>
      <c r="Q3206" s="1"/>
      <c r="R3206" s="1"/>
      <c r="S3206" s="1"/>
      <c r="T3206" s="1"/>
      <c r="U3206" s="1"/>
      <c r="V3206" s="1"/>
      <c r="W3206" s="1"/>
      <c r="X3206" s="1"/>
      <c r="Y3206" s="1"/>
      <c r="Z3206" s="1"/>
      <c r="AA3206" s="1"/>
      <c r="AB3206" s="1"/>
      <c r="AC3206" s="1"/>
      <c r="AD3206" s="1"/>
      <c r="AE3206" s="1"/>
      <c r="AF3206" s="1"/>
      <c r="AG3206" s="1"/>
      <c r="AH3206" s="1"/>
      <c r="AI3206" s="1"/>
      <c r="AJ3206" s="1"/>
      <c r="AK3206" s="1"/>
      <c r="AL3206" s="1"/>
      <c r="AM3206" s="1"/>
      <c r="AN3206" s="1"/>
      <c r="AO3206" s="1"/>
      <c r="AP3206" s="1"/>
      <c r="AQ3206" s="1"/>
      <c r="AR3206" s="1"/>
    </row>
    <row r="3207" ht="12.0" customHeight="1">
      <c r="A3207" s="1"/>
      <c r="B3207" s="1"/>
      <c r="C3207" s="1"/>
      <c r="D3207" s="1"/>
      <c r="E3207" s="1"/>
      <c r="F3207" s="1"/>
      <c r="G3207" s="1"/>
      <c r="H3207" s="1"/>
      <c r="I3207" s="1"/>
      <c r="J3207" s="1"/>
      <c r="K3207" s="1"/>
      <c r="L3207" s="1"/>
      <c r="M3207" s="1"/>
      <c r="N3207" s="1"/>
      <c r="O3207" s="1"/>
      <c r="P3207" s="1"/>
      <c r="Q3207" s="1"/>
      <c r="R3207" s="1"/>
      <c r="S3207" s="1"/>
      <c r="T3207" s="1"/>
      <c r="U3207" s="1"/>
      <c r="V3207" s="1"/>
      <c r="W3207" s="1"/>
      <c r="X3207" s="1"/>
      <c r="Y3207" s="1"/>
      <c r="Z3207" s="1"/>
      <c r="AA3207" s="1"/>
      <c r="AB3207" s="1"/>
      <c r="AC3207" s="1"/>
      <c r="AD3207" s="1"/>
      <c r="AE3207" s="1"/>
      <c r="AF3207" s="1"/>
      <c r="AG3207" s="1"/>
      <c r="AH3207" s="1"/>
      <c r="AI3207" s="1"/>
      <c r="AJ3207" s="1"/>
      <c r="AK3207" s="1"/>
      <c r="AL3207" s="1"/>
      <c r="AM3207" s="1"/>
      <c r="AN3207" s="1"/>
      <c r="AO3207" s="1"/>
      <c r="AP3207" s="1"/>
      <c r="AQ3207" s="1"/>
      <c r="AR3207" s="1"/>
    </row>
    <row r="3208" ht="12.0" customHeight="1">
      <c r="A3208" s="1"/>
      <c r="B3208" s="1"/>
      <c r="C3208" s="1"/>
      <c r="D3208" s="1"/>
      <c r="E3208" s="1"/>
      <c r="F3208" s="1"/>
      <c r="G3208" s="1"/>
      <c r="H3208" s="1"/>
      <c r="I3208" s="1"/>
      <c r="J3208" s="1"/>
      <c r="K3208" s="1"/>
      <c r="L3208" s="1"/>
      <c r="M3208" s="1"/>
      <c r="N3208" s="1"/>
      <c r="O3208" s="1"/>
      <c r="P3208" s="1"/>
      <c r="Q3208" s="1"/>
      <c r="R3208" s="1"/>
      <c r="S3208" s="1"/>
      <c r="T3208" s="1"/>
      <c r="U3208" s="1"/>
      <c r="V3208" s="1"/>
      <c r="W3208" s="1"/>
      <c r="X3208" s="1"/>
      <c r="Y3208" s="1"/>
      <c r="Z3208" s="1"/>
      <c r="AA3208" s="1"/>
      <c r="AB3208" s="1"/>
      <c r="AC3208" s="1"/>
      <c r="AD3208" s="1"/>
      <c r="AE3208" s="1"/>
      <c r="AF3208" s="1"/>
      <c r="AG3208" s="1"/>
      <c r="AH3208" s="1"/>
      <c r="AI3208" s="1"/>
      <c r="AJ3208" s="1"/>
      <c r="AK3208" s="1"/>
      <c r="AL3208" s="1"/>
      <c r="AM3208" s="1"/>
      <c r="AN3208" s="1"/>
      <c r="AO3208" s="1"/>
      <c r="AP3208" s="1"/>
      <c r="AQ3208" s="1"/>
      <c r="AR3208" s="1"/>
    </row>
    <row r="3209" ht="12.0" customHeight="1">
      <c r="A3209" s="1"/>
      <c r="B3209" s="1"/>
      <c r="C3209" s="1"/>
      <c r="D3209" s="1"/>
      <c r="E3209" s="1"/>
      <c r="F3209" s="1"/>
      <c r="G3209" s="1"/>
      <c r="H3209" s="1"/>
      <c r="I3209" s="1"/>
      <c r="J3209" s="1"/>
      <c r="K3209" s="1"/>
      <c r="L3209" s="1"/>
      <c r="M3209" s="1"/>
      <c r="N3209" s="1"/>
      <c r="O3209" s="1"/>
      <c r="P3209" s="1"/>
      <c r="Q3209" s="1"/>
      <c r="R3209" s="1"/>
      <c r="S3209" s="1"/>
      <c r="T3209" s="1"/>
      <c r="U3209" s="1"/>
      <c r="V3209" s="1"/>
      <c r="W3209" s="1"/>
      <c r="X3209" s="1"/>
      <c r="Y3209" s="1"/>
      <c r="Z3209" s="1"/>
      <c r="AA3209" s="1"/>
      <c r="AB3209" s="1"/>
      <c r="AC3209" s="1"/>
      <c r="AD3209" s="1"/>
      <c r="AE3209" s="1"/>
      <c r="AF3209" s="1"/>
      <c r="AG3209" s="1"/>
      <c r="AH3209" s="1"/>
      <c r="AI3209" s="1"/>
      <c r="AJ3209" s="1"/>
      <c r="AK3209" s="1"/>
      <c r="AL3209" s="1"/>
      <c r="AM3209" s="1"/>
      <c r="AN3209" s="1"/>
      <c r="AO3209" s="1"/>
      <c r="AP3209" s="1"/>
      <c r="AQ3209" s="1"/>
      <c r="AR3209" s="1"/>
    </row>
    <row r="3210" ht="12.0" customHeight="1">
      <c r="A3210" s="1"/>
      <c r="B3210" s="1"/>
      <c r="C3210" s="1"/>
      <c r="D3210" s="1"/>
      <c r="E3210" s="1"/>
      <c r="F3210" s="1"/>
      <c r="G3210" s="1"/>
      <c r="H3210" s="1"/>
      <c r="I3210" s="1"/>
      <c r="J3210" s="1"/>
      <c r="K3210" s="1"/>
      <c r="L3210" s="1"/>
      <c r="M3210" s="1"/>
      <c r="N3210" s="1"/>
      <c r="O3210" s="1"/>
      <c r="P3210" s="1"/>
      <c r="Q3210" s="1"/>
      <c r="R3210" s="1"/>
      <c r="S3210" s="1"/>
      <c r="T3210" s="1"/>
      <c r="U3210" s="1"/>
      <c r="V3210" s="1"/>
      <c r="W3210" s="1"/>
      <c r="X3210" s="1"/>
      <c r="Y3210" s="1"/>
      <c r="Z3210" s="1"/>
      <c r="AA3210" s="1"/>
      <c r="AB3210" s="1"/>
      <c r="AC3210" s="1"/>
      <c r="AD3210" s="1"/>
      <c r="AE3210" s="1"/>
      <c r="AF3210" s="1"/>
      <c r="AG3210" s="1"/>
      <c r="AH3210" s="1"/>
      <c r="AI3210" s="1"/>
      <c r="AJ3210" s="1"/>
      <c r="AK3210" s="1"/>
      <c r="AL3210" s="1"/>
      <c r="AM3210" s="1"/>
      <c r="AN3210" s="1"/>
      <c r="AO3210" s="1"/>
      <c r="AP3210" s="1"/>
      <c r="AQ3210" s="1"/>
      <c r="AR3210" s="1"/>
    </row>
    <row r="3211" ht="12.0" customHeight="1">
      <c r="A3211" s="1"/>
      <c r="B3211" s="1"/>
      <c r="C3211" s="1"/>
      <c r="D3211" s="1"/>
      <c r="E3211" s="1"/>
      <c r="F3211" s="1"/>
      <c r="G3211" s="1"/>
      <c r="H3211" s="1"/>
      <c r="I3211" s="1"/>
      <c r="J3211" s="1"/>
      <c r="K3211" s="1"/>
      <c r="L3211" s="1"/>
      <c r="M3211" s="1"/>
      <c r="N3211" s="1"/>
      <c r="O3211" s="1"/>
      <c r="P3211" s="1"/>
      <c r="Q3211" s="1"/>
      <c r="R3211" s="1"/>
      <c r="S3211" s="1"/>
      <c r="T3211" s="1"/>
      <c r="U3211" s="1"/>
      <c r="V3211" s="1"/>
      <c r="W3211" s="1"/>
      <c r="X3211" s="1"/>
      <c r="Y3211" s="1"/>
      <c r="Z3211" s="1"/>
      <c r="AA3211" s="1"/>
      <c r="AB3211" s="1"/>
      <c r="AC3211" s="1"/>
      <c r="AD3211" s="1"/>
      <c r="AE3211" s="1"/>
      <c r="AF3211" s="1"/>
      <c r="AG3211" s="1"/>
      <c r="AH3211" s="1"/>
      <c r="AI3211" s="1"/>
      <c r="AJ3211" s="1"/>
      <c r="AK3211" s="1"/>
      <c r="AL3211" s="1"/>
      <c r="AM3211" s="1"/>
      <c r="AN3211" s="1"/>
      <c r="AO3211" s="1"/>
      <c r="AP3211" s="1"/>
      <c r="AQ3211" s="1"/>
      <c r="AR3211" s="1"/>
    </row>
    <row r="3212" ht="12.0" customHeight="1">
      <c r="A3212" s="1"/>
      <c r="B3212" s="1"/>
      <c r="C3212" s="1"/>
      <c r="D3212" s="1"/>
      <c r="E3212" s="1"/>
      <c r="F3212" s="1"/>
      <c r="G3212" s="1"/>
      <c r="H3212" s="1"/>
      <c r="I3212" s="1"/>
      <c r="J3212" s="1"/>
      <c r="K3212" s="1"/>
      <c r="L3212" s="1"/>
      <c r="M3212" s="1"/>
      <c r="N3212" s="1"/>
      <c r="O3212" s="1"/>
      <c r="P3212" s="1"/>
      <c r="Q3212" s="1"/>
      <c r="R3212" s="1"/>
      <c r="S3212" s="1"/>
      <c r="T3212" s="1"/>
      <c r="U3212" s="1"/>
      <c r="V3212" s="1"/>
      <c r="W3212" s="1"/>
      <c r="X3212" s="1"/>
      <c r="Y3212" s="1"/>
      <c r="Z3212" s="1"/>
      <c r="AA3212" s="1"/>
      <c r="AB3212" s="1"/>
      <c r="AC3212" s="1"/>
      <c r="AD3212" s="1"/>
      <c r="AE3212" s="1"/>
      <c r="AF3212" s="1"/>
      <c r="AG3212" s="1"/>
      <c r="AH3212" s="1"/>
      <c r="AI3212" s="1"/>
      <c r="AJ3212" s="1"/>
      <c r="AK3212" s="1"/>
      <c r="AL3212" s="1"/>
      <c r="AM3212" s="1"/>
      <c r="AN3212" s="1"/>
      <c r="AO3212" s="1"/>
      <c r="AP3212" s="1"/>
      <c r="AQ3212" s="1"/>
      <c r="AR3212" s="1"/>
    </row>
    <row r="3213" ht="12.0" customHeight="1">
      <c r="A3213" s="1"/>
      <c r="B3213" s="1"/>
      <c r="C3213" s="1"/>
      <c r="D3213" s="1"/>
      <c r="E3213" s="1"/>
      <c r="F3213" s="1"/>
      <c r="G3213" s="1"/>
      <c r="H3213" s="1"/>
      <c r="I3213" s="1"/>
      <c r="J3213" s="1"/>
      <c r="K3213" s="1"/>
      <c r="L3213" s="1"/>
      <c r="M3213" s="1"/>
      <c r="N3213" s="1"/>
      <c r="O3213" s="1"/>
      <c r="P3213" s="1"/>
      <c r="Q3213" s="1"/>
      <c r="R3213" s="1"/>
      <c r="S3213" s="1"/>
      <c r="T3213" s="1"/>
      <c r="U3213" s="1"/>
      <c r="V3213" s="1"/>
      <c r="W3213" s="1"/>
      <c r="X3213" s="1"/>
      <c r="Y3213" s="1"/>
      <c r="Z3213" s="1"/>
      <c r="AA3213" s="1"/>
      <c r="AB3213" s="1"/>
      <c r="AC3213" s="1"/>
      <c r="AD3213" s="1"/>
      <c r="AE3213" s="1"/>
      <c r="AF3213" s="1"/>
      <c r="AG3213" s="1"/>
      <c r="AH3213" s="1"/>
      <c r="AI3213" s="1"/>
      <c r="AJ3213" s="1"/>
      <c r="AK3213" s="1"/>
      <c r="AL3213" s="1"/>
      <c r="AM3213" s="1"/>
      <c r="AN3213" s="1"/>
      <c r="AO3213" s="1"/>
      <c r="AP3213" s="1"/>
      <c r="AQ3213" s="1"/>
      <c r="AR3213" s="1"/>
    </row>
    <row r="3214" ht="12.0" customHeight="1">
      <c r="A3214" s="1"/>
      <c r="B3214" s="1"/>
      <c r="C3214" s="1"/>
      <c r="D3214" s="1"/>
      <c r="E3214" s="1"/>
      <c r="F3214" s="1"/>
      <c r="G3214" s="1"/>
      <c r="H3214" s="1"/>
      <c r="I3214" s="1"/>
      <c r="J3214" s="1"/>
      <c r="K3214" s="1"/>
      <c r="L3214" s="1"/>
      <c r="M3214" s="1"/>
      <c r="N3214" s="1"/>
      <c r="O3214" s="1"/>
      <c r="P3214" s="1"/>
      <c r="Q3214" s="1"/>
      <c r="R3214" s="1"/>
      <c r="S3214" s="1"/>
      <c r="T3214" s="1"/>
      <c r="U3214" s="1"/>
      <c r="V3214" s="1"/>
      <c r="W3214" s="1"/>
      <c r="X3214" s="1"/>
      <c r="Y3214" s="1"/>
      <c r="Z3214" s="1"/>
      <c r="AA3214" s="1"/>
      <c r="AB3214" s="1"/>
      <c r="AC3214" s="1"/>
      <c r="AD3214" s="1"/>
      <c r="AE3214" s="1"/>
      <c r="AF3214" s="1"/>
      <c r="AG3214" s="1"/>
      <c r="AH3214" s="1"/>
      <c r="AI3214" s="1"/>
      <c r="AJ3214" s="1"/>
      <c r="AK3214" s="1"/>
      <c r="AL3214" s="1"/>
      <c r="AM3214" s="1"/>
      <c r="AN3214" s="1"/>
      <c r="AO3214" s="1"/>
      <c r="AP3214" s="1"/>
      <c r="AQ3214" s="1"/>
      <c r="AR3214" s="1"/>
    </row>
    <row r="3215" ht="12.0" customHeight="1">
      <c r="A3215" s="1"/>
      <c r="B3215" s="1"/>
      <c r="C3215" s="1"/>
      <c r="D3215" s="1"/>
      <c r="E3215" s="1"/>
      <c r="F3215" s="1"/>
      <c r="G3215" s="1"/>
      <c r="H3215" s="1"/>
      <c r="I3215" s="1"/>
      <c r="J3215" s="1"/>
      <c r="K3215" s="1"/>
      <c r="L3215" s="1"/>
      <c r="M3215" s="1"/>
      <c r="N3215" s="1"/>
      <c r="O3215" s="1"/>
      <c r="P3215" s="1"/>
      <c r="Q3215" s="1"/>
      <c r="R3215" s="1"/>
      <c r="S3215" s="1"/>
      <c r="T3215" s="1"/>
      <c r="U3215" s="1"/>
      <c r="V3215" s="1"/>
      <c r="W3215" s="1"/>
      <c r="X3215" s="1"/>
      <c r="Y3215" s="1"/>
      <c r="Z3215" s="1"/>
      <c r="AA3215" s="1"/>
      <c r="AB3215" s="1"/>
      <c r="AC3215" s="1"/>
      <c r="AD3215" s="1"/>
      <c r="AE3215" s="1"/>
      <c r="AF3215" s="1"/>
      <c r="AG3215" s="1"/>
      <c r="AH3215" s="1"/>
      <c r="AI3215" s="1"/>
      <c r="AJ3215" s="1"/>
      <c r="AK3215" s="1"/>
      <c r="AL3215" s="1"/>
      <c r="AM3215" s="1"/>
      <c r="AN3215" s="1"/>
      <c r="AO3215" s="1"/>
      <c r="AP3215" s="1"/>
      <c r="AQ3215" s="1"/>
      <c r="AR3215" s="1"/>
    </row>
    <row r="3216" ht="12.0" customHeight="1">
      <c r="A3216" s="1"/>
      <c r="B3216" s="1"/>
      <c r="C3216" s="1"/>
      <c r="D3216" s="1"/>
      <c r="E3216" s="1"/>
      <c r="F3216" s="1"/>
      <c r="G3216" s="1"/>
      <c r="H3216" s="1"/>
      <c r="I3216" s="1"/>
      <c r="J3216" s="1"/>
      <c r="K3216" s="1"/>
      <c r="L3216" s="1"/>
      <c r="M3216" s="1"/>
      <c r="N3216" s="1"/>
      <c r="O3216" s="1"/>
      <c r="P3216" s="1"/>
      <c r="Q3216" s="1"/>
      <c r="R3216" s="1"/>
      <c r="S3216" s="1"/>
      <c r="T3216" s="1"/>
      <c r="U3216" s="1"/>
      <c r="V3216" s="1"/>
      <c r="W3216" s="1"/>
      <c r="X3216" s="1"/>
      <c r="Y3216" s="1"/>
      <c r="Z3216" s="1"/>
      <c r="AA3216" s="1"/>
      <c r="AB3216" s="1"/>
      <c r="AC3216" s="1"/>
      <c r="AD3216" s="1"/>
      <c r="AE3216" s="1"/>
      <c r="AF3216" s="1"/>
      <c r="AG3216" s="1"/>
      <c r="AH3216" s="1"/>
      <c r="AI3216" s="1"/>
      <c r="AJ3216" s="1"/>
      <c r="AK3216" s="1"/>
      <c r="AL3216" s="1"/>
      <c r="AM3216" s="1"/>
      <c r="AN3216" s="1"/>
      <c r="AO3216" s="1"/>
      <c r="AP3216" s="1"/>
      <c r="AQ3216" s="1"/>
      <c r="AR3216" s="1"/>
    </row>
    <row r="3217" ht="12.0" customHeight="1">
      <c r="A3217" s="1"/>
      <c r="B3217" s="1"/>
      <c r="C3217" s="1"/>
      <c r="D3217" s="1"/>
      <c r="E3217" s="1"/>
      <c r="F3217" s="1"/>
      <c r="G3217" s="1"/>
      <c r="H3217" s="1"/>
      <c r="I3217" s="1"/>
      <c r="J3217" s="1"/>
      <c r="K3217" s="1"/>
      <c r="L3217" s="1"/>
      <c r="M3217" s="1"/>
      <c r="N3217" s="1"/>
      <c r="O3217" s="1"/>
      <c r="P3217" s="1"/>
      <c r="Q3217" s="1"/>
      <c r="R3217" s="1"/>
      <c r="S3217" s="1"/>
      <c r="T3217" s="1"/>
      <c r="U3217" s="1"/>
      <c r="V3217" s="1"/>
      <c r="W3217" s="1"/>
      <c r="X3217" s="1"/>
      <c r="Y3217" s="1"/>
      <c r="Z3217" s="1"/>
      <c r="AA3217" s="1"/>
      <c r="AB3217" s="1"/>
      <c r="AC3217" s="1"/>
      <c r="AD3217" s="1"/>
      <c r="AE3217" s="1"/>
      <c r="AF3217" s="1"/>
      <c r="AG3217" s="1"/>
      <c r="AH3217" s="1"/>
      <c r="AI3217" s="1"/>
      <c r="AJ3217" s="1"/>
      <c r="AK3217" s="1"/>
      <c r="AL3217" s="1"/>
      <c r="AM3217" s="1"/>
      <c r="AN3217" s="1"/>
      <c r="AO3217" s="1"/>
      <c r="AP3217" s="1"/>
      <c r="AQ3217" s="1"/>
      <c r="AR3217" s="1"/>
    </row>
    <row r="3218" ht="12.0" customHeight="1">
      <c r="A3218" s="1"/>
      <c r="B3218" s="1"/>
      <c r="C3218" s="1"/>
      <c r="D3218" s="1"/>
      <c r="E3218" s="1"/>
      <c r="F3218" s="1"/>
      <c r="G3218" s="1"/>
      <c r="H3218" s="1"/>
      <c r="I3218" s="1"/>
      <c r="J3218" s="1"/>
      <c r="K3218" s="1"/>
      <c r="L3218" s="1"/>
      <c r="M3218" s="1"/>
      <c r="N3218" s="1"/>
      <c r="O3218" s="1"/>
      <c r="P3218" s="1"/>
      <c r="Q3218" s="1"/>
      <c r="R3218" s="1"/>
      <c r="S3218" s="1"/>
      <c r="T3218" s="1"/>
      <c r="U3218" s="1"/>
      <c r="V3218" s="1"/>
      <c r="W3218" s="1"/>
      <c r="X3218" s="1"/>
      <c r="Y3218" s="1"/>
      <c r="Z3218" s="1"/>
      <c r="AA3218" s="1"/>
      <c r="AB3218" s="1"/>
      <c r="AC3218" s="1"/>
      <c r="AD3218" s="1"/>
      <c r="AE3218" s="1"/>
      <c r="AF3218" s="1"/>
      <c r="AG3218" s="1"/>
      <c r="AH3218" s="1"/>
      <c r="AI3218" s="1"/>
      <c r="AJ3218" s="1"/>
      <c r="AK3218" s="1"/>
      <c r="AL3218" s="1"/>
      <c r="AM3218" s="1"/>
      <c r="AN3218" s="1"/>
      <c r="AO3218" s="1"/>
      <c r="AP3218" s="1"/>
      <c r="AQ3218" s="1"/>
      <c r="AR3218" s="1"/>
    </row>
    <row r="3219" ht="12.0" customHeight="1">
      <c r="A3219" s="1"/>
      <c r="B3219" s="1"/>
      <c r="C3219" s="1"/>
      <c r="D3219" s="1"/>
      <c r="E3219" s="1"/>
      <c r="F3219" s="1"/>
      <c r="G3219" s="1"/>
      <c r="H3219" s="1"/>
      <c r="I3219" s="1"/>
      <c r="J3219" s="1"/>
      <c r="K3219" s="1"/>
      <c r="L3219" s="1"/>
      <c r="M3219" s="1"/>
      <c r="N3219" s="1"/>
      <c r="O3219" s="1"/>
      <c r="P3219" s="1"/>
      <c r="Q3219" s="1"/>
      <c r="R3219" s="1"/>
      <c r="S3219" s="1"/>
      <c r="T3219" s="1"/>
      <c r="U3219" s="1"/>
      <c r="V3219" s="1"/>
      <c r="W3219" s="1"/>
      <c r="X3219" s="1"/>
      <c r="Y3219" s="1"/>
      <c r="Z3219" s="1"/>
      <c r="AA3219" s="1"/>
      <c r="AB3219" s="1"/>
      <c r="AC3219" s="1"/>
      <c r="AD3219" s="1"/>
      <c r="AE3219" s="1"/>
      <c r="AF3219" s="1"/>
      <c r="AG3219" s="1"/>
      <c r="AH3219" s="1"/>
      <c r="AI3219" s="1"/>
      <c r="AJ3219" s="1"/>
      <c r="AK3219" s="1"/>
      <c r="AL3219" s="1"/>
      <c r="AM3219" s="1"/>
      <c r="AN3219" s="1"/>
      <c r="AO3219" s="1"/>
      <c r="AP3219" s="1"/>
      <c r="AQ3219" s="1"/>
      <c r="AR3219" s="1"/>
    </row>
    <row r="3220" ht="12.0" customHeight="1">
      <c r="A3220" s="1"/>
      <c r="B3220" s="1"/>
      <c r="C3220" s="1"/>
      <c r="D3220" s="1"/>
      <c r="E3220" s="1"/>
      <c r="F3220" s="1"/>
      <c r="G3220" s="1"/>
      <c r="H3220" s="1"/>
      <c r="I3220" s="1"/>
      <c r="J3220" s="1"/>
      <c r="K3220" s="1"/>
      <c r="L3220" s="1"/>
      <c r="M3220" s="1"/>
      <c r="N3220" s="1"/>
      <c r="O3220" s="1"/>
      <c r="P3220" s="1"/>
      <c r="Q3220" s="1"/>
      <c r="R3220" s="1"/>
      <c r="S3220" s="1"/>
      <c r="T3220" s="1"/>
      <c r="U3220" s="1"/>
      <c r="V3220" s="1"/>
      <c r="W3220" s="1"/>
      <c r="X3220" s="1"/>
      <c r="Y3220" s="1"/>
      <c r="Z3220" s="1"/>
      <c r="AA3220" s="1"/>
      <c r="AB3220" s="1"/>
      <c r="AC3220" s="1"/>
      <c r="AD3220" s="1"/>
      <c r="AE3220" s="1"/>
      <c r="AF3220" s="1"/>
      <c r="AG3220" s="1"/>
      <c r="AH3220" s="1"/>
      <c r="AI3220" s="1"/>
      <c r="AJ3220" s="1"/>
      <c r="AK3220" s="1"/>
      <c r="AL3220" s="1"/>
      <c r="AM3220" s="1"/>
      <c r="AN3220" s="1"/>
      <c r="AO3220" s="1"/>
      <c r="AP3220" s="1"/>
      <c r="AQ3220" s="1"/>
      <c r="AR3220" s="1"/>
    </row>
    <row r="3221" ht="12.0" customHeight="1">
      <c r="A3221" s="1"/>
      <c r="B3221" s="1"/>
      <c r="C3221" s="1"/>
      <c r="D3221" s="1"/>
      <c r="E3221" s="1"/>
      <c r="F3221" s="1"/>
      <c r="G3221" s="1"/>
      <c r="H3221" s="1"/>
      <c r="I3221" s="1"/>
      <c r="J3221" s="1"/>
      <c r="K3221" s="1"/>
      <c r="L3221" s="1"/>
      <c r="M3221" s="1"/>
      <c r="N3221" s="1"/>
      <c r="O3221" s="1"/>
      <c r="P3221" s="1"/>
      <c r="Q3221" s="1"/>
      <c r="R3221" s="1"/>
      <c r="S3221" s="1"/>
      <c r="T3221" s="1"/>
      <c r="U3221" s="1"/>
      <c r="V3221" s="1"/>
      <c r="W3221" s="1"/>
      <c r="X3221" s="1"/>
      <c r="Y3221" s="1"/>
      <c r="Z3221" s="1"/>
      <c r="AA3221" s="1"/>
      <c r="AB3221" s="1"/>
      <c r="AC3221" s="1"/>
      <c r="AD3221" s="1"/>
      <c r="AE3221" s="1"/>
      <c r="AF3221" s="1"/>
      <c r="AG3221" s="1"/>
      <c r="AH3221" s="1"/>
      <c r="AI3221" s="1"/>
      <c r="AJ3221" s="1"/>
      <c r="AK3221" s="1"/>
      <c r="AL3221" s="1"/>
      <c r="AM3221" s="1"/>
      <c r="AN3221" s="1"/>
      <c r="AO3221" s="1"/>
      <c r="AP3221" s="1"/>
      <c r="AQ3221" s="1"/>
      <c r="AR3221" s="1"/>
    </row>
    <row r="3222" ht="12.0" customHeight="1">
      <c r="A3222" s="1"/>
      <c r="B3222" s="1"/>
      <c r="C3222" s="1"/>
      <c r="D3222" s="1"/>
      <c r="E3222" s="1"/>
      <c r="F3222" s="1"/>
      <c r="G3222" s="1"/>
      <c r="H3222" s="1"/>
      <c r="I3222" s="1"/>
      <c r="J3222" s="1"/>
      <c r="K3222" s="1"/>
      <c r="L3222" s="1"/>
      <c r="M3222" s="1"/>
      <c r="N3222" s="1"/>
      <c r="O3222" s="1"/>
      <c r="P3222" s="1"/>
      <c r="Q3222" s="1"/>
      <c r="R3222" s="1"/>
      <c r="S3222" s="1"/>
      <c r="T3222" s="1"/>
      <c r="U3222" s="1"/>
      <c r="V3222" s="1"/>
      <c r="W3222" s="1"/>
      <c r="X3222" s="1"/>
      <c r="Y3222" s="1"/>
      <c r="Z3222" s="1"/>
      <c r="AA3222" s="1"/>
      <c r="AB3222" s="1"/>
      <c r="AC3222" s="1"/>
      <c r="AD3222" s="1"/>
      <c r="AE3222" s="1"/>
      <c r="AF3222" s="1"/>
      <c r="AG3222" s="1"/>
      <c r="AH3222" s="1"/>
      <c r="AI3222" s="1"/>
      <c r="AJ3222" s="1"/>
      <c r="AK3222" s="1"/>
      <c r="AL3222" s="1"/>
      <c r="AM3222" s="1"/>
      <c r="AN3222" s="1"/>
      <c r="AO3222" s="1"/>
      <c r="AP3222" s="1"/>
      <c r="AQ3222" s="1"/>
      <c r="AR3222" s="1"/>
    </row>
    <row r="3223" ht="12.0" customHeight="1">
      <c r="A3223" s="1"/>
      <c r="B3223" s="1"/>
      <c r="C3223" s="1"/>
      <c r="D3223" s="1"/>
      <c r="E3223" s="1"/>
      <c r="F3223" s="1"/>
      <c r="G3223" s="1"/>
      <c r="H3223" s="1"/>
      <c r="I3223" s="1"/>
      <c r="J3223" s="1"/>
      <c r="K3223" s="1"/>
      <c r="L3223" s="1"/>
      <c r="M3223" s="1"/>
      <c r="N3223" s="1"/>
      <c r="O3223" s="1"/>
      <c r="P3223" s="1"/>
      <c r="Q3223" s="1"/>
      <c r="R3223" s="1"/>
      <c r="S3223" s="1"/>
      <c r="T3223" s="1"/>
      <c r="U3223" s="1"/>
      <c r="V3223" s="1"/>
      <c r="W3223" s="1"/>
      <c r="X3223" s="1"/>
      <c r="Y3223" s="1"/>
      <c r="Z3223" s="1"/>
      <c r="AA3223" s="1"/>
      <c r="AB3223" s="1"/>
      <c r="AC3223" s="1"/>
      <c r="AD3223" s="1"/>
      <c r="AE3223" s="1"/>
      <c r="AF3223" s="1"/>
      <c r="AG3223" s="1"/>
      <c r="AH3223" s="1"/>
      <c r="AI3223" s="1"/>
      <c r="AJ3223" s="1"/>
      <c r="AK3223" s="1"/>
      <c r="AL3223" s="1"/>
      <c r="AM3223" s="1"/>
      <c r="AN3223" s="1"/>
      <c r="AO3223" s="1"/>
      <c r="AP3223" s="1"/>
      <c r="AQ3223" s="1"/>
      <c r="AR3223" s="1"/>
    </row>
    <row r="3224" ht="12.0" customHeight="1">
      <c r="A3224" s="1"/>
      <c r="B3224" s="1"/>
      <c r="C3224" s="1"/>
      <c r="D3224" s="1"/>
      <c r="E3224" s="1"/>
      <c r="F3224" s="1"/>
      <c r="G3224" s="1"/>
      <c r="H3224" s="1"/>
      <c r="I3224" s="1"/>
      <c r="J3224" s="1"/>
      <c r="K3224" s="1"/>
      <c r="L3224" s="1"/>
      <c r="M3224" s="1"/>
      <c r="N3224" s="1"/>
      <c r="O3224" s="1"/>
      <c r="P3224" s="1"/>
      <c r="Q3224" s="1"/>
      <c r="R3224" s="1"/>
      <c r="S3224" s="1"/>
      <c r="T3224" s="1"/>
      <c r="U3224" s="1"/>
      <c r="V3224" s="1"/>
      <c r="W3224" s="1"/>
      <c r="X3224" s="1"/>
      <c r="Y3224" s="1"/>
      <c r="Z3224" s="1"/>
      <c r="AA3224" s="1"/>
      <c r="AB3224" s="1"/>
      <c r="AC3224" s="1"/>
      <c r="AD3224" s="1"/>
      <c r="AE3224" s="1"/>
      <c r="AF3224" s="1"/>
      <c r="AG3224" s="1"/>
      <c r="AH3224" s="1"/>
      <c r="AI3224" s="1"/>
      <c r="AJ3224" s="1"/>
      <c r="AK3224" s="1"/>
      <c r="AL3224" s="1"/>
      <c r="AM3224" s="1"/>
      <c r="AN3224" s="1"/>
      <c r="AO3224" s="1"/>
      <c r="AP3224" s="1"/>
      <c r="AQ3224" s="1"/>
      <c r="AR3224" s="1"/>
    </row>
    <row r="3225" ht="12.0" customHeight="1">
      <c r="A3225" s="1"/>
      <c r="B3225" s="1"/>
      <c r="C3225" s="1"/>
      <c r="D3225" s="1"/>
      <c r="E3225" s="1"/>
      <c r="F3225" s="1"/>
      <c r="G3225" s="1"/>
      <c r="H3225" s="1"/>
      <c r="I3225" s="1"/>
      <c r="J3225" s="1"/>
      <c r="K3225" s="1"/>
      <c r="L3225" s="1"/>
      <c r="M3225" s="1"/>
      <c r="N3225" s="1"/>
      <c r="O3225" s="1"/>
      <c r="P3225" s="1"/>
      <c r="Q3225" s="1"/>
      <c r="R3225" s="1"/>
      <c r="S3225" s="1"/>
      <c r="T3225" s="1"/>
      <c r="U3225" s="1"/>
      <c r="V3225" s="1"/>
      <c r="W3225" s="1"/>
      <c r="X3225" s="1"/>
      <c r="Y3225" s="1"/>
      <c r="Z3225" s="1"/>
      <c r="AA3225" s="1"/>
      <c r="AB3225" s="1"/>
      <c r="AC3225" s="1"/>
      <c r="AD3225" s="1"/>
      <c r="AE3225" s="1"/>
      <c r="AF3225" s="1"/>
      <c r="AG3225" s="1"/>
      <c r="AH3225" s="1"/>
      <c r="AI3225" s="1"/>
      <c r="AJ3225" s="1"/>
      <c r="AK3225" s="1"/>
      <c r="AL3225" s="1"/>
      <c r="AM3225" s="1"/>
      <c r="AN3225" s="1"/>
      <c r="AO3225" s="1"/>
      <c r="AP3225" s="1"/>
      <c r="AQ3225" s="1"/>
      <c r="AR3225" s="1"/>
    </row>
    <row r="3226" ht="12.0" customHeight="1">
      <c r="A3226" s="1"/>
      <c r="B3226" s="1"/>
      <c r="C3226" s="1"/>
      <c r="D3226" s="1"/>
      <c r="E3226" s="1"/>
      <c r="F3226" s="1"/>
      <c r="G3226" s="1"/>
      <c r="H3226" s="1"/>
      <c r="I3226" s="1"/>
      <c r="J3226" s="1"/>
      <c r="K3226" s="1"/>
      <c r="L3226" s="1"/>
      <c r="M3226" s="1"/>
      <c r="N3226" s="1"/>
      <c r="O3226" s="1"/>
      <c r="P3226" s="1"/>
      <c r="Q3226" s="1"/>
      <c r="R3226" s="1"/>
      <c r="S3226" s="1"/>
      <c r="T3226" s="1"/>
      <c r="U3226" s="1"/>
      <c r="V3226" s="1"/>
      <c r="W3226" s="1"/>
      <c r="X3226" s="1"/>
      <c r="Y3226" s="1"/>
      <c r="Z3226" s="1"/>
      <c r="AA3226" s="1"/>
      <c r="AB3226" s="1"/>
      <c r="AC3226" s="1"/>
      <c r="AD3226" s="1"/>
      <c r="AE3226" s="1"/>
      <c r="AF3226" s="1"/>
      <c r="AG3226" s="1"/>
      <c r="AH3226" s="1"/>
      <c r="AI3226" s="1"/>
      <c r="AJ3226" s="1"/>
      <c r="AK3226" s="1"/>
      <c r="AL3226" s="1"/>
      <c r="AM3226" s="1"/>
      <c r="AN3226" s="1"/>
      <c r="AO3226" s="1"/>
      <c r="AP3226" s="1"/>
      <c r="AQ3226" s="1"/>
      <c r="AR3226" s="1"/>
    </row>
    <row r="3227" ht="12.0" customHeight="1">
      <c r="A3227" s="1"/>
      <c r="B3227" s="1"/>
      <c r="C3227" s="1"/>
      <c r="D3227" s="1"/>
      <c r="E3227" s="1"/>
      <c r="F3227" s="1"/>
      <c r="G3227" s="1"/>
      <c r="H3227" s="1"/>
      <c r="I3227" s="1"/>
      <c r="J3227" s="1"/>
      <c r="K3227" s="1"/>
      <c r="L3227" s="1"/>
      <c r="M3227" s="1"/>
      <c r="N3227" s="1"/>
      <c r="O3227" s="1"/>
      <c r="P3227" s="1"/>
      <c r="Q3227" s="1"/>
      <c r="R3227" s="1"/>
      <c r="S3227" s="1"/>
      <c r="T3227" s="1"/>
      <c r="U3227" s="1"/>
      <c r="V3227" s="1"/>
      <c r="W3227" s="1"/>
      <c r="X3227" s="1"/>
      <c r="Y3227" s="1"/>
      <c r="Z3227" s="1"/>
      <c r="AA3227" s="1"/>
      <c r="AB3227" s="1"/>
      <c r="AC3227" s="1"/>
      <c r="AD3227" s="1"/>
      <c r="AE3227" s="1"/>
      <c r="AF3227" s="1"/>
      <c r="AG3227" s="1"/>
      <c r="AH3227" s="1"/>
      <c r="AI3227" s="1"/>
      <c r="AJ3227" s="1"/>
      <c r="AK3227" s="1"/>
      <c r="AL3227" s="1"/>
      <c r="AM3227" s="1"/>
      <c r="AN3227" s="1"/>
      <c r="AO3227" s="1"/>
      <c r="AP3227" s="1"/>
      <c r="AQ3227" s="1"/>
      <c r="AR3227" s="1"/>
    </row>
    <row r="3228" ht="12.0" customHeight="1">
      <c r="A3228" s="1"/>
      <c r="B3228" s="1"/>
      <c r="C3228" s="1"/>
      <c r="D3228" s="1"/>
      <c r="E3228" s="1"/>
      <c r="F3228" s="1"/>
      <c r="G3228" s="1"/>
      <c r="H3228" s="1"/>
      <c r="I3228" s="1"/>
      <c r="J3228" s="1"/>
      <c r="K3228" s="1"/>
      <c r="L3228" s="1"/>
      <c r="M3228" s="1"/>
      <c r="N3228" s="1"/>
      <c r="O3228" s="1"/>
      <c r="P3228" s="1"/>
      <c r="Q3228" s="1"/>
      <c r="R3228" s="1"/>
      <c r="S3228" s="1"/>
      <c r="T3228" s="1"/>
      <c r="U3228" s="1"/>
      <c r="V3228" s="1"/>
      <c r="W3228" s="1"/>
      <c r="X3228" s="1"/>
      <c r="Y3228" s="1"/>
      <c r="Z3228" s="1"/>
      <c r="AA3228" s="1"/>
      <c r="AB3228" s="1"/>
      <c r="AC3228" s="1"/>
      <c r="AD3228" s="1"/>
      <c r="AE3228" s="1"/>
      <c r="AF3228" s="1"/>
      <c r="AG3228" s="1"/>
      <c r="AH3228" s="1"/>
      <c r="AI3228" s="1"/>
      <c r="AJ3228" s="1"/>
      <c r="AK3228" s="1"/>
      <c r="AL3228" s="1"/>
      <c r="AM3228" s="1"/>
      <c r="AN3228" s="1"/>
      <c r="AO3228" s="1"/>
      <c r="AP3228" s="1"/>
      <c r="AQ3228" s="1"/>
      <c r="AR3228" s="1"/>
    </row>
    <row r="3229" ht="12.0" customHeight="1">
      <c r="A3229" s="1"/>
      <c r="B3229" s="1"/>
      <c r="C3229" s="1"/>
      <c r="D3229" s="1"/>
      <c r="E3229" s="1"/>
      <c r="F3229" s="1"/>
      <c r="G3229" s="1"/>
      <c r="H3229" s="1"/>
      <c r="I3229" s="1"/>
      <c r="J3229" s="1"/>
      <c r="K3229" s="1"/>
      <c r="L3229" s="1"/>
      <c r="M3229" s="1"/>
      <c r="N3229" s="1"/>
      <c r="O3229" s="1"/>
      <c r="P3229" s="1"/>
      <c r="Q3229" s="1"/>
      <c r="R3229" s="1"/>
      <c r="S3229" s="1"/>
      <c r="T3229" s="1"/>
      <c r="U3229" s="1"/>
      <c r="V3229" s="1"/>
      <c r="W3229" s="1"/>
      <c r="X3229" s="1"/>
      <c r="Y3229" s="1"/>
      <c r="Z3229" s="1"/>
      <c r="AA3229" s="1"/>
      <c r="AB3229" s="1"/>
      <c r="AC3229" s="1"/>
      <c r="AD3229" s="1"/>
      <c r="AE3229" s="1"/>
      <c r="AF3229" s="1"/>
      <c r="AG3229" s="1"/>
      <c r="AH3229" s="1"/>
      <c r="AI3229" s="1"/>
      <c r="AJ3229" s="1"/>
      <c r="AK3229" s="1"/>
      <c r="AL3229" s="1"/>
      <c r="AM3229" s="1"/>
      <c r="AN3229" s="1"/>
      <c r="AO3229" s="1"/>
      <c r="AP3229" s="1"/>
      <c r="AQ3229" s="1"/>
      <c r="AR3229" s="1"/>
    </row>
    <row r="3230" ht="12.0" customHeight="1">
      <c r="A3230" s="1"/>
      <c r="B3230" s="1"/>
      <c r="C3230" s="1"/>
      <c r="D3230" s="1"/>
      <c r="E3230" s="1"/>
      <c r="F3230" s="1"/>
      <c r="G3230" s="1"/>
      <c r="H3230" s="1"/>
      <c r="I3230" s="1"/>
      <c r="J3230" s="1"/>
      <c r="K3230" s="1"/>
      <c r="L3230" s="1"/>
      <c r="M3230" s="1"/>
      <c r="N3230" s="1"/>
      <c r="O3230" s="1"/>
      <c r="P3230" s="1"/>
      <c r="Q3230" s="1"/>
      <c r="R3230" s="1"/>
      <c r="S3230" s="1"/>
      <c r="T3230" s="1"/>
      <c r="U3230" s="1"/>
      <c r="V3230" s="1"/>
      <c r="W3230" s="1"/>
      <c r="X3230" s="1"/>
      <c r="Y3230" s="1"/>
      <c r="Z3230" s="1"/>
      <c r="AA3230" s="1"/>
      <c r="AB3230" s="1"/>
      <c r="AC3230" s="1"/>
      <c r="AD3230" s="1"/>
      <c r="AE3230" s="1"/>
      <c r="AF3230" s="1"/>
      <c r="AG3230" s="1"/>
      <c r="AH3230" s="1"/>
      <c r="AI3230" s="1"/>
      <c r="AJ3230" s="1"/>
      <c r="AK3230" s="1"/>
      <c r="AL3230" s="1"/>
      <c r="AM3230" s="1"/>
      <c r="AN3230" s="1"/>
      <c r="AO3230" s="1"/>
      <c r="AP3230" s="1"/>
      <c r="AQ3230" s="1"/>
      <c r="AR3230" s="1"/>
    </row>
    <row r="3231" ht="12.0" customHeight="1">
      <c r="A3231" s="1"/>
      <c r="B3231" s="1"/>
      <c r="C3231" s="1"/>
      <c r="D3231" s="1"/>
      <c r="E3231" s="1"/>
      <c r="F3231" s="1"/>
      <c r="G3231" s="1"/>
      <c r="H3231" s="1"/>
      <c r="I3231" s="1"/>
      <c r="J3231" s="1"/>
      <c r="K3231" s="1"/>
      <c r="L3231" s="1"/>
      <c r="M3231" s="1"/>
      <c r="N3231" s="1"/>
      <c r="O3231" s="1"/>
      <c r="P3231" s="1"/>
      <c r="Q3231" s="1"/>
      <c r="R3231" s="1"/>
      <c r="S3231" s="1"/>
      <c r="T3231" s="1"/>
      <c r="U3231" s="1"/>
      <c r="V3231" s="1"/>
      <c r="W3231" s="1"/>
      <c r="X3231" s="1"/>
      <c r="Y3231" s="1"/>
      <c r="Z3231" s="1"/>
      <c r="AA3231" s="1"/>
      <c r="AB3231" s="1"/>
      <c r="AC3231" s="1"/>
      <c r="AD3231" s="1"/>
      <c r="AE3231" s="1"/>
      <c r="AF3231" s="1"/>
      <c r="AG3231" s="1"/>
      <c r="AH3231" s="1"/>
      <c r="AI3231" s="1"/>
      <c r="AJ3231" s="1"/>
      <c r="AK3231" s="1"/>
      <c r="AL3231" s="1"/>
      <c r="AM3231" s="1"/>
      <c r="AN3231" s="1"/>
      <c r="AO3231" s="1"/>
      <c r="AP3231" s="1"/>
      <c r="AQ3231" s="1"/>
      <c r="AR3231" s="1"/>
    </row>
    <row r="3232" ht="12.0" customHeight="1">
      <c r="A3232" s="1"/>
      <c r="B3232" s="1"/>
      <c r="C3232" s="1"/>
      <c r="D3232" s="1"/>
      <c r="E3232" s="1"/>
      <c r="F3232" s="1"/>
      <c r="G3232" s="1"/>
      <c r="H3232" s="1"/>
      <c r="I3232" s="1"/>
      <c r="J3232" s="1"/>
      <c r="K3232" s="1"/>
      <c r="L3232" s="1"/>
      <c r="M3232" s="1"/>
      <c r="N3232" s="1"/>
      <c r="O3232" s="1"/>
      <c r="P3232" s="1"/>
      <c r="Q3232" s="1"/>
      <c r="R3232" s="1"/>
      <c r="S3232" s="1"/>
      <c r="T3232" s="1"/>
      <c r="U3232" s="1"/>
      <c r="V3232" s="1"/>
      <c r="W3232" s="1"/>
      <c r="X3232" s="1"/>
      <c r="Y3232" s="1"/>
      <c r="Z3232" s="1"/>
      <c r="AA3232" s="1"/>
      <c r="AB3232" s="1"/>
      <c r="AC3232" s="1"/>
      <c r="AD3232" s="1"/>
      <c r="AE3232" s="1"/>
      <c r="AF3232" s="1"/>
      <c r="AG3232" s="1"/>
      <c r="AH3232" s="1"/>
      <c r="AI3232" s="1"/>
      <c r="AJ3232" s="1"/>
      <c r="AK3232" s="1"/>
      <c r="AL3232" s="1"/>
      <c r="AM3232" s="1"/>
      <c r="AN3232" s="1"/>
      <c r="AO3232" s="1"/>
      <c r="AP3232" s="1"/>
      <c r="AQ3232" s="1"/>
      <c r="AR3232" s="1"/>
    </row>
    <row r="3233" ht="12.0" customHeight="1">
      <c r="A3233" s="1"/>
      <c r="B3233" s="1"/>
      <c r="C3233" s="1"/>
      <c r="D3233" s="1"/>
      <c r="E3233" s="1"/>
      <c r="F3233" s="1"/>
      <c r="G3233" s="1"/>
      <c r="H3233" s="1"/>
      <c r="I3233" s="1"/>
      <c r="J3233" s="1"/>
      <c r="K3233" s="1"/>
      <c r="L3233" s="1"/>
      <c r="M3233" s="1"/>
      <c r="N3233" s="1"/>
      <c r="O3233" s="1"/>
      <c r="P3233" s="1"/>
      <c r="Q3233" s="1"/>
      <c r="R3233" s="1"/>
      <c r="S3233" s="1"/>
      <c r="T3233" s="1"/>
      <c r="U3233" s="1"/>
      <c r="V3233" s="1"/>
      <c r="W3233" s="1"/>
      <c r="X3233" s="1"/>
      <c r="Y3233" s="1"/>
      <c r="Z3233" s="1"/>
      <c r="AA3233" s="1"/>
      <c r="AB3233" s="1"/>
      <c r="AC3233" s="1"/>
      <c r="AD3233" s="1"/>
      <c r="AE3233" s="1"/>
      <c r="AF3233" s="1"/>
      <c r="AG3233" s="1"/>
      <c r="AH3233" s="1"/>
      <c r="AI3233" s="1"/>
      <c r="AJ3233" s="1"/>
      <c r="AK3233" s="1"/>
      <c r="AL3233" s="1"/>
      <c r="AM3233" s="1"/>
      <c r="AN3233" s="1"/>
      <c r="AO3233" s="1"/>
      <c r="AP3233" s="1"/>
      <c r="AQ3233" s="1"/>
      <c r="AR3233" s="1"/>
    </row>
    <row r="3234" ht="12.0" customHeight="1">
      <c r="A3234" s="1"/>
      <c r="B3234" s="1"/>
      <c r="C3234" s="1"/>
      <c r="D3234" s="1"/>
      <c r="E3234" s="1"/>
      <c r="F3234" s="1"/>
      <c r="G3234" s="1"/>
      <c r="H3234" s="1"/>
      <c r="I3234" s="1"/>
      <c r="J3234" s="1"/>
      <c r="K3234" s="1"/>
      <c r="L3234" s="1"/>
      <c r="M3234" s="1"/>
      <c r="N3234" s="1"/>
      <c r="O3234" s="1"/>
      <c r="P3234" s="1"/>
      <c r="Q3234" s="1"/>
      <c r="R3234" s="1"/>
      <c r="S3234" s="1"/>
      <c r="T3234" s="1"/>
      <c r="U3234" s="1"/>
      <c r="V3234" s="1"/>
      <c r="W3234" s="1"/>
      <c r="X3234" s="1"/>
      <c r="Y3234" s="1"/>
      <c r="Z3234" s="1"/>
      <c r="AA3234" s="1"/>
      <c r="AB3234" s="1"/>
      <c r="AC3234" s="1"/>
      <c r="AD3234" s="1"/>
      <c r="AE3234" s="1"/>
      <c r="AF3234" s="1"/>
      <c r="AG3234" s="1"/>
      <c r="AH3234" s="1"/>
      <c r="AI3234" s="1"/>
      <c r="AJ3234" s="1"/>
      <c r="AK3234" s="1"/>
      <c r="AL3234" s="1"/>
      <c r="AM3234" s="1"/>
      <c r="AN3234" s="1"/>
      <c r="AO3234" s="1"/>
      <c r="AP3234" s="1"/>
      <c r="AQ3234" s="1"/>
      <c r="AR3234" s="1"/>
    </row>
    <row r="3235" ht="12.0" customHeight="1">
      <c r="A3235" s="1"/>
      <c r="B3235" s="1"/>
      <c r="C3235" s="1"/>
      <c r="D3235" s="1"/>
      <c r="E3235" s="1"/>
      <c r="F3235" s="1"/>
      <c r="G3235" s="1"/>
      <c r="H3235" s="1"/>
      <c r="I3235" s="1"/>
      <c r="J3235" s="1"/>
      <c r="K3235" s="1"/>
      <c r="L3235" s="1"/>
      <c r="M3235" s="1"/>
      <c r="N3235" s="1"/>
      <c r="O3235" s="1"/>
      <c r="P3235" s="1"/>
      <c r="Q3235" s="1"/>
      <c r="R3235" s="1"/>
      <c r="S3235" s="1"/>
      <c r="T3235" s="1"/>
      <c r="U3235" s="1"/>
      <c r="V3235" s="1"/>
      <c r="W3235" s="1"/>
      <c r="X3235" s="1"/>
      <c r="Y3235" s="1"/>
      <c r="Z3235" s="1"/>
      <c r="AA3235" s="1"/>
      <c r="AB3235" s="1"/>
      <c r="AC3235" s="1"/>
      <c r="AD3235" s="1"/>
      <c r="AE3235" s="1"/>
      <c r="AF3235" s="1"/>
      <c r="AG3235" s="1"/>
      <c r="AH3235" s="1"/>
      <c r="AI3235" s="1"/>
      <c r="AJ3235" s="1"/>
      <c r="AK3235" s="1"/>
      <c r="AL3235" s="1"/>
      <c r="AM3235" s="1"/>
      <c r="AN3235" s="1"/>
      <c r="AO3235" s="1"/>
      <c r="AP3235" s="1"/>
      <c r="AQ3235" s="1"/>
      <c r="AR3235" s="1"/>
    </row>
    <row r="3236" ht="12.0" customHeight="1">
      <c r="A3236" s="1"/>
      <c r="B3236" s="1"/>
      <c r="C3236" s="1"/>
      <c r="D3236" s="1"/>
      <c r="E3236" s="1"/>
      <c r="F3236" s="1"/>
      <c r="G3236" s="1"/>
      <c r="H3236" s="1"/>
      <c r="I3236" s="1"/>
      <c r="J3236" s="1"/>
      <c r="K3236" s="1"/>
      <c r="L3236" s="1"/>
      <c r="M3236" s="1"/>
      <c r="N3236" s="1"/>
      <c r="O3236" s="1"/>
      <c r="P3236" s="1"/>
      <c r="Q3236" s="1"/>
      <c r="R3236" s="1"/>
      <c r="S3236" s="1"/>
      <c r="T3236" s="1"/>
      <c r="U3236" s="1"/>
      <c r="V3236" s="1"/>
      <c r="W3236" s="1"/>
      <c r="X3236" s="1"/>
      <c r="Y3236" s="1"/>
      <c r="Z3236" s="1"/>
      <c r="AA3236" s="1"/>
      <c r="AB3236" s="1"/>
      <c r="AC3236" s="1"/>
      <c r="AD3236" s="1"/>
      <c r="AE3236" s="1"/>
      <c r="AF3236" s="1"/>
      <c r="AG3236" s="1"/>
      <c r="AH3236" s="1"/>
      <c r="AI3236" s="1"/>
      <c r="AJ3236" s="1"/>
      <c r="AK3236" s="1"/>
      <c r="AL3236" s="1"/>
      <c r="AM3236" s="1"/>
      <c r="AN3236" s="1"/>
      <c r="AO3236" s="1"/>
      <c r="AP3236" s="1"/>
      <c r="AQ3236" s="1"/>
      <c r="AR3236" s="1"/>
    </row>
    <row r="3237" ht="12.0" customHeight="1">
      <c r="A3237" s="1"/>
      <c r="B3237" s="1"/>
      <c r="C3237" s="1"/>
      <c r="D3237" s="1"/>
      <c r="E3237" s="1"/>
      <c r="F3237" s="1"/>
      <c r="G3237" s="1"/>
      <c r="H3237" s="1"/>
      <c r="I3237" s="1"/>
      <c r="J3237" s="1"/>
      <c r="K3237" s="1"/>
      <c r="L3237" s="1"/>
      <c r="M3237" s="1"/>
      <c r="N3237" s="1"/>
      <c r="O3237" s="1"/>
      <c r="P3237" s="1"/>
      <c r="Q3237" s="1"/>
      <c r="R3237" s="1"/>
      <c r="S3237" s="1"/>
      <c r="T3237" s="1"/>
      <c r="U3237" s="1"/>
      <c r="V3237" s="1"/>
      <c r="W3237" s="1"/>
      <c r="X3237" s="1"/>
      <c r="Y3237" s="1"/>
      <c r="Z3237" s="1"/>
      <c r="AA3237" s="1"/>
      <c r="AB3237" s="1"/>
      <c r="AC3237" s="1"/>
      <c r="AD3237" s="1"/>
      <c r="AE3237" s="1"/>
      <c r="AF3237" s="1"/>
      <c r="AG3237" s="1"/>
      <c r="AH3237" s="1"/>
      <c r="AI3237" s="1"/>
      <c r="AJ3237" s="1"/>
      <c r="AK3237" s="1"/>
      <c r="AL3237" s="1"/>
      <c r="AM3237" s="1"/>
      <c r="AN3237" s="1"/>
      <c r="AO3237" s="1"/>
      <c r="AP3237" s="1"/>
      <c r="AQ3237" s="1"/>
      <c r="AR3237" s="1"/>
    </row>
    <row r="3238" ht="12.0" customHeight="1">
      <c r="A3238" s="1"/>
      <c r="B3238" s="1"/>
      <c r="C3238" s="1"/>
      <c r="D3238" s="1"/>
      <c r="E3238" s="1"/>
      <c r="F3238" s="1"/>
      <c r="G3238" s="1"/>
      <c r="H3238" s="1"/>
      <c r="I3238" s="1"/>
      <c r="J3238" s="1"/>
      <c r="K3238" s="1"/>
      <c r="L3238" s="1"/>
      <c r="M3238" s="1"/>
      <c r="N3238" s="1"/>
      <c r="O3238" s="1"/>
      <c r="P3238" s="1"/>
      <c r="Q3238" s="1"/>
      <c r="R3238" s="1"/>
      <c r="S3238" s="1"/>
      <c r="T3238" s="1"/>
      <c r="U3238" s="1"/>
      <c r="V3238" s="1"/>
      <c r="W3238" s="1"/>
      <c r="X3238" s="1"/>
      <c r="Y3238" s="1"/>
      <c r="Z3238" s="1"/>
      <c r="AA3238" s="1"/>
      <c r="AB3238" s="1"/>
      <c r="AC3238" s="1"/>
      <c r="AD3238" s="1"/>
      <c r="AE3238" s="1"/>
      <c r="AF3238" s="1"/>
      <c r="AG3238" s="1"/>
      <c r="AH3238" s="1"/>
      <c r="AI3238" s="1"/>
      <c r="AJ3238" s="1"/>
      <c r="AK3238" s="1"/>
      <c r="AL3238" s="1"/>
      <c r="AM3238" s="1"/>
      <c r="AN3238" s="1"/>
      <c r="AO3238" s="1"/>
      <c r="AP3238" s="1"/>
      <c r="AQ3238" s="1"/>
      <c r="AR3238" s="1"/>
    </row>
    <row r="3239" ht="12.0" customHeight="1">
      <c r="A3239" s="1"/>
      <c r="B3239" s="1"/>
      <c r="C3239" s="1"/>
      <c r="D3239" s="1"/>
      <c r="E3239" s="1"/>
      <c r="F3239" s="1"/>
      <c r="G3239" s="1"/>
      <c r="H3239" s="1"/>
      <c r="I3239" s="1"/>
      <c r="J3239" s="1"/>
      <c r="K3239" s="1"/>
      <c r="L3239" s="1"/>
      <c r="M3239" s="1"/>
      <c r="N3239" s="1"/>
      <c r="O3239" s="1"/>
      <c r="P3239" s="1"/>
      <c r="Q3239" s="1"/>
      <c r="R3239" s="1"/>
      <c r="S3239" s="1"/>
      <c r="T3239" s="1"/>
      <c r="U3239" s="1"/>
      <c r="V3239" s="1"/>
      <c r="W3239" s="1"/>
      <c r="X3239" s="1"/>
      <c r="Y3239" s="1"/>
      <c r="Z3239" s="1"/>
      <c r="AA3239" s="1"/>
      <c r="AB3239" s="1"/>
      <c r="AC3239" s="1"/>
      <c r="AD3239" s="1"/>
      <c r="AE3239" s="1"/>
      <c r="AF3239" s="1"/>
      <c r="AG3239" s="1"/>
      <c r="AH3239" s="1"/>
      <c r="AI3239" s="1"/>
      <c r="AJ3239" s="1"/>
      <c r="AK3239" s="1"/>
      <c r="AL3239" s="1"/>
      <c r="AM3239" s="1"/>
      <c r="AN3239" s="1"/>
      <c r="AO3239" s="1"/>
      <c r="AP3239" s="1"/>
      <c r="AQ3239" s="1"/>
      <c r="AR3239" s="1"/>
    </row>
    <row r="3240" ht="12.0" customHeight="1">
      <c r="A3240" s="1"/>
      <c r="B3240" s="1"/>
      <c r="C3240" s="1"/>
      <c r="D3240" s="1"/>
      <c r="E3240" s="1"/>
      <c r="F3240" s="1"/>
      <c r="G3240" s="1"/>
      <c r="H3240" s="1"/>
      <c r="I3240" s="1"/>
      <c r="J3240" s="1"/>
      <c r="K3240" s="1"/>
      <c r="L3240" s="1"/>
      <c r="M3240" s="1"/>
      <c r="N3240" s="1"/>
      <c r="O3240" s="1"/>
      <c r="P3240" s="1"/>
      <c r="Q3240" s="1"/>
      <c r="R3240" s="1"/>
      <c r="S3240" s="1"/>
      <c r="T3240" s="1"/>
      <c r="U3240" s="1"/>
      <c r="V3240" s="1"/>
      <c r="W3240" s="1"/>
      <c r="X3240" s="1"/>
      <c r="Y3240" s="1"/>
      <c r="Z3240" s="1"/>
      <c r="AA3240" s="1"/>
      <c r="AB3240" s="1"/>
      <c r="AC3240" s="1"/>
      <c r="AD3240" s="1"/>
      <c r="AE3240" s="1"/>
      <c r="AF3240" s="1"/>
      <c r="AG3240" s="1"/>
      <c r="AH3240" s="1"/>
      <c r="AI3240" s="1"/>
      <c r="AJ3240" s="1"/>
      <c r="AK3240" s="1"/>
      <c r="AL3240" s="1"/>
      <c r="AM3240" s="1"/>
      <c r="AN3240" s="1"/>
      <c r="AO3240" s="1"/>
      <c r="AP3240" s="1"/>
      <c r="AQ3240" s="1"/>
      <c r="AR3240" s="1"/>
    </row>
    <row r="3241" ht="12.0" customHeight="1">
      <c r="A3241" s="1"/>
      <c r="B3241" s="1"/>
      <c r="C3241" s="1"/>
      <c r="D3241" s="1"/>
      <c r="E3241" s="1"/>
      <c r="F3241" s="1"/>
      <c r="G3241" s="1"/>
      <c r="H3241" s="1"/>
      <c r="I3241" s="1"/>
      <c r="J3241" s="1"/>
      <c r="K3241" s="1"/>
      <c r="L3241" s="1"/>
      <c r="M3241" s="1"/>
      <c r="N3241" s="1"/>
      <c r="O3241" s="1"/>
      <c r="P3241" s="1"/>
      <c r="Q3241" s="1"/>
      <c r="R3241" s="1"/>
      <c r="S3241" s="1"/>
      <c r="T3241" s="1"/>
      <c r="U3241" s="1"/>
      <c r="V3241" s="1"/>
      <c r="W3241" s="1"/>
      <c r="X3241" s="1"/>
      <c r="Y3241" s="1"/>
      <c r="Z3241" s="1"/>
      <c r="AA3241" s="1"/>
      <c r="AB3241" s="1"/>
      <c r="AC3241" s="1"/>
      <c r="AD3241" s="1"/>
      <c r="AE3241" s="1"/>
      <c r="AF3241" s="1"/>
      <c r="AG3241" s="1"/>
      <c r="AH3241" s="1"/>
      <c r="AI3241" s="1"/>
      <c r="AJ3241" s="1"/>
      <c r="AK3241" s="1"/>
      <c r="AL3241" s="1"/>
      <c r="AM3241" s="1"/>
      <c r="AN3241" s="1"/>
      <c r="AO3241" s="1"/>
      <c r="AP3241" s="1"/>
      <c r="AQ3241" s="1"/>
      <c r="AR3241" s="1"/>
    </row>
    <row r="3242" ht="12.0" customHeight="1">
      <c r="A3242" s="1"/>
      <c r="B3242" s="1"/>
      <c r="C3242" s="1"/>
      <c r="D3242" s="1"/>
      <c r="E3242" s="1"/>
      <c r="F3242" s="1"/>
      <c r="G3242" s="1"/>
      <c r="H3242" s="1"/>
      <c r="I3242" s="1"/>
      <c r="J3242" s="1"/>
      <c r="K3242" s="1"/>
      <c r="L3242" s="1"/>
      <c r="M3242" s="1"/>
      <c r="N3242" s="1"/>
      <c r="O3242" s="1"/>
      <c r="P3242" s="1"/>
      <c r="Q3242" s="1"/>
      <c r="R3242" s="1"/>
      <c r="S3242" s="1"/>
      <c r="T3242" s="1"/>
      <c r="U3242" s="1"/>
      <c r="V3242" s="1"/>
      <c r="W3242" s="1"/>
      <c r="X3242" s="1"/>
      <c r="Y3242" s="1"/>
      <c r="Z3242" s="1"/>
      <c r="AA3242" s="1"/>
      <c r="AB3242" s="1"/>
      <c r="AC3242" s="1"/>
      <c r="AD3242" s="1"/>
      <c r="AE3242" s="1"/>
      <c r="AF3242" s="1"/>
      <c r="AG3242" s="1"/>
      <c r="AH3242" s="1"/>
      <c r="AI3242" s="1"/>
      <c r="AJ3242" s="1"/>
      <c r="AK3242" s="1"/>
      <c r="AL3242" s="1"/>
      <c r="AM3242" s="1"/>
      <c r="AN3242" s="1"/>
      <c r="AO3242" s="1"/>
      <c r="AP3242" s="1"/>
      <c r="AQ3242" s="1"/>
      <c r="AR3242" s="1"/>
    </row>
    <row r="3243" ht="12.0" customHeight="1">
      <c r="A3243" s="1"/>
      <c r="B3243" s="1"/>
      <c r="C3243" s="1"/>
      <c r="D3243" s="1"/>
      <c r="E3243" s="1"/>
      <c r="F3243" s="1"/>
      <c r="G3243" s="1"/>
      <c r="H3243" s="1"/>
      <c r="I3243" s="1"/>
      <c r="J3243" s="1"/>
      <c r="K3243" s="1"/>
      <c r="L3243" s="1"/>
      <c r="M3243" s="1"/>
      <c r="N3243" s="1"/>
      <c r="O3243" s="1"/>
      <c r="P3243" s="1"/>
      <c r="Q3243" s="1"/>
      <c r="R3243" s="1"/>
      <c r="S3243" s="1"/>
      <c r="T3243" s="1"/>
      <c r="U3243" s="1"/>
      <c r="V3243" s="1"/>
      <c r="W3243" s="1"/>
      <c r="X3243" s="1"/>
      <c r="Y3243" s="1"/>
      <c r="Z3243" s="1"/>
      <c r="AA3243" s="1"/>
      <c r="AB3243" s="1"/>
      <c r="AC3243" s="1"/>
      <c r="AD3243" s="1"/>
      <c r="AE3243" s="1"/>
      <c r="AF3243" s="1"/>
      <c r="AG3243" s="1"/>
      <c r="AH3243" s="1"/>
      <c r="AI3243" s="1"/>
      <c r="AJ3243" s="1"/>
      <c r="AK3243" s="1"/>
      <c r="AL3243" s="1"/>
      <c r="AM3243" s="1"/>
      <c r="AN3243" s="1"/>
      <c r="AO3243" s="1"/>
      <c r="AP3243" s="1"/>
      <c r="AQ3243" s="1"/>
      <c r="AR3243" s="1"/>
    </row>
    <row r="3244" ht="12.0" customHeight="1">
      <c r="A3244" s="1"/>
      <c r="B3244" s="1"/>
      <c r="C3244" s="1"/>
      <c r="D3244" s="1"/>
      <c r="E3244" s="1"/>
      <c r="F3244" s="1"/>
      <c r="G3244" s="1"/>
      <c r="H3244" s="1"/>
      <c r="I3244" s="1"/>
      <c r="J3244" s="1"/>
      <c r="K3244" s="1"/>
      <c r="L3244" s="1"/>
      <c r="M3244" s="1"/>
      <c r="N3244" s="1"/>
      <c r="O3244" s="1"/>
      <c r="P3244" s="1"/>
      <c r="Q3244" s="1"/>
      <c r="R3244" s="1"/>
      <c r="S3244" s="1"/>
      <c r="T3244" s="1"/>
      <c r="U3244" s="1"/>
      <c r="V3244" s="1"/>
      <c r="W3244" s="1"/>
      <c r="X3244" s="1"/>
      <c r="Y3244" s="1"/>
      <c r="Z3244" s="1"/>
      <c r="AA3244" s="1"/>
      <c r="AB3244" s="1"/>
      <c r="AC3244" s="1"/>
      <c r="AD3244" s="1"/>
      <c r="AE3244" s="1"/>
      <c r="AF3244" s="1"/>
      <c r="AG3244" s="1"/>
      <c r="AH3244" s="1"/>
      <c r="AI3244" s="1"/>
      <c r="AJ3244" s="1"/>
      <c r="AK3244" s="1"/>
      <c r="AL3244" s="1"/>
      <c r="AM3244" s="1"/>
      <c r="AN3244" s="1"/>
      <c r="AO3244" s="1"/>
      <c r="AP3244" s="1"/>
      <c r="AQ3244" s="1"/>
      <c r="AR3244" s="1"/>
    </row>
    <row r="3245" ht="12.0" customHeight="1">
      <c r="A3245" s="1"/>
      <c r="B3245" s="1"/>
      <c r="C3245" s="1"/>
      <c r="D3245" s="1"/>
      <c r="E3245" s="1"/>
      <c r="F3245" s="1"/>
      <c r="G3245" s="1"/>
      <c r="H3245" s="1"/>
      <c r="I3245" s="1"/>
      <c r="J3245" s="1"/>
      <c r="K3245" s="1"/>
      <c r="L3245" s="1"/>
      <c r="M3245" s="1"/>
      <c r="N3245" s="1"/>
      <c r="O3245" s="1"/>
      <c r="P3245" s="1"/>
      <c r="Q3245" s="1"/>
      <c r="R3245" s="1"/>
      <c r="S3245" s="1"/>
      <c r="T3245" s="1"/>
      <c r="U3245" s="1"/>
      <c r="V3245" s="1"/>
      <c r="W3245" s="1"/>
      <c r="X3245" s="1"/>
      <c r="Y3245" s="1"/>
      <c r="Z3245" s="1"/>
      <c r="AA3245" s="1"/>
      <c r="AB3245" s="1"/>
      <c r="AC3245" s="1"/>
      <c r="AD3245" s="1"/>
      <c r="AE3245" s="1"/>
      <c r="AF3245" s="1"/>
      <c r="AG3245" s="1"/>
      <c r="AH3245" s="1"/>
      <c r="AI3245" s="1"/>
      <c r="AJ3245" s="1"/>
      <c r="AK3245" s="1"/>
      <c r="AL3245" s="1"/>
      <c r="AM3245" s="1"/>
      <c r="AN3245" s="1"/>
      <c r="AO3245" s="1"/>
      <c r="AP3245" s="1"/>
      <c r="AQ3245" s="1"/>
      <c r="AR3245" s="1"/>
    </row>
    <row r="3246" ht="12.0" customHeight="1">
      <c r="A3246" s="1"/>
      <c r="B3246" s="1"/>
      <c r="C3246" s="1"/>
      <c r="D3246" s="1"/>
      <c r="E3246" s="1"/>
      <c r="F3246" s="1"/>
      <c r="G3246" s="1"/>
      <c r="H3246" s="1"/>
      <c r="I3246" s="1"/>
      <c r="J3246" s="1"/>
      <c r="K3246" s="1"/>
      <c r="L3246" s="1"/>
      <c r="M3246" s="1"/>
      <c r="N3246" s="1"/>
      <c r="O3246" s="1"/>
      <c r="P3246" s="1"/>
      <c r="Q3246" s="1"/>
      <c r="R3246" s="1"/>
      <c r="S3246" s="1"/>
      <c r="T3246" s="1"/>
      <c r="U3246" s="1"/>
      <c r="V3246" s="1"/>
      <c r="W3246" s="1"/>
      <c r="X3246" s="1"/>
      <c r="Y3246" s="1"/>
      <c r="Z3246" s="1"/>
      <c r="AA3246" s="1"/>
      <c r="AB3246" s="1"/>
      <c r="AC3246" s="1"/>
      <c r="AD3246" s="1"/>
      <c r="AE3246" s="1"/>
      <c r="AF3246" s="1"/>
      <c r="AG3246" s="1"/>
      <c r="AH3246" s="1"/>
      <c r="AI3246" s="1"/>
      <c r="AJ3246" s="1"/>
      <c r="AK3246" s="1"/>
      <c r="AL3246" s="1"/>
      <c r="AM3246" s="1"/>
      <c r="AN3246" s="1"/>
      <c r="AO3246" s="1"/>
      <c r="AP3246" s="1"/>
      <c r="AQ3246" s="1"/>
      <c r="AR3246" s="1"/>
    </row>
    <row r="3247" ht="12.0" customHeight="1">
      <c r="A3247" s="1"/>
      <c r="B3247" s="1"/>
      <c r="C3247" s="1"/>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1"/>
      <c r="AD3247" s="1"/>
      <c r="AE3247" s="1"/>
      <c r="AF3247" s="1"/>
      <c r="AG3247" s="1"/>
      <c r="AH3247" s="1"/>
      <c r="AI3247" s="1"/>
      <c r="AJ3247" s="1"/>
      <c r="AK3247" s="1"/>
      <c r="AL3247" s="1"/>
      <c r="AM3247" s="1"/>
      <c r="AN3247" s="1"/>
      <c r="AO3247" s="1"/>
      <c r="AP3247" s="1"/>
      <c r="AQ3247" s="1"/>
      <c r="AR3247" s="1"/>
    </row>
    <row r="3248" ht="12.0" customHeight="1">
      <c r="A3248" s="1"/>
      <c r="B3248" s="1"/>
      <c r="C3248" s="1"/>
      <c r="D3248" s="1"/>
      <c r="E3248" s="1"/>
      <c r="F3248" s="1"/>
      <c r="G3248" s="1"/>
      <c r="H3248" s="1"/>
      <c r="I3248" s="1"/>
      <c r="J3248" s="1"/>
      <c r="K3248" s="1"/>
      <c r="L3248" s="1"/>
      <c r="M3248" s="1"/>
      <c r="N3248" s="1"/>
      <c r="O3248" s="1"/>
      <c r="P3248" s="1"/>
      <c r="Q3248" s="1"/>
      <c r="R3248" s="1"/>
      <c r="S3248" s="1"/>
      <c r="T3248" s="1"/>
      <c r="U3248" s="1"/>
      <c r="V3248" s="1"/>
      <c r="W3248" s="1"/>
      <c r="X3248" s="1"/>
      <c r="Y3248" s="1"/>
      <c r="Z3248" s="1"/>
      <c r="AA3248" s="1"/>
      <c r="AB3248" s="1"/>
      <c r="AC3248" s="1"/>
      <c r="AD3248" s="1"/>
      <c r="AE3248" s="1"/>
      <c r="AF3248" s="1"/>
      <c r="AG3248" s="1"/>
      <c r="AH3248" s="1"/>
      <c r="AI3248" s="1"/>
      <c r="AJ3248" s="1"/>
      <c r="AK3248" s="1"/>
      <c r="AL3248" s="1"/>
      <c r="AM3248" s="1"/>
      <c r="AN3248" s="1"/>
      <c r="AO3248" s="1"/>
      <c r="AP3248" s="1"/>
      <c r="AQ3248" s="1"/>
      <c r="AR3248" s="1"/>
    </row>
    <row r="3249" ht="12.0" customHeight="1">
      <c r="A3249" s="1"/>
      <c r="B3249" s="1"/>
      <c r="C3249" s="1"/>
      <c r="D3249" s="1"/>
      <c r="E3249" s="1"/>
      <c r="F3249" s="1"/>
      <c r="G3249" s="1"/>
      <c r="H3249" s="1"/>
      <c r="I3249" s="1"/>
      <c r="J3249" s="1"/>
      <c r="K3249" s="1"/>
      <c r="L3249" s="1"/>
      <c r="M3249" s="1"/>
      <c r="N3249" s="1"/>
      <c r="O3249" s="1"/>
      <c r="P3249" s="1"/>
      <c r="Q3249" s="1"/>
      <c r="R3249" s="1"/>
      <c r="S3249" s="1"/>
      <c r="T3249" s="1"/>
      <c r="U3249" s="1"/>
      <c r="V3249" s="1"/>
      <c r="W3249" s="1"/>
      <c r="X3249" s="1"/>
      <c r="Y3249" s="1"/>
      <c r="Z3249" s="1"/>
      <c r="AA3249" s="1"/>
      <c r="AB3249" s="1"/>
      <c r="AC3249" s="1"/>
      <c r="AD3249" s="1"/>
      <c r="AE3249" s="1"/>
      <c r="AF3249" s="1"/>
      <c r="AG3249" s="1"/>
      <c r="AH3249" s="1"/>
      <c r="AI3249" s="1"/>
      <c r="AJ3249" s="1"/>
      <c r="AK3249" s="1"/>
      <c r="AL3249" s="1"/>
      <c r="AM3249" s="1"/>
      <c r="AN3249" s="1"/>
      <c r="AO3249" s="1"/>
      <c r="AP3249" s="1"/>
      <c r="AQ3249" s="1"/>
      <c r="AR3249" s="1"/>
    </row>
    <row r="3250" ht="12.0" customHeight="1">
      <c r="A3250" s="1"/>
      <c r="B3250" s="1"/>
      <c r="C3250" s="1"/>
      <c r="D3250" s="1"/>
      <c r="E3250" s="1"/>
      <c r="F3250" s="1"/>
      <c r="G3250" s="1"/>
      <c r="H3250" s="1"/>
      <c r="I3250" s="1"/>
      <c r="J3250" s="1"/>
      <c r="K3250" s="1"/>
      <c r="L3250" s="1"/>
      <c r="M3250" s="1"/>
      <c r="N3250" s="1"/>
      <c r="O3250" s="1"/>
      <c r="P3250" s="1"/>
      <c r="Q3250" s="1"/>
      <c r="R3250" s="1"/>
      <c r="S3250" s="1"/>
      <c r="T3250" s="1"/>
      <c r="U3250" s="1"/>
      <c r="V3250" s="1"/>
      <c r="W3250" s="1"/>
      <c r="X3250" s="1"/>
      <c r="Y3250" s="1"/>
      <c r="Z3250" s="1"/>
      <c r="AA3250" s="1"/>
      <c r="AB3250" s="1"/>
      <c r="AC3250" s="1"/>
      <c r="AD3250" s="1"/>
      <c r="AE3250" s="1"/>
      <c r="AF3250" s="1"/>
      <c r="AG3250" s="1"/>
      <c r="AH3250" s="1"/>
      <c r="AI3250" s="1"/>
      <c r="AJ3250" s="1"/>
      <c r="AK3250" s="1"/>
      <c r="AL3250" s="1"/>
      <c r="AM3250" s="1"/>
      <c r="AN3250" s="1"/>
      <c r="AO3250" s="1"/>
      <c r="AP3250" s="1"/>
      <c r="AQ3250" s="1"/>
      <c r="AR3250" s="1"/>
    </row>
    <row r="3251" ht="12.0" customHeight="1">
      <c r="A3251" s="1"/>
      <c r="B3251" s="1"/>
      <c r="C3251" s="1"/>
      <c r="D3251" s="1"/>
      <c r="E3251" s="1"/>
      <c r="F3251" s="1"/>
      <c r="G3251" s="1"/>
      <c r="H3251" s="1"/>
      <c r="I3251" s="1"/>
      <c r="J3251" s="1"/>
      <c r="K3251" s="1"/>
      <c r="L3251" s="1"/>
      <c r="M3251" s="1"/>
      <c r="N3251" s="1"/>
      <c r="O3251" s="1"/>
      <c r="P3251" s="1"/>
      <c r="Q3251" s="1"/>
      <c r="R3251" s="1"/>
      <c r="S3251" s="1"/>
      <c r="T3251" s="1"/>
      <c r="U3251" s="1"/>
      <c r="V3251" s="1"/>
      <c r="W3251" s="1"/>
      <c r="X3251" s="1"/>
      <c r="Y3251" s="1"/>
      <c r="Z3251" s="1"/>
      <c r="AA3251" s="1"/>
      <c r="AB3251" s="1"/>
      <c r="AC3251" s="1"/>
      <c r="AD3251" s="1"/>
      <c r="AE3251" s="1"/>
      <c r="AF3251" s="1"/>
      <c r="AG3251" s="1"/>
      <c r="AH3251" s="1"/>
      <c r="AI3251" s="1"/>
      <c r="AJ3251" s="1"/>
      <c r="AK3251" s="1"/>
      <c r="AL3251" s="1"/>
      <c r="AM3251" s="1"/>
      <c r="AN3251" s="1"/>
      <c r="AO3251" s="1"/>
      <c r="AP3251" s="1"/>
      <c r="AQ3251" s="1"/>
      <c r="AR3251" s="1"/>
    </row>
    <row r="3252" ht="12.0" customHeight="1">
      <c r="A3252" s="1"/>
      <c r="B3252" s="1"/>
      <c r="C3252" s="1"/>
      <c r="D3252" s="1"/>
      <c r="E3252" s="1"/>
      <c r="F3252" s="1"/>
      <c r="G3252" s="1"/>
      <c r="H3252" s="1"/>
      <c r="I3252" s="1"/>
      <c r="J3252" s="1"/>
      <c r="K3252" s="1"/>
      <c r="L3252" s="1"/>
      <c r="M3252" s="1"/>
      <c r="N3252" s="1"/>
      <c r="O3252" s="1"/>
      <c r="P3252" s="1"/>
      <c r="Q3252" s="1"/>
      <c r="R3252" s="1"/>
      <c r="S3252" s="1"/>
      <c r="T3252" s="1"/>
      <c r="U3252" s="1"/>
      <c r="V3252" s="1"/>
      <c r="W3252" s="1"/>
      <c r="X3252" s="1"/>
      <c r="Y3252" s="1"/>
      <c r="Z3252" s="1"/>
      <c r="AA3252" s="1"/>
      <c r="AB3252" s="1"/>
      <c r="AC3252" s="1"/>
      <c r="AD3252" s="1"/>
      <c r="AE3252" s="1"/>
      <c r="AF3252" s="1"/>
      <c r="AG3252" s="1"/>
      <c r="AH3252" s="1"/>
      <c r="AI3252" s="1"/>
      <c r="AJ3252" s="1"/>
      <c r="AK3252" s="1"/>
      <c r="AL3252" s="1"/>
      <c r="AM3252" s="1"/>
      <c r="AN3252" s="1"/>
      <c r="AO3252" s="1"/>
      <c r="AP3252" s="1"/>
      <c r="AQ3252" s="1"/>
      <c r="AR3252" s="1"/>
    </row>
    <row r="3253" ht="12.0" customHeight="1">
      <c r="A3253" s="1"/>
      <c r="B3253" s="1"/>
      <c r="C3253" s="1"/>
      <c r="D3253" s="1"/>
      <c r="E3253" s="1"/>
      <c r="F3253" s="1"/>
      <c r="G3253" s="1"/>
      <c r="H3253" s="1"/>
      <c r="I3253" s="1"/>
      <c r="J3253" s="1"/>
      <c r="K3253" s="1"/>
      <c r="L3253" s="1"/>
      <c r="M3253" s="1"/>
      <c r="N3253" s="1"/>
      <c r="O3253" s="1"/>
      <c r="P3253" s="1"/>
      <c r="Q3253" s="1"/>
      <c r="R3253" s="1"/>
      <c r="S3253" s="1"/>
      <c r="T3253" s="1"/>
      <c r="U3253" s="1"/>
      <c r="V3253" s="1"/>
      <c r="W3253" s="1"/>
      <c r="X3253" s="1"/>
      <c r="Y3253" s="1"/>
      <c r="Z3253" s="1"/>
      <c r="AA3253" s="1"/>
      <c r="AB3253" s="1"/>
      <c r="AC3253" s="1"/>
      <c r="AD3253" s="1"/>
      <c r="AE3253" s="1"/>
      <c r="AF3253" s="1"/>
      <c r="AG3253" s="1"/>
      <c r="AH3253" s="1"/>
      <c r="AI3253" s="1"/>
      <c r="AJ3253" s="1"/>
      <c r="AK3253" s="1"/>
      <c r="AL3253" s="1"/>
      <c r="AM3253" s="1"/>
      <c r="AN3253" s="1"/>
      <c r="AO3253" s="1"/>
      <c r="AP3253" s="1"/>
      <c r="AQ3253" s="1"/>
      <c r="AR3253" s="1"/>
    </row>
    <row r="3254" ht="12.0" customHeight="1">
      <c r="A3254" s="1"/>
      <c r="B3254" s="1"/>
      <c r="C3254" s="1"/>
      <c r="D3254" s="1"/>
      <c r="E3254" s="1"/>
      <c r="F3254" s="1"/>
      <c r="G3254" s="1"/>
      <c r="H3254" s="1"/>
      <c r="I3254" s="1"/>
      <c r="J3254" s="1"/>
      <c r="K3254" s="1"/>
      <c r="L3254" s="1"/>
      <c r="M3254" s="1"/>
      <c r="N3254" s="1"/>
      <c r="O3254" s="1"/>
      <c r="P3254" s="1"/>
      <c r="Q3254" s="1"/>
      <c r="R3254" s="1"/>
      <c r="S3254" s="1"/>
      <c r="T3254" s="1"/>
      <c r="U3254" s="1"/>
      <c r="V3254" s="1"/>
      <c r="W3254" s="1"/>
      <c r="X3254" s="1"/>
      <c r="Y3254" s="1"/>
      <c r="Z3254" s="1"/>
      <c r="AA3254" s="1"/>
      <c r="AB3254" s="1"/>
      <c r="AC3254" s="1"/>
      <c r="AD3254" s="1"/>
      <c r="AE3254" s="1"/>
      <c r="AF3254" s="1"/>
      <c r="AG3254" s="1"/>
      <c r="AH3254" s="1"/>
      <c r="AI3254" s="1"/>
      <c r="AJ3254" s="1"/>
      <c r="AK3254" s="1"/>
      <c r="AL3254" s="1"/>
      <c r="AM3254" s="1"/>
      <c r="AN3254" s="1"/>
      <c r="AO3254" s="1"/>
      <c r="AP3254" s="1"/>
      <c r="AQ3254" s="1"/>
      <c r="AR3254" s="1"/>
    </row>
    <row r="3255" ht="12.0" customHeight="1">
      <c r="A3255" s="1"/>
      <c r="B3255" s="1"/>
      <c r="C3255" s="1"/>
      <c r="D3255" s="1"/>
      <c r="E3255" s="1"/>
      <c r="F3255" s="1"/>
      <c r="G3255" s="1"/>
      <c r="H3255" s="1"/>
      <c r="I3255" s="1"/>
      <c r="J3255" s="1"/>
      <c r="K3255" s="1"/>
      <c r="L3255" s="1"/>
      <c r="M3255" s="1"/>
      <c r="N3255" s="1"/>
      <c r="O3255" s="1"/>
      <c r="P3255" s="1"/>
      <c r="Q3255" s="1"/>
      <c r="R3255" s="1"/>
      <c r="S3255" s="1"/>
      <c r="T3255" s="1"/>
      <c r="U3255" s="1"/>
      <c r="V3255" s="1"/>
      <c r="W3255" s="1"/>
      <c r="X3255" s="1"/>
      <c r="Y3255" s="1"/>
      <c r="Z3255" s="1"/>
      <c r="AA3255" s="1"/>
      <c r="AB3255" s="1"/>
      <c r="AC3255" s="1"/>
      <c r="AD3255" s="1"/>
      <c r="AE3255" s="1"/>
      <c r="AF3255" s="1"/>
      <c r="AG3255" s="1"/>
      <c r="AH3255" s="1"/>
      <c r="AI3255" s="1"/>
      <c r="AJ3255" s="1"/>
      <c r="AK3255" s="1"/>
      <c r="AL3255" s="1"/>
      <c r="AM3255" s="1"/>
      <c r="AN3255" s="1"/>
      <c r="AO3255" s="1"/>
      <c r="AP3255" s="1"/>
      <c r="AQ3255" s="1"/>
      <c r="AR3255" s="1"/>
    </row>
    <row r="3256" ht="12.0" customHeight="1">
      <c r="A3256" s="1"/>
      <c r="B3256" s="1"/>
      <c r="C3256" s="1"/>
      <c r="D3256" s="1"/>
      <c r="E3256" s="1"/>
      <c r="F3256" s="1"/>
      <c r="G3256" s="1"/>
      <c r="H3256" s="1"/>
      <c r="I3256" s="1"/>
      <c r="J3256" s="1"/>
      <c r="K3256" s="1"/>
      <c r="L3256" s="1"/>
      <c r="M3256" s="1"/>
      <c r="N3256" s="1"/>
      <c r="O3256" s="1"/>
      <c r="P3256" s="1"/>
      <c r="Q3256" s="1"/>
      <c r="R3256" s="1"/>
      <c r="S3256" s="1"/>
      <c r="T3256" s="1"/>
      <c r="U3256" s="1"/>
      <c r="V3256" s="1"/>
      <c r="W3256" s="1"/>
      <c r="X3256" s="1"/>
      <c r="Y3256" s="1"/>
      <c r="Z3256" s="1"/>
      <c r="AA3256" s="1"/>
      <c r="AB3256" s="1"/>
      <c r="AC3256" s="1"/>
      <c r="AD3256" s="1"/>
      <c r="AE3256" s="1"/>
      <c r="AF3256" s="1"/>
      <c r="AG3256" s="1"/>
      <c r="AH3256" s="1"/>
      <c r="AI3256" s="1"/>
      <c r="AJ3256" s="1"/>
      <c r="AK3256" s="1"/>
      <c r="AL3256" s="1"/>
      <c r="AM3256" s="1"/>
      <c r="AN3256" s="1"/>
      <c r="AO3256" s="1"/>
      <c r="AP3256" s="1"/>
      <c r="AQ3256" s="1"/>
      <c r="AR3256" s="1"/>
    </row>
    <row r="3257" ht="12.0" customHeight="1">
      <c r="A3257" s="1"/>
      <c r="B3257" s="1"/>
      <c r="C3257" s="1"/>
      <c r="D3257" s="1"/>
      <c r="E3257" s="1"/>
      <c r="F3257" s="1"/>
      <c r="G3257" s="1"/>
      <c r="H3257" s="1"/>
      <c r="I3257" s="1"/>
      <c r="J3257" s="1"/>
      <c r="K3257" s="1"/>
      <c r="L3257" s="1"/>
      <c r="M3257" s="1"/>
      <c r="N3257" s="1"/>
      <c r="O3257" s="1"/>
      <c r="P3257" s="1"/>
      <c r="Q3257" s="1"/>
      <c r="R3257" s="1"/>
      <c r="S3257" s="1"/>
      <c r="T3257" s="1"/>
      <c r="U3257" s="1"/>
      <c r="V3257" s="1"/>
      <c r="W3257" s="1"/>
      <c r="X3257" s="1"/>
      <c r="Y3257" s="1"/>
      <c r="Z3257" s="1"/>
      <c r="AA3257" s="1"/>
      <c r="AB3257" s="1"/>
      <c r="AC3257" s="1"/>
      <c r="AD3257" s="1"/>
      <c r="AE3257" s="1"/>
      <c r="AF3257" s="1"/>
      <c r="AG3257" s="1"/>
      <c r="AH3257" s="1"/>
      <c r="AI3257" s="1"/>
      <c r="AJ3257" s="1"/>
      <c r="AK3257" s="1"/>
      <c r="AL3257" s="1"/>
      <c r="AM3257" s="1"/>
      <c r="AN3257" s="1"/>
      <c r="AO3257" s="1"/>
      <c r="AP3257" s="1"/>
      <c r="AQ3257" s="1"/>
      <c r="AR3257" s="1"/>
    </row>
    <row r="3258" ht="12.0" customHeight="1">
      <c r="A3258" s="1"/>
      <c r="B3258" s="1"/>
      <c r="C3258" s="1"/>
      <c r="D3258" s="1"/>
      <c r="E3258" s="1"/>
      <c r="F3258" s="1"/>
      <c r="G3258" s="1"/>
      <c r="H3258" s="1"/>
      <c r="I3258" s="1"/>
      <c r="J3258" s="1"/>
      <c r="K3258" s="1"/>
      <c r="L3258" s="1"/>
      <c r="M3258" s="1"/>
      <c r="N3258" s="1"/>
      <c r="O3258" s="1"/>
      <c r="P3258" s="1"/>
      <c r="Q3258" s="1"/>
      <c r="R3258" s="1"/>
      <c r="S3258" s="1"/>
      <c r="T3258" s="1"/>
      <c r="U3258" s="1"/>
      <c r="V3258" s="1"/>
      <c r="W3258" s="1"/>
      <c r="X3258" s="1"/>
      <c r="Y3258" s="1"/>
      <c r="Z3258" s="1"/>
      <c r="AA3258" s="1"/>
      <c r="AB3258" s="1"/>
      <c r="AC3258" s="1"/>
      <c r="AD3258" s="1"/>
      <c r="AE3258" s="1"/>
      <c r="AF3258" s="1"/>
      <c r="AG3258" s="1"/>
      <c r="AH3258" s="1"/>
      <c r="AI3258" s="1"/>
      <c r="AJ3258" s="1"/>
      <c r="AK3258" s="1"/>
      <c r="AL3258" s="1"/>
      <c r="AM3258" s="1"/>
      <c r="AN3258" s="1"/>
      <c r="AO3258" s="1"/>
      <c r="AP3258" s="1"/>
      <c r="AQ3258" s="1"/>
      <c r="AR3258" s="1"/>
    </row>
    <row r="3259" ht="12.0" customHeight="1">
      <c r="A3259" s="1"/>
      <c r="B3259" s="1"/>
      <c r="C3259" s="1"/>
      <c r="D3259" s="1"/>
      <c r="E3259" s="1"/>
      <c r="F3259" s="1"/>
      <c r="G3259" s="1"/>
      <c r="H3259" s="1"/>
      <c r="I3259" s="1"/>
      <c r="J3259" s="1"/>
      <c r="K3259" s="1"/>
      <c r="L3259" s="1"/>
      <c r="M3259" s="1"/>
      <c r="N3259" s="1"/>
      <c r="O3259" s="1"/>
      <c r="P3259" s="1"/>
      <c r="Q3259" s="1"/>
      <c r="R3259" s="1"/>
      <c r="S3259" s="1"/>
      <c r="T3259" s="1"/>
      <c r="U3259" s="1"/>
      <c r="V3259" s="1"/>
      <c r="W3259" s="1"/>
      <c r="X3259" s="1"/>
      <c r="Y3259" s="1"/>
      <c r="Z3259" s="1"/>
      <c r="AA3259" s="1"/>
      <c r="AB3259" s="1"/>
      <c r="AC3259" s="1"/>
      <c r="AD3259" s="1"/>
      <c r="AE3259" s="1"/>
      <c r="AF3259" s="1"/>
      <c r="AG3259" s="1"/>
      <c r="AH3259" s="1"/>
      <c r="AI3259" s="1"/>
      <c r="AJ3259" s="1"/>
      <c r="AK3259" s="1"/>
      <c r="AL3259" s="1"/>
      <c r="AM3259" s="1"/>
      <c r="AN3259" s="1"/>
      <c r="AO3259" s="1"/>
      <c r="AP3259" s="1"/>
      <c r="AQ3259" s="1"/>
      <c r="AR3259" s="1"/>
    </row>
    <row r="3260" ht="12.0" customHeight="1">
      <c r="A3260" s="1"/>
      <c r="B3260" s="1"/>
      <c r="C3260" s="1"/>
      <c r="D3260" s="1"/>
      <c r="E3260" s="1"/>
      <c r="F3260" s="1"/>
      <c r="G3260" s="1"/>
      <c r="H3260" s="1"/>
      <c r="I3260" s="1"/>
      <c r="J3260" s="1"/>
      <c r="K3260" s="1"/>
      <c r="L3260" s="1"/>
      <c r="M3260" s="1"/>
      <c r="N3260" s="1"/>
      <c r="O3260" s="1"/>
      <c r="P3260" s="1"/>
      <c r="Q3260" s="1"/>
      <c r="R3260" s="1"/>
      <c r="S3260" s="1"/>
      <c r="T3260" s="1"/>
      <c r="U3260" s="1"/>
      <c r="V3260" s="1"/>
      <c r="W3260" s="1"/>
      <c r="X3260" s="1"/>
      <c r="Y3260" s="1"/>
      <c r="Z3260" s="1"/>
      <c r="AA3260" s="1"/>
      <c r="AB3260" s="1"/>
      <c r="AC3260" s="1"/>
      <c r="AD3260" s="1"/>
      <c r="AE3260" s="1"/>
      <c r="AF3260" s="1"/>
      <c r="AG3260" s="1"/>
      <c r="AH3260" s="1"/>
      <c r="AI3260" s="1"/>
      <c r="AJ3260" s="1"/>
      <c r="AK3260" s="1"/>
      <c r="AL3260" s="1"/>
      <c r="AM3260" s="1"/>
      <c r="AN3260" s="1"/>
      <c r="AO3260" s="1"/>
      <c r="AP3260" s="1"/>
      <c r="AQ3260" s="1"/>
      <c r="AR3260" s="1"/>
    </row>
    <row r="3261" ht="12.0" customHeight="1">
      <c r="A3261" s="1"/>
      <c r="B3261" s="1"/>
      <c r="C3261" s="1"/>
      <c r="D3261" s="1"/>
      <c r="E3261" s="1"/>
      <c r="F3261" s="1"/>
      <c r="G3261" s="1"/>
      <c r="H3261" s="1"/>
      <c r="I3261" s="1"/>
      <c r="J3261" s="1"/>
      <c r="K3261" s="1"/>
      <c r="L3261" s="1"/>
      <c r="M3261" s="1"/>
      <c r="N3261" s="1"/>
      <c r="O3261" s="1"/>
      <c r="P3261" s="1"/>
      <c r="Q3261" s="1"/>
      <c r="R3261" s="1"/>
      <c r="S3261" s="1"/>
      <c r="T3261" s="1"/>
      <c r="U3261" s="1"/>
      <c r="V3261" s="1"/>
      <c r="W3261" s="1"/>
      <c r="X3261" s="1"/>
      <c r="Y3261" s="1"/>
      <c r="Z3261" s="1"/>
      <c r="AA3261" s="1"/>
      <c r="AB3261" s="1"/>
      <c r="AC3261" s="1"/>
      <c r="AD3261" s="1"/>
      <c r="AE3261" s="1"/>
      <c r="AF3261" s="1"/>
      <c r="AG3261" s="1"/>
      <c r="AH3261" s="1"/>
      <c r="AI3261" s="1"/>
      <c r="AJ3261" s="1"/>
      <c r="AK3261" s="1"/>
      <c r="AL3261" s="1"/>
      <c r="AM3261" s="1"/>
      <c r="AN3261" s="1"/>
      <c r="AO3261" s="1"/>
      <c r="AP3261" s="1"/>
      <c r="AQ3261" s="1"/>
      <c r="AR3261" s="1"/>
    </row>
    <row r="3262" ht="12.0" customHeight="1">
      <c r="A3262" s="1"/>
      <c r="B3262" s="1"/>
      <c r="C3262" s="1"/>
      <c r="D3262" s="1"/>
      <c r="E3262" s="1"/>
      <c r="F3262" s="1"/>
      <c r="G3262" s="1"/>
      <c r="H3262" s="1"/>
      <c r="I3262" s="1"/>
      <c r="J3262" s="1"/>
      <c r="K3262" s="1"/>
      <c r="L3262" s="1"/>
      <c r="M3262" s="1"/>
      <c r="N3262" s="1"/>
      <c r="O3262" s="1"/>
      <c r="P3262" s="1"/>
      <c r="Q3262" s="1"/>
      <c r="R3262" s="1"/>
      <c r="S3262" s="1"/>
      <c r="T3262" s="1"/>
      <c r="U3262" s="1"/>
      <c r="V3262" s="1"/>
      <c r="W3262" s="1"/>
      <c r="X3262" s="1"/>
      <c r="Y3262" s="1"/>
      <c r="Z3262" s="1"/>
      <c r="AA3262" s="1"/>
      <c r="AB3262" s="1"/>
      <c r="AC3262" s="1"/>
      <c r="AD3262" s="1"/>
      <c r="AE3262" s="1"/>
      <c r="AF3262" s="1"/>
      <c r="AG3262" s="1"/>
      <c r="AH3262" s="1"/>
      <c r="AI3262" s="1"/>
      <c r="AJ3262" s="1"/>
      <c r="AK3262" s="1"/>
      <c r="AL3262" s="1"/>
      <c r="AM3262" s="1"/>
      <c r="AN3262" s="1"/>
      <c r="AO3262" s="1"/>
      <c r="AP3262" s="1"/>
      <c r="AQ3262" s="1"/>
      <c r="AR3262" s="1"/>
    </row>
    <row r="3263" ht="12.0" customHeight="1">
      <c r="A3263" s="1"/>
      <c r="B3263" s="1"/>
      <c r="C3263" s="1"/>
      <c r="D3263" s="1"/>
      <c r="E3263" s="1"/>
      <c r="F3263" s="1"/>
      <c r="G3263" s="1"/>
      <c r="H3263" s="1"/>
      <c r="I3263" s="1"/>
      <c r="J3263" s="1"/>
      <c r="K3263" s="1"/>
      <c r="L3263" s="1"/>
      <c r="M3263" s="1"/>
      <c r="N3263" s="1"/>
      <c r="O3263" s="1"/>
      <c r="P3263" s="1"/>
      <c r="Q3263" s="1"/>
      <c r="R3263" s="1"/>
      <c r="S3263" s="1"/>
      <c r="T3263" s="1"/>
      <c r="U3263" s="1"/>
      <c r="V3263" s="1"/>
      <c r="W3263" s="1"/>
      <c r="X3263" s="1"/>
      <c r="Y3263" s="1"/>
      <c r="Z3263" s="1"/>
      <c r="AA3263" s="1"/>
      <c r="AB3263" s="1"/>
      <c r="AC3263" s="1"/>
      <c r="AD3263" s="1"/>
      <c r="AE3263" s="1"/>
      <c r="AF3263" s="1"/>
      <c r="AG3263" s="1"/>
      <c r="AH3263" s="1"/>
      <c r="AI3263" s="1"/>
      <c r="AJ3263" s="1"/>
      <c r="AK3263" s="1"/>
      <c r="AL3263" s="1"/>
      <c r="AM3263" s="1"/>
      <c r="AN3263" s="1"/>
      <c r="AO3263" s="1"/>
      <c r="AP3263" s="1"/>
      <c r="AQ3263" s="1"/>
      <c r="AR3263" s="1"/>
    </row>
    <row r="3264" ht="12.0" customHeight="1">
      <c r="A3264" s="1"/>
      <c r="B3264" s="1"/>
      <c r="C3264" s="1"/>
      <c r="D3264" s="1"/>
      <c r="E3264" s="1"/>
      <c r="F3264" s="1"/>
      <c r="G3264" s="1"/>
      <c r="H3264" s="1"/>
      <c r="I3264" s="1"/>
      <c r="J3264" s="1"/>
      <c r="K3264" s="1"/>
      <c r="L3264" s="1"/>
      <c r="M3264" s="1"/>
      <c r="N3264" s="1"/>
      <c r="O3264" s="1"/>
      <c r="P3264" s="1"/>
      <c r="Q3264" s="1"/>
      <c r="R3264" s="1"/>
      <c r="S3264" s="1"/>
      <c r="T3264" s="1"/>
      <c r="U3264" s="1"/>
      <c r="V3264" s="1"/>
      <c r="W3264" s="1"/>
      <c r="X3264" s="1"/>
      <c r="Y3264" s="1"/>
      <c r="Z3264" s="1"/>
      <c r="AA3264" s="1"/>
      <c r="AB3264" s="1"/>
      <c r="AC3264" s="1"/>
      <c r="AD3264" s="1"/>
      <c r="AE3264" s="1"/>
      <c r="AF3264" s="1"/>
      <c r="AG3264" s="1"/>
      <c r="AH3264" s="1"/>
      <c r="AI3264" s="1"/>
      <c r="AJ3264" s="1"/>
      <c r="AK3264" s="1"/>
      <c r="AL3264" s="1"/>
      <c r="AM3264" s="1"/>
      <c r="AN3264" s="1"/>
      <c r="AO3264" s="1"/>
      <c r="AP3264" s="1"/>
      <c r="AQ3264" s="1"/>
      <c r="AR3264" s="1"/>
    </row>
    <row r="3265" ht="12.0" customHeight="1">
      <c r="A3265" s="1"/>
      <c r="B3265" s="1"/>
      <c r="C3265" s="1"/>
      <c r="D3265" s="1"/>
      <c r="E3265" s="1"/>
      <c r="F3265" s="1"/>
      <c r="G3265" s="1"/>
      <c r="H3265" s="1"/>
      <c r="I3265" s="1"/>
      <c r="J3265" s="1"/>
      <c r="K3265" s="1"/>
      <c r="L3265" s="1"/>
      <c r="M3265" s="1"/>
      <c r="N3265" s="1"/>
      <c r="O3265" s="1"/>
      <c r="P3265" s="1"/>
      <c r="Q3265" s="1"/>
      <c r="R3265" s="1"/>
      <c r="S3265" s="1"/>
      <c r="T3265" s="1"/>
      <c r="U3265" s="1"/>
      <c r="V3265" s="1"/>
      <c r="W3265" s="1"/>
      <c r="X3265" s="1"/>
      <c r="Y3265" s="1"/>
      <c r="Z3265" s="1"/>
      <c r="AA3265" s="1"/>
      <c r="AB3265" s="1"/>
      <c r="AC3265" s="1"/>
      <c r="AD3265" s="1"/>
      <c r="AE3265" s="1"/>
      <c r="AF3265" s="1"/>
      <c r="AG3265" s="1"/>
      <c r="AH3265" s="1"/>
      <c r="AI3265" s="1"/>
      <c r="AJ3265" s="1"/>
      <c r="AK3265" s="1"/>
      <c r="AL3265" s="1"/>
      <c r="AM3265" s="1"/>
      <c r="AN3265" s="1"/>
      <c r="AO3265" s="1"/>
      <c r="AP3265" s="1"/>
      <c r="AQ3265" s="1"/>
      <c r="AR3265" s="1"/>
    </row>
    <row r="3266" ht="12.0" customHeight="1">
      <c r="A3266" s="1"/>
      <c r="B3266" s="1"/>
      <c r="C3266" s="1"/>
      <c r="D3266" s="1"/>
      <c r="E3266" s="1"/>
      <c r="F3266" s="1"/>
      <c r="G3266" s="1"/>
      <c r="H3266" s="1"/>
      <c r="I3266" s="1"/>
      <c r="J3266" s="1"/>
      <c r="K3266" s="1"/>
      <c r="L3266" s="1"/>
      <c r="M3266" s="1"/>
      <c r="N3266" s="1"/>
      <c r="O3266" s="1"/>
      <c r="P3266" s="1"/>
      <c r="Q3266" s="1"/>
      <c r="R3266" s="1"/>
      <c r="S3266" s="1"/>
      <c r="T3266" s="1"/>
      <c r="U3266" s="1"/>
      <c r="V3266" s="1"/>
      <c r="W3266" s="1"/>
      <c r="X3266" s="1"/>
      <c r="Y3266" s="1"/>
      <c r="Z3266" s="1"/>
      <c r="AA3266" s="1"/>
      <c r="AB3266" s="1"/>
      <c r="AC3266" s="1"/>
      <c r="AD3266" s="1"/>
      <c r="AE3266" s="1"/>
      <c r="AF3266" s="1"/>
      <c r="AG3266" s="1"/>
      <c r="AH3266" s="1"/>
      <c r="AI3266" s="1"/>
      <c r="AJ3266" s="1"/>
      <c r="AK3266" s="1"/>
      <c r="AL3266" s="1"/>
      <c r="AM3266" s="1"/>
      <c r="AN3266" s="1"/>
      <c r="AO3266" s="1"/>
      <c r="AP3266" s="1"/>
      <c r="AQ3266" s="1"/>
      <c r="AR3266" s="1"/>
    </row>
    <row r="3267" ht="12.0" customHeight="1">
      <c r="A3267" s="1"/>
      <c r="B3267" s="1"/>
      <c r="C3267" s="1"/>
      <c r="D3267" s="1"/>
      <c r="E3267" s="1"/>
      <c r="F3267" s="1"/>
      <c r="G3267" s="1"/>
      <c r="H3267" s="1"/>
      <c r="I3267" s="1"/>
      <c r="J3267" s="1"/>
      <c r="K3267" s="1"/>
      <c r="L3267" s="1"/>
      <c r="M3267" s="1"/>
      <c r="N3267" s="1"/>
      <c r="O3267" s="1"/>
      <c r="P3267" s="1"/>
      <c r="Q3267" s="1"/>
      <c r="R3267" s="1"/>
      <c r="S3267" s="1"/>
      <c r="T3267" s="1"/>
      <c r="U3267" s="1"/>
      <c r="V3267" s="1"/>
      <c r="W3267" s="1"/>
      <c r="X3267" s="1"/>
      <c r="Y3267" s="1"/>
      <c r="Z3267" s="1"/>
      <c r="AA3267" s="1"/>
      <c r="AB3267" s="1"/>
      <c r="AC3267" s="1"/>
      <c r="AD3267" s="1"/>
      <c r="AE3267" s="1"/>
      <c r="AF3267" s="1"/>
      <c r="AG3267" s="1"/>
      <c r="AH3267" s="1"/>
      <c r="AI3267" s="1"/>
      <c r="AJ3267" s="1"/>
      <c r="AK3267" s="1"/>
      <c r="AL3267" s="1"/>
      <c r="AM3267" s="1"/>
      <c r="AN3267" s="1"/>
      <c r="AO3267" s="1"/>
      <c r="AP3267" s="1"/>
      <c r="AQ3267" s="1"/>
      <c r="AR3267" s="1"/>
    </row>
    <row r="3268" ht="12.0" customHeight="1">
      <c r="A3268" s="1"/>
      <c r="B3268" s="1"/>
      <c r="C3268" s="1"/>
      <c r="D3268" s="1"/>
      <c r="E3268" s="1"/>
      <c r="F3268" s="1"/>
      <c r="G3268" s="1"/>
      <c r="H3268" s="1"/>
      <c r="I3268" s="1"/>
      <c r="J3268" s="1"/>
      <c r="K3268" s="1"/>
      <c r="L3268" s="1"/>
      <c r="M3268" s="1"/>
      <c r="N3268" s="1"/>
      <c r="O3268" s="1"/>
      <c r="P3268" s="1"/>
      <c r="Q3268" s="1"/>
      <c r="R3268" s="1"/>
      <c r="S3268" s="1"/>
      <c r="T3268" s="1"/>
      <c r="U3268" s="1"/>
      <c r="V3268" s="1"/>
      <c r="W3268" s="1"/>
      <c r="X3268" s="1"/>
      <c r="Y3268" s="1"/>
      <c r="Z3268" s="1"/>
      <c r="AA3268" s="1"/>
      <c r="AB3268" s="1"/>
      <c r="AC3268" s="1"/>
      <c r="AD3268" s="1"/>
      <c r="AE3268" s="1"/>
      <c r="AF3268" s="1"/>
      <c r="AG3268" s="1"/>
      <c r="AH3268" s="1"/>
      <c r="AI3268" s="1"/>
      <c r="AJ3268" s="1"/>
      <c r="AK3268" s="1"/>
      <c r="AL3268" s="1"/>
      <c r="AM3268" s="1"/>
      <c r="AN3268" s="1"/>
      <c r="AO3268" s="1"/>
      <c r="AP3268" s="1"/>
      <c r="AQ3268" s="1"/>
      <c r="AR3268" s="1"/>
    </row>
    <row r="3269" ht="12.0" customHeight="1">
      <c r="A3269" s="1"/>
      <c r="B3269" s="1"/>
      <c r="C3269" s="1"/>
      <c r="D3269" s="1"/>
      <c r="E3269" s="1"/>
      <c r="F3269" s="1"/>
      <c r="G3269" s="1"/>
      <c r="H3269" s="1"/>
      <c r="I3269" s="1"/>
      <c r="J3269" s="1"/>
      <c r="K3269" s="1"/>
      <c r="L3269" s="1"/>
      <c r="M3269" s="1"/>
      <c r="N3269" s="1"/>
      <c r="O3269" s="1"/>
      <c r="P3269" s="1"/>
      <c r="Q3269" s="1"/>
      <c r="R3269" s="1"/>
      <c r="S3269" s="1"/>
      <c r="T3269" s="1"/>
      <c r="U3269" s="1"/>
      <c r="V3269" s="1"/>
      <c r="W3269" s="1"/>
      <c r="X3269" s="1"/>
      <c r="Y3269" s="1"/>
      <c r="Z3269" s="1"/>
      <c r="AA3269" s="1"/>
      <c r="AB3269" s="1"/>
      <c r="AC3269" s="1"/>
      <c r="AD3269" s="1"/>
      <c r="AE3269" s="1"/>
      <c r="AF3269" s="1"/>
      <c r="AG3269" s="1"/>
      <c r="AH3269" s="1"/>
      <c r="AI3269" s="1"/>
      <c r="AJ3269" s="1"/>
      <c r="AK3269" s="1"/>
      <c r="AL3269" s="1"/>
      <c r="AM3269" s="1"/>
      <c r="AN3269" s="1"/>
      <c r="AO3269" s="1"/>
      <c r="AP3269" s="1"/>
      <c r="AQ3269" s="1"/>
      <c r="AR3269" s="1"/>
    </row>
    <row r="3270" ht="12.0" customHeight="1">
      <c r="A3270" s="1"/>
      <c r="B3270" s="1"/>
      <c r="C3270" s="1"/>
      <c r="D3270" s="1"/>
      <c r="E3270" s="1"/>
      <c r="F3270" s="1"/>
      <c r="G3270" s="1"/>
      <c r="H3270" s="1"/>
      <c r="I3270" s="1"/>
      <c r="J3270" s="1"/>
      <c r="K3270" s="1"/>
      <c r="L3270" s="1"/>
      <c r="M3270" s="1"/>
      <c r="N3270" s="1"/>
      <c r="O3270" s="1"/>
      <c r="P3270" s="1"/>
      <c r="Q3270" s="1"/>
      <c r="R3270" s="1"/>
      <c r="S3270" s="1"/>
      <c r="T3270" s="1"/>
      <c r="U3270" s="1"/>
      <c r="V3270" s="1"/>
      <c r="W3270" s="1"/>
      <c r="X3270" s="1"/>
      <c r="Y3270" s="1"/>
      <c r="Z3270" s="1"/>
      <c r="AA3270" s="1"/>
      <c r="AB3270" s="1"/>
      <c r="AC3270" s="1"/>
      <c r="AD3270" s="1"/>
      <c r="AE3270" s="1"/>
      <c r="AF3270" s="1"/>
      <c r="AG3270" s="1"/>
      <c r="AH3270" s="1"/>
      <c r="AI3270" s="1"/>
      <c r="AJ3270" s="1"/>
      <c r="AK3270" s="1"/>
      <c r="AL3270" s="1"/>
      <c r="AM3270" s="1"/>
      <c r="AN3270" s="1"/>
      <c r="AO3270" s="1"/>
      <c r="AP3270" s="1"/>
      <c r="AQ3270" s="1"/>
      <c r="AR3270" s="1"/>
    </row>
    <row r="3271" ht="12.0" customHeight="1">
      <c r="A3271" s="1"/>
      <c r="B3271" s="1"/>
      <c r="C3271" s="1"/>
      <c r="D3271" s="1"/>
      <c r="E3271" s="1"/>
      <c r="F3271" s="1"/>
      <c r="G3271" s="1"/>
      <c r="H3271" s="1"/>
      <c r="I3271" s="1"/>
      <c r="J3271" s="1"/>
      <c r="K3271" s="1"/>
      <c r="L3271" s="1"/>
      <c r="M3271" s="1"/>
      <c r="N3271" s="1"/>
      <c r="O3271" s="1"/>
      <c r="P3271" s="1"/>
      <c r="Q3271" s="1"/>
      <c r="R3271" s="1"/>
      <c r="S3271" s="1"/>
      <c r="T3271" s="1"/>
      <c r="U3271" s="1"/>
      <c r="V3271" s="1"/>
      <c r="W3271" s="1"/>
      <c r="X3271" s="1"/>
      <c r="Y3271" s="1"/>
      <c r="Z3271" s="1"/>
      <c r="AA3271" s="1"/>
      <c r="AB3271" s="1"/>
      <c r="AC3271" s="1"/>
      <c r="AD3271" s="1"/>
      <c r="AE3271" s="1"/>
      <c r="AF3271" s="1"/>
      <c r="AG3271" s="1"/>
      <c r="AH3271" s="1"/>
      <c r="AI3271" s="1"/>
      <c r="AJ3271" s="1"/>
      <c r="AK3271" s="1"/>
      <c r="AL3271" s="1"/>
      <c r="AM3271" s="1"/>
      <c r="AN3271" s="1"/>
      <c r="AO3271" s="1"/>
      <c r="AP3271" s="1"/>
      <c r="AQ3271" s="1"/>
      <c r="AR3271" s="1"/>
    </row>
    <row r="3272" ht="12.0" customHeight="1">
      <c r="A3272" s="1"/>
      <c r="B3272" s="1"/>
      <c r="C3272" s="1"/>
      <c r="D3272" s="1"/>
      <c r="E3272" s="1"/>
      <c r="F3272" s="1"/>
      <c r="G3272" s="1"/>
      <c r="H3272" s="1"/>
      <c r="I3272" s="1"/>
      <c r="J3272" s="1"/>
      <c r="K3272" s="1"/>
      <c r="L3272" s="1"/>
      <c r="M3272" s="1"/>
      <c r="N3272" s="1"/>
      <c r="O3272" s="1"/>
      <c r="P3272" s="1"/>
      <c r="Q3272" s="1"/>
      <c r="R3272" s="1"/>
      <c r="S3272" s="1"/>
      <c r="T3272" s="1"/>
      <c r="U3272" s="1"/>
      <c r="V3272" s="1"/>
      <c r="W3272" s="1"/>
      <c r="X3272" s="1"/>
      <c r="Y3272" s="1"/>
      <c r="Z3272" s="1"/>
      <c r="AA3272" s="1"/>
      <c r="AB3272" s="1"/>
      <c r="AC3272" s="1"/>
      <c r="AD3272" s="1"/>
      <c r="AE3272" s="1"/>
      <c r="AF3272" s="1"/>
      <c r="AG3272" s="1"/>
      <c r="AH3272" s="1"/>
      <c r="AI3272" s="1"/>
      <c r="AJ3272" s="1"/>
      <c r="AK3272" s="1"/>
      <c r="AL3272" s="1"/>
      <c r="AM3272" s="1"/>
      <c r="AN3272" s="1"/>
      <c r="AO3272" s="1"/>
      <c r="AP3272" s="1"/>
      <c r="AQ3272" s="1"/>
      <c r="AR3272" s="1"/>
    </row>
    <row r="3273" ht="12.0" customHeight="1">
      <c r="A3273" s="1"/>
      <c r="B3273" s="1"/>
      <c r="C3273" s="1"/>
      <c r="D3273" s="1"/>
      <c r="E3273" s="1"/>
      <c r="F3273" s="1"/>
      <c r="G3273" s="1"/>
      <c r="H3273" s="1"/>
      <c r="I3273" s="1"/>
      <c r="J3273" s="1"/>
      <c r="K3273" s="1"/>
      <c r="L3273" s="1"/>
      <c r="M3273" s="1"/>
      <c r="N3273" s="1"/>
      <c r="O3273" s="1"/>
      <c r="P3273" s="1"/>
      <c r="Q3273" s="1"/>
      <c r="R3273" s="1"/>
      <c r="S3273" s="1"/>
      <c r="T3273" s="1"/>
      <c r="U3273" s="1"/>
      <c r="V3273" s="1"/>
      <c r="W3273" s="1"/>
      <c r="X3273" s="1"/>
      <c r="Y3273" s="1"/>
      <c r="Z3273" s="1"/>
      <c r="AA3273" s="1"/>
      <c r="AB3273" s="1"/>
      <c r="AC3273" s="1"/>
      <c r="AD3273" s="1"/>
      <c r="AE3273" s="1"/>
      <c r="AF3273" s="1"/>
      <c r="AG3273" s="1"/>
      <c r="AH3273" s="1"/>
      <c r="AI3273" s="1"/>
      <c r="AJ3273" s="1"/>
      <c r="AK3273" s="1"/>
      <c r="AL3273" s="1"/>
      <c r="AM3273" s="1"/>
      <c r="AN3273" s="1"/>
      <c r="AO3273" s="1"/>
      <c r="AP3273" s="1"/>
      <c r="AQ3273" s="1"/>
      <c r="AR3273" s="1"/>
    </row>
    <row r="3274" ht="12.0" customHeight="1">
      <c r="A3274" s="1"/>
      <c r="B3274" s="1"/>
      <c r="C3274" s="1"/>
      <c r="D3274" s="1"/>
      <c r="E3274" s="1"/>
      <c r="F3274" s="1"/>
      <c r="G3274" s="1"/>
      <c r="H3274" s="1"/>
      <c r="I3274" s="1"/>
      <c r="J3274" s="1"/>
      <c r="K3274" s="1"/>
      <c r="L3274" s="1"/>
      <c r="M3274" s="1"/>
      <c r="N3274" s="1"/>
      <c r="O3274" s="1"/>
      <c r="P3274" s="1"/>
      <c r="Q3274" s="1"/>
      <c r="R3274" s="1"/>
      <c r="S3274" s="1"/>
      <c r="T3274" s="1"/>
      <c r="U3274" s="1"/>
      <c r="V3274" s="1"/>
      <c r="W3274" s="1"/>
      <c r="X3274" s="1"/>
      <c r="Y3274" s="1"/>
      <c r="Z3274" s="1"/>
      <c r="AA3274" s="1"/>
      <c r="AB3274" s="1"/>
      <c r="AC3274" s="1"/>
      <c r="AD3274" s="1"/>
      <c r="AE3274" s="1"/>
      <c r="AF3274" s="1"/>
      <c r="AG3274" s="1"/>
      <c r="AH3274" s="1"/>
      <c r="AI3274" s="1"/>
      <c r="AJ3274" s="1"/>
      <c r="AK3274" s="1"/>
      <c r="AL3274" s="1"/>
      <c r="AM3274" s="1"/>
      <c r="AN3274" s="1"/>
      <c r="AO3274" s="1"/>
      <c r="AP3274" s="1"/>
      <c r="AQ3274" s="1"/>
      <c r="AR3274" s="1"/>
    </row>
    <row r="3275" ht="12.0" customHeight="1">
      <c r="A3275" s="1"/>
      <c r="B3275" s="1"/>
      <c r="C3275" s="1"/>
      <c r="D3275" s="1"/>
      <c r="E3275" s="1"/>
      <c r="F3275" s="1"/>
      <c r="G3275" s="1"/>
      <c r="H3275" s="1"/>
      <c r="I3275" s="1"/>
      <c r="J3275" s="1"/>
      <c r="K3275" s="1"/>
      <c r="L3275" s="1"/>
      <c r="M3275" s="1"/>
      <c r="N3275" s="1"/>
      <c r="O3275" s="1"/>
      <c r="P3275" s="1"/>
      <c r="Q3275" s="1"/>
      <c r="R3275" s="1"/>
      <c r="S3275" s="1"/>
      <c r="T3275" s="1"/>
      <c r="U3275" s="1"/>
      <c r="V3275" s="1"/>
      <c r="W3275" s="1"/>
      <c r="X3275" s="1"/>
      <c r="Y3275" s="1"/>
      <c r="Z3275" s="1"/>
      <c r="AA3275" s="1"/>
      <c r="AB3275" s="1"/>
      <c r="AC3275" s="1"/>
      <c r="AD3275" s="1"/>
      <c r="AE3275" s="1"/>
      <c r="AF3275" s="1"/>
      <c r="AG3275" s="1"/>
      <c r="AH3275" s="1"/>
      <c r="AI3275" s="1"/>
      <c r="AJ3275" s="1"/>
      <c r="AK3275" s="1"/>
      <c r="AL3275" s="1"/>
      <c r="AM3275" s="1"/>
      <c r="AN3275" s="1"/>
      <c r="AO3275" s="1"/>
      <c r="AP3275" s="1"/>
      <c r="AQ3275" s="1"/>
      <c r="AR3275" s="1"/>
    </row>
    <row r="3276" ht="12.0" customHeight="1">
      <c r="A3276" s="1"/>
      <c r="B3276" s="1"/>
      <c r="C3276" s="1"/>
      <c r="D3276" s="1"/>
      <c r="E3276" s="1"/>
      <c r="F3276" s="1"/>
      <c r="G3276" s="1"/>
      <c r="H3276" s="1"/>
      <c r="I3276" s="1"/>
      <c r="J3276" s="1"/>
      <c r="K3276" s="1"/>
      <c r="L3276" s="1"/>
      <c r="M3276" s="1"/>
      <c r="N3276" s="1"/>
      <c r="O3276" s="1"/>
      <c r="P3276" s="1"/>
      <c r="Q3276" s="1"/>
      <c r="R3276" s="1"/>
      <c r="S3276" s="1"/>
      <c r="T3276" s="1"/>
      <c r="U3276" s="1"/>
      <c r="V3276" s="1"/>
      <c r="W3276" s="1"/>
      <c r="X3276" s="1"/>
      <c r="Y3276" s="1"/>
      <c r="Z3276" s="1"/>
      <c r="AA3276" s="1"/>
      <c r="AB3276" s="1"/>
      <c r="AC3276" s="1"/>
      <c r="AD3276" s="1"/>
      <c r="AE3276" s="1"/>
      <c r="AF3276" s="1"/>
      <c r="AG3276" s="1"/>
      <c r="AH3276" s="1"/>
      <c r="AI3276" s="1"/>
      <c r="AJ3276" s="1"/>
      <c r="AK3276" s="1"/>
      <c r="AL3276" s="1"/>
      <c r="AM3276" s="1"/>
      <c r="AN3276" s="1"/>
      <c r="AO3276" s="1"/>
      <c r="AP3276" s="1"/>
      <c r="AQ3276" s="1"/>
      <c r="AR3276" s="1"/>
    </row>
    <row r="3277" ht="12.0" customHeight="1">
      <c r="A3277" s="1"/>
      <c r="B3277" s="1"/>
      <c r="C3277" s="1"/>
      <c r="D3277" s="1"/>
      <c r="E3277" s="1"/>
      <c r="F3277" s="1"/>
      <c r="G3277" s="1"/>
      <c r="H3277" s="1"/>
      <c r="I3277" s="1"/>
      <c r="J3277" s="1"/>
      <c r="K3277" s="1"/>
      <c r="L3277" s="1"/>
      <c r="M3277" s="1"/>
      <c r="N3277" s="1"/>
      <c r="O3277" s="1"/>
      <c r="P3277" s="1"/>
      <c r="Q3277" s="1"/>
      <c r="R3277" s="1"/>
      <c r="S3277" s="1"/>
      <c r="T3277" s="1"/>
      <c r="U3277" s="1"/>
      <c r="V3277" s="1"/>
      <c r="W3277" s="1"/>
      <c r="X3277" s="1"/>
      <c r="Y3277" s="1"/>
      <c r="Z3277" s="1"/>
      <c r="AA3277" s="1"/>
      <c r="AB3277" s="1"/>
      <c r="AC3277" s="1"/>
      <c r="AD3277" s="1"/>
      <c r="AE3277" s="1"/>
      <c r="AF3277" s="1"/>
      <c r="AG3277" s="1"/>
      <c r="AH3277" s="1"/>
      <c r="AI3277" s="1"/>
      <c r="AJ3277" s="1"/>
      <c r="AK3277" s="1"/>
      <c r="AL3277" s="1"/>
      <c r="AM3277" s="1"/>
      <c r="AN3277" s="1"/>
      <c r="AO3277" s="1"/>
      <c r="AP3277" s="1"/>
      <c r="AQ3277" s="1"/>
      <c r="AR3277" s="1"/>
    </row>
    <row r="3278" ht="12.0" customHeight="1">
      <c r="A3278" s="1"/>
      <c r="B3278" s="1"/>
      <c r="C3278" s="1"/>
      <c r="D3278" s="1"/>
      <c r="E3278" s="1"/>
      <c r="F3278" s="1"/>
      <c r="G3278" s="1"/>
      <c r="H3278" s="1"/>
      <c r="I3278" s="1"/>
      <c r="J3278" s="1"/>
      <c r="K3278" s="1"/>
      <c r="L3278" s="1"/>
      <c r="M3278" s="1"/>
      <c r="N3278" s="1"/>
      <c r="O3278" s="1"/>
      <c r="P3278" s="1"/>
      <c r="Q3278" s="1"/>
      <c r="R3278" s="1"/>
      <c r="S3278" s="1"/>
      <c r="T3278" s="1"/>
      <c r="U3278" s="1"/>
      <c r="V3278" s="1"/>
      <c r="W3278" s="1"/>
      <c r="X3278" s="1"/>
      <c r="Y3278" s="1"/>
      <c r="Z3278" s="1"/>
      <c r="AA3278" s="1"/>
      <c r="AB3278" s="1"/>
      <c r="AC3278" s="1"/>
      <c r="AD3278" s="1"/>
      <c r="AE3278" s="1"/>
      <c r="AF3278" s="1"/>
      <c r="AG3278" s="1"/>
      <c r="AH3278" s="1"/>
      <c r="AI3278" s="1"/>
      <c r="AJ3278" s="1"/>
      <c r="AK3278" s="1"/>
      <c r="AL3278" s="1"/>
      <c r="AM3278" s="1"/>
      <c r="AN3278" s="1"/>
      <c r="AO3278" s="1"/>
      <c r="AP3278" s="1"/>
      <c r="AQ3278" s="1"/>
      <c r="AR3278" s="1"/>
    </row>
    <row r="3279" ht="12.0" customHeight="1">
      <c r="A3279" s="1"/>
      <c r="B3279" s="1"/>
      <c r="C3279" s="1"/>
      <c r="D3279" s="1"/>
      <c r="E3279" s="1"/>
      <c r="F3279" s="1"/>
      <c r="G3279" s="1"/>
      <c r="H3279" s="1"/>
      <c r="I3279" s="1"/>
      <c r="J3279" s="1"/>
      <c r="K3279" s="1"/>
      <c r="L3279" s="1"/>
      <c r="M3279" s="1"/>
      <c r="N3279" s="1"/>
      <c r="O3279" s="1"/>
      <c r="P3279" s="1"/>
      <c r="Q3279" s="1"/>
      <c r="R3279" s="1"/>
      <c r="S3279" s="1"/>
      <c r="T3279" s="1"/>
      <c r="U3279" s="1"/>
      <c r="V3279" s="1"/>
      <c r="W3279" s="1"/>
      <c r="X3279" s="1"/>
      <c r="Y3279" s="1"/>
      <c r="Z3279" s="1"/>
      <c r="AA3279" s="1"/>
      <c r="AB3279" s="1"/>
      <c r="AC3279" s="1"/>
      <c r="AD3279" s="1"/>
      <c r="AE3279" s="1"/>
      <c r="AF3279" s="1"/>
      <c r="AG3279" s="1"/>
      <c r="AH3279" s="1"/>
      <c r="AI3279" s="1"/>
      <c r="AJ3279" s="1"/>
      <c r="AK3279" s="1"/>
      <c r="AL3279" s="1"/>
      <c r="AM3279" s="1"/>
      <c r="AN3279" s="1"/>
      <c r="AO3279" s="1"/>
      <c r="AP3279" s="1"/>
      <c r="AQ3279" s="1"/>
      <c r="AR3279" s="1"/>
    </row>
    <row r="3280" ht="12.0" customHeight="1">
      <c r="A3280" s="1"/>
      <c r="B3280" s="1"/>
      <c r="C3280" s="1"/>
      <c r="D3280" s="1"/>
      <c r="E3280" s="1"/>
      <c r="F3280" s="1"/>
      <c r="G3280" s="1"/>
      <c r="H3280" s="1"/>
      <c r="I3280" s="1"/>
      <c r="J3280" s="1"/>
      <c r="K3280" s="1"/>
      <c r="L3280" s="1"/>
      <c r="M3280" s="1"/>
      <c r="N3280" s="1"/>
      <c r="O3280" s="1"/>
      <c r="P3280" s="1"/>
      <c r="Q3280" s="1"/>
      <c r="R3280" s="1"/>
      <c r="S3280" s="1"/>
      <c r="T3280" s="1"/>
      <c r="U3280" s="1"/>
      <c r="V3280" s="1"/>
      <c r="W3280" s="1"/>
      <c r="X3280" s="1"/>
      <c r="Y3280" s="1"/>
      <c r="Z3280" s="1"/>
      <c r="AA3280" s="1"/>
      <c r="AB3280" s="1"/>
      <c r="AC3280" s="1"/>
      <c r="AD3280" s="1"/>
      <c r="AE3280" s="1"/>
      <c r="AF3280" s="1"/>
      <c r="AG3280" s="1"/>
      <c r="AH3280" s="1"/>
      <c r="AI3280" s="1"/>
      <c r="AJ3280" s="1"/>
      <c r="AK3280" s="1"/>
      <c r="AL3280" s="1"/>
      <c r="AM3280" s="1"/>
      <c r="AN3280" s="1"/>
      <c r="AO3280" s="1"/>
      <c r="AP3280" s="1"/>
      <c r="AQ3280" s="1"/>
      <c r="AR3280" s="1"/>
    </row>
    <row r="3281" ht="12.0" customHeight="1">
      <c r="A3281" s="1"/>
      <c r="B3281" s="1"/>
      <c r="C3281" s="1"/>
      <c r="D3281" s="1"/>
      <c r="E3281" s="1"/>
      <c r="F3281" s="1"/>
      <c r="G3281" s="1"/>
      <c r="H3281" s="1"/>
      <c r="I3281" s="1"/>
      <c r="J3281" s="1"/>
      <c r="K3281" s="1"/>
      <c r="L3281" s="1"/>
      <c r="M3281" s="1"/>
      <c r="N3281" s="1"/>
      <c r="O3281" s="1"/>
      <c r="P3281" s="1"/>
      <c r="Q3281" s="1"/>
      <c r="R3281" s="1"/>
      <c r="S3281" s="1"/>
      <c r="T3281" s="1"/>
      <c r="U3281" s="1"/>
      <c r="V3281" s="1"/>
      <c r="W3281" s="1"/>
      <c r="X3281" s="1"/>
      <c r="Y3281" s="1"/>
      <c r="Z3281" s="1"/>
      <c r="AA3281" s="1"/>
      <c r="AB3281" s="1"/>
      <c r="AC3281" s="1"/>
      <c r="AD3281" s="1"/>
      <c r="AE3281" s="1"/>
      <c r="AF3281" s="1"/>
      <c r="AG3281" s="1"/>
      <c r="AH3281" s="1"/>
      <c r="AI3281" s="1"/>
      <c r="AJ3281" s="1"/>
      <c r="AK3281" s="1"/>
      <c r="AL3281" s="1"/>
      <c r="AM3281" s="1"/>
      <c r="AN3281" s="1"/>
      <c r="AO3281" s="1"/>
      <c r="AP3281" s="1"/>
      <c r="AQ3281" s="1"/>
      <c r="AR3281" s="1"/>
    </row>
    <row r="3282" ht="12.0" customHeight="1">
      <c r="A3282" s="1"/>
      <c r="B3282" s="1"/>
      <c r="C3282" s="1"/>
      <c r="D3282" s="1"/>
      <c r="E3282" s="1"/>
      <c r="F3282" s="1"/>
      <c r="G3282" s="1"/>
      <c r="H3282" s="1"/>
      <c r="I3282" s="1"/>
      <c r="J3282" s="1"/>
      <c r="K3282" s="1"/>
      <c r="L3282" s="1"/>
      <c r="M3282" s="1"/>
      <c r="N3282" s="1"/>
      <c r="O3282" s="1"/>
      <c r="P3282" s="1"/>
      <c r="Q3282" s="1"/>
      <c r="R3282" s="1"/>
      <c r="S3282" s="1"/>
      <c r="T3282" s="1"/>
      <c r="U3282" s="1"/>
      <c r="V3282" s="1"/>
      <c r="W3282" s="1"/>
      <c r="X3282" s="1"/>
      <c r="Y3282" s="1"/>
      <c r="Z3282" s="1"/>
      <c r="AA3282" s="1"/>
      <c r="AB3282" s="1"/>
      <c r="AC3282" s="1"/>
      <c r="AD3282" s="1"/>
      <c r="AE3282" s="1"/>
      <c r="AF3282" s="1"/>
      <c r="AG3282" s="1"/>
      <c r="AH3282" s="1"/>
      <c r="AI3282" s="1"/>
      <c r="AJ3282" s="1"/>
      <c r="AK3282" s="1"/>
      <c r="AL3282" s="1"/>
      <c r="AM3282" s="1"/>
      <c r="AN3282" s="1"/>
      <c r="AO3282" s="1"/>
      <c r="AP3282" s="1"/>
      <c r="AQ3282" s="1"/>
      <c r="AR3282" s="1"/>
    </row>
    <row r="3283" ht="12.0" customHeight="1">
      <c r="A3283" s="1"/>
      <c r="B3283" s="1"/>
      <c r="C3283" s="1"/>
      <c r="D3283" s="1"/>
      <c r="E3283" s="1"/>
      <c r="F3283" s="1"/>
      <c r="G3283" s="1"/>
      <c r="H3283" s="1"/>
      <c r="I3283" s="1"/>
      <c r="J3283" s="1"/>
      <c r="K3283" s="1"/>
      <c r="L3283" s="1"/>
      <c r="M3283" s="1"/>
      <c r="N3283" s="1"/>
      <c r="O3283" s="1"/>
      <c r="P3283" s="1"/>
      <c r="Q3283" s="1"/>
      <c r="R3283" s="1"/>
      <c r="S3283" s="1"/>
      <c r="T3283" s="1"/>
      <c r="U3283" s="1"/>
      <c r="V3283" s="1"/>
      <c r="W3283" s="1"/>
      <c r="X3283" s="1"/>
      <c r="Y3283" s="1"/>
      <c r="Z3283" s="1"/>
      <c r="AA3283" s="1"/>
      <c r="AB3283" s="1"/>
      <c r="AC3283" s="1"/>
      <c r="AD3283" s="1"/>
      <c r="AE3283" s="1"/>
      <c r="AF3283" s="1"/>
      <c r="AG3283" s="1"/>
      <c r="AH3283" s="1"/>
      <c r="AI3283" s="1"/>
      <c r="AJ3283" s="1"/>
      <c r="AK3283" s="1"/>
      <c r="AL3283" s="1"/>
      <c r="AM3283" s="1"/>
      <c r="AN3283" s="1"/>
      <c r="AO3283" s="1"/>
      <c r="AP3283" s="1"/>
      <c r="AQ3283" s="1"/>
      <c r="AR3283" s="1"/>
    </row>
    <row r="3284" ht="12.0" customHeight="1">
      <c r="A3284" s="1"/>
      <c r="B3284" s="1"/>
      <c r="C3284" s="1"/>
      <c r="D3284" s="1"/>
      <c r="E3284" s="1"/>
      <c r="F3284" s="1"/>
      <c r="G3284" s="1"/>
      <c r="H3284" s="1"/>
      <c r="I3284" s="1"/>
      <c r="J3284" s="1"/>
      <c r="K3284" s="1"/>
      <c r="L3284" s="1"/>
      <c r="M3284" s="1"/>
      <c r="N3284" s="1"/>
      <c r="O3284" s="1"/>
      <c r="P3284" s="1"/>
      <c r="Q3284" s="1"/>
      <c r="R3284" s="1"/>
      <c r="S3284" s="1"/>
      <c r="T3284" s="1"/>
      <c r="U3284" s="1"/>
      <c r="V3284" s="1"/>
      <c r="W3284" s="1"/>
      <c r="X3284" s="1"/>
      <c r="Y3284" s="1"/>
      <c r="Z3284" s="1"/>
      <c r="AA3284" s="1"/>
      <c r="AB3284" s="1"/>
      <c r="AC3284" s="1"/>
      <c r="AD3284" s="1"/>
      <c r="AE3284" s="1"/>
      <c r="AF3284" s="1"/>
      <c r="AG3284" s="1"/>
      <c r="AH3284" s="1"/>
      <c r="AI3284" s="1"/>
      <c r="AJ3284" s="1"/>
      <c r="AK3284" s="1"/>
      <c r="AL3284" s="1"/>
      <c r="AM3284" s="1"/>
      <c r="AN3284" s="1"/>
      <c r="AO3284" s="1"/>
      <c r="AP3284" s="1"/>
      <c r="AQ3284" s="1"/>
      <c r="AR3284" s="1"/>
    </row>
    <row r="3285" ht="12.0" customHeight="1">
      <c r="A3285" s="1"/>
      <c r="B3285" s="1"/>
      <c r="C3285" s="1"/>
      <c r="D3285" s="1"/>
      <c r="E3285" s="1"/>
      <c r="F3285" s="1"/>
      <c r="G3285" s="1"/>
      <c r="H3285" s="1"/>
      <c r="I3285" s="1"/>
      <c r="J3285" s="1"/>
      <c r="K3285" s="1"/>
      <c r="L3285" s="1"/>
      <c r="M3285" s="1"/>
      <c r="N3285" s="1"/>
      <c r="O3285" s="1"/>
      <c r="P3285" s="1"/>
      <c r="Q3285" s="1"/>
      <c r="R3285" s="1"/>
      <c r="S3285" s="1"/>
      <c r="T3285" s="1"/>
      <c r="U3285" s="1"/>
      <c r="V3285" s="1"/>
      <c r="W3285" s="1"/>
      <c r="X3285" s="1"/>
      <c r="Y3285" s="1"/>
      <c r="Z3285" s="1"/>
      <c r="AA3285" s="1"/>
      <c r="AB3285" s="1"/>
      <c r="AC3285" s="1"/>
      <c r="AD3285" s="1"/>
      <c r="AE3285" s="1"/>
      <c r="AF3285" s="1"/>
      <c r="AG3285" s="1"/>
      <c r="AH3285" s="1"/>
      <c r="AI3285" s="1"/>
      <c r="AJ3285" s="1"/>
      <c r="AK3285" s="1"/>
      <c r="AL3285" s="1"/>
      <c r="AM3285" s="1"/>
      <c r="AN3285" s="1"/>
      <c r="AO3285" s="1"/>
      <c r="AP3285" s="1"/>
      <c r="AQ3285" s="1"/>
      <c r="AR3285" s="1"/>
    </row>
    <row r="3286" ht="12.0" customHeight="1">
      <c r="A3286" s="1"/>
      <c r="B3286" s="1"/>
      <c r="C3286" s="1"/>
      <c r="D3286" s="1"/>
      <c r="E3286" s="1"/>
      <c r="F3286" s="1"/>
      <c r="G3286" s="1"/>
      <c r="H3286" s="1"/>
      <c r="I3286" s="1"/>
      <c r="J3286" s="1"/>
      <c r="K3286" s="1"/>
      <c r="L3286" s="1"/>
      <c r="M3286" s="1"/>
      <c r="N3286" s="1"/>
      <c r="O3286" s="1"/>
      <c r="P3286" s="1"/>
      <c r="Q3286" s="1"/>
      <c r="R3286" s="1"/>
      <c r="S3286" s="1"/>
      <c r="T3286" s="1"/>
      <c r="U3286" s="1"/>
      <c r="V3286" s="1"/>
      <c r="W3286" s="1"/>
      <c r="X3286" s="1"/>
      <c r="Y3286" s="1"/>
      <c r="Z3286" s="1"/>
      <c r="AA3286" s="1"/>
      <c r="AB3286" s="1"/>
      <c r="AC3286" s="1"/>
      <c r="AD3286" s="1"/>
      <c r="AE3286" s="1"/>
      <c r="AF3286" s="1"/>
      <c r="AG3286" s="1"/>
      <c r="AH3286" s="1"/>
      <c r="AI3286" s="1"/>
      <c r="AJ3286" s="1"/>
      <c r="AK3286" s="1"/>
      <c r="AL3286" s="1"/>
      <c r="AM3286" s="1"/>
      <c r="AN3286" s="1"/>
      <c r="AO3286" s="1"/>
      <c r="AP3286" s="1"/>
      <c r="AQ3286" s="1"/>
      <c r="AR3286" s="1"/>
    </row>
    <row r="3287" ht="12.0" customHeight="1">
      <c r="A3287" s="1"/>
      <c r="B3287" s="1"/>
      <c r="C3287" s="1"/>
      <c r="D3287" s="1"/>
      <c r="E3287" s="1"/>
      <c r="F3287" s="1"/>
      <c r="G3287" s="1"/>
      <c r="H3287" s="1"/>
      <c r="I3287" s="1"/>
      <c r="J3287" s="1"/>
      <c r="K3287" s="1"/>
      <c r="L3287" s="1"/>
      <c r="M3287" s="1"/>
      <c r="N3287" s="1"/>
      <c r="O3287" s="1"/>
      <c r="P3287" s="1"/>
      <c r="Q3287" s="1"/>
      <c r="R3287" s="1"/>
      <c r="S3287" s="1"/>
      <c r="T3287" s="1"/>
      <c r="U3287" s="1"/>
      <c r="V3287" s="1"/>
      <c r="W3287" s="1"/>
      <c r="X3287" s="1"/>
      <c r="Y3287" s="1"/>
      <c r="Z3287" s="1"/>
      <c r="AA3287" s="1"/>
      <c r="AB3287" s="1"/>
      <c r="AC3287" s="1"/>
      <c r="AD3287" s="1"/>
      <c r="AE3287" s="1"/>
      <c r="AF3287" s="1"/>
      <c r="AG3287" s="1"/>
      <c r="AH3287" s="1"/>
      <c r="AI3287" s="1"/>
      <c r="AJ3287" s="1"/>
      <c r="AK3287" s="1"/>
      <c r="AL3287" s="1"/>
      <c r="AM3287" s="1"/>
      <c r="AN3287" s="1"/>
      <c r="AO3287" s="1"/>
      <c r="AP3287" s="1"/>
      <c r="AQ3287" s="1"/>
      <c r="AR3287" s="1"/>
    </row>
    <row r="3288" ht="12.0" customHeight="1">
      <c r="A3288" s="1"/>
      <c r="B3288" s="1"/>
      <c r="C3288" s="1"/>
      <c r="D3288" s="1"/>
      <c r="E3288" s="1"/>
      <c r="F3288" s="1"/>
      <c r="G3288" s="1"/>
      <c r="H3288" s="1"/>
      <c r="I3288" s="1"/>
      <c r="J3288" s="1"/>
      <c r="K3288" s="1"/>
      <c r="L3288" s="1"/>
      <c r="M3288" s="1"/>
      <c r="N3288" s="1"/>
      <c r="O3288" s="1"/>
      <c r="P3288" s="1"/>
      <c r="Q3288" s="1"/>
      <c r="R3288" s="1"/>
      <c r="S3288" s="1"/>
      <c r="T3288" s="1"/>
      <c r="U3288" s="1"/>
      <c r="V3288" s="1"/>
      <c r="W3288" s="1"/>
      <c r="X3288" s="1"/>
      <c r="Y3288" s="1"/>
      <c r="Z3288" s="1"/>
      <c r="AA3288" s="1"/>
      <c r="AB3288" s="1"/>
      <c r="AC3288" s="1"/>
      <c r="AD3288" s="1"/>
      <c r="AE3288" s="1"/>
      <c r="AF3288" s="1"/>
      <c r="AG3288" s="1"/>
      <c r="AH3288" s="1"/>
      <c r="AI3288" s="1"/>
      <c r="AJ3288" s="1"/>
      <c r="AK3288" s="1"/>
      <c r="AL3288" s="1"/>
      <c r="AM3288" s="1"/>
      <c r="AN3288" s="1"/>
      <c r="AO3288" s="1"/>
      <c r="AP3288" s="1"/>
      <c r="AQ3288" s="1"/>
      <c r="AR3288" s="1"/>
    </row>
    <row r="3289" ht="12.0" customHeight="1">
      <c r="A3289" s="1"/>
      <c r="B3289" s="1"/>
      <c r="C3289" s="1"/>
      <c r="D3289" s="1"/>
      <c r="E3289" s="1"/>
      <c r="F3289" s="1"/>
      <c r="G3289" s="1"/>
      <c r="H3289" s="1"/>
      <c r="I3289" s="1"/>
      <c r="J3289" s="1"/>
      <c r="K3289" s="1"/>
      <c r="L3289" s="1"/>
      <c r="M3289" s="1"/>
      <c r="N3289" s="1"/>
      <c r="O3289" s="1"/>
      <c r="P3289" s="1"/>
      <c r="Q3289" s="1"/>
      <c r="R3289" s="1"/>
      <c r="S3289" s="1"/>
      <c r="T3289" s="1"/>
      <c r="U3289" s="1"/>
      <c r="V3289" s="1"/>
      <c r="W3289" s="1"/>
      <c r="X3289" s="1"/>
      <c r="Y3289" s="1"/>
      <c r="Z3289" s="1"/>
      <c r="AA3289" s="1"/>
      <c r="AB3289" s="1"/>
      <c r="AC3289" s="1"/>
      <c r="AD3289" s="1"/>
      <c r="AE3289" s="1"/>
      <c r="AF3289" s="1"/>
      <c r="AG3289" s="1"/>
      <c r="AH3289" s="1"/>
      <c r="AI3289" s="1"/>
      <c r="AJ3289" s="1"/>
      <c r="AK3289" s="1"/>
      <c r="AL3289" s="1"/>
      <c r="AM3289" s="1"/>
      <c r="AN3289" s="1"/>
      <c r="AO3289" s="1"/>
      <c r="AP3289" s="1"/>
      <c r="AQ3289" s="1"/>
      <c r="AR3289" s="1"/>
    </row>
    <row r="3290" ht="12.0" customHeight="1">
      <c r="A3290" s="1"/>
      <c r="B3290" s="1"/>
      <c r="C3290" s="1"/>
      <c r="D3290" s="1"/>
      <c r="E3290" s="1"/>
      <c r="F3290" s="1"/>
      <c r="G3290" s="1"/>
      <c r="H3290" s="1"/>
      <c r="I3290" s="1"/>
      <c r="J3290" s="1"/>
      <c r="K3290" s="1"/>
      <c r="L3290" s="1"/>
      <c r="M3290" s="1"/>
      <c r="N3290" s="1"/>
      <c r="O3290" s="1"/>
      <c r="P3290" s="1"/>
      <c r="Q3290" s="1"/>
      <c r="R3290" s="1"/>
      <c r="S3290" s="1"/>
      <c r="T3290" s="1"/>
      <c r="U3290" s="1"/>
      <c r="V3290" s="1"/>
      <c r="W3290" s="1"/>
      <c r="X3290" s="1"/>
      <c r="Y3290" s="1"/>
      <c r="Z3290" s="1"/>
      <c r="AA3290" s="1"/>
      <c r="AB3290" s="1"/>
      <c r="AC3290" s="1"/>
      <c r="AD3290" s="1"/>
      <c r="AE3290" s="1"/>
      <c r="AF3290" s="1"/>
      <c r="AG3290" s="1"/>
      <c r="AH3290" s="1"/>
      <c r="AI3290" s="1"/>
      <c r="AJ3290" s="1"/>
      <c r="AK3290" s="1"/>
      <c r="AL3290" s="1"/>
      <c r="AM3290" s="1"/>
      <c r="AN3290" s="1"/>
      <c r="AO3290" s="1"/>
      <c r="AP3290" s="1"/>
      <c r="AQ3290" s="1"/>
      <c r="AR3290" s="1"/>
    </row>
    <row r="3291" ht="12.0" customHeight="1">
      <c r="A3291" s="1"/>
      <c r="B3291" s="1"/>
      <c r="C3291" s="1"/>
      <c r="D3291" s="1"/>
      <c r="E3291" s="1"/>
      <c r="F3291" s="1"/>
      <c r="G3291" s="1"/>
      <c r="H3291" s="1"/>
      <c r="I3291" s="1"/>
      <c r="J3291" s="1"/>
      <c r="K3291" s="1"/>
      <c r="L3291" s="1"/>
      <c r="M3291" s="1"/>
      <c r="N3291" s="1"/>
      <c r="O3291" s="1"/>
      <c r="P3291" s="1"/>
      <c r="Q3291" s="1"/>
      <c r="R3291" s="1"/>
      <c r="S3291" s="1"/>
      <c r="T3291" s="1"/>
      <c r="U3291" s="1"/>
      <c r="V3291" s="1"/>
      <c r="W3291" s="1"/>
      <c r="X3291" s="1"/>
      <c r="Y3291" s="1"/>
      <c r="Z3291" s="1"/>
      <c r="AA3291" s="1"/>
      <c r="AB3291" s="1"/>
      <c r="AC3291" s="1"/>
      <c r="AD3291" s="1"/>
      <c r="AE3291" s="1"/>
      <c r="AF3291" s="1"/>
      <c r="AG3291" s="1"/>
      <c r="AH3291" s="1"/>
      <c r="AI3291" s="1"/>
      <c r="AJ3291" s="1"/>
      <c r="AK3291" s="1"/>
      <c r="AL3291" s="1"/>
      <c r="AM3291" s="1"/>
      <c r="AN3291" s="1"/>
      <c r="AO3291" s="1"/>
      <c r="AP3291" s="1"/>
      <c r="AQ3291" s="1"/>
      <c r="AR3291" s="1"/>
    </row>
    <row r="3292" ht="12.0" customHeight="1">
      <c r="A3292" s="1"/>
      <c r="B3292" s="1"/>
      <c r="C3292" s="1"/>
      <c r="D3292" s="1"/>
      <c r="E3292" s="1"/>
      <c r="F3292" s="1"/>
      <c r="G3292" s="1"/>
      <c r="H3292" s="1"/>
      <c r="I3292" s="1"/>
      <c r="J3292" s="1"/>
      <c r="K3292" s="1"/>
      <c r="L3292" s="1"/>
      <c r="M3292" s="1"/>
      <c r="N3292" s="1"/>
      <c r="O3292" s="1"/>
      <c r="P3292" s="1"/>
      <c r="Q3292" s="1"/>
      <c r="R3292" s="1"/>
      <c r="S3292" s="1"/>
      <c r="T3292" s="1"/>
      <c r="U3292" s="1"/>
      <c r="V3292" s="1"/>
      <c r="W3292" s="1"/>
      <c r="X3292" s="1"/>
      <c r="Y3292" s="1"/>
      <c r="Z3292" s="1"/>
      <c r="AA3292" s="1"/>
      <c r="AB3292" s="1"/>
      <c r="AC3292" s="1"/>
      <c r="AD3292" s="1"/>
      <c r="AE3292" s="1"/>
      <c r="AF3292" s="1"/>
      <c r="AG3292" s="1"/>
      <c r="AH3292" s="1"/>
      <c r="AI3292" s="1"/>
      <c r="AJ3292" s="1"/>
      <c r="AK3292" s="1"/>
      <c r="AL3292" s="1"/>
      <c r="AM3292" s="1"/>
      <c r="AN3292" s="1"/>
      <c r="AO3292" s="1"/>
      <c r="AP3292" s="1"/>
      <c r="AQ3292" s="1"/>
      <c r="AR3292" s="1"/>
    </row>
    <row r="3293" ht="12.0" customHeight="1">
      <c r="A3293" s="1"/>
      <c r="B3293" s="1"/>
      <c r="C3293" s="1"/>
      <c r="D3293" s="1"/>
      <c r="E3293" s="1"/>
      <c r="F3293" s="1"/>
      <c r="G3293" s="1"/>
      <c r="H3293" s="1"/>
      <c r="I3293" s="1"/>
      <c r="J3293" s="1"/>
      <c r="K3293" s="1"/>
      <c r="L3293" s="1"/>
      <c r="M3293" s="1"/>
      <c r="N3293" s="1"/>
      <c r="O3293" s="1"/>
      <c r="P3293" s="1"/>
      <c r="Q3293" s="1"/>
      <c r="R3293" s="1"/>
      <c r="S3293" s="1"/>
      <c r="T3293" s="1"/>
      <c r="U3293" s="1"/>
      <c r="V3293" s="1"/>
      <c r="W3293" s="1"/>
      <c r="X3293" s="1"/>
      <c r="Y3293" s="1"/>
      <c r="Z3293" s="1"/>
      <c r="AA3293" s="1"/>
      <c r="AB3293" s="1"/>
      <c r="AC3293" s="1"/>
      <c r="AD3293" s="1"/>
      <c r="AE3293" s="1"/>
      <c r="AF3293" s="1"/>
      <c r="AG3293" s="1"/>
      <c r="AH3293" s="1"/>
      <c r="AI3293" s="1"/>
      <c r="AJ3293" s="1"/>
      <c r="AK3293" s="1"/>
      <c r="AL3293" s="1"/>
      <c r="AM3293" s="1"/>
      <c r="AN3293" s="1"/>
      <c r="AO3293" s="1"/>
      <c r="AP3293" s="1"/>
      <c r="AQ3293" s="1"/>
      <c r="AR3293" s="1"/>
    </row>
    <row r="3294" ht="12.0" customHeight="1">
      <c r="A3294" s="1"/>
      <c r="B3294" s="1"/>
      <c r="C3294" s="1"/>
      <c r="D3294" s="1"/>
      <c r="E3294" s="1"/>
      <c r="F3294" s="1"/>
      <c r="G3294" s="1"/>
      <c r="H3294" s="1"/>
      <c r="I3294" s="1"/>
      <c r="J3294" s="1"/>
      <c r="K3294" s="1"/>
      <c r="L3294" s="1"/>
      <c r="M3294" s="1"/>
      <c r="N3294" s="1"/>
      <c r="O3294" s="1"/>
      <c r="P3294" s="1"/>
      <c r="Q3294" s="1"/>
      <c r="R3294" s="1"/>
      <c r="S3294" s="1"/>
      <c r="T3294" s="1"/>
      <c r="U3294" s="1"/>
      <c r="V3294" s="1"/>
      <c r="W3294" s="1"/>
      <c r="X3294" s="1"/>
      <c r="Y3294" s="1"/>
      <c r="Z3294" s="1"/>
      <c r="AA3294" s="1"/>
      <c r="AB3294" s="1"/>
      <c r="AC3294" s="1"/>
      <c r="AD3294" s="1"/>
      <c r="AE3294" s="1"/>
      <c r="AF3294" s="1"/>
      <c r="AG3294" s="1"/>
      <c r="AH3294" s="1"/>
      <c r="AI3294" s="1"/>
      <c r="AJ3294" s="1"/>
      <c r="AK3294" s="1"/>
      <c r="AL3294" s="1"/>
      <c r="AM3294" s="1"/>
      <c r="AN3294" s="1"/>
      <c r="AO3294" s="1"/>
      <c r="AP3294" s="1"/>
      <c r="AQ3294" s="1"/>
      <c r="AR3294" s="1"/>
    </row>
    <row r="3295" ht="12.0" customHeight="1">
      <c r="A3295" s="1"/>
      <c r="B3295" s="1"/>
      <c r="C3295" s="1"/>
      <c r="D3295" s="1"/>
      <c r="E3295" s="1"/>
      <c r="F3295" s="1"/>
      <c r="G3295" s="1"/>
      <c r="H3295" s="1"/>
      <c r="I3295" s="1"/>
      <c r="J3295" s="1"/>
      <c r="K3295" s="1"/>
      <c r="L3295" s="1"/>
      <c r="M3295" s="1"/>
      <c r="N3295" s="1"/>
      <c r="O3295" s="1"/>
      <c r="P3295" s="1"/>
      <c r="Q3295" s="1"/>
      <c r="R3295" s="1"/>
      <c r="S3295" s="1"/>
      <c r="T3295" s="1"/>
      <c r="U3295" s="1"/>
      <c r="V3295" s="1"/>
      <c r="W3295" s="1"/>
      <c r="X3295" s="1"/>
      <c r="Y3295" s="1"/>
      <c r="Z3295" s="1"/>
      <c r="AA3295" s="1"/>
      <c r="AB3295" s="1"/>
      <c r="AC3295" s="1"/>
      <c r="AD3295" s="1"/>
      <c r="AE3295" s="1"/>
      <c r="AF3295" s="1"/>
      <c r="AG3295" s="1"/>
      <c r="AH3295" s="1"/>
      <c r="AI3295" s="1"/>
      <c r="AJ3295" s="1"/>
      <c r="AK3295" s="1"/>
      <c r="AL3295" s="1"/>
      <c r="AM3295" s="1"/>
      <c r="AN3295" s="1"/>
      <c r="AO3295" s="1"/>
      <c r="AP3295" s="1"/>
      <c r="AQ3295" s="1"/>
      <c r="AR3295" s="1"/>
    </row>
    <row r="3296" ht="12.0" customHeight="1">
      <c r="A3296" s="1"/>
      <c r="B3296" s="1"/>
      <c r="C3296" s="1"/>
      <c r="D3296" s="1"/>
      <c r="E3296" s="1"/>
      <c r="F3296" s="1"/>
      <c r="G3296" s="1"/>
      <c r="H3296" s="1"/>
      <c r="I3296" s="1"/>
      <c r="J3296" s="1"/>
      <c r="K3296" s="1"/>
      <c r="L3296" s="1"/>
      <c r="M3296" s="1"/>
      <c r="N3296" s="1"/>
      <c r="O3296" s="1"/>
      <c r="P3296" s="1"/>
      <c r="Q3296" s="1"/>
      <c r="R3296" s="1"/>
      <c r="S3296" s="1"/>
      <c r="T3296" s="1"/>
      <c r="U3296" s="1"/>
      <c r="V3296" s="1"/>
      <c r="W3296" s="1"/>
      <c r="X3296" s="1"/>
      <c r="Y3296" s="1"/>
      <c r="Z3296" s="1"/>
      <c r="AA3296" s="1"/>
      <c r="AB3296" s="1"/>
      <c r="AC3296" s="1"/>
      <c r="AD3296" s="1"/>
      <c r="AE3296" s="1"/>
      <c r="AF3296" s="1"/>
      <c r="AG3296" s="1"/>
      <c r="AH3296" s="1"/>
      <c r="AI3296" s="1"/>
      <c r="AJ3296" s="1"/>
      <c r="AK3296" s="1"/>
      <c r="AL3296" s="1"/>
      <c r="AM3296" s="1"/>
      <c r="AN3296" s="1"/>
      <c r="AO3296" s="1"/>
      <c r="AP3296" s="1"/>
      <c r="AQ3296" s="1"/>
      <c r="AR3296" s="1"/>
    </row>
    <row r="3297" ht="12.0" customHeight="1">
      <c r="A3297" s="1"/>
      <c r="B3297" s="1"/>
      <c r="C3297" s="1"/>
      <c r="D3297" s="1"/>
      <c r="E3297" s="1"/>
      <c r="F3297" s="1"/>
      <c r="G3297" s="1"/>
      <c r="H3297" s="1"/>
      <c r="I3297" s="1"/>
      <c r="J3297" s="1"/>
      <c r="K3297" s="1"/>
      <c r="L3297" s="1"/>
      <c r="M3297" s="1"/>
      <c r="N3297" s="1"/>
      <c r="O3297" s="1"/>
      <c r="P3297" s="1"/>
      <c r="Q3297" s="1"/>
      <c r="R3297" s="1"/>
      <c r="S3297" s="1"/>
      <c r="T3297" s="1"/>
      <c r="U3297" s="1"/>
      <c r="V3297" s="1"/>
      <c r="W3297" s="1"/>
      <c r="X3297" s="1"/>
      <c r="Y3297" s="1"/>
      <c r="Z3297" s="1"/>
      <c r="AA3297" s="1"/>
      <c r="AB3297" s="1"/>
      <c r="AC3297" s="1"/>
      <c r="AD3297" s="1"/>
      <c r="AE3297" s="1"/>
      <c r="AF3297" s="1"/>
      <c r="AG3297" s="1"/>
      <c r="AH3297" s="1"/>
      <c r="AI3297" s="1"/>
      <c r="AJ3297" s="1"/>
      <c r="AK3297" s="1"/>
      <c r="AL3297" s="1"/>
      <c r="AM3297" s="1"/>
      <c r="AN3297" s="1"/>
      <c r="AO3297" s="1"/>
      <c r="AP3297" s="1"/>
      <c r="AQ3297" s="1"/>
      <c r="AR3297" s="1"/>
    </row>
    <row r="3298" ht="12.0" customHeight="1">
      <c r="A3298" s="1"/>
      <c r="B3298" s="1"/>
      <c r="C3298" s="1"/>
      <c r="D3298" s="1"/>
      <c r="E3298" s="1"/>
      <c r="F3298" s="1"/>
      <c r="G3298" s="1"/>
      <c r="H3298" s="1"/>
      <c r="I3298" s="1"/>
      <c r="J3298" s="1"/>
      <c r="K3298" s="1"/>
      <c r="L3298" s="1"/>
      <c r="M3298" s="1"/>
      <c r="N3298" s="1"/>
      <c r="O3298" s="1"/>
      <c r="P3298" s="1"/>
      <c r="Q3298" s="1"/>
      <c r="R3298" s="1"/>
      <c r="S3298" s="1"/>
      <c r="T3298" s="1"/>
      <c r="U3298" s="1"/>
      <c r="V3298" s="1"/>
      <c r="W3298" s="1"/>
      <c r="X3298" s="1"/>
      <c r="Y3298" s="1"/>
      <c r="Z3298" s="1"/>
      <c r="AA3298" s="1"/>
      <c r="AB3298" s="1"/>
      <c r="AC3298" s="1"/>
      <c r="AD3298" s="1"/>
      <c r="AE3298" s="1"/>
      <c r="AF3298" s="1"/>
      <c r="AG3298" s="1"/>
      <c r="AH3298" s="1"/>
      <c r="AI3298" s="1"/>
      <c r="AJ3298" s="1"/>
      <c r="AK3298" s="1"/>
      <c r="AL3298" s="1"/>
      <c r="AM3298" s="1"/>
      <c r="AN3298" s="1"/>
      <c r="AO3298" s="1"/>
      <c r="AP3298" s="1"/>
      <c r="AQ3298" s="1"/>
      <c r="AR3298" s="1"/>
    </row>
    <row r="3299" ht="12.0" customHeight="1">
      <c r="A3299" s="1"/>
      <c r="B3299" s="1"/>
      <c r="C3299" s="1"/>
      <c r="D3299" s="1"/>
      <c r="E3299" s="1"/>
      <c r="F3299" s="1"/>
      <c r="G3299" s="1"/>
      <c r="H3299" s="1"/>
      <c r="I3299" s="1"/>
      <c r="J3299" s="1"/>
      <c r="K3299" s="1"/>
      <c r="L3299" s="1"/>
      <c r="M3299" s="1"/>
      <c r="N3299" s="1"/>
      <c r="O3299" s="1"/>
      <c r="P3299" s="1"/>
      <c r="Q3299" s="1"/>
      <c r="R3299" s="1"/>
      <c r="S3299" s="1"/>
      <c r="T3299" s="1"/>
      <c r="U3299" s="1"/>
      <c r="V3299" s="1"/>
      <c r="W3299" s="1"/>
      <c r="X3299" s="1"/>
      <c r="Y3299" s="1"/>
      <c r="Z3299" s="1"/>
      <c r="AA3299" s="1"/>
      <c r="AB3299" s="1"/>
      <c r="AC3299" s="1"/>
      <c r="AD3299" s="1"/>
      <c r="AE3299" s="1"/>
      <c r="AF3299" s="1"/>
      <c r="AG3299" s="1"/>
      <c r="AH3299" s="1"/>
      <c r="AI3299" s="1"/>
      <c r="AJ3299" s="1"/>
      <c r="AK3299" s="1"/>
      <c r="AL3299" s="1"/>
      <c r="AM3299" s="1"/>
      <c r="AN3299" s="1"/>
      <c r="AO3299" s="1"/>
      <c r="AP3299" s="1"/>
      <c r="AQ3299" s="1"/>
      <c r="AR3299" s="1"/>
    </row>
    <row r="3300" ht="12.0" customHeight="1">
      <c r="A3300" s="1"/>
      <c r="B3300" s="1"/>
      <c r="C3300" s="1"/>
      <c r="D3300" s="1"/>
      <c r="E3300" s="1"/>
      <c r="F3300" s="1"/>
      <c r="G3300" s="1"/>
      <c r="H3300" s="1"/>
      <c r="I3300" s="1"/>
      <c r="J3300" s="1"/>
      <c r="K3300" s="1"/>
      <c r="L3300" s="1"/>
      <c r="M3300" s="1"/>
      <c r="N3300" s="1"/>
      <c r="O3300" s="1"/>
      <c r="P3300" s="1"/>
      <c r="Q3300" s="1"/>
      <c r="R3300" s="1"/>
      <c r="S3300" s="1"/>
      <c r="T3300" s="1"/>
      <c r="U3300" s="1"/>
      <c r="V3300" s="1"/>
      <c r="W3300" s="1"/>
      <c r="X3300" s="1"/>
      <c r="Y3300" s="1"/>
      <c r="Z3300" s="1"/>
      <c r="AA3300" s="1"/>
      <c r="AB3300" s="1"/>
      <c r="AC3300" s="1"/>
      <c r="AD3300" s="1"/>
      <c r="AE3300" s="1"/>
      <c r="AF3300" s="1"/>
      <c r="AG3300" s="1"/>
      <c r="AH3300" s="1"/>
      <c r="AI3300" s="1"/>
      <c r="AJ3300" s="1"/>
      <c r="AK3300" s="1"/>
      <c r="AL3300" s="1"/>
      <c r="AM3300" s="1"/>
      <c r="AN3300" s="1"/>
      <c r="AO3300" s="1"/>
      <c r="AP3300" s="1"/>
      <c r="AQ3300" s="1"/>
      <c r="AR3300" s="1"/>
    </row>
    <row r="3301" ht="12.0" customHeight="1">
      <c r="A3301" s="1"/>
      <c r="B3301" s="1"/>
      <c r="C3301" s="1"/>
      <c r="D3301" s="1"/>
      <c r="E3301" s="1"/>
      <c r="F3301" s="1"/>
      <c r="G3301" s="1"/>
      <c r="H3301" s="1"/>
      <c r="I3301" s="1"/>
      <c r="J3301" s="1"/>
      <c r="K3301" s="1"/>
      <c r="L3301" s="1"/>
      <c r="M3301" s="1"/>
      <c r="N3301" s="1"/>
      <c r="O3301" s="1"/>
      <c r="P3301" s="1"/>
      <c r="Q3301" s="1"/>
      <c r="R3301" s="1"/>
      <c r="S3301" s="1"/>
      <c r="T3301" s="1"/>
      <c r="U3301" s="1"/>
      <c r="V3301" s="1"/>
      <c r="W3301" s="1"/>
      <c r="X3301" s="1"/>
      <c r="Y3301" s="1"/>
      <c r="Z3301" s="1"/>
      <c r="AA3301" s="1"/>
      <c r="AB3301" s="1"/>
      <c r="AC3301" s="1"/>
      <c r="AD3301" s="1"/>
      <c r="AE3301" s="1"/>
      <c r="AF3301" s="1"/>
      <c r="AG3301" s="1"/>
      <c r="AH3301" s="1"/>
      <c r="AI3301" s="1"/>
      <c r="AJ3301" s="1"/>
      <c r="AK3301" s="1"/>
      <c r="AL3301" s="1"/>
      <c r="AM3301" s="1"/>
      <c r="AN3301" s="1"/>
      <c r="AO3301" s="1"/>
      <c r="AP3301" s="1"/>
      <c r="AQ3301" s="1"/>
      <c r="AR3301" s="1"/>
    </row>
    <row r="3302" ht="12.0" customHeight="1">
      <c r="A3302" s="1"/>
      <c r="B3302" s="1"/>
      <c r="C3302" s="1"/>
      <c r="D3302" s="1"/>
      <c r="E3302" s="1"/>
      <c r="F3302" s="1"/>
      <c r="G3302" s="1"/>
      <c r="H3302" s="1"/>
      <c r="I3302" s="1"/>
      <c r="J3302" s="1"/>
      <c r="K3302" s="1"/>
      <c r="L3302" s="1"/>
      <c r="M3302" s="1"/>
      <c r="N3302" s="1"/>
      <c r="O3302" s="1"/>
      <c r="P3302" s="1"/>
      <c r="Q3302" s="1"/>
      <c r="R3302" s="1"/>
      <c r="S3302" s="1"/>
      <c r="T3302" s="1"/>
      <c r="U3302" s="1"/>
      <c r="V3302" s="1"/>
      <c r="W3302" s="1"/>
      <c r="X3302" s="1"/>
      <c r="Y3302" s="1"/>
      <c r="Z3302" s="1"/>
      <c r="AA3302" s="1"/>
      <c r="AB3302" s="1"/>
      <c r="AC3302" s="1"/>
      <c r="AD3302" s="1"/>
      <c r="AE3302" s="1"/>
      <c r="AF3302" s="1"/>
      <c r="AG3302" s="1"/>
      <c r="AH3302" s="1"/>
      <c r="AI3302" s="1"/>
      <c r="AJ3302" s="1"/>
      <c r="AK3302" s="1"/>
      <c r="AL3302" s="1"/>
      <c r="AM3302" s="1"/>
      <c r="AN3302" s="1"/>
      <c r="AO3302" s="1"/>
      <c r="AP3302" s="1"/>
      <c r="AQ3302" s="1"/>
      <c r="AR3302" s="1"/>
    </row>
    <row r="3303" ht="12.0" customHeight="1">
      <c r="A3303" s="1"/>
      <c r="B3303" s="1"/>
      <c r="C3303" s="1"/>
      <c r="D3303" s="1"/>
      <c r="E3303" s="1"/>
      <c r="F3303" s="1"/>
      <c r="G3303" s="1"/>
      <c r="H3303" s="1"/>
      <c r="I3303" s="1"/>
      <c r="J3303" s="1"/>
      <c r="K3303" s="1"/>
      <c r="L3303" s="1"/>
      <c r="M3303" s="1"/>
      <c r="N3303" s="1"/>
      <c r="O3303" s="1"/>
      <c r="P3303" s="1"/>
      <c r="Q3303" s="1"/>
      <c r="R3303" s="1"/>
      <c r="S3303" s="1"/>
      <c r="T3303" s="1"/>
      <c r="U3303" s="1"/>
      <c r="V3303" s="1"/>
      <c r="W3303" s="1"/>
      <c r="X3303" s="1"/>
      <c r="Y3303" s="1"/>
      <c r="Z3303" s="1"/>
      <c r="AA3303" s="1"/>
      <c r="AB3303" s="1"/>
      <c r="AC3303" s="1"/>
      <c r="AD3303" s="1"/>
      <c r="AE3303" s="1"/>
      <c r="AF3303" s="1"/>
      <c r="AG3303" s="1"/>
      <c r="AH3303" s="1"/>
      <c r="AI3303" s="1"/>
      <c r="AJ3303" s="1"/>
      <c r="AK3303" s="1"/>
      <c r="AL3303" s="1"/>
      <c r="AM3303" s="1"/>
      <c r="AN3303" s="1"/>
      <c r="AO3303" s="1"/>
      <c r="AP3303" s="1"/>
      <c r="AQ3303" s="1"/>
      <c r="AR3303" s="1"/>
    </row>
    <row r="3304" ht="12.0" customHeight="1">
      <c r="A3304" s="1"/>
      <c r="B3304" s="1"/>
      <c r="C3304" s="1"/>
      <c r="D3304" s="1"/>
      <c r="E3304" s="1"/>
      <c r="F3304" s="1"/>
      <c r="G3304" s="1"/>
      <c r="H3304" s="1"/>
      <c r="I3304" s="1"/>
      <c r="J3304" s="1"/>
      <c r="K3304" s="1"/>
      <c r="L3304" s="1"/>
      <c r="M3304" s="1"/>
      <c r="N3304" s="1"/>
      <c r="O3304" s="1"/>
      <c r="P3304" s="1"/>
      <c r="Q3304" s="1"/>
      <c r="R3304" s="1"/>
      <c r="S3304" s="1"/>
      <c r="T3304" s="1"/>
      <c r="U3304" s="1"/>
      <c r="V3304" s="1"/>
      <c r="W3304" s="1"/>
      <c r="X3304" s="1"/>
      <c r="Y3304" s="1"/>
      <c r="Z3304" s="1"/>
      <c r="AA3304" s="1"/>
      <c r="AB3304" s="1"/>
      <c r="AC3304" s="1"/>
      <c r="AD3304" s="1"/>
      <c r="AE3304" s="1"/>
      <c r="AF3304" s="1"/>
      <c r="AG3304" s="1"/>
      <c r="AH3304" s="1"/>
      <c r="AI3304" s="1"/>
      <c r="AJ3304" s="1"/>
      <c r="AK3304" s="1"/>
      <c r="AL3304" s="1"/>
      <c r="AM3304" s="1"/>
      <c r="AN3304" s="1"/>
      <c r="AO3304" s="1"/>
      <c r="AP3304" s="1"/>
      <c r="AQ3304" s="1"/>
      <c r="AR3304" s="1"/>
    </row>
    <row r="3305" ht="12.0" customHeight="1">
      <c r="A3305" s="1"/>
      <c r="B3305" s="1"/>
      <c r="C3305" s="1"/>
      <c r="D3305" s="1"/>
      <c r="E3305" s="1"/>
      <c r="F3305" s="1"/>
      <c r="G3305" s="1"/>
      <c r="H3305" s="1"/>
      <c r="I3305" s="1"/>
      <c r="J3305" s="1"/>
      <c r="K3305" s="1"/>
      <c r="L3305" s="1"/>
      <c r="M3305" s="1"/>
      <c r="N3305" s="1"/>
      <c r="O3305" s="1"/>
      <c r="P3305" s="1"/>
      <c r="Q3305" s="1"/>
      <c r="R3305" s="1"/>
      <c r="S3305" s="1"/>
      <c r="T3305" s="1"/>
      <c r="U3305" s="1"/>
      <c r="V3305" s="1"/>
      <c r="W3305" s="1"/>
      <c r="X3305" s="1"/>
      <c r="Y3305" s="1"/>
      <c r="Z3305" s="1"/>
      <c r="AA3305" s="1"/>
      <c r="AB3305" s="1"/>
      <c r="AC3305" s="1"/>
      <c r="AD3305" s="1"/>
      <c r="AE3305" s="1"/>
      <c r="AF3305" s="1"/>
      <c r="AG3305" s="1"/>
      <c r="AH3305" s="1"/>
      <c r="AI3305" s="1"/>
      <c r="AJ3305" s="1"/>
      <c r="AK3305" s="1"/>
      <c r="AL3305" s="1"/>
      <c r="AM3305" s="1"/>
      <c r="AN3305" s="1"/>
      <c r="AO3305" s="1"/>
      <c r="AP3305" s="1"/>
      <c r="AQ3305" s="1"/>
      <c r="AR3305" s="1"/>
    </row>
    <row r="3306" ht="12.0" customHeight="1">
      <c r="A3306" s="1"/>
      <c r="B3306" s="1"/>
      <c r="C3306" s="1"/>
      <c r="D3306" s="1"/>
      <c r="E3306" s="1"/>
      <c r="F3306" s="1"/>
      <c r="G3306" s="1"/>
      <c r="H3306" s="1"/>
      <c r="I3306" s="1"/>
      <c r="J3306" s="1"/>
      <c r="K3306" s="1"/>
      <c r="L3306" s="1"/>
      <c r="M3306" s="1"/>
      <c r="N3306" s="1"/>
      <c r="O3306" s="1"/>
      <c r="P3306" s="1"/>
      <c r="Q3306" s="1"/>
      <c r="R3306" s="1"/>
      <c r="S3306" s="1"/>
      <c r="T3306" s="1"/>
      <c r="U3306" s="1"/>
      <c r="V3306" s="1"/>
      <c r="W3306" s="1"/>
      <c r="X3306" s="1"/>
      <c r="Y3306" s="1"/>
      <c r="Z3306" s="1"/>
      <c r="AA3306" s="1"/>
      <c r="AB3306" s="1"/>
      <c r="AC3306" s="1"/>
      <c r="AD3306" s="1"/>
      <c r="AE3306" s="1"/>
      <c r="AF3306" s="1"/>
      <c r="AG3306" s="1"/>
      <c r="AH3306" s="1"/>
      <c r="AI3306" s="1"/>
      <c r="AJ3306" s="1"/>
      <c r="AK3306" s="1"/>
      <c r="AL3306" s="1"/>
      <c r="AM3306" s="1"/>
      <c r="AN3306" s="1"/>
      <c r="AO3306" s="1"/>
      <c r="AP3306" s="1"/>
      <c r="AQ3306" s="1"/>
      <c r="AR3306" s="1"/>
    </row>
    <row r="3307" ht="12.0" customHeight="1">
      <c r="A3307" s="1"/>
      <c r="B3307" s="1"/>
      <c r="C3307" s="1"/>
      <c r="D3307" s="1"/>
      <c r="E3307" s="1"/>
      <c r="F3307" s="1"/>
      <c r="G3307" s="1"/>
      <c r="H3307" s="1"/>
      <c r="I3307" s="1"/>
      <c r="J3307" s="1"/>
      <c r="K3307" s="1"/>
      <c r="L3307" s="1"/>
      <c r="M3307" s="1"/>
      <c r="N3307" s="1"/>
      <c r="O3307" s="1"/>
      <c r="P3307" s="1"/>
      <c r="Q3307" s="1"/>
      <c r="R3307" s="1"/>
      <c r="S3307" s="1"/>
      <c r="T3307" s="1"/>
      <c r="U3307" s="1"/>
      <c r="V3307" s="1"/>
      <c r="W3307" s="1"/>
      <c r="X3307" s="1"/>
      <c r="Y3307" s="1"/>
      <c r="Z3307" s="1"/>
      <c r="AA3307" s="1"/>
      <c r="AB3307" s="1"/>
      <c r="AC3307" s="1"/>
      <c r="AD3307" s="1"/>
      <c r="AE3307" s="1"/>
      <c r="AF3307" s="1"/>
      <c r="AG3307" s="1"/>
      <c r="AH3307" s="1"/>
      <c r="AI3307" s="1"/>
      <c r="AJ3307" s="1"/>
      <c r="AK3307" s="1"/>
      <c r="AL3307" s="1"/>
      <c r="AM3307" s="1"/>
      <c r="AN3307" s="1"/>
      <c r="AO3307" s="1"/>
      <c r="AP3307" s="1"/>
      <c r="AQ3307" s="1"/>
      <c r="AR3307" s="1"/>
    </row>
    <row r="3308" ht="12.0" customHeight="1">
      <c r="A3308" s="1"/>
      <c r="B3308" s="1"/>
      <c r="C3308" s="1"/>
      <c r="D3308" s="1"/>
      <c r="E3308" s="1"/>
      <c r="F3308" s="1"/>
      <c r="G3308" s="1"/>
      <c r="H3308" s="1"/>
      <c r="I3308" s="1"/>
      <c r="J3308" s="1"/>
      <c r="K3308" s="1"/>
      <c r="L3308" s="1"/>
      <c r="M3308" s="1"/>
      <c r="N3308" s="1"/>
      <c r="O3308" s="1"/>
      <c r="P3308" s="1"/>
      <c r="Q3308" s="1"/>
      <c r="R3308" s="1"/>
      <c r="S3308" s="1"/>
      <c r="T3308" s="1"/>
      <c r="U3308" s="1"/>
      <c r="V3308" s="1"/>
      <c r="W3308" s="1"/>
      <c r="X3308" s="1"/>
      <c r="Y3308" s="1"/>
      <c r="Z3308" s="1"/>
      <c r="AA3308" s="1"/>
      <c r="AB3308" s="1"/>
      <c r="AC3308" s="1"/>
      <c r="AD3308" s="1"/>
      <c r="AE3308" s="1"/>
      <c r="AF3308" s="1"/>
      <c r="AG3308" s="1"/>
      <c r="AH3308" s="1"/>
      <c r="AI3308" s="1"/>
      <c r="AJ3308" s="1"/>
      <c r="AK3308" s="1"/>
      <c r="AL3308" s="1"/>
      <c r="AM3308" s="1"/>
      <c r="AN3308" s="1"/>
      <c r="AO3308" s="1"/>
      <c r="AP3308" s="1"/>
      <c r="AQ3308" s="1"/>
      <c r="AR3308" s="1"/>
    </row>
    <row r="3309" ht="12.0" customHeight="1">
      <c r="A3309" s="1"/>
      <c r="B3309" s="1"/>
      <c r="C3309" s="1"/>
      <c r="D3309" s="1"/>
      <c r="E3309" s="1"/>
      <c r="F3309" s="1"/>
      <c r="G3309" s="1"/>
      <c r="H3309" s="1"/>
      <c r="I3309" s="1"/>
      <c r="J3309" s="1"/>
      <c r="K3309" s="1"/>
      <c r="L3309" s="1"/>
      <c r="M3309" s="1"/>
      <c r="N3309" s="1"/>
      <c r="O3309" s="1"/>
      <c r="P3309" s="1"/>
      <c r="Q3309" s="1"/>
      <c r="R3309" s="1"/>
      <c r="S3309" s="1"/>
      <c r="T3309" s="1"/>
      <c r="U3309" s="1"/>
      <c r="V3309" s="1"/>
      <c r="W3309" s="1"/>
      <c r="X3309" s="1"/>
      <c r="Y3309" s="1"/>
      <c r="Z3309" s="1"/>
      <c r="AA3309" s="1"/>
      <c r="AB3309" s="1"/>
      <c r="AC3309" s="1"/>
      <c r="AD3309" s="1"/>
      <c r="AE3309" s="1"/>
      <c r="AF3309" s="1"/>
      <c r="AG3309" s="1"/>
      <c r="AH3309" s="1"/>
      <c r="AI3309" s="1"/>
      <c r="AJ3309" s="1"/>
      <c r="AK3309" s="1"/>
      <c r="AL3309" s="1"/>
      <c r="AM3309" s="1"/>
      <c r="AN3309" s="1"/>
      <c r="AO3309" s="1"/>
      <c r="AP3309" s="1"/>
      <c r="AQ3309" s="1"/>
      <c r="AR3309" s="1"/>
    </row>
    <row r="3310" ht="12.0" customHeight="1">
      <c r="A3310" s="1"/>
      <c r="B3310" s="1"/>
      <c r="C3310" s="1"/>
      <c r="D3310" s="1"/>
      <c r="E3310" s="1"/>
      <c r="F3310" s="1"/>
      <c r="G3310" s="1"/>
      <c r="H3310" s="1"/>
      <c r="I3310" s="1"/>
      <c r="J3310" s="1"/>
      <c r="K3310" s="1"/>
      <c r="L3310" s="1"/>
      <c r="M3310" s="1"/>
      <c r="N3310" s="1"/>
      <c r="O3310" s="1"/>
      <c r="P3310" s="1"/>
      <c r="Q3310" s="1"/>
      <c r="R3310" s="1"/>
      <c r="S3310" s="1"/>
      <c r="T3310" s="1"/>
      <c r="U3310" s="1"/>
      <c r="V3310" s="1"/>
      <c r="W3310" s="1"/>
      <c r="X3310" s="1"/>
      <c r="Y3310" s="1"/>
      <c r="Z3310" s="1"/>
      <c r="AA3310" s="1"/>
      <c r="AB3310" s="1"/>
      <c r="AC3310" s="1"/>
      <c r="AD3310" s="1"/>
      <c r="AE3310" s="1"/>
      <c r="AF3310" s="1"/>
      <c r="AG3310" s="1"/>
      <c r="AH3310" s="1"/>
      <c r="AI3310" s="1"/>
      <c r="AJ3310" s="1"/>
      <c r="AK3310" s="1"/>
      <c r="AL3310" s="1"/>
      <c r="AM3310" s="1"/>
      <c r="AN3310" s="1"/>
      <c r="AO3310" s="1"/>
      <c r="AP3310" s="1"/>
      <c r="AQ3310" s="1"/>
      <c r="AR3310" s="1"/>
    </row>
    <row r="3311" ht="12.0" customHeight="1">
      <c r="A3311" s="1"/>
      <c r="B3311" s="1"/>
      <c r="C3311" s="1"/>
      <c r="D3311" s="1"/>
      <c r="E3311" s="1"/>
      <c r="F3311" s="1"/>
      <c r="G3311" s="1"/>
      <c r="H3311" s="1"/>
      <c r="I3311" s="1"/>
      <c r="J3311" s="1"/>
      <c r="K3311" s="1"/>
      <c r="L3311" s="1"/>
      <c r="M3311" s="1"/>
      <c r="N3311" s="1"/>
      <c r="O3311" s="1"/>
      <c r="P3311" s="1"/>
      <c r="Q3311" s="1"/>
      <c r="R3311" s="1"/>
      <c r="S3311" s="1"/>
      <c r="T3311" s="1"/>
      <c r="U3311" s="1"/>
      <c r="V3311" s="1"/>
      <c r="W3311" s="1"/>
      <c r="X3311" s="1"/>
      <c r="Y3311" s="1"/>
      <c r="Z3311" s="1"/>
      <c r="AA3311" s="1"/>
      <c r="AB3311" s="1"/>
      <c r="AC3311" s="1"/>
      <c r="AD3311" s="1"/>
      <c r="AE3311" s="1"/>
      <c r="AF3311" s="1"/>
      <c r="AG3311" s="1"/>
      <c r="AH3311" s="1"/>
      <c r="AI3311" s="1"/>
      <c r="AJ3311" s="1"/>
      <c r="AK3311" s="1"/>
      <c r="AL3311" s="1"/>
      <c r="AM3311" s="1"/>
      <c r="AN3311" s="1"/>
      <c r="AO3311" s="1"/>
      <c r="AP3311" s="1"/>
      <c r="AQ3311" s="1"/>
      <c r="AR3311" s="1"/>
    </row>
    <row r="3312" ht="12.0" customHeight="1">
      <c r="A3312" s="1"/>
      <c r="B3312" s="1"/>
      <c r="C3312" s="1"/>
      <c r="D3312" s="1"/>
      <c r="E3312" s="1"/>
      <c r="F3312" s="1"/>
      <c r="G3312" s="1"/>
      <c r="H3312" s="1"/>
      <c r="I3312" s="1"/>
      <c r="J3312" s="1"/>
      <c r="K3312" s="1"/>
      <c r="L3312" s="1"/>
      <c r="M3312" s="1"/>
      <c r="N3312" s="1"/>
      <c r="O3312" s="1"/>
      <c r="P3312" s="1"/>
      <c r="Q3312" s="1"/>
      <c r="R3312" s="1"/>
      <c r="S3312" s="1"/>
      <c r="T3312" s="1"/>
      <c r="U3312" s="1"/>
      <c r="V3312" s="1"/>
      <c r="W3312" s="1"/>
      <c r="X3312" s="1"/>
      <c r="Y3312" s="1"/>
      <c r="Z3312" s="1"/>
      <c r="AA3312" s="1"/>
      <c r="AB3312" s="1"/>
      <c r="AC3312" s="1"/>
      <c r="AD3312" s="1"/>
      <c r="AE3312" s="1"/>
      <c r="AF3312" s="1"/>
      <c r="AG3312" s="1"/>
      <c r="AH3312" s="1"/>
      <c r="AI3312" s="1"/>
      <c r="AJ3312" s="1"/>
      <c r="AK3312" s="1"/>
      <c r="AL3312" s="1"/>
      <c r="AM3312" s="1"/>
      <c r="AN3312" s="1"/>
      <c r="AO3312" s="1"/>
      <c r="AP3312" s="1"/>
      <c r="AQ3312" s="1"/>
      <c r="AR3312" s="1"/>
    </row>
    <row r="3313" ht="12.0" customHeight="1">
      <c r="A3313" s="1"/>
      <c r="B3313" s="1"/>
      <c r="C3313" s="1"/>
      <c r="D3313" s="1"/>
      <c r="E3313" s="1"/>
      <c r="F3313" s="1"/>
      <c r="G3313" s="1"/>
      <c r="H3313" s="1"/>
      <c r="I3313" s="1"/>
      <c r="J3313" s="1"/>
      <c r="K3313" s="1"/>
      <c r="L3313" s="1"/>
      <c r="M3313" s="1"/>
      <c r="N3313" s="1"/>
      <c r="O3313" s="1"/>
      <c r="P3313" s="1"/>
      <c r="Q3313" s="1"/>
      <c r="R3313" s="1"/>
      <c r="S3313" s="1"/>
      <c r="T3313" s="1"/>
      <c r="U3313" s="1"/>
      <c r="V3313" s="1"/>
      <c r="W3313" s="1"/>
      <c r="X3313" s="1"/>
      <c r="Y3313" s="1"/>
      <c r="Z3313" s="1"/>
      <c r="AA3313" s="1"/>
      <c r="AB3313" s="1"/>
      <c r="AC3313" s="1"/>
      <c r="AD3313" s="1"/>
      <c r="AE3313" s="1"/>
      <c r="AF3313" s="1"/>
      <c r="AG3313" s="1"/>
      <c r="AH3313" s="1"/>
      <c r="AI3313" s="1"/>
      <c r="AJ3313" s="1"/>
      <c r="AK3313" s="1"/>
      <c r="AL3313" s="1"/>
      <c r="AM3313" s="1"/>
      <c r="AN3313" s="1"/>
      <c r="AO3313" s="1"/>
      <c r="AP3313" s="1"/>
      <c r="AQ3313" s="1"/>
      <c r="AR3313" s="1"/>
    </row>
    <row r="3314" ht="12.0" customHeight="1">
      <c r="A3314" s="1"/>
      <c r="B3314" s="1"/>
      <c r="C3314" s="1"/>
      <c r="D3314" s="1"/>
      <c r="E3314" s="1"/>
      <c r="F3314" s="1"/>
      <c r="G3314" s="1"/>
      <c r="H3314" s="1"/>
      <c r="I3314" s="1"/>
      <c r="J3314" s="1"/>
      <c r="K3314" s="1"/>
      <c r="L3314" s="1"/>
      <c r="M3314" s="1"/>
      <c r="N3314" s="1"/>
      <c r="O3314" s="1"/>
      <c r="P3314" s="1"/>
      <c r="Q3314" s="1"/>
      <c r="R3314" s="1"/>
      <c r="S3314" s="1"/>
      <c r="T3314" s="1"/>
      <c r="U3314" s="1"/>
      <c r="V3314" s="1"/>
      <c r="W3314" s="1"/>
      <c r="X3314" s="1"/>
      <c r="Y3314" s="1"/>
      <c r="Z3314" s="1"/>
      <c r="AA3314" s="1"/>
      <c r="AB3314" s="1"/>
      <c r="AC3314" s="1"/>
      <c r="AD3314" s="1"/>
      <c r="AE3314" s="1"/>
      <c r="AF3314" s="1"/>
      <c r="AG3314" s="1"/>
      <c r="AH3314" s="1"/>
      <c r="AI3314" s="1"/>
      <c r="AJ3314" s="1"/>
      <c r="AK3314" s="1"/>
      <c r="AL3314" s="1"/>
      <c r="AM3314" s="1"/>
      <c r="AN3314" s="1"/>
      <c r="AO3314" s="1"/>
      <c r="AP3314" s="1"/>
      <c r="AQ3314" s="1"/>
      <c r="AR3314" s="1"/>
    </row>
    <row r="3315" ht="12.0" customHeight="1">
      <c r="A3315" s="1"/>
      <c r="B3315" s="1"/>
      <c r="C3315" s="1"/>
      <c r="D3315" s="1"/>
      <c r="E3315" s="1"/>
      <c r="F3315" s="1"/>
      <c r="G3315" s="1"/>
      <c r="H3315" s="1"/>
      <c r="I3315" s="1"/>
      <c r="J3315" s="1"/>
      <c r="K3315" s="1"/>
      <c r="L3315" s="1"/>
      <c r="M3315" s="1"/>
      <c r="N3315" s="1"/>
      <c r="O3315" s="1"/>
      <c r="P3315" s="1"/>
      <c r="Q3315" s="1"/>
      <c r="R3315" s="1"/>
      <c r="S3315" s="1"/>
      <c r="T3315" s="1"/>
      <c r="U3315" s="1"/>
      <c r="V3315" s="1"/>
      <c r="W3315" s="1"/>
      <c r="X3315" s="1"/>
      <c r="Y3315" s="1"/>
      <c r="Z3315" s="1"/>
      <c r="AA3315" s="1"/>
      <c r="AB3315" s="1"/>
      <c r="AC3315" s="1"/>
      <c r="AD3315" s="1"/>
      <c r="AE3315" s="1"/>
      <c r="AF3315" s="1"/>
      <c r="AG3315" s="1"/>
      <c r="AH3315" s="1"/>
      <c r="AI3315" s="1"/>
      <c r="AJ3315" s="1"/>
      <c r="AK3315" s="1"/>
      <c r="AL3315" s="1"/>
      <c r="AM3315" s="1"/>
      <c r="AN3315" s="1"/>
      <c r="AO3315" s="1"/>
      <c r="AP3315" s="1"/>
      <c r="AQ3315" s="1"/>
      <c r="AR3315" s="1"/>
    </row>
    <row r="3316" ht="12.0" customHeight="1">
      <c r="A3316" s="1"/>
      <c r="B3316" s="1"/>
      <c r="C3316" s="1"/>
      <c r="D3316" s="1"/>
      <c r="E3316" s="1"/>
      <c r="F3316" s="1"/>
      <c r="G3316" s="1"/>
      <c r="H3316" s="1"/>
      <c r="I3316" s="1"/>
      <c r="J3316" s="1"/>
      <c r="K3316" s="1"/>
      <c r="L3316" s="1"/>
      <c r="M3316" s="1"/>
      <c r="N3316" s="1"/>
      <c r="O3316" s="1"/>
      <c r="P3316" s="1"/>
      <c r="Q3316" s="1"/>
      <c r="R3316" s="1"/>
      <c r="S3316" s="1"/>
      <c r="T3316" s="1"/>
      <c r="U3316" s="1"/>
      <c r="V3316" s="1"/>
      <c r="W3316" s="1"/>
      <c r="X3316" s="1"/>
      <c r="Y3316" s="1"/>
      <c r="Z3316" s="1"/>
      <c r="AA3316" s="1"/>
      <c r="AB3316" s="1"/>
      <c r="AC3316" s="1"/>
      <c r="AD3316" s="1"/>
      <c r="AE3316" s="1"/>
      <c r="AF3316" s="1"/>
      <c r="AG3316" s="1"/>
      <c r="AH3316" s="1"/>
      <c r="AI3316" s="1"/>
      <c r="AJ3316" s="1"/>
      <c r="AK3316" s="1"/>
      <c r="AL3316" s="1"/>
      <c r="AM3316" s="1"/>
      <c r="AN3316" s="1"/>
      <c r="AO3316" s="1"/>
      <c r="AP3316" s="1"/>
      <c r="AQ3316" s="1"/>
      <c r="AR3316" s="1"/>
    </row>
    <row r="3317" ht="12.0" customHeight="1">
      <c r="A3317" s="1"/>
      <c r="B3317" s="1"/>
      <c r="C3317" s="1"/>
      <c r="D3317" s="1"/>
      <c r="E3317" s="1"/>
      <c r="F3317" s="1"/>
      <c r="G3317" s="1"/>
      <c r="H3317" s="1"/>
      <c r="I3317" s="1"/>
      <c r="J3317" s="1"/>
      <c r="K3317" s="1"/>
      <c r="L3317" s="1"/>
      <c r="M3317" s="1"/>
      <c r="N3317" s="1"/>
      <c r="O3317" s="1"/>
      <c r="P3317" s="1"/>
      <c r="Q3317" s="1"/>
      <c r="R3317" s="1"/>
      <c r="S3317" s="1"/>
      <c r="T3317" s="1"/>
      <c r="U3317" s="1"/>
      <c r="V3317" s="1"/>
      <c r="W3317" s="1"/>
      <c r="X3317" s="1"/>
      <c r="Y3317" s="1"/>
      <c r="Z3317" s="1"/>
      <c r="AA3317" s="1"/>
      <c r="AB3317" s="1"/>
      <c r="AC3317" s="1"/>
      <c r="AD3317" s="1"/>
      <c r="AE3317" s="1"/>
      <c r="AF3317" s="1"/>
      <c r="AG3317" s="1"/>
      <c r="AH3317" s="1"/>
      <c r="AI3317" s="1"/>
      <c r="AJ3317" s="1"/>
      <c r="AK3317" s="1"/>
      <c r="AL3317" s="1"/>
      <c r="AM3317" s="1"/>
      <c r="AN3317" s="1"/>
      <c r="AO3317" s="1"/>
      <c r="AP3317" s="1"/>
      <c r="AQ3317" s="1"/>
      <c r="AR3317" s="1"/>
    </row>
    <row r="3318" ht="12.0" customHeight="1">
      <c r="A3318" s="1"/>
      <c r="B3318" s="1"/>
      <c r="C3318" s="1"/>
      <c r="D3318" s="1"/>
      <c r="E3318" s="1"/>
      <c r="F3318" s="1"/>
      <c r="G3318" s="1"/>
      <c r="H3318" s="1"/>
      <c r="I3318" s="1"/>
      <c r="J3318" s="1"/>
      <c r="K3318" s="1"/>
      <c r="L3318" s="1"/>
      <c r="M3318" s="1"/>
      <c r="N3318" s="1"/>
      <c r="O3318" s="1"/>
      <c r="P3318" s="1"/>
      <c r="Q3318" s="1"/>
      <c r="R3318" s="1"/>
      <c r="S3318" s="1"/>
      <c r="T3318" s="1"/>
      <c r="U3318" s="1"/>
      <c r="V3318" s="1"/>
      <c r="W3318" s="1"/>
      <c r="X3318" s="1"/>
      <c r="Y3318" s="1"/>
      <c r="Z3318" s="1"/>
      <c r="AA3318" s="1"/>
      <c r="AB3318" s="1"/>
      <c r="AC3318" s="1"/>
      <c r="AD3318" s="1"/>
      <c r="AE3318" s="1"/>
      <c r="AF3318" s="1"/>
      <c r="AG3318" s="1"/>
      <c r="AH3318" s="1"/>
      <c r="AI3318" s="1"/>
      <c r="AJ3318" s="1"/>
      <c r="AK3318" s="1"/>
      <c r="AL3318" s="1"/>
      <c r="AM3318" s="1"/>
      <c r="AN3318" s="1"/>
      <c r="AO3318" s="1"/>
      <c r="AP3318" s="1"/>
      <c r="AQ3318" s="1"/>
      <c r="AR3318" s="1"/>
    </row>
    <row r="3319" ht="12.0" customHeight="1">
      <c r="A3319" s="1"/>
      <c r="B3319" s="1"/>
      <c r="C3319" s="1"/>
      <c r="D3319" s="1"/>
      <c r="E3319" s="1"/>
      <c r="F3319" s="1"/>
      <c r="G3319" s="1"/>
      <c r="H3319" s="1"/>
      <c r="I3319" s="1"/>
      <c r="J3319" s="1"/>
      <c r="K3319" s="1"/>
      <c r="L3319" s="1"/>
      <c r="M3319" s="1"/>
      <c r="N3319" s="1"/>
      <c r="O3319" s="1"/>
      <c r="P3319" s="1"/>
      <c r="Q3319" s="1"/>
      <c r="R3319" s="1"/>
      <c r="S3319" s="1"/>
      <c r="T3319" s="1"/>
      <c r="U3319" s="1"/>
      <c r="V3319" s="1"/>
      <c r="W3319" s="1"/>
      <c r="X3319" s="1"/>
      <c r="Y3319" s="1"/>
      <c r="Z3319" s="1"/>
      <c r="AA3319" s="1"/>
      <c r="AB3319" s="1"/>
      <c r="AC3319" s="1"/>
      <c r="AD3319" s="1"/>
      <c r="AE3319" s="1"/>
      <c r="AF3319" s="1"/>
      <c r="AG3319" s="1"/>
      <c r="AH3319" s="1"/>
      <c r="AI3319" s="1"/>
      <c r="AJ3319" s="1"/>
      <c r="AK3319" s="1"/>
      <c r="AL3319" s="1"/>
      <c r="AM3319" s="1"/>
      <c r="AN3319" s="1"/>
      <c r="AO3319" s="1"/>
      <c r="AP3319" s="1"/>
      <c r="AQ3319" s="1"/>
      <c r="AR3319" s="1"/>
    </row>
    <row r="3320" ht="12.0" customHeight="1">
      <c r="A3320" s="1"/>
      <c r="B3320" s="1"/>
      <c r="C3320" s="1"/>
      <c r="D3320" s="1"/>
      <c r="E3320" s="1"/>
      <c r="F3320" s="1"/>
      <c r="G3320" s="1"/>
      <c r="H3320" s="1"/>
      <c r="I3320" s="1"/>
      <c r="J3320" s="1"/>
      <c r="K3320" s="1"/>
      <c r="L3320" s="1"/>
      <c r="M3320" s="1"/>
      <c r="N3320" s="1"/>
      <c r="O3320" s="1"/>
      <c r="P3320" s="1"/>
      <c r="Q3320" s="1"/>
      <c r="R3320" s="1"/>
      <c r="S3320" s="1"/>
      <c r="T3320" s="1"/>
      <c r="U3320" s="1"/>
      <c r="V3320" s="1"/>
      <c r="W3320" s="1"/>
      <c r="X3320" s="1"/>
      <c r="Y3320" s="1"/>
      <c r="Z3320" s="1"/>
      <c r="AA3320" s="1"/>
      <c r="AB3320" s="1"/>
      <c r="AC3320" s="1"/>
      <c r="AD3320" s="1"/>
      <c r="AE3320" s="1"/>
      <c r="AF3320" s="1"/>
      <c r="AG3320" s="1"/>
      <c r="AH3320" s="1"/>
      <c r="AI3320" s="1"/>
      <c r="AJ3320" s="1"/>
      <c r="AK3320" s="1"/>
      <c r="AL3320" s="1"/>
      <c r="AM3320" s="1"/>
      <c r="AN3320" s="1"/>
      <c r="AO3320" s="1"/>
      <c r="AP3320" s="1"/>
      <c r="AQ3320" s="1"/>
      <c r="AR3320" s="1"/>
    </row>
    <row r="3321" ht="12.0" customHeight="1">
      <c r="A3321" s="1"/>
      <c r="B3321" s="1"/>
      <c r="C3321" s="1"/>
      <c r="D3321" s="1"/>
      <c r="E3321" s="1"/>
      <c r="F3321" s="1"/>
      <c r="G3321" s="1"/>
      <c r="H3321" s="1"/>
      <c r="I3321" s="1"/>
      <c r="J3321" s="1"/>
      <c r="K3321" s="1"/>
      <c r="L3321" s="1"/>
      <c r="M3321" s="1"/>
      <c r="N3321" s="1"/>
      <c r="O3321" s="1"/>
      <c r="P3321" s="1"/>
      <c r="Q3321" s="1"/>
      <c r="R3321" s="1"/>
      <c r="S3321" s="1"/>
      <c r="T3321" s="1"/>
      <c r="U3321" s="1"/>
      <c r="V3321" s="1"/>
      <c r="W3321" s="1"/>
      <c r="X3321" s="1"/>
      <c r="Y3321" s="1"/>
      <c r="Z3321" s="1"/>
      <c r="AA3321" s="1"/>
      <c r="AB3321" s="1"/>
      <c r="AC3321" s="1"/>
      <c r="AD3321" s="1"/>
      <c r="AE3321" s="1"/>
      <c r="AF3321" s="1"/>
      <c r="AG3321" s="1"/>
      <c r="AH3321" s="1"/>
      <c r="AI3321" s="1"/>
      <c r="AJ3321" s="1"/>
      <c r="AK3321" s="1"/>
      <c r="AL3321" s="1"/>
      <c r="AM3321" s="1"/>
      <c r="AN3321" s="1"/>
      <c r="AO3321" s="1"/>
      <c r="AP3321" s="1"/>
      <c r="AQ3321" s="1"/>
      <c r="AR3321" s="1"/>
    </row>
    <row r="3322" ht="12.0" customHeight="1">
      <c r="A3322" s="1"/>
      <c r="B3322" s="1"/>
      <c r="C3322" s="1"/>
      <c r="D3322" s="1"/>
      <c r="E3322" s="1"/>
      <c r="F3322" s="1"/>
      <c r="G3322" s="1"/>
      <c r="H3322" s="1"/>
      <c r="I3322" s="1"/>
      <c r="J3322" s="1"/>
      <c r="K3322" s="1"/>
      <c r="L3322" s="1"/>
      <c r="M3322" s="1"/>
      <c r="N3322" s="1"/>
      <c r="O3322" s="1"/>
      <c r="P3322" s="1"/>
      <c r="Q3322" s="1"/>
      <c r="R3322" s="1"/>
      <c r="S3322" s="1"/>
      <c r="T3322" s="1"/>
      <c r="U3322" s="1"/>
      <c r="V3322" s="1"/>
      <c r="W3322" s="1"/>
      <c r="X3322" s="1"/>
      <c r="Y3322" s="1"/>
      <c r="Z3322" s="1"/>
      <c r="AA3322" s="1"/>
      <c r="AB3322" s="1"/>
      <c r="AC3322" s="1"/>
      <c r="AD3322" s="1"/>
      <c r="AE3322" s="1"/>
      <c r="AF3322" s="1"/>
      <c r="AG3322" s="1"/>
      <c r="AH3322" s="1"/>
      <c r="AI3322" s="1"/>
      <c r="AJ3322" s="1"/>
      <c r="AK3322" s="1"/>
      <c r="AL3322" s="1"/>
      <c r="AM3322" s="1"/>
      <c r="AN3322" s="1"/>
      <c r="AO3322" s="1"/>
      <c r="AP3322" s="1"/>
      <c r="AQ3322" s="1"/>
      <c r="AR3322" s="1"/>
    </row>
    <row r="3323" ht="12.0" customHeight="1">
      <c r="A3323" s="1"/>
      <c r="B3323" s="1"/>
      <c r="C3323" s="1"/>
      <c r="D3323" s="1"/>
      <c r="E3323" s="1"/>
      <c r="F3323" s="1"/>
      <c r="G3323" s="1"/>
      <c r="H3323" s="1"/>
      <c r="I3323" s="1"/>
      <c r="J3323" s="1"/>
      <c r="K3323" s="1"/>
      <c r="L3323" s="1"/>
      <c r="M3323" s="1"/>
      <c r="N3323" s="1"/>
      <c r="O3323" s="1"/>
      <c r="P3323" s="1"/>
      <c r="Q3323" s="1"/>
      <c r="R3323" s="1"/>
      <c r="S3323" s="1"/>
      <c r="T3323" s="1"/>
      <c r="U3323" s="1"/>
      <c r="V3323" s="1"/>
      <c r="W3323" s="1"/>
      <c r="X3323" s="1"/>
      <c r="Y3323" s="1"/>
      <c r="Z3323" s="1"/>
      <c r="AA3323" s="1"/>
      <c r="AB3323" s="1"/>
      <c r="AC3323" s="1"/>
      <c r="AD3323" s="1"/>
      <c r="AE3323" s="1"/>
      <c r="AF3323" s="1"/>
      <c r="AG3323" s="1"/>
      <c r="AH3323" s="1"/>
      <c r="AI3323" s="1"/>
      <c r="AJ3323" s="1"/>
      <c r="AK3323" s="1"/>
      <c r="AL3323" s="1"/>
      <c r="AM3323" s="1"/>
      <c r="AN3323" s="1"/>
      <c r="AO3323" s="1"/>
      <c r="AP3323" s="1"/>
      <c r="AQ3323" s="1"/>
      <c r="AR3323" s="1"/>
    </row>
    <row r="3324" ht="12.0" customHeight="1">
      <c r="A3324" s="1"/>
      <c r="B3324" s="1"/>
      <c r="C3324" s="1"/>
      <c r="D3324" s="1"/>
      <c r="E3324" s="1"/>
      <c r="F3324" s="1"/>
      <c r="G3324" s="1"/>
      <c r="H3324" s="1"/>
      <c r="I3324" s="1"/>
      <c r="J3324" s="1"/>
      <c r="K3324" s="1"/>
      <c r="L3324" s="1"/>
      <c r="M3324" s="1"/>
      <c r="N3324" s="1"/>
      <c r="O3324" s="1"/>
      <c r="P3324" s="1"/>
      <c r="Q3324" s="1"/>
      <c r="R3324" s="1"/>
      <c r="S3324" s="1"/>
      <c r="T3324" s="1"/>
      <c r="U3324" s="1"/>
      <c r="V3324" s="1"/>
      <c r="W3324" s="1"/>
      <c r="X3324" s="1"/>
      <c r="Y3324" s="1"/>
      <c r="Z3324" s="1"/>
      <c r="AA3324" s="1"/>
      <c r="AB3324" s="1"/>
      <c r="AC3324" s="1"/>
      <c r="AD3324" s="1"/>
      <c r="AE3324" s="1"/>
      <c r="AF3324" s="1"/>
      <c r="AG3324" s="1"/>
      <c r="AH3324" s="1"/>
      <c r="AI3324" s="1"/>
      <c r="AJ3324" s="1"/>
      <c r="AK3324" s="1"/>
      <c r="AL3324" s="1"/>
      <c r="AM3324" s="1"/>
      <c r="AN3324" s="1"/>
      <c r="AO3324" s="1"/>
      <c r="AP3324" s="1"/>
      <c r="AQ3324" s="1"/>
      <c r="AR3324" s="1"/>
    </row>
    <row r="3325" ht="12.0" customHeight="1">
      <c r="A3325" s="1"/>
      <c r="B3325" s="1"/>
      <c r="C3325" s="1"/>
      <c r="D3325" s="1"/>
      <c r="E3325" s="1"/>
      <c r="F3325" s="1"/>
      <c r="G3325" s="1"/>
      <c r="H3325" s="1"/>
      <c r="I3325" s="1"/>
      <c r="J3325" s="1"/>
      <c r="K3325" s="1"/>
      <c r="L3325" s="1"/>
      <c r="M3325" s="1"/>
      <c r="N3325" s="1"/>
      <c r="O3325" s="1"/>
      <c r="P3325" s="1"/>
      <c r="Q3325" s="1"/>
      <c r="R3325" s="1"/>
      <c r="S3325" s="1"/>
      <c r="T3325" s="1"/>
      <c r="U3325" s="1"/>
      <c r="V3325" s="1"/>
      <c r="W3325" s="1"/>
      <c r="X3325" s="1"/>
      <c r="Y3325" s="1"/>
      <c r="Z3325" s="1"/>
      <c r="AA3325" s="1"/>
      <c r="AB3325" s="1"/>
      <c r="AC3325" s="1"/>
      <c r="AD3325" s="1"/>
      <c r="AE3325" s="1"/>
      <c r="AF3325" s="1"/>
      <c r="AG3325" s="1"/>
      <c r="AH3325" s="1"/>
      <c r="AI3325" s="1"/>
      <c r="AJ3325" s="1"/>
      <c r="AK3325" s="1"/>
      <c r="AL3325" s="1"/>
      <c r="AM3325" s="1"/>
      <c r="AN3325" s="1"/>
      <c r="AO3325" s="1"/>
      <c r="AP3325" s="1"/>
      <c r="AQ3325" s="1"/>
      <c r="AR3325" s="1"/>
    </row>
    <row r="3326" ht="12.0" customHeight="1">
      <c r="A3326" s="1"/>
      <c r="B3326" s="1"/>
      <c r="C3326" s="1"/>
      <c r="D3326" s="1"/>
      <c r="E3326" s="1"/>
      <c r="F3326" s="1"/>
      <c r="G3326" s="1"/>
      <c r="H3326" s="1"/>
      <c r="I3326" s="1"/>
      <c r="J3326" s="1"/>
      <c r="K3326" s="1"/>
      <c r="L3326" s="1"/>
      <c r="M3326" s="1"/>
      <c r="N3326" s="1"/>
      <c r="O3326" s="1"/>
      <c r="P3326" s="1"/>
      <c r="Q3326" s="1"/>
      <c r="R3326" s="1"/>
      <c r="S3326" s="1"/>
      <c r="T3326" s="1"/>
      <c r="U3326" s="1"/>
      <c r="V3326" s="1"/>
      <c r="W3326" s="1"/>
      <c r="X3326" s="1"/>
      <c r="Y3326" s="1"/>
      <c r="Z3326" s="1"/>
      <c r="AA3326" s="1"/>
      <c r="AB3326" s="1"/>
      <c r="AC3326" s="1"/>
      <c r="AD3326" s="1"/>
      <c r="AE3326" s="1"/>
      <c r="AF3326" s="1"/>
      <c r="AG3326" s="1"/>
      <c r="AH3326" s="1"/>
      <c r="AI3326" s="1"/>
      <c r="AJ3326" s="1"/>
      <c r="AK3326" s="1"/>
      <c r="AL3326" s="1"/>
      <c r="AM3326" s="1"/>
      <c r="AN3326" s="1"/>
      <c r="AO3326" s="1"/>
      <c r="AP3326" s="1"/>
      <c r="AQ3326" s="1"/>
      <c r="AR3326" s="1"/>
    </row>
    <row r="3327" ht="12.0" customHeight="1">
      <c r="A3327" s="1"/>
      <c r="B3327" s="1"/>
      <c r="C3327" s="1"/>
      <c r="D3327" s="1"/>
      <c r="E3327" s="1"/>
      <c r="F3327" s="1"/>
      <c r="G3327" s="1"/>
      <c r="H3327" s="1"/>
      <c r="I3327" s="1"/>
      <c r="J3327" s="1"/>
      <c r="K3327" s="1"/>
      <c r="L3327" s="1"/>
      <c r="M3327" s="1"/>
      <c r="N3327" s="1"/>
      <c r="O3327" s="1"/>
      <c r="P3327" s="1"/>
      <c r="Q3327" s="1"/>
      <c r="R3327" s="1"/>
      <c r="S3327" s="1"/>
      <c r="T3327" s="1"/>
      <c r="U3327" s="1"/>
      <c r="V3327" s="1"/>
      <c r="W3327" s="1"/>
      <c r="X3327" s="1"/>
      <c r="Y3327" s="1"/>
      <c r="Z3327" s="1"/>
      <c r="AA3327" s="1"/>
      <c r="AB3327" s="1"/>
      <c r="AC3327" s="1"/>
      <c r="AD3327" s="1"/>
      <c r="AE3327" s="1"/>
      <c r="AF3327" s="1"/>
      <c r="AG3327" s="1"/>
      <c r="AH3327" s="1"/>
      <c r="AI3327" s="1"/>
      <c r="AJ3327" s="1"/>
      <c r="AK3327" s="1"/>
      <c r="AL3327" s="1"/>
      <c r="AM3327" s="1"/>
      <c r="AN3327" s="1"/>
      <c r="AO3327" s="1"/>
      <c r="AP3327" s="1"/>
      <c r="AQ3327" s="1"/>
      <c r="AR3327" s="1"/>
    </row>
    <row r="3328" ht="12.0" customHeight="1">
      <c r="A3328" s="1"/>
      <c r="B3328" s="1"/>
      <c r="C3328" s="1"/>
      <c r="D3328" s="1"/>
      <c r="E3328" s="1"/>
      <c r="F3328" s="1"/>
      <c r="G3328" s="1"/>
      <c r="H3328" s="1"/>
      <c r="I3328" s="1"/>
      <c r="J3328" s="1"/>
      <c r="K3328" s="1"/>
      <c r="L3328" s="1"/>
      <c r="M3328" s="1"/>
      <c r="N3328" s="1"/>
      <c r="O3328" s="1"/>
      <c r="P3328" s="1"/>
      <c r="Q3328" s="1"/>
      <c r="R3328" s="1"/>
      <c r="S3328" s="1"/>
      <c r="T3328" s="1"/>
      <c r="U3328" s="1"/>
      <c r="V3328" s="1"/>
      <c r="W3328" s="1"/>
      <c r="X3328" s="1"/>
      <c r="Y3328" s="1"/>
      <c r="Z3328" s="1"/>
      <c r="AA3328" s="1"/>
      <c r="AB3328" s="1"/>
      <c r="AC3328" s="1"/>
      <c r="AD3328" s="1"/>
      <c r="AE3328" s="1"/>
      <c r="AF3328" s="1"/>
      <c r="AG3328" s="1"/>
      <c r="AH3328" s="1"/>
      <c r="AI3328" s="1"/>
      <c r="AJ3328" s="1"/>
      <c r="AK3328" s="1"/>
      <c r="AL3328" s="1"/>
      <c r="AM3328" s="1"/>
      <c r="AN3328" s="1"/>
      <c r="AO3328" s="1"/>
      <c r="AP3328" s="1"/>
      <c r="AQ3328" s="1"/>
      <c r="AR3328" s="1"/>
    </row>
    <row r="3329" ht="12.0" customHeight="1">
      <c r="A3329" s="1"/>
      <c r="B3329" s="1"/>
      <c r="C3329" s="1"/>
      <c r="D3329" s="1"/>
      <c r="E3329" s="1"/>
      <c r="F3329" s="1"/>
      <c r="G3329" s="1"/>
      <c r="H3329" s="1"/>
      <c r="I3329" s="1"/>
      <c r="J3329" s="1"/>
      <c r="K3329" s="1"/>
      <c r="L3329" s="1"/>
      <c r="M3329" s="1"/>
      <c r="N3329" s="1"/>
      <c r="O3329" s="1"/>
      <c r="P3329" s="1"/>
      <c r="Q3329" s="1"/>
      <c r="R3329" s="1"/>
      <c r="S3329" s="1"/>
      <c r="T3329" s="1"/>
      <c r="U3329" s="1"/>
      <c r="V3329" s="1"/>
      <c r="W3329" s="1"/>
      <c r="X3329" s="1"/>
      <c r="Y3329" s="1"/>
      <c r="Z3329" s="1"/>
      <c r="AA3329" s="1"/>
      <c r="AB3329" s="1"/>
      <c r="AC3329" s="1"/>
      <c r="AD3329" s="1"/>
      <c r="AE3329" s="1"/>
      <c r="AF3329" s="1"/>
      <c r="AG3329" s="1"/>
      <c r="AH3329" s="1"/>
      <c r="AI3329" s="1"/>
      <c r="AJ3329" s="1"/>
      <c r="AK3329" s="1"/>
      <c r="AL3329" s="1"/>
      <c r="AM3329" s="1"/>
      <c r="AN3329" s="1"/>
      <c r="AO3329" s="1"/>
      <c r="AP3329" s="1"/>
      <c r="AQ3329" s="1"/>
      <c r="AR3329" s="1"/>
    </row>
    <row r="3330" ht="12.0" customHeight="1">
      <c r="A3330" s="1"/>
      <c r="B3330" s="1"/>
      <c r="C3330" s="1"/>
      <c r="D3330" s="1"/>
      <c r="E3330" s="1"/>
      <c r="F3330" s="1"/>
      <c r="G3330" s="1"/>
      <c r="H3330" s="1"/>
      <c r="I3330" s="1"/>
      <c r="J3330" s="1"/>
      <c r="K3330" s="1"/>
      <c r="L3330" s="1"/>
      <c r="M3330" s="1"/>
      <c r="N3330" s="1"/>
      <c r="O3330" s="1"/>
      <c r="P3330" s="1"/>
      <c r="Q3330" s="1"/>
      <c r="R3330" s="1"/>
      <c r="S3330" s="1"/>
      <c r="T3330" s="1"/>
      <c r="U3330" s="1"/>
      <c r="V3330" s="1"/>
      <c r="W3330" s="1"/>
      <c r="X3330" s="1"/>
      <c r="Y3330" s="1"/>
      <c r="Z3330" s="1"/>
      <c r="AA3330" s="1"/>
      <c r="AB3330" s="1"/>
      <c r="AC3330" s="1"/>
      <c r="AD3330" s="1"/>
      <c r="AE3330" s="1"/>
      <c r="AF3330" s="1"/>
      <c r="AG3330" s="1"/>
      <c r="AH3330" s="1"/>
      <c r="AI3330" s="1"/>
      <c r="AJ3330" s="1"/>
      <c r="AK3330" s="1"/>
      <c r="AL3330" s="1"/>
      <c r="AM3330" s="1"/>
      <c r="AN3330" s="1"/>
      <c r="AO3330" s="1"/>
      <c r="AP3330" s="1"/>
      <c r="AQ3330" s="1"/>
      <c r="AR3330" s="1"/>
    </row>
    <row r="3331" ht="12.0" customHeight="1">
      <c r="A3331" s="1"/>
      <c r="B3331" s="1"/>
      <c r="C3331" s="1"/>
      <c r="D3331" s="1"/>
      <c r="E3331" s="1"/>
      <c r="F3331" s="1"/>
      <c r="G3331" s="1"/>
      <c r="H3331" s="1"/>
      <c r="I3331" s="1"/>
      <c r="J3331" s="1"/>
      <c r="K3331" s="1"/>
      <c r="L3331" s="1"/>
      <c r="M3331" s="1"/>
      <c r="N3331" s="1"/>
      <c r="O3331" s="1"/>
      <c r="P3331" s="1"/>
      <c r="Q3331" s="1"/>
      <c r="R3331" s="1"/>
      <c r="S3331" s="1"/>
      <c r="T3331" s="1"/>
      <c r="U3331" s="1"/>
      <c r="V3331" s="1"/>
      <c r="W3331" s="1"/>
      <c r="X3331" s="1"/>
      <c r="Y3331" s="1"/>
      <c r="Z3331" s="1"/>
      <c r="AA3331" s="1"/>
      <c r="AB3331" s="1"/>
      <c r="AC3331" s="1"/>
      <c r="AD3331" s="1"/>
      <c r="AE3331" s="1"/>
      <c r="AF3331" s="1"/>
      <c r="AG3331" s="1"/>
      <c r="AH3331" s="1"/>
      <c r="AI3331" s="1"/>
      <c r="AJ3331" s="1"/>
      <c r="AK3331" s="1"/>
      <c r="AL3331" s="1"/>
      <c r="AM3331" s="1"/>
      <c r="AN3331" s="1"/>
      <c r="AO3331" s="1"/>
      <c r="AP3331" s="1"/>
      <c r="AQ3331" s="1"/>
      <c r="AR3331" s="1"/>
    </row>
    <row r="3332" ht="12.0" customHeight="1">
      <c r="A3332" s="1"/>
      <c r="B3332" s="1"/>
      <c r="C3332" s="1"/>
      <c r="D3332" s="1"/>
      <c r="E3332" s="1"/>
      <c r="F3332" s="1"/>
      <c r="G3332" s="1"/>
      <c r="H3332" s="1"/>
      <c r="I3332" s="1"/>
      <c r="J3332" s="1"/>
      <c r="K3332" s="1"/>
      <c r="L3332" s="1"/>
      <c r="M3332" s="1"/>
      <c r="N3332" s="1"/>
      <c r="O3332" s="1"/>
      <c r="P3332" s="1"/>
      <c r="Q3332" s="1"/>
      <c r="R3332" s="1"/>
      <c r="S3332" s="1"/>
      <c r="T3332" s="1"/>
      <c r="U3332" s="1"/>
      <c r="V3332" s="1"/>
      <c r="W3332" s="1"/>
      <c r="X3332" s="1"/>
      <c r="Y3332" s="1"/>
      <c r="Z3332" s="1"/>
      <c r="AA3332" s="1"/>
      <c r="AB3332" s="1"/>
      <c r="AC3332" s="1"/>
      <c r="AD3332" s="1"/>
      <c r="AE3332" s="1"/>
      <c r="AF3332" s="1"/>
      <c r="AG3332" s="1"/>
      <c r="AH3332" s="1"/>
      <c r="AI3332" s="1"/>
      <c r="AJ3332" s="1"/>
      <c r="AK3332" s="1"/>
      <c r="AL3332" s="1"/>
      <c r="AM3332" s="1"/>
      <c r="AN3332" s="1"/>
      <c r="AO3332" s="1"/>
      <c r="AP3332" s="1"/>
      <c r="AQ3332" s="1"/>
      <c r="AR3332" s="1"/>
    </row>
    <row r="3333" ht="12.0" customHeight="1">
      <c r="A3333" s="1"/>
      <c r="B3333" s="1"/>
      <c r="C3333" s="1"/>
      <c r="D3333" s="1"/>
      <c r="E3333" s="1"/>
      <c r="F3333" s="1"/>
      <c r="G3333" s="1"/>
      <c r="H3333" s="1"/>
      <c r="I3333" s="1"/>
      <c r="J3333" s="1"/>
      <c r="K3333" s="1"/>
      <c r="L3333" s="1"/>
      <c r="M3333" s="1"/>
      <c r="N3333" s="1"/>
      <c r="O3333" s="1"/>
      <c r="P3333" s="1"/>
      <c r="Q3333" s="1"/>
      <c r="R3333" s="1"/>
      <c r="S3333" s="1"/>
      <c r="T3333" s="1"/>
      <c r="U3333" s="1"/>
      <c r="V3333" s="1"/>
      <c r="W3333" s="1"/>
      <c r="X3333" s="1"/>
      <c r="Y3333" s="1"/>
      <c r="Z3333" s="1"/>
      <c r="AA3333" s="1"/>
      <c r="AB3333" s="1"/>
      <c r="AC3333" s="1"/>
      <c r="AD3333" s="1"/>
      <c r="AE3333" s="1"/>
      <c r="AF3333" s="1"/>
      <c r="AG3333" s="1"/>
      <c r="AH3333" s="1"/>
      <c r="AI3333" s="1"/>
      <c r="AJ3333" s="1"/>
      <c r="AK3333" s="1"/>
      <c r="AL3333" s="1"/>
      <c r="AM3333" s="1"/>
      <c r="AN3333" s="1"/>
      <c r="AO3333" s="1"/>
      <c r="AP3333" s="1"/>
      <c r="AQ3333" s="1"/>
      <c r="AR3333" s="1"/>
    </row>
    <row r="3334" ht="12.0" customHeight="1">
      <c r="A3334" s="1"/>
      <c r="B3334" s="1"/>
      <c r="C3334" s="1"/>
      <c r="D3334" s="1"/>
      <c r="E3334" s="1"/>
      <c r="F3334" s="1"/>
      <c r="G3334" s="1"/>
      <c r="H3334" s="1"/>
      <c r="I3334" s="1"/>
      <c r="J3334" s="1"/>
      <c r="K3334" s="1"/>
      <c r="L3334" s="1"/>
      <c r="M3334" s="1"/>
      <c r="N3334" s="1"/>
      <c r="O3334" s="1"/>
      <c r="P3334" s="1"/>
      <c r="Q3334" s="1"/>
      <c r="R3334" s="1"/>
      <c r="S3334" s="1"/>
      <c r="T3334" s="1"/>
      <c r="U3334" s="1"/>
      <c r="V3334" s="1"/>
      <c r="W3334" s="1"/>
      <c r="X3334" s="1"/>
      <c r="Y3334" s="1"/>
      <c r="Z3334" s="1"/>
      <c r="AA3334" s="1"/>
      <c r="AB3334" s="1"/>
      <c r="AC3334" s="1"/>
      <c r="AD3334" s="1"/>
      <c r="AE3334" s="1"/>
      <c r="AF3334" s="1"/>
      <c r="AG3334" s="1"/>
      <c r="AH3334" s="1"/>
      <c r="AI3334" s="1"/>
      <c r="AJ3334" s="1"/>
      <c r="AK3334" s="1"/>
      <c r="AL3334" s="1"/>
      <c r="AM3334" s="1"/>
      <c r="AN3334" s="1"/>
      <c r="AO3334" s="1"/>
      <c r="AP3334" s="1"/>
      <c r="AQ3334" s="1"/>
      <c r="AR3334" s="1"/>
    </row>
    <row r="3335" ht="12.0" customHeight="1">
      <c r="A3335" s="1"/>
      <c r="B3335" s="1"/>
      <c r="C3335" s="1"/>
      <c r="D3335" s="1"/>
      <c r="E3335" s="1"/>
      <c r="F3335" s="1"/>
      <c r="G3335" s="1"/>
      <c r="H3335" s="1"/>
      <c r="I3335" s="1"/>
      <c r="J3335" s="1"/>
      <c r="K3335" s="1"/>
      <c r="L3335" s="1"/>
      <c r="M3335" s="1"/>
      <c r="N3335" s="1"/>
      <c r="O3335" s="1"/>
      <c r="P3335" s="1"/>
      <c r="Q3335" s="1"/>
      <c r="R3335" s="1"/>
      <c r="S3335" s="1"/>
      <c r="T3335" s="1"/>
      <c r="U3335" s="1"/>
      <c r="V3335" s="1"/>
      <c r="W3335" s="1"/>
      <c r="X3335" s="1"/>
      <c r="Y3335" s="1"/>
      <c r="Z3335" s="1"/>
      <c r="AA3335" s="1"/>
      <c r="AB3335" s="1"/>
      <c r="AC3335" s="1"/>
      <c r="AD3335" s="1"/>
      <c r="AE3335" s="1"/>
      <c r="AF3335" s="1"/>
      <c r="AG3335" s="1"/>
      <c r="AH3335" s="1"/>
      <c r="AI3335" s="1"/>
      <c r="AJ3335" s="1"/>
      <c r="AK3335" s="1"/>
      <c r="AL3335" s="1"/>
      <c r="AM3335" s="1"/>
      <c r="AN3335" s="1"/>
      <c r="AO3335" s="1"/>
      <c r="AP3335" s="1"/>
      <c r="AQ3335" s="1"/>
      <c r="AR3335" s="1"/>
    </row>
    <row r="3336" ht="12.0" customHeight="1">
      <c r="A3336" s="1"/>
      <c r="B3336" s="1"/>
      <c r="C3336" s="1"/>
      <c r="D3336" s="1"/>
      <c r="E3336" s="1"/>
      <c r="F3336" s="1"/>
      <c r="G3336" s="1"/>
      <c r="H3336" s="1"/>
      <c r="I3336" s="1"/>
      <c r="J3336" s="1"/>
      <c r="K3336" s="1"/>
      <c r="L3336" s="1"/>
      <c r="M3336" s="1"/>
      <c r="N3336" s="1"/>
      <c r="O3336" s="1"/>
      <c r="P3336" s="1"/>
      <c r="Q3336" s="1"/>
      <c r="R3336" s="1"/>
      <c r="S3336" s="1"/>
      <c r="T3336" s="1"/>
      <c r="U3336" s="1"/>
      <c r="V3336" s="1"/>
      <c r="W3336" s="1"/>
      <c r="X3336" s="1"/>
      <c r="Y3336" s="1"/>
      <c r="Z3336" s="1"/>
      <c r="AA3336" s="1"/>
      <c r="AB3336" s="1"/>
      <c r="AC3336" s="1"/>
      <c r="AD3336" s="1"/>
      <c r="AE3336" s="1"/>
      <c r="AF3336" s="1"/>
      <c r="AG3336" s="1"/>
      <c r="AH3336" s="1"/>
      <c r="AI3336" s="1"/>
      <c r="AJ3336" s="1"/>
      <c r="AK3336" s="1"/>
      <c r="AL3336" s="1"/>
      <c r="AM3336" s="1"/>
      <c r="AN3336" s="1"/>
      <c r="AO3336" s="1"/>
      <c r="AP3336" s="1"/>
      <c r="AQ3336" s="1"/>
      <c r="AR3336" s="1"/>
    </row>
    <row r="3337" ht="12.0" customHeight="1">
      <c r="A3337" s="1"/>
      <c r="B3337" s="1"/>
      <c r="C3337" s="1"/>
      <c r="D3337" s="1"/>
      <c r="E3337" s="1"/>
      <c r="F3337" s="1"/>
      <c r="G3337" s="1"/>
      <c r="H3337" s="1"/>
      <c r="I3337" s="1"/>
      <c r="J3337" s="1"/>
      <c r="K3337" s="1"/>
      <c r="L3337" s="1"/>
      <c r="M3337" s="1"/>
      <c r="N3337" s="1"/>
      <c r="O3337" s="1"/>
      <c r="P3337" s="1"/>
      <c r="Q3337" s="1"/>
      <c r="R3337" s="1"/>
      <c r="S3337" s="1"/>
      <c r="T3337" s="1"/>
      <c r="U3337" s="1"/>
      <c r="V3337" s="1"/>
      <c r="W3337" s="1"/>
      <c r="X3337" s="1"/>
      <c r="Y3337" s="1"/>
      <c r="Z3337" s="1"/>
      <c r="AA3337" s="1"/>
      <c r="AB3337" s="1"/>
      <c r="AC3337" s="1"/>
      <c r="AD3337" s="1"/>
      <c r="AE3337" s="1"/>
      <c r="AF3337" s="1"/>
      <c r="AG3337" s="1"/>
      <c r="AH3337" s="1"/>
      <c r="AI3337" s="1"/>
      <c r="AJ3337" s="1"/>
      <c r="AK3337" s="1"/>
      <c r="AL3337" s="1"/>
      <c r="AM3337" s="1"/>
      <c r="AN3337" s="1"/>
      <c r="AO3337" s="1"/>
      <c r="AP3337" s="1"/>
      <c r="AQ3337" s="1"/>
      <c r="AR3337" s="1"/>
    </row>
    <row r="3338" ht="12.0" customHeight="1">
      <c r="A3338" s="1"/>
      <c r="B3338" s="1"/>
      <c r="C3338" s="1"/>
      <c r="D3338" s="1"/>
      <c r="E3338" s="1"/>
      <c r="F3338" s="1"/>
      <c r="G3338" s="1"/>
      <c r="H3338" s="1"/>
      <c r="I3338" s="1"/>
      <c r="J3338" s="1"/>
      <c r="K3338" s="1"/>
      <c r="L3338" s="1"/>
      <c r="M3338" s="1"/>
      <c r="N3338" s="1"/>
      <c r="O3338" s="1"/>
      <c r="P3338" s="1"/>
      <c r="Q3338" s="1"/>
      <c r="R3338" s="1"/>
      <c r="S3338" s="1"/>
      <c r="T3338" s="1"/>
      <c r="U3338" s="1"/>
      <c r="V3338" s="1"/>
      <c r="W3338" s="1"/>
      <c r="X3338" s="1"/>
      <c r="Y3338" s="1"/>
      <c r="Z3338" s="1"/>
      <c r="AA3338" s="1"/>
      <c r="AB3338" s="1"/>
      <c r="AC3338" s="1"/>
      <c r="AD3338" s="1"/>
      <c r="AE3338" s="1"/>
      <c r="AF3338" s="1"/>
      <c r="AG3338" s="1"/>
      <c r="AH3338" s="1"/>
      <c r="AI3338" s="1"/>
      <c r="AJ3338" s="1"/>
      <c r="AK3338" s="1"/>
      <c r="AL3338" s="1"/>
      <c r="AM3338" s="1"/>
      <c r="AN3338" s="1"/>
      <c r="AO3338" s="1"/>
      <c r="AP3338" s="1"/>
      <c r="AQ3338" s="1"/>
      <c r="AR3338" s="1"/>
    </row>
    <row r="3339" ht="12.0" customHeight="1">
      <c r="A3339" s="1"/>
      <c r="B3339" s="1"/>
      <c r="C3339" s="1"/>
      <c r="D3339" s="1"/>
      <c r="E3339" s="1"/>
      <c r="F3339" s="1"/>
      <c r="G3339" s="1"/>
      <c r="H3339" s="1"/>
      <c r="I3339" s="1"/>
      <c r="J3339" s="1"/>
      <c r="K3339" s="1"/>
      <c r="L3339" s="1"/>
      <c r="M3339" s="1"/>
      <c r="N3339" s="1"/>
      <c r="O3339" s="1"/>
      <c r="P3339" s="1"/>
      <c r="Q3339" s="1"/>
      <c r="R3339" s="1"/>
      <c r="S3339" s="1"/>
      <c r="T3339" s="1"/>
      <c r="U3339" s="1"/>
      <c r="V3339" s="1"/>
      <c r="W3339" s="1"/>
      <c r="X3339" s="1"/>
      <c r="Y3339" s="1"/>
      <c r="Z3339" s="1"/>
      <c r="AA3339" s="1"/>
      <c r="AB3339" s="1"/>
      <c r="AC3339" s="1"/>
      <c r="AD3339" s="1"/>
      <c r="AE3339" s="1"/>
      <c r="AF3339" s="1"/>
      <c r="AG3339" s="1"/>
      <c r="AH3339" s="1"/>
      <c r="AI3339" s="1"/>
      <c r="AJ3339" s="1"/>
      <c r="AK3339" s="1"/>
      <c r="AL3339" s="1"/>
      <c r="AM3339" s="1"/>
      <c r="AN3339" s="1"/>
      <c r="AO3339" s="1"/>
      <c r="AP3339" s="1"/>
      <c r="AQ3339" s="1"/>
      <c r="AR3339" s="1"/>
    </row>
    <row r="3340" ht="12.0" customHeight="1">
      <c r="A3340" s="1"/>
      <c r="B3340" s="1"/>
      <c r="C3340" s="1"/>
      <c r="D3340" s="1"/>
      <c r="E3340" s="1"/>
      <c r="F3340" s="1"/>
      <c r="G3340" s="1"/>
      <c r="H3340" s="1"/>
      <c r="I3340" s="1"/>
      <c r="J3340" s="1"/>
      <c r="K3340" s="1"/>
      <c r="L3340" s="1"/>
      <c r="M3340" s="1"/>
      <c r="N3340" s="1"/>
      <c r="O3340" s="1"/>
      <c r="P3340" s="1"/>
      <c r="Q3340" s="1"/>
      <c r="R3340" s="1"/>
      <c r="S3340" s="1"/>
      <c r="T3340" s="1"/>
      <c r="U3340" s="1"/>
      <c r="V3340" s="1"/>
      <c r="W3340" s="1"/>
      <c r="X3340" s="1"/>
      <c r="Y3340" s="1"/>
      <c r="Z3340" s="1"/>
      <c r="AA3340" s="1"/>
      <c r="AB3340" s="1"/>
      <c r="AC3340" s="1"/>
      <c r="AD3340" s="1"/>
      <c r="AE3340" s="1"/>
      <c r="AF3340" s="1"/>
      <c r="AG3340" s="1"/>
      <c r="AH3340" s="1"/>
      <c r="AI3340" s="1"/>
      <c r="AJ3340" s="1"/>
      <c r="AK3340" s="1"/>
      <c r="AL3340" s="1"/>
      <c r="AM3340" s="1"/>
      <c r="AN3340" s="1"/>
      <c r="AO3340" s="1"/>
      <c r="AP3340" s="1"/>
      <c r="AQ3340" s="1"/>
      <c r="AR3340" s="1"/>
    </row>
    <row r="3341" ht="12.0" customHeight="1">
      <c r="A3341" s="1"/>
      <c r="B3341" s="1"/>
      <c r="C3341" s="1"/>
      <c r="D3341" s="1"/>
      <c r="E3341" s="1"/>
      <c r="F3341" s="1"/>
      <c r="G3341" s="1"/>
      <c r="H3341" s="1"/>
      <c r="I3341" s="1"/>
      <c r="J3341" s="1"/>
      <c r="K3341" s="1"/>
      <c r="L3341" s="1"/>
      <c r="M3341" s="1"/>
      <c r="N3341" s="1"/>
      <c r="O3341" s="1"/>
      <c r="P3341" s="1"/>
      <c r="Q3341" s="1"/>
      <c r="R3341" s="1"/>
      <c r="S3341" s="1"/>
      <c r="T3341" s="1"/>
      <c r="U3341" s="1"/>
      <c r="V3341" s="1"/>
      <c r="W3341" s="1"/>
      <c r="X3341" s="1"/>
      <c r="Y3341" s="1"/>
      <c r="Z3341" s="1"/>
      <c r="AA3341" s="1"/>
      <c r="AB3341" s="1"/>
      <c r="AC3341" s="1"/>
      <c r="AD3341" s="1"/>
      <c r="AE3341" s="1"/>
      <c r="AF3341" s="1"/>
      <c r="AG3341" s="1"/>
      <c r="AH3341" s="1"/>
      <c r="AI3341" s="1"/>
      <c r="AJ3341" s="1"/>
      <c r="AK3341" s="1"/>
      <c r="AL3341" s="1"/>
      <c r="AM3341" s="1"/>
      <c r="AN3341" s="1"/>
      <c r="AO3341" s="1"/>
      <c r="AP3341" s="1"/>
      <c r="AQ3341" s="1"/>
      <c r="AR3341" s="1"/>
    </row>
    <row r="3342" ht="12.0" customHeight="1">
      <c r="A3342" s="1"/>
      <c r="B3342" s="1"/>
      <c r="C3342" s="1"/>
      <c r="D3342" s="1"/>
      <c r="E3342" s="1"/>
      <c r="F3342" s="1"/>
      <c r="G3342" s="1"/>
      <c r="H3342" s="1"/>
      <c r="I3342" s="1"/>
      <c r="J3342" s="1"/>
      <c r="K3342" s="1"/>
      <c r="L3342" s="1"/>
      <c r="M3342" s="1"/>
      <c r="N3342" s="1"/>
      <c r="O3342" s="1"/>
      <c r="P3342" s="1"/>
      <c r="Q3342" s="1"/>
      <c r="R3342" s="1"/>
      <c r="S3342" s="1"/>
      <c r="T3342" s="1"/>
      <c r="U3342" s="1"/>
      <c r="V3342" s="1"/>
      <c r="W3342" s="1"/>
      <c r="X3342" s="1"/>
      <c r="Y3342" s="1"/>
      <c r="Z3342" s="1"/>
      <c r="AA3342" s="1"/>
      <c r="AB3342" s="1"/>
      <c r="AC3342" s="1"/>
      <c r="AD3342" s="1"/>
      <c r="AE3342" s="1"/>
      <c r="AF3342" s="1"/>
      <c r="AG3342" s="1"/>
      <c r="AH3342" s="1"/>
      <c r="AI3342" s="1"/>
      <c r="AJ3342" s="1"/>
      <c r="AK3342" s="1"/>
      <c r="AL3342" s="1"/>
      <c r="AM3342" s="1"/>
      <c r="AN3342" s="1"/>
      <c r="AO3342" s="1"/>
      <c r="AP3342" s="1"/>
      <c r="AQ3342" s="1"/>
      <c r="AR3342" s="1"/>
    </row>
    <row r="3343" ht="12.0" customHeight="1">
      <c r="A3343" s="1"/>
      <c r="B3343" s="1"/>
      <c r="C3343" s="1"/>
      <c r="D3343" s="1"/>
      <c r="E3343" s="1"/>
      <c r="F3343" s="1"/>
      <c r="G3343" s="1"/>
      <c r="H3343" s="1"/>
      <c r="I3343" s="1"/>
      <c r="J3343" s="1"/>
      <c r="K3343" s="1"/>
      <c r="L3343" s="1"/>
      <c r="M3343" s="1"/>
      <c r="N3343" s="1"/>
      <c r="O3343" s="1"/>
      <c r="P3343" s="1"/>
      <c r="Q3343" s="1"/>
      <c r="R3343" s="1"/>
      <c r="S3343" s="1"/>
      <c r="T3343" s="1"/>
      <c r="U3343" s="1"/>
      <c r="V3343" s="1"/>
      <c r="W3343" s="1"/>
      <c r="X3343" s="1"/>
      <c r="Y3343" s="1"/>
      <c r="Z3343" s="1"/>
      <c r="AA3343" s="1"/>
      <c r="AB3343" s="1"/>
      <c r="AC3343" s="1"/>
      <c r="AD3343" s="1"/>
      <c r="AE3343" s="1"/>
      <c r="AF3343" s="1"/>
      <c r="AG3343" s="1"/>
      <c r="AH3343" s="1"/>
      <c r="AI3343" s="1"/>
      <c r="AJ3343" s="1"/>
      <c r="AK3343" s="1"/>
      <c r="AL3343" s="1"/>
      <c r="AM3343" s="1"/>
      <c r="AN3343" s="1"/>
      <c r="AO3343" s="1"/>
      <c r="AP3343" s="1"/>
      <c r="AQ3343" s="1"/>
      <c r="AR3343" s="1"/>
    </row>
    <row r="3344" ht="12.0" customHeight="1">
      <c r="A3344" s="1"/>
      <c r="B3344" s="1"/>
      <c r="C3344" s="1"/>
      <c r="D3344" s="1"/>
      <c r="E3344" s="1"/>
      <c r="F3344" s="1"/>
      <c r="G3344" s="1"/>
      <c r="H3344" s="1"/>
      <c r="I3344" s="1"/>
      <c r="J3344" s="1"/>
      <c r="K3344" s="1"/>
      <c r="L3344" s="1"/>
      <c r="M3344" s="1"/>
      <c r="N3344" s="1"/>
      <c r="O3344" s="1"/>
      <c r="P3344" s="1"/>
      <c r="Q3344" s="1"/>
      <c r="R3344" s="1"/>
      <c r="S3344" s="1"/>
      <c r="T3344" s="1"/>
      <c r="U3344" s="1"/>
      <c r="V3344" s="1"/>
      <c r="W3344" s="1"/>
      <c r="X3344" s="1"/>
      <c r="Y3344" s="1"/>
      <c r="Z3344" s="1"/>
      <c r="AA3344" s="1"/>
      <c r="AB3344" s="1"/>
      <c r="AC3344" s="1"/>
      <c r="AD3344" s="1"/>
      <c r="AE3344" s="1"/>
      <c r="AF3344" s="1"/>
      <c r="AG3344" s="1"/>
      <c r="AH3344" s="1"/>
      <c r="AI3344" s="1"/>
      <c r="AJ3344" s="1"/>
      <c r="AK3344" s="1"/>
      <c r="AL3344" s="1"/>
      <c r="AM3344" s="1"/>
      <c r="AN3344" s="1"/>
      <c r="AO3344" s="1"/>
      <c r="AP3344" s="1"/>
      <c r="AQ3344" s="1"/>
      <c r="AR3344" s="1"/>
    </row>
    <row r="3345" ht="12.0" customHeight="1">
      <c r="A3345" s="1"/>
      <c r="B3345" s="1"/>
      <c r="C3345" s="1"/>
      <c r="D3345" s="1"/>
      <c r="E3345" s="1"/>
      <c r="F3345" s="1"/>
      <c r="G3345" s="1"/>
      <c r="H3345" s="1"/>
      <c r="I3345" s="1"/>
      <c r="J3345" s="1"/>
      <c r="K3345" s="1"/>
      <c r="L3345" s="1"/>
      <c r="M3345" s="1"/>
      <c r="N3345" s="1"/>
      <c r="O3345" s="1"/>
      <c r="P3345" s="1"/>
      <c r="Q3345" s="1"/>
      <c r="R3345" s="1"/>
      <c r="S3345" s="1"/>
      <c r="T3345" s="1"/>
      <c r="U3345" s="1"/>
      <c r="V3345" s="1"/>
      <c r="W3345" s="1"/>
      <c r="X3345" s="1"/>
      <c r="Y3345" s="1"/>
      <c r="Z3345" s="1"/>
      <c r="AA3345" s="1"/>
      <c r="AB3345" s="1"/>
      <c r="AC3345" s="1"/>
      <c r="AD3345" s="1"/>
      <c r="AE3345" s="1"/>
      <c r="AF3345" s="1"/>
      <c r="AG3345" s="1"/>
      <c r="AH3345" s="1"/>
      <c r="AI3345" s="1"/>
      <c r="AJ3345" s="1"/>
      <c r="AK3345" s="1"/>
      <c r="AL3345" s="1"/>
      <c r="AM3345" s="1"/>
      <c r="AN3345" s="1"/>
      <c r="AO3345" s="1"/>
      <c r="AP3345" s="1"/>
      <c r="AQ3345" s="1"/>
      <c r="AR3345" s="1"/>
    </row>
    <row r="3346" ht="12.0" customHeight="1">
      <c r="A3346" s="1"/>
      <c r="B3346" s="1"/>
      <c r="C3346" s="1"/>
      <c r="D3346" s="1"/>
      <c r="E3346" s="1"/>
      <c r="F3346" s="1"/>
      <c r="G3346" s="1"/>
      <c r="H3346" s="1"/>
      <c r="I3346" s="1"/>
      <c r="J3346" s="1"/>
      <c r="K3346" s="1"/>
      <c r="L3346" s="1"/>
      <c r="M3346" s="1"/>
      <c r="N3346" s="1"/>
      <c r="O3346" s="1"/>
      <c r="P3346" s="1"/>
      <c r="Q3346" s="1"/>
      <c r="R3346" s="1"/>
      <c r="S3346" s="1"/>
      <c r="T3346" s="1"/>
      <c r="U3346" s="1"/>
      <c r="V3346" s="1"/>
      <c r="W3346" s="1"/>
      <c r="X3346" s="1"/>
      <c r="Y3346" s="1"/>
      <c r="Z3346" s="1"/>
      <c r="AA3346" s="1"/>
      <c r="AB3346" s="1"/>
      <c r="AC3346" s="1"/>
      <c r="AD3346" s="1"/>
      <c r="AE3346" s="1"/>
      <c r="AF3346" s="1"/>
      <c r="AG3346" s="1"/>
      <c r="AH3346" s="1"/>
      <c r="AI3346" s="1"/>
      <c r="AJ3346" s="1"/>
      <c r="AK3346" s="1"/>
      <c r="AL3346" s="1"/>
      <c r="AM3346" s="1"/>
      <c r="AN3346" s="1"/>
      <c r="AO3346" s="1"/>
      <c r="AP3346" s="1"/>
      <c r="AQ3346" s="1"/>
      <c r="AR3346" s="1"/>
    </row>
    <row r="3347" ht="12.0" customHeight="1">
      <c r="A3347" s="1"/>
      <c r="B3347" s="1"/>
      <c r="C3347" s="1"/>
      <c r="D3347" s="1"/>
      <c r="E3347" s="1"/>
      <c r="F3347" s="1"/>
      <c r="G3347" s="1"/>
      <c r="H3347" s="1"/>
      <c r="I3347" s="1"/>
      <c r="J3347" s="1"/>
      <c r="K3347" s="1"/>
      <c r="L3347" s="1"/>
      <c r="M3347" s="1"/>
      <c r="N3347" s="1"/>
      <c r="O3347" s="1"/>
      <c r="P3347" s="1"/>
      <c r="Q3347" s="1"/>
      <c r="R3347" s="1"/>
      <c r="S3347" s="1"/>
      <c r="T3347" s="1"/>
      <c r="U3347" s="1"/>
      <c r="V3347" s="1"/>
      <c r="W3347" s="1"/>
      <c r="X3347" s="1"/>
      <c r="Y3347" s="1"/>
      <c r="Z3347" s="1"/>
      <c r="AA3347" s="1"/>
      <c r="AB3347" s="1"/>
      <c r="AC3347" s="1"/>
      <c r="AD3347" s="1"/>
      <c r="AE3347" s="1"/>
      <c r="AF3347" s="1"/>
      <c r="AG3347" s="1"/>
      <c r="AH3347" s="1"/>
      <c r="AI3347" s="1"/>
      <c r="AJ3347" s="1"/>
      <c r="AK3347" s="1"/>
      <c r="AL3347" s="1"/>
      <c r="AM3347" s="1"/>
      <c r="AN3347" s="1"/>
      <c r="AO3347" s="1"/>
      <c r="AP3347" s="1"/>
      <c r="AQ3347" s="1"/>
      <c r="AR3347" s="1"/>
    </row>
    <row r="3348" ht="12.0" customHeight="1">
      <c r="A3348" s="1"/>
      <c r="B3348" s="1"/>
      <c r="C3348" s="1"/>
      <c r="D3348" s="1"/>
      <c r="E3348" s="1"/>
      <c r="F3348" s="1"/>
      <c r="G3348" s="1"/>
      <c r="H3348" s="1"/>
      <c r="I3348" s="1"/>
      <c r="J3348" s="1"/>
      <c r="K3348" s="1"/>
      <c r="L3348" s="1"/>
      <c r="M3348" s="1"/>
      <c r="N3348" s="1"/>
      <c r="O3348" s="1"/>
      <c r="P3348" s="1"/>
      <c r="Q3348" s="1"/>
      <c r="R3348" s="1"/>
      <c r="S3348" s="1"/>
      <c r="T3348" s="1"/>
      <c r="U3348" s="1"/>
      <c r="V3348" s="1"/>
      <c r="W3348" s="1"/>
      <c r="X3348" s="1"/>
      <c r="Y3348" s="1"/>
      <c r="Z3348" s="1"/>
      <c r="AA3348" s="1"/>
      <c r="AB3348" s="1"/>
      <c r="AC3348" s="1"/>
      <c r="AD3348" s="1"/>
      <c r="AE3348" s="1"/>
      <c r="AF3348" s="1"/>
      <c r="AG3348" s="1"/>
      <c r="AH3348" s="1"/>
      <c r="AI3348" s="1"/>
      <c r="AJ3348" s="1"/>
      <c r="AK3348" s="1"/>
      <c r="AL3348" s="1"/>
      <c r="AM3348" s="1"/>
      <c r="AN3348" s="1"/>
      <c r="AO3348" s="1"/>
      <c r="AP3348" s="1"/>
      <c r="AQ3348" s="1"/>
      <c r="AR3348" s="1"/>
    </row>
    <row r="3349" ht="12.0" customHeight="1">
      <c r="A3349" s="1"/>
      <c r="B3349" s="1"/>
      <c r="C3349" s="1"/>
      <c r="D3349" s="1"/>
      <c r="E3349" s="1"/>
      <c r="F3349" s="1"/>
      <c r="G3349" s="1"/>
      <c r="H3349" s="1"/>
      <c r="I3349" s="1"/>
      <c r="J3349" s="1"/>
      <c r="K3349" s="1"/>
      <c r="L3349" s="1"/>
      <c r="M3349" s="1"/>
      <c r="N3349" s="1"/>
      <c r="O3349" s="1"/>
      <c r="P3349" s="1"/>
      <c r="Q3349" s="1"/>
      <c r="R3349" s="1"/>
      <c r="S3349" s="1"/>
      <c r="T3349" s="1"/>
      <c r="U3349" s="1"/>
      <c r="V3349" s="1"/>
      <c r="W3349" s="1"/>
      <c r="X3349" s="1"/>
      <c r="Y3349" s="1"/>
      <c r="Z3349" s="1"/>
      <c r="AA3349" s="1"/>
      <c r="AB3349" s="1"/>
      <c r="AC3349" s="1"/>
      <c r="AD3349" s="1"/>
      <c r="AE3349" s="1"/>
      <c r="AF3349" s="1"/>
      <c r="AG3349" s="1"/>
      <c r="AH3349" s="1"/>
      <c r="AI3349" s="1"/>
      <c r="AJ3349" s="1"/>
      <c r="AK3349" s="1"/>
      <c r="AL3349" s="1"/>
      <c r="AM3349" s="1"/>
      <c r="AN3349" s="1"/>
      <c r="AO3349" s="1"/>
      <c r="AP3349" s="1"/>
      <c r="AQ3349" s="1"/>
      <c r="AR3349" s="1"/>
    </row>
    <row r="3350" ht="12.0" customHeight="1">
      <c r="A3350" s="1"/>
      <c r="B3350" s="1"/>
      <c r="C3350" s="1"/>
      <c r="D3350" s="1"/>
      <c r="E3350" s="1"/>
      <c r="F3350" s="1"/>
      <c r="G3350" s="1"/>
      <c r="H3350" s="1"/>
      <c r="I3350" s="1"/>
      <c r="J3350" s="1"/>
      <c r="K3350" s="1"/>
      <c r="L3350" s="1"/>
      <c r="M3350" s="1"/>
      <c r="N3350" s="1"/>
      <c r="O3350" s="1"/>
      <c r="P3350" s="1"/>
      <c r="Q3350" s="1"/>
      <c r="R3350" s="1"/>
      <c r="S3350" s="1"/>
      <c r="T3350" s="1"/>
      <c r="U3350" s="1"/>
      <c r="V3350" s="1"/>
      <c r="W3350" s="1"/>
      <c r="X3350" s="1"/>
      <c r="Y3350" s="1"/>
      <c r="Z3350" s="1"/>
      <c r="AA3350" s="1"/>
      <c r="AB3350" s="1"/>
      <c r="AC3350" s="1"/>
      <c r="AD3350" s="1"/>
      <c r="AE3350" s="1"/>
      <c r="AF3350" s="1"/>
      <c r="AG3350" s="1"/>
      <c r="AH3350" s="1"/>
      <c r="AI3350" s="1"/>
      <c r="AJ3350" s="1"/>
      <c r="AK3350" s="1"/>
      <c r="AL3350" s="1"/>
      <c r="AM3350" s="1"/>
      <c r="AN3350" s="1"/>
      <c r="AO3350" s="1"/>
      <c r="AP3350" s="1"/>
      <c r="AQ3350" s="1"/>
      <c r="AR3350" s="1"/>
    </row>
    <row r="3351" ht="12.0" customHeight="1">
      <c r="A3351" s="1"/>
      <c r="B3351" s="1"/>
      <c r="C3351" s="1"/>
      <c r="D3351" s="1"/>
      <c r="E3351" s="1"/>
      <c r="F3351" s="1"/>
      <c r="G3351" s="1"/>
      <c r="H3351" s="1"/>
      <c r="I3351" s="1"/>
      <c r="J3351" s="1"/>
      <c r="K3351" s="1"/>
      <c r="L3351" s="1"/>
      <c r="M3351" s="1"/>
      <c r="N3351" s="1"/>
      <c r="O3351" s="1"/>
      <c r="P3351" s="1"/>
      <c r="Q3351" s="1"/>
      <c r="R3351" s="1"/>
      <c r="S3351" s="1"/>
      <c r="T3351" s="1"/>
      <c r="U3351" s="1"/>
      <c r="V3351" s="1"/>
      <c r="W3351" s="1"/>
      <c r="X3351" s="1"/>
      <c r="Y3351" s="1"/>
      <c r="Z3351" s="1"/>
      <c r="AA3351" s="1"/>
      <c r="AB3351" s="1"/>
      <c r="AC3351" s="1"/>
      <c r="AD3351" s="1"/>
      <c r="AE3351" s="1"/>
      <c r="AF3351" s="1"/>
      <c r="AG3351" s="1"/>
      <c r="AH3351" s="1"/>
      <c r="AI3351" s="1"/>
      <c r="AJ3351" s="1"/>
      <c r="AK3351" s="1"/>
      <c r="AL3351" s="1"/>
      <c r="AM3351" s="1"/>
      <c r="AN3351" s="1"/>
      <c r="AO3351" s="1"/>
      <c r="AP3351" s="1"/>
      <c r="AQ3351" s="1"/>
      <c r="AR3351" s="1"/>
    </row>
    <row r="3352" ht="12.0" customHeight="1">
      <c r="A3352" s="1"/>
      <c r="B3352" s="1"/>
      <c r="C3352" s="1"/>
      <c r="D3352" s="1"/>
      <c r="E3352" s="1"/>
      <c r="F3352" s="1"/>
      <c r="G3352" s="1"/>
      <c r="H3352" s="1"/>
      <c r="I3352" s="1"/>
      <c r="J3352" s="1"/>
      <c r="K3352" s="1"/>
      <c r="L3352" s="1"/>
      <c r="M3352" s="1"/>
      <c r="N3352" s="1"/>
      <c r="O3352" s="1"/>
      <c r="P3352" s="1"/>
      <c r="Q3352" s="1"/>
      <c r="R3352" s="1"/>
      <c r="S3352" s="1"/>
      <c r="T3352" s="1"/>
      <c r="U3352" s="1"/>
      <c r="V3352" s="1"/>
      <c r="W3352" s="1"/>
      <c r="X3352" s="1"/>
      <c r="Y3352" s="1"/>
      <c r="Z3352" s="1"/>
      <c r="AA3352" s="1"/>
      <c r="AB3352" s="1"/>
      <c r="AC3352" s="1"/>
      <c r="AD3352" s="1"/>
      <c r="AE3352" s="1"/>
      <c r="AF3352" s="1"/>
      <c r="AG3352" s="1"/>
      <c r="AH3352" s="1"/>
      <c r="AI3352" s="1"/>
      <c r="AJ3352" s="1"/>
      <c r="AK3352" s="1"/>
      <c r="AL3352" s="1"/>
      <c r="AM3352" s="1"/>
      <c r="AN3352" s="1"/>
      <c r="AO3352" s="1"/>
      <c r="AP3352" s="1"/>
      <c r="AQ3352" s="1"/>
      <c r="AR3352" s="1"/>
    </row>
    <row r="3353" ht="12.0" customHeight="1">
      <c r="A3353" s="1"/>
      <c r="B3353" s="1"/>
      <c r="C3353" s="1"/>
      <c r="D3353" s="1"/>
      <c r="E3353" s="1"/>
      <c r="F3353" s="1"/>
      <c r="G3353" s="1"/>
      <c r="H3353" s="1"/>
      <c r="I3353" s="1"/>
      <c r="J3353" s="1"/>
      <c r="K3353" s="1"/>
      <c r="L3353" s="1"/>
      <c r="M3353" s="1"/>
      <c r="N3353" s="1"/>
      <c r="O3353" s="1"/>
      <c r="P3353" s="1"/>
      <c r="Q3353" s="1"/>
      <c r="R3353" s="1"/>
      <c r="S3353" s="1"/>
      <c r="T3353" s="1"/>
      <c r="U3353" s="1"/>
      <c r="V3353" s="1"/>
      <c r="W3353" s="1"/>
      <c r="X3353" s="1"/>
      <c r="Y3353" s="1"/>
      <c r="Z3353" s="1"/>
      <c r="AA3353" s="1"/>
      <c r="AB3353" s="1"/>
      <c r="AC3353" s="1"/>
      <c r="AD3353" s="1"/>
      <c r="AE3353" s="1"/>
      <c r="AF3353" s="1"/>
      <c r="AG3353" s="1"/>
      <c r="AH3353" s="1"/>
      <c r="AI3353" s="1"/>
      <c r="AJ3353" s="1"/>
      <c r="AK3353" s="1"/>
      <c r="AL3353" s="1"/>
      <c r="AM3353" s="1"/>
      <c r="AN3353" s="1"/>
      <c r="AO3353" s="1"/>
      <c r="AP3353" s="1"/>
      <c r="AQ3353" s="1"/>
      <c r="AR3353" s="1"/>
    </row>
    <row r="3354" ht="12.0" customHeight="1">
      <c r="A3354" s="1"/>
      <c r="B3354" s="1"/>
      <c r="C3354" s="1"/>
      <c r="D3354" s="1"/>
      <c r="E3354" s="1"/>
      <c r="F3354" s="1"/>
      <c r="G3354" s="1"/>
      <c r="H3354" s="1"/>
      <c r="I3354" s="1"/>
      <c r="J3354" s="1"/>
      <c r="K3354" s="1"/>
      <c r="L3354" s="1"/>
      <c r="M3354" s="1"/>
      <c r="N3354" s="1"/>
      <c r="O3354" s="1"/>
      <c r="P3354" s="1"/>
      <c r="Q3354" s="1"/>
      <c r="R3354" s="1"/>
      <c r="S3354" s="1"/>
      <c r="T3354" s="1"/>
      <c r="U3354" s="1"/>
      <c r="V3354" s="1"/>
      <c r="W3354" s="1"/>
      <c r="X3354" s="1"/>
      <c r="Y3354" s="1"/>
      <c r="Z3354" s="1"/>
      <c r="AA3354" s="1"/>
      <c r="AB3354" s="1"/>
      <c r="AC3354" s="1"/>
      <c r="AD3354" s="1"/>
      <c r="AE3354" s="1"/>
      <c r="AF3354" s="1"/>
      <c r="AG3354" s="1"/>
      <c r="AH3354" s="1"/>
      <c r="AI3354" s="1"/>
      <c r="AJ3354" s="1"/>
      <c r="AK3354" s="1"/>
      <c r="AL3354" s="1"/>
      <c r="AM3354" s="1"/>
      <c r="AN3354" s="1"/>
      <c r="AO3354" s="1"/>
      <c r="AP3354" s="1"/>
      <c r="AQ3354" s="1"/>
      <c r="AR3354" s="1"/>
    </row>
    <row r="3355" ht="12.0" customHeight="1">
      <c r="A3355" s="1"/>
      <c r="B3355" s="1"/>
      <c r="C3355" s="1"/>
      <c r="D3355" s="1"/>
      <c r="E3355" s="1"/>
      <c r="F3355" s="1"/>
      <c r="G3355" s="1"/>
      <c r="H3355" s="1"/>
      <c r="I3355" s="1"/>
      <c r="J3355" s="1"/>
      <c r="K3355" s="1"/>
      <c r="L3355" s="1"/>
      <c r="M3355" s="1"/>
      <c r="N3355" s="1"/>
      <c r="O3355" s="1"/>
      <c r="P3355" s="1"/>
      <c r="Q3355" s="1"/>
      <c r="R3355" s="1"/>
      <c r="S3355" s="1"/>
      <c r="T3355" s="1"/>
      <c r="U3355" s="1"/>
      <c r="V3355" s="1"/>
      <c r="W3355" s="1"/>
      <c r="X3355" s="1"/>
      <c r="Y3355" s="1"/>
      <c r="Z3355" s="1"/>
      <c r="AA3355" s="1"/>
      <c r="AB3355" s="1"/>
      <c r="AC3355" s="1"/>
      <c r="AD3355" s="1"/>
      <c r="AE3355" s="1"/>
      <c r="AF3355" s="1"/>
      <c r="AG3355" s="1"/>
      <c r="AH3355" s="1"/>
      <c r="AI3355" s="1"/>
      <c r="AJ3355" s="1"/>
      <c r="AK3355" s="1"/>
      <c r="AL3355" s="1"/>
      <c r="AM3355" s="1"/>
      <c r="AN3355" s="1"/>
      <c r="AO3355" s="1"/>
      <c r="AP3355" s="1"/>
      <c r="AQ3355" s="1"/>
      <c r="AR3355" s="1"/>
    </row>
    <row r="3356" ht="12.0" customHeight="1">
      <c r="A3356" s="1"/>
      <c r="B3356" s="1"/>
      <c r="C3356" s="1"/>
      <c r="D3356" s="1"/>
      <c r="E3356" s="1"/>
      <c r="F3356" s="1"/>
      <c r="G3356" s="1"/>
      <c r="H3356" s="1"/>
      <c r="I3356" s="1"/>
      <c r="J3356" s="1"/>
      <c r="K3356" s="1"/>
      <c r="L3356" s="1"/>
      <c r="M3356" s="1"/>
      <c r="N3356" s="1"/>
      <c r="O3356" s="1"/>
      <c r="P3356" s="1"/>
      <c r="Q3356" s="1"/>
      <c r="R3356" s="1"/>
      <c r="S3356" s="1"/>
      <c r="T3356" s="1"/>
      <c r="U3356" s="1"/>
      <c r="V3356" s="1"/>
      <c r="W3356" s="1"/>
      <c r="X3356" s="1"/>
      <c r="Y3356" s="1"/>
      <c r="Z3356" s="1"/>
      <c r="AA3356" s="1"/>
      <c r="AB3356" s="1"/>
      <c r="AC3356" s="1"/>
      <c r="AD3356" s="1"/>
      <c r="AE3356" s="1"/>
      <c r="AF3356" s="1"/>
      <c r="AG3356" s="1"/>
      <c r="AH3356" s="1"/>
      <c r="AI3356" s="1"/>
      <c r="AJ3356" s="1"/>
      <c r="AK3356" s="1"/>
      <c r="AL3356" s="1"/>
      <c r="AM3356" s="1"/>
      <c r="AN3356" s="1"/>
      <c r="AO3356" s="1"/>
      <c r="AP3356" s="1"/>
      <c r="AQ3356" s="1"/>
      <c r="AR3356" s="1"/>
    </row>
    <row r="3357" ht="12.0" customHeight="1">
      <c r="A3357" s="1"/>
      <c r="B3357" s="1"/>
      <c r="C3357" s="1"/>
      <c r="D3357" s="1"/>
      <c r="E3357" s="1"/>
      <c r="F3357" s="1"/>
      <c r="G3357" s="1"/>
      <c r="H3357" s="1"/>
      <c r="I3357" s="1"/>
      <c r="J3357" s="1"/>
      <c r="K3357" s="1"/>
      <c r="L3357" s="1"/>
      <c r="M3357" s="1"/>
      <c r="N3357" s="1"/>
      <c r="O3357" s="1"/>
      <c r="P3357" s="1"/>
      <c r="Q3357" s="1"/>
      <c r="R3357" s="1"/>
      <c r="S3357" s="1"/>
      <c r="T3357" s="1"/>
      <c r="U3357" s="1"/>
      <c r="V3357" s="1"/>
      <c r="W3357" s="1"/>
      <c r="X3357" s="1"/>
      <c r="Y3357" s="1"/>
      <c r="Z3357" s="1"/>
      <c r="AA3357" s="1"/>
      <c r="AB3357" s="1"/>
      <c r="AC3357" s="1"/>
      <c r="AD3357" s="1"/>
      <c r="AE3357" s="1"/>
      <c r="AF3357" s="1"/>
      <c r="AG3357" s="1"/>
      <c r="AH3357" s="1"/>
      <c r="AI3357" s="1"/>
      <c r="AJ3357" s="1"/>
      <c r="AK3357" s="1"/>
      <c r="AL3357" s="1"/>
      <c r="AM3357" s="1"/>
      <c r="AN3357" s="1"/>
      <c r="AO3357" s="1"/>
      <c r="AP3357" s="1"/>
      <c r="AQ3357" s="1"/>
      <c r="AR3357" s="1"/>
    </row>
    <row r="3358" ht="12.0" customHeight="1">
      <c r="A3358" s="1"/>
      <c r="B3358" s="1"/>
      <c r="C3358" s="1"/>
      <c r="D3358" s="1"/>
      <c r="E3358" s="1"/>
      <c r="F3358" s="1"/>
      <c r="G3358" s="1"/>
      <c r="H3358" s="1"/>
      <c r="I3358" s="1"/>
      <c r="J3358" s="1"/>
      <c r="K3358" s="1"/>
      <c r="L3358" s="1"/>
      <c r="M3358" s="1"/>
      <c r="N3358" s="1"/>
      <c r="O3358" s="1"/>
      <c r="P3358" s="1"/>
      <c r="Q3358" s="1"/>
      <c r="R3358" s="1"/>
      <c r="S3358" s="1"/>
      <c r="T3358" s="1"/>
      <c r="U3358" s="1"/>
      <c r="V3358" s="1"/>
      <c r="W3358" s="1"/>
      <c r="X3358" s="1"/>
      <c r="Y3358" s="1"/>
      <c r="Z3358" s="1"/>
      <c r="AA3358" s="1"/>
      <c r="AB3358" s="1"/>
      <c r="AC3358" s="1"/>
      <c r="AD3358" s="1"/>
      <c r="AE3358" s="1"/>
      <c r="AF3358" s="1"/>
      <c r="AG3358" s="1"/>
      <c r="AH3358" s="1"/>
      <c r="AI3358" s="1"/>
      <c r="AJ3358" s="1"/>
      <c r="AK3358" s="1"/>
      <c r="AL3358" s="1"/>
      <c r="AM3358" s="1"/>
      <c r="AN3358" s="1"/>
      <c r="AO3358" s="1"/>
      <c r="AP3358" s="1"/>
      <c r="AQ3358" s="1"/>
      <c r="AR3358" s="1"/>
    </row>
    <row r="3359" ht="12.0" customHeight="1">
      <c r="A3359" s="1"/>
      <c r="B3359" s="1"/>
      <c r="C3359" s="1"/>
      <c r="D3359" s="1"/>
      <c r="E3359" s="1"/>
      <c r="F3359" s="1"/>
      <c r="G3359" s="1"/>
      <c r="H3359" s="1"/>
      <c r="I3359" s="1"/>
      <c r="J3359" s="1"/>
      <c r="K3359" s="1"/>
      <c r="L3359" s="1"/>
      <c r="M3359" s="1"/>
      <c r="N3359" s="1"/>
      <c r="O3359" s="1"/>
      <c r="P3359" s="1"/>
      <c r="Q3359" s="1"/>
      <c r="R3359" s="1"/>
      <c r="S3359" s="1"/>
      <c r="T3359" s="1"/>
      <c r="U3359" s="1"/>
      <c r="V3359" s="1"/>
      <c r="W3359" s="1"/>
      <c r="X3359" s="1"/>
      <c r="Y3359" s="1"/>
      <c r="Z3359" s="1"/>
      <c r="AA3359" s="1"/>
      <c r="AB3359" s="1"/>
      <c r="AC3359" s="1"/>
      <c r="AD3359" s="1"/>
      <c r="AE3359" s="1"/>
      <c r="AF3359" s="1"/>
      <c r="AG3359" s="1"/>
      <c r="AH3359" s="1"/>
      <c r="AI3359" s="1"/>
      <c r="AJ3359" s="1"/>
      <c r="AK3359" s="1"/>
      <c r="AL3359" s="1"/>
      <c r="AM3359" s="1"/>
      <c r="AN3359" s="1"/>
      <c r="AO3359" s="1"/>
      <c r="AP3359" s="1"/>
      <c r="AQ3359" s="1"/>
      <c r="AR3359" s="1"/>
    </row>
    <row r="3360" ht="12.0" customHeight="1">
      <c r="A3360" s="1"/>
      <c r="B3360" s="1"/>
      <c r="C3360" s="1"/>
      <c r="D3360" s="1"/>
      <c r="E3360" s="1"/>
      <c r="F3360" s="1"/>
      <c r="G3360" s="1"/>
      <c r="H3360" s="1"/>
      <c r="I3360" s="1"/>
      <c r="J3360" s="1"/>
      <c r="K3360" s="1"/>
      <c r="L3360" s="1"/>
      <c r="M3360" s="1"/>
      <c r="N3360" s="1"/>
      <c r="O3360" s="1"/>
      <c r="P3360" s="1"/>
      <c r="Q3360" s="1"/>
      <c r="R3360" s="1"/>
      <c r="S3360" s="1"/>
      <c r="T3360" s="1"/>
      <c r="U3360" s="1"/>
      <c r="V3360" s="1"/>
      <c r="W3360" s="1"/>
      <c r="X3360" s="1"/>
      <c r="Y3360" s="1"/>
      <c r="Z3360" s="1"/>
      <c r="AA3360" s="1"/>
      <c r="AB3360" s="1"/>
      <c r="AC3360" s="1"/>
      <c r="AD3360" s="1"/>
      <c r="AE3360" s="1"/>
      <c r="AF3360" s="1"/>
      <c r="AG3360" s="1"/>
      <c r="AH3360" s="1"/>
      <c r="AI3360" s="1"/>
      <c r="AJ3360" s="1"/>
      <c r="AK3360" s="1"/>
      <c r="AL3360" s="1"/>
      <c r="AM3360" s="1"/>
      <c r="AN3360" s="1"/>
      <c r="AO3360" s="1"/>
      <c r="AP3360" s="1"/>
      <c r="AQ3360" s="1"/>
      <c r="AR3360" s="1"/>
    </row>
    <row r="3361" ht="12.0" customHeight="1">
      <c r="A3361" s="1"/>
      <c r="B3361" s="1"/>
      <c r="C3361" s="1"/>
      <c r="D3361" s="1"/>
      <c r="E3361" s="1"/>
      <c r="F3361" s="1"/>
      <c r="G3361" s="1"/>
      <c r="H3361" s="1"/>
      <c r="I3361" s="1"/>
      <c r="J3361" s="1"/>
      <c r="K3361" s="1"/>
      <c r="L3361" s="1"/>
      <c r="M3361" s="1"/>
      <c r="N3361" s="1"/>
      <c r="O3361" s="1"/>
      <c r="P3361" s="1"/>
      <c r="Q3361" s="1"/>
      <c r="R3361" s="1"/>
      <c r="S3361" s="1"/>
      <c r="T3361" s="1"/>
      <c r="U3361" s="1"/>
      <c r="V3361" s="1"/>
      <c r="W3361" s="1"/>
      <c r="X3361" s="1"/>
      <c r="Y3361" s="1"/>
      <c r="Z3361" s="1"/>
      <c r="AA3361" s="1"/>
      <c r="AB3361" s="1"/>
      <c r="AC3361" s="1"/>
      <c r="AD3361" s="1"/>
      <c r="AE3361" s="1"/>
      <c r="AF3361" s="1"/>
      <c r="AG3361" s="1"/>
      <c r="AH3361" s="1"/>
      <c r="AI3361" s="1"/>
      <c r="AJ3361" s="1"/>
      <c r="AK3361" s="1"/>
      <c r="AL3361" s="1"/>
      <c r="AM3361" s="1"/>
      <c r="AN3361" s="1"/>
      <c r="AO3361" s="1"/>
      <c r="AP3361" s="1"/>
      <c r="AQ3361" s="1"/>
      <c r="AR3361" s="1"/>
    </row>
    <row r="3362" ht="12.0" customHeight="1">
      <c r="A3362" s="1"/>
      <c r="B3362" s="1"/>
      <c r="C3362" s="1"/>
      <c r="D3362" s="1"/>
      <c r="E3362" s="1"/>
      <c r="F3362" s="1"/>
      <c r="G3362" s="1"/>
      <c r="H3362" s="1"/>
      <c r="I3362" s="1"/>
      <c r="J3362" s="1"/>
      <c r="K3362" s="1"/>
      <c r="L3362" s="1"/>
      <c r="M3362" s="1"/>
      <c r="N3362" s="1"/>
      <c r="O3362" s="1"/>
      <c r="P3362" s="1"/>
      <c r="Q3362" s="1"/>
      <c r="R3362" s="1"/>
      <c r="S3362" s="1"/>
      <c r="T3362" s="1"/>
      <c r="U3362" s="1"/>
      <c r="V3362" s="1"/>
      <c r="W3362" s="1"/>
      <c r="X3362" s="1"/>
      <c r="Y3362" s="1"/>
      <c r="Z3362" s="1"/>
      <c r="AA3362" s="1"/>
      <c r="AB3362" s="1"/>
      <c r="AC3362" s="1"/>
      <c r="AD3362" s="1"/>
      <c r="AE3362" s="1"/>
      <c r="AF3362" s="1"/>
      <c r="AG3362" s="1"/>
      <c r="AH3362" s="1"/>
      <c r="AI3362" s="1"/>
      <c r="AJ3362" s="1"/>
      <c r="AK3362" s="1"/>
      <c r="AL3362" s="1"/>
      <c r="AM3362" s="1"/>
      <c r="AN3362" s="1"/>
      <c r="AO3362" s="1"/>
      <c r="AP3362" s="1"/>
      <c r="AQ3362" s="1"/>
      <c r="AR3362" s="1"/>
    </row>
    <row r="3363" ht="12.0" customHeight="1">
      <c r="A3363" s="1"/>
      <c r="B3363" s="1"/>
      <c r="C3363" s="1"/>
      <c r="D3363" s="1"/>
      <c r="E3363" s="1"/>
      <c r="F3363" s="1"/>
      <c r="G3363" s="1"/>
      <c r="H3363" s="1"/>
      <c r="I3363" s="1"/>
      <c r="J3363" s="1"/>
      <c r="K3363" s="1"/>
      <c r="L3363" s="1"/>
      <c r="M3363" s="1"/>
      <c r="N3363" s="1"/>
      <c r="O3363" s="1"/>
      <c r="P3363" s="1"/>
      <c r="Q3363" s="1"/>
      <c r="R3363" s="1"/>
      <c r="S3363" s="1"/>
      <c r="T3363" s="1"/>
      <c r="U3363" s="1"/>
      <c r="V3363" s="1"/>
      <c r="W3363" s="1"/>
      <c r="X3363" s="1"/>
      <c r="Y3363" s="1"/>
      <c r="Z3363" s="1"/>
      <c r="AA3363" s="1"/>
      <c r="AB3363" s="1"/>
      <c r="AC3363" s="1"/>
      <c r="AD3363" s="1"/>
      <c r="AE3363" s="1"/>
      <c r="AF3363" s="1"/>
      <c r="AG3363" s="1"/>
      <c r="AH3363" s="1"/>
      <c r="AI3363" s="1"/>
      <c r="AJ3363" s="1"/>
      <c r="AK3363" s="1"/>
      <c r="AL3363" s="1"/>
      <c r="AM3363" s="1"/>
      <c r="AN3363" s="1"/>
      <c r="AO3363" s="1"/>
      <c r="AP3363" s="1"/>
      <c r="AQ3363" s="1"/>
      <c r="AR3363" s="1"/>
    </row>
    <row r="3364" ht="12.0" customHeight="1">
      <c r="A3364" s="1"/>
      <c r="B3364" s="1"/>
      <c r="C3364" s="1"/>
      <c r="D3364" s="1"/>
      <c r="E3364" s="1"/>
      <c r="F3364" s="1"/>
      <c r="G3364" s="1"/>
      <c r="H3364" s="1"/>
      <c r="I3364" s="1"/>
      <c r="J3364" s="1"/>
      <c r="K3364" s="1"/>
      <c r="L3364" s="1"/>
      <c r="M3364" s="1"/>
      <c r="N3364" s="1"/>
      <c r="O3364" s="1"/>
      <c r="P3364" s="1"/>
      <c r="Q3364" s="1"/>
      <c r="R3364" s="1"/>
      <c r="S3364" s="1"/>
      <c r="T3364" s="1"/>
      <c r="U3364" s="1"/>
      <c r="V3364" s="1"/>
      <c r="W3364" s="1"/>
      <c r="X3364" s="1"/>
      <c r="Y3364" s="1"/>
      <c r="Z3364" s="1"/>
      <c r="AA3364" s="1"/>
      <c r="AB3364" s="1"/>
      <c r="AC3364" s="1"/>
      <c r="AD3364" s="1"/>
      <c r="AE3364" s="1"/>
      <c r="AF3364" s="1"/>
      <c r="AG3364" s="1"/>
      <c r="AH3364" s="1"/>
      <c r="AI3364" s="1"/>
      <c r="AJ3364" s="1"/>
      <c r="AK3364" s="1"/>
      <c r="AL3364" s="1"/>
      <c r="AM3364" s="1"/>
      <c r="AN3364" s="1"/>
      <c r="AO3364" s="1"/>
      <c r="AP3364" s="1"/>
      <c r="AQ3364" s="1"/>
      <c r="AR3364" s="1"/>
    </row>
    <row r="3365" ht="12.0" customHeight="1">
      <c r="A3365" s="1"/>
      <c r="B3365" s="1"/>
      <c r="C3365" s="1"/>
      <c r="D3365" s="1"/>
      <c r="E3365" s="1"/>
      <c r="F3365" s="1"/>
      <c r="G3365" s="1"/>
      <c r="H3365" s="1"/>
      <c r="I3365" s="1"/>
      <c r="J3365" s="1"/>
      <c r="K3365" s="1"/>
      <c r="L3365" s="1"/>
      <c r="M3365" s="1"/>
      <c r="N3365" s="1"/>
      <c r="O3365" s="1"/>
      <c r="P3365" s="1"/>
      <c r="Q3365" s="1"/>
      <c r="R3365" s="1"/>
      <c r="S3365" s="1"/>
      <c r="T3365" s="1"/>
      <c r="U3365" s="1"/>
      <c r="V3365" s="1"/>
      <c r="W3365" s="1"/>
      <c r="X3365" s="1"/>
      <c r="Y3365" s="1"/>
      <c r="Z3365" s="1"/>
      <c r="AA3365" s="1"/>
      <c r="AB3365" s="1"/>
      <c r="AC3365" s="1"/>
      <c r="AD3365" s="1"/>
      <c r="AE3365" s="1"/>
      <c r="AF3365" s="1"/>
      <c r="AG3365" s="1"/>
      <c r="AH3365" s="1"/>
      <c r="AI3365" s="1"/>
      <c r="AJ3365" s="1"/>
      <c r="AK3365" s="1"/>
      <c r="AL3365" s="1"/>
      <c r="AM3365" s="1"/>
      <c r="AN3365" s="1"/>
      <c r="AO3365" s="1"/>
      <c r="AP3365" s="1"/>
      <c r="AQ3365" s="1"/>
      <c r="AR3365" s="1"/>
    </row>
    <row r="3366" ht="12.0" customHeight="1">
      <c r="A3366" s="1"/>
      <c r="B3366" s="1"/>
      <c r="C3366" s="1"/>
      <c r="D3366" s="1"/>
      <c r="E3366" s="1"/>
      <c r="F3366" s="1"/>
      <c r="G3366" s="1"/>
      <c r="H3366" s="1"/>
      <c r="I3366" s="1"/>
      <c r="J3366" s="1"/>
      <c r="K3366" s="1"/>
      <c r="L3366" s="1"/>
      <c r="M3366" s="1"/>
      <c r="N3366" s="1"/>
      <c r="O3366" s="1"/>
      <c r="P3366" s="1"/>
      <c r="Q3366" s="1"/>
      <c r="R3366" s="1"/>
      <c r="S3366" s="1"/>
      <c r="T3366" s="1"/>
      <c r="U3366" s="1"/>
      <c r="V3366" s="1"/>
      <c r="W3366" s="1"/>
      <c r="X3366" s="1"/>
      <c r="Y3366" s="1"/>
      <c r="Z3366" s="1"/>
      <c r="AA3366" s="1"/>
      <c r="AB3366" s="1"/>
      <c r="AC3366" s="1"/>
      <c r="AD3366" s="1"/>
      <c r="AE3366" s="1"/>
      <c r="AF3366" s="1"/>
      <c r="AG3366" s="1"/>
      <c r="AH3366" s="1"/>
      <c r="AI3366" s="1"/>
      <c r="AJ3366" s="1"/>
      <c r="AK3366" s="1"/>
      <c r="AL3366" s="1"/>
      <c r="AM3366" s="1"/>
      <c r="AN3366" s="1"/>
      <c r="AO3366" s="1"/>
      <c r="AP3366" s="1"/>
      <c r="AQ3366" s="1"/>
      <c r="AR3366" s="1"/>
    </row>
    <row r="3367" ht="12.0" customHeight="1">
      <c r="A3367" s="1"/>
      <c r="B3367" s="1"/>
      <c r="C3367" s="1"/>
      <c r="D3367" s="1"/>
      <c r="E3367" s="1"/>
      <c r="F3367" s="1"/>
      <c r="G3367" s="1"/>
      <c r="H3367" s="1"/>
      <c r="I3367" s="1"/>
      <c r="J3367" s="1"/>
      <c r="K3367" s="1"/>
      <c r="L3367" s="1"/>
      <c r="M3367" s="1"/>
      <c r="N3367" s="1"/>
      <c r="O3367" s="1"/>
      <c r="P3367" s="1"/>
      <c r="Q3367" s="1"/>
      <c r="R3367" s="1"/>
      <c r="S3367" s="1"/>
      <c r="T3367" s="1"/>
      <c r="U3367" s="1"/>
      <c r="V3367" s="1"/>
      <c r="W3367" s="1"/>
      <c r="X3367" s="1"/>
      <c r="Y3367" s="1"/>
      <c r="Z3367" s="1"/>
      <c r="AA3367" s="1"/>
      <c r="AB3367" s="1"/>
      <c r="AC3367" s="1"/>
      <c r="AD3367" s="1"/>
      <c r="AE3367" s="1"/>
      <c r="AF3367" s="1"/>
      <c r="AG3367" s="1"/>
      <c r="AH3367" s="1"/>
      <c r="AI3367" s="1"/>
      <c r="AJ3367" s="1"/>
      <c r="AK3367" s="1"/>
      <c r="AL3367" s="1"/>
      <c r="AM3367" s="1"/>
      <c r="AN3367" s="1"/>
      <c r="AO3367" s="1"/>
      <c r="AP3367" s="1"/>
      <c r="AQ3367" s="1"/>
      <c r="AR3367" s="1"/>
    </row>
    <row r="3368" ht="12.0" customHeight="1">
      <c r="A3368" s="1"/>
      <c r="B3368" s="1"/>
      <c r="C3368" s="1"/>
      <c r="D3368" s="1"/>
      <c r="E3368" s="1"/>
      <c r="F3368" s="1"/>
      <c r="G3368" s="1"/>
      <c r="H3368" s="1"/>
      <c r="I3368" s="1"/>
      <c r="J3368" s="1"/>
      <c r="K3368" s="1"/>
      <c r="L3368" s="1"/>
      <c r="M3368" s="1"/>
      <c r="N3368" s="1"/>
      <c r="O3368" s="1"/>
      <c r="P3368" s="1"/>
      <c r="Q3368" s="1"/>
      <c r="R3368" s="1"/>
      <c r="S3368" s="1"/>
      <c r="T3368" s="1"/>
      <c r="U3368" s="1"/>
      <c r="V3368" s="1"/>
      <c r="W3368" s="1"/>
      <c r="X3368" s="1"/>
      <c r="Y3368" s="1"/>
      <c r="Z3368" s="1"/>
      <c r="AA3368" s="1"/>
      <c r="AB3368" s="1"/>
      <c r="AC3368" s="1"/>
      <c r="AD3368" s="1"/>
      <c r="AE3368" s="1"/>
      <c r="AF3368" s="1"/>
      <c r="AG3368" s="1"/>
      <c r="AH3368" s="1"/>
      <c r="AI3368" s="1"/>
      <c r="AJ3368" s="1"/>
      <c r="AK3368" s="1"/>
      <c r="AL3368" s="1"/>
      <c r="AM3368" s="1"/>
      <c r="AN3368" s="1"/>
      <c r="AO3368" s="1"/>
      <c r="AP3368" s="1"/>
      <c r="AQ3368" s="1"/>
      <c r="AR3368" s="1"/>
    </row>
    <row r="3369" ht="12.0" customHeight="1">
      <c r="A3369" s="1"/>
      <c r="B3369" s="1"/>
      <c r="C3369" s="1"/>
      <c r="D3369" s="1"/>
      <c r="E3369" s="1"/>
      <c r="F3369" s="1"/>
      <c r="G3369" s="1"/>
      <c r="H3369" s="1"/>
      <c r="I3369" s="1"/>
      <c r="J3369" s="1"/>
      <c r="K3369" s="1"/>
      <c r="L3369" s="1"/>
      <c r="M3369" s="1"/>
      <c r="N3369" s="1"/>
      <c r="O3369" s="1"/>
      <c r="P3369" s="1"/>
      <c r="Q3369" s="1"/>
      <c r="R3369" s="1"/>
      <c r="S3369" s="1"/>
      <c r="T3369" s="1"/>
      <c r="U3369" s="1"/>
      <c r="V3369" s="1"/>
      <c r="W3369" s="1"/>
      <c r="X3369" s="1"/>
      <c r="Y3369" s="1"/>
      <c r="Z3369" s="1"/>
      <c r="AA3369" s="1"/>
      <c r="AB3369" s="1"/>
      <c r="AC3369" s="1"/>
      <c r="AD3369" s="1"/>
      <c r="AE3369" s="1"/>
      <c r="AF3369" s="1"/>
      <c r="AG3369" s="1"/>
      <c r="AH3369" s="1"/>
      <c r="AI3369" s="1"/>
      <c r="AJ3369" s="1"/>
      <c r="AK3369" s="1"/>
      <c r="AL3369" s="1"/>
      <c r="AM3369" s="1"/>
      <c r="AN3369" s="1"/>
      <c r="AO3369" s="1"/>
      <c r="AP3369" s="1"/>
      <c r="AQ3369" s="1"/>
      <c r="AR3369" s="1"/>
    </row>
    <row r="3370" ht="12.0" customHeight="1">
      <c r="A3370" s="1"/>
      <c r="B3370" s="1"/>
      <c r="C3370" s="1"/>
      <c r="D3370" s="1"/>
      <c r="E3370" s="1"/>
      <c r="F3370" s="1"/>
      <c r="G3370" s="1"/>
      <c r="H3370" s="1"/>
      <c r="I3370" s="1"/>
      <c r="J3370" s="1"/>
      <c r="K3370" s="1"/>
      <c r="L3370" s="1"/>
      <c r="M3370" s="1"/>
      <c r="N3370" s="1"/>
      <c r="O3370" s="1"/>
      <c r="P3370" s="1"/>
      <c r="Q3370" s="1"/>
      <c r="R3370" s="1"/>
      <c r="S3370" s="1"/>
      <c r="T3370" s="1"/>
      <c r="U3370" s="1"/>
      <c r="V3370" s="1"/>
      <c r="W3370" s="1"/>
      <c r="X3370" s="1"/>
      <c r="Y3370" s="1"/>
      <c r="Z3370" s="1"/>
      <c r="AA3370" s="1"/>
      <c r="AB3370" s="1"/>
      <c r="AC3370" s="1"/>
      <c r="AD3370" s="1"/>
      <c r="AE3370" s="1"/>
      <c r="AF3370" s="1"/>
      <c r="AG3370" s="1"/>
      <c r="AH3370" s="1"/>
      <c r="AI3370" s="1"/>
      <c r="AJ3370" s="1"/>
      <c r="AK3370" s="1"/>
      <c r="AL3370" s="1"/>
      <c r="AM3370" s="1"/>
      <c r="AN3370" s="1"/>
      <c r="AO3370" s="1"/>
      <c r="AP3370" s="1"/>
      <c r="AQ3370" s="1"/>
      <c r="AR3370" s="1"/>
    </row>
    <row r="3371" ht="12.0" customHeight="1">
      <c r="A3371" s="1"/>
      <c r="B3371" s="1"/>
      <c r="C3371" s="1"/>
      <c r="D3371" s="1"/>
      <c r="E3371" s="1"/>
      <c r="F3371" s="1"/>
      <c r="G3371" s="1"/>
      <c r="H3371" s="1"/>
      <c r="I3371" s="1"/>
      <c r="J3371" s="1"/>
      <c r="K3371" s="1"/>
      <c r="L3371" s="1"/>
      <c r="M3371" s="1"/>
      <c r="N3371" s="1"/>
      <c r="O3371" s="1"/>
      <c r="P3371" s="1"/>
      <c r="Q3371" s="1"/>
      <c r="R3371" s="1"/>
      <c r="S3371" s="1"/>
      <c r="T3371" s="1"/>
      <c r="U3371" s="1"/>
      <c r="V3371" s="1"/>
      <c r="W3371" s="1"/>
      <c r="X3371" s="1"/>
      <c r="Y3371" s="1"/>
      <c r="Z3371" s="1"/>
      <c r="AA3371" s="1"/>
      <c r="AB3371" s="1"/>
      <c r="AC3371" s="1"/>
      <c r="AD3371" s="1"/>
      <c r="AE3371" s="1"/>
      <c r="AF3371" s="1"/>
      <c r="AG3371" s="1"/>
      <c r="AH3371" s="1"/>
      <c r="AI3371" s="1"/>
      <c r="AJ3371" s="1"/>
      <c r="AK3371" s="1"/>
      <c r="AL3371" s="1"/>
      <c r="AM3371" s="1"/>
      <c r="AN3371" s="1"/>
      <c r="AO3371" s="1"/>
      <c r="AP3371" s="1"/>
      <c r="AQ3371" s="1"/>
      <c r="AR3371" s="1"/>
    </row>
    <row r="3372" ht="12.0" customHeight="1">
      <c r="A3372" s="1"/>
      <c r="B3372" s="1"/>
      <c r="C3372" s="1"/>
      <c r="D3372" s="1"/>
      <c r="E3372" s="1"/>
      <c r="F3372" s="1"/>
      <c r="G3372" s="1"/>
      <c r="H3372" s="1"/>
      <c r="I3372" s="1"/>
      <c r="J3372" s="1"/>
      <c r="K3372" s="1"/>
      <c r="L3372" s="1"/>
      <c r="M3372" s="1"/>
      <c r="N3372" s="1"/>
      <c r="O3372" s="1"/>
      <c r="P3372" s="1"/>
      <c r="Q3372" s="1"/>
      <c r="R3372" s="1"/>
      <c r="S3372" s="1"/>
      <c r="T3372" s="1"/>
      <c r="U3372" s="1"/>
      <c r="V3372" s="1"/>
      <c r="W3372" s="1"/>
      <c r="X3372" s="1"/>
      <c r="Y3372" s="1"/>
      <c r="Z3372" s="1"/>
      <c r="AA3372" s="1"/>
      <c r="AB3372" s="1"/>
      <c r="AC3372" s="1"/>
      <c r="AD3372" s="1"/>
      <c r="AE3372" s="1"/>
      <c r="AF3372" s="1"/>
      <c r="AG3372" s="1"/>
      <c r="AH3372" s="1"/>
      <c r="AI3372" s="1"/>
      <c r="AJ3372" s="1"/>
      <c r="AK3372" s="1"/>
      <c r="AL3372" s="1"/>
      <c r="AM3372" s="1"/>
      <c r="AN3372" s="1"/>
      <c r="AO3372" s="1"/>
      <c r="AP3372" s="1"/>
      <c r="AQ3372" s="1"/>
      <c r="AR3372" s="1"/>
    </row>
    <row r="3373" ht="12.0" customHeight="1">
      <c r="A3373" s="1"/>
      <c r="B3373" s="1"/>
      <c r="C3373" s="1"/>
      <c r="D3373" s="1"/>
      <c r="E3373" s="1"/>
      <c r="F3373" s="1"/>
      <c r="G3373" s="1"/>
      <c r="H3373" s="1"/>
      <c r="I3373" s="1"/>
      <c r="J3373" s="1"/>
      <c r="K3373" s="1"/>
      <c r="L3373" s="1"/>
      <c r="M3373" s="1"/>
      <c r="N3373" s="1"/>
      <c r="O3373" s="1"/>
      <c r="P3373" s="1"/>
      <c r="Q3373" s="1"/>
      <c r="R3373" s="1"/>
      <c r="S3373" s="1"/>
      <c r="T3373" s="1"/>
      <c r="U3373" s="1"/>
      <c r="V3373" s="1"/>
      <c r="W3373" s="1"/>
      <c r="X3373" s="1"/>
      <c r="Y3373" s="1"/>
      <c r="Z3373" s="1"/>
      <c r="AA3373" s="1"/>
      <c r="AB3373" s="1"/>
      <c r="AC3373" s="1"/>
      <c r="AD3373" s="1"/>
      <c r="AE3373" s="1"/>
      <c r="AF3373" s="1"/>
      <c r="AG3373" s="1"/>
      <c r="AH3373" s="1"/>
      <c r="AI3373" s="1"/>
      <c r="AJ3373" s="1"/>
      <c r="AK3373" s="1"/>
      <c r="AL3373" s="1"/>
      <c r="AM3373" s="1"/>
      <c r="AN3373" s="1"/>
      <c r="AO3373" s="1"/>
      <c r="AP3373" s="1"/>
      <c r="AQ3373" s="1"/>
      <c r="AR3373" s="1"/>
    </row>
    <row r="3374" ht="12.0" customHeight="1">
      <c r="A3374" s="1"/>
      <c r="B3374" s="1"/>
      <c r="C3374" s="1"/>
      <c r="D3374" s="1"/>
      <c r="E3374" s="1"/>
      <c r="F3374" s="1"/>
      <c r="G3374" s="1"/>
      <c r="H3374" s="1"/>
      <c r="I3374" s="1"/>
      <c r="J3374" s="1"/>
      <c r="K3374" s="1"/>
      <c r="L3374" s="1"/>
      <c r="M3374" s="1"/>
      <c r="N3374" s="1"/>
      <c r="O3374" s="1"/>
      <c r="P3374" s="1"/>
      <c r="Q3374" s="1"/>
      <c r="R3374" s="1"/>
      <c r="S3374" s="1"/>
      <c r="T3374" s="1"/>
      <c r="U3374" s="1"/>
      <c r="V3374" s="1"/>
      <c r="W3374" s="1"/>
      <c r="X3374" s="1"/>
      <c r="Y3374" s="1"/>
      <c r="Z3374" s="1"/>
      <c r="AA3374" s="1"/>
      <c r="AB3374" s="1"/>
      <c r="AC3374" s="1"/>
      <c r="AD3374" s="1"/>
      <c r="AE3374" s="1"/>
      <c r="AF3374" s="1"/>
      <c r="AG3374" s="1"/>
      <c r="AH3374" s="1"/>
      <c r="AI3374" s="1"/>
      <c r="AJ3374" s="1"/>
      <c r="AK3374" s="1"/>
      <c r="AL3374" s="1"/>
      <c r="AM3374" s="1"/>
      <c r="AN3374" s="1"/>
      <c r="AO3374" s="1"/>
      <c r="AP3374" s="1"/>
      <c r="AQ3374" s="1"/>
      <c r="AR3374" s="1"/>
    </row>
    <row r="3375" ht="12.0" customHeight="1">
      <c r="A3375" s="1"/>
      <c r="B3375" s="1"/>
      <c r="C3375" s="1"/>
      <c r="D3375" s="1"/>
      <c r="E3375" s="1"/>
      <c r="F3375" s="1"/>
      <c r="G3375" s="1"/>
      <c r="H3375" s="1"/>
      <c r="I3375" s="1"/>
      <c r="J3375" s="1"/>
      <c r="K3375" s="1"/>
      <c r="L3375" s="1"/>
      <c r="M3375" s="1"/>
      <c r="N3375" s="1"/>
      <c r="O3375" s="1"/>
      <c r="P3375" s="1"/>
      <c r="Q3375" s="1"/>
      <c r="R3375" s="1"/>
      <c r="S3375" s="1"/>
      <c r="T3375" s="1"/>
      <c r="U3375" s="1"/>
      <c r="V3375" s="1"/>
      <c r="W3375" s="1"/>
      <c r="X3375" s="1"/>
      <c r="Y3375" s="1"/>
      <c r="Z3375" s="1"/>
      <c r="AA3375" s="1"/>
      <c r="AB3375" s="1"/>
      <c r="AC3375" s="1"/>
      <c r="AD3375" s="1"/>
      <c r="AE3375" s="1"/>
      <c r="AF3375" s="1"/>
      <c r="AG3375" s="1"/>
      <c r="AH3375" s="1"/>
      <c r="AI3375" s="1"/>
      <c r="AJ3375" s="1"/>
      <c r="AK3375" s="1"/>
      <c r="AL3375" s="1"/>
      <c r="AM3375" s="1"/>
      <c r="AN3375" s="1"/>
      <c r="AO3375" s="1"/>
      <c r="AP3375" s="1"/>
      <c r="AQ3375" s="1"/>
      <c r="AR3375" s="1"/>
    </row>
    <row r="3376" ht="12.0" customHeight="1">
      <c r="A3376" s="1"/>
      <c r="B3376" s="1"/>
      <c r="C3376" s="1"/>
      <c r="D3376" s="1"/>
      <c r="E3376" s="1"/>
      <c r="F3376" s="1"/>
      <c r="G3376" s="1"/>
      <c r="H3376" s="1"/>
      <c r="I3376" s="1"/>
      <c r="J3376" s="1"/>
      <c r="K3376" s="1"/>
      <c r="L3376" s="1"/>
      <c r="M3376" s="1"/>
      <c r="N3376" s="1"/>
      <c r="O3376" s="1"/>
      <c r="P3376" s="1"/>
      <c r="Q3376" s="1"/>
      <c r="R3376" s="1"/>
      <c r="S3376" s="1"/>
      <c r="T3376" s="1"/>
      <c r="U3376" s="1"/>
      <c r="V3376" s="1"/>
      <c r="W3376" s="1"/>
      <c r="X3376" s="1"/>
      <c r="Y3376" s="1"/>
      <c r="Z3376" s="1"/>
      <c r="AA3376" s="1"/>
      <c r="AB3376" s="1"/>
      <c r="AC3376" s="1"/>
      <c r="AD3376" s="1"/>
      <c r="AE3376" s="1"/>
      <c r="AF3376" s="1"/>
      <c r="AG3376" s="1"/>
      <c r="AH3376" s="1"/>
      <c r="AI3376" s="1"/>
      <c r="AJ3376" s="1"/>
      <c r="AK3376" s="1"/>
      <c r="AL3376" s="1"/>
      <c r="AM3376" s="1"/>
      <c r="AN3376" s="1"/>
      <c r="AO3376" s="1"/>
      <c r="AP3376" s="1"/>
      <c r="AQ3376" s="1"/>
      <c r="AR3376" s="1"/>
    </row>
    <row r="3377" ht="12.0" customHeight="1">
      <c r="A3377" s="1"/>
      <c r="B3377" s="1"/>
      <c r="C3377" s="1"/>
      <c r="D3377" s="1"/>
      <c r="E3377" s="1"/>
      <c r="F3377" s="1"/>
      <c r="G3377" s="1"/>
      <c r="H3377" s="1"/>
      <c r="I3377" s="1"/>
      <c r="J3377" s="1"/>
      <c r="K3377" s="1"/>
      <c r="L3377" s="1"/>
      <c r="M3377" s="1"/>
      <c r="N3377" s="1"/>
      <c r="O3377" s="1"/>
      <c r="P3377" s="1"/>
      <c r="Q3377" s="1"/>
      <c r="R3377" s="1"/>
      <c r="S3377" s="1"/>
      <c r="T3377" s="1"/>
      <c r="U3377" s="1"/>
      <c r="V3377" s="1"/>
      <c r="W3377" s="1"/>
      <c r="X3377" s="1"/>
      <c r="Y3377" s="1"/>
      <c r="Z3377" s="1"/>
      <c r="AA3377" s="1"/>
      <c r="AB3377" s="1"/>
      <c r="AC3377" s="1"/>
      <c r="AD3377" s="1"/>
      <c r="AE3377" s="1"/>
      <c r="AF3377" s="1"/>
      <c r="AG3377" s="1"/>
      <c r="AH3377" s="1"/>
      <c r="AI3377" s="1"/>
      <c r="AJ3377" s="1"/>
      <c r="AK3377" s="1"/>
      <c r="AL3377" s="1"/>
      <c r="AM3377" s="1"/>
      <c r="AN3377" s="1"/>
      <c r="AO3377" s="1"/>
      <c r="AP3377" s="1"/>
      <c r="AQ3377" s="1"/>
      <c r="AR3377" s="1"/>
    </row>
    <row r="3378" ht="12.0" customHeight="1">
      <c r="A3378" s="1"/>
      <c r="B3378" s="1"/>
      <c r="C3378" s="1"/>
      <c r="D3378" s="1"/>
      <c r="E3378" s="1"/>
      <c r="F3378" s="1"/>
      <c r="G3378" s="1"/>
      <c r="H3378" s="1"/>
      <c r="I3378" s="1"/>
      <c r="J3378" s="1"/>
      <c r="K3378" s="1"/>
      <c r="L3378" s="1"/>
      <c r="M3378" s="1"/>
      <c r="N3378" s="1"/>
      <c r="O3378" s="1"/>
      <c r="P3378" s="1"/>
      <c r="Q3378" s="1"/>
      <c r="R3378" s="1"/>
      <c r="S3378" s="1"/>
      <c r="T3378" s="1"/>
      <c r="U3378" s="1"/>
      <c r="V3378" s="1"/>
      <c r="W3378" s="1"/>
      <c r="X3378" s="1"/>
      <c r="Y3378" s="1"/>
      <c r="Z3378" s="1"/>
      <c r="AA3378" s="1"/>
      <c r="AB3378" s="1"/>
      <c r="AC3378" s="1"/>
      <c r="AD3378" s="1"/>
      <c r="AE3378" s="1"/>
      <c r="AF3378" s="1"/>
      <c r="AG3378" s="1"/>
      <c r="AH3378" s="1"/>
      <c r="AI3378" s="1"/>
      <c r="AJ3378" s="1"/>
      <c r="AK3378" s="1"/>
      <c r="AL3378" s="1"/>
      <c r="AM3378" s="1"/>
      <c r="AN3378" s="1"/>
      <c r="AO3378" s="1"/>
      <c r="AP3378" s="1"/>
      <c r="AQ3378" s="1"/>
      <c r="AR3378" s="1"/>
    </row>
    <row r="3379" ht="12.0" customHeight="1">
      <c r="A3379" s="1"/>
      <c r="B3379" s="1"/>
      <c r="C3379" s="1"/>
      <c r="D3379" s="1"/>
      <c r="E3379" s="1"/>
      <c r="F3379" s="1"/>
      <c r="G3379" s="1"/>
      <c r="H3379" s="1"/>
      <c r="I3379" s="1"/>
      <c r="J3379" s="1"/>
      <c r="K3379" s="1"/>
      <c r="L3379" s="1"/>
      <c r="M3379" s="1"/>
      <c r="N3379" s="1"/>
      <c r="O3379" s="1"/>
      <c r="P3379" s="1"/>
      <c r="Q3379" s="1"/>
      <c r="R3379" s="1"/>
      <c r="S3379" s="1"/>
      <c r="T3379" s="1"/>
      <c r="U3379" s="1"/>
      <c r="V3379" s="1"/>
      <c r="W3379" s="1"/>
      <c r="X3379" s="1"/>
      <c r="Y3379" s="1"/>
      <c r="Z3379" s="1"/>
      <c r="AA3379" s="1"/>
      <c r="AB3379" s="1"/>
      <c r="AC3379" s="1"/>
      <c r="AD3379" s="1"/>
      <c r="AE3379" s="1"/>
      <c r="AF3379" s="1"/>
      <c r="AG3379" s="1"/>
      <c r="AH3379" s="1"/>
      <c r="AI3379" s="1"/>
      <c r="AJ3379" s="1"/>
      <c r="AK3379" s="1"/>
      <c r="AL3379" s="1"/>
      <c r="AM3379" s="1"/>
      <c r="AN3379" s="1"/>
      <c r="AO3379" s="1"/>
      <c r="AP3379" s="1"/>
      <c r="AQ3379" s="1"/>
      <c r="AR3379" s="1"/>
    </row>
    <row r="3380" ht="12.0" customHeight="1">
      <c r="A3380" s="1"/>
      <c r="B3380" s="1"/>
      <c r="C3380" s="1"/>
      <c r="D3380" s="1"/>
      <c r="E3380" s="1"/>
      <c r="F3380" s="1"/>
      <c r="G3380" s="1"/>
      <c r="H3380" s="1"/>
      <c r="I3380" s="1"/>
      <c r="J3380" s="1"/>
      <c r="K3380" s="1"/>
      <c r="L3380" s="1"/>
      <c r="M3380" s="1"/>
      <c r="N3380" s="1"/>
      <c r="O3380" s="1"/>
      <c r="P3380" s="1"/>
      <c r="Q3380" s="1"/>
      <c r="R3380" s="1"/>
      <c r="S3380" s="1"/>
      <c r="T3380" s="1"/>
      <c r="U3380" s="1"/>
      <c r="V3380" s="1"/>
      <c r="W3380" s="1"/>
      <c r="X3380" s="1"/>
      <c r="Y3380" s="1"/>
      <c r="Z3380" s="1"/>
      <c r="AA3380" s="1"/>
      <c r="AB3380" s="1"/>
      <c r="AC3380" s="1"/>
      <c r="AD3380" s="1"/>
      <c r="AE3380" s="1"/>
      <c r="AF3380" s="1"/>
      <c r="AG3380" s="1"/>
      <c r="AH3380" s="1"/>
      <c r="AI3380" s="1"/>
      <c r="AJ3380" s="1"/>
      <c r="AK3380" s="1"/>
      <c r="AL3380" s="1"/>
      <c r="AM3380" s="1"/>
      <c r="AN3380" s="1"/>
      <c r="AO3380" s="1"/>
      <c r="AP3380" s="1"/>
      <c r="AQ3380" s="1"/>
      <c r="AR3380" s="1"/>
    </row>
    <row r="3381" ht="12.0" customHeight="1">
      <c r="A3381" s="1"/>
      <c r="B3381" s="1"/>
      <c r="C3381" s="1"/>
      <c r="D3381" s="1"/>
      <c r="E3381" s="1"/>
      <c r="F3381" s="1"/>
      <c r="G3381" s="1"/>
      <c r="H3381" s="1"/>
      <c r="I3381" s="1"/>
      <c r="J3381" s="1"/>
      <c r="K3381" s="1"/>
      <c r="L3381" s="1"/>
      <c r="M3381" s="1"/>
      <c r="N3381" s="1"/>
      <c r="O3381" s="1"/>
      <c r="P3381" s="1"/>
      <c r="Q3381" s="1"/>
      <c r="R3381" s="1"/>
      <c r="S3381" s="1"/>
      <c r="T3381" s="1"/>
      <c r="U3381" s="1"/>
      <c r="V3381" s="1"/>
      <c r="W3381" s="1"/>
      <c r="X3381" s="1"/>
      <c r="Y3381" s="1"/>
      <c r="Z3381" s="1"/>
      <c r="AA3381" s="1"/>
      <c r="AB3381" s="1"/>
      <c r="AC3381" s="1"/>
      <c r="AD3381" s="1"/>
      <c r="AE3381" s="1"/>
      <c r="AF3381" s="1"/>
      <c r="AG3381" s="1"/>
      <c r="AH3381" s="1"/>
      <c r="AI3381" s="1"/>
      <c r="AJ3381" s="1"/>
      <c r="AK3381" s="1"/>
      <c r="AL3381" s="1"/>
      <c r="AM3381" s="1"/>
      <c r="AN3381" s="1"/>
      <c r="AO3381" s="1"/>
      <c r="AP3381" s="1"/>
      <c r="AQ3381" s="1"/>
      <c r="AR3381" s="1"/>
    </row>
    <row r="3382" ht="12.0" customHeight="1">
      <c r="A3382" s="1"/>
      <c r="B3382" s="1"/>
      <c r="C3382" s="1"/>
      <c r="D3382" s="1"/>
      <c r="E3382" s="1"/>
      <c r="F3382" s="1"/>
      <c r="G3382" s="1"/>
      <c r="H3382" s="1"/>
      <c r="I3382" s="1"/>
      <c r="J3382" s="1"/>
      <c r="K3382" s="1"/>
      <c r="L3382" s="1"/>
      <c r="M3382" s="1"/>
      <c r="N3382" s="1"/>
      <c r="O3382" s="1"/>
      <c r="P3382" s="1"/>
      <c r="Q3382" s="1"/>
      <c r="R3382" s="1"/>
      <c r="S3382" s="1"/>
      <c r="T3382" s="1"/>
      <c r="U3382" s="1"/>
      <c r="V3382" s="1"/>
      <c r="W3382" s="1"/>
      <c r="X3382" s="1"/>
      <c r="Y3382" s="1"/>
      <c r="Z3382" s="1"/>
      <c r="AA3382" s="1"/>
      <c r="AB3382" s="1"/>
      <c r="AC3382" s="1"/>
      <c r="AD3382" s="1"/>
      <c r="AE3382" s="1"/>
      <c r="AF3382" s="1"/>
      <c r="AG3382" s="1"/>
      <c r="AH3382" s="1"/>
      <c r="AI3382" s="1"/>
      <c r="AJ3382" s="1"/>
      <c r="AK3382" s="1"/>
      <c r="AL3382" s="1"/>
      <c r="AM3382" s="1"/>
      <c r="AN3382" s="1"/>
      <c r="AO3382" s="1"/>
      <c r="AP3382" s="1"/>
      <c r="AQ3382" s="1"/>
      <c r="AR3382" s="1"/>
    </row>
    <row r="3383" ht="12.0" customHeight="1">
      <c r="A3383" s="1"/>
      <c r="B3383" s="1"/>
      <c r="C3383" s="1"/>
      <c r="D3383" s="1"/>
      <c r="E3383" s="1"/>
      <c r="F3383" s="1"/>
      <c r="G3383" s="1"/>
      <c r="H3383" s="1"/>
      <c r="I3383" s="1"/>
      <c r="J3383" s="1"/>
      <c r="K3383" s="1"/>
      <c r="L3383" s="1"/>
      <c r="M3383" s="1"/>
      <c r="N3383" s="1"/>
      <c r="O3383" s="1"/>
      <c r="P3383" s="1"/>
      <c r="Q3383" s="1"/>
      <c r="R3383" s="1"/>
      <c r="S3383" s="1"/>
      <c r="T3383" s="1"/>
      <c r="U3383" s="1"/>
      <c r="V3383" s="1"/>
      <c r="W3383" s="1"/>
      <c r="X3383" s="1"/>
      <c r="Y3383" s="1"/>
      <c r="Z3383" s="1"/>
      <c r="AA3383" s="1"/>
      <c r="AB3383" s="1"/>
      <c r="AC3383" s="1"/>
      <c r="AD3383" s="1"/>
      <c r="AE3383" s="1"/>
      <c r="AF3383" s="1"/>
      <c r="AG3383" s="1"/>
      <c r="AH3383" s="1"/>
      <c r="AI3383" s="1"/>
      <c r="AJ3383" s="1"/>
      <c r="AK3383" s="1"/>
      <c r="AL3383" s="1"/>
      <c r="AM3383" s="1"/>
      <c r="AN3383" s="1"/>
      <c r="AO3383" s="1"/>
      <c r="AP3383" s="1"/>
      <c r="AQ3383" s="1"/>
      <c r="AR3383" s="1"/>
    </row>
    <row r="3384" ht="12.0" customHeight="1">
      <c r="A3384" s="1"/>
      <c r="B3384" s="1"/>
      <c r="C3384" s="1"/>
      <c r="D3384" s="1"/>
      <c r="E3384" s="1"/>
      <c r="F3384" s="1"/>
      <c r="G3384" s="1"/>
      <c r="H3384" s="1"/>
      <c r="I3384" s="1"/>
      <c r="J3384" s="1"/>
      <c r="K3384" s="1"/>
      <c r="L3384" s="1"/>
      <c r="M3384" s="1"/>
      <c r="N3384" s="1"/>
      <c r="O3384" s="1"/>
      <c r="P3384" s="1"/>
      <c r="Q3384" s="1"/>
      <c r="R3384" s="1"/>
      <c r="S3384" s="1"/>
      <c r="T3384" s="1"/>
      <c r="U3384" s="1"/>
      <c r="V3384" s="1"/>
      <c r="W3384" s="1"/>
      <c r="X3384" s="1"/>
      <c r="Y3384" s="1"/>
      <c r="Z3384" s="1"/>
      <c r="AA3384" s="1"/>
      <c r="AB3384" s="1"/>
      <c r="AC3384" s="1"/>
      <c r="AD3384" s="1"/>
      <c r="AE3384" s="1"/>
      <c r="AF3384" s="1"/>
      <c r="AG3384" s="1"/>
      <c r="AH3384" s="1"/>
      <c r="AI3384" s="1"/>
      <c r="AJ3384" s="1"/>
      <c r="AK3384" s="1"/>
      <c r="AL3384" s="1"/>
      <c r="AM3384" s="1"/>
      <c r="AN3384" s="1"/>
      <c r="AO3384" s="1"/>
      <c r="AP3384" s="1"/>
      <c r="AQ3384" s="1"/>
      <c r="AR3384" s="1"/>
    </row>
    <row r="3385" ht="12.0" customHeight="1">
      <c r="A3385" s="1"/>
      <c r="B3385" s="1"/>
      <c r="C3385" s="1"/>
      <c r="D3385" s="1"/>
      <c r="E3385" s="1"/>
      <c r="F3385" s="1"/>
      <c r="G3385" s="1"/>
      <c r="H3385" s="1"/>
      <c r="I3385" s="1"/>
      <c r="J3385" s="1"/>
      <c r="K3385" s="1"/>
      <c r="L3385" s="1"/>
      <c r="M3385" s="1"/>
      <c r="N3385" s="1"/>
      <c r="O3385" s="1"/>
      <c r="P3385" s="1"/>
      <c r="Q3385" s="1"/>
      <c r="R3385" s="1"/>
      <c r="S3385" s="1"/>
      <c r="T3385" s="1"/>
      <c r="U3385" s="1"/>
      <c r="V3385" s="1"/>
      <c r="W3385" s="1"/>
      <c r="X3385" s="1"/>
      <c r="Y3385" s="1"/>
      <c r="Z3385" s="1"/>
      <c r="AA3385" s="1"/>
      <c r="AB3385" s="1"/>
      <c r="AC3385" s="1"/>
      <c r="AD3385" s="1"/>
      <c r="AE3385" s="1"/>
      <c r="AF3385" s="1"/>
      <c r="AG3385" s="1"/>
      <c r="AH3385" s="1"/>
      <c r="AI3385" s="1"/>
      <c r="AJ3385" s="1"/>
      <c r="AK3385" s="1"/>
      <c r="AL3385" s="1"/>
      <c r="AM3385" s="1"/>
      <c r="AN3385" s="1"/>
      <c r="AO3385" s="1"/>
      <c r="AP3385" s="1"/>
      <c r="AQ3385" s="1"/>
      <c r="AR3385" s="1"/>
    </row>
    <row r="3386" ht="12.0" customHeight="1">
      <c r="A3386" s="1"/>
      <c r="B3386" s="1"/>
      <c r="C3386" s="1"/>
      <c r="D3386" s="1"/>
      <c r="E3386" s="1"/>
      <c r="F3386" s="1"/>
      <c r="G3386" s="1"/>
      <c r="H3386" s="1"/>
      <c r="I3386" s="1"/>
      <c r="J3386" s="1"/>
      <c r="K3386" s="1"/>
      <c r="L3386" s="1"/>
      <c r="M3386" s="1"/>
      <c r="N3386" s="1"/>
      <c r="O3386" s="1"/>
      <c r="P3386" s="1"/>
      <c r="Q3386" s="1"/>
      <c r="R3386" s="1"/>
      <c r="S3386" s="1"/>
      <c r="T3386" s="1"/>
      <c r="U3386" s="1"/>
      <c r="V3386" s="1"/>
      <c r="W3386" s="1"/>
      <c r="X3386" s="1"/>
      <c r="Y3386" s="1"/>
      <c r="Z3386" s="1"/>
      <c r="AA3386" s="1"/>
      <c r="AB3386" s="1"/>
      <c r="AC3386" s="1"/>
      <c r="AD3386" s="1"/>
      <c r="AE3386" s="1"/>
      <c r="AF3386" s="1"/>
      <c r="AG3386" s="1"/>
      <c r="AH3386" s="1"/>
      <c r="AI3386" s="1"/>
      <c r="AJ3386" s="1"/>
      <c r="AK3386" s="1"/>
      <c r="AL3386" s="1"/>
      <c r="AM3386" s="1"/>
      <c r="AN3386" s="1"/>
      <c r="AO3386" s="1"/>
      <c r="AP3386" s="1"/>
      <c r="AQ3386" s="1"/>
      <c r="AR3386" s="1"/>
    </row>
    <row r="3387" ht="12.0" customHeight="1">
      <c r="A3387" s="1"/>
      <c r="B3387" s="1"/>
      <c r="C3387" s="1"/>
      <c r="D3387" s="1"/>
      <c r="E3387" s="1"/>
      <c r="F3387" s="1"/>
      <c r="G3387" s="1"/>
      <c r="H3387" s="1"/>
      <c r="I3387" s="1"/>
      <c r="J3387" s="1"/>
      <c r="K3387" s="1"/>
      <c r="L3387" s="1"/>
      <c r="M3387" s="1"/>
      <c r="N3387" s="1"/>
      <c r="O3387" s="1"/>
      <c r="P3387" s="1"/>
      <c r="Q3387" s="1"/>
      <c r="R3387" s="1"/>
      <c r="S3387" s="1"/>
      <c r="T3387" s="1"/>
      <c r="U3387" s="1"/>
      <c r="V3387" s="1"/>
      <c r="W3387" s="1"/>
      <c r="X3387" s="1"/>
      <c r="Y3387" s="1"/>
      <c r="Z3387" s="1"/>
      <c r="AA3387" s="1"/>
      <c r="AB3387" s="1"/>
      <c r="AC3387" s="1"/>
      <c r="AD3387" s="1"/>
      <c r="AE3387" s="1"/>
      <c r="AF3387" s="1"/>
      <c r="AG3387" s="1"/>
      <c r="AH3387" s="1"/>
      <c r="AI3387" s="1"/>
      <c r="AJ3387" s="1"/>
      <c r="AK3387" s="1"/>
      <c r="AL3387" s="1"/>
      <c r="AM3387" s="1"/>
      <c r="AN3387" s="1"/>
      <c r="AO3387" s="1"/>
      <c r="AP3387" s="1"/>
      <c r="AQ3387" s="1"/>
      <c r="AR3387" s="1"/>
    </row>
    <row r="3388" ht="12.0" customHeight="1">
      <c r="A3388" s="1"/>
      <c r="B3388" s="1"/>
      <c r="C3388" s="1"/>
      <c r="D3388" s="1"/>
      <c r="E3388" s="1"/>
      <c r="F3388" s="1"/>
      <c r="G3388" s="1"/>
      <c r="H3388" s="1"/>
      <c r="I3388" s="1"/>
      <c r="J3388" s="1"/>
      <c r="K3388" s="1"/>
      <c r="L3388" s="1"/>
      <c r="M3388" s="1"/>
      <c r="N3388" s="1"/>
      <c r="O3388" s="1"/>
      <c r="P3388" s="1"/>
      <c r="Q3388" s="1"/>
      <c r="R3388" s="1"/>
      <c r="S3388" s="1"/>
      <c r="T3388" s="1"/>
      <c r="U3388" s="1"/>
      <c r="V3388" s="1"/>
      <c r="W3388" s="1"/>
      <c r="X3388" s="1"/>
      <c r="Y3388" s="1"/>
      <c r="Z3388" s="1"/>
      <c r="AA3388" s="1"/>
      <c r="AB3388" s="1"/>
      <c r="AC3388" s="1"/>
      <c r="AD3388" s="1"/>
      <c r="AE3388" s="1"/>
      <c r="AF3388" s="1"/>
      <c r="AG3388" s="1"/>
      <c r="AH3388" s="1"/>
      <c r="AI3388" s="1"/>
      <c r="AJ3388" s="1"/>
      <c r="AK3388" s="1"/>
      <c r="AL3388" s="1"/>
      <c r="AM3388" s="1"/>
      <c r="AN3388" s="1"/>
      <c r="AO3388" s="1"/>
      <c r="AP3388" s="1"/>
      <c r="AQ3388" s="1"/>
      <c r="AR3388" s="1"/>
    </row>
    <row r="3389" ht="12.0" customHeight="1">
      <c r="A3389" s="1"/>
      <c r="B3389" s="1"/>
      <c r="C3389" s="1"/>
      <c r="D3389" s="1"/>
      <c r="E3389" s="1"/>
      <c r="F3389" s="1"/>
      <c r="G3389" s="1"/>
      <c r="H3389" s="1"/>
      <c r="I3389" s="1"/>
      <c r="J3389" s="1"/>
      <c r="K3389" s="1"/>
      <c r="L3389" s="1"/>
      <c r="M3389" s="1"/>
      <c r="N3389" s="1"/>
      <c r="O3389" s="1"/>
      <c r="P3389" s="1"/>
      <c r="Q3389" s="1"/>
      <c r="R3389" s="1"/>
      <c r="S3389" s="1"/>
      <c r="T3389" s="1"/>
      <c r="U3389" s="1"/>
      <c r="V3389" s="1"/>
      <c r="W3389" s="1"/>
      <c r="X3389" s="1"/>
      <c r="Y3389" s="1"/>
      <c r="Z3389" s="1"/>
      <c r="AA3389" s="1"/>
      <c r="AB3389" s="1"/>
      <c r="AC3389" s="1"/>
      <c r="AD3389" s="1"/>
      <c r="AE3389" s="1"/>
      <c r="AF3389" s="1"/>
      <c r="AG3389" s="1"/>
      <c r="AH3389" s="1"/>
      <c r="AI3389" s="1"/>
      <c r="AJ3389" s="1"/>
      <c r="AK3389" s="1"/>
      <c r="AL3389" s="1"/>
      <c r="AM3389" s="1"/>
      <c r="AN3389" s="1"/>
      <c r="AO3389" s="1"/>
      <c r="AP3389" s="1"/>
      <c r="AQ3389" s="1"/>
      <c r="AR3389" s="1"/>
    </row>
    <row r="3390" ht="12.0" customHeight="1">
      <c r="A3390" s="1"/>
      <c r="B3390" s="1"/>
      <c r="C3390" s="1"/>
      <c r="D3390" s="1"/>
      <c r="E3390" s="1"/>
      <c r="F3390" s="1"/>
      <c r="G3390" s="1"/>
      <c r="H3390" s="1"/>
      <c r="I3390" s="1"/>
      <c r="J3390" s="1"/>
      <c r="K3390" s="1"/>
      <c r="L3390" s="1"/>
      <c r="M3390" s="1"/>
      <c r="N3390" s="1"/>
      <c r="O3390" s="1"/>
      <c r="P3390" s="1"/>
      <c r="Q3390" s="1"/>
      <c r="R3390" s="1"/>
      <c r="S3390" s="1"/>
      <c r="T3390" s="1"/>
      <c r="U3390" s="1"/>
      <c r="V3390" s="1"/>
      <c r="W3390" s="1"/>
      <c r="X3390" s="1"/>
      <c r="Y3390" s="1"/>
      <c r="Z3390" s="1"/>
      <c r="AA3390" s="1"/>
      <c r="AB3390" s="1"/>
      <c r="AC3390" s="1"/>
      <c r="AD3390" s="1"/>
      <c r="AE3390" s="1"/>
      <c r="AF3390" s="1"/>
      <c r="AG3390" s="1"/>
      <c r="AH3390" s="1"/>
      <c r="AI3390" s="1"/>
      <c r="AJ3390" s="1"/>
      <c r="AK3390" s="1"/>
      <c r="AL3390" s="1"/>
      <c r="AM3390" s="1"/>
      <c r="AN3390" s="1"/>
      <c r="AO3390" s="1"/>
      <c r="AP3390" s="1"/>
      <c r="AQ3390" s="1"/>
      <c r="AR3390" s="1"/>
    </row>
    <row r="3391" ht="12.0" customHeight="1">
      <c r="A3391" s="1"/>
      <c r="B3391" s="1"/>
      <c r="C3391" s="1"/>
      <c r="D3391" s="1"/>
      <c r="E3391" s="1"/>
      <c r="F3391" s="1"/>
      <c r="G3391" s="1"/>
      <c r="H3391" s="1"/>
      <c r="I3391" s="1"/>
      <c r="J3391" s="1"/>
      <c r="K3391" s="1"/>
      <c r="L3391" s="1"/>
      <c r="M3391" s="1"/>
      <c r="N3391" s="1"/>
      <c r="O3391" s="1"/>
      <c r="P3391" s="1"/>
      <c r="Q3391" s="1"/>
      <c r="R3391" s="1"/>
      <c r="S3391" s="1"/>
      <c r="T3391" s="1"/>
      <c r="U3391" s="1"/>
      <c r="V3391" s="1"/>
      <c r="W3391" s="1"/>
      <c r="X3391" s="1"/>
      <c r="Y3391" s="1"/>
      <c r="Z3391" s="1"/>
      <c r="AA3391" s="1"/>
      <c r="AB3391" s="1"/>
      <c r="AC3391" s="1"/>
      <c r="AD3391" s="1"/>
      <c r="AE3391" s="1"/>
      <c r="AF3391" s="1"/>
      <c r="AG3391" s="1"/>
      <c r="AH3391" s="1"/>
      <c r="AI3391" s="1"/>
      <c r="AJ3391" s="1"/>
      <c r="AK3391" s="1"/>
      <c r="AL3391" s="1"/>
      <c r="AM3391" s="1"/>
      <c r="AN3391" s="1"/>
      <c r="AO3391" s="1"/>
      <c r="AP3391" s="1"/>
      <c r="AQ3391" s="1"/>
      <c r="AR3391" s="1"/>
    </row>
    <row r="3392" ht="12.0" customHeight="1">
      <c r="A3392" s="1"/>
      <c r="B3392" s="1"/>
      <c r="C3392" s="1"/>
      <c r="D3392" s="1"/>
      <c r="E3392" s="1"/>
      <c r="F3392" s="1"/>
      <c r="G3392" s="1"/>
      <c r="H3392" s="1"/>
      <c r="I3392" s="1"/>
      <c r="J3392" s="1"/>
      <c r="K3392" s="1"/>
      <c r="L3392" s="1"/>
      <c r="M3392" s="1"/>
      <c r="N3392" s="1"/>
      <c r="O3392" s="1"/>
      <c r="P3392" s="1"/>
      <c r="Q3392" s="1"/>
      <c r="R3392" s="1"/>
      <c r="S3392" s="1"/>
      <c r="T3392" s="1"/>
      <c r="U3392" s="1"/>
      <c r="V3392" s="1"/>
      <c r="W3392" s="1"/>
      <c r="X3392" s="1"/>
      <c r="Y3392" s="1"/>
      <c r="Z3392" s="1"/>
      <c r="AA3392" s="1"/>
      <c r="AB3392" s="1"/>
      <c r="AC3392" s="1"/>
      <c r="AD3392" s="1"/>
      <c r="AE3392" s="1"/>
      <c r="AF3392" s="1"/>
      <c r="AG3392" s="1"/>
      <c r="AH3392" s="1"/>
      <c r="AI3392" s="1"/>
      <c r="AJ3392" s="1"/>
      <c r="AK3392" s="1"/>
      <c r="AL3392" s="1"/>
      <c r="AM3392" s="1"/>
      <c r="AN3392" s="1"/>
      <c r="AO3392" s="1"/>
      <c r="AP3392" s="1"/>
      <c r="AQ3392" s="1"/>
      <c r="AR3392" s="1"/>
    </row>
    <row r="3393" ht="12.0" customHeight="1">
      <c r="A3393" s="1"/>
      <c r="B3393" s="1"/>
      <c r="C3393" s="1"/>
      <c r="D3393" s="1"/>
      <c r="E3393" s="1"/>
      <c r="F3393" s="1"/>
      <c r="G3393" s="1"/>
      <c r="H3393" s="1"/>
      <c r="I3393" s="1"/>
      <c r="J3393" s="1"/>
      <c r="K3393" s="1"/>
      <c r="L3393" s="1"/>
      <c r="M3393" s="1"/>
      <c r="N3393" s="1"/>
      <c r="O3393" s="1"/>
      <c r="P3393" s="1"/>
      <c r="Q3393" s="1"/>
      <c r="R3393" s="1"/>
      <c r="S3393" s="1"/>
      <c r="T3393" s="1"/>
      <c r="U3393" s="1"/>
      <c r="V3393" s="1"/>
      <c r="W3393" s="1"/>
      <c r="X3393" s="1"/>
      <c r="Y3393" s="1"/>
      <c r="Z3393" s="1"/>
      <c r="AA3393" s="1"/>
      <c r="AB3393" s="1"/>
      <c r="AC3393" s="1"/>
      <c r="AD3393" s="1"/>
      <c r="AE3393" s="1"/>
      <c r="AF3393" s="1"/>
      <c r="AG3393" s="1"/>
      <c r="AH3393" s="1"/>
      <c r="AI3393" s="1"/>
      <c r="AJ3393" s="1"/>
      <c r="AK3393" s="1"/>
      <c r="AL3393" s="1"/>
      <c r="AM3393" s="1"/>
      <c r="AN3393" s="1"/>
      <c r="AO3393" s="1"/>
      <c r="AP3393" s="1"/>
      <c r="AQ3393" s="1"/>
      <c r="AR3393" s="1"/>
    </row>
    <row r="3394" ht="12.0" customHeight="1">
      <c r="A3394" s="1"/>
      <c r="B3394" s="1"/>
      <c r="C3394" s="1"/>
      <c r="D3394" s="1"/>
      <c r="E3394" s="1"/>
      <c r="F3394" s="1"/>
      <c r="G3394" s="1"/>
      <c r="H3394" s="1"/>
      <c r="I3394" s="1"/>
      <c r="J3394" s="1"/>
      <c r="K3394" s="1"/>
      <c r="L3394" s="1"/>
      <c r="M3394" s="1"/>
      <c r="N3394" s="1"/>
      <c r="O3394" s="1"/>
      <c r="P3394" s="1"/>
      <c r="Q3394" s="1"/>
      <c r="R3394" s="1"/>
      <c r="S3394" s="1"/>
      <c r="T3394" s="1"/>
      <c r="U3394" s="1"/>
      <c r="V3394" s="1"/>
      <c r="W3394" s="1"/>
      <c r="X3394" s="1"/>
      <c r="Y3394" s="1"/>
      <c r="Z3394" s="1"/>
      <c r="AA3394" s="1"/>
      <c r="AB3394" s="1"/>
      <c r="AC3394" s="1"/>
      <c r="AD3394" s="1"/>
      <c r="AE3394" s="1"/>
      <c r="AF3394" s="1"/>
      <c r="AG3394" s="1"/>
      <c r="AH3394" s="1"/>
      <c r="AI3394" s="1"/>
      <c r="AJ3394" s="1"/>
      <c r="AK3394" s="1"/>
      <c r="AL3394" s="1"/>
      <c r="AM3394" s="1"/>
      <c r="AN3394" s="1"/>
      <c r="AO3394" s="1"/>
      <c r="AP3394" s="1"/>
      <c r="AQ3394" s="1"/>
      <c r="AR3394" s="1"/>
    </row>
    <row r="3395" ht="12.0" customHeight="1">
      <c r="A3395" s="1"/>
      <c r="B3395" s="1"/>
      <c r="C3395" s="1"/>
      <c r="D3395" s="1"/>
      <c r="E3395" s="1"/>
      <c r="F3395" s="1"/>
      <c r="G3395" s="1"/>
      <c r="H3395" s="1"/>
      <c r="I3395" s="1"/>
      <c r="J3395" s="1"/>
      <c r="K3395" s="1"/>
      <c r="L3395" s="1"/>
      <c r="M3395" s="1"/>
      <c r="N3395" s="1"/>
      <c r="O3395" s="1"/>
      <c r="P3395" s="1"/>
      <c r="Q3395" s="1"/>
      <c r="R3395" s="1"/>
      <c r="S3395" s="1"/>
      <c r="T3395" s="1"/>
      <c r="U3395" s="1"/>
      <c r="V3395" s="1"/>
      <c r="W3395" s="1"/>
      <c r="X3395" s="1"/>
      <c r="Y3395" s="1"/>
      <c r="Z3395" s="1"/>
      <c r="AA3395" s="1"/>
      <c r="AB3395" s="1"/>
      <c r="AC3395" s="1"/>
      <c r="AD3395" s="1"/>
      <c r="AE3395" s="1"/>
      <c r="AF3395" s="1"/>
      <c r="AG3395" s="1"/>
      <c r="AH3395" s="1"/>
      <c r="AI3395" s="1"/>
      <c r="AJ3395" s="1"/>
      <c r="AK3395" s="1"/>
      <c r="AL3395" s="1"/>
      <c r="AM3395" s="1"/>
      <c r="AN3395" s="1"/>
      <c r="AO3395" s="1"/>
      <c r="AP3395" s="1"/>
      <c r="AQ3395" s="1"/>
      <c r="AR3395" s="1"/>
    </row>
    <row r="3396" ht="12.0" customHeight="1">
      <c r="A3396" s="1"/>
      <c r="B3396" s="1"/>
      <c r="C3396" s="1"/>
      <c r="D3396" s="1"/>
      <c r="E3396" s="1"/>
      <c r="F3396" s="1"/>
      <c r="G3396" s="1"/>
      <c r="H3396" s="1"/>
      <c r="I3396" s="1"/>
      <c r="J3396" s="1"/>
      <c r="K3396" s="1"/>
      <c r="L3396" s="1"/>
      <c r="M3396" s="1"/>
      <c r="N3396" s="1"/>
      <c r="O3396" s="1"/>
      <c r="P3396" s="1"/>
      <c r="Q3396" s="1"/>
      <c r="R3396" s="1"/>
      <c r="S3396" s="1"/>
      <c r="T3396" s="1"/>
      <c r="U3396" s="1"/>
      <c r="V3396" s="1"/>
      <c r="W3396" s="1"/>
      <c r="X3396" s="1"/>
      <c r="Y3396" s="1"/>
      <c r="Z3396" s="1"/>
      <c r="AA3396" s="1"/>
      <c r="AB3396" s="1"/>
      <c r="AC3396" s="1"/>
      <c r="AD3396" s="1"/>
      <c r="AE3396" s="1"/>
      <c r="AF3396" s="1"/>
      <c r="AG3396" s="1"/>
      <c r="AH3396" s="1"/>
      <c r="AI3396" s="1"/>
      <c r="AJ3396" s="1"/>
      <c r="AK3396" s="1"/>
      <c r="AL3396" s="1"/>
      <c r="AM3396" s="1"/>
      <c r="AN3396" s="1"/>
      <c r="AO3396" s="1"/>
      <c r="AP3396" s="1"/>
      <c r="AQ3396" s="1"/>
      <c r="AR3396" s="1"/>
    </row>
    <row r="3397" ht="12.0" customHeight="1">
      <c r="A3397" s="1"/>
      <c r="B3397" s="1"/>
      <c r="C3397" s="1"/>
      <c r="D3397" s="1"/>
      <c r="E3397" s="1"/>
      <c r="F3397" s="1"/>
      <c r="G3397" s="1"/>
      <c r="H3397" s="1"/>
      <c r="I3397" s="1"/>
      <c r="J3397" s="1"/>
      <c r="K3397" s="1"/>
      <c r="L3397" s="1"/>
      <c r="M3397" s="1"/>
      <c r="N3397" s="1"/>
      <c r="O3397" s="1"/>
      <c r="P3397" s="1"/>
      <c r="Q3397" s="1"/>
      <c r="R3397" s="1"/>
      <c r="S3397" s="1"/>
      <c r="T3397" s="1"/>
      <c r="U3397" s="1"/>
      <c r="V3397" s="1"/>
      <c r="W3397" s="1"/>
      <c r="X3397" s="1"/>
      <c r="Y3397" s="1"/>
      <c r="Z3397" s="1"/>
      <c r="AA3397" s="1"/>
      <c r="AB3397" s="1"/>
      <c r="AC3397" s="1"/>
      <c r="AD3397" s="1"/>
      <c r="AE3397" s="1"/>
      <c r="AF3397" s="1"/>
      <c r="AG3397" s="1"/>
      <c r="AH3397" s="1"/>
      <c r="AI3397" s="1"/>
      <c r="AJ3397" s="1"/>
      <c r="AK3397" s="1"/>
      <c r="AL3397" s="1"/>
      <c r="AM3397" s="1"/>
      <c r="AN3397" s="1"/>
      <c r="AO3397" s="1"/>
      <c r="AP3397" s="1"/>
      <c r="AQ3397" s="1"/>
      <c r="AR3397" s="1"/>
    </row>
    <row r="3398" ht="12.0" customHeight="1">
      <c r="A3398" s="1"/>
      <c r="B3398" s="1"/>
      <c r="C3398" s="1"/>
      <c r="D3398" s="1"/>
      <c r="E3398" s="1"/>
      <c r="F3398" s="1"/>
      <c r="G3398" s="1"/>
      <c r="H3398" s="1"/>
      <c r="I3398" s="1"/>
      <c r="J3398" s="1"/>
      <c r="K3398" s="1"/>
      <c r="L3398" s="1"/>
      <c r="M3398" s="1"/>
      <c r="N3398" s="1"/>
      <c r="O3398" s="1"/>
      <c r="P3398" s="1"/>
      <c r="Q3398" s="1"/>
      <c r="R3398" s="1"/>
      <c r="S3398" s="1"/>
      <c r="T3398" s="1"/>
      <c r="U3398" s="1"/>
      <c r="V3398" s="1"/>
      <c r="W3398" s="1"/>
      <c r="X3398" s="1"/>
      <c r="Y3398" s="1"/>
      <c r="Z3398" s="1"/>
      <c r="AA3398" s="1"/>
      <c r="AB3398" s="1"/>
      <c r="AC3398" s="1"/>
      <c r="AD3398" s="1"/>
      <c r="AE3398" s="1"/>
      <c r="AF3398" s="1"/>
      <c r="AG3398" s="1"/>
      <c r="AH3398" s="1"/>
      <c r="AI3398" s="1"/>
      <c r="AJ3398" s="1"/>
      <c r="AK3398" s="1"/>
      <c r="AL3398" s="1"/>
      <c r="AM3398" s="1"/>
      <c r="AN3398" s="1"/>
      <c r="AO3398" s="1"/>
      <c r="AP3398" s="1"/>
      <c r="AQ3398" s="1"/>
      <c r="AR3398" s="1"/>
    </row>
    <row r="3399" ht="12.0" customHeight="1">
      <c r="A3399" s="1"/>
      <c r="B3399" s="1"/>
      <c r="C3399" s="1"/>
      <c r="D3399" s="1"/>
      <c r="E3399" s="1"/>
      <c r="F3399" s="1"/>
      <c r="G3399" s="1"/>
      <c r="H3399" s="1"/>
      <c r="I3399" s="1"/>
      <c r="J3399" s="1"/>
      <c r="K3399" s="1"/>
      <c r="L3399" s="1"/>
      <c r="M3399" s="1"/>
      <c r="N3399" s="1"/>
      <c r="O3399" s="1"/>
      <c r="P3399" s="1"/>
      <c r="Q3399" s="1"/>
      <c r="R3399" s="1"/>
      <c r="S3399" s="1"/>
      <c r="T3399" s="1"/>
      <c r="U3399" s="1"/>
      <c r="V3399" s="1"/>
      <c r="W3399" s="1"/>
      <c r="X3399" s="1"/>
      <c r="Y3399" s="1"/>
      <c r="Z3399" s="1"/>
      <c r="AA3399" s="1"/>
      <c r="AB3399" s="1"/>
      <c r="AC3399" s="1"/>
      <c r="AD3399" s="1"/>
      <c r="AE3399" s="1"/>
      <c r="AF3399" s="1"/>
      <c r="AG3399" s="1"/>
      <c r="AH3399" s="1"/>
      <c r="AI3399" s="1"/>
      <c r="AJ3399" s="1"/>
      <c r="AK3399" s="1"/>
      <c r="AL3399" s="1"/>
      <c r="AM3399" s="1"/>
      <c r="AN3399" s="1"/>
      <c r="AO3399" s="1"/>
      <c r="AP3399" s="1"/>
      <c r="AQ3399" s="1"/>
      <c r="AR3399" s="1"/>
    </row>
    <row r="3400" ht="12.0" customHeight="1">
      <c r="A3400" s="1"/>
      <c r="B3400" s="1"/>
      <c r="C3400" s="1"/>
      <c r="D3400" s="1"/>
      <c r="E3400" s="1"/>
      <c r="F3400" s="1"/>
      <c r="G3400" s="1"/>
      <c r="H3400" s="1"/>
      <c r="I3400" s="1"/>
      <c r="J3400" s="1"/>
      <c r="K3400" s="1"/>
      <c r="L3400" s="1"/>
      <c r="M3400" s="1"/>
      <c r="N3400" s="1"/>
      <c r="O3400" s="1"/>
      <c r="P3400" s="1"/>
      <c r="Q3400" s="1"/>
      <c r="R3400" s="1"/>
      <c r="S3400" s="1"/>
      <c r="T3400" s="1"/>
      <c r="U3400" s="1"/>
      <c r="V3400" s="1"/>
      <c r="W3400" s="1"/>
      <c r="X3400" s="1"/>
      <c r="Y3400" s="1"/>
      <c r="Z3400" s="1"/>
      <c r="AA3400" s="1"/>
      <c r="AB3400" s="1"/>
      <c r="AC3400" s="1"/>
      <c r="AD3400" s="1"/>
      <c r="AE3400" s="1"/>
      <c r="AF3400" s="1"/>
      <c r="AG3400" s="1"/>
      <c r="AH3400" s="1"/>
      <c r="AI3400" s="1"/>
      <c r="AJ3400" s="1"/>
      <c r="AK3400" s="1"/>
      <c r="AL3400" s="1"/>
      <c r="AM3400" s="1"/>
      <c r="AN3400" s="1"/>
      <c r="AO3400" s="1"/>
      <c r="AP3400" s="1"/>
      <c r="AQ3400" s="1"/>
      <c r="AR3400" s="1"/>
    </row>
    <row r="3401" ht="12.0" customHeight="1">
      <c r="A3401" s="1"/>
      <c r="B3401" s="1"/>
      <c r="C3401" s="1"/>
      <c r="D3401" s="1"/>
      <c r="E3401" s="1"/>
      <c r="F3401" s="1"/>
      <c r="G3401" s="1"/>
      <c r="H3401" s="1"/>
      <c r="I3401" s="1"/>
      <c r="J3401" s="1"/>
      <c r="K3401" s="1"/>
      <c r="L3401" s="1"/>
      <c r="M3401" s="1"/>
      <c r="N3401" s="1"/>
      <c r="O3401" s="1"/>
      <c r="P3401" s="1"/>
      <c r="Q3401" s="1"/>
      <c r="R3401" s="1"/>
      <c r="S3401" s="1"/>
      <c r="T3401" s="1"/>
      <c r="U3401" s="1"/>
      <c r="V3401" s="1"/>
      <c r="W3401" s="1"/>
      <c r="X3401" s="1"/>
      <c r="Y3401" s="1"/>
      <c r="Z3401" s="1"/>
      <c r="AA3401" s="1"/>
      <c r="AB3401" s="1"/>
      <c r="AC3401" s="1"/>
      <c r="AD3401" s="1"/>
      <c r="AE3401" s="1"/>
      <c r="AF3401" s="1"/>
      <c r="AG3401" s="1"/>
      <c r="AH3401" s="1"/>
      <c r="AI3401" s="1"/>
      <c r="AJ3401" s="1"/>
      <c r="AK3401" s="1"/>
      <c r="AL3401" s="1"/>
      <c r="AM3401" s="1"/>
      <c r="AN3401" s="1"/>
      <c r="AO3401" s="1"/>
      <c r="AP3401" s="1"/>
      <c r="AQ3401" s="1"/>
      <c r="AR3401" s="1"/>
    </row>
    <row r="3402" ht="12.0" customHeight="1">
      <c r="A3402" s="1"/>
      <c r="B3402" s="1"/>
      <c r="C3402" s="1"/>
      <c r="D3402" s="1"/>
      <c r="E3402" s="1"/>
      <c r="F3402" s="1"/>
      <c r="G3402" s="1"/>
      <c r="H3402" s="1"/>
      <c r="I3402" s="1"/>
      <c r="J3402" s="1"/>
      <c r="K3402" s="1"/>
      <c r="L3402" s="1"/>
      <c r="M3402" s="1"/>
      <c r="N3402" s="1"/>
      <c r="O3402" s="1"/>
      <c r="P3402" s="1"/>
      <c r="Q3402" s="1"/>
      <c r="R3402" s="1"/>
      <c r="S3402" s="1"/>
      <c r="T3402" s="1"/>
      <c r="U3402" s="1"/>
      <c r="V3402" s="1"/>
      <c r="W3402" s="1"/>
      <c r="X3402" s="1"/>
      <c r="Y3402" s="1"/>
      <c r="Z3402" s="1"/>
      <c r="AA3402" s="1"/>
      <c r="AB3402" s="1"/>
      <c r="AC3402" s="1"/>
      <c r="AD3402" s="1"/>
      <c r="AE3402" s="1"/>
      <c r="AF3402" s="1"/>
      <c r="AG3402" s="1"/>
      <c r="AH3402" s="1"/>
      <c r="AI3402" s="1"/>
      <c r="AJ3402" s="1"/>
      <c r="AK3402" s="1"/>
      <c r="AL3402" s="1"/>
      <c r="AM3402" s="1"/>
      <c r="AN3402" s="1"/>
      <c r="AO3402" s="1"/>
      <c r="AP3402" s="1"/>
      <c r="AQ3402" s="1"/>
      <c r="AR3402" s="1"/>
    </row>
    <row r="3403" ht="12.0" customHeight="1">
      <c r="A3403" s="1"/>
      <c r="B3403" s="1"/>
      <c r="C3403" s="1"/>
      <c r="D3403" s="1"/>
      <c r="E3403" s="1"/>
      <c r="F3403" s="1"/>
      <c r="G3403" s="1"/>
      <c r="H3403" s="1"/>
      <c r="I3403" s="1"/>
      <c r="J3403" s="1"/>
      <c r="K3403" s="1"/>
      <c r="L3403" s="1"/>
      <c r="M3403" s="1"/>
      <c r="N3403" s="1"/>
      <c r="O3403" s="1"/>
      <c r="P3403" s="1"/>
      <c r="Q3403" s="1"/>
      <c r="R3403" s="1"/>
      <c r="S3403" s="1"/>
      <c r="T3403" s="1"/>
      <c r="U3403" s="1"/>
      <c r="V3403" s="1"/>
      <c r="W3403" s="1"/>
      <c r="X3403" s="1"/>
      <c r="Y3403" s="1"/>
      <c r="Z3403" s="1"/>
      <c r="AA3403" s="1"/>
      <c r="AB3403" s="1"/>
      <c r="AC3403" s="1"/>
      <c r="AD3403" s="1"/>
      <c r="AE3403" s="1"/>
      <c r="AF3403" s="1"/>
      <c r="AG3403" s="1"/>
      <c r="AH3403" s="1"/>
      <c r="AI3403" s="1"/>
      <c r="AJ3403" s="1"/>
      <c r="AK3403" s="1"/>
      <c r="AL3403" s="1"/>
      <c r="AM3403" s="1"/>
      <c r="AN3403" s="1"/>
      <c r="AO3403" s="1"/>
      <c r="AP3403" s="1"/>
      <c r="AQ3403" s="1"/>
      <c r="AR3403" s="1"/>
    </row>
    <row r="3404" ht="12.0" customHeight="1">
      <c r="A3404" s="1"/>
      <c r="B3404" s="1"/>
      <c r="C3404" s="1"/>
      <c r="D3404" s="1"/>
      <c r="E3404" s="1"/>
      <c r="F3404" s="1"/>
      <c r="G3404" s="1"/>
      <c r="H3404" s="1"/>
      <c r="I3404" s="1"/>
      <c r="J3404" s="1"/>
      <c r="K3404" s="1"/>
      <c r="L3404" s="1"/>
      <c r="M3404" s="1"/>
      <c r="N3404" s="1"/>
      <c r="O3404" s="1"/>
      <c r="P3404" s="1"/>
      <c r="Q3404" s="1"/>
      <c r="R3404" s="1"/>
      <c r="S3404" s="1"/>
      <c r="T3404" s="1"/>
      <c r="U3404" s="1"/>
      <c r="V3404" s="1"/>
      <c r="W3404" s="1"/>
      <c r="X3404" s="1"/>
      <c r="Y3404" s="1"/>
      <c r="Z3404" s="1"/>
      <c r="AA3404" s="1"/>
      <c r="AB3404" s="1"/>
      <c r="AC3404" s="1"/>
      <c r="AD3404" s="1"/>
      <c r="AE3404" s="1"/>
      <c r="AF3404" s="1"/>
      <c r="AG3404" s="1"/>
      <c r="AH3404" s="1"/>
      <c r="AI3404" s="1"/>
      <c r="AJ3404" s="1"/>
      <c r="AK3404" s="1"/>
      <c r="AL3404" s="1"/>
      <c r="AM3404" s="1"/>
      <c r="AN3404" s="1"/>
      <c r="AO3404" s="1"/>
      <c r="AP3404" s="1"/>
      <c r="AQ3404" s="1"/>
      <c r="AR3404" s="1"/>
    </row>
    <row r="3405" ht="12.0" customHeight="1">
      <c r="A3405" s="1"/>
      <c r="B3405" s="1"/>
      <c r="C3405" s="1"/>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1"/>
      <c r="AD3405" s="1"/>
      <c r="AE3405" s="1"/>
      <c r="AF3405" s="1"/>
      <c r="AG3405" s="1"/>
      <c r="AH3405" s="1"/>
      <c r="AI3405" s="1"/>
      <c r="AJ3405" s="1"/>
      <c r="AK3405" s="1"/>
      <c r="AL3405" s="1"/>
      <c r="AM3405" s="1"/>
      <c r="AN3405" s="1"/>
      <c r="AO3405" s="1"/>
      <c r="AP3405" s="1"/>
      <c r="AQ3405" s="1"/>
      <c r="AR3405" s="1"/>
    </row>
    <row r="3406" ht="12.0" customHeight="1">
      <c r="A3406" s="1"/>
      <c r="B3406" s="1"/>
      <c r="C3406" s="1"/>
      <c r="D3406" s="1"/>
      <c r="E3406" s="1"/>
      <c r="F3406" s="1"/>
      <c r="G3406" s="1"/>
      <c r="H3406" s="1"/>
      <c r="I3406" s="1"/>
      <c r="J3406" s="1"/>
      <c r="K3406" s="1"/>
      <c r="L3406" s="1"/>
      <c r="M3406" s="1"/>
      <c r="N3406" s="1"/>
      <c r="O3406" s="1"/>
      <c r="P3406" s="1"/>
      <c r="Q3406" s="1"/>
      <c r="R3406" s="1"/>
      <c r="S3406" s="1"/>
      <c r="T3406" s="1"/>
      <c r="U3406" s="1"/>
      <c r="V3406" s="1"/>
      <c r="W3406" s="1"/>
      <c r="X3406" s="1"/>
      <c r="Y3406" s="1"/>
      <c r="Z3406" s="1"/>
      <c r="AA3406" s="1"/>
      <c r="AB3406" s="1"/>
      <c r="AC3406" s="1"/>
      <c r="AD3406" s="1"/>
      <c r="AE3406" s="1"/>
      <c r="AF3406" s="1"/>
      <c r="AG3406" s="1"/>
      <c r="AH3406" s="1"/>
      <c r="AI3406" s="1"/>
      <c r="AJ3406" s="1"/>
      <c r="AK3406" s="1"/>
      <c r="AL3406" s="1"/>
      <c r="AM3406" s="1"/>
      <c r="AN3406" s="1"/>
      <c r="AO3406" s="1"/>
      <c r="AP3406" s="1"/>
      <c r="AQ3406" s="1"/>
      <c r="AR3406" s="1"/>
    </row>
    <row r="3407" ht="12.0" customHeight="1">
      <c r="A3407" s="1"/>
      <c r="B3407" s="1"/>
      <c r="C3407" s="1"/>
      <c r="D3407" s="1"/>
      <c r="E3407" s="1"/>
      <c r="F3407" s="1"/>
      <c r="G3407" s="1"/>
      <c r="H3407" s="1"/>
      <c r="I3407" s="1"/>
      <c r="J3407" s="1"/>
      <c r="K3407" s="1"/>
      <c r="L3407" s="1"/>
      <c r="M3407" s="1"/>
      <c r="N3407" s="1"/>
      <c r="O3407" s="1"/>
      <c r="P3407" s="1"/>
      <c r="Q3407" s="1"/>
      <c r="R3407" s="1"/>
      <c r="S3407" s="1"/>
      <c r="T3407" s="1"/>
      <c r="U3407" s="1"/>
      <c r="V3407" s="1"/>
      <c r="W3407" s="1"/>
      <c r="X3407" s="1"/>
      <c r="Y3407" s="1"/>
      <c r="Z3407" s="1"/>
      <c r="AA3407" s="1"/>
      <c r="AB3407" s="1"/>
      <c r="AC3407" s="1"/>
      <c r="AD3407" s="1"/>
      <c r="AE3407" s="1"/>
      <c r="AF3407" s="1"/>
      <c r="AG3407" s="1"/>
      <c r="AH3407" s="1"/>
      <c r="AI3407" s="1"/>
      <c r="AJ3407" s="1"/>
      <c r="AK3407" s="1"/>
      <c r="AL3407" s="1"/>
      <c r="AM3407" s="1"/>
      <c r="AN3407" s="1"/>
      <c r="AO3407" s="1"/>
      <c r="AP3407" s="1"/>
      <c r="AQ3407" s="1"/>
      <c r="AR3407" s="1"/>
    </row>
    <row r="3408" ht="12.0" customHeight="1">
      <c r="A3408" s="1"/>
      <c r="B3408" s="1"/>
      <c r="C3408" s="1"/>
      <c r="D3408" s="1"/>
      <c r="E3408" s="1"/>
      <c r="F3408" s="1"/>
      <c r="G3408" s="1"/>
      <c r="H3408" s="1"/>
      <c r="I3408" s="1"/>
      <c r="J3408" s="1"/>
      <c r="K3408" s="1"/>
      <c r="L3408" s="1"/>
      <c r="M3408" s="1"/>
      <c r="N3408" s="1"/>
      <c r="O3408" s="1"/>
      <c r="P3408" s="1"/>
      <c r="Q3408" s="1"/>
      <c r="R3408" s="1"/>
      <c r="S3408" s="1"/>
      <c r="T3408" s="1"/>
      <c r="U3408" s="1"/>
      <c r="V3408" s="1"/>
      <c r="W3408" s="1"/>
      <c r="X3408" s="1"/>
      <c r="Y3408" s="1"/>
      <c r="Z3408" s="1"/>
      <c r="AA3408" s="1"/>
      <c r="AB3408" s="1"/>
      <c r="AC3408" s="1"/>
      <c r="AD3408" s="1"/>
      <c r="AE3408" s="1"/>
      <c r="AF3408" s="1"/>
      <c r="AG3408" s="1"/>
      <c r="AH3408" s="1"/>
      <c r="AI3408" s="1"/>
      <c r="AJ3408" s="1"/>
      <c r="AK3408" s="1"/>
      <c r="AL3408" s="1"/>
      <c r="AM3408" s="1"/>
      <c r="AN3408" s="1"/>
      <c r="AO3408" s="1"/>
      <c r="AP3408" s="1"/>
      <c r="AQ3408" s="1"/>
      <c r="AR3408" s="1"/>
    </row>
    <row r="3409" ht="12.0" customHeight="1">
      <c r="A3409" s="1"/>
      <c r="B3409" s="1"/>
      <c r="C3409" s="1"/>
      <c r="D3409" s="1"/>
      <c r="E3409" s="1"/>
      <c r="F3409" s="1"/>
      <c r="G3409" s="1"/>
      <c r="H3409" s="1"/>
      <c r="I3409" s="1"/>
      <c r="J3409" s="1"/>
      <c r="K3409" s="1"/>
      <c r="L3409" s="1"/>
      <c r="M3409" s="1"/>
      <c r="N3409" s="1"/>
      <c r="O3409" s="1"/>
      <c r="P3409" s="1"/>
      <c r="Q3409" s="1"/>
      <c r="R3409" s="1"/>
      <c r="S3409" s="1"/>
      <c r="T3409" s="1"/>
      <c r="U3409" s="1"/>
      <c r="V3409" s="1"/>
      <c r="W3409" s="1"/>
      <c r="X3409" s="1"/>
      <c r="Y3409" s="1"/>
      <c r="Z3409" s="1"/>
      <c r="AA3409" s="1"/>
      <c r="AB3409" s="1"/>
      <c r="AC3409" s="1"/>
      <c r="AD3409" s="1"/>
      <c r="AE3409" s="1"/>
      <c r="AF3409" s="1"/>
      <c r="AG3409" s="1"/>
      <c r="AH3409" s="1"/>
      <c r="AI3409" s="1"/>
      <c r="AJ3409" s="1"/>
      <c r="AK3409" s="1"/>
      <c r="AL3409" s="1"/>
      <c r="AM3409" s="1"/>
      <c r="AN3409" s="1"/>
      <c r="AO3409" s="1"/>
      <c r="AP3409" s="1"/>
      <c r="AQ3409" s="1"/>
      <c r="AR3409" s="1"/>
    </row>
    <row r="3410" ht="12.0" customHeight="1">
      <c r="A3410" s="1"/>
      <c r="B3410" s="1"/>
      <c r="C3410" s="1"/>
      <c r="D3410" s="1"/>
      <c r="E3410" s="1"/>
      <c r="F3410" s="1"/>
      <c r="G3410" s="1"/>
      <c r="H3410" s="1"/>
      <c r="I3410" s="1"/>
      <c r="J3410" s="1"/>
      <c r="K3410" s="1"/>
      <c r="L3410" s="1"/>
      <c r="M3410" s="1"/>
      <c r="N3410" s="1"/>
      <c r="O3410" s="1"/>
      <c r="P3410" s="1"/>
      <c r="Q3410" s="1"/>
      <c r="R3410" s="1"/>
      <c r="S3410" s="1"/>
      <c r="T3410" s="1"/>
      <c r="U3410" s="1"/>
      <c r="V3410" s="1"/>
      <c r="W3410" s="1"/>
      <c r="X3410" s="1"/>
      <c r="Y3410" s="1"/>
      <c r="Z3410" s="1"/>
      <c r="AA3410" s="1"/>
      <c r="AB3410" s="1"/>
      <c r="AC3410" s="1"/>
      <c r="AD3410" s="1"/>
      <c r="AE3410" s="1"/>
      <c r="AF3410" s="1"/>
      <c r="AG3410" s="1"/>
      <c r="AH3410" s="1"/>
      <c r="AI3410" s="1"/>
      <c r="AJ3410" s="1"/>
      <c r="AK3410" s="1"/>
      <c r="AL3410" s="1"/>
      <c r="AM3410" s="1"/>
      <c r="AN3410" s="1"/>
      <c r="AO3410" s="1"/>
      <c r="AP3410" s="1"/>
      <c r="AQ3410" s="1"/>
      <c r="AR3410" s="1"/>
    </row>
    <row r="3411" ht="12.0" customHeight="1">
      <c r="A3411" s="1"/>
      <c r="B3411" s="1"/>
      <c r="C3411" s="1"/>
      <c r="D3411" s="1"/>
      <c r="E3411" s="1"/>
      <c r="F3411" s="1"/>
      <c r="G3411" s="1"/>
      <c r="H3411" s="1"/>
      <c r="I3411" s="1"/>
      <c r="J3411" s="1"/>
      <c r="K3411" s="1"/>
      <c r="L3411" s="1"/>
      <c r="M3411" s="1"/>
      <c r="N3411" s="1"/>
      <c r="O3411" s="1"/>
      <c r="P3411" s="1"/>
      <c r="Q3411" s="1"/>
      <c r="R3411" s="1"/>
      <c r="S3411" s="1"/>
      <c r="T3411" s="1"/>
      <c r="U3411" s="1"/>
      <c r="V3411" s="1"/>
      <c r="W3411" s="1"/>
      <c r="X3411" s="1"/>
      <c r="Y3411" s="1"/>
      <c r="Z3411" s="1"/>
      <c r="AA3411" s="1"/>
      <c r="AB3411" s="1"/>
      <c r="AC3411" s="1"/>
      <c r="AD3411" s="1"/>
      <c r="AE3411" s="1"/>
      <c r="AF3411" s="1"/>
      <c r="AG3411" s="1"/>
      <c r="AH3411" s="1"/>
      <c r="AI3411" s="1"/>
      <c r="AJ3411" s="1"/>
      <c r="AK3411" s="1"/>
      <c r="AL3411" s="1"/>
      <c r="AM3411" s="1"/>
      <c r="AN3411" s="1"/>
      <c r="AO3411" s="1"/>
      <c r="AP3411" s="1"/>
      <c r="AQ3411" s="1"/>
      <c r="AR3411" s="1"/>
    </row>
    <row r="3412" ht="12.0" customHeight="1">
      <c r="A3412" s="1"/>
      <c r="B3412" s="1"/>
      <c r="C3412" s="1"/>
      <c r="D3412" s="1"/>
      <c r="E3412" s="1"/>
      <c r="F3412" s="1"/>
      <c r="G3412" s="1"/>
      <c r="H3412" s="1"/>
      <c r="I3412" s="1"/>
      <c r="J3412" s="1"/>
      <c r="K3412" s="1"/>
      <c r="L3412" s="1"/>
      <c r="M3412" s="1"/>
      <c r="N3412" s="1"/>
      <c r="O3412" s="1"/>
      <c r="P3412" s="1"/>
      <c r="Q3412" s="1"/>
      <c r="R3412" s="1"/>
      <c r="S3412" s="1"/>
      <c r="T3412" s="1"/>
      <c r="U3412" s="1"/>
      <c r="V3412" s="1"/>
      <c r="W3412" s="1"/>
      <c r="X3412" s="1"/>
      <c r="Y3412" s="1"/>
      <c r="Z3412" s="1"/>
      <c r="AA3412" s="1"/>
      <c r="AB3412" s="1"/>
      <c r="AC3412" s="1"/>
      <c r="AD3412" s="1"/>
      <c r="AE3412" s="1"/>
      <c r="AF3412" s="1"/>
      <c r="AG3412" s="1"/>
      <c r="AH3412" s="1"/>
      <c r="AI3412" s="1"/>
      <c r="AJ3412" s="1"/>
      <c r="AK3412" s="1"/>
      <c r="AL3412" s="1"/>
      <c r="AM3412" s="1"/>
      <c r="AN3412" s="1"/>
      <c r="AO3412" s="1"/>
      <c r="AP3412" s="1"/>
      <c r="AQ3412" s="1"/>
      <c r="AR3412" s="1"/>
    </row>
    <row r="3413" ht="12.0" customHeight="1">
      <c r="A3413" s="1"/>
      <c r="B3413" s="1"/>
      <c r="C3413" s="1"/>
      <c r="D3413" s="1"/>
      <c r="E3413" s="1"/>
      <c r="F3413" s="1"/>
      <c r="G3413" s="1"/>
      <c r="H3413" s="1"/>
      <c r="I3413" s="1"/>
      <c r="J3413" s="1"/>
      <c r="K3413" s="1"/>
      <c r="L3413" s="1"/>
      <c r="M3413" s="1"/>
      <c r="N3413" s="1"/>
      <c r="O3413" s="1"/>
      <c r="P3413" s="1"/>
      <c r="Q3413" s="1"/>
      <c r="R3413" s="1"/>
      <c r="S3413" s="1"/>
      <c r="T3413" s="1"/>
      <c r="U3413" s="1"/>
      <c r="V3413" s="1"/>
      <c r="W3413" s="1"/>
      <c r="X3413" s="1"/>
      <c r="Y3413" s="1"/>
      <c r="Z3413" s="1"/>
      <c r="AA3413" s="1"/>
      <c r="AB3413" s="1"/>
      <c r="AC3413" s="1"/>
      <c r="AD3413" s="1"/>
      <c r="AE3413" s="1"/>
      <c r="AF3413" s="1"/>
      <c r="AG3413" s="1"/>
      <c r="AH3413" s="1"/>
      <c r="AI3413" s="1"/>
      <c r="AJ3413" s="1"/>
      <c r="AK3413" s="1"/>
      <c r="AL3413" s="1"/>
      <c r="AM3413" s="1"/>
      <c r="AN3413" s="1"/>
      <c r="AO3413" s="1"/>
      <c r="AP3413" s="1"/>
      <c r="AQ3413" s="1"/>
      <c r="AR3413" s="1"/>
    </row>
    <row r="3414" ht="12.0" customHeight="1">
      <c r="A3414" s="1"/>
      <c r="B3414" s="1"/>
      <c r="C3414" s="1"/>
      <c r="D3414" s="1"/>
      <c r="E3414" s="1"/>
      <c r="F3414" s="1"/>
      <c r="G3414" s="1"/>
      <c r="H3414" s="1"/>
      <c r="I3414" s="1"/>
      <c r="J3414" s="1"/>
      <c r="K3414" s="1"/>
      <c r="L3414" s="1"/>
      <c r="M3414" s="1"/>
      <c r="N3414" s="1"/>
      <c r="O3414" s="1"/>
      <c r="P3414" s="1"/>
      <c r="Q3414" s="1"/>
      <c r="R3414" s="1"/>
      <c r="S3414" s="1"/>
      <c r="T3414" s="1"/>
      <c r="U3414" s="1"/>
      <c r="V3414" s="1"/>
      <c r="W3414" s="1"/>
      <c r="X3414" s="1"/>
      <c r="Y3414" s="1"/>
      <c r="Z3414" s="1"/>
      <c r="AA3414" s="1"/>
      <c r="AB3414" s="1"/>
      <c r="AC3414" s="1"/>
      <c r="AD3414" s="1"/>
      <c r="AE3414" s="1"/>
      <c r="AF3414" s="1"/>
      <c r="AG3414" s="1"/>
      <c r="AH3414" s="1"/>
      <c r="AI3414" s="1"/>
      <c r="AJ3414" s="1"/>
      <c r="AK3414" s="1"/>
      <c r="AL3414" s="1"/>
      <c r="AM3414" s="1"/>
      <c r="AN3414" s="1"/>
      <c r="AO3414" s="1"/>
      <c r="AP3414" s="1"/>
      <c r="AQ3414" s="1"/>
      <c r="AR3414" s="1"/>
    </row>
    <row r="3415" ht="12.0" customHeight="1">
      <c r="A3415" s="1"/>
      <c r="B3415" s="1"/>
      <c r="C3415" s="1"/>
      <c r="D3415" s="1"/>
      <c r="E3415" s="1"/>
      <c r="F3415" s="1"/>
      <c r="G3415" s="1"/>
      <c r="H3415" s="1"/>
      <c r="I3415" s="1"/>
      <c r="J3415" s="1"/>
      <c r="K3415" s="1"/>
      <c r="L3415" s="1"/>
      <c r="M3415" s="1"/>
      <c r="N3415" s="1"/>
      <c r="O3415" s="1"/>
      <c r="P3415" s="1"/>
      <c r="Q3415" s="1"/>
      <c r="R3415" s="1"/>
      <c r="S3415" s="1"/>
      <c r="T3415" s="1"/>
      <c r="U3415" s="1"/>
      <c r="V3415" s="1"/>
      <c r="W3415" s="1"/>
      <c r="X3415" s="1"/>
      <c r="Y3415" s="1"/>
      <c r="Z3415" s="1"/>
      <c r="AA3415" s="1"/>
      <c r="AB3415" s="1"/>
      <c r="AC3415" s="1"/>
      <c r="AD3415" s="1"/>
      <c r="AE3415" s="1"/>
      <c r="AF3415" s="1"/>
      <c r="AG3415" s="1"/>
      <c r="AH3415" s="1"/>
      <c r="AI3415" s="1"/>
      <c r="AJ3415" s="1"/>
      <c r="AK3415" s="1"/>
      <c r="AL3415" s="1"/>
      <c r="AM3415" s="1"/>
      <c r="AN3415" s="1"/>
      <c r="AO3415" s="1"/>
      <c r="AP3415" s="1"/>
      <c r="AQ3415" s="1"/>
      <c r="AR3415" s="1"/>
    </row>
    <row r="3416" ht="12.0" customHeight="1">
      <c r="A3416" s="1"/>
      <c r="B3416" s="1"/>
      <c r="C3416" s="1"/>
      <c r="D3416" s="1"/>
      <c r="E3416" s="1"/>
      <c r="F3416" s="1"/>
      <c r="G3416" s="1"/>
      <c r="H3416" s="1"/>
      <c r="I3416" s="1"/>
      <c r="J3416" s="1"/>
      <c r="K3416" s="1"/>
      <c r="L3416" s="1"/>
      <c r="M3416" s="1"/>
      <c r="N3416" s="1"/>
      <c r="O3416" s="1"/>
      <c r="P3416" s="1"/>
      <c r="Q3416" s="1"/>
      <c r="R3416" s="1"/>
      <c r="S3416" s="1"/>
      <c r="T3416" s="1"/>
      <c r="U3416" s="1"/>
      <c r="V3416" s="1"/>
      <c r="W3416" s="1"/>
      <c r="X3416" s="1"/>
      <c r="Y3416" s="1"/>
      <c r="Z3416" s="1"/>
      <c r="AA3416" s="1"/>
      <c r="AB3416" s="1"/>
      <c r="AC3416" s="1"/>
      <c r="AD3416" s="1"/>
      <c r="AE3416" s="1"/>
      <c r="AF3416" s="1"/>
      <c r="AG3416" s="1"/>
      <c r="AH3416" s="1"/>
      <c r="AI3416" s="1"/>
      <c r="AJ3416" s="1"/>
      <c r="AK3416" s="1"/>
      <c r="AL3416" s="1"/>
      <c r="AM3416" s="1"/>
      <c r="AN3416" s="1"/>
      <c r="AO3416" s="1"/>
      <c r="AP3416" s="1"/>
      <c r="AQ3416" s="1"/>
      <c r="AR3416" s="1"/>
    </row>
    <row r="3417" ht="12.0" customHeight="1">
      <c r="A3417" s="1"/>
      <c r="B3417" s="1"/>
      <c r="C3417" s="1"/>
      <c r="D3417" s="1"/>
      <c r="E3417" s="1"/>
      <c r="F3417" s="1"/>
      <c r="G3417" s="1"/>
      <c r="H3417" s="1"/>
      <c r="I3417" s="1"/>
      <c r="J3417" s="1"/>
      <c r="K3417" s="1"/>
      <c r="L3417" s="1"/>
      <c r="M3417" s="1"/>
      <c r="N3417" s="1"/>
      <c r="O3417" s="1"/>
      <c r="P3417" s="1"/>
      <c r="Q3417" s="1"/>
      <c r="R3417" s="1"/>
      <c r="S3417" s="1"/>
      <c r="T3417" s="1"/>
      <c r="U3417" s="1"/>
      <c r="V3417" s="1"/>
      <c r="W3417" s="1"/>
      <c r="X3417" s="1"/>
      <c r="Y3417" s="1"/>
      <c r="Z3417" s="1"/>
      <c r="AA3417" s="1"/>
      <c r="AB3417" s="1"/>
      <c r="AC3417" s="1"/>
      <c r="AD3417" s="1"/>
      <c r="AE3417" s="1"/>
      <c r="AF3417" s="1"/>
      <c r="AG3417" s="1"/>
      <c r="AH3417" s="1"/>
      <c r="AI3417" s="1"/>
      <c r="AJ3417" s="1"/>
      <c r="AK3417" s="1"/>
      <c r="AL3417" s="1"/>
      <c r="AM3417" s="1"/>
      <c r="AN3417" s="1"/>
      <c r="AO3417" s="1"/>
      <c r="AP3417" s="1"/>
      <c r="AQ3417" s="1"/>
      <c r="AR3417" s="1"/>
    </row>
    <row r="3418" ht="12.0" customHeight="1">
      <c r="A3418" s="1"/>
      <c r="B3418" s="1"/>
      <c r="C3418" s="1"/>
      <c r="D3418" s="1"/>
      <c r="E3418" s="1"/>
      <c r="F3418" s="1"/>
      <c r="G3418" s="1"/>
      <c r="H3418" s="1"/>
      <c r="I3418" s="1"/>
      <c r="J3418" s="1"/>
      <c r="K3418" s="1"/>
      <c r="L3418" s="1"/>
      <c r="M3418" s="1"/>
      <c r="N3418" s="1"/>
      <c r="O3418" s="1"/>
      <c r="P3418" s="1"/>
      <c r="Q3418" s="1"/>
      <c r="R3418" s="1"/>
      <c r="S3418" s="1"/>
      <c r="T3418" s="1"/>
      <c r="U3418" s="1"/>
      <c r="V3418" s="1"/>
      <c r="W3418" s="1"/>
      <c r="X3418" s="1"/>
      <c r="Y3418" s="1"/>
      <c r="Z3418" s="1"/>
      <c r="AA3418" s="1"/>
      <c r="AB3418" s="1"/>
      <c r="AC3418" s="1"/>
      <c r="AD3418" s="1"/>
      <c r="AE3418" s="1"/>
      <c r="AF3418" s="1"/>
      <c r="AG3418" s="1"/>
      <c r="AH3418" s="1"/>
      <c r="AI3418" s="1"/>
      <c r="AJ3418" s="1"/>
      <c r="AK3418" s="1"/>
      <c r="AL3418" s="1"/>
      <c r="AM3418" s="1"/>
      <c r="AN3418" s="1"/>
      <c r="AO3418" s="1"/>
      <c r="AP3418" s="1"/>
      <c r="AQ3418" s="1"/>
      <c r="AR3418" s="1"/>
    </row>
    <row r="3419" ht="12.0" customHeight="1">
      <c r="A3419" s="1"/>
      <c r="B3419" s="1"/>
      <c r="C3419" s="1"/>
      <c r="D3419" s="1"/>
      <c r="E3419" s="1"/>
      <c r="F3419" s="1"/>
      <c r="G3419" s="1"/>
      <c r="H3419" s="1"/>
      <c r="I3419" s="1"/>
      <c r="J3419" s="1"/>
      <c r="K3419" s="1"/>
      <c r="L3419" s="1"/>
      <c r="M3419" s="1"/>
      <c r="N3419" s="1"/>
      <c r="O3419" s="1"/>
      <c r="P3419" s="1"/>
      <c r="Q3419" s="1"/>
      <c r="R3419" s="1"/>
      <c r="S3419" s="1"/>
      <c r="T3419" s="1"/>
      <c r="U3419" s="1"/>
      <c r="V3419" s="1"/>
      <c r="W3419" s="1"/>
      <c r="X3419" s="1"/>
      <c r="Y3419" s="1"/>
      <c r="Z3419" s="1"/>
      <c r="AA3419" s="1"/>
      <c r="AB3419" s="1"/>
      <c r="AC3419" s="1"/>
      <c r="AD3419" s="1"/>
      <c r="AE3419" s="1"/>
      <c r="AF3419" s="1"/>
      <c r="AG3419" s="1"/>
      <c r="AH3419" s="1"/>
      <c r="AI3419" s="1"/>
      <c r="AJ3419" s="1"/>
      <c r="AK3419" s="1"/>
      <c r="AL3419" s="1"/>
      <c r="AM3419" s="1"/>
      <c r="AN3419" s="1"/>
      <c r="AO3419" s="1"/>
      <c r="AP3419" s="1"/>
      <c r="AQ3419" s="1"/>
      <c r="AR3419" s="1"/>
    </row>
    <row r="3420" ht="12.0" customHeight="1">
      <c r="A3420" s="1"/>
      <c r="B3420" s="1"/>
      <c r="C3420" s="1"/>
      <c r="D3420" s="1"/>
      <c r="E3420" s="1"/>
      <c r="F3420" s="1"/>
      <c r="G3420" s="1"/>
      <c r="H3420" s="1"/>
      <c r="I3420" s="1"/>
      <c r="J3420" s="1"/>
      <c r="K3420" s="1"/>
      <c r="L3420" s="1"/>
      <c r="M3420" s="1"/>
      <c r="N3420" s="1"/>
      <c r="O3420" s="1"/>
      <c r="P3420" s="1"/>
      <c r="Q3420" s="1"/>
      <c r="R3420" s="1"/>
      <c r="S3420" s="1"/>
      <c r="T3420" s="1"/>
      <c r="U3420" s="1"/>
      <c r="V3420" s="1"/>
      <c r="W3420" s="1"/>
      <c r="X3420" s="1"/>
      <c r="Y3420" s="1"/>
      <c r="Z3420" s="1"/>
      <c r="AA3420" s="1"/>
      <c r="AB3420" s="1"/>
      <c r="AC3420" s="1"/>
      <c r="AD3420" s="1"/>
      <c r="AE3420" s="1"/>
      <c r="AF3420" s="1"/>
      <c r="AG3420" s="1"/>
      <c r="AH3420" s="1"/>
      <c r="AI3420" s="1"/>
      <c r="AJ3420" s="1"/>
      <c r="AK3420" s="1"/>
      <c r="AL3420" s="1"/>
      <c r="AM3420" s="1"/>
      <c r="AN3420" s="1"/>
      <c r="AO3420" s="1"/>
      <c r="AP3420" s="1"/>
      <c r="AQ3420" s="1"/>
      <c r="AR3420" s="1"/>
    </row>
    <row r="3421" ht="12.0" customHeight="1">
      <c r="A3421" s="1"/>
      <c r="B3421" s="1"/>
      <c r="C3421" s="1"/>
      <c r="D3421" s="1"/>
      <c r="E3421" s="1"/>
      <c r="F3421" s="1"/>
      <c r="G3421" s="1"/>
      <c r="H3421" s="1"/>
      <c r="I3421" s="1"/>
      <c r="J3421" s="1"/>
      <c r="K3421" s="1"/>
      <c r="L3421" s="1"/>
      <c r="M3421" s="1"/>
      <c r="N3421" s="1"/>
      <c r="O3421" s="1"/>
      <c r="P3421" s="1"/>
      <c r="Q3421" s="1"/>
      <c r="R3421" s="1"/>
      <c r="S3421" s="1"/>
      <c r="T3421" s="1"/>
      <c r="U3421" s="1"/>
      <c r="V3421" s="1"/>
      <c r="W3421" s="1"/>
      <c r="X3421" s="1"/>
      <c r="Y3421" s="1"/>
      <c r="Z3421" s="1"/>
      <c r="AA3421" s="1"/>
      <c r="AB3421" s="1"/>
      <c r="AC3421" s="1"/>
      <c r="AD3421" s="1"/>
      <c r="AE3421" s="1"/>
      <c r="AF3421" s="1"/>
      <c r="AG3421" s="1"/>
      <c r="AH3421" s="1"/>
      <c r="AI3421" s="1"/>
      <c r="AJ3421" s="1"/>
      <c r="AK3421" s="1"/>
      <c r="AL3421" s="1"/>
      <c r="AM3421" s="1"/>
      <c r="AN3421" s="1"/>
      <c r="AO3421" s="1"/>
      <c r="AP3421" s="1"/>
      <c r="AQ3421" s="1"/>
      <c r="AR3421" s="1"/>
    </row>
    <row r="3422" ht="12.0" customHeight="1">
      <c r="A3422" s="1"/>
      <c r="B3422" s="1"/>
      <c r="C3422" s="1"/>
      <c r="D3422" s="1"/>
      <c r="E3422" s="1"/>
      <c r="F3422" s="1"/>
      <c r="G3422" s="1"/>
      <c r="H3422" s="1"/>
      <c r="I3422" s="1"/>
      <c r="J3422" s="1"/>
      <c r="K3422" s="1"/>
      <c r="L3422" s="1"/>
      <c r="M3422" s="1"/>
      <c r="N3422" s="1"/>
      <c r="O3422" s="1"/>
      <c r="P3422" s="1"/>
      <c r="Q3422" s="1"/>
      <c r="R3422" s="1"/>
      <c r="S3422" s="1"/>
      <c r="T3422" s="1"/>
      <c r="U3422" s="1"/>
      <c r="V3422" s="1"/>
      <c r="W3422" s="1"/>
      <c r="X3422" s="1"/>
      <c r="Y3422" s="1"/>
      <c r="Z3422" s="1"/>
      <c r="AA3422" s="1"/>
      <c r="AB3422" s="1"/>
      <c r="AC3422" s="1"/>
      <c r="AD3422" s="1"/>
      <c r="AE3422" s="1"/>
      <c r="AF3422" s="1"/>
      <c r="AG3422" s="1"/>
      <c r="AH3422" s="1"/>
      <c r="AI3422" s="1"/>
      <c r="AJ3422" s="1"/>
      <c r="AK3422" s="1"/>
      <c r="AL3422" s="1"/>
      <c r="AM3422" s="1"/>
      <c r="AN3422" s="1"/>
      <c r="AO3422" s="1"/>
      <c r="AP3422" s="1"/>
      <c r="AQ3422" s="1"/>
      <c r="AR3422" s="1"/>
    </row>
    <row r="3423" ht="12.0" customHeight="1">
      <c r="A3423" s="1"/>
      <c r="B3423" s="1"/>
      <c r="C3423" s="1"/>
      <c r="D3423" s="1"/>
      <c r="E3423" s="1"/>
      <c r="F3423" s="1"/>
      <c r="G3423" s="1"/>
      <c r="H3423" s="1"/>
      <c r="I3423" s="1"/>
      <c r="J3423" s="1"/>
      <c r="K3423" s="1"/>
      <c r="L3423" s="1"/>
      <c r="M3423" s="1"/>
      <c r="N3423" s="1"/>
      <c r="O3423" s="1"/>
      <c r="P3423" s="1"/>
      <c r="Q3423" s="1"/>
      <c r="R3423" s="1"/>
      <c r="S3423" s="1"/>
      <c r="T3423" s="1"/>
      <c r="U3423" s="1"/>
      <c r="V3423" s="1"/>
      <c r="W3423" s="1"/>
      <c r="X3423" s="1"/>
      <c r="Y3423" s="1"/>
      <c r="Z3423" s="1"/>
      <c r="AA3423" s="1"/>
      <c r="AB3423" s="1"/>
      <c r="AC3423" s="1"/>
      <c r="AD3423" s="1"/>
      <c r="AE3423" s="1"/>
      <c r="AF3423" s="1"/>
      <c r="AG3423" s="1"/>
      <c r="AH3423" s="1"/>
      <c r="AI3423" s="1"/>
      <c r="AJ3423" s="1"/>
      <c r="AK3423" s="1"/>
      <c r="AL3423" s="1"/>
      <c r="AM3423" s="1"/>
      <c r="AN3423" s="1"/>
      <c r="AO3423" s="1"/>
      <c r="AP3423" s="1"/>
      <c r="AQ3423" s="1"/>
      <c r="AR3423" s="1"/>
    </row>
    <row r="3424" ht="12.0" customHeight="1">
      <c r="A3424" s="1"/>
      <c r="B3424" s="1"/>
      <c r="C3424" s="1"/>
      <c r="D3424" s="1"/>
      <c r="E3424" s="1"/>
      <c r="F3424" s="1"/>
      <c r="G3424" s="1"/>
      <c r="H3424" s="1"/>
      <c r="I3424" s="1"/>
      <c r="J3424" s="1"/>
      <c r="K3424" s="1"/>
      <c r="L3424" s="1"/>
      <c r="M3424" s="1"/>
      <c r="N3424" s="1"/>
      <c r="O3424" s="1"/>
      <c r="P3424" s="1"/>
      <c r="Q3424" s="1"/>
      <c r="R3424" s="1"/>
      <c r="S3424" s="1"/>
      <c r="T3424" s="1"/>
      <c r="U3424" s="1"/>
      <c r="V3424" s="1"/>
      <c r="W3424" s="1"/>
      <c r="X3424" s="1"/>
      <c r="Y3424" s="1"/>
      <c r="Z3424" s="1"/>
      <c r="AA3424" s="1"/>
      <c r="AB3424" s="1"/>
      <c r="AC3424" s="1"/>
      <c r="AD3424" s="1"/>
      <c r="AE3424" s="1"/>
      <c r="AF3424" s="1"/>
      <c r="AG3424" s="1"/>
      <c r="AH3424" s="1"/>
      <c r="AI3424" s="1"/>
      <c r="AJ3424" s="1"/>
      <c r="AK3424" s="1"/>
      <c r="AL3424" s="1"/>
      <c r="AM3424" s="1"/>
      <c r="AN3424" s="1"/>
      <c r="AO3424" s="1"/>
      <c r="AP3424" s="1"/>
      <c r="AQ3424" s="1"/>
      <c r="AR3424" s="1"/>
    </row>
    <row r="3425" ht="12.0" customHeight="1">
      <c r="A3425" s="1"/>
      <c r="B3425" s="1"/>
      <c r="C3425" s="1"/>
      <c r="D3425" s="1"/>
      <c r="E3425" s="1"/>
      <c r="F3425" s="1"/>
      <c r="G3425" s="1"/>
      <c r="H3425" s="1"/>
      <c r="I3425" s="1"/>
      <c r="J3425" s="1"/>
      <c r="K3425" s="1"/>
      <c r="L3425" s="1"/>
      <c r="M3425" s="1"/>
      <c r="N3425" s="1"/>
      <c r="O3425" s="1"/>
      <c r="P3425" s="1"/>
      <c r="Q3425" s="1"/>
      <c r="R3425" s="1"/>
      <c r="S3425" s="1"/>
      <c r="T3425" s="1"/>
      <c r="U3425" s="1"/>
      <c r="V3425" s="1"/>
      <c r="W3425" s="1"/>
      <c r="X3425" s="1"/>
      <c r="Y3425" s="1"/>
      <c r="Z3425" s="1"/>
      <c r="AA3425" s="1"/>
      <c r="AB3425" s="1"/>
      <c r="AC3425" s="1"/>
      <c r="AD3425" s="1"/>
      <c r="AE3425" s="1"/>
      <c r="AF3425" s="1"/>
      <c r="AG3425" s="1"/>
      <c r="AH3425" s="1"/>
      <c r="AI3425" s="1"/>
      <c r="AJ3425" s="1"/>
      <c r="AK3425" s="1"/>
      <c r="AL3425" s="1"/>
      <c r="AM3425" s="1"/>
      <c r="AN3425" s="1"/>
      <c r="AO3425" s="1"/>
      <c r="AP3425" s="1"/>
      <c r="AQ3425" s="1"/>
      <c r="AR3425" s="1"/>
    </row>
    <row r="3426" ht="12.0" customHeight="1">
      <c r="A3426" s="1"/>
      <c r="B3426" s="1"/>
      <c r="C3426" s="1"/>
      <c r="D3426" s="1"/>
      <c r="E3426" s="1"/>
      <c r="F3426" s="1"/>
      <c r="G3426" s="1"/>
      <c r="H3426" s="1"/>
      <c r="I3426" s="1"/>
      <c r="J3426" s="1"/>
      <c r="K3426" s="1"/>
      <c r="L3426" s="1"/>
      <c r="M3426" s="1"/>
      <c r="N3426" s="1"/>
      <c r="O3426" s="1"/>
      <c r="P3426" s="1"/>
      <c r="Q3426" s="1"/>
      <c r="R3426" s="1"/>
      <c r="S3426" s="1"/>
      <c r="T3426" s="1"/>
      <c r="U3426" s="1"/>
      <c r="V3426" s="1"/>
      <c r="W3426" s="1"/>
      <c r="X3426" s="1"/>
      <c r="Y3426" s="1"/>
      <c r="Z3426" s="1"/>
      <c r="AA3426" s="1"/>
      <c r="AB3426" s="1"/>
      <c r="AC3426" s="1"/>
      <c r="AD3426" s="1"/>
      <c r="AE3426" s="1"/>
      <c r="AF3426" s="1"/>
      <c r="AG3426" s="1"/>
      <c r="AH3426" s="1"/>
      <c r="AI3426" s="1"/>
      <c r="AJ3426" s="1"/>
      <c r="AK3426" s="1"/>
      <c r="AL3426" s="1"/>
      <c r="AM3426" s="1"/>
      <c r="AN3426" s="1"/>
      <c r="AO3426" s="1"/>
      <c r="AP3426" s="1"/>
      <c r="AQ3426" s="1"/>
      <c r="AR3426" s="1"/>
    </row>
    <row r="3427" ht="12.0" customHeight="1">
      <c r="A3427" s="1"/>
      <c r="B3427" s="1"/>
      <c r="C3427" s="1"/>
      <c r="D3427" s="1"/>
      <c r="E3427" s="1"/>
      <c r="F3427" s="1"/>
      <c r="G3427" s="1"/>
      <c r="H3427" s="1"/>
      <c r="I3427" s="1"/>
      <c r="J3427" s="1"/>
      <c r="K3427" s="1"/>
      <c r="L3427" s="1"/>
      <c r="M3427" s="1"/>
      <c r="N3427" s="1"/>
      <c r="O3427" s="1"/>
      <c r="P3427" s="1"/>
      <c r="Q3427" s="1"/>
      <c r="R3427" s="1"/>
      <c r="S3427" s="1"/>
      <c r="T3427" s="1"/>
      <c r="U3427" s="1"/>
      <c r="V3427" s="1"/>
      <c r="W3427" s="1"/>
      <c r="X3427" s="1"/>
      <c r="Y3427" s="1"/>
      <c r="Z3427" s="1"/>
      <c r="AA3427" s="1"/>
      <c r="AB3427" s="1"/>
      <c r="AC3427" s="1"/>
      <c r="AD3427" s="1"/>
      <c r="AE3427" s="1"/>
      <c r="AF3427" s="1"/>
      <c r="AG3427" s="1"/>
      <c r="AH3427" s="1"/>
      <c r="AI3427" s="1"/>
      <c r="AJ3427" s="1"/>
      <c r="AK3427" s="1"/>
      <c r="AL3427" s="1"/>
      <c r="AM3427" s="1"/>
      <c r="AN3427" s="1"/>
      <c r="AO3427" s="1"/>
      <c r="AP3427" s="1"/>
      <c r="AQ3427" s="1"/>
      <c r="AR3427" s="1"/>
    </row>
    <row r="3428" ht="12.0" customHeight="1">
      <c r="A3428" s="1"/>
      <c r="B3428" s="1"/>
      <c r="C3428" s="1"/>
      <c r="D3428" s="1"/>
      <c r="E3428" s="1"/>
      <c r="F3428" s="1"/>
      <c r="G3428" s="1"/>
      <c r="H3428" s="1"/>
      <c r="I3428" s="1"/>
      <c r="J3428" s="1"/>
      <c r="K3428" s="1"/>
      <c r="L3428" s="1"/>
      <c r="M3428" s="1"/>
      <c r="N3428" s="1"/>
      <c r="O3428" s="1"/>
      <c r="P3428" s="1"/>
      <c r="Q3428" s="1"/>
      <c r="R3428" s="1"/>
      <c r="S3428" s="1"/>
      <c r="T3428" s="1"/>
      <c r="U3428" s="1"/>
      <c r="V3428" s="1"/>
      <c r="W3428" s="1"/>
      <c r="X3428" s="1"/>
      <c r="Y3428" s="1"/>
      <c r="Z3428" s="1"/>
      <c r="AA3428" s="1"/>
      <c r="AB3428" s="1"/>
      <c r="AC3428" s="1"/>
      <c r="AD3428" s="1"/>
      <c r="AE3428" s="1"/>
      <c r="AF3428" s="1"/>
      <c r="AG3428" s="1"/>
      <c r="AH3428" s="1"/>
      <c r="AI3428" s="1"/>
      <c r="AJ3428" s="1"/>
      <c r="AK3428" s="1"/>
      <c r="AL3428" s="1"/>
      <c r="AM3428" s="1"/>
      <c r="AN3428" s="1"/>
      <c r="AO3428" s="1"/>
      <c r="AP3428" s="1"/>
      <c r="AQ3428" s="1"/>
      <c r="AR3428" s="1"/>
    </row>
    <row r="3429" ht="12.0" customHeight="1">
      <c r="A3429" s="1"/>
      <c r="B3429" s="1"/>
      <c r="C3429" s="1"/>
      <c r="D3429" s="1"/>
      <c r="E3429" s="1"/>
      <c r="F3429" s="1"/>
      <c r="G3429" s="1"/>
      <c r="H3429" s="1"/>
      <c r="I3429" s="1"/>
      <c r="J3429" s="1"/>
      <c r="K3429" s="1"/>
      <c r="L3429" s="1"/>
      <c r="M3429" s="1"/>
      <c r="N3429" s="1"/>
      <c r="O3429" s="1"/>
      <c r="P3429" s="1"/>
      <c r="Q3429" s="1"/>
      <c r="R3429" s="1"/>
      <c r="S3429" s="1"/>
      <c r="T3429" s="1"/>
      <c r="U3429" s="1"/>
      <c r="V3429" s="1"/>
      <c r="W3429" s="1"/>
      <c r="X3429" s="1"/>
      <c r="Y3429" s="1"/>
      <c r="Z3429" s="1"/>
      <c r="AA3429" s="1"/>
      <c r="AB3429" s="1"/>
      <c r="AC3429" s="1"/>
      <c r="AD3429" s="1"/>
      <c r="AE3429" s="1"/>
      <c r="AF3429" s="1"/>
      <c r="AG3429" s="1"/>
      <c r="AH3429" s="1"/>
      <c r="AI3429" s="1"/>
      <c r="AJ3429" s="1"/>
      <c r="AK3429" s="1"/>
      <c r="AL3429" s="1"/>
      <c r="AM3429" s="1"/>
      <c r="AN3429" s="1"/>
      <c r="AO3429" s="1"/>
      <c r="AP3429" s="1"/>
      <c r="AQ3429" s="1"/>
      <c r="AR3429" s="1"/>
    </row>
    <row r="3430" ht="12.0" customHeight="1">
      <c r="A3430" s="1"/>
      <c r="B3430" s="1"/>
      <c r="C3430" s="1"/>
      <c r="D3430" s="1"/>
      <c r="E3430" s="1"/>
      <c r="F3430" s="1"/>
      <c r="G3430" s="1"/>
      <c r="H3430" s="1"/>
      <c r="I3430" s="1"/>
      <c r="J3430" s="1"/>
      <c r="K3430" s="1"/>
      <c r="L3430" s="1"/>
      <c r="M3430" s="1"/>
      <c r="N3430" s="1"/>
      <c r="O3430" s="1"/>
      <c r="P3430" s="1"/>
      <c r="Q3430" s="1"/>
      <c r="R3430" s="1"/>
      <c r="S3430" s="1"/>
      <c r="T3430" s="1"/>
      <c r="U3430" s="1"/>
      <c r="V3430" s="1"/>
      <c r="W3430" s="1"/>
      <c r="X3430" s="1"/>
      <c r="Y3430" s="1"/>
      <c r="Z3430" s="1"/>
      <c r="AA3430" s="1"/>
      <c r="AB3430" s="1"/>
      <c r="AC3430" s="1"/>
      <c r="AD3430" s="1"/>
      <c r="AE3430" s="1"/>
      <c r="AF3430" s="1"/>
      <c r="AG3430" s="1"/>
      <c r="AH3430" s="1"/>
      <c r="AI3430" s="1"/>
      <c r="AJ3430" s="1"/>
      <c r="AK3430" s="1"/>
      <c r="AL3430" s="1"/>
      <c r="AM3430" s="1"/>
      <c r="AN3430" s="1"/>
      <c r="AO3430" s="1"/>
      <c r="AP3430" s="1"/>
      <c r="AQ3430" s="1"/>
      <c r="AR3430" s="1"/>
    </row>
    <row r="3431" ht="12.0" customHeight="1">
      <c r="A3431" s="1"/>
      <c r="B3431" s="1"/>
      <c r="C3431" s="1"/>
      <c r="D3431" s="1"/>
      <c r="E3431" s="1"/>
      <c r="F3431" s="1"/>
      <c r="G3431" s="1"/>
      <c r="H3431" s="1"/>
      <c r="I3431" s="1"/>
      <c r="J3431" s="1"/>
      <c r="K3431" s="1"/>
      <c r="L3431" s="1"/>
      <c r="M3431" s="1"/>
      <c r="N3431" s="1"/>
      <c r="O3431" s="1"/>
      <c r="P3431" s="1"/>
      <c r="Q3431" s="1"/>
      <c r="R3431" s="1"/>
      <c r="S3431" s="1"/>
      <c r="T3431" s="1"/>
      <c r="U3431" s="1"/>
      <c r="V3431" s="1"/>
      <c r="W3431" s="1"/>
      <c r="X3431" s="1"/>
      <c r="Y3431" s="1"/>
      <c r="Z3431" s="1"/>
      <c r="AA3431" s="1"/>
      <c r="AB3431" s="1"/>
      <c r="AC3431" s="1"/>
      <c r="AD3431" s="1"/>
      <c r="AE3431" s="1"/>
      <c r="AF3431" s="1"/>
      <c r="AG3431" s="1"/>
      <c r="AH3431" s="1"/>
      <c r="AI3431" s="1"/>
      <c r="AJ3431" s="1"/>
      <c r="AK3431" s="1"/>
      <c r="AL3431" s="1"/>
      <c r="AM3431" s="1"/>
      <c r="AN3431" s="1"/>
      <c r="AO3431" s="1"/>
      <c r="AP3431" s="1"/>
      <c r="AQ3431" s="1"/>
      <c r="AR3431" s="1"/>
    </row>
    <row r="3432" ht="12.0" customHeight="1">
      <c r="A3432" s="1"/>
      <c r="B3432" s="1"/>
      <c r="C3432" s="1"/>
      <c r="D3432" s="1"/>
      <c r="E3432" s="1"/>
      <c r="F3432" s="1"/>
      <c r="G3432" s="1"/>
      <c r="H3432" s="1"/>
      <c r="I3432" s="1"/>
      <c r="J3432" s="1"/>
      <c r="K3432" s="1"/>
      <c r="L3432" s="1"/>
      <c r="M3432" s="1"/>
      <c r="N3432" s="1"/>
      <c r="O3432" s="1"/>
      <c r="P3432" s="1"/>
      <c r="Q3432" s="1"/>
      <c r="R3432" s="1"/>
      <c r="S3432" s="1"/>
      <c r="T3432" s="1"/>
      <c r="U3432" s="1"/>
      <c r="V3432" s="1"/>
      <c r="W3432" s="1"/>
      <c r="X3432" s="1"/>
      <c r="Y3432" s="1"/>
      <c r="Z3432" s="1"/>
      <c r="AA3432" s="1"/>
      <c r="AB3432" s="1"/>
      <c r="AC3432" s="1"/>
      <c r="AD3432" s="1"/>
      <c r="AE3432" s="1"/>
      <c r="AF3432" s="1"/>
      <c r="AG3432" s="1"/>
      <c r="AH3432" s="1"/>
      <c r="AI3432" s="1"/>
      <c r="AJ3432" s="1"/>
      <c r="AK3432" s="1"/>
      <c r="AL3432" s="1"/>
      <c r="AM3432" s="1"/>
      <c r="AN3432" s="1"/>
      <c r="AO3432" s="1"/>
      <c r="AP3432" s="1"/>
      <c r="AQ3432" s="1"/>
      <c r="AR3432" s="1"/>
    </row>
    <row r="3433" ht="12.0" customHeight="1">
      <c r="A3433" s="1"/>
      <c r="B3433" s="1"/>
      <c r="C3433" s="1"/>
      <c r="D3433" s="1"/>
      <c r="E3433" s="1"/>
      <c r="F3433" s="1"/>
      <c r="G3433" s="1"/>
      <c r="H3433" s="1"/>
      <c r="I3433" s="1"/>
      <c r="J3433" s="1"/>
      <c r="K3433" s="1"/>
      <c r="L3433" s="1"/>
      <c r="M3433" s="1"/>
      <c r="N3433" s="1"/>
      <c r="O3433" s="1"/>
      <c r="P3433" s="1"/>
      <c r="Q3433" s="1"/>
      <c r="R3433" s="1"/>
      <c r="S3433" s="1"/>
      <c r="T3433" s="1"/>
      <c r="U3433" s="1"/>
      <c r="V3433" s="1"/>
      <c r="W3433" s="1"/>
      <c r="X3433" s="1"/>
      <c r="Y3433" s="1"/>
      <c r="Z3433" s="1"/>
      <c r="AA3433" s="1"/>
      <c r="AB3433" s="1"/>
      <c r="AC3433" s="1"/>
      <c r="AD3433" s="1"/>
      <c r="AE3433" s="1"/>
      <c r="AF3433" s="1"/>
      <c r="AG3433" s="1"/>
      <c r="AH3433" s="1"/>
      <c r="AI3433" s="1"/>
      <c r="AJ3433" s="1"/>
      <c r="AK3433" s="1"/>
      <c r="AL3433" s="1"/>
      <c r="AM3433" s="1"/>
      <c r="AN3433" s="1"/>
      <c r="AO3433" s="1"/>
      <c r="AP3433" s="1"/>
      <c r="AQ3433" s="1"/>
      <c r="AR3433" s="1"/>
    </row>
    <row r="3434" ht="12.0" customHeight="1">
      <c r="A3434" s="1"/>
      <c r="B3434" s="1"/>
      <c r="C3434" s="1"/>
      <c r="D3434" s="1"/>
      <c r="E3434" s="1"/>
      <c r="F3434" s="1"/>
      <c r="G3434" s="1"/>
      <c r="H3434" s="1"/>
      <c r="I3434" s="1"/>
      <c r="J3434" s="1"/>
      <c r="K3434" s="1"/>
      <c r="L3434" s="1"/>
      <c r="M3434" s="1"/>
      <c r="N3434" s="1"/>
      <c r="O3434" s="1"/>
      <c r="P3434" s="1"/>
      <c r="Q3434" s="1"/>
      <c r="R3434" s="1"/>
      <c r="S3434" s="1"/>
      <c r="T3434" s="1"/>
      <c r="U3434" s="1"/>
      <c r="V3434" s="1"/>
      <c r="W3434" s="1"/>
      <c r="X3434" s="1"/>
      <c r="Y3434" s="1"/>
      <c r="Z3434" s="1"/>
      <c r="AA3434" s="1"/>
      <c r="AB3434" s="1"/>
      <c r="AC3434" s="1"/>
      <c r="AD3434" s="1"/>
      <c r="AE3434" s="1"/>
      <c r="AF3434" s="1"/>
      <c r="AG3434" s="1"/>
      <c r="AH3434" s="1"/>
      <c r="AI3434" s="1"/>
      <c r="AJ3434" s="1"/>
      <c r="AK3434" s="1"/>
      <c r="AL3434" s="1"/>
      <c r="AM3434" s="1"/>
      <c r="AN3434" s="1"/>
      <c r="AO3434" s="1"/>
      <c r="AP3434" s="1"/>
      <c r="AQ3434" s="1"/>
      <c r="AR3434" s="1"/>
    </row>
    <row r="3435" ht="12.0" customHeight="1">
      <c r="A3435" s="1"/>
      <c r="B3435" s="1"/>
      <c r="C3435" s="1"/>
      <c r="D3435" s="1"/>
      <c r="E3435" s="1"/>
      <c r="F3435" s="1"/>
      <c r="G3435" s="1"/>
      <c r="H3435" s="1"/>
      <c r="I3435" s="1"/>
      <c r="J3435" s="1"/>
      <c r="K3435" s="1"/>
      <c r="L3435" s="1"/>
      <c r="M3435" s="1"/>
      <c r="N3435" s="1"/>
      <c r="O3435" s="1"/>
      <c r="P3435" s="1"/>
      <c r="Q3435" s="1"/>
      <c r="R3435" s="1"/>
      <c r="S3435" s="1"/>
      <c r="T3435" s="1"/>
      <c r="U3435" s="1"/>
      <c r="V3435" s="1"/>
      <c r="W3435" s="1"/>
      <c r="X3435" s="1"/>
      <c r="Y3435" s="1"/>
      <c r="Z3435" s="1"/>
      <c r="AA3435" s="1"/>
      <c r="AB3435" s="1"/>
      <c r="AC3435" s="1"/>
      <c r="AD3435" s="1"/>
      <c r="AE3435" s="1"/>
      <c r="AF3435" s="1"/>
      <c r="AG3435" s="1"/>
      <c r="AH3435" s="1"/>
      <c r="AI3435" s="1"/>
      <c r="AJ3435" s="1"/>
      <c r="AK3435" s="1"/>
      <c r="AL3435" s="1"/>
      <c r="AM3435" s="1"/>
      <c r="AN3435" s="1"/>
      <c r="AO3435" s="1"/>
      <c r="AP3435" s="1"/>
      <c r="AQ3435" s="1"/>
      <c r="AR3435" s="1"/>
    </row>
    <row r="3436" ht="12.0" customHeight="1">
      <c r="A3436" s="1"/>
      <c r="B3436" s="1"/>
      <c r="C3436" s="1"/>
      <c r="D3436" s="1"/>
      <c r="E3436" s="1"/>
      <c r="F3436" s="1"/>
      <c r="G3436" s="1"/>
      <c r="H3436" s="1"/>
      <c r="I3436" s="1"/>
      <c r="J3436" s="1"/>
      <c r="K3436" s="1"/>
      <c r="L3436" s="1"/>
      <c r="M3436" s="1"/>
      <c r="N3436" s="1"/>
      <c r="O3436" s="1"/>
      <c r="P3436" s="1"/>
      <c r="Q3436" s="1"/>
      <c r="R3436" s="1"/>
      <c r="S3436" s="1"/>
      <c r="T3436" s="1"/>
      <c r="U3436" s="1"/>
      <c r="V3436" s="1"/>
      <c r="W3436" s="1"/>
      <c r="X3436" s="1"/>
      <c r="Y3436" s="1"/>
      <c r="Z3436" s="1"/>
      <c r="AA3436" s="1"/>
      <c r="AB3436" s="1"/>
      <c r="AC3436" s="1"/>
      <c r="AD3436" s="1"/>
      <c r="AE3436" s="1"/>
      <c r="AF3436" s="1"/>
      <c r="AG3436" s="1"/>
      <c r="AH3436" s="1"/>
      <c r="AI3436" s="1"/>
      <c r="AJ3436" s="1"/>
      <c r="AK3436" s="1"/>
      <c r="AL3436" s="1"/>
      <c r="AM3436" s="1"/>
      <c r="AN3436" s="1"/>
      <c r="AO3436" s="1"/>
      <c r="AP3436" s="1"/>
      <c r="AQ3436" s="1"/>
      <c r="AR3436" s="1"/>
    </row>
    <row r="3437" ht="12.0" customHeight="1">
      <c r="A3437" s="1"/>
      <c r="B3437" s="1"/>
      <c r="C3437" s="1"/>
      <c r="D3437" s="1"/>
      <c r="E3437" s="1"/>
      <c r="F3437" s="1"/>
      <c r="G3437" s="1"/>
      <c r="H3437" s="1"/>
      <c r="I3437" s="1"/>
      <c r="J3437" s="1"/>
      <c r="K3437" s="1"/>
      <c r="L3437" s="1"/>
      <c r="M3437" s="1"/>
      <c r="N3437" s="1"/>
      <c r="O3437" s="1"/>
      <c r="P3437" s="1"/>
      <c r="Q3437" s="1"/>
      <c r="R3437" s="1"/>
      <c r="S3437" s="1"/>
      <c r="T3437" s="1"/>
      <c r="U3437" s="1"/>
      <c r="V3437" s="1"/>
      <c r="W3437" s="1"/>
      <c r="X3437" s="1"/>
      <c r="Y3437" s="1"/>
      <c r="Z3437" s="1"/>
      <c r="AA3437" s="1"/>
      <c r="AB3437" s="1"/>
      <c r="AC3437" s="1"/>
      <c r="AD3437" s="1"/>
      <c r="AE3437" s="1"/>
      <c r="AF3437" s="1"/>
      <c r="AG3437" s="1"/>
      <c r="AH3437" s="1"/>
      <c r="AI3437" s="1"/>
      <c r="AJ3437" s="1"/>
      <c r="AK3437" s="1"/>
      <c r="AL3437" s="1"/>
      <c r="AM3437" s="1"/>
      <c r="AN3437" s="1"/>
      <c r="AO3437" s="1"/>
      <c r="AP3437" s="1"/>
      <c r="AQ3437" s="1"/>
      <c r="AR3437" s="1"/>
    </row>
    <row r="3438" ht="12.0" customHeight="1">
      <c r="A3438" s="1"/>
      <c r="B3438" s="1"/>
      <c r="C3438" s="1"/>
      <c r="D3438" s="1"/>
      <c r="E3438" s="1"/>
      <c r="F3438" s="1"/>
      <c r="G3438" s="1"/>
      <c r="H3438" s="1"/>
      <c r="I3438" s="1"/>
      <c r="J3438" s="1"/>
      <c r="K3438" s="1"/>
      <c r="L3438" s="1"/>
      <c r="M3438" s="1"/>
      <c r="N3438" s="1"/>
      <c r="O3438" s="1"/>
      <c r="P3438" s="1"/>
      <c r="Q3438" s="1"/>
      <c r="R3438" s="1"/>
      <c r="S3438" s="1"/>
      <c r="T3438" s="1"/>
      <c r="U3438" s="1"/>
      <c r="V3438" s="1"/>
      <c r="W3438" s="1"/>
      <c r="X3438" s="1"/>
      <c r="Y3438" s="1"/>
      <c r="Z3438" s="1"/>
      <c r="AA3438" s="1"/>
      <c r="AB3438" s="1"/>
      <c r="AC3438" s="1"/>
      <c r="AD3438" s="1"/>
      <c r="AE3438" s="1"/>
      <c r="AF3438" s="1"/>
      <c r="AG3438" s="1"/>
      <c r="AH3438" s="1"/>
      <c r="AI3438" s="1"/>
      <c r="AJ3438" s="1"/>
      <c r="AK3438" s="1"/>
      <c r="AL3438" s="1"/>
      <c r="AM3438" s="1"/>
      <c r="AN3438" s="1"/>
      <c r="AO3438" s="1"/>
      <c r="AP3438" s="1"/>
      <c r="AQ3438" s="1"/>
      <c r="AR3438" s="1"/>
    </row>
    <row r="3439" ht="12.0" customHeight="1">
      <c r="A3439" s="1"/>
      <c r="B3439" s="1"/>
      <c r="C3439" s="1"/>
      <c r="D3439" s="1"/>
      <c r="E3439" s="1"/>
      <c r="F3439" s="1"/>
      <c r="G3439" s="1"/>
      <c r="H3439" s="1"/>
      <c r="I3439" s="1"/>
      <c r="J3439" s="1"/>
      <c r="K3439" s="1"/>
      <c r="L3439" s="1"/>
      <c r="M3439" s="1"/>
      <c r="N3439" s="1"/>
      <c r="O3439" s="1"/>
      <c r="P3439" s="1"/>
      <c r="Q3439" s="1"/>
      <c r="R3439" s="1"/>
      <c r="S3439" s="1"/>
      <c r="T3439" s="1"/>
      <c r="U3439" s="1"/>
      <c r="V3439" s="1"/>
      <c r="W3439" s="1"/>
      <c r="X3439" s="1"/>
      <c r="Y3439" s="1"/>
      <c r="Z3439" s="1"/>
      <c r="AA3439" s="1"/>
      <c r="AB3439" s="1"/>
      <c r="AC3439" s="1"/>
      <c r="AD3439" s="1"/>
      <c r="AE3439" s="1"/>
      <c r="AF3439" s="1"/>
      <c r="AG3439" s="1"/>
      <c r="AH3439" s="1"/>
      <c r="AI3439" s="1"/>
      <c r="AJ3439" s="1"/>
      <c r="AK3439" s="1"/>
      <c r="AL3439" s="1"/>
      <c r="AM3439" s="1"/>
      <c r="AN3439" s="1"/>
      <c r="AO3439" s="1"/>
      <c r="AP3439" s="1"/>
      <c r="AQ3439" s="1"/>
      <c r="AR3439" s="1"/>
    </row>
    <row r="3440" ht="12.0" customHeight="1">
      <c r="A3440" s="1"/>
      <c r="B3440" s="1"/>
      <c r="C3440" s="1"/>
      <c r="D3440" s="1"/>
      <c r="E3440" s="1"/>
      <c r="F3440" s="1"/>
      <c r="G3440" s="1"/>
      <c r="H3440" s="1"/>
      <c r="I3440" s="1"/>
      <c r="J3440" s="1"/>
      <c r="K3440" s="1"/>
      <c r="L3440" s="1"/>
      <c r="M3440" s="1"/>
      <c r="N3440" s="1"/>
      <c r="O3440" s="1"/>
      <c r="P3440" s="1"/>
      <c r="Q3440" s="1"/>
      <c r="R3440" s="1"/>
      <c r="S3440" s="1"/>
      <c r="T3440" s="1"/>
      <c r="U3440" s="1"/>
      <c r="V3440" s="1"/>
      <c r="W3440" s="1"/>
      <c r="X3440" s="1"/>
      <c r="Y3440" s="1"/>
      <c r="Z3440" s="1"/>
      <c r="AA3440" s="1"/>
      <c r="AB3440" s="1"/>
      <c r="AC3440" s="1"/>
      <c r="AD3440" s="1"/>
      <c r="AE3440" s="1"/>
      <c r="AF3440" s="1"/>
      <c r="AG3440" s="1"/>
      <c r="AH3440" s="1"/>
      <c r="AI3440" s="1"/>
      <c r="AJ3440" s="1"/>
      <c r="AK3440" s="1"/>
      <c r="AL3440" s="1"/>
      <c r="AM3440" s="1"/>
      <c r="AN3440" s="1"/>
      <c r="AO3440" s="1"/>
      <c r="AP3440" s="1"/>
      <c r="AQ3440" s="1"/>
      <c r="AR3440" s="1"/>
    </row>
    <row r="3441" ht="12.0" customHeight="1">
      <c r="A3441" s="1"/>
      <c r="B3441" s="1"/>
      <c r="C3441" s="1"/>
      <c r="D3441" s="1"/>
      <c r="E3441" s="1"/>
      <c r="F3441" s="1"/>
      <c r="G3441" s="1"/>
      <c r="H3441" s="1"/>
      <c r="I3441" s="1"/>
      <c r="J3441" s="1"/>
      <c r="K3441" s="1"/>
      <c r="L3441" s="1"/>
      <c r="M3441" s="1"/>
      <c r="N3441" s="1"/>
      <c r="O3441" s="1"/>
      <c r="P3441" s="1"/>
      <c r="Q3441" s="1"/>
      <c r="R3441" s="1"/>
      <c r="S3441" s="1"/>
      <c r="T3441" s="1"/>
      <c r="U3441" s="1"/>
      <c r="V3441" s="1"/>
      <c r="W3441" s="1"/>
      <c r="X3441" s="1"/>
      <c r="Y3441" s="1"/>
      <c r="Z3441" s="1"/>
      <c r="AA3441" s="1"/>
      <c r="AB3441" s="1"/>
      <c r="AC3441" s="1"/>
      <c r="AD3441" s="1"/>
      <c r="AE3441" s="1"/>
      <c r="AF3441" s="1"/>
      <c r="AG3441" s="1"/>
      <c r="AH3441" s="1"/>
      <c r="AI3441" s="1"/>
      <c r="AJ3441" s="1"/>
      <c r="AK3441" s="1"/>
      <c r="AL3441" s="1"/>
      <c r="AM3441" s="1"/>
      <c r="AN3441" s="1"/>
      <c r="AO3441" s="1"/>
      <c r="AP3441" s="1"/>
      <c r="AQ3441" s="1"/>
      <c r="AR3441" s="1"/>
    </row>
    <row r="3442" ht="12.0" customHeight="1">
      <c r="A3442" s="1"/>
      <c r="B3442" s="1"/>
      <c r="C3442" s="1"/>
      <c r="D3442" s="1"/>
      <c r="E3442" s="1"/>
      <c r="F3442" s="1"/>
      <c r="G3442" s="1"/>
      <c r="H3442" s="1"/>
      <c r="I3442" s="1"/>
      <c r="J3442" s="1"/>
      <c r="K3442" s="1"/>
      <c r="L3442" s="1"/>
      <c r="M3442" s="1"/>
      <c r="N3442" s="1"/>
      <c r="O3442" s="1"/>
      <c r="P3442" s="1"/>
      <c r="Q3442" s="1"/>
      <c r="R3442" s="1"/>
      <c r="S3442" s="1"/>
      <c r="T3442" s="1"/>
      <c r="U3442" s="1"/>
      <c r="V3442" s="1"/>
      <c r="W3442" s="1"/>
      <c r="X3442" s="1"/>
      <c r="Y3442" s="1"/>
      <c r="Z3442" s="1"/>
      <c r="AA3442" s="1"/>
      <c r="AB3442" s="1"/>
      <c r="AC3442" s="1"/>
      <c r="AD3442" s="1"/>
      <c r="AE3442" s="1"/>
      <c r="AF3442" s="1"/>
      <c r="AG3442" s="1"/>
      <c r="AH3442" s="1"/>
      <c r="AI3442" s="1"/>
      <c r="AJ3442" s="1"/>
      <c r="AK3442" s="1"/>
      <c r="AL3442" s="1"/>
      <c r="AM3442" s="1"/>
      <c r="AN3442" s="1"/>
      <c r="AO3442" s="1"/>
      <c r="AP3442" s="1"/>
      <c r="AQ3442" s="1"/>
      <c r="AR3442" s="1"/>
    </row>
    <row r="3443" ht="12.0" customHeight="1">
      <c r="A3443" s="1"/>
      <c r="B3443" s="1"/>
      <c r="C3443" s="1"/>
      <c r="D3443" s="1"/>
      <c r="E3443" s="1"/>
      <c r="F3443" s="1"/>
      <c r="G3443" s="1"/>
      <c r="H3443" s="1"/>
      <c r="I3443" s="1"/>
      <c r="J3443" s="1"/>
      <c r="K3443" s="1"/>
      <c r="L3443" s="1"/>
      <c r="M3443" s="1"/>
      <c r="N3443" s="1"/>
      <c r="O3443" s="1"/>
      <c r="P3443" s="1"/>
      <c r="Q3443" s="1"/>
      <c r="R3443" s="1"/>
      <c r="S3443" s="1"/>
      <c r="T3443" s="1"/>
      <c r="U3443" s="1"/>
      <c r="V3443" s="1"/>
      <c r="W3443" s="1"/>
      <c r="X3443" s="1"/>
      <c r="Y3443" s="1"/>
      <c r="Z3443" s="1"/>
      <c r="AA3443" s="1"/>
      <c r="AB3443" s="1"/>
      <c r="AC3443" s="1"/>
      <c r="AD3443" s="1"/>
      <c r="AE3443" s="1"/>
      <c r="AF3443" s="1"/>
      <c r="AG3443" s="1"/>
      <c r="AH3443" s="1"/>
      <c r="AI3443" s="1"/>
      <c r="AJ3443" s="1"/>
      <c r="AK3443" s="1"/>
      <c r="AL3443" s="1"/>
      <c r="AM3443" s="1"/>
      <c r="AN3443" s="1"/>
      <c r="AO3443" s="1"/>
      <c r="AP3443" s="1"/>
      <c r="AQ3443" s="1"/>
      <c r="AR3443" s="1"/>
    </row>
    <row r="3444" ht="12.0" customHeight="1">
      <c r="A3444" s="1"/>
      <c r="B3444" s="1"/>
      <c r="C3444" s="1"/>
      <c r="D3444" s="1"/>
      <c r="E3444" s="1"/>
      <c r="F3444" s="1"/>
      <c r="G3444" s="1"/>
      <c r="H3444" s="1"/>
      <c r="I3444" s="1"/>
      <c r="J3444" s="1"/>
      <c r="K3444" s="1"/>
      <c r="L3444" s="1"/>
      <c r="M3444" s="1"/>
      <c r="N3444" s="1"/>
      <c r="O3444" s="1"/>
      <c r="P3444" s="1"/>
      <c r="Q3444" s="1"/>
      <c r="R3444" s="1"/>
      <c r="S3444" s="1"/>
      <c r="T3444" s="1"/>
      <c r="U3444" s="1"/>
      <c r="V3444" s="1"/>
      <c r="W3444" s="1"/>
      <c r="X3444" s="1"/>
      <c r="Y3444" s="1"/>
      <c r="Z3444" s="1"/>
      <c r="AA3444" s="1"/>
      <c r="AB3444" s="1"/>
      <c r="AC3444" s="1"/>
      <c r="AD3444" s="1"/>
      <c r="AE3444" s="1"/>
      <c r="AF3444" s="1"/>
      <c r="AG3444" s="1"/>
      <c r="AH3444" s="1"/>
      <c r="AI3444" s="1"/>
      <c r="AJ3444" s="1"/>
      <c r="AK3444" s="1"/>
      <c r="AL3444" s="1"/>
      <c r="AM3444" s="1"/>
      <c r="AN3444" s="1"/>
      <c r="AO3444" s="1"/>
      <c r="AP3444" s="1"/>
      <c r="AQ3444" s="1"/>
      <c r="AR3444" s="1"/>
    </row>
    <row r="3445" ht="12.0" customHeight="1">
      <c r="A3445" s="1"/>
      <c r="B3445" s="1"/>
      <c r="C3445" s="1"/>
      <c r="D3445" s="1"/>
      <c r="E3445" s="1"/>
      <c r="F3445" s="1"/>
      <c r="G3445" s="1"/>
      <c r="H3445" s="1"/>
      <c r="I3445" s="1"/>
      <c r="J3445" s="1"/>
      <c r="K3445" s="1"/>
      <c r="L3445" s="1"/>
      <c r="M3445" s="1"/>
      <c r="N3445" s="1"/>
      <c r="O3445" s="1"/>
      <c r="P3445" s="1"/>
      <c r="Q3445" s="1"/>
      <c r="R3445" s="1"/>
      <c r="S3445" s="1"/>
      <c r="T3445" s="1"/>
      <c r="U3445" s="1"/>
      <c r="V3445" s="1"/>
      <c r="W3445" s="1"/>
      <c r="X3445" s="1"/>
      <c r="Y3445" s="1"/>
      <c r="Z3445" s="1"/>
      <c r="AA3445" s="1"/>
      <c r="AB3445" s="1"/>
      <c r="AC3445" s="1"/>
      <c r="AD3445" s="1"/>
      <c r="AE3445" s="1"/>
      <c r="AF3445" s="1"/>
      <c r="AG3445" s="1"/>
      <c r="AH3445" s="1"/>
      <c r="AI3445" s="1"/>
      <c r="AJ3445" s="1"/>
      <c r="AK3445" s="1"/>
      <c r="AL3445" s="1"/>
      <c r="AM3445" s="1"/>
      <c r="AN3445" s="1"/>
      <c r="AO3445" s="1"/>
      <c r="AP3445" s="1"/>
      <c r="AQ3445" s="1"/>
      <c r="AR3445" s="1"/>
    </row>
    <row r="3446" ht="12.0" customHeight="1">
      <c r="A3446" s="1"/>
      <c r="B3446" s="1"/>
      <c r="C3446" s="1"/>
      <c r="D3446" s="1"/>
      <c r="E3446" s="1"/>
      <c r="F3446" s="1"/>
      <c r="G3446" s="1"/>
      <c r="H3446" s="1"/>
      <c r="I3446" s="1"/>
      <c r="J3446" s="1"/>
      <c r="K3446" s="1"/>
      <c r="L3446" s="1"/>
      <c r="M3446" s="1"/>
      <c r="N3446" s="1"/>
      <c r="O3446" s="1"/>
      <c r="P3446" s="1"/>
      <c r="Q3446" s="1"/>
      <c r="R3446" s="1"/>
      <c r="S3446" s="1"/>
      <c r="T3446" s="1"/>
      <c r="U3446" s="1"/>
      <c r="V3446" s="1"/>
      <c r="W3446" s="1"/>
      <c r="X3446" s="1"/>
      <c r="Y3446" s="1"/>
      <c r="Z3446" s="1"/>
      <c r="AA3446" s="1"/>
      <c r="AB3446" s="1"/>
      <c r="AC3446" s="1"/>
      <c r="AD3446" s="1"/>
      <c r="AE3446" s="1"/>
      <c r="AF3446" s="1"/>
      <c r="AG3446" s="1"/>
      <c r="AH3446" s="1"/>
      <c r="AI3446" s="1"/>
      <c r="AJ3446" s="1"/>
      <c r="AK3446" s="1"/>
      <c r="AL3446" s="1"/>
      <c r="AM3446" s="1"/>
      <c r="AN3446" s="1"/>
      <c r="AO3446" s="1"/>
      <c r="AP3446" s="1"/>
      <c r="AQ3446" s="1"/>
      <c r="AR3446" s="1"/>
    </row>
    <row r="3447" ht="12.0" customHeight="1">
      <c r="A3447" s="1"/>
      <c r="B3447" s="1"/>
      <c r="C3447" s="1"/>
      <c r="D3447" s="1"/>
      <c r="E3447" s="1"/>
      <c r="F3447" s="1"/>
      <c r="G3447" s="1"/>
      <c r="H3447" s="1"/>
      <c r="I3447" s="1"/>
      <c r="J3447" s="1"/>
      <c r="K3447" s="1"/>
      <c r="L3447" s="1"/>
      <c r="M3447" s="1"/>
      <c r="N3447" s="1"/>
      <c r="O3447" s="1"/>
      <c r="P3447" s="1"/>
      <c r="Q3447" s="1"/>
      <c r="R3447" s="1"/>
      <c r="S3447" s="1"/>
      <c r="T3447" s="1"/>
      <c r="U3447" s="1"/>
      <c r="V3447" s="1"/>
      <c r="W3447" s="1"/>
      <c r="X3447" s="1"/>
      <c r="Y3447" s="1"/>
      <c r="Z3447" s="1"/>
      <c r="AA3447" s="1"/>
      <c r="AB3447" s="1"/>
      <c r="AC3447" s="1"/>
      <c r="AD3447" s="1"/>
      <c r="AE3447" s="1"/>
      <c r="AF3447" s="1"/>
      <c r="AG3447" s="1"/>
      <c r="AH3447" s="1"/>
      <c r="AI3447" s="1"/>
      <c r="AJ3447" s="1"/>
      <c r="AK3447" s="1"/>
      <c r="AL3447" s="1"/>
      <c r="AM3447" s="1"/>
      <c r="AN3447" s="1"/>
      <c r="AO3447" s="1"/>
      <c r="AP3447" s="1"/>
      <c r="AQ3447" s="1"/>
      <c r="AR3447" s="1"/>
    </row>
    <row r="3448" ht="12.0" customHeight="1">
      <c r="A3448" s="1"/>
      <c r="B3448" s="1"/>
      <c r="C3448" s="1"/>
      <c r="D3448" s="1"/>
      <c r="E3448" s="1"/>
      <c r="F3448" s="1"/>
      <c r="G3448" s="1"/>
      <c r="H3448" s="1"/>
      <c r="I3448" s="1"/>
      <c r="J3448" s="1"/>
      <c r="K3448" s="1"/>
      <c r="L3448" s="1"/>
      <c r="M3448" s="1"/>
      <c r="N3448" s="1"/>
      <c r="O3448" s="1"/>
      <c r="P3448" s="1"/>
      <c r="Q3448" s="1"/>
      <c r="R3448" s="1"/>
      <c r="S3448" s="1"/>
      <c r="T3448" s="1"/>
      <c r="U3448" s="1"/>
      <c r="V3448" s="1"/>
      <c r="W3448" s="1"/>
      <c r="X3448" s="1"/>
      <c r="Y3448" s="1"/>
      <c r="Z3448" s="1"/>
      <c r="AA3448" s="1"/>
      <c r="AB3448" s="1"/>
      <c r="AC3448" s="1"/>
      <c r="AD3448" s="1"/>
      <c r="AE3448" s="1"/>
      <c r="AF3448" s="1"/>
      <c r="AG3448" s="1"/>
      <c r="AH3448" s="1"/>
      <c r="AI3448" s="1"/>
      <c r="AJ3448" s="1"/>
      <c r="AK3448" s="1"/>
      <c r="AL3448" s="1"/>
      <c r="AM3448" s="1"/>
      <c r="AN3448" s="1"/>
      <c r="AO3448" s="1"/>
      <c r="AP3448" s="1"/>
      <c r="AQ3448" s="1"/>
      <c r="AR3448" s="1"/>
    </row>
    <row r="3449" ht="12.0" customHeight="1">
      <c r="A3449" s="1"/>
      <c r="B3449" s="1"/>
      <c r="C3449" s="1"/>
      <c r="D3449" s="1"/>
      <c r="E3449" s="1"/>
      <c r="F3449" s="1"/>
      <c r="G3449" s="1"/>
      <c r="H3449" s="1"/>
      <c r="I3449" s="1"/>
      <c r="J3449" s="1"/>
      <c r="K3449" s="1"/>
      <c r="L3449" s="1"/>
      <c r="M3449" s="1"/>
      <c r="N3449" s="1"/>
      <c r="O3449" s="1"/>
      <c r="P3449" s="1"/>
      <c r="Q3449" s="1"/>
      <c r="R3449" s="1"/>
      <c r="S3449" s="1"/>
      <c r="T3449" s="1"/>
      <c r="U3449" s="1"/>
      <c r="V3449" s="1"/>
      <c r="W3449" s="1"/>
      <c r="X3449" s="1"/>
      <c r="Y3449" s="1"/>
      <c r="Z3449" s="1"/>
      <c r="AA3449" s="1"/>
      <c r="AB3449" s="1"/>
      <c r="AC3449" s="1"/>
      <c r="AD3449" s="1"/>
      <c r="AE3449" s="1"/>
      <c r="AF3449" s="1"/>
      <c r="AG3449" s="1"/>
      <c r="AH3449" s="1"/>
      <c r="AI3449" s="1"/>
      <c r="AJ3449" s="1"/>
      <c r="AK3449" s="1"/>
      <c r="AL3449" s="1"/>
      <c r="AM3449" s="1"/>
      <c r="AN3449" s="1"/>
      <c r="AO3449" s="1"/>
      <c r="AP3449" s="1"/>
      <c r="AQ3449" s="1"/>
      <c r="AR3449" s="1"/>
    </row>
    <row r="3450" ht="12.0" customHeight="1">
      <c r="A3450" s="1"/>
      <c r="B3450" s="1"/>
      <c r="C3450" s="1"/>
      <c r="D3450" s="1"/>
      <c r="E3450" s="1"/>
      <c r="F3450" s="1"/>
      <c r="G3450" s="1"/>
      <c r="H3450" s="1"/>
      <c r="I3450" s="1"/>
      <c r="J3450" s="1"/>
      <c r="K3450" s="1"/>
      <c r="L3450" s="1"/>
      <c r="M3450" s="1"/>
      <c r="N3450" s="1"/>
      <c r="O3450" s="1"/>
      <c r="P3450" s="1"/>
      <c r="Q3450" s="1"/>
      <c r="R3450" s="1"/>
      <c r="S3450" s="1"/>
      <c r="T3450" s="1"/>
      <c r="U3450" s="1"/>
      <c r="V3450" s="1"/>
      <c r="W3450" s="1"/>
      <c r="X3450" s="1"/>
      <c r="Y3450" s="1"/>
      <c r="Z3450" s="1"/>
      <c r="AA3450" s="1"/>
      <c r="AB3450" s="1"/>
      <c r="AC3450" s="1"/>
      <c r="AD3450" s="1"/>
      <c r="AE3450" s="1"/>
      <c r="AF3450" s="1"/>
      <c r="AG3450" s="1"/>
      <c r="AH3450" s="1"/>
      <c r="AI3450" s="1"/>
      <c r="AJ3450" s="1"/>
      <c r="AK3450" s="1"/>
      <c r="AL3450" s="1"/>
      <c r="AM3450" s="1"/>
      <c r="AN3450" s="1"/>
      <c r="AO3450" s="1"/>
      <c r="AP3450" s="1"/>
      <c r="AQ3450" s="1"/>
      <c r="AR3450" s="1"/>
    </row>
    <row r="3451" ht="12.0" customHeight="1">
      <c r="A3451" s="1"/>
      <c r="B3451" s="1"/>
      <c r="C3451" s="1"/>
      <c r="D3451" s="1"/>
      <c r="E3451" s="1"/>
      <c r="F3451" s="1"/>
      <c r="G3451" s="1"/>
      <c r="H3451" s="1"/>
      <c r="I3451" s="1"/>
      <c r="J3451" s="1"/>
      <c r="K3451" s="1"/>
      <c r="L3451" s="1"/>
      <c r="M3451" s="1"/>
      <c r="N3451" s="1"/>
      <c r="O3451" s="1"/>
      <c r="P3451" s="1"/>
      <c r="Q3451" s="1"/>
      <c r="R3451" s="1"/>
      <c r="S3451" s="1"/>
      <c r="T3451" s="1"/>
      <c r="U3451" s="1"/>
      <c r="V3451" s="1"/>
      <c r="W3451" s="1"/>
      <c r="X3451" s="1"/>
      <c r="Y3451" s="1"/>
      <c r="Z3451" s="1"/>
      <c r="AA3451" s="1"/>
      <c r="AB3451" s="1"/>
      <c r="AC3451" s="1"/>
      <c r="AD3451" s="1"/>
      <c r="AE3451" s="1"/>
      <c r="AF3451" s="1"/>
      <c r="AG3451" s="1"/>
      <c r="AH3451" s="1"/>
      <c r="AI3451" s="1"/>
      <c r="AJ3451" s="1"/>
      <c r="AK3451" s="1"/>
      <c r="AL3451" s="1"/>
      <c r="AM3451" s="1"/>
      <c r="AN3451" s="1"/>
      <c r="AO3451" s="1"/>
      <c r="AP3451" s="1"/>
      <c r="AQ3451" s="1"/>
      <c r="AR3451" s="1"/>
    </row>
    <row r="3452" ht="12.0" customHeight="1">
      <c r="A3452" s="1"/>
      <c r="B3452" s="1"/>
      <c r="C3452" s="1"/>
      <c r="D3452" s="1"/>
      <c r="E3452" s="1"/>
      <c r="F3452" s="1"/>
      <c r="G3452" s="1"/>
      <c r="H3452" s="1"/>
      <c r="I3452" s="1"/>
      <c r="J3452" s="1"/>
      <c r="K3452" s="1"/>
      <c r="L3452" s="1"/>
      <c r="M3452" s="1"/>
      <c r="N3452" s="1"/>
      <c r="O3452" s="1"/>
      <c r="P3452" s="1"/>
      <c r="Q3452" s="1"/>
      <c r="R3452" s="1"/>
      <c r="S3452" s="1"/>
      <c r="T3452" s="1"/>
      <c r="U3452" s="1"/>
      <c r="V3452" s="1"/>
      <c r="W3452" s="1"/>
      <c r="X3452" s="1"/>
      <c r="Y3452" s="1"/>
      <c r="Z3452" s="1"/>
      <c r="AA3452" s="1"/>
      <c r="AB3452" s="1"/>
      <c r="AC3452" s="1"/>
      <c r="AD3452" s="1"/>
      <c r="AE3452" s="1"/>
      <c r="AF3452" s="1"/>
      <c r="AG3452" s="1"/>
      <c r="AH3452" s="1"/>
      <c r="AI3452" s="1"/>
      <c r="AJ3452" s="1"/>
      <c r="AK3452" s="1"/>
      <c r="AL3452" s="1"/>
      <c r="AM3452" s="1"/>
      <c r="AN3452" s="1"/>
      <c r="AO3452" s="1"/>
      <c r="AP3452" s="1"/>
      <c r="AQ3452" s="1"/>
      <c r="AR3452" s="1"/>
    </row>
    <row r="3453" ht="12.0" customHeight="1">
      <c r="A3453" s="1"/>
      <c r="B3453" s="1"/>
      <c r="C3453" s="1"/>
      <c r="D3453" s="1"/>
      <c r="E3453" s="1"/>
      <c r="F3453" s="1"/>
      <c r="G3453" s="1"/>
      <c r="H3453" s="1"/>
      <c r="I3453" s="1"/>
      <c r="J3453" s="1"/>
      <c r="K3453" s="1"/>
      <c r="L3453" s="1"/>
      <c r="M3453" s="1"/>
      <c r="N3453" s="1"/>
      <c r="O3453" s="1"/>
      <c r="P3453" s="1"/>
      <c r="Q3453" s="1"/>
      <c r="R3453" s="1"/>
      <c r="S3453" s="1"/>
      <c r="T3453" s="1"/>
      <c r="U3453" s="1"/>
      <c r="V3453" s="1"/>
      <c r="W3453" s="1"/>
      <c r="X3453" s="1"/>
      <c r="Y3453" s="1"/>
      <c r="Z3453" s="1"/>
      <c r="AA3453" s="1"/>
      <c r="AB3453" s="1"/>
      <c r="AC3453" s="1"/>
      <c r="AD3453" s="1"/>
      <c r="AE3453" s="1"/>
      <c r="AF3453" s="1"/>
      <c r="AG3453" s="1"/>
      <c r="AH3453" s="1"/>
      <c r="AI3453" s="1"/>
      <c r="AJ3453" s="1"/>
      <c r="AK3453" s="1"/>
      <c r="AL3453" s="1"/>
      <c r="AM3453" s="1"/>
      <c r="AN3453" s="1"/>
      <c r="AO3453" s="1"/>
      <c r="AP3453" s="1"/>
      <c r="AQ3453" s="1"/>
      <c r="AR3453" s="1"/>
    </row>
    <row r="3454" ht="12.0" customHeight="1">
      <c r="A3454" s="1"/>
      <c r="B3454" s="1"/>
      <c r="C3454" s="1"/>
      <c r="D3454" s="1"/>
      <c r="E3454" s="1"/>
      <c r="F3454" s="1"/>
      <c r="G3454" s="1"/>
      <c r="H3454" s="1"/>
      <c r="I3454" s="1"/>
      <c r="J3454" s="1"/>
      <c r="K3454" s="1"/>
      <c r="L3454" s="1"/>
      <c r="M3454" s="1"/>
      <c r="N3454" s="1"/>
      <c r="O3454" s="1"/>
      <c r="P3454" s="1"/>
      <c r="Q3454" s="1"/>
      <c r="R3454" s="1"/>
      <c r="S3454" s="1"/>
      <c r="T3454" s="1"/>
      <c r="U3454" s="1"/>
      <c r="V3454" s="1"/>
      <c r="W3454" s="1"/>
      <c r="X3454" s="1"/>
      <c r="Y3454" s="1"/>
      <c r="Z3454" s="1"/>
      <c r="AA3454" s="1"/>
      <c r="AB3454" s="1"/>
      <c r="AC3454" s="1"/>
      <c r="AD3454" s="1"/>
      <c r="AE3454" s="1"/>
      <c r="AF3454" s="1"/>
      <c r="AG3454" s="1"/>
      <c r="AH3454" s="1"/>
      <c r="AI3454" s="1"/>
      <c r="AJ3454" s="1"/>
      <c r="AK3454" s="1"/>
      <c r="AL3454" s="1"/>
      <c r="AM3454" s="1"/>
      <c r="AN3454" s="1"/>
      <c r="AO3454" s="1"/>
      <c r="AP3454" s="1"/>
      <c r="AQ3454" s="1"/>
      <c r="AR3454" s="1"/>
    </row>
    <row r="3455" ht="12.0" customHeight="1">
      <c r="A3455" s="1"/>
      <c r="B3455" s="1"/>
      <c r="C3455" s="1"/>
      <c r="D3455" s="1"/>
      <c r="E3455" s="1"/>
      <c r="F3455" s="1"/>
      <c r="G3455" s="1"/>
      <c r="H3455" s="1"/>
      <c r="I3455" s="1"/>
      <c r="J3455" s="1"/>
      <c r="K3455" s="1"/>
      <c r="L3455" s="1"/>
      <c r="M3455" s="1"/>
      <c r="N3455" s="1"/>
      <c r="O3455" s="1"/>
      <c r="P3455" s="1"/>
      <c r="Q3455" s="1"/>
      <c r="R3455" s="1"/>
      <c r="S3455" s="1"/>
      <c r="T3455" s="1"/>
      <c r="U3455" s="1"/>
      <c r="V3455" s="1"/>
      <c r="W3455" s="1"/>
      <c r="X3455" s="1"/>
      <c r="Y3455" s="1"/>
      <c r="Z3455" s="1"/>
      <c r="AA3455" s="1"/>
      <c r="AB3455" s="1"/>
      <c r="AC3455" s="1"/>
      <c r="AD3455" s="1"/>
      <c r="AE3455" s="1"/>
      <c r="AF3455" s="1"/>
      <c r="AG3455" s="1"/>
      <c r="AH3455" s="1"/>
      <c r="AI3455" s="1"/>
      <c r="AJ3455" s="1"/>
      <c r="AK3455" s="1"/>
      <c r="AL3455" s="1"/>
      <c r="AM3455" s="1"/>
      <c r="AN3455" s="1"/>
      <c r="AO3455" s="1"/>
      <c r="AP3455" s="1"/>
      <c r="AQ3455" s="1"/>
      <c r="AR3455" s="1"/>
    </row>
    <row r="3456" ht="12.0" customHeight="1">
      <c r="A3456" s="1"/>
      <c r="B3456" s="1"/>
      <c r="C3456" s="1"/>
      <c r="D3456" s="1"/>
      <c r="E3456" s="1"/>
      <c r="F3456" s="1"/>
      <c r="G3456" s="1"/>
      <c r="H3456" s="1"/>
      <c r="I3456" s="1"/>
      <c r="J3456" s="1"/>
      <c r="K3456" s="1"/>
      <c r="L3456" s="1"/>
      <c r="M3456" s="1"/>
      <c r="N3456" s="1"/>
      <c r="O3456" s="1"/>
      <c r="P3456" s="1"/>
      <c r="Q3456" s="1"/>
      <c r="R3456" s="1"/>
      <c r="S3456" s="1"/>
      <c r="T3456" s="1"/>
      <c r="U3456" s="1"/>
      <c r="V3456" s="1"/>
      <c r="W3456" s="1"/>
      <c r="X3456" s="1"/>
      <c r="Y3456" s="1"/>
      <c r="Z3456" s="1"/>
      <c r="AA3456" s="1"/>
      <c r="AB3456" s="1"/>
      <c r="AC3456" s="1"/>
      <c r="AD3456" s="1"/>
      <c r="AE3456" s="1"/>
      <c r="AF3456" s="1"/>
      <c r="AG3456" s="1"/>
      <c r="AH3456" s="1"/>
      <c r="AI3456" s="1"/>
      <c r="AJ3456" s="1"/>
      <c r="AK3456" s="1"/>
      <c r="AL3456" s="1"/>
      <c r="AM3456" s="1"/>
      <c r="AN3456" s="1"/>
      <c r="AO3456" s="1"/>
      <c r="AP3456" s="1"/>
      <c r="AQ3456" s="1"/>
      <c r="AR3456" s="1"/>
    </row>
    <row r="3457" ht="12.0" customHeight="1">
      <c r="A3457" s="1"/>
      <c r="B3457" s="1"/>
      <c r="C3457" s="1"/>
      <c r="D3457" s="1"/>
      <c r="E3457" s="1"/>
      <c r="F3457" s="1"/>
      <c r="G3457" s="1"/>
      <c r="H3457" s="1"/>
      <c r="I3457" s="1"/>
      <c r="J3457" s="1"/>
      <c r="K3457" s="1"/>
      <c r="L3457" s="1"/>
      <c r="M3457" s="1"/>
      <c r="N3457" s="1"/>
      <c r="O3457" s="1"/>
      <c r="P3457" s="1"/>
      <c r="Q3457" s="1"/>
      <c r="R3457" s="1"/>
      <c r="S3457" s="1"/>
      <c r="T3457" s="1"/>
      <c r="U3457" s="1"/>
      <c r="V3457" s="1"/>
      <c r="W3457" s="1"/>
      <c r="X3457" s="1"/>
      <c r="Y3457" s="1"/>
      <c r="Z3457" s="1"/>
      <c r="AA3457" s="1"/>
      <c r="AB3457" s="1"/>
      <c r="AC3457" s="1"/>
      <c r="AD3457" s="1"/>
      <c r="AE3457" s="1"/>
      <c r="AF3457" s="1"/>
      <c r="AG3457" s="1"/>
      <c r="AH3457" s="1"/>
      <c r="AI3457" s="1"/>
      <c r="AJ3457" s="1"/>
      <c r="AK3457" s="1"/>
      <c r="AL3457" s="1"/>
      <c r="AM3457" s="1"/>
      <c r="AN3457" s="1"/>
      <c r="AO3457" s="1"/>
      <c r="AP3457" s="1"/>
      <c r="AQ3457" s="1"/>
      <c r="AR3457" s="1"/>
    </row>
    <row r="3458" ht="12.0" customHeight="1">
      <c r="A3458" s="1"/>
      <c r="B3458" s="1"/>
      <c r="C3458" s="1"/>
      <c r="D3458" s="1"/>
      <c r="E3458" s="1"/>
      <c r="F3458" s="1"/>
      <c r="G3458" s="1"/>
      <c r="H3458" s="1"/>
      <c r="I3458" s="1"/>
      <c r="J3458" s="1"/>
      <c r="K3458" s="1"/>
      <c r="L3458" s="1"/>
      <c r="M3458" s="1"/>
      <c r="N3458" s="1"/>
      <c r="O3458" s="1"/>
      <c r="P3458" s="1"/>
      <c r="Q3458" s="1"/>
      <c r="R3458" s="1"/>
      <c r="S3458" s="1"/>
      <c r="T3458" s="1"/>
      <c r="U3458" s="1"/>
      <c r="V3458" s="1"/>
      <c r="W3458" s="1"/>
      <c r="X3458" s="1"/>
      <c r="Y3458" s="1"/>
      <c r="Z3458" s="1"/>
      <c r="AA3458" s="1"/>
      <c r="AB3458" s="1"/>
      <c r="AC3458" s="1"/>
      <c r="AD3458" s="1"/>
      <c r="AE3458" s="1"/>
      <c r="AF3458" s="1"/>
      <c r="AG3458" s="1"/>
      <c r="AH3458" s="1"/>
      <c r="AI3458" s="1"/>
      <c r="AJ3458" s="1"/>
      <c r="AK3458" s="1"/>
      <c r="AL3458" s="1"/>
      <c r="AM3458" s="1"/>
      <c r="AN3458" s="1"/>
      <c r="AO3458" s="1"/>
      <c r="AP3458" s="1"/>
      <c r="AQ3458" s="1"/>
      <c r="AR3458" s="1"/>
    </row>
    <row r="3459" ht="12.0" customHeight="1">
      <c r="A3459" s="1"/>
      <c r="B3459" s="1"/>
      <c r="C3459" s="1"/>
      <c r="D3459" s="1"/>
      <c r="E3459" s="1"/>
      <c r="F3459" s="1"/>
      <c r="G3459" s="1"/>
      <c r="H3459" s="1"/>
      <c r="I3459" s="1"/>
      <c r="J3459" s="1"/>
      <c r="K3459" s="1"/>
      <c r="L3459" s="1"/>
      <c r="M3459" s="1"/>
      <c r="N3459" s="1"/>
      <c r="O3459" s="1"/>
      <c r="P3459" s="1"/>
      <c r="Q3459" s="1"/>
      <c r="R3459" s="1"/>
      <c r="S3459" s="1"/>
      <c r="T3459" s="1"/>
      <c r="U3459" s="1"/>
      <c r="V3459" s="1"/>
      <c r="W3459" s="1"/>
      <c r="X3459" s="1"/>
      <c r="Y3459" s="1"/>
      <c r="Z3459" s="1"/>
      <c r="AA3459" s="1"/>
      <c r="AB3459" s="1"/>
      <c r="AC3459" s="1"/>
      <c r="AD3459" s="1"/>
      <c r="AE3459" s="1"/>
      <c r="AF3459" s="1"/>
      <c r="AG3459" s="1"/>
      <c r="AH3459" s="1"/>
      <c r="AI3459" s="1"/>
      <c r="AJ3459" s="1"/>
      <c r="AK3459" s="1"/>
      <c r="AL3459" s="1"/>
      <c r="AM3459" s="1"/>
      <c r="AN3459" s="1"/>
      <c r="AO3459" s="1"/>
      <c r="AP3459" s="1"/>
      <c r="AQ3459" s="1"/>
      <c r="AR3459" s="1"/>
    </row>
    <row r="3460" ht="12.0" customHeight="1">
      <c r="A3460" s="1"/>
      <c r="B3460" s="1"/>
      <c r="C3460" s="1"/>
      <c r="D3460" s="1"/>
      <c r="E3460" s="1"/>
      <c r="F3460" s="1"/>
      <c r="G3460" s="1"/>
      <c r="H3460" s="1"/>
      <c r="I3460" s="1"/>
      <c r="J3460" s="1"/>
      <c r="K3460" s="1"/>
      <c r="L3460" s="1"/>
      <c r="M3460" s="1"/>
      <c r="N3460" s="1"/>
      <c r="O3460" s="1"/>
      <c r="P3460" s="1"/>
      <c r="Q3460" s="1"/>
      <c r="R3460" s="1"/>
      <c r="S3460" s="1"/>
      <c r="T3460" s="1"/>
      <c r="U3460" s="1"/>
      <c r="V3460" s="1"/>
      <c r="W3460" s="1"/>
      <c r="X3460" s="1"/>
      <c r="Y3460" s="1"/>
      <c r="Z3460" s="1"/>
      <c r="AA3460" s="1"/>
      <c r="AB3460" s="1"/>
      <c r="AC3460" s="1"/>
      <c r="AD3460" s="1"/>
      <c r="AE3460" s="1"/>
      <c r="AF3460" s="1"/>
      <c r="AG3460" s="1"/>
      <c r="AH3460" s="1"/>
      <c r="AI3460" s="1"/>
      <c r="AJ3460" s="1"/>
      <c r="AK3460" s="1"/>
      <c r="AL3460" s="1"/>
      <c r="AM3460" s="1"/>
      <c r="AN3460" s="1"/>
      <c r="AO3460" s="1"/>
      <c r="AP3460" s="1"/>
      <c r="AQ3460" s="1"/>
      <c r="AR3460" s="1"/>
    </row>
    <row r="3461" ht="12.0" customHeight="1">
      <c r="A3461" s="1"/>
      <c r="B3461" s="1"/>
      <c r="C3461" s="1"/>
      <c r="D3461" s="1"/>
      <c r="E3461" s="1"/>
      <c r="F3461" s="1"/>
      <c r="G3461" s="1"/>
      <c r="H3461" s="1"/>
      <c r="I3461" s="1"/>
      <c r="J3461" s="1"/>
      <c r="K3461" s="1"/>
      <c r="L3461" s="1"/>
      <c r="M3461" s="1"/>
      <c r="N3461" s="1"/>
      <c r="O3461" s="1"/>
      <c r="P3461" s="1"/>
      <c r="Q3461" s="1"/>
      <c r="R3461" s="1"/>
      <c r="S3461" s="1"/>
      <c r="T3461" s="1"/>
      <c r="U3461" s="1"/>
      <c r="V3461" s="1"/>
      <c r="W3461" s="1"/>
      <c r="X3461" s="1"/>
      <c r="Y3461" s="1"/>
      <c r="Z3461" s="1"/>
      <c r="AA3461" s="1"/>
      <c r="AB3461" s="1"/>
      <c r="AC3461" s="1"/>
      <c r="AD3461" s="1"/>
      <c r="AE3461" s="1"/>
      <c r="AF3461" s="1"/>
      <c r="AG3461" s="1"/>
      <c r="AH3461" s="1"/>
      <c r="AI3461" s="1"/>
      <c r="AJ3461" s="1"/>
      <c r="AK3461" s="1"/>
      <c r="AL3461" s="1"/>
      <c r="AM3461" s="1"/>
      <c r="AN3461" s="1"/>
      <c r="AO3461" s="1"/>
      <c r="AP3461" s="1"/>
      <c r="AQ3461" s="1"/>
      <c r="AR3461" s="1"/>
    </row>
    <row r="3462" ht="12.0" customHeight="1">
      <c r="A3462" s="1"/>
      <c r="B3462" s="1"/>
      <c r="C3462" s="1"/>
      <c r="D3462" s="1"/>
      <c r="E3462" s="1"/>
      <c r="F3462" s="1"/>
      <c r="G3462" s="1"/>
      <c r="H3462" s="1"/>
      <c r="I3462" s="1"/>
      <c r="J3462" s="1"/>
      <c r="K3462" s="1"/>
      <c r="L3462" s="1"/>
      <c r="M3462" s="1"/>
      <c r="N3462" s="1"/>
      <c r="O3462" s="1"/>
      <c r="P3462" s="1"/>
      <c r="Q3462" s="1"/>
      <c r="R3462" s="1"/>
      <c r="S3462" s="1"/>
      <c r="T3462" s="1"/>
      <c r="U3462" s="1"/>
      <c r="V3462" s="1"/>
      <c r="W3462" s="1"/>
      <c r="X3462" s="1"/>
      <c r="Y3462" s="1"/>
      <c r="Z3462" s="1"/>
      <c r="AA3462" s="1"/>
      <c r="AB3462" s="1"/>
      <c r="AC3462" s="1"/>
      <c r="AD3462" s="1"/>
      <c r="AE3462" s="1"/>
      <c r="AF3462" s="1"/>
      <c r="AG3462" s="1"/>
      <c r="AH3462" s="1"/>
      <c r="AI3462" s="1"/>
      <c r="AJ3462" s="1"/>
      <c r="AK3462" s="1"/>
      <c r="AL3462" s="1"/>
      <c r="AM3462" s="1"/>
      <c r="AN3462" s="1"/>
      <c r="AO3462" s="1"/>
      <c r="AP3462" s="1"/>
      <c r="AQ3462" s="1"/>
      <c r="AR3462" s="1"/>
    </row>
    <row r="3463" ht="12.0" customHeight="1">
      <c r="A3463" s="1"/>
      <c r="B3463" s="1"/>
      <c r="C3463" s="1"/>
      <c r="D3463" s="1"/>
      <c r="E3463" s="1"/>
      <c r="F3463" s="1"/>
      <c r="G3463" s="1"/>
      <c r="H3463" s="1"/>
      <c r="I3463" s="1"/>
      <c r="J3463" s="1"/>
      <c r="K3463" s="1"/>
      <c r="L3463" s="1"/>
      <c r="M3463" s="1"/>
      <c r="N3463" s="1"/>
      <c r="O3463" s="1"/>
      <c r="P3463" s="1"/>
      <c r="Q3463" s="1"/>
      <c r="R3463" s="1"/>
      <c r="S3463" s="1"/>
      <c r="T3463" s="1"/>
      <c r="U3463" s="1"/>
      <c r="V3463" s="1"/>
      <c r="W3463" s="1"/>
      <c r="X3463" s="1"/>
      <c r="Y3463" s="1"/>
      <c r="Z3463" s="1"/>
      <c r="AA3463" s="1"/>
      <c r="AB3463" s="1"/>
      <c r="AC3463" s="1"/>
      <c r="AD3463" s="1"/>
      <c r="AE3463" s="1"/>
      <c r="AF3463" s="1"/>
      <c r="AG3463" s="1"/>
      <c r="AH3463" s="1"/>
      <c r="AI3463" s="1"/>
      <c r="AJ3463" s="1"/>
      <c r="AK3463" s="1"/>
      <c r="AL3463" s="1"/>
      <c r="AM3463" s="1"/>
      <c r="AN3463" s="1"/>
      <c r="AO3463" s="1"/>
      <c r="AP3463" s="1"/>
      <c r="AQ3463" s="1"/>
      <c r="AR3463" s="1"/>
    </row>
    <row r="3464" ht="12.0" customHeight="1">
      <c r="A3464" s="1"/>
      <c r="B3464" s="1"/>
      <c r="C3464" s="1"/>
      <c r="D3464" s="1"/>
      <c r="E3464" s="1"/>
      <c r="F3464" s="1"/>
      <c r="G3464" s="1"/>
      <c r="H3464" s="1"/>
      <c r="I3464" s="1"/>
      <c r="J3464" s="1"/>
      <c r="K3464" s="1"/>
      <c r="L3464" s="1"/>
      <c r="M3464" s="1"/>
      <c r="N3464" s="1"/>
      <c r="O3464" s="1"/>
      <c r="P3464" s="1"/>
      <c r="Q3464" s="1"/>
      <c r="R3464" s="1"/>
      <c r="S3464" s="1"/>
      <c r="T3464" s="1"/>
      <c r="U3464" s="1"/>
      <c r="V3464" s="1"/>
      <c r="W3464" s="1"/>
      <c r="X3464" s="1"/>
      <c r="Y3464" s="1"/>
      <c r="Z3464" s="1"/>
      <c r="AA3464" s="1"/>
      <c r="AB3464" s="1"/>
      <c r="AC3464" s="1"/>
      <c r="AD3464" s="1"/>
      <c r="AE3464" s="1"/>
      <c r="AF3464" s="1"/>
      <c r="AG3464" s="1"/>
      <c r="AH3464" s="1"/>
      <c r="AI3464" s="1"/>
      <c r="AJ3464" s="1"/>
      <c r="AK3464" s="1"/>
      <c r="AL3464" s="1"/>
      <c r="AM3464" s="1"/>
      <c r="AN3464" s="1"/>
      <c r="AO3464" s="1"/>
      <c r="AP3464" s="1"/>
      <c r="AQ3464" s="1"/>
      <c r="AR3464" s="1"/>
    </row>
    <row r="3465" ht="12.0" customHeight="1">
      <c r="A3465" s="1"/>
      <c r="B3465" s="1"/>
      <c r="C3465" s="1"/>
      <c r="D3465" s="1"/>
      <c r="E3465" s="1"/>
      <c r="F3465" s="1"/>
      <c r="G3465" s="1"/>
      <c r="H3465" s="1"/>
      <c r="I3465" s="1"/>
      <c r="J3465" s="1"/>
      <c r="K3465" s="1"/>
      <c r="L3465" s="1"/>
      <c r="M3465" s="1"/>
      <c r="N3465" s="1"/>
      <c r="O3465" s="1"/>
      <c r="P3465" s="1"/>
      <c r="Q3465" s="1"/>
      <c r="R3465" s="1"/>
      <c r="S3465" s="1"/>
      <c r="T3465" s="1"/>
      <c r="U3465" s="1"/>
      <c r="V3465" s="1"/>
      <c r="W3465" s="1"/>
      <c r="X3465" s="1"/>
      <c r="Y3465" s="1"/>
      <c r="Z3465" s="1"/>
      <c r="AA3465" s="1"/>
      <c r="AB3465" s="1"/>
      <c r="AC3465" s="1"/>
      <c r="AD3465" s="1"/>
      <c r="AE3465" s="1"/>
      <c r="AF3465" s="1"/>
      <c r="AG3465" s="1"/>
      <c r="AH3465" s="1"/>
      <c r="AI3465" s="1"/>
      <c r="AJ3465" s="1"/>
      <c r="AK3465" s="1"/>
      <c r="AL3465" s="1"/>
      <c r="AM3465" s="1"/>
      <c r="AN3465" s="1"/>
      <c r="AO3465" s="1"/>
      <c r="AP3465" s="1"/>
      <c r="AQ3465" s="1"/>
      <c r="AR3465" s="1"/>
    </row>
    <row r="3466" ht="12.0" customHeight="1">
      <c r="A3466" s="1"/>
      <c r="B3466" s="1"/>
      <c r="C3466" s="1"/>
      <c r="D3466" s="1"/>
      <c r="E3466" s="1"/>
      <c r="F3466" s="1"/>
      <c r="G3466" s="1"/>
      <c r="H3466" s="1"/>
      <c r="I3466" s="1"/>
      <c r="J3466" s="1"/>
      <c r="K3466" s="1"/>
      <c r="L3466" s="1"/>
      <c r="M3466" s="1"/>
      <c r="N3466" s="1"/>
      <c r="O3466" s="1"/>
      <c r="P3466" s="1"/>
      <c r="Q3466" s="1"/>
      <c r="R3466" s="1"/>
      <c r="S3466" s="1"/>
      <c r="T3466" s="1"/>
      <c r="U3466" s="1"/>
      <c r="V3466" s="1"/>
      <c r="W3466" s="1"/>
      <c r="X3466" s="1"/>
      <c r="Y3466" s="1"/>
      <c r="Z3466" s="1"/>
      <c r="AA3466" s="1"/>
      <c r="AB3466" s="1"/>
      <c r="AC3466" s="1"/>
      <c r="AD3466" s="1"/>
      <c r="AE3466" s="1"/>
      <c r="AF3466" s="1"/>
      <c r="AG3466" s="1"/>
      <c r="AH3466" s="1"/>
      <c r="AI3466" s="1"/>
      <c r="AJ3466" s="1"/>
      <c r="AK3466" s="1"/>
      <c r="AL3466" s="1"/>
      <c r="AM3466" s="1"/>
      <c r="AN3466" s="1"/>
      <c r="AO3466" s="1"/>
      <c r="AP3466" s="1"/>
      <c r="AQ3466" s="1"/>
      <c r="AR3466" s="1"/>
    </row>
    <row r="3467" ht="12.0" customHeight="1">
      <c r="A3467" s="1"/>
      <c r="B3467" s="1"/>
      <c r="C3467" s="1"/>
      <c r="D3467" s="1"/>
      <c r="E3467" s="1"/>
      <c r="F3467" s="1"/>
      <c r="G3467" s="1"/>
      <c r="H3467" s="1"/>
      <c r="I3467" s="1"/>
      <c r="J3467" s="1"/>
      <c r="K3467" s="1"/>
      <c r="L3467" s="1"/>
      <c r="M3467" s="1"/>
      <c r="N3467" s="1"/>
      <c r="O3467" s="1"/>
      <c r="P3467" s="1"/>
      <c r="Q3467" s="1"/>
      <c r="R3467" s="1"/>
      <c r="S3467" s="1"/>
      <c r="T3467" s="1"/>
      <c r="U3467" s="1"/>
      <c r="V3467" s="1"/>
      <c r="W3467" s="1"/>
      <c r="X3467" s="1"/>
      <c r="Y3467" s="1"/>
      <c r="Z3467" s="1"/>
      <c r="AA3467" s="1"/>
      <c r="AB3467" s="1"/>
      <c r="AC3467" s="1"/>
      <c r="AD3467" s="1"/>
      <c r="AE3467" s="1"/>
      <c r="AF3467" s="1"/>
      <c r="AG3467" s="1"/>
      <c r="AH3467" s="1"/>
      <c r="AI3467" s="1"/>
      <c r="AJ3467" s="1"/>
      <c r="AK3467" s="1"/>
      <c r="AL3467" s="1"/>
      <c r="AM3467" s="1"/>
      <c r="AN3467" s="1"/>
      <c r="AO3467" s="1"/>
      <c r="AP3467" s="1"/>
      <c r="AQ3467" s="1"/>
      <c r="AR3467" s="1"/>
    </row>
    <row r="3468" ht="12.0" customHeight="1">
      <c r="A3468" s="1"/>
      <c r="B3468" s="1"/>
      <c r="C3468" s="1"/>
      <c r="D3468" s="1"/>
      <c r="E3468" s="1"/>
      <c r="F3468" s="1"/>
      <c r="G3468" s="1"/>
      <c r="H3468" s="1"/>
      <c r="I3468" s="1"/>
      <c r="J3468" s="1"/>
      <c r="K3468" s="1"/>
      <c r="L3468" s="1"/>
      <c r="M3468" s="1"/>
      <c r="N3468" s="1"/>
      <c r="O3468" s="1"/>
      <c r="P3468" s="1"/>
      <c r="Q3468" s="1"/>
      <c r="R3468" s="1"/>
      <c r="S3468" s="1"/>
      <c r="T3468" s="1"/>
      <c r="U3468" s="1"/>
      <c r="V3468" s="1"/>
      <c r="W3468" s="1"/>
      <c r="X3468" s="1"/>
      <c r="Y3468" s="1"/>
      <c r="Z3468" s="1"/>
      <c r="AA3468" s="1"/>
      <c r="AB3468" s="1"/>
      <c r="AC3468" s="1"/>
      <c r="AD3468" s="1"/>
      <c r="AE3468" s="1"/>
      <c r="AF3468" s="1"/>
      <c r="AG3468" s="1"/>
      <c r="AH3468" s="1"/>
      <c r="AI3468" s="1"/>
      <c r="AJ3468" s="1"/>
      <c r="AK3468" s="1"/>
      <c r="AL3468" s="1"/>
      <c r="AM3468" s="1"/>
      <c r="AN3468" s="1"/>
      <c r="AO3468" s="1"/>
      <c r="AP3468" s="1"/>
      <c r="AQ3468" s="1"/>
      <c r="AR3468" s="1"/>
    </row>
    <row r="3469" ht="12.0" customHeight="1">
      <c r="A3469" s="1"/>
      <c r="B3469" s="1"/>
      <c r="C3469" s="1"/>
      <c r="D3469" s="1"/>
      <c r="E3469" s="1"/>
      <c r="F3469" s="1"/>
      <c r="G3469" s="1"/>
      <c r="H3469" s="1"/>
      <c r="I3469" s="1"/>
      <c r="J3469" s="1"/>
      <c r="K3469" s="1"/>
      <c r="L3469" s="1"/>
      <c r="M3469" s="1"/>
      <c r="N3469" s="1"/>
      <c r="O3469" s="1"/>
      <c r="P3469" s="1"/>
      <c r="Q3469" s="1"/>
      <c r="R3469" s="1"/>
      <c r="S3469" s="1"/>
      <c r="T3469" s="1"/>
      <c r="U3469" s="1"/>
      <c r="V3469" s="1"/>
      <c r="W3469" s="1"/>
      <c r="X3469" s="1"/>
      <c r="Y3469" s="1"/>
      <c r="Z3469" s="1"/>
      <c r="AA3469" s="1"/>
      <c r="AB3469" s="1"/>
      <c r="AC3469" s="1"/>
      <c r="AD3469" s="1"/>
      <c r="AE3469" s="1"/>
      <c r="AF3469" s="1"/>
      <c r="AG3469" s="1"/>
      <c r="AH3469" s="1"/>
      <c r="AI3469" s="1"/>
      <c r="AJ3469" s="1"/>
      <c r="AK3469" s="1"/>
      <c r="AL3469" s="1"/>
      <c r="AM3469" s="1"/>
      <c r="AN3469" s="1"/>
      <c r="AO3469" s="1"/>
      <c r="AP3469" s="1"/>
      <c r="AQ3469" s="1"/>
      <c r="AR3469" s="1"/>
    </row>
    <row r="3470" ht="12.0" customHeight="1">
      <c r="A3470" s="1"/>
      <c r="B3470" s="1"/>
      <c r="C3470" s="1"/>
      <c r="D3470" s="1"/>
      <c r="E3470" s="1"/>
      <c r="F3470" s="1"/>
      <c r="G3470" s="1"/>
      <c r="H3470" s="1"/>
      <c r="I3470" s="1"/>
      <c r="J3470" s="1"/>
      <c r="K3470" s="1"/>
      <c r="L3470" s="1"/>
      <c r="M3470" s="1"/>
      <c r="N3470" s="1"/>
      <c r="O3470" s="1"/>
      <c r="P3470" s="1"/>
      <c r="Q3470" s="1"/>
      <c r="R3470" s="1"/>
      <c r="S3470" s="1"/>
      <c r="T3470" s="1"/>
      <c r="U3470" s="1"/>
      <c r="V3470" s="1"/>
      <c r="W3470" s="1"/>
      <c r="X3470" s="1"/>
      <c r="Y3470" s="1"/>
      <c r="Z3470" s="1"/>
      <c r="AA3470" s="1"/>
      <c r="AB3470" s="1"/>
      <c r="AC3470" s="1"/>
      <c r="AD3470" s="1"/>
      <c r="AE3470" s="1"/>
      <c r="AF3470" s="1"/>
      <c r="AG3470" s="1"/>
      <c r="AH3470" s="1"/>
      <c r="AI3470" s="1"/>
      <c r="AJ3470" s="1"/>
      <c r="AK3470" s="1"/>
      <c r="AL3470" s="1"/>
      <c r="AM3470" s="1"/>
      <c r="AN3470" s="1"/>
      <c r="AO3470" s="1"/>
      <c r="AP3470" s="1"/>
      <c r="AQ3470" s="1"/>
      <c r="AR3470" s="1"/>
    </row>
    <row r="3471" ht="12.0" customHeight="1">
      <c r="A3471" s="1"/>
      <c r="B3471" s="1"/>
      <c r="C3471" s="1"/>
      <c r="D3471" s="1"/>
      <c r="E3471" s="1"/>
      <c r="F3471" s="1"/>
      <c r="G3471" s="1"/>
      <c r="H3471" s="1"/>
      <c r="I3471" s="1"/>
      <c r="J3471" s="1"/>
      <c r="K3471" s="1"/>
      <c r="L3471" s="1"/>
      <c r="M3471" s="1"/>
      <c r="N3471" s="1"/>
      <c r="O3471" s="1"/>
      <c r="P3471" s="1"/>
      <c r="Q3471" s="1"/>
      <c r="R3471" s="1"/>
      <c r="S3471" s="1"/>
      <c r="T3471" s="1"/>
      <c r="U3471" s="1"/>
      <c r="V3471" s="1"/>
      <c r="W3471" s="1"/>
      <c r="X3471" s="1"/>
      <c r="Y3471" s="1"/>
      <c r="Z3471" s="1"/>
      <c r="AA3471" s="1"/>
      <c r="AB3471" s="1"/>
      <c r="AC3471" s="1"/>
      <c r="AD3471" s="1"/>
      <c r="AE3471" s="1"/>
      <c r="AF3471" s="1"/>
      <c r="AG3471" s="1"/>
      <c r="AH3471" s="1"/>
      <c r="AI3471" s="1"/>
      <c r="AJ3471" s="1"/>
      <c r="AK3471" s="1"/>
      <c r="AL3471" s="1"/>
      <c r="AM3471" s="1"/>
      <c r="AN3471" s="1"/>
      <c r="AO3471" s="1"/>
      <c r="AP3471" s="1"/>
      <c r="AQ3471" s="1"/>
      <c r="AR3471" s="1"/>
    </row>
    <row r="3472" ht="12.0" customHeight="1">
      <c r="A3472" s="1"/>
      <c r="B3472" s="1"/>
      <c r="C3472" s="1"/>
      <c r="D3472" s="1"/>
      <c r="E3472" s="1"/>
      <c r="F3472" s="1"/>
      <c r="G3472" s="1"/>
      <c r="H3472" s="1"/>
      <c r="I3472" s="1"/>
      <c r="J3472" s="1"/>
      <c r="K3472" s="1"/>
      <c r="L3472" s="1"/>
      <c r="M3472" s="1"/>
      <c r="N3472" s="1"/>
      <c r="O3472" s="1"/>
      <c r="P3472" s="1"/>
      <c r="Q3472" s="1"/>
      <c r="R3472" s="1"/>
      <c r="S3472" s="1"/>
      <c r="T3472" s="1"/>
      <c r="U3472" s="1"/>
      <c r="V3472" s="1"/>
      <c r="W3472" s="1"/>
      <c r="X3472" s="1"/>
      <c r="Y3472" s="1"/>
      <c r="Z3472" s="1"/>
      <c r="AA3472" s="1"/>
      <c r="AB3472" s="1"/>
      <c r="AC3472" s="1"/>
      <c r="AD3472" s="1"/>
      <c r="AE3472" s="1"/>
      <c r="AF3472" s="1"/>
      <c r="AG3472" s="1"/>
      <c r="AH3472" s="1"/>
      <c r="AI3472" s="1"/>
      <c r="AJ3472" s="1"/>
      <c r="AK3472" s="1"/>
      <c r="AL3472" s="1"/>
      <c r="AM3472" s="1"/>
      <c r="AN3472" s="1"/>
      <c r="AO3472" s="1"/>
      <c r="AP3472" s="1"/>
      <c r="AQ3472" s="1"/>
      <c r="AR3472" s="1"/>
    </row>
    <row r="3473" ht="12.0" customHeight="1">
      <c r="A3473" s="1"/>
      <c r="B3473" s="1"/>
      <c r="C3473" s="1"/>
      <c r="D3473" s="1"/>
      <c r="E3473" s="1"/>
      <c r="F3473" s="1"/>
      <c r="G3473" s="1"/>
      <c r="H3473" s="1"/>
      <c r="I3473" s="1"/>
      <c r="J3473" s="1"/>
      <c r="K3473" s="1"/>
      <c r="L3473" s="1"/>
      <c r="M3473" s="1"/>
      <c r="N3473" s="1"/>
      <c r="O3473" s="1"/>
      <c r="P3473" s="1"/>
      <c r="Q3473" s="1"/>
      <c r="R3473" s="1"/>
      <c r="S3473" s="1"/>
      <c r="T3473" s="1"/>
      <c r="U3473" s="1"/>
      <c r="V3473" s="1"/>
      <c r="W3473" s="1"/>
      <c r="X3473" s="1"/>
      <c r="Y3473" s="1"/>
      <c r="Z3473" s="1"/>
      <c r="AA3473" s="1"/>
      <c r="AB3473" s="1"/>
      <c r="AC3473" s="1"/>
      <c r="AD3473" s="1"/>
      <c r="AE3473" s="1"/>
      <c r="AF3473" s="1"/>
      <c r="AG3473" s="1"/>
      <c r="AH3473" s="1"/>
      <c r="AI3473" s="1"/>
      <c r="AJ3473" s="1"/>
      <c r="AK3473" s="1"/>
      <c r="AL3473" s="1"/>
      <c r="AM3473" s="1"/>
      <c r="AN3473" s="1"/>
      <c r="AO3473" s="1"/>
      <c r="AP3473" s="1"/>
      <c r="AQ3473" s="1"/>
      <c r="AR3473" s="1"/>
    </row>
    <row r="3474" ht="12.0" customHeight="1">
      <c r="A3474" s="1"/>
      <c r="B3474" s="1"/>
      <c r="C3474" s="1"/>
      <c r="D3474" s="1"/>
      <c r="E3474" s="1"/>
      <c r="F3474" s="1"/>
      <c r="G3474" s="1"/>
      <c r="H3474" s="1"/>
      <c r="I3474" s="1"/>
      <c r="J3474" s="1"/>
      <c r="K3474" s="1"/>
      <c r="L3474" s="1"/>
      <c r="M3474" s="1"/>
      <c r="N3474" s="1"/>
      <c r="O3474" s="1"/>
      <c r="P3474" s="1"/>
      <c r="Q3474" s="1"/>
      <c r="R3474" s="1"/>
      <c r="S3474" s="1"/>
      <c r="T3474" s="1"/>
      <c r="U3474" s="1"/>
      <c r="V3474" s="1"/>
      <c r="W3474" s="1"/>
      <c r="X3474" s="1"/>
      <c r="Y3474" s="1"/>
      <c r="Z3474" s="1"/>
      <c r="AA3474" s="1"/>
      <c r="AB3474" s="1"/>
      <c r="AC3474" s="1"/>
      <c r="AD3474" s="1"/>
      <c r="AE3474" s="1"/>
      <c r="AF3474" s="1"/>
      <c r="AG3474" s="1"/>
      <c r="AH3474" s="1"/>
      <c r="AI3474" s="1"/>
      <c r="AJ3474" s="1"/>
      <c r="AK3474" s="1"/>
      <c r="AL3474" s="1"/>
      <c r="AM3474" s="1"/>
      <c r="AN3474" s="1"/>
      <c r="AO3474" s="1"/>
      <c r="AP3474" s="1"/>
      <c r="AQ3474" s="1"/>
      <c r="AR3474" s="1"/>
    </row>
    <row r="3475" ht="12.0" customHeight="1">
      <c r="A3475" s="1"/>
      <c r="B3475" s="1"/>
      <c r="C3475" s="1"/>
      <c r="D3475" s="1"/>
      <c r="E3475" s="1"/>
      <c r="F3475" s="1"/>
      <c r="G3475" s="1"/>
      <c r="H3475" s="1"/>
      <c r="I3475" s="1"/>
      <c r="J3475" s="1"/>
      <c r="K3475" s="1"/>
      <c r="L3475" s="1"/>
      <c r="M3475" s="1"/>
      <c r="N3475" s="1"/>
      <c r="O3475" s="1"/>
      <c r="P3475" s="1"/>
      <c r="Q3475" s="1"/>
      <c r="R3475" s="1"/>
      <c r="S3475" s="1"/>
      <c r="T3475" s="1"/>
      <c r="U3475" s="1"/>
      <c r="V3475" s="1"/>
      <c r="W3475" s="1"/>
      <c r="X3475" s="1"/>
      <c r="Y3475" s="1"/>
      <c r="Z3475" s="1"/>
      <c r="AA3475" s="1"/>
      <c r="AB3475" s="1"/>
      <c r="AC3475" s="1"/>
      <c r="AD3475" s="1"/>
      <c r="AE3475" s="1"/>
      <c r="AF3475" s="1"/>
      <c r="AG3475" s="1"/>
      <c r="AH3475" s="1"/>
      <c r="AI3475" s="1"/>
      <c r="AJ3475" s="1"/>
      <c r="AK3475" s="1"/>
      <c r="AL3475" s="1"/>
      <c r="AM3475" s="1"/>
      <c r="AN3475" s="1"/>
      <c r="AO3475" s="1"/>
      <c r="AP3475" s="1"/>
      <c r="AQ3475" s="1"/>
      <c r="AR3475" s="1"/>
    </row>
    <row r="3476" ht="12.0" customHeight="1">
      <c r="A3476" s="1"/>
      <c r="B3476" s="1"/>
      <c r="C3476" s="1"/>
      <c r="D3476" s="1"/>
      <c r="E3476" s="1"/>
      <c r="F3476" s="1"/>
      <c r="G3476" s="1"/>
      <c r="H3476" s="1"/>
      <c r="I3476" s="1"/>
      <c r="J3476" s="1"/>
      <c r="K3476" s="1"/>
      <c r="L3476" s="1"/>
      <c r="M3476" s="1"/>
      <c r="N3476" s="1"/>
      <c r="O3476" s="1"/>
      <c r="P3476" s="1"/>
      <c r="Q3476" s="1"/>
      <c r="R3476" s="1"/>
      <c r="S3476" s="1"/>
      <c r="T3476" s="1"/>
      <c r="U3476" s="1"/>
      <c r="V3476" s="1"/>
      <c r="W3476" s="1"/>
      <c r="X3476" s="1"/>
      <c r="Y3476" s="1"/>
      <c r="Z3476" s="1"/>
      <c r="AA3476" s="1"/>
      <c r="AB3476" s="1"/>
      <c r="AC3476" s="1"/>
      <c r="AD3476" s="1"/>
      <c r="AE3476" s="1"/>
      <c r="AF3476" s="1"/>
      <c r="AG3476" s="1"/>
      <c r="AH3476" s="1"/>
      <c r="AI3476" s="1"/>
      <c r="AJ3476" s="1"/>
      <c r="AK3476" s="1"/>
      <c r="AL3476" s="1"/>
      <c r="AM3476" s="1"/>
      <c r="AN3476" s="1"/>
      <c r="AO3476" s="1"/>
      <c r="AP3476" s="1"/>
      <c r="AQ3476" s="1"/>
      <c r="AR3476" s="1"/>
    </row>
    <row r="3477" ht="12.0" customHeight="1">
      <c r="A3477" s="1"/>
      <c r="B3477" s="1"/>
      <c r="C3477" s="1"/>
      <c r="D3477" s="1"/>
      <c r="E3477" s="1"/>
      <c r="F3477" s="1"/>
      <c r="G3477" s="1"/>
      <c r="H3477" s="1"/>
      <c r="I3477" s="1"/>
      <c r="J3477" s="1"/>
      <c r="K3477" s="1"/>
      <c r="L3477" s="1"/>
      <c r="M3477" s="1"/>
      <c r="N3477" s="1"/>
      <c r="O3477" s="1"/>
      <c r="P3477" s="1"/>
      <c r="Q3477" s="1"/>
      <c r="R3477" s="1"/>
      <c r="S3477" s="1"/>
      <c r="T3477" s="1"/>
      <c r="U3477" s="1"/>
      <c r="V3477" s="1"/>
      <c r="W3477" s="1"/>
      <c r="X3477" s="1"/>
      <c r="Y3477" s="1"/>
      <c r="Z3477" s="1"/>
      <c r="AA3477" s="1"/>
      <c r="AB3477" s="1"/>
      <c r="AC3477" s="1"/>
      <c r="AD3477" s="1"/>
      <c r="AE3477" s="1"/>
      <c r="AF3477" s="1"/>
      <c r="AG3477" s="1"/>
      <c r="AH3477" s="1"/>
      <c r="AI3477" s="1"/>
      <c r="AJ3477" s="1"/>
      <c r="AK3477" s="1"/>
      <c r="AL3477" s="1"/>
      <c r="AM3477" s="1"/>
      <c r="AN3477" s="1"/>
      <c r="AO3477" s="1"/>
      <c r="AP3477" s="1"/>
      <c r="AQ3477" s="1"/>
      <c r="AR3477" s="1"/>
    </row>
    <row r="3478" ht="12.0" customHeight="1">
      <c r="A3478" s="1"/>
      <c r="B3478" s="1"/>
      <c r="C3478" s="1"/>
      <c r="D3478" s="1"/>
      <c r="E3478" s="1"/>
      <c r="F3478" s="1"/>
      <c r="G3478" s="1"/>
      <c r="H3478" s="1"/>
      <c r="I3478" s="1"/>
      <c r="J3478" s="1"/>
      <c r="K3478" s="1"/>
      <c r="L3478" s="1"/>
      <c r="M3478" s="1"/>
      <c r="N3478" s="1"/>
      <c r="O3478" s="1"/>
      <c r="P3478" s="1"/>
      <c r="Q3478" s="1"/>
      <c r="R3478" s="1"/>
      <c r="S3478" s="1"/>
      <c r="T3478" s="1"/>
      <c r="U3478" s="1"/>
      <c r="V3478" s="1"/>
      <c r="W3478" s="1"/>
      <c r="X3478" s="1"/>
      <c r="Y3478" s="1"/>
      <c r="Z3478" s="1"/>
      <c r="AA3478" s="1"/>
      <c r="AB3478" s="1"/>
      <c r="AC3478" s="1"/>
      <c r="AD3478" s="1"/>
      <c r="AE3478" s="1"/>
      <c r="AF3478" s="1"/>
      <c r="AG3478" s="1"/>
      <c r="AH3478" s="1"/>
      <c r="AI3478" s="1"/>
      <c r="AJ3478" s="1"/>
      <c r="AK3478" s="1"/>
      <c r="AL3478" s="1"/>
      <c r="AM3478" s="1"/>
      <c r="AN3478" s="1"/>
      <c r="AO3478" s="1"/>
      <c r="AP3478" s="1"/>
      <c r="AQ3478" s="1"/>
      <c r="AR3478" s="1"/>
    </row>
    <row r="3479" ht="12.0" customHeight="1">
      <c r="A3479" s="1"/>
      <c r="B3479" s="1"/>
      <c r="C3479" s="1"/>
      <c r="D3479" s="1"/>
      <c r="E3479" s="1"/>
      <c r="F3479" s="1"/>
      <c r="G3479" s="1"/>
      <c r="H3479" s="1"/>
      <c r="I3479" s="1"/>
      <c r="J3479" s="1"/>
      <c r="K3479" s="1"/>
      <c r="L3479" s="1"/>
      <c r="M3479" s="1"/>
      <c r="N3479" s="1"/>
      <c r="O3479" s="1"/>
      <c r="P3479" s="1"/>
      <c r="Q3479" s="1"/>
      <c r="R3479" s="1"/>
      <c r="S3479" s="1"/>
      <c r="T3479" s="1"/>
      <c r="U3479" s="1"/>
      <c r="V3479" s="1"/>
      <c r="W3479" s="1"/>
      <c r="X3479" s="1"/>
      <c r="Y3479" s="1"/>
      <c r="Z3479" s="1"/>
      <c r="AA3479" s="1"/>
      <c r="AB3479" s="1"/>
      <c r="AC3479" s="1"/>
      <c r="AD3479" s="1"/>
      <c r="AE3479" s="1"/>
      <c r="AF3479" s="1"/>
      <c r="AG3479" s="1"/>
      <c r="AH3479" s="1"/>
      <c r="AI3479" s="1"/>
      <c r="AJ3479" s="1"/>
      <c r="AK3479" s="1"/>
      <c r="AL3479" s="1"/>
      <c r="AM3479" s="1"/>
      <c r="AN3479" s="1"/>
      <c r="AO3479" s="1"/>
      <c r="AP3479" s="1"/>
      <c r="AQ3479" s="1"/>
      <c r="AR3479" s="1"/>
    </row>
    <row r="3480" ht="12.0" customHeight="1">
      <c r="A3480" s="1"/>
      <c r="B3480" s="1"/>
      <c r="C3480" s="1"/>
      <c r="D3480" s="1"/>
      <c r="E3480" s="1"/>
      <c r="F3480" s="1"/>
      <c r="G3480" s="1"/>
      <c r="H3480" s="1"/>
      <c r="I3480" s="1"/>
      <c r="J3480" s="1"/>
      <c r="K3480" s="1"/>
      <c r="L3480" s="1"/>
      <c r="M3480" s="1"/>
      <c r="N3480" s="1"/>
      <c r="O3480" s="1"/>
      <c r="P3480" s="1"/>
      <c r="Q3480" s="1"/>
      <c r="R3480" s="1"/>
      <c r="S3480" s="1"/>
      <c r="T3480" s="1"/>
      <c r="U3480" s="1"/>
      <c r="V3480" s="1"/>
      <c r="W3480" s="1"/>
      <c r="X3480" s="1"/>
      <c r="Y3480" s="1"/>
      <c r="Z3480" s="1"/>
      <c r="AA3480" s="1"/>
      <c r="AB3480" s="1"/>
      <c r="AC3480" s="1"/>
      <c r="AD3480" s="1"/>
      <c r="AE3480" s="1"/>
      <c r="AF3480" s="1"/>
      <c r="AG3480" s="1"/>
      <c r="AH3480" s="1"/>
      <c r="AI3480" s="1"/>
      <c r="AJ3480" s="1"/>
      <c r="AK3480" s="1"/>
      <c r="AL3480" s="1"/>
      <c r="AM3480" s="1"/>
      <c r="AN3480" s="1"/>
      <c r="AO3480" s="1"/>
      <c r="AP3480" s="1"/>
      <c r="AQ3480" s="1"/>
      <c r="AR3480" s="1"/>
    </row>
    <row r="3481" ht="12.0" customHeight="1">
      <c r="A3481" s="1"/>
      <c r="B3481" s="1"/>
      <c r="C3481" s="1"/>
      <c r="D3481" s="1"/>
      <c r="E3481" s="1"/>
      <c r="F3481" s="1"/>
      <c r="G3481" s="1"/>
      <c r="H3481" s="1"/>
      <c r="I3481" s="1"/>
      <c r="J3481" s="1"/>
      <c r="K3481" s="1"/>
      <c r="L3481" s="1"/>
      <c r="M3481" s="1"/>
      <c r="N3481" s="1"/>
      <c r="O3481" s="1"/>
      <c r="P3481" s="1"/>
      <c r="Q3481" s="1"/>
      <c r="R3481" s="1"/>
      <c r="S3481" s="1"/>
      <c r="T3481" s="1"/>
      <c r="U3481" s="1"/>
      <c r="V3481" s="1"/>
      <c r="W3481" s="1"/>
      <c r="X3481" s="1"/>
      <c r="Y3481" s="1"/>
      <c r="Z3481" s="1"/>
      <c r="AA3481" s="1"/>
      <c r="AB3481" s="1"/>
      <c r="AC3481" s="1"/>
      <c r="AD3481" s="1"/>
      <c r="AE3481" s="1"/>
      <c r="AF3481" s="1"/>
      <c r="AG3481" s="1"/>
      <c r="AH3481" s="1"/>
      <c r="AI3481" s="1"/>
      <c r="AJ3481" s="1"/>
      <c r="AK3481" s="1"/>
      <c r="AL3481" s="1"/>
      <c r="AM3481" s="1"/>
      <c r="AN3481" s="1"/>
      <c r="AO3481" s="1"/>
      <c r="AP3481" s="1"/>
      <c r="AQ3481" s="1"/>
      <c r="AR3481" s="1"/>
    </row>
    <row r="3482" ht="12.0" customHeight="1">
      <c r="A3482" s="1"/>
      <c r="B3482" s="1"/>
      <c r="C3482" s="1"/>
      <c r="D3482" s="1"/>
      <c r="E3482" s="1"/>
      <c r="F3482" s="1"/>
      <c r="G3482" s="1"/>
      <c r="H3482" s="1"/>
      <c r="I3482" s="1"/>
      <c r="J3482" s="1"/>
      <c r="K3482" s="1"/>
      <c r="L3482" s="1"/>
      <c r="M3482" s="1"/>
      <c r="N3482" s="1"/>
      <c r="O3482" s="1"/>
      <c r="P3482" s="1"/>
      <c r="Q3482" s="1"/>
      <c r="R3482" s="1"/>
      <c r="S3482" s="1"/>
      <c r="T3482" s="1"/>
      <c r="U3482" s="1"/>
      <c r="V3482" s="1"/>
      <c r="W3482" s="1"/>
      <c r="X3482" s="1"/>
      <c r="Y3482" s="1"/>
      <c r="Z3482" s="1"/>
      <c r="AA3482" s="1"/>
      <c r="AB3482" s="1"/>
      <c r="AC3482" s="1"/>
      <c r="AD3482" s="1"/>
      <c r="AE3482" s="1"/>
      <c r="AF3482" s="1"/>
      <c r="AG3482" s="1"/>
      <c r="AH3482" s="1"/>
      <c r="AI3482" s="1"/>
      <c r="AJ3482" s="1"/>
      <c r="AK3482" s="1"/>
      <c r="AL3482" s="1"/>
      <c r="AM3482" s="1"/>
      <c r="AN3482" s="1"/>
      <c r="AO3482" s="1"/>
      <c r="AP3482" s="1"/>
      <c r="AQ3482" s="1"/>
      <c r="AR3482" s="1"/>
    </row>
    <row r="3483" ht="12.0" customHeight="1">
      <c r="A3483" s="1"/>
      <c r="B3483" s="1"/>
      <c r="C3483" s="1"/>
      <c r="D3483" s="1"/>
      <c r="E3483" s="1"/>
      <c r="F3483" s="1"/>
      <c r="G3483" s="1"/>
      <c r="H3483" s="1"/>
      <c r="I3483" s="1"/>
      <c r="J3483" s="1"/>
      <c r="K3483" s="1"/>
      <c r="L3483" s="1"/>
      <c r="M3483" s="1"/>
      <c r="N3483" s="1"/>
      <c r="O3483" s="1"/>
      <c r="P3483" s="1"/>
      <c r="Q3483" s="1"/>
      <c r="R3483" s="1"/>
      <c r="S3483" s="1"/>
      <c r="T3483" s="1"/>
      <c r="U3483" s="1"/>
      <c r="V3483" s="1"/>
      <c r="W3483" s="1"/>
      <c r="X3483" s="1"/>
      <c r="Y3483" s="1"/>
      <c r="Z3483" s="1"/>
      <c r="AA3483" s="1"/>
      <c r="AB3483" s="1"/>
      <c r="AC3483" s="1"/>
      <c r="AD3483" s="1"/>
      <c r="AE3483" s="1"/>
      <c r="AF3483" s="1"/>
      <c r="AG3483" s="1"/>
      <c r="AH3483" s="1"/>
      <c r="AI3483" s="1"/>
      <c r="AJ3483" s="1"/>
      <c r="AK3483" s="1"/>
      <c r="AL3483" s="1"/>
      <c r="AM3483" s="1"/>
      <c r="AN3483" s="1"/>
      <c r="AO3483" s="1"/>
      <c r="AP3483" s="1"/>
      <c r="AQ3483" s="1"/>
      <c r="AR3483" s="1"/>
    </row>
    <row r="3484" ht="12.0" customHeight="1">
      <c r="A3484" s="1"/>
      <c r="B3484" s="1"/>
      <c r="C3484" s="1"/>
      <c r="D3484" s="1"/>
      <c r="E3484" s="1"/>
      <c r="F3484" s="1"/>
      <c r="G3484" s="1"/>
      <c r="H3484" s="1"/>
      <c r="I3484" s="1"/>
      <c r="J3484" s="1"/>
      <c r="K3484" s="1"/>
      <c r="L3484" s="1"/>
      <c r="M3484" s="1"/>
      <c r="N3484" s="1"/>
      <c r="O3484" s="1"/>
      <c r="P3484" s="1"/>
      <c r="Q3484" s="1"/>
      <c r="R3484" s="1"/>
      <c r="S3484" s="1"/>
      <c r="T3484" s="1"/>
      <c r="U3484" s="1"/>
      <c r="V3484" s="1"/>
      <c r="W3484" s="1"/>
      <c r="X3484" s="1"/>
      <c r="Y3484" s="1"/>
      <c r="Z3484" s="1"/>
      <c r="AA3484" s="1"/>
      <c r="AB3484" s="1"/>
      <c r="AC3484" s="1"/>
      <c r="AD3484" s="1"/>
      <c r="AE3484" s="1"/>
      <c r="AF3484" s="1"/>
      <c r="AG3484" s="1"/>
      <c r="AH3484" s="1"/>
      <c r="AI3484" s="1"/>
      <c r="AJ3484" s="1"/>
      <c r="AK3484" s="1"/>
      <c r="AL3484" s="1"/>
      <c r="AM3484" s="1"/>
      <c r="AN3484" s="1"/>
      <c r="AO3484" s="1"/>
      <c r="AP3484" s="1"/>
      <c r="AQ3484" s="1"/>
      <c r="AR3484" s="1"/>
    </row>
    <row r="3485" ht="12.0" customHeight="1">
      <c r="A3485" s="1"/>
      <c r="B3485" s="1"/>
      <c r="C3485" s="1"/>
      <c r="D3485" s="1"/>
      <c r="E3485" s="1"/>
      <c r="F3485" s="1"/>
      <c r="G3485" s="1"/>
      <c r="H3485" s="1"/>
      <c r="I3485" s="1"/>
      <c r="J3485" s="1"/>
      <c r="K3485" s="1"/>
      <c r="L3485" s="1"/>
      <c r="M3485" s="1"/>
      <c r="N3485" s="1"/>
      <c r="O3485" s="1"/>
      <c r="P3485" s="1"/>
      <c r="Q3485" s="1"/>
      <c r="R3485" s="1"/>
      <c r="S3485" s="1"/>
      <c r="T3485" s="1"/>
      <c r="U3485" s="1"/>
      <c r="V3485" s="1"/>
      <c r="W3485" s="1"/>
      <c r="X3485" s="1"/>
      <c r="Y3485" s="1"/>
      <c r="Z3485" s="1"/>
      <c r="AA3485" s="1"/>
      <c r="AB3485" s="1"/>
      <c r="AC3485" s="1"/>
      <c r="AD3485" s="1"/>
      <c r="AE3485" s="1"/>
      <c r="AF3485" s="1"/>
      <c r="AG3485" s="1"/>
      <c r="AH3485" s="1"/>
      <c r="AI3485" s="1"/>
      <c r="AJ3485" s="1"/>
      <c r="AK3485" s="1"/>
      <c r="AL3485" s="1"/>
      <c r="AM3485" s="1"/>
      <c r="AN3485" s="1"/>
      <c r="AO3485" s="1"/>
      <c r="AP3485" s="1"/>
      <c r="AQ3485" s="1"/>
      <c r="AR3485" s="1"/>
    </row>
    <row r="3486" ht="12.0" customHeight="1">
      <c r="A3486" s="1"/>
      <c r="B3486" s="1"/>
      <c r="C3486" s="1"/>
      <c r="D3486" s="1"/>
      <c r="E3486" s="1"/>
      <c r="F3486" s="1"/>
      <c r="G3486" s="1"/>
      <c r="H3486" s="1"/>
      <c r="I3486" s="1"/>
      <c r="J3486" s="1"/>
      <c r="K3486" s="1"/>
      <c r="L3486" s="1"/>
      <c r="M3486" s="1"/>
      <c r="N3486" s="1"/>
      <c r="O3486" s="1"/>
      <c r="P3486" s="1"/>
      <c r="Q3486" s="1"/>
      <c r="R3486" s="1"/>
      <c r="S3486" s="1"/>
      <c r="T3486" s="1"/>
      <c r="U3486" s="1"/>
      <c r="V3486" s="1"/>
      <c r="W3486" s="1"/>
      <c r="X3486" s="1"/>
      <c r="Y3486" s="1"/>
      <c r="Z3486" s="1"/>
      <c r="AA3486" s="1"/>
      <c r="AB3486" s="1"/>
      <c r="AC3486" s="1"/>
      <c r="AD3486" s="1"/>
      <c r="AE3486" s="1"/>
      <c r="AF3486" s="1"/>
      <c r="AG3486" s="1"/>
      <c r="AH3486" s="1"/>
      <c r="AI3486" s="1"/>
      <c r="AJ3486" s="1"/>
      <c r="AK3486" s="1"/>
      <c r="AL3486" s="1"/>
      <c r="AM3486" s="1"/>
      <c r="AN3486" s="1"/>
      <c r="AO3486" s="1"/>
      <c r="AP3486" s="1"/>
      <c r="AQ3486" s="1"/>
      <c r="AR3486" s="1"/>
    </row>
    <row r="3487" ht="12.0" customHeight="1">
      <c r="A3487" s="1"/>
      <c r="B3487" s="1"/>
      <c r="C3487" s="1"/>
      <c r="D3487" s="1"/>
      <c r="E3487" s="1"/>
      <c r="F3487" s="1"/>
      <c r="G3487" s="1"/>
      <c r="H3487" s="1"/>
      <c r="I3487" s="1"/>
      <c r="J3487" s="1"/>
      <c r="K3487" s="1"/>
      <c r="L3487" s="1"/>
      <c r="M3487" s="1"/>
      <c r="N3487" s="1"/>
      <c r="O3487" s="1"/>
      <c r="P3487" s="1"/>
      <c r="Q3487" s="1"/>
      <c r="R3487" s="1"/>
      <c r="S3487" s="1"/>
      <c r="T3487" s="1"/>
      <c r="U3487" s="1"/>
      <c r="V3487" s="1"/>
      <c r="W3487" s="1"/>
      <c r="X3487" s="1"/>
      <c r="Y3487" s="1"/>
      <c r="Z3487" s="1"/>
      <c r="AA3487" s="1"/>
      <c r="AB3487" s="1"/>
      <c r="AC3487" s="1"/>
      <c r="AD3487" s="1"/>
      <c r="AE3487" s="1"/>
      <c r="AF3487" s="1"/>
      <c r="AG3487" s="1"/>
      <c r="AH3487" s="1"/>
      <c r="AI3487" s="1"/>
      <c r="AJ3487" s="1"/>
      <c r="AK3487" s="1"/>
      <c r="AL3487" s="1"/>
      <c r="AM3487" s="1"/>
      <c r="AN3487" s="1"/>
      <c r="AO3487" s="1"/>
      <c r="AP3487" s="1"/>
      <c r="AQ3487" s="1"/>
      <c r="AR3487" s="1"/>
    </row>
    <row r="3488" ht="12.0" customHeight="1">
      <c r="A3488" s="1"/>
      <c r="B3488" s="1"/>
      <c r="C3488" s="1"/>
      <c r="D3488" s="1"/>
      <c r="E3488" s="1"/>
      <c r="F3488" s="1"/>
      <c r="G3488" s="1"/>
      <c r="H3488" s="1"/>
      <c r="I3488" s="1"/>
      <c r="J3488" s="1"/>
      <c r="K3488" s="1"/>
      <c r="L3488" s="1"/>
      <c r="M3488" s="1"/>
      <c r="N3488" s="1"/>
      <c r="O3488" s="1"/>
      <c r="P3488" s="1"/>
      <c r="Q3488" s="1"/>
      <c r="R3488" s="1"/>
      <c r="S3488" s="1"/>
      <c r="T3488" s="1"/>
      <c r="U3488" s="1"/>
      <c r="V3488" s="1"/>
      <c r="W3488" s="1"/>
      <c r="X3488" s="1"/>
      <c r="Y3488" s="1"/>
      <c r="Z3488" s="1"/>
      <c r="AA3488" s="1"/>
      <c r="AB3488" s="1"/>
      <c r="AC3488" s="1"/>
      <c r="AD3488" s="1"/>
      <c r="AE3488" s="1"/>
      <c r="AF3488" s="1"/>
      <c r="AG3488" s="1"/>
      <c r="AH3488" s="1"/>
      <c r="AI3488" s="1"/>
      <c r="AJ3488" s="1"/>
      <c r="AK3488" s="1"/>
      <c r="AL3488" s="1"/>
      <c r="AM3488" s="1"/>
      <c r="AN3488" s="1"/>
      <c r="AO3488" s="1"/>
      <c r="AP3488" s="1"/>
      <c r="AQ3488" s="1"/>
      <c r="AR3488" s="1"/>
    </row>
    <row r="3489" ht="12.0" customHeight="1">
      <c r="A3489" s="1"/>
      <c r="B3489" s="1"/>
      <c r="C3489" s="1"/>
      <c r="D3489" s="1"/>
      <c r="E3489" s="1"/>
      <c r="F3489" s="1"/>
      <c r="G3489" s="1"/>
      <c r="H3489" s="1"/>
      <c r="I3489" s="1"/>
      <c r="J3489" s="1"/>
      <c r="K3489" s="1"/>
      <c r="L3489" s="1"/>
      <c r="M3489" s="1"/>
      <c r="N3489" s="1"/>
      <c r="O3489" s="1"/>
      <c r="P3489" s="1"/>
      <c r="Q3489" s="1"/>
      <c r="R3489" s="1"/>
      <c r="S3489" s="1"/>
      <c r="T3489" s="1"/>
      <c r="U3489" s="1"/>
      <c r="V3489" s="1"/>
      <c r="W3489" s="1"/>
      <c r="X3489" s="1"/>
      <c r="Y3489" s="1"/>
      <c r="Z3489" s="1"/>
      <c r="AA3489" s="1"/>
      <c r="AB3489" s="1"/>
      <c r="AC3489" s="1"/>
      <c r="AD3489" s="1"/>
      <c r="AE3489" s="1"/>
      <c r="AF3489" s="1"/>
      <c r="AG3489" s="1"/>
      <c r="AH3489" s="1"/>
      <c r="AI3489" s="1"/>
      <c r="AJ3489" s="1"/>
      <c r="AK3489" s="1"/>
      <c r="AL3489" s="1"/>
      <c r="AM3489" s="1"/>
      <c r="AN3489" s="1"/>
      <c r="AO3489" s="1"/>
      <c r="AP3489" s="1"/>
      <c r="AQ3489" s="1"/>
      <c r="AR3489" s="1"/>
    </row>
    <row r="3490" ht="12.0" customHeight="1">
      <c r="A3490" s="1"/>
      <c r="B3490" s="1"/>
      <c r="C3490" s="1"/>
      <c r="D3490" s="1"/>
      <c r="E3490" s="1"/>
      <c r="F3490" s="1"/>
      <c r="G3490" s="1"/>
      <c r="H3490" s="1"/>
      <c r="I3490" s="1"/>
      <c r="J3490" s="1"/>
      <c r="K3490" s="1"/>
      <c r="L3490" s="1"/>
      <c r="M3490" s="1"/>
      <c r="N3490" s="1"/>
      <c r="O3490" s="1"/>
      <c r="P3490" s="1"/>
      <c r="Q3490" s="1"/>
      <c r="R3490" s="1"/>
      <c r="S3490" s="1"/>
      <c r="T3490" s="1"/>
      <c r="U3490" s="1"/>
      <c r="V3490" s="1"/>
      <c r="W3490" s="1"/>
      <c r="X3490" s="1"/>
      <c r="Y3490" s="1"/>
      <c r="Z3490" s="1"/>
      <c r="AA3490" s="1"/>
      <c r="AB3490" s="1"/>
      <c r="AC3490" s="1"/>
      <c r="AD3490" s="1"/>
      <c r="AE3490" s="1"/>
      <c r="AF3490" s="1"/>
      <c r="AG3490" s="1"/>
      <c r="AH3490" s="1"/>
      <c r="AI3490" s="1"/>
      <c r="AJ3490" s="1"/>
      <c r="AK3490" s="1"/>
      <c r="AL3490" s="1"/>
      <c r="AM3490" s="1"/>
      <c r="AN3490" s="1"/>
      <c r="AO3490" s="1"/>
      <c r="AP3490" s="1"/>
      <c r="AQ3490" s="1"/>
      <c r="AR3490" s="1"/>
    </row>
    <row r="3491" ht="12.0" customHeight="1">
      <c r="A3491" s="1"/>
      <c r="B3491" s="1"/>
      <c r="C3491" s="1"/>
      <c r="D3491" s="1"/>
      <c r="E3491" s="1"/>
      <c r="F3491" s="1"/>
      <c r="G3491" s="1"/>
      <c r="H3491" s="1"/>
      <c r="I3491" s="1"/>
      <c r="J3491" s="1"/>
      <c r="K3491" s="1"/>
      <c r="L3491" s="1"/>
      <c r="M3491" s="1"/>
      <c r="N3491" s="1"/>
      <c r="O3491" s="1"/>
      <c r="P3491" s="1"/>
      <c r="Q3491" s="1"/>
      <c r="R3491" s="1"/>
      <c r="S3491" s="1"/>
      <c r="T3491" s="1"/>
      <c r="U3491" s="1"/>
      <c r="V3491" s="1"/>
      <c r="W3491" s="1"/>
      <c r="X3491" s="1"/>
      <c r="Y3491" s="1"/>
      <c r="Z3491" s="1"/>
      <c r="AA3491" s="1"/>
      <c r="AB3491" s="1"/>
      <c r="AC3491" s="1"/>
      <c r="AD3491" s="1"/>
      <c r="AE3491" s="1"/>
      <c r="AF3491" s="1"/>
      <c r="AG3491" s="1"/>
      <c r="AH3491" s="1"/>
      <c r="AI3491" s="1"/>
      <c r="AJ3491" s="1"/>
      <c r="AK3491" s="1"/>
      <c r="AL3491" s="1"/>
      <c r="AM3491" s="1"/>
      <c r="AN3491" s="1"/>
      <c r="AO3491" s="1"/>
      <c r="AP3491" s="1"/>
      <c r="AQ3491" s="1"/>
      <c r="AR3491" s="1"/>
    </row>
    <row r="3492" ht="12.0" customHeight="1">
      <c r="A3492" s="1"/>
      <c r="B3492" s="1"/>
      <c r="C3492" s="1"/>
      <c r="D3492" s="1"/>
      <c r="E3492" s="1"/>
      <c r="F3492" s="1"/>
      <c r="G3492" s="1"/>
      <c r="H3492" s="1"/>
      <c r="I3492" s="1"/>
      <c r="J3492" s="1"/>
      <c r="K3492" s="1"/>
      <c r="L3492" s="1"/>
      <c r="M3492" s="1"/>
      <c r="N3492" s="1"/>
      <c r="O3492" s="1"/>
      <c r="P3492" s="1"/>
      <c r="Q3492" s="1"/>
      <c r="R3492" s="1"/>
      <c r="S3492" s="1"/>
      <c r="T3492" s="1"/>
      <c r="U3492" s="1"/>
      <c r="V3492" s="1"/>
      <c r="W3492" s="1"/>
      <c r="X3492" s="1"/>
      <c r="Y3492" s="1"/>
      <c r="Z3492" s="1"/>
      <c r="AA3492" s="1"/>
      <c r="AB3492" s="1"/>
      <c r="AC3492" s="1"/>
      <c r="AD3492" s="1"/>
      <c r="AE3492" s="1"/>
      <c r="AF3492" s="1"/>
      <c r="AG3492" s="1"/>
      <c r="AH3492" s="1"/>
      <c r="AI3492" s="1"/>
      <c r="AJ3492" s="1"/>
      <c r="AK3492" s="1"/>
      <c r="AL3492" s="1"/>
      <c r="AM3492" s="1"/>
      <c r="AN3492" s="1"/>
      <c r="AO3492" s="1"/>
      <c r="AP3492" s="1"/>
      <c r="AQ3492" s="1"/>
      <c r="AR3492" s="1"/>
    </row>
    <row r="3493" ht="12.0" customHeight="1">
      <c r="A3493" s="1"/>
      <c r="B3493" s="1"/>
      <c r="C3493" s="1"/>
      <c r="D3493" s="1"/>
      <c r="E3493" s="1"/>
      <c r="F3493" s="1"/>
      <c r="G3493" s="1"/>
      <c r="H3493" s="1"/>
      <c r="I3493" s="1"/>
      <c r="J3493" s="1"/>
      <c r="K3493" s="1"/>
      <c r="L3493" s="1"/>
      <c r="M3493" s="1"/>
      <c r="N3493" s="1"/>
      <c r="O3493" s="1"/>
      <c r="P3493" s="1"/>
      <c r="Q3493" s="1"/>
      <c r="R3493" s="1"/>
      <c r="S3493" s="1"/>
      <c r="T3493" s="1"/>
      <c r="U3493" s="1"/>
      <c r="V3493" s="1"/>
      <c r="W3493" s="1"/>
      <c r="X3493" s="1"/>
      <c r="Y3493" s="1"/>
      <c r="Z3493" s="1"/>
      <c r="AA3493" s="1"/>
      <c r="AB3493" s="1"/>
      <c r="AC3493" s="1"/>
      <c r="AD3493" s="1"/>
      <c r="AE3493" s="1"/>
      <c r="AF3493" s="1"/>
      <c r="AG3493" s="1"/>
      <c r="AH3493" s="1"/>
      <c r="AI3493" s="1"/>
      <c r="AJ3493" s="1"/>
      <c r="AK3493" s="1"/>
      <c r="AL3493" s="1"/>
      <c r="AM3493" s="1"/>
      <c r="AN3493" s="1"/>
      <c r="AO3493" s="1"/>
      <c r="AP3493" s="1"/>
      <c r="AQ3493" s="1"/>
      <c r="AR3493" s="1"/>
    </row>
    <row r="3494" ht="12.0" customHeight="1">
      <c r="A3494" s="1"/>
      <c r="B3494" s="1"/>
      <c r="C3494" s="1"/>
      <c r="D3494" s="1"/>
      <c r="E3494" s="1"/>
      <c r="F3494" s="1"/>
      <c r="G3494" s="1"/>
      <c r="H3494" s="1"/>
      <c r="I3494" s="1"/>
      <c r="J3494" s="1"/>
      <c r="K3494" s="1"/>
      <c r="L3494" s="1"/>
      <c r="M3494" s="1"/>
      <c r="N3494" s="1"/>
      <c r="O3494" s="1"/>
      <c r="P3494" s="1"/>
      <c r="Q3494" s="1"/>
      <c r="R3494" s="1"/>
      <c r="S3494" s="1"/>
      <c r="T3494" s="1"/>
      <c r="U3494" s="1"/>
      <c r="V3494" s="1"/>
      <c r="W3494" s="1"/>
      <c r="X3494" s="1"/>
      <c r="Y3494" s="1"/>
      <c r="Z3494" s="1"/>
      <c r="AA3494" s="1"/>
      <c r="AB3494" s="1"/>
      <c r="AC3494" s="1"/>
      <c r="AD3494" s="1"/>
      <c r="AE3494" s="1"/>
      <c r="AF3494" s="1"/>
      <c r="AG3494" s="1"/>
      <c r="AH3494" s="1"/>
      <c r="AI3494" s="1"/>
      <c r="AJ3494" s="1"/>
      <c r="AK3494" s="1"/>
      <c r="AL3494" s="1"/>
      <c r="AM3494" s="1"/>
      <c r="AN3494" s="1"/>
      <c r="AO3494" s="1"/>
      <c r="AP3494" s="1"/>
      <c r="AQ3494" s="1"/>
      <c r="AR3494" s="1"/>
    </row>
    <row r="3495" ht="12.0" customHeight="1">
      <c r="A3495" s="1"/>
      <c r="B3495" s="1"/>
      <c r="C3495" s="1"/>
      <c r="D3495" s="1"/>
      <c r="E3495" s="1"/>
      <c r="F3495" s="1"/>
      <c r="G3495" s="1"/>
      <c r="H3495" s="1"/>
      <c r="I3495" s="1"/>
      <c r="J3495" s="1"/>
      <c r="K3495" s="1"/>
      <c r="L3495" s="1"/>
      <c r="M3495" s="1"/>
      <c r="N3495" s="1"/>
      <c r="O3495" s="1"/>
      <c r="P3495" s="1"/>
      <c r="Q3495" s="1"/>
      <c r="R3495" s="1"/>
      <c r="S3495" s="1"/>
      <c r="T3495" s="1"/>
      <c r="U3495" s="1"/>
      <c r="V3495" s="1"/>
      <c r="W3495" s="1"/>
      <c r="X3495" s="1"/>
      <c r="Y3495" s="1"/>
      <c r="Z3495" s="1"/>
      <c r="AA3495" s="1"/>
      <c r="AB3495" s="1"/>
      <c r="AC3495" s="1"/>
      <c r="AD3495" s="1"/>
      <c r="AE3495" s="1"/>
      <c r="AF3495" s="1"/>
      <c r="AG3495" s="1"/>
      <c r="AH3495" s="1"/>
      <c r="AI3495" s="1"/>
      <c r="AJ3495" s="1"/>
      <c r="AK3495" s="1"/>
      <c r="AL3495" s="1"/>
      <c r="AM3495" s="1"/>
      <c r="AN3495" s="1"/>
      <c r="AO3495" s="1"/>
      <c r="AP3495" s="1"/>
      <c r="AQ3495" s="1"/>
      <c r="AR3495" s="1"/>
    </row>
    <row r="3496" ht="12.0" customHeight="1">
      <c r="A3496" s="1"/>
      <c r="B3496" s="1"/>
      <c r="C3496" s="1"/>
      <c r="D3496" s="1"/>
      <c r="E3496" s="1"/>
      <c r="F3496" s="1"/>
      <c r="G3496" s="1"/>
      <c r="H3496" s="1"/>
      <c r="I3496" s="1"/>
      <c r="J3496" s="1"/>
      <c r="K3496" s="1"/>
      <c r="L3496" s="1"/>
      <c r="M3496" s="1"/>
      <c r="N3496" s="1"/>
      <c r="O3496" s="1"/>
      <c r="P3496" s="1"/>
      <c r="Q3496" s="1"/>
      <c r="R3496" s="1"/>
      <c r="S3496" s="1"/>
      <c r="T3496" s="1"/>
      <c r="U3496" s="1"/>
      <c r="V3496" s="1"/>
      <c r="W3496" s="1"/>
      <c r="X3496" s="1"/>
      <c r="Y3496" s="1"/>
      <c r="Z3496" s="1"/>
      <c r="AA3496" s="1"/>
      <c r="AB3496" s="1"/>
      <c r="AC3496" s="1"/>
      <c r="AD3496" s="1"/>
      <c r="AE3496" s="1"/>
      <c r="AF3496" s="1"/>
      <c r="AG3496" s="1"/>
      <c r="AH3496" s="1"/>
      <c r="AI3496" s="1"/>
      <c r="AJ3496" s="1"/>
      <c r="AK3496" s="1"/>
      <c r="AL3496" s="1"/>
      <c r="AM3496" s="1"/>
      <c r="AN3496" s="1"/>
      <c r="AO3496" s="1"/>
      <c r="AP3496" s="1"/>
      <c r="AQ3496" s="1"/>
      <c r="AR3496" s="1"/>
    </row>
    <row r="3497" ht="12.0" customHeight="1">
      <c r="A3497" s="1"/>
      <c r="B3497" s="1"/>
      <c r="C3497" s="1"/>
      <c r="D3497" s="1"/>
      <c r="E3497" s="1"/>
      <c r="F3497" s="1"/>
      <c r="G3497" s="1"/>
      <c r="H3497" s="1"/>
      <c r="I3497" s="1"/>
      <c r="J3497" s="1"/>
      <c r="K3497" s="1"/>
      <c r="L3497" s="1"/>
      <c r="M3497" s="1"/>
      <c r="N3497" s="1"/>
      <c r="O3497" s="1"/>
      <c r="P3497" s="1"/>
      <c r="Q3497" s="1"/>
      <c r="R3497" s="1"/>
      <c r="S3497" s="1"/>
      <c r="T3497" s="1"/>
      <c r="U3497" s="1"/>
      <c r="V3497" s="1"/>
      <c r="W3497" s="1"/>
      <c r="X3497" s="1"/>
      <c r="Y3497" s="1"/>
      <c r="Z3497" s="1"/>
      <c r="AA3497" s="1"/>
      <c r="AB3497" s="1"/>
      <c r="AC3497" s="1"/>
      <c r="AD3497" s="1"/>
      <c r="AE3497" s="1"/>
      <c r="AF3497" s="1"/>
      <c r="AG3497" s="1"/>
      <c r="AH3497" s="1"/>
      <c r="AI3497" s="1"/>
      <c r="AJ3497" s="1"/>
      <c r="AK3497" s="1"/>
      <c r="AL3497" s="1"/>
      <c r="AM3497" s="1"/>
      <c r="AN3497" s="1"/>
      <c r="AO3497" s="1"/>
      <c r="AP3497" s="1"/>
      <c r="AQ3497" s="1"/>
      <c r="AR3497" s="1"/>
    </row>
    <row r="3498" ht="12.0" customHeight="1">
      <c r="A3498" s="1"/>
      <c r="B3498" s="1"/>
      <c r="C3498" s="1"/>
      <c r="D3498" s="1"/>
      <c r="E3498" s="1"/>
      <c r="F3498" s="1"/>
      <c r="G3498" s="1"/>
      <c r="H3498" s="1"/>
      <c r="I3498" s="1"/>
      <c r="J3498" s="1"/>
      <c r="K3498" s="1"/>
      <c r="L3498" s="1"/>
      <c r="M3498" s="1"/>
      <c r="N3498" s="1"/>
      <c r="O3498" s="1"/>
      <c r="P3498" s="1"/>
      <c r="Q3498" s="1"/>
      <c r="R3498" s="1"/>
      <c r="S3498" s="1"/>
      <c r="T3498" s="1"/>
      <c r="U3498" s="1"/>
      <c r="V3498" s="1"/>
      <c r="W3498" s="1"/>
      <c r="X3498" s="1"/>
      <c r="Y3498" s="1"/>
      <c r="Z3498" s="1"/>
      <c r="AA3498" s="1"/>
      <c r="AB3498" s="1"/>
      <c r="AC3498" s="1"/>
      <c r="AD3498" s="1"/>
      <c r="AE3498" s="1"/>
      <c r="AF3498" s="1"/>
      <c r="AG3498" s="1"/>
      <c r="AH3498" s="1"/>
      <c r="AI3498" s="1"/>
      <c r="AJ3498" s="1"/>
      <c r="AK3498" s="1"/>
      <c r="AL3498" s="1"/>
      <c r="AM3498" s="1"/>
      <c r="AN3498" s="1"/>
      <c r="AO3498" s="1"/>
      <c r="AP3498" s="1"/>
      <c r="AQ3498" s="1"/>
      <c r="AR3498" s="1"/>
    </row>
    <row r="3499" ht="12.0" customHeight="1">
      <c r="A3499" s="1"/>
      <c r="B3499" s="1"/>
      <c r="C3499" s="1"/>
      <c r="D3499" s="1"/>
      <c r="E3499" s="1"/>
      <c r="F3499" s="1"/>
      <c r="G3499" s="1"/>
      <c r="H3499" s="1"/>
      <c r="I3499" s="1"/>
      <c r="J3499" s="1"/>
      <c r="K3499" s="1"/>
      <c r="L3499" s="1"/>
      <c r="M3499" s="1"/>
      <c r="N3499" s="1"/>
      <c r="O3499" s="1"/>
      <c r="P3499" s="1"/>
      <c r="Q3499" s="1"/>
      <c r="R3499" s="1"/>
      <c r="S3499" s="1"/>
      <c r="T3499" s="1"/>
      <c r="U3499" s="1"/>
      <c r="V3499" s="1"/>
      <c r="W3499" s="1"/>
      <c r="X3499" s="1"/>
      <c r="Y3499" s="1"/>
      <c r="Z3499" s="1"/>
      <c r="AA3499" s="1"/>
      <c r="AB3499" s="1"/>
      <c r="AC3499" s="1"/>
      <c r="AD3499" s="1"/>
      <c r="AE3499" s="1"/>
      <c r="AF3499" s="1"/>
      <c r="AG3499" s="1"/>
      <c r="AH3499" s="1"/>
      <c r="AI3499" s="1"/>
      <c r="AJ3499" s="1"/>
      <c r="AK3499" s="1"/>
      <c r="AL3499" s="1"/>
      <c r="AM3499" s="1"/>
      <c r="AN3499" s="1"/>
      <c r="AO3499" s="1"/>
      <c r="AP3499" s="1"/>
      <c r="AQ3499" s="1"/>
      <c r="AR3499" s="1"/>
    </row>
    <row r="3500" ht="12.0" customHeight="1">
      <c r="A3500" s="1"/>
      <c r="B3500" s="1"/>
      <c r="C3500" s="1"/>
      <c r="D3500" s="1"/>
      <c r="E3500" s="1"/>
      <c r="F3500" s="1"/>
      <c r="G3500" s="1"/>
      <c r="H3500" s="1"/>
      <c r="I3500" s="1"/>
      <c r="J3500" s="1"/>
      <c r="K3500" s="1"/>
      <c r="L3500" s="1"/>
      <c r="M3500" s="1"/>
      <c r="N3500" s="1"/>
      <c r="O3500" s="1"/>
      <c r="P3500" s="1"/>
      <c r="Q3500" s="1"/>
      <c r="R3500" s="1"/>
      <c r="S3500" s="1"/>
      <c r="T3500" s="1"/>
      <c r="U3500" s="1"/>
      <c r="V3500" s="1"/>
      <c r="W3500" s="1"/>
      <c r="X3500" s="1"/>
      <c r="Y3500" s="1"/>
      <c r="Z3500" s="1"/>
      <c r="AA3500" s="1"/>
      <c r="AB3500" s="1"/>
      <c r="AC3500" s="1"/>
      <c r="AD3500" s="1"/>
      <c r="AE3500" s="1"/>
      <c r="AF3500" s="1"/>
      <c r="AG3500" s="1"/>
      <c r="AH3500" s="1"/>
      <c r="AI3500" s="1"/>
      <c r="AJ3500" s="1"/>
      <c r="AK3500" s="1"/>
      <c r="AL3500" s="1"/>
      <c r="AM3500" s="1"/>
      <c r="AN3500" s="1"/>
      <c r="AO3500" s="1"/>
      <c r="AP3500" s="1"/>
      <c r="AQ3500" s="1"/>
      <c r="AR3500" s="1"/>
    </row>
    <row r="3501" ht="12.0" customHeight="1">
      <c r="A3501" s="1"/>
      <c r="B3501" s="1"/>
      <c r="C3501" s="1"/>
      <c r="D3501" s="1"/>
      <c r="E3501" s="1"/>
      <c r="F3501" s="1"/>
      <c r="G3501" s="1"/>
      <c r="H3501" s="1"/>
      <c r="I3501" s="1"/>
      <c r="J3501" s="1"/>
      <c r="K3501" s="1"/>
      <c r="L3501" s="1"/>
      <c r="M3501" s="1"/>
      <c r="N3501" s="1"/>
      <c r="O3501" s="1"/>
      <c r="P3501" s="1"/>
      <c r="Q3501" s="1"/>
      <c r="R3501" s="1"/>
      <c r="S3501" s="1"/>
      <c r="T3501" s="1"/>
      <c r="U3501" s="1"/>
      <c r="V3501" s="1"/>
      <c r="W3501" s="1"/>
      <c r="X3501" s="1"/>
      <c r="Y3501" s="1"/>
      <c r="Z3501" s="1"/>
      <c r="AA3501" s="1"/>
      <c r="AB3501" s="1"/>
      <c r="AC3501" s="1"/>
      <c r="AD3501" s="1"/>
      <c r="AE3501" s="1"/>
      <c r="AF3501" s="1"/>
      <c r="AG3501" s="1"/>
      <c r="AH3501" s="1"/>
      <c r="AI3501" s="1"/>
      <c r="AJ3501" s="1"/>
      <c r="AK3501" s="1"/>
      <c r="AL3501" s="1"/>
      <c r="AM3501" s="1"/>
      <c r="AN3501" s="1"/>
      <c r="AO3501" s="1"/>
      <c r="AP3501" s="1"/>
      <c r="AQ3501" s="1"/>
      <c r="AR3501" s="1"/>
    </row>
    <row r="3502" ht="12.0" customHeight="1">
      <c r="A3502" s="1"/>
      <c r="B3502" s="1"/>
      <c r="C3502" s="1"/>
      <c r="D3502" s="1"/>
      <c r="E3502" s="1"/>
      <c r="F3502" s="1"/>
      <c r="G3502" s="1"/>
      <c r="H3502" s="1"/>
      <c r="I3502" s="1"/>
      <c r="J3502" s="1"/>
      <c r="K3502" s="1"/>
      <c r="L3502" s="1"/>
      <c r="M3502" s="1"/>
      <c r="N3502" s="1"/>
      <c r="O3502" s="1"/>
      <c r="P3502" s="1"/>
      <c r="Q3502" s="1"/>
      <c r="R3502" s="1"/>
      <c r="S3502" s="1"/>
      <c r="T3502" s="1"/>
      <c r="U3502" s="1"/>
      <c r="V3502" s="1"/>
      <c r="W3502" s="1"/>
      <c r="X3502" s="1"/>
      <c r="Y3502" s="1"/>
      <c r="Z3502" s="1"/>
      <c r="AA3502" s="1"/>
      <c r="AB3502" s="1"/>
      <c r="AC3502" s="1"/>
      <c r="AD3502" s="1"/>
      <c r="AE3502" s="1"/>
      <c r="AF3502" s="1"/>
      <c r="AG3502" s="1"/>
      <c r="AH3502" s="1"/>
      <c r="AI3502" s="1"/>
      <c r="AJ3502" s="1"/>
      <c r="AK3502" s="1"/>
      <c r="AL3502" s="1"/>
      <c r="AM3502" s="1"/>
      <c r="AN3502" s="1"/>
      <c r="AO3502" s="1"/>
      <c r="AP3502" s="1"/>
      <c r="AQ3502" s="1"/>
      <c r="AR3502" s="1"/>
    </row>
    <row r="3503" ht="12.0" customHeight="1">
      <c r="A3503" s="1"/>
      <c r="B3503" s="1"/>
      <c r="C3503" s="1"/>
      <c r="D3503" s="1"/>
      <c r="E3503" s="1"/>
      <c r="F3503" s="1"/>
      <c r="G3503" s="1"/>
      <c r="H3503" s="1"/>
      <c r="I3503" s="1"/>
      <c r="J3503" s="1"/>
      <c r="K3503" s="1"/>
      <c r="L3503" s="1"/>
      <c r="M3503" s="1"/>
      <c r="N3503" s="1"/>
      <c r="O3503" s="1"/>
      <c r="P3503" s="1"/>
      <c r="Q3503" s="1"/>
      <c r="R3503" s="1"/>
      <c r="S3503" s="1"/>
      <c r="T3503" s="1"/>
      <c r="U3503" s="1"/>
      <c r="V3503" s="1"/>
      <c r="W3503" s="1"/>
      <c r="X3503" s="1"/>
      <c r="Y3503" s="1"/>
      <c r="Z3503" s="1"/>
      <c r="AA3503" s="1"/>
      <c r="AB3503" s="1"/>
      <c r="AC3503" s="1"/>
      <c r="AD3503" s="1"/>
      <c r="AE3503" s="1"/>
      <c r="AF3503" s="1"/>
      <c r="AG3503" s="1"/>
      <c r="AH3503" s="1"/>
      <c r="AI3503" s="1"/>
      <c r="AJ3503" s="1"/>
      <c r="AK3503" s="1"/>
      <c r="AL3503" s="1"/>
      <c r="AM3503" s="1"/>
      <c r="AN3503" s="1"/>
      <c r="AO3503" s="1"/>
      <c r="AP3503" s="1"/>
      <c r="AQ3503" s="1"/>
      <c r="AR3503" s="1"/>
    </row>
    <row r="3504" ht="12.0" customHeight="1">
      <c r="A3504" s="1"/>
      <c r="B3504" s="1"/>
      <c r="C3504" s="1"/>
      <c r="D3504" s="1"/>
      <c r="E3504" s="1"/>
      <c r="F3504" s="1"/>
      <c r="G3504" s="1"/>
      <c r="H3504" s="1"/>
      <c r="I3504" s="1"/>
      <c r="J3504" s="1"/>
      <c r="K3504" s="1"/>
      <c r="L3504" s="1"/>
      <c r="M3504" s="1"/>
      <c r="N3504" s="1"/>
      <c r="O3504" s="1"/>
      <c r="P3504" s="1"/>
      <c r="Q3504" s="1"/>
      <c r="R3504" s="1"/>
      <c r="S3504" s="1"/>
      <c r="T3504" s="1"/>
      <c r="U3504" s="1"/>
      <c r="V3504" s="1"/>
      <c r="W3504" s="1"/>
      <c r="X3504" s="1"/>
      <c r="Y3504" s="1"/>
      <c r="Z3504" s="1"/>
      <c r="AA3504" s="1"/>
      <c r="AB3504" s="1"/>
      <c r="AC3504" s="1"/>
      <c r="AD3504" s="1"/>
      <c r="AE3504" s="1"/>
      <c r="AF3504" s="1"/>
      <c r="AG3504" s="1"/>
      <c r="AH3504" s="1"/>
      <c r="AI3504" s="1"/>
      <c r="AJ3504" s="1"/>
      <c r="AK3504" s="1"/>
      <c r="AL3504" s="1"/>
      <c r="AM3504" s="1"/>
      <c r="AN3504" s="1"/>
      <c r="AO3504" s="1"/>
      <c r="AP3504" s="1"/>
      <c r="AQ3504" s="1"/>
      <c r="AR3504" s="1"/>
    </row>
    <row r="3505" ht="12.0" customHeight="1">
      <c r="A3505" s="1"/>
      <c r="B3505" s="1"/>
      <c r="C3505" s="1"/>
      <c r="D3505" s="1"/>
      <c r="E3505" s="1"/>
      <c r="F3505" s="1"/>
      <c r="G3505" s="1"/>
      <c r="H3505" s="1"/>
      <c r="I3505" s="1"/>
      <c r="J3505" s="1"/>
      <c r="K3505" s="1"/>
      <c r="L3505" s="1"/>
      <c r="M3505" s="1"/>
      <c r="N3505" s="1"/>
      <c r="O3505" s="1"/>
      <c r="P3505" s="1"/>
      <c r="Q3505" s="1"/>
      <c r="R3505" s="1"/>
      <c r="S3505" s="1"/>
      <c r="T3505" s="1"/>
      <c r="U3505" s="1"/>
      <c r="V3505" s="1"/>
      <c r="W3505" s="1"/>
      <c r="X3505" s="1"/>
      <c r="Y3505" s="1"/>
      <c r="Z3505" s="1"/>
      <c r="AA3505" s="1"/>
      <c r="AB3505" s="1"/>
      <c r="AC3505" s="1"/>
      <c r="AD3505" s="1"/>
      <c r="AE3505" s="1"/>
      <c r="AF3505" s="1"/>
      <c r="AG3505" s="1"/>
      <c r="AH3505" s="1"/>
      <c r="AI3505" s="1"/>
      <c r="AJ3505" s="1"/>
      <c r="AK3505" s="1"/>
      <c r="AL3505" s="1"/>
      <c r="AM3505" s="1"/>
      <c r="AN3505" s="1"/>
      <c r="AO3505" s="1"/>
      <c r="AP3505" s="1"/>
      <c r="AQ3505" s="1"/>
      <c r="AR3505" s="1"/>
    </row>
    <row r="3506" ht="12.0" customHeight="1">
      <c r="A3506" s="1"/>
      <c r="B3506" s="1"/>
      <c r="C3506" s="1"/>
      <c r="D3506" s="1"/>
      <c r="E3506" s="1"/>
      <c r="F3506" s="1"/>
      <c r="G3506" s="1"/>
      <c r="H3506" s="1"/>
      <c r="I3506" s="1"/>
      <c r="J3506" s="1"/>
      <c r="K3506" s="1"/>
      <c r="L3506" s="1"/>
      <c r="M3506" s="1"/>
      <c r="N3506" s="1"/>
      <c r="O3506" s="1"/>
      <c r="P3506" s="1"/>
      <c r="Q3506" s="1"/>
      <c r="R3506" s="1"/>
      <c r="S3506" s="1"/>
      <c r="T3506" s="1"/>
      <c r="U3506" s="1"/>
      <c r="V3506" s="1"/>
      <c r="W3506" s="1"/>
      <c r="X3506" s="1"/>
      <c r="Y3506" s="1"/>
      <c r="Z3506" s="1"/>
      <c r="AA3506" s="1"/>
      <c r="AB3506" s="1"/>
      <c r="AC3506" s="1"/>
      <c r="AD3506" s="1"/>
      <c r="AE3506" s="1"/>
      <c r="AF3506" s="1"/>
      <c r="AG3506" s="1"/>
      <c r="AH3506" s="1"/>
      <c r="AI3506" s="1"/>
      <c r="AJ3506" s="1"/>
      <c r="AK3506" s="1"/>
      <c r="AL3506" s="1"/>
      <c r="AM3506" s="1"/>
      <c r="AN3506" s="1"/>
      <c r="AO3506" s="1"/>
      <c r="AP3506" s="1"/>
      <c r="AQ3506" s="1"/>
      <c r="AR3506" s="1"/>
    </row>
    <row r="3507" ht="12.0" customHeight="1">
      <c r="A3507" s="1"/>
      <c r="B3507" s="1"/>
      <c r="C3507" s="1"/>
      <c r="D3507" s="1"/>
      <c r="E3507" s="1"/>
      <c r="F3507" s="1"/>
      <c r="G3507" s="1"/>
      <c r="H3507" s="1"/>
      <c r="I3507" s="1"/>
      <c r="J3507" s="1"/>
      <c r="K3507" s="1"/>
      <c r="L3507" s="1"/>
      <c r="M3507" s="1"/>
      <c r="N3507" s="1"/>
      <c r="O3507" s="1"/>
      <c r="P3507" s="1"/>
      <c r="Q3507" s="1"/>
      <c r="R3507" s="1"/>
      <c r="S3507" s="1"/>
      <c r="T3507" s="1"/>
      <c r="U3507" s="1"/>
      <c r="V3507" s="1"/>
      <c r="W3507" s="1"/>
      <c r="X3507" s="1"/>
      <c r="Y3507" s="1"/>
      <c r="Z3507" s="1"/>
      <c r="AA3507" s="1"/>
      <c r="AB3507" s="1"/>
      <c r="AC3507" s="1"/>
      <c r="AD3507" s="1"/>
      <c r="AE3507" s="1"/>
      <c r="AF3507" s="1"/>
      <c r="AG3507" s="1"/>
      <c r="AH3507" s="1"/>
      <c r="AI3507" s="1"/>
      <c r="AJ3507" s="1"/>
      <c r="AK3507" s="1"/>
      <c r="AL3507" s="1"/>
      <c r="AM3507" s="1"/>
      <c r="AN3507" s="1"/>
      <c r="AO3507" s="1"/>
      <c r="AP3507" s="1"/>
      <c r="AQ3507" s="1"/>
      <c r="AR3507" s="1"/>
    </row>
    <row r="3508" ht="12.0" customHeight="1">
      <c r="A3508" s="1"/>
      <c r="B3508" s="1"/>
      <c r="C3508" s="1"/>
      <c r="D3508" s="1"/>
      <c r="E3508" s="1"/>
      <c r="F3508" s="1"/>
      <c r="G3508" s="1"/>
      <c r="H3508" s="1"/>
      <c r="I3508" s="1"/>
      <c r="J3508" s="1"/>
      <c r="K3508" s="1"/>
      <c r="L3508" s="1"/>
      <c r="M3508" s="1"/>
      <c r="N3508" s="1"/>
      <c r="O3508" s="1"/>
      <c r="P3508" s="1"/>
      <c r="Q3508" s="1"/>
      <c r="R3508" s="1"/>
      <c r="S3508" s="1"/>
      <c r="T3508" s="1"/>
      <c r="U3508" s="1"/>
      <c r="V3508" s="1"/>
      <c r="W3508" s="1"/>
      <c r="X3508" s="1"/>
      <c r="Y3508" s="1"/>
      <c r="Z3508" s="1"/>
      <c r="AA3508" s="1"/>
      <c r="AB3508" s="1"/>
      <c r="AC3508" s="1"/>
      <c r="AD3508" s="1"/>
      <c r="AE3508" s="1"/>
      <c r="AF3508" s="1"/>
      <c r="AG3508" s="1"/>
      <c r="AH3508" s="1"/>
      <c r="AI3508" s="1"/>
      <c r="AJ3508" s="1"/>
      <c r="AK3508" s="1"/>
      <c r="AL3508" s="1"/>
      <c r="AM3508" s="1"/>
      <c r="AN3508" s="1"/>
      <c r="AO3508" s="1"/>
      <c r="AP3508" s="1"/>
      <c r="AQ3508" s="1"/>
      <c r="AR3508" s="1"/>
    </row>
    <row r="3509" ht="12.0" customHeight="1">
      <c r="A3509" s="1"/>
      <c r="B3509" s="1"/>
      <c r="C3509" s="1"/>
      <c r="D3509" s="1"/>
      <c r="E3509" s="1"/>
      <c r="F3509" s="1"/>
      <c r="G3509" s="1"/>
      <c r="H3509" s="1"/>
      <c r="I3509" s="1"/>
      <c r="J3509" s="1"/>
      <c r="K3509" s="1"/>
      <c r="L3509" s="1"/>
      <c r="M3509" s="1"/>
      <c r="N3509" s="1"/>
      <c r="O3509" s="1"/>
      <c r="P3509" s="1"/>
      <c r="Q3509" s="1"/>
      <c r="R3509" s="1"/>
      <c r="S3509" s="1"/>
      <c r="T3509" s="1"/>
      <c r="U3509" s="1"/>
      <c r="V3509" s="1"/>
      <c r="W3509" s="1"/>
      <c r="X3509" s="1"/>
      <c r="Y3509" s="1"/>
      <c r="Z3509" s="1"/>
      <c r="AA3509" s="1"/>
      <c r="AB3509" s="1"/>
      <c r="AC3509" s="1"/>
      <c r="AD3509" s="1"/>
      <c r="AE3509" s="1"/>
      <c r="AF3509" s="1"/>
      <c r="AG3509" s="1"/>
      <c r="AH3509" s="1"/>
      <c r="AI3509" s="1"/>
      <c r="AJ3509" s="1"/>
      <c r="AK3509" s="1"/>
      <c r="AL3509" s="1"/>
      <c r="AM3509" s="1"/>
      <c r="AN3509" s="1"/>
      <c r="AO3509" s="1"/>
      <c r="AP3509" s="1"/>
      <c r="AQ3509" s="1"/>
      <c r="AR3509" s="1"/>
    </row>
    <row r="3510" ht="12.0" customHeight="1">
      <c r="A3510" s="1"/>
      <c r="B3510" s="1"/>
      <c r="C3510" s="1"/>
      <c r="D3510" s="1"/>
      <c r="E3510" s="1"/>
      <c r="F3510" s="1"/>
      <c r="G3510" s="1"/>
      <c r="H3510" s="1"/>
      <c r="I3510" s="1"/>
      <c r="J3510" s="1"/>
      <c r="K3510" s="1"/>
      <c r="L3510" s="1"/>
      <c r="M3510" s="1"/>
      <c r="N3510" s="1"/>
      <c r="O3510" s="1"/>
      <c r="P3510" s="1"/>
      <c r="Q3510" s="1"/>
      <c r="R3510" s="1"/>
      <c r="S3510" s="1"/>
      <c r="T3510" s="1"/>
      <c r="U3510" s="1"/>
      <c r="V3510" s="1"/>
      <c r="W3510" s="1"/>
      <c r="X3510" s="1"/>
      <c r="Y3510" s="1"/>
      <c r="Z3510" s="1"/>
      <c r="AA3510" s="1"/>
      <c r="AB3510" s="1"/>
      <c r="AC3510" s="1"/>
      <c r="AD3510" s="1"/>
      <c r="AE3510" s="1"/>
      <c r="AF3510" s="1"/>
      <c r="AG3510" s="1"/>
      <c r="AH3510" s="1"/>
      <c r="AI3510" s="1"/>
      <c r="AJ3510" s="1"/>
      <c r="AK3510" s="1"/>
      <c r="AL3510" s="1"/>
      <c r="AM3510" s="1"/>
      <c r="AN3510" s="1"/>
      <c r="AO3510" s="1"/>
      <c r="AP3510" s="1"/>
      <c r="AQ3510" s="1"/>
      <c r="AR3510" s="1"/>
    </row>
    <row r="3511" ht="12.0" customHeight="1">
      <c r="A3511" s="1"/>
      <c r="B3511" s="1"/>
      <c r="C3511" s="1"/>
      <c r="D3511" s="1"/>
      <c r="E3511" s="1"/>
      <c r="F3511" s="1"/>
      <c r="G3511" s="1"/>
      <c r="H3511" s="1"/>
      <c r="I3511" s="1"/>
      <c r="J3511" s="1"/>
      <c r="K3511" s="1"/>
      <c r="L3511" s="1"/>
      <c r="M3511" s="1"/>
      <c r="N3511" s="1"/>
      <c r="O3511" s="1"/>
      <c r="P3511" s="1"/>
      <c r="Q3511" s="1"/>
      <c r="R3511" s="1"/>
      <c r="S3511" s="1"/>
      <c r="T3511" s="1"/>
      <c r="U3511" s="1"/>
      <c r="V3511" s="1"/>
      <c r="W3511" s="1"/>
      <c r="X3511" s="1"/>
      <c r="Y3511" s="1"/>
      <c r="Z3511" s="1"/>
      <c r="AA3511" s="1"/>
      <c r="AB3511" s="1"/>
      <c r="AC3511" s="1"/>
      <c r="AD3511" s="1"/>
      <c r="AE3511" s="1"/>
      <c r="AF3511" s="1"/>
      <c r="AG3511" s="1"/>
      <c r="AH3511" s="1"/>
      <c r="AI3511" s="1"/>
      <c r="AJ3511" s="1"/>
      <c r="AK3511" s="1"/>
      <c r="AL3511" s="1"/>
      <c r="AM3511" s="1"/>
      <c r="AN3511" s="1"/>
      <c r="AO3511" s="1"/>
      <c r="AP3511" s="1"/>
      <c r="AQ3511" s="1"/>
      <c r="AR3511" s="1"/>
    </row>
    <row r="3512" ht="12.0" customHeight="1">
      <c r="A3512" s="1"/>
      <c r="B3512" s="1"/>
      <c r="C3512" s="1"/>
      <c r="D3512" s="1"/>
      <c r="E3512" s="1"/>
      <c r="F3512" s="1"/>
      <c r="G3512" s="1"/>
      <c r="H3512" s="1"/>
      <c r="I3512" s="1"/>
      <c r="J3512" s="1"/>
      <c r="K3512" s="1"/>
      <c r="L3512" s="1"/>
      <c r="M3512" s="1"/>
      <c r="N3512" s="1"/>
      <c r="O3512" s="1"/>
      <c r="P3512" s="1"/>
      <c r="Q3512" s="1"/>
      <c r="R3512" s="1"/>
      <c r="S3512" s="1"/>
      <c r="T3512" s="1"/>
      <c r="U3512" s="1"/>
      <c r="V3512" s="1"/>
      <c r="W3512" s="1"/>
      <c r="X3512" s="1"/>
      <c r="Y3512" s="1"/>
      <c r="Z3512" s="1"/>
      <c r="AA3512" s="1"/>
      <c r="AB3512" s="1"/>
      <c r="AC3512" s="1"/>
      <c r="AD3512" s="1"/>
      <c r="AE3512" s="1"/>
      <c r="AF3512" s="1"/>
      <c r="AG3512" s="1"/>
      <c r="AH3512" s="1"/>
      <c r="AI3512" s="1"/>
      <c r="AJ3512" s="1"/>
      <c r="AK3512" s="1"/>
      <c r="AL3512" s="1"/>
      <c r="AM3512" s="1"/>
      <c r="AN3512" s="1"/>
      <c r="AO3512" s="1"/>
      <c r="AP3512" s="1"/>
      <c r="AQ3512" s="1"/>
      <c r="AR3512" s="1"/>
    </row>
    <row r="3513" ht="12.0" customHeight="1">
      <c r="A3513" s="1"/>
      <c r="B3513" s="1"/>
      <c r="C3513" s="1"/>
      <c r="D3513" s="1"/>
      <c r="E3513" s="1"/>
      <c r="F3513" s="1"/>
      <c r="G3513" s="1"/>
      <c r="H3513" s="1"/>
      <c r="I3513" s="1"/>
      <c r="J3513" s="1"/>
      <c r="K3513" s="1"/>
      <c r="L3513" s="1"/>
      <c r="M3513" s="1"/>
      <c r="N3513" s="1"/>
      <c r="O3513" s="1"/>
      <c r="P3513" s="1"/>
      <c r="Q3513" s="1"/>
      <c r="R3513" s="1"/>
      <c r="S3513" s="1"/>
      <c r="T3513" s="1"/>
      <c r="U3513" s="1"/>
      <c r="V3513" s="1"/>
      <c r="W3513" s="1"/>
      <c r="X3513" s="1"/>
      <c r="Y3513" s="1"/>
      <c r="Z3513" s="1"/>
      <c r="AA3513" s="1"/>
      <c r="AB3513" s="1"/>
      <c r="AC3513" s="1"/>
      <c r="AD3513" s="1"/>
      <c r="AE3513" s="1"/>
      <c r="AF3513" s="1"/>
      <c r="AG3513" s="1"/>
      <c r="AH3513" s="1"/>
      <c r="AI3513" s="1"/>
      <c r="AJ3513" s="1"/>
      <c r="AK3513" s="1"/>
      <c r="AL3513" s="1"/>
      <c r="AM3513" s="1"/>
      <c r="AN3513" s="1"/>
      <c r="AO3513" s="1"/>
      <c r="AP3513" s="1"/>
      <c r="AQ3513" s="1"/>
      <c r="AR3513" s="1"/>
    </row>
    <row r="3514" ht="12.0" customHeight="1">
      <c r="A3514" s="1"/>
      <c r="B3514" s="1"/>
      <c r="C3514" s="1"/>
      <c r="D3514" s="1"/>
      <c r="E3514" s="1"/>
      <c r="F3514" s="1"/>
      <c r="G3514" s="1"/>
      <c r="H3514" s="1"/>
      <c r="I3514" s="1"/>
      <c r="J3514" s="1"/>
      <c r="K3514" s="1"/>
      <c r="L3514" s="1"/>
      <c r="M3514" s="1"/>
      <c r="N3514" s="1"/>
      <c r="O3514" s="1"/>
      <c r="P3514" s="1"/>
      <c r="Q3514" s="1"/>
      <c r="R3514" s="1"/>
      <c r="S3514" s="1"/>
      <c r="T3514" s="1"/>
      <c r="U3514" s="1"/>
      <c r="V3514" s="1"/>
      <c r="W3514" s="1"/>
      <c r="X3514" s="1"/>
      <c r="Y3514" s="1"/>
      <c r="Z3514" s="1"/>
      <c r="AA3514" s="1"/>
      <c r="AB3514" s="1"/>
      <c r="AC3514" s="1"/>
      <c r="AD3514" s="1"/>
      <c r="AE3514" s="1"/>
      <c r="AF3514" s="1"/>
      <c r="AG3514" s="1"/>
      <c r="AH3514" s="1"/>
      <c r="AI3514" s="1"/>
      <c r="AJ3514" s="1"/>
      <c r="AK3514" s="1"/>
      <c r="AL3514" s="1"/>
      <c r="AM3514" s="1"/>
      <c r="AN3514" s="1"/>
      <c r="AO3514" s="1"/>
      <c r="AP3514" s="1"/>
      <c r="AQ3514" s="1"/>
      <c r="AR3514" s="1"/>
    </row>
    <row r="3515" ht="12.0" customHeight="1">
      <c r="A3515" s="1"/>
      <c r="B3515" s="1"/>
      <c r="C3515" s="1"/>
      <c r="D3515" s="1"/>
      <c r="E3515" s="1"/>
      <c r="F3515" s="1"/>
      <c r="G3515" s="1"/>
      <c r="H3515" s="1"/>
      <c r="I3515" s="1"/>
      <c r="J3515" s="1"/>
      <c r="K3515" s="1"/>
      <c r="L3515" s="1"/>
      <c r="M3515" s="1"/>
      <c r="N3515" s="1"/>
      <c r="O3515" s="1"/>
      <c r="P3515" s="1"/>
      <c r="Q3515" s="1"/>
      <c r="R3515" s="1"/>
      <c r="S3515" s="1"/>
      <c r="T3515" s="1"/>
      <c r="U3515" s="1"/>
      <c r="V3515" s="1"/>
      <c r="W3515" s="1"/>
      <c r="X3515" s="1"/>
      <c r="Y3515" s="1"/>
      <c r="Z3515" s="1"/>
      <c r="AA3515" s="1"/>
      <c r="AB3515" s="1"/>
      <c r="AC3515" s="1"/>
      <c r="AD3515" s="1"/>
      <c r="AE3515" s="1"/>
      <c r="AF3515" s="1"/>
      <c r="AG3515" s="1"/>
      <c r="AH3515" s="1"/>
      <c r="AI3515" s="1"/>
      <c r="AJ3515" s="1"/>
      <c r="AK3515" s="1"/>
      <c r="AL3515" s="1"/>
      <c r="AM3515" s="1"/>
      <c r="AN3515" s="1"/>
      <c r="AO3515" s="1"/>
      <c r="AP3515" s="1"/>
      <c r="AQ3515" s="1"/>
      <c r="AR3515" s="1"/>
    </row>
    <row r="3516" ht="12.0" customHeight="1">
      <c r="A3516" s="1"/>
      <c r="B3516" s="1"/>
      <c r="C3516" s="1"/>
      <c r="D3516" s="1"/>
      <c r="E3516" s="1"/>
      <c r="F3516" s="1"/>
      <c r="G3516" s="1"/>
      <c r="H3516" s="1"/>
      <c r="I3516" s="1"/>
      <c r="J3516" s="1"/>
      <c r="K3516" s="1"/>
      <c r="L3516" s="1"/>
      <c r="M3516" s="1"/>
      <c r="N3516" s="1"/>
      <c r="O3516" s="1"/>
      <c r="P3516" s="1"/>
      <c r="Q3516" s="1"/>
      <c r="R3516" s="1"/>
      <c r="S3516" s="1"/>
      <c r="T3516" s="1"/>
      <c r="U3516" s="1"/>
      <c r="V3516" s="1"/>
      <c r="W3516" s="1"/>
      <c r="X3516" s="1"/>
      <c r="Y3516" s="1"/>
      <c r="Z3516" s="1"/>
      <c r="AA3516" s="1"/>
      <c r="AB3516" s="1"/>
      <c r="AC3516" s="1"/>
      <c r="AD3516" s="1"/>
      <c r="AE3516" s="1"/>
      <c r="AF3516" s="1"/>
      <c r="AG3516" s="1"/>
      <c r="AH3516" s="1"/>
      <c r="AI3516" s="1"/>
      <c r="AJ3516" s="1"/>
      <c r="AK3516" s="1"/>
      <c r="AL3516" s="1"/>
      <c r="AM3516" s="1"/>
      <c r="AN3516" s="1"/>
      <c r="AO3516" s="1"/>
      <c r="AP3516" s="1"/>
      <c r="AQ3516" s="1"/>
      <c r="AR3516" s="1"/>
    </row>
    <row r="3517" ht="12.0" customHeight="1">
      <c r="A3517" s="1"/>
      <c r="B3517" s="1"/>
      <c r="C3517" s="1"/>
      <c r="D3517" s="1"/>
      <c r="E3517" s="1"/>
      <c r="F3517" s="1"/>
      <c r="G3517" s="1"/>
      <c r="H3517" s="1"/>
      <c r="I3517" s="1"/>
      <c r="J3517" s="1"/>
      <c r="K3517" s="1"/>
      <c r="L3517" s="1"/>
      <c r="M3517" s="1"/>
      <c r="N3517" s="1"/>
      <c r="O3517" s="1"/>
      <c r="P3517" s="1"/>
      <c r="Q3517" s="1"/>
      <c r="R3517" s="1"/>
      <c r="S3517" s="1"/>
      <c r="T3517" s="1"/>
      <c r="U3517" s="1"/>
      <c r="V3517" s="1"/>
      <c r="W3517" s="1"/>
      <c r="X3517" s="1"/>
      <c r="Y3517" s="1"/>
      <c r="Z3517" s="1"/>
      <c r="AA3517" s="1"/>
      <c r="AB3517" s="1"/>
      <c r="AC3517" s="1"/>
      <c r="AD3517" s="1"/>
      <c r="AE3517" s="1"/>
      <c r="AF3517" s="1"/>
      <c r="AG3517" s="1"/>
      <c r="AH3517" s="1"/>
      <c r="AI3517" s="1"/>
      <c r="AJ3517" s="1"/>
      <c r="AK3517" s="1"/>
      <c r="AL3517" s="1"/>
      <c r="AM3517" s="1"/>
      <c r="AN3517" s="1"/>
      <c r="AO3517" s="1"/>
      <c r="AP3517" s="1"/>
      <c r="AQ3517" s="1"/>
      <c r="AR3517" s="1"/>
    </row>
    <row r="3518" ht="12.0" customHeight="1">
      <c r="A3518" s="1"/>
      <c r="B3518" s="1"/>
      <c r="C3518" s="1"/>
      <c r="D3518" s="1"/>
      <c r="E3518" s="1"/>
      <c r="F3518" s="1"/>
      <c r="G3518" s="1"/>
      <c r="H3518" s="1"/>
      <c r="I3518" s="1"/>
      <c r="J3518" s="1"/>
      <c r="K3518" s="1"/>
      <c r="L3518" s="1"/>
      <c r="M3518" s="1"/>
      <c r="N3518" s="1"/>
      <c r="O3518" s="1"/>
      <c r="P3518" s="1"/>
      <c r="Q3518" s="1"/>
      <c r="R3518" s="1"/>
      <c r="S3518" s="1"/>
      <c r="T3518" s="1"/>
      <c r="U3518" s="1"/>
      <c r="V3518" s="1"/>
      <c r="W3518" s="1"/>
      <c r="X3518" s="1"/>
      <c r="Y3518" s="1"/>
      <c r="Z3518" s="1"/>
      <c r="AA3518" s="1"/>
      <c r="AB3518" s="1"/>
      <c r="AC3518" s="1"/>
      <c r="AD3518" s="1"/>
      <c r="AE3518" s="1"/>
      <c r="AF3518" s="1"/>
      <c r="AG3518" s="1"/>
      <c r="AH3518" s="1"/>
      <c r="AI3518" s="1"/>
      <c r="AJ3518" s="1"/>
      <c r="AK3518" s="1"/>
      <c r="AL3518" s="1"/>
      <c r="AM3518" s="1"/>
      <c r="AN3518" s="1"/>
      <c r="AO3518" s="1"/>
      <c r="AP3518" s="1"/>
      <c r="AQ3518" s="1"/>
      <c r="AR3518" s="1"/>
    </row>
    <row r="3519" ht="12.0" customHeight="1">
      <c r="A3519" s="1"/>
      <c r="B3519" s="1"/>
      <c r="C3519" s="1"/>
      <c r="D3519" s="1"/>
      <c r="E3519" s="1"/>
      <c r="F3519" s="1"/>
      <c r="G3519" s="1"/>
      <c r="H3519" s="1"/>
      <c r="I3519" s="1"/>
      <c r="J3519" s="1"/>
      <c r="K3519" s="1"/>
      <c r="L3519" s="1"/>
      <c r="M3519" s="1"/>
      <c r="N3519" s="1"/>
      <c r="O3519" s="1"/>
      <c r="P3519" s="1"/>
      <c r="Q3519" s="1"/>
      <c r="R3519" s="1"/>
      <c r="S3519" s="1"/>
      <c r="T3519" s="1"/>
      <c r="U3519" s="1"/>
      <c r="V3519" s="1"/>
      <c r="W3519" s="1"/>
      <c r="X3519" s="1"/>
      <c r="Y3519" s="1"/>
      <c r="Z3519" s="1"/>
      <c r="AA3519" s="1"/>
      <c r="AB3519" s="1"/>
      <c r="AC3519" s="1"/>
      <c r="AD3519" s="1"/>
      <c r="AE3519" s="1"/>
      <c r="AF3519" s="1"/>
      <c r="AG3519" s="1"/>
      <c r="AH3519" s="1"/>
      <c r="AI3519" s="1"/>
      <c r="AJ3519" s="1"/>
      <c r="AK3519" s="1"/>
      <c r="AL3519" s="1"/>
      <c r="AM3519" s="1"/>
      <c r="AN3519" s="1"/>
      <c r="AO3519" s="1"/>
      <c r="AP3519" s="1"/>
      <c r="AQ3519" s="1"/>
      <c r="AR3519" s="1"/>
    </row>
    <row r="3520" ht="12.0" customHeight="1">
      <c r="A3520" s="1"/>
      <c r="B3520" s="1"/>
      <c r="C3520" s="1"/>
      <c r="D3520" s="1"/>
      <c r="E3520" s="1"/>
      <c r="F3520" s="1"/>
      <c r="G3520" s="1"/>
      <c r="H3520" s="1"/>
      <c r="I3520" s="1"/>
      <c r="J3520" s="1"/>
      <c r="K3520" s="1"/>
      <c r="L3520" s="1"/>
      <c r="M3520" s="1"/>
      <c r="N3520" s="1"/>
      <c r="O3520" s="1"/>
      <c r="P3520" s="1"/>
      <c r="Q3520" s="1"/>
      <c r="R3520" s="1"/>
      <c r="S3520" s="1"/>
      <c r="T3520" s="1"/>
      <c r="U3520" s="1"/>
      <c r="V3520" s="1"/>
      <c r="W3520" s="1"/>
      <c r="X3520" s="1"/>
      <c r="Y3520" s="1"/>
      <c r="Z3520" s="1"/>
      <c r="AA3520" s="1"/>
      <c r="AB3520" s="1"/>
      <c r="AC3520" s="1"/>
      <c r="AD3520" s="1"/>
      <c r="AE3520" s="1"/>
      <c r="AF3520" s="1"/>
      <c r="AG3520" s="1"/>
      <c r="AH3520" s="1"/>
      <c r="AI3520" s="1"/>
      <c r="AJ3520" s="1"/>
      <c r="AK3520" s="1"/>
      <c r="AL3520" s="1"/>
      <c r="AM3520" s="1"/>
      <c r="AN3520" s="1"/>
      <c r="AO3520" s="1"/>
      <c r="AP3520" s="1"/>
      <c r="AQ3520" s="1"/>
      <c r="AR3520" s="1"/>
    </row>
    <row r="3521" ht="12.0" customHeight="1">
      <c r="A3521" s="1"/>
      <c r="B3521" s="1"/>
      <c r="C3521" s="1"/>
      <c r="D3521" s="1"/>
      <c r="E3521" s="1"/>
      <c r="F3521" s="1"/>
      <c r="G3521" s="1"/>
      <c r="H3521" s="1"/>
      <c r="I3521" s="1"/>
      <c r="J3521" s="1"/>
      <c r="K3521" s="1"/>
      <c r="L3521" s="1"/>
      <c r="M3521" s="1"/>
      <c r="N3521" s="1"/>
      <c r="O3521" s="1"/>
      <c r="P3521" s="1"/>
      <c r="Q3521" s="1"/>
      <c r="R3521" s="1"/>
      <c r="S3521" s="1"/>
      <c r="T3521" s="1"/>
      <c r="U3521" s="1"/>
      <c r="V3521" s="1"/>
      <c r="W3521" s="1"/>
      <c r="X3521" s="1"/>
      <c r="Y3521" s="1"/>
      <c r="Z3521" s="1"/>
      <c r="AA3521" s="1"/>
      <c r="AB3521" s="1"/>
      <c r="AC3521" s="1"/>
      <c r="AD3521" s="1"/>
      <c r="AE3521" s="1"/>
      <c r="AF3521" s="1"/>
      <c r="AG3521" s="1"/>
      <c r="AH3521" s="1"/>
      <c r="AI3521" s="1"/>
      <c r="AJ3521" s="1"/>
      <c r="AK3521" s="1"/>
      <c r="AL3521" s="1"/>
      <c r="AM3521" s="1"/>
      <c r="AN3521" s="1"/>
      <c r="AO3521" s="1"/>
      <c r="AP3521" s="1"/>
      <c r="AQ3521" s="1"/>
      <c r="AR3521" s="1"/>
    </row>
    <row r="3522" ht="12.0" customHeight="1">
      <c r="A3522" s="1"/>
      <c r="B3522" s="1"/>
      <c r="C3522" s="1"/>
      <c r="D3522" s="1"/>
      <c r="E3522" s="1"/>
      <c r="F3522" s="1"/>
      <c r="G3522" s="1"/>
      <c r="H3522" s="1"/>
      <c r="I3522" s="1"/>
      <c r="J3522" s="1"/>
      <c r="K3522" s="1"/>
      <c r="L3522" s="1"/>
      <c r="M3522" s="1"/>
      <c r="N3522" s="1"/>
      <c r="O3522" s="1"/>
      <c r="P3522" s="1"/>
      <c r="Q3522" s="1"/>
      <c r="R3522" s="1"/>
      <c r="S3522" s="1"/>
      <c r="T3522" s="1"/>
      <c r="U3522" s="1"/>
      <c r="V3522" s="1"/>
      <c r="W3522" s="1"/>
      <c r="X3522" s="1"/>
      <c r="Y3522" s="1"/>
      <c r="Z3522" s="1"/>
      <c r="AA3522" s="1"/>
      <c r="AB3522" s="1"/>
      <c r="AC3522" s="1"/>
      <c r="AD3522" s="1"/>
      <c r="AE3522" s="1"/>
      <c r="AF3522" s="1"/>
      <c r="AG3522" s="1"/>
      <c r="AH3522" s="1"/>
      <c r="AI3522" s="1"/>
      <c r="AJ3522" s="1"/>
      <c r="AK3522" s="1"/>
      <c r="AL3522" s="1"/>
      <c r="AM3522" s="1"/>
      <c r="AN3522" s="1"/>
      <c r="AO3522" s="1"/>
      <c r="AP3522" s="1"/>
      <c r="AQ3522" s="1"/>
      <c r="AR3522" s="1"/>
    </row>
    <row r="3523" ht="12.0" customHeight="1">
      <c r="A3523" s="1"/>
      <c r="B3523" s="1"/>
      <c r="C3523" s="1"/>
      <c r="D3523" s="1"/>
      <c r="E3523" s="1"/>
      <c r="F3523" s="1"/>
      <c r="G3523" s="1"/>
      <c r="H3523" s="1"/>
      <c r="I3523" s="1"/>
      <c r="J3523" s="1"/>
      <c r="K3523" s="1"/>
      <c r="L3523" s="1"/>
      <c r="M3523" s="1"/>
      <c r="N3523" s="1"/>
      <c r="O3523" s="1"/>
      <c r="P3523" s="1"/>
      <c r="Q3523" s="1"/>
      <c r="R3523" s="1"/>
      <c r="S3523" s="1"/>
      <c r="T3523" s="1"/>
      <c r="U3523" s="1"/>
      <c r="V3523" s="1"/>
      <c r="W3523" s="1"/>
      <c r="X3523" s="1"/>
      <c r="Y3523" s="1"/>
      <c r="Z3523" s="1"/>
      <c r="AA3523" s="1"/>
      <c r="AB3523" s="1"/>
      <c r="AC3523" s="1"/>
      <c r="AD3523" s="1"/>
      <c r="AE3523" s="1"/>
      <c r="AF3523" s="1"/>
      <c r="AG3523" s="1"/>
      <c r="AH3523" s="1"/>
      <c r="AI3523" s="1"/>
      <c r="AJ3523" s="1"/>
      <c r="AK3523" s="1"/>
      <c r="AL3523" s="1"/>
      <c r="AM3523" s="1"/>
      <c r="AN3523" s="1"/>
      <c r="AO3523" s="1"/>
      <c r="AP3523" s="1"/>
      <c r="AQ3523" s="1"/>
      <c r="AR3523" s="1"/>
    </row>
    <row r="3524" ht="12.0" customHeight="1">
      <c r="A3524" s="1"/>
      <c r="B3524" s="1"/>
      <c r="C3524" s="1"/>
      <c r="D3524" s="1"/>
      <c r="E3524" s="1"/>
      <c r="F3524" s="1"/>
      <c r="G3524" s="1"/>
      <c r="H3524" s="1"/>
      <c r="I3524" s="1"/>
      <c r="J3524" s="1"/>
      <c r="K3524" s="1"/>
      <c r="L3524" s="1"/>
      <c r="M3524" s="1"/>
      <c r="N3524" s="1"/>
      <c r="O3524" s="1"/>
      <c r="P3524" s="1"/>
      <c r="Q3524" s="1"/>
      <c r="R3524" s="1"/>
      <c r="S3524" s="1"/>
      <c r="T3524" s="1"/>
      <c r="U3524" s="1"/>
      <c r="V3524" s="1"/>
      <c r="W3524" s="1"/>
      <c r="X3524" s="1"/>
      <c r="Y3524" s="1"/>
      <c r="Z3524" s="1"/>
      <c r="AA3524" s="1"/>
      <c r="AB3524" s="1"/>
      <c r="AC3524" s="1"/>
      <c r="AD3524" s="1"/>
      <c r="AE3524" s="1"/>
      <c r="AF3524" s="1"/>
      <c r="AG3524" s="1"/>
      <c r="AH3524" s="1"/>
      <c r="AI3524" s="1"/>
      <c r="AJ3524" s="1"/>
      <c r="AK3524" s="1"/>
      <c r="AL3524" s="1"/>
      <c r="AM3524" s="1"/>
      <c r="AN3524" s="1"/>
      <c r="AO3524" s="1"/>
      <c r="AP3524" s="1"/>
      <c r="AQ3524" s="1"/>
      <c r="AR3524" s="1"/>
    </row>
    <row r="3525" ht="12.0" customHeight="1">
      <c r="A3525" s="1"/>
      <c r="B3525" s="1"/>
      <c r="C3525" s="1"/>
      <c r="D3525" s="1"/>
      <c r="E3525" s="1"/>
      <c r="F3525" s="1"/>
      <c r="G3525" s="1"/>
      <c r="H3525" s="1"/>
      <c r="I3525" s="1"/>
      <c r="J3525" s="1"/>
      <c r="K3525" s="1"/>
      <c r="L3525" s="1"/>
      <c r="M3525" s="1"/>
      <c r="N3525" s="1"/>
      <c r="O3525" s="1"/>
      <c r="P3525" s="1"/>
      <c r="Q3525" s="1"/>
      <c r="R3525" s="1"/>
      <c r="S3525" s="1"/>
      <c r="T3525" s="1"/>
      <c r="U3525" s="1"/>
      <c r="V3525" s="1"/>
      <c r="W3525" s="1"/>
      <c r="X3525" s="1"/>
      <c r="Y3525" s="1"/>
      <c r="Z3525" s="1"/>
      <c r="AA3525" s="1"/>
      <c r="AB3525" s="1"/>
      <c r="AC3525" s="1"/>
      <c r="AD3525" s="1"/>
      <c r="AE3525" s="1"/>
      <c r="AF3525" s="1"/>
      <c r="AG3525" s="1"/>
      <c r="AH3525" s="1"/>
      <c r="AI3525" s="1"/>
      <c r="AJ3525" s="1"/>
      <c r="AK3525" s="1"/>
      <c r="AL3525" s="1"/>
      <c r="AM3525" s="1"/>
      <c r="AN3525" s="1"/>
      <c r="AO3525" s="1"/>
      <c r="AP3525" s="1"/>
      <c r="AQ3525" s="1"/>
      <c r="AR3525" s="1"/>
    </row>
    <row r="3526" ht="12.0" customHeight="1">
      <c r="A3526" s="1"/>
      <c r="B3526" s="1"/>
      <c r="C3526" s="1"/>
      <c r="D3526" s="1"/>
      <c r="E3526" s="1"/>
      <c r="F3526" s="1"/>
      <c r="G3526" s="1"/>
      <c r="H3526" s="1"/>
      <c r="I3526" s="1"/>
      <c r="J3526" s="1"/>
      <c r="K3526" s="1"/>
      <c r="L3526" s="1"/>
      <c r="M3526" s="1"/>
      <c r="N3526" s="1"/>
      <c r="O3526" s="1"/>
      <c r="P3526" s="1"/>
      <c r="Q3526" s="1"/>
      <c r="R3526" s="1"/>
      <c r="S3526" s="1"/>
      <c r="T3526" s="1"/>
      <c r="U3526" s="1"/>
      <c r="V3526" s="1"/>
      <c r="W3526" s="1"/>
      <c r="X3526" s="1"/>
      <c r="Y3526" s="1"/>
      <c r="Z3526" s="1"/>
      <c r="AA3526" s="1"/>
      <c r="AB3526" s="1"/>
      <c r="AC3526" s="1"/>
      <c r="AD3526" s="1"/>
      <c r="AE3526" s="1"/>
      <c r="AF3526" s="1"/>
      <c r="AG3526" s="1"/>
      <c r="AH3526" s="1"/>
      <c r="AI3526" s="1"/>
      <c r="AJ3526" s="1"/>
      <c r="AK3526" s="1"/>
      <c r="AL3526" s="1"/>
      <c r="AM3526" s="1"/>
      <c r="AN3526" s="1"/>
      <c r="AO3526" s="1"/>
      <c r="AP3526" s="1"/>
      <c r="AQ3526" s="1"/>
      <c r="AR3526" s="1"/>
    </row>
    <row r="3527" ht="12.0" customHeight="1">
      <c r="A3527" s="1"/>
      <c r="B3527" s="1"/>
      <c r="C3527" s="1"/>
      <c r="D3527" s="1"/>
      <c r="E3527" s="1"/>
      <c r="F3527" s="1"/>
      <c r="G3527" s="1"/>
      <c r="H3527" s="1"/>
      <c r="I3527" s="1"/>
      <c r="J3527" s="1"/>
      <c r="K3527" s="1"/>
      <c r="L3527" s="1"/>
      <c r="M3527" s="1"/>
      <c r="N3527" s="1"/>
      <c r="O3527" s="1"/>
      <c r="P3527" s="1"/>
      <c r="Q3527" s="1"/>
      <c r="R3527" s="1"/>
      <c r="S3527" s="1"/>
      <c r="T3527" s="1"/>
      <c r="U3527" s="1"/>
      <c r="V3527" s="1"/>
      <c r="W3527" s="1"/>
      <c r="X3527" s="1"/>
      <c r="Y3527" s="1"/>
      <c r="Z3527" s="1"/>
      <c r="AA3527" s="1"/>
      <c r="AB3527" s="1"/>
      <c r="AC3527" s="1"/>
      <c r="AD3527" s="1"/>
      <c r="AE3527" s="1"/>
      <c r="AF3527" s="1"/>
      <c r="AG3527" s="1"/>
      <c r="AH3527" s="1"/>
      <c r="AI3527" s="1"/>
      <c r="AJ3527" s="1"/>
      <c r="AK3527" s="1"/>
      <c r="AL3527" s="1"/>
      <c r="AM3527" s="1"/>
      <c r="AN3527" s="1"/>
      <c r="AO3527" s="1"/>
      <c r="AP3527" s="1"/>
      <c r="AQ3527" s="1"/>
      <c r="AR3527" s="1"/>
    </row>
    <row r="3528" ht="12.0" customHeight="1">
      <c r="A3528" s="1"/>
      <c r="B3528" s="1"/>
      <c r="C3528" s="1"/>
      <c r="D3528" s="1"/>
      <c r="E3528" s="1"/>
      <c r="F3528" s="1"/>
      <c r="G3528" s="1"/>
      <c r="H3528" s="1"/>
      <c r="I3528" s="1"/>
      <c r="J3528" s="1"/>
      <c r="K3528" s="1"/>
      <c r="L3528" s="1"/>
      <c r="M3528" s="1"/>
      <c r="N3528" s="1"/>
      <c r="O3528" s="1"/>
      <c r="P3528" s="1"/>
      <c r="Q3528" s="1"/>
      <c r="R3528" s="1"/>
      <c r="S3528" s="1"/>
      <c r="T3528" s="1"/>
      <c r="U3528" s="1"/>
      <c r="V3528" s="1"/>
      <c r="W3528" s="1"/>
      <c r="X3528" s="1"/>
      <c r="Y3528" s="1"/>
      <c r="Z3528" s="1"/>
      <c r="AA3528" s="1"/>
      <c r="AB3528" s="1"/>
      <c r="AC3528" s="1"/>
      <c r="AD3528" s="1"/>
      <c r="AE3528" s="1"/>
      <c r="AF3528" s="1"/>
      <c r="AG3528" s="1"/>
      <c r="AH3528" s="1"/>
      <c r="AI3528" s="1"/>
      <c r="AJ3528" s="1"/>
      <c r="AK3528" s="1"/>
      <c r="AL3528" s="1"/>
      <c r="AM3528" s="1"/>
      <c r="AN3528" s="1"/>
      <c r="AO3528" s="1"/>
      <c r="AP3528" s="1"/>
      <c r="AQ3528" s="1"/>
      <c r="AR3528" s="1"/>
    </row>
    <row r="3529" ht="12.0" customHeight="1">
      <c r="A3529" s="1"/>
      <c r="B3529" s="1"/>
      <c r="C3529" s="1"/>
      <c r="D3529" s="1"/>
      <c r="E3529" s="1"/>
      <c r="F3529" s="1"/>
      <c r="G3529" s="1"/>
      <c r="H3529" s="1"/>
      <c r="I3529" s="1"/>
      <c r="J3529" s="1"/>
      <c r="K3529" s="1"/>
      <c r="L3529" s="1"/>
      <c r="M3529" s="1"/>
      <c r="N3529" s="1"/>
      <c r="O3529" s="1"/>
      <c r="P3529" s="1"/>
      <c r="Q3529" s="1"/>
      <c r="R3529" s="1"/>
      <c r="S3529" s="1"/>
      <c r="T3529" s="1"/>
      <c r="U3529" s="1"/>
      <c r="V3529" s="1"/>
      <c r="W3529" s="1"/>
      <c r="X3529" s="1"/>
      <c r="Y3529" s="1"/>
      <c r="Z3529" s="1"/>
      <c r="AA3529" s="1"/>
      <c r="AB3529" s="1"/>
      <c r="AC3529" s="1"/>
      <c r="AD3529" s="1"/>
      <c r="AE3529" s="1"/>
      <c r="AF3529" s="1"/>
      <c r="AG3529" s="1"/>
      <c r="AH3529" s="1"/>
      <c r="AI3529" s="1"/>
      <c r="AJ3529" s="1"/>
      <c r="AK3529" s="1"/>
      <c r="AL3529" s="1"/>
      <c r="AM3529" s="1"/>
      <c r="AN3529" s="1"/>
      <c r="AO3529" s="1"/>
      <c r="AP3529" s="1"/>
      <c r="AQ3529" s="1"/>
      <c r="AR3529" s="1"/>
    </row>
    <row r="3530" ht="12.0" customHeight="1">
      <c r="A3530" s="1"/>
      <c r="B3530" s="1"/>
      <c r="C3530" s="1"/>
      <c r="D3530" s="1"/>
      <c r="E3530" s="1"/>
      <c r="F3530" s="1"/>
      <c r="G3530" s="1"/>
      <c r="H3530" s="1"/>
      <c r="I3530" s="1"/>
      <c r="J3530" s="1"/>
      <c r="K3530" s="1"/>
      <c r="L3530" s="1"/>
      <c r="M3530" s="1"/>
      <c r="N3530" s="1"/>
      <c r="O3530" s="1"/>
      <c r="P3530" s="1"/>
      <c r="Q3530" s="1"/>
      <c r="R3530" s="1"/>
      <c r="S3530" s="1"/>
      <c r="T3530" s="1"/>
      <c r="U3530" s="1"/>
      <c r="V3530" s="1"/>
      <c r="W3530" s="1"/>
      <c r="X3530" s="1"/>
      <c r="Y3530" s="1"/>
      <c r="Z3530" s="1"/>
      <c r="AA3530" s="1"/>
      <c r="AB3530" s="1"/>
      <c r="AC3530" s="1"/>
      <c r="AD3530" s="1"/>
      <c r="AE3530" s="1"/>
      <c r="AF3530" s="1"/>
      <c r="AG3530" s="1"/>
      <c r="AH3530" s="1"/>
      <c r="AI3530" s="1"/>
      <c r="AJ3530" s="1"/>
      <c r="AK3530" s="1"/>
      <c r="AL3530" s="1"/>
      <c r="AM3530" s="1"/>
      <c r="AN3530" s="1"/>
      <c r="AO3530" s="1"/>
      <c r="AP3530" s="1"/>
      <c r="AQ3530" s="1"/>
      <c r="AR3530" s="1"/>
    </row>
    <row r="3531" ht="12.0" customHeight="1">
      <c r="A3531" s="1"/>
      <c r="B3531" s="1"/>
      <c r="C3531" s="1"/>
      <c r="D3531" s="1"/>
      <c r="E3531" s="1"/>
      <c r="F3531" s="1"/>
      <c r="G3531" s="1"/>
      <c r="H3531" s="1"/>
      <c r="I3531" s="1"/>
      <c r="J3531" s="1"/>
      <c r="K3531" s="1"/>
      <c r="L3531" s="1"/>
      <c r="M3531" s="1"/>
      <c r="N3531" s="1"/>
      <c r="O3531" s="1"/>
      <c r="P3531" s="1"/>
      <c r="Q3531" s="1"/>
      <c r="R3531" s="1"/>
      <c r="S3531" s="1"/>
      <c r="T3531" s="1"/>
      <c r="U3531" s="1"/>
      <c r="V3531" s="1"/>
      <c r="W3531" s="1"/>
      <c r="X3531" s="1"/>
      <c r="Y3531" s="1"/>
      <c r="Z3531" s="1"/>
      <c r="AA3531" s="1"/>
      <c r="AB3531" s="1"/>
      <c r="AC3531" s="1"/>
      <c r="AD3531" s="1"/>
      <c r="AE3531" s="1"/>
      <c r="AF3531" s="1"/>
      <c r="AG3531" s="1"/>
      <c r="AH3531" s="1"/>
      <c r="AI3531" s="1"/>
      <c r="AJ3531" s="1"/>
      <c r="AK3531" s="1"/>
      <c r="AL3531" s="1"/>
      <c r="AM3531" s="1"/>
      <c r="AN3531" s="1"/>
      <c r="AO3531" s="1"/>
      <c r="AP3531" s="1"/>
      <c r="AQ3531" s="1"/>
      <c r="AR3531" s="1"/>
    </row>
    <row r="3532" ht="12.0" customHeight="1">
      <c r="A3532" s="1"/>
      <c r="B3532" s="1"/>
      <c r="C3532" s="1"/>
      <c r="D3532" s="1"/>
      <c r="E3532" s="1"/>
      <c r="F3532" s="1"/>
      <c r="G3532" s="1"/>
      <c r="H3532" s="1"/>
      <c r="I3532" s="1"/>
      <c r="J3532" s="1"/>
      <c r="K3532" s="1"/>
      <c r="L3532" s="1"/>
      <c r="M3532" s="1"/>
      <c r="N3532" s="1"/>
      <c r="O3532" s="1"/>
      <c r="P3532" s="1"/>
      <c r="Q3532" s="1"/>
      <c r="R3532" s="1"/>
      <c r="S3532" s="1"/>
      <c r="T3532" s="1"/>
      <c r="U3532" s="1"/>
      <c r="V3532" s="1"/>
      <c r="W3532" s="1"/>
      <c r="X3532" s="1"/>
      <c r="Y3532" s="1"/>
      <c r="Z3532" s="1"/>
      <c r="AA3532" s="1"/>
      <c r="AB3532" s="1"/>
      <c r="AC3532" s="1"/>
      <c r="AD3532" s="1"/>
      <c r="AE3532" s="1"/>
      <c r="AF3532" s="1"/>
      <c r="AG3532" s="1"/>
      <c r="AH3532" s="1"/>
      <c r="AI3532" s="1"/>
      <c r="AJ3532" s="1"/>
      <c r="AK3532" s="1"/>
      <c r="AL3532" s="1"/>
      <c r="AM3532" s="1"/>
      <c r="AN3532" s="1"/>
      <c r="AO3532" s="1"/>
      <c r="AP3532" s="1"/>
      <c r="AQ3532" s="1"/>
      <c r="AR3532" s="1"/>
    </row>
    <row r="3533" ht="12.0" customHeight="1">
      <c r="A3533" s="1"/>
      <c r="B3533" s="1"/>
      <c r="C3533" s="1"/>
      <c r="D3533" s="1"/>
      <c r="E3533" s="1"/>
      <c r="F3533" s="1"/>
      <c r="G3533" s="1"/>
      <c r="H3533" s="1"/>
      <c r="I3533" s="1"/>
      <c r="J3533" s="1"/>
      <c r="K3533" s="1"/>
      <c r="L3533" s="1"/>
      <c r="M3533" s="1"/>
      <c r="N3533" s="1"/>
      <c r="O3533" s="1"/>
      <c r="P3533" s="1"/>
      <c r="Q3533" s="1"/>
      <c r="R3533" s="1"/>
      <c r="S3533" s="1"/>
      <c r="T3533" s="1"/>
      <c r="U3533" s="1"/>
      <c r="V3533" s="1"/>
      <c r="W3533" s="1"/>
      <c r="X3533" s="1"/>
      <c r="Y3533" s="1"/>
      <c r="Z3533" s="1"/>
      <c r="AA3533" s="1"/>
      <c r="AB3533" s="1"/>
      <c r="AC3533" s="1"/>
      <c r="AD3533" s="1"/>
      <c r="AE3533" s="1"/>
      <c r="AF3533" s="1"/>
      <c r="AG3533" s="1"/>
      <c r="AH3533" s="1"/>
      <c r="AI3533" s="1"/>
      <c r="AJ3533" s="1"/>
      <c r="AK3533" s="1"/>
      <c r="AL3533" s="1"/>
      <c r="AM3533" s="1"/>
      <c r="AN3533" s="1"/>
      <c r="AO3533" s="1"/>
      <c r="AP3533" s="1"/>
      <c r="AQ3533" s="1"/>
      <c r="AR3533" s="1"/>
    </row>
    <row r="3534" ht="12.0" customHeight="1">
      <c r="A3534" s="1"/>
      <c r="B3534" s="1"/>
      <c r="C3534" s="1"/>
      <c r="D3534" s="1"/>
      <c r="E3534" s="1"/>
      <c r="F3534" s="1"/>
      <c r="G3534" s="1"/>
      <c r="H3534" s="1"/>
      <c r="I3534" s="1"/>
      <c r="J3534" s="1"/>
      <c r="K3534" s="1"/>
      <c r="L3534" s="1"/>
      <c r="M3534" s="1"/>
      <c r="N3534" s="1"/>
      <c r="O3534" s="1"/>
      <c r="P3534" s="1"/>
      <c r="Q3534" s="1"/>
      <c r="R3534" s="1"/>
      <c r="S3534" s="1"/>
      <c r="T3534" s="1"/>
      <c r="U3534" s="1"/>
      <c r="V3534" s="1"/>
      <c r="W3534" s="1"/>
      <c r="X3534" s="1"/>
      <c r="Y3534" s="1"/>
      <c r="Z3534" s="1"/>
      <c r="AA3534" s="1"/>
      <c r="AB3534" s="1"/>
      <c r="AC3534" s="1"/>
      <c r="AD3534" s="1"/>
      <c r="AE3534" s="1"/>
      <c r="AF3534" s="1"/>
      <c r="AG3534" s="1"/>
      <c r="AH3534" s="1"/>
      <c r="AI3534" s="1"/>
      <c r="AJ3534" s="1"/>
      <c r="AK3534" s="1"/>
      <c r="AL3534" s="1"/>
      <c r="AM3534" s="1"/>
      <c r="AN3534" s="1"/>
      <c r="AO3534" s="1"/>
      <c r="AP3534" s="1"/>
      <c r="AQ3534" s="1"/>
      <c r="AR3534" s="1"/>
    </row>
    <row r="3535" ht="12.0" customHeight="1">
      <c r="A3535" s="1"/>
      <c r="B3535" s="1"/>
      <c r="C3535" s="1"/>
      <c r="D3535" s="1"/>
      <c r="E3535" s="1"/>
      <c r="F3535" s="1"/>
      <c r="G3535" s="1"/>
      <c r="H3535" s="1"/>
      <c r="I3535" s="1"/>
      <c r="J3535" s="1"/>
      <c r="K3535" s="1"/>
      <c r="L3535" s="1"/>
      <c r="M3535" s="1"/>
      <c r="N3535" s="1"/>
      <c r="O3535" s="1"/>
      <c r="P3535" s="1"/>
      <c r="Q3535" s="1"/>
      <c r="R3535" s="1"/>
      <c r="S3535" s="1"/>
      <c r="T3535" s="1"/>
      <c r="U3535" s="1"/>
      <c r="V3535" s="1"/>
      <c r="W3535" s="1"/>
      <c r="X3535" s="1"/>
      <c r="Y3535" s="1"/>
      <c r="Z3535" s="1"/>
      <c r="AA3535" s="1"/>
      <c r="AB3535" s="1"/>
      <c r="AC3535" s="1"/>
      <c r="AD3535" s="1"/>
      <c r="AE3535" s="1"/>
      <c r="AF3535" s="1"/>
      <c r="AG3535" s="1"/>
      <c r="AH3535" s="1"/>
      <c r="AI3535" s="1"/>
      <c r="AJ3535" s="1"/>
      <c r="AK3535" s="1"/>
      <c r="AL3535" s="1"/>
      <c r="AM3535" s="1"/>
      <c r="AN3535" s="1"/>
      <c r="AO3535" s="1"/>
      <c r="AP3535" s="1"/>
      <c r="AQ3535" s="1"/>
      <c r="AR3535" s="1"/>
    </row>
    <row r="3536" ht="12.0" customHeight="1">
      <c r="A3536" s="1"/>
      <c r="B3536" s="1"/>
      <c r="C3536" s="1"/>
      <c r="D3536" s="1"/>
      <c r="E3536" s="1"/>
      <c r="F3536" s="1"/>
      <c r="G3536" s="1"/>
      <c r="H3536" s="1"/>
      <c r="I3536" s="1"/>
      <c r="J3536" s="1"/>
      <c r="K3536" s="1"/>
      <c r="L3536" s="1"/>
      <c r="M3536" s="1"/>
      <c r="N3536" s="1"/>
      <c r="O3536" s="1"/>
      <c r="P3536" s="1"/>
      <c r="Q3536" s="1"/>
      <c r="R3536" s="1"/>
      <c r="S3536" s="1"/>
      <c r="T3536" s="1"/>
      <c r="U3536" s="1"/>
      <c r="V3536" s="1"/>
      <c r="W3536" s="1"/>
      <c r="X3536" s="1"/>
      <c r="Y3536" s="1"/>
      <c r="Z3536" s="1"/>
      <c r="AA3536" s="1"/>
      <c r="AB3536" s="1"/>
      <c r="AC3536" s="1"/>
      <c r="AD3536" s="1"/>
      <c r="AE3536" s="1"/>
      <c r="AF3536" s="1"/>
      <c r="AG3536" s="1"/>
      <c r="AH3536" s="1"/>
      <c r="AI3536" s="1"/>
      <c r="AJ3536" s="1"/>
      <c r="AK3536" s="1"/>
      <c r="AL3536" s="1"/>
      <c r="AM3536" s="1"/>
      <c r="AN3536" s="1"/>
      <c r="AO3536" s="1"/>
      <c r="AP3536" s="1"/>
      <c r="AQ3536" s="1"/>
      <c r="AR3536" s="1"/>
    </row>
    <row r="3537" ht="12.0" customHeight="1">
      <c r="A3537" s="1"/>
      <c r="B3537" s="1"/>
      <c r="C3537" s="1"/>
      <c r="D3537" s="1"/>
      <c r="E3537" s="1"/>
      <c r="F3537" s="1"/>
      <c r="G3537" s="1"/>
      <c r="H3537" s="1"/>
      <c r="I3537" s="1"/>
      <c r="J3537" s="1"/>
      <c r="K3537" s="1"/>
      <c r="L3537" s="1"/>
      <c r="M3537" s="1"/>
      <c r="N3537" s="1"/>
      <c r="O3537" s="1"/>
      <c r="P3537" s="1"/>
      <c r="Q3537" s="1"/>
      <c r="R3537" s="1"/>
      <c r="S3537" s="1"/>
      <c r="T3537" s="1"/>
      <c r="U3537" s="1"/>
      <c r="V3537" s="1"/>
      <c r="W3537" s="1"/>
      <c r="X3537" s="1"/>
      <c r="Y3537" s="1"/>
      <c r="Z3537" s="1"/>
      <c r="AA3537" s="1"/>
      <c r="AB3537" s="1"/>
      <c r="AC3537" s="1"/>
      <c r="AD3537" s="1"/>
      <c r="AE3537" s="1"/>
      <c r="AF3537" s="1"/>
      <c r="AG3537" s="1"/>
      <c r="AH3537" s="1"/>
      <c r="AI3537" s="1"/>
      <c r="AJ3537" s="1"/>
      <c r="AK3537" s="1"/>
      <c r="AL3537" s="1"/>
      <c r="AM3537" s="1"/>
      <c r="AN3537" s="1"/>
      <c r="AO3537" s="1"/>
      <c r="AP3537" s="1"/>
      <c r="AQ3537" s="1"/>
      <c r="AR3537" s="1"/>
    </row>
    <row r="3538" ht="12.0" customHeight="1">
      <c r="A3538" s="1"/>
      <c r="B3538" s="1"/>
      <c r="C3538" s="1"/>
      <c r="D3538" s="1"/>
      <c r="E3538" s="1"/>
      <c r="F3538" s="1"/>
      <c r="G3538" s="1"/>
      <c r="H3538" s="1"/>
      <c r="I3538" s="1"/>
      <c r="J3538" s="1"/>
      <c r="K3538" s="1"/>
      <c r="L3538" s="1"/>
      <c r="M3538" s="1"/>
      <c r="N3538" s="1"/>
      <c r="O3538" s="1"/>
      <c r="P3538" s="1"/>
      <c r="Q3538" s="1"/>
      <c r="R3538" s="1"/>
      <c r="S3538" s="1"/>
      <c r="T3538" s="1"/>
      <c r="U3538" s="1"/>
      <c r="V3538" s="1"/>
      <c r="W3538" s="1"/>
      <c r="X3538" s="1"/>
      <c r="Y3538" s="1"/>
      <c r="Z3538" s="1"/>
      <c r="AA3538" s="1"/>
      <c r="AB3538" s="1"/>
      <c r="AC3538" s="1"/>
      <c r="AD3538" s="1"/>
      <c r="AE3538" s="1"/>
      <c r="AF3538" s="1"/>
      <c r="AG3538" s="1"/>
      <c r="AH3538" s="1"/>
      <c r="AI3538" s="1"/>
      <c r="AJ3538" s="1"/>
      <c r="AK3538" s="1"/>
      <c r="AL3538" s="1"/>
      <c r="AM3538" s="1"/>
      <c r="AN3538" s="1"/>
      <c r="AO3538" s="1"/>
      <c r="AP3538" s="1"/>
      <c r="AQ3538" s="1"/>
      <c r="AR3538" s="1"/>
    </row>
    <row r="3539" ht="12.0" customHeight="1">
      <c r="A3539" s="1"/>
      <c r="B3539" s="1"/>
      <c r="C3539" s="1"/>
      <c r="D3539" s="1"/>
      <c r="E3539" s="1"/>
      <c r="F3539" s="1"/>
      <c r="G3539" s="1"/>
      <c r="H3539" s="1"/>
      <c r="I3539" s="1"/>
      <c r="J3539" s="1"/>
      <c r="K3539" s="1"/>
      <c r="L3539" s="1"/>
      <c r="M3539" s="1"/>
      <c r="N3539" s="1"/>
      <c r="O3539" s="1"/>
      <c r="P3539" s="1"/>
      <c r="Q3539" s="1"/>
      <c r="R3539" s="1"/>
      <c r="S3539" s="1"/>
      <c r="T3539" s="1"/>
      <c r="U3539" s="1"/>
      <c r="V3539" s="1"/>
      <c r="W3539" s="1"/>
      <c r="X3539" s="1"/>
      <c r="Y3539" s="1"/>
      <c r="Z3539" s="1"/>
      <c r="AA3539" s="1"/>
      <c r="AB3539" s="1"/>
      <c r="AC3539" s="1"/>
      <c r="AD3539" s="1"/>
      <c r="AE3539" s="1"/>
      <c r="AF3539" s="1"/>
      <c r="AG3539" s="1"/>
      <c r="AH3539" s="1"/>
      <c r="AI3539" s="1"/>
      <c r="AJ3539" s="1"/>
      <c r="AK3539" s="1"/>
      <c r="AL3539" s="1"/>
      <c r="AM3539" s="1"/>
      <c r="AN3539" s="1"/>
      <c r="AO3539" s="1"/>
      <c r="AP3539" s="1"/>
      <c r="AQ3539" s="1"/>
      <c r="AR3539" s="1"/>
    </row>
    <row r="3540" ht="12.0" customHeight="1">
      <c r="A3540" s="1"/>
      <c r="B3540" s="1"/>
      <c r="C3540" s="1"/>
      <c r="D3540" s="1"/>
      <c r="E3540" s="1"/>
      <c r="F3540" s="1"/>
      <c r="G3540" s="1"/>
      <c r="H3540" s="1"/>
      <c r="I3540" s="1"/>
      <c r="J3540" s="1"/>
      <c r="K3540" s="1"/>
      <c r="L3540" s="1"/>
      <c r="M3540" s="1"/>
      <c r="N3540" s="1"/>
      <c r="O3540" s="1"/>
      <c r="P3540" s="1"/>
      <c r="Q3540" s="1"/>
      <c r="R3540" s="1"/>
      <c r="S3540" s="1"/>
      <c r="T3540" s="1"/>
      <c r="U3540" s="1"/>
      <c r="V3540" s="1"/>
      <c r="W3540" s="1"/>
      <c r="X3540" s="1"/>
      <c r="Y3540" s="1"/>
      <c r="Z3540" s="1"/>
      <c r="AA3540" s="1"/>
      <c r="AB3540" s="1"/>
      <c r="AC3540" s="1"/>
      <c r="AD3540" s="1"/>
      <c r="AE3540" s="1"/>
      <c r="AF3540" s="1"/>
      <c r="AG3540" s="1"/>
      <c r="AH3540" s="1"/>
      <c r="AI3540" s="1"/>
      <c r="AJ3540" s="1"/>
      <c r="AK3540" s="1"/>
      <c r="AL3540" s="1"/>
      <c r="AM3540" s="1"/>
      <c r="AN3540" s="1"/>
      <c r="AO3540" s="1"/>
      <c r="AP3540" s="1"/>
      <c r="AQ3540" s="1"/>
      <c r="AR3540" s="1"/>
    </row>
    <row r="3541" ht="12.0" customHeight="1">
      <c r="A3541" s="1"/>
      <c r="B3541" s="1"/>
      <c r="C3541" s="1"/>
      <c r="D3541" s="1"/>
      <c r="E3541" s="1"/>
      <c r="F3541" s="1"/>
      <c r="G3541" s="1"/>
      <c r="H3541" s="1"/>
      <c r="I3541" s="1"/>
      <c r="J3541" s="1"/>
      <c r="K3541" s="1"/>
      <c r="L3541" s="1"/>
      <c r="M3541" s="1"/>
      <c r="N3541" s="1"/>
      <c r="O3541" s="1"/>
      <c r="P3541" s="1"/>
      <c r="Q3541" s="1"/>
      <c r="R3541" s="1"/>
      <c r="S3541" s="1"/>
      <c r="T3541" s="1"/>
      <c r="U3541" s="1"/>
      <c r="V3541" s="1"/>
      <c r="W3541" s="1"/>
      <c r="X3541" s="1"/>
      <c r="Y3541" s="1"/>
      <c r="Z3541" s="1"/>
      <c r="AA3541" s="1"/>
      <c r="AB3541" s="1"/>
      <c r="AC3541" s="1"/>
      <c r="AD3541" s="1"/>
      <c r="AE3541" s="1"/>
      <c r="AF3541" s="1"/>
      <c r="AG3541" s="1"/>
      <c r="AH3541" s="1"/>
      <c r="AI3541" s="1"/>
      <c r="AJ3541" s="1"/>
      <c r="AK3541" s="1"/>
      <c r="AL3541" s="1"/>
      <c r="AM3541" s="1"/>
      <c r="AN3541" s="1"/>
      <c r="AO3541" s="1"/>
      <c r="AP3541" s="1"/>
      <c r="AQ3541" s="1"/>
      <c r="AR3541" s="1"/>
    </row>
    <row r="3542" ht="12.0" customHeight="1">
      <c r="A3542" s="1"/>
      <c r="B3542" s="1"/>
      <c r="C3542" s="1"/>
      <c r="D3542" s="1"/>
      <c r="E3542" s="1"/>
      <c r="F3542" s="1"/>
      <c r="G3542" s="1"/>
      <c r="H3542" s="1"/>
      <c r="I3542" s="1"/>
      <c r="J3542" s="1"/>
      <c r="K3542" s="1"/>
      <c r="L3542" s="1"/>
      <c r="M3542" s="1"/>
      <c r="N3542" s="1"/>
      <c r="O3542" s="1"/>
      <c r="P3542" s="1"/>
      <c r="Q3542" s="1"/>
      <c r="R3542" s="1"/>
      <c r="S3542" s="1"/>
      <c r="T3542" s="1"/>
      <c r="U3542" s="1"/>
      <c r="V3542" s="1"/>
      <c r="W3542" s="1"/>
      <c r="X3542" s="1"/>
      <c r="Y3542" s="1"/>
      <c r="Z3542" s="1"/>
      <c r="AA3542" s="1"/>
      <c r="AB3542" s="1"/>
      <c r="AC3542" s="1"/>
      <c r="AD3542" s="1"/>
      <c r="AE3542" s="1"/>
      <c r="AF3542" s="1"/>
      <c r="AG3542" s="1"/>
      <c r="AH3542" s="1"/>
      <c r="AI3542" s="1"/>
      <c r="AJ3542" s="1"/>
      <c r="AK3542" s="1"/>
      <c r="AL3542" s="1"/>
      <c r="AM3542" s="1"/>
      <c r="AN3542" s="1"/>
      <c r="AO3542" s="1"/>
      <c r="AP3542" s="1"/>
      <c r="AQ3542" s="1"/>
      <c r="AR3542" s="1"/>
    </row>
    <row r="3543" ht="12.0" customHeight="1">
      <c r="A3543" s="1"/>
      <c r="B3543" s="1"/>
      <c r="C3543" s="1"/>
      <c r="D3543" s="1"/>
      <c r="E3543" s="1"/>
      <c r="F3543" s="1"/>
      <c r="G3543" s="1"/>
      <c r="H3543" s="1"/>
      <c r="I3543" s="1"/>
      <c r="J3543" s="1"/>
      <c r="K3543" s="1"/>
      <c r="L3543" s="1"/>
      <c r="M3543" s="1"/>
      <c r="N3543" s="1"/>
      <c r="O3543" s="1"/>
      <c r="P3543" s="1"/>
      <c r="Q3543" s="1"/>
      <c r="R3543" s="1"/>
      <c r="S3543" s="1"/>
      <c r="T3543" s="1"/>
      <c r="U3543" s="1"/>
      <c r="V3543" s="1"/>
      <c r="W3543" s="1"/>
      <c r="X3543" s="1"/>
      <c r="Y3543" s="1"/>
      <c r="Z3543" s="1"/>
      <c r="AA3543" s="1"/>
      <c r="AB3543" s="1"/>
      <c r="AC3543" s="1"/>
      <c r="AD3543" s="1"/>
      <c r="AE3543" s="1"/>
      <c r="AF3543" s="1"/>
      <c r="AG3543" s="1"/>
      <c r="AH3543" s="1"/>
      <c r="AI3543" s="1"/>
      <c r="AJ3543" s="1"/>
      <c r="AK3543" s="1"/>
      <c r="AL3543" s="1"/>
      <c r="AM3543" s="1"/>
      <c r="AN3543" s="1"/>
      <c r="AO3543" s="1"/>
      <c r="AP3543" s="1"/>
      <c r="AQ3543" s="1"/>
      <c r="AR3543" s="1"/>
    </row>
    <row r="3544" ht="12.0" customHeight="1">
      <c r="A3544" s="1"/>
      <c r="B3544" s="1"/>
      <c r="C3544" s="1"/>
      <c r="D3544" s="1"/>
      <c r="E3544" s="1"/>
      <c r="F3544" s="1"/>
      <c r="G3544" s="1"/>
      <c r="H3544" s="1"/>
      <c r="I3544" s="1"/>
      <c r="J3544" s="1"/>
      <c r="K3544" s="1"/>
      <c r="L3544" s="1"/>
      <c r="M3544" s="1"/>
      <c r="N3544" s="1"/>
      <c r="O3544" s="1"/>
      <c r="P3544" s="1"/>
      <c r="Q3544" s="1"/>
      <c r="R3544" s="1"/>
      <c r="S3544" s="1"/>
      <c r="T3544" s="1"/>
      <c r="U3544" s="1"/>
      <c r="V3544" s="1"/>
      <c r="W3544" s="1"/>
      <c r="X3544" s="1"/>
      <c r="Y3544" s="1"/>
      <c r="Z3544" s="1"/>
      <c r="AA3544" s="1"/>
      <c r="AB3544" s="1"/>
      <c r="AC3544" s="1"/>
      <c r="AD3544" s="1"/>
      <c r="AE3544" s="1"/>
      <c r="AF3544" s="1"/>
      <c r="AG3544" s="1"/>
      <c r="AH3544" s="1"/>
      <c r="AI3544" s="1"/>
      <c r="AJ3544" s="1"/>
      <c r="AK3544" s="1"/>
      <c r="AL3544" s="1"/>
      <c r="AM3544" s="1"/>
      <c r="AN3544" s="1"/>
      <c r="AO3544" s="1"/>
      <c r="AP3544" s="1"/>
      <c r="AQ3544" s="1"/>
      <c r="AR3544" s="1"/>
    </row>
    <row r="3545" ht="12.0" customHeight="1">
      <c r="A3545" s="1"/>
      <c r="B3545" s="1"/>
      <c r="C3545" s="1"/>
      <c r="D3545" s="1"/>
      <c r="E3545" s="1"/>
      <c r="F3545" s="1"/>
      <c r="G3545" s="1"/>
      <c r="H3545" s="1"/>
      <c r="I3545" s="1"/>
      <c r="J3545" s="1"/>
      <c r="K3545" s="1"/>
      <c r="L3545" s="1"/>
      <c r="M3545" s="1"/>
      <c r="N3545" s="1"/>
      <c r="O3545" s="1"/>
      <c r="P3545" s="1"/>
      <c r="Q3545" s="1"/>
      <c r="R3545" s="1"/>
      <c r="S3545" s="1"/>
      <c r="T3545" s="1"/>
      <c r="U3545" s="1"/>
      <c r="V3545" s="1"/>
      <c r="W3545" s="1"/>
      <c r="X3545" s="1"/>
      <c r="Y3545" s="1"/>
      <c r="Z3545" s="1"/>
      <c r="AA3545" s="1"/>
      <c r="AB3545" s="1"/>
      <c r="AC3545" s="1"/>
      <c r="AD3545" s="1"/>
      <c r="AE3545" s="1"/>
      <c r="AF3545" s="1"/>
      <c r="AG3545" s="1"/>
      <c r="AH3545" s="1"/>
      <c r="AI3545" s="1"/>
      <c r="AJ3545" s="1"/>
      <c r="AK3545" s="1"/>
      <c r="AL3545" s="1"/>
      <c r="AM3545" s="1"/>
      <c r="AN3545" s="1"/>
      <c r="AO3545" s="1"/>
      <c r="AP3545" s="1"/>
      <c r="AQ3545" s="1"/>
      <c r="AR3545" s="1"/>
    </row>
    <row r="3546" ht="12.0" customHeight="1">
      <c r="A3546" s="1"/>
      <c r="B3546" s="1"/>
      <c r="C3546" s="1"/>
      <c r="D3546" s="1"/>
      <c r="E3546" s="1"/>
      <c r="F3546" s="1"/>
      <c r="G3546" s="1"/>
      <c r="H3546" s="1"/>
      <c r="I3546" s="1"/>
      <c r="J3546" s="1"/>
      <c r="K3546" s="1"/>
      <c r="L3546" s="1"/>
      <c r="M3546" s="1"/>
      <c r="N3546" s="1"/>
      <c r="O3546" s="1"/>
      <c r="P3546" s="1"/>
      <c r="Q3546" s="1"/>
      <c r="R3546" s="1"/>
      <c r="S3546" s="1"/>
      <c r="T3546" s="1"/>
      <c r="U3546" s="1"/>
      <c r="V3546" s="1"/>
      <c r="W3546" s="1"/>
      <c r="X3546" s="1"/>
      <c r="Y3546" s="1"/>
      <c r="Z3546" s="1"/>
      <c r="AA3546" s="1"/>
      <c r="AB3546" s="1"/>
      <c r="AC3546" s="1"/>
      <c r="AD3546" s="1"/>
      <c r="AE3546" s="1"/>
      <c r="AF3546" s="1"/>
      <c r="AG3546" s="1"/>
      <c r="AH3546" s="1"/>
      <c r="AI3546" s="1"/>
      <c r="AJ3546" s="1"/>
      <c r="AK3546" s="1"/>
      <c r="AL3546" s="1"/>
      <c r="AM3546" s="1"/>
      <c r="AN3546" s="1"/>
      <c r="AO3546" s="1"/>
      <c r="AP3546" s="1"/>
      <c r="AQ3546" s="1"/>
      <c r="AR3546" s="1"/>
    </row>
    <row r="3547" ht="12.0" customHeight="1">
      <c r="A3547" s="1"/>
      <c r="B3547" s="1"/>
      <c r="C3547" s="1"/>
      <c r="D3547" s="1"/>
      <c r="E3547" s="1"/>
      <c r="F3547" s="1"/>
      <c r="G3547" s="1"/>
      <c r="H3547" s="1"/>
      <c r="I3547" s="1"/>
      <c r="J3547" s="1"/>
      <c r="K3547" s="1"/>
      <c r="L3547" s="1"/>
      <c r="M3547" s="1"/>
      <c r="N3547" s="1"/>
      <c r="O3547" s="1"/>
      <c r="P3547" s="1"/>
      <c r="Q3547" s="1"/>
      <c r="R3547" s="1"/>
      <c r="S3547" s="1"/>
      <c r="T3547" s="1"/>
      <c r="U3547" s="1"/>
      <c r="V3547" s="1"/>
      <c r="W3547" s="1"/>
      <c r="X3547" s="1"/>
      <c r="Y3547" s="1"/>
      <c r="Z3547" s="1"/>
      <c r="AA3547" s="1"/>
      <c r="AB3547" s="1"/>
      <c r="AC3547" s="1"/>
      <c r="AD3547" s="1"/>
      <c r="AE3547" s="1"/>
      <c r="AF3547" s="1"/>
      <c r="AG3547" s="1"/>
      <c r="AH3547" s="1"/>
      <c r="AI3547" s="1"/>
      <c r="AJ3547" s="1"/>
      <c r="AK3547" s="1"/>
      <c r="AL3547" s="1"/>
      <c r="AM3547" s="1"/>
      <c r="AN3547" s="1"/>
      <c r="AO3547" s="1"/>
      <c r="AP3547" s="1"/>
      <c r="AQ3547" s="1"/>
      <c r="AR3547" s="1"/>
    </row>
    <row r="3548" ht="12.0" customHeight="1">
      <c r="A3548" s="1"/>
      <c r="B3548" s="1"/>
      <c r="C3548" s="1"/>
      <c r="D3548" s="1"/>
      <c r="E3548" s="1"/>
      <c r="F3548" s="1"/>
      <c r="G3548" s="1"/>
      <c r="H3548" s="1"/>
      <c r="I3548" s="1"/>
      <c r="J3548" s="1"/>
      <c r="K3548" s="1"/>
      <c r="L3548" s="1"/>
      <c r="M3548" s="1"/>
      <c r="N3548" s="1"/>
      <c r="O3548" s="1"/>
      <c r="P3548" s="1"/>
      <c r="Q3548" s="1"/>
      <c r="R3548" s="1"/>
      <c r="S3548" s="1"/>
      <c r="T3548" s="1"/>
      <c r="U3548" s="1"/>
      <c r="V3548" s="1"/>
      <c r="W3548" s="1"/>
      <c r="X3548" s="1"/>
      <c r="Y3548" s="1"/>
      <c r="Z3548" s="1"/>
      <c r="AA3548" s="1"/>
      <c r="AB3548" s="1"/>
      <c r="AC3548" s="1"/>
      <c r="AD3548" s="1"/>
      <c r="AE3548" s="1"/>
      <c r="AF3548" s="1"/>
      <c r="AG3548" s="1"/>
      <c r="AH3548" s="1"/>
      <c r="AI3548" s="1"/>
      <c r="AJ3548" s="1"/>
      <c r="AK3548" s="1"/>
      <c r="AL3548" s="1"/>
      <c r="AM3548" s="1"/>
      <c r="AN3548" s="1"/>
      <c r="AO3548" s="1"/>
      <c r="AP3548" s="1"/>
      <c r="AQ3548" s="1"/>
      <c r="AR3548" s="1"/>
    </row>
    <row r="3549" ht="12.0" customHeight="1">
      <c r="A3549" s="1"/>
      <c r="B3549" s="1"/>
      <c r="C3549" s="1"/>
      <c r="D3549" s="1"/>
      <c r="E3549" s="1"/>
      <c r="F3549" s="1"/>
      <c r="G3549" s="1"/>
      <c r="H3549" s="1"/>
      <c r="I3549" s="1"/>
      <c r="J3549" s="1"/>
      <c r="K3549" s="1"/>
      <c r="L3549" s="1"/>
      <c r="M3549" s="1"/>
      <c r="N3549" s="1"/>
      <c r="O3549" s="1"/>
      <c r="P3549" s="1"/>
      <c r="Q3549" s="1"/>
      <c r="R3549" s="1"/>
      <c r="S3549" s="1"/>
      <c r="T3549" s="1"/>
      <c r="U3549" s="1"/>
      <c r="V3549" s="1"/>
      <c r="W3549" s="1"/>
      <c r="X3549" s="1"/>
      <c r="Y3549" s="1"/>
      <c r="Z3549" s="1"/>
      <c r="AA3549" s="1"/>
      <c r="AB3549" s="1"/>
      <c r="AC3549" s="1"/>
      <c r="AD3549" s="1"/>
      <c r="AE3549" s="1"/>
      <c r="AF3549" s="1"/>
      <c r="AG3549" s="1"/>
      <c r="AH3549" s="1"/>
      <c r="AI3549" s="1"/>
      <c r="AJ3549" s="1"/>
      <c r="AK3549" s="1"/>
      <c r="AL3549" s="1"/>
      <c r="AM3549" s="1"/>
      <c r="AN3549" s="1"/>
      <c r="AO3549" s="1"/>
      <c r="AP3549" s="1"/>
      <c r="AQ3549" s="1"/>
      <c r="AR3549" s="1"/>
    </row>
    <row r="3550" ht="12.0" customHeight="1">
      <c r="A3550" s="1"/>
      <c r="B3550" s="1"/>
      <c r="C3550" s="1"/>
      <c r="D3550" s="1"/>
      <c r="E3550" s="1"/>
      <c r="F3550" s="1"/>
      <c r="G3550" s="1"/>
      <c r="H3550" s="1"/>
      <c r="I3550" s="1"/>
      <c r="J3550" s="1"/>
      <c r="K3550" s="1"/>
      <c r="L3550" s="1"/>
      <c r="M3550" s="1"/>
      <c r="N3550" s="1"/>
      <c r="O3550" s="1"/>
      <c r="P3550" s="1"/>
      <c r="Q3550" s="1"/>
      <c r="R3550" s="1"/>
      <c r="S3550" s="1"/>
      <c r="T3550" s="1"/>
      <c r="U3550" s="1"/>
      <c r="V3550" s="1"/>
      <c r="W3550" s="1"/>
      <c r="X3550" s="1"/>
      <c r="Y3550" s="1"/>
      <c r="Z3550" s="1"/>
      <c r="AA3550" s="1"/>
      <c r="AB3550" s="1"/>
      <c r="AC3550" s="1"/>
      <c r="AD3550" s="1"/>
      <c r="AE3550" s="1"/>
      <c r="AF3550" s="1"/>
      <c r="AG3550" s="1"/>
      <c r="AH3550" s="1"/>
      <c r="AI3550" s="1"/>
      <c r="AJ3550" s="1"/>
      <c r="AK3550" s="1"/>
      <c r="AL3550" s="1"/>
      <c r="AM3550" s="1"/>
      <c r="AN3550" s="1"/>
      <c r="AO3550" s="1"/>
      <c r="AP3550" s="1"/>
      <c r="AQ3550" s="1"/>
      <c r="AR3550" s="1"/>
    </row>
    <row r="3551" ht="12.0" customHeight="1">
      <c r="A3551" s="1"/>
      <c r="B3551" s="1"/>
      <c r="C3551" s="1"/>
      <c r="D3551" s="1"/>
      <c r="E3551" s="1"/>
      <c r="F3551" s="1"/>
      <c r="G3551" s="1"/>
      <c r="H3551" s="1"/>
      <c r="I3551" s="1"/>
      <c r="J3551" s="1"/>
      <c r="K3551" s="1"/>
      <c r="L3551" s="1"/>
      <c r="M3551" s="1"/>
      <c r="N3551" s="1"/>
      <c r="O3551" s="1"/>
      <c r="P3551" s="1"/>
      <c r="Q3551" s="1"/>
      <c r="R3551" s="1"/>
      <c r="S3551" s="1"/>
      <c r="T3551" s="1"/>
      <c r="U3551" s="1"/>
      <c r="V3551" s="1"/>
      <c r="W3551" s="1"/>
      <c r="X3551" s="1"/>
      <c r="Y3551" s="1"/>
      <c r="Z3551" s="1"/>
      <c r="AA3551" s="1"/>
      <c r="AB3551" s="1"/>
      <c r="AC3551" s="1"/>
      <c r="AD3551" s="1"/>
      <c r="AE3551" s="1"/>
      <c r="AF3551" s="1"/>
      <c r="AG3551" s="1"/>
      <c r="AH3551" s="1"/>
      <c r="AI3551" s="1"/>
      <c r="AJ3551" s="1"/>
      <c r="AK3551" s="1"/>
      <c r="AL3551" s="1"/>
      <c r="AM3551" s="1"/>
      <c r="AN3551" s="1"/>
      <c r="AO3551" s="1"/>
      <c r="AP3551" s="1"/>
      <c r="AQ3551" s="1"/>
      <c r="AR3551" s="1"/>
    </row>
    <row r="3552" ht="12.0" customHeight="1">
      <c r="A3552" s="1"/>
      <c r="B3552" s="1"/>
      <c r="C3552" s="1"/>
      <c r="D3552" s="1"/>
      <c r="E3552" s="1"/>
      <c r="F3552" s="1"/>
      <c r="G3552" s="1"/>
      <c r="H3552" s="1"/>
      <c r="I3552" s="1"/>
      <c r="J3552" s="1"/>
      <c r="K3552" s="1"/>
      <c r="L3552" s="1"/>
      <c r="M3552" s="1"/>
      <c r="N3552" s="1"/>
      <c r="O3552" s="1"/>
      <c r="P3552" s="1"/>
      <c r="Q3552" s="1"/>
      <c r="R3552" s="1"/>
      <c r="S3552" s="1"/>
      <c r="T3552" s="1"/>
      <c r="U3552" s="1"/>
      <c r="V3552" s="1"/>
      <c r="W3552" s="1"/>
      <c r="X3552" s="1"/>
      <c r="Y3552" s="1"/>
      <c r="Z3552" s="1"/>
      <c r="AA3552" s="1"/>
      <c r="AB3552" s="1"/>
      <c r="AC3552" s="1"/>
      <c r="AD3552" s="1"/>
      <c r="AE3552" s="1"/>
      <c r="AF3552" s="1"/>
      <c r="AG3552" s="1"/>
      <c r="AH3552" s="1"/>
      <c r="AI3552" s="1"/>
      <c r="AJ3552" s="1"/>
      <c r="AK3552" s="1"/>
      <c r="AL3552" s="1"/>
      <c r="AM3552" s="1"/>
      <c r="AN3552" s="1"/>
      <c r="AO3552" s="1"/>
      <c r="AP3552" s="1"/>
      <c r="AQ3552" s="1"/>
      <c r="AR3552" s="1"/>
    </row>
    <row r="3553" ht="12.0" customHeight="1">
      <c r="A3553" s="1"/>
      <c r="B3553" s="1"/>
      <c r="C3553" s="1"/>
      <c r="D3553" s="1"/>
      <c r="E3553" s="1"/>
      <c r="F3553" s="1"/>
      <c r="G3553" s="1"/>
      <c r="H3553" s="1"/>
      <c r="I3553" s="1"/>
      <c r="J3553" s="1"/>
      <c r="K3553" s="1"/>
      <c r="L3553" s="1"/>
      <c r="M3553" s="1"/>
      <c r="N3553" s="1"/>
      <c r="O3553" s="1"/>
      <c r="P3553" s="1"/>
      <c r="Q3553" s="1"/>
      <c r="R3553" s="1"/>
      <c r="S3553" s="1"/>
      <c r="T3553" s="1"/>
      <c r="U3553" s="1"/>
      <c r="V3553" s="1"/>
      <c r="W3553" s="1"/>
      <c r="X3553" s="1"/>
      <c r="Y3553" s="1"/>
      <c r="Z3553" s="1"/>
      <c r="AA3553" s="1"/>
      <c r="AB3553" s="1"/>
      <c r="AC3553" s="1"/>
      <c r="AD3553" s="1"/>
      <c r="AE3553" s="1"/>
      <c r="AF3553" s="1"/>
      <c r="AG3553" s="1"/>
      <c r="AH3553" s="1"/>
      <c r="AI3553" s="1"/>
      <c r="AJ3553" s="1"/>
      <c r="AK3553" s="1"/>
      <c r="AL3553" s="1"/>
      <c r="AM3553" s="1"/>
      <c r="AN3553" s="1"/>
      <c r="AO3553" s="1"/>
      <c r="AP3553" s="1"/>
      <c r="AQ3553" s="1"/>
      <c r="AR3553" s="1"/>
    </row>
    <row r="3554" ht="12.0" customHeight="1">
      <c r="A3554" s="1"/>
      <c r="B3554" s="1"/>
      <c r="C3554" s="1"/>
      <c r="D3554" s="1"/>
      <c r="E3554" s="1"/>
      <c r="F3554" s="1"/>
      <c r="G3554" s="1"/>
      <c r="H3554" s="1"/>
      <c r="I3554" s="1"/>
      <c r="J3554" s="1"/>
      <c r="K3554" s="1"/>
      <c r="L3554" s="1"/>
      <c r="M3554" s="1"/>
      <c r="N3554" s="1"/>
      <c r="O3554" s="1"/>
      <c r="P3554" s="1"/>
      <c r="Q3554" s="1"/>
      <c r="R3554" s="1"/>
      <c r="S3554" s="1"/>
      <c r="T3554" s="1"/>
      <c r="U3554" s="1"/>
      <c r="V3554" s="1"/>
      <c r="W3554" s="1"/>
      <c r="X3554" s="1"/>
      <c r="Y3554" s="1"/>
      <c r="Z3554" s="1"/>
      <c r="AA3554" s="1"/>
      <c r="AB3554" s="1"/>
      <c r="AC3554" s="1"/>
      <c r="AD3554" s="1"/>
      <c r="AE3554" s="1"/>
      <c r="AF3554" s="1"/>
      <c r="AG3554" s="1"/>
      <c r="AH3554" s="1"/>
      <c r="AI3554" s="1"/>
      <c r="AJ3554" s="1"/>
      <c r="AK3554" s="1"/>
      <c r="AL3554" s="1"/>
      <c r="AM3554" s="1"/>
      <c r="AN3554" s="1"/>
      <c r="AO3554" s="1"/>
      <c r="AP3554" s="1"/>
      <c r="AQ3554" s="1"/>
      <c r="AR3554" s="1"/>
    </row>
    <row r="3555" ht="12.0" customHeight="1">
      <c r="A3555" s="1"/>
      <c r="B3555" s="1"/>
      <c r="C3555" s="1"/>
      <c r="D3555" s="1"/>
      <c r="E3555" s="1"/>
      <c r="F3555" s="1"/>
      <c r="G3555" s="1"/>
      <c r="H3555" s="1"/>
      <c r="I3555" s="1"/>
      <c r="J3555" s="1"/>
      <c r="K3555" s="1"/>
      <c r="L3555" s="1"/>
      <c r="M3555" s="1"/>
      <c r="N3555" s="1"/>
      <c r="O3555" s="1"/>
      <c r="P3555" s="1"/>
      <c r="Q3555" s="1"/>
      <c r="R3555" s="1"/>
      <c r="S3555" s="1"/>
      <c r="T3555" s="1"/>
      <c r="U3555" s="1"/>
      <c r="V3555" s="1"/>
      <c r="W3555" s="1"/>
      <c r="X3555" s="1"/>
      <c r="Y3555" s="1"/>
      <c r="Z3555" s="1"/>
      <c r="AA3555" s="1"/>
      <c r="AB3555" s="1"/>
      <c r="AC3555" s="1"/>
      <c r="AD3555" s="1"/>
      <c r="AE3555" s="1"/>
      <c r="AF3555" s="1"/>
      <c r="AG3555" s="1"/>
      <c r="AH3555" s="1"/>
      <c r="AI3555" s="1"/>
      <c r="AJ3555" s="1"/>
      <c r="AK3555" s="1"/>
      <c r="AL3555" s="1"/>
      <c r="AM3555" s="1"/>
      <c r="AN3555" s="1"/>
      <c r="AO3555" s="1"/>
      <c r="AP3555" s="1"/>
      <c r="AQ3555" s="1"/>
      <c r="AR3555" s="1"/>
    </row>
    <row r="3556" ht="12.0" customHeight="1">
      <c r="A3556" s="1"/>
      <c r="B3556" s="1"/>
      <c r="C3556" s="1"/>
      <c r="D3556" s="1"/>
      <c r="E3556" s="1"/>
      <c r="F3556" s="1"/>
      <c r="G3556" s="1"/>
      <c r="H3556" s="1"/>
      <c r="I3556" s="1"/>
      <c r="J3556" s="1"/>
      <c r="K3556" s="1"/>
      <c r="L3556" s="1"/>
      <c r="M3556" s="1"/>
      <c r="N3556" s="1"/>
      <c r="O3556" s="1"/>
      <c r="P3556" s="1"/>
      <c r="Q3556" s="1"/>
      <c r="R3556" s="1"/>
      <c r="S3556" s="1"/>
      <c r="T3556" s="1"/>
      <c r="U3556" s="1"/>
      <c r="V3556" s="1"/>
      <c r="W3556" s="1"/>
      <c r="X3556" s="1"/>
      <c r="Y3556" s="1"/>
      <c r="Z3556" s="1"/>
      <c r="AA3556" s="1"/>
      <c r="AB3556" s="1"/>
      <c r="AC3556" s="1"/>
      <c r="AD3556" s="1"/>
      <c r="AE3556" s="1"/>
      <c r="AF3556" s="1"/>
      <c r="AG3556" s="1"/>
      <c r="AH3556" s="1"/>
      <c r="AI3556" s="1"/>
      <c r="AJ3556" s="1"/>
      <c r="AK3556" s="1"/>
      <c r="AL3556" s="1"/>
      <c r="AM3556" s="1"/>
      <c r="AN3556" s="1"/>
      <c r="AO3556" s="1"/>
      <c r="AP3556" s="1"/>
      <c r="AQ3556" s="1"/>
      <c r="AR3556" s="1"/>
    </row>
    <row r="3557" ht="12.0" customHeight="1">
      <c r="A3557" s="1"/>
      <c r="B3557" s="1"/>
      <c r="C3557" s="1"/>
      <c r="D3557" s="1"/>
      <c r="E3557" s="1"/>
      <c r="F3557" s="1"/>
      <c r="G3557" s="1"/>
      <c r="H3557" s="1"/>
      <c r="I3557" s="1"/>
      <c r="J3557" s="1"/>
      <c r="K3557" s="1"/>
      <c r="L3557" s="1"/>
      <c r="M3557" s="1"/>
      <c r="N3557" s="1"/>
      <c r="O3557" s="1"/>
      <c r="P3557" s="1"/>
      <c r="Q3557" s="1"/>
      <c r="R3557" s="1"/>
      <c r="S3557" s="1"/>
      <c r="T3557" s="1"/>
      <c r="U3557" s="1"/>
      <c r="V3557" s="1"/>
      <c r="W3557" s="1"/>
      <c r="X3557" s="1"/>
      <c r="Y3557" s="1"/>
      <c r="Z3557" s="1"/>
      <c r="AA3557" s="1"/>
      <c r="AB3557" s="1"/>
      <c r="AC3557" s="1"/>
      <c r="AD3557" s="1"/>
      <c r="AE3557" s="1"/>
      <c r="AF3557" s="1"/>
      <c r="AG3557" s="1"/>
      <c r="AH3557" s="1"/>
      <c r="AI3557" s="1"/>
      <c r="AJ3557" s="1"/>
      <c r="AK3557" s="1"/>
      <c r="AL3557" s="1"/>
      <c r="AM3557" s="1"/>
      <c r="AN3557" s="1"/>
      <c r="AO3557" s="1"/>
      <c r="AP3557" s="1"/>
      <c r="AQ3557" s="1"/>
      <c r="AR3557" s="1"/>
    </row>
    <row r="3558" ht="12.0" customHeight="1">
      <c r="A3558" s="1"/>
      <c r="B3558" s="1"/>
      <c r="C3558" s="1"/>
      <c r="D3558" s="1"/>
      <c r="E3558" s="1"/>
      <c r="F3558" s="1"/>
      <c r="G3558" s="1"/>
      <c r="H3558" s="1"/>
      <c r="I3558" s="1"/>
      <c r="J3558" s="1"/>
      <c r="K3558" s="1"/>
      <c r="L3558" s="1"/>
      <c r="M3558" s="1"/>
      <c r="N3558" s="1"/>
      <c r="O3558" s="1"/>
      <c r="P3558" s="1"/>
      <c r="Q3558" s="1"/>
      <c r="R3558" s="1"/>
      <c r="S3558" s="1"/>
      <c r="T3558" s="1"/>
      <c r="U3558" s="1"/>
      <c r="V3558" s="1"/>
      <c r="W3558" s="1"/>
      <c r="X3558" s="1"/>
      <c r="Y3558" s="1"/>
      <c r="Z3558" s="1"/>
      <c r="AA3558" s="1"/>
      <c r="AB3558" s="1"/>
      <c r="AC3558" s="1"/>
      <c r="AD3558" s="1"/>
      <c r="AE3558" s="1"/>
      <c r="AF3558" s="1"/>
      <c r="AG3558" s="1"/>
      <c r="AH3558" s="1"/>
      <c r="AI3558" s="1"/>
      <c r="AJ3558" s="1"/>
      <c r="AK3558" s="1"/>
      <c r="AL3558" s="1"/>
      <c r="AM3558" s="1"/>
      <c r="AN3558" s="1"/>
      <c r="AO3558" s="1"/>
      <c r="AP3558" s="1"/>
      <c r="AQ3558" s="1"/>
      <c r="AR3558" s="1"/>
    </row>
    <row r="3559" ht="12.0" customHeight="1">
      <c r="A3559" s="1"/>
      <c r="B3559" s="1"/>
      <c r="C3559" s="1"/>
      <c r="D3559" s="1"/>
      <c r="E3559" s="1"/>
      <c r="F3559" s="1"/>
      <c r="G3559" s="1"/>
      <c r="H3559" s="1"/>
      <c r="I3559" s="1"/>
      <c r="J3559" s="1"/>
      <c r="K3559" s="1"/>
      <c r="L3559" s="1"/>
      <c r="M3559" s="1"/>
      <c r="N3559" s="1"/>
      <c r="O3559" s="1"/>
      <c r="P3559" s="1"/>
      <c r="Q3559" s="1"/>
      <c r="R3559" s="1"/>
      <c r="S3559" s="1"/>
      <c r="T3559" s="1"/>
      <c r="U3559" s="1"/>
      <c r="V3559" s="1"/>
      <c r="W3559" s="1"/>
      <c r="X3559" s="1"/>
      <c r="Y3559" s="1"/>
      <c r="Z3559" s="1"/>
      <c r="AA3559" s="1"/>
      <c r="AB3559" s="1"/>
      <c r="AC3559" s="1"/>
      <c r="AD3559" s="1"/>
      <c r="AE3559" s="1"/>
      <c r="AF3559" s="1"/>
      <c r="AG3559" s="1"/>
      <c r="AH3559" s="1"/>
      <c r="AI3559" s="1"/>
      <c r="AJ3559" s="1"/>
      <c r="AK3559" s="1"/>
      <c r="AL3559" s="1"/>
      <c r="AM3559" s="1"/>
      <c r="AN3559" s="1"/>
      <c r="AO3559" s="1"/>
      <c r="AP3559" s="1"/>
      <c r="AQ3559" s="1"/>
      <c r="AR3559" s="1"/>
    </row>
    <row r="3560" ht="12.0" customHeight="1">
      <c r="A3560" s="1"/>
      <c r="B3560" s="1"/>
      <c r="C3560" s="1"/>
      <c r="D3560" s="1"/>
      <c r="E3560" s="1"/>
      <c r="F3560" s="1"/>
      <c r="G3560" s="1"/>
      <c r="H3560" s="1"/>
      <c r="I3560" s="1"/>
      <c r="J3560" s="1"/>
      <c r="K3560" s="1"/>
      <c r="L3560" s="1"/>
      <c r="M3560" s="1"/>
      <c r="N3560" s="1"/>
      <c r="O3560" s="1"/>
      <c r="P3560" s="1"/>
      <c r="Q3560" s="1"/>
      <c r="R3560" s="1"/>
      <c r="S3560" s="1"/>
      <c r="T3560" s="1"/>
      <c r="U3560" s="1"/>
      <c r="V3560" s="1"/>
      <c r="W3560" s="1"/>
      <c r="X3560" s="1"/>
      <c r="Y3560" s="1"/>
      <c r="Z3560" s="1"/>
      <c r="AA3560" s="1"/>
      <c r="AB3560" s="1"/>
      <c r="AC3560" s="1"/>
      <c r="AD3560" s="1"/>
      <c r="AE3560" s="1"/>
      <c r="AF3560" s="1"/>
      <c r="AG3560" s="1"/>
      <c r="AH3560" s="1"/>
      <c r="AI3560" s="1"/>
      <c r="AJ3560" s="1"/>
      <c r="AK3560" s="1"/>
      <c r="AL3560" s="1"/>
      <c r="AM3560" s="1"/>
      <c r="AN3560" s="1"/>
      <c r="AO3560" s="1"/>
      <c r="AP3560" s="1"/>
      <c r="AQ3560" s="1"/>
      <c r="AR3560" s="1"/>
    </row>
    <row r="3561" ht="12.0" customHeight="1">
      <c r="A3561" s="1"/>
      <c r="B3561" s="1"/>
      <c r="C3561" s="1"/>
      <c r="D3561" s="1"/>
      <c r="E3561" s="1"/>
      <c r="F3561" s="1"/>
      <c r="G3561" s="1"/>
      <c r="H3561" s="1"/>
      <c r="I3561" s="1"/>
      <c r="J3561" s="1"/>
      <c r="K3561" s="1"/>
      <c r="L3561" s="1"/>
      <c r="M3561" s="1"/>
      <c r="N3561" s="1"/>
      <c r="O3561" s="1"/>
      <c r="P3561" s="1"/>
      <c r="Q3561" s="1"/>
      <c r="R3561" s="1"/>
      <c r="S3561" s="1"/>
      <c r="T3561" s="1"/>
      <c r="U3561" s="1"/>
      <c r="V3561" s="1"/>
      <c r="W3561" s="1"/>
      <c r="X3561" s="1"/>
      <c r="Y3561" s="1"/>
      <c r="Z3561" s="1"/>
      <c r="AA3561" s="1"/>
      <c r="AB3561" s="1"/>
      <c r="AC3561" s="1"/>
      <c r="AD3561" s="1"/>
      <c r="AE3561" s="1"/>
      <c r="AF3561" s="1"/>
      <c r="AG3561" s="1"/>
      <c r="AH3561" s="1"/>
      <c r="AI3561" s="1"/>
      <c r="AJ3561" s="1"/>
      <c r="AK3561" s="1"/>
      <c r="AL3561" s="1"/>
      <c r="AM3561" s="1"/>
      <c r="AN3561" s="1"/>
      <c r="AO3561" s="1"/>
      <c r="AP3561" s="1"/>
      <c r="AQ3561" s="1"/>
      <c r="AR3561" s="1"/>
    </row>
    <row r="3562" ht="12.0" customHeight="1">
      <c r="A3562" s="1"/>
      <c r="B3562" s="1"/>
      <c r="C3562" s="1"/>
      <c r="D3562" s="1"/>
      <c r="E3562" s="1"/>
      <c r="F3562" s="1"/>
      <c r="G3562" s="1"/>
      <c r="H3562" s="1"/>
      <c r="I3562" s="1"/>
      <c r="J3562" s="1"/>
      <c r="K3562" s="1"/>
      <c r="L3562" s="1"/>
      <c r="M3562" s="1"/>
      <c r="N3562" s="1"/>
      <c r="O3562" s="1"/>
      <c r="P3562" s="1"/>
      <c r="Q3562" s="1"/>
      <c r="R3562" s="1"/>
      <c r="S3562" s="1"/>
      <c r="T3562" s="1"/>
      <c r="U3562" s="1"/>
      <c r="V3562" s="1"/>
      <c r="W3562" s="1"/>
      <c r="X3562" s="1"/>
      <c r="Y3562" s="1"/>
      <c r="Z3562" s="1"/>
      <c r="AA3562" s="1"/>
      <c r="AB3562" s="1"/>
      <c r="AC3562" s="1"/>
      <c r="AD3562" s="1"/>
      <c r="AE3562" s="1"/>
      <c r="AF3562" s="1"/>
      <c r="AG3562" s="1"/>
      <c r="AH3562" s="1"/>
      <c r="AI3562" s="1"/>
      <c r="AJ3562" s="1"/>
      <c r="AK3562" s="1"/>
      <c r="AL3562" s="1"/>
      <c r="AM3562" s="1"/>
      <c r="AN3562" s="1"/>
      <c r="AO3562" s="1"/>
      <c r="AP3562" s="1"/>
      <c r="AQ3562" s="1"/>
      <c r="AR3562" s="1"/>
    </row>
    <row r="3563" ht="12.0" customHeight="1">
      <c r="A3563" s="1"/>
      <c r="B3563" s="1"/>
      <c r="C3563" s="1"/>
      <c r="D3563" s="1"/>
      <c r="E3563" s="1"/>
      <c r="F3563" s="1"/>
      <c r="G3563" s="1"/>
      <c r="H3563" s="1"/>
      <c r="I3563" s="1"/>
      <c r="J3563" s="1"/>
      <c r="K3563" s="1"/>
      <c r="L3563" s="1"/>
      <c r="M3563" s="1"/>
      <c r="N3563" s="1"/>
      <c r="O3563" s="1"/>
      <c r="P3563" s="1"/>
      <c r="Q3563" s="1"/>
      <c r="R3563" s="1"/>
      <c r="S3563" s="1"/>
      <c r="T3563" s="1"/>
      <c r="U3563" s="1"/>
      <c r="V3563" s="1"/>
      <c r="W3563" s="1"/>
      <c r="X3563" s="1"/>
      <c r="Y3563" s="1"/>
      <c r="Z3563" s="1"/>
      <c r="AA3563" s="1"/>
      <c r="AB3563" s="1"/>
      <c r="AC3563" s="1"/>
      <c r="AD3563" s="1"/>
      <c r="AE3563" s="1"/>
      <c r="AF3563" s="1"/>
      <c r="AG3563" s="1"/>
      <c r="AH3563" s="1"/>
      <c r="AI3563" s="1"/>
      <c r="AJ3563" s="1"/>
      <c r="AK3563" s="1"/>
      <c r="AL3563" s="1"/>
      <c r="AM3563" s="1"/>
      <c r="AN3563" s="1"/>
      <c r="AO3563" s="1"/>
      <c r="AP3563" s="1"/>
      <c r="AQ3563" s="1"/>
      <c r="AR3563" s="1"/>
    </row>
    <row r="3564" ht="12.0" customHeight="1">
      <c r="A3564" s="1"/>
      <c r="B3564" s="1"/>
      <c r="C3564" s="1"/>
      <c r="D3564" s="1"/>
      <c r="E3564" s="1"/>
      <c r="F3564" s="1"/>
      <c r="G3564" s="1"/>
      <c r="H3564" s="1"/>
      <c r="I3564" s="1"/>
      <c r="J3564" s="1"/>
      <c r="K3564" s="1"/>
      <c r="L3564" s="1"/>
      <c r="M3564" s="1"/>
      <c r="N3564" s="1"/>
      <c r="O3564" s="1"/>
      <c r="P3564" s="1"/>
      <c r="Q3564" s="1"/>
      <c r="R3564" s="1"/>
      <c r="S3564" s="1"/>
      <c r="T3564" s="1"/>
      <c r="U3564" s="1"/>
      <c r="V3564" s="1"/>
      <c r="W3564" s="1"/>
      <c r="X3564" s="1"/>
      <c r="Y3564" s="1"/>
      <c r="Z3564" s="1"/>
      <c r="AA3564" s="1"/>
      <c r="AB3564" s="1"/>
      <c r="AC3564" s="1"/>
      <c r="AD3564" s="1"/>
      <c r="AE3564" s="1"/>
      <c r="AF3564" s="1"/>
      <c r="AG3564" s="1"/>
      <c r="AH3564" s="1"/>
      <c r="AI3564" s="1"/>
      <c r="AJ3564" s="1"/>
      <c r="AK3564" s="1"/>
      <c r="AL3564" s="1"/>
      <c r="AM3564" s="1"/>
      <c r="AN3564" s="1"/>
      <c r="AO3564" s="1"/>
      <c r="AP3564" s="1"/>
      <c r="AQ3564" s="1"/>
      <c r="AR3564" s="1"/>
    </row>
    <row r="3565" ht="12.0" customHeight="1">
      <c r="A3565" s="1"/>
      <c r="B3565" s="1"/>
      <c r="C3565" s="1"/>
      <c r="D3565" s="1"/>
      <c r="E3565" s="1"/>
      <c r="F3565" s="1"/>
      <c r="G3565" s="1"/>
      <c r="H3565" s="1"/>
      <c r="I3565" s="1"/>
      <c r="J3565" s="1"/>
      <c r="K3565" s="1"/>
      <c r="L3565" s="1"/>
      <c r="M3565" s="1"/>
      <c r="N3565" s="1"/>
      <c r="O3565" s="1"/>
      <c r="P3565" s="1"/>
      <c r="Q3565" s="1"/>
      <c r="R3565" s="1"/>
      <c r="S3565" s="1"/>
      <c r="T3565" s="1"/>
      <c r="U3565" s="1"/>
      <c r="V3565" s="1"/>
      <c r="W3565" s="1"/>
      <c r="X3565" s="1"/>
      <c r="Y3565" s="1"/>
      <c r="Z3565" s="1"/>
      <c r="AA3565" s="1"/>
      <c r="AB3565" s="1"/>
      <c r="AC3565" s="1"/>
      <c r="AD3565" s="1"/>
      <c r="AE3565" s="1"/>
      <c r="AF3565" s="1"/>
      <c r="AG3565" s="1"/>
      <c r="AH3565" s="1"/>
      <c r="AI3565" s="1"/>
      <c r="AJ3565" s="1"/>
      <c r="AK3565" s="1"/>
      <c r="AL3565" s="1"/>
      <c r="AM3565" s="1"/>
      <c r="AN3565" s="1"/>
      <c r="AO3565" s="1"/>
      <c r="AP3565" s="1"/>
      <c r="AQ3565" s="1"/>
      <c r="AR3565" s="1"/>
    </row>
    <row r="3566" ht="12.0" customHeight="1">
      <c r="A3566" s="1"/>
      <c r="B3566" s="1"/>
      <c r="C3566" s="1"/>
      <c r="D3566" s="1"/>
      <c r="E3566" s="1"/>
      <c r="F3566" s="1"/>
      <c r="G3566" s="1"/>
      <c r="H3566" s="1"/>
      <c r="I3566" s="1"/>
      <c r="J3566" s="1"/>
      <c r="K3566" s="1"/>
      <c r="L3566" s="1"/>
      <c r="M3566" s="1"/>
      <c r="N3566" s="1"/>
      <c r="O3566" s="1"/>
      <c r="P3566" s="1"/>
      <c r="Q3566" s="1"/>
      <c r="R3566" s="1"/>
      <c r="S3566" s="1"/>
      <c r="T3566" s="1"/>
      <c r="U3566" s="1"/>
      <c r="V3566" s="1"/>
      <c r="W3566" s="1"/>
      <c r="X3566" s="1"/>
      <c r="Y3566" s="1"/>
      <c r="Z3566" s="1"/>
      <c r="AA3566" s="1"/>
      <c r="AB3566" s="1"/>
      <c r="AC3566" s="1"/>
      <c r="AD3566" s="1"/>
      <c r="AE3566" s="1"/>
      <c r="AF3566" s="1"/>
      <c r="AG3566" s="1"/>
      <c r="AH3566" s="1"/>
      <c r="AI3566" s="1"/>
      <c r="AJ3566" s="1"/>
      <c r="AK3566" s="1"/>
      <c r="AL3566" s="1"/>
      <c r="AM3566" s="1"/>
      <c r="AN3566" s="1"/>
      <c r="AO3566" s="1"/>
      <c r="AP3566" s="1"/>
      <c r="AQ3566" s="1"/>
      <c r="AR3566" s="1"/>
    </row>
    <row r="3567" ht="12.0" customHeight="1">
      <c r="A3567" s="1"/>
      <c r="B3567" s="1"/>
      <c r="C3567" s="1"/>
      <c r="D3567" s="1"/>
      <c r="E3567" s="1"/>
      <c r="F3567" s="1"/>
      <c r="G3567" s="1"/>
      <c r="H3567" s="1"/>
      <c r="I3567" s="1"/>
      <c r="J3567" s="1"/>
      <c r="K3567" s="1"/>
      <c r="L3567" s="1"/>
      <c r="M3567" s="1"/>
      <c r="N3567" s="1"/>
      <c r="O3567" s="1"/>
      <c r="P3567" s="1"/>
      <c r="Q3567" s="1"/>
      <c r="R3567" s="1"/>
      <c r="S3567" s="1"/>
      <c r="T3567" s="1"/>
      <c r="U3567" s="1"/>
      <c r="V3567" s="1"/>
      <c r="W3567" s="1"/>
      <c r="X3567" s="1"/>
      <c r="Y3567" s="1"/>
      <c r="Z3567" s="1"/>
      <c r="AA3567" s="1"/>
      <c r="AB3567" s="1"/>
      <c r="AC3567" s="1"/>
      <c r="AD3567" s="1"/>
      <c r="AE3567" s="1"/>
      <c r="AF3567" s="1"/>
      <c r="AG3567" s="1"/>
      <c r="AH3567" s="1"/>
      <c r="AI3567" s="1"/>
      <c r="AJ3567" s="1"/>
      <c r="AK3567" s="1"/>
      <c r="AL3567" s="1"/>
      <c r="AM3567" s="1"/>
      <c r="AN3567" s="1"/>
      <c r="AO3567" s="1"/>
      <c r="AP3567" s="1"/>
      <c r="AQ3567" s="1"/>
      <c r="AR3567" s="1"/>
    </row>
    <row r="3568" ht="12.0" customHeight="1">
      <c r="A3568" s="1"/>
      <c r="B3568" s="1"/>
      <c r="C3568" s="1"/>
      <c r="D3568" s="1"/>
      <c r="E3568" s="1"/>
      <c r="F3568" s="1"/>
      <c r="G3568" s="1"/>
      <c r="H3568" s="1"/>
      <c r="I3568" s="1"/>
      <c r="J3568" s="1"/>
      <c r="K3568" s="1"/>
      <c r="L3568" s="1"/>
      <c r="M3568" s="1"/>
      <c r="N3568" s="1"/>
      <c r="O3568" s="1"/>
      <c r="P3568" s="1"/>
      <c r="Q3568" s="1"/>
      <c r="R3568" s="1"/>
      <c r="S3568" s="1"/>
      <c r="T3568" s="1"/>
      <c r="U3568" s="1"/>
      <c r="V3568" s="1"/>
      <c r="W3568" s="1"/>
      <c r="X3568" s="1"/>
      <c r="Y3568" s="1"/>
      <c r="Z3568" s="1"/>
      <c r="AA3568" s="1"/>
      <c r="AB3568" s="1"/>
      <c r="AC3568" s="1"/>
      <c r="AD3568" s="1"/>
      <c r="AE3568" s="1"/>
      <c r="AF3568" s="1"/>
      <c r="AG3568" s="1"/>
      <c r="AH3568" s="1"/>
      <c r="AI3568" s="1"/>
      <c r="AJ3568" s="1"/>
      <c r="AK3568" s="1"/>
      <c r="AL3568" s="1"/>
      <c r="AM3568" s="1"/>
      <c r="AN3568" s="1"/>
      <c r="AO3568" s="1"/>
      <c r="AP3568" s="1"/>
      <c r="AQ3568" s="1"/>
      <c r="AR3568" s="1"/>
    </row>
    <row r="3569" ht="12.0" customHeight="1">
      <c r="A3569" s="1"/>
      <c r="B3569" s="1"/>
      <c r="C3569" s="1"/>
      <c r="D3569" s="1"/>
      <c r="E3569" s="1"/>
      <c r="F3569" s="1"/>
      <c r="G3569" s="1"/>
      <c r="H3569" s="1"/>
      <c r="I3569" s="1"/>
      <c r="J3569" s="1"/>
      <c r="K3569" s="1"/>
      <c r="L3569" s="1"/>
      <c r="M3569" s="1"/>
      <c r="N3569" s="1"/>
      <c r="O3569" s="1"/>
      <c r="P3569" s="1"/>
      <c r="Q3569" s="1"/>
      <c r="R3569" s="1"/>
      <c r="S3569" s="1"/>
      <c r="T3569" s="1"/>
      <c r="U3569" s="1"/>
      <c r="V3569" s="1"/>
      <c r="W3569" s="1"/>
      <c r="X3569" s="1"/>
      <c r="Y3569" s="1"/>
      <c r="Z3569" s="1"/>
      <c r="AA3569" s="1"/>
      <c r="AB3569" s="1"/>
      <c r="AC3569" s="1"/>
      <c r="AD3569" s="1"/>
      <c r="AE3569" s="1"/>
      <c r="AF3569" s="1"/>
      <c r="AG3569" s="1"/>
      <c r="AH3569" s="1"/>
      <c r="AI3569" s="1"/>
      <c r="AJ3569" s="1"/>
      <c r="AK3569" s="1"/>
      <c r="AL3569" s="1"/>
      <c r="AM3569" s="1"/>
      <c r="AN3569" s="1"/>
      <c r="AO3569" s="1"/>
      <c r="AP3569" s="1"/>
      <c r="AQ3569" s="1"/>
      <c r="AR3569" s="1"/>
    </row>
    <row r="3570" ht="12.0" customHeight="1">
      <c r="A3570" s="1"/>
      <c r="B3570" s="1"/>
      <c r="C3570" s="1"/>
      <c r="D3570" s="1"/>
      <c r="E3570" s="1"/>
      <c r="F3570" s="1"/>
      <c r="G3570" s="1"/>
      <c r="H3570" s="1"/>
      <c r="I3570" s="1"/>
      <c r="J3570" s="1"/>
      <c r="K3570" s="1"/>
      <c r="L3570" s="1"/>
      <c r="M3570" s="1"/>
      <c r="N3570" s="1"/>
      <c r="O3570" s="1"/>
      <c r="P3570" s="1"/>
      <c r="Q3570" s="1"/>
      <c r="R3570" s="1"/>
      <c r="S3570" s="1"/>
      <c r="T3570" s="1"/>
      <c r="U3570" s="1"/>
      <c r="V3570" s="1"/>
      <c r="W3570" s="1"/>
      <c r="X3570" s="1"/>
      <c r="Y3570" s="1"/>
      <c r="Z3570" s="1"/>
      <c r="AA3570" s="1"/>
      <c r="AB3570" s="1"/>
      <c r="AC3570" s="1"/>
      <c r="AD3570" s="1"/>
      <c r="AE3570" s="1"/>
      <c r="AF3570" s="1"/>
      <c r="AG3570" s="1"/>
      <c r="AH3570" s="1"/>
      <c r="AI3570" s="1"/>
      <c r="AJ3570" s="1"/>
      <c r="AK3570" s="1"/>
      <c r="AL3570" s="1"/>
      <c r="AM3570" s="1"/>
      <c r="AN3570" s="1"/>
      <c r="AO3570" s="1"/>
      <c r="AP3570" s="1"/>
      <c r="AQ3570" s="1"/>
      <c r="AR3570" s="1"/>
    </row>
    <row r="3571" ht="12.0" customHeight="1">
      <c r="A3571" s="1"/>
      <c r="B3571" s="1"/>
      <c r="C3571" s="1"/>
      <c r="D3571" s="1"/>
      <c r="E3571" s="1"/>
      <c r="F3571" s="1"/>
      <c r="G3571" s="1"/>
      <c r="H3571" s="1"/>
      <c r="I3571" s="1"/>
      <c r="J3571" s="1"/>
      <c r="K3571" s="1"/>
      <c r="L3571" s="1"/>
      <c r="M3571" s="1"/>
      <c r="N3571" s="1"/>
      <c r="O3571" s="1"/>
      <c r="P3571" s="1"/>
      <c r="Q3571" s="1"/>
      <c r="R3571" s="1"/>
      <c r="S3571" s="1"/>
      <c r="T3571" s="1"/>
      <c r="U3571" s="1"/>
      <c r="V3571" s="1"/>
      <c r="W3571" s="1"/>
      <c r="X3571" s="1"/>
      <c r="Y3571" s="1"/>
      <c r="Z3571" s="1"/>
      <c r="AA3571" s="1"/>
      <c r="AB3571" s="1"/>
      <c r="AC3571" s="1"/>
      <c r="AD3571" s="1"/>
      <c r="AE3571" s="1"/>
      <c r="AF3571" s="1"/>
      <c r="AG3571" s="1"/>
      <c r="AH3571" s="1"/>
      <c r="AI3571" s="1"/>
      <c r="AJ3571" s="1"/>
      <c r="AK3571" s="1"/>
      <c r="AL3571" s="1"/>
      <c r="AM3571" s="1"/>
      <c r="AN3571" s="1"/>
      <c r="AO3571" s="1"/>
      <c r="AP3571" s="1"/>
      <c r="AQ3571" s="1"/>
      <c r="AR3571" s="1"/>
    </row>
    <row r="3572" ht="12.0" customHeight="1">
      <c r="A3572" s="1"/>
      <c r="B3572" s="1"/>
      <c r="C3572" s="1"/>
      <c r="D3572" s="1"/>
      <c r="E3572" s="1"/>
      <c r="F3572" s="1"/>
      <c r="G3572" s="1"/>
      <c r="H3572" s="1"/>
      <c r="I3572" s="1"/>
      <c r="J3572" s="1"/>
      <c r="K3572" s="1"/>
      <c r="L3572" s="1"/>
      <c r="M3572" s="1"/>
      <c r="N3572" s="1"/>
      <c r="O3572" s="1"/>
      <c r="P3572" s="1"/>
      <c r="Q3572" s="1"/>
      <c r="R3572" s="1"/>
      <c r="S3572" s="1"/>
      <c r="T3572" s="1"/>
      <c r="U3572" s="1"/>
      <c r="V3572" s="1"/>
      <c r="W3572" s="1"/>
      <c r="X3572" s="1"/>
      <c r="Y3572" s="1"/>
      <c r="Z3572" s="1"/>
      <c r="AA3572" s="1"/>
      <c r="AB3572" s="1"/>
      <c r="AC3572" s="1"/>
      <c r="AD3572" s="1"/>
      <c r="AE3572" s="1"/>
      <c r="AF3572" s="1"/>
      <c r="AG3572" s="1"/>
      <c r="AH3572" s="1"/>
      <c r="AI3572" s="1"/>
      <c r="AJ3572" s="1"/>
      <c r="AK3572" s="1"/>
      <c r="AL3572" s="1"/>
      <c r="AM3572" s="1"/>
      <c r="AN3572" s="1"/>
      <c r="AO3572" s="1"/>
      <c r="AP3572" s="1"/>
      <c r="AQ3572" s="1"/>
      <c r="AR3572" s="1"/>
    </row>
    <row r="3573" ht="12.0" customHeight="1">
      <c r="A3573" s="1"/>
      <c r="B3573" s="1"/>
      <c r="C3573" s="1"/>
      <c r="D3573" s="1"/>
      <c r="E3573" s="1"/>
      <c r="F3573" s="1"/>
      <c r="G3573" s="1"/>
      <c r="H3573" s="1"/>
      <c r="I3573" s="1"/>
      <c r="J3573" s="1"/>
      <c r="K3573" s="1"/>
      <c r="L3573" s="1"/>
      <c r="M3573" s="1"/>
      <c r="N3573" s="1"/>
      <c r="O3573" s="1"/>
      <c r="P3573" s="1"/>
      <c r="Q3573" s="1"/>
      <c r="R3573" s="1"/>
      <c r="S3573" s="1"/>
      <c r="T3573" s="1"/>
      <c r="U3573" s="1"/>
      <c r="V3573" s="1"/>
      <c r="W3573" s="1"/>
      <c r="X3573" s="1"/>
      <c r="Y3573" s="1"/>
      <c r="Z3573" s="1"/>
      <c r="AA3573" s="1"/>
      <c r="AB3573" s="1"/>
      <c r="AC3573" s="1"/>
      <c r="AD3573" s="1"/>
      <c r="AE3573" s="1"/>
      <c r="AF3573" s="1"/>
      <c r="AG3573" s="1"/>
      <c r="AH3573" s="1"/>
      <c r="AI3573" s="1"/>
      <c r="AJ3573" s="1"/>
      <c r="AK3573" s="1"/>
      <c r="AL3573" s="1"/>
      <c r="AM3573" s="1"/>
      <c r="AN3573" s="1"/>
      <c r="AO3573" s="1"/>
      <c r="AP3573" s="1"/>
      <c r="AQ3573" s="1"/>
      <c r="AR3573" s="1"/>
    </row>
    <row r="3574" ht="12.0" customHeight="1">
      <c r="A3574" s="1"/>
      <c r="B3574" s="1"/>
      <c r="C3574" s="1"/>
      <c r="D3574" s="1"/>
      <c r="E3574" s="1"/>
      <c r="F3574" s="1"/>
      <c r="G3574" s="1"/>
      <c r="H3574" s="1"/>
      <c r="I3574" s="1"/>
      <c r="J3574" s="1"/>
      <c r="K3574" s="1"/>
      <c r="L3574" s="1"/>
      <c r="M3574" s="1"/>
      <c r="N3574" s="1"/>
      <c r="O3574" s="1"/>
      <c r="P3574" s="1"/>
      <c r="Q3574" s="1"/>
      <c r="R3574" s="1"/>
      <c r="S3574" s="1"/>
      <c r="T3574" s="1"/>
      <c r="U3574" s="1"/>
      <c r="V3574" s="1"/>
      <c r="W3574" s="1"/>
      <c r="X3574" s="1"/>
      <c r="Y3574" s="1"/>
      <c r="Z3574" s="1"/>
      <c r="AA3574" s="1"/>
      <c r="AB3574" s="1"/>
      <c r="AC3574" s="1"/>
      <c r="AD3574" s="1"/>
      <c r="AE3574" s="1"/>
      <c r="AF3574" s="1"/>
      <c r="AG3574" s="1"/>
      <c r="AH3574" s="1"/>
      <c r="AI3574" s="1"/>
      <c r="AJ3574" s="1"/>
      <c r="AK3574" s="1"/>
      <c r="AL3574" s="1"/>
      <c r="AM3574" s="1"/>
      <c r="AN3574" s="1"/>
      <c r="AO3574" s="1"/>
      <c r="AP3574" s="1"/>
      <c r="AQ3574" s="1"/>
      <c r="AR3574" s="1"/>
    </row>
    <row r="3575" ht="12.0" customHeight="1">
      <c r="A3575" s="1"/>
      <c r="B3575" s="1"/>
      <c r="C3575" s="1"/>
      <c r="D3575" s="1"/>
      <c r="E3575" s="1"/>
      <c r="F3575" s="1"/>
      <c r="G3575" s="1"/>
      <c r="H3575" s="1"/>
      <c r="I3575" s="1"/>
      <c r="J3575" s="1"/>
      <c r="K3575" s="1"/>
      <c r="L3575" s="1"/>
      <c r="M3575" s="1"/>
      <c r="N3575" s="1"/>
      <c r="O3575" s="1"/>
      <c r="P3575" s="1"/>
      <c r="Q3575" s="1"/>
      <c r="R3575" s="1"/>
      <c r="S3575" s="1"/>
      <c r="T3575" s="1"/>
      <c r="U3575" s="1"/>
      <c r="V3575" s="1"/>
      <c r="W3575" s="1"/>
      <c r="X3575" s="1"/>
      <c r="Y3575" s="1"/>
      <c r="Z3575" s="1"/>
      <c r="AA3575" s="1"/>
      <c r="AB3575" s="1"/>
      <c r="AC3575" s="1"/>
      <c r="AD3575" s="1"/>
      <c r="AE3575" s="1"/>
      <c r="AF3575" s="1"/>
      <c r="AG3575" s="1"/>
      <c r="AH3575" s="1"/>
      <c r="AI3575" s="1"/>
      <c r="AJ3575" s="1"/>
      <c r="AK3575" s="1"/>
      <c r="AL3575" s="1"/>
      <c r="AM3575" s="1"/>
      <c r="AN3575" s="1"/>
      <c r="AO3575" s="1"/>
      <c r="AP3575" s="1"/>
      <c r="AQ3575" s="1"/>
      <c r="AR3575" s="1"/>
    </row>
    <row r="3576" ht="12.0" customHeight="1">
      <c r="A3576" s="1"/>
      <c r="B3576" s="1"/>
      <c r="C3576" s="1"/>
      <c r="D3576" s="1"/>
      <c r="E3576" s="1"/>
      <c r="F3576" s="1"/>
      <c r="G3576" s="1"/>
      <c r="H3576" s="1"/>
      <c r="I3576" s="1"/>
      <c r="J3576" s="1"/>
      <c r="K3576" s="1"/>
      <c r="L3576" s="1"/>
      <c r="M3576" s="1"/>
      <c r="N3576" s="1"/>
      <c r="O3576" s="1"/>
      <c r="P3576" s="1"/>
      <c r="Q3576" s="1"/>
      <c r="R3576" s="1"/>
      <c r="S3576" s="1"/>
      <c r="T3576" s="1"/>
      <c r="U3576" s="1"/>
      <c r="V3576" s="1"/>
      <c r="W3576" s="1"/>
      <c r="X3576" s="1"/>
      <c r="Y3576" s="1"/>
      <c r="Z3576" s="1"/>
      <c r="AA3576" s="1"/>
      <c r="AB3576" s="1"/>
      <c r="AC3576" s="1"/>
      <c r="AD3576" s="1"/>
      <c r="AE3576" s="1"/>
      <c r="AF3576" s="1"/>
      <c r="AG3576" s="1"/>
      <c r="AH3576" s="1"/>
      <c r="AI3576" s="1"/>
      <c r="AJ3576" s="1"/>
      <c r="AK3576" s="1"/>
      <c r="AL3576" s="1"/>
      <c r="AM3576" s="1"/>
      <c r="AN3576" s="1"/>
      <c r="AO3576" s="1"/>
      <c r="AP3576" s="1"/>
      <c r="AQ3576" s="1"/>
      <c r="AR3576" s="1"/>
    </row>
    <row r="3577" ht="12.0" customHeight="1">
      <c r="A3577" s="1"/>
      <c r="B3577" s="1"/>
      <c r="C3577" s="1"/>
      <c r="D3577" s="1"/>
      <c r="E3577" s="1"/>
      <c r="F3577" s="1"/>
      <c r="G3577" s="1"/>
      <c r="H3577" s="1"/>
      <c r="I3577" s="1"/>
      <c r="J3577" s="1"/>
      <c r="K3577" s="1"/>
      <c r="L3577" s="1"/>
      <c r="M3577" s="1"/>
      <c r="N3577" s="1"/>
      <c r="O3577" s="1"/>
      <c r="P3577" s="1"/>
      <c r="Q3577" s="1"/>
      <c r="R3577" s="1"/>
      <c r="S3577" s="1"/>
      <c r="T3577" s="1"/>
      <c r="U3577" s="1"/>
      <c r="V3577" s="1"/>
      <c r="W3577" s="1"/>
      <c r="X3577" s="1"/>
      <c r="Y3577" s="1"/>
      <c r="Z3577" s="1"/>
      <c r="AA3577" s="1"/>
      <c r="AB3577" s="1"/>
      <c r="AC3577" s="1"/>
      <c r="AD3577" s="1"/>
      <c r="AE3577" s="1"/>
      <c r="AF3577" s="1"/>
      <c r="AG3577" s="1"/>
      <c r="AH3577" s="1"/>
      <c r="AI3577" s="1"/>
      <c r="AJ3577" s="1"/>
      <c r="AK3577" s="1"/>
      <c r="AL3577" s="1"/>
      <c r="AM3577" s="1"/>
      <c r="AN3577" s="1"/>
      <c r="AO3577" s="1"/>
      <c r="AP3577" s="1"/>
      <c r="AQ3577" s="1"/>
      <c r="AR3577" s="1"/>
    </row>
    <row r="3578" ht="12.0" customHeight="1">
      <c r="A3578" s="1"/>
      <c r="B3578" s="1"/>
      <c r="C3578" s="1"/>
      <c r="D3578" s="1"/>
      <c r="E3578" s="1"/>
      <c r="F3578" s="1"/>
      <c r="G3578" s="1"/>
      <c r="H3578" s="1"/>
      <c r="I3578" s="1"/>
      <c r="J3578" s="1"/>
      <c r="K3578" s="1"/>
      <c r="L3578" s="1"/>
      <c r="M3578" s="1"/>
      <c r="N3578" s="1"/>
      <c r="O3578" s="1"/>
      <c r="P3578" s="1"/>
      <c r="Q3578" s="1"/>
      <c r="R3578" s="1"/>
      <c r="S3578" s="1"/>
      <c r="T3578" s="1"/>
      <c r="U3578" s="1"/>
      <c r="V3578" s="1"/>
      <c r="W3578" s="1"/>
      <c r="X3578" s="1"/>
      <c r="Y3578" s="1"/>
      <c r="Z3578" s="1"/>
      <c r="AA3578" s="1"/>
      <c r="AB3578" s="1"/>
      <c r="AC3578" s="1"/>
      <c r="AD3578" s="1"/>
      <c r="AE3578" s="1"/>
      <c r="AF3578" s="1"/>
      <c r="AG3578" s="1"/>
      <c r="AH3578" s="1"/>
      <c r="AI3578" s="1"/>
      <c r="AJ3578" s="1"/>
      <c r="AK3578" s="1"/>
      <c r="AL3578" s="1"/>
      <c r="AM3578" s="1"/>
      <c r="AN3578" s="1"/>
      <c r="AO3578" s="1"/>
      <c r="AP3578" s="1"/>
      <c r="AQ3578" s="1"/>
      <c r="AR3578" s="1"/>
    </row>
    <row r="3579" ht="12.0" customHeight="1">
      <c r="A3579" s="1"/>
      <c r="B3579" s="1"/>
      <c r="C3579" s="1"/>
      <c r="D3579" s="1"/>
      <c r="E3579" s="1"/>
      <c r="F3579" s="1"/>
      <c r="G3579" s="1"/>
      <c r="H3579" s="1"/>
      <c r="I3579" s="1"/>
      <c r="J3579" s="1"/>
      <c r="K3579" s="1"/>
      <c r="L3579" s="1"/>
      <c r="M3579" s="1"/>
      <c r="N3579" s="1"/>
      <c r="O3579" s="1"/>
      <c r="P3579" s="1"/>
      <c r="Q3579" s="1"/>
      <c r="R3579" s="1"/>
      <c r="S3579" s="1"/>
      <c r="T3579" s="1"/>
      <c r="U3579" s="1"/>
      <c r="V3579" s="1"/>
      <c r="W3579" s="1"/>
      <c r="X3579" s="1"/>
      <c r="Y3579" s="1"/>
      <c r="Z3579" s="1"/>
      <c r="AA3579" s="1"/>
      <c r="AB3579" s="1"/>
      <c r="AC3579" s="1"/>
      <c r="AD3579" s="1"/>
      <c r="AE3579" s="1"/>
      <c r="AF3579" s="1"/>
      <c r="AG3579" s="1"/>
      <c r="AH3579" s="1"/>
      <c r="AI3579" s="1"/>
      <c r="AJ3579" s="1"/>
      <c r="AK3579" s="1"/>
      <c r="AL3579" s="1"/>
      <c r="AM3579" s="1"/>
      <c r="AN3579" s="1"/>
      <c r="AO3579" s="1"/>
      <c r="AP3579" s="1"/>
      <c r="AQ3579" s="1"/>
      <c r="AR3579" s="1"/>
    </row>
    <row r="3580" ht="12.0" customHeight="1">
      <c r="A3580" s="1"/>
      <c r="B3580" s="1"/>
      <c r="C3580" s="1"/>
      <c r="D3580" s="1"/>
      <c r="E3580" s="1"/>
      <c r="F3580" s="1"/>
      <c r="G3580" s="1"/>
      <c r="H3580" s="1"/>
      <c r="I3580" s="1"/>
      <c r="J3580" s="1"/>
      <c r="K3580" s="1"/>
      <c r="L3580" s="1"/>
      <c r="M3580" s="1"/>
      <c r="N3580" s="1"/>
      <c r="O3580" s="1"/>
      <c r="P3580" s="1"/>
      <c r="Q3580" s="1"/>
      <c r="R3580" s="1"/>
      <c r="S3580" s="1"/>
      <c r="T3580" s="1"/>
      <c r="U3580" s="1"/>
      <c r="V3580" s="1"/>
      <c r="W3580" s="1"/>
      <c r="X3580" s="1"/>
      <c r="Y3580" s="1"/>
      <c r="Z3580" s="1"/>
      <c r="AA3580" s="1"/>
      <c r="AB3580" s="1"/>
      <c r="AC3580" s="1"/>
      <c r="AD3580" s="1"/>
      <c r="AE3580" s="1"/>
      <c r="AF3580" s="1"/>
      <c r="AG3580" s="1"/>
      <c r="AH3580" s="1"/>
      <c r="AI3580" s="1"/>
      <c r="AJ3580" s="1"/>
      <c r="AK3580" s="1"/>
      <c r="AL3580" s="1"/>
      <c r="AM3580" s="1"/>
      <c r="AN3580" s="1"/>
      <c r="AO3580" s="1"/>
      <c r="AP3580" s="1"/>
      <c r="AQ3580" s="1"/>
      <c r="AR3580" s="1"/>
    </row>
    <row r="3581" ht="12.0" customHeight="1">
      <c r="A3581" s="1"/>
      <c r="B3581" s="1"/>
      <c r="C3581" s="1"/>
      <c r="D3581" s="1"/>
      <c r="E3581" s="1"/>
      <c r="F3581" s="1"/>
      <c r="G3581" s="1"/>
      <c r="H3581" s="1"/>
      <c r="I3581" s="1"/>
      <c r="J3581" s="1"/>
      <c r="K3581" s="1"/>
      <c r="L3581" s="1"/>
      <c r="M3581" s="1"/>
      <c r="N3581" s="1"/>
      <c r="O3581" s="1"/>
      <c r="P3581" s="1"/>
      <c r="Q3581" s="1"/>
      <c r="R3581" s="1"/>
      <c r="S3581" s="1"/>
      <c r="T3581" s="1"/>
      <c r="U3581" s="1"/>
      <c r="V3581" s="1"/>
      <c r="W3581" s="1"/>
      <c r="X3581" s="1"/>
      <c r="Y3581" s="1"/>
      <c r="Z3581" s="1"/>
      <c r="AA3581" s="1"/>
      <c r="AB3581" s="1"/>
      <c r="AC3581" s="1"/>
      <c r="AD3581" s="1"/>
      <c r="AE3581" s="1"/>
      <c r="AF3581" s="1"/>
      <c r="AG3581" s="1"/>
      <c r="AH3581" s="1"/>
      <c r="AI3581" s="1"/>
      <c r="AJ3581" s="1"/>
      <c r="AK3581" s="1"/>
      <c r="AL3581" s="1"/>
      <c r="AM3581" s="1"/>
      <c r="AN3581" s="1"/>
      <c r="AO3581" s="1"/>
      <c r="AP3581" s="1"/>
      <c r="AQ3581" s="1"/>
      <c r="AR3581" s="1"/>
    </row>
    <row r="3582" ht="12.0" customHeight="1">
      <c r="A3582" s="1"/>
      <c r="B3582" s="1"/>
      <c r="C3582" s="1"/>
      <c r="D3582" s="1"/>
      <c r="E3582" s="1"/>
      <c r="F3582" s="1"/>
      <c r="G3582" s="1"/>
      <c r="H3582" s="1"/>
      <c r="I3582" s="1"/>
      <c r="J3582" s="1"/>
      <c r="K3582" s="1"/>
      <c r="L3582" s="1"/>
      <c r="M3582" s="1"/>
      <c r="N3582" s="1"/>
      <c r="O3582" s="1"/>
      <c r="P3582" s="1"/>
      <c r="Q3582" s="1"/>
      <c r="R3582" s="1"/>
      <c r="S3582" s="1"/>
      <c r="T3582" s="1"/>
      <c r="U3582" s="1"/>
      <c r="V3582" s="1"/>
      <c r="W3582" s="1"/>
      <c r="X3582" s="1"/>
      <c r="Y3582" s="1"/>
      <c r="Z3582" s="1"/>
      <c r="AA3582" s="1"/>
      <c r="AB3582" s="1"/>
      <c r="AC3582" s="1"/>
      <c r="AD3582" s="1"/>
      <c r="AE3582" s="1"/>
      <c r="AF3582" s="1"/>
      <c r="AG3582" s="1"/>
      <c r="AH3582" s="1"/>
      <c r="AI3582" s="1"/>
      <c r="AJ3582" s="1"/>
      <c r="AK3582" s="1"/>
      <c r="AL3582" s="1"/>
      <c r="AM3582" s="1"/>
      <c r="AN3582" s="1"/>
      <c r="AO3582" s="1"/>
      <c r="AP3582" s="1"/>
      <c r="AQ3582" s="1"/>
      <c r="AR3582" s="1"/>
    </row>
    <row r="3583" ht="12.0" customHeight="1">
      <c r="A3583" s="1"/>
      <c r="B3583" s="1"/>
      <c r="C3583" s="1"/>
      <c r="D3583" s="1"/>
      <c r="E3583" s="1"/>
      <c r="F3583" s="1"/>
      <c r="G3583" s="1"/>
      <c r="H3583" s="1"/>
      <c r="I3583" s="1"/>
      <c r="J3583" s="1"/>
      <c r="K3583" s="1"/>
      <c r="L3583" s="1"/>
      <c r="M3583" s="1"/>
      <c r="N3583" s="1"/>
      <c r="O3583" s="1"/>
      <c r="P3583" s="1"/>
      <c r="Q3583" s="1"/>
      <c r="R3583" s="1"/>
      <c r="S3583" s="1"/>
      <c r="T3583" s="1"/>
      <c r="U3583" s="1"/>
      <c r="V3583" s="1"/>
      <c r="W3583" s="1"/>
      <c r="X3583" s="1"/>
      <c r="Y3583" s="1"/>
      <c r="Z3583" s="1"/>
      <c r="AA3583" s="1"/>
      <c r="AB3583" s="1"/>
      <c r="AC3583" s="1"/>
      <c r="AD3583" s="1"/>
      <c r="AE3583" s="1"/>
      <c r="AF3583" s="1"/>
      <c r="AG3583" s="1"/>
      <c r="AH3583" s="1"/>
      <c r="AI3583" s="1"/>
      <c r="AJ3583" s="1"/>
      <c r="AK3583" s="1"/>
      <c r="AL3583" s="1"/>
      <c r="AM3583" s="1"/>
      <c r="AN3583" s="1"/>
      <c r="AO3583" s="1"/>
      <c r="AP3583" s="1"/>
      <c r="AQ3583" s="1"/>
      <c r="AR3583" s="1"/>
    </row>
    <row r="3584" ht="12.0" customHeight="1">
      <c r="A3584" s="1"/>
      <c r="B3584" s="1"/>
      <c r="C3584" s="1"/>
      <c r="D3584" s="1"/>
      <c r="E3584" s="1"/>
      <c r="F3584" s="1"/>
      <c r="G3584" s="1"/>
      <c r="H3584" s="1"/>
      <c r="I3584" s="1"/>
      <c r="J3584" s="1"/>
      <c r="K3584" s="1"/>
      <c r="L3584" s="1"/>
      <c r="M3584" s="1"/>
      <c r="N3584" s="1"/>
      <c r="O3584" s="1"/>
      <c r="P3584" s="1"/>
      <c r="Q3584" s="1"/>
      <c r="R3584" s="1"/>
      <c r="S3584" s="1"/>
      <c r="T3584" s="1"/>
      <c r="U3584" s="1"/>
      <c r="V3584" s="1"/>
      <c r="W3584" s="1"/>
      <c r="X3584" s="1"/>
      <c r="Y3584" s="1"/>
      <c r="Z3584" s="1"/>
      <c r="AA3584" s="1"/>
      <c r="AB3584" s="1"/>
      <c r="AC3584" s="1"/>
      <c r="AD3584" s="1"/>
      <c r="AE3584" s="1"/>
      <c r="AF3584" s="1"/>
      <c r="AG3584" s="1"/>
      <c r="AH3584" s="1"/>
      <c r="AI3584" s="1"/>
      <c r="AJ3584" s="1"/>
      <c r="AK3584" s="1"/>
      <c r="AL3584" s="1"/>
      <c r="AM3584" s="1"/>
      <c r="AN3584" s="1"/>
      <c r="AO3584" s="1"/>
      <c r="AP3584" s="1"/>
      <c r="AQ3584" s="1"/>
      <c r="AR3584" s="1"/>
    </row>
    <row r="3585" ht="12.0" customHeight="1">
      <c r="A3585" s="1"/>
      <c r="B3585" s="1"/>
      <c r="C3585" s="1"/>
      <c r="D3585" s="1"/>
      <c r="E3585" s="1"/>
      <c r="F3585" s="1"/>
      <c r="G3585" s="1"/>
      <c r="H3585" s="1"/>
      <c r="I3585" s="1"/>
      <c r="J3585" s="1"/>
      <c r="K3585" s="1"/>
      <c r="L3585" s="1"/>
      <c r="M3585" s="1"/>
      <c r="N3585" s="1"/>
      <c r="O3585" s="1"/>
      <c r="P3585" s="1"/>
      <c r="Q3585" s="1"/>
      <c r="R3585" s="1"/>
      <c r="S3585" s="1"/>
      <c r="T3585" s="1"/>
      <c r="U3585" s="1"/>
      <c r="V3585" s="1"/>
      <c r="W3585" s="1"/>
      <c r="X3585" s="1"/>
      <c r="Y3585" s="1"/>
      <c r="Z3585" s="1"/>
      <c r="AA3585" s="1"/>
      <c r="AB3585" s="1"/>
      <c r="AC3585" s="1"/>
      <c r="AD3585" s="1"/>
      <c r="AE3585" s="1"/>
      <c r="AF3585" s="1"/>
      <c r="AG3585" s="1"/>
      <c r="AH3585" s="1"/>
      <c r="AI3585" s="1"/>
      <c r="AJ3585" s="1"/>
      <c r="AK3585" s="1"/>
      <c r="AL3585" s="1"/>
      <c r="AM3585" s="1"/>
      <c r="AN3585" s="1"/>
      <c r="AO3585" s="1"/>
      <c r="AP3585" s="1"/>
      <c r="AQ3585" s="1"/>
      <c r="AR3585" s="1"/>
    </row>
    <row r="3586" ht="12.0" customHeight="1">
      <c r="A3586" s="1"/>
      <c r="B3586" s="1"/>
      <c r="C3586" s="1"/>
      <c r="D3586" s="1"/>
      <c r="E3586" s="1"/>
      <c r="F3586" s="1"/>
      <c r="G3586" s="1"/>
      <c r="H3586" s="1"/>
      <c r="I3586" s="1"/>
      <c r="J3586" s="1"/>
      <c r="K3586" s="1"/>
      <c r="L3586" s="1"/>
      <c r="M3586" s="1"/>
      <c r="N3586" s="1"/>
      <c r="O3586" s="1"/>
      <c r="P3586" s="1"/>
      <c r="Q3586" s="1"/>
      <c r="R3586" s="1"/>
      <c r="S3586" s="1"/>
      <c r="T3586" s="1"/>
      <c r="U3586" s="1"/>
      <c r="V3586" s="1"/>
      <c r="W3586" s="1"/>
      <c r="X3586" s="1"/>
      <c r="Y3586" s="1"/>
      <c r="Z3586" s="1"/>
      <c r="AA3586" s="1"/>
      <c r="AB3586" s="1"/>
      <c r="AC3586" s="1"/>
      <c r="AD3586" s="1"/>
      <c r="AE3586" s="1"/>
      <c r="AF3586" s="1"/>
      <c r="AG3586" s="1"/>
      <c r="AH3586" s="1"/>
      <c r="AI3586" s="1"/>
      <c r="AJ3586" s="1"/>
      <c r="AK3586" s="1"/>
      <c r="AL3586" s="1"/>
      <c r="AM3586" s="1"/>
      <c r="AN3586" s="1"/>
      <c r="AO3586" s="1"/>
      <c r="AP3586" s="1"/>
      <c r="AQ3586" s="1"/>
      <c r="AR3586" s="1"/>
    </row>
    <row r="3587" ht="12.0" customHeight="1">
      <c r="A3587" s="1"/>
      <c r="B3587" s="1"/>
      <c r="C3587" s="1"/>
      <c r="D3587" s="1"/>
      <c r="E3587" s="1"/>
      <c r="F3587" s="1"/>
      <c r="G3587" s="1"/>
      <c r="H3587" s="1"/>
      <c r="I3587" s="1"/>
      <c r="J3587" s="1"/>
      <c r="K3587" s="1"/>
      <c r="L3587" s="1"/>
      <c r="M3587" s="1"/>
      <c r="N3587" s="1"/>
      <c r="O3587" s="1"/>
      <c r="P3587" s="1"/>
      <c r="Q3587" s="1"/>
      <c r="R3587" s="1"/>
      <c r="S3587" s="1"/>
      <c r="T3587" s="1"/>
      <c r="U3587" s="1"/>
      <c r="V3587" s="1"/>
      <c r="W3587" s="1"/>
      <c r="X3587" s="1"/>
      <c r="Y3587" s="1"/>
      <c r="Z3587" s="1"/>
      <c r="AA3587" s="1"/>
      <c r="AB3587" s="1"/>
      <c r="AC3587" s="1"/>
      <c r="AD3587" s="1"/>
      <c r="AE3587" s="1"/>
      <c r="AF3587" s="1"/>
      <c r="AG3587" s="1"/>
      <c r="AH3587" s="1"/>
      <c r="AI3587" s="1"/>
      <c r="AJ3587" s="1"/>
      <c r="AK3587" s="1"/>
      <c r="AL3587" s="1"/>
      <c r="AM3587" s="1"/>
      <c r="AN3587" s="1"/>
      <c r="AO3587" s="1"/>
      <c r="AP3587" s="1"/>
      <c r="AQ3587" s="1"/>
      <c r="AR3587" s="1"/>
    </row>
    <row r="3588" ht="12.0" customHeight="1">
      <c r="A3588" s="1"/>
      <c r="B3588" s="1"/>
      <c r="C3588" s="1"/>
      <c r="D3588" s="1"/>
      <c r="E3588" s="1"/>
      <c r="F3588" s="1"/>
      <c r="G3588" s="1"/>
      <c r="H3588" s="1"/>
      <c r="I3588" s="1"/>
      <c r="J3588" s="1"/>
      <c r="K3588" s="1"/>
      <c r="L3588" s="1"/>
      <c r="M3588" s="1"/>
      <c r="N3588" s="1"/>
      <c r="O3588" s="1"/>
      <c r="P3588" s="1"/>
      <c r="Q3588" s="1"/>
      <c r="R3588" s="1"/>
      <c r="S3588" s="1"/>
      <c r="T3588" s="1"/>
      <c r="U3588" s="1"/>
      <c r="V3588" s="1"/>
      <c r="W3588" s="1"/>
      <c r="X3588" s="1"/>
      <c r="Y3588" s="1"/>
      <c r="Z3588" s="1"/>
      <c r="AA3588" s="1"/>
      <c r="AB3588" s="1"/>
      <c r="AC3588" s="1"/>
      <c r="AD3588" s="1"/>
      <c r="AE3588" s="1"/>
      <c r="AF3588" s="1"/>
      <c r="AG3588" s="1"/>
      <c r="AH3588" s="1"/>
      <c r="AI3588" s="1"/>
      <c r="AJ3588" s="1"/>
      <c r="AK3588" s="1"/>
      <c r="AL3588" s="1"/>
      <c r="AM3588" s="1"/>
      <c r="AN3588" s="1"/>
      <c r="AO3588" s="1"/>
      <c r="AP3588" s="1"/>
      <c r="AQ3588" s="1"/>
      <c r="AR3588" s="1"/>
    </row>
    <row r="3589" ht="12.0" customHeight="1">
      <c r="A3589" s="1"/>
      <c r="B3589" s="1"/>
      <c r="C3589" s="1"/>
      <c r="D3589" s="1"/>
      <c r="E3589" s="1"/>
      <c r="F3589" s="1"/>
      <c r="G3589" s="1"/>
      <c r="H3589" s="1"/>
      <c r="I3589" s="1"/>
      <c r="J3589" s="1"/>
      <c r="K3589" s="1"/>
      <c r="L3589" s="1"/>
      <c r="M3589" s="1"/>
      <c r="N3589" s="1"/>
      <c r="O3589" s="1"/>
      <c r="P3589" s="1"/>
      <c r="Q3589" s="1"/>
      <c r="R3589" s="1"/>
      <c r="S3589" s="1"/>
      <c r="T3589" s="1"/>
      <c r="U3589" s="1"/>
      <c r="V3589" s="1"/>
      <c r="W3589" s="1"/>
      <c r="X3589" s="1"/>
      <c r="Y3589" s="1"/>
      <c r="Z3589" s="1"/>
      <c r="AA3589" s="1"/>
      <c r="AB3589" s="1"/>
      <c r="AC3589" s="1"/>
      <c r="AD3589" s="1"/>
      <c r="AE3589" s="1"/>
      <c r="AF3589" s="1"/>
      <c r="AG3589" s="1"/>
      <c r="AH3589" s="1"/>
      <c r="AI3589" s="1"/>
      <c r="AJ3589" s="1"/>
      <c r="AK3589" s="1"/>
      <c r="AL3589" s="1"/>
      <c r="AM3589" s="1"/>
      <c r="AN3589" s="1"/>
      <c r="AO3589" s="1"/>
      <c r="AP3589" s="1"/>
      <c r="AQ3589" s="1"/>
      <c r="AR3589" s="1"/>
    </row>
    <row r="3590" ht="12.0" customHeight="1">
      <c r="A3590" s="1"/>
      <c r="B3590" s="1"/>
      <c r="C3590" s="1"/>
      <c r="D3590" s="1"/>
      <c r="E3590" s="1"/>
      <c r="F3590" s="1"/>
      <c r="G3590" s="1"/>
      <c r="H3590" s="1"/>
      <c r="I3590" s="1"/>
      <c r="J3590" s="1"/>
      <c r="K3590" s="1"/>
      <c r="L3590" s="1"/>
      <c r="M3590" s="1"/>
      <c r="N3590" s="1"/>
      <c r="O3590" s="1"/>
      <c r="P3590" s="1"/>
      <c r="Q3590" s="1"/>
      <c r="R3590" s="1"/>
      <c r="S3590" s="1"/>
      <c r="T3590" s="1"/>
      <c r="U3590" s="1"/>
      <c r="V3590" s="1"/>
      <c r="W3590" s="1"/>
      <c r="X3590" s="1"/>
      <c r="Y3590" s="1"/>
      <c r="Z3590" s="1"/>
      <c r="AA3590" s="1"/>
      <c r="AB3590" s="1"/>
      <c r="AC3590" s="1"/>
      <c r="AD3590" s="1"/>
      <c r="AE3590" s="1"/>
      <c r="AF3590" s="1"/>
      <c r="AG3590" s="1"/>
      <c r="AH3590" s="1"/>
      <c r="AI3590" s="1"/>
      <c r="AJ3590" s="1"/>
      <c r="AK3590" s="1"/>
      <c r="AL3590" s="1"/>
      <c r="AM3590" s="1"/>
      <c r="AN3590" s="1"/>
      <c r="AO3590" s="1"/>
      <c r="AP3590" s="1"/>
      <c r="AQ3590" s="1"/>
      <c r="AR3590" s="1"/>
    </row>
    <row r="3591" ht="12.0" customHeight="1">
      <c r="A3591" s="1"/>
      <c r="B3591" s="1"/>
      <c r="C3591" s="1"/>
      <c r="D3591" s="1"/>
      <c r="E3591" s="1"/>
      <c r="F3591" s="1"/>
      <c r="G3591" s="1"/>
      <c r="H3591" s="1"/>
      <c r="I3591" s="1"/>
      <c r="J3591" s="1"/>
      <c r="K3591" s="1"/>
      <c r="L3591" s="1"/>
      <c r="M3591" s="1"/>
      <c r="N3591" s="1"/>
      <c r="O3591" s="1"/>
      <c r="P3591" s="1"/>
      <c r="Q3591" s="1"/>
      <c r="R3591" s="1"/>
      <c r="S3591" s="1"/>
      <c r="T3591" s="1"/>
      <c r="U3591" s="1"/>
      <c r="V3591" s="1"/>
      <c r="W3591" s="1"/>
      <c r="X3591" s="1"/>
      <c r="Y3591" s="1"/>
      <c r="Z3591" s="1"/>
      <c r="AA3591" s="1"/>
      <c r="AB3591" s="1"/>
      <c r="AC3591" s="1"/>
      <c r="AD3591" s="1"/>
      <c r="AE3591" s="1"/>
      <c r="AF3591" s="1"/>
      <c r="AG3591" s="1"/>
      <c r="AH3591" s="1"/>
      <c r="AI3591" s="1"/>
      <c r="AJ3591" s="1"/>
      <c r="AK3591" s="1"/>
      <c r="AL3591" s="1"/>
      <c r="AM3591" s="1"/>
      <c r="AN3591" s="1"/>
      <c r="AO3591" s="1"/>
      <c r="AP3591" s="1"/>
      <c r="AQ3591" s="1"/>
      <c r="AR3591" s="1"/>
    </row>
    <row r="3592" ht="12.0" customHeight="1">
      <c r="A3592" s="1"/>
      <c r="B3592" s="1"/>
      <c r="C3592" s="1"/>
      <c r="D3592" s="1"/>
      <c r="E3592" s="1"/>
      <c r="F3592" s="1"/>
      <c r="G3592" s="1"/>
      <c r="H3592" s="1"/>
      <c r="I3592" s="1"/>
      <c r="J3592" s="1"/>
      <c r="K3592" s="1"/>
      <c r="L3592" s="1"/>
      <c r="M3592" s="1"/>
      <c r="N3592" s="1"/>
      <c r="O3592" s="1"/>
      <c r="P3592" s="1"/>
      <c r="Q3592" s="1"/>
      <c r="R3592" s="1"/>
      <c r="S3592" s="1"/>
      <c r="T3592" s="1"/>
      <c r="U3592" s="1"/>
      <c r="V3592" s="1"/>
      <c r="W3592" s="1"/>
      <c r="X3592" s="1"/>
      <c r="Y3592" s="1"/>
      <c r="Z3592" s="1"/>
      <c r="AA3592" s="1"/>
      <c r="AB3592" s="1"/>
      <c r="AC3592" s="1"/>
      <c r="AD3592" s="1"/>
      <c r="AE3592" s="1"/>
      <c r="AF3592" s="1"/>
      <c r="AG3592" s="1"/>
      <c r="AH3592" s="1"/>
      <c r="AI3592" s="1"/>
      <c r="AJ3592" s="1"/>
      <c r="AK3592" s="1"/>
      <c r="AL3592" s="1"/>
      <c r="AM3592" s="1"/>
      <c r="AN3592" s="1"/>
      <c r="AO3592" s="1"/>
      <c r="AP3592" s="1"/>
      <c r="AQ3592" s="1"/>
      <c r="AR3592" s="1"/>
    </row>
    <row r="3593" ht="12.0" customHeight="1">
      <c r="A3593" s="1"/>
      <c r="B3593" s="1"/>
      <c r="C3593" s="1"/>
      <c r="D3593" s="1"/>
      <c r="E3593" s="1"/>
      <c r="F3593" s="1"/>
      <c r="G3593" s="1"/>
      <c r="H3593" s="1"/>
      <c r="I3593" s="1"/>
      <c r="J3593" s="1"/>
      <c r="K3593" s="1"/>
      <c r="L3593" s="1"/>
      <c r="M3593" s="1"/>
      <c r="N3593" s="1"/>
      <c r="O3593" s="1"/>
      <c r="P3593" s="1"/>
      <c r="Q3593" s="1"/>
      <c r="R3593" s="1"/>
      <c r="S3593" s="1"/>
      <c r="T3593" s="1"/>
      <c r="U3593" s="1"/>
      <c r="V3593" s="1"/>
      <c r="W3593" s="1"/>
      <c r="X3593" s="1"/>
      <c r="Y3593" s="1"/>
      <c r="Z3593" s="1"/>
      <c r="AA3593" s="1"/>
      <c r="AB3593" s="1"/>
      <c r="AC3593" s="1"/>
      <c r="AD3593" s="1"/>
      <c r="AE3593" s="1"/>
      <c r="AF3593" s="1"/>
      <c r="AG3593" s="1"/>
      <c r="AH3593" s="1"/>
      <c r="AI3593" s="1"/>
      <c r="AJ3593" s="1"/>
      <c r="AK3593" s="1"/>
      <c r="AL3593" s="1"/>
      <c r="AM3593" s="1"/>
      <c r="AN3593" s="1"/>
      <c r="AO3593" s="1"/>
      <c r="AP3593" s="1"/>
      <c r="AQ3593" s="1"/>
      <c r="AR3593" s="1"/>
    </row>
    <row r="3594" ht="12.0" customHeight="1">
      <c r="A3594" s="1"/>
      <c r="B3594" s="1"/>
      <c r="C3594" s="1"/>
      <c r="D3594" s="1"/>
      <c r="E3594" s="1"/>
      <c r="F3594" s="1"/>
      <c r="G3594" s="1"/>
      <c r="H3594" s="1"/>
      <c r="I3594" s="1"/>
      <c r="J3594" s="1"/>
      <c r="K3594" s="1"/>
      <c r="L3594" s="1"/>
      <c r="M3594" s="1"/>
      <c r="N3594" s="1"/>
      <c r="O3594" s="1"/>
      <c r="P3594" s="1"/>
      <c r="Q3594" s="1"/>
      <c r="R3594" s="1"/>
      <c r="S3594" s="1"/>
      <c r="T3594" s="1"/>
      <c r="U3594" s="1"/>
      <c r="V3594" s="1"/>
      <c r="W3594" s="1"/>
      <c r="X3594" s="1"/>
      <c r="Y3594" s="1"/>
      <c r="Z3594" s="1"/>
      <c r="AA3594" s="1"/>
      <c r="AB3594" s="1"/>
      <c r="AC3594" s="1"/>
      <c r="AD3594" s="1"/>
      <c r="AE3594" s="1"/>
      <c r="AF3594" s="1"/>
      <c r="AG3594" s="1"/>
      <c r="AH3594" s="1"/>
      <c r="AI3594" s="1"/>
      <c r="AJ3594" s="1"/>
      <c r="AK3594" s="1"/>
      <c r="AL3594" s="1"/>
      <c r="AM3594" s="1"/>
      <c r="AN3594" s="1"/>
      <c r="AO3594" s="1"/>
      <c r="AP3594" s="1"/>
      <c r="AQ3594" s="1"/>
      <c r="AR3594" s="1"/>
    </row>
    <row r="3595" ht="12.0" customHeight="1">
      <c r="A3595" s="1"/>
      <c r="B3595" s="1"/>
      <c r="C3595" s="1"/>
      <c r="D3595" s="1"/>
      <c r="E3595" s="1"/>
      <c r="F3595" s="1"/>
      <c r="G3595" s="1"/>
      <c r="H3595" s="1"/>
      <c r="I3595" s="1"/>
      <c r="J3595" s="1"/>
      <c r="K3595" s="1"/>
      <c r="L3595" s="1"/>
      <c r="M3595" s="1"/>
      <c r="N3595" s="1"/>
      <c r="O3595" s="1"/>
      <c r="P3595" s="1"/>
      <c r="Q3595" s="1"/>
      <c r="R3595" s="1"/>
      <c r="S3595" s="1"/>
      <c r="T3595" s="1"/>
      <c r="U3595" s="1"/>
      <c r="V3595" s="1"/>
      <c r="W3595" s="1"/>
      <c r="X3595" s="1"/>
      <c r="Y3595" s="1"/>
      <c r="Z3595" s="1"/>
      <c r="AA3595" s="1"/>
      <c r="AB3595" s="1"/>
      <c r="AC3595" s="1"/>
      <c r="AD3595" s="1"/>
      <c r="AE3595" s="1"/>
      <c r="AF3595" s="1"/>
      <c r="AG3595" s="1"/>
      <c r="AH3595" s="1"/>
      <c r="AI3595" s="1"/>
      <c r="AJ3595" s="1"/>
      <c r="AK3595" s="1"/>
      <c r="AL3595" s="1"/>
      <c r="AM3595" s="1"/>
      <c r="AN3595" s="1"/>
      <c r="AO3595" s="1"/>
      <c r="AP3595" s="1"/>
      <c r="AQ3595" s="1"/>
      <c r="AR3595" s="1"/>
    </row>
    <row r="3596" ht="12.0" customHeight="1">
      <c r="A3596" s="1"/>
      <c r="B3596" s="1"/>
      <c r="C3596" s="1"/>
      <c r="D3596" s="1"/>
      <c r="E3596" s="1"/>
      <c r="F3596" s="1"/>
      <c r="G3596" s="1"/>
      <c r="H3596" s="1"/>
      <c r="I3596" s="1"/>
      <c r="J3596" s="1"/>
      <c r="K3596" s="1"/>
      <c r="L3596" s="1"/>
      <c r="M3596" s="1"/>
      <c r="N3596" s="1"/>
      <c r="O3596" s="1"/>
      <c r="P3596" s="1"/>
      <c r="Q3596" s="1"/>
      <c r="R3596" s="1"/>
      <c r="S3596" s="1"/>
      <c r="T3596" s="1"/>
      <c r="U3596" s="1"/>
      <c r="V3596" s="1"/>
      <c r="W3596" s="1"/>
      <c r="X3596" s="1"/>
      <c r="Y3596" s="1"/>
      <c r="Z3596" s="1"/>
      <c r="AA3596" s="1"/>
      <c r="AB3596" s="1"/>
      <c r="AC3596" s="1"/>
      <c r="AD3596" s="1"/>
      <c r="AE3596" s="1"/>
      <c r="AF3596" s="1"/>
      <c r="AG3596" s="1"/>
      <c r="AH3596" s="1"/>
      <c r="AI3596" s="1"/>
      <c r="AJ3596" s="1"/>
      <c r="AK3596" s="1"/>
      <c r="AL3596" s="1"/>
      <c r="AM3596" s="1"/>
      <c r="AN3596" s="1"/>
      <c r="AO3596" s="1"/>
      <c r="AP3596" s="1"/>
      <c r="AQ3596" s="1"/>
      <c r="AR3596" s="1"/>
    </row>
    <row r="3597" ht="12.0" customHeight="1">
      <c r="A3597" s="1"/>
      <c r="B3597" s="1"/>
      <c r="C3597" s="1"/>
      <c r="D3597" s="1"/>
      <c r="E3597" s="1"/>
      <c r="F3597" s="1"/>
      <c r="G3597" s="1"/>
      <c r="H3597" s="1"/>
      <c r="I3597" s="1"/>
      <c r="J3597" s="1"/>
      <c r="K3597" s="1"/>
      <c r="L3597" s="1"/>
      <c r="M3597" s="1"/>
      <c r="N3597" s="1"/>
      <c r="O3597" s="1"/>
      <c r="P3597" s="1"/>
      <c r="Q3597" s="1"/>
      <c r="R3597" s="1"/>
      <c r="S3597" s="1"/>
      <c r="T3597" s="1"/>
      <c r="U3597" s="1"/>
      <c r="V3597" s="1"/>
      <c r="W3597" s="1"/>
      <c r="X3597" s="1"/>
      <c r="Y3597" s="1"/>
      <c r="Z3597" s="1"/>
      <c r="AA3597" s="1"/>
      <c r="AB3597" s="1"/>
      <c r="AC3597" s="1"/>
      <c r="AD3597" s="1"/>
      <c r="AE3597" s="1"/>
      <c r="AF3597" s="1"/>
      <c r="AG3597" s="1"/>
      <c r="AH3597" s="1"/>
      <c r="AI3597" s="1"/>
      <c r="AJ3597" s="1"/>
      <c r="AK3597" s="1"/>
      <c r="AL3597" s="1"/>
      <c r="AM3597" s="1"/>
      <c r="AN3597" s="1"/>
      <c r="AO3597" s="1"/>
      <c r="AP3597" s="1"/>
      <c r="AQ3597" s="1"/>
      <c r="AR3597" s="1"/>
    </row>
    <row r="3598" ht="12.0" customHeight="1">
      <c r="A3598" s="1"/>
      <c r="B3598" s="1"/>
      <c r="C3598" s="1"/>
      <c r="D3598" s="1"/>
      <c r="E3598" s="1"/>
      <c r="F3598" s="1"/>
      <c r="G3598" s="1"/>
      <c r="H3598" s="1"/>
      <c r="I3598" s="1"/>
      <c r="J3598" s="1"/>
      <c r="K3598" s="1"/>
      <c r="L3598" s="1"/>
      <c r="M3598" s="1"/>
      <c r="N3598" s="1"/>
      <c r="O3598" s="1"/>
      <c r="P3598" s="1"/>
      <c r="Q3598" s="1"/>
      <c r="R3598" s="1"/>
      <c r="S3598" s="1"/>
      <c r="T3598" s="1"/>
      <c r="U3598" s="1"/>
      <c r="V3598" s="1"/>
      <c r="W3598" s="1"/>
      <c r="X3598" s="1"/>
      <c r="Y3598" s="1"/>
      <c r="Z3598" s="1"/>
      <c r="AA3598" s="1"/>
      <c r="AB3598" s="1"/>
      <c r="AC3598" s="1"/>
      <c r="AD3598" s="1"/>
      <c r="AE3598" s="1"/>
      <c r="AF3598" s="1"/>
      <c r="AG3598" s="1"/>
      <c r="AH3598" s="1"/>
      <c r="AI3598" s="1"/>
      <c r="AJ3598" s="1"/>
      <c r="AK3598" s="1"/>
      <c r="AL3598" s="1"/>
      <c r="AM3598" s="1"/>
      <c r="AN3598" s="1"/>
      <c r="AO3598" s="1"/>
      <c r="AP3598" s="1"/>
      <c r="AQ3598" s="1"/>
      <c r="AR3598" s="1"/>
    </row>
    <row r="3599" ht="12.0" customHeight="1">
      <c r="A3599" s="1"/>
      <c r="B3599" s="1"/>
      <c r="C3599" s="1"/>
      <c r="D3599" s="1"/>
      <c r="E3599" s="1"/>
      <c r="F3599" s="1"/>
      <c r="G3599" s="1"/>
      <c r="H3599" s="1"/>
      <c r="I3599" s="1"/>
      <c r="J3599" s="1"/>
      <c r="K3599" s="1"/>
      <c r="L3599" s="1"/>
      <c r="M3599" s="1"/>
      <c r="N3599" s="1"/>
      <c r="O3599" s="1"/>
      <c r="P3599" s="1"/>
      <c r="Q3599" s="1"/>
      <c r="R3599" s="1"/>
      <c r="S3599" s="1"/>
      <c r="T3599" s="1"/>
      <c r="U3599" s="1"/>
      <c r="V3599" s="1"/>
      <c r="W3599" s="1"/>
      <c r="X3599" s="1"/>
      <c r="Y3599" s="1"/>
      <c r="Z3599" s="1"/>
      <c r="AA3599" s="1"/>
      <c r="AB3599" s="1"/>
      <c r="AC3599" s="1"/>
      <c r="AD3599" s="1"/>
      <c r="AE3599" s="1"/>
      <c r="AF3599" s="1"/>
      <c r="AG3599" s="1"/>
      <c r="AH3599" s="1"/>
      <c r="AI3599" s="1"/>
      <c r="AJ3599" s="1"/>
      <c r="AK3599" s="1"/>
      <c r="AL3599" s="1"/>
      <c r="AM3599" s="1"/>
      <c r="AN3599" s="1"/>
      <c r="AO3599" s="1"/>
      <c r="AP3599" s="1"/>
      <c r="AQ3599" s="1"/>
      <c r="AR3599" s="1"/>
    </row>
    <row r="3600" ht="12.0" customHeight="1">
      <c r="A3600" s="1"/>
      <c r="B3600" s="1"/>
      <c r="C3600" s="1"/>
      <c r="D3600" s="1"/>
      <c r="E3600" s="1"/>
      <c r="F3600" s="1"/>
      <c r="G3600" s="1"/>
      <c r="H3600" s="1"/>
      <c r="I3600" s="1"/>
      <c r="J3600" s="1"/>
      <c r="K3600" s="1"/>
      <c r="L3600" s="1"/>
      <c r="M3600" s="1"/>
      <c r="N3600" s="1"/>
      <c r="O3600" s="1"/>
      <c r="P3600" s="1"/>
      <c r="Q3600" s="1"/>
      <c r="R3600" s="1"/>
      <c r="S3600" s="1"/>
      <c r="T3600" s="1"/>
      <c r="U3600" s="1"/>
      <c r="V3600" s="1"/>
      <c r="W3600" s="1"/>
      <c r="X3600" s="1"/>
      <c r="Y3600" s="1"/>
      <c r="Z3600" s="1"/>
      <c r="AA3600" s="1"/>
      <c r="AB3600" s="1"/>
      <c r="AC3600" s="1"/>
      <c r="AD3600" s="1"/>
      <c r="AE3600" s="1"/>
      <c r="AF3600" s="1"/>
      <c r="AG3600" s="1"/>
      <c r="AH3600" s="1"/>
      <c r="AI3600" s="1"/>
      <c r="AJ3600" s="1"/>
      <c r="AK3600" s="1"/>
      <c r="AL3600" s="1"/>
      <c r="AM3600" s="1"/>
      <c r="AN3600" s="1"/>
      <c r="AO3600" s="1"/>
      <c r="AP3600" s="1"/>
      <c r="AQ3600" s="1"/>
      <c r="AR3600" s="1"/>
    </row>
    <row r="3601" ht="12.0" customHeight="1">
      <c r="A3601" s="1"/>
      <c r="B3601" s="1"/>
      <c r="C3601" s="1"/>
      <c r="D3601" s="1"/>
      <c r="E3601" s="1"/>
      <c r="F3601" s="1"/>
      <c r="G3601" s="1"/>
      <c r="H3601" s="1"/>
      <c r="I3601" s="1"/>
      <c r="J3601" s="1"/>
      <c r="K3601" s="1"/>
      <c r="L3601" s="1"/>
      <c r="M3601" s="1"/>
      <c r="N3601" s="1"/>
      <c r="O3601" s="1"/>
      <c r="P3601" s="1"/>
      <c r="Q3601" s="1"/>
      <c r="R3601" s="1"/>
      <c r="S3601" s="1"/>
      <c r="T3601" s="1"/>
      <c r="U3601" s="1"/>
      <c r="V3601" s="1"/>
      <c r="W3601" s="1"/>
      <c r="X3601" s="1"/>
      <c r="Y3601" s="1"/>
      <c r="Z3601" s="1"/>
      <c r="AA3601" s="1"/>
      <c r="AB3601" s="1"/>
      <c r="AC3601" s="1"/>
      <c r="AD3601" s="1"/>
      <c r="AE3601" s="1"/>
      <c r="AF3601" s="1"/>
      <c r="AG3601" s="1"/>
      <c r="AH3601" s="1"/>
      <c r="AI3601" s="1"/>
      <c r="AJ3601" s="1"/>
      <c r="AK3601" s="1"/>
      <c r="AL3601" s="1"/>
      <c r="AM3601" s="1"/>
      <c r="AN3601" s="1"/>
      <c r="AO3601" s="1"/>
      <c r="AP3601" s="1"/>
      <c r="AQ3601" s="1"/>
      <c r="AR3601" s="1"/>
    </row>
    <row r="3602" ht="12.0" customHeight="1">
      <c r="A3602" s="1"/>
      <c r="B3602" s="1"/>
      <c r="C3602" s="1"/>
      <c r="D3602" s="1"/>
      <c r="E3602" s="1"/>
      <c r="F3602" s="1"/>
      <c r="G3602" s="1"/>
      <c r="H3602" s="1"/>
      <c r="I3602" s="1"/>
      <c r="J3602" s="1"/>
      <c r="K3602" s="1"/>
      <c r="L3602" s="1"/>
      <c r="M3602" s="1"/>
      <c r="N3602" s="1"/>
      <c r="O3602" s="1"/>
      <c r="P3602" s="1"/>
      <c r="Q3602" s="1"/>
      <c r="R3602" s="1"/>
      <c r="S3602" s="1"/>
      <c r="T3602" s="1"/>
      <c r="U3602" s="1"/>
      <c r="V3602" s="1"/>
      <c r="W3602" s="1"/>
      <c r="X3602" s="1"/>
      <c r="Y3602" s="1"/>
      <c r="Z3602" s="1"/>
      <c r="AA3602" s="1"/>
      <c r="AB3602" s="1"/>
      <c r="AC3602" s="1"/>
      <c r="AD3602" s="1"/>
      <c r="AE3602" s="1"/>
      <c r="AF3602" s="1"/>
      <c r="AG3602" s="1"/>
      <c r="AH3602" s="1"/>
      <c r="AI3602" s="1"/>
      <c r="AJ3602" s="1"/>
      <c r="AK3602" s="1"/>
      <c r="AL3602" s="1"/>
      <c r="AM3602" s="1"/>
      <c r="AN3602" s="1"/>
      <c r="AO3602" s="1"/>
      <c r="AP3602" s="1"/>
      <c r="AQ3602" s="1"/>
      <c r="AR3602" s="1"/>
    </row>
    <row r="3603" ht="12.0" customHeight="1">
      <c r="A3603" s="1"/>
      <c r="B3603" s="1"/>
      <c r="C3603" s="1"/>
      <c r="D3603" s="1"/>
      <c r="E3603" s="1"/>
      <c r="F3603" s="1"/>
      <c r="G3603" s="1"/>
      <c r="H3603" s="1"/>
      <c r="I3603" s="1"/>
      <c r="J3603" s="1"/>
      <c r="K3603" s="1"/>
      <c r="L3603" s="1"/>
      <c r="M3603" s="1"/>
      <c r="N3603" s="1"/>
      <c r="O3603" s="1"/>
      <c r="P3603" s="1"/>
      <c r="Q3603" s="1"/>
      <c r="R3603" s="1"/>
      <c r="S3603" s="1"/>
      <c r="T3603" s="1"/>
      <c r="U3603" s="1"/>
      <c r="V3603" s="1"/>
      <c r="W3603" s="1"/>
      <c r="X3603" s="1"/>
      <c r="Y3603" s="1"/>
      <c r="Z3603" s="1"/>
      <c r="AA3603" s="1"/>
      <c r="AB3603" s="1"/>
      <c r="AC3603" s="1"/>
      <c r="AD3603" s="1"/>
      <c r="AE3603" s="1"/>
      <c r="AF3603" s="1"/>
      <c r="AG3603" s="1"/>
      <c r="AH3603" s="1"/>
      <c r="AI3603" s="1"/>
      <c r="AJ3603" s="1"/>
      <c r="AK3603" s="1"/>
      <c r="AL3603" s="1"/>
      <c r="AM3603" s="1"/>
      <c r="AN3603" s="1"/>
      <c r="AO3603" s="1"/>
      <c r="AP3603" s="1"/>
      <c r="AQ3603" s="1"/>
      <c r="AR3603" s="1"/>
    </row>
    <row r="3604" ht="12.0" customHeight="1">
      <c r="A3604" s="1"/>
      <c r="B3604" s="1"/>
      <c r="C3604" s="1"/>
      <c r="D3604" s="1"/>
      <c r="E3604" s="1"/>
      <c r="F3604" s="1"/>
      <c r="G3604" s="1"/>
      <c r="H3604" s="1"/>
      <c r="I3604" s="1"/>
      <c r="J3604" s="1"/>
      <c r="K3604" s="1"/>
      <c r="L3604" s="1"/>
      <c r="M3604" s="1"/>
      <c r="N3604" s="1"/>
      <c r="O3604" s="1"/>
      <c r="P3604" s="1"/>
      <c r="Q3604" s="1"/>
      <c r="R3604" s="1"/>
      <c r="S3604" s="1"/>
      <c r="T3604" s="1"/>
      <c r="U3604" s="1"/>
      <c r="V3604" s="1"/>
      <c r="W3604" s="1"/>
      <c r="X3604" s="1"/>
      <c r="Y3604" s="1"/>
      <c r="Z3604" s="1"/>
      <c r="AA3604" s="1"/>
      <c r="AB3604" s="1"/>
      <c r="AC3604" s="1"/>
      <c r="AD3604" s="1"/>
      <c r="AE3604" s="1"/>
      <c r="AF3604" s="1"/>
      <c r="AG3604" s="1"/>
      <c r="AH3604" s="1"/>
      <c r="AI3604" s="1"/>
      <c r="AJ3604" s="1"/>
      <c r="AK3604" s="1"/>
      <c r="AL3604" s="1"/>
      <c r="AM3604" s="1"/>
      <c r="AN3604" s="1"/>
      <c r="AO3604" s="1"/>
      <c r="AP3604" s="1"/>
      <c r="AQ3604" s="1"/>
      <c r="AR3604" s="1"/>
    </row>
    <row r="3605" ht="12.0" customHeight="1">
      <c r="A3605" s="1"/>
      <c r="B3605" s="1"/>
      <c r="C3605" s="1"/>
      <c r="D3605" s="1"/>
      <c r="E3605" s="1"/>
      <c r="F3605" s="1"/>
      <c r="G3605" s="1"/>
      <c r="H3605" s="1"/>
      <c r="I3605" s="1"/>
      <c r="J3605" s="1"/>
      <c r="K3605" s="1"/>
      <c r="L3605" s="1"/>
      <c r="M3605" s="1"/>
      <c r="N3605" s="1"/>
      <c r="O3605" s="1"/>
      <c r="P3605" s="1"/>
      <c r="Q3605" s="1"/>
      <c r="R3605" s="1"/>
      <c r="S3605" s="1"/>
      <c r="T3605" s="1"/>
      <c r="U3605" s="1"/>
      <c r="V3605" s="1"/>
      <c r="W3605" s="1"/>
      <c r="X3605" s="1"/>
      <c r="Y3605" s="1"/>
      <c r="Z3605" s="1"/>
      <c r="AA3605" s="1"/>
      <c r="AB3605" s="1"/>
      <c r="AC3605" s="1"/>
      <c r="AD3605" s="1"/>
      <c r="AE3605" s="1"/>
      <c r="AF3605" s="1"/>
      <c r="AG3605" s="1"/>
      <c r="AH3605" s="1"/>
      <c r="AI3605" s="1"/>
      <c r="AJ3605" s="1"/>
      <c r="AK3605" s="1"/>
      <c r="AL3605" s="1"/>
      <c r="AM3605" s="1"/>
      <c r="AN3605" s="1"/>
      <c r="AO3605" s="1"/>
      <c r="AP3605" s="1"/>
      <c r="AQ3605" s="1"/>
      <c r="AR3605" s="1"/>
    </row>
    <row r="3606" ht="12.0" customHeight="1">
      <c r="A3606" s="1"/>
      <c r="B3606" s="1"/>
      <c r="C3606" s="1"/>
      <c r="D3606" s="1"/>
      <c r="E3606" s="1"/>
      <c r="F3606" s="1"/>
      <c r="G3606" s="1"/>
      <c r="H3606" s="1"/>
      <c r="I3606" s="1"/>
      <c r="J3606" s="1"/>
      <c r="K3606" s="1"/>
      <c r="L3606" s="1"/>
      <c r="M3606" s="1"/>
      <c r="N3606" s="1"/>
      <c r="O3606" s="1"/>
      <c r="P3606" s="1"/>
      <c r="Q3606" s="1"/>
      <c r="R3606" s="1"/>
      <c r="S3606" s="1"/>
      <c r="T3606" s="1"/>
      <c r="U3606" s="1"/>
      <c r="V3606" s="1"/>
      <c r="W3606" s="1"/>
      <c r="X3606" s="1"/>
      <c r="Y3606" s="1"/>
      <c r="Z3606" s="1"/>
      <c r="AA3606" s="1"/>
      <c r="AB3606" s="1"/>
      <c r="AC3606" s="1"/>
      <c r="AD3606" s="1"/>
      <c r="AE3606" s="1"/>
      <c r="AF3606" s="1"/>
      <c r="AG3606" s="1"/>
      <c r="AH3606" s="1"/>
      <c r="AI3606" s="1"/>
      <c r="AJ3606" s="1"/>
      <c r="AK3606" s="1"/>
      <c r="AL3606" s="1"/>
      <c r="AM3606" s="1"/>
      <c r="AN3606" s="1"/>
      <c r="AO3606" s="1"/>
      <c r="AP3606" s="1"/>
      <c r="AQ3606" s="1"/>
      <c r="AR3606" s="1"/>
    </row>
    <row r="3607" ht="12.0" customHeight="1">
      <c r="A3607" s="1"/>
      <c r="B3607" s="1"/>
      <c r="C3607" s="1"/>
      <c r="D3607" s="1"/>
      <c r="E3607" s="1"/>
      <c r="F3607" s="1"/>
      <c r="G3607" s="1"/>
      <c r="H3607" s="1"/>
      <c r="I3607" s="1"/>
      <c r="J3607" s="1"/>
      <c r="K3607" s="1"/>
      <c r="L3607" s="1"/>
      <c r="M3607" s="1"/>
      <c r="N3607" s="1"/>
      <c r="O3607" s="1"/>
      <c r="P3607" s="1"/>
      <c r="Q3607" s="1"/>
      <c r="R3607" s="1"/>
      <c r="S3607" s="1"/>
      <c r="T3607" s="1"/>
      <c r="U3607" s="1"/>
      <c r="V3607" s="1"/>
      <c r="W3607" s="1"/>
      <c r="X3607" s="1"/>
      <c r="Y3607" s="1"/>
      <c r="Z3607" s="1"/>
      <c r="AA3607" s="1"/>
      <c r="AB3607" s="1"/>
      <c r="AC3607" s="1"/>
      <c r="AD3607" s="1"/>
      <c r="AE3607" s="1"/>
      <c r="AF3607" s="1"/>
      <c r="AG3607" s="1"/>
      <c r="AH3607" s="1"/>
      <c r="AI3607" s="1"/>
      <c r="AJ3607" s="1"/>
      <c r="AK3607" s="1"/>
      <c r="AL3607" s="1"/>
      <c r="AM3607" s="1"/>
      <c r="AN3607" s="1"/>
      <c r="AO3607" s="1"/>
      <c r="AP3607" s="1"/>
      <c r="AQ3607" s="1"/>
      <c r="AR3607" s="1"/>
    </row>
    <row r="3608" ht="12.0" customHeight="1">
      <c r="A3608" s="1"/>
      <c r="B3608" s="1"/>
      <c r="C3608" s="1"/>
      <c r="D3608" s="1"/>
      <c r="E3608" s="1"/>
      <c r="F3608" s="1"/>
      <c r="G3608" s="1"/>
      <c r="H3608" s="1"/>
      <c r="I3608" s="1"/>
      <c r="J3608" s="1"/>
      <c r="K3608" s="1"/>
      <c r="L3608" s="1"/>
      <c r="M3608" s="1"/>
      <c r="N3608" s="1"/>
      <c r="O3608" s="1"/>
      <c r="P3608" s="1"/>
      <c r="Q3608" s="1"/>
      <c r="R3608" s="1"/>
      <c r="S3608" s="1"/>
      <c r="T3608" s="1"/>
      <c r="U3608" s="1"/>
      <c r="V3608" s="1"/>
      <c r="W3608" s="1"/>
      <c r="X3608" s="1"/>
      <c r="Y3608" s="1"/>
      <c r="Z3608" s="1"/>
      <c r="AA3608" s="1"/>
      <c r="AB3608" s="1"/>
      <c r="AC3608" s="1"/>
      <c r="AD3608" s="1"/>
      <c r="AE3608" s="1"/>
      <c r="AF3608" s="1"/>
      <c r="AG3608" s="1"/>
      <c r="AH3608" s="1"/>
      <c r="AI3608" s="1"/>
      <c r="AJ3608" s="1"/>
      <c r="AK3608" s="1"/>
      <c r="AL3608" s="1"/>
      <c r="AM3608" s="1"/>
      <c r="AN3608" s="1"/>
      <c r="AO3608" s="1"/>
      <c r="AP3608" s="1"/>
      <c r="AQ3608" s="1"/>
      <c r="AR3608" s="1"/>
    </row>
    <row r="3609" ht="12.0" customHeight="1">
      <c r="A3609" s="1"/>
      <c r="B3609" s="1"/>
      <c r="C3609" s="1"/>
      <c r="D3609" s="1"/>
      <c r="E3609" s="1"/>
      <c r="F3609" s="1"/>
      <c r="G3609" s="1"/>
      <c r="H3609" s="1"/>
      <c r="I3609" s="1"/>
      <c r="J3609" s="1"/>
      <c r="K3609" s="1"/>
      <c r="L3609" s="1"/>
      <c r="M3609" s="1"/>
      <c r="N3609" s="1"/>
      <c r="O3609" s="1"/>
      <c r="P3609" s="1"/>
      <c r="Q3609" s="1"/>
      <c r="R3609" s="1"/>
      <c r="S3609" s="1"/>
      <c r="T3609" s="1"/>
      <c r="U3609" s="1"/>
      <c r="V3609" s="1"/>
      <c r="W3609" s="1"/>
      <c r="X3609" s="1"/>
      <c r="Y3609" s="1"/>
      <c r="Z3609" s="1"/>
      <c r="AA3609" s="1"/>
      <c r="AB3609" s="1"/>
      <c r="AC3609" s="1"/>
      <c r="AD3609" s="1"/>
      <c r="AE3609" s="1"/>
      <c r="AF3609" s="1"/>
      <c r="AG3609" s="1"/>
      <c r="AH3609" s="1"/>
      <c r="AI3609" s="1"/>
      <c r="AJ3609" s="1"/>
      <c r="AK3609" s="1"/>
      <c r="AL3609" s="1"/>
      <c r="AM3609" s="1"/>
      <c r="AN3609" s="1"/>
      <c r="AO3609" s="1"/>
      <c r="AP3609" s="1"/>
      <c r="AQ3609" s="1"/>
      <c r="AR3609" s="1"/>
    </row>
    <row r="3610" ht="12.0" customHeight="1">
      <c r="A3610" s="1"/>
      <c r="B3610" s="1"/>
      <c r="C3610" s="1"/>
      <c r="D3610" s="1"/>
      <c r="E3610" s="1"/>
      <c r="F3610" s="1"/>
      <c r="G3610" s="1"/>
      <c r="H3610" s="1"/>
      <c r="I3610" s="1"/>
      <c r="J3610" s="1"/>
      <c r="K3610" s="1"/>
      <c r="L3610" s="1"/>
      <c r="M3610" s="1"/>
      <c r="N3610" s="1"/>
      <c r="O3610" s="1"/>
      <c r="P3610" s="1"/>
      <c r="Q3610" s="1"/>
      <c r="R3610" s="1"/>
      <c r="S3610" s="1"/>
      <c r="T3610" s="1"/>
      <c r="U3610" s="1"/>
      <c r="V3610" s="1"/>
      <c r="W3610" s="1"/>
      <c r="X3610" s="1"/>
      <c r="Y3610" s="1"/>
      <c r="Z3610" s="1"/>
      <c r="AA3610" s="1"/>
      <c r="AB3610" s="1"/>
      <c r="AC3610" s="1"/>
      <c r="AD3610" s="1"/>
      <c r="AE3610" s="1"/>
      <c r="AF3610" s="1"/>
      <c r="AG3610" s="1"/>
      <c r="AH3610" s="1"/>
      <c r="AI3610" s="1"/>
      <c r="AJ3610" s="1"/>
      <c r="AK3610" s="1"/>
      <c r="AL3610" s="1"/>
      <c r="AM3610" s="1"/>
      <c r="AN3610" s="1"/>
      <c r="AO3610" s="1"/>
      <c r="AP3610" s="1"/>
      <c r="AQ3610" s="1"/>
      <c r="AR3610" s="1"/>
    </row>
    <row r="3611" ht="12.0" customHeight="1">
      <c r="A3611" s="1"/>
      <c r="B3611" s="1"/>
      <c r="C3611" s="1"/>
      <c r="D3611" s="1"/>
      <c r="E3611" s="1"/>
      <c r="F3611" s="1"/>
      <c r="G3611" s="1"/>
      <c r="H3611" s="1"/>
      <c r="I3611" s="1"/>
      <c r="J3611" s="1"/>
      <c r="K3611" s="1"/>
      <c r="L3611" s="1"/>
      <c r="M3611" s="1"/>
      <c r="N3611" s="1"/>
      <c r="O3611" s="1"/>
      <c r="P3611" s="1"/>
      <c r="Q3611" s="1"/>
      <c r="R3611" s="1"/>
      <c r="S3611" s="1"/>
      <c r="T3611" s="1"/>
      <c r="U3611" s="1"/>
      <c r="V3611" s="1"/>
      <c r="W3611" s="1"/>
      <c r="X3611" s="1"/>
      <c r="Y3611" s="1"/>
      <c r="Z3611" s="1"/>
      <c r="AA3611" s="1"/>
      <c r="AB3611" s="1"/>
      <c r="AC3611" s="1"/>
      <c r="AD3611" s="1"/>
      <c r="AE3611" s="1"/>
      <c r="AF3611" s="1"/>
      <c r="AG3611" s="1"/>
      <c r="AH3611" s="1"/>
      <c r="AI3611" s="1"/>
      <c r="AJ3611" s="1"/>
      <c r="AK3611" s="1"/>
      <c r="AL3611" s="1"/>
      <c r="AM3611" s="1"/>
      <c r="AN3611" s="1"/>
      <c r="AO3611" s="1"/>
      <c r="AP3611" s="1"/>
      <c r="AQ3611" s="1"/>
      <c r="AR3611" s="1"/>
    </row>
    <row r="3612" ht="12.0" customHeight="1">
      <c r="A3612" s="1"/>
      <c r="B3612" s="1"/>
      <c r="C3612" s="1"/>
      <c r="D3612" s="1"/>
      <c r="E3612" s="1"/>
      <c r="F3612" s="1"/>
      <c r="G3612" s="1"/>
      <c r="H3612" s="1"/>
      <c r="I3612" s="1"/>
      <c r="J3612" s="1"/>
      <c r="K3612" s="1"/>
      <c r="L3612" s="1"/>
      <c r="M3612" s="1"/>
      <c r="N3612" s="1"/>
      <c r="O3612" s="1"/>
      <c r="P3612" s="1"/>
      <c r="Q3612" s="1"/>
      <c r="R3612" s="1"/>
      <c r="S3612" s="1"/>
      <c r="T3612" s="1"/>
      <c r="U3612" s="1"/>
      <c r="V3612" s="1"/>
      <c r="W3612" s="1"/>
      <c r="X3612" s="1"/>
      <c r="Y3612" s="1"/>
      <c r="Z3612" s="1"/>
      <c r="AA3612" s="1"/>
      <c r="AB3612" s="1"/>
      <c r="AC3612" s="1"/>
      <c r="AD3612" s="1"/>
      <c r="AE3612" s="1"/>
      <c r="AF3612" s="1"/>
      <c r="AG3612" s="1"/>
      <c r="AH3612" s="1"/>
      <c r="AI3612" s="1"/>
      <c r="AJ3612" s="1"/>
      <c r="AK3612" s="1"/>
      <c r="AL3612" s="1"/>
      <c r="AM3612" s="1"/>
      <c r="AN3612" s="1"/>
      <c r="AO3612" s="1"/>
      <c r="AP3612" s="1"/>
      <c r="AQ3612" s="1"/>
      <c r="AR3612" s="1"/>
    </row>
    <row r="3613" ht="12.0" customHeight="1">
      <c r="A3613" s="1"/>
      <c r="B3613" s="1"/>
      <c r="C3613" s="1"/>
      <c r="D3613" s="1"/>
      <c r="E3613" s="1"/>
      <c r="F3613" s="1"/>
      <c r="G3613" s="1"/>
      <c r="H3613" s="1"/>
      <c r="I3613" s="1"/>
      <c r="J3613" s="1"/>
      <c r="K3613" s="1"/>
      <c r="L3613" s="1"/>
      <c r="M3613" s="1"/>
      <c r="N3613" s="1"/>
      <c r="O3613" s="1"/>
      <c r="P3613" s="1"/>
      <c r="Q3613" s="1"/>
      <c r="R3613" s="1"/>
      <c r="S3613" s="1"/>
      <c r="T3613" s="1"/>
      <c r="U3613" s="1"/>
      <c r="V3613" s="1"/>
      <c r="W3613" s="1"/>
      <c r="X3613" s="1"/>
      <c r="Y3613" s="1"/>
      <c r="Z3613" s="1"/>
      <c r="AA3613" s="1"/>
      <c r="AB3613" s="1"/>
      <c r="AC3613" s="1"/>
      <c r="AD3613" s="1"/>
      <c r="AE3613" s="1"/>
      <c r="AF3613" s="1"/>
      <c r="AG3613" s="1"/>
      <c r="AH3613" s="1"/>
      <c r="AI3613" s="1"/>
      <c r="AJ3613" s="1"/>
      <c r="AK3613" s="1"/>
      <c r="AL3613" s="1"/>
      <c r="AM3613" s="1"/>
      <c r="AN3613" s="1"/>
      <c r="AO3613" s="1"/>
      <c r="AP3613" s="1"/>
      <c r="AQ3613" s="1"/>
      <c r="AR3613" s="1"/>
    </row>
    <row r="3614" ht="12.0" customHeight="1">
      <c r="A3614" s="1"/>
      <c r="B3614" s="1"/>
      <c r="C3614" s="1"/>
      <c r="D3614" s="1"/>
      <c r="E3614" s="1"/>
      <c r="F3614" s="1"/>
      <c r="G3614" s="1"/>
      <c r="H3614" s="1"/>
      <c r="I3614" s="1"/>
      <c r="J3614" s="1"/>
      <c r="K3614" s="1"/>
      <c r="L3614" s="1"/>
      <c r="M3614" s="1"/>
      <c r="N3614" s="1"/>
      <c r="O3614" s="1"/>
      <c r="P3614" s="1"/>
      <c r="Q3614" s="1"/>
      <c r="R3614" s="1"/>
      <c r="S3614" s="1"/>
      <c r="T3614" s="1"/>
      <c r="U3614" s="1"/>
      <c r="V3614" s="1"/>
      <c r="W3614" s="1"/>
      <c r="X3614" s="1"/>
      <c r="Y3614" s="1"/>
      <c r="Z3614" s="1"/>
      <c r="AA3614" s="1"/>
      <c r="AB3614" s="1"/>
      <c r="AC3614" s="1"/>
      <c r="AD3614" s="1"/>
      <c r="AE3614" s="1"/>
      <c r="AF3614" s="1"/>
      <c r="AG3614" s="1"/>
      <c r="AH3614" s="1"/>
      <c r="AI3614" s="1"/>
      <c r="AJ3614" s="1"/>
      <c r="AK3614" s="1"/>
      <c r="AL3614" s="1"/>
      <c r="AM3614" s="1"/>
      <c r="AN3614" s="1"/>
      <c r="AO3614" s="1"/>
      <c r="AP3614" s="1"/>
      <c r="AQ3614" s="1"/>
      <c r="AR3614" s="1"/>
    </row>
    <row r="3615" ht="12.0" customHeight="1">
      <c r="A3615" s="1"/>
      <c r="B3615" s="1"/>
      <c r="C3615" s="1"/>
      <c r="D3615" s="1"/>
      <c r="E3615" s="1"/>
      <c r="F3615" s="1"/>
      <c r="G3615" s="1"/>
      <c r="H3615" s="1"/>
      <c r="I3615" s="1"/>
      <c r="J3615" s="1"/>
      <c r="K3615" s="1"/>
      <c r="L3615" s="1"/>
      <c r="M3615" s="1"/>
      <c r="N3615" s="1"/>
      <c r="O3615" s="1"/>
      <c r="P3615" s="1"/>
      <c r="Q3615" s="1"/>
      <c r="R3615" s="1"/>
      <c r="S3615" s="1"/>
      <c r="T3615" s="1"/>
      <c r="U3615" s="1"/>
      <c r="V3615" s="1"/>
      <c r="W3615" s="1"/>
      <c r="X3615" s="1"/>
      <c r="Y3615" s="1"/>
      <c r="Z3615" s="1"/>
      <c r="AA3615" s="1"/>
      <c r="AB3615" s="1"/>
      <c r="AC3615" s="1"/>
      <c r="AD3615" s="1"/>
      <c r="AE3615" s="1"/>
      <c r="AF3615" s="1"/>
      <c r="AG3615" s="1"/>
      <c r="AH3615" s="1"/>
      <c r="AI3615" s="1"/>
      <c r="AJ3615" s="1"/>
      <c r="AK3615" s="1"/>
      <c r="AL3615" s="1"/>
      <c r="AM3615" s="1"/>
      <c r="AN3615" s="1"/>
      <c r="AO3615" s="1"/>
      <c r="AP3615" s="1"/>
      <c r="AQ3615" s="1"/>
      <c r="AR3615" s="1"/>
    </row>
    <row r="3616" ht="12.0" customHeight="1">
      <c r="A3616" s="1"/>
      <c r="B3616" s="1"/>
      <c r="C3616" s="1"/>
      <c r="D3616" s="1"/>
      <c r="E3616" s="1"/>
      <c r="F3616" s="1"/>
      <c r="G3616" s="1"/>
      <c r="H3616" s="1"/>
      <c r="I3616" s="1"/>
      <c r="J3616" s="1"/>
      <c r="K3616" s="1"/>
      <c r="L3616" s="1"/>
      <c r="M3616" s="1"/>
      <c r="N3616" s="1"/>
      <c r="O3616" s="1"/>
      <c r="P3616" s="1"/>
      <c r="Q3616" s="1"/>
      <c r="R3616" s="1"/>
      <c r="S3616" s="1"/>
      <c r="T3616" s="1"/>
      <c r="U3616" s="1"/>
      <c r="V3616" s="1"/>
      <c r="W3616" s="1"/>
      <c r="X3616" s="1"/>
      <c r="Y3616" s="1"/>
      <c r="Z3616" s="1"/>
      <c r="AA3616" s="1"/>
      <c r="AB3616" s="1"/>
      <c r="AC3616" s="1"/>
      <c r="AD3616" s="1"/>
      <c r="AE3616" s="1"/>
      <c r="AF3616" s="1"/>
      <c r="AG3616" s="1"/>
      <c r="AH3616" s="1"/>
      <c r="AI3616" s="1"/>
      <c r="AJ3616" s="1"/>
      <c r="AK3616" s="1"/>
      <c r="AL3616" s="1"/>
      <c r="AM3616" s="1"/>
      <c r="AN3616" s="1"/>
      <c r="AO3616" s="1"/>
      <c r="AP3616" s="1"/>
      <c r="AQ3616" s="1"/>
      <c r="AR3616" s="1"/>
    </row>
    <row r="3617" ht="12.0" customHeight="1">
      <c r="A3617" s="1"/>
      <c r="B3617" s="1"/>
      <c r="C3617" s="1"/>
      <c r="D3617" s="1"/>
      <c r="E3617" s="1"/>
      <c r="F3617" s="1"/>
      <c r="G3617" s="1"/>
      <c r="H3617" s="1"/>
      <c r="I3617" s="1"/>
      <c r="J3617" s="1"/>
      <c r="K3617" s="1"/>
      <c r="L3617" s="1"/>
      <c r="M3617" s="1"/>
      <c r="N3617" s="1"/>
      <c r="O3617" s="1"/>
      <c r="P3617" s="1"/>
      <c r="Q3617" s="1"/>
      <c r="R3617" s="1"/>
      <c r="S3617" s="1"/>
      <c r="T3617" s="1"/>
      <c r="U3617" s="1"/>
      <c r="V3617" s="1"/>
      <c r="W3617" s="1"/>
      <c r="X3617" s="1"/>
      <c r="Y3617" s="1"/>
      <c r="Z3617" s="1"/>
      <c r="AA3617" s="1"/>
      <c r="AB3617" s="1"/>
      <c r="AC3617" s="1"/>
      <c r="AD3617" s="1"/>
      <c r="AE3617" s="1"/>
      <c r="AF3617" s="1"/>
      <c r="AG3617" s="1"/>
      <c r="AH3617" s="1"/>
      <c r="AI3617" s="1"/>
      <c r="AJ3617" s="1"/>
      <c r="AK3617" s="1"/>
      <c r="AL3617" s="1"/>
      <c r="AM3617" s="1"/>
      <c r="AN3617" s="1"/>
      <c r="AO3617" s="1"/>
      <c r="AP3617" s="1"/>
      <c r="AQ3617" s="1"/>
      <c r="AR3617" s="1"/>
    </row>
    <row r="3618" ht="12.0" customHeight="1">
      <c r="A3618" s="1"/>
      <c r="B3618" s="1"/>
      <c r="C3618" s="1"/>
      <c r="D3618" s="1"/>
      <c r="E3618" s="1"/>
      <c r="F3618" s="1"/>
      <c r="G3618" s="1"/>
      <c r="H3618" s="1"/>
      <c r="I3618" s="1"/>
      <c r="J3618" s="1"/>
      <c r="K3618" s="1"/>
      <c r="L3618" s="1"/>
      <c r="M3618" s="1"/>
      <c r="N3618" s="1"/>
      <c r="O3618" s="1"/>
      <c r="P3618" s="1"/>
      <c r="Q3618" s="1"/>
      <c r="R3618" s="1"/>
      <c r="S3618" s="1"/>
      <c r="T3618" s="1"/>
      <c r="U3618" s="1"/>
      <c r="V3618" s="1"/>
      <c r="W3618" s="1"/>
      <c r="X3618" s="1"/>
      <c r="Y3618" s="1"/>
      <c r="Z3618" s="1"/>
      <c r="AA3618" s="1"/>
      <c r="AB3618" s="1"/>
      <c r="AC3618" s="1"/>
      <c r="AD3618" s="1"/>
      <c r="AE3618" s="1"/>
      <c r="AF3618" s="1"/>
      <c r="AG3618" s="1"/>
      <c r="AH3618" s="1"/>
      <c r="AI3618" s="1"/>
      <c r="AJ3618" s="1"/>
      <c r="AK3618" s="1"/>
      <c r="AL3618" s="1"/>
      <c r="AM3618" s="1"/>
      <c r="AN3618" s="1"/>
      <c r="AO3618" s="1"/>
      <c r="AP3618" s="1"/>
      <c r="AQ3618" s="1"/>
      <c r="AR3618" s="1"/>
    </row>
    <row r="3619" ht="12.0" customHeight="1">
      <c r="A3619" s="1"/>
      <c r="B3619" s="1"/>
      <c r="C3619" s="1"/>
      <c r="D3619" s="1"/>
      <c r="E3619" s="1"/>
      <c r="F3619" s="1"/>
      <c r="G3619" s="1"/>
      <c r="H3619" s="1"/>
      <c r="I3619" s="1"/>
      <c r="J3619" s="1"/>
      <c r="K3619" s="1"/>
      <c r="L3619" s="1"/>
      <c r="M3619" s="1"/>
      <c r="N3619" s="1"/>
      <c r="O3619" s="1"/>
      <c r="P3619" s="1"/>
      <c r="Q3619" s="1"/>
      <c r="R3619" s="1"/>
      <c r="S3619" s="1"/>
      <c r="T3619" s="1"/>
      <c r="U3619" s="1"/>
      <c r="V3619" s="1"/>
      <c r="W3619" s="1"/>
      <c r="X3619" s="1"/>
      <c r="Y3619" s="1"/>
      <c r="Z3619" s="1"/>
      <c r="AA3619" s="1"/>
      <c r="AB3619" s="1"/>
      <c r="AC3619" s="1"/>
      <c r="AD3619" s="1"/>
      <c r="AE3619" s="1"/>
      <c r="AF3619" s="1"/>
      <c r="AG3619" s="1"/>
      <c r="AH3619" s="1"/>
      <c r="AI3619" s="1"/>
      <c r="AJ3619" s="1"/>
      <c r="AK3619" s="1"/>
      <c r="AL3619" s="1"/>
      <c r="AM3619" s="1"/>
      <c r="AN3619" s="1"/>
      <c r="AO3619" s="1"/>
      <c r="AP3619" s="1"/>
      <c r="AQ3619" s="1"/>
      <c r="AR3619" s="1"/>
    </row>
    <row r="3620" ht="12.0" customHeight="1">
      <c r="A3620" s="1"/>
      <c r="B3620" s="1"/>
      <c r="C3620" s="1"/>
      <c r="D3620" s="1"/>
      <c r="E3620" s="1"/>
      <c r="F3620" s="1"/>
      <c r="G3620" s="1"/>
      <c r="H3620" s="1"/>
      <c r="I3620" s="1"/>
      <c r="J3620" s="1"/>
      <c r="K3620" s="1"/>
      <c r="L3620" s="1"/>
      <c r="M3620" s="1"/>
      <c r="N3620" s="1"/>
      <c r="O3620" s="1"/>
      <c r="P3620" s="1"/>
      <c r="Q3620" s="1"/>
      <c r="R3620" s="1"/>
      <c r="S3620" s="1"/>
      <c r="T3620" s="1"/>
      <c r="U3620" s="1"/>
      <c r="V3620" s="1"/>
      <c r="W3620" s="1"/>
      <c r="X3620" s="1"/>
      <c r="Y3620" s="1"/>
      <c r="Z3620" s="1"/>
      <c r="AA3620" s="1"/>
      <c r="AB3620" s="1"/>
      <c r="AC3620" s="1"/>
      <c r="AD3620" s="1"/>
      <c r="AE3620" s="1"/>
      <c r="AF3620" s="1"/>
      <c r="AG3620" s="1"/>
      <c r="AH3620" s="1"/>
      <c r="AI3620" s="1"/>
      <c r="AJ3620" s="1"/>
      <c r="AK3620" s="1"/>
      <c r="AL3620" s="1"/>
      <c r="AM3620" s="1"/>
      <c r="AN3620" s="1"/>
      <c r="AO3620" s="1"/>
      <c r="AP3620" s="1"/>
      <c r="AQ3620" s="1"/>
      <c r="AR3620" s="1"/>
    </row>
    <row r="3621" ht="12.0" customHeight="1">
      <c r="A3621" s="1"/>
      <c r="B3621" s="1"/>
      <c r="C3621" s="1"/>
      <c r="D3621" s="1"/>
      <c r="E3621" s="1"/>
      <c r="F3621" s="1"/>
      <c r="G3621" s="1"/>
      <c r="H3621" s="1"/>
      <c r="I3621" s="1"/>
      <c r="J3621" s="1"/>
      <c r="K3621" s="1"/>
      <c r="L3621" s="1"/>
      <c r="M3621" s="1"/>
      <c r="N3621" s="1"/>
      <c r="O3621" s="1"/>
      <c r="P3621" s="1"/>
      <c r="Q3621" s="1"/>
      <c r="R3621" s="1"/>
      <c r="S3621" s="1"/>
      <c r="T3621" s="1"/>
      <c r="U3621" s="1"/>
      <c r="V3621" s="1"/>
      <c r="W3621" s="1"/>
      <c r="X3621" s="1"/>
      <c r="Y3621" s="1"/>
      <c r="Z3621" s="1"/>
      <c r="AA3621" s="1"/>
      <c r="AB3621" s="1"/>
      <c r="AC3621" s="1"/>
      <c r="AD3621" s="1"/>
      <c r="AE3621" s="1"/>
      <c r="AF3621" s="1"/>
      <c r="AG3621" s="1"/>
      <c r="AH3621" s="1"/>
      <c r="AI3621" s="1"/>
      <c r="AJ3621" s="1"/>
      <c r="AK3621" s="1"/>
      <c r="AL3621" s="1"/>
      <c r="AM3621" s="1"/>
      <c r="AN3621" s="1"/>
      <c r="AO3621" s="1"/>
      <c r="AP3621" s="1"/>
      <c r="AQ3621" s="1"/>
      <c r="AR3621" s="1"/>
    </row>
    <row r="3622" ht="12.0" customHeight="1">
      <c r="A3622" s="1"/>
      <c r="B3622" s="1"/>
      <c r="C3622" s="1"/>
      <c r="D3622" s="1"/>
      <c r="E3622" s="1"/>
      <c r="F3622" s="1"/>
      <c r="G3622" s="1"/>
      <c r="H3622" s="1"/>
      <c r="I3622" s="1"/>
      <c r="J3622" s="1"/>
      <c r="K3622" s="1"/>
      <c r="L3622" s="1"/>
      <c r="M3622" s="1"/>
      <c r="N3622" s="1"/>
      <c r="O3622" s="1"/>
      <c r="P3622" s="1"/>
      <c r="Q3622" s="1"/>
      <c r="R3622" s="1"/>
      <c r="S3622" s="1"/>
      <c r="T3622" s="1"/>
      <c r="U3622" s="1"/>
      <c r="V3622" s="1"/>
      <c r="W3622" s="1"/>
      <c r="X3622" s="1"/>
      <c r="Y3622" s="1"/>
      <c r="Z3622" s="1"/>
      <c r="AA3622" s="1"/>
      <c r="AB3622" s="1"/>
      <c r="AC3622" s="1"/>
      <c r="AD3622" s="1"/>
      <c r="AE3622" s="1"/>
      <c r="AF3622" s="1"/>
      <c r="AG3622" s="1"/>
      <c r="AH3622" s="1"/>
      <c r="AI3622" s="1"/>
      <c r="AJ3622" s="1"/>
      <c r="AK3622" s="1"/>
      <c r="AL3622" s="1"/>
      <c r="AM3622" s="1"/>
      <c r="AN3622" s="1"/>
      <c r="AO3622" s="1"/>
      <c r="AP3622" s="1"/>
      <c r="AQ3622" s="1"/>
      <c r="AR3622" s="1"/>
    </row>
    <row r="3623" ht="12.0" customHeight="1">
      <c r="A3623" s="1"/>
      <c r="B3623" s="1"/>
      <c r="C3623" s="1"/>
      <c r="D3623" s="1"/>
      <c r="E3623" s="1"/>
      <c r="F3623" s="1"/>
      <c r="G3623" s="1"/>
      <c r="H3623" s="1"/>
      <c r="I3623" s="1"/>
      <c r="J3623" s="1"/>
      <c r="K3623" s="1"/>
      <c r="L3623" s="1"/>
      <c r="M3623" s="1"/>
      <c r="N3623" s="1"/>
      <c r="O3623" s="1"/>
      <c r="P3623" s="1"/>
      <c r="Q3623" s="1"/>
      <c r="R3623" s="1"/>
      <c r="S3623" s="1"/>
      <c r="T3623" s="1"/>
      <c r="U3623" s="1"/>
      <c r="V3623" s="1"/>
      <c r="W3623" s="1"/>
      <c r="X3623" s="1"/>
      <c r="Y3623" s="1"/>
      <c r="Z3623" s="1"/>
      <c r="AA3623" s="1"/>
      <c r="AB3623" s="1"/>
      <c r="AC3623" s="1"/>
      <c r="AD3623" s="1"/>
      <c r="AE3623" s="1"/>
      <c r="AF3623" s="1"/>
      <c r="AG3623" s="1"/>
      <c r="AH3623" s="1"/>
      <c r="AI3623" s="1"/>
      <c r="AJ3623" s="1"/>
      <c r="AK3623" s="1"/>
      <c r="AL3623" s="1"/>
      <c r="AM3623" s="1"/>
      <c r="AN3623" s="1"/>
      <c r="AO3623" s="1"/>
      <c r="AP3623" s="1"/>
      <c r="AQ3623" s="1"/>
      <c r="AR3623" s="1"/>
    </row>
    <row r="3624" ht="12.0" customHeight="1">
      <c r="A3624" s="1"/>
      <c r="B3624" s="1"/>
      <c r="C3624" s="1"/>
      <c r="D3624" s="1"/>
      <c r="E3624" s="1"/>
      <c r="F3624" s="1"/>
      <c r="G3624" s="1"/>
      <c r="H3624" s="1"/>
      <c r="I3624" s="1"/>
      <c r="J3624" s="1"/>
      <c r="K3624" s="1"/>
      <c r="L3624" s="1"/>
      <c r="M3624" s="1"/>
      <c r="N3624" s="1"/>
      <c r="O3624" s="1"/>
      <c r="P3624" s="1"/>
      <c r="Q3624" s="1"/>
      <c r="R3624" s="1"/>
      <c r="S3624" s="1"/>
      <c r="T3624" s="1"/>
      <c r="U3624" s="1"/>
      <c r="V3624" s="1"/>
      <c r="W3624" s="1"/>
      <c r="X3624" s="1"/>
      <c r="Y3624" s="1"/>
      <c r="Z3624" s="1"/>
      <c r="AA3624" s="1"/>
      <c r="AB3624" s="1"/>
      <c r="AC3624" s="1"/>
      <c r="AD3624" s="1"/>
      <c r="AE3624" s="1"/>
      <c r="AF3624" s="1"/>
      <c r="AG3624" s="1"/>
      <c r="AH3624" s="1"/>
      <c r="AI3624" s="1"/>
      <c r="AJ3624" s="1"/>
      <c r="AK3624" s="1"/>
      <c r="AL3624" s="1"/>
      <c r="AM3624" s="1"/>
      <c r="AN3624" s="1"/>
      <c r="AO3624" s="1"/>
      <c r="AP3624" s="1"/>
      <c r="AQ3624" s="1"/>
      <c r="AR3624" s="1"/>
    </row>
    <row r="3625" ht="12.0" customHeight="1">
      <c r="A3625" s="1"/>
      <c r="B3625" s="1"/>
      <c r="C3625" s="1"/>
      <c r="D3625" s="1"/>
      <c r="E3625" s="1"/>
      <c r="F3625" s="1"/>
      <c r="G3625" s="1"/>
      <c r="H3625" s="1"/>
      <c r="I3625" s="1"/>
      <c r="J3625" s="1"/>
      <c r="K3625" s="1"/>
      <c r="L3625" s="1"/>
      <c r="M3625" s="1"/>
      <c r="N3625" s="1"/>
      <c r="O3625" s="1"/>
      <c r="P3625" s="1"/>
      <c r="Q3625" s="1"/>
      <c r="R3625" s="1"/>
      <c r="S3625" s="1"/>
      <c r="T3625" s="1"/>
      <c r="U3625" s="1"/>
      <c r="V3625" s="1"/>
      <c r="W3625" s="1"/>
      <c r="X3625" s="1"/>
      <c r="Y3625" s="1"/>
      <c r="Z3625" s="1"/>
      <c r="AA3625" s="1"/>
      <c r="AB3625" s="1"/>
      <c r="AC3625" s="1"/>
      <c r="AD3625" s="1"/>
      <c r="AE3625" s="1"/>
      <c r="AF3625" s="1"/>
      <c r="AG3625" s="1"/>
      <c r="AH3625" s="1"/>
      <c r="AI3625" s="1"/>
      <c r="AJ3625" s="1"/>
      <c r="AK3625" s="1"/>
      <c r="AL3625" s="1"/>
      <c r="AM3625" s="1"/>
      <c r="AN3625" s="1"/>
      <c r="AO3625" s="1"/>
      <c r="AP3625" s="1"/>
      <c r="AQ3625" s="1"/>
      <c r="AR3625" s="1"/>
    </row>
    <row r="3626" ht="12.0" customHeight="1">
      <c r="A3626" s="1"/>
      <c r="B3626" s="1"/>
      <c r="C3626" s="1"/>
      <c r="D3626" s="1"/>
      <c r="E3626" s="1"/>
      <c r="F3626" s="1"/>
      <c r="G3626" s="1"/>
      <c r="H3626" s="1"/>
      <c r="I3626" s="1"/>
      <c r="J3626" s="1"/>
      <c r="K3626" s="1"/>
      <c r="L3626" s="1"/>
      <c r="M3626" s="1"/>
      <c r="N3626" s="1"/>
      <c r="O3626" s="1"/>
      <c r="P3626" s="1"/>
      <c r="Q3626" s="1"/>
      <c r="R3626" s="1"/>
      <c r="S3626" s="1"/>
      <c r="T3626" s="1"/>
      <c r="U3626" s="1"/>
      <c r="V3626" s="1"/>
      <c r="W3626" s="1"/>
      <c r="X3626" s="1"/>
      <c r="Y3626" s="1"/>
      <c r="Z3626" s="1"/>
      <c r="AA3626" s="1"/>
      <c r="AB3626" s="1"/>
      <c r="AC3626" s="1"/>
      <c r="AD3626" s="1"/>
      <c r="AE3626" s="1"/>
      <c r="AF3626" s="1"/>
      <c r="AG3626" s="1"/>
      <c r="AH3626" s="1"/>
      <c r="AI3626" s="1"/>
      <c r="AJ3626" s="1"/>
      <c r="AK3626" s="1"/>
      <c r="AL3626" s="1"/>
      <c r="AM3626" s="1"/>
      <c r="AN3626" s="1"/>
      <c r="AO3626" s="1"/>
      <c r="AP3626" s="1"/>
      <c r="AQ3626" s="1"/>
      <c r="AR3626" s="1"/>
    </row>
    <row r="3627" ht="12.0" customHeight="1">
      <c r="A3627" s="1"/>
      <c r="B3627" s="1"/>
      <c r="C3627" s="1"/>
      <c r="D3627" s="1"/>
      <c r="E3627" s="1"/>
      <c r="F3627" s="1"/>
      <c r="G3627" s="1"/>
      <c r="H3627" s="1"/>
      <c r="I3627" s="1"/>
      <c r="J3627" s="1"/>
      <c r="K3627" s="1"/>
      <c r="L3627" s="1"/>
      <c r="M3627" s="1"/>
      <c r="N3627" s="1"/>
      <c r="O3627" s="1"/>
      <c r="P3627" s="1"/>
      <c r="Q3627" s="1"/>
      <c r="R3627" s="1"/>
      <c r="S3627" s="1"/>
      <c r="T3627" s="1"/>
      <c r="U3627" s="1"/>
      <c r="V3627" s="1"/>
      <c r="W3627" s="1"/>
      <c r="X3627" s="1"/>
      <c r="Y3627" s="1"/>
      <c r="Z3627" s="1"/>
      <c r="AA3627" s="1"/>
      <c r="AB3627" s="1"/>
      <c r="AC3627" s="1"/>
      <c r="AD3627" s="1"/>
      <c r="AE3627" s="1"/>
      <c r="AF3627" s="1"/>
      <c r="AG3627" s="1"/>
      <c r="AH3627" s="1"/>
      <c r="AI3627" s="1"/>
      <c r="AJ3627" s="1"/>
      <c r="AK3627" s="1"/>
      <c r="AL3627" s="1"/>
      <c r="AM3627" s="1"/>
      <c r="AN3627" s="1"/>
      <c r="AO3627" s="1"/>
      <c r="AP3627" s="1"/>
      <c r="AQ3627" s="1"/>
      <c r="AR3627" s="1"/>
    </row>
    <row r="3628" ht="12.0" customHeight="1">
      <c r="A3628" s="1"/>
      <c r="B3628" s="1"/>
      <c r="C3628" s="1"/>
      <c r="D3628" s="1"/>
      <c r="E3628" s="1"/>
      <c r="F3628" s="1"/>
      <c r="G3628" s="1"/>
      <c r="H3628" s="1"/>
      <c r="I3628" s="1"/>
      <c r="J3628" s="1"/>
      <c r="K3628" s="1"/>
      <c r="L3628" s="1"/>
      <c r="M3628" s="1"/>
      <c r="N3628" s="1"/>
      <c r="O3628" s="1"/>
      <c r="P3628" s="1"/>
      <c r="Q3628" s="1"/>
      <c r="R3628" s="1"/>
      <c r="S3628" s="1"/>
      <c r="T3628" s="1"/>
      <c r="U3628" s="1"/>
      <c r="V3628" s="1"/>
      <c r="W3628" s="1"/>
      <c r="X3628" s="1"/>
      <c r="Y3628" s="1"/>
      <c r="Z3628" s="1"/>
      <c r="AA3628" s="1"/>
      <c r="AB3628" s="1"/>
      <c r="AC3628" s="1"/>
      <c r="AD3628" s="1"/>
      <c r="AE3628" s="1"/>
      <c r="AF3628" s="1"/>
      <c r="AG3628" s="1"/>
      <c r="AH3628" s="1"/>
      <c r="AI3628" s="1"/>
      <c r="AJ3628" s="1"/>
      <c r="AK3628" s="1"/>
      <c r="AL3628" s="1"/>
      <c r="AM3628" s="1"/>
      <c r="AN3628" s="1"/>
      <c r="AO3628" s="1"/>
      <c r="AP3628" s="1"/>
      <c r="AQ3628" s="1"/>
      <c r="AR3628" s="1"/>
    </row>
    <row r="3629" ht="12.0" customHeight="1">
      <c r="A3629" s="1"/>
      <c r="B3629" s="1"/>
      <c r="C3629" s="1"/>
      <c r="D3629" s="1"/>
      <c r="E3629" s="1"/>
      <c r="F3629" s="1"/>
      <c r="G3629" s="1"/>
      <c r="H3629" s="1"/>
      <c r="I3629" s="1"/>
      <c r="J3629" s="1"/>
      <c r="K3629" s="1"/>
      <c r="L3629" s="1"/>
      <c r="M3629" s="1"/>
      <c r="N3629" s="1"/>
      <c r="O3629" s="1"/>
      <c r="P3629" s="1"/>
      <c r="Q3629" s="1"/>
      <c r="R3629" s="1"/>
      <c r="S3629" s="1"/>
      <c r="T3629" s="1"/>
      <c r="U3629" s="1"/>
      <c r="V3629" s="1"/>
      <c r="W3629" s="1"/>
      <c r="X3629" s="1"/>
      <c r="Y3629" s="1"/>
      <c r="Z3629" s="1"/>
      <c r="AA3629" s="1"/>
      <c r="AB3629" s="1"/>
      <c r="AC3629" s="1"/>
      <c r="AD3629" s="1"/>
      <c r="AE3629" s="1"/>
      <c r="AF3629" s="1"/>
      <c r="AG3629" s="1"/>
      <c r="AH3629" s="1"/>
      <c r="AI3629" s="1"/>
      <c r="AJ3629" s="1"/>
      <c r="AK3629" s="1"/>
      <c r="AL3629" s="1"/>
      <c r="AM3629" s="1"/>
      <c r="AN3629" s="1"/>
      <c r="AO3629" s="1"/>
      <c r="AP3629" s="1"/>
      <c r="AQ3629" s="1"/>
      <c r="AR3629" s="1"/>
    </row>
    <row r="3630" ht="12.0" customHeight="1">
      <c r="A3630" s="1"/>
      <c r="B3630" s="1"/>
      <c r="C3630" s="1"/>
      <c r="D3630" s="1"/>
      <c r="E3630" s="1"/>
      <c r="F3630" s="1"/>
      <c r="G3630" s="1"/>
      <c r="H3630" s="1"/>
      <c r="I3630" s="1"/>
      <c r="J3630" s="1"/>
      <c r="K3630" s="1"/>
      <c r="L3630" s="1"/>
      <c r="M3630" s="1"/>
      <c r="N3630" s="1"/>
      <c r="O3630" s="1"/>
      <c r="P3630" s="1"/>
      <c r="Q3630" s="1"/>
      <c r="R3630" s="1"/>
      <c r="S3630" s="1"/>
      <c r="T3630" s="1"/>
      <c r="U3630" s="1"/>
      <c r="V3630" s="1"/>
      <c r="W3630" s="1"/>
      <c r="X3630" s="1"/>
      <c r="Y3630" s="1"/>
      <c r="Z3630" s="1"/>
      <c r="AA3630" s="1"/>
      <c r="AB3630" s="1"/>
      <c r="AC3630" s="1"/>
      <c r="AD3630" s="1"/>
      <c r="AE3630" s="1"/>
      <c r="AF3630" s="1"/>
      <c r="AG3630" s="1"/>
      <c r="AH3630" s="1"/>
      <c r="AI3630" s="1"/>
      <c r="AJ3630" s="1"/>
      <c r="AK3630" s="1"/>
      <c r="AL3630" s="1"/>
      <c r="AM3630" s="1"/>
      <c r="AN3630" s="1"/>
      <c r="AO3630" s="1"/>
      <c r="AP3630" s="1"/>
      <c r="AQ3630" s="1"/>
      <c r="AR3630" s="1"/>
    </row>
    <row r="3631" ht="12.0" customHeight="1">
      <c r="A3631" s="1"/>
      <c r="B3631" s="1"/>
      <c r="C3631" s="1"/>
      <c r="D3631" s="1"/>
      <c r="E3631" s="1"/>
      <c r="F3631" s="1"/>
      <c r="G3631" s="1"/>
      <c r="H3631" s="1"/>
      <c r="I3631" s="1"/>
      <c r="J3631" s="1"/>
      <c r="K3631" s="1"/>
      <c r="L3631" s="1"/>
      <c r="M3631" s="1"/>
      <c r="N3631" s="1"/>
      <c r="O3631" s="1"/>
      <c r="P3631" s="1"/>
      <c r="Q3631" s="1"/>
      <c r="R3631" s="1"/>
      <c r="S3631" s="1"/>
      <c r="T3631" s="1"/>
      <c r="U3631" s="1"/>
      <c r="V3631" s="1"/>
      <c r="W3631" s="1"/>
      <c r="X3631" s="1"/>
      <c r="Y3631" s="1"/>
      <c r="Z3631" s="1"/>
      <c r="AA3631" s="1"/>
      <c r="AB3631" s="1"/>
      <c r="AC3631" s="1"/>
      <c r="AD3631" s="1"/>
      <c r="AE3631" s="1"/>
      <c r="AF3631" s="1"/>
      <c r="AG3631" s="1"/>
      <c r="AH3631" s="1"/>
      <c r="AI3631" s="1"/>
      <c r="AJ3631" s="1"/>
      <c r="AK3631" s="1"/>
      <c r="AL3631" s="1"/>
      <c r="AM3631" s="1"/>
      <c r="AN3631" s="1"/>
      <c r="AO3631" s="1"/>
      <c r="AP3631" s="1"/>
      <c r="AQ3631" s="1"/>
      <c r="AR3631" s="1"/>
    </row>
    <row r="3632" ht="12.0" customHeight="1">
      <c r="A3632" s="1"/>
      <c r="B3632" s="1"/>
      <c r="C3632" s="1"/>
      <c r="D3632" s="1"/>
      <c r="E3632" s="1"/>
      <c r="F3632" s="1"/>
      <c r="G3632" s="1"/>
      <c r="H3632" s="1"/>
      <c r="I3632" s="1"/>
      <c r="J3632" s="1"/>
      <c r="K3632" s="1"/>
      <c r="L3632" s="1"/>
      <c r="M3632" s="1"/>
      <c r="N3632" s="1"/>
      <c r="O3632" s="1"/>
      <c r="P3632" s="1"/>
      <c r="Q3632" s="1"/>
      <c r="R3632" s="1"/>
      <c r="S3632" s="1"/>
      <c r="T3632" s="1"/>
      <c r="U3632" s="1"/>
      <c r="V3632" s="1"/>
      <c r="W3632" s="1"/>
      <c r="X3632" s="1"/>
      <c r="Y3632" s="1"/>
      <c r="Z3632" s="1"/>
      <c r="AA3632" s="1"/>
      <c r="AB3632" s="1"/>
      <c r="AC3632" s="1"/>
      <c r="AD3632" s="1"/>
      <c r="AE3632" s="1"/>
      <c r="AF3632" s="1"/>
      <c r="AG3632" s="1"/>
      <c r="AH3632" s="1"/>
      <c r="AI3632" s="1"/>
      <c r="AJ3632" s="1"/>
      <c r="AK3632" s="1"/>
      <c r="AL3632" s="1"/>
      <c r="AM3632" s="1"/>
      <c r="AN3632" s="1"/>
      <c r="AO3632" s="1"/>
      <c r="AP3632" s="1"/>
      <c r="AQ3632" s="1"/>
      <c r="AR3632" s="1"/>
    </row>
    <row r="3633" ht="12.0" customHeight="1">
      <c r="A3633" s="1"/>
      <c r="B3633" s="1"/>
      <c r="C3633" s="1"/>
      <c r="D3633" s="1"/>
      <c r="E3633" s="1"/>
      <c r="F3633" s="1"/>
      <c r="G3633" s="1"/>
      <c r="H3633" s="1"/>
      <c r="I3633" s="1"/>
      <c r="J3633" s="1"/>
      <c r="K3633" s="1"/>
      <c r="L3633" s="1"/>
      <c r="M3633" s="1"/>
      <c r="N3633" s="1"/>
      <c r="O3633" s="1"/>
      <c r="P3633" s="1"/>
      <c r="Q3633" s="1"/>
      <c r="R3633" s="1"/>
      <c r="S3633" s="1"/>
      <c r="T3633" s="1"/>
      <c r="U3633" s="1"/>
      <c r="V3633" s="1"/>
      <c r="W3633" s="1"/>
      <c r="X3633" s="1"/>
      <c r="Y3633" s="1"/>
      <c r="Z3633" s="1"/>
      <c r="AA3633" s="1"/>
      <c r="AB3633" s="1"/>
      <c r="AC3633" s="1"/>
      <c r="AD3633" s="1"/>
      <c r="AE3633" s="1"/>
      <c r="AF3633" s="1"/>
      <c r="AG3633" s="1"/>
      <c r="AH3633" s="1"/>
      <c r="AI3633" s="1"/>
      <c r="AJ3633" s="1"/>
      <c r="AK3633" s="1"/>
      <c r="AL3633" s="1"/>
      <c r="AM3633" s="1"/>
      <c r="AN3633" s="1"/>
      <c r="AO3633" s="1"/>
      <c r="AP3633" s="1"/>
      <c r="AQ3633" s="1"/>
      <c r="AR3633" s="1"/>
    </row>
    <row r="3634" ht="12.0" customHeight="1">
      <c r="A3634" s="1"/>
      <c r="B3634" s="1"/>
      <c r="C3634" s="1"/>
      <c r="D3634" s="1"/>
      <c r="E3634" s="1"/>
      <c r="F3634" s="1"/>
      <c r="G3634" s="1"/>
      <c r="H3634" s="1"/>
      <c r="I3634" s="1"/>
      <c r="J3634" s="1"/>
      <c r="K3634" s="1"/>
      <c r="L3634" s="1"/>
      <c r="M3634" s="1"/>
      <c r="N3634" s="1"/>
      <c r="O3634" s="1"/>
      <c r="P3634" s="1"/>
      <c r="Q3634" s="1"/>
      <c r="R3634" s="1"/>
      <c r="S3634" s="1"/>
      <c r="T3634" s="1"/>
      <c r="U3634" s="1"/>
      <c r="V3634" s="1"/>
      <c r="W3634" s="1"/>
      <c r="X3634" s="1"/>
      <c r="Y3634" s="1"/>
      <c r="Z3634" s="1"/>
      <c r="AA3634" s="1"/>
      <c r="AB3634" s="1"/>
      <c r="AC3634" s="1"/>
      <c r="AD3634" s="1"/>
      <c r="AE3634" s="1"/>
      <c r="AF3634" s="1"/>
      <c r="AG3634" s="1"/>
      <c r="AH3634" s="1"/>
      <c r="AI3634" s="1"/>
      <c r="AJ3634" s="1"/>
      <c r="AK3634" s="1"/>
      <c r="AL3634" s="1"/>
      <c r="AM3634" s="1"/>
      <c r="AN3634" s="1"/>
      <c r="AO3634" s="1"/>
      <c r="AP3634" s="1"/>
      <c r="AQ3634" s="1"/>
      <c r="AR3634" s="1"/>
    </row>
    <row r="3635" ht="12.0" customHeight="1">
      <c r="A3635" s="1"/>
      <c r="B3635" s="1"/>
      <c r="C3635" s="1"/>
      <c r="D3635" s="1"/>
      <c r="E3635" s="1"/>
      <c r="F3635" s="1"/>
      <c r="G3635" s="1"/>
      <c r="H3635" s="1"/>
      <c r="I3635" s="1"/>
      <c r="J3635" s="1"/>
      <c r="K3635" s="1"/>
      <c r="L3635" s="1"/>
      <c r="M3635" s="1"/>
      <c r="N3635" s="1"/>
      <c r="O3635" s="1"/>
      <c r="P3635" s="1"/>
      <c r="Q3635" s="1"/>
      <c r="R3635" s="1"/>
      <c r="S3635" s="1"/>
      <c r="T3635" s="1"/>
      <c r="U3635" s="1"/>
      <c r="V3635" s="1"/>
      <c r="W3635" s="1"/>
      <c r="X3635" s="1"/>
      <c r="Y3635" s="1"/>
      <c r="Z3635" s="1"/>
      <c r="AA3635" s="1"/>
      <c r="AB3635" s="1"/>
      <c r="AC3635" s="1"/>
      <c r="AD3635" s="1"/>
      <c r="AE3635" s="1"/>
      <c r="AF3635" s="1"/>
      <c r="AG3635" s="1"/>
      <c r="AH3635" s="1"/>
      <c r="AI3635" s="1"/>
      <c r="AJ3635" s="1"/>
      <c r="AK3635" s="1"/>
      <c r="AL3635" s="1"/>
      <c r="AM3635" s="1"/>
      <c r="AN3635" s="1"/>
      <c r="AO3635" s="1"/>
      <c r="AP3635" s="1"/>
      <c r="AQ3635" s="1"/>
      <c r="AR3635" s="1"/>
    </row>
    <row r="3636" ht="12.0" customHeight="1">
      <c r="A3636" s="1"/>
      <c r="B3636" s="1"/>
      <c r="C3636" s="1"/>
      <c r="D3636" s="1"/>
      <c r="E3636" s="1"/>
      <c r="F3636" s="1"/>
      <c r="G3636" s="1"/>
      <c r="H3636" s="1"/>
      <c r="I3636" s="1"/>
      <c r="J3636" s="1"/>
      <c r="K3636" s="1"/>
      <c r="L3636" s="1"/>
      <c r="M3636" s="1"/>
      <c r="N3636" s="1"/>
      <c r="O3636" s="1"/>
      <c r="P3636" s="1"/>
      <c r="Q3636" s="1"/>
      <c r="R3636" s="1"/>
      <c r="S3636" s="1"/>
      <c r="T3636" s="1"/>
      <c r="U3636" s="1"/>
      <c r="V3636" s="1"/>
      <c r="W3636" s="1"/>
      <c r="X3636" s="1"/>
      <c r="Y3636" s="1"/>
      <c r="Z3636" s="1"/>
      <c r="AA3636" s="1"/>
      <c r="AB3636" s="1"/>
      <c r="AC3636" s="1"/>
      <c r="AD3636" s="1"/>
      <c r="AE3636" s="1"/>
      <c r="AF3636" s="1"/>
      <c r="AG3636" s="1"/>
      <c r="AH3636" s="1"/>
      <c r="AI3636" s="1"/>
      <c r="AJ3636" s="1"/>
      <c r="AK3636" s="1"/>
      <c r="AL3636" s="1"/>
      <c r="AM3636" s="1"/>
      <c r="AN3636" s="1"/>
      <c r="AO3636" s="1"/>
      <c r="AP3636" s="1"/>
      <c r="AQ3636" s="1"/>
      <c r="AR3636" s="1"/>
    </row>
    <row r="3637" ht="12.0" customHeight="1">
      <c r="A3637" s="1"/>
      <c r="B3637" s="1"/>
      <c r="C3637" s="1"/>
      <c r="D3637" s="1"/>
      <c r="E3637" s="1"/>
      <c r="F3637" s="1"/>
      <c r="G3637" s="1"/>
      <c r="H3637" s="1"/>
      <c r="I3637" s="1"/>
      <c r="J3637" s="1"/>
      <c r="K3637" s="1"/>
      <c r="L3637" s="1"/>
      <c r="M3637" s="1"/>
      <c r="N3637" s="1"/>
      <c r="O3637" s="1"/>
      <c r="P3637" s="1"/>
      <c r="Q3637" s="1"/>
      <c r="R3637" s="1"/>
      <c r="S3637" s="1"/>
      <c r="T3637" s="1"/>
      <c r="U3637" s="1"/>
      <c r="V3637" s="1"/>
      <c r="W3637" s="1"/>
      <c r="X3637" s="1"/>
      <c r="Y3637" s="1"/>
      <c r="Z3637" s="1"/>
      <c r="AA3637" s="1"/>
      <c r="AB3637" s="1"/>
      <c r="AC3637" s="1"/>
      <c r="AD3637" s="1"/>
      <c r="AE3637" s="1"/>
      <c r="AF3637" s="1"/>
      <c r="AG3637" s="1"/>
      <c r="AH3637" s="1"/>
      <c r="AI3637" s="1"/>
      <c r="AJ3637" s="1"/>
      <c r="AK3637" s="1"/>
      <c r="AL3637" s="1"/>
      <c r="AM3637" s="1"/>
      <c r="AN3637" s="1"/>
      <c r="AO3637" s="1"/>
      <c r="AP3637" s="1"/>
      <c r="AQ3637" s="1"/>
      <c r="AR3637" s="1"/>
    </row>
    <row r="3638" ht="12.0" customHeight="1">
      <c r="A3638" s="1"/>
      <c r="B3638" s="1"/>
      <c r="C3638" s="1"/>
      <c r="D3638" s="1"/>
      <c r="E3638" s="1"/>
      <c r="F3638" s="1"/>
      <c r="G3638" s="1"/>
      <c r="H3638" s="1"/>
      <c r="I3638" s="1"/>
      <c r="J3638" s="1"/>
      <c r="K3638" s="1"/>
      <c r="L3638" s="1"/>
      <c r="M3638" s="1"/>
      <c r="N3638" s="1"/>
      <c r="O3638" s="1"/>
      <c r="P3638" s="1"/>
      <c r="Q3638" s="1"/>
      <c r="R3638" s="1"/>
      <c r="S3638" s="1"/>
      <c r="T3638" s="1"/>
      <c r="U3638" s="1"/>
      <c r="V3638" s="1"/>
      <c r="W3638" s="1"/>
      <c r="X3638" s="1"/>
      <c r="Y3638" s="1"/>
      <c r="Z3638" s="1"/>
      <c r="AA3638" s="1"/>
      <c r="AB3638" s="1"/>
      <c r="AC3638" s="1"/>
      <c r="AD3638" s="1"/>
      <c r="AE3638" s="1"/>
      <c r="AF3638" s="1"/>
      <c r="AG3638" s="1"/>
      <c r="AH3638" s="1"/>
      <c r="AI3638" s="1"/>
      <c r="AJ3638" s="1"/>
      <c r="AK3638" s="1"/>
      <c r="AL3638" s="1"/>
      <c r="AM3638" s="1"/>
      <c r="AN3638" s="1"/>
      <c r="AO3638" s="1"/>
      <c r="AP3638" s="1"/>
      <c r="AQ3638" s="1"/>
      <c r="AR3638" s="1"/>
    </row>
    <row r="3639" ht="12.0" customHeight="1">
      <c r="A3639" s="1"/>
      <c r="B3639" s="1"/>
      <c r="C3639" s="1"/>
      <c r="D3639" s="1"/>
      <c r="E3639" s="1"/>
      <c r="F3639" s="1"/>
      <c r="G3639" s="1"/>
      <c r="H3639" s="1"/>
      <c r="I3639" s="1"/>
      <c r="J3639" s="1"/>
      <c r="K3639" s="1"/>
      <c r="L3639" s="1"/>
      <c r="M3639" s="1"/>
      <c r="N3639" s="1"/>
      <c r="O3639" s="1"/>
      <c r="P3639" s="1"/>
      <c r="Q3639" s="1"/>
      <c r="R3639" s="1"/>
      <c r="S3639" s="1"/>
      <c r="T3639" s="1"/>
      <c r="U3639" s="1"/>
      <c r="V3639" s="1"/>
      <c r="W3639" s="1"/>
      <c r="X3639" s="1"/>
      <c r="Y3639" s="1"/>
      <c r="Z3639" s="1"/>
      <c r="AA3639" s="1"/>
      <c r="AB3639" s="1"/>
      <c r="AC3639" s="1"/>
      <c r="AD3639" s="1"/>
      <c r="AE3639" s="1"/>
      <c r="AF3639" s="1"/>
      <c r="AG3639" s="1"/>
      <c r="AH3639" s="1"/>
      <c r="AI3639" s="1"/>
      <c r="AJ3639" s="1"/>
      <c r="AK3639" s="1"/>
      <c r="AL3639" s="1"/>
      <c r="AM3639" s="1"/>
      <c r="AN3639" s="1"/>
      <c r="AO3639" s="1"/>
      <c r="AP3639" s="1"/>
      <c r="AQ3639" s="1"/>
      <c r="AR3639" s="1"/>
    </row>
    <row r="3640" ht="12.0" customHeight="1">
      <c r="A3640" s="1"/>
      <c r="B3640" s="1"/>
      <c r="C3640" s="1"/>
      <c r="D3640" s="1"/>
      <c r="E3640" s="1"/>
      <c r="F3640" s="1"/>
      <c r="G3640" s="1"/>
      <c r="H3640" s="1"/>
      <c r="I3640" s="1"/>
      <c r="J3640" s="1"/>
      <c r="K3640" s="1"/>
      <c r="L3640" s="1"/>
      <c r="M3640" s="1"/>
      <c r="N3640" s="1"/>
      <c r="O3640" s="1"/>
      <c r="P3640" s="1"/>
      <c r="Q3640" s="1"/>
      <c r="R3640" s="1"/>
      <c r="S3640" s="1"/>
      <c r="T3640" s="1"/>
      <c r="U3640" s="1"/>
      <c r="V3640" s="1"/>
      <c r="W3640" s="1"/>
      <c r="X3640" s="1"/>
      <c r="Y3640" s="1"/>
      <c r="Z3640" s="1"/>
      <c r="AA3640" s="1"/>
      <c r="AB3640" s="1"/>
      <c r="AC3640" s="1"/>
      <c r="AD3640" s="1"/>
      <c r="AE3640" s="1"/>
      <c r="AF3640" s="1"/>
      <c r="AG3640" s="1"/>
      <c r="AH3640" s="1"/>
      <c r="AI3640" s="1"/>
      <c r="AJ3640" s="1"/>
      <c r="AK3640" s="1"/>
      <c r="AL3640" s="1"/>
      <c r="AM3640" s="1"/>
      <c r="AN3640" s="1"/>
      <c r="AO3640" s="1"/>
      <c r="AP3640" s="1"/>
      <c r="AQ3640" s="1"/>
      <c r="AR3640" s="1"/>
    </row>
    <row r="3641" ht="12.0" customHeight="1">
      <c r="A3641" s="1"/>
      <c r="B3641" s="1"/>
      <c r="C3641" s="1"/>
      <c r="D3641" s="1"/>
      <c r="E3641" s="1"/>
      <c r="F3641" s="1"/>
      <c r="G3641" s="1"/>
      <c r="H3641" s="1"/>
      <c r="I3641" s="1"/>
      <c r="J3641" s="1"/>
      <c r="K3641" s="1"/>
      <c r="L3641" s="1"/>
      <c r="M3641" s="1"/>
      <c r="N3641" s="1"/>
      <c r="O3641" s="1"/>
      <c r="P3641" s="1"/>
      <c r="Q3641" s="1"/>
      <c r="R3641" s="1"/>
      <c r="S3641" s="1"/>
      <c r="T3641" s="1"/>
      <c r="U3641" s="1"/>
      <c r="V3641" s="1"/>
      <c r="W3641" s="1"/>
      <c r="X3641" s="1"/>
      <c r="Y3641" s="1"/>
      <c r="Z3641" s="1"/>
      <c r="AA3641" s="1"/>
      <c r="AB3641" s="1"/>
      <c r="AC3641" s="1"/>
      <c r="AD3641" s="1"/>
      <c r="AE3641" s="1"/>
      <c r="AF3641" s="1"/>
      <c r="AG3641" s="1"/>
      <c r="AH3641" s="1"/>
      <c r="AI3641" s="1"/>
      <c r="AJ3641" s="1"/>
      <c r="AK3641" s="1"/>
      <c r="AL3641" s="1"/>
      <c r="AM3641" s="1"/>
      <c r="AN3641" s="1"/>
      <c r="AO3641" s="1"/>
      <c r="AP3641" s="1"/>
      <c r="AQ3641" s="1"/>
      <c r="AR3641" s="1"/>
    </row>
    <row r="3642" ht="12.0" customHeight="1">
      <c r="A3642" s="1"/>
      <c r="B3642" s="1"/>
      <c r="C3642" s="1"/>
      <c r="D3642" s="1"/>
      <c r="E3642" s="1"/>
      <c r="F3642" s="1"/>
      <c r="G3642" s="1"/>
      <c r="H3642" s="1"/>
      <c r="I3642" s="1"/>
      <c r="J3642" s="1"/>
      <c r="K3642" s="1"/>
      <c r="L3642" s="1"/>
      <c r="M3642" s="1"/>
      <c r="N3642" s="1"/>
      <c r="O3642" s="1"/>
      <c r="P3642" s="1"/>
      <c r="Q3642" s="1"/>
      <c r="R3642" s="1"/>
      <c r="S3642" s="1"/>
      <c r="T3642" s="1"/>
      <c r="U3642" s="1"/>
      <c r="V3642" s="1"/>
      <c r="W3642" s="1"/>
      <c r="X3642" s="1"/>
      <c r="Y3642" s="1"/>
      <c r="Z3642" s="1"/>
      <c r="AA3642" s="1"/>
      <c r="AB3642" s="1"/>
      <c r="AC3642" s="1"/>
      <c r="AD3642" s="1"/>
      <c r="AE3642" s="1"/>
      <c r="AF3642" s="1"/>
      <c r="AG3642" s="1"/>
      <c r="AH3642" s="1"/>
      <c r="AI3642" s="1"/>
      <c r="AJ3642" s="1"/>
      <c r="AK3642" s="1"/>
      <c r="AL3642" s="1"/>
      <c r="AM3642" s="1"/>
      <c r="AN3642" s="1"/>
      <c r="AO3642" s="1"/>
      <c r="AP3642" s="1"/>
      <c r="AQ3642" s="1"/>
      <c r="AR3642" s="1"/>
    </row>
    <row r="3643" ht="12.0" customHeight="1">
      <c r="A3643" s="1"/>
      <c r="B3643" s="1"/>
      <c r="C3643" s="1"/>
      <c r="D3643" s="1"/>
      <c r="E3643" s="1"/>
      <c r="F3643" s="1"/>
      <c r="G3643" s="1"/>
      <c r="H3643" s="1"/>
      <c r="I3643" s="1"/>
      <c r="J3643" s="1"/>
      <c r="K3643" s="1"/>
      <c r="L3643" s="1"/>
      <c r="M3643" s="1"/>
      <c r="N3643" s="1"/>
      <c r="O3643" s="1"/>
      <c r="P3643" s="1"/>
      <c r="Q3643" s="1"/>
      <c r="R3643" s="1"/>
      <c r="S3643" s="1"/>
      <c r="T3643" s="1"/>
      <c r="U3643" s="1"/>
      <c r="V3643" s="1"/>
      <c r="W3643" s="1"/>
      <c r="X3643" s="1"/>
      <c r="Y3643" s="1"/>
      <c r="Z3643" s="1"/>
      <c r="AA3643" s="1"/>
      <c r="AB3643" s="1"/>
      <c r="AC3643" s="1"/>
      <c r="AD3643" s="1"/>
      <c r="AE3643" s="1"/>
      <c r="AF3643" s="1"/>
      <c r="AG3643" s="1"/>
      <c r="AH3643" s="1"/>
      <c r="AI3643" s="1"/>
      <c r="AJ3643" s="1"/>
      <c r="AK3643" s="1"/>
      <c r="AL3643" s="1"/>
      <c r="AM3643" s="1"/>
      <c r="AN3643" s="1"/>
      <c r="AO3643" s="1"/>
      <c r="AP3643" s="1"/>
      <c r="AQ3643" s="1"/>
      <c r="AR3643" s="1"/>
    </row>
    <row r="3644" ht="12.0" customHeight="1">
      <c r="A3644" s="1"/>
      <c r="B3644" s="1"/>
      <c r="C3644" s="1"/>
      <c r="D3644" s="1"/>
      <c r="E3644" s="1"/>
      <c r="F3644" s="1"/>
      <c r="G3644" s="1"/>
      <c r="H3644" s="1"/>
      <c r="I3644" s="1"/>
      <c r="J3644" s="1"/>
      <c r="K3644" s="1"/>
      <c r="L3644" s="1"/>
      <c r="M3644" s="1"/>
      <c r="N3644" s="1"/>
      <c r="O3644" s="1"/>
      <c r="P3644" s="1"/>
      <c r="Q3644" s="1"/>
      <c r="R3644" s="1"/>
      <c r="S3644" s="1"/>
      <c r="T3644" s="1"/>
      <c r="U3644" s="1"/>
      <c r="V3644" s="1"/>
      <c r="W3644" s="1"/>
      <c r="X3644" s="1"/>
      <c r="Y3644" s="1"/>
      <c r="Z3644" s="1"/>
      <c r="AA3644" s="1"/>
      <c r="AB3644" s="1"/>
      <c r="AC3644" s="1"/>
      <c r="AD3644" s="1"/>
      <c r="AE3644" s="1"/>
      <c r="AF3644" s="1"/>
      <c r="AG3644" s="1"/>
      <c r="AH3644" s="1"/>
      <c r="AI3644" s="1"/>
      <c r="AJ3644" s="1"/>
      <c r="AK3644" s="1"/>
      <c r="AL3644" s="1"/>
      <c r="AM3644" s="1"/>
      <c r="AN3644" s="1"/>
      <c r="AO3644" s="1"/>
      <c r="AP3644" s="1"/>
      <c r="AQ3644" s="1"/>
      <c r="AR3644" s="1"/>
    </row>
    <row r="3645" ht="12.0" customHeight="1">
      <c r="A3645" s="1"/>
      <c r="B3645" s="1"/>
      <c r="C3645" s="1"/>
      <c r="D3645" s="1"/>
      <c r="E3645" s="1"/>
      <c r="F3645" s="1"/>
      <c r="G3645" s="1"/>
      <c r="H3645" s="1"/>
      <c r="I3645" s="1"/>
      <c r="J3645" s="1"/>
      <c r="K3645" s="1"/>
      <c r="L3645" s="1"/>
      <c r="M3645" s="1"/>
      <c r="N3645" s="1"/>
      <c r="O3645" s="1"/>
      <c r="P3645" s="1"/>
      <c r="Q3645" s="1"/>
      <c r="R3645" s="1"/>
      <c r="S3645" s="1"/>
      <c r="T3645" s="1"/>
      <c r="U3645" s="1"/>
      <c r="V3645" s="1"/>
      <c r="W3645" s="1"/>
      <c r="X3645" s="1"/>
      <c r="Y3645" s="1"/>
      <c r="Z3645" s="1"/>
      <c r="AA3645" s="1"/>
      <c r="AB3645" s="1"/>
      <c r="AC3645" s="1"/>
      <c r="AD3645" s="1"/>
      <c r="AE3645" s="1"/>
      <c r="AF3645" s="1"/>
      <c r="AG3645" s="1"/>
      <c r="AH3645" s="1"/>
      <c r="AI3645" s="1"/>
      <c r="AJ3645" s="1"/>
      <c r="AK3645" s="1"/>
      <c r="AL3645" s="1"/>
      <c r="AM3645" s="1"/>
      <c r="AN3645" s="1"/>
      <c r="AO3645" s="1"/>
      <c r="AP3645" s="1"/>
      <c r="AQ3645" s="1"/>
      <c r="AR3645" s="1"/>
    </row>
    <row r="3646" ht="12.0" customHeight="1">
      <c r="A3646" s="1"/>
      <c r="B3646" s="1"/>
      <c r="C3646" s="1"/>
      <c r="D3646" s="1"/>
      <c r="E3646" s="1"/>
      <c r="F3646" s="1"/>
      <c r="G3646" s="1"/>
      <c r="H3646" s="1"/>
      <c r="I3646" s="1"/>
      <c r="J3646" s="1"/>
      <c r="K3646" s="1"/>
      <c r="L3646" s="1"/>
      <c r="M3646" s="1"/>
      <c r="N3646" s="1"/>
      <c r="O3646" s="1"/>
      <c r="P3646" s="1"/>
      <c r="Q3646" s="1"/>
      <c r="R3646" s="1"/>
      <c r="S3646" s="1"/>
      <c r="T3646" s="1"/>
      <c r="U3646" s="1"/>
      <c r="V3646" s="1"/>
      <c r="W3646" s="1"/>
      <c r="X3646" s="1"/>
      <c r="Y3646" s="1"/>
      <c r="Z3646" s="1"/>
      <c r="AA3646" s="1"/>
      <c r="AB3646" s="1"/>
      <c r="AC3646" s="1"/>
      <c r="AD3646" s="1"/>
      <c r="AE3646" s="1"/>
      <c r="AF3646" s="1"/>
      <c r="AG3646" s="1"/>
      <c r="AH3646" s="1"/>
      <c r="AI3646" s="1"/>
      <c r="AJ3646" s="1"/>
      <c r="AK3646" s="1"/>
      <c r="AL3646" s="1"/>
      <c r="AM3646" s="1"/>
      <c r="AN3646" s="1"/>
      <c r="AO3646" s="1"/>
      <c r="AP3646" s="1"/>
      <c r="AQ3646" s="1"/>
      <c r="AR3646" s="1"/>
    </row>
    <row r="3647" ht="12.0" customHeight="1">
      <c r="A3647" s="1"/>
      <c r="B3647" s="1"/>
      <c r="C3647" s="1"/>
      <c r="D3647" s="1"/>
      <c r="E3647" s="1"/>
      <c r="F3647" s="1"/>
      <c r="G3647" s="1"/>
      <c r="H3647" s="1"/>
      <c r="I3647" s="1"/>
      <c r="J3647" s="1"/>
      <c r="K3647" s="1"/>
      <c r="L3647" s="1"/>
      <c r="M3647" s="1"/>
      <c r="N3647" s="1"/>
      <c r="O3647" s="1"/>
      <c r="P3647" s="1"/>
      <c r="Q3647" s="1"/>
      <c r="R3647" s="1"/>
      <c r="S3647" s="1"/>
      <c r="T3647" s="1"/>
      <c r="U3647" s="1"/>
      <c r="V3647" s="1"/>
      <c r="W3647" s="1"/>
      <c r="X3647" s="1"/>
      <c r="Y3647" s="1"/>
      <c r="Z3647" s="1"/>
      <c r="AA3647" s="1"/>
      <c r="AB3647" s="1"/>
      <c r="AC3647" s="1"/>
      <c r="AD3647" s="1"/>
      <c r="AE3647" s="1"/>
      <c r="AF3647" s="1"/>
      <c r="AG3647" s="1"/>
      <c r="AH3647" s="1"/>
      <c r="AI3647" s="1"/>
      <c r="AJ3647" s="1"/>
      <c r="AK3647" s="1"/>
      <c r="AL3647" s="1"/>
      <c r="AM3647" s="1"/>
      <c r="AN3647" s="1"/>
      <c r="AO3647" s="1"/>
      <c r="AP3647" s="1"/>
      <c r="AQ3647" s="1"/>
      <c r="AR3647" s="1"/>
    </row>
    <row r="3648" ht="12.0" customHeight="1">
      <c r="A3648" s="1"/>
      <c r="B3648" s="1"/>
      <c r="C3648" s="1"/>
      <c r="D3648" s="1"/>
      <c r="E3648" s="1"/>
      <c r="F3648" s="1"/>
      <c r="G3648" s="1"/>
      <c r="H3648" s="1"/>
      <c r="I3648" s="1"/>
      <c r="J3648" s="1"/>
      <c r="K3648" s="1"/>
      <c r="L3648" s="1"/>
      <c r="M3648" s="1"/>
      <c r="N3648" s="1"/>
      <c r="O3648" s="1"/>
      <c r="P3648" s="1"/>
      <c r="Q3648" s="1"/>
      <c r="R3648" s="1"/>
      <c r="S3648" s="1"/>
      <c r="T3648" s="1"/>
      <c r="U3648" s="1"/>
      <c r="V3648" s="1"/>
      <c r="W3648" s="1"/>
      <c r="X3648" s="1"/>
      <c r="Y3648" s="1"/>
      <c r="Z3648" s="1"/>
      <c r="AA3648" s="1"/>
      <c r="AB3648" s="1"/>
      <c r="AC3648" s="1"/>
      <c r="AD3648" s="1"/>
      <c r="AE3648" s="1"/>
      <c r="AF3648" s="1"/>
      <c r="AG3648" s="1"/>
      <c r="AH3648" s="1"/>
      <c r="AI3648" s="1"/>
      <c r="AJ3648" s="1"/>
      <c r="AK3648" s="1"/>
      <c r="AL3648" s="1"/>
      <c r="AM3648" s="1"/>
      <c r="AN3648" s="1"/>
      <c r="AO3648" s="1"/>
      <c r="AP3648" s="1"/>
      <c r="AQ3648" s="1"/>
      <c r="AR3648" s="1"/>
    </row>
    <row r="3649" ht="12.0" customHeight="1">
      <c r="A3649" s="1"/>
      <c r="B3649" s="1"/>
      <c r="C3649" s="1"/>
      <c r="D3649" s="1"/>
      <c r="E3649" s="1"/>
      <c r="F3649" s="1"/>
      <c r="G3649" s="1"/>
      <c r="H3649" s="1"/>
      <c r="I3649" s="1"/>
      <c r="J3649" s="1"/>
      <c r="K3649" s="1"/>
      <c r="L3649" s="1"/>
      <c r="M3649" s="1"/>
      <c r="N3649" s="1"/>
      <c r="O3649" s="1"/>
      <c r="P3649" s="1"/>
      <c r="Q3649" s="1"/>
      <c r="R3649" s="1"/>
      <c r="S3649" s="1"/>
      <c r="T3649" s="1"/>
      <c r="U3649" s="1"/>
      <c r="V3649" s="1"/>
      <c r="W3649" s="1"/>
      <c r="X3649" s="1"/>
      <c r="Y3649" s="1"/>
      <c r="Z3649" s="1"/>
      <c r="AA3649" s="1"/>
      <c r="AB3649" s="1"/>
      <c r="AC3649" s="1"/>
      <c r="AD3649" s="1"/>
      <c r="AE3649" s="1"/>
      <c r="AF3649" s="1"/>
      <c r="AG3649" s="1"/>
      <c r="AH3649" s="1"/>
      <c r="AI3649" s="1"/>
      <c r="AJ3649" s="1"/>
      <c r="AK3649" s="1"/>
      <c r="AL3649" s="1"/>
      <c r="AM3649" s="1"/>
      <c r="AN3649" s="1"/>
      <c r="AO3649" s="1"/>
      <c r="AP3649" s="1"/>
      <c r="AQ3649" s="1"/>
      <c r="AR3649" s="1"/>
    </row>
    <row r="3650" ht="12.0" customHeight="1">
      <c r="A3650" s="1"/>
      <c r="B3650" s="1"/>
      <c r="C3650" s="1"/>
      <c r="D3650" s="1"/>
      <c r="E3650" s="1"/>
      <c r="F3650" s="1"/>
      <c r="G3650" s="1"/>
      <c r="H3650" s="1"/>
      <c r="I3650" s="1"/>
      <c r="J3650" s="1"/>
      <c r="K3650" s="1"/>
      <c r="L3650" s="1"/>
      <c r="M3650" s="1"/>
      <c r="N3650" s="1"/>
      <c r="O3650" s="1"/>
      <c r="P3650" s="1"/>
      <c r="Q3650" s="1"/>
      <c r="R3650" s="1"/>
      <c r="S3650" s="1"/>
      <c r="T3650" s="1"/>
      <c r="U3650" s="1"/>
      <c r="V3650" s="1"/>
      <c r="W3650" s="1"/>
      <c r="X3650" s="1"/>
      <c r="Y3650" s="1"/>
      <c r="Z3650" s="1"/>
      <c r="AA3650" s="1"/>
      <c r="AB3650" s="1"/>
      <c r="AC3650" s="1"/>
      <c r="AD3650" s="1"/>
      <c r="AE3650" s="1"/>
      <c r="AF3650" s="1"/>
      <c r="AG3650" s="1"/>
      <c r="AH3650" s="1"/>
      <c r="AI3650" s="1"/>
      <c r="AJ3650" s="1"/>
      <c r="AK3650" s="1"/>
      <c r="AL3650" s="1"/>
      <c r="AM3650" s="1"/>
      <c r="AN3650" s="1"/>
      <c r="AO3650" s="1"/>
      <c r="AP3650" s="1"/>
      <c r="AQ3650" s="1"/>
      <c r="AR3650" s="1"/>
    </row>
    <row r="3651" ht="12.0" customHeight="1">
      <c r="A3651" s="1"/>
      <c r="B3651" s="1"/>
      <c r="C3651" s="1"/>
      <c r="D3651" s="1"/>
      <c r="E3651" s="1"/>
      <c r="F3651" s="1"/>
      <c r="G3651" s="1"/>
      <c r="H3651" s="1"/>
      <c r="I3651" s="1"/>
      <c r="J3651" s="1"/>
      <c r="K3651" s="1"/>
      <c r="L3651" s="1"/>
      <c r="M3651" s="1"/>
      <c r="N3651" s="1"/>
      <c r="O3651" s="1"/>
      <c r="P3651" s="1"/>
      <c r="Q3651" s="1"/>
      <c r="R3651" s="1"/>
      <c r="S3651" s="1"/>
      <c r="T3651" s="1"/>
      <c r="U3651" s="1"/>
      <c r="V3651" s="1"/>
      <c r="W3651" s="1"/>
      <c r="X3651" s="1"/>
      <c r="Y3651" s="1"/>
      <c r="Z3651" s="1"/>
      <c r="AA3651" s="1"/>
      <c r="AB3651" s="1"/>
      <c r="AC3651" s="1"/>
      <c r="AD3651" s="1"/>
      <c r="AE3651" s="1"/>
      <c r="AF3651" s="1"/>
      <c r="AG3651" s="1"/>
      <c r="AH3651" s="1"/>
      <c r="AI3651" s="1"/>
      <c r="AJ3651" s="1"/>
      <c r="AK3651" s="1"/>
      <c r="AL3651" s="1"/>
      <c r="AM3651" s="1"/>
      <c r="AN3651" s="1"/>
      <c r="AO3651" s="1"/>
      <c r="AP3651" s="1"/>
      <c r="AQ3651" s="1"/>
      <c r="AR3651" s="1"/>
    </row>
    <row r="3652" ht="12.0" customHeight="1">
      <c r="A3652" s="1"/>
      <c r="B3652" s="1"/>
      <c r="C3652" s="1"/>
      <c r="D3652" s="1"/>
      <c r="E3652" s="1"/>
      <c r="F3652" s="1"/>
      <c r="G3652" s="1"/>
      <c r="H3652" s="1"/>
      <c r="I3652" s="1"/>
      <c r="J3652" s="1"/>
      <c r="K3652" s="1"/>
      <c r="L3652" s="1"/>
      <c r="M3652" s="1"/>
      <c r="N3652" s="1"/>
      <c r="O3652" s="1"/>
      <c r="P3652" s="1"/>
      <c r="Q3652" s="1"/>
      <c r="R3652" s="1"/>
      <c r="S3652" s="1"/>
      <c r="T3652" s="1"/>
      <c r="U3652" s="1"/>
      <c r="V3652" s="1"/>
      <c r="W3652" s="1"/>
      <c r="X3652" s="1"/>
      <c r="Y3652" s="1"/>
      <c r="Z3652" s="1"/>
      <c r="AA3652" s="1"/>
      <c r="AB3652" s="1"/>
      <c r="AC3652" s="1"/>
      <c r="AD3652" s="1"/>
      <c r="AE3652" s="1"/>
      <c r="AF3652" s="1"/>
      <c r="AG3652" s="1"/>
      <c r="AH3652" s="1"/>
      <c r="AI3652" s="1"/>
      <c r="AJ3652" s="1"/>
      <c r="AK3652" s="1"/>
      <c r="AL3652" s="1"/>
      <c r="AM3652" s="1"/>
      <c r="AN3652" s="1"/>
      <c r="AO3652" s="1"/>
      <c r="AP3652" s="1"/>
      <c r="AQ3652" s="1"/>
      <c r="AR3652" s="1"/>
    </row>
    <row r="3653" ht="12.0" customHeight="1">
      <c r="A3653" s="1"/>
      <c r="B3653" s="1"/>
      <c r="C3653" s="1"/>
      <c r="D3653" s="1"/>
      <c r="E3653" s="1"/>
      <c r="F3653" s="1"/>
      <c r="G3653" s="1"/>
      <c r="H3653" s="1"/>
      <c r="I3653" s="1"/>
      <c r="J3653" s="1"/>
      <c r="K3653" s="1"/>
      <c r="L3653" s="1"/>
      <c r="M3653" s="1"/>
      <c r="N3653" s="1"/>
      <c r="O3653" s="1"/>
      <c r="P3653" s="1"/>
      <c r="Q3653" s="1"/>
      <c r="R3653" s="1"/>
      <c r="S3653" s="1"/>
      <c r="T3653" s="1"/>
      <c r="U3653" s="1"/>
      <c r="V3653" s="1"/>
      <c r="W3653" s="1"/>
      <c r="X3653" s="1"/>
      <c r="Y3653" s="1"/>
      <c r="Z3653" s="1"/>
      <c r="AA3653" s="1"/>
      <c r="AB3653" s="1"/>
      <c r="AC3653" s="1"/>
      <c r="AD3653" s="1"/>
      <c r="AE3653" s="1"/>
      <c r="AF3653" s="1"/>
      <c r="AG3653" s="1"/>
      <c r="AH3653" s="1"/>
      <c r="AI3653" s="1"/>
      <c r="AJ3653" s="1"/>
      <c r="AK3653" s="1"/>
      <c r="AL3653" s="1"/>
      <c r="AM3653" s="1"/>
      <c r="AN3653" s="1"/>
      <c r="AO3653" s="1"/>
      <c r="AP3653" s="1"/>
      <c r="AQ3653" s="1"/>
      <c r="AR3653" s="1"/>
    </row>
    <row r="3654" ht="12.0" customHeight="1">
      <c r="A3654" s="1"/>
      <c r="B3654" s="1"/>
      <c r="C3654" s="1"/>
      <c r="D3654" s="1"/>
      <c r="E3654" s="1"/>
      <c r="F3654" s="1"/>
      <c r="G3654" s="1"/>
      <c r="H3654" s="1"/>
      <c r="I3654" s="1"/>
      <c r="J3654" s="1"/>
      <c r="K3654" s="1"/>
      <c r="L3654" s="1"/>
      <c r="M3654" s="1"/>
      <c r="N3654" s="1"/>
      <c r="O3654" s="1"/>
      <c r="P3654" s="1"/>
      <c r="Q3654" s="1"/>
      <c r="R3654" s="1"/>
      <c r="S3654" s="1"/>
      <c r="T3654" s="1"/>
      <c r="U3654" s="1"/>
      <c r="V3654" s="1"/>
      <c r="W3654" s="1"/>
      <c r="X3654" s="1"/>
      <c r="Y3654" s="1"/>
      <c r="Z3654" s="1"/>
      <c r="AA3654" s="1"/>
      <c r="AB3654" s="1"/>
      <c r="AC3654" s="1"/>
      <c r="AD3654" s="1"/>
      <c r="AE3654" s="1"/>
      <c r="AF3654" s="1"/>
      <c r="AG3654" s="1"/>
      <c r="AH3654" s="1"/>
      <c r="AI3654" s="1"/>
      <c r="AJ3654" s="1"/>
      <c r="AK3654" s="1"/>
      <c r="AL3654" s="1"/>
      <c r="AM3654" s="1"/>
      <c r="AN3654" s="1"/>
      <c r="AO3654" s="1"/>
      <c r="AP3654" s="1"/>
      <c r="AQ3654" s="1"/>
      <c r="AR3654" s="1"/>
    </row>
    <row r="3655" ht="12.0" customHeight="1">
      <c r="A3655" s="1"/>
      <c r="B3655" s="1"/>
      <c r="C3655" s="1"/>
      <c r="D3655" s="1"/>
      <c r="E3655" s="1"/>
      <c r="F3655" s="1"/>
      <c r="G3655" s="1"/>
      <c r="H3655" s="1"/>
      <c r="I3655" s="1"/>
      <c r="J3655" s="1"/>
      <c r="K3655" s="1"/>
      <c r="L3655" s="1"/>
      <c r="M3655" s="1"/>
      <c r="N3655" s="1"/>
      <c r="O3655" s="1"/>
      <c r="P3655" s="1"/>
      <c r="Q3655" s="1"/>
      <c r="R3655" s="1"/>
      <c r="S3655" s="1"/>
      <c r="T3655" s="1"/>
      <c r="U3655" s="1"/>
      <c r="V3655" s="1"/>
      <c r="W3655" s="1"/>
      <c r="X3655" s="1"/>
      <c r="Y3655" s="1"/>
      <c r="Z3655" s="1"/>
      <c r="AA3655" s="1"/>
      <c r="AB3655" s="1"/>
      <c r="AC3655" s="1"/>
      <c r="AD3655" s="1"/>
      <c r="AE3655" s="1"/>
      <c r="AF3655" s="1"/>
      <c r="AG3655" s="1"/>
      <c r="AH3655" s="1"/>
      <c r="AI3655" s="1"/>
      <c r="AJ3655" s="1"/>
      <c r="AK3655" s="1"/>
      <c r="AL3655" s="1"/>
      <c r="AM3655" s="1"/>
      <c r="AN3655" s="1"/>
      <c r="AO3655" s="1"/>
      <c r="AP3655" s="1"/>
      <c r="AQ3655" s="1"/>
      <c r="AR3655" s="1"/>
    </row>
    <row r="3656" ht="12.0" customHeight="1">
      <c r="A3656" s="1"/>
      <c r="B3656" s="1"/>
      <c r="C3656" s="1"/>
      <c r="D3656" s="1"/>
      <c r="E3656" s="1"/>
      <c r="F3656" s="1"/>
      <c r="G3656" s="1"/>
      <c r="H3656" s="1"/>
      <c r="I3656" s="1"/>
      <c r="J3656" s="1"/>
      <c r="K3656" s="1"/>
      <c r="L3656" s="1"/>
      <c r="M3656" s="1"/>
      <c r="N3656" s="1"/>
      <c r="O3656" s="1"/>
      <c r="P3656" s="1"/>
      <c r="Q3656" s="1"/>
      <c r="R3656" s="1"/>
      <c r="S3656" s="1"/>
      <c r="T3656" s="1"/>
      <c r="U3656" s="1"/>
      <c r="V3656" s="1"/>
      <c r="W3656" s="1"/>
      <c r="X3656" s="1"/>
      <c r="Y3656" s="1"/>
      <c r="Z3656" s="1"/>
      <c r="AA3656" s="1"/>
      <c r="AB3656" s="1"/>
      <c r="AC3656" s="1"/>
      <c r="AD3656" s="1"/>
      <c r="AE3656" s="1"/>
      <c r="AF3656" s="1"/>
      <c r="AG3656" s="1"/>
      <c r="AH3656" s="1"/>
      <c r="AI3656" s="1"/>
      <c r="AJ3656" s="1"/>
      <c r="AK3656" s="1"/>
      <c r="AL3656" s="1"/>
      <c r="AM3656" s="1"/>
      <c r="AN3656" s="1"/>
      <c r="AO3656" s="1"/>
      <c r="AP3656" s="1"/>
      <c r="AQ3656" s="1"/>
      <c r="AR3656" s="1"/>
    </row>
    <row r="3657" ht="12.0" customHeight="1">
      <c r="A3657" s="1"/>
      <c r="B3657" s="1"/>
      <c r="C3657" s="1"/>
      <c r="D3657" s="1"/>
      <c r="E3657" s="1"/>
      <c r="F3657" s="1"/>
      <c r="G3657" s="1"/>
      <c r="H3657" s="1"/>
      <c r="I3657" s="1"/>
      <c r="J3657" s="1"/>
      <c r="K3657" s="1"/>
      <c r="L3657" s="1"/>
      <c r="M3657" s="1"/>
      <c r="N3657" s="1"/>
      <c r="O3657" s="1"/>
      <c r="P3657" s="1"/>
      <c r="Q3657" s="1"/>
      <c r="R3657" s="1"/>
      <c r="S3657" s="1"/>
      <c r="T3657" s="1"/>
      <c r="U3657" s="1"/>
      <c r="V3657" s="1"/>
      <c r="W3657" s="1"/>
      <c r="X3657" s="1"/>
      <c r="Y3657" s="1"/>
      <c r="Z3657" s="1"/>
      <c r="AA3657" s="1"/>
      <c r="AB3657" s="1"/>
      <c r="AC3657" s="1"/>
      <c r="AD3657" s="1"/>
      <c r="AE3657" s="1"/>
      <c r="AF3657" s="1"/>
      <c r="AG3657" s="1"/>
      <c r="AH3657" s="1"/>
      <c r="AI3657" s="1"/>
      <c r="AJ3657" s="1"/>
      <c r="AK3657" s="1"/>
      <c r="AL3657" s="1"/>
      <c r="AM3657" s="1"/>
      <c r="AN3657" s="1"/>
      <c r="AO3657" s="1"/>
      <c r="AP3657" s="1"/>
      <c r="AQ3657" s="1"/>
      <c r="AR3657" s="1"/>
    </row>
    <row r="3658" ht="12.0" customHeight="1">
      <c r="A3658" s="1"/>
      <c r="B3658" s="1"/>
      <c r="C3658" s="1"/>
      <c r="D3658" s="1"/>
      <c r="E3658" s="1"/>
      <c r="F3658" s="1"/>
      <c r="G3658" s="1"/>
      <c r="H3658" s="1"/>
      <c r="I3658" s="1"/>
      <c r="J3658" s="1"/>
      <c r="K3658" s="1"/>
      <c r="L3658" s="1"/>
      <c r="M3658" s="1"/>
      <c r="N3658" s="1"/>
      <c r="O3658" s="1"/>
      <c r="P3658" s="1"/>
      <c r="Q3658" s="1"/>
      <c r="R3658" s="1"/>
      <c r="S3658" s="1"/>
      <c r="T3658" s="1"/>
      <c r="U3658" s="1"/>
      <c r="V3658" s="1"/>
      <c r="W3658" s="1"/>
      <c r="X3658" s="1"/>
      <c r="Y3658" s="1"/>
      <c r="Z3658" s="1"/>
      <c r="AA3658" s="1"/>
      <c r="AB3658" s="1"/>
      <c r="AC3658" s="1"/>
      <c r="AD3658" s="1"/>
      <c r="AE3658" s="1"/>
      <c r="AF3658" s="1"/>
      <c r="AG3658" s="1"/>
      <c r="AH3658" s="1"/>
      <c r="AI3658" s="1"/>
      <c r="AJ3658" s="1"/>
      <c r="AK3658" s="1"/>
      <c r="AL3658" s="1"/>
      <c r="AM3658" s="1"/>
      <c r="AN3658" s="1"/>
      <c r="AO3658" s="1"/>
      <c r="AP3658" s="1"/>
      <c r="AQ3658" s="1"/>
      <c r="AR3658" s="1"/>
    </row>
    <row r="3659" ht="12.0" customHeight="1">
      <c r="A3659" s="1"/>
      <c r="B3659" s="1"/>
      <c r="C3659" s="1"/>
      <c r="D3659" s="1"/>
      <c r="E3659" s="1"/>
      <c r="F3659" s="1"/>
      <c r="G3659" s="1"/>
      <c r="H3659" s="1"/>
      <c r="I3659" s="1"/>
      <c r="J3659" s="1"/>
      <c r="K3659" s="1"/>
      <c r="L3659" s="1"/>
      <c r="M3659" s="1"/>
      <c r="N3659" s="1"/>
      <c r="O3659" s="1"/>
      <c r="P3659" s="1"/>
      <c r="Q3659" s="1"/>
      <c r="R3659" s="1"/>
      <c r="S3659" s="1"/>
      <c r="T3659" s="1"/>
      <c r="U3659" s="1"/>
      <c r="V3659" s="1"/>
      <c r="W3659" s="1"/>
      <c r="X3659" s="1"/>
      <c r="Y3659" s="1"/>
      <c r="Z3659" s="1"/>
      <c r="AA3659" s="1"/>
      <c r="AB3659" s="1"/>
      <c r="AC3659" s="1"/>
      <c r="AD3659" s="1"/>
      <c r="AE3659" s="1"/>
      <c r="AF3659" s="1"/>
      <c r="AG3659" s="1"/>
      <c r="AH3659" s="1"/>
      <c r="AI3659" s="1"/>
      <c r="AJ3659" s="1"/>
      <c r="AK3659" s="1"/>
      <c r="AL3659" s="1"/>
      <c r="AM3659" s="1"/>
      <c r="AN3659" s="1"/>
      <c r="AO3659" s="1"/>
      <c r="AP3659" s="1"/>
      <c r="AQ3659" s="1"/>
      <c r="AR3659" s="1"/>
    </row>
    <row r="3660" ht="12.0" customHeight="1">
      <c r="A3660" s="1"/>
      <c r="B3660" s="1"/>
      <c r="C3660" s="1"/>
      <c r="D3660" s="1"/>
      <c r="E3660" s="1"/>
      <c r="F3660" s="1"/>
      <c r="G3660" s="1"/>
      <c r="H3660" s="1"/>
      <c r="I3660" s="1"/>
      <c r="J3660" s="1"/>
      <c r="K3660" s="1"/>
      <c r="L3660" s="1"/>
      <c r="M3660" s="1"/>
      <c r="N3660" s="1"/>
      <c r="O3660" s="1"/>
      <c r="P3660" s="1"/>
      <c r="Q3660" s="1"/>
      <c r="R3660" s="1"/>
      <c r="S3660" s="1"/>
      <c r="T3660" s="1"/>
      <c r="U3660" s="1"/>
      <c r="V3660" s="1"/>
      <c r="W3660" s="1"/>
      <c r="X3660" s="1"/>
      <c r="Y3660" s="1"/>
      <c r="Z3660" s="1"/>
      <c r="AA3660" s="1"/>
      <c r="AB3660" s="1"/>
      <c r="AC3660" s="1"/>
      <c r="AD3660" s="1"/>
      <c r="AE3660" s="1"/>
      <c r="AF3660" s="1"/>
      <c r="AG3660" s="1"/>
      <c r="AH3660" s="1"/>
      <c r="AI3660" s="1"/>
      <c r="AJ3660" s="1"/>
      <c r="AK3660" s="1"/>
      <c r="AL3660" s="1"/>
      <c r="AM3660" s="1"/>
      <c r="AN3660" s="1"/>
      <c r="AO3660" s="1"/>
      <c r="AP3660" s="1"/>
      <c r="AQ3660" s="1"/>
      <c r="AR3660" s="1"/>
    </row>
    <row r="3661" ht="12.0" customHeight="1">
      <c r="A3661" s="1"/>
      <c r="B3661" s="1"/>
      <c r="C3661" s="1"/>
      <c r="D3661" s="1"/>
      <c r="E3661" s="1"/>
      <c r="F3661" s="1"/>
      <c r="G3661" s="1"/>
      <c r="H3661" s="1"/>
      <c r="I3661" s="1"/>
      <c r="J3661" s="1"/>
      <c r="K3661" s="1"/>
      <c r="L3661" s="1"/>
      <c r="M3661" s="1"/>
      <c r="N3661" s="1"/>
      <c r="O3661" s="1"/>
      <c r="P3661" s="1"/>
      <c r="Q3661" s="1"/>
      <c r="R3661" s="1"/>
      <c r="S3661" s="1"/>
      <c r="T3661" s="1"/>
      <c r="U3661" s="1"/>
      <c r="V3661" s="1"/>
      <c r="W3661" s="1"/>
      <c r="X3661" s="1"/>
      <c r="Y3661" s="1"/>
      <c r="Z3661" s="1"/>
      <c r="AA3661" s="1"/>
      <c r="AB3661" s="1"/>
      <c r="AC3661" s="1"/>
      <c r="AD3661" s="1"/>
      <c r="AE3661" s="1"/>
      <c r="AF3661" s="1"/>
      <c r="AG3661" s="1"/>
      <c r="AH3661" s="1"/>
      <c r="AI3661" s="1"/>
      <c r="AJ3661" s="1"/>
      <c r="AK3661" s="1"/>
      <c r="AL3661" s="1"/>
      <c r="AM3661" s="1"/>
      <c r="AN3661" s="1"/>
      <c r="AO3661" s="1"/>
      <c r="AP3661" s="1"/>
      <c r="AQ3661" s="1"/>
      <c r="AR3661" s="1"/>
    </row>
    <row r="3662" ht="12.0" customHeight="1">
      <c r="A3662" s="1"/>
      <c r="B3662" s="1"/>
      <c r="C3662" s="1"/>
      <c r="D3662" s="1"/>
      <c r="E3662" s="1"/>
      <c r="F3662" s="1"/>
      <c r="G3662" s="1"/>
      <c r="H3662" s="1"/>
      <c r="I3662" s="1"/>
      <c r="J3662" s="1"/>
      <c r="K3662" s="1"/>
      <c r="L3662" s="1"/>
      <c r="M3662" s="1"/>
      <c r="N3662" s="1"/>
      <c r="O3662" s="1"/>
      <c r="P3662" s="1"/>
      <c r="Q3662" s="1"/>
      <c r="R3662" s="1"/>
      <c r="S3662" s="1"/>
      <c r="T3662" s="1"/>
      <c r="U3662" s="1"/>
      <c r="V3662" s="1"/>
      <c r="W3662" s="1"/>
      <c r="X3662" s="1"/>
      <c r="Y3662" s="1"/>
      <c r="Z3662" s="1"/>
      <c r="AA3662" s="1"/>
      <c r="AB3662" s="1"/>
      <c r="AC3662" s="1"/>
      <c r="AD3662" s="1"/>
      <c r="AE3662" s="1"/>
      <c r="AF3662" s="1"/>
      <c r="AG3662" s="1"/>
      <c r="AH3662" s="1"/>
      <c r="AI3662" s="1"/>
      <c r="AJ3662" s="1"/>
      <c r="AK3662" s="1"/>
      <c r="AL3662" s="1"/>
      <c r="AM3662" s="1"/>
      <c r="AN3662" s="1"/>
      <c r="AO3662" s="1"/>
      <c r="AP3662" s="1"/>
      <c r="AQ3662" s="1"/>
      <c r="AR3662" s="1"/>
    </row>
    <row r="3663" ht="12.0" customHeight="1">
      <c r="A3663" s="1"/>
      <c r="B3663" s="1"/>
      <c r="C3663" s="1"/>
      <c r="D3663" s="1"/>
      <c r="E3663" s="1"/>
      <c r="F3663" s="1"/>
      <c r="G3663" s="1"/>
      <c r="H3663" s="1"/>
      <c r="I3663" s="1"/>
      <c r="J3663" s="1"/>
      <c r="K3663" s="1"/>
      <c r="L3663" s="1"/>
      <c r="M3663" s="1"/>
      <c r="N3663" s="1"/>
      <c r="O3663" s="1"/>
      <c r="P3663" s="1"/>
      <c r="Q3663" s="1"/>
      <c r="R3663" s="1"/>
      <c r="S3663" s="1"/>
      <c r="T3663" s="1"/>
      <c r="U3663" s="1"/>
      <c r="V3663" s="1"/>
      <c r="W3663" s="1"/>
      <c r="X3663" s="1"/>
      <c r="Y3663" s="1"/>
      <c r="Z3663" s="1"/>
      <c r="AA3663" s="1"/>
      <c r="AB3663" s="1"/>
      <c r="AC3663" s="1"/>
      <c r="AD3663" s="1"/>
      <c r="AE3663" s="1"/>
      <c r="AF3663" s="1"/>
      <c r="AG3663" s="1"/>
      <c r="AH3663" s="1"/>
      <c r="AI3663" s="1"/>
      <c r="AJ3663" s="1"/>
      <c r="AK3663" s="1"/>
      <c r="AL3663" s="1"/>
      <c r="AM3663" s="1"/>
      <c r="AN3663" s="1"/>
      <c r="AO3663" s="1"/>
      <c r="AP3663" s="1"/>
      <c r="AQ3663" s="1"/>
      <c r="AR3663" s="1"/>
    </row>
    <row r="3664" ht="12.0" customHeight="1">
      <c r="A3664" s="1"/>
      <c r="B3664" s="1"/>
      <c r="C3664" s="1"/>
      <c r="D3664" s="1"/>
      <c r="E3664" s="1"/>
      <c r="F3664" s="1"/>
      <c r="G3664" s="1"/>
      <c r="H3664" s="1"/>
      <c r="I3664" s="1"/>
      <c r="J3664" s="1"/>
      <c r="K3664" s="1"/>
      <c r="L3664" s="1"/>
      <c r="M3664" s="1"/>
      <c r="N3664" s="1"/>
      <c r="O3664" s="1"/>
      <c r="P3664" s="1"/>
      <c r="Q3664" s="1"/>
      <c r="R3664" s="1"/>
      <c r="S3664" s="1"/>
      <c r="T3664" s="1"/>
      <c r="U3664" s="1"/>
      <c r="V3664" s="1"/>
      <c r="W3664" s="1"/>
      <c r="X3664" s="1"/>
      <c r="Y3664" s="1"/>
      <c r="Z3664" s="1"/>
      <c r="AA3664" s="1"/>
      <c r="AB3664" s="1"/>
      <c r="AC3664" s="1"/>
      <c r="AD3664" s="1"/>
      <c r="AE3664" s="1"/>
      <c r="AF3664" s="1"/>
      <c r="AG3664" s="1"/>
      <c r="AH3664" s="1"/>
      <c r="AI3664" s="1"/>
      <c r="AJ3664" s="1"/>
      <c r="AK3664" s="1"/>
      <c r="AL3664" s="1"/>
      <c r="AM3664" s="1"/>
      <c r="AN3664" s="1"/>
      <c r="AO3664" s="1"/>
      <c r="AP3664" s="1"/>
      <c r="AQ3664" s="1"/>
      <c r="AR3664" s="1"/>
    </row>
    <row r="3665" ht="12.0" customHeight="1">
      <c r="A3665" s="1"/>
      <c r="B3665" s="1"/>
      <c r="C3665" s="1"/>
      <c r="D3665" s="1"/>
      <c r="E3665" s="1"/>
      <c r="F3665" s="1"/>
      <c r="G3665" s="1"/>
      <c r="H3665" s="1"/>
      <c r="I3665" s="1"/>
      <c r="J3665" s="1"/>
      <c r="K3665" s="1"/>
      <c r="L3665" s="1"/>
      <c r="M3665" s="1"/>
      <c r="N3665" s="1"/>
      <c r="O3665" s="1"/>
      <c r="P3665" s="1"/>
      <c r="Q3665" s="1"/>
      <c r="R3665" s="1"/>
      <c r="S3665" s="1"/>
      <c r="T3665" s="1"/>
      <c r="U3665" s="1"/>
      <c r="V3665" s="1"/>
      <c r="W3665" s="1"/>
      <c r="X3665" s="1"/>
      <c r="Y3665" s="1"/>
      <c r="Z3665" s="1"/>
      <c r="AA3665" s="1"/>
      <c r="AB3665" s="1"/>
      <c r="AC3665" s="1"/>
      <c r="AD3665" s="1"/>
      <c r="AE3665" s="1"/>
      <c r="AF3665" s="1"/>
      <c r="AG3665" s="1"/>
      <c r="AH3665" s="1"/>
      <c r="AI3665" s="1"/>
      <c r="AJ3665" s="1"/>
      <c r="AK3665" s="1"/>
      <c r="AL3665" s="1"/>
      <c r="AM3665" s="1"/>
      <c r="AN3665" s="1"/>
      <c r="AO3665" s="1"/>
      <c r="AP3665" s="1"/>
      <c r="AQ3665" s="1"/>
      <c r="AR3665" s="1"/>
    </row>
    <row r="3666" ht="12.0" customHeight="1">
      <c r="A3666" s="1"/>
      <c r="B3666" s="1"/>
      <c r="C3666" s="1"/>
      <c r="D3666" s="1"/>
      <c r="E3666" s="1"/>
      <c r="F3666" s="1"/>
      <c r="G3666" s="1"/>
      <c r="H3666" s="1"/>
      <c r="I3666" s="1"/>
      <c r="J3666" s="1"/>
      <c r="K3666" s="1"/>
      <c r="L3666" s="1"/>
      <c r="M3666" s="1"/>
      <c r="N3666" s="1"/>
      <c r="O3666" s="1"/>
      <c r="P3666" s="1"/>
      <c r="Q3666" s="1"/>
      <c r="R3666" s="1"/>
      <c r="S3666" s="1"/>
      <c r="T3666" s="1"/>
      <c r="U3666" s="1"/>
      <c r="V3666" s="1"/>
      <c r="W3666" s="1"/>
      <c r="X3666" s="1"/>
      <c r="Y3666" s="1"/>
      <c r="Z3666" s="1"/>
      <c r="AA3666" s="1"/>
      <c r="AB3666" s="1"/>
      <c r="AC3666" s="1"/>
      <c r="AD3666" s="1"/>
      <c r="AE3666" s="1"/>
      <c r="AF3666" s="1"/>
      <c r="AG3666" s="1"/>
      <c r="AH3666" s="1"/>
      <c r="AI3666" s="1"/>
      <c r="AJ3666" s="1"/>
      <c r="AK3666" s="1"/>
      <c r="AL3666" s="1"/>
      <c r="AM3666" s="1"/>
      <c r="AN3666" s="1"/>
      <c r="AO3666" s="1"/>
      <c r="AP3666" s="1"/>
      <c r="AQ3666" s="1"/>
      <c r="AR3666" s="1"/>
    </row>
    <row r="3667" ht="12.0" customHeight="1">
      <c r="A3667" s="1"/>
      <c r="B3667" s="1"/>
      <c r="C3667" s="1"/>
      <c r="D3667" s="1"/>
      <c r="E3667" s="1"/>
      <c r="F3667" s="1"/>
      <c r="G3667" s="1"/>
      <c r="H3667" s="1"/>
      <c r="I3667" s="1"/>
      <c r="J3667" s="1"/>
      <c r="K3667" s="1"/>
      <c r="L3667" s="1"/>
      <c r="M3667" s="1"/>
      <c r="N3667" s="1"/>
      <c r="O3667" s="1"/>
      <c r="P3667" s="1"/>
      <c r="Q3667" s="1"/>
      <c r="R3667" s="1"/>
      <c r="S3667" s="1"/>
      <c r="T3667" s="1"/>
      <c r="U3667" s="1"/>
      <c r="V3667" s="1"/>
      <c r="W3667" s="1"/>
      <c r="X3667" s="1"/>
      <c r="Y3667" s="1"/>
      <c r="Z3667" s="1"/>
      <c r="AA3667" s="1"/>
      <c r="AB3667" s="1"/>
      <c r="AC3667" s="1"/>
      <c r="AD3667" s="1"/>
      <c r="AE3667" s="1"/>
      <c r="AF3667" s="1"/>
      <c r="AG3667" s="1"/>
      <c r="AH3667" s="1"/>
      <c r="AI3667" s="1"/>
      <c r="AJ3667" s="1"/>
      <c r="AK3667" s="1"/>
      <c r="AL3667" s="1"/>
      <c r="AM3667" s="1"/>
      <c r="AN3667" s="1"/>
      <c r="AO3667" s="1"/>
      <c r="AP3667" s="1"/>
      <c r="AQ3667" s="1"/>
      <c r="AR3667" s="1"/>
    </row>
    <row r="3668" ht="12.0" customHeight="1">
      <c r="A3668" s="1"/>
      <c r="B3668" s="1"/>
      <c r="C3668" s="1"/>
      <c r="D3668" s="1"/>
      <c r="E3668" s="1"/>
      <c r="F3668" s="1"/>
      <c r="G3668" s="1"/>
      <c r="H3668" s="1"/>
      <c r="I3668" s="1"/>
      <c r="J3668" s="1"/>
      <c r="K3668" s="1"/>
      <c r="L3668" s="1"/>
      <c r="M3668" s="1"/>
      <c r="N3668" s="1"/>
      <c r="O3668" s="1"/>
      <c r="P3668" s="1"/>
      <c r="Q3668" s="1"/>
      <c r="R3668" s="1"/>
      <c r="S3668" s="1"/>
      <c r="T3668" s="1"/>
      <c r="U3668" s="1"/>
      <c r="V3668" s="1"/>
      <c r="W3668" s="1"/>
      <c r="X3668" s="1"/>
      <c r="Y3668" s="1"/>
      <c r="Z3668" s="1"/>
      <c r="AA3668" s="1"/>
      <c r="AB3668" s="1"/>
      <c r="AC3668" s="1"/>
      <c r="AD3668" s="1"/>
      <c r="AE3668" s="1"/>
      <c r="AF3668" s="1"/>
      <c r="AG3668" s="1"/>
      <c r="AH3668" s="1"/>
      <c r="AI3668" s="1"/>
      <c r="AJ3668" s="1"/>
      <c r="AK3668" s="1"/>
      <c r="AL3668" s="1"/>
      <c r="AM3668" s="1"/>
      <c r="AN3668" s="1"/>
      <c r="AO3668" s="1"/>
      <c r="AP3668" s="1"/>
      <c r="AQ3668" s="1"/>
      <c r="AR3668" s="1"/>
    </row>
    <row r="3669" ht="12.0" customHeight="1">
      <c r="A3669" s="1"/>
      <c r="B3669" s="1"/>
      <c r="C3669" s="1"/>
      <c r="D3669" s="1"/>
      <c r="E3669" s="1"/>
      <c r="F3669" s="1"/>
      <c r="G3669" s="1"/>
      <c r="H3669" s="1"/>
      <c r="I3669" s="1"/>
      <c r="J3669" s="1"/>
      <c r="K3669" s="1"/>
      <c r="L3669" s="1"/>
      <c r="M3669" s="1"/>
      <c r="N3669" s="1"/>
      <c r="O3669" s="1"/>
      <c r="P3669" s="1"/>
      <c r="Q3669" s="1"/>
      <c r="R3669" s="1"/>
      <c r="S3669" s="1"/>
      <c r="T3669" s="1"/>
      <c r="U3669" s="1"/>
      <c r="V3669" s="1"/>
      <c r="W3669" s="1"/>
      <c r="X3669" s="1"/>
      <c r="Y3669" s="1"/>
      <c r="Z3669" s="1"/>
      <c r="AA3669" s="1"/>
      <c r="AB3669" s="1"/>
      <c r="AC3669" s="1"/>
      <c r="AD3669" s="1"/>
      <c r="AE3669" s="1"/>
      <c r="AF3669" s="1"/>
      <c r="AG3669" s="1"/>
      <c r="AH3669" s="1"/>
      <c r="AI3669" s="1"/>
      <c r="AJ3669" s="1"/>
      <c r="AK3669" s="1"/>
      <c r="AL3669" s="1"/>
      <c r="AM3669" s="1"/>
      <c r="AN3669" s="1"/>
      <c r="AO3669" s="1"/>
      <c r="AP3669" s="1"/>
      <c r="AQ3669" s="1"/>
      <c r="AR3669" s="1"/>
    </row>
    <row r="3670" ht="12.0" customHeight="1">
      <c r="A3670" s="1"/>
      <c r="B3670" s="1"/>
      <c r="C3670" s="1"/>
      <c r="D3670" s="1"/>
      <c r="E3670" s="1"/>
      <c r="F3670" s="1"/>
      <c r="G3670" s="1"/>
      <c r="H3670" s="1"/>
      <c r="I3670" s="1"/>
      <c r="J3670" s="1"/>
      <c r="K3670" s="1"/>
      <c r="L3670" s="1"/>
      <c r="M3670" s="1"/>
      <c r="N3670" s="1"/>
      <c r="O3670" s="1"/>
      <c r="P3670" s="1"/>
      <c r="Q3670" s="1"/>
      <c r="R3670" s="1"/>
      <c r="S3670" s="1"/>
      <c r="T3670" s="1"/>
      <c r="U3670" s="1"/>
      <c r="V3670" s="1"/>
      <c r="W3670" s="1"/>
      <c r="X3670" s="1"/>
      <c r="Y3670" s="1"/>
      <c r="Z3670" s="1"/>
      <c r="AA3670" s="1"/>
      <c r="AB3670" s="1"/>
      <c r="AC3670" s="1"/>
      <c r="AD3670" s="1"/>
      <c r="AE3670" s="1"/>
      <c r="AF3670" s="1"/>
      <c r="AG3670" s="1"/>
      <c r="AH3670" s="1"/>
      <c r="AI3670" s="1"/>
      <c r="AJ3670" s="1"/>
      <c r="AK3670" s="1"/>
      <c r="AL3670" s="1"/>
      <c r="AM3670" s="1"/>
      <c r="AN3670" s="1"/>
      <c r="AO3670" s="1"/>
      <c r="AP3670" s="1"/>
      <c r="AQ3670" s="1"/>
      <c r="AR3670" s="1"/>
    </row>
    <row r="3671" ht="12.0" customHeight="1">
      <c r="A3671" s="1"/>
      <c r="B3671" s="1"/>
      <c r="C3671" s="1"/>
      <c r="D3671" s="1"/>
      <c r="E3671" s="1"/>
      <c r="F3671" s="1"/>
      <c r="G3671" s="1"/>
      <c r="H3671" s="1"/>
      <c r="I3671" s="1"/>
      <c r="J3671" s="1"/>
      <c r="K3671" s="1"/>
      <c r="L3671" s="1"/>
      <c r="M3671" s="1"/>
      <c r="N3671" s="1"/>
      <c r="O3671" s="1"/>
      <c r="P3671" s="1"/>
      <c r="Q3671" s="1"/>
      <c r="R3671" s="1"/>
      <c r="S3671" s="1"/>
      <c r="T3671" s="1"/>
      <c r="U3671" s="1"/>
      <c r="V3671" s="1"/>
      <c r="W3671" s="1"/>
      <c r="X3671" s="1"/>
      <c r="Y3671" s="1"/>
      <c r="Z3671" s="1"/>
      <c r="AA3671" s="1"/>
      <c r="AB3671" s="1"/>
      <c r="AC3671" s="1"/>
      <c r="AD3671" s="1"/>
      <c r="AE3671" s="1"/>
      <c r="AF3671" s="1"/>
      <c r="AG3671" s="1"/>
      <c r="AH3671" s="1"/>
      <c r="AI3671" s="1"/>
      <c r="AJ3671" s="1"/>
      <c r="AK3671" s="1"/>
      <c r="AL3671" s="1"/>
      <c r="AM3671" s="1"/>
      <c r="AN3671" s="1"/>
      <c r="AO3671" s="1"/>
      <c r="AP3671" s="1"/>
      <c r="AQ3671" s="1"/>
      <c r="AR3671" s="1"/>
    </row>
    <row r="3672" ht="12.0" customHeight="1">
      <c r="A3672" s="1"/>
      <c r="B3672" s="1"/>
      <c r="C3672" s="1"/>
      <c r="D3672" s="1"/>
      <c r="E3672" s="1"/>
      <c r="F3672" s="1"/>
      <c r="G3672" s="1"/>
      <c r="H3672" s="1"/>
      <c r="I3672" s="1"/>
      <c r="J3672" s="1"/>
      <c r="K3672" s="1"/>
      <c r="L3672" s="1"/>
      <c r="M3672" s="1"/>
      <c r="N3672" s="1"/>
      <c r="O3672" s="1"/>
      <c r="P3672" s="1"/>
      <c r="Q3672" s="1"/>
      <c r="R3672" s="1"/>
      <c r="S3672" s="1"/>
      <c r="T3672" s="1"/>
      <c r="U3672" s="1"/>
      <c r="V3672" s="1"/>
      <c r="W3672" s="1"/>
      <c r="X3672" s="1"/>
      <c r="Y3672" s="1"/>
      <c r="Z3672" s="1"/>
      <c r="AA3672" s="1"/>
      <c r="AB3672" s="1"/>
      <c r="AC3672" s="1"/>
      <c r="AD3672" s="1"/>
      <c r="AE3672" s="1"/>
      <c r="AF3672" s="1"/>
      <c r="AG3672" s="1"/>
      <c r="AH3672" s="1"/>
      <c r="AI3672" s="1"/>
      <c r="AJ3672" s="1"/>
      <c r="AK3672" s="1"/>
      <c r="AL3672" s="1"/>
      <c r="AM3672" s="1"/>
      <c r="AN3672" s="1"/>
      <c r="AO3672" s="1"/>
      <c r="AP3672" s="1"/>
      <c r="AQ3672" s="1"/>
      <c r="AR3672" s="1"/>
    </row>
    <row r="3673" ht="12.0" customHeight="1">
      <c r="A3673" s="1"/>
      <c r="B3673" s="1"/>
      <c r="C3673" s="1"/>
      <c r="D3673" s="1"/>
      <c r="E3673" s="1"/>
      <c r="F3673" s="1"/>
      <c r="G3673" s="1"/>
      <c r="H3673" s="1"/>
      <c r="I3673" s="1"/>
      <c r="J3673" s="1"/>
      <c r="K3673" s="1"/>
      <c r="L3673" s="1"/>
      <c r="M3673" s="1"/>
      <c r="N3673" s="1"/>
      <c r="O3673" s="1"/>
      <c r="P3673" s="1"/>
      <c r="Q3673" s="1"/>
      <c r="R3673" s="1"/>
      <c r="S3673" s="1"/>
      <c r="T3673" s="1"/>
      <c r="U3673" s="1"/>
      <c r="V3673" s="1"/>
      <c r="W3673" s="1"/>
      <c r="X3673" s="1"/>
      <c r="Y3673" s="1"/>
      <c r="Z3673" s="1"/>
      <c r="AA3673" s="1"/>
      <c r="AB3673" s="1"/>
      <c r="AC3673" s="1"/>
      <c r="AD3673" s="1"/>
      <c r="AE3673" s="1"/>
      <c r="AF3673" s="1"/>
      <c r="AG3673" s="1"/>
      <c r="AH3673" s="1"/>
      <c r="AI3673" s="1"/>
      <c r="AJ3673" s="1"/>
      <c r="AK3673" s="1"/>
      <c r="AL3673" s="1"/>
      <c r="AM3673" s="1"/>
      <c r="AN3673" s="1"/>
      <c r="AO3673" s="1"/>
      <c r="AP3673" s="1"/>
      <c r="AQ3673" s="1"/>
      <c r="AR3673" s="1"/>
    </row>
    <row r="3674" ht="12.0" customHeight="1">
      <c r="A3674" s="1"/>
      <c r="B3674" s="1"/>
      <c r="C3674" s="1"/>
      <c r="D3674" s="1"/>
      <c r="E3674" s="1"/>
      <c r="F3674" s="1"/>
      <c r="G3674" s="1"/>
      <c r="H3674" s="1"/>
      <c r="I3674" s="1"/>
      <c r="J3674" s="1"/>
      <c r="K3674" s="1"/>
      <c r="L3674" s="1"/>
      <c r="M3674" s="1"/>
      <c r="N3674" s="1"/>
      <c r="O3674" s="1"/>
      <c r="P3674" s="1"/>
      <c r="Q3674" s="1"/>
      <c r="R3674" s="1"/>
      <c r="S3674" s="1"/>
      <c r="T3674" s="1"/>
      <c r="U3674" s="1"/>
      <c r="V3674" s="1"/>
      <c r="W3674" s="1"/>
      <c r="X3674" s="1"/>
      <c r="Y3674" s="1"/>
      <c r="Z3674" s="1"/>
      <c r="AA3674" s="1"/>
      <c r="AB3674" s="1"/>
      <c r="AC3674" s="1"/>
      <c r="AD3674" s="1"/>
      <c r="AE3674" s="1"/>
      <c r="AF3674" s="1"/>
      <c r="AG3674" s="1"/>
      <c r="AH3674" s="1"/>
      <c r="AI3674" s="1"/>
      <c r="AJ3674" s="1"/>
      <c r="AK3674" s="1"/>
      <c r="AL3674" s="1"/>
      <c r="AM3674" s="1"/>
      <c r="AN3674" s="1"/>
      <c r="AO3674" s="1"/>
      <c r="AP3674" s="1"/>
      <c r="AQ3674" s="1"/>
      <c r="AR3674" s="1"/>
    </row>
    <row r="3675" ht="12.0" customHeight="1">
      <c r="A3675" s="1"/>
      <c r="B3675" s="1"/>
      <c r="C3675" s="1"/>
      <c r="D3675" s="1"/>
      <c r="E3675" s="1"/>
      <c r="F3675" s="1"/>
      <c r="G3675" s="1"/>
      <c r="H3675" s="1"/>
      <c r="I3675" s="1"/>
      <c r="J3675" s="1"/>
      <c r="K3675" s="1"/>
      <c r="L3675" s="1"/>
      <c r="M3675" s="1"/>
      <c r="N3675" s="1"/>
      <c r="O3675" s="1"/>
      <c r="P3675" s="1"/>
      <c r="Q3675" s="1"/>
      <c r="R3675" s="1"/>
      <c r="S3675" s="1"/>
      <c r="T3675" s="1"/>
      <c r="U3675" s="1"/>
      <c r="V3675" s="1"/>
      <c r="W3675" s="1"/>
      <c r="X3675" s="1"/>
      <c r="Y3675" s="1"/>
      <c r="Z3675" s="1"/>
      <c r="AA3675" s="1"/>
      <c r="AB3675" s="1"/>
      <c r="AC3675" s="1"/>
      <c r="AD3675" s="1"/>
      <c r="AE3675" s="1"/>
      <c r="AF3675" s="1"/>
      <c r="AG3675" s="1"/>
      <c r="AH3675" s="1"/>
      <c r="AI3675" s="1"/>
      <c r="AJ3675" s="1"/>
      <c r="AK3675" s="1"/>
      <c r="AL3675" s="1"/>
      <c r="AM3675" s="1"/>
      <c r="AN3675" s="1"/>
      <c r="AO3675" s="1"/>
      <c r="AP3675" s="1"/>
      <c r="AQ3675" s="1"/>
      <c r="AR3675" s="1"/>
    </row>
    <row r="3676" ht="12.0" customHeight="1">
      <c r="A3676" s="1"/>
      <c r="B3676" s="1"/>
      <c r="C3676" s="1"/>
      <c r="D3676" s="1"/>
      <c r="E3676" s="1"/>
      <c r="F3676" s="1"/>
      <c r="G3676" s="1"/>
      <c r="H3676" s="1"/>
      <c r="I3676" s="1"/>
      <c r="J3676" s="1"/>
      <c r="K3676" s="1"/>
      <c r="L3676" s="1"/>
      <c r="M3676" s="1"/>
      <c r="N3676" s="1"/>
      <c r="O3676" s="1"/>
      <c r="P3676" s="1"/>
      <c r="Q3676" s="1"/>
      <c r="R3676" s="1"/>
      <c r="S3676" s="1"/>
      <c r="T3676" s="1"/>
      <c r="U3676" s="1"/>
      <c r="V3676" s="1"/>
      <c r="W3676" s="1"/>
      <c r="X3676" s="1"/>
      <c r="Y3676" s="1"/>
      <c r="Z3676" s="1"/>
      <c r="AA3676" s="1"/>
      <c r="AB3676" s="1"/>
      <c r="AC3676" s="1"/>
      <c r="AD3676" s="1"/>
      <c r="AE3676" s="1"/>
      <c r="AF3676" s="1"/>
      <c r="AG3676" s="1"/>
      <c r="AH3676" s="1"/>
      <c r="AI3676" s="1"/>
      <c r="AJ3676" s="1"/>
      <c r="AK3676" s="1"/>
      <c r="AL3676" s="1"/>
      <c r="AM3676" s="1"/>
      <c r="AN3676" s="1"/>
      <c r="AO3676" s="1"/>
      <c r="AP3676" s="1"/>
      <c r="AQ3676" s="1"/>
      <c r="AR3676" s="1"/>
    </row>
    <row r="3677" ht="12.0" customHeight="1">
      <c r="A3677" s="1"/>
      <c r="B3677" s="1"/>
      <c r="C3677" s="1"/>
      <c r="D3677" s="1"/>
      <c r="E3677" s="1"/>
      <c r="F3677" s="1"/>
      <c r="G3677" s="1"/>
      <c r="H3677" s="1"/>
      <c r="I3677" s="1"/>
      <c r="J3677" s="1"/>
      <c r="K3677" s="1"/>
      <c r="L3677" s="1"/>
      <c r="M3677" s="1"/>
      <c r="N3677" s="1"/>
      <c r="O3677" s="1"/>
      <c r="P3677" s="1"/>
      <c r="Q3677" s="1"/>
      <c r="R3677" s="1"/>
      <c r="S3677" s="1"/>
      <c r="T3677" s="1"/>
      <c r="U3677" s="1"/>
      <c r="V3677" s="1"/>
      <c r="W3677" s="1"/>
      <c r="X3677" s="1"/>
      <c r="Y3677" s="1"/>
      <c r="Z3677" s="1"/>
      <c r="AA3677" s="1"/>
      <c r="AB3677" s="1"/>
      <c r="AC3677" s="1"/>
      <c r="AD3677" s="1"/>
      <c r="AE3677" s="1"/>
      <c r="AF3677" s="1"/>
      <c r="AG3677" s="1"/>
      <c r="AH3677" s="1"/>
      <c r="AI3677" s="1"/>
      <c r="AJ3677" s="1"/>
      <c r="AK3677" s="1"/>
      <c r="AL3677" s="1"/>
      <c r="AM3677" s="1"/>
      <c r="AN3677" s="1"/>
      <c r="AO3677" s="1"/>
      <c r="AP3677" s="1"/>
      <c r="AQ3677" s="1"/>
      <c r="AR3677" s="1"/>
    </row>
    <row r="3678" ht="12.0" customHeight="1">
      <c r="A3678" s="1"/>
      <c r="B3678" s="1"/>
      <c r="C3678" s="1"/>
      <c r="D3678" s="1"/>
      <c r="E3678" s="1"/>
      <c r="F3678" s="1"/>
      <c r="G3678" s="1"/>
      <c r="H3678" s="1"/>
      <c r="I3678" s="1"/>
      <c r="J3678" s="1"/>
      <c r="K3678" s="1"/>
      <c r="L3678" s="1"/>
      <c r="M3678" s="1"/>
      <c r="N3678" s="1"/>
      <c r="O3678" s="1"/>
      <c r="P3678" s="1"/>
      <c r="Q3678" s="1"/>
      <c r="R3678" s="1"/>
      <c r="S3678" s="1"/>
      <c r="T3678" s="1"/>
      <c r="U3678" s="1"/>
      <c r="V3678" s="1"/>
      <c r="W3678" s="1"/>
      <c r="X3678" s="1"/>
      <c r="Y3678" s="1"/>
      <c r="Z3678" s="1"/>
      <c r="AA3678" s="1"/>
      <c r="AB3678" s="1"/>
      <c r="AC3678" s="1"/>
      <c r="AD3678" s="1"/>
      <c r="AE3678" s="1"/>
      <c r="AF3678" s="1"/>
      <c r="AG3678" s="1"/>
      <c r="AH3678" s="1"/>
      <c r="AI3678" s="1"/>
      <c r="AJ3678" s="1"/>
      <c r="AK3678" s="1"/>
      <c r="AL3678" s="1"/>
      <c r="AM3678" s="1"/>
      <c r="AN3678" s="1"/>
      <c r="AO3678" s="1"/>
      <c r="AP3678" s="1"/>
      <c r="AQ3678" s="1"/>
      <c r="AR3678" s="1"/>
    </row>
    <row r="3679" ht="12.0" customHeight="1">
      <c r="A3679" s="1"/>
      <c r="B3679" s="1"/>
      <c r="C3679" s="1"/>
      <c r="D3679" s="1"/>
      <c r="E3679" s="1"/>
      <c r="F3679" s="1"/>
      <c r="G3679" s="1"/>
      <c r="H3679" s="1"/>
      <c r="I3679" s="1"/>
      <c r="J3679" s="1"/>
      <c r="K3679" s="1"/>
      <c r="L3679" s="1"/>
      <c r="M3679" s="1"/>
      <c r="N3679" s="1"/>
      <c r="O3679" s="1"/>
      <c r="P3679" s="1"/>
      <c r="Q3679" s="1"/>
      <c r="R3679" s="1"/>
      <c r="S3679" s="1"/>
      <c r="T3679" s="1"/>
      <c r="U3679" s="1"/>
      <c r="V3679" s="1"/>
      <c r="W3679" s="1"/>
      <c r="X3679" s="1"/>
      <c r="Y3679" s="1"/>
      <c r="Z3679" s="1"/>
      <c r="AA3679" s="1"/>
      <c r="AB3679" s="1"/>
      <c r="AC3679" s="1"/>
      <c r="AD3679" s="1"/>
      <c r="AE3679" s="1"/>
      <c r="AF3679" s="1"/>
      <c r="AG3679" s="1"/>
      <c r="AH3679" s="1"/>
      <c r="AI3679" s="1"/>
      <c r="AJ3679" s="1"/>
      <c r="AK3679" s="1"/>
      <c r="AL3679" s="1"/>
      <c r="AM3679" s="1"/>
      <c r="AN3679" s="1"/>
      <c r="AO3679" s="1"/>
      <c r="AP3679" s="1"/>
      <c r="AQ3679" s="1"/>
      <c r="AR3679" s="1"/>
    </row>
    <row r="3680" ht="12.0" customHeight="1">
      <c r="A3680" s="1"/>
      <c r="B3680" s="1"/>
      <c r="C3680" s="1"/>
      <c r="D3680" s="1"/>
      <c r="E3680" s="1"/>
      <c r="F3680" s="1"/>
      <c r="G3680" s="1"/>
      <c r="H3680" s="1"/>
      <c r="I3680" s="1"/>
      <c r="J3680" s="1"/>
      <c r="K3680" s="1"/>
      <c r="L3680" s="1"/>
      <c r="M3680" s="1"/>
      <c r="N3680" s="1"/>
      <c r="O3680" s="1"/>
      <c r="P3680" s="1"/>
      <c r="Q3680" s="1"/>
      <c r="R3680" s="1"/>
      <c r="S3680" s="1"/>
      <c r="T3680" s="1"/>
      <c r="U3680" s="1"/>
      <c r="V3680" s="1"/>
      <c r="W3680" s="1"/>
      <c r="X3680" s="1"/>
      <c r="Y3680" s="1"/>
      <c r="Z3680" s="1"/>
      <c r="AA3680" s="1"/>
      <c r="AB3680" s="1"/>
      <c r="AC3680" s="1"/>
      <c r="AD3680" s="1"/>
      <c r="AE3680" s="1"/>
      <c r="AF3680" s="1"/>
      <c r="AG3680" s="1"/>
      <c r="AH3680" s="1"/>
      <c r="AI3680" s="1"/>
      <c r="AJ3680" s="1"/>
      <c r="AK3680" s="1"/>
      <c r="AL3680" s="1"/>
      <c r="AM3680" s="1"/>
      <c r="AN3680" s="1"/>
      <c r="AO3680" s="1"/>
      <c r="AP3680" s="1"/>
      <c r="AQ3680" s="1"/>
      <c r="AR3680" s="1"/>
    </row>
    <row r="3681" ht="12.0" customHeight="1">
      <c r="A3681" s="1"/>
      <c r="B3681" s="1"/>
      <c r="C3681" s="1"/>
      <c r="D3681" s="1"/>
      <c r="E3681" s="1"/>
      <c r="F3681" s="1"/>
      <c r="G3681" s="1"/>
      <c r="H3681" s="1"/>
      <c r="I3681" s="1"/>
      <c r="J3681" s="1"/>
      <c r="K3681" s="1"/>
      <c r="L3681" s="1"/>
      <c r="M3681" s="1"/>
      <c r="N3681" s="1"/>
      <c r="O3681" s="1"/>
      <c r="P3681" s="1"/>
      <c r="Q3681" s="1"/>
      <c r="R3681" s="1"/>
      <c r="S3681" s="1"/>
      <c r="T3681" s="1"/>
      <c r="U3681" s="1"/>
      <c r="V3681" s="1"/>
      <c r="W3681" s="1"/>
      <c r="X3681" s="1"/>
      <c r="Y3681" s="1"/>
      <c r="Z3681" s="1"/>
      <c r="AA3681" s="1"/>
      <c r="AB3681" s="1"/>
      <c r="AC3681" s="1"/>
      <c r="AD3681" s="1"/>
      <c r="AE3681" s="1"/>
      <c r="AF3681" s="1"/>
      <c r="AG3681" s="1"/>
      <c r="AH3681" s="1"/>
      <c r="AI3681" s="1"/>
      <c r="AJ3681" s="1"/>
      <c r="AK3681" s="1"/>
      <c r="AL3681" s="1"/>
      <c r="AM3681" s="1"/>
      <c r="AN3681" s="1"/>
      <c r="AO3681" s="1"/>
      <c r="AP3681" s="1"/>
      <c r="AQ3681" s="1"/>
      <c r="AR3681" s="1"/>
    </row>
    <row r="3682" ht="12.0" customHeight="1">
      <c r="A3682" s="1"/>
      <c r="B3682" s="1"/>
      <c r="C3682" s="1"/>
      <c r="D3682" s="1"/>
      <c r="E3682" s="1"/>
      <c r="F3682" s="1"/>
      <c r="G3682" s="1"/>
      <c r="H3682" s="1"/>
      <c r="I3682" s="1"/>
      <c r="J3682" s="1"/>
      <c r="K3682" s="1"/>
      <c r="L3682" s="1"/>
      <c r="M3682" s="1"/>
      <c r="N3682" s="1"/>
      <c r="O3682" s="1"/>
      <c r="P3682" s="1"/>
      <c r="Q3682" s="1"/>
      <c r="R3682" s="1"/>
      <c r="S3682" s="1"/>
      <c r="T3682" s="1"/>
      <c r="U3682" s="1"/>
      <c r="V3682" s="1"/>
      <c r="W3682" s="1"/>
      <c r="X3682" s="1"/>
      <c r="Y3682" s="1"/>
      <c r="Z3682" s="1"/>
      <c r="AA3682" s="1"/>
      <c r="AB3682" s="1"/>
      <c r="AC3682" s="1"/>
      <c r="AD3682" s="1"/>
      <c r="AE3682" s="1"/>
      <c r="AF3682" s="1"/>
      <c r="AG3682" s="1"/>
      <c r="AH3682" s="1"/>
      <c r="AI3682" s="1"/>
      <c r="AJ3682" s="1"/>
      <c r="AK3682" s="1"/>
      <c r="AL3682" s="1"/>
      <c r="AM3682" s="1"/>
      <c r="AN3682" s="1"/>
      <c r="AO3682" s="1"/>
      <c r="AP3682" s="1"/>
      <c r="AQ3682" s="1"/>
      <c r="AR3682" s="1"/>
    </row>
    <row r="3683" ht="12.0" customHeight="1">
      <c r="A3683" s="1"/>
      <c r="B3683" s="1"/>
      <c r="C3683" s="1"/>
      <c r="D3683" s="1"/>
      <c r="E3683" s="1"/>
      <c r="F3683" s="1"/>
      <c r="G3683" s="1"/>
      <c r="H3683" s="1"/>
      <c r="I3683" s="1"/>
      <c r="J3683" s="1"/>
      <c r="K3683" s="1"/>
      <c r="L3683" s="1"/>
      <c r="M3683" s="1"/>
      <c r="N3683" s="1"/>
      <c r="O3683" s="1"/>
      <c r="P3683" s="1"/>
      <c r="Q3683" s="1"/>
      <c r="R3683" s="1"/>
      <c r="S3683" s="1"/>
      <c r="T3683" s="1"/>
      <c r="U3683" s="1"/>
      <c r="V3683" s="1"/>
      <c r="W3683" s="1"/>
      <c r="X3683" s="1"/>
      <c r="Y3683" s="1"/>
      <c r="Z3683" s="1"/>
      <c r="AA3683" s="1"/>
      <c r="AB3683" s="1"/>
      <c r="AC3683" s="1"/>
      <c r="AD3683" s="1"/>
      <c r="AE3683" s="1"/>
      <c r="AF3683" s="1"/>
      <c r="AG3683" s="1"/>
      <c r="AH3683" s="1"/>
      <c r="AI3683" s="1"/>
      <c r="AJ3683" s="1"/>
      <c r="AK3683" s="1"/>
      <c r="AL3683" s="1"/>
      <c r="AM3683" s="1"/>
      <c r="AN3683" s="1"/>
      <c r="AO3683" s="1"/>
      <c r="AP3683" s="1"/>
      <c r="AQ3683" s="1"/>
      <c r="AR3683" s="1"/>
    </row>
    <row r="3684" ht="12.0" customHeight="1">
      <c r="A3684" s="1"/>
      <c r="B3684" s="1"/>
      <c r="C3684" s="1"/>
      <c r="D3684" s="1"/>
      <c r="E3684" s="1"/>
      <c r="F3684" s="1"/>
      <c r="G3684" s="1"/>
      <c r="H3684" s="1"/>
      <c r="I3684" s="1"/>
      <c r="J3684" s="1"/>
      <c r="K3684" s="1"/>
      <c r="L3684" s="1"/>
      <c r="M3684" s="1"/>
      <c r="N3684" s="1"/>
      <c r="O3684" s="1"/>
      <c r="P3684" s="1"/>
      <c r="Q3684" s="1"/>
      <c r="R3684" s="1"/>
      <c r="S3684" s="1"/>
      <c r="T3684" s="1"/>
      <c r="U3684" s="1"/>
      <c r="V3684" s="1"/>
      <c r="W3684" s="1"/>
      <c r="X3684" s="1"/>
      <c r="Y3684" s="1"/>
      <c r="Z3684" s="1"/>
      <c r="AA3684" s="1"/>
      <c r="AB3684" s="1"/>
      <c r="AC3684" s="1"/>
      <c r="AD3684" s="1"/>
      <c r="AE3684" s="1"/>
      <c r="AF3684" s="1"/>
      <c r="AG3684" s="1"/>
      <c r="AH3684" s="1"/>
      <c r="AI3684" s="1"/>
      <c r="AJ3684" s="1"/>
      <c r="AK3684" s="1"/>
      <c r="AL3684" s="1"/>
      <c r="AM3684" s="1"/>
      <c r="AN3684" s="1"/>
      <c r="AO3684" s="1"/>
      <c r="AP3684" s="1"/>
      <c r="AQ3684" s="1"/>
      <c r="AR3684" s="1"/>
    </row>
    <row r="3685" ht="12.0" customHeight="1">
      <c r="A3685" s="1"/>
      <c r="B3685" s="1"/>
      <c r="C3685" s="1"/>
      <c r="D3685" s="1"/>
      <c r="E3685" s="1"/>
      <c r="F3685" s="1"/>
      <c r="G3685" s="1"/>
      <c r="H3685" s="1"/>
      <c r="I3685" s="1"/>
      <c r="J3685" s="1"/>
      <c r="K3685" s="1"/>
      <c r="L3685" s="1"/>
      <c r="M3685" s="1"/>
      <c r="N3685" s="1"/>
      <c r="O3685" s="1"/>
      <c r="P3685" s="1"/>
      <c r="Q3685" s="1"/>
      <c r="R3685" s="1"/>
      <c r="S3685" s="1"/>
      <c r="T3685" s="1"/>
      <c r="U3685" s="1"/>
      <c r="V3685" s="1"/>
      <c r="W3685" s="1"/>
      <c r="X3685" s="1"/>
      <c r="Y3685" s="1"/>
      <c r="Z3685" s="1"/>
      <c r="AA3685" s="1"/>
      <c r="AB3685" s="1"/>
      <c r="AC3685" s="1"/>
      <c r="AD3685" s="1"/>
      <c r="AE3685" s="1"/>
      <c r="AF3685" s="1"/>
      <c r="AG3685" s="1"/>
      <c r="AH3685" s="1"/>
      <c r="AI3685" s="1"/>
      <c r="AJ3685" s="1"/>
      <c r="AK3685" s="1"/>
      <c r="AL3685" s="1"/>
      <c r="AM3685" s="1"/>
      <c r="AN3685" s="1"/>
      <c r="AO3685" s="1"/>
      <c r="AP3685" s="1"/>
      <c r="AQ3685" s="1"/>
      <c r="AR3685" s="1"/>
    </row>
    <row r="3686" ht="12.0" customHeight="1">
      <c r="A3686" s="1"/>
      <c r="B3686" s="1"/>
      <c r="C3686" s="1"/>
      <c r="D3686" s="1"/>
      <c r="E3686" s="1"/>
      <c r="F3686" s="1"/>
      <c r="G3686" s="1"/>
      <c r="H3686" s="1"/>
      <c r="I3686" s="1"/>
      <c r="J3686" s="1"/>
      <c r="K3686" s="1"/>
      <c r="L3686" s="1"/>
      <c r="M3686" s="1"/>
      <c r="N3686" s="1"/>
      <c r="O3686" s="1"/>
      <c r="P3686" s="1"/>
      <c r="Q3686" s="1"/>
      <c r="R3686" s="1"/>
      <c r="S3686" s="1"/>
      <c r="T3686" s="1"/>
      <c r="U3686" s="1"/>
      <c r="V3686" s="1"/>
      <c r="W3686" s="1"/>
      <c r="X3686" s="1"/>
      <c r="Y3686" s="1"/>
      <c r="Z3686" s="1"/>
      <c r="AA3686" s="1"/>
      <c r="AB3686" s="1"/>
      <c r="AC3686" s="1"/>
      <c r="AD3686" s="1"/>
      <c r="AE3686" s="1"/>
      <c r="AF3686" s="1"/>
      <c r="AG3686" s="1"/>
      <c r="AH3686" s="1"/>
      <c r="AI3686" s="1"/>
      <c r="AJ3686" s="1"/>
      <c r="AK3686" s="1"/>
      <c r="AL3686" s="1"/>
      <c r="AM3686" s="1"/>
      <c r="AN3686" s="1"/>
      <c r="AO3686" s="1"/>
      <c r="AP3686" s="1"/>
      <c r="AQ3686" s="1"/>
      <c r="AR3686" s="1"/>
    </row>
    <row r="3687" ht="12.0" customHeight="1">
      <c r="A3687" s="1"/>
      <c r="B3687" s="1"/>
      <c r="C3687" s="1"/>
      <c r="D3687" s="1"/>
      <c r="E3687" s="1"/>
      <c r="F3687" s="1"/>
      <c r="G3687" s="1"/>
      <c r="H3687" s="1"/>
      <c r="I3687" s="1"/>
      <c r="J3687" s="1"/>
      <c r="K3687" s="1"/>
      <c r="L3687" s="1"/>
      <c r="M3687" s="1"/>
      <c r="N3687" s="1"/>
      <c r="O3687" s="1"/>
      <c r="P3687" s="1"/>
      <c r="Q3687" s="1"/>
      <c r="R3687" s="1"/>
      <c r="S3687" s="1"/>
      <c r="T3687" s="1"/>
      <c r="U3687" s="1"/>
      <c r="V3687" s="1"/>
      <c r="W3687" s="1"/>
      <c r="X3687" s="1"/>
      <c r="Y3687" s="1"/>
      <c r="Z3687" s="1"/>
      <c r="AA3687" s="1"/>
      <c r="AB3687" s="1"/>
      <c r="AC3687" s="1"/>
      <c r="AD3687" s="1"/>
      <c r="AE3687" s="1"/>
      <c r="AF3687" s="1"/>
      <c r="AG3687" s="1"/>
      <c r="AH3687" s="1"/>
      <c r="AI3687" s="1"/>
      <c r="AJ3687" s="1"/>
      <c r="AK3687" s="1"/>
      <c r="AL3687" s="1"/>
      <c r="AM3687" s="1"/>
      <c r="AN3687" s="1"/>
      <c r="AO3687" s="1"/>
      <c r="AP3687" s="1"/>
      <c r="AQ3687" s="1"/>
      <c r="AR3687" s="1"/>
    </row>
    <row r="3688" ht="12.0" customHeight="1">
      <c r="A3688" s="1"/>
      <c r="B3688" s="1"/>
      <c r="C3688" s="1"/>
      <c r="D3688" s="1"/>
      <c r="E3688" s="1"/>
      <c r="F3688" s="1"/>
      <c r="G3688" s="1"/>
      <c r="H3688" s="1"/>
      <c r="I3688" s="1"/>
      <c r="J3688" s="1"/>
      <c r="K3688" s="1"/>
      <c r="L3688" s="1"/>
      <c r="M3688" s="1"/>
      <c r="N3688" s="1"/>
      <c r="O3688" s="1"/>
      <c r="P3688" s="1"/>
      <c r="Q3688" s="1"/>
      <c r="R3688" s="1"/>
      <c r="S3688" s="1"/>
      <c r="T3688" s="1"/>
      <c r="U3688" s="1"/>
      <c r="V3688" s="1"/>
      <c r="W3688" s="1"/>
      <c r="X3688" s="1"/>
      <c r="Y3688" s="1"/>
      <c r="Z3688" s="1"/>
      <c r="AA3688" s="1"/>
      <c r="AB3688" s="1"/>
      <c r="AC3688" s="1"/>
      <c r="AD3688" s="1"/>
      <c r="AE3688" s="1"/>
      <c r="AF3688" s="1"/>
      <c r="AG3688" s="1"/>
      <c r="AH3688" s="1"/>
      <c r="AI3688" s="1"/>
      <c r="AJ3688" s="1"/>
      <c r="AK3688" s="1"/>
      <c r="AL3688" s="1"/>
      <c r="AM3688" s="1"/>
      <c r="AN3688" s="1"/>
      <c r="AO3688" s="1"/>
      <c r="AP3688" s="1"/>
      <c r="AQ3688" s="1"/>
      <c r="AR3688" s="1"/>
    </row>
    <row r="3689" ht="12.0" customHeight="1">
      <c r="A3689" s="1"/>
      <c r="B3689" s="1"/>
      <c r="C3689" s="1"/>
      <c r="D3689" s="1"/>
      <c r="E3689" s="1"/>
      <c r="F3689" s="1"/>
      <c r="G3689" s="1"/>
      <c r="H3689" s="1"/>
      <c r="I3689" s="1"/>
      <c r="J3689" s="1"/>
      <c r="K3689" s="1"/>
      <c r="L3689" s="1"/>
      <c r="M3689" s="1"/>
      <c r="N3689" s="1"/>
      <c r="O3689" s="1"/>
      <c r="P3689" s="1"/>
      <c r="Q3689" s="1"/>
      <c r="R3689" s="1"/>
      <c r="S3689" s="1"/>
      <c r="T3689" s="1"/>
      <c r="U3689" s="1"/>
      <c r="V3689" s="1"/>
      <c r="W3689" s="1"/>
      <c r="X3689" s="1"/>
      <c r="Y3689" s="1"/>
      <c r="Z3689" s="1"/>
      <c r="AA3689" s="1"/>
      <c r="AB3689" s="1"/>
      <c r="AC3689" s="1"/>
      <c r="AD3689" s="1"/>
      <c r="AE3689" s="1"/>
      <c r="AF3689" s="1"/>
      <c r="AG3689" s="1"/>
      <c r="AH3689" s="1"/>
      <c r="AI3689" s="1"/>
      <c r="AJ3689" s="1"/>
      <c r="AK3689" s="1"/>
      <c r="AL3689" s="1"/>
      <c r="AM3689" s="1"/>
      <c r="AN3689" s="1"/>
      <c r="AO3689" s="1"/>
      <c r="AP3689" s="1"/>
      <c r="AQ3689" s="1"/>
      <c r="AR3689" s="1"/>
    </row>
    <row r="3690" ht="12.0" customHeight="1">
      <c r="A3690" s="1"/>
      <c r="B3690" s="1"/>
      <c r="C3690" s="1"/>
      <c r="D3690" s="1"/>
      <c r="E3690" s="1"/>
      <c r="F3690" s="1"/>
      <c r="G3690" s="1"/>
      <c r="H3690" s="1"/>
      <c r="I3690" s="1"/>
      <c r="J3690" s="1"/>
      <c r="K3690" s="1"/>
      <c r="L3690" s="1"/>
      <c r="M3690" s="1"/>
      <c r="N3690" s="1"/>
      <c r="O3690" s="1"/>
      <c r="P3690" s="1"/>
      <c r="Q3690" s="1"/>
      <c r="R3690" s="1"/>
      <c r="S3690" s="1"/>
      <c r="T3690" s="1"/>
      <c r="U3690" s="1"/>
      <c r="V3690" s="1"/>
      <c r="W3690" s="1"/>
      <c r="X3690" s="1"/>
      <c r="Y3690" s="1"/>
      <c r="Z3690" s="1"/>
      <c r="AA3690" s="1"/>
      <c r="AB3690" s="1"/>
      <c r="AC3690" s="1"/>
      <c r="AD3690" s="1"/>
      <c r="AE3690" s="1"/>
      <c r="AF3690" s="1"/>
      <c r="AG3690" s="1"/>
      <c r="AH3690" s="1"/>
      <c r="AI3690" s="1"/>
      <c r="AJ3690" s="1"/>
      <c r="AK3690" s="1"/>
      <c r="AL3690" s="1"/>
      <c r="AM3690" s="1"/>
      <c r="AN3690" s="1"/>
      <c r="AO3690" s="1"/>
      <c r="AP3690" s="1"/>
      <c r="AQ3690" s="1"/>
      <c r="AR3690" s="1"/>
    </row>
    <row r="3691" ht="12.0" customHeight="1">
      <c r="A3691" s="1"/>
      <c r="B3691" s="1"/>
      <c r="C3691" s="1"/>
      <c r="D3691" s="1"/>
      <c r="E3691" s="1"/>
      <c r="F3691" s="1"/>
      <c r="G3691" s="1"/>
      <c r="H3691" s="1"/>
      <c r="I3691" s="1"/>
      <c r="J3691" s="1"/>
      <c r="K3691" s="1"/>
      <c r="L3691" s="1"/>
      <c r="M3691" s="1"/>
      <c r="N3691" s="1"/>
      <c r="O3691" s="1"/>
      <c r="P3691" s="1"/>
      <c r="Q3691" s="1"/>
      <c r="R3691" s="1"/>
      <c r="S3691" s="1"/>
      <c r="T3691" s="1"/>
      <c r="U3691" s="1"/>
      <c r="V3691" s="1"/>
      <c r="W3691" s="1"/>
      <c r="X3691" s="1"/>
      <c r="Y3691" s="1"/>
      <c r="Z3691" s="1"/>
      <c r="AA3691" s="1"/>
      <c r="AB3691" s="1"/>
      <c r="AC3691" s="1"/>
      <c r="AD3691" s="1"/>
      <c r="AE3691" s="1"/>
      <c r="AF3691" s="1"/>
      <c r="AG3691" s="1"/>
      <c r="AH3691" s="1"/>
      <c r="AI3691" s="1"/>
      <c r="AJ3691" s="1"/>
      <c r="AK3691" s="1"/>
      <c r="AL3691" s="1"/>
      <c r="AM3691" s="1"/>
      <c r="AN3691" s="1"/>
      <c r="AO3691" s="1"/>
      <c r="AP3691" s="1"/>
      <c r="AQ3691" s="1"/>
      <c r="AR3691" s="1"/>
    </row>
    <row r="3692" ht="12.0" customHeight="1">
      <c r="A3692" s="1"/>
      <c r="B3692" s="1"/>
      <c r="C3692" s="1"/>
      <c r="D3692" s="1"/>
      <c r="E3692" s="1"/>
      <c r="F3692" s="1"/>
      <c r="G3692" s="1"/>
      <c r="H3692" s="1"/>
      <c r="I3692" s="1"/>
      <c r="J3692" s="1"/>
      <c r="K3692" s="1"/>
      <c r="L3692" s="1"/>
      <c r="M3692" s="1"/>
      <c r="N3692" s="1"/>
      <c r="O3692" s="1"/>
      <c r="P3692" s="1"/>
      <c r="Q3692" s="1"/>
      <c r="R3692" s="1"/>
      <c r="S3692" s="1"/>
      <c r="T3692" s="1"/>
      <c r="U3692" s="1"/>
      <c r="V3692" s="1"/>
      <c r="W3692" s="1"/>
      <c r="X3692" s="1"/>
      <c r="Y3692" s="1"/>
      <c r="Z3692" s="1"/>
      <c r="AA3692" s="1"/>
      <c r="AB3692" s="1"/>
      <c r="AC3692" s="1"/>
      <c r="AD3692" s="1"/>
      <c r="AE3692" s="1"/>
      <c r="AF3692" s="1"/>
      <c r="AG3692" s="1"/>
      <c r="AH3692" s="1"/>
      <c r="AI3692" s="1"/>
      <c r="AJ3692" s="1"/>
      <c r="AK3692" s="1"/>
      <c r="AL3692" s="1"/>
      <c r="AM3692" s="1"/>
      <c r="AN3692" s="1"/>
      <c r="AO3692" s="1"/>
      <c r="AP3692" s="1"/>
      <c r="AQ3692" s="1"/>
      <c r="AR3692" s="1"/>
    </row>
    <row r="3693" ht="12.0" customHeight="1">
      <c r="A3693" s="1"/>
      <c r="B3693" s="1"/>
      <c r="C3693" s="1"/>
      <c r="D3693" s="1"/>
      <c r="E3693" s="1"/>
      <c r="F3693" s="1"/>
      <c r="G3693" s="1"/>
      <c r="H3693" s="1"/>
      <c r="I3693" s="1"/>
      <c r="J3693" s="1"/>
      <c r="K3693" s="1"/>
      <c r="L3693" s="1"/>
      <c r="M3693" s="1"/>
      <c r="N3693" s="1"/>
      <c r="O3693" s="1"/>
      <c r="P3693" s="1"/>
      <c r="Q3693" s="1"/>
      <c r="R3693" s="1"/>
      <c r="S3693" s="1"/>
      <c r="T3693" s="1"/>
      <c r="U3693" s="1"/>
      <c r="V3693" s="1"/>
      <c r="W3693" s="1"/>
      <c r="X3693" s="1"/>
      <c r="Y3693" s="1"/>
      <c r="Z3693" s="1"/>
      <c r="AA3693" s="1"/>
      <c r="AB3693" s="1"/>
      <c r="AC3693" s="1"/>
      <c r="AD3693" s="1"/>
      <c r="AE3693" s="1"/>
      <c r="AF3693" s="1"/>
      <c r="AG3693" s="1"/>
      <c r="AH3693" s="1"/>
      <c r="AI3693" s="1"/>
      <c r="AJ3693" s="1"/>
      <c r="AK3693" s="1"/>
      <c r="AL3693" s="1"/>
      <c r="AM3693" s="1"/>
      <c r="AN3693" s="1"/>
      <c r="AO3693" s="1"/>
      <c r="AP3693" s="1"/>
      <c r="AQ3693" s="1"/>
      <c r="AR3693" s="1"/>
    </row>
    <row r="3694" ht="12.0" customHeight="1">
      <c r="A3694" s="1"/>
      <c r="B3694" s="1"/>
      <c r="C3694" s="1"/>
      <c r="D3694" s="1"/>
      <c r="E3694" s="1"/>
      <c r="F3694" s="1"/>
      <c r="G3694" s="1"/>
      <c r="H3694" s="1"/>
      <c r="I3694" s="1"/>
      <c r="J3694" s="1"/>
      <c r="K3694" s="1"/>
      <c r="L3694" s="1"/>
      <c r="M3694" s="1"/>
      <c r="N3694" s="1"/>
      <c r="O3694" s="1"/>
      <c r="P3694" s="1"/>
      <c r="Q3694" s="1"/>
      <c r="R3694" s="1"/>
      <c r="S3694" s="1"/>
      <c r="T3694" s="1"/>
      <c r="U3694" s="1"/>
      <c r="V3694" s="1"/>
      <c r="W3694" s="1"/>
      <c r="X3694" s="1"/>
      <c r="Y3694" s="1"/>
      <c r="Z3694" s="1"/>
      <c r="AA3694" s="1"/>
      <c r="AB3694" s="1"/>
      <c r="AC3694" s="1"/>
      <c r="AD3694" s="1"/>
      <c r="AE3694" s="1"/>
      <c r="AF3694" s="1"/>
      <c r="AG3694" s="1"/>
      <c r="AH3694" s="1"/>
      <c r="AI3694" s="1"/>
      <c r="AJ3694" s="1"/>
      <c r="AK3694" s="1"/>
      <c r="AL3694" s="1"/>
      <c r="AM3694" s="1"/>
      <c r="AN3694" s="1"/>
      <c r="AO3694" s="1"/>
      <c r="AP3694" s="1"/>
      <c r="AQ3694" s="1"/>
      <c r="AR3694" s="1"/>
    </row>
    <row r="3695" ht="12.0" customHeight="1">
      <c r="A3695" s="1"/>
      <c r="B3695" s="1"/>
      <c r="C3695" s="1"/>
      <c r="D3695" s="1"/>
      <c r="E3695" s="1"/>
      <c r="F3695" s="1"/>
      <c r="G3695" s="1"/>
      <c r="H3695" s="1"/>
      <c r="I3695" s="1"/>
      <c r="J3695" s="1"/>
      <c r="K3695" s="1"/>
      <c r="L3695" s="1"/>
      <c r="M3695" s="1"/>
      <c r="N3695" s="1"/>
      <c r="O3695" s="1"/>
      <c r="P3695" s="1"/>
      <c r="Q3695" s="1"/>
      <c r="R3695" s="1"/>
      <c r="S3695" s="1"/>
      <c r="T3695" s="1"/>
      <c r="U3695" s="1"/>
      <c r="V3695" s="1"/>
      <c r="W3695" s="1"/>
      <c r="X3695" s="1"/>
      <c r="Y3695" s="1"/>
      <c r="Z3695" s="1"/>
      <c r="AA3695" s="1"/>
      <c r="AB3695" s="1"/>
      <c r="AC3695" s="1"/>
      <c r="AD3695" s="1"/>
      <c r="AE3695" s="1"/>
      <c r="AF3695" s="1"/>
      <c r="AG3695" s="1"/>
      <c r="AH3695" s="1"/>
      <c r="AI3695" s="1"/>
      <c r="AJ3695" s="1"/>
      <c r="AK3695" s="1"/>
      <c r="AL3695" s="1"/>
      <c r="AM3695" s="1"/>
      <c r="AN3695" s="1"/>
      <c r="AO3695" s="1"/>
      <c r="AP3695" s="1"/>
      <c r="AQ3695" s="1"/>
      <c r="AR3695" s="1"/>
    </row>
    <row r="3696" ht="12.0" customHeight="1">
      <c r="A3696" s="1"/>
      <c r="B3696" s="1"/>
      <c r="C3696" s="1"/>
      <c r="D3696" s="1"/>
      <c r="E3696" s="1"/>
      <c r="F3696" s="1"/>
      <c r="G3696" s="1"/>
      <c r="H3696" s="1"/>
      <c r="I3696" s="1"/>
      <c r="J3696" s="1"/>
      <c r="K3696" s="1"/>
      <c r="L3696" s="1"/>
      <c r="M3696" s="1"/>
      <c r="N3696" s="1"/>
      <c r="O3696" s="1"/>
      <c r="P3696" s="1"/>
      <c r="Q3696" s="1"/>
      <c r="R3696" s="1"/>
      <c r="S3696" s="1"/>
      <c r="T3696" s="1"/>
      <c r="U3696" s="1"/>
      <c r="V3696" s="1"/>
      <c r="W3696" s="1"/>
      <c r="X3696" s="1"/>
      <c r="Y3696" s="1"/>
      <c r="Z3696" s="1"/>
      <c r="AA3696" s="1"/>
      <c r="AB3696" s="1"/>
      <c r="AC3696" s="1"/>
      <c r="AD3696" s="1"/>
      <c r="AE3696" s="1"/>
      <c r="AF3696" s="1"/>
      <c r="AG3696" s="1"/>
      <c r="AH3696" s="1"/>
      <c r="AI3696" s="1"/>
      <c r="AJ3696" s="1"/>
      <c r="AK3696" s="1"/>
      <c r="AL3696" s="1"/>
      <c r="AM3696" s="1"/>
      <c r="AN3696" s="1"/>
      <c r="AO3696" s="1"/>
      <c r="AP3696" s="1"/>
      <c r="AQ3696" s="1"/>
      <c r="AR3696" s="1"/>
    </row>
    <row r="3697" ht="12.0" customHeight="1">
      <c r="A3697" s="1"/>
      <c r="B3697" s="1"/>
      <c r="C3697" s="1"/>
      <c r="D3697" s="1"/>
      <c r="E3697" s="1"/>
      <c r="F3697" s="1"/>
      <c r="G3697" s="1"/>
      <c r="H3697" s="1"/>
      <c r="I3697" s="1"/>
      <c r="J3697" s="1"/>
      <c r="K3697" s="1"/>
      <c r="L3697" s="1"/>
      <c r="M3697" s="1"/>
      <c r="N3697" s="1"/>
      <c r="O3697" s="1"/>
      <c r="P3697" s="1"/>
      <c r="Q3697" s="1"/>
      <c r="R3697" s="1"/>
      <c r="S3697" s="1"/>
      <c r="T3697" s="1"/>
      <c r="U3697" s="1"/>
      <c r="V3697" s="1"/>
      <c r="W3697" s="1"/>
      <c r="X3697" s="1"/>
      <c r="Y3697" s="1"/>
      <c r="Z3697" s="1"/>
      <c r="AA3697" s="1"/>
      <c r="AB3697" s="1"/>
      <c r="AC3697" s="1"/>
      <c r="AD3697" s="1"/>
      <c r="AE3697" s="1"/>
      <c r="AF3697" s="1"/>
      <c r="AG3697" s="1"/>
      <c r="AH3697" s="1"/>
      <c r="AI3697" s="1"/>
      <c r="AJ3697" s="1"/>
      <c r="AK3697" s="1"/>
      <c r="AL3697" s="1"/>
      <c r="AM3697" s="1"/>
      <c r="AN3697" s="1"/>
      <c r="AO3697" s="1"/>
      <c r="AP3697" s="1"/>
      <c r="AQ3697" s="1"/>
      <c r="AR3697" s="1"/>
    </row>
    <row r="3698" ht="12.0" customHeight="1">
      <c r="A3698" s="1"/>
      <c r="B3698" s="1"/>
      <c r="C3698" s="1"/>
      <c r="D3698" s="1"/>
      <c r="E3698" s="1"/>
      <c r="F3698" s="1"/>
      <c r="G3698" s="1"/>
      <c r="H3698" s="1"/>
      <c r="I3698" s="1"/>
      <c r="J3698" s="1"/>
      <c r="K3698" s="1"/>
      <c r="L3698" s="1"/>
      <c r="M3698" s="1"/>
      <c r="N3698" s="1"/>
      <c r="O3698" s="1"/>
      <c r="P3698" s="1"/>
      <c r="Q3698" s="1"/>
      <c r="R3698" s="1"/>
      <c r="S3698" s="1"/>
      <c r="T3698" s="1"/>
      <c r="U3698" s="1"/>
      <c r="V3698" s="1"/>
      <c r="W3698" s="1"/>
      <c r="X3698" s="1"/>
      <c r="Y3698" s="1"/>
      <c r="Z3698" s="1"/>
      <c r="AA3698" s="1"/>
      <c r="AB3698" s="1"/>
      <c r="AC3698" s="1"/>
      <c r="AD3698" s="1"/>
      <c r="AE3698" s="1"/>
      <c r="AF3698" s="1"/>
      <c r="AG3698" s="1"/>
      <c r="AH3698" s="1"/>
      <c r="AI3698" s="1"/>
      <c r="AJ3698" s="1"/>
      <c r="AK3698" s="1"/>
      <c r="AL3698" s="1"/>
      <c r="AM3698" s="1"/>
      <c r="AN3698" s="1"/>
      <c r="AO3698" s="1"/>
      <c r="AP3698" s="1"/>
      <c r="AQ3698" s="1"/>
      <c r="AR3698" s="1"/>
    </row>
    <row r="3699" ht="12.0" customHeight="1">
      <c r="A3699" s="1"/>
      <c r="B3699" s="1"/>
      <c r="C3699" s="1"/>
      <c r="D3699" s="1"/>
      <c r="E3699" s="1"/>
      <c r="F3699" s="1"/>
      <c r="G3699" s="1"/>
      <c r="H3699" s="1"/>
      <c r="I3699" s="1"/>
      <c r="J3699" s="1"/>
      <c r="K3699" s="1"/>
      <c r="L3699" s="1"/>
      <c r="M3699" s="1"/>
      <c r="N3699" s="1"/>
      <c r="O3699" s="1"/>
      <c r="P3699" s="1"/>
      <c r="Q3699" s="1"/>
      <c r="R3699" s="1"/>
      <c r="S3699" s="1"/>
      <c r="T3699" s="1"/>
      <c r="U3699" s="1"/>
      <c r="V3699" s="1"/>
      <c r="W3699" s="1"/>
      <c r="X3699" s="1"/>
      <c r="Y3699" s="1"/>
      <c r="Z3699" s="1"/>
      <c r="AA3699" s="1"/>
      <c r="AB3699" s="1"/>
      <c r="AC3699" s="1"/>
      <c r="AD3699" s="1"/>
      <c r="AE3699" s="1"/>
      <c r="AF3699" s="1"/>
      <c r="AG3699" s="1"/>
      <c r="AH3699" s="1"/>
      <c r="AI3699" s="1"/>
      <c r="AJ3699" s="1"/>
      <c r="AK3699" s="1"/>
      <c r="AL3699" s="1"/>
      <c r="AM3699" s="1"/>
      <c r="AN3699" s="1"/>
      <c r="AO3699" s="1"/>
      <c r="AP3699" s="1"/>
      <c r="AQ3699" s="1"/>
      <c r="AR3699" s="1"/>
    </row>
    <row r="3700" ht="12.0" customHeight="1">
      <c r="A3700" s="1"/>
      <c r="B3700" s="1"/>
      <c r="C3700" s="1"/>
      <c r="D3700" s="1"/>
      <c r="E3700" s="1"/>
      <c r="F3700" s="1"/>
      <c r="G3700" s="1"/>
      <c r="H3700" s="1"/>
      <c r="I3700" s="1"/>
      <c r="J3700" s="1"/>
      <c r="K3700" s="1"/>
      <c r="L3700" s="1"/>
      <c r="M3700" s="1"/>
      <c r="N3700" s="1"/>
      <c r="O3700" s="1"/>
      <c r="P3700" s="1"/>
      <c r="Q3700" s="1"/>
      <c r="R3700" s="1"/>
      <c r="S3700" s="1"/>
      <c r="T3700" s="1"/>
      <c r="U3700" s="1"/>
      <c r="V3700" s="1"/>
      <c r="W3700" s="1"/>
      <c r="X3700" s="1"/>
      <c r="Y3700" s="1"/>
      <c r="Z3700" s="1"/>
      <c r="AA3700" s="1"/>
      <c r="AB3700" s="1"/>
      <c r="AC3700" s="1"/>
      <c r="AD3700" s="1"/>
      <c r="AE3700" s="1"/>
      <c r="AF3700" s="1"/>
      <c r="AG3700" s="1"/>
      <c r="AH3700" s="1"/>
      <c r="AI3700" s="1"/>
      <c r="AJ3700" s="1"/>
      <c r="AK3700" s="1"/>
      <c r="AL3700" s="1"/>
      <c r="AM3700" s="1"/>
      <c r="AN3700" s="1"/>
      <c r="AO3700" s="1"/>
      <c r="AP3700" s="1"/>
      <c r="AQ3700" s="1"/>
      <c r="AR3700" s="1"/>
    </row>
    <row r="3701" ht="12.0" customHeight="1">
      <c r="A3701" s="1"/>
      <c r="B3701" s="1"/>
      <c r="C3701" s="1"/>
      <c r="D3701" s="1"/>
      <c r="E3701" s="1"/>
      <c r="F3701" s="1"/>
      <c r="G3701" s="1"/>
      <c r="H3701" s="1"/>
      <c r="I3701" s="1"/>
      <c r="J3701" s="1"/>
      <c r="K3701" s="1"/>
      <c r="L3701" s="1"/>
      <c r="M3701" s="1"/>
      <c r="N3701" s="1"/>
      <c r="O3701" s="1"/>
      <c r="P3701" s="1"/>
      <c r="Q3701" s="1"/>
      <c r="R3701" s="1"/>
      <c r="S3701" s="1"/>
      <c r="T3701" s="1"/>
      <c r="U3701" s="1"/>
      <c r="V3701" s="1"/>
      <c r="W3701" s="1"/>
      <c r="X3701" s="1"/>
      <c r="Y3701" s="1"/>
      <c r="Z3701" s="1"/>
      <c r="AA3701" s="1"/>
      <c r="AB3701" s="1"/>
      <c r="AC3701" s="1"/>
      <c r="AD3701" s="1"/>
      <c r="AE3701" s="1"/>
      <c r="AF3701" s="1"/>
      <c r="AG3701" s="1"/>
      <c r="AH3701" s="1"/>
      <c r="AI3701" s="1"/>
      <c r="AJ3701" s="1"/>
      <c r="AK3701" s="1"/>
      <c r="AL3701" s="1"/>
      <c r="AM3701" s="1"/>
      <c r="AN3701" s="1"/>
      <c r="AO3701" s="1"/>
      <c r="AP3701" s="1"/>
      <c r="AQ3701" s="1"/>
      <c r="AR3701" s="1"/>
    </row>
    <row r="3702" ht="12.0" customHeight="1">
      <c r="A3702" s="1"/>
      <c r="B3702" s="1"/>
      <c r="C3702" s="1"/>
      <c r="D3702" s="1"/>
      <c r="E3702" s="1"/>
      <c r="F3702" s="1"/>
      <c r="G3702" s="1"/>
      <c r="H3702" s="1"/>
      <c r="I3702" s="1"/>
      <c r="J3702" s="1"/>
      <c r="K3702" s="1"/>
      <c r="L3702" s="1"/>
      <c r="M3702" s="1"/>
      <c r="N3702" s="1"/>
      <c r="O3702" s="1"/>
      <c r="P3702" s="1"/>
      <c r="Q3702" s="1"/>
      <c r="R3702" s="1"/>
      <c r="S3702" s="1"/>
      <c r="T3702" s="1"/>
      <c r="U3702" s="1"/>
      <c r="V3702" s="1"/>
      <c r="W3702" s="1"/>
      <c r="X3702" s="1"/>
      <c r="Y3702" s="1"/>
      <c r="Z3702" s="1"/>
      <c r="AA3702" s="1"/>
      <c r="AB3702" s="1"/>
      <c r="AC3702" s="1"/>
      <c r="AD3702" s="1"/>
      <c r="AE3702" s="1"/>
      <c r="AF3702" s="1"/>
      <c r="AG3702" s="1"/>
      <c r="AH3702" s="1"/>
      <c r="AI3702" s="1"/>
      <c r="AJ3702" s="1"/>
      <c r="AK3702" s="1"/>
      <c r="AL3702" s="1"/>
      <c r="AM3702" s="1"/>
      <c r="AN3702" s="1"/>
      <c r="AO3702" s="1"/>
      <c r="AP3702" s="1"/>
      <c r="AQ3702" s="1"/>
      <c r="AR3702" s="1"/>
    </row>
    <row r="3703" ht="12.0" customHeight="1">
      <c r="A3703" s="1"/>
      <c r="B3703" s="1"/>
      <c r="C3703" s="1"/>
      <c r="D3703" s="1"/>
      <c r="E3703" s="1"/>
      <c r="F3703" s="1"/>
      <c r="G3703" s="1"/>
      <c r="H3703" s="1"/>
      <c r="I3703" s="1"/>
      <c r="J3703" s="1"/>
      <c r="K3703" s="1"/>
      <c r="L3703" s="1"/>
      <c r="M3703" s="1"/>
      <c r="N3703" s="1"/>
      <c r="O3703" s="1"/>
      <c r="P3703" s="1"/>
      <c r="Q3703" s="1"/>
      <c r="R3703" s="1"/>
      <c r="S3703" s="1"/>
      <c r="T3703" s="1"/>
      <c r="U3703" s="1"/>
      <c r="V3703" s="1"/>
      <c r="W3703" s="1"/>
      <c r="X3703" s="1"/>
      <c r="Y3703" s="1"/>
      <c r="Z3703" s="1"/>
      <c r="AA3703" s="1"/>
      <c r="AB3703" s="1"/>
      <c r="AC3703" s="1"/>
      <c r="AD3703" s="1"/>
      <c r="AE3703" s="1"/>
      <c r="AF3703" s="1"/>
      <c r="AG3703" s="1"/>
      <c r="AH3703" s="1"/>
      <c r="AI3703" s="1"/>
      <c r="AJ3703" s="1"/>
      <c r="AK3703" s="1"/>
      <c r="AL3703" s="1"/>
      <c r="AM3703" s="1"/>
      <c r="AN3703" s="1"/>
      <c r="AO3703" s="1"/>
      <c r="AP3703" s="1"/>
      <c r="AQ3703" s="1"/>
      <c r="AR3703" s="1"/>
    </row>
    <row r="3704" ht="12.0" customHeight="1">
      <c r="A3704" s="1"/>
      <c r="B3704" s="1"/>
      <c r="C3704" s="1"/>
      <c r="D3704" s="1"/>
      <c r="E3704" s="1"/>
      <c r="F3704" s="1"/>
      <c r="G3704" s="1"/>
      <c r="H3704" s="1"/>
      <c r="I3704" s="1"/>
      <c r="J3704" s="1"/>
      <c r="K3704" s="1"/>
      <c r="L3704" s="1"/>
      <c r="M3704" s="1"/>
      <c r="N3704" s="1"/>
      <c r="O3704" s="1"/>
      <c r="P3704" s="1"/>
      <c r="Q3704" s="1"/>
      <c r="R3704" s="1"/>
      <c r="S3704" s="1"/>
      <c r="T3704" s="1"/>
      <c r="U3704" s="1"/>
      <c r="V3704" s="1"/>
      <c r="W3704" s="1"/>
      <c r="X3704" s="1"/>
      <c r="Y3704" s="1"/>
      <c r="Z3704" s="1"/>
      <c r="AA3704" s="1"/>
      <c r="AB3704" s="1"/>
      <c r="AC3704" s="1"/>
      <c r="AD3704" s="1"/>
      <c r="AE3704" s="1"/>
      <c r="AF3704" s="1"/>
      <c r="AG3704" s="1"/>
      <c r="AH3704" s="1"/>
      <c r="AI3704" s="1"/>
      <c r="AJ3704" s="1"/>
      <c r="AK3704" s="1"/>
      <c r="AL3704" s="1"/>
      <c r="AM3704" s="1"/>
      <c r="AN3704" s="1"/>
      <c r="AO3704" s="1"/>
      <c r="AP3704" s="1"/>
      <c r="AQ3704" s="1"/>
      <c r="AR3704" s="1"/>
    </row>
    <row r="3705" ht="12.0" customHeight="1">
      <c r="A3705" s="1"/>
      <c r="B3705" s="1"/>
      <c r="C3705" s="1"/>
      <c r="D3705" s="1"/>
      <c r="E3705" s="1"/>
      <c r="F3705" s="1"/>
      <c r="G3705" s="1"/>
      <c r="H3705" s="1"/>
      <c r="I3705" s="1"/>
      <c r="J3705" s="1"/>
      <c r="K3705" s="1"/>
      <c r="L3705" s="1"/>
      <c r="M3705" s="1"/>
      <c r="N3705" s="1"/>
      <c r="O3705" s="1"/>
      <c r="P3705" s="1"/>
      <c r="Q3705" s="1"/>
      <c r="R3705" s="1"/>
      <c r="S3705" s="1"/>
      <c r="T3705" s="1"/>
      <c r="U3705" s="1"/>
      <c r="V3705" s="1"/>
      <c r="W3705" s="1"/>
      <c r="X3705" s="1"/>
      <c r="Y3705" s="1"/>
      <c r="Z3705" s="1"/>
      <c r="AA3705" s="1"/>
      <c r="AB3705" s="1"/>
      <c r="AC3705" s="1"/>
      <c r="AD3705" s="1"/>
      <c r="AE3705" s="1"/>
      <c r="AF3705" s="1"/>
      <c r="AG3705" s="1"/>
      <c r="AH3705" s="1"/>
      <c r="AI3705" s="1"/>
      <c r="AJ3705" s="1"/>
      <c r="AK3705" s="1"/>
      <c r="AL3705" s="1"/>
      <c r="AM3705" s="1"/>
      <c r="AN3705" s="1"/>
      <c r="AO3705" s="1"/>
      <c r="AP3705" s="1"/>
      <c r="AQ3705" s="1"/>
      <c r="AR3705" s="1"/>
    </row>
    <row r="3706" ht="12.0" customHeight="1">
      <c r="A3706" s="1"/>
      <c r="B3706" s="1"/>
      <c r="C3706" s="1"/>
      <c r="D3706" s="1"/>
      <c r="E3706" s="1"/>
      <c r="F3706" s="1"/>
      <c r="G3706" s="1"/>
      <c r="H3706" s="1"/>
      <c r="I3706" s="1"/>
      <c r="J3706" s="1"/>
      <c r="K3706" s="1"/>
      <c r="L3706" s="1"/>
      <c r="M3706" s="1"/>
      <c r="N3706" s="1"/>
      <c r="O3706" s="1"/>
      <c r="P3706" s="1"/>
      <c r="Q3706" s="1"/>
      <c r="R3706" s="1"/>
      <c r="S3706" s="1"/>
      <c r="T3706" s="1"/>
      <c r="U3706" s="1"/>
      <c r="V3706" s="1"/>
      <c r="W3706" s="1"/>
      <c r="X3706" s="1"/>
      <c r="Y3706" s="1"/>
      <c r="Z3706" s="1"/>
      <c r="AA3706" s="1"/>
      <c r="AB3706" s="1"/>
      <c r="AC3706" s="1"/>
      <c r="AD3706" s="1"/>
      <c r="AE3706" s="1"/>
      <c r="AF3706" s="1"/>
      <c r="AG3706" s="1"/>
      <c r="AH3706" s="1"/>
      <c r="AI3706" s="1"/>
      <c r="AJ3706" s="1"/>
      <c r="AK3706" s="1"/>
      <c r="AL3706" s="1"/>
      <c r="AM3706" s="1"/>
      <c r="AN3706" s="1"/>
      <c r="AO3706" s="1"/>
      <c r="AP3706" s="1"/>
      <c r="AQ3706" s="1"/>
      <c r="AR3706" s="1"/>
    </row>
    <row r="3707" ht="12.0" customHeight="1">
      <c r="A3707" s="1"/>
      <c r="B3707" s="1"/>
      <c r="C3707" s="1"/>
      <c r="D3707" s="1"/>
      <c r="E3707" s="1"/>
      <c r="F3707" s="1"/>
      <c r="G3707" s="1"/>
      <c r="H3707" s="1"/>
      <c r="I3707" s="1"/>
      <c r="J3707" s="1"/>
      <c r="K3707" s="1"/>
      <c r="L3707" s="1"/>
      <c r="M3707" s="1"/>
      <c r="N3707" s="1"/>
      <c r="O3707" s="1"/>
      <c r="P3707" s="1"/>
      <c r="Q3707" s="1"/>
      <c r="R3707" s="1"/>
      <c r="S3707" s="1"/>
      <c r="T3707" s="1"/>
      <c r="U3707" s="1"/>
      <c r="V3707" s="1"/>
      <c r="W3707" s="1"/>
      <c r="X3707" s="1"/>
      <c r="Y3707" s="1"/>
      <c r="Z3707" s="1"/>
      <c r="AA3707" s="1"/>
      <c r="AB3707" s="1"/>
      <c r="AC3707" s="1"/>
      <c r="AD3707" s="1"/>
      <c r="AE3707" s="1"/>
      <c r="AF3707" s="1"/>
      <c r="AG3707" s="1"/>
      <c r="AH3707" s="1"/>
      <c r="AI3707" s="1"/>
      <c r="AJ3707" s="1"/>
      <c r="AK3707" s="1"/>
      <c r="AL3707" s="1"/>
      <c r="AM3707" s="1"/>
      <c r="AN3707" s="1"/>
      <c r="AO3707" s="1"/>
      <c r="AP3707" s="1"/>
      <c r="AQ3707" s="1"/>
      <c r="AR3707" s="1"/>
    </row>
    <row r="3708" ht="12.0" customHeight="1">
      <c r="A3708" s="1"/>
      <c r="B3708" s="1"/>
      <c r="C3708" s="1"/>
      <c r="D3708" s="1"/>
      <c r="E3708" s="1"/>
      <c r="F3708" s="1"/>
      <c r="G3708" s="1"/>
      <c r="H3708" s="1"/>
      <c r="I3708" s="1"/>
      <c r="J3708" s="1"/>
      <c r="K3708" s="1"/>
      <c r="L3708" s="1"/>
      <c r="M3708" s="1"/>
      <c r="N3708" s="1"/>
      <c r="O3708" s="1"/>
      <c r="P3708" s="1"/>
      <c r="Q3708" s="1"/>
      <c r="R3708" s="1"/>
      <c r="S3708" s="1"/>
      <c r="T3708" s="1"/>
      <c r="U3708" s="1"/>
      <c r="V3708" s="1"/>
      <c r="W3708" s="1"/>
      <c r="X3708" s="1"/>
      <c r="Y3708" s="1"/>
      <c r="Z3708" s="1"/>
      <c r="AA3708" s="1"/>
      <c r="AB3708" s="1"/>
      <c r="AC3708" s="1"/>
      <c r="AD3708" s="1"/>
      <c r="AE3708" s="1"/>
      <c r="AF3708" s="1"/>
      <c r="AG3708" s="1"/>
      <c r="AH3708" s="1"/>
      <c r="AI3708" s="1"/>
      <c r="AJ3708" s="1"/>
      <c r="AK3708" s="1"/>
      <c r="AL3708" s="1"/>
      <c r="AM3708" s="1"/>
      <c r="AN3708" s="1"/>
      <c r="AO3708" s="1"/>
      <c r="AP3708" s="1"/>
      <c r="AQ3708" s="1"/>
      <c r="AR3708" s="1"/>
    </row>
    <row r="3709" ht="12.0" customHeight="1">
      <c r="A3709" s="1"/>
      <c r="B3709" s="1"/>
      <c r="C3709" s="1"/>
      <c r="D3709" s="1"/>
      <c r="E3709" s="1"/>
      <c r="F3709" s="1"/>
      <c r="G3709" s="1"/>
      <c r="H3709" s="1"/>
      <c r="I3709" s="1"/>
      <c r="J3709" s="1"/>
      <c r="K3709" s="1"/>
      <c r="L3709" s="1"/>
      <c r="M3709" s="1"/>
      <c r="N3709" s="1"/>
      <c r="O3709" s="1"/>
      <c r="P3709" s="1"/>
      <c r="Q3709" s="1"/>
      <c r="R3709" s="1"/>
      <c r="S3709" s="1"/>
      <c r="T3709" s="1"/>
      <c r="U3709" s="1"/>
      <c r="V3709" s="1"/>
      <c r="W3709" s="1"/>
      <c r="X3709" s="1"/>
      <c r="Y3709" s="1"/>
      <c r="Z3709" s="1"/>
      <c r="AA3709" s="1"/>
      <c r="AB3709" s="1"/>
      <c r="AC3709" s="1"/>
      <c r="AD3709" s="1"/>
      <c r="AE3709" s="1"/>
      <c r="AF3709" s="1"/>
      <c r="AG3709" s="1"/>
      <c r="AH3709" s="1"/>
      <c r="AI3709" s="1"/>
      <c r="AJ3709" s="1"/>
      <c r="AK3709" s="1"/>
      <c r="AL3709" s="1"/>
      <c r="AM3709" s="1"/>
      <c r="AN3709" s="1"/>
      <c r="AO3709" s="1"/>
      <c r="AP3709" s="1"/>
      <c r="AQ3709" s="1"/>
      <c r="AR3709" s="1"/>
    </row>
    <row r="3710" ht="12.0" customHeight="1">
      <c r="A3710" s="1"/>
      <c r="B3710" s="1"/>
      <c r="C3710" s="1"/>
      <c r="D3710" s="1"/>
      <c r="E3710" s="1"/>
      <c r="F3710" s="1"/>
      <c r="G3710" s="1"/>
      <c r="H3710" s="1"/>
      <c r="I3710" s="1"/>
      <c r="J3710" s="1"/>
      <c r="K3710" s="1"/>
      <c r="L3710" s="1"/>
      <c r="M3710" s="1"/>
      <c r="N3710" s="1"/>
      <c r="O3710" s="1"/>
      <c r="P3710" s="1"/>
      <c r="Q3710" s="1"/>
      <c r="R3710" s="1"/>
      <c r="S3710" s="1"/>
      <c r="T3710" s="1"/>
      <c r="U3710" s="1"/>
      <c r="V3710" s="1"/>
      <c r="W3710" s="1"/>
      <c r="X3710" s="1"/>
      <c r="Y3710" s="1"/>
      <c r="Z3710" s="1"/>
      <c r="AA3710" s="1"/>
      <c r="AB3710" s="1"/>
      <c r="AC3710" s="1"/>
      <c r="AD3710" s="1"/>
      <c r="AE3710" s="1"/>
      <c r="AF3710" s="1"/>
      <c r="AG3710" s="1"/>
      <c r="AH3710" s="1"/>
      <c r="AI3710" s="1"/>
      <c r="AJ3710" s="1"/>
      <c r="AK3710" s="1"/>
      <c r="AL3710" s="1"/>
      <c r="AM3710" s="1"/>
      <c r="AN3710" s="1"/>
      <c r="AO3710" s="1"/>
      <c r="AP3710" s="1"/>
      <c r="AQ3710" s="1"/>
      <c r="AR3710" s="1"/>
    </row>
    <row r="3711" ht="12.0" customHeight="1">
      <c r="A3711" s="1"/>
      <c r="B3711" s="1"/>
      <c r="C3711" s="1"/>
      <c r="D3711" s="1"/>
      <c r="E3711" s="1"/>
      <c r="F3711" s="1"/>
      <c r="G3711" s="1"/>
      <c r="H3711" s="1"/>
      <c r="I3711" s="1"/>
      <c r="J3711" s="1"/>
      <c r="K3711" s="1"/>
      <c r="L3711" s="1"/>
      <c r="M3711" s="1"/>
      <c r="N3711" s="1"/>
      <c r="O3711" s="1"/>
      <c r="P3711" s="1"/>
      <c r="Q3711" s="1"/>
      <c r="R3711" s="1"/>
      <c r="S3711" s="1"/>
      <c r="T3711" s="1"/>
      <c r="U3711" s="1"/>
      <c r="V3711" s="1"/>
      <c r="W3711" s="1"/>
      <c r="X3711" s="1"/>
      <c r="Y3711" s="1"/>
      <c r="Z3711" s="1"/>
      <c r="AA3711" s="1"/>
      <c r="AB3711" s="1"/>
      <c r="AC3711" s="1"/>
      <c r="AD3711" s="1"/>
      <c r="AE3711" s="1"/>
      <c r="AF3711" s="1"/>
      <c r="AG3711" s="1"/>
      <c r="AH3711" s="1"/>
      <c r="AI3711" s="1"/>
      <c r="AJ3711" s="1"/>
      <c r="AK3711" s="1"/>
      <c r="AL3711" s="1"/>
      <c r="AM3711" s="1"/>
      <c r="AN3711" s="1"/>
      <c r="AO3711" s="1"/>
      <c r="AP3711" s="1"/>
      <c r="AQ3711" s="1"/>
      <c r="AR3711" s="1"/>
    </row>
    <row r="3712" ht="12.0" customHeight="1">
      <c r="A3712" s="1"/>
      <c r="B3712" s="1"/>
      <c r="C3712" s="1"/>
      <c r="D3712" s="1"/>
      <c r="E3712" s="1"/>
      <c r="F3712" s="1"/>
      <c r="G3712" s="1"/>
      <c r="H3712" s="1"/>
      <c r="I3712" s="1"/>
      <c r="J3712" s="1"/>
      <c r="K3712" s="1"/>
      <c r="L3712" s="1"/>
      <c r="M3712" s="1"/>
      <c r="N3712" s="1"/>
      <c r="O3712" s="1"/>
      <c r="P3712" s="1"/>
      <c r="Q3712" s="1"/>
      <c r="R3712" s="1"/>
      <c r="S3712" s="1"/>
      <c r="T3712" s="1"/>
      <c r="U3712" s="1"/>
      <c r="V3712" s="1"/>
      <c r="W3712" s="1"/>
      <c r="X3712" s="1"/>
      <c r="Y3712" s="1"/>
      <c r="Z3712" s="1"/>
      <c r="AA3712" s="1"/>
      <c r="AB3712" s="1"/>
      <c r="AC3712" s="1"/>
      <c r="AD3712" s="1"/>
      <c r="AE3712" s="1"/>
      <c r="AF3712" s="1"/>
      <c r="AG3712" s="1"/>
      <c r="AH3712" s="1"/>
      <c r="AI3712" s="1"/>
      <c r="AJ3712" s="1"/>
      <c r="AK3712" s="1"/>
      <c r="AL3712" s="1"/>
      <c r="AM3712" s="1"/>
      <c r="AN3712" s="1"/>
      <c r="AO3712" s="1"/>
      <c r="AP3712" s="1"/>
      <c r="AQ3712" s="1"/>
      <c r="AR3712" s="1"/>
    </row>
    <row r="3713" ht="12.0" customHeight="1">
      <c r="A3713" s="1"/>
      <c r="B3713" s="1"/>
      <c r="C3713" s="1"/>
      <c r="D3713" s="1"/>
      <c r="E3713" s="1"/>
      <c r="F3713" s="1"/>
      <c r="G3713" s="1"/>
      <c r="H3713" s="1"/>
      <c r="I3713" s="1"/>
      <c r="J3713" s="1"/>
      <c r="K3713" s="1"/>
      <c r="L3713" s="1"/>
      <c r="M3713" s="1"/>
      <c r="N3713" s="1"/>
      <c r="O3713" s="1"/>
      <c r="P3713" s="1"/>
      <c r="Q3713" s="1"/>
      <c r="R3713" s="1"/>
      <c r="S3713" s="1"/>
      <c r="T3713" s="1"/>
      <c r="U3713" s="1"/>
      <c r="V3713" s="1"/>
      <c r="W3713" s="1"/>
      <c r="X3713" s="1"/>
      <c r="Y3713" s="1"/>
      <c r="Z3713" s="1"/>
      <c r="AA3713" s="1"/>
      <c r="AB3713" s="1"/>
      <c r="AC3713" s="1"/>
      <c r="AD3713" s="1"/>
      <c r="AE3713" s="1"/>
      <c r="AF3713" s="1"/>
      <c r="AG3713" s="1"/>
      <c r="AH3713" s="1"/>
      <c r="AI3713" s="1"/>
      <c r="AJ3713" s="1"/>
      <c r="AK3713" s="1"/>
      <c r="AL3713" s="1"/>
      <c r="AM3713" s="1"/>
      <c r="AN3713" s="1"/>
      <c r="AO3713" s="1"/>
      <c r="AP3713" s="1"/>
      <c r="AQ3713" s="1"/>
      <c r="AR3713" s="1"/>
    </row>
    <row r="3714" ht="12.0" customHeight="1">
      <c r="A3714" s="1"/>
      <c r="B3714" s="1"/>
      <c r="C3714" s="1"/>
      <c r="D3714" s="1"/>
      <c r="E3714" s="1"/>
      <c r="F3714" s="1"/>
      <c r="G3714" s="1"/>
      <c r="H3714" s="1"/>
      <c r="I3714" s="1"/>
      <c r="J3714" s="1"/>
      <c r="K3714" s="1"/>
      <c r="L3714" s="1"/>
      <c r="M3714" s="1"/>
      <c r="N3714" s="1"/>
      <c r="O3714" s="1"/>
      <c r="P3714" s="1"/>
      <c r="Q3714" s="1"/>
      <c r="R3714" s="1"/>
      <c r="S3714" s="1"/>
      <c r="T3714" s="1"/>
      <c r="U3714" s="1"/>
      <c r="V3714" s="1"/>
      <c r="W3714" s="1"/>
      <c r="X3714" s="1"/>
      <c r="Y3714" s="1"/>
      <c r="Z3714" s="1"/>
      <c r="AA3714" s="1"/>
      <c r="AB3714" s="1"/>
      <c r="AC3714" s="1"/>
      <c r="AD3714" s="1"/>
      <c r="AE3714" s="1"/>
      <c r="AF3714" s="1"/>
      <c r="AG3714" s="1"/>
      <c r="AH3714" s="1"/>
      <c r="AI3714" s="1"/>
      <c r="AJ3714" s="1"/>
      <c r="AK3714" s="1"/>
      <c r="AL3714" s="1"/>
      <c r="AM3714" s="1"/>
      <c r="AN3714" s="1"/>
      <c r="AO3714" s="1"/>
      <c r="AP3714" s="1"/>
      <c r="AQ3714" s="1"/>
      <c r="AR3714" s="1"/>
    </row>
    <row r="3715" ht="12.0" customHeight="1">
      <c r="A3715" s="1"/>
      <c r="B3715" s="1"/>
      <c r="C3715" s="1"/>
      <c r="D3715" s="1"/>
      <c r="E3715" s="1"/>
      <c r="F3715" s="1"/>
      <c r="G3715" s="1"/>
      <c r="H3715" s="1"/>
      <c r="I3715" s="1"/>
      <c r="J3715" s="1"/>
      <c r="K3715" s="1"/>
      <c r="L3715" s="1"/>
      <c r="M3715" s="1"/>
      <c r="N3715" s="1"/>
      <c r="O3715" s="1"/>
      <c r="P3715" s="1"/>
      <c r="Q3715" s="1"/>
      <c r="R3715" s="1"/>
      <c r="S3715" s="1"/>
      <c r="T3715" s="1"/>
      <c r="U3715" s="1"/>
      <c r="V3715" s="1"/>
      <c r="W3715" s="1"/>
      <c r="X3715" s="1"/>
      <c r="Y3715" s="1"/>
      <c r="Z3715" s="1"/>
      <c r="AA3715" s="1"/>
      <c r="AB3715" s="1"/>
      <c r="AC3715" s="1"/>
      <c r="AD3715" s="1"/>
      <c r="AE3715" s="1"/>
      <c r="AF3715" s="1"/>
      <c r="AG3715" s="1"/>
      <c r="AH3715" s="1"/>
      <c r="AI3715" s="1"/>
      <c r="AJ3715" s="1"/>
      <c r="AK3715" s="1"/>
      <c r="AL3715" s="1"/>
      <c r="AM3715" s="1"/>
      <c r="AN3715" s="1"/>
      <c r="AO3715" s="1"/>
      <c r="AP3715" s="1"/>
      <c r="AQ3715" s="1"/>
      <c r="AR3715" s="1"/>
    </row>
    <row r="3716" ht="12.0" customHeight="1">
      <c r="A3716" s="1"/>
      <c r="B3716" s="1"/>
      <c r="C3716" s="1"/>
      <c r="D3716" s="1"/>
      <c r="E3716" s="1"/>
      <c r="F3716" s="1"/>
      <c r="G3716" s="1"/>
      <c r="H3716" s="1"/>
      <c r="I3716" s="1"/>
      <c r="J3716" s="1"/>
      <c r="K3716" s="1"/>
      <c r="L3716" s="1"/>
      <c r="M3716" s="1"/>
      <c r="N3716" s="1"/>
      <c r="O3716" s="1"/>
      <c r="P3716" s="1"/>
      <c r="Q3716" s="1"/>
      <c r="R3716" s="1"/>
      <c r="S3716" s="1"/>
      <c r="T3716" s="1"/>
      <c r="U3716" s="1"/>
      <c r="V3716" s="1"/>
      <c r="W3716" s="1"/>
      <c r="X3716" s="1"/>
      <c r="Y3716" s="1"/>
      <c r="Z3716" s="1"/>
      <c r="AA3716" s="1"/>
      <c r="AB3716" s="1"/>
      <c r="AC3716" s="1"/>
      <c r="AD3716" s="1"/>
      <c r="AE3716" s="1"/>
      <c r="AF3716" s="1"/>
      <c r="AG3716" s="1"/>
      <c r="AH3716" s="1"/>
      <c r="AI3716" s="1"/>
      <c r="AJ3716" s="1"/>
      <c r="AK3716" s="1"/>
      <c r="AL3716" s="1"/>
      <c r="AM3716" s="1"/>
      <c r="AN3716" s="1"/>
      <c r="AO3716" s="1"/>
      <c r="AP3716" s="1"/>
      <c r="AQ3716" s="1"/>
      <c r="AR3716" s="1"/>
    </row>
    <row r="3717" ht="12.0" customHeight="1">
      <c r="A3717" s="1"/>
      <c r="B3717" s="1"/>
      <c r="C3717" s="1"/>
      <c r="D3717" s="1"/>
      <c r="E3717" s="1"/>
      <c r="F3717" s="1"/>
      <c r="G3717" s="1"/>
      <c r="H3717" s="1"/>
      <c r="I3717" s="1"/>
      <c r="J3717" s="1"/>
      <c r="K3717" s="1"/>
      <c r="L3717" s="1"/>
      <c r="M3717" s="1"/>
      <c r="N3717" s="1"/>
      <c r="O3717" s="1"/>
      <c r="P3717" s="1"/>
      <c r="Q3717" s="1"/>
      <c r="R3717" s="1"/>
      <c r="S3717" s="1"/>
      <c r="T3717" s="1"/>
      <c r="U3717" s="1"/>
      <c r="V3717" s="1"/>
      <c r="W3717" s="1"/>
      <c r="X3717" s="1"/>
      <c r="Y3717" s="1"/>
      <c r="Z3717" s="1"/>
      <c r="AA3717" s="1"/>
      <c r="AB3717" s="1"/>
      <c r="AC3717" s="1"/>
      <c r="AD3717" s="1"/>
      <c r="AE3717" s="1"/>
      <c r="AF3717" s="1"/>
      <c r="AG3717" s="1"/>
      <c r="AH3717" s="1"/>
      <c r="AI3717" s="1"/>
      <c r="AJ3717" s="1"/>
      <c r="AK3717" s="1"/>
      <c r="AL3717" s="1"/>
      <c r="AM3717" s="1"/>
      <c r="AN3717" s="1"/>
      <c r="AO3717" s="1"/>
      <c r="AP3717" s="1"/>
      <c r="AQ3717" s="1"/>
      <c r="AR3717" s="1"/>
    </row>
    <row r="3718" ht="12.0" customHeight="1">
      <c r="A3718" s="1"/>
      <c r="B3718" s="1"/>
      <c r="C3718" s="1"/>
      <c r="D3718" s="1"/>
      <c r="E3718" s="1"/>
      <c r="F3718" s="1"/>
      <c r="G3718" s="1"/>
      <c r="H3718" s="1"/>
      <c r="I3718" s="1"/>
      <c r="J3718" s="1"/>
      <c r="K3718" s="1"/>
      <c r="L3718" s="1"/>
      <c r="M3718" s="1"/>
      <c r="N3718" s="1"/>
      <c r="O3718" s="1"/>
      <c r="P3718" s="1"/>
      <c r="Q3718" s="1"/>
      <c r="R3718" s="1"/>
      <c r="S3718" s="1"/>
      <c r="T3718" s="1"/>
      <c r="U3718" s="1"/>
      <c r="V3718" s="1"/>
      <c r="W3718" s="1"/>
      <c r="X3718" s="1"/>
      <c r="Y3718" s="1"/>
      <c r="Z3718" s="1"/>
      <c r="AA3718" s="1"/>
      <c r="AB3718" s="1"/>
      <c r="AC3718" s="1"/>
      <c r="AD3718" s="1"/>
      <c r="AE3718" s="1"/>
      <c r="AF3718" s="1"/>
      <c r="AG3718" s="1"/>
      <c r="AH3718" s="1"/>
      <c r="AI3718" s="1"/>
      <c r="AJ3718" s="1"/>
      <c r="AK3718" s="1"/>
      <c r="AL3718" s="1"/>
      <c r="AM3718" s="1"/>
      <c r="AN3718" s="1"/>
      <c r="AO3718" s="1"/>
      <c r="AP3718" s="1"/>
      <c r="AQ3718" s="1"/>
      <c r="AR3718" s="1"/>
    </row>
    <row r="3719" ht="12.0" customHeight="1">
      <c r="A3719" s="1"/>
      <c r="B3719" s="1"/>
      <c r="C3719" s="1"/>
      <c r="D3719" s="1"/>
      <c r="E3719" s="1"/>
      <c r="F3719" s="1"/>
      <c r="G3719" s="1"/>
      <c r="H3719" s="1"/>
      <c r="I3719" s="1"/>
      <c r="J3719" s="1"/>
      <c r="K3719" s="1"/>
      <c r="L3719" s="1"/>
      <c r="M3719" s="1"/>
      <c r="N3719" s="1"/>
      <c r="O3719" s="1"/>
      <c r="P3719" s="1"/>
      <c r="Q3719" s="1"/>
      <c r="R3719" s="1"/>
      <c r="S3719" s="1"/>
      <c r="T3719" s="1"/>
      <c r="U3719" s="1"/>
      <c r="V3719" s="1"/>
      <c r="W3719" s="1"/>
      <c r="X3719" s="1"/>
      <c r="Y3719" s="1"/>
      <c r="Z3719" s="1"/>
      <c r="AA3719" s="1"/>
      <c r="AB3719" s="1"/>
      <c r="AC3719" s="1"/>
      <c r="AD3719" s="1"/>
      <c r="AE3719" s="1"/>
      <c r="AF3719" s="1"/>
      <c r="AG3719" s="1"/>
      <c r="AH3719" s="1"/>
      <c r="AI3719" s="1"/>
      <c r="AJ3719" s="1"/>
      <c r="AK3719" s="1"/>
      <c r="AL3719" s="1"/>
      <c r="AM3719" s="1"/>
      <c r="AN3719" s="1"/>
      <c r="AO3719" s="1"/>
      <c r="AP3719" s="1"/>
      <c r="AQ3719" s="1"/>
      <c r="AR3719" s="1"/>
    </row>
    <row r="3720" ht="12.0" customHeight="1">
      <c r="A3720" s="1"/>
      <c r="B3720" s="1"/>
      <c r="C3720" s="1"/>
      <c r="D3720" s="1"/>
      <c r="E3720" s="1"/>
      <c r="F3720" s="1"/>
      <c r="G3720" s="1"/>
      <c r="H3720" s="1"/>
      <c r="I3720" s="1"/>
      <c r="J3720" s="1"/>
      <c r="K3720" s="1"/>
      <c r="L3720" s="1"/>
      <c r="M3720" s="1"/>
      <c r="N3720" s="1"/>
      <c r="O3720" s="1"/>
      <c r="P3720" s="1"/>
      <c r="Q3720" s="1"/>
      <c r="R3720" s="1"/>
      <c r="S3720" s="1"/>
      <c r="T3720" s="1"/>
      <c r="U3720" s="1"/>
      <c r="V3720" s="1"/>
      <c r="W3720" s="1"/>
      <c r="X3720" s="1"/>
      <c r="Y3720" s="1"/>
      <c r="Z3720" s="1"/>
      <c r="AA3720" s="1"/>
      <c r="AB3720" s="1"/>
      <c r="AC3720" s="1"/>
      <c r="AD3720" s="1"/>
      <c r="AE3720" s="1"/>
      <c r="AF3720" s="1"/>
      <c r="AG3720" s="1"/>
      <c r="AH3720" s="1"/>
      <c r="AI3720" s="1"/>
      <c r="AJ3720" s="1"/>
      <c r="AK3720" s="1"/>
      <c r="AL3720" s="1"/>
      <c r="AM3720" s="1"/>
      <c r="AN3720" s="1"/>
      <c r="AO3720" s="1"/>
      <c r="AP3720" s="1"/>
      <c r="AQ3720" s="1"/>
      <c r="AR3720" s="1"/>
    </row>
    <row r="3721" ht="12.0" customHeight="1">
      <c r="A3721" s="1"/>
      <c r="B3721" s="1"/>
      <c r="C3721" s="1"/>
      <c r="D3721" s="1"/>
      <c r="E3721" s="1"/>
      <c r="F3721" s="1"/>
      <c r="G3721" s="1"/>
      <c r="H3721" s="1"/>
      <c r="I3721" s="1"/>
      <c r="J3721" s="1"/>
      <c r="K3721" s="1"/>
      <c r="L3721" s="1"/>
      <c r="M3721" s="1"/>
      <c r="N3721" s="1"/>
      <c r="O3721" s="1"/>
      <c r="P3721" s="1"/>
      <c r="Q3721" s="1"/>
      <c r="R3721" s="1"/>
      <c r="S3721" s="1"/>
      <c r="T3721" s="1"/>
      <c r="U3721" s="1"/>
      <c r="V3721" s="1"/>
      <c r="W3721" s="1"/>
      <c r="X3721" s="1"/>
      <c r="Y3721" s="1"/>
      <c r="Z3721" s="1"/>
      <c r="AA3721" s="1"/>
      <c r="AB3721" s="1"/>
      <c r="AC3721" s="1"/>
      <c r="AD3721" s="1"/>
      <c r="AE3721" s="1"/>
      <c r="AF3721" s="1"/>
      <c r="AG3721" s="1"/>
      <c r="AH3721" s="1"/>
      <c r="AI3721" s="1"/>
      <c r="AJ3721" s="1"/>
      <c r="AK3721" s="1"/>
      <c r="AL3721" s="1"/>
      <c r="AM3721" s="1"/>
      <c r="AN3721" s="1"/>
      <c r="AO3721" s="1"/>
      <c r="AP3721" s="1"/>
      <c r="AQ3721" s="1"/>
      <c r="AR3721" s="1"/>
    </row>
    <row r="3722" ht="12.0" customHeight="1">
      <c r="A3722" s="1"/>
      <c r="B3722" s="1"/>
      <c r="C3722" s="1"/>
      <c r="D3722" s="1"/>
      <c r="E3722" s="1"/>
      <c r="F3722" s="1"/>
      <c r="G3722" s="1"/>
      <c r="H3722" s="1"/>
      <c r="I3722" s="1"/>
      <c r="J3722" s="1"/>
      <c r="K3722" s="1"/>
      <c r="L3722" s="1"/>
      <c r="M3722" s="1"/>
      <c r="N3722" s="1"/>
      <c r="O3722" s="1"/>
      <c r="P3722" s="1"/>
      <c r="Q3722" s="1"/>
      <c r="R3722" s="1"/>
      <c r="S3722" s="1"/>
      <c r="T3722" s="1"/>
      <c r="U3722" s="1"/>
      <c r="V3722" s="1"/>
      <c r="W3722" s="1"/>
      <c r="X3722" s="1"/>
      <c r="Y3722" s="1"/>
      <c r="Z3722" s="1"/>
      <c r="AA3722" s="1"/>
      <c r="AB3722" s="1"/>
      <c r="AC3722" s="1"/>
      <c r="AD3722" s="1"/>
      <c r="AE3722" s="1"/>
      <c r="AF3722" s="1"/>
      <c r="AG3722" s="1"/>
      <c r="AH3722" s="1"/>
      <c r="AI3722" s="1"/>
      <c r="AJ3722" s="1"/>
      <c r="AK3722" s="1"/>
      <c r="AL3722" s="1"/>
      <c r="AM3722" s="1"/>
      <c r="AN3722" s="1"/>
      <c r="AO3722" s="1"/>
      <c r="AP3722" s="1"/>
      <c r="AQ3722" s="1"/>
      <c r="AR3722" s="1"/>
    </row>
    <row r="3723" ht="12.0" customHeight="1">
      <c r="A3723" s="1"/>
      <c r="B3723" s="1"/>
      <c r="C3723" s="1"/>
      <c r="D3723" s="1"/>
      <c r="E3723" s="1"/>
      <c r="F3723" s="1"/>
      <c r="G3723" s="1"/>
      <c r="H3723" s="1"/>
      <c r="I3723" s="1"/>
      <c r="J3723" s="1"/>
      <c r="K3723" s="1"/>
      <c r="L3723" s="1"/>
      <c r="M3723" s="1"/>
      <c r="N3723" s="1"/>
      <c r="O3723" s="1"/>
      <c r="P3723" s="1"/>
      <c r="Q3723" s="1"/>
      <c r="R3723" s="1"/>
      <c r="S3723" s="1"/>
      <c r="T3723" s="1"/>
      <c r="U3723" s="1"/>
      <c r="V3723" s="1"/>
      <c r="W3723" s="1"/>
      <c r="X3723" s="1"/>
      <c r="Y3723" s="1"/>
      <c r="Z3723" s="1"/>
      <c r="AA3723" s="1"/>
      <c r="AB3723" s="1"/>
      <c r="AC3723" s="1"/>
      <c r="AD3723" s="1"/>
      <c r="AE3723" s="1"/>
      <c r="AF3723" s="1"/>
      <c r="AG3723" s="1"/>
      <c r="AH3723" s="1"/>
      <c r="AI3723" s="1"/>
      <c r="AJ3723" s="1"/>
      <c r="AK3723" s="1"/>
      <c r="AL3723" s="1"/>
      <c r="AM3723" s="1"/>
      <c r="AN3723" s="1"/>
      <c r="AO3723" s="1"/>
      <c r="AP3723" s="1"/>
      <c r="AQ3723" s="1"/>
      <c r="AR3723" s="1"/>
    </row>
    <row r="3724" ht="12.0" customHeight="1">
      <c r="A3724" s="1"/>
      <c r="B3724" s="1"/>
      <c r="C3724" s="1"/>
      <c r="D3724" s="1"/>
      <c r="E3724" s="1"/>
      <c r="F3724" s="1"/>
      <c r="G3724" s="1"/>
      <c r="H3724" s="1"/>
      <c r="I3724" s="1"/>
      <c r="J3724" s="1"/>
      <c r="K3724" s="1"/>
      <c r="L3724" s="1"/>
      <c r="M3724" s="1"/>
      <c r="N3724" s="1"/>
      <c r="O3724" s="1"/>
      <c r="P3724" s="1"/>
      <c r="Q3724" s="1"/>
      <c r="R3724" s="1"/>
      <c r="S3724" s="1"/>
      <c r="T3724" s="1"/>
      <c r="U3724" s="1"/>
      <c r="V3724" s="1"/>
      <c r="W3724" s="1"/>
      <c r="X3724" s="1"/>
      <c r="Y3724" s="1"/>
      <c r="Z3724" s="1"/>
      <c r="AA3724" s="1"/>
      <c r="AB3724" s="1"/>
      <c r="AC3724" s="1"/>
      <c r="AD3724" s="1"/>
      <c r="AE3724" s="1"/>
      <c r="AF3724" s="1"/>
      <c r="AG3724" s="1"/>
      <c r="AH3724" s="1"/>
      <c r="AI3724" s="1"/>
      <c r="AJ3724" s="1"/>
      <c r="AK3724" s="1"/>
      <c r="AL3724" s="1"/>
      <c r="AM3724" s="1"/>
      <c r="AN3724" s="1"/>
      <c r="AO3724" s="1"/>
      <c r="AP3724" s="1"/>
      <c r="AQ3724" s="1"/>
      <c r="AR3724" s="1"/>
    </row>
    <row r="3725" ht="12.0" customHeight="1">
      <c r="A3725" s="1"/>
      <c r="B3725" s="1"/>
      <c r="C3725" s="1"/>
      <c r="D3725" s="1"/>
      <c r="E3725" s="1"/>
      <c r="F3725" s="1"/>
      <c r="G3725" s="1"/>
      <c r="H3725" s="1"/>
      <c r="I3725" s="1"/>
      <c r="J3725" s="1"/>
      <c r="K3725" s="1"/>
      <c r="L3725" s="1"/>
      <c r="M3725" s="1"/>
      <c r="N3725" s="1"/>
      <c r="O3725" s="1"/>
      <c r="P3725" s="1"/>
      <c r="Q3725" s="1"/>
      <c r="R3725" s="1"/>
      <c r="S3725" s="1"/>
      <c r="T3725" s="1"/>
      <c r="U3725" s="1"/>
      <c r="V3725" s="1"/>
      <c r="W3725" s="1"/>
      <c r="X3725" s="1"/>
      <c r="Y3725" s="1"/>
      <c r="Z3725" s="1"/>
      <c r="AA3725" s="1"/>
      <c r="AB3725" s="1"/>
      <c r="AC3725" s="1"/>
      <c r="AD3725" s="1"/>
      <c r="AE3725" s="1"/>
      <c r="AF3725" s="1"/>
      <c r="AG3725" s="1"/>
      <c r="AH3725" s="1"/>
      <c r="AI3725" s="1"/>
      <c r="AJ3725" s="1"/>
      <c r="AK3725" s="1"/>
      <c r="AL3725" s="1"/>
      <c r="AM3725" s="1"/>
      <c r="AN3725" s="1"/>
      <c r="AO3725" s="1"/>
      <c r="AP3725" s="1"/>
      <c r="AQ3725" s="1"/>
      <c r="AR3725" s="1"/>
    </row>
    <row r="3726" ht="12.0" customHeight="1">
      <c r="A3726" s="1"/>
      <c r="B3726" s="1"/>
      <c r="C3726" s="1"/>
      <c r="D3726" s="1"/>
      <c r="E3726" s="1"/>
      <c r="F3726" s="1"/>
      <c r="G3726" s="1"/>
      <c r="H3726" s="1"/>
      <c r="I3726" s="1"/>
      <c r="J3726" s="1"/>
      <c r="K3726" s="1"/>
      <c r="L3726" s="1"/>
      <c r="M3726" s="1"/>
      <c r="N3726" s="1"/>
      <c r="O3726" s="1"/>
      <c r="P3726" s="1"/>
      <c r="Q3726" s="1"/>
      <c r="R3726" s="1"/>
      <c r="S3726" s="1"/>
      <c r="T3726" s="1"/>
      <c r="U3726" s="1"/>
      <c r="V3726" s="1"/>
      <c r="W3726" s="1"/>
      <c r="X3726" s="1"/>
      <c r="Y3726" s="1"/>
      <c r="Z3726" s="1"/>
      <c r="AA3726" s="1"/>
      <c r="AB3726" s="1"/>
      <c r="AC3726" s="1"/>
      <c r="AD3726" s="1"/>
      <c r="AE3726" s="1"/>
      <c r="AF3726" s="1"/>
      <c r="AG3726" s="1"/>
      <c r="AH3726" s="1"/>
      <c r="AI3726" s="1"/>
      <c r="AJ3726" s="1"/>
      <c r="AK3726" s="1"/>
      <c r="AL3726" s="1"/>
      <c r="AM3726" s="1"/>
      <c r="AN3726" s="1"/>
      <c r="AO3726" s="1"/>
      <c r="AP3726" s="1"/>
      <c r="AQ3726" s="1"/>
      <c r="AR3726" s="1"/>
    </row>
    <row r="3727" ht="12.0" customHeight="1">
      <c r="A3727" s="1"/>
      <c r="B3727" s="1"/>
      <c r="C3727" s="1"/>
      <c r="D3727" s="1"/>
      <c r="E3727" s="1"/>
      <c r="F3727" s="1"/>
      <c r="G3727" s="1"/>
      <c r="H3727" s="1"/>
      <c r="I3727" s="1"/>
      <c r="J3727" s="1"/>
      <c r="K3727" s="1"/>
      <c r="L3727" s="1"/>
      <c r="M3727" s="1"/>
      <c r="N3727" s="1"/>
      <c r="O3727" s="1"/>
      <c r="P3727" s="1"/>
      <c r="Q3727" s="1"/>
      <c r="R3727" s="1"/>
      <c r="S3727" s="1"/>
      <c r="T3727" s="1"/>
      <c r="U3727" s="1"/>
      <c r="V3727" s="1"/>
      <c r="W3727" s="1"/>
      <c r="X3727" s="1"/>
      <c r="Y3727" s="1"/>
      <c r="Z3727" s="1"/>
      <c r="AA3727" s="1"/>
      <c r="AB3727" s="1"/>
      <c r="AC3727" s="1"/>
      <c r="AD3727" s="1"/>
      <c r="AE3727" s="1"/>
      <c r="AF3727" s="1"/>
      <c r="AG3727" s="1"/>
      <c r="AH3727" s="1"/>
      <c r="AI3727" s="1"/>
      <c r="AJ3727" s="1"/>
      <c r="AK3727" s="1"/>
      <c r="AL3727" s="1"/>
      <c r="AM3727" s="1"/>
      <c r="AN3727" s="1"/>
      <c r="AO3727" s="1"/>
      <c r="AP3727" s="1"/>
      <c r="AQ3727" s="1"/>
      <c r="AR3727" s="1"/>
    </row>
    <row r="3728" ht="12.0" customHeight="1">
      <c r="A3728" s="1"/>
      <c r="B3728" s="1"/>
      <c r="C3728" s="1"/>
      <c r="D3728" s="1"/>
      <c r="E3728" s="1"/>
      <c r="F3728" s="1"/>
      <c r="G3728" s="1"/>
      <c r="H3728" s="1"/>
      <c r="I3728" s="1"/>
      <c r="J3728" s="1"/>
      <c r="K3728" s="1"/>
      <c r="L3728" s="1"/>
      <c r="M3728" s="1"/>
      <c r="N3728" s="1"/>
      <c r="O3728" s="1"/>
      <c r="P3728" s="1"/>
      <c r="Q3728" s="1"/>
      <c r="R3728" s="1"/>
      <c r="S3728" s="1"/>
      <c r="T3728" s="1"/>
      <c r="U3728" s="1"/>
      <c r="V3728" s="1"/>
      <c r="W3728" s="1"/>
      <c r="X3728" s="1"/>
      <c r="Y3728" s="1"/>
      <c r="Z3728" s="1"/>
      <c r="AA3728" s="1"/>
      <c r="AB3728" s="1"/>
      <c r="AC3728" s="1"/>
      <c r="AD3728" s="1"/>
      <c r="AE3728" s="1"/>
      <c r="AF3728" s="1"/>
      <c r="AG3728" s="1"/>
      <c r="AH3728" s="1"/>
      <c r="AI3728" s="1"/>
      <c r="AJ3728" s="1"/>
      <c r="AK3728" s="1"/>
      <c r="AL3728" s="1"/>
      <c r="AM3728" s="1"/>
      <c r="AN3728" s="1"/>
      <c r="AO3728" s="1"/>
      <c r="AP3728" s="1"/>
      <c r="AQ3728" s="1"/>
      <c r="AR3728" s="1"/>
    </row>
    <row r="3729" ht="12.0" customHeight="1">
      <c r="A3729" s="1"/>
      <c r="B3729" s="1"/>
      <c r="C3729" s="1"/>
      <c r="D3729" s="1"/>
      <c r="E3729" s="1"/>
      <c r="F3729" s="1"/>
      <c r="G3729" s="1"/>
      <c r="H3729" s="1"/>
      <c r="I3729" s="1"/>
      <c r="J3729" s="1"/>
      <c r="K3729" s="1"/>
      <c r="L3729" s="1"/>
      <c r="M3729" s="1"/>
      <c r="N3729" s="1"/>
      <c r="O3729" s="1"/>
      <c r="P3729" s="1"/>
      <c r="Q3729" s="1"/>
      <c r="R3729" s="1"/>
      <c r="S3729" s="1"/>
      <c r="T3729" s="1"/>
      <c r="U3729" s="1"/>
      <c r="V3729" s="1"/>
      <c r="W3729" s="1"/>
      <c r="X3729" s="1"/>
      <c r="Y3729" s="1"/>
      <c r="Z3729" s="1"/>
      <c r="AA3729" s="1"/>
      <c r="AB3729" s="1"/>
      <c r="AC3729" s="1"/>
      <c r="AD3729" s="1"/>
      <c r="AE3729" s="1"/>
      <c r="AF3729" s="1"/>
      <c r="AG3729" s="1"/>
      <c r="AH3729" s="1"/>
      <c r="AI3729" s="1"/>
      <c r="AJ3729" s="1"/>
      <c r="AK3729" s="1"/>
      <c r="AL3729" s="1"/>
      <c r="AM3729" s="1"/>
      <c r="AN3729" s="1"/>
      <c r="AO3729" s="1"/>
      <c r="AP3729" s="1"/>
      <c r="AQ3729" s="1"/>
      <c r="AR3729" s="1"/>
    </row>
    <row r="3730" ht="12.0" customHeight="1">
      <c r="A3730" s="1"/>
      <c r="B3730" s="1"/>
      <c r="C3730" s="1"/>
      <c r="D3730" s="1"/>
      <c r="E3730" s="1"/>
      <c r="F3730" s="1"/>
      <c r="G3730" s="1"/>
      <c r="H3730" s="1"/>
      <c r="I3730" s="1"/>
      <c r="J3730" s="1"/>
      <c r="K3730" s="1"/>
      <c r="L3730" s="1"/>
      <c r="M3730" s="1"/>
      <c r="N3730" s="1"/>
      <c r="O3730" s="1"/>
      <c r="P3730" s="1"/>
      <c r="Q3730" s="1"/>
      <c r="R3730" s="1"/>
      <c r="S3730" s="1"/>
      <c r="T3730" s="1"/>
      <c r="U3730" s="1"/>
      <c r="V3730" s="1"/>
      <c r="W3730" s="1"/>
      <c r="X3730" s="1"/>
      <c r="Y3730" s="1"/>
      <c r="Z3730" s="1"/>
      <c r="AA3730" s="1"/>
      <c r="AB3730" s="1"/>
      <c r="AC3730" s="1"/>
      <c r="AD3730" s="1"/>
      <c r="AE3730" s="1"/>
      <c r="AF3730" s="1"/>
      <c r="AG3730" s="1"/>
      <c r="AH3730" s="1"/>
      <c r="AI3730" s="1"/>
      <c r="AJ3730" s="1"/>
      <c r="AK3730" s="1"/>
      <c r="AL3730" s="1"/>
      <c r="AM3730" s="1"/>
      <c r="AN3730" s="1"/>
      <c r="AO3730" s="1"/>
      <c r="AP3730" s="1"/>
      <c r="AQ3730" s="1"/>
      <c r="AR3730" s="1"/>
    </row>
    <row r="3731" ht="12.0" customHeight="1">
      <c r="A3731" s="1"/>
      <c r="B3731" s="1"/>
      <c r="C3731" s="1"/>
      <c r="D3731" s="1"/>
      <c r="E3731" s="1"/>
      <c r="F3731" s="1"/>
      <c r="G3731" s="1"/>
      <c r="H3731" s="1"/>
      <c r="I3731" s="1"/>
      <c r="J3731" s="1"/>
      <c r="K3731" s="1"/>
      <c r="L3731" s="1"/>
      <c r="M3731" s="1"/>
      <c r="N3731" s="1"/>
      <c r="O3731" s="1"/>
      <c r="P3731" s="1"/>
      <c r="Q3731" s="1"/>
      <c r="R3731" s="1"/>
      <c r="S3731" s="1"/>
      <c r="T3731" s="1"/>
      <c r="U3731" s="1"/>
      <c r="V3731" s="1"/>
      <c r="W3731" s="1"/>
      <c r="X3731" s="1"/>
      <c r="Y3731" s="1"/>
      <c r="Z3731" s="1"/>
      <c r="AA3731" s="1"/>
      <c r="AB3731" s="1"/>
      <c r="AC3731" s="1"/>
      <c r="AD3731" s="1"/>
      <c r="AE3731" s="1"/>
      <c r="AF3731" s="1"/>
      <c r="AG3731" s="1"/>
      <c r="AH3731" s="1"/>
      <c r="AI3731" s="1"/>
      <c r="AJ3731" s="1"/>
      <c r="AK3731" s="1"/>
      <c r="AL3731" s="1"/>
      <c r="AM3731" s="1"/>
      <c r="AN3731" s="1"/>
      <c r="AO3731" s="1"/>
      <c r="AP3731" s="1"/>
      <c r="AQ3731" s="1"/>
      <c r="AR3731" s="1"/>
    </row>
    <row r="3732" ht="12.0" customHeight="1">
      <c r="A3732" s="1"/>
      <c r="B3732" s="1"/>
      <c r="C3732" s="1"/>
      <c r="D3732" s="1"/>
      <c r="E3732" s="1"/>
      <c r="F3732" s="1"/>
      <c r="G3732" s="1"/>
      <c r="H3732" s="1"/>
      <c r="I3732" s="1"/>
      <c r="J3732" s="1"/>
      <c r="K3732" s="1"/>
      <c r="L3732" s="1"/>
      <c r="M3732" s="1"/>
      <c r="N3732" s="1"/>
      <c r="O3732" s="1"/>
      <c r="P3732" s="1"/>
      <c r="Q3732" s="1"/>
      <c r="R3732" s="1"/>
      <c r="S3732" s="1"/>
      <c r="T3732" s="1"/>
      <c r="U3732" s="1"/>
      <c r="V3732" s="1"/>
      <c r="W3732" s="1"/>
      <c r="X3732" s="1"/>
      <c r="Y3732" s="1"/>
      <c r="Z3732" s="1"/>
      <c r="AA3732" s="1"/>
      <c r="AB3732" s="1"/>
      <c r="AC3732" s="1"/>
      <c r="AD3732" s="1"/>
      <c r="AE3732" s="1"/>
      <c r="AF3732" s="1"/>
      <c r="AG3732" s="1"/>
      <c r="AH3732" s="1"/>
      <c r="AI3732" s="1"/>
      <c r="AJ3732" s="1"/>
      <c r="AK3732" s="1"/>
      <c r="AL3732" s="1"/>
      <c r="AM3732" s="1"/>
      <c r="AN3732" s="1"/>
      <c r="AO3732" s="1"/>
      <c r="AP3732" s="1"/>
      <c r="AQ3732" s="1"/>
      <c r="AR3732" s="1"/>
    </row>
    <row r="3733" ht="12.0" customHeight="1">
      <c r="A3733" s="1"/>
      <c r="B3733" s="1"/>
      <c r="C3733" s="1"/>
      <c r="D3733" s="1"/>
      <c r="E3733" s="1"/>
      <c r="F3733" s="1"/>
      <c r="G3733" s="1"/>
      <c r="H3733" s="1"/>
      <c r="I3733" s="1"/>
      <c r="J3733" s="1"/>
      <c r="K3733" s="1"/>
      <c r="L3733" s="1"/>
      <c r="M3733" s="1"/>
      <c r="N3733" s="1"/>
      <c r="O3733" s="1"/>
      <c r="P3733" s="1"/>
      <c r="Q3733" s="1"/>
      <c r="R3733" s="1"/>
      <c r="S3733" s="1"/>
      <c r="T3733" s="1"/>
      <c r="U3733" s="1"/>
      <c r="V3733" s="1"/>
      <c r="W3733" s="1"/>
      <c r="X3733" s="1"/>
      <c r="Y3733" s="1"/>
      <c r="Z3733" s="1"/>
      <c r="AA3733" s="1"/>
      <c r="AB3733" s="1"/>
      <c r="AC3733" s="1"/>
      <c r="AD3733" s="1"/>
      <c r="AE3733" s="1"/>
      <c r="AF3733" s="1"/>
      <c r="AG3733" s="1"/>
      <c r="AH3733" s="1"/>
      <c r="AI3733" s="1"/>
      <c r="AJ3733" s="1"/>
      <c r="AK3733" s="1"/>
      <c r="AL3733" s="1"/>
      <c r="AM3733" s="1"/>
      <c r="AN3733" s="1"/>
      <c r="AO3733" s="1"/>
      <c r="AP3733" s="1"/>
      <c r="AQ3733" s="1"/>
      <c r="AR3733" s="1"/>
    </row>
    <row r="3734" ht="12.0" customHeight="1">
      <c r="A3734" s="1"/>
      <c r="B3734" s="1"/>
      <c r="C3734" s="1"/>
      <c r="D3734" s="1"/>
      <c r="E3734" s="1"/>
      <c r="F3734" s="1"/>
      <c r="G3734" s="1"/>
      <c r="H3734" s="1"/>
      <c r="I3734" s="1"/>
      <c r="J3734" s="1"/>
      <c r="K3734" s="1"/>
      <c r="L3734" s="1"/>
      <c r="M3734" s="1"/>
      <c r="N3734" s="1"/>
      <c r="O3734" s="1"/>
      <c r="P3734" s="1"/>
      <c r="Q3734" s="1"/>
      <c r="R3734" s="1"/>
      <c r="S3734" s="1"/>
      <c r="T3734" s="1"/>
      <c r="U3734" s="1"/>
      <c r="V3734" s="1"/>
      <c r="W3734" s="1"/>
      <c r="X3734" s="1"/>
      <c r="Y3734" s="1"/>
      <c r="Z3734" s="1"/>
      <c r="AA3734" s="1"/>
      <c r="AB3734" s="1"/>
      <c r="AC3734" s="1"/>
      <c r="AD3734" s="1"/>
      <c r="AE3734" s="1"/>
      <c r="AF3734" s="1"/>
      <c r="AG3734" s="1"/>
      <c r="AH3734" s="1"/>
      <c r="AI3734" s="1"/>
      <c r="AJ3734" s="1"/>
      <c r="AK3734" s="1"/>
      <c r="AL3734" s="1"/>
      <c r="AM3734" s="1"/>
      <c r="AN3734" s="1"/>
      <c r="AO3734" s="1"/>
      <c r="AP3734" s="1"/>
      <c r="AQ3734" s="1"/>
      <c r="AR3734" s="1"/>
    </row>
    <row r="3735" ht="12.0" customHeight="1">
      <c r="A3735" s="1"/>
      <c r="B3735" s="1"/>
      <c r="C3735" s="1"/>
      <c r="D3735" s="1"/>
      <c r="E3735" s="1"/>
      <c r="F3735" s="1"/>
      <c r="G3735" s="1"/>
      <c r="H3735" s="1"/>
      <c r="I3735" s="1"/>
      <c r="J3735" s="1"/>
      <c r="K3735" s="1"/>
      <c r="L3735" s="1"/>
      <c r="M3735" s="1"/>
      <c r="N3735" s="1"/>
      <c r="O3735" s="1"/>
      <c r="P3735" s="1"/>
      <c r="Q3735" s="1"/>
      <c r="R3735" s="1"/>
      <c r="S3735" s="1"/>
      <c r="T3735" s="1"/>
      <c r="U3735" s="1"/>
      <c r="V3735" s="1"/>
      <c r="W3735" s="1"/>
      <c r="X3735" s="1"/>
      <c r="Y3735" s="1"/>
      <c r="Z3735" s="1"/>
      <c r="AA3735" s="1"/>
      <c r="AB3735" s="1"/>
      <c r="AC3735" s="1"/>
      <c r="AD3735" s="1"/>
      <c r="AE3735" s="1"/>
      <c r="AF3735" s="1"/>
      <c r="AG3735" s="1"/>
      <c r="AH3735" s="1"/>
      <c r="AI3735" s="1"/>
      <c r="AJ3735" s="1"/>
      <c r="AK3735" s="1"/>
      <c r="AL3735" s="1"/>
      <c r="AM3735" s="1"/>
      <c r="AN3735" s="1"/>
      <c r="AO3735" s="1"/>
      <c r="AP3735" s="1"/>
      <c r="AQ3735" s="1"/>
      <c r="AR3735" s="1"/>
    </row>
    <row r="3736" ht="12.0" customHeight="1">
      <c r="A3736" s="1"/>
      <c r="B3736" s="1"/>
      <c r="C3736" s="1"/>
      <c r="D3736" s="1"/>
      <c r="E3736" s="1"/>
      <c r="F3736" s="1"/>
      <c r="G3736" s="1"/>
      <c r="H3736" s="1"/>
      <c r="I3736" s="1"/>
      <c r="J3736" s="1"/>
      <c r="K3736" s="1"/>
      <c r="L3736" s="1"/>
      <c r="M3736" s="1"/>
      <c r="N3736" s="1"/>
      <c r="O3736" s="1"/>
      <c r="P3736" s="1"/>
      <c r="Q3736" s="1"/>
      <c r="R3736" s="1"/>
      <c r="S3736" s="1"/>
      <c r="T3736" s="1"/>
      <c r="U3736" s="1"/>
      <c r="V3736" s="1"/>
      <c r="W3736" s="1"/>
      <c r="X3736" s="1"/>
      <c r="Y3736" s="1"/>
      <c r="Z3736" s="1"/>
      <c r="AA3736" s="1"/>
      <c r="AB3736" s="1"/>
      <c r="AC3736" s="1"/>
      <c r="AD3736" s="1"/>
      <c r="AE3736" s="1"/>
      <c r="AF3736" s="1"/>
      <c r="AG3736" s="1"/>
      <c r="AH3736" s="1"/>
      <c r="AI3736" s="1"/>
      <c r="AJ3736" s="1"/>
      <c r="AK3736" s="1"/>
      <c r="AL3736" s="1"/>
      <c r="AM3736" s="1"/>
      <c r="AN3736" s="1"/>
      <c r="AO3736" s="1"/>
      <c r="AP3736" s="1"/>
      <c r="AQ3736" s="1"/>
      <c r="AR3736" s="1"/>
    </row>
    <row r="3737" ht="12.0" customHeight="1">
      <c r="A3737" s="1"/>
      <c r="B3737" s="1"/>
      <c r="C3737" s="1"/>
      <c r="D3737" s="1"/>
      <c r="E3737" s="1"/>
      <c r="F3737" s="1"/>
      <c r="G3737" s="1"/>
      <c r="H3737" s="1"/>
      <c r="I3737" s="1"/>
      <c r="J3737" s="1"/>
      <c r="K3737" s="1"/>
      <c r="L3737" s="1"/>
      <c r="M3737" s="1"/>
      <c r="N3737" s="1"/>
      <c r="O3737" s="1"/>
      <c r="P3737" s="1"/>
      <c r="Q3737" s="1"/>
      <c r="R3737" s="1"/>
      <c r="S3737" s="1"/>
      <c r="T3737" s="1"/>
      <c r="U3737" s="1"/>
      <c r="V3737" s="1"/>
      <c r="W3737" s="1"/>
      <c r="X3737" s="1"/>
      <c r="Y3737" s="1"/>
      <c r="Z3737" s="1"/>
      <c r="AA3737" s="1"/>
      <c r="AB3737" s="1"/>
      <c r="AC3737" s="1"/>
      <c r="AD3737" s="1"/>
      <c r="AE3737" s="1"/>
      <c r="AF3737" s="1"/>
      <c r="AG3737" s="1"/>
      <c r="AH3737" s="1"/>
      <c r="AI3737" s="1"/>
      <c r="AJ3737" s="1"/>
      <c r="AK3737" s="1"/>
      <c r="AL3737" s="1"/>
      <c r="AM3737" s="1"/>
      <c r="AN3737" s="1"/>
      <c r="AO3737" s="1"/>
      <c r="AP3737" s="1"/>
      <c r="AQ3737" s="1"/>
      <c r="AR3737" s="1"/>
    </row>
    <row r="3738" ht="12.0" customHeight="1">
      <c r="A3738" s="1"/>
      <c r="B3738" s="1"/>
      <c r="C3738" s="1"/>
      <c r="D3738" s="1"/>
      <c r="E3738" s="1"/>
      <c r="F3738" s="1"/>
      <c r="G3738" s="1"/>
      <c r="H3738" s="1"/>
      <c r="I3738" s="1"/>
      <c r="J3738" s="1"/>
      <c r="K3738" s="1"/>
      <c r="L3738" s="1"/>
      <c r="M3738" s="1"/>
      <c r="N3738" s="1"/>
      <c r="O3738" s="1"/>
      <c r="P3738" s="1"/>
      <c r="Q3738" s="1"/>
      <c r="R3738" s="1"/>
      <c r="S3738" s="1"/>
      <c r="T3738" s="1"/>
      <c r="U3738" s="1"/>
      <c r="V3738" s="1"/>
      <c r="W3738" s="1"/>
      <c r="X3738" s="1"/>
      <c r="Y3738" s="1"/>
      <c r="Z3738" s="1"/>
      <c r="AA3738" s="1"/>
      <c r="AB3738" s="1"/>
      <c r="AC3738" s="1"/>
      <c r="AD3738" s="1"/>
      <c r="AE3738" s="1"/>
      <c r="AF3738" s="1"/>
      <c r="AG3738" s="1"/>
      <c r="AH3738" s="1"/>
      <c r="AI3738" s="1"/>
      <c r="AJ3738" s="1"/>
      <c r="AK3738" s="1"/>
      <c r="AL3738" s="1"/>
      <c r="AM3738" s="1"/>
      <c r="AN3738" s="1"/>
      <c r="AO3738" s="1"/>
      <c r="AP3738" s="1"/>
      <c r="AQ3738" s="1"/>
      <c r="AR3738" s="1"/>
    </row>
    <row r="3739" ht="12.0" customHeight="1">
      <c r="A3739" s="1"/>
      <c r="B3739" s="1"/>
      <c r="C3739" s="1"/>
      <c r="D3739" s="1"/>
      <c r="E3739" s="1"/>
      <c r="F3739" s="1"/>
      <c r="G3739" s="1"/>
      <c r="H3739" s="1"/>
      <c r="I3739" s="1"/>
      <c r="J3739" s="1"/>
      <c r="K3739" s="1"/>
      <c r="L3739" s="1"/>
      <c r="M3739" s="1"/>
      <c r="N3739" s="1"/>
      <c r="O3739" s="1"/>
      <c r="P3739" s="1"/>
      <c r="Q3739" s="1"/>
      <c r="R3739" s="1"/>
      <c r="S3739" s="1"/>
      <c r="T3739" s="1"/>
      <c r="U3739" s="1"/>
      <c r="V3739" s="1"/>
      <c r="W3739" s="1"/>
      <c r="X3739" s="1"/>
      <c r="Y3739" s="1"/>
      <c r="Z3739" s="1"/>
      <c r="AA3739" s="1"/>
      <c r="AB3739" s="1"/>
      <c r="AC3739" s="1"/>
      <c r="AD3739" s="1"/>
      <c r="AE3739" s="1"/>
      <c r="AF3739" s="1"/>
      <c r="AG3739" s="1"/>
      <c r="AH3739" s="1"/>
      <c r="AI3739" s="1"/>
      <c r="AJ3739" s="1"/>
      <c r="AK3739" s="1"/>
      <c r="AL3739" s="1"/>
      <c r="AM3739" s="1"/>
      <c r="AN3739" s="1"/>
      <c r="AO3739" s="1"/>
      <c r="AP3739" s="1"/>
      <c r="AQ3739" s="1"/>
      <c r="AR3739" s="1"/>
    </row>
    <row r="3740" ht="12.0" customHeight="1">
      <c r="A3740" s="1"/>
      <c r="B3740" s="1"/>
      <c r="C3740" s="1"/>
      <c r="D3740" s="1"/>
      <c r="E3740" s="1"/>
      <c r="F3740" s="1"/>
      <c r="G3740" s="1"/>
      <c r="H3740" s="1"/>
      <c r="I3740" s="1"/>
      <c r="J3740" s="1"/>
      <c r="K3740" s="1"/>
      <c r="L3740" s="1"/>
      <c r="M3740" s="1"/>
      <c r="N3740" s="1"/>
      <c r="O3740" s="1"/>
      <c r="P3740" s="1"/>
      <c r="Q3740" s="1"/>
      <c r="R3740" s="1"/>
      <c r="S3740" s="1"/>
      <c r="T3740" s="1"/>
      <c r="U3740" s="1"/>
      <c r="V3740" s="1"/>
      <c r="W3740" s="1"/>
      <c r="X3740" s="1"/>
      <c r="Y3740" s="1"/>
      <c r="Z3740" s="1"/>
      <c r="AA3740" s="1"/>
      <c r="AB3740" s="1"/>
      <c r="AC3740" s="1"/>
      <c r="AD3740" s="1"/>
      <c r="AE3740" s="1"/>
      <c r="AF3740" s="1"/>
      <c r="AG3740" s="1"/>
      <c r="AH3740" s="1"/>
      <c r="AI3740" s="1"/>
      <c r="AJ3740" s="1"/>
      <c r="AK3740" s="1"/>
      <c r="AL3740" s="1"/>
      <c r="AM3740" s="1"/>
      <c r="AN3740" s="1"/>
      <c r="AO3740" s="1"/>
      <c r="AP3740" s="1"/>
      <c r="AQ3740" s="1"/>
      <c r="AR3740" s="1"/>
    </row>
    <row r="3741" ht="12.0" customHeight="1">
      <c r="A3741" s="1"/>
      <c r="B3741" s="1"/>
      <c r="C3741" s="1"/>
      <c r="D3741" s="1"/>
      <c r="E3741" s="1"/>
      <c r="F3741" s="1"/>
      <c r="G3741" s="1"/>
      <c r="H3741" s="1"/>
      <c r="I3741" s="1"/>
      <c r="J3741" s="1"/>
      <c r="K3741" s="1"/>
      <c r="L3741" s="1"/>
      <c r="M3741" s="1"/>
      <c r="N3741" s="1"/>
      <c r="O3741" s="1"/>
      <c r="P3741" s="1"/>
      <c r="Q3741" s="1"/>
      <c r="R3741" s="1"/>
      <c r="S3741" s="1"/>
      <c r="T3741" s="1"/>
      <c r="U3741" s="1"/>
      <c r="V3741" s="1"/>
      <c r="W3741" s="1"/>
      <c r="X3741" s="1"/>
      <c r="Y3741" s="1"/>
      <c r="Z3741" s="1"/>
      <c r="AA3741" s="1"/>
      <c r="AB3741" s="1"/>
      <c r="AC3741" s="1"/>
      <c r="AD3741" s="1"/>
      <c r="AE3741" s="1"/>
      <c r="AF3741" s="1"/>
      <c r="AG3741" s="1"/>
      <c r="AH3741" s="1"/>
      <c r="AI3741" s="1"/>
      <c r="AJ3741" s="1"/>
      <c r="AK3741" s="1"/>
      <c r="AL3741" s="1"/>
      <c r="AM3741" s="1"/>
      <c r="AN3741" s="1"/>
      <c r="AO3741" s="1"/>
      <c r="AP3741" s="1"/>
      <c r="AQ3741" s="1"/>
      <c r="AR3741" s="1"/>
    </row>
    <row r="3742" ht="12.0" customHeight="1">
      <c r="A3742" s="1"/>
      <c r="B3742" s="1"/>
      <c r="C3742" s="1"/>
      <c r="D3742" s="1"/>
      <c r="E3742" s="1"/>
      <c r="F3742" s="1"/>
      <c r="G3742" s="1"/>
      <c r="H3742" s="1"/>
      <c r="I3742" s="1"/>
      <c r="J3742" s="1"/>
      <c r="K3742" s="1"/>
      <c r="L3742" s="1"/>
      <c r="M3742" s="1"/>
      <c r="N3742" s="1"/>
      <c r="O3742" s="1"/>
      <c r="P3742" s="1"/>
      <c r="Q3742" s="1"/>
      <c r="R3742" s="1"/>
      <c r="S3742" s="1"/>
      <c r="T3742" s="1"/>
      <c r="U3742" s="1"/>
      <c r="V3742" s="1"/>
      <c r="W3742" s="1"/>
      <c r="X3742" s="1"/>
      <c r="Y3742" s="1"/>
      <c r="Z3742" s="1"/>
      <c r="AA3742" s="1"/>
      <c r="AB3742" s="1"/>
      <c r="AC3742" s="1"/>
      <c r="AD3742" s="1"/>
      <c r="AE3742" s="1"/>
      <c r="AF3742" s="1"/>
      <c r="AG3742" s="1"/>
      <c r="AH3742" s="1"/>
      <c r="AI3742" s="1"/>
      <c r="AJ3742" s="1"/>
      <c r="AK3742" s="1"/>
      <c r="AL3742" s="1"/>
      <c r="AM3742" s="1"/>
      <c r="AN3742" s="1"/>
      <c r="AO3742" s="1"/>
      <c r="AP3742" s="1"/>
      <c r="AQ3742" s="1"/>
      <c r="AR3742" s="1"/>
    </row>
    <row r="3743" ht="12.0" customHeight="1">
      <c r="A3743" s="1"/>
      <c r="B3743" s="1"/>
      <c r="C3743" s="1"/>
      <c r="D3743" s="1"/>
      <c r="E3743" s="1"/>
      <c r="F3743" s="1"/>
      <c r="G3743" s="1"/>
      <c r="H3743" s="1"/>
      <c r="I3743" s="1"/>
      <c r="J3743" s="1"/>
      <c r="K3743" s="1"/>
      <c r="L3743" s="1"/>
      <c r="M3743" s="1"/>
      <c r="N3743" s="1"/>
      <c r="O3743" s="1"/>
      <c r="P3743" s="1"/>
      <c r="Q3743" s="1"/>
      <c r="R3743" s="1"/>
      <c r="S3743" s="1"/>
      <c r="T3743" s="1"/>
      <c r="U3743" s="1"/>
      <c r="V3743" s="1"/>
      <c r="W3743" s="1"/>
      <c r="X3743" s="1"/>
      <c r="Y3743" s="1"/>
      <c r="Z3743" s="1"/>
      <c r="AA3743" s="1"/>
      <c r="AB3743" s="1"/>
      <c r="AC3743" s="1"/>
      <c r="AD3743" s="1"/>
      <c r="AE3743" s="1"/>
      <c r="AF3743" s="1"/>
      <c r="AG3743" s="1"/>
      <c r="AH3743" s="1"/>
      <c r="AI3743" s="1"/>
      <c r="AJ3743" s="1"/>
      <c r="AK3743" s="1"/>
      <c r="AL3743" s="1"/>
      <c r="AM3743" s="1"/>
      <c r="AN3743" s="1"/>
      <c r="AO3743" s="1"/>
      <c r="AP3743" s="1"/>
      <c r="AQ3743" s="1"/>
      <c r="AR3743" s="1"/>
    </row>
    <row r="3744" ht="12.0" customHeight="1">
      <c r="A3744" s="1"/>
      <c r="B3744" s="1"/>
      <c r="C3744" s="1"/>
      <c r="D3744" s="1"/>
      <c r="E3744" s="1"/>
      <c r="F3744" s="1"/>
      <c r="G3744" s="1"/>
      <c r="H3744" s="1"/>
      <c r="I3744" s="1"/>
      <c r="J3744" s="1"/>
      <c r="K3744" s="1"/>
      <c r="L3744" s="1"/>
      <c r="M3744" s="1"/>
      <c r="N3744" s="1"/>
      <c r="O3744" s="1"/>
      <c r="P3744" s="1"/>
      <c r="Q3744" s="1"/>
      <c r="R3744" s="1"/>
      <c r="S3744" s="1"/>
      <c r="T3744" s="1"/>
      <c r="U3744" s="1"/>
      <c r="V3744" s="1"/>
      <c r="W3744" s="1"/>
      <c r="X3744" s="1"/>
      <c r="Y3744" s="1"/>
      <c r="Z3744" s="1"/>
      <c r="AA3744" s="1"/>
      <c r="AB3744" s="1"/>
      <c r="AC3744" s="1"/>
      <c r="AD3744" s="1"/>
      <c r="AE3744" s="1"/>
      <c r="AF3744" s="1"/>
      <c r="AG3744" s="1"/>
      <c r="AH3744" s="1"/>
      <c r="AI3744" s="1"/>
      <c r="AJ3744" s="1"/>
      <c r="AK3744" s="1"/>
      <c r="AL3744" s="1"/>
      <c r="AM3744" s="1"/>
      <c r="AN3744" s="1"/>
      <c r="AO3744" s="1"/>
      <c r="AP3744" s="1"/>
      <c r="AQ3744" s="1"/>
      <c r="AR3744" s="1"/>
    </row>
    <row r="3745" ht="12.0" customHeight="1">
      <c r="A3745" s="1"/>
      <c r="B3745" s="1"/>
      <c r="C3745" s="1"/>
      <c r="D3745" s="1"/>
      <c r="E3745" s="1"/>
      <c r="F3745" s="1"/>
      <c r="G3745" s="1"/>
      <c r="H3745" s="1"/>
      <c r="I3745" s="1"/>
      <c r="J3745" s="1"/>
      <c r="K3745" s="1"/>
      <c r="L3745" s="1"/>
      <c r="M3745" s="1"/>
      <c r="N3745" s="1"/>
      <c r="O3745" s="1"/>
      <c r="P3745" s="1"/>
      <c r="Q3745" s="1"/>
      <c r="R3745" s="1"/>
      <c r="S3745" s="1"/>
      <c r="T3745" s="1"/>
      <c r="U3745" s="1"/>
      <c r="V3745" s="1"/>
      <c r="W3745" s="1"/>
      <c r="X3745" s="1"/>
      <c r="Y3745" s="1"/>
      <c r="Z3745" s="1"/>
      <c r="AA3745" s="1"/>
      <c r="AB3745" s="1"/>
      <c r="AC3745" s="1"/>
      <c r="AD3745" s="1"/>
      <c r="AE3745" s="1"/>
      <c r="AF3745" s="1"/>
      <c r="AG3745" s="1"/>
      <c r="AH3745" s="1"/>
      <c r="AI3745" s="1"/>
      <c r="AJ3745" s="1"/>
      <c r="AK3745" s="1"/>
      <c r="AL3745" s="1"/>
      <c r="AM3745" s="1"/>
      <c r="AN3745" s="1"/>
      <c r="AO3745" s="1"/>
      <c r="AP3745" s="1"/>
      <c r="AQ3745" s="1"/>
      <c r="AR3745" s="1"/>
    </row>
    <row r="3746" ht="12.0" customHeight="1">
      <c r="A3746" s="1"/>
      <c r="B3746" s="1"/>
      <c r="C3746" s="1"/>
      <c r="D3746" s="1"/>
      <c r="E3746" s="1"/>
      <c r="F3746" s="1"/>
      <c r="G3746" s="1"/>
      <c r="H3746" s="1"/>
      <c r="I3746" s="1"/>
      <c r="J3746" s="1"/>
      <c r="K3746" s="1"/>
      <c r="L3746" s="1"/>
      <c r="M3746" s="1"/>
      <c r="N3746" s="1"/>
      <c r="O3746" s="1"/>
      <c r="P3746" s="1"/>
      <c r="Q3746" s="1"/>
      <c r="R3746" s="1"/>
      <c r="S3746" s="1"/>
      <c r="T3746" s="1"/>
      <c r="U3746" s="1"/>
      <c r="V3746" s="1"/>
      <c r="W3746" s="1"/>
      <c r="X3746" s="1"/>
      <c r="Y3746" s="1"/>
      <c r="Z3746" s="1"/>
      <c r="AA3746" s="1"/>
      <c r="AB3746" s="1"/>
      <c r="AC3746" s="1"/>
      <c r="AD3746" s="1"/>
      <c r="AE3746" s="1"/>
      <c r="AF3746" s="1"/>
      <c r="AG3746" s="1"/>
      <c r="AH3746" s="1"/>
      <c r="AI3746" s="1"/>
      <c r="AJ3746" s="1"/>
      <c r="AK3746" s="1"/>
      <c r="AL3746" s="1"/>
      <c r="AM3746" s="1"/>
      <c r="AN3746" s="1"/>
      <c r="AO3746" s="1"/>
      <c r="AP3746" s="1"/>
      <c r="AQ3746" s="1"/>
      <c r="AR3746" s="1"/>
    </row>
    <row r="3747" ht="12.0" customHeight="1">
      <c r="A3747" s="1"/>
      <c r="B3747" s="1"/>
      <c r="C3747" s="1"/>
      <c r="D3747" s="1"/>
      <c r="E3747" s="1"/>
      <c r="F3747" s="1"/>
      <c r="G3747" s="1"/>
      <c r="H3747" s="1"/>
      <c r="I3747" s="1"/>
      <c r="J3747" s="1"/>
      <c r="K3747" s="1"/>
      <c r="L3747" s="1"/>
      <c r="M3747" s="1"/>
      <c r="N3747" s="1"/>
      <c r="O3747" s="1"/>
      <c r="P3747" s="1"/>
      <c r="Q3747" s="1"/>
      <c r="R3747" s="1"/>
      <c r="S3747" s="1"/>
      <c r="T3747" s="1"/>
      <c r="U3747" s="1"/>
      <c r="V3747" s="1"/>
      <c r="W3747" s="1"/>
      <c r="X3747" s="1"/>
      <c r="Y3747" s="1"/>
      <c r="Z3747" s="1"/>
      <c r="AA3747" s="1"/>
      <c r="AB3747" s="1"/>
      <c r="AC3747" s="1"/>
      <c r="AD3747" s="1"/>
      <c r="AE3747" s="1"/>
      <c r="AF3747" s="1"/>
      <c r="AG3747" s="1"/>
      <c r="AH3747" s="1"/>
      <c r="AI3747" s="1"/>
      <c r="AJ3747" s="1"/>
      <c r="AK3747" s="1"/>
      <c r="AL3747" s="1"/>
      <c r="AM3747" s="1"/>
      <c r="AN3747" s="1"/>
      <c r="AO3747" s="1"/>
      <c r="AP3747" s="1"/>
      <c r="AQ3747" s="1"/>
      <c r="AR3747" s="1"/>
    </row>
    <row r="3748" ht="12.0" customHeight="1">
      <c r="A3748" s="1"/>
      <c r="B3748" s="1"/>
      <c r="C3748" s="1"/>
      <c r="D3748" s="1"/>
      <c r="E3748" s="1"/>
      <c r="F3748" s="1"/>
      <c r="G3748" s="1"/>
      <c r="H3748" s="1"/>
      <c r="I3748" s="1"/>
      <c r="J3748" s="1"/>
      <c r="K3748" s="1"/>
      <c r="L3748" s="1"/>
      <c r="M3748" s="1"/>
      <c r="N3748" s="1"/>
      <c r="O3748" s="1"/>
      <c r="P3748" s="1"/>
      <c r="Q3748" s="1"/>
      <c r="R3748" s="1"/>
      <c r="S3748" s="1"/>
      <c r="T3748" s="1"/>
      <c r="U3748" s="1"/>
      <c r="V3748" s="1"/>
      <c r="W3748" s="1"/>
      <c r="X3748" s="1"/>
      <c r="Y3748" s="1"/>
      <c r="Z3748" s="1"/>
      <c r="AA3748" s="1"/>
      <c r="AB3748" s="1"/>
      <c r="AC3748" s="1"/>
      <c r="AD3748" s="1"/>
      <c r="AE3748" s="1"/>
      <c r="AF3748" s="1"/>
      <c r="AG3748" s="1"/>
      <c r="AH3748" s="1"/>
      <c r="AI3748" s="1"/>
      <c r="AJ3748" s="1"/>
      <c r="AK3748" s="1"/>
      <c r="AL3748" s="1"/>
      <c r="AM3748" s="1"/>
      <c r="AN3748" s="1"/>
      <c r="AO3748" s="1"/>
      <c r="AP3748" s="1"/>
      <c r="AQ3748" s="1"/>
      <c r="AR3748" s="1"/>
    </row>
    <row r="3749" ht="12.0" customHeight="1">
      <c r="A3749" s="1"/>
      <c r="B3749" s="1"/>
      <c r="C3749" s="1"/>
      <c r="D3749" s="1"/>
      <c r="E3749" s="1"/>
      <c r="F3749" s="1"/>
      <c r="G3749" s="1"/>
      <c r="H3749" s="1"/>
      <c r="I3749" s="1"/>
      <c r="J3749" s="1"/>
      <c r="K3749" s="1"/>
      <c r="L3749" s="1"/>
      <c r="M3749" s="1"/>
      <c r="N3749" s="1"/>
      <c r="O3749" s="1"/>
      <c r="P3749" s="1"/>
      <c r="Q3749" s="1"/>
      <c r="R3749" s="1"/>
      <c r="S3749" s="1"/>
      <c r="T3749" s="1"/>
      <c r="U3749" s="1"/>
      <c r="V3749" s="1"/>
      <c r="W3749" s="1"/>
      <c r="X3749" s="1"/>
      <c r="Y3749" s="1"/>
      <c r="Z3749" s="1"/>
      <c r="AA3749" s="1"/>
      <c r="AB3749" s="1"/>
      <c r="AC3749" s="1"/>
      <c r="AD3749" s="1"/>
      <c r="AE3749" s="1"/>
      <c r="AF3749" s="1"/>
      <c r="AG3749" s="1"/>
      <c r="AH3749" s="1"/>
      <c r="AI3749" s="1"/>
      <c r="AJ3749" s="1"/>
      <c r="AK3749" s="1"/>
      <c r="AL3749" s="1"/>
      <c r="AM3749" s="1"/>
      <c r="AN3749" s="1"/>
      <c r="AO3749" s="1"/>
      <c r="AP3749" s="1"/>
      <c r="AQ3749" s="1"/>
      <c r="AR3749" s="1"/>
    </row>
    <row r="3750" ht="12.0" customHeight="1">
      <c r="A3750" s="1"/>
      <c r="B3750" s="1"/>
      <c r="C3750" s="1"/>
      <c r="D3750" s="1"/>
      <c r="E3750" s="1"/>
      <c r="F3750" s="1"/>
      <c r="G3750" s="1"/>
      <c r="H3750" s="1"/>
      <c r="I3750" s="1"/>
      <c r="J3750" s="1"/>
      <c r="K3750" s="1"/>
      <c r="L3750" s="1"/>
      <c r="M3750" s="1"/>
      <c r="N3750" s="1"/>
      <c r="O3750" s="1"/>
      <c r="P3750" s="1"/>
      <c r="Q3750" s="1"/>
      <c r="R3750" s="1"/>
      <c r="S3750" s="1"/>
      <c r="T3750" s="1"/>
      <c r="U3750" s="1"/>
      <c r="V3750" s="1"/>
      <c r="W3750" s="1"/>
      <c r="X3750" s="1"/>
      <c r="Y3750" s="1"/>
      <c r="Z3750" s="1"/>
      <c r="AA3750" s="1"/>
      <c r="AB3750" s="1"/>
      <c r="AC3750" s="1"/>
      <c r="AD3750" s="1"/>
      <c r="AE3750" s="1"/>
      <c r="AF3750" s="1"/>
      <c r="AG3750" s="1"/>
      <c r="AH3750" s="1"/>
      <c r="AI3750" s="1"/>
      <c r="AJ3750" s="1"/>
      <c r="AK3750" s="1"/>
      <c r="AL3750" s="1"/>
      <c r="AM3750" s="1"/>
      <c r="AN3750" s="1"/>
      <c r="AO3750" s="1"/>
      <c r="AP3750" s="1"/>
      <c r="AQ3750" s="1"/>
      <c r="AR3750" s="1"/>
    </row>
    <row r="3751" ht="12.0" customHeight="1">
      <c r="A3751" s="1"/>
      <c r="B3751" s="1"/>
      <c r="C3751" s="1"/>
      <c r="D3751" s="1"/>
      <c r="E3751" s="1"/>
      <c r="F3751" s="1"/>
      <c r="G3751" s="1"/>
      <c r="H3751" s="1"/>
      <c r="I3751" s="1"/>
      <c r="J3751" s="1"/>
      <c r="K3751" s="1"/>
      <c r="L3751" s="1"/>
      <c r="M3751" s="1"/>
      <c r="N3751" s="1"/>
      <c r="O3751" s="1"/>
      <c r="P3751" s="1"/>
      <c r="Q3751" s="1"/>
      <c r="R3751" s="1"/>
      <c r="S3751" s="1"/>
      <c r="T3751" s="1"/>
      <c r="U3751" s="1"/>
      <c r="V3751" s="1"/>
      <c r="W3751" s="1"/>
      <c r="X3751" s="1"/>
      <c r="Y3751" s="1"/>
      <c r="Z3751" s="1"/>
      <c r="AA3751" s="1"/>
      <c r="AB3751" s="1"/>
      <c r="AC3751" s="1"/>
      <c r="AD3751" s="1"/>
      <c r="AE3751" s="1"/>
      <c r="AF3751" s="1"/>
      <c r="AG3751" s="1"/>
      <c r="AH3751" s="1"/>
      <c r="AI3751" s="1"/>
      <c r="AJ3751" s="1"/>
      <c r="AK3751" s="1"/>
      <c r="AL3751" s="1"/>
      <c r="AM3751" s="1"/>
      <c r="AN3751" s="1"/>
      <c r="AO3751" s="1"/>
      <c r="AP3751" s="1"/>
      <c r="AQ3751" s="1"/>
      <c r="AR3751" s="1"/>
    </row>
    <row r="3752" ht="12.0" customHeight="1">
      <c r="A3752" s="1"/>
      <c r="B3752" s="1"/>
      <c r="C3752" s="1"/>
      <c r="D3752" s="1"/>
      <c r="E3752" s="1"/>
      <c r="F3752" s="1"/>
      <c r="G3752" s="1"/>
      <c r="H3752" s="1"/>
      <c r="I3752" s="1"/>
      <c r="J3752" s="1"/>
      <c r="K3752" s="1"/>
      <c r="L3752" s="1"/>
      <c r="M3752" s="1"/>
      <c r="N3752" s="1"/>
      <c r="O3752" s="1"/>
      <c r="P3752" s="1"/>
      <c r="Q3752" s="1"/>
      <c r="R3752" s="1"/>
      <c r="S3752" s="1"/>
      <c r="T3752" s="1"/>
      <c r="U3752" s="1"/>
      <c r="V3752" s="1"/>
      <c r="W3752" s="1"/>
      <c r="X3752" s="1"/>
      <c r="Y3752" s="1"/>
      <c r="Z3752" s="1"/>
      <c r="AA3752" s="1"/>
      <c r="AB3752" s="1"/>
      <c r="AC3752" s="1"/>
      <c r="AD3752" s="1"/>
      <c r="AE3752" s="1"/>
      <c r="AF3752" s="1"/>
      <c r="AG3752" s="1"/>
      <c r="AH3752" s="1"/>
      <c r="AI3752" s="1"/>
      <c r="AJ3752" s="1"/>
      <c r="AK3752" s="1"/>
      <c r="AL3752" s="1"/>
      <c r="AM3752" s="1"/>
      <c r="AN3752" s="1"/>
      <c r="AO3752" s="1"/>
      <c r="AP3752" s="1"/>
      <c r="AQ3752" s="1"/>
      <c r="AR3752" s="1"/>
    </row>
    <row r="3753" ht="12.0" customHeight="1">
      <c r="A3753" s="1"/>
      <c r="B3753" s="1"/>
      <c r="C3753" s="1"/>
      <c r="D3753" s="1"/>
      <c r="E3753" s="1"/>
      <c r="F3753" s="1"/>
      <c r="G3753" s="1"/>
      <c r="H3753" s="1"/>
      <c r="I3753" s="1"/>
      <c r="J3753" s="1"/>
      <c r="K3753" s="1"/>
      <c r="L3753" s="1"/>
      <c r="M3753" s="1"/>
      <c r="N3753" s="1"/>
      <c r="O3753" s="1"/>
      <c r="P3753" s="1"/>
      <c r="Q3753" s="1"/>
      <c r="R3753" s="1"/>
      <c r="S3753" s="1"/>
      <c r="T3753" s="1"/>
      <c r="U3753" s="1"/>
      <c r="V3753" s="1"/>
      <c r="W3753" s="1"/>
      <c r="X3753" s="1"/>
      <c r="Y3753" s="1"/>
      <c r="Z3753" s="1"/>
      <c r="AA3753" s="1"/>
      <c r="AB3753" s="1"/>
      <c r="AC3753" s="1"/>
      <c r="AD3753" s="1"/>
      <c r="AE3753" s="1"/>
      <c r="AF3753" s="1"/>
      <c r="AG3753" s="1"/>
      <c r="AH3753" s="1"/>
      <c r="AI3753" s="1"/>
      <c r="AJ3753" s="1"/>
      <c r="AK3753" s="1"/>
      <c r="AL3753" s="1"/>
      <c r="AM3753" s="1"/>
      <c r="AN3753" s="1"/>
      <c r="AO3753" s="1"/>
      <c r="AP3753" s="1"/>
      <c r="AQ3753" s="1"/>
      <c r="AR3753" s="1"/>
    </row>
    <row r="3754" ht="12.0" customHeight="1">
      <c r="A3754" s="1"/>
      <c r="B3754" s="1"/>
      <c r="C3754" s="1"/>
      <c r="D3754" s="1"/>
      <c r="E3754" s="1"/>
      <c r="F3754" s="1"/>
      <c r="G3754" s="1"/>
      <c r="H3754" s="1"/>
      <c r="I3754" s="1"/>
      <c r="J3754" s="1"/>
      <c r="K3754" s="1"/>
      <c r="L3754" s="1"/>
      <c r="M3754" s="1"/>
      <c r="N3754" s="1"/>
      <c r="O3754" s="1"/>
      <c r="P3754" s="1"/>
      <c r="Q3754" s="1"/>
      <c r="R3754" s="1"/>
      <c r="S3754" s="1"/>
      <c r="T3754" s="1"/>
      <c r="U3754" s="1"/>
      <c r="V3754" s="1"/>
      <c r="W3754" s="1"/>
      <c r="X3754" s="1"/>
      <c r="Y3754" s="1"/>
      <c r="Z3754" s="1"/>
      <c r="AA3754" s="1"/>
      <c r="AB3754" s="1"/>
      <c r="AC3754" s="1"/>
      <c r="AD3754" s="1"/>
      <c r="AE3754" s="1"/>
      <c r="AF3754" s="1"/>
      <c r="AG3754" s="1"/>
      <c r="AH3754" s="1"/>
      <c r="AI3754" s="1"/>
      <c r="AJ3754" s="1"/>
      <c r="AK3754" s="1"/>
      <c r="AL3754" s="1"/>
      <c r="AM3754" s="1"/>
      <c r="AN3754" s="1"/>
      <c r="AO3754" s="1"/>
      <c r="AP3754" s="1"/>
      <c r="AQ3754" s="1"/>
      <c r="AR3754" s="1"/>
    </row>
    <row r="3755" ht="12.0" customHeight="1">
      <c r="A3755" s="1"/>
      <c r="B3755" s="1"/>
      <c r="C3755" s="1"/>
      <c r="D3755" s="1"/>
      <c r="E3755" s="1"/>
      <c r="F3755" s="1"/>
      <c r="G3755" s="1"/>
      <c r="H3755" s="1"/>
      <c r="I3755" s="1"/>
      <c r="J3755" s="1"/>
      <c r="K3755" s="1"/>
      <c r="L3755" s="1"/>
      <c r="M3755" s="1"/>
      <c r="N3755" s="1"/>
      <c r="O3755" s="1"/>
      <c r="P3755" s="1"/>
      <c r="Q3755" s="1"/>
      <c r="R3755" s="1"/>
      <c r="S3755" s="1"/>
      <c r="T3755" s="1"/>
      <c r="U3755" s="1"/>
      <c r="V3755" s="1"/>
      <c r="W3755" s="1"/>
      <c r="X3755" s="1"/>
      <c r="Y3755" s="1"/>
      <c r="Z3755" s="1"/>
      <c r="AA3755" s="1"/>
      <c r="AB3755" s="1"/>
      <c r="AC3755" s="1"/>
      <c r="AD3755" s="1"/>
      <c r="AE3755" s="1"/>
      <c r="AF3755" s="1"/>
      <c r="AG3755" s="1"/>
      <c r="AH3755" s="1"/>
      <c r="AI3755" s="1"/>
      <c r="AJ3755" s="1"/>
      <c r="AK3755" s="1"/>
      <c r="AL3755" s="1"/>
      <c r="AM3755" s="1"/>
      <c r="AN3755" s="1"/>
      <c r="AO3755" s="1"/>
      <c r="AP3755" s="1"/>
      <c r="AQ3755" s="1"/>
      <c r="AR3755" s="1"/>
    </row>
    <row r="3756" ht="12.0" customHeight="1">
      <c r="A3756" s="1"/>
      <c r="B3756" s="1"/>
      <c r="C3756" s="1"/>
      <c r="D3756" s="1"/>
      <c r="E3756" s="1"/>
      <c r="F3756" s="1"/>
      <c r="G3756" s="1"/>
      <c r="H3756" s="1"/>
      <c r="I3756" s="1"/>
      <c r="J3756" s="1"/>
      <c r="K3756" s="1"/>
      <c r="L3756" s="1"/>
      <c r="M3756" s="1"/>
      <c r="N3756" s="1"/>
      <c r="O3756" s="1"/>
      <c r="P3756" s="1"/>
      <c r="Q3756" s="1"/>
      <c r="R3756" s="1"/>
      <c r="S3756" s="1"/>
      <c r="T3756" s="1"/>
      <c r="U3756" s="1"/>
      <c r="V3756" s="1"/>
      <c r="W3756" s="1"/>
      <c r="X3756" s="1"/>
      <c r="Y3756" s="1"/>
      <c r="Z3756" s="1"/>
      <c r="AA3756" s="1"/>
      <c r="AB3756" s="1"/>
      <c r="AC3756" s="1"/>
      <c r="AD3756" s="1"/>
      <c r="AE3756" s="1"/>
      <c r="AF3756" s="1"/>
      <c r="AG3756" s="1"/>
      <c r="AH3756" s="1"/>
      <c r="AI3756" s="1"/>
      <c r="AJ3756" s="1"/>
      <c r="AK3756" s="1"/>
      <c r="AL3756" s="1"/>
      <c r="AM3756" s="1"/>
      <c r="AN3756" s="1"/>
      <c r="AO3756" s="1"/>
      <c r="AP3756" s="1"/>
      <c r="AQ3756" s="1"/>
      <c r="AR3756" s="1"/>
    </row>
    <row r="3757" ht="12.0" customHeight="1">
      <c r="A3757" s="1"/>
      <c r="B3757" s="1"/>
      <c r="C3757" s="1"/>
      <c r="D3757" s="1"/>
      <c r="E3757" s="1"/>
      <c r="F3757" s="1"/>
      <c r="G3757" s="1"/>
      <c r="H3757" s="1"/>
      <c r="I3757" s="1"/>
      <c r="J3757" s="1"/>
      <c r="K3757" s="1"/>
      <c r="L3757" s="1"/>
      <c r="M3757" s="1"/>
      <c r="N3757" s="1"/>
      <c r="O3757" s="1"/>
      <c r="P3757" s="1"/>
      <c r="Q3757" s="1"/>
      <c r="R3757" s="1"/>
      <c r="S3757" s="1"/>
      <c r="T3757" s="1"/>
      <c r="U3757" s="1"/>
      <c r="V3757" s="1"/>
      <c r="W3757" s="1"/>
      <c r="X3757" s="1"/>
      <c r="Y3757" s="1"/>
      <c r="Z3757" s="1"/>
      <c r="AA3757" s="1"/>
      <c r="AB3757" s="1"/>
      <c r="AC3757" s="1"/>
      <c r="AD3757" s="1"/>
      <c r="AE3757" s="1"/>
      <c r="AF3757" s="1"/>
      <c r="AG3757" s="1"/>
      <c r="AH3757" s="1"/>
      <c r="AI3757" s="1"/>
      <c r="AJ3757" s="1"/>
      <c r="AK3757" s="1"/>
      <c r="AL3757" s="1"/>
      <c r="AM3757" s="1"/>
      <c r="AN3757" s="1"/>
      <c r="AO3757" s="1"/>
      <c r="AP3757" s="1"/>
      <c r="AQ3757" s="1"/>
      <c r="AR3757" s="1"/>
    </row>
    <row r="3758" ht="12.0" customHeight="1">
      <c r="A3758" s="1"/>
      <c r="B3758" s="1"/>
      <c r="C3758" s="1"/>
      <c r="D3758" s="1"/>
      <c r="E3758" s="1"/>
      <c r="F3758" s="1"/>
      <c r="G3758" s="1"/>
      <c r="H3758" s="1"/>
      <c r="I3758" s="1"/>
      <c r="J3758" s="1"/>
      <c r="K3758" s="1"/>
      <c r="L3758" s="1"/>
      <c r="M3758" s="1"/>
      <c r="N3758" s="1"/>
      <c r="O3758" s="1"/>
      <c r="P3758" s="1"/>
      <c r="Q3758" s="1"/>
      <c r="R3758" s="1"/>
      <c r="S3758" s="1"/>
      <c r="T3758" s="1"/>
      <c r="U3758" s="1"/>
      <c r="V3758" s="1"/>
      <c r="W3758" s="1"/>
      <c r="X3758" s="1"/>
      <c r="Y3758" s="1"/>
      <c r="Z3758" s="1"/>
      <c r="AA3758" s="1"/>
      <c r="AB3758" s="1"/>
      <c r="AC3758" s="1"/>
      <c r="AD3758" s="1"/>
      <c r="AE3758" s="1"/>
      <c r="AF3758" s="1"/>
      <c r="AG3758" s="1"/>
      <c r="AH3758" s="1"/>
      <c r="AI3758" s="1"/>
      <c r="AJ3758" s="1"/>
      <c r="AK3758" s="1"/>
      <c r="AL3758" s="1"/>
      <c r="AM3758" s="1"/>
      <c r="AN3758" s="1"/>
      <c r="AO3758" s="1"/>
      <c r="AP3758" s="1"/>
      <c r="AQ3758" s="1"/>
      <c r="AR3758" s="1"/>
    </row>
    <row r="3759" ht="12.0" customHeight="1">
      <c r="A3759" s="1"/>
      <c r="B3759" s="1"/>
      <c r="C3759" s="1"/>
      <c r="D3759" s="1"/>
      <c r="E3759" s="1"/>
      <c r="F3759" s="1"/>
      <c r="G3759" s="1"/>
      <c r="H3759" s="1"/>
      <c r="I3759" s="1"/>
      <c r="J3759" s="1"/>
      <c r="K3759" s="1"/>
      <c r="L3759" s="1"/>
      <c r="M3759" s="1"/>
      <c r="N3759" s="1"/>
      <c r="O3759" s="1"/>
      <c r="P3759" s="1"/>
      <c r="Q3759" s="1"/>
      <c r="R3759" s="1"/>
      <c r="S3759" s="1"/>
      <c r="T3759" s="1"/>
      <c r="U3759" s="1"/>
      <c r="V3759" s="1"/>
      <c r="W3759" s="1"/>
      <c r="X3759" s="1"/>
      <c r="Y3759" s="1"/>
      <c r="Z3759" s="1"/>
      <c r="AA3759" s="1"/>
      <c r="AB3759" s="1"/>
      <c r="AC3759" s="1"/>
      <c r="AD3759" s="1"/>
      <c r="AE3759" s="1"/>
      <c r="AF3759" s="1"/>
      <c r="AG3759" s="1"/>
      <c r="AH3759" s="1"/>
      <c r="AI3759" s="1"/>
      <c r="AJ3759" s="1"/>
      <c r="AK3759" s="1"/>
      <c r="AL3759" s="1"/>
      <c r="AM3759" s="1"/>
      <c r="AN3759" s="1"/>
      <c r="AO3759" s="1"/>
      <c r="AP3759" s="1"/>
      <c r="AQ3759" s="1"/>
      <c r="AR3759" s="1"/>
    </row>
    <row r="3760" ht="12.0" customHeight="1">
      <c r="A3760" s="1"/>
      <c r="B3760" s="1"/>
      <c r="C3760" s="1"/>
      <c r="D3760" s="1"/>
      <c r="E3760" s="1"/>
      <c r="F3760" s="1"/>
      <c r="G3760" s="1"/>
      <c r="H3760" s="1"/>
      <c r="I3760" s="1"/>
      <c r="J3760" s="1"/>
      <c r="K3760" s="1"/>
      <c r="L3760" s="1"/>
      <c r="M3760" s="1"/>
      <c r="N3760" s="1"/>
      <c r="O3760" s="1"/>
      <c r="P3760" s="1"/>
      <c r="Q3760" s="1"/>
      <c r="R3760" s="1"/>
      <c r="S3760" s="1"/>
      <c r="T3760" s="1"/>
      <c r="U3760" s="1"/>
      <c r="V3760" s="1"/>
      <c r="W3760" s="1"/>
      <c r="X3760" s="1"/>
      <c r="Y3760" s="1"/>
      <c r="Z3760" s="1"/>
      <c r="AA3760" s="1"/>
      <c r="AB3760" s="1"/>
      <c r="AC3760" s="1"/>
      <c r="AD3760" s="1"/>
      <c r="AE3760" s="1"/>
      <c r="AF3760" s="1"/>
      <c r="AG3760" s="1"/>
      <c r="AH3760" s="1"/>
      <c r="AI3760" s="1"/>
      <c r="AJ3760" s="1"/>
      <c r="AK3760" s="1"/>
      <c r="AL3760" s="1"/>
      <c r="AM3760" s="1"/>
      <c r="AN3760" s="1"/>
      <c r="AO3760" s="1"/>
      <c r="AP3760" s="1"/>
      <c r="AQ3760" s="1"/>
      <c r="AR3760" s="1"/>
    </row>
    <row r="3761" ht="12.0" customHeight="1">
      <c r="A3761" s="1"/>
      <c r="B3761" s="1"/>
      <c r="C3761" s="1"/>
      <c r="D3761" s="1"/>
      <c r="E3761" s="1"/>
      <c r="F3761" s="1"/>
      <c r="G3761" s="1"/>
      <c r="H3761" s="1"/>
      <c r="I3761" s="1"/>
      <c r="J3761" s="1"/>
      <c r="K3761" s="1"/>
      <c r="L3761" s="1"/>
      <c r="M3761" s="1"/>
      <c r="N3761" s="1"/>
      <c r="O3761" s="1"/>
      <c r="P3761" s="1"/>
      <c r="Q3761" s="1"/>
      <c r="R3761" s="1"/>
      <c r="S3761" s="1"/>
      <c r="T3761" s="1"/>
      <c r="U3761" s="1"/>
      <c r="V3761" s="1"/>
      <c r="W3761" s="1"/>
      <c r="X3761" s="1"/>
      <c r="Y3761" s="1"/>
      <c r="Z3761" s="1"/>
      <c r="AA3761" s="1"/>
      <c r="AB3761" s="1"/>
      <c r="AC3761" s="1"/>
      <c r="AD3761" s="1"/>
      <c r="AE3761" s="1"/>
      <c r="AF3761" s="1"/>
      <c r="AG3761" s="1"/>
      <c r="AH3761" s="1"/>
      <c r="AI3761" s="1"/>
      <c r="AJ3761" s="1"/>
      <c r="AK3761" s="1"/>
      <c r="AL3761" s="1"/>
      <c r="AM3761" s="1"/>
      <c r="AN3761" s="1"/>
      <c r="AO3761" s="1"/>
      <c r="AP3761" s="1"/>
      <c r="AQ3761" s="1"/>
      <c r="AR3761" s="1"/>
    </row>
    <row r="3762" ht="12.0" customHeight="1">
      <c r="A3762" s="1"/>
      <c r="B3762" s="1"/>
      <c r="C3762" s="1"/>
      <c r="D3762" s="1"/>
      <c r="E3762" s="1"/>
      <c r="F3762" s="1"/>
      <c r="G3762" s="1"/>
      <c r="H3762" s="1"/>
      <c r="I3762" s="1"/>
      <c r="J3762" s="1"/>
      <c r="K3762" s="1"/>
      <c r="L3762" s="1"/>
      <c r="M3762" s="1"/>
      <c r="N3762" s="1"/>
      <c r="O3762" s="1"/>
      <c r="P3762" s="1"/>
      <c r="Q3762" s="1"/>
      <c r="R3762" s="1"/>
      <c r="S3762" s="1"/>
      <c r="T3762" s="1"/>
      <c r="U3762" s="1"/>
      <c r="V3762" s="1"/>
      <c r="W3762" s="1"/>
      <c r="X3762" s="1"/>
      <c r="Y3762" s="1"/>
      <c r="Z3762" s="1"/>
      <c r="AA3762" s="1"/>
      <c r="AB3762" s="1"/>
      <c r="AC3762" s="1"/>
      <c r="AD3762" s="1"/>
      <c r="AE3762" s="1"/>
      <c r="AF3762" s="1"/>
      <c r="AG3762" s="1"/>
      <c r="AH3762" s="1"/>
      <c r="AI3762" s="1"/>
      <c r="AJ3762" s="1"/>
      <c r="AK3762" s="1"/>
      <c r="AL3762" s="1"/>
      <c r="AM3762" s="1"/>
      <c r="AN3762" s="1"/>
      <c r="AO3762" s="1"/>
      <c r="AP3762" s="1"/>
      <c r="AQ3762" s="1"/>
      <c r="AR3762" s="1"/>
    </row>
    <row r="3763" ht="12.0" customHeight="1">
      <c r="A3763" s="1"/>
      <c r="B3763" s="1"/>
      <c r="C3763" s="1"/>
      <c r="D3763" s="1"/>
      <c r="E3763" s="1"/>
      <c r="F3763" s="1"/>
      <c r="G3763" s="1"/>
      <c r="H3763" s="1"/>
      <c r="I3763" s="1"/>
      <c r="J3763" s="1"/>
      <c r="K3763" s="1"/>
      <c r="L3763" s="1"/>
      <c r="M3763" s="1"/>
      <c r="N3763" s="1"/>
      <c r="O3763" s="1"/>
      <c r="P3763" s="1"/>
      <c r="Q3763" s="1"/>
      <c r="R3763" s="1"/>
      <c r="S3763" s="1"/>
      <c r="T3763" s="1"/>
      <c r="U3763" s="1"/>
      <c r="V3763" s="1"/>
      <c r="W3763" s="1"/>
      <c r="X3763" s="1"/>
      <c r="Y3763" s="1"/>
      <c r="Z3763" s="1"/>
      <c r="AA3763" s="1"/>
      <c r="AB3763" s="1"/>
      <c r="AC3763" s="1"/>
      <c r="AD3763" s="1"/>
      <c r="AE3763" s="1"/>
      <c r="AF3763" s="1"/>
      <c r="AG3763" s="1"/>
      <c r="AH3763" s="1"/>
      <c r="AI3763" s="1"/>
      <c r="AJ3763" s="1"/>
      <c r="AK3763" s="1"/>
      <c r="AL3763" s="1"/>
      <c r="AM3763" s="1"/>
      <c r="AN3763" s="1"/>
      <c r="AO3763" s="1"/>
      <c r="AP3763" s="1"/>
      <c r="AQ3763" s="1"/>
      <c r="AR3763" s="1"/>
    </row>
    <row r="3764" ht="12.0" customHeight="1">
      <c r="A3764" s="1"/>
      <c r="B3764" s="1"/>
      <c r="C3764" s="1"/>
      <c r="D3764" s="1"/>
      <c r="E3764" s="1"/>
      <c r="F3764" s="1"/>
      <c r="G3764" s="1"/>
      <c r="H3764" s="1"/>
      <c r="I3764" s="1"/>
      <c r="J3764" s="1"/>
      <c r="K3764" s="1"/>
      <c r="L3764" s="1"/>
      <c r="M3764" s="1"/>
      <c r="N3764" s="1"/>
      <c r="O3764" s="1"/>
      <c r="P3764" s="1"/>
      <c r="Q3764" s="1"/>
      <c r="R3764" s="1"/>
      <c r="S3764" s="1"/>
      <c r="T3764" s="1"/>
      <c r="U3764" s="1"/>
      <c r="V3764" s="1"/>
      <c r="W3764" s="1"/>
      <c r="X3764" s="1"/>
      <c r="Y3764" s="1"/>
      <c r="Z3764" s="1"/>
      <c r="AA3764" s="1"/>
      <c r="AB3764" s="1"/>
      <c r="AC3764" s="1"/>
      <c r="AD3764" s="1"/>
      <c r="AE3764" s="1"/>
      <c r="AF3764" s="1"/>
      <c r="AG3764" s="1"/>
      <c r="AH3764" s="1"/>
      <c r="AI3764" s="1"/>
      <c r="AJ3764" s="1"/>
      <c r="AK3764" s="1"/>
      <c r="AL3764" s="1"/>
      <c r="AM3764" s="1"/>
      <c r="AN3764" s="1"/>
      <c r="AO3764" s="1"/>
      <c r="AP3764" s="1"/>
      <c r="AQ3764" s="1"/>
      <c r="AR3764" s="1"/>
    </row>
    <row r="3765" ht="12.0" customHeight="1">
      <c r="A3765" s="1"/>
      <c r="B3765" s="1"/>
      <c r="C3765" s="1"/>
      <c r="D3765" s="1"/>
      <c r="E3765" s="1"/>
      <c r="F3765" s="1"/>
      <c r="G3765" s="1"/>
      <c r="H3765" s="1"/>
      <c r="I3765" s="1"/>
      <c r="J3765" s="1"/>
      <c r="K3765" s="1"/>
      <c r="L3765" s="1"/>
      <c r="M3765" s="1"/>
      <c r="N3765" s="1"/>
      <c r="O3765" s="1"/>
      <c r="P3765" s="1"/>
      <c r="Q3765" s="1"/>
      <c r="R3765" s="1"/>
      <c r="S3765" s="1"/>
      <c r="T3765" s="1"/>
      <c r="U3765" s="1"/>
      <c r="V3765" s="1"/>
      <c r="W3765" s="1"/>
      <c r="X3765" s="1"/>
      <c r="Y3765" s="1"/>
      <c r="Z3765" s="1"/>
      <c r="AA3765" s="1"/>
      <c r="AB3765" s="1"/>
      <c r="AC3765" s="1"/>
      <c r="AD3765" s="1"/>
      <c r="AE3765" s="1"/>
      <c r="AF3765" s="1"/>
      <c r="AG3765" s="1"/>
      <c r="AH3765" s="1"/>
      <c r="AI3765" s="1"/>
      <c r="AJ3765" s="1"/>
      <c r="AK3765" s="1"/>
      <c r="AL3765" s="1"/>
      <c r="AM3765" s="1"/>
      <c r="AN3765" s="1"/>
      <c r="AO3765" s="1"/>
      <c r="AP3765" s="1"/>
      <c r="AQ3765" s="1"/>
      <c r="AR3765" s="1"/>
    </row>
    <row r="3766" ht="12.0" customHeight="1">
      <c r="A3766" s="1"/>
      <c r="B3766" s="1"/>
      <c r="C3766" s="1"/>
      <c r="D3766" s="1"/>
      <c r="E3766" s="1"/>
      <c r="F3766" s="1"/>
      <c r="G3766" s="1"/>
      <c r="H3766" s="1"/>
      <c r="I3766" s="1"/>
      <c r="J3766" s="1"/>
      <c r="K3766" s="1"/>
      <c r="L3766" s="1"/>
      <c r="M3766" s="1"/>
      <c r="N3766" s="1"/>
      <c r="O3766" s="1"/>
      <c r="P3766" s="1"/>
      <c r="Q3766" s="1"/>
      <c r="R3766" s="1"/>
      <c r="S3766" s="1"/>
      <c r="T3766" s="1"/>
      <c r="U3766" s="1"/>
      <c r="V3766" s="1"/>
      <c r="W3766" s="1"/>
      <c r="X3766" s="1"/>
      <c r="Y3766" s="1"/>
      <c r="Z3766" s="1"/>
      <c r="AA3766" s="1"/>
      <c r="AB3766" s="1"/>
      <c r="AC3766" s="1"/>
      <c r="AD3766" s="1"/>
      <c r="AE3766" s="1"/>
      <c r="AF3766" s="1"/>
      <c r="AG3766" s="1"/>
      <c r="AH3766" s="1"/>
      <c r="AI3766" s="1"/>
      <c r="AJ3766" s="1"/>
      <c r="AK3766" s="1"/>
      <c r="AL3766" s="1"/>
      <c r="AM3766" s="1"/>
      <c r="AN3766" s="1"/>
      <c r="AO3766" s="1"/>
      <c r="AP3766" s="1"/>
      <c r="AQ3766" s="1"/>
      <c r="AR3766" s="1"/>
    </row>
    <row r="3767" ht="12.0" customHeight="1">
      <c r="A3767" s="1"/>
      <c r="B3767" s="1"/>
      <c r="C3767" s="1"/>
      <c r="D3767" s="1"/>
      <c r="E3767" s="1"/>
      <c r="F3767" s="1"/>
      <c r="G3767" s="1"/>
      <c r="H3767" s="1"/>
      <c r="I3767" s="1"/>
      <c r="J3767" s="1"/>
      <c r="K3767" s="1"/>
      <c r="L3767" s="1"/>
      <c r="M3767" s="1"/>
      <c r="N3767" s="1"/>
      <c r="O3767" s="1"/>
      <c r="P3767" s="1"/>
      <c r="Q3767" s="1"/>
      <c r="R3767" s="1"/>
      <c r="S3767" s="1"/>
      <c r="T3767" s="1"/>
      <c r="U3767" s="1"/>
      <c r="V3767" s="1"/>
      <c r="W3767" s="1"/>
      <c r="X3767" s="1"/>
      <c r="Y3767" s="1"/>
      <c r="Z3767" s="1"/>
      <c r="AA3767" s="1"/>
      <c r="AB3767" s="1"/>
      <c r="AC3767" s="1"/>
      <c r="AD3767" s="1"/>
      <c r="AE3767" s="1"/>
      <c r="AF3767" s="1"/>
      <c r="AG3767" s="1"/>
      <c r="AH3767" s="1"/>
      <c r="AI3767" s="1"/>
      <c r="AJ3767" s="1"/>
      <c r="AK3767" s="1"/>
      <c r="AL3767" s="1"/>
      <c r="AM3767" s="1"/>
      <c r="AN3767" s="1"/>
      <c r="AO3767" s="1"/>
      <c r="AP3767" s="1"/>
      <c r="AQ3767" s="1"/>
      <c r="AR3767" s="1"/>
    </row>
    <row r="3768" ht="12.0" customHeight="1">
      <c r="A3768" s="1"/>
      <c r="B3768" s="1"/>
      <c r="C3768" s="1"/>
      <c r="D3768" s="1"/>
      <c r="E3768" s="1"/>
      <c r="F3768" s="1"/>
      <c r="G3768" s="1"/>
      <c r="H3768" s="1"/>
      <c r="I3768" s="1"/>
      <c r="J3768" s="1"/>
      <c r="K3768" s="1"/>
      <c r="L3768" s="1"/>
      <c r="M3768" s="1"/>
      <c r="N3768" s="1"/>
      <c r="O3768" s="1"/>
      <c r="P3768" s="1"/>
      <c r="Q3768" s="1"/>
      <c r="R3768" s="1"/>
      <c r="S3768" s="1"/>
      <c r="T3768" s="1"/>
      <c r="U3768" s="1"/>
      <c r="V3768" s="1"/>
      <c r="W3768" s="1"/>
      <c r="X3768" s="1"/>
      <c r="Y3768" s="1"/>
      <c r="Z3768" s="1"/>
      <c r="AA3768" s="1"/>
      <c r="AB3768" s="1"/>
      <c r="AC3768" s="1"/>
      <c r="AD3768" s="1"/>
      <c r="AE3768" s="1"/>
      <c r="AF3768" s="1"/>
      <c r="AG3768" s="1"/>
      <c r="AH3768" s="1"/>
      <c r="AI3768" s="1"/>
      <c r="AJ3768" s="1"/>
      <c r="AK3768" s="1"/>
      <c r="AL3768" s="1"/>
      <c r="AM3768" s="1"/>
      <c r="AN3768" s="1"/>
      <c r="AO3768" s="1"/>
      <c r="AP3768" s="1"/>
      <c r="AQ3768" s="1"/>
      <c r="AR3768" s="1"/>
    </row>
    <row r="3769" ht="12.0" customHeight="1">
      <c r="A3769" s="1"/>
      <c r="B3769" s="1"/>
      <c r="C3769" s="1"/>
      <c r="D3769" s="1"/>
      <c r="E3769" s="1"/>
      <c r="F3769" s="1"/>
      <c r="G3769" s="1"/>
      <c r="H3769" s="1"/>
      <c r="I3769" s="1"/>
      <c r="J3769" s="1"/>
      <c r="K3769" s="1"/>
      <c r="L3769" s="1"/>
      <c r="M3769" s="1"/>
      <c r="N3769" s="1"/>
      <c r="O3769" s="1"/>
      <c r="P3769" s="1"/>
      <c r="Q3769" s="1"/>
      <c r="R3769" s="1"/>
      <c r="S3769" s="1"/>
      <c r="T3769" s="1"/>
      <c r="U3769" s="1"/>
      <c r="V3769" s="1"/>
      <c r="W3769" s="1"/>
      <c r="X3769" s="1"/>
      <c r="Y3769" s="1"/>
      <c r="Z3769" s="1"/>
      <c r="AA3769" s="1"/>
      <c r="AB3769" s="1"/>
      <c r="AC3769" s="1"/>
      <c r="AD3769" s="1"/>
      <c r="AE3769" s="1"/>
      <c r="AF3769" s="1"/>
      <c r="AG3769" s="1"/>
      <c r="AH3769" s="1"/>
      <c r="AI3769" s="1"/>
      <c r="AJ3769" s="1"/>
      <c r="AK3769" s="1"/>
      <c r="AL3769" s="1"/>
      <c r="AM3769" s="1"/>
      <c r="AN3769" s="1"/>
      <c r="AO3769" s="1"/>
      <c r="AP3769" s="1"/>
      <c r="AQ3769" s="1"/>
      <c r="AR3769" s="1"/>
    </row>
    <row r="3770" ht="12.0" customHeight="1">
      <c r="A3770" s="1"/>
      <c r="B3770" s="1"/>
      <c r="C3770" s="1"/>
      <c r="D3770" s="1"/>
      <c r="E3770" s="1"/>
      <c r="F3770" s="1"/>
      <c r="G3770" s="1"/>
      <c r="H3770" s="1"/>
      <c r="I3770" s="1"/>
      <c r="J3770" s="1"/>
      <c r="K3770" s="1"/>
      <c r="L3770" s="1"/>
      <c r="M3770" s="1"/>
      <c r="N3770" s="1"/>
      <c r="O3770" s="1"/>
      <c r="P3770" s="1"/>
      <c r="Q3770" s="1"/>
      <c r="R3770" s="1"/>
      <c r="S3770" s="1"/>
      <c r="T3770" s="1"/>
      <c r="U3770" s="1"/>
      <c r="V3770" s="1"/>
      <c r="W3770" s="1"/>
      <c r="X3770" s="1"/>
      <c r="Y3770" s="1"/>
      <c r="Z3770" s="1"/>
      <c r="AA3770" s="1"/>
      <c r="AB3770" s="1"/>
      <c r="AC3770" s="1"/>
      <c r="AD3770" s="1"/>
      <c r="AE3770" s="1"/>
      <c r="AF3770" s="1"/>
      <c r="AG3770" s="1"/>
      <c r="AH3770" s="1"/>
      <c r="AI3770" s="1"/>
      <c r="AJ3770" s="1"/>
      <c r="AK3770" s="1"/>
      <c r="AL3770" s="1"/>
      <c r="AM3770" s="1"/>
      <c r="AN3770" s="1"/>
      <c r="AO3770" s="1"/>
      <c r="AP3770" s="1"/>
      <c r="AQ3770" s="1"/>
      <c r="AR3770" s="1"/>
    </row>
    <row r="3771" ht="12.0" customHeight="1">
      <c r="A3771" s="1"/>
      <c r="B3771" s="1"/>
      <c r="C3771" s="1"/>
      <c r="D3771" s="1"/>
      <c r="E3771" s="1"/>
      <c r="F3771" s="1"/>
      <c r="G3771" s="1"/>
      <c r="H3771" s="1"/>
      <c r="I3771" s="1"/>
      <c r="J3771" s="1"/>
      <c r="K3771" s="1"/>
      <c r="L3771" s="1"/>
      <c r="M3771" s="1"/>
      <c r="N3771" s="1"/>
      <c r="O3771" s="1"/>
      <c r="P3771" s="1"/>
      <c r="Q3771" s="1"/>
      <c r="R3771" s="1"/>
      <c r="S3771" s="1"/>
      <c r="T3771" s="1"/>
      <c r="U3771" s="1"/>
      <c r="V3771" s="1"/>
      <c r="W3771" s="1"/>
      <c r="X3771" s="1"/>
      <c r="Y3771" s="1"/>
      <c r="Z3771" s="1"/>
      <c r="AA3771" s="1"/>
      <c r="AB3771" s="1"/>
      <c r="AC3771" s="1"/>
      <c r="AD3771" s="1"/>
      <c r="AE3771" s="1"/>
      <c r="AF3771" s="1"/>
      <c r="AG3771" s="1"/>
      <c r="AH3771" s="1"/>
      <c r="AI3771" s="1"/>
      <c r="AJ3771" s="1"/>
      <c r="AK3771" s="1"/>
      <c r="AL3771" s="1"/>
      <c r="AM3771" s="1"/>
      <c r="AN3771" s="1"/>
      <c r="AO3771" s="1"/>
      <c r="AP3771" s="1"/>
      <c r="AQ3771" s="1"/>
      <c r="AR3771" s="1"/>
    </row>
    <row r="3772" ht="12.0" customHeight="1">
      <c r="A3772" s="1"/>
      <c r="B3772" s="1"/>
      <c r="C3772" s="1"/>
      <c r="D3772" s="1"/>
      <c r="E3772" s="1"/>
      <c r="F3772" s="1"/>
      <c r="G3772" s="1"/>
      <c r="H3772" s="1"/>
      <c r="I3772" s="1"/>
      <c r="J3772" s="1"/>
      <c r="K3772" s="1"/>
      <c r="L3772" s="1"/>
      <c r="M3772" s="1"/>
      <c r="N3772" s="1"/>
      <c r="O3772" s="1"/>
      <c r="P3772" s="1"/>
      <c r="Q3772" s="1"/>
      <c r="R3772" s="1"/>
      <c r="S3772" s="1"/>
      <c r="T3772" s="1"/>
      <c r="U3772" s="1"/>
      <c r="V3772" s="1"/>
      <c r="W3772" s="1"/>
      <c r="X3772" s="1"/>
      <c r="Y3772" s="1"/>
      <c r="Z3772" s="1"/>
      <c r="AA3772" s="1"/>
      <c r="AB3772" s="1"/>
      <c r="AC3772" s="1"/>
      <c r="AD3772" s="1"/>
      <c r="AE3772" s="1"/>
      <c r="AF3772" s="1"/>
      <c r="AG3772" s="1"/>
      <c r="AH3772" s="1"/>
      <c r="AI3772" s="1"/>
      <c r="AJ3772" s="1"/>
      <c r="AK3772" s="1"/>
      <c r="AL3772" s="1"/>
      <c r="AM3772" s="1"/>
      <c r="AN3772" s="1"/>
      <c r="AO3772" s="1"/>
      <c r="AP3772" s="1"/>
      <c r="AQ3772" s="1"/>
      <c r="AR3772" s="1"/>
    </row>
    <row r="3773" ht="12.0" customHeight="1">
      <c r="A3773" s="1"/>
      <c r="B3773" s="1"/>
      <c r="C3773" s="1"/>
      <c r="D3773" s="1"/>
      <c r="E3773" s="1"/>
      <c r="F3773" s="1"/>
      <c r="G3773" s="1"/>
      <c r="H3773" s="1"/>
      <c r="I3773" s="1"/>
      <c r="J3773" s="1"/>
      <c r="K3773" s="1"/>
      <c r="L3773" s="1"/>
      <c r="M3773" s="1"/>
      <c r="N3773" s="1"/>
      <c r="O3773" s="1"/>
      <c r="P3773" s="1"/>
      <c r="Q3773" s="1"/>
      <c r="R3773" s="1"/>
      <c r="S3773" s="1"/>
      <c r="T3773" s="1"/>
      <c r="U3773" s="1"/>
      <c r="V3773" s="1"/>
      <c r="W3773" s="1"/>
      <c r="X3773" s="1"/>
      <c r="Y3773" s="1"/>
      <c r="Z3773" s="1"/>
      <c r="AA3773" s="1"/>
      <c r="AB3773" s="1"/>
      <c r="AC3773" s="1"/>
      <c r="AD3773" s="1"/>
      <c r="AE3773" s="1"/>
      <c r="AF3773" s="1"/>
      <c r="AG3773" s="1"/>
      <c r="AH3773" s="1"/>
      <c r="AI3773" s="1"/>
      <c r="AJ3773" s="1"/>
      <c r="AK3773" s="1"/>
      <c r="AL3773" s="1"/>
      <c r="AM3773" s="1"/>
      <c r="AN3773" s="1"/>
      <c r="AO3773" s="1"/>
      <c r="AP3773" s="1"/>
      <c r="AQ3773" s="1"/>
      <c r="AR3773" s="1"/>
    </row>
    <row r="3774" ht="12.0" customHeight="1">
      <c r="A3774" s="1"/>
      <c r="B3774" s="1"/>
      <c r="C3774" s="1"/>
      <c r="D3774" s="1"/>
      <c r="E3774" s="1"/>
      <c r="F3774" s="1"/>
      <c r="G3774" s="1"/>
      <c r="H3774" s="1"/>
      <c r="I3774" s="1"/>
      <c r="J3774" s="1"/>
      <c r="K3774" s="1"/>
      <c r="L3774" s="1"/>
      <c r="M3774" s="1"/>
      <c r="N3774" s="1"/>
      <c r="O3774" s="1"/>
      <c r="P3774" s="1"/>
      <c r="Q3774" s="1"/>
      <c r="R3774" s="1"/>
      <c r="S3774" s="1"/>
      <c r="T3774" s="1"/>
      <c r="U3774" s="1"/>
      <c r="V3774" s="1"/>
      <c r="W3774" s="1"/>
      <c r="X3774" s="1"/>
      <c r="Y3774" s="1"/>
      <c r="Z3774" s="1"/>
      <c r="AA3774" s="1"/>
      <c r="AB3774" s="1"/>
      <c r="AC3774" s="1"/>
      <c r="AD3774" s="1"/>
      <c r="AE3774" s="1"/>
      <c r="AF3774" s="1"/>
      <c r="AG3774" s="1"/>
      <c r="AH3774" s="1"/>
      <c r="AI3774" s="1"/>
      <c r="AJ3774" s="1"/>
      <c r="AK3774" s="1"/>
      <c r="AL3774" s="1"/>
      <c r="AM3774" s="1"/>
      <c r="AN3774" s="1"/>
      <c r="AO3774" s="1"/>
      <c r="AP3774" s="1"/>
      <c r="AQ3774" s="1"/>
      <c r="AR3774" s="1"/>
    </row>
    <row r="3775" ht="12.0" customHeight="1">
      <c r="A3775" s="1"/>
      <c r="B3775" s="1"/>
      <c r="C3775" s="1"/>
      <c r="D3775" s="1"/>
      <c r="E3775" s="1"/>
      <c r="F3775" s="1"/>
      <c r="G3775" s="1"/>
      <c r="H3775" s="1"/>
      <c r="I3775" s="1"/>
      <c r="J3775" s="1"/>
      <c r="K3775" s="1"/>
      <c r="L3775" s="1"/>
      <c r="M3775" s="1"/>
      <c r="N3775" s="1"/>
      <c r="O3775" s="1"/>
      <c r="P3775" s="1"/>
      <c r="Q3775" s="1"/>
      <c r="R3775" s="1"/>
      <c r="S3775" s="1"/>
      <c r="T3775" s="1"/>
      <c r="U3775" s="1"/>
      <c r="V3775" s="1"/>
      <c r="W3775" s="1"/>
      <c r="X3775" s="1"/>
      <c r="Y3775" s="1"/>
      <c r="Z3775" s="1"/>
      <c r="AA3775" s="1"/>
      <c r="AB3775" s="1"/>
      <c r="AC3775" s="1"/>
      <c r="AD3775" s="1"/>
      <c r="AE3775" s="1"/>
      <c r="AF3775" s="1"/>
      <c r="AG3775" s="1"/>
      <c r="AH3775" s="1"/>
      <c r="AI3775" s="1"/>
      <c r="AJ3775" s="1"/>
      <c r="AK3775" s="1"/>
      <c r="AL3775" s="1"/>
      <c r="AM3775" s="1"/>
      <c r="AN3775" s="1"/>
      <c r="AO3775" s="1"/>
      <c r="AP3775" s="1"/>
      <c r="AQ3775" s="1"/>
      <c r="AR3775" s="1"/>
    </row>
    <row r="3776" ht="12.0" customHeight="1">
      <c r="A3776" s="1"/>
      <c r="B3776" s="1"/>
      <c r="C3776" s="1"/>
      <c r="D3776" s="1"/>
      <c r="E3776" s="1"/>
      <c r="F3776" s="1"/>
      <c r="G3776" s="1"/>
      <c r="H3776" s="1"/>
      <c r="I3776" s="1"/>
      <c r="J3776" s="1"/>
      <c r="K3776" s="1"/>
      <c r="L3776" s="1"/>
      <c r="M3776" s="1"/>
      <c r="N3776" s="1"/>
      <c r="O3776" s="1"/>
      <c r="P3776" s="1"/>
      <c r="Q3776" s="1"/>
      <c r="R3776" s="1"/>
      <c r="S3776" s="1"/>
      <c r="T3776" s="1"/>
      <c r="U3776" s="1"/>
      <c r="V3776" s="1"/>
      <c r="W3776" s="1"/>
      <c r="X3776" s="1"/>
      <c r="Y3776" s="1"/>
      <c r="Z3776" s="1"/>
      <c r="AA3776" s="1"/>
      <c r="AB3776" s="1"/>
      <c r="AC3776" s="1"/>
      <c r="AD3776" s="1"/>
      <c r="AE3776" s="1"/>
      <c r="AF3776" s="1"/>
      <c r="AG3776" s="1"/>
      <c r="AH3776" s="1"/>
      <c r="AI3776" s="1"/>
      <c r="AJ3776" s="1"/>
      <c r="AK3776" s="1"/>
      <c r="AL3776" s="1"/>
      <c r="AM3776" s="1"/>
      <c r="AN3776" s="1"/>
      <c r="AO3776" s="1"/>
      <c r="AP3776" s="1"/>
      <c r="AQ3776" s="1"/>
      <c r="AR3776" s="1"/>
    </row>
    <row r="3777" ht="12.0" customHeight="1">
      <c r="A3777" s="1"/>
      <c r="B3777" s="1"/>
      <c r="C3777" s="1"/>
      <c r="D3777" s="1"/>
      <c r="E3777" s="1"/>
      <c r="F3777" s="1"/>
      <c r="G3777" s="1"/>
      <c r="H3777" s="1"/>
      <c r="I3777" s="1"/>
      <c r="J3777" s="1"/>
      <c r="K3777" s="1"/>
      <c r="L3777" s="1"/>
      <c r="M3777" s="1"/>
      <c r="N3777" s="1"/>
      <c r="O3777" s="1"/>
      <c r="P3777" s="1"/>
      <c r="Q3777" s="1"/>
      <c r="R3777" s="1"/>
      <c r="S3777" s="1"/>
      <c r="T3777" s="1"/>
      <c r="U3777" s="1"/>
      <c r="V3777" s="1"/>
      <c r="W3777" s="1"/>
      <c r="X3777" s="1"/>
      <c r="Y3777" s="1"/>
      <c r="Z3777" s="1"/>
      <c r="AA3777" s="1"/>
      <c r="AB3777" s="1"/>
      <c r="AC3777" s="1"/>
      <c r="AD3777" s="1"/>
      <c r="AE3777" s="1"/>
      <c r="AF3777" s="1"/>
      <c r="AG3777" s="1"/>
      <c r="AH3777" s="1"/>
      <c r="AI3777" s="1"/>
      <c r="AJ3777" s="1"/>
      <c r="AK3777" s="1"/>
      <c r="AL3777" s="1"/>
      <c r="AM3777" s="1"/>
      <c r="AN3777" s="1"/>
      <c r="AO3777" s="1"/>
      <c r="AP3777" s="1"/>
      <c r="AQ3777" s="1"/>
      <c r="AR3777" s="1"/>
    </row>
    <row r="3778" ht="12.0" customHeight="1">
      <c r="A3778" s="1"/>
      <c r="B3778" s="1"/>
      <c r="C3778" s="1"/>
      <c r="D3778" s="1"/>
      <c r="E3778" s="1"/>
      <c r="F3778" s="1"/>
      <c r="G3778" s="1"/>
      <c r="H3778" s="1"/>
      <c r="I3778" s="1"/>
      <c r="J3778" s="1"/>
      <c r="K3778" s="1"/>
      <c r="L3778" s="1"/>
      <c r="M3778" s="1"/>
      <c r="N3778" s="1"/>
      <c r="O3778" s="1"/>
      <c r="P3778" s="1"/>
      <c r="Q3778" s="1"/>
      <c r="R3778" s="1"/>
      <c r="S3778" s="1"/>
      <c r="T3778" s="1"/>
      <c r="U3778" s="1"/>
      <c r="V3778" s="1"/>
      <c r="W3778" s="1"/>
      <c r="X3778" s="1"/>
      <c r="Y3778" s="1"/>
      <c r="Z3778" s="1"/>
      <c r="AA3778" s="1"/>
      <c r="AB3778" s="1"/>
      <c r="AC3778" s="1"/>
      <c r="AD3778" s="1"/>
      <c r="AE3778" s="1"/>
      <c r="AF3778" s="1"/>
      <c r="AG3778" s="1"/>
      <c r="AH3778" s="1"/>
      <c r="AI3778" s="1"/>
      <c r="AJ3778" s="1"/>
      <c r="AK3778" s="1"/>
      <c r="AL3778" s="1"/>
      <c r="AM3778" s="1"/>
      <c r="AN3778" s="1"/>
      <c r="AO3778" s="1"/>
      <c r="AP3778" s="1"/>
      <c r="AQ3778" s="1"/>
      <c r="AR3778" s="1"/>
    </row>
    <row r="3779" ht="12.0" customHeight="1">
      <c r="A3779" s="1"/>
      <c r="B3779" s="1"/>
      <c r="C3779" s="1"/>
      <c r="D3779" s="1"/>
      <c r="E3779" s="1"/>
      <c r="F3779" s="1"/>
      <c r="G3779" s="1"/>
      <c r="H3779" s="1"/>
      <c r="I3779" s="1"/>
      <c r="J3779" s="1"/>
      <c r="K3779" s="1"/>
      <c r="L3779" s="1"/>
      <c r="M3779" s="1"/>
      <c r="N3779" s="1"/>
      <c r="O3779" s="1"/>
      <c r="P3779" s="1"/>
      <c r="Q3779" s="1"/>
      <c r="R3779" s="1"/>
      <c r="S3779" s="1"/>
      <c r="T3779" s="1"/>
      <c r="U3779" s="1"/>
      <c r="V3779" s="1"/>
      <c r="W3779" s="1"/>
      <c r="X3779" s="1"/>
      <c r="Y3779" s="1"/>
      <c r="Z3779" s="1"/>
      <c r="AA3779" s="1"/>
      <c r="AB3779" s="1"/>
      <c r="AC3779" s="1"/>
      <c r="AD3779" s="1"/>
      <c r="AE3779" s="1"/>
      <c r="AF3779" s="1"/>
      <c r="AG3779" s="1"/>
      <c r="AH3779" s="1"/>
      <c r="AI3779" s="1"/>
      <c r="AJ3779" s="1"/>
      <c r="AK3779" s="1"/>
      <c r="AL3779" s="1"/>
      <c r="AM3779" s="1"/>
      <c r="AN3779" s="1"/>
      <c r="AO3779" s="1"/>
      <c r="AP3779" s="1"/>
      <c r="AQ3779" s="1"/>
      <c r="AR3779" s="1"/>
    </row>
    <row r="3780" ht="12.0" customHeight="1">
      <c r="A3780" s="1"/>
      <c r="B3780" s="1"/>
      <c r="C3780" s="1"/>
      <c r="D3780" s="1"/>
      <c r="E3780" s="1"/>
      <c r="F3780" s="1"/>
      <c r="G3780" s="1"/>
      <c r="H3780" s="1"/>
      <c r="I3780" s="1"/>
      <c r="J3780" s="1"/>
      <c r="K3780" s="1"/>
      <c r="L3780" s="1"/>
      <c r="M3780" s="1"/>
      <c r="N3780" s="1"/>
      <c r="O3780" s="1"/>
      <c r="P3780" s="1"/>
      <c r="Q3780" s="1"/>
      <c r="R3780" s="1"/>
      <c r="S3780" s="1"/>
      <c r="T3780" s="1"/>
      <c r="U3780" s="1"/>
      <c r="V3780" s="1"/>
      <c r="W3780" s="1"/>
      <c r="X3780" s="1"/>
      <c r="Y3780" s="1"/>
      <c r="Z3780" s="1"/>
      <c r="AA3780" s="1"/>
      <c r="AB3780" s="1"/>
      <c r="AC3780" s="1"/>
      <c r="AD3780" s="1"/>
      <c r="AE3780" s="1"/>
      <c r="AF3780" s="1"/>
      <c r="AG3780" s="1"/>
      <c r="AH3780" s="1"/>
      <c r="AI3780" s="1"/>
      <c r="AJ3780" s="1"/>
      <c r="AK3780" s="1"/>
      <c r="AL3780" s="1"/>
      <c r="AM3780" s="1"/>
      <c r="AN3780" s="1"/>
      <c r="AO3780" s="1"/>
      <c r="AP3780" s="1"/>
      <c r="AQ3780" s="1"/>
      <c r="AR3780" s="1"/>
    </row>
    <row r="3781" ht="12.0" customHeight="1">
      <c r="A3781" s="1"/>
      <c r="B3781" s="1"/>
      <c r="C3781" s="1"/>
      <c r="D3781" s="1"/>
      <c r="E3781" s="1"/>
      <c r="F3781" s="1"/>
      <c r="G3781" s="1"/>
      <c r="H3781" s="1"/>
      <c r="I3781" s="1"/>
      <c r="J3781" s="1"/>
      <c r="K3781" s="1"/>
      <c r="L3781" s="1"/>
      <c r="M3781" s="1"/>
      <c r="N3781" s="1"/>
      <c r="O3781" s="1"/>
      <c r="P3781" s="1"/>
      <c r="Q3781" s="1"/>
      <c r="R3781" s="1"/>
      <c r="S3781" s="1"/>
      <c r="T3781" s="1"/>
      <c r="U3781" s="1"/>
      <c r="V3781" s="1"/>
      <c r="W3781" s="1"/>
      <c r="X3781" s="1"/>
      <c r="Y3781" s="1"/>
      <c r="Z3781" s="1"/>
      <c r="AA3781" s="1"/>
      <c r="AB3781" s="1"/>
      <c r="AC3781" s="1"/>
      <c r="AD3781" s="1"/>
      <c r="AE3781" s="1"/>
      <c r="AF3781" s="1"/>
      <c r="AG3781" s="1"/>
      <c r="AH3781" s="1"/>
      <c r="AI3781" s="1"/>
      <c r="AJ3781" s="1"/>
      <c r="AK3781" s="1"/>
      <c r="AL3781" s="1"/>
      <c r="AM3781" s="1"/>
      <c r="AN3781" s="1"/>
      <c r="AO3781" s="1"/>
      <c r="AP3781" s="1"/>
      <c r="AQ3781" s="1"/>
      <c r="AR3781" s="1"/>
    </row>
    <row r="3782" ht="12.0" customHeight="1">
      <c r="A3782" s="1"/>
      <c r="B3782" s="1"/>
      <c r="C3782" s="1"/>
      <c r="D3782" s="1"/>
      <c r="E3782" s="1"/>
      <c r="F3782" s="1"/>
      <c r="G3782" s="1"/>
      <c r="H3782" s="1"/>
      <c r="I3782" s="1"/>
      <c r="J3782" s="1"/>
      <c r="K3782" s="1"/>
      <c r="L3782" s="1"/>
      <c r="M3782" s="1"/>
      <c r="N3782" s="1"/>
      <c r="O3782" s="1"/>
      <c r="P3782" s="1"/>
      <c r="Q3782" s="1"/>
      <c r="R3782" s="1"/>
      <c r="S3782" s="1"/>
      <c r="T3782" s="1"/>
      <c r="U3782" s="1"/>
      <c r="V3782" s="1"/>
      <c r="W3782" s="1"/>
      <c r="X3782" s="1"/>
      <c r="Y3782" s="1"/>
      <c r="Z3782" s="1"/>
      <c r="AA3782" s="1"/>
      <c r="AB3782" s="1"/>
      <c r="AC3782" s="1"/>
      <c r="AD3782" s="1"/>
      <c r="AE3782" s="1"/>
      <c r="AF3782" s="1"/>
      <c r="AG3782" s="1"/>
      <c r="AH3782" s="1"/>
      <c r="AI3782" s="1"/>
      <c r="AJ3782" s="1"/>
      <c r="AK3782" s="1"/>
      <c r="AL3782" s="1"/>
      <c r="AM3782" s="1"/>
      <c r="AN3782" s="1"/>
      <c r="AO3782" s="1"/>
      <c r="AP3782" s="1"/>
      <c r="AQ3782" s="1"/>
      <c r="AR3782" s="1"/>
    </row>
    <row r="3783" ht="12.0" customHeight="1">
      <c r="A3783" s="1"/>
      <c r="B3783" s="1"/>
      <c r="C3783" s="1"/>
      <c r="D3783" s="1"/>
      <c r="E3783" s="1"/>
      <c r="F3783" s="1"/>
      <c r="G3783" s="1"/>
      <c r="H3783" s="1"/>
      <c r="I3783" s="1"/>
      <c r="J3783" s="1"/>
      <c r="K3783" s="1"/>
      <c r="L3783" s="1"/>
      <c r="M3783" s="1"/>
      <c r="N3783" s="1"/>
      <c r="O3783" s="1"/>
      <c r="P3783" s="1"/>
      <c r="Q3783" s="1"/>
      <c r="R3783" s="1"/>
      <c r="S3783" s="1"/>
      <c r="T3783" s="1"/>
      <c r="U3783" s="1"/>
      <c r="V3783" s="1"/>
      <c r="W3783" s="1"/>
      <c r="X3783" s="1"/>
      <c r="Y3783" s="1"/>
      <c r="Z3783" s="1"/>
      <c r="AA3783" s="1"/>
      <c r="AB3783" s="1"/>
      <c r="AC3783" s="1"/>
      <c r="AD3783" s="1"/>
      <c r="AE3783" s="1"/>
      <c r="AF3783" s="1"/>
      <c r="AG3783" s="1"/>
      <c r="AH3783" s="1"/>
      <c r="AI3783" s="1"/>
      <c r="AJ3783" s="1"/>
      <c r="AK3783" s="1"/>
      <c r="AL3783" s="1"/>
      <c r="AM3783" s="1"/>
      <c r="AN3783" s="1"/>
      <c r="AO3783" s="1"/>
      <c r="AP3783" s="1"/>
      <c r="AQ3783" s="1"/>
      <c r="AR3783" s="1"/>
    </row>
    <row r="3784" ht="12.0" customHeight="1">
      <c r="A3784" s="1"/>
      <c r="B3784" s="1"/>
      <c r="C3784" s="1"/>
      <c r="D3784" s="1"/>
      <c r="E3784" s="1"/>
      <c r="F3784" s="1"/>
      <c r="G3784" s="1"/>
      <c r="H3784" s="1"/>
      <c r="I3784" s="1"/>
      <c r="J3784" s="1"/>
      <c r="K3784" s="1"/>
      <c r="L3784" s="1"/>
      <c r="M3784" s="1"/>
      <c r="N3784" s="1"/>
      <c r="O3784" s="1"/>
      <c r="P3784" s="1"/>
      <c r="Q3784" s="1"/>
      <c r="R3784" s="1"/>
      <c r="S3784" s="1"/>
      <c r="T3784" s="1"/>
      <c r="U3784" s="1"/>
      <c r="V3784" s="1"/>
      <c r="W3784" s="1"/>
      <c r="X3784" s="1"/>
      <c r="Y3784" s="1"/>
      <c r="Z3784" s="1"/>
      <c r="AA3784" s="1"/>
      <c r="AB3784" s="1"/>
      <c r="AC3784" s="1"/>
      <c r="AD3784" s="1"/>
      <c r="AE3784" s="1"/>
      <c r="AF3784" s="1"/>
      <c r="AG3784" s="1"/>
      <c r="AH3784" s="1"/>
      <c r="AI3784" s="1"/>
      <c r="AJ3784" s="1"/>
      <c r="AK3784" s="1"/>
      <c r="AL3784" s="1"/>
      <c r="AM3784" s="1"/>
      <c r="AN3784" s="1"/>
      <c r="AO3784" s="1"/>
      <c r="AP3784" s="1"/>
      <c r="AQ3784" s="1"/>
      <c r="AR3784" s="1"/>
    </row>
    <row r="3785" ht="12.0" customHeight="1">
      <c r="A3785" s="1"/>
      <c r="B3785" s="1"/>
      <c r="C3785" s="1"/>
      <c r="D3785" s="1"/>
      <c r="E3785" s="1"/>
      <c r="F3785" s="1"/>
      <c r="G3785" s="1"/>
      <c r="H3785" s="1"/>
      <c r="I3785" s="1"/>
      <c r="J3785" s="1"/>
      <c r="K3785" s="1"/>
      <c r="L3785" s="1"/>
      <c r="M3785" s="1"/>
      <c r="N3785" s="1"/>
      <c r="O3785" s="1"/>
      <c r="P3785" s="1"/>
      <c r="Q3785" s="1"/>
      <c r="R3785" s="1"/>
      <c r="S3785" s="1"/>
      <c r="T3785" s="1"/>
      <c r="U3785" s="1"/>
      <c r="V3785" s="1"/>
      <c r="W3785" s="1"/>
      <c r="X3785" s="1"/>
      <c r="Y3785" s="1"/>
      <c r="Z3785" s="1"/>
      <c r="AA3785" s="1"/>
      <c r="AB3785" s="1"/>
      <c r="AC3785" s="1"/>
      <c r="AD3785" s="1"/>
      <c r="AE3785" s="1"/>
      <c r="AF3785" s="1"/>
      <c r="AG3785" s="1"/>
      <c r="AH3785" s="1"/>
      <c r="AI3785" s="1"/>
      <c r="AJ3785" s="1"/>
      <c r="AK3785" s="1"/>
      <c r="AL3785" s="1"/>
      <c r="AM3785" s="1"/>
      <c r="AN3785" s="1"/>
      <c r="AO3785" s="1"/>
      <c r="AP3785" s="1"/>
      <c r="AQ3785" s="1"/>
      <c r="AR3785" s="1"/>
    </row>
    <row r="3786" ht="12.0" customHeight="1">
      <c r="A3786" s="1"/>
      <c r="B3786" s="1"/>
      <c r="C3786" s="1"/>
      <c r="D3786" s="1"/>
      <c r="E3786" s="1"/>
      <c r="F3786" s="1"/>
      <c r="G3786" s="1"/>
      <c r="H3786" s="1"/>
      <c r="I3786" s="1"/>
      <c r="J3786" s="1"/>
      <c r="K3786" s="1"/>
      <c r="L3786" s="1"/>
      <c r="M3786" s="1"/>
      <c r="N3786" s="1"/>
      <c r="O3786" s="1"/>
      <c r="P3786" s="1"/>
      <c r="Q3786" s="1"/>
      <c r="R3786" s="1"/>
      <c r="S3786" s="1"/>
      <c r="T3786" s="1"/>
      <c r="U3786" s="1"/>
      <c r="V3786" s="1"/>
      <c r="W3786" s="1"/>
      <c r="X3786" s="1"/>
      <c r="Y3786" s="1"/>
      <c r="Z3786" s="1"/>
      <c r="AA3786" s="1"/>
      <c r="AB3786" s="1"/>
      <c r="AC3786" s="1"/>
      <c r="AD3786" s="1"/>
      <c r="AE3786" s="1"/>
      <c r="AF3786" s="1"/>
      <c r="AG3786" s="1"/>
      <c r="AH3786" s="1"/>
      <c r="AI3786" s="1"/>
      <c r="AJ3786" s="1"/>
      <c r="AK3786" s="1"/>
      <c r="AL3786" s="1"/>
      <c r="AM3786" s="1"/>
      <c r="AN3786" s="1"/>
      <c r="AO3786" s="1"/>
      <c r="AP3786" s="1"/>
      <c r="AQ3786" s="1"/>
      <c r="AR3786" s="1"/>
    </row>
    <row r="3787" ht="12.0" customHeight="1">
      <c r="A3787" s="1"/>
      <c r="B3787" s="1"/>
      <c r="C3787" s="1"/>
      <c r="D3787" s="1"/>
      <c r="E3787" s="1"/>
      <c r="F3787" s="1"/>
      <c r="G3787" s="1"/>
      <c r="H3787" s="1"/>
      <c r="I3787" s="1"/>
      <c r="J3787" s="1"/>
      <c r="K3787" s="1"/>
      <c r="L3787" s="1"/>
      <c r="M3787" s="1"/>
      <c r="N3787" s="1"/>
      <c r="O3787" s="1"/>
      <c r="P3787" s="1"/>
      <c r="Q3787" s="1"/>
      <c r="R3787" s="1"/>
      <c r="S3787" s="1"/>
      <c r="T3787" s="1"/>
      <c r="U3787" s="1"/>
      <c r="V3787" s="1"/>
      <c r="W3787" s="1"/>
      <c r="X3787" s="1"/>
      <c r="Y3787" s="1"/>
      <c r="Z3787" s="1"/>
      <c r="AA3787" s="1"/>
      <c r="AB3787" s="1"/>
      <c r="AC3787" s="1"/>
      <c r="AD3787" s="1"/>
      <c r="AE3787" s="1"/>
      <c r="AF3787" s="1"/>
      <c r="AG3787" s="1"/>
      <c r="AH3787" s="1"/>
      <c r="AI3787" s="1"/>
      <c r="AJ3787" s="1"/>
      <c r="AK3787" s="1"/>
      <c r="AL3787" s="1"/>
      <c r="AM3787" s="1"/>
      <c r="AN3787" s="1"/>
      <c r="AO3787" s="1"/>
      <c r="AP3787" s="1"/>
      <c r="AQ3787" s="1"/>
      <c r="AR3787" s="1"/>
    </row>
    <row r="3788" ht="12.0" customHeight="1">
      <c r="A3788" s="1"/>
      <c r="B3788" s="1"/>
      <c r="C3788" s="1"/>
      <c r="D3788" s="1"/>
      <c r="E3788" s="1"/>
      <c r="F3788" s="1"/>
      <c r="G3788" s="1"/>
      <c r="H3788" s="1"/>
      <c r="I3788" s="1"/>
      <c r="J3788" s="1"/>
      <c r="K3788" s="1"/>
      <c r="L3788" s="1"/>
      <c r="M3788" s="1"/>
      <c r="N3788" s="1"/>
      <c r="O3788" s="1"/>
      <c r="P3788" s="1"/>
      <c r="Q3788" s="1"/>
      <c r="R3788" s="1"/>
      <c r="S3788" s="1"/>
      <c r="T3788" s="1"/>
      <c r="U3788" s="1"/>
      <c r="V3788" s="1"/>
      <c r="W3788" s="1"/>
      <c r="X3788" s="1"/>
      <c r="Y3788" s="1"/>
      <c r="Z3788" s="1"/>
      <c r="AA3788" s="1"/>
      <c r="AB3788" s="1"/>
      <c r="AC3788" s="1"/>
      <c r="AD3788" s="1"/>
      <c r="AE3788" s="1"/>
      <c r="AF3788" s="1"/>
      <c r="AG3788" s="1"/>
      <c r="AH3788" s="1"/>
      <c r="AI3788" s="1"/>
      <c r="AJ3788" s="1"/>
      <c r="AK3788" s="1"/>
      <c r="AL3788" s="1"/>
      <c r="AM3788" s="1"/>
      <c r="AN3788" s="1"/>
      <c r="AO3788" s="1"/>
      <c r="AP3788" s="1"/>
      <c r="AQ3788" s="1"/>
      <c r="AR3788" s="1"/>
    </row>
    <row r="3789" ht="12.0" customHeight="1">
      <c r="A3789" s="1"/>
      <c r="B3789" s="1"/>
      <c r="C3789" s="1"/>
      <c r="D3789" s="1"/>
      <c r="E3789" s="1"/>
      <c r="F3789" s="1"/>
      <c r="G3789" s="1"/>
      <c r="H3789" s="1"/>
      <c r="I3789" s="1"/>
      <c r="J3789" s="1"/>
      <c r="K3789" s="1"/>
      <c r="L3789" s="1"/>
      <c r="M3789" s="1"/>
      <c r="N3789" s="1"/>
      <c r="O3789" s="1"/>
      <c r="P3789" s="1"/>
      <c r="Q3789" s="1"/>
      <c r="R3789" s="1"/>
      <c r="S3789" s="1"/>
      <c r="T3789" s="1"/>
      <c r="U3789" s="1"/>
      <c r="V3789" s="1"/>
      <c r="W3789" s="1"/>
      <c r="X3789" s="1"/>
      <c r="Y3789" s="1"/>
      <c r="Z3789" s="1"/>
      <c r="AA3789" s="1"/>
      <c r="AB3789" s="1"/>
      <c r="AC3789" s="1"/>
      <c r="AD3789" s="1"/>
      <c r="AE3789" s="1"/>
      <c r="AF3789" s="1"/>
      <c r="AG3789" s="1"/>
      <c r="AH3789" s="1"/>
      <c r="AI3789" s="1"/>
      <c r="AJ3789" s="1"/>
      <c r="AK3789" s="1"/>
      <c r="AL3789" s="1"/>
      <c r="AM3789" s="1"/>
      <c r="AN3789" s="1"/>
      <c r="AO3789" s="1"/>
      <c r="AP3789" s="1"/>
      <c r="AQ3789" s="1"/>
      <c r="AR3789" s="1"/>
    </row>
    <row r="3790" ht="12.0" customHeight="1">
      <c r="A3790" s="1"/>
      <c r="B3790" s="1"/>
      <c r="C3790" s="1"/>
      <c r="D3790" s="1"/>
      <c r="E3790" s="1"/>
      <c r="F3790" s="1"/>
      <c r="G3790" s="1"/>
      <c r="H3790" s="1"/>
      <c r="I3790" s="1"/>
      <c r="J3790" s="1"/>
      <c r="K3790" s="1"/>
      <c r="L3790" s="1"/>
      <c r="M3790" s="1"/>
      <c r="N3790" s="1"/>
      <c r="O3790" s="1"/>
      <c r="P3790" s="1"/>
      <c r="Q3790" s="1"/>
      <c r="R3790" s="1"/>
      <c r="S3790" s="1"/>
      <c r="T3790" s="1"/>
      <c r="U3790" s="1"/>
      <c r="V3790" s="1"/>
      <c r="W3790" s="1"/>
      <c r="X3790" s="1"/>
      <c r="Y3790" s="1"/>
      <c r="Z3790" s="1"/>
      <c r="AA3790" s="1"/>
      <c r="AB3790" s="1"/>
      <c r="AC3790" s="1"/>
      <c r="AD3790" s="1"/>
      <c r="AE3790" s="1"/>
      <c r="AF3790" s="1"/>
      <c r="AG3790" s="1"/>
      <c r="AH3790" s="1"/>
      <c r="AI3790" s="1"/>
      <c r="AJ3790" s="1"/>
      <c r="AK3790" s="1"/>
      <c r="AL3790" s="1"/>
      <c r="AM3790" s="1"/>
      <c r="AN3790" s="1"/>
      <c r="AO3790" s="1"/>
      <c r="AP3790" s="1"/>
      <c r="AQ3790" s="1"/>
      <c r="AR3790" s="1"/>
    </row>
    <row r="3791" ht="12.0" customHeight="1">
      <c r="A3791" s="1"/>
      <c r="B3791" s="1"/>
      <c r="C3791" s="1"/>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1"/>
      <c r="AD3791" s="1"/>
      <c r="AE3791" s="1"/>
      <c r="AF3791" s="1"/>
      <c r="AG3791" s="1"/>
      <c r="AH3791" s="1"/>
      <c r="AI3791" s="1"/>
      <c r="AJ3791" s="1"/>
      <c r="AK3791" s="1"/>
      <c r="AL3791" s="1"/>
      <c r="AM3791" s="1"/>
      <c r="AN3791" s="1"/>
      <c r="AO3791" s="1"/>
      <c r="AP3791" s="1"/>
      <c r="AQ3791" s="1"/>
      <c r="AR3791" s="1"/>
    </row>
    <row r="3792" ht="12.0" customHeight="1">
      <c r="A3792" s="1"/>
      <c r="B3792" s="1"/>
      <c r="C3792" s="1"/>
      <c r="D3792" s="1"/>
      <c r="E3792" s="1"/>
      <c r="F3792" s="1"/>
      <c r="G3792" s="1"/>
      <c r="H3792" s="1"/>
      <c r="I3792" s="1"/>
      <c r="J3792" s="1"/>
      <c r="K3792" s="1"/>
      <c r="L3792" s="1"/>
      <c r="M3792" s="1"/>
      <c r="N3792" s="1"/>
      <c r="O3792" s="1"/>
      <c r="P3792" s="1"/>
      <c r="Q3792" s="1"/>
      <c r="R3792" s="1"/>
      <c r="S3792" s="1"/>
      <c r="T3792" s="1"/>
      <c r="U3792" s="1"/>
      <c r="V3792" s="1"/>
      <c r="W3792" s="1"/>
      <c r="X3792" s="1"/>
      <c r="Y3792" s="1"/>
      <c r="Z3792" s="1"/>
      <c r="AA3792" s="1"/>
      <c r="AB3792" s="1"/>
      <c r="AC3792" s="1"/>
      <c r="AD3792" s="1"/>
      <c r="AE3792" s="1"/>
      <c r="AF3792" s="1"/>
      <c r="AG3792" s="1"/>
      <c r="AH3792" s="1"/>
      <c r="AI3792" s="1"/>
      <c r="AJ3792" s="1"/>
      <c r="AK3792" s="1"/>
      <c r="AL3792" s="1"/>
      <c r="AM3792" s="1"/>
      <c r="AN3792" s="1"/>
      <c r="AO3792" s="1"/>
      <c r="AP3792" s="1"/>
      <c r="AQ3792" s="1"/>
      <c r="AR3792" s="1"/>
    </row>
    <row r="3793" ht="12.0" customHeight="1">
      <c r="A3793" s="1"/>
      <c r="B3793" s="1"/>
      <c r="C3793" s="1"/>
      <c r="D3793" s="1"/>
      <c r="E3793" s="1"/>
      <c r="F3793" s="1"/>
      <c r="G3793" s="1"/>
      <c r="H3793" s="1"/>
      <c r="I3793" s="1"/>
      <c r="J3793" s="1"/>
      <c r="K3793" s="1"/>
      <c r="L3793" s="1"/>
      <c r="M3793" s="1"/>
      <c r="N3793" s="1"/>
      <c r="O3793" s="1"/>
      <c r="P3793" s="1"/>
      <c r="Q3793" s="1"/>
      <c r="R3793" s="1"/>
      <c r="S3793" s="1"/>
      <c r="T3793" s="1"/>
      <c r="U3793" s="1"/>
      <c r="V3793" s="1"/>
      <c r="W3793" s="1"/>
      <c r="X3793" s="1"/>
      <c r="Y3793" s="1"/>
      <c r="Z3793" s="1"/>
      <c r="AA3793" s="1"/>
      <c r="AB3793" s="1"/>
      <c r="AC3793" s="1"/>
      <c r="AD3793" s="1"/>
      <c r="AE3793" s="1"/>
      <c r="AF3793" s="1"/>
      <c r="AG3793" s="1"/>
      <c r="AH3793" s="1"/>
      <c r="AI3793" s="1"/>
      <c r="AJ3793" s="1"/>
      <c r="AK3793" s="1"/>
      <c r="AL3793" s="1"/>
      <c r="AM3793" s="1"/>
      <c r="AN3793" s="1"/>
      <c r="AO3793" s="1"/>
      <c r="AP3793" s="1"/>
      <c r="AQ3793" s="1"/>
      <c r="AR3793" s="1"/>
    </row>
    <row r="3794" ht="12.0" customHeight="1">
      <c r="A3794" s="1"/>
      <c r="B3794" s="1"/>
      <c r="C3794" s="1"/>
      <c r="D3794" s="1"/>
      <c r="E3794" s="1"/>
      <c r="F3794" s="1"/>
      <c r="G3794" s="1"/>
      <c r="H3794" s="1"/>
      <c r="I3794" s="1"/>
      <c r="J3794" s="1"/>
      <c r="K3794" s="1"/>
      <c r="L3794" s="1"/>
      <c r="M3794" s="1"/>
      <c r="N3794" s="1"/>
      <c r="O3794" s="1"/>
      <c r="P3794" s="1"/>
      <c r="Q3794" s="1"/>
      <c r="R3794" s="1"/>
      <c r="S3794" s="1"/>
      <c r="T3794" s="1"/>
      <c r="U3794" s="1"/>
      <c r="V3794" s="1"/>
      <c r="W3794" s="1"/>
      <c r="X3794" s="1"/>
      <c r="Y3794" s="1"/>
      <c r="Z3794" s="1"/>
      <c r="AA3794" s="1"/>
      <c r="AB3794" s="1"/>
      <c r="AC3794" s="1"/>
      <c r="AD3794" s="1"/>
      <c r="AE3794" s="1"/>
      <c r="AF3794" s="1"/>
      <c r="AG3794" s="1"/>
      <c r="AH3794" s="1"/>
      <c r="AI3794" s="1"/>
      <c r="AJ3794" s="1"/>
      <c r="AK3794" s="1"/>
      <c r="AL3794" s="1"/>
      <c r="AM3794" s="1"/>
      <c r="AN3794" s="1"/>
      <c r="AO3794" s="1"/>
      <c r="AP3794" s="1"/>
      <c r="AQ3794" s="1"/>
      <c r="AR3794" s="1"/>
    </row>
    <row r="3795" ht="12.0" customHeight="1">
      <c r="A3795" s="1"/>
      <c r="B3795" s="1"/>
      <c r="C3795" s="1"/>
      <c r="D3795" s="1"/>
      <c r="E3795" s="1"/>
      <c r="F3795" s="1"/>
      <c r="G3795" s="1"/>
      <c r="H3795" s="1"/>
      <c r="I3795" s="1"/>
      <c r="J3795" s="1"/>
      <c r="K3795" s="1"/>
      <c r="L3795" s="1"/>
      <c r="M3795" s="1"/>
      <c r="N3795" s="1"/>
      <c r="O3795" s="1"/>
      <c r="P3795" s="1"/>
      <c r="Q3795" s="1"/>
      <c r="R3795" s="1"/>
      <c r="S3795" s="1"/>
      <c r="T3795" s="1"/>
      <c r="U3795" s="1"/>
      <c r="V3795" s="1"/>
      <c r="W3795" s="1"/>
      <c r="X3795" s="1"/>
      <c r="Y3795" s="1"/>
      <c r="Z3795" s="1"/>
      <c r="AA3795" s="1"/>
      <c r="AB3795" s="1"/>
      <c r="AC3795" s="1"/>
      <c r="AD3795" s="1"/>
      <c r="AE3795" s="1"/>
      <c r="AF3795" s="1"/>
      <c r="AG3795" s="1"/>
      <c r="AH3795" s="1"/>
      <c r="AI3795" s="1"/>
      <c r="AJ3795" s="1"/>
      <c r="AK3795" s="1"/>
      <c r="AL3795" s="1"/>
      <c r="AM3795" s="1"/>
      <c r="AN3795" s="1"/>
      <c r="AO3795" s="1"/>
      <c r="AP3795" s="1"/>
      <c r="AQ3795" s="1"/>
      <c r="AR3795" s="1"/>
    </row>
    <row r="3796" ht="12.0" customHeight="1">
      <c r="A3796" s="1"/>
      <c r="B3796" s="1"/>
      <c r="C3796" s="1"/>
      <c r="D3796" s="1"/>
      <c r="E3796" s="1"/>
      <c r="F3796" s="1"/>
      <c r="G3796" s="1"/>
      <c r="H3796" s="1"/>
      <c r="I3796" s="1"/>
      <c r="J3796" s="1"/>
      <c r="K3796" s="1"/>
      <c r="L3796" s="1"/>
      <c r="M3796" s="1"/>
      <c r="N3796" s="1"/>
      <c r="O3796" s="1"/>
      <c r="P3796" s="1"/>
      <c r="Q3796" s="1"/>
      <c r="R3796" s="1"/>
      <c r="S3796" s="1"/>
      <c r="T3796" s="1"/>
      <c r="U3796" s="1"/>
      <c r="V3796" s="1"/>
      <c r="W3796" s="1"/>
      <c r="X3796" s="1"/>
      <c r="Y3796" s="1"/>
      <c r="Z3796" s="1"/>
      <c r="AA3796" s="1"/>
      <c r="AB3796" s="1"/>
      <c r="AC3796" s="1"/>
      <c r="AD3796" s="1"/>
      <c r="AE3796" s="1"/>
      <c r="AF3796" s="1"/>
      <c r="AG3796" s="1"/>
      <c r="AH3796" s="1"/>
      <c r="AI3796" s="1"/>
      <c r="AJ3796" s="1"/>
      <c r="AK3796" s="1"/>
      <c r="AL3796" s="1"/>
      <c r="AM3796" s="1"/>
      <c r="AN3796" s="1"/>
      <c r="AO3796" s="1"/>
      <c r="AP3796" s="1"/>
      <c r="AQ3796" s="1"/>
      <c r="AR3796" s="1"/>
    </row>
    <row r="3797" ht="12.0" customHeight="1">
      <c r="A3797" s="1"/>
      <c r="B3797" s="1"/>
      <c r="C3797" s="1"/>
      <c r="D3797" s="1"/>
      <c r="E3797" s="1"/>
      <c r="F3797" s="1"/>
      <c r="G3797" s="1"/>
      <c r="H3797" s="1"/>
      <c r="I3797" s="1"/>
      <c r="J3797" s="1"/>
      <c r="K3797" s="1"/>
      <c r="L3797" s="1"/>
      <c r="M3797" s="1"/>
      <c r="N3797" s="1"/>
      <c r="O3797" s="1"/>
      <c r="P3797" s="1"/>
      <c r="Q3797" s="1"/>
      <c r="R3797" s="1"/>
      <c r="S3797" s="1"/>
      <c r="T3797" s="1"/>
      <c r="U3797" s="1"/>
      <c r="V3797" s="1"/>
      <c r="W3797" s="1"/>
      <c r="X3797" s="1"/>
      <c r="Y3797" s="1"/>
      <c r="Z3797" s="1"/>
      <c r="AA3797" s="1"/>
      <c r="AB3797" s="1"/>
      <c r="AC3797" s="1"/>
      <c r="AD3797" s="1"/>
      <c r="AE3797" s="1"/>
      <c r="AF3797" s="1"/>
      <c r="AG3797" s="1"/>
      <c r="AH3797" s="1"/>
      <c r="AI3797" s="1"/>
      <c r="AJ3797" s="1"/>
      <c r="AK3797" s="1"/>
      <c r="AL3797" s="1"/>
      <c r="AM3797" s="1"/>
      <c r="AN3797" s="1"/>
      <c r="AO3797" s="1"/>
      <c r="AP3797" s="1"/>
      <c r="AQ3797" s="1"/>
      <c r="AR3797" s="1"/>
    </row>
    <row r="3798" ht="12.0" customHeight="1">
      <c r="A3798" s="1"/>
      <c r="B3798" s="1"/>
      <c r="C3798" s="1"/>
      <c r="D3798" s="1"/>
      <c r="E3798" s="1"/>
      <c r="F3798" s="1"/>
      <c r="G3798" s="1"/>
      <c r="H3798" s="1"/>
      <c r="I3798" s="1"/>
      <c r="J3798" s="1"/>
      <c r="K3798" s="1"/>
      <c r="L3798" s="1"/>
      <c r="M3798" s="1"/>
      <c r="N3798" s="1"/>
      <c r="O3798" s="1"/>
      <c r="P3798" s="1"/>
      <c r="Q3798" s="1"/>
      <c r="R3798" s="1"/>
      <c r="S3798" s="1"/>
      <c r="T3798" s="1"/>
      <c r="U3798" s="1"/>
      <c r="V3798" s="1"/>
      <c r="W3798" s="1"/>
      <c r="X3798" s="1"/>
      <c r="Y3798" s="1"/>
      <c r="Z3798" s="1"/>
      <c r="AA3798" s="1"/>
      <c r="AB3798" s="1"/>
      <c r="AC3798" s="1"/>
      <c r="AD3798" s="1"/>
      <c r="AE3798" s="1"/>
      <c r="AF3798" s="1"/>
      <c r="AG3798" s="1"/>
      <c r="AH3798" s="1"/>
      <c r="AI3798" s="1"/>
      <c r="AJ3798" s="1"/>
      <c r="AK3798" s="1"/>
      <c r="AL3798" s="1"/>
      <c r="AM3798" s="1"/>
      <c r="AN3798" s="1"/>
      <c r="AO3798" s="1"/>
      <c r="AP3798" s="1"/>
      <c r="AQ3798" s="1"/>
      <c r="AR3798" s="1"/>
    </row>
    <row r="3799" ht="12.0" customHeight="1">
      <c r="A3799" s="1"/>
      <c r="B3799" s="1"/>
      <c r="C3799" s="1"/>
      <c r="D3799" s="1"/>
      <c r="E3799" s="1"/>
      <c r="F3799" s="1"/>
      <c r="G3799" s="1"/>
      <c r="H3799" s="1"/>
      <c r="I3799" s="1"/>
      <c r="J3799" s="1"/>
      <c r="K3799" s="1"/>
      <c r="L3799" s="1"/>
      <c r="M3799" s="1"/>
      <c r="N3799" s="1"/>
      <c r="O3799" s="1"/>
      <c r="P3799" s="1"/>
      <c r="Q3799" s="1"/>
      <c r="R3799" s="1"/>
      <c r="S3799" s="1"/>
      <c r="T3799" s="1"/>
      <c r="U3799" s="1"/>
      <c r="V3799" s="1"/>
      <c r="W3799" s="1"/>
      <c r="X3799" s="1"/>
      <c r="Y3799" s="1"/>
      <c r="Z3799" s="1"/>
      <c r="AA3799" s="1"/>
      <c r="AB3799" s="1"/>
      <c r="AC3799" s="1"/>
      <c r="AD3799" s="1"/>
      <c r="AE3799" s="1"/>
      <c r="AF3799" s="1"/>
      <c r="AG3799" s="1"/>
      <c r="AH3799" s="1"/>
      <c r="AI3799" s="1"/>
      <c r="AJ3799" s="1"/>
      <c r="AK3799" s="1"/>
      <c r="AL3799" s="1"/>
      <c r="AM3799" s="1"/>
      <c r="AN3799" s="1"/>
      <c r="AO3799" s="1"/>
      <c r="AP3799" s="1"/>
      <c r="AQ3799" s="1"/>
      <c r="AR3799" s="1"/>
    </row>
    <row r="3800" ht="12.0" customHeight="1">
      <c r="A3800" s="1"/>
      <c r="B3800" s="1"/>
      <c r="C3800" s="1"/>
      <c r="D3800" s="1"/>
      <c r="E3800" s="1"/>
      <c r="F3800" s="1"/>
      <c r="G3800" s="1"/>
      <c r="H3800" s="1"/>
      <c r="I3800" s="1"/>
      <c r="J3800" s="1"/>
      <c r="K3800" s="1"/>
      <c r="L3800" s="1"/>
      <c r="M3800" s="1"/>
      <c r="N3800" s="1"/>
      <c r="O3800" s="1"/>
      <c r="P3800" s="1"/>
      <c r="Q3800" s="1"/>
      <c r="R3800" s="1"/>
      <c r="S3800" s="1"/>
      <c r="T3800" s="1"/>
      <c r="U3800" s="1"/>
      <c r="V3800" s="1"/>
      <c r="W3800" s="1"/>
      <c r="X3800" s="1"/>
      <c r="Y3800" s="1"/>
      <c r="Z3800" s="1"/>
      <c r="AA3800" s="1"/>
      <c r="AB3800" s="1"/>
      <c r="AC3800" s="1"/>
      <c r="AD3800" s="1"/>
      <c r="AE3800" s="1"/>
      <c r="AF3800" s="1"/>
      <c r="AG3800" s="1"/>
      <c r="AH3800" s="1"/>
      <c r="AI3800" s="1"/>
      <c r="AJ3800" s="1"/>
      <c r="AK3800" s="1"/>
      <c r="AL3800" s="1"/>
      <c r="AM3800" s="1"/>
      <c r="AN3800" s="1"/>
      <c r="AO3800" s="1"/>
      <c r="AP3800" s="1"/>
      <c r="AQ3800" s="1"/>
      <c r="AR3800" s="1"/>
    </row>
    <row r="3801" ht="12.0" customHeight="1">
      <c r="A3801" s="1"/>
      <c r="B3801" s="1"/>
      <c r="C3801" s="1"/>
      <c r="D3801" s="1"/>
      <c r="E3801" s="1"/>
      <c r="F3801" s="1"/>
      <c r="G3801" s="1"/>
      <c r="H3801" s="1"/>
      <c r="I3801" s="1"/>
      <c r="J3801" s="1"/>
      <c r="K3801" s="1"/>
      <c r="L3801" s="1"/>
      <c r="M3801" s="1"/>
      <c r="N3801" s="1"/>
      <c r="O3801" s="1"/>
      <c r="P3801" s="1"/>
      <c r="Q3801" s="1"/>
      <c r="R3801" s="1"/>
      <c r="S3801" s="1"/>
      <c r="T3801" s="1"/>
      <c r="U3801" s="1"/>
      <c r="V3801" s="1"/>
      <c r="W3801" s="1"/>
      <c r="X3801" s="1"/>
      <c r="Y3801" s="1"/>
      <c r="Z3801" s="1"/>
      <c r="AA3801" s="1"/>
      <c r="AB3801" s="1"/>
      <c r="AC3801" s="1"/>
      <c r="AD3801" s="1"/>
      <c r="AE3801" s="1"/>
      <c r="AF3801" s="1"/>
      <c r="AG3801" s="1"/>
      <c r="AH3801" s="1"/>
      <c r="AI3801" s="1"/>
      <c r="AJ3801" s="1"/>
      <c r="AK3801" s="1"/>
      <c r="AL3801" s="1"/>
      <c r="AM3801" s="1"/>
      <c r="AN3801" s="1"/>
      <c r="AO3801" s="1"/>
      <c r="AP3801" s="1"/>
      <c r="AQ3801" s="1"/>
      <c r="AR3801" s="1"/>
    </row>
    <row r="3802" ht="12.0" customHeight="1">
      <c r="A3802" s="1"/>
      <c r="B3802" s="1"/>
      <c r="C3802" s="1"/>
      <c r="D3802" s="1"/>
      <c r="E3802" s="1"/>
      <c r="F3802" s="1"/>
      <c r="G3802" s="1"/>
      <c r="H3802" s="1"/>
      <c r="I3802" s="1"/>
      <c r="J3802" s="1"/>
      <c r="K3802" s="1"/>
      <c r="L3802" s="1"/>
      <c r="M3802" s="1"/>
      <c r="N3802" s="1"/>
      <c r="O3802" s="1"/>
      <c r="P3802" s="1"/>
      <c r="Q3802" s="1"/>
      <c r="R3802" s="1"/>
      <c r="S3802" s="1"/>
      <c r="T3802" s="1"/>
      <c r="U3802" s="1"/>
      <c r="V3802" s="1"/>
      <c r="W3802" s="1"/>
      <c r="X3802" s="1"/>
      <c r="Y3802" s="1"/>
      <c r="Z3802" s="1"/>
      <c r="AA3802" s="1"/>
      <c r="AB3802" s="1"/>
      <c r="AC3802" s="1"/>
      <c r="AD3802" s="1"/>
      <c r="AE3802" s="1"/>
      <c r="AF3802" s="1"/>
      <c r="AG3802" s="1"/>
      <c r="AH3802" s="1"/>
      <c r="AI3802" s="1"/>
      <c r="AJ3802" s="1"/>
      <c r="AK3802" s="1"/>
      <c r="AL3802" s="1"/>
      <c r="AM3802" s="1"/>
      <c r="AN3802" s="1"/>
      <c r="AO3802" s="1"/>
      <c r="AP3802" s="1"/>
      <c r="AQ3802" s="1"/>
      <c r="AR3802" s="1"/>
    </row>
    <row r="3803" ht="12.0" customHeight="1">
      <c r="A3803" s="1"/>
      <c r="B3803" s="1"/>
      <c r="C3803" s="1"/>
      <c r="D3803" s="1"/>
      <c r="E3803" s="1"/>
      <c r="F3803" s="1"/>
      <c r="G3803" s="1"/>
      <c r="H3803" s="1"/>
      <c r="I3803" s="1"/>
      <c r="J3803" s="1"/>
      <c r="K3803" s="1"/>
      <c r="L3803" s="1"/>
      <c r="M3803" s="1"/>
      <c r="N3803" s="1"/>
      <c r="O3803" s="1"/>
      <c r="P3803" s="1"/>
      <c r="Q3803" s="1"/>
      <c r="R3803" s="1"/>
      <c r="S3803" s="1"/>
      <c r="T3803" s="1"/>
      <c r="U3803" s="1"/>
      <c r="V3803" s="1"/>
      <c r="W3803" s="1"/>
      <c r="X3803" s="1"/>
      <c r="Y3803" s="1"/>
      <c r="Z3803" s="1"/>
      <c r="AA3803" s="1"/>
      <c r="AB3803" s="1"/>
      <c r="AC3803" s="1"/>
      <c r="AD3803" s="1"/>
      <c r="AE3803" s="1"/>
      <c r="AF3803" s="1"/>
      <c r="AG3803" s="1"/>
      <c r="AH3803" s="1"/>
      <c r="AI3803" s="1"/>
      <c r="AJ3803" s="1"/>
      <c r="AK3803" s="1"/>
      <c r="AL3803" s="1"/>
      <c r="AM3803" s="1"/>
      <c r="AN3803" s="1"/>
      <c r="AO3803" s="1"/>
      <c r="AP3803" s="1"/>
      <c r="AQ3803" s="1"/>
      <c r="AR3803" s="1"/>
    </row>
    <row r="3804" ht="12.0" customHeight="1">
      <c r="A3804" s="1"/>
      <c r="B3804" s="1"/>
      <c r="C3804" s="1"/>
      <c r="D3804" s="1"/>
      <c r="E3804" s="1"/>
      <c r="F3804" s="1"/>
      <c r="G3804" s="1"/>
      <c r="H3804" s="1"/>
      <c r="I3804" s="1"/>
      <c r="J3804" s="1"/>
      <c r="K3804" s="1"/>
      <c r="L3804" s="1"/>
      <c r="M3804" s="1"/>
      <c r="N3804" s="1"/>
      <c r="O3804" s="1"/>
      <c r="P3804" s="1"/>
      <c r="Q3804" s="1"/>
      <c r="R3804" s="1"/>
      <c r="S3804" s="1"/>
      <c r="T3804" s="1"/>
      <c r="U3804" s="1"/>
      <c r="V3804" s="1"/>
      <c r="W3804" s="1"/>
      <c r="X3804" s="1"/>
      <c r="Y3804" s="1"/>
      <c r="Z3804" s="1"/>
      <c r="AA3804" s="1"/>
      <c r="AB3804" s="1"/>
      <c r="AC3804" s="1"/>
      <c r="AD3804" s="1"/>
      <c r="AE3804" s="1"/>
      <c r="AF3804" s="1"/>
      <c r="AG3804" s="1"/>
      <c r="AH3804" s="1"/>
      <c r="AI3804" s="1"/>
      <c r="AJ3804" s="1"/>
      <c r="AK3804" s="1"/>
      <c r="AL3804" s="1"/>
      <c r="AM3804" s="1"/>
      <c r="AN3804" s="1"/>
      <c r="AO3804" s="1"/>
      <c r="AP3804" s="1"/>
      <c r="AQ3804" s="1"/>
      <c r="AR3804" s="1"/>
    </row>
    <row r="3805" ht="12.0" customHeight="1">
      <c r="A3805" s="1"/>
      <c r="B3805" s="1"/>
      <c r="C3805" s="1"/>
      <c r="D3805" s="1"/>
      <c r="E3805" s="1"/>
      <c r="F3805" s="1"/>
      <c r="G3805" s="1"/>
      <c r="H3805" s="1"/>
      <c r="I3805" s="1"/>
      <c r="J3805" s="1"/>
      <c r="K3805" s="1"/>
      <c r="L3805" s="1"/>
      <c r="M3805" s="1"/>
      <c r="N3805" s="1"/>
      <c r="O3805" s="1"/>
      <c r="P3805" s="1"/>
      <c r="Q3805" s="1"/>
      <c r="R3805" s="1"/>
      <c r="S3805" s="1"/>
      <c r="T3805" s="1"/>
      <c r="U3805" s="1"/>
      <c r="V3805" s="1"/>
      <c r="W3805" s="1"/>
      <c r="X3805" s="1"/>
      <c r="Y3805" s="1"/>
      <c r="Z3805" s="1"/>
      <c r="AA3805" s="1"/>
      <c r="AB3805" s="1"/>
      <c r="AC3805" s="1"/>
      <c r="AD3805" s="1"/>
      <c r="AE3805" s="1"/>
      <c r="AF3805" s="1"/>
      <c r="AG3805" s="1"/>
      <c r="AH3805" s="1"/>
      <c r="AI3805" s="1"/>
      <c r="AJ3805" s="1"/>
      <c r="AK3805" s="1"/>
      <c r="AL3805" s="1"/>
      <c r="AM3805" s="1"/>
      <c r="AN3805" s="1"/>
      <c r="AO3805" s="1"/>
      <c r="AP3805" s="1"/>
      <c r="AQ3805" s="1"/>
      <c r="AR3805" s="1"/>
    </row>
    <row r="3806" ht="12.0" customHeight="1">
      <c r="A3806" s="1"/>
      <c r="B3806" s="1"/>
      <c r="C3806" s="1"/>
      <c r="D3806" s="1"/>
      <c r="E3806" s="1"/>
      <c r="F3806" s="1"/>
      <c r="G3806" s="1"/>
      <c r="H3806" s="1"/>
      <c r="I3806" s="1"/>
      <c r="J3806" s="1"/>
      <c r="K3806" s="1"/>
      <c r="L3806" s="1"/>
      <c r="M3806" s="1"/>
      <c r="N3806" s="1"/>
      <c r="O3806" s="1"/>
      <c r="P3806" s="1"/>
      <c r="Q3806" s="1"/>
      <c r="R3806" s="1"/>
      <c r="S3806" s="1"/>
      <c r="T3806" s="1"/>
      <c r="U3806" s="1"/>
      <c r="V3806" s="1"/>
      <c r="W3806" s="1"/>
      <c r="X3806" s="1"/>
      <c r="Y3806" s="1"/>
      <c r="Z3806" s="1"/>
      <c r="AA3806" s="1"/>
      <c r="AB3806" s="1"/>
      <c r="AC3806" s="1"/>
      <c r="AD3806" s="1"/>
      <c r="AE3806" s="1"/>
      <c r="AF3806" s="1"/>
      <c r="AG3806" s="1"/>
      <c r="AH3806" s="1"/>
      <c r="AI3806" s="1"/>
      <c r="AJ3806" s="1"/>
      <c r="AK3806" s="1"/>
      <c r="AL3806" s="1"/>
      <c r="AM3806" s="1"/>
      <c r="AN3806" s="1"/>
      <c r="AO3806" s="1"/>
      <c r="AP3806" s="1"/>
      <c r="AQ3806" s="1"/>
      <c r="AR3806" s="1"/>
    </row>
    <row r="3807" ht="12.0" customHeight="1">
      <c r="A3807" s="1"/>
      <c r="B3807" s="1"/>
      <c r="C3807" s="1"/>
      <c r="D3807" s="1"/>
      <c r="E3807" s="1"/>
      <c r="F3807" s="1"/>
      <c r="G3807" s="1"/>
      <c r="H3807" s="1"/>
      <c r="I3807" s="1"/>
      <c r="J3807" s="1"/>
      <c r="K3807" s="1"/>
      <c r="L3807" s="1"/>
      <c r="M3807" s="1"/>
      <c r="N3807" s="1"/>
      <c r="O3807" s="1"/>
      <c r="P3807" s="1"/>
      <c r="Q3807" s="1"/>
      <c r="R3807" s="1"/>
      <c r="S3807" s="1"/>
      <c r="T3807" s="1"/>
      <c r="U3807" s="1"/>
      <c r="V3807" s="1"/>
      <c r="W3807" s="1"/>
      <c r="X3807" s="1"/>
      <c r="Y3807" s="1"/>
      <c r="Z3807" s="1"/>
      <c r="AA3807" s="1"/>
      <c r="AB3807" s="1"/>
      <c r="AC3807" s="1"/>
      <c r="AD3807" s="1"/>
      <c r="AE3807" s="1"/>
      <c r="AF3807" s="1"/>
      <c r="AG3807" s="1"/>
      <c r="AH3807" s="1"/>
      <c r="AI3807" s="1"/>
      <c r="AJ3807" s="1"/>
      <c r="AK3807" s="1"/>
      <c r="AL3807" s="1"/>
      <c r="AM3807" s="1"/>
      <c r="AN3807" s="1"/>
      <c r="AO3807" s="1"/>
      <c r="AP3807" s="1"/>
      <c r="AQ3807" s="1"/>
      <c r="AR3807" s="1"/>
    </row>
    <row r="3808" ht="12.0" customHeight="1">
      <c r="A3808" s="1"/>
      <c r="B3808" s="1"/>
      <c r="C3808" s="1"/>
      <c r="D3808" s="1"/>
      <c r="E3808" s="1"/>
      <c r="F3808" s="1"/>
      <c r="G3808" s="1"/>
      <c r="H3808" s="1"/>
      <c r="I3808" s="1"/>
      <c r="J3808" s="1"/>
      <c r="K3808" s="1"/>
      <c r="L3808" s="1"/>
      <c r="M3808" s="1"/>
      <c r="N3808" s="1"/>
      <c r="O3808" s="1"/>
      <c r="P3808" s="1"/>
      <c r="Q3808" s="1"/>
      <c r="R3808" s="1"/>
      <c r="S3808" s="1"/>
      <c r="T3808" s="1"/>
      <c r="U3808" s="1"/>
      <c r="V3808" s="1"/>
      <c r="W3808" s="1"/>
      <c r="X3808" s="1"/>
      <c r="Y3808" s="1"/>
      <c r="Z3808" s="1"/>
      <c r="AA3808" s="1"/>
      <c r="AB3808" s="1"/>
      <c r="AC3808" s="1"/>
      <c r="AD3808" s="1"/>
      <c r="AE3808" s="1"/>
      <c r="AF3808" s="1"/>
      <c r="AG3808" s="1"/>
      <c r="AH3808" s="1"/>
      <c r="AI3808" s="1"/>
      <c r="AJ3808" s="1"/>
      <c r="AK3808" s="1"/>
      <c r="AL3808" s="1"/>
      <c r="AM3808" s="1"/>
      <c r="AN3808" s="1"/>
      <c r="AO3808" s="1"/>
      <c r="AP3808" s="1"/>
      <c r="AQ3808" s="1"/>
      <c r="AR3808" s="1"/>
    </row>
    <row r="3809" ht="12.0" customHeight="1">
      <c r="A3809" s="1"/>
      <c r="B3809" s="1"/>
      <c r="C3809" s="1"/>
      <c r="D3809" s="1"/>
      <c r="E3809" s="1"/>
      <c r="F3809" s="1"/>
      <c r="G3809" s="1"/>
      <c r="H3809" s="1"/>
      <c r="I3809" s="1"/>
      <c r="J3809" s="1"/>
      <c r="K3809" s="1"/>
      <c r="L3809" s="1"/>
      <c r="M3809" s="1"/>
      <c r="N3809" s="1"/>
      <c r="O3809" s="1"/>
      <c r="P3809" s="1"/>
      <c r="Q3809" s="1"/>
      <c r="R3809" s="1"/>
      <c r="S3809" s="1"/>
      <c r="T3809" s="1"/>
      <c r="U3809" s="1"/>
      <c r="V3809" s="1"/>
      <c r="W3809" s="1"/>
      <c r="X3809" s="1"/>
      <c r="Y3809" s="1"/>
      <c r="Z3809" s="1"/>
      <c r="AA3809" s="1"/>
      <c r="AB3809" s="1"/>
      <c r="AC3809" s="1"/>
      <c r="AD3809" s="1"/>
      <c r="AE3809" s="1"/>
      <c r="AF3809" s="1"/>
      <c r="AG3809" s="1"/>
      <c r="AH3809" s="1"/>
      <c r="AI3809" s="1"/>
      <c r="AJ3809" s="1"/>
      <c r="AK3809" s="1"/>
      <c r="AL3809" s="1"/>
      <c r="AM3809" s="1"/>
      <c r="AN3809" s="1"/>
      <c r="AO3809" s="1"/>
      <c r="AP3809" s="1"/>
      <c r="AQ3809" s="1"/>
      <c r="AR3809" s="1"/>
    </row>
    <row r="3810" ht="12.0" customHeight="1">
      <c r="A3810" s="1"/>
      <c r="B3810" s="1"/>
      <c r="C3810" s="1"/>
      <c r="D3810" s="1"/>
      <c r="E3810" s="1"/>
      <c r="F3810" s="1"/>
      <c r="G3810" s="1"/>
      <c r="H3810" s="1"/>
      <c r="I3810" s="1"/>
      <c r="J3810" s="1"/>
      <c r="K3810" s="1"/>
      <c r="L3810" s="1"/>
      <c r="M3810" s="1"/>
      <c r="N3810" s="1"/>
      <c r="O3810" s="1"/>
      <c r="P3810" s="1"/>
      <c r="Q3810" s="1"/>
      <c r="R3810" s="1"/>
      <c r="S3810" s="1"/>
      <c r="T3810" s="1"/>
      <c r="U3810" s="1"/>
      <c r="V3810" s="1"/>
      <c r="W3810" s="1"/>
      <c r="X3810" s="1"/>
      <c r="Y3810" s="1"/>
      <c r="Z3810" s="1"/>
      <c r="AA3810" s="1"/>
      <c r="AB3810" s="1"/>
      <c r="AC3810" s="1"/>
      <c r="AD3810" s="1"/>
      <c r="AE3810" s="1"/>
      <c r="AF3810" s="1"/>
      <c r="AG3810" s="1"/>
      <c r="AH3810" s="1"/>
      <c r="AI3810" s="1"/>
      <c r="AJ3810" s="1"/>
      <c r="AK3810" s="1"/>
      <c r="AL3810" s="1"/>
      <c r="AM3810" s="1"/>
      <c r="AN3810" s="1"/>
      <c r="AO3810" s="1"/>
      <c r="AP3810" s="1"/>
      <c r="AQ3810" s="1"/>
      <c r="AR3810" s="1"/>
    </row>
    <row r="3811" ht="12.0" customHeight="1">
      <c r="A3811" s="1"/>
      <c r="B3811" s="1"/>
      <c r="C3811" s="1"/>
      <c r="D3811" s="1"/>
      <c r="E3811" s="1"/>
      <c r="F3811" s="1"/>
      <c r="G3811" s="1"/>
      <c r="H3811" s="1"/>
      <c r="I3811" s="1"/>
      <c r="J3811" s="1"/>
      <c r="K3811" s="1"/>
      <c r="L3811" s="1"/>
      <c r="M3811" s="1"/>
      <c r="N3811" s="1"/>
      <c r="O3811" s="1"/>
      <c r="P3811" s="1"/>
      <c r="Q3811" s="1"/>
      <c r="R3811" s="1"/>
      <c r="S3811" s="1"/>
      <c r="T3811" s="1"/>
      <c r="U3811" s="1"/>
      <c r="V3811" s="1"/>
      <c r="W3811" s="1"/>
      <c r="X3811" s="1"/>
      <c r="Y3811" s="1"/>
      <c r="Z3811" s="1"/>
      <c r="AA3811" s="1"/>
      <c r="AB3811" s="1"/>
      <c r="AC3811" s="1"/>
      <c r="AD3811" s="1"/>
      <c r="AE3811" s="1"/>
      <c r="AF3811" s="1"/>
      <c r="AG3811" s="1"/>
      <c r="AH3811" s="1"/>
      <c r="AI3811" s="1"/>
      <c r="AJ3811" s="1"/>
      <c r="AK3811" s="1"/>
      <c r="AL3811" s="1"/>
      <c r="AM3811" s="1"/>
      <c r="AN3811" s="1"/>
      <c r="AO3811" s="1"/>
      <c r="AP3811" s="1"/>
      <c r="AQ3811" s="1"/>
      <c r="AR3811" s="1"/>
    </row>
    <row r="3812" ht="12.0" customHeight="1">
      <c r="A3812" s="1"/>
      <c r="B3812" s="1"/>
      <c r="C3812" s="1"/>
      <c r="D3812" s="1"/>
      <c r="E3812" s="1"/>
      <c r="F3812" s="1"/>
      <c r="G3812" s="1"/>
      <c r="H3812" s="1"/>
      <c r="I3812" s="1"/>
      <c r="J3812" s="1"/>
      <c r="K3812" s="1"/>
      <c r="L3812" s="1"/>
      <c r="M3812" s="1"/>
      <c r="N3812" s="1"/>
      <c r="O3812" s="1"/>
      <c r="P3812" s="1"/>
      <c r="Q3812" s="1"/>
      <c r="R3812" s="1"/>
      <c r="S3812" s="1"/>
      <c r="T3812" s="1"/>
      <c r="U3812" s="1"/>
      <c r="V3812" s="1"/>
      <c r="W3812" s="1"/>
      <c r="X3812" s="1"/>
      <c r="Y3812" s="1"/>
      <c r="Z3812" s="1"/>
      <c r="AA3812" s="1"/>
      <c r="AB3812" s="1"/>
      <c r="AC3812" s="1"/>
      <c r="AD3812" s="1"/>
      <c r="AE3812" s="1"/>
      <c r="AF3812" s="1"/>
      <c r="AG3812" s="1"/>
      <c r="AH3812" s="1"/>
      <c r="AI3812" s="1"/>
      <c r="AJ3812" s="1"/>
      <c r="AK3812" s="1"/>
      <c r="AL3812" s="1"/>
      <c r="AM3812" s="1"/>
      <c r="AN3812" s="1"/>
      <c r="AO3812" s="1"/>
      <c r="AP3812" s="1"/>
      <c r="AQ3812" s="1"/>
      <c r="AR3812" s="1"/>
    </row>
    <row r="3813" ht="12.0" customHeight="1">
      <c r="A3813" s="1"/>
      <c r="B3813" s="1"/>
      <c r="C3813" s="1"/>
      <c r="D3813" s="1"/>
      <c r="E3813" s="1"/>
      <c r="F3813" s="1"/>
      <c r="G3813" s="1"/>
      <c r="H3813" s="1"/>
      <c r="I3813" s="1"/>
      <c r="J3813" s="1"/>
      <c r="K3813" s="1"/>
      <c r="L3813" s="1"/>
      <c r="M3813" s="1"/>
      <c r="N3813" s="1"/>
      <c r="O3813" s="1"/>
      <c r="P3813" s="1"/>
      <c r="Q3813" s="1"/>
      <c r="R3813" s="1"/>
      <c r="S3813" s="1"/>
      <c r="T3813" s="1"/>
      <c r="U3813" s="1"/>
      <c r="V3813" s="1"/>
      <c r="W3813" s="1"/>
      <c r="X3813" s="1"/>
      <c r="Y3813" s="1"/>
      <c r="Z3813" s="1"/>
      <c r="AA3813" s="1"/>
      <c r="AB3813" s="1"/>
      <c r="AC3813" s="1"/>
      <c r="AD3813" s="1"/>
      <c r="AE3813" s="1"/>
      <c r="AF3813" s="1"/>
      <c r="AG3813" s="1"/>
      <c r="AH3813" s="1"/>
      <c r="AI3813" s="1"/>
      <c r="AJ3813" s="1"/>
      <c r="AK3813" s="1"/>
      <c r="AL3813" s="1"/>
      <c r="AM3813" s="1"/>
      <c r="AN3813" s="1"/>
      <c r="AO3813" s="1"/>
      <c r="AP3813" s="1"/>
      <c r="AQ3813" s="1"/>
      <c r="AR3813" s="1"/>
    </row>
    <row r="3814" ht="12.0" customHeight="1">
      <c r="A3814" s="1"/>
      <c r="B3814" s="1"/>
      <c r="C3814" s="1"/>
      <c r="D3814" s="1"/>
      <c r="E3814" s="1"/>
      <c r="F3814" s="1"/>
      <c r="G3814" s="1"/>
      <c r="H3814" s="1"/>
      <c r="I3814" s="1"/>
      <c r="J3814" s="1"/>
      <c r="K3814" s="1"/>
      <c r="L3814" s="1"/>
      <c r="M3814" s="1"/>
      <c r="N3814" s="1"/>
      <c r="O3814" s="1"/>
      <c r="P3814" s="1"/>
      <c r="Q3814" s="1"/>
      <c r="R3814" s="1"/>
      <c r="S3814" s="1"/>
      <c r="T3814" s="1"/>
      <c r="U3814" s="1"/>
      <c r="V3814" s="1"/>
      <c r="W3814" s="1"/>
      <c r="X3814" s="1"/>
      <c r="Y3814" s="1"/>
      <c r="Z3814" s="1"/>
      <c r="AA3814" s="1"/>
      <c r="AB3814" s="1"/>
      <c r="AC3814" s="1"/>
      <c r="AD3814" s="1"/>
      <c r="AE3814" s="1"/>
      <c r="AF3814" s="1"/>
      <c r="AG3814" s="1"/>
      <c r="AH3814" s="1"/>
      <c r="AI3814" s="1"/>
      <c r="AJ3814" s="1"/>
      <c r="AK3814" s="1"/>
      <c r="AL3814" s="1"/>
      <c r="AM3814" s="1"/>
      <c r="AN3814" s="1"/>
      <c r="AO3814" s="1"/>
      <c r="AP3814" s="1"/>
      <c r="AQ3814" s="1"/>
      <c r="AR3814" s="1"/>
    </row>
    <row r="3815" ht="12.0" customHeight="1">
      <c r="A3815" s="1"/>
      <c r="B3815" s="1"/>
      <c r="C3815" s="1"/>
      <c r="D3815" s="1"/>
      <c r="E3815" s="1"/>
      <c r="F3815" s="1"/>
      <c r="G3815" s="1"/>
      <c r="H3815" s="1"/>
      <c r="I3815" s="1"/>
      <c r="J3815" s="1"/>
      <c r="K3815" s="1"/>
      <c r="L3815" s="1"/>
      <c r="M3815" s="1"/>
      <c r="N3815" s="1"/>
      <c r="O3815" s="1"/>
      <c r="P3815" s="1"/>
      <c r="Q3815" s="1"/>
      <c r="R3815" s="1"/>
      <c r="S3815" s="1"/>
      <c r="T3815" s="1"/>
      <c r="U3815" s="1"/>
      <c r="V3815" s="1"/>
      <c r="W3815" s="1"/>
      <c r="X3815" s="1"/>
      <c r="Y3815" s="1"/>
      <c r="Z3815" s="1"/>
      <c r="AA3815" s="1"/>
      <c r="AB3815" s="1"/>
      <c r="AC3815" s="1"/>
      <c r="AD3815" s="1"/>
      <c r="AE3815" s="1"/>
      <c r="AF3815" s="1"/>
      <c r="AG3815" s="1"/>
      <c r="AH3815" s="1"/>
      <c r="AI3815" s="1"/>
      <c r="AJ3815" s="1"/>
      <c r="AK3815" s="1"/>
      <c r="AL3815" s="1"/>
      <c r="AM3815" s="1"/>
      <c r="AN3815" s="1"/>
      <c r="AO3815" s="1"/>
      <c r="AP3815" s="1"/>
      <c r="AQ3815" s="1"/>
      <c r="AR3815" s="1"/>
    </row>
    <row r="3816" ht="12.0" customHeight="1">
      <c r="A3816" s="1"/>
      <c r="B3816" s="1"/>
      <c r="C3816" s="1"/>
      <c r="D3816" s="1"/>
      <c r="E3816" s="1"/>
      <c r="F3816" s="1"/>
      <c r="G3816" s="1"/>
      <c r="H3816" s="1"/>
      <c r="I3816" s="1"/>
      <c r="J3816" s="1"/>
      <c r="K3816" s="1"/>
      <c r="L3816" s="1"/>
      <c r="M3816" s="1"/>
      <c r="N3816" s="1"/>
      <c r="O3816" s="1"/>
      <c r="P3816" s="1"/>
      <c r="Q3816" s="1"/>
      <c r="R3816" s="1"/>
      <c r="S3816" s="1"/>
      <c r="T3816" s="1"/>
      <c r="U3816" s="1"/>
      <c r="V3816" s="1"/>
      <c r="W3816" s="1"/>
      <c r="X3816" s="1"/>
      <c r="Y3816" s="1"/>
      <c r="Z3816" s="1"/>
      <c r="AA3816" s="1"/>
      <c r="AB3816" s="1"/>
      <c r="AC3816" s="1"/>
      <c r="AD3816" s="1"/>
      <c r="AE3816" s="1"/>
      <c r="AF3816" s="1"/>
      <c r="AG3816" s="1"/>
      <c r="AH3816" s="1"/>
      <c r="AI3816" s="1"/>
      <c r="AJ3816" s="1"/>
      <c r="AK3816" s="1"/>
      <c r="AL3816" s="1"/>
      <c r="AM3816" s="1"/>
      <c r="AN3816" s="1"/>
      <c r="AO3816" s="1"/>
      <c r="AP3816" s="1"/>
      <c r="AQ3816" s="1"/>
      <c r="AR3816" s="1"/>
    </row>
    <row r="3817" ht="12.0" customHeight="1">
      <c r="A3817" s="1"/>
      <c r="B3817" s="1"/>
      <c r="C3817" s="1"/>
      <c r="D3817" s="1"/>
      <c r="E3817" s="1"/>
      <c r="F3817" s="1"/>
      <c r="G3817" s="1"/>
      <c r="H3817" s="1"/>
      <c r="I3817" s="1"/>
      <c r="J3817" s="1"/>
      <c r="K3817" s="1"/>
      <c r="L3817" s="1"/>
      <c r="M3817" s="1"/>
      <c r="N3817" s="1"/>
      <c r="O3817" s="1"/>
      <c r="P3817" s="1"/>
      <c r="Q3817" s="1"/>
      <c r="R3817" s="1"/>
      <c r="S3817" s="1"/>
      <c r="T3817" s="1"/>
      <c r="U3817" s="1"/>
      <c r="V3817" s="1"/>
      <c r="W3817" s="1"/>
      <c r="X3817" s="1"/>
      <c r="Y3817" s="1"/>
      <c r="Z3817" s="1"/>
      <c r="AA3817" s="1"/>
      <c r="AB3817" s="1"/>
      <c r="AC3817" s="1"/>
      <c r="AD3817" s="1"/>
      <c r="AE3817" s="1"/>
      <c r="AF3817" s="1"/>
      <c r="AG3817" s="1"/>
      <c r="AH3817" s="1"/>
      <c r="AI3817" s="1"/>
      <c r="AJ3817" s="1"/>
      <c r="AK3817" s="1"/>
      <c r="AL3817" s="1"/>
      <c r="AM3817" s="1"/>
      <c r="AN3817" s="1"/>
      <c r="AO3817" s="1"/>
      <c r="AP3817" s="1"/>
      <c r="AQ3817" s="1"/>
      <c r="AR3817" s="1"/>
    </row>
    <row r="3818" ht="12.0" customHeight="1">
      <c r="A3818" s="1"/>
      <c r="B3818" s="1"/>
      <c r="C3818" s="1"/>
      <c r="D3818" s="1"/>
      <c r="E3818" s="1"/>
      <c r="F3818" s="1"/>
      <c r="G3818" s="1"/>
      <c r="H3818" s="1"/>
      <c r="I3818" s="1"/>
      <c r="J3818" s="1"/>
      <c r="K3818" s="1"/>
      <c r="L3818" s="1"/>
      <c r="M3818" s="1"/>
      <c r="N3818" s="1"/>
      <c r="O3818" s="1"/>
      <c r="P3818" s="1"/>
      <c r="Q3818" s="1"/>
      <c r="R3818" s="1"/>
      <c r="S3818" s="1"/>
      <c r="T3818" s="1"/>
      <c r="U3818" s="1"/>
      <c r="V3818" s="1"/>
      <c r="W3818" s="1"/>
      <c r="X3818" s="1"/>
      <c r="Y3818" s="1"/>
      <c r="Z3818" s="1"/>
      <c r="AA3818" s="1"/>
      <c r="AB3818" s="1"/>
      <c r="AC3818" s="1"/>
      <c r="AD3818" s="1"/>
      <c r="AE3818" s="1"/>
      <c r="AF3818" s="1"/>
      <c r="AG3818" s="1"/>
      <c r="AH3818" s="1"/>
      <c r="AI3818" s="1"/>
      <c r="AJ3818" s="1"/>
      <c r="AK3818" s="1"/>
      <c r="AL3818" s="1"/>
      <c r="AM3818" s="1"/>
      <c r="AN3818" s="1"/>
      <c r="AO3818" s="1"/>
      <c r="AP3818" s="1"/>
      <c r="AQ3818" s="1"/>
      <c r="AR3818" s="1"/>
    </row>
    <row r="3819" ht="12.0" customHeight="1">
      <c r="A3819" s="1"/>
      <c r="B3819" s="1"/>
      <c r="C3819" s="1"/>
      <c r="D3819" s="1"/>
      <c r="E3819" s="1"/>
      <c r="F3819" s="1"/>
      <c r="G3819" s="1"/>
      <c r="H3819" s="1"/>
      <c r="I3819" s="1"/>
      <c r="J3819" s="1"/>
      <c r="K3819" s="1"/>
      <c r="L3819" s="1"/>
      <c r="M3819" s="1"/>
      <c r="N3819" s="1"/>
      <c r="O3819" s="1"/>
      <c r="P3819" s="1"/>
      <c r="Q3819" s="1"/>
      <c r="R3819" s="1"/>
      <c r="S3819" s="1"/>
      <c r="T3819" s="1"/>
      <c r="U3819" s="1"/>
      <c r="V3819" s="1"/>
      <c r="W3819" s="1"/>
      <c r="X3819" s="1"/>
      <c r="Y3819" s="1"/>
      <c r="Z3819" s="1"/>
      <c r="AA3819" s="1"/>
      <c r="AB3819" s="1"/>
      <c r="AC3819" s="1"/>
      <c r="AD3819" s="1"/>
      <c r="AE3819" s="1"/>
      <c r="AF3819" s="1"/>
      <c r="AG3819" s="1"/>
      <c r="AH3819" s="1"/>
      <c r="AI3819" s="1"/>
      <c r="AJ3819" s="1"/>
      <c r="AK3819" s="1"/>
      <c r="AL3819" s="1"/>
      <c r="AM3819" s="1"/>
      <c r="AN3819" s="1"/>
      <c r="AO3819" s="1"/>
      <c r="AP3819" s="1"/>
      <c r="AQ3819" s="1"/>
      <c r="AR3819" s="1"/>
    </row>
    <row r="3820" ht="12.0" customHeight="1">
      <c r="A3820" s="1"/>
      <c r="B3820" s="1"/>
      <c r="C3820" s="1"/>
      <c r="D3820" s="1"/>
      <c r="E3820" s="1"/>
      <c r="F3820" s="1"/>
      <c r="G3820" s="1"/>
      <c r="H3820" s="1"/>
      <c r="I3820" s="1"/>
      <c r="J3820" s="1"/>
      <c r="K3820" s="1"/>
      <c r="L3820" s="1"/>
      <c r="M3820" s="1"/>
      <c r="N3820" s="1"/>
      <c r="O3820" s="1"/>
      <c r="P3820" s="1"/>
      <c r="Q3820" s="1"/>
      <c r="R3820" s="1"/>
      <c r="S3820" s="1"/>
      <c r="T3820" s="1"/>
      <c r="U3820" s="1"/>
      <c r="V3820" s="1"/>
      <c r="W3820" s="1"/>
      <c r="X3820" s="1"/>
      <c r="Y3820" s="1"/>
      <c r="Z3820" s="1"/>
      <c r="AA3820" s="1"/>
      <c r="AB3820" s="1"/>
      <c r="AC3820" s="1"/>
      <c r="AD3820" s="1"/>
      <c r="AE3820" s="1"/>
      <c r="AF3820" s="1"/>
      <c r="AG3820" s="1"/>
      <c r="AH3820" s="1"/>
      <c r="AI3820" s="1"/>
      <c r="AJ3820" s="1"/>
      <c r="AK3820" s="1"/>
      <c r="AL3820" s="1"/>
      <c r="AM3820" s="1"/>
      <c r="AN3820" s="1"/>
      <c r="AO3820" s="1"/>
      <c r="AP3820" s="1"/>
      <c r="AQ3820" s="1"/>
      <c r="AR3820" s="1"/>
    </row>
    <row r="3821" ht="12.0" customHeight="1">
      <c r="A3821" s="1"/>
      <c r="B3821" s="1"/>
      <c r="C3821" s="1"/>
      <c r="D3821" s="1"/>
      <c r="E3821" s="1"/>
      <c r="F3821" s="1"/>
      <c r="G3821" s="1"/>
      <c r="H3821" s="1"/>
      <c r="I3821" s="1"/>
      <c r="J3821" s="1"/>
      <c r="K3821" s="1"/>
      <c r="L3821" s="1"/>
      <c r="M3821" s="1"/>
      <c r="N3821" s="1"/>
      <c r="O3821" s="1"/>
      <c r="P3821" s="1"/>
      <c r="Q3821" s="1"/>
      <c r="R3821" s="1"/>
      <c r="S3821" s="1"/>
      <c r="T3821" s="1"/>
      <c r="U3821" s="1"/>
      <c r="V3821" s="1"/>
      <c r="W3821" s="1"/>
      <c r="X3821" s="1"/>
      <c r="Y3821" s="1"/>
      <c r="Z3821" s="1"/>
      <c r="AA3821" s="1"/>
      <c r="AB3821" s="1"/>
      <c r="AC3821" s="1"/>
      <c r="AD3821" s="1"/>
      <c r="AE3821" s="1"/>
      <c r="AF3821" s="1"/>
      <c r="AG3821" s="1"/>
      <c r="AH3821" s="1"/>
      <c r="AI3821" s="1"/>
      <c r="AJ3821" s="1"/>
      <c r="AK3821" s="1"/>
      <c r="AL3821" s="1"/>
      <c r="AM3821" s="1"/>
      <c r="AN3821" s="1"/>
      <c r="AO3821" s="1"/>
      <c r="AP3821" s="1"/>
      <c r="AQ3821" s="1"/>
      <c r="AR3821" s="1"/>
    </row>
    <row r="3822" ht="12.0" customHeight="1">
      <c r="A3822" s="1"/>
      <c r="B3822" s="1"/>
      <c r="C3822" s="1"/>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
      <c r="AB3822" s="1"/>
      <c r="AC3822" s="1"/>
      <c r="AD3822" s="1"/>
      <c r="AE3822" s="1"/>
      <c r="AF3822" s="1"/>
      <c r="AG3822" s="1"/>
      <c r="AH3822" s="1"/>
      <c r="AI3822" s="1"/>
      <c r="AJ3822" s="1"/>
      <c r="AK3822" s="1"/>
      <c r="AL3822" s="1"/>
      <c r="AM3822" s="1"/>
      <c r="AN3822" s="1"/>
      <c r="AO3822" s="1"/>
      <c r="AP3822" s="1"/>
      <c r="AQ3822" s="1"/>
      <c r="AR3822" s="1"/>
    </row>
    <row r="3823" ht="12.0" customHeight="1">
      <c r="A3823" s="1"/>
      <c r="B3823" s="1"/>
      <c r="C3823" s="1"/>
      <c r="D3823" s="1"/>
      <c r="E3823" s="1"/>
      <c r="F3823" s="1"/>
      <c r="G3823" s="1"/>
      <c r="H3823" s="1"/>
      <c r="I3823" s="1"/>
      <c r="J3823" s="1"/>
      <c r="K3823" s="1"/>
      <c r="L3823" s="1"/>
      <c r="M3823" s="1"/>
      <c r="N3823" s="1"/>
      <c r="O3823" s="1"/>
      <c r="P3823" s="1"/>
      <c r="Q3823" s="1"/>
      <c r="R3823" s="1"/>
      <c r="S3823" s="1"/>
      <c r="T3823" s="1"/>
      <c r="U3823" s="1"/>
      <c r="V3823" s="1"/>
      <c r="W3823" s="1"/>
      <c r="X3823" s="1"/>
      <c r="Y3823" s="1"/>
      <c r="Z3823" s="1"/>
      <c r="AA3823" s="1"/>
      <c r="AB3823" s="1"/>
      <c r="AC3823" s="1"/>
      <c r="AD3823" s="1"/>
      <c r="AE3823" s="1"/>
      <c r="AF3823" s="1"/>
      <c r="AG3823" s="1"/>
      <c r="AH3823" s="1"/>
      <c r="AI3823" s="1"/>
      <c r="AJ3823" s="1"/>
      <c r="AK3823" s="1"/>
      <c r="AL3823" s="1"/>
      <c r="AM3823" s="1"/>
      <c r="AN3823" s="1"/>
      <c r="AO3823" s="1"/>
      <c r="AP3823" s="1"/>
      <c r="AQ3823" s="1"/>
      <c r="AR3823" s="1"/>
    </row>
    <row r="3824" ht="12.0" customHeight="1">
      <c r="A3824" s="1"/>
      <c r="B3824" s="1"/>
      <c r="C3824" s="1"/>
      <c r="D3824" s="1"/>
      <c r="E3824" s="1"/>
      <c r="F3824" s="1"/>
      <c r="G3824" s="1"/>
      <c r="H3824" s="1"/>
      <c r="I3824" s="1"/>
      <c r="J3824" s="1"/>
      <c r="K3824" s="1"/>
      <c r="L3824" s="1"/>
      <c r="M3824" s="1"/>
      <c r="N3824" s="1"/>
      <c r="O3824" s="1"/>
      <c r="P3824" s="1"/>
      <c r="Q3824" s="1"/>
      <c r="R3824" s="1"/>
      <c r="S3824" s="1"/>
      <c r="T3824" s="1"/>
      <c r="U3824" s="1"/>
      <c r="V3824" s="1"/>
      <c r="W3824" s="1"/>
      <c r="X3824" s="1"/>
      <c r="Y3824" s="1"/>
      <c r="Z3824" s="1"/>
      <c r="AA3824" s="1"/>
      <c r="AB3824" s="1"/>
      <c r="AC3824" s="1"/>
      <c r="AD3824" s="1"/>
      <c r="AE3824" s="1"/>
      <c r="AF3824" s="1"/>
      <c r="AG3824" s="1"/>
      <c r="AH3824" s="1"/>
      <c r="AI3824" s="1"/>
      <c r="AJ3824" s="1"/>
      <c r="AK3824" s="1"/>
      <c r="AL3824" s="1"/>
      <c r="AM3824" s="1"/>
      <c r="AN3824" s="1"/>
      <c r="AO3824" s="1"/>
      <c r="AP3824" s="1"/>
      <c r="AQ3824" s="1"/>
      <c r="AR3824" s="1"/>
    </row>
    <row r="3825" ht="12.0" customHeight="1">
      <c r="A3825" s="1"/>
      <c r="B3825" s="1"/>
      <c r="C3825" s="1"/>
      <c r="D3825" s="1"/>
      <c r="E3825" s="1"/>
      <c r="F3825" s="1"/>
      <c r="G3825" s="1"/>
      <c r="H3825" s="1"/>
      <c r="I3825" s="1"/>
      <c r="J3825" s="1"/>
      <c r="K3825" s="1"/>
      <c r="L3825" s="1"/>
      <c r="M3825" s="1"/>
      <c r="N3825" s="1"/>
      <c r="O3825" s="1"/>
      <c r="P3825" s="1"/>
      <c r="Q3825" s="1"/>
      <c r="R3825" s="1"/>
      <c r="S3825" s="1"/>
      <c r="T3825" s="1"/>
      <c r="U3825" s="1"/>
      <c r="V3825" s="1"/>
      <c r="W3825" s="1"/>
      <c r="X3825" s="1"/>
      <c r="Y3825" s="1"/>
      <c r="Z3825" s="1"/>
      <c r="AA3825" s="1"/>
      <c r="AB3825" s="1"/>
      <c r="AC3825" s="1"/>
      <c r="AD3825" s="1"/>
      <c r="AE3825" s="1"/>
      <c r="AF3825" s="1"/>
      <c r="AG3825" s="1"/>
      <c r="AH3825" s="1"/>
      <c r="AI3825" s="1"/>
      <c r="AJ3825" s="1"/>
      <c r="AK3825" s="1"/>
      <c r="AL3825" s="1"/>
      <c r="AM3825" s="1"/>
      <c r="AN3825" s="1"/>
      <c r="AO3825" s="1"/>
      <c r="AP3825" s="1"/>
      <c r="AQ3825" s="1"/>
      <c r="AR3825" s="1"/>
    </row>
    <row r="3826" ht="12.0" customHeight="1">
      <c r="A3826" s="1"/>
      <c r="B3826" s="1"/>
      <c r="C3826" s="1"/>
      <c r="D3826" s="1"/>
      <c r="E3826" s="1"/>
      <c r="F3826" s="1"/>
      <c r="G3826" s="1"/>
      <c r="H3826" s="1"/>
      <c r="I3826" s="1"/>
      <c r="J3826" s="1"/>
      <c r="K3826" s="1"/>
      <c r="L3826" s="1"/>
      <c r="M3826" s="1"/>
      <c r="N3826" s="1"/>
      <c r="O3826" s="1"/>
      <c r="P3826" s="1"/>
      <c r="Q3826" s="1"/>
      <c r="R3826" s="1"/>
      <c r="S3826" s="1"/>
      <c r="T3826" s="1"/>
      <c r="U3826" s="1"/>
      <c r="V3826" s="1"/>
      <c r="W3826" s="1"/>
      <c r="X3826" s="1"/>
      <c r="Y3826" s="1"/>
      <c r="Z3826" s="1"/>
      <c r="AA3826" s="1"/>
      <c r="AB3826" s="1"/>
      <c r="AC3826" s="1"/>
      <c r="AD3826" s="1"/>
      <c r="AE3826" s="1"/>
      <c r="AF3826" s="1"/>
      <c r="AG3826" s="1"/>
      <c r="AH3826" s="1"/>
      <c r="AI3826" s="1"/>
      <c r="AJ3826" s="1"/>
      <c r="AK3826" s="1"/>
      <c r="AL3826" s="1"/>
      <c r="AM3826" s="1"/>
      <c r="AN3826" s="1"/>
      <c r="AO3826" s="1"/>
      <c r="AP3826" s="1"/>
      <c r="AQ3826" s="1"/>
      <c r="AR3826" s="1"/>
    </row>
    <row r="3827" ht="12.0" customHeight="1">
      <c r="A3827" s="1"/>
      <c r="B3827" s="1"/>
      <c r="C3827" s="1"/>
      <c r="D3827" s="1"/>
      <c r="E3827" s="1"/>
      <c r="F3827" s="1"/>
      <c r="G3827" s="1"/>
      <c r="H3827" s="1"/>
      <c r="I3827" s="1"/>
      <c r="J3827" s="1"/>
      <c r="K3827" s="1"/>
      <c r="L3827" s="1"/>
      <c r="M3827" s="1"/>
      <c r="N3827" s="1"/>
      <c r="O3827" s="1"/>
      <c r="P3827" s="1"/>
      <c r="Q3827" s="1"/>
      <c r="R3827" s="1"/>
      <c r="S3827" s="1"/>
      <c r="T3827" s="1"/>
      <c r="U3827" s="1"/>
      <c r="V3827" s="1"/>
      <c r="W3827" s="1"/>
      <c r="X3827" s="1"/>
      <c r="Y3827" s="1"/>
      <c r="Z3827" s="1"/>
      <c r="AA3827" s="1"/>
      <c r="AB3827" s="1"/>
      <c r="AC3827" s="1"/>
      <c r="AD3827" s="1"/>
      <c r="AE3827" s="1"/>
      <c r="AF3827" s="1"/>
      <c r="AG3827" s="1"/>
      <c r="AH3827" s="1"/>
      <c r="AI3827" s="1"/>
      <c r="AJ3827" s="1"/>
      <c r="AK3827" s="1"/>
      <c r="AL3827" s="1"/>
      <c r="AM3827" s="1"/>
      <c r="AN3827" s="1"/>
      <c r="AO3827" s="1"/>
      <c r="AP3827" s="1"/>
      <c r="AQ3827" s="1"/>
      <c r="AR3827" s="1"/>
    </row>
    <row r="3828" ht="12.0" customHeight="1">
      <c r="A3828" s="1"/>
      <c r="B3828" s="1"/>
      <c r="C3828" s="1"/>
      <c r="D3828" s="1"/>
      <c r="E3828" s="1"/>
      <c r="F3828" s="1"/>
      <c r="G3828" s="1"/>
      <c r="H3828" s="1"/>
      <c r="I3828" s="1"/>
      <c r="J3828" s="1"/>
      <c r="K3828" s="1"/>
      <c r="L3828" s="1"/>
      <c r="M3828" s="1"/>
      <c r="N3828" s="1"/>
      <c r="O3828" s="1"/>
      <c r="P3828" s="1"/>
      <c r="Q3828" s="1"/>
      <c r="R3828" s="1"/>
      <c r="S3828" s="1"/>
      <c r="T3828" s="1"/>
      <c r="U3828" s="1"/>
      <c r="V3828" s="1"/>
      <c r="W3828" s="1"/>
      <c r="X3828" s="1"/>
      <c r="Y3828" s="1"/>
      <c r="Z3828" s="1"/>
      <c r="AA3828" s="1"/>
      <c r="AB3828" s="1"/>
      <c r="AC3828" s="1"/>
      <c r="AD3828" s="1"/>
      <c r="AE3828" s="1"/>
      <c r="AF3828" s="1"/>
      <c r="AG3828" s="1"/>
      <c r="AH3828" s="1"/>
      <c r="AI3828" s="1"/>
      <c r="AJ3828" s="1"/>
      <c r="AK3828" s="1"/>
      <c r="AL3828" s="1"/>
      <c r="AM3828" s="1"/>
      <c r="AN3828" s="1"/>
      <c r="AO3828" s="1"/>
      <c r="AP3828" s="1"/>
      <c r="AQ3828" s="1"/>
      <c r="AR3828" s="1"/>
    </row>
    <row r="3829" ht="12.0" customHeight="1">
      <c r="A3829" s="1"/>
      <c r="B3829" s="1"/>
      <c r="C3829" s="1"/>
      <c r="D3829" s="1"/>
      <c r="E3829" s="1"/>
      <c r="F3829" s="1"/>
      <c r="G3829" s="1"/>
      <c r="H3829" s="1"/>
      <c r="I3829" s="1"/>
      <c r="J3829" s="1"/>
      <c r="K3829" s="1"/>
      <c r="L3829" s="1"/>
      <c r="M3829" s="1"/>
      <c r="N3829" s="1"/>
      <c r="O3829" s="1"/>
      <c r="P3829" s="1"/>
      <c r="Q3829" s="1"/>
      <c r="R3829" s="1"/>
      <c r="S3829" s="1"/>
      <c r="T3829" s="1"/>
      <c r="U3829" s="1"/>
      <c r="V3829" s="1"/>
      <c r="W3829" s="1"/>
      <c r="X3829" s="1"/>
      <c r="Y3829" s="1"/>
      <c r="Z3829" s="1"/>
      <c r="AA3829" s="1"/>
      <c r="AB3829" s="1"/>
      <c r="AC3829" s="1"/>
      <c r="AD3829" s="1"/>
      <c r="AE3829" s="1"/>
      <c r="AF3829" s="1"/>
      <c r="AG3829" s="1"/>
      <c r="AH3829" s="1"/>
      <c r="AI3829" s="1"/>
      <c r="AJ3829" s="1"/>
      <c r="AK3829" s="1"/>
      <c r="AL3829" s="1"/>
      <c r="AM3829" s="1"/>
      <c r="AN3829" s="1"/>
      <c r="AO3829" s="1"/>
      <c r="AP3829" s="1"/>
      <c r="AQ3829" s="1"/>
      <c r="AR3829" s="1"/>
    </row>
    <row r="3830" ht="12.0" customHeight="1">
      <c r="A3830" s="1"/>
      <c r="B3830" s="1"/>
      <c r="C3830" s="1"/>
      <c r="D3830" s="1"/>
      <c r="E3830" s="1"/>
      <c r="F3830" s="1"/>
      <c r="G3830" s="1"/>
      <c r="H3830" s="1"/>
      <c r="I3830" s="1"/>
      <c r="J3830" s="1"/>
      <c r="K3830" s="1"/>
      <c r="L3830" s="1"/>
      <c r="M3830" s="1"/>
      <c r="N3830" s="1"/>
      <c r="O3830" s="1"/>
      <c r="P3830" s="1"/>
      <c r="Q3830" s="1"/>
      <c r="R3830" s="1"/>
      <c r="S3830" s="1"/>
      <c r="T3830" s="1"/>
      <c r="U3830" s="1"/>
      <c r="V3830" s="1"/>
      <c r="W3830" s="1"/>
      <c r="X3830" s="1"/>
      <c r="Y3830" s="1"/>
      <c r="Z3830" s="1"/>
      <c r="AA3830" s="1"/>
      <c r="AB3830" s="1"/>
      <c r="AC3830" s="1"/>
      <c r="AD3830" s="1"/>
      <c r="AE3830" s="1"/>
      <c r="AF3830" s="1"/>
      <c r="AG3830" s="1"/>
      <c r="AH3830" s="1"/>
      <c r="AI3830" s="1"/>
      <c r="AJ3830" s="1"/>
      <c r="AK3830" s="1"/>
      <c r="AL3830" s="1"/>
      <c r="AM3830" s="1"/>
      <c r="AN3830" s="1"/>
      <c r="AO3830" s="1"/>
      <c r="AP3830" s="1"/>
      <c r="AQ3830" s="1"/>
      <c r="AR3830" s="1"/>
    </row>
    <row r="3831" ht="12.0" customHeight="1">
      <c r="A3831" s="1"/>
      <c r="B3831" s="1"/>
      <c r="C3831" s="1"/>
      <c r="D3831" s="1"/>
      <c r="E3831" s="1"/>
      <c r="F3831" s="1"/>
      <c r="G3831" s="1"/>
      <c r="H3831" s="1"/>
      <c r="I3831" s="1"/>
      <c r="J3831" s="1"/>
      <c r="K3831" s="1"/>
      <c r="L3831" s="1"/>
      <c r="M3831" s="1"/>
      <c r="N3831" s="1"/>
      <c r="O3831" s="1"/>
      <c r="P3831" s="1"/>
      <c r="Q3831" s="1"/>
      <c r="R3831" s="1"/>
      <c r="S3831" s="1"/>
      <c r="T3831" s="1"/>
      <c r="U3831" s="1"/>
      <c r="V3831" s="1"/>
      <c r="W3831" s="1"/>
      <c r="X3831" s="1"/>
      <c r="Y3831" s="1"/>
      <c r="Z3831" s="1"/>
      <c r="AA3831" s="1"/>
      <c r="AB3831" s="1"/>
      <c r="AC3831" s="1"/>
      <c r="AD3831" s="1"/>
      <c r="AE3831" s="1"/>
      <c r="AF3831" s="1"/>
      <c r="AG3831" s="1"/>
      <c r="AH3831" s="1"/>
      <c r="AI3831" s="1"/>
      <c r="AJ3831" s="1"/>
      <c r="AK3831" s="1"/>
      <c r="AL3831" s="1"/>
      <c r="AM3831" s="1"/>
      <c r="AN3831" s="1"/>
      <c r="AO3831" s="1"/>
      <c r="AP3831" s="1"/>
      <c r="AQ3831" s="1"/>
      <c r="AR3831" s="1"/>
    </row>
    <row r="3832" ht="12.0" customHeight="1">
      <c r="A3832" s="1"/>
      <c r="B3832" s="1"/>
      <c r="C3832" s="1"/>
      <c r="D3832" s="1"/>
      <c r="E3832" s="1"/>
      <c r="F3832" s="1"/>
      <c r="G3832" s="1"/>
      <c r="H3832" s="1"/>
      <c r="I3832" s="1"/>
      <c r="J3832" s="1"/>
      <c r="K3832" s="1"/>
      <c r="L3832" s="1"/>
      <c r="M3832" s="1"/>
      <c r="N3832" s="1"/>
      <c r="O3832" s="1"/>
      <c r="P3832" s="1"/>
      <c r="Q3832" s="1"/>
      <c r="R3832" s="1"/>
      <c r="S3832" s="1"/>
      <c r="T3832" s="1"/>
      <c r="U3832" s="1"/>
      <c r="V3832" s="1"/>
      <c r="W3832" s="1"/>
      <c r="X3832" s="1"/>
      <c r="Y3832" s="1"/>
      <c r="Z3832" s="1"/>
      <c r="AA3832" s="1"/>
      <c r="AB3832" s="1"/>
      <c r="AC3832" s="1"/>
      <c r="AD3832" s="1"/>
      <c r="AE3832" s="1"/>
      <c r="AF3832" s="1"/>
      <c r="AG3832" s="1"/>
      <c r="AH3832" s="1"/>
      <c r="AI3832" s="1"/>
      <c r="AJ3832" s="1"/>
      <c r="AK3832" s="1"/>
      <c r="AL3832" s="1"/>
      <c r="AM3832" s="1"/>
      <c r="AN3832" s="1"/>
      <c r="AO3832" s="1"/>
      <c r="AP3832" s="1"/>
      <c r="AQ3832" s="1"/>
      <c r="AR3832" s="1"/>
    </row>
    <row r="3833" ht="12.0" customHeight="1">
      <c r="A3833" s="1"/>
      <c r="B3833" s="1"/>
      <c r="C3833" s="1"/>
      <c r="D3833" s="1"/>
      <c r="E3833" s="1"/>
      <c r="F3833" s="1"/>
      <c r="G3833" s="1"/>
      <c r="H3833" s="1"/>
      <c r="I3833" s="1"/>
      <c r="J3833" s="1"/>
      <c r="K3833" s="1"/>
      <c r="L3833" s="1"/>
      <c r="M3833" s="1"/>
      <c r="N3833" s="1"/>
      <c r="O3833" s="1"/>
      <c r="P3833" s="1"/>
      <c r="Q3833" s="1"/>
      <c r="R3833" s="1"/>
      <c r="S3833" s="1"/>
      <c r="T3833" s="1"/>
      <c r="U3833" s="1"/>
      <c r="V3833" s="1"/>
      <c r="W3833" s="1"/>
      <c r="X3833" s="1"/>
      <c r="Y3833" s="1"/>
      <c r="Z3833" s="1"/>
      <c r="AA3833" s="1"/>
      <c r="AB3833" s="1"/>
      <c r="AC3833" s="1"/>
      <c r="AD3833" s="1"/>
      <c r="AE3833" s="1"/>
      <c r="AF3833" s="1"/>
      <c r="AG3833" s="1"/>
      <c r="AH3833" s="1"/>
      <c r="AI3833" s="1"/>
      <c r="AJ3833" s="1"/>
      <c r="AK3833" s="1"/>
      <c r="AL3833" s="1"/>
      <c r="AM3833" s="1"/>
      <c r="AN3833" s="1"/>
      <c r="AO3833" s="1"/>
      <c r="AP3833" s="1"/>
      <c r="AQ3833" s="1"/>
      <c r="AR3833" s="1"/>
    </row>
    <row r="3834" ht="12.0" customHeight="1">
      <c r="A3834" s="1"/>
      <c r="B3834" s="1"/>
      <c r="C3834" s="1"/>
      <c r="D3834" s="1"/>
      <c r="E3834" s="1"/>
      <c r="F3834" s="1"/>
      <c r="G3834" s="1"/>
      <c r="H3834" s="1"/>
      <c r="I3834" s="1"/>
      <c r="J3834" s="1"/>
      <c r="K3834" s="1"/>
      <c r="L3834" s="1"/>
      <c r="M3834" s="1"/>
      <c r="N3834" s="1"/>
      <c r="O3834" s="1"/>
      <c r="P3834" s="1"/>
      <c r="Q3834" s="1"/>
      <c r="R3834" s="1"/>
      <c r="S3834" s="1"/>
      <c r="T3834" s="1"/>
      <c r="U3834" s="1"/>
      <c r="V3834" s="1"/>
      <c r="W3834" s="1"/>
      <c r="X3834" s="1"/>
      <c r="Y3834" s="1"/>
      <c r="Z3834" s="1"/>
      <c r="AA3834" s="1"/>
      <c r="AB3834" s="1"/>
      <c r="AC3834" s="1"/>
      <c r="AD3834" s="1"/>
      <c r="AE3834" s="1"/>
      <c r="AF3834" s="1"/>
      <c r="AG3834" s="1"/>
      <c r="AH3834" s="1"/>
      <c r="AI3834" s="1"/>
      <c r="AJ3834" s="1"/>
      <c r="AK3834" s="1"/>
      <c r="AL3834" s="1"/>
      <c r="AM3834" s="1"/>
      <c r="AN3834" s="1"/>
      <c r="AO3834" s="1"/>
      <c r="AP3834" s="1"/>
      <c r="AQ3834" s="1"/>
      <c r="AR3834" s="1"/>
    </row>
    <row r="3835" ht="12.0" customHeight="1">
      <c r="A3835" s="1"/>
      <c r="B3835" s="1"/>
      <c r="C3835" s="1"/>
      <c r="D3835" s="1"/>
      <c r="E3835" s="1"/>
      <c r="F3835" s="1"/>
      <c r="G3835" s="1"/>
      <c r="H3835" s="1"/>
      <c r="I3835" s="1"/>
      <c r="J3835" s="1"/>
      <c r="K3835" s="1"/>
      <c r="L3835" s="1"/>
      <c r="M3835" s="1"/>
      <c r="N3835" s="1"/>
      <c r="O3835" s="1"/>
      <c r="P3835" s="1"/>
      <c r="Q3835" s="1"/>
      <c r="R3835" s="1"/>
      <c r="S3835" s="1"/>
      <c r="T3835" s="1"/>
      <c r="U3835" s="1"/>
      <c r="V3835" s="1"/>
      <c r="W3835" s="1"/>
      <c r="X3835" s="1"/>
      <c r="Y3835" s="1"/>
      <c r="Z3835" s="1"/>
      <c r="AA3835" s="1"/>
      <c r="AB3835" s="1"/>
      <c r="AC3835" s="1"/>
      <c r="AD3835" s="1"/>
      <c r="AE3835" s="1"/>
      <c r="AF3835" s="1"/>
      <c r="AG3835" s="1"/>
      <c r="AH3835" s="1"/>
      <c r="AI3835" s="1"/>
      <c r="AJ3835" s="1"/>
      <c r="AK3835" s="1"/>
      <c r="AL3835" s="1"/>
      <c r="AM3835" s="1"/>
      <c r="AN3835" s="1"/>
      <c r="AO3835" s="1"/>
      <c r="AP3835" s="1"/>
      <c r="AQ3835" s="1"/>
      <c r="AR3835" s="1"/>
    </row>
    <row r="3836" ht="12.0" customHeight="1">
      <c r="A3836" s="1"/>
      <c r="B3836" s="1"/>
      <c r="C3836" s="1"/>
      <c r="D3836" s="1"/>
      <c r="E3836" s="1"/>
      <c r="F3836" s="1"/>
      <c r="G3836" s="1"/>
      <c r="H3836" s="1"/>
      <c r="I3836" s="1"/>
      <c r="J3836" s="1"/>
      <c r="K3836" s="1"/>
      <c r="L3836" s="1"/>
      <c r="M3836" s="1"/>
      <c r="N3836" s="1"/>
      <c r="O3836" s="1"/>
      <c r="P3836" s="1"/>
      <c r="Q3836" s="1"/>
      <c r="R3836" s="1"/>
      <c r="S3836" s="1"/>
      <c r="T3836" s="1"/>
      <c r="U3836" s="1"/>
      <c r="V3836" s="1"/>
      <c r="W3836" s="1"/>
      <c r="X3836" s="1"/>
      <c r="Y3836" s="1"/>
      <c r="Z3836" s="1"/>
      <c r="AA3836" s="1"/>
      <c r="AB3836" s="1"/>
      <c r="AC3836" s="1"/>
      <c r="AD3836" s="1"/>
      <c r="AE3836" s="1"/>
      <c r="AF3836" s="1"/>
      <c r="AG3836" s="1"/>
      <c r="AH3836" s="1"/>
      <c r="AI3836" s="1"/>
      <c r="AJ3836" s="1"/>
      <c r="AK3836" s="1"/>
      <c r="AL3836" s="1"/>
      <c r="AM3836" s="1"/>
      <c r="AN3836" s="1"/>
      <c r="AO3836" s="1"/>
      <c r="AP3836" s="1"/>
      <c r="AQ3836" s="1"/>
      <c r="AR3836" s="1"/>
    </row>
    <row r="3837" ht="12.0" customHeight="1">
      <c r="A3837" s="1"/>
      <c r="B3837" s="1"/>
      <c r="C3837" s="1"/>
      <c r="D3837" s="1"/>
      <c r="E3837" s="1"/>
      <c r="F3837" s="1"/>
      <c r="G3837" s="1"/>
      <c r="H3837" s="1"/>
      <c r="I3837" s="1"/>
      <c r="J3837" s="1"/>
      <c r="K3837" s="1"/>
      <c r="L3837" s="1"/>
      <c r="M3837" s="1"/>
      <c r="N3837" s="1"/>
      <c r="O3837" s="1"/>
      <c r="P3837" s="1"/>
      <c r="Q3837" s="1"/>
      <c r="R3837" s="1"/>
      <c r="S3837" s="1"/>
      <c r="T3837" s="1"/>
      <c r="U3837" s="1"/>
      <c r="V3837" s="1"/>
      <c r="W3837" s="1"/>
      <c r="X3837" s="1"/>
      <c r="Y3837" s="1"/>
      <c r="Z3837" s="1"/>
      <c r="AA3837" s="1"/>
      <c r="AB3837" s="1"/>
      <c r="AC3837" s="1"/>
      <c r="AD3837" s="1"/>
      <c r="AE3837" s="1"/>
      <c r="AF3837" s="1"/>
      <c r="AG3837" s="1"/>
      <c r="AH3837" s="1"/>
      <c r="AI3837" s="1"/>
      <c r="AJ3837" s="1"/>
      <c r="AK3837" s="1"/>
      <c r="AL3837" s="1"/>
      <c r="AM3837" s="1"/>
      <c r="AN3837" s="1"/>
      <c r="AO3837" s="1"/>
      <c r="AP3837" s="1"/>
      <c r="AQ3837" s="1"/>
      <c r="AR3837" s="1"/>
    </row>
    <row r="3838" ht="12.0" customHeight="1">
      <c r="A3838" s="1"/>
      <c r="B3838" s="1"/>
      <c r="C3838" s="1"/>
      <c r="D3838" s="1"/>
      <c r="E3838" s="1"/>
      <c r="F3838" s="1"/>
      <c r="G3838" s="1"/>
      <c r="H3838" s="1"/>
      <c r="I3838" s="1"/>
      <c r="J3838" s="1"/>
      <c r="K3838" s="1"/>
      <c r="L3838" s="1"/>
      <c r="M3838" s="1"/>
      <c r="N3838" s="1"/>
      <c r="O3838" s="1"/>
      <c r="P3838" s="1"/>
      <c r="Q3838" s="1"/>
      <c r="R3838" s="1"/>
      <c r="S3838" s="1"/>
      <c r="T3838" s="1"/>
      <c r="U3838" s="1"/>
      <c r="V3838" s="1"/>
      <c r="W3838" s="1"/>
      <c r="X3838" s="1"/>
      <c r="Y3838" s="1"/>
      <c r="Z3838" s="1"/>
      <c r="AA3838" s="1"/>
      <c r="AB3838" s="1"/>
      <c r="AC3838" s="1"/>
      <c r="AD3838" s="1"/>
      <c r="AE3838" s="1"/>
      <c r="AF3838" s="1"/>
      <c r="AG3838" s="1"/>
      <c r="AH3838" s="1"/>
      <c r="AI3838" s="1"/>
      <c r="AJ3838" s="1"/>
      <c r="AK3838" s="1"/>
      <c r="AL3838" s="1"/>
      <c r="AM3838" s="1"/>
      <c r="AN3838" s="1"/>
      <c r="AO3838" s="1"/>
      <c r="AP3838" s="1"/>
      <c r="AQ3838" s="1"/>
      <c r="AR3838" s="1"/>
    </row>
    <row r="3839" ht="12.0" customHeight="1">
      <c r="A3839" s="1"/>
      <c r="B3839" s="1"/>
      <c r="C3839" s="1"/>
      <c r="D3839" s="1"/>
      <c r="E3839" s="1"/>
      <c r="F3839" s="1"/>
      <c r="G3839" s="1"/>
      <c r="H3839" s="1"/>
      <c r="I3839" s="1"/>
      <c r="J3839" s="1"/>
      <c r="K3839" s="1"/>
      <c r="L3839" s="1"/>
      <c r="M3839" s="1"/>
      <c r="N3839" s="1"/>
      <c r="O3839" s="1"/>
      <c r="P3839" s="1"/>
      <c r="Q3839" s="1"/>
      <c r="R3839" s="1"/>
      <c r="S3839" s="1"/>
      <c r="T3839" s="1"/>
      <c r="U3839" s="1"/>
      <c r="V3839" s="1"/>
      <c r="W3839" s="1"/>
      <c r="X3839" s="1"/>
      <c r="Y3839" s="1"/>
      <c r="Z3839" s="1"/>
      <c r="AA3839" s="1"/>
      <c r="AB3839" s="1"/>
      <c r="AC3839" s="1"/>
      <c r="AD3839" s="1"/>
      <c r="AE3839" s="1"/>
      <c r="AF3839" s="1"/>
      <c r="AG3839" s="1"/>
      <c r="AH3839" s="1"/>
      <c r="AI3839" s="1"/>
      <c r="AJ3839" s="1"/>
      <c r="AK3839" s="1"/>
      <c r="AL3839" s="1"/>
      <c r="AM3839" s="1"/>
      <c r="AN3839" s="1"/>
      <c r="AO3839" s="1"/>
      <c r="AP3839" s="1"/>
      <c r="AQ3839" s="1"/>
      <c r="AR3839" s="1"/>
    </row>
    <row r="3840" ht="12.0" customHeight="1">
      <c r="A3840" s="1"/>
      <c r="B3840" s="1"/>
      <c r="C3840" s="1"/>
      <c r="D3840" s="1"/>
      <c r="E3840" s="1"/>
      <c r="F3840" s="1"/>
      <c r="G3840" s="1"/>
      <c r="H3840" s="1"/>
      <c r="I3840" s="1"/>
      <c r="J3840" s="1"/>
      <c r="K3840" s="1"/>
      <c r="L3840" s="1"/>
      <c r="M3840" s="1"/>
      <c r="N3840" s="1"/>
      <c r="O3840" s="1"/>
      <c r="P3840" s="1"/>
      <c r="Q3840" s="1"/>
      <c r="R3840" s="1"/>
      <c r="S3840" s="1"/>
      <c r="T3840" s="1"/>
      <c r="U3840" s="1"/>
      <c r="V3840" s="1"/>
      <c r="W3840" s="1"/>
      <c r="X3840" s="1"/>
      <c r="Y3840" s="1"/>
      <c r="Z3840" s="1"/>
      <c r="AA3840" s="1"/>
      <c r="AB3840" s="1"/>
      <c r="AC3840" s="1"/>
      <c r="AD3840" s="1"/>
      <c r="AE3840" s="1"/>
      <c r="AF3840" s="1"/>
      <c r="AG3840" s="1"/>
      <c r="AH3840" s="1"/>
      <c r="AI3840" s="1"/>
      <c r="AJ3840" s="1"/>
      <c r="AK3840" s="1"/>
      <c r="AL3840" s="1"/>
      <c r="AM3840" s="1"/>
      <c r="AN3840" s="1"/>
      <c r="AO3840" s="1"/>
      <c r="AP3840" s="1"/>
      <c r="AQ3840" s="1"/>
      <c r="AR3840" s="1"/>
    </row>
    <row r="3841" ht="12.0" customHeight="1">
      <c r="A3841" s="1"/>
      <c r="B3841" s="1"/>
      <c r="C3841" s="1"/>
      <c r="D3841" s="1"/>
      <c r="E3841" s="1"/>
      <c r="F3841" s="1"/>
      <c r="G3841" s="1"/>
      <c r="H3841" s="1"/>
      <c r="I3841" s="1"/>
      <c r="J3841" s="1"/>
      <c r="K3841" s="1"/>
      <c r="L3841" s="1"/>
      <c r="M3841" s="1"/>
      <c r="N3841" s="1"/>
      <c r="O3841" s="1"/>
      <c r="P3841" s="1"/>
      <c r="Q3841" s="1"/>
      <c r="R3841" s="1"/>
      <c r="S3841" s="1"/>
      <c r="T3841" s="1"/>
      <c r="U3841" s="1"/>
      <c r="V3841" s="1"/>
      <c r="W3841" s="1"/>
      <c r="X3841" s="1"/>
      <c r="Y3841" s="1"/>
      <c r="Z3841" s="1"/>
      <c r="AA3841" s="1"/>
      <c r="AB3841" s="1"/>
      <c r="AC3841" s="1"/>
      <c r="AD3841" s="1"/>
      <c r="AE3841" s="1"/>
      <c r="AF3841" s="1"/>
      <c r="AG3841" s="1"/>
      <c r="AH3841" s="1"/>
      <c r="AI3841" s="1"/>
      <c r="AJ3841" s="1"/>
      <c r="AK3841" s="1"/>
      <c r="AL3841" s="1"/>
      <c r="AM3841" s="1"/>
      <c r="AN3841" s="1"/>
      <c r="AO3841" s="1"/>
      <c r="AP3841" s="1"/>
      <c r="AQ3841" s="1"/>
      <c r="AR3841" s="1"/>
    </row>
    <row r="3842" ht="12.0" customHeight="1">
      <c r="A3842" s="1"/>
      <c r="B3842" s="1"/>
      <c r="C3842" s="1"/>
      <c r="D3842" s="1"/>
      <c r="E3842" s="1"/>
      <c r="F3842" s="1"/>
      <c r="G3842" s="1"/>
      <c r="H3842" s="1"/>
      <c r="I3842" s="1"/>
      <c r="J3842" s="1"/>
      <c r="K3842" s="1"/>
      <c r="L3842" s="1"/>
      <c r="M3842" s="1"/>
      <c r="N3842" s="1"/>
      <c r="O3842" s="1"/>
      <c r="P3842" s="1"/>
      <c r="Q3842" s="1"/>
      <c r="R3842" s="1"/>
      <c r="S3842" s="1"/>
      <c r="T3842" s="1"/>
      <c r="U3842" s="1"/>
      <c r="V3842" s="1"/>
      <c r="W3842" s="1"/>
      <c r="X3842" s="1"/>
      <c r="Y3842" s="1"/>
      <c r="Z3842" s="1"/>
      <c r="AA3842" s="1"/>
      <c r="AB3842" s="1"/>
      <c r="AC3842" s="1"/>
      <c r="AD3842" s="1"/>
      <c r="AE3842" s="1"/>
      <c r="AF3842" s="1"/>
      <c r="AG3842" s="1"/>
      <c r="AH3842" s="1"/>
      <c r="AI3842" s="1"/>
      <c r="AJ3842" s="1"/>
      <c r="AK3842" s="1"/>
      <c r="AL3842" s="1"/>
      <c r="AM3842" s="1"/>
      <c r="AN3842" s="1"/>
      <c r="AO3842" s="1"/>
      <c r="AP3842" s="1"/>
      <c r="AQ3842" s="1"/>
      <c r="AR3842" s="1"/>
    </row>
    <row r="3843" ht="12.0" customHeight="1">
      <c r="A3843" s="1"/>
      <c r="B3843" s="1"/>
      <c r="C3843" s="1"/>
      <c r="D3843" s="1"/>
      <c r="E3843" s="1"/>
      <c r="F3843" s="1"/>
      <c r="G3843" s="1"/>
      <c r="H3843" s="1"/>
      <c r="I3843" s="1"/>
      <c r="J3843" s="1"/>
      <c r="K3843" s="1"/>
      <c r="L3843" s="1"/>
      <c r="M3843" s="1"/>
      <c r="N3843" s="1"/>
      <c r="O3843" s="1"/>
      <c r="P3843" s="1"/>
      <c r="Q3843" s="1"/>
      <c r="R3843" s="1"/>
      <c r="S3843" s="1"/>
      <c r="T3843" s="1"/>
      <c r="U3843" s="1"/>
      <c r="V3843" s="1"/>
      <c r="W3843" s="1"/>
      <c r="X3843" s="1"/>
      <c r="Y3843" s="1"/>
      <c r="Z3843" s="1"/>
      <c r="AA3843" s="1"/>
      <c r="AB3843" s="1"/>
      <c r="AC3843" s="1"/>
      <c r="AD3843" s="1"/>
      <c r="AE3843" s="1"/>
      <c r="AF3843" s="1"/>
      <c r="AG3843" s="1"/>
      <c r="AH3843" s="1"/>
      <c r="AI3843" s="1"/>
      <c r="AJ3843" s="1"/>
      <c r="AK3843" s="1"/>
      <c r="AL3843" s="1"/>
      <c r="AM3843" s="1"/>
      <c r="AN3843" s="1"/>
      <c r="AO3843" s="1"/>
      <c r="AP3843" s="1"/>
      <c r="AQ3843" s="1"/>
      <c r="AR3843" s="1"/>
    </row>
    <row r="3844" ht="12.0" customHeight="1">
      <c r="A3844" s="1"/>
      <c r="B3844" s="1"/>
      <c r="C3844" s="1"/>
      <c r="D3844" s="1"/>
      <c r="E3844" s="1"/>
      <c r="F3844" s="1"/>
      <c r="G3844" s="1"/>
      <c r="H3844" s="1"/>
      <c r="I3844" s="1"/>
      <c r="J3844" s="1"/>
      <c r="K3844" s="1"/>
      <c r="L3844" s="1"/>
      <c r="M3844" s="1"/>
      <c r="N3844" s="1"/>
      <c r="O3844" s="1"/>
      <c r="P3844" s="1"/>
      <c r="Q3844" s="1"/>
      <c r="R3844" s="1"/>
      <c r="S3844" s="1"/>
      <c r="T3844" s="1"/>
      <c r="U3844" s="1"/>
      <c r="V3844" s="1"/>
      <c r="W3844" s="1"/>
      <c r="X3844" s="1"/>
      <c r="Y3844" s="1"/>
      <c r="Z3844" s="1"/>
      <c r="AA3844" s="1"/>
      <c r="AB3844" s="1"/>
      <c r="AC3844" s="1"/>
      <c r="AD3844" s="1"/>
      <c r="AE3844" s="1"/>
      <c r="AF3844" s="1"/>
      <c r="AG3844" s="1"/>
      <c r="AH3844" s="1"/>
      <c r="AI3844" s="1"/>
      <c r="AJ3844" s="1"/>
      <c r="AK3844" s="1"/>
      <c r="AL3844" s="1"/>
      <c r="AM3844" s="1"/>
      <c r="AN3844" s="1"/>
      <c r="AO3844" s="1"/>
      <c r="AP3844" s="1"/>
      <c r="AQ3844" s="1"/>
      <c r="AR3844" s="1"/>
    </row>
    <row r="3845" ht="12.0" customHeight="1">
      <c r="A3845" s="1"/>
      <c r="B3845" s="1"/>
      <c r="C3845" s="1"/>
      <c r="D3845" s="1"/>
      <c r="E3845" s="1"/>
      <c r="F3845" s="1"/>
      <c r="G3845" s="1"/>
      <c r="H3845" s="1"/>
      <c r="I3845" s="1"/>
      <c r="J3845" s="1"/>
      <c r="K3845" s="1"/>
      <c r="L3845" s="1"/>
      <c r="M3845" s="1"/>
      <c r="N3845" s="1"/>
      <c r="O3845" s="1"/>
      <c r="P3845" s="1"/>
      <c r="Q3845" s="1"/>
      <c r="R3845" s="1"/>
      <c r="S3845" s="1"/>
      <c r="T3845" s="1"/>
      <c r="U3845" s="1"/>
      <c r="V3845" s="1"/>
      <c r="W3845" s="1"/>
      <c r="X3845" s="1"/>
      <c r="Y3845" s="1"/>
      <c r="Z3845" s="1"/>
      <c r="AA3845" s="1"/>
      <c r="AB3845" s="1"/>
      <c r="AC3845" s="1"/>
      <c r="AD3845" s="1"/>
      <c r="AE3845" s="1"/>
      <c r="AF3845" s="1"/>
      <c r="AG3845" s="1"/>
      <c r="AH3845" s="1"/>
      <c r="AI3845" s="1"/>
      <c r="AJ3845" s="1"/>
      <c r="AK3845" s="1"/>
      <c r="AL3845" s="1"/>
      <c r="AM3845" s="1"/>
      <c r="AN3845" s="1"/>
      <c r="AO3845" s="1"/>
      <c r="AP3845" s="1"/>
      <c r="AQ3845" s="1"/>
      <c r="AR3845" s="1"/>
    </row>
    <row r="3846" ht="12.0" customHeight="1">
      <c r="A3846" s="1"/>
      <c r="B3846" s="1"/>
      <c r="C3846" s="1"/>
      <c r="D3846" s="1"/>
      <c r="E3846" s="1"/>
      <c r="F3846" s="1"/>
      <c r="G3846" s="1"/>
      <c r="H3846" s="1"/>
      <c r="I3846" s="1"/>
      <c r="J3846" s="1"/>
      <c r="K3846" s="1"/>
      <c r="L3846" s="1"/>
      <c r="M3846" s="1"/>
      <c r="N3846" s="1"/>
      <c r="O3846" s="1"/>
      <c r="P3846" s="1"/>
      <c r="Q3846" s="1"/>
      <c r="R3846" s="1"/>
      <c r="S3846" s="1"/>
      <c r="T3846" s="1"/>
      <c r="U3846" s="1"/>
      <c r="V3846" s="1"/>
      <c r="W3846" s="1"/>
      <c r="X3846" s="1"/>
      <c r="Y3846" s="1"/>
      <c r="Z3846" s="1"/>
      <c r="AA3846" s="1"/>
      <c r="AB3846" s="1"/>
      <c r="AC3846" s="1"/>
      <c r="AD3846" s="1"/>
      <c r="AE3846" s="1"/>
      <c r="AF3846" s="1"/>
      <c r="AG3846" s="1"/>
      <c r="AH3846" s="1"/>
      <c r="AI3846" s="1"/>
      <c r="AJ3846" s="1"/>
      <c r="AK3846" s="1"/>
      <c r="AL3846" s="1"/>
      <c r="AM3846" s="1"/>
      <c r="AN3846" s="1"/>
      <c r="AO3846" s="1"/>
      <c r="AP3846" s="1"/>
      <c r="AQ3846" s="1"/>
      <c r="AR3846" s="1"/>
    </row>
    <row r="3847" ht="12.0" customHeight="1">
      <c r="A3847" s="1"/>
      <c r="B3847" s="1"/>
      <c r="C3847" s="1"/>
      <c r="D3847" s="1"/>
      <c r="E3847" s="1"/>
      <c r="F3847" s="1"/>
      <c r="G3847" s="1"/>
      <c r="H3847" s="1"/>
      <c r="I3847" s="1"/>
      <c r="J3847" s="1"/>
      <c r="K3847" s="1"/>
      <c r="L3847" s="1"/>
      <c r="M3847" s="1"/>
      <c r="N3847" s="1"/>
      <c r="O3847" s="1"/>
      <c r="P3847" s="1"/>
      <c r="Q3847" s="1"/>
      <c r="R3847" s="1"/>
      <c r="S3847" s="1"/>
      <c r="T3847" s="1"/>
      <c r="U3847" s="1"/>
      <c r="V3847" s="1"/>
      <c r="W3847" s="1"/>
      <c r="X3847" s="1"/>
      <c r="Y3847" s="1"/>
      <c r="Z3847" s="1"/>
      <c r="AA3847" s="1"/>
      <c r="AB3847" s="1"/>
      <c r="AC3847" s="1"/>
      <c r="AD3847" s="1"/>
      <c r="AE3847" s="1"/>
      <c r="AF3847" s="1"/>
      <c r="AG3847" s="1"/>
      <c r="AH3847" s="1"/>
      <c r="AI3847" s="1"/>
      <c r="AJ3847" s="1"/>
      <c r="AK3847" s="1"/>
      <c r="AL3847" s="1"/>
      <c r="AM3847" s="1"/>
      <c r="AN3847" s="1"/>
      <c r="AO3847" s="1"/>
      <c r="AP3847" s="1"/>
      <c r="AQ3847" s="1"/>
      <c r="AR3847" s="1"/>
    </row>
    <row r="3848" ht="12.0" customHeight="1">
      <c r="A3848" s="1"/>
      <c r="B3848" s="1"/>
      <c r="C3848" s="1"/>
      <c r="D3848" s="1"/>
      <c r="E3848" s="1"/>
      <c r="F3848" s="1"/>
      <c r="G3848" s="1"/>
      <c r="H3848" s="1"/>
      <c r="I3848" s="1"/>
      <c r="J3848" s="1"/>
      <c r="K3848" s="1"/>
      <c r="L3848" s="1"/>
      <c r="M3848" s="1"/>
      <c r="N3848" s="1"/>
      <c r="O3848" s="1"/>
      <c r="P3848" s="1"/>
      <c r="Q3848" s="1"/>
      <c r="R3848" s="1"/>
      <c r="S3848" s="1"/>
      <c r="T3848" s="1"/>
      <c r="U3848" s="1"/>
      <c r="V3848" s="1"/>
      <c r="W3848" s="1"/>
      <c r="X3848" s="1"/>
      <c r="Y3848" s="1"/>
      <c r="Z3848" s="1"/>
      <c r="AA3848" s="1"/>
      <c r="AB3848" s="1"/>
      <c r="AC3848" s="1"/>
      <c r="AD3848" s="1"/>
      <c r="AE3848" s="1"/>
      <c r="AF3848" s="1"/>
      <c r="AG3848" s="1"/>
      <c r="AH3848" s="1"/>
      <c r="AI3848" s="1"/>
      <c r="AJ3848" s="1"/>
      <c r="AK3848" s="1"/>
      <c r="AL3848" s="1"/>
      <c r="AM3848" s="1"/>
      <c r="AN3848" s="1"/>
      <c r="AO3848" s="1"/>
      <c r="AP3848" s="1"/>
      <c r="AQ3848" s="1"/>
      <c r="AR3848" s="1"/>
    </row>
    <row r="3849" ht="12.0" customHeight="1">
      <c r="A3849" s="1"/>
      <c r="B3849" s="1"/>
      <c r="C3849" s="1"/>
      <c r="D3849" s="1"/>
      <c r="E3849" s="1"/>
      <c r="F3849" s="1"/>
      <c r="G3849" s="1"/>
      <c r="H3849" s="1"/>
      <c r="I3849" s="1"/>
      <c r="J3849" s="1"/>
      <c r="K3849" s="1"/>
      <c r="L3849" s="1"/>
      <c r="M3849" s="1"/>
      <c r="N3849" s="1"/>
      <c r="O3849" s="1"/>
      <c r="P3849" s="1"/>
      <c r="Q3849" s="1"/>
      <c r="R3849" s="1"/>
      <c r="S3849" s="1"/>
      <c r="T3849" s="1"/>
      <c r="U3849" s="1"/>
      <c r="V3849" s="1"/>
      <c r="W3849" s="1"/>
      <c r="X3849" s="1"/>
      <c r="Y3849" s="1"/>
      <c r="Z3849" s="1"/>
      <c r="AA3849" s="1"/>
      <c r="AB3849" s="1"/>
      <c r="AC3849" s="1"/>
      <c r="AD3849" s="1"/>
      <c r="AE3849" s="1"/>
      <c r="AF3849" s="1"/>
      <c r="AG3849" s="1"/>
      <c r="AH3849" s="1"/>
      <c r="AI3849" s="1"/>
      <c r="AJ3849" s="1"/>
      <c r="AK3849" s="1"/>
      <c r="AL3849" s="1"/>
      <c r="AM3849" s="1"/>
      <c r="AN3849" s="1"/>
      <c r="AO3849" s="1"/>
      <c r="AP3849" s="1"/>
      <c r="AQ3849" s="1"/>
      <c r="AR3849" s="1"/>
    </row>
    <row r="3850" ht="12.0" customHeight="1">
      <c r="A3850" s="1"/>
      <c r="B3850" s="1"/>
      <c r="C3850" s="1"/>
      <c r="D3850" s="1"/>
      <c r="E3850" s="1"/>
      <c r="F3850" s="1"/>
      <c r="G3850" s="1"/>
      <c r="H3850" s="1"/>
      <c r="I3850" s="1"/>
      <c r="J3850" s="1"/>
      <c r="K3850" s="1"/>
      <c r="L3850" s="1"/>
      <c r="M3850" s="1"/>
      <c r="N3850" s="1"/>
      <c r="O3850" s="1"/>
      <c r="P3850" s="1"/>
      <c r="Q3850" s="1"/>
      <c r="R3850" s="1"/>
      <c r="S3850" s="1"/>
      <c r="T3850" s="1"/>
      <c r="U3850" s="1"/>
      <c r="V3850" s="1"/>
      <c r="W3850" s="1"/>
      <c r="X3850" s="1"/>
      <c r="Y3850" s="1"/>
      <c r="Z3850" s="1"/>
      <c r="AA3850" s="1"/>
      <c r="AB3850" s="1"/>
      <c r="AC3850" s="1"/>
      <c r="AD3850" s="1"/>
      <c r="AE3850" s="1"/>
      <c r="AF3850" s="1"/>
      <c r="AG3850" s="1"/>
      <c r="AH3850" s="1"/>
      <c r="AI3850" s="1"/>
      <c r="AJ3850" s="1"/>
      <c r="AK3850" s="1"/>
      <c r="AL3850" s="1"/>
      <c r="AM3850" s="1"/>
      <c r="AN3850" s="1"/>
      <c r="AO3850" s="1"/>
      <c r="AP3850" s="1"/>
      <c r="AQ3850" s="1"/>
      <c r="AR3850" s="1"/>
    </row>
    <row r="3851" ht="12.0" customHeight="1">
      <c r="A3851" s="1"/>
      <c r="B3851" s="1"/>
      <c r="C3851" s="1"/>
      <c r="D3851" s="1"/>
      <c r="E3851" s="1"/>
      <c r="F3851" s="1"/>
      <c r="G3851" s="1"/>
      <c r="H3851" s="1"/>
      <c r="I3851" s="1"/>
      <c r="J3851" s="1"/>
      <c r="K3851" s="1"/>
      <c r="L3851" s="1"/>
      <c r="M3851" s="1"/>
      <c r="N3851" s="1"/>
      <c r="O3851" s="1"/>
      <c r="P3851" s="1"/>
      <c r="Q3851" s="1"/>
      <c r="R3851" s="1"/>
      <c r="S3851" s="1"/>
      <c r="T3851" s="1"/>
      <c r="U3851" s="1"/>
      <c r="V3851" s="1"/>
      <c r="W3851" s="1"/>
      <c r="X3851" s="1"/>
      <c r="Y3851" s="1"/>
      <c r="Z3851" s="1"/>
      <c r="AA3851" s="1"/>
      <c r="AB3851" s="1"/>
      <c r="AC3851" s="1"/>
      <c r="AD3851" s="1"/>
      <c r="AE3851" s="1"/>
      <c r="AF3851" s="1"/>
      <c r="AG3851" s="1"/>
      <c r="AH3851" s="1"/>
      <c r="AI3851" s="1"/>
      <c r="AJ3851" s="1"/>
      <c r="AK3851" s="1"/>
      <c r="AL3851" s="1"/>
      <c r="AM3851" s="1"/>
      <c r="AN3851" s="1"/>
      <c r="AO3851" s="1"/>
      <c r="AP3851" s="1"/>
      <c r="AQ3851" s="1"/>
      <c r="AR3851" s="1"/>
    </row>
    <row r="3852" ht="12.0" customHeight="1">
      <c r="A3852" s="1"/>
      <c r="B3852" s="1"/>
      <c r="C3852" s="1"/>
      <c r="D3852" s="1"/>
      <c r="E3852" s="1"/>
      <c r="F3852" s="1"/>
      <c r="G3852" s="1"/>
      <c r="H3852" s="1"/>
      <c r="I3852" s="1"/>
      <c r="J3852" s="1"/>
      <c r="K3852" s="1"/>
      <c r="L3852" s="1"/>
      <c r="M3852" s="1"/>
      <c r="N3852" s="1"/>
      <c r="O3852" s="1"/>
      <c r="P3852" s="1"/>
      <c r="Q3852" s="1"/>
      <c r="R3852" s="1"/>
      <c r="S3852" s="1"/>
      <c r="T3852" s="1"/>
      <c r="U3852" s="1"/>
      <c r="V3852" s="1"/>
      <c r="W3852" s="1"/>
      <c r="X3852" s="1"/>
      <c r="Y3852" s="1"/>
      <c r="Z3852" s="1"/>
      <c r="AA3852" s="1"/>
      <c r="AB3852" s="1"/>
      <c r="AC3852" s="1"/>
      <c r="AD3852" s="1"/>
      <c r="AE3852" s="1"/>
      <c r="AF3852" s="1"/>
      <c r="AG3852" s="1"/>
      <c r="AH3852" s="1"/>
      <c r="AI3852" s="1"/>
      <c r="AJ3852" s="1"/>
      <c r="AK3852" s="1"/>
      <c r="AL3852" s="1"/>
      <c r="AM3852" s="1"/>
      <c r="AN3852" s="1"/>
      <c r="AO3852" s="1"/>
      <c r="AP3852" s="1"/>
      <c r="AQ3852" s="1"/>
      <c r="AR3852" s="1"/>
    </row>
    <row r="3853" ht="12.0" customHeight="1">
      <c r="A3853" s="1"/>
      <c r="B3853" s="1"/>
      <c r="C3853" s="1"/>
      <c r="D3853" s="1"/>
      <c r="E3853" s="1"/>
      <c r="F3853" s="1"/>
      <c r="G3853" s="1"/>
      <c r="H3853" s="1"/>
      <c r="I3853" s="1"/>
      <c r="J3853" s="1"/>
      <c r="K3853" s="1"/>
      <c r="L3853" s="1"/>
      <c r="M3853" s="1"/>
      <c r="N3853" s="1"/>
      <c r="O3853" s="1"/>
      <c r="P3853" s="1"/>
      <c r="Q3853" s="1"/>
      <c r="R3853" s="1"/>
      <c r="S3853" s="1"/>
      <c r="T3853" s="1"/>
      <c r="U3853" s="1"/>
      <c r="V3853" s="1"/>
      <c r="W3853" s="1"/>
      <c r="X3853" s="1"/>
      <c r="Y3853" s="1"/>
      <c r="Z3853" s="1"/>
      <c r="AA3853" s="1"/>
      <c r="AB3853" s="1"/>
      <c r="AC3853" s="1"/>
      <c r="AD3853" s="1"/>
      <c r="AE3853" s="1"/>
      <c r="AF3853" s="1"/>
      <c r="AG3853" s="1"/>
      <c r="AH3853" s="1"/>
      <c r="AI3853" s="1"/>
      <c r="AJ3853" s="1"/>
      <c r="AK3853" s="1"/>
      <c r="AL3853" s="1"/>
      <c r="AM3853" s="1"/>
      <c r="AN3853" s="1"/>
      <c r="AO3853" s="1"/>
      <c r="AP3853" s="1"/>
      <c r="AQ3853" s="1"/>
      <c r="AR3853" s="1"/>
    </row>
    <row r="3854" ht="12.0" customHeight="1">
      <c r="A3854" s="1"/>
      <c r="B3854" s="1"/>
      <c r="C3854" s="1"/>
      <c r="D3854" s="1"/>
      <c r="E3854" s="1"/>
      <c r="F3854" s="1"/>
      <c r="G3854" s="1"/>
      <c r="H3854" s="1"/>
      <c r="I3854" s="1"/>
      <c r="J3854" s="1"/>
      <c r="K3854" s="1"/>
      <c r="L3854" s="1"/>
      <c r="M3854" s="1"/>
      <c r="N3854" s="1"/>
      <c r="O3854" s="1"/>
      <c r="P3854" s="1"/>
      <c r="Q3854" s="1"/>
      <c r="R3854" s="1"/>
      <c r="S3854" s="1"/>
      <c r="T3854" s="1"/>
      <c r="U3854" s="1"/>
      <c r="V3854" s="1"/>
      <c r="W3854" s="1"/>
      <c r="X3854" s="1"/>
      <c r="Y3854" s="1"/>
      <c r="Z3854" s="1"/>
      <c r="AA3854" s="1"/>
      <c r="AB3854" s="1"/>
      <c r="AC3854" s="1"/>
      <c r="AD3854" s="1"/>
      <c r="AE3854" s="1"/>
      <c r="AF3854" s="1"/>
      <c r="AG3854" s="1"/>
      <c r="AH3854" s="1"/>
      <c r="AI3854" s="1"/>
      <c r="AJ3854" s="1"/>
      <c r="AK3854" s="1"/>
      <c r="AL3854" s="1"/>
      <c r="AM3854" s="1"/>
      <c r="AN3854" s="1"/>
      <c r="AO3854" s="1"/>
      <c r="AP3854" s="1"/>
      <c r="AQ3854" s="1"/>
      <c r="AR3854" s="1"/>
    </row>
    <row r="3855" ht="12.0" customHeight="1">
      <c r="A3855" s="1"/>
      <c r="B3855" s="1"/>
      <c r="C3855" s="1"/>
      <c r="D3855" s="1"/>
      <c r="E3855" s="1"/>
      <c r="F3855" s="1"/>
      <c r="G3855" s="1"/>
      <c r="H3855" s="1"/>
      <c r="I3855" s="1"/>
      <c r="J3855" s="1"/>
      <c r="K3855" s="1"/>
      <c r="L3855" s="1"/>
      <c r="M3855" s="1"/>
      <c r="N3855" s="1"/>
      <c r="O3855" s="1"/>
      <c r="P3855" s="1"/>
      <c r="Q3855" s="1"/>
      <c r="R3855" s="1"/>
      <c r="S3855" s="1"/>
      <c r="T3855" s="1"/>
      <c r="U3855" s="1"/>
      <c r="V3855" s="1"/>
      <c r="W3855" s="1"/>
      <c r="X3855" s="1"/>
      <c r="Y3855" s="1"/>
      <c r="Z3855" s="1"/>
      <c r="AA3855" s="1"/>
      <c r="AB3855" s="1"/>
      <c r="AC3855" s="1"/>
      <c r="AD3855" s="1"/>
      <c r="AE3855" s="1"/>
      <c r="AF3855" s="1"/>
      <c r="AG3855" s="1"/>
      <c r="AH3855" s="1"/>
      <c r="AI3855" s="1"/>
      <c r="AJ3855" s="1"/>
      <c r="AK3855" s="1"/>
      <c r="AL3855" s="1"/>
      <c r="AM3855" s="1"/>
      <c r="AN3855" s="1"/>
      <c r="AO3855" s="1"/>
      <c r="AP3855" s="1"/>
      <c r="AQ3855" s="1"/>
      <c r="AR3855" s="1"/>
    </row>
    <row r="3856" ht="12.0" customHeight="1">
      <c r="A3856" s="1"/>
      <c r="B3856" s="1"/>
      <c r="C3856" s="1"/>
      <c r="D3856" s="1"/>
      <c r="E3856" s="1"/>
      <c r="F3856" s="1"/>
      <c r="G3856" s="1"/>
      <c r="H3856" s="1"/>
      <c r="I3856" s="1"/>
      <c r="J3856" s="1"/>
      <c r="K3856" s="1"/>
      <c r="L3856" s="1"/>
      <c r="M3856" s="1"/>
      <c r="N3856" s="1"/>
      <c r="O3856" s="1"/>
      <c r="P3856" s="1"/>
      <c r="Q3856" s="1"/>
      <c r="R3856" s="1"/>
      <c r="S3856" s="1"/>
      <c r="T3856" s="1"/>
      <c r="U3856" s="1"/>
      <c r="V3856" s="1"/>
      <c r="W3856" s="1"/>
      <c r="X3856" s="1"/>
      <c r="Y3856" s="1"/>
      <c r="Z3856" s="1"/>
      <c r="AA3856" s="1"/>
      <c r="AB3856" s="1"/>
      <c r="AC3856" s="1"/>
      <c r="AD3856" s="1"/>
      <c r="AE3856" s="1"/>
      <c r="AF3856" s="1"/>
      <c r="AG3856" s="1"/>
      <c r="AH3856" s="1"/>
      <c r="AI3856" s="1"/>
      <c r="AJ3856" s="1"/>
      <c r="AK3856" s="1"/>
      <c r="AL3856" s="1"/>
      <c r="AM3856" s="1"/>
      <c r="AN3856" s="1"/>
      <c r="AO3856" s="1"/>
      <c r="AP3856" s="1"/>
      <c r="AQ3856" s="1"/>
      <c r="AR3856" s="1"/>
    </row>
    <row r="3857" ht="12.0" customHeight="1">
      <c r="A3857" s="1"/>
      <c r="B3857" s="1"/>
      <c r="C3857" s="1"/>
      <c r="D3857" s="1"/>
      <c r="E3857" s="1"/>
      <c r="F3857" s="1"/>
      <c r="G3857" s="1"/>
      <c r="H3857" s="1"/>
      <c r="I3857" s="1"/>
      <c r="J3857" s="1"/>
      <c r="K3857" s="1"/>
      <c r="L3857" s="1"/>
      <c r="M3857" s="1"/>
      <c r="N3857" s="1"/>
      <c r="O3857" s="1"/>
      <c r="P3857" s="1"/>
      <c r="Q3857" s="1"/>
      <c r="R3857" s="1"/>
      <c r="S3857" s="1"/>
      <c r="T3857" s="1"/>
      <c r="U3857" s="1"/>
      <c r="V3857" s="1"/>
      <c r="W3857" s="1"/>
      <c r="X3857" s="1"/>
      <c r="Y3857" s="1"/>
      <c r="Z3857" s="1"/>
      <c r="AA3857" s="1"/>
      <c r="AB3857" s="1"/>
      <c r="AC3857" s="1"/>
      <c r="AD3857" s="1"/>
      <c r="AE3857" s="1"/>
      <c r="AF3857" s="1"/>
      <c r="AG3857" s="1"/>
      <c r="AH3857" s="1"/>
      <c r="AI3857" s="1"/>
      <c r="AJ3857" s="1"/>
      <c r="AK3857" s="1"/>
      <c r="AL3857" s="1"/>
      <c r="AM3857" s="1"/>
      <c r="AN3857" s="1"/>
      <c r="AO3857" s="1"/>
      <c r="AP3857" s="1"/>
      <c r="AQ3857" s="1"/>
      <c r="AR3857" s="1"/>
    </row>
    <row r="3858" ht="12.0" customHeight="1">
      <c r="A3858" s="1"/>
      <c r="B3858" s="1"/>
      <c r="C3858" s="1"/>
      <c r="D3858" s="1"/>
      <c r="E3858" s="1"/>
      <c r="F3858" s="1"/>
      <c r="G3858" s="1"/>
      <c r="H3858" s="1"/>
      <c r="I3858" s="1"/>
      <c r="J3858" s="1"/>
      <c r="K3858" s="1"/>
      <c r="L3858" s="1"/>
      <c r="M3858" s="1"/>
      <c r="N3858" s="1"/>
      <c r="O3858" s="1"/>
      <c r="P3858" s="1"/>
      <c r="Q3858" s="1"/>
      <c r="R3858" s="1"/>
      <c r="S3858" s="1"/>
      <c r="T3858" s="1"/>
      <c r="U3858" s="1"/>
      <c r="V3858" s="1"/>
      <c r="W3858" s="1"/>
      <c r="X3858" s="1"/>
      <c r="Y3858" s="1"/>
      <c r="Z3858" s="1"/>
      <c r="AA3858" s="1"/>
      <c r="AB3858" s="1"/>
      <c r="AC3858" s="1"/>
      <c r="AD3858" s="1"/>
      <c r="AE3858" s="1"/>
      <c r="AF3858" s="1"/>
      <c r="AG3858" s="1"/>
      <c r="AH3858" s="1"/>
      <c r="AI3858" s="1"/>
      <c r="AJ3858" s="1"/>
      <c r="AK3858" s="1"/>
      <c r="AL3858" s="1"/>
      <c r="AM3858" s="1"/>
      <c r="AN3858" s="1"/>
      <c r="AO3858" s="1"/>
      <c r="AP3858" s="1"/>
      <c r="AQ3858" s="1"/>
      <c r="AR3858" s="1"/>
    </row>
    <row r="3859" ht="12.0" customHeight="1">
      <c r="A3859" s="1"/>
      <c r="B3859" s="1"/>
      <c r="C3859" s="1"/>
      <c r="D3859" s="1"/>
      <c r="E3859" s="1"/>
      <c r="F3859" s="1"/>
      <c r="G3859" s="1"/>
      <c r="H3859" s="1"/>
      <c r="I3859" s="1"/>
      <c r="J3859" s="1"/>
      <c r="K3859" s="1"/>
      <c r="L3859" s="1"/>
      <c r="M3859" s="1"/>
      <c r="N3859" s="1"/>
      <c r="O3859" s="1"/>
      <c r="P3859" s="1"/>
      <c r="Q3859" s="1"/>
      <c r="R3859" s="1"/>
      <c r="S3859" s="1"/>
      <c r="T3859" s="1"/>
      <c r="U3859" s="1"/>
      <c r="V3859" s="1"/>
      <c r="W3859" s="1"/>
      <c r="X3859" s="1"/>
      <c r="Y3859" s="1"/>
      <c r="Z3859" s="1"/>
      <c r="AA3859" s="1"/>
      <c r="AB3859" s="1"/>
      <c r="AC3859" s="1"/>
      <c r="AD3859" s="1"/>
      <c r="AE3859" s="1"/>
      <c r="AF3859" s="1"/>
      <c r="AG3859" s="1"/>
      <c r="AH3859" s="1"/>
      <c r="AI3859" s="1"/>
      <c r="AJ3859" s="1"/>
      <c r="AK3859" s="1"/>
      <c r="AL3859" s="1"/>
      <c r="AM3859" s="1"/>
      <c r="AN3859" s="1"/>
      <c r="AO3859" s="1"/>
      <c r="AP3859" s="1"/>
      <c r="AQ3859" s="1"/>
      <c r="AR3859" s="1"/>
    </row>
    <row r="3860" ht="12.0" customHeight="1">
      <c r="A3860" s="1"/>
      <c r="B3860" s="1"/>
      <c r="C3860" s="1"/>
      <c r="D3860" s="1"/>
      <c r="E3860" s="1"/>
      <c r="F3860" s="1"/>
      <c r="G3860" s="1"/>
      <c r="H3860" s="1"/>
      <c r="I3860" s="1"/>
      <c r="J3860" s="1"/>
      <c r="K3860" s="1"/>
      <c r="L3860" s="1"/>
      <c r="M3860" s="1"/>
      <c r="N3860" s="1"/>
      <c r="O3860" s="1"/>
      <c r="P3860" s="1"/>
      <c r="Q3860" s="1"/>
      <c r="R3860" s="1"/>
      <c r="S3860" s="1"/>
      <c r="T3860" s="1"/>
      <c r="U3860" s="1"/>
      <c r="V3860" s="1"/>
      <c r="W3860" s="1"/>
      <c r="X3860" s="1"/>
      <c r="Y3860" s="1"/>
      <c r="Z3860" s="1"/>
      <c r="AA3860" s="1"/>
      <c r="AB3860" s="1"/>
      <c r="AC3860" s="1"/>
      <c r="AD3860" s="1"/>
      <c r="AE3860" s="1"/>
      <c r="AF3860" s="1"/>
      <c r="AG3860" s="1"/>
      <c r="AH3860" s="1"/>
      <c r="AI3860" s="1"/>
      <c r="AJ3860" s="1"/>
      <c r="AK3860" s="1"/>
      <c r="AL3860" s="1"/>
      <c r="AM3860" s="1"/>
      <c r="AN3860" s="1"/>
      <c r="AO3860" s="1"/>
      <c r="AP3860" s="1"/>
      <c r="AQ3860" s="1"/>
      <c r="AR3860" s="1"/>
    </row>
    <row r="3861" ht="12.0" customHeight="1">
      <c r="A3861" s="1"/>
      <c r="B3861" s="1"/>
      <c r="C3861" s="1"/>
      <c r="D3861" s="1"/>
      <c r="E3861" s="1"/>
      <c r="F3861" s="1"/>
      <c r="G3861" s="1"/>
      <c r="H3861" s="1"/>
      <c r="I3861" s="1"/>
      <c r="J3861" s="1"/>
      <c r="K3861" s="1"/>
      <c r="L3861" s="1"/>
      <c r="M3861" s="1"/>
      <c r="N3861" s="1"/>
      <c r="O3861" s="1"/>
      <c r="P3861" s="1"/>
      <c r="Q3861" s="1"/>
      <c r="R3861" s="1"/>
      <c r="S3861" s="1"/>
      <c r="T3861" s="1"/>
      <c r="U3861" s="1"/>
      <c r="V3861" s="1"/>
      <c r="W3861" s="1"/>
      <c r="X3861" s="1"/>
      <c r="Y3861" s="1"/>
      <c r="Z3861" s="1"/>
      <c r="AA3861" s="1"/>
      <c r="AB3861" s="1"/>
      <c r="AC3861" s="1"/>
      <c r="AD3861" s="1"/>
      <c r="AE3861" s="1"/>
      <c r="AF3861" s="1"/>
      <c r="AG3861" s="1"/>
      <c r="AH3861" s="1"/>
      <c r="AI3861" s="1"/>
      <c r="AJ3861" s="1"/>
      <c r="AK3861" s="1"/>
      <c r="AL3861" s="1"/>
      <c r="AM3861" s="1"/>
      <c r="AN3861" s="1"/>
      <c r="AO3861" s="1"/>
      <c r="AP3861" s="1"/>
      <c r="AQ3861" s="1"/>
      <c r="AR3861" s="1"/>
    </row>
    <row r="3862" ht="12.0" customHeight="1">
      <c r="A3862" s="1"/>
      <c r="B3862" s="1"/>
      <c r="C3862" s="1"/>
      <c r="D3862" s="1"/>
      <c r="E3862" s="1"/>
      <c r="F3862" s="1"/>
      <c r="G3862" s="1"/>
      <c r="H3862" s="1"/>
      <c r="I3862" s="1"/>
      <c r="J3862" s="1"/>
      <c r="K3862" s="1"/>
      <c r="L3862" s="1"/>
      <c r="M3862" s="1"/>
      <c r="N3862" s="1"/>
      <c r="O3862" s="1"/>
      <c r="P3862" s="1"/>
      <c r="Q3862" s="1"/>
      <c r="R3862" s="1"/>
      <c r="S3862" s="1"/>
      <c r="T3862" s="1"/>
      <c r="U3862" s="1"/>
      <c r="V3862" s="1"/>
      <c r="W3862" s="1"/>
      <c r="X3862" s="1"/>
      <c r="Y3862" s="1"/>
      <c r="Z3862" s="1"/>
      <c r="AA3862" s="1"/>
      <c r="AB3862" s="1"/>
      <c r="AC3862" s="1"/>
      <c r="AD3862" s="1"/>
      <c r="AE3862" s="1"/>
      <c r="AF3862" s="1"/>
      <c r="AG3862" s="1"/>
      <c r="AH3862" s="1"/>
      <c r="AI3862" s="1"/>
      <c r="AJ3862" s="1"/>
      <c r="AK3862" s="1"/>
      <c r="AL3862" s="1"/>
      <c r="AM3862" s="1"/>
      <c r="AN3862" s="1"/>
      <c r="AO3862" s="1"/>
      <c r="AP3862" s="1"/>
      <c r="AQ3862" s="1"/>
      <c r="AR3862" s="1"/>
    </row>
    <row r="3863" ht="12.0" customHeight="1">
      <c r="A3863" s="1"/>
      <c r="B3863" s="1"/>
      <c r="C3863" s="1"/>
      <c r="D3863" s="1"/>
      <c r="E3863" s="1"/>
      <c r="F3863" s="1"/>
      <c r="G3863" s="1"/>
      <c r="H3863" s="1"/>
      <c r="I3863" s="1"/>
      <c r="J3863" s="1"/>
      <c r="K3863" s="1"/>
      <c r="L3863" s="1"/>
      <c r="M3863" s="1"/>
      <c r="N3863" s="1"/>
      <c r="O3863" s="1"/>
      <c r="P3863" s="1"/>
      <c r="Q3863" s="1"/>
      <c r="R3863" s="1"/>
      <c r="S3863" s="1"/>
      <c r="T3863" s="1"/>
      <c r="U3863" s="1"/>
      <c r="V3863" s="1"/>
      <c r="W3863" s="1"/>
      <c r="X3863" s="1"/>
      <c r="Y3863" s="1"/>
      <c r="Z3863" s="1"/>
      <c r="AA3863" s="1"/>
      <c r="AB3863" s="1"/>
      <c r="AC3863" s="1"/>
      <c r="AD3863" s="1"/>
      <c r="AE3863" s="1"/>
      <c r="AF3863" s="1"/>
      <c r="AG3863" s="1"/>
      <c r="AH3863" s="1"/>
      <c r="AI3863" s="1"/>
      <c r="AJ3863" s="1"/>
      <c r="AK3863" s="1"/>
      <c r="AL3863" s="1"/>
      <c r="AM3863" s="1"/>
      <c r="AN3863" s="1"/>
      <c r="AO3863" s="1"/>
      <c r="AP3863" s="1"/>
      <c r="AQ3863" s="1"/>
      <c r="AR3863" s="1"/>
    </row>
    <row r="3864" ht="12.0" customHeight="1">
      <c r="A3864" s="1"/>
      <c r="B3864" s="1"/>
      <c r="C3864" s="1"/>
      <c r="D3864" s="1"/>
      <c r="E3864" s="1"/>
      <c r="F3864" s="1"/>
      <c r="G3864" s="1"/>
      <c r="H3864" s="1"/>
      <c r="I3864" s="1"/>
      <c r="J3864" s="1"/>
      <c r="K3864" s="1"/>
      <c r="L3864" s="1"/>
      <c r="M3864" s="1"/>
      <c r="N3864" s="1"/>
      <c r="O3864" s="1"/>
      <c r="P3864" s="1"/>
      <c r="Q3864" s="1"/>
      <c r="R3864" s="1"/>
      <c r="S3864" s="1"/>
      <c r="T3864" s="1"/>
      <c r="U3864" s="1"/>
      <c r="V3864" s="1"/>
      <c r="W3864" s="1"/>
      <c r="X3864" s="1"/>
      <c r="Y3864" s="1"/>
      <c r="Z3864" s="1"/>
      <c r="AA3864" s="1"/>
      <c r="AB3864" s="1"/>
      <c r="AC3864" s="1"/>
      <c r="AD3864" s="1"/>
      <c r="AE3864" s="1"/>
      <c r="AF3864" s="1"/>
      <c r="AG3864" s="1"/>
      <c r="AH3864" s="1"/>
      <c r="AI3864" s="1"/>
      <c r="AJ3864" s="1"/>
      <c r="AK3864" s="1"/>
      <c r="AL3864" s="1"/>
      <c r="AM3864" s="1"/>
      <c r="AN3864" s="1"/>
      <c r="AO3864" s="1"/>
      <c r="AP3864" s="1"/>
      <c r="AQ3864" s="1"/>
      <c r="AR3864" s="1"/>
    </row>
    <row r="3865" ht="12.0" customHeight="1">
      <c r="A3865" s="1"/>
      <c r="B3865" s="1"/>
      <c r="C3865" s="1"/>
      <c r="D3865" s="1"/>
      <c r="E3865" s="1"/>
      <c r="F3865" s="1"/>
      <c r="G3865" s="1"/>
      <c r="H3865" s="1"/>
      <c r="I3865" s="1"/>
      <c r="J3865" s="1"/>
      <c r="K3865" s="1"/>
      <c r="L3865" s="1"/>
      <c r="M3865" s="1"/>
      <c r="N3865" s="1"/>
      <c r="O3865" s="1"/>
      <c r="P3865" s="1"/>
      <c r="Q3865" s="1"/>
      <c r="R3865" s="1"/>
      <c r="S3865" s="1"/>
      <c r="T3865" s="1"/>
      <c r="U3865" s="1"/>
      <c r="V3865" s="1"/>
      <c r="W3865" s="1"/>
      <c r="X3865" s="1"/>
      <c r="Y3865" s="1"/>
      <c r="Z3865" s="1"/>
      <c r="AA3865" s="1"/>
      <c r="AB3865" s="1"/>
      <c r="AC3865" s="1"/>
      <c r="AD3865" s="1"/>
      <c r="AE3865" s="1"/>
      <c r="AF3865" s="1"/>
      <c r="AG3865" s="1"/>
      <c r="AH3865" s="1"/>
      <c r="AI3865" s="1"/>
      <c r="AJ3865" s="1"/>
      <c r="AK3865" s="1"/>
      <c r="AL3865" s="1"/>
      <c r="AM3865" s="1"/>
      <c r="AN3865" s="1"/>
      <c r="AO3865" s="1"/>
      <c r="AP3865" s="1"/>
      <c r="AQ3865" s="1"/>
      <c r="AR3865" s="1"/>
    </row>
    <row r="3866" ht="12.0" customHeight="1">
      <c r="A3866" s="1"/>
      <c r="B3866" s="1"/>
      <c r="C3866" s="1"/>
      <c r="D3866" s="1"/>
      <c r="E3866" s="1"/>
      <c r="F3866" s="1"/>
      <c r="G3866" s="1"/>
      <c r="H3866" s="1"/>
      <c r="I3866" s="1"/>
      <c r="J3866" s="1"/>
      <c r="K3866" s="1"/>
      <c r="L3866" s="1"/>
      <c r="M3866" s="1"/>
      <c r="N3866" s="1"/>
      <c r="O3866" s="1"/>
      <c r="P3866" s="1"/>
      <c r="Q3866" s="1"/>
      <c r="R3866" s="1"/>
      <c r="S3866" s="1"/>
      <c r="T3866" s="1"/>
      <c r="U3866" s="1"/>
      <c r="V3866" s="1"/>
      <c r="W3866" s="1"/>
      <c r="X3866" s="1"/>
      <c r="Y3866" s="1"/>
      <c r="Z3866" s="1"/>
      <c r="AA3866" s="1"/>
      <c r="AB3866" s="1"/>
      <c r="AC3866" s="1"/>
      <c r="AD3866" s="1"/>
      <c r="AE3866" s="1"/>
      <c r="AF3866" s="1"/>
      <c r="AG3866" s="1"/>
      <c r="AH3866" s="1"/>
      <c r="AI3866" s="1"/>
      <c r="AJ3866" s="1"/>
      <c r="AK3866" s="1"/>
      <c r="AL3866" s="1"/>
      <c r="AM3866" s="1"/>
      <c r="AN3866" s="1"/>
      <c r="AO3866" s="1"/>
      <c r="AP3866" s="1"/>
      <c r="AQ3866" s="1"/>
      <c r="AR3866" s="1"/>
    </row>
    <row r="3867" ht="12.0" customHeight="1">
      <c r="A3867" s="1"/>
      <c r="B3867" s="1"/>
      <c r="C3867" s="1"/>
      <c r="D3867" s="1"/>
      <c r="E3867" s="1"/>
      <c r="F3867" s="1"/>
      <c r="G3867" s="1"/>
      <c r="H3867" s="1"/>
      <c r="I3867" s="1"/>
      <c r="J3867" s="1"/>
      <c r="K3867" s="1"/>
      <c r="L3867" s="1"/>
      <c r="M3867" s="1"/>
      <c r="N3867" s="1"/>
      <c r="O3867" s="1"/>
      <c r="P3867" s="1"/>
      <c r="Q3867" s="1"/>
      <c r="R3867" s="1"/>
      <c r="S3867" s="1"/>
      <c r="T3867" s="1"/>
      <c r="U3867" s="1"/>
      <c r="V3867" s="1"/>
      <c r="W3867" s="1"/>
      <c r="X3867" s="1"/>
      <c r="Y3867" s="1"/>
      <c r="Z3867" s="1"/>
      <c r="AA3867" s="1"/>
      <c r="AB3867" s="1"/>
      <c r="AC3867" s="1"/>
      <c r="AD3867" s="1"/>
      <c r="AE3867" s="1"/>
      <c r="AF3867" s="1"/>
      <c r="AG3867" s="1"/>
      <c r="AH3867" s="1"/>
      <c r="AI3867" s="1"/>
      <c r="AJ3867" s="1"/>
      <c r="AK3867" s="1"/>
      <c r="AL3867" s="1"/>
      <c r="AM3867" s="1"/>
      <c r="AN3867" s="1"/>
      <c r="AO3867" s="1"/>
      <c r="AP3867" s="1"/>
      <c r="AQ3867" s="1"/>
      <c r="AR3867" s="1"/>
    </row>
    <row r="3868" ht="12.0" customHeight="1">
      <c r="A3868" s="1"/>
      <c r="B3868" s="1"/>
      <c r="C3868" s="1"/>
      <c r="D3868" s="1"/>
      <c r="E3868" s="1"/>
      <c r="F3868" s="1"/>
      <c r="G3868" s="1"/>
      <c r="H3868" s="1"/>
      <c r="I3868" s="1"/>
      <c r="J3868" s="1"/>
      <c r="K3868" s="1"/>
      <c r="L3868" s="1"/>
      <c r="M3868" s="1"/>
      <c r="N3868" s="1"/>
      <c r="O3868" s="1"/>
      <c r="P3868" s="1"/>
      <c r="Q3868" s="1"/>
      <c r="R3868" s="1"/>
      <c r="S3868" s="1"/>
      <c r="T3868" s="1"/>
      <c r="U3868" s="1"/>
      <c r="V3868" s="1"/>
      <c r="W3868" s="1"/>
      <c r="X3868" s="1"/>
      <c r="Y3868" s="1"/>
      <c r="Z3868" s="1"/>
      <c r="AA3868" s="1"/>
      <c r="AB3868" s="1"/>
      <c r="AC3868" s="1"/>
      <c r="AD3868" s="1"/>
      <c r="AE3868" s="1"/>
      <c r="AF3868" s="1"/>
      <c r="AG3868" s="1"/>
      <c r="AH3868" s="1"/>
      <c r="AI3868" s="1"/>
      <c r="AJ3868" s="1"/>
      <c r="AK3868" s="1"/>
      <c r="AL3868" s="1"/>
      <c r="AM3868" s="1"/>
      <c r="AN3868" s="1"/>
      <c r="AO3868" s="1"/>
      <c r="AP3868" s="1"/>
      <c r="AQ3868" s="1"/>
      <c r="AR3868" s="1"/>
    </row>
    <row r="3869" ht="12.0" customHeight="1">
      <c r="A3869" s="1"/>
      <c r="B3869" s="1"/>
      <c r="C3869" s="1"/>
      <c r="D3869" s="1"/>
      <c r="E3869" s="1"/>
      <c r="F3869" s="1"/>
      <c r="G3869" s="1"/>
      <c r="H3869" s="1"/>
      <c r="I3869" s="1"/>
      <c r="J3869" s="1"/>
      <c r="K3869" s="1"/>
      <c r="L3869" s="1"/>
      <c r="M3869" s="1"/>
      <c r="N3869" s="1"/>
      <c r="O3869" s="1"/>
      <c r="P3869" s="1"/>
      <c r="Q3869" s="1"/>
      <c r="R3869" s="1"/>
      <c r="S3869" s="1"/>
      <c r="T3869" s="1"/>
      <c r="U3869" s="1"/>
      <c r="V3869" s="1"/>
      <c r="W3869" s="1"/>
      <c r="X3869" s="1"/>
      <c r="Y3869" s="1"/>
      <c r="Z3869" s="1"/>
      <c r="AA3869" s="1"/>
      <c r="AB3869" s="1"/>
      <c r="AC3869" s="1"/>
      <c r="AD3869" s="1"/>
      <c r="AE3869" s="1"/>
      <c r="AF3869" s="1"/>
      <c r="AG3869" s="1"/>
      <c r="AH3869" s="1"/>
      <c r="AI3869" s="1"/>
      <c r="AJ3869" s="1"/>
      <c r="AK3869" s="1"/>
      <c r="AL3869" s="1"/>
      <c r="AM3869" s="1"/>
      <c r="AN3869" s="1"/>
      <c r="AO3869" s="1"/>
      <c r="AP3869" s="1"/>
      <c r="AQ3869" s="1"/>
      <c r="AR3869" s="1"/>
    </row>
    <row r="3870" ht="12.0" customHeight="1">
      <c r="A3870" s="1"/>
      <c r="B3870" s="1"/>
      <c r="C3870" s="1"/>
      <c r="D3870" s="1"/>
      <c r="E3870" s="1"/>
      <c r="F3870" s="1"/>
      <c r="G3870" s="1"/>
      <c r="H3870" s="1"/>
      <c r="I3870" s="1"/>
      <c r="J3870" s="1"/>
      <c r="K3870" s="1"/>
      <c r="L3870" s="1"/>
      <c r="M3870" s="1"/>
      <c r="N3870" s="1"/>
      <c r="O3870" s="1"/>
      <c r="P3870" s="1"/>
      <c r="Q3870" s="1"/>
      <c r="R3870" s="1"/>
      <c r="S3870" s="1"/>
      <c r="T3870" s="1"/>
      <c r="U3870" s="1"/>
      <c r="V3870" s="1"/>
      <c r="W3870" s="1"/>
      <c r="X3870" s="1"/>
      <c r="Y3870" s="1"/>
      <c r="Z3870" s="1"/>
      <c r="AA3870" s="1"/>
      <c r="AB3870" s="1"/>
      <c r="AC3870" s="1"/>
      <c r="AD3870" s="1"/>
      <c r="AE3870" s="1"/>
      <c r="AF3870" s="1"/>
      <c r="AG3870" s="1"/>
      <c r="AH3870" s="1"/>
      <c r="AI3870" s="1"/>
      <c r="AJ3870" s="1"/>
      <c r="AK3870" s="1"/>
      <c r="AL3870" s="1"/>
      <c r="AM3870" s="1"/>
      <c r="AN3870" s="1"/>
      <c r="AO3870" s="1"/>
      <c r="AP3870" s="1"/>
      <c r="AQ3870" s="1"/>
      <c r="AR3870" s="1"/>
    </row>
    <row r="3871" ht="12.0" customHeight="1">
      <c r="A3871" s="1"/>
      <c r="B3871" s="1"/>
      <c r="C3871" s="1"/>
      <c r="D3871" s="1"/>
      <c r="E3871" s="1"/>
      <c r="F3871" s="1"/>
      <c r="G3871" s="1"/>
      <c r="H3871" s="1"/>
      <c r="I3871" s="1"/>
      <c r="J3871" s="1"/>
      <c r="K3871" s="1"/>
      <c r="L3871" s="1"/>
      <c r="M3871" s="1"/>
      <c r="N3871" s="1"/>
      <c r="O3871" s="1"/>
      <c r="P3871" s="1"/>
      <c r="Q3871" s="1"/>
      <c r="R3871" s="1"/>
      <c r="S3871" s="1"/>
      <c r="T3871" s="1"/>
      <c r="U3871" s="1"/>
      <c r="V3871" s="1"/>
      <c r="W3871" s="1"/>
      <c r="X3871" s="1"/>
      <c r="Y3871" s="1"/>
      <c r="Z3871" s="1"/>
      <c r="AA3871" s="1"/>
      <c r="AB3871" s="1"/>
      <c r="AC3871" s="1"/>
      <c r="AD3871" s="1"/>
      <c r="AE3871" s="1"/>
      <c r="AF3871" s="1"/>
      <c r="AG3871" s="1"/>
      <c r="AH3871" s="1"/>
      <c r="AI3871" s="1"/>
      <c r="AJ3871" s="1"/>
      <c r="AK3871" s="1"/>
      <c r="AL3871" s="1"/>
      <c r="AM3871" s="1"/>
      <c r="AN3871" s="1"/>
      <c r="AO3871" s="1"/>
      <c r="AP3871" s="1"/>
      <c r="AQ3871" s="1"/>
      <c r="AR3871" s="1"/>
    </row>
    <row r="3872" ht="12.0" customHeight="1">
      <c r="A3872" s="1"/>
      <c r="B3872" s="1"/>
      <c r="C3872" s="1"/>
      <c r="D3872" s="1"/>
      <c r="E3872" s="1"/>
      <c r="F3872" s="1"/>
      <c r="G3872" s="1"/>
      <c r="H3872" s="1"/>
      <c r="I3872" s="1"/>
      <c r="J3872" s="1"/>
      <c r="K3872" s="1"/>
      <c r="L3872" s="1"/>
      <c r="M3872" s="1"/>
      <c r="N3872" s="1"/>
      <c r="O3872" s="1"/>
      <c r="P3872" s="1"/>
      <c r="Q3872" s="1"/>
      <c r="R3872" s="1"/>
      <c r="S3872" s="1"/>
      <c r="T3872" s="1"/>
      <c r="U3872" s="1"/>
      <c r="V3872" s="1"/>
      <c r="W3872" s="1"/>
      <c r="X3872" s="1"/>
      <c r="Y3872" s="1"/>
      <c r="Z3872" s="1"/>
      <c r="AA3872" s="1"/>
      <c r="AB3872" s="1"/>
      <c r="AC3872" s="1"/>
      <c r="AD3872" s="1"/>
      <c r="AE3872" s="1"/>
      <c r="AF3872" s="1"/>
      <c r="AG3872" s="1"/>
      <c r="AH3872" s="1"/>
      <c r="AI3872" s="1"/>
      <c r="AJ3872" s="1"/>
      <c r="AK3872" s="1"/>
      <c r="AL3872" s="1"/>
      <c r="AM3872" s="1"/>
      <c r="AN3872" s="1"/>
      <c r="AO3872" s="1"/>
      <c r="AP3872" s="1"/>
      <c r="AQ3872" s="1"/>
      <c r="AR3872" s="1"/>
    </row>
    <row r="3873" ht="12.0" customHeight="1">
      <c r="A3873" s="1"/>
      <c r="B3873" s="1"/>
      <c r="C3873" s="1"/>
      <c r="D3873" s="1"/>
      <c r="E3873" s="1"/>
      <c r="F3873" s="1"/>
      <c r="G3873" s="1"/>
      <c r="H3873" s="1"/>
      <c r="I3873" s="1"/>
      <c r="J3873" s="1"/>
      <c r="K3873" s="1"/>
      <c r="L3873" s="1"/>
      <c r="M3873" s="1"/>
      <c r="N3873" s="1"/>
      <c r="O3873" s="1"/>
      <c r="P3873" s="1"/>
      <c r="Q3873" s="1"/>
      <c r="R3873" s="1"/>
      <c r="S3873" s="1"/>
      <c r="T3873" s="1"/>
      <c r="U3873" s="1"/>
      <c r="V3873" s="1"/>
      <c r="W3873" s="1"/>
      <c r="X3873" s="1"/>
      <c r="Y3873" s="1"/>
      <c r="Z3873" s="1"/>
      <c r="AA3873" s="1"/>
      <c r="AB3873" s="1"/>
      <c r="AC3873" s="1"/>
      <c r="AD3873" s="1"/>
      <c r="AE3873" s="1"/>
      <c r="AF3873" s="1"/>
      <c r="AG3873" s="1"/>
      <c r="AH3873" s="1"/>
      <c r="AI3873" s="1"/>
      <c r="AJ3873" s="1"/>
      <c r="AK3873" s="1"/>
      <c r="AL3873" s="1"/>
      <c r="AM3873" s="1"/>
      <c r="AN3873" s="1"/>
      <c r="AO3873" s="1"/>
      <c r="AP3873" s="1"/>
      <c r="AQ3873" s="1"/>
      <c r="AR3873" s="1"/>
    </row>
    <row r="3874" ht="12.0" customHeight="1">
      <c r="A3874" s="1"/>
      <c r="B3874" s="1"/>
      <c r="C3874" s="1"/>
      <c r="D3874" s="1"/>
      <c r="E3874" s="1"/>
      <c r="F3874" s="1"/>
      <c r="G3874" s="1"/>
      <c r="H3874" s="1"/>
      <c r="I3874" s="1"/>
      <c r="J3874" s="1"/>
      <c r="K3874" s="1"/>
      <c r="L3874" s="1"/>
      <c r="M3874" s="1"/>
      <c r="N3874" s="1"/>
      <c r="O3874" s="1"/>
      <c r="P3874" s="1"/>
      <c r="Q3874" s="1"/>
      <c r="R3874" s="1"/>
      <c r="S3874" s="1"/>
      <c r="T3874" s="1"/>
      <c r="U3874" s="1"/>
      <c r="V3874" s="1"/>
      <c r="W3874" s="1"/>
      <c r="X3874" s="1"/>
      <c r="Y3874" s="1"/>
      <c r="Z3874" s="1"/>
      <c r="AA3874" s="1"/>
      <c r="AB3874" s="1"/>
      <c r="AC3874" s="1"/>
      <c r="AD3874" s="1"/>
      <c r="AE3874" s="1"/>
      <c r="AF3874" s="1"/>
      <c r="AG3874" s="1"/>
      <c r="AH3874" s="1"/>
      <c r="AI3874" s="1"/>
      <c r="AJ3874" s="1"/>
      <c r="AK3874" s="1"/>
      <c r="AL3874" s="1"/>
      <c r="AM3874" s="1"/>
      <c r="AN3874" s="1"/>
      <c r="AO3874" s="1"/>
      <c r="AP3874" s="1"/>
      <c r="AQ3874" s="1"/>
      <c r="AR3874" s="1"/>
    </row>
    <row r="3875" ht="12.0" customHeight="1">
      <c r="A3875" s="1"/>
      <c r="B3875" s="1"/>
      <c r="C3875" s="1"/>
      <c r="D3875" s="1"/>
      <c r="E3875" s="1"/>
      <c r="F3875" s="1"/>
      <c r="G3875" s="1"/>
      <c r="H3875" s="1"/>
      <c r="I3875" s="1"/>
      <c r="J3875" s="1"/>
      <c r="K3875" s="1"/>
      <c r="L3875" s="1"/>
      <c r="M3875" s="1"/>
      <c r="N3875" s="1"/>
      <c r="O3875" s="1"/>
      <c r="P3875" s="1"/>
      <c r="Q3875" s="1"/>
      <c r="R3875" s="1"/>
      <c r="S3875" s="1"/>
      <c r="T3875" s="1"/>
      <c r="U3875" s="1"/>
      <c r="V3875" s="1"/>
      <c r="W3875" s="1"/>
      <c r="X3875" s="1"/>
      <c r="Y3875" s="1"/>
      <c r="Z3875" s="1"/>
      <c r="AA3875" s="1"/>
      <c r="AB3875" s="1"/>
      <c r="AC3875" s="1"/>
      <c r="AD3875" s="1"/>
      <c r="AE3875" s="1"/>
      <c r="AF3875" s="1"/>
      <c r="AG3875" s="1"/>
      <c r="AH3875" s="1"/>
      <c r="AI3875" s="1"/>
      <c r="AJ3875" s="1"/>
      <c r="AK3875" s="1"/>
      <c r="AL3875" s="1"/>
      <c r="AM3875" s="1"/>
      <c r="AN3875" s="1"/>
      <c r="AO3875" s="1"/>
      <c r="AP3875" s="1"/>
      <c r="AQ3875" s="1"/>
      <c r="AR3875" s="1"/>
    </row>
    <row r="3876" ht="12.0" customHeight="1">
      <c r="A3876" s="1"/>
      <c r="B3876" s="1"/>
      <c r="C3876" s="1"/>
      <c r="D3876" s="1"/>
      <c r="E3876" s="1"/>
      <c r="F3876" s="1"/>
      <c r="G3876" s="1"/>
      <c r="H3876" s="1"/>
      <c r="I3876" s="1"/>
      <c r="J3876" s="1"/>
      <c r="K3876" s="1"/>
      <c r="L3876" s="1"/>
      <c r="M3876" s="1"/>
      <c r="N3876" s="1"/>
      <c r="O3876" s="1"/>
      <c r="P3876" s="1"/>
      <c r="Q3876" s="1"/>
      <c r="R3876" s="1"/>
      <c r="S3876" s="1"/>
      <c r="T3876" s="1"/>
      <c r="U3876" s="1"/>
      <c r="V3876" s="1"/>
      <c r="W3876" s="1"/>
      <c r="X3876" s="1"/>
      <c r="Y3876" s="1"/>
      <c r="Z3876" s="1"/>
      <c r="AA3876" s="1"/>
      <c r="AB3876" s="1"/>
      <c r="AC3876" s="1"/>
      <c r="AD3876" s="1"/>
      <c r="AE3876" s="1"/>
      <c r="AF3876" s="1"/>
      <c r="AG3876" s="1"/>
      <c r="AH3876" s="1"/>
      <c r="AI3876" s="1"/>
      <c r="AJ3876" s="1"/>
      <c r="AK3876" s="1"/>
      <c r="AL3876" s="1"/>
      <c r="AM3876" s="1"/>
      <c r="AN3876" s="1"/>
      <c r="AO3876" s="1"/>
      <c r="AP3876" s="1"/>
      <c r="AQ3876" s="1"/>
      <c r="AR3876" s="1"/>
    </row>
    <row r="3877" ht="12.0" customHeight="1">
      <c r="A3877" s="1"/>
      <c r="B3877" s="1"/>
      <c r="C3877" s="1"/>
      <c r="D3877" s="1"/>
      <c r="E3877" s="1"/>
      <c r="F3877" s="1"/>
      <c r="G3877" s="1"/>
      <c r="H3877" s="1"/>
      <c r="I3877" s="1"/>
      <c r="J3877" s="1"/>
      <c r="K3877" s="1"/>
      <c r="L3877" s="1"/>
      <c r="M3877" s="1"/>
      <c r="N3877" s="1"/>
      <c r="O3877" s="1"/>
      <c r="P3877" s="1"/>
      <c r="Q3877" s="1"/>
      <c r="R3877" s="1"/>
      <c r="S3877" s="1"/>
      <c r="T3877" s="1"/>
      <c r="U3877" s="1"/>
      <c r="V3877" s="1"/>
      <c r="W3877" s="1"/>
      <c r="X3877" s="1"/>
      <c r="Y3877" s="1"/>
      <c r="Z3877" s="1"/>
      <c r="AA3877" s="1"/>
      <c r="AB3877" s="1"/>
      <c r="AC3877" s="1"/>
      <c r="AD3877" s="1"/>
      <c r="AE3877" s="1"/>
      <c r="AF3877" s="1"/>
      <c r="AG3877" s="1"/>
      <c r="AH3877" s="1"/>
      <c r="AI3877" s="1"/>
      <c r="AJ3877" s="1"/>
      <c r="AK3877" s="1"/>
      <c r="AL3877" s="1"/>
      <c r="AM3877" s="1"/>
      <c r="AN3877" s="1"/>
      <c r="AO3877" s="1"/>
      <c r="AP3877" s="1"/>
      <c r="AQ3877" s="1"/>
      <c r="AR3877" s="1"/>
    </row>
    <row r="3878" ht="12.0" customHeight="1">
      <c r="A3878" s="1"/>
      <c r="B3878" s="1"/>
      <c r="C3878" s="1"/>
      <c r="D3878" s="1"/>
      <c r="E3878" s="1"/>
      <c r="F3878" s="1"/>
      <c r="G3878" s="1"/>
      <c r="H3878" s="1"/>
      <c r="I3878" s="1"/>
      <c r="J3878" s="1"/>
      <c r="K3878" s="1"/>
      <c r="L3878" s="1"/>
      <c r="M3878" s="1"/>
      <c r="N3878" s="1"/>
      <c r="O3878" s="1"/>
      <c r="P3878" s="1"/>
      <c r="Q3878" s="1"/>
      <c r="R3878" s="1"/>
      <c r="S3878" s="1"/>
      <c r="T3878" s="1"/>
      <c r="U3878" s="1"/>
      <c r="V3878" s="1"/>
      <c r="W3878" s="1"/>
      <c r="X3878" s="1"/>
      <c r="Y3878" s="1"/>
      <c r="Z3878" s="1"/>
      <c r="AA3878" s="1"/>
      <c r="AB3878" s="1"/>
      <c r="AC3878" s="1"/>
      <c r="AD3878" s="1"/>
      <c r="AE3878" s="1"/>
      <c r="AF3878" s="1"/>
      <c r="AG3878" s="1"/>
      <c r="AH3878" s="1"/>
      <c r="AI3878" s="1"/>
      <c r="AJ3878" s="1"/>
      <c r="AK3878" s="1"/>
      <c r="AL3878" s="1"/>
      <c r="AM3878" s="1"/>
      <c r="AN3878" s="1"/>
      <c r="AO3878" s="1"/>
      <c r="AP3878" s="1"/>
      <c r="AQ3878" s="1"/>
      <c r="AR3878" s="1"/>
    </row>
    <row r="3879" ht="12.0" customHeight="1">
      <c r="A3879" s="1"/>
      <c r="B3879" s="1"/>
      <c r="C3879" s="1"/>
      <c r="D3879" s="1"/>
      <c r="E3879" s="1"/>
      <c r="F3879" s="1"/>
      <c r="G3879" s="1"/>
      <c r="H3879" s="1"/>
      <c r="I3879" s="1"/>
      <c r="J3879" s="1"/>
      <c r="K3879" s="1"/>
      <c r="L3879" s="1"/>
      <c r="M3879" s="1"/>
      <c r="N3879" s="1"/>
      <c r="O3879" s="1"/>
      <c r="P3879" s="1"/>
      <c r="Q3879" s="1"/>
      <c r="R3879" s="1"/>
      <c r="S3879" s="1"/>
      <c r="T3879" s="1"/>
      <c r="U3879" s="1"/>
      <c r="V3879" s="1"/>
      <c r="W3879" s="1"/>
      <c r="X3879" s="1"/>
      <c r="Y3879" s="1"/>
      <c r="Z3879" s="1"/>
      <c r="AA3879" s="1"/>
      <c r="AB3879" s="1"/>
      <c r="AC3879" s="1"/>
      <c r="AD3879" s="1"/>
      <c r="AE3879" s="1"/>
      <c r="AF3879" s="1"/>
      <c r="AG3879" s="1"/>
      <c r="AH3879" s="1"/>
      <c r="AI3879" s="1"/>
      <c r="AJ3879" s="1"/>
      <c r="AK3879" s="1"/>
      <c r="AL3879" s="1"/>
      <c r="AM3879" s="1"/>
      <c r="AN3879" s="1"/>
      <c r="AO3879" s="1"/>
      <c r="AP3879" s="1"/>
      <c r="AQ3879" s="1"/>
      <c r="AR3879" s="1"/>
    </row>
    <row r="3880" ht="12.0" customHeight="1">
      <c r="A3880" s="1"/>
      <c r="B3880" s="1"/>
      <c r="C3880" s="1"/>
      <c r="D3880" s="1"/>
      <c r="E3880" s="1"/>
      <c r="F3880" s="1"/>
      <c r="G3880" s="1"/>
      <c r="H3880" s="1"/>
      <c r="I3880" s="1"/>
      <c r="J3880" s="1"/>
      <c r="K3880" s="1"/>
      <c r="L3880" s="1"/>
      <c r="M3880" s="1"/>
      <c r="N3880" s="1"/>
      <c r="O3880" s="1"/>
      <c r="P3880" s="1"/>
      <c r="Q3880" s="1"/>
      <c r="R3880" s="1"/>
      <c r="S3880" s="1"/>
      <c r="T3880" s="1"/>
      <c r="U3880" s="1"/>
      <c r="V3880" s="1"/>
      <c r="W3880" s="1"/>
      <c r="X3880" s="1"/>
      <c r="Y3880" s="1"/>
      <c r="Z3880" s="1"/>
      <c r="AA3880" s="1"/>
      <c r="AB3880" s="1"/>
      <c r="AC3880" s="1"/>
      <c r="AD3880" s="1"/>
      <c r="AE3880" s="1"/>
      <c r="AF3880" s="1"/>
      <c r="AG3880" s="1"/>
      <c r="AH3880" s="1"/>
      <c r="AI3880" s="1"/>
      <c r="AJ3880" s="1"/>
      <c r="AK3880" s="1"/>
      <c r="AL3880" s="1"/>
      <c r="AM3880" s="1"/>
      <c r="AN3880" s="1"/>
      <c r="AO3880" s="1"/>
      <c r="AP3880" s="1"/>
      <c r="AQ3880" s="1"/>
      <c r="AR3880" s="1"/>
    </row>
    <row r="3881" ht="12.0" customHeight="1">
      <c r="A3881" s="1"/>
      <c r="B3881" s="1"/>
      <c r="C3881" s="1"/>
      <c r="D3881" s="1"/>
      <c r="E3881" s="1"/>
      <c r="F3881" s="1"/>
      <c r="G3881" s="1"/>
      <c r="H3881" s="1"/>
      <c r="I3881" s="1"/>
      <c r="J3881" s="1"/>
      <c r="K3881" s="1"/>
      <c r="L3881" s="1"/>
      <c r="M3881" s="1"/>
      <c r="N3881" s="1"/>
      <c r="O3881" s="1"/>
      <c r="P3881" s="1"/>
      <c r="Q3881" s="1"/>
      <c r="R3881" s="1"/>
      <c r="S3881" s="1"/>
      <c r="T3881" s="1"/>
      <c r="U3881" s="1"/>
      <c r="V3881" s="1"/>
      <c r="W3881" s="1"/>
      <c r="X3881" s="1"/>
      <c r="Y3881" s="1"/>
      <c r="Z3881" s="1"/>
      <c r="AA3881" s="1"/>
      <c r="AB3881" s="1"/>
      <c r="AC3881" s="1"/>
      <c r="AD3881" s="1"/>
      <c r="AE3881" s="1"/>
      <c r="AF3881" s="1"/>
      <c r="AG3881" s="1"/>
      <c r="AH3881" s="1"/>
      <c r="AI3881" s="1"/>
      <c r="AJ3881" s="1"/>
      <c r="AK3881" s="1"/>
      <c r="AL3881" s="1"/>
      <c r="AM3881" s="1"/>
      <c r="AN3881" s="1"/>
      <c r="AO3881" s="1"/>
      <c r="AP3881" s="1"/>
      <c r="AQ3881" s="1"/>
      <c r="AR3881" s="1"/>
    </row>
    <row r="3882" ht="12.0" customHeight="1">
      <c r="A3882" s="1"/>
      <c r="B3882" s="1"/>
      <c r="C3882" s="1"/>
      <c r="D3882" s="1"/>
      <c r="E3882" s="1"/>
      <c r="F3882" s="1"/>
      <c r="G3882" s="1"/>
      <c r="H3882" s="1"/>
      <c r="I3882" s="1"/>
      <c r="J3882" s="1"/>
      <c r="K3882" s="1"/>
      <c r="L3882" s="1"/>
      <c r="M3882" s="1"/>
      <c r="N3882" s="1"/>
      <c r="O3882" s="1"/>
      <c r="P3882" s="1"/>
      <c r="Q3882" s="1"/>
      <c r="R3882" s="1"/>
      <c r="S3882" s="1"/>
      <c r="T3882" s="1"/>
      <c r="U3882" s="1"/>
      <c r="V3882" s="1"/>
      <c r="W3882" s="1"/>
      <c r="X3882" s="1"/>
      <c r="Y3882" s="1"/>
      <c r="Z3882" s="1"/>
      <c r="AA3882" s="1"/>
      <c r="AB3882" s="1"/>
      <c r="AC3882" s="1"/>
      <c r="AD3882" s="1"/>
      <c r="AE3882" s="1"/>
      <c r="AF3882" s="1"/>
      <c r="AG3882" s="1"/>
      <c r="AH3882" s="1"/>
      <c r="AI3882" s="1"/>
      <c r="AJ3882" s="1"/>
      <c r="AK3882" s="1"/>
      <c r="AL3882" s="1"/>
      <c r="AM3882" s="1"/>
      <c r="AN3882" s="1"/>
      <c r="AO3882" s="1"/>
      <c r="AP3882" s="1"/>
      <c r="AQ3882" s="1"/>
      <c r="AR3882" s="1"/>
    </row>
    <row r="3883" ht="12.0" customHeight="1">
      <c r="A3883" s="1"/>
      <c r="B3883" s="1"/>
      <c r="C3883" s="1"/>
      <c r="D3883" s="1"/>
      <c r="E3883" s="1"/>
      <c r="F3883" s="1"/>
      <c r="G3883" s="1"/>
      <c r="H3883" s="1"/>
      <c r="I3883" s="1"/>
      <c r="J3883" s="1"/>
      <c r="K3883" s="1"/>
      <c r="L3883" s="1"/>
      <c r="M3883" s="1"/>
      <c r="N3883" s="1"/>
      <c r="O3883" s="1"/>
      <c r="P3883" s="1"/>
      <c r="Q3883" s="1"/>
      <c r="R3883" s="1"/>
      <c r="S3883" s="1"/>
      <c r="T3883" s="1"/>
      <c r="U3883" s="1"/>
      <c r="V3883" s="1"/>
      <c r="W3883" s="1"/>
      <c r="X3883" s="1"/>
      <c r="Y3883" s="1"/>
      <c r="Z3883" s="1"/>
      <c r="AA3883" s="1"/>
      <c r="AB3883" s="1"/>
      <c r="AC3883" s="1"/>
      <c r="AD3883" s="1"/>
      <c r="AE3883" s="1"/>
      <c r="AF3883" s="1"/>
      <c r="AG3883" s="1"/>
      <c r="AH3883" s="1"/>
      <c r="AI3883" s="1"/>
      <c r="AJ3883" s="1"/>
      <c r="AK3883" s="1"/>
      <c r="AL3883" s="1"/>
      <c r="AM3883" s="1"/>
      <c r="AN3883" s="1"/>
      <c r="AO3883" s="1"/>
      <c r="AP3883" s="1"/>
      <c r="AQ3883" s="1"/>
      <c r="AR3883" s="1"/>
    </row>
    <row r="3884" ht="12.0" customHeight="1">
      <c r="A3884" s="1"/>
      <c r="B3884" s="1"/>
      <c r="C3884" s="1"/>
      <c r="D3884" s="1"/>
      <c r="E3884" s="1"/>
      <c r="F3884" s="1"/>
      <c r="G3884" s="1"/>
      <c r="H3884" s="1"/>
      <c r="I3884" s="1"/>
      <c r="J3884" s="1"/>
      <c r="K3884" s="1"/>
      <c r="L3884" s="1"/>
      <c r="M3884" s="1"/>
      <c r="N3884" s="1"/>
      <c r="O3884" s="1"/>
      <c r="P3884" s="1"/>
      <c r="Q3884" s="1"/>
      <c r="R3884" s="1"/>
      <c r="S3884" s="1"/>
      <c r="T3884" s="1"/>
      <c r="U3884" s="1"/>
      <c r="V3884" s="1"/>
      <c r="W3884" s="1"/>
      <c r="X3884" s="1"/>
      <c r="Y3884" s="1"/>
      <c r="Z3884" s="1"/>
      <c r="AA3884" s="1"/>
      <c r="AB3884" s="1"/>
      <c r="AC3884" s="1"/>
      <c r="AD3884" s="1"/>
      <c r="AE3884" s="1"/>
      <c r="AF3884" s="1"/>
      <c r="AG3884" s="1"/>
      <c r="AH3884" s="1"/>
      <c r="AI3884" s="1"/>
      <c r="AJ3884" s="1"/>
      <c r="AK3884" s="1"/>
      <c r="AL3884" s="1"/>
      <c r="AM3884" s="1"/>
      <c r="AN3884" s="1"/>
      <c r="AO3884" s="1"/>
      <c r="AP3884" s="1"/>
      <c r="AQ3884" s="1"/>
      <c r="AR3884" s="1"/>
    </row>
    <row r="3885" ht="12.0" customHeight="1">
      <c r="A3885" s="1"/>
      <c r="B3885" s="1"/>
      <c r="C3885" s="1"/>
      <c r="D3885" s="1"/>
      <c r="E3885" s="1"/>
      <c r="F3885" s="1"/>
      <c r="G3885" s="1"/>
      <c r="H3885" s="1"/>
      <c r="I3885" s="1"/>
      <c r="J3885" s="1"/>
      <c r="K3885" s="1"/>
      <c r="L3885" s="1"/>
      <c r="M3885" s="1"/>
      <c r="N3885" s="1"/>
      <c r="O3885" s="1"/>
      <c r="P3885" s="1"/>
      <c r="Q3885" s="1"/>
      <c r="R3885" s="1"/>
      <c r="S3885" s="1"/>
      <c r="T3885" s="1"/>
      <c r="U3885" s="1"/>
      <c r="V3885" s="1"/>
      <c r="W3885" s="1"/>
      <c r="X3885" s="1"/>
      <c r="Y3885" s="1"/>
      <c r="Z3885" s="1"/>
      <c r="AA3885" s="1"/>
      <c r="AB3885" s="1"/>
      <c r="AC3885" s="1"/>
      <c r="AD3885" s="1"/>
      <c r="AE3885" s="1"/>
      <c r="AF3885" s="1"/>
      <c r="AG3885" s="1"/>
      <c r="AH3885" s="1"/>
      <c r="AI3885" s="1"/>
      <c r="AJ3885" s="1"/>
      <c r="AK3885" s="1"/>
      <c r="AL3885" s="1"/>
      <c r="AM3885" s="1"/>
      <c r="AN3885" s="1"/>
      <c r="AO3885" s="1"/>
      <c r="AP3885" s="1"/>
      <c r="AQ3885" s="1"/>
      <c r="AR3885" s="1"/>
    </row>
    <row r="3886" ht="12.0" customHeight="1">
      <c r="A3886" s="1"/>
      <c r="B3886" s="1"/>
      <c r="C3886" s="1"/>
      <c r="D3886" s="1"/>
      <c r="E3886" s="1"/>
      <c r="F3886" s="1"/>
      <c r="G3886" s="1"/>
      <c r="H3886" s="1"/>
      <c r="I3886" s="1"/>
      <c r="J3886" s="1"/>
      <c r="K3886" s="1"/>
      <c r="L3886" s="1"/>
      <c r="M3886" s="1"/>
      <c r="N3886" s="1"/>
      <c r="O3886" s="1"/>
      <c r="P3886" s="1"/>
      <c r="Q3886" s="1"/>
      <c r="R3886" s="1"/>
      <c r="S3886" s="1"/>
      <c r="T3886" s="1"/>
      <c r="U3886" s="1"/>
      <c r="V3886" s="1"/>
      <c r="W3886" s="1"/>
      <c r="X3886" s="1"/>
      <c r="Y3886" s="1"/>
      <c r="Z3886" s="1"/>
      <c r="AA3886" s="1"/>
      <c r="AB3886" s="1"/>
      <c r="AC3886" s="1"/>
      <c r="AD3886" s="1"/>
      <c r="AE3886" s="1"/>
      <c r="AF3886" s="1"/>
      <c r="AG3886" s="1"/>
      <c r="AH3886" s="1"/>
      <c r="AI3886" s="1"/>
      <c r="AJ3886" s="1"/>
      <c r="AK3886" s="1"/>
      <c r="AL3886" s="1"/>
      <c r="AM3886" s="1"/>
      <c r="AN3886" s="1"/>
      <c r="AO3886" s="1"/>
      <c r="AP3886" s="1"/>
      <c r="AQ3886" s="1"/>
      <c r="AR3886" s="1"/>
    </row>
    <row r="3887" ht="12.0" customHeight="1">
      <c r="A3887" s="1"/>
      <c r="B3887" s="1"/>
      <c r="C3887" s="1"/>
      <c r="D3887" s="1"/>
      <c r="E3887" s="1"/>
      <c r="F3887" s="1"/>
      <c r="G3887" s="1"/>
      <c r="H3887" s="1"/>
      <c r="I3887" s="1"/>
      <c r="J3887" s="1"/>
      <c r="K3887" s="1"/>
      <c r="L3887" s="1"/>
      <c r="M3887" s="1"/>
      <c r="N3887" s="1"/>
      <c r="O3887" s="1"/>
      <c r="P3887" s="1"/>
      <c r="Q3887" s="1"/>
      <c r="R3887" s="1"/>
      <c r="S3887" s="1"/>
      <c r="T3887" s="1"/>
      <c r="U3887" s="1"/>
      <c r="V3887" s="1"/>
      <c r="W3887" s="1"/>
      <c r="X3887" s="1"/>
      <c r="Y3887" s="1"/>
      <c r="Z3887" s="1"/>
      <c r="AA3887" s="1"/>
      <c r="AB3887" s="1"/>
      <c r="AC3887" s="1"/>
      <c r="AD3887" s="1"/>
      <c r="AE3887" s="1"/>
      <c r="AF3887" s="1"/>
      <c r="AG3887" s="1"/>
      <c r="AH3887" s="1"/>
      <c r="AI3887" s="1"/>
      <c r="AJ3887" s="1"/>
      <c r="AK3887" s="1"/>
      <c r="AL3887" s="1"/>
      <c r="AM3887" s="1"/>
      <c r="AN3887" s="1"/>
      <c r="AO3887" s="1"/>
      <c r="AP3887" s="1"/>
      <c r="AQ3887" s="1"/>
      <c r="AR3887" s="1"/>
    </row>
    <row r="3888" ht="12.0" customHeight="1">
      <c r="A3888" s="1"/>
      <c r="B3888" s="1"/>
      <c r="C3888" s="1"/>
      <c r="D3888" s="1"/>
      <c r="E3888" s="1"/>
      <c r="F3888" s="1"/>
      <c r="G3888" s="1"/>
      <c r="H3888" s="1"/>
      <c r="I3888" s="1"/>
      <c r="J3888" s="1"/>
      <c r="K3888" s="1"/>
      <c r="L3888" s="1"/>
      <c r="M3888" s="1"/>
      <c r="N3888" s="1"/>
      <c r="O3888" s="1"/>
      <c r="P3888" s="1"/>
      <c r="Q3888" s="1"/>
      <c r="R3888" s="1"/>
      <c r="S3888" s="1"/>
      <c r="T3888" s="1"/>
      <c r="U3888" s="1"/>
      <c r="V3888" s="1"/>
      <c r="W3888" s="1"/>
      <c r="X3888" s="1"/>
      <c r="Y3888" s="1"/>
      <c r="Z3888" s="1"/>
      <c r="AA3888" s="1"/>
      <c r="AB3888" s="1"/>
      <c r="AC3888" s="1"/>
      <c r="AD3888" s="1"/>
      <c r="AE3888" s="1"/>
      <c r="AF3888" s="1"/>
      <c r="AG3888" s="1"/>
      <c r="AH3888" s="1"/>
      <c r="AI3888" s="1"/>
      <c r="AJ3888" s="1"/>
      <c r="AK3888" s="1"/>
      <c r="AL3888" s="1"/>
      <c r="AM3888" s="1"/>
      <c r="AN3888" s="1"/>
      <c r="AO3888" s="1"/>
      <c r="AP3888" s="1"/>
      <c r="AQ3888" s="1"/>
      <c r="AR3888" s="1"/>
    </row>
    <row r="3889" ht="12.0" customHeight="1">
      <c r="A3889" s="1"/>
      <c r="B3889" s="1"/>
      <c r="C3889" s="1"/>
      <c r="D3889" s="1"/>
      <c r="E3889" s="1"/>
      <c r="F3889" s="1"/>
      <c r="G3889" s="1"/>
      <c r="H3889" s="1"/>
      <c r="I3889" s="1"/>
      <c r="J3889" s="1"/>
      <c r="K3889" s="1"/>
      <c r="L3889" s="1"/>
      <c r="M3889" s="1"/>
      <c r="N3889" s="1"/>
      <c r="O3889" s="1"/>
      <c r="P3889" s="1"/>
      <c r="Q3889" s="1"/>
      <c r="R3889" s="1"/>
      <c r="S3889" s="1"/>
      <c r="T3889" s="1"/>
      <c r="U3889" s="1"/>
      <c r="V3889" s="1"/>
      <c r="W3889" s="1"/>
      <c r="X3889" s="1"/>
      <c r="Y3889" s="1"/>
      <c r="Z3889" s="1"/>
      <c r="AA3889" s="1"/>
      <c r="AB3889" s="1"/>
      <c r="AC3889" s="1"/>
      <c r="AD3889" s="1"/>
      <c r="AE3889" s="1"/>
      <c r="AF3889" s="1"/>
      <c r="AG3889" s="1"/>
      <c r="AH3889" s="1"/>
      <c r="AI3889" s="1"/>
      <c r="AJ3889" s="1"/>
      <c r="AK3889" s="1"/>
      <c r="AL3889" s="1"/>
      <c r="AM3889" s="1"/>
      <c r="AN3889" s="1"/>
      <c r="AO3889" s="1"/>
      <c r="AP3889" s="1"/>
      <c r="AQ3889" s="1"/>
      <c r="AR3889" s="1"/>
    </row>
    <row r="3890" ht="12.0" customHeight="1">
      <c r="A3890" s="1"/>
      <c r="B3890" s="1"/>
      <c r="C3890" s="1"/>
      <c r="D3890" s="1"/>
      <c r="E3890" s="1"/>
      <c r="F3890" s="1"/>
      <c r="G3890" s="1"/>
      <c r="H3890" s="1"/>
      <c r="I3890" s="1"/>
      <c r="J3890" s="1"/>
      <c r="K3890" s="1"/>
      <c r="L3890" s="1"/>
      <c r="M3890" s="1"/>
      <c r="N3890" s="1"/>
      <c r="O3890" s="1"/>
      <c r="P3890" s="1"/>
      <c r="Q3890" s="1"/>
      <c r="R3890" s="1"/>
      <c r="S3890" s="1"/>
      <c r="T3890" s="1"/>
      <c r="U3890" s="1"/>
      <c r="V3890" s="1"/>
      <c r="W3890" s="1"/>
      <c r="X3890" s="1"/>
      <c r="Y3890" s="1"/>
      <c r="Z3890" s="1"/>
      <c r="AA3890" s="1"/>
      <c r="AB3890" s="1"/>
      <c r="AC3890" s="1"/>
      <c r="AD3890" s="1"/>
      <c r="AE3890" s="1"/>
      <c r="AF3890" s="1"/>
      <c r="AG3890" s="1"/>
      <c r="AH3890" s="1"/>
      <c r="AI3890" s="1"/>
      <c r="AJ3890" s="1"/>
      <c r="AK3890" s="1"/>
      <c r="AL3890" s="1"/>
      <c r="AM3890" s="1"/>
      <c r="AN3890" s="1"/>
      <c r="AO3890" s="1"/>
      <c r="AP3890" s="1"/>
      <c r="AQ3890" s="1"/>
      <c r="AR3890" s="1"/>
    </row>
    <row r="3891" ht="12.0" customHeight="1">
      <c r="A3891" s="1"/>
      <c r="B3891" s="1"/>
      <c r="C3891" s="1"/>
      <c r="D3891" s="1"/>
      <c r="E3891" s="1"/>
      <c r="F3891" s="1"/>
      <c r="G3891" s="1"/>
      <c r="H3891" s="1"/>
      <c r="I3891" s="1"/>
      <c r="J3891" s="1"/>
      <c r="K3891" s="1"/>
      <c r="L3891" s="1"/>
      <c r="M3891" s="1"/>
      <c r="N3891" s="1"/>
      <c r="O3891" s="1"/>
      <c r="P3891" s="1"/>
      <c r="Q3891" s="1"/>
      <c r="R3891" s="1"/>
      <c r="S3891" s="1"/>
      <c r="T3891" s="1"/>
      <c r="U3891" s="1"/>
      <c r="V3891" s="1"/>
      <c r="W3891" s="1"/>
      <c r="X3891" s="1"/>
      <c r="Y3891" s="1"/>
      <c r="Z3891" s="1"/>
      <c r="AA3891" s="1"/>
      <c r="AB3891" s="1"/>
      <c r="AC3891" s="1"/>
      <c r="AD3891" s="1"/>
      <c r="AE3891" s="1"/>
      <c r="AF3891" s="1"/>
      <c r="AG3891" s="1"/>
      <c r="AH3891" s="1"/>
      <c r="AI3891" s="1"/>
      <c r="AJ3891" s="1"/>
      <c r="AK3891" s="1"/>
      <c r="AL3891" s="1"/>
      <c r="AM3891" s="1"/>
      <c r="AN3891" s="1"/>
      <c r="AO3891" s="1"/>
      <c r="AP3891" s="1"/>
      <c r="AQ3891" s="1"/>
      <c r="AR3891" s="1"/>
    </row>
    <row r="3892" ht="12.0" customHeight="1">
      <c r="A3892" s="1"/>
      <c r="B3892" s="1"/>
      <c r="C3892" s="1"/>
      <c r="D3892" s="1"/>
      <c r="E3892" s="1"/>
      <c r="F3892" s="1"/>
      <c r="G3892" s="1"/>
      <c r="H3892" s="1"/>
      <c r="I3892" s="1"/>
      <c r="J3892" s="1"/>
      <c r="K3892" s="1"/>
      <c r="L3892" s="1"/>
      <c r="M3892" s="1"/>
      <c r="N3892" s="1"/>
      <c r="O3892" s="1"/>
      <c r="P3892" s="1"/>
      <c r="Q3892" s="1"/>
      <c r="R3892" s="1"/>
      <c r="S3892" s="1"/>
      <c r="T3892" s="1"/>
      <c r="U3892" s="1"/>
      <c r="V3892" s="1"/>
      <c r="W3892" s="1"/>
      <c r="X3892" s="1"/>
      <c r="Y3892" s="1"/>
      <c r="Z3892" s="1"/>
      <c r="AA3892" s="1"/>
      <c r="AB3892" s="1"/>
      <c r="AC3892" s="1"/>
      <c r="AD3892" s="1"/>
      <c r="AE3892" s="1"/>
      <c r="AF3892" s="1"/>
      <c r="AG3892" s="1"/>
      <c r="AH3892" s="1"/>
      <c r="AI3892" s="1"/>
      <c r="AJ3892" s="1"/>
      <c r="AK3892" s="1"/>
      <c r="AL3892" s="1"/>
      <c r="AM3892" s="1"/>
      <c r="AN3892" s="1"/>
      <c r="AO3892" s="1"/>
      <c r="AP3892" s="1"/>
      <c r="AQ3892" s="1"/>
      <c r="AR3892" s="1"/>
    </row>
    <row r="3893" ht="12.0" customHeight="1">
      <c r="A3893" s="1"/>
      <c r="B3893" s="1"/>
      <c r="C3893" s="1"/>
      <c r="D3893" s="1"/>
      <c r="E3893" s="1"/>
      <c r="F3893" s="1"/>
      <c r="G3893" s="1"/>
      <c r="H3893" s="1"/>
      <c r="I3893" s="1"/>
      <c r="J3893" s="1"/>
      <c r="K3893" s="1"/>
      <c r="L3893" s="1"/>
      <c r="M3893" s="1"/>
      <c r="N3893" s="1"/>
      <c r="O3893" s="1"/>
      <c r="P3893" s="1"/>
      <c r="Q3893" s="1"/>
      <c r="R3893" s="1"/>
      <c r="S3893" s="1"/>
      <c r="T3893" s="1"/>
      <c r="U3893" s="1"/>
      <c r="V3893" s="1"/>
      <c r="W3893" s="1"/>
      <c r="X3893" s="1"/>
      <c r="Y3893" s="1"/>
      <c r="Z3893" s="1"/>
      <c r="AA3893" s="1"/>
      <c r="AB3893" s="1"/>
      <c r="AC3893" s="1"/>
      <c r="AD3893" s="1"/>
      <c r="AE3893" s="1"/>
      <c r="AF3893" s="1"/>
      <c r="AG3893" s="1"/>
      <c r="AH3893" s="1"/>
      <c r="AI3893" s="1"/>
      <c r="AJ3893" s="1"/>
      <c r="AK3893" s="1"/>
      <c r="AL3893" s="1"/>
      <c r="AM3893" s="1"/>
      <c r="AN3893" s="1"/>
      <c r="AO3893" s="1"/>
      <c r="AP3893" s="1"/>
      <c r="AQ3893" s="1"/>
      <c r="AR3893" s="1"/>
    </row>
    <row r="3894" ht="12.0" customHeight="1">
      <c r="A3894" s="1"/>
      <c r="B3894" s="1"/>
      <c r="C3894" s="1"/>
      <c r="D3894" s="1"/>
      <c r="E3894" s="1"/>
      <c r="F3894" s="1"/>
      <c r="G3894" s="1"/>
      <c r="H3894" s="1"/>
      <c r="I3894" s="1"/>
      <c r="J3894" s="1"/>
      <c r="K3894" s="1"/>
      <c r="L3894" s="1"/>
      <c r="M3894" s="1"/>
      <c r="N3894" s="1"/>
      <c r="O3894" s="1"/>
      <c r="P3894" s="1"/>
      <c r="Q3894" s="1"/>
      <c r="R3894" s="1"/>
      <c r="S3894" s="1"/>
      <c r="T3894" s="1"/>
      <c r="U3894" s="1"/>
      <c r="V3894" s="1"/>
      <c r="W3894" s="1"/>
      <c r="X3894" s="1"/>
      <c r="Y3894" s="1"/>
      <c r="Z3894" s="1"/>
      <c r="AA3894" s="1"/>
      <c r="AB3894" s="1"/>
      <c r="AC3894" s="1"/>
      <c r="AD3894" s="1"/>
      <c r="AE3894" s="1"/>
      <c r="AF3894" s="1"/>
      <c r="AG3894" s="1"/>
      <c r="AH3894" s="1"/>
      <c r="AI3894" s="1"/>
      <c r="AJ3894" s="1"/>
      <c r="AK3894" s="1"/>
      <c r="AL3894" s="1"/>
      <c r="AM3894" s="1"/>
      <c r="AN3894" s="1"/>
      <c r="AO3894" s="1"/>
      <c r="AP3894" s="1"/>
      <c r="AQ3894" s="1"/>
      <c r="AR3894" s="1"/>
    </row>
    <row r="3895" ht="12.0" customHeight="1">
      <c r="A3895" s="1"/>
      <c r="B3895" s="1"/>
      <c r="C3895" s="1"/>
      <c r="D3895" s="1"/>
      <c r="E3895" s="1"/>
      <c r="F3895" s="1"/>
      <c r="G3895" s="1"/>
      <c r="H3895" s="1"/>
      <c r="I3895" s="1"/>
      <c r="J3895" s="1"/>
      <c r="K3895" s="1"/>
      <c r="L3895" s="1"/>
      <c r="M3895" s="1"/>
      <c r="N3895" s="1"/>
      <c r="O3895" s="1"/>
      <c r="P3895" s="1"/>
      <c r="Q3895" s="1"/>
      <c r="R3895" s="1"/>
      <c r="S3895" s="1"/>
      <c r="T3895" s="1"/>
      <c r="U3895" s="1"/>
      <c r="V3895" s="1"/>
      <c r="W3895" s="1"/>
      <c r="X3895" s="1"/>
      <c r="Y3895" s="1"/>
      <c r="Z3895" s="1"/>
      <c r="AA3895" s="1"/>
      <c r="AB3895" s="1"/>
      <c r="AC3895" s="1"/>
      <c r="AD3895" s="1"/>
      <c r="AE3895" s="1"/>
      <c r="AF3895" s="1"/>
      <c r="AG3895" s="1"/>
      <c r="AH3895" s="1"/>
      <c r="AI3895" s="1"/>
      <c r="AJ3895" s="1"/>
      <c r="AK3895" s="1"/>
      <c r="AL3895" s="1"/>
      <c r="AM3895" s="1"/>
      <c r="AN3895" s="1"/>
      <c r="AO3895" s="1"/>
      <c r="AP3895" s="1"/>
      <c r="AQ3895" s="1"/>
      <c r="AR3895" s="1"/>
    </row>
    <row r="3896" ht="12.0" customHeight="1">
      <c r="A3896" s="1"/>
      <c r="B3896" s="1"/>
      <c r="C3896" s="1"/>
      <c r="D3896" s="1"/>
      <c r="E3896" s="1"/>
      <c r="F3896" s="1"/>
      <c r="G3896" s="1"/>
      <c r="H3896" s="1"/>
      <c r="I3896" s="1"/>
      <c r="J3896" s="1"/>
      <c r="K3896" s="1"/>
      <c r="L3896" s="1"/>
      <c r="M3896" s="1"/>
      <c r="N3896" s="1"/>
      <c r="O3896" s="1"/>
      <c r="P3896" s="1"/>
      <c r="Q3896" s="1"/>
      <c r="R3896" s="1"/>
      <c r="S3896" s="1"/>
      <c r="T3896" s="1"/>
      <c r="U3896" s="1"/>
      <c r="V3896" s="1"/>
      <c r="W3896" s="1"/>
      <c r="X3896" s="1"/>
      <c r="Y3896" s="1"/>
      <c r="Z3896" s="1"/>
      <c r="AA3896" s="1"/>
      <c r="AB3896" s="1"/>
      <c r="AC3896" s="1"/>
      <c r="AD3896" s="1"/>
      <c r="AE3896" s="1"/>
      <c r="AF3896" s="1"/>
      <c r="AG3896" s="1"/>
      <c r="AH3896" s="1"/>
      <c r="AI3896" s="1"/>
      <c r="AJ3896" s="1"/>
      <c r="AK3896" s="1"/>
      <c r="AL3896" s="1"/>
      <c r="AM3896" s="1"/>
      <c r="AN3896" s="1"/>
      <c r="AO3896" s="1"/>
      <c r="AP3896" s="1"/>
      <c r="AQ3896" s="1"/>
      <c r="AR3896" s="1"/>
    </row>
    <row r="3897" ht="12.0" customHeight="1">
      <c r="A3897" s="1"/>
      <c r="B3897" s="1"/>
      <c r="C3897" s="1"/>
      <c r="D3897" s="1"/>
      <c r="E3897" s="1"/>
      <c r="F3897" s="1"/>
      <c r="G3897" s="1"/>
      <c r="H3897" s="1"/>
      <c r="I3897" s="1"/>
      <c r="J3897" s="1"/>
      <c r="K3897" s="1"/>
      <c r="L3897" s="1"/>
      <c r="M3897" s="1"/>
      <c r="N3897" s="1"/>
      <c r="O3897" s="1"/>
      <c r="P3897" s="1"/>
      <c r="Q3897" s="1"/>
      <c r="R3897" s="1"/>
      <c r="S3897" s="1"/>
      <c r="T3897" s="1"/>
      <c r="U3897" s="1"/>
      <c r="V3897" s="1"/>
      <c r="W3897" s="1"/>
      <c r="X3897" s="1"/>
      <c r="Y3897" s="1"/>
      <c r="Z3897" s="1"/>
      <c r="AA3897" s="1"/>
      <c r="AB3897" s="1"/>
      <c r="AC3897" s="1"/>
      <c r="AD3897" s="1"/>
      <c r="AE3897" s="1"/>
      <c r="AF3897" s="1"/>
      <c r="AG3897" s="1"/>
      <c r="AH3897" s="1"/>
      <c r="AI3897" s="1"/>
      <c r="AJ3897" s="1"/>
      <c r="AK3897" s="1"/>
      <c r="AL3897" s="1"/>
      <c r="AM3897" s="1"/>
      <c r="AN3897" s="1"/>
      <c r="AO3897" s="1"/>
      <c r="AP3897" s="1"/>
      <c r="AQ3897" s="1"/>
      <c r="AR3897" s="1"/>
    </row>
    <row r="3898" ht="12.0" customHeight="1">
      <c r="A3898" s="1"/>
      <c r="B3898" s="1"/>
      <c r="C3898" s="1"/>
      <c r="D3898" s="1"/>
      <c r="E3898" s="1"/>
      <c r="F3898" s="1"/>
      <c r="G3898" s="1"/>
      <c r="H3898" s="1"/>
      <c r="I3898" s="1"/>
      <c r="J3898" s="1"/>
      <c r="K3898" s="1"/>
      <c r="L3898" s="1"/>
      <c r="M3898" s="1"/>
      <c r="N3898" s="1"/>
      <c r="O3898" s="1"/>
      <c r="P3898" s="1"/>
      <c r="Q3898" s="1"/>
      <c r="R3898" s="1"/>
      <c r="S3898" s="1"/>
      <c r="T3898" s="1"/>
      <c r="U3898" s="1"/>
      <c r="V3898" s="1"/>
      <c r="W3898" s="1"/>
      <c r="X3898" s="1"/>
      <c r="Y3898" s="1"/>
      <c r="Z3898" s="1"/>
      <c r="AA3898" s="1"/>
      <c r="AB3898" s="1"/>
      <c r="AC3898" s="1"/>
      <c r="AD3898" s="1"/>
      <c r="AE3898" s="1"/>
      <c r="AF3898" s="1"/>
      <c r="AG3898" s="1"/>
      <c r="AH3898" s="1"/>
      <c r="AI3898" s="1"/>
      <c r="AJ3898" s="1"/>
      <c r="AK3898" s="1"/>
      <c r="AL3898" s="1"/>
      <c r="AM3898" s="1"/>
      <c r="AN3898" s="1"/>
      <c r="AO3898" s="1"/>
      <c r="AP3898" s="1"/>
      <c r="AQ3898" s="1"/>
      <c r="AR3898" s="1"/>
    </row>
    <row r="3899" ht="12.0" customHeight="1">
      <c r="A3899" s="1"/>
      <c r="B3899" s="1"/>
      <c r="C3899" s="1"/>
      <c r="D3899" s="1"/>
      <c r="E3899" s="1"/>
      <c r="F3899" s="1"/>
      <c r="G3899" s="1"/>
      <c r="H3899" s="1"/>
      <c r="I3899" s="1"/>
      <c r="J3899" s="1"/>
      <c r="K3899" s="1"/>
      <c r="L3899" s="1"/>
      <c r="M3899" s="1"/>
      <c r="N3899" s="1"/>
      <c r="O3899" s="1"/>
      <c r="P3899" s="1"/>
      <c r="Q3899" s="1"/>
      <c r="R3899" s="1"/>
      <c r="S3899" s="1"/>
      <c r="T3899" s="1"/>
      <c r="U3899" s="1"/>
      <c r="V3899" s="1"/>
      <c r="W3899" s="1"/>
      <c r="X3899" s="1"/>
      <c r="Y3899" s="1"/>
      <c r="Z3899" s="1"/>
      <c r="AA3899" s="1"/>
      <c r="AB3899" s="1"/>
      <c r="AC3899" s="1"/>
      <c r="AD3899" s="1"/>
      <c r="AE3899" s="1"/>
      <c r="AF3899" s="1"/>
      <c r="AG3899" s="1"/>
      <c r="AH3899" s="1"/>
      <c r="AI3899" s="1"/>
      <c r="AJ3899" s="1"/>
      <c r="AK3899" s="1"/>
      <c r="AL3899" s="1"/>
      <c r="AM3899" s="1"/>
      <c r="AN3899" s="1"/>
      <c r="AO3899" s="1"/>
      <c r="AP3899" s="1"/>
      <c r="AQ3899" s="1"/>
      <c r="AR3899" s="1"/>
    </row>
    <row r="3900" ht="12.0" customHeight="1">
      <c r="A3900" s="1"/>
      <c r="B3900" s="1"/>
      <c r="C3900" s="1"/>
      <c r="D3900" s="1"/>
      <c r="E3900" s="1"/>
      <c r="F3900" s="1"/>
      <c r="G3900" s="1"/>
      <c r="H3900" s="1"/>
      <c r="I3900" s="1"/>
      <c r="J3900" s="1"/>
      <c r="K3900" s="1"/>
      <c r="L3900" s="1"/>
      <c r="M3900" s="1"/>
      <c r="N3900" s="1"/>
      <c r="O3900" s="1"/>
      <c r="P3900" s="1"/>
      <c r="Q3900" s="1"/>
      <c r="R3900" s="1"/>
      <c r="S3900" s="1"/>
      <c r="T3900" s="1"/>
      <c r="U3900" s="1"/>
      <c r="V3900" s="1"/>
      <c r="W3900" s="1"/>
      <c r="X3900" s="1"/>
      <c r="Y3900" s="1"/>
      <c r="Z3900" s="1"/>
      <c r="AA3900" s="1"/>
      <c r="AB3900" s="1"/>
      <c r="AC3900" s="1"/>
      <c r="AD3900" s="1"/>
      <c r="AE3900" s="1"/>
      <c r="AF3900" s="1"/>
      <c r="AG3900" s="1"/>
      <c r="AH3900" s="1"/>
      <c r="AI3900" s="1"/>
      <c r="AJ3900" s="1"/>
      <c r="AK3900" s="1"/>
      <c r="AL3900" s="1"/>
      <c r="AM3900" s="1"/>
      <c r="AN3900" s="1"/>
      <c r="AO3900" s="1"/>
      <c r="AP3900" s="1"/>
      <c r="AQ3900" s="1"/>
      <c r="AR3900" s="1"/>
    </row>
    <row r="3901" ht="12.0" customHeight="1">
      <c r="A3901" s="1"/>
      <c r="B3901" s="1"/>
      <c r="C3901" s="1"/>
      <c r="D3901" s="1"/>
      <c r="E3901" s="1"/>
      <c r="F3901" s="1"/>
      <c r="G3901" s="1"/>
      <c r="H3901" s="1"/>
      <c r="I3901" s="1"/>
      <c r="J3901" s="1"/>
      <c r="K3901" s="1"/>
      <c r="L3901" s="1"/>
      <c r="M3901" s="1"/>
      <c r="N3901" s="1"/>
      <c r="O3901" s="1"/>
      <c r="P3901" s="1"/>
      <c r="Q3901" s="1"/>
      <c r="R3901" s="1"/>
      <c r="S3901" s="1"/>
      <c r="T3901" s="1"/>
      <c r="U3901" s="1"/>
      <c r="V3901" s="1"/>
      <c r="W3901" s="1"/>
      <c r="X3901" s="1"/>
      <c r="Y3901" s="1"/>
      <c r="Z3901" s="1"/>
      <c r="AA3901" s="1"/>
      <c r="AB3901" s="1"/>
      <c r="AC3901" s="1"/>
      <c r="AD3901" s="1"/>
      <c r="AE3901" s="1"/>
      <c r="AF3901" s="1"/>
      <c r="AG3901" s="1"/>
      <c r="AH3901" s="1"/>
      <c r="AI3901" s="1"/>
      <c r="AJ3901" s="1"/>
      <c r="AK3901" s="1"/>
      <c r="AL3901" s="1"/>
      <c r="AM3901" s="1"/>
      <c r="AN3901" s="1"/>
      <c r="AO3901" s="1"/>
      <c r="AP3901" s="1"/>
      <c r="AQ3901" s="1"/>
      <c r="AR3901" s="1"/>
    </row>
    <row r="3902" ht="12.0" customHeight="1">
      <c r="A3902" s="1"/>
      <c r="B3902" s="1"/>
      <c r="C3902" s="1"/>
      <c r="D3902" s="1"/>
      <c r="E3902" s="1"/>
      <c r="F3902" s="1"/>
      <c r="G3902" s="1"/>
      <c r="H3902" s="1"/>
      <c r="I3902" s="1"/>
      <c r="J3902" s="1"/>
      <c r="K3902" s="1"/>
      <c r="L3902" s="1"/>
      <c r="M3902" s="1"/>
      <c r="N3902" s="1"/>
      <c r="O3902" s="1"/>
      <c r="P3902" s="1"/>
      <c r="Q3902" s="1"/>
      <c r="R3902" s="1"/>
      <c r="S3902" s="1"/>
      <c r="T3902" s="1"/>
      <c r="U3902" s="1"/>
      <c r="V3902" s="1"/>
      <c r="W3902" s="1"/>
      <c r="X3902" s="1"/>
      <c r="Y3902" s="1"/>
      <c r="Z3902" s="1"/>
      <c r="AA3902" s="1"/>
      <c r="AB3902" s="1"/>
      <c r="AC3902" s="1"/>
      <c r="AD3902" s="1"/>
      <c r="AE3902" s="1"/>
      <c r="AF3902" s="1"/>
      <c r="AG3902" s="1"/>
      <c r="AH3902" s="1"/>
      <c r="AI3902" s="1"/>
      <c r="AJ3902" s="1"/>
      <c r="AK3902" s="1"/>
      <c r="AL3902" s="1"/>
      <c r="AM3902" s="1"/>
      <c r="AN3902" s="1"/>
      <c r="AO3902" s="1"/>
      <c r="AP3902" s="1"/>
      <c r="AQ3902" s="1"/>
      <c r="AR3902" s="1"/>
    </row>
    <row r="3903" ht="12.0" customHeight="1">
      <c r="A3903" s="1"/>
      <c r="B3903" s="1"/>
      <c r="C3903" s="1"/>
      <c r="D3903" s="1"/>
      <c r="E3903" s="1"/>
      <c r="F3903" s="1"/>
      <c r="G3903" s="1"/>
      <c r="H3903" s="1"/>
      <c r="I3903" s="1"/>
      <c r="J3903" s="1"/>
      <c r="K3903" s="1"/>
      <c r="L3903" s="1"/>
      <c r="M3903" s="1"/>
      <c r="N3903" s="1"/>
      <c r="O3903" s="1"/>
      <c r="P3903" s="1"/>
      <c r="Q3903" s="1"/>
      <c r="R3903" s="1"/>
      <c r="S3903" s="1"/>
      <c r="T3903" s="1"/>
      <c r="U3903" s="1"/>
      <c r="V3903" s="1"/>
      <c r="W3903" s="1"/>
      <c r="X3903" s="1"/>
      <c r="Y3903" s="1"/>
      <c r="Z3903" s="1"/>
      <c r="AA3903" s="1"/>
      <c r="AB3903" s="1"/>
      <c r="AC3903" s="1"/>
      <c r="AD3903" s="1"/>
      <c r="AE3903" s="1"/>
      <c r="AF3903" s="1"/>
      <c r="AG3903" s="1"/>
      <c r="AH3903" s="1"/>
      <c r="AI3903" s="1"/>
      <c r="AJ3903" s="1"/>
      <c r="AK3903" s="1"/>
      <c r="AL3903" s="1"/>
      <c r="AM3903" s="1"/>
      <c r="AN3903" s="1"/>
      <c r="AO3903" s="1"/>
      <c r="AP3903" s="1"/>
      <c r="AQ3903" s="1"/>
      <c r="AR3903" s="1"/>
    </row>
    <row r="3904" ht="12.0" customHeight="1">
      <c r="A3904" s="1"/>
      <c r="B3904" s="1"/>
      <c r="C3904" s="1"/>
      <c r="D3904" s="1"/>
      <c r="E3904" s="1"/>
      <c r="F3904" s="1"/>
      <c r="G3904" s="1"/>
      <c r="H3904" s="1"/>
      <c r="I3904" s="1"/>
      <c r="J3904" s="1"/>
      <c r="K3904" s="1"/>
      <c r="L3904" s="1"/>
      <c r="M3904" s="1"/>
      <c r="N3904" s="1"/>
      <c r="O3904" s="1"/>
      <c r="P3904" s="1"/>
      <c r="Q3904" s="1"/>
      <c r="R3904" s="1"/>
      <c r="S3904" s="1"/>
      <c r="T3904" s="1"/>
      <c r="U3904" s="1"/>
      <c r="V3904" s="1"/>
      <c r="W3904" s="1"/>
      <c r="X3904" s="1"/>
      <c r="Y3904" s="1"/>
      <c r="Z3904" s="1"/>
      <c r="AA3904" s="1"/>
      <c r="AB3904" s="1"/>
      <c r="AC3904" s="1"/>
      <c r="AD3904" s="1"/>
      <c r="AE3904" s="1"/>
      <c r="AF3904" s="1"/>
      <c r="AG3904" s="1"/>
      <c r="AH3904" s="1"/>
      <c r="AI3904" s="1"/>
      <c r="AJ3904" s="1"/>
      <c r="AK3904" s="1"/>
      <c r="AL3904" s="1"/>
      <c r="AM3904" s="1"/>
      <c r="AN3904" s="1"/>
      <c r="AO3904" s="1"/>
      <c r="AP3904" s="1"/>
      <c r="AQ3904" s="1"/>
      <c r="AR3904" s="1"/>
    </row>
    <row r="3905" ht="12.0" customHeight="1">
      <c r="A3905" s="1"/>
      <c r="B3905" s="1"/>
      <c r="C3905" s="1"/>
      <c r="D3905" s="1"/>
      <c r="E3905" s="1"/>
      <c r="F3905" s="1"/>
      <c r="G3905" s="1"/>
      <c r="H3905" s="1"/>
      <c r="I3905" s="1"/>
      <c r="J3905" s="1"/>
      <c r="K3905" s="1"/>
      <c r="L3905" s="1"/>
      <c r="M3905" s="1"/>
      <c r="N3905" s="1"/>
      <c r="O3905" s="1"/>
      <c r="P3905" s="1"/>
      <c r="Q3905" s="1"/>
      <c r="R3905" s="1"/>
      <c r="S3905" s="1"/>
      <c r="T3905" s="1"/>
      <c r="U3905" s="1"/>
      <c r="V3905" s="1"/>
      <c r="W3905" s="1"/>
      <c r="X3905" s="1"/>
      <c r="Y3905" s="1"/>
      <c r="Z3905" s="1"/>
      <c r="AA3905" s="1"/>
      <c r="AB3905" s="1"/>
      <c r="AC3905" s="1"/>
      <c r="AD3905" s="1"/>
      <c r="AE3905" s="1"/>
      <c r="AF3905" s="1"/>
      <c r="AG3905" s="1"/>
      <c r="AH3905" s="1"/>
      <c r="AI3905" s="1"/>
      <c r="AJ3905" s="1"/>
      <c r="AK3905" s="1"/>
      <c r="AL3905" s="1"/>
      <c r="AM3905" s="1"/>
      <c r="AN3905" s="1"/>
      <c r="AO3905" s="1"/>
      <c r="AP3905" s="1"/>
      <c r="AQ3905" s="1"/>
      <c r="AR3905" s="1"/>
    </row>
    <row r="3906" ht="12.0" customHeight="1">
      <c r="A3906" s="1"/>
      <c r="B3906" s="1"/>
      <c r="C3906" s="1"/>
      <c r="D3906" s="1"/>
      <c r="E3906" s="1"/>
      <c r="F3906" s="1"/>
      <c r="G3906" s="1"/>
      <c r="H3906" s="1"/>
      <c r="I3906" s="1"/>
      <c r="J3906" s="1"/>
      <c r="K3906" s="1"/>
      <c r="L3906" s="1"/>
      <c r="M3906" s="1"/>
      <c r="N3906" s="1"/>
      <c r="O3906" s="1"/>
      <c r="P3906" s="1"/>
      <c r="Q3906" s="1"/>
      <c r="R3906" s="1"/>
      <c r="S3906" s="1"/>
      <c r="T3906" s="1"/>
      <c r="U3906" s="1"/>
      <c r="V3906" s="1"/>
      <c r="W3906" s="1"/>
      <c r="X3906" s="1"/>
      <c r="Y3906" s="1"/>
      <c r="Z3906" s="1"/>
      <c r="AA3906" s="1"/>
      <c r="AB3906" s="1"/>
      <c r="AC3906" s="1"/>
      <c r="AD3906" s="1"/>
      <c r="AE3906" s="1"/>
      <c r="AF3906" s="1"/>
      <c r="AG3906" s="1"/>
      <c r="AH3906" s="1"/>
      <c r="AI3906" s="1"/>
      <c r="AJ3906" s="1"/>
      <c r="AK3906" s="1"/>
      <c r="AL3906" s="1"/>
      <c r="AM3906" s="1"/>
      <c r="AN3906" s="1"/>
      <c r="AO3906" s="1"/>
      <c r="AP3906" s="1"/>
      <c r="AQ3906" s="1"/>
      <c r="AR3906" s="1"/>
    </row>
    <row r="3907" ht="12.0" customHeight="1">
      <c r="A3907" s="1"/>
      <c r="B3907" s="1"/>
      <c r="C3907" s="1"/>
      <c r="D3907" s="1"/>
      <c r="E3907" s="1"/>
      <c r="F3907" s="1"/>
      <c r="G3907" s="1"/>
      <c r="H3907" s="1"/>
      <c r="I3907" s="1"/>
      <c r="J3907" s="1"/>
      <c r="K3907" s="1"/>
      <c r="L3907" s="1"/>
      <c r="M3907" s="1"/>
      <c r="N3907" s="1"/>
      <c r="O3907" s="1"/>
      <c r="P3907" s="1"/>
      <c r="Q3907" s="1"/>
      <c r="R3907" s="1"/>
      <c r="S3907" s="1"/>
      <c r="T3907" s="1"/>
      <c r="U3907" s="1"/>
      <c r="V3907" s="1"/>
      <c r="W3907" s="1"/>
      <c r="X3907" s="1"/>
      <c r="Y3907" s="1"/>
      <c r="Z3907" s="1"/>
      <c r="AA3907" s="1"/>
      <c r="AB3907" s="1"/>
      <c r="AC3907" s="1"/>
      <c r="AD3907" s="1"/>
      <c r="AE3907" s="1"/>
      <c r="AF3907" s="1"/>
      <c r="AG3907" s="1"/>
      <c r="AH3907" s="1"/>
      <c r="AI3907" s="1"/>
      <c r="AJ3907" s="1"/>
      <c r="AK3907" s="1"/>
      <c r="AL3907" s="1"/>
      <c r="AM3907" s="1"/>
      <c r="AN3907" s="1"/>
      <c r="AO3907" s="1"/>
      <c r="AP3907" s="1"/>
      <c r="AQ3907" s="1"/>
      <c r="AR3907" s="1"/>
    </row>
    <row r="3908" ht="12.0" customHeight="1">
      <c r="A3908" s="1"/>
      <c r="B3908" s="1"/>
      <c r="C3908" s="1"/>
      <c r="D3908" s="1"/>
      <c r="E3908" s="1"/>
      <c r="F3908" s="1"/>
      <c r="G3908" s="1"/>
      <c r="H3908" s="1"/>
      <c r="I3908" s="1"/>
      <c r="J3908" s="1"/>
      <c r="K3908" s="1"/>
      <c r="L3908" s="1"/>
      <c r="M3908" s="1"/>
      <c r="N3908" s="1"/>
      <c r="O3908" s="1"/>
      <c r="P3908" s="1"/>
      <c r="Q3908" s="1"/>
      <c r="R3908" s="1"/>
      <c r="S3908" s="1"/>
      <c r="T3908" s="1"/>
      <c r="U3908" s="1"/>
      <c r="V3908" s="1"/>
      <c r="W3908" s="1"/>
      <c r="X3908" s="1"/>
      <c r="Y3908" s="1"/>
      <c r="Z3908" s="1"/>
      <c r="AA3908" s="1"/>
      <c r="AB3908" s="1"/>
      <c r="AC3908" s="1"/>
      <c r="AD3908" s="1"/>
      <c r="AE3908" s="1"/>
      <c r="AF3908" s="1"/>
      <c r="AG3908" s="1"/>
      <c r="AH3908" s="1"/>
      <c r="AI3908" s="1"/>
      <c r="AJ3908" s="1"/>
      <c r="AK3908" s="1"/>
      <c r="AL3908" s="1"/>
      <c r="AM3908" s="1"/>
      <c r="AN3908" s="1"/>
      <c r="AO3908" s="1"/>
      <c r="AP3908" s="1"/>
      <c r="AQ3908" s="1"/>
      <c r="AR3908" s="1"/>
    </row>
    <row r="3909" ht="12.0" customHeight="1">
      <c r="A3909" s="1"/>
      <c r="B3909" s="1"/>
      <c r="C3909" s="1"/>
      <c r="D3909" s="1"/>
      <c r="E3909" s="1"/>
      <c r="F3909" s="1"/>
      <c r="G3909" s="1"/>
      <c r="H3909" s="1"/>
      <c r="I3909" s="1"/>
      <c r="J3909" s="1"/>
      <c r="K3909" s="1"/>
      <c r="L3909" s="1"/>
      <c r="M3909" s="1"/>
      <c r="N3909" s="1"/>
      <c r="O3909" s="1"/>
      <c r="P3909" s="1"/>
      <c r="Q3909" s="1"/>
      <c r="R3909" s="1"/>
      <c r="S3909" s="1"/>
      <c r="T3909" s="1"/>
      <c r="U3909" s="1"/>
      <c r="V3909" s="1"/>
      <c r="W3909" s="1"/>
      <c r="X3909" s="1"/>
      <c r="Y3909" s="1"/>
      <c r="Z3909" s="1"/>
      <c r="AA3909" s="1"/>
      <c r="AB3909" s="1"/>
      <c r="AC3909" s="1"/>
      <c r="AD3909" s="1"/>
      <c r="AE3909" s="1"/>
      <c r="AF3909" s="1"/>
      <c r="AG3909" s="1"/>
      <c r="AH3909" s="1"/>
      <c r="AI3909" s="1"/>
      <c r="AJ3909" s="1"/>
      <c r="AK3909" s="1"/>
      <c r="AL3909" s="1"/>
      <c r="AM3909" s="1"/>
      <c r="AN3909" s="1"/>
      <c r="AO3909" s="1"/>
      <c r="AP3909" s="1"/>
      <c r="AQ3909" s="1"/>
      <c r="AR3909" s="1"/>
    </row>
    <row r="3910" ht="12.0" customHeight="1">
      <c r="A3910" s="1"/>
      <c r="B3910" s="1"/>
      <c r="C3910" s="1"/>
      <c r="D3910" s="1"/>
      <c r="E3910" s="1"/>
      <c r="F3910" s="1"/>
      <c r="G3910" s="1"/>
      <c r="H3910" s="1"/>
      <c r="I3910" s="1"/>
      <c r="J3910" s="1"/>
      <c r="K3910" s="1"/>
      <c r="L3910" s="1"/>
      <c r="M3910" s="1"/>
      <c r="N3910" s="1"/>
      <c r="O3910" s="1"/>
      <c r="P3910" s="1"/>
      <c r="Q3910" s="1"/>
      <c r="R3910" s="1"/>
      <c r="S3910" s="1"/>
      <c r="T3910" s="1"/>
      <c r="U3910" s="1"/>
      <c r="V3910" s="1"/>
      <c r="W3910" s="1"/>
      <c r="X3910" s="1"/>
      <c r="Y3910" s="1"/>
      <c r="Z3910" s="1"/>
      <c r="AA3910" s="1"/>
      <c r="AB3910" s="1"/>
      <c r="AC3910" s="1"/>
      <c r="AD3910" s="1"/>
      <c r="AE3910" s="1"/>
      <c r="AF3910" s="1"/>
      <c r="AG3910" s="1"/>
      <c r="AH3910" s="1"/>
      <c r="AI3910" s="1"/>
      <c r="AJ3910" s="1"/>
      <c r="AK3910" s="1"/>
      <c r="AL3910" s="1"/>
      <c r="AM3910" s="1"/>
      <c r="AN3910" s="1"/>
      <c r="AO3910" s="1"/>
      <c r="AP3910" s="1"/>
      <c r="AQ3910" s="1"/>
      <c r="AR3910" s="1"/>
    </row>
    <row r="3911" ht="12.0" customHeight="1">
      <c r="A3911" s="1"/>
      <c r="B3911" s="1"/>
      <c r="C3911" s="1"/>
      <c r="D3911" s="1"/>
      <c r="E3911" s="1"/>
      <c r="F3911" s="1"/>
      <c r="G3911" s="1"/>
      <c r="H3911" s="1"/>
      <c r="I3911" s="1"/>
      <c r="J3911" s="1"/>
      <c r="K3911" s="1"/>
      <c r="L3911" s="1"/>
      <c r="M3911" s="1"/>
      <c r="N3911" s="1"/>
      <c r="O3911" s="1"/>
      <c r="P3911" s="1"/>
      <c r="Q3911" s="1"/>
      <c r="R3911" s="1"/>
      <c r="S3911" s="1"/>
      <c r="T3911" s="1"/>
      <c r="U3911" s="1"/>
      <c r="V3911" s="1"/>
      <c r="W3911" s="1"/>
      <c r="X3911" s="1"/>
      <c r="Y3911" s="1"/>
      <c r="Z3911" s="1"/>
      <c r="AA3911" s="1"/>
      <c r="AB3911" s="1"/>
      <c r="AC3911" s="1"/>
      <c r="AD3911" s="1"/>
      <c r="AE3911" s="1"/>
      <c r="AF3911" s="1"/>
      <c r="AG3911" s="1"/>
      <c r="AH3911" s="1"/>
      <c r="AI3911" s="1"/>
      <c r="AJ3911" s="1"/>
      <c r="AK3911" s="1"/>
      <c r="AL3911" s="1"/>
      <c r="AM3911" s="1"/>
      <c r="AN3911" s="1"/>
      <c r="AO3911" s="1"/>
      <c r="AP3911" s="1"/>
      <c r="AQ3911" s="1"/>
      <c r="AR3911" s="1"/>
    </row>
    <row r="3912" ht="12.0" customHeight="1">
      <c r="A3912" s="1"/>
      <c r="B3912" s="1"/>
      <c r="C3912" s="1"/>
      <c r="D3912" s="1"/>
      <c r="E3912" s="1"/>
      <c r="F3912" s="1"/>
      <c r="G3912" s="1"/>
      <c r="H3912" s="1"/>
      <c r="I3912" s="1"/>
      <c r="J3912" s="1"/>
      <c r="K3912" s="1"/>
      <c r="L3912" s="1"/>
      <c r="M3912" s="1"/>
      <c r="N3912" s="1"/>
      <c r="O3912" s="1"/>
      <c r="P3912" s="1"/>
      <c r="Q3912" s="1"/>
      <c r="R3912" s="1"/>
      <c r="S3912" s="1"/>
      <c r="T3912" s="1"/>
      <c r="U3912" s="1"/>
      <c r="V3912" s="1"/>
      <c r="W3912" s="1"/>
      <c r="X3912" s="1"/>
      <c r="Y3912" s="1"/>
      <c r="Z3912" s="1"/>
      <c r="AA3912" s="1"/>
      <c r="AB3912" s="1"/>
      <c r="AC3912" s="1"/>
      <c r="AD3912" s="1"/>
      <c r="AE3912" s="1"/>
      <c r="AF3912" s="1"/>
      <c r="AG3912" s="1"/>
      <c r="AH3912" s="1"/>
      <c r="AI3912" s="1"/>
      <c r="AJ3912" s="1"/>
      <c r="AK3912" s="1"/>
      <c r="AL3912" s="1"/>
      <c r="AM3912" s="1"/>
      <c r="AN3912" s="1"/>
      <c r="AO3912" s="1"/>
      <c r="AP3912" s="1"/>
      <c r="AQ3912" s="1"/>
      <c r="AR3912" s="1"/>
    </row>
    <row r="3913" ht="12.0" customHeight="1">
      <c r="A3913" s="1"/>
      <c r="B3913" s="1"/>
      <c r="C3913" s="1"/>
      <c r="D3913" s="1"/>
      <c r="E3913" s="1"/>
      <c r="F3913" s="1"/>
      <c r="G3913" s="1"/>
      <c r="H3913" s="1"/>
      <c r="I3913" s="1"/>
      <c r="J3913" s="1"/>
      <c r="K3913" s="1"/>
      <c r="L3913" s="1"/>
      <c r="M3913" s="1"/>
      <c r="N3913" s="1"/>
      <c r="O3913" s="1"/>
      <c r="P3913" s="1"/>
      <c r="Q3913" s="1"/>
      <c r="R3913" s="1"/>
      <c r="S3913" s="1"/>
      <c r="T3913" s="1"/>
      <c r="U3913" s="1"/>
      <c r="V3913" s="1"/>
      <c r="W3913" s="1"/>
      <c r="X3913" s="1"/>
      <c r="Y3913" s="1"/>
      <c r="Z3913" s="1"/>
      <c r="AA3913" s="1"/>
      <c r="AB3913" s="1"/>
      <c r="AC3913" s="1"/>
      <c r="AD3913" s="1"/>
      <c r="AE3913" s="1"/>
      <c r="AF3913" s="1"/>
      <c r="AG3913" s="1"/>
      <c r="AH3913" s="1"/>
      <c r="AI3913" s="1"/>
      <c r="AJ3913" s="1"/>
      <c r="AK3913" s="1"/>
      <c r="AL3913" s="1"/>
      <c r="AM3913" s="1"/>
      <c r="AN3913" s="1"/>
      <c r="AO3913" s="1"/>
      <c r="AP3913" s="1"/>
      <c r="AQ3913" s="1"/>
      <c r="AR3913" s="1"/>
    </row>
    <row r="3914" ht="12.0" customHeight="1">
      <c r="A3914" s="1"/>
      <c r="B3914" s="1"/>
      <c r="C3914" s="1"/>
      <c r="D3914" s="1"/>
      <c r="E3914" s="1"/>
      <c r="F3914" s="1"/>
      <c r="G3914" s="1"/>
      <c r="H3914" s="1"/>
      <c r="I3914" s="1"/>
      <c r="J3914" s="1"/>
      <c r="K3914" s="1"/>
      <c r="L3914" s="1"/>
      <c r="M3914" s="1"/>
      <c r="N3914" s="1"/>
      <c r="O3914" s="1"/>
      <c r="P3914" s="1"/>
      <c r="Q3914" s="1"/>
      <c r="R3914" s="1"/>
      <c r="S3914" s="1"/>
      <c r="T3914" s="1"/>
      <c r="U3914" s="1"/>
      <c r="V3914" s="1"/>
      <c r="W3914" s="1"/>
      <c r="X3914" s="1"/>
      <c r="Y3914" s="1"/>
      <c r="Z3914" s="1"/>
      <c r="AA3914" s="1"/>
      <c r="AB3914" s="1"/>
      <c r="AC3914" s="1"/>
      <c r="AD3914" s="1"/>
      <c r="AE3914" s="1"/>
      <c r="AF3914" s="1"/>
      <c r="AG3914" s="1"/>
      <c r="AH3914" s="1"/>
      <c r="AI3914" s="1"/>
      <c r="AJ3914" s="1"/>
      <c r="AK3914" s="1"/>
      <c r="AL3914" s="1"/>
      <c r="AM3914" s="1"/>
      <c r="AN3914" s="1"/>
      <c r="AO3914" s="1"/>
      <c r="AP3914" s="1"/>
      <c r="AQ3914" s="1"/>
      <c r="AR3914" s="1"/>
    </row>
    <row r="3915" ht="12.0" customHeight="1">
      <c r="A3915" s="1"/>
      <c r="B3915" s="1"/>
      <c r="C3915" s="1"/>
      <c r="D3915" s="1"/>
      <c r="E3915" s="1"/>
      <c r="F3915" s="1"/>
      <c r="G3915" s="1"/>
      <c r="H3915" s="1"/>
      <c r="I3915" s="1"/>
      <c r="J3915" s="1"/>
      <c r="K3915" s="1"/>
      <c r="L3915" s="1"/>
      <c r="M3915" s="1"/>
      <c r="N3915" s="1"/>
      <c r="O3915" s="1"/>
      <c r="P3915" s="1"/>
      <c r="Q3915" s="1"/>
      <c r="R3915" s="1"/>
      <c r="S3915" s="1"/>
      <c r="T3915" s="1"/>
      <c r="U3915" s="1"/>
      <c r="V3915" s="1"/>
      <c r="W3915" s="1"/>
      <c r="X3915" s="1"/>
      <c r="Y3915" s="1"/>
      <c r="Z3915" s="1"/>
      <c r="AA3915" s="1"/>
      <c r="AB3915" s="1"/>
      <c r="AC3915" s="1"/>
      <c r="AD3915" s="1"/>
      <c r="AE3915" s="1"/>
      <c r="AF3915" s="1"/>
      <c r="AG3915" s="1"/>
      <c r="AH3915" s="1"/>
      <c r="AI3915" s="1"/>
      <c r="AJ3915" s="1"/>
      <c r="AK3915" s="1"/>
      <c r="AL3915" s="1"/>
      <c r="AM3915" s="1"/>
      <c r="AN3915" s="1"/>
      <c r="AO3915" s="1"/>
      <c r="AP3915" s="1"/>
      <c r="AQ3915" s="1"/>
      <c r="AR3915" s="1"/>
    </row>
    <row r="3916" ht="12.0" customHeight="1">
      <c r="A3916" s="1"/>
      <c r="B3916" s="1"/>
      <c r="C3916" s="1"/>
      <c r="D3916" s="1"/>
      <c r="E3916" s="1"/>
      <c r="F3916" s="1"/>
      <c r="G3916" s="1"/>
      <c r="H3916" s="1"/>
      <c r="I3916" s="1"/>
      <c r="J3916" s="1"/>
      <c r="K3916" s="1"/>
      <c r="L3916" s="1"/>
      <c r="M3916" s="1"/>
      <c r="N3916" s="1"/>
      <c r="O3916" s="1"/>
      <c r="P3916" s="1"/>
      <c r="Q3916" s="1"/>
      <c r="R3916" s="1"/>
      <c r="S3916" s="1"/>
      <c r="T3916" s="1"/>
      <c r="U3916" s="1"/>
      <c r="V3916" s="1"/>
      <c r="W3916" s="1"/>
      <c r="X3916" s="1"/>
      <c r="Y3916" s="1"/>
      <c r="Z3916" s="1"/>
      <c r="AA3916" s="1"/>
      <c r="AB3916" s="1"/>
      <c r="AC3916" s="1"/>
      <c r="AD3916" s="1"/>
      <c r="AE3916" s="1"/>
      <c r="AF3916" s="1"/>
      <c r="AG3916" s="1"/>
      <c r="AH3916" s="1"/>
      <c r="AI3916" s="1"/>
      <c r="AJ3916" s="1"/>
      <c r="AK3916" s="1"/>
      <c r="AL3916" s="1"/>
      <c r="AM3916" s="1"/>
      <c r="AN3916" s="1"/>
      <c r="AO3916" s="1"/>
      <c r="AP3916" s="1"/>
      <c r="AQ3916" s="1"/>
      <c r="AR3916" s="1"/>
    </row>
    <row r="3917" ht="12.0" customHeight="1">
      <c r="A3917" s="1"/>
      <c r="B3917" s="1"/>
      <c r="C3917" s="1"/>
      <c r="D3917" s="1"/>
      <c r="E3917" s="1"/>
      <c r="F3917" s="1"/>
      <c r="G3917" s="1"/>
      <c r="H3917" s="1"/>
      <c r="I3917" s="1"/>
      <c r="J3917" s="1"/>
      <c r="K3917" s="1"/>
      <c r="L3917" s="1"/>
      <c r="M3917" s="1"/>
      <c r="N3917" s="1"/>
      <c r="O3917" s="1"/>
      <c r="P3917" s="1"/>
      <c r="Q3917" s="1"/>
      <c r="R3917" s="1"/>
      <c r="S3917" s="1"/>
      <c r="T3917" s="1"/>
      <c r="U3917" s="1"/>
      <c r="V3917" s="1"/>
      <c r="W3917" s="1"/>
      <c r="X3917" s="1"/>
      <c r="Y3917" s="1"/>
      <c r="Z3917" s="1"/>
      <c r="AA3917" s="1"/>
      <c r="AB3917" s="1"/>
      <c r="AC3917" s="1"/>
      <c r="AD3917" s="1"/>
      <c r="AE3917" s="1"/>
      <c r="AF3917" s="1"/>
      <c r="AG3917" s="1"/>
      <c r="AH3917" s="1"/>
      <c r="AI3917" s="1"/>
      <c r="AJ3917" s="1"/>
      <c r="AK3917" s="1"/>
      <c r="AL3917" s="1"/>
      <c r="AM3917" s="1"/>
      <c r="AN3917" s="1"/>
      <c r="AO3917" s="1"/>
      <c r="AP3917" s="1"/>
      <c r="AQ3917" s="1"/>
      <c r="AR3917" s="1"/>
    </row>
    <row r="3918" ht="12.0" customHeight="1">
      <c r="A3918" s="1"/>
      <c r="B3918" s="1"/>
      <c r="C3918" s="1"/>
      <c r="D3918" s="1"/>
      <c r="E3918" s="1"/>
      <c r="F3918" s="1"/>
      <c r="G3918" s="1"/>
      <c r="H3918" s="1"/>
      <c r="I3918" s="1"/>
      <c r="J3918" s="1"/>
      <c r="K3918" s="1"/>
      <c r="L3918" s="1"/>
      <c r="M3918" s="1"/>
      <c r="N3918" s="1"/>
      <c r="O3918" s="1"/>
      <c r="P3918" s="1"/>
      <c r="Q3918" s="1"/>
      <c r="R3918" s="1"/>
      <c r="S3918" s="1"/>
      <c r="T3918" s="1"/>
      <c r="U3918" s="1"/>
      <c r="V3918" s="1"/>
      <c r="W3918" s="1"/>
      <c r="X3918" s="1"/>
      <c r="Y3918" s="1"/>
      <c r="Z3918" s="1"/>
      <c r="AA3918" s="1"/>
      <c r="AB3918" s="1"/>
      <c r="AC3918" s="1"/>
      <c r="AD3918" s="1"/>
      <c r="AE3918" s="1"/>
      <c r="AF3918" s="1"/>
      <c r="AG3918" s="1"/>
      <c r="AH3918" s="1"/>
      <c r="AI3918" s="1"/>
      <c r="AJ3918" s="1"/>
      <c r="AK3918" s="1"/>
      <c r="AL3918" s="1"/>
      <c r="AM3918" s="1"/>
      <c r="AN3918" s="1"/>
      <c r="AO3918" s="1"/>
      <c r="AP3918" s="1"/>
      <c r="AQ3918" s="1"/>
      <c r="AR3918" s="1"/>
    </row>
    <row r="3919" ht="12.0" customHeight="1">
      <c r="A3919" s="1"/>
      <c r="B3919" s="1"/>
      <c r="C3919" s="1"/>
      <c r="D3919" s="1"/>
      <c r="E3919" s="1"/>
      <c r="F3919" s="1"/>
      <c r="G3919" s="1"/>
      <c r="H3919" s="1"/>
      <c r="I3919" s="1"/>
      <c r="J3919" s="1"/>
      <c r="K3919" s="1"/>
      <c r="L3919" s="1"/>
      <c r="M3919" s="1"/>
      <c r="N3919" s="1"/>
      <c r="O3919" s="1"/>
      <c r="P3919" s="1"/>
      <c r="Q3919" s="1"/>
      <c r="R3919" s="1"/>
      <c r="S3919" s="1"/>
      <c r="T3919" s="1"/>
      <c r="U3919" s="1"/>
      <c r="V3919" s="1"/>
      <c r="W3919" s="1"/>
      <c r="X3919" s="1"/>
      <c r="Y3919" s="1"/>
      <c r="Z3919" s="1"/>
      <c r="AA3919" s="1"/>
      <c r="AB3919" s="1"/>
      <c r="AC3919" s="1"/>
      <c r="AD3919" s="1"/>
      <c r="AE3919" s="1"/>
      <c r="AF3919" s="1"/>
      <c r="AG3919" s="1"/>
      <c r="AH3919" s="1"/>
      <c r="AI3919" s="1"/>
      <c r="AJ3919" s="1"/>
      <c r="AK3919" s="1"/>
      <c r="AL3919" s="1"/>
      <c r="AM3919" s="1"/>
      <c r="AN3919" s="1"/>
      <c r="AO3919" s="1"/>
      <c r="AP3919" s="1"/>
      <c r="AQ3919" s="1"/>
      <c r="AR3919" s="1"/>
    </row>
    <row r="3920" ht="12.0" customHeight="1">
      <c r="A3920" s="1"/>
      <c r="B3920" s="1"/>
      <c r="C3920" s="1"/>
      <c r="D3920" s="1"/>
      <c r="E3920" s="1"/>
      <c r="F3920" s="1"/>
      <c r="G3920" s="1"/>
      <c r="H3920" s="1"/>
      <c r="I3920" s="1"/>
      <c r="J3920" s="1"/>
      <c r="K3920" s="1"/>
      <c r="L3920" s="1"/>
      <c r="M3920" s="1"/>
      <c r="N3920" s="1"/>
      <c r="O3920" s="1"/>
      <c r="P3920" s="1"/>
      <c r="Q3920" s="1"/>
      <c r="R3920" s="1"/>
      <c r="S3920" s="1"/>
      <c r="T3920" s="1"/>
      <c r="U3920" s="1"/>
      <c r="V3920" s="1"/>
      <c r="W3920" s="1"/>
      <c r="X3920" s="1"/>
      <c r="Y3920" s="1"/>
      <c r="Z3920" s="1"/>
      <c r="AA3920" s="1"/>
      <c r="AB3920" s="1"/>
      <c r="AC3920" s="1"/>
      <c r="AD3920" s="1"/>
      <c r="AE3920" s="1"/>
      <c r="AF3920" s="1"/>
      <c r="AG3920" s="1"/>
      <c r="AH3920" s="1"/>
      <c r="AI3920" s="1"/>
      <c r="AJ3920" s="1"/>
      <c r="AK3920" s="1"/>
      <c r="AL3920" s="1"/>
      <c r="AM3920" s="1"/>
      <c r="AN3920" s="1"/>
      <c r="AO3920" s="1"/>
      <c r="AP3920" s="1"/>
      <c r="AQ3920" s="1"/>
      <c r="AR3920" s="1"/>
    </row>
    <row r="3921" ht="12.0" customHeight="1">
      <c r="A3921" s="1"/>
      <c r="B3921" s="1"/>
      <c r="C3921" s="1"/>
      <c r="D3921" s="1"/>
      <c r="E3921" s="1"/>
      <c r="F3921" s="1"/>
      <c r="G3921" s="1"/>
      <c r="H3921" s="1"/>
      <c r="I3921" s="1"/>
      <c r="J3921" s="1"/>
      <c r="K3921" s="1"/>
      <c r="L3921" s="1"/>
      <c r="M3921" s="1"/>
      <c r="N3921" s="1"/>
      <c r="O3921" s="1"/>
      <c r="P3921" s="1"/>
      <c r="Q3921" s="1"/>
      <c r="R3921" s="1"/>
      <c r="S3921" s="1"/>
      <c r="T3921" s="1"/>
      <c r="U3921" s="1"/>
      <c r="V3921" s="1"/>
      <c r="W3921" s="1"/>
      <c r="X3921" s="1"/>
      <c r="Y3921" s="1"/>
      <c r="Z3921" s="1"/>
      <c r="AA3921" s="1"/>
      <c r="AB3921" s="1"/>
      <c r="AC3921" s="1"/>
      <c r="AD3921" s="1"/>
      <c r="AE3921" s="1"/>
      <c r="AF3921" s="1"/>
      <c r="AG3921" s="1"/>
      <c r="AH3921" s="1"/>
      <c r="AI3921" s="1"/>
      <c r="AJ3921" s="1"/>
      <c r="AK3921" s="1"/>
      <c r="AL3921" s="1"/>
      <c r="AM3921" s="1"/>
      <c r="AN3921" s="1"/>
      <c r="AO3921" s="1"/>
      <c r="AP3921" s="1"/>
      <c r="AQ3921" s="1"/>
      <c r="AR3921" s="1"/>
    </row>
    <row r="3922" ht="12.0" customHeight="1">
      <c r="A3922" s="1"/>
      <c r="B3922" s="1"/>
      <c r="C3922" s="1"/>
      <c r="D3922" s="1"/>
      <c r="E3922" s="1"/>
      <c r="F3922" s="1"/>
      <c r="G3922" s="1"/>
      <c r="H3922" s="1"/>
      <c r="I3922" s="1"/>
      <c r="J3922" s="1"/>
      <c r="K3922" s="1"/>
      <c r="L3922" s="1"/>
      <c r="M3922" s="1"/>
      <c r="N3922" s="1"/>
      <c r="O3922" s="1"/>
      <c r="P3922" s="1"/>
      <c r="Q3922" s="1"/>
      <c r="R3922" s="1"/>
      <c r="S3922" s="1"/>
      <c r="T3922" s="1"/>
      <c r="U3922" s="1"/>
      <c r="V3922" s="1"/>
      <c r="W3922" s="1"/>
      <c r="X3922" s="1"/>
      <c r="Y3922" s="1"/>
      <c r="Z3922" s="1"/>
      <c r="AA3922" s="1"/>
      <c r="AB3922" s="1"/>
      <c r="AC3922" s="1"/>
      <c r="AD3922" s="1"/>
      <c r="AE3922" s="1"/>
      <c r="AF3922" s="1"/>
      <c r="AG3922" s="1"/>
      <c r="AH3922" s="1"/>
      <c r="AI3922" s="1"/>
      <c r="AJ3922" s="1"/>
      <c r="AK3922" s="1"/>
      <c r="AL3922" s="1"/>
      <c r="AM3922" s="1"/>
      <c r="AN3922" s="1"/>
      <c r="AO3922" s="1"/>
      <c r="AP3922" s="1"/>
      <c r="AQ3922" s="1"/>
      <c r="AR3922" s="1"/>
    </row>
    <row r="3923" ht="12.0" customHeight="1">
      <c r="A3923" s="1"/>
      <c r="B3923" s="1"/>
      <c r="C3923" s="1"/>
      <c r="D3923" s="1"/>
      <c r="E3923" s="1"/>
      <c r="F3923" s="1"/>
      <c r="G3923" s="1"/>
      <c r="H3923" s="1"/>
      <c r="I3923" s="1"/>
      <c r="J3923" s="1"/>
      <c r="K3923" s="1"/>
      <c r="L3923" s="1"/>
      <c r="M3923" s="1"/>
      <c r="N3923" s="1"/>
      <c r="O3923" s="1"/>
      <c r="P3923" s="1"/>
      <c r="Q3923" s="1"/>
      <c r="R3923" s="1"/>
      <c r="S3923" s="1"/>
      <c r="T3923" s="1"/>
      <c r="U3923" s="1"/>
      <c r="V3923" s="1"/>
      <c r="W3923" s="1"/>
      <c r="X3923" s="1"/>
      <c r="Y3923" s="1"/>
      <c r="Z3923" s="1"/>
      <c r="AA3923" s="1"/>
      <c r="AB3923" s="1"/>
      <c r="AC3923" s="1"/>
      <c r="AD3923" s="1"/>
      <c r="AE3923" s="1"/>
      <c r="AF3923" s="1"/>
      <c r="AG3923" s="1"/>
      <c r="AH3923" s="1"/>
      <c r="AI3923" s="1"/>
      <c r="AJ3923" s="1"/>
      <c r="AK3923" s="1"/>
      <c r="AL3923" s="1"/>
      <c r="AM3923" s="1"/>
      <c r="AN3923" s="1"/>
      <c r="AO3923" s="1"/>
      <c r="AP3923" s="1"/>
      <c r="AQ3923" s="1"/>
      <c r="AR3923" s="1"/>
    </row>
    <row r="3924" ht="12.0" customHeight="1">
      <c r="A3924" s="1"/>
      <c r="B3924" s="1"/>
      <c r="C3924" s="1"/>
      <c r="D3924" s="1"/>
      <c r="E3924" s="1"/>
      <c r="F3924" s="1"/>
      <c r="G3924" s="1"/>
      <c r="H3924" s="1"/>
      <c r="I3924" s="1"/>
      <c r="J3924" s="1"/>
      <c r="K3924" s="1"/>
      <c r="L3924" s="1"/>
      <c r="M3924" s="1"/>
      <c r="N3924" s="1"/>
      <c r="O3924" s="1"/>
      <c r="P3924" s="1"/>
      <c r="Q3924" s="1"/>
      <c r="R3924" s="1"/>
      <c r="S3924" s="1"/>
      <c r="T3924" s="1"/>
      <c r="U3924" s="1"/>
      <c r="V3924" s="1"/>
      <c r="W3924" s="1"/>
      <c r="X3924" s="1"/>
      <c r="Y3924" s="1"/>
      <c r="Z3924" s="1"/>
      <c r="AA3924" s="1"/>
      <c r="AB3924" s="1"/>
      <c r="AC3924" s="1"/>
      <c r="AD3924" s="1"/>
      <c r="AE3924" s="1"/>
      <c r="AF3924" s="1"/>
      <c r="AG3924" s="1"/>
      <c r="AH3924" s="1"/>
      <c r="AI3924" s="1"/>
      <c r="AJ3924" s="1"/>
      <c r="AK3924" s="1"/>
      <c r="AL3924" s="1"/>
      <c r="AM3924" s="1"/>
      <c r="AN3924" s="1"/>
      <c r="AO3924" s="1"/>
      <c r="AP3924" s="1"/>
      <c r="AQ3924" s="1"/>
      <c r="AR3924" s="1"/>
    </row>
    <row r="3925" ht="12.0" customHeight="1">
      <c r="A3925" s="1"/>
      <c r="B3925" s="1"/>
      <c r="C3925" s="1"/>
      <c r="D3925" s="1"/>
      <c r="E3925" s="1"/>
      <c r="F3925" s="1"/>
      <c r="G3925" s="1"/>
      <c r="H3925" s="1"/>
      <c r="I3925" s="1"/>
      <c r="J3925" s="1"/>
      <c r="K3925" s="1"/>
      <c r="L3925" s="1"/>
      <c r="M3925" s="1"/>
      <c r="N3925" s="1"/>
      <c r="O3925" s="1"/>
      <c r="P3925" s="1"/>
      <c r="Q3925" s="1"/>
      <c r="R3925" s="1"/>
      <c r="S3925" s="1"/>
      <c r="T3925" s="1"/>
      <c r="U3925" s="1"/>
      <c r="V3925" s="1"/>
      <c r="W3925" s="1"/>
      <c r="X3925" s="1"/>
      <c r="Y3925" s="1"/>
      <c r="Z3925" s="1"/>
      <c r="AA3925" s="1"/>
      <c r="AB3925" s="1"/>
      <c r="AC3925" s="1"/>
      <c r="AD3925" s="1"/>
      <c r="AE3925" s="1"/>
      <c r="AF3925" s="1"/>
      <c r="AG3925" s="1"/>
      <c r="AH3925" s="1"/>
      <c r="AI3925" s="1"/>
      <c r="AJ3925" s="1"/>
      <c r="AK3925" s="1"/>
      <c r="AL3925" s="1"/>
      <c r="AM3925" s="1"/>
      <c r="AN3925" s="1"/>
      <c r="AO3925" s="1"/>
      <c r="AP3925" s="1"/>
      <c r="AQ3925" s="1"/>
      <c r="AR3925" s="1"/>
    </row>
    <row r="3926" ht="12.0" customHeight="1">
      <c r="A3926" s="1"/>
      <c r="B3926" s="1"/>
      <c r="C3926" s="1"/>
      <c r="D3926" s="1"/>
      <c r="E3926" s="1"/>
      <c r="F3926" s="1"/>
      <c r="G3926" s="1"/>
      <c r="H3926" s="1"/>
      <c r="I3926" s="1"/>
      <c r="J3926" s="1"/>
      <c r="K3926" s="1"/>
      <c r="L3926" s="1"/>
      <c r="M3926" s="1"/>
      <c r="N3926" s="1"/>
      <c r="O3926" s="1"/>
      <c r="P3926" s="1"/>
      <c r="Q3926" s="1"/>
      <c r="R3926" s="1"/>
      <c r="S3926" s="1"/>
      <c r="T3926" s="1"/>
      <c r="U3926" s="1"/>
      <c r="V3926" s="1"/>
      <c r="W3926" s="1"/>
      <c r="X3926" s="1"/>
      <c r="Y3926" s="1"/>
      <c r="Z3926" s="1"/>
      <c r="AA3926" s="1"/>
      <c r="AB3926" s="1"/>
      <c r="AC3926" s="1"/>
      <c r="AD3926" s="1"/>
      <c r="AE3926" s="1"/>
      <c r="AF3926" s="1"/>
      <c r="AG3926" s="1"/>
      <c r="AH3926" s="1"/>
      <c r="AI3926" s="1"/>
      <c r="AJ3926" s="1"/>
      <c r="AK3926" s="1"/>
      <c r="AL3926" s="1"/>
      <c r="AM3926" s="1"/>
      <c r="AN3926" s="1"/>
      <c r="AO3926" s="1"/>
      <c r="AP3926" s="1"/>
      <c r="AQ3926" s="1"/>
      <c r="AR3926" s="1"/>
    </row>
    <row r="3927" ht="12.0" customHeight="1">
      <c r="A3927" s="1"/>
      <c r="B3927" s="1"/>
      <c r="C3927" s="1"/>
      <c r="D3927" s="1"/>
      <c r="E3927" s="1"/>
      <c r="F3927" s="1"/>
      <c r="G3927" s="1"/>
      <c r="H3927" s="1"/>
      <c r="I3927" s="1"/>
      <c r="J3927" s="1"/>
      <c r="K3927" s="1"/>
      <c r="L3927" s="1"/>
      <c r="M3927" s="1"/>
      <c r="N3927" s="1"/>
      <c r="O3927" s="1"/>
      <c r="P3927" s="1"/>
      <c r="Q3927" s="1"/>
      <c r="R3927" s="1"/>
      <c r="S3927" s="1"/>
      <c r="T3927" s="1"/>
      <c r="U3927" s="1"/>
      <c r="V3927" s="1"/>
      <c r="W3927" s="1"/>
      <c r="X3927" s="1"/>
      <c r="Y3927" s="1"/>
      <c r="Z3927" s="1"/>
      <c r="AA3927" s="1"/>
      <c r="AB3927" s="1"/>
      <c r="AC3927" s="1"/>
      <c r="AD3927" s="1"/>
      <c r="AE3927" s="1"/>
      <c r="AF3927" s="1"/>
      <c r="AG3927" s="1"/>
      <c r="AH3927" s="1"/>
      <c r="AI3927" s="1"/>
      <c r="AJ3927" s="1"/>
      <c r="AK3927" s="1"/>
      <c r="AL3927" s="1"/>
      <c r="AM3927" s="1"/>
      <c r="AN3927" s="1"/>
      <c r="AO3927" s="1"/>
      <c r="AP3927" s="1"/>
      <c r="AQ3927" s="1"/>
      <c r="AR3927" s="1"/>
    </row>
    <row r="3928" ht="12.0" customHeight="1">
      <c r="A3928" s="1"/>
      <c r="B3928" s="1"/>
      <c r="C3928" s="1"/>
      <c r="D3928" s="1"/>
      <c r="E3928" s="1"/>
      <c r="F3928" s="1"/>
      <c r="G3928" s="1"/>
      <c r="H3928" s="1"/>
      <c r="I3928" s="1"/>
      <c r="J3928" s="1"/>
      <c r="K3928" s="1"/>
      <c r="L3928" s="1"/>
      <c r="M3928" s="1"/>
      <c r="N3928" s="1"/>
      <c r="O3928" s="1"/>
      <c r="P3928" s="1"/>
      <c r="Q3928" s="1"/>
      <c r="R3928" s="1"/>
      <c r="S3928" s="1"/>
      <c r="T3928" s="1"/>
      <c r="U3928" s="1"/>
      <c r="V3928" s="1"/>
      <c r="W3928" s="1"/>
      <c r="X3928" s="1"/>
      <c r="Y3928" s="1"/>
      <c r="Z3928" s="1"/>
      <c r="AA3928" s="1"/>
      <c r="AB3928" s="1"/>
      <c r="AC3928" s="1"/>
      <c r="AD3928" s="1"/>
      <c r="AE3928" s="1"/>
      <c r="AF3928" s="1"/>
      <c r="AG3928" s="1"/>
      <c r="AH3928" s="1"/>
      <c r="AI3928" s="1"/>
      <c r="AJ3928" s="1"/>
      <c r="AK3928" s="1"/>
      <c r="AL3928" s="1"/>
      <c r="AM3928" s="1"/>
      <c r="AN3928" s="1"/>
      <c r="AO3928" s="1"/>
      <c r="AP3928" s="1"/>
      <c r="AQ3928" s="1"/>
      <c r="AR3928" s="1"/>
    </row>
    <row r="3929" ht="12.0" customHeight="1">
      <c r="A3929" s="1"/>
      <c r="B3929" s="1"/>
      <c r="C3929" s="1"/>
      <c r="D3929" s="1"/>
      <c r="E3929" s="1"/>
      <c r="F3929" s="1"/>
      <c r="G3929" s="1"/>
      <c r="H3929" s="1"/>
      <c r="I3929" s="1"/>
      <c r="J3929" s="1"/>
      <c r="K3929" s="1"/>
      <c r="L3929" s="1"/>
      <c r="M3929" s="1"/>
      <c r="N3929" s="1"/>
      <c r="O3929" s="1"/>
      <c r="P3929" s="1"/>
      <c r="Q3929" s="1"/>
      <c r="R3929" s="1"/>
      <c r="S3929" s="1"/>
      <c r="T3929" s="1"/>
      <c r="U3929" s="1"/>
      <c r="V3929" s="1"/>
      <c r="W3929" s="1"/>
      <c r="X3929" s="1"/>
      <c r="Y3929" s="1"/>
      <c r="Z3929" s="1"/>
      <c r="AA3929" s="1"/>
      <c r="AB3929" s="1"/>
      <c r="AC3929" s="1"/>
      <c r="AD3929" s="1"/>
      <c r="AE3929" s="1"/>
      <c r="AF3929" s="1"/>
      <c r="AG3929" s="1"/>
      <c r="AH3929" s="1"/>
      <c r="AI3929" s="1"/>
      <c r="AJ3929" s="1"/>
      <c r="AK3929" s="1"/>
      <c r="AL3929" s="1"/>
      <c r="AM3929" s="1"/>
      <c r="AN3929" s="1"/>
      <c r="AO3929" s="1"/>
      <c r="AP3929" s="1"/>
      <c r="AQ3929" s="1"/>
      <c r="AR3929" s="1"/>
    </row>
    <row r="3930" ht="12.0" customHeight="1">
      <c r="A3930" s="1"/>
      <c r="B3930" s="1"/>
      <c r="C3930" s="1"/>
      <c r="D3930" s="1"/>
      <c r="E3930" s="1"/>
      <c r="F3930" s="1"/>
      <c r="G3930" s="1"/>
      <c r="H3930" s="1"/>
      <c r="I3930" s="1"/>
      <c r="J3930" s="1"/>
      <c r="K3930" s="1"/>
      <c r="L3930" s="1"/>
      <c r="M3930" s="1"/>
      <c r="N3930" s="1"/>
      <c r="O3930" s="1"/>
      <c r="P3930" s="1"/>
      <c r="Q3930" s="1"/>
      <c r="R3930" s="1"/>
      <c r="S3930" s="1"/>
      <c r="T3930" s="1"/>
      <c r="U3930" s="1"/>
      <c r="V3930" s="1"/>
      <c r="W3930" s="1"/>
      <c r="X3930" s="1"/>
      <c r="Y3930" s="1"/>
      <c r="Z3930" s="1"/>
      <c r="AA3930" s="1"/>
      <c r="AB3930" s="1"/>
      <c r="AC3930" s="1"/>
      <c r="AD3930" s="1"/>
      <c r="AE3930" s="1"/>
      <c r="AF3930" s="1"/>
      <c r="AG3930" s="1"/>
      <c r="AH3930" s="1"/>
      <c r="AI3930" s="1"/>
      <c r="AJ3930" s="1"/>
      <c r="AK3930" s="1"/>
      <c r="AL3930" s="1"/>
      <c r="AM3930" s="1"/>
      <c r="AN3930" s="1"/>
      <c r="AO3930" s="1"/>
      <c r="AP3930" s="1"/>
      <c r="AQ3930" s="1"/>
      <c r="AR3930" s="1"/>
    </row>
    <row r="3931" ht="12.0" customHeight="1">
      <c r="A3931" s="1"/>
      <c r="B3931" s="1"/>
      <c r="C3931" s="1"/>
      <c r="D3931" s="1"/>
      <c r="E3931" s="1"/>
      <c r="F3931" s="1"/>
      <c r="G3931" s="1"/>
      <c r="H3931" s="1"/>
      <c r="I3931" s="1"/>
      <c r="J3931" s="1"/>
      <c r="K3931" s="1"/>
      <c r="L3931" s="1"/>
      <c r="M3931" s="1"/>
      <c r="N3931" s="1"/>
      <c r="O3931" s="1"/>
      <c r="P3931" s="1"/>
      <c r="Q3931" s="1"/>
      <c r="R3931" s="1"/>
      <c r="S3931" s="1"/>
      <c r="T3931" s="1"/>
      <c r="U3931" s="1"/>
      <c r="V3931" s="1"/>
      <c r="W3931" s="1"/>
      <c r="X3931" s="1"/>
      <c r="Y3931" s="1"/>
      <c r="Z3931" s="1"/>
      <c r="AA3931" s="1"/>
      <c r="AB3931" s="1"/>
      <c r="AC3931" s="1"/>
      <c r="AD3931" s="1"/>
      <c r="AE3931" s="1"/>
      <c r="AF3931" s="1"/>
      <c r="AG3931" s="1"/>
      <c r="AH3931" s="1"/>
      <c r="AI3931" s="1"/>
      <c r="AJ3931" s="1"/>
      <c r="AK3931" s="1"/>
      <c r="AL3931" s="1"/>
      <c r="AM3931" s="1"/>
      <c r="AN3931" s="1"/>
      <c r="AO3931" s="1"/>
      <c r="AP3931" s="1"/>
      <c r="AQ3931" s="1"/>
      <c r="AR3931" s="1"/>
    </row>
    <row r="3932" ht="12.0" customHeight="1">
      <c r="A3932" s="1"/>
      <c r="B3932" s="1"/>
      <c r="C3932" s="1"/>
      <c r="D3932" s="1"/>
      <c r="E3932" s="1"/>
      <c r="F3932" s="1"/>
      <c r="G3932" s="1"/>
      <c r="H3932" s="1"/>
      <c r="I3932" s="1"/>
      <c r="J3932" s="1"/>
      <c r="K3932" s="1"/>
      <c r="L3932" s="1"/>
      <c r="M3932" s="1"/>
      <c r="N3932" s="1"/>
      <c r="O3932" s="1"/>
      <c r="P3932" s="1"/>
      <c r="Q3932" s="1"/>
      <c r="R3932" s="1"/>
      <c r="S3932" s="1"/>
      <c r="T3932" s="1"/>
      <c r="U3932" s="1"/>
      <c r="V3932" s="1"/>
      <c r="W3932" s="1"/>
      <c r="X3932" s="1"/>
      <c r="Y3932" s="1"/>
      <c r="Z3932" s="1"/>
      <c r="AA3932" s="1"/>
      <c r="AB3932" s="1"/>
      <c r="AC3932" s="1"/>
      <c r="AD3932" s="1"/>
      <c r="AE3932" s="1"/>
      <c r="AF3932" s="1"/>
      <c r="AG3932" s="1"/>
      <c r="AH3932" s="1"/>
      <c r="AI3932" s="1"/>
      <c r="AJ3932" s="1"/>
      <c r="AK3932" s="1"/>
      <c r="AL3932" s="1"/>
      <c r="AM3932" s="1"/>
      <c r="AN3932" s="1"/>
      <c r="AO3932" s="1"/>
      <c r="AP3932" s="1"/>
      <c r="AQ3932" s="1"/>
      <c r="AR3932" s="1"/>
    </row>
    <row r="3933" ht="12.0" customHeight="1">
      <c r="A3933" s="1"/>
      <c r="B3933" s="1"/>
      <c r="C3933" s="1"/>
      <c r="D3933" s="1"/>
      <c r="E3933" s="1"/>
      <c r="F3933" s="1"/>
      <c r="G3933" s="1"/>
      <c r="H3933" s="1"/>
      <c r="I3933" s="1"/>
      <c r="J3933" s="1"/>
      <c r="K3933" s="1"/>
      <c r="L3933" s="1"/>
      <c r="M3933" s="1"/>
      <c r="N3933" s="1"/>
      <c r="O3933" s="1"/>
      <c r="P3933" s="1"/>
      <c r="Q3933" s="1"/>
      <c r="R3933" s="1"/>
      <c r="S3933" s="1"/>
      <c r="T3933" s="1"/>
      <c r="U3933" s="1"/>
      <c r="V3933" s="1"/>
      <c r="W3933" s="1"/>
      <c r="X3933" s="1"/>
      <c r="Y3933" s="1"/>
      <c r="Z3933" s="1"/>
      <c r="AA3933" s="1"/>
      <c r="AB3933" s="1"/>
      <c r="AC3933" s="1"/>
      <c r="AD3933" s="1"/>
      <c r="AE3933" s="1"/>
      <c r="AF3933" s="1"/>
      <c r="AG3933" s="1"/>
      <c r="AH3933" s="1"/>
      <c r="AI3933" s="1"/>
      <c r="AJ3933" s="1"/>
      <c r="AK3933" s="1"/>
      <c r="AL3933" s="1"/>
      <c r="AM3933" s="1"/>
      <c r="AN3933" s="1"/>
      <c r="AO3933" s="1"/>
      <c r="AP3933" s="1"/>
      <c r="AQ3933" s="1"/>
      <c r="AR3933" s="1"/>
    </row>
    <row r="3934" ht="12.0" customHeight="1">
      <c r="A3934" s="1"/>
      <c r="B3934" s="1"/>
      <c r="C3934" s="1"/>
      <c r="D3934" s="1"/>
      <c r="E3934" s="1"/>
      <c r="F3934" s="1"/>
      <c r="G3934" s="1"/>
      <c r="H3934" s="1"/>
      <c r="I3934" s="1"/>
      <c r="J3934" s="1"/>
      <c r="K3934" s="1"/>
      <c r="L3934" s="1"/>
      <c r="M3934" s="1"/>
      <c r="N3934" s="1"/>
      <c r="O3934" s="1"/>
      <c r="P3934" s="1"/>
      <c r="Q3934" s="1"/>
      <c r="R3934" s="1"/>
      <c r="S3934" s="1"/>
      <c r="T3934" s="1"/>
      <c r="U3934" s="1"/>
      <c r="V3934" s="1"/>
      <c r="W3934" s="1"/>
      <c r="X3934" s="1"/>
      <c r="Y3934" s="1"/>
      <c r="Z3934" s="1"/>
      <c r="AA3934" s="1"/>
      <c r="AB3934" s="1"/>
      <c r="AC3934" s="1"/>
      <c r="AD3934" s="1"/>
      <c r="AE3934" s="1"/>
      <c r="AF3934" s="1"/>
      <c r="AG3934" s="1"/>
      <c r="AH3934" s="1"/>
      <c r="AI3934" s="1"/>
      <c r="AJ3934" s="1"/>
      <c r="AK3934" s="1"/>
      <c r="AL3934" s="1"/>
      <c r="AM3934" s="1"/>
      <c r="AN3934" s="1"/>
      <c r="AO3934" s="1"/>
      <c r="AP3934" s="1"/>
      <c r="AQ3934" s="1"/>
      <c r="AR3934" s="1"/>
    </row>
    <row r="3935" ht="12.0" customHeight="1">
      <c r="A3935" s="1"/>
      <c r="B3935" s="1"/>
      <c r="C3935" s="1"/>
      <c r="D3935" s="1"/>
      <c r="E3935" s="1"/>
      <c r="F3935" s="1"/>
      <c r="G3935" s="1"/>
      <c r="H3935" s="1"/>
      <c r="I3935" s="1"/>
      <c r="J3935" s="1"/>
      <c r="K3935" s="1"/>
      <c r="L3935" s="1"/>
      <c r="M3935" s="1"/>
      <c r="N3935" s="1"/>
      <c r="O3935" s="1"/>
      <c r="P3935" s="1"/>
      <c r="Q3935" s="1"/>
      <c r="R3935" s="1"/>
      <c r="S3935" s="1"/>
      <c r="T3935" s="1"/>
      <c r="U3935" s="1"/>
      <c r="V3935" s="1"/>
      <c r="W3935" s="1"/>
      <c r="X3935" s="1"/>
      <c r="Y3935" s="1"/>
      <c r="Z3935" s="1"/>
      <c r="AA3935" s="1"/>
      <c r="AB3935" s="1"/>
      <c r="AC3935" s="1"/>
      <c r="AD3935" s="1"/>
      <c r="AE3935" s="1"/>
      <c r="AF3935" s="1"/>
      <c r="AG3935" s="1"/>
      <c r="AH3935" s="1"/>
      <c r="AI3935" s="1"/>
      <c r="AJ3935" s="1"/>
      <c r="AK3935" s="1"/>
      <c r="AL3935" s="1"/>
      <c r="AM3935" s="1"/>
      <c r="AN3935" s="1"/>
      <c r="AO3935" s="1"/>
      <c r="AP3935" s="1"/>
      <c r="AQ3935" s="1"/>
      <c r="AR3935" s="1"/>
    </row>
    <row r="3936" ht="12.0" customHeight="1">
      <c r="A3936" s="1"/>
      <c r="B3936" s="1"/>
      <c r="C3936" s="1"/>
      <c r="D3936" s="1"/>
      <c r="E3936" s="1"/>
      <c r="F3936" s="1"/>
      <c r="G3936" s="1"/>
      <c r="H3936" s="1"/>
      <c r="I3936" s="1"/>
      <c r="J3936" s="1"/>
      <c r="K3936" s="1"/>
      <c r="L3936" s="1"/>
      <c r="M3936" s="1"/>
      <c r="N3936" s="1"/>
      <c r="O3936" s="1"/>
      <c r="P3936" s="1"/>
      <c r="Q3936" s="1"/>
      <c r="R3936" s="1"/>
      <c r="S3936" s="1"/>
      <c r="T3936" s="1"/>
      <c r="U3936" s="1"/>
      <c r="V3936" s="1"/>
      <c r="W3936" s="1"/>
      <c r="X3936" s="1"/>
      <c r="Y3936" s="1"/>
      <c r="Z3936" s="1"/>
      <c r="AA3936" s="1"/>
      <c r="AB3936" s="1"/>
      <c r="AC3936" s="1"/>
      <c r="AD3936" s="1"/>
      <c r="AE3936" s="1"/>
      <c r="AF3936" s="1"/>
      <c r="AG3936" s="1"/>
      <c r="AH3936" s="1"/>
      <c r="AI3936" s="1"/>
      <c r="AJ3936" s="1"/>
      <c r="AK3936" s="1"/>
      <c r="AL3936" s="1"/>
      <c r="AM3936" s="1"/>
      <c r="AN3936" s="1"/>
      <c r="AO3936" s="1"/>
      <c r="AP3936" s="1"/>
      <c r="AQ3936" s="1"/>
      <c r="AR3936" s="1"/>
    </row>
    <row r="3937" ht="12.0" customHeight="1">
      <c r="A3937" s="1"/>
      <c r="B3937" s="1"/>
      <c r="C3937" s="1"/>
      <c r="D3937" s="1"/>
      <c r="E3937" s="1"/>
      <c r="F3937" s="1"/>
      <c r="G3937" s="1"/>
      <c r="H3937" s="1"/>
      <c r="I3937" s="1"/>
      <c r="J3937" s="1"/>
      <c r="K3937" s="1"/>
      <c r="L3937" s="1"/>
      <c r="M3937" s="1"/>
      <c r="N3937" s="1"/>
      <c r="O3937" s="1"/>
      <c r="P3937" s="1"/>
      <c r="Q3937" s="1"/>
      <c r="R3937" s="1"/>
      <c r="S3937" s="1"/>
      <c r="T3937" s="1"/>
      <c r="U3937" s="1"/>
      <c r="V3937" s="1"/>
      <c r="W3937" s="1"/>
      <c r="X3937" s="1"/>
      <c r="Y3937" s="1"/>
      <c r="Z3937" s="1"/>
      <c r="AA3937" s="1"/>
      <c r="AB3937" s="1"/>
      <c r="AC3937" s="1"/>
      <c r="AD3937" s="1"/>
      <c r="AE3937" s="1"/>
      <c r="AF3937" s="1"/>
      <c r="AG3937" s="1"/>
      <c r="AH3937" s="1"/>
      <c r="AI3937" s="1"/>
      <c r="AJ3937" s="1"/>
      <c r="AK3937" s="1"/>
      <c r="AL3937" s="1"/>
      <c r="AM3937" s="1"/>
      <c r="AN3937" s="1"/>
      <c r="AO3937" s="1"/>
      <c r="AP3937" s="1"/>
      <c r="AQ3937" s="1"/>
      <c r="AR3937" s="1"/>
    </row>
    <row r="3938" ht="12.0" customHeight="1">
      <c r="A3938" s="1"/>
      <c r="B3938" s="1"/>
      <c r="C3938" s="1"/>
      <c r="D3938" s="1"/>
      <c r="E3938" s="1"/>
      <c r="F3938" s="1"/>
      <c r="G3938" s="1"/>
      <c r="H3938" s="1"/>
      <c r="I3938" s="1"/>
      <c r="J3938" s="1"/>
      <c r="K3938" s="1"/>
      <c r="L3938" s="1"/>
      <c r="M3938" s="1"/>
      <c r="N3938" s="1"/>
      <c r="O3938" s="1"/>
      <c r="P3938" s="1"/>
      <c r="Q3938" s="1"/>
      <c r="R3938" s="1"/>
      <c r="S3938" s="1"/>
      <c r="T3938" s="1"/>
      <c r="U3938" s="1"/>
      <c r="V3938" s="1"/>
      <c r="W3938" s="1"/>
      <c r="X3938" s="1"/>
      <c r="Y3938" s="1"/>
      <c r="Z3938" s="1"/>
      <c r="AA3938" s="1"/>
      <c r="AB3938" s="1"/>
      <c r="AC3938" s="1"/>
      <c r="AD3938" s="1"/>
      <c r="AE3938" s="1"/>
      <c r="AF3938" s="1"/>
      <c r="AG3938" s="1"/>
      <c r="AH3938" s="1"/>
      <c r="AI3938" s="1"/>
      <c r="AJ3938" s="1"/>
      <c r="AK3938" s="1"/>
      <c r="AL3938" s="1"/>
      <c r="AM3938" s="1"/>
      <c r="AN3938" s="1"/>
      <c r="AO3938" s="1"/>
      <c r="AP3938" s="1"/>
      <c r="AQ3938" s="1"/>
      <c r="AR3938" s="1"/>
    </row>
    <row r="3939" ht="12.0" customHeight="1">
      <c r="A3939" s="1"/>
      <c r="B3939" s="1"/>
      <c r="C3939" s="1"/>
      <c r="D3939" s="1"/>
      <c r="E3939" s="1"/>
      <c r="F3939" s="1"/>
      <c r="G3939" s="1"/>
      <c r="H3939" s="1"/>
      <c r="I3939" s="1"/>
      <c r="J3939" s="1"/>
      <c r="K3939" s="1"/>
      <c r="L3939" s="1"/>
      <c r="M3939" s="1"/>
      <c r="N3939" s="1"/>
      <c r="O3939" s="1"/>
      <c r="P3939" s="1"/>
      <c r="Q3939" s="1"/>
      <c r="R3939" s="1"/>
      <c r="S3939" s="1"/>
      <c r="T3939" s="1"/>
      <c r="U3939" s="1"/>
      <c r="V3939" s="1"/>
      <c r="W3939" s="1"/>
      <c r="X3939" s="1"/>
      <c r="Y3939" s="1"/>
      <c r="Z3939" s="1"/>
      <c r="AA3939" s="1"/>
      <c r="AB3939" s="1"/>
      <c r="AC3939" s="1"/>
      <c r="AD3939" s="1"/>
      <c r="AE3939" s="1"/>
      <c r="AF3939" s="1"/>
      <c r="AG3939" s="1"/>
      <c r="AH3939" s="1"/>
      <c r="AI3939" s="1"/>
      <c r="AJ3939" s="1"/>
      <c r="AK3939" s="1"/>
      <c r="AL3939" s="1"/>
      <c r="AM3939" s="1"/>
      <c r="AN3939" s="1"/>
      <c r="AO3939" s="1"/>
      <c r="AP3939" s="1"/>
      <c r="AQ3939" s="1"/>
      <c r="AR3939" s="1"/>
    </row>
    <row r="3940" ht="12.0" customHeight="1">
      <c r="A3940" s="1"/>
      <c r="B3940" s="1"/>
      <c r="C3940" s="1"/>
      <c r="D3940" s="1"/>
      <c r="E3940" s="1"/>
      <c r="F3940" s="1"/>
      <c r="G3940" s="1"/>
      <c r="H3940" s="1"/>
      <c r="I3940" s="1"/>
      <c r="J3940" s="1"/>
      <c r="K3940" s="1"/>
      <c r="L3940" s="1"/>
      <c r="M3940" s="1"/>
      <c r="N3940" s="1"/>
      <c r="O3940" s="1"/>
      <c r="P3940" s="1"/>
      <c r="Q3940" s="1"/>
      <c r="R3940" s="1"/>
      <c r="S3940" s="1"/>
      <c r="T3940" s="1"/>
      <c r="U3940" s="1"/>
      <c r="V3940" s="1"/>
      <c r="W3940" s="1"/>
      <c r="X3940" s="1"/>
      <c r="Y3940" s="1"/>
      <c r="Z3940" s="1"/>
      <c r="AA3940" s="1"/>
      <c r="AB3940" s="1"/>
      <c r="AC3940" s="1"/>
      <c r="AD3940" s="1"/>
      <c r="AE3940" s="1"/>
      <c r="AF3940" s="1"/>
      <c r="AG3940" s="1"/>
      <c r="AH3940" s="1"/>
      <c r="AI3940" s="1"/>
      <c r="AJ3940" s="1"/>
      <c r="AK3940" s="1"/>
      <c r="AL3940" s="1"/>
      <c r="AM3940" s="1"/>
      <c r="AN3940" s="1"/>
      <c r="AO3940" s="1"/>
      <c r="AP3940" s="1"/>
      <c r="AQ3940" s="1"/>
      <c r="AR3940" s="1"/>
    </row>
    <row r="3941" ht="12.0" customHeight="1">
      <c r="A3941" s="1"/>
      <c r="B3941" s="1"/>
      <c r="C3941" s="1"/>
      <c r="D3941" s="1"/>
      <c r="E3941" s="1"/>
      <c r="F3941" s="1"/>
      <c r="G3941" s="1"/>
      <c r="H3941" s="1"/>
      <c r="I3941" s="1"/>
      <c r="J3941" s="1"/>
      <c r="K3941" s="1"/>
      <c r="L3941" s="1"/>
      <c r="M3941" s="1"/>
      <c r="N3941" s="1"/>
      <c r="O3941" s="1"/>
      <c r="P3941" s="1"/>
      <c r="Q3941" s="1"/>
      <c r="R3941" s="1"/>
      <c r="S3941" s="1"/>
      <c r="T3941" s="1"/>
      <c r="U3941" s="1"/>
      <c r="V3941" s="1"/>
      <c r="W3941" s="1"/>
      <c r="X3941" s="1"/>
      <c r="Y3941" s="1"/>
      <c r="Z3941" s="1"/>
      <c r="AA3941" s="1"/>
      <c r="AB3941" s="1"/>
      <c r="AC3941" s="1"/>
      <c r="AD3941" s="1"/>
      <c r="AE3941" s="1"/>
      <c r="AF3941" s="1"/>
      <c r="AG3941" s="1"/>
      <c r="AH3941" s="1"/>
      <c r="AI3941" s="1"/>
      <c r="AJ3941" s="1"/>
      <c r="AK3941" s="1"/>
      <c r="AL3941" s="1"/>
      <c r="AM3941" s="1"/>
      <c r="AN3941" s="1"/>
      <c r="AO3941" s="1"/>
      <c r="AP3941" s="1"/>
      <c r="AQ3941" s="1"/>
      <c r="AR3941" s="1"/>
    </row>
    <row r="3942" ht="12.0" customHeight="1">
      <c r="A3942" s="1"/>
      <c r="B3942" s="1"/>
      <c r="C3942" s="1"/>
      <c r="D3942" s="1"/>
      <c r="E3942" s="1"/>
      <c r="F3942" s="1"/>
      <c r="G3942" s="1"/>
      <c r="H3942" s="1"/>
      <c r="I3942" s="1"/>
      <c r="J3942" s="1"/>
      <c r="K3942" s="1"/>
      <c r="L3942" s="1"/>
      <c r="M3942" s="1"/>
      <c r="N3942" s="1"/>
      <c r="O3942" s="1"/>
      <c r="P3942" s="1"/>
      <c r="Q3942" s="1"/>
      <c r="R3942" s="1"/>
      <c r="S3942" s="1"/>
      <c r="T3942" s="1"/>
      <c r="U3942" s="1"/>
      <c r="V3942" s="1"/>
      <c r="W3942" s="1"/>
      <c r="X3942" s="1"/>
      <c r="Y3942" s="1"/>
      <c r="Z3942" s="1"/>
      <c r="AA3942" s="1"/>
      <c r="AB3942" s="1"/>
      <c r="AC3942" s="1"/>
      <c r="AD3942" s="1"/>
      <c r="AE3942" s="1"/>
      <c r="AF3942" s="1"/>
      <c r="AG3942" s="1"/>
      <c r="AH3942" s="1"/>
      <c r="AI3942" s="1"/>
      <c r="AJ3942" s="1"/>
      <c r="AK3942" s="1"/>
      <c r="AL3942" s="1"/>
      <c r="AM3942" s="1"/>
      <c r="AN3942" s="1"/>
      <c r="AO3942" s="1"/>
      <c r="AP3942" s="1"/>
      <c r="AQ3942" s="1"/>
      <c r="AR3942" s="1"/>
    </row>
    <row r="3943" ht="12.0" customHeight="1">
      <c r="A3943" s="1"/>
      <c r="B3943" s="1"/>
      <c r="C3943" s="1"/>
      <c r="D3943" s="1"/>
      <c r="E3943" s="1"/>
      <c r="F3943" s="1"/>
      <c r="G3943" s="1"/>
      <c r="H3943" s="1"/>
      <c r="I3943" s="1"/>
      <c r="J3943" s="1"/>
      <c r="K3943" s="1"/>
      <c r="L3943" s="1"/>
      <c r="M3943" s="1"/>
      <c r="N3943" s="1"/>
      <c r="O3943" s="1"/>
      <c r="P3943" s="1"/>
      <c r="Q3943" s="1"/>
      <c r="R3943" s="1"/>
      <c r="S3943" s="1"/>
      <c r="T3943" s="1"/>
      <c r="U3943" s="1"/>
      <c r="V3943" s="1"/>
      <c r="W3943" s="1"/>
      <c r="X3943" s="1"/>
      <c r="Y3943" s="1"/>
      <c r="Z3943" s="1"/>
      <c r="AA3943" s="1"/>
      <c r="AB3943" s="1"/>
      <c r="AC3943" s="1"/>
      <c r="AD3943" s="1"/>
      <c r="AE3943" s="1"/>
      <c r="AF3943" s="1"/>
      <c r="AG3943" s="1"/>
      <c r="AH3943" s="1"/>
      <c r="AI3943" s="1"/>
      <c r="AJ3943" s="1"/>
      <c r="AK3943" s="1"/>
      <c r="AL3943" s="1"/>
      <c r="AM3943" s="1"/>
      <c r="AN3943" s="1"/>
      <c r="AO3943" s="1"/>
      <c r="AP3943" s="1"/>
      <c r="AQ3943" s="1"/>
      <c r="AR3943" s="1"/>
    </row>
    <row r="3944" ht="12.0" customHeight="1">
      <c r="A3944" s="1"/>
      <c r="B3944" s="1"/>
      <c r="C3944" s="1"/>
      <c r="D3944" s="1"/>
      <c r="E3944" s="1"/>
      <c r="F3944" s="1"/>
      <c r="G3944" s="1"/>
      <c r="H3944" s="1"/>
      <c r="I3944" s="1"/>
      <c r="J3944" s="1"/>
      <c r="K3944" s="1"/>
      <c r="L3944" s="1"/>
      <c r="M3944" s="1"/>
      <c r="N3944" s="1"/>
      <c r="O3944" s="1"/>
      <c r="P3944" s="1"/>
      <c r="Q3944" s="1"/>
      <c r="R3944" s="1"/>
      <c r="S3944" s="1"/>
      <c r="T3944" s="1"/>
      <c r="U3944" s="1"/>
      <c r="V3944" s="1"/>
      <c r="W3944" s="1"/>
      <c r="X3944" s="1"/>
      <c r="Y3944" s="1"/>
      <c r="Z3944" s="1"/>
      <c r="AA3944" s="1"/>
      <c r="AB3944" s="1"/>
      <c r="AC3944" s="1"/>
      <c r="AD3944" s="1"/>
      <c r="AE3944" s="1"/>
      <c r="AF3944" s="1"/>
      <c r="AG3944" s="1"/>
      <c r="AH3944" s="1"/>
      <c r="AI3944" s="1"/>
      <c r="AJ3944" s="1"/>
      <c r="AK3944" s="1"/>
      <c r="AL3944" s="1"/>
      <c r="AM3944" s="1"/>
      <c r="AN3944" s="1"/>
      <c r="AO3944" s="1"/>
      <c r="AP3944" s="1"/>
      <c r="AQ3944" s="1"/>
      <c r="AR3944" s="1"/>
    </row>
    <row r="3945" ht="12.0" customHeight="1">
      <c r="A3945" s="1"/>
      <c r="B3945" s="1"/>
      <c r="C3945" s="1"/>
      <c r="D3945" s="1"/>
      <c r="E3945" s="1"/>
      <c r="F3945" s="1"/>
      <c r="G3945" s="1"/>
      <c r="H3945" s="1"/>
      <c r="I3945" s="1"/>
      <c r="J3945" s="1"/>
      <c r="K3945" s="1"/>
      <c r="L3945" s="1"/>
      <c r="M3945" s="1"/>
      <c r="N3945" s="1"/>
      <c r="O3945" s="1"/>
      <c r="P3945" s="1"/>
      <c r="Q3945" s="1"/>
      <c r="R3945" s="1"/>
      <c r="S3945" s="1"/>
      <c r="T3945" s="1"/>
      <c r="U3945" s="1"/>
      <c r="V3945" s="1"/>
      <c r="W3945" s="1"/>
      <c r="X3945" s="1"/>
      <c r="Y3945" s="1"/>
      <c r="Z3945" s="1"/>
      <c r="AA3945" s="1"/>
      <c r="AB3945" s="1"/>
      <c r="AC3945" s="1"/>
      <c r="AD3945" s="1"/>
      <c r="AE3945" s="1"/>
      <c r="AF3945" s="1"/>
      <c r="AG3945" s="1"/>
      <c r="AH3945" s="1"/>
      <c r="AI3945" s="1"/>
      <c r="AJ3945" s="1"/>
      <c r="AK3945" s="1"/>
      <c r="AL3945" s="1"/>
      <c r="AM3945" s="1"/>
      <c r="AN3945" s="1"/>
      <c r="AO3945" s="1"/>
      <c r="AP3945" s="1"/>
      <c r="AQ3945" s="1"/>
      <c r="AR3945" s="1"/>
    </row>
    <row r="3946" ht="12.0" customHeight="1">
      <c r="A3946" s="1"/>
      <c r="B3946" s="1"/>
      <c r="C3946" s="1"/>
      <c r="D3946" s="1"/>
      <c r="E3946" s="1"/>
      <c r="F3946" s="1"/>
      <c r="G3946" s="1"/>
      <c r="H3946" s="1"/>
      <c r="I3946" s="1"/>
      <c r="J3946" s="1"/>
      <c r="K3946" s="1"/>
      <c r="L3946" s="1"/>
      <c r="M3946" s="1"/>
      <c r="N3946" s="1"/>
      <c r="O3946" s="1"/>
      <c r="P3946" s="1"/>
      <c r="Q3946" s="1"/>
      <c r="R3946" s="1"/>
      <c r="S3946" s="1"/>
      <c r="T3946" s="1"/>
      <c r="U3946" s="1"/>
      <c r="V3946" s="1"/>
      <c r="W3946" s="1"/>
      <c r="X3946" s="1"/>
      <c r="Y3946" s="1"/>
      <c r="Z3946" s="1"/>
      <c r="AA3946" s="1"/>
      <c r="AB3946" s="1"/>
      <c r="AC3946" s="1"/>
      <c r="AD3946" s="1"/>
      <c r="AE3946" s="1"/>
      <c r="AF3946" s="1"/>
      <c r="AG3946" s="1"/>
      <c r="AH3946" s="1"/>
      <c r="AI3946" s="1"/>
      <c r="AJ3946" s="1"/>
      <c r="AK3946" s="1"/>
      <c r="AL3946" s="1"/>
      <c r="AM3946" s="1"/>
      <c r="AN3946" s="1"/>
      <c r="AO3946" s="1"/>
      <c r="AP3946" s="1"/>
      <c r="AQ3946" s="1"/>
      <c r="AR3946" s="1"/>
    </row>
    <row r="3947" ht="12.0" customHeight="1">
      <c r="A3947" s="1"/>
      <c r="B3947" s="1"/>
      <c r="C3947" s="1"/>
      <c r="D3947" s="1"/>
      <c r="E3947" s="1"/>
      <c r="F3947" s="1"/>
      <c r="G3947" s="1"/>
      <c r="H3947" s="1"/>
      <c r="I3947" s="1"/>
      <c r="J3947" s="1"/>
      <c r="K3947" s="1"/>
      <c r="L3947" s="1"/>
      <c r="M3947" s="1"/>
      <c r="N3947" s="1"/>
      <c r="O3947" s="1"/>
      <c r="P3947" s="1"/>
      <c r="Q3947" s="1"/>
      <c r="R3947" s="1"/>
      <c r="S3947" s="1"/>
      <c r="T3947" s="1"/>
      <c r="U3947" s="1"/>
      <c r="V3947" s="1"/>
      <c r="W3947" s="1"/>
      <c r="X3947" s="1"/>
      <c r="Y3947" s="1"/>
      <c r="Z3947" s="1"/>
      <c r="AA3947" s="1"/>
      <c r="AB3947" s="1"/>
      <c r="AC3947" s="1"/>
      <c r="AD3947" s="1"/>
      <c r="AE3947" s="1"/>
      <c r="AF3947" s="1"/>
      <c r="AG3947" s="1"/>
      <c r="AH3947" s="1"/>
      <c r="AI3947" s="1"/>
      <c r="AJ3947" s="1"/>
      <c r="AK3947" s="1"/>
      <c r="AL3947" s="1"/>
      <c r="AM3947" s="1"/>
      <c r="AN3947" s="1"/>
      <c r="AO3947" s="1"/>
      <c r="AP3947" s="1"/>
      <c r="AQ3947" s="1"/>
      <c r="AR3947" s="1"/>
    </row>
    <row r="3948" ht="12.0" customHeight="1">
      <c r="A3948" s="1"/>
      <c r="B3948" s="1"/>
      <c r="C3948" s="1"/>
      <c r="D3948" s="1"/>
      <c r="E3948" s="1"/>
      <c r="F3948" s="1"/>
      <c r="G3948" s="1"/>
      <c r="H3948" s="1"/>
      <c r="I3948" s="1"/>
      <c r="J3948" s="1"/>
      <c r="K3948" s="1"/>
      <c r="L3948" s="1"/>
      <c r="M3948" s="1"/>
      <c r="N3948" s="1"/>
      <c r="O3948" s="1"/>
      <c r="P3948" s="1"/>
      <c r="Q3948" s="1"/>
      <c r="R3948" s="1"/>
      <c r="S3948" s="1"/>
      <c r="T3948" s="1"/>
      <c r="U3948" s="1"/>
      <c r="V3948" s="1"/>
      <c r="W3948" s="1"/>
      <c r="X3948" s="1"/>
      <c r="Y3948" s="1"/>
      <c r="Z3948" s="1"/>
      <c r="AA3948" s="1"/>
      <c r="AB3948" s="1"/>
      <c r="AC3948" s="1"/>
      <c r="AD3948" s="1"/>
      <c r="AE3948" s="1"/>
      <c r="AF3948" s="1"/>
      <c r="AG3948" s="1"/>
      <c r="AH3948" s="1"/>
      <c r="AI3948" s="1"/>
      <c r="AJ3948" s="1"/>
      <c r="AK3948" s="1"/>
      <c r="AL3948" s="1"/>
      <c r="AM3948" s="1"/>
      <c r="AN3948" s="1"/>
      <c r="AO3948" s="1"/>
      <c r="AP3948" s="1"/>
      <c r="AQ3948" s="1"/>
      <c r="AR3948" s="1"/>
    </row>
    <row r="3949" ht="12.0" customHeight="1">
      <c r="A3949" s="1"/>
      <c r="B3949" s="1"/>
      <c r="C3949" s="1"/>
      <c r="D3949" s="1"/>
      <c r="E3949" s="1"/>
      <c r="F3949" s="1"/>
      <c r="G3949" s="1"/>
      <c r="H3949" s="1"/>
      <c r="I3949" s="1"/>
      <c r="J3949" s="1"/>
      <c r="K3949" s="1"/>
      <c r="L3949" s="1"/>
      <c r="M3949" s="1"/>
      <c r="N3949" s="1"/>
      <c r="O3949" s="1"/>
      <c r="P3949" s="1"/>
      <c r="Q3949" s="1"/>
      <c r="R3949" s="1"/>
      <c r="S3949" s="1"/>
      <c r="T3949" s="1"/>
      <c r="U3949" s="1"/>
      <c r="V3949" s="1"/>
      <c r="W3949" s="1"/>
      <c r="X3949" s="1"/>
      <c r="Y3949" s="1"/>
      <c r="Z3949" s="1"/>
      <c r="AA3949" s="1"/>
      <c r="AB3949" s="1"/>
      <c r="AC3949" s="1"/>
      <c r="AD3949" s="1"/>
      <c r="AE3949" s="1"/>
      <c r="AF3949" s="1"/>
      <c r="AG3949" s="1"/>
      <c r="AH3949" s="1"/>
      <c r="AI3949" s="1"/>
      <c r="AJ3949" s="1"/>
      <c r="AK3949" s="1"/>
      <c r="AL3949" s="1"/>
      <c r="AM3949" s="1"/>
      <c r="AN3949" s="1"/>
      <c r="AO3949" s="1"/>
      <c r="AP3949" s="1"/>
      <c r="AQ3949" s="1"/>
      <c r="AR3949" s="1"/>
    </row>
    <row r="3950" ht="12.0" customHeight="1">
      <c r="A3950" s="1"/>
      <c r="B3950" s="1"/>
      <c r="C3950" s="1"/>
      <c r="D3950" s="1"/>
      <c r="E3950" s="1"/>
      <c r="F3950" s="1"/>
      <c r="G3950" s="1"/>
      <c r="H3950" s="1"/>
      <c r="I3950" s="1"/>
      <c r="J3950" s="1"/>
      <c r="K3950" s="1"/>
      <c r="L3950" s="1"/>
      <c r="M3950" s="1"/>
      <c r="N3950" s="1"/>
      <c r="O3950" s="1"/>
      <c r="P3950" s="1"/>
      <c r="Q3950" s="1"/>
      <c r="R3950" s="1"/>
      <c r="S3950" s="1"/>
      <c r="T3950" s="1"/>
      <c r="U3950" s="1"/>
      <c r="V3950" s="1"/>
      <c r="W3950" s="1"/>
      <c r="X3950" s="1"/>
      <c r="Y3950" s="1"/>
      <c r="Z3950" s="1"/>
      <c r="AA3950" s="1"/>
      <c r="AB3950" s="1"/>
      <c r="AC3950" s="1"/>
      <c r="AD3950" s="1"/>
      <c r="AE3950" s="1"/>
      <c r="AF3950" s="1"/>
      <c r="AG3950" s="1"/>
      <c r="AH3950" s="1"/>
      <c r="AI3950" s="1"/>
      <c r="AJ3950" s="1"/>
      <c r="AK3950" s="1"/>
      <c r="AL3950" s="1"/>
      <c r="AM3950" s="1"/>
      <c r="AN3950" s="1"/>
      <c r="AO3950" s="1"/>
      <c r="AP3950" s="1"/>
      <c r="AQ3950" s="1"/>
      <c r="AR3950" s="1"/>
    </row>
    <row r="3951" ht="12.0" customHeight="1">
      <c r="A3951" s="1"/>
      <c r="B3951" s="1"/>
      <c r="C3951" s="1"/>
      <c r="D3951" s="1"/>
      <c r="E3951" s="1"/>
      <c r="F3951" s="1"/>
      <c r="G3951" s="1"/>
      <c r="H3951" s="1"/>
      <c r="I3951" s="1"/>
      <c r="J3951" s="1"/>
      <c r="K3951" s="1"/>
      <c r="L3951" s="1"/>
      <c r="M3951" s="1"/>
      <c r="N3951" s="1"/>
      <c r="O3951" s="1"/>
      <c r="P3951" s="1"/>
      <c r="Q3951" s="1"/>
      <c r="R3951" s="1"/>
      <c r="S3951" s="1"/>
      <c r="T3951" s="1"/>
      <c r="U3951" s="1"/>
      <c r="V3951" s="1"/>
      <c r="W3951" s="1"/>
      <c r="X3951" s="1"/>
      <c r="Y3951" s="1"/>
      <c r="Z3951" s="1"/>
      <c r="AA3951" s="1"/>
      <c r="AB3951" s="1"/>
      <c r="AC3951" s="1"/>
      <c r="AD3951" s="1"/>
      <c r="AE3951" s="1"/>
      <c r="AF3951" s="1"/>
      <c r="AG3951" s="1"/>
      <c r="AH3951" s="1"/>
      <c r="AI3951" s="1"/>
      <c r="AJ3951" s="1"/>
      <c r="AK3951" s="1"/>
      <c r="AL3951" s="1"/>
      <c r="AM3951" s="1"/>
      <c r="AN3951" s="1"/>
      <c r="AO3951" s="1"/>
      <c r="AP3951" s="1"/>
      <c r="AQ3951" s="1"/>
      <c r="AR3951" s="1"/>
    </row>
    <row r="3952" ht="12.0" customHeight="1">
      <c r="A3952" s="1"/>
      <c r="B3952" s="1"/>
      <c r="C3952" s="1"/>
      <c r="D3952" s="1"/>
      <c r="E3952" s="1"/>
      <c r="F3952" s="1"/>
      <c r="G3952" s="1"/>
      <c r="H3952" s="1"/>
      <c r="I3952" s="1"/>
      <c r="J3952" s="1"/>
      <c r="K3952" s="1"/>
      <c r="L3952" s="1"/>
      <c r="M3952" s="1"/>
      <c r="N3952" s="1"/>
      <c r="O3952" s="1"/>
      <c r="P3952" s="1"/>
      <c r="Q3952" s="1"/>
      <c r="R3952" s="1"/>
      <c r="S3952" s="1"/>
      <c r="T3952" s="1"/>
      <c r="U3952" s="1"/>
      <c r="V3952" s="1"/>
      <c r="W3952" s="1"/>
      <c r="X3952" s="1"/>
      <c r="Y3952" s="1"/>
      <c r="Z3952" s="1"/>
      <c r="AA3952" s="1"/>
      <c r="AB3952" s="1"/>
      <c r="AC3952" s="1"/>
      <c r="AD3952" s="1"/>
      <c r="AE3952" s="1"/>
      <c r="AF3952" s="1"/>
      <c r="AG3952" s="1"/>
      <c r="AH3952" s="1"/>
      <c r="AI3952" s="1"/>
      <c r="AJ3952" s="1"/>
      <c r="AK3952" s="1"/>
      <c r="AL3952" s="1"/>
      <c r="AM3952" s="1"/>
      <c r="AN3952" s="1"/>
      <c r="AO3952" s="1"/>
      <c r="AP3952" s="1"/>
      <c r="AQ3952" s="1"/>
      <c r="AR3952" s="1"/>
    </row>
    <row r="3953" ht="12.0" customHeight="1">
      <c r="A3953" s="1"/>
      <c r="B3953" s="1"/>
      <c r="C3953" s="1"/>
      <c r="D3953" s="1"/>
      <c r="E3953" s="1"/>
      <c r="F3953" s="1"/>
      <c r="G3953" s="1"/>
      <c r="H3953" s="1"/>
      <c r="I3953" s="1"/>
      <c r="J3953" s="1"/>
      <c r="K3953" s="1"/>
      <c r="L3953" s="1"/>
      <c r="M3953" s="1"/>
      <c r="N3953" s="1"/>
      <c r="O3953" s="1"/>
      <c r="P3953" s="1"/>
      <c r="Q3953" s="1"/>
      <c r="R3953" s="1"/>
      <c r="S3953" s="1"/>
      <c r="T3953" s="1"/>
      <c r="U3953" s="1"/>
      <c r="V3953" s="1"/>
      <c r="W3953" s="1"/>
      <c r="X3953" s="1"/>
      <c r="Y3953" s="1"/>
      <c r="Z3953" s="1"/>
      <c r="AA3953" s="1"/>
      <c r="AB3953" s="1"/>
      <c r="AC3953" s="1"/>
      <c r="AD3953" s="1"/>
      <c r="AE3953" s="1"/>
      <c r="AF3953" s="1"/>
      <c r="AG3953" s="1"/>
      <c r="AH3953" s="1"/>
      <c r="AI3953" s="1"/>
      <c r="AJ3953" s="1"/>
      <c r="AK3953" s="1"/>
      <c r="AL3953" s="1"/>
      <c r="AM3953" s="1"/>
      <c r="AN3953" s="1"/>
      <c r="AO3953" s="1"/>
      <c r="AP3953" s="1"/>
      <c r="AQ3953" s="1"/>
      <c r="AR3953" s="1"/>
    </row>
    <row r="3954" ht="12.0" customHeight="1">
      <c r="A3954" s="1"/>
      <c r="B3954" s="1"/>
      <c r="C3954" s="1"/>
      <c r="D3954" s="1"/>
      <c r="E3954" s="1"/>
      <c r="F3954" s="1"/>
      <c r="G3954" s="1"/>
      <c r="H3954" s="1"/>
      <c r="I3954" s="1"/>
      <c r="J3954" s="1"/>
      <c r="K3954" s="1"/>
      <c r="L3954" s="1"/>
      <c r="M3954" s="1"/>
      <c r="N3954" s="1"/>
      <c r="O3954" s="1"/>
      <c r="P3954" s="1"/>
      <c r="Q3954" s="1"/>
      <c r="R3954" s="1"/>
      <c r="S3954" s="1"/>
      <c r="T3954" s="1"/>
      <c r="U3954" s="1"/>
      <c r="V3954" s="1"/>
      <c r="W3954" s="1"/>
      <c r="X3954" s="1"/>
      <c r="Y3954" s="1"/>
      <c r="Z3954" s="1"/>
      <c r="AA3954" s="1"/>
      <c r="AB3954" s="1"/>
      <c r="AC3954" s="1"/>
      <c r="AD3954" s="1"/>
      <c r="AE3954" s="1"/>
      <c r="AF3954" s="1"/>
      <c r="AG3954" s="1"/>
      <c r="AH3954" s="1"/>
      <c r="AI3954" s="1"/>
      <c r="AJ3954" s="1"/>
      <c r="AK3954" s="1"/>
      <c r="AL3954" s="1"/>
      <c r="AM3954" s="1"/>
      <c r="AN3954" s="1"/>
      <c r="AO3954" s="1"/>
      <c r="AP3954" s="1"/>
      <c r="AQ3954" s="1"/>
      <c r="AR3954" s="1"/>
    </row>
    <row r="3955" ht="12.0" customHeight="1">
      <c r="A3955" s="1"/>
      <c r="B3955" s="1"/>
      <c r="C3955" s="1"/>
      <c r="D3955" s="1"/>
      <c r="E3955" s="1"/>
      <c r="F3955" s="1"/>
      <c r="G3955" s="1"/>
      <c r="H3955" s="1"/>
      <c r="I3955" s="1"/>
      <c r="J3955" s="1"/>
      <c r="K3955" s="1"/>
      <c r="L3955" s="1"/>
      <c r="M3955" s="1"/>
      <c r="N3955" s="1"/>
      <c r="O3955" s="1"/>
      <c r="P3955" s="1"/>
      <c r="Q3955" s="1"/>
      <c r="R3955" s="1"/>
      <c r="S3955" s="1"/>
      <c r="T3955" s="1"/>
      <c r="U3955" s="1"/>
      <c r="V3955" s="1"/>
      <c r="W3955" s="1"/>
      <c r="X3955" s="1"/>
      <c r="Y3955" s="1"/>
      <c r="Z3955" s="1"/>
      <c r="AA3955" s="1"/>
      <c r="AB3955" s="1"/>
      <c r="AC3955" s="1"/>
      <c r="AD3955" s="1"/>
      <c r="AE3955" s="1"/>
      <c r="AF3955" s="1"/>
      <c r="AG3955" s="1"/>
      <c r="AH3955" s="1"/>
      <c r="AI3955" s="1"/>
      <c r="AJ3955" s="1"/>
      <c r="AK3955" s="1"/>
      <c r="AL3955" s="1"/>
      <c r="AM3955" s="1"/>
      <c r="AN3955" s="1"/>
      <c r="AO3955" s="1"/>
      <c r="AP3955" s="1"/>
      <c r="AQ3955" s="1"/>
      <c r="AR3955" s="1"/>
    </row>
    <row r="3956" ht="12.0" customHeight="1">
      <c r="A3956" s="1"/>
      <c r="B3956" s="1"/>
      <c r="C3956" s="1"/>
      <c r="D3956" s="1"/>
      <c r="E3956" s="1"/>
      <c r="F3956" s="1"/>
      <c r="G3956" s="1"/>
      <c r="H3956" s="1"/>
      <c r="I3956" s="1"/>
      <c r="J3956" s="1"/>
      <c r="K3956" s="1"/>
      <c r="L3956" s="1"/>
      <c r="M3956" s="1"/>
      <c r="N3956" s="1"/>
      <c r="O3956" s="1"/>
      <c r="P3956" s="1"/>
      <c r="Q3956" s="1"/>
      <c r="R3956" s="1"/>
      <c r="S3956" s="1"/>
      <c r="T3956" s="1"/>
      <c r="U3956" s="1"/>
      <c r="V3956" s="1"/>
      <c r="W3956" s="1"/>
      <c r="X3956" s="1"/>
      <c r="Y3956" s="1"/>
      <c r="Z3956" s="1"/>
      <c r="AA3956" s="1"/>
      <c r="AB3956" s="1"/>
      <c r="AC3956" s="1"/>
      <c r="AD3956" s="1"/>
      <c r="AE3956" s="1"/>
      <c r="AF3956" s="1"/>
      <c r="AG3956" s="1"/>
      <c r="AH3956" s="1"/>
      <c r="AI3956" s="1"/>
      <c r="AJ3956" s="1"/>
      <c r="AK3956" s="1"/>
      <c r="AL3956" s="1"/>
      <c r="AM3956" s="1"/>
      <c r="AN3956" s="1"/>
      <c r="AO3956" s="1"/>
      <c r="AP3956" s="1"/>
      <c r="AQ3956" s="1"/>
      <c r="AR3956" s="1"/>
    </row>
    <row r="3957" ht="12.0" customHeight="1">
      <c r="A3957" s="1"/>
      <c r="B3957" s="1"/>
      <c r="C3957" s="1"/>
      <c r="D3957" s="1"/>
      <c r="E3957" s="1"/>
      <c r="F3957" s="1"/>
      <c r="G3957" s="1"/>
      <c r="H3957" s="1"/>
      <c r="I3957" s="1"/>
      <c r="J3957" s="1"/>
      <c r="K3957" s="1"/>
      <c r="L3957" s="1"/>
      <c r="M3957" s="1"/>
      <c r="N3957" s="1"/>
      <c r="O3957" s="1"/>
      <c r="P3957" s="1"/>
      <c r="Q3957" s="1"/>
      <c r="R3957" s="1"/>
      <c r="S3957" s="1"/>
      <c r="T3957" s="1"/>
      <c r="U3957" s="1"/>
      <c r="V3957" s="1"/>
      <c r="W3957" s="1"/>
      <c r="X3957" s="1"/>
      <c r="Y3957" s="1"/>
      <c r="Z3957" s="1"/>
      <c r="AA3957" s="1"/>
      <c r="AB3957" s="1"/>
      <c r="AC3957" s="1"/>
      <c r="AD3957" s="1"/>
      <c r="AE3957" s="1"/>
      <c r="AF3957" s="1"/>
      <c r="AG3957" s="1"/>
      <c r="AH3957" s="1"/>
      <c r="AI3957" s="1"/>
      <c r="AJ3957" s="1"/>
      <c r="AK3957" s="1"/>
      <c r="AL3957" s="1"/>
      <c r="AM3957" s="1"/>
      <c r="AN3957" s="1"/>
      <c r="AO3957" s="1"/>
      <c r="AP3957" s="1"/>
      <c r="AQ3957" s="1"/>
      <c r="AR3957" s="1"/>
    </row>
    <row r="3958" ht="12.0" customHeight="1">
      <c r="A3958" s="1"/>
      <c r="B3958" s="1"/>
      <c r="C3958" s="1"/>
      <c r="D3958" s="1"/>
      <c r="E3958" s="1"/>
      <c r="F3958" s="1"/>
      <c r="G3958" s="1"/>
      <c r="H3958" s="1"/>
      <c r="I3958" s="1"/>
      <c r="J3958" s="1"/>
      <c r="K3958" s="1"/>
      <c r="L3958" s="1"/>
      <c r="M3958" s="1"/>
      <c r="N3958" s="1"/>
      <c r="O3958" s="1"/>
      <c r="P3958" s="1"/>
      <c r="Q3958" s="1"/>
      <c r="R3958" s="1"/>
      <c r="S3958" s="1"/>
      <c r="T3958" s="1"/>
      <c r="U3958" s="1"/>
      <c r="V3958" s="1"/>
      <c r="W3958" s="1"/>
      <c r="X3958" s="1"/>
      <c r="Y3958" s="1"/>
      <c r="Z3958" s="1"/>
      <c r="AA3958" s="1"/>
      <c r="AB3958" s="1"/>
      <c r="AC3958" s="1"/>
      <c r="AD3958" s="1"/>
      <c r="AE3958" s="1"/>
      <c r="AF3958" s="1"/>
      <c r="AG3958" s="1"/>
      <c r="AH3958" s="1"/>
      <c r="AI3958" s="1"/>
      <c r="AJ3958" s="1"/>
      <c r="AK3958" s="1"/>
      <c r="AL3958" s="1"/>
      <c r="AM3958" s="1"/>
      <c r="AN3958" s="1"/>
      <c r="AO3958" s="1"/>
      <c r="AP3958" s="1"/>
      <c r="AQ3958" s="1"/>
      <c r="AR3958" s="1"/>
    </row>
    <row r="3959" ht="12.0" customHeight="1">
      <c r="A3959" s="1"/>
      <c r="B3959" s="1"/>
      <c r="C3959" s="1"/>
      <c r="D3959" s="1"/>
      <c r="E3959" s="1"/>
      <c r="F3959" s="1"/>
      <c r="G3959" s="1"/>
      <c r="H3959" s="1"/>
      <c r="I3959" s="1"/>
      <c r="J3959" s="1"/>
      <c r="K3959" s="1"/>
      <c r="L3959" s="1"/>
      <c r="M3959" s="1"/>
      <c r="N3959" s="1"/>
      <c r="O3959" s="1"/>
      <c r="P3959" s="1"/>
      <c r="Q3959" s="1"/>
      <c r="R3959" s="1"/>
      <c r="S3959" s="1"/>
      <c r="T3959" s="1"/>
      <c r="U3959" s="1"/>
      <c r="V3959" s="1"/>
      <c r="W3959" s="1"/>
      <c r="X3959" s="1"/>
      <c r="Y3959" s="1"/>
      <c r="Z3959" s="1"/>
      <c r="AA3959" s="1"/>
      <c r="AB3959" s="1"/>
      <c r="AC3959" s="1"/>
      <c r="AD3959" s="1"/>
      <c r="AE3959" s="1"/>
      <c r="AF3959" s="1"/>
      <c r="AG3959" s="1"/>
      <c r="AH3959" s="1"/>
      <c r="AI3959" s="1"/>
      <c r="AJ3959" s="1"/>
      <c r="AK3959" s="1"/>
      <c r="AL3959" s="1"/>
      <c r="AM3959" s="1"/>
      <c r="AN3959" s="1"/>
      <c r="AO3959" s="1"/>
      <c r="AP3959" s="1"/>
      <c r="AQ3959" s="1"/>
      <c r="AR3959" s="1"/>
    </row>
    <row r="3960" ht="12.0" customHeight="1">
      <c r="A3960" s="1"/>
      <c r="B3960" s="1"/>
      <c r="C3960" s="1"/>
      <c r="D3960" s="1"/>
      <c r="E3960" s="1"/>
      <c r="F3960" s="1"/>
      <c r="G3960" s="1"/>
      <c r="H3960" s="1"/>
      <c r="I3960" s="1"/>
      <c r="J3960" s="1"/>
      <c r="K3960" s="1"/>
      <c r="L3960" s="1"/>
      <c r="M3960" s="1"/>
      <c r="N3960" s="1"/>
      <c r="O3960" s="1"/>
      <c r="P3960" s="1"/>
      <c r="Q3960" s="1"/>
      <c r="R3960" s="1"/>
      <c r="S3960" s="1"/>
      <c r="T3960" s="1"/>
      <c r="U3960" s="1"/>
      <c r="V3960" s="1"/>
      <c r="W3960" s="1"/>
      <c r="X3960" s="1"/>
      <c r="Y3960" s="1"/>
      <c r="Z3960" s="1"/>
      <c r="AA3960" s="1"/>
      <c r="AB3960" s="1"/>
      <c r="AC3960" s="1"/>
      <c r="AD3960" s="1"/>
      <c r="AE3960" s="1"/>
      <c r="AF3960" s="1"/>
      <c r="AG3960" s="1"/>
      <c r="AH3960" s="1"/>
      <c r="AI3960" s="1"/>
      <c r="AJ3960" s="1"/>
      <c r="AK3960" s="1"/>
      <c r="AL3960" s="1"/>
      <c r="AM3960" s="1"/>
      <c r="AN3960" s="1"/>
      <c r="AO3960" s="1"/>
      <c r="AP3960" s="1"/>
      <c r="AQ3960" s="1"/>
      <c r="AR3960" s="1"/>
    </row>
    <row r="3961" ht="12.0" customHeight="1">
      <c r="A3961" s="1"/>
      <c r="B3961" s="1"/>
      <c r="C3961" s="1"/>
      <c r="D3961" s="1"/>
      <c r="E3961" s="1"/>
      <c r="F3961" s="1"/>
      <c r="G3961" s="1"/>
      <c r="H3961" s="1"/>
      <c r="I3961" s="1"/>
      <c r="J3961" s="1"/>
      <c r="K3961" s="1"/>
      <c r="L3961" s="1"/>
      <c r="M3961" s="1"/>
      <c r="N3961" s="1"/>
      <c r="O3961" s="1"/>
      <c r="P3961" s="1"/>
      <c r="Q3961" s="1"/>
      <c r="R3961" s="1"/>
      <c r="S3961" s="1"/>
      <c r="T3961" s="1"/>
      <c r="U3961" s="1"/>
      <c r="V3961" s="1"/>
      <c r="W3961" s="1"/>
      <c r="X3961" s="1"/>
      <c r="Y3961" s="1"/>
      <c r="Z3961" s="1"/>
      <c r="AA3961" s="1"/>
      <c r="AB3961" s="1"/>
      <c r="AC3961" s="1"/>
      <c r="AD3961" s="1"/>
      <c r="AE3961" s="1"/>
      <c r="AF3961" s="1"/>
      <c r="AG3961" s="1"/>
      <c r="AH3961" s="1"/>
      <c r="AI3961" s="1"/>
      <c r="AJ3961" s="1"/>
      <c r="AK3961" s="1"/>
      <c r="AL3961" s="1"/>
      <c r="AM3961" s="1"/>
      <c r="AN3961" s="1"/>
      <c r="AO3961" s="1"/>
      <c r="AP3961" s="1"/>
      <c r="AQ3961" s="1"/>
      <c r="AR3961" s="1"/>
    </row>
    <row r="3962" ht="12.0" customHeight="1">
      <c r="A3962" s="1"/>
      <c r="B3962" s="1"/>
      <c r="C3962" s="1"/>
      <c r="D3962" s="1"/>
      <c r="E3962" s="1"/>
      <c r="F3962" s="1"/>
      <c r="G3962" s="1"/>
      <c r="H3962" s="1"/>
      <c r="I3962" s="1"/>
      <c r="J3962" s="1"/>
      <c r="K3962" s="1"/>
      <c r="L3962" s="1"/>
      <c r="M3962" s="1"/>
      <c r="N3962" s="1"/>
      <c r="O3962" s="1"/>
      <c r="P3962" s="1"/>
      <c r="Q3962" s="1"/>
      <c r="R3962" s="1"/>
      <c r="S3962" s="1"/>
      <c r="T3962" s="1"/>
      <c r="U3962" s="1"/>
      <c r="V3962" s="1"/>
      <c r="W3962" s="1"/>
      <c r="X3962" s="1"/>
      <c r="Y3962" s="1"/>
      <c r="Z3962" s="1"/>
      <c r="AA3962" s="1"/>
      <c r="AB3962" s="1"/>
      <c r="AC3962" s="1"/>
      <c r="AD3962" s="1"/>
      <c r="AE3962" s="1"/>
      <c r="AF3962" s="1"/>
      <c r="AG3962" s="1"/>
      <c r="AH3962" s="1"/>
      <c r="AI3962" s="1"/>
      <c r="AJ3962" s="1"/>
      <c r="AK3962" s="1"/>
      <c r="AL3962" s="1"/>
      <c r="AM3962" s="1"/>
      <c r="AN3962" s="1"/>
      <c r="AO3962" s="1"/>
      <c r="AP3962" s="1"/>
      <c r="AQ3962" s="1"/>
      <c r="AR3962" s="1"/>
    </row>
    <row r="3963" ht="12.0" customHeight="1">
      <c r="A3963" s="1"/>
      <c r="B3963" s="1"/>
      <c r="C3963" s="1"/>
      <c r="D3963" s="1"/>
      <c r="E3963" s="1"/>
      <c r="F3963" s="1"/>
      <c r="G3963" s="1"/>
      <c r="H3963" s="1"/>
      <c r="I3963" s="1"/>
      <c r="J3963" s="1"/>
      <c r="K3963" s="1"/>
      <c r="L3963" s="1"/>
      <c r="M3963" s="1"/>
      <c r="N3963" s="1"/>
      <c r="O3963" s="1"/>
      <c r="P3963" s="1"/>
      <c r="Q3963" s="1"/>
      <c r="R3963" s="1"/>
      <c r="S3963" s="1"/>
      <c r="T3963" s="1"/>
      <c r="U3963" s="1"/>
      <c r="V3963" s="1"/>
      <c r="W3963" s="1"/>
      <c r="X3963" s="1"/>
      <c r="Y3963" s="1"/>
      <c r="Z3963" s="1"/>
      <c r="AA3963" s="1"/>
      <c r="AB3963" s="1"/>
      <c r="AC3963" s="1"/>
      <c r="AD3963" s="1"/>
      <c r="AE3963" s="1"/>
      <c r="AF3963" s="1"/>
      <c r="AG3963" s="1"/>
      <c r="AH3963" s="1"/>
      <c r="AI3963" s="1"/>
      <c r="AJ3963" s="1"/>
      <c r="AK3963" s="1"/>
      <c r="AL3963" s="1"/>
      <c r="AM3963" s="1"/>
      <c r="AN3963" s="1"/>
      <c r="AO3963" s="1"/>
      <c r="AP3963" s="1"/>
      <c r="AQ3963" s="1"/>
      <c r="AR3963" s="1"/>
    </row>
    <row r="3964" ht="12.0" customHeight="1">
      <c r="A3964" s="1"/>
      <c r="B3964" s="1"/>
      <c r="C3964" s="1"/>
      <c r="D3964" s="1"/>
      <c r="E3964" s="1"/>
      <c r="F3964" s="1"/>
      <c r="G3964" s="1"/>
      <c r="H3964" s="1"/>
      <c r="I3964" s="1"/>
      <c r="J3964" s="1"/>
      <c r="K3964" s="1"/>
      <c r="L3964" s="1"/>
      <c r="M3964" s="1"/>
      <c r="N3964" s="1"/>
      <c r="O3964" s="1"/>
      <c r="P3964" s="1"/>
      <c r="Q3964" s="1"/>
      <c r="R3964" s="1"/>
      <c r="S3964" s="1"/>
      <c r="T3964" s="1"/>
      <c r="U3964" s="1"/>
      <c r="V3964" s="1"/>
      <c r="W3964" s="1"/>
      <c r="X3964" s="1"/>
      <c r="Y3964" s="1"/>
      <c r="Z3964" s="1"/>
      <c r="AA3964" s="1"/>
      <c r="AB3964" s="1"/>
      <c r="AC3964" s="1"/>
      <c r="AD3964" s="1"/>
      <c r="AE3964" s="1"/>
      <c r="AF3964" s="1"/>
      <c r="AG3964" s="1"/>
      <c r="AH3964" s="1"/>
      <c r="AI3964" s="1"/>
      <c r="AJ3964" s="1"/>
      <c r="AK3964" s="1"/>
      <c r="AL3964" s="1"/>
      <c r="AM3964" s="1"/>
      <c r="AN3964" s="1"/>
      <c r="AO3964" s="1"/>
      <c r="AP3964" s="1"/>
      <c r="AQ3964" s="1"/>
      <c r="AR3964" s="1"/>
    </row>
    <row r="3965" ht="12.0" customHeight="1">
      <c r="A3965" s="1"/>
      <c r="B3965" s="1"/>
      <c r="C3965" s="1"/>
      <c r="D3965" s="1"/>
      <c r="E3965" s="1"/>
      <c r="F3965" s="1"/>
      <c r="G3965" s="1"/>
      <c r="H3965" s="1"/>
      <c r="I3965" s="1"/>
      <c r="J3965" s="1"/>
      <c r="K3965" s="1"/>
      <c r="L3965" s="1"/>
      <c r="M3965" s="1"/>
      <c r="N3965" s="1"/>
      <c r="O3965" s="1"/>
      <c r="P3965" s="1"/>
      <c r="Q3965" s="1"/>
      <c r="R3965" s="1"/>
      <c r="S3965" s="1"/>
      <c r="T3965" s="1"/>
      <c r="U3965" s="1"/>
      <c r="V3965" s="1"/>
      <c r="W3965" s="1"/>
      <c r="X3965" s="1"/>
      <c r="Y3965" s="1"/>
      <c r="Z3965" s="1"/>
      <c r="AA3965" s="1"/>
      <c r="AB3965" s="1"/>
      <c r="AC3965" s="1"/>
      <c r="AD3965" s="1"/>
      <c r="AE3965" s="1"/>
      <c r="AF3965" s="1"/>
      <c r="AG3965" s="1"/>
      <c r="AH3965" s="1"/>
      <c r="AI3965" s="1"/>
      <c r="AJ3965" s="1"/>
      <c r="AK3965" s="1"/>
      <c r="AL3965" s="1"/>
      <c r="AM3965" s="1"/>
      <c r="AN3965" s="1"/>
      <c r="AO3965" s="1"/>
      <c r="AP3965" s="1"/>
      <c r="AQ3965" s="1"/>
      <c r="AR3965" s="1"/>
    </row>
    <row r="3966" ht="12.0" customHeight="1">
      <c r="A3966" s="1"/>
      <c r="B3966" s="1"/>
      <c r="C3966" s="1"/>
      <c r="D3966" s="1"/>
      <c r="E3966" s="1"/>
      <c r="F3966" s="1"/>
      <c r="G3966" s="1"/>
      <c r="H3966" s="1"/>
      <c r="I3966" s="1"/>
      <c r="J3966" s="1"/>
      <c r="K3966" s="1"/>
      <c r="L3966" s="1"/>
      <c r="M3966" s="1"/>
      <c r="N3966" s="1"/>
      <c r="O3966" s="1"/>
      <c r="P3966" s="1"/>
      <c r="Q3966" s="1"/>
      <c r="R3966" s="1"/>
      <c r="S3966" s="1"/>
      <c r="T3966" s="1"/>
      <c r="U3966" s="1"/>
      <c r="V3966" s="1"/>
      <c r="W3966" s="1"/>
      <c r="X3966" s="1"/>
      <c r="Y3966" s="1"/>
      <c r="Z3966" s="1"/>
      <c r="AA3966" s="1"/>
      <c r="AB3966" s="1"/>
      <c r="AC3966" s="1"/>
      <c r="AD3966" s="1"/>
      <c r="AE3966" s="1"/>
      <c r="AF3966" s="1"/>
      <c r="AG3966" s="1"/>
      <c r="AH3966" s="1"/>
      <c r="AI3966" s="1"/>
      <c r="AJ3966" s="1"/>
      <c r="AK3966" s="1"/>
      <c r="AL3966" s="1"/>
      <c r="AM3966" s="1"/>
      <c r="AN3966" s="1"/>
      <c r="AO3966" s="1"/>
      <c r="AP3966" s="1"/>
      <c r="AQ3966" s="1"/>
      <c r="AR3966" s="1"/>
    </row>
    <row r="3967" ht="12.0" customHeight="1">
      <c r="A3967" s="1"/>
      <c r="B3967" s="1"/>
      <c r="C3967" s="1"/>
      <c r="D3967" s="1"/>
      <c r="E3967" s="1"/>
      <c r="F3967" s="1"/>
      <c r="G3967" s="1"/>
      <c r="H3967" s="1"/>
      <c r="I3967" s="1"/>
      <c r="J3967" s="1"/>
      <c r="K3967" s="1"/>
      <c r="L3967" s="1"/>
      <c r="M3967" s="1"/>
      <c r="N3967" s="1"/>
      <c r="O3967" s="1"/>
      <c r="P3967" s="1"/>
      <c r="Q3967" s="1"/>
      <c r="R3967" s="1"/>
      <c r="S3967" s="1"/>
      <c r="T3967" s="1"/>
      <c r="U3967" s="1"/>
      <c r="V3967" s="1"/>
      <c r="W3967" s="1"/>
      <c r="X3967" s="1"/>
      <c r="Y3967" s="1"/>
      <c r="Z3967" s="1"/>
      <c r="AA3967" s="1"/>
      <c r="AB3967" s="1"/>
      <c r="AC3967" s="1"/>
      <c r="AD3967" s="1"/>
      <c r="AE3967" s="1"/>
      <c r="AF3967" s="1"/>
      <c r="AG3967" s="1"/>
      <c r="AH3967" s="1"/>
      <c r="AI3967" s="1"/>
      <c r="AJ3967" s="1"/>
      <c r="AK3967" s="1"/>
      <c r="AL3967" s="1"/>
      <c r="AM3967" s="1"/>
      <c r="AN3967" s="1"/>
      <c r="AO3967" s="1"/>
      <c r="AP3967" s="1"/>
      <c r="AQ3967" s="1"/>
      <c r="AR3967" s="1"/>
    </row>
    <row r="3968" ht="12.0" customHeight="1">
      <c r="A3968" s="1"/>
      <c r="B3968" s="1"/>
      <c r="C3968" s="1"/>
      <c r="D3968" s="1"/>
      <c r="E3968" s="1"/>
      <c r="F3968" s="1"/>
      <c r="G3968" s="1"/>
      <c r="H3968" s="1"/>
      <c r="I3968" s="1"/>
      <c r="J3968" s="1"/>
      <c r="K3968" s="1"/>
      <c r="L3968" s="1"/>
      <c r="M3968" s="1"/>
      <c r="N3968" s="1"/>
      <c r="O3968" s="1"/>
      <c r="P3968" s="1"/>
      <c r="Q3968" s="1"/>
      <c r="R3968" s="1"/>
      <c r="S3968" s="1"/>
      <c r="T3968" s="1"/>
      <c r="U3968" s="1"/>
      <c r="V3968" s="1"/>
      <c r="W3968" s="1"/>
      <c r="X3968" s="1"/>
      <c r="Y3968" s="1"/>
      <c r="Z3968" s="1"/>
      <c r="AA3968" s="1"/>
      <c r="AB3968" s="1"/>
      <c r="AC3968" s="1"/>
      <c r="AD3968" s="1"/>
      <c r="AE3968" s="1"/>
      <c r="AF3968" s="1"/>
      <c r="AG3968" s="1"/>
      <c r="AH3968" s="1"/>
      <c r="AI3968" s="1"/>
      <c r="AJ3968" s="1"/>
      <c r="AK3968" s="1"/>
      <c r="AL3968" s="1"/>
      <c r="AM3968" s="1"/>
      <c r="AN3968" s="1"/>
      <c r="AO3968" s="1"/>
      <c r="AP3968" s="1"/>
      <c r="AQ3968" s="1"/>
      <c r="AR3968" s="1"/>
    </row>
    <row r="3969" ht="12.0" customHeight="1">
      <c r="A3969" s="1"/>
      <c r="B3969" s="1"/>
      <c r="C3969" s="1"/>
      <c r="D3969" s="1"/>
      <c r="E3969" s="1"/>
      <c r="F3969" s="1"/>
      <c r="G3969" s="1"/>
      <c r="H3969" s="1"/>
      <c r="I3969" s="1"/>
      <c r="J3969" s="1"/>
      <c r="K3969" s="1"/>
      <c r="L3969" s="1"/>
      <c r="M3969" s="1"/>
      <c r="N3969" s="1"/>
      <c r="O3969" s="1"/>
      <c r="P3969" s="1"/>
      <c r="Q3969" s="1"/>
      <c r="R3969" s="1"/>
      <c r="S3969" s="1"/>
      <c r="T3969" s="1"/>
      <c r="U3969" s="1"/>
      <c r="V3969" s="1"/>
      <c r="W3969" s="1"/>
      <c r="X3969" s="1"/>
      <c r="Y3969" s="1"/>
      <c r="Z3969" s="1"/>
      <c r="AA3969" s="1"/>
      <c r="AB3969" s="1"/>
      <c r="AC3969" s="1"/>
      <c r="AD3969" s="1"/>
      <c r="AE3969" s="1"/>
      <c r="AF3969" s="1"/>
      <c r="AG3969" s="1"/>
      <c r="AH3969" s="1"/>
      <c r="AI3969" s="1"/>
      <c r="AJ3969" s="1"/>
      <c r="AK3969" s="1"/>
      <c r="AL3969" s="1"/>
      <c r="AM3969" s="1"/>
      <c r="AN3969" s="1"/>
      <c r="AO3969" s="1"/>
      <c r="AP3969" s="1"/>
      <c r="AQ3969" s="1"/>
      <c r="AR3969" s="1"/>
    </row>
    <row r="3970" ht="12.0" customHeight="1">
      <c r="A3970" s="1"/>
      <c r="B3970" s="1"/>
      <c r="C3970" s="1"/>
      <c r="D3970" s="1"/>
      <c r="E3970" s="1"/>
      <c r="F3970" s="1"/>
      <c r="G3970" s="1"/>
      <c r="H3970" s="1"/>
      <c r="I3970" s="1"/>
      <c r="J3970" s="1"/>
      <c r="K3970" s="1"/>
      <c r="L3970" s="1"/>
      <c r="M3970" s="1"/>
      <c r="N3970" s="1"/>
      <c r="O3970" s="1"/>
      <c r="P3970" s="1"/>
      <c r="Q3970" s="1"/>
      <c r="R3970" s="1"/>
      <c r="S3970" s="1"/>
      <c r="T3970" s="1"/>
      <c r="U3970" s="1"/>
      <c r="V3970" s="1"/>
      <c r="W3970" s="1"/>
      <c r="X3970" s="1"/>
      <c r="Y3970" s="1"/>
      <c r="Z3970" s="1"/>
      <c r="AA3970" s="1"/>
      <c r="AB3970" s="1"/>
      <c r="AC3970" s="1"/>
      <c r="AD3970" s="1"/>
      <c r="AE3970" s="1"/>
      <c r="AF3970" s="1"/>
      <c r="AG3970" s="1"/>
      <c r="AH3970" s="1"/>
      <c r="AI3970" s="1"/>
      <c r="AJ3970" s="1"/>
      <c r="AK3970" s="1"/>
      <c r="AL3970" s="1"/>
      <c r="AM3970" s="1"/>
      <c r="AN3970" s="1"/>
      <c r="AO3970" s="1"/>
      <c r="AP3970" s="1"/>
      <c r="AQ3970" s="1"/>
      <c r="AR3970" s="1"/>
    </row>
    <row r="3971" ht="12.0" customHeight="1">
      <c r="A3971" s="1"/>
      <c r="B3971" s="1"/>
      <c r="C3971" s="1"/>
      <c r="D3971" s="1"/>
      <c r="E3971" s="1"/>
      <c r="F3971" s="1"/>
      <c r="G3971" s="1"/>
      <c r="H3971" s="1"/>
      <c r="I3971" s="1"/>
      <c r="J3971" s="1"/>
      <c r="K3971" s="1"/>
      <c r="L3971" s="1"/>
      <c r="M3971" s="1"/>
      <c r="N3971" s="1"/>
      <c r="O3971" s="1"/>
      <c r="P3971" s="1"/>
      <c r="Q3971" s="1"/>
      <c r="R3971" s="1"/>
      <c r="S3971" s="1"/>
      <c r="T3971" s="1"/>
      <c r="U3971" s="1"/>
      <c r="V3971" s="1"/>
      <c r="W3971" s="1"/>
      <c r="X3971" s="1"/>
      <c r="Y3971" s="1"/>
      <c r="Z3971" s="1"/>
      <c r="AA3971" s="1"/>
      <c r="AB3971" s="1"/>
      <c r="AC3971" s="1"/>
      <c r="AD3971" s="1"/>
      <c r="AE3971" s="1"/>
      <c r="AF3971" s="1"/>
      <c r="AG3971" s="1"/>
      <c r="AH3971" s="1"/>
      <c r="AI3971" s="1"/>
      <c r="AJ3971" s="1"/>
      <c r="AK3971" s="1"/>
      <c r="AL3971" s="1"/>
      <c r="AM3971" s="1"/>
      <c r="AN3971" s="1"/>
      <c r="AO3971" s="1"/>
      <c r="AP3971" s="1"/>
      <c r="AQ3971" s="1"/>
      <c r="AR3971" s="1"/>
    </row>
    <row r="3972" ht="12.0" customHeight="1">
      <c r="A3972" s="1"/>
      <c r="B3972" s="1"/>
      <c r="C3972" s="1"/>
      <c r="D3972" s="1"/>
      <c r="E3972" s="1"/>
      <c r="F3972" s="1"/>
      <c r="G3972" s="1"/>
      <c r="H3972" s="1"/>
      <c r="I3972" s="1"/>
      <c r="J3972" s="1"/>
      <c r="K3972" s="1"/>
      <c r="L3972" s="1"/>
      <c r="M3972" s="1"/>
      <c r="N3972" s="1"/>
      <c r="O3972" s="1"/>
      <c r="P3972" s="1"/>
      <c r="Q3972" s="1"/>
      <c r="R3972" s="1"/>
      <c r="S3972" s="1"/>
      <c r="T3972" s="1"/>
      <c r="U3972" s="1"/>
      <c r="V3972" s="1"/>
      <c r="W3972" s="1"/>
      <c r="X3972" s="1"/>
      <c r="Y3972" s="1"/>
      <c r="Z3972" s="1"/>
      <c r="AA3972" s="1"/>
      <c r="AB3972" s="1"/>
      <c r="AC3972" s="1"/>
      <c r="AD3972" s="1"/>
      <c r="AE3972" s="1"/>
      <c r="AF3972" s="1"/>
      <c r="AG3972" s="1"/>
      <c r="AH3972" s="1"/>
      <c r="AI3972" s="1"/>
      <c r="AJ3972" s="1"/>
      <c r="AK3972" s="1"/>
      <c r="AL3972" s="1"/>
      <c r="AM3972" s="1"/>
      <c r="AN3972" s="1"/>
      <c r="AO3972" s="1"/>
      <c r="AP3972" s="1"/>
      <c r="AQ3972" s="1"/>
      <c r="AR3972" s="1"/>
    </row>
    <row r="3973" ht="12.0" customHeight="1">
      <c r="A3973" s="1"/>
      <c r="B3973" s="1"/>
      <c r="C3973" s="1"/>
      <c r="D3973" s="1"/>
      <c r="E3973" s="1"/>
      <c r="F3973" s="1"/>
      <c r="G3973" s="1"/>
      <c r="H3973" s="1"/>
      <c r="I3973" s="1"/>
      <c r="J3973" s="1"/>
      <c r="K3973" s="1"/>
      <c r="L3973" s="1"/>
      <c r="M3973" s="1"/>
      <c r="N3973" s="1"/>
      <c r="O3973" s="1"/>
      <c r="P3973" s="1"/>
      <c r="Q3973" s="1"/>
      <c r="R3973" s="1"/>
      <c r="S3973" s="1"/>
      <c r="T3973" s="1"/>
      <c r="U3973" s="1"/>
      <c r="V3973" s="1"/>
      <c r="W3973" s="1"/>
      <c r="X3973" s="1"/>
      <c r="Y3973" s="1"/>
      <c r="Z3973" s="1"/>
      <c r="AA3973" s="1"/>
      <c r="AB3973" s="1"/>
      <c r="AC3973" s="1"/>
      <c r="AD3973" s="1"/>
      <c r="AE3973" s="1"/>
      <c r="AF3973" s="1"/>
      <c r="AG3973" s="1"/>
      <c r="AH3973" s="1"/>
      <c r="AI3973" s="1"/>
      <c r="AJ3973" s="1"/>
      <c r="AK3973" s="1"/>
      <c r="AL3973" s="1"/>
      <c r="AM3973" s="1"/>
      <c r="AN3973" s="1"/>
      <c r="AO3973" s="1"/>
      <c r="AP3973" s="1"/>
      <c r="AQ3973" s="1"/>
      <c r="AR3973" s="1"/>
    </row>
    <row r="3974" ht="12.0" customHeight="1">
      <c r="A3974" s="1"/>
      <c r="B3974" s="1"/>
      <c r="C3974" s="1"/>
      <c r="D3974" s="1"/>
      <c r="E3974" s="1"/>
      <c r="F3974" s="1"/>
      <c r="G3974" s="1"/>
      <c r="H3974" s="1"/>
      <c r="I3974" s="1"/>
      <c r="J3974" s="1"/>
      <c r="K3974" s="1"/>
      <c r="L3974" s="1"/>
      <c r="M3974" s="1"/>
      <c r="N3974" s="1"/>
      <c r="O3974" s="1"/>
      <c r="P3974" s="1"/>
      <c r="Q3974" s="1"/>
      <c r="R3974" s="1"/>
      <c r="S3974" s="1"/>
      <c r="T3974" s="1"/>
      <c r="U3974" s="1"/>
      <c r="V3974" s="1"/>
      <c r="W3974" s="1"/>
      <c r="X3974" s="1"/>
      <c r="Y3974" s="1"/>
      <c r="Z3974" s="1"/>
      <c r="AA3974" s="1"/>
      <c r="AB3974" s="1"/>
      <c r="AC3974" s="1"/>
      <c r="AD3974" s="1"/>
      <c r="AE3974" s="1"/>
      <c r="AF3974" s="1"/>
      <c r="AG3974" s="1"/>
      <c r="AH3974" s="1"/>
      <c r="AI3974" s="1"/>
      <c r="AJ3974" s="1"/>
      <c r="AK3974" s="1"/>
      <c r="AL3974" s="1"/>
      <c r="AM3974" s="1"/>
      <c r="AN3974" s="1"/>
      <c r="AO3974" s="1"/>
      <c r="AP3974" s="1"/>
      <c r="AQ3974" s="1"/>
      <c r="AR3974" s="1"/>
    </row>
    <row r="3975" ht="12.0" customHeight="1">
      <c r="A3975" s="1"/>
      <c r="B3975" s="1"/>
      <c r="C3975" s="1"/>
      <c r="D3975" s="1"/>
      <c r="E3975" s="1"/>
      <c r="F3975" s="1"/>
      <c r="G3975" s="1"/>
      <c r="H3975" s="1"/>
      <c r="I3975" s="1"/>
      <c r="J3975" s="1"/>
      <c r="K3975" s="1"/>
      <c r="L3975" s="1"/>
      <c r="M3975" s="1"/>
      <c r="N3975" s="1"/>
      <c r="O3975" s="1"/>
      <c r="P3975" s="1"/>
      <c r="Q3975" s="1"/>
      <c r="R3975" s="1"/>
      <c r="S3975" s="1"/>
      <c r="T3975" s="1"/>
      <c r="U3975" s="1"/>
      <c r="V3975" s="1"/>
      <c r="W3975" s="1"/>
      <c r="X3975" s="1"/>
      <c r="Y3975" s="1"/>
      <c r="Z3975" s="1"/>
      <c r="AA3975" s="1"/>
      <c r="AB3975" s="1"/>
      <c r="AC3975" s="1"/>
      <c r="AD3975" s="1"/>
      <c r="AE3975" s="1"/>
      <c r="AF3975" s="1"/>
      <c r="AG3975" s="1"/>
      <c r="AH3975" s="1"/>
      <c r="AI3975" s="1"/>
      <c r="AJ3975" s="1"/>
      <c r="AK3975" s="1"/>
      <c r="AL3975" s="1"/>
      <c r="AM3975" s="1"/>
      <c r="AN3975" s="1"/>
      <c r="AO3975" s="1"/>
      <c r="AP3975" s="1"/>
      <c r="AQ3975" s="1"/>
      <c r="AR3975" s="1"/>
    </row>
    <row r="3976" ht="12.0" customHeight="1">
      <c r="A3976" s="1"/>
      <c r="B3976" s="1"/>
      <c r="C3976" s="1"/>
      <c r="D3976" s="1"/>
      <c r="E3976" s="1"/>
      <c r="F3976" s="1"/>
      <c r="G3976" s="1"/>
      <c r="H3976" s="1"/>
      <c r="I3976" s="1"/>
      <c r="J3976" s="1"/>
      <c r="K3976" s="1"/>
      <c r="L3976" s="1"/>
      <c r="M3976" s="1"/>
      <c r="N3976" s="1"/>
      <c r="O3976" s="1"/>
      <c r="P3976" s="1"/>
      <c r="Q3976" s="1"/>
      <c r="R3976" s="1"/>
      <c r="S3976" s="1"/>
      <c r="T3976" s="1"/>
      <c r="U3976" s="1"/>
      <c r="V3976" s="1"/>
      <c r="W3976" s="1"/>
      <c r="X3976" s="1"/>
      <c r="Y3976" s="1"/>
      <c r="Z3976" s="1"/>
      <c r="AA3976" s="1"/>
      <c r="AB3976" s="1"/>
      <c r="AC3976" s="1"/>
      <c r="AD3976" s="1"/>
      <c r="AE3976" s="1"/>
      <c r="AF3976" s="1"/>
      <c r="AG3976" s="1"/>
      <c r="AH3976" s="1"/>
      <c r="AI3976" s="1"/>
      <c r="AJ3976" s="1"/>
      <c r="AK3976" s="1"/>
      <c r="AL3976" s="1"/>
      <c r="AM3976" s="1"/>
      <c r="AN3976" s="1"/>
      <c r="AO3976" s="1"/>
      <c r="AP3976" s="1"/>
      <c r="AQ3976" s="1"/>
      <c r="AR3976" s="1"/>
    </row>
    <row r="3977" ht="12.0" customHeight="1">
      <c r="A3977" s="1"/>
      <c r="B3977" s="1"/>
      <c r="C3977" s="1"/>
      <c r="D3977" s="1"/>
      <c r="E3977" s="1"/>
      <c r="F3977" s="1"/>
      <c r="G3977" s="1"/>
      <c r="H3977" s="1"/>
      <c r="I3977" s="1"/>
      <c r="J3977" s="1"/>
      <c r="K3977" s="1"/>
      <c r="L3977" s="1"/>
      <c r="M3977" s="1"/>
      <c r="N3977" s="1"/>
      <c r="O3977" s="1"/>
      <c r="P3977" s="1"/>
      <c r="Q3977" s="1"/>
      <c r="R3977" s="1"/>
      <c r="S3977" s="1"/>
      <c r="T3977" s="1"/>
      <c r="U3977" s="1"/>
      <c r="V3977" s="1"/>
      <c r="W3977" s="1"/>
      <c r="X3977" s="1"/>
      <c r="Y3977" s="1"/>
      <c r="Z3977" s="1"/>
      <c r="AA3977" s="1"/>
      <c r="AB3977" s="1"/>
      <c r="AC3977" s="1"/>
      <c r="AD3977" s="1"/>
      <c r="AE3977" s="1"/>
      <c r="AF3977" s="1"/>
      <c r="AG3977" s="1"/>
      <c r="AH3977" s="1"/>
      <c r="AI3977" s="1"/>
      <c r="AJ3977" s="1"/>
      <c r="AK3977" s="1"/>
      <c r="AL3977" s="1"/>
      <c r="AM3977" s="1"/>
      <c r="AN3977" s="1"/>
      <c r="AO3977" s="1"/>
      <c r="AP3977" s="1"/>
      <c r="AQ3977" s="1"/>
      <c r="AR3977" s="1"/>
    </row>
    <row r="3978" ht="12.0" customHeight="1">
      <c r="A3978" s="1"/>
      <c r="B3978" s="1"/>
      <c r="C3978" s="1"/>
      <c r="D3978" s="1"/>
      <c r="E3978" s="1"/>
      <c r="F3978" s="1"/>
      <c r="G3978" s="1"/>
      <c r="H3978" s="1"/>
      <c r="I3978" s="1"/>
      <c r="J3978" s="1"/>
      <c r="K3978" s="1"/>
      <c r="L3978" s="1"/>
      <c r="M3978" s="1"/>
      <c r="N3978" s="1"/>
      <c r="O3978" s="1"/>
      <c r="P3978" s="1"/>
      <c r="Q3978" s="1"/>
      <c r="R3978" s="1"/>
      <c r="S3978" s="1"/>
      <c r="T3978" s="1"/>
      <c r="U3978" s="1"/>
      <c r="V3978" s="1"/>
      <c r="W3978" s="1"/>
      <c r="X3978" s="1"/>
      <c r="Y3978" s="1"/>
      <c r="Z3978" s="1"/>
      <c r="AA3978" s="1"/>
      <c r="AB3978" s="1"/>
      <c r="AC3978" s="1"/>
      <c r="AD3978" s="1"/>
      <c r="AE3978" s="1"/>
      <c r="AF3978" s="1"/>
      <c r="AG3978" s="1"/>
      <c r="AH3978" s="1"/>
      <c r="AI3978" s="1"/>
      <c r="AJ3978" s="1"/>
      <c r="AK3978" s="1"/>
      <c r="AL3978" s="1"/>
      <c r="AM3978" s="1"/>
      <c r="AN3978" s="1"/>
      <c r="AO3978" s="1"/>
      <c r="AP3978" s="1"/>
      <c r="AQ3978" s="1"/>
      <c r="AR3978" s="1"/>
    </row>
    <row r="3979" ht="12.0" customHeight="1">
      <c r="A3979" s="1"/>
      <c r="B3979" s="1"/>
      <c r="C3979" s="1"/>
      <c r="D3979" s="1"/>
      <c r="E3979" s="1"/>
      <c r="F3979" s="1"/>
      <c r="G3979" s="1"/>
      <c r="H3979" s="1"/>
      <c r="I3979" s="1"/>
      <c r="J3979" s="1"/>
      <c r="K3979" s="1"/>
      <c r="L3979" s="1"/>
      <c r="M3979" s="1"/>
      <c r="N3979" s="1"/>
      <c r="O3979" s="1"/>
      <c r="P3979" s="1"/>
      <c r="Q3979" s="1"/>
      <c r="R3979" s="1"/>
      <c r="S3979" s="1"/>
      <c r="T3979" s="1"/>
      <c r="U3979" s="1"/>
      <c r="V3979" s="1"/>
      <c r="W3979" s="1"/>
      <c r="X3979" s="1"/>
      <c r="Y3979" s="1"/>
      <c r="Z3979" s="1"/>
      <c r="AA3979" s="1"/>
      <c r="AB3979" s="1"/>
      <c r="AC3979" s="1"/>
      <c r="AD3979" s="1"/>
      <c r="AE3979" s="1"/>
      <c r="AF3979" s="1"/>
      <c r="AG3979" s="1"/>
      <c r="AH3979" s="1"/>
      <c r="AI3979" s="1"/>
      <c r="AJ3979" s="1"/>
      <c r="AK3979" s="1"/>
      <c r="AL3979" s="1"/>
      <c r="AM3979" s="1"/>
      <c r="AN3979" s="1"/>
      <c r="AO3979" s="1"/>
      <c r="AP3979" s="1"/>
      <c r="AQ3979" s="1"/>
      <c r="AR3979" s="1"/>
    </row>
    <row r="3980" ht="12.0" customHeight="1">
      <c r="A3980" s="1"/>
      <c r="B3980" s="1"/>
      <c r="C3980" s="1"/>
      <c r="D3980" s="1"/>
      <c r="E3980" s="1"/>
      <c r="F3980" s="1"/>
      <c r="G3980" s="1"/>
      <c r="H3980" s="1"/>
      <c r="I3980" s="1"/>
      <c r="J3980" s="1"/>
      <c r="K3980" s="1"/>
      <c r="L3980" s="1"/>
      <c r="M3980" s="1"/>
      <c r="N3980" s="1"/>
      <c r="O3980" s="1"/>
      <c r="P3980" s="1"/>
      <c r="Q3980" s="1"/>
      <c r="R3980" s="1"/>
      <c r="S3980" s="1"/>
      <c r="T3980" s="1"/>
      <c r="U3980" s="1"/>
      <c r="V3980" s="1"/>
      <c r="W3980" s="1"/>
      <c r="X3980" s="1"/>
      <c r="Y3980" s="1"/>
      <c r="Z3980" s="1"/>
      <c r="AA3980" s="1"/>
      <c r="AB3980" s="1"/>
      <c r="AC3980" s="1"/>
      <c r="AD3980" s="1"/>
      <c r="AE3980" s="1"/>
      <c r="AF3980" s="1"/>
      <c r="AG3980" s="1"/>
      <c r="AH3980" s="1"/>
      <c r="AI3980" s="1"/>
      <c r="AJ3980" s="1"/>
      <c r="AK3980" s="1"/>
      <c r="AL3980" s="1"/>
      <c r="AM3980" s="1"/>
      <c r="AN3980" s="1"/>
      <c r="AO3980" s="1"/>
      <c r="AP3980" s="1"/>
      <c r="AQ3980" s="1"/>
      <c r="AR3980" s="1"/>
    </row>
    <row r="3981" ht="12.0" customHeight="1">
      <c r="A3981" s="1"/>
      <c r="B3981" s="1"/>
      <c r="C3981" s="1"/>
      <c r="D3981" s="1"/>
      <c r="E3981" s="1"/>
      <c r="F3981" s="1"/>
      <c r="G3981" s="1"/>
      <c r="H3981" s="1"/>
      <c r="I3981" s="1"/>
      <c r="J3981" s="1"/>
      <c r="K3981" s="1"/>
      <c r="L3981" s="1"/>
      <c r="M3981" s="1"/>
      <c r="N3981" s="1"/>
      <c r="O3981" s="1"/>
      <c r="P3981" s="1"/>
      <c r="Q3981" s="1"/>
      <c r="R3981" s="1"/>
      <c r="S3981" s="1"/>
      <c r="T3981" s="1"/>
      <c r="U3981" s="1"/>
      <c r="V3981" s="1"/>
      <c r="W3981" s="1"/>
      <c r="X3981" s="1"/>
      <c r="Y3981" s="1"/>
      <c r="Z3981" s="1"/>
      <c r="AA3981" s="1"/>
      <c r="AB3981" s="1"/>
      <c r="AC3981" s="1"/>
      <c r="AD3981" s="1"/>
      <c r="AE3981" s="1"/>
      <c r="AF3981" s="1"/>
      <c r="AG3981" s="1"/>
      <c r="AH3981" s="1"/>
      <c r="AI3981" s="1"/>
      <c r="AJ3981" s="1"/>
      <c r="AK3981" s="1"/>
      <c r="AL3981" s="1"/>
      <c r="AM3981" s="1"/>
      <c r="AN3981" s="1"/>
      <c r="AO3981" s="1"/>
      <c r="AP3981" s="1"/>
      <c r="AQ3981" s="1"/>
      <c r="AR3981" s="1"/>
    </row>
    <row r="3982" ht="12.0" customHeight="1">
      <c r="A3982" s="1"/>
      <c r="B3982" s="1"/>
      <c r="C3982" s="1"/>
      <c r="D3982" s="1"/>
      <c r="E3982" s="1"/>
      <c r="F3982" s="1"/>
      <c r="G3982" s="1"/>
      <c r="H3982" s="1"/>
      <c r="I3982" s="1"/>
      <c r="J3982" s="1"/>
      <c r="K3982" s="1"/>
      <c r="L3982" s="1"/>
      <c r="M3982" s="1"/>
      <c r="N3982" s="1"/>
      <c r="O3982" s="1"/>
      <c r="P3982" s="1"/>
      <c r="Q3982" s="1"/>
      <c r="R3982" s="1"/>
      <c r="S3982" s="1"/>
      <c r="T3982" s="1"/>
      <c r="U3982" s="1"/>
      <c r="V3982" s="1"/>
      <c r="W3982" s="1"/>
      <c r="X3982" s="1"/>
      <c r="Y3982" s="1"/>
      <c r="Z3982" s="1"/>
      <c r="AA3982" s="1"/>
      <c r="AB3982" s="1"/>
      <c r="AC3982" s="1"/>
      <c r="AD3982" s="1"/>
      <c r="AE3982" s="1"/>
      <c r="AF3982" s="1"/>
      <c r="AG3982" s="1"/>
      <c r="AH3982" s="1"/>
      <c r="AI3982" s="1"/>
      <c r="AJ3982" s="1"/>
      <c r="AK3982" s="1"/>
      <c r="AL3982" s="1"/>
      <c r="AM3982" s="1"/>
      <c r="AN3982" s="1"/>
      <c r="AO3982" s="1"/>
      <c r="AP3982" s="1"/>
      <c r="AQ3982" s="1"/>
      <c r="AR3982" s="1"/>
    </row>
    <row r="3983" ht="12.0" customHeight="1">
      <c r="A3983" s="1"/>
      <c r="B3983" s="1"/>
      <c r="C3983" s="1"/>
      <c r="D3983" s="1"/>
      <c r="E3983" s="1"/>
      <c r="F3983" s="1"/>
      <c r="G3983" s="1"/>
      <c r="H3983" s="1"/>
      <c r="I3983" s="1"/>
      <c r="J3983" s="1"/>
      <c r="K3983" s="1"/>
      <c r="L3983" s="1"/>
      <c r="M3983" s="1"/>
      <c r="N3983" s="1"/>
      <c r="O3983" s="1"/>
      <c r="P3983" s="1"/>
      <c r="Q3983" s="1"/>
      <c r="R3983" s="1"/>
      <c r="S3983" s="1"/>
      <c r="T3983" s="1"/>
      <c r="U3983" s="1"/>
      <c r="V3983" s="1"/>
      <c r="W3983" s="1"/>
      <c r="X3983" s="1"/>
      <c r="Y3983" s="1"/>
      <c r="Z3983" s="1"/>
      <c r="AA3983" s="1"/>
      <c r="AB3983" s="1"/>
      <c r="AC3983" s="1"/>
      <c r="AD3983" s="1"/>
      <c r="AE3983" s="1"/>
      <c r="AF3983" s="1"/>
      <c r="AG3983" s="1"/>
      <c r="AH3983" s="1"/>
      <c r="AI3983" s="1"/>
      <c r="AJ3983" s="1"/>
      <c r="AK3983" s="1"/>
      <c r="AL3983" s="1"/>
      <c r="AM3983" s="1"/>
      <c r="AN3983" s="1"/>
      <c r="AO3983" s="1"/>
      <c r="AP3983" s="1"/>
      <c r="AQ3983" s="1"/>
      <c r="AR3983" s="1"/>
    </row>
    <row r="3984" ht="12.0" customHeight="1">
      <c r="A3984" s="1"/>
      <c r="B3984" s="1"/>
      <c r="C3984" s="1"/>
      <c r="D3984" s="1"/>
      <c r="E3984" s="1"/>
      <c r="F3984" s="1"/>
      <c r="G3984" s="1"/>
      <c r="H3984" s="1"/>
      <c r="I3984" s="1"/>
      <c r="J3984" s="1"/>
      <c r="K3984" s="1"/>
      <c r="L3984" s="1"/>
      <c r="M3984" s="1"/>
      <c r="N3984" s="1"/>
      <c r="O3984" s="1"/>
      <c r="P3984" s="1"/>
      <c r="Q3984" s="1"/>
      <c r="R3984" s="1"/>
      <c r="S3984" s="1"/>
      <c r="T3984" s="1"/>
      <c r="U3984" s="1"/>
      <c r="V3984" s="1"/>
      <c r="W3984" s="1"/>
      <c r="X3984" s="1"/>
      <c r="Y3984" s="1"/>
      <c r="Z3984" s="1"/>
      <c r="AA3984" s="1"/>
      <c r="AB3984" s="1"/>
      <c r="AC3984" s="1"/>
      <c r="AD3984" s="1"/>
      <c r="AE3984" s="1"/>
      <c r="AF3984" s="1"/>
      <c r="AG3984" s="1"/>
      <c r="AH3984" s="1"/>
      <c r="AI3984" s="1"/>
      <c r="AJ3984" s="1"/>
      <c r="AK3984" s="1"/>
      <c r="AL3984" s="1"/>
      <c r="AM3984" s="1"/>
      <c r="AN3984" s="1"/>
      <c r="AO3984" s="1"/>
      <c r="AP3984" s="1"/>
      <c r="AQ3984" s="1"/>
      <c r="AR3984" s="1"/>
    </row>
    <row r="3985" ht="12.0" customHeight="1">
      <c r="A3985" s="1"/>
      <c r="B3985" s="1"/>
      <c r="C3985" s="1"/>
      <c r="D3985" s="1"/>
      <c r="E3985" s="1"/>
      <c r="F3985" s="1"/>
      <c r="G3985" s="1"/>
      <c r="H3985" s="1"/>
      <c r="I3985" s="1"/>
      <c r="J3985" s="1"/>
      <c r="K3985" s="1"/>
      <c r="L3985" s="1"/>
      <c r="M3985" s="1"/>
      <c r="N3985" s="1"/>
      <c r="O3985" s="1"/>
      <c r="P3985" s="1"/>
      <c r="Q3985" s="1"/>
      <c r="R3985" s="1"/>
      <c r="S3985" s="1"/>
      <c r="T3985" s="1"/>
      <c r="U3985" s="1"/>
      <c r="V3985" s="1"/>
      <c r="W3985" s="1"/>
      <c r="X3985" s="1"/>
      <c r="Y3985" s="1"/>
      <c r="Z3985" s="1"/>
      <c r="AA3985" s="1"/>
      <c r="AB3985" s="1"/>
      <c r="AC3985" s="1"/>
      <c r="AD3985" s="1"/>
      <c r="AE3985" s="1"/>
      <c r="AF3985" s="1"/>
      <c r="AG3985" s="1"/>
      <c r="AH3985" s="1"/>
      <c r="AI3985" s="1"/>
      <c r="AJ3985" s="1"/>
      <c r="AK3985" s="1"/>
      <c r="AL3985" s="1"/>
      <c r="AM3985" s="1"/>
      <c r="AN3985" s="1"/>
      <c r="AO3985" s="1"/>
      <c r="AP3985" s="1"/>
      <c r="AQ3985" s="1"/>
      <c r="AR3985" s="1"/>
    </row>
    <row r="3986" ht="12.0" customHeight="1">
      <c r="A3986" s="1"/>
      <c r="B3986" s="1"/>
      <c r="C3986" s="1"/>
      <c r="D3986" s="1"/>
      <c r="E3986" s="1"/>
      <c r="F3986" s="1"/>
      <c r="G3986" s="1"/>
      <c r="H3986" s="1"/>
      <c r="I3986" s="1"/>
      <c r="J3986" s="1"/>
      <c r="K3986" s="1"/>
      <c r="L3986" s="1"/>
      <c r="M3986" s="1"/>
      <c r="N3986" s="1"/>
      <c r="O3986" s="1"/>
      <c r="P3986" s="1"/>
      <c r="Q3986" s="1"/>
      <c r="R3986" s="1"/>
      <c r="S3986" s="1"/>
      <c r="T3986" s="1"/>
      <c r="U3986" s="1"/>
      <c r="V3986" s="1"/>
      <c r="W3986" s="1"/>
      <c r="X3986" s="1"/>
      <c r="Y3986" s="1"/>
      <c r="Z3986" s="1"/>
      <c r="AA3986" s="1"/>
      <c r="AB3986" s="1"/>
      <c r="AC3986" s="1"/>
      <c r="AD3986" s="1"/>
      <c r="AE3986" s="1"/>
      <c r="AF3986" s="1"/>
      <c r="AG3986" s="1"/>
      <c r="AH3986" s="1"/>
      <c r="AI3986" s="1"/>
      <c r="AJ3986" s="1"/>
      <c r="AK3986" s="1"/>
      <c r="AL3986" s="1"/>
      <c r="AM3986" s="1"/>
      <c r="AN3986" s="1"/>
      <c r="AO3986" s="1"/>
      <c r="AP3986" s="1"/>
      <c r="AQ3986" s="1"/>
      <c r="AR3986" s="1"/>
    </row>
    <row r="3987" ht="12.0" customHeight="1">
      <c r="A3987" s="1"/>
      <c r="B3987" s="1"/>
      <c r="C3987" s="1"/>
      <c r="D3987" s="1"/>
      <c r="E3987" s="1"/>
      <c r="F3987" s="1"/>
      <c r="G3987" s="1"/>
      <c r="H3987" s="1"/>
      <c r="I3987" s="1"/>
      <c r="J3987" s="1"/>
      <c r="K3987" s="1"/>
      <c r="L3987" s="1"/>
      <c r="M3987" s="1"/>
      <c r="N3987" s="1"/>
      <c r="O3987" s="1"/>
      <c r="P3987" s="1"/>
      <c r="Q3987" s="1"/>
      <c r="R3987" s="1"/>
      <c r="S3987" s="1"/>
      <c r="T3987" s="1"/>
      <c r="U3987" s="1"/>
      <c r="V3987" s="1"/>
      <c r="W3987" s="1"/>
      <c r="X3987" s="1"/>
      <c r="Y3987" s="1"/>
      <c r="Z3987" s="1"/>
      <c r="AA3987" s="1"/>
      <c r="AB3987" s="1"/>
      <c r="AC3987" s="1"/>
      <c r="AD3987" s="1"/>
      <c r="AE3987" s="1"/>
      <c r="AF3987" s="1"/>
      <c r="AG3987" s="1"/>
      <c r="AH3987" s="1"/>
      <c r="AI3987" s="1"/>
      <c r="AJ3987" s="1"/>
      <c r="AK3987" s="1"/>
      <c r="AL3987" s="1"/>
      <c r="AM3987" s="1"/>
      <c r="AN3987" s="1"/>
      <c r="AO3987" s="1"/>
      <c r="AP3987" s="1"/>
      <c r="AQ3987" s="1"/>
      <c r="AR3987" s="1"/>
    </row>
    <row r="3988" ht="12.0" customHeight="1">
      <c r="A3988" s="1"/>
      <c r="B3988" s="1"/>
      <c r="C3988" s="1"/>
      <c r="D3988" s="1"/>
      <c r="E3988" s="1"/>
      <c r="F3988" s="1"/>
      <c r="G3988" s="1"/>
      <c r="H3988" s="1"/>
      <c r="I3988" s="1"/>
      <c r="J3988" s="1"/>
      <c r="K3988" s="1"/>
      <c r="L3988" s="1"/>
      <c r="M3988" s="1"/>
      <c r="N3988" s="1"/>
      <c r="O3988" s="1"/>
      <c r="P3988" s="1"/>
      <c r="Q3988" s="1"/>
      <c r="R3988" s="1"/>
      <c r="S3988" s="1"/>
      <c r="T3988" s="1"/>
      <c r="U3988" s="1"/>
      <c r="V3988" s="1"/>
      <c r="W3988" s="1"/>
      <c r="X3988" s="1"/>
      <c r="Y3988" s="1"/>
      <c r="Z3988" s="1"/>
      <c r="AA3988" s="1"/>
      <c r="AB3988" s="1"/>
      <c r="AC3988" s="1"/>
      <c r="AD3988" s="1"/>
      <c r="AE3988" s="1"/>
      <c r="AF3988" s="1"/>
      <c r="AG3988" s="1"/>
      <c r="AH3988" s="1"/>
      <c r="AI3988" s="1"/>
      <c r="AJ3988" s="1"/>
      <c r="AK3988" s="1"/>
      <c r="AL3988" s="1"/>
      <c r="AM3988" s="1"/>
      <c r="AN3988" s="1"/>
      <c r="AO3988" s="1"/>
      <c r="AP3988" s="1"/>
      <c r="AQ3988" s="1"/>
      <c r="AR3988" s="1"/>
    </row>
    <row r="3989" ht="12.0" customHeight="1">
      <c r="A3989" s="1"/>
      <c r="B3989" s="1"/>
      <c r="C3989" s="1"/>
      <c r="D3989" s="1"/>
      <c r="E3989" s="1"/>
      <c r="F3989" s="1"/>
      <c r="G3989" s="1"/>
      <c r="H3989" s="1"/>
      <c r="I3989" s="1"/>
      <c r="J3989" s="1"/>
      <c r="K3989" s="1"/>
      <c r="L3989" s="1"/>
      <c r="M3989" s="1"/>
      <c r="N3989" s="1"/>
      <c r="O3989" s="1"/>
      <c r="P3989" s="1"/>
      <c r="Q3989" s="1"/>
      <c r="R3989" s="1"/>
      <c r="S3989" s="1"/>
      <c r="T3989" s="1"/>
      <c r="U3989" s="1"/>
      <c r="V3989" s="1"/>
      <c r="W3989" s="1"/>
      <c r="X3989" s="1"/>
      <c r="Y3989" s="1"/>
      <c r="Z3989" s="1"/>
      <c r="AA3989" s="1"/>
      <c r="AB3989" s="1"/>
      <c r="AC3989" s="1"/>
      <c r="AD3989" s="1"/>
      <c r="AE3989" s="1"/>
      <c r="AF3989" s="1"/>
      <c r="AG3989" s="1"/>
      <c r="AH3989" s="1"/>
      <c r="AI3989" s="1"/>
      <c r="AJ3989" s="1"/>
      <c r="AK3989" s="1"/>
      <c r="AL3989" s="1"/>
      <c r="AM3989" s="1"/>
      <c r="AN3989" s="1"/>
      <c r="AO3989" s="1"/>
      <c r="AP3989" s="1"/>
      <c r="AQ3989" s="1"/>
      <c r="AR3989" s="1"/>
    </row>
    <row r="3990" ht="12.0" customHeight="1">
      <c r="A3990" s="1"/>
      <c r="B3990" s="1"/>
      <c r="C3990" s="1"/>
      <c r="D3990" s="1"/>
      <c r="E3990" s="1"/>
      <c r="F3990" s="1"/>
      <c r="G3990" s="1"/>
      <c r="H3990" s="1"/>
      <c r="I3990" s="1"/>
      <c r="J3990" s="1"/>
      <c r="K3990" s="1"/>
      <c r="L3990" s="1"/>
      <c r="M3990" s="1"/>
      <c r="N3990" s="1"/>
      <c r="O3990" s="1"/>
      <c r="P3990" s="1"/>
      <c r="Q3990" s="1"/>
      <c r="R3990" s="1"/>
      <c r="S3990" s="1"/>
      <c r="T3990" s="1"/>
      <c r="U3990" s="1"/>
      <c r="V3990" s="1"/>
      <c r="W3990" s="1"/>
      <c r="X3990" s="1"/>
      <c r="Y3990" s="1"/>
      <c r="Z3990" s="1"/>
      <c r="AA3990" s="1"/>
      <c r="AB3990" s="1"/>
      <c r="AC3990" s="1"/>
      <c r="AD3990" s="1"/>
      <c r="AE3990" s="1"/>
      <c r="AF3990" s="1"/>
      <c r="AG3990" s="1"/>
      <c r="AH3990" s="1"/>
      <c r="AI3990" s="1"/>
      <c r="AJ3990" s="1"/>
      <c r="AK3990" s="1"/>
      <c r="AL3990" s="1"/>
      <c r="AM3990" s="1"/>
      <c r="AN3990" s="1"/>
      <c r="AO3990" s="1"/>
      <c r="AP3990" s="1"/>
      <c r="AQ3990" s="1"/>
      <c r="AR3990" s="1"/>
    </row>
    <row r="3991" ht="12.0" customHeight="1">
      <c r="A3991" s="1"/>
      <c r="B3991" s="1"/>
      <c r="C3991" s="1"/>
      <c r="D3991" s="1"/>
      <c r="E3991" s="1"/>
      <c r="F3991" s="1"/>
      <c r="G3991" s="1"/>
      <c r="H3991" s="1"/>
      <c r="I3991" s="1"/>
      <c r="J3991" s="1"/>
      <c r="K3991" s="1"/>
      <c r="L3991" s="1"/>
      <c r="M3991" s="1"/>
      <c r="N3991" s="1"/>
      <c r="O3991" s="1"/>
      <c r="P3991" s="1"/>
      <c r="Q3991" s="1"/>
      <c r="R3991" s="1"/>
      <c r="S3991" s="1"/>
      <c r="T3991" s="1"/>
      <c r="U3991" s="1"/>
      <c r="V3991" s="1"/>
      <c r="W3991" s="1"/>
      <c r="X3991" s="1"/>
      <c r="Y3991" s="1"/>
      <c r="Z3991" s="1"/>
      <c r="AA3991" s="1"/>
      <c r="AB3991" s="1"/>
      <c r="AC3991" s="1"/>
      <c r="AD3991" s="1"/>
      <c r="AE3991" s="1"/>
      <c r="AF3991" s="1"/>
      <c r="AG3991" s="1"/>
      <c r="AH3991" s="1"/>
      <c r="AI3991" s="1"/>
      <c r="AJ3991" s="1"/>
      <c r="AK3991" s="1"/>
      <c r="AL3991" s="1"/>
      <c r="AM3991" s="1"/>
      <c r="AN3991" s="1"/>
      <c r="AO3991" s="1"/>
      <c r="AP3991" s="1"/>
      <c r="AQ3991" s="1"/>
      <c r="AR3991" s="1"/>
    </row>
    <row r="3992" ht="12.0" customHeight="1">
      <c r="A3992" s="1"/>
      <c r="B3992" s="1"/>
      <c r="C3992" s="1"/>
      <c r="D3992" s="1"/>
      <c r="E3992" s="1"/>
      <c r="F3992" s="1"/>
      <c r="G3992" s="1"/>
      <c r="H3992" s="1"/>
      <c r="I3992" s="1"/>
      <c r="J3992" s="1"/>
      <c r="K3992" s="1"/>
      <c r="L3992" s="1"/>
      <c r="M3992" s="1"/>
      <c r="N3992" s="1"/>
      <c r="O3992" s="1"/>
      <c r="P3992" s="1"/>
      <c r="Q3992" s="1"/>
      <c r="R3992" s="1"/>
      <c r="S3992" s="1"/>
      <c r="T3992" s="1"/>
      <c r="U3992" s="1"/>
      <c r="V3992" s="1"/>
      <c r="W3992" s="1"/>
      <c r="X3992" s="1"/>
      <c r="Y3992" s="1"/>
      <c r="Z3992" s="1"/>
      <c r="AA3992" s="1"/>
      <c r="AB3992" s="1"/>
      <c r="AC3992" s="1"/>
      <c r="AD3992" s="1"/>
      <c r="AE3992" s="1"/>
      <c r="AF3992" s="1"/>
      <c r="AG3992" s="1"/>
      <c r="AH3992" s="1"/>
      <c r="AI3992" s="1"/>
      <c r="AJ3992" s="1"/>
      <c r="AK3992" s="1"/>
      <c r="AL3992" s="1"/>
      <c r="AM3992" s="1"/>
      <c r="AN3992" s="1"/>
      <c r="AO3992" s="1"/>
      <c r="AP3992" s="1"/>
      <c r="AQ3992" s="1"/>
      <c r="AR3992" s="1"/>
    </row>
    <row r="3993" ht="12.0" customHeight="1">
      <c r="A3993" s="1"/>
      <c r="B3993" s="1"/>
      <c r="C3993" s="1"/>
      <c r="D3993" s="1"/>
      <c r="E3993" s="1"/>
      <c r="F3993" s="1"/>
      <c r="G3993" s="1"/>
      <c r="H3993" s="1"/>
      <c r="I3993" s="1"/>
      <c r="J3993" s="1"/>
      <c r="K3993" s="1"/>
      <c r="L3993" s="1"/>
      <c r="M3993" s="1"/>
      <c r="N3993" s="1"/>
      <c r="O3993" s="1"/>
      <c r="P3993" s="1"/>
      <c r="Q3993" s="1"/>
      <c r="R3993" s="1"/>
      <c r="S3993" s="1"/>
      <c r="T3993" s="1"/>
      <c r="U3993" s="1"/>
      <c r="V3993" s="1"/>
      <c r="W3993" s="1"/>
      <c r="X3993" s="1"/>
      <c r="Y3993" s="1"/>
      <c r="Z3993" s="1"/>
      <c r="AA3993" s="1"/>
      <c r="AB3993" s="1"/>
      <c r="AC3993" s="1"/>
      <c r="AD3993" s="1"/>
      <c r="AE3993" s="1"/>
      <c r="AF3993" s="1"/>
      <c r="AG3993" s="1"/>
      <c r="AH3993" s="1"/>
      <c r="AI3993" s="1"/>
      <c r="AJ3993" s="1"/>
      <c r="AK3993" s="1"/>
      <c r="AL3993" s="1"/>
      <c r="AM3993" s="1"/>
      <c r="AN3993" s="1"/>
      <c r="AO3993" s="1"/>
      <c r="AP3993" s="1"/>
      <c r="AQ3993" s="1"/>
      <c r="AR3993" s="1"/>
    </row>
    <row r="3994" ht="12.0" customHeight="1">
      <c r="A3994" s="1"/>
      <c r="B3994" s="1"/>
      <c r="C3994" s="1"/>
      <c r="D3994" s="1"/>
      <c r="E3994" s="1"/>
      <c r="F3994" s="1"/>
      <c r="G3994" s="1"/>
      <c r="H3994" s="1"/>
      <c r="I3994" s="1"/>
      <c r="J3994" s="1"/>
      <c r="K3994" s="1"/>
      <c r="L3994" s="1"/>
      <c r="M3994" s="1"/>
      <c r="N3994" s="1"/>
      <c r="O3994" s="1"/>
      <c r="P3994" s="1"/>
      <c r="Q3994" s="1"/>
      <c r="R3994" s="1"/>
      <c r="S3994" s="1"/>
      <c r="T3994" s="1"/>
      <c r="U3994" s="1"/>
      <c r="V3994" s="1"/>
      <c r="W3994" s="1"/>
      <c r="X3994" s="1"/>
      <c r="Y3994" s="1"/>
      <c r="Z3994" s="1"/>
      <c r="AA3994" s="1"/>
      <c r="AB3994" s="1"/>
      <c r="AC3994" s="1"/>
      <c r="AD3994" s="1"/>
      <c r="AE3994" s="1"/>
      <c r="AF3994" s="1"/>
      <c r="AG3994" s="1"/>
      <c r="AH3994" s="1"/>
      <c r="AI3994" s="1"/>
      <c r="AJ3994" s="1"/>
      <c r="AK3994" s="1"/>
      <c r="AL3994" s="1"/>
      <c r="AM3994" s="1"/>
      <c r="AN3994" s="1"/>
      <c r="AO3994" s="1"/>
      <c r="AP3994" s="1"/>
      <c r="AQ3994" s="1"/>
      <c r="AR3994" s="1"/>
    </row>
    <row r="3995" ht="12.0" customHeight="1">
      <c r="A3995" s="1"/>
      <c r="B3995" s="1"/>
      <c r="C3995" s="1"/>
      <c r="D3995" s="1"/>
      <c r="E3995" s="1"/>
      <c r="F3995" s="1"/>
      <c r="G3995" s="1"/>
      <c r="H3995" s="1"/>
      <c r="I3995" s="1"/>
      <c r="J3995" s="1"/>
      <c r="K3995" s="1"/>
      <c r="L3995" s="1"/>
      <c r="M3995" s="1"/>
      <c r="N3995" s="1"/>
      <c r="O3995" s="1"/>
      <c r="P3995" s="1"/>
      <c r="Q3995" s="1"/>
      <c r="R3995" s="1"/>
      <c r="S3995" s="1"/>
      <c r="T3995" s="1"/>
      <c r="U3995" s="1"/>
      <c r="V3995" s="1"/>
      <c r="W3995" s="1"/>
      <c r="X3995" s="1"/>
      <c r="Y3995" s="1"/>
      <c r="Z3995" s="1"/>
      <c r="AA3995" s="1"/>
      <c r="AB3995" s="1"/>
      <c r="AC3995" s="1"/>
      <c r="AD3995" s="1"/>
      <c r="AE3995" s="1"/>
      <c r="AF3995" s="1"/>
      <c r="AG3995" s="1"/>
      <c r="AH3995" s="1"/>
      <c r="AI3995" s="1"/>
      <c r="AJ3995" s="1"/>
      <c r="AK3995" s="1"/>
      <c r="AL3995" s="1"/>
      <c r="AM3995" s="1"/>
      <c r="AN3995" s="1"/>
      <c r="AO3995" s="1"/>
      <c r="AP3995" s="1"/>
      <c r="AQ3995" s="1"/>
      <c r="AR3995" s="1"/>
    </row>
    <row r="3996" ht="12.0" customHeight="1">
      <c r="A3996" s="1"/>
      <c r="B3996" s="1"/>
      <c r="C3996" s="1"/>
      <c r="D3996" s="1"/>
      <c r="E3996" s="1"/>
      <c r="F3996" s="1"/>
      <c r="G3996" s="1"/>
      <c r="H3996" s="1"/>
      <c r="I3996" s="1"/>
      <c r="J3996" s="1"/>
      <c r="K3996" s="1"/>
      <c r="L3996" s="1"/>
      <c r="M3996" s="1"/>
      <c r="N3996" s="1"/>
      <c r="O3996" s="1"/>
      <c r="P3996" s="1"/>
      <c r="Q3996" s="1"/>
      <c r="R3996" s="1"/>
      <c r="S3996" s="1"/>
      <c r="T3996" s="1"/>
      <c r="U3996" s="1"/>
      <c r="V3996" s="1"/>
      <c r="W3996" s="1"/>
      <c r="X3996" s="1"/>
      <c r="Y3996" s="1"/>
      <c r="Z3996" s="1"/>
      <c r="AA3996" s="1"/>
      <c r="AB3996" s="1"/>
      <c r="AC3996" s="1"/>
      <c r="AD3996" s="1"/>
      <c r="AE3996" s="1"/>
      <c r="AF3996" s="1"/>
      <c r="AG3996" s="1"/>
      <c r="AH3996" s="1"/>
      <c r="AI3996" s="1"/>
      <c r="AJ3996" s="1"/>
      <c r="AK3996" s="1"/>
      <c r="AL3996" s="1"/>
      <c r="AM3996" s="1"/>
      <c r="AN3996" s="1"/>
      <c r="AO3996" s="1"/>
      <c r="AP3996" s="1"/>
      <c r="AQ3996" s="1"/>
      <c r="AR3996" s="1"/>
    </row>
    <row r="3997" ht="12.0" customHeight="1">
      <c r="A3997" s="1"/>
      <c r="B3997" s="1"/>
      <c r="C3997" s="1"/>
      <c r="D3997" s="1"/>
      <c r="E3997" s="1"/>
      <c r="F3997" s="1"/>
      <c r="G3997" s="1"/>
      <c r="H3997" s="1"/>
      <c r="I3997" s="1"/>
      <c r="J3997" s="1"/>
      <c r="K3997" s="1"/>
      <c r="L3997" s="1"/>
      <c r="M3997" s="1"/>
      <c r="N3997" s="1"/>
      <c r="O3997" s="1"/>
      <c r="P3997" s="1"/>
      <c r="Q3997" s="1"/>
      <c r="R3997" s="1"/>
      <c r="S3997" s="1"/>
      <c r="T3997" s="1"/>
      <c r="U3997" s="1"/>
      <c r="V3997" s="1"/>
      <c r="W3997" s="1"/>
      <c r="X3997" s="1"/>
      <c r="Y3997" s="1"/>
      <c r="Z3997" s="1"/>
      <c r="AA3997" s="1"/>
      <c r="AB3997" s="1"/>
      <c r="AC3997" s="1"/>
      <c r="AD3997" s="1"/>
      <c r="AE3997" s="1"/>
      <c r="AF3997" s="1"/>
      <c r="AG3997" s="1"/>
      <c r="AH3997" s="1"/>
      <c r="AI3997" s="1"/>
      <c r="AJ3997" s="1"/>
      <c r="AK3997" s="1"/>
      <c r="AL3997" s="1"/>
      <c r="AM3997" s="1"/>
      <c r="AN3997" s="1"/>
      <c r="AO3997" s="1"/>
      <c r="AP3997" s="1"/>
      <c r="AQ3997" s="1"/>
      <c r="AR3997" s="1"/>
    </row>
    <row r="3998" ht="12.0" customHeight="1">
      <c r="A3998" s="1"/>
      <c r="B3998" s="1"/>
      <c r="C3998" s="1"/>
      <c r="D3998" s="1"/>
      <c r="E3998" s="1"/>
      <c r="F3998" s="1"/>
      <c r="G3998" s="1"/>
      <c r="H3998" s="1"/>
      <c r="I3998" s="1"/>
      <c r="J3998" s="1"/>
      <c r="K3998" s="1"/>
      <c r="L3998" s="1"/>
      <c r="M3998" s="1"/>
      <c r="N3998" s="1"/>
      <c r="O3998" s="1"/>
      <c r="P3998" s="1"/>
      <c r="Q3998" s="1"/>
      <c r="R3998" s="1"/>
      <c r="S3998" s="1"/>
      <c r="T3998" s="1"/>
      <c r="U3998" s="1"/>
      <c r="V3998" s="1"/>
      <c r="W3998" s="1"/>
      <c r="X3998" s="1"/>
      <c r="Y3998" s="1"/>
      <c r="Z3998" s="1"/>
      <c r="AA3998" s="1"/>
      <c r="AB3998" s="1"/>
      <c r="AC3998" s="1"/>
      <c r="AD3998" s="1"/>
      <c r="AE3998" s="1"/>
      <c r="AF3998" s="1"/>
      <c r="AG3998" s="1"/>
      <c r="AH3998" s="1"/>
      <c r="AI3998" s="1"/>
      <c r="AJ3998" s="1"/>
      <c r="AK3998" s="1"/>
      <c r="AL3998" s="1"/>
      <c r="AM3998" s="1"/>
      <c r="AN3998" s="1"/>
      <c r="AO3998" s="1"/>
      <c r="AP3998" s="1"/>
      <c r="AQ3998" s="1"/>
      <c r="AR3998" s="1"/>
    </row>
    <row r="3999" ht="12.0" customHeight="1">
      <c r="A3999" s="1"/>
      <c r="B3999" s="1"/>
      <c r="C3999" s="1"/>
      <c r="D3999" s="1"/>
      <c r="E3999" s="1"/>
      <c r="F3999" s="1"/>
      <c r="G3999" s="1"/>
      <c r="H3999" s="1"/>
      <c r="I3999" s="1"/>
      <c r="J3999" s="1"/>
      <c r="K3999" s="1"/>
      <c r="L3999" s="1"/>
      <c r="M3999" s="1"/>
      <c r="N3999" s="1"/>
      <c r="O3999" s="1"/>
      <c r="P3999" s="1"/>
      <c r="Q3999" s="1"/>
      <c r="R3999" s="1"/>
      <c r="S3999" s="1"/>
      <c r="T3999" s="1"/>
      <c r="U3999" s="1"/>
      <c r="V3999" s="1"/>
      <c r="W3999" s="1"/>
      <c r="X3999" s="1"/>
      <c r="Y3999" s="1"/>
      <c r="Z3999" s="1"/>
      <c r="AA3999" s="1"/>
      <c r="AB3999" s="1"/>
      <c r="AC3999" s="1"/>
      <c r="AD3999" s="1"/>
      <c r="AE3999" s="1"/>
      <c r="AF3999" s="1"/>
      <c r="AG3999" s="1"/>
      <c r="AH3999" s="1"/>
      <c r="AI3999" s="1"/>
      <c r="AJ3999" s="1"/>
      <c r="AK3999" s="1"/>
      <c r="AL3999" s="1"/>
      <c r="AM3999" s="1"/>
      <c r="AN3999" s="1"/>
      <c r="AO3999" s="1"/>
      <c r="AP3999" s="1"/>
      <c r="AQ3999" s="1"/>
      <c r="AR3999" s="1"/>
    </row>
    <row r="4000" ht="12.0" customHeight="1">
      <c r="A4000" s="1"/>
      <c r="B4000" s="1"/>
      <c r="C4000" s="1"/>
      <c r="D4000" s="1"/>
      <c r="E4000" s="1"/>
      <c r="F4000" s="1"/>
      <c r="G4000" s="1"/>
      <c r="H4000" s="1"/>
      <c r="I4000" s="1"/>
      <c r="J4000" s="1"/>
      <c r="K4000" s="1"/>
      <c r="L4000" s="1"/>
      <c r="M4000" s="1"/>
      <c r="N4000" s="1"/>
      <c r="O4000" s="1"/>
      <c r="P4000" s="1"/>
      <c r="Q4000" s="1"/>
      <c r="R4000" s="1"/>
      <c r="S4000" s="1"/>
      <c r="T4000" s="1"/>
      <c r="U4000" s="1"/>
      <c r="V4000" s="1"/>
      <c r="W4000" s="1"/>
      <c r="X4000" s="1"/>
      <c r="Y4000" s="1"/>
      <c r="Z4000" s="1"/>
      <c r="AA4000" s="1"/>
      <c r="AB4000" s="1"/>
      <c r="AC4000" s="1"/>
      <c r="AD4000" s="1"/>
      <c r="AE4000" s="1"/>
      <c r="AF4000" s="1"/>
      <c r="AG4000" s="1"/>
      <c r="AH4000" s="1"/>
      <c r="AI4000" s="1"/>
      <c r="AJ4000" s="1"/>
      <c r="AK4000" s="1"/>
      <c r="AL4000" s="1"/>
      <c r="AM4000" s="1"/>
      <c r="AN4000" s="1"/>
      <c r="AO4000" s="1"/>
      <c r="AP4000" s="1"/>
      <c r="AQ4000" s="1"/>
      <c r="AR4000" s="1"/>
    </row>
    <row r="4001" ht="12.0" customHeight="1">
      <c r="A4001" s="1"/>
      <c r="B4001" s="1"/>
      <c r="C4001" s="1"/>
      <c r="D4001" s="1"/>
      <c r="E4001" s="1"/>
      <c r="F4001" s="1"/>
      <c r="G4001" s="1"/>
      <c r="H4001" s="1"/>
      <c r="I4001" s="1"/>
      <c r="J4001" s="1"/>
      <c r="K4001" s="1"/>
      <c r="L4001" s="1"/>
      <c r="M4001" s="1"/>
      <c r="N4001" s="1"/>
      <c r="O4001" s="1"/>
      <c r="P4001" s="1"/>
      <c r="Q4001" s="1"/>
      <c r="R4001" s="1"/>
      <c r="S4001" s="1"/>
      <c r="T4001" s="1"/>
      <c r="U4001" s="1"/>
      <c r="V4001" s="1"/>
      <c r="W4001" s="1"/>
      <c r="X4001" s="1"/>
      <c r="Y4001" s="1"/>
      <c r="Z4001" s="1"/>
      <c r="AA4001" s="1"/>
      <c r="AB4001" s="1"/>
      <c r="AC4001" s="1"/>
      <c r="AD4001" s="1"/>
      <c r="AE4001" s="1"/>
      <c r="AF4001" s="1"/>
      <c r="AG4001" s="1"/>
      <c r="AH4001" s="1"/>
      <c r="AI4001" s="1"/>
      <c r="AJ4001" s="1"/>
      <c r="AK4001" s="1"/>
      <c r="AL4001" s="1"/>
      <c r="AM4001" s="1"/>
      <c r="AN4001" s="1"/>
      <c r="AO4001" s="1"/>
      <c r="AP4001" s="1"/>
      <c r="AQ4001" s="1"/>
      <c r="AR4001" s="1"/>
    </row>
    <row r="4002" ht="12.0" customHeight="1">
      <c r="A4002" s="1"/>
      <c r="B4002" s="1"/>
      <c r="C4002" s="1"/>
      <c r="D4002" s="1"/>
      <c r="E4002" s="1"/>
      <c r="F4002" s="1"/>
      <c r="G4002" s="1"/>
      <c r="H4002" s="1"/>
      <c r="I4002" s="1"/>
      <c r="J4002" s="1"/>
      <c r="K4002" s="1"/>
      <c r="L4002" s="1"/>
      <c r="M4002" s="1"/>
      <c r="N4002" s="1"/>
      <c r="O4002" s="1"/>
      <c r="P4002" s="1"/>
      <c r="Q4002" s="1"/>
      <c r="R4002" s="1"/>
      <c r="S4002" s="1"/>
      <c r="T4002" s="1"/>
      <c r="U4002" s="1"/>
      <c r="V4002" s="1"/>
      <c r="W4002" s="1"/>
      <c r="X4002" s="1"/>
      <c r="Y4002" s="1"/>
      <c r="Z4002" s="1"/>
      <c r="AA4002" s="1"/>
      <c r="AB4002" s="1"/>
      <c r="AC4002" s="1"/>
      <c r="AD4002" s="1"/>
      <c r="AE4002" s="1"/>
      <c r="AF4002" s="1"/>
      <c r="AG4002" s="1"/>
      <c r="AH4002" s="1"/>
      <c r="AI4002" s="1"/>
      <c r="AJ4002" s="1"/>
      <c r="AK4002" s="1"/>
      <c r="AL4002" s="1"/>
      <c r="AM4002" s="1"/>
      <c r="AN4002" s="1"/>
      <c r="AO4002" s="1"/>
      <c r="AP4002" s="1"/>
      <c r="AQ4002" s="1"/>
      <c r="AR4002" s="1"/>
    </row>
    <row r="4003" ht="12.0" customHeight="1">
      <c r="A4003" s="1"/>
      <c r="B4003" s="1"/>
      <c r="C4003" s="1"/>
      <c r="D4003" s="1"/>
      <c r="E4003" s="1"/>
      <c r="F4003" s="1"/>
      <c r="G4003" s="1"/>
      <c r="H4003" s="1"/>
      <c r="I4003" s="1"/>
      <c r="J4003" s="1"/>
      <c r="K4003" s="1"/>
      <c r="L4003" s="1"/>
      <c r="M4003" s="1"/>
      <c r="N4003" s="1"/>
      <c r="O4003" s="1"/>
      <c r="P4003" s="1"/>
      <c r="Q4003" s="1"/>
      <c r="R4003" s="1"/>
      <c r="S4003" s="1"/>
      <c r="T4003" s="1"/>
      <c r="U4003" s="1"/>
      <c r="V4003" s="1"/>
      <c r="W4003" s="1"/>
      <c r="X4003" s="1"/>
      <c r="Y4003" s="1"/>
      <c r="Z4003" s="1"/>
      <c r="AA4003" s="1"/>
      <c r="AB4003" s="1"/>
      <c r="AC4003" s="1"/>
      <c r="AD4003" s="1"/>
      <c r="AE4003" s="1"/>
      <c r="AF4003" s="1"/>
      <c r="AG4003" s="1"/>
      <c r="AH4003" s="1"/>
      <c r="AI4003" s="1"/>
      <c r="AJ4003" s="1"/>
      <c r="AK4003" s="1"/>
      <c r="AL4003" s="1"/>
      <c r="AM4003" s="1"/>
      <c r="AN4003" s="1"/>
      <c r="AO4003" s="1"/>
      <c r="AP4003" s="1"/>
      <c r="AQ4003" s="1"/>
      <c r="AR4003" s="1"/>
    </row>
    <row r="4004" ht="12.0" customHeight="1">
      <c r="A4004" s="1"/>
      <c r="B4004" s="1"/>
      <c r="C4004" s="1"/>
      <c r="D4004" s="1"/>
      <c r="E4004" s="1"/>
      <c r="F4004" s="1"/>
      <c r="G4004" s="1"/>
      <c r="H4004" s="1"/>
      <c r="I4004" s="1"/>
      <c r="J4004" s="1"/>
      <c r="K4004" s="1"/>
      <c r="L4004" s="1"/>
      <c r="M4004" s="1"/>
      <c r="N4004" s="1"/>
      <c r="O4004" s="1"/>
      <c r="P4004" s="1"/>
      <c r="Q4004" s="1"/>
      <c r="R4004" s="1"/>
      <c r="S4004" s="1"/>
      <c r="T4004" s="1"/>
      <c r="U4004" s="1"/>
      <c r="V4004" s="1"/>
      <c r="W4004" s="1"/>
      <c r="X4004" s="1"/>
      <c r="Y4004" s="1"/>
      <c r="Z4004" s="1"/>
      <c r="AA4004" s="1"/>
      <c r="AB4004" s="1"/>
      <c r="AC4004" s="1"/>
      <c r="AD4004" s="1"/>
      <c r="AE4004" s="1"/>
      <c r="AF4004" s="1"/>
      <c r="AG4004" s="1"/>
      <c r="AH4004" s="1"/>
      <c r="AI4004" s="1"/>
      <c r="AJ4004" s="1"/>
      <c r="AK4004" s="1"/>
      <c r="AL4004" s="1"/>
      <c r="AM4004" s="1"/>
      <c r="AN4004" s="1"/>
      <c r="AO4004" s="1"/>
      <c r="AP4004" s="1"/>
      <c r="AQ4004" s="1"/>
      <c r="AR4004" s="1"/>
    </row>
    <row r="4005" ht="12.0" customHeight="1">
      <c r="A4005" s="1"/>
      <c r="B4005" s="1"/>
      <c r="C4005" s="1"/>
      <c r="D4005" s="1"/>
      <c r="E4005" s="1"/>
      <c r="F4005" s="1"/>
      <c r="G4005" s="1"/>
      <c r="H4005" s="1"/>
      <c r="I4005" s="1"/>
      <c r="J4005" s="1"/>
      <c r="K4005" s="1"/>
      <c r="L4005" s="1"/>
      <c r="M4005" s="1"/>
      <c r="N4005" s="1"/>
      <c r="O4005" s="1"/>
      <c r="P4005" s="1"/>
      <c r="Q4005" s="1"/>
      <c r="R4005" s="1"/>
      <c r="S4005" s="1"/>
      <c r="T4005" s="1"/>
      <c r="U4005" s="1"/>
      <c r="V4005" s="1"/>
      <c r="W4005" s="1"/>
      <c r="X4005" s="1"/>
      <c r="Y4005" s="1"/>
      <c r="Z4005" s="1"/>
      <c r="AA4005" s="1"/>
      <c r="AB4005" s="1"/>
      <c r="AC4005" s="1"/>
      <c r="AD4005" s="1"/>
      <c r="AE4005" s="1"/>
      <c r="AF4005" s="1"/>
      <c r="AG4005" s="1"/>
      <c r="AH4005" s="1"/>
      <c r="AI4005" s="1"/>
      <c r="AJ4005" s="1"/>
      <c r="AK4005" s="1"/>
      <c r="AL4005" s="1"/>
      <c r="AM4005" s="1"/>
      <c r="AN4005" s="1"/>
      <c r="AO4005" s="1"/>
      <c r="AP4005" s="1"/>
      <c r="AQ4005" s="1"/>
      <c r="AR4005" s="1"/>
    </row>
    <row r="4006" ht="12.0" customHeight="1">
      <c r="A4006" s="1"/>
      <c r="B4006" s="1"/>
      <c r="C4006" s="1"/>
      <c r="D4006" s="1"/>
      <c r="E4006" s="1"/>
      <c r="F4006" s="1"/>
      <c r="G4006" s="1"/>
      <c r="H4006" s="1"/>
      <c r="I4006" s="1"/>
      <c r="J4006" s="1"/>
      <c r="K4006" s="1"/>
      <c r="L4006" s="1"/>
      <c r="M4006" s="1"/>
      <c r="N4006" s="1"/>
      <c r="O4006" s="1"/>
      <c r="P4006" s="1"/>
      <c r="Q4006" s="1"/>
      <c r="R4006" s="1"/>
      <c r="S4006" s="1"/>
      <c r="T4006" s="1"/>
      <c r="U4006" s="1"/>
      <c r="V4006" s="1"/>
      <c r="W4006" s="1"/>
      <c r="X4006" s="1"/>
      <c r="Y4006" s="1"/>
      <c r="Z4006" s="1"/>
      <c r="AA4006" s="1"/>
      <c r="AB4006" s="1"/>
      <c r="AC4006" s="1"/>
      <c r="AD4006" s="1"/>
      <c r="AE4006" s="1"/>
      <c r="AF4006" s="1"/>
      <c r="AG4006" s="1"/>
      <c r="AH4006" s="1"/>
      <c r="AI4006" s="1"/>
      <c r="AJ4006" s="1"/>
      <c r="AK4006" s="1"/>
      <c r="AL4006" s="1"/>
      <c r="AM4006" s="1"/>
      <c r="AN4006" s="1"/>
      <c r="AO4006" s="1"/>
      <c r="AP4006" s="1"/>
      <c r="AQ4006" s="1"/>
      <c r="AR4006" s="1"/>
    </row>
    <row r="4007" ht="12.0" customHeight="1">
      <c r="A4007" s="1"/>
      <c r="B4007" s="1"/>
      <c r="C4007" s="1"/>
      <c r="D4007" s="1"/>
      <c r="E4007" s="1"/>
      <c r="F4007" s="1"/>
      <c r="G4007" s="1"/>
      <c r="H4007" s="1"/>
      <c r="I4007" s="1"/>
      <c r="J4007" s="1"/>
      <c r="K4007" s="1"/>
      <c r="L4007" s="1"/>
      <c r="M4007" s="1"/>
      <c r="N4007" s="1"/>
      <c r="O4007" s="1"/>
      <c r="P4007" s="1"/>
      <c r="Q4007" s="1"/>
      <c r="R4007" s="1"/>
      <c r="S4007" s="1"/>
      <c r="T4007" s="1"/>
      <c r="U4007" s="1"/>
      <c r="V4007" s="1"/>
      <c r="W4007" s="1"/>
      <c r="X4007" s="1"/>
      <c r="Y4007" s="1"/>
      <c r="Z4007" s="1"/>
      <c r="AA4007" s="1"/>
      <c r="AB4007" s="1"/>
      <c r="AC4007" s="1"/>
      <c r="AD4007" s="1"/>
      <c r="AE4007" s="1"/>
      <c r="AF4007" s="1"/>
      <c r="AG4007" s="1"/>
      <c r="AH4007" s="1"/>
      <c r="AI4007" s="1"/>
      <c r="AJ4007" s="1"/>
      <c r="AK4007" s="1"/>
      <c r="AL4007" s="1"/>
      <c r="AM4007" s="1"/>
      <c r="AN4007" s="1"/>
      <c r="AO4007" s="1"/>
      <c r="AP4007" s="1"/>
      <c r="AQ4007" s="1"/>
      <c r="AR4007" s="1"/>
    </row>
    <row r="4008" ht="12.0" customHeight="1">
      <c r="A4008" s="1"/>
      <c r="B4008" s="1"/>
      <c r="C4008" s="1"/>
      <c r="D4008" s="1"/>
      <c r="E4008" s="1"/>
      <c r="F4008" s="1"/>
      <c r="G4008" s="1"/>
      <c r="H4008" s="1"/>
      <c r="I4008" s="1"/>
      <c r="J4008" s="1"/>
      <c r="K4008" s="1"/>
      <c r="L4008" s="1"/>
      <c r="M4008" s="1"/>
      <c r="N4008" s="1"/>
      <c r="O4008" s="1"/>
      <c r="P4008" s="1"/>
      <c r="Q4008" s="1"/>
      <c r="R4008" s="1"/>
      <c r="S4008" s="1"/>
      <c r="T4008" s="1"/>
      <c r="U4008" s="1"/>
      <c r="V4008" s="1"/>
      <c r="W4008" s="1"/>
      <c r="X4008" s="1"/>
      <c r="Y4008" s="1"/>
      <c r="Z4008" s="1"/>
      <c r="AA4008" s="1"/>
      <c r="AB4008" s="1"/>
      <c r="AC4008" s="1"/>
      <c r="AD4008" s="1"/>
      <c r="AE4008" s="1"/>
      <c r="AF4008" s="1"/>
      <c r="AG4008" s="1"/>
      <c r="AH4008" s="1"/>
      <c r="AI4008" s="1"/>
      <c r="AJ4008" s="1"/>
      <c r="AK4008" s="1"/>
      <c r="AL4008" s="1"/>
      <c r="AM4008" s="1"/>
      <c r="AN4008" s="1"/>
      <c r="AO4008" s="1"/>
      <c r="AP4008" s="1"/>
      <c r="AQ4008" s="1"/>
      <c r="AR4008" s="1"/>
    </row>
    <row r="4009" ht="12.0" customHeight="1">
      <c r="A4009" s="1"/>
      <c r="B4009" s="1"/>
      <c r="C4009" s="1"/>
      <c r="D4009" s="1"/>
      <c r="E4009" s="1"/>
      <c r="F4009" s="1"/>
      <c r="G4009" s="1"/>
      <c r="H4009" s="1"/>
      <c r="I4009" s="1"/>
      <c r="J4009" s="1"/>
      <c r="K4009" s="1"/>
      <c r="L4009" s="1"/>
      <c r="M4009" s="1"/>
      <c r="N4009" s="1"/>
      <c r="O4009" s="1"/>
      <c r="P4009" s="1"/>
      <c r="Q4009" s="1"/>
      <c r="R4009" s="1"/>
      <c r="S4009" s="1"/>
      <c r="T4009" s="1"/>
      <c r="U4009" s="1"/>
      <c r="V4009" s="1"/>
      <c r="W4009" s="1"/>
      <c r="X4009" s="1"/>
      <c r="Y4009" s="1"/>
      <c r="Z4009" s="1"/>
      <c r="AA4009" s="1"/>
      <c r="AB4009" s="1"/>
      <c r="AC4009" s="1"/>
      <c r="AD4009" s="1"/>
      <c r="AE4009" s="1"/>
      <c r="AF4009" s="1"/>
      <c r="AG4009" s="1"/>
      <c r="AH4009" s="1"/>
      <c r="AI4009" s="1"/>
      <c r="AJ4009" s="1"/>
      <c r="AK4009" s="1"/>
      <c r="AL4009" s="1"/>
      <c r="AM4009" s="1"/>
      <c r="AN4009" s="1"/>
      <c r="AO4009" s="1"/>
      <c r="AP4009" s="1"/>
      <c r="AQ4009" s="1"/>
      <c r="AR4009" s="1"/>
    </row>
    <row r="4010" ht="12.0" customHeight="1">
      <c r="A4010" s="1"/>
      <c r="B4010" s="1"/>
      <c r="C4010" s="1"/>
      <c r="D4010" s="1"/>
      <c r="E4010" s="1"/>
      <c r="F4010" s="1"/>
      <c r="G4010" s="1"/>
      <c r="H4010" s="1"/>
      <c r="I4010" s="1"/>
      <c r="J4010" s="1"/>
      <c r="K4010" s="1"/>
      <c r="L4010" s="1"/>
      <c r="M4010" s="1"/>
      <c r="N4010" s="1"/>
      <c r="O4010" s="1"/>
      <c r="P4010" s="1"/>
      <c r="Q4010" s="1"/>
      <c r="R4010" s="1"/>
      <c r="S4010" s="1"/>
      <c r="T4010" s="1"/>
      <c r="U4010" s="1"/>
      <c r="V4010" s="1"/>
      <c r="W4010" s="1"/>
      <c r="X4010" s="1"/>
      <c r="Y4010" s="1"/>
      <c r="Z4010" s="1"/>
      <c r="AA4010" s="1"/>
      <c r="AB4010" s="1"/>
      <c r="AC4010" s="1"/>
      <c r="AD4010" s="1"/>
      <c r="AE4010" s="1"/>
      <c r="AF4010" s="1"/>
      <c r="AG4010" s="1"/>
      <c r="AH4010" s="1"/>
      <c r="AI4010" s="1"/>
      <c r="AJ4010" s="1"/>
      <c r="AK4010" s="1"/>
      <c r="AL4010" s="1"/>
      <c r="AM4010" s="1"/>
      <c r="AN4010" s="1"/>
      <c r="AO4010" s="1"/>
      <c r="AP4010" s="1"/>
      <c r="AQ4010" s="1"/>
      <c r="AR4010" s="1"/>
    </row>
    <row r="4011" ht="12.0" customHeight="1">
      <c r="A4011" s="1"/>
      <c r="B4011" s="1"/>
      <c r="C4011" s="1"/>
      <c r="D4011" s="1"/>
      <c r="E4011" s="1"/>
      <c r="F4011" s="1"/>
      <c r="G4011" s="1"/>
      <c r="H4011" s="1"/>
      <c r="I4011" s="1"/>
      <c r="J4011" s="1"/>
      <c r="K4011" s="1"/>
      <c r="L4011" s="1"/>
      <c r="M4011" s="1"/>
      <c r="N4011" s="1"/>
      <c r="O4011" s="1"/>
      <c r="P4011" s="1"/>
      <c r="Q4011" s="1"/>
      <c r="R4011" s="1"/>
      <c r="S4011" s="1"/>
      <c r="T4011" s="1"/>
      <c r="U4011" s="1"/>
      <c r="V4011" s="1"/>
      <c r="W4011" s="1"/>
      <c r="X4011" s="1"/>
      <c r="Y4011" s="1"/>
      <c r="Z4011" s="1"/>
      <c r="AA4011" s="1"/>
      <c r="AB4011" s="1"/>
      <c r="AC4011" s="1"/>
      <c r="AD4011" s="1"/>
      <c r="AE4011" s="1"/>
      <c r="AF4011" s="1"/>
      <c r="AG4011" s="1"/>
      <c r="AH4011" s="1"/>
      <c r="AI4011" s="1"/>
      <c r="AJ4011" s="1"/>
      <c r="AK4011" s="1"/>
      <c r="AL4011" s="1"/>
      <c r="AM4011" s="1"/>
      <c r="AN4011" s="1"/>
      <c r="AO4011" s="1"/>
      <c r="AP4011" s="1"/>
      <c r="AQ4011" s="1"/>
      <c r="AR4011" s="1"/>
    </row>
    <row r="4012" ht="12.0" customHeight="1">
      <c r="A4012" s="1"/>
      <c r="B4012" s="1"/>
      <c r="C4012" s="1"/>
      <c r="D4012" s="1"/>
      <c r="E4012" s="1"/>
      <c r="F4012" s="1"/>
      <c r="G4012" s="1"/>
      <c r="H4012" s="1"/>
      <c r="I4012" s="1"/>
      <c r="J4012" s="1"/>
      <c r="K4012" s="1"/>
      <c r="L4012" s="1"/>
      <c r="M4012" s="1"/>
      <c r="N4012" s="1"/>
      <c r="O4012" s="1"/>
      <c r="P4012" s="1"/>
      <c r="Q4012" s="1"/>
      <c r="R4012" s="1"/>
      <c r="S4012" s="1"/>
      <c r="T4012" s="1"/>
      <c r="U4012" s="1"/>
      <c r="V4012" s="1"/>
      <c r="W4012" s="1"/>
      <c r="X4012" s="1"/>
      <c r="Y4012" s="1"/>
      <c r="Z4012" s="1"/>
      <c r="AA4012" s="1"/>
      <c r="AB4012" s="1"/>
      <c r="AC4012" s="1"/>
      <c r="AD4012" s="1"/>
      <c r="AE4012" s="1"/>
      <c r="AF4012" s="1"/>
      <c r="AG4012" s="1"/>
      <c r="AH4012" s="1"/>
      <c r="AI4012" s="1"/>
      <c r="AJ4012" s="1"/>
      <c r="AK4012" s="1"/>
      <c r="AL4012" s="1"/>
      <c r="AM4012" s="1"/>
      <c r="AN4012" s="1"/>
      <c r="AO4012" s="1"/>
      <c r="AP4012" s="1"/>
      <c r="AQ4012" s="1"/>
      <c r="AR4012" s="1"/>
    </row>
    <row r="4013" ht="12.0" customHeight="1">
      <c r="A4013" s="1"/>
      <c r="B4013" s="1"/>
      <c r="C4013" s="1"/>
      <c r="D4013" s="1"/>
      <c r="E4013" s="1"/>
      <c r="F4013" s="1"/>
      <c r="G4013" s="1"/>
      <c r="H4013" s="1"/>
      <c r="I4013" s="1"/>
      <c r="J4013" s="1"/>
      <c r="K4013" s="1"/>
      <c r="L4013" s="1"/>
      <c r="M4013" s="1"/>
      <c r="N4013" s="1"/>
      <c r="O4013" s="1"/>
      <c r="P4013" s="1"/>
      <c r="Q4013" s="1"/>
      <c r="R4013" s="1"/>
      <c r="S4013" s="1"/>
      <c r="T4013" s="1"/>
      <c r="U4013" s="1"/>
      <c r="V4013" s="1"/>
      <c r="W4013" s="1"/>
      <c r="X4013" s="1"/>
      <c r="Y4013" s="1"/>
      <c r="Z4013" s="1"/>
      <c r="AA4013" s="1"/>
      <c r="AB4013" s="1"/>
      <c r="AC4013" s="1"/>
      <c r="AD4013" s="1"/>
      <c r="AE4013" s="1"/>
      <c r="AF4013" s="1"/>
      <c r="AG4013" s="1"/>
      <c r="AH4013" s="1"/>
      <c r="AI4013" s="1"/>
      <c r="AJ4013" s="1"/>
      <c r="AK4013" s="1"/>
      <c r="AL4013" s="1"/>
      <c r="AM4013" s="1"/>
      <c r="AN4013" s="1"/>
      <c r="AO4013" s="1"/>
      <c r="AP4013" s="1"/>
      <c r="AQ4013" s="1"/>
      <c r="AR4013" s="1"/>
    </row>
    <row r="4014" ht="12.0" customHeight="1">
      <c r="A4014" s="1"/>
      <c r="B4014" s="1"/>
      <c r="C4014" s="1"/>
      <c r="D4014" s="1"/>
      <c r="E4014" s="1"/>
      <c r="F4014" s="1"/>
      <c r="G4014" s="1"/>
      <c r="H4014" s="1"/>
      <c r="I4014" s="1"/>
      <c r="J4014" s="1"/>
      <c r="K4014" s="1"/>
      <c r="L4014" s="1"/>
      <c r="M4014" s="1"/>
      <c r="N4014" s="1"/>
      <c r="O4014" s="1"/>
      <c r="P4014" s="1"/>
      <c r="Q4014" s="1"/>
      <c r="R4014" s="1"/>
      <c r="S4014" s="1"/>
      <c r="T4014" s="1"/>
      <c r="U4014" s="1"/>
      <c r="V4014" s="1"/>
      <c r="W4014" s="1"/>
      <c r="X4014" s="1"/>
      <c r="Y4014" s="1"/>
      <c r="Z4014" s="1"/>
      <c r="AA4014" s="1"/>
      <c r="AB4014" s="1"/>
      <c r="AC4014" s="1"/>
      <c r="AD4014" s="1"/>
      <c r="AE4014" s="1"/>
      <c r="AF4014" s="1"/>
      <c r="AG4014" s="1"/>
      <c r="AH4014" s="1"/>
      <c r="AI4014" s="1"/>
      <c r="AJ4014" s="1"/>
      <c r="AK4014" s="1"/>
      <c r="AL4014" s="1"/>
      <c r="AM4014" s="1"/>
      <c r="AN4014" s="1"/>
      <c r="AO4014" s="1"/>
      <c r="AP4014" s="1"/>
      <c r="AQ4014" s="1"/>
      <c r="AR4014" s="1"/>
    </row>
    <row r="4015" ht="12.0" customHeight="1">
      <c r="A4015" s="1"/>
      <c r="B4015" s="1"/>
      <c r="C4015" s="1"/>
      <c r="D4015" s="1"/>
      <c r="E4015" s="1"/>
      <c r="F4015" s="1"/>
      <c r="G4015" s="1"/>
      <c r="H4015" s="1"/>
      <c r="I4015" s="1"/>
      <c r="J4015" s="1"/>
      <c r="K4015" s="1"/>
      <c r="L4015" s="1"/>
      <c r="M4015" s="1"/>
      <c r="N4015" s="1"/>
      <c r="O4015" s="1"/>
      <c r="P4015" s="1"/>
      <c r="Q4015" s="1"/>
      <c r="R4015" s="1"/>
      <c r="S4015" s="1"/>
      <c r="T4015" s="1"/>
      <c r="U4015" s="1"/>
      <c r="V4015" s="1"/>
      <c r="W4015" s="1"/>
      <c r="X4015" s="1"/>
      <c r="Y4015" s="1"/>
      <c r="Z4015" s="1"/>
      <c r="AA4015" s="1"/>
      <c r="AB4015" s="1"/>
      <c r="AC4015" s="1"/>
      <c r="AD4015" s="1"/>
      <c r="AE4015" s="1"/>
      <c r="AF4015" s="1"/>
      <c r="AG4015" s="1"/>
      <c r="AH4015" s="1"/>
      <c r="AI4015" s="1"/>
      <c r="AJ4015" s="1"/>
      <c r="AK4015" s="1"/>
      <c r="AL4015" s="1"/>
      <c r="AM4015" s="1"/>
      <c r="AN4015" s="1"/>
      <c r="AO4015" s="1"/>
      <c r="AP4015" s="1"/>
      <c r="AQ4015" s="1"/>
      <c r="AR4015" s="1"/>
    </row>
    <row r="4016" ht="12.0" customHeight="1">
      <c r="A4016" s="1"/>
      <c r="B4016" s="1"/>
      <c r="C4016" s="1"/>
      <c r="D4016" s="1"/>
      <c r="E4016" s="1"/>
      <c r="F4016" s="1"/>
      <c r="G4016" s="1"/>
      <c r="H4016" s="1"/>
      <c r="I4016" s="1"/>
      <c r="J4016" s="1"/>
      <c r="K4016" s="1"/>
      <c r="L4016" s="1"/>
      <c r="M4016" s="1"/>
      <c r="N4016" s="1"/>
      <c r="O4016" s="1"/>
      <c r="P4016" s="1"/>
      <c r="Q4016" s="1"/>
      <c r="R4016" s="1"/>
      <c r="S4016" s="1"/>
      <c r="T4016" s="1"/>
      <c r="U4016" s="1"/>
      <c r="V4016" s="1"/>
      <c r="W4016" s="1"/>
      <c r="X4016" s="1"/>
      <c r="Y4016" s="1"/>
      <c r="Z4016" s="1"/>
      <c r="AA4016" s="1"/>
      <c r="AB4016" s="1"/>
      <c r="AC4016" s="1"/>
      <c r="AD4016" s="1"/>
      <c r="AE4016" s="1"/>
      <c r="AF4016" s="1"/>
      <c r="AG4016" s="1"/>
      <c r="AH4016" s="1"/>
      <c r="AI4016" s="1"/>
      <c r="AJ4016" s="1"/>
      <c r="AK4016" s="1"/>
      <c r="AL4016" s="1"/>
      <c r="AM4016" s="1"/>
      <c r="AN4016" s="1"/>
      <c r="AO4016" s="1"/>
      <c r="AP4016" s="1"/>
      <c r="AQ4016" s="1"/>
      <c r="AR4016" s="1"/>
    </row>
    <row r="4017" ht="12.0" customHeight="1">
      <c r="A4017" s="1"/>
      <c r="B4017" s="1"/>
      <c r="C4017" s="1"/>
      <c r="D4017" s="1"/>
      <c r="E4017" s="1"/>
      <c r="F4017" s="1"/>
      <c r="G4017" s="1"/>
      <c r="H4017" s="1"/>
      <c r="I4017" s="1"/>
      <c r="J4017" s="1"/>
      <c r="K4017" s="1"/>
      <c r="L4017" s="1"/>
      <c r="M4017" s="1"/>
      <c r="N4017" s="1"/>
      <c r="O4017" s="1"/>
      <c r="P4017" s="1"/>
      <c r="Q4017" s="1"/>
      <c r="R4017" s="1"/>
      <c r="S4017" s="1"/>
      <c r="T4017" s="1"/>
      <c r="U4017" s="1"/>
      <c r="V4017" s="1"/>
      <c r="W4017" s="1"/>
      <c r="X4017" s="1"/>
      <c r="Y4017" s="1"/>
      <c r="Z4017" s="1"/>
      <c r="AA4017" s="1"/>
      <c r="AB4017" s="1"/>
      <c r="AC4017" s="1"/>
      <c r="AD4017" s="1"/>
      <c r="AE4017" s="1"/>
      <c r="AF4017" s="1"/>
      <c r="AG4017" s="1"/>
      <c r="AH4017" s="1"/>
      <c r="AI4017" s="1"/>
      <c r="AJ4017" s="1"/>
      <c r="AK4017" s="1"/>
      <c r="AL4017" s="1"/>
      <c r="AM4017" s="1"/>
      <c r="AN4017" s="1"/>
      <c r="AO4017" s="1"/>
      <c r="AP4017" s="1"/>
      <c r="AQ4017" s="1"/>
      <c r="AR4017" s="1"/>
    </row>
    <row r="4018" ht="12.0" customHeight="1">
      <c r="A4018" s="1"/>
      <c r="B4018" s="1"/>
      <c r="C4018" s="1"/>
      <c r="D4018" s="1"/>
      <c r="E4018" s="1"/>
      <c r="F4018" s="1"/>
      <c r="G4018" s="1"/>
      <c r="H4018" s="1"/>
      <c r="I4018" s="1"/>
      <c r="J4018" s="1"/>
      <c r="K4018" s="1"/>
      <c r="L4018" s="1"/>
      <c r="M4018" s="1"/>
      <c r="N4018" s="1"/>
      <c r="O4018" s="1"/>
      <c r="P4018" s="1"/>
      <c r="Q4018" s="1"/>
      <c r="R4018" s="1"/>
      <c r="S4018" s="1"/>
      <c r="T4018" s="1"/>
      <c r="U4018" s="1"/>
      <c r="V4018" s="1"/>
      <c r="W4018" s="1"/>
      <c r="X4018" s="1"/>
      <c r="Y4018" s="1"/>
      <c r="Z4018" s="1"/>
      <c r="AA4018" s="1"/>
      <c r="AB4018" s="1"/>
      <c r="AC4018" s="1"/>
      <c r="AD4018" s="1"/>
      <c r="AE4018" s="1"/>
      <c r="AF4018" s="1"/>
      <c r="AG4018" s="1"/>
      <c r="AH4018" s="1"/>
      <c r="AI4018" s="1"/>
      <c r="AJ4018" s="1"/>
      <c r="AK4018" s="1"/>
      <c r="AL4018" s="1"/>
      <c r="AM4018" s="1"/>
      <c r="AN4018" s="1"/>
      <c r="AO4018" s="1"/>
      <c r="AP4018" s="1"/>
      <c r="AQ4018" s="1"/>
      <c r="AR4018" s="1"/>
    </row>
    <row r="4019" ht="12.0" customHeight="1">
      <c r="A4019" s="1"/>
      <c r="B4019" s="1"/>
      <c r="C4019" s="1"/>
      <c r="D4019" s="1"/>
      <c r="E4019" s="1"/>
      <c r="F4019" s="1"/>
      <c r="G4019" s="1"/>
      <c r="H4019" s="1"/>
      <c r="I4019" s="1"/>
      <c r="J4019" s="1"/>
      <c r="K4019" s="1"/>
      <c r="L4019" s="1"/>
      <c r="M4019" s="1"/>
      <c r="N4019" s="1"/>
      <c r="O4019" s="1"/>
      <c r="P4019" s="1"/>
      <c r="Q4019" s="1"/>
      <c r="R4019" s="1"/>
      <c r="S4019" s="1"/>
      <c r="T4019" s="1"/>
      <c r="U4019" s="1"/>
      <c r="V4019" s="1"/>
      <c r="W4019" s="1"/>
      <c r="X4019" s="1"/>
      <c r="Y4019" s="1"/>
      <c r="Z4019" s="1"/>
      <c r="AA4019" s="1"/>
      <c r="AB4019" s="1"/>
      <c r="AC4019" s="1"/>
      <c r="AD4019" s="1"/>
      <c r="AE4019" s="1"/>
      <c r="AF4019" s="1"/>
      <c r="AG4019" s="1"/>
      <c r="AH4019" s="1"/>
      <c r="AI4019" s="1"/>
      <c r="AJ4019" s="1"/>
      <c r="AK4019" s="1"/>
      <c r="AL4019" s="1"/>
      <c r="AM4019" s="1"/>
      <c r="AN4019" s="1"/>
      <c r="AO4019" s="1"/>
      <c r="AP4019" s="1"/>
      <c r="AQ4019" s="1"/>
      <c r="AR4019" s="1"/>
    </row>
    <row r="4020" ht="12.0" customHeight="1">
      <c r="A4020" s="1"/>
      <c r="B4020" s="1"/>
      <c r="C4020" s="1"/>
      <c r="D4020" s="1"/>
      <c r="E4020" s="1"/>
      <c r="F4020" s="1"/>
      <c r="G4020" s="1"/>
      <c r="H4020" s="1"/>
      <c r="I4020" s="1"/>
      <c r="J4020" s="1"/>
      <c r="K4020" s="1"/>
      <c r="L4020" s="1"/>
      <c r="M4020" s="1"/>
      <c r="N4020" s="1"/>
      <c r="O4020" s="1"/>
      <c r="P4020" s="1"/>
      <c r="Q4020" s="1"/>
      <c r="R4020" s="1"/>
      <c r="S4020" s="1"/>
      <c r="T4020" s="1"/>
      <c r="U4020" s="1"/>
      <c r="V4020" s="1"/>
      <c r="W4020" s="1"/>
      <c r="X4020" s="1"/>
      <c r="Y4020" s="1"/>
      <c r="Z4020" s="1"/>
      <c r="AA4020" s="1"/>
      <c r="AB4020" s="1"/>
      <c r="AC4020" s="1"/>
      <c r="AD4020" s="1"/>
      <c r="AE4020" s="1"/>
      <c r="AF4020" s="1"/>
      <c r="AG4020" s="1"/>
      <c r="AH4020" s="1"/>
      <c r="AI4020" s="1"/>
      <c r="AJ4020" s="1"/>
      <c r="AK4020" s="1"/>
      <c r="AL4020" s="1"/>
      <c r="AM4020" s="1"/>
      <c r="AN4020" s="1"/>
      <c r="AO4020" s="1"/>
      <c r="AP4020" s="1"/>
      <c r="AQ4020" s="1"/>
      <c r="AR4020" s="1"/>
    </row>
    <row r="4021" ht="12.0" customHeight="1">
      <c r="A4021" s="1"/>
      <c r="B4021" s="1"/>
      <c r="C4021" s="1"/>
      <c r="D4021" s="1"/>
      <c r="E4021" s="1"/>
      <c r="F4021" s="1"/>
      <c r="G4021" s="1"/>
      <c r="H4021" s="1"/>
      <c r="I4021" s="1"/>
      <c r="J4021" s="1"/>
      <c r="K4021" s="1"/>
      <c r="L4021" s="1"/>
      <c r="M4021" s="1"/>
      <c r="N4021" s="1"/>
      <c r="O4021" s="1"/>
      <c r="P4021" s="1"/>
      <c r="Q4021" s="1"/>
      <c r="R4021" s="1"/>
      <c r="S4021" s="1"/>
      <c r="T4021" s="1"/>
      <c r="U4021" s="1"/>
      <c r="V4021" s="1"/>
      <c r="W4021" s="1"/>
      <c r="X4021" s="1"/>
      <c r="Y4021" s="1"/>
      <c r="Z4021" s="1"/>
      <c r="AA4021" s="1"/>
      <c r="AB4021" s="1"/>
      <c r="AC4021" s="1"/>
      <c r="AD4021" s="1"/>
      <c r="AE4021" s="1"/>
      <c r="AF4021" s="1"/>
      <c r="AG4021" s="1"/>
      <c r="AH4021" s="1"/>
      <c r="AI4021" s="1"/>
      <c r="AJ4021" s="1"/>
      <c r="AK4021" s="1"/>
      <c r="AL4021" s="1"/>
      <c r="AM4021" s="1"/>
      <c r="AN4021" s="1"/>
      <c r="AO4021" s="1"/>
      <c r="AP4021" s="1"/>
      <c r="AQ4021" s="1"/>
      <c r="AR4021" s="1"/>
    </row>
    <row r="4022" ht="12.0" customHeight="1">
      <c r="A4022" s="1"/>
      <c r="B4022" s="1"/>
      <c r="C4022" s="1"/>
      <c r="D4022" s="1"/>
      <c r="E4022" s="1"/>
      <c r="F4022" s="1"/>
      <c r="G4022" s="1"/>
      <c r="H4022" s="1"/>
      <c r="I4022" s="1"/>
      <c r="J4022" s="1"/>
      <c r="K4022" s="1"/>
      <c r="L4022" s="1"/>
      <c r="M4022" s="1"/>
      <c r="N4022" s="1"/>
      <c r="O4022" s="1"/>
      <c r="P4022" s="1"/>
      <c r="Q4022" s="1"/>
      <c r="R4022" s="1"/>
      <c r="S4022" s="1"/>
      <c r="T4022" s="1"/>
      <c r="U4022" s="1"/>
      <c r="V4022" s="1"/>
      <c r="W4022" s="1"/>
      <c r="X4022" s="1"/>
      <c r="Y4022" s="1"/>
      <c r="Z4022" s="1"/>
      <c r="AA4022" s="1"/>
      <c r="AB4022" s="1"/>
      <c r="AC4022" s="1"/>
      <c r="AD4022" s="1"/>
      <c r="AE4022" s="1"/>
      <c r="AF4022" s="1"/>
      <c r="AG4022" s="1"/>
      <c r="AH4022" s="1"/>
      <c r="AI4022" s="1"/>
      <c r="AJ4022" s="1"/>
      <c r="AK4022" s="1"/>
      <c r="AL4022" s="1"/>
      <c r="AM4022" s="1"/>
      <c r="AN4022" s="1"/>
      <c r="AO4022" s="1"/>
      <c r="AP4022" s="1"/>
      <c r="AQ4022" s="1"/>
      <c r="AR4022" s="1"/>
    </row>
    <row r="4023" ht="12.0" customHeight="1">
      <c r="A4023" s="1"/>
      <c r="B4023" s="1"/>
      <c r="C4023" s="1"/>
      <c r="D4023" s="1"/>
      <c r="E4023" s="1"/>
      <c r="F4023" s="1"/>
      <c r="G4023" s="1"/>
      <c r="H4023" s="1"/>
      <c r="I4023" s="1"/>
      <c r="J4023" s="1"/>
      <c r="K4023" s="1"/>
      <c r="L4023" s="1"/>
      <c r="M4023" s="1"/>
      <c r="N4023" s="1"/>
      <c r="O4023" s="1"/>
      <c r="P4023" s="1"/>
      <c r="Q4023" s="1"/>
      <c r="R4023" s="1"/>
      <c r="S4023" s="1"/>
      <c r="T4023" s="1"/>
      <c r="U4023" s="1"/>
      <c r="V4023" s="1"/>
      <c r="W4023" s="1"/>
      <c r="X4023" s="1"/>
      <c r="Y4023" s="1"/>
      <c r="Z4023" s="1"/>
      <c r="AA4023" s="1"/>
      <c r="AB4023" s="1"/>
      <c r="AC4023" s="1"/>
      <c r="AD4023" s="1"/>
      <c r="AE4023" s="1"/>
      <c r="AF4023" s="1"/>
      <c r="AG4023" s="1"/>
      <c r="AH4023" s="1"/>
      <c r="AI4023" s="1"/>
      <c r="AJ4023" s="1"/>
      <c r="AK4023" s="1"/>
      <c r="AL4023" s="1"/>
      <c r="AM4023" s="1"/>
      <c r="AN4023" s="1"/>
      <c r="AO4023" s="1"/>
      <c r="AP4023" s="1"/>
      <c r="AQ4023" s="1"/>
      <c r="AR4023" s="1"/>
    </row>
    <row r="4024" ht="12.0" customHeight="1">
      <c r="A4024" s="1"/>
      <c r="B4024" s="1"/>
      <c r="C4024" s="1"/>
      <c r="D4024" s="1"/>
      <c r="E4024" s="1"/>
      <c r="F4024" s="1"/>
      <c r="G4024" s="1"/>
      <c r="H4024" s="1"/>
      <c r="I4024" s="1"/>
      <c r="J4024" s="1"/>
      <c r="K4024" s="1"/>
      <c r="L4024" s="1"/>
      <c r="M4024" s="1"/>
      <c r="N4024" s="1"/>
      <c r="O4024" s="1"/>
      <c r="P4024" s="1"/>
      <c r="Q4024" s="1"/>
      <c r="R4024" s="1"/>
      <c r="S4024" s="1"/>
      <c r="T4024" s="1"/>
      <c r="U4024" s="1"/>
      <c r="V4024" s="1"/>
      <c r="W4024" s="1"/>
      <c r="X4024" s="1"/>
      <c r="Y4024" s="1"/>
      <c r="Z4024" s="1"/>
      <c r="AA4024" s="1"/>
      <c r="AB4024" s="1"/>
      <c r="AC4024" s="1"/>
      <c r="AD4024" s="1"/>
      <c r="AE4024" s="1"/>
      <c r="AF4024" s="1"/>
      <c r="AG4024" s="1"/>
      <c r="AH4024" s="1"/>
      <c r="AI4024" s="1"/>
      <c r="AJ4024" s="1"/>
      <c r="AK4024" s="1"/>
      <c r="AL4024" s="1"/>
      <c r="AM4024" s="1"/>
      <c r="AN4024" s="1"/>
      <c r="AO4024" s="1"/>
      <c r="AP4024" s="1"/>
      <c r="AQ4024" s="1"/>
      <c r="AR4024" s="1"/>
    </row>
    <row r="4025" ht="12.0" customHeight="1">
      <c r="A4025" s="1"/>
      <c r="B4025" s="1"/>
      <c r="C4025" s="1"/>
      <c r="D4025" s="1"/>
      <c r="E4025" s="1"/>
      <c r="F4025" s="1"/>
      <c r="G4025" s="1"/>
      <c r="H4025" s="1"/>
      <c r="I4025" s="1"/>
      <c r="J4025" s="1"/>
      <c r="K4025" s="1"/>
      <c r="L4025" s="1"/>
      <c r="M4025" s="1"/>
      <c r="N4025" s="1"/>
      <c r="O4025" s="1"/>
      <c r="P4025" s="1"/>
      <c r="Q4025" s="1"/>
      <c r="R4025" s="1"/>
      <c r="S4025" s="1"/>
      <c r="T4025" s="1"/>
      <c r="U4025" s="1"/>
      <c r="V4025" s="1"/>
      <c r="W4025" s="1"/>
      <c r="X4025" s="1"/>
      <c r="Y4025" s="1"/>
      <c r="Z4025" s="1"/>
      <c r="AA4025" s="1"/>
      <c r="AB4025" s="1"/>
      <c r="AC4025" s="1"/>
      <c r="AD4025" s="1"/>
      <c r="AE4025" s="1"/>
      <c r="AF4025" s="1"/>
      <c r="AG4025" s="1"/>
      <c r="AH4025" s="1"/>
      <c r="AI4025" s="1"/>
      <c r="AJ4025" s="1"/>
      <c r="AK4025" s="1"/>
      <c r="AL4025" s="1"/>
      <c r="AM4025" s="1"/>
      <c r="AN4025" s="1"/>
      <c r="AO4025" s="1"/>
      <c r="AP4025" s="1"/>
      <c r="AQ4025" s="1"/>
      <c r="AR4025" s="1"/>
    </row>
    <row r="4026" ht="12.0" customHeight="1">
      <c r="A4026" s="1"/>
      <c r="B4026" s="1"/>
      <c r="C4026" s="1"/>
      <c r="D4026" s="1"/>
      <c r="E4026" s="1"/>
      <c r="F4026" s="1"/>
      <c r="G4026" s="1"/>
      <c r="H4026" s="1"/>
      <c r="I4026" s="1"/>
      <c r="J4026" s="1"/>
      <c r="K4026" s="1"/>
      <c r="L4026" s="1"/>
      <c r="M4026" s="1"/>
      <c r="N4026" s="1"/>
      <c r="O4026" s="1"/>
      <c r="P4026" s="1"/>
      <c r="Q4026" s="1"/>
      <c r="R4026" s="1"/>
      <c r="S4026" s="1"/>
      <c r="T4026" s="1"/>
      <c r="U4026" s="1"/>
      <c r="V4026" s="1"/>
      <c r="W4026" s="1"/>
      <c r="X4026" s="1"/>
      <c r="Y4026" s="1"/>
      <c r="Z4026" s="1"/>
      <c r="AA4026" s="1"/>
      <c r="AB4026" s="1"/>
      <c r="AC4026" s="1"/>
      <c r="AD4026" s="1"/>
      <c r="AE4026" s="1"/>
      <c r="AF4026" s="1"/>
      <c r="AG4026" s="1"/>
      <c r="AH4026" s="1"/>
      <c r="AI4026" s="1"/>
      <c r="AJ4026" s="1"/>
      <c r="AK4026" s="1"/>
      <c r="AL4026" s="1"/>
      <c r="AM4026" s="1"/>
      <c r="AN4026" s="1"/>
      <c r="AO4026" s="1"/>
      <c r="AP4026" s="1"/>
      <c r="AQ4026" s="1"/>
      <c r="AR4026" s="1"/>
    </row>
    <row r="4027" ht="12.0" customHeight="1">
      <c r="A4027" s="1"/>
      <c r="B4027" s="1"/>
      <c r="C4027" s="1"/>
      <c r="D4027" s="1"/>
      <c r="E4027" s="1"/>
      <c r="F4027" s="1"/>
      <c r="G4027" s="1"/>
      <c r="H4027" s="1"/>
      <c r="I4027" s="1"/>
      <c r="J4027" s="1"/>
      <c r="K4027" s="1"/>
      <c r="L4027" s="1"/>
      <c r="M4027" s="1"/>
      <c r="N4027" s="1"/>
      <c r="O4027" s="1"/>
      <c r="P4027" s="1"/>
      <c r="Q4027" s="1"/>
      <c r="R4027" s="1"/>
      <c r="S4027" s="1"/>
      <c r="T4027" s="1"/>
      <c r="U4027" s="1"/>
      <c r="V4027" s="1"/>
      <c r="W4027" s="1"/>
      <c r="X4027" s="1"/>
      <c r="Y4027" s="1"/>
      <c r="Z4027" s="1"/>
      <c r="AA4027" s="1"/>
      <c r="AB4027" s="1"/>
      <c r="AC4027" s="1"/>
      <c r="AD4027" s="1"/>
      <c r="AE4027" s="1"/>
      <c r="AF4027" s="1"/>
      <c r="AG4027" s="1"/>
      <c r="AH4027" s="1"/>
      <c r="AI4027" s="1"/>
      <c r="AJ4027" s="1"/>
      <c r="AK4027" s="1"/>
      <c r="AL4027" s="1"/>
      <c r="AM4027" s="1"/>
      <c r="AN4027" s="1"/>
      <c r="AO4027" s="1"/>
      <c r="AP4027" s="1"/>
      <c r="AQ4027" s="1"/>
      <c r="AR4027" s="1"/>
    </row>
    <row r="4028" ht="12.0" customHeight="1">
      <c r="A4028" s="1"/>
      <c r="B4028" s="1"/>
      <c r="C4028" s="1"/>
      <c r="D4028" s="1"/>
      <c r="E4028" s="1"/>
      <c r="F4028" s="1"/>
      <c r="G4028" s="1"/>
      <c r="H4028" s="1"/>
      <c r="I4028" s="1"/>
      <c r="J4028" s="1"/>
      <c r="K4028" s="1"/>
      <c r="L4028" s="1"/>
      <c r="M4028" s="1"/>
      <c r="N4028" s="1"/>
      <c r="O4028" s="1"/>
      <c r="P4028" s="1"/>
      <c r="Q4028" s="1"/>
      <c r="R4028" s="1"/>
      <c r="S4028" s="1"/>
      <c r="T4028" s="1"/>
      <c r="U4028" s="1"/>
      <c r="V4028" s="1"/>
      <c r="W4028" s="1"/>
      <c r="X4028" s="1"/>
      <c r="Y4028" s="1"/>
      <c r="Z4028" s="1"/>
      <c r="AA4028" s="1"/>
      <c r="AB4028" s="1"/>
      <c r="AC4028" s="1"/>
      <c r="AD4028" s="1"/>
      <c r="AE4028" s="1"/>
      <c r="AF4028" s="1"/>
      <c r="AG4028" s="1"/>
      <c r="AH4028" s="1"/>
      <c r="AI4028" s="1"/>
      <c r="AJ4028" s="1"/>
      <c r="AK4028" s="1"/>
      <c r="AL4028" s="1"/>
      <c r="AM4028" s="1"/>
      <c r="AN4028" s="1"/>
      <c r="AO4028" s="1"/>
      <c r="AP4028" s="1"/>
      <c r="AQ4028" s="1"/>
      <c r="AR4028" s="1"/>
    </row>
    <row r="4029" ht="12.0" customHeight="1">
      <c r="A4029" s="1"/>
      <c r="B4029" s="1"/>
      <c r="C4029" s="1"/>
      <c r="D4029" s="1"/>
      <c r="E4029" s="1"/>
      <c r="F4029" s="1"/>
      <c r="G4029" s="1"/>
      <c r="H4029" s="1"/>
      <c r="I4029" s="1"/>
      <c r="J4029" s="1"/>
      <c r="K4029" s="1"/>
      <c r="L4029" s="1"/>
      <c r="M4029" s="1"/>
      <c r="N4029" s="1"/>
      <c r="O4029" s="1"/>
      <c r="P4029" s="1"/>
      <c r="Q4029" s="1"/>
      <c r="R4029" s="1"/>
      <c r="S4029" s="1"/>
      <c r="T4029" s="1"/>
      <c r="U4029" s="1"/>
      <c r="V4029" s="1"/>
      <c r="W4029" s="1"/>
      <c r="X4029" s="1"/>
      <c r="Y4029" s="1"/>
      <c r="Z4029" s="1"/>
      <c r="AA4029" s="1"/>
      <c r="AB4029" s="1"/>
      <c r="AC4029" s="1"/>
      <c r="AD4029" s="1"/>
      <c r="AE4029" s="1"/>
      <c r="AF4029" s="1"/>
      <c r="AG4029" s="1"/>
      <c r="AH4029" s="1"/>
      <c r="AI4029" s="1"/>
      <c r="AJ4029" s="1"/>
      <c r="AK4029" s="1"/>
      <c r="AL4029" s="1"/>
      <c r="AM4029" s="1"/>
      <c r="AN4029" s="1"/>
      <c r="AO4029" s="1"/>
      <c r="AP4029" s="1"/>
      <c r="AQ4029" s="1"/>
      <c r="AR4029" s="1"/>
    </row>
    <row r="4030" ht="12.0" customHeight="1">
      <c r="A4030" s="1"/>
      <c r="B4030" s="1"/>
      <c r="C4030" s="1"/>
      <c r="D4030" s="1"/>
      <c r="E4030" s="1"/>
      <c r="F4030" s="1"/>
      <c r="G4030" s="1"/>
      <c r="H4030" s="1"/>
      <c r="I4030" s="1"/>
      <c r="J4030" s="1"/>
      <c r="K4030" s="1"/>
      <c r="L4030" s="1"/>
      <c r="M4030" s="1"/>
      <c r="N4030" s="1"/>
      <c r="O4030" s="1"/>
      <c r="P4030" s="1"/>
      <c r="Q4030" s="1"/>
      <c r="R4030" s="1"/>
      <c r="S4030" s="1"/>
      <c r="T4030" s="1"/>
      <c r="U4030" s="1"/>
      <c r="V4030" s="1"/>
      <c r="W4030" s="1"/>
      <c r="X4030" s="1"/>
      <c r="Y4030" s="1"/>
      <c r="Z4030" s="1"/>
      <c r="AA4030" s="1"/>
      <c r="AB4030" s="1"/>
      <c r="AC4030" s="1"/>
      <c r="AD4030" s="1"/>
      <c r="AE4030" s="1"/>
      <c r="AF4030" s="1"/>
      <c r="AG4030" s="1"/>
      <c r="AH4030" s="1"/>
      <c r="AI4030" s="1"/>
      <c r="AJ4030" s="1"/>
      <c r="AK4030" s="1"/>
      <c r="AL4030" s="1"/>
      <c r="AM4030" s="1"/>
      <c r="AN4030" s="1"/>
      <c r="AO4030" s="1"/>
      <c r="AP4030" s="1"/>
      <c r="AQ4030" s="1"/>
      <c r="AR4030" s="1"/>
    </row>
    <row r="4031" ht="12.0" customHeight="1">
      <c r="A4031" s="1"/>
      <c r="B4031" s="1"/>
      <c r="C4031" s="1"/>
      <c r="D4031" s="1"/>
      <c r="E4031" s="1"/>
      <c r="F4031" s="1"/>
      <c r="G4031" s="1"/>
      <c r="H4031" s="1"/>
      <c r="I4031" s="1"/>
      <c r="J4031" s="1"/>
      <c r="K4031" s="1"/>
      <c r="L4031" s="1"/>
      <c r="M4031" s="1"/>
      <c r="N4031" s="1"/>
      <c r="O4031" s="1"/>
      <c r="P4031" s="1"/>
      <c r="Q4031" s="1"/>
      <c r="R4031" s="1"/>
      <c r="S4031" s="1"/>
      <c r="T4031" s="1"/>
      <c r="U4031" s="1"/>
      <c r="V4031" s="1"/>
      <c r="W4031" s="1"/>
      <c r="X4031" s="1"/>
      <c r="Y4031" s="1"/>
      <c r="Z4031" s="1"/>
      <c r="AA4031" s="1"/>
      <c r="AB4031" s="1"/>
      <c r="AC4031" s="1"/>
      <c r="AD4031" s="1"/>
      <c r="AE4031" s="1"/>
      <c r="AF4031" s="1"/>
      <c r="AG4031" s="1"/>
      <c r="AH4031" s="1"/>
      <c r="AI4031" s="1"/>
      <c r="AJ4031" s="1"/>
      <c r="AK4031" s="1"/>
      <c r="AL4031" s="1"/>
      <c r="AM4031" s="1"/>
      <c r="AN4031" s="1"/>
      <c r="AO4031" s="1"/>
      <c r="AP4031" s="1"/>
      <c r="AQ4031" s="1"/>
      <c r="AR4031" s="1"/>
    </row>
    <row r="4032" ht="12.0" customHeight="1">
      <c r="A4032" s="1"/>
      <c r="B4032" s="1"/>
      <c r="C4032" s="1"/>
      <c r="D4032" s="1"/>
      <c r="E4032" s="1"/>
      <c r="F4032" s="1"/>
      <c r="G4032" s="1"/>
      <c r="H4032" s="1"/>
      <c r="I4032" s="1"/>
      <c r="J4032" s="1"/>
      <c r="K4032" s="1"/>
      <c r="L4032" s="1"/>
      <c r="M4032" s="1"/>
      <c r="N4032" s="1"/>
      <c r="O4032" s="1"/>
      <c r="P4032" s="1"/>
      <c r="Q4032" s="1"/>
      <c r="R4032" s="1"/>
      <c r="S4032" s="1"/>
      <c r="T4032" s="1"/>
      <c r="U4032" s="1"/>
      <c r="V4032" s="1"/>
      <c r="W4032" s="1"/>
      <c r="X4032" s="1"/>
      <c r="Y4032" s="1"/>
      <c r="Z4032" s="1"/>
      <c r="AA4032" s="1"/>
      <c r="AB4032" s="1"/>
      <c r="AC4032" s="1"/>
      <c r="AD4032" s="1"/>
      <c r="AE4032" s="1"/>
      <c r="AF4032" s="1"/>
      <c r="AG4032" s="1"/>
      <c r="AH4032" s="1"/>
      <c r="AI4032" s="1"/>
      <c r="AJ4032" s="1"/>
      <c r="AK4032" s="1"/>
      <c r="AL4032" s="1"/>
      <c r="AM4032" s="1"/>
      <c r="AN4032" s="1"/>
      <c r="AO4032" s="1"/>
      <c r="AP4032" s="1"/>
      <c r="AQ4032" s="1"/>
      <c r="AR4032" s="1"/>
    </row>
    <row r="4033" ht="12.0" customHeight="1">
      <c r="A4033" s="1"/>
      <c r="B4033" s="1"/>
      <c r="C4033" s="1"/>
      <c r="D4033" s="1"/>
      <c r="E4033" s="1"/>
      <c r="F4033" s="1"/>
      <c r="G4033" s="1"/>
      <c r="H4033" s="1"/>
      <c r="I4033" s="1"/>
      <c r="J4033" s="1"/>
      <c r="K4033" s="1"/>
      <c r="L4033" s="1"/>
      <c r="M4033" s="1"/>
      <c r="N4033" s="1"/>
      <c r="O4033" s="1"/>
      <c r="P4033" s="1"/>
      <c r="Q4033" s="1"/>
      <c r="R4033" s="1"/>
      <c r="S4033" s="1"/>
      <c r="T4033" s="1"/>
      <c r="U4033" s="1"/>
      <c r="V4033" s="1"/>
      <c r="W4033" s="1"/>
      <c r="X4033" s="1"/>
      <c r="Y4033" s="1"/>
      <c r="Z4033" s="1"/>
      <c r="AA4033" s="1"/>
      <c r="AB4033" s="1"/>
      <c r="AC4033" s="1"/>
      <c r="AD4033" s="1"/>
      <c r="AE4033" s="1"/>
      <c r="AF4033" s="1"/>
      <c r="AG4033" s="1"/>
      <c r="AH4033" s="1"/>
      <c r="AI4033" s="1"/>
      <c r="AJ4033" s="1"/>
      <c r="AK4033" s="1"/>
      <c r="AL4033" s="1"/>
      <c r="AM4033" s="1"/>
      <c r="AN4033" s="1"/>
      <c r="AO4033" s="1"/>
      <c r="AP4033" s="1"/>
      <c r="AQ4033" s="1"/>
      <c r="AR4033" s="1"/>
    </row>
    <row r="4034" ht="12.0" customHeight="1">
      <c r="A4034" s="1"/>
      <c r="B4034" s="1"/>
      <c r="C4034" s="1"/>
      <c r="D4034" s="1"/>
      <c r="E4034" s="1"/>
      <c r="F4034" s="1"/>
      <c r="G4034" s="1"/>
      <c r="H4034" s="1"/>
      <c r="I4034" s="1"/>
      <c r="J4034" s="1"/>
      <c r="K4034" s="1"/>
      <c r="L4034" s="1"/>
      <c r="M4034" s="1"/>
      <c r="N4034" s="1"/>
      <c r="O4034" s="1"/>
      <c r="P4034" s="1"/>
      <c r="Q4034" s="1"/>
      <c r="R4034" s="1"/>
      <c r="S4034" s="1"/>
      <c r="T4034" s="1"/>
      <c r="U4034" s="1"/>
      <c r="V4034" s="1"/>
      <c r="W4034" s="1"/>
      <c r="X4034" s="1"/>
      <c r="Y4034" s="1"/>
      <c r="Z4034" s="1"/>
      <c r="AA4034" s="1"/>
      <c r="AB4034" s="1"/>
      <c r="AC4034" s="1"/>
      <c r="AD4034" s="1"/>
      <c r="AE4034" s="1"/>
      <c r="AF4034" s="1"/>
      <c r="AG4034" s="1"/>
      <c r="AH4034" s="1"/>
      <c r="AI4034" s="1"/>
      <c r="AJ4034" s="1"/>
      <c r="AK4034" s="1"/>
      <c r="AL4034" s="1"/>
      <c r="AM4034" s="1"/>
      <c r="AN4034" s="1"/>
      <c r="AO4034" s="1"/>
      <c r="AP4034" s="1"/>
      <c r="AQ4034" s="1"/>
      <c r="AR4034" s="1"/>
    </row>
    <row r="4035" ht="12.0" customHeight="1">
      <c r="A4035" s="1"/>
      <c r="B4035" s="1"/>
      <c r="C4035" s="1"/>
      <c r="D4035" s="1"/>
      <c r="E4035" s="1"/>
      <c r="F4035" s="1"/>
      <c r="G4035" s="1"/>
      <c r="H4035" s="1"/>
      <c r="I4035" s="1"/>
      <c r="J4035" s="1"/>
      <c r="K4035" s="1"/>
      <c r="L4035" s="1"/>
      <c r="M4035" s="1"/>
      <c r="N4035" s="1"/>
      <c r="O4035" s="1"/>
      <c r="P4035" s="1"/>
      <c r="Q4035" s="1"/>
      <c r="R4035" s="1"/>
      <c r="S4035" s="1"/>
      <c r="T4035" s="1"/>
      <c r="U4035" s="1"/>
      <c r="V4035" s="1"/>
      <c r="W4035" s="1"/>
      <c r="X4035" s="1"/>
      <c r="Y4035" s="1"/>
      <c r="Z4035" s="1"/>
      <c r="AA4035" s="1"/>
      <c r="AB4035" s="1"/>
      <c r="AC4035" s="1"/>
      <c r="AD4035" s="1"/>
      <c r="AE4035" s="1"/>
      <c r="AF4035" s="1"/>
      <c r="AG4035" s="1"/>
      <c r="AH4035" s="1"/>
      <c r="AI4035" s="1"/>
      <c r="AJ4035" s="1"/>
      <c r="AK4035" s="1"/>
      <c r="AL4035" s="1"/>
      <c r="AM4035" s="1"/>
      <c r="AN4035" s="1"/>
      <c r="AO4035" s="1"/>
      <c r="AP4035" s="1"/>
      <c r="AQ4035" s="1"/>
      <c r="AR4035" s="1"/>
    </row>
    <row r="4036" ht="12.0" customHeight="1">
      <c r="A4036" s="1"/>
      <c r="B4036" s="1"/>
      <c r="C4036" s="1"/>
      <c r="D4036" s="1"/>
      <c r="E4036" s="1"/>
      <c r="F4036" s="1"/>
      <c r="G4036" s="1"/>
      <c r="H4036" s="1"/>
      <c r="I4036" s="1"/>
      <c r="J4036" s="1"/>
      <c r="K4036" s="1"/>
      <c r="L4036" s="1"/>
      <c r="M4036" s="1"/>
      <c r="N4036" s="1"/>
      <c r="O4036" s="1"/>
      <c r="P4036" s="1"/>
      <c r="Q4036" s="1"/>
      <c r="R4036" s="1"/>
      <c r="S4036" s="1"/>
      <c r="T4036" s="1"/>
      <c r="U4036" s="1"/>
      <c r="V4036" s="1"/>
      <c r="W4036" s="1"/>
      <c r="X4036" s="1"/>
      <c r="Y4036" s="1"/>
      <c r="Z4036" s="1"/>
      <c r="AA4036" s="1"/>
      <c r="AB4036" s="1"/>
      <c r="AC4036" s="1"/>
      <c r="AD4036" s="1"/>
      <c r="AE4036" s="1"/>
      <c r="AF4036" s="1"/>
      <c r="AG4036" s="1"/>
      <c r="AH4036" s="1"/>
      <c r="AI4036" s="1"/>
      <c r="AJ4036" s="1"/>
      <c r="AK4036" s="1"/>
      <c r="AL4036" s="1"/>
      <c r="AM4036" s="1"/>
      <c r="AN4036" s="1"/>
      <c r="AO4036" s="1"/>
      <c r="AP4036" s="1"/>
      <c r="AQ4036" s="1"/>
      <c r="AR4036" s="1"/>
    </row>
    <row r="4037" ht="12.0" customHeight="1">
      <c r="A4037" s="1"/>
      <c r="B4037" s="1"/>
      <c r="C4037" s="1"/>
      <c r="D4037" s="1"/>
      <c r="E4037" s="1"/>
      <c r="F4037" s="1"/>
      <c r="G4037" s="1"/>
      <c r="H4037" s="1"/>
      <c r="I4037" s="1"/>
      <c r="J4037" s="1"/>
      <c r="K4037" s="1"/>
      <c r="L4037" s="1"/>
      <c r="M4037" s="1"/>
      <c r="N4037" s="1"/>
      <c r="O4037" s="1"/>
      <c r="P4037" s="1"/>
      <c r="Q4037" s="1"/>
      <c r="R4037" s="1"/>
      <c r="S4037" s="1"/>
      <c r="T4037" s="1"/>
      <c r="U4037" s="1"/>
      <c r="V4037" s="1"/>
      <c r="W4037" s="1"/>
      <c r="X4037" s="1"/>
      <c r="Y4037" s="1"/>
      <c r="Z4037" s="1"/>
      <c r="AA4037" s="1"/>
      <c r="AB4037" s="1"/>
      <c r="AC4037" s="1"/>
      <c r="AD4037" s="1"/>
      <c r="AE4037" s="1"/>
      <c r="AF4037" s="1"/>
      <c r="AG4037" s="1"/>
      <c r="AH4037" s="1"/>
      <c r="AI4037" s="1"/>
      <c r="AJ4037" s="1"/>
      <c r="AK4037" s="1"/>
      <c r="AL4037" s="1"/>
      <c r="AM4037" s="1"/>
      <c r="AN4037" s="1"/>
      <c r="AO4037" s="1"/>
      <c r="AP4037" s="1"/>
      <c r="AQ4037" s="1"/>
      <c r="AR4037" s="1"/>
    </row>
    <row r="4038" ht="12.0" customHeight="1">
      <c r="A4038" s="1"/>
      <c r="B4038" s="1"/>
      <c r="C4038" s="1"/>
      <c r="D4038" s="1"/>
      <c r="E4038" s="1"/>
      <c r="F4038" s="1"/>
      <c r="G4038" s="1"/>
      <c r="H4038" s="1"/>
      <c r="I4038" s="1"/>
      <c r="J4038" s="1"/>
      <c r="K4038" s="1"/>
      <c r="L4038" s="1"/>
      <c r="M4038" s="1"/>
      <c r="N4038" s="1"/>
      <c r="O4038" s="1"/>
      <c r="P4038" s="1"/>
      <c r="Q4038" s="1"/>
      <c r="R4038" s="1"/>
      <c r="S4038" s="1"/>
      <c r="T4038" s="1"/>
      <c r="U4038" s="1"/>
      <c r="V4038" s="1"/>
      <c r="W4038" s="1"/>
      <c r="X4038" s="1"/>
      <c r="Y4038" s="1"/>
      <c r="Z4038" s="1"/>
      <c r="AA4038" s="1"/>
      <c r="AB4038" s="1"/>
      <c r="AC4038" s="1"/>
      <c r="AD4038" s="1"/>
      <c r="AE4038" s="1"/>
      <c r="AF4038" s="1"/>
      <c r="AG4038" s="1"/>
      <c r="AH4038" s="1"/>
      <c r="AI4038" s="1"/>
      <c r="AJ4038" s="1"/>
      <c r="AK4038" s="1"/>
      <c r="AL4038" s="1"/>
      <c r="AM4038" s="1"/>
      <c r="AN4038" s="1"/>
      <c r="AO4038" s="1"/>
      <c r="AP4038" s="1"/>
      <c r="AQ4038" s="1"/>
      <c r="AR4038" s="1"/>
    </row>
    <row r="4039" ht="12.0" customHeight="1">
      <c r="A4039" s="1"/>
      <c r="B4039" s="1"/>
      <c r="C4039" s="1"/>
      <c r="D4039" s="1"/>
      <c r="E4039" s="1"/>
      <c r="F4039" s="1"/>
      <c r="G4039" s="1"/>
      <c r="H4039" s="1"/>
      <c r="I4039" s="1"/>
      <c r="J4039" s="1"/>
      <c r="K4039" s="1"/>
      <c r="L4039" s="1"/>
      <c r="M4039" s="1"/>
      <c r="N4039" s="1"/>
      <c r="O4039" s="1"/>
      <c r="P4039" s="1"/>
      <c r="Q4039" s="1"/>
      <c r="R4039" s="1"/>
      <c r="S4039" s="1"/>
      <c r="T4039" s="1"/>
      <c r="U4039" s="1"/>
      <c r="V4039" s="1"/>
      <c r="W4039" s="1"/>
      <c r="X4039" s="1"/>
      <c r="Y4039" s="1"/>
      <c r="Z4039" s="1"/>
      <c r="AA4039" s="1"/>
      <c r="AB4039" s="1"/>
      <c r="AC4039" s="1"/>
      <c r="AD4039" s="1"/>
      <c r="AE4039" s="1"/>
      <c r="AF4039" s="1"/>
      <c r="AG4039" s="1"/>
      <c r="AH4039" s="1"/>
      <c r="AI4039" s="1"/>
      <c r="AJ4039" s="1"/>
      <c r="AK4039" s="1"/>
      <c r="AL4039" s="1"/>
      <c r="AM4039" s="1"/>
      <c r="AN4039" s="1"/>
      <c r="AO4039" s="1"/>
      <c r="AP4039" s="1"/>
      <c r="AQ4039" s="1"/>
      <c r="AR4039" s="1"/>
    </row>
    <row r="4040" ht="12.0" customHeight="1">
      <c r="A4040" s="1"/>
      <c r="B4040" s="1"/>
      <c r="C4040" s="1"/>
      <c r="D4040" s="1"/>
      <c r="E4040" s="1"/>
      <c r="F4040" s="1"/>
      <c r="G4040" s="1"/>
      <c r="H4040" s="1"/>
      <c r="I4040" s="1"/>
      <c r="J4040" s="1"/>
      <c r="K4040" s="1"/>
      <c r="L4040" s="1"/>
      <c r="M4040" s="1"/>
      <c r="N4040" s="1"/>
      <c r="O4040" s="1"/>
      <c r="P4040" s="1"/>
      <c r="Q4040" s="1"/>
      <c r="R4040" s="1"/>
      <c r="S4040" s="1"/>
      <c r="T4040" s="1"/>
      <c r="U4040" s="1"/>
      <c r="V4040" s="1"/>
      <c r="W4040" s="1"/>
      <c r="X4040" s="1"/>
      <c r="Y4040" s="1"/>
      <c r="Z4040" s="1"/>
      <c r="AA4040" s="1"/>
      <c r="AB4040" s="1"/>
      <c r="AC4040" s="1"/>
      <c r="AD4040" s="1"/>
      <c r="AE4040" s="1"/>
      <c r="AF4040" s="1"/>
      <c r="AG4040" s="1"/>
      <c r="AH4040" s="1"/>
      <c r="AI4040" s="1"/>
      <c r="AJ4040" s="1"/>
      <c r="AK4040" s="1"/>
      <c r="AL4040" s="1"/>
      <c r="AM4040" s="1"/>
      <c r="AN4040" s="1"/>
      <c r="AO4040" s="1"/>
      <c r="AP4040" s="1"/>
      <c r="AQ4040" s="1"/>
      <c r="AR4040" s="1"/>
    </row>
    <row r="4041" ht="12.0" customHeight="1">
      <c r="A4041" s="1"/>
      <c r="B4041" s="1"/>
      <c r="C4041" s="1"/>
      <c r="D4041" s="1"/>
      <c r="E4041" s="1"/>
      <c r="F4041" s="1"/>
      <c r="G4041" s="1"/>
      <c r="H4041" s="1"/>
      <c r="I4041" s="1"/>
      <c r="J4041" s="1"/>
      <c r="K4041" s="1"/>
      <c r="L4041" s="1"/>
      <c r="M4041" s="1"/>
      <c r="N4041" s="1"/>
      <c r="O4041" s="1"/>
      <c r="P4041" s="1"/>
      <c r="Q4041" s="1"/>
      <c r="R4041" s="1"/>
      <c r="S4041" s="1"/>
      <c r="T4041" s="1"/>
      <c r="U4041" s="1"/>
      <c r="V4041" s="1"/>
      <c r="W4041" s="1"/>
      <c r="X4041" s="1"/>
      <c r="Y4041" s="1"/>
      <c r="Z4041" s="1"/>
      <c r="AA4041" s="1"/>
      <c r="AB4041" s="1"/>
      <c r="AC4041" s="1"/>
      <c r="AD4041" s="1"/>
      <c r="AE4041" s="1"/>
      <c r="AF4041" s="1"/>
      <c r="AG4041" s="1"/>
      <c r="AH4041" s="1"/>
      <c r="AI4041" s="1"/>
      <c r="AJ4041" s="1"/>
      <c r="AK4041" s="1"/>
      <c r="AL4041" s="1"/>
      <c r="AM4041" s="1"/>
      <c r="AN4041" s="1"/>
      <c r="AO4041" s="1"/>
      <c r="AP4041" s="1"/>
      <c r="AQ4041" s="1"/>
      <c r="AR4041" s="1"/>
    </row>
    <row r="4042" ht="12.0" customHeight="1">
      <c r="A4042" s="1"/>
      <c r="B4042" s="1"/>
      <c r="C4042" s="1"/>
      <c r="D4042" s="1"/>
      <c r="E4042" s="1"/>
      <c r="F4042" s="1"/>
      <c r="G4042" s="1"/>
      <c r="H4042" s="1"/>
      <c r="I4042" s="1"/>
      <c r="J4042" s="1"/>
      <c r="K4042" s="1"/>
      <c r="L4042" s="1"/>
      <c r="M4042" s="1"/>
      <c r="N4042" s="1"/>
      <c r="O4042" s="1"/>
      <c r="P4042" s="1"/>
      <c r="Q4042" s="1"/>
      <c r="R4042" s="1"/>
      <c r="S4042" s="1"/>
      <c r="T4042" s="1"/>
      <c r="U4042" s="1"/>
      <c r="V4042" s="1"/>
      <c r="W4042" s="1"/>
      <c r="X4042" s="1"/>
      <c r="Y4042" s="1"/>
      <c r="Z4042" s="1"/>
      <c r="AA4042" s="1"/>
      <c r="AB4042" s="1"/>
      <c r="AC4042" s="1"/>
      <c r="AD4042" s="1"/>
      <c r="AE4042" s="1"/>
      <c r="AF4042" s="1"/>
      <c r="AG4042" s="1"/>
      <c r="AH4042" s="1"/>
      <c r="AI4042" s="1"/>
      <c r="AJ4042" s="1"/>
      <c r="AK4042" s="1"/>
      <c r="AL4042" s="1"/>
      <c r="AM4042" s="1"/>
      <c r="AN4042" s="1"/>
      <c r="AO4042" s="1"/>
      <c r="AP4042" s="1"/>
      <c r="AQ4042" s="1"/>
      <c r="AR4042" s="1"/>
    </row>
    <row r="4043" ht="12.0" customHeight="1">
      <c r="A4043" s="1"/>
      <c r="B4043" s="1"/>
      <c r="C4043" s="1"/>
      <c r="D4043" s="1"/>
      <c r="E4043" s="1"/>
      <c r="F4043" s="1"/>
      <c r="G4043" s="1"/>
      <c r="H4043" s="1"/>
      <c r="I4043" s="1"/>
      <c r="J4043" s="1"/>
      <c r="K4043" s="1"/>
      <c r="L4043" s="1"/>
      <c r="M4043" s="1"/>
      <c r="N4043" s="1"/>
      <c r="O4043" s="1"/>
      <c r="P4043" s="1"/>
      <c r="Q4043" s="1"/>
      <c r="R4043" s="1"/>
      <c r="S4043" s="1"/>
      <c r="T4043" s="1"/>
      <c r="U4043" s="1"/>
      <c r="V4043" s="1"/>
      <c r="W4043" s="1"/>
      <c r="X4043" s="1"/>
      <c r="Y4043" s="1"/>
      <c r="Z4043" s="1"/>
      <c r="AA4043" s="1"/>
      <c r="AB4043" s="1"/>
      <c r="AC4043" s="1"/>
      <c r="AD4043" s="1"/>
      <c r="AE4043" s="1"/>
      <c r="AF4043" s="1"/>
      <c r="AG4043" s="1"/>
      <c r="AH4043" s="1"/>
      <c r="AI4043" s="1"/>
      <c r="AJ4043" s="1"/>
      <c r="AK4043" s="1"/>
      <c r="AL4043" s="1"/>
      <c r="AM4043" s="1"/>
      <c r="AN4043" s="1"/>
      <c r="AO4043" s="1"/>
      <c r="AP4043" s="1"/>
      <c r="AQ4043" s="1"/>
      <c r="AR4043" s="1"/>
    </row>
    <row r="4044" ht="12.0" customHeight="1">
      <c r="A4044" s="1"/>
      <c r="B4044" s="1"/>
      <c r="C4044" s="1"/>
      <c r="D4044" s="1"/>
      <c r="E4044" s="1"/>
      <c r="F4044" s="1"/>
      <c r="G4044" s="1"/>
      <c r="H4044" s="1"/>
      <c r="I4044" s="1"/>
      <c r="J4044" s="1"/>
      <c r="K4044" s="1"/>
      <c r="L4044" s="1"/>
      <c r="M4044" s="1"/>
      <c r="N4044" s="1"/>
      <c r="O4044" s="1"/>
      <c r="P4044" s="1"/>
      <c r="Q4044" s="1"/>
      <c r="R4044" s="1"/>
      <c r="S4044" s="1"/>
      <c r="T4044" s="1"/>
      <c r="U4044" s="1"/>
      <c r="V4044" s="1"/>
      <c r="W4044" s="1"/>
      <c r="X4044" s="1"/>
      <c r="Y4044" s="1"/>
      <c r="Z4044" s="1"/>
      <c r="AA4044" s="1"/>
      <c r="AB4044" s="1"/>
      <c r="AC4044" s="1"/>
      <c r="AD4044" s="1"/>
      <c r="AE4044" s="1"/>
      <c r="AF4044" s="1"/>
      <c r="AG4044" s="1"/>
      <c r="AH4044" s="1"/>
      <c r="AI4044" s="1"/>
      <c r="AJ4044" s="1"/>
      <c r="AK4044" s="1"/>
      <c r="AL4044" s="1"/>
      <c r="AM4044" s="1"/>
      <c r="AN4044" s="1"/>
      <c r="AO4044" s="1"/>
      <c r="AP4044" s="1"/>
      <c r="AQ4044" s="1"/>
      <c r="AR4044" s="1"/>
    </row>
    <row r="4045" ht="12.0" customHeight="1">
      <c r="A4045" s="1"/>
      <c r="B4045" s="1"/>
      <c r="C4045" s="1"/>
      <c r="D4045" s="1"/>
      <c r="E4045" s="1"/>
      <c r="F4045" s="1"/>
      <c r="G4045" s="1"/>
      <c r="H4045" s="1"/>
      <c r="I4045" s="1"/>
      <c r="J4045" s="1"/>
      <c r="K4045" s="1"/>
      <c r="L4045" s="1"/>
      <c r="M4045" s="1"/>
      <c r="N4045" s="1"/>
      <c r="O4045" s="1"/>
      <c r="P4045" s="1"/>
      <c r="Q4045" s="1"/>
      <c r="R4045" s="1"/>
      <c r="S4045" s="1"/>
      <c r="T4045" s="1"/>
      <c r="U4045" s="1"/>
      <c r="V4045" s="1"/>
      <c r="W4045" s="1"/>
      <c r="X4045" s="1"/>
      <c r="Y4045" s="1"/>
      <c r="Z4045" s="1"/>
      <c r="AA4045" s="1"/>
      <c r="AB4045" s="1"/>
      <c r="AC4045" s="1"/>
      <c r="AD4045" s="1"/>
      <c r="AE4045" s="1"/>
      <c r="AF4045" s="1"/>
      <c r="AG4045" s="1"/>
      <c r="AH4045" s="1"/>
      <c r="AI4045" s="1"/>
      <c r="AJ4045" s="1"/>
      <c r="AK4045" s="1"/>
      <c r="AL4045" s="1"/>
      <c r="AM4045" s="1"/>
      <c r="AN4045" s="1"/>
      <c r="AO4045" s="1"/>
      <c r="AP4045" s="1"/>
      <c r="AQ4045" s="1"/>
      <c r="AR4045" s="1"/>
    </row>
    <row r="4046" ht="12.0" customHeight="1">
      <c r="A4046" s="1"/>
      <c r="B4046" s="1"/>
      <c r="C4046" s="1"/>
      <c r="D4046" s="1"/>
      <c r="E4046" s="1"/>
      <c r="F4046" s="1"/>
      <c r="G4046" s="1"/>
      <c r="H4046" s="1"/>
      <c r="I4046" s="1"/>
      <c r="J4046" s="1"/>
      <c r="K4046" s="1"/>
      <c r="L4046" s="1"/>
      <c r="M4046" s="1"/>
      <c r="N4046" s="1"/>
      <c r="O4046" s="1"/>
      <c r="P4046" s="1"/>
      <c r="Q4046" s="1"/>
      <c r="R4046" s="1"/>
      <c r="S4046" s="1"/>
      <c r="T4046" s="1"/>
      <c r="U4046" s="1"/>
      <c r="V4046" s="1"/>
      <c r="W4046" s="1"/>
      <c r="X4046" s="1"/>
      <c r="Y4046" s="1"/>
      <c r="Z4046" s="1"/>
      <c r="AA4046" s="1"/>
      <c r="AB4046" s="1"/>
      <c r="AC4046" s="1"/>
      <c r="AD4046" s="1"/>
      <c r="AE4046" s="1"/>
      <c r="AF4046" s="1"/>
      <c r="AG4046" s="1"/>
      <c r="AH4046" s="1"/>
      <c r="AI4046" s="1"/>
      <c r="AJ4046" s="1"/>
      <c r="AK4046" s="1"/>
      <c r="AL4046" s="1"/>
      <c r="AM4046" s="1"/>
      <c r="AN4046" s="1"/>
      <c r="AO4046" s="1"/>
      <c r="AP4046" s="1"/>
      <c r="AQ4046" s="1"/>
      <c r="AR4046" s="1"/>
    </row>
    <row r="4047" ht="12.0" customHeight="1">
      <c r="A4047" s="1"/>
      <c r="B4047" s="1"/>
      <c r="C4047" s="1"/>
      <c r="D4047" s="1"/>
      <c r="E4047" s="1"/>
      <c r="F4047" s="1"/>
      <c r="G4047" s="1"/>
      <c r="H4047" s="1"/>
      <c r="I4047" s="1"/>
      <c r="J4047" s="1"/>
      <c r="K4047" s="1"/>
      <c r="L4047" s="1"/>
      <c r="M4047" s="1"/>
      <c r="N4047" s="1"/>
      <c r="O4047" s="1"/>
      <c r="P4047" s="1"/>
      <c r="Q4047" s="1"/>
      <c r="R4047" s="1"/>
      <c r="S4047" s="1"/>
      <c r="T4047" s="1"/>
      <c r="U4047" s="1"/>
      <c r="V4047" s="1"/>
      <c r="W4047" s="1"/>
      <c r="X4047" s="1"/>
      <c r="Y4047" s="1"/>
      <c r="Z4047" s="1"/>
      <c r="AA4047" s="1"/>
      <c r="AB4047" s="1"/>
      <c r="AC4047" s="1"/>
      <c r="AD4047" s="1"/>
      <c r="AE4047" s="1"/>
      <c r="AF4047" s="1"/>
      <c r="AG4047" s="1"/>
      <c r="AH4047" s="1"/>
      <c r="AI4047" s="1"/>
      <c r="AJ4047" s="1"/>
      <c r="AK4047" s="1"/>
      <c r="AL4047" s="1"/>
      <c r="AM4047" s="1"/>
      <c r="AN4047" s="1"/>
      <c r="AO4047" s="1"/>
      <c r="AP4047" s="1"/>
      <c r="AQ4047" s="1"/>
      <c r="AR4047" s="1"/>
    </row>
    <row r="4048" ht="12.0" customHeight="1">
      <c r="A4048" s="1"/>
      <c r="B4048" s="1"/>
      <c r="C4048" s="1"/>
      <c r="D4048" s="1"/>
      <c r="E4048" s="1"/>
      <c r="F4048" s="1"/>
      <c r="G4048" s="1"/>
      <c r="H4048" s="1"/>
      <c r="I4048" s="1"/>
      <c r="J4048" s="1"/>
      <c r="K4048" s="1"/>
      <c r="L4048" s="1"/>
      <c r="M4048" s="1"/>
      <c r="N4048" s="1"/>
      <c r="O4048" s="1"/>
      <c r="P4048" s="1"/>
      <c r="Q4048" s="1"/>
      <c r="R4048" s="1"/>
      <c r="S4048" s="1"/>
      <c r="T4048" s="1"/>
      <c r="U4048" s="1"/>
      <c r="V4048" s="1"/>
      <c r="W4048" s="1"/>
      <c r="X4048" s="1"/>
      <c r="Y4048" s="1"/>
      <c r="Z4048" s="1"/>
      <c r="AA4048" s="1"/>
      <c r="AB4048" s="1"/>
      <c r="AC4048" s="1"/>
      <c r="AD4048" s="1"/>
      <c r="AE4048" s="1"/>
      <c r="AF4048" s="1"/>
      <c r="AG4048" s="1"/>
      <c r="AH4048" s="1"/>
      <c r="AI4048" s="1"/>
      <c r="AJ4048" s="1"/>
      <c r="AK4048" s="1"/>
      <c r="AL4048" s="1"/>
      <c r="AM4048" s="1"/>
      <c r="AN4048" s="1"/>
      <c r="AO4048" s="1"/>
      <c r="AP4048" s="1"/>
      <c r="AQ4048" s="1"/>
      <c r="AR4048" s="1"/>
    </row>
    <row r="4049" ht="12.0" customHeight="1">
      <c r="A4049" s="1"/>
      <c r="B4049" s="1"/>
      <c r="C4049" s="1"/>
      <c r="D4049" s="1"/>
      <c r="E4049" s="1"/>
      <c r="F4049" s="1"/>
      <c r="G4049" s="1"/>
      <c r="H4049" s="1"/>
      <c r="I4049" s="1"/>
      <c r="J4049" s="1"/>
      <c r="K4049" s="1"/>
      <c r="L4049" s="1"/>
      <c r="M4049" s="1"/>
      <c r="N4049" s="1"/>
      <c r="O4049" s="1"/>
      <c r="P4049" s="1"/>
      <c r="Q4049" s="1"/>
      <c r="R4049" s="1"/>
      <c r="S4049" s="1"/>
      <c r="T4049" s="1"/>
      <c r="U4049" s="1"/>
      <c r="V4049" s="1"/>
      <c r="W4049" s="1"/>
      <c r="X4049" s="1"/>
      <c r="Y4049" s="1"/>
      <c r="Z4049" s="1"/>
      <c r="AA4049" s="1"/>
      <c r="AB4049" s="1"/>
      <c r="AC4049" s="1"/>
      <c r="AD4049" s="1"/>
      <c r="AE4049" s="1"/>
      <c r="AF4049" s="1"/>
      <c r="AG4049" s="1"/>
      <c r="AH4049" s="1"/>
      <c r="AI4049" s="1"/>
      <c r="AJ4049" s="1"/>
      <c r="AK4049" s="1"/>
      <c r="AL4049" s="1"/>
      <c r="AM4049" s="1"/>
      <c r="AN4049" s="1"/>
      <c r="AO4049" s="1"/>
      <c r="AP4049" s="1"/>
      <c r="AQ4049" s="1"/>
      <c r="AR4049" s="1"/>
    </row>
    <row r="4050" ht="12.0" customHeight="1">
      <c r="A4050" s="1"/>
      <c r="B4050" s="1"/>
      <c r="C4050" s="1"/>
      <c r="D4050" s="1"/>
      <c r="E4050" s="1"/>
      <c r="F4050" s="1"/>
      <c r="G4050" s="1"/>
      <c r="H4050" s="1"/>
      <c r="I4050" s="1"/>
      <c r="J4050" s="1"/>
      <c r="K4050" s="1"/>
      <c r="L4050" s="1"/>
      <c r="M4050" s="1"/>
      <c r="N4050" s="1"/>
      <c r="O4050" s="1"/>
      <c r="P4050" s="1"/>
      <c r="Q4050" s="1"/>
      <c r="R4050" s="1"/>
      <c r="S4050" s="1"/>
      <c r="T4050" s="1"/>
      <c r="U4050" s="1"/>
      <c r="V4050" s="1"/>
      <c r="W4050" s="1"/>
      <c r="X4050" s="1"/>
      <c r="Y4050" s="1"/>
      <c r="Z4050" s="1"/>
      <c r="AA4050" s="1"/>
      <c r="AB4050" s="1"/>
      <c r="AC4050" s="1"/>
      <c r="AD4050" s="1"/>
      <c r="AE4050" s="1"/>
      <c r="AF4050" s="1"/>
      <c r="AG4050" s="1"/>
      <c r="AH4050" s="1"/>
      <c r="AI4050" s="1"/>
      <c r="AJ4050" s="1"/>
      <c r="AK4050" s="1"/>
      <c r="AL4050" s="1"/>
      <c r="AM4050" s="1"/>
      <c r="AN4050" s="1"/>
      <c r="AO4050" s="1"/>
      <c r="AP4050" s="1"/>
      <c r="AQ4050" s="1"/>
      <c r="AR4050" s="1"/>
    </row>
    <row r="4051" ht="12.0" customHeight="1">
      <c r="A4051" s="1"/>
      <c r="B4051" s="1"/>
      <c r="C4051" s="1"/>
      <c r="D4051" s="1"/>
      <c r="E4051" s="1"/>
      <c r="F4051" s="1"/>
      <c r="G4051" s="1"/>
      <c r="H4051" s="1"/>
      <c r="I4051" s="1"/>
      <c r="J4051" s="1"/>
      <c r="K4051" s="1"/>
      <c r="L4051" s="1"/>
      <c r="M4051" s="1"/>
      <c r="N4051" s="1"/>
      <c r="O4051" s="1"/>
      <c r="P4051" s="1"/>
      <c r="Q4051" s="1"/>
      <c r="R4051" s="1"/>
      <c r="S4051" s="1"/>
      <c r="T4051" s="1"/>
      <c r="U4051" s="1"/>
      <c r="V4051" s="1"/>
      <c r="W4051" s="1"/>
      <c r="X4051" s="1"/>
      <c r="Y4051" s="1"/>
      <c r="Z4051" s="1"/>
      <c r="AA4051" s="1"/>
      <c r="AB4051" s="1"/>
      <c r="AC4051" s="1"/>
      <c r="AD4051" s="1"/>
      <c r="AE4051" s="1"/>
      <c r="AF4051" s="1"/>
      <c r="AG4051" s="1"/>
      <c r="AH4051" s="1"/>
      <c r="AI4051" s="1"/>
      <c r="AJ4051" s="1"/>
      <c r="AK4051" s="1"/>
      <c r="AL4051" s="1"/>
      <c r="AM4051" s="1"/>
      <c r="AN4051" s="1"/>
      <c r="AO4051" s="1"/>
      <c r="AP4051" s="1"/>
      <c r="AQ4051" s="1"/>
      <c r="AR4051" s="1"/>
    </row>
    <row r="4052" ht="12.0" customHeight="1">
      <c r="A4052" s="1"/>
      <c r="B4052" s="1"/>
      <c r="C4052" s="1"/>
      <c r="D4052" s="1"/>
      <c r="E4052" s="1"/>
      <c r="F4052" s="1"/>
      <c r="G4052" s="1"/>
      <c r="H4052" s="1"/>
      <c r="I4052" s="1"/>
      <c r="J4052" s="1"/>
      <c r="K4052" s="1"/>
      <c r="L4052" s="1"/>
      <c r="M4052" s="1"/>
      <c r="N4052" s="1"/>
      <c r="O4052" s="1"/>
      <c r="P4052" s="1"/>
      <c r="Q4052" s="1"/>
      <c r="R4052" s="1"/>
      <c r="S4052" s="1"/>
      <c r="T4052" s="1"/>
      <c r="U4052" s="1"/>
      <c r="V4052" s="1"/>
      <c r="W4052" s="1"/>
      <c r="X4052" s="1"/>
      <c r="Y4052" s="1"/>
      <c r="Z4052" s="1"/>
      <c r="AA4052" s="1"/>
      <c r="AB4052" s="1"/>
      <c r="AC4052" s="1"/>
      <c r="AD4052" s="1"/>
      <c r="AE4052" s="1"/>
      <c r="AF4052" s="1"/>
      <c r="AG4052" s="1"/>
      <c r="AH4052" s="1"/>
      <c r="AI4052" s="1"/>
      <c r="AJ4052" s="1"/>
      <c r="AK4052" s="1"/>
      <c r="AL4052" s="1"/>
      <c r="AM4052" s="1"/>
      <c r="AN4052" s="1"/>
      <c r="AO4052" s="1"/>
      <c r="AP4052" s="1"/>
      <c r="AQ4052" s="1"/>
      <c r="AR4052" s="1"/>
    </row>
    <row r="4053" ht="12.0" customHeight="1">
      <c r="A4053" s="1"/>
      <c r="B4053" s="1"/>
      <c r="C4053" s="1"/>
      <c r="D4053" s="1"/>
      <c r="E4053" s="1"/>
      <c r="F4053" s="1"/>
      <c r="G4053" s="1"/>
      <c r="H4053" s="1"/>
      <c r="I4053" s="1"/>
      <c r="J4053" s="1"/>
      <c r="K4053" s="1"/>
      <c r="L4053" s="1"/>
      <c r="M4053" s="1"/>
      <c r="N4053" s="1"/>
      <c r="O4053" s="1"/>
      <c r="P4053" s="1"/>
      <c r="Q4053" s="1"/>
      <c r="R4053" s="1"/>
      <c r="S4053" s="1"/>
      <c r="T4053" s="1"/>
      <c r="U4053" s="1"/>
      <c r="V4053" s="1"/>
      <c r="W4053" s="1"/>
      <c r="X4053" s="1"/>
      <c r="Y4053" s="1"/>
      <c r="Z4053" s="1"/>
      <c r="AA4053" s="1"/>
      <c r="AB4053" s="1"/>
      <c r="AC4053" s="1"/>
      <c r="AD4053" s="1"/>
      <c r="AE4053" s="1"/>
      <c r="AF4053" s="1"/>
      <c r="AG4053" s="1"/>
      <c r="AH4053" s="1"/>
      <c r="AI4053" s="1"/>
      <c r="AJ4053" s="1"/>
      <c r="AK4053" s="1"/>
      <c r="AL4053" s="1"/>
      <c r="AM4053" s="1"/>
      <c r="AN4053" s="1"/>
      <c r="AO4053" s="1"/>
      <c r="AP4053" s="1"/>
      <c r="AQ4053" s="1"/>
      <c r="AR4053" s="1"/>
    </row>
    <row r="4054" ht="12.0" customHeight="1">
      <c r="A4054" s="1"/>
      <c r="B4054" s="1"/>
      <c r="C4054" s="1"/>
      <c r="D4054" s="1"/>
      <c r="E4054" s="1"/>
      <c r="F4054" s="1"/>
      <c r="G4054" s="1"/>
      <c r="H4054" s="1"/>
      <c r="I4054" s="1"/>
      <c r="J4054" s="1"/>
      <c r="K4054" s="1"/>
      <c r="L4054" s="1"/>
      <c r="M4054" s="1"/>
      <c r="N4054" s="1"/>
      <c r="O4054" s="1"/>
      <c r="P4054" s="1"/>
      <c r="Q4054" s="1"/>
      <c r="R4054" s="1"/>
      <c r="S4054" s="1"/>
      <c r="T4054" s="1"/>
      <c r="U4054" s="1"/>
      <c r="V4054" s="1"/>
      <c r="W4054" s="1"/>
      <c r="X4054" s="1"/>
      <c r="Y4054" s="1"/>
      <c r="Z4054" s="1"/>
      <c r="AA4054" s="1"/>
      <c r="AB4054" s="1"/>
      <c r="AC4054" s="1"/>
      <c r="AD4054" s="1"/>
      <c r="AE4054" s="1"/>
      <c r="AF4054" s="1"/>
      <c r="AG4054" s="1"/>
      <c r="AH4054" s="1"/>
      <c r="AI4054" s="1"/>
      <c r="AJ4054" s="1"/>
      <c r="AK4054" s="1"/>
      <c r="AL4054" s="1"/>
      <c r="AM4054" s="1"/>
      <c r="AN4054" s="1"/>
      <c r="AO4054" s="1"/>
      <c r="AP4054" s="1"/>
      <c r="AQ4054" s="1"/>
      <c r="AR4054" s="1"/>
    </row>
    <row r="4055" ht="12.0" customHeight="1">
      <c r="A4055" s="1"/>
      <c r="B4055" s="1"/>
      <c r="C4055" s="1"/>
      <c r="D4055" s="1"/>
      <c r="E4055" s="1"/>
      <c r="F4055" s="1"/>
      <c r="G4055" s="1"/>
      <c r="H4055" s="1"/>
      <c r="I4055" s="1"/>
      <c r="J4055" s="1"/>
      <c r="K4055" s="1"/>
      <c r="L4055" s="1"/>
      <c r="M4055" s="1"/>
      <c r="N4055" s="1"/>
      <c r="O4055" s="1"/>
      <c r="P4055" s="1"/>
      <c r="Q4055" s="1"/>
      <c r="R4055" s="1"/>
      <c r="S4055" s="1"/>
      <c r="T4055" s="1"/>
      <c r="U4055" s="1"/>
      <c r="V4055" s="1"/>
      <c r="W4055" s="1"/>
      <c r="X4055" s="1"/>
      <c r="Y4055" s="1"/>
      <c r="Z4055" s="1"/>
      <c r="AA4055" s="1"/>
      <c r="AB4055" s="1"/>
      <c r="AC4055" s="1"/>
      <c r="AD4055" s="1"/>
      <c r="AE4055" s="1"/>
      <c r="AF4055" s="1"/>
      <c r="AG4055" s="1"/>
      <c r="AH4055" s="1"/>
      <c r="AI4055" s="1"/>
      <c r="AJ4055" s="1"/>
      <c r="AK4055" s="1"/>
      <c r="AL4055" s="1"/>
      <c r="AM4055" s="1"/>
      <c r="AN4055" s="1"/>
      <c r="AO4055" s="1"/>
      <c r="AP4055" s="1"/>
      <c r="AQ4055" s="1"/>
      <c r="AR4055" s="1"/>
    </row>
    <row r="4056" ht="12.0" customHeight="1">
      <c r="A4056" s="1"/>
      <c r="B4056" s="1"/>
      <c r="C4056" s="1"/>
      <c r="D4056" s="1"/>
      <c r="E4056" s="1"/>
      <c r="F4056" s="1"/>
      <c r="G4056" s="1"/>
      <c r="H4056" s="1"/>
      <c r="I4056" s="1"/>
      <c r="J4056" s="1"/>
      <c r="K4056" s="1"/>
      <c r="L4056" s="1"/>
      <c r="M4056" s="1"/>
      <c r="N4056" s="1"/>
      <c r="O4056" s="1"/>
      <c r="P4056" s="1"/>
      <c r="Q4056" s="1"/>
      <c r="R4056" s="1"/>
      <c r="S4056" s="1"/>
      <c r="T4056" s="1"/>
      <c r="U4056" s="1"/>
      <c r="V4056" s="1"/>
      <c r="W4056" s="1"/>
      <c r="X4056" s="1"/>
      <c r="Y4056" s="1"/>
      <c r="Z4056" s="1"/>
      <c r="AA4056" s="1"/>
      <c r="AB4056" s="1"/>
      <c r="AC4056" s="1"/>
      <c r="AD4056" s="1"/>
      <c r="AE4056" s="1"/>
      <c r="AF4056" s="1"/>
      <c r="AG4056" s="1"/>
      <c r="AH4056" s="1"/>
      <c r="AI4056" s="1"/>
      <c r="AJ4056" s="1"/>
      <c r="AK4056" s="1"/>
      <c r="AL4056" s="1"/>
      <c r="AM4056" s="1"/>
      <c r="AN4056" s="1"/>
      <c r="AO4056" s="1"/>
      <c r="AP4056" s="1"/>
      <c r="AQ4056" s="1"/>
      <c r="AR4056" s="1"/>
    </row>
    <row r="4057" ht="12.0" customHeight="1">
      <c r="A4057" s="1"/>
      <c r="B4057" s="1"/>
      <c r="C4057" s="1"/>
      <c r="D4057" s="1"/>
      <c r="E4057" s="1"/>
      <c r="F4057" s="1"/>
      <c r="G4057" s="1"/>
      <c r="H4057" s="1"/>
      <c r="I4057" s="1"/>
      <c r="J4057" s="1"/>
      <c r="K4057" s="1"/>
      <c r="L4057" s="1"/>
      <c r="M4057" s="1"/>
      <c r="N4057" s="1"/>
      <c r="O4057" s="1"/>
      <c r="P4057" s="1"/>
      <c r="Q4057" s="1"/>
      <c r="R4057" s="1"/>
      <c r="S4057" s="1"/>
      <c r="T4057" s="1"/>
      <c r="U4057" s="1"/>
      <c r="V4057" s="1"/>
      <c r="W4057" s="1"/>
      <c r="X4057" s="1"/>
      <c r="Y4057" s="1"/>
      <c r="Z4057" s="1"/>
      <c r="AA4057" s="1"/>
      <c r="AB4057" s="1"/>
      <c r="AC4057" s="1"/>
      <c r="AD4057" s="1"/>
      <c r="AE4057" s="1"/>
      <c r="AF4057" s="1"/>
      <c r="AG4057" s="1"/>
      <c r="AH4057" s="1"/>
      <c r="AI4057" s="1"/>
      <c r="AJ4057" s="1"/>
      <c r="AK4057" s="1"/>
      <c r="AL4057" s="1"/>
      <c r="AM4057" s="1"/>
      <c r="AN4057" s="1"/>
      <c r="AO4057" s="1"/>
      <c r="AP4057" s="1"/>
      <c r="AQ4057" s="1"/>
      <c r="AR4057" s="1"/>
    </row>
    <row r="4058" ht="12.0" customHeight="1">
      <c r="A4058" s="1"/>
      <c r="B4058" s="1"/>
      <c r="C4058" s="1"/>
      <c r="D4058" s="1"/>
      <c r="E4058" s="1"/>
      <c r="F4058" s="1"/>
      <c r="G4058" s="1"/>
      <c r="H4058" s="1"/>
      <c r="I4058" s="1"/>
      <c r="J4058" s="1"/>
      <c r="K4058" s="1"/>
      <c r="L4058" s="1"/>
      <c r="M4058" s="1"/>
      <c r="N4058" s="1"/>
      <c r="O4058" s="1"/>
      <c r="P4058" s="1"/>
      <c r="Q4058" s="1"/>
      <c r="R4058" s="1"/>
      <c r="S4058" s="1"/>
      <c r="T4058" s="1"/>
      <c r="U4058" s="1"/>
      <c r="V4058" s="1"/>
      <c r="W4058" s="1"/>
      <c r="X4058" s="1"/>
      <c r="Y4058" s="1"/>
      <c r="Z4058" s="1"/>
      <c r="AA4058" s="1"/>
      <c r="AB4058" s="1"/>
      <c r="AC4058" s="1"/>
      <c r="AD4058" s="1"/>
      <c r="AE4058" s="1"/>
      <c r="AF4058" s="1"/>
      <c r="AG4058" s="1"/>
      <c r="AH4058" s="1"/>
      <c r="AI4058" s="1"/>
      <c r="AJ4058" s="1"/>
      <c r="AK4058" s="1"/>
      <c r="AL4058" s="1"/>
      <c r="AM4058" s="1"/>
      <c r="AN4058" s="1"/>
      <c r="AO4058" s="1"/>
      <c r="AP4058" s="1"/>
      <c r="AQ4058" s="1"/>
      <c r="AR4058" s="1"/>
    </row>
    <row r="4059" ht="12.0" customHeight="1">
      <c r="A4059" s="1"/>
      <c r="B4059" s="1"/>
      <c r="C4059" s="1"/>
      <c r="D4059" s="1"/>
      <c r="E4059" s="1"/>
      <c r="F4059" s="1"/>
      <c r="G4059" s="1"/>
      <c r="H4059" s="1"/>
      <c r="I4059" s="1"/>
      <c r="J4059" s="1"/>
      <c r="K4059" s="1"/>
      <c r="L4059" s="1"/>
      <c r="M4059" s="1"/>
      <c r="N4059" s="1"/>
      <c r="O4059" s="1"/>
      <c r="P4059" s="1"/>
      <c r="Q4059" s="1"/>
      <c r="R4059" s="1"/>
      <c r="S4059" s="1"/>
      <c r="T4059" s="1"/>
      <c r="U4059" s="1"/>
      <c r="V4059" s="1"/>
      <c r="W4059" s="1"/>
      <c r="X4059" s="1"/>
      <c r="Y4059" s="1"/>
      <c r="Z4059" s="1"/>
      <c r="AA4059" s="1"/>
      <c r="AB4059" s="1"/>
      <c r="AC4059" s="1"/>
      <c r="AD4059" s="1"/>
      <c r="AE4059" s="1"/>
      <c r="AF4059" s="1"/>
      <c r="AG4059" s="1"/>
      <c r="AH4059" s="1"/>
      <c r="AI4059" s="1"/>
      <c r="AJ4059" s="1"/>
      <c r="AK4059" s="1"/>
      <c r="AL4059" s="1"/>
      <c r="AM4059" s="1"/>
      <c r="AN4059" s="1"/>
      <c r="AO4059" s="1"/>
      <c r="AP4059" s="1"/>
      <c r="AQ4059" s="1"/>
      <c r="AR4059" s="1"/>
    </row>
    <row r="4060" ht="12.0" customHeight="1">
      <c r="A4060" s="1"/>
      <c r="B4060" s="1"/>
      <c r="C4060" s="1"/>
      <c r="D4060" s="1"/>
      <c r="E4060" s="1"/>
      <c r="F4060" s="1"/>
      <c r="G4060" s="1"/>
      <c r="H4060" s="1"/>
      <c r="I4060" s="1"/>
      <c r="J4060" s="1"/>
      <c r="K4060" s="1"/>
      <c r="L4060" s="1"/>
      <c r="M4060" s="1"/>
      <c r="N4060" s="1"/>
      <c r="O4060" s="1"/>
      <c r="P4060" s="1"/>
      <c r="Q4060" s="1"/>
      <c r="R4060" s="1"/>
      <c r="S4060" s="1"/>
      <c r="T4060" s="1"/>
      <c r="U4060" s="1"/>
      <c r="V4060" s="1"/>
      <c r="W4060" s="1"/>
      <c r="X4060" s="1"/>
      <c r="Y4060" s="1"/>
      <c r="Z4060" s="1"/>
      <c r="AA4060" s="1"/>
      <c r="AB4060" s="1"/>
      <c r="AC4060" s="1"/>
      <c r="AD4060" s="1"/>
      <c r="AE4060" s="1"/>
      <c r="AF4060" s="1"/>
      <c r="AG4060" s="1"/>
      <c r="AH4060" s="1"/>
      <c r="AI4060" s="1"/>
      <c r="AJ4060" s="1"/>
      <c r="AK4060" s="1"/>
      <c r="AL4060" s="1"/>
      <c r="AM4060" s="1"/>
      <c r="AN4060" s="1"/>
      <c r="AO4060" s="1"/>
      <c r="AP4060" s="1"/>
      <c r="AQ4060" s="1"/>
      <c r="AR4060" s="1"/>
    </row>
    <row r="4061" ht="12.0" customHeight="1">
      <c r="A4061" s="1"/>
      <c r="B4061" s="1"/>
      <c r="C4061" s="1"/>
      <c r="D4061" s="1"/>
      <c r="E4061" s="1"/>
      <c r="F4061" s="1"/>
      <c r="G4061" s="1"/>
      <c r="H4061" s="1"/>
      <c r="I4061" s="1"/>
      <c r="J4061" s="1"/>
      <c r="K4061" s="1"/>
      <c r="L4061" s="1"/>
      <c r="M4061" s="1"/>
      <c r="N4061" s="1"/>
      <c r="O4061" s="1"/>
      <c r="P4061" s="1"/>
      <c r="Q4061" s="1"/>
      <c r="R4061" s="1"/>
      <c r="S4061" s="1"/>
      <c r="T4061" s="1"/>
      <c r="U4061" s="1"/>
      <c r="V4061" s="1"/>
      <c r="W4061" s="1"/>
      <c r="X4061" s="1"/>
      <c r="Y4061" s="1"/>
      <c r="Z4061" s="1"/>
      <c r="AA4061" s="1"/>
      <c r="AB4061" s="1"/>
      <c r="AC4061" s="1"/>
      <c r="AD4061" s="1"/>
      <c r="AE4061" s="1"/>
      <c r="AF4061" s="1"/>
      <c r="AG4061" s="1"/>
      <c r="AH4061" s="1"/>
      <c r="AI4061" s="1"/>
      <c r="AJ4061" s="1"/>
      <c r="AK4061" s="1"/>
      <c r="AL4061" s="1"/>
      <c r="AM4061" s="1"/>
      <c r="AN4061" s="1"/>
      <c r="AO4061" s="1"/>
      <c r="AP4061" s="1"/>
      <c r="AQ4061" s="1"/>
      <c r="AR4061" s="1"/>
    </row>
    <row r="4062" ht="12.0" customHeight="1">
      <c r="A4062" s="1"/>
      <c r="B4062" s="1"/>
      <c r="C4062" s="1"/>
      <c r="D4062" s="1"/>
      <c r="E4062" s="1"/>
      <c r="F4062" s="1"/>
      <c r="G4062" s="1"/>
      <c r="H4062" s="1"/>
      <c r="I4062" s="1"/>
      <c r="J4062" s="1"/>
      <c r="K4062" s="1"/>
      <c r="L4062" s="1"/>
      <c r="M4062" s="1"/>
      <c r="N4062" s="1"/>
      <c r="O4062" s="1"/>
      <c r="P4062" s="1"/>
      <c r="Q4062" s="1"/>
      <c r="R4062" s="1"/>
      <c r="S4062" s="1"/>
      <c r="T4062" s="1"/>
      <c r="U4062" s="1"/>
      <c r="V4062" s="1"/>
      <c r="W4062" s="1"/>
      <c r="X4062" s="1"/>
      <c r="Y4062" s="1"/>
      <c r="Z4062" s="1"/>
      <c r="AA4062" s="1"/>
      <c r="AB4062" s="1"/>
      <c r="AC4062" s="1"/>
      <c r="AD4062" s="1"/>
      <c r="AE4062" s="1"/>
      <c r="AF4062" s="1"/>
      <c r="AG4062" s="1"/>
      <c r="AH4062" s="1"/>
      <c r="AI4062" s="1"/>
      <c r="AJ4062" s="1"/>
      <c r="AK4062" s="1"/>
      <c r="AL4062" s="1"/>
      <c r="AM4062" s="1"/>
      <c r="AN4062" s="1"/>
      <c r="AO4062" s="1"/>
      <c r="AP4062" s="1"/>
      <c r="AQ4062" s="1"/>
      <c r="AR4062" s="1"/>
    </row>
    <row r="4063" ht="12.0" customHeight="1">
      <c r="A4063" s="1"/>
      <c r="B4063" s="1"/>
      <c r="C4063" s="1"/>
      <c r="D4063" s="1"/>
      <c r="E4063" s="1"/>
      <c r="F4063" s="1"/>
      <c r="G4063" s="1"/>
      <c r="H4063" s="1"/>
      <c r="I4063" s="1"/>
      <c r="J4063" s="1"/>
      <c r="K4063" s="1"/>
      <c r="L4063" s="1"/>
      <c r="M4063" s="1"/>
      <c r="N4063" s="1"/>
      <c r="O4063" s="1"/>
      <c r="P4063" s="1"/>
      <c r="Q4063" s="1"/>
      <c r="R4063" s="1"/>
      <c r="S4063" s="1"/>
      <c r="T4063" s="1"/>
      <c r="U4063" s="1"/>
      <c r="V4063" s="1"/>
      <c r="W4063" s="1"/>
      <c r="X4063" s="1"/>
      <c r="Y4063" s="1"/>
      <c r="Z4063" s="1"/>
      <c r="AA4063" s="1"/>
      <c r="AB4063" s="1"/>
      <c r="AC4063" s="1"/>
      <c r="AD4063" s="1"/>
      <c r="AE4063" s="1"/>
      <c r="AF4063" s="1"/>
      <c r="AG4063" s="1"/>
      <c r="AH4063" s="1"/>
      <c r="AI4063" s="1"/>
      <c r="AJ4063" s="1"/>
      <c r="AK4063" s="1"/>
      <c r="AL4063" s="1"/>
      <c r="AM4063" s="1"/>
      <c r="AN4063" s="1"/>
      <c r="AO4063" s="1"/>
      <c r="AP4063" s="1"/>
      <c r="AQ4063" s="1"/>
      <c r="AR4063" s="1"/>
    </row>
    <row r="4064" ht="12.0" customHeight="1">
      <c r="A4064" s="1"/>
      <c r="B4064" s="1"/>
      <c r="C4064" s="1"/>
      <c r="D4064" s="1"/>
      <c r="E4064" s="1"/>
      <c r="F4064" s="1"/>
      <c r="G4064" s="1"/>
      <c r="H4064" s="1"/>
      <c r="I4064" s="1"/>
      <c r="J4064" s="1"/>
      <c r="K4064" s="1"/>
      <c r="L4064" s="1"/>
      <c r="M4064" s="1"/>
      <c r="N4064" s="1"/>
      <c r="O4064" s="1"/>
      <c r="P4064" s="1"/>
      <c r="Q4064" s="1"/>
      <c r="R4064" s="1"/>
      <c r="S4064" s="1"/>
      <c r="T4064" s="1"/>
      <c r="U4064" s="1"/>
      <c r="V4064" s="1"/>
      <c r="W4064" s="1"/>
      <c r="X4064" s="1"/>
      <c r="Y4064" s="1"/>
      <c r="Z4064" s="1"/>
      <c r="AA4064" s="1"/>
      <c r="AB4064" s="1"/>
      <c r="AC4064" s="1"/>
      <c r="AD4064" s="1"/>
      <c r="AE4064" s="1"/>
      <c r="AF4064" s="1"/>
      <c r="AG4064" s="1"/>
      <c r="AH4064" s="1"/>
      <c r="AI4064" s="1"/>
      <c r="AJ4064" s="1"/>
      <c r="AK4064" s="1"/>
      <c r="AL4064" s="1"/>
      <c r="AM4064" s="1"/>
      <c r="AN4064" s="1"/>
      <c r="AO4064" s="1"/>
      <c r="AP4064" s="1"/>
      <c r="AQ4064" s="1"/>
      <c r="AR4064" s="1"/>
    </row>
    <row r="4065" ht="12.0" customHeight="1">
      <c r="A4065" s="1"/>
      <c r="B4065" s="1"/>
      <c r="C4065" s="1"/>
      <c r="D4065" s="1"/>
      <c r="E4065" s="1"/>
      <c r="F4065" s="1"/>
      <c r="G4065" s="1"/>
      <c r="H4065" s="1"/>
      <c r="I4065" s="1"/>
      <c r="J4065" s="1"/>
      <c r="K4065" s="1"/>
      <c r="L4065" s="1"/>
      <c r="M4065" s="1"/>
      <c r="N4065" s="1"/>
      <c r="O4065" s="1"/>
      <c r="P4065" s="1"/>
      <c r="Q4065" s="1"/>
      <c r="R4065" s="1"/>
      <c r="S4065" s="1"/>
      <c r="T4065" s="1"/>
      <c r="U4065" s="1"/>
      <c r="V4065" s="1"/>
      <c r="W4065" s="1"/>
      <c r="X4065" s="1"/>
      <c r="Y4065" s="1"/>
      <c r="Z4065" s="1"/>
      <c r="AA4065" s="1"/>
      <c r="AB4065" s="1"/>
      <c r="AC4065" s="1"/>
      <c r="AD4065" s="1"/>
      <c r="AE4065" s="1"/>
      <c r="AF4065" s="1"/>
      <c r="AG4065" s="1"/>
      <c r="AH4065" s="1"/>
      <c r="AI4065" s="1"/>
      <c r="AJ4065" s="1"/>
      <c r="AK4065" s="1"/>
      <c r="AL4065" s="1"/>
      <c r="AM4065" s="1"/>
      <c r="AN4065" s="1"/>
      <c r="AO4065" s="1"/>
      <c r="AP4065" s="1"/>
      <c r="AQ4065" s="1"/>
      <c r="AR4065" s="1"/>
    </row>
    <row r="4066" ht="12.0" customHeight="1">
      <c r="A4066" s="1"/>
      <c r="B4066" s="1"/>
      <c r="C4066" s="1"/>
      <c r="D4066" s="1"/>
      <c r="E4066" s="1"/>
      <c r="F4066" s="1"/>
      <c r="G4066" s="1"/>
      <c r="H4066" s="1"/>
      <c r="I4066" s="1"/>
      <c r="J4066" s="1"/>
      <c r="K4066" s="1"/>
      <c r="L4066" s="1"/>
      <c r="M4066" s="1"/>
      <c r="N4066" s="1"/>
      <c r="O4066" s="1"/>
      <c r="P4066" s="1"/>
      <c r="Q4066" s="1"/>
      <c r="R4066" s="1"/>
      <c r="S4066" s="1"/>
      <c r="T4066" s="1"/>
      <c r="U4066" s="1"/>
      <c r="V4066" s="1"/>
      <c r="W4066" s="1"/>
      <c r="X4066" s="1"/>
      <c r="Y4066" s="1"/>
      <c r="Z4066" s="1"/>
      <c r="AA4066" s="1"/>
      <c r="AB4066" s="1"/>
      <c r="AC4066" s="1"/>
      <c r="AD4066" s="1"/>
      <c r="AE4066" s="1"/>
      <c r="AF4066" s="1"/>
      <c r="AG4066" s="1"/>
      <c r="AH4066" s="1"/>
      <c r="AI4066" s="1"/>
      <c r="AJ4066" s="1"/>
      <c r="AK4066" s="1"/>
      <c r="AL4066" s="1"/>
      <c r="AM4066" s="1"/>
      <c r="AN4066" s="1"/>
      <c r="AO4066" s="1"/>
      <c r="AP4066" s="1"/>
      <c r="AQ4066" s="1"/>
      <c r="AR4066" s="1"/>
    </row>
    <row r="4067" ht="12.0" customHeight="1">
      <c r="A4067" s="1"/>
      <c r="B4067" s="1"/>
      <c r="C4067" s="1"/>
      <c r="D4067" s="1"/>
      <c r="E4067" s="1"/>
      <c r="F4067" s="1"/>
      <c r="G4067" s="1"/>
      <c r="H4067" s="1"/>
      <c r="I4067" s="1"/>
      <c r="J4067" s="1"/>
      <c r="K4067" s="1"/>
      <c r="L4067" s="1"/>
      <c r="M4067" s="1"/>
      <c r="N4067" s="1"/>
      <c r="O4067" s="1"/>
      <c r="P4067" s="1"/>
      <c r="Q4067" s="1"/>
      <c r="R4067" s="1"/>
      <c r="S4067" s="1"/>
      <c r="T4067" s="1"/>
      <c r="U4067" s="1"/>
      <c r="V4067" s="1"/>
      <c r="W4067" s="1"/>
      <c r="X4067" s="1"/>
      <c r="Y4067" s="1"/>
      <c r="Z4067" s="1"/>
      <c r="AA4067" s="1"/>
      <c r="AB4067" s="1"/>
      <c r="AC4067" s="1"/>
      <c r="AD4067" s="1"/>
      <c r="AE4067" s="1"/>
      <c r="AF4067" s="1"/>
      <c r="AG4067" s="1"/>
      <c r="AH4067" s="1"/>
      <c r="AI4067" s="1"/>
      <c r="AJ4067" s="1"/>
      <c r="AK4067" s="1"/>
      <c r="AL4067" s="1"/>
      <c r="AM4067" s="1"/>
      <c r="AN4067" s="1"/>
      <c r="AO4067" s="1"/>
      <c r="AP4067" s="1"/>
      <c r="AQ4067" s="1"/>
      <c r="AR4067" s="1"/>
    </row>
    <row r="4068" ht="12.0" customHeight="1">
      <c r="A4068" s="1"/>
      <c r="B4068" s="1"/>
      <c r="C4068" s="1"/>
      <c r="D4068" s="1"/>
      <c r="E4068" s="1"/>
      <c r="F4068" s="1"/>
      <c r="G4068" s="1"/>
      <c r="H4068" s="1"/>
      <c r="I4068" s="1"/>
      <c r="J4068" s="1"/>
      <c r="K4068" s="1"/>
      <c r="L4068" s="1"/>
      <c r="M4068" s="1"/>
      <c r="N4068" s="1"/>
      <c r="O4068" s="1"/>
      <c r="P4068" s="1"/>
      <c r="Q4068" s="1"/>
      <c r="R4068" s="1"/>
      <c r="S4068" s="1"/>
      <c r="T4068" s="1"/>
      <c r="U4068" s="1"/>
      <c r="V4068" s="1"/>
      <c r="W4068" s="1"/>
      <c r="X4068" s="1"/>
      <c r="Y4068" s="1"/>
      <c r="Z4068" s="1"/>
      <c r="AA4068" s="1"/>
      <c r="AB4068" s="1"/>
      <c r="AC4068" s="1"/>
      <c r="AD4068" s="1"/>
      <c r="AE4068" s="1"/>
      <c r="AF4068" s="1"/>
      <c r="AG4068" s="1"/>
      <c r="AH4068" s="1"/>
      <c r="AI4068" s="1"/>
      <c r="AJ4068" s="1"/>
      <c r="AK4068" s="1"/>
      <c r="AL4068" s="1"/>
      <c r="AM4068" s="1"/>
      <c r="AN4068" s="1"/>
      <c r="AO4068" s="1"/>
      <c r="AP4068" s="1"/>
      <c r="AQ4068" s="1"/>
      <c r="AR4068" s="1"/>
    </row>
    <row r="4069" ht="12.0" customHeight="1">
      <c r="A4069" s="1"/>
      <c r="B4069" s="1"/>
      <c r="C4069" s="1"/>
      <c r="D4069" s="1"/>
      <c r="E4069" s="1"/>
      <c r="F4069" s="1"/>
      <c r="G4069" s="1"/>
      <c r="H4069" s="1"/>
      <c r="I4069" s="1"/>
      <c r="J4069" s="1"/>
      <c r="K4069" s="1"/>
      <c r="L4069" s="1"/>
      <c r="M4069" s="1"/>
      <c r="N4069" s="1"/>
      <c r="O4069" s="1"/>
      <c r="P4069" s="1"/>
      <c r="Q4069" s="1"/>
      <c r="R4069" s="1"/>
      <c r="S4069" s="1"/>
      <c r="T4069" s="1"/>
      <c r="U4069" s="1"/>
      <c r="V4069" s="1"/>
      <c r="W4069" s="1"/>
      <c r="X4069" s="1"/>
      <c r="Y4069" s="1"/>
      <c r="Z4069" s="1"/>
      <c r="AA4069" s="1"/>
      <c r="AB4069" s="1"/>
      <c r="AC4069" s="1"/>
      <c r="AD4069" s="1"/>
      <c r="AE4069" s="1"/>
      <c r="AF4069" s="1"/>
      <c r="AG4069" s="1"/>
      <c r="AH4069" s="1"/>
      <c r="AI4069" s="1"/>
      <c r="AJ4069" s="1"/>
      <c r="AK4069" s="1"/>
      <c r="AL4069" s="1"/>
      <c r="AM4069" s="1"/>
      <c r="AN4069" s="1"/>
      <c r="AO4069" s="1"/>
      <c r="AP4069" s="1"/>
      <c r="AQ4069" s="1"/>
      <c r="AR4069" s="1"/>
    </row>
    <row r="4070" ht="12.0" customHeight="1">
      <c r="A4070" s="1"/>
      <c r="B4070" s="1"/>
      <c r="C4070" s="1"/>
      <c r="D4070" s="1"/>
      <c r="E4070" s="1"/>
      <c r="F4070" s="1"/>
      <c r="G4070" s="1"/>
      <c r="H4070" s="1"/>
      <c r="I4070" s="1"/>
      <c r="J4070" s="1"/>
      <c r="K4070" s="1"/>
      <c r="L4070" s="1"/>
      <c r="M4070" s="1"/>
      <c r="N4070" s="1"/>
      <c r="O4070" s="1"/>
      <c r="P4070" s="1"/>
      <c r="Q4070" s="1"/>
      <c r="R4070" s="1"/>
      <c r="S4070" s="1"/>
      <c r="T4070" s="1"/>
      <c r="U4070" s="1"/>
      <c r="V4070" s="1"/>
      <c r="W4070" s="1"/>
      <c r="X4070" s="1"/>
      <c r="Y4070" s="1"/>
      <c r="Z4070" s="1"/>
      <c r="AA4070" s="1"/>
      <c r="AB4070" s="1"/>
      <c r="AC4070" s="1"/>
      <c r="AD4070" s="1"/>
      <c r="AE4070" s="1"/>
      <c r="AF4070" s="1"/>
      <c r="AG4070" s="1"/>
      <c r="AH4070" s="1"/>
      <c r="AI4070" s="1"/>
      <c r="AJ4070" s="1"/>
      <c r="AK4070" s="1"/>
      <c r="AL4070" s="1"/>
      <c r="AM4070" s="1"/>
      <c r="AN4070" s="1"/>
      <c r="AO4070" s="1"/>
      <c r="AP4070" s="1"/>
      <c r="AQ4070" s="1"/>
      <c r="AR4070" s="1"/>
    </row>
    <row r="4071" ht="12.0" customHeight="1">
      <c r="A4071" s="1"/>
      <c r="B4071" s="1"/>
      <c r="C4071" s="1"/>
      <c r="D4071" s="1"/>
      <c r="E4071" s="1"/>
      <c r="F4071" s="1"/>
      <c r="G4071" s="1"/>
      <c r="H4071" s="1"/>
      <c r="I4071" s="1"/>
      <c r="J4071" s="1"/>
      <c r="K4071" s="1"/>
      <c r="L4071" s="1"/>
      <c r="M4071" s="1"/>
      <c r="N4071" s="1"/>
      <c r="O4071" s="1"/>
      <c r="P4071" s="1"/>
      <c r="Q4071" s="1"/>
      <c r="R4071" s="1"/>
      <c r="S4071" s="1"/>
      <c r="T4071" s="1"/>
      <c r="U4071" s="1"/>
      <c r="V4071" s="1"/>
      <c r="W4071" s="1"/>
      <c r="X4071" s="1"/>
      <c r="Y4071" s="1"/>
      <c r="Z4071" s="1"/>
      <c r="AA4071" s="1"/>
      <c r="AB4071" s="1"/>
      <c r="AC4071" s="1"/>
      <c r="AD4071" s="1"/>
      <c r="AE4071" s="1"/>
      <c r="AF4071" s="1"/>
      <c r="AG4071" s="1"/>
      <c r="AH4071" s="1"/>
      <c r="AI4071" s="1"/>
      <c r="AJ4071" s="1"/>
      <c r="AK4071" s="1"/>
      <c r="AL4071" s="1"/>
      <c r="AM4071" s="1"/>
      <c r="AN4071" s="1"/>
      <c r="AO4071" s="1"/>
      <c r="AP4071" s="1"/>
      <c r="AQ4071" s="1"/>
      <c r="AR4071" s="1"/>
    </row>
    <row r="4072" ht="12.0" customHeight="1">
      <c r="A4072" s="1"/>
      <c r="B4072" s="1"/>
      <c r="C4072" s="1"/>
      <c r="D4072" s="1"/>
      <c r="E4072" s="1"/>
      <c r="F4072" s="1"/>
      <c r="G4072" s="1"/>
      <c r="H4072" s="1"/>
      <c r="I4072" s="1"/>
      <c r="J4072" s="1"/>
      <c r="K4072" s="1"/>
      <c r="L4072" s="1"/>
      <c r="M4072" s="1"/>
      <c r="N4072" s="1"/>
      <c r="O4072" s="1"/>
      <c r="P4072" s="1"/>
      <c r="Q4072" s="1"/>
      <c r="R4072" s="1"/>
      <c r="S4072" s="1"/>
      <c r="T4072" s="1"/>
      <c r="U4072" s="1"/>
      <c r="V4072" s="1"/>
      <c r="W4072" s="1"/>
      <c r="X4072" s="1"/>
      <c r="Y4072" s="1"/>
      <c r="Z4072" s="1"/>
      <c r="AA4072" s="1"/>
      <c r="AB4072" s="1"/>
      <c r="AC4072" s="1"/>
      <c r="AD4072" s="1"/>
      <c r="AE4072" s="1"/>
      <c r="AF4072" s="1"/>
      <c r="AG4072" s="1"/>
      <c r="AH4072" s="1"/>
      <c r="AI4072" s="1"/>
      <c r="AJ4072" s="1"/>
      <c r="AK4072" s="1"/>
      <c r="AL4072" s="1"/>
      <c r="AM4072" s="1"/>
      <c r="AN4072" s="1"/>
      <c r="AO4072" s="1"/>
      <c r="AP4072" s="1"/>
      <c r="AQ4072" s="1"/>
      <c r="AR4072" s="1"/>
    </row>
    <row r="4073" ht="12.0" customHeight="1">
      <c r="A4073" s="1"/>
      <c r="B4073" s="1"/>
      <c r="C4073" s="1"/>
      <c r="D4073" s="1"/>
      <c r="E4073" s="1"/>
      <c r="F4073" s="1"/>
      <c r="G4073" s="1"/>
      <c r="H4073" s="1"/>
      <c r="I4073" s="1"/>
      <c r="J4073" s="1"/>
      <c r="K4073" s="1"/>
      <c r="L4073" s="1"/>
      <c r="M4073" s="1"/>
      <c r="N4073" s="1"/>
      <c r="O4073" s="1"/>
      <c r="P4073" s="1"/>
      <c r="Q4073" s="1"/>
      <c r="R4073" s="1"/>
      <c r="S4073" s="1"/>
      <c r="T4073" s="1"/>
      <c r="U4073" s="1"/>
      <c r="V4073" s="1"/>
      <c r="W4073" s="1"/>
      <c r="X4073" s="1"/>
      <c r="Y4073" s="1"/>
      <c r="Z4073" s="1"/>
      <c r="AA4073" s="1"/>
      <c r="AB4073" s="1"/>
      <c r="AC4073" s="1"/>
      <c r="AD4073" s="1"/>
      <c r="AE4073" s="1"/>
      <c r="AF4073" s="1"/>
      <c r="AG4073" s="1"/>
      <c r="AH4073" s="1"/>
      <c r="AI4073" s="1"/>
      <c r="AJ4073" s="1"/>
      <c r="AK4073" s="1"/>
      <c r="AL4073" s="1"/>
      <c r="AM4073" s="1"/>
      <c r="AN4073" s="1"/>
      <c r="AO4073" s="1"/>
      <c r="AP4073" s="1"/>
      <c r="AQ4073" s="1"/>
      <c r="AR4073" s="1"/>
    </row>
    <row r="4074" ht="12.0" customHeight="1">
      <c r="A4074" s="1"/>
      <c r="B4074" s="1"/>
      <c r="C4074" s="1"/>
      <c r="D4074" s="1"/>
      <c r="E4074" s="1"/>
      <c r="F4074" s="1"/>
      <c r="G4074" s="1"/>
      <c r="H4074" s="1"/>
      <c r="I4074" s="1"/>
      <c r="J4074" s="1"/>
      <c r="K4074" s="1"/>
      <c r="L4074" s="1"/>
      <c r="M4074" s="1"/>
      <c r="N4074" s="1"/>
      <c r="O4074" s="1"/>
      <c r="P4074" s="1"/>
      <c r="Q4074" s="1"/>
      <c r="R4074" s="1"/>
      <c r="S4074" s="1"/>
      <c r="T4074" s="1"/>
      <c r="U4074" s="1"/>
      <c r="V4074" s="1"/>
      <c r="W4074" s="1"/>
      <c r="X4074" s="1"/>
      <c r="Y4074" s="1"/>
      <c r="Z4074" s="1"/>
      <c r="AA4074" s="1"/>
      <c r="AB4074" s="1"/>
      <c r="AC4074" s="1"/>
      <c r="AD4074" s="1"/>
      <c r="AE4074" s="1"/>
      <c r="AF4074" s="1"/>
      <c r="AG4074" s="1"/>
      <c r="AH4074" s="1"/>
      <c r="AI4074" s="1"/>
      <c r="AJ4074" s="1"/>
      <c r="AK4074" s="1"/>
      <c r="AL4074" s="1"/>
      <c r="AM4074" s="1"/>
      <c r="AN4074" s="1"/>
      <c r="AO4074" s="1"/>
      <c r="AP4074" s="1"/>
      <c r="AQ4074" s="1"/>
      <c r="AR4074" s="1"/>
    </row>
    <row r="4075" ht="12.0" customHeight="1">
      <c r="A4075" s="1"/>
      <c r="B4075" s="1"/>
      <c r="C4075" s="1"/>
      <c r="D4075" s="1"/>
      <c r="E4075" s="1"/>
      <c r="F4075" s="1"/>
      <c r="G4075" s="1"/>
      <c r="H4075" s="1"/>
      <c r="I4075" s="1"/>
      <c r="J4075" s="1"/>
      <c r="K4075" s="1"/>
      <c r="L4075" s="1"/>
      <c r="M4075" s="1"/>
      <c r="N4075" s="1"/>
      <c r="O4075" s="1"/>
      <c r="P4075" s="1"/>
      <c r="Q4075" s="1"/>
      <c r="R4075" s="1"/>
      <c r="S4075" s="1"/>
      <c r="T4075" s="1"/>
      <c r="U4075" s="1"/>
      <c r="V4075" s="1"/>
      <c r="W4075" s="1"/>
      <c r="X4075" s="1"/>
      <c r="Y4075" s="1"/>
      <c r="Z4075" s="1"/>
      <c r="AA4075" s="1"/>
      <c r="AB4075" s="1"/>
      <c r="AC4075" s="1"/>
      <c r="AD4075" s="1"/>
      <c r="AE4075" s="1"/>
      <c r="AF4075" s="1"/>
      <c r="AG4075" s="1"/>
      <c r="AH4075" s="1"/>
      <c r="AI4075" s="1"/>
      <c r="AJ4075" s="1"/>
      <c r="AK4075" s="1"/>
      <c r="AL4075" s="1"/>
      <c r="AM4075" s="1"/>
      <c r="AN4075" s="1"/>
      <c r="AO4075" s="1"/>
      <c r="AP4075" s="1"/>
      <c r="AQ4075" s="1"/>
      <c r="AR4075" s="1"/>
    </row>
    <row r="4076" ht="12.0" customHeight="1">
      <c r="A4076" s="1"/>
      <c r="B4076" s="1"/>
      <c r="C4076" s="1"/>
      <c r="D4076" s="1"/>
      <c r="E4076" s="1"/>
      <c r="F4076" s="1"/>
      <c r="G4076" s="1"/>
      <c r="H4076" s="1"/>
      <c r="I4076" s="1"/>
      <c r="J4076" s="1"/>
      <c r="K4076" s="1"/>
      <c r="L4076" s="1"/>
      <c r="M4076" s="1"/>
      <c r="N4076" s="1"/>
      <c r="O4076" s="1"/>
      <c r="P4076" s="1"/>
      <c r="Q4076" s="1"/>
      <c r="R4076" s="1"/>
      <c r="S4076" s="1"/>
      <c r="T4076" s="1"/>
      <c r="U4076" s="1"/>
      <c r="V4076" s="1"/>
      <c r="W4076" s="1"/>
      <c r="X4076" s="1"/>
      <c r="Y4076" s="1"/>
      <c r="Z4076" s="1"/>
      <c r="AA4076" s="1"/>
      <c r="AB4076" s="1"/>
      <c r="AC4076" s="1"/>
      <c r="AD4076" s="1"/>
      <c r="AE4076" s="1"/>
      <c r="AF4076" s="1"/>
      <c r="AG4076" s="1"/>
      <c r="AH4076" s="1"/>
      <c r="AI4076" s="1"/>
      <c r="AJ4076" s="1"/>
      <c r="AK4076" s="1"/>
      <c r="AL4076" s="1"/>
      <c r="AM4076" s="1"/>
      <c r="AN4076" s="1"/>
      <c r="AO4076" s="1"/>
      <c r="AP4076" s="1"/>
      <c r="AQ4076" s="1"/>
      <c r="AR4076" s="1"/>
    </row>
    <row r="4077" ht="12.0" customHeight="1">
      <c r="A4077" s="1"/>
      <c r="B4077" s="1"/>
      <c r="C4077" s="1"/>
      <c r="D4077" s="1"/>
      <c r="E4077" s="1"/>
      <c r="F4077" s="1"/>
      <c r="G4077" s="1"/>
      <c r="H4077" s="1"/>
      <c r="I4077" s="1"/>
      <c r="J4077" s="1"/>
      <c r="K4077" s="1"/>
      <c r="L4077" s="1"/>
      <c r="M4077" s="1"/>
      <c r="N4077" s="1"/>
      <c r="O4077" s="1"/>
      <c r="P4077" s="1"/>
      <c r="Q4077" s="1"/>
      <c r="R4077" s="1"/>
      <c r="S4077" s="1"/>
      <c r="T4077" s="1"/>
      <c r="U4077" s="1"/>
      <c r="V4077" s="1"/>
      <c r="W4077" s="1"/>
      <c r="X4077" s="1"/>
      <c r="Y4077" s="1"/>
      <c r="Z4077" s="1"/>
      <c r="AA4077" s="1"/>
      <c r="AB4077" s="1"/>
      <c r="AC4077" s="1"/>
      <c r="AD4077" s="1"/>
      <c r="AE4077" s="1"/>
      <c r="AF4077" s="1"/>
      <c r="AG4077" s="1"/>
      <c r="AH4077" s="1"/>
      <c r="AI4077" s="1"/>
      <c r="AJ4077" s="1"/>
      <c r="AK4077" s="1"/>
      <c r="AL4077" s="1"/>
      <c r="AM4077" s="1"/>
      <c r="AN4077" s="1"/>
      <c r="AO4077" s="1"/>
      <c r="AP4077" s="1"/>
      <c r="AQ4077" s="1"/>
      <c r="AR4077" s="1"/>
    </row>
    <row r="4078" ht="12.0" customHeight="1">
      <c r="A4078" s="1"/>
      <c r="B4078" s="1"/>
      <c r="C4078" s="1"/>
      <c r="D4078" s="1"/>
      <c r="E4078" s="1"/>
      <c r="F4078" s="1"/>
      <c r="G4078" s="1"/>
      <c r="H4078" s="1"/>
      <c r="I4078" s="1"/>
      <c r="J4078" s="1"/>
      <c r="K4078" s="1"/>
      <c r="L4078" s="1"/>
      <c r="M4078" s="1"/>
      <c r="N4078" s="1"/>
      <c r="O4078" s="1"/>
      <c r="P4078" s="1"/>
      <c r="Q4078" s="1"/>
      <c r="R4078" s="1"/>
      <c r="S4078" s="1"/>
      <c r="T4078" s="1"/>
      <c r="U4078" s="1"/>
      <c r="V4078" s="1"/>
      <c r="W4078" s="1"/>
      <c r="X4078" s="1"/>
      <c r="Y4078" s="1"/>
      <c r="Z4078" s="1"/>
      <c r="AA4078" s="1"/>
      <c r="AB4078" s="1"/>
      <c r="AC4078" s="1"/>
      <c r="AD4078" s="1"/>
      <c r="AE4078" s="1"/>
      <c r="AF4078" s="1"/>
      <c r="AG4078" s="1"/>
      <c r="AH4078" s="1"/>
      <c r="AI4078" s="1"/>
      <c r="AJ4078" s="1"/>
      <c r="AK4078" s="1"/>
      <c r="AL4078" s="1"/>
      <c r="AM4078" s="1"/>
      <c r="AN4078" s="1"/>
      <c r="AO4078" s="1"/>
      <c r="AP4078" s="1"/>
      <c r="AQ4078" s="1"/>
      <c r="AR4078" s="1"/>
    </row>
    <row r="4079" ht="12.0" customHeight="1">
      <c r="A4079" s="1"/>
      <c r="B4079" s="1"/>
      <c r="C4079" s="1"/>
      <c r="D4079" s="1"/>
      <c r="E4079" s="1"/>
      <c r="F4079" s="1"/>
      <c r="G4079" s="1"/>
      <c r="H4079" s="1"/>
      <c r="I4079" s="1"/>
      <c r="J4079" s="1"/>
      <c r="K4079" s="1"/>
      <c r="L4079" s="1"/>
      <c r="M4079" s="1"/>
      <c r="N4079" s="1"/>
      <c r="O4079" s="1"/>
      <c r="P4079" s="1"/>
      <c r="Q4079" s="1"/>
      <c r="R4079" s="1"/>
      <c r="S4079" s="1"/>
      <c r="T4079" s="1"/>
      <c r="U4079" s="1"/>
      <c r="V4079" s="1"/>
      <c r="W4079" s="1"/>
      <c r="X4079" s="1"/>
      <c r="Y4079" s="1"/>
      <c r="Z4079" s="1"/>
      <c r="AA4079" s="1"/>
      <c r="AB4079" s="1"/>
      <c r="AC4079" s="1"/>
      <c r="AD4079" s="1"/>
      <c r="AE4079" s="1"/>
      <c r="AF4079" s="1"/>
      <c r="AG4079" s="1"/>
      <c r="AH4079" s="1"/>
      <c r="AI4079" s="1"/>
      <c r="AJ4079" s="1"/>
      <c r="AK4079" s="1"/>
      <c r="AL4079" s="1"/>
      <c r="AM4079" s="1"/>
      <c r="AN4079" s="1"/>
      <c r="AO4079" s="1"/>
      <c r="AP4079" s="1"/>
      <c r="AQ4079" s="1"/>
      <c r="AR4079" s="1"/>
    </row>
    <row r="4080" ht="12.0" customHeight="1">
      <c r="A4080" s="1"/>
      <c r="B4080" s="1"/>
      <c r="C4080" s="1"/>
      <c r="D4080" s="1"/>
      <c r="E4080" s="1"/>
      <c r="F4080" s="1"/>
      <c r="G4080" s="1"/>
      <c r="H4080" s="1"/>
      <c r="I4080" s="1"/>
      <c r="J4080" s="1"/>
      <c r="K4080" s="1"/>
      <c r="L4080" s="1"/>
      <c r="M4080" s="1"/>
      <c r="N4080" s="1"/>
      <c r="O4080" s="1"/>
      <c r="P4080" s="1"/>
      <c r="Q4080" s="1"/>
      <c r="R4080" s="1"/>
      <c r="S4080" s="1"/>
      <c r="T4080" s="1"/>
      <c r="U4080" s="1"/>
      <c r="V4080" s="1"/>
      <c r="W4080" s="1"/>
      <c r="X4080" s="1"/>
      <c r="Y4080" s="1"/>
      <c r="Z4080" s="1"/>
      <c r="AA4080" s="1"/>
      <c r="AB4080" s="1"/>
      <c r="AC4080" s="1"/>
      <c r="AD4080" s="1"/>
      <c r="AE4080" s="1"/>
      <c r="AF4080" s="1"/>
      <c r="AG4080" s="1"/>
      <c r="AH4080" s="1"/>
      <c r="AI4080" s="1"/>
      <c r="AJ4080" s="1"/>
      <c r="AK4080" s="1"/>
      <c r="AL4080" s="1"/>
      <c r="AM4080" s="1"/>
      <c r="AN4080" s="1"/>
      <c r="AO4080" s="1"/>
      <c r="AP4080" s="1"/>
      <c r="AQ4080" s="1"/>
      <c r="AR4080" s="1"/>
    </row>
    <row r="4081" ht="12.0" customHeight="1">
      <c r="A4081" s="1"/>
      <c r="B4081" s="1"/>
      <c r="C4081" s="1"/>
      <c r="D4081" s="1"/>
      <c r="E4081" s="1"/>
      <c r="F4081" s="1"/>
      <c r="G4081" s="1"/>
      <c r="H4081" s="1"/>
      <c r="I4081" s="1"/>
      <c r="J4081" s="1"/>
      <c r="K4081" s="1"/>
      <c r="L4081" s="1"/>
      <c r="M4081" s="1"/>
      <c r="N4081" s="1"/>
      <c r="O4081" s="1"/>
      <c r="P4081" s="1"/>
      <c r="Q4081" s="1"/>
      <c r="R4081" s="1"/>
      <c r="S4081" s="1"/>
      <c r="T4081" s="1"/>
      <c r="U4081" s="1"/>
      <c r="V4081" s="1"/>
      <c r="W4081" s="1"/>
      <c r="X4081" s="1"/>
      <c r="Y4081" s="1"/>
      <c r="Z4081" s="1"/>
      <c r="AA4081" s="1"/>
      <c r="AB4081" s="1"/>
      <c r="AC4081" s="1"/>
      <c r="AD4081" s="1"/>
      <c r="AE4081" s="1"/>
      <c r="AF4081" s="1"/>
      <c r="AG4081" s="1"/>
      <c r="AH4081" s="1"/>
      <c r="AI4081" s="1"/>
      <c r="AJ4081" s="1"/>
      <c r="AK4081" s="1"/>
      <c r="AL4081" s="1"/>
      <c r="AM4081" s="1"/>
      <c r="AN4081" s="1"/>
      <c r="AO4081" s="1"/>
      <c r="AP4081" s="1"/>
      <c r="AQ4081" s="1"/>
      <c r="AR4081" s="1"/>
    </row>
    <row r="4082" ht="12.0" customHeight="1">
      <c r="A4082" s="1"/>
      <c r="B4082" s="1"/>
      <c r="C4082" s="1"/>
      <c r="D4082" s="1"/>
      <c r="E4082" s="1"/>
      <c r="F4082" s="1"/>
      <c r="G4082" s="1"/>
      <c r="H4082" s="1"/>
      <c r="I4082" s="1"/>
      <c r="J4082" s="1"/>
      <c r="K4082" s="1"/>
      <c r="L4082" s="1"/>
      <c r="M4082" s="1"/>
      <c r="N4082" s="1"/>
      <c r="O4082" s="1"/>
      <c r="P4082" s="1"/>
      <c r="Q4082" s="1"/>
      <c r="R4082" s="1"/>
      <c r="S4082" s="1"/>
      <c r="T4082" s="1"/>
      <c r="U4082" s="1"/>
      <c r="V4082" s="1"/>
      <c r="W4082" s="1"/>
      <c r="X4082" s="1"/>
      <c r="Y4082" s="1"/>
      <c r="Z4082" s="1"/>
      <c r="AA4082" s="1"/>
      <c r="AB4082" s="1"/>
      <c r="AC4082" s="1"/>
      <c r="AD4082" s="1"/>
      <c r="AE4082" s="1"/>
      <c r="AF4082" s="1"/>
      <c r="AG4082" s="1"/>
      <c r="AH4082" s="1"/>
      <c r="AI4082" s="1"/>
      <c r="AJ4082" s="1"/>
      <c r="AK4082" s="1"/>
      <c r="AL4082" s="1"/>
      <c r="AM4082" s="1"/>
      <c r="AN4082" s="1"/>
      <c r="AO4082" s="1"/>
      <c r="AP4082" s="1"/>
      <c r="AQ4082" s="1"/>
      <c r="AR4082" s="1"/>
    </row>
    <row r="4083" ht="12.0" customHeight="1">
      <c r="A4083" s="1"/>
      <c r="B4083" s="1"/>
      <c r="C4083" s="1"/>
      <c r="D4083" s="1"/>
      <c r="E4083" s="1"/>
      <c r="F4083" s="1"/>
      <c r="G4083" s="1"/>
      <c r="H4083" s="1"/>
      <c r="I4083" s="1"/>
      <c r="J4083" s="1"/>
      <c r="K4083" s="1"/>
      <c r="L4083" s="1"/>
      <c r="M4083" s="1"/>
      <c r="N4083" s="1"/>
      <c r="O4083" s="1"/>
      <c r="P4083" s="1"/>
      <c r="Q4083" s="1"/>
      <c r="R4083" s="1"/>
      <c r="S4083" s="1"/>
      <c r="T4083" s="1"/>
      <c r="U4083" s="1"/>
      <c r="V4083" s="1"/>
      <c r="W4083" s="1"/>
      <c r="X4083" s="1"/>
      <c r="Y4083" s="1"/>
      <c r="Z4083" s="1"/>
      <c r="AA4083" s="1"/>
      <c r="AB4083" s="1"/>
      <c r="AC4083" s="1"/>
      <c r="AD4083" s="1"/>
      <c r="AE4083" s="1"/>
      <c r="AF4083" s="1"/>
      <c r="AG4083" s="1"/>
      <c r="AH4083" s="1"/>
      <c r="AI4083" s="1"/>
      <c r="AJ4083" s="1"/>
      <c r="AK4083" s="1"/>
      <c r="AL4083" s="1"/>
      <c r="AM4083" s="1"/>
      <c r="AN4083" s="1"/>
      <c r="AO4083" s="1"/>
      <c r="AP4083" s="1"/>
      <c r="AQ4083" s="1"/>
      <c r="AR4083" s="1"/>
    </row>
    <row r="4084" ht="12.0" customHeight="1">
      <c r="A4084" s="1"/>
      <c r="B4084" s="1"/>
      <c r="C4084" s="1"/>
      <c r="D4084" s="1"/>
      <c r="E4084" s="1"/>
      <c r="F4084" s="1"/>
      <c r="G4084" s="1"/>
      <c r="H4084" s="1"/>
      <c r="I4084" s="1"/>
      <c r="J4084" s="1"/>
      <c r="K4084" s="1"/>
      <c r="L4084" s="1"/>
      <c r="M4084" s="1"/>
      <c r="N4084" s="1"/>
      <c r="O4084" s="1"/>
      <c r="P4084" s="1"/>
      <c r="Q4084" s="1"/>
      <c r="R4084" s="1"/>
      <c r="S4084" s="1"/>
      <c r="T4084" s="1"/>
      <c r="U4084" s="1"/>
      <c r="V4084" s="1"/>
      <c r="W4084" s="1"/>
      <c r="X4084" s="1"/>
      <c r="Y4084" s="1"/>
      <c r="Z4084" s="1"/>
      <c r="AA4084" s="1"/>
      <c r="AB4084" s="1"/>
      <c r="AC4084" s="1"/>
      <c r="AD4084" s="1"/>
      <c r="AE4084" s="1"/>
      <c r="AF4084" s="1"/>
      <c r="AG4084" s="1"/>
      <c r="AH4084" s="1"/>
      <c r="AI4084" s="1"/>
      <c r="AJ4084" s="1"/>
      <c r="AK4084" s="1"/>
      <c r="AL4084" s="1"/>
      <c r="AM4084" s="1"/>
      <c r="AN4084" s="1"/>
      <c r="AO4084" s="1"/>
      <c r="AP4084" s="1"/>
      <c r="AQ4084" s="1"/>
      <c r="AR4084" s="1"/>
    </row>
    <row r="4085" ht="12.0" customHeight="1">
      <c r="A4085" s="1"/>
      <c r="B4085" s="1"/>
      <c r="C4085" s="1"/>
      <c r="D4085" s="1"/>
      <c r="E4085" s="1"/>
      <c r="F4085" s="1"/>
      <c r="G4085" s="1"/>
      <c r="H4085" s="1"/>
      <c r="I4085" s="1"/>
      <c r="J4085" s="1"/>
      <c r="K4085" s="1"/>
      <c r="L4085" s="1"/>
      <c r="M4085" s="1"/>
      <c r="N4085" s="1"/>
      <c r="O4085" s="1"/>
      <c r="P4085" s="1"/>
      <c r="Q4085" s="1"/>
      <c r="R4085" s="1"/>
      <c r="S4085" s="1"/>
      <c r="T4085" s="1"/>
      <c r="U4085" s="1"/>
      <c r="V4085" s="1"/>
      <c r="W4085" s="1"/>
      <c r="X4085" s="1"/>
      <c r="Y4085" s="1"/>
      <c r="Z4085" s="1"/>
      <c r="AA4085" s="1"/>
      <c r="AB4085" s="1"/>
      <c r="AC4085" s="1"/>
      <c r="AD4085" s="1"/>
      <c r="AE4085" s="1"/>
      <c r="AF4085" s="1"/>
      <c r="AG4085" s="1"/>
      <c r="AH4085" s="1"/>
      <c r="AI4085" s="1"/>
      <c r="AJ4085" s="1"/>
      <c r="AK4085" s="1"/>
      <c r="AL4085" s="1"/>
      <c r="AM4085" s="1"/>
      <c r="AN4085" s="1"/>
      <c r="AO4085" s="1"/>
      <c r="AP4085" s="1"/>
      <c r="AQ4085" s="1"/>
      <c r="AR4085" s="1"/>
    </row>
    <row r="4086" ht="12.0" customHeight="1">
      <c r="A4086" s="1"/>
      <c r="B4086" s="1"/>
      <c r="C4086" s="1"/>
      <c r="D4086" s="1"/>
      <c r="E4086" s="1"/>
      <c r="F4086" s="1"/>
      <c r="G4086" s="1"/>
      <c r="H4086" s="1"/>
      <c r="I4086" s="1"/>
      <c r="J4086" s="1"/>
      <c r="K4086" s="1"/>
      <c r="L4086" s="1"/>
      <c r="M4086" s="1"/>
      <c r="N4086" s="1"/>
      <c r="O4086" s="1"/>
      <c r="P4086" s="1"/>
      <c r="Q4086" s="1"/>
      <c r="R4086" s="1"/>
      <c r="S4086" s="1"/>
      <c r="T4086" s="1"/>
      <c r="U4086" s="1"/>
      <c r="V4086" s="1"/>
      <c r="W4086" s="1"/>
      <c r="X4086" s="1"/>
      <c r="Y4086" s="1"/>
      <c r="Z4086" s="1"/>
      <c r="AA4086" s="1"/>
      <c r="AB4086" s="1"/>
      <c r="AC4086" s="1"/>
      <c r="AD4086" s="1"/>
      <c r="AE4086" s="1"/>
      <c r="AF4086" s="1"/>
      <c r="AG4086" s="1"/>
      <c r="AH4086" s="1"/>
      <c r="AI4086" s="1"/>
      <c r="AJ4086" s="1"/>
      <c r="AK4086" s="1"/>
      <c r="AL4086" s="1"/>
      <c r="AM4086" s="1"/>
      <c r="AN4086" s="1"/>
      <c r="AO4086" s="1"/>
      <c r="AP4086" s="1"/>
      <c r="AQ4086" s="1"/>
      <c r="AR4086" s="1"/>
    </row>
    <row r="4087" ht="12.0" customHeight="1">
      <c r="A4087" s="1"/>
      <c r="B4087" s="1"/>
      <c r="C4087" s="1"/>
      <c r="D4087" s="1"/>
      <c r="E4087" s="1"/>
      <c r="F4087" s="1"/>
      <c r="G4087" s="1"/>
      <c r="H4087" s="1"/>
      <c r="I4087" s="1"/>
      <c r="J4087" s="1"/>
      <c r="K4087" s="1"/>
      <c r="L4087" s="1"/>
      <c r="M4087" s="1"/>
      <c r="N4087" s="1"/>
      <c r="O4087" s="1"/>
      <c r="P4087" s="1"/>
      <c r="Q4087" s="1"/>
      <c r="R4087" s="1"/>
      <c r="S4087" s="1"/>
      <c r="T4087" s="1"/>
      <c r="U4087" s="1"/>
      <c r="V4087" s="1"/>
      <c r="W4087" s="1"/>
      <c r="X4087" s="1"/>
      <c r="Y4087" s="1"/>
      <c r="Z4087" s="1"/>
      <c r="AA4087" s="1"/>
      <c r="AB4087" s="1"/>
      <c r="AC4087" s="1"/>
      <c r="AD4087" s="1"/>
      <c r="AE4087" s="1"/>
      <c r="AF4087" s="1"/>
      <c r="AG4087" s="1"/>
      <c r="AH4087" s="1"/>
      <c r="AI4087" s="1"/>
      <c r="AJ4087" s="1"/>
      <c r="AK4087" s="1"/>
      <c r="AL4087" s="1"/>
      <c r="AM4087" s="1"/>
      <c r="AN4087" s="1"/>
      <c r="AO4087" s="1"/>
      <c r="AP4087" s="1"/>
      <c r="AQ4087" s="1"/>
      <c r="AR4087" s="1"/>
    </row>
    <row r="4088" ht="12.0" customHeight="1">
      <c r="A4088" s="1"/>
      <c r="B4088" s="1"/>
      <c r="C4088" s="1"/>
      <c r="D4088" s="1"/>
      <c r="E4088" s="1"/>
      <c r="F4088" s="1"/>
      <c r="G4088" s="1"/>
      <c r="H4088" s="1"/>
      <c r="I4088" s="1"/>
      <c r="J4088" s="1"/>
      <c r="K4088" s="1"/>
      <c r="L4088" s="1"/>
      <c r="M4088" s="1"/>
      <c r="N4088" s="1"/>
      <c r="O4088" s="1"/>
      <c r="P4088" s="1"/>
      <c r="Q4088" s="1"/>
      <c r="R4088" s="1"/>
      <c r="S4088" s="1"/>
      <c r="T4088" s="1"/>
      <c r="U4088" s="1"/>
      <c r="V4088" s="1"/>
      <c r="W4088" s="1"/>
      <c r="X4088" s="1"/>
      <c r="Y4088" s="1"/>
      <c r="Z4088" s="1"/>
      <c r="AA4088" s="1"/>
      <c r="AB4088" s="1"/>
      <c r="AC4088" s="1"/>
      <c r="AD4088" s="1"/>
      <c r="AE4088" s="1"/>
      <c r="AF4088" s="1"/>
      <c r="AG4088" s="1"/>
      <c r="AH4088" s="1"/>
      <c r="AI4088" s="1"/>
      <c r="AJ4088" s="1"/>
      <c r="AK4088" s="1"/>
      <c r="AL4088" s="1"/>
      <c r="AM4088" s="1"/>
      <c r="AN4088" s="1"/>
      <c r="AO4088" s="1"/>
      <c r="AP4088" s="1"/>
      <c r="AQ4088" s="1"/>
      <c r="AR4088" s="1"/>
    </row>
    <row r="4089" ht="12.0" customHeight="1">
      <c r="A4089" s="1"/>
      <c r="B4089" s="1"/>
      <c r="C4089" s="1"/>
      <c r="D4089" s="1"/>
      <c r="E4089" s="1"/>
      <c r="F4089" s="1"/>
      <c r="G4089" s="1"/>
      <c r="H4089" s="1"/>
      <c r="I4089" s="1"/>
      <c r="J4089" s="1"/>
      <c r="K4089" s="1"/>
      <c r="L4089" s="1"/>
      <c r="M4089" s="1"/>
      <c r="N4089" s="1"/>
      <c r="O4089" s="1"/>
      <c r="P4089" s="1"/>
      <c r="Q4089" s="1"/>
      <c r="R4089" s="1"/>
      <c r="S4089" s="1"/>
      <c r="T4089" s="1"/>
      <c r="U4089" s="1"/>
      <c r="V4089" s="1"/>
      <c r="W4089" s="1"/>
      <c r="X4089" s="1"/>
      <c r="Y4089" s="1"/>
      <c r="Z4089" s="1"/>
      <c r="AA4089" s="1"/>
      <c r="AB4089" s="1"/>
      <c r="AC4089" s="1"/>
      <c r="AD4089" s="1"/>
      <c r="AE4089" s="1"/>
      <c r="AF4089" s="1"/>
      <c r="AG4089" s="1"/>
      <c r="AH4089" s="1"/>
      <c r="AI4089" s="1"/>
      <c r="AJ4089" s="1"/>
      <c r="AK4089" s="1"/>
      <c r="AL4089" s="1"/>
      <c r="AM4089" s="1"/>
      <c r="AN4089" s="1"/>
      <c r="AO4089" s="1"/>
      <c r="AP4089" s="1"/>
      <c r="AQ4089" s="1"/>
      <c r="AR4089" s="1"/>
    </row>
    <row r="4090" ht="12.0" customHeight="1">
      <c r="A4090" s="1"/>
      <c r="B4090" s="1"/>
      <c r="C4090" s="1"/>
      <c r="D4090" s="1"/>
      <c r="E4090" s="1"/>
      <c r="F4090" s="1"/>
      <c r="G4090" s="1"/>
      <c r="H4090" s="1"/>
      <c r="I4090" s="1"/>
      <c r="J4090" s="1"/>
      <c r="K4090" s="1"/>
      <c r="L4090" s="1"/>
      <c r="M4090" s="1"/>
      <c r="N4090" s="1"/>
      <c r="O4090" s="1"/>
      <c r="P4090" s="1"/>
      <c r="Q4090" s="1"/>
      <c r="R4090" s="1"/>
      <c r="S4090" s="1"/>
      <c r="T4090" s="1"/>
      <c r="U4090" s="1"/>
      <c r="V4090" s="1"/>
      <c r="W4090" s="1"/>
      <c r="X4090" s="1"/>
      <c r="Y4090" s="1"/>
      <c r="Z4090" s="1"/>
      <c r="AA4090" s="1"/>
      <c r="AB4090" s="1"/>
      <c r="AC4090" s="1"/>
      <c r="AD4090" s="1"/>
      <c r="AE4090" s="1"/>
      <c r="AF4090" s="1"/>
      <c r="AG4090" s="1"/>
      <c r="AH4090" s="1"/>
      <c r="AI4090" s="1"/>
      <c r="AJ4090" s="1"/>
      <c r="AK4090" s="1"/>
      <c r="AL4090" s="1"/>
      <c r="AM4090" s="1"/>
      <c r="AN4090" s="1"/>
      <c r="AO4090" s="1"/>
      <c r="AP4090" s="1"/>
      <c r="AQ4090" s="1"/>
      <c r="AR4090" s="1"/>
    </row>
    <row r="4091" ht="12.0" customHeight="1">
      <c r="A4091" s="1"/>
      <c r="B4091" s="1"/>
      <c r="C4091" s="1"/>
      <c r="D4091" s="1"/>
      <c r="E4091" s="1"/>
      <c r="F4091" s="1"/>
      <c r="G4091" s="1"/>
      <c r="H4091" s="1"/>
      <c r="I4091" s="1"/>
      <c r="J4091" s="1"/>
      <c r="K4091" s="1"/>
      <c r="L4091" s="1"/>
      <c r="M4091" s="1"/>
      <c r="N4091" s="1"/>
      <c r="O4091" s="1"/>
      <c r="P4091" s="1"/>
      <c r="Q4091" s="1"/>
      <c r="R4091" s="1"/>
      <c r="S4091" s="1"/>
      <c r="T4091" s="1"/>
      <c r="U4091" s="1"/>
      <c r="V4091" s="1"/>
      <c r="W4091" s="1"/>
      <c r="X4091" s="1"/>
      <c r="Y4091" s="1"/>
      <c r="Z4091" s="1"/>
      <c r="AA4091" s="1"/>
      <c r="AB4091" s="1"/>
      <c r="AC4091" s="1"/>
      <c r="AD4091" s="1"/>
      <c r="AE4091" s="1"/>
      <c r="AF4091" s="1"/>
      <c r="AG4091" s="1"/>
      <c r="AH4091" s="1"/>
      <c r="AI4091" s="1"/>
      <c r="AJ4091" s="1"/>
      <c r="AK4091" s="1"/>
      <c r="AL4091" s="1"/>
      <c r="AM4091" s="1"/>
      <c r="AN4091" s="1"/>
      <c r="AO4091" s="1"/>
      <c r="AP4091" s="1"/>
      <c r="AQ4091" s="1"/>
      <c r="AR4091" s="1"/>
    </row>
    <row r="4092" ht="12.0" customHeight="1">
      <c r="A4092" s="1"/>
      <c r="B4092" s="1"/>
      <c r="C4092" s="1"/>
      <c r="D4092" s="1"/>
      <c r="E4092" s="1"/>
      <c r="F4092" s="1"/>
      <c r="G4092" s="1"/>
      <c r="H4092" s="1"/>
      <c r="I4092" s="1"/>
      <c r="J4092" s="1"/>
      <c r="K4092" s="1"/>
      <c r="L4092" s="1"/>
      <c r="M4092" s="1"/>
      <c r="N4092" s="1"/>
      <c r="O4092" s="1"/>
      <c r="P4092" s="1"/>
      <c r="Q4092" s="1"/>
      <c r="R4092" s="1"/>
      <c r="S4092" s="1"/>
      <c r="T4092" s="1"/>
      <c r="U4092" s="1"/>
      <c r="V4092" s="1"/>
      <c r="W4092" s="1"/>
      <c r="X4092" s="1"/>
      <c r="Y4092" s="1"/>
      <c r="Z4092" s="1"/>
      <c r="AA4092" s="1"/>
      <c r="AB4092" s="1"/>
      <c r="AC4092" s="1"/>
      <c r="AD4092" s="1"/>
      <c r="AE4092" s="1"/>
      <c r="AF4092" s="1"/>
      <c r="AG4092" s="1"/>
      <c r="AH4092" s="1"/>
      <c r="AI4092" s="1"/>
      <c r="AJ4092" s="1"/>
      <c r="AK4092" s="1"/>
      <c r="AL4092" s="1"/>
      <c r="AM4092" s="1"/>
      <c r="AN4092" s="1"/>
      <c r="AO4092" s="1"/>
      <c r="AP4092" s="1"/>
      <c r="AQ4092" s="1"/>
      <c r="AR4092" s="1"/>
    </row>
    <row r="4093" ht="12.0" customHeight="1">
      <c r="A4093" s="1"/>
      <c r="B4093" s="1"/>
      <c r="C4093" s="1"/>
      <c r="D4093" s="1"/>
      <c r="E4093" s="1"/>
      <c r="F4093" s="1"/>
      <c r="G4093" s="1"/>
      <c r="H4093" s="1"/>
      <c r="I4093" s="1"/>
      <c r="J4093" s="1"/>
      <c r="K4093" s="1"/>
      <c r="L4093" s="1"/>
      <c r="M4093" s="1"/>
      <c r="N4093" s="1"/>
      <c r="O4093" s="1"/>
      <c r="P4093" s="1"/>
      <c r="Q4093" s="1"/>
      <c r="R4093" s="1"/>
      <c r="S4093" s="1"/>
      <c r="T4093" s="1"/>
      <c r="U4093" s="1"/>
      <c r="V4093" s="1"/>
      <c r="W4093" s="1"/>
      <c r="X4093" s="1"/>
      <c r="Y4093" s="1"/>
      <c r="Z4093" s="1"/>
      <c r="AA4093" s="1"/>
      <c r="AB4093" s="1"/>
      <c r="AC4093" s="1"/>
      <c r="AD4093" s="1"/>
      <c r="AE4093" s="1"/>
      <c r="AF4093" s="1"/>
      <c r="AG4093" s="1"/>
      <c r="AH4093" s="1"/>
      <c r="AI4093" s="1"/>
      <c r="AJ4093" s="1"/>
      <c r="AK4093" s="1"/>
      <c r="AL4093" s="1"/>
      <c r="AM4093" s="1"/>
      <c r="AN4093" s="1"/>
      <c r="AO4093" s="1"/>
      <c r="AP4093" s="1"/>
      <c r="AQ4093" s="1"/>
      <c r="AR4093" s="1"/>
    </row>
    <row r="4094" ht="12.0" customHeight="1">
      <c r="A4094" s="1"/>
      <c r="B4094" s="1"/>
      <c r="C4094" s="1"/>
      <c r="D4094" s="1"/>
      <c r="E4094" s="1"/>
      <c r="F4094" s="1"/>
      <c r="G4094" s="1"/>
      <c r="H4094" s="1"/>
      <c r="I4094" s="1"/>
      <c r="J4094" s="1"/>
      <c r="K4094" s="1"/>
      <c r="L4094" s="1"/>
      <c r="M4094" s="1"/>
      <c r="N4094" s="1"/>
      <c r="O4094" s="1"/>
      <c r="P4094" s="1"/>
      <c r="Q4094" s="1"/>
      <c r="R4094" s="1"/>
      <c r="S4094" s="1"/>
      <c r="T4094" s="1"/>
      <c r="U4094" s="1"/>
      <c r="V4094" s="1"/>
      <c r="W4094" s="1"/>
      <c r="X4094" s="1"/>
      <c r="Y4094" s="1"/>
      <c r="Z4094" s="1"/>
      <c r="AA4094" s="1"/>
      <c r="AB4094" s="1"/>
      <c r="AC4094" s="1"/>
      <c r="AD4094" s="1"/>
      <c r="AE4094" s="1"/>
      <c r="AF4094" s="1"/>
      <c r="AG4094" s="1"/>
      <c r="AH4094" s="1"/>
      <c r="AI4094" s="1"/>
      <c r="AJ4094" s="1"/>
      <c r="AK4094" s="1"/>
      <c r="AL4094" s="1"/>
      <c r="AM4094" s="1"/>
      <c r="AN4094" s="1"/>
      <c r="AO4094" s="1"/>
      <c r="AP4094" s="1"/>
      <c r="AQ4094" s="1"/>
      <c r="AR4094" s="1"/>
    </row>
    <row r="4095" ht="12.0" customHeight="1">
      <c r="A4095" s="1"/>
      <c r="B4095" s="1"/>
      <c r="C4095" s="1"/>
      <c r="D4095" s="1"/>
      <c r="E4095" s="1"/>
      <c r="F4095" s="1"/>
      <c r="G4095" s="1"/>
      <c r="H4095" s="1"/>
      <c r="I4095" s="1"/>
      <c r="J4095" s="1"/>
      <c r="K4095" s="1"/>
      <c r="L4095" s="1"/>
      <c r="M4095" s="1"/>
      <c r="N4095" s="1"/>
      <c r="O4095" s="1"/>
      <c r="P4095" s="1"/>
      <c r="Q4095" s="1"/>
      <c r="R4095" s="1"/>
      <c r="S4095" s="1"/>
      <c r="T4095" s="1"/>
      <c r="U4095" s="1"/>
      <c r="V4095" s="1"/>
      <c r="W4095" s="1"/>
      <c r="X4095" s="1"/>
      <c r="Y4095" s="1"/>
      <c r="Z4095" s="1"/>
      <c r="AA4095" s="1"/>
      <c r="AB4095" s="1"/>
      <c r="AC4095" s="1"/>
      <c r="AD4095" s="1"/>
      <c r="AE4095" s="1"/>
      <c r="AF4095" s="1"/>
      <c r="AG4095" s="1"/>
      <c r="AH4095" s="1"/>
      <c r="AI4095" s="1"/>
      <c r="AJ4095" s="1"/>
      <c r="AK4095" s="1"/>
      <c r="AL4095" s="1"/>
      <c r="AM4095" s="1"/>
      <c r="AN4095" s="1"/>
      <c r="AO4095" s="1"/>
      <c r="AP4095" s="1"/>
      <c r="AQ4095" s="1"/>
      <c r="AR4095" s="1"/>
    </row>
    <row r="4096" ht="12.0" customHeight="1">
      <c r="A4096" s="1"/>
      <c r="B4096" s="1"/>
      <c r="C4096" s="1"/>
      <c r="D4096" s="1"/>
      <c r="E4096" s="1"/>
      <c r="F4096" s="1"/>
      <c r="G4096" s="1"/>
      <c r="H4096" s="1"/>
      <c r="I4096" s="1"/>
      <c r="J4096" s="1"/>
      <c r="K4096" s="1"/>
      <c r="L4096" s="1"/>
      <c r="M4096" s="1"/>
      <c r="N4096" s="1"/>
      <c r="O4096" s="1"/>
      <c r="P4096" s="1"/>
      <c r="Q4096" s="1"/>
      <c r="R4096" s="1"/>
      <c r="S4096" s="1"/>
      <c r="T4096" s="1"/>
      <c r="U4096" s="1"/>
      <c r="V4096" s="1"/>
      <c r="W4096" s="1"/>
      <c r="X4096" s="1"/>
      <c r="Y4096" s="1"/>
      <c r="Z4096" s="1"/>
      <c r="AA4096" s="1"/>
      <c r="AB4096" s="1"/>
      <c r="AC4096" s="1"/>
      <c r="AD4096" s="1"/>
      <c r="AE4096" s="1"/>
      <c r="AF4096" s="1"/>
      <c r="AG4096" s="1"/>
      <c r="AH4096" s="1"/>
      <c r="AI4096" s="1"/>
      <c r="AJ4096" s="1"/>
      <c r="AK4096" s="1"/>
      <c r="AL4096" s="1"/>
      <c r="AM4096" s="1"/>
      <c r="AN4096" s="1"/>
      <c r="AO4096" s="1"/>
      <c r="AP4096" s="1"/>
      <c r="AQ4096" s="1"/>
      <c r="AR4096" s="1"/>
    </row>
    <row r="4097" ht="12.0" customHeight="1">
      <c r="A4097" s="1"/>
      <c r="B4097" s="1"/>
      <c r="C4097" s="1"/>
      <c r="D4097" s="1"/>
      <c r="E4097" s="1"/>
      <c r="F4097" s="1"/>
      <c r="G4097" s="1"/>
      <c r="H4097" s="1"/>
      <c r="I4097" s="1"/>
      <c r="J4097" s="1"/>
      <c r="K4097" s="1"/>
      <c r="L4097" s="1"/>
      <c r="M4097" s="1"/>
      <c r="N4097" s="1"/>
      <c r="O4097" s="1"/>
      <c r="P4097" s="1"/>
      <c r="Q4097" s="1"/>
      <c r="R4097" s="1"/>
      <c r="S4097" s="1"/>
      <c r="T4097" s="1"/>
      <c r="U4097" s="1"/>
      <c r="V4097" s="1"/>
      <c r="W4097" s="1"/>
      <c r="X4097" s="1"/>
      <c r="Y4097" s="1"/>
      <c r="Z4097" s="1"/>
      <c r="AA4097" s="1"/>
      <c r="AB4097" s="1"/>
      <c r="AC4097" s="1"/>
      <c r="AD4097" s="1"/>
      <c r="AE4097" s="1"/>
      <c r="AF4097" s="1"/>
      <c r="AG4097" s="1"/>
      <c r="AH4097" s="1"/>
      <c r="AI4097" s="1"/>
      <c r="AJ4097" s="1"/>
      <c r="AK4097" s="1"/>
      <c r="AL4097" s="1"/>
      <c r="AM4097" s="1"/>
      <c r="AN4097" s="1"/>
      <c r="AO4097" s="1"/>
      <c r="AP4097" s="1"/>
      <c r="AQ4097" s="1"/>
      <c r="AR4097" s="1"/>
    </row>
    <row r="4098" ht="12.0" customHeight="1">
      <c r="A4098" s="1"/>
      <c r="B4098" s="1"/>
      <c r="C4098" s="1"/>
      <c r="D4098" s="1"/>
      <c r="E4098" s="1"/>
      <c r="F4098" s="1"/>
      <c r="G4098" s="1"/>
      <c r="H4098" s="1"/>
      <c r="I4098" s="1"/>
      <c r="J4098" s="1"/>
      <c r="K4098" s="1"/>
      <c r="L4098" s="1"/>
      <c r="M4098" s="1"/>
      <c r="N4098" s="1"/>
      <c r="O4098" s="1"/>
      <c r="P4098" s="1"/>
      <c r="Q4098" s="1"/>
      <c r="R4098" s="1"/>
      <c r="S4098" s="1"/>
      <c r="T4098" s="1"/>
      <c r="U4098" s="1"/>
      <c r="V4098" s="1"/>
      <c r="W4098" s="1"/>
      <c r="X4098" s="1"/>
      <c r="Y4098" s="1"/>
      <c r="Z4098" s="1"/>
      <c r="AA4098" s="1"/>
      <c r="AB4098" s="1"/>
      <c r="AC4098" s="1"/>
      <c r="AD4098" s="1"/>
      <c r="AE4098" s="1"/>
      <c r="AF4098" s="1"/>
      <c r="AG4098" s="1"/>
      <c r="AH4098" s="1"/>
      <c r="AI4098" s="1"/>
      <c r="AJ4098" s="1"/>
      <c r="AK4098" s="1"/>
      <c r="AL4098" s="1"/>
      <c r="AM4098" s="1"/>
      <c r="AN4098" s="1"/>
      <c r="AO4098" s="1"/>
      <c r="AP4098" s="1"/>
      <c r="AQ4098" s="1"/>
      <c r="AR4098" s="1"/>
    </row>
    <row r="4099" ht="12.0" customHeight="1">
      <c r="A4099" s="1"/>
      <c r="B4099" s="1"/>
      <c r="C4099" s="1"/>
      <c r="D4099" s="1"/>
      <c r="E4099" s="1"/>
      <c r="F4099" s="1"/>
      <c r="G4099" s="1"/>
      <c r="H4099" s="1"/>
      <c r="I4099" s="1"/>
      <c r="J4099" s="1"/>
      <c r="K4099" s="1"/>
      <c r="L4099" s="1"/>
      <c r="M4099" s="1"/>
      <c r="N4099" s="1"/>
      <c r="O4099" s="1"/>
      <c r="P4099" s="1"/>
      <c r="Q4099" s="1"/>
      <c r="R4099" s="1"/>
      <c r="S4099" s="1"/>
      <c r="T4099" s="1"/>
      <c r="U4099" s="1"/>
      <c r="V4099" s="1"/>
      <c r="W4099" s="1"/>
      <c r="X4099" s="1"/>
      <c r="Y4099" s="1"/>
      <c r="Z4099" s="1"/>
      <c r="AA4099" s="1"/>
      <c r="AB4099" s="1"/>
      <c r="AC4099" s="1"/>
      <c r="AD4099" s="1"/>
      <c r="AE4099" s="1"/>
      <c r="AF4099" s="1"/>
      <c r="AG4099" s="1"/>
      <c r="AH4099" s="1"/>
      <c r="AI4099" s="1"/>
      <c r="AJ4099" s="1"/>
      <c r="AK4099" s="1"/>
      <c r="AL4099" s="1"/>
      <c r="AM4099" s="1"/>
      <c r="AN4099" s="1"/>
      <c r="AO4099" s="1"/>
      <c r="AP4099" s="1"/>
      <c r="AQ4099" s="1"/>
      <c r="AR4099" s="1"/>
    </row>
    <row r="4100" ht="12.0" customHeight="1">
      <c r="A4100" s="1"/>
      <c r="B4100" s="1"/>
      <c r="C4100" s="1"/>
      <c r="D4100" s="1"/>
      <c r="E4100" s="1"/>
      <c r="F4100" s="1"/>
      <c r="G4100" s="1"/>
      <c r="H4100" s="1"/>
      <c r="I4100" s="1"/>
      <c r="J4100" s="1"/>
      <c r="K4100" s="1"/>
      <c r="L4100" s="1"/>
      <c r="M4100" s="1"/>
      <c r="N4100" s="1"/>
      <c r="O4100" s="1"/>
      <c r="P4100" s="1"/>
      <c r="Q4100" s="1"/>
      <c r="R4100" s="1"/>
      <c r="S4100" s="1"/>
      <c r="T4100" s="1"/>
      <c r="U4100" s="1"/>
      <c r="V4100" s="1"/>
      <c r="W4100" s="1"/>
      <c r="X4100" s="1"/>
      <c r="Y4100" s="1"/>
      <c r="Z4100" s="1"/>
      <c r="AA4100" s="1"/>
      <c r="AB4100" s="1"/>
      <c r="AC4100" s="1"/>
      <c r="AD4100" s="1"/>
      <c r="AE4100" s="1"/>
      <c r="AF4100" s="1"/>
      <c r="AG4100" s="1"/>
      <c r="AH4100" s="1"/>
      <c r="AI4100" s="1"/>
      <c r="AJ4100" s="1"/>
      <c r="AK4100" s="1"/>
      <c r="AL4100" s="1"/>
      <c r="AM4100" s="1"/>
      <c r="AN4100" s="1"/>
      <c r="AO4100" s="1"/>
      <c r="AP4100" s="1"/>
      <c r="AQ4100" s="1"/>
      <c r="AR4100" s="1"/>
    </row>
    <row r="4101" ht="12.0" customHeight="1">
      <c r="A4101" s="1"/>
      <c r="B4101" s="1"/>
      <c r="C4101" s="1"/>
      <c r="D4101" s="1"/>
      <c r="E4101" s="1"/>
      <c r="F4101" s="1"/>
      <c r="G4101" s="1"/>
      <c r="H4101" s="1"/>
      <c r="I4101" s="1"/>
      <c r="J4101" s="1"/>
      <c r="K4101" s="1"/>
      <c r="L4101" s="1"/>
      <c r="M4101" s="1"/>
      <c r="N4101" s="1"/>
      <c r="O4101" s="1"/>
      <c r="P4101" s="1"/>
      <c r="Q4101" s="1"/>
      <c r="R4101" s="1"/>
      <c r="S4101" s="1"/>
      <c r="T4101" s="1"/>
      <c r="U4101" s="1"/>
      <c r="V4101" s="1"/>
      <c r="W4101" s="1"/>
      <c r="X4101" s="1"/>
      <c r="Y4101" s="1"/>
      <c r="Z4101" s="1"/>
      <c r="AA4101" s="1"/>
      <c r="AB4101" s="1"/>
      <c r="AC4101" s="1"/>
      <c r="AD4101" s="1"/>
      <c r="AE4101" s="1"/>
      <c r="AF4101" s="1"/>
      <c r="AG4101" s="1"/>
      <c r="AH4101" s="1"/>
      <c r="AI4101" s="1"/>
      <c r="AJ4101" s="1"/>
      <c r="AK4101" s="1"/>
      <c r="AL4101" s="1"/>
      <c r="AM4101" s="1"/>
      <c r="AN4101" s="1"/>
      <c r="AO4101" s="1"/>
      <c r="AP4101" s="1"/>
      <c r="AQ4101" s="1"/>
      <c r="AR4101" s="1"/>
    </row>
    <row r="4102" ht="12.0" customHeight="1">
      <c r="A4102" s="1"/>
      <c r="B4102" s="1"/>
      <c r="C4102" s="1"/>
      <c r="D4102" s="1"/>
      <c r="E4102" s="1"/>
      <c r="F4102" s="1"/>
      <c r="G4102" s="1"/>
      <c r="H4102" s="1"/>
      <c r="I4102" s="1"/>
      <c r="J4102" s="1"/>
      <c r="K4102" s="1"/>
      <c r="L4102" s="1"/>
      <c r="M4102" s="1"/>
      <c r="N4102" s="1"/>
      <c r="O4102" s="1"/>
      <c r="P4102" s="1"/>
      <c r="Q4102" s="1"/>
      <c r="R4102" s="1"/>
      <c r="S4102" s="1"/>
      <c r="T4102" s="1"/>
      <c r="U4102" s="1"/>
      <c r="V4102" s="1"/>
      <c r="W4102" s="1"/>
      <c r="X4102" s="1"/>
      <c r="Y4102" s="1"/>
      <c r="Z4102" s="1"/>
      <c r="AA4102" s="1"/>
      <c r="AB4102" s="1"/>
      <c r="AC4102" s="1"/>
      <c r="AD4102" s="1"/>
      <c r="AE4102" s="1"/>
      <c r="AF4102" s="1"/>
      <c r="AG4102" s="1"/>
      <c r="AH4102" s="1"/>
      <c r="AI4102" s="1"/>
      <c r="AJ4102" s="1"/>
      <c r="AK4102" s="1"/>
      <c r="AL4102" s="1"/>
      <c r="AM4102" s="1"/>
      <c r="AN4102" s="1"/>
      <c r="AO4102" s="1"/>
      <c r="AP4102" s="1"/>
      <c r="AQ4102" s="1"/>
      <c r="AR4102" s="1"/>
    </row>
    <row r="4103" ht="12.0" customHeight="1">
      <c r="A4103" s="1"/>
      <c r="B4103" s="1"/>
      <c r="C4103" s="1"/>
      <c r="D4103" s="1"/>
      <c r="E4103" s="1"/>
      <c r="F4103" s="1"/>
      <c r="G4103" s="1"/>
      <c r="H4103" s="1"/>
      <c r="I4103" s="1"/>
      <c r="J4103" s="1"/>
      <c r="K4103" s="1"/>
      <c r="L4103" s="1"/>
      <c r="M4103" s="1"/>
      <c r="N4103" s="1"/>
      <c r="O4103" s="1"/>
      <c r="P4103" s="1"/>
      <c r="Q4103" s="1"/>
      <c r="R4103" s="1"/>
      <c r="S4103" s="1"/>
      <c r="T4103" s="1"/>
      <c r="U4103" s="1"/>
      <c r="V4103" s="1"/>
      <c r="W4103" s="1"/>
      <c r="X4103" s="1"/>
      <c r="Y4103" s="1"/>
      <c r="Z4103" s="1"/>
      <c r="AA4103" s="1"/>
      <c r="AB4103" s="1"/>
      <c r="AC4103" s="1"/>
      <c r="AD4103" s="1"/>
      <c r="AE4103" s="1"/>
      <c r="AF4103" s="1"/>
      <c r="AG4103" s="1"/>
      <c r="AH4103" s="1"/>
      <c r="AI4103" s="1"/>
      <c r="AJ4103" s="1"/>
      <c r="AK4103" s="1"/>
      <c r="AL4103" s="1"/>
      <c r="AM4103" s="1"/>
      <c r="AN4103" s="1"/>
      <c r="AO4103" s="1"/>
      <c r="AP4103" s="1"/>
      <c r="AQ4103" s="1"/>
      <c r="AR4103" s="1"/>
    </row>
    <row r="4104" ht="12.0" customHeight="1">
      <c r="A4104" s="1"/>
      <c r="B4104" s="1"/>
      <c r="C4104" s="1"/>
      <c r="D4104" s="1"/>
      <c r="E4104" s="1"/>
      <c r="F4104" s="1"/>
      <c r="G4104" s="1"/>
      <c r="H4104" s="1"/>
      <c r="I4104" s="1"/>
      <c r="J4104" s="1"/>
      <c r="K4104" s="1"/>
      <c r="L4104" s="1"/>
      <c r="M4104" s="1"/>
      <c r="N4104" s="1"/>
      <c r="O4104" s="1"/>
      <c r="P4104" s="1"/>
      <c r="Q4104" s="1"/>
      <c r="R4104" s="1"/>
      <c r="S4104" s="1"/>
      <c r="T4104" s="1"/>
      <c r="U4104" s="1"/>
      <c r="V4104" s="1"/>
      <c r="W4104" s="1"/>
      <c r="X4104" s="1"/>
      <c r="Y4104" s="1"/>
      <c r="Z4104" s="1"/>
      <c r="AA4104" s="1"/>
      <c r="AB4104" s="1"/>
      <c r="AC4104" s="1"/>
      <c r="AD4104" s="1"/>
      <c r="AE4104" s="1"/>
      <c r="AF4104" s="1"/>
      <c r="AG4104" s="1"/>
      <c r="AH4104" s="1"/>
      <c r="AI4104" s="1"/>
      <c r="AJ4104" s="1"/>
      <c r="AK4104" s="1"/>
      <c r="AL4104" s="1"/>
      <c r="AM4104" s="1"/>
      <c r="AN4104" s="1"/>
      <c r="AO4104" s="1"/>
      <c r="AP4104" s="1"/>
      <c r="AQ4104" s="1"/>
      <c r="AR4104" s="1"/>
    </row>
    <row r="4105" ht="12.0" customHeight="1">
      <c r="A4105" s="1"/>
      <c r="B4105" s="1"/>
      <c r="C4105" s="1"/>
      <c r="D4105" s="1"/>
      <c r="E4105" s="1"/>
      <c r="F4105" s="1"/>
      <c r="G4105" s="1"/>
      <c r="H4105" s="1"/>
      <c r="I4105" s="1"/>
      <c r="J4105" s="1"/>
      <c r="K4105" s="1"/>
      <c r="L4105" s="1"/>
      <c r="M4105" s="1"/>
      <c r="N4105" s="1"/>
      <c r="O4105" s="1"/>
      <c r="P4105" s="1"/>
      <c r="Q4105" s="1"/>
      <c r="R4105" s="1"/>
      <c r="S4105" s="1"/>
      <c r="T4105" s="1"/>
      <c r="U4105" s="1"/>
      <c r="V4105" s="1"/>
      <c r="W4105" s="1"/>
      <c r="X4105" s="1"/>
      <c r="Y4105" s="1"/>
      <c r="Z4105" s="1"/>
      <c r="AA4105" s="1"/>
      <c r="AB4105" s="1"/>
      <c r="AC4105" s="1"/>
      <c r="AD4105" s="1"/>
      <c r="AE4105" s="1"/>
      <c r="AF4105" s="1"/>
      <c r="AG4105" s="1"/>
      <c r="AH4105" s="1"/>
      <c r="AI4105" s="1"/>
      <c r="AJ4105" s="1"/>
      <c r="AK4105" s="1"/>
      <c r="AL4105" s="1"/>
      <c r="AM4105" s="1"/>
      <c r="AN4105" s="1"/>
      <c r="AO4105" s="1"/>
      <c r="AP4105" s="1"/>
      <c r="AQ4105" s="1"/>
      <c r="AR4105" s="1"/>
    </row>
    <row r="4106" ht="12.0" customHeight="1">
      <c r="A4106" s="1"/>
      <c r="B4106" s="1"/>
      <c r="C4106" s="1"/>
      <c r="D4106" s="1"/>
      <c r="E4106" s="1"/>
      <c r="F4106" s="1"/>
      <c r="G4106" s="1"/>
      <c r="H4106" s="1"/>
      <c r="I4106" s="1"/>
      <c r="J4106" s="1"/>
      <c r="K4106" s="1"/>
      <c r="L4106" s="1"/>
      <c r="M4106" s="1"/>
      <c r="N4106" s="1"/>
      <c r="O4106" s="1"/>
      <c r="P4106" s="1"/>
      <c r="Q4106" s="1"/>
      <c r="R4106" s="1"/>
      <c r="S4106" s="1"/>
      <c r="T4106" s="1"/>
      <c r="U4106" s="1"/>
      <c r="V4106" s="1"/>
      <c r="W4106" s="1"/>
      <c r="X4106" s="1"/>
      <c r="Y4106" s="1"/>
      <c r="Z4106" s="1"/>
      <c r="AA4106" s="1"/>
      <c r="AB4106" s="1"/>
      <c r="AC4106" s="1"/>
      <c r="AD4106" s="1"/>
      <c r="AE4106" s="1"/>
      <c r="AF4106" s="1"/>
      <c r="AG4106" s="1"/>
      <c r="AH4106" s="1"/>
      <c r="AI4106" s="1"/>
      <c r="AJ4106" s="1"/>
      <c r="AK4106" s="1"/>
      <c r="AL4106" s="1"/>
      <c r="AM4106" s="1"/>
      <c r="AN4106" s="1"/>
      <c r="AO4106" s="1"/>
      <c r="AP4106" s="1"/>
      <c r="AQ4106" s="1"/>
      <c r="AR4106" s="1"/>
    </row>
    <row r="4107" ht="12.0" customHeight="1">
      <c r="A4107" s="1"/>
      <c r="B4107" s="1"/>
      <c r="C4107" s="1"/>
      <c r="D4107" s="1"/>
      <c r="E4107" s="1"/>
      <c r="F4107" s="1"/>
      <c r="G4107" s="1"/>
      <c r="H4107" s="1"/>
      <c r="I4107" s="1"/>
      <c r="J4107" s="1"/>
      <c r="K4107" s="1"/>
      <c r="L4107" s="1"/>
      <c r="M4107" s="1"/>
      <c r="N4107" s="1"/>
      <c r="O4107" s="1"/>
      <c r="P4107" s="1"/>
      <c r="Q4107" s="1"/>
      <c r="R4107" s="1"/>
      <c r="S4107" s="1"/>
      <c r="T4107" s="1"/>
      <c r="U4107" s="1"/>
      <c r="V4107" s="1"/>
      <c r="W4107" s="1"/>
      <c r="X4107" s="1"/>
      <c r="Y4107" s="1"/>
      <c r="Z4107" s="1"/>
      <c r="AA4107" s="1"/>
      <c r="AB4107" s="1"/>
      <c r="AC4107" s="1"/>
      <c r="AD4107" s="1"/>
      <c r="AE4107" s="1"/>
      <c r="AF4107" s="1"/>
      <c r="AG4107" s="1"/>
      <c r="AH4107" s="1"/>
      <c r="AI4107" s="1"/>
      <c r="AJ4107" s="1"/>
      <c r="AK4107" s="1"/>
      <c r="AL4107" s="1"/>
      <c r="AM4107" s="1"/>
      <c r="AN4107" s="1"/>
      <c r="AO4107" s="1"/>
      <c r="AP4107" s="1"/>
      <c r="AQ4107" s="1"/>
      <c r="AR4107" s="1"/>
    </row>
    <row r="4108" ht="12.0" customHeight="1">
      <c r="A4108" s="1"/>
      <c r="B4108" s="1"/>
      <c r="C4108" s="1"/>
      <c r="D4108" s="1"/>
      <c r="E4108" s="1"/>
      <c r="F4108" s="1"/>
      <c r="G4108" s="1"/>
      <c r="H4108" s="1"/>
      <c r="I4108" s="1"/>
      <c r="J4108" s="1"/>
      <c r="K4108" s="1"/>
      <c r="L4108" s="1"/>
      <c r="M4108" s="1"/>
      <c r="N4108" s="1"/>
      <c r="O4108" s="1"/>
      <c r="P4108" s="1"/>
      <c r="Q4108" s="1"/>
      <c r="R4108" s="1"/>
      <c r="S4108" s="1"/>
      <c r="T4108" s="1"/>
      <c r="U4108" s="1"/>
      <c r="V4108" s="1"/>
      <c r="W4108" s="1"/>
      <c r="X4108" s="1"/>
      <c r="Y4108" s="1"/>
      <c r="Z4108" s="1"/>
      <c r="AA4108" s="1"/>
      <c r="AB4108" s="1"/>
      <c r="AC4108" s="1"/>
      <c r="AD4108" s="1"/>
      <c r="AE4108" s="1"/>
      <c r="AF4108" s="1"/>
      <c r="AG4108" s="1"/>
      <c r="AH4108" s="1"/>
      <c r="AI4108" s="1"/>
      <c r="AJ4108" s="1"/>
      <c r="AK4108" s="1"/>
      <c r="AL4108" s="1"/>
      <c r="AM4108" s="1"/>
      <c r="AN4108" s="1"/>
      <c r="AO4108" s="1"/>
      <c r="AP4108" s="1"/>
      <c r="AQ4108" s="1"/>
      <c r="AR4108" s="1"/>
    </row>
    <row r="4109" ht="12.0" customHeight="1">
      <c r="A4109" s="1"/>
      <c r="B4109" s="1"/>
      <c r="C4109" s="1"/>
      <c r="D4109" s="1"/>
      <c r="E4109" s="1"/>
      <c r="F4109" s="1"/>
      <c r="G4109" s="1"/>
      <c r="H4109" s="1"/>
      <c r="I4109" s="1"/>
      <c r="J4109" s="1"/>
      <c r="K4109" s="1"/>
      <c r="L4109" s="1"/>
      <c r="M4109" s="1"/>
      <c r="N4109" s="1"/>
      <c r="O4109" s="1"/>
      <c r="P4109" s="1"/>
      <c r="Q4109" s="1"/>
      <c r="R4109" s="1"/>
      <c r="S4109" s="1"/>
      <c r="T4109" s="1"/>
      <c r="U4109" s="1"/>
      <c r="V4109" s="1"/>
      <c r="W4109" s="1"/>
      <c r="X4109" s="1"/>
      <c r="Y4109" s="1"/>
      <c r="Z4109" s="1"/>
      <c r="AA4109" s="1"/>
      <c r="AB4109" s="1"/>
      <c r="AC4109" s="1"/>
      <c r="AD4109" s="1"/>
      <c r="AE4109" s="1"/>
      <c r="AF4109" s="1"/>
      <c r="AG4109" s="1"/>
      <c r="AH4109" s="1"/>
      <c r="AI4109" s="1"/>
      <c r="AJ4109" s="1"/>
      <c r="AK4109" s="1"/>
      <c r="AL4109" s="1"/>
      <c r="AM4109" s="1"/>
      <c r="AN4109" s="1"/>
      <c r="AO4109" s="1"/>
      <c r="AP4109" s="1"/>
      <c r="AQ4109" s="1"/>
      <c r="AR4109" s="1"/>
    </row>
    <row r="4110" ht="12.0" customHeight="1">
      <c r="A4110" s="1"/>
      <c r="B4110" s="1"/>
      <c r="C4110" s="1"/>
      <c r="D4110" s="1"/>
      <c r="E4110" s="1"/>
      <c r="F4110" s="1"/>
      <c r="G4110" s="1"/>
      <c r="H4110" s="1"/>
      <c r="I4110" s="1"/>
      <c r="J4110" s="1"/>
      <c r="K4110" s="1"/>
      <c r="L4110" s="1"/>
      <c r="M4110" s="1"/>
      <c r="N4110" s="1"/>
      <c r="O4110" s="1"/>
      <c r="P4110" s="1"/>
      <c r="Q4110" s="1"/>
      <c r="R4110" s="1"/>
      <c r="S4110" s="1"/>
      <c r="T4110" s="1"/>
      <c r="U4110" s="1"/>
      <c r="V4110" s="1"/>
      <c r="W4110" s="1"/>
      <c r="X4110" s="1"/>
      <c r="Y4110" s="1"/>
      <c r="Z4110" s="1"/>
      <c r="AA4110" s="1"/>
      <c r="AB4110" s="1"/>
      <c r="AC4110" s="1"/>
      <c r="AD4110" s="1"/>
      <c r="AE4110" s="1"/>
      <c r="AF4110" s="1"/>
      <c r="AG4110" s="1"/>
      <c r="AH4110" s="1"/>
      <c r="AI4110" s="1"/>
      <c r="AJ4110" s="1"/>
      <c r="AK4110" s="1"/>
      <c r="AL4110" s="1"/>
      <c r="AM4110" s="1"/>
      <c r="AN4110" s="1"/>
      <c r="AO4110" s="1"/>
      <c r="AP4110" s="1"/>
      <c r="AQ4110" s="1"/>
      <c r="AR4110" s="1"/>
    </row>
    <row r="4111" ht="12.0" customHeight="1">
      <c r="A4111" s="1"/>
      <c r="B4111" s="1"/>
      <c r="C4111" s="1"/>
      <c r="D4111" s="1"/>
      <c r="E4111" s="1"/>
      <c r="F4111" s="1"/>
      <c r="G4111" s="1"/>
      <c r="H4111" s="1"/>
      <c r="I4111" s="1"/>
      <c r="J4111" s="1"/>
      <c r="K4111" s="1"/>
      <c r="L4111" s="1"/>
      <c r="M4111" s="1"/>
      <c r="N4111" s="1"/>
      <c r="O4111" s="1"/>
      <c r="P4111" s="1"/>
      <c r="Q4111" s="1"/>
      <c r="R4111" s="1"/>
      <c r="S4111" s="1"/>
      <c r="T4111" s="1"/>
      <c r="U4111" s="1"/>
      <c r="V4111" s="1"/>
      <c r="W4111" s="1"/>
      <c r="X4111" s="1"/>
      <c r="Y4111" s="1"/>
      <c r="Z4111" s="1"/>
      <c r="AA4111" s="1"/>
      <c r="AB4111" s="1"/>
      <c r="AC4111" s="1"/>
      <c r="AD4111" s="1"/>
      <c r="AE4111" s="1"/>
      <c r="AF4111" s="1"/>
      <c r="AG4111" s="1"/>
      <c r="AH4111" s="1"/>
      <c r="AI4111" s="1"/>
      <c r="AJ4111" s="1"/>
      <c r="AK4111" s="1"/>
      <c r="AL4111" s="1"/>
      <c r="AM4111" s="1"/>
      <c r="AN4111" s="1"/>
      <c r="AO4111" s="1"/>
      <c r="AP4111" s="1"/>
      <c r="AQ4111" s="1"/>
      <c r="AR4111" s="1"/>
    </row>
    <row r="4112" ht="12.0" customHeight="1">
      <c r="A4112" s="1"/>
      <c r="B4112" s="1"/>
      <c r="C4112" s="1"/>
      <c r="D4112" s="1"/>
      <c r="E4112" s="1"/>
      <c r="F4112" s="1"/>
      <c r="G4112" s="1"/>
      <c r="H4112" s="1"/>
      <c r="I4112" s="1"/>
      <c r="J4112" s="1"/>
      <c r="K4112" s="1"/>
      <c r="L4112" s="1"/>
      <c r="M4112" s="1"/>
      <c r="N4112" s="1"/>
      <c r="O4112" s="1"/>
      <c r="P4112" s="1"/>
      <c r="Q4112" s="1"/>
      <c r="R4112" s="1"/>
      <c r="S4112" s="1"/>
      <c r="T4112" s="1"/>
      <c r="U4112" s="1"/>
      <c r="V4112" s="1"/>
      <c r="W4112" s="1"/>
      <c r="X4112" s="1"/>
      <c r="Y4112" s="1"/>
      <c r="Z4112" s="1"/>
      <c r="AA4112" s="1"/>
      <c r="AB4112" s="1"/>
      <c r="AC4112" s="1"/>
      <c r="AD4112" s="1"/>
      <c r="AE4112" s="1"/>
      <c r="AF4112" s="1"/>
      <c r="AG4112" s="1"/>
      <c r="AH4112" s="1"/>
      <c r="AI4112" s="1"/>
      <c r="AJ4112" s="1"/>
      <c r="AK4112" s="1"/>
      <c r="AL4112" s="1"/>
      <c r="AM4112" s="1"/>
      <c r="AN4112" s="1"/>
      <c r="AO4112" s="1"/>
      <c r="AP4112" s="1"/>
      <c r="AQ4112" s="1"/>
      <c r="AR4112" s="1"/>
    </row>
    <row r="4113" ht="12.0" customHeight="1">
      <c r="A4113" s="1"/>
      <c r="B4113" s="1"/>
      <c r="C4113" s="1"/>
      <c r="D4113" s="1"/>
      <c r="E4113" s="1"/>
      <c r="F4113" s="1"/>
      <c r="G4113" s="1"/>
      <c r="H4113" s="1"/>
      <c r="I4113" s="1"/>
      <c r="J4113" s="1"/>
      <c r="K4113" s="1"/>
      <c r="L4113" s="1"/>
      <c r="M4113" s="1"/>
      <c r="N4113" s="1"/>
      <c r="O4113" s="1"/>
      <c r="P4113" s="1"/>
      <c r="Q4113" s="1"/>
      <c r="R4113" s="1"/>
      <c r="S4113" s="1"/>
      <c r="T4113" s="1"/>
      <c r="U4113" s="1"/>
      <c r="V4113" s="1"/>
      <c r="W4113" s="1"/>
      <c r="X4113" s="1"/>
      <c r="Y4113" s="1"/>
      <c r="Z4113" s="1"/>
      <c r="AA4113" s="1"/>
      <c r="AB4113" s="1"/>
      <c r="AC4113" s="1"/>
      <c r="AD4113" s="1"/>
      <c r="AE4113" s="1"/>
      <c r="AF4113" s="1"/>
      <c r="AG4113" s="1"/>
      <c r="AH4113" s="1"/>
      <c r="AI4113" s="1"/>
      <c r="AJ4113" s="1"/>
      <c r="AK4113" s="1"/>
      <c r="AL4113" s="1"/>
      <c r="AM4113" s="1"/>
      <c r="AN4113" s="1"/>
      <c r="AO4113" s="1"/>
      <c r="AP4113" s="1"/>
      <c r="AQ4113" s="1"/>
      <c r="AR4113" s="1"/>
    </row>
    <row r="4114" ht="12.0" customHeight="1">
      <c r="A4114" s="1"/>
      <c r="B4114" s="1"/>
      <c r="C4114" s="1"/>
      <c r="D4114" s="1"/>
      <c r="E4114" s="1"/>
      <c r="F4114" s="1"/>
      <c r="G4114" s="1"/>
      <c r="H4114" s="1"/>
      <c r="I4114" s="1"/>
      <c r="J4114" s="1"/>
      <c r="K4114" s="1"/>
      <c r="L4114" s="1"/>
      <c r="M4114" s="1"/>
      <c r="N4114" s="1"/>
      <c r="O4114" s="1"/>
      <c r="P4114" s="1"/>
      <c r="Q4114" s="1"/>
      <c r="R4114" s="1"/>
      <c r="S4114" s="1"/>
      <c r="T4114" s="1"/>
      <c r="U4114" s="1"/>
      <c r="V4114" s="1"/>
      <c r="W4114" s="1"/>
      <c r="X4114" s="1"/>
      <c r="Y4114" s="1"/>
      <c r="Z4114" s="1"/>
      <c r="AA4114" s="1"/>
      <c r="AB4114" s="1"/>
      <c r="AC4114" s="1"/>
      <c r="AD4114" s="1"/>
      <c r="AE4114" s="1"/>
      <c r="AF4114" s="1"/>
      <c r="AG4114" s="1"/>
      <c r="AH4114" s="1"/>
      <c r="AI4114" s="1"/>
      <c r="AJ4114" s="1"/>
      <c r="AK4114" s="1"/>
      <c r="AL4114" s="1"/>
      <c r="AM4114" s="1"/>
      <c r="AN4114" s="1"/>
      <c r="AO4114" s="1"/>
      <c r="AP4114" s="1"/>
      <c r="AQ4114" s="1"/>
      <c r="AR4114" s="1"/>
    </row>
    <row r="4115" ht="12.0" customHeight="1">
      <c r="A4115" s="1"/>
      <c r="B4115" s="1"/>
      <c r="C4115" s="1"/>
      <c r="D4115" s="1"/>
      <c r="E4115" s="1"/>
      <c r="F4115" s="1"/>
      <c r="G4115" s="1"/>
      <c r="H4115" s="1"/>
      <c r="I4115" s="1"/>
      <c r="J4115" s="1"/>
      <c r="K4115" s="1"/>
      <c r="L4115" s="1"/>
      <c r="M4115" s="1"/>
      <c r="N4115" s="1"/>
      <c r="O4115" s="1"/>
      <c r="P4115" s="1"/>
      <c r="Q4115" s="1"/>
      <c r="R4115" s="1"/>
      <c r="S4115" s="1"/>
      <c r="T4115" s="1"/>
      <c r="U4115" s="1"/>
      <c r="V4115" s="1"/>
      <c r="W4115" s="1"/>
      <c r="X4115" s="1"/>
      <c r="Y4115" s="1"/>
      <c r="Z4115" s="1"/>
      <c r="AA4115" s="1"/>
      <c r="AB4115" s="1"/>
      <c r="AC4115" s="1"/>
      <c r="AD4115" s="1"/>
      <c r="AE4115" s="1"/>
      <c r="AF4115" s="1"/>
      <c r="AG4115" s="1"/>
      <c r="AH4115" s="1"/>
      <c r="AI4115" s="1"/>
      <c r="AJ4115" s="1"/>
      <c r="AK4115" s="1"/>
      <c r="AL4115" s="1"/>
      <c r="AM4115" s="1"/>
      <c r="AN4115" s="1"/>
      <c r="AO4115" s="1"/>
      <c r="AP4115" s="1"/>
      <c r="AQ4115" s="1"/>
      <c r="AR4115" s="1"/>
    </row>
    <row r="4116" ht="12.0" customHeight="1">
      <c r="A4116" s="1"/>
      <c r="B4116" s="1"/>
      <c r="C4116" s="1"/>
      <c r="D4116" s="1"/>
      <c r="E4116" s="1"/>
      <c r="F4116" s="1"/>
      <c r="G4116" s="1"/>
      <c r="H4116" s="1"/>
      <c r="I4116" s="1"/>
      <c r="J4116" s="1"/>
      <c r="K4116" s="1"/>
      <c r="L4116" s="1"/>
      <c r="M4116" s="1"/>
      <c r="N4116" s="1"/>
      <c r="O4116" s="1"/>
      <c r="P4116" s="1"/>
      <c r="Q4116" s="1"/>
      <c r="R4116" s="1"/>
      <c r="S4116" s="1"/>
      <c r="T4116" s="1"/>
      <c r="U4116" s="1"/>
      <c r="V4116" s="1"/>
      <c r="W4116" s="1"/>
      <c r="X4116" s="1"/>
      <c r="Y4116" s="1"/>
      <c r="Z4116" s="1"/>
      <c r="AA4116" s="1"/>
      <c r="AB4116" s="1"/>
      <c r="AC4116" s="1"/>
      <c r="AD4116" s="1"/>
      <c r="AE4116" s="1"/>
      <c r="AF4116" s="1"/>
      <c r="AG4116" s="1"/>
      <c r="AH4116" s="1"/>
      <c r="AI4116" s="1"/>
      <c r="AJ4116" s="1"/>
      <c r="AK4116" s="1"/>
      <c r="AL4116" s="1"/>
      <c r="AM4116" s="1"/>
      <c r="AN4116" s="1"/>
      <c r="AO4116" s="1"/>
      <c r="AP4116" s="1"/>
      <c r="AQ4116" s="1"/>
      <c r="AR4116" s="1"/>
    </row>
    <row r="4117" ht="12.0" customHeight="1">
      <c r="A4117" s="1"/>
      <c r="B4117" s="1"/>
      <c r="C4117" s="1"/>
      <c r="D4117" s="1"/>
      <c r="E4117" s="1"/>
      <c r="F4117" s="1"/>
      <c r="G4117" s="1"/>
      <c r="H4117" s="1"/>
      <c r="I4117" s="1"/>
      <c r="J4117" s="1"/>
      <c r="K4117" s="1"/>
      <c r="L4117" s="1"/>
      <c r="M4117" s="1"/>
      <c r="N4117" s="1"/>
      <c r="O4117" s="1"/>
      <c r="P4117" s="1"/>
      <c r="Q4117" s="1"/>
      <c r="R4117" s="1"/>
      <c r="S4117" s="1"/>
      <c r="T4117" s="1"/>
      <c r="U4117" s="1"/>
      <c r="V4117" s="1"/>
      <c r="W4117" s="1"/>
      <c r="X4117" s="1"/>
      <c r="Y4117" s="1"/>
      <c r="Z4117" s="1"/>
      <c r="AA4117" s="1"/>
      <c r="AB4117" s="1"/>
      <c r="AC4117" s="1"/>
      <c r="AD4117" s="1"/>
      <c r="AE4117" s="1"/>
      <c r="AF4117" s="1"/>
      <c r="AG4117" s="1"/>
      <c r="AH4117" s="1"/>
      <c r="AI4117" s="1"/>
      <c r="AJ4117" s="1"/>
      <c r="AK4117" s="1"/>
      <c r="AL4117" s="1"/>
      <c r="AM4117" s="1"/>
      <c r="AN4117" s="1"/>
      <c r="AO4117" s="1"/>
      <c r="AP4117" s="1"/>
      <c r="AQ4117" s="1"/>
      <c r="AR4117" s="1"/>
    </row>
    <row r="4118" ht="12.0" customHeight="1">
      <c r="A4118" s="1"/>
      <c r="B4118" s="1"/>
      <c r="C4118" s="1"/>
      <c r="D4118" s="1"/>
      <c r="E4118" s="1"/>
      <c r="F4118" s="1"/>
      <c r="G4118" s="1"/>
      <c r="H4118" s="1"/>
      <c r="I4118" s="1"/>
      <c r="J4118" s="1"/>
      <c r="K4118" s="1"/>
      <c r="L4118" s="1"/>
      <c r="M4118" s="1"/>
      <c r="N4118" s="1"/>
      <c r="O4118" s="1"/>
      <c r="P4118" s="1"/>
      <c r="Q4118" s="1"/>
      <c r="R4118" s="1"/>
      <c r="S4118" s="1"/>
      <c r="T4118" s="1"/>
      <c r="U4118" s="1"/>
      <c r="V4118" s="1"/>
      <c r="W4118" s="1"/>
      <c r="X4118" s="1"/>
      <c r="Y4118" s="1"/>
      <c r="Z4118" s="1"/>
      <c r="AA4118" s="1"/>
      <c r="AB4118" s="1"/>
      <c r="AC4118" s="1"/>
      <c r="AD4118" s="1"/>
      <c r="AE4118" s="1"/>
      <c r="AF4118" s="1"/>
      <c r="AG4118" s="1"/>
      <c r="AH4118" s="1"/>
      <c r="AI4118" s="1"/>
      <c r="AJ4118" s="1"/>
      <c r="AK4118" s="1"/>
      <c r="AL4118" s="1"/>
      <c r="AM4118" s="1"/>
      <c r="AN4118" s="1"/>
      <c r="AO4118" s="1"/>
      <c r="AP4118" s="1"/>
      <c r="AQ4118" s="1"/>
      <c r="AR4118" s="1"/>
    </row>
    <row r="4119" ht="12.0" customHeight="1">
      <c r="A4119" s="1"/>
      <c r="B4119" s="1"/>
      <c r="C4119" s="1"/>
      <c r="D4119" s="1"/>
      <c r="E4119" s="1"/>
      <c r="F4119" s="1"/>
      <c r="G4119" s="1"/>
      <c r="H4119" s="1"/>
      <c r="I4119" s="1"/>
      <c r="J4119" s="1"/>
      <c r="K4119" s="1"/>
      <c r="L4119" s="1"/>
      <c r="M4119" s="1"/>
      <c r="N4119" s="1"/>
      <c r="O4119" s="1"/>
      <c r="P4119" s="1"/>
      <c r="Q4119" s="1"/>
      <c r="R4119" s="1"/>
      <c r="S4119" s="1"/>
      <c r="T4119" s="1"/>
      <c r="U4119" s="1"/>
      <c r="V4119" s="1"/>
      <c r="W4119" s="1"/>
      <c r="X4119" s="1"/>
      <c r="Y4119" s="1"/>
      <c r="Z4119" s="1"/>
      <c r="AA4119" s="1"/>
      <c r="AB4119" s="1"/>
      <c r="AC4119" s="1"/>
      <c r="AD4119" s="1"/>
      <c r="AE4119" s="1"/>
      <c r="AF4119" s="1"/>
      <c r="AG4119" s="1"/>
      <c r="AH4119" s="1"/>
      <c r="AI4119" s="1"/>
      <c r="AJ4119" s="1"/>
      <c r="AK4119" s="1"/>
      <c r="AL4119" s="1"/>
      <c r="AM4119" s="1"/>
      <c r="AN4119" s="1"/>
      <c r="AO4119" s="1"/>
      <c r="AP4119" s="1"/>
      <c r="AQ4119" s="1"/>
      <c r="AR4119" s="1"/>
    </row>
    <row r="4120" ht="12.0" customHeight="1">
      <c r="A4120" s="1"/>
      <c r="B4120" s="1"/>
      <c r="C4120" s="1"/>
      <c r="D4120" s="1"/>
      <c r="E4120" s="1"/>
      <c r="F4120" s="1"/>
      <c r="G4120" s="1"/>
      <c r="H4120" s="1"/>
      <c r="I4120" s="1"/>
      <c r="J4120" s="1"/>
      <c r="K4120" s="1"/>
      <c r="L4120" s="1"/>
      <c r="M4120" s="1"/>
      <c r="N4120" s="1"/>
      <c r="O4120" s="1"/>
      <c r="P4120" s="1"/>
      <c r="Q4120" s="1"/>
      <c r="R4120" s="1"/>
      <c r="S4120" s="1"/>
      <c r="T4120" s="1"/>
      <c r="U4120" s="1"/>
      <c r="V4120" s="1"/>
      <c r="W4120" s="1"/>
      <c r="X4120" s="1"/>
      <c r="Y4120" s="1"/>
      <c r="Z4120" s="1"/>
      <c r="AA4120" s="1"/>
      <c r="AB4120" s="1"/>
      <c r="AC4120" s="1"/>
      <c r="AD4120" s="1"/>
      <c r="AE4120" s="1"/>
      <c r="AF4120" s="1"/>
      <c r="AG4120" s="1"/>
      <c r="AH4120" s="1"/>
      <c r="AI4120" s="1"/>
      <c r="AJ4120" s="1"/>
      <c r="AK4120" s="1"/>
      <c r="AL4120" s="1"/>
      <c r="AM4120" s="1"/>
      <c r="AN4120" s="1"/>
      <c r="AO4120" s="1"/>
      <c r="AP4120" s="1"/>
      <c r="AQ4120" s="1"/>
      <c r="AR4120" s="1"/>
    </row>
    <row r="4121" ht="12.0" customHeight="1">
      <c r="A4121" s="1"/>
      <c r="B4121" s="1"/>
      <c r="C4121" s="1"/>
      <c r="D4121" s="1"/>
      <c r="E4121" s="1"/>
      <c r="F4121" s="1"/>
      <c r="G4121" s="1"/>
      <c r="H4121" s="1"/>
      <c r="I4121" s="1"/>
      <c r="J4121" s="1"/>
      <c r="K4121" s="1"/>
      <c r="L4121" s="1"/>
      <c r="M4121" s="1"/>
      <c r="N4121" s="1"/>
      <c r="O4121" s="1"/>
      <c r="P4121" s="1"/>
      <c r="Q4121" s="1"/>
      <c r="R4121" s="1"/>
      <c r="S4121" s="1"/>
      <c r="T4121" s="1"/>
      <c r="U4121" s="1"/>
      <c r="V4121" s="1"/>
      <c r="W4121" s="1"/>
      <c r="X4121" s="1"/>
      <c r="Y4121" s="1"/>
      <c r="Z4121" s="1"/>
      <c r="AA4121" s="1"/>
      <c r="AB4121" s="1"/>
      <c r="AC4121" s="1"/>
      <c r="AD4121" s="1"/>
      <c r="AE4121" s="1"/>
      <c r="AF4121" s="1"/>
      <c r="AG4121" s="1"/>
      <c r="AH4121" s="1"/>
      <c r="AI4121" s="1"/>
      <c r="AJ4121" s="1"/>
      <c r="AK4121" s="1"/>
      <c r="AL4121" s="1"/>
      <c r="AM4121" s="1"/>
      <c r="AN4121" s="1"/>
      <c r="AO4121" s="1"/>
      <c r="AP4121" s="1"/>
      <c r="AQ4121" s="1"/>
      <c r="AR4121" s="1"/>
    </row>
    <row r="4122" ht="12.0" customHeight="1">
      <c r="A4122" s="1"/>
      <c r="B4122" s="1"/>
      <c r="C4122" s="1"/>
      <c r="D4122" s="1"/>
      <c r="E4122" s="1"/>
      <c r="F4122" s="1"/>
      <c r="G4122" s="1"/>
      <c r="H4122" s="1"/>
      <c r="I4122" s="1"/>
      <c r="J4122" s="1"/>
      <c r="K4122" s="1"/>
      <c r="L4122" s="1"/>
      <c r="M4122" s="1"/>
      <c r="N4122" s="1"/>
      <c r="O4122" s="1"/>
      <c r="P4122" s="1"/>
      <c r="Q4122" s="1"/>
      <c r="R4122" s="1"/>
      <c r="S4122" s="1"/>
      <c r="T4122" s="1"/>
      <c r="U4122" s="1"/>
      <c r="V4122" s="1"/>
      <c r="W4122" s="1"/>
      <c r="X4122" s="1"/>
      <c r="Y4122" s="1"/>
      <c r="Z4122" s="1"/>
      <c r="AA4122" s="1"/>
      <c r="AB4122" s="1"/>
      <c r="AC4122" s="1"/>
      <c r="AD4122" s="1"/>
      <c r="AE4122" s="1"/>
      <c r="AF4122" s="1"/>
      <c r="AG4122" s="1"/>
      <c r="AH4122" s="1"/>
      <c r="AI4122" s="1"/>
      <c r="AJ4122" s="1"/>
      <c r="AK4122" s="1"/>
      <c r="AL4122" s="1"/>
      <c r="AM4122" s="1"/>
      <c r="AN4122" s="1"/>
      <c r="AO4122" s="1"/>
      <c r="AP4122" s="1"/>
      <c r="AQ4122" s="1"/>
      <c r="AR4122" s="1"/>
    </row>
    <row r="4123" ht="12.0" customHeight="1">
      <c r="A4123" s="1"/>
      <c r="B4123" s="1"/>
      <c r="C4123" s="1"/>
      <c r="D4123" s="1"/>
      <c r="E4123" s="1"/>
      <c r="F4123" s="1"/>
      <c r="G4123" s="1"/>
      <c r="H4123" s="1"/>
      <c r="I4123" s="1"/>
      <c r="J4123" s="1"/>
      <c r="K4123" s="1"/>
      <c r="L4123" s="1"/>
      <c r="M4123" s="1"/>
      <c r="N4123" s="1"/>
      <c r="O4123" s="1"/>
      <c r="P4123" s="1"/>
      <c r="Q4123" s="1"/>
      <c r="R4123" s="1"/>
      <c r="S4123" s="1"/>
      <c r="T4123" s="1"/>
      <c r="U4123" s="1"/>
      <c r="V4123" s="1"/>
      <c r="W4123" s="1"/>
      <c r="X4123" s="1"/>
      <c r="Y4123" s="1"/>
      <c r="Z4123" s="1"/>
      <c r="AA4123" s="1"/>
      <c r="AB4123" s="1"/>
      <c r="AC4123" s="1"/>
      <c r="AD4123" s="1"/>
      <c r="AE4123" s="1"/>
      <c r="AF4123" s="1"/>
      <c r="AG4123" s="1"/>
      <c r="AH4123" s="1"/>
      <c r="AI4123" s="1"/>
      <c r="AJ4123" s="1"/>
      <c r="AK4123" s="1"/>
      <c r="AL4123" s="1"/>
      <c r="AM4123" s="1"/>
      <c r="AN4123" s="1"/>
      <c r="AO4123" s="1"/>
      <c r="AP4123" s="1"/>
      <c r="AQ4123" s="1"/>
      <c r="AR4123" s="1"/>
    </row>
    <row r="4124" ht="12.0" customHeight="1">
      <c r="A4124" s="1"/>
      <c r="B4124" s="1"/>
      <c r="C4124" s="1"/>
      <c r="D4124" s="1"/>
      <c r="E4124" s="1"/>
      <c r="F4124" s="1"/>
      <c r="G4124" s="1"/>
      <c r="H4124" s="1"/>
      <c r="I4124" s="1"/>
      <c r="J4124" s="1"/>
      <c r="K4124" s="1"/>
      <c r="L4124" s="1"/>
      <c r="M4124" s="1"/>
      <c r="N4124" s="1"/>
      <c r="O4124" s="1"/>
      <c r="P4124" s="1"/>
      <c r="Q4124" s="1"/>
      <c r="R4124" s="1"/>
      <c r="S4124" s="1"/>
      <c r="T4124" s="1"/>
      <c r="U4124" s="1"/>
      <c r="V4124" s="1"/>
      <c r="W4124" s="1"/>
      <c r="X4124" s="1"/>
      <c r="Y4124" s="1"/>
      <c r="Z4124" s="1"/>
      <c r="AA4124" s="1"/>
      <c r="AB4124" s="1"/>
      <c r="AC4124" s="1"/>
      <c r="AD4124" s="1"/>
      <c r="AE4124" s="1"/>
      <c r="AF4124" s="1"/>
      <c r="AG4124" s="1"/>
      <c r="AH4124" s="1"/>
      <c r="AI4124" s="1"/>
      <c r="AJ4124" s="1"/>
      <c r="AK4124" s="1"/>
      <c r="AL4124" s="1"/>
      <c r="AM4124" s="1"/>
      <c r="AN4124" s="1"/>
      <c r="AO4124" s="1"/>
      <c r="AP4124" s="1"/>
      <c r="AQ4124" s="1"/>
      <c r="AR4124" s="1"/>
    </row>
    <row r="4125" ht="12.0" customHeight="1">
      <c r="A4125" s="1"/>
      <c r="B4125" s="1"/>
      <c r="C4125" s="1"/>
      <c r="D4125" s="1"/>
      <c r="E4125" s="1"/>
      <c r="F4125" s="1"/>
      <c r="G4125" s="1"/>
      <c r="H4125" s="1"/>
      <c r="I4125" s="1"/>
      <c r="J4125" s="1"/>
      <c r="K4125" s="1"/>
      <c r="L4125" s="1"/>
      <c r="M4125" s="1"/>
      <c r="N4125" s="1"/>
      <c r="O4125" s="1"/>
      <c r="P4125" s="1"/>
      <c r="Q4125" s="1"/>
      <c r="R4125" s="1"/>
      <c r="S4125" s="1"/>
      <c r="T4125" s="1"/>
      <c r="U4125" s="1"/>
      <c r="V4125" s="1"/>
      <c r="W4125" s="1"/>
      <c r="X4125" s="1"/>
      <c r="Y4125" s="1"/>
      <c r="Z4125" s="1"/>
      <c r="AA4125" s="1"/>
      <c r="AB4125" s="1"/>
      <c r="AC4125" s="1"/>
      <c r="AD4125" s="1"/>
      <c r="AE4125" s="1"/>
      <c r="AF4125" s="1"/>
      <c r="AG4125" s="1"/>
      <c r="AH4125" s="1"/>
      <c r="AI4125" s="1"/>
      <c r="AJ4125" s="1"/>
      <c r="AK4125" s="1"/>
      <c r="AL4125" s="1"/>
      <c r="AM4125" s="1"/>
      <c r="AN4125" s="1"/>
      <c r="AO4125" s="1"/>
      <c r="AP4125" s="1"/>
      <c r="AQ4125" s="1"/>
      <c r="AR4125" s="1"/>
    </row>
    <row r="4126" ht="12.0" customHeight="1">
      <c r="A4126" s="1"/>
      <c r="B4126" s="1"/>
      <c r="C4126" s="1"/>
      <c r="D4126" s="1"/>
      <c r="E4126" s="1"/>
      <c r="F4126" s="1"/>
      <c r="G4126" s="1"/>
      <c r="H4126" s="1"/>
      <c r="I4126" s="1"/>
      <c r="J4126" s="1"/>
      <c r="K4126" s="1"/>
      <c r="L4126" s="1"/>
      <c r="M4126" s="1"/>
      <c r="N4126" s="1"/>
      <c r="O4126" s="1"/>
      <c r="P4126" s="1"/>
      <c r="Q4126" s="1"/>
      <c r="R4126" s="1"/>
      <c r="S4126" s="1"/>
      <c r="T4126" s="1"/>
      <c r="U4126" s="1"/>
      <c r="V4126" s="1"/>
      <c r="W4126" s="1"/>
      <c r="X4126" s="1"/>
      <c r="Y4126" s="1"/>
      <c r="Z4126" s="1"/>
      <c r="AA4126" s="1"/>
      <c r="AB4126" s="1"/>
      <c r="AC4126" s="1"/>
      <c r="AD4126" s="1"/>
      <c r="AE4126" s="1"/>
      <c r="AF4126" s="1"/>
      <c r="AG4126" s="1"/>
      <c r="AH4126" s="1"/>
      <c r="AI4126" s="1"/>
      <c r="AJ4126" s="1"/>
      <c r="AK4126" s="1"/>
      <c r="AL4126" s="1"/>
      <c r="AM4126" s="1"/>
      <c r="AN4126" s="1"/>
      <c r="AO4126" s="1"/>
      <c r="AP4126" s="1"/>
      <c r="AQ4126" s="1"/>
      <c r="AR4126" s="1"/>
    </row>
    <row r="4127" ht="12.0" customHeight="1">
      <c r="A4127" s="1"/>
      <c r="B4127" s="1"/>
      <c r="C4127" s="1"/>
      <c r="D4127" s="1"/>
      <c r="E4127" s="1"/>
      <c r="F4127" s="1"/>
      <c r="G4127" s="1"/>
      <c r="H4127" s="1"/>
      <c r="I4127" s="1"/>
      <c r="J4127" s="1"/>
      <c r="K4127" s="1"/>
      <c r="L4127" s="1"/>
      <c r="M4127" s="1"/>
      <c r="N4127" s="1"/>
      <c r="O4127" s="1"/>
      <c r="P4127" s="1"/>
      <c r="Q4127" s="1"/>
      <c r="R4127" s="1"/>
      <c r="S4127" s="1"/>
      <c r="T4127" s="1"/>
      <c r="U4127" s="1"/>
      <c r="V4127" s="1"/>
      <c r="W4127" s="1"/>
      <c r="X4127" s="1"/>
      <c r="Y4127" s="1"/>
      <c r="Z4127" s="1"/>
      <c r="AA4127" s="1"/>
      <c r="AB4127" s="1"/>
      <c r="AC4127" s="1"/>
      <c r="AD4127" s="1"/>
      <c r="AE4127" s="1"/>
      <c r="AF4127" s="1"/>
      <c r="AG4127" s="1"/>
      <c r="AH4127" s="1"/>
      <c r="AI4127" s="1"/>
      <c r="AJ4127" s="1"/>
      <c r="AK4127" s="1"/>
      <c r="AL4127" s="1"/>
      <c r="AM4127" s="1"/>
      <c r="AN4127" s="1"/>
      <c r="AO4127" s="1"/>
      <c r="AP4127" s="1"/>
      <c r="AQ4127" s="1"/>
      <c r="AR4127" s="1"/>
    </row>
    <row r="4128" ht="12.0" customHeight="1">
      <c r="A4128" s="1"/>
      <c r="B4128" s="1"/>
      <c r="C4128" s="1"/>
      <c r="D4128" s="1"/>
      <c r="E4128" s="1"/>
      <c r="F4128" s="1"/>
      <c r="G4128" s="1"/>
      <c r="H4128" s="1"/>
      <c r="I4128" s="1"/>
      <c r="J4128" s="1"/>
      <c r="K4128" s="1"/>
      <c r="L4128" s="1"/>
      <c r="M4128" s="1"/>
      <c r="N4128" s="1"/>
      <c r="O4128" s="1"/>
      <c r="P4128" s="1"/>
      <c r="Q4128" s="1"/>
      <c r="R4128" s="1"/>
      <c r="S4128" s="1"/>
      <c r="T4128" s="1"/>
      <c r="U4128" s="1"/>
      <c r="V4128" s="1"/>
      <c r="W4128" s="1"/>
      <c r="X4128" s="1"/>
      <c r="Y4128" s="1"/>
      <c r="Z4128" s="1"/>
      <c r="AA4128" s="1"/>
      <c r="AB4128" s="1"/>
      <c r="AC4128" s="1"/>
      <c r="AD4128" s="1"/>
      <c r="AE4128" s="1"/>
      <c r="AF4128" s="1"/>
      <c r="AG4128" s="1"/>
      <c r="AH4128" s="1"/>
      <c r="AI4128" s="1"/>
      <c r="AJ4128" s="1"/>
      <c r="AK4128" s="1"/>
      <c r="AL4128" s="1"/>
      <c r="AM4128" s="1"/>
      <c r="AN4128" s="1"/>
      <c r="AO4128" s="1"/>
      <c r="AP4128" s="1"/>
      <c r="AQ4128" s="1"/>
      <c r="AR4128" s="1"/>
    </row>
    <row r="4129" ht="12.0" customHeight="1">
      <c r="A4129" s="1"/>
      <c r="B4129" s="1"/>
      <c r="C4129" s="1"/>
      <c r="D4129" s="1"/>
      <c r="E4129" s="1"/>
      <c r="F4129" s="1"/>
      <c r="G4129" s="1"/>
      <c r="H4129" s="1"/>
      <c r="I4129" s="1"/>
      <c r="J4129" s="1"/>
      <c r="K4129" s="1"/>
      <c r="L4129" s="1"/>
      <c r="M4129" s="1"/>
      <c r="N4129" s="1"/>
      <c r="O4129" s="1"/>
      <c r="P4129" s="1"/>
      <c r="Q4129" s="1"/>
      <c r="R4129" s="1"/>
      <c r="S4129" s="1"/>
      <c r="T4129" s="1"/>
      <c r="U4129" s="1"/>
      <c r="V4129" s="1"/>
      <c r="W4129" s="1"/>
      <c r="X4129" s="1"/>
      <c r="Y4129" s="1"/>
      <c r="Z4129" s="1"/>
      <c r="AA4129" s="1"/>
      <c r="AB4129" s="1"/>
      <c r="AC4129" s="1"/>
      <c r="AD4129" s="1"/>
      <c r="AE4129" s="1"/>
      <c r="AF4129" s="1"/>
      <c r="AG4129" s="1"/>
      <c r="AH4129" s="1"/>
      <c r="AI4129" s="1"/>
      <c r="AJ4129" s="1"/>
      <c r="AK4129" s="1"/>
      <c r="AL4129" s="1"/>
      <c r="AM4129" s="1"/>
      <c r="AN4129" s="1"/>
      <c r="AO4129" s="1"/>
      <c r="AP4129" s="1"/>
      <c r="AQ4129" s="1"/>
      <c r="AR4129" s="1"/>
    </row>
    <row r="4130" ht="12.0" customHeight="1">
      <c r="A4130" s="1"/>
      <c r="B4130" s="1"/>
      <c r="C4130" s="1"/>
      <c r="D4130" s="1"/>
      <c r="E4130" s="1"/>
      <c r="F4130" s="1"/>
      <c r="G4130" s="1"/>
      <c r="H4130" s="1"/>
      <c r="I4130" s="1"/>
      <c r="J4130" s="1"/>
      <c r="K4130" s="1"/>
      <c r="L4130" s="1"/>
      <c r="M4130" s="1"/>
      <c r="N4130" s="1"/>
      <c r="O4130" s="1"/>
      <c r="P4130" s="1"/>
      <c r="Q4130" s="1"/>
      <c r="R4130" s="1"/>
      <c r="S4130" s="1"/>
      <c r="T4130" s="1"/>
      <c r="U4130" s="1"/>
      <c r="V4130" s="1"/>
      <c r="W4130" s="1"/>
      <c r="X4130" s="1"/>
      <c r="Y4130" s="1"/>
      <c r="Z4130" s="1"/>
      <c r="AA4130" s="1"/>
      <c r="AB4130" s="1"/>
      <c r="AC4130" s="1"/>
      <c r="AD4130" s="1"/>
      <c r="AE4130" s="1"/>
      <c r="AF4130" s="1"/>
      <c r="AG4130" s="1"/>
      <c r="AH4130" s="1"/>
      <c r="AI4130" s="1"/>
      <c r="AJ4130" s="1"/>
      <c r="AK4130" s="1"/>
      <c r="AL4130" s="1"/>
      <c r="AM4130" s="1"/>
      <c r="AN4130" s="1"/>
      <c r="AO4130" s="1"/>
      <c r="AP4130" s="1"/>
      <c r="AQ4130" s="1"/>
      <c r="AR4130" s="1"/>
    </row>
    <row r="4131" ht="12.0" customHeight="1">
      <c r="A4131" s="1"/>
      <c r="B4131" s="1"/>
      <c r="C4131" s="1"/>
      <c r="D4131" s="1"/>
      <c r="E4131" s="1"/>
      <c r="F4131" s="1"/>
      <c r="G4131" s="1"/>
      <c r="H4131" s="1"/>
      <c r="I4131" s="1"/>
      <c r="J4131" s="1"/>
      <c r="K4131" s="1"/>
      <c r="L4131" s="1"/>
      <c r="M4131" s="1"/>
      <c r="N4131" s="1"/>
      <c r="O4131" s="1"/>
      <c r="P4131" s="1"/>
      <c r="Q4131" s="1"/>
      <c r="R4131" s="1"/>
      <c r="S4131" s="1"/>
      <c r="T4131" s="1"/>
      <c r="U4131" s="1"/>
      <c r="V4131" s="1"/>
      <c r="W4131" s="1"/>
      <c r="X4131" s="1"/>
      <c r="Y4131" s="1"/>
      <c r="Z4131" s="1"/>
      <c r="AA4131" s="1"/>
      <c r="AB4131" s="1"/>
      <c r="AC4131" s="1"/>
      <c r="AD4131" s="1"/>
      <c r="AE4131" s="1"/>
      <c r="AF4131" s="1"/>
      <c r="AG4131" s="1"/>
      <c r="AH4131" s="1"/>
      <c r="AI4131" s="1"/>
      <c r="AJ4131" s="1"/>
      <c r="AK4131" s="1"/>
      <c r="AL4131" s="1"/>
      <c r="AM4131" s="1"/>
      <c r="AN4131" s="1"/>
      <c r="AO4131" s="1"/>
      <c r="AP4131" s="1"/>
      <c r="AQ4131" s="1"/>
      <c r="AR4131" s="1"/>
    </row>
    <row r="4132" ht="12.0" customHeight="1">
      <c r="A4132" s="1"/>
      <c r="B4132" s="1"/>
      <c r="C4132" s="1"/>
      <c r="D4132" s="1"/>
      <c r="E4132" s="1"/>
      <c r="F4132" s="1"/>
      <c r="G4132" s="1"/>
      <c r="H4132" s="1"/>
      <c r="I4132" s="1"/>
      <c r="J4132" s="1"/>
      <c r="K4132" s="1"/>
      <c r="L4132" s="1"/>
      <c r="M4132" s="1"/>
      <c r="N4132" s="1"/>
      <c r="O4132" s="1"/>
      <c r="P4132" s="1"/>
      <c r="Q4132" s="1"/>
      <c r="R4132" s="1"/>
      <c r="S4132" s="1"/>
      <c r="T4132" s="1"/>
      <c r="U4132" s="1"/>
      <c r="V4132" s="1"/>
      <c r="W4132" s="1"/>
      <c r="X4132" s="1"/>
      <c r="Y4132" s="1"/>
      <c r="Z4132" s="1"/>
      <c r="AA4132" s="1"/>
      <c r="AB4132" s="1"/>
      <c r="AC4132" s="1"/>
      <c r="AD4132" s="1"/>
      <c r="AE4132" s="1"/>
      <c r="AF4132" s="1"/>
      <c r="AG4132" s="1"/>
      <c r="AH4132" s="1"/>
      <c r="AI4132" s="1"/>
      <c r="AJ4132" s="1"/>
      <c r="AK4132" s="1"/>
      <c r="AL4132" s="1"/>
      <c r="AM4132" s="1"/>
      <c r="AN4132" s="1"/>
      <c r="AO4132" s="1"/>
      <c r="AP4132" s="1"/>
      <c r="AQ4132" s="1"/>
      <c r="AR4132" s="1"/>
    </row>
    <row r="4133" ht="12.0" customHeight="1">
      <c r="A4133" s="1"/>
      <c r="B4133" s="1"/>
      <c r="C4133" s="1"/>
      <c r="D4133" s="1"/>
      <c r="E4133" s="1"/>
      <c r="F4133" s="1"/>
      <c r="G4133" s="1"/>
      <c r="H4133" s="1"/>
      <c r="I4133" s="1"/>
      <c r="J4133" s="1"/>
      <c r="K4133" s="1"/>
      <c r="L4133" s="1"/>
      <c r="M4133" s="1"/>
      <c r="N4133" s="1"/>
      <c r="O4133" s="1"/>
      <c r="P4133" s="1"/>
      <c r="Q4133" s="1"/>
      <c r="R4133" s="1"/>
      <c r="S4133" s="1"/>
      <c r="T4133" s="1"/>
      <c r="U4133" s="1"/>
      <c r="V4133" s="1"/>
      <c r="W4133" s="1"/>
      <c r="X4133" s="1"/>
      <c r="Y4133" s="1"/>
      <c r="Z4133" s="1"/>
      <c r="AA4133" s="1"/>
      <c r="AB4133" s="1"/>
      <c r="AC4133" s="1"/>
      <c r="AD4133" s="1"/>
      <c r="AE4133" s="1"/>
      <c r="AF4133" s="1"/>
      <c r="AG4133" s="1"/>
      <c r="AH4133" s="1"/>
      <c r="AI4133" s="1"/>
      <c r="AJ4133" s="1"/>
      <c r="AK4133" s="1"/>
      <c r="AL4133" s="1"/>
      <c r="AM4133" s="1"/>
      <c r="AN4133" s="1"/>
      <c r="AO4133" s="1"/>
      <c r="AP4133" s="1"/>
      <c r="AQ4133" s="1"/>
      <c r="AR4133" s="1"/>
    </row>
    <row r="4134" ht="12.0" customHeight="1">
      <c r="A4134" s="1"/>
      <c r="B4134" s="1"/>
      <c r="C4134" s="1"/>
      <c r="D4134" s="1"/>
      <c r="E4134" s="1"/>
      <c r="F4134" s="1"/>
      <c r="G4134" s="1"/>
      <c r="H4134" s="1"/>
      <c r="I4134" s="1"/>
      <c r="J4134" s="1"/>
      <c r="K4134" s="1"/>
      <c r="L4134" s="1"/>
      <c r="M4134" s="1"/>
      <c r="N4134" s="1"/>
      <c r="O4134" s="1"/>
      <c r="P4134" s="1"/>
      <c r="Q4134" s="1"/>
      <c r="R4134" s="1"/>
      <c r="S4134" s="1"/>
      <c r="T4134" s="1"/>
      <c r="U4134" s="1"/>
      <c r="V4134" s="1"/>
      <c r="W4134" s="1"/>
      <c r="X4134" s="1"/>
      <c r="Y4134" s="1"/>
      <c r="Z4134" s="1"/>
      <c r="AA4134" s="1"/>
      <c r="AB4134" s="1"/>
      <c r="AC4134" s="1"/>
      <c r="AD4134" s="1"/>
      <c r="AE4134" s="1"/>
      <c r="AF4134" s="1"/>
      <c r="AG4134" s="1"/>
      <c r="AH4134" s="1"/>
      <c r="AI4134" s="1"/>
      <c r="AJ4134" s="1"/>
      <c r="AK4134" s="1"/>
      <c r="AL4134" s="1"/>
      <c r="AM4134" s="1"/>
      <c r="AN4134" s="1"/>
      <c r="AO4134" s="1"/>
      <c r="AP4134" s="1"/>
      <c r="AQ4134" s="1"/>
      <c r="AR4134" s="1"/>
    </row>
    <row r="4135" ht="12.0" customHeight="1">
      <c r="A4135" s="1"/>
      <c r="B4135" s="1"/>
      <c r="C4135" s="1"/>
      <c r="D4135" s="1"/>
      <c r="E4135" s="1"/>
      <c r="F4135" s="1"/>
      <c r="G4135" s="1"/>
      <c r="H4135" s="1"/>
      <c r="I4135" s="1"/>
      <c r="J4135" s="1"/>
      <c r="K4135" s="1"/>
      <c r="L4135" s="1"/>
      <c r="M4135" s="1"/>
      <c r="N4135" s="1"/>
      <c r="O4135" s="1"/>
      <c r="P4135" s="1"/>
      <c r="Q4135" s="1"/>
      <c r="R4135" s="1"/>
      <c r="S4135" s="1"/>
      <c r="T4135" s="1"/>
      <c r="U4135" s="1"/>
      <c r="V4135" s="1"/>
      <c r="W4135" s="1"/>
      <c r="X4135" s="1"/>
      <c r="Y4135" s="1"/>
      <c r="Z4135" s="1"/>
      <c r="AA4135" s="1"/>
      <c r="AB4135" s="1"/>
      <c r="AC4135" s="1"/>
      <c r="AD4135" s="1"/>
      <c r="AE4135" s="1"/>
      <c r="AF4135" s="1"/>
      <c r="AG4135" s="1"/>
      <c r="AH4135" s="1"/>
      <c r="AI4135" s="1"/>
      <c r="AJ4135" s="1"/>
      <c r="AK4135" s="1"/>
      <c r="AL4135" s="1"/>
      <c r="AM4135" s="1"/>
      <c r="AN4135" s="1"/>
      <c r="AO4135" s="1"/>
      <c r="AP4135" s="1"/>
      <c r="AQ4135" s="1"/>
      <c r="AR4135" s="1"/>
    </row>
    <row r="4136" ht="12.0" customHeight="1">
      <c r="A4136" s="1"/>
      <c r="B4136" s="1"/>
      <c r="C4136" s="1"/>
      <c r="D4136" s="1"/>
      <c r="E4136" s="1"/>
      <c r="F4136" s="1"/>
      <c r="G4136" s="1"/>
      <c r="H4136" s="1"/>
      <c r="I4136" s="1"/>
      <c r="J4136" s="1"/>
      <c r="K4136" s="1"/>
      <c r="L4136" s="1"/>
      <c r="M4136" s="1"/>
      <c r="N4136" s="1"/>
      <c r="O4136" s="1"/>
      <c r="P4136" s="1"/>
      <c r="Q4136" s="1"/>
      <c r="R4136" s="1"/>
      <c r="S4136" s="1"/>
      <c r="T4136" s="1"/>
      <c r="U4136" s="1"/>
      <c r="V4136" s="1"/>
      <c r="W4136" s="1"/>
      <c r="X4136" s="1"/>
      <c r="Y4136" s="1"/>
      <c r="Z4136" s="1"/>
      <c r="AA4136" s="1"/>
      <c r="AB4136" s="1"/>
      <c r="AC4136" s="1"/>
      <c r="AD4136" s="1"/>
      <c r="AE4136" s="1"/>
      <c r="AF4136" s="1"/>
      <c r="AG4136" s="1"/>
      <c r="AH4136" s="1"/>
      <c r="AI4136" s="1"/>
      <c r="AJ4136" s="1"/>
      <c r="AK4136" s="1"/>
      <c r="AL4136" s="1"/>
      <c r="AM4136" s="1"/>
      <c r="AN4136" s="1"/>
      <c r="AO4136" s="1"/>
      <c r="AP4136" s="1"/>
      <c r="AQ4136" s="1"/>
      <c r="AR4136" s="1"/>
    </row>
    <row r="4137" ht="12.0" customHeight="1">
      <c r="A4137" s="1"/>
      <c r="B4137" s="1"/>
      <c r="C4137" s="1"/>
      <c r="D4137" s="1"/>
      <c r="E4137" s="1"/>
      <c r="F4137" s="1"/>
      <c r="G4137" s="1"/>
      <c r="H4137" s="1"/>
      <c r="I4137" s="1"/>
      <c r="J4137" s="1"/>
      <c r="K4137" s="1"/>
      <c r="L4137" s="1"/>
      <c r="M4137" s="1"/>
      <c r="N4137" s="1"/>
      <c r="O4137" s="1"/>
      <c r="P4137" s="1"/>
      <c r="Q4137" s="1"/>
      <c r="R4137" s="1"/>
      <c r="S4137" s="1"/>
      <c r="T4137" s="1"/>
      <c r="U4137" s="1"/>
      <c r="V4137" s="1"/>
      <c r="W4137" s="1"/>
      <c r="X4137" s="1"/>
      <c r="Y4137" s="1"/>
      <c r="Z4137" s="1"/>
      <c r="AA4137" s="1"/>
      <c r="AB4137" s="1"/>
      <c r="AC4137" s="1"/>
      <c r="AD4137" s="1"/>
      <c r="AE4137" s="1"/>
      <c r="AF4137" s="1"/>
      <c r="AG4137" s="1"/>
      <c r="AH4137" s="1"/>
      <c r="AI4137" s="1"/>
      <c r="AJ4137" s="1"/>
      <c r="AK4137" s="1"/>
      <c r="AL4137" s="1"/>
      <c r="AM4137" s="1"/>
      <c r="AN4137" s="1"/>
      <c r="AO4137" s="1"/>
      <c r="AP4137" s="1"/>
      <c r="AQ4137" s="1"/>
      <c r="AR4137" s="1"/>
    </row>
    <row r="4138" ht="12.0" customHeight="1">
      <c r="A4138" s="1"/>
      <c r="B4138" s="1"/>
      <c r="C4138" s="1"/>
      <c r="D4138" s="1"/>
      <c r="E4138" s="1"/>
      <c r="F4138" s="1"/>
      <c r="G4138" s="1"/>
      <c r="H4138" s="1"/>
      <c r="I4138" s="1"/>
      <c r="J4138" s="1"/>
      <c r="K4138" s="1"/>
      <c r="L4138" s="1"/>
      <c r="M4138" s="1"/>
      <c r="N4138" s="1"/>
      <c r="O4138" s="1"/>
      <c r="P4138" s="1"/>
      <c r="Q4138" s="1"/>
      <c r="R4138" s="1"/>
      <c r="S4138" s="1"/>
      <c r="T4138" s="1"/>
      <c r="U4138" s="1"/>
      <c r="V4138" s="1"/>
      <c r="W4138" s="1"/>
      <c r="X4138" s="1"/>
      <c r="Y4138" s="1"/>
      <c r="Z4138" s="1"/>
      <c r="AA4138" s="1"/>
      <c r="AB4138" s="1"/>
      <c r="AC4138" s="1"/>
      <c r="AD4138" s="1"/>
      <c r="AE4138" s="1"/>
      <c r="AF4138" s="1"/>
      <c r="AG4138" s="1"/>
      <c r="AH4138" s="1"/>
      <c r="AI4138" s="1"/>
      <c r="AJ4138" s="1"/>
      <c r="AK4138" s="1"/>
      <c r="AL4138" s="1"/>
      <c r="AM4138" s="1"/>
      <c r="AN4138" s="1"/>
      <c r="AO4138" s="1"/>
      <c r="AP4138" s="1"/>
      <c r="AQ4138" s="1"/>
      <c r="AR4138" s="1"/>
    </row>
    <row r="4139" ht="12.0" customHeight="1">
      <c r="A4139" s="1"/>
      <c r="B4139" s="1"/>
      <c r="C4139" s="1"/>
      <c r="D4139" s="1"/>
      <c r="E4139" s="1"/>
      <c r="F4139" s="1"/>
      <c r="G4139" s="1"/>
      <c r="H4139" s="1"/>
      <c r="I4139" s="1"/>
      <c r="J4139" s="1"/>
      <c r="K4139" s="1"/>
      <c r="L4139" s="1"/>
      <c r="M4139" s="1"/>
      <c r="N4139" s="1"/>
      <c r="O4139" s="1"/>
      <c r="P4139" s="1"/>
      <c r="Q4139" s="1"/>
      <c r="R4139" s="1"/>
      <c r="S4139" s="1"/>
      <c r="T4139" s="1"/>
      <c r="U4139" s="1"/>
      <c r="V4139" s="1"/>
      <c r="W4139" s="1"/>
      <c r="X4139" s="1"/>
      <c r="Y4139" s="1"/>
      <c r="Z4139" s="1"/>
      <c r="AA4139" s="1"/>
      <c r="AB4139" s="1"/>
      <c r="AC4139" s="1"/>
      <c r="AD4139" s="1"/>
      <c r="AE4139" s="1"/>
      <c r="AF4139" s="1"/>
      <c r="AG4139" s="1"/>
      <c r="AH4139" s="1"/>
      <c r="AI4139" s="1"/>
      <c r="AJ4139" s="1"/>
      <c r="AK4139" s="1"/>
      <c r="AL4139" s="1"/>
      <c r="AM4139" s="1"/>
      <c r="AN4139" s="1"/>
      <c r="AO4139" s="1"/>
      <c r="AP4139" s="1"/>
      <c r="AQ4139" s="1"/>
      <c r="AR4139" s="1"/>
    </row>
    <row r="4140" ht="12.0" customHeight="1">
      <c r="A4140" s="1"/>
      <c r="B4140" s="1"/>
      <c r="C4140" s="1"/>
      <c r="D4140" s="1"/>
      <c r="E4140" s="1"/>
      <c r="F4140" s="1"/>
      <c r="G4140" s="1"/>
      <c r="H4140" s="1"/>
      <c r="I4140" s="1"/>
      <c r="J4140" s="1"/>
      <c r="K4140" s="1"/>
      <c r="L4140" s="1"/>
      <c r="M4140" s="1"/>
      <c r="N4140" s="1"/>
      <c r="O4140" s="1"/>
      <c r="P4140" s="1"/>
      <c r="Q4140" s="1"/>
      <c r="R4140" s="1"/>
      <c r="S4140" s="1"/>
      <c r="T4140" s="1"/>
      <c r="U4140" s="1"/>
      <c r="V4140" s="1"/>
      <c r="W4140" s="1"/>
      <c r="X4140" s="1"/>
      <c r="Y4140" s="1"/>
      <c r="Z4140" s="1"/>
      <c r="AA4140" s="1"/>
      <c r="AB4140" s="1"/>
      <c r="AC4140" s="1"/>
      <c r="AD4140" s="1"/>
      <c r="AE4140" s="1"/>
      <c r="AF4140" s="1"/>
      <c r="AG4140" s="1"/>
      <c r="AH4140" s="1"/>
      <c r="AI4140" s="1"/>
      <c r="AJ4140" s="1"/>
      <c r="AK4140" s="1"/>
      <c r="AL4140" s="1"/>
      <c r="AM4140" s="1"/>
      <c r="AN4140" s="1"/>
      <c r="AO4140" s="1"/>
      <c r="AP4140" s="1"/>
      <c r="AQ4140" s="1"/>
      <c r="AR4140" s="1"/>
    </row>
    <row r="4141" ht="12.0" customHeight="1">
      <c r="A4141" s="1"/>
      <c r="B4141" s="1"/>
      <c r="C4141" s="1"/>
      <c r="D4141" s="1"/>
      <c r="E4141" s="1"/>
      <c r="F4141" s="1"/>
      <c r="G4141" s="1"/>
      <c r="H4141" s="1"/>
      <c r="I4141" s="1"/>
      <c r="J4141" s="1"/>
      <c r="K4141" s="1"/>
      <c r="L4141" s="1"/>
      <c r="M4141" s="1"/>
      <c r="N4141" s="1"/>
      <c r="O4141" s="1"/>
      <c r="P4141" s="1"/>
      <c r="Q4141" s="1"/>
      <c r="R4141" s="1"/>
      <c r="S4141" s="1"/>
      <c r="T4141" s="1"/>
      <c r="U4141" s="1"/>
      <c r="V4141" s="1"/>
      <c r="W4141" s="1"/>
      <c r="X4141" s="1"/>
      <c r="Y4141" s="1"/>
      <c r="Z4141" s="1"/>
      <c r="AA4141" s="1"/>
      <c r="AB4141" s="1"/>
      <c r="AC4141" s="1"/>
      <c r="AD4141" s="1"/>
      <c r="AE4141" s="1"/>
      <c r="AF4141" s="1"/>
      <c r="AG4141" s="1"/>
      <c r="AH4141" s="1"/>
      <c r="AI4141" s="1"/>
      <c r="AJ4141" s="1"/>
      <c r="AK4141" s="1"/>
      <c r="AL4141" s="1"/>
      <c r="AM4141" s="1"/>
      <c r="AN4141" s="1"/>
      <c r="AO4141" s="1"/>
      <c r="AP4141" s="1"/>
      <c r="AQ4141" s="1"/>
      <c r="AR4141" s="1"/>
    </row>
    <row r="4142" ht="12.0" customHeight="1">
      <c r="A4142" s="1"/>
      <c r="B4142" s="1"/>
      <c r="C4142" s="1"/>
      <c r="D4142" s="1"/>
      <c r="E4142" s="1"/>
      <c r="F4142" s="1"/>
      <c r="G4142" s="1"/>
      <c r="H4142" s="1"/>
      <c r="I4142" s="1"/>
      <c r="J4142" s="1"/>
      <c r="K4142" s="1"/>
      <c r="L4142" s="1"/>
      <c r="M4142" s="1"/>
      <c r="N4142" s="1"/>
      <c r="O4142" s="1"/>
      <c r="P4142" s="1"/>
      <c r="Q4142" s="1"/>
      <c r="R4142" s="1"/>
      <c r="S4142" s="1"/>
      <c r="T4142" s="1"/>
      <c r="U4142" s="1"/>
      <c r="V4142" s="1"/>
      <c r="W4142" s="1"/>
      <c r="X4142" s="1"/>
      <c r="Y4142" s="1"/>
      <c r="Z4142" s="1"/>
      <c r="AA4142" s="1"/>
      <c r="AB4142" s="1"/>
      <c r="AC4142" s="1"/>
      <c r="AD4142" s="1"/>
      <c r="AE4142" s="1"/>
      <c r="AF4142" s="1"/>
      <c r="AG4142" s="1"/>
      <c r="AH4142" s="1"/>
      <c r="AI4142" s="1"/>
      <c r="AJ4142" s="1"/>
      <c r="AK4142" s="1"/>
      <c r="AL4142" s="1"/>
      <c r="AM4142" s="1"/>
      <c r="AN4142" s="1"/>
      <c r="AO4142" s="1"/>
      <c r="AP4142" s="1"/>
      <c r="AQ4142" s="1"/>
      <c r="AR4142" s="1"/>
    </row>
    <row r="4143" ht="12.0" customHeight="1">
      <c r="A4143" s="1"/>
      <c r="B4143" s="1"/>
      <c r="C4143" s="1"/>
      <c r="D4143" s="1"/>
      <c r="E4143" s="1"/>
      <c r="F4143" s="1"/>
      <c r="G4143" s="1"/>
      <c r="H4143" s="1"/>
      <c r="I4143" s="1"/>
      <c r="J4143" s="1"/>
      <c r="K4143" s="1"/>
      <c r="L4143" s="1"/>
      <c r="M4143" s="1"/>
      <c r="N4143" s="1"/>
      <c r="O4143" s="1"/>
      <c r="P4143" s="1"/>
      <c r="Q4143" s="1"/>
      <c r="R4143" s="1"/>
      <c r="S4143" s="1"/>
      <c r="T4143" s="1"/>
      <c r="U4143" s="1"/>
      <c r="V4143" s="1"/>
      <c r="W4143" s="1"/>
      <c r="X4143" s="1"/>
      <c r="Y4143" s="1"/>
      <c r="Z4143" s="1"/>
      <c r="AA4143" s="1"/>
      <c r="AB4143" s="1"/>
      <c r="AC4143" s="1"/>
      <c r="AD4143" s="1"/>
      <c r="AE4143" s="1"/>
      <c r="AF4143" s="1"/>
      <c r="AG4143" s="1"/>
      <c r="AH4143" s="1"/>
      <c r="AI4143" s="1"/>
      <c r="AJ4143" s="1"/>
      <c r="AK4143" s="1"/>
      <c r="AL4143" s="1"/>
      <c r="AM4143" s="1"/>
      <c r="AN4143" s="1"/>
      <c r="AO4143" s="1"/>
      <c r="AP4143" s="1"/>
      <c r="AQ4143" s="1"/>
      <c r="AR4143" s="1"/>
    </row>
    <row r="4144" ht="12.0" customHeight="1">
      <c r="A4144" s="1"/>
      <c r="B4144" s="1"/>
      <c r="C4144" s="1"/>
      <c r="D4144" s="1"/>
      <c r="E4144" s="1"/>
      <c r="F4144" s="1"/>
      <c r="G4144" s="1"/>
      <c r="H4144" s="1"/>
      <c r="I4144" s="1"/>
      <c r="J4144" s="1"/>
      <c r="K4144" s="1"/>
      <c r="L4144" s="1"/>
      <c r="M4144" s="1"/>
      <c r="N4144" s="1"/>
      <c r="O4144" s="1"/>
      <c r="P4144" s="1"/>
      <c r="Q4144" s="1"/>
      <c r="R4144" s="1"/>
      <c r="S4144" s="1"/>
      <c r="T4144" s="1"/>
      <c r="U4144" s="1"/>
      <c r="V4144" s="1"/>
      <c r="W4144" s="1"/>
      <c r="X4144" s="1"/>
      <c r="Y4144" s="1"/>
      <c r="Z4144" s="1"/>
      <c r="AA4144" s="1"/>
      <c r="AB4144" s="1"/>
      <c r="AC4144" s="1"/>
      <c r="AD4144" s="1"/>
      <c r="AE4144" s="1"/>
      <c r="AF4144" s="1"/>
      <c r="AG4144" s="1"/>
      <c r="AH4144" s="1"/>
      <c r="AI4144" s="1"/>
      <c r="AJ4144" s="1"/>
      <c r="AK4144" s="1"/>
      <c r="AL4144" s="1"/>
      <c r="AM4144" s="1"/>
      <c r="AN4144" s="1"/>
      <c r="AO4144" s="1"/>
      <c r="AP4144" s="1"/>
      <c r="AQ4144" s="1"/>
      <c r="AR4144" s="1"/>
    </row>
    <row r="4145" ht="12.0" customHeight="1">
      <c r="A4145" s="1"/>
      <c r="B4145" s="1"/>
      <c r="C4145" s="1"/>
      <c r="D4145" s="1"/>
      <c r="E4145" s="1"/>
      <c r="F4145" s="1"/>
      <c r="G4145" s="1"/>
      <c r="H4145" s="1"/>
      <c r="I4145" s="1"/>
      <c r="J4145" s="1"/>
      <c r="K4145" s="1"/>
      <c r="L4145" s="1"/>
      <c r="M4145" s="1"/>
      <c r="N4145" s="1"/>
      <c r="O4145" s="1"/>
      <c r="P4145" s="1"/>
      <c r="Q4145" s="1"/>
      <c r="R4145" s="1"/>
      <c r="S4145" s="1"/>
      <c r="T4145" s="1"/>
      <c r="U4145" s="1"/>
      <c r="V4145" s="1"/>
      <c r="W4145" s="1"/>
      <c r="X4145" s="1"/>
      <c r="Y4145" s="1"/>
      <c r="Z4145" s="1"/>
      <c r="AA4145" s="1"/>
      <c r="AB4145" s="1"/>
      <c r="AC4145" s="1"/>
      <c r="AD4145" s="1"/>
      <c r="AE4145" s="1"/>
      <c r="AF4145" s="1"/>
      <c r="AG4145" s="1"/>
      <c r="AH4145" s="1"/>
      <c r="AI4145" s="1"/>
      <c r="AJ4145" s="1"/>
      <c r="AK4145" s="1"/>
      <c r="AL4145" s="1"/>
      <c r="AM4145" s="1"/>
      <c r="AN4145" s="1"/>
      <c r="AO4145" s="1"/>
      <c r="AP4145" s="1"/>
      <c r="AQ4145" s="1"/>
      <c r="AR4145" s="1"/>
    </row>
    <row r="4146" ht="12.0" customHeight="1">
      <c r="A4146" s="1"/>
      <c r="B4146" s="1"/>
      <c r="C4146" s="1"/>
      <c r="D4146" s="1"/>
      <c r="E4146" s="1"/>
      <c r="F4146" s="1"/>
      <c r="G4146" s="1"/>
      <c r="H4146" s="1"/>
      <c r="I4146" s="1"/>
      <c r="J4146" s="1"/>
      <c r="K4146" s="1"/>
      <c r="L4146" s="1"/>
      <c r="M4146" s="1"/>
      <c r="N4146" s="1"/>
      <c r="O4146" s="1"/>
      <c r="P4146" s="1"/>
      <c r="Q4146" s="1"/>
      <c r="R4146" s="1"/>
      <c r="S4146" s="1"/>
      <c r="T4146" s="1"/>
      <c r="U4146" s="1"/>
      <c r="V4146" s="1"/>
      <c r="W4146" s="1"/>
      <c r="X4146" s="1"/>
      <c r="Y4146" s="1"/>
      <c r="Z4146" s="1"/>
      <c r="AA4146" s="1"/>
      <c r="AB4146" s="1"/>
      <c r="AC4146" s="1"/>
      <c r="AD4146" s="1"/>
      <c r="AE4146" s="1"/>
      <c r="AF4146" s="1"/>
      <c r="AG4146" s="1"/>
      <c r="AH4146" s="1"/>
      <c r="AI4146" s="1"/>
      <c r="AJ4146" s="1"/>
      <c r="AK4146" s="1"/>
      <c r="AL4146" s="1"/>
      <c r="AM4146" s="1"/>
      <c r="AN4146" s="1"/>
      <c r="AO4146" s="1"/>
      <c r="AP4146" s="1"/>
      <c r="AQ4146" s="1"/>
      <c r="AR4146" s="1"/>
    </row>
    <row r="4147" ht="12.0" customHeight="1">
      <c r="A4147" s="1"/>
      <c r="B4147" s="1"/>
      <c r="C4147" s="1"/>
      <c r="D4147" s="1"/>
      <c r="E4147" s="1"/>
      <c r="F4147" s="1"/>
      <c r="G4147" s="1"/>
      <c r="H4147" s="1"/>
      <c r="I4147" s="1"/>
      <c r="J4147" s="1"/>
      <c r="K4147" s="1"/>
      <c r="L4147" s="1"/>
      <c r="M4147" s="1"/>
      <c r="N4147" s="1"/>
      <c r="O4147" s="1"/>
      <c r="P4147" s="1"/>
      <c r="Q4147" s="1"/>
      <c r="R4147" s="1"/>
      <c r="S4147" s="1"/>
      <c r="T4147" s="1"/>
      <c r="U4147" s="1"/>
      <c r="V4147" s="1"/>
      <c r="W4147" s="1"/>
      <c r="X4147" s="1"/>
      <c r="Y4147" s="1"/>
      <c r="Z4147" s="1"/>
      <c r="AA4147" s="1"/>
      <c r="AB4147" s="1"/>
      <c r="AC4147" s="1"/>
      <c r="AD4147" s="1"/>
      <c r="AE4147" s="1"/>
      <c r="AF4147" s="1"/>
      <c r="AG4147" s="1"/>
      <c r="AH4147" s="1"/>
      <c r="AI4147" s="1"/>
      <c r="AJ4147" s="1"/>
      <c r="AK4147" s="1"/>
      <c r="AL4147" s="1"/>
      <c r="AM4147" s="1"/>
      <c r="AN4147" s="1"/>
      <c r="AO4147" s="1"/>
      <c r="AP4147" s="1"/>
      <c r="AQ4147" s="1"/>
      <c r="AR4147" s="1"/>
    </row>
    <row r="4148" ht="12.0" customHeight="1">
      <c r="A4148" s="1"/>
      <c r="B4148" s="1"/>
      <c r="C4148" s="1"/>
      <c r="D4148" s="1"/>
      <c r="E4148" s="1"/>
      <c r="F4148" s="1"/>
      <c r="G4148" s="1"/>
      <c r="H4148" s="1"/>
      <c r="I4148" s="1"/>
      <c r="J4148" s="1"/>
      <c r="K4148" s="1"/>
      <c r="L4148" s="1"/>
      <c r="M4148" s="1"/>
      <c r="N4148" s="1"/>
      <c r="O4148" s="1"/>
      <c r="P4148" s="1"/>
      <c r="Q4148" s="1"/>
      <c r="R4148" s="1"/>
      <c r="S4148" s="1"/>
      <c r="T4148" s="1"/>
      <c r="U4148" s="1"/>
      <c r="V4148" s="1"/>
      <c r="W4148" s="1"/>
      <c r="X4148" s="1"/>
      <c r="Y4148" s="1"/>
      <c r="Z4148" s="1"/>
      <c r="AA4148" s="1"/>
      <c r="AB4148" s="1"/>
      <c r="AC4148" s="1"/>
      <c r="AD4148" s="1"/>
      <c r="AE4148" s="1"/>
      <c r="AF4148" s="1"/>
      <c r="AG4148" s="1"/>
      <c r="AH4148" s="1"/>
      <c r="AI4148" s="1"/>
      <c r="AJ4148" s="1"/>
      <c r="AK4148" s="1"/>
      <c r="AL4148" s="1"/>
      <c r="AM4148" s="1"/>
      <c r="AN4148" s="1"/>
      <c r="AO4148" s="1"/>
      <c r="AP4148" s="1"/>
      <c r="AQ4148" s="1"/>
      <c r="AR4148" s="1"/>
    </row>
    <row r="4149" ht="12.0" customHeight="1">
      <c r="A4149" s="1"/>
      <c r="B4149" s="1"/>
      <c r="C4149" s="1"/>
      <c r="D4149" s="1"/>
      <c r="E4149" s="1"/>
      <c r="F4149" s="1"/>
      <c r="G4149" s="1"/>
      <c r="H4149" s="1"/>
      <c r="I4149" s="1"/>
      <c r="J4149" s="1"/>
      <c r="K4149" s="1"/>
      <c r="L4149" s="1"/>
      <c r="M4149" s="1"/>
      <c r="N4149" s="1"/>
      <c r="O4149" s="1"/>
      <c r="P4149" s="1"/>
      <c r="Q4149" s="1"/>
      <c r="R4149" s="1"/>
      <c r="S4149" s="1"/>
      <c r="T4149" s="1"/>
      <c r="U4149" s="1"/>
      <c r="V4149" s="1"/>
      <c r="W4149" s="1"/>
      <c r="X4149" s="1"/>
      <c r="Y4149" s="1"/>
      <c r="Z4149" s="1"/>
      <c r="AA4149" s="1"/>
      <c r="AB4149" s="1"/>
      <c r="AC4149" s="1"/>
      <c r="AD4149" s="1"/>
      <c r="AE4149" s="1"/>
      <c r="AF4149" s="1"/>
      <c r="AG4149" s="1"/>
      <c r="AH4149" s="1"/>
      <c r="AI4149" s="1"/>
      <c r="AJ4149" s="1"/>
      <c r="AK4149" s="1"/>
      <c r="AL4149" s="1"/>
      <c r="AM4149" s="1"/>
      <c r="AN4149" s="1"/>
      <c r="AO4149" s="1"/>
      <c r="AP4149" s="1"/>
      <c r="AQ4149" s="1"/>
      <c r="AR4149" s="1"/>
    </row>
    <row r="4150" ht="12.0" customHeight="1">
      <c r="A4150" s="1"/>
      <c r="B4150" s="1"/>
      <c r="C4150" s="1"/>
      <c r="D4150" s="1"/>
      <c r="E4150" s="1"/>
      <c r="F4150" s="1"/>
      <c r="G4150" s="1"/>
      <c r="H4150" s="1"/>
      <c r="I4150" s="1"/>
      <c r="J4150" s="1"/>
      <c r="K4150" s="1"/>
      <c r="L4150" s="1"/>
      <c r="M4150" s="1"/>
      <c r="N4150" s="1"/>
      <c r="O4150" s="1"/>
      <c r="P4150" s="1"/>
      <c r="Q4150" s="1"/>
      <c r="R4150" s="1"/>
      <c r="S4150" s="1"/>
      <c r="T4150" s="1"/>
      <c r="U4150" s="1"/>
      <c r="V4150" s="1"/>
      <c r="W4150" s="1"/>
      <c r="X4150" s="1"/>
      <c r="Y4150" s="1"/>
      <c r="Z4150" s="1"/>
      <c r="AA4150" s="1"/>
      <c r="AB4150" s="1"/>
      <c r="AC4150" s="1"/>
      <c r="AD4150" s="1"/>
      <c r="AE4150" s="1"/>
      <c r="AF4150" s="1"/>
      <c r="AG4150" s="1"/>
      <c r="AH4150" s="1"/>
      <c r="AI4150" s="1"/>
      <c r="AJ4150" s="1"/>
      <c r="AK4150" s="1"/>
      <c r="AL4150" s="1"/>
      <c r="AM4150" s="1"/>
      <c r="AN4150" s="1"/>
      <c r="AO4150" s="1"/>
      <c r="AP4150" s="1"/>
      <c r="AQ4150" s="1"/>
      <c r="AR4150" s="1"/>
    </row>
    <row r="4151" ht="12.0" customHeight="1">
      <c r="A4151" s="1"/>
      <c r="B4151" s="1"/>
      <c r="C4151" s="1"/>
      <c r="D4151" s="1"/>
      <c r="E4151" s="1"/>
      <c r="F4151" s="1"/>
      <c r="G4151" s="1"/>
      <c r="H4151" s="1"/>
      <c r="I4151" s="1"/>
      <c r="J4151" s="1"/>
      <c r="K4151" s="1"/>
      <c r="L4151" s="1"/>
      <c r="M4151" s="1"/>
      <c r="N4151" s="1"/>
      <c r="O4151" s="1"/>
      <c r="P4151" s="1"/>
      <c r="Q4151" s="1"/>
      <c r="R4151" s="1"/>
      <c r="S4151" s="1"/>
      <c r="T4151" s="1"/>
      <c r="U4151" s="1"/>
      <c r="V4151" s="1"/>
      <c r="W4151" s="1"/>
      <c r="X4151" s="1"/>
      <c r="Y4151" s="1"/>
      <c r="Z4151" s="1"/>
      <c r="AA4151" s="1"/>
      <c r="AB4151" s="1"/>
      <c r="AC4151" s="1"/>
      <c r="AD4151" s="1"/>
      <c r="AE4151" s="1"/>
      <c r="AF4151" s="1"/>
      <c r="AG4151" s="1"/>
      <c r="AH4151" s="1"/>
      <c r="AI4151" s="1"/>
      <c r="AJ4151" s="1"/>
      <c r="AK4151" s="1"/>
      <c r="AL4151" s="1"/>
      <c r="AM4151" s="1"/>
      <c r="AN4151" s="1"/>
      <c r="AO4151" s="1"/>
      <c r="AP4151" s="1"/>
      <c r="AQ4151" s="1"/>
      <c r="AR4151" s="1"/>
    </row>
    <row r="4152" ht="12.0" customHeight="1">
      <c r="A4152" s="1"/>
      <c r="B4152" s="1"/>
      <c r="C4152" s="1"/>
      <c r="D4152" s="1"/>
      <c r="E4152" s="1"/>
      <c r="F4152" s="1"/>
      <c r="G4152" s="1"/>
      <c r="H4152" s="1"/>
      <c r="I4152" s="1"/>
      <c r="J4152" s="1"/>
      <c r="K4152" s="1"/>
      <c r="L4152" s="1"/>
      <c r="M4152" s="1"/>
      <c r="N4152" s="1"/>
      <c r="O4152" s="1"/>
      <c r="P4152" s="1"/>
      <c r="Q4152" s="1"/>
      <c r="R4152" s="1"/>
      <c r="S4152" s="1"/>
      <c r="T4152" s="1"/>
      <c r="U4152" s="1"/>
      <c r="V4152" s="1"/>
      <c r="W4152" s="1"/>
      <c r="X4152" s="1"/>
      <c r="Y4152" s="1"/>
      <c r="Z4152" s="1"/>
      <c r="AA4152" s="1"/>
      <c r="AB4152" s="1"/>
      <c r="AC4152" s="1"/>
      <c r="AD4152" s="1"/>
      <c r="AE4152" s="1"/>
      <c r="AF4152" s="1"/>
      <c r="AG4152" s="1"/>
      <c r="AH4152" s="1"/>
      <c r="AI4152" s="1"/>
      <c r="AJ4152" s="1"/>
      <c r="AK4152" s="1"/>
      <c r="AL4152" s="1"/>
      <c r="AM4152" s="1"/>
      <c r="AN4152" s="1"/>
      <c r="AO4152" s="1"/>
      <c r="AP4152" s="1"/>
      <c r="AQ4152" s="1"/>
      <c r="AR4152" s="1"/>
    </row>
    <row r="4153" ht="12.0" customHeight="1">
      <c r="A4153" s="1"/>
      <c r="B4153" s="1"/>
      <c r="C4153" s="1"/>
      <c r="D4153" s="1"/>
      <c r="E4153" s="1"/>
      <c r="F4153" s="1"/>
      <c r="G4153" s="1"/>
      <c r="H4153" s="1"/>
      <c r="I4153" s="1"/>
      <c r="J4153" s="1"/>
      <c r="K4153" s="1"/>
      <c r="L4153" s="1"/>
      <c r="M4153" s="1"/>
      <c r="N4153" s="1"/>
      <c r="O4153" s="1"/>
      <c r="P4153" s="1"/>
      <c r="Q4153" s="1"/>
      <c r="R4153" s="1"/>
      <c r="S4153" s="1"/>
      <c r="T4153" s="1"/>
      <c r="U4153" s="1"/>
      <c r="V4153" s="1"/>
      <c r="W4153" s="1"/>
      <c r="X4153" s="1"/>
      <c r="Y4153" s="1"/>
      <c r="Z4153" s="1"/>
      <c r="AA4153" s="1"/>
      <c r="AB4153" s="1"/>
      <c r="AC4153" s="1"/>
      <c r="AD4153" s="1"/>
      <c r="AE4153" s="1"/>
      <c r="AF4153" s="1"/>
      <c r="AG4153" s="1"/>
      <c r="AH4153" s="1"/>
      <c r="AI4153" s="1"/>
      <c r="AJ4153" s="1"/>
      <c r="AK4153" s="1"/>
      <c r="AL4153" s="1"/>
      <c r="AM4153" s="1"/>
      <c r="AN4153" s="1"/>
      <c r="AO4153" s="1"/>
      <c r="AP4153" s="1"/>
      <c r="AQ4153" s="1"/>
      <c r="AR4153" s="1"/>
    </row>
    <row r="4154" ht="12.0" customHeight="1">
      <c r="A4154" s="1"/>
      <c r="B4154" s="1"/>
      <c r="C4154" s="1"/>
      <c r="D4154" s="1"/>
      <c r="E4154" s="1"/>
      <c r="F4154" s="1"/>
      <c r="G4154" s="1"/>
      <c r="H4154" s="1"/>
      <c r="I4154" s="1"/>
      <c r="J4154" s="1"/>
      <c r="K4154" s="1"/>
      <c r="L4154" s="1"/>
      <c r="M4154" s="1"/>
      <c r="N4154" s="1"/>
      <c r="O4154" s="1"/>
      <c r="P4154" s="1"/>
      <c r="Q4154" s="1"/>
      <c r="R4154" s="1"/>
      <c r="S4154" s="1"/>
      <c r="T4154" s="1"/>
      <c r="U4154" s="1"/>
      <c r="V4154" s="1"/>
      <c r="W4154" s="1"/>
      <c r="X4154" s="1"/>
      <c r="Y4154" s="1"/>
      <c r="Z4154" s="1"/>
      <c r="AA4154" s="1"/>
      <c r="AB4154" s="1"/>
      <c r="AC4154" s="1"/>
      <c r="AD4154" s="1"/>
      <c r="AE4154" s="1"/>
      <c r="AF4154" s="1"/>
      <c r="AG4154" s="1"/>
      <c r="AH4154" s="1"/>
      <c r="AI4154" s="1"/>
      <c r="AJ4154" s="1"/>
      <c r="AK4154" s="1"/>
      <c r="AL4154" s="1"/>
      <c r="AM4154" s="1"/>
      <c r="AN4154" s="1"/>
      <c r="AO4154" s="1"/>
      <c r="AP4154" s="1"/>
      <c r="AQ4154" s="1"/>
      <c r="AR4154" s="1"/>
    </row>
    <row r="4155" ht="12.0" customHeight="1">
      <c r="A4155" s="1"/>
      <c r="B4155" s="1"/>
      <c r="C4155" s="1"/>
      <c r="D4155" s="1"/>
      <c r="E4155" s="1"/>
      <c r="F4155" s="1"/>
      <c r="G4155" s="1"/>
      <c r="H4155" s="1"/>
      <c r="I4155" s="1"/>
      <c r="J4155" s="1"/>
      <c r="K4155" s="1"/>
      <c r="L4155" s="1"/>
      <c r="M4155" s="1"/>
      <c r="N4155" s="1"/>
      <c r="O4155" s="1"/>
      <c r="P4155" s="1"/>
      <c r="Q4155" s="1"/>
      <c r="R4155" s="1"/>
      <c r="S4155" s="1"/>
      <c r="T4155" s="1"/>
      <c r="U4155" s="1"/>
      <c r="V4155" s="1"/>
      <c r="W4155" s="1"/>
      <c r="X4155" s="1"/>
      <c r="Y4155" s="1"/>
      <c r="Z4155" s="1"/>
      <c r="AA4155" s="1"/>
      <c r="AB4155" s="1"/>
      <c r="AC4155" s="1"/>
      <c r="AD4155" s="1"/>
      <c r="AE4155" s="1"/>
      <c r="AF4155" s="1"/>
      <c r="AG4155" s="1"/>
      <c r="AH4155" s="1"/>
      <c r="AI4155" s="1"/>
      <c r="AJ4155" s="1"/>
      <c r="AK4155" s="1"/>
      <c r="AL4155" s="1"/>
      <c r="AM4155" s="1"/>
      <c r="AN4155" s="1"/>
      <c r="AO4155" s="1"/>
      <c r="AP4155" s="1"/>
      <c r="AQ4155" s="1"/>
      <c r="AR4155" s="1"/>
    </row>
    <row r="4156" ht="12.0" customHeight="1">
      <c r="A4156" s="1"/>
      <c r="B4156" s="1"/>
      <c r="C4156" s="1"/>
      <c r="D4156" s="1"/>
      <c r="E4156" s="1"/>
      <c r="F4156" s="1"/>
      <c r="G4156" s="1"/>
      <c r="H4156" s="1"/>
      <c r="I4156" s="1"/>
      <c r="J4156" s="1"/>
      <c r="K4156" s="1"/>
      <c r="L4156" s="1"/>
      <c r="M4156" s="1"/>
      <c r="N4156" s="1"/>
      <c r="O4156" s="1"/>
      <c r="P4156" s="1"/>
      <c r="Q4156" s="1"/>
      <c r="R4156" s="1"/>
      <c r="S4156" s="1"/>
      <c r="T4156" s="1"/>
      <c r="U4156" s="1"/>
      <c r="V4156" s="1"/>
      <c r="W4156" s="1"/>
      <c r="X4156" s="1"/>
      <c r="Y4156" s="1"/>
      <c r="Z4156" s="1"/>
      <c r="AA4156" s="1"/>
      <c r="AB4156" s="1"/>
      <c r="AC4156" s="1"/>
      <c r="AD4156" s="1"/>
      <c r="AE4156" s="1"/>
      <c r="AF4156" s="1"/>
      <c r="AG4156" s="1"/>
      <c r="AH4156" s="1"/>
      <c r="AI4156" s="1"/>
      <c r="AJ4156" s="1"/>
      <c r="AK4156" s="1"/>
      <c r="AL4156" s="1"/>
      <c r="AM4156" s="1"/>
      <c r="AN4156" s="1"/>
      <c r="AO4156" s="1"/>
      <c r="AP4156" s="1"/>
      <c r="AQ4156" s="1"/>
      <c r="AR4156" s="1"/>
    </row>
    <row r="4157" ht="12.0" customHeight="1">
      <c r="A4157" s="1"/>
      <c r="B4157" s="1"/>
      <c r="C4157" s="1"/>
      <c r="D4157" s="1"/>
      <c r="E4157" s="1"/>
      <c r="F4157" s="1"/>
      <c r="G4157" s="1"/>
      <c r="H4157" s="1"/>
      <c r="I4157" s="1"/>
      <c r="J4157" s="1"/>
      <c r="K4157" s="1"/>
      <c r="L4157" s="1"/>
      <c r="M4157" s="1"/>
      <c r="N4157" s="1"/>
      <c r="O4157" s="1"/>
      <c r="P4157" s="1"/>
      <c r="Q4157" s="1"/>
      <c r="R4157" s="1"/>
      <c r="S4157" s="1"/>
      <c r="T4157" s="1"/>
      <c r="U4157" s="1"/>
      <c r="V4157" s="1"/>
      <c r="W4157" s="1"/>
      <c r="X4157" s="1"/>
      <c r="Y4157" s="1"/>
      <c r="Z4157" s="1"/>
      <c r="AA4157" s="1"/>
      <c r="AB4157" s="1"/>
      <c r="AC4157" s="1"/>
      <c r="AD4157" s="1"/>
      <c r="AE4157" s="1"/>
      <c r="AF4157" s="1"/>
      <c r="AG4157" s="1"/>
      <c r="AH4157" s="1"/>
      <c r="AI4157" s="1"/>
      <c r="AJ4157" s="1"/>
      <c r="AK4157" s="1"/>
      <c r="AL4157" s="1"/>
      <c r="AM4157" s="1"/>
      <c r="AN4157" s="1"/>
      <c r="AO4157" s="1"/>
      <c r="AP4157" s="1"/>
      <c r="AQ4157" s="1"/>
      <c r="AR4157" s="1"/>
    </row>
    <row r="4158" ht="12.0" customHeight="1">
      <c r="A4158" s="1"/>
      <c r="B4158" s="1"/>
      <c r="C4158" s="1"/>
      <c r="D4158" s="1"/>
      <c r="E4158" s="1"/>
      <c r="F4158" s="1"/>
      <c r="G4158" s="1"/>
      <c r="H4158" s="1"/>
      <c r="I4158" s="1"/>
      <c r="J4158" s="1"/>
      <c r="K4158" s="1"/>
      <c r="L4158" s="1"/>
      <c r="M4158" s="1"/>
      <c r="N4158" s="1"/>
      <c r="O4158" s="1"/>
      <c r="P4158" s="1"/>
      <c r="Q4158" s="1"/>
      <c r="R4158" s="1"/>
      <c r="S4158" s="1"/>
      <c r="T4158" s="1"/>
      <c r="U4158" s="1"/>
      <c r="V4158" s="1"/>
      <c r="W4158" s="1"/>
      <c r="X4158" s="1"/>
      <c r="Y4158" s="1"/>
      <c r="Z4158" s="1"/>
      <c r="AA4158" s="1"/>
      <c r="AB4158" s="1"/>
      <c r="AC4158" s="1"/>
      <c r="AD4158" s="1"/>
      <c r="AE4158" s="1"/>
      <c r="AF4158" s="1"/>
      <c r="AG4158" s="1"/>
      <c r="AH4158" s="1"/>
      <c r="AI4158" s="1"/>
      <c r="AJ4158" s="1"/>
      <c r="AK4158" s="1"/>
      <c r="AL4158" s="1"/>
      <c r="AM4158" s="1"/>
      <c r="AN4158" s="1"/>
      <c r="AO4158" s="1"/>
      <c r="AP4158" s="1"/>
      <c r="AQ4158" s="1"/>
      <c r="AR4158" s="1"/>
    </row>
    <row r="4159" ht="12.0" customHeight="1">
      <c r="A4159" s="1"/>
      <c r="B4159" s="1"/>
      <c r="C4159" s="1"/>
      <c r="D4159" s="1"/>
      <c r="E4159" s="1"/>
      <c r="F4159" s="1"/>
      <c r="G4159" s="1"/>
      <c r="H4159" s="1"/>
      <c r="I4159" s="1"/>
      <c r="J4159" s="1"/>
      <c r="K4159" s="1"/>
      <c r="L4159" s="1"/>
      <c r="M4159" s="1"/>
      <c r="N4159" s="1"/>
      <c r="O4159" s="1"/>
      <c r="P4159" s="1"/>
      <c r="Q4159" s="1"/>
      <c r="R4159" s="1"/>
      <c r="S4159" s="1"/>
      <c r="T4159" s="1"/>
      <c r="U4159" s="1"/>
      <c r="V4159" s="1"/>
      <c r="W4159" s="1"/>
      <c r="X4159" s="1"/>
      <c r="Y4159" s="1"/>
      <c r="Z4159" s="1"/>
      <c r="AA4159" s="1"/>
      <c r="AB4159" s="1"/>
      <c r="AC4159" s="1"/>
      <c r="AD4159" s="1"/>
      <c r="AE4159" s="1"/>
      <c r="AF4159" s="1"/>
      <c r="AG4159" s="1"/>
      <c r="AH4159" s="1"/>
      <c r="AI4159" s="1"/>
      <c r="AJ4159" s="1"/>
      <c r="AK4159" s="1"/>
      <c r="AL4159" s="1"/>
      <c r="AM4159" s="1"/>
      <c r="AN4159" s="1"/>
      <c r="AO4159" s="1"/>
      <c r="AP4159" s="1"/>
      <c r="AQ4159" s="1"/>
      <c r="AR4159" s="1"/>
    </row>
    <row r="4160" ht="12.0" customHeight="1">
      <c r="A4160" s="1"/>
      <c r="B4160" s="1"/>
      <c r="C4160" s="1"/>
      <c r="D4160" s="1"/>
      <c r="E4160" s="1"/>
      <c r="F4160" s="1"/>
      <c r="G4160" s="1"/>
      <c r="H4160" s="1"/>
      <c r="I4160" s="1"/>
      <c r="J4160" s="1"/>
      <c r="K4160" s="1"/>
      <c r="L4160" s="1"/>
      <c r="M4160" s="1"/>
      <c r="N4160" s="1"/>
      <c r="O4160" s="1"/>
      <c r="P4160" s="1"/>
      <c r="Q4160" s="1"/>
      <c r="R4160" s="1"/>
      <c r="S4160" s="1"/>
      <c r="T4160" s="1"/>
      <c r="U4160" s="1"/>
      <c r="V4160" s="1"/>
      <c r="W4160" s="1"/>
      <c r="X4160" s="1"/>
      <c r="Y4160" s="1"/>
      <c r="Z4160" s="1"/>
      <c r="AA4160" s="1"/>
      <c r="AB4160" s="1"/>
      <c r="AC4160" s="1"/>
      <c r="AD4160" s="1"/>
      <c r="AE4160" s="1"/>
      <c r="AF4160" s="1"/>
      <c r="AG4160" s="1"/>
      <c r="AH4160" s="1"/>
      <c r="AI4160" s="1"/>
      <c r="AJ4160" s="1"/>
      <c r="AK4160" s="1"/>
      <c r="AL4160" s="1"/>
      <c r="AM4160" s="1"/>
      <c r="AN4160" s="1"/>
      <c r="AO4160" s="1"/>
      <c r="AP4160" s="1"/>
      <c r="AQ4160" s="1"/>
      <c r="AR4160" s="1"/>
    </row>
    <row r="4161" ht="12.0" customHeight="1">
      <c r="A4161" s="1"/>
      <c r="B4161" s="1"/>
      <c r="C4161" s="1"/>
      <c r="D4161" s="1"/>
      <c r="E4161" s="1"/>
      <c r="F4161" s="1"/>
      <c r="G4161" s="1"/>
      <c r="H4161" s="1"/>
      <c r="I4161" s="1"/>
      <c r="J4161" s="1"/>
      <c r="K4161" s="1"/>
      <c r="L4161" s="1"/>
      <c r="M4161" s="1"/>
      <c r="N4161" s="1"/>
      <c r="O4161" s="1"/>
      <c r="P4161" s="1"/>
      <c r="Q4161" s="1"/>
      <c r="R4161" s="1"/>
      <c r="S4161" s="1"/>
      <c r="T4161" s="1"/>
      <c r="U4161" s="1"/>
      <c r="V4161" s="1"/>
      <c r="W4161" s="1"/>
      <c r="X4161" s="1"/>
      <c r="Y4161" s="1"/>
      <c r="Z4161" s="1"/>
      <c r="AA4161" s="1"/>
      <c r="AB4161" s="1"/>
      <c r="AC4161" s="1"/>
      <c r="AD4161" s="1"/>
      <c r="AE4161" s="1"/>
      <c r="AF4161" s="1"/>
      <c r="AG4161" s="1"/>
      <c r="AH4161" s="1"/>
      <c r="AI4161" s="1"/>
      <c r="AJ4161" s="1"/>
      <c r="AK4161" s="1"/>
      <c r="AL4161" s="1"/>
      <c r="AM4161" s="1"/>
      <c r="AN4161" s="1"/>
      <c r="AO4161" s="1"/>
      <c r="AP4161" s="1"/>
      <c r="AQ4161" s="1"/>
      <c r="AR4161" s="1"/>
    </row>
    <row r="4162" ht="12.0" customHeight="1">
      <c r="A4162" s="1"/>
      <c r="B4162" s="1"/>
      <c r="C4162" s="1"/>
      <c r="D4162" s="1"/>
      <c r="E4162" s="1"/>
      <c r="F4162" s="1"/>
      <c r="G4162" s="1"/>
      <c r="H4162" s="1"/>
      <c r="I4162" s="1"/>
      <c r="J4162" s="1"/>
      <c r="K4162" s="1"/>
      <c r="L4162" s="1"/>
      <c r="M4162" s="1"/>
      <c r="N4162" s="1"/>
      <c r="O4162" s="1"/>
      <c r="P4162" s="1"/>
      <c r="Q4162" s="1"/>
      <c r="R4162" s="1"/>
      <c r="S4162" s="1"/>
      <c r="T4162" s="1"/>
      <c r="U4162" s="1"/>
      <c r="V4162" s="1"/>
      <c r="W4162" s="1"/>
      <c r="X4162" s="1"/>
      <c r="Y4162" s="1"/>
      <c r="Z4162" s="1"/>
      <c r="AA4162" s="1"/>
      <c r="AB4162" s="1"/>
      <c r="AC4162" s="1"/>
      <c r="AD4162" s="1"/>
      <c r="AE4162" s="1"/>
      <c r="AF4162" s="1"/>
      <c r="AG4162" s="1"/>
      <c r="AH4162" s="1"/>
      <c r="AI4162" s="1"/>
      <c r="AJ4162" s="1"/>
      <c r="AK4162" s="1"/>
      <c r="AL4162" s="1"/>
      <c r="AM4162" s="1"/>
      <c r="AN4162" s="1"/>
      <c r="AO4162" s="1"/>
      <c r="AP4162" s="1"/>
      <c r="AQ4162" s="1"/>
      <c r="AR4162" s="1"/>
    </row>
    <row r="4163" ht="12.0" customHeight="1">
      <c r="A4163" s="1"/>
      <c r="B4163" s="1"/>
      <c r="C4163" s="1"/>
      <c r="D4163" s="1"/>
      <c r="E4163" s="1"/>
      <c r="F4163" s="1"/>
      <c r="G4163" s="1"/>
      <c r="H4163" s="1"/>
      <c r="I4163" s="1"/>
      <c r="J4163" s="1"/>
      <c r="K4163" s="1"/>
      <c r="L4163" s="1"/>
      <c r="M4163" s="1"/>
      <c r="N4163" s="1"/>
      <c r="O4163" s="1"/>
      <c r="P4163" s="1"/>
      <c r="Q4163" s="1"/>
      <c r="R4163" s="1"/>
      <c r="S4163" s="1"/>
      <c r="T4163" s="1"/>
      <c r="U4163" s="1"/>
      <c r="V4163" s="1"/>
      <c r="W4163" s="1"/>
      <c r="X4163" s="1"/>
      <c r="Y4163" s="1"/>
      <c r="Z4163" s="1"/>
      <c r="AA4163" s="1"/>
      <c r="AB4163" s="1"/>
      <c r="AC4163" s="1"/>
      <c r="AD4163" s="1"/>
      <c r="AE4163" s="1"/>
      <c r="AF4163" s="1"/>
      <c r="AG4163" s="1"/>
      <c r="AH4163" s="1"/>
      <c r="AI4163" s="1"/>
      <c r="AJ4163" s="1"/>
      <c r="AK4163" s="1"/>
      <c r="AL4163" s="1"/>
      <c r="AM4163" s="1"/>
      <c r="AN4163" s="1"/>
      <c r="AO4163" s="1"/>
      <c r="AP4163" s="1"/>
      <c r="AQ4163" s="1"/>
      <c r="AR4163" s="1"/>
    </row>
    <row r="4164" ht="12.0" customHeight="1">
      <c r="A4164" s="1"/>
      <c r="B4164" s="1"/>
      <c r="C4164" s="1"/>
      <c r="D4164" s="1"/>
      <c r="E4164" s="1"/>
      <c r="F4164" s="1"/>
      <c r="G4164" s="1"/>
      <c r="H4164" s="1"/>
      <c r="I4164" s="1"/>
      <c r="J4164" s="1"/>
      <c r="K4164" s="1"/>
      <c r="L4164" s="1"/>
      <c r="M4164" s="1"/>
      <c r="N4164" s="1"/>
      <c r="O4164" s="1"/>
      <c r="P4164" s="1"/>
      <c r="Q4164" s="1"/>
      <c r="R4164" s="1"/>
      <c r="S4164" s="1"/>
      <c r="T4164" s="1"/>
      <c r="U4164" s="1"/>
      <c r="V4164" s="1"/>
      <c r="W4164" s="1"/>
      <c r="X4164" s="1"/>
      <c r="Y4164" s="1"/>
      <c r="Z4164" s="1"/>
      <c r="AA4164" s="1"/>
      <c r="AB4164" s="1"/>
      <c r="AC4164" s="1"/>
      <c r="AD4164" s="1"/>
      <c r="AE4164" s="1"/>
      <c r="AF4164" s="1"/>
      <c r="AG4164" s="1"/>
      <c r="AH4164" s="1"/>
      <c r="AI4164" s="1"/>
      <c r="AJ4164" s="1"/>
      <c r="AK4164" s="1"/>
      <c r="AL4164" s="1"/>
      <c r="AM4164" s="1"/>
      <c r="AN4164" s="1"/>
      <c r="AO4164" s="1"/>
      <c r="AP4164" s="1"/>
      <c r="AQ4164" s="1"/>
      <c r="AR4164" s="1"/>
    </row>
    <row r="4165" ht="12.0" customHeight="1">
      <c r="A4165" s="1"/>
      <c r="B4165" s="1"/>
      <c r="C4165" s="1"/>
      <c r="D4165" s="1"/>
      <c r="E4165" s="1"/>
      <c r="F4165" s="1"/>
      <c r="G4165" s="1"/>
      <c r="H4165" s="1"/>
      <c r="I4165" s="1"/>
      <c r="J4165" s="1"/>
      <c r="K4165" s="1"/>
      <c r="L4165" s="1"/>
      <c r="M4165" s="1"/>
      <c r="N4165" s="1"/>
      <c r="O4165" s="1"/>
      <c r="P4165" s="1"/>
      <c r="Q4165" s="1"/>
      <c r="R4165" s="1"/>
      <c r="S4165" s="1"/>
      <c r="T4165" s="1"/>
      <c r="U4165" s="1"/>
      <c r="V4165" s="1"/>
      <c r="W4165" s="1"/>
      <c r="X4165" s="1"/>
      <c r="Y4165" s="1"/>
      <c r="Z4165" s="1"/>
      <c r="AA4165" s="1"/>
      <c r="AB4165" s="1"/>
      <c r="AC4165" s="1"/>
      <c r="AD4165" s="1"/>
      <c r="AE4165" s="1"/>
      <c r="AF4165" s="1"/>
      <c r="AG4165" s="1"/>
      <c r="AH4165" s="1"/>
      <c r="AI4165" s="1"/>
      <c r="AJ4165" s="1"/>
      <c r="AK4165" s="1"/>
      <c r="AL4165" s="1"/>
      <c r="AM4165" s="1"/>
      <c r="AN4165" s="1"/>
      <c r="AO4165" s="1"/>
      <c r="AP4165" s="1"/>
      <c r="AQ4165" s="1"/>
      <c r="AR4165" s="1"/>
    </row>
    <row r="4166" ht="12.0" customHeight="1">
      <c r="A4166" s="1"/>
      <c r="B4166" s="1"/>
      <c r="C4166" s="1"/>
      <c r="D4166" s="1"/>
      <c r="E4166" s="1"/>
      <c r="F4166" s="1"/>
      <c r="G4166" s="1"/>
      <c r="H4166" s="1"/>
      <c r="I4166" s="1"/>
      <c r="J4166" s="1"/>
      <c r="K4166" s="1"/>
      <c r="L4166" s="1"/>
      <c r="M4166" s="1"/>
      <c r="N4166" s="1"/>
      <c r="O4166" s="1"/>
      <c r="P4166" s="1"/>
      <c r="Q4166" s="1"/>
      <c r="R4166" s="1"/>
      <c r="S4166" s="1"/>
      <c r="T4166" s="1"/>
      <c r="U4166" s="1"/>
      <c r="V4166" s="1"/>
      <c r="W4166" s="1"/>
      <c r="X4166" s="1"/>
      <c r="Y4166" s="1"/>
      <c r="Z4166" s="1"/>
      <c r="AA4166" s="1"/>
      <c r="AB4166" s="1"/>
      <c r="AC4166" s="1"/>
      <c r="AD4166" s="1"/>
      <c r="AE4166" s="1"/>
      <c r="AF4166" s="1"/>
      <c r="AG4166" s="1"/>
      <c r="AH4166" s="1"/>
      <c r="AI4166" s="1"/>
      <c r="AJ4166" s="1"/>
      <c r="AK4166" s="1"/>
      <c r="AL4166" s="1"/>
      <c r="AM4166" s="1"/>
      <c r="AN4166" s="1"/>
      <c r="AO4166" s="1"/>
      <c r="AP4166" s="1"/>
      <c r="AQ4166" s="1"/>
      <c r="AR4166" s="1"/>
    </row>
    <row r="4167" ht="12.0" customHeight="1">
      <c r="A4167" s="1"/>
      <c r="B4167" s="1"/>
      <c r="C4167" s="1"/>
      <c r="D4167" s="1"/>
      <c r="E4167" s="1"/>
      <c r="F4167" s="1"/>
      <c r="G4167" s="1"/>
      <c r="H4167" s="1"/>
      <c r="I4167" s="1"/>
      <c r="J4167" s="1"/>
      <c r="K4167" s="1"/>
      <c r="L4167" s="1"/>
      <c r="M4167" s="1"/>
      <c r="N4167" s="1"/>
      <c r="O4167" s="1"/>
      <c r="P4167" s="1"/>
      <c r="Q4167" s="1"/>
      <c r="R4167" s="1"/>
      <c r="S4167" s="1"/>
      <c r="T4167" s="1"/>
      <c r="U4167" s="1"/>
      <c r="V4167" s="1"/>
      <c r="W4167" s="1"/>
      <c r="X4167" s="1"/>
      <c r="Y4167" s="1"/>
      <c r="Z4167" s="1"/>
      <c r="AA4167" s="1"/>
      <c r="AB4167" s="1"/>
      <c r="AC4167" s="1"/>
      <c r="AD4167" s="1"/>
      <c r="AE4167" s="1"/>
      <c r="AF4167" s="1"/>
      <c r="AG4167" s="1"/>
      <c r="AH4167" s="1"/>
      <c r="AI4167" s="1"/>
      <c r="AJ4167" s="1"/>
      <c r="AK4167" s="1"/>
      <c r="AL4167" s="1"/>
      <c r="AM4167" s="1"/>
      <c r="AN4167" s="1"/>
      <c r="AO4167" s="1"/>
      <c r="AP4167" s="1"/>
      <c r="AQ4167" s="1"/>
      <c r="AR4167" s="1"/>
    </row>
    <row r="4168" ht="12.0" customHeight="1">
      <c r="A4168" s="1"/>
      <c r="B4168" s="1"/>
      <c r="C4168" s="1"/>
      <c r="D4168" s="1"/>
      <c r="E4168" s="1"/>
      <c r="F4168" s="1"/>
      <c r="G4168" s="1"/>
      <c r="H4168" s="1"/>
      <c r="I4168" s="1"/>
      <c r="J4168" s="1"/>
      <c r="K4168" s="1"/>
      <c r="L4168" s="1"/>
      <c r="M4168" s="1"/>
      <c r="N4168" s="1"/>
      <c r="O4168" s="1"/>
      <c r="P4168" s="1"/>
      <c r="Q4168" s="1"/>
      <c r="R4168" s="1"/>
      <c r="S4168" s="1"/>
      <c r="T4168" s="1"/>
      <c r="U4168" s="1"/>
      <c r="V4168" s="1"/>
      <c r="W4168" s="1"/>
      <c r="X4168" s="1"/>
      <c r="Y4168" s="1"/>
      <c r="Z4168" s="1"/>
      <c r="AA4168" s="1"/>
      <c r="AB4168" s="1"/>
      <c r="AC4168" s="1"/>
      <c r="AD4168" s="1"/>
      <c r="AE4168" s="1"/>
      <c r="AF4168" s="1"/>
      <c r="AG4168" s="1"/>
      <c r="AH4168" s="1"/>
      <c r="AI4168" s="1"/>
      <c r="AJ4168" s="1"/>
      <c r="AK4168" s="1"/>
      <c r="AL4168" s="1"/>
      <c r="AM4168" s="1"/>
      <c r="AN4168" s="1"/>
      <c r="AO4168" s="1"/>
      <c r="AP4168" s="1"/>
      <c r="AQ4168" s="1"/>
      <c r="AR4168" s="1"/>
    </row>
    <row r="4169" ht="12.0" customHeight="1">
      <c r="A4169" s="1"/>
      <c r="B4169" s="1"/>
      <c r="C4169" s="1"/>
      <c r="D4169" s="1"/>
      <c r="E4169" s="1"/>
      <c r="F4169" s="1"/>
      <c r="G4169" s="1"/>
      <c r="H4169" s="1"/>
      <c r="I4169" s="1"/>
      <c r="J4169" s="1"/>
      <c r="K4169" s="1"/>
      <c r="L4169" s="1"/>
      <c r="M4169" s="1"/>
      <c r="N4169" s="1"/>
      <c r="O4169" s="1"/>
      <c r="P4169" s="1"/>
      <c r="Q4169" s="1"/>
      <c r="R4169" s="1"/>
      <c r="S4169" s="1"/>
      <c r="T4169" s="1"/>
      <c r="U4169" s="1"/>
      <c r="V4169" s="1"/>
      <c r="W4169" s="1"/>
      <c r="X4169" s="1"/>
      <c r="Y4169" s="1"/>
      <c r="Z4169" s="1"/>
      <c r="AA4169" s="1"/>
      <c r="AB4169" s="1"/>
      <c r="AC4169" s="1"/>
      <c r="AD4169" s="1"/>
      <c r="AE4169" s="1"/>
      <c r="AF4169" s="1"/>
      <c r="AG4169" s="1"/>
      <c r="AH4169" s="1"/>
      <c r="AI4169" s="1"/>
      <c r="AJ4169" s="1"/>
      <c r="AK4169" s="1"/>
      <c r="AL4169" s="1"/>
      <c r="AM4169" s="1"/>
      <c r="AN4169" s="1"/>
      <c r="AO4169" s="1"/>
      <c r="AP4169" s="1"/>
      <c r="AQ4169" s="1"/>
      <c r="AR4169" s="1"/>
    </row>
    <row r="4170" ht="12.0" customHeight="1">
      <c r="A4170" s="1"/>
      <c r="B4170" s="1"/>
      <c r="C4170" s="1"/>
      <c r="D4170" s="1"/>
      <c r="E4170" s="1"/>
      <c r="F4170" s="1"/>
      <c r="G4170" s="1"/>
      <c r="H4170" s="1"/>
      <c r="I4170" s="1"/>
      <c r="J4170" s="1"/>
      <c r="K4170" s="1"/>
      <c r="L4170" s="1"/>
      <c r="M4170" s="1"/>
      <c r="N4170" s="1"/>
      <c r="O4170" s="1"/>
      <c r="P4170" s="1"/>
      <c r="Q4170" s="1"/>
      <c r="R4170" s="1"/>
      <c r="S4170" s="1"/>
      <c r="T4170" s="1"/>
      <c r="U4170" s="1"/>
      <c r="V4170" s="1"/>
      <c r="W4170" s="1"/>
      <c r="X4170" s="1"/>
      <c r="Y4170" s="1"/>
      <c r="Z4170" s="1"/>
      <c r="AA4170" s="1"/>
      <c r="AB4170" s="1"/>
      <c r="AC4170" s="1"/>
      <c r="AD4170" s="1"/>
      <c r="AE4170" s="1"/>
      <c r="AF4170" s="1"/>
      <c r="AG4170" s="1"/>
      <c r="AH4170" s="1"/>
      <c r="AI4170" s="1"/>
      <c r="AJ4170" s="1"/>
      <c r="AK4170" s="1"/>
      <c r="AL4170" s="1"/>
      <c r="AM4170" s="1"/>
      <c r="AN4170" s="1"/>
      <c r="AO4170" s="1"/>
      <c r="AP4170" s="1"/>
      <c r="AQ4170" s="1"/>
      <c r="AR4170" s="1"/>
    </row>
    <row r="4171" ht="12.0" customHeight="1">
      <c r="A4171" s="1"/>
      <c r="B4171" s="1"/>
      <c r="C4171" s="1"/>
      <c r="D4171" s="1"/>
      <c r="E4171" s="1"/>
      <c r="F4171" s="1"/>
      <c r="G4171" s="1"/>
      <c r="H4171" s="1"/>
      <c r="I4171" s="1"/>
      <c r="J4171" s="1"/>
      <c r="K4171" s="1"/>
      <c r="L4171" s="1"/>
      <c r="M4171" s="1"/>
      <c r="N4171" s="1"/>
      <c r="O4171" s="1"/>
      <c r="P4171" s="1"/>
      <c r="Q4171" s="1"/>
      <c r="R4171" s="1"/>
      <c r="S4171" s="1"/>
      <c r="T4171" s="1"/>
      <c r="U4171" s="1"/>
      <c r="V4171" s="1"/>
      <c r="W4171" s="1"/>
      <c r="X4171" s="1"/>
      <c r="Y4171" s="1"/>
      <c r="Z4171" s="1"/>
      <c r="AA4171" s="1"/>
      <c r="AB4171" s="1"/>
      <c r="AC4171" s="1"/>
      <c r="AD4171" s="1"/>
      <c r="AE4171" s="1"/>
      <c r="AF4171" s="1"/>
      <c r="AG4171" s="1"/>
      <c r="AH4171" s="1"/>
      <c r="AI4171" s="1"/>
      <c r="AJ4171" s="1"/>
      <c r="AK4171" s="1"/>
      <c r="AL4171" s="1"/>
      <c r="AM4171" s="1"/>
      <c r="AN4171" s="1"/>
      <c r="AO4171" s="1"/>
      <c r="AP4171" s="1"/>
      <c r="AQ4171" s="1"/>
      <c r="AR4171" s="1"/>
    </row>
    <row r="4172" ht="12.0" customHeight="1">
      <c r="A4172" s="1"/>
      <c r="B4172" s="1"/>
      <c r="C4172" s="1"/>
      <c r="D4172" s="1"/>
      <c r="E4172" s="1"/>
      <c r="F4172" s="1"/>
      <c r="G4172" s="1"/>
      <c r="H4172" s="1"/>
      <c r="I4172" s="1"/>
      <c r="J4172" s="1"/>
      <c r="K4172" s="1"/>
      <c r="L4172" s="1"/>
      <c r="M4172" s="1"/>
      <c r="N4172" s="1"/>
      <c r="O4172" s="1"/>
      <c r="P4172" s="1"/>
      <c r="Q4172" s="1"/>
      <c r="R4172" s="1"/>
      <c r="S4172" s="1"/>
      <c r="T4172" s="1"/>
      <c r="U4172" s="1"/>
      <c r="V4172" s="1"/>
      <c r="W4172" s="1"/>
      <c r="X4172" s="1"/>
      <c r="Y4172" s="1"/>
      <c r="Z4172" s="1"/>
      <c r="AA4172" s="1"/>
      <c r="AB4172" s="1"/>
      <c r="AC4172" s="1"/>
      <c r="AD4172" s="1"/>
      <c r="AE4172" s="1"/>
      <c r="AF4172" s="1"/>
      <c r="AG4172" s="1"/>
      <c r="AH4172" s="1"/>
      <c r="AI4172" s="1"/>
      <c r="AJ4172" s="1"/>
      <c r="AK4172" s="1"/>
      <c r="AL4172" s="1"/>
      <c r="AM4172" s="1"/>
      <c r="AN4172" s="1"/>
      <c r="AO4172" s="1"/>
      <c r="AP4172" s="1"/>
      <c r="AQ4172" s="1"/>
      <c r="AR4172" s="1"/>
    </row>
    <row r="4173" ht="12.0" customHeight="1">
      <c r="A4173" s="1"/>
      <c r="B4173" s="1"/>
      <c r="C4173" s="1"/>
      <c r="D4173" s="1"/>
      <c r="E4173" s="1"/>
      <c r="F4173" s="1"/>
      <c r="G4173" s="1"/>
      <c r="H4173" s="1"/>
      <c r="I4173" s="1"/>
      <c r="J4173" s="1"/>
      <c r="K4173" s="1"/>
      <c r="L4173" s="1"/>
      <c r="M4173" s="1"/>
      <c r="N4173" s="1"/>
      <c r="O4173" s="1"/>
      <c r="P4173" s="1"/>
      <c r="Q4173" s="1"/>
      <c r="R4173" s="1"/>
      <c r="S4173" s="1"/>
      <c r="T4173" s="1"/>
      <c r="U4173" s="1"/>
      <c r="V4173" s="1"/>
      <c r="W4173" s="1"/>
      <c r="X4173" s="1"/>
      <c r="Y4173" s="1"/>
      <c r="Z4173" s="1"/>
      <c r="AA4173" s="1"/>
      <c r="AB4173" s="1"/>
      <c r="AC4173" s="1"/>
      <c r="AD4173" s="1"/>
      <c r="AE4173" s="1"/>
      <c r="AF4173" s="1"/>
      <c r="AG4173" s="1"/>
      <c r="AH4173" s="1"/>
      <c r="AI4173" s="1"/>
      <c r="AJ4173" s="1"/>
      <c r="AK4173" s="1"/>
      <c r="AL4173" s="1"/>
      <c r="AM4173" s="1"/>
      <c r="AN4173" s="1"/>
      <c r="AO4173" s="1"/>
      <c r="AP4173" s="1"/>
      <c r="AQ4173" s="1"/>
      <c r="AR4173" s="1"/>
    </row>
    <row r="4174" ht="12.0" customHeight="1">
      <c r="A4174" s="1"/>
      <c r="B4174" s="1"/>
      <c r="C4174" s="1"/>
      <c r="D4174" s="1"/>
      <c r="E4174" s="1"/>
      <c r="F4174" s="1"/>
      <c r="G4174" s="1"/>
      <c r="H4174" s="1"/>
      <c r="I4174" s="1"/>
      <c r="J4174" s="1"/>
      <c r="K4174" s="1"/>
      <c r="L4174" s="1"/>
      <c r="M4174" s="1"/>
      <c r="N4174" s="1"/>
      <c r="O4174" s="1"/>
      <c r="P4174" s="1"/>
      <c r="Q4174" s="1"/>
      <c r="R4174" s="1"/>
      <c r="S4174" s="1"/>
      <c r="T4174" s="1"/>
      <c r="U4174" s="1"/>
      <c r="V4174" s="1"/>
      <c r="W4174" s="1"/>
      <c r="X4174" s="1"/>
      <c r="Y4174" s="1"/>
      <c r="Z4174" s="1"/>
      <c r="AA4174" s="1"/>
      <c r="AB4174" s="1"/>
      <c r="AC4174" s="1"/>
      <c r="AD4174" s="1"/>
      <c r="AE4174" s="1"/>
      <c r="AF4174" s="1"/>
      <c r="AG4174" s="1"/>
      <c r="AH4174" s="1"/>
      <c r="AI4174" s="1"/>
      <c r="AJ4174" s="1"/>
      <c r="AK4174" s="1"/>
      <c r="AL4174" s="1"/>
      <c r="AM4174" s="1"/>
      <c r="AN4174" s="1"/>
      <c r="AO4174" s="1"/>
      <c r="AP4174" s="1"/>
      <c r="AQ4174" s="1"/>
      <c r="AR4174" s="1"/>
    </row>
    <row r="4175" ht="12.0" customHeight="1">
      <c r="A4175" s="1"/>
      <c r="B4175" s="1"/>
      <c r="C4175" s="1"/>
      <c r="D4175" s="1"/>
      <c r="E4175" s="1"/>
      <c r="F4175" s="1"/>
      <c r="G4175" s="1"/>
      <c r="H4175" s="1"/>
      <c r="I4175" s="1"/>
      <c r="J4175" s="1"/>
      <c r="K4175" s="1"/>
      <c r="L4175" s="1"/>
      <c r="M4175" s="1"/>
      <c r="N4175" s="1"/>
      <c r="O4175" s="1"/>
      <c r="P4175" s="1"/>
      <c r="Q4175" s="1"/>
      <c r="R4175" s="1"/>
      <c r="S4175" s="1"/>
      <c r="T4175" s="1"/>
      <c r="U4175" s="1"/>
      <c r="V4175" s="1"/>
      <c r="W4175" s="1"/>
      <c r="X4175" s="1"/>
      <c r="Y4175" s="1"/>
      <c r="Z4175" s="1"/>
      <c r="AA4175" s="1"/>
      <c r="AB4175" s="1"/>
      <c r="AC4175" s="1"/>
      <c r="AD4175" s="1"/>
      <c r="AE4175" s="1"/>
      <c r="AF4175" s="1"/>
      <c r="AG4175" s="1"/>
      <c r="AH4175" s="1"/>
      <c r="AI4175" s="1"/>
      <c r="AJ4175" s="1"/>
      <c r="AK4175" s="1"/>
      <c r="AL4175" s="1"/>
      <c r="AM4175" s="1"/>
      <c r="AN4175" s="1"/>
      <c r="AO4175" s="1"/>
      <c r="AP4175" s="1"/>
      <c r="AQ4175" s="1"/>
      <c r="AR4175" s="1"/>
    </row>
    <row r="4176" ht="12.0" customHeight="1">
      <c r="A4176" s="1"/>
      <c r="B4176" s="1"/>
      <c r="C4176" s="1"/>
      <c r="D4176" s="1"/>
      <c r="E4176" s="1"/>
      <c r="F4176" s="1"/>
      <c r="G4176" s="1"/>
      <c r="H4176" s="1"/>
      <c r="I4176" s="1"/>
      <c r="J4176" s="1"/>
      <c r="K4176" s="1"/>
      <c r="L4176" s="1"/>
      <c r="M4176" s="1"/>
      <c r="N4176" s="1"/>
      <c r="O4176" s="1"/>
      <c r="P4176" s="1"/>
      <c r="Q4176" s="1"/>
      <c r="R4176" s="1"/>
      <c r="S4176" s="1"/>
      <c r="T4176" s="1"/>
      <c r="U4176" s="1"/>
      <c r="V4176" s="1"/>
      <c r="W4176" s="1"/>
      <c r="X4176" s="1"/>
      <c r="Y4176" s="1"/>
      <c r="Z4176" s="1"/>
      <c r="AA4176" s="1"/>
      <c r="AB4176" s="1"/>
      <c r="AC4176" s="1"/>
      <c r="AD4176" s="1"/>
      <c r="AE4176" s="1"/>
      <c r="AF4176" s="1"/>
      <c r="AG4176" s="1"/>
      <c r="AH4176" s="1"/>
      <c r="AI4176" s="1"/>
      <c r="AJ4176" s="1"/>
      <c r="AK4176" s="1"/>
      <c r="AL4176" s="1"/>
      <c r="AM4176" s="1"/>
      <c r="AN4176" s="1"/>
      <c r="AO4176" s="1"/>
      <c r="AP4176" s="1"/>
      <c r="AQ4176" s="1"/>
      <c r="AR4176" s="1"/>
    </row>
    <row r="4177" ht="12.0" customHeight="1">
      <c r="A4177" s="1"/>
      <c r="B4177" s="1"/>
      <c r="C4177" s="1"/>
      <c r="D4177" s="1"/>
      <c r="E4177" s="1"/>
      <c r="F4177" s="1"/>
      <c r="G4177" s="1"/>
      <c r="H4177" s="1"/>
      <c r="I4177" s="1"/>
      <c r="J4177" s="1"/>
      <c r="K4177" s="1"/>
      <c r="L4177" s="1"/>
      <c r="M4177" s="1"/>
      <c r="N4177" s="1"/>
      <c r="O4177" s="1"/>
      <c r="P4177" s="1"/>
      <c r="Q4177" s="1"/>
      <c r="R4177" s="1"/>
      <c r="S4177" s="1"/>
      <c r="T4177" s="1"/>
      <c r="U4177" s="1"/>
      <c r="V4177" s="1"/>
      <c r="W4177" s="1"/>
      <c r="X4177" s="1"/>
      <c r="Y4177" s="1"/>
      <c r="Z4177" s="1"/>
      <c r="AA4177" s="1"/>
      <c r="AB4177" s="1"/>
      <c r="AC4177" s="1"/>
      <c r="AD4177" s="1"/>
      <c r="AE4177" s="1"/>
      <c r="AF4177" s="1"/>
      <c r="AG4177" s="1"/>
      <c r="AH4177" s="1"/>
      <c r="AI4177" s="1"/>
      <c r="AJ4177" s="1"/>
      <c r="AK4177" s="1"/>
      <c r="AL4177" s="1"/>
      <c r="AM4177" s="1"/>
      <c r="AN4177" s="1"/>
      <c r="AO4177" s="1"/>
      <c r="AP4177" s="1"/>
      <c r="AQ4177" s="1"/>
      <c r="AR4177" s="1"/>
    </row>
    <row r="4178" ht="12.0" customHeight="1">
      <c r="A4178" s="1"/>
      <c r="B4178" s="1"/>
      <c r="C4178" s="1"/>
      <c r="D4178" s="1"/>
      <c r="E4178" s="1"/>
      <c r="F4178" s="1"/>
      <c r="G4178" s="1"/>
      <c r="H4178" s="1"/>
      <c r="I4178" s="1"/>
      <c r="J4178" s="1"/>
      <c r="K4178" s="1"/>
      <c r="L4178" s="1"/>
      <c r="M4178" s="1"/>
      <c r="N4178" s="1"/>
      <c r="O4178" s="1"/>
      <c r="P4178" s="1"/>
      <c r="Q4178" s="1"/>
      <c r="R4178" s="1"/>
      <c r="S4178" s="1"/>
      <c r="T4178" s="1"/>
      <c r="U4178" s="1"/>
      <c r="V4178" s="1"/>
      <c r="W4178" s="1"/>
      <c r="X4178" s="1"/>
      <c r="Y4178" s="1"/>
      <c r="Z4178" s="1"/>
      <c r="AA4178" s="1"/>
      <c r="AB4178" s="1"/>
      <c r="AC4178" s="1"/>
      <c r="AD4178" s="1"/>
      <c r="AE4178" s="1"/>
      <c r="AF4178" s="1"/>
      <c r="AG4178" s="1"/>
      <c r="AH4178" s="1"/>
      <c r="AI4178" s="1"/>
      <c r="AJ4178" s="1"/>
      <c r="AK4178" s="1"/>
      <c r="AL4178" s="1"/>
      <c r="AM4178" s="1"/>
      <c r="AN4178" s="1"/>
      <c r="AO4178" s="1"/>
      <c r="AP4178" s="1"/>
      <c r="AQ4178" s="1"/>
      <c r="AR4178" s="1"/>
    </row>
    <row r="4179" ht="12.0" customHeight="1">
      <c r="A4179" s="1"/>
      <c r="B4179" s="1"/>
      <c r="C4179" s="1"/>
      <c r="D4179" s="1"/>
      <c r="E4179" s="1"/>
      <c r="F4179" s="1"/>
      <c r="G4179" s="1"/>
      <c r="H4179" s="1"/>
      <c r="I4179" s="1"/>
      <c r="J4179" s="1"/>
      <c r="K4179" s="1"/>
      <c r="L4179" s="1"/>
      <c r="M4179" s="1"/>
      <c r="N4179" s="1"/>
      <c r="O4179" s="1"/>
      <c r="P4179" s="1"/>
      <c r="Q4179" s="1"/>
      <c r="R4179" s="1"/>
      <c r="S4179" s="1"/>
      <c r="T4179" s="1"/>
      <c r="U4179" s="1"/>
      <c r="V4179" s="1"/>
      <c r="W4179" s="1"/>
      <c r="X4179" s="1"/>
      <c r="Y4179" s="1"/>
      <c r="Z4179" s="1"/>
      <c r="AA4179" s="1"/>
      <c r="AB4179" s="1"/>
      <c r="AC4179" s="1"/>
      <c r="AD4179" s="1"/>
      <c r="AE4179" s="1"/>
      <c r="AF4179" s="1"/>
      <c r="AG4179" s="1"/>
      <c r="AH4179" s="1"/>
      <c r="AI4179" s="1"/>
      <c r="AJ4179" s="1"/>
      <c r="AK4179" s="1"/>
      <c r="AL4179" s="1"/>
      <c r="AM4179" s="1"/>
      <c r="AN4179" s="1"/>
      <c r="AO4179" s="1"/>
      <c r="AP4179" s="1"/>
      <c r="AQ4179" s="1"/>
      <c r="AR4179" s="1"/>
    </row>
    <row r="4180" ht="12.0" customHeight="1">
      <c r="A4180" s="1"/>
      <c r="B4180" s="1"/>
      <c r="C4180" s="1"/>
      <c r="D4180" s="1"/>
      <c r="E4180" s="1"/>
      <c r="F4180" s="1"/>
      <c r="G4180" s="1"/>
      <c r="H4180" s="1"/>
      <c r="I4180" s="1"/>
      <c r="J4180" s="1"/>
      <c r="K4180" s="1"/>
      <c r="L4180" s="1"/>
      <c r="M4180" s="1"/>
      <c r="N4180" s="1"/>
      <c r="O4180" s="1"/>
      <c r="P4180" s="1"/>
      <c r="Q4180" s="1"/>
      <c r="R4180" s="1"/>
      <c r="S4180" s="1"/>
      <c r="T4180" s="1"/>
      <c r="U4180" s="1"/>
      <c r="V4180" s="1"/>
      <c r="W4180" s="1"/>
      <c r="X4180" s="1"/>
      <c r="Y4180" s="1"/>
      <c r="Z4180" s="1"/>
      <c r="AA4180" s="1"/>
      <c r="AB4180" s="1"/>
      <c r="AC4180" s="1"/>
      <c r="AD4180" s="1"/>
      <c r="AE4180" s="1"/>
      <c r="AF4180" s="1"/>
      <c r="AG4180" s="1"/>
      <c r="AH4180" s="1"/>
      <c r="AI4180" s="1"/>
      <c r="AJ4180" s="1"/>
      <c r="AK4180" s="1"/>
      <c r="AL4180" s="1"/>
      <c r="AM4180" s="1"/>
      <c r="AN4180" s="1"/>
      <c r="AO4180" s="1"/>
      <c r="AP4180" s="1"/>
      <c r="AQ4180" s="1"/>
      <c r="AR4180" s="1"/>
    </row>
    <row r="4181" ht="12.0" customHeight="1">
      <c r="A4181" s="1"/>
      <c r="B4181" s="1"/>
      <c r="C4181" s="1"/>
      <c r="D4181" s="1"/>
      <c r="E4181" s="1"/>
      <c r="F4181" s="1"/>
      <c r="G4181" s="1"/>
      <c r="H4181" s="1"/>
      <c r="I4181" s="1"/>
      <c r="J4181" s="1"/>
      <c r="K4181" s="1"/>
      <c r="L4181" s="1"/>
      <c r="M4181" s="1"/>
      <c r="N4181" s="1"/>
      <c r="O4181" s="1"/>
      <c r="P4181" s="1"/>
      <c r="Q4181" s="1"/>
      <c r="R4181" s="1"/>
      <c r="S4181" s="1"/>
      <c r="T4181" s="1"/>
      <c r="U4181" s="1"/>
      <c r="V4181" s="1"/>
      <c r="W4181" s="1"/>
      <c r="X4181" s="1"/>
      <c r="Y4181" s="1"/>
      <c r="Z4181" s="1"/>
      <c r="AA4181" s="1"/>
      <c r="AB4181" s="1"/>
      <c r="AC4181" s="1"/>
      <c r="AD4181" s="1"/>
      <c r="AE4181" s="1"/>
      <c r="AF4181" s="1"/>
      <c r="AG4181" s="1"/>
      <c r="AH4181" s="1"/>
      <c r="AI4181" s="1"/>
      <c r="AJ4181" s="1"/>
      <c r="AK4181" s="1"/>
      <c r="AL4181" s="1"/>
      <c r="AM4181" s="1"/>
      <c r="AN4181" s="1"/>
      <c r="AO4181" s="1"/>
      <c r="AP4181" s="1"/>
      <c r="AQ4181" s="1"/>
      <c r="AR4181" s="1"/>
    </row>
    <row r="4182" ht="12.0" customHeight="1">
      <c r="A4182" s="1"/>
      <c r="B4182" s="1"/>
      <c r="C4182" s="1"/>
      <c r="D4182" s="1"/>
      <c r="E4182" s="1"/>
      <c r="F4182" s="1"/>
      <c r="G4182" s="1"/>
      <c r="H4182" s="1"/>
      <c r="I4182" s="1"/>
      <c r="J4182" s="1"/>
      <c r="K4182" s="1"/>
      <c r="L4182" s="1"/>
      <c r="M4182" s="1"/>
      <c r="N4182" s="1"/>
      <c r="O4182" s="1"/>
      <c r="P4182" s="1"/>
      <c r="Q4182" s="1"/>
      <c r="R4182" s="1"/>
      <c r="S4182" s="1"/>
      <c r="T4182" s="1"/>
      <c r="U4182" s="1"/>
      <c r="V4182" s="1"/>
      <c r="W4182" s="1"/>
      <c r="X4182" s="1"/>
      <c r="Y4182" s="1"/>
      <c r="Z4182" s="1"/>
      <c r="AA4182" s="1"/>
      <c r="AB4182" s="1"/>
      <c r="AC4182" s="1"/>
      <c r="AD4182" s="1"/>
      <c r="AE4182" s="1"/>
      <c r="AF4182" s="1"/>
      <c r="AG4182" s="1"/>
      <c r="AH4182" s="1"/>
      <c r="AI4182" s="1"/>
      <c r="AJ4182" s="1"/>
      <c r="AK4182" s="1"/>
      <c r="AL4182" s="1"/>
      <c r="AM4182" s="1"/>
      <c r="AN4182" s="1"/>
      <c r="AO4182" s="1"/>
      <c r="AP4182" s="1"/>
      <c r="AQ4182" s="1"/>
      <c r="AR4182" s="1"/>
    </row>
    <row r="4183" ht="12.0" customHeight="1">
      <c r="A4183" s="1"/>
      <c r="B4183" s="1"/>
      <c r="C4183" s="1"/>
      <c r="D4183" s="1"/>
      <c r="E4183" s="1"/>
      <c r="F4183" s="1"/>
      <c r="G4183" s="1"/>
      <c r="H4183" s="1"/>
      <c r="I4183" s="1"/>
      <c r="J4183" s="1"/>
      <c r="K4183" s="1"/>
      <c r="L4183" s="1"/>
      <c r="M4183" s="1"/>
      <c r="N4183" s="1"/>
      <c r="O4183" s="1"/>
      <c r="P4183" s="1"/>
      <c r="Q4183" s="1"/>
      <c r="R4183" s="1"/>
      <c r="S4183" s="1"/>
      <c r="T4183" s="1"/>
      <c r="U4183" s="1"/>
      <c r="V4183" s="1"/>
      <c r="W4183" s="1"/>
      <c r="X4183" s="1"/>
      <c r="Y4183" s="1"/>
      <c r="Z4183" s="1"/>
      <c r="AA4183" s="1"/>
      <c r="AB4183" s="1"/>
      <c r="AC4183" s="1"/>
      <c r="AD4183" s="1"/>
      <c r="AE4183" s="1"/>
      <c r="AF4183" s="1"/>
      <c r="AG4183" s="1"/>
      <c r="AH4183" s="1"/>
      <c r="AI4183" s="1"/>
      <c r="AJ4183" s="1"/>
      <c r="AK4183" s="1"/>
      <c r="AL4183" s="1"/>
      <c r="AM4183" s="1"/>
      <c r="AN4183" s="1"/>
      <c r="AO4183" s="1"/>
      <c r="AP4183" s="1"/>
      <c r="AQ4183" s="1"/>
      <c r="AR4183" s="1"/>
    </row>
    <row r="4184" ht="12.0" customHeight="1">
      <c r="A4184" s="1"/>
      <c r="B4184" s="1"/>
      <c r="C4184" s="1"/>
      <c r="D4184" s="1"/>
      <c r="E4184" s="1"/>
      <c r="F4184" s="1"/>
      <c r="G4184" s="1"/>
      <c r="H4184" s="1"/>
      <c r="I4184" s="1"/>
      <c r="J4184" s="1"/>
      <c r="K4184" s="1"/>
      <c r="L4184" s="1"/>
      <c r="M4184" s="1"/>
      <c r="N4184" s="1"/>
      <c r="O4184" s="1"/>
      <c r="P4184" s="1"/>
      <c r="Q4184" s="1"/>
      <c r="R4184" s="1"/>
      <c r="S4184" s="1"/>
      <c r="T4184" s="1"/>
      <c r="U4184" s="1"/>
      <c r="V4184" s="1"/>
      <c r="W4184" s="1"/>
      <c r="X4184" s="1"/>
      <c r="Y4184" s="1"/>
      <c r="Z4184" s="1"/>
      <c r="AA4184" s="1"/>
      <c r="AB4184" s="1"/>
      <c r="AC4184" s="1"/>
      <c r="AD4184" s="1"/>
      <c r="AE4184" s="1"/>
      <c r="AF4184" s="1"/>
      <c r="AG4184" s="1"/>
      <c r="AH4184" s="1"/>
      <c r="AI4184" s="1"/>
      <c r="AJ4184" s="1"/>
      <c r="AK4184" s="1"/>
      <c r="AL4184" s="1"/>
      <c r="AM4184" s="1"/>
      <c r="AN4184" s="1"/>
      <c r="AO4184" s="1"/>
      <c r="AP4184" s="1"/>
      <c r="AQ4184" s="1"/>
      <c r="AR4184" s="1"/>
    </row>
    <row r="4185" ht="12.0" customHeight="1">
      <c r="A4185" s="1"/>
      <c r="B4185" s="1"/>
      <c r="C4185" s="1"/>
      <c r="D4185" s="1"/>
      <c r="E4185" s="1"/>
      <c r="F4185" s="1"/>
      <c r="G4185" s="1"/>
      <c r="H4185" s="1"/>
      <c r="I4185" s="1"/>
      <c r="J4185" s="1"/>
      <c r="K4185" s="1"/>
      <c r="L4185" s="1"/>
      <c r="M4185" s="1"/>
      <c r="N4185" s="1"/>
      <c r="O4185" s="1"/>
      <c r="P4185" s="1"/>
      <c r="Q4185" s="1"/>
      <c r="R4185" s="1"/>
      <c r="S4185" s="1"/>
      <c r="T4185" s="1"/>
      <c r="U4185" s="1"/>
      <c r="V4185" s="1"/>
      <c r="W4185" s="1"/>
      <c r="X4185" s="1"/>
      <c r="Y4185" s="1"/>
      <c r="Z4185" s="1"/>
      <c r="AA4185" s="1"/>
      <c r="AB4185" s="1"/>
      <c r="AC4185" s="1"/>
      <c r="AD4185" s="1"/>
      <c r="AE4185" s="1"/>
      <c r="AF4185" s="1"/>
      <c r="AG4185" s="1"/>
      <c r="AH4185" s="1"/>
      <c r="AI4185" s="1"/>
      <c r="AJ4185" s="1"/>
      <c r="AK4185" s="1"/>
      <c r="AL4185" s="1"/>
      <c r="AM4185" s="1"/>
      <c r="AN4185" s="1"/>
      <c r="AO4185" s="1"/>
      <c r="AP4185" s="1"/>
      <c r="AQ4185" s="1"/>
      <c r="AR4185" s="1"/>
    </row>
    <row r="4186" ht="12.0" customHeight="1">
      <c r="A4186" s="1"/>
      <c r="B4186" s="1"/>
      <c r="C4186" s="1"/>
      <c r="D4186" s="1"/>
      <c r="E4186" s="1"/>
      <c r="F4186" s="1"/>
      <c r="G4186" s="1"/>
      <c r="H4186" s="1"/>
      <c r="I4186" s="1"/>
      <c r="J4186" s="1"/>
      <c r="K4186" s="1"/>
      <c r="L4186" s="1"/>
      <c r="M4186" s="1"/>
      <c r="N4186" s="1"/>
      <c r="O4186" s="1"/>
      <c r="P4186" s="1"/>
      <c r="Q4186" s="1"/>
      <c r="R4186" s="1"/>
      <c r="S4186" s="1"/>
      <c r="T4186" s="1"/>
      <c r="U4186" s="1"/>
      <c r="V4186" s="1"/>
      <c r="W4186" s="1"/>
      <c r="X4186" s="1"/>
      <c r="Y4186" s="1"/>
      <c r="Z4186" s="1"/>
      <c r="AA4186" s="1"/>
      <c r="AB4186" s="1"/>
      <c r="AC4186" s="1"/>
      <c r="AD4186" s="1"/>
      <c r="AE4186" s="1"/>
      <c r="AF4186" s="1"/>
      <c r="AG4186" s="1"/>
      <c r="AH4186" s="1"/>
      <c r="AI4186" s="1"/>
      <c r="AJ4186" s="1"/>
      <c r="AK4186" s="1"/>
      <c r="AL4186" s="1"/>
      <c r="AM4186" s="1"/>
      <c r="AN4186" s="1"/>
      <c r="AO4186" s="1"/>
      <c r="AP4186" s="1"/>
      <c r="AQ4186" s="1"/>
      <c r="AR4186" s="1"/>
    </row>
    <row r="4187" ht="12.0" customHeight="1">
      <c r="A4187" s="1"/>
      <c r="B4187" s="1"/>
      <c r="C4187" s="1"/>
      <c r="D4187" s="1"/>
      <c r="E4187" s="1"/>
      <c r="F4187" s="1"/>
      <c r="G4187" s="1"/>
      <c r="H4187" s="1"/>
      <c r="I4187" s="1"/>
      <c r="J4187" s="1"/>
      <c r="K4187" s="1"/>
      <c r="L4187" s="1"/>
      <c r="M4187" s="1"/>
      <c r="N4187" s="1"/>
      <c r="O4187" s="1"/>
      <c r="P4187" s="1"/>
      <c r="Q4187" s="1"/>
      <c r="R4187" s="1"/>
      <c r="S4187" s="1"/>
      <c r="T4187" s="1"/>
      <c r="U4187" s="1"/>
      <c r="V4187" s="1"/>
      <c r="W4187" s="1"/>
      <c r="X4187" s="1"/>
      <c r="Y4187" s="1"/>
      <c r="Z4187" s="1"/>
      <c r="AA4187" s="1"/>
      <c r="AB4187" s="1"/>
      <c r="AC4187" s="1"/>
      <c r="AD4187" s="1"/>
      <c r="AE4187" s="1"/>
      <c r="AF4187" s="1"/>
      <c r="AG4187" s="1"/>
      <c r="AH4187" s="1"/>
      <c r="AI4187" s="1"/>
      <c r="AJ4187" s="1"/>
      <c r="AK4187" s="1"/>
      <c r="AL4187" s="1"/>
      <c r="AM4187" s="1"/>
      <c r="AN4187" s="1"/>
      <c r="AO4187" s="1"/>
      <c r="AP4187" s="1"/>
      <c r="AQ4187" s="1"/>
      <c r="AR4187" s="1"/>
    </row>
    <row r="4188" ht="12.0" customHeight="1">
      <c r="A4188" s="1"/>
      <c r="B4188" s="1"/>
      <c r="C4188" s="1"/>
      <c r="D4188" s="1"/>
      <c r="E4188" s="1"/>
      <c r="F4188" s="1"/>
      <c r="G4188" s="1"/>
      <c r="H4188" s="1"/>
      <c r="I4188" s="1"/>
      <c r="J4188" s="1"/>
      <c r="K4188" s="1"/>
      <c r="L4188" s="1"/>
      <c r="M4188" s="1"/>
      <c r="N4188" s="1"/>
      <c r="O4188" s="1"/>
      <c r="P4188" s="1"/>
      <c r="Q4188" s="1"/>
      <c r="R4188" s="1"/>
      <c r="S4188" s="1"/>
      <c r="T4188" s="1"/>
      <c r="U4188" s="1"/>
      <c r="V4188" s="1"/>
      <c r="W4188" s="1"/>
      <c r="X4188" s="1"/>
      <c r="Y4188" s="1"/>
      <c r="Z4188" s="1"/>
      <c r="AA4188" s="1"/>
      <c r="AB4188" s="1"/>
      <c r="AC4188" s="1"/>
      <c r="AD4188" s="1"/>
      <c r="AE4188" s="1"/>
      <c r="AF4188" s="1"/>
      <c r="AG4188" s="1"/>
      <c r="AH4188" s="1"/>
      <c r="AI4188" s="1"/>
      <c r="AJ4188" s="1"/>
      <c r="AK4188" s="1"/>
      <c r="AL4188" s="1"/>
      <c r="AM4188" s="1"/>
      <c r="AN4188" s="1"/>
      <c r="AO4188" s="1"/>
      <c r="AP4188" s="1"/>
      <c r="AQ4188" s="1"/>
      <c r="AR4188" s="1"/>
    </row>
    <row r="4189" ht="12.0" customHeight="1">
      <c r="A4189" s="1"/>
      <c r="B4189" s="1"/>
      <c r="C4189" s="1"/>
      <c r="D4189" s="1"/>
      <c r="E4189" s="1"/>
      <c r="F4189" s="1"/>
      <c r="G4189" s="1"/>
      <c r="H4189" s="1"/>
      <c r="I4189" s="1"/>
      <c r="J4189" s="1"/>
      <c r="K4189" s="1"/>
      <c r="L4189" s="1"/>
      <c r="M4189" s="1"/>
      <c r="N4189" s="1"/>
      <c r="O4189" s="1"/>
      <c r="P4189" s="1"/>
      <c r="Q4189" s="1"/>
      <c r="R4189" s="1"/>
      <c r="S4189" s="1"/>
      <c r="T4189" s="1"/>
      <c r="U4189" s="1"/>
      <c r="V4189" s="1"/>
      <c r="W4189" s="1"/>
      <c r="X4189" s="1"/>
      <c r="Y4189" s="1"/>
      <c r="Z4189" s="1"/>
      <c r="AA4189" s="1"/>
      <c r="AB4189" s="1"/>
      <c r="AC4189" s="1"/>
      <c r="AD4189" s="1"/>
      <c r="AE4189" s="1"/>
      <c r="AF4189" s="1"/>
      <c r="AG4189" s="1"/>
      <c r="AH4189" s="1"/>
      <c r="AI4189" s="1"/>
      <c r="AJ4189" s="1"/>
      <c r="AK4189" s="1"/>
      <c r="AL4189" s="1"/>
      <c r="AM4189" s="1"/>
      <c r="AN4189" s="1"/>
      <c r="AO4189" s="1"/>
      <c r="AP4189" s="1"/>
      <c r="AQ4189" s="1"/>
      <c r="AR4189" s="1"/>
    </row>
    <row r="4190" ht="12.0" customHeight="1">
      <c r="A4190" s="1"/>
      <c r="B4190" s="1"/>
      <c r="C4190" s="1"/>
      <c r="D4190" s="1"/>
      <c r="E4190" s="1"/>
      <c r="F4190" s="1"/>
      <c r="G4190" s="1"/>
      <c r="H4190" s="1"/>
      <c r="I4190" s="1"/>
      <c r="J4190" s="1"/>
      <c r="K4190" s="1"/>
      <c r="L4190" s="1"/>
      <c r="M4190" s="1"/>
      <c r="N4190" s="1"/>
      <c r="O4190" s="1"/>
      <c r="P4190" s="1"/>
      <c r="Q4190" s="1"/>
      <c r="R4190" s="1"/>
      <c r="S4190" s="1"/>
      <c r="T4190" s="1"/>
      <c r="U4190" s="1"/>
      <c r="V4190" s="1"/>
      <c r="W4190" s="1"/>
      <c r="X4190" s="1"/>
      <c r="Y4190" s="1"/>
      <c r="Z4190" s="1"/>
      <c r="AA4190" s="1"/>
      <c r="AB4190" s="1"/>
      <c r="AC4190" s="1"/>
      <c r="AD4190" s="1"/>
      <c r="AE4190" s="1"/>
      <c r="AF4190" s="1"/>
      <c r="AG4190" s="1"/>
      <c r="AH4190" s="1"/>
      <c r="AI4190" s="1"/>
      <c r="AJ4190" s="1"/>
      <c r="AK4190" s="1"/>
      <c r="AL4190" s="1"/>
      <c r="AM4190" s="1"/>
      <c r="AN4190" s="1"/>
      <c r="AO4190" s="1"/>
      <c r="AP4190" s="1"/>
      <c r="AQ4190" s="1"/>
      <c r="AR4190" s="1"/>
    </row>
    <row r="4191" ht="12.0" customHeight="1">
      <c r="A4191" s="1"/>
      <c r="B4191" s="1"/>
      <c r="C4191" s="1"/>
      <c r="D4191" s="1"/>
      <c r="E4191" s="1"/>
      <c r="F4191" s="1"/>
      <c r="G4191" s="1"/>
      <c r="H4191" s="1"/>
      <c r="I4191" s="1"/>
      <c r="J4191" s="1"/>
      <c r="K4191" s="1"/>
      <c r="L4191" s="1"/>
      <c r="M4191" s="1"/>
      <c r="N4191" s="1"/>
      <c r="O4191" s="1"/>
      <c r="P4191" s="1"/>
      <c r="Q4191" s="1"/>
      <c r="R4191" s="1"/>
      <c r="S4191" s="1"/>
      <c r="T4191" s="1"/>
      <c r="U4191" s="1"/>
      <c r="V4191" s="1"/>
      <c r="W4191" s="1"/>
      <c r="X4191" s="1"/>
      <c r="Y4191" s="1"/>
      <c r="Z4191" s="1"/>
      <c r="AA4191" s="1"/>
      <c r="AB4191" s="1"/>
      <c r="AC4191" s="1"/>
      <c r="AD4191" s="1"/>
      <c r="AE4191" s="1"/>
      <c r="AF4191" s="1"/>
      <c r="AG4191" s="1"/>
      <c r="AH4191" s="1"/>
      <c r="AI4191" s="1"/>
      <c r="AJ4191" s="1"/>
      <c r="AK4191" s="1"/>
      <c r="AL4191" s="1"/>
      <c r="AM4191" s="1"/>
      <c r="AN4191" s="1"/>
      <c r="AO4191" s="1"/>
      <c r="AP4191" s="1"/>
      <c r="AQ4191" s="1"/>
      <c r="AR4191" s="1"/>
    </row>
    <row r="4192" ht="12.0" customHeight="1">
      <c r="A4192" s="1"/>
      <c r="B4192" s="1"/>
      <c r="C4192" s="1"/>
      <c r="D4192" s="1"/>
      <c r="E4192" s="1"/>
      <c r="F4192" s="1"/>
      <c r="G4192" s="1"/>
      <c r="H4192" s="1"/>
      <c r="I4192" s="1"/>
      <c r="J4192" s="1"/>
      <c r="K4192" s="1"/>
      <c r="L4192" s="1"/>
      <c r="M4192" s="1"/>
      <c r="N4192" s="1"/>
      <c r="O4192" s="1"/>
      <c r="P4192" s="1"/>
      <c r="Q4192" s="1"/>
      <c r="R4192" s="1"/>
      <c r="S4192" s="1"/>
      <c r="T4192" s="1"/>
      <c r="U4192" s="1"/>
      <c r="V4192" s="1"/>
      <c r="W4192" s="1"/>
      <c r="X4192" s="1"/>
      <c r="Y4192" s="1"/>
      <c r="Z4192" s="1"/>
      <c r="AA4192" s="1"/>
      <c r="AB4192" s="1"/>
      <c r="AC4192" s="1"/>
      <c r="AD4192" s="1"/>
      <c r="AE4192" s="1"/>
      <c r="AF4192" s="1"/>
      <c r="AG4192" s="1"/>
      <c r="AH4192" s="1"/>
      <c r="AI4192" s="1"/>
      <c r="AJ4192" s="1"/>
      <c r="AK4192" s="1"/>
      <c r="AL4192" s="1"/>
      <c r="AM4192" s="1"/>
      <c r="AN4192" s="1"/>
      <c r="AO4192" s="1"/>
      <c r="AP4192" s="1"/>
      <c r="AQ4192" s="1"/>
      <c r="AR4192" s="1"/>
    </row>
    <row r="4193" ht="12.0" customHeight="1">
      <c r="A4193" s="1"/>
      <c r="B4193" s="1"/>
      <c r="C4193" s="1"/>
      <c r="D4193" s="1"/>
      <c r="E4193" s="1"/>
      <c r="F4193" s="1"/>
      <c r="G4193" s="1"/>
      <c r="H4193" s="1"/>
      <c r="I4193" s="1"/>
      <c r="J4193" s="1"/>
      <c r="K4193" s="1"/>
      <c r="L4193" s="1"/>
      <c r="M4193" s="1"/>
      <c r="N4193" s="1"/>
      <c r="O4193" s="1"/>
      <c r="P4193" s="1"/>
      <c r="Q4193" s="1"/>
      <c r="R4193" s="1"/>
      <c r="S4193" s="1"/>
      <c r="T4193" s="1"/>
      <c r="U4193" s="1"/>
      <c r="V4193" s="1"/>
      <c r="W4193" s="1"/>
      <c r="X4193" s="1"/>
      <c r="Y4193" s="1"/>
      <c r="Z4193" s="1"/>
      <c r="AA4193" s="1"/>
      <c r="AB4193" s="1"/>
      <c r="AC4193" s="1"/>
      <c r="AD4193" s="1"/>
      <c r="AE4193" s="1"/>
      <c r="AF4193" s="1"/>
      <c r="AG4193" s="1"/>
      <c r="AH4193" s="1"/>
      <c r="AI4193" s="1"/>
      <c r="AJ4193" s="1"/>
      <c r="AK4193" s="1"/>
      <c r="AL4193" s="1"/>
      <c r="AM4193" s="1"/>
      <c r="AN4193" s="1"/>
      <c r="AO4193" s="1"/>
      <c r="AP4193" s="1"/>
      <c r="AQ4193" s="1"/>
      <c r="AR4193" s="1"/>
    </row>
    <row r="4194" ht="12.0" customHeight="1">
      <c r="A4194" s="1"/>
      <c r="B4194" s="1"/>
      <c r="C4194" s="1"/>
      <c r="D4194" s="1"/>
      <c r="E4194" s="1"/>
      <c r="F4194" s="1"/>
      <c r="G4194" s="1"/>
      <c r="H4194" s="1"/>
      <c r="I4194" s="1"/>
      <c r="J4194" s="1"/>
      <c r="K4194" s="1"/>
      <c r="L4194" s="1"/>
      <c r="M4194" s="1"/>
      <c r="N4194" s="1"/>
      <c r="O4194" s="1"/>
      <c r="P4194" s="1"/>
      <c r="Q4194" s="1"/>
      <c r="R4194" s="1"/>
      <c r="S4194" s="1"/>
      <c r="T4194" s="1"/>
      <c r="U4194" s="1"/>
      <c r="V4194" s="1"/>
      <c r="W4194" s="1"/>
      <c r="X4194" s="1"/>
      <c r="Y4194" s="1"/>
      <c r="Z4194" s="1"/>
      <c r="AA4194" s="1"/>
      <c r="AB4194" s="1"/>
      <c r="AC4194" s="1"/>
      <c r="AD4194" s="1"/>
      <c r="AE4194" s="1"/>
      <c r="AF4194" s="1"/>
      <c r="AG4194" s="1"/>
      <c r="AH4194" s="1"/>
      <c r="AI4194" s="1"/>
      <c r="AJ4194" s="1"/>
      <c r="AK4194" s="1"/>
      <c r="AL4194" s="1"/>
      <c r="AM4194" s="1"/>
      <c r="AN4194" s="1"/>
      <c r="AO4194" s="1"/>
      <c r="AP4194" s="1"/>
      <c r="AQ4194" s="1"/>
      <c r="AR4194" s="1"/>
    </row>
    <row r="4195" ht="12.0" customHeight="1">
      <c r="A4195" s="1"/>
      <c r="B4195" s="1"/>
      <c r="C4195" s="1"/>
      <c r="D4195" s="1"/>
      <c r="E4195" s="1"/>
      <c r="F4195" s="1"/>
      <c r="G4195" s="1"/>
      <c r="H4195" s="1"/>
      <c r="I4195" s="1"/>
      <c r="J4195" s="1"/>
      <c r="K4195" s="1"/>
      <c r="L4195" s="1"/>
      <c r="M4195" s="1"/>
      <c r="N4195" s="1"/>
      <c r="O4195" s="1"/>
      <c r="P4195" s="1"/>
      <c r="Q4195" s="1"/>
      <c r="R4195" s="1"/>
      <c r="S4195" s="1"/>
      <c r="T4195" s="1"/>
      <c r="U4195" s="1"/>
      <c r="V4195" s="1"/>
      <c r="W4195" s="1"/>
      <c r="X4195" s="1"/>
      <c r="Y4195" s="1"/>
      <c r="Z4195" s="1"/>
      <c r="AA4195" s="1"/>
      <c r="AB4195" s="1"/>
      <c r="AC4195" s="1"/>
      <c r="AD4195" s="1"/>
      <c r="AE4195" s="1"/>
      <c r="AF4195" s="1"/>
      <c r="AG4195" s="1"/>
      <c r="AH4195" s="1"/>
      <c r="AI4195" s="1"/>
      <c r="AJ4195" s="1"/>
      <c r="AK4195" s="1"/>
      <c r="AL4195" s="1"/>
      <c r="AM4195" s="1"/>
      <c r="AN4195" s="1"/>
      <c r="AO4195" s="1"/>
      <c r="AP4195" s="1"/>
      <c r="AQ4195" s="1"/>
      <c r="AR4195" s="1"/>
    </row>
    <row r="4196" ht="12.0" customHeight="1">
      <c r="A4196" s="1"/>
      <c r="B4196" s="1"/>
      <c r="C4196" s="1"/>
      <c r="D4196" s="1"/>
      <c r="E4196" s="1"/>
      <c r="F4196" s="1"/>
      <c r="G4196" s="1"/>
      <c r="H4196" s="1"/>
      <c r="I4196" s="1"/>
      <c r="J4196" s="1"/>
      <c r="K4196" s="1"/>
      <c r="L4196" s="1"/>
      <c r="M4196" s="1"/>
      <c r="N4196" s="1"/>
      <c r="O4196" s="1"/>
      <c r="P4196" s="1"/>
      <c r="Q4196" s="1"/>
      <c r="R4196" s="1"/>
      <c r="S4196" s="1"/>
      <c r="T4196" s="1"/>
      <c r="U4196" s="1"/>
      <c r="V4196" s="1"/>
      <c r="W4196" s="1"/>
      <c r="X4196" s="1"/>
      <c r="Y4196" s="1"/>
      <c r="Z4196" s="1"/>
      <c r="AA4196" s="1"/>
      <c r="AB4196" s="1"/>
      <c r="AC4196" s="1"/>
      <c r="AD4196" s="1"/>
      <c r="AE4196" s="1"/>
      <c r="AF4196" s="1"/>
      <c r="AG4196" s="1"/>
      <c r="AH4196" s="1"/>
      <c r="AI4196" s="1"/>
      <c r="AJ4196" s="1"/>
      <c r="AK4196" s="1"/>
      <c r="AL4196" s="1"/>
      <c r="AM4196" s="1"/>
      <c r="AN4196" s="1"/>
      <c r="AO4196" s="1"/>
      <c r="AP4196" s="1"/>
      <c r="AQ4196" s="1"/>
      <c r="AR4196" s="1"/>
    </row>
    <row r="4197" ht="12.0" customHeight="1">
      <c r="A4197" s="1"/>
      <c r="B4197" s="1"/>
      <c r="C4197" s="1"/>
      <c r="D4197" s="1"/>
      <c r="E4197" s="1"/>
      <c r="F4197" s="1"/>
      <c r="G4197" s="1"/>
      <c r="H4197" s="1"/>
      <c r="I4197" s="1"/>
      <c r="J4197" s="1"/>
      <c r="K4197" s="1"/>
      <c r="L4197" s="1"/>
      <c r="M4197" s="1"/>
      <c r="N4197" s="1"/>
      <c r="O4197" s="1"/>
      <c r="P4197" s="1"/>
      <c r="Q4197" s="1"/>
      <c r="R4197" s="1"/>
      <c r="S4197" s="1"/>
      <c r="T4197" s="1"/>
      <c r="U4197" s="1"/>
      <c r="V4197" s="1"/>
      <c r="W4197" s="1"/>
      <c r="X4197" s="1"/>
      <c r="Y4197" s="1"/>
      <c r="Z4197" s="1"/>
      <c r="AA4197" s="1"/>
      <c r="AB4197" s="1"/>
      <c r="AC4197" s="1"/>
      <c r="AD4197" s="1"/>
      <c r="AE4197" s="1"/>
      <c r="AF4197" s="1"/>
      <c r="AG4197" s="1"/>
      <c r="AH4197" s="1"/>
      <c r="AI4197" s="1"/>
      <c r="AJ4197" s="1"/>
      <c r="AK4197" s="1"/>
      <c r="AL4197" s="1"/>
      <c r="AM4197" s="1"/>
      <c r="AN4197" s="1"/>
      <c r="AO4197" s="1"/>
      <c r="AP4197" s="1"/>
      <c r="AQ4197" s="1"/>
      <c r="AR4197" s="1"/>
    </row>
    <row r="4198" ht="12.0" customHeight="1">
      <c r="A4198" s="1"/>
      <c r="B4198" s="1"/>
      <c r="C4198" s="1"/>
      <c r="D4198" s="1"/>
      <c r="E4198" s="1"/>
      <c r="F4198" s="1"/>
      <c r="G4198" s="1"/>
      <c r="H4198" s="1"/>
      <c r="I4198" s="1"/>
      <c r="J4198" s="1"/>
      <c r="K4198" s="1"/>
      <c r="L4198" s="1"/>
      <c r="M4198" s="1"/>
      <c r="N4198" s="1"/>
      <c r="O4198" s="1"/>
      <c r="P4198" s="1"/>
      <c r="Q4198" s="1"/>
      <c r="R4198" s="1"/>
      <c r="S4198" s="1"/>
      <c r="T4198" s="1"/>
      <c r="U4198" s="1"/>
      <c r="V4198" s="1"/>
      <c r="W4198" s="1"/>
      <c r="X4198" s="1"/>
      <c r="Y4198" s="1"/>
      <c r="Z4198" s="1"/>
      <c r="AA4198" s="1"/>
      <c r="AB4198" s="1"/>
      <c r="AC4198" s="1"/>
      <c r="AD4198" s="1"/>
      <c r="AE4198" s="1"/>
      <c r="AF4198" s="1"/>
      <c r="AG4198" s="1"/>
      <c r="AH4198" s="1"/>
      <c r="AI4198" s="1"/>
      <c r="AJ4198" s="1"/>
      <c r="AK4198" s="1"/>
      <c r="AL4198" s="1"/>
      <c r="AM4198" s="1"/>
      <c r="AN4198" s="1"/>
      <c r="AO4198" s="1"/>
      <c r="AP4198" s="1"/>
      <c r="AQ4198" s="1"/>
      <c r="AR4198" s="1"/>
    </row>
    <row r="4199" ht="12.0" customHeight="1">
      <c r="A4199" s="1"/>
      <c r="B4199" s="1"/>
      <c r="C4199" s="1"/>
      <c r="D4199" s="1"/>
      <c r="E4199" s="1"/>
      <c r="F4199" s="1"/>
      <c r="G4199" s="1"/>
      <c r="H4199" s="1"/>
      <c r="I4199" s="1"/>
      <c r="J4199" s="1"/>
      <c r="K4199" s="1"/>
      <c r="L4199" s="1"/>
      <c r="M4199" s="1"/>
      <c r="N4199" s="1"/>
      <c r="O4199" s="1"/>
      <c r="P4199" s="1"/>
      <c r="Q4199" s="1"/>
      <c r="R4199" s="1"/>
      <c r="S4199" s="1"/>
      <c r="T4199" s="1"/>
      <c r="U4199" s="1"/>
      <c r="V4199" s="1"/>
      <c r="W4199" s="1"/>
      <c r="X4199" s="1"/>
      <c r="Y4199" s="1"/>
      <c r="Z4199" s="1"/>
      <c r="AA4199" s="1"/>
      <c r="AB4199" s="1"/>
      <c r="AC4199" s="1"/>
      <c r="AD4199" s="1"/>
      <c r="AE4199" s="1"/>
      <c r="AF4199" s="1"/>
      <c r="AG4199" s="1"/>
      <c r="AH4199" s="1"/>
      <c r="AI4199" s="1"/>
      <c r="AJ4199" s="1"/>
      <c r="AK4199" s="1"/>
      <c r="AL4199" s="1"/>
      <c r="AM4199" s="1"/>
      <c r="AN4199" s="1"/>
      <c r="AO4199" s="1"/>
      <c r="AP4199" s="1"/>
      <c r="AQ4199" s="1"/>
      <c r="AR4199" s="1"/>
    </row>
    <row r="4200" ht="12.0" customHeight="1">
      <c r="A4200" s="1"/>
      <c r="B4200" s="1"/>
      <c r="C4200" s="1"/>
      <c r="D4200" s="1"/>
      <c r="E4200" s="1"/>
      <c r="F4200" s="1"/>
      <c r="G4200" s="1"/>
      <c r="H4200" s="1"/>
      <c r="I4200" s="1"/>
      <c r="J4200" s="1"/>
      <c r="K4200" s="1"/>
      <c r="L4200" s="1"/>
      <c r="M4200" s="1"/>
      <c r="N4200" s="1"/>
      <c r="O4200" s="1"/>
      <c r="P4200" s="1"/>
      <c r="Q4200" s="1"/>
      <c r="R4200" s="1"/>
      <c r="S4200" s="1"/>
      <c r="T4200" s="1"/>
      <c r="U4200" s="1"/>
      <c r="V4200" s="1"/>
      <c r="W4200" s="1"/>
      <c r="X4200" s="1"/>
      <c r="Y4200" s="1"/>
      <c r="Z4200" s="1"/>
      <c r="AA4200" s="1"/>
      <c r="AB4200" s="1"/>
      <c r="AC4200" s="1"/>
      <c r="AD4200" s="1"/>
      <c r="AE4200" s="1"/>
      <c r="AF4200" s="1"/>
      <c r="AG4200" s="1"/>
      <c r="AH4200" s="1"/>
      <c r="AI4200" s="1"/>
      <c r="AJ4200" s="1"/>
      <c r="AK4200" s="1"/>
      <c r="AL4200" s="1"/>
      <c r="AM4200" s="1"/>
      <c r="AN4200" s="1"/>
      <c r="AO4200" s="1"/>
      <c r="AP4200" s="1"/>
      <c r="AQ4200" s="1"/>
      <c r="AR4200" s="1"/>
    </row>
    <row r="4201" ht="12.0" customHeight="1">
      <c r="A4201" s="1"/>
      <c r="B4201" s="1"/>
      <c r="C4201" s="1"/>
      <c r="D4201" s="1"/>
      <c r="E4201" s="1"/>
      <c r="F4201" s="1"/>
      <c r="G4201" s="1"/>
      <c r="H4201" s="1"/>
      <c r="I4201" s="1"/>
      <c r="J4201" s="1"/>
      <c r="K4201" s="1"/>
      <c r="L4201" s="1"/>
      <c r="M4201" s="1"/>
      <c r="N4201" s="1"/>
      <c r="O4201" s="1"/>
      <c r="P4201" s="1"/>
      <c r="Q4201" s="1"/>
      <c r="R4201" s="1"/>
      <c r="S4201" s="1"/>
      <c r="T4201" s="1"/>
      <c r="U4201" s="1"/>
      <c r="V4201" s="1"/>
      <c r="W4201" s="1"/>
      <c r="X4201" s="1"/>
      <c r="Y4201" s="1"/>
      <c r="Z4201" s="1"/>
      <c r="AA4201" s="1"/>
      <c r="AB4201" s="1"/>
      <c r="AC4201" s="1"/>
      <c r="AD4201" s="1"/>
      <c r="AE4201" s="1"/>
      <c r="AF4201" s="1"/>
      <c r="AG4201" s="1"/>
      <c r="AH4201" s="1"/>
      <c r="AI4201" s="1"/>
      <c r="AJ4201" s="1"/>
      <c r="AK4201" s="1"/>
      <c r="AL4201" s="1"/>
      <c r="AM4201" s="1"/>
      <c r="AN4201" s="1"/>
      <c r="AO4201" s="1"/>
      <c r="AP4201" s="1"/>
      <c r="AQ4201" s="1"/>
      <c r="AR4201" s="1"/>
    </row>
    <row r="4202" ht="12.0" customHeight="1">
      <c r="A4202" s="1"/>
      <c r="B4202" s="1"/>
      <c r="C4202" s="1"/>
      <c r="D4202" s="1"/>
      <c r="E4202" s="1"/>
      <c r="F4202" s="1"/>
      <c r="G4202" s="1"/>
      <c r="H4202" s="1"/>
      <c r="I4202" s="1"/>
      <c r="J4202" s="1"/>
      <c r="K4202" s="1"/>
      <c r="L4202" s="1"/>
      <c r="M4202" s="1"/>
      <c r="N4202" s="1"/>
      <c r="O4202" s="1"/>
      <c r="P4202" s="1"/>
      <c r="Q4202" s="1"/>
      <c r="R4202" s="1"/>
      <c r="S4202" s="1"/>
      <c r="T4202" s="1"/>
      <c r="U4202" s="1"/>
      <c r="V4202" s="1"/>
      <c r="W4202" s="1"/>
      <c r="X4202" s="1"/>
      <c r="Y4202" s="1"/>
      <c r="Z4202" s="1"/>
      <c r="AA4202" s="1"/>
      <c r="AB4202" s="1"/>
      <c r="AC4202" s="1"/>
      <c r="AD4202" s="1"/>
      <c r="AE4202" s="1"/>
      <c r="AF4202" s="1"/>
      <c r="AG4202" s="1"/>
      <c r="AH4202" s="1"/>
      <c r="AI4202" s="1"/>
      <c r="AJ4202" s="1"/>
      <c r="AK4202" s="1"/>
      <c r="AL4202" s="1"/>
      <c r="AM4202" s="1"/>
      <c r="AN4202" s="1"/>
      <c r="AO4202" s="1"/>
      <c r="AP4202" s="1"/>
      <c r="AQ4202" s="1"/>
      <c r="AR4202" s="1"/>
    </row>
    <row r="4203" ht="12.0" customHeight="1">
      <c r="A4203" s="1"/>
      <c r="B4203" s="1"/>
      <c r="C4203" s="1"/>
      <c r="D4203" s="1"/>
      <c r="E4203" s="1"/>
      <c r="F4203" s="1"/>
      <c r="G4203" s="1"/>
      <c r="H4203" s="1"/>
      <c r="I4203" s="1"/>
      <c r="J4203" s="1"/>
      <c r="K4203" s="1"/>
      <c r="L4203" s="1"/>
      <c r="M4203" s="1"/>
      <c r="N4203" s="1"/>
      <c r="O4203" s="1"/>
      <c r="P4203" s="1"/>
      <c r="Q4203" s="1"/>
      <c r="R4203" s="1"/>
      <c r="S4203" s="1"/>
      <c r="T4203" s="1"/>
      <c r="U4203" s="1"/>
      <c r="V4203" s="1"/>
      <c r="W4203" s="1"/>
      <c r="X4203" s="1"/>
      <c r="Y4203" s="1"/>
      <c r="Z4203" s="1"/>
      <c r="AA4203" s="1"/>
      <c r="AB4203" s="1"/>
      <c r="AC4203" s="1"/>
      <c r="AD4203" s="1"/>
      <c r="AE4203" s="1"/>
      <c r="AF4203" s="1"/>
      <c r="AG4203" s="1"/>
      <c r="AH4203" s="1"/>
      <c r="AI4203" s="1"/>
      <c r="AJ4203" s="1"/>
      <c r="AK4203" s="1"/>
      <c r="AL4203" s="1"/>
      <c r="AM4203" s="1"/>
      <c r="AN4203" s="1"/>
      <c r="AO4203" s="1"/>
      <c r="AP4203" s="1"/>
      <c r="AQ4203" s="1"/>
      <c r="AR4203" s="1"/>
    </row>
    <row r="4204" ht="12.0" customHeight="1">
      <c r="A4204" s="1"/>
      <c r="B4204" s="1"/>
      <c r="C4204" s="1"/>
      <c r="D4204" s="1"/>
      <c r="E4204" s="1"/>
      <c r="F4204" s="1"/>
      <c r="G4204" s="1"/>
      <c r="H4204" s="1"/>
      <c r="I4204" s="1"/>
      <c r="J4204" s="1"/>
      <c r="K4204" s="1"/>
      <c r="L4204" s="1"/>
      <c r="M4204" s="1"/>
      <c r="N4204" s="1"/>
      <c r="O4204" s="1"/>
      <c r="P4204" s="1"/>
      <c r="Q4204" s="1"/>
      <c r="R4204" s="1"/>
      <c r="S4204" s="1"/>
      <c r="T4204" s="1"/>
      <c r="U4204" s="1"/>
      <c r="V4204" s="1"/>
      <c r="W4204" s="1"/>
      <c r="X4204" s="1"/>
      <c r="Y4204" s="1"/>
      <c r="Z4204" s="1"/>
      <c r="AA4204" s="1"/>
      <c r="AB4204" s="1"/>
      <c r="AC4204" s="1"/>
      <c r="AD4204" s="1"/>
      <c r="AE4204" s="1"/>
      <c r="AF4204" s="1"/>
      <c r="AG4204" s="1"/>
      <c r="AH4204" s="1"/>
      <c r="AI4204" s="1"/>
      <c r="AJ4204" s="1"/>
      <c r="AK4204" s="1"/>
      <c r="AL4204" s="1"/>
      <c r="AM4204" s="1"/>
      <c r="AN4204" s="1"/>
      <c r="AO4204" s="1"/>
      <c r="AP4204" s="1"/>
      <c r="AQ4204" s="1"/>
      <c r="AR4204" s="1"/>
    </row>
    <row r="4205" ht="12.0" customHeight="1">
      <c r="A4205" s="1"/>
      <c r="B4205" s="1"/>
      <c r="C4205" s="1"/>
      <c r="D4205" s="1"/>
      <c r="E4205" s="1"/>
      <c r="F4205" s="1"/>
      <c r="G4205" s="1"/>
      <c r="H4205" s="1"/>
      <c r="I4205" s="1"/>
      <c r="J4205" s="1"/>
      <c r="K4205" s="1"/>
      <c r="L4205" s="1"/>
      <c r="M4205" s="1"/>
      <c r="N4205" s="1"/>
      <c r="O4205" s="1"/>
      <c r="P4205" s="1"/>
      <c r="Q4205" s="1"/>
      <c r="R4205" s="1"/>
      <c r="S4205" s="1"/>
      <c r="T4205" s="1"/>
      <c r="U4205" s="1"/>
      <c r="V4205" s="1"/>
      <c r="W4205" s="1"/>
      <c r="X4205" s="1"/>
      <c r="Y4205" s="1"/>
      <c r="Z4205" s="1"/>
      <c r="AA4205" s="1"/>
      <c r="AB4205" s="1"/>
      <c r="AC4205" s="1"/>
      <c r="AD4205" s="1"/>
      <c r="AE4205" s="1"/>
      <c r="AF4205" s="1"/>
      <c r="AG4205" s="1"/>
      <c r="AH4205" s="1"/>
      <c r="AI4205" s="1"/>
      <c r="AJ4205" s="1"/>
      <c r="AK4205" s="1"/>
      <c r="AL4205" s="1"/>
      <c r="AM4205" s="1"/>
      <c r="AN4205" s="1"/>
      <c r="AO4205" s="1"/>
      <c r="AP4205" s="1"/>
      <c r="AQ4205" s="1"/>
      <c r="AR4205" s="1"/>
    </row>
    <row r="4206" ht="12.0" customHeight="1">
      <c r="A4206" s="1"/>
      <c r="B4206" s="1"/>
      <c r="C4206" s="1"/>
      <c r="D4206" s="1"/>
      <c r="E4206" s="1"/>
      <c r="F4206" s="1"/>
      <c r="G4206" s="1"/>
      <c r="H4206" s="1"/>
      <c r="I4206" s="1"/>
      <c r="J4206" s="1"/>
      <c r="K4206" s="1"/>
      <c r="L4206" s="1"/>
      <c r="M4206" s="1"/>
      <c r="N4206" s="1"/>
      <c r="O4206" s="1"/>
      <c r="P4206" s="1"/>
      <c r="Q4206" s="1"/>
      <c r="R4206" s="1"/>
      <c r="S4206" s="1"/>
      <c r="T4206" s="1"/>
      <c r="U4206" s="1"/>
      <c r="V4206" s="1"/>
      <c r="W4206" s="1"/>
      <c r="X4206" s="1"/>
      <c r="Y4206" s="1"/>
      <c r="Z4206" s="1"/>
      <c r="AA4206" s="1"/>
      <c r="AB4206" s="1"/>
      <c r="AC4206" s="1"/>
      <c r="AD4206" s="1"/>
      <c r="AE4206" s="1"/>
      <c r="AF4206" s="1"/>
      <c r="AG4206" s="1"/>
      <c r="AH4206" s="1"/>
      <c r="AI4206" s="1"/>
      <c r="AJ4206" s="1"/>
      <c r="AK4206" s="1"/>
      <c r="AL4206" s="1"/>
      <c r="AM4206" s="1"/>
      <c r="AN4206" s="1"/>
      <c r="AO4206" s="1"/>
      <c r="AP4206" s="1"/>
      <c r="AQ4206" s="1"/>
      <c r="AR4206" s="1"/>
    </row>
    <row r="4207" ht="12.0" customHeight="1">
      <c r="A4207" s="1"/>
      <c r="B4207" s="1"/>
      <c r="C4207" s="1"/>
      <c r="D4207" s="1"/>
      <c r="E4207" s="1"/>
      <c r="F4207" s="1"/>
      <c r="G4207" s="1"/>
      <c r="H4207" s="1"/>
      <c r="I4207" s="1"/>
      <c r="J4207" s="1"/>
      <c r="K4207" s="1"/>
      <c r="L4207" s="1"/>
      <c r="M4207" s="1"/>
      <c r="N4207" s="1"/>
      <c r="O4207" s="1"/>
      <c r="P4207" s="1"/>
      <c r="Q4207" s="1"/>
      <c r="R4207" s="1"/>
      <c r="S4207" s="1"/>
      <c r="T4207" s="1"/>
      <c r="U4207" s="1"/>
      <c r="V4207" s="1"/>
      <c r="W4207" s="1"/>
      <c r="X4207" s="1"/>
      <c r="Y4207" s="1"/>
      <c r="Z4207" s="1"/>
      <c r="AA4207" s="1"/>
      <c r="AB4207" s="1"/>
      <c r="AC4207" s="1"/>
      <c r="AD4207" s="1"/>
      <c r="AE4207" s="1"/>
      <c r="AF4207" s="1"/>
      <c r="AG4207" s="1"/>
      <c r="AH4207" s="1"/>
      <c r="AI4207" s="1"/>
      <c r="AJ4207" s="1"/>
      <c r="AK4207" s="1"/>
      <c r="AL4207" s="1"/>
      <c r="AM4207" s="1"/>
      <c r="AN4207" s="1"/>
      <c r="AO4207" s="1"/>
      <c r="AP4207" s="1"/>
      <c r="AQ4207" s="1"/>
      <c r="AR4207" s="1"/>
    </row>
    <row r="4208" ht="12.0" customHeight="1">
      <c r="A4208" s="1"/>
      <c r="B4208" s="1"/>
      <c r="C4208" s="1"/>
      <c r="D4208" s="1"/>
      <c r="E4208" s="1"/>
      <c r="F4208" s="1"/>
      <c r="G4208" s="1"/>
      <c r="H4208" s="1"/>
      <c r="I4208" s="1"/>
      <c r="J4208" s="1"/>
      <c r="K4208" s="1"/>
      <c r="L4208" s="1"/>
      <c r="M4208" s="1"/>
      <c r="N4208" s="1"/>
      <c r="O4208" s="1"/>
      <c r="P4208" s="1"/>
      <c r="Q4208" s="1"/>
      <c r="R4208" s="1"/>
      <c r="S4208" s="1"/>
      <c r="T4208" s="1"/>
      <c r="U4208" s="1"/>
      <c r="V4208" s="1"/>
      <c r="W4208" s="1"/>
      <c r="X4208" s="1"/>
      <c r="Y4208" s="1"/>
      <c r="Z4208" s="1"/>
      <c r="AA4208" s="1"/>
      <c r="AB4208" s="1"/>
      <c r="AC4208" s="1"/>
      <c r="AD4208" s="1"/>
      <c r="AE4208" s="1"/>
      <c r="AF4208" s="1"/>
      <c r="AG4208" s="1"/>
      <c r="AH4208" s="1"/>
      <c r="AI4208" s="1"/>
      <c r="AJ4208" s="1"/>
      <c r="AK4208" s="1"/>
      <c r="AL4208" s="1"/>
      <c r="AM4208" s="1"/>
      <c r="AN4208" s="1"/>
      <c r="AO4208" s="1"/>
      <c r="AP4208" s="1"/>
      <c r="AQ4208" s="1"/>
      <c r="AR4208" s="1"/>
    </row>
    <row r="4209" ht="12.0" customHeight="1">
      <c r="A4209" s="1"/>
      <c r="B4209" s="1"/>
      <c r="C4209" s="1"/>
      <c r="D4209" s="1"/>
      <c r="E4209" s="1"/>
      <c r="F4209" s="1"/>
      <c r="G4209" s="1"/>
      <c r="H4209" s="1"/>
      <c r="I4209" s="1"/>
      <c r="J4209" s="1"/>
      <c r="K4209" s="1"/>
      <c r="L4209" s="1"/>
      <c r="M4209" s="1"/>
      <c r="N4209" s="1"/>
      <c r="O4209" s="1"/>
      <c r="P4209" s="1"/>
      <c r="Q4209" s="1"/>
      <c r="R4209" s="1"/>
      <c r="S4209" s="1"/>
      <c r="T4209" s="1"/>
      <c r="U4209" s="1"/>
      <c r="V4209" s="1"/>
      <c r="W4209" s="1"/>
      <c r="X4209" s="1"/>
      <c r="Y4209" s="1"/>
      <c r="Z4209" s="1"/>
      <c r="AA4209" s="1"/>
      <c r="AB4209" s="1"/>
      <c r="AC4209" s="1"/>
      <c r="AD4209" s="1"/>
      <c r="AE4209" s="1"/>
      <c r="AF4209" s="1"/>
      <c r="AG4209" s="1"/>
      <c r="AH4209" s="1"/>
      <c r="AI4209" s="1"/>
      <c r="AJ4209" s="1"/>
      <c r="AK4209" s="1"/>
      <c r="AL4209" s="1"/>
      <c r="AM4209" s="1"/>
      <c r="AN4209" s="1"/>
      <c r="AO4209" s="1"/>
      <c r="AP4209" s="1"/>
      <c r="AQ4209" s="1"/>
      <c r="AR4209" s="1"/>
    </row>
    <row r="4210" ht="12.0" customHeight="1">
      <c r="A4210" s="1"/>
      <c r="B4210" s="1"/>
      <c r="C4210" s="1"/>
      <c r="D4210" s="1"/>
      <c r="E4210" s="1"/>
      <c r="F4210" s="1"/>
      <c r="G4210" s="1"/>
      <c r="H4210" s="1"/>
      <c r="I4210" s="1"/>
      <c r="J4210" s="1"/>
      <c r="K4210" s="1"/>
      <c r="L4210" s="1"/>
      <c r="M4210" s="1"/>
      <c r="N4210" s="1"/>
      <c r="O4210" s="1"/>
      <c r="P4210" s="1"/>
      <c r="Q4210" s="1"/>
      <c r="R4210" s="1"/>
      <c r="S4210" s="1"/>
      <c r="T4210" s="1"/>
      <c r="U4210" s="1"/>
      <c r="V4210" s="1"/>
      <c r="W4210" s="1"/>
      <c r="X4210" s="1"/>
      <c r="Y4210" s="1"/>
      <c r="Z4210" s="1"/>
      <c r="AA4210" s="1"/>
      <c r="AB4210" s="1"/>
      <c r="AC4210" s="1"/>
      <c r="AD4210" s="1"/>
      <c r="AE4210" s="1"/>
      <c r="AF4210" s="1"/>
      <c r="AG4210" s="1"/>
      <c r="AH4210" s="1"/>
      <c r="AI4210" s="1"/>
      <c r="AJ4210" s="1"/>
      <c r="AK4210" s="1"/>
      <c r="AL4210" s="1"/>
      <c r="AM4210" s="1"/>
      <c r="AN4210" s="1"/>
      <c r="AO4210" s="1"/>
      <c r="AP4210" s="1"/>
      <c r="AQ4210" s="1"/>
      <c r="AR4210" s="1"/>
    </row>
    <row r="4211" ht="12.0" customHeight="1">
      <c r="A4211" s="1"/>
      <c r="B4211" s="1"/>
      <c r="C4211" s="1"/>
      <c r="D4211" s="1"/>
      <c r="E4211" s="1"/>
      <c r="F4211" s="1"/>
      <c r="G4211" s="1"/>
      <c r="H4211" s="1"/>
      <c r="I4211" s="1"/>
      <c r="J4211" s="1"/>
      <c r="K4211" s="1"/>
      <c r="L4211" s="1"/>
      <c r="M4211" s="1"/>
      <c r="N4211" s="1"/>
      <c r="O4211" s="1"/>
      <c r="P4211" s="1"/>
      <c r="Q4211" s="1"/>
      <c r="R4211" s="1"/>
      <c r="S4211" s="1"/>
      <c r="T4211" s="1"/>
      <c r="U4211" s="1"/>
      <c r="V4211" s="1"/>
      <c r="W4211" s="1"/>
      <c r="X4211" s="1"/>
      <c r="Y4211" s="1"/>
      <c r="Z4211" s="1"/>
      <c r="AA4211" s="1"/>
      <c r="AB4211" s="1"/>
      <c r="AC4211" s="1"/>
      <c r="AD4211" s="1"/>
      <c r="AE4211" s="1"/>
      <c r="AF4211" s="1"/>
      <c r="AG4211" s="1"/>
      <c r="AH4211" s="1"/>
      <c r="AI4211" s="1"/>
      <c r="AJ4211" s="1"/>
      <c r="AK4211" s="1"/>
      <c r="AL4211" s="1"/>
      <c r="AM4211" s="1"/>
      <c r="AN4211" s="1"/>
      <c r="AO4211" s="1"/>
      <c r="AP4211" s="1"/>
      <c r="AQ4211" s="1"/>
      <c r="AR4211" s="1"/>
    </row>
    <row r="4212" ht="12.0" customHeight="1">
      <c r="A4212" s="1"/>
      <c r="B4212" s="1"/>
      <c r="C4212" s="1"/>
      <c r="D4212" s="1"/>
      <c r="E4212" s="1"/>
      <c r="F4212" s="1"/>
      <c r="G4212" s="1"/>
      <c r="H4212" s="1"/>
      <c r="I4212" s="1"/>
      <c r="J4212" s="1"/>
      <c r="K4212" s="1"/>
      <c r="L4212" s="1"/>
      <c r="M4212" s="1"/>
      <c r="N4212" s="1"/>
      <c r="O4212" s="1"/>
      <c r="P4212" s="1"/>
      <c r="Q4212" s="1"/>
      <c r="R4212" s="1"/>
      <c r="S4212" s="1"/>
      <c r="T4212" s="1"/>
      <c r="U4212" s="1"/>
      <c r="V4212" s="1"/>
      <c r="W4212" s="1"/>
      <c r="X4212" s="1"/>
      <c r="Y4212" s="1"/>
      <c r="Z4212" s="1"/>
      <c r="AA4212" s="1"/>
      <c r="AB4212" s="1"/>
      <c r="AC4212" s="1"/>
      <c r="AD4212" s="1"/>
      <c r="AE4212" s="1"/>
      <c r="AF4212" s="1"/>
      <c r="AG4212" s="1"/>
      <c r="AH4212" s="1"/>
      <c r="AI4212" s="1"/>
      <c r="AJ4212" s="1"/>
      <c r="AK4212" s="1"/>
      <c r="AL4212" s="1"/>
      <c r="AM4212" s="1"/>
      <c r="AN4212" s="1"/>
      <c r="AO4212" s="1"/>
      <c r="AP4212" s="1"/>
      <c r="AQ4212" s="1"/>
      <c r="AR4212" s="1"/>
    </row>
    <row r="4213" ht="12.0" customHeight="1">
      <c r="A4213" s="1"/>
      <c r="B4213" s="1"/>
      <c r="C4213" s="1"/>
      <c r="D4213" s="1"/>
      <c r="E4213" s="1"/>
      <c r="F4213" s="1"/>
      <c r="G4213" s="1"/>
      <c r="H4213" s="1"/>
      <c r="I4213" s="1"/>
      <c r="J4213" s="1"/>
      <c r="K4213" s="1"/>
      <c r="L4213" s="1"/>
      <c r="M4213" s="1"/>
      <c r="N4213" s="1"/>
      <c r="O4213" s="1"/>
      <c r="P4213" s="1"/>
      <c r="Q4213" s="1"/>
      <c r="R4213" s="1"/>
      <c r="S4213" s="1"/>
      <c r="T4213" s="1"/>
      <c r="U4213" s="1"/>
      <c r="V4213" s="1"/>
      <c r="W4213" s="1"/>
      <c r="X4213" s="1"/>
      <c r="Y4213" s="1"/>
      <c r="Z4213" s="1"/>
      <c r="AA4213" s="1"/>
      <c r="AB4213" s="1"/>
      <c r="AC4213" s="1"/>
      <c r="AD4213" s="1"/>
      <c r="AE4213" s="1"/>
      <c r="AF4213" s="1"/>
      <c r="AG4213" s="1"/>
      <c r="AH4213" s="1"/>
      <c r="AI4213" s="1"/>
      <c r="AJ4213" s="1"/>
      <c r="AK4213" s="1"/>
      <c r="AL4213" s="1"/>
      <c r="AM4213" s="1"/>
      <c r="AN4213" s="1"/>
      <c r="AO4213" s="1"/>
      <c r="AP4213" s="1"/>
      <c r="AQ4213" s="1"/>
      <c r="AR4213" s="1"/>
    </row>
    <row r="4214" ht="12.0" customHeight="1">
      <c r="A4214" s="1"/>
      <c r="B4214" s="1"/>
      <c r="C4214" s="1"/>
      <c r="D4214" s="1"/>
      <c r="E4214" s="1"/>
      <c r="F4214" s="1"/>
      <c r="G4214" s="1"/>
      <c r="H4214" s="1"/>
      <c r="I4214" s="1"/>
      <c r="J4214" s="1"/>
      <c r="K4214" s="1"/>
      <c r="L4214" s="1"/>
      <c r="M4214" s="1"/>
      <c r="N4214" s="1"/>
      <c r="O4214" s="1"/>
      <c r="P4214" s="1"/>
      <c r="Q4214" s="1"/>
      <c r="R4214" s="1"/>
      <c r="S4214" s="1"/>
      <c r="T4214" s="1"/>
      <c r="U4214" s="1"/>
      <c r="V4214" s="1"/>
      <c r="W4214" s="1"/>
      <c r="X4214" s="1"/>
      <c r="Y4214" s="1"/>
      <c r="Z4214" s="1"/>
      <c r="AA4214" s="1"/>
      <c r="AB4214" s="1"/>
      <c r="AC4214" s="1"/>
      <c r="AD4214" s="1"/>
      <c r="AE4214" s="1"/>
      <c r="AF4214" s="1"/>
      <c r="AG4214" s="1"/>
      <c r="AH4214" s="1"/>
      <c r="AI4214" s="1"/>
      <c r="AJ4214" s="1"/>
      <c r="AK4214" s="1"/>
      <c r="AL4214" s="1"/>
      <c r="AM4214" s="1"/>
      <c r="AN4214" s="1"/>
      <c r="AO4214" s="1"/>
      <c r="AP4214" s="1"/>
      <c r="AQ4214" s="1"/>
      <c r="AR4214" s="1"/>
    </row>
    <row r="4215" ht="12.0" customHeight="1">
      <c r="A4215" s="1"/>
      <c r="B4215" s="1"/>
      <c r="C4215" s="1"/>
      <c r="D4215" s="1"/>
      <c r="E4215" s="1"/>
      <c r="F4215" s="1"/>
      <c r="G4215" s="1"/>
      <c r="H4215" s="1"/>
      <c r="I4215" s="1"/>
      <c r="J4215" s="1"/>
      <c r="K4215" s="1"/>
      <c r="L4215" s="1"/>
      <c r="M4215" s="1"/>
      <c r="N4215" s="1"/>
      <c r="O4215" s="1"/>
      <c r="P4215" s="1"/>
      <c r="Q4215" s="1"/>
      <c r="R4215" s="1"/>
      <c r="S4215" s="1"/>
      <c r="T4215" s="1"/>
      <c r="U4215" s="1"/>
      <c r="V4215" s="1"/>
      <c r="W4215" s="1"/>
      <c r="X4215" s="1"/>
      <c r="Y4215" s="1"/>
      <c r="Z4215" s="1"/>
      <c r="AA4215" s="1"/>
      <c r="AB4215" s="1"/>
      <c r="AC4215" s="1"/>
      <c r="AD4215" s="1"/>
      <c r="AE4215" s="1"/>
      <c r="AF4215" s="1"/>
      <c r="AG4215" s="1"/>
      <c r="AH4215" s="1"/>
      <c r="AI4215" s="1"/>
      <c r="AJ4215" s="1"/>
      <c r="AK4215" s="1"/>
      <c r="AL4215" s="1"/>
      <c r="AM4215" s="1"/>
      <c r="AN4215" s="1"/>
      <c r="AO4215" s="1"/>
      <c r="AP4215" s="1"/>
      <c r="AQ4215" s="1"/>
      <c r="AR4215" s="1"/>
    </row>
    <row r="4216" ht="12.0" customHeight="1">
      <c r="A4216" s="1"/>
      <c r="B4216" s="1"/>
      <c r="C4216" s="1"/>
      <c r="D4216" s="1"/>
      <c r="E4216" s="1"/>
      <c r="F4216" s="1"/>
      <c r="G4216" s="1"/>
      <c r="H4216" s="1"/>
      <c r="I4216" s="1"/>
      <c r="J4216" s="1"/>
      <c r="K4216" s="1"/>
      <c r="L4216" s="1"/>
      <c r="M4216" s="1"/>
      <c r="N4216" s="1"/>
      <c r="O4216" s="1"/>
      <c r="P4216" s="1"/>
      <c r="Q4216" s="1"/>
      <c r="R4216" s="1"/>
      <c r="S4216" s="1"/>
      <c r="T4216" s="1"/>
      <c r="U4216" s="1"/>
      <c r="V4216" s="1"/>
      <c r="W4216" s="1"/>
      <c r="X4216" s="1"/>
      <c r="Y4216" s="1"/>
      <c r="Z4216" s="1"/>
      <c r="AA4216" s="1"/>
      <c r="AB4216" s="1"/>
      <c r="AC4216" s="1"/>
      <c r="AD4216" s="1"/>
      <c r="AE4216" s="1"/>
      <c r="AF4216" s="1"/>
      <c r="AG4216" s="1"/>
      <c r="AH4216" s="1"/>
      <c r="AI4216" s="1"/>
      <c r="AJ4216" s="1"/>
      <c r="AK4216" s="1"/>
      <c r="AL4216" s="1"/>
      <c r="AM4216" s="1"/>
      <c r="AN4216" s="1"/>
      <c r="AO4216" s="1"/>
      <c r="AP4216" s="1"/>
      <c r="AQ4216" s="1"/>
      <c r="AR4216" s="1"/>
    </row>
    <row r="4217" ht="12.0" customHeight="1">
      <c r="A4217" s="1"/>
      <c r="B4217" s="1"/>
      <c r="C4217" s="1"/>
      <c r="D4217" s="1"/>
      <c r="E4217" s="1"/>
      <c r="F4217" s="1"/>
      <c r="G4217" s="1"/>
      <c r="H4217" s="1"/>
      <c r="I4217" s="1"/>
      <c r="J4217" s="1"/>
      <c r="K4217" s="1"/>
      <c r="L4217" s="1"/>
      <c r="M4217" s="1"/>
      <c r="N4217" s="1"/>
      <c r="O4217" s="1"/>
      <c r="P4217" s="1"/>
      <c r="Q4217" s="1"/>
      <c r="R4217" s="1"/>
      <c r="S4217" s="1"/>
      <c r="T4217" s="1"/>
      <c r="U4217" s="1"/>
      <c r="V4217" s="1"/>
      <c r="W4217" s="1"/>
      <c r="X4217" s="1"/>
      <c r="Y4217" s="1"/>
      <c r="Z4217" s="1"/>
      <c r="AA4217" s="1"/>
      <c r="AB4217" s="1"/>
      <c r="AC4217" s="1"/>
      <c r="AD4217" s="1"/>
      <c r="AE4217" s="1"/>
      <c r="AF4217" s="1"/>
      <c r="AG4217" s="1"/>
      <c r="AH4217" s="1"/>
      <c r="AI4217" s="1"/>
      <c r="AJ4217" s="1"/>
      <c r="AK4217" s="1"/>
      <c r="AL4217" s="1"/>
      <c r="AM4217" s="1"/>
      <c r="AN4217" s="1"/>
      <c r="AO4217" s="1"/>
      <c r="AP4217" s="1"/>
      <c r="AQ4217" s="1"/>
      <c r="AR4217" s="1"/>
    </row>
    <row r="4218" ht="12.0" customHeight="1">
      <c r="A4218" s="1"/>
      <c r="B4218" s="1"/>
      <c r="C4218" s="1"/>
      <c r="D4218" s="1"/>
      <c r="E4218" s="1"/>
      <c r="F4218" s="1"/>
      <c r="G4218" s="1"/>
      <c r="H4218" s="1"/>
      <c r="I4218" s="1"/>
      <c r="J4218" s="1"/>
      <c r="K4218" s="1"/>
      <c r="L4218" s="1"/>
      <c r="M4218" s="1"/>
      <c r="N4218" s="1"/>
      <c r="O4218" s="1"/>
      <c r="P4218" s="1"/>
      <c r="Q4218" s="1"/>
      <c r="R4218" s="1"/>
      <c r="S4218" s="1"/>
      <c r="T4218" s="1"/>
      <c r="U4218" s="1"/>
      <c r="V4218" s="1"/>
      <c r="W4218" s="1"/>
      <c r="X4218" s="1"/>
      <c r="Y4218" s="1"/>
      <c r="Z4218" s="1"/>
      <c r="AA4218" s="1"/>
      <c r="AB4218" s="1"/>
      <c r="AC4218" s="1"/>
      <c r="AD4218" s="1"/>
      <c r="AE4218" s="1"/>
      <c r="AF4218" s="1"/>
      <c r="AG4218" s="1"/>
      <c r="AH4218" s="1"/>
      <c r="AI4218" s="1"/>
      <c r="AJ4218" s="1"/>
      <c r="AK4218" s="1"/>
      <c r="AL4218" s="1"/>
      <c r="AM4218" s="1"/>
      <c r="AN4218" s="1"/>
      <c r="AO4218" s="1"/>
      <c r="AP4218" s="1"/>
      <c r="AQ4218" s="1"/>
      <c r="AR4218" s="1"/>
    </row>
    <row r="4219" ht="12.0" customHeight="1">
      <c r="A4219" s="1"/>
      <c r="B4219" s="1"/>
      <c r="C4219" s="1"/>
      <c r="D4219" s="1"/>
      <c r="E4219" s="1"/>
      <c r="F4219" s="1"/>
      <c r="G4219" s="1"/>
      <c r="H4219" s="1"/>
      <c r="I4219" s="1"/>
      <c r="J4219" s="1"/>
      <c r="K4219" s="1"/>
      <c r="L4219" s="1"/>
      <c r="M4219" s="1"/>
      <c r="N4219" s="1"/>
      <c r="O4219" s="1"/>
      <c r="P4219" s="1"/>
      <c r="Q4219" s="1"/>
      <c r="R4219" s="1"/>
      <c r="S4219" s="1"/>
      <c r="T4219" s="1"/>
      <c r="U4219" s="1"/>
      <c r="V4219" s="1"/>
      <c r="W4219" s="1"/>
      <c r="X4219" s="1"/>
      <c r="Y4219" s="1"/>
      <c r="Z4219" s="1"/>
      <c r="AA4219" s="1"/>
      <c r="AB4219" s="1"/>
      <c r="AC4219" s="1"/>
      <c r="AD4219" s="1"/>
      <c r="AE4219" s="1"/>
      <c r="AF4219" s="1"/>
      <c r="AG4219" s="1"/>
      <c r="AH4219" s="1"/>
      <c r="AI4219" s="1"/>
      <c r="AJ4219" s="1"/>
      <c r="AK4219" s="1"/>
      <c r="AL4219" s="1"/>
      <c r="AM4219" s="1"/>
      <c r="AN4219" s="1"/>
      <c r="AO4219" s="1"/>
      <c r="AP4219" s="1"/>
      <c r="AQ4219" s="1"/>
      <c r="AR4219" s="1"/>
    </row>
    <row r="4220" ht="12.0" customHeight="1">
      <c r="A4220" s="1"/>
      <c r="B4220" s="1"/>
      <c r="C4220" s="1"/>
      <c r="D4220" s="1"/>
      <c r="E4220" s="1"/>
      <c r="F4220" s="1"/>
      <c r="G4220" s="1"/>
      <c r="H4220" s="1"/>
      <c r="I4220" s="1"/>
      <c r="J4220" s="1"/>
      <c r="K4220" s="1"/>
      <c r="L4220" s="1"/>
      <c r="M4220" s="1"/>
      <c r="N4220" s="1"/>
      <c r="O4220" s="1"/>
      <c r="P4220" s="1"/>
      <c r="Q4220" s="1"/>
      <c r="R4220" s="1"/>
      <c r="S4220" s="1"/>
      <c r="T4220" s="1"/>
      <c r="U4220" s="1"/>
      <c r="V4220" s="1"/>
      <c r="W4220" s="1"/>
      <c r="X4220" s="1"/>
      <c r="Y4220" s="1"/>
      <c r="Z4220" s="1"/>
      <c r="AA4220" s="1"/>
      <c r="AB4220" s="1"/>
      <c r="AC4220" s="1"/>
      <c r="AD4220" s="1"/>
      <c r="AE4220" s="1"/>
      <c r="AF4220" s="1"/>
      <c r="AG4220" s="1"/>
      <c r="AH4220" s="1"/>
      <c r="AI4220" s="1"/>
      <c r="AJ4220" s="1"/>
      <c r="AK4220" s="1"/>
      <c r="AL4220" s="1"/>
      <c r="AM4220" s="1"/>
      <c r="AN4220" s="1"/>
      <c r="AO4220" s="1"/>
      <c r="AP4220" s="1"/>
      <c r="AQ4220" s="1"/>
      <c r="AR4220" s="1"/>
    </row>
    <row r="4221" ht="12.0" customHeight="1">
      <c r="A4221" s="1"/>
      <c r="B4221" s="1"/>
      <c r="C4221" s="1"/>
      <c r="D4221" s="1"/>
      <c r="E4221" s="1"/>
      <c r="F4221" s="1"/>
      <c r="G4221" s="1"/>
      <c r="H4221" s="1"/>
      <c r="I4221" s="1"/>
      <c r="J4221" s="1"/>
      <c r="K4221" s="1"/>
      <c r="L4221" s="1"/>
      <c r="M4221" s="1"/>
      <c r="N4221" s="1"/>
      <c r="O4221" s="1"/>
      <c r="P4221" s="1"/>
      <c r="Q4221" s="1"/>
      <c r="R4221" s="1"/>
      <c r="S4221" s="1"/>
      <c r="T4221" s="1"/>
      <c r="U4221" s="1"/>
      <c r="V4221" s="1"/>
      <c r="W4221" s="1"/>
      <c r="X4221" s="1"/>
      <c r="Y4221" s="1"/>
      <c r="Z4221" s="1"/>
      <c r="AA4221" s="1"/>
      <c r="AB4221" s="1"/>
      <c r="AC4221" s="1"/>
      <c r="AD4221" s="1"/>
      <c r="AE4221" s="1"/>
      <c r="AF4221" s="1"/>
      <c r="AG4221" s="1"/>
      <c r="AH4221" s="1"/>
      <c r="AI4221" s="1"/>
      <c r="AJ4221" s="1"/>
      <c r="AK4221" s="1"/>
      <c r="AL4221" s="1"/>
      <c r="AM4221" s="1"/>
      <c r="AN4221" s="1"/>
      <c r="AO4221" s="1"/>
      <c r="AP4221" s="1"/>
      <c r="AQ4221" s="1"/>
      <c r="AR4221" s="1"/>
    </row>
    <row r="4222" ht="12.0" customHeight="1">
      <c r="A4222" s="1"/>
      <c r="B4222" s="1"/>
      <c r="C4222" s="1"/>
      <c r="D4222" s="1"/>
      <c r="E4222" s="1"/>
      <c r="F4222" s="1"/>
      <c r="G4222" s="1"/>
      <c r="H4222" s="1"/>
      <c r="I4222" s="1"/>
      <c r="J4222" s="1"/>
      <c r="K4222" s="1"/>
      <c r="L4222" s="1"/>
      <c r="M4222" s="1"/>
      <c r="N4222" s="1"/>
      <c r="O4222" s="1"/>
      <c r="P4222" s="1"/>
      <c r="Q4222" s="1"/>
      <c r="R4222" s="1"/>
      <c r="S4222" s="1"/>
      <c r="T4222" s="1"/>
      <c r="U4222" s="1"/>
      <c r="V4222" s="1"/>
      <c r="W4222" s="1"/>
      <c r="X4222" s="1"/>
      <c r="Y4222" s="1"/>
      <c r="Z4222" s="1"/>
      <c r="AA4222" s="1"/>
      <c r="AB4222" s="1"/>
      <c r="AC4222" s="1"/>
      <c r="AD4222" s="1"/>
      <c r="AE4222" s="1"/>
      <c r="AF4222" s="1"/>
      <c r="AG4222" s="1"/>
      <c r="AH4222" s="1"/>
      <c r="AI4222" s="1"/>
      <c r="AJ4222" s="1"/>
      <c r="AK4222" s="1"/>
      <c r="AL4222" s="1"/>
      <c r="AM4222" s="1"/>
      <c r="AN4222" s="1"/>
      <c r="AO4222" s="1"/>
      <c r="AP4222" s="1"/>
      <c r="AQ4222" s="1"/>
      <c r="AR4222" s="1"/>
    </row>
    <row r="4223" ht="12.0" customHeight="1">
      <c r="A4223" s="1"/>
      <c r="B4223" s="1"/>
      <c r="C4223" s="1"/>
      <c r="D4223" s="1"/>
      <c r="E4223" s="1"/>
      <c r="F4223" s="1"/>
      <c r="G4223" s="1"/>
      <c r="H4223" s="1"/>
      <c r="I4223" s="1"/>
      <c r="J4223" s="1"/>
      <c r="K4223" s="1"/>
      <c r="L4223" s="1"/>
      <c r="M4223" s="1"/>
      <c r="N4223" s="1"/>
      <c r="O4223" s="1"/>
      <c r="P4223" s="1"/>
      <c r="Q4223" s="1"/>
      <c r="R4223" s="1"/>
      <c r="S4223" s="1"/>
      <c r="T4223" s="1"/>
      <c r="U4223" s="1"/>
      <c r="V4223" s="1"/>
      <c r="W4223" s="1"/>
      <c r="X4223" s="1"/>
      <c r="Y4223" s="1"/>
      <c r="Z4223" s="1"/>
      <c r="AA4223" s="1"/>
      <c r="AB4223" s="1"/>
      <c r="AC4223" s="1"/>
      <c r="AD4223" s="1"/>
      <c r="AE4223" s="1"/>
      <c r="AF4223" s="1"/>
      <c r="AG4223" s="1"/>
      <c r="AH4223" s="1"/>
      <c r="AI4223" s="1"/>
      <c r="AJ4223" s="1"/>
      <c r="AK4223" s="1"/>
      <c r="AL4223" s="1"/>
      <c r="AM4223" s="1"/>
      <c r="AN4223" s="1"/>
      <c r="AO4223" s="1"/>
      <c r="AP4223" s="1"/>
      <c r="AQ4223" s="1"/>
      <c r="AR4223" s="1"/>
    </row>
    <row r="4224" ht="12.0" customHeight="1">
      <c r="A4224" s="1"/>
      <c r="B4224" s="1"/>
      <c r="C4224" s="1"/>
      <c r="D4224" s="1"/>
      <c r="E4224" s="1"/>
      <c r="F4224" s="1"/>
      <c r="G4224" s="1"/>
      <c r="H4224" s="1"/>
      <c r="I4224" s="1"/>
      <c r="J4224" s="1"/>
      <c r="K4224" s="1"/>
      <c r="L4224" s="1"/>
      <c r="M4224" s="1"/>
      <c r="N4224" s="1"/>
      <c r="O4224" s="1"/>
      <c r="P4224" s="1"/>
      <c r="Q4224" s="1"/>
      <c r="R4224" s="1"/>
      <c r="S4224" s="1"/>
      <c r="T4224" s="1"/>
      <c r="U4224" s="1"/>
      <c r="V4224" s="1"/>
      <c r="W4224" s="1"/>
      <c r="X4224" s="1"/>
      <c r="Y4224" s="1"/>
      <c r="Z4224" s="1"/>
      <c r="AA4224" s="1"/>
      <c r="AB4224" s="1"/>
      <c r="AC4224" s="1"/>
      <c r="AD4224" s="1"/>
      <c r="AE4224" s="1"/>
      <c r="AF4224" s="1"/>
      <c r="AG4224" s="1"/>
      <c r="AH4224" s="1"/>
      <c r="AI4224" s="1"/>
      <c r="AJ4224" s="1"/>
      <c r="AK4224" s="1"/>
      <c r="AL4224" s="1"/>
      <c r="AM4224" s="1"/>
      <c r="AN4224" s="1"/>
      <c r="AO4224" s="1"/>
      <c r="AP4224" s="1"/>
      <c r="AQ4224" s="1"/>
      <c r="AR4224" s="1"/>
    </row>
    <row r="4225" ht="12.0" customHeight="1">
      <c r="A4225" s="1"/>
      <c r="B4225" s="1"/>
      <c r="C4225" s="1"/>
      <c r="D4225" s="1"/>
      <c r="E4225" s="1"/>
      <c r="F4225" s="1"/>
      <c r="G4225" s="1"/>
      <c r="H4225" s="1"/>
      <c r="I4225" s="1"/>
      <c r="J4225" s="1"/>
      <c r="K4225" s="1"/>
      <c r="L4225" s="1"/>
      <c r="M4225" s="1"/>
      <c r="N4225" s="1"/>
      <c r="O4225" s="1"/>
      <c r="P4225" s="1"/>
      <c r="Q4225" s="1"/>
      <c r="R4225" s="1"/>
      <c r="S4225" s="1"/>
      <c r="T4225" s="1"/>
      <c r="U4225" s="1"/>
      <c r="V4225" s="1"/>
      <c r="W4225" s="1"/>
      <c r="X4225" s="1"/>
      <c r="Y4225" s="1"/>
      <c r="Z4225" s="1"/>
      <c r="AA4225" s="1"/>
      <c r="AB4225" s="1"/>
      <c r="AC4225" s="1"/>
      <c r="AD4225" s="1"/>
      <c r="AE4225" s="1"/>
      <c r="AF4225" s="1"/>
      <c r="AG4225" s="1"/>
      <c r="AH4225" s="1"/>
      <c r="AI4225" s="1"/>
      <c r="AJ4225" s="1"/>
      <c r="AK4225" s="1"/>
      <c r="AL4225" s="1"/>
      <c r="AM4225" s="1"/>
      <c r="AN4225" s="1"/>
      <c r="AO4225" s="1"/>
      <c r="AP4225" s="1"/>
      <c r="AQ4225" s="1"/>
      <c r="AR4225" s="1"/>
    </row>
    <row r="4226" ht="12.0" customHeight="1">
      <c r="A4226" s="1"/>
      <c r="B4226" s="1"/>
      <c r="C4226" s="1"/>
      <c r="D4226" s="1"/>
      <c r="E4226" s="1"/>
      <c r="F4226" s="1"/>
      <c r="G4226" s="1"/>
      <c r="H4226" s="1"/>
      <c r="I4226" s="1"/>
      <c r="J4226" s="1"/>
      <c r="K4226" s="1"/>
      <c r="L4226" s="1"/>
      <c r="M4226" s="1"/>
      <c r="N4226" s="1"/>
      <c r="O4226" s="1"/>
      <c r="P4226" s="1"/>
      <c r="Q4226" s="1"/>
      <c r="R4226" s="1"/>
      <c r="S4226" s="1"/>
      <c r="T4226" s="1"/>
      <c r="U4226" s="1"/>
      <c r="V4226" s="1"/>
      <c r="W4226" s="1"/>
      <c r="X4226" s="1"/>
      <c r="Y4226" s="1"/>
      <c r="Z4226" s="1"/>
      <c r="AA4226" s="1"/>
      <c r="AB4226" s="1"/>
      <c r="AC4226" s="1"/>
      <c r="AD4226" s="1"/>
      <c r="AE4226" s="1"/>
      <c r="AF4226" s="1"/>
      <c r="AG4226" s="1"/>
      <c r="AH4226" s="1"/>
      <c r="AI4226" s="1"/>
      <c r="AJ4226" s="1"/>
      <c r="AK4226" s="1"/>
      <c r="AL4226" s="1"/>
      <c r="AM4226" s="1"/>
      <c r="AN4226" s="1"/>
      <c r="AO4226" s="1"/>
      <c r="AP4226" s="1"/>
      <c r="AQ4226" s="1"/>
      <c r="AR4226" s="1"/>
    </row>
    <row r="4227" ht="12.0" customHeight="1">
      <c r="A4227" s="1"/>
      <c r="B4227" s="1"/>
      <c r="C4227" s="1"/>
      <c r="D4227" s="1"/>
      <c r="E4227" s="1"/>
      <c r="F4227" s="1"/>
      <c r="G4227" s="1"/>
      <c r="H4227" s="1"/>
      <c r="I4227" s="1"/>
      <c r="J4227" s="1"/>
      <c r="K4227" s="1"/>
      <c r="L4227" s="1"/>
      <c r="M4227" s="1"/>
      <c r="N4227" s="1"/>
      <c r="O4227" s="1"/>
      <c r="P4227" s="1"/>
      <c r="Q4227" s="1"/>
      <c r="R4227" s="1"/>
      <c r="S4227" s="1"/>
      <c r="T4227" s="1"/>
      <c r="U4227" s="1"/>
      <c r="V4227" s="1"/>
      <c r="W4227" s="1"/>
      <c r="X4227" s="1"/>
      <c r="Y4227" s="1"/>
      <c r="Z4227" s="1"/>
      <c r="AA4227" s="1"/>
      <c r="AB4227" s="1"/>
      <c r="AC4227" s="1"/>
      <c r="AD4227" s="1"/>
      <c r="AE4227" s="1"/>
      <c r="AF4227" s="1"/>
      <c r="AG4227" s="1"/>
      <c r="AH4227" s="1"/>
      <c r="AI4227" s="1"/>
      <c r="AJ4227" s="1"/>
      <c r="AK4227" s="1"/>
      <c r="AL4227" s="1"/>
      <c r="AM4227" s="1"/>
      <c r="AN4227" s="1"/>
      <c r="AO4227" s="1"/>
      <c r="AP4227" s="1"/>
      <c r="AQ4227" s="1"/>
      <c r="AR4227" s="1"/>
    </row>
    <row r="4228" ht="12.0" customHeight="1">
      <c r="A4228" s="1"/>
      <c r="B4228" s="1"/>
      <c r="C4228" s="1"/>
      <c r="D4228" s="1"/>
      <c r="E4228" s="1"/>
      <c r="F4228" s="1"/>
      <c r="G4228" s="1"/>
      <c r="H4228" s="1"/>
      <c r="I4228" s="1"/>
      <c r="J4228" s="1"/>
      <c r="K4228" s="1"/>
      <c r="L4228" s="1"/>
      <c r="M4228" s="1"/>
      <c r="N4228" s="1"/>
      <c r="O4228" s="1"/>
      <c r="P4228" s="1"/>
      <c r="Q4228" s="1"/>
      <c r="R4228" s="1"/>
      <c r="S4228" s="1"/>
      <c r="T4228" s="1"/>
      <c r="U4228" s="1"/>
      <c r="V4228" s="1"/>
      <c r="W4228" s="1"/>
      <c r="X4228" s="1"/>
      <c r="Y4228" s="1"/>
      <c r="Z4228" s="1"/>
      <c r="AA4228" s="1"/>
      <c r="AB4228" s="1"/>
      <c r="AC4228" s="1"/>
      <c r="AD4228" s="1"/>
      <c r="AE4228" s="1"/>
      <c r="AF4228" s="1"/>
      <c r="AG4228" s="1"/>
      <c r="AH4228" s="1"/>
      <c r="AI4228" s="1"/>
      <c r="AJ4228" s="1"/>
      <c r="AK4228" s="1"/>
      <c r="AL4228" s="1"/>
      <c r="AM4228" s="1"/>
      <c r="AN4228" s="1"/>
      <c r="AO4228" s="1"/>
      <c r="AP4228" s="1"/>
      <c r="AQ4228" s="1"/>
      <c r="AR4228" s="1"/>
    </row>
    <row r="4229" ht="12.0" customHeight="1">
      <c r="A4229" s="1"/>
      <c r="B4229" s="1"/>
      <c r="C4229" s="1"/>
      <c r="D4229" s="1"/>
      <c r="E4229" s="1"/>
      <c r="F4229" s="1"/>
      <c r="G4229" s="1"/>
      <c r="H4229" s="1"/>
      <c r="I4229" s="1"/>
      <c r="J4229" s="1"/>
      <c r="K4229" s="1"/>
      <c r="L4229" s="1"/>
      <c r="M4229" s="1"/>
      <c r="N4229" s="1"/>
      <c r="O4229" s="1"/>
      <c r="P4229" s="1"/>
      <c r="Q4229" s="1"/>
      <c r="R4229" s="1"/>
      <c r="S4229" s="1"/>
      <c r="T4229" s="1"/>
      <c r="U4229" s="1"/>
      <c r="V4229" s="1"/>
      <c r="W4229" s="1"/>
      <c r="X4229" s="1"/>
      <c r="Y4229" s="1"/>
      <c r="Z4229" s="1"/>
      <c r="AA4229" s="1"/>
      <c r="AB4229" s="1"/>
      <c r="AC4229" s="1"/>
      <c r="AD4229" s="1"/>
      <c r="AE4229" s="1"/>
      <c r="AF4229" s="1"/>
      <c r="AG4229" s="1"/>
      <c r="AH4229" s="1"/>
      <c r="AI4229" s="1"/>
      <c r="AJ4229" s="1"/>
      <c r="AK4229" s="1"/>
      <c r="AL4229" s="1"/>
      <c r="AM4229" s="1"/>
      <c r="AN4229" s="1"/>
      <c r="AO4229" s="1"/>
      <c r="AP4229" s="1"/>
      <c r="AQ4229" s="1"/>
      <c r="AR4229" s="1"/>
    </row>
    <row r="4230" ht="12.0" customHeight="1">
      <c r="A4230" s="1"/>
      <c r="B4230" s="1"/>
      <c r="C4230" s="1"/>
      <c r="D4230" s="1"/>
      <c r="E4230" s="1"/>
      <c r="F4230" s="1"/>
      <c r="G4230" s="1"/>
      <c r="H4230" s="1"/>
      <c r="I4230" s="1"/>
      <c r="J4230" s="1"/>
      <c r="K4230" s="1"/>
      <c r="L4230" s="1"/>
      <c r="M4230" s="1"/>
      <c r="N4230" s="1"/>
      <c r="O4230" s="1"/>
      <c r="P4230" s="1"/>
      <c r="Q4230" s="1"/>
      <c r="R4230" s="1"/>
      <c r="S4230" s="1"/>
      <c r="T4230" s="1"/>
      <c r="U4230" s="1"/>
      <c r="V4230" s="1"/>
      <c r="W4230" s="1"/>
      <c r="X4230" s="1"/>
      <c r="Y4230" s="1"/>
      <c r="Z4230" s="1"/>
      <c r="AA4230" s="1"/>
      <c r="AB4230" s="1"/>
      <c r="AC4230" s="1"/>
      <c r="AD4230" s="1"/>
      <c r="AE4230" s="1"/>
      <c r="AF4230" s="1"/>
      <c r="AG4230" s="1"/>
      <c r="AH4230" s="1"/>
      <c r="AI4230" s="1"/>
      <c r="AJ4230" s="1"/>
      <c r="AK4230" s="1"/>
      <c r="AL4230" s="1"/>
      <c r="AM4230" s="1"/>
      <c r="AN4230" s="1"/>
      <c r="AO4230" s="1"/>
      <c r="AP4230" s="1"/>
      <c r="AQ4230" s="1"/>
      <c r="AR4230" s="1"/>
    </row>
    <row r="4231" ht="12.0" customHeight="1">
      <c r="A4231" s="1"/>
      <c r="B4231" s="1"/>
      <c r="C4231" s="1"/>
      <c r="D4231" s="1"/>
      <c r="E4231" s="1"/>
      <c r="F4231" s="1"/>
      <c r="G4231" s="1"/>
      <c r="H4231" s="1"/>
      <c r="I4231" s="1"/>
      <c r="J4231" s="1"/>
      <c r="K4231" s="1"/>
      <c r="L4231" s="1"/>
      <c r="M4231" s="1"/>
      <c r="N4231" s="1"/>
      <c r="O4231" s="1"/>
      <c r="P4231" s="1"/>
      <c r="Q4231" s="1"/>
      <c r="R4231" s="1"/>
      <c r="S4231" s="1"/>
      <c r="T4231" s="1"/>
      <c r="U4231" s="1"/>
      <c r="V4231" s="1"/>
      <c r="W4231" s="1"/>
      <c r="X4231" s="1"/>
      <c r="Y4231" s="1"/>
      <c r="Z4231" s="1"/>
      <c r="AA4231" s="1"/>
      <c r="AB4231" s="1"/>
      <c r="AC4231" s="1"/>
      <c r="AD4231" s="1"/>
      <c r="AE4231" s="1"/>
      <c r="AF4231" s="1"/>
      <c r="AG4231" s="1"/>
      <c r="AH4231" s="1"/>
      <c r="AI4231" s="1"/>
      <c r="AJ4231" s="1"/>
      <c r="AK4231" s="1"/>
      <c r="AL4231" s="1"/>
      <c r="AM4231" s="1"/>
      <c r="AN4231" s="1"/>
      <c r="AO4231" s="1"/>
      <c r="AP4231" s="1"/>
      <c r="AQ4231" s="1"/>
      <c r="AR4231" s="1"/>
    </row>
    <row r="4232" ht="12.0" customHeight="1">
      <c r="A4232" s="1"/>
      <c r="B4232" s="1"/>
      <c r="C4232" s="1"/>
      <c r="D4232" s="1"/>
      <c r="E4232" s="1"/>
      <c r="F4232" s="1"/>
      <c r="G4232" s="1"/>
      <c r="H4232" s="1"/>
      <c r="I4232" s="1"/>
      <c r="J4232" s="1"/>
      <c r="K4232" s="1"/>
      <c r="L4232" s="1"/>
      <c r="M4232" s="1"/>
      <c r="N4232" s="1"/>
      <c r="O4232" s="1"/>
      <c r="P4232" s="1"/>
      <c r="Q4232" s="1"/>
      <c r="R4232" s="1"/>
      <c r="S4232" s="1"/>
      <c r="T4232" s="1"/>
      <c r="U4232" s="1"/>
      <c r="V4232" s="1"/>
      <c r="W4232" s="1"/>
      <c r="X4232" s="1"/>
      <c r="Y4232" s="1"/>
      <c r="Z4232" s="1"/>
      <c r="AA4232" s="1"/>
      <c r="AB4232" s="1"/>
      <c r="AC4232" s="1"/>
      <c r="AD4232" s="1"/>
      <c r="AE4232" s="1"/>
      <c r="AF4232" s="1"/>
      <c r="AG4232" s="1"/>
      <c r="AH4232" s="1"/>
      <c r="AI4232" s="1"/>
      <c r="AJ4232" s="1"/>
      <c r="AK4232" s="1"/>
      <c r="AL4232" s="1"/>
      <c r="AM4232" s="1"/>
      <c r="AN4232" s="1"/>
      <c r="AO4232" s="1"/>
      <c r="AP4232" s="1"/>
      <c r="AQ4232" s="1"/>
      <c r="AR4232" s="1"/>
    </row>
    <row r="4233" ht="12.0" customHeight="1">
      <c r="A4233" s="1"/>
      <c r="B4233" s="1"/>
      <c r="C4233" s="1"/>
      <c r="D4233" s="1"/>
      <c r="E4233" s="1"/>
      <c r="F4233" s="1"/>
      <c r="G4233" s="1"/>
      <c r="H4233" s="1"/>
      <c r="I4233" s="1"/>
      <c r="J4233" s="1"/>
      <c r="K4233" s="1"/>
      <c r="L4233" s="1"/>
      <c r="M4233" s="1"/>
      <c r="N4233" s="1"/>
      <c r="O4233" s="1"/>
      <c r="P4233" s="1"/>
      <c r="Q4233" s="1"/>
      <c r="R4233" s="1"/>
      <c r="S4233" s="1"/>
      <c r="T4233" s="1"/>
      <c r="U4233" s="1"/>
      <c r="V4233" s="1"/>
      <c r="W4233" s="1"/>
      <c r="X4233" s="1"/>
      <c r="Y4233" s="1"/>
      <c r="Z4233" s="1"/>
      <c r="AA4233" s="1"/>
      <c r="AB4233" s="1"/>
      <c r="AC4233" s="1"/>
      <c r="AD4233" s="1"/>
      <c r="AE4233" s="1"/>
      <c r="AF4233" s="1"/>
      <c r="AG4233" s="1"/>
      <c r="AH4233" s="1"/>
      <c r="AI4233" s="1"/>
      <c r="AJ4233" s="1"/>
      <c r="AK4233" s="1"/>
      <c r="AL4233" s="1"/>
      <c r="AM4233" s="1"/>
      <c r="AN4233" s="1"/>
      <c r="AO4233" s="1"/>
      <c r="AP4233" s="1"/>
      <c r="AQ4233" s="1"/>
      <c r="AR4233" s="1"/>
    </row>
    <row r="4234" ht="12.0" customHeight="1">
      <c r="A4234" s="1"/>
      <c r="B4234" s="1"/>
      <c r="C4234" s="1"/>
      <c r="D4234" s="1"/>
      <c r="E4234" s="1"/>
      <c r="F4234" s="1"/>
      <c r="G4234" s="1"/>
      <c r="H4234" s="1"/>
      <c r="I4234" s="1"/>
      <c r="J4234" s="1"/>
      <c r="K4234" s="1"/>
      <c r="L4234" s="1"/>
      <c r="M4234" s="1"/>
      <c r="N4234" s="1"/>
      <c r="O4234" s="1"/>
      <c r="P4234" s="1"/>
      <c r="Q4234" s="1"/>
      <c r="R4234" s="1"/>
      <c r="S4234" s="1"/>
      <c r="T4234" s="1"/>
      <c r="U4234" s="1"/>
      <c r="V4234" s="1"/>
      <c r="W4234" s="1"/>
      <c r="X4234" s="1"/>
      <c r="Y4234" s="1"/>
      <c r="Z4234" s="1"/>
      <c r="AA4234" s="1"/>
      <c r="AB4234" s="1"/>
      <c r="AC4234" s="1"/>
      <c r="AD4234" s="1"/>
      <c r="AE4234" s="1"/>
      <c r="AF4234" s="1"/>
      <c r="AG4234" s="1"/>
      <c r="AH4234" s="1"/>
      <c r="AI4234" s="1"/>
      <c r="AJ4234" s="1"/>
      <c r="AK4234" s="1"/>
      <c r="AL4234" s="1"/>
      <c r="AM4234" s="1"/>
      <c r="AN4234" s="1"/>
      <c r="AO4234" s="1"/>
      <c r="AP4234" s="1"/>
      <c r="AQ4234" s="1"/>
      <c r="AR4234" s="1"/>
    </row>
    <row r="4235" ht="12.0" customHeight="1">
      <c r="A4235" s="1"/>
      <c r="B4235" s="1"/>
      <c r="C4235" s="1"/>
      <c r="D4235" s="1"/>
      <c r="E4235" s="1"/>
      <c r="F4235" s="1"/>
      <c r="G4235" s="1"/>
      <c r="H4235" s="1"/>
      <c r="I4235" s="1"/>
      <c r="J4235" s="1"/>
      <c r="K4235" s="1"/>
      <c r="L4235" s="1"/>
      <c r="M4235" s="1"/>
      <c r="N4235" s="1"/>
      <c r="O4235" s="1"/>
      <c r="P4235" s="1"/>
      <c r="Q4235" s="1"/>
      <c r="R4235" s="1"/>
      <c r="S4235" s="1"/>
      <c r="T4235" s="1"/>
      <c r="U4235" s="1"/>
      <c r="V4235" s="1"/>
      <c r="W4235" s="1"/>
      <c r="X4235" s="1"/>
      <c r="Y4235" s="1"/>
      <c r="Z4235" s="1"/>
      <c r="AA4235" s="1"/>
      <c r="AB4235" s="1"/>
      <c r="AC4235" s="1"/>
      <c r="AD4235" s="1"/>
      <c r="AE4235" s="1"/>
      <c r="AF4235" s="1"/>
      <c r="AG4235" s="1"/>
      <c r="AH4235" s="1"/>
      <c r="AI4235" s="1"/>
      <c r="AJ4235" s="1"/>
      <c r="AK4235" s="1"/>
      <c r="AL4235" s="1"/>
      <c r="AM4235" s="1"/>
      <c r="AN4235" s="1"/>
      <c r="AO4235" s="1"/>
      <c r="AP4235" s="1"/>
      <c r="AQ4235" s="1"/>
      <c r="AR4235" s="1"/>
    </row>
    <row r="4236" ht="12.0" customHeight="1">
      <c r="A4236" s="1"/>
      <c r="B4236" s="1"/>
      <c r="C4236" s="1"/>
      <c r="D4236" s="1"/>
      <c r="E4236" s="1"/>
      <c r="F4236" s="1"/>
      <c r="G4236" s="1"/>
      <c r="H4236" s="1"/>
      <c r="I4236" s="1"/>
      <c r="J4236" s="1"/>
      <c r="K4236" s="1"/>
      <c r="L4236" s="1"/>
      <c r="M4236" s="1"/>
      <c r="N4236" s="1"/>
      <c r="O4236" s="1"/>
      <c r="P4236" s="1"/>
      <c r="Q4236" s="1"/>
      <c r="R4236" s="1"/>
      <c r="S4236" s="1"/>
      <c r="T4236" s="1"/>
      <c r="U4236" s="1"/>
      <c r="V4236" s="1"/>
      <c r="W4236" s="1"/>
      <c r="X4236" s="1"/>
      <c r="Y4236" s="1"/>
      <c r="Z4236" s="1"/>
      <c r="AA4236" s="1"/>
      <c r="AB4236" s="1"/>
      <c r="AC4236" s="1"/>
      <c r="AD4236" s="1"/>
      <c r="AE4236" s="1"/>
      <c r="AF4236" s="1"/>
      <c r="AG4236" s="1"/>
      <c r="AH4236" s="1"/>
      <c r="AI4236" s="1"/>
      <c r="AJ4236" s="1"/>
      <c r="AK4236" s="1"/>
      <c r="AL4236" s="1"/>
      <c r="AM4236" s="1"/>
      <c r="AN4236" s="1"/>
      <c r="AO4236" s="1"/>
      <c r="AP4236" s="1"/>
      <c r="AQ4236" s="1"/>
      <c r="AR4236" s="1"/>
    </row>
    <row r="4237" ht="12.0" customHeight="1">
      <c r="A4237" s="1"/>
      <c r="B4237" s="1"/>
      <c r="C4237" s="1"/>
      <c r="D4237" s="1"/>
      <c r="E4237" s="1"/>
      <c r="F4237" s="1"/>
      <c r="G4237" s="1"/>
      <c r="H4237" s="1"/>
      <c r="I4237" s="1"/>
      <c r="J4237" s="1"/>
      <c r="K4237" s="1"/>
      <c r="L4237" s="1"/>
      <c r="M4237" s="1"/>
      <c r="N4237" s="1"/>
      <c r="O4237" s="1"/>
      <c r="P4237" s="1"/>
      <c r="Q4237" s="1"/>
      <c r="R4237" s="1"/>
      <c r="S4237" s="1"/>
      <c r="T4237" s="1"/>
      <c r="U4237" s="1"/>
      <c r="V4237" s="1"/>
      <c r="W4237" s="1"/>
      <c r="X4237" s="1"/>
      <c r="Y4237" s="1"/>
      <c r="Z4237" s="1"/>
      <c r="AA4237" s="1"/>
      <c r="AB4237" s="1"/>
      <c r="AC4237" s="1"/>
      <c r="AD4237" s="1"/>
      <c r="AE4237" s="1"/>
      <c r="AF4237" s="1"/>
      <c r="AG4237" s="1"/>
      <c r="AH4237" s="1"/>
      <c r="AI4237" s="1"/>
      <c r="AJ4237" s="1"/>
      <c r="AK4237" s="1"/>
      <c r="AL4237" s="1"/>
      <c r="AM4237" s="1"/>
      <c r="AN4237" s="1"/>
      <c r="AO4237" s="1"/>
      <c r="AP4237" s="1"/>
      <c r="AQ4237" s="1"/>
      <c r="AR4237" s="1"/>
    </row>
    <row r="4238" ht="12.0" customHeight="1">
      <c r="A4238" s="1"/>
      <c r="B4238" s="1"/>
      <c r="C4238" s="1"/>
      <c r="D4238" s="1"/>
      <c r="E4238" s="1"/>
      <c r="F4238" s="1"/>
      <c r="G4238" s="1"/>
      <c r="H4238" s="1"/>
      <c r="I4238" s="1"/>
      <c r="J4238" s="1"/>
      <c r="K4238" s="1"/>
      <c r="L4238" s="1"/>
      <c r="M4238" s="1"/>
      <c r="N4238" s="1"/>
      <c r="O4238" s="1"/>
      <c r="P4238" s="1"/>
      <c r="Q4238" s="1"/>
      <c r="R4238" s="1"/>
      <c r="S4238" s="1"/>
      <c r="T4238" s="1"/>
      <c r="U4238" s="1"/>
      <c r="V4238" s="1"/>
      <c r="W4238" s="1"/>
      <c r="X4238" s="1"/>
      <c r="Y4238" s="1"/>
      <c r="Z4238" s="1"/>
      <c r="AA4238" s="1"/>
      <c r="AB4238" s="1"/>
      <c r="AC4238" s="1"/>
      <c r="AD4238" s="1"/>
      <c r="AE4238" s="1"/>
      <c r="AF4238" s="1"/>
      <c r="AG4238" s="1"/>
      <c r="AH4238" s="1"/>
      <c r="AI4238" s="1"/>
      <c r="AJ4238" s="1"/>
      <c r="AK4238" s="1"/>
      <c r="AL4238" s="1"/>
      <c r="AM4238" s="1"/>
      <c r="AN4238" s="1"/>
      <c r="AO4238" s="1"/>
      <c r="AP4238" s="1"/>
      <c r="AQ4238" s="1"/>
      <c r="AR4238" s="1"/>
    </row>
    <row r="4239" ht="12.0" customHeight="1">
      <c r="A4239" s="1"/>
      <c r="B4239" s="1"/>
      <c r="C4239" s="1"/>
      <c r="D4239" s="1"/>
      <c r="E4239" s="1"/>
      <c r="F4239" s="1"/>
      <c r="G4239" s="1"/>
      <c r="H4239" s="1"/>
      <c r="I4239" s="1"/>
      <c r="J4239" s="1"/>
      <c r="K4239" s="1"/>
      <c r="L4239" s="1"/>
      <c r="M4239" s="1"/>
      <c r="N4239" s="1"/>
      <c r="O4239" s="1"/>
      <c r="P4239" s="1"/>
      <c r="Q4239" s="1"/>
      <c r="R4239" s="1"/>
      <c r="S4239" s="1"/>
      <c r="T4239" s="1"/>
      <c r="U4239" s="1"/>
      <c r="V4239" s="1"/>
      <c r="W4239" s="1"/>
      <c r="X4239" s="1"/>
      <c r="Y4239" s="1"/>
      <c r="Z4239" s="1"/>
      <c r="AA4239" s="1"/>
      <c r="AB4239" s="1"/>
      <c r="AC4239" s="1"/>
      <c r="AD4239" s="1"/>
      <c r="AE4239" s="1"/>
      <c r="AF4239" s="1"/>
      <c r="AG4239" s="1"/>
      <c r="AH4239" s="1"/>
      <c r="AI4239" s="1"/>
      <c r="AJ4239" s="1"/>
      <c r="AK4239" s="1"/>
      <c r="AL4239" s="1"/>
      <c r="AM4239" s="1"/>
      <c r="AN4239" s="1"/>
      <c r="AO4239" s="1"/>
      <c r="AP4239" s="1"/>
      <c r="AQ4239" s="1"/>
      <c r="AR4239" s="1"/>
    </row>
    <row r="4240" ht="12.0" customHeight="1">
      <c r="A4240" s="1"/>
      <c r="B4240" s="1"/>
      <c r="C4240" s="1"/>
      <c r="D4240" s="1"/>
      <c r="E4240" s="1"/>
      <c r="F4240" s="1"/>
      <c r="G4240" s="1"/>
      <c r="H4240" s="1"/>
      <c r="I4240" s="1"/>
      <c r="J4240" s="1"/>
      <c r="K4240" s="1"/>
      <c r="L4240" s="1"/>
      <c r="M4240" s="1"/>
      <c r="N4240" s="1"/>
      <c r="O4240" s="1"/>
      <c r="P4240" s="1"/>
      <c r="Q4240" s="1"/>
      <c r="R4240" s="1"/>
      <c r="S4240" s="1"/>
      <c r="T4240" s="1"/>
      <c r="U4240" s="1"/>
      <c r="V4240" s="1"/>
      <c r="W4240" s="1"/>
      <c r="X4240" s="1"/>
      <c r="Y4240" s="1"/>
      <c r="Z4240" s="1"/>
      <c r="AA4240" s="1"/>
      <c r="AB4240" s="1"/>
      <c r="AC4240" s="1"/>
      <c r="AD4240" s="1"/>
      <c r="AE4240" s="1"/>
      <c r="AF4240" s="1"/>
      <c r="AG4240" s="1"/>
      <c r="AH4240" s="1"/>
      <c r="AI4240" s="1"/>
      <c r="AJ4240" s="1"/>
      <c r="AK4240" s="1"/>
      <c r="AL4240" s="1"/>
      <c r="AM4240" s="1"/>
      <c r="AN4240" s="1"/>
      <c r="AO4240" s="1"/>
      <c r="AP4240" s="1"/>
      <c r="AQ4240" s="1"/>
      <c r="AR4240" s="1"/>
    </row>
    <row r="4241" ht="12.0" customHeight="1">
      <c r="A4241" s="1"/>
      <c r="B4241" s="1"/>
      <c r="C4241" s="1"/>
      <c r="D4241" s="1"/>
      <c r="E4241" s="1"/>
      <c r="F4241" s="1"/>
      <c r="G4241" s="1"/>
      <c r="H4241" s="1"/>
      <c r="I4241" s="1"/>
      <c r="J4241" s="1"/>
      <c r="K4241" s="1"/>
      <c r="L4241" s="1"/>
      <c r="M4241" s="1"/>
      <c r="N4241" s="1"/>
      <c r="O4241" s="1"/>
      <c r="P4241" s="1"/>
      <c r="Q4241" s="1"/>
      <c r="R4241" s="1"/>
      <c r="S4241" s="1"/>
      <c r="T4241" s="1"/>
      <c r="U4241" s="1"/>
      <c r="V4241" s="1"/>
      <c r="W4241" s="1"/>
      <c r="X4241" s="1"/>
      <c r="Y4241" s="1"/>
      <c r="Z4241" s="1"/>
      <c r="AA4241" s="1"/>
      <c r="AB4241" s="1"/>
      <c r="AC4241" s="1"/>
      <c r="AD4241" s="1"/>
      <c r="AE4241" s="1"/>
      <c r="AF4241" s="1"/>
      <c r="AG4241" s="1"/>
      <c r="AH4241" s="1"/>
      <c r="AI4241" s="1"/>
      <c r="AJ4241" s="1"/>
      <c r="AK4241" s="1"/>
      <c r="AL4241" s="1"/>
      <c r="AM4241" s="1"/>
      <c r="AN4241" s="1"/>
      <c r="AO4241" s="1"/>
      <c r="AP4241" s="1"/>
      <c r="AQ4241" s="1"/>
      <c r="AR4241" s="1"/>
    </row>
    <row r="4242" ht="12.0" customHeight="1">
      <c r="A4242" s="1"/>
      <c r="B4242" s="1"/>
      <c r="C4242" s="1"/>
      <c r="D4242" s="1"/>
      <c r="E4242" s="1"/>
      <c r="F4242" s="1"/>
      <c r="G4242" s="1"/>
      <c r="H4242" s="1"/>
      <c r="I4242" s="1"/>
      <c r="J4242" s="1"/>
      <c r="K4242" s="1"/>
      <c r="L4242" s="1"/>
      <c r="M4242" s="1"/>
      <c r="N4242" s="1"/>
      <c r="O4242" s="1"/>
      <c r="P4242" s="1"/>
      <c r="Q4242" s="1"/>
      <c r="R4242" s="1"/>
      <c r="S4242" s="1"/>
      <c r="T4242" s="1"/>
      <c r="U4242" s="1"/>
      <c r="V4242" s="1"/>
      <c r="W4242" s="1"/>
      <c r="X4242" s="1"/>
      <c r="Y4242" s="1"/>
      <c r="Z4242" s="1"/>
      <c r="AA4242" s="1"/>
      <c r="AB4242" s="1"/>
      <c r="AC4242" s="1"/>
      <c r="AD4242" s="1"/>
      <c r="AE4242" s="1"/>
      <c r="AF4242" s="1"/>
      <c r="AG4242" s="1"/>
      <c r="AH4242" s="1"/>
      <c r="AI4242" s="1"/>
      <c r="AJ4242" s="1"/>
      <c r="AK4242" s="1"/>
      <c r="AL4242" s="1"/>
      <c r="AM4242" s="1"/>
      <c r="AN4242" s="1"/>
      <c r="AO4242" s="1"/>
      <c r="AP4242" s="1"/>
      <c r="AQ4242" s="1"/>
      <c r="AR4242" s="1"/>
    </row>
    <row r="4243" ht="12.0" customHeight="1">
      <c r="A4243" s="1"/>
      <c r="B4243" s="1"/>
      <c r="C4243" s="1"/>
      <c r="D4243" s="1"/>
      <c r="E4243" s="1"/>
      <c r="F4243" s="1"/>
      <c r="G4243" s="1"/>
      <c r="H4243" s="1"/>
      <c r="I4243" s="1"/>
      <c r="J4243" s="1"/>
      <c r="K4243" s="1"/>
      <c r="L4243" s="1"/>
      <c r="M4243" s="1"/>
      <c r="N4243" s="1"/>
      <c r="O4243" s="1"/>
      <c r="P4243" s="1"/>
      <c r="Q4243" s="1"/>
      <c r="R4243" s="1"/>
      <c r="S4243" s="1"/>
      <c r="T4243" s="1"/>
      <c r="U4243" s="1"/>
      <c r="V4243" s="1"/>
      <c r="W4243" s="1"/>
      <c r="X4243" s="1"/>
      <c r="Y4243" s="1"/>
      <c r="Z4243" s="1"/>
      <c r="AA4243" s="1"/>
      <c r="AB4243" s="1"/>
      <c r="AC4243" s="1"/>
      <c r="AD4243" s="1"/>
      <c r="AE4243" s="1"/>
      <c r="AF4243" s="1"/>
      <c r="AG4243" s="1"/>
      <c r="AH4243" s="1"/>
      <c r="AI4243" s="1"/>
      <c r="AJ4243" s="1"/>
      <c r="AK4243" s="1"/>
      <c r="AL4243" s="1"/>
      <c r="AM4243" s="1"/>
      <c r="AN4243" s="1"/>
      <c r="AO4243" s="1"/>
      <c r="AP4243" s="1"/>
      <c r="AQ4243" s="1"/>
      <c r="AR4243" s="1"/>
    </row>
    <row r="4244" ht="12.0" customHeight="1">
      <c r="A4244" s="1"/>
      <c r="B4244" s="1"/>
      <c r="C4244" s="1"/>
      <c r="D4244" s="1"/>
      <c r="E4244" s="1"/>
      <c r="F4244" s="1"/>
      <c r="G4244" s="1"/>
      <c r="H4244" s="1"/>
      <c r="I4244" s="1"/>
      <c r="J4244" s="1"/>
      <c r="K4244" s="1"/>
      <c r="L4244" s="1"/>
      <c r="M4244" s="1"/>
      <c r="N4244" s="1"/>
      <c r="O4244" s="1"/>
      <c r="P4244" s="1"/>
      <c r="Q4244" s="1"/>
      <c r="R4244" s="1"/>
      <c r="S4244" s="1"/>
      <c r="T4244" s="1"/>
      <c r="U4244" s="1"/>
      <c r="V4244" s="1"/>
      <c r="W4244" s="1"/>
      <c r="X4244" s="1"/>
      <c r="Y4244" s="1"/>
      <c r="Z4244" s="1"/>
      <c r="AA4244" s="1"/>
      <c r="AB4244" s="1"/>
      <c r="AC4244" s="1"/>
      <c r="AD4244" s="1"/>
      <c r="AE4244" s="1"/>
      <c r="AF4244" s="1"/>
      <c r="AG4244" s="1"/>
      <c r="AH4244" s="1"/>
      <c r="AI4244" s="1"/>
      <c r="AJ4244" s="1"/>
      <c r="AK4244" s="1"/>
      <c r="AL4244" s="1"/>
      <c r="AM4244" s="1"/>
      <c r="AN4244" s="1"/>
      <c r="AO4244" s="1"/>
      <c r="AP4244" s="1"/>
      <c r="AQ4244" s="1"/>
      <c r="AR4244" s="1"/>
    </row>
    <row r="4245" ht="12.0" customHeight="1">
      <c r="A4245" s="1"/>
      <c r="B4245" s="1"/>
      <c r="C4245" s="1"/>
      <c r="D4245" s="1"/>
      <c r="E4245" s="1"/>
      <c r="F4245" s="1"/>
      <c r="G4245" s="1"/>
      <c r="H4245" s="1"/>
      <c r="I4245" s="1"/>
      <c r="J4245" s="1"/>
      <c r="K4245" s="1"/>
      <c r="L4245" s="1"/>
      <c r="M4245" s="1"/>
      <c r="N4245" s="1"/>
      <c r="O4245" s="1"/>
      <c r="P4245" s="1"/>
      <c r="Q4245" s="1"/>
      <c r="R4245" s="1"/>
      <c r="S4245" s="1"/>
      <c r="T4245" s="1"/>
      <c r="U4245" s="1"/>
      <c r="V4245" s="1"/>
      <c r="W4245" s="1"/>
      <c r="X4245" s="1"/>
      <c r="Y4245" s="1"/>
      <c r="Z4245" s="1"/>
      <c r="AA4245" s="1"/>
      <c r="AB4245" s="1"/>
      <c r="AC4245" s="1"/>
      <c r="AD4245" s="1"/>
      <c r="AE4245" s="1"/>
      <c r="AF4245" s="1"/>
      <c r="AG4245" s="1"/>
      <c r="AH4245" s="1"/>
      <c r="AI4245" s="1"/>
      <c r="AJ4245" s="1"/>
      <c r="AK4245" s="1"/>
      <c r="AL4245" s="1"/>
      <c r="AM4245" s="1"/>
      <c r="AN4245" s="1"/>
      <c r="AO4245" s="1"/>
      <c r="AP4245" s="1"/>
      <c r="AQ4245" s="1"/>
      <c r="AR4245" s="1"/>
    </row>
    <row r="4246" ht="12.0" customHeight="1">
      <c r="A4246" s="1"/>
      <c r="B4246" s="1"/>
      <c r="C4246" s="1"/>
      <c r="D4246" s="1"/>
      <c r="E4246" s="1"/>
      <c r="F4246" s="1"/>
      <c r="G4246" s="1"/>
      <c r="H4246" s="1"/>
      <c r="I4246" s="1"/>
      <c r="J4246" s="1"/>
      <c r="K4246" s="1"/>
      <c r="L4246" s="1"/>
      <c r="M4246" s="1"/>
      <c r="N4246" s="1"/>
      <c r="O4246" s="1"/>
      <c r="P4246" s="1"/>
      <c r="Q4246" s="1"/>
      <c r="R4246" s="1"/>
      <c r="S4246" s="1"/>
      <c r="T4246" s="1"/>
      <c r="U4246" s="1"/>
      <c r="V4246" s="1"/>
      <c r="W4246" s="1"/>
      <c r="X4246" s="1"/>
      <c r="Y4246" s="1"/>
      <c r="Z4246" s="1"/>
      <c r="AA4246" s="1"/>
      <c r="AB4246" s="1"/>
      <c r="AC4246" s="1"/>
      <c r="AD4246" s="1"/>
      <c r="AE4246" s="1"/>
      <c r="AF4246" s="1"/>
      <c r="AG4246" s="1"/>
      <c r="AH4246" s="1"/>
      <c r="AI4246" s="1"/>
      <c r="AJ4246" s="1"/>
      <c r="AK4246" s="1"/>
      <c r="AL4246" s="1"/>
      <c r="AM4246" s="1"/>
      <c r="AN4246" s="1"/>
      <c r="AO4246" s="1"/>
      <c r="AP4246" s="1"/>
      <c r="AQ4246" s="1"/>
      <c r="AR4246" s="1"/>
    </row>
    <row r="4247" ht="12.0" customHeight="1">
      <c r="A4247" s="1"/>
      <c r="B4247" s="1"/>
      <c r="C4247" s="1"/>
      <c r="D4247" s="1"/>
      <c r="E4247" s="1"/>
      <c r="F4247" s="1"/>
      <c r="G4247" s="1"/>
      <c r="H4247" s="1"/>
      <c r="I4247" s="1"/>
      <c r="J4247" s="1"/>
      <c r="K4247" s="1"/>
      <c r="L4247" s="1"/>
      <c r="M4247" s="1"/>
      <c r="N4247" s="1"/>
      <c r="O4247" s="1"/>
      <c r="P4247" s="1"/>
      <c r="Q4247" s="1"/>
      <c r="R4247" s="1"/>
      <c r="S4247" s="1"/>
      <c r="T4247" s="1"/>
      <c r="U4247" s="1"/>
      <c r="V4247" s="1"/>
      <c r="W4247" s="1"/>
      <c r="X4247" s="1"/>
      <c r="Y4247" s="1"/>
      <c r="Z4247" s="1"/>
      <c r="AA4247" s="1"/>
      <c r="AB4247" s="1"/>
      <c r="AC4247" s="1"/>
      <c r="AD4247" s="1"/>
      <c r="AE4247" s="1"/>
      <c r="AF4247" s="1"/>
      <c r="AG4247" s="1"/>
      <c r="AH4247" s="1"/>
      <c r="AI4247" s="1"/>
      <c r="AJ4247" s="1"/>
      <c r="AK4247" s="1"/>
      <c r="AL4247" s="1"/>
      <c r="AM4247" s="1"/>
      <c r="AN4247" s="1"/>
      <c r="AO4247" s="1"/>
      <c r="AP4247" s="1"/>
      <c r="AQ4247" s="1"/>
      <c r="AR4247" s="1"/>
    </row>
    <row r="4248" ht="12.0" customHeight="1">
      <c r="A4248" s="1"/>
      <c r="B4248" s="1"/>
      <c r="C4248" s="1"/>
      <c r="D4248" s="1"/>
      <c r="E4248" s="1"/>
      <c r="F4248" s="1"/>
      <c r="G4248" s="1"/>
      <c r="H4248" s="1"/>
      <c r="I4248" s="1"/>
      <c r="J4248" s="1"/>
      <c r="K4248" s="1"/>
      <c r="L4248" s="1"/>
      <c r="M4248" s="1"/>
      <c r="N4248" s="1"/>
      <c r="O4248" s="1"/>
      <c r="P4248" s="1"/>
      <c r="Q4248" s="1"/>
      <c r="R4248" s="1"/>
      <c r="S4248" s="1"/>
      <c r="T4248" s="1"/>
      <c r="U4248" s="1"/>
      <c r="V4248" s="1"/>
      <c r="W4248" s="1"/>
      <c r="X4248" s="1"/>
      <c r="Y4248" s="1"/>
      <c r="Z4248" s="1"/>
      <c r="AA4248" s="1"/>
      <c r="AB4248" s="1"/>
      <c r="AC4248" s="1"/>
      <c r="AD4248" s="1"/>
      <c r="AE4248" s="1"/>
      <c r="AF4248" s="1"/>
      <c r="AG4248" s="1"/>
      <c r="AH4248" s="1"/>
      <c r="AI4248" s="1"/>
      <c r="AJ4248" s="1"/>
      <c r="AK4248" s="1"/>
      <c r="AL4248" s="1"/>
      <c r="AM4248" s="1"/>
      <c r="AN4248" s="1"/>
      <c r="AO4248" s="1"/>
      <c r="AP4248" s="1"/>
      <c r="AQ4248" s="1"/>
      <c r="AR4248" s="1"/>
    </row>
    <row r="4249" ht="12.0" customHeight="1">
      <c r="A4249" s="1"/>
      <c r="B4249" s="1"/>
      <c r="C4249" s="1"/>
      <c r="D4249" s="1"/>
      <c r="E4249" s="1"/>
      <c r="F4249" s="1"/>
      <c r="G4249" s="1"/>
      <c r="H4249" s="1"/>
      <c r="I4249" s="1"/>
      <c r="J4249" s="1"/>
      <c r="K4249" s="1"/>
      <c r="L4249" s="1"/>
      <c r="M4249" s="1"/>
      <c r="N4249" s="1"/>
      <c r="O4249" s="1"/>
      <c r="P4249" s="1"/>
      <c r="Q4249" s="1"/>
      <c r="R4249" s="1"/>
      <c r="S4249" s="1"/>
      <c r="T4249" s="1"/>
      <c r="U4249" s="1"/>
      <c r="V4249" s="1"/>
      <c r="W4249" s="1"/>
      <c r="X4249" s="1"/>
      <c r="Y4249" s="1"/>
      <c r="Z4249" s="1"/>
      <c r="AA4249" s="1"/>
      <c r="AB4249" s="1"/>
      <c r="AC4249" s="1"/>
      <c r="AD4249" s="1"/>
      <c r="AE4249" s="1"/>
      <c r="AF4249" s="1"/>
      <c r="AG4249" s="1"/>
      <c r="AH4249" s="1"/>
      <c r="AI4249" s="1"/>
      <c r="AJ4249" s="1"/>
      <c r="AK4249" s="1"/>
      <c r="AL4249" s="1"/>
      <c r="AM4249" s="1"/>
      <c r="AN4249" s="1"/>
      <c r="AO4249" s="1"/>
      <c r="AP4249" s="1"/>
      <c r="AQ4249" s="1"/>
      <c r="AR4249" s="1"/>
    </row>
    <row r="4250" ht="12.0" customHeight="1">
      <c r="A4250" s="1"/>
      <c r="B4250" s="1"/>
      <c r="C4250" s="1"/>
      <c r="D4250" s="1"/>
      <c r="E4250" s="1"/>
      <c r="F4250" s="1"/>
      <c r="G4250" s="1"/>
      <c r="H4250" s="1"/>
      <c r="I4250" s="1"/>
      <c r="J4250" s="1"/>
      <c r="K4250" s="1"/>
      <c r="L4250" s="1"/>
      <c r="M4250" s="1"/>
      <c r="N4250" s="1"/>
      <c r="O4250" s="1"/>
      <c r="P4250" s="1"/>
      <c r="Q4250" s="1"/>
      <c r="R4250" s="1"/>
      <c r="S4250" s="1"/>
      <c r="T4250" s="1"/>
      <c r="U4250" s="1"/>
      <c r="V4250" s="1"/>
      <c r="W4250" s="1"/>
      <c r="X4250" s="1"/>
      <c r="Y4250" s="1"/>
      <c r="Z4250" s="1"/>
      <c r="AA4250" s="1"/>
      <c r="AB4250" s="1"/>
      <c r="AC4250" s="1"/>
      <c r="AD4250" s="1"/>
      <c r="AE4250" s="1"/>
      <c r="AF4250" s="1"/>
      <c r="AG4250" s="1"/>
      <c r="AH4250" s="1"/>
      <c r="AI4250" s="1"/>
      <c r="AJ4250" s="1"/>
      <c r="AK4250" s="1"/>
      <c r="AL4250" s="1"/>
      <c r="AM4250" s="1"/>
      <c r="AN4250" s="1"/>
      <c r="AO4250" s="1"/>
      <c r="AP4250" s="1"/>
      <c r="AQ4250" s="1"/>
      <c r="AR4250" s="1"/>
    </row>
    <row r="4251" ht="12.0" customHeight="1">
      <c r="A4251" s="1"/>
      <c r="B4251" s="1"/>
      <c r="C4251" s="1"/>
      <c r="D4251" s="1"/>
      <c r="E4251" s="1"/>
      <c r="F4251" s="1"/>
      <c r="G4251" s="1"/>
      <c r="H4251" s="1"/>
      <c r="I4251" s="1"/>
      <c r="J4251" s="1"/>
      <c r="K4251" s="1"/>
      <c r="L4251" s="1"/>
      <c r="M4251" s="1"/>
      <c r="N4251" s="1"/>
      <c r="O4251" s="1"/>
      <c r="P4251" s="1"/>
      <c r="Q4251" s="1"/>
      <c r="R4251" s="1"/>
      <c r="S4251" s="1"/>
      <c r="T4251" s="1"/>
      <c r="U4251" s="1"/>
      <c r="V4251" s="1"/>
      <c r="W4251" s="1"/>
      <c r="X4251" s="1"/>
      <c r="Y4251" s="1"/>
      <c r="Z4251" s="1"/>
      <c r="AA4251" s="1"/>
      <c r="AB4251" s="1"/>
      <c r="AC4251" s="1"/>
      <c r="AD4251" s="1"/>
      <c r="AE4251" s="1"/>
      <c r="AF4251" s="1"/>
      <c r="AG4251" s="1"/>
      <c r="AH4251" s="1"/>
      <c r="AI4251" s="1"/>
      <c r="AJ4251" s="1"/>
      <c r="AK4251" s="1"/>
      <c r="AL4251" s="1"/>
      <c r="AM4251" s="1"/>
      <c r="AN4251" s="1"/>
      <c r="AO4251" s="1"/>
      <c r="AP4251" s="1"/>
      <c r="AQ4251" s="1"/>
      <c r="AR4251" s="1"/>
    </row>
    <row r="4252" ht="12.0" customHeight="1">
      <c r="A4252" s="1"/>
      <c r="B4252" s="1"/>
      <c r="C4252" s="1"/>
      <c r="D4252" s="1"/>
      <c r="E4252" s="1"/>
      <c r="F4252" s="1"/>
      <c r="G4252" s="1"/>
      <c r="H4252" s="1"/>
      <c r="I4252" s="1"/>
      <c r="J4252" s="1"/>
      <c r="K4252" s="1"/>
      <c r="L4252" s="1"/>
      <c r="M4252" s="1"/>
      <c r="N4252" s="1"/>
      <c r="O4252" s="1"/>
      <c r="P4252" s="1"/>
      <c r="Q4252" s="1"/>
      <c r="R4252" s="1"/>
      <c r="S4252" s="1"/>
      <c r="T4252" s="1"/>
      <c r="U4252" s="1"/>
      <c r="V4252" s="1"/>
      <c r="W4252" s="1"/>
      <c r="X4252" s="1"/>
      <c r="Y4252" s="1"/>
      <c r="Z4252" s="1"/>
      <c r="AA4252" s="1"/>
      <c r="AB4252" s="1"/>
      <c r="AC4252" s="1"/>
      <c r="AD4252" s="1"/>
      <c r="AE4252" s="1"/>
      <c r="AF4252" s="1"/>
      <c r="AG4252" s="1"/>
      <c r="AH4252" s="1"/>
      <c r="AI4252" s="1"/>
      <c r="AJ4252" s="1"/>
      <c r="AK4252" s="1"/>
      <c r="AL4252" s="1"/>
      <c r="AM4252" s="1"/>
      <c r="AN4252" s="1"/>
      <c r="AO4252" s="1"/>
      <c r="AP4252" s="1"/>
      <c r="AQ4252" s="1"/>
      <c r="AR4252" s="1"/>
    </row>
    <row r="4253" ht="12.0" customHeight="1">
      <c r="A4253" s="1"/>
      <c r="B4253" s="1"/>
      <c r="C4253" s="1"/>
      <c r="D4253" s="1"/>
      <c r="E4253" s="1"/>
      <c r="F4253" s="1"/>
      <c r="G4253" s="1"/>
      <c r="H4253" s="1"/>
      <c r="I4253" s="1"/>
      <c r="J4253" s="1"/>
      <c r="K4253" s="1"/>
      <c r="L4253" s="1"/>
      <c r="M4253" s="1"/>
      <c r="N4253" s="1"/>
      <c r="O4253" s="1"/>
      <c r="P4253" s="1"/>
      <c r="Q4253" s="1"/>
      <c r="R4253" s="1"/>
      <c r="S4253" s="1"/>
      <c r="T4253" s="1"/>
      <c r="U4253" s="1"/>
      <c r="V4253" s="1"/>
      <c r="W4253" s="1"/>
      <c r="X4253" s="1"/>
      <c r="Y4253" s="1"/>
      <c r="Z4253" s="1"/>
      <c r="AA4253" s="1"/>
      <c r="AB4253" s="1"/>
      <c r="AC4253" s="1"/>
      <c r="AD4253" s="1"/>
      <c r="AE4253" s="1"/>
      <c r="AF4253" s="1"/>
      <c r="AG4253" s="1"/>
      <c r="AH4253" s="1"/>
      <c r="AI4253" s="1"/>
      <c r="AJ4253" s="1"/>
      <c r="AK4253" s="1"/>
      <c r="AL4253" s="1"/>
      <c r="AM4253" s="1"/>
      <c r="AN4253" s="1"/>
      <c r="AO4253" s="1"/>
      <c r="AP4253" s="1"/>
      <c r="AQ4253" s="1"/>
      <c r="AR4253" s="1"/>
    </row>
    <row r="4254" ht="12.0" customHeight="1">
      <c r="A4254" s="1"/>
      <c r="B4254" s="1"/>
      <c r="C4254" s="1"/>
      <c r="D4254" s="1"/>
      <c r="E4254" s="1"/>
      <c r="F4254" s="1"/>
      <c r="G4254" s="1"/>
      <c r="H4254" s="1"/>
      <c r="I4254" s="1"/>
      <c r="J4254" s="1"/>
      <c r="K4254" s="1"/>
      <c r="L4254" s="1"/>
      <c r="M4254" s="1"/>
      <c r="N4254" s="1"/>
      <c r="O4254" s="1"/>
      <c r="P4254" s="1"/>
      <c r="Q4254" s="1"/>
      <c r="R4254" s="1"/>
      <c r="S4254" s="1"/>
      <c r="T4254" s="1"/>
      <c r="U4254" s="1"/>
      <c r="V4254" s="1"/>
      <c r="W4254" s="1"/>
      <c r="X4254" s="1"/>
      <c r="Y4254" s="1"/>
      <c r="Z4254" s="1"/>
      <c r="AA4254" s="1"/>
      <c r="AB4254" s="1"/>
      <c r="AC4254" s="1"/>
      <c r="AD4254" s="1"/>
      <c r="AE4254" s="1"/>
      <c r="AF4254" s="1"/>
      <c r="AG4254" s="1"/>
      <c r="AH4254" s="1"/>
      <c r="AI4254" s="1"/>
      <c r="AJ4254" s="1"/>
      <c r="AK4254" s="1"/>
      <c r="AL4254" s="1"/>
      <c r="AM4254" s="1"/>
      <c r="AN4254" s="1"/>
      <c r="AO4254" s="1"/>
      <c r="AP4254" s="1"/>
      <c r="AQ4254" s="1"/>
      <c r="AR4254" s="1"/>
    </row>
    <row r="4255" ht="12.0" customHeight="1">
      <c r="A4255" s="1"/>
      <c r="B4255" s="1"/>
      <c r="C4255" s="1"/>
      <c r="D4255" s="1"/>
      <c r="E4255" s="1"/>
      <c r="F4255" s="1"/>
      <c r="G4255" s="1"/>
      <c r="H4255" s="1"/>
      <c r="I4255" s="1"/>
      <c r="J4255" s="1"/>
      <c r="K4255" s="1"/>
      <c r="L4255" s="1"/>
      <c r="M4255" s="1"/>
      <c r="N4255" s="1"/>
      <c r="O4255" s="1"/>
      <c r="P4255" s="1"/>
      <c r="Q4255" s="1"/>
      <c r="R4255" s="1"/>
      <c r="S4255" s="1"/>
      <c r="T4255" s="1"/>
      <c r="U4255" s="1"/>
      <c r="V4255" s="1"/>
      <c r="W4255" s="1"/>
      <c r="X4255" s="1"/>
      <c r="Y4255" s="1"/>
      <c r="Z4255" s="1"/>
      <c r="AA4255" s="1"/>
      <c r="AB4255" s="1"/>
      <c r="AC4255" s="1"/>
      <c r="AD4255" s="1"/>
      <c r="AE4255" s="1"/>
      <c r="AF4255" s="1"/>
      <c r="AG4255" s="1"/>
      <c r="AH4255" s="1"/>
      <c r="AI4255" s="1"/>
      <c r="AJ4255" s="1"/>
      <c r="AK4255" s="1"/>
      <c r="AL4255" s="1"/>
      <c r="AM4255" s="1"/>
      <c r="AN4255" s="1"/>
      <c r="AO4255" s="1"/>
      <c r="AP4255" s="1"/>
      <c r="AQ4255" s="1"/>
      <c r="AR4255" s="1"/>
    </row>
    <row r="4256" ht="12.0" customHeight="1">
      <c r="A4256" s="1"/>
      <c r="B4256" s="1"/>
      <c r="C4256" s="1"/>
      <c r="D4256" s="1"/>
      <c r="E4256" s="1"/>
      <c r="F4256" s="1"/>
      <c r="G4256" s="1"/>
      <c r="H4256" s="1"/>
      <c r="I4256" s="1"/>
      <c r="J4256" s="1"/>
      <c r="K4256" s="1"/>
      <c r="L4256" s="1"/>
      <c r="M4256" s="1"/>
      <c r="N4256" s="1"/>
      <c r="O4256" s="1"/>
      <c r="P4256" s="1"/>
      <c r="Q4256" s="1"/>
      <c r="R4256" s="1"/>
      <c r="S4256" s="1"/>
      <c r="T4256" s="1"/>
      <c r="U4256" s="1"/>
      <c r="V4256" s="1"/>
      <c r="W4256" s="1"/>
      <c r="X4256" s="1"/>
      <c r="Y4256" s="1"/>
      <c r="Z4256" s="1"/>
      <c r="AA4256" s="1"/>
      <c r="AB4256" s="1"/>
      <c r="AC4256" s="1"/>
      <c r="AD4256" s="1"/>
      <c r="AE4256" s="1"/>
      <c r="AF4256" s="1"/>
      <c r="AG4256" s="1"/>
      <c r="AH4256" s="1"/>
      <c r="AI4256" s="1"/>
      <c r="AJ4256" s="1"/>
      <c r="AK4256" s="1"/>
      <c r="AL4256" s="1"/>
      <c r="AM4256" s="1"/>
      <c r="AN4256" s="1"/>
      <c r="AO4256" s="1"/>
      <c r="AP4256" s="1"/>
      <c r="AQ4256" s="1"/>
      <c r="AR4256" s="1"/>
    </row>
    <row r="4257" ht="12.0" customHeight="1">
      <c r="A4257" s="1"/>
      <c r="B4257" s="1"/>
      <c r="C4257" s="1"/>
      <c r="D4257" s="1"/>
      <c r="E4257" s="1"/>
      <c r="F4257" s="1"/>
      <c r="G4257" s="1"/>
      <c r="H4257" s="1"/>
      <c r="I4257" s="1"/>
      <c r="J4257" s="1"/>
      <c r="K4257" s="1"/>
      <c r="L4257" s="1"/>
      <c r="M4257" s="1"/>
      <c r="N4257" s="1"/>
      <c r="O4257" s="1"/>
      <c r="P4257" s="1"/>
      <c r="Q4257" s="1"/>
      <c r="R4257" s="1"/>
      <c r="S4257" s="1"/>
      <c r="T4257" s="1"/>
      <c r="U4257" s="1"/>
      <c r="V4257" s="1"/>
      <c r="W4257" s="1"/>
      <c r="X4257" s="1"/>
      <c r="Y4257" s="1"/>
      <c r="Z4257" s="1"/>
      <c r="AA4257" s="1"/>
      <c r="AB4257" s="1"/>
      <c r="AC4257" s="1"/>
      <c r="AD4257" s="1"/>
      <c r="AE4257" s="1"/>
      <c r="AF4257" s="1"/>
      <c r="AG4257" s="1"/>
      <c r="AH4257" s="1"/>
      <c r="AI4257" s="1"/>
      <c r="AJ4257" s="1"/>
      <c r="AK4257" s="1"/>
      <c r="AL4257" s="1"/>
      <c r="AM4257" s="1"/>
      <c r="AN4257" s="1"/>
      <c r="AO4257" s="1"/>
      <c r="AP4257" s="1"/>
      <c r="AQ4257" s="1"/>
      <c r="AR4257" s="1"/>
    </row>
    <row r="4258" ht="12.0" customHeight="1">
      <c r="A4258" s="1"/>
      <c r="B4258" s="1"/>
      <c r="C4258" s="1"/>
      <c r="D4258" s="1"/>
      <c r="E4258" s="1"/>
      <c r="F4258" s="1"/>
      <c r="G4258" s="1"/>
      <c r="H4258" s="1"/>
      <c r="I4258" s="1"/>
      <c r="J4258" s="1"/>
      <c r="K4258" s="1"/>
      <c r="L4258" s="1"/>
      <c r="M4258" s="1"/>
      <c r="N4258" s="1"/>
      <c r="O4258" s="1"/>
      <c r="P4258" s="1"/>
      <c r="Q4258" s="1"/>
      <c r="R4258" s="1"/>
      <c r="S4258" s="1"/>
      <c r="T4258" s="1"/>
      <c r="U4258" s="1"/>
      <c r="V4258" s="1"/>
      <c r="W4258" s="1"/>
      <c r="X4258" s="1"/>
      <c r="Y4258" s="1"/>
      <c r="Z4258" s="1"/>
      <c r="AA4258" s="1"/>
      <c r="AB4258" s="1"/>
      <c r="AC4258" s="1"/>
      <c r="AD4258" s="1"/>
      <c r="AE4258" s="1"/>
      <c r="AF4258" s="1"/>
      <c r="AG4258" s="1"/>
      <c r="AH4258" s="1"/>
      <c r="AI4258" s="1"/>
      <c r="AJ4258" s="1"/>
      <c r="AK4258" s="1"/>
      <c r="AL4258" s="1"/>
      <c r="AM4258" s="1"/>
      <c r="AN4258" s="1"/>
      <c r="AO4258" s="1"/>
      <c r="AP4258" s="1"/>
      <c r="AQ4258" s="1"/>
      <c r="AR4258" s="1"/>
    </row>
    <row r="4259" ht="12.0" customHeight="1">
      <c r="A4259" s="1"/>
      <c r="B4259" s="1"/>
      <c r="C4259" s="1"/>
      <c r="D4259" s="1"/>
      <c r="E4259" s="1"/>
      <c r="F4259" s="1"/>
      <c r="G4259" s="1"/>
      <c r="H4259" s="1"/>
      <c r="I4259" s="1"/>
      <c r="J4259" s="1"/>
      <c r="K4259" s="1"/>
      <c r="L4259" s="1"/>
      <c r="M4259" s="1"/>
      <c r="N4259" s="1"/>
      <c r="O4259" s="1"/>
      <c r="P4259" s="1"/>
      <c r="Q4259" s="1"/>
      <c r="R4259" s="1"/>
      <c r="S4259" s="1"/>
      <c r="T4259" s="1"/>
      <c r="U4259" s="1"/>
      <c r="V4259" s="1"/>
      <c r="W4259" s="1"/>
      <c r="X4259" s="1"/>
      <c r="Y4259" s="1"/>
      <c r="Z4259" s="1"/>
      <c r="AA4259" s="1"/>
      <c r="AB4259" s="1"/>
      <c r="AC4259" s="1"/>
      <c r="AD4259" s="1"/>
      <c r="AE4259" s="1"/>
      <c r="AF4259" s="1"/>
      <c r="AG4259" s="1"/>
      <c r="AH4259" s="1"/>
      <c r="AI4259" s="1"/>
      <c r="AJ4259" s="1"/>
      <c r="AK4259" s="1"/>
      <c r="AL4259" s="1"/>
      <c r="AM4259" s="1"/>
      <c r="AN4259" s="1"/>
      <c r="AO4259" s="1"/>
      <c r="AP4259" s="1"/>
      <c r="AQ4259" s="1"/>
      <c r="AR4259" s="1"/>
    </row>
    <row r="4260" ht="12.0" customHeight="1">
      <c r="A4260" s="1"/>
      <c r="B4260" s="1"/>
      <c r="C4260" s="1"/>
      <c r="D4260" s="1"/>
      <c r="E4260" s="1"/>
      <c r="F4260" s="1"/>
      <c r="G4260" s="1"/>
      <c r="H4260" s="1"/>
      <c r="I4260" s="1"/>
      <c r="J4260" s="1"/>
      <c r="K4260" s="1"/>
      <c r="L4260" s="1"/>
      <c r="M4260" s="1"/>
      <c r="N4260" s="1"/>
      <c r="O4260" s="1"/>
      <c r="P4260" s="1"/>
      <c r="Q4260" s="1"/>
      <c r="R4260" s="1"/>
      <c r="S4260" s="1"/>
      <c r="T4260" s="1"/>
      <c r="U4260" s="1"/>
      <c r="V4260" s="1"/>
      <c r="W4260" s="1"/>
      <c r="X4260" s="1"/>
      <c r="Y4260" s="1"/>
      <c r="Z4260" s="1"/>
      <c r="AA4260" s="1"/>
      <c r="AB4260" s="1"/>
      <c r="AC4260" s="1"/>
      <c r="AD4260" s="1"/>
      <c r="AE4260" s="1"/>
      <c r="AF4260" s="1"/>
      <c r="AG4260" s="1"/>
      <c r="AH4260" s="1"/>
      <c r="AI4260" s="1"/>
      <c r="AJ4260" s="1"/>
      <c r="AK4260" s="1"/>
      <c r="AL4260" s="1"/>
      <c r="AM4260" s="1"/>
      <c r="AN4260" s="1"/>
      <c r="AO4260" s="1"/>
      <c r="AP4260" s="1"/>
      <c r="AQ4260" s="1"/>
      <c r="AR4260" s="1"/>
    </row>
    <row r="4261" ht="12.0" customHeight="1">
      <c r="A4261" s="1"/>
      <c r="B4261" s="1"/>
      <c r="C4261" s="1"/>
      <c r="D4261" s="1"/>
      <c r="E4261" s="1"/>
      <c r="F4261" s="1"/>
      <c r="G4261" s="1"/>
      <c r="H4261" s="1"/>
      <c r="I4261" s="1"/>
      <c r="J4261" s="1"/>
      <c r="K4261" s="1"/>
      <c r="L4261" s="1"/>
      <c r="M4261" s="1"/>
      <c r="N4261" s="1"/>
      <c r="O4261" s="1"/>
      <c r="P4261" s="1"/>
      <c r="Q4261" s="1"/>
      <c r="R4261" s="1"/>
      <c r="S4261" s="1"/>
      <c r="T4261" s="1"/>
      <c r="U4261" s="1"/>
      <c r="V4261" s="1"/>
      <c r="W4261" s="1"/>
      <c r="X4261" s="1"/>
      <c r="Y4261" s="1"/>
      <c r="Z4261" s="1"/>
      <c r="AA4261" s="1"/>
      <c r="AB4261" s="1"/>
      <c r="AC4261" s="1"/>
      <c r="AD4261" s="1"/>
      <c r="AE4261" s="1"/>
      <c r="AF4261" s="1"/>
      <c r="AG4261" s="1"/>
      <c r="AH4261" s="1"/>
      <c r="AI4261" s="1"/>
      <c r="AJ4261" s="1"/>
      <c r="AK4261" s="1"/>
      <c r="AL4261" s="1"/>
      <c r="AM4261" s="1"/>
      <c r="AN4261" s="1"/>
      <c r="AO4261" s="1"/>
      <c r="AP4261" s="1"/>
      <c r="AQ4261" s="1"/>
      <c r="AR4261" s="1"/>
    </row>
    <row r="4262" ht="12.0" customHeight="1">
      <c r="A4262" s="1"/>
      <c r="B4262" s="1"/>
      <c r="C4262" s="1"/>
      <c r="D4262" s="1"/>
      <c r="E4262" s="1"/>
      <c r="F4262" s="1"/>
      <c r="G4262" s="1"/>
      <c r="H4262" s="1"/>
      <c r="I4262" s="1"/>
      <c r="J4262" s="1"/>
      <c r="K4262" s="1"/>
      <c r="L4262" s="1"/>
      <c r="M4262" s="1"/>
      <c r="N4262" s="1"/>
      <c r="O4262" s="1"/>
      <c r="P4262" s="1"/>
      <c r="Q4262" s="1"/>
      <c r="R4262" s="1"/>
      <c r="S4262" s="1"/>
      <c r="T4262" s="1"/>
      <c r="U4262" s="1"/>
      <c r="V4262" s="1"/>
      <c r="W4262" s="1"/>
      <c r="X4262" s="1"/>
      <c r="Y4262" s="1"/>
      <c r="Z4262" s="1"/>
      <c r="AA4262" s="1"/>
      <c r="AB4262" s="1"/>
      <c r="AC4262" s="1"/>
      <c r="AD4262" s="1"/>
      <c r="AE4262" s="1"/>
      <c r="AF4262" s="1"/>
      <c r="AG4262" s="1"/>
      <c r="AH4262" s="1"/>
      <c r="AI4262" s="1"/>
      <c r="AJ4262" s="1"/>
      <c r="AK4262" s="1"/>
      <c r="AL4262" s="1"/>
      <c r="AM4262" s="1"/>
      <c r="AN4262" s="1"/>
      <c r="AO4262" s="1"/>
      <c r="AP4262" s="1"/>
      <c r="AQ4262" s="1"/>
      <c r="AR4262" s="1"/>
    </row>
    <row r="4263" ht="12.0" customHeight="1">
      <c r="A4263" s="1"/>
      <c r="B4263" s="1"/>
      <c r="C4263" s="1"/>
      <c r="D4263" s="1"/>
      <c r="E4263" s="1"/>
      <c r="F4263" s="1"/>
      <c r="G4263" s="1"/>
      <c r="H4263" s="1"/>
      <c r="I4263" s="1"/>
      <c r="J4263" s="1"/>
      <c r="K4263" s="1"/>
      <c r="L4263" s="1"/>
      <c r="M4263" s="1"/>
      <c r="N4263" s="1"/>
      <c r="O4263" s="1"/>
      <c r="P4263" s="1"/>
      <c r="Q4263" s="1"/>
      <c r="R4263" s="1"/>
      <c r="S4263" s="1"/>
      <c r="T4263" s="1"/>
      <c r="U4263" s="1"/>
      <c r="V4263" s="1"/>
      <c r="W4263" s="1"/>
      <c r="X4263" s="1"/>
      <c r="Y4263" s="1"/>
      <c r="Z4263" s="1"/>
      <c r="AA4263" s="1"/>
      <c r="AB4263" s="1"/>
      <c r="AC4263" s="1"/>
      <c r="AD4263" s="1"/>
      <c r="AE4263" s="1"/>
      <c r="AF4263" s="1"/>
      <c r="AG4263" s="1"/>
      <c r="AH4263" s="1"/>
      <c r="AI4263" s="1"/>
      <c r="AJ4263" s="1"/>
      <c r="AK4263" s="1"/>
      <c r="AL4263" s="1"/>
      <c r="AM4263" s="1"/>
      <c r="AN4263" s="1"/>
      <c r="AO4263" s="1"/>
      <c r="AP4263" s="1"/>
      <c r="AQ4263" s="1"/>
      <c r="AR4263" s="1"/>
    </row>
    <row r="4264" ht="12.0" customHeight="1">
      <c r="A4264" s="1"/>
      <c r="B4264" s="1"/>
      <c r="C4264" s="1"/>
      <c r="D4264" s="1"/>
      <c r="E4264" s="1"/>
      <c r="F4264" s="1"/>
      <c r="G4264" s="1"/>
      <c r="H4264" s="1"/>
      <c r="I4264" s="1"/>
      <c r="J4264" s="1"/>
      <c r="K4264" s="1"/>
      <c r="L4264" s="1"/>
      <c r="M4264" s="1"/>
      <c r="N4264" s="1"/>
      <c r="O4264" s="1"/>
      <c r="P4264" s="1"/>
      <c r="Q4264" s="1"/>
      <c r="R4264" s="1"/>
      <c r="S4264" s="1"/>
      <c r="T4264" s="1"/>
      <c r="U4264" s="1"/>
      <c r="V4264" s="1"/>
      <c r="W4264" s="1"/>
      <c r="X4264" s="1"/>
      <c r="Y4264" s="1"/>
      <c r="Z4264" s="1"/>
      <c r="AA4264" s="1"/>
      <c r="AB4264" s="1"/>
      <c r="AC4264" s="1"/>
      <c r="AD4264" s="1"/>
      <c r="AE4264" s="1"/>
      <c r="AF4264" s="1"/>
      <c r="AG4264" s="1"/>
      <c r="AH4264" s="1"/>
      <c r="AI4264" s="1"/>
      <c r="AJ4264" s="1"/>
      <c r="AK4264" s="1"/>
      <c r="AL4264" s="1"/>
      <c r="AM4264" s="1"/>
      <c r="AN4264" s="1"/>
      <c r="AO4264" s="1"/>
      <c r="AP4264" s="1"/>
      <c r="AQ4264" s="1"/>
      <c r="AR4264" s="1"/>
    </row>
    <row r="4265" ht="12.0" customHeight="1">
      <c r="A4265" s="1"/>
      <c r="B4265" s="1"/>
      <c r="C4265" s="1"/>
      <c r="D4265" s="1"/>
      <c r="E4265" s="1"/>
      <c r="F4265" s="1"/>
      <c r="G4265" s="1"/>
      <c r="H4265" s="1"/>
      <c r="I4265" s="1"/>
      <c r="J4265" s="1"/>
      <c r="K4265" s="1"/>
      <c r="L4265" s="1"/>
      <c r="M4265" s="1"/>
      <c r="N4265" s="1"/>
      <c r="O4265" s="1"/>
      <c r="P4265" s="1"/>
      <c r="Q4265" s="1"/>
      <c r="R4265" s="1"/>
      <c r="S4265" s="1"/>
      <c r="T4265" s="1"/>
      <c r="U4265" s="1"/>
      <c r="V4265" s="1"/>
      <c r="W4265" s="1"/>
      <c r="X4265" s="1"/>
      <c r="Y4265" s="1"/>
      <c r="Z4265" s="1"/>
      <c r="AA4265" s="1"/>
      <c r="AB4265" s="1"/>
      <c r="AC4265" s="1"/>
      <c r="AD4265" s="1"/>
      <c r="AE4265" s="1"/>
      <c r="AF4265" s="1"/>
      <c r="AG4265" s="1"/>
      <c r="AH4265" s="1"/>
      <c r="AI4265" s="1"/>
      <c r="AJ4265" s="1"/>
      <c r="AK4265" s="1"/>
      <c r="AL4265" s="1"/>
      <c r="AM4265" s="1"/>
      <c r="AN4265" s="1"/>
      <c r="AO4265" s="1"/>
      <c r="AP4265" s="1"/>
      <c r="AQ4265" s="1"/>
      <c r="AR4265" s="1"/>
    </row>
    <row r="4266" ht="12.0" customHeight="1">
      <c r="A4266" s="1"/>
      <c r="B4266" s="1"/>
      <c r="C4266" s="1"/>
      <c r="D4266" s="1"/>
      <c r="E4266" s="1"/>
      <c r="F4266" s="1"/>
      <c r="G4266" s="1"/>
      <c r="H4266" s="1"/>
      <c r="I4266" s="1"/>
      <c r="J4266" s="1"/>
      <c r="K4266" s="1"/>
      <c r="L4266" s="1"/>
      <c r="M4266" s="1"/>
      <c r="N4266" s="1"/>
      <c r="O4266" s="1"/>
      <c r="P4266" s="1"/>
      <c r="Q4266" s="1"/>
      <c r="R4266" s="1"/>
      <c r="S4266" s="1"/>
      <c r="T4266" s="1"/>
      <c r="U4266" s="1"/>
      <c r="V4266" s="1"/>
      <c r="W4266" s="1"/>
      <c r="X4266" s="1"/>
      <c r="Y4266" s="1"/>
      <c r="Z4266" s="1"/>
      <c r="AA4266" s="1"/>
      <c r="AB4266" s="1"/>
      <c r="AC4266" s="1"/>
      <c r="AD4266" s="1"/>
      <c r="AE4266" s="1"/>
      <c r="AF4266" s="1"/>
      <c r="AG4266" s="1"/>
      <c r="AH4266" s="1"/>
      <c r="AI4266" s="1"/>
      <c r="AJ4266" s="1"/>
      <c r="AK4266" s="1"/>
      <c r="AL4266" s="1"/>
      <c r="AM4266" s="1"/>
      <c r="AN4266" s="1"/>
      <c r="AO4266" s="1"/>
      <c r="AP4266" s="1"/>
      <c r="AQ4266" s="1"/>
      <c r="AR4266" s="1"/>
    </row>
    <row r="4267" ht="12.0" customHeight="1">
      <c r="A4267" s="1"/>
      <c r="B4267" s="1"/>
      <c r="C4267" s="1"/>
      <c r="D4267" s="1"/>
      <c r="E4267" s="1"/>
      <c r="F4267" s="1"/>
      <c r="G4267" s="1"/>
      <c r="H4267" s="1"/>
      <c r="I4267" s="1"/>
      <c r="J4267" s="1"/>
      <c r="K4267" s="1"/>
      <c r="L4267" s="1"/>
      <c r="M4267" s="1"/>
      <c r="N4267" s="1"/>
      <c r="O4267" s="1"/>
      <c r="P4267" s="1"/>
      <c r="Q4267" s="1"/>
      <c r="R4267" s="1"/>
      <c r="S4267" s="1"/>
      <c r="T4267" s="1"/>
      <c r="U4267" s="1"/>
      <c r="V4267" s="1"/>
      <c r="W4267" s="1"/>
      <c r="X4267" s="1"/>
      <c r="Y4267" s="1"/>
      <c r="Z4267" s="1"/>
      <c r="AA4267" s="1"/>
      <c r="AB4267" s="1"/>
      <c r="AC4267" s="1"/>
      <c r="AD4267" s="1"/>
      <c r="AE4267" s="1"/>
      <c r="AF4267" s="1"/>
      <c r="AG4267" s="1"/>
      <c r="AH4267" s="1"/>
      <c r="AI4267" s="1"/>
      <c r="AJ4267" s="1"/>
      <c r="AK4267" s="1"/>
      <c r="AL4267" s="1"/>
      <c r="AM4267" s="1"/>
      <c r="AN4267" s="1"/>
      <c r="AO4267" s="1"/>
      <c r="AP4267" s="1"/>
      <c r="AQ4267" s="1"/>
      <c r="AR4267" s="1"/>
    </row>
    <row r="4268" ht="12.0" customHeight="1">
      <c r="A4268" s="1"/>
      <c r="B4268" s="1"/>
      <c r="C4268" s="1"/>
      <c r="D4268" s="1"/>
      <c r="E4268" s="1"/>
      <c r="F4268" s="1"/>
      <c r="G4268" s="1"/>
      <c r="H4268" s="1"/>
      <c r="I4268" s="1"/>
      <c r="J4268" s="1"/>
      <c r="K4268" s="1"/>
      <c r="L4268" s="1"/>
      <c r="M4268" s="1"/>
      <c r="N4268" s="1"/>
      <c r="O4268" s="1"/>
      <c r="P4268" s="1"/>
      <c r="Q4268" s="1"/>
      <c r="R4268" s="1"/>
      <c r="S4268" s="1"/>
      <c r="T4268" s="1"/>
      <c r="U4268" s="1"/>
      <c r="V4268" s="1"/>
      <c r="W4268" s="1"/>
      <c r="X4268" s="1"/>
      <c r="Y4268" s="1"/>
      <c r="Z4268" s="1"/>
      <c r="AA4268" s="1"/>
      <c r="AB4268" s="1"/>
      <c r="AC4268" s="1"/>
      <c r="AD4268" s="1"/>
      <c r="AE4268" s="1"/>
      <c r="AF4268" s="1"/>
      <c r="AG4268" s="1"/>
      <c r="AH4268" s="1"/>
      <c r="AI4268" s="1"/>
      <c r="AJ4268" s="1"/>
      <c r="AK4268" s="1"/>
      <c r="AL4268" s="1"/>
      <c r="AM4268" s="1"/>
      <c r="AN4268" s="1"/>
      <c r="AO4268" s="1"/>
      <c r="AP4268" s="1"/>
      <c r="AQ4268" s="1"/>
      <c r="AR4268" s="1"/>
    </row>
    <row r="4269" ht="12.0" customHeight="1">
      <c r="A4269" s="1"/>
      <c r="B4269" s="1"/>
      <c r="C4269" s="1"/>
      <c r="D4269" s="1"/>
      <c r="E4269" s="1"/>
      <c r="F4269" s="1"/>
      <c r="G4269" s="1"/>
      <c r="H4269" s="1"/>
      <c r="I4269" s="1"/>
      <c r="J4269" s="1"/>
      <c r="K4269" s="1"/>
      <c r="L4269" s="1"/>
      <c r="M4269" s="1"/>
      <c r="N4269" s="1"/>
      <c r="O4269" s="1"/>
      <c r="P4269" s="1"/>
      <c r="Q4269" s="1"/>
      <c r="R4269" s="1"/>
      <c r="S4269" s="1"/>
      <c r="T4269" s="1"/>
      <c r="U4269" s="1"/>
      <c r="V4269" s="1"/>
      <c r="W4269" s="1"/>
      <c r="X4269" s="1"/>
      <c r="Y4269" s="1"/>
      <c r="Z4269" s="1"/>
      <c r="AA4269" s="1"/>
      <c r="AB4269" s="1"/>
      <c r="AC4269" s="1"/>
      <c r="AD4269" s="1"/>
      <c r="AE4269" s="1"/>
      <c r="AF4269" s="1"/>
      <c r="AG4269" s="1"/>
      <c r="AH4269" s="1"/>
      <c r="AI4269" s="1"/>
      <c r="AJ4269" s="1"/>
      <c r="AK4269" s="1"/>
      <c r="AL4269" s="1"/>
      <c r="AM4269" s="1"/>
      <c r="AN4269" s="1"/>
      <c r="AO4269" s="1"/>
      <c r="AP4269" s="1"/>
      <c r="AQ4269" s="1"/>
      <c r="AR4269" s="1"/>
    </row>
    <row r="4270" ht="12.0" customHeight="1">
      <c r="A4270" s="1"/>
      <c r="B4270" s="1"/>
      <c r="C4270" s="1"/>
      <c r="D4270" s="1"/>
      <c r="E4270" s="1"/>
      <c r="F4270" s="1"/>
      <c r="G4270" s="1"/>
      <c r="H4270" s="1"/>
      <c r="I4270" s="1"/>
      <c r="J4270" s="1"/>
      <c r="K4270" s="1"/>
      <c r="L4270" s="1"/>
      <c r="M4270" s="1"/>
      <c r="N4270" s="1"/>
      <c r="O4270" s="1"/>
      <c r="P4270" s="1"/>
      <c r="Q4270" s="1"/>
      <c r="R4270" s="1"/>
      <c r="S4270" s="1"/>
      <c r="T4270" s="1"/>
      <c r="U4270" s="1"/>
      <c r="V4270" s="1"/>
      <c r="W4270" s="1"/>
      <c r="X4270" s="1"/>
      <c r="Y4270" s="1"/>
      <c r="Z4270" s="1"/>
      <c r="AA4270" s="1"/>
      <c r="AB4270" s="1"/>
      <c r="AC4270" s="1"/>
      <c r="AD4270" s="1"/>
      <c r="AE4270" s="1"/>
      <c r="AF4270" s="1"/>
      <c r="AG4270" s="1"/>
      <c r="AH4270" s="1"/>
      <c r="AI4270" s="1"/>
      <c r="AJ4270" s="1"/>
      <c r="AK4270" s="1"/>
      <c r="AL4270" s="1"/>
      <c r="AM4270" s="1"/>
      <c r="AN4270" s="1"/>
      <c r="AO4270" s="1"/>
      <c r="AP4270" s="1"/>
      <c r="AQ4270" s="1"/>
      <c r="AR4270" s="1"/>
    </row>
    <row r="4271" ht="12.0" customHeight="1">
      <c r="A4271" s="1"/>
      <c r="B4271" s="1"/>
      <c r="C4271" s="1"/>
      <c r="D4271" s="1"/>
      <c r="E4271" s="1"/>
      <c r="F4271" s="1"/>
      <c r="G4271" s="1"/>
      <c r="H4271" s="1"/>
      <c r="I4271" s="1"/>
      <c r="J4271" s="1"/>
      <c r="K4271" s="1"/>
      <c r="L4271" s="1"/>
      <c r="M4271" s="1"/>
      <c r="N4271" s="1"/>
      <c r="O4271" s="1"/>
      <c r="P4271" s="1"/>
      <c r="Q4271" s="1"/>
      <c r="R4271" s="1"/>
      <c r="S4271" s="1"/>
      <c r="T4271" s="1"/>
      <c r="U4271" s="1"/>
      <c r="V4271" s="1"/>
      <c r="W4271" s="1"/>
      <c r="X4271" s="1"/>
      <c r="Y4271" s="1"/>
      <c r="Z4271" s="1"/>
      <c r="AA4271" s="1"/>
      <c r="AB4271" s="1"/>
      <c r="AC4271" s="1"/>
      <c r="AD4271" s="1"/>
      <c r="AE4271" s="1"/>
      <c r="AF4271" s="1"/>
      <c r="AG4271" s="1"/>
      <c r="AH4271" s="1"/>
      <c r="AI4271" s="1"/>
      <c r="AJ4271" s="1"/>
      <c r="AK4271" s="1"/>
      <c r="AL4271" s="1"/>
      <c r="AM4271" s="1"/>
      <c r="AN4271" s="1"/>
      <c r="AO4271" s="1"/>
      <c r="AP4271" s="1"/>
      <c r="AQ4271" s="1"/>
      <c r="AR4271" s="1"/>
    </row>
    <row r="4272" ht="12.0" customHeight="1">
      <c r="A4272" s="1"/>
      <c r="B4272" s="1"/>
      <c r="C4272" s="1"/>
      <c r="D4272" s="1"/>
      <c r="E4272" s="1"/>
      <c r="F4272" s="1"/>
      <c r="G4272" s="1"/>
      <c r="H4272" s="1"/>
      <c r="I4272" s="1"/>
      <c r="J4272" s="1"/>
      <c r="K4272" s="1"/>
      <c r="L4272" s="1"/>
      <c r="M4272" s="1"/>
      <c r="N4272" s="1"/>
      <c r="O4272" s="1"/>
      <c r="P4272" s="1"/>
      <c r="Q4272" s="1"/>
      <c r="R4272" s="1"/>
      <c r="S4272" s="1"/>
      <c r="T4272" s="1"/>
      <c r="U4272" s="1"/>
      <c r="V4272" s="1"/>
      <c r="W4272" s="1"/>
      <c r="X4272" s="1"/>
      <c r="Y4272" s="1"/>
      <c r="Z4272" s="1"/>
      <c r="AA4272" s="1"/>
      <c r="AB4272" s="1"/>
      <c r="AC4272" s="1"/>
      <c r="AD4272" s="1"/>
      <c r="AE4272" s="1"/>
      <c r="AF4272" s="1"/>
      <c r="AG4272" s="1"/>
      <c r="AH4272" s="1"/>
      <c r="AI4272" s="1"/>
      <c r="AJ4272" s="1"/>
      <c r="AK4272" s="1"/>
      <c r="AL4272" s="1"/>
      <c r="AM4272" s="1"/>
      <c r="AN4272" s="1"/>
      <c r="AO4272" s="1"/>
      <c r="AP4272" s="1"/>
      <c r="AQ4272" s="1"/>
      <c r="AR4272" s="1"/>
    </row>
    <row r="4273" ht="12.0" customHeight="1">
      <c r="A4273" s="1"/>
      <c r="B4273" s="1"/>
      <c r="C4273" s="1"/>
      <c r="D4273" s="1"/>
      <c r="E4273" s="1"/>
      <c r="F4273" s="1"/>
      <c r="G4273" s="1"/>
      <c r="H4273" s="1"/>
      <c r="I4273" s="1"/>
      <c r="J4273" s="1"/>
      <c r="K4273" s="1"/>
      <c r="L4273" s="1"/>
      <c r="M4273" s="1"/>
      <c r="N4273" s="1"/>
      <c r="O4273" s="1"/>
      <c r="P4273" s="1"/>
      <c r="Q4273" s="1"/>
      <c r="R4273" s="1"/>
      <c r="S4273" s="1"/>
      <c r="T4273" s="1"/>
      <c r="U4273" s="1"/>
      <c r="V4273" s="1"/>
      <c r="W4273" s="1"/>
      <c r="X4273" s="1"/>
      <c r="Y4273" s="1"/>
      <c r="Z4273" s="1"/>
      <c r="AA4273" s="1"/>
      <c r="AB4273" s="1"/>
      <c r="AC4273" s="1"/>
      <c r="AD4273" s="1"/>
      <c r="AE4273" s="1"/>
      <c r="AF4273" s="1"/>
      <c r="AG4273" s="1"/>
      <c r="AH4273" s="1"/>
      <c r="AI4273" s="1"/>
      <c r="AJ4273" s="1"/>
      <c r="AK4273" s="1"/>
      <c r="AL4273" s="1"/>
      <c r="AM4273" s="1"/>
      <c r="AN4273" s="1"/>
      <c r="AO4273" s="1"/>
      <c r="AP4273" s="1"/>
      <c r="AQ4273" s="1"/>
      <c r="AR4273" s="1"/>
    </row>
    <row r="4274" ht="12.0" customHeight="1">
      <c r="A4274" s="1"/>
      <c r="B4274" s="1"/>
      <c r="C4274" s="1"/>
      <c r="D4274" s="1"/>
      <c r="E4274" s="1"/>
      <c r="F4274" s="1"/>
      <c r="G4274" s="1"/>
      <c r="H4274" s="1"/>
      <c r="I4274" s="1"/>
      <c r="J4274" s="1"/>
      <c r="K4274" s="1"/>
      <c r="L4274" s="1"/>
      <c r="M4274" s="1"/>
      <c r="N4274" s="1"/>
      <c r="O4274" s="1"/>
      <c r="P4274" s="1"/>
      <c r="Q4274" s="1"/>
      <c r="R4274" s="1"/>
      <c r="S4274" s="1"/>
      <c r="T4274" s="1"/>
      <c r="U4274" s="1"/>
      <c r="V4274" s="1"/>
      <c r="W4274" s="1"/>
      <c r="X4274" s="1"/>
      <c r="Y4274" s="1"/>
      <c r="Z4274" s="1"/>
      <c r="AA4274" s="1"/>
      <c r="AB4274" s="1"/>
      <c r="AC4274" s="1"/>
      <c r="AD4274" s="1"/>
      <c r="AE4274" s="1"/>
      <c r="AF4274" s="1"/>
      <c r="AG4274" s="1"/>
      <c r="AH4274" s="1"/>
      <c r="AI4274" s="1"/>
      <c r="AJ4274" s="1"/>
      <c r="AK4274" s="1"/>
      <c r="AL4274" s="1"/>
      <c r="AM4274" s="1"/>
      <c r="AN4274" s="1"/>
      <c r="AO4274" s="1"/>
      <c r="AP4274" s="1"/>
      <c r="AQ4274" s="1"/>
      <c r="AR4274" s="1"/>
    </row>
    <row r="4275" ht="12.0" customHeight="1">
      <c r="A4275" s="1"/>
      <c r="B4275" s="1"/>
      <c r="C4275" s="1"/>
      <c r="D4275" s="1"/>
      <c r="E4275" s="1"/>
      <c r="F4275" s="1"/>
      <c r="G4275" s="1"/>
      <c r="H4275" s="1"/>
      <c r="I4275" s="1"/>
      <c r="J4275" s="1"/>
      <c r="K4275" s="1"/>
      <c r="L4275" s="1"/>
      <c r="M4275" s="1"/>
      <c r="N4275" s="1"/>
      <c r="O4275" s="1"/>
      <c r="P4275" s="1"/>
      <c r="Q4275" s="1"/>
      <c r="R4275" s="1"/>
      <c r="S4275" s="1"/>
      <c r="T4275" s="1"/>
      <c r="U4275" s="1"/>
      <c r="V4275" s="1"/>
      <c r="W4275" s="1"/>
      <c r="X4275" s="1"/>
      <c r="Y4275" s="1"/>
      <c r="Z4275" s="1"/>
      <c r="AA4275" s="1"/>
      <c r="AB4275" s="1"/>
      <c r="AC4275" s="1"/>
      <c r="AD4275" s="1"/>
      <c r="AE4275" s="1"/>
      <c r="AF4275" s="1"/>
      <c r="AG4275" s="1"/>
      <c r="AH4275" s="1"/>
      <c r="AI4275" s="1"/>
      <c r="AJ4275" s="1"/>
      <c r="AK4275" s="1"/>
      <c r="AL4275" s="1"/>
      <c r="AM4275" s="1"/>
      <c r="AN4275" s="1"/>
      <c r="AO4275" s="1"/>
      <c r="AP4275" s="1"/>
      <c r="AQ4275" s="1"/>
      <c r="AR4275" s="1"/>
    </row>
    <row r="4276" ht="12.0" customHeight="1">
      <c r="A4276" s="1"/>
      <c r="B4276" s="1"/>
      <c r="C4276" s="1"/>
      <c r="D4276" s="1"/>
      <c r="E4276" s="1"/>
      <c r="F4276" s="1"/>
      <c r="G4276" s="1"/>
      <c r="H4276" s="1"/>
      <c r="I4276" s="1"/>
      <c r="J4276" s="1"/>
      <c r="K4276" s="1"/>
      <c r="L4276" s="1"/>
      <c r="M4276" s="1"/>
      <c r="N4276" s="1"/>
      <c r="O4276" s="1"/>
      <c r="P4276" s="1"/>
      <c r="Q4276" s="1"/>
      <c r="R4276" s="1"/>
      <c r="S4276" s="1"/>
      <c r="T4276" s="1"/>
      <c r="U4276" s="1"/>
      <c r="V4276" s="1"/>
      <c r="W4276" s="1"/>
      <c r="X4276" s="1"/>
      <c r="Y4276" s="1"/>
      <c r="Z4276" s="1"/>
      <c r="AA4276" s="1"/>
      <c r="AB4276" s="1"/>
      <c r="AC4276" s="1"/>
      <c r="AD4276" s="1"/>
      <c r="AE4276" s="1"/>
      <c r="AF4276" s="1"/>
      <c r="AG4276" s="1"/>
      <c r="AH4276" s="1"/>
      <c r="AI4276" s="1"/>
      <c r="AJ4276" s="1"/>
      <c r="AK4276" s="1"/>
      <c r="AL4276" s="1"/>
      <c r="AM4276" s="1"/>
      <c r="AN4276" s="1"/>
      <c r="AO4276" s="1"/>
      <c r="AP4276" s="1"/>
      <c r="AQ4276" s="1"/>
      <c r="AR4276" s="1"/>
    </row>
    <row r="4277" ht="12.0" customHeight="1">
      <c r="A4277" s="1"/>
      <c r="B4277" s="1"/>
      <c r="C4277" s="1"/>
      <c r="D4277" s="1"/>
      <c r="E4277" s="1"/>
      <c r="F4277" s="1"/>
      <c r="G4277" s="1"/>
      <c r="H4277" s="1"/>
      <c r="I4277" s="1"/>
      <c r="J4277" s="1"/>
      <c r="K4277" s="1"/>
      <c r="L4277" s="1"/>
      <c r="M4277" s="1"/>
      <c r="N4277" s="1"/>
      <c r="O4277" s="1"/>
      <c r="P4277" s="1"/>
      <c r="Q4277" s="1"/>
      <c r="R4277" s="1"/>
      <c r="S4277" s="1"/>
      <c r="T4277" s="1"/>
      <c r="U4277" s="1"/>
      <c r="V4277" s="1"/>
      <c r="W4277" s="1"/>
      <c r="X4277" s="1"/>
      <c r="Y4277" s="1"/>
      <c r="Z4277" s="1"/>
      <c r="AA4277" s="1"/>
      <c r="AB4277" s="1"/>
      <c r="AC4277" s="1"/>
      <c r="AD4277" s="1"/>
      <c r="AE4277" s="1"/>
      <c r="AF4277" s="1"/>
      <c r="AG4277" s="1"/>
      <c r="AH4277" s="1"/>
      <c r="AI4277" s="1"/>
      <c r="AJ4277" s="1"/>
      <c r="AK4277" s="1"/>
      <c r="AL4277" s="1"/>
      <c r="AM4277" s="1"/>
      <c r="AN4277" s="1"/>
      <c r="AO4277" s="1"/>
      <c r="AP4277" s="1"/>
      <c r="AQ4277" s="1"/>
      <c r="AR4277" s="1"/>
    </row>
    <row r="4278" ht="12.0" customHeight="1">
      <c r="A4278" s="1"/>
      <c r="B4278" s="1"/>
      <c r="C4278" s="1"/>
      <c r="D4278" s="1"/>
      <c r="E4278" s="1"/>
      <c r="F4278" s="1"/>
      <c r="G4278" s="1"/>
      <c r="H4278" s="1"/>
      <c r="I4278" s="1"/>
      <c r="J4278" s="1"/>
      <c r="K4278" s="1"/>
      <c r="L4278" s="1"/>
      <c r="M4278" s="1"/>
      <c r="N4278" s="1"/>
      <c r="O4278" s="1"/>
      <c r="P4278" s="1"/>
      <c r="Q4278" s="1"/>
      <c r="R4278" s="1"/>
      <c r="S4278" s="1"/>
      <c r="T4278" s="1"/>
      <c r="U4278" s="1"/>
      <c r="V4278" s="1"/>
      <c r="W4278" s="1"/>
      <c r="X4278" s="1"/>
      <c r="Y4278" s="1"/>
      <c r="Z4278" s="1"/>
      <c r="AA4278" s="1"/>
      <c r="AB4278" s="1"/>
      <c r="AC4278" s="1"/>
      <c r="AD4278" s="1"/>
      <c r="AE4278" s="1"/>
      <c r="AF4278" s="1"/>
      <c r="AG4278" s="1"/>
      <c r="AH4278" s="1"/>
      <c r="AI4278" s="1"/>
      <c r="AJ4278" s="1"/>
      <c r="AK4278" s="1"/>
      <c r="AL4278" s="1"/>
      <c r="AM4278" s="1"/>
      <c r="AN4278" s="1"/>
      <c r="AO4278" s="1"/>
      <c r="AP4278" s="1"/>
      <c r="AQ4278" s="1"/>
      <c r="AR4278" s="1"/>
    </row>
    <row r="4279" ht="12.0" customHeight="1">
      <c r="A4279" s="1"/>
      <c r="B4279" s="1"/>
      <c r="C4279" s="1"/>
      <c r="D4279" s="1"/>
      <c r="E4279" s="1"/>
      <c r="F4279" s="1"/>
      <c r="G4279" s="1"/>
      <c r="H4279" s="1"/>
      <c r="I4279" s="1"/>
      <c r="J4279" s="1"/>
      <c r="K4279" s="1"/>
      <c r="L4279" s="1"/>
      <c r="M4279" s="1"/>
      <c r="N4279" s="1"/>
      <c r="O4279" s="1"/>
      <c r="P4279" s="1"/>
      <c r="Q4279" s="1"/>
      <c r="R4279" s="1"/>
      <c r="S4279" s="1"/>
      <c r="T4279" s="1"/>
      <c r="U4279" s="1"/>
      <c r="V4279" s="1"/>
      <c r="W4279" s="1"/>
      <c r="X4279" s="1"/>
      <c r="Y4279" s="1"/>
      <c r="Z4279" s="1"/>
      <c r="AA4279" s="1"/>
      <c r="AB4279" s="1"/>
      <c r="AC4279" s="1"/>
      <c r="AD4279" s="1"/>
      <c r="AE4279" s="1"/>
      <c r="AF4279" s="1"/>
      <c r="AG4279" s="1"/>
      <c r="AH4279" s="1"/>
      <c r="AI4279" s="1"/>
      <c r="AJ4279" s="1"/>
      <c r="AK4279" s="1"/>
      <c r="AL4279" s="1"/>
      <c r="AM4279" s="1"/>
      <c r="AN4279" s="1"/>
      <c r="AO4279" s="1"/>
      <c r="AP4279" s="1"/>
      <c r="AQ4279" s="1"/>
      <c r="AR4279" s="1"/>
    </row>
    <row r="4280" ht="12.0" customHeight="1">
      <c r="A4280" s="1"/>
      <c r="B4280" s="1"/>
      <c r="C4280" s="1"/>
      <c r="D4280" s="1"/>
      <c r="E4280" s="1"/>
      <c r="F4280" s="1"/>
      <c r="G4280" s="1"/>
      <c r="H4280" s="1"/>
      <c r="I4280" s="1"/>
      <c r="J4280" s="1"/>
      <c r="K4280" s="1"/>
      <c r="L4280" s="1"/>
      <c r="M4280" s="1"/>
      <c r="N4280" s="1"/>
      <c r="O4280" s="1"/>
      <c r="P4280" s="1"/>
      <c r="Q4280" s="1"/>
      <c r="R4280" s="1"/>
      <c r="S4280" s="1"/>
      <c r="T4280" s="1"/>
      <c r="U4280" s="1"/>
      <c r="V4280" s="1"/>
      <c r="W4280" s="1"/>
      <c r="X4280" s="1"/>
      <c r="Y4280" s="1"/>
      <c r="Z4280" s="1"/>
      <c r="AA4280" s="1"/>
      <c r="AB4280" s="1"/>
      <c r="AC4280" s="1"/>
      <c r="AD4280" s="1"/>
      <c r="AE4280" s="1"/>
      <c r="AF4280" s="1"/>
      <c r="AG4280" s="1"/>
      <c r="AH4280" s="1"/>
      <c r="AI4280" s="1"/>
      <c r="AJ4280" s="1"/>
      <c r="AK4280" s="1"/>
      <c r="AL4280" s="1"/>
      <c r="AM4280" s="1"/>
      <c r="AN4280" s="1"/>
      <c r="AO4280" s="1"/>
      <c r="AP4280" s="1"/>
      <c r="AQ4280" s="1"/>
      <c r="AR4280" s="1"/>
    </row>
    <row r="4281" ht="12.0" customHeight="1">
      <c r="A4281" s="1"/>
      <c r="B4281" s="1"/>
      <c r="C4281" s="1"/>
      <c r="D4281" s="1"/>
      <c r="E4281" s="1"/>
      <c r="F4281" s="1"/>
      <c r="G4281" s="1"/>
      <c r="H4281" s="1"/>
      <c r="I4281" s="1"/>
      <c r="J4281" s="1"/>
      <c r="K4281" s="1"/>
      <c r="L4281" s="1"/>
      <c r="M4281" s="1"/>
      <c r="N4281" s="1"/>
      <c r="O4281" s="1"/>
      <c r="P4281" s="1"/>
      <c r="Q4281" s="1"/>
      <c r="R4281" s="1"/>
      <c r="S4281" s="1"/>
      <c r="T4281" s="1"/>
      <c r="U4281" s="1"/>
      <c r="V4281" s="1"/>
      <c r="W4281" s="1"/>
      <c r="X4281" s="1"/>
      <c r="Y4281" s="1"/>
      <c r="Z4281" s="1"/>
      <c r="AA4281" s="1"/>
      <c r="AB4281" s="1"/>
      <c r="AC4281" s="1"/>
      <c r="AD4281" s="1"/>
      <c r="AE4281" s="1"/>
      <c r="AF4281" s="1"/>
      <c r="AG4281" s="1"/>
      <c r="AH4281" s="1"/>
      <c r="AI4281" s="1"/>
      <c r="AJ4281" s="1"/>
      <c r="AK4281" s="1"/>
      <c r="AL4281" s="1"/>
      <c r="AM4281" s="1"/>
      <c r="AN4281" s="1"/>
      <c r="AO4281" s="1"/>
      <c r="AP4281" s="1"/>
      <c r="AQ4281" s="1"/>
      <c r="AR4281" s="1"/>
    </row>
    <row r="4282" ht="12.0" customHeight="1">
      <c r="A4282" s="1"/>
      <c r="B4282" s="1"/>
      <c r="C4282" s="1"/>
      <c r="D4282" s="1"/>
      <c r="E4282" s="1"/>
      <c r="F4282" s="1"/>
      <c r="G4282" s="1"/>
      <c r="H4282" s="1"/>
      <c r="I4282" s="1"/>
      <c r="J4282" s="1"/>
      <c r="K4282" s="1"/>
      <c r="L4282" s="1"/>
      <c r="M4282" s="1"/>
      <c r="N4282" s="1"/>
      <c r="O4282" s="1"/>
      <c r="P4282" s="1"/>
      <c r="Q4282" s="1"/>
      <c r="R4282" s="1"/>
      <c r="S4282" s="1"/>
      <c r="T4282" s="1"/>
      <c r="U4282" s="1"/>
      <c r="V4282" s="1"/>
      <c r="W4282" s="1"/>
      <c r="X4282" s="1"/>
      <c r="Y4282" s="1"/>
      <c r="Z4282" s="1"/>
      <c r="AA4282" s="1"/>
      <c r="AB4282" s="1"/>
      <c r="AC4282" s="1"/>
      <c r="AD4282" s="1"/>
      <c r="AE4282" s="1"/>
      <c r="AF4282" s="1"/>
      <c r="AG4282" s="1"/>
      <c r="AH4282" s="1"/>
      <c r="AI4282" s="1"/>
      <c r="AJ4282" s="1"/>
      <c r="AK4282" s="1"/>
      <c r="AL4282" s="1"/>
      <c r="AM4282" s="1"/>
      <c r="AN4282" s="1"/>
      <c r="AO4282" s="1"/>
      <c r="AP4282" s="1"/>
      <c r="AQ4282" s="1"/>
      <c r="AR4282" s="1"/>
    </row>
    <row r="4283" ht="12.0" customHeight="1">
      <c r="A4283" s="1"/>
      <c r="B4283" s="1"/>
      <c r="C4283" s="1"/>
      <c r="D4283" s="1"/>
      <c r="E4283" s="1"/>
      <c r="F4283" s="1"/>
      <c r="G4283" s="1"/>
      <c r="H4283" s="1"/>
      <c r="I4283" s="1"/>
      <c r="J4283" s="1"/>
      <c r="K4283" s="1"/>
      <c r="L4283" s="1"/>
      <c r="M4283" s="1"/>
      <c r="N4283" s="1"/>
      <c r="O4283" s="1"/>
      <c r="P4283" s="1"/>
      <c r="Q4283" s="1"/>
      <c r="R4283" s="1"/>
      <c r="S4283" s="1"/>
      <c r="T4283" s="1"/>
      <c r="U4283" s="1"/>
      <c r="V4283" s="1"/>
      <c r="W4283" s="1"/>
      <c r="X4283" s="1"/>
      <c r="Y4283" s="1"/>
      <c r="Z4283" s="1"/>
      <c r="AA4283" s="1"/>
      <c r="AB4283" s="1"/>
      <c r="AC4283" s="1"/>
      <c r="AD4283" s="1"/>
      <c r="AE4283" s="1"/>
      <c r="AF4283" s="1"/>
      <c r="AG4283" s="1"/>
      <c r="AH4283" s="1"/>
      <c r="AI4283" s="1"/>
      <c r="AJ4283" s="1"/>
      <c r="AK4283" s="1"/>
      <c r="AL4283" s="1"/>
      <c r="AM4283" s="1"/>
      <c r="AN4283" s="1"/>
      <c r="AO4283" s="1"/>
      <c r="AP4283" s="1"/>
      <c r="AQ4283" s="1"/>
      <c r="AR4283" s="1"/>
    </row>
    <row r="4284" ht="12.0" customHeight="1">
      <c r="A4284" s="1"/>
      <c r="B4284" s="1"/>
      <c r="C4284" s="1"/>
      <c r="D4284" s="1"/>
      <c r="E4284" s="1"/>
      <c r="F4284" s="1"/>
      <c r="G4284" s="1"/>
      <c r="H4284" s="1"/>
      <c r="I4284" s="1"/>
      <c r="J4284" s="1"/>
      <c r="K4284" s="1"/>
      <c r="L4284" s="1"/>
      <c r="M4284" s="1"/>
      <c r="N4284" s="1"/>
      <c r="O4284" s="1"/>
      <c r="P4284" s="1"/>
      <c r="Q4284" s="1"/>
      <c r="R4284" s="1"/>
      <c r="S4284" s="1"/>
      <c r="T4284" s="1"/>
      <c r="U4284" s="1"/>
      <c r="V4284" s="1"/>
      <c r="W4284" s="1"/>
      <c r="X4284" s="1"/>
      <c r="Y4284" s="1"/>
      <c r="Z4284" s="1"/>
      <c r="AA4284" s="1"/>
      <c r="AB4284" s="1"/>
      <c r="AC4284" s="1"/>
      <c r="AD4284" s="1"/>
      <c r="AE4284" s="1"/>
      <c r="AF4284" s="1"/>
      <c r="AG4284" s="1"/>
      <c r="AH4284" s="1"/>
      <c r="AI4284" s="1"/>
      <c r="AJ4284" s="1"/>
      <c r="AK4284" s="1"/>
      <c r="AL4284" s="1"/>
      <c r="AM4284" s="1"/>
      <c r="AN4284" s="1"/>
      <c r="AO4284" s="1"/>
      <c r="AP4284" s="1"/>
      <c r="AQ4284" s="1"/>
      <c r="AR4284" s="1"/>
    </row>
    <row r="4285" ht="12.0" customHeight="1">
      <c r="A4285" s="1"/>
      <c r="B4285" s="1"/>
      <c r="C4285" s="1"/>
      <c r="D4285" s="1"/>
      <c r="E4285" s="1"/>
      <c r="F4285" s="1"/>
      <c r="G4285" s="1"/>
      <c r="H4285" s="1"/>
      <c r="I4285" s="1"/>
      <c r="J4285" s="1"/>
      <c r="K4285" s="1"/>
      <c r="L4285" s="1"/>
      <c r="M4285" s="1"/>
      <c r="N4285" s="1"/>
      <c r="O4285" s="1"/>
      <c r="P4285" s="1"/>
      <c r="Q4285" s="1"/>
      <c r="R4285" s="1"/>
      <c r="S4285" s="1"/>
      <c r="T4285" s="1"/>
      <c r="U4285" s="1"/>
      <c r="V4285" s="1"/>
      <c r="W4285" s="1"/>
      <c r="X4285" s="1"/>
      <c r="Y4285" s="1"/>
      <c r="Z4285" s="1"/>
      <c r="AA4285" s="1"/>
      <c r="AB4285" s="1"/>
      <c r="AC4285" s="1"/>
      <c r="AD4285" s="1"/>
      <c r="AE4285" s="1"/>
      <c r="AF4285" s="1"/>
      <c r="AG4285" s="1"/>
      <c r="AH4285" s="1"/>
      <c r="AI4285" s="1"/>
      <c r="AJ4285" s="1"/>
      <c r="AK4285" s="1"/>
      <c r="AL4285" s="1"/>
      <c r="AM4285" s="1"/>
      <c r="AN4285" s="1"/>
      <c r="AO4285" s="1"/>
      <c r="AP4285" s="1"/>
      <c r="AQ4285" s="1"/>
      <c r="AR4285" s="1"/>
    </row>
    <row r="4286" ht="12.0" customHeight="1">
      <c r="A4286" s="1"/>
      <c r="B4286" s="1"/>
      <c r="C4286" s="1"/>
      <c r="D4286" s="1"/>
      <c r="E4286" s="1"/>
      <c r="F4286" s="1"/>
      <c r="G4286" s="1"/>
      <c r="H4286" s="1"/>
      <c r="I4286" s="1"/>
      <c r="J4286" s="1"/>
      <c r="K4286" s="1"/>
      <c r="L4286" s="1"/>
      <c r="M4286" s="1"/>
      <c r="N4286" s="1"/>
      <c r="O4286" s="1"/>
      <c r="P4286" s="1"/>
      <c r="Q4286" s="1"/>
      <c r="R4286" s="1"/>
      <c r="S4286" s="1"/>
      <c r="T4286" s="1"/>
      <c r="U4286" s="1"/>
      <c r="V4286" s="1"/>
      <c r="W4286" s="1"/>
      <c r="X4286" s="1"/>
      <c r="Y4286" s="1"/>
      <c r="Z4286" s="1"/>
      <c r="AA4286" s="1"/>
      <c r="AB4286" s="1"/>
      <c r="AC4286" s="1"/>
      <c r="AD4286" s="1"/>
      <c r="AE4286" s="1"/>
      <c r="AF4286" s="1"/>
      <c r="AG4286" s="1"/>
      <c r="AH4286" s="1"/>
      <c r="AI4286" s="1"/>
      <c r="AJ4286" s="1"/>
      <c r="AK4286" s="1"/>
      <c r="AL4286" s="1"/>
      <c r="AM4286" s="1"/>
      <c r="AN4286" s="1"/>
      <c r="AO4286" s="1"/>
      <c r="AP4286" s="1"/>
      <c r="AQ4286" s="1"/>
      <c r="AR4286" s="1"/>
    </row>
    <row r="4287" ht="12.0" customHeight="1">
      <c r="A4287" s="1"/>
      <c r="B4287" s="1"/>
      <c r="C4287" s="1"/>
      <c r="D4287" s="1"/>
      <c r="E4287" s="1"/>
      <c r="F4287" s="1"/>
      <c r="G4287" s="1"/>
      <c r="H4287" s="1"/>
      <c r="I4287" s="1"/>
      <c r="J4287" s="1"/>
      <c r="K4287" s="1"/>
      <c r="L4287" s="1"/>
      <c r="M4287" s="1"/>
      <c r="N4287" s="1"/>
      <c r="O4287" s="1"/>
      <c r="P4287" s="1"/>
      <c r="Q4287" s="1"/>
      <c r="R4287" s="1"/>
      <c r="S4287" s="1"/>
      <c r="T4287" s="1"/>
      <c r="U4287" s="1"/>
      <c r="V4287" s="1"/>
      <c r="W4287" s="1"/>
      <c r="X4287" s="1"/>
      <c r="Y4287" s="1"/>
      <c r="Z4287" s="1"/>
      <c r="AA4287" s="1"/>
      <c r="AB4287" s="1"/>
      <c r="AC4287" s="1"/>
      <c r="AD4287" s="1"/>
      <c r="AE4287" s="1"/>
      <c r="AF4287" s="1"/>
      <c r="AG4287" s="1"/>
      <c r="AH4287" s="1"/>
      <c r="AI4287" s="1"/>
      <c r="AJ4287" s="1"/>
      <c r="AK4287" s="1"/>
      <c r="AL4287" s="1"/>
      <c r="AM4287" s="1"/>
      <c r="AN4287" s="1"/>
      <c r="AO4287" s="1"/>
      <c r="AP4287" s="1"/>
      <c r="AQ4287" s="1"/>
      <c r="AR4287" s="1"/>
    </row>
    <row r="4288" ht="12.0" customHeight="1">
      <c r="A4288" s="1"/>
      <c r="B4288" s="1"/>
      <c r="C4288" s="1"/>
      <c r="D4288" s="1"/>
      <c r="E4288" s="1"/>
      <c r="F4288" s="1"/>
      <c r="G4288" s="1"/>
      <c r="H4288" s="1"/>
      <c r="I4288" s="1"/>
      <c r="J4288" s="1"/>
      <c r="K4288" s="1"/>
      <c r="L4288" s="1"/>
      <c r="M4288" s="1"/>
      <c r="N4288" s="1"/>
      <c r="O4288" s="1"/>
      <c r="P4288" s="1"/>
      <c r="Q4288" s="1"/>
      <c r="R4288" s="1"/>
      <c r="S4288" s="1"/>
      <c r="T4288" s="1"/>
      <c r="U4288" s="1"/>
      <c r="V4288" s="1"/>
      <c r="W4288" s="1"/>
      <c r="X4288" s="1"/>
      <c r="Y4288" s="1"/>
      <c r="Z4288" s="1"/>
      <c r="AA4288" s="1"/>
      <c r="AB4288" s="1"/>
      <c r="AC4288" s="1"/>
      <c r="AD4288" s="1"/>
      <c r="AE4288" s="1"/>
      <c r="AF4288" s="1"/>
      <c r="AG4288" s="1"/>
      <c r="AH4288" s="1"/>
      <c r="AI4288" s="1"/>
      <c r="AJ4288" s="1"/>
      <c r="AK4288" s="1"/>
      <c r="AL4288" s="1"/>
      <c r="AM4288" s="1"/>
      <c r="AN4288" s="1"/>
      <c r="AO4288" s="1"/>
      <c r="AP4288" s="1"/>
      <c r="AQ4288" s="1"/>
      <c r="AR4288" s="1"/>
    </row>
    <row r="4289" ht="12.0" customHeight="1">
      <c r="A4289" s="1"/>
      <c r="B4289" s="1"/>
      <c r="C4289" s="1"/>
      <c r="D4289" s="1"/>
      <c r="E4289" s="1"/>
      <c r="F4289" s="1"/>
      <c r="G4289" s="1"/>
      <c r="H4289" s="1"/>
      <c r="I4289" s="1"/>
      <c r="J4289" s="1"/>
      <c r="K4289" s="1"/>
      <c r="L4289" s="1"/>
      <c r="M4289" s="1"/>
      <c r="N4289" s="1"/>
      <c r="O4289" s="1"/>
      <c r="P4289" s="1"/>
      <c r="Q4289" s="1"/>
      <c r="R4289" s="1"/>
      <c r="S4289" s="1"/>
      <c r="T4289" s="1"/>
      <c r="U4289" s="1"/>
      <c r="V4289" s="1"/>
      <c r="W4289" s="1"/>
      <c r="X4289" s="1"/>
      <c r="Y4289" s="1"/>
      <c r="Z4289" s="1"/>
      <c r="AA4289" s="1"/>
      <c r="AB4289" s="1"/>
      <c r="AC4289" s="1"/>
      <c r="AD4289" s="1"/>
      <c r="AE4289" s="1"/>
      <c r="AF4289" s="1"/>
      <c r="AG4289" s="1"/>
      <c r="AH4289" s="1"/>
      <c r="AI4289" s="1"/>
      <c r="AJ4289" s="1"/>
      <c r="AK4289" s="1"/>
      <c r="AL4289" s="1"/>
      <c r="AM4289" s="1"/>
      <c r="AN4289" s="1"/>
      <c r="AO4289" s="1"/>
      <c r="AP4289" s="1"/>
      <c r="AQ4289" s="1"/>
      <c r="AR4289" s="1"/>
    </row>
    <row r="4290" ht="12.0" customHeight="1">
      <c r="A4290" s="1"/>
      <c r="B4290" s="1"/>
      <c r="C4290" s="1"/>
      <c r="D4290" s="1"/>
      <c r="E4290" s="1"/>
      <c r="F4290" s="1"/>
      <c r="G4290" s="1"/>
      <c r="H4290" s="1"/>
      <c r="I4290" s="1"/>
      <c r="J4290" s="1"/>
      <c r="K4290" s="1"/>
      <c r="L4290" s="1"/>
      <c r="M4290" s="1"/>
      <c r="N4290" s="1"/>
      <c r="O4290" s="1"/>
      <c r="P4290" s="1"/>
      <c r="Q4290" s="1"/>
      <c r="R4290" s="1"/>
      <c r="S4290" s="1"/>
      <c r="T4290" s="1"/>
      <c r="U4290" s="1"/>
      <c r="V4290" s="1"/>
      <c r="W4290" s="1"/>
      <c r="X4290" s="1"/>
      <c r="Y4290" s="1"/>
      <c r="Z4290" s="1"/>
      <c r="AA4290" s="1"/>
      <c r="AB4290" s="1"/>
      <c r="AC4290" s="1"/>
      <c r="AD4290" s="1"/>
      <c r="AE4290" s="1"/>
      <c r="AF4290" s="1"/>
      <c r="AG4290" s="1"/>
      <c r="AH4290" s="1"/>
      <c r="AI4290" s="1"/>
      <c r="AJ4290" s="1"/>
      <c r="AK4290" s="1"/>
      <c r="AL4290" s="1"/>
      <c r="AM4290" s="1"/>
      <c r="AN4290" s="1"/>
      <c r="AO4290" s="1"/>
      <c r="AP4290" s="1"/>
      <c r="AQ4290" s="1"/>
      <c r="AR4290" s="1"/>
    </row>
    <row r="4291" ht="12.0" customHeight="1">
      <c r="A4291" s="1"/>
      <c r="B4291" s="1"/>
      <c r="C4291" s="1"/>
      <c r="D4291" s="1"/>
      <c r="E4291" s="1"/>
      <c r="F4291" s="1"/>
      <c r="G4291" s="1"/>
      <c r="H4291" s="1"/>
      <c r="I4291" s="1"/>
      <c r="J4291" s="1"/>
      <c r="K4291" s="1"/>
      <c r="L4291" s="1"/>
      <c r="M4291" s="1"/>
      <c r="N4291" s="1"/>
      <c r="O4291" s="1"/>
      <c r="P4291" s="1"/>
      <c r="Q4291" s="1"/>
      <c r="R4291" s="1"/>
      <c r="S4291" s="1"/>
      <c r="T4291" s="1"/>
      <c r="U4291" s="1"/>
      <c r="V4291" s="1"/>
      <c r="W4291" s="1"/>
      <c r="X4291" s="1"/>
      <c r="Y4291" s="1"/>
      <c r="Z4291" s="1"/>
      <c r="AA4291" s="1"/>
      <c r="AB4291" s="1"/>
      <c r="AC4291" s="1"/>
      <c r="AD4291" s="1"/>
      <c r="AE4291" s="1"/>
      <c r="AF4291" s="1"/>
      <c r="AG4291" s="1"/>
      <c r="AH4291" s="1"/>
      <c r="AI4291" s="1"/>
      <c r="AJ4291" s="1"/>
      <c r="AK4291" s="1"/>
      <c r="AL4291" s="1"/>
      <c r="AM4291" s="1"/>
      <c r="AN4291" s="1"/>
      <c r="AO4291" s="1"/>
      <c r="AP4291" s="1"/>
      <c r="AQ4291" s="1"/>
      <c r="AR4291" s="1"/>
    </row>
    <row r="4292" ht="12.0" customHeight="1">
      <c r="A4292" s="1"/>
      <c r="B4292" s="1"/>
      <c r="C4292" s="1"/>
      <c r="D4292" s="1"/>
      <c r="E4292" s="1"/>
      <c r="F4292" s="1"/>
      <c r="G4292" s="1"/>
      <c r="H4292" s="1"/>
      <c r="I4292" s="1"/>
      <c r="J4292" s="1"/>
      <c r="K4292" s="1"/>
      <c r="L4292" s="1"/>
      <c r="M4292" s="1"/>
      <c r="N4292" s="1"/>
      <c r="O4292" s="1"/>
      <c r="P4292" s="1"/>
      <c r="Q4292" s="1"/>
      <c r="R4292" s="1"/>
      <c r="S4292" s="1"/>
      <c r="T4292" s="1"/>
      <c r="U4292" s="1"/>
      <c r="V4292" s="1"/>
      <c r="W4292" s="1"/>
      <c r="X4292" s="1"/>
      <c r="Y4292" s="1"/>
      <c r="Z4292" s="1"/>
      <c r="AA4292" s="1"/>
      <c r="AB4292" s="1"/>
      <c r="AC4292" s="1"/>
      <c r="AD4292" s="1"/>
      <c r="AE4292" s="1"/>
      <c r="AF4292" s="1"/>
      <c r="AG4292" s="1"/>
      <c r="AH4292" s="1"/>
      <c r="AI4292" s="1"/>
      <c r="AJ4292" s="1"/>
      <c r="AK4292" s="1"/>
      <c r="AL4292" s="1"/>
      <c r="AM4292" s="1"/>
      <c r="AN4292" s="1"/>
      <c r="AO4292" s="1"/>
      <c r="AP4292" s="1"/>
      <c r="AQ4292" s="1"/>
      <c r="AR4292" s="1"/>
    </row>
    <row r="4293" ht="12.0" customHeight="1">
      <c r="A4293" s="1"/>
      <c r="B4293" s="1"/>
      <c r="C4293" s="1"/>
      <c r="D4293" s="1"/>
      <c r="E4293" s="1"/>
      <c r="F4293" s="1"/>
      <c r="G4293" s="1"/>
      <c r="H4293" s="1"/>
      <c r="I4293" s="1"/>
      <c r="J4293" s="1"/>
      <c r="K4293" s="1"/>
      <c r="L4293" s="1"/>
      <c r="M4293" s="1"/>
      <c r="N4293" s="1"/>
      <c r="O4293" s="1"/>
      <c r="P4293" s="1"/>
      <c r="Q4293" s="1"/>
      <c r="R4293" s="1"/>
      <c r="S4293" s="1"/>
      <c r="T4293" s="1"/>
      <c r="U4293" s="1"/>
      <c r="V4293" s="1"/>
      <c r="W4293" s="1"/>
      <c r="X4293" s="1"/>
      <c r="Y4293" s="1"/>
      <c r="Z4293" s="1"/>
      <c r="AA4293" s="1"/>
      <c r="AB4293" s="1"/>
      <c r="AC4293" s="1"/>
      <c r="AD4293" s="1"/>
      <c r="AE4293" s="1"/>
      <c r="AF4293" s="1"/>
      <c r="AG4293" s="1"/>
      <c r="AH4293" s="1"/>
      <c r="AI4293" s="1"/>
      <c r="AJ4293" s="1"/>
      <c r="AK4293" s="1"/>
      <c r="AL4293" s="1"/>
      <c r="AM4293" s="1"/>
      <c r="AN4293" s="1"/>
      <c r="AO4293" s="1"/>
      <c r="AP4293" s="1"/>
      <c r="AQ4293" s="1"/>
      <c r="AR4293" s="1"/>
    </row>
    <row r="4294" ht="12.0" customHeight="1">
      <c r="A4294" s="1"/>
      <c r="B4294" s="1"/>
      <c r="C4294" s="1"/>
      <c r="D4294" s="1"/>
      <c r="E4294" s="1"/>
      <c r="F4294" s="1"/>
      <c r="G4294" s="1"/>
      <c r="H4294" s="1"/>
      <c r="I4294" s="1"/>
      <c r="J4294" s="1"/>
      <c r="K4294" s="1"/>
      <c r="L4294" s="1"/>
      <c r="M4294" s="1"/>
      <c r="N4294" s="1"/>
      <c r="O4294" s="1"/>
      <c r="P4294" s="1"/>
      <c r="Q4294" s="1"/>
      <c r="R4294" s="1"/>
      <c r="S4294" s="1"/>
      <c r="T4294" s="1"/>
      <c r="U4294" s="1"/>
      <c r="V4294" s="1"/>
      <c r="W4294" s="1"/>
      <c r="X4294" s="1"/>
      <c r="Y4294" s="1"/>
      <c r="Z4294" s="1"/>
      <c r="AA4294" s="1"/>
      <c r="AB4294" s="1"/>
      <c r="AC4294" s="1"/>
      <c r="AD4294" s="1"/>
      <c r="AE4294" s="1"/>
      <c r="AF4294" s="1"/>
      <c r="AG4294" s="1"/>
      <c r="AH4294" s="1"/>
      <c r="AI4294" s="1"/>
      <c r="AJ4294" s="1"/>
      <c r="AK4294" s="1"/>
      <c r="AL4294" s="1"/>
      <c r="AM4294" s="1"/>
      <c r="AN4294" s="1"/>
      <c r="AO4294" s="1"/>
      <c r="AP4294" s="1"/>
      <c r="AQ4294" s="1"/>
      <c r="AR4294" s="1"/>
    </row>
    <row r="4295" ht="12.0" customHeight="1">
      <c r="A4295" s="1"/>
      <c r="B4295" s="1"/>
      <c r="C4295" s="1"/>
      <c r="D4295" s="1"/>
      <c r="E4295" s="1"/>
      <c r="F4295" s="1"/>
      <c r="G4295" s="1"/>
      <c r="H4295" s="1"/>
      <c r="I4295" s="1"/>
      <c r="J4295" s="1"/>
      <c r="K4295" s="1"/>
      <c r="L4295" s="1"/>
      <c r="M4295" s="1"/>
      <c r="N4295" s="1"/>
      <c r="O4295" s="1"/>
      <c r="P4295" s="1"/>
      <c r="Q4295" s="1"/>
      <c r="R4295" s="1"/>
      <c r="S4295" s="1"/>
      <c r="T4295" s="1"/>
      <c r="U4295" s="1"/>
      <c r="V4295" s="1"/>
      <c r="W4295" s="1"/>
      <c r="X4295" s="1"/>
      <c r="Y4295" s="1"/>
      <c r="Z4295" s="1"/>
      <c r="AA4295" s="1"/>
      <c r="AB4295" s="1"/>
      <c r="AC4295" s="1"/>
      <c r="AD4295" s="1"/>
      <c r="AE4295" s="1"/>
      <c r="AF4295" s="1"/>
      <c r="AG4295" s="1"/>
      <c r="AH4295" s="1"/>
      <c r="AI4295" s="1"/>
      <c r="AJ4295" s="1"/>
      <c r="AK4295" s="1"/>
      <c r="AL4295" s="1"/>
      <c r="AM4295" s="1"/>
      <c r="AN4295" s="1"/>
      <c r="AO4295" s="1"/>
      <c r="AP4295" s="1"/>
      <c r="AQ4295" s="1"/>
      <c r="AR4295" s="1"/>
    </row>
    <row r="4296" ht="12.0" customHeight="1">
      <c r="A4296" s="1"/>
      <c r="B4296" s="1"/>
      <c r="C4296" s="1"/>
      <c r="D4296" s="1"/>
      <c r="E4296" s="1"/>
      <c r="F4296" s="1"/>
      <c r="G4296" s="1"/>
      <c r="H4296" s="1"/>
      <c r="I4296" s="1"/>
      <c r="J4296" s="1"/>
      <c r="K4296" s="1"/>
      <c r="L4296" s="1"/>
      <c r="M4296" s="1"/>
      <c r="N4296" s="1"/>
      <c r="O4296" s="1"/>
      <c r="P4296" s="1"/>
      <c r="Q4296" s="1"/>
      <c r="R4296" s="1"/>
      <c r="S4296" s="1"/>
      <c r="T4296" s="1"/>
      <c r="U4296" s="1"/>
      <c r="V4296" s="1"/>
      <c r="W4296" s="1"/>
      <c r="X4296" s="1"/>
      <c r="Y4296" s="1"/>
      <c r="Z4296" s="1"/>
      <c r="AA4296" s="1"/>
      <c r="AB4296" s="1"/>
      <c r="AC4296" s="1"/>
      <c r="AD4296" s="1"/>
      <c r="AE4296" s="1"/>
      <c r="AF4296" s="1"/>
      <c r="AG4296" s="1"/>
      <c r="AH4296" s="1"/>
      <c r="AI4296" s="1"/>
      <c r="AJ4296" s="1"/>
      <c r="AK4296" s="1"/>
      <c r="AL4296" s="1"/>
      <c r="AM4296" s="1"/>
      <c r="AN4296" s="1"/>
      <c r="AO4296" s="1"/>
      <c r="AP4296" s="1"/>
      <c r="AQ4296" s="1"/>
      <c r="AR4296" s="1"/>
    </row>
    <row r="4297" ht="12.0" customHeight="1">
      <c r="A4297" s="1"/>
      <c r="B4297" s="1"/>
      <c r="C4297" s="1"/>
      <c r="D4297" s="1"/>
      <c r="E4297" s="1"/>
      <c r="F4297" s="1"/>
      <c r="G4297" s="1"/>
      <c r="H4297" s="1"/>
      <c r="I4297" s="1"/>
      <c r="J4297" s="1"/>
      <c r="K4297" s="1"/>
      <c r="L4297" s="1"/>
      <c r="M4297" s="1"/>
      <c r="N4297" s="1"/>
      <c r="O4297" s="1"/>
      <c r="P4297" s="1"/>
      <c r="Q4297" s="1"/>
      <c r="R4297" s="1"/>
      <c r="S4297" s="1"/>
      <c r="T4297" s="1"/>
      <c r="U4297" s="1"/>
      <c r="V4297" s="1"/>
      <c r="W4297" s="1"/>
      <c r="X4297" s="1"/>
      <c r="Y4297" s="1"/>
      <c r="Z4297" s="1"/>
      <c r="AA4297" s="1"/>
      <c r="AB4297" s="1"/>
      <c r="AC4297" s="1"/>
      <c r="AD4297" s="1"/>
      <c r="AE4297" s="1"/>
      <c r="AF4297" s="1"/>
      <c r="AG4297" s="1"/>
      <c r="AH4297" s="1"/>
      <c r="AI4297" s="1"/>
      <c r="AJ4297" s="1"/>
      <c r="AK4297" s="1"/>
      <c r="AL4297" s="1"/>
      <c r="AM4297" s="1"/>
      <c r="AN4297" s="1"/>
      <c r="AO4297" s="1"/>
      <c r="AP4297" s="1"/>
      <c r="AQ4297" s="1"/>
      <c r="AR4297" s="1"/>
    </row>
    <row r="4298" ht="12.0" customHeight="1">
      <c r="A4298" s="1"/>
      <c r="B4298" s="1"/>
      <c r="C4298" s="1"/>
      <c r="D4298" s="1"/>
      <c r="E4298" s="1"/>
      <c r="F4298" s="1"/>
      <c r="G4298" s="1"/>
      <c r="H4298" s="1"/>
      <c r="I4298" s="1"/>
      <c r="J4298" s="1"/>
      <c r="K4298" s="1"/>
      <c r="L4298" s="1"/>
      <c r="M4298" s="1"/>
      <c r="N4298" s="1"/>
      <c r="O4298" s="1"/>
      <c r="P4298" s="1"/>
      <c r="Q4298" s="1"/>
      <c r="R4298" s="1"/>
      <c r="S4298" s="1"/>
      <c r="T4298" s="1"/>
      <c r="U4298" s="1"/>
      <c r="V4298" s="1"/>
      <c r="W4298" s="1"/>
      <c r="X4298" s="1"/>
      <c r="Y4298" s="1"/>
      <c r="Z4298" s="1"/>
      <c r="AA4298" s="1"/>
      <c r="AB4298" s="1"/>
      <c r="AC4298" s="1"/>
      <c r="AD4298" s="1"/>
      <c r="AE4298" s="1"/>
      <c r="AF4298" s="1"/>
      <c r="AG4298" s="1"/>
      <c r="AH4298" s="1"/>
      <c r="AI4298" s="1"/>
      <c r="AJ4298" s="1"/>
      <c r="AK4298" s="1"/>
      <c r="AL4298" s="1"/>
      <c r="AM4298" s="1"/>
      <c r="AN4298" s="1"/>
      <c r="AO4298" s="1"/>
      <c r="AP4298" s="1"/>
      <c r="AQ4298" s="1"/>
      <c r="AR4298" s="1"/>
    </row>
    <row r="4299" ht="12.0" customHeight="1">
      <c r="A4299" s="1"/>
      <c r="B4299" s="1"/>
      <c r="C4299" s="1"/>
      <c r="D4299" s="1"/>
      <c r="E4299" s="1"/>
      <c r="F4299" s="1"/>
      <c r="G4299" s="1"/>
      <c r="H4299" s="1"/>
      <c r="I4299" s="1"/>
      <c r="J4299" s="1"/>
      <c r="K4299" s="1"/>
      <c r="L4299" s="1"/>
      <c r="M4299" s="1"/>
      <c r="N4299" s="1"/>
      <c r="O4299" s="1"/>
      <c r="P4299" s="1"/>
      <c r="Q4299" s="1"/>
      <c r="R4299" s="1"/>
      <c r="S4299" s="1"/>
      <c r="T4299" s="1"/>
      <c r="U4299" s="1"/>
      <c r="V4299" s="1"/>
      <c r="W4299" s="1"/>
      <c r="X4299" s="1"/>
      <c r="Y4299" s="1"/>
      <c r="Z4299" s="1"/>
      <c r="AA4299" s="1"/>
      <c r="AB4299" s="1"/>
      <c r="AC4299" s="1"/>
      <c r="AD4299" s="1"/>
      <c r="AE4299" s="1"/>
      <c r="AF4299" s="1"/>
      <c r="AG4299" s="1"/>
      <c r="AH4299" s="1"/>
      <c r="AI4299" s="1"/>
      <c r="AJ4299" s="1"/>
      <c r="AK4299" s="1"/>
      <c r="AL4299" s="1"/>
      <c r="AM4299" s="1"/>
      <c r="AN4299" s="1"/>
      <c r="AO4299" s="1"/>
      <c r="AP4299" s="1"/>
      <c r="AQ4299" s="1"/>
      <c r="AR4299" s="1"/>
    </row>
    <row r="4300" ht="12.0" customHeight="1">
      <c r="A4300" s="1"/>
      <c r="B4300" s="1"/>
      <c r="C4300" s="1"/>
      <c r="D4300" s="1"/>
      <c r="E4300" s="1"/>
      <c r="F4300" s="1"/>
      <c r="G4300" s="1"/>
      <c r="H4300" s="1"/>
      <c r="I4300" s="1"/>
      <c r="J4300" s="1"/>
      <c r="K4300" s="1"/>
      <c r="L4300" s="1"/>
      <c r="M4300" s="1"/>
      <c r="N4300" s="1"/>
      <c r="O4300" s="1"/>
      <c r="P4300" s="1"/>
      <c r="Q4300" s="1"/>
      <c r="R4300" s="1"/>
      <c r="S4300" s="1"/>
      <c r="T4300" s="1"/>
      <c r="U4300" s="1"/>
      <c r="V4300" s="1"/>
      <c r="W4300" s="1"/>
      <c r="X4300" s="1"/>
      <c r="Y4300" s="1"/>
      <c r="Z4300" s="1"/>
      <c r="AA4300" s="1"/>
      <c r="AB4300" s="1"/>
      <c r="AC4300" s="1"/>
      <c r="AD4300" s="1"/>
      <c r="AE4300" s="1"/>
      <c r="AF4300" s="1"/>
      <c r="AG4300" s="1"/>
      <c r="AH4300" s="1"/>
      <c r="AI4300" s="1"/>
      <c r="AJ4300" s="1"/>
      <c r="AK4300" s="1"/>
      <c r="AL4300" s="1"/>
      <c r="AM4300" s="1"/>
      <c r="AN4300" s="1"/>
      <c r="AO4300" s="1"/>
      <c r="AP4300" s="1"/>
      <c r="AQ4300" s="1"/>
      <c r="AR4300" s="1"/>
    </row>
    <row r="4301" ht="12.0" customHeight="1">
      <c r="A4301" s="1"/>
      <c r="B4301" s="1"/>
      <c r="C4301" s="1"/>
      <c r="D4301" s="1"/>
      <c r="E4301" s="1"/>
      <c r="F4301" s="1"/>
      <c r="G4301" s="1"/>
      <c r="H4301" s="1"/>
      <c r="I4301" s="1"/>
      <c r="J4301" s="1"/>
      <c r="K4301" s="1"/>
      <c r="L4301" s="1"/>
      <c r="M4301" s="1"/>
      <c r="N4301" s="1"/>
      <c r="O4301" s="1"/>
      <c r="P4301" s="1"/>
      <c r="Q4301" s="1"/>
      <c r="R4301" s="1"/>
      <c r="S4301" s="1"/>
      <c r="T4301" s="1"/>
      <c r="U4301" s="1"/>
      <c r="V4301" s="1"/>
      <c r="W4301" s="1"/>
      <c r="X4301" s="1"/>
      <c r="Y4301" s="1"/>
      <c r="Z4301" s="1"/>
      <c r="AA4301" s="1"/>
      <c r="AB4301" s="1"/>
      <c r="AC4301" s="1"/>
      <c r="AD4301" s="1"/>
      <c r="AE4301" s="1"/>
      <c r="AF4301" s="1"/>
      <c r="AG4301" s="1"/>
      <c r="AH4301" s="1"/>
      <c r="AI4301" s="1"/>
      <c r="AJ4301" s="1"/>
      <c r="AK4301" s="1"/>
      <c r="AL4301" s="1"/>
      <c r="AM4301" s="1"/>
      <c r="AN4301" s="1"/>
      <c r="AO4301" s="1"/>
      <c r="AP4301" s="1"/>
      <c r="AQ4301" s="1"/>
      <c r="AR4301" s="1"/>
    </row>
    <row r="4302" ht="12.0" customHeight="1">
      <c r="A4302" s="1"/>
      <c r="B4302" s="1"/>
      <c r="C4302" s="1"/>
      <c r="D4302" s="1"/>
      <c r="E4302" s="1"/>
      <c r="F4302" s="1"/>
      <c r="G4302" s="1"/>
      <c r="H4302" s="1"/>
      <c r="I4302" s="1"/>
      <c r="J4302" s="1"/>
      <c r="K4302" s="1"/>
      <c r="L4302" s="1"/>
      <c r="M4302" s="1"/>
      <c r="N4302" s="1"/>
      <c r="O4302" s="1"/>
      <c r="P4302" s="1"/>
      <c r="Q4302" s="1"/>
      <c r="R4302" s="1"/>
      <c r="S4302" s="1"/>
      <c r="T4302" s="1"/>
      <c r="U4302" s="1"/>
      <c r="V4302" s="1"/>
      <c r="W4302" s="1"/>
      <c r="X4302" s="1"/>
      <c r="Y4302" s="1"/>
      <c r="Z4302" s="1"/>
      <c r="AA4302" s="1"/>
      <c r="AB4302" s="1"/>
      <c r="AC4302" s="1"/>
      <c r="AD4302" s="1"/>
      <c r="AE4302" s="1"/>
      <c r="AF4302" s="1"/>
      <c r="AG4302" s="1"/>
      <c r="AH4302" s="1"/>
      <c r="AI4302" s="1"/>
      <c r="AJ4302" s="1"/>
      <c r="AK4302" s="1"/>
      <c r="AL4302" s="1"/>
      <c r="AM4302" s="1"/>
      <c r="AN4302" s="1"/>
      <c r="AO4302" s="1"/>
      <c r="AP4302" s="1"/>
      <c r="AQ4302" s="1"/>
      <c r="AR4302" s="1"/>
    </row>
    <row r="4303" ht="12.0" customHeight="1">
      <c r="A4303" s="1"/>
      <c r="B4303" s="1"/>
      <c r="C4303" s="1"/>
      <c r="D4303" s="1"/>
      <c r="E4303" s="1"/>
      <c r="F4303" s="1"/>
      <c r="G4303" s="1"/>
      <c r="H4303" s="1"/>
      <c r="I4303" s="1"/>
      <c r="J4303" s="1"/>
      <c r="K4303" s="1"/>
      <c r="L4303" s="1"/>
      <c r="M4303" s="1"/>
      <c r="N4303" s="1"/>
      <c r="O4303" s="1"/>
      <c r="P4303" s="1"/>
      <c r="Q4303" s="1"/>
      <c r="R4303" s="1"/>
      <c r="S4303" s="1"/>
      <c r="T4303" s="1"/>
      <c r="U4303" s="1"/>
      <c r="V4303" s="1"/>
      <c r="W4303" s="1"/>
      <c r="X4303" s="1"/>
      <c r="Y4303" s="1"/>
      <c r="Z4303" s="1"/>
      <c r="AA4303" s="1"/>
      <c r="AB4303" s="1"/>
      <c r="AC4303" s="1"/>
      <c r="AD4303" s="1"/>
      <c r="AE4303" s="1"/>
      <c r="AF4303" s="1"/>
      <c r="AG4303" s="1"/>
      <c r="AH4303" s="1"/>
      <c r="AI4303" s="1"/>
      <c r="AJ4303" s="1"/>
      <c r="AK4303" s="1"/>
      <c r="AL4303" s="1"/>
      <c r="AM4303" s="1"/>
      <c r="AN4303" s="1"/>
      <c r="AO4303" s="1"/>
      <c r="AP4303" s="1"/>
      <c r="AQ4303" s="1"/>
      <c r="AR4303" s="1"/>
    </row>
    <row r="4304" ht="12.0" customHeight="1">
      <c r="A4304" s="1"/>
      <c r="B4304" s="1"/>
      <c r="C4304" s="1"/>
      <c r="D4304" s="1"/>
      <c r="E4304" s="1"/>
      <c r="F4304" s="1"/>
      <c r="G4304" s="1"/>
      <c r="H4304" s="1"/>
      <c r="I4304" s="1"/>
      <c r="J4304" s="1"/>
      <c r="K4304" s="1"/>
      <c r="L4304" s="1"/>
      <c r="M4304" s="1"/>
      <c r="N4304" s="1"/>
      <c r="O4304" s="1"/>
      <c r="P4304" s="1"/>
      <c r="Q4304" s="1"/>
      <c r="R4304" s="1"/>
      <c r="S4304" s="1"/>
      <c r="T4304" s="1"/>
      <c r="U4304" s="1"/>
      <c r="V4304" s="1"/>
      <c r="W4304" s="1"/>
      <c r="X4304" s="1"/>
      <c r="Y4304" s="1"/>
      <c r="Z4304" s="1"/>
      <c r="AA4304" s="1"/>
      <c r="AB4304" s="1"/>
      <c r="AC4304" s="1"/>
      <c r="AD4304" s="1"/>
      <c r="AE4304" s="1"/>
      <c r="AF4304" s="1"/>
      <c r="AG4304" s="1"/>
      <c r="AH4304" s="1"/>
      <c r="AI4304" s="1"/>
      <c r="AJ4304" s="1"/>
      <c r="AK4304" s="1"/>
      <c r="AL4304" s="1"/>
      <c r="AM4304" s="1"/>
      <c r="AN4304" s="1"/>
      <c r="AO4304" s="1"/>
      <c r="AP4304" s="1"/>
      <c r="AQ4304" s="1"/>
      <c r="AR4304" s="1"/>
    </row>
    <row r="4305" ht="12.0" customHeight="1">
      <c r="A4305" s="1"/>
      <c r="B4305" s="1"/>
      <c r="C4305" s="1"/>
      <c r="D4305" s="1"/>
      <c r="E4305" s="1"/>
      <c r="F4305" s="1"/>
      <c r="G4305" s="1"/>
      <c r="H4305" s="1"/>
      <c r="I4305" s="1"/>
      <c r="J4305" s="1"/>
      <c r="K4305" s="1"/>
      <c r="L4305" s="1"/>
      <c r="M4305" s="1"/>
      <c r="N4305" s="1"/>
      <c r="O4305" s="1"/>
      <c r="P4305" s="1"/>
      <c r="Q4305" s="1"/>
      <c r="R4305" s="1"/>
      <c r="S4305" s="1"/>
      <c r="T4305" s="1"/>
      <c r="U4305" s="1"/>
      <c r="V4305" s="1"/>
      <c r="W4305" s="1"/>
      <c r="X4305" s="1"/>
      <c r="Y4305" s="1"/>
      <c r="Z4305" s="1"/>
      <c r="AA4305" s="1"/>
      <c r="AB4305" s="1"/>
      <c r="AC4305" s="1"/>
      <c r="AD4305" s="1"/>
      <c r="AE4305" s="1"/>
      <c r="AF4305" s="1"/>
      <c r="AG4305" s="1"/>
      <c r="AH4305" s="1"/>
      <c r="AI4305" s="1"/>
      <c r="AJ4305" s="1"/>
      <c r="AK4305" s="1"/>
      <c r="AL4305" s="1"/>
      <c r="AM4305" s="1"/>
      <c r="AN4305" s="1"/>
      <c r="AO4305" s="1"/>
      <c r="AP4305" s="1"/>
      <c r="AQ4305" s="1"/>
      <c r="AR4305" s="1"/>
    </row>
    <row r="4306" ht="12.0" customHeight="1">
      <c r="A4306" s="1"/>
      <c r="B4306" s="1"/>
      <c r="C4306" s="1"/>
      <c r="D4306" s="1"/>
      <c r="E4306" s="1"/>
      <c r="F4306" s="1"/>
      <c r="G4306" s="1"/>
      <c r="H4306" s="1"/>
      <c r="I4306" s="1"/>
      <c r="J4306" s="1"/>
      <c r="K4306" s="1"/>
      <c r="L4306" s="1"/>
      <c r="M4306" s="1"/>
      <c r="N4306" s="1"/>
      <c r="O4306" s="1"/>
      <c r="P4306" s="1"/>
      <c r="Q4306" s="1"/>
      <c r="R4306" s="1"/>
      <c r="S4306" s="1"/>
      <c r="T4306" s="1"/>
      <c r="U4306" s="1"/>
      <c r="V4306" s="1"/>
      <c r="W4306" s="1"/>
      <c r="X4306" s="1"/>
      <c r="Y4306" s="1"/>
      <c r="Z4306" s="1"/>
      <c r="AA4306" s="1"/>
      <c r="AB4306" s="1"/>
      <c r="AC4306" s="1"/>
      <c r="AD4306" s="1"/>
      <c r="AE4306" s="1"/>
      <c r="AF4306" s="1"/>
      <c r="AG4306" s="1"/>
      <c r="AH4306" s="1"/>
      <c r="AI4306" s="1"/>
      <c r="AJ4306" s="1"/>
      <c r="AK4306" s="1"/>
      <c r="AL4306" s="1"/>
      <c r="AM4306" s="1"/>
      <c r="AN4306" s="1"/>
      <c r="AO4306" s="1"/>
      <c r="AP4306" s="1"/>
      <c r="AQ4306" s="1"/>
      <c r="AR4306" s="1"/>
    </row>
    <row r="4307" ht="12.0" customHeight="1">
      <c r="A4307" s="1"/>
      <c r="B4307" s="1"/>
      <c r="C4307" s="1"/>
      <c r="D4307" s="1"/>
      <c r="E4307" s="1"/>
      <c r="F4307" s="1"/>
      <c r="G4307" s="1"/>
      <c r="H4307" s="1"/>
      <c r="I4307" s="1"/>
      <c r="J4307" s="1"/>
      <c r="K4307" s="1"/>
      <c r="L4307" s="1"/>
      <c r="M4307" s="1"/>
      <c r="N4307" s="1"/>
      <c r="O4307" s="1"/>
      <c r="P4307" s="1"/>
      <c r="Q4307" s="1"/>
      <c r="R4307" s="1"/>
      <c r="S4307" s="1"/>
      <c r="T4307" s="1"/>
      <c r="U4307" s="1"/>
      <c r="V4307" s="1"/>
      <c r="W4307" s="1"/>
      <c r="X4307" s="1"/>
      <c r="Y4307" s="1"/>
      <c r="Z4307" s="1"/>
      <c r="AA4307" s="1"/>
      <c r="AB4307" s="1"/>
      <c r="AC4307" s="1"/>
      <c r="AD4307" s="1"/>
      <c r="AE4307" s="1"/>
      <c r="AF4307" s="1"/>
      <c r="AG4307" s="1"/>
      <c r="AH4307" s="1"/>
      <c r="AI4307" s="1"/>
      <c r="AJ4307" s="1"/>
      <c r="AK4307" s="1"/>
      <c r="AL4307" s="1"/>
      <c r="AM4307" s="1"/>
      <c r="AN4307" s="1"/>
      <c r="AO4307" s="1"/>
      <c r="AP4307" s="1"/>
      <c r="AQ4307" s="1"/>
      <c r="AR4307" s="1"/>
    </row>
    <row r="4308" ht="12.0" customHeight="1">
      <c r="A4308" s="1"/>
      <c r="B4308" s="1"/>
      <c r="C4308" s="1"/>
      <c r="D4308" s="1"/>
      <c r="E4308" s="1"/>
      <c r="F4308" s="1"/>
      <c r="G4308" s="1"/>
      <c r="H4308" s="1"/>
      <c r="I4308" s="1"/>
      <c r="J4308" s="1"/>
      <c r="K4308" s="1"/>
      <c r="L4308" s="1"/>
      <c r="M4308" s="1"/>
      <c r="N4308" s="1"/>
      <c r="O4308" s="1"/>
      <c r="P4308" s="1"/>
      <c r="Q4308" s="1"/>
      <c r="R4308" s="1"/>
      <c r="S4308" s="1"/>
      <c r="T4308" s="1"/>
      <c r="U4308" s="1"/>
      <c r="V4308" s="1"/>
      <c r="W4308" s="1"/>
      <c r="X4308" s="1"/>
      <c r="Y4308" s="1"/>
      <c r="Z4308" s="1"/>
      <c r="AA4308" s="1"/>
      <c r="AB4308" s="1"/>
      <c r="AC4308" s="1"/>
      <c r="AD4308" s="1"/>
      <c r="AE4308" s="1"/>
      <c r="AF4308" s="1"/>
      <c r="AG4308" s="1"/>
      <c r="AH4308" s="1"/>
      <c r="AI4308" s="1"/>
      <c r="AJ4308" s="1"/>
      <c r="AK4308" s="1"/>
      <c r="AL4308" s="1"/>
      <c r="AM4308" s="1"/>
      <c r="AN4308" s="1"/>
      <c r="AO4308" s="1"/>
      <c r="AP4308" s="1"/>
      <c r="AQ4308" s="1"/>
      <c r="AR4308" s="1"/>
    </row>
    <row r="4309" ht="12.0" customHeight="1">
      <c r="A4309" s="1"/>
      <c r="B4309" s="1"/>
      <c r="C4309" s="1"/>
      <c r="D4309" s="1"/>
      <c r="E4309" s="1"/>
      <c r="F4309" s="1"/>
      <c r="G4309" s="1"/>
      <c r="H4309" s="1"/>
      <c r="I4309" s="1"/>
      <c r="J4309" s="1"/>
      <c r="K4309" s="1"/>
      <c r="L4309" s="1"/>
      <c r="M4309" s="1"/>
      <c r="N4309" s="1"/>
      <c r="O4309" s="1"/>
      <c r="P4309" s="1"/>
      <c r="Q4309" s="1"/>
      <c r="R4309" s="1"/>
      <c r="S4309" s="1"/>
      <c r="T4309" s="1"/>
      <c r="U4309" s="1"/>
      <c r="V4309" s="1"/>
      <c r="W4309" s="1"/>
      <c r="X4309" s="1"/>
      <c r="Y4309" s="1"/>
      <c r="Z4309" s="1"/>
      <c r="AA4309" s="1"/>
      <c r="AB4309" s="1"/>
      <c r="AC4309" s="1"/>
      <c r="AD4309" s="1"/>
      <c r="AE4309" s="1"/>
      <c r="AF4309" s="1"/>
      <c r="AG4309" s="1"/>
      <c r="AH4309" s="1"/>
      <c r="AI4309" s="1"/>
      <c r="AJ4309" s="1"/>
      <c r="AK4309" s="1"/>
      <c r="AL4309" s="1"/>
      <c r="AM4309" s="1"/>
      <c r="AN4309" s="1"/>
      <c r="AO4309" s="1"/>
      <c r="AP4309" s="1"/>
      <c r="AQ4309" s="1"/>
      <c r="AR4309" s="1"/>
    </row>
    <row r="4310" ht="12.0" customHeight="1">
      <c r="A4310" s="1"/>
      <c r="B4310" s="1"/>
      <c r="C4310" s="1"/>
      <c r="D4310" s="1"/>
      <c r="E4310" s="1"/>
      <c r="F4310" s="1"/>
      <c r="G4310" s="1"/>
      <c r="H4310" s="1"/>
      <c r="I4310" s="1"/>
      <c r="J4310" s="1"/>
      <c r="K4310" s="1"/>
      <c r="L4310" s="1"/>
      <c r="M4310" s="1"/>
      <c r="N4310" s="1"/>
      <c r="O4310" s="1"/>
      <c r="P4310" s="1"/>
      <c r="Q4310" s="1"/>
      <c r="R4310" s="1"/>
      <c r="S4310" s="1"/>
      <c r="T4310" s="1"/>
      <c r="U4310" s="1"/>
      <c r="V4310" s="1"/>
      <c r="W4310" s="1"/>
      <c r="X4310" s="1"/>
      <c r="Y4310" s="1"/>
      <c r="Z4310" s="1"/>
      <c r="AA4310" s="1"/>
      <c r="AB4310" s="1"/>
      <c r="AC4310" s="1"/>
      <c r="AD4310" s="1"/>
      <c r="AE4310" s="1"/>
      <c r="AF4310" s="1"/>
      <c r="AG4310" s="1"/>
      <c r="AH4310" s="1"/>
      <c r="AI4310" s="1"/>
      <c r="AJ4310" s="1"/>
      <c r="AK4310" s="1"/>
      <c r="AL4310" s="1"/>
      <c r="AM4310" s="1"/>
      <c r="AN4310" s="1"/>
      <c r="AO4310" s="1"/>
      <c r="AP4310" s="1"/>
      <c r="AQ4310" s="1"/>
      <c r="AR4310" s="1"/>
    </row>
    <row r="4311" ht="12.0" customHeight="1">
      <c r="A4311" s="1"/>
      <c r="B4311" s="1"/>
      <c r="C4311" s="1"/>
      <c r="D4311" s="1"/>
      <c r="E4311" s="1"/>
      <c r="F4311" s="1"/>
      <c r="G4311" s="1"/>
      <c r="H4311" s="1"/>
      <c r="I4311" s="1"/>
      <c r="J4311" s="1"/>
      <c r="K4311" s="1"/>
      <c r="L4311" s="1"/>
      <c r="M4311" s="1"/>
      <c r="N4311" s="1"/>
      <c r="O4311" s="1"/>
      <c r="P4311" s="1"/>
      <c r="Q4311" s="1"/>
      <c r="R4311" s="1"/>
      <c r="S4311" s="1"/>
      <c r="T4311" s="1"/>
      <c r="U4311" s="1"/>
      <c r="V4311" s="1"/>
      <c r="W4311" s="1"/>
      <c r="X4311" s="1"/>
      <c r="Y4311" s="1"/>
      <c r="Z4311" s="1"/>
      <c r="AA4311" s="1"/>
      <c r="AB4311" s="1"/>
      <c r="AC4311" s="1"/>
      <c r="AD4311" s="1"/>
      <c r="AE4311" s="1"/>
      <c r="AF4311" s="1"/>
      <c r="AG4311" s="1"/>
      <c r="AH4311" s="1"/>
      <c r="AI4311" s="1"/>
      <c r="AJ4311" s="1"/>
      <c r="AK4311" s="1"/>
      <c r="AL4311" s="1"/>
      <c r="AM4311" s="1"/>
      <c r="AN4311" s="1"/>
      <c r="AO4311" s="1"/>
      <c r="AP4311" s="1"/>
      <c r="AQ4311" s="1"/>
      <c r="AR4311" s="1"/>
    </row>
    <row r="4312" ht="12.0" customHeight="1">
      <c r="A4312" s="1"/>
      <c r="B4312" s="1"/>
      <c r="C4312" s="1"/>
      <c r="D4312" s="1"/>
      <c r="E4312" s="1"/>
      <c r="F4312" s="1"/>
      <c r="G4312" s="1"/>
      <c r="H4312" s="1"/>
      <c r="I4312" s="1"/>
      <c r="J4312" s="1"/>
      <c r="K4312" s="1"/>
      <c r="L4312" s="1"/>
      <c r="M4312" s="1"/>
      <c r="N4312" s="1"/>
      <c r="O4312" s="1"/>
      <c r="P4312" s="1"/>
      <c r="Q4312" s="1"/>
      <c r="R4312" s="1"/>
      <c r="S4312" s="1"/>
      <c r="T4312" s="1"/>
      <c r="U4312" s="1"/>
      <c r="V4312" s="1"/>
      <c r="W4312" s="1"/>
      <c r="X4312" s="1"/>
      <c r="Y4312" s="1"/>
      <c r="Z4312" s="1"/>
      <c r="AA4312" s="1"/>
      <c r="AB4312" s="1"/>
      <c r="AC4312" s="1"/>
      <c r="AD4312" s="1"/>
      <c r="AE4312" s="1"/>
      <c r="AF4312" s="1"/>
      <c r="AG4312" s="1"/>
      <c r="AH4312" s="1"/>
      <c r="AI4312" s="1"/>
      <c r="AJ4312" s="1"/>
      <c r="AK4312" s="1"/>
      <c r="AL4312" s="1"/>
      <c r="AM4312" s="1"/>
      <c r="AN4312" s="1"/>
      <c r="AO4312" s="1"/>
      <c r="AP4312" s="1"/>
      <c r="AQ4312" s="1"/>
      <c r="AR4312" s="1"/>
    </row>
    <row r="4313" ht="12.0" customHeight="1">
      <c r="A4313" s="1"/>
      <c r="B4313" s="1"/>
      <c r="C4313" s="1"/>
      <c r="D4313" s="1"/>
      <c r="E4313" s="1"/>
      <c r="F4313" s="1"/>
      <c r="G4313" s="1"/>
      <c r="H4313" s="1"/>
      <c r="I4313" s="1"/>
      <c r="J4313" s="1"/>
      <c r="K4313" s="1"/>
      <c r="L4313" s="1"/>
      <c r="M4313" s="1"/>
      <c r="N4313" s="1"/>
      <c r="O4313" s="1"/>
      <c r="P4313" s="1"/>
      <c r="Q4313" s="1"/>
      <c r="R4313" s="1"/>
      <c r="S4313" s="1"/>
      <c r="T4313" s="1"/>
      <c r="U4313" s="1"/>
      <c r="V4313" s="1"/>
      <c r="W4313" s="1"/>
      <c r="X4313" s="1"/>
      <c r="Y4313" s="1"/>
      <c r="Z4313" s="1"/>
      <c r="AA4313" s="1"/>
      <c r="AB4313" s="1"/>
      <c r="AC4313" s="1"/>
      <c r="AD4313" s="1"/>
      <c r="AE4313" s="1"/>
      <c r="AF4313" s="1"/>
      <c r="AG4313" s="1"/>
      <c r="AH4313" s="1"/>
      <c r="AI4313" s="1"/>
      <c r="AJ4313" s="1"/>
      <c r="AK4313" s="1"/>
      <c r="AL4313" s="1"/>
      <c r="AM4313" s="1"/>
      <c r="AN4313" s="1"/>
      <c r="AO4313" s="1"/>
      <c r="AP4313" s="1"/>
      <c r="AQ4313" s="1"/>
      <c r="AR4313" s="1"/>
    </row>
    <row r="4314" ht="12.0" customHeight="1">
      <c r="A4314" s="1"/>
      <c r="B4314" s="1"/>
      <c r="C4314" s="1"/>
      <c r="D4314" s="1"/>
      <c r="E4314" s="1"/>
      <c r="F4314" s="1"/>
      <c r="G4314" s="1"/>
      <c r="H4314" s="1"/>
      <c r="I4314" s="1"/>
      <c r="J4314" s="1"/>
      <c r="K4314" s="1"/>
      <c r="L4314" s="1"/>
      <c r="M4314" s="1"/>
      <c r="N4314" s="1"/>
      <c r="O4314" s="1"/>
      <c r="P4314" s="1"/>
      <c r="Q4314" s="1"/>
      <c r="R4314" s="1"/>
      <c r="S4314" s="1"/>
      <c r="T4314" s="1"/>
      <c r="U4314" s="1"/>
      <c r="V4314" s="1"/>
      <c r="W4314" s="1"/>
      <c r="X4314" s="1"/>
      <c r="Y4314" s="1"/>
      <c r="Z4314" s="1"/>
      <c r="AA4314" s="1"/>
      <c r="AB4314" s="1"/>
      <c r="AC4314" s="1"/>
      <c r="AD4314" s="1"/>
      <c r="AE4314" s="1"/>
      <c r="AF4314" s="1"/>
      <c r="AG4314" s="1"/>
      <c r="AH4314" s="1"/>
      <c r="AI4314" s="1"/>
      <c r="AJ4314" s="1"/>
      <c r="AK4314" s="1"/>
      <c r="AL4314" s="1"/>
      <c r="AM4314" s="1"/>
      <c r="AN4314" s="1"/>
      <c r="AO4314" s="1"/>
      <c r="AP4314" s="1"/>
      <c r="AQ4314" s="1"/>
      <c r="AR4314" s="1"/>
    </row>
    <row r="4315" ht="12.0" customHeight="1">
      <c r="A4315" s="1"/>
      <c r="B4315" s="1"/>
      <c r="C4315" s="1"/>
      <c r="D4315" s="1"/>
      <c r="E4315" s="1"/>
      <c r="F4315" s="1"/>
      <c r="G4315" s="1"/>
      <c r="H4315" s="1"/>
      <c r="I4315" s="1"/>
      <c r="J4315" s="1"/>
      <c r="K4315" s="1"/>
      <c r="L4315" s="1"/>
      <c r="M4315" s="1"/>
      <c r="N4315" s="1"/>
      <c r="O4315" s="1"/>
      <c r="P4315" s="1"/>
      <c r="Q4315" s="1"/>
      <c r="R4315" s="1"/>
      <c r="S4315" s="1"/>
      <c r="T4315" s="1"/>
      <c r="U4315" s="1"/>
      <c r="V4315" s="1"/>
      <c r="W4315" s="1"/>
      <c r="X4315" s="1"/>
      <c r="Y4315" s="1"/>
      <c r="Z4315" s="1"/>
      <c r="AA4315" s="1"/>
      <c r="AB4315" s="1"/>
      <c r="AC4315" s="1"/>
      <c r="AD4315" s="1"/>
      <c r="AE4315" s="1"/>
      <c r="AF4315" s="1"/>
      <c r="AG4315" s="1"/>
      <c r="AH4315" s="1"/>
      <c r="AI4315" s="1"/>
      <c r="AJ4315" s="1"/>
      <c r="AK4315" s="1"/>
      <c r="AL4315" s="1"/>
      <c r="AM4315" s="1"/>
      <c r="AN4315" s="1"/>
      <c r="AO4315" s="1"/>
      <c r="AP4315" s="1"/>
      <c r="AQ4315" s="1"/>
      <c r="AR4315" s="1"/>
    </row>
    <row r="4316" ht="12.0" customHeight="1">
      <c r="A4316" s="1"/>
      <c r="B4316" s="1"/>
      <c r="C4316" s="1"/>
      <c r="D4316" s="1"/>
      <c r="E4316" s="1"/>
      <c r="F4316" s="1"/>
      <c r="G4316" s="1"/>
      <c r="H4316" s="1"/>
      <c r="I4316" s="1"/>
      <c r="J4316" s="1"/>
      <c r="K4316" s="1"/>
      <c r="L4316" s="1"/>
      <c r="M4316" s="1"/>
      <c r="N4316" s="1"/>
      <c r="O4316" s="1"/>
      <c r="P4316" s="1"/>
      <c r="Q4316" s="1"/>
      <c r="R4316" s="1"/>
      <c r="S4316" s="1"/>
      <c r="T4316" s="1"/>
      <c r="U4316" s="1"/>
      <c r="V4316" s="1"/>
      <c r="W4316" s="1"/>
      <c r="X4316" s="1"/>
      <c r="Y4316" s="1"/>
      <c r="Z4316" s="1"/>
      <c r="AA4316" s="1"/>
      <c r="AB4316" s="1"/>
      <c r="AC4316" s="1"/>
      <c r="AD4316" s="1"/>
      <c r="AE4316" s="1"/>
      <c r="AF4316" s="1"/>
      <c r="AG4316" s="1"/>
      <c r="AH4316" s="1"/>
      <c r="AI4316" s="1"/>
      <c r="AJ4316" s="1"/>
      <c r="AK4316" s="1"/>
      <c r="AL4316" s="1"/>
      <c r="AM4316" s="1"/>
      <c r="AN4316" s="1"/>
      <c r="AO4316" s="1"/>
      <c r="AP4316" s="1"/>
      <c r="AQ4316" s="1"/>
      <c r="AR4316" s="1"/>
    </row>
    <row r="4317" ht="12.0" customHeight="1">
      <c r="A4317" s="1"/>
      <c r="B4317" s="1"/>
      <c r="C4317" s="1"/>
      <c r="D4317" s="1"/>
      <c r="E4317" s="1"/>
      <c r="F4317" s="1"/>
      <c r="G4317" s="1"/>
      <c r="H4317" s="1"/>
      <c r="I4317" s="1"/>
      <c r="J4317" s="1"/>
      <c r="K4317" s="1"/>
      <c r="L4317" s="1"/>
      <c r="M4317" s="1"/>
      <c r="N4317" s="1"/>
      <c r="O4317" s="1"/>
      <c r="P4317" s="1"/>
      <c r="Q4317" s="1"/>
      <c r="R4317" s="1"/>
      <c r="S4317" s="1"/>
      <c r="T4317" s="1"/>
      <c r="U4317" s="1"/>
      <c r="V4317" s="1"/>
      <c r="W4317" s="1"/>
      <c r="X4317" s="1"/>
      <c r="Y4317" s="1"/>
      <c r="Z4317" s="1"/>
      <c r="AA4317" s="1"/>
      <c r="AB4317" s="1"/>
      <c r="AC4317" s="1"/>
      <c r="AD4317" s="1"/>
      <c r="AE4317" s="1"/>
      <c r="AF4317" s="1"/>
      <c r="AG4317" s="1"/>
      <c r="AH4317" s="1"/>
      <c r="AI4317" s="1"/>
      <c r="AJ4317" s="1"/>
      <c r="AK4317" s="1"/>
      <c r="AL4317" s="1"/>
      <c r="AM4317" s="1"/>
      <c r="AN4317" s="1"/>
      <c r="AO4317" s="1"/>
      <c r="AP4317" s="1"/>
      <c r="AQ4317" s="1"/>
      <c r="AR4317" s="1"/>
    </row>
    <row r="4318" ht="12.0" customHeight="1">
      <c r="A4318" s="1"/>
      <c r="B4318" s="1"/>
      <c r="C4318" s="1"/>
      <c r="D4318" s="1"/>
      <c r="E4318" s="1"/>
      <c r="F4318" s="1"/>
      <c r="G4318" s="1"/>
      <c r="H4318" s="1"/>
      <c r="I4318" s="1"/>
      <c r="J4318" s="1"/>
      <c r="K4318" s="1"/>
      <c r="L4318" s="1"/>
      <c r="M4318" s="1"/>
      <c r="N4318" s="1"/>
      <c r="O4318" s="1"/>
      <c r="P4318" s="1"/>
      <c r="Q4318" s="1"/>
      <c r="R4318" s="1"/>
      <c r="S4318" s="1"/>
      <c r="T4318" s="1"/>
      <c r="U4318" s="1"/>
      <c r="V4318" s="1"/>
      <c r="W4318" s="1"/>
      <c r="X4318" s="1"/>
      <c r="Y4318" s="1"/>
      <c r="Z4318" s="1"/>
      <c r="AA4318" s="1"/>
      <c r="AB4318" s="1"/>
      <c r="AC4318" s="1"/>
      <c r="AD4318" s="1"/>
      <c r="AE4318" s="1"/>
      <c r="AF4318" s="1"/>
      <c r="AG4318" s="1"/>
      <c r="AH4318" s="1"/>
      <c r="AI4318" s="1"/>
      <c r="AJ4318" s="1"/>
      <c r="AK4318" s="1"/>
      <c r="AL4318" s="1"/>
      <c r="AM4318" s="1"/>
      <c r="AN4318" s="1"/>
      <c r="AO4318" s="1"/>
      <c r="AP4318" s="1"/>
      <c r="AQ4318" s="1"/>
      <c r="AR4318" s="1"/>
    </row>
    <row r="4319" ht="12.0" customHeight="1">
      <c r="A4319" s="1"/>
      <c r="B4319" s="1"/>
      <c r="C4319" s="1"/>
      <c r="D4319" s="1"/>
      <c r="E4319" s="1"/>
      <c r="F4319" s="1"/>
      <c r="G4319" s="1"/>
      <c r="H4319" s="1"/>
      <c r="I4319" s="1"/>
      <c r="J4319" s="1"/>
      <c r="K4319" s="1"/>
      <c r="L4319" s="1"/>
      <c r="M4319" s="1"/>
      <c r="N4319" s="1"/>
      <c r="O4319" s="1"/>
      <c r="P4319" s="1"/>
      <c r="Q4319" s="1"/>
      <c r="R4319" s="1"/>
      <c r="S4319" s="1"/>
      <c r="T4319" s="1"/>
      <c r="U4319" s="1"/>
      <c r="V4319" s="1"/>
      <c r="W4319" s="1"/>
      <c r="X4319" s="1"/>
      <c r="Y4319" s="1"/>
      <c r="Z4319" s="1"/>
      <c r="AA4319" s="1"/>
      <c r="AB4319" s="1"/>
      <c r="AC4319" s="1"/>
      <c r="AD4319" s="1"/>
      <c r="AE4319" s="1"/>
      <c r="AF4319" s="1"/>
      <c r="AG4319" s="1"/>
      <c r="AH4319" s="1"/>
      <c r="AI4319" s="1"/>
      <c r="AJ4319" s="1"/>
      <c r="AK4319" s="1"/>
      <c r="AL4319" s="1"/>
      <c r="AM4319" s="1"/>
      <c r="AN4319" s="1"/>
      <c r="AO4319" s="1"/>
      <c r="AP4319" s="1"/>
      <c r="AQ4319" s="1"/>
      <c r="AR4319" s="1"/>
    </row>
    <row r="4320" ht="12.0" customHeight="1">
      <c r="A4320" s="1"/>
      <c r="B4320" s="1"/>
      <c r="C4320" s="1"/>
      <c r="D4320" s="1"/>
      <c r="E4320" s="1"/>
      <c r="F4320" s="1"/>
      <c r="G4320" s="1"/>
      <c r="H4320" s="1"/>
      <c r="I4320" s="1"/>
      <c r="J4320" s="1"/>
      <c r="K4320" s="1"/>
      <c r="L4320" s="1"/>
      <c r="M4320" s="1"/>
      <c r="N4320" s="1"/>
      <c r="O4320" s="1"/>
      <c r="P4320" s="1"/>
      <c r="Q4320" s="1"/>
      <c r="R4320" s="1"/>
      <c r="S4320" s="1"/>
      <c r="T4320" s="1"/>
      <c r="U4320" s="1"/>
      <c r="V4320" s="1"/>
      <c r="W4320" s="1"/>
      <c r="X4320" s="1"/>
      <c r="Y4320" s="1"/>
      <c r="Z4320" s="1"/>
      <c r="AA4320" s="1"/>
      <c r="AB4320" s="1"/>
      <c r="AC4320" s="1"/>
      <c r="AD4320" s="1"/>
      <c r="AE4320" s="1"/>
      <c r="AF4320" s="1"/>
      <c r="AG4320" s="1"/>
      <c r="AH4320" s="1"/>
      <c r="AI4320" s="1"/>
      <c r="AJ4320" s="1"/>
      <c r="AK4320" s="1"/>
      <c r="AL4320" s="1"/>
      <c r="AM4320" s="1"/>
      <c r="AN4320" s="1"/>
      <c r="AO4320" s="1"/>
      <c r="AP4320" s="1"/>
      <c r="AQ4320" s="1"/>
      <c r="AR4320" s="1"/>
    </row>
    <row r="4321" ht="12.0" customHeight="1">
      <c r="A4321" s="1"/>
      <c r="B4321" s="1"/>
      <c r="C4321" s="1"/>
      <c r="D4321" s="1"/>
      <c r="E4321" s="1"/>
      <c r="F4321" s="1"/>
      <c r="G4321" s="1"/>
      <c r="H4321" s="1"/>
      <c r="I4321" s="1"/>
      <c r="J4321" s="1"/>
      <c r="K4321" s="1"/>
      <c r="L4321" s="1"/>
      <c r="M4321" s="1"/>
      <c r="N4321" s="1"/>
      <c r="O4321" s="1"/>
      <c r="P4321" s="1"/>
      <c r="Q4321" s="1"/>
      <c r="R4321" s="1"/>
      <c r="S4321" s="1"/>
      <c r="T4321" s="1"/>
      <c r="U4321" s="1"/>
      <c r="V4321" s="1"/>
      <c r="W4321" s="1"/>
      <c r="X4321" s="1"/>
      <c r="Y4321" s="1"/>
      <c r="Z4321" s="1"/>
      <c r="AA4321" s="1"/>
      <c r="AB4321" s="1"/>
      <c r="AC4321" s="1"/>
      <c r="AD4321" s="1"/>
      <c r="AE4321" s="1"/>
      <c r="AF4321" s="1"/>
      <c r="AG4321" s="1"/>
      <c r="AH4321" s="1"/>
      <c r="AI4321" s="1"/>
      <c r="AJ4321" s="1"/>
      <c r="AK4321" s="1"/>
      <c r="AL4321" s="1"/>
      <c r="AM4321" s="1"/>
      <c r="AN4321" s="1"/>
      <c r="AO4321" s="1"/>
      <c r="AP4321" s="1"/>
      <c r="AQ4321" s="1"/>
      <c r="AR4321" s="1"/>
    </row>
    <row r="4322" ht="12.0" customHeight="1">
      <c r="A4322" s="1"/>
      <c r="B4322" s="1"/>
      <c r="C4322" s="1"/>
      <c r="D4322" s="1"/>
      <c r="E4322" s="1"/>
      <c r="F4322" s="1"/>
      <c r="G4322" s="1"/>
      <c r="H4322" s="1"/>
      <c r="I4322" s="1"/>
      <c r="J4322" s="1"/>
      <c r="K4322" s="1"/>
      <c r="L4322" s="1"/>
      <c r="M4322" s="1"/>
      <c r="N4322" s="1"/>
      <c r="O4322" s="1"/>
      <c r="P4322" s="1"/>
      <c r="Q4322" s="1"/>
      <c r="R4322" s="1"/>
      <c r="S4322" s="1"/>
      <c r="T4322" s="1"/>
      <c r="U4322" s="1"/>
      <c r="V4322" s="1"/>
      <c r="W4322" s="1"/>
      <c r="X4322" s="1"/>
      <c r="Y4322" s="1"/>
      <c r="Z4322" s="1"/>
      <c r="AA4322" s="1"/>
      <c r="AB4322" s="1"/>
      <c r="AC4322" s="1"/>
      <c r="AD4322" s="1"/>
      <c r="AE4322" s="1"/>
      <c r="AF4322" s="1"/>
      <c r="AG4322" s="1"/>
      <c r="AH4322" s="1"/>
      <c r="AI4322" s="1"/>
      <c r="AJ4322" s="1"/>
      <c r="AK4322" s="1"/>
      <c r="AL4322" s="1"/>
      <c r="AM4322" s="1"/>
      <c r="AN4322" s="1"/>
      <c r="AO4322" s="1"/>
      <c r="AP4322" s="1"/>
      <c r="AQ4322" s="1"/>
      <c r="AR4322" s="1"/>
    </row>
    <row r="4323" ht="12.0" customHeight="1">
      <c r="A4323" s="1"/>
      <c r="B4323" s="1"/>
      <c r="C4323" s="1"/>
      <c r="D4323" s="1"/>
      <c r="E4323" s="1"/>
      <c r="F4323" s="1"/>
      <c r="G4323" s="1"/>
      <c r="H4323" s="1"/>
      <c r="I4323" s="1"/>
      <c r="J4323" s="1"/>
      <c r="K4323" s="1"/>
      <c r="L4323" s="1"/>
      <c r="M4323" s="1"/>
      <c r="N4323" s="1"/>
      <c r="O4323" s="1"/>
      <c r="P4323" s="1"/>
      <c r="Q4323" s="1"/>
      <c r="R4323" s="1"/>
      <c r="S4323" s="1"/>
      <c r="T4323" s="1"/>
      <c r="U4323" s="1"/>
      <c r="V4323" s="1"/>
      <c r="W4323" s="1"/>
      <c r="X4323" s="1"/>
      <c r="Y4323" s="1"/>
      <c r="Z4323" s="1"/>
      <c r="AA4323" s="1"/>
      <c r="AB4323" s="1"/>
      <c r="AC4323" s="1"/>
      <c r="AD4323" s="1"/>
      <c r="AE4323" s="1"/>
      <c r="AF4323" s="1"/>
      <c r="AG4323" s="1"/>
      <c r="AH4323" s="1"/>
      <c r="AI4323" s="1"/>
      <c r="AJ4323" s="1"/>
      <c r="AK4323" s="1"/>
      <c r="AL4323" s="1"/>
      <c r="AM4323" s="1"/>
      <c r="AN4323" s="1"/>
      <c r="AO4323" s="1"/>
      <c r="AP4323" s="1"/>
      <c r="AQ4323" s="1"/>
      <c r="AR4323" s="1"/>
    </row>
    <row r="4324" ht="12.0" customHeight="1">
      <c r="A4324" s="1"/>
      <c r="B4324" s="1"/>
      <c r="C4324" s="1"/>
      <c r="D4324" s="1"/>
      <c r="E4324" s="1"/>
      <c r="F4324" s="1"/>
      <c r="G4324" s="1"/>
      <c r="H4324" s="1"/>
      <c r="I4324" s="1"/>
      <c r="J4324" s="1"/>
      <c r="K4324" s="1"/>
      <c r="L4324" s="1"/>
      <c r="M4324" s="1"/>
      <c r="N4324" s="1"/>
      <c r="O4324" s="1"/>
      <c r="P4324" s="1"/>
      <c r="Q4324" s="1"/>
      <c r="R4324" s="1"/>
      <c r="S4324" s="1"/>
      <c r="T4324" s="1"/>
      <c r="U4324" s="1"/>
      <c r="V4324" s="1"/>
      <c r="W4324" s="1"/>
      <c r="X4324" s="1"/>
      <c r="Y4324" s="1"/>
      <c r="Z4324" s="1"/>
      <c r="AA4324" s="1"/>
      <c r="AB4324" s="1"/>
      <c r="AC4324" s="1"/>
      <c r="AD4324" s="1"/>
      <c r="AE4324" s="1"/>
      <c r="AF4324" s="1"/>
      <c r="AG4324" s="1"/>
      <c r="AH4324" s="1"/>
      <c r="AI4324" s="1"/>
      <c r="AJ4324" s="1"/>
      <c r="AK4324" s="1"/>
      <c r="AL4324" s="1"/>
      <c r="AM4324" s="1"/>
      <c r="AN4324" s="1"/>
      <c r="AO4324" s="1"/>
      <c r="AP4324" s="1"/>
      <c r="AQ4324" s="1"/>
      <c r="AR4324" s="1"/>
    </row>
    <row r="4325" ht="12.0" customHeight="1">
      <c r="A4325" s="1"/>
      <c r="B4325" s="1"/>
      <c r="C4325" s="1"/>
      <c r="D4325" s="1"/>
      <c r="E4325" s="1"/>
      <c r="F4325" s="1"/>
      <c r="G4325" s="1"/>
      <c r="H4325" s="1"/>
      <c r="I4325" s="1"/>
      <c r="J4325" s="1"/>
      <c r="K4325" s="1"/>
      <c r="L4325" s="1"/>
      <c r="M4325" s="1"/>
      <c r="N4325" s="1"/>
      <c r="O4325" s="1"/>
      <c r="P4325" s="1"/>
      <c r="Q4325" s="1"/>
      <c r="R4325" s="1"/>
      <c r="S4325" s="1"/>
      <c r="T4325" s="1"/>
      <c r="U4325" s="1"/>
      <c r="V4325" s="1"/>
      <c r="W4325" s="1"/>
      <c r="X4325" s="1"/>
      <c r="Y4325" s="1"/>
      <c r="Z4325" s="1"/>
      <c r="AA4325" s="1"/>
      <c r="AB4325" s="1"/>
      <c r="AC4325" s="1"/>
      <c r="AD4325" s="1"/>
      <c r="AE4325" s="1"/>
      <c r="AF4325" s="1"/>
      <c r="AG4325" s="1"/>
      <c r="AH4325" s="1"/>
      <c r="AI4325" s="1"/>
      <c r="AJ4325" s="1"/>
      <c r="AK4325" s="1"/>
      <c r="AL4325" s="1"/>
      <c r="AM4325" s="1"/>
      <c r="AN4325" s="1"/>
      <c r="AO4325" s="1"/>
      <c r="AP4325" s="1"/>
      <c r="AQ4325" s="1"/>
      <c r="AR4325" s="1"/>
    </row>
    <row r="4326" ht="12.0" customHeight="1">
      <c r="A4326" s="1"/>
      <c r="B4326" s="1"/>
      <c r="C4326" s="1"/>
      <c r="D4326" s="1"/>
      <c r="E4326" s="1"/>
      <c r="F4326" s="1"/>
      <c r="G4326" s="1"/>
      <c r="H4326" s="1"/>
      <c r="I4326" s="1"/>
      <c r="J4326" s="1"/>
      <c r="K4326" s="1"/>
      <c r="L4326" s="1"/>
      <c r="M4326" s="1"/>
      <c r="N4326" s="1"/>
      <c r="O4326" s="1"/>
      <c r="P4326" s="1"/>
      <c r="Q4326" s="1"/>
      <c r="R4326" s="1"/>
      <c r="S4326" s="1"/>
      <c r="T4326" s="1"/>
      <c r="U4326" s="1"/>
      <c r="V4326" s="1"/>
      <c r="W4326" s="1"/>
      <c r="X4326" s="1"/>
      <c r="Y4326" s="1"/>
      <c r="Z4326" s="1"/>
      <c r="AA4326" s="1"/>
      <c r="AB4326" s="1"/>
      <c r="AC4326" s="1"/>
      <c r="AD4326" s="1"/>
      <c r="AE4326" s="1"/>
      <c r="AF4326" s="1"/>
      <c r="AG4326" s="1"/>
      <c r="AH4326" s="1"/>
      <c r="AI4326" s="1"/>
      <c r="AJ4326" s="1"/>
      <c r="AK4326" s="1"/>
      <c r="AL4326" s="1"/>
      <c r="AM4326" s="1"/>
      <c r="AN4326" s="1"/>
      <c r="AO4326" s="1"/>
      <c r="AP4326" s="1"/>
      <c r="AQ4326" s="1"/>
      <c r="AR4326" s="1"/>
    </row>
    <row r="4327" ht="12.0" customHeight="1">
      <c r="A4327" s="1"/>
      <c r="B4327" s="1"/>
      <c r="C4327" s="1"/>
      <c r="D4327" s="1"/>
      <c r="E4327" s="1"/>
      <c r="F4327" s="1"/>
      <c r="G4327" s="1"/>
      <c r="H4327" s="1"/>
      <c r="I4327" s="1"/>
      <c r="J4327" s="1"/>
      <c r="K4327" s="1"/>
      <c r="L4327" s="1"/>
      <c r="M4327" s="1"/>
      <c r="N4327" s="1"/>
      <c r="O4327" s="1"/>
      <c r="P4327" s="1"/>
      <c r="Q4327" s="1"/>
      <c r="R4327" s="1"/>
      <c r="S4327" s="1"/>
      <c r="T4327" s="1"/>
      <c r="U4327" s="1"/>
      <c r="V4327" s="1"/>
      <c r="W4327" s="1"/>
      <c r="X4327" s="1"/>
      <c r="Y4327" s="1"/>
      <c r="Z4327" s="1"/>
      <c r="AA4327" s="1"/>
      <c r="AB4327" s="1"/>
      <c r="AC4327" s="1"/>
      <c r="AD4327" s="1"/>
      <c r="AE4327" s="1"/>
      <c r="AF4327" s="1"/>
      <c r="AG4327" s="1"/>
      <c r="AH4327" s="1"/>
      <c r="AI4327" s="1"/>
      <c r="AJ4327" s="1"/>
      <c r="AK4327" s="1"/>
      <c r="AL4327" s="1"/>
      <c r="AM4327" s="1"/>
      <c r="AN4327" s="1"/>
      <c r="AO4327" s="1"/>
      <c r="AP4327" s="1"/>
      <c r="AQ4327" s="1"/>
      <c r="AR4327" s="1"/>
    </row>
    <row r="4328" ht="12.0" customHeight="1">
      <c r="A4328" s="1"/>
      <c r="B4328" s="1"/>
      <c r="C4328" s="1"/>
      <c r="D4328" s="1"/>
      <c r="E4328" s="1"/>
      <c r="F4328" s="1"/>
      <c r="G4328" s="1"/>
      <c r="H4328" s="1"/>
      <c r="I4328" s="1"/>
      <c r="J4328" s="1"/>
      <c r="K4328" s="1"/>
      <c r="L4328" s="1"/>
      <c r="M4328" s="1"/>
      <c r="N4328" s="1"/>
      <c r="O4328" s="1"/>
      <c r="P4328" s="1"/>
      <c r="Q4328" s="1"/>
      <c r="R4328" s="1"/>
      <c r="S4328" s="1"/>
      <c r="T4328" s="1"/>
      <c r="U4328" s="1"/>
      <c r="V4328" s="1"/>
      <c r="W4328" s="1"/>
      <c r="X4328" s="1"/>
      <c r="Y4328" s="1"/>
      <c r="Z4328" s="1"/>
      <c r="AA4328" s="1"/>
      <c r="AB4328" s="1"/>
      <c r="AC4328" s="1"/>
      <c r="AD4328" s="1"/>
      <c r="AE4328" s="1"/>
      <c r="AF4328" s="1"/>
      <c r="AG4328" s="1"/>
      <c r="AH4328" s="1"/>
      <c r="AI4328" s="1"/>
      <c r="AJ4328" s="1"/>
      <c r="AK4328" s="1"/>
      <c r="AL4328" s="1"/>
      <c r="AM4328" s="1"/>
      <c r="AN4328" s="1"/>
      <c r="AO4328" s="1"/>
      <c r="AP4328" s="1"/>
      <c r="AQ4328" s="1"/>
      <c r="AR4328" s="1"/>
    </row>
    <row r="4329" ht="12.0" customHeight="1">
      <c r="A4329" s="1"/>
      <c r="B4329" s="1"/>
      <c r="C4329" s="1"/>
      <c r="D4329" s="1"/>
      <c r="E4329" s="1"/>
      <c r="F4329" s="1"/>
      <c r="G4329" s="1"/>
      <c r="H4329" s="1"/>
      <c r="I4329" s="1"/>
      <c r="J4329" s="1"/>
      <c r="K4329" s="1"/>
      <c r="L4329" s="1"/>
      <c r="M4329" s="1"/>
      <c r="N4329" s="1"/>
      <c r="O4329" s="1"/>
      <c r="P4329" s="1"/>
      <c r="Q4329" s="1"/>
      <c r="R4329" s="1"/>
      <c r="S4329" s="1"/>
      <c r="T4329" s="1"/>
      <c r="U4329" s="1"/>
      <c r="V4329" s="1"/>
      <c r="W4329" s="1"/>
      <c r="X4329" s="1"/>
      <c r="Y4329" s="1"/>
      <c r="Z4329" s="1"/>
      <c r="AA4329" s="1"/>
      <c r="AB4329" s="1"/>
      <c r="AC4329" s="1"/>
      <c r="AD4329" s="1"/>
      <c r="AE4329" s="1"/>
      <c r="AF4329" s="1"/>
      <c r="AG4329" s="1"/>
      <c r="AH4329" s="1"/>
      <c r="AI4329" s="1"/>
      <c r="AJ4329" s="1"/>
      <c r="AK4329" s="1"/>
      <c r="AL4329" s="1"/>
      <c r="AM4329" s="1"/>
      <c r="AN4329" s="1"/>
      <c r="AO4329" s="1"/>
      <c r="AP4329" s="1"/>
      <c r="AQ4329" s="1"/>
      <c r="AR4329" s="1"/>
    </row>
    <row r="4330" ht="12.0" customHeight="1">
      <c r="A4330" s="1"/>
      <c r="B4330" s="1"/>
      <c r="C4330" s="1"/>
      <c r="D4330" s="1"/>
      <c r="E4330" s="1"/>
      <c r="F4330" s="1"/>
      <c r="G4330" s="1"/>
      <c r="H4330" s="1"/>
      <c r="I4330" s="1"/>
      <c r="J4330" s="1"/>
      <c r="K4330" s="1"/>
      <c r="L4330" s="1"/>
      <c r="M4330" s="1"/>
      <c r="N4330" s="1"/>
      <c r="O4330" s="1"/>
      <c r="P4330" s="1"/>
      <c r="Q4330" s="1"/>
      <c r="R4330" s="1"/>
      <c r="S4330" s="1"/>
      <c r="T4330" s="1"/>
      <c r="U4330" s="1"/>
      <c r="V4330" s="1"/>
      <c r="W4330" s="1"/>
      <c r="X4330" s="1"/>
      <c r="Y4330" s="1"/>
      <c r="Z4330" s="1"/>
      <c r="AA4330" s="1"/>
      <c r="AB4330" s="1"/>
      <c r="AC4330" s="1"/>
      <c r="AD4330" s="1"/>
      <c r="AE4330" s="1"/>
      <c r="AF4330" s="1"/>
      <c r="AG4330" s="1"/>
      <c r="AH4330" s="1"/>
      <c r="AI4330" s="1"/>
      <c r="AJ4330" s="1"/>
      <c r="AK4330" s="1"/>
      <c r="AL4330" s="1"/>
      <c r="AM4330" s="1"/>
      <c r="AN4330" s="1"/>
      <c r="AO4330" s="1"/>
      <c r="AP4330" s="1"/>
      <c r="AQ4330" s="1"/>
      <c r="AR4330" s="1"/>
    </row>
    <row r="4331" ht="12.0" customHeight="1">
      <c r="A4331" s="1"/>
      <c r="B4331" s="1"/>
      <c r="C4331" s="1"/>
      <c r="D4331" s="1"/>
      <c r="E4331" s="1"/>
      <c r="F4331" s="1"/>
      <c r="G4331" s="1"/>
      <c r="H4331" s="1"/>
      <c r="I4331" s="1"/>
      <c r="J4331" s="1"/>
      <c r="K4331" s="1"/>
      <c r="L4331" s="1"/>
      <c r="M4331" s="1"/>
      <c r="N4331" s="1"/>
      <c r="O4331" s="1"/>
      <c r="P4331" s="1"/>
      <c r="Q4331" s="1"/>
      <c r="R4331" s="1"/>
      <c r="S4331" s="1"/>
      <c r="T4331" s="1"/>
      <c r="U4331" s="1"/>
      <c r="V4331" s="1"/>
      <c r="W4331" s="1"/>
      <c r="X4331" s="1"/>
      <c r="Y4331" s="1"/>
      <c r="Z4331" s="1"/>
      <c r="AA4331" s="1"/>
      <c r="AB4331" s="1"/>
      <c r="AC4331" s="1"/>
      <c r="AD4331" s="1"/>
      <c r="AE4331" s="1"/>
      <c r="AF4331" s="1"/>
      <c r="AG4331" s="1"/>
      <c r="AH4331" s="1"/>
      <c r="AI4331" s="1"/>
      <c r="AJ4331" s="1"/>
      <c r="AK4331" s="1"/>
      <c r="AL4331" s="1"/>
      <c r="AM4331" s="1"/>
      <c r="AN4331" s="1"/>
      <c r="AO4331" s="1"/>
      <c r="AP4331" s="1"/>
      <c r="AQ4331" s="1"/>
      <c r="AR4331" s="1"/>
    </row>
    <row r="4332" ht="12.0" customHeight="1">
      <c r="A4332" s="1"/>
      <c r="B4332" s="1"/>
      <c r="C4332" s="1"/>
      <c r="D4332" s="1"/>
      <c r="E4332" s="1"/>
      <c r="F4332" s="1"/>
      <c r="G4332" s="1"/>
      <c r="H4332" s="1"/>
      <c r="I4332" s="1"/>
      <c r="J4332" s="1"/>
      <c r="K4332" s="1"/>
      <c r="L4332" s="1"/>
      <c r="M4332" s="1"/>
      <c r="N4332" s="1"/>
      <c r="O4332" s="1"/>
      <c r="P4332" s="1"/>
      <c r="Q4332" s="1"/>
      <c r="R4332" s="1"/>
      <c r="S4332" s="1"/>
      <c r="T4332" s="1"/>
      <c r="U4332" s="1"/>
      <c r="V4332" s="1"/>
      <c r="W4332" s="1"/>
      <c r="X4332" s="1"/>
      <c r="Y4332" s="1"/>
      <c r="Z4332" s="1"/>
      <c r="AA4332" s="1"/>
      <c r="AB4332" s="1"/>
      <c r="AC4332" s="1"/>
      <c r="AD4332" s="1"/>
      <c r="AE4332" s="1"/>
      <c r="AF4332" s="1"/>
      <c r="AG4332" s="1"/>
      <c r="AH4332" s="1"/>
      <c r="AI4332" s="1"/>
      <c r="AJ4332" s="1"/>
      <c r="AK4332" s="1"/>
      <c r="AL4332" s="1"/>
      <c r="AM4332" s="1"/>
      <c r="AN4332" s="1"/>
      <c r="AO4332" s="1"/>
      <c r="AP4332" s="1"/>
      <c r="AQ4332" s="1"/>
      <c r="AR4332" s="1"/>
    </row>
    <row r="4333" ht="12.0" customHeight="1">
      <c r="A4333" s="1"/>
      <c r="B4333" s="1"/>
      <c r="C4333" s="1"/>
      <c r="D4333" s="1"/>
      <c r="E4333" s="1"/>
      <c r="F4333" s="1"/>
      <c r="G4333" s="1"/>
      <c r="H4333" s="1"/>
      <c r="I4333" s="1"/>
      <c r="J4333" s="1"/>
      <c r="K4333" s="1"/>
      <c r="L4333" s="1"/>
      <c r="M4333" s="1"/>
      <c r="N4333" s="1"/>
      <c r="O4333" s="1"/>
      <c r="P4333" s="1"/>
      <c r="Q4333" s="1"/>
      <c r="R4333" s="1"/>
      <c r="S4333" s="1"/>
      <c r="T4333" s="1"/>
      <c r="U4333" s="1"/>
      <c r="V4333" s="1"/>
      <c r="W4333" s="1"/>
      <c r="X4333" s="1"/>
      <c r="Y4333" s="1"/>
      <c r="Z4333" s="1"/>
      <c r="AA4333" s="1"/>
      <c r="AB4333" s="1"/>
      <c r="AC4333" s="1"/>
      <c r="AD4333" s="1"/>
      <c r="AE4333" s="1"/>
      <c r="AF4333" s="1"/>
      <c r="AG4333" s="1"/>
      <c r="AH4333" s="1"/>
      <c r="AI4333" s="1"/>
      <c r="AJ4333" s="1"/>
      <c r="AK4333" s="1"/>
      <c r="AL4333" s="1"/>
      <c r="AM4333" s="1"/>
      <c r="AN4333" s="1"/>
      <c r="AO4333" s="1"/>
      <c r="AP4333" s="1"/>
      <c r="AQ4333" s="1"/>
      <c r="AR4333" s="1"/>
    </row>
    <row r="4334" ht="12.0" customHeight="1">
      <c r="A4334" s="1"/>
      <c r="B4334" s="1"/>
      <c r="C4334" s="1"/>
      <c r="D4334" s="1"/>
      <c r="E4334" s="1"/>
      <c r="F4334" s="1"/>
      <c r="G4334" s="1"/>
      <c r="H4334" s="1"/>
      <c r="I4334" s="1"/>
      <c r="J4334" s="1"/>
      <c r="K4334" s="1"/>
      <c r="L4334" s="1"/>
      <c r="M4334" s="1"/>
      <c r="N4334" s="1"/>
      <c r="O4334" s="1"/>
      <c r="P4334" s="1"/>
      <c r="Q4334" s="1"/>
      <c r="R4334" s="1"/>
      <c r="S4334" s="1"/>
      <c r="T4334" s="1"/>
      <c r="U4334" s="1"/>
      <c r="V4334" s="1"/>
      <c r="W4334" s="1"/>
      <c r="X4334" s="1"/>
      <c r="Y4334" s="1"/>
      <c r="Z4334" s="1"/>
      <c r="AA4334" s="1"/>
      <c r="AB4334" s="1"/>
      <c r="AC4334" s="1"/>
      <c r="AD4334" s="1"/>
      <c r="AE4334" s="1"/>
      <c r="AF4334" s="1"/>
      <c r="AG4334" s="1"/>
      <c r="AH4334" s="1"/>
      <c r="AI4334" s="1"/>
      <c r="AJ4334" s="1"/>
      <c r="AK4334" s="1"/>
      <c r="AL4334" s="1"/>
      <c r="AM4334" s="1"/>
      <c r="AN4334" s="1"/>
      <c r="AO4334" s="1"/>
      <c r="AP4334" s="1"/>
      <c r="AQ4334" s="1"/>
      <c r="AR4334" s="1"/>
    </row>
    <row r="4335" ht="12.0" customHeight="1">
      <c r="A4335" s="1"/>
      <c r="B4335" s="1"/>
      <c r="C4335" s="1"/>
      <c r="D4335" s="1"/>
      <c r="E4335" s="1"/>
      <c r="F4335" s="1"/>
      <c r="G4335" s="1"/>
      <c r="H4335" s="1"/>
      <c r="I4335" s="1"/>
      <c r="J4335" s="1"/>
      <c r="K4335" s="1"/>
      <c r="L4335" s="1"/>
      <c r="M4335" s="1"/>
      <c r="N4335" s="1"/>
      <c r="O4335" s="1"/>
      <c r="P4335" s="1"/>
      <c r="Q4335" s="1"/>
      <c r="R4335" s="1"/>
      <c r="S4335" s="1"/>
      <c r="T4335" s="1"/>
      <c r="U4335" s="1"/>
      <c r="V4335" s="1"/>
      <c r="W4335" s="1"/>
      <c r="X4335" s="1"/>
      <c r="Y4335" s="1"/>
      <c r="Z4335" s="1"/>
      <c r="AA4335" s="1"/>
      <c r="AB4335" s="1"/>
      <c r="AC4335" s="1"/>
      <c r="AD4335" s="1"/>
      <c r="AE4335" s="1"/>
      <c r="AF4335" s="1"/>
      <c r="AG4335" s="1"/>
      <c r="AH4335" s="1"/>
      <c r="AI4335" s="1"/>
      <c r="AJ4335" s="1"/>
      <c r="AK4335" s="1"/>
      <c r="AL4335" s="1"/>
      <c r="AM4335" s="1"/>
      <c r="AN4335" s="1"/>
      <c r="AO4335" s="1"/>
      <c r="AP4335" s="1"/>
      <c r="AQ4335" s="1"/>
      <c r="AR4335" s="1"/>
    </row>
    <row r="4336" ht="12.0" customHeight="1">
      <c r="A4336" s="1"/>
      <c r="B4336" s="1"/>
      <c r="C4336" s="1"/>
      <c r="D4336" s="1"/>
      <c r="E4336" s="1"/>
      <c r="F4336" s="1"/>
      <c r="G4336" s="1"/>
      <c r="H4336" s="1"/>
      <c r="I4336" s="1"/>
      <c r="J4336" s="1"/>
      <c r="K4336" s="1"/>
      <c r="L4336" s="1"/>
      <c r="M4336" s="1"/>
      <c r="N4336" s="1"/>
      <c r="O4336" s="1"/>
      <c r="P4336" s="1"/>
      <c r="Q4336" s="1"/>
      <c r="R4336" s="1"/>
      <c r="S4336" s="1"/>
      <c r="T4336" s="1"/>
      <c r="U4336" s="1"/>
      <c r="V4336" s="1"/>
      <c r="W4336" s="1"/>
      <c r="X4336" s="1"/>
      <c r="Y4336" s="1"/>
      <c r="Z4336" s="1"/>
      <c r="AA4336" s="1"/>
      <c r="AB4336" s="1"/>
      <c r="AC4336" s="1"/>
      <c r="AD4336" s="1"/>
      <c r="AE4336" s="1"/>
      <c r="AF4336" s="1"/>
      <c r="AG4336" s="1"/>
      <c r="AH4336" s="1"/>
      <c r="AI4336" s="1"/>
      <c r="AJ4336" s="1"/>
      <c r="AK4336" s="1"/>
      <c r="AL4336" s="1"/>
      <c r="AM4336" s="1"/>
      <c r="AN4336" s="1"/>
      <c r="AO4336" s="1"/>
      <c r="AP4336" s="1"/>
      <c r="AQ4336" s="1"/>
      <c r="AR4336" s="1"/>
    </row>
    <row r="4337" ht="12.0" customHeight="1">
      <c r="A4337" s="1"/>
      <c r="B4337" s="1"/>
      <c r="C4337" s="1"/>
      <c r="D4337" s="1"/>
      <c r="E4337" s="1"/>
      <c r="F4337" s="1"/>
      <c r="G4337" s="1"/>
      <c r="H4337" s="1"/>
      <c r="I4337" s="1"/>
      <c r="J4337" s="1"/>
      <c r="K4337" s="1"/>
      <c r="L4337" s="1"/>
      <c r="M4337" s="1"/>
      <c r="N4337" s="1"/>
      <c r="O4337" s="1"/>
      <c r="P4337" s="1"/>
      <c r="Q4337" s="1"/>
      <c r="R4337" s="1"/>
      <c r="S4337" s="1"/>
      <c r="T4337" s="1"/>
      <c r="U4337" s="1"/>
      <c r="V4337" s="1"/>
      <c r="W4337" s="1"/>
      <c r="X4337" s="1"/>
      <c r="Y4337" s="1"/>
      <c r="Z4337" s="1"/>
      <c r="AA4337" s="1"/>
      <c r="AB4337" s="1"/>
      <c r="AC4337" s="1"/>
      <c r="AD4337" s="1"/>
      <c r="AE4337" s="1"/>
      <c r="AF4337" s="1"/>
      <c r="AG4337" s="1"/>
      <c r="AH4337" s="1"/>
      <c r="AI4337" s="1"/>
      <c r="AJ4337" s="1"/>
      <c r="AK4337" s="1"/>
      <c r="AL4337" s="1"/>
      <c r="AM4337" s="1"/>
      <c r="AN4337" s="1"/>
      <c r="AO4337" s="1"/>
      <c r="AP4337" s="1"/>
      <c r="AQ4337" s="1"/>
      <c r="AR4337" s="1"/>
    </row>
    <row r="4338" ht="12.0" customHeight="1">
      <c r="A4338" s="1"/>
      <c r="B4338" s="1"/>
      <c r="C4338" s="1"/>
      <c r="D4338" s="1"/>
      <c r="E4338" s="1"/>
      <c r="F4338" s="1"/>
      <c r="G4338" s="1"/>
      <c r="H4338" s="1"/>
      <c r="I4338" s="1"/>
      <c r="J4338" s="1"/>
      <c r="K4338" s="1"/>
      <c r="L4338" s="1"/>
      <c r="M4338" s="1"/>
      <c r="N4338" s="1"/>
      <c r="O4338" s="1"/>
      <c r="P4338" s="1"/>
      <c r="Q4338" s="1"/>
      <c r="R4338" s="1"/>
      <c r="S4338" s="1"/>
      <c r="T4338" s="1"/>
      <c r="U4338" s="1"/>
      <c r="V4338" s="1"/>
      <c r="W4338" s="1"/>
      <c r="X4338" s="1"/>
      <c r="Y4338" s="1"/>
      <c r="Z4338" s="1"/>
      <c r="AA4338" s="1"/>
      <c r="AB4338" s="1"/>
      <c r="AC4338" s="1"/>
      <c r="AD4338" s="1"/>
      <c r="AE4338" s="1"/>
      <c r="AF4338" s="1"/>
      <c r="AG4338" s="1"/>
      <c r="AH4338" s="1"/>
      <c r="AI4338" s="1"/>
      <c r="AJ4338" s="1"/>
      <c r="AK4338" s="1"/>
      <c r="AL4338" s="1"/>
      <c r="AM4338" s="1"/>
      <c r="AN4338" s="1"/>
      <c r="AO4338" s="1"/>
      <c r="AP4338" s="1"/>
      <c r="AQ4338" s="1"/>
      <c r="AR4338" s="1"/>
    </row>
    <row r="4339" ht="12.0" customHeight="1">
      <c r="A4339" s="1"/>
      <c r="B4339" s="1"/>
      <c r="C4339" s="1"/>
      <c r="D4339" s="1"/>
      <c r="E4339" s="1"/>
      <c r="F4339" s="1"/>
      <c r="G4339" s="1"/>
      <c r="H4339" s="1"/>
      <c r="I4339" s="1"/>
      <c r="J4339" s="1"/>
      <c r="K4339" s="1"/>
      <c r="L4339" s="1"/>
      <c r="M4339" s="1"/>
      <c r="N4339" s="1"/>
      <c r="O4339" s="1"/>
      <c r="P4339" s="1"/>
      <c r="Q4339" s="1"/>
      <c r="R4339" s="1"/>
      <c r="S4339" s="1"/>
      <c r="T4339" s="1"/>
      <c r="U4339" s="1"/>
      <c r="V4339" s="1"/>
      <c r="W4339" s="1"/>
      <c r="X4339" s="1"/>
      <c r="Y4339" s="1"/>
      <c r="Z4339" s="1"/>
      <c r="AA4339" s="1"/>
      <c r="AB4339" s="1"/>
      <c r="AC4339" s="1"/>
      <c r="AD4339" s="1"/>
      <c r="AE4339" s="1"/>
      <c r="AF4339" s="1"/>
      <c r="AG4339" s="1"/>
      <c r="AH4339" s="1"/>
      <c r="AI4339" s="1"/>
      <c r="AJ4339" s="1"/>
      <c r="AK4339" s="1"/>
      <c r="AL4339" s="1"/>
      <c r="AM4339" s="1"/>
      <c r="AN4339" s="1"/>
      <c r="AO4339" s="1"/>
      <c r="AP4339" s="1"/>
      <c r="AQ4339" s="1"/>
      <c r="AR4339" s="1"/>
    </row>
    <row r="4340" ht="12.0" customHeight="1">
      <c r="A4340" s="1"/>
      <c r="B4340" s="1"/>
      <c r="C4340" s="1"/>
      <c r="D4340" s="1"/>
      <c r="E4340" s="1"/>
      <c r="F4340" s="1"/>
      <c r="G4340" s="1"/>
      <c r="H4340" s="1"/>
      <c r="I4340" s="1"/>
      <c r="J4340" s="1"/>
      <c r="K4340" s="1"/>
      <c r="L4340" s="1"/>
      <c r="M4340" s="1"/>
      <c r="N4340" s="1"/>
      <c r="O4340" s="1"/>
      <c r="P4340" s="1"/>
      <c r="Q4340" s="1"/>
      <c r="R4340" s="1"/>
      <c r="S4340" s="1"/>
      <c r="T4340" s="1"/>
      <c r="U4340" s="1"/>
      <c r="V4340" s="1"/>
      <c r="W4340" s="1"/>
      <c r="X4340" s="1"/>
      <c r="Y4340" s="1"/>
      <c r="Z4340" s="1"/>
      <c r="AA4340" s="1"/>
      <c r="AB4340" s="1"/>
      <c r="AC4340" s="1"/>
      <c r="AD4340" s="1"/>
      <c r="AE4340" s="1"/>
      <c r="AF4340" s="1"/>
      <c r="AG4340" s="1"/>
      <c r="AH4340" s="1"/>
      <c r="AI4340" s="1"/>
      <c r="AJ4340" s="1"/>
      <c r="AK4340" s="1"/>
      <c r="AL4340" s="1"/>
      <c r="AM4340" s="1"/>
      <c r="AN4340" s="1"/>
      <c r="AO4340" s="1"/>
      <c r="AP4340" s="1"/>
      <c r="AQ4340" s="1"/>
      <c r="AR4340" s="1"/>
    </row>
    <row r="4341" ht="12.0" customHeight="1">
      <c r="A4341" s="1"/>
      <c r="B4341" s="1"/>
      <c r="C4341" s="1"/>
      <c r="D4341" s="1"/>
      <c r="E4341" s="1"/>
      <c r="F4341" s="1"/>
      <c r="G4341" s="1"/>
      <c r="H4341" s="1"/>
      <c r="I4341" s="1"/>
      <c r="J4341" s="1"/>
      <c r="K4341" s="1"/>
      <c r="L4341" s="1"/>
      <c r="M4341" s="1"/>
      <c r="N4341" s="1"/>
      <c r="O4341" s="1"/>
      <c r="P4341" s="1"/>
      <c r="Q4341" s="1"/>
      <c r="R4341" s="1"/>
      <c r="S4341" s="1"/>
      <c r="T4341" s="1"/>
      <c r="U4341" s="1"/>
      <c r="V4341" s="1"/>
      <c r="W4341" s="1"/>
      <c r="X4341" s="1"/>
      <c r="Y4341" s="1"/>
      <c r="Z4341" s="1"/>
      <c r="AA4341" s="1"/>
      <c r="AB4341" s="1"/>
      <c r="AC4341" s="1"/>
      <c r="AD4341" s="1"/>
      <c r="AE4341" s="1"/>
      <c r="AF4341" s="1"/>
      <c r="AG4341" s="1"/>
      <c r="AH4341" s="1"/>
      <c r="AI4341" s="1"/>
      <c r="AJ4341" s="1"/>
      <c r="AK4341" s="1"/>
      <c r="AL4341" s="1"/>
      <c r="AM4341" s="1"/>
      <c r="AN4341" s="1"/>
      <c r="AO4341" s="1"/>
      <c r="AP4341" s="1"/>
      <c r="AQ4341" s="1"/>
      <c r="AR4341" s="1"/>
    </row>
    <row r="4342" ht="12.0" customHeight="1">
      <c r="A4342" s="1"/>
      <c r="B4342" s="1"/>
      <c r="C4342" s="1"/>
      <c r="D4342" s="1"/>
      <c r="E4342" s="1"/>
      <c r="F4342" s="1"/>
      <c r="G4342" s="1"/>
      <c r="H4342" s="1"/>
      <c r="I4342" s="1"/>
      <c r="J4342" s="1"/>
      <c r="K4342" s="1"/>
      <c r="L4342" s="1"/>
      <c r="M4342" s="1"/>
      <c r="N4342" s="1"/>
      <c r="O4342" s="1"/>
      <c r="P4342" s="1"/>
      <c r="Q4342" s="1"/>
      <c r="R4342" s="1"/>
      <c r="S4342" s="1"/>
      <c r="T4342" s="1"/>
      <c r="U4342" s="1"/>
      <c r="V4342" s="1"/>
      <c r="W4342" s="1"/>
      <c r="X4342" s="1"/>
      <c r="Y4342" s="1"/>
      <c r="Z4342" s="1"/>
      <c r="AA4342" s="1"/>
      <c r="AB4342" s="1"/>
      <c r="AC4342" s="1"/>
      <c r="AD4342" s="1"/>
      <c r="AE4342" s="1"/>
      <c r="AF4342" s="1"/>
      <c r="AG4342" s="1"/>
      <c r="AH4342" s="1"/>
      <c r="AI4342" s="1"/>
      <c r="AJ4342" s="1"/>
      <c r="AK4342" s="1"/>
      <c r="AL4342" s="1"/>
      <c r="AM4342" s="1"/>
      <c r="AN4342" s="1"/>
      <c r="AO4342" s="1"/>
      <c r="AP4342" s="1"/>
      <c r="AQ4342" s="1"/>
      <c r="AR4342" s="1"/>
    </row>
    <row r="4343" ht="12.0" customHeight="1">
      <c r="A4343" s="1"/>
      <c r="B4343" s="1"/>
      <c r="C4343" s="1"/>
      <c r="D4343" s="1"/>
      <c r="E4343" s="1"/>
      <c r="F4343" s="1"/>
      <c r="G4343" s="1"/>
      <c r="H4343" s="1"/>
      <c r="I4343" s="1"/>
      <c r="J4343" s="1"/>
      <c r="K4343" s="1"/>
      <c r="L4343" s="1"/>
      <c r="M4343" s="1"/>
      <c r="N4343" s="1"/>
      <c r="O4343" s="1"/>
      <c r="P4343" s="1"/>
      <c r="Q4343" s="1"/>
      <c r="R4343" s="1"/>
      <c r="S4343" s="1"/>
      <c r="T4343" s="1"/>
      <c r="U4343" s="1"/>
      <c r="V4343" s="1"/>
      <c r="W4343" s="1"/>
      <c r="X4343" s="1"/>
      <c r="Y4343" s="1"/>
      <c r="Z4343" s="1"/>
      <c r="AA4343" s="1"/>
      <c r="AB4343" s="1"/>
      <c r="AC4343" s="1"/>
      <c r="AD4343" s="1"/>
      <c r="AE4343" s="1"/>
      <c r="AF4343" s="1"/>
      <c r="AG4343" s="1"/>
      <c r="AH4343" s="1"/>
      <c r="AI4343" s="1"/>
      <c r="AJ4343" s="1"/>
      <c r="AK4343" s="1"/>
      <c r="AL4343" s="1"/>
      <c r="AM4343" s="1"/>
      <c r="AN4343" s="1"/>
      <c r="AO4343" s="1"/>
      <c r="AP4343" s="1"/>
      <c r="AQ4343" s="1"/>
      <c r="AR4343" s="1"/>
    </row>
    <row r="4344" ht="12.0" customHeight="1">
      <c r="A4344" s="1"/>
      <c r="B4344" s="1"/>
      <c r="C4344" s="1"/>
      <c r="D4344" s="1"/>
      <c r="E4344" s="1"/>
      <c r="F4344" s="1"/>
      <c r="G4344" s="1"/>
      <c r="H4344" s="1"/>
      <c r="I4344" s="1"/>
      <c r="J4344" s="1"/>
      <c r="K4344" s="1"/>
      <c r="L4344" s="1"/>
      <c r="M4344" s="1"/>
      <c r="N4344" s="1"/>
      <c r="O4344" s="1"/>
      <c r="P4344" s="1"/>
      <c r="Q4344" s="1"/>
      <c r="R4344" s="1"/>
      <c r="S4344" s="1"/>
      <c r="T4344" s="1"/>
      <c r="U4344" s="1"/>
      <c r="V4344" s="1"/>
      <c r="W4344" s="1"/>
      <c r="X4344" s="1"/>
      <c r="Y4344" s="1"/>
      <c r="Z4344" s="1"/>
      <c r="AA4344" s="1"/>
      <c r="AB4344" s="1"/>
      <c r="AC4344" s="1"/>
      <c r="AD4344" s="1"/>
      <c r="AE4344" s="1"/>
      <c r="AF4344" s="1"/>
      <c r="AG4344" s="1"/>
      <c r="AH4344" s="1"/>
      <c r="AI4344" s="1"/>
      <c r="AJ4344" s="1"/>
      <c r="AK4344" s="1"/>
      <c r="AL4344" s="1"/>
      <c r="AM4344" s="1"/>
      <c r="AN4344" s="1"/>
      <c r="AO4344" s="1"/>
      <c r="AP4344" s="1"/>
      <c r="AQ4344" s="1"/>
      <c r="AR4344" s="1"/>
    </row>
    <row r="4345" ht="12.0" customHeight="1">
      <c r="A4345" s="1"/>
      <c r="B4345" s="1"/>
      <c r="C4345" s="1"/>
      <c r="D4345" s="1"/>
      <c r="E4345" s="1"/>
      <c r="F4345" s="1"/>
      <c r="G4345" s="1"/>
      <c r="H4345" s="1"/>
      <c r="I4345" s="1"/>
      <c r="J4345" s="1"/>
      <c r="K4345" s="1"/>
      <c r="L4345" s="1"/>
      <c r="M4345" s="1"/>
      <c r="N4345" s="1"/>
      <c r="O4345" s="1"/>
      <c r="P4345" s="1"/>
      <c r="Q4345" s="1"/>
      <c r="R4345" s="1"/>
      <c r="S4345" s="1"/>
      <c r="T4345" s="1"/>
      <c r="U4345" s="1"/>
      <c r="V4345" s="1"/>
      <c r="W4345" s="1"/>
      <c r="X4345" s="1"/>
      <c r="Y4345" s="1"/>
      <c r="Z4345" s="1"/>
      <c r="AA4345" s="1"/>
      <c r="AB4345" s="1"/>
      <c r="AC4345" s="1"/>
      <c r="AD4345" s="1"/>
      <c r="AE4345" s="1"/>
      <c r="AF4345" s="1"/>
      <c r="AG4345" s="1"/>
      <c r="AH4345" s="1"/>
      <c r="AI4345" s="1"/>
      <c r="AJ4345" s="1"/>
      <c r="AK4345" s="1"/>
      <c r="AL4345" s="1"/>
      <c r="AM4345" s="1"/>
      <c r="AN4345" s="1"/>
      <c r="AO4345" s="1"/>
      <c r="AP4345" s="1"/>
      <c r="AQ4345" s="1"/>
      <c r="AR4345" s="1"/>
    </row>
    <row r="4346" ht="12.0" customHeight="1">
      <c r="A4346" s="1"/>
      <c r="B4346" s="1"/>
      <c r="C4346" s="1"/>
      <c r="D4346" s="1"/>
      <c r="E4346" s="1"/>
      <c r="F4346" s="1"/>
      <c r="G4346" s="1"/>
      <c r="H4346" s="1"/>
      <c r="I4346" s="1"/>
      <c r="J4346" s="1"/>
      <c r="K4346" s="1"/>
      <c r="L4346" s="1"/>
      <c r="M4346" s="1"/>
      <c r="N4346" s="1"/>
      <c r="O4346" s="1"/>
      <c r="P4346" s="1"/>
      <c r="Q4346" s="1"/>
      <c r="R4346" s="1"/>
      <c r="S4346" s="1"/>
      <c r="T4346" s="1"/>
      <c r="U4346" s="1"/>
      <c r="V4346" s="1"/>
      <c r="W4346" s="1"/>
      <c r="X4346" s="1"/>
      <c r="Y4346" s="1"/>
      <c r="Z4346" s="1"/>
      <c r="AA4346" s="1"/>
      <c r="AB4346" s="1"/>
      <c r="AC4346" s="1"/>
      <c r="AD4346" s="1"/>
      <c r="AE4346" s="1"/>
      <c r="AF4346" s="1"/>
      <c r="AG4346" s="1"/>
      <c r="AH4346" s="1"/>
      <c r="AI4346" s="1"/>
      <c r="AJ4346" s="1"/>
      <c r="AK4346" s="1"/>
      <c r="AL4346" s="1"/>
      <c r="AM4346" s="1"/>
      <c r="AN4346" s="1"/>
      <c r="AO4346" s="1"/>
      <c r="AP4346" s="1"/>
      <c r="AQ4346" s="1"/>
      <c r="AR4346" s="1"/>
    </row>
    <row r="4347" ht="12.0" customHeight="1">
      <c r="A4347" s="1"/>
      <c r="B4347" s="1"/>
      <c r="C4347" s="1"/>
      <c r="D4347" s="1"/>
      <c r="E4347" s="1"/>
      <c r="F4347" s="1"/>
      <c r="G4347" s="1"/>
      <c r="H4347" s="1"/>
      <c r="I4347" s="1"/>
      <c r="J4347" s="1"/>
      <c r="K4347" s="1"/>
      <c r="L4347" s="1"/>
      <c r="M4347" s="1"/>
      <c r="N4347" s="1"/>
      <c r="O4347" s="1"/>
      <c r="P4347" s="1"/>
      <c r="Q4347" s="1"/>
      <c r="R4347" s="1"/>
      <c r="S4347" s="1"/>
      <c r="T4347" s="1"/>
      <c r="U4347" s="1"/>
      <c r="V4347" s="1"/>
      <c r="W4347" s="1"/>
      <c r="X4347" s="1"/>
      <c r="Y4347" s="1"/>
      <c r="Z4347" s="1"/>
      <c r="AA4347" s="1"/>
      <c r="AB4347" s="1"/>
      <c r="AC4347" s="1"/>
      <c r="AD4347" s="1"/>
      <c r="AE4347" s="1"/>
      <c r="AF4347" s="1"/>
      <c r="AG4347" s="1"/>
      <c r="AH4347" s="1"/>
      <c r="AI4347" s="1"/>
      <c r="AJ4347" s="1"/>
      <c r="AK4347" s="1"/>
      <c r="AL4347" s="1"/>
      <c r="AM4347" s="1"/>
      <c r="AN4347" s="1"/>
      <c r="AO4347" s="1"/>
      <c r="AP4347" s="1"/>
      <c r="AQ4347" s="1"/>
      <c r="AR4347" s="1"/>
    </row>
    <row r="4348" ht="12.0" customHeight="1">
      <c r="A4348" s="1"/>
      <c r="B4348" s="1"/>
      <c r="C4348" s="1"/>
      <c r="D4348" s="1"/>
      <c r="E4348" s="1"/>
      <c r="F4348" s="1"/>
      <c r="G4348" s="1"/>
      <c r="H4348" s="1"/>
      <c r="I4348" s="1"/>
      <c r="J4348" s="1"/>
      <c r="K4348" s="1"/>
      <c r="L4348" s="1"/>
      <c r="M4348" s="1"/>
      <c r="N4348" s="1"/>
      <c r="O4348" s="1"/>
      <c r="P4348" s="1"/>
      <c r="Q4348" s="1"/>
      <c r="R4348" s="1"/>
      <c r="S4348" s="1"/>
      <c r="T4348" s="1"/>
      <c r="U4348" s="1"/>
      <c r="V4348" s="1"/>
      <c r="W4348" s="1"/>
      <c r="X4348" s="1"/>
      <c r="Y4348" s="1"/>
      <c r="Z4348" s="1"/>
      <c r="AA4348" s="1"/>
      <c r="AB4348" s="1"/>
      <c r="AC4348" s="1"/>
      <c r="AD4348" s="1"/>
      <c r="AE4348" s="1"/>
      <c r="AF4348" s="1"/>
      <c r="AG4348" s="1"/>
      <c r="AH4348" s="1"/>
      <c r="AI4348" s="1"/>
      <c r="AJ4348" s="1"/>
      <c r="AK4348" s="1"/>
      <c r="AL4348" s="1"/>
      <c r="AM4348" s="1"/>
      <c r="AN4348" s="1"/>
      <c r="AO4348" s="1"/>
      <c r="AP4348" s="1"/>
      <c r="AQ4348" s="1"/>
      <c r="AR4348" s="1"/>
    </row>
    <row r="4349" ht="12.0" customHeight="1">
      <c r="A4349" s="1"/>
      <c r="B4349" s="1"/>
      <c r="C4349" s="1"/>
      <c r="D4349" s="1"/>
      <c r="E4349" s="1"/>
      <c r="F4349" s="1"/>
      <c r="G4349" s="1"/>
      <c r="H4349" s="1"/>
      <c r="I4349" s="1"/>
      <c r="J4349" s="1"/>
      <c r="K4349" s="1"/>
      <c r="L4349" s="1"/>
      <c r="M4349" s="1"/>
      <c r="N4349" s="1"/>
      <c r="O4349" s="1"/>
      <c r="P4349" s="1"/>
      <c r="Q4349" s="1"/>
      <c r="R4349" s="1"/>
      <c r="S4349" s="1"/>
      <c r="T4349" s="1"/>
      <c r="U4349" s="1"/>
      <c r="V4349" s="1"/>
      <c r="W4349" s="1"/>
      <c r="X4349" s="1"/>
      <c r="Y4349" s="1"/>
      <c r="Z4349" s="1"/>
      <c r="AA4349" s="1"/>
      <c r="AB4349" s="1"/>
      <c r="AC4349" s="1"/>
      <c r="AD4349" s="1"/>
      <c r="AE4349" s="1"/>
      <c r="AF4349" s="1"/>
      <c r="AG4349" s="1"/>
      <c r="AH4349" s="1"/>
      <c r="AI4349" s="1"/>
      <c r="AJ4349" s="1"/>
      <c r="AK4349" s="1"/>
      <c r="AL4349" s="1"/>
      <c r="AM4349" s="1"/>
      <c r="AN4349" s="1"/>
      <c r="AO4349" s="1"/>
      <c r="AP4349" s="1"/>
      <c r="AQ4349" s="1"/>
      <c r="AR4349" s="1"/>
    </row>
    <row r="4350" ht="12.0" customHeight="1">
      <c r="A4350" s="1"/>
      <c r="B4350" s="1"/>
      <c r="C4350" s="1"/>
      <c r="D4350" s="1"/>
      <c r="E4350" s="1"/>
      <c r="F4350" s="1"/>
      <c r="G4350" s="1"/>
      <c r="H4350" s="1"/>
      <c r="I4350" s="1"/>
      <c r="J4350" s="1"/>
      <c r="K4350" s="1"/>
      <c r="L4350" s="1"/>
      <c r="M4350" s="1"/>
      <c r="N4350" s="1"/>
      <c r="O4350" s="1"/>
      <c r="P4350" s="1"/>
      <c r="Q4350" s="1"/>
      <c r="R4350" s="1"/>
      <c r="S4350" s="1"/>
      <c r="T4350" s="1"/>
      <c r="U4350" s="1"/>
      <c r="V4350" s="1"/>
      <c r="W4350" s="1"/>
      <c r="X4350" s="1"/>
      <c r="Y4350" s="1"/>
      <c r="Z4350" s="1"/>
      <c r="AA4350" s="1"/>
      <c r="AB4350" s="1"/>
      <c r="AC4350" s="1"/>
      <c r="AD4350" s="1"/>
      <c r="AE4350" s="1"/>
      <c r="AF4350" s="1"/>
      <c r="AG4350" s="1"/>
      <c r="AH4350" s="1"/>
      <c r="AI4350" s="1"/>
      <c r="AJ4350" s="1"/>
      <c r="AK4350" s="1"/>
      <c r="AL4350" s="1"/>
      <c r="AM4350" s="1"/>
      <c r="AN4350" s="1"/>
      <c r="AO4350" s="1"/>
      <c r="AP4350" s="1"/>
      <c r="AQ4350" s="1"/>
      <c r="AR4350" s="1"/>
    </row>
    <row r="4351" ht="12.0" customHeight="1">
      <c r="A4351" s="1"/>
      <c r="B4351" s="1"/>
      <c r="C4351" s="1"/>
      <c r="D4351" s="1"/>
      <c r="E4351" s="1"/>
      <c r="F4351" s="1"/>
      <c r="G4351" s="1"/>
      <c r="H4351" s="1"/>
      <c r="I4351" s="1"/>
      <c r="J4351" s="1"/>
      <c r="K4351" s="1"/>
      <c r="L4351" s="1"/>
      <c r="M4351" s="1"/>
      <c r="N4351" s="1"/>
      <c r="O4351" s="1"/>
      <c r="P4351" s="1"/>
      <c r="Q4351" s="1"/>
      <c r="R4351" s="1"/>
      <c r="S4351" s="1"/>
      <c r="T4351" s="1"/>
      <c r="U4351" s="1"/>
      <c r="V4351" s="1"/>
      <c r="W4351" s="1"/>
      <c r="X4351" s="1"/>
      <c r="Y4351" s="1"/>
      <c r="Z4351" s="1"/>
      <c r="AA4351" s="1"/>
      <c r="AB4351" s="1"/>
      <c r="AC4351" s="1"/>
      <c r="AD4351" s="1"/>
      <c r="AE4351" s="1"/>
      <c r="AF4351" s="1"/>
      <c r="AG4351" s="1"/>
      <c r="AH4351" s="1"/>
      <c r="AI4351" s="1"/>
      <c r="AJ4351" s="1"/>
      <c r="AK4351" s="1"/>
      <c r="AL4351" s="1"/>
      <c r="AM4351" s="1"/>
      <c r="AN4351" s="1"/>
      <c r="AO4351" s="1"/>
      <c r="AP4351" s="1"/>
      <c r="AQ4351" s="1"/>
      <c r="AR4351" s="1"/>
    </row>
    <row r="4352" ht="12.0" customHeight="1">
      <c r="A4352" s="1"/>
      <c r="B4352" s="1"/>
      <c r="C4352" s="1"/>
      <c r="D4352" s="1"/>
      <c r="E4352" s="1"/>
      <c r="F4352" s="1"/>
      <c r="G4352" s="1"/>
      <c r="H4352" s="1"/>
      <c r="I4352" s="1"/>
      <c r="J4352" s="1"/>
      <c r="K4352" s="1"/>
      <c r="L4352" s="1"/>
      <c r="M4352" s="1"/>
      <c r="N4352" s="1"/>
      <c r="O4352" s="1"/>
      <c r="P4352" s="1"/>
      <c r="Q4352" s="1"/>
      <c r="R4352" s="1"/>
      <c r="S4352" s="1"/>
      <c r="T4352" s="1"/>
      <c r="U4352" s="1"/>
      <c r="V4352" s="1"/>
      <c r="W4352" s="1"/>
      <c r="X4352" s="1"/>
      <c r="Y4352" s="1"/>
      <c r="Z4352" s="1"/>
      <c r="AA4352" s="1"/>
      <c r="AB4352" s="1"/>
      <c r="AC4352" s="1"/>
      <c r="AD4352" s="1"/>
      <c r="AE4352" s="1"/>
      <c r="AF4352" s="1"/>
      <c r="AG4352" s="1"/>
      <c r="AH4352" s="1"/>
      <c r="AI4352" s="1"/>
      <c r="AJ4352" s="1"/>
      <c r="AK4352" s="1"/>
      <c r="AL4352" s="1"/>
      <c r="AM4352" s="1"/>
      <c r="AN4352" s="1"/>
      <c r="AO4352" s="1"/>
      <c r="AP4352" s="1"/>
      <c r="AQ4352" s="1"/>
      <c r="AR4352" s="1"/>
    </row>
    <row r="4353" ht="12.0" customHeight="1">
      <c r="A4353" s="1"/>
      <c r="B4353" s="1"/>
      <c r="C4353" s="1"/>
      <c r="D4353" s="1"/>
      <c r="E4353" s="1"/>
      <c r="F4353" s="1"/>
      <c r="G4353" s="1"/>
      <c r="H4353" s="1"/>
      <c r="I4353" s="1"/>
      <c r="J4353" s="1"/>
      <c r="K4353" s="1"/>
      <c r="L4353" s="1"/>
      <c r="M4353" s="1"/>
      <c r="N4353" s="1"/>
      <c r="O4353" s="1"/>
      <c r="P4353" s="1"/>
      <c r="Q4353" s="1"/>
      <c r="R4353" s="1"/>
      <c r="S4353" s="1"/>
      <c r="T4353" s="1"/>
      <c r="U4353" s="1"/>
      <c r="V4353" s="1"/>
      <c r="W4353" s="1"/>
      <c r="X4353" s="1"/>
      <c r="Y4353" s="1"/>
      <c r="Z4353" s="1"/>
      <c r="AA4353" s="1"/>
      <c r="AB4353" s="1"/>
      <c r="AC4353" s="1"/>
      <c r="AD4353" s="1"/>
      <c r="AE4353" s="1"/>
      <c r="AF4353" s="1"/>
      <c r="AG4353" s="1"/>
      <c r="AH4353" s="1"/>
      <c r="AI4353" s="1"/>
      <c r="AJ4353" s="1"/>
      <c r="AK4353" s="1"/>
      <c r="AL4353" s="1"/>
      <c r="AM4353" s="1"/>
      <c r="AN4353" s="1"/>
      <c r="AO4353" s="1"/>
      <c r="AP4353" s="1"/>
      <c r="AQ4353" s="1"/>
      <c r="AR4353" s="1"/>
    </row>
    <row r="4354" ht="12.0" customHeight="1">
      <c r="A4354" s="1"/>
      <c r="B4354" s="1"/>
      <c r="C4354" s="1"/>
      <c r="D4354" s="1"/>
      <c r="E4354" s="1"/>
      <c r="F4354" s="1"/>
      <c r="G4354" s="1"/>
      <c r="H4354" s="1"/>
      <c r="I4354" s="1"/>
      <c r="J4354" s="1"/>
      <c r="K4354" s="1"/>
      <c r="L4354" s="1"/>
      <c r="M4354" s="1"/>
      <c r="N4354" s="1"/>
      <c r="O4354" s="1"/>
      <c r="P4354" s="1"/>
      <c r="Q4354" s="1"/>
      <c r="R4354" s="1"/>
      <c r="S4354" s="1"/>
      <c r="T4354" s="1"/>
      <c r="U4354" s="1"/>
      <c r="V4354" s="1"/>
      <c r="W4354" s="1"/>
      <c r="X4354" s="1"/>
      <c r="Y4354" s="1"/>
      <c r="Z4354" s="1"/>
      <c r="AA4354" s="1"/>
      <c r="AB4354" s="1"/>
      <c r="AC4354" s="1"/>
      <c r="AD4354" s="1"/>
      <c r="AE4354" s="1"/>
      <c r="AF4354" s="1"/>
      <c r="AG4354" s="1"/>
      <c r="AH4354" s="1"/>
      <c r="AI4354" s="1"/>
      <c r="AJ4354" s="1"/>
      <c r="AK4354" s="1"/>
      <c r="AL4354" s="1"/>
      <c r="AM4354" s="1"/>
      <c r="AN4354" s="1"/>
      <c r="AO4354" s="1"/>
      <c r="AP4354" s="1"/>
      <c r="AQ4354" s="1"/>
      <c r="AR4354" s="1"/>
    </row>
    <row r="4355" ht="12.0" customHeight="1">
      <c r="A4355" s="1"/>
      <c r="B4355" s="1"/>
      <c r="C4355" s="1"/>
      <c r="D4355" s="1"/>
      <c r="E4355" s="1"/>
      <c r="F4355" s="1"/>
      <c r="G4355" s="1"/>
      <c r="H4355" s="1"/>
      <c r="I4355" s="1"/>
      <c r="J4355" s="1"/>
      <c r="K4355" s="1"/>
      <c r="L4355" s="1"/>
      <c r="M4355" s="1"/>
      <c r="N4355" s="1"/>
      <c r="O4355" s="1"/>
      <c r="P4355" s="1"/>
      <c r="Q4355" s="1"/>
      <c r="R4355" s="1"/>
      <c r="S4355" s="1"/>
      <c r="T4355" s="1"/>
      <c r="U4355" s="1"/>
      <c r="V4355" s="1"/>
      <c r="W4355" s="1"/>
      <c r="X4355" s="1"/>
      <c r="Y4355" s="1"/>
      <c r="Z4355" s="1"/>
      <c r="AA4355" s="1"/>
      <c r="AB4355" s="1"/>
      <c r="AC4355" s="1"/>
      <c r="AD4355" s="1"/>
      <c r="AE4355" s="1"/>
      <c r="AF4355" s="1"/>
      <c r="AG4355" s="1"/>
      <c r="AH4355" s="1"/>
      <c r="AI4355" s="1"/>
      <c r="AJ4355" s="1"/>
      <c r="AK4355" s="1"/>
      <c r="AL4355" s="1"/>
      <c r="AM4355" s="1"/>
      <c r="AN4355" s="1"/>
      <c r="AO4355" s="1"/>
      <c r="AP4355" s="1"/>
      <c r="AQ4355" s="1"/>
      <c r="AR4355" s="1"/>
    </row>
    <row r="4356" ht="12.0" customHeight="1">
      <c r="A4356" s="1"/>
      <c r="B4356" s="1"/>
      <c r="C4356" s="1"/>
      <c r="D4356" s="1"/>
      <c r="E4356" s="1"/>
      <c r="F4356" s="1"/>
      <c r="G4356" s="1"/>
      <c r="H4356" s="1"/>
      <c r="I4356" s="1"/>
      <c r="J4356" s="1"/>
      <c r="K4356" s="1"/>
      <c r="L4356" s="1"/>
      <c r="M4356" s="1"/>
      <c r="N4356" s="1"/>
      <c r="O4356" s="1"/>
      <c r="P4356" s="1"/>
      <c r="Q4356" s="1"/>
      <c r="R4356" s="1"/>
      <c r="S4356" s="1"/>
      <c r="T4356" s="1"/>
      <c r="U4356" s="1"/>
      <c r="V4356" s="1"/>
      <c r="W4356" s="1"/>
      <c r="X4356" s="1"/>
      <c r="Y4356" s="1"/>
      <c r="Z4356" s="1"/>
      <c r="AA4356" s="1"/>
      <c r="AB4356" s="1"/>
      <c r="AC4356" s="1"/>
      <c r="AD4356" s="1"/>
      <c r="AE4356" s="1"/>
      <c r="AF4356" s="1"/>
      <c r="AG4356" s="1"/>
      <c r="AH4356" s="1"/>
      <c r="AI4356" s="1"/>
      <c r="AJ4356" s="1"/>
      <c r="AK4356" s="1"/>
      <c r="AL4356" s="1"/>
      <c r="AM4356" s="1"/>
      <c r="AN4356" s="1"/>
      <c r="AO4356" s="1"/>
      <c r="AP4356" s="1"/>
      <c r="AQ4356" s="1"/>
      <c r="AR4356" s="1"/>
    </row>
    <row r="4357" ht="12.0" customHeight="1">
      <c r="A4357" s="1"/>
      <c r="B4357" s="1"/>
      <c r="C4357" s="1"/>
      <c r="D4357" s="1"/>
      <c r="E4357" s="1"/>
      <c r="F4357" s="1"/>
      <c r="G4357" s="1"/>
      <c r="H4357" s="1"/>
      <c r="I4357" s="1"/>
      <c r="J4357" s="1"/>
      <c r="K4357" s="1"/>
      <c r="L4357" s="1"/>
      <c r="M4357" s="1"/>
      <c r="N4357" s="1"/>
      <c r="O4357" s="1"/>
      <c r="P4357" s="1"/>
      <c r="Q4357" s="1"/>
      <c r="R4357" s="1"/>
      <c r="S4357" s="1"/>
      <c r="T4357" s="1"/>
      <c r="U4357" s="1"/>
      <c r="V4357" s="1"/>
      <c r="W4357" s="1"/>
      <c r="X4357" s="1"/>
      <c r="Y4357" s="1"/>
      <c r="Z4357" s="1"/>
      <c r="AA4357" s="1"/>
      <c r="AB4357" s="1"/>
      <c r="AC4357" s="1"/>
      <c r="AD4357" s="1"/>
      <c r="AE4357" s="1"/>
      <c r="AF4357" s="1"/>
      <c r="AG4357" s="1"/>
      <c r="AH4357" s="1"/>
      <c r="AI4357" s="1"/>
      <c r="AJ4357" s="1"/>
      <c r="AK4357" s="1"/>
      <c r="AL4357" s="1"/>
      <c r="AM4357" s="1"/>
      <c r="AN4357" s="1"/>
      <c r="AO4357" s="1"/>
      <c r="AP4357" s="1"/>
      <c r="AQ4357" s="1"/>
      <c r="AR4357" s="1"/>
    </row>
    <row r="4358" ht="12.0" customHeight="1">
      <c r="A4358" s="1"/>
      <c r="B4358" s="1"/>
      <c r="C4358" s="1"/>
      <c r="D4358" s="1"/>
      <c r="E4358" s="1"/>
      <c r="F4358" s="1"/>
      <c r="G4358" s="1"/>
      <c r="H4358" s="1"/>
      <c r="I4358" s="1"/>
      <c r="J4358" s="1"/>
      <c r="K4358" s="1"/>
      <c r="L4358" s="1"/>
      <c r="M4358" s="1"/>
      <c r="N4358" s="1"/>
      <c r="O4358" s="1"/>
      <c r="P4358" s="1"/>
      <c r="Q4358" s="1"/>
      <c r="R4358" s="1"/>
      <c r="S4358" s="1"/>
      <c r="T4358" s="1"/>
      <c r="U4358" s="1"/>
      <c r="V4358" s="1"/>
      <c r="W4358" s="1"/>
      <c r="X4358" s="1"/>
      <c r="Y4358" s="1"/>
      <c r="Z4358" s="1"/>
      <c r="AA4358" s="1"/>
      <c r="AB4358" s="1"/>
      <c r="AC4358" s="1"/>
      <c r="AD4358" s="1"/>
      <c r="AE4358" s="1"/>
      <c r="AF4358" s="1"/>
      <c r="AG4358" s="1"/>
      <c r="AH4358" s="1"/>
      <c r="AI4358" s="1"/>
      <c r="AJ4358" s="1"/>
      <c r="AK4358" s="1"/>
      <c r="AL4358" s="1"/>
      <c r="AM4358" s="1"/>
      <c r="AN4358" s="1"/>
      <c r="AO4358" s="1"/>
      <c r="AP4358" s="1"/>
      <c r="AQ4358" s="1"/>
      <c r="AR4358" s="1"/>
    </row>
    <row r="4359" ht="12.0" customHeight="1">
      <c r="A4359" s="1"/>
      <c r="B4359" s="1"/>
      <c r="C4359" s="1"/>
      <c r="D4359" s="1"/>
      <c r="E4359" s="1"/>
      <c r="F4359" s="1"/>
      <c r="G4359" s="1"/>
      <c r="H4359" s="1"/>
      <c r="I4359" s="1"/>
      <c r="J4359" s="1"/>
      <c r="K4359" s="1"/>
      <c r="L4359" s="1"/>
      <c r="M4359" s="1"/>
      <c r="N4359" s="1"/>
      <c r="O4359" s="1"/>
      <c r="P4359" s="1"/>
      <c r="Q4359" s="1"/>
      <c r="R4359" s="1"/>
      <c r="S4359" s="1"/>
      <c r="T4359" s="1"/>
      <c r="U4359" s="1"/>
      <c r="V4359" s="1"/>
      <c r="W4359" s="1"/>
      <c r="X4359" s="1"/>
      <c r="Y4359" s="1"/>
      <c r="Z4359" s="1"/>
      <c r="AA4359" s="1"/>
      <c r="AB4359" s="1"/>
      <c r="AC4359" s="1"/>
      <c r="AD4359" s="1"/>
      <c r="AE4359" s="1"/>
      <c r="AF4359" s="1"/>
      <c r="AG4359" s="1"/>
      <c r="AH4359" s="1"/>
      <c r="AI4359" s="1"/>
      <c r="AJ4359" s="1"/>
      <c r="AK4359" s="1"/>
      <c r="AL4359" s="1"/>
      <c r="AM4359" s="1"/>
      <c r="AN4359" s="1"/>
      <c r="AO4359" s="1"/>
      <c r="AP4359" s="1"/>
      <c r="AQ4359" s="1"/>
      <c r="AR4359" s="1"/>
    </row>
    <row r="4360" ht="12.0" customHeight="1">
      <c r="A4360" s="1"/>
      <c r="B4360" s="1"/>
      <c r="C4360" s="1"/>
      <c r="D4360" s="1"/>
      <c r="E4360" s="1"/>
      <c r="F4360" s="1"/>
      <c r="G4360" s="1"/>
      <c r="H4360" s="1"/>
      <c r="I4360" s="1"/>
      <c r="J4360" s="1"/>
      <c r="K4360" s="1"/>
      <c r="L4360" s="1"/>
      <c r="M4360" s="1"/>
      <c r="N4360" s="1"/>
      <c r="O4360" s="1"/>
      <c r="P4360" s="1"/>
      <c r="Q4360" s="1"/>
      <c r="R4360" s="1"/>
      <c r="S4360" s="1"/>
      <c r="T4360" s="1"/>
      <c r="U4360" s="1"/>
      <c r="V4360" s="1"/>
      <c r="W4360" s="1"/>
      <c r="X4360" s="1"/>
      <c r="Y4360" s="1"/>
      <c r="Z4360" s="1"/>
      <c r="AA4360" s="1"/>
      <c r="AB4360" s="1"/>
      <c r="AC4360" s="1"/>
      <c r="AD4360" s="1"/>
      <c r="AE4360" s="1"/>
      <c r="AF4360" s="1"/>
      <c r="AG4360" s="1"/>
      <c r="AH4360" s="1"/>
      <c r="AI4360" s="1"/>
      <c r="AJ4360" s="1"/>
      <c r="AK4360" s="1"/>
      <c r="AL4360" s="1"/>
      <c r="AM4360" s="1"/>
      <c r="AN4360" s="1"/>
      <c r="AO4360" s="1"/>
      <c r="AP4360" s="1"/>
      <c r="AQ4360" s="1"/>
      <c r="AR4360" s="1"/>
    </row>
    <row r="4361" ht="12.0" customHeight="1">
      <c r="A4361" s="1"/>
      <c r="B4361" s="1"/>
      <c r="C4361" s="1"/>
      <c r="D4361" s="1"/>
      <c r="E4361" s="1"/>
      <c r="F4361" s="1"/>
      <c r="G4361" s="1"/>
      <c r="H4361" s="1"/>
      <c r="I4361" s="1"/>
      <c r="J4361" s="1"/>
      <c r="K4361" s="1"/>
      <c r="L4361" s="1"/>
      <c r="M4361" s="1"/>
      <c r="N4361" s="1"/>
      <c r="O4361" s="1"/>
      <c r="P4361" s="1"/>
      <c r="Q4361" s="1"/>
      <c r="R4361" s="1"/>
      <c r="S4361" s="1"/>
      <c r="T4361" s="1"/>
      <c r="U4361" s="1"/>
      <c r="V4361" s="1"/>
      <c r="W4361" s="1"/>
      <c r="X4361" s="1"/>
      <c r="Y4361" s="1"/>
      <c r="Z4361" s="1"/>
      <c r="AA4361" s="1"/>
      <c r="AB4361" s="1"/>
      <c r="AC4361" s="1"/>
      <c r="AD4361" s="1"/>
      <c r="AE4361" s="1"/>
      <c r="AF4361" s="1"/>
      <c r="AG4361" s="1"/>
      <c r="AH4361" s="1"/>
      <c r="AI4361" s="1"/>
      <c r="AJ4361" s="1"/>
      <c r="AK4361" s="1"/>
      <c r="AL4361" s="1"/>
      <c r="AM4361" s="1"/>
      <c r="AN4361" s="1"/>
      <c r="AO4361" s="1"/>
      <c r="AP4361" s="1"/>
      <c r="AQ4361" s="1"/>
      <c r="AR4361" s="1"/>
    </row>
    <row r="4362" ht="12.0" customHeight="1">
      <c r="A4362" s="1"/>
      <c r="B4362" s="1"/>
      <c r="C4362" s="1"/>
      <c r="D4362" s="1"/>
      <c r="E4362" s="1"/>
      <c r="F4362" s="1"/>
      <c r="G4362" s="1"/>
      <c r="H4362" s="1"/>
      <c r="I4362" s="1"/>
      <c r="J4362" s="1"/>
      <c r="K4362" s="1"/>
      <c r="L4362" s="1"/>
      <c r="M4362" s="1"/>
      <c r="N4362" s="1"/>
      <c r="O4362" s="1"/>
      <c r="P4362" s="1"/>
      <c r="Q4362" s="1"/>
      <c r="R4362" s="1"/>
      <c r="S4362" s="1"/>
      <c r="T4362" s="1"/>
      <c r="U4362" s="1"/>
      <c r="V4362" s="1"/>
      <c r="W4362" s="1"/>
      <c r="X4362" s="1"/>
      <c r="Y4362" s="1"/>
      <c r="Z4362" s="1"/>
      <c r="AA4362" s="1"/>
      <c r="AB4362" s="1"/>
      <c r="AC4362" s="1"/>
      <c r="AD4362" s="1"/>
      <c r="AE4362" s="1"/>
      <c r="AF4362" s="1"/>
      <c r="AG4362" s="1"/>
      <c r="AH4362" s="1"/>
      <c r="AI4362" s="1"/>
      <c r="AJ4362" s="1"/>
      <c r="AK4362" s="1"/>
      <c r="AL4362" s="1"/>
      <c r="AM4362" s="1"/>
      <c r="AN4362" s="1"/>
      <c r="AO4362" s="1"/>
      <c r="AP4362" s="1"/>
      <c r="AQ4362" s="1"/>
      <c r="AR4362" s="1"/>
    </row>
    <row r="4363" ht="12.0" customHeight="1">
      <c r="A4363" s="1"/>
      <c r="B4363" s="1"/>
      <c r="C4363" s="1"/>
      <c r="D4363" s="1"/>
      <c r="E4363" s="1"/>
      <c r="F4363" s="1"/>
      <c r="G4363" s="1"/>
      <c r="H4363" s="1"/>
      <c r="I4363" s="1"/>
      <c r="J4363" s="1"/>
      <c r="K4363" s="1"/>
      <c r="L4363" s="1"/>
      <c r="M4363" s="1"/>
      <c r="N4363" s="1"/>
      <c r="O4363" s="1"/>
      <c r="P4363" s="1"/>
      <c r="Q4363" s="1"/>
      <c r="R4363" s="1"/>
      <c r="S4363" s="1"/>
      <c r="T4363" s="1"/>
      <c r="U4363" s="1"/>
      <c r="V4363" s="1"/>
      <c r="W4363" s="1"/>
      <c r="X4363" s="1"/>
      <c r="Y4363" s="1"/>
      <c r="Z4363" s="1"/>
      <c r="AA4363" s="1"/>
      <c r="AB4363" s="1"/>
      <c r="AC4363" s="1"/>
      <c r="AD4363" s="1"/>
      <c r="AE4363" s="1"/>
      <c r="AF4363" s="1"/>
      <c r="AG4363" s="1"/>
      <c r="AH4363" s="1"/>
      <c r="AI4363" s="1"/>
      <c r="AJ4363" s="1"/>
      <c r="AK4363" s="1"/>
      <c r="AL4363" s="1"/>
      <c r="AM4363" s="1"/>
      <c r="AN4363" s="1"/>
      <c r="AO4363" s="1"/>
      <c r="AP4363" s="1"/>
      <c r="AQ4363" s="1"/>
      <c r="AR4363" s="1"/>
    </row>
    <row r="4364" ht="12.0" customHeight="1">
      <c r="A4364" s="1"/>
      <c r="B4364" s="1"/>
      <c r="C4364" s="1"/>
      <c r="D4364" s="1"/>
      <c r="E4364" s="1"/>
      <c r="F4364" s="1"/>
      <c r="G4364" s="1"/>
      <c r="H4364" s="1"/>
      <c r="I4364" s="1"/>
      <c r="J4364" s="1"/>
      <c r="K4364" s="1"/>
      <c r="L4364" s="1"/>
      <c r="M4364" s="1"/>
      <c r="N4364" s="1"/>
      <c r="O4364" s="1"/>
      <c r="P4364" s="1"/>
      <c r="Q4364" s="1"/>
      <c r="R4364" s="1"/>
      <c r="S4364" s="1"/>
      <c r="T4364" s="1"/>
      <c r="U4364" s="1"/>
      <c r="V4364" s="1"/>
      <c r="W4364" s="1"/>
      <c r="X4364" s="1"/>
      <c r="Y4364" s="1"/>
      <c r="Z4364" s="1"/>
      <c r="AA4364" s="1"/>
      <c r="AB4364" s="1"/>
      <c r="AC4364" s="1"/>
      <c r="AD4364" s="1"/>
      <c r="AE4364" s="1"/>
      <c r="AF4364" s="1"/>
      <c r="AG4364" s="1"/>
      <c r="AH4364" s="1"/>
      <c r="AI4364" s="1"/>
      <c r="AJ4364" s="1"/>
      <c r="AK4364" s="1"/>
      <c r="AL4364" s="1"/>
      <c r="AM4364" s="1"/>
      <c r="AN4364" s="1"/>
      <c r="AO4364" s="1"/>
      <c r="AP4364" s="1"/>
      <c r="AQ4364" s="1"/>
      <c r="AR4364" s="1"/>
    </row>
    <row r="4365" ht="12.0" customHeight="1">
      <c r="A4365" s="1"/>
      <c r="B4365" s="1"/>
      <c r="C4365" s="1"/>
      <c r="D4365" s="1"/>
      <c r="E4365" s="1"/>
      <c r="F4365" s="1"/>
      <c r="G4365" s="1"/>
      <c r="H4365" s="1"/>
      <c r="I4365" s="1"/>
      <c r="J4365" s="1"/>
      <c r="K4365" s="1"/>
      <c r="L4365" s="1"/>
      <c r="M4365" s="1"/>
      <c r="N4365" s="1"/>
      <c r="O4365" s="1"/>
      <c r="P4365" s="1"/>
      <c r="Q4365" s="1"/>
      <c r="R4365" s="1"/>
      <c r="S4365" s="1"/>
      <c r="T4365" s="1"/>
      <c r="U4365" s="1"/>
      <c r="V4365" s="1"/>
      <c r="W4365" s="1"/>
      <c r="X4365" s="1"/>
      <c r="Y4365" s="1"/>
      <c r="Z4365" s="1"/>
      <c r="AA4365" s="1"/>
      <c r="AB4365" s="1"/>
      <c r="AC4365" s="1"/>
      <c r="AD4365" s="1"/>
      <c r="AE4365" s="1"/>
      <c r="AF4365" s="1"/>
      <c r="AG4365" s="1"/>
      <c r="AH4365" s="1"/>
      <c r="AI4365" s="1"/>
      <c r="AJ4365" s="1"/>
      <c r="AK4365" s="1"/>
      <c r="AL4365" s="1"/>
      <c r="AM4365" s="1"/>
      <c r="AN4365" s="1"/>
      <c r="AO4365" s="1"/>
      <c r="AP4365" s="1"/>
      <c r="AQ4365" s="1"/>
      <c r="AR4365" s="1"/>
    </row>
    <row r="4366" ht="12.0" customHeight="1">
      <c r="A4366" s="1"/>
      <c r="B4366" s="1"/>
      <c r="C4366" s="1"/>
      <c r="D4366" s="1"/>
      <c r="E4366" s="1"/>
      <c r="F4366" s="1"/>
      <c r="G4366" s="1"/>
      <c r="H4366" s="1"/>
      <c r="I4366" s="1"/>
      <c r="J4366" s="1"/>
      <c r="K4366" s="1"/>
      <c r="L4366" s="1"/>
      <c r="M4366" s="1"/>
      <c r="N4366" s="1"/>
      <c r="O4366" s="1"/>
      <c r="P4366" s="1"/>
      <c r="Q4366" s="1"/>
      <c r="R4366" s="1"/>
      <c r="S4366" s="1"/>
      <c r="T4366" s="1"/>
      <c r="U4366" s="1"/>
      <c r="V4366" s="1"/>
      <c r="W4366" s="1"/>
      <c r="X4366" s="1"/>
      <c r="Y4366" s="1"/>
      <c r="Z4366" s="1"/>
      <c r="AA4366" s="1"/>
      <c r="AB4366" s="1"/>
      <c r="AC4366" s="1"/>
      <c r="AD4366" s="1"/>
      <c r="AE4366" s="1"/>
      <c r="AF4366" s="1"/>
      <c r="AG4366" s="1"/>
      <c r="AH4366" s="1"/>
      <c r="AI4366" s="1"/>
      <c r="AJ4366" s="1"/>
      <c r="AK4366" s="1"/>
      <c r="AL4366" s="1"/>
      <c r="AM4366" s="1"/>
      <c r="AN4366" s="1"/>
      <c r="AO4366" s="1"/>
      <c r="AP4366" s="1"/>
      <c r="AQ4366" s="1"/>
      <c r="AR4366" s="1"/>
    </row>
    <row r="4367" ht="12.0" customHeight="1">
      <c r="A4367" s="1"/>
      <c r="B4367" s="1"/>
      <c r="C4367" s="1"/>
      <c r="D4367" s="1"/>
      <c r="E4367" s="1"/>
      <c r="F4367" s="1"/>
      <c r="G4367" s="1"/>
      <c r="H4367" s="1"/>
      <c r="I4367" s="1"/>
      <c r="J4367" s="1"/>
      <c r="K4367" s="1"/>
      <c r="L4367" s="1"/>
      <c r="M4367" s="1"/>
      <c r="N4367" s="1"/>
      <c r="O4367" s="1"/>
      <c r="P4367" s="1"/>
      <c r="Q4367" s="1"/>
      <c r="R4367" s="1"/>
      <c r="S4367" s="1"/>
      <c r="T4367" s="1"/>
      <c r="U4367" s="1"/>
      <c r="V4367" s="1"/>
      <c r="W4367" s="1"/>
      <c r="X4367" s="1"/>
      <c r="Y4367" s="1"/>
      <c r="Z4367" s="1"/>
      <c r="AA4367" s="1"/>
      <c r="AB4367" s="1"/>
      <c r="AC4367" s="1"/>
      <c r="AD4367" s="1"/>
      <c r="AE4367" s="1"/>
      <c r="AF4367" s="1"/>
      <c r="AG4367" s="1"/>
      <c r="AH4367" s="1"/>
      <c r="AI4367" s="1"/>
      <c r="AJ4367" s="1"/>
      <c r="AK4367" s="1"/>
      <c r="AL4367" s="1"/>
      <c r="AM4367" s="1"/>
      <c r="AN4367" s="1"/>
      <c r="AO4367" s="1"/>
      <c r="AP4367" s="1"/>
      <c r="AQ4367" s="1"/>
      <c r="AR4367" s="1"/>
    </row>
    <row r="4368" ht="12.0" customHeight="1">
      <c r="A4368" s="1"/>
      <c r="B4368" s="1"/>
      <c r="C4368" s="1"/>
      <c r="D4368" s="1"/>
      <c r="E4368" s="1"/>
      <c r="F4368" s="1"/>
      <c r="G4368" s="1"/>
      <c r="H4368" s="1"/>
      <c r="I4368" s="1"/>
      <c r="J4368" s="1"/>
      <c r="K4368" s="1"/>
      <c r="L4368" s="1"/>
      <c r="M4368" s="1"/>
      <c r="N4368" s="1"/>
      <c r="O4368" s="1"/>
      <c r="P4368" s="1"/>
      <c r="Q4368" s="1"/>
      <c r="R4368" s="1"/>
      <c r="S4368" s="1"/>
      <c r="T4368" s="1"/>
      <c r="U4368" s="1"/>
      <c r="V4368" s="1"/>
      <c r="W4368" s="1"/>
      <c r="X4368" s="1"/>
      <c r="Y4368" s="1"/>
      <c r="Z4368" s="1"/>
      <c r="AA4368" s="1"/>
      <c r="AB4368" s="1"/>
      <c r="AC4368" s="1"/>
      <c r="AD4368" s="1"/>
      <c r="AE4368" s="1"/>
      <c r="AF4368" s="1"/>
      <c r="AG4368" s="1"/>
      <c r="AH4368" s="1"/>
      <c r="AI4368" s="1"/>
      <c r="AJ4368" s="1"/>
      <c r="AK4368" s="1"/>
      <c r="AL4368" s="1"/>
      <c r="AM4368" s="1"/>
      <c r="AN4368" s="1"/>
      <c r="AO4368" s="1"/>
      <c r="AP4368" s="1"/>
      <c r="AQ4368" s="1"/>
      <c r="AR4368" s="1"/>
    </row>
    <row r="4369" ht="12.0" customHeight="1">
      <c r="A4369" s="1"/>
      <c r="B4369" s="1"/>
      <c r="C4369" s="1"/>
      <c r="D4369" s="1"/>
      <c r="E4369" s="1"/>
      <c r="F4369" s="1"/>
      <c r="G4369" s="1"/>
      <c r="H4369" s="1"/>
      <c r="I4369" s="1"/>
      <c r="J4369" s="1"/>
      <c r="K4369" s="1"/>
      <c r="L4369" s="1"/>
      <c r="M4369" s="1"/>
      <c r="N4369" s="1"/>
      <c r="O4369" s="1"/>
      <c r="P4369" s="1"/>
      <c r="Q4369" s="1"/>
      <c r="R4369" s="1"/>
      <c r="S4369" s="1"/>
      <c r="T4369" s="1"/>
      <c r="U4369" s="1"/>
      <c r="V4369" s="1"/>
      <c r="W4369" s="1"/>
      <c r="X4369" s="1"/>
      <c r="Y4369" s="1"/>
      <c r="Z4369" s="1"/>
      <c r="AA4369" s="1"/>
      <c r="AB4369" s="1"/>
      <c r="AC4369" s="1"/>
      <c r="AD4369" s="1"/>
      <c r="AE4369" s="1"/>
      <c r="AF4369" s="1"/>
      <c r="AG4369" s="1"/>
      <c r="AH4369" s="1"/>
      <c r="AI4369" s="1"/>
      <c r="AJ4369" s="1"/>
      <c r="AK4369" s="1"/>
      <c r="AL4369" s="1"/>
      <c r="AM4369" s="1"/>
      <c r="AN4369" s="1"/>
      <c r="AO4369" s="1"/>
      <c r="AP4369" s="1"/>
      <c r="AQ4369" s="1"/>
      <c r="AR4369" s="1"/>
    </row>
    <row r="4370" ht="12.0" customHeight="1">
      <c r="A4370" s="1"/>
      <c r="B4370" s="1"/>
      <c r="C4370" s="1"/>
      <c r="D4370" s="1"/>
      <c r="E4370" s="1"/>
      <c r="F4370" s="1"/>
      <c r="G4370" s="1"/>
      <c r="H4370" s="1"/>
      <c r="I4370" s="1"/>
      <c r="J4370" s="1"/>
      <c r="K4370" s="1"/>
      <c r="L4370" s="1"/>
      <c r="M4370" s="1"/>
      <c r="N4370" s="1"/>
      <c r="O4370" s="1"/>
      <c r="P4370" s="1"/>
      <c r="Q4370" s="1"/>
      <c r="R4370" s="1"/>
      <c r="S4370" s="1"/>
      <c r="T4370" s="1"/>
      <c r="U4370" s="1"/>
      <c r="V4370" s="1"/>
      <c r="W4370" s="1"/>
      <c r="X4370" s="1"/>
      <c r="Y4370" s="1"/>
      <c r="Z4370" s="1"/>
      <c r="AA4370" s="1"/>
      <c r="AB4370" s="1"/>
      <c r="AC4370" s="1"/>
      <c r="AD4370" s="1"/>
      <c r="AE4370" s="1"/>
      <c r="AF4370" s="1"/>
      <c r="AG4370" s="1"/>
      <c r="AH4370" s="1"/>
      <c r="AI4370" s="1"/>
      <c r="AJ4370" s="1"/>
      <c r="AK4370" s="1"/>
      <c r="AL4370" s="1"/>
      <c r="AM4370" s="1"/>
      <c r="AN4370" s="1"/>
      <c r="AO4370" s="1"/>
      <c r="AP4370" s="1"/>
      <c r="AQ4370" s="1"/>
      <c r="AR4370" s="1"/>
    </row>
    <row r="4371" ht="12.0" customHeight="1">
      <c r="A4371" s="1"/>
      <c r="B4371" s="1"/>
      <c r="C4371" s="1"/>
      <c r="D4371" s="1"/>
      <c r="E4371" s="1"/>
      <c r="F4371" s="1"/>
      <c r="G4371" s="1"/>
      <c r="H4371" s="1"/>
      <c r="I4371" s="1"/>
      <c r="J4371" s="1"/>
      <c r="K4371" s="1"/>
      <c r="L4371" s="1"/>
      <c r="M4371" s="1"/>
      <c r="N4371" s="1"/>
      <c r="O4371" s="1"/>
      <c r="P4371" s="1"/>
      <c r="Q4371" s="1"/>
      <c r="R4371" s="1"/>
      <c r="S4371" s="1"/>
      <c r="T4371" s="1"/>
      <c r="U4371" s="1"/>
      <c r="V4371" s="1"/>
      <c r="W4371" s="1"/>
      <c r="X4371" s="1"/>
      <c r="Y4371" s="1"/>
      <c r="Z4371" s="1"/>
      <c r="AA4371" s="1"/>
      <c r="AB4371" s="1"/>
      <c r="AC4371" s="1"/>
      <c r="AD4371" s="1"/>
      <c r="AE4371" s="1"/>
      <c r="AF4371" s="1"/>
      <c r="AG4371" s="1"/>
      <c r="AH4371" s="1"/>
      <c r="AI4371" s="1"/>
      <c r="AJ4371" s="1"/>
      <c r="AK4371" s="1"/>
      <c r="AL4371" s="1"/>
      <c r="AM4371" s="1"/>
      <c r="AN4371" s="1"/>
      <c r="AO4371" s="1"/>
      <c r="AP4371" s="1"/>
      <c r="AQ4371" s="1"/>
      <c r="AR4371" s="1"/>
    </row>
    <row r="4372" ht="12.0" customHeight="1">
      <c r="A4372" s="1"/>
      <c r="B4372" s="1"/>
      <c r="C4372" s="1"/>
      <c r="D4372" s="1"/>
      <c r="E4372" s="1"/>
      <c r="F4372" s="1"/>
      <c r="G4372" s="1"/>
      <c r="H4372" s="1"/>
      <c r="I4372" s="1"/>
      <c r="J4372" s="1"/>
      <c r="K4372" s="1"/>
      <c r="L4372" s="1"/>
      <c r="M4372" s="1"/>
      <c r="N4372" s="1"/>
      <c r="O4372" s="1"/>
      <c r="P4372" s="1"/>
      <c r="Q4372" s="1"/>
      <c r="R4372" s="1"/>
      <c r="S4372" s="1"/>
      <c r="T4372" s="1"/>
      <c r="U4372" s="1"/>
      <c r="V4372" s="1"/>
      <c r="W4372" s="1"/>
      <c r="X4372" s="1"/>
      <c r="Y4372" s="1"/>
      <c r="Z4372" s="1"/>
      <c r="AA4372" s="1"/>
      <c r="AB4372" s="1"/>
      <c r="AC4372" s="1"/>
      <c r="AD4372" s="1"/>
      <c r="AE4372" s="1"/>
      <c r="AF4372" s="1"/>
      <c r="AG4372" s="1"/>
      <c r="AH4372" s="1"/>
      <c r="AI4372" s="1"/>
      <c r="AJ4372" s="1"/>
      <c r="AK4372" s="1"/>
      <c r="AL4372" s="1"/>
      <c r="AM4372" s="1"/>
      <c r="AN4372" s="1"/>
      <c r="AO4372" s="1"/>
      <c r="AP4372" s="1"/>
      <c r="AQ4372" s="1"/>
      <c r="AR4372" s="1"/>
    </row>
    <row r="4373" ht="12.0" customHeight="1">
      <c r="A4373" s="1"/>
      <c r="B4373" s="1"/>
      <c r="C4373" s="1"/>
      <c r="D4373" s="1"/>
      <c r="E4373" s="1"/>
      <c r="F4373" s="1"/>
      <c r="G4373" s="1"/>
      <c r="H4373" s="1"/>
      <c r="I4373" s="1"/>
      <c r="J4373" s="1"/>
      <c r="K4373" s="1"/>
      <c r="L4373" s="1"/>
      <c r="M4373" s="1"/>
      <c r="N4373" s="1"/>
      <c r="O4373" s="1"/>
      <c r="P4373" s="1"/>
      <c r="Q4373" s="1"/>
      <c r="R4373" s="1"/>
      <c r="S4373" s="1"/>
      <c r="T4373" s="1"/>
      <c r="U4373" s="1"/>
      <c r="V4373" s="1"/>
      <c r="W4373" s="1"/>
      <c r="X4373" s="1"/>
      <c r="Y4373" s="1"/>
      <c r="Z4373" s="1"/>
      <c r="AA4373" s="1"/>
      <c r="AB4373" s="1"/>
      <c r="AC4373" s="1"/>
      <c r="AD4373" s="1"/>
      <c r="AE4373" s="1"/>
      <c r="AF4373" s="1"/>
      <c r="AG4373" s="1"/>
      <c r="AH4373" s="1"/>
      <c r="AI4373" s="1"/>
      <c r="AJ4373" s="1"/>
      <c r="AK4373" s="1"/>
      <c r="AL4373" s="1"/>
      <c r="AM4373" s="1"/>
      <c r="AN4373" s="1"/>
      <c r="AO4373" s="1"/>
      <c r="AP4373" s="1"/>
      <c r="AQ4373" s="1"/>
      <c r="AR4373" s="1"/>
    </row>
    <row r="4374" ht="12.0" customHeight="1">
      <c r="A4374" s="1"/>
      <c r="B4374" s="1"/>
      <c r="C4374" s="1"/>
      <c r="D4374" s="1"/>
      <c r="E4374" s="1"/>
      <c r="F4374" s="1"/>
      <c r="G4374" s="1"/>
      <c r="H4374" s="1"/>
      <c r="I4374" s="1"/>
      <c r="J4374" s="1"/>
      <c r="K4374" s="1"/>
      <c r="L4374" s="1"/>
      <c r="M4374" s="1"/>
      <c r="N4374" s="1"/>
      <c r="O4374" s="1"/>
      <c r="P4374" s="1"/>
      <c r="Q4374" s="1"/>
      <c r="R4374" s="1"/>
      <c r="S4374" s="1"/>
      <c r="T4374" s="1"/>
      <c r="U4374" s="1"/>
      <c r="V4374" s="1"/>
      <c r="W4374" s="1"/>
      <c r="X4374" s="1"/>
      <c r="Y4374" s="1"/>
      <c r="Z4374" s="1"/>
      <c r="AA4374" s="1"/>
      <c r="AB4374" s="1"/>
      <c r="AC4374" s="1"/>
      <c r="AD4374" s="1"/>
      <c r="AE4374" s="1"/>
      <c r="AF4374" s="1"/>
      <c r="AG4374" s="1"/>
      <c r="AH4374" s="1"/>
      <c r="AI4374" s="1"/>
      <c r="AJ4374" s="1"/>
      <c r="AK4374" s="1"/>
      <c r="AL4374" s="1"/>
      <c r="AM4374" s="1"/>
      <c r="AN4374" s="1"/>
      <c r="AO4374" s="1"/>
      <c r="AP4374" s="1"/>
      <c r="AQ4374" s="1"/>
      <c r="AR4374" s="1"/>
    </row>
    <row r="4375" ht="12.0" customHeight="1">
      <c r="A4375" s="1"/>
      <c r="B4375" s="1"/>
      <c r="C4375" s="1"/>
      <c r="D4375" s="1"/>
      <c r="E4375" s="1"/>
      <c r="F4375" s="1"/>
      <c r="G4375" s="1"/>
      <c r="H4375" s="1"/>
      <c r="I4375" s="1"/>
      <c r="J4375" s="1"/>
      <c r="K4375" s="1"/>
      <c r="L4375" s="1"/>
      <c r="M4375" s="1"/>
      <c r="N4375" s="1"/>
      <c r="O4375" s="1"/>
      <c r="P4375" s="1"/>
      <c r="Q4375" s="1"/>
      <c r="R4375" s="1"/>
      <c r="S4375" s="1"/>
      <c r="T4375" s="1"/>
      <c r="U4375" s="1"/>
      <c r="V4375" s="1"/>
      <c r="W4375" s="1"/>
      <c r="X4375" s="1"/>
      <c r="Y4375" s="1"/>
      <c r="Z4375" s="1"/>
      <c r="AA4375" s="1"/>
      <c r="AB4375" s="1"/>
      <c r="AC4375" s="1"/>
      <c r="AD4375" s="1"/>
      <c r="AE4375" s="1"/>
      <c r="AF4375" s="1"/>
      <c r="AG4375" s="1"/>
      <c r="AH4375" s="1"/>
      <c r="AI4375" s="1"/>
      <c r="AJ4375" s="1"/>
      <c r="AK4375" s="1"/>
      <c r="AL4375" s="1"/>
      <c r="AM4375" s="1"/>
      <c r="AN4375" s="1"/>
      <c r="AO4375" s="1"/>
      <c r="AP4375" s="1"/>
      <c r="AQ4375" s="1"/>
      <c r="AR4375" s="1"/>
    </row>
    <row r="4376" ht="12.0" customHeight="1">
      <c r="A4376" s="1"/>
      <c r="B4376" s="1"/>
      <c r="C4376" s="1"/>
      <c r="D4376" s="1"/>
      <c r="E4376" s="1"/>
      <c r="F4376" s="1"/>
      <c r="G4376" s="1"/>
      <c r="H4376" s="1"/>
      <c r="I4376" s="1"/>
      <c r="J4376" s="1"/>
      <c r="K4376" s="1"/>
      <c r="L4376" s="1"/>
      <c r="M4376" s="1"/>
      <c r="N4376" s="1"/>
      <c r="O4376" s="1"/>
      <c r="P4376" s="1"/>
      <c r="Q4376" s="1"/>
      <c r="R4376" s="1"/>
      <c r="S4376" s="1"/>
      <c r="T4376" s="1"/>
      <c r="U4376" s="1"/>
      <c r="V4376" s="1"/>
      <c r="W4376" s="1"/>
      <c r="X4376" s="1"/>
      <c r="Y4376" s="1"/>
      <c r="Z4376" s="1"/>
      <c r="AA4376" s="1"/>
      <c r="AB4376" s="1"/>
      <c r="AC4376" s="1"/>
      <c r="AD4376" s="1"/>
      <c r="AE4376" s="1"/>
      <c r="AF4376" s="1"/>
      <c r="AG4376" s="1"/>
      <c r="AH4376" s="1"/>
      <c r="AI4376" s="1"/>
      <c r="AJ4376" s="1"/>
      <c r="AK4376" s="1"/>
      <c r="AL4376" s="1"/>
      <c r="AM4376" s="1"/>
      <c r="AN4376" s="1"/>
      <c r="AO4376" s="1"/>
      <c r="AP4376" s="1"/>
      <c r="AQ4376" s="1"/>
      <c r="AR4376" s="1"/>
    </row>
    <row r="4377" ht="12.0" customHeight="1">
      <c r="A4377" s="1"/>
      <c r="B4377" s="1"/>
      <c r="C4377" s="1"/>
      <c r="D4377" s="1"/>
      <c r="E4377" s="1"/>
      <c r="F4377" s="1"/>
      <c r="G4377" s="1"/>
      <c r="H4377" s="1"/>
      <c r="I4377" s="1"/>
      <c r="J4377" s="1"/>
      <c r="K4377" s="1"/>
      <c r="L4377" s="1"/>
      <c r="M4377" s="1"/>
      <c r="N4377" s="1"/>
      <c r="O4377" s="1"/>
      <c r="P4377" s="1"/>
      <c r="Q4377" s="1"/>
      <c r="R4377" s="1"/>
      <c r="S4377" s="1"/>
      <c r="T4377" s="1"/>
      <c r="U4377" s="1"/>
      <c r="V4377" s="1"/>
      <c r="W4377" s="1"/>
      <c r="X4377" s="1"/>
      <c r="Y4377" s="1"/>
      <c r="Z4377" s="1"/>
      <c r="AA4377" s="1"/>
      <c r="AB4377" s="1"/>
      <c r="AC4377" s="1"/>
      <c r="AD4377" s="1"/>
      <c r="AE4377" s="1"/>
      <c r="AF4377" s="1"/>
      <c r="AG4377" s="1"/>
      <c r="AH4377" s="1"/>
      <c r="AI4377" s="1"/>
      <c r="AJ4377" s="1"/>
      <c r="AK4377" s="1"/>
      <c r="AL4377" s="1"/>
      <c r="AM4377" s="1"/>
      <c r="AN4377" s="1"/>
      <c r="AO4377" s="1"/>
      <c r="AP4377" s="1"/>
      <c r="AQ4377" s="1"/>
      <c r="AR4377" s="1"/>
    </row>
    <row r="4378" ht="12.0" customHeight="1">
      <c r="A4378" s="1"/>
      <c r="B4378" s="1"/>
      <c r="C4378" s="1"/>
      <c r="D4378" s="1"/>
      <c r="E4378" s="1"/>
      <c r="F4378" s="1"/>
      <c r="G4378" s="1"/>
      <c r="H4378" s="1"/>
      <c r="I4378" s="1"/>
      <c r="J4378" s="1"/>
      <c r="K4378" s="1"/>
      <c r="L4378" s="1"/>
      <c r="M4378" s="1"/>
      <c r="N4378" s="1"/>
      <c r="O4378" s="1"/>
      <c r="P4378" s="1"/>
      <c r="Q4378" s="1"/>
      <c r="R4378" s="1"/>
      <c r="S4378" s="1"/>
      <c r="T4378" s="1"/>
      <c r="U4378" s="1"/>
      <c r="V4378" s="1"/>
      <c r="W4378" s="1"/>
      <c r="X4378" s="1"/>
      <c r="Y4378" s="1"/>
      <c r="Z4378" s="1"/>
      <c r="AA4378" s="1"/>
      <c r="AB4378" s="1"/>
      <c r="AC4378" s="1"/>
      <c r="AD4378" s="1"/>
      <c r="AE4378" s="1"/>
      <c r="AF4378" s="1"/>
      <c r="AG4378" s="1"/>
      <c r="AH4378" s="1"/>
      <c r="AI4378" s="1"/>
      <c r="AJ4378" s="1"/>
      <c r="AK4378" s="1"/>
      <c r="AL4378" s="1"/>
      <c r="AM4378" s="1"/>
      <c r="AN4378" s="1"/>
      <c r="AO4378" s="1"/>
      <c r="AP4378" s="1"/>
      <c r="AQ4378" s="1"/>
      <c r="AR4378" s="1"/>
    </row>
    <row r="4379" ht="12.0" customHeight="1">
      <c r="A4379" s="1"/>
      <c r="B4379" s="1"/>
      <c r="C4379" s="1"/>
      <c r="D4379" s="1"/>
      <c r="E4379" s="1"/>
      <c r="F4379" s="1"/>
      <c r="G4379" s="1"/>
      <c r="H4379" s="1"/>
      <c r="I4379" s="1"/>
      <c r="J4379" s="1"/>
      <c r="K4379" s="1"/>
      <c r="L4379" s="1"/>
      <c r="M4379" s="1"/>
      <c r="N4379" s="1"/>
      <c r="O4379" s="1"/>
      <c r="P4379" s="1"/>
      <c r="Q4379" s="1"/>
      <c r="R4379" s="1"/>
      <c r="S4379" s="1"/>
      <c r="T4379" s="1"/>
      <c r="U4379" s="1"/>
      <c r="V4379" s="1"/>
      <c r="W4379" s="1"/>
      <c r="X4379" s="1"/>
      <c r="Y4379" s="1"/>
      <c r="Z4379" s="1"/>
      <c r="AA4379" s="1"/>
      <c r="AB4379" s="1"/>
      <c r="AC4379" s="1"/>
      <c r="AD4379" s="1"/>
      <c r="AE4379" s="1"/>
      <c r="AF4379" s="1"/>
      <c r="AG4379" s="1"/>
      <c r="AH4379" s="1"/>
      <c r="AI4379" s="1"/>
      <c r="AJ4379" s="1"/>
      <c r="AK4379" s="1"/>
      <c r="AL4379" s="1"/>
      <c r="AM4379" s="1"/>
      <c r="AN4379" s="1"/>
      <c r="AO4379" s="1"/>
      <c r="AP4379" s="1"/>
      <c r="AQ4379" s="1"/>
      <c r="AR4379" s="1"/>
    </row>
    <row r="4380" ht="12.0" customHeight="1">
      <c r="A4380" s="1"/>
      <c r="B4380" s="1"/>
      <c r="C4380" s="1"/>
      <c r="D4380" s="1"/>
      <c r="E4380" s="1"/>
      <c r="F4380" s="1"/>
      <c r="G4380" s="1"/>
      <c r="H4380" s="1"/>
      <c r="I4380" s="1"/>
      <c r="J4380" s="1"/>
      <c r="K4380" s="1"/>
      <c r="L4380" s="1"/>
      <c r="M4380" s="1"/>
      <c r="N4380" s="1"/>
      <c r="O4380" s="1"/>
      <c r="P4380" s="1"/>
      <c r="Q4380" s="1"/>
      <c r="R4380" s="1"/>
      <c r="S4380" s="1"/>
      <c r="T4380" s="1"/>
      <c r="U4380" s="1"/>
      <c r="V4380" s="1"/>
      <c r="W4380" s="1"/>
      <c r="X4380" s="1"/>
      <c r="Y4380" s="1"/>
      <c r="Z4380" s="1"/>
      <c r="AA4380" s="1"/>
      <c r="AB4380" s="1"/>
      <c r="AC4380" s="1"/>
      <c r="AD4380" s="1"/>
      <c r="AE4380" s="1"/>
      <c r="AF4380" s="1"/>
      <c r="AG4380" s="1"/>
      <c r="AH4380" s="1"/>
      <c r="AI4380" s="1"/>
      <c r="AJ4380" s="1"/>
      <c r="AK4380" s="1"/>
      <c r="AL4380" s="1"/>
      <c r="AM4380" s="1"/>
      <c r="AN4380" s="1"/>
      <c r="AO4380" s="1"/>
      <c r="AP4380" s="1"/>
      <c r="AQ4380" s="1"/>
      <c r="AR4380" s="1"/>
    </row>
    <row r="4381" ht="12.0" customHeight="1">
      <c r="A4381" s="1"/>
      <c r="B4381" s="1"/>
      <c r="C4381" s="1"/>
      <c r="D4381" s="1"/>
      <c r="E4381" s="1"/>
      <c r="F4381" s="1"/>
      <c r="G4381" s="1"/>
      <c r="H4381" s="1"/>
      <c r="I4381" s="1"/>
      <c r="J4381" s="1"/>
      <c r="K4381" s="1"/>
      <c r="L4381" s="1"/>
      <c r="M4381" s="1"/>
      <c r="N4381" s="1"/>
      <c r="O4381" s="1"/>
      <c r="P4381" s="1"/>
      <c r="Q4381" s="1"/>
      <c r="R4381" s="1"/>
      <c r="S4381" s="1"/>
      <c r="T4381" s="1"/>
      <c r="U4381" s="1"/>
      <c r="V4381" s="1"/>
      <c r="W4381" s="1"/>
      <c r="X4381" s="1"/>
      <c r="Y4381" s="1"/>
      <c r="Z4381" s="1"/>
      <c r="AA4381" s="1"/>
      <c r="AB4381" s="1"/>
      <c r="AC4381" s="1"/>
      <c r="AD4381" s="1"/>
      <c r="AE4381" s="1"/>
      <c r="AF4381" s="1"/>
      <c r="AG4381" s="1"/>
      <c r="AH4381" s="1"/>
      <c r="AI4381" s="1"/>
      <c r="AJ4381" s="1"/>
      <c r="AK4381" s="1"/>
      <c r="AL4381" s="1"/>
      <c r="AM4381" s="1"/>
      <c r="AN4381" s="1"/>
      <c r="AO4381" s="1"/>
      <c r="AP4381" s="1"/>
      <c r="AQ4381" s="1"/>
      <c r="AR4381" s="1"/>
    </row>
    <row r="4382" ht="12.0" customHeight="1">
      <c r="A4382" s="1"/>
      <c r="B4382" s="1"/>
      <c r="C4382" s="1"/>
      <c r="D4382" s="1"/>
      <c r="E4382" s="1"/>
      <c r="F4382" s="1"/>
      <c r="G4382" s="1"/>
      <c r="H4382" s="1"/>
      <c r="I4382" s="1"/>
      <c r="J4382" s="1"/>
      <c r="K4382" s="1"/>
      <c r="L4382" s="1"/>
      <c r="M4382" s="1"/>
      <c r="N4382" s="1"/>
      <c r="O4382" s="1"/>
      <c r="P4382" s="1"/>
      <c r="Q4382" s="1"/>
      <c r="R4382" s="1"/>
      <c r="S4382" s="1"/>
      <c r="T4382" s="1"/>
      <c r="U4382" s="1"/>
      <c r="V4382" s="1"/>
      <c r="W4382" s="1"/>
      <c r="X4382" s="1"/>
      <c r="Y4382" s="1"/>
      <c r="Z4382" s="1"/>
      <c r="AA4382" s="1"/>
      <c r="AB4382" s="1"/>
      <c r="AC4382" s="1"/>
      <c r="AD4382" s="1"/>
      <c r="AE4382" s="1"/>
      <c r="AF4382" s="1"/>
      <c r="AG4382" s="1"/>
      <c r="AH4382" s="1"/>
      <c r="AI4382" s="1"/>
      <c r="AJ4382" s="1"/>
      <c r="AK4382" s="1"/>
      <c r="AL4382" s="1"/>
      <c r="AM4382" s="1"/>
      <c r="AN4382" s="1"/>
      <c r="AO4382" s="1"/>
      <c r="AP4382" s="1"/>
      <c r="AQ4382" s="1"/>
      <c r="AR4382" s="1"/>
    </row>
    <row r="4383" ht="12.0" customHeight="1">
      <c r="A4383" s="1"/>
      <c r="B4383" s="1"/>
      <c r="C4383" s="1"/>
      <c r="D4383" s="1"/>
      <c r="E4383" s="1"/>
      <c r="F4383" s="1"/>
      <c r="G4383" s="1"/>
      <c r="H4383" s="1"/>
      <c r="I4383" s="1"/>
      <c r="J4383" s="1"/>
      <c r="K4383" s="1"/>
      <c r="L4383" s="1"/>
      <c r="M4383" s="1"/>
      <c r="N4383" s="1"/>
      <c r="O4383" s="1"/>
      <c r="P4383" s="1"/>
      <c r="Q4383" s="1"/>
      <c r="R4383" s="1"/>
      <c r="S4383" s="1"/>
      <c r="T4383" s="1"/>
      <c r="U4383" s="1"/>
      <c r="V4383" s="1"/>
      <c r="W4383" s="1"/>
      <c r="X4383" s="1"/>
      <c r="Y4383" s="1"/>
      <c r="Z4383" s="1"/>
      <c r="AA4383" s="1"/>
      <c r="AB4383" s="1"/>
      <c r="AC4383" s="1"/>
      <c r="AD4383" s="1"/>
      <c r="AE4383" s="1"/>
      <c r="AF4383" s="1"/>
      <c r="AG4383" s="1"/>
      <c r="AH4383" s="1"/>
      <c r="AI4383" s="1"/>
      <c r="AJ4383" s="1"/>
      <c r="AK4383" s="1"/>
      <c r="AL4383" s="1"/>
      <c r="AM4383" s="1"/>
      <c r="AN4383" s="1"/>
      <c r="AO4383" s="1"/>
      <c r="AP4383" s="1"/>
      <c r="AQ4383" s="1"/>
      <c r="AR4383" s="1"/>
    </row>
    <row r="4384" ht="12.0" customHeight="1">
      <c r="A4384" s="1"/>
      <c r="B4384" s="1"/>
      <c r="C4384" s="1"/>
      <c r="D4384" s="1"/>
      <c r="E4384" s="1"/>
      <c r="F4384" s="1"/>
      <c r="G4384" s="1"/>
      <c r="H4384" s="1"/>
      <c r="I4384" s="1"/>
      <c r="J4384" s="1"/>
      <c r="K4384" s="1"/>
      <c r="L4384" s="1"/>
      <c r="M4384" s="1"/>
      <c r="N4384" s="1"/>
      <c r="O4384" s="1"/>
      <c r="P4384" s="1"/>
      <c r="Q4384" s="1"/>
      <c r="R4384" s="1"/>
      <c r="S4384" s="1"/>
      <c r="T4384" s="1"/>
      <c r="U4384" s="1"/>
      <c r="V4384" s="1"/>
      <c r="W4384" s="1"/>
      <c r="X4384" s="1"/>
      <c r="Y4384" s="1"/>
      <c r="Z4384" s="1"/>
      <c r="AA4384" s="1"/>
      <c r="AB4384" s="1"/>
      <c r="AC4384" s="1"/>
      <c r="AD4384" s="1"/>
      <c r="AE4384" s="1"/>
      <c r="AF4384" s="1"/>
      <c r="AG4384" s="1"/>
      <c r="AH4384" s="1"/>
      <c r="AI4384" s="1"/>
      <c r="AJ4384" s="1"/>
      <c r="AK4384" s="1"/>
      <c r="AL4384" s="1"/>
      <c r="AM4384" s="1"/>
      <c r="AN4384" s="1"/>
      <c r="AO4384" s="1"/>
      <c r="AP4384" s="1"/>
      <c r="AQ4384" s="1"/>
      <c r="AR4384" s="1"/>
    </row>
    <row r="4385" ht="12.0" customHeight="1">
      <c r="A4385" s="1"/>
      <c r="B4385" s="1"/>
      <c r="C4385" s="1"/>
      <c r="D4385" s="1"/>
      <c r="E4385" s="1"/>
      <c r="F4385" s="1"/>
      <c r="G4385" s="1"/>
      <c r="H4385" s="1"/>
      <c r="I4385" s="1"/>
      <c r="J4385" s="1"/>
      <c r="K4385" s="1"/>
      <c r="L4385" s="1"/>
      <c r="M4385" s="1"/>
      <c r="N4385" s="1"/>
      <c r="O4385" s="1"/>
      <c r="P4385" s="1"/>
      <c r="Q4385" s="1"/>
      <c r="R4385" s="1"/>
      <c r="S4385" s="1"/>
      <c r="T4385" s="1"/>
      <c r="U4385" s="1"/>
      <c r="V4385" s="1"/>
      <c r="W4385" s="1"/>
      <c r="X4385" s="1"/>
      <c r="Y4385" s="1"/>
      <c r="Z4385" s="1"/>
      <c r="AA4385" s="1"/>
      <c r="AB4385" s="1"/>
      <c r="AC4385" s="1"/>
      <c r="AD4385" s="1"/>
      <c r="AE4385" s="1"/>
      <c r="AF4385" s="1"/>
      <c r="AG4385" s="1"/>
      <c r="AH4385" s="1"/>
      <c r="AI4385" s="1"/>
      <c r="AJ4385" s="1"/>
      <c r="AK4385" s="1"/>
      <c r="AL4385" s="1"/>
      <c r="AM4385" s="1"/>
      <c r="AN4385" s="1"/>
      <c r="AO4385" s="1"/>
      <c r="AP4385" s="1"/>
      <c r="AQ4385" s="1"/>
      <c r="AR4385" s="1"/>
    </row>
    <row r="4386" ht="12.0" customHeight="1">
      <c r="A4386" s="1"/>
      <c r="B4386" s="1"/>
      <c r="C4386" s="1"/>
      <c r="D4386" s="1"/>
      <c r="E4386" s="1"/>
      <c r="F4386" s="1"/>
      <c r="G4386" s="1"/>
      <c r="H4386" s="1"/>
      <c r="I4386" s="1"/>
      <c r="J4386" s="1"/>
      <c r="K4386" s="1"/>
      <c r="L4386" s="1"/>
      <c r="M4386" s="1"/>
      <c r="N4386" s="1"/>
      <c r="O4386" s="1"/>
      <c r="P4386" s="1"/>
      <c r="Q4386" s="1"/>
      <c r="R4386" s="1"/>
      <c r="S4386" s="1"/>
      <c r="T4386" s="1"/>
      <c r="U4386" s="1"/>
      <c r="V4386" s="1"/>
      <c r="W4386" s="1"/>
      <c r="X4386" s="1"/>
      <c r="Y4386" s="1"/>
      <c r="Z4386" s="1"/>
      <c r="AA4386" s="1"/>
      <c r="AB4386" s="1"/>
      <c r="AC4386" s="1"/>
      <c r="AD4386" s="1"/>
      <c r="AE4386" s="1"/>
      <c r="AF4386" s="1"/>
      <c r="AG4386" s="1"/>
      <c r="AH4386" s="1"/>
      <c r="AI4386" s="1"/>
      <c r="AJ4386" s="1"/>
      <c r="AK4386" s="1"/>
      <c r="AL4386" s="1"/>
      <c r="AM4386" s="1"/>
      <c r="AN4386" s="1"/>
      <c r="AO4386" s="1"/>
      <c r="AP4386" s="1"/>
      <c r="AQ4386" s="1"/>
      <c r="AR4386" s="1"/>
    </row>
    <row r="4387" ht="12.0" customHeight="1">
      <c r="A4387" s="1"/>
      <c r="B4387" s="1"/>
      <c r="C4387" s="1"/>
      <c r="D4387" s="1"/>
      <c r="E4387" s="1"/>
      <c r="F4387" s="1"/>
      <c r="G4387" s="1"/>
      <c r="H4387" s="1"/>
      <c r="I4387" s="1"/>
      <c r="J4387" s="1"/>
      <c r="K4387" s="1"/>
      <c r="L4387" s="1"/>
      <c r="M4387" s="1"/>
      <c r="N4387" s="1"/>
      <c r="O4387" s="1"/>
      <c r="P4387" s="1"/>
      <c r="Q4387" s="1"/>
      <c r="R4387" s="1"/>
      <c r="S4387" s="1"/>
      <c r="T4387" s="1"/>
      <c r="U4387" s="1"/>
      <c r="V4387" s="1"/>
      <c r="W4387" s="1"/>
      <c r="X4387" s="1"/>
      <c r="Y4387" s="1"/>
      <c r="Z4387" s="1"/>
      <c r="AA4387" s="1"/>
      <c r="AB4387" s="1"/>
      <c r="AC4387" s="1"/>
      <c r="AD4387" s="1"/>
      <c r="AE4387" s="1"/>
      <c r="AF4387" s="1"/>
      <c r="AG4387" s="1"/>
      <c r="AH4387" s="1"/>
      <c r="AI4387" s="1"/>
      <c r="AJ4387" s="1"/>
      <c r="AK4387" s="1"/>
      <c r="AL4387" s="1"/>
      <c r="AM4387" s="1"/>
      <c r="AN4387" s="1"/>
      <c r="AO4387" s="1"/>
      <c r="AP4387" s="1"/>
      <c r="AQ4387" s="1"/>
      <c r="AR4387" s="1"/>
    </row>
    <row r="4388" ht="12.0" customHeight="1">
      <c r="A4388" s="1"/>
      <c r="B4388" s="1"/>
      <c r="C4388" s="1"/>
      <c r="D4388" s="1"/>
      <c r="E4388" s="1"/>
      <c r="F4388" s="1"/>
      <c r="G4388" s="1"/>
      <c r="H4388" s="1"/>
      <c r="I4388" s="1"/>
      <c r="J4388" s="1"/>
      <c r="K4388" s="1"/>
      <c r="L4388" s="1"/>
      <c r="M4388" s="1"/>
      <c r="N4388" s="1"/>
      <c r="O4388" s="1"/>
      <c r="P4388" s="1"/>
      <c r="Q4388" s="1"/>
      <c r="R4388" s="1"/>
      <c r="S4388" s="1"/>
      <c r="T4388" s="1"/>
      <c r="U4388" s="1"/>
      <c r="V4388" s="1"/>
      <c r="W4388" s="1"/>
      <c r="X4388" s="1"/>
      <c r="Y4388" s="1"/>
      <c r="Z4388" s="1"/>
      <c r="AA4388" s="1"/>
      <c r="AB4388" s="1"/>
      <c r="AC4388" s="1"/>
      <c r="AD4388" s="1"/>
      <c r="AE4388" s="1"/>
      <c r="AF4388" s="1"/>
      <c r="AG4388" s="1"/>
      <c r="AH4388" s="1"/>
      <c r="AI4388" s="1"/>
      <c r="AJ4388" s="1"/>
      <c r="AK4388" s="1"/>
      <c r="AL4388" s="1"/>
      <c r="AM4388" s="1"/>
      <c r="AN4388" s="1"/>
      <c r="AO4388" s="1"/>
      <c r="AP4388" s="1"/>
      <c r="AQ4388" s="1"/>
      <c r="AR4388" s="1"/>
    </row>
    <row r="4389" ht="12.0" customHeight="1">
      <c r="A4389" s="1"/>
      <c r="B4389" s="1"/>
      <c r="C4389" s="1"/>
      <c r="D4389" s="1"/>
      <c r="E4389" s="1"/>
      <c r="F4389" s="1"/>
      <c r="G4389" s="1"/>
      <c r="H4389" s="1"/>
      <c r="I4389" s="1"/>
      <c r="J4389" s="1"/>
      <c r="K4389" s="1"/>
      <c r="L4389" s="1"/>
      <c r="M4389" s="1"/>
      <c r="N4389" s="1"/>
      <c r="O4389" s="1"/>
      <c r="P4389" s="1"/>
      <c r="Q4389" s="1"/>
      <c r="R4389" s="1"/>
      <c r="S4389" s="1"/>
      <c r="T4389" s="1"/>
      <c r="U4389" s="1"/>
      <c r="V4389" s="1"/>
      <c r="W4389" s="1"/>
      <c r="X4389" s="1"/>
      <c r="Y4389" s="1"/>
      <c r="Z4389" s="1"/>
      <c r="AA4389" s="1"/>
      <c r="AB4389" s="1"/>
      <c r="AC4389" s="1"/>
      <c r="AD4389" s="1"/>
      <c r="AE4389" s="1"/>
      <c r="AF4389" s="1"/>
      <c r="AG4389" s="1"/>
      <c r="AH4389" s="1"/>
      <c r="AI4389" s="1"/>
      <c r="AJ4389" s="1"/>
      <c r="AK4389" s="1"/>
      <c r="AL4389" s="1"/>
      <c r="AM4389" s="1"/>
      <c r="AN4389" s="1"/>
      <c r="AO4389" s="1"/>
      <c r="AP4389" s="1"/>
      <c r="AQ4389" s="1"/>
      <c r="AR4389" s="1"/>
    </row>
    <row r="4390" ht="12.0" customHeight="1">
      <c r="A4390" s="1"/>
      <c r="B4390" s="1"/>
      <c r="C4390" s="1"/>
      <c r="D4390" s="1"/>
      <c r="E4390" s="1"/>
      <c r="F4390" s="1"/>
      <c r="G4390" s="1"/>
      <c r="H4390" s="1"/>
      <c r="I4390" s="1"/>
      <c r="J4390" s="1"/>
      <c r="K4390" s="1"/>
      <c r="L4390" s="1"/>
      <c r="M4390" s="1"/>
      <c r="N4390" s="1"/>
      <c r="O4390" s="1"/>
      <c r="P4390" s="1"/>
      <c r="Q4390" s="1"/>
      <c r="R4390" s="1"/>
      <c r="S4390" s="1"/>
      <c r="T4390" s="1"/>
      <c r="U4390" s="1"/>
      <c r="V4390" s="1"/>
      <c r="W4390" s="1"/>
      <c r="X4390" s="1"/>
      <c r="Y4390" s="1"/>
      <c r="Z4390" s="1"/>
      <c r="AA4390" s="1"/>
      <c r="AB4390" s="1"/>
      <c r="AC4390" s="1"/>
      <c r="AD4390" s="1"/>
      <c r="AE4390" s="1"/>
      <c r="AF4390" s="1"/>
      <c r="AG4390" s="1"/>
      <c r="AH4390" s="1"/>
      <c r="AI4390" s="1"/>
      <c r="AJ4390" s="1"/>
      <c r="AK4390" s="1"/>
      <c r="AL4390" s="1"/>
      <c r="AM4390" s="1"/>
      <c r="AN4390" s="1"/>
      <c r="AO4390" s="1"/>
      <c r="AP4390" s="1"/>
      <c r="AQ4390" s="1"/>
      <c r="AR4390" s="1"/>
    </row>
    <row r="4391" ht="12.0" customHeight="1">
      <c r="A4391" s="1"/>
      <c r="B4391" s="1"/>
      <c r="C4391" s="1"/>
      <c r="D4391" s="1"/>
      <c r="E4391" s="1"/>
      <c r="F4391" s="1"/>
      <c r="G4391" s="1"/>
      <c r="H4391" s="1"/>
      <c r="I4391" s="1"/>
      <c r="J4391" s="1"/>
      <c r="K4391" s="1"/>
      <c r="L4391" s="1"/>
      <c r="M4391" s="1"/>
      <c r="N4391" s="1"/>
      <c r="O4391" s="1"/>
      <c r="P4391" s="1"/>
      <c r="Q4391" s="1"/>
      <c r="R4391" s="1"/>
      <c r="S4391" s="1"/>
      <c r="T4391" s="1"/>
      <c r="U4391" s="1"/>
      <c r="V4391" s="1"/>
      <c r="W4391" s="1"/>
      <c r="X4391" s="1"/>
      <c r="Y4391" s="1"/>
      <c r="Z4391" s="1"/>
      <c r="AA4391" s="1"/>
      <c r="AB4391" s="1"/>
      <c r="AC4391" s="1"/>
      <c r="AD4391" s="1"/>
      <c r="AE4391" s="1"/>
      <c r="AF4391" s="1"/>
      <c r="AG4391" s="1"/>
      <c r="AH4391" s="1"/>
      <c r="AI4391" s="1"/>
      <c r="AJ4391" s="1"/>
      <c r="AK4391" s="1"/>
      <c r="AL4391" s="1"/>
      <c r="AM4391" s="1"/>
      <c r="AN4391" s="1"/>
      <c r="AO4391" s="1"/>
      <c r="AP4391" s="1"/>
      <c r="AQ4391" s="1"/>
      <c r="AR4391" s="1"/>
    </row>
    <row r="4392" ht="12.0" customHeight="1">
      <c r="A4392" s="1"/>
      <c r="B4392" s="1"/>
      <c r="C4392" s="1"/>
      <c r="D4392" s="1"/>
      <c r="E4392" s="1"/>
      <c r="F4392" s="1"/>
      <c r="G4392" s="1"/>
      <c r="H4392" s="1"/>
      <c r="I4392" s="1"/>
      <c r="J4392" s="1"/>
      <c r="K4392" s="1"/>
      <c r="L4392" s="1"/>
      <c r="M4392" s="1"/>
      <c r="N4392" s="1"/>
      <c r="O4392" s="1"/>
      <c r="P4392" s="1"/>
      <c r="Q4392" s="1"/>
      <c r="R4392" s="1"/>
      <c r="S4392" s="1"/>
      <c r="T4392" s="1"/>
      <c r="U4392" s="1"/>
      <c r="V4392" s="1"/>
      <c r="W4392" s="1"/>
      <c r="X4392" s="1"/>
      <c r="Y4392" s="1"/>
      <c r="Z4392" s="1"/>
      <c r="AA4392" s="1"/>
      <c r="AB4392" s="1"/>
      <c r="AC4392" s="1"/>
      <c r="AD4392" s="1"/>
      <c r="AE4392" s="1"/>
      <c r="AF4392" s="1"/>
      <c r="AG4392" s="1"/>
      <c r="AH4392" s="1"/>
      <c r="AI4392" s="1"/>
      <c r="AJ4392" s="1"/>
      <c r="AK4392" s="1"/>
      <c r="AL4392" s="1"/>
      <c r="AM4392" s="1"/>
      <c r="AN4392" s="1"/>
      <c r="AO4392" s="1"/>
      <c r="AP4392" s="1"/>
      <c r="AQ4392" s="1"/>
      <c r="AR4392" s="1"/>
    </row>
    <row r="4393" ht="12.0" customHeight="1">
      <c r="A4393" s="1"/>
      <c r="B4393" s="1"/>
      <c r="C4393" s="1"/>
      <c r="D4393" s="1"/>
      <c r="E4393" s="1"/>
      <c r="F4393" s="1"/>
      <c r="G4393" s="1"/>
      <c r="H4393" s="1"/>
      <c r="I4393" s="1"/>
      <c r="J4393" s="1"/>
      <c r="K4393" s="1"/>
      <c r="L4393" s="1"/>
      <c r="M4393" s="1"/>
      <c r="N4393" s="1"/>
      <c r="O4393" s="1"/>
      <c r="P4393" s="1"/>
      <c r="Q4393" s="1"/>
      <c r="R4393" s="1"/>
      <c r="S4393" s="1"/>
      <c r="T4393" s="1"/>
      <c r="U4393" s="1"/>
      <c r="V4393" s="1"/>
      <c r="W4393" s="1"/>
      <c r="X4393" s="1"/>
      <c r="Y4393" s="1"/>
      <c r="Z4393" s="1"/>
      <c r="AA4393" s="1"/>
      <c r="AB4393" s="1"/>
      <c r="AC4393" s="1"/>
      <c r="AD4393" s="1"/>
      <c r="AE4393" s="1"/>
      <c r="AF4393" s="1"/>
      <c r="AG4393" s="1"/>
      <c r="AH4393" s="1"/>
      <c r="AI4393" s="1"/>
      <c r="AJ4393" s="1"/>
      <c r="AK4393" s="1"/>
      <c r="AL4393" s="1"/>
      <c r="AM4393" s="1"/>
      <c r="AN4393" s="1"/>
      <c r="AO4393" s="1"/>
      <c r="AP4393" s="1"/>
      <c r="AQ4393" s="1"/>
      <c r="AR4393" s="1"/>
    </row>
    <row r="4394" ht="12.0" customHeight="1">
      <c r="A4394" s="1"/>
      <c r="B4394" s="1"/>
      <c r="C4394" s="1"/>
      <c r="D4394" s="1"/>
      <c r="E4394" s="1"/>
      <c r="F4394" s="1"/>
      <c r="G4394" s="1"/>
      <c r="H4394" s="1"/>
      <c r="I4394" s="1"/>
      <c r="J4394" s="1"/>
      <c r="K4394" s="1"/>
      <c r="L4394" s="1"/>
      <c r="M4394" s="1"/>
      <c r="N4394" s="1"/>
      <c r="O4394" s="1"/>
      <c r="P4394" s="1"/>
      <c r="Q4394" s="1"/>
      <c r="R4394" s="1"/>
      <c r="S4394" s="1"/>
      <c r="T4394" s="1"/>
      <c r="U4394" s="1"/>
      <c r="V4394" s="1"/>
      <c r="W4394" s="1"/>
      <c r="X4394" s="1"/>
      <c r="Y4394" s="1"/>
      <c r="Z4394" s="1"/>
      <c r="AA4394" s="1"/>
      <c r="AB4394" s="1"/>
      <c r="AC4394" s="1"/>
      <c r="AD4394" s="1"/>
      <c r="AE4394" s="1"/>
      <c r="AF4394" s="1"/>
      <c r="AG4394" s="1"/>
      <c r="AH4394" s="1"/>
      <c r="AI4394" s="1"/>
      <c r="AJ4394" s="1"/>
      <c r="AK4394" s="1"/>
      <c r="AL4394" s="1"/>
      <c r="AM4394" s="1"/>
      <c r="AN4394" s="1"/>
      <c r="AO4394" s="1"/>
      <c r="AP4394" s="1"/>
      <c r="AQ4394" s="1"/>
      <c r="AR4394" s="1"/>
    </row>
    <row r="4395" ht="12.0" customHeight="1">
      <c r="A4395" s="1"/>
      <c r="B4395" s="1"/>
      <c r="C4395" s="1"/>
      <c r="D4395" s="1"/>
      <c r="E4395" s="1"/>
      <c r="F4395" s="1"/>
      <c r="G4395" s="1"/>
      <c r="H4395" s="1"/>
      <c r="I4395" s="1"/>
      <c r="J4395" s="1"/>
      <c r="K4395" s="1"/>
      <c r="L4395" s="1"/>
      <c r="M4395" s="1"/>
      <c r="N4395" s="1"/>
      <c r="O4395" s="1"/>
      <c r="P4395" s="1"/>
      <c r="Q4395" s="1"/>
      <c r="R4395" s="1"/>
      <c r="S4395" s="1"/>
      <c r="T4395" s="1"/>
      <c r="U4395" s="1"/>
      <c r="V4395" s="1"/>
      <c r="W4395" s="1"/>
      <c r="X4395" s="1"/>
      <c r="Y4395" s="1"/>
      <c r="Z4395" s="1"/>
      <c r="AA4395" s="1"/>
      <c r="AB4395" s="1"/>
      <c r="AC4395" s="1"/>
      <c r="AD4395" s="1"/>
      <c r="AE4395" s="1"/>
      <c r="AF4395" s="1"/>
      <c r="AG4395" s="1"/>
      <c r="AH4395" s="1"/>
      <c r="AI4395" s="1"/>
      <c r="AJ4395" s="1"/>
      <c r="AK4395" s="1"/>
      <c r="AL4395" s="1"/>
      <c r="AM4395" s="1"/>
      <c r="AN4395" s="1"/>
      <c r="AO4395" s="1"/>
      <c r="AP4395" s="1"/>
      <c r="AQ4395" s="1"/>
      <c r="AR4395" s="1"/>
    </row>
    <row r="4396" ht="12.0" customHeight="1">
      <c r="A4396" s="1"/>
      <c r="B4396" s="1"/>
      <c r="C4396" s="1"/>
      <c r="D4396" s="1"/>
      <c r="E4396" s="1"/>
      <c r="F4396" s="1"/>
      <c r="G4396" s="1"/>
      <c r="H4396" s="1"/>
      <c r="I4396" s="1"/>
      <c r="J4396" s="1"/>
      <c r="K4396" s="1"/>
      <c r="L4396" s="1"/>
      <c r="M4396" s="1"/>
      <c r="N4396" s="1"/>
      <c r="O4396" s="1"/>
      <c r="P4396" s="1"/>
      <c r="Q4396" s="1"/>
      <c r="R4396" s="1"/>
      <c r="S4396" s="1"/>
      <c r="T4396" s="1"/>
      <c r="U4396" s="1"/>
      <c r="V4396" s="1"/>
      <c r="W4396" s="1"/>
      <c r="X4396" s="1"/>
      <c r="Y4396" s="1"/>
      <c r="Z4396" s="1"/>
      <c r="AA4396" s="1"/>
      <c r="AB4396" s="1"/>
      <c r="AC4396" s="1"/>
      <c r="AD4396" s="1"/>
      <c r="AE4396" s="1"/>
      <c r="AF4396" s="1"/>
      <c r="AG4396" s="1"/>
      <c r="AH4396" s="1"/>
      <c r="AI4396" s="1"/>
      <c r="AJ4396" s="1"/>
      <c r="AK4396" s="1"/>
      <c r="AL4396" s="1"/>
      <c r="AM4396" s="1"/>
      <c r="AN4396" s="1"/>
      <c r="AO4396" s="1"/>
      <c r="AP4396" s="1"/>
      <c r="AQ4396" s="1"/>
      <c r="AR4396" s="1"/>
    </row>
    <row r="4397" ht="12.0" customHeight="1">
      <c r="A4397" s="1"/>
      <c r="B4397" s="1"/>
      <c r="C4397" s="1"/>
      <c r="D4397" s="1"/>
      <c r="E4397" s="1"/>
      <c r="F4397" s="1"/>
      <c r="G4397" s="1"/>
      <c r="H4397" s="1"/>
      <c r="I4397" s="1"/>
      <c r="J4397" s="1"/>
      <c r="K4397" s="1"/>
      <c r="L4397" s="1"/>
      <c r="M4397" s="1"/>
      <c r="N4397" s="1"/>
      <c r="O4397" s="1"/>
      <c r="P4397" s="1"/>
      <c r="Q4397" s="1"/>
      <c r="R4397" s="1"/>
      <c r="S4397" s="1"/>
      <c r="T4397" s="1"/>
      <c r="U4397" s="1"/>
      <c r="V4397" s="1"/>
      <c r="W4397" s="1"/>
      <c r="X4397" s="1"/>
      <c r="Y4397" s="1"/>
      <c r="Z4397" s="1"/>
      <c r="AA4397" s="1"/>
      <c r="AB4397" s="1"/>
      <c r="AC4397" s="1"/>
      <c r="AD4397" s="1"/>
      <c r="AE4397" s="1"/>
      <c r="AF4397" s="1"/>
      <c r="AG4397" s="1"/>
      <c r="AH4397" s="1"/>
      <c r="AI4397" s="1"/>
      <c r="AJ4397" s="1"/>
      <c r="AK4397" s="1"/>
      <c r="AL4397" s="1"/>
      <c r="AM4397" s="1"/>
      <c r="AN4397" s="1"/>
      <c r="AO4397" s="1"/>
      <c r="AP4397" s="1"/>
      <c r="AQ4397" s="1"/>
      <c r="AR4397" s="1"/>
    </row>
    <row r="4398" ht="12.0" customHeight="1">
      <c r="A4398" s="1"/>
      <c r="B4398" s="1"/>
      <c r="C4398" s="1"/>
      <c r="D4398" s="1"/>
      <c r="E4398" s="1"/>
      <c r="F4398" s="1"/>
      <c r="G4398" s="1"/>
      <c r="H4398" s="1"/>
      <c r="I4398" s="1"/>
      <c r="J4398" s="1"/>
      <c r="K4398" s="1"/>
      <c r="L4398" s="1"/>
      <c r="M4398" s="1"/>
      <c r="N4398" s="1"/>
      <c r="O4398" s="1"/>
      <c r="P4398" s="1"/>
      <c r="Q4398" s="1"/>
      <c r="R4398" s="1"/>
      <c r="S4398" s="1"/>
      <c r="T4398" s="1"/>
      <c r="U4398" s="1"/>
      <c r="V4398" s="1"/>
      <c r="W4398" s="1"/>
      <c r="X4398" s="1"/>
      <c r="Y4398" s="1"/>
      <c r="Z4398" s="1"/>
      <c r="AA4398" s="1"/>
      <c r="AB4398" s="1"/>
      <c r="AC4398" s="1"/>
      <c r="AD4398" s="1"/>
      <c r="AE4398" s="1"/>
      <c r="AF4398" s="1"/>
      <c r="AG4398" s="1"/>
      <c r="AH4398" s="1"/>
      <c r="AI4398" s="1"/>
      <c r="AJ4398" s="1"/>
      <c r="AK4398" s="1"/>
      <c r="AL4398" s="1"/>
      <c r="AM4398" s="1"/>
      <c r="AN4398" s="1"/>
      <c r="AO4398" s="1"/>
      <c r="AP4398" s="1"/>
      <c r="AQ4398" s="1"/>
      <c r="AR4398" s="1"/>
    </row>
    <row r="4399" ht="12.0" customHeight="1">
      <c r="A4399" s="1"/>
      <c r="B4399" s="1"/>
      <c r="C4399" s="1"/>
      <c r="D4399" s="1"/>
      <c r="E4399" s="1"/>
      <c r="F4399" s="1"/>
      <c r="G4399" s="1"/>
      <c r="H4399" s="1"/>
      <c r="I4399" s="1"/>
      <c r="J4399" s="1"/>
      <c r="K4399" s="1"/>
      <c r="L4399" s="1"/>
      <c r="M4399" s="1"/>
      <c r="N4399" s="1"/>
      <c r="O4399" s="1"/>
      <c r="P4399" s="1"/>
      <c r="Q4399" s="1"/>
      <c r="R4399" s="1"/>
      <c r="S4399" s="1"/>
      <c r="T4399" s="1"/>
      <c r="U4399" s="1"/>
      <c r="V4399" s="1"/>
      <c r="W4399" s="1"/>
      <c r="X4399" s="1"/>
      <c r="Y4399" s="1"/>
      <c r="Z4399" s="1"/>
      <c r="AA4399" s="1"/>
      <c r="AB4399" s="1"/>
      <c r="AC4399" s="1"/>
      <c r="AD4399" s="1"/>
      <c r="AE4399" s="1"/>
      <c r="AF4399" s="1"/>
      <c r="AG4399" s="1"/>
      <c r="AH4399" s="1"/>
      <c r="AI4399" s="1"/>
      <c r="AJ4399" s="1"/>
      <c r="AK4399" s="1"/>
      <c r="AL4399" s="1"/>
      <c r="AM4399" s="1"/>
      <c r="AN4399" s="1"/>
      <c r="AO4399" s="1"/>
      <c r="AP4399" s="1"/>
      <c r="AQ4399" s="1"/>
      <c r="AR4399" s="1"/>
    </row>
    <row r="4400" ht="12.0" customHeight="1">
      <c r="A4400" s="1"/>
      <c r="B4400" s="1"/>
      <c r="C4400" s="1"/>
      <c r="D4400" s="1"/>
      <c r="E4400" s="1"/>
      <c r="F4400" s="1"/>
      <c r="G4400" s="1"/>
      <c r="H4400" s="1"/>
      <c r="I4400" s="1"/>
      <c r="J4400" s="1"/>
      <c r="K4400" s="1"/>
      <c r="L4400" s="1"/>
      <c r="M4400" s="1"/>
      <c r="N4400" s="1"/>
      <c r="O4400" s="1"/>
      <c r="P4400" s="1"/>
      <c r="Q4400" s="1"/>
      <c r="R4400" s="1"/>
      <c r="S4400" s="1"/>
      <c r="T4400" s="1"/>
      <c r="U4400" s="1"/>
      <c r="V4400" s="1"/>
      <c r="W4400" s="1"/>
      <c r="X4400" s="1"/>
      <c r="Y4400" s="1"/>
      <c r="Z4400" s="1"/>
      <c r="AA4400" s="1"/>
      <c r="AB4400" s="1"/>
      <c r="AC4400" s="1"/>
      <c r="AD4400" s="1"/>
      <c r="AE4400" s="1"/>
      <c r="AF4400" s="1"/>
      <c r="AG4400" s="1"/>
      <c r="AH4400" s="1"/>
      <c r="AI4400" s="1"/>
      <c r="AJ4400" s="1"/>
      <c r="AK4400" s="1"/>
      <c r="AL4400" s="1"/>
      <c r="AM4400" s="1"/>
      <c r="AN4400" s="1"/>
      <c r="AO4400" s="1"/>
      <c r="AP4400" s="1"/>
      <c r="AQ4400" s="1"/>
      <c r="AR4400" s="1"/>
    </row>
    <row r="4401" ht="12.0" customHeight="1">
      <c r="A4401" s="1"/>
      <c r="B4401" s="1"/>
      <c r="C4401" s="1"/>
      <c r="D4401" s="1"/>
      <c r="E4401" s="1"/>
      <c r="F4401" s="1"/>
      <c r="G4401" s="1"/>
      <c r="H4401" s="1"/>
      <c r="I4401" s="1"/>
      <c r="J4401" s="1"/>
      <c r="K4401" s="1"/>
      <c r="L4401" s="1"/>
      <c r="M4401" s="1"/>
      <c r="N4401" s="1"/>
      <c r="O4401" s="1"/>
      <c r="P4401" s="1"/>
      <c r="Q4401" s="1"/>
      <c r="R4401" s="1"/>
      <c r="S4401" s="1"/>
      <c r="T4401" s="1"/>
      <c r="U4401" s="1"/>
      <c r="V4401" s="1"/>
      <c r="W4401" s="1"/>
      <c r="X4401" s="1"/>
      <c r="Y4401" s="1"/>
      <c r="Z4401" s="1"/>
      <c r="AA4401" s="1"/>
      <c r="AB4401" s="1"/>
      <c r="AC4401" s="1"/>
      <c r="AD4401" s="1"/>
      <c r="AE4401" s="1"/>
      <c r="AF4401" s="1"/>
      <c r="AG4401" s="1"/>
      <c r="AH4401" s="1"/>
      <c r="AI4401" s="1"/>
      <c r="AJ4401" s="1"/>
      <c r="AK4401" s="1"/>
      <c r="AL4401" s="1"/>
      <c r="AM4401" s="1"/>
      <c r="AN4401" s="1"/>
      <c r="AO4401" s="1"/>
      <c r="AP4401" s="1"/>
      <c r="AQ4401" s="1"/>
      <c r="AR4401" s="1"/>
    </row>
    <row r="4402" ht="12.0" customHeight="1">
      <c r="A4402" s="1"/>
      <c r="B4402" s="1"/>
      <c r="C4402" s="1"/>
      <c r="D4402" s="1"/>
      <c r="E4402" s="1"/>
      <c r="F4402" s="1"/>
      <c r="G4402" s="1"/>
      <c r="H4402" s="1"/>
      <c r="I4402" s="1"/>
      <c r="J4402" s="1"/>
      <c r="K4402" s="1"/>
      <c r="L4402" s="1"/>
      <c r="M4402" s="1"/>
      <c r="N4402" s="1"/>
      <c r="O4402" s="1"/>
      <c r="P4402" s="1"/>
      <c r="Q4402" s="1"/>
      <c r="R4402" s="1"/>
      <c r="S4402" s="1"/>
      <c r="T4402" s="1"/>
      <c r="U4402" s="1"/>
      <c r="V4402" s="1"/>
      <c r="W4402" s="1"/>
      <c r="X4402" s="1"/>
      <c r="Y4402" s="1"/>
      <c r="Z4402" s="1"/>
      <c r="AA4402" s="1"/>
      <c r="AB4402" s="1"/>
      <c r="AC4402" s="1"/>
      <c r="AD4402" s="1"/>
      <c r="AE4402" s="1"/>
      <c r="AF4402" s="1"/>
      <c r="AG4402" s="1"/>
      <c r="AH4402" s="1"/>
      <c r="AI4402" s="1"/>
      <c r="AJ4402" s="1"/>
      <c r="AK4402" s="1"/>
      <c r="AL4402" s="1"/>
      <c r="AM4402" s="1"/>
      <c r="AN4402" s="1"/>
      <c r="AO4402" s="1"/>
      <c r="AP4402" s="1"/>
      <c r="AQ4402" s="1"/>
      <c r="AR4402" s="1"/>
    </row>
    <row r="4403" ht="12.0" customHeight="1">
      <c r="A4403" s="1"/>
      <c r="B4403" s="1"/>
      <c r="C4403" s="1"/>
      <c r="D4403" s="1"/>
      <c r="E4403" s="1"/>
      <c r="F4403" s="1"/>
      <c r="G4403" s="1"/>
      <c r="H4403" s="1"/>
      <c r="I4403" s="1"/>
      <c r="J4403" s="1"/>
      <c r="K4403" s="1"/>
      <c r="L4403" s="1"/>
      <c r="M4403" s="1"/>
      <c r="N4403" s="1"/>
      <c r="O4403" s="1"/>
      <c r="P4403" s="1"/>
      <c r="Q4403" s="1"/>
      <c r="R4403" s="1"/>
      <c r="S4403" s="1"/>
      <c r="T4403" s="1"/>
      <c r="U4403" s="1"/>
      <c r="V4403" s="1"/>
      <c r="W4403" s="1"/>
      <c r="X4403" s="1"/>
      <c r="Y4403" s="1"/>
      <c r="Z4403" s="1"/>
      <c r="AA4403" s="1"/>
      <c r="AB4403" s="1"/>
      <c r="AC4403" s="1"/>
      <c r="AD4403" s="1"/>
      <c r="AE4403" s="1"/>
      <c r="AF4403" s="1"/>
      <c r="AG4403" s="1"/>
      <c r="AH4403" s="1"/>
      <c r="AI4403" s="1"/>
      <c r="AJ4403" s="1"/>
      <c r="AK4403" s="1"/>
      <c r="AL4403" s="1"/>
      <c r="AM4403" s="1"/>
      <c r="AN4403" s="1"/>
      <c r="AO4403" s="1"/>
      <c r="AP4403" s="1"/>
      <c r="AQ4403" s="1"/>
      <c r="AR4403" s="1"/>
    </row>
    <row r="4404" ht="12.0" customHeight="1">
      <c r="A4404" s="1"/>
      <c r="B4404" s="1"/>
      <c r="C4404" s="1"/>
      <c r="D4404" s="1"/>
      <c r="E4404" s="1"/>
      <c r="F4404" s="1"/>
      <c r="G4404" s="1"/>
      <c r="H4404" s="1"/>
      <c r="I4404" s="1"/>
      <c r="J4404" s="1"/>
      <c r="K4404" s="1"/>
      <c r="L4404" s="1"/>
      <c r="M4404" s="1"/>
      <c r="N4404" s="1"/>
      <c r="O4404" s="1"/>
      <c r="P4404" s="1"/>
      <c r="Q4404" s="1"/>
      <c r="R4404" s="1"/>
      <c r="S4404" s="1"/>
      <c r="T4404" s="1"/>
      <c r="U4404" s="1"/>
      <c r="V4404" s="1"/>
      <c r="W4404" s="1"/>
      <c r="X4404" s="1"/>
      <c r="Y4404" s="1"/>
      <c r="Z4404" s="1"/>
      <c r="AA4404" s="1"/>
      <c r="AB4404" s="1"/>
      <c r="AC4404" s="1"/>
      <c r="AD4404" s="1"/>
      <c r="AE4404" s="1"/>
      <c r="AF4404" s="1"/>
      <c r="AG4404" s="1"/>
      <c r="AH4404" s="1"/>
      <c r="AI4404" s="1"/>
      <c r="AJ4404" s="1"/>
      <c r="AK4404" s="1"/>
      <c r="AL4404" s="1"/>
      <c r="AM4404" s="1"/>
      <c r="AN4404" s="1"/>
      <c r="AO4404" s="1"/>
      <c r="AP4404" s="1"/>
      <c r="AQ4404" s="1"/>
      <c r="AR4404" s="1"/>
    </row>
    <row r="4405" ht="12.0" customHeight="1">
      <c r="A4405" s="1"/>
      <c r="B4405" s="1"/>
      <c r="C4405" s="1"/>
      <c r="D4405" s="1"/>
      <c r="E4405" s="1"/>
      <c r="F4405" s="1"/>
      <c r="G4405" s="1"/>
      <c r="H4405" s="1"/>
      <c r="I4405" s="1"/>
      <c r="J4405" s="1"/>
      <c r="K4405" s="1"/>
      <c r="L4405" s="1"/>
      <c r="M4405" s="1"/>
      <c r="N4405" s="1"/>
      <c r="O4405" s="1"/>
      <c r="P4405" s="1"/>
      <c r="Q4405" s="1"/>
      <c r="R4405" s="1"/>
      <c r="S4405" s="1"/>
      <c r="T4405" s="1"/>
      <c r="U4405" s="1"/>
      <c r="V4405" s="1"/>
      <c r="W4405" s="1"/>
      <c r="X4405" s="1"/>
      <c r="Y4405" s="1"/>
      <c r="Z4405" s="1"/>
      <c r="AA4405" s="1"/>
      <c r="AB4405" s="1"/>
      <c r="AC4405" s="1"/>
      <c r="AD4405" s="1"/>
      <c r="AE4405" s="1"/>
      <c r="AF4405" s="1"/>
      <c r="AG4405" s="1"/>
      <c r="AH4405" s="1"/>
      <c r="AI4405" s="1"/>
      <c r="AJ4405" s="1"/>
      <c r="AK4405" s="1"/>
      <c r="AL4405" s="1"/>
      <c r="AM4405" s="1"/>
      <c r="AN4405" s="1"/>
      <c r="AO4405" s="1"/>
      <c r="AP4405" s="1"/>
      <c r="AQ4405" s="1"/>
      <c r="AR4405" s="1"/>
    </row>
    <row r="4406" ht="12.0" customHeight="1">
      <c r="A4406" s="1"/>
      <c r="B4406" s="1"/>
      <c r="C4406" s="1"/>
      <c r="D4406" s="1"/>
      <c r="E4406" s="1"/>
      <c r="F4406" s="1"/>
      <c r="G4406" s="1"/>
      <c r="H4406" s="1"/>
      <c r="I4406" s="1"/>
      <c r="J4406" s="1"/>
      <c r="K4406" s="1"/>
      <c r="L4406" s="1"/>
      <c r="M4406" s="1"/>
      <c r="N4406" s="1"/>
      <c r="O4406" s="1"/>
      <c r="P4406" s="1"/>
      <c r="Q4406" s="1"/>
      <c r="R4406" s="1"/>
      <c r="S4406" s="1"/>
      <c r="T4406" s="1"/>
      <c r="U4406" s="1"/>
      <c r="V4406" s="1"/>
      <c r="W4406" s="1"/>
      <c r="X4406" s="1"/>
      <c r="Y4406" s="1"/>
      <c r="Z4406" s="1"/>
      <c r="AA4406" s="1"/>
      <c r="AB4406" s="1"/>
      <c r="AC4406" s="1"/>
      <c r="AD4406" s="1"/>
      <c r="AE4406" s="1"/>
      <c r="AF4406" s="1"/>
      <c r="AG4406" s="1"/>
      <c r="AH4406" s="1"/>
      <c r="AI4406" s="1"/>
      <c r="AJ4406" s="1"/>
      <c r="AK4406" s="1"/>
      <c r="AL4406" s="1"/>
      <c r="AM4406" s="1"/>
      <c r="AN4406" s="1"/>
      <c r="AO4406" s="1"/>
      <c r="AP4406" s="1"/>
      <c r="AQ4406" s="1"/>
      <c r="AR4406" s="1"/>
    </row>
    <row r="4407" ht="12.0" customHeight="1">
      <c r="A4407" s="1"/>
      <c r="B4407" s="1"/>
      <c r="C4407" s="1"/>
      <c r="D4407" s="1"/>
      <c r="E4407" s="1"/>
      <c r="F4407" s="1"/>
      <c r="G4407" s="1"/>
      <c r="H4407" s="1"/>
      <c r="I4407" s="1"/>
      <c r="J4407" s="1"/>
      <c r="K4407" s="1"/>
      <c r="L4407" s="1"/>
      <c r="M4407" s="1"/>
      <c r="N4407" s="1"/>
      <c r="O4407" s="1"/>
      <c r="P4407" s="1"/>
      <c r="Q4407" s="1"/>
      <c r="R4407" s="1"/>
      <c r="S4407" s="1"/>
      <c r="T4407" s="1"/>
      <c r="U4407" s="1"/>
      <c r="V4407" s="1"/>
      <c r="W4407" s="1"/>
      <c r="X4407" s="1"/>
      <c r="Y4407" s="1"/>
      <c r="Z4407" s="1"/>
      <c r="AA4407" s="1"/>
      <c r="AB4407" s="1"/>
      <c r="AC4407" s="1"/>
      <c r="AD4407" s="1"/>
      <c r="AE4407" s="1"/>
      <c r="AF4407" s="1"/>
      <c r="AG4407" s="1"/>
      <c r="AH4407" s="1"/>
      <c r="AI4407" s="1"/>
      <c r="AJ4407" s="1"/>
      <c r="AK4407" s="1"/>
      <c r="AL4407" s="1"/>
      <c r="AM4407" s="1"/>
      <c r="AN4407" s="1"/>
      <c r="AO4407" s="1"/>
      <c r="AP4407" s="1"/>
      <c r="AQ4407" s="1"/>
      <c r="AR4407" s="1"/>
    </row>
    <row r="4408" ht="12.0" customHeight="1">
      <c r="A4408" s="1"/>
      <c r="B4408" s="1"/>
      <c r="C4408" s="1"/>
      <c r="D4408" s="1"/>
      <c r="E4408" s="1"/>
      <c r="F4408" s="1"/>
      <c r="G4408" s="1"/>
      <c r="H4408" s="1"/>
      <c r="I4408" s="1"/>
      <c r="J4408" s="1"/>
      <c r="K4408" s="1"/>
      <c r="L4408" s="1"/>
      <c r="M4408" s="1"/>
      <c r="N4408" s="1"/>
      <c r="O4408" s="1"/>
      <c r="P4408" s="1"/>
      <c r="Q4408" s="1"/>
      <c r="R4408" s="1"/>
      <c r="S4408" s="1"/>
      <c r="T4408" s="1"/>
      <c r="U4408" s="1"/>
      <c r="V4408" s="1"/>
      <c r="W4408" s="1"/>
      <c r="X4408" s="1"/>
      <c r="Y4408" s="1"/>
      <c r="Z4408" s="1"/>
      <c r="AA4408" s="1"/>
      <c r="AB4408" s="1"/>
      <c r="AC4408" s="1"/>
      <c r="AD4408" s="1"/>
      <c r="AE4408" s="1"/>
      <c r="AF4408" s="1"/>
      <c r="AG4408" s="1"/>
      <c r="AH4408" s="1"/>
      <c r="AI4408" s="1"/>
      <c r="AJ4408" s="1"/>
      <c r="AK4408" s="1"/>
      <c r="AL4408" s="1"/>
      <c r="AM4408" s="1"/>
      <c r="AN4408" s="1"/>
      <c r="AO4408" s="1"/>
      <c r="AP4408" s="1"/>
      <c r="AQ4408" s="1"/>
      <c r="AR4408" s="1"/>
    </row>
    <row r="4409" ht="12.0" customHeight="1">
      <c r="A4409" s="1"/>
      <c r="B4409" s="1"/>
      <c r="C4409" s="1"/>
      <c r="D4409" s="1"/>
      <c r="E4409" s="1"/>
      <c r="F4409" s="1"/>
      <c r="G4409" s="1"/>
      <c r="H4409" s="1"/>
      <c r="I4409" s="1"/>
      <c r="J4409" s="1"/>
      <c r="K4409" s="1"/>
      <c r="L4409" s="1"/>
      <c r="M4409" s="1"/>
      <c r="N4409" s="1"/>
      <c r="O4409" s="1"/>
      <c r="P4409" s="1"/>
      <c r="Q4409" s="1"/>
      <c r="R4409" s="1"/>
      <c r="S4409" s="1"/>
      <c r="T4409" s="1"/>
      <c r="U4409" s="1"/>
      <c r="V4409" s="1"/>
      <c r="W4409" s="1"/>
      <c r="X4409" s="1"/>
      <c r="Y4409" s="1"/>
      <c r="Z4409" s="1"/>
      <c r="AA4409" s="1"/>
      <c r="AB4409" s="1"/>
      <c r="AC4409" s="1"/>
      <c r="AD4409" s="1"/>
      <c r="AE4409" s="1"/>
      <c r="AF4409" s="1"/>
      <c r="AG4409" s="1"/>
      <c r="AH4409" s="1"/>
      <c r="AI4409" s="1"/>
      <c r="AJ4409" s="1"/>
      <c r="AK4409" s="1"/>
      <c r="AL4409" s="1"/>
      <c r="AM4409" s="1"/>
      <c r="AN4409" s="1"/>
      <c r="AO4409" s="1"/>
      <c r="AP4409" s="1"/>
      <c r="AQ4409" s="1"/>
      <c r="AR4409" s="1"/>
    </row>
    <row r="4410" ht="12.0" customHeight="1">
      <c r="A4410" s="1"/>
      <c r="B4410" s="1"/>
      <c r="C4410" s="1"/>
      <c r="D4410" s="1"/>
      <c r="E4410" s="1"/>
      <c r="F4410" s="1"/>
      <c r="G4410" s="1"/>
      <c r="H4410" s="1"/>
      <c r="I4410" s="1"/>
      <c r="J4410" s="1"/>
      <c r="K4410" s="1"/>
      <c r="L4410" s="1"/>
      <c r="M4410" s="1"/>
      <c r="N4410" s="1"/>
      <c r="O4410" s="1"/>
      <c r="P4410" s="1"/>
      <c r="Q4410" s="1"/>
      <c r="R4410" s="1"/>
      <c r="S4410" s="1"/>
      <c r="T4410" s="1"/>
      <c r="U4410" s="1"/>
      <c r="V4410" s="1"/>
      <c r="W4410" s="1"/>
      <c r="X4410" s="1"/>
      <c r="Y4410" s="1"/>
      <c r="Z4410" s="1"/>
      <c r="AA4410" s="1"/>
      <c r="AB4410" s="1"/>
      <c r="AC4410" s="1"/>
      <c r="AD4410" s="1"/>
      <c r="AE4410" s="1"/>
      <c r="AF4410" s="1"/>
      <c r="AG4410" s="1"/>
      <c r="AH4410" s="1"/>
      <c r="AI4410" s="1"/>
      <c r="AJ4410" s="1"/>
      <c r="AK4410" s="1"/>
      <c r="AL4410" s="1"/>
      <c r="AM4410" s="1"/>
      <c r="AN4410" s="1"/>
      <c r="AO4410" s="1"/>
      <c r="AP4410" s="1"/>
      <c r="AQ4410" s="1"/>
      <c r="AR4410" s="1"/>
    </row>
    <row r="4411" ht="12.0" customHeight="1">
      <c r="A4411" s="1"/>
      <c r="B4411" s="1"/>
      <c r="C4411" s="1"/>
      <c r="D4411" s="1"/>
      <c r="E4411" s="1"/>
      <c r="F4411" s="1"/>
      <c r="G4411" s="1"/>
      <c r="H4411" s="1"/>
      <c r="I4411" s="1"/>
      <c r="J4411" s="1"/>
      <c r="K4411" s="1"/>
      <c r="L4411" s="1"/>
      <c r="M4411" s="1"/>
      <c r="N4411" s="1"/>
      <c r="O4411" s="1"/>
      <c r="P4411" s="1"/>
      <c r="Q4411" s="1"/>
      <c r="R4411" s="1"/>
      <c r="S4411" s="1"/>
      <c r="T4411" s="1"/>
      <c r="U4411" s="1"/>
      <c r="V4411" s="1"/>
      <c r="W4411" s="1"/>
      <c r="X4411" s="1"/>
      <c r="Y4411" s="1"/>
      <c r="Z4411" s="1"/>
      <c r="AA4411" s="1"/>
      <c r="AB4411" s="1"/>
      <c r="AC4411" s="1"/>
      <c r="AD4411" s="1"/>
      <c r="AE4411" s="1"/>
      <c r="AF4411" s="1"/>
      <c r="AG4411" s="1"/>
      <c r="AH4411" s="1"/>
      <c r="AI4411" s="1"/>
      <c r="AJ4411" s="1"/>
      <c r="AK4411" s="1"/>
      <c r="AL4411" s="1"/>
      <c r="AM4411" s="1"/>
      <c r="AN4411" s="1"/>
      <c r="AO4411" s="1"/>
      <c r="AP4411" s="1"/>
      <c r="AQ4411" s="1"/>
      <c r="AR4411" s="1"/>
    </row>
    <row r="4412" ht="12.0" customHeight="1">
      <c r="A4412" s="1"/>
      <c r="B4412" s="1"/>
      <c r="C4412" s="1"/>
      <c r="D4412" s="1"/>
      <c r="E4412" s="1"/>
      <c r="F4412" s="1"/>
      <c r="G4412" s="1"/>
      <c r="H4412" s="1"/>
      <c r="I4412" s="1"/>
      <c r="J4412" s="1"/>
      <c r="K4412" s="1"/>
      <c r="L4412" s="1"/>
      <c r="M4412" s="1"/>
      <c r="N4412" s="1"/>
      <c r="O4412" s="1"/>
      <c r="P4412" s="1"/>
      <c r="Q4412" s="1"/>
      <c r="R4412" s="1"/>
      <c r="S4412" s="1"/>
      <c r="T4412" s="1"/>
      <c r="U4412" s="1"/>
      <c r="V4412" s="1"/>
      <c r="W4412" s="1"/>
      <c r="X4412" s="1"/>
      <c r="Y4412" s="1"/>
      <c r="Z4412" s="1"/>
      <c r="AA4412" s="1"/>
      <c r="AB4412" s="1"/>
      <c r="AC4412" s="1"/>
      <c r="AD4412" s="1"/>
      <c r="AE4412" s="1"/>
      <c r="AF4412" s="1"/>
      <c r="AG4412" s="1"/>
      <c r="AH4412" s="1"/>
      <c r="AI4412" s="1"/>
      <c r="AJ4412" s="1"/>
      <c r="AK4412" s="1"/>
      <c r="AL4412" s="1"/>
      <c r="AM4412" s="1"/>
      <c r="AN4412" s="1"/>
      <c r="AO4412" s="1"/>
      <c r="AP4412" s="1"/>
      <c r="AQ4412" s="1"/>
      <c r="AR4412" s="1"/>
    </row>
    <row r="4413" ht="12.0" customHeight="1">
      <c r="A4413" s="1"/>
      <c r="B4413" s="1"/>
      <c r="C4413" s="1"/>
      <c r="D4413" s="1"/>
      <c r="E4413" s="1"/>
      <c r="F4413" s="1"/>
      <c r="G4413" s="1"/>
      <c r="H4413" s="1"/>
      <c r="I4413" s="1"/>
      <c r="J4413" s="1"/>
      <c r="K4413" s="1"/>
      <c r="L4413" s="1"/>
      <c r="M4413" s="1"/>
      <c r="N4413" s="1"/>
      <c r="O4413" s="1"/>
      <c r="P4413" s="1"/>
      <c r="Q4413" s="1"/>
      <c r="R4413" s="1"/>
      <c r="S4413" s="1"/>
      <c r="T4413" s="1"/>
      <c r="U4413" s="1"/>
      <c r="V4413" s="1"/>
      <c r="W4413" s="1"/>
      <c r="X4413" s="1"/>
      <c r="Y4413" s="1"/>
      <c r="Z4413" s="1"/>
      <c r="AA4413" s="1"/>
      <c r="AB4413" s="1"/>
      <c r="AC4413" s="1"/>
      <c r="AD4413" s="1"/>
      <c r="AE4413" s="1"/>
      <c r="AF4413" s="1"/>
      <c r="AG4413" s="1"/>
      <c r="AH4413" s="1"/>
      <c r="AI4413" s="1"/>
      <c r="AJ4413" s="1"/>
      <c r="AK4413" s="1"/>
      <c r="AL4413" s="1"/>
      <c r="AM4413" s="1"/>
      <c r="AN4413" s="1"/>
      <c r="AO4413" s="1"/>
      <c r="AP4413" s="1"/>
      <c r="AQ4413" s="1"/>
      <c r="AR4413" s="1"/>
    </row>
    <row r="4414" ht="12.0" customHeight="1">
      <c r="A4414" s="1"/>
      <c r="B4414" s="1"/>
      <c r="C4414" s="1"/>
      <c r="D4414" s="1"/>
      <c r="E4414" s="1"/>
      <c r="F4414" s="1"/>
      <c r="G4414" s="1"/>
      <c r="H4414" s="1"/>
      <c r="I4414" s="1"/>
      <c r="J4414" s="1"/>
      <c r="K4414" s="1"/>
      <c r="L4414" s="1"/>
      <c r="M4414" s="1"/>
      <c r="N4414" s="1"/>
      <c r="O4414" s="1"/>
      <c r="P4414" s="1"/>
      <c r="Q4414" s="1"/>
      <c r="R4414" s="1"/>
      <c r="S4414" s="1"/>
      <c r="T4414" s="1"/>
      <c r="U4414" s="1"/>
      <c r="V4414" s="1"/>
      <c r="W4414" s="1"/>
      <c r="X4414" s="1"/>
      <c r="Y4414" s="1"/>
      <c r="Z4414" s="1"/>
      <c r="AA4414" s="1"/>
      <c r="AB4414" s="1"/>
      <c r="AC4414" s="1"/>
      <c r="AD4414" s="1"/>
      <c r="AE4414" s="1"/>
      <c r="AF4414" s="1"/>
      <c r="AG4414" s="1"/>
      <c r="AH4414" s="1"/>
      <c r="AI4414" s="1"/>
      <c r="AJ4414" s="1"/>
      <c r="AK4414" s="1"/>
      <c r="AL4414" s="1"/>
      <c r="AM4414" s="1"/>
      <c r="AN4414" s="1"/>
      <c r="AO4414" s="1"/>
      <c r="AP4414" s="1"/>
      <c r="AQ4414" s="1"/>
      <c r="AR4414" s="1"/>
    </row>
    <row r="4415" ht="12.0" customHeight="1">
      <c r="A4415" s="1"/>
      <c r="B4415" s="1"/>
      <c r="C4415" s="1"/>
      <c r="D4415" s="1"/>
      <c r="E4415" s="1"/>
      <c r="F4415" s="1"/>
      <c r="G4415" s="1"/>
      <c r="H4415" s="1"/>
      <c r="I4415" s="1"/>
      <c r="J4415" s="1"/>
      <c r="K4415" s="1"/>
      <c r="L4415" s="1"/>
      <c r="M4415" s="1"/>
      <c r="N4415" s="1"/>
      <c r="O4415" s="1"/>
      <c r="P4415" s="1"/>
      <c r="Q4415" s="1"/>
      <c r="R4415" s="1"/>
      <c r="S4415" s="1"/>
      <c r="T4415" s="1"/>
      <c r="U4415" s="1"/>
      <c r="V4415" s="1"/>
      <c r="W4415" s="1"/>
      <c r="X4415" s="1"/>
      <c r="Y4415" s="1"/>
      <c r="Z4415" s="1"/>
      <c r="AA4415" s="1"/>
      <c r="AB4415" s="1"/>
      <c r="AC4415" s="1"/>
      <c r="AD4415" s="1"/>
      <c r="AE4415" s="1"/>
      <c r="AF4415" s="1"/>
      <c r="AG4415" s="1"/>
      <c r="AH4415" s="1"/>
      <c r="AI4415" s="1"/>
      <c r="AJ4415" s="1"/>
      <c r="AK4415" s="1"/>
      <c r="AL4415" s="1"/>
      <c r="AM4415" s="1"/>
      <c r="AN4415" s="1"/>
      <c r="AO4415" s="1"/>
      <c r="AP4415" s="1"/>
      <c r="AQ4415" s="1"/>
      <c r="AR4415" s="1"/>
    </row>
    <row r="4416" ht="12.0" customHeight="1">
      <c r="A4416" s="1"/>
      <c r="B4416" s="1"/>
      <c r="C4416" s="1"/>
      <c r="D4416" s="1"/>
      <c r="E4416" s="1"/>
      <c r="F4416" s="1"/>
      <c r="G4416" s="1"/>
      <c r="H4416" s="1"/>
      <c r="I4416" s="1"/>
      <c r="J4416" s="1"/>
      <c r="K4416" s="1"/>
      <c r="L4416" s="1"/>
      <c r="M4416" s="1"/>
      <c r="N4416" s="1"/>
      <c r="O4416" s="1"/>
      <c r="P4416" s="1"/>
      <c r="Q4416" s="1"/>
      <c r="R4416" s="1"/>
      <c r="S4416" s="1"/>
      <c r="T4416" s="1"/>
      <c r="U4416" s="1"/>
      <c r="V4416" s="1"/>
      <c r="W4416" s="1"/>
      <c r="X4416" s="1"/>
      <c r="Y4416" s="1"/>
      <c r="Z4416" s="1"/>
      <c r="AA4416" s="1"/>
      <c r="AB4416" s="1"/>
      <c r="AC4416" s="1"/>
      <c r="AD4416" s="1"/>
      <c r="AE4416" s="1"/>
      <c r="AF4416" s="1"/>
      <c r="AG4416" s="1"/>
      <c r="AH4416" s="1"/>
      <c r="AI4416" s="1"/>
      <c r="AJ4416" s="1"/>
      <c r="AK4416" s="1"/>
      <c r="AL4416" s="1"/>
      <c r="AM4416" s="1"/>
      <c r="AN4416" s="1"/>
      <c r="AO4416" s="1"/>
      <c r="AP4416" s="1"/>
      <c r="AQ4416" s="1"/>
      <c r="AR4416" s="1"/>
    </row>
    <row r="4417" ht="12.0" customHeight="1">
      <c r="A4417" s="1"/>
      <c r="B4417" s="1"/>
      <c r="C4417" s="1"/>
      <c r="D4417" s="1"/>
      <c r="E4417" s="1"/>
      <c r="F4417" s="1"/>
      <c r="G4417" s="1"/>
      <c r="H4417" s="1"/>
      <c r="I4417" s="1"/>
      <c r="J4417" s="1"/>
      <c r="K4417" s="1"/>
      <c r="L4417" s="1"/>
      <c r="M4417" s="1"/>
      <c r="N4417" s="1"/>
      <c r="O4417" s="1"/>
      <c r="P4417" s="1"/>
      <c r="Q4417" s="1"/>
      <c r="R4417" s="1"/>
      <c r="S4417" s="1"/>
      <c r="T4417" s="1"/>
      <c r="U4417" s="1"/>
      <c r="V4417" s="1"/>
      <c r="W4417" s="1"/>
      <c r="X4417" s="1"/>
      <c r="Y4417" s="1"/>
      <c r="Z4417" s="1"/>
      <c r="AA4417" s="1"/>
      <c r="AB4417" s="1"/>
      <c r="AC4417" s="1"/>
      <c r="AD4417" s="1"/>
      <c r="AE4417" s="1"/>
      <c r="AF4417" s="1"/>
      <c r="AG4417" s="1"/>
      <c r="AH4417" s="1"/>
      <c r="AI4417" s="1"/>
      <c r="AJ4417" s="1"/>
      <c r="AK4417" s="1"/>
      <c r="AL4417" s="1"/>
      <c r="AM4417" s="1"/>
      <c r="AN4417" s="1"/>
      <c r="AO4417" s="1"/>
      <c r="AP4417" s="1"/>
      <c r="AQ4417" s="1"/>
      <c r="AR4417" s="1"/>
    </row>
    <row r="4418" ht="12.0" customHeight="1">
      <c r="A4418" s="1"/>
      <c r="B4418" s="1"/>
      <c r="C4418" s="1"/>
      <c r="D4418" s="1"/>
      <c r="E4418" s="1"/>
      <c r="F4418" s="1"/>
      <c r="G4418" s="1"/>
      <c r="H4418" s="1"/>
      <c r="I4418" s="1"/>
      <c r="J4418" s="1"/>
      <c r="K4418" s="1"/>
      <c r="L4418" s="1"/>
      <c r="M4418" s="1"/>
      <c r="N4418" s="1"/>
      <c r="O4418" s="1"/>
      <c r="P4418" s="1"/>
      <c r="Q4418" s="1"/>
      <c r="R4418" s="1"/>
      <c r="S4418" s="1"/>
      <c r="T4418" s="1"/>
      <c r="U4418" s="1"/>
      <c r="V4418" s="1"/>
      <c r="W4418" s="1"/>
      <c r="X4418" s="1"/>
      <c r="Y4418" s="1"/>
      <c r="Z4418" s="1"/>
      <c r="AA4418" s="1"/>
      <c r="AB4418" s="1"/>
      <c r="AC4418" s="1"/>
      <c r="AD4418" s="1"/>
      <c r="AE4418" s="1"/>
      <c r="AF4418" s="1"/>
      <c r="AG4418" s="1"/>
      <c r="AH4418" s="1"/>
      <c r="AI4418" s="1"/>
      <c r="AJ4418" s="1"/>
      <c r="AK4418" s="1"/>
      <c r="AL4418" s="1"/>
      <c r="AM4418" s="1"/>
      <c r="AN4418" s="1"/>
      <c r="AO4418" s="1"/>
      <c r="AP4418" s="1"/>
      <c r="AQ4418" s="1"/>
      <c r="AR4418" s="1"/>
    </row>
    <row r="4419" ht="12.0" customHeight="1">
      <c r="A4419" s="1"/>
      <c r="B4419" s="1"/>
      <c r="C4419" s="1"/>
      <c r="D4419" s="1"/>
      <c r="E4419" s="1"/>
      <c r="F4419" s="1"/>
      <c r="G4419" s="1"/>
      <c r="H4419" s="1"/>
      <c r="I4419" s="1"/>
      <c r="J4419" s="1"/>
      <c r="K4419" s="1"/>
      <c r="L4419" s="1"/>
      <c r="M4419" s="1"/>
      <c r="N4419" s="1"/>
      <c r="O4419" s="1"/>
      <c r="P4419" s="1"/>
      <c r="Q4419" s="1"/>
      <c r="R4419" s="1"/>
      <c r="S4419" s="1"/>
      <c r="T4419" s="1"/>
      <c r="U4419" s="1"/>
      <c r="V4419" s="1"/>
      <c r="W4419" s="1"/>
      <c r="X4419" s="1"/>
      <c r="Y4419" s="1"/>
      <c r="Z4419" s="1"/>
      <c r="AA4419" s="1"/>
      <c r="AB4419" s="1"/>
      <c r="AC4419" s="1"/>
      <c r="AD4419" s="1"/>
      <c r="AE4419" s="1"/>
      <c r="AF4419" s="1"/>
      <c r="AG4419" s="1"/>
      <c r="AH4419" s="1"/>
      <c r="AI4419" s="1"/>
      <c r="AJ4419" s="1"/>
      <c r="AK4419" s="1"/>
      <c r="AL4419" s="1"/>
      <c r="AM4419" s="1"/>
      <c r="AN4419" s="1"/>
      <c r="AO4419" s="1"/>
      <c r="AP4419" s="1"/>
      <c r="AQ4419" s="1"/>
      <c r="AR4419" s="1"/>
    </row>
    <row r="4420" ht="12.0" customHeight="1">
      <c r="A4420" s="1"/>
      <c r="B4420" s="1"/>
      <c r="C4420" s="1"/>
      <c r="D4420" s="1"/>
      <c r="E4420" s="1"/>
      <c r="F4420" s="1"/>
      <c r="G4420" s="1"/>
      <c r="H4420" s="1"/>
      <c r="I4420" s="1"/>
      <c r="J4420" s="1"/>
      <c r="K4420" s="1"/>
      <c r="L4420" s="1"/>
      <c r="M4420" s="1"/>
      <c r="N4420" s="1"/>
      <c r="O4420" s="1"/>
      <c r="P4420" s="1"/>
      <c r="Q4420" s="1"/>
      <c r="R4420" s="1"/>
      <c r="S4420" s="1"/>
      <c r="T4420" s="1"/>
      <c r="U4420" s="1"/>
      <c r="V4420" s="1"/>
      <c r="W4420" s="1"/>
      <c r="X4420" s="1"/>
      <c r="Y4420" s="1"/>
      <c r="Z4420" s="1"/>
      <c r="AA4420" s="1"/>
      <c r="AB4420" s="1"/>
      <c r="AC4420" s="1"/>
      <c r="AD4420" s="1"/>
      <c r="AE4420" s="1"/>
      <c r="AF4420" s="1"/>
      <c r="AG4420" s="1"/>
      <c r="AH4420" s="1"/>
      <c r="AI4420" s="1"/>
      <c r="AJ4420" s="1"/>
      <c r="AK4420" s="1"/>
      <c r="AL4420" s="1"/>
      <c r="AM4420" s="1"/>
      <c r="AN4420" s="1"/>
      <c r="AO4420" s="1"/>
      <c r="AP4420" s="1"/>
      <c r="AQ4420" s="1"/>
      <c r="AR4420" s="1"/>
    </row>
    <row r="4421" ht="12.0" customHeight="1">
      <c r="A4421" s="1"/>
      <c r="B4421" s="1"/>
      <c r="C4421" s="1"/>
      <c r="D4421" s="1"/>
      <c r="E4421" s="1"/>
      <c r="F4421" s="1"/>
      <c r="G4421" s="1"/>
      <c r="H4421" s="1"/>
      <c r="I4421" s="1"/>
      <c r="J4421" s="1"/>
      <c r="K4421" s="1"/>
      <c r="L4421" s="1"/>
      <c r="M4421" s="1"/>
      <c r="N4421" s="1"/>
      <c r="O4421" s="1"/>
      <c r="P4421" s="1"/>
      <c r="Q4421" s="1"/>
      <c r="R4421" s="1"/>
      <c r="S4421" s="1"/>
      <c r="T4421" s="1"/>
      <c r="U4421" s="1"/>
      <c r="V4421" s="1"/>
      <c r="W4421" s="1"/>
      <c r="X4421" s="1"/>
      <c r="Y4421" s="1"/>
      <c r="Z4421" s="1"/>
      <c r="AA4421" s="1"/>
      <c r="AB4421" s="1"/>
      <c r="AC4421" s="1"/>
      <c r="AD4421" s="1"/>
      <c r="AE4421" s="1"/>
      <c r="AF4421" s="1"/>
      <c r="AG4421" s="1"/>
      <c r="AH4421" s="1"/>
      <c r="AI4421" s="1"/>
      <c r="AJ4421" s="1"/>
      <c r="AK4421" s="1"/>
      <c r="AL4421" s="1"/>
      <c r="AM4421" s="1"/>
      <c r="AN4421" s="1"/>
      <c r="AO4421" s="1"/>
      <c r="AP4421" s="1"/>
      <c r="AQ4421" s="1"/>
      <c r="AR4421" s="1"/>
    </row>
    <row r="4422" ht="12.0" customHeight="1">
      <c r="A4422" s="1"/>
      <c r="B4422" s="1"/>
      <c r="C4422" s="1"/>
      <c r="D4422" s="1"/>
      <c r="E4422" s="1"/>
      <c r="F4422" s="1"/>
      <c r="G4422" s="1"/>
      <c r="H4422" s="1"/>
      <c r="I4422" s="1"/>
      <c r="J4422" s="1"/>
      <c r="K4422" s="1"/>
      <c r="L4422" s="1"/>
      <c r="M4422" s="1"/>
      <c r="N4422" s="1"/>
      <c r="O4422" s="1"/>
      <c r="P4422" s="1"/>
      <c r="Q4422" s="1"/>
      <c r="R4422" s="1"/>
      <c r="S4422" s="1"/>
      <c r="T4422" s="1"/>
      <c r="U4422" s="1"/>
      <c r="V4422" s="1"/>
      <c r="W4422" s="1"/>
      <c r="X4422" s="1"/>
      <c r="Y4422" s="1"/>
      <c r="Z4422" s="1"/>
      <c r="AA4422" s="1"/>
      <c r="AB4422" s="1"/>
      <c r="AC4422" s="1"/>
      <c r="AD4422" s="1"/>
      <c r="AE4422" s="1"/>
      <c r="AF4422" s="1"/>
      <c r="AG4422" s="1"/>
      <c r="AH4422" s="1"/>
      <c r="AI4422" s="1"/>
      <c r="AJ4422" s="1"/>
      <c r="AK4422" s="1"/>
      <c r="AL4422" s="1"/>
      <c r="AM4422" s="1"/>
      <c r="AN4422" s="1"/>
      <c r="AO4422" s="1"/>
      <c r="AP4422" s="1"/>
      <c r="AQ4422" s="1"/>
      <c r="AR4422" s="1"/>
    </row>
    <row r="4423" ht="12.0" customHeight="1">
      <c r="A4423" s="1"/>
      <c r="B4423" s="1"/>
      <c r="C4423" s="1"/>
      <c r="D4423" s="1"/>
      <c r="E4423" s="1"/>
      <c r="F4423" s="1"/>
      <c r="G4423" s="1"/>
      <c r="H4423" s="1"/>
      <c r="I4423" s="1"/>
      <c r="J4423" s="1"/>
      <c r="K4423" s="1"/>
      <c r="L4423" s="1"/>
      <c r="M4423" s="1"/>
      <c r="N4423" s="1"/>
      <c r="O4423" s="1"/>
      <c r="P4423" s="1"/>
      <c r="Q4423" s="1"/>
      <c r="R4423" s="1"/>
      <c r="S4423" s="1"/>
      <c r="T4423" s="1"/>
      <c r="U4423" s="1"/>
      <c r="V4423" s="1"/>
      <c r="W4423" s="1"/>
      <c r="X4423" s="1"/>
      <c r="Y4423" s="1"/>
      <c r="Z4423" s="1"/>
      <c r="AA4423" s="1"/>
      <c r="AB4423" s="1"/>
      <c r="AC4423" s="1"/>
      <c r="AD4423" s="1"/>
      <c r="AE4423" s="1"/>
      <c r="AF4423" s="1"/>
      <c r="AG4423" s="1"/>
      <c r="AH4423" s="1"/>
      <c r="AI4423" s="1"/>
      <c r="AJ4423" s="1"/>
      <c r="AK4423" s="1"/>
      <c r="AL4423" s="1"/>
      <c r="AM4423" s="1"/>
      <c r="AN4423" s="1"/>
      <c r="AO4423" s="1"/>
      <c r="AP4423" s="1"/>
      <c r="AQ4423" s="1"/>
      <c r="AR4423" s="1"/>
    </row>
    <row r="4424" ht="12.0" customHeight="1">
      <c r="A4424" s="1"/>
      <c r="B4424" s="1"/>
      <c r="C4424" s="1"/>
      <c r="D4424" s="1"/>
      <c r="E4424" s="1"/>
      <c r="F4424" s="1"/>
      <c r="G4424" s="1"/>
      <c r="H4424" s="1"/>
      <c r="I4424" s="1"/>
      <c r="J4424" s="1"/>
      <c r="K4424" s="1"/>
      <c r="L4424" s="1"/>
      <c r="M4424" s="1"/>
      <c r="N4424" s="1"/>
      <c r="O4424" s="1"/>
      <c r="P4424" s="1"/>
      <c r="Q4424" s="1"/>
      <c r="R4424" s="1"/>
      <c r="S4424" s="1"/>
      <c r="T4424" s="1"/>
      <c r="U4424" s="1"/>
      <c r="V4424" s="1"/>
      <c r="W4424" s="1"/>
      <c r="X4424" s="1"/>
      <c r="Y4424" s="1"/>
      <c r="Z4424" s="1"/>
      <c r="AA4424" s="1"/>
      <c r="AB4424" s="1"/>
      <c r="AC4424" s="1"/>
      <c r="AD4424" s="1"/>
      <c r="AE4424" s="1"/>
      <c r="AF4424" s="1"/>
      <c r="AG4424" s="1"/>
      <c r="AH4424" s="1"/>
      <c r="AI4424" s="1"/>
      <c r="AJ4424" s="1"/>
      <c r="AK4424" s="1"/>
      <c r="AL4424" s="1"/>
      <c r="AM4424" s="1"/>
      <c r="AN4424" s="1"/>
      <c r="AO4424" s="1"/>
      <c r="AP4424" s="1"/>
      <c r="AQ4424" s="1"/>
      <c r="AR4424" s="1"/>
    </row>
    <row r="4425" ht="12.0" customHeight="1">
      <c r="A4425" s="1"/>
      <c r="B4425" s="1"/>
      <c r="C4425" s="1"/>
      <c r="D4425" s="1"/>
      <c r="E4425" s="1"/>
      <c r="F4425" s="1"/>
      <c r="G4425" s="1"/>
      <c r="H4425" s="1"/>
      <c r="I4425" s="1"/>
      <c r="J4425" s="1"/>
      <c r="K4425" s="1"/>
      <c r="L4425" s="1"/>
      <c r="M4425" s="1"/>
      <c r="N4425" s="1"/>
      <c r="O4425" s="1"/>
      <c r="P4425" s="1"/>
      <c r="Q4425" s="1"/>
      <c r="R4425" s="1"/>
      <c r="S4425" s="1"/>
      <c r="T4425" s="1"/>
      <c r="U4425" s="1"/>
      <c r="V4425" s="1"/>
      <c r="W4425" s="1"/>
      <c r="X4425" s="1"/>
      <c r="Y4425" s="1"/>
      <c r="Z4425" s="1"/>
      <c r="AA4425" s="1"/>
      <c r="AB4425" s="1"/>
      <c r="AC4425" s="1"/>
      <c r="AD4425" s="1"/>
      <c r="AE4425" s="1"/>
      <c r="AF4425" s="1"/>
      <c r="AG4425" s="1"/>
      <c r="AH4425" s="1"/>
      <c r="AI4425" s="1"/>
      <c r="AJ4425" s="1"/>
      <c r="AK4425" s="1"/>
      <c r="AL4425" s="1"/>
      <c r="AM4425" s="1"/>
      <c r="AN4425" s="1"/>
      <c r="AO4425" s="1"/>
      <c r="AP4425" s="1"/>
      <c r="AQ4425" s="1"/>
      <c r="AR4425" s="1"/>
    </row>
    <row r="4426" ht="12.0" customHeight="1">
      <c r="A4426" s="1"/>
      <c r="B4426" s="1"/>
      <c r="C4426" s="1"/>
      <c r="D4426" s="1"/>
      <c r="E4426" s="1"/>
      <c r="F4426" s="1"/>
      <c r="G4426" s="1"/>
      <c r="H4426" s="1"/>
      <c r="I4426" s="1"/>
      <c r="J4426" s="1"/>
      <c r="K4426" s="1"/>
      <c r="L4426" s="1"/>
      <c r="M4426" s="1"/>
      <c r="N4426" s="1"/>
      <c r="O4426" s="1"/>
      <c r="P4426" s="1"/>
      <c r="Q4426" s="1"/>
      <c r="R4426" s="1"/>
      <c r="S4426" s="1"/>
      <c r="T4426" s="1"/>
      <c r="U4426" s="1"/>
      <c r="V4426" s="1"/>
      <c r="W4426" s="1"/>
      <c r="X4426" s="1"/>
      <c r="Y4426" s="1"/>
      <c r="Z4426" s="1"/>
      <c r="AA4426" s="1"/>
      <c r="AB4426" s="1"/>
      <c r="AC4426" s="1"/>
      <c r="AD4426" s="1"/>
      <c r="AE4426" s="1"/>
      <c r="AF4426" s="1"/>
      <c r="AG4426" s="1"/>
      <c r="AH4426" s="1"/>
      <c r="AI4426" s="1"/>
      <c r="AJ4426" s="1"/>
      <c r="AK4426" s="1"/>
      <c r="AL4426" s="1"/>
      <c r="AM4426" s="1"/>
      <c r="AN4426" s="1"/>
      <c r="AO4426" s="1"/>
      <c r="AP4426" s="1"/>
      <c r="AQ4426" s="1"/>
      <c r="AR4426" s="1"/>
    </row>
    <row r="4427" ht="12.0" customHeight="1">
      <c r="A4427" s="1"/>
      <c r="B4427" s="1"/>
      <c r="C4427" s="1"/>
      <c r="D4427" s="1"/>
      <c r="E4427" s="1"/>
      <c r="F4427" s="1"/>
      <c r="G4427" s="1"/>
      <c r="H4427" s="1"/>
      <c r="I4427" s="1"/>
      <c r="J4427" s="1"/>
      <c r="K4427" s="1"/>
      <c r="L4427" s="1"/>
      <c r="M4427" s="1"/>
      <c r="N4427" s="1"/>
      <c r="O4427" s="1"/>
      <c r="P4427" s="1"/>
      <c r="Q4427" s="1"/>
      <c r="R4427" s="1"/>
      <c r="S4427" s="1"/>
      <c r="T4427" s="1"/>
      <c r="U4427" s="1"/>
      <c r="V4427" s="1"/>
      <c r="W4427" s="1"/>
      <c r="X4427" s="1"/>
      <c r="Y4427" s="1"/>
      <c r="Z4427" s="1"/>
      <c r="AA4427" s="1"/>
      <c r="AB4427" s="1"/>
      <c r="AC4427" s="1"/>
      <c r="AD4427" s="1"/>
      <c r="AE4427" s="1"/>
      <c r="AF4427" s="1"/>
      <c r="AG4427" s="1"/>
      <c r="AH4427" s="1"/>
      <c r="AI4427" s="1"/>
      <c r="AJ4427" s="1"/>
      <c r="AK4427" s="1"/>
      <c r="AL4427" s="1"/>
      <c r="AM4427" s="1"/>
      <c r="AN4427" s="1"/>
      <c r="AO4427" s="1"/>
      <c r="AP4427" s="1"/>
      <c r="AQ4427" s="1"/>
      <c r="AR4427" s="1"/>
    </row>
    <row r="4428" ht="12.0" customHeight="1">
      <c r="A4428" s="1"/>
      <c r="B4428" s="1"/>
      <c r="C4428" s="1"/>
      <c r="D4428" s="1"/>
      <c r="E4428" s="1"/>
      <c r="F4428" s="1"/>
      <c r="G4428" s="1"/>
      <c r="H4428" s="1"/>
      <c r="I4428" s="1"/>
      <c r="J4428" s="1"/>
      <c r="K4428" s="1"/>
      <c r="L4428" s="1"/>
      <c r="M4428" s="1"/>
      <c r="N4428" s="1"/>
      <c r="O4428" s="1"/>
      <c r="P4428" s="1"/>
      <c r="Q4428" s="1"/>
      <c r="R4428" s="1"/>
      <c r="S4428" s="1"/>
      <c r="T4428" s="1"/>
      <c r="U4428" s="1"/>
      <c r="V4428" s="1"/>
      <c r="W4428" s="1"/>
      <c r="X4428" s="1"/>
      <c r="Y4428" s="1"/>
      <c r="Z4428" s="1"/>
      <c r="AA4428" s="1"/>
      <c r="AB4428" s="1"/>
      <c r="AC4428" s="1"/>
      <c r="AD4428" s="1"/>
      <c r="AE4428" s="1"/>
      <c r="AF4428" s="1"/>
      <c r="AG4428" s="1"/>
      <c r="AH4428" s="1"/>
      <c r="AI4428" s="1"/>
      <c r="AJ4428" s="1"/>
      <c r="AK4428" s="1"/>
      <c r="AL4428" s="1"/>
      <c r="AM4428" s="1"/>
      <c r="AN4428" s="1"/>
      <c r="AO4428" s="1"/>
      <c r="AP4428" s="1"/>
      <c r="AQ4428" s="1"/>
      <c r="AR4428" s="1"/>
    </row>
    <row r="4429" ht="12.0" customHeight="1">
      <c r="A4429" s="1"/>
      <c r="B4429" s="1"/>
      <c r="C4429" s="1"/>
      <c r="D4429" s="1"/>
      <c r="E4429" s="1"/>
      <c r="F4429" s="1"/>
      <c r="G4429" s="1"/>
      <c r="H4429" s="1"/>
      <c r="I4429" s="1"/>
      <c r="J4429" s="1"/>
      <c r="K4429" s="1"/>
      <c r="L4429" s="1"/>
      <c r="M4429" s="1"/>
      <c r="N4429" s="1"/>
      <c r="O4429" s="1"/>
      <c r="P4429" s="1"/>
      <c r="Q4429" s="1"/>
      <c r="R4429" s="1"/>
      <c r="S4429" s="1"/>
      <c r="T4429" s="1"/>
      <c r="U4429" s="1"/>
      <c r="V4429" s="1"/>
      <c r="W4429" s="1"/>
      <c r="X4429" s="1"/>
      <c r="Y4429" s="1"/>
      <c r="Z4429" s="1"/>
      <c r="AA4429" s="1"/>
      <c r="AB4429" s="1"/>
      <c r="AC4429" s="1"/>
      <c r="AD4429" s="1"/>
      <c r="AE4429" s="1"/>
      <c r="AF4429" s="1"/>
      <c r="AG4429" s="1"/>
      <c r="AH4429" s="1"/>
      <c r="AI4429" s="1"/>
      <c r="AJ4429" s="1"/>
      <c r="AK4429" s="1"/>
      <c r="AL4429" s="1"/>
      <c r="AM4429" s="1"/>
      <c r="AN4429" s="1"/>
      <c r="AO4429" s="1"/>
      <c r="AP4429" s="1"/>
      <c r="AQ4429" s="1"/>
      <c r="AR4429" s="1"/>
    </row>
    <row r="4430" ht="12.0" customHeight="1">
      <c r="A4430" s="1"/>
      <c r="B4430" s="1"/>
      <c r="C4430" s="1"/>
      <c r="D4430" s="1"/>
      <c r="E4430" s="1"/>
      <c r="F4430" s="1"/>
      <c r="G4430" s="1"/>
      <c r="H4430" s="1"/>
      <c r="I4430" s="1"/>
      <c r="J4430" s="1"/>
      <c r="K4430" s="1"/>
      <c r="L4430" s="1"/>
      <c r="M4430" s="1"/>
      <c r="N4430" s="1"/>
      <c r="O4430" s="1"/>
      <c r="P4430" s="1"/>
      <c r="Q4430" s="1"/>
      <c r="R4430" s="1"/>
      <c r="S4430" s="1"/>
      <c r="T4430" s="1"/>
      <c r="U4430" s="1"/>
      <c r="V4430" s="1"/>
      <c r="W4430" s="1"/>
      <c r="X4430" s="1"/>
      <c r="Y4430" s="1"/>
      <c r="Z4430" s="1"/>
      <c r="AA4430" s="1"/>
      <c r="AB4430" s="1"/>
      <c r="AC4430" s="1"/>
      <c r="AD4430" s="1"/>
      <c r="AE4430" s="1"/>
      <c r="AF4430" s="1"/>
      <c r="AG4430" s="1"/>
      <c r="AH4430" s="1"/>
      <c r="AI4430" s="1"/>
      <c r="AJ4430" s="1"/>
      <c r="AK4430" s="1"/>
      <c r="AL4430" s="1"/>
      <c r="AM4430" s="1"/>
      <c r="AN4430" s="1"/>
      <c r="AO4430" s="1"/>
      <c r="AP4430" s="1"/>
      <c r="AQ4430" s="1"/>
      <c r="AR4430" s="1"/>
    </row>
    <row r="4431" ht="12.0" customHeight="1">
      <c r="A4431" s="1"/>
      <c r="B4431" s="1"/>
      <c r="C4431" s="1"/>
      <c r="D4431" s="1"/>
      <c r="E4431" s="1"/>
      <c r="F4431" s="1"/>
      <c r="G4431" s="1"/>
      <c r="H4431" s="1"/>
      <c r="I4431" s="1"/>
      <c r="J4431" s="1"/>
      <c r="K4431" s="1"/>
      <c r="L4431" s="1"/>
      <c r="M4431" s="1"/>
      <c r="N4431" s="1"/>
      <c r="O4431" s="1"/>
      <c r="P4431" s="1"/>
      <c r="Q4431" s="1"/>
      <c r="R4431" s="1"/>
      <c r="S4431" s="1"/>
      <c r="T4431" s="1"/>
      <c r="U4431" s="1"/>
      <c r="V4431" s="1"/>
      <c r="W4431" s="1"/>
      <c r="X4431" s="1"/>
      <c r="Y4431" s="1"/>
      <c r="Z4431" s="1"/>
      <c r="AA4431" s="1"/>
      <c r="AB4431" s="1"/>
      <c r="AC4431" s="1"/>
      <c r="AD4431" s="1"/>
      <c r="AE4431" s="1"/>
      <c r="AF4431" s="1"/>
      <c r="AG4431" s="1"/>
      <c r="AH4431" s="1"/>
      <c r="AI4431" s="1"/>
      <c r="AJ4431" s="1"/>
      <c r="AK4431" s="1"/>
      <c r="AL4431" s="1"/>
      <c r="AM4431" s="1"/>
      <c r="AN4431" s="1"/>
      <c r="AO4431" s="1"/>
      <c r="AP4431" s="1"/>
      <c r="AQ4431" s="1"/>
      <c r="AR4431" s="1"/>
    </row>
    <row r="4432" ht="12.0" customHeight="1">
      <c r="A4432" s="1"/>
      <c r="B4432" s="1"/>
      <c r="C4432" s="1"/>
      <c r="D4432" s="1"/>
      <c r="E4432" s="1"/>
      <c r="F4432" s="1"/>
      <c r="G4432" s="1"/>
      <c r="H4432" s="1"/>
      <c r="I4432" s="1"/>
      <c r="J4432" s="1"/>
      <c r="K4432" s="1"/>
      <c r="L4432" s="1"/>
      <c r="M4432" s="1"/>
      <c r="N4432" s="1"/>
      <c r="O4432" s="1"/>
      <c r="P4432" s="1"/>
      <c r="Q4432" s="1"/>
      <c r="R4432" s="1"/>
      <c r="S4432" s="1"/>
      <c r="T4432" s="1"/>
      <c r="U4432" s="1"/>
      <c r="V4432" s="1"/>
      <c r="W4432" s="1"/>
      <c r="X4432" s="1"/>
      <c r="Y4432" s="1"/>
      <c r="Z4432" s="1"/>
      <c r="AA4432" s="1"/>
      <c r="AB4432" s="1"/>
      <c r="AC4432" s="1"/>
      <c r="AD4432" s="1"/>
      <c r="AE4432" s="1"/>
      <c r="AF4432" s="1"/>
      <c r="AG4432" s="1"/>
      <c r="AH4432" s="1"/>
      <c r="AI4432" s="1"/>
      <c r="AJ4432" s="1"/>
      <c r="AK4432" s="1"/>
      <c r="AL4432" s="1"/>
      <c r="AM4432" s="1"/>
      <c r="AN4432" s="1"/>
      <c r="AO4432" s="1"/>
      <c r="AP4432" s="1"/>
      <c r="AQ4432" s="1"/>
      <c r="AR4432" s="1"/>
    </row>
    <row r="4433" ht="12.0" customHeight="1">
      <c r="A4433" s="1"/>
      <c r="B4433" s="1"/>
      <c r="C4433" s="1"/>
      <c r="D4433" s="1"/>
      <c r="E4433" s="1"/>
      <c r="F4433" s="1"/>
      <c r="G4433" s="1"/>
      <c r="H4433" s="1"/>
      <c r="I4433" s="1"/>
      <c r="J4433" s="1"/>
      <c r="K4433" s="1"/>
      <c r="L4433" s="1"/>
      <c r="M4433" s="1"/>
      <c r="N4433" s="1"/>
      <c r="O4433" s="1"/>
      <c r="P4433" s="1"/>
      <c r="Q4433" s="1"/>
      <c r="R4433" s="1"/>
      <c r="S4433" s="1"/>
      <c r="T4433" s="1"/>
      <c r="U4433" s="1"/>
      <c r="V4433" s="1"/>
      <c r="W4433" s="1"/>
      <c r="X4433" s="1"/>
      <c r="Y4433" s="1"/>
      <c r="Z4433" s="1"/>
      <c r="AA4433" s="1"/>
      <c r="AB4433" s="1"/>
      <c r="AC4433" s="1"/>
      <c r="AD4433" s="1"/>
      <c r="AE4433" s="1"/>
      <c r="AF4433" s="1"/>
      <c r="AG4433" s="1"/>
      <c r="AH4433" s="1"/>
      <c r="AI4433" s="1"/>
      <c r="AJ4433" s="1"/>
      <c r="AK4433" s="1"/>
      <c r="AL4433" s="1"/>
      <c r="AM4433" s="1"/>
      <c r="AN4433" s="1"/>
      <c r="AO4433" s="1"/>
      <c r="AP4433" s="1"/>
      <c r="AQ4433" s="1"/>
      <c r="AR4433" s="1"/>
    </row>
    <row r="4434" ht="12.0" customHeight="1">
      <c r="A4434" s="1"/>
      <c r="B4434" s="1"/>
      <c r="C4434" s="1"/>
      <c r="D4434" s="1"/>
      <c r="E4434" s="1"/>
      <c r="F4434" s="1"/>
      <c r="G4434" s="1"/>
      <c r="H4434" s="1"/>
      <c r="I4434" s="1"/>
      <c r="J4434" s="1"/>
      <c r="K4434" s="1"/>
      <c r="L4434" s="1"/>
      <c r="M4434" s="1"/>
      <c r="N4434" s="1"/>
      <c r="O4434" s="1"/>
      <c r="P4434" s="1"/>
      <c r="Q4434" s="1"/>
      <c r="R4434" s="1"/>
      <c r="S4434" s="1"/>
      <c r="T4434" s="1"/>
      <c r="U4434" s="1"/>
      <c r="V4434" s="1"/>
      <c r="W4434" s="1"/>
      <c r="X4434" s="1"/>
      <c r="Y4434" s="1"/>
      <c r="Z4434" s="1"/>
      <c r="AA4434" s="1"/>
      <c r="AB4434" s="1"/>
      <c r="AC4434" s="1"/>
      <c r="AD4434" s="1"/>
      <c r="AE4434" s="1"/>
      <c r="AF4434" s="1"/>
      <c r="AG4434" s="1"/>
      <c r="AH4434" s="1"/>
      <c r="AI4434" s="1"/>
      <c r="AJ4434" s="1"/>
      <c r="AK4434" s="1"/>
      <c r="AL4434" s="1"/>
      <c r="AM4434" s="1"/>
      <c r="AN4434" s="1"/>
      <c r="AO4434" s="1"/>
      <c r="AP4434" s="1"/>
      <c r="AQ4434" s="1"/>
      <c r="AR4434" s="1"/>
    </row>
    <row r="4435" ht="12.0" customHeight="1">
      <c r="A4435" s="1"/>
      <c r="B4435" s="1"/>
      <c r="C4435" s="1"/>
      <c r="D4435" s="1"/>
      <c r="E4435" s="1"/>
      <c r="F4435" s="1"/>
      <c r="G4435" s="1"/>
      <c r="H4435" s="1"/>
      <c r="I4435" s="1"/>
      <c r="J4435" s="1"/>
      <c r="K4435" s="1"/>
      <c r="L4435" s="1"/>
      <c r="M4435" s="1"/>
      <c r="N4435" s="1"/>
      <c r="O4435" s="1"/>
      <c r="P4435" s="1"/>
      <c r="Q4435" s="1"/>
      <c r="R4435" s="1"/>
      <c r="S4435" s="1"/>
      <c r="T4435" s="1"/>
      <c r="U4435" s="1"/>
      <c r="V4435" s="1"/>
      <c r="W4435" s="1"/>
      <c r="X4435" s="1"/>
      <c r="Y4435" s="1"/>
      <c r="Z4435" s="1"/>
      <c r="AA4435" s="1"/>
      <c r="AB4435" s="1"/>
      <c r="AC4435" s="1"/>
      <c r="AD4435" s="1"/>
      <c r="AE4435" s="1"/>
      <c r="AF4435" s="1"/>
      <c r="AG4435" s="1"/>
      <c r="AH4435" s="1"/>
      <c r="AI4435" s="1"/>
      <c r="AJ4435" s="1"/>
      <c r="AK4435" s="1"/>
      <c r="AL4435" s="1"/>
      <c r="AM4435" s="1"/>
      <c r="AN4435" s="1"/>
      <c r="AO4435" s="1"/>
      <c r="AP4435" s="1"/>
      <c r="AQ4435" s="1"/>
      <c r="AR4435" s="1"/>
    </row>
    <row r="4436" ht="12.0" customHeight="1">
      <c r="A4436" s="1"/>
      <c r="B4436" s="1"/>
      <c r="C4436" s="1"/>
      <c r="D4436" s="1"/>
      <c r="E4436" s="1"/>
      <c r="F4436" s="1"/>
      <c r="G4436" s="1"/>
      <c r="H4436" s="1"/>
      <c r="I4436" s="1"/>
      <c r="J4436" s="1"/>
      <c r="K4436" s="1"/>
      <c r="L4436" s="1"/>
      <c r="M4436" s="1"/>
      <c r="N4436" s="1"/>
      <c r="O4436" s="1"/>
      <c r="P4436" s="1"/>
      <c r="Q4436" s="1"/>
      <c r="R4436" s="1"/>
      <c r="S4436" s="1"/>
      <c r="T4436" s="1"/>
      <c r="U4436" s="1"/>
      <c r="V4436" s="1"/>
      <c r="W4436" s="1"/>
      <c r="X4436" s="1"/>
      <c r="Y4436" s="1"/>
      <c r="Z4436" s="1"/>
      <c r="AA4436" s="1"/>
      <c r="AB4436" s="1"/>
      <c r="AC4436" s="1"/>
      <c r="AD4436" s="1"/>
      <c r="AE4436" s="1"/>
      <c r="AF4436" s="1"/>
      <c r="AG4436" s="1"/>
      <c r="AH4436" s="1"/>
      <c r="AI4436" s="1"/>
      <c r="AJ4436" s="1"/>
      <c r="AK4436" s="1"/>
      <c r="AL4436" s="1"/>
      <c r="AM4436" s="1"/>
      <c r="AN4436" s="1"/>
      <c r="AO4436" s="1"/>
      <c r="AP4436" s="1"/>
      <c r="AQ4436" s="1"/>
      <c r="AR4436" s="1"/>
    </row>
    <row r="4437" ht="12.0" customHeight="1">
      <c r="A4437" s="1"/>
      <c r="B4437" s="1"/>
      <c r="C4437" s="1"/>
      <c r="D4437" s="1"/>
      <c r="E4437" s="1"/>
      <c r="F4437" s="1"/>
      <c r="G4437" s="1"/>
      <c r="H4437" s="1"/>
      <c r="I4437" s="1"/>
      <c r="J4437" s="1"/>
      <c r="K4437" s="1"/>
      <c r="L4437" s="1"/>
      <c r="M4437" s="1"/>
      <c r="N4437" s="1"/>
      <c r="O4437" s="1"/>
      <c r="P4437" s="1"/>
      <c r="Q4437" s="1"/>
      <c r="R4437" s="1"/>
      <c r="S4437" s="1"/>
      <c r="T4437" s="1"/>
      <c r="U4437" s="1"/>
      <c r="V4437" s="1"/>
      <c r="W4437" s="1"/>
      <c r="X4437" s="1"/>
      <c r="Y4437" s="1"/>
      <c r="Z4437" s="1"/>
      <c r="AA4437" s="1"/>
      <c r="AB4437" s="1"/>
      <c r="AC4437" s="1"/>
      <c r="AD4437" s="1"/>
      <c r="AE4437" s="1"/>
      <c r="AF4437" s="1"/>
      <c r="AG4437" s="1"/>
      <c r="AH4437" s="1"/>
      <c r="AI4437" s="1"/>
      <c r="AJ4437" s="1"/>
      <c r="AK4437" s="1"/>
      <c r="AL4437" s="1"/>
      <c r="AM4437" s="1"/>
      <c r="AN4437" s="1"/>
      <c r="AO4437" s="1"/>
      <c r="AP4437" s="1"/>
      <c r="AQ4437" s="1"/>
      <c r="AR4437" s="1"/>
    </row>
    <row r="4438" ht="12.0" customHeight="1">
      <c r="A4438" s="1"/>
      <c r="B4438" s="1"/>
      <c r="C4438" s="1"/>
      <c r="D4438" s="1"/>
      <c r="E4438" s="1"/>
      <c r="F4438" s="1"/>
      <c r="G4438" s="1"/>
      <c r="H4438" s="1"/>
      <c r="I4438" s="1"/>
      <c r="J4438" s="1"/>
      <c r="K4438" s="1"/>
      <c r="L4438" s="1"/>
      <c r="M4438" s="1"/>
      <c r="N4438" s="1"/>
      <c r="O4438" s="1"/>
      <c r="P4438" s="1"/>
      <c r="Q4438" s="1"/>
      <c r="R4438" s="1"/>
      <c r="S4438" s="1"/>
      <c r="T4438" s="1"/>
      <c r="U4438" s="1"/>
      <c r="V4438" s="1"/>
      <c r="W4438" s="1"/>
      <c r="X4438" s="1"/>
      <c r="Y4438" s="1"/>
      <c r="Z4438" s="1"/>
      <c r="AA4438" s="1"/>
      <c r="AB4438" s="1"/>
      <c r="AC4438" s="1"/>
      <c r="AD4438" s="1"/>
      <c r="AE4438" s="1"/>
      <c r="AF4438" s="1"/>
      <c r="AG4438" s="1"/>
      <c r="AH4438" s="1"/>
      <c r="AI4438" s="1"/>
      <c r="AJ4438" s="1"/>
      <c r="AK4438" s="1"/>
      <c r="AL4438" s="1"/>
      <c r="AM4438" s="1"/>
      <c r="AN4438" s="1"/>
      <c r="AO4438" s="1"/>
      <c r="AP4438" s="1"/>
      <c r="AQ4438" s="1"/>
      <c r="AR4438" s="1"/>
    </row>
    <row r="4439" ht="12.0" customHeight="1">
      <c r="A4439" s="1"/>
      <c r="B4439" s="1"/>
      <c r="C4439" s="1"/>
      <c r="D4439" s="1"/>
      <c r="E4439" s="1"/>
      <c r="F4439" s="1"/>
      <c r="G4439" s="1"/>
      <c r="H4439" s="1"/>
      <c r="I4439" s="1"/>
      <c r="J4439" s="1"/>
      <c r="K4439" s="1"/>
      <c r="L4439" s="1"/>
      <c r="M4439" s="1"/>
      <c r="N4439" s="1"/>
      <c r="O4439" s="1"/>
      <c r="P4439" s="1"/>
      <c r="Q4439" s="1"/>
      <c r="R4439" s="1"/>
      <c r="S4439" s="1"/>
      <c r="T4439" s="1"/>
      <c r="U4439" s="1"/>
      <c r="V4439" s="1"/>
      <c r="W4439" s="1"/>
      <c r="X4439" s="1"/>
      <c r="Y4439" s="1"/>
      <c r="Z4439" s="1"/>
      <c r="AA4439" s="1"/>
      <c r="AB4439" s="1"/>
      <c r="AC4439" s="1"/>
      <c r="AD4439" s="1"/>
      <c r="AE4439" s="1"/>
      <c r="AF4439" s="1"/>
      <c r="AG4439" s="1"/>
      <c r="AH4439" s="1"/>
      <c r="AI4439" s="1"/>
      <c r="AJ4439" s="1"/>
      <c r="AK4439" s="1"/>
      <c r="AL4439" s="1"/>
      <c r="AM4439" s="1"/>
      <c r="AN4439" s="1"/>
      <c r="AO4439" s="1"/>
      <c r="AP4439" s="1"/>
      <c r="AQ4439" s="1"/>
      <c r="AR4439" s="1"/>
    </row>
    <row r="4440" ht="12.0" customHeight="1">
      <c r="A4440" s="1"/>
      <c r="B4440" s="1"/>
      <c r="C4440" s="1"/>
      <c r="D4440" s="1"/>
      <c r="E4440" s="1"/>
      <c r="F4440" s="1"/>
      <c r="G4440" s="1"/>
      <c r="H4440" s="1"/>
      <c r="I4440" s="1"/>
      <c r="J4440" s="1"/>
      <c r="K4440" s="1"/>
      <c r="L4440" s="1"/>
      <c r="M4440" s="1"/>
      <c r="N4440" s="1"/>
      <c r="O4440" s="1"/>
      <c r="P4440" s="1"/>
      <c r="Q4440" s="1"/>
      <c r="R4440" s="1"/>
      <c r="S4440" s="1"/>
      <c r="T4440" s="1"/>
      <c r="U4440" s="1"/>
      <c r="V4440" s="1"/>
      <c r="W4440" s="1"/>
      <c r="X4440" s="1"/>
      <c r="Y4440" s="1"/>
      <c r="Z4440" s="1"/>
      <c r="AA4440" s="1"/>
      <c r="AB4440" s="1"/>
      <c r="AC4440" s="1"/>
      <c r="AD4440" s="1"/>
      <c r="AE4440" s="1"/>
      <c r="AF4440" s="1"/>
      <c r="AG4440" s="1"/>
      <c r="AH4440" s="1"/>
      <c r="AI4440" s="1"/>
      <c r="AJ4440" s="1"/>
      <c r="AK4440" s="1"/>
      <c r="AL4440" s="1"/>
      <c r="AM4440" s="1"/>
      <c r="AN4440" s="1"/>
      <c r="AO4440" s="1"/>
      <c r="AP4440" s="1"/>
      <c r="AQ4440" s="1"/>
      <c r="AR4440" s="1"/>
    </row>
    <row r="4441" ht="12.0" customHeight="1">
      <c r="A4441" s="1"/>
      <c r="B4441" s="1"/>
      <c r="C4441" s="1"/>
      <c r="D4441" s="1"/>
      <c r="E4441" s="1"/>
      <c r="F4441" s="1"/>
      <c r="G4441" s="1"/>
      <c r="H4441" s="1"/>
      <c r="I4441" s="1"/>
      <c r="J4441" s="1"/>
      <c r="K4441" s="1"/>
      <c r="L4441" s="1"/>
      <c r="M4441" s="1"/>
      <c r="N4441" s="1"/>
      <c r="O4441" s="1"/>
      <c r="P4441" s="1"/>
      <c r="Q4441" s="1"/>
      <c r="R4441" s="1"/>
      <c r="S4441" s="1"/>
      <c r="T4441" s="1"/>
      <c r="U4441" s="1"/>
      <c r="V4441" s="1"/>
      <c r="W4441" s="1"/>
      <c r="X4441" s="1"/>
      <c r="Y4441" s="1"/>
      <c r="Z4441" s="1"/>
      <c r="AA4441" s="1"/>
      <c r="AB4441" s="1"/>
      <c r="AC4441" s="1"/>
      <c r="AD4441" s="1"/>
      <c r="AE4441" s="1"/>
      <c r="AF4441" s="1"/>
      <c r="AG4441" s="1"/>
      <c r="AH4441" s="1"/>
      <c r="AI4441" s="1"/>
      <c r="AJ4441" s="1"/>
      <c r="AK4441" s="1"/>
      <c r="AL4441" s="1"/>
      <c r="AM4441" s="1"/>
      <c r="AN4441" s="1"/>
      <c r="AO4441" s="1"/>
      <c r="AP4441" s="1"/>
      <c r="AQ4441" s="1"/>
      <c r="AR4441" s="1"/>
    </row>
    <row r="4442" ht="12.0" customHeight="1">
      <c r="A4442" s="1"/>
      <c r="B4442" s="1"/>
      <c r="C4442" s="1"/>
      <c r="D4442" s="1"/>
      <c r="E4442" s="1"/>
      <c r="F4442" s="1"/>
      <c r="G4442" s="1"/>
      <c r="H4442" s="1"/>
      <c r="I4442" s="1"/>
      <c r="J4442" s="1"/>
      <c r="K4442" s="1"/>
      <c r="L4442" s="1"/>
      <c r="M4442" s="1"/>
      <c r="N4442" s="1"/>
      <c r="O4442" s="1"/>
      <c r="P4442" s="1"/>
      <c r="Q4442" s="1"/>
      <c r="R4442" s="1"/>
      <c r="S4442" s="1"/>
      <c r="T4442" s="1"/>
      <c r="U4442" s="1"/>
      <c r="V4442" s="1"/>
      <c r="W4442" s="1"/>
      <c r="X4442" s="1"/>
      <c r="Y4442" s="1"/>
      <c r="Z4442" s="1"/>
      <c r="AA4442" s="1"/>
      <c r="AB4442" s="1"/>
      <c r="AC4442" s="1"/>
      <c r="AD4442" s="1"/>
      <c r="AE4442" s="1"/>
      <c r="AF4442" s="1"/>
      <c r="AG4442" s="1"/>
      <c r="AH4442" s="1"/>
      <c r="AI4442" s="1"/>
      <c r="AJ4442" s="1"/>
      <c r="AK4442" s="1"/>
      <c r="AL4442" s="1"/>
      <c r="AM4442" s="1"/>
      <c r="AN4442" s="1"/>
      <c r="AO4442" s="1"/>
      <c r="AP4442" s="1"/>
      <c r="AQ4442" s="1"/>
      <c r="AR4442" s="1"/>
    </row>
    <row r="4443" ht="12.0" customHeight="1">
      <c r="A4443" s="1"/>
      <c r="B4443" s="1"/>
      <c r="C4443" s="1"/>
      <c r="D4443" s="1"/>
      <c r="E4443" s="1"/>
      <c r="F4443" s="1"/>
      <c r="G4443" s="1"/>
      <c r="H4443" s="1"/>
      <c r="I4443" s="1"/>
      <c r="J4443" s="1"/>
      <c r="K4443" s="1"/>
      <c r="L4443" s="1"/>
      <c r="M4443" s="1"/>
      <c r="N4443" s="1"/>
      <c r="O4443" s="1"/>
      <c r="P4443" s="1"/>
      <c r="Q4443" s="1"/>
      <c r="R4443" s="1"/>
      <c r="S4443" s="1"/>
      <c r="T4443" s="1"/>
      <c r="U4443" s="1"/>
      <c r="V4443" s="1"/>
      <c r="W4443" s="1"/>
      <c r="X4443" s="1"/>
      <c r="Y4443" s="1"/>
      <c r="Z4443" s="1"/>
      <c r="AA4443" s="1"/>
      <c r="AB4443" s="1"/>
      <c r="AC4443" s="1"/>
      <c r="AD4443" s="1"/>
      <c r="AE4443" s="1"/>
      <c r="AF4443" s="1"/>
      <c r="AG4443" s="1"/>
      <c r="AH4443" s="1"/>
      <c r="AI4443" s="1"/>
      <c r="AJ4443" s="1"/>
      <c r="AK4443" s="1"/>
      <c r="AL4443" s="1"/>
      <c r="AM4443" s="1"/>
      <c r="AN4443" s="1"/>
      <c r="AO4443" s="1"/>
      <c r="AP4443" s="1"/>
      <c r="AQ4443" s="1"/>
      <c r="AR4443" s="1"/>
    </row>
    <row r="4444" ht="12.0" customHeight="1">
      <c r="A4444" s="1"/>
      <c r="B4444" s="1"/>
      <c r="C4444" s="1"/>
      <c r="D4444" s="1"/>
      <c r="E4444" s="1"/>
      <c r="F4444" s="1"/>
      <c r="G4444" s="1"/>
      <c r="H4444" s="1"/>
      <c r="I4444" s="1"/>
      <c r="J4444" s="1"/>
      <c r="K4444" s="1"/>
      <c r="L4444" s="1"/>
      <c r="M4444" s="1"/>
      <c r="N4444" s="1"/>
      <c r="O4444" s="1"/>
      <c r="P4444" s="1"/>
      <c r="Q4444" s="1"/>
      <c r="R4444" s="1"/>
      <c r="S4444" s="1"/>
      <c r="T4444" s="1"/>
      <c r="U4444" s="1"/>
      <c r="V4444" s="1"/>
      <c r="W4444" s="1"/>
      <c r="X4444" s="1"/>
      <c r="Y4444" s="1"/>
      <c r="Z4444" s="1"/>
      <c r="AA4444" s="1"/>
      <c r="AB4444" s="1"/>
      <c r="AC4444" s="1"/>
      <c r="AD4444" s="1"/>
      <c r="AE4444" s="1"/>
      <c r="AF4444" s="1"/>
      <c r="AG4444" s="1"/>
      <c r="AH4444" s="1"/>
      <c r="AI4444" s="1"/>
      <c r="AJ4444" s="1"/>
      <c r="AK4444" s="1"/>
      <c r="AL4444" s="1"/>
      <c r="AM4444" s="1"/>
      <c r="AN4444" s="1"/>
      <c r="AO4444" s="1"/>
      <c r="AP4444" s="1"/>
      <c r="AQ4444" s="1"/>
      <c r="AR4444" s="1"/>
    </row>
    <row r="4445" ht="12.0" customHeight="1">
      <c r="A4445" s="1"/>
      <c r="B4445" s="1"/>
      <c r="C4445" s="1"/>
      <c r="D4445" s="1"/>
      <c r="E4445" s="1"/>
      <c r="F4445" s="1"/>
      <c r="G4445" s="1"/>
      <c r="H4445" s="1"/>
      <c r="I4445" s="1"/>
      <c r="J4445" s="1"/>
      <c r="K4445" s="1"/>
      <c r="L4445" s="1"/>
      <c r="M4445" s="1"/>
      <c r="N4445" s="1"/>
      <c r="O4445" s="1"/>
      <c r="P4445" s="1"/>
      <c r="Q4445" s="1"/>
      <c r="R4445" s="1"/>
      <c r="S4445" s="1"/>
      <c r="T4445" s="1"/>
      <c r="U4445" s="1"/>
      <c r="V4445" s="1"/>
      <c r="W4445" s="1"/>
      <c r="X4445" s="1"/>
      <c r="Y4445" s="1"/>
      <c r="Z4445" s="1"/>
      <c r="AA4445" s="1"/>
      <c r="AB4445" s="1"/>
      <c r="AC4445" s="1"/>
      <c r="AD4445" s="1"/>
      <c r="AE4445" s="1"/>
      <c r="AF4445" s="1"/>
      <c r="AG4445" s="1"/>
      <c r="AH4445" s="1"/>
      <c r="AI4445" s="1"/>
      <c r="AJ4445" s="1"/>
      <c r="AK4445" s="1"/>
      <c r="AL4445" s="1"/>
      <c r="AM4445" s="1"/>
      <c r="AN4445" s="1"/>
      <c r="AO4445" s="1"/>
      <c r="AP4445" s="1"/>
      <c r="AQ4445" s="1"/>
      <c r="AR4445" s="1"/>
    </row>
    <row r="4446" ht="12.0" customHeight="1">
      <c r="A4446" s="1"/>
      <c r="B4446" s="1"/>
      <c r="C4446" s="1"/>
      <c r="D4446" s="1"/>
      <c r="E4446" s="1"/>
      <c r="F4446" s="1"/>
      <c r="G4446" s="1"/>
      <c r="H4446" s="1"/>
      <c r="I4446" s="1"/>
      <c r="J4446" s="1"/>
      <c r="K4446" s="1"/>
      <c r="L4446" s="1"/>
      <c r="M4446" s="1"/>
      <c r="N4446" s="1"/>
      <c r="O4446" s="1"/>
      <c r="P4446" s="1"/>
      <c r="Q4446" s="1"/>
      <c r="R4446" s="1"/>
      <c r="S4446" s="1"/>
      <c r="T4446" s="1"/>
      <c r="U4446" s="1"/>
      <c r="V4446" s="1"/>
      <c r="W4446" s="1"/>
      <c r="X4446" s="1"/>
      <c r="Y4446" s="1"/>
      <c r="Z4446" s="1"/>
      <c r="AA4446" s="1"/>
      <c r="AB4446" s="1"/>
      <c r="AC4446" s="1"/>
      <c r="AD4446" s="1"/>
      <c r="AE4446" s="1"/>
      <c r="AF4446" s="1"/>
      <c r="AG4446" s="1"/>
      <c r="AH4446" s="1"/>
      <c r="AI4446" s="1"/>
      <c r="AJ4446" s="1"/>
      <c r="AK4446" s="1"/>
      <c r="AL4446" s="1"/>
      <c r="AM4446" s="1"/>
      <c r="AN4446" s="1"/>
      <c r="AO4446" s="1"/>
      <c r="AP4446" s="1"/>
      <c r="AQ4446" s="1"/>
      <c r="AR4446" s="1"/>
    </row>
    <row r="4447" ht="12.0" customHeight="1">
      <c r="A4447" s="1"/>
      <c r="B4447" s="1"/>
      <c r="C4447" s="1"/>
      <c r="D4447" s="1"/>
      <c r="E4447" s="1"/>
      <c r="F4447" s="1"/>
      <c r="G4447" s="1"/>
      <c r="H4447" s="1"/>
      <c r="I4447" s="1"/>
      <c r="J4447" s="1"/>
      <c r="K4447" s="1"/>
      <c r="L4447" s="1"/>
      <c r="M4447" s="1"/>
      <c r="N4447" s="1"/>
      <c r="O4447" s="1"/>
      <c r="P4447" s="1"/>
      <c r="Q4447" s="1"/>
      <c r="R4447" s="1"/>
      <c r="S4447" s="1"/>
      <c r="T4447" s="1"/>
      <c r="U4447" s="1"/>
      <c r="V4447" s="1"/>
      <c r="W4447" s="1"/>
      <c r="X4447" s="1"/>
      <c r="Y4447" s="1"/>
      <c r="Z4447" s="1"/>
      <c r="AA4447" s="1"/>
      <c r="AB4447" s="1"/>
      <c r="AC4447" s="1"/>
      <c r="AD4447" s="1"/>
      <c r="AE4447" s="1"/>
      <c r="AF4447" s="1"/>
      <c r="AG4447" s="1"/>
      <c r="AH4447" s="1"/>
      <c r="AI4447" s="1"/>
      <c r="AJ4447" s="1"/>
      <c r="AK4447" s="1"/>
      <c r="AL4447" s="1"/>
      <c r="AM4447" s="1"/>
      <c r="AN4447" s="1"/>
      <c r="AO4447" s="1"/>
      <c r="AP4447" s="1"/>
      <c r="AQ4447" s="1"/>
      <c r="AR4447" s="1"/>
    </row>
    <row r="4448" ht="12.0" customHeight="1">
      <c r="A4448" s="1"/>
      <c r="B4448" s="1"/>
      <c r="C4448" s="1"/>
      <c r="D4448" s="1"/>
      <c r="E4448" s="1"/>
      <c r="F4448" s="1"/>
      <c r="G4448" s="1"/>
      <c r="H4448" s="1"/>
      <c r="I4448" s="1"/>
      <c r="J4448" s="1"/>
      <c r="K4448" s="1"/>
      <c r="L4448" s="1"/>
      <c r="M4448" s="1"/>
      <c r="N4448" s="1"/>
      <c r="O4448" s="1"/>
      <c r="P4448" s="1"/>
      <c r="Q4448" s="1"/>
      <c r="R4448" s="1"/>
      <c r="S4448" s="1"/>
      <c r="T4448" s="1"/>
      <c r="U4448" s="1"/>
      <c r="V4448" s="1"/>
      <c r="W4448" s="1"/>
      <c r="X4448" s="1"/>
      <c r="Y4448" s="1"/>
      <c r="Z4448" s="1"/>
      <c r="AA4448" s="1"/>
      <c r="AB4448" s="1"/>
      <c r="AC4448" s="1"/>
      <c r="AD4448" s="1"/>
      <c r="AE4448" s="1"/>
      <c r="AF4448" s="1"/>
      <c r="AG4448" s="1"/>
      <c r="AH4448" s="1"/>
      <c r="AI4448" s="1"/>
      <c r="AJ4448" s="1"/>
      <c r="AK4448" s="1"/>
      <c r="AL4448" s="1"/>
      <c r="AM4448" s="1"/>
      <c r="AN4448" s="1"/>
      <c r="AO4448" s="1"/>
      <c r="AP4448" s="1"/>
      <c r="AQ4448" s="1"/>
      <c r="AR4448" s="1"/>
    </row>
    <row r="4449" ht="12.0" customHeight="1">
      <c r="A4449" s="1"/>
      <c r="B4449" s="1"/>
      <c r="C4449" s="1"/>
      <c r="D4449" s="1"/>
      <c r="E4449" s="1"/>
      <c r="F4449" s="1"/>
      <c r="G4449" s="1"/>
      <c r="H4449" s="1"/>
      <c r="I4449" s="1"/>
      <c r="J4449" s="1"/>
      <c r="K4449" s="1"/>
      <c r="L4449" s="1"/>
      <c r="M4449" s="1"/>
      <c r="N4449" s="1"/>
      <c r="O4449" s="1"/>
      <c r="P4449" s="1"/>
      <c r="Q4449" s="1"/>
      <c r="R4449" s="1"/>
      <c r="S4449" s="1"/>
      <c r="T4449" s="1"/>
      <c r="U4449" s="1"/>
      <c r="V4449" s="1"/>
      <c r="W4449" s="1"/>
      <c r="X4449" s="1"/>
      <c r="Y4449" s="1"/>
      <c r="Z4449" s="1"/>
      <c r="AA4449" s="1"/>
      <c r="AB4449" s="1"/>
      <c r="AC4449" s="1"/>
      <c r="AD4449" s="1"/>
      <c r="AE4449" s="1"/>
      <c r="AF4449" s="1"/>
      <c r="AG4449" s="1"/>
      <c r="AH4449" s="1"/>
      <c r="AI4449" s="1"/>
      <c r="AJ4449" s="1"/>
      <c r="AK4449" s="1"/>
      <c r="AL4449" s="1"/>
      <c r="AM4449" s="1"/>
      <c r="AN4449" s="1"/>
      <c r="AO4449" s="1"/>
      <c r="AP4449" s="1"/>
      <c r="AQ4449" s="1"/>
      <c r="AR4449" s="1"/>
    </row>
    <row r="4450" ht="12.0" customHeight="1">
      <c r="A4450" s="1"/>
      <c r="B4450" s="1"/>
      <c r="C4450" s="1"/>
      <c r="D4450" s="1"/>
      <c r="E4450" s="1"/>
      <c r="F4450" s="1"/>
      <c r="G4450" s="1"/>
      <c r="H4450" s="1"/>
      <c r="I4450" s="1"/>
      <c r="J4450" s="1"/>
      <c r="K4450" s="1"/>
      <c r="L4450" s="1"/>
      <c r="M4450" s="1"/>
      <c r="N4450" s="1"/>
      <c r="O4450" s="1"/>
      <c r="P4450" s="1"/>
      <c r="Q4450" s="1"/>
      <c r="R4450" s="1"/>
      <c r="S4450" s="1"/>
      <c r="T4450" s="1"/>
      <c r="U4450" s="1"/>
      <c r="V4450" s="1"/>
      <c r="W4450" s="1"/>
      <c r="X4450" s="1"/>
      <c r="Y4450" s="1"/>
      <c r="Z4450" s="1"/>
      <c r="AA4450" s="1"/>
      <c r="AB4450" s="1"/>
      <c r="AC4450" s="1"/>
      <c r="AD4450" s="1"/>
      <c r="AE4450" s="1"/>
      <c r="AF4450" s="1"/>
      <c r="AG4450" s="1"/>
      <c r="AH4450" s="1"/>
      <c r="AI4450" s="1"/>
      <c r="AJ4450" s="1"/>
      <c r="AK4450" s="1"/>
      <c r="AL4450" s="1"/>
      <c r="AM4450" s="1"/>
      <c r="AN4450" s="1"/>
      <c r="AO4450" s="1"/>
      <c r="AP4450" s="1"/>
      <c r="AQ4450" s="1"/>
      <c r="AR4450" s="1"/>
    </row>
    <row r="4451" ht="12.0" customHeight="1">
      <c r="A4451" s="1"/>
      <c r="B4451" s="1"/>
      <c r="C4451" s="1"/>
      <c r="D4451" s="1"/>
      <c r="E4451" s="1"/>
      <c r="F4451" s="1"/>
      <c r="G4451" s="1"/>
      <c r="H4451" s="1"/>
      <c r="I4451" s="1"/>
      <c r="J4451" s="1"/>
      <c r="K4451" s="1"/>
      <c r="L4451" s="1"/>
      <c r="M4451" s="1"/>
      <c r="N4451" s="1"/>
      <c r="O4451" s="1"/>
      <c r="P4451" s="1"/>
      <c r="Q4451" s="1"/>
      <c r="R4451" s="1"/>
      <c r="S4451" s="1"/>
      <c r="T4451" s="1"/>
      <c r="U4451" s="1"/>
      <c r="V4451" s="1"/>
      <c r="W4451" s="1"/>
      <c r="X4451" s="1"/>
      <c r="Y4451" s="1"/>
      <c r="Z4451" s="1"/>
      <c r="AA4451" s="1"/>
      <c r="AB4451" s="1"/>
      <c r="AC4451" s="1"/>
      <c r="AD4451" s="1"/>
      <c r="AE4451" s="1"/>
      <c r="AF4451" s="1"/>
      <c r="AG4451" s="1"/>
      <c r="AH4451" s="1"/>
      <c r="AI4451" s="1"/>
      <c r="AJ4451" s="1"/>
      <c r="AK4451" s="1"/>
      <c r="AL4451" s="1"/>
      <c r="AM4451" s="1"/>
      <c r="AN4451" s="1"/>
      <c r="AO4451" s="1"/>
      <c r="AP4451" s="1"/>
      <c r="AQ4451" s="1"/>
      <c r="AR4451" s="1"/>
    </row>
    <row r="4452" ht="12.0" customHeight="1">
      <c r="A4452" s="1"/>
      <c r="B4452" s="1"/>
      <c r="C4452" s="1"/>
      <c r="D4452" s="1"/>
      <c r="E4452" s="1"/>
      <c r="F4452" s="1"/>
      <c r="G4452" s="1"/>
      <c r="H4452" s="1"/>
      <c r="I4452" s="1"/>
      <c r="J4452" s="1"/>
      <c r="K4452" s="1"/>
      <c r="L4452" s="1"/>
      <c r="M4452" s="1"/>
      <c r="N4452" s="1"/>
      <c r="O4452" s="1"/>
      <c r="P4452" s="1"/>
      <c r="Q4452" s="1"/>
      <c r="R4452" s="1"/>
      <c r="S4452" s="1"/>
      <c r="T4452" s="1"/>
      <c r="U4452" s="1"/>
      <c r="V4452" s="1"/>
      <c r="W4452" s="1"/>
      <c r="X4452" s="1"/>
      <c r="Y4452" s="1"/>
      <c r="Z4452" s="1"/>
      <c r="AA4452" s="1"/>
      <c r="AB4452" s="1"/>
      <c r="AC4452" s="1"/>
      <c r="AD4452" s="1"/>
      <c r="AE4452" s="1"/>
      <c r="AF4452" s="1"/>
      <c r="AG4452" s="1"/>
      <c r="AH4452" s="1"/>
      <c r="AI4452" s="1"/>
      <c r="AJ4452" s="1"/>
      <c r="AK4452" s="1"/>
      <c r="AL4452" s="1"/>
      <c r="AM4452" s="1"/>
      <c r="AN4452" s="1"/>
      <c r="AO4452" s="1"/>
      <c r="AP4452" s="1"/>
      <c r="AQ4452" s="1"/>
      <c r="AR4452" s="1"/>
    </row>
    <row r="4453" ht="12.0" customHeight="1">
      <c r="A4453" s="1"/>
      <c r="B4453" s="1"/>
      <c r="C4453" s="1"/>
      <c r="D4453" s="1"/>
      <c r="E4453" s="1"/>
      <c r="F4453" s="1"/>
      <c r="G4453" s="1"/>
      <c r="H4453" s="1"/>
      <c r="I4453" s="1"/>
      <c r="J4453" s="1"/>
      <c r="K4453" s="1"/>
      <c r="L4453" s="1"/>
      <c r="M4453" s="1"/>
      <c r="N4453" s="1"/>
      <c r="O4453" s="1"/>
      <c r="P4453" s="1"/>
      <c r="Q4453" s="1"/>
      <c r="R4453" s="1"/>
      <c r="S4453" s="1"/>
      <c r="T4453" s="1"/>
      <c r="U4453" s="1"/>
      <c r="V4453" s="1"/>
      <c r="W4453" s="1"/>
      <c r="X4453" s="1"/>
      <c r="Y4453" s="1"/>
      <c r="Z4453" s="1"/>
      <c r="AA4453" s="1"/>
      <c r="AB4453" s="1"/>
      <c r="AC4453" s="1"/>
      <c r="AD4453" s="1"/>
      <c r="AE4453" s="1"/>
      <c r="AF4453" s="1"/>
      <c r="AG4453" s="1"/>
      <c r="AH4453" s="1"/>
      <c r="AI4453" s="1"/>
      <c r="AJ4453" s="1"/>
      <c r="AK4453" s="1"/>
      <c r="AL4453" s="1"/>
      <c r="AM4453" s="1"/>
      <c r="AN4453" s="1"/>
      <c r="AO4453" s="1"/>
      <c r="AP4453" s="1"/>
      <c r="AQ4453" s="1"/>
      <c r="AR4453" s="1"/>
    </row>
    <row r="4454" ht="12.0" customHeight="1">
      <c r="A4454" s="1"/>
      <c r="B4454" s="1"/>
      <c r="C4454" s="1"/>
      <c r="D4454" s="1"/>
      <c r="E4454" s="1"/>
      <c r="F4454" s="1"/>
      <c r="G4454" s="1"/>
      <c r="H4454" s="1"/>
      <c r="I4454" s="1"/>
      <c r="J4454" s="1"/>
      <c r="K4454" s="1"/>
      <c r="L4454" s="1"/>
      <c r="M4454" s="1"/>
      <c r="N4454" s="1"/>
      <c r="O4454" s="1"/>
      <c r="P4454" s="1"/>
      <c r="Q4454" s="1"/>
      <c r="R4454" s="1"/>
      <c r="S4454" s="1"/>
      <c r="T4454" s="1"/>
      <c r="U4454" s="1"/>
      <c r="V4454" s="1"/>
      <c r="W4454" s="1"/>
      <c r="X4454" s="1"/>
      <c r="Y4454" s="1"/>
      <c r="Z4454" s="1"/>
      <c r="AA4454" s="1"/>
      <c r="AB4454" s="1"/>
      <c r="AC4454" s="1"/>
      <c r="AD4454" s="1"/>
      <c r="AE4454" s="1"/>
      <c r="AF4454" s="1"/>
      <c r="AG4454" s="1"/>
      <c r="AH4454" s="1"/>
      <c r="AI4454" s="1"/>
      <c r="AJ4454" s="1"/>
      <c r="AK4454" s="1"/>
      <c r="AL4454" s="1"/>
      <c r="AM4454" s="1"/>
      <c r="AN4454" s="1"/>
      <c r="AO4454" s="1"/>
      <c r="AP4454" s="1"/>
      <c r="AQ4454" s="1"/>
      <c r="AR4454" s="1"/>
    </row>
    <row r="4455" ht="12.0" customHeight="1">
      <c r="A4455" s="1"/>
      <c r="B4455" s="1"/>
      <c r="C4455" s="1"/>
      <c r="D4455" s="1"/>
      <c r="E4455" s="1"/>
      <c r="F4455" s="1"/>
      <c r="G4455" s="1"/>
      <c r="H4455" s="1"/>
      <c r="I4455" s="1"/>
      <c r="J4455" s="1"/>
      <c r="K4455" s="1"/>
      <c r="L4455" s="1"/>
      <c r="M4455" s="1"/>
      <c r="N4455" s="1"/>
      <c r="O4455" s="1"/>
      <c r="P4455" s="1"/>
      <c r="Q4455" s="1"/>
      <c r="R4455" s="1"/>
      <c r="S4455" s="1"/>
      <c r="T4455" s="1"/>
      <c r="U4455" s="1"/>
      <c r="V4455" s="1"/>
      <c r="W4455" s="1"/>
      <c r="X4455" s="1"/>
      <c r="Y4455" s="1"/>
      <c r="Z4455" s="1"/>
      <c r="AA4455" s="1"/>
      <c r="AB4455" s="1"/>
      <c r="AC4455" s="1"/>
      <c r="AD4455" s="1"/>
      <c r="AE4455" s="1"/>
      <c r="AF4455" s="1"/>
      <c r="AG4455" s="1"/>
      <c r="AH4455" s="1"/>
      <c r="AI4455" s="1"/>
      <c r="AJ4455" s="1"/>
      <c r="AK4455" s="1"/>
      <c r="AL4455" s="1"/>
      <c r="AM4455" s="1"/>
      <c r="AN4455" s="1"/>
      <c r="AO4455" s="1"/>
      <c r="AP4455" s="1"/>
      <c r="AQ4455" s="1"/>
      <c r="AR4455" s="1"/>
    </row>
    <row r="4456" ht="12.0" customHeight="1">
      <c r="A4456" s="1"/>
      <c r="B4456" s="1"/>
      <c r="C4456" s="1"/>
      <c r="D4456" s="1"/>
      <c r="E4456" s="1"/>
      <c r="F4456" s="1"/>
      <c r="G4456" s="1"/>
      <c r="H4456" s="1"/>
      <c r="I4456" s="1"/>
      <c r="J4456" s="1"/>
      <c r="K4456" s="1"/>
      <c r="L4456" s="1"/>
      <c r="M4456" s="1"/>
      <c r="N4456" s="1"/>
      <c r="O4456" s="1"/>
      <c r="P4456" s="1"/>
      <c r="Q4456" s="1"/>
      <c r="R4456" s="1"/>
      <c r="S4456" s="1"/>
      <c r="T4456" s="1"/>
      <c r="U4456" s="1"/>
      <c r="V4456" s="1"/>
      <c r="W4456" s="1"/>
      <c r="X4456" s="1"/>
      <c r="Y4456" s="1"/>
      <c r="Z4456" s="1"/>
      <c r="AA4456" s="1"/>
      <c r="AB4456" s="1"/>
      <c r="AC4456" s="1"/>
      <c r="AD4456" s="1"/>
      <c r="AE4456" s="1"/>
      <c r="AF4456" s="1"/>
      <c r="AG4456" s="1"/>
      <c r="AH4456" s="1"/>
      <c r="AI4456" s="1"/>
      <c r="AJ4456" s="1"/>
      <c r="AK4456" s="1"/>
      <c r="AL4456" s="1"/>
      <c r="AM4456" s="1"/>
      <c r="AN4456" s="1"/>
      <c r="AO4456" s="1"/>
      <c r="AP4456" s="1"/>
      <c r="AQ4456" s="1"/>
      <c r="AR4456" s="1"/>
    </row>
    <row r="4457" ht="12.0" customHeight="1">
      <c r="A4457" s="1"/>
      <c r="B4457" s="1"/>
      <c r="C4457" s="1"/>
      <c r="D4457" s="1"/>
      <c r="E4457" s="1"/>
      <c r="F4457" s="1"/>
      <c r="G4457" s="1"/>
      <c r="H4457" s="1"/>
      <c r="I4457" s="1"/>
      <c r="J4457" s="1"/>
      <c r="K4457" s="1"/>
      <c r="L4457" s="1"/>
      <c r="M4457" s="1"/>
      <c r="N4457" s="1"/>
      <c r="O4457" s="1"/>
      <c r="P4457" s="1"/>
      <c r="Q4457" s="1"/>
      <c r="R4457" s="1"/>
      <c r="S4457" s="1"/>
      <c r="T4457" s="1"/>
      <c r="U4457" s="1"/>
      <c r="V4457" s="1"/>
      <c r="W4457" s="1"/>
      <c r="X4457" s="1"/>
      <c r="Y4457" s="1"/>
      <c r="Z4457" s="1"/>
      <c r="AA4457" s="1"/>
      <c r="AB4457" s="1"/>
      <c r="AC4457" s="1"/>
      <c r="AD4457" s="1"/>
      <c r="AE4457" s="1"/>
      <c r="AF4457" s="1"/>
      <c r="AG4457" s="1"/>
      <c r="AH4457" s="1"/>
      <c r="AI4457" s="1"/>
      <c r="AJ4457" s="1"/>
      <c r="AK4457" s="1"/>
      <c r="AL4457" s="1"/>
      <c r="AM4457" s="1"/>
      <c r="AN4457" s="1"/>
      <c r="AO4457" s="1"/>
      <c r="AP4457" s="1"/>
      <c r="AQ4457" s="1"/>
      <c r="AR4457" s="1"/>
    </row>
    <row r="4458" ht="12.0" customHeight="1">
      <c r="A4458" s="1"/>
      <c r="B4458" s="1"/>
      <c r="C4458" s="1"/>
      <c r="D4458" s="1"/>
      <c r="E4458" s="1"/>
      <c r="F4458" s="1"/>
      <c r="G4458" s="1"/>
      <c r="H4458" s="1"/>
      <c r="I4458" s="1"/>
      <c r="J4458" s="1"/>
      <c r="K4458" s="1"/>
      <c r="L4458" s="1"/>
      <c r="M4458" s="1"/>
      <c r="N4458" s="1"/>
      <c r="O4458" s="1"/>
      <c r="P4458" s="1"/>
      <c r="Q4458" s="1"/>
      <c r="R4458" s="1"/>
      <c r="S4458" s="1"/>
      <c r="T4458" s="1"/>
      <c r="U4458" s="1"/>
      <c r="V4458" s="1"/>
      <c r="W4458" s="1"/>
      <c r="X4458" s="1"/>
      <c r="Y4458" s="1"/>
      <c r="Z4458" s="1"/>
      <c r="AA4458" s="1"/>
      <c r="AB4458" s="1"/>
      <c r="AC4458" s="1"/>
      <c r="AD4458" s="1"/>
      <c r="AE4458" s="1"/>
      <c r="AF4458" s="1"/>
      <c r="AG4458" s="1"/>
      <c r="AH4458" s="1"/>
      <c r="AI4458" s="1"/>
      <c r="AJ4458" s="1"/>
      <c r="AK4458" s="1"/>
      <c r="AL4458" s="1"/>
      <c r="AM4458" s="1"/>
      <c r="AN4458" s="1"/>
      <c r="AO4458" s="1"/>
      <c r="AP4458" s="1"/>
      <c r="AQ4458" s="1"/>
      <c r="AR4458" s="1"/>
    </row>
    <row r="4459" ht="12.0" customHeight="1">
      <c r="A4459" s="1"/>
      <c r="B4459" s="1"/>
      <c r="C4459" s="1"/>
      <c r="D4459" s="1"/>
      <c r="E4459" s="1"/>
      <c r="F4459" s="1"/>
      <c r="G4459" s="1"/>
      <c r="H4459" s="1"/>
      <c r="I4459" s="1"/>
      <c r="J4459" s="1"/>
      <c r="K4459" s="1"/>
      <c r="L4459" s="1"/>
      <c r="M4459" s="1"/>
      <c r="N4459" s="1"/>
      <c r="O4459" s="1"/>
      <c r="P4459" s="1"/>
      <c r="Q4459" s="1"/>
      <c r="R4459" s="1"/>
      <c r="S4459" s="1"/>
      <c r="T4459" s="1"/>
      <c r="U4459" s="1"/>
      <c r="V4459" s="1"/>
      <c r="W4459" s="1"/>
      <c r="X4459" s="1"/>
      <c r="Y4459" s="1"/>
      <c r="Z4459" s="1"/>
      <c r="AA4459" s="1"/>
      <c r="AB4459" s="1"/>
      <c r="AC4459" s="1"/>
      <c r="AD4459" s="1"/>
      <c r="AE4459" s="1"/>
      <c r="AF4459" s="1"/>
      <c r="AG4459" s="1"/>
      <c r="AH4459" s="1"/>
      <c r="AI4459" s="1"/>
      <c r="AJ4459" s="1"/>
      <c r="AK4459" s="1"/>
      <c r="AL4459" s="1"/>
      <c r="AM4459" s="1"/>
      <c r="AN4459" s="1"/>
      <c r="AO4459" s="1"/>
      <c r="AP4459" s="1"/>
      <c r="AQ4459" s="1"/>
      <c r="AR4459" s="1"/>
    </row>
    <row r="4460" ht="12.0" customHeight="1">
      <c r="A4460" s="1"/>
      <c r="B4460" s="1"/>
      <c r="C4460" s="1"/>
      <c r="D4460" s="1"/>
      <c r="E4460" s="1"/>
      <c r="F4460" s="1"/>
      <c r="G4460" s="1"/>
      <c r="H4460" s="1"/>
      <c r="I4460" s="1"/>
      <c r="J4460" s="1"/>
      <c r="K4460" s="1"/>
      <c r="L4460" s="1"/>
      <c r="M4460" s="1"/>
      <c r="N4460" s="1"/>
      <c r="O4460" s="1"/>
      <c r="P4460" s="1"/>
      <c r="Q4460" s="1"/>
      <c r="R4460" s="1"/>
      <c r="S4460" s="1"/>
      <c r="T4460" s="1"/>
      <c r="U4460" s="1"/>
      <c r="V4460" s="1"/>
      <c r="W4460" s="1"/>
      <c r="X4460" s="1"/>
      <c r="Y4460" s="1"/>
      <c r="Z4460" s="1"/>
      <c r="AA4460" s="1"/>
      <c r="AB4460" s="1"/>
      <c r="AC4460" s="1"/>
      <c r="AD4460" s="1"/>
      <c r="AE4460" s="1"/>
      <c r="AF4460" s="1"/>
      <c r="AG4460" s="1"/>
      <c r="AH4460" s="1"/>
      <c r="AI4460" s="1"/>
      <c r="AJ4460" s="1"/>
      <c r="AK4460" s="1"/>
      <c r="AL4460" s="1"/>
      <c r="AM4460" s="1"/>
      <c r="AN4460" s="1"/>
      <c r="AO4460" s="1"/>
      <c r="AP4460" s="1"/>
      <c r="AQ4460" s="1"/>
      <c r="AR4460" s="1"/>
    </row>
    <row r="4461" ht="12.0" customHeight="1">
      <c r="A4461" s="1"/>
      <c r="B4461" s="1"/>
      <c r="C4461" s="1"/>
      <c r="D4461" s="1"/>
      <c r="E4461" s="1"/>
      <c r="F4461" s="1"/>
      <c r="G4461" s="1"/>
      <c r="H4461" s="1"/>
      <c r="I4461" s="1"/>
      <c r="J4461" s="1"/>
      <c r="K4461" s="1"/>
      <c r="L4461" s="1"/>
      <c r="M4461" s="1"/>
      <c r="N4461" s="1"/>
      <c r="O4461" s="1"/>
      <c r="P4461" s="1"/>
      <c r="Q4461" s="1"/>
      <c r="R4461" s="1"/>
      <c r="S4461" s="1"/>
      <c r="T4461" s="1"/>
      <c r="U4461" s="1"/>
      <c r="V4461" s="1"/>
      <c r="W4461" s="1"/>
      <c r="X4461" s="1"/>
      <c r="Y4461" s="1"/>
      <c r="Z4461" s="1"/>
      <c r="AA4461" s="1"/>
      <c r="AB4461" s="1"/>
      <c r="AC4461" s="1"/>
      <c r="AD4461" s="1"/>
      <c r="AE4461" s="1"/>
      <c r="AF4461" s="1"/>
      <c r="AG4461" s="1"/>
      <c r="AH4461" s="1"/>
      <c r="AI4461" s="1"/>
      <c r="AJ4461" s="1"/>
      <c r="AK4461" s="1"/>
      <c r="AL4461" s="1"/>
      <c r="AM4461" s="1"/>
      <c r="AN4461" s="1"/>
      <c r="AO4461" s="1"/>
      <c r="AP4461" s="1"/>
      <c r="AQ4461" s="1"/>
      <c r="AR4461" s="1"/>
    </row>
    <row r="4462" ht="12.0" customHeight="1">
      <c r="A4462" s="1"/>
      <c r="B4462" s="1"/>
      <c r="C4462" s="1"/>
      <c r="D4462" s="1"/>
      <c r="E4462" s="1"/>
      <c r="F4462" s="1"/>
      <c r="G4462" s="1"/>
      <c r="H4462" s="1"/>
      <c r="I4462" s="1"/>
      <c r="J4462" s="1"/>
      <c r="K4462" s="1"/>
      <c r="L4462" s="1"/>
      <c r="M4462" s="1"/>
      <c r="N4462" s="1"/>
      <c r="O4462" s="1"/>
      <c r="P4462" s="1"/>
      <c r="Q4462" s="1"/>
      <c r="R4462" s="1"/>
      <c r="S4462" s="1"/>
      <c r="T4462" s="1"/>
      <c r="U4462" s="1"/>
      <c r="V4462" s="1"/>
      <c r="W4462" s="1"/>
      <c r="X4462" s="1"/>
      <c r="Y4462" s="1"/>
      <c r="Z4462" s="1"/>
      <c r="AA4462" s="1"/>
      <c r="AB4462" s="1"/>
      <c r="AC4462" s="1"/>
      <c r="AD4462" s="1"/>
      <c r="AE4462" s="1"/>
      <c r="AF4462" s="1"/>
      <c r="AG4462" s="1"/>
      <c r="AH4462" s="1"/>
      <c r="AI4462" s="1"/>
      <c r="AJ4462" s="1"/>
      <c r="AK4462" s="1"/>
      <c r="AL4462" s="1"/>
      <c r="AM4462" s="1"/>
      <c r="AN4462" s="1"/>
      <c r="AO4462" s="1"/>
      <c r="AP4462" s="1"/>
      <c r="AQ4462" s="1"/>
      <c r="AR4462" s="1"/>
    </row>
    <row r="4463" ht="12.0" customHeight="1">
      <c r="A4463" s="1"/>
      <c r="B4463" s="1"/>
      <c r="C4463" s="1"/>
      <c r="D4463" s="1"/>
      <c r="E4463" s="1"/>
      <c r="F4463" s="1"/>
      <c r="G4463" s="1"/>
      <c r="H4463" s="1"/>
      <c r="I4463" s="1"/>
      <c r="J4463" s="1"/>
      <c r="K4463" s="1"/>
      <c r="L4463" s="1"/>
      <c r="M4463" s="1"/>
      <c r="N4463" s="1"/>
      <c r="O4463" s="1"/>
      <c r="P4463" s="1"/>
      <c r="Q4463" s="1"/>
      <c r="R4463" s="1"/>
      <c r="S4463" s="1"/>
      <c r="T4463" s="1"/>
      <c r="U4463" s="1"/>
      <c r="V4463" s="1"/>
      <c r="W4463" s="1"/>
      <c r="X4463" s="1"/>
      <c r="Y4463" s="1"/>
      <c r="Z4463" s="1"/>
      <c r="AA4463" s="1"/>
      <c r="AB4463" s="1"/>
      <c r="AC4463" s="1"/>
      <c r="AD4463" s="1"/>
      <c r="AE4463" s="1"/>
      <c r="AF4463" s="1"/>
      <c r="AG4463" s="1"/>
      <c r="AH4463" s="1"/>
      <c r="AI4463" s="1"/>
      <c r="AJ4463" s="1"/>
      <c r="AK4463" s="1"/>
      <c r="AL4463" s="1"/>
      <c r="AM4463" s="1"/>
      <c r="AN4463" s="1"/>
      <c r="AO4463" s="1"/>
      <c r="AP4463" s="1"/>
      <c r="AQ4463" s="1"/>
      <c r="AR4463" s="1"/>
    </row>
    <row r="4464" ht="12.0" customHeight="1">
      <c r="A4464" s="1"/>
      <c r="B4464" s="1"/>
      <c r="C4464" s="1"/>
      <c r="D4464" s="1"/>
      <c r="E4464" s="1"/>
      <c r="F4464" s="1"/>
      <c r="G4464" s="1"/>
      <c r="H4464" s="1"/>
      <c r="I4464" s="1"/>
      <c r="J4464" s="1"/>
      <c r="K4464" s="1"/>
      <c r="L4464" s="1"/>
      <c r="M4464" s="1"/>
      <c r="N4464" s="1"/>
      <c r="O4464" s="1"/>
      <c r="P4464" s="1"/>
      <c r="Q4464" s="1"/>
      <c r="R4464" s="1"/>
      <c r="S4464" s="1"/>
      <c r="T4464" s="1"/>
      <c r="U4464" s="1"/>
      <c r="V4464" s="1"/>
      <c r="W4464" s="1"/>
      <c r="X4464" s="1"/>
      <c r="Y4464" s="1"/>
      <c r="Z4464" s="1"/>
      <c r="AA4464" s="1"/>
      <c r="AB4464" s="1"/>
      <c r="AC4464" s="1"/>
      <c r="AD4464" s="1"/>
      <c r="AE4464" s="1"/>
      <c r="AF4464" s="1"/>
      <c r="AG4464" s="1"/>
      <c r="AH4464" s="1"/>
      <c r="AI4464" s="1"/>
      <c r="AJ4464" s="1"/>
      <c r="AK4464" s="1"/>
      <c r="AL4464" s="1"/>
      <c r="AM4464" s="1"/>
      <c r="AN4464" s="1"/>
      <c r="AO4464" s="1"/>
      <c r="AP4464" s="1"/>
      <c r="AQ4464" s="1"/>
      <c r="AR4464" s="1"/>
    </row>
    <row r="4465" ht="12.0" customHeight="1">
      <c r="A4465" s="1"/>
      <c r="B4465" s="1"/>
      <c r="C4465" s="1"/>
      <c r="D4465" s="1"/>
      <c r="E4465" s="1"/>
      <c r="F4465" s="1"/>
      <c r="G4465" s="1"/>
      <c r="H4465" s="1"/>
      <c r="I4465" s="1"/>
      <c r="J4465" s="1"/>
      <c r="K4465" s="1"/>
      <c r="L4465" s="1"/>
      <c r="M4465" s="1"/>
      <c r="N4465" s="1"/>
      <c r="O4465" s="1"/>
      <c r="P4465" s="1"/>
      <c r="Q4465" s="1"/>
      <c r="R4465" s="1"/>
      <c r="S4465" s="1"/>
      <c r="T4465" s="1"/>
      <c r="U4465" s="1"/>
      <c r="V4465" s="1"/>
      <c r="W4465" s="1"/>
      <c r="X4465" s="1"/>
      <c r="Y4465" s="1"/>
      <c r="Z4465" s="1"/>
      <c r="AA4465" s="1"/>
      <c r="AB4465" s="1"/>
      <c r="AC4465" s="1"/>
      <c r="AD4465" s="1"/>
      <c r="AE4465" s="1"/>
      <c r="AF4465" s="1"/>
      <c r="AG4465" s="1"/>
      <c r="AH4465" s="1"/>
      <c r="AI4465" s="1"/>
      <c r="AJ4465" s="1"/>
      <c r="AK4465" s="1"/>
      <c r="AL4465" s="1"/>
      <c r="AM4465" s="1"/>
      <c r="AN4465" s="1"/>
      <c r="AO4465" s="1"/>
      <c r="AP4465" s="1"/>
      <c r="AQ4465" s="1"/>
      <c r="AR4465" s="1"/>
    </row>
    <row r="4466" ht="12.0" customHeight="1">
      <c r="A4466" s="1"/>
      <c r="B4466" s="1"/>
      <c r="C4466" s="1"/>
      <c r="D4466" s="1"/>
      <c r="E4466" s="1"/>
      <c r="F4466" s="1"/>
      <c r="G4466" s="1"/>
      <c r="H4466" s="1"/>
      <c r="I4466" s="1"/>
      <c r="J4466" s="1"/>
      <c r="K4466" s="1"/>
      <c r="L4466" s="1"/>
      <c r="M4466" s="1"/>
      <c r="N4466" s="1"/>
      <c r="O4466" s="1"/>
      <c r="P4466" s="1"/>
      <c r="Q4466" s="1"/>
      <c r="R4466" s="1"/>
      <c r="S4466" s="1"/>
      <c r="T4466" s="1"/>
      <c r="U4466" s="1"/>
      <c r="V4466" s="1"/>
      <c r="W4466" s="1"/>
      <c r="X4466" s="1"/>
      <c r="Y4466" s="1"/>
      <c r="Z4466" s="1"/>
      <c r="AA4466" s="1"/>
      <c r="AB4466" s="1"/>
      <c r="AC4466" s="1"/>
      <c r="AD4466" s="1"/>
      <c r="AE4466" s="1"/>
      <c r="AF4466" s="1"/>
      <c r="AG4466" s="1"/>
      <c r="AH4466" s="1"/>
      <c r="AI4466" s="1"/>
      <c r="AJ4466" s="1"/>
      <c r="AK4466" s="1"/>
      <c r="AL4466" s="1"/>
      <c r="AM4466" s="1"/>
      <c r="AN4466" s="1"/>
      <c r="AO4466" s="1"/>
      <c r="AP4466" s="1"/>
      <c r="AQ4466" s="1"/>
      <c r="AR4466" s="1"/>
    </row>
    <row r="4467" ht="12.0" customHeight="1">
      <c r="A4467" s="1"/>
      <c r="B4467" s="1"/>
      <c r="C4467" s="1"/>
      <c r="D4467" s="1"/>
      <c r="E4467" s="1"/>
      <c r="F4467" s="1"/>
      <c r="G4467" s="1"/>
      <c r="H4467" s="1"/>
      <c r="I4467" s="1"/>
      <c r="J4467" s="1"/>
      <c r="K4467" s="1"/>
      <c r="L4467" s="1"/>
      <c r="M4467" s="1"/>
      <c r="N4467" s="1"/>
      <c r="O4467" s="1"/>
      <c r="P4467" s="1"/>
      <c r="Q4467" s="1"/>
      <c r="R4467" s="1"/>
      <c r="S4467" s="1"/>
      <c r="T4467" s="1"/>
      <c r="U4467" s="1"/>
      <c r="V4467" s="1"/>
      <c r="W4467" s="1"/>
      <c r="X4467" s="1"/>
      <c r="Y4467" s="1"/>
      <c r="Z4467" s="1"/>
      <c r="AA4467" s="1"/>
      <c r="AB4467" s="1"/>
      <c r="AC4467" s="1"/>
      <c r="AD4467" s="1"/>
      <c r="AE4467" s="1"/>
      <c r="AF4467" s="1"/>
      <c r="AG4467" s="1"/>
      <c r="AH4467" s="1"/>
      <c r="AI4467" s="1"/>
      <c r="AJ4467" s="1"/>
      <c r="AK4467" s="1"/>
      <c r="AL4467" s="1"/>
      <c r="AM4467" s="1"/>
      <c r="AN4467" s="1"/>
      <c r="AO4467" s="1"/>
      <c r="AP4467" s="1"/>
      <c r="AQ4467" s="1"/>
      <c r="AR4467" s="1"/>
    </row>
    <row r="4468" ht="12.0" customHeight="1">
      <c r="A4468" s="1"/>
      <c r="B4468" s="1"/>
      <c r="C4468" s="1"/>
      <c r="D4468" s="1"/>
      <c r="E4468" s="1"/>
      <c r="F4468" s="1"/>
      <c r="G4468" s="1"/>
      <c r="H4468" s="1"/>
      <c r="I4468" s="1"/>
      <c r="J4468" s="1"/>
      <c r="K4468" s="1"/>
      <c r="L4468" s="1"/>
      <c r="M4468" s="1"/>
      <c r="N4468" s="1"/>
      <c r="O4468" s="1"/>
      <c r="P4468" s="1"/>
      <c r="Q4468" s="1"/>
      <c r="R4468" s="1"/>
      <c r="S4468" s="1"/>
      <c r="T4468" s="1"/>
      <c r="U4468" s="1"/>
      <c r="V4468" s="1"/>
      <c r="W4468" s="1"/>
      <c r="X4468" s="1"/>
      <c r="Y4468" s="1"/>
      <c r="Z4468" s="1"/>
      <c r="AA4468" s="1"/>
      <c r="AB4468" s="1"/>
      <c r="AC4468" s="1"/>
      <c r="AD4468" s="1"/>
      <c r="AE4468" s="1"/>
      <c r="AF4468" s="1"/>
      <c r="AG4468" s="1"/>
      <c r="AH4468" s="1"/>
      <c r="AI4468" s="1"/>
      <c r="AJ4468" s="1"/>
      <c r="AK4468" s="1"/>
      <c r="AL4468" s="1"/>
      <c r="AM4468" s="1"/>
      <c r="AN4468" s="1"/>
      <c r="AO4468" s="1"/>
      <c r="AP4468" s="1"/>
      <c r="AQ4468" s="1"/>
      <c r="AR4468" s="1"/>
    </row>
    <row r="4469" ht="12.0" customHeight="1">
      <c r="A4469" s="1"/>
      <c r="B4469" s="1"/>
      <c r="C4469" s="1"/>
      <c r="D4469" s="1"/>
      <c r="E4469" s="1"/>
      <c r="F4469" s="1"/>
      <c r="G4469" s="1"/>
      <c r="H4469" s="1"/>
      <c r="I4469" s="1"/>
      <c r="J4469" s="1"/>
      <c r="K4469" s="1"/>
      <c r="L4469" s="1"/>
      <c r="M4469" s="1"/>
      <c r="N4469" s="1"/>
      <c r="O4469" s="1"/>
      <c r="P4469" s="1"/>
      <c r="Q4469" s="1"/>
      <c r="R4469" s="1"/>
      <c r="S4469" s="1"/>
      <c r="T4469" s="1"/>
      <c r="U4469" s="1"/>
      <c r="V4469" s="1"/>
      <c r="W4469" s="1"/>
      <c r="X4469" s="1"/>
      <c r="Y4469" s="1"/>
      <c r="Z4469" s="1"/>
      <c r="AA4469" s="1"/>
      <c r="AB4469" s="1"/>
      <c r="AC4469" s="1"/>
      <c r="AD4469" s="1"/>
      <c r="AE4469" s="1"/>
      <c r="AF4469" s="1"/>
      <c r="AG4469" s="1"/>
      <c r="AH4469" s="1"/>
      <c r="AI4469" s="1"/>
      <c r="AJ4469" s="1"/>
      <c r="AK4469" s="1"/>
      <c r="AL4469" s="1"/>
      <c r="AM4469" s="1"/>
      <c r="AN4469" s="1"/>
      <c r="AO4469" s="1"/>
      <c r="AP4469" s="1"/>
      <c r="AQ4469" s="1"/>
      <c r="AR4469" s="1"/>
    </row>
    <row r="4470" ht="12.0" customHeight="1">
      <c r="A4470" s="1"/>
      <c r="B4470" s="1"/>
      <c r="C4470" s="1"/>
      <c r="D4470" s="1"/>
      <c r="E4470" s="1"/>
      <c r="F4470" s="1"/>
      <c r="G4470" s="1"/>
      <c r="H4470" s="1"/>
      <c r="I4470" s="1"/>
      <c r="J4470" s="1"/>
      <c r="K4470" s="1"/>
      <c r="L4470" s="1"/>
      <c r="M4470" s="1"/>
      <c r="N4470" s="1"/>
      <c r="O4470" s="1"/>
      <c r="P4470" s="1"/>
      <c r="Q4470" s="1"/>
      <c r="R4470" s="1"/>
      <c r="S4470" s="1"/>
      <c r="T4470" s="1"/>
      <c r="U4470" s="1"/>
      <c r="V4470" s="1"/>
      <c r="W4470" s="1"/>
      <c r="X4470" s="1"/>
      <c r="Y4470" s="1"/>
      <c r="Z4470" s="1"/>
      <c r="AA4470" s="1"/>
      <c r="AB4470" s="1"/>
      <c r="AC4470" s="1"/>
      <c r="AD4470" s="1"/>
      <c r="AE4470" s="1"/>
      <c r="AF4470" s="1"/>
      <c r="AG4470" s="1"/>
      <c r="AH4470" s="1"/>
      <c r="AI4470" s="1"/>
      <c r="AJ4470" s="1"/>
      <c r="AK4470" s="1"/>
      <c r="AL4470" s="1"/>
      <c r="AM4470" s="1"/>
      <c r="AN4470" s="1"/>
      <c r="AO4470" s="1"/>
      <c r="AP4470" s="1"/>
      <c r="AQ4470" s="1"/>
      <c r="AR4470" s="1"/>
    </row>
    <row r="4471" ht="12.0" customHeight="1">
      <c r="A4471" s="1"/>
      <c r="B4471" s="1"/>
      <c r="C4471" s="1"/>
      <c r="D4471" s="1"/>
      <c r="E4471" s="1"/>
      <c r="F4471" s="1"/>
      <c r="G4471" s="1"/>
      <c r="H4471" s="1"/>
      <c r="I4471" s="1"/>
      <c r="J4471" s="1"/>
      <c r="K4471" s="1"/>
      <c r="L4471" s="1"/>
      <c r="M4471" s="1"/>
      <c r="N4471" s="1"/>
      <c r="O4471" s="1"/>
      <c r="P4471" s="1"/>
      <c r="Q4471" s="1"/>
      <c r="R4471" s="1"/>
      <c r="S4471" s="1"/>
      <c r="T4471" s="1"/>
      <c r="U4471" s="1"/>
      <c r="V4471" s="1"/>
      <c r="W4471" s="1"/>
      <c r="X4471" s="1"/>
      <c r="Y4471" s="1"/>
      <c r="Z4471" s="1"/>
      <c r="AA4471" s="1"/>
      <c r="AB4471" s="1"/>
      <c r="AC4471" s="1"/>
      <c r="AD4471" s="1"/>
      <c r="AE4471" s="1"/>
      <c r="AF4471" s="1"/>
      <c r="AG4471" s="1"/>
      <c r="AH4471" s="1"/>
      <c r="AI4471" s="1"/>
      <c r="AJ4471" s="1"/>
      <c r="AK4471" s="1"/>
      <c r="AL4471" s="1"/>
      <c r="AM4471" s="1"/>
      <c r="AN4471" s="1"/>
      <c r="AO4471" s="1"/>
      <c r="AP4471" s="1"/>
      <c r="AQ4471" s="1"/>
      <c r="AR4471" s="1"/>
    </row>
    <row r="4472" ht="12.0" customHeight="1">
      <c r="A4472" s="1"/>
      <c r="B4472" s="1"/>
      <c r="C4472" s="1"/>
      <c r="D4472" s="1"/>
      <c r="E4472" s="1"/>
      <c r="F4472" s="1"/>
      <c r="G4472" s="1"/>
      <c r="H4472" s="1"/>
      <c r="I4472" s="1"/>
      <c r="J4472" s="1"/>
      <c r="K4472" s="1"/>
      <c r="L4472" s="1"/>
      <c r="M4472" s="1"/>
      <c r="N4472" s="1"/>
      <c r="O4472" s="1"/>
      <c r="P4472" s="1"/>
      <c r="Q4472" s="1"/>
      <c r="R4472" s="1"/>
      <c r="S4472" s="1"/>
      <c r="T4472" s="1"/>
      <c r="U4472" s="1"/>
      <c r="V4472" s="1"/>
      <c r="W4472" s="1"/>
      <c r="X4472" s="1"/>
      <c r="Y4472" s="1"/>
      <c r="Z4472" s="1"/>
      <c r="AA4472" s="1"/>
      <c r="AB4472" s="1"/>
      <c r="AC4472" s="1"/>
      <c r="AD4472" s="1"/>
      <c r="AE4472" s="1"/>
      <c r="AF4472" s="1"/>
      <c r="AG4472" s="1"/>
      <c r="AH4472" s="1"/>
      <c r="AI4472" s="1"/>
      <c r="AJ4472" s="1"/>
      <c r="AK4472" s="1"/>
      <c r="AL4472" s="1"/>
      <c r="AM4472" s="1"/>
      <c r="AN4472" s="1"/>
      <c r="AO4472" s="1"/>
      <c r="AP4472" s="1"/>
      <c r="AQ4472" s="1"/>
      <c r="AR4472" s="1"/>
    </row>
    <row r="4473" ht="12.0" customHeight="1">
      <c r="A4473" s="1"/>
      <c r="B4473" s="1"/>
      <c r="C4473" s="1"/>
      <c r="D4473" s="1"/>
      <c r="E4473" s="1"/>
      <c r="F4473" s="1"/>
      <c r="G4473" s="1"/>
      <c r="H4473" s="1"/>
      <c r="I4473" s="1"/>
      <c r="J4473" s="1"/>
      <c r="K4473" s="1"/>
      <c r="L4473" s="1"/>
      <c r="M4473" s="1"/>
      <c r="N4473" s="1"/>
      <c r="O4473" s="1"/>
      <c r="P4473" s="1"/>
      <c r="Q4473" s="1"/>
      <c r="R4473" s="1"/>
      <c r="S4473" s="1"/>
      <c r="T4473" s="1"/>
      <c r="U4473" s="1"/>
      <c r="V4473" s="1"/>
      <c r="W4473" s="1"/>
      <c r="X4473" s="1"/>
      <c r="Y4473" s="1"/>
      <c r="Z4473" s="1"/>
      <c r="AA4473" s="1"/>
      <c r="AB4473" s="1"/>
      <c r="AC4473" s="1"/>
      <c r="AD4473" s="1"/>
      <c r="AE4473" s="1"/>
      <c r="AF4473" s="1"/>
      <c r="AG4473" s="1"/>
      <c r="AH4473" s="1"/>
      <c r="AI4473" s="1"/>
      <c r="AJ4473" s="1"/>
      <c r="AK4473" s="1"/>
      <c r="AL4473" s="1"/>
      <c r="AM4473" s="1"/>
      <c r="AN4473" s="1"/>
      <c r="AO4473" s="1"/>
      <c r="AP4473" s="1"/>
      <c r="AQ4473" s="1"/>
      <c r="AR4473" s="1"/>
    </row>
    <row r="4474" ht="12.0" customHeight="1">
      <c r="A4474" s="1"/>
      <c r="B4474" s="1"/>
      <c r="C4474" s="1"/>
      <c r="D4474" s="1"/>
      <c r="E4474" s="1"/>
      <c r="F4474" s="1"/>
      <c r="G4474" s="1"/>
      <c r="H4474" s="1"/>
      <c r="I4474" s="1"/>
      <c r="J4474" s="1"/>
      <c r="K4474" s="1"/>
      <c r="L4474" s="1"/>
      <c r="M4474" s="1"/>
      <c r="N4474" s="1"/>
      <c r="O4474" s="1"/>
      <c r="P4474" s="1"/>
      <c r="Q4474" s="1"/>
      <c r="R4474" s="1"/>
      <c r="S4474" s="1"/>
      <c r="T4474" s="1"/>
      <c r="U4474" s="1"/>
      <c r="V4474" s="1"/>
      <c r="W4474" s="1"/>
      <c r="X4474" s="1"/>
      <c r="Y4474" s="1"/>
      <c r="Z4474" s="1"/>
      <c r="AA4474" s="1"/>
      <c r="AB4474" s="1"/>
      <c r="AC4474" s="1"/>
      <c r="AD4474" s="1"/>
      <c r="AE4474" s="1"/>
      <c r="AF4474" s="1"/>
      <c r="AG4474" s="1"/>
      <c r="AH4474" s="1"/>
      <c r="AI4474" s="1"/>
      <c r="AJ4474" s="1"/>
      <c r="AK4474" s="1"/>
      <c r="AL4474" s="1"/>
      <c r="AM4474" s="1"/>
      <c r="AN4474" s="1"/>
      <c r="AO4474" s="1"/>
      <c r="AP4474" s="1"/>
      <c r="AQ4474" s="1"/>
      <c r="AR4474" s="1"/>
    </row>
    <row r="4475" ht="12.0" customHeight="1">
      <c r="A4475" s="1"/>
      <c r="B4475" s="1"/>
      <c r="C4475" s="1"/>
      <c r="D4475" s="1"/>
      <c r="E4475" s="1"/>
      <c r="F4475" s="1"/>
      <c r="G4475" s="1"/>
      <c r="H4475" s="1"/>
      <c r="I4475" s="1"/>
      <c r="J4475" s="1"/>
      <c r="K4475" s="1"/>
      <c r="L4475" s="1"/>
      <c r="M4475" s="1"/>
      <c r="N4475" s="1"/>
      <c r="O4475" s="1"/>
      <c r="P4475" s="1"/>
      <c r="Q4475" s="1"/>
      <c r="R4475" s="1"/>
      <c r="S4475" s="1"/>
      <c r="T4475" s="1"/>
      <c r="U4475" s="1"/>
      <c r="V4475" s="1"/>
      <c r="W4475" s="1"/>
      <c r="X4475" s="1"/>
      <c r="Y4475" s="1"/>
      <c r="Z4475" s="1"/>
      <c r="AA4475" s="1"/>
      <c r="AB4475" s="1"/>
      <c r="AC4475" s="1"/>
      <c r="AD4475" s="1"/>
      <c r="AE4475" s="1"/>
      <c r="AF4475" s="1"/>
      <c r="AG4475" s="1"/>
      <c r="AH4475" s="1"/>
      <c r="AI4475" s="1"/>
      <c r="AJ4475" s="1"/>
      <c r="AK4475" s="1"/>
      <c r="AL4475" s="1"/>
      <c r="AM4475" s="1"/>
      <c r="AN4475" s="1"/>
      <c r="AO4475" s="1"/>
      <c r="AP4475" s="1"/>
      <c r="AQ4475" s="1"/>
      <c r="AR4475" s="1"/>
    </row>
    <row r="4476" ht="12.0" customHeight="1">
      <c r="A4476" s="1"/>
      <c r="B4476" s="1"/>
      <c r="C4476" s="1"/>
      <c r="D4476" s="1"/>
      <c r="E4476" s="1"/>
      <c r="F4476" s="1"/>
      <c r="G4476" s="1"/>
      <c r="H4476" s="1"/>
      <c r="I4476" s="1"/>
      <c r="J4476" s="1"/>
      <c r="K4476" s="1"/>
      <c r="L4476" s="1"/>
      <c r="M4476" s="1"/>
      <c r="N4476" s="1"/>
      <c r="O4476" s="1"/>
      <c r="P4476" s="1"/>
      <c r="Q4476" s="1"/>
      <c r="R4476" s="1"/>
      <c r="S4476" s="1"/>
      <c r="T4476" s="1"/>
      <c r="U4476" s="1"/>
      <c r="V4476" s="1"/>
      <c r="W4476" s="1"/>
      <c r="X4476" s="1"/>
      <c r="Y4476" s="1"/>
      <c r="Z4476" s="1"/>
      <c r="AA4476" s="1"/>
      <c r="AB4476" s="1"/>
      <c r="AC4476" s="1"/>
      <c r="AD4476" s="1"/>
      <c r="AE4476" s="1"/>
      <c r="AF4476" s="1"/>
      <c r="AG4476" s="1"/>
      <c r="AH4476" s="1"/>
      <c r="AI4476" s="1"/>
      <c r="AJ4476" s="1"/>
      <c r="AK4476" s="1"/>
      <c r="AL4476" s="1"/>
      <c r="AM4476" s="1"/>
      <c r="AN4476" s="1"/>
      <c r="AO4476" s="1"/>
      <c r="AP4476" s="1"/>
      <c r="AQ4476" s="1"/>
      <c r="AR4476" s="1"/>
    </row>
    <row r="4477" ht="12.0" customHeight="1">
      <c r="A4477" s="1"/>
      <c r="B4477" s="1"/>
      <c r="C4477" s="1"/>
      <c r="D4477" s="1"/>
      <c r="E4477" s="1"/>
      <c r="F4477" s="1"/>
      <c r="G4477" s="1"/>
      <c r="H4477" s="1"/>
      <c r="I4477" s="1"/>
      <c r="J4477" s="1"/>
      <c r="K4477" s="1"/>
      <c r="L4477" s="1"/>
      <c r="M4477" s="1"/>
      <c r="N4477" s="1"/>
      <c r="O4477" s="1"/>
      <c r="P4477" s="1"/>
      <c r="Q4477" s="1"/>
      <c r="R4477" s="1"/>
      <c r="S4477" s="1"/>
      <c r="T4477" s="1"/>
      <c r="U4477" s="1"/>
      <c r="V4477" s="1"/>
      <c r="W4477" s="1"/>
      <c r="X4477" s="1"/>
      <c r="Y4477" s="1"/>
      <c r="Z4477" s="1"/>
      <c r="AA4477" s="1"/>
      <c r="AB4477" s="1"/>
      <c r="AC4477" s="1"/>
      <c r="AD4477" s="1"/>
      <c r="AE4477" s="1"/>
      <c r="AF4477" s="1"/>
      <c r="AG4477" s="1"/>
      <c r="AH4477" s="1"/>
      <c r="AI4477" s="1"/>
      <c r="AJ4477" s="1"/>
      <c r="AK4477" s="1"/>
      <c r="AL4477" s="1"/>
      <c r="AM4477" s="1"/>
      <c r="AN4477" s="1"/>
      <c r="AO4477" s="1"/>
      <c r="AP4477" s="1"/>
      <c r="AQ4477" s="1"/>
      <c r="AR4477" s="1"/>
    </row>
    <row r="4478" ht="12.0" customHeight="1">
      <c r="A4478" s="1"/>
      <c r="B4478" s="1"/>
      <c r="C4478" s="1"/>
      <c r="D4478" s="1"/>
      <c r="E4478" s="1"/>
      <c r="F4478" s="1"/>
      <c r="G4478" s="1"/>
      <c r="H4478" s="1"/>
      <c r="I4478" s="1"/>
      <c r="J4478" s="1"/>
      <c r="K4478" s="1"/>
      <c r="L4478" s="1"/>
      <c r="M4478" s="1"/>
      <c r="N4478" s="1"/>
      <c r="O4478" s="1"/>
      <c r="P4478" s="1"/>
      <c r="Q4478" s="1"/>
      <c r="R4478" s="1"/>
      <c r="S4478" s="1"/>
      <c r="T4478" s="1"/>
      <c r="U4478" s="1"/>
      <c r="V4478" s="1"/>
      <c r="W4478" s="1"/>
      <c r="X4478" s="1"/>
      <c r="Y4478" s="1"/>
      <c r="Z4478" s="1"/>
      <c r="AA4478" s="1"/>
      <c r="AB4478" s="1"/>
      <c r="AC4478" s="1"/>
      <c r="AD4478" s="1"/>
      <c r="AE4478" s="1"/>
      <c r="AF4478" s="1"/>
      <c r="AG4478" s="1"/>
      <c r="AH4478" s="1"/>
      <c r="AI4478" s="1"/>
      <c r="AJ4478" s="1"/>
      <c r="AK4478" s="1"/>
      <c r="AL4478" s="1"/>
      <c r="AM4478" s="1"/>
      <c r="AN4478" s="1"/>
      <c r="AO4478" s="1"/>
      <c r="AP4478" s="1"/>
      <c r="AQ4478" s="1"/>
      <c r="AR4478" s="1"/>
    </row>
    <row r="4479" ht="12.0" customHeight="1">
      <c r="A4479" s="1"/>
      <c r="B4479" s="1"/>
      <c r="C4479" s="1"/>
      <c r="D4479" s="1"/>
      <c r="E4479" s="1"/>
      <c r="F4479" s="1"/>
      <c r="G4479" s="1"/>
      <c r="H4479" s="1"/>
      <c r="I4479" s="1"/>
      <c r="J4479" s="1"/>
      <c r="K4479" s="1"/>
      <c r="L4479" s="1"/>
      <c r="M4479" s="1"/>
      <c r="N4479" s="1"/>
      <c r="O4479" s="1"/>
      <c r="P4479" s="1"/>
      <c r="Q4479" s="1"/>
      <c r="R4479" s="1"/>
      <c r="S4479" s="1"/>
      <c r="T4479" s="1"/>
      <c r="U4479" s="1"/>
      <c r="V4479" s="1"/>
      <c r="W4479" s="1"/>
      <c r="X4479" s="1"/>
      <c r="Y4479" s="1"/>
      <c r="Z4479" s="1"/>
      <c r="AA4479" s="1"/>
      <c r="AB4479" s="1"/>
      <c r="AC4479" s="1"/>
      <c r="AD4479" s="1"/>
      <c r="AE4479" s="1"/>
      <c r="AF4479" s="1"/>
      <c r="AG4479" s="1"/>
      <c r="AH4479" s="1"/>
      <c r="AI4479" s="1"/>
      <c r="AJ4479" s="1"/>
      <c r="AK4479" s="1"/>
      <c r="AL4479" s="1"/>
      <c r="AM4479" s="1"/>
      <c r="AN4479" s="1"/>
      <c r="AO4479" s="1"/>
      <c r="AP4479" s="1"/>
      <c r="AQ4479" s="1"/>
      <c r="AR4479" s="1"/>
    </row>
    <row r="4480" ht="12.0" customHeight="1">
      <c r="A4480" s="1"/>
      <c r="B4480" s="1"/>
      <c r="C4480" s="1"/>
      <c r="D4480" s="1"/>
      <c r="E4480" s="1"/>
      <c r="F4480" s="1"/>
      <c r="G4480" s="1"/>
      <c r="H4480" s="1"/>
      <c r="I4480" s="1"/>
      <c r="J4480" s="1"/>
      <c r="K4480" s="1"/>
      <c r="L4480" s="1"/>
      <c r="M4480" s="1"/>
      <c r="N4480" s="1"/>
      <c r="O4480" s="1"/>
      <c r="P4480" s="1"/>
      <c r="Q4480" s="1"/>
      <c r="R4480" s="1"/>
      <c r="S4480" s="1"/>
      <c r="T4480" s="1"/>
      <c r="U4480" s="1"/>
      <c r="V4480" s="1"/>
      <c r="W4480" s="1"/>
      <c r="X4480" s="1"/>
      <c r="Y4480" s="1"/>
      <c r="Z4480" s="1"/>
      <c r="AA4480" s="1"/>
      <c r="AB4480" s="1"/>
      <c r="AC4480" s="1"/>
      <c r="AD4480" s="1"/>
      <c r="AE4480" s="1"/>
      <c r="AF4480" s="1"/>
      <c r="AG4480" s="1"/>
      <c r="AH4480" s="1"/>
      <c r="AI4480" s="1"/>
      <c r="AJ4480" s="1"/>
      <c r="AK4480" s="1"/>
      <c r="AL4480" s="1"/>
      <c r="AM4480" s="1"/>
      <c r="AN4480" s="1"/>
      <c r="AO4480" s="1"/>
      <c r="AP4480" s="1"/>
      <c r="AQ4480" s="1"/>
      <c r="AR4480" s="1"/>
    </row>
    <row r="4481" ht="12.0" customHeight="1">
      <c r="A4481" s="1"/>
      <c r="B4481" s="1"/>
      <c r="C4481" s="1"/>
      <c r="D4481" s="1"/>
      <c r="E4481" s="1"/>
      <c r="F4481" s="1"/>
      <c r="G4481" s="1"/>
      <c r="H4481" s="1"/>
      <c r="I4481" s="1"/>
      <c r="J4481" s="1"/>
      <c r="K4481" s="1"/>
      <c r="L4481" s="1"/>
      <c r="M4481" s="1"/>
      <c r="N4481" s="1"/>
      <c r="O4481" s="1"/>
      <c r="P4481" s="1"/>
      <c r="Q4481" s="1"/>
      <c r="R4481" s="1"/>
      <c r="S4481" s="1"/>
      <c r="T4481" s="1"/>
      <c r="U4481" s="1"/>
      <c r="V4481" s="1"/>
      <c r="W4481" s="1"/>
      <c r="X4481" s="1"/>
      <c r="Y4481" s="1"/>
      <c r="Z4481" s="1"/>
      <c r="AA4481" s="1"/>
      <c r="AB4481" s="1"/>
      <c r="AC4481" s="1"/>
      <c r="AD4481" s="1"/>
      <c r="AE4481" s="1"/>
      <c r="AF4481" s="1"/>
      <c r="AG4481" s="1"/>
      <c r="AH4481" s="1"/>
      <c r="AI4481" s="1"/>
      <c r="AJ4481" s="1"/>
      <c r="AK4481" s="1"/>
      <c r="AL4481" s="1"/>
      <c r="AM4481" s="1"/>
      <c r="AN4481" s="1"/>
      <c r="AO4481" s="1"/>
      <c r="AP4481" s="1"/>
      <c r="AQ4481" s="1"/>
      <c r="AR4481" s="1"/>
    </row>
    <row r="4482" ht="12.0" customHeight="1">
      <c r="A4482" s="1"/>
      <c r="B4482" s="1"/>
      <c r="C4482" s="1"/>
      <c r="D4482" s="1"/>
      <c r="E4482" s="1"/>
      <c r="F4482" s="1"/>
      <c r="G4482" s="1"/>
      <c r="H4482" s="1"/>
      <c r="I4482" s="1"/>
      <c r="J4482" s="1"/>
      <c r="K4482" s="1"/>
      <c r="L4482" s="1"/>
      <c r="M4482" s="1"/>
      <c r="N4482" s="1"/>
      <c r="O4482" s="1"/>
      <c r="P4482" s="1"/>
      <c r="Q4482" s="1"/>
      <c r="R4482" s="1"/>
      <c r="S4482" s="1"/>
      <c r="T4482" s="1"/>
      <c r="U4482" s="1"/>
      <c r="V4482" s="1"/>
      <c r="W4482" s="1"/>
      <c r="X4482" s="1"/>
      <c r="Y4482" s="1"/>
      <c r="Z4482" s="1"/>
      <c r="AA4482" s="1"/>
      <c r="AB4482" s="1"/>
      <c r="AC4482" s="1"/>
      <c r="AD4482" s="1"/>
      <c r="AE4482" s="1"/>
      <c r="AF4482" s="1"/>
      <c r="AG4482" s="1"/>
      <c r="AH4482" s="1"/>
      <c r="AI4482" s="1"/>
      <c r="AJ4482" s="1"/>
      <c r="AK4482" s="1"/>
      <c r="AL4482" s="1"/>
      <c r="AM4482" s="1"/>
      <c r="AN4482" s="1"/>
      <c r="AO4482" s="1"/>
      <c r="AP4482" s="1"/>
      <c r="AQ4482" s="1"/>
      <c r="AR4482" s="1"/>
    </row>
    <row r="4483" ht="12.0" customHeight="1">
      <c r="A4483" s="1"/>
      <c r="B4483" s="1"/>
      <c r="C4483" s="1"/>
      <c r="D4483" s="1"/>
      <c r="E4483" s="1"/>
      <c r="F4483" s="1"/>
      <c r="G4483" s="1"/>
      <c r="H4483" s="1"/>
      <c r="I4483" s="1"/>
      <c r="J4483" s="1"/>
      <c r="K4483" s="1"/>
      <c r="L4483" s="1"/>
      <c r="M4483" s="1"/>
      <c r="N4483" s="1"/>
      <c r="O4483" s="1"/>
      <c r="P4483" s="1"/>
      <c r="Q4483" s="1"/>
      <c r="R4483" s="1"/>
      <c r="S4483" s="1"/>
      <c r="T4483" s="1"/>
      <c r="U4483" s="1"/>
      <c r="V4483" s="1"/>
      <c r="W4483" s="1"/>
      <c r="X4483" s="1"/>
      <c r="Y4483" s="1"/>
      <c r="Z4483" s="1"/>
      <c r="AA4483" s="1"/>
      <c r="AB4483" s="1"/>
      <c r="AC4483" s="1"/>
      <c r="AD4483" s="1"/>
      <c r="AE4483" s="1"/>
      <c r="AF4483" s="1"/>
      <c r="AG4483" s="1"/>
      <c r="AH4483" s="1"/>
      <c r="AI4483" s="1"/>
      <c r="AJ4483" s="1"/>
      <c r="AK4483" s="1"/>
      <c r="AL4483" s="1"/>
      <c r="AM4483" s="1"/>
      <c r="AN4483" s="1"/>
      <c r="AO4483" s="1"/>
      <c r="AP4483" s="1"/>
      <c r="AQ4483" s="1"/>
      <c r="AR4483" s="1"/>
    </row>
    <row r="4484" ht="12.0" customHeight="1">
      <c r="A4484" s="1"/>
      <c r="B4484" s="1"/>
      <c r="C4484" s="1"/>
      <c r="D4484" s="1"/>
      <c r="E4484" s="1"/>
      <c r="F4484" s="1"/>
      <c r="G4484" s="1"/>
      <c r="H4484" s="1"/>
      <c r="I4484" s="1"/>
      <c r="J4484" s="1"/>
      <c r="K4484" s="1"/>
      <c r="L4484" s="1"/>
      <c r="M4484" s="1"/>
      <c r="N4484" s="1"/>
      <c r="O4484" s="1"/>
      <c r="P4484" s="1"/>
      <c r="Q4484" s="1"/>
      <c r="R4484" s="1"/>
      <c r="S4484" s="1"/>
      <c r="T4484" s="1"/>
      <c r="U4484" s="1"/>
      <c r="V4484" s="1"/>
      <c r="W4484" s="1"/>
      <c r="X4484" s="1"/>
      <c r="Y4484" s="1"/>
      <c r="Z4484" s="1"/>
      <c r="AA4484" s="1"/>
      <c r="AB4484" s="1"/>
      <c r="AC4484" s="1"/>
      <c r="AD4484" s="1"/>
      <c r="AE4484" s="1"/>
      <c r="AF4484" s="1"/>
      <c r="AG4484" s="1"/>
      <c r="AH4484" s="1"/>
      <c r="AI4484" s="1"/>
      <c r="AJ4484" s="1"/>
      <c r="AK4484" s="1"/>
      <c r="AL4484" s="1"/>
      <c r="AM4484" s="1"/>
      <c r="AN4484" s="1"/>
      <c r="AO4484" s="1"/>
      <c r="AP4484" s="1"/>
      <c r="AQ4484" s="1"/>
      <c r="AR4484" s="1"/>
    </row>
    <row r="4485" ht="12.0" customHeight="1">
      <c r="A4485" s="1"/>
      <c r="B4485" s="1"/>
      <c r="C4485" s="1"/>
      <c r="D4485" s="1"/>
      <c r="E4485" s="1"/>
      <c r="F4485" s="1"/>
      <c r="G4485" s="1"/>
      <c r="H4485" s="1"/>
      <c r="I4485" s="1"/>
      <c r="J4485" s="1"/>
      <c r="K4485" s="1"/>
      <c r="L4485" s="1"/>
      <c r="M4485" s="1"/>
      <c r="N4485" s="1"/>
      <c r="O4485" s="1"/>
      <c r="P4485" s="1"/>
      <c r="Q4485" s="1"/>
      <c r="R4485" s="1"/>
      <c r="S4485" s="1"/>
      <c r="T4485" s="1"/>
      <c r="U4485" s="1"/>
      <c r="V4485" s="1"/>
      <c r="W4485" s="1"/>
      <c r="X4485" s="1"/>
      <c r="Y4485" s="1"/>
      <c r="Z4485" s="1"/>
      <c r="AA4485" s="1"/>
      <c r="AB4485" s="1"/>
      <c r="AC4485" s="1"/>
      <c r="AD4485" s="1"/>
      <c r="AE4485" s="1"/>
      <c r="AF4485" s="1"/>
      <c r="AG4485" s="1"/>
      <c r="AH4485" s="1"/>
      <c r="AI4485" s="1"/>
      <c r="AJ4485" s="1"/>
      <c r="AK4485" s="1"/>
      <c r="AL4485" s="1"/>
      <c r="AM4485" s="1"/>
      <c r="AN4485" s="1"/>
      <c r="AO4485" s="1"/>
      <c r="AP4485" s="1"/>
      <c r="AQ4485" s="1"/>
      <c r="AR4485" s="1"/>
    </row>
    <row r="4486" ht="12.0" customHeight="1">
      <c r="A4486" s="1"/>
      <c r="B4486" s="1"/>
      <c r="C4486" s="1"/>
      <c r="D4486" s="1"/>
      <c r="E4486" s="1"/>
      <c r="F4486" s="1"/>
      <c r="G4486" s="1"/>
      <c r="H4486" s="1"/>
      <c r="I4486" s="1"/>
      <c r="J4486" s="1"/>
      <c r="K4486" s="1"/>
      <c r="L4486" s="1"/>
      <c r="M4486" s="1"/>
      <c r="N4486" s="1"/>
      <c r="O4486" s="1"/>
      <c r="P4486" s="1"/>
      <c r="Q4486" s="1"/>
      <c r="R4486" s="1"/>
      <c r="S4486" s="1"/>
      <c r="T4486" s="1"/>
      <c r="U4486" s="1"/>
      <c r="V4486" s="1"/>
      <c r="W4486" s="1"/>
      <c r="X4486" s="1"/>
      <c r="Y4486" s="1"/>
      <c r="Z4486" s="1"/>
      <c r="AA4486" s="1"/>
      <c r="AB4486" s="1"/>
      <c r="AC4486" s="1"/>
      <c r="AD4486" s="1"/>
      <c r="AE4486" s="1"/>
      <c r="AF4486" s="1"/>
      <c r="AG4486" s="1"/>
      <c r="AH4486" s="1"/>
      <c r="AI4486" s="1"/>
      <c r="AJ4486" s="1"/>
      <c r="AK4486" s="1"/>
      <c r="AL4486" s="1"/>
      <c r="AM4486" s="1"/>
      <c r="AN4486" s="1"/>
      <c r="AO4486" s="1"/>
      <c r="AP4486" s="1"/>
      <c r="AQ4486" s="1"/>
      <c r="AR4486" s="1"/>
    </row>
    <row r="4487" ht="12.0" customHeight="1">
      <c r="A4487" s="1"/>
      <c r="B4487" s="1"/>
      <c r="C4487" s="1"/>
      <c r="D4487" s="1"/>
      <c r="E4487" s="1"/>
      <c r="F4487" s="1"/>
      <c r="G4487" s="1"/>
      <c r="H4487" s="1"/>
      <c r="I4487" s="1"/>
      <c r="J4487" s="1"/>
      <c r="K4487" s="1"/>
      <c r="L4487" s="1"/>
      <c r="M4487" s="1"/>
      <c r="N4487" s="1"/>
      <c r="O4487" s="1"/>
      <c r="P4487" s="1"/>
      <c r="Q4487" s="1"/>
      <c r="R4487" s="1"/>
      <c r="S4487" s="1"/>
      <c r="T4487" s="1"/>
      <c r="U4487" s="1"/>
      <c r="V4487" s="1"/>
      <c r="W4487" s="1"/>
      <c r="X4487" s="1"/>
      <c r="Y4487" s="1"/>
      <c r="Z4487" s="1"/>
      <c r="AA4487" s="1"/>
      <c r="AB4487" s="1"/>
      <c r="AC4487" s="1"/>
      <c r="AD4487" s="1"/>
      <c r="AE4487" s="1"/>
      <c r="AF4487" s="1"/>
      <c r="AG4487" s="1"/>
      <c r="AH4487" s="1"/>
      <c r="AI4487" s="1"/>
      <c r="AJ4487" s="1"/>
      <c r="AK4487" s="1"/>
      <c r="AL4487" s="1"/>
      <c r="AM4487" s="1"/>
      <c r="AN4487" s="1"/>
      <c r="AO4487" s="1"/>
      <c r="AP4487" s="1"/>
      <c r="AQ4487" s="1"/>
      <c r="AR4487" s="1"/>
    </row>
    <row r="4488" ht="12.0" customHeight="1">
      <c r="A4488" s="1"/>
      <c r="B4488" s="1"/>
      <c r="C4488" s="1"/>
      <c r="D4488" s="1"/>
      <c r="E4488" s="1"/>
      <c r="F4488" s="1"/>
      <c r="G4488" s="1"/>
      <c r="H4488" s="1"/>
      <c r="I4488" s="1"/>
      <c r="J4488" s="1"/>
      <c r="K4488" s="1"/>
      <c r="L4488" s="1"/>
      <c r="M4488" s="1"/>
      <c r="N4488" s="1"/>
      <c r="O4488" s="1"/>
      <c r="P4488" s="1"/>
      <c r="Q4488" s="1"/>
      <c r="R4488" s="1"/>
      <c r="S4488" s="1"/>
      <c r="T4488" s="1"/>
      <c r="U4488" s="1"/>
      <c r="V4488" s="1"/>
      <c r="W4488" s="1"/>
      <c r="X4488" s="1"/>
      <c r="Y4488" s="1"/>
      <c r="Z4488" s="1"/>
      <c r="AA4488" s="1"/>
      <c r="AB4488" s="1"/>
      <c r="AC4488" s="1"/>
      <c r="AD4488" s="1"/>
      <c r="AE4488" s="1"/>
      <c r="AF4488" s="1"/>
      <c r="AG4488" s="1"/>
      <c r="AH4488" s="1"/>
      <c r="AI4488" s="1"/>
      <c r="AJ4488" s="1"/>
      <c r="AK4488" s="1"/>
      <c r="AL4488" s="1"/>
      <c r="AM4488" s="1"/>
      <c r="AN4488" s="1"/>
      <c r="AO4488" s="1"/>
      <c r="AP4488" s="1"/>
      <c r="AQ4488" s="1"/>
      <c r="AR4488" s="1"/>
    </row>
    <row r="4489" ht="12.0" customHeight="1">
      <c r="A4489" s="1"/>
      <c r="B4489" s="1"/>
      <c r="C4489" s="1"/>
      <c r="D4489" s="1"/>
      <c r="E4489" s="1"/>
      <c r="F4489" s="1"/>
      <c r="G4489" s="1"/>
      <c r="H4489" s="1"/>
      <c r="I4489" s="1"/>
      <c r="J4489" s="1"/>
      <c r="K4489" s="1"/>
      <c r="L4489" s="1"/>
      <c r="M4489" s="1"/>
      <c r="N4489" s="1"/>
      <c r="O4489" s="1"/>
      <c r="P4489" s="1"/>
      <c r="Q4489" s="1"/>
      <c r="R4489" s="1"/>
      <c r="S4489" s="1"/>
      <c r="T4489" s="1"/>
      <c r="U4489" s="1"/>
      <c r="V4489" s="1"/>
      <c r="W4489" s="1"/>
      <c r="X4489" s="1"/>
      <c r="Y4489" s="1"/>
      <c r="Z4489" s="1"/>
      <c r="AA4489" s="1"/>
      <c r="AB4489" s="1"/>
      <c r="AC4489" s="1"/>
      <c r="AD4489" s="1"/>
      <c r="AE4489" s="1"/>
      <c r="AF4489" s="1"/>
      <c r="AG4489" s="1"/>
      <c r="AH4489" s="1"/>
      <c r="AI4489" s="1"/>
      <c r="AJ4489" s="1"/>
      <c r="AK4489" s="1"/>
      <c r="AL4489" s="1"/>
      <c r="AM4489" s="1"/>
      <c r="AN4489" s="1"/>
      <c r="AO4489" s="1"/>
      <c r="AP4489" s="1"/>
      <c r="AQ4489" s="1"/>
      <c r="AR4489" s="1"/>
    </row>
    <row r="4490" ht="12.0" customHeight="1">
      <c r="A4490" s="1"/>
      <c r="B4490" s="1"/>
      <c r="C4490" s="1"/>
      <c r="D4490" s="1"/>
      <c r="E4490" s="1"/>
      <c r="F4490" s="1"/>
      <c r="G4490" s="1"/>
      <c r="H4490" s="1"/>
      <c r="I4490" s="1"/>
      <c r="J4490" s="1"/>
      <c r="K4490" s="1"/>
      <c r="L4490" s="1"/>
      <c r="M4490" s="1"/>
      <c r="N4490" s="1"/>
      <c r="O4490" s="1"/>
      <c r="P4490" s="1"/>
      <c r="Q4490" s="1"/>
      <c r="R4490" s="1"/>
      <c r="S4490" s="1"/>
      <c r="T4490" s="1"/>
      <c r="U4490" s="1"/>
      <c r="V4490" s="1"/>
      <c r="W4490" s="1"/>
      <c r="X4490" s="1"/>
      <c r="Y4490" s="1"/>
      <c r="Z4490" s="1"/>
      <c r="AA4490" s="1"/>
      <c r="AB4490" s="1"/>
      <c r="AC4490" s="1"/>
      <c r="AD4490" s="1"/>
      <c r="AE4490" s="1"/>
      <c r="AF4490" s="1"/>
      <c r="AG4490" s="1"/>
      <c r="AH4490" s="1"/>
      <c r="AI4490" s="1"/>
      <c r="AJ4490" s="1"/>
      <c r="AK4490" s="1"/>
      <c r="AL4490" s="1"/>
      <c r="AM4490" s="1"/>
      <c r="AN4490" s="1"/>
      <c r="AO4490" s="1"/>
      <c r="AP4490" s="1"/>
      <c r="AQ4490" s="1"/>
      <c r="AR4490" s="1"/>
    </row>
    <row r="4491" ht="12.0" customHeight="1">
      <c r="A4491" s="1"/>
      <c r="B4491" s="1"/>
      <c r="C4491" s="1"/>
      <c r="D4491" s="1"/>
      <c r="E4491" s="1"/>
      <c r="F4491" s="1"/>
      <c r="G4491" s="1"/>
      <c r="H4491" s="1"/>
      <c r="I4491" s="1"/>
      <c r="J4491" s="1"/>
      <c r="K4491" s="1"/>
      <c r="L4491" s="1"/>
      <c r="M4491" s="1"/>
      <c r="N4491" s="1"/>
      <c r="O4491" s="1"/>
      <c r="P4491" s="1"/>
      <c r="Q4491" s="1"/>
      <c r="R4491" s="1"/>
      <c r="S4491" s="1"/>
      <c r="T4491" s="1"/>
      <c r="U4491" s="1"/>
      <c r="V4491" s="1"/>
      <c r="W4491" s="1"/>
      <c r="X4491" s="1"/>
      <c r="Y4491" s="1"/>
      <c r="Z4491" s="1"/>
      <c r="AA4491" s="1"/>
      <c r="AB4491" s="1"/>
      <c r="AC4491" s="1"/>
      <c r="AD4491" s="1"/>
      <c r="AE4491" s="1"/>
      <c r="AF4491" s="1"/>
      <c r="AG4491" s="1"/>
      <c r="AH4491" s="1"/>
      <c r="AI4491" s="1"/>
      <c r="AJ4491" s="1"/>
      <c r="AK4491" s="1"/>
      <c r="AL4491" s="1"/>
      <c r="AM4491" s="1"/>
      <c r="AN4491" s="1"/>
      <c r="AO4491" s="1"/>
      <c r="AP4491" s="1"/>
      <c r="AQ4491" s="1"/>
      <c r="AR4491" s="1"/>
    </row>
    <row r="4492" ht="12.0" customHeight="1">
      <c r="A4492" s="1"/>
      <c r="B4492" s="1"/>
      <c r="C4492" s="1"/>
      <c r="D4492" s="1"/>
      <c r="E4492" s="1"/>
      <c r="F4492" s="1"/>
      <c r="G4492" s="1"/>
      <c r="H4492" s="1"/>
      <c r="I4492" s="1"/>
      <c r="J4492" s="1"/>
      <c r="K4492" s="1"/>
      <c r="L4492" s="1"/>
      <c r="M4492" s="1"/>
      <c r="N4492" s="1"/>
      <c r="O4492" s="1"/>
      <c r="P4492" s="1"/>
      <c r="Q4492" s="1"/>
      <c r="R4492" s="1"/>
      <c r="S4492" s="1"/>
      <c r="T4492" s="1"/>
      <c r="U4492" s="1"/>
      <c r="V4492" s="1"/>
      <c r="W4492" s="1"/>
      <c r="X4492" s="1"/>
      <c r="Y4492" s="1"/>
      <c r="Z4492" s="1"/>
      <c r="AA4492" s="1"/>
      <c r="AB4492" s="1"/>
      <c r="AC4492" s="1"/>
      <c r="AD4492" s="1"/>
      <c r="AE4492" s="1"/>
      <c r="AF4492" s="1"/>
      <c r="AG4492" s="1"/>
      <c r="AH4492" s="1"/>
      <c r="AI4492" s="1"/>
      <c r="AJ4492" s="1"/>
      <c r="AK4492" s="1"/>
      <c r="AL4492" s="1"/>
      <c r="AM4492" s="1"/>
      <c r="AN4492" s="1"/>
      <c r="AO4492" s="1"/>
      <c r="AP4492" s="1"/>
      <c r="AQ4492" s="1"/>
      <c r="AR4492" s="1"/>
    </row>
    <row r="4493" ht="12.0" customHeight="1">
      <c r="A4493" s="1"/>
      <c r="B4493" s="1"/>
      <c r="C4493" s="1"/>
      <c r="D4493" s="1"/>
      <c r="E4493" s="1"/>
      <c r="F4493" s="1"/>
      <c r="G4493" s="1"/>
      <c r="H4493" s="1"/>
      <c r="I4493" s="1"/>
      <c r="J4493" s="1"/>
      <c r="K4493" s="1"/>
      <c r="L4493" s="1"/>
      <c r="M4493" s="1"/>
      <c r="N4493" s="1"/>
      <c r="O4493" s="1"/>
      <c r="P4493" s="1"/>
      <c r="Q4493" s="1"/>
      <c r="R4493" s="1"/>
      <c r="S4493" s="1"/>
      <c r="T4493" s="1"/>
      <c r="U4493" s="1"/>
      <c r="V4493" s="1"/>
      <c r="W4493" s="1"/>
      <c r="X4493" s="1"/>
      <c r="Y4493" s="1"/>
      <c r="Z4493" s="1"/>
      <c r="AA4493" s="1"/>
      <c r="AB4493" s="1"/>
      <c r="AC4493" s="1"/>
      <c r="AD4493" s="1"/>
      <c r="AE4493" s="1"/>
      <c r="AF4493" s="1"/>
      <c r="AG4493" s="1"/>
      <c r="AH4493" s="1"/>
      <c r="AI4493" s="1"/>
      <c r="AJ4493" s="1"/>
      <c r="AK4493" s="1"/>
      <c r="AL4493" s="1"/>
      <c r="AM4493" s="1"/>
      <c r="AN4493" s="1"/>
      <c r="AO4493" s="1"/>
      <c r="AP4493" s="1"/>
      <c r="AQ4493" s="1"/>
      <c r="AR4493" s="1"/>
    </row>
    <row r="4494" ht="12.0" customHeight="1">
      <c r="A4494" s="1"/>
      <c r="B4494" s="1"/>
      <c r="C4494" s="1"/>
      <c r="D4494" s="1"/>
      <c r="E4494" s="1"/>
      <c r="F4494" s="1"/>
      <c r="G4494" s="1"/>
      <c r="H4494" s="1"/>
      <c r="I4494" s="1"/>
      <c r="J4494" s="1"/>
      <c r="K4494" s="1"/>
      <c r="L4494" s="1"/>
      <c r="M4494" s="1"/>
      <c r="N4494" s="1"/>
      <c r="O4494" s="1"/>
      <c r="P4494" s="1"/>
      <c r="Q4494" s="1"/>
      <c r="R4494" s="1"/>
      <c r="S4494" s="1"/>
      <c r="T4494" s="1"/>
      <c r="U4494" s="1"/>
      <c r="V4494" s="1"/>
      <c r="W4494" s="1"/>
      <c r="X4494" s="1"/>
      <c r="Y4494" s="1"/>
      <c r="Z4494" s="1"/>
      <c r="AA4494" s="1"/>
      <c r="AB4494" s="1"/>
      <c r="AC4494" s="1"/>
      <c r="AD4494" s="1"/>
      <c r="AE4494" s="1"/>
      <c r="AF4494" s="1"/>
      <c r="AG4494" s="1"/>
      <c r="AH4494" s="1"/>
      <c r="AI4494" s="1"/>
      <c r="AJ4494" s="1"/>
      <c r="AK4494" s="1"/>
      <c r="AL4494" s="1"/>
      <c r="AM4494" s="1"/>
      <c r="AN4494" s="1"/>
      <c r="AO4494" s="1"/>
      <c r="AP4494" s="1"/>
      <c r="AQ4494" s="1"/>
      <c r="AR4494" s="1"/>
    </row>
    <row r="4495" ht="12.0" customHeight="1">
      <c r="A4495" s="1"/>
      <c r="B4495" s="1"/>
      <c r="C4495" s="1"/>
      <c r="D4495" s="1"/>
      <c r="E4495" s="1"/>
      <c r="F4495" s="1"/>
      <c r="G4495" s="1"/>
      <c r="H4495" s="1"/>
      <c r="I4495" s="1"/>
      <c r="J4495" s="1"/>
      <c r="K4495" s="1"/>
      <c r="L4495" s="1"/>
      <c r="M4495" s="1"/>
      <c r="N4495" s="1"/>
      <c r="O4495" s="1"/>
      <c r="P4495" s="1"/>
      <c r="Q4495" s="1"/>
      <c r="R4495" s="1"/>
      <c r="S4495" s="1"/>
      <c r="T4495" s="1"/>
      <c r="U4495" s="1"/>
      <c r="V4495" s="1"/>
      <c r="W4495" s="1"/>
      <c r="X4495" s="1"/>
      <c r="Y4495" s="1"/>
      <c r="Z4495" s="1"/>
      <c r="AA4495" s="1"/>
      <c r="AB4495" s="1"/>
      <c r="AC4495" s="1"/>
      <c r="AD4495" s="1"/>
      <c r="AE4495" s="1"/>
      <c r="AF4495" s="1"/>
      <c r="AG4495" s="1"/>
      <c r="AH4495" s="1"/>
      <c r="AI4495" s="1"/>
      <c r="AJ4495" s="1"/>
      <c r="AK4495" s="1"/>
      <c r="AL4495" s="1"/>
      <c r="AM4495" s="1"/>
      <c r="AN4495" s="1"/>
      <c r="AO4495" s="1"/>
      <c r="AP4495" s="1"/>
      <c r="AQ4495" s="1"/>
      <c r="AR4495" s="1"/>
    </row>
    <row r="4496" ht="12.0" customHeight="1">
      <c r="A4496" s="1"/>
      <c r="B4496" s="1"/>
      <c r="C4496" s="1"/>
      <c r="D4496" s="1"/>
      <c r="E4496" s="1"/>
      <c r="F4496" s="1"/>
      <c r="G4496" s="1"/>
      <c r="H4496" s="1"/>
      <c r="I4496" s="1"/>
      <c r="J4496" s="1"/>
      <c r="K4496" s="1"/>
      <c r="L4496" s="1"/>
      <c r="M4496" s="1"/>
      <c r="N4496" s="1"/>
      <c r="O4496" s="1"/>
      <c r="P4496" s="1"/>
      <c r="Q4496" s="1"/>
      <c r="R4496" s="1"/>
      <c r="S4496" s="1"/>
      <c r="T4496" s="1"/>
      <c r="U4496" s="1"/>
      <c r="V4496" s="1"/>
      <c r="W4496" s="1"/>
      <c r="X4496" s="1"/>
      <c r="Y4496" s="1"/>
      <c r="Z4496" s="1"/>
      <c r="AA4496" s="1"/>
      <c r="AB4496" s="1"/>
      <c r="AC4496" s="1"/>
      <c r="AD4496" s="1"/>
      <c r="AE4496" s="1"/>
      <c r="AF4496" s="1"/>
      <c r="AG4496" s="1"/>
      <c r="AH4496" s="1"/>
      <c r="AI4496" s="1"/>
      <c r="AJ4496" s="1"/>
      <c r="AK4496" s="1"/>
      <c r="AL4496" s="1"/>
      <c r="AM4496" s="1"/>
      <c r="AN4496" s="1"/>
      <c r="AO4496" s="1"/>
      <c r="AP4496" s="1"/>
      <c r="AQ4496" s="1"/>
      <c r="AR4496" s="1"/>
    </row>
    <row r="4497" ht="12.0" customHeight="1">
      <c r="A4497" s="1"/>
      <c r="B4497" s="1"/>
      <c r="C4497" s="1"/>
      <c r="D4497" s="1"/>
      <c r="E4497" s="1"/>
      <c r="F4497" s="1"/>
      <c r="G4497" s="1"/>
      <c r="H4497" s="1"/>
      <c r="I4497" s="1"/>
      <c r="J4497" s="1"/>
      <c r="K4497" s="1"/>
      <c r="L4497" s="1"/>
      <c r="M4497" s="1"/>
      <c r="N4497" s="1"/>
      <c r="O4497" s="1"/>
      <c r="P4497" s="1"/>
      <c r="Q4497" s="1"/>
      <c r="R4497" s="1"/>
      <c r="S4497" s="1"/>
      <c r="T4497" s="1"/>
      <c r="U4497" s="1"/>
      <c r="V4497" s="1"/>
      <c r="W4497" s="1"/>
      <c r="X4497" s="1"/>
      <c r="Y4497" s="1"/>
      <c r="Z4497" s="1"/>
      <c r="AA4497" s="1"/>
      <c r="AB4497" s="1"/>
      <c r="AC4497" s="1"/>
      <c r="AD4497" s="1"/>
      <c r="AE4497" s="1"/>
      <c r="AF4497" s="1"/>
      <c r="AG4497" s="1"/>
      <c r="AH4497" s="1"/>
      <c r="AI4497" s="1"/>
      <c r="AJ4497" s="1"/>
      <c r="AK4497" s="1"/>
      <c r="AL4497" s="1"/>
      <c r="AM4497" s="1"/>
      <c r="AN4497" s="1"/>
      <c r="AO4497" s="1"/>
      <c r="AP4497" s="1"/>
      <c r="AQ4497" s="1"/>
      <c r="AR4497" s="1"/>
    </row>
    <row r="4498" ht="12.0" customHeight="1">
      <c r="A4498" s="1"/>
      <c r="B4498" s="1"/>
      <c r="C4498" s="1"/>
      <c r="D4498" s="1"/>
      <c r="E4498" s="1"/>
      <c r="F4498" s="1"/>
      <c r="G4498" s="1"/>
      <c r="H4498" s="1"/>
      <c r="I4498" s="1"/>
      <c r="J4498" s="1"/>
      <c r="K4498" s="1"/>
      <c r="L4498" s="1"/>
      <c r="M4498" s="1"/>
      <c r="N4498" s="1"/>
      <c r="O4498" s="1"/>
      <c r="P4498" s="1"/>
      <c r="Q4498" s="1"/>
      <c r="R4498" s="1"/>
      <c r="S4498" s="1"/>
      <c r="T4498" s="1"/>
      <c r="U4498" s="1"/>
      <c r="V4498" s="1"/>
      <c r="W4498" s="1"/>
      <c r="X4498" s="1"/>
      <c r="Y4498" s="1"/>
      <c r="Z4498" s="1"/>
      <c r="AA4498" s="1"/>
      <c r="AB4498" s="1"/>
      <c r="AC4498" s="1"/>
      <c r="AD4498" s="1"/>
      <c r="AE4498" s="1"/>
      <c r="AF4498" s="1"/>
      <c r="AG4498" s="1"/>
      <c r="AH4498" s="1"/>
      <c r="AI4498" s="1"/>
      <c r="AJ4498" s="1"/>
      <c r="AK4498" s="1"/>
      <c r="AL4498" s="1"/>
      <c r="AM4498" s="1"/>
      <c r="AN4498" s="1"/>
      <c r="AO4498" s="1"/>
      <c r="AP4498" s="1"/>
      <c r="AQ4498" s="1"/>
      <c r="AR4498" s="1"/>
    </row>
    <row r="4499" ht="12.0" customHeight="1">
      <c r="A4499" s="1"/>
      <c r="B4499" s="1"/>
      <c r="C4499" s="1"/>
      <c r="D4499" s="1"/>
      <c r="E4499" s="1"/>
      <c r="F4499" s="1"/>
      <c r="G4499" s="1"/>
      <c r="H4499" s="1"/>
      <c r="I4499" s="1"/>
      <c r="J4499" s="1"/>
      <c r="K4499" s="1"/>
      <c r="L4499" s="1"/>
      <c r="M4499" s="1"/>
      <c r="N4499" s="1"/>
      <c r="O4499" s="1"/>
      <c r="P4499" s="1"/>
      <c r="Q4499" s="1"/>
      <c r="R4499" s="1"/>
      <c r="S4499" s="1"/>
      <c r="T4499" s="1"/>
      <c r="U4499" s="1"/>
      <c r="V4499" s="1"/>
      <c r="W4499" s="1"/>
      <c r="X4499" s="1"/>
      <c r="Y4499" s="1"/>
      <c r="Z4499" s="1"/>
      <c r="AA4499" s="1"/>
      <c r="AB4499" s="1"/>
      <c r="AC4499" s="1"/>
      <c r="AD4499" s="1"/>
      <c r="AE4499" s="1"/>
      <c r="AF4499" s="1"/>
      <c r="AG4499" s="1"/>
      <c r="AH4499" s="1"/>
      <c r="AI4499" s="1"/>
      <c r="AJ4499" s="1"/>
      <c r="AK4499" s="1"/>
      <c r="AL4499" s="1"/>
      <c r="AM4499" s="1"/>
      <c r="AN4499" s="1"/>
      <c r="AO4499" s="1"/>
      <c r="AP4499" s="1"/>
      <c r="AQ4499" s="1"/>
      <c r="AR4499" s="1"/>
    </row>
    <row r="4500" ht="12.0" customHeight="1">
      <c r="A4500" s="1"/>
      <c r="B4500" s="1"/>
      <c r="C4500" s="1"/>
      <c r="D4500" s="1"/>
      <c r="E4500" s="1"/>
      <c r="F4500" s="1"/>
      <c r="G4500" s="1"/>
      <c r="H4500" s="1"/>
      <c r="I4500" s="1"/>
      <c r="J4500" s="1"/>
      <c r="K4500" s="1"/>
      <c r="L4500" s="1"/>
      <c r="M4500" s="1"/>
      <c r="N4500" s="1"/>
      <c r="O4500" s="1"/>
      <c r="P4500" s="1"/>
      <c r="Q4500" s="1"/>
      <c r="R4500" s="1"/>
      <c r="S4500" s="1"/>
      <c r="T4500" s="1"/>
      <c r="U4500" s="1"/>
      <c r="V4500" s="1"/>
      <c r="W4500" s="1"/>
      <c r="X4500" s="1"/>
      <c r="Y4500" s="1"/>
      <c r="Z4500" s="1"/>
      <c r="AA4500" s="1"/>
      <c r="AB4500" s="1"/>
      <c r="AC4500" s="1"/>
      <c r="AD4500" s="1"/>
      <c r="AE4500" s="1"/>
      <c r="AF4500" s="1"/>
      <c r="AG4500" s="1"/>
      <c r="AH4500" s="1"/>
      <c r="AI4500" s="1"/>
      <c r="AJ4500" s="1"/>
      <c r="AK4500" s="1"/>
      <c r="AL4500" s="1"/>
      <c r="AM4500" s="1"/>
      <c r="AN4500" s="1"/>
      <c r="AO4500" s="1"/>
      <c r="AP4500" s="1"/>
      <c r="AQ4500" s="1"/>
      <c r="AR4500" s="1"/>
    </row>
    <row r="4501" ht="12.0" customHeight="1">
      <c r="A4501" s="1"/>
      <c r="B4501" s="1"/>
      <c r="C4501" s="1"/>
      <c r="D4501" s="1"/>
      <c r="E4501" s="1"/>
      <c r="F4501" s="1"/>
      <c r="G4501" s="1"/>
      <c r="H4501" s="1"/>
      <c r="I4501" s="1"/>
      <c r="J4501" s="1"/>
      <c r="K4501" s="1"/>
      <c r="L4501" s="1"/>
      <c r="M4501" s="1"/>
      <c r="N4501" s="1"/>
      <c r="O4501" s="1"/>
      <c r="P4501" s="1"/>
      <c r="Q4501" s="1"/>
      <c r="R4501" s="1"/>
      <c r="S4501" s="1"/>
      <c r="T4501" s="1"/>
      <c r="U4501" s="1"/>
      <c r="V4501" s="1"/>
      <c r="W4501" s="1"/>
      <c r="X4501" s="1"/>
      <c r="Y4501" s="1"/>
      <c r="Z4501" s="1"/>
      <c r="AA4501" s="1"/>
      <c r="AB4501" s="1"/>
      <c r="AC4501" s="1"/>
      <c r="AD4501" s="1"/>
      <c r="AE4501" s="1"/>
      <c r="AF4501" s="1"/>
      <c r="AG4501" s="1"/>
      <c r="AH4501" s="1"/>
      <c r="AI4501" s="1"/>
      <c r="AJ4501" s="1"/>
      <c r="AK4501" s="1"/>
      <c r="AL4501" s="1"/>
      <c r="AM4501" s="1"/>
      <c r="AN4501" s="1"/>
      <c r="AO4501" s="1"/>
      <c r="AP4501" s="1"/>
      <c r="AQ4501" s="1"/>
      <c r="AR4501" s="1"/>
    </row>
    <row r="4502" ht="12.0" customHeight="1">
      <c r="A4502" s="1"/>
      <c r="B4502" s="1"/>
      <c r="C4502" s="1"/>
      <c r="D4502" s="1"/>
      <c r="E4502" s="1"/>
      <c r="F4502" s="1"/>
      <c r="G4502" s="1"/>
      <c r="H4502" s="1"/>
      <c r="I4502" s="1"/>
      <c r="J4502" s="1"/>
      <c r="K4502" s="1"/>
      <c r="L4502" s="1"/>
      <c r="M4502" s="1"/>
      <c r="N4502" s="1"/>
      <c r="O4502" s="1"/>
      <c r="P4502" s="1"/>
      <c r="Q4502" s="1"/>
      <c r="R4502" s="1"/>
      <c r="S4502" s="1"/>
      <c r="T4502" s="1"/>
      <c r="U4502" s="1"/>
      <c r="V4502" s="1"/>
      <c r="W4502" s="1"/>
      <c r="X4502" s="1"/>
      <c r="Y4502" s="1"/>
      <c r="Z4502" s="1"/>
      <c r="AA4502" s="1"/>
      <c r="AB4502" s="1"/>
      <c r="AC4502" s="1"/>
      <c r="AD4502" s="1"/>
      <c r="AE4502" s="1"/>
      <c r="AF4502" s="1"/>
      <c r="AG4502" s="1"/>
      <c r="AH4502" s="1"/>
      <c r="AI4502" s="1"/>
      <c r="AJ4502" s="1"/>
      <c r="AK4502" s="1"/>
      <c r="AL4502" s="1"/>
      <c r="AM4502" s="1"/>
      <c r="AN4502" s="1"/>
      <c r="AO4502" s="1"/>
      <c r="AP4502" s="1"/>
      <c r="AQ4502" s="1"/>
      <c r="AR4502" s="1"/>
    </row>
    <row r="4503" ht="12.0" customHeight="1">
      <c r="A4503" s="1"/>
      <c r="B4503" s="1"/>
      <c r="C4503" s="1"/>
      <c r="D4503" s="1"/>
      <c r="E4503" s="1"/>
      <c r="F4503" s="1"/>
      <c r="G4503" s="1"/>
      <c r="H4503" s="1"/>
      <c r="I4503" s="1"/>
      <c r="J4503" s="1"/>
      <c r="K4503" s="1"/>
      <c r="L4503" s="1"/>
      <c r="M4503" s="1"/>
      <c r="N4503" s="1"/>
      <c r="O4503" s="1"/>
      <c r="P4503" s="1"/>
      <c r="Q4503" s="1"/>
      <c r="R4503" s="1"/>
      <c r="S4503" s="1"/>
      <c r="T4503" s="1"/>
      <c r="U4503" s="1"/>
      <c r="V4503" s="1"/>
      <c r="W4503" s="1"/>
      <c r="X4503" s="1"/>
      <c r="Y4503" s="1"/>
      <c r="Z4503" s="1"/>
      <c r="AA4503" s="1"/>
      <c r="AB4503" s="1"/>
      <c r="AC4503" s="1"/>
      <c r="AD4503" s="1"/>
      <c r="AE4503" s="1"/>
      <c r="AF4503" s="1"/>
      <c r="AG4503" s="1"/>
      <c r="AH4503" s="1"/>
      <c r="AI4503" s="1"/>
      <c r="AJ4503" s="1"/>
      <c r="AK4503" s="1"/>
      <c r="AL4503" s="1"/>
      <c r="AM4503" s="1"/>
      <c r="AN4503" s="1"/>
      <c r="AO4503" s="1"/>
      <c r="AP4503" s="1"/>
      <c r="AQ4503" s="1"/>
      <c r="AR4503" s="1"/>
    </row>
    <row r="4504" ht="12.0" customHeight="1">
      <c r="A4504" s="1"/>
      <c r="B4504" s="1"/>
      <c r="C4504" s="1"/>
      <c r="D4504" s="1"/>
      <c r="E4504" s="1"/>
      <c r="F4504" s="1"/>
      <c r="G4504" s="1"/>
      <c r="H4504" s="1"/>
      <c r="I4504" s="1"/>
      <c r="J4504" s="1"/>
      <c r="K4504" s="1"/>
      <c r="L4504" s="1"/>
      <c r="M4504" s="1"/>
      <c r="N4504" s="1"/>
      <c r="O4504" s="1"/>
      <c r="P4504" s="1"/>
      <c r="Q4504" s="1"/>
      <c r="R4504" s="1"/>
      <c r="S4504" s="1"/>
      <c r="T4504" s="1"/>
      <c r="U4504" s="1"/>
      <c r="V4504" s="1"/>
      <c r="W4504" s="1"/>
      <c r="X4504" s="1"/>
      <c r="Y4504" s="1"/>
      <c r="Z4504" s="1"/>
      <c r="AA4504" s="1"/>
      <c r="AB4504" s="1"/>
      <c r="AC4504" s="1"/>
      <c r="AD4504" s="1"/>
      <c r="AE4504" s="1"/>
      <c r="AF4504" s="1"/>
      <c r="AG4504" s="1"/>
      <c r="AH4504" s="1"/>
      <c r="AI4504" s="1"/>
      <c r="AJ4504" s="1"/>
      <c r="AK4504" s="1"/>
      <c r="AL4504" s="1"/>
      <c r="AM4504" s="1"/>
      <c r="AN4504" s="1"/>
      <c r="AO4504" s="1"/>
      <c r="AP4504" s="1"/>
      <c r="AQ4504" s="1"/>
      <c r="AR4504" s="1"/>
    </row>
    <row r="4505" ht="12.0" customHeight="1">
      <c r="A4505" s="1"/>
      <c r="B4505" s="1"/>
      <c r="C4505" s="1"/>
      <c r="D4505" s="1"/>
      <c r="E4505" s="1"/>
      <c r="F4505" s="1"/>
      <c r="G4505" s="1"/>
      <c r="H4505" s="1"/>
      <c r="I4505" s="1"/>
      <c r="J4505" s="1"/>
      <c r="K4505" s="1"/>
      <c r="L4505" s="1"/>
      <c r="M4505" s="1"/>
      <c r="N4505" s="1"/>
      <c r="O4505" s="1"/>
      <c r="P4505" s="1"/>
      <c r="Q4505" s="1"/>
      <c r="R4505" s="1"/>
      <c r="S4505" s="1"/>
      <c r="T4505" s="1"/>
      <c r="U4505" s="1"/>
      <c r="V4505" s="1"/>
      <c r="W4505" s="1"/>
      <c r="X4505" s="1"/>
      <c r="Y4505" s="1"/>
      <c r="Z4505" s="1"/>
      <c r="AA4505" s="1"/>
      <c r="AB4505" s="1"/>
      <c r="AC4505" s="1"/>
      <c r="AD4505" s="1"/>
      <c r="AE4505" s="1"/>
      <c r="AF4505" s="1"/>
      <c r="AG4505" s="1"/>
      <c r="AH4505" s="1"/>
      <c r="AI4505" s="1"/>
      <c r="AJ4505" s="1"/>
      <c r="AK4505" s="1"/>
      <c r="AL4505" s="1"/>
      <c r="AM4505" s="1"/>
      <c r="AN4505" s="1"/>
      <c r="AO4505" s="1"/>
      <c r="AP4505" s="1"/>
      <c r="AQ4505" s="1"/>
      <c r="AR4505" s="1"/>
    </row>
    <row r="4506" ht="12.0" customHeight="1">
      <c r="A4506" s="1"/>
      <c r="B4506" s="1"/>
      <c r="C4506" s="1"/>
      <c r="D4506" s="1"/>
      <c r="E4506" s="1"/>
      <c r="F4506" s="1"/>
      <c r="G4506" s="1"/>
      <c r="H4506" s="1"/>
      <c r="I4506" s="1"/>
      <c r="J4506" s="1"/>
      <c r="K4506" s="1"/>
      <c r="L4506" s="1"/>
      <c r="M4506" s="1"/>
      <c r="N4506" s="1"/>
      <c r="O4506" s="1"/>
      <c r="P4506" s="1"/>
      <c r="Q4506" s="1"/>
      <c r="R4506" s="1"/>
      <c r="S4506" s="1"/>
      <c r="T4506" s="1"/>
      <c r="U4506" s="1"/>
      <c r="V4506" s="1"/>
      <c r="W4506" s="1"/>
      <c r="X4506" s="1"/>
      <c r="Y4506" s="1"/>
      <c r="Z4506" s="1"/>
      <c r="AA4506" s="1"/>
      <c r="AB4506" s="1"/>
      <c r="AC4506" s="1"/>
      <c r="AD4506" s="1"/>
      <c r="AE4506" s="1"/>
      <c r="AF4506" s="1"/>
      <c r="AG4506" s="1"/>
      <c r="AH4506" s="1"/>
      <c r="AI4506" s="1"/>
      <c r="AJ4506" s="1"/>
      <c r="AK4506" s="1"/>
      <c r="AL4506" s="1"/>
      <c r="AM4506" s="1"/>
      <c r="AN4506" s="1"/>
      <c r="AO4506" s="1"/>
      <c r="AP4506" s="1"/>
      <c r="AQ4506" s="1"/>
      <c r="AR4506" s="1"/>
    </row>
    <row r="4507" ht="12.0" customHeight="1">
      <c r="A4507" s="1"/>
      <c r="B4507" s="1"/>
      <c r="C4507" s="1"/>
      <c r="D4507" s="1"/>
      <c r="E4507" s="1"/>
      <c r="F4507" s="1"/>
      <c r="G4507" s="1"/>
      <c r="H4507" s="1"/>
      <c r="I4507" s="1"/>
      <c r="J4507" s="1"/>
      <c r="K4507" s="1"/>
      <c r="L4507" s="1"/>
      <c r="M4507" s="1"/>
      <c r="N4507" s="1"/>
      <c r="O4507" s="1"/>
      <c r="P4507" s="1"/>
      <c r="Q4507" s="1"/>
      <c r="R4507" s="1"/>
      <c r="S4507" s="1"/>
      <c r="T4507" s="1"/>
      <c r="U4507" s="1"/>
      <c r="V4507" s="1"/>
      <c r="W4507" s="1"/>
      <c r="X4507" s="1"/>
      <c r="Y4507" s="1"/>
      <c r="Z4507" s="1"/>
      <c r="AA4507" s="1"/>
      <c r="AB4507" s="1"/>
      <c r="AC4507" s="1"/>
      <c r="AD4507" s="1"/>
      <c r="AE4507" s="1"/>
      <c r="AF4507" s="1"/>
      <c r="AG4507" s="1"/>
      <c r="AH4507" s="1"/>
      <c r="AI4507" s="1"/>
      <c r="AJ4507" s="1"/>
      <c r="AK4507" s="1"/>
      <c r="AL4507" s="1"/>
      <c r="AM4507" s="1"/>
      <c r="AN4507" s="1"/>
      <c r="AO4507" s="1"/>
      <c r="AP4507" s="1"/>
      <c r="AQ4507" s="1"/>
      <c r="AR4507" s="1"/>
    </row>
    <row r="4508" ht="12.0" customHeight="1">
      <c r="A4508" s="1"/>
      <c r="B4508" s="1"/>
      <c r="C4508" s="1"/>
      <c r="D4508" s="1"/>
      <c r="E4508" s="1"/>
      <c r="F4508" s="1"/>
      <c r="G4508" s="1"/>
      <c r="H4508" s="1"/>
      <c r="I4508" s="1"/>
      <c r="J4508" s="1"/>
      <c r="K4508" s="1"/>
      <c r="L4508" s="1"/>
      <c r="M4508" s="1"/>
      <c r="N4508" s="1"/>
      <c r="O4508" s="1"/>
      <c r="P4508" s="1"/>
      <c r="Q4508" s="1"/>
      <c r="R4508" s="1"/>
      <c r="S4508" s="1"/>
      <c r="T4508" s="1"/>
      <c r="U4508" s="1"/>
      <c r="V4508" s="1"/>
      <c r="W4508" s="1"/>
      <c r="X4508" s="1"/>
      <c r="Y4508" s="1"/>
      <c r="Z4508" s="1"/>
      <c r="AA4508" s="1"/>
      <c r="AB4508" s="1"/>
      <c r="AC4508" s="1"/>
      <c r="AD4508" s="1"/>
      <c r="AE4508" s="1"/>
      <c r="AF4508" s="1"/>
      <c r="AG4508" s="1"/>
      <c r="AH4508" s="1"/>
      <c r="AI4508" s="1"/>
      <c r="AJ4508" s="1"/>
      <c r="AK4508" s="1"/>
      <c r="AL4508" s="1"/>
      <c r="AM4508" s="1"/>
      <c r="AN4508" s="1"/>
      <c r="AO4508" s="1"/>
      <c r="AP4508" s="1"/>
      <c r="AQ4508" s="1"/>
      <c r="AR4508" s="1"/>
    </row>
    <row r="4509" ht="12.0" customHeight="1">
      <c r="A4509" s="1"/>
      <c r="B4509" s="1"/>
      <c r="C4509" s="1"/>
      <c r="D4509" s="1"/>
      <c r="E4509" s="1"/>
      <c r="F4509" s="1"/>
      <c r="G4509" s="1"/>
      <c r="H4509" s="1"/>
      <c r="I4509" s="1"/>
      <c r="J4509" s="1"/>
      <c r="K4509" s="1"/>
      <c r="L4509" s="1"/>
      <c r="M4509" s="1"/>
      <c r="N4509" s="1"/>
      <c r="O4509" s="1"/>
      <c r="P4509" s="1"/>
      <c r="Q4509" s="1"/>
      <c r="R4509" s="1"/>
      <c r="S4509" s="1"/>
      <c r="T4509" s="1"/>
      <c r="U4509" s="1"/>
      <c r="V4509" s="1"/>
      <c r="W4509" s="1"/>
      <c r="X4509" s="1"/>
      <c r="Y4509" s="1"/>
      <c r="Z4509" s="1"/>
      <c r="AA4509" s="1"/>
      <c r="AB4509" s="1"/>
      <c r="AC4509" s="1"/>
      <c r="AD4509" s="1"/>
      <c r="AE4509" s="1"/>
      <c r="AF4509" s="1"/>
      <c r="AG4509" s="1"/>
      <c r="AH4509" s="1"/>
      <c r="AI4509" s="1"/>
      <c r="AJ4509" s="1"/>
      <c r="AK4509" s="1"/>
      <c r="AL4509" s="1"/>
      <c r="AM4509" s="1"/>
      <c r="AN4509" s="1"/>
      <c r="AO4509" s="1"/>
      <c r="AP4509" s="1"/>
      <c r="AQ4509" s="1"/>
      <c r="AR4509" s="1"/>
    </row>
    <row r="4510" ht="12.0" customHeight="1">
      <c r="A4510" s="1"/>
      <c r="B4510" s="1"/>
      <c r="C4510" s="1"/>
      <c r="D4510" s="1"/>
      <c r="E4510" s="1"/>
      <c r="F4510" s="1"/>
      <c r="G4510" s="1"/>
      <c r="H4510" s="1"/>
      <c r="I4510" s="1"/>
      <c r="J4510" s="1"/>
      <c r="K4510" s="1"/>
      <c r="L4510" s="1"/>
      <c r="M4510" s="1"/>
      <c r="N4510" s="1"/>
      <c r="O4510" s="1"/>
      <c r="P4510" s="1"/>
      <c r="Q4510" s="1"/>
      <c r="R4510" s="1"/>
      <c r="S4510" s="1"/>
      <c r="T4510" s="1"/>
      <c r="U4510" s="1"/>
      <c r="V4510" s="1"/>
      <c r="W4510" s="1"/>
      <c r="X4510" s="1"/>
      <c r="Y4510" s="1"/>
      <c r="Z4510" s="1"/>
      <c r="AA4510" s="1"/>
      <c r="AB4510" s="1"/>
      <c r="AC4510" s="1"/>
      <c r="AD4510" s="1"/>
      <c r="AE4510" s="1"/>
      <c r="AF4510" s="1"/>
      <c r="AG4510" s="1"/>
      <c r="AH4510" s="1"/>
      <c r="AI4510" s="1"/>
      <c r="AJ4510" s="1"/>
      <c r="AK4510" s="1"/>
      <c r="AL4510" s="1"/>
      <c r="AM4510" s="1"/>
      <c r="AN4510" s="1"/>
      <c r="AO4510" s="1"/>
      <c r="AP4510" s="1"/>
      <c r="AQ4510" s="1"/>
      <c r="AR4510" s="1"/>
    </row>
    <row r="4511" ht="12.0" customHeight="1">
      <c r="A4511" s="1"/>
      <c r="B4511" s="1"/>
      <c r="C4511" s="1"/>
      <c r="D4511" s="1"/>
      <c r="E4511" s="1"/>
      <c r="F4511" s="1"/>
      <c r="G4511" s="1"/>
      <c r="H4511" s="1"/>
      <c r="I4511" s="1"/>
      <c r="J4511" s="1"/>
      <c r="K4511" s="1"/>
      <c r="L4511" s="1"/>
      <c r="M4511" s="1"/>
      <c r="N4511" s="1"/>
      <c r="O4511" s="1"/>
      <c r="P4511" s="1"/>
      <c r="Q4511" s="1"/>
      <c r="R4511" s="1"/>
      <c r="S4511" s="1"/>
      <c r="T4511" s="1"/>
      <c r="U4511" s="1"/>
      <c r="V4511" s="1"/>
      <c r="W4511" s="1"/>
      <c r="X4511" s="1"/>
      <c r="Y4511" s="1"/>
      <c r="Z4511" s="1"/>
      <c r="AA4511" s="1"/>
      <c r="AB4511" s="1"/>
      <c r="AC4511" s="1"/>
      <c r="AD4511" s="1"/>
      <c r="AE4511" s="1"/>
      <c r="AF4511" s="1"/>
      <c r="AG4511" s="1"/>
      <c r="AH4511" s="1"/>
      <c r="AI4511" s="1"/>
      <c r="AJ4511" s="1"/>
      <c r="AK4511" s="1"/>
      <c r="AL4511" s="1"/>
      <c r="AM4511" s="1"/>
      <c r="AN4511" s="1"/>
      <c r="AO4511" s="1"/>
      <c r="AP4511" s="1"/>
      <c r="AQ4511" s="1"/>
      <c r="AR4511" s="1"/>
    </row>
    <row r="4512" ht="12.0" customHeight="1">
      <c r="A4512" s="1"/>
      <c r="B4512" s="1"/>
      <c r="C4512" s="1"/>
      <c r="D4512" s="1"/>
      <c r="E4512" s="1"/>
      <c r="F4512" s="1"/>
      <c r="G4512" s="1"/>
      <c r="H4512" s="1"/>
      <c r="I4512" s="1"/>
      <c r="J4512" s="1"/>
      <c r="K4512" s="1"/>
      <c r="L4512" s="1"/>
      <c r="M4512" s="1"/>
      <c r="N4512" s="1"/>
      <c r="O4512" s="1"/>
      <c r="P4512" s="1"/>
      <c r="Q4512" s="1"/>
      <c r="R4512" s="1"/>
      <c r="S4512" s="1"/>
      <c r="T4512" s="1"/>
      <c r="U4512" s="1"/>
      <c r="V4512" s="1"/>
      <c r="W4512" s="1"/>
      <c r="X4512" s="1"/>
      <c r="Y4512" s="1"/>
      <c r="Z4512" s="1"/>
      <c r="AA4512" s="1"/>
      <c r="AB4512" s="1"/>
      <c r="AC4512" s="1"/>
      <c r="AD4512" s="1"/>
      <c r="AE4512" s="1"/>
      <c r="AF4512" s="1"/>
      <c r="AG4512" s="1"/>
      <c r="AH4512" s="1"/>
      <c r="AI4512" s="1"/>
      <c r="AJ4512" s="1"/>
      <c r="AK4512" s="1"/>
      <c r="AL4512" s="1"/>
      <c r="AM4512" s="1"/>
      <c r="AN4512" s="1"/>
      <c r="AO4512" s="1"/>
      <c r="AP4512" s="1"/>
      <c r="AQ4512" s="1"/>
      <c r="AR4512" s="1"/>
    </row>
    <row r="4513" ht="12.0" customHeight="1">
      <c r="A4513" s="1"/>
      <c r="B4513" s="1"/>
      <c r="C4513" s="1"/>
      <c r="D4513" s="1"/>
      <c r="E4513" s="1"/>
      <c r="F4513" s="1"/>
      <c r="G4513" s="1"/>
      <c r="H4513" s="1"/>
      <c r="I4513" s="1"/>
      <c r="J4513" s="1"/>
      <c r="K4513" s="1"/>
      <c r="L4513" s="1"/>
      <c r="M4513" s="1"/>
      <c r="N4513" s="1"/>
      <c r="O4513" s="1"/>
      <c r="P4513" s="1"/>
      <c r="Q4513" s="1"/>
      <c r="R4513" s="1"/>
      <c r="S4513" s="1"/>
      <c r="T4513" s="1"/>
      <c r="U4513" s="1"/>
      <c r="V4513" s="1"/>
      <c r="W4513" s="1"/>
      <c r="X4513" s="1"/>
      <c r="Y4513" s="1"/>
      <c r="Z4513" s="1"/>
      <c r="AA4513" s="1"/>
      <c r="AB4513" s="1"/>
      <c r="AC4513" s="1"/>
      <c r="AD4513" s="1"/>
      <c r="AE4513" s="1"/>
      <c r="AF4513" s="1"/>
      <c r="AG4513" s="1"/>
      <c r="AH4513" s="1"/>
      <c r="AI4513" s="1"/>
      <c r="AJ4513" s="1"/>
      <c r="AK4513" s="1"/>
      <c r="AL4513" s="1"/>
      <c r="AM4513" s="1"/>
      <c r="AN4513" s="1"/>
      <c r="AO4513" s="1"/>
      <c r="AP4513" s="1"/>
      <c r="AQ4513" s="1"/>
      <c r="AR4513" s="1"/>
    </row>
    <row r="4514" ht="12.0" customHeight="1">
      <c r="A4514" s="1"/>
      <c r="B4514" s="1"/>
      <c r="C4514" s="1"/>
      <c r="D4514" s="1"/>
      <c r="E4514" s="1"/>
      <c r="F4514" s="1"/>
      <c r="G4514" s="1"/>
      <c r="H4514" s="1"/>
      <c r="I4514" s="1"/>
      <c r="J4514" s="1"/>
      <c r="K4514" s="1"/>
      <c r="L4514" s="1"/>
      <c r="M4514" s="1"/>
      <c r="N4514" s="1"/>
      <c r="O4514" s="1"/>
      <c r="P4514" s="1"/>
      <c r="Q4514" s="1"/>
      <c r="R4514" s="1"/>
      <c r="S4514" s="1"/>
      <c r="T4514" s="1"/>
      <c r="U4514" s="1"/>
      <c r="V4514" s="1"/>
      <c r="W4514" s="1"/>
      <c r="X4514" s="1"/>
      <c r="Y4514" s="1"/>
      <c r="Z4514" s="1"/>
      <c r="AA4514" s="1"/>
      <c r="AB4514" s="1"/>
      <c r="AC4514" s="1"/>
      <c r="AD4514" s="1"/>
      <c r="AE4514" s="1"/>
      <c r="AF4514" s="1"/>
      <c r="AG4514" s="1"/>
      <c r="AH4514" s="1"/>
      <c r="AI4514" s="1"/>
      <c r="AJ4514" s="1"/>
      <c r="AK4514" s="1"/>
      <c r="AL4514" s="1"/>
      <c r="AM4514" s="1"/>
      <c r="AN4514" s="1"/>
      <c r="AO4514" s="1"/>
      <c r="AP4514" s="1"/>
      <c r="AQ4514" s="1"/>
      <c r="AR4514" s="1"/>
    </row>
    <row r="4515" ht="12.0" customHeight="1">
      <c r="A4515" s="1"/>
      <c r="B4515" s="1"/>
      <c r="C4515" s="1"/>
      <c r="D4515" s="1"/>
      <c r="E4515" s="1"/>
      <c r="F4515" s="1"/>
      <c r="G4515" s="1"/>
      <c r="H4515" s="1"/>
      <c r="I4515" s="1"/>
      <c r="J4515" s="1"/>
      <c r="K4515" s="1"/>
      <c r="L4515" s="1"/>
      <c r="M4515" s="1"/>
      <c r="N4515" s="1"/>
      <c r="O4515" s="1"/>
      <c r="P4515" s="1"/>
      <c r="Q4515" s="1"/>
      <c r="R4515" s="1"/>
      <c r="S4515" s="1"/>
      <c r="T4515" s="1"/>
      <c r="U4515" s="1"/>
      <c r="V4515" s="1"/>
      <c r="W4515" s="1"/>
      <c r="X4515" s="1"/>
      <c r="Y4515" s="1"/>
      <c r="Z4515" s="1"/>
      <c r="AA4515" s="1"/>
      <c r="AB4515" s="1"/>
      <c r="AC4515" s="1"/>
      <c r="AD4515" s="1"/>
      <c r="AE4515" s="1"/>
      <c r="AF4515" s="1"/>
      <c r="AG4515" s="1"/>
      <c r="AH4515" s="1"/>
      <c r="AI4515" s="1"/>
      <c r="AJ4515" s="1"/>
      <c r="AK4515" s="1"/>
      <c r="AL4515" s="1"/>
      <c r="AM4515" s="1"/>
      <c r="AN4515" s="1"/>
      <c r="AO4515" s="1"/>
      <c r="AP4515" s="1"/>
      <c r="AQ4515" s="1"/>
      <c r="AR4515" s="1"/>
    </row>
    <row r="4516" ht="12.0" customHeight="1">
      <c r="A4516" s="1"/>
      <c r="B4516" s="1"/>
      <c r="C4516" s="1"/>
      <c r="D4516" s="1"/>
      <c r="E4516" s="1"/>
      <c r="F4516" s="1"/>
      <c r="G4516" s="1"/>
      <c r="H4516" s="1"/>
      <c r="I4516" s="1"/>
      <c r="J4516" s="1"/>
      <c r="K4516" s="1"/>
      <c r="L4516" s="1"/>
      <c r="M4516" s="1"/>
      <c r="N4516" s="1"/>
      <c r="O4516" s="1"/>
      <c r="P4516" s="1"/>
      <c r="Q4516" s="1"/>
      <c r="R4516" s="1"/>
      <c r="S4516" s="1"/>
      <c r="T4516" s="1"/>
      <c r="U4516" s="1"/>
      <c r="V4516" s="1"/>
      <c r="W4516" s="1"/>
      <c r="X4516" s="1"/>
      <c r="Y4516" s="1"/>
      <c r="Z4516" s="1"/>
      <c r="AA4516" s="1"/>
      <c r="AB4516" s="1"/>
      <c r="AC4516" s="1"/>
      <c r="AD4516" s="1"/>
      <c r="AE4516" s="1"/>
      <c r="AF4516" s="1"/>
      <c r="AG4516" s="1"/>
      <c r="AH4516" s="1"/>
      <c r="AI4516" s="1"/>
      <c r="AJ4516" s="1"/>
      <c r="AK4516" s="1"/>
      <c r="AL4516" s="1"/>
      <c r="AM4516" s="1"/>
      <c r="AN4516" s="1"/>
      <c r="AO4516" s="1"/>
      <c r="AP4516" s="1"/>
      <c r="AQ4516" s="1"/>
      <c r="AR4516" s="1"/>
    </row>
    <row r="4517" ht="12.0" customHeight="1">
      <c r="A4517" s="1"/>
      <c r="B4517" s="1"/>
      <c r="C4517" s="1"/>
      <c r="D4517" s="1"/>
      <c r="E4517" s="1"/>
      <c r="F4517" s="1"/>
      <c r="G4517" s="1"/>
      <c r="H4517" s="1"/>
      <c r="I4517" s="1"/>
      <c r="J4517" s="1"/>
      <c r="K4517" s="1"/>
      <c r="L4517" s="1"/>
      <c r="M4517" s="1"/>
      <c r="N4517" s="1"/>
      <c r="O4517" s="1"/>
      <c r="P4517" s="1"/>
      <c r="Q4517" s="1"/>
      <c r="R4517" s="1"/>
      <c r="S4517" s="1"/>
      <c r="T4517" s="1"/>
      <c r="U4517" s="1"/>
      <c r="V4517" s="1"/>
      <c r="W4517" s="1"/>
      <c r="X4517" s="1"/>
      <c r="Y4517" s="1"/>
      <c r="Z4517" s="1"/>
      <c r="AA4517" s="1"/>
      <c r="AB4517" s="1"/>
      <c r="AC4517" s="1"/>
      <c r="AD4517" s="1"/>
      <c r="AE4517" s="1"/>
      <c r="AF4517" s="1"/>
      <c r="AG4517" s="1"/>
      <c r="AH4517" s="1"/>
      <c r="AI4517" s="1"/>
      <c r="AJ4517" s="1"/>
      <c r="AK4517" s="1"/>
      <c r="AL4517" s="1"/>
      <c r="AM4517" s="1"/>
      <c r="AN4517" s="1"/>
      <c r="AO4517" s="1"/>
      <c r="AP4517" s="1"/>
      <c r="AQ4517" s="1"/>
      <c r="AR4517" s="1"/>
    </row>
    <row r="4518" ht="12.0" customHeight="1">
      <c r="A4518" s="1"/>
      <c r="B4518" s="1"/>
      <c r="C4518" s="1"/>
      <c r="D4518" s="1"/>
      <c r="E4518" s="1"/>
      <c r="F4518" s="1"/>
      <c r="G4518" s="1"/>
      <c r="H4518" s="1"/>
      <c r="I4518" s="1"/>
      <c r="J4518" s="1"/>
      <c r="K4518" s="1"/>
      <c r="L4518" s="1"/>
      <c r="M4518" s="1"/>
      <c r="N4518" s="1"/>
      <c r="O4518" s="1"/>
      <c r="P4518" s="1"/>
      <c r="Q4518" s="1"/>
      <c r="R4518" s="1"/>
      <c r="S4518" s="1"/>
      <c r="T4518" s="1"/>
      <c r="U4518" s="1"/>
      <c r="V4518" s="1"/>
      <c r="W4518" s="1"/>
      <c r="X4518" s="1"/>
      <c r="Y4518" s="1"/>
      <c r="Z4518" s="1"/>
      <c r="AA4518" s="1"/>
      <c r="AB4518" s="1"/>
      <c r="AC4518" s="1"/>
      <c r="AD4518" s="1"/>
      <c r="AE4518" s="1"/>
      <c r="AF4518" s="1"/>
      <c r="AG4518" s="1"/>
      <c r="AH4518" s="1"/>
      <c r="AI4518" s="1"/>
      <c r="AJ4518" s="1"/>
      <c r="AK4518" s="1"/>
      <c r="AL4518" s="1"/>
      <c r="AM4518" s="1"/>
      <c r="AN4518" s="1"/>
      <c r="AO4518" s="1"/>
      <c r="AP4518" s="1"/>
      <c r="AQ4518" s="1"/>
      <c r="AR4518" s="1"/>
    </row>
    <row r="4519" ht="12.0" customHeight="1">
      <c r="A4519" s="1"/>
      <c r="B4519" s="1"/>
      <c r="C4519" s="1"/>
      <c r="D4519" s="1"/>
      <c r="E4519" s="1"/>
      <c r="F4519" s="1"/>
      <c r="G4519" s="1"/>
      <c r="H4519" s="1"/>
      <c r="I4519" s="1"/>
      <c r="J4519" s="1"/>
      <c r="K4519" s="1"/>
      <c r="L4519" s="1"/>
      <c r="M4519" s="1"/>
      <c r="N4519" s="1"/>
      <c r="O4519" s="1"/>
      <c r="P4519" s="1"/>
      <c r="Q4519" s="1"/>
      <c r="R4519" s="1"/>
      <c r="S4519" s="1"/>
      <c r="T4519" s="1"/>
      <c r="U4519" s="1"/>
      <c r="V4519" s="1"/>
      <c r="W4519" s="1"/>
      <c r="X4519" s="1"/>
      <c r="Y4519" s="1"/>
      <c r="Z4519" s="1"/>
      <c r="AA4519" s="1"/>
      <c r="AB4519" s="1"/>
      <c r="AC4519" s="1"/>
      <c r="AD4519" s="1"/>
      <c r="AE4519" s="1"/>
      <c r="AF4519" s="1"/>
      <c r="AG4519" s="1"/>
      <c r="AH4519" s="1"/>
      <c r="AI4519" s="1"/>
      <c r="AJ4519" s="1"/>
      <c r="AK4519" s="1"/>
      <c r="AL4519" s="1"/>
      <c r="AM4519" s="1"/>
      <c r="AN4519" s="1"/>
      <c r="AO4519" s="1"/>
      <c r="AP4519" s="1"/>
      <c r="AQ4519" s="1"/>
      <c r="AR4519" s="1"/>
    </row>
    <row r="4520" ht="12.0" customHeight="1">
      <c r="A4520" s="1"/>
      <c r="B4520" s="1"/>
      <c r="C4520" s="1"/>
      <c r="D4520" s="1"/>
      <c r="E4520" s="1"/>
      <c r="F4520" s="1"/>
      <c r="G4520" s="1"/>
      <c r="H4520" s="1"/>
      <c r="I4520" s="1"/>
      <c r="J4520" s="1"/>
      <c r="K4520" s="1"/>
      <c r="L4520" s="1"/>
      <c r="M4520" s="1"/>
      <c r="N4520" s="1"/>
      <c r="O4520" s="1"/>
      <c r="P4520" s="1"/>
      <c r="Q4520" s="1"/>
      <c r="R4520" s="1"/>
      <c r="S4520" s="1"/>
      <c r="T4520" s="1"/>
      <c r="U4520" s="1"/>
      <c r="V4520" s="1"/>
      <c r="W4520" s="1"/>
      <c r="X4520" s="1"/>
      <c r="Y4520" s="1"/>
      <c r="Z4520" s="1"/>
      <c r="AA4520" s="1"/>
      <c r="AB4520" s="1"/>
      <c r="AC4520" s="1"/>
      <c r="AD4520" s="1"/>
      <c r="AE4520" s="1"/>
      <c r="AF4520" s="1"/>
      <c r="AG4520" s="1"/>
      <c r="AH4520" s="1"/>
      <c r="AI4520" s="1"/>
      <c r="AJ4520" s="1"/>
      <c r="AK4520" s="1"/>
      <c r="AL4520" s="1"/>
      <c r="AM4520" s="1"/>
      <c r="AN4520" s="1"/>
      <c r="AO4520" s="1"/>
      <c r="AP4520" s="1"/>
      <c r="AQ4520" s="1"/>
      <c r="AR4520" s="1"/>
    </row>
    <row r="4521" ht="12.0" customHeight="1">
      <c r="A4521" s="1"/>
      <c r="B4521" s="1"/>
      <c r="C4521" s="1"/>
      <c r="D4521" s="1"/>
      <c r="E4521" s="1"/>
      <c r="F4521" s="1"/>
      <c r="G4521" s="1"/>
      <c r="H4521" s="1"/>
      <c r="I4521" s="1"/>
      <c r="J4521" s="1"/>
      <c r="K4521" s="1"/>
      <c r="L4521" s="1"/>
      <c r="M4521" s="1"/>
      <c r="N4521" s="1"/>
      <c r="O4521" s="1"/>
      <c r="P4521" s="1"/>
      <c r="Q4521" s="1"/>
      <c r="R4521" s="1"/>
      <c r="S4521" s="1"/>
      <c r="T4521" s="1"/>
      <c r="U4521" s="1"/>
      <c r="V4521" s="1"/>
      <c r="W4521" s="1"/>
      <c r="X4521" s="1"/>
      <c r="Y4521" s="1"/>
      <c r="Z4521" s="1"/>
      <c r="AA4521" s="1"/>
      <c r="AB4521" s="1"/>
      <c r="AC4521" s="1"/>
      <c r="AD4521" s="1"/>
      <c r="AE4521" s="1"/>
      <c r="AF4521" s="1"/>
      <c r="AG4521" s="1"/>
      <c r="AH4521" s="1"/>
      <c r="AI4521" s="1"/>
      <c r="AJ4521" s="1"/>
      <c r="AK4521" s="1"/>
      <c r="AL4521" s="1"/>
      <c r="AM4521" s="1"/>
      <c r="AN4521" s="1"/>
      <c r="AO4521" s="1"/>
      <c r="AP4521" s="1"/>
      <c r="AQ4521" s="1"/>
      <c r="AR4521" s="1"/>
    </row>
    <row r="4522" ht="12.0" customHeight="1">
      <c r="A4522" s="1"/>
      <c r="B4522" s="1"/>
      <c r="C4522" s="1"/>
      <c r="D4522" s="1"/>
      <c r="E4522" s="1"/>
      <c r="F4522" s="1"/>
      <c r="G4522" s="1"/>
      <c r="H4522" s="1"/>
      <c r="I4522" s="1"/>
      <c r="J4522" s="1"/>
      <c r="K4522" s="1"/>
      <c r="L4522" s="1"/>
      <c r="M4522" s="1"/>
      <c r="N4522" s="1"/>
      <c r="O4522" s="1"/>
      <c r="P4522" s="1"/>
      <c r="Q4522" s="1"/>
      <c r="R4522" s="1"/>
      <c r="S4522" s="1"/>
      <c r="T4522" s="1"/>
      <c r="U4522" s="1"/>
      <c r="V4522" s="1"/>
      <c r="W4522" s="1"/>
      <c r="X4522" s="1"/>
      <c r="Y4522" s="1"/>
      <c r="Z4522" s="1"/>
      <c r="AA4522" s="1"/>
      <c r="AB4522" s="1"/>
      <c r="AC4522" s="1"/>
      <c r="AD4522" s="1"/>
      <c r="AE4522" s="1"/>
      <c r="AF4522" s="1"/>
      <c r="AG4522" s="1"/>
      <c r="AH4522" s="1"/>
      <c r="AI4522" s="1"/>
      <c r="AJ4522" s="1"/>
      <c r="AK4522" s="1"/>
      <c r="AL4522" s="1"/>
      <c r="AM4522" s="1"/>
      <c r="AN4522" s="1"/>
      <c r="AO4522" s="1"/>
      <c r="AP4522" s="1"/>
      <c r="AQ4522" s="1"/>
      <c r="AR4522" s="1"/>
    </row>
    <row r="4523" ht="12.0" customHeight="1">
      <c r="A4523" s="1"/>
      <c r="B4523" s="1"/>
      <c r="C4523" s="1"/>
      <c r="D4523" s="1"/>
      <c r="E4523" s="1"/>
      <c r="F4523" s="1"/>
      <c r="G4523" s="1"/>
      <c r="H4523" s="1"/>
      <c r="I4523" s="1"/>
      <c r="J4523" s="1"/>
      <c r="K4523" s="1"/>
      <c r="L4523" s="1"/>
      <c r="M4523" s="1"/>
      <c r="N4523" s="1"/>
      <c r="O4523" s="1"/>
      <c r="P4523" s="1"/>
      <c r="Q4523" s="1"/>
      <c r="R4523" s="1"/>
      <c r="S4523" s="1"/>
      <c r="T4523" s="1"/>
      <c r="U4523" s="1"/>
      <c r="V4523" s="1"/>
      <c r="W4523" s="1"/>
      <c r="X4523" s="1"/>
      <c r="Y4523" s="1"/>
      <c r="Z4523" s="1"/>
      <c r="AA4523" s="1"/>
      <c r="AB4523" s="1"/>
      <c r="AC4523" s="1"/>
      <c r="AD4523" s="1"/>
      <c r="AE4523" s="1"/>
      <c r="AF4523" s="1"/>
      <c r="AG4523" s="1"/>
      <c r="AH4523" s="1"/>
      <c r="AI4523" s="1"/>
      <c r="AJ4523" s="1"/>
      <c r="AK4523" s="1"/>
      <c r="AL4523" s="1"/>
      <c r="AM4523" s="1"/>
      <c r="AN4523" s="1"/>
      <c r="AO4523" s="1"/>
      <c r="AP4523" s="1"/>
      <c r="AQ4523" s="1"/>
      <c r="AR4523" s="1"/>
    </row>
    <row r="4524" ht="12.0" customHeight="1">
      <c r="A4524" s="1"/>
      <c r="B4524" s="1"/>
      <c r="C4524" s="1"/>
      <c r="D4524" s="1"/>
      <c r="E4524" s="1"/>
      <c r="F4524" s="1"/>
      <c r="G4524" s="1"/>
      <c r="H4524" s="1"/>
      <c r="I4524" s="1"/>
      <c r="J4524" s="1"/>
      <c r="K4524" s="1"/>
      <c r="L4524" s="1"/>
      <c r="M4524" s="1"/>
      <c r="N4524" s="1"/>
      <c r="O4524" s="1"/>
      <c r="P4524" s="1"/>
      <c r="Q4524" s="1"/>
      <c r="R4524" s="1"/>
      <c r="S4524" s="1"/>
      <c r="T4524" s="1"/>
      <c r="U4524" s="1"/>
      <c r="V4524" s="1"/>
      <c r="W4524" s="1"/>
      <c r="X4524" s="1"/>
      <c r="Y4524" s="1"/>
      <c r="Z4524" s="1"/>
      <c r="AA4524" s="1"/>
      <c r="AB4524" s="1"/>
      <c r="AC4524" s="1"/>
      <c r="AD4524" s="1"/>
      <c r="AE4524" s="1"/>
      <c r="AF4524" s="1"/>
      <c r="AG4524" s="1"/>
      <c r="AH4524" s="1"/>
      <c r="AI4524" s="1"/>
      <c r="AJ4524" s="1"/>
      <c r="AK4524" s="1"/>
      <c r="AL4524" s="1"/>
      <c r="AM4524" s="1"/>
      <c r="AN4524" s="1"/>
      <c r="AO4524" s="1"/>
      <c r="AP4524" s="1"/>
      <c r="AQ4524" s="1"/>
      <c r="AR4524" s="1"/>
    </row>
    <row r="4525" ht="12.0" customHeight="1">
      <c r="A4525" s="1"/>
      <c r="B4525" s="1"/>
      <c r="C4525" s="1"/>
      <c r="D4525" s="1"/>
      <c r="E4525" s="1"/>
      <c r="F4525" s="1"/>
      <c r="G4525" s="1"/>
      <c r="H4525" s="1"/>
      <c r="I4525" s="1"/>
      <c r="J4525" s="1"/>
      <c r="K4525" s="1"/>
      <c r="L4525" s="1"/>
      <c r="M4525" s="1"/>
      <c r="N4525" s="1"/>
      <c r="O4525" s="1"/>
      <c r="P4525" s="1"/>
      <c r="Q4525" s="1"/>
      <c r="R4525" s="1"/>
      <c r="S4525" s="1"/>
      <c r="T4525" s="1"/>
      <c r="U4525" s="1"/>
      <c r="V4525" s="1"/>
      <c r="W4525" s="1"/>
      <c r="X4525" s="1"/>
      <c r="Y4525" s="1"/>
      <c r="Z4525" s="1"/>
      <c r="AA4525" s="1"/>
      <c r="AB4525" s="1"/>
      <c r="AC4525" s="1"/>
      <c r="AD4525" s="1"/>
      <c r="AE4525" s="1"/>
      <c r="AF4525" s="1"/>
      <c r="AG4525" s="1"/>
      <c r="AH4525" s="1"/>
      <c r="AI4525" s="1"/>
      <c r="AJ4525" s="1"/>
      <c r="AK4525" s="1"/>
      <c r="AL4525" s="1"/>
      <c r="AM4525" s="1"/>
      <c r="AN4525" s="1"/>
      <c r="AO4525" s="1"/>
      <c r="AP4525" s="1"/>
      <c r="AQ4525" s="1"/>
      <c r="AR4525" s="1"/>
    </row>
    <row r="4526" ht="12.0" customHeight="1">
      <c r="A4526" s="1"/>
      <c r="B4526" s="1"/>
      <c r="C4526" s="1"/>
      <c r="D4526" s="1"/>
      <c r="E4526" s="1"/>
      <c r="F4526" s="1"/>
      <c r="G4526" s="1"/>
      <c r="H4526" s="1"/>
      <c r="I4526" s="1"/>
      <c r="J4526" s="1"/>
      <c r="K4526" s="1"/>
      <c r="L4526" s="1"/>
      <c r="M4526" s="1"/>
      <c r="N4526" s="1"/>
      <c r="O4526" s="1"/>
      <c r="P4526" s="1"/>
      <c r="Q4526" s="1"/>
      <c r="R4526" s="1"/>
      <c r="S4526" s="1"/>
      <c r="T4526" s="1"/>
      <c r="U4526" s="1"/>
      <c r="V4526" s="1"/>
      <c r="W4526" s="1"/>
      <c r="X4526" s="1"/>
      <c r="Y4526" s="1"/>
      <c r="Z4526" s="1"/>
      <c r="AA4526" s="1"/>
      <c r="AB4526" s="1"/>
      <c r="AC4526" s="1"/>
      <c r="AD4526" s="1"/>
      <c r="AE4526" s="1"/>
      <c r="AF4526" s="1"/>
      <c r="AG4526" s="1"/>
      <c r="AH4526" s="1"/>
      <c r="AI4526" s="1"/>
      <c r="AJ4526" s="1"/>
      <c r="AK4526" s="1"/>
      <c r="AL4526" s="1"/>
      <c r="AM4526" s="1"/>
      <c r="AN4526" s="1"/>
      <c r="AO4526" s="1"/>
      <c r="AP4526" s="1"/>
      <c r="AQ4526" s="1"/>
      <c r="AR4526" s="1"/>
    </row>
    <row r="4527" ht="12.0" customHeight="1">
      <c r="A4527" s="1"/>
      <c r="B4527" s="1"/>
      <c r="C4527" s="1"/>
      <c r="D4527" s="1"/>
      <c r="E4527" s="1"/>
      <c r="F4527" s="1"/>
      <c r="G4527" s="1"/>
      <c r="H4527" s="1"/>
      <c r="I4527" s="1"/>
      <c r="J4527" s="1"/>
      <c r="K4527" s="1"/>
      <c r="L4527" s="1"/>
      <c r="M4527" s="1"/>
      <c r="N4527" s="1"/>
      <c r="O4527" s="1"/>
      <c r="P4527" s="1"/>
      <c r="Q4527" s="1"/>
      <c r="R4527" s="1"/>
      <c r="S4527" s="1"/>
      <c r="T4527" s="1"/>
      <c r="U4527" s="1"/>
      <c r="V4527" s="1"/>
      <c r="W4527" s="1"/>
      <c r="X4527" s="1"/>
      <c r="Y4527" s="1"/>
      <c r="Z4527" s="1"/>
      <c r="AA4527" s="1"/>
      <c r="AB4527" s="1"/>
      <c r="AC4527" s="1"/>
      <c r="AD4527" s="1"/>
      <c r="AE4527" s="1"/>
      <c r="AF4527" s="1"/>
      <c r="AG4527" s="1"/>
      <c r="AH4527" s="1"/>
      <c r="AI4527" s="1"/>
      <c r="AJ4527" s="1"/>
      <c r="AK4527" s="1"/>
      <c r="AL4527" s="1"/>
      <c r="AM4527" s="1"/>
      <c r="AN4527" s="1"/>
      <c r="AO4527" s="1"/>
      <c r="AP4527" s="1"/>
      <c r="AQ4527" s="1"/>
      <c r="AR4527" s="1"/>
    </row>
    <row r="4528" ht="12.0" customHeight="1">
      <c r="A4528" s="1"/>
      <c r="B4528" s="1"/>
      <c r="C4528" s="1"/>
      <c r="D4528" s="1"/>
      <c r="E4528" s="1"/>
      <c r="F4528" s="1"/>
      <c r="G4528" s="1"/>
      <c r="H4528" s="1"/>
      <c r="I4528" s="1"/>
      <c r="J4528" s="1"/>
      <c r="K4528" s="1"/>
      <c r="L4528" s="1"/>
      <c r="M4528" s="1"/>
      <c r="N4528" s="1"/>
      <c r="O4528" s="1"/>
      <c r="P4528" s="1"/>
      <c r="Q4528" s="1"/>
      <c r="R4528" s="1"/>
      <c r="S4528" s="1"/>
      <c r="T4528" s="1"/>
      <c r="U4528" s="1"/>
      <c r="V4528" s="1"/>
      <c r="W4528" s="1"/>
      <c r="X4528" s="1"/>
      <c r="Y4528" s="1"/>
      <c r="Z4528" s="1"/>
      <c r="AA4528" s="1"/>
      <c r="AB4528" s="1"/>
      <c r="AC4528" s="1"/>
      <c r="AD4528" s="1"/>
      <c r="AE4528" s="1"/>
      <c r="AF4528" s="1"/>
      <c r="AG4528" s="1"/>
      <c r="AH4528" s="1"/>
      <c r="AI4528" s="1"/>
      <c r="AJ4528" s="1"/>
      <c r="AK4528" s="1"/>
      <c r="AL4528" s="1"/>
      <c r="AM4528" s="1"/>
      <c r="AN4528" s="1"/>
      <c r="AO4528" s="1"/>
      <c r="AP4528" s="1"/>
      <c r="AQ4528" s="1"/>
      <c r="AR4528" s="1"/>
    </row>
    <row r="4529" ht="12.0" customHeight="1">
      <c r="A4529" s="1"/>
      <c r="B4529" s="1"/>
      <c r="C4529" s="1"/>
      <c r="D4529" s="1"/>
      <c r="E4529" s="1"/>
      <c r="F4529" s="1"/>
      <c r="G4529" s="1"/>
      <c r="H4529" s="1"/>
      <c r="I4529" s="1"/>
      <c r="J4529" s="1"/>
      <c r="K4529" s="1"/>
      <c r="L4529" s="1"/>
      <c r="M4529" s="1"/>
      <c r="N4529" s="1"/>
      <c r="O4529" s="1"/>
      <c r="P4529" s="1"/>
      <c r="Q4529" s="1"/>
      <c r="R4529" s="1"/>
      <c r="S4529" s="1"/>
      <c r="T4529" s="1"/>
      <c r="U4529" s="1"/>
      <c r="V4529" s="1"/>
      <c r="W4529" s="1"/>
      <c r="X4529" s="1"/>
      <c r="Y4529" s="1"/>
      <c r="Z4529" s="1"/>
      <c r="AA4529" s="1"/>
      <c r="AB4529" s="1"/>
      <c r="AC4529" s="1"/>
      <c r="AD4529" s="1"/>
      <c r="AE4529" s="1"/>
      <c r="AF4529" s="1"/>
      <c r="AG4529" s="1"/>
      <c r="AH4529" s="1"/>
      <c r="AI4529" s="1"/>
      <c r="AJ4529" s="1"/>
      <c r="AK4529" s="1"/>
      <c r="AL4529" s="1"/>
      <c r="AM4529" s="1"/>
      <c r="AN4529" s="1"/>
      <c r="AO4529" s="1"/>
      <c r="AP4529" s="1"/>
      <c r="AQ4529" s="1"/>
      <c r="AR4529" s="1"/>
    </row>
    <row r="4530" ht="12.0" customHeight="1">
      <c r="A4530" s="1"/>
      <c r="B4530" s="1"/>
      <c r="C4530" s="1"/>
      <c r="D4530" s="1"/>
      <c r="E4530" s="1"/>
      <c r="F4530" s="1"/>
      <c r="G4530" s="1"/>
      <c r="H4530" s="1"/>
      <c r="I4530" s="1"/>
      <c r="J4530" s="1"/>
      <c r="K4530" s="1"/>
      <c r="L4530" s="1"/>
      <c r="M4530" s="1"/>
      <c r="N4530" s="1"/>
      <c r="O4530" s="1"/>
      <c r="P4530" s="1"/>
      <c r="Q4530" s="1"/>
      <c r="R4530" s="1"/>
      <c r="S4530" s="1"/>
      <c r="T4530" s="1"/>
      <c r="U4530" s="1"/>
      <c r="V4530" s="1"/>
      <c r="W4530" s="1"/>
      <c r="X4530" s="1"/>
      <c r="Y4530" s="1"/>
      <c r="Z4530" s="1"/>
      <c r="AA4530" s="1"/>
      <c r="AB4530" s="1"/>
      <c r="AC4530" s="1"/>
      <c r="AD4530" s="1"/>
      <c r="AE4530" s="1"/>
      <c r="AF4530" s="1"/>
      <c r="AG4530" s="1"/>
      <c r="AH4530" s="1"/>
      <c r="AI4530" s="1"/>
      <c r="AJ4530" s="1"/>
      <c r="AK4530" s="1"/>
      <c r="AL4530" s="1"/>
      <c r="AM4530" s="1"/>
      <c r="AN4530" s="1"/>
      <c r="AO4530" s="1"/>
      <c r="AP4530" s="1"/>
      <c r="AQ4530" s="1"/>
      <c r="AR4530" s="1"/>
    </row>
    <row r="4531" ht="12.0" customHeight="1">
      <c r="A4531" s="1"/>
      <c r="B4531" s="1"/>
      <c r="C4531" s="1"/>
      <c r="D4531" s="1"/>
      <c r="E4531" s="1"/>
      <c r="F4531" s="1"/>
      <c r="G4531" s="1"/>
      <c r="H4531" s="1"/>
      <c r="I4531" s="1"/>
      <c r="J4531" s="1"/>
      <c r="K4531" s="1"/>
      <c r="L4531" s="1"/>
      <c r="M4531" s="1"/>
      <c r="N4531" s="1"/>
      <c r="O4531" s="1"/>
      <c r="P4531" s="1"/>
      <c r="Q4531" s="1"/>
      <c r="R4531" s="1"/>
      <c r="S4531" s="1"/>
      <c r="T4531" s="1"/>
      <c r="U4531" s="1"/>
      <c r="V4531" s="1"/>
      <c r="W4531" s="1"/>
      <c r="X4531" s="1"/>
      <c r="Y4531" s="1"/>
      <c r="Z4531" s="1"/>
      <c r="AA4531" s="1"/>
      <c r="AB4531" s="1"/>
      <c r="AC4531" s="1"/>
      <c r="AD4531" s="1"/>
      <c r="AE4531" s="1"/>
      <c r="AF4531" s="1"/>
      <c r="AG4531" s="1"/>
      <c r="AH4531" s="1"/>
      <c r="AI4531" s="1"/>
      <c r="AJ4531" s="1"/>
      <c r="AK4531" s="1"/>
      <c r="AL4531" s="1"/>
      <c r="AM4531" s="1"/>
      <c r="AN4531" s="1"/>
      <c r="AO4531" s="1"/>
      <c r="AP4531" s="1"/>
      <c r="AQ4531" s="1"/>
      <c r="AR4531" s="1"/>
    </row>
    <row r="4532" ht="12.0" customHeight="1">
      <c r="A4532" s="1"/>
      <c r="B4532" s="1"/>
      <c r="C4532" s="1"/>
      <c r="D4532" s="1"/>
      <c r="E4532" s="1"/>
      <c r="F4532" s="1"/>
      <c r="G4532" s="1"/>
      <c r="H4532" s="1"/>
      <c r="I4532" s="1"/>
      <c r="J4532" s="1"/>
      <c r="K4532" s="1"/>
      <c r="L4532" s="1"/>
      <c r="M4532" s="1"/>
      <c r="N4532" s="1"/>
      <c r="O4532" s="1"/>
      <c r="P4532" s="1"/>
      <c r="Q4532" s="1"/>
      <c r="R4532" s="1"/>
      <c r="S4532" s="1"/>
      <c r="T4532" s="1"/>
      <c r="U4532" s="1"/>
      <c r="V4532" s="1"/>
      <c r="W4532" s="1"/>
      <c r="X4532" s="1"/>
      <c r="Y4532" s="1"/>
      <c r="Z4532" s="1"/>
      <c r="AA4532" s="1"/>
      <c r="AB4532" s="1"/>
      <c r="AC4532" s="1"/>
      <c r="AD4532" s="1"/>
      <c r="AE4532" s="1"/>
      <c r="AF4532" s="1"/>
      <c r="AG4532" s="1"/>
      <c r="AH4532" s="1"/>
      <c r="AI4532" s="1"/>
      <c r="AJ4532" s="1"/>
      <c r="AK4532" s="1"/>
      <c r="AL4532" s="1"/>
      <c r="AM4532" s="1"/>
      <c r="AN4532" s="1"/>
      <c r="AO4532" s="1"/>
      <c r="AP4532" s="1"/>
      <c r="AQ4532" s="1"/>
      <c r="AR4532" s="1"/>
    </row>
    <row r="4533" ht="12.0" customHeight="1">
      <c r="A4533" s="1"/>
      <c r="B4533" s="1"/>
      <c r="C4533" s="1"/>
      <c r="D4533" s="1"/>
      <c r="E4533" s="1"/>
      <c r="F4533" s="1"/>
      <c r="G4533" s="1"/>
      <c r="H4533" s="1"/>
      <c r="I4533" s="1"/>
      <c r="J4533" s="1"/>
      <c r="K4533" s="1"/>
      <c r="L4533" s="1"/>
      <c r="M4533" s="1"/>
      <c r="N4533" s="1"/>
      <c r="O4533" s="1"/>
      <c r="P4533" s="1"/>
      <c r="Q4533" s="1"/>
      <c r="R4533" s="1"/>
      <c r="S4533" s="1"/>
      <c r="T4533" s="1"/>
      <c r="U4533" s="1"/>
      <c r="V4533" s="1"/>
      <c r="W4533" s="1"/>
      <c r="X4533" s="1"/>
      <c r="Y4533" s="1"/>
      <c r="Z4533" s="1"/>
      <c r="AA4533" s="1"/>
      <c r="AB4533" s="1"/>
      <c r="AC4533" s="1"/>
      <c r="AD4533" s="1"/>
      <c r="AE4533" s="1"/>
      <c r="AF4533" s="1"/>
      <c r="AG4533" s="1"/>
      <c r="AH4533" s="1"/>
      <c r="AI4533" s="1"/>
      <c r="AJ4533" s="1"/>
      <c r="AK4533" s="1"/>
      <c r="AL4533" s="1"/>
      <c r="AM4533" s="1"/>
      <c r="AN4533" s="1"/>
      <c r="AO4533" s="1"/>
      <c r="AP4533" s="1"/>
      <c r="AQ4533" s="1"/>
      <c r="AR4533" s="1"/>
    </row>
    <row r="4534" ht="12.0" customHeight="1">
      <c r="A4534" s="1"/>
      <c r="B4534" s="1"/>
      <c r="C4534" s="1"/>
      <c r="D4534" s="1"/>
      <c r="E4534" s="1"/>
      <c r="F4534" s="1"/>
      <c r="G4534" s="1"/>
      <c r="H4534" s="1"/>
      <c r="I4534" s="1"/>
      <c r="J4534" s="1"/>
      <c r="K4534" s="1"/>
      <c r="L4534" s="1"/>
      <c r="M4534" s="1"/>
      <c r="N4534" s="1"/>
      <c r="O4534" s="1"/>
      <c r="P4534" s="1"/>
      <c r="Q4534" s="1"/>
      <c r="R4534" s="1"/>
      <c r="S4534" s="1"/>
      <c r="T4534" s="1"/>
      <c r="U4534" s="1"/>
      <c r="V4534" s="1"/>
      <c r="W4534" s="1"/>
      <c r="X4534" s="1"/>
      <c r="Y4534" s="1"/>
      <c r="Z4534" s="1"/>
      <c r="AA4534" s="1"/>
      <c r="AB4534" s="1"/>
      <c r="AC4534" s="1"/>
      <c r="AD4534" s="1"/>
      <c r="AE4534" s="1"/>
      <c r="AF4534" s="1"/>
      <c r="AG4534" s="1"/>
      <c r="AH4534" s="1"/>
      <c r="AI4534" s="1"/>
      <c r="AJ4534" s="1"/>
      <c r="AK4534" s="1"/>
      <c r="AL4534" s="1"/>
      <c r="AM4534" s="1"/>
      <c r="AN4534" s="1"/>
      <c r="AO4534" s="1"/>
      <c r="AP4534" s="1"/>
      <c r="AQ4534" s="1"/>
      <c r="AR4534" s="1"/>
    </row>
    <row r="4535" ht="12.0" customHeight="1">
      <c r="A4535" s="1"/>
      <c r="B4535" s="1"/>
      <c r="C4535" s="1"/>
      <c r="D4535" s="1"/>
      <c r="E4535" s="1"/>
      <c r="F4535" s="1"/>
      <c r="G4535" s="1"/>
      <c r="H4535" s="1"/>
      <c r="I4535" s="1"/>
      <c r="J4535" s="1"/>
      <c r="K4535" s="1"/>
      <c r="L4535" s="1"/>
      <c r="M4535" s="1"/>
      <c r="N4535" s="1"/>
      <c r="O4535" s="1"/>
      <c r="P4535" s="1"/>
      <c r="Q4535" s="1"/>
      <c r="R4535" s="1"/>
      <c r="S4535" s="1"/>
      <c r="T4535" s="1"/>
      <c r="U4535" s="1"/>
      <c r="V4535" s="1"/>
      <c r="W4535" s="1"/>
      <c r="X4535" s="1"/>
      <c r="Y4535" s="1"/>
      <c r="Z4535" s="1"/>
      <c r="AA4535" s="1"/>
      <c r="AB4535" s="1"/>
      <c r="AC4535" s="1"/>
      <c r="AD4535" s="1"/>
      <c r="AE4535" s="1"/>
      <c r="AF4535" s="1"/>
      <c r="AG4535" s="1"/>
      <c r="AH4535" s="1"/>
      <c r="AI4535" s="1"/>
      <c r="AJ4535" s="1"/>
      <c r="AK4535" s="1"/>
      <c r="AL4535" s="1"/>
      <c r="AM4535" s="1"/>
      <c r="AN4535" s="1"/>
      <c r="AO4535" s="1"/>
      <c r="AP4535" s="1"/>
      <c r="AQ4535" s="1"/>
      <c r="AR4535" s="1"/>
    </row>
    <row r="4536" ht="12.0" customHeight="1">
      <c r="A4536" s="1"/>
      <c r="B4536" s="1"/>
      <c r="C4536" s="1"/>
      <c r="D4536" s="1"/>
      <c r="E4536" s="1"/>
      <c r="F4536" s="1"/>
      <c r="G4536" s="1"/>
      <c r="H4536" s="1"/>
      <c r="I4536" s="1"/>
      <c r="J4536" s="1"/>
      <c r="K4536" s="1"/>
      <c r="L4536" s="1"/>
      <c r="M4536" s="1"/>
      <c r="N4536" s="1"/>
      <c r="O4536" s="1"/>
      <c r="P4536" s="1"/>
      <c r="Q4536" s="1"/>
      <c r="R4536" s="1"/>
      <c r="S4536" s="1"/>
      <c r="T4536" s="1"/>
      <c r="U4536" s="1"/>
      <c r="V4536" s="1"/>
      <c r="W4536" s="1"/>
      <c r="X4536" s="1"/>
      <c r="Y4536" s="1"/>
      <c r="Z4536" s="1"/>
      <c r="AA4536" s="1"/>
      <c r="AB4536" s="1"/>
      <c r="AC4536" s="1"/>
      <c r="AD4536" s="1"/>
      <c r="AE4536" s="1"/>
      <c r="AF4536" s="1"/>
      <c r="AG4536" s="1"/>
      <c r="AH4536" s="1"/>
      <c r="AI4536" s="1"/>
      <c r="AJ4536" s="1"/>
      <c r="AK4536" s="1"/>
      <c r="AL4536" s="1"/>
      <c r="AM4536" s="1"/>
      <c r="AN4536" s="1"/>
      <c r="AO4536" s="1"/>
      <c r="AP4536" s="1"/>
      <c r="AQ4536" s="1"/>
      <c r="AR4536" s="1"/>
    </row>
    <row r="4537" ht="12.0" customHeight="1">
      <c r="A4537" s="1"/>
      <c r="B4537" s="1"/>
      <c r="C4537" s="1"/>
      <c r="D4537" s="1"/>
      <c r="E4537" s="1"/>
      <c r="F4537" s="1"/>
      <c r="G4537" s="1"/>
      <c r="H4537" s="1"/>
      <c r="I4537" s="1"/>
      <c r="J4537" s="1"/>
      <c r="K4537" s="1"/>
      <c r="L4537" s="1"/>
      <c r="M4537" s="1"/>
      <c r="N4537" s="1"/>
      <c r="O4537" s="1"/>
      <c r="P4537" s="1"/>
      <c r="Q4537" s="1"/>
      <c r="R4537" s="1"/>
      <c r="S4537" s="1"/>
      <c r="T4537" s="1"/>
      <c r="U4537" s="1"/>
      <c r="V4537" s="1"/>
      <c r="W4537" s="1"/>
      <c r="X4537" s="1"/>
      <c r="Y4537" s="1"/>
      <c r="Z4537" s="1"/>
      <c r="AA4537" s="1"/>
      <c r="AB4537" s="1"/>
      <c r="AC4537" s="1"/>
      <c r="AD4537" s="1"/>
      <c r="AE4537" s="1"/>
      <c r="AF4537" s="1"/>
      <c r="AG4537" s="1"/>
      <c r="AH4537" s="1"/>
      <c r="AI4537" s="1"/>
      <c r="AJ4537" s="1"/>
      <c r="AK4537" s="1"/>
      <c r="AL4537" s="1"/>
      <c r="AM4537" s="1"/>
      <c r="AN4537" s="1"/>
      <c r="AO4537" s="1"/>
      <c r="AP4537" s="1"/>
      <c r="AQ4537" s="1"/>
      <c r="AR4537" s="1"/>
    </row>
    <row r="4538" ht="12.0" customHeight="1">
      <c r="A4538" s="1"/>
      <c r="B4538" s="1"/>
      <c r="C4538" s="1"/>
      <c r="D4538" s="1"/>
      <c r="E4538" s="1"/>
      <c r="F4538" s="1"/>
      <c r="G4538" s="1"/>
      <c r="H4538" s="1"/>
      <c r="I4538" s="1"/>
      <c r="J4538" s="1"/>
      <c r="K4538" s="1"/>
      <c r="L4538" s="1"/>
      <c r="M4538" s="1"/>
      <c r="N4538" s="1"/>
      <c r="O4538" s="1"/>
      <c r="P4538" s="1"/>
      <c r="Q4538" s="1"/>
      <c r="R4538" s="1"/>
      <c r="S4538" s="1"/>
      <c r="T4538" s="1"/>
      <c r="U4538" s="1"/>
      <c r="V4538" s="1"/>
      <c r="W4538" s="1"/>
      <c r="X4538" s="1"/>
      <c r="Y4538" s="1"/>
      <c r="Z4538" s="1"/>
      <c r="AA4538" s="1"/>
      <c r="AB4538" s="1"/>
      <c r="AC4538" s="1"/>
      <c r="AD4538" s="1"/>
      <c r="AE4538" s="1"/>
      <c r="AF4538" s="1"/>
      <c r="AG4538" s="1"/>
      <c r="AH4538" s="1"/>
      <c r="AI4538" s="1"/>
      <c r="AJ4538" s="1"/>
      <c r="AK4538" s="1"/>
      <c r="AL4538" s="1"/>
      <c r="AM4538" s="1"/>
      <c r="AN4538" s="1"/>
      <c r="AO4538" s="1"/>
      <c r="AP4538" s="1"/>
      <c r="AQ4538" s="1"/>
      <c r="AR4538" s="1"/>
    </row>
    <row r="4539" ht="12.0" customHeight="1">
      <c r="A4539" s="1"/>
      <c r="B4539" s="1"/>
      <c r="C4539" s="1"/>
      <c r="D4539" s="1"/>
      <c r="E4539" s="1"/>
      <c r="F4539" s="1"/>
      <c r="G4539" s="1"/>
      <c r="H4539" s="1"/>
      <c r="I4539" s="1"/>
      <c r="J4539" s="1"/>
      <c r="K4539" s="1"/>
      <c r="L4539" s="1"/>
      <c r="M4539" s="1"/>
      <c r="N4539" s="1"/>
      <c r="O4539" s="1"/>
      <c r="P4539" s="1"/>
      <c r="Q4539" s="1"/>
      <c r="R4539" s="1"/>
      <c r="S4539" s="1"/>
      <c r="T4539" s="1"/>
      <c r="U4539" s="1"/>
      <c r="V4539" s="1"/>
      <c r="W4539" s="1"/>
      <c r="X4539" s="1"/>
      <c r="Y4539" s="1"/>
      <c r="Z4539" s="1"/>
      <c r="AA4539" s="1"/>
      <c r="AB4539" s="1"/>
      <c r="AC4539" s="1"/>
      <c r="AD4539" s="1"/>
      <c r="AE4539" s="1"/>
      <c r="AF4539" s="1"/>
      <c r="AG4539" s="1"/>
      <c r="AH4539" s="1"/>
      <c r="AI4539" s="1"/>
      <c r="AJ4539" s="1"/>
      <c r="AK4539" s="1"/>
      <c r="AL4539" s="1"/>
      <c r="AM4539" s="1"/>
      <c r="AN4539" s="1"/>
      <c r="AO4539" s="1"/>
      <c r="AP4539" s="1"/>
      <c r="AQ4539" s="1"/>
      <c r="AR4539" s="1"/>
    </row>
    <row r="4540" ht="12.0" customHeight="1">
      <c r="A4540" s="1"/>
      <c r="B4540" s="1"/>
      <c r="C4540" s="1"/>
      <c r="D4540" s="1"/>
      <c r="E4540" s="1"/>
      <c r="F4540" s="1"/>
      <c r="G4540" s="1"/>
      <c r="H4540" s="1"/>
      <c r="I4540" s="1"/>
      <c r="J4540" s="1"/>
      <c r="K4540" s="1"/>
      <c r="L4540" s="1"/>
      <c r="M4540" s="1"/>
      <c r="N4540" s="1"/>
      <c r="O4540" s="1"/>
      <c r="P4540" s="1"/>
      <c r="Q4540" s="1"/>
      <c r="R4540" s="1"/>
      <c r="S4540" s="1"/>
      <c r="T4540" s="1"/>
      <c r="U4540" s="1"/>
      <c r="V4540" s="1"/>
      <c r="W4540" s="1"/>
      <c r="X4540" s="1"/>
      <c r="Y4540" s="1"/>
      <c r="Z4540" s="1"/>
      <c r="AA4540" s="1"/>
      <c r="AB4540" s="1"/>
      <c r="AC4540" s="1"/>
      <c r="AD4540" s="1"/>
      <c r="AE4540" s="1"/>
      <c r="AF4540" s="1"/>
      <c r="AG4540" s="1"/>
      <c r="AH4540" s="1"/>
      <c r="AI4540" s="1"/>
      <c r="AJ4540" s="1"/>
      <c r="AK4540" s="1"/>
      <c r="AL4540" s="1"/>
      <c r="AM4540" s="1"/>
      <c r="AN4540" s="1"/>
      <c r="AO4540" s="1"/>
      <c r="AP4540" s="1"/>
      <c r="AQ4540" s="1"/>
      <c r="AR4540" s="1"/>
    </row>
    <row r="4541" ht="12.0" customHeight="1">
      <c r="A4541" s="1"/>
      <c r="B4541" s="1"/>
      <c r="C4541" s="1"/>
      <c r="D4541" s="1"/>
      <c r="E4541" s="1"/>
      <c r="F4541" s="1"/>
      <c r="G4541" s="1"/>
      <c r="H4541" s="1"/>
      <c r="I4541" s="1"/>
      <c r="J4541" s="1"/>
      <c r="K4541" s="1"/>
      <c r="L4541" s="1"/>
      <c r="M4541" s="1"/>
      <c r="N4541" s="1"/>
      <c r="O4541" s="1"/>
      <c r="P4541" s="1"/>
      <c r="Q4541" s="1"/>
      <c r="R4541" s="1"/>
      <c r="S4541" s="1"/>
      <c r="T4541" s="1"/>
      <c r="U4541" s="1"/>
      <c r="V4541" s="1"/>
      <c r="W4541" s="1"/>
      <c r="X4541" s="1"/>
      <c r="Y4541" s="1"/>
      <c r="Z4541" s="1"/>
      <c r="AA4541" s="1"/>
      <c r="AB4541" s="1"/>
      <c r="AC4541" s="1"/>
      <c r="AD4541" s="1"/>
      <c r="AE4541" s="1"/>
      <c r="AF4541" s="1"/>
      <c r="AG4541" s="1"/>
      <c r="AH4541" s="1"/>
      <c r="AI4541" s="1"/>
      <c r="AJ4541" s="1"/>
      <c r="AK4541" s="1"/>
      <c r="AL4541" s="1"/>
      <c r="AM4541" s="1"/>
      <c r="AN4541" s="1"/>
      <c r="AO4541" s="1"/>
      <c r="AP4541" s="1"/>
      <c r="AQ4541" s="1"/>
      <c r="AR4541" s="1"/>
    </row>
    <row r="4542" ht="12.0" customHeight="1">
      <c r="A4542" s="1"/>
      <c r="B4542" s="1"/>
      <c r="C4542" s="1"/>
      <c r="D4542" s="1"/>
      <c r="E4542" s="1"/>
      <c r="F4542" s="1"/>
      <c r="G4542" s="1"/>
      <c r="H4542" s="1"/>
      <c r="I4542" s="1"/>
      <c r="J4542" s="1"/>
      <c r="K4542" s="1"/>
      <c r="L4542" s="1"/>
      <c r="M4542" s="1"/>
      <c r="N4542" s="1"/>
      <c r="O4542" s="1"/>
      <c r="P4542" s="1"/>
      <c r="Q4542" s="1"/>
      <c r="R4542" s="1"/>
      <c r="S4542" s="1"/>
      <c r="T4542" s="1"/>
      <c r="U4542" s="1"/>
      <c r="V4542" s="1"/>
      <c r="W4542" s="1"/>
      <c r="X4542" s="1"/>
      <c r="Y4542" s="1"/>
      <c r="Z4542" s="1"/>
      <c r="AA4542" s="1"/>
      <c r="AB4542" s="1"/>
      <c r="AC4542" s="1"/>
      <c r="AD4542" s="1"/>
      <c r="AE4542" s="1"/>
      <c r="AF4542" s="1"/>
      <c r="AG4542" s="1"/>
      <c r="AH4542" s="1"/>
      <c r="AI4542" s="1"/>
      <c r="AJ4542" s="1"/>
      <c r="AK4542" s="1"/>
      <c r="AL4542" s="1"/>
      <c r="AM4542" s="1"/>
      <c r="AN4542" s="1"/>
      <c r="AO4542" s="1"/>
      <c r="AP4542" s="1"/>
      <c r="AQ4542" s="1"/>
      <c r="AR4542" s="1"/>
    </row>
    <row r="4543" ht="12.0" customHeight="1">
      <c r="A4543" s="1"/>
      <c r="B4543" s="1"/>
      <c r="C4543" s="1"/>
      <c r="D4543" s="1"/>
      <c r="E4543" s="1"/>
      <c r="F4543" s="1"/>
      <c r="G4543" s="1"/>
      <c r="H4543" s="1"/>
      <c r="I4543" s="1"/>
      <c r="J4543" s="1"/>
      <c r="K4543" s="1"/>
      <c r="L4543" s="1"/>
      <c r="M4543" s="1"/>
      <c r="N4543" s="1"/>
      <c r="O4543" s="1"/>
      <c r="P4543" s="1"/>
      <c r="Q4543" s="1"/>
      <c r="R4543" s="1"/>
      <c r="S4543" s="1"/>
      <c r="T4543" s="1"/>
      <c r="U4543" s="1"/>
      <c r="V4543" s="1"/>
      <c r="W4543" s="1"/>
      <c r="X4543" s="1"/>
      <c r="Y4543" s="1"/>
      <c r="Z4543" s="1"/>
      <c r="AA4543" s="1"/>
      <c r="AB4543" s="1"/>
      <c r="AC4543" s="1"/>
      <c r="AD4543" s="1"/>
      <c r="AE4543" s="1"/>
      <c r="AF4543" s="1"/>
      <c r="AG4543" s="1"/>
      <c r="AH4543" s="1"/>
      <c r="AI4543" s="1"/>
      <c r="AJ4543" s="1"/>
      <c r="AK4543" s="1"/>
      <c r="AL4543" s="1"/>
      <c r="AM4543" s="1"/>
      <c r="AN4543" s="1"/>
      <c r="AO4543" s="1"/>
      <c r="AP4543" s="1"/>
      <c r="AQ4543" s="1"/>
      <c r="AR4543" s="1"/>
    </row>
    <row r="4544" ht="12.0" customHeight="1">
      <c r="A4544" s="1"/>
      <c r="B4544" s="1"/>
      <c r="C4544" s="1"/>
      <c r="D4544" s="1"/>
      <c r="E4544" s="1"/>
      <c r="F4544" s="1"/>
      <c r="G4544" s="1"/>
      <c r="H4544" s="1"/>
      <c r="I4544" s="1"/>
      <c r="J4544" s="1"/>
      <c r="K4544" s="1"/>
      <c r="L4544" s="1"/>
      <c r="M4544" s="1"/>
      <c r="N4544" s="1"/>
      <c r="O4544" s="1"/>
      <c r="P4544" s="1"/>
      <c r="Q4544" s="1"/>
      <c r="R4544" s="1"/>
      <c r="S4544" s="1"/>
      <c r="T4544" s="1"/>
      <c r="U4544" s="1"/>
      <c r="V4544" s="1"/>
      <c r="W4544" s="1"/>
      <c r="X4544" s="1"/>
      <c r="Y4544" s="1"/>
      <c r="Z4544" s="1"/>
      <c r="AA4544" s="1"/>
      <c r="AB4544" s="1"/>
      <c r="AC4544" s="1"/>
      <c r="AD4544" s="1"/>
      <c r="AE4544" s="1"/>
      <c r="AF4544" s="1"/>
      <c r="AG4544" s="1"/>
      <c r="AH4544" s="1"/>
      <c r="AI4544" s="1"/>
      <c r="AJ4544" s="1"/>
      <c r="AK4544" s="1"/>
      <c r="AL4544" s="1"/>
      <c r="AM4544" s="1"/>
      <c r="AN4544" s="1"/>
      <c r="AO4544" s="1"/>
      <c r="AP4544" s="1"/>
      <c r="AQ4544" s="1"/>
      <c r="AR4544" s="1"/>
    </row>
    <row r="4545" ht="12.0" customHeight="1">
      <c r="A4545" s="1"/>
      <c r="B4545" s="1"/>
      <c r="C4545" s="1"/>
      <c r="D4545" s="1"/>
      <c r="E4545" s="1"/>
      <c r="F4545" s="1"/>
      <c r="G4545" s="1"/>
      <c r="H4545" s="1"/>
      <c r="I4545" s="1"/>
      <c r="J4545" s="1"/>
      <c r="K4545" s="1"/>
      <c r="L4545" s="1"/>
      <c r="M4545" s="1"/>
      <c r="N4545" s="1"/>
      <c r="O4545" s="1"/>
      <c r="P4545" s="1"/>
      <c r="Q4545" s="1"/>
      <c r="R4545" s="1"/>
      <c r="S4545" s="1"/>
      <c r="T4545" s="1"/>
      <c r="U4545" s="1"/>
      <c r="V4545" s="1"/>
      <c r="W4545" s="1"/>
      <c r="X4545" s="1"/>
      <c r="Y4545" s="1"/>
      <c r="Z4545" s="1"/>
      <c r="AA4545" s="1"/>
      <c r="AB4545" s="1"/>
      <c r="AC4545" s="1"/>
      <c r="AD4545" s="1"/>
      <c r="AE4545" s="1"/>
      <c r="AF4545" s="1"/>
      <c r="AG4545" s="1"/>
      <c r="AH4545" s="1"/>
      <c r="AI4545" s="1"/>
      <c r="AJ4545" s="1"/>
      <c r="AK4545" s="1"/>
      <c r="AL4545" s="1"/>
      <c r="AM4545" s="1"/>
      <c r="AN4545" s="1"/>
      <c r="AO4545" s="1"/>
      <c r="AP4545" s="1"/>
      <c r="AQ4545" s="1"/>
      <c r="AR4545" s="1"/>
    </row>
    <row r="4546" ht="12.0" customHeight="1">
      <c r="A4546" s="1"/>
      <c r="B4546" s="1"/>
      <c r="C4546" s="1"/>
      <c r="D4546" s="1"/>
      <c r="E4546" s="1"/>
      <c r="F4546" s="1"/>
      <c r="G4546" s="1"/>
      <c r="H4546" s="1"/>
      <c r="I4546" s="1"/>
      <c r="J4546" s="1"/>
      <c r="K4546" s="1"/>
      <c r="L4546" s="1"/>
      <c r="M4546" s="1"/>
      <c r="N4546" s="1"/>
      <c r="O4546" s="1"/>
      <c r="P4546" s="1"/>
      <c r="Q4546" s="1"/>
      <c r="R4546" s="1"/>
      <c r="S4546" s="1"/>
      <c r="T4546" s="1"/>
      <c r="U4546" s="1"/>
      <c r="V4546" s="1"/>
      <c r="W4546" s="1"/>
      <c r="X4546" s="1"/>
      <c r="Y4546" s="1"/>
      <c r="Z4546" s="1"/>
      <c r="AA4546" s="1"/>
      <c r="AB4546" s="1"/>
      <c r="AC4546" s="1"/>
      <c r="AD4546" s="1"/>
      <c r="AE4546" s="1"/>
      <c r="AF4546" s="1"/>
      <c r="AG4546" s="1"/>
      <c r="AH4546" s="1"/>
      <c r="AI4546" s="1"/>
      <c r="AJ4546" s="1"/>
      <c r="AK4546" s="1"/>
      <c r="AL4546" s="1"/>
      <c r="AM4546" s="1"/>
      <c r="AN4546" s="1"/>
      <c r="AO4546" s="1"/>
      <c r="AP4546" s="1"/>
      <c r="AQ4546" s="1"/>
      <c r="AR4546" s="1"/>
    </row>
    <row r="4547" ht="12.0" customHeight="1">
      <c r="A4547" s="1"/>
      <c r="B4547" s="1"/>
      <c r="C4547" s="1"/>
      <c r="D4547" s="1"/>
      <c r="E4547" s="1"/>
      <c r="F4547" s="1"/>
      <c r="G4547" s="1"/>
      <c r="H4547" s="1"/>
      <c r="I4547" s="1"/>
      <c r="J4547" s="1"/>
      <c r="K4547" s="1"/>
      <c r="L4547" s="1"/>
      <c r="M4547" s="1"/>
      <c r="N4547" s="1"/>
      <c r="O4547" s="1"/>
      <c r="P4547" s="1"/>
      <c r="Q4547" s="1"/>
      <c r="R4547" s="1"/>
      <c r="S4547" s="1"/>
      <c r="T4547" s="1"/>
      <c r="U4547" s="1"/>
      <c r="V4547" s="1"/>
      <c r="W4547" s="1"/>
      <c r="X4547" s="1"/>
      <c r="Y4547" s="1"/>
      <c r="Z4547" s="1"/>
      <c r="AA4547" s="1"/>
      <c r="AB4547" s="1"/>
      <c r="AC4547" s="1"/>
      <c r="AD4547" s="1"/>
      <c r="AE4547" s="1"/>
      <c r="AF4547" s="1"/>
      <c r="AG4547" s="1"/>
      <c r="AH4547" s="1"/>
      <c r="AI4547" s="1"/>
      <c r="AJ4547" s="1"/>
      <c r="AK4547" s="1"/>
      <c r="AL4547" s="1"/>
      <c r="AM4547" s="1"/>
      <c r="AN4547" s="1"/>
      <c r="AO4547" s="1"/>
      <c r="AP4547" s="1"/>
      <c r="AQ4547" s="1"/>
      <c r="AR4547" s="1"/>
    </row>
    <row r="4548" ht="12.0" customHeight="1">
      <c r="A4548" s="1"/>
      <c r="B4548" s="1"/>
      <c r="C4548" s="1"/>
      <c r="D4548" s="1"/>
      <c r="E4548" s="1"/>
      <c r="F4548" s="1"/>
      <c r="G4548" s="1"/>
      <c r="H4548" s="1"/>
      <c r="I4548" s="1"/>
      <c r="J4548" s="1"/>
      <c r="K4548" s="1"/>
      <c r="L4548" s="1"/>
      <c r="M4548" s="1"/>
      <c r="N4548" s="1"/>
      <c r="O4548" s="1"/>
      <c r="P4548" s="1"/>
      <c r="Q4548" s="1"/>
      <c r="R4548" s="1"/>
      <c r="S4548" s="1"/>
      <c r="T4548" s="1"/>
      <c r="U4548" s="1"/>
      <c r="V4548" s="1"/>
      <c r="W4548" s="1"/>
      <c r="X4548" s="1"/>
      <c r="Y4548" s="1"/>
      <c r="Z4548" s="1"/>
      <c r="AA4548" s="1"/>
      <c r="AB4548" s="1"/>
      <c r="AC4548" s="1"/>
      <c r="AD4548" s="1"/>
      <c r="AE4548" s="1"/>
      <c r="AF4548" s="1"/>
      <c r="AG4548" s="1"/>
      <c r="AH4548" s="1"/>
      <c r="AI4548" s="1"/>
      <c r="AJ4548" s="1"/>
      <c r="AK4548" s="1"/>
      <c r="AL4548" s="1"/>
      <c r="AM4548" s="1"/>
      <c r="AN4548" s="1"/>
      <c r="AO4548" s="1"/>
      <c r="AP4548" s="1"/>
      <c r="AQ4548" s="1"/>
      <c r="AR4548" s="1"/>
    </row>
    <row r="4549" ht="12.0" customHeight="1">
      <c r="A4549" s="1"/>
      <c r="B4549" s="1"/>
      <c r="C4549" s="1"/>
      <c r="D4549" s="1"/>
      <c r="E4549" s="1"/>
      <c r="F4549" s="1"/>
      <c r="G4549" s="1"/>
      <c r="H4549" s="1"/>
      <c r="I4549" s="1"/>
      <c r="J4549" s="1"/>
      <c r="K4549" s="1"/>
      <c r="L4549" s="1"/>
      <c r="M4549" s="1"/>
      <c r="N4549" s="1"/>
      <c r="O4549" s="1"/>
      <c r="P4549" s="1"/>
      <c r="Q4549" s="1"/>
      <c r="R4549" s="1"/>
      <c r="S4549" s="1"/>
      <c r="T4549" s="1"/>
      <c r="U4549" s="1"/>
      <c r="V4549" s="1"/>
      <c r="W4549" s="1"/>
      <c r="X4549" s="1"/>
      <c r="Y4549" s="1"/>
      <c r="Z4549" s="1"/>
      <c r="AA4549" s="1"/>
      <c r="AB4549" s="1"/>
      <c r="AC4549" s="1"/>
      <c r="AD4549" s="1"/>
      <c r="AE4549" s="1"/>
      <c r="AF4549" s="1"/>
      <c r="AG4549" s="1"/>
      <c r="AH4549" s="1"/>
      <c r="AI4549" s="1"/>
      <c r="AJ4549" s="1"/>
      <c r="AK4549" s="1"/>
      <c r="AL4549" s="1"/>
      <c r="AM4549" s="1"/>
      <c r="AN4549" s="1"/>
      <c r="AO4549" s="1"/>
      <c r="AP4549" s="1"/>
      <c r="AQ4549" s="1"/>
      <c r="AR4549" s="1"/>
    </row>
    <row r="4550" ht="12.0" customHeight="1">
      <c r="A4550" s="1"/>
      <c r="B4550" s="1"/>
      <c r="C4550" s="1"/>
      <c r="D4550" s="1"/>
      <c r="E4550" s="1"/>
      <c r="F4550" s="1"/>
      <c r="G4550" s="1"/>
      <c r="H4550" s="1"/>
      <c r="I4550" s="1"/>
      <c r="J4550" s="1"/>
      <c r="K4550" s="1"/>
      <c r="L4550" s="1"/>
      <c r="M4550" s="1"/>
      <c r="N4550" s="1"/>
      <c r="O4550" s="1"/>
      <c r="P4550" s="1"/>
      <c r="Q4550" s="1"/>
      <c r="R4550" s="1"/>
      <c r="S4550" s="1"/>
      <c r="T4550" s="1"/>
      <c r="U4550" s="1"/>
      <c r="V4550" s="1"/>
      <c r="W4550" s="1"/>
      <c r="X4550" s="1"/>
      <c r="Y4550" s="1"/>
      <c r="Z4550" s="1"/>
      <c r="AA4550" s="1"/>
      <c r="AB4550" s="1"/>
      <c r="AC4550" s="1"/>
      <c r="AD4550" s="1"/>
      <c r="AE4550" s="1"/>
      <c r="AF4550" s="1"/>
      <c r="AG4550" s="1"/>
      <c r="AH4550" s="1"/>
      <c r="AI4550" s="1"/>
      <c r="AJ4550" s="1"/>
      <c r="AK4550" s="1"/>
      <c r="AL4550" s="1"/>
      <c r="AM4550" s="1"/>
      <c r="AN4550" s="1"/>
      <c r="AO4550" s="1"/>
      <c r="AP4550" s="1"/>
      <c r="AQ4550" s="1"/>
      <c r="AR4550" s="1"/>
    </row>
    <row r="4551" ht="12.0" customHeight="1">
      <c r="A4551" s="1"/>
      <c r="B4551" s="1"/>
      <c r="C4551" s="1"/>
      <c r="D4551" s="1"/>
      <c r="E4551" s="1"/>
      <c r="F4551" s="1"/>
      <c r="G4551" s="1"/>
      <c r="H4551" s="1"/>
      <c r="I4551" s="1"/>
      <c r="J4551" s="1"/>
      <c r="K4551" s="1"/>
      <c r="L4551" s="1"/>
      <c r="M4551" s="1"/>
      <c r="N4551" s="1"/>
      <c r="O4551" s="1"/>
      <c r="P4551" s="1"/>
      <c r="Q4551" s="1"/>
      <c r="R4551" s="1"/>
      <c r="S4551" s="1"/>
      <c r="T4551" s="1"/>
      <c r="U4551" s="1"/>
      <c r="V4551" s="1"/>
      <c r="W4551" s="1"/>
      <c r="X4551" s="1"/>
      <c r="Y4551" s="1"/>
      <c r="Z4551" s="1"/>
      <c r="AA4551" s="1"/>
      <c r="AB4551" s="1"/>
      <c r="AC4551" s="1"/>
      <c r="AD4551" s="1"/>
      <c r="AE4551" s="1"/>
      <c r="AF4551" s="1"/>
      <c r="AG4551" s="1"/>
      <c r="AH4551" s="1"/>
      <c r="AI4551" s="1"/>
      <c r="AJ4551" s="1"/>
      <c r="AK4551" s="1"/>
      <c r="AL4551" s="1"/>
      <c r="AM4551" s="1"/>
      <c r="AN4551" s="1"/>
      <c r="AO4551" s="1"/>
      <c r="AP4551" s="1"/>
      <c r="AQ4551" s="1"/>
      <c r="AR4551" s="1"/>
    </row>
    <row r="4552" ht="12.0" customHeight="1">
      <c r="A4552" s="1"/>
      <c r="B4552" s="1"/>
      <c r="C4552" s="1"/>
      <c r="D4552" s="1"/>
      <c r="E4552" s="1"/>
      <c r="F4552" s="1"/>
      <c r="G4552" s="1"/>
      <c r="H4552" s="1"/>
      <c r="I4552" s="1"/>
      <c r="J4552" s="1"/>
      <c r="K4552" s="1"/>
      <c r="L4552" s="1"/>
      <c r="M4552" s="1"/>
      <c r="N4552" s="1"/>
      <c r="O4552" s="1"/>
      <c r="P4552" s="1"/>
      <c r="Q4552" s="1"/>
      <c r="R4552" s="1"/>
      <c r="S4552" s="1"/>
      <c r="T4552" s="1"/>
      <c r="U4552" s="1"/>
      <c r="V4552" s="1"/>
      <c r="W4552" s="1"/>
      <c r="X4552" s="1"/>
      <c r="Y4552" s="1"/>
      <c r="Z4552" s="1"/>
      <c r="AA4552" s="1"/>
      <c r="AB4552" s="1"/>
      <c r="AC4552" s="1"/>
      <c r="AD4552" s="1"/>
      <c r="AE4552" s="1"/>
      <c r="AF4552" s="1"/>
      <c r="AG4552" s="1"/>
      <c r="AH4552" s="1"/>
      <c r="AI4552" s="1"/>
      <c r="AJ4552" s="1"/>
      <c r="AK4552" s="1"/>
      <c r="AL4552" s="1"/>
      <c r="AM4552" s="1"/>
      <c r="AN4552" s="1"/>
      <c r="AO4552" s="1"/>
      <c r="AP4552" s="1"/>
      <c r="AQ4552" s="1"/>
      <c r="AR4552" s="1"/>
    </row>
    <row r="4553" ht="12.0" customHeight="1">
      <c r="A4553" s="1"/>
      <c r="B4553" s="1"/>
      <c r="C4553" s="1"/>
      <c r="D4553" s="1"/>
      <c r="E4553" s="1"/>
      <c r="F4553" s="1"/>
      <c r="G4553" s="1"/>
      <c r="H4553" s="1"/>
      <c r="I4553" s="1"/>
      <c r="J4553" s="1"/>
      <c r="K4553" s="1"/>
      <c r="L4553" s="1"/>
      <c r="M4553" s="1"/>
      <c r="N4553" s="1"/>
      <c r="O4553" s="1"/>
      <c r="P4553" s="1"/>
      <c r="Q4553" s="1"/>
      <c r="R4553" s="1"/>
      <c r="S4553" s="1"/>
      <c r="T4553" s="1"/>
      <c r="U4553" s="1"/>
      <c r="V4553" s="1"/>
      <c r="W4553" s="1"/>
      <c r="X4553" s="1"/>
      <c r="Y4553" s="1"/>
      <c r="Z4553" s="1"/>
      <c r="AA4553" s="1"/>
      <c r="AB4553" s="1"/>
      <c r="AC4553" s="1"/>
      <c r="AD4553" s="1"/>
      <c r="AE4553" s="1"/>
      <c r="AF4553" s="1"/>
      <c r="AG4553" s="1"/>
      <c r="AH4553" s="1"/>
      <c r="AI4553" s="1"/>
      <c r="AJ4553" s="1"/>
      <c r="AK4553" s="1"/>
      <c r="AL4553" s="1"/>
      <c r="AM4553" s="1"/>
      <c r="AN4553" s="1"/>
      <c r="AO4553" s="1"/>
      <c r="AP4553" s="1"/>
      <c r="AQ4553" s="1"/>
      <c r="AR4553" s="1"/>
    </row>
    <row r="4554" ht="12.0" customHeight="1">
      <c r="A4554" s="1"/>
      <c r="B4554" s="1"/>
      <c r="C4554" s="1"/>
      <c r="D4554" s="1"/>
      <c r="E4554" s="1"/>
      <c r="F4554" s="1"/>
      <c r="G4554" s="1"/>
      <c r="H4554" s="1"/>
      <c r="I4554" s="1"/>
      <c r="J4554" s="1"/>
      <c r="K4554" s="1"/>
      <c r="L4554" s="1"/>
      <c r="M4554" s="1"/>
      <c r="N4554" s="1"/>
      <c r="O4554" s="1"/>
      <c r="P4554" s="1"/>
      <c r="Q4554" s="1"/>
      <c r="R4554" s="1"/>
      <c r="S4554" s="1"/>
      <c r="T4554" s="1"/>
      <c r="U4554" s="1"/>
      <c r="V4554" s="1"/>
      <c r="W4554" s="1"/>
      <c r="X4554" s="1"/>
      <c r="Y4554" s="1"/>
      <c r="Z4554" s="1"/>
      <c r="AA4554" s="1"/>
      <c r="AB4554" s="1"/>
      <c r="AC4554" s="1"/>
      <c r="AD4554" s="1"/>
      <c r="AE4554" s="1"/>
      <c r="AF4554" s="1"/>
      <c r="AG4554" s="1"/>
      <c r="AH4554" s="1"/>
      <c r="AI4554" s="1"/>
      <c r="AJ4554" s="1"/>
      <c r="AK4554" s="1"/>
      <c r="AL4554" s="1"/>
      <c r="AM4554" s="1"/>
      <c r="AN4554" s="1"/>
      <c r="AO4554" s="1"/>
      <c r="AP4554" s="1"/>
      <c r="AQ4554" s="1"/>
      <c r="AR4554" s="1"/>
    </row>
    <row r="4555" ht="12.0" customHeight="1">
      <c r="A4555" s="1"/>
      <c r="B4555" s="1"/>
      <c r="C4555" s="1"/>
      <c r="D4555" s="1"/>
      <c r="E4555" s="1"/>
      <c r="F4555" s="1"/>
      <c r="G4555" s="1"/>
      <c r="H4555" s="1"/>
      <c r="I4555" s="1"/>
      <c r="J4555" s="1"/>
      <c r="K4555" s="1"/>
      <c r="L4555" s="1"/>
      <c r="M4555" s="1"/>
      <c r="N4555" s="1"/>
      <c r="O4555" s="1"/>
      <c r="P4555" s="1"/>
      <c r="Q4555" s="1"/>
      <c r="R4555" s="1"/>
      <c r="S4555" s="1"/>
      <c r="T4555" s="1"/>
      <c r="U4555" s="1"/>
      <c r="V4555" s="1"/>
      <c r="W4555" s="1"/>
      <c r="X4555" s="1"/>
      <c r="Y4555" s="1"/>
      <c r="Z4555" s="1"/>
      <c r="AA4555" s="1"/>
      <c r="AB4555" s="1"/>
      <c r="AC4555" s="1"/>
      <c r="AD4555" s="1"/>
      <c r="AE4555" s="1"/>
      <c r="AF4555" s="1"/>
      <c r="AG4555" s="1"/>
      <c r="AH4555" s="1"/>
      <c r="AI4555" s="1"/>
      <c r="AJ4555" s="1"/>
      <c r="AK4555" s="1"/>
      <c r="AL4555" s="1"/>
      <c r="AM4555" s="1"/>
      <c r="AN4555" s="1"/>
      <c r="AO4555" s="1"/>
      <c r="AP4555" s="1"/>
      <c r="AQ4555" s="1"/>
      <c r="AR4555" s="1"/>
    </row>
    <row r="4556" ht="12.0" customHeight="1">
      <c r="A4556" s="1"/>
      <c r="B4556" s="1"/>
      <c r="C4556" s="1"/>
      <c r="D4556" s="1"/>
      <c r="E4556" s="1"/>
      <c r="F4556" s="1"/>
      <c r="G4556" s="1"/>
      <c r="H4556" s="1"/>
      <c r="I4556" s="1"/>
      <c r="J4556" s="1"/>
      <c r="K4556" s="1"/>
      <c r="L4556" s="1"/>
      <c r="M4556" s="1"/>
      <c r="N4556" s="1"/>
      <c r="O4556" s="1"/>
      <c r="P4556" s="1"/>
      <c r="Q4556" s="1"/>
      <c r="R4556" s="1"/>
      <c r="S4556" s="1"/>
      <c r="T4556" s="1"/>
      <c r="U4556" s="1"/>
      <c r="V4556" s="1"/>
      <c r="W4556" s="1"/>
      <c r="X4556" s="1"/>
      <c r="Y4556" s="1"/>
      <c r="Z4556" s="1"/>
      <c r="AA4556" s="1"/>
      <c r="AB4556" s="1"/>
      <c r="AC4556" s="1"/>
      <c r="AD4556" s="1"/>
      <c r="AE4556" s="1"/>
      <c r="AF4556" s="1"/>
      <c r="AG4556" s="1"/>
      <c r="AH4556" s="1"/>
      <c r="AI4556" s="1"/>
      <c r="AJ4556" s="1"/>
      <c r="AK4556" s="1"/>
      <c r="AL4556" s="1"/>
      <c r="AM4556" s="1"/>
      <c r="AN4556" s="1"/>
      <c r="AO4556" s="1"/>
      <c r="AP4556" s="1"/>
      <c r="AQ4556" s="1"/>
      <c r="AR4556" s="1"/>
    </row>
    <row r="4557" ht="12.0" customHeight="1">
      <c r="A4557" s="1"/>
      <c r="B4557" s="1"/>
      <c r="C4557" s="1"/>
      <c r="D4557" s="1"/>
      <c r="E4557" s="1"/>
      <c r="F4557" s="1"/>
      <c r="G4557" s="1"/>
      <c r="H4557" s="1"/>
      <c r="I4557" s="1"/>
      <c r="J4557" s="1"/>
      <c r="K4557" s="1"/>
      <c r="L4557" s="1"/>
      <c r="M4557" s="1"/>
      <c r="N4557" s="1"/>
      <c r="O4557" s="1"/>
      <c r="P4557" s="1"/>
      <c r="Q4557" s="1"/>
      <c r="R4557" s="1"/>
      <c r="S4557" s="1"/>
      <c r="T4557" s="1"/>
      <c r="U4557" s="1"/>
      <c r="V4557" s="1"/>
      <c r="W4557" s="1"/>
      <c r="X4557" s="1"/>
      <c r="Y4557" s="1"/>
      <c r="Z4557" s="1"/>
      <c r="AA4557" s="1"/>
      <c r="AB4557" s="1"/>
      <c r="AC4557" s="1"/>
      <c r="AD4557" s="1"/>
      <c r="AE4557" s="1"/>
      <c r="AF4557" s="1"/>
      <c r="AG4557" s="1"/>
      <c r="AH4557" s="1"/>
      <c r="AI4557" s="1"/>
      <c r="AJ4557" s="1"/>
      <c r="AK4557" s="1"/>
      <c r="AL4557" s="1"/>
      <c r="AM4557" s="1"/>
      <c r="AN4557" s="1"/>
      <c r="AO4557" s="1"/>
      <c r="AP4557" s="1"/>
      <c r="AQ4557" s="1"/>
      <c r="AR4557" s="1"/>
    </row>
    <row r="4558" ht="12.0" customHeight="1">
      <c r="A4558" s="1"/>
      <c r="B4558" s="1"/>
      <c r="C4558" s="1"/>
      <c r="D4558" s="1"/>
      <c r="E4558" s="1"/>
      <c r="F4558" s="1"/>
      <c r="G4558" s="1"/>
      <c r="H4558" s="1"/>
      <c r="I4558" s="1"/>
      <c r="J4558" s="1"/>
      <c r="K4558" s="1"/>
      <c r="L4558" s="1"/>
      <c r="M4558" s="1"/>
      <c r="N4558" s="1"/>
      <c r="O4558" s="1"/>
      <c r="P4558" s="1"/>
      <c r="Q4558" s="1"/>
      <c r="R4558" s="1"/>
      <c r="S4558" s="1"/>
      <c r="T4558" s="1"/>
      <c r="U4558" s="1"/>
      <c r="V4558" s="1"/>
      <c r="W4558" s="1"/>
      <c r="X4558" s="1"/>
      <c r="Y4558" s="1"/>
      <c r="Z4558" s="1"/>
      <c r="AA4558" s="1"/>
      <c r="AB4558" s="1"/>
      <c r="AC4558" s="1"/>
      <c r="AD4558" s="1"/>
      <c r="AE4558" s="1"/>
      <c r="AF4558" s="1"/>
      <c r="AG4558" s="1"/>
      <c r="AH4558" s="1"/>
      <c r="AI4558" s="1"/>
      <c r="AJ4558" s="1"/>
      <c r="AK4558" s="1"/>
      <c r="AL4558" s="1"/>
      <c r="AM4558" s="1"/>
      <c r="AN4558" s="1"/>
      <c r="AO4558" s="1"/>
      <c r="AP4558" s="1"/>
      <c r="AQ4558" s="1"/>
      <c r="AR4558" s="1"/>
    </row>
    <row r="4559" ht="12.0" customHeight="1">
      <c r="A4559" s="1"/>
      <c r="B4559" s="1"/>
      <c r="C4559" s="1"/>
      <c r="D4559" s="1"/>
      <c r="E4559" s="1"/>
      <c r="F4559" s="1"/>
      <c r="G4559" s="1"/>
      <c r="H4559" s="1"/>
      <c r="I4559" s="1"/>
      <c r="J4559" s="1"/>
      <c r="K4559" s="1"/>
      <c r="L4559" s="1"/>
      <c r="M4559" s="1"/>
      <c r="N4559" s="1"/>
      <c r="O4559" s="1"/>
      <c r="P4559" s="1"/>
      <c r="Q4559" s="1"/>
      <c r="R4559" s="1"/>
      <c r="S4559" s="1"/>
      <c r="T4559" s="1"/>
      <c r="U4559" s="1"/>
      <c r="V4559" s="1"/>
      <c r="W4559" s="1"/>
      <c r="X4559" s="1"/>
      <c r="Y4559" s="1"/>
      <c r="Z4559" s="1"/>
      <c r="AA4559" s="1"/>
      <c r="AB4559" s="1"/>
      <c r="AC4559" s="1"/>
      <c r="AD4559" s="1"/>
      <c r="AE4559" s="1"/>
      <c r="AF4559" s="1"/>
      <c r="AG4559" s="1"/>
      <c r="AH4559" s="1"/>
      <c r="AI4559" s="1"/>
      <c r="AJ4559" s="1"/>
      <c r="AK4559" s="1"/>
      <c r="AL4559" s="1"/>
      <c r="AM4559" s="1"/>
      <c r="AN4559" s="1"/>
      <c r="AO4559" s="1"/>
      <c r="AP4559" s="1"/>
      <c r="AQ4559" s="1"/>
      <c r="AR4559" s="1"/>
    </row>
    <row r="4560" ht="12.0" customHeight="1">
      <c r="A4560" s="1"/>
      <c r="B4560" s="1"/>
      <c r="C4560" s="1"/>
      <c r="D4560" s="1"/>
      <c r="E4560" s="1"/>
      <c r="F4560" s="1"/>
      <c r="G4560" s="1"/>
      <c r="H4560" s="1"/>
      <c r="I4560" s="1"/>
      <c r="J4560" s="1"/>
      <c r="K4560" s="1"/>
      <c r="L4560" s="1"/>
      <c r="M4560" s="1"/>
      <c r="N4560" s="1"/>
      <c r="O4560" s="1"/>
      <c r="P4560" s="1"/>
      <c r="Q4560" s="1"/>
      <c r="R4560" s="1"/>
      <c r="S4560" s="1"/>
      <c r="T4560" s="1"/>
      <c r="U4560" s="1"/>
      <c r="V4560" s="1"/>
      <c r="W4560" s="1"/>
      <c r="X4560" s="1"/>
      <c r="Y4560" s="1"/>
      <c r="Z4560" s="1"/>
      <c r="AA4560" s="1"/>
      <c r="AB4560" s="1"/>
      <c r="AC4560" s="1"/>
      <c r="AD4560" s="1"/>
      <c r="AE4560" s="1"/>
      <c r="AF4560" s="1"/>
      <c r="AG4560" s="1"/>
      <c r="AH4560" s="1"/>
      <c r="AI4560" s="1"/>
      <c r="AJ4560" s="1"/>
      <c r="AK4560" s="1"/>
      <c r="AL4560" s="1"/>
      <c r="AM4560" s="1"/>
      <c r="AN4560" s="1"/>
      <c r="AO4560" s="1"/>
      <c r="AP4560" s="1"/>
      <c r="AQ4560" s="1"/>
      <c r="AR4560" s="1"/>
    </row>
    <row r="4561" ht="12.0" customHeight="1">
      <c r="A4561" s="1"/>
      <c r="B4561" s="1"/>
      <c r="C4561" s="1"/>
      <c r="D4561" s="1"/>
      <c r="E4561" s="1"/>
      <c r="F4561" s="1"/>
      <c r="G4561" s="1"/>
      <c r="H4561" s="1"/>
      <c r="I4561" s="1"/>
      <c r="J4561" s="1"/>
      <c r="K4561" s="1"/>
      <c r="L4561" s="1"/>
      <c r="M4561" s="1"/>
      <c r="N4561" s="1"/>
      <c r="O4561" s="1"/>
      <c r="P4561" s="1"/>
      <c r="Q4561" s="1"/>
      <c r="R4561" s="1"/>
      <c r="S4561" s="1"/>
      <c r="T4561" s="1"/>
      <c r="U4561" s="1"/>
      <c r="V4561" s="1"/>
      <c r="W4561" s="1"/>
      <c r="X4561" s="1"/>
      <c r="Y4561" s="1"/>
      <c r="Z4561" s="1"/>
      <c r="AA4561" s="1"/>
      <c r="AB4561" s="1"/>
      <c r="AC4561" s="1"/>
      <c r="AD4561" s="1"/>
      <c r="AE4561" s="1"/>
      <c r="AF4561" s="1"/>
      <c r="AG4561" s="1"/>
      <c r="AH4561" s="1"/>
      <c r="AI4561" s="1"/>
      <c r="AJ4561" s="1"/>
      <c r="AK4561" s="1"/>
      <c r="AL4561" s="1"/>
      <c r="AM4561" s="1"/>
      <c r="AN4561" s="1"/>
      <c r="AO4561" s="1"/>
      <c r="AP4561" s="1"/>
      <c r="AQ4561" s="1"/>
      <c r="AR4561" s="1"/>
    </row>
    <row r="4562" ht="12.0" customHeight="1">
      <c r="A4562" s="1"/>
      <c r="B4562" s="1"/>
      <c r="C4562" s="1"/>
      <c r="D4562" s="1"/>
      <c r="E4562" s="1"/>
      <c r="F4562" s="1"/>
      <c r="G4562" s="1"/>
      <c r="H4562" s="1"/>
      <c r="I4562" s="1"/>
      <c r="J4562" s="1"/>
      <c r="K4562" s="1"/>
      <c r="L4562" s="1"/>
      <c r="M4562" s="1"/>
      <c r="N4562" s="1"/>
      <c r="O4562" s="1"/>
      <c r="P4562" s="1"/>
      <c r="Q4562" s="1"/>
      <c r="R4562" s="1"/>
      <c r="S4562" s="1"/>
      <c r="T4562" s="1"/>
      <c r="U4562" s="1"/>
      <c r="V4562" s="1"/>
      <c r="W4562" s="1"/>
      <c r="X4562" s="1"/>
      <c r="Y4562" s="1"/>
      <c r="Z4562" s="1"/>
      <c r="AA4562" s="1"/>
      <c r="AB4562" s="1"/>
      <c r="AC4562" s="1"/>
      <c r="AD4562" s="1"/>
      <c r="AE4562" s="1"/>
      <c r="AF4562" s="1"/>
      <c r="AG4562" s="1"/>
      <c r="AH4562" s="1"/>
      <c r="AI4562" s="1"/>
      <c r="AJ4562" s="1"/>
      <c r="AK4562" s="1"/>
      <c r="AL4562" s="1"/>
      <c r="AM4562" s="1"/>
      <c r="AN4562" s="1"/>
      <c r="AO4562" s="1"/>
      <c r="AP4562" s="1"/>
      <c r="AQ4562" s="1"/>
      <c r="AR4562" s="1"/>
    </row>
    <row r="4563" ht="12.0" customHeight="1">
      <c r="A4563" s="1"/>
      <c r="B4563" s="1"/>
      <c r="C4563" s="1"/>
      <c r="D4563" s="1"/>
      <c r="E4563" s="1"/>
      <c r="F4563" s="1"/>
      <c r="G4563" s="1"/>
      <c r="H4563" s="1"/>
      <c r="I4563" s="1"/>
      <c r="J4563" s="1"/>
      <c r="K4563" s="1"/>
      <c r="L4563" s="1"/>
      <c r="M4563" s="1"/>
      <c r="N4563" s="1"/>
      <c r="O4563" s="1"/>
      <c r="P4563" s="1"/>
      <c r="Q4563" s="1"/>
      <c r="R4563" s="1"/>
      <c r="S4563" s="1"/>
      <c r="T4563" s="1"/>
      <c r="U4563" s="1"/>
      <c r="V4563" s="1"/>
      <c r="W4563" s="1"/>
      <c r="X4563" s="1"/>
      <c r="Y4563" s="1"/>
      <c r="Z4563" s="1"/>
      <c r="AA4563" s="1"/>
      <c r="AB4563" s="1"/>
      <c r="AC4563" s="1"/>
      <c r="AD4563" s="1"/>
      <c r="AE4563" s="1"/>
      <c r="AF4563" s="1"/>
      <c r="AG4563" s="1"/>
      <c r="AH4563" s="1"/>
      <c r="AI4563" s="1"/>
      <c r="AJ4563" s="1"/>
      <c r="AK4563" s="1"/>
      <c r="AL4563" s="1"/>
      <c r="AM4563" s="1"/>
      <c r="AN4563" s="1"/>
      <c r="AO4563" s="1"/>
      <c r="AP4563" s="1"/>
      <c r="AQ4563" s="1"/>
      <c r="AR4563" s="1"/>
    </row>
    <row r="4564" ht="12.0" customHeight="1">
      <c r="A4564" s="1"/>
      <c r="B4564" s="1"/>
      <c r="C4564" s="1"/>
      <c r="D4564" s="1"/>
      <c r="E4564" s="1"/>
      <c r="F4564" s="1"/>
      <c r="G4564" s="1"/>
      <c r="H4564" s="1"/>
      <c r="I4564" s="1"/>
      <c r="J4564" s="1"/>
      <c r="K4564" s="1"/>
      <c r="L4564" s="1"/>
      <c r="M4564" s="1"/>
      <c r="N4564" s="1"/>
      <c r="O4564" s="1"/>
      <c r="P4564" s="1"/>
      <c r="Q4564" s="1"/>
      <c r="R4564" s="1"/>
      <c r="S4564" s="1"/>
      <c r="T4564" s="1"/>
      <c r="U4564" s="1"/>
      <c r="V4564" s="1"/>
      <c r="W4564" s="1"/>
      <c r="X4564" s="1"/>
      <c r="Y4564" s="1"/>
      <c r="Z4564" s="1"/>
      <c r="AA4564" s="1"/>
      <c r="AB4564" s="1"/>
      <c r="AC4564" s="1"/>
      <c r="AD4564" s="1"/>
      <c r="AE4564" s="1"/>
      <c r="AF4564" s="1"/>
      <c r="AG4564" s="1"/>
      <c r="AH4564" s="1"/>
      <c r="AI4564" s="1"/>
      <c r="AJ4564" s="1"/>
      <c r="AK4564" s="1"/>
      <c r="AL4564" s="1"/>
      <c r="AM4564" s="1"/>
      <c r="AN4564" s="1"/>
      <c r="AO4564" s="1"/>
      <c r="AP4564" s="1"/>
      <c r="AQ4564" s="1"/>
      <c r="AR4564" s="1"/>
    </row>
    <row r="4565" ht="12.0" customHeight="1">
      <c r="A4565" s="1"/>
      <c r="B4565" s="1"/>
      <c r="C4565" s="1"/>
      <c r="D4565" s="1"/>
      <c r="E4565" s="1"/>
      <c r="F4565" s="1"/>
      <c r="G4565" s="1"/>
      <c r="H4565" s="1"/>
      <c r="I4565" s="1"/>
      <c r="J4565" s="1"/>
      <c r="K4565" s="1"/>
      <c r="L4565" s="1"/>
      <c r="M4565" s="1"/>
      <c r="N4565" s="1"/>
      <c r="O4565" s="1"/>
      <c r="P4565" s="1"/>
      <c r="Q4565" s="1"/>
      <c r="R4565" s="1"/>
      <c r="S4565" s="1"/>
      <c r="T4565" s="1"/>
      <c r="U4565" s="1"/>
      <c r="V4565" s="1"/>
      <c r="W4565" s="1"/>
      <c r="X4565" s="1"/>
      <c r="Y4565" s="1"/>
      <c r="Z4565" s="1"/>
      <c r="AA4565" s="1"/>
      <c r="AB4565" s="1"/>
      <c r="AC4565" s="1"/>
      <c r="AD4565" s="1"/>
      <c r="AE4565" s="1"/>
      <c r="AF4565" s="1"/>
      <c r="AG4565" s="1"/>
      <c r="AH4565" s="1"/>
      <c r="AI4565" s="1"/>
      <c r="AJ4565" s="1"/>
      <c r="AK4565" s="1"/>
      <c r="AL4565" s="1"/>
      <c r="AM4565" s="1"/>
      <c r="AN4565" s="1"/>
      <c r="AO4565" s="1"/>
      <c r="AP4565" s="1"/>
      <c r="AQ4565" s="1"/>
      <c r="AR4565" s="1"/>
    </row>
    <row r="4566" ht="12.0" customHeight="1">
      <c r="A4566" s="1"/>
      <c r="B4566" s="1"/>
      <c r="C4566" s="1"/>
      <c r="D4566" s="1"/>
      <c r="E4566" s="1"/>
      <c r="F4566" s="1"/>
      <c r="G4566" s="1"/>
      <c r="H4566" s="1"/>
      <c r="I4566" s="1"/>
      <c r="J4566" s="1"/>
      <c r="K4566" s="1"/>
      <c r="L4566" s="1"/>
      <c r="M4566" s="1"/>
      <c r="N4566" s="1"/>
      <c r="O4566" s="1"/>
      <c r="P4566" s="1"/>
      <c r="Q4566" s="1"/>
      <c r="R4566" s="1"/>
      <c r="S4566" s="1"/>
      <c r="T4566" s="1"/>
      <c r="U4566" s="1"/>
      <c r="V4566" s="1"/>
      <c r="W4566" s="1"/>
      <c r="X4566" s="1"/>
      <c r="Y4566" s="1"/>
      <c r="Z4566" s="1"/>
      <c r="AA4566" s="1"/>
      <c r="AB4566" s="1"/>
      <c r="AC4566" s="1"/>
      <c r="AD4566" s="1"/>
      <c r="AE4566" s="1"/>
      <c r="AF4566" s="1"/>
      <c r="AG4566" s="1"/>
      <c r="AH4566" s="1"/>
      <c r="AI4566" s="1"/>
      <c r="AJ4566" s="1"/>
      <c r="AK4566" s="1"/>
      <c r="AL4566" s="1"/>
      <c r="AM4566" s="1"/>
      <c r="AN4566" s="1"/>
      <c r="AO4566" s="1"/>
      <c r="AP4566" s="1"/>
      <c r="AQ4566" s="1"/>
      <c r="AR4566" s="1"/>
    </row>
    <row r="4567" ht="12.0" customHeight="1">
      <c r="A4567" s="1"/>
      <c r="B4567" s="1"/>
      <c r="C4567" s="1"/>
      <c r="D4567" s="1"/>
      <c r="E4567" s="1"/>
      <c r="F4567" s="1"/>
      <c r="G4567" s="1"/>
      <c r="H4567" s="1"/>
      <c r="I4567" s="1"/>
      <c r="J4567" s="1"/>
      <c r="K4567" s="1"/>
      <c r="L4567" s="1"/>
      <c r="M4567" s="1"/>
      <c r="N4567" s="1"/>
      <c r="O4567" s="1"/>
      <c r="P4567" s="1"/>
      <c r="Q4567" s="1"/>
      <c r="R4567" s="1"/>
      <c r="S4567" s="1"/>
      <c r="T4567" s="1"/>
      <c r="U4567" s="1"/>
      <c r="V4567" s="1"/>
      <c r="W4567" s="1"/>
      <c r="X4567" s="1"/>
      <c r="Y4567" s="1"/>
      <c r="Z4567" s="1"/>
      <c r="AA4567" s="1"/>
      <c r="AB4567" s="1"/>
      <c r="AC4567" s="1"/>
      <c r="AD4567" s="1"/>
      <c r="AE4567" s="1"/>
      <c r="AF4567" s="1"/>
      <c r="AG4567" s="1"/>
      <c r="AH4567" s="1"/>
      <c r="AI4567" s="1"/>
      <c r="AJ4567" s="1"/>
      <c r="AK4567" s="1"/>
      <c r="AL4567" s="1"/>
      <c r="AM4567" s="1"/>
      <c r="AN4567" s="1"/>
      <c r="AO4567" s="1"/>
      <c r="AP4567" s="1"/>
      <c r="AQ4567" s="1"/>
      <c r="AR4567" s="1"/>
    </row>
    <row r="4568" ht="12.0" customHeight="1">
      <c r="A4568" s="1"/>
      <c r="B4568" s="1"/>
      <c r="C4568" s="1"/>
      <c r="D4568" s="1"/>
      <c r="E4568" s="1"/>
      <c r="F4568" s="1"/>
      <c r="G4568" s="1"/>
      <c r="H4568" s="1"/>
      <c r="I4568" s="1"/>
      <c r="J4568" s="1"/>
      <c r="K4568" s="1"/>
      <c r="L4568" s="1"/>
      <c r="M4568" s="1"/>
      <c r="N4568" s="1"/>
      <c r="O4568" s="1"/>
      <c r="P4568" s="1"/>
      <c r="Q4568" s="1"/>
      <c r="R4568" s="1"/>
      <c r="S4568" s="1"/>
      <c r="T4568" s="1"/>
      <c r="U4568" s="1"/>
      <c r="V4568" s="1"/>
      <c r="W4568" s="1"/>
      <c r="X4568" s="1"/>
      <c r="Y4568" s="1"/>
      <c r="Z4568" s="1"/>
      <c r="AA4568" s="1"/>
      <c r="AB4568" s="1"/>
      <c r="AC4568" s="1"/>
      <c r="AD4568" s="1"/>
      <c r="AE4568" s="1"/>
      <c r="AF4568" s="1"/>
      <c r="AG4568" s="1"/>
      <c r="AH4568" s="1"/>
      <c r="AI4568" s="1"/>
      <c r="AJ4568" s="1"/>
      <c r="AK4568" s="1"/>
      <c r="AL4568" s="1"/>
      <c r="AM4568" s="1"/>
      <c r="AN4568" s="1"/>
      <c r="AO4568" s="1"/>
      <c r="AP4568" s="1"/>
      <c r="AQ4568" s="1"/>
      <c r="AR4568" s="1"/>
    </row>
    <row r="4569" ht="12.0" customHeight="1">
      <c r="A4569" s="1"/>
      <c r="B4569" s="1"/>
      <c r="C4569" s="1"/>
      <c r="D4569" s="1"/>
      <c r="E4569" s="1"/>
      <c r="F4569" s="1"/>
      <c r="G4569" s="1"/>
      <c r="H4569" s="1"/>
      <c r="I4569" s="1"/>
      <c r="J4569" s="1"/>
      <c r="K4569" s="1"/>
      <c r="L4569" s="1"/>
      <c r="M4569" s="1"/>
      <c r="N4569" s="1"/>
      <c r="O4569" s="1"/>
      <c r="P4569" s="1"/>
      <c r="Q4569" s="1"/>
      <c r="R4569" s="1"/>
      <c r="S4569" s="1"/>
      <c r="T4569" s="1"/>
      <c r="U4569" s="1"/>
      <c r="V4569" s="1"/>
      <c r="W4569" s="1"/>
      <c r="X4569" s="1"/>
      <c r="Y4569" s="1"/>
      <c r="Z4569" s="1"/>
      <c r="AA4569" s="1"/>
      <c r="AB4569" s="1"/>
      <c r="AC4569" s="1"/>
      <c r="AD4569" s="1"/>
      <c r="AE4569" s="1"/>
      <c r="AF4569" s="1"/>
      <c r="AG4569" s="1"/>
      <c r="AH4569" s="1"/>
      <c r="AI4569" s="1"/>
      <c r="AJ4569" s="1"/>
      <c r="AK4569" s="1"/>
      <c r="AL4569" s="1"/>
      <c r="AM4569" s="1"/>
      <c r="AN4569" s="1"/>
      <c r="AO4569" s="1"/>
      <c r="AP4569" s="1"/>
      <c r="AQ4569" s="1"/>
      <c r="AR4569" s="1"/>
    </row>
    <row r="4570" ht="12.0" customHeight="1">
      <c r="A4570" s="1"/>
      <c r="B4570" s="1"/>
      <c r="C4570" s="1"/>
      <c r="D4570" s="1"/>
      <c r="E4570" s="1"/>
      <c r="F4570" s="1"/>
      <c r="G4570" s="1"/>
      <c r="H4570" s="1"/>
      <c r="I4570" s="1"/>
      <c r="J4570" s="1"/>
      <c r="K4570" s="1"/>
      <c r="L4570" s="1"/>
      <c r="M4570" s="1"/>
      <c r="N4570" s="1"/>
      <c r="O4570" s="1"/>
      <c r="P4570" s="1"/>
      <c r="Q4570" s="1"/>
      <c r="R4570" s="1"/>
      <c r="S4570" s="1"/>
      <c r="T4570" s="1"/>
      <c r="U4570" s="1"/>
      <c r="V4570" s="1"/>
      <c r="W4570" s="1"/>
      <c r="X4570" s="1"/>
      <c r="Y4570" s="1"/>
      <c r="Z4570" s="1"/>
      <c r="AA4570" s="1"/>
      <c r="AB4570" s="1"/>
      <c r="AC4570" s="1"/>
      <c r="AD4570" s="1"/>
      <c r="AE4570" s="1"/>
      <c r="AF4570" s="1"/>
      <c r="AG4570" s="1"/>
      <c r="AH4570" s="1"/>
      <c r="AI4570" s="1"/>
      <c r="AJ4570" s="1"/>
      <c r="AK4570" s="1"/>
      <c r="AL4570" s="1"/>
      <c r="AM4570" s="1"/>
      <c r="AN4570" s="1"/>
      <c r="AO4570" s="1"/>
      <c r="AP4570" s="1"/>
      <c r="AQ4570" s="1"/>
      <c r="AR4570" s="1"/>
    </row>
    <row r="4571" ht="12.0" customHeight="1">
      <c r="A4571" s="1"/>
      <c r="B4571" s="1"/>
      <c r="C4571" s="1"/>
      <c r="D4571" s="1"/>
      <c r="E4571" s="1"/>
      <c r="F4571" s="1"/>
      <c r="G4571" s="1"/>
      <c r="H4571" s="1"/>
      <c r="I4571" s="1"/>
      <c r="J4571" s="1"/>
      <c r="K4571" s="1"/>
      <c r="L4571" s="1"/>
      <c r="M4571" s="1"/>
      <c r="N4571" s="1"/>
      <c r="O4571" s="1"/>
      <c r="P4571" s="1"/>
      <c r="Q4571" s="1"/>
      <c r="R4571" s="1"/>
      <c r="S4571" s="1"/>
      <c r="T4571" s="1"/>
      <c r="U4571" s="1"/>
      <c r="V4571" s="1"/>
      <c r="W4571" s="1"/>
      <c r="X4571" s="1"/>
      <c r="Y4571" s="1"/>
      <c r="Z4571" s="1"/>
      <c r="AA4571" s="1"/>
      <c r="AB4571" s="1"/>
      <c r="AC4571" s="1"/>
      <c r="AD4571" s="1"/>
      <c r="AE4571" s="1"/>
      <c r="AF4571" s="1"/>
      <c r="AG4571" s="1"/>
      <c r="AH4571" s="1"/>
      <c r="AI4571" s="1"/>
      <c r="AJ4571" s="1"/>
      <c r="AK4571" s="1"/>
      <c r="AL4571" s="1"/>
      <c r="AM4571" s="1"/>
      <c r="AN4571" s="1"/>
      <c r="AO4571" s="1"/>
      <c r="AP4571" s="1"/>
      <c r="AQ4571" s="1"/>
      <c r="AR4571" s="1"/>
    </row>
    <row r="4572" ht="12.0" customHeight="1">
      <c r="A4572" s="1"/>
      <c r="B4572" s="1"/>
      <c r="C4572" s="1"/>
      <c r="D4572" s="1"/>
      <c r="E4572" s="1"/>
      <c r="F4572" s="1"/>
      <c r="G4572" s="1"/>
      <c r="H4572" s="1"/>
      <c r="I4572" s="1"/>
      <c r="J4572" s="1"/>
      <c r="K4572" s="1"/>
      <c r="L4572" s="1"/>
      <c r="M4572" s="1"/>
      <c r="N4572" s="1"/>
      <c r="O4572" s="1"/>
      <c r="P4572" s="1"/>
      <c r="Q4572" s="1"/>
      <c r="R4572" s="1"/>
      <c r="S4572" s="1"/>
      <c r="T4572" s="1"/>
      <c r="U4572" s="1"/>
      <c r="V4572" s="1"/>
      <c r="W4572" s="1"/>
      <c r="X4572" s="1"/>
      <c r="Y4572" s="1"/>
      <c r="Z4572" s="1"/>
      <c r="AA4572" s="1"/>
      <c r="AB4572" s="1"/>
      <c r="AC4572" s="1"/>
      <c r="AD4572" s="1"/>
      <c r="AE4572" s="1"/>
      <c r="AF4572" s="1"/>
      <c r="AG4572" s="1"/>
      <c r="AH4572" s="1"/>
      <c r="AI4572" s="1"/>
      <c r="AJ4572" s="1"/>
      <c r="AK4572" s="1"/>
      <c r="AL4572" s="1"/>
      <c r="AM4572" s="1"/>
      <c r="AN4572" s="1"/>
      <c r="AO4572" s="1"/>
      <c r="AP4572" s="1"/>
      <c r="AQ4572" s="1"/>
      <c r="AR4572" s="1"/>
    </row>
    <row r="4573" ht="12.0" customHeight="1">
      <c r="A4573" s="1"/>
      <c r="B4573" s="1"/>
      <c r="C4573" s="1"/>
      <c r="D4573" s="1"/>
      <c r="E4573" s="1"/>
      <c r="F4573" s="1"/>
      <c r="G4573" s="1"/>
      <c r="H4573" s="1"/>
      <c r="I4573" s="1"/>
      <c r="J4573" s="1"/>
      <c r="K4573" s="1"/>
      <c r="L4573" s="1"/>
      <c r="M4573" s="1"/>
      <c r="N4573" s="1"/>
      <c r="O4573" s="1"/>
      <c r="P4573" s="1"/>
      <c r="Q4573" s="1"/>
      <c r="R4573" s="1"/>
      <c r="S4573" s="1"/>
      <c r="T4573" s="1"/>
      <c r="U4573" s="1"/>
      <c r="V4573" s="1"/>
      <c r="W4573" s="1"/>
      <c r="X4573" s="1"/>
      <c r="Y4573" s="1"/>
      <c r="Z4573" s="1"/>
      <c r="AA4573" s="1"/>
      <c r="AB4573" s="1"/>
      <c r="AC4573" s="1"/>
      <c r="AD4573" s="1"/>
      <c r="AE4573" s="1"/>
      <c r="AF4573" s="1"/>
      <c r="AG4573" s="1"/>
      <c r="AH4573" s="1"/>
      <c r="AI4573" s="1"/>
      <c r="AJ4573" s="1"/>
      <c r="AK4573" s="1"/>
      <c r="AL4573" s="1"/>
      <c r="AM4573" s="1"/>
      <c r="AN4573" s="1"/>
      <c r="AO4573" s="1"/>
      <c r="AP4573" s="1"/>
      <c r="AQ4573" s="1"/>
      <c r="AR4573" s="1"/>
    </row>
    <row r="4574" ht="12.0" customHeight="1">
      <c r="A4574" s="1"/>
      <c r="B4574" s="1"/>
      <c r="C4574" s="1"/>
      <c r="D4574" s="1"/>
      <c r="E4574" s="1"/>
      <c r="F4574" s="1"/>
      <c r="G4574" s="1"/>
      <c r="H4574" s="1"/>
      <c r="I4574" s="1"/>
      <c r="J4574" s="1"/>
      <c r="K4574" s="1"/>
      <c r="L4574" s="1"/>
      <c r="M4574" s="1"/>
      <c r="N4574" s="1"/>
      <c r="O4574" s="1"/>
      <c r="P4574" s="1"/>
      <c r="Q4574" s="1"/>
      <c r="R4574" s="1"/>
      <c r="S4574" s="1"/>
      <c r="T4574" s="1"/>
      <c r="U4574" s="1"/>
      <c r="V4574" s="1"/>
      <c r="W4574" s="1"/>
      <c r="X4574" s="1"/>
      <c r="Y4574" s="1"/>
      <c r="Z4574" s="1"/>
      <c r="AA4574" s="1"/>
      <c r="AB4574" s="1"/>
      <c r="AC4574" s="1"/>
      <c r="AD4574" s="1"/>
      <c r="AE4574" s="1"/>
      <c r="AF4574" s="1"/>
      <c r="AG4574" s="1"/>
      <c r="AH4574" s="1"/>
      <c r="AI4574" s="1"/>
      <c r="AJ4574" s="1"/>
      <c r="AK4574" s="1"/>
      <c r="AL4574" s="1"/>
      <c r="AM4574" s="1"/>
      <c r="AN4574" s="1"/>
      <c r="AO4574" s="1"/>
      <c r="AP4574" s="1"/>
      <c r="AQ4574" s="1"/>
      <c r="AR4574" s="1"/>
    </row>
    <row r="4575" ht="12.0" customHeight="1">
      <c r="A4575" s="1"/>
      <c r="B4575" s="1"/>
      <c r="C4575" s="1"/>
      <c r="D4575" s="1"/>
      <c r="E4575" s="1"/>
      <c r="F4575" s="1"/>
      <c r="G4575" s="1"/>
      <c r="H4575" s="1"/>
      <c r="I4575" s="1"/>
      <c r="J4575" s="1"/>
      <c r="K4575" s="1"/>
      <c r="L4575" s="1"/>
      <c r="M4575" s="1"/>
      <c r="N4575" s="1"/>
      <c r="O4575" s="1"/>
      <c r="P4575" s="1"/>
      <c r="Q4575" s="1"/>
      <c r="R4575" s="1"/>
      <c r="S4575" s="1"/>
      <c r="T4575" s="1"/>
      <c r="U4575" s="1"/>
      <c r="V4575" s="1"/>
      <c r="W4575" s="1"/>
      <c r="X4575" s="1"/>
      <c r="Y4575" s="1"/>
      <c r="Z4575" s="1"/>
      <c r="AA4575" s="1"/>
      <c r="AB4575" s="1"/>
      <c r="AC4575" s="1"/>
      <c r="AD4575" s="1"/>
      <c r="AE4575" s="1"/>
      <c r="AF4575" s="1"/>
      <c r="AG4575" s="1"/>
      <c r="AH4575" s="1"/>
      <c r="AI4575" s="1"/>
      <c r="AJ4575" s="1"/>
      <c r="AK4575" s="1"/>
      <c r="AL4575" s="1"/>
      <c r="AM4575" s="1"/>
      <c r="AN4575" s="1"/>
      <c r="AO4575" s="1"/>
      <c r="AP4575" s="1"/>
      <c r="AQ4575" s="1"/>
      <c r="AR4575" s="1"/>
    </row>
    <row r="4576" ht="12.0" customHeight="1">
      <c r="A4576" s="1"/>
      <c r="B4576" s="1"/>
      <c r="C4576" s="1"/>
      <c r="D4576" s="1"/>
      <c r="E4576" s="1"/>
      <c r="F4576" s="1"/>
      <c r="G4576" s="1"/>
      <c r="H4576" s="1"/>
      <c r="I4576" s="1"/>
      <c r="J4576" s="1"/>
      <c r="K4576" s="1"/>
      <c r="L4576" s="1"/>
      <c r="M4576" s="1"/>
      <c r="N4576" s="1"/>
      <c r="O4576" s="1"/>
      <c r="P4576" s="1"/>
      <c r="Q4576" s="1"/>
      <c r="R4576" s="1"/>
      <c r="S4576" s="1"/>
      <c r="T4576" s="1"/>
      <c r="U4576" s="1"/>
      <c r="V4576" s="1"/>
      <c r="W4576" s="1"/>
      <c r="X4576" s="1"/>
      <c r="Y4576" s="1"/>
      <c r="Z4576" s="1"/>
      <c r="AA4576" s="1"/>
      <c r="AB4576" s="1"/>
      <c r="AC4576" s="1"/>
      <c r="AD4576" s="1"/>
      <c r="AE4576" s="1"/>
      <c r="AF4576" s="1"/>
      <c r="AG4576" s="1"/>
      <c r="AH4576" s="1"/>
      <c r="AI4576" s="1"/>
      <c r="AJ4576" s="1"/>
      <c r="AK4576" s="1"/>
      <c r="AL4576" s="1"/>
      <c r="AM4576" s="1"/>
      <c r="AN4576" s="1"/>
      <c r="AO4576" s="1"/>
      <c r="AP4576" s="1"/>
      <c r="AQ4576" s="1"/>
      <c r="AR4576" s="1"/>
    </row>
    <row r="4577" ht="12.0" customHeight="1">
      <c r="A4577" s="1"/>
      <c r="B4577" s="1"/>
      <c r="C4577" s="1"/>
      <c r="D4577" s="1"/>
      <c r="E4577" s="1"/>
      <c r="F4577" s="1"/>
      <c r="G4577" s="1"/>
      <c r="H4577" s="1"/>
      <c r="I4577" s="1"/>
      <c r="J4577" s="1"/>
      <c r="K4577" s="1"/>
      <c r="L4577" s="1"/>
      <c r="M4577" s="1"/>
      <c r="N4577" s="1"/>
      <c r="O4577" s="1"/>
      <c r="P4577" s="1"/>
      <c r="Q4577" s="1"/>
      <c r="R4577" s="1"/>
      <c r="S4577" s="1"/>
      <c r="T4577" s="1"/>
      <c r="U4577" s="1"/>
      <c r="V4577" s="1"/>
      <c r="W4577" s="1"/>
      <c r="X4577" s="1"/>
      <c r="Y4577" s="1"/>
      <c r="Z4577" s="1"/>
      <c r="AA4577" s="1"/>
      <c r="AB4577" s="1"/>
      <c r="AC4577" s="1"/>
      <c r="AD4577" s="1"/>
      <c r="AE4577" s="1"/>
      <c r="AF4577" s="1"/>
      <c r="AG4577" s="1"/>
      <c r="AH4577" s="1"/>
      <c r="AI4577" s="1"/>
      <c r="AJ4577" s="1"/>
      <c r="AK4577" s="1"/>
      <c r="AL4577" s="1"/>
      <c r="AM4577" s="1"/>
      <c r="AN4577" s="1"/>
      <c r="AO4577" s="1"/>
      <c r="AP4577" s="1"/>
      <c r="AQ4577" s="1"/>
      <c r="AR4577" s="1"/>
    </row>
    <row r="4578" ht="12.0" customHeight="1">
      <c r="A4578" s="1"/>
      <c r="B4578" s="1"/>
      <c r="C4578" s="1"/>
      <c r="D4578" s="1"/>
      <c r="E4578" s="1"/>
      <c r="F4578" s="1"/>
      <c r="G4578" s="1"/>
      <c r="H4578" s="1"/>
      <c r="I4578" s="1"/>
      <c r="J4578" s="1"/>
      <c r="K4578" s="1"/>
      <c r="L4578" s="1"/>
      <c r="M4578" s="1"/>
      <c r="N4578" s="1"/>
      <c r="O4578" s="1"/>
      <c r="P4578" s="1"/>
      <c r="Q4578" s="1"/>
      <c r="R4578" s="1"/>
      <c r="S4578" s="1"/>
      <c r="T4578" s="1"/>
      <c r="U4578" s="1"/>
      <c r="V4578" s="1"/>
      <c r="W4578" s="1"/>
      <c r="X4578" s="1"/>
      <c r="Y4578" s="1"/>
      <c r="Z4578" s="1"/>
      <c r="AA4578" s="1"/>
      <c r="AB4578" s="1"/>
      <c r="AC4578" s="1"/>
      <c r="AD4578" s="1"/>
      <c r="AE4578" s="1"/>
      <c r="AF4578" s="1"/>
      <c r="AG4578" s="1"/>
      <c r="AH4578" s="1"/>
      <c r="AI4578" s="1"/>
      <c r="AJ4578" s="1"/>
      <c r="AK4578" s="1"/>
      <c r="AL4578" s="1"/>
      <c r="AM4578" s="1"/>
      <c r="AN4578" s="1"/>
      <c r="AO4578" s="1"/>
      <c r="AP4578" s="1"/>
      <c r="AQ4578" s="1"/>
      <c r="AR4578" s="1"/>
    </row>
    <row r="4579" ht="12.0" customHeight="1">
      <c r="A4579" s="1"/>
      <c r="B4579" s="1"/>
      <c r="C4579" s="1"/>
      <c r="D4579" s="1"/>
      <c r="E4579" s="1"/>
      <c r="F4579" s="1"/>
      <c r="G4579" s="1"/>
      <c r="H4579" s="1"/>
      <c r="I4579" s="1"/>
      <c r="J4579" s="1"/>
      <c r="K4579" s="1"/>
      <c r="L4579" s="1"/>
      <c r="M4579" s="1"/>
      <c r="N4579" s="1"/>
      <c r="O4579" s="1"/>
      <c r="P4579" s="1"/>
      <c r="Q4579" s="1"/>
      <c r="R4579" s="1"/>
      <c r="S4579" s="1"/>
      <c r="T4579" s="1"/>
      <c r="U4579" s="1"/>
      <c r="V4579" s="1"/>
      <c r="W4579" s="1"/>
      <c r="X4579" s="1"/>
      <c r="Y4579" s="1"/>
      <c r="Z4579" s="1"/>
      <c r="AA4579" s="1"/>
      <c r="AB4579" s="1"/>
      <c r="AC4579" s="1"/>
      <c r="AD4579" s="1"/>
      <c r="AE4579" s="1"/>
      <c r="AF4579" s="1"/>
      <c r="AG4579" s="1"/>
      <c r="AH4579" s="1"/>
      <c r="AI4579" s="1"/>
      <c r="AJ4579" s="1"/>
      <c r="AK4579" s="1"/>
      <c r="AL4579" s="1"/>
      <c r="AM4579" s="1"/>
      <c r="AN4579" s="1"/>
      <c r="AO4579" s="1"/>
      <c r="AP4579" s="1"/>
      <c r="AQ4579" s="1"/>
      <c r="AR4579" s="1"/>
    </row>
    <row r="4580" ht="12.0" customHeight="1">
      <c r="A4580" s="1"/>
      <c r="B4580" s="1"/>
      <c r="C4580" s="1"/>
      <c r="D4580" s="1"/>
      <c r="E4580" s="1"/>
      <c r="F4580" s="1"/>
      <c r="G4580" s="1"/>
      <c r="H4580" s="1"/>
      <c r="I4580" s="1"/>
      <c r="J4580" s="1"/>
      <c r="K4580" s="1"/>
      <c r="L4580" s="1"/>
      <c r="M4580" s="1"/>
      <c r="N4580" s="1"/>
      <c r="O4580" s="1"/>
      <c r="P4580" s="1"/>
      <c r="Q4580" s="1"/>
      <c r="R4580" s="1"/>
      <c r="S4580" s="1"/>
      <c r="T4580" s="1"/>
      <c r="U4580" s="1"/>
      <c r="V4580" s="1"/>
      <c r="W4580" s="1"/>
      <c r="X4580" s="1"/>
      <c r="Y4580" s="1"/>
      <c r="Z4580" s="1"/>
      <c r="AA4580" s="1"/>
      <c r="AB4580" s="1"/>
      <c r="AC4580" s="1"/>
      <c r="AD4580" s="1"/>
      <c r="AE4580" s="1"/>
      <c r="AF4580" s="1"/>
      <c r="AG4580" s="1"/>
      <c r="AH4580" s="1"/>
      <c r="AI4580" s="1"/>
      <c r="AJ4580" s="1"/>
      <c r="AK4580" s="1"/>
      <c r="AL4580" s="1"/>
      <c r="AM4580" s="1"/>
      <c r="AN4580" s="1"/>
      <c r="AO4580" s="1"/>
      <c r="AP4580" s="1"/>
      <c r="AQ4580" s="1"/>
      <c r="AR4580" s="1"/>
    </row>
    <row r="4581" ht="12.0" customHeight="1">
      <c r="A4581" s="1"/>
      <c r="B4581" s="1"/>
      <c r="C4581" s="1"/>
      <c r="D4581" s="1"/>
      <c r="E4581" s="1"/>
      <c r="F4581" s="1"/>
      <c r="G4581" s="1"/>
      <c r="H4581" s="1"/>
      <c r="I4581" s="1"/>
      <c r="J4581" s="1"/>
      <c r="K4581" s="1"/>
      <c r="L4581" s="1"/>
      <c r="M4581" s="1"/>
      <c r="N4581" s="1"/>
      <c r="O4581" s="1"/>
      <c r="P4581" s="1"/>
      <c r="Q4581" s="1"/>
      <c r="R4581" s="1"/>
      <c r="S4581" s="1"/>
      <c r="T4581" s="1"/>
      <c r="U4581" s="1"/>
      <c r="V4581" s="1"/>
      <c r="W4581" s="1"/>
      <c r="X4581" s="1"/>
      <c r="Y4581" s="1"/>
      <c r="Z4581" s="1"/>
      <c r="AA4581" s="1"/>
      <c r="AB4581" s="1"/>
      <c r="AC4581" s="1"/>
      <c r="AD4581" s="1"/>
      <c r="AE4581" s="1"/>
      <c r="AF4581" s="1"/>
      <c r="AG4581" s="1"/>
      <c r="AH4581" s="1"/>
      <c r="AI4581" s="1"/>
      <c r="AJ4581" s="1"/>
      <c r="AK4581" s="1"/>
      <c r="AL4581" s="1"/>
      <c r="AM4581" s="1"/>
      <c r="AN4581" s="1"/>
      <c r="AO4581" s="1"/>
      <c r="AP4581" s="1"/>
      <c r="AQ4581" s="1"/>
      <c r="AR4581" s="1"/>
    </row>
    <row r="4582" ht="12.0" customHeight="1">
      <c r="A4582" s="1"/>
      <c r="B4582" s="1"/>
      <c r="C4582" s="1"/>
      <c r="D4582" s="1"/>
      <c r="E4582" s="1"/>
      <c r="F4582" s="1"/>
      <c r="G4582" s="1"/>
      <c r="H4582" s="1"/>
      <c r="I4582" s="1"/>
      <c r="J4582" s="1"/>
      <c r="K4582" s="1"/>
      <c r="L4582" s="1"/>
      <c r="M4582" s="1"/>
      <c r="N4582" s="1"/>
      <c r="O4582" s="1"/>
      <c r="P4582" s="1"/>
      <c r="Q4582" s="1"/>
      <c r="R4582" s="1"/>
      <c r="S4582" s="1"/>
      <c r="T4582" s="1"/>
      <c r="U4582" s="1"/>
      <c r="V4582" s="1"/>
      <c r="W4582" s="1"/>
      <c r="X4582" s="1"/>
      <c r="Y4582" s="1"/>
      <c r="Z4582" s="1"/>
      <c r="AA4582" s="1"/>
      <c r="AB4582" s="1"/>
      <c r="AC4582" s="1"/>
      <c r="AD4582" s="1"/>
      <c r="AE4582" s="1"/>
      <c r="AF4582" s="1"/>
      <c r="AG4582" s="1"/>
      <c r="AH4582" s="1"/>
      <c r="AI4582" s="1"/>
      <c r="AJ4582" s="1"/>
      <c r="AK4582" s="1"/>
      <c r="AL4582" s="1"/>
      <c r="AM4582" s="1"/>
      <c r="AN4582" s="1"/>
      <c r="AO4582" s="1"/>
      <c r="AP4582" s="1"/>
      <c r="AQ4582" s="1"/>
      <c r="AR4582" s="1"/>
    </row>
    <row r="4583" ht="12.0" customHeight="1">
      <c r="A4583" s="1"/>
      <c r="B4583" s="1"/>
      <c r="C4583" s="1"/>
      <c r="D4583" s="1"/>
      <c r="E4583" s="1"/>
      <c r="F4583" s="1"/>
      <c r="G4583" s="1"/>
      <c r="H4583" s="1"/>
      <c r="I4583" s="1"/>
      <c r="J4583" s="1"/>
      <c r="K4583" s="1"/>
      <c r="L4583" s="1"/>
      <c r="M4583" s="1"/>
      <c r="N4583" s="1"/>
      <c r="O4583" s="1"/>
      <c r="P4583" s="1"/>
      <c r="Q4583" s="1"/>
      <c r="R4583" s="1"/>
      <c r="S4583" s="1"/>
      <c r="T4583" s="1"/>
      <c r="U4583" s="1"/>
      <c r="V4583" s="1"/>
      <c r="W4583" s="1"/>
      <c r="X4583" s="1"/>
      <c r="Y4583" s="1"/>
      <c r="Z4583" s="1"/>
      <c r="AA4583" s="1"/>
      <c r="AB4583" s="1"/>
      <c r="AC4583" s="1"/>
      <c r="AD4583" s="1"/>
      <c r="AE4583" s="1"/>
      <c r="AF4583" s="1"/>
      <c r="AG4583" s="1"/>
      <c r="AH4583" s="1"/>
      <c r="AI4583" s="1"/>
      <c r="AJ4583" s="1"/>
      <c r="AK4583" s="1"/>
      <c r="AL4583" s="1"/>
      <c r="AM4583" s="1"/>
      <c r="AN4583" s="1"/>
      <c r="AO4583" s="1"/>
      <c r="AP4583" s="1"/>
      <c r="AQ4583" s="1"/>
      <c r="AR4583" s="1"/>
    </row>
    <row r="4584" ht="12.0" customHeight="1">
      <c r="A4584" s="1"/>
      <c r="B4584" s="1"/>
      <c r="C4584" s="1"/>
      <c r="D4584" s="1"/>
      <c r="E4584" s="1"/>
      <c r="F4584" s="1"/>
      <c r="G4584" s="1"/>
      <c r="H4584" s="1"/>
      <c r="I4584" s="1"/>
      <c r="J4584" s="1"/>
      <c r="K4584" s="1"/>
      <c r="L4584" s="1"/>
      <c r="M4584" s="1"/>
      <c r="N4584" s="1"/>
      <c r="O4584" s="1"/>
      <c r="P4584" s="1"/>
      <c r="Q4584" s="1"/>
      <c r="R4584" s="1"/>
      <c r="S4584" s="1"/>
      <c r="T4584" s="1"/>
      <c r="U4584" s="1"/>
      <c r="V4584" s="1"/>
      <c r="W4584" s="1"/>
      <c r="X4584" s="1"/>
      <c r="Y4584" s="1"/>
      <c r="Z4584" s="1"/>
      <c r="AA4584" s="1"/>
      <c r="AB4584" s="1"/>
      <c r="AC4584" s="1"/>
      <c r="AD4584" s="1"/>
      <c r="AE4584" s="1"/>
      <c r="AF4584" s="1"/>
      <c r="AG4584" s="1"/>
      <c r="AH4584" s="1"/>
      <c r="AI4584" s="1"/>
      <c r="AJ4584" s="1"/>
      <c r="AK4584" s="1"/>
      <c r="AL4584" s="1"/>
      <c r="AM4584" s="1"/>
      <c r="AN4584" s="1"/>
      <c r="AO4584" s="1"/>
      <c r="AP4584" s="1"/>
      <c r="AQ4584" s="1"/>
      <c r="AR4584" s="1"/>
    </row>
    <row r="4585" ht="12.0" customHeight="1">
      <c r="A4585" s="1"/>
      <c r="B4585" s="1"/>
      <c r="C4585" s="1"/>
      <c r="D4585" s="1"/>
      <c r="E4585" s="1"/>
      <c r="F4585" s="1"/>
      <c r="G4585" s="1"/>
      <c r="H4585" s="1"/>
      <c r="I4585" s="1"/>
      <c r="J4585" s="1"/>
      <c r="K4585" s="1"/>
      <c r="L4585" s="1"/>
      <c r="M4585" s="1"/>
      <c r="N4585" s="1"/>
      <c r="O4585" s="1"/>
      <c r="P4585" s="1"/>
      <c r="Q4585" s="1"/>
      <c r="R4585" s="1"/>
      <c r="S4585" s="1"/>
      <c r="T4585" s="1"/>
      <c r="U4585" s="1"/>
      <c r="V4585" s="1"/>
      <c r="W4585" s="1"/>
      <c r="X4585" s="1"/>
      <c r="Y4585" s="1"/>
      <c r="Z4585" s="1"/>
      <c r="AA4585" s="1"/>
      <c r="AB4585" s="1"/>
      <c r="AC4585" s="1"/>
      <c r="AD4585" s="1"/>
      <c r="AE4585" s="1"/>
      <c r="AF4585" s="1"/>
      <c r="AG4585" s="1"/>
      <c r="AH4585" s="1"/>
      <c r="AI4585" s="1"/>
      <c r="AJ4585" s="1"/>
      <c r="AK4585" s="1"/>
      <c r="AL4585" s="1"/>
      <c r="AM4585" s="1"/>
      <c r="AN4585" s="1"/>
      <c r="AO4585" s="1"/>
      <c r="AP4585" s="1"/>
      <c r="AQ4585" s="1"/>
      <c r="AR4585" s="1"/>
    </row>
    <row r="4586" ht="12.0" customHeight="1">
      <c r="A4586" s="1"/>
      <c r="B4586" s="1"/>
      <c r="C4586" s="1"/>
      <c r="D4586" s="1"/>
      <c r="E4586" s="1"/>
      <c r="F4586" s="1"/>
      <c r="G4586" s="1"/>
      <c r="H4586" s="1"/>
      <c r="I4586" s="1"/>
      <c r="J4586" s="1"/>
      <c r="K4586" s="1"/>
      <c r="L4586" s="1"/>
      <c r="M4586" s="1"/>
      <c r="N4586" s="1"/>
      <c r="O4586" s="1"/>
      <c r="P4586" s="1"/>
      <c r="Q4586" s="1"/>
      <c r="R4586" s="1"/>
      <c r="S4586" s="1"/>
      <c r="T4586" s="1"/>
      <c r="U4586" s="1"/>
      <c r="V4586" s="1"/>
      <c r="W4586" s="1"/>
      <c r="X4586" s="1"/>
      <c r="Y4586" s="1"/>
      <c r="Z4586" s="1"/>
      <c r="AA4586" s="1"/>
      <c r="AB4586" s="1"/>
      <c r="AC4586" s="1"/>
      <c r="AD4586" s="1"/>
      <c r="AE4586" s="1"/>
      <c r="AF4586" s="1"/>
      <c r="AG4586" s="1"/>
      <c r="AH4586" s="1"/>
      <c r="AI4586" s="1"/>
      <c r="AJ4586" s="1"/>
      <c r="AK4586" s="1"/>
      <c r="AL4586" s="1"/>
      <c r="AM4586" s="1"/>
      <c r="AN4586" s="1"/>
      <c r="AO4586" s="1"/>
      <c r="AP4586" s="1"/>
      <c r="AQ4586" s="1"/>
      <c r="AR4586" s="1"/>
    </row>
    <row r="4587" ht="12.0" customHeight="1">
      <c r="A4587" s="1"/>
      <c r="B4587" s="1"/>
      <c r="C4587" s="1"/>
      <c r="D4587" s="1"/>
      <c r="E4587" s="1"/>
      <c r="F4587" s="1"/>
      <c r="G4587" s="1"/>
      <c r="H4587" s="1"/>
      <c r="I4587" s="1"/>
      <c r="J4587" s="1"/>
      <c r="K4587" s="1"/>
      <c r="L4587" s="1"/>
      <c r="M4587" s="1"/>
      <c r="N4587" s="1"/>
      <c r="O4587" s="1"/>
      <c r="P4587" s="1"/>
      <c r="Q4587" s="1"/>
      <c r="R4587" s="1"/>
      <c r="S4587" s="1"/>
      <c r="T4587" s="1"/>
      <c r="U4587" s="1"/>
      <c r="V4587" s="1"/>
      <c r="W4587" s="1"/>
      <c r="X4587" s="1"/>
      <c r="Y4587" s="1"/>
      <c r="Z4587" s="1"/>
      <c r="AA4587" s="1"/>
      <c r="AB4587" s="1"/>
      <c r="AC4587" s="1"/>
      <c r="AD4587" s="1"/>
      <c r="AE4587" s="1"/>
      <c r="AF4587" s="1"/>
      <c r="AG4587" s="1"/>
      <c r="AH4587" s="1"/>
      <c r="AI4587" s="1"/>
      <c r="AJ4587" s="1"/>
      <c r="AK4587" s="1"/>
      <c r="AL4587" s="1"/>
      <c r="AM4587" s="1"/>
      <c r="AN4587" s="1"/>
      <c r="AO4587" s="1"/>
      <c r="AP4587" s="1"/>
      <c r="AQ4587" s="1"/>
      <c r="AR4587" s="1"/>
    </row>
    <row r="4588" ht="12.0" customHeight="1">
      <c r="A4588" s="1"/>
      <c r="B4588" s="1"/>
      <c r="C4588" s="1"/>
      <c r="D4588" s="1"/>
      <c r="E4588" s="1"/>
      <c r="F4588" s="1"/>
      <c r="G4588" s="1"/>
      <c r="H4588" s="1"/>
      <c r="I4588" s="1"/>
      <c r="J4588" s="1"/>
      <c r="K4588" s="1"/>
      <c r="L4588" s="1"/>
      <c r="M4588" s="1"/>
      <c r="N4588" s="1"/>
      <c r="O4588" s="1"/>
      <c r="P4588" s="1"/>
      <c r="Q4588" s="1"/>
      <c r="R4588" s="1"/>
      <c r="S4588" s="1"/>
      <c r="T4588" s="1"/>
      <c r="U4588" s="1"/>
      <c r="V4588" s="1"/>
      <c r="W4588" s="1"/>
      <c r="X4588" s="1"/>
      <c r="Y4588" s="1"/>
      <c r="Z4588" s="1"/>
      <c r="AA4588" s="1"/>
      <c r="AB4588" s="1"/>
      <c r="AC4588" s="1"/>
      <c r="AD4588" s="1"/>
      <c r="AE4588" s="1"/>
      <c r="AF4588" s="1"/>
      <c r="AG4588" s="1"/>
      <c r="AH4588" s="1"/>
      <c r="AI4588" s="1"/>
      <c r="AJ4588" s="1"/>
      <c r="AK4588" s="1"/>
      <c r="AL4588" s="1"/>
      <c r="AM4588" s="1"/>
      <c r="AN4588" s="1"/>
      <c r="AO4588" s="1"/>
      <c r="AP4588" s="1"/>
      <c r="AQ4588" s="1"/>
      <c r="AR4588" s="1"/>
    </row>
    <row r="4589" ht="12.0" customHeight="1">
      <c r="A4589" s="1"/>
      <c r="B4589" s="1"/>
      <c r="C4589" s="1"/>
      <c r="D4589" s="1"/>
      <c r="E4589" s="1"/>
      <c r="F4589" s="1"/>
      <c r="G4589" s="1"/>
      <c r="H4589" s="1"/>
      <c r="I4589" s="1"/>
      <c r="J4589" s="1"/>
      <c r="K4589" s="1"/>
      <c r="L4589" s="1"/>
      <c r="M4589" s="1"/>
      <c r="N4589" s="1"/>
      <c r="O4589" s="1"/>
      <c r="P4589" s="1"/>
      <c r="Q4589" s="1"/>
      <c r="R4589" s="1"/>
      <c r="S4589" s="1"/>
      <c r="T4589" s="1"/>
      <c r="U4589" s="1"/>
      <c r="V4589" s="1"/>
      <c r="W4589" s="1"/>
      <c r="X4589" s="1"/>
      <c r="Y4589" s="1"/>
      <c r="Z4589" s="1"/>
      <c r="AA4589" s="1"/>
      <c r="AB4589" s="1"/>
      <c r="AC4589" s="1"/>
      <c r="AD4589" s="1"/>
      <c r="AE4589" s="1"/>
      <c r="AF4589" s="1"/>
      <c r="AG4589" s="1"/>
      <c r="AH4589" s="1"/>
      <c r="AI4589" s="1"/>
      <c r="AJ4589" s="1"/>
      <c r="AK4589" s="1"/>
      <c r="AL4589" s="1"/>
      <c r="AM4589" s="1"/>
      <c r="AN4589" s="1"/>
      <c r="AO4589" s="1"/>
      <c r="AP4589" s="1"/>
      <c r="AQ4589" s="1"/>
      <c r="AR4589" s="1"/>
    </row>
    <row r="4590" ht="12.0" customHeight="1">
      <c r="A4590" s="1"/>
      <c r="B4590" s="1"/>
      <c r="C4590" s="1"/>
      <c r="D4590" s="1"/>
      <c r="E4590" s="1"/>
      <c r="F4590" s="1"/>
      <c r="G4590" s="1"/>
      <c r="H4590" s="1"/>
      <c r="I4590" s="1"/>
      <c r="J4590" s="1"/>
      <c r="K4590" s="1"/>
      <c r="L4590" s="1"/>
      <c r="M4590" s="1"/>
      <c r="N4590" s="1"/>
      <c r="O4590" s="1"/>
      <c r="P4590" s="1"/>
      <c r="Q4590" s="1"/>
      <c r="R4590" s="1"/>
      <c r="S4590" s="1"/>
      <c r="T4590" s="1"/>
      <c r="U4590" s="1"/>
      <c r="V4590" s="1"/>
      <c r="W4590" s="1"/>
      <c r="X4590" s="1"/>
      <c r="Y4590" s="1"/>
      <c r="Z4590" s="1"/>
      <c r="AA4590" s="1"/>
      <c r="AB4590" s="1"/>
      <c r="AC4590" s="1"/>
      <c r="AD4590" s="1"/>
      <c r="AE4590" s="1"/>
      <c r="AF4590" s="1"/>
      <c r="AG4590" s="1"/>
      <c r="AH4590" s="1"/>
      <c r="AI4590" s="1"/>
      <c r="AJ4590" s="1"/>
      <c r="AK4590" s="1"/>
      <c r="AL4590" s="1"/>
      <c r="AM4590" s="1"/>
      <c r="AN4590" s="1"/>
      <c r="AO4590" s="1"/>
      <c r="AP4590" s="1"/>
      <c r="AQ4590" s="1"/>
      <c r="AR4590" s="1"/>
    </row>
    <row r="4591" ht="12.0" customHeight="1">
      <c r="A4591" s="1"/>
      <c r="B4591" s="1"/>
      <c r="C4591" s="1"/>
      <c r="D4591" s="1"/>
      <c r="E4591" s="1"/>
      <c r="F4591" s="1"/>
      <c r="G4591" s="1"/>
      <c r="H4591" s="1"/>
      <c r="I4591" s="1"/>
      <c r="J4591" s="1"/>
      <c r="K4591" s="1"/>
      <c r="L4591" s="1"/>
      <c r="M4591" s="1"/>
      <c r="N4591" s="1"/>
      <c r="O4591" s="1"/>
      <c r="P4591" s="1"/>
      <c r="Q4591" s="1"/>
      <c r="R4591" s="1"/>
      <c r="S4591" s="1"/>
      <c r="T4591" s="1"/>
      <c r="U4591" s="1"/>
      <c r="V4591" s="1"/>
      <c r="W4591" s="1"/>
      <c r="X4591" s="1"/>
      <c r="Y4591" s="1"/>
      <c r="Z4591" s="1"/>
      <c r="AA4591" s="1"/>
      <c r="AB4591" s="1"/>
      <c r="AC4591" s="1"/>
      <c r="AD4591" s="1"/>
      <c r="AE4591" s="1"/>
      <c r="AF4591" s="1"/>
      <c r="AG4591" s="1"/>
      <c r="AH4591" s="1"/>
      <c r="AI4591" s="1"/>
      <c r="AJ4591" s="1"/>
      <c r="AK4591" s="1"/>
      <c r="AL4591" s="1"/>
      <c r="AM4591" s="1"/>
      <c r="AN4591" s="1"/>
      <c r="AO4591" s="1"/>
      <c r="AP4591" s="1"/>
      <c r="AQ4591" s="1"/>
      <c r="AR4591" s="1"/>
    </row>
    <row r="4592" ht="12.0" customHeight="1">
      <c r="A4592" s="1"/>
      <c r="B4592" s="1"/>
      <c r="C4592" s="1"/>
      <c r="D4592" s="1"/>
      <c r="E4592" s="1"/>
      <c r="F4592" s="1"/>
      <c r="G4592" s="1"/>
      <c r="H4592" s="1"/>
      <c r="I4592" s="1"/>
      <c r="J4592" s="1"/>
      <c r="K4592" s="1"/>
      <c r="L4592" s="1"/>
      <c r="M4592" s="1"/>
      <c r="N4592" s="1"/>
      <c r="O4592" s="1"/>
      <c r="P4592" s="1"/>
      <c r="Q4592" s="1"/>
      <c r="R4592" s="1"/>
      <c r="S4592" s="1"/>
      <c r="T4592" s="1"/>
      <c r="U4592" s="1"/>
      <c r="V4592" s="1"/>
      <c r="W4592" s="1"/>
      <c r="X4592" s="1"/>
      <c r="Y4592" s="1"/>
      <c r="Z4592" s="1"/>
      <c r="AA4592" s="1"/>
      <c r="AB4592" s="1"/>
      <c r="AC4592" s="1"/>
      <c r="AD4592" s="1"/>
      <c r="AE4592" s="1"/>
      <c r="AF4592" s="1"/>
      <c r="AG4592" s="1"/>
      <c r="AH4592" s="1"/>
      <c r="AI4592" s="1"/>
      <c r="AJ4592" s="1"/>
      <c r="AK4592" s="1"/>
      <c r="AL4592" s="1"/>
      <c r="AM4592" s="1"/>
      <c r="AN4592" s="1"/>
      <c r="AO4592" s="1"/>
      <c r="AP4592" s="1"/>
      <c r="AQ4592" s="1"/>
      <c r="AR4592" s="1"/>
    </row>
    <row r="4593" ht="12.0" customHeight="1">
      <c r="A4593" s="1"/>
      <c r="B4593" s="1"/>
      <c r="C4593" s="1"/>
      <c r="D4593" s="1"/>
      <c r="E4593" s="1"/>
      <c r="F4593" s="1"/>
      <c r="G4593" s="1"/>
      <c r="H4593" s="1"/>
      <c r="I4593" s="1"/>
      <c r="J4593" s="1"/>
      <c r="K4593" s="1"/>
      <c r="L4593" s="1"/>
      <c r="M4593" s="1"/>
      <c r="N4593" s="1"/>
      <c r="O4593" s="1"/>
      <c r="P4593" s="1"/>
      <c r="Q4593" s="1"/>
      <c r="R4593" s="1"/>
      <c r="S4593" s="1"/>
      <c r="T4593" s="1"/>
      <c r="U4593" s="1"/>
      <c r="V4593" s="1"/>
      <c r="W4593" s="1"/>
      <c r="X4593" s="1"/>
      <c r="Y4593" s="1"/>
      <c r="Z4593" s="1"/>
      <c r="AA4593" s="1"/>
      <c r="AB4593" s="1"/>
      <c r="AC4593" s="1"/>
      <c r="AD4593" s="1"/>
      <c r="AE4593" s="1"/>
      <c r="AF4593" s="1"/>
      <c r="AG4593" s="1"/>
      <c r="AH4593" s="1"/>
      <c r="AI4593" s="1"/>
      <c r="AJ4593" s="1"/>
      <c r="AK4593" s="1"/>
      <c r="AL4593" s="1"/>
      <c r="AM4593" s="1"/>
      <c r="AN4593" s="1"/>
      <c r="AO4593" s="1"/>
      <c r="AP4593" s="1"/>
      <c r="AQ4593" s="1"/>
      <c r="AR4593" s="1"/>
    </row>
    <row r="4594" ht="12.0" customHeight="1">
      <c r="A4594" s="1"/>
      <c r="B4594" s="1"/>
      <c r="C4594" s="1"/>
      <c r="D4594" s="1"/>
      <c r="E4594" s="1"/>
      <c r="F4594" s="1"/>
      <c r="G4594" s="1"/>
      <c r="H4594" s="1"/>
      <c r="I4594" s="1"/>
      <c r="J4594" s="1"/>
      <c r="K4594" s="1"/>
      <c r="L4594" s="1"/>
      <c r="M4594" s="1"/>
      <c r="N4594" s="1"/>
      <c r="O4594" s="1"/>
      <c r="P4594" s="1"/>
      <c r="Q4594" s="1"/>
      <c r="R4594" s="1"/>
      <c r="S4594" s="1"/>
      <c r="T4594" s="1"/>
      <c r="U4594" s="1"/>
      <c r="V4594" s="1"/>
      <c r="W4594" s="1"/>
      <c r="X4594" s="1"/>
      <c r="Y4594" s="1"/>
      <c r="Z4594" s="1"/>
      <c r="AA4594" s="1"/>
      <c r="AB4594" s="1"/>
      <c r="AC4594" s="1"/>
      <c r="AD4594" s="1"/>
      <c r="AE4594" s="1"/>
      <c r="AF4594" s="1"/>
      <c r="AG4594" s="1"/>
      <c r="AH4594" s="1"/>
      <c r="AI4594" s="1"/>
      <c r="AJ4594" s="1"/>
      <c r="AK4594" s="1"/>
      <c r="AL4594" s="1"/>
      <c r="AM4594" s="1"/>
      <c r="AN4594" s="1"/>
      <c r="AO4594" s="1"/>
      <c r="AP4594" s="1"/>
      <c r="AQ4594" s="1"/>
      <c r="AR4594" s="1"/>
    </row>
    <row r="4595" ht="12.0" customHeight="1">
      <c r="A4595" s="1"/>
      <c r="B4595" s="1"/>
      <c r="C4595" s="1"/>
      <c r="D4595" s="1"/>
      <c r="E4595" s="1"/>
      <c r="F4595" s="1"/>
      <c r="G4595" s="1"/>
      <c r="H4595" s="1"/>
      <c r="I4595" s="1"/>
      <c r="J4595" s="1"/>
      <c r="K4595" s="1"/>
      <c r="L4595" s="1"/>
      <c r="M4595" s="1"/>
      <c r="N4595" s="1"/>
      <c r="O4595" s="1"/>
      <c r="P4595" s="1"/>
      <c r="Q4595" s="1"/>
      <c r="R4595" s="1"/>
      <c r="S4595" s="1"/>
      <c r="T4595" s="1"/>
      <c r="U4595" s="1"/>
      <c r="V4595" s="1"/>
      <c r="W4595" s="1"/>
      <c r="X4595" s="1"/>
      <c r="Y4595" s="1"/>
      <c r="Z4595" s="1"/>
      <c r="AA4595" s="1"/>
      <c r="AB4595" s="1"/>
      <c r="AC4595" s="1"/>
      <c r="AD4595" s="1"/>
      <c r="AE4595" s="1"/>
      <c r="AF4595" s="1"/>
      <c r="AG4595" s="1"/>
      <c r="AH4595" s="1"/>
      <c r="AI4595" s="1"/>
      <c r="AJ4595" s="1"/>
      <c r="AK4595" s="1"/>
      <c r="AL4595" s="1"/>
      <c r="AM4595" s="1"/>
      <c r="AN4595" s="1"/>
      <c r="AO4595" s="1"/>
      <c r="AP4595" s="1"/>
      <c r="AQ4595" s="1"/>
      <c r="AR4595" s="1"/>
    </row>
    <row r="4596" ht="12.0" customHeight="1">
      <c r="A4596" s="1"/>
      <c r="B4596" s="1"/>
      <c r="C4596" s="1"/>
      <c r="D4596" s="1"/>
      <c r="E4596" s="1"/>
      <c r="F4596" s="1"/>
      <c r="G4596" s="1"/>
      <c r="H4596" s="1"/>
      <c r="I4596" s="1"/>
      <c r="J4596" s="1"/>
      <c r="K4596" s="1"/>
      <c r="L4596" s="1"/>
      <c r="M4596" s="1"/>
      <c r="N4596" s="1"/>
      <c r="O4596" s="1"/>
      <c r="P4596" s="1"/>
      <c r="Q4596" s="1"/>
      <c r="R4596" s="1"/>
      <c r="S4596" s="1"/>
      <c r="T4596" s="1"/>
      <c r="U4596" s="1"/>
      <c r="V4596" s="1"/>
      <c r="W4596" s="1"/>
      <c r="X4596" s="1"/>
      <c r="Y4596" s="1"/>
      <c r="Z4596" s="1"/>
      <c r="AA4596" s="1"/>
      <c r="AB4596" s="1"/>
      <c r="AC4596" s="1"/>
      <c r="AD4596" s="1"/>
      <c r="AE4596" s="1"/>
      <c r="AF4596" s="1"/>
      <c r="AG4596" s="1"/>
      <c r="AH4596" s="1"/>
      <c r="AI4596" s="1"/>
      <c r="AJ4596" s="1"/>
      <c r="AK4596" s="1"/>
      <c r="AL4596" s="1"/>
      <c r="AM4596" s="1"/>
      <c r="AN4596" s="1"/>
      <c r="AO4596" s="1"/>
      <c r="AP4596" s="1"/>
      <c r="AQ4596" s="1"/>
      <c r="AR4596" s="1"/>
    </row>
    <row r="4597" ht="12.0" customHeight="1">
      <c r="A4597" s="1"/>
      <c r="B4597" s="1"/>
      <c r="C4597" s="1"/>
      <c r="D4597" s="1"/>
      <c r="E4597" s="1"/>
      <c r="F4597" s="1"/>
      <c r="G4597" s="1"/>
      <c r="H4597" s="1"/>
      <c r="I4597" s="1"/>
      <c r="J4597" s="1"/>
      <c r="K4597" s="1"/>
      <c r="L4597" s="1"/>
      <c r="M4597" s="1"/>
      <c r="N4597" s="1"/>
      <c r="O4597" s="1"/>
      <c r="P4597" s="1"/>
      <c r="Q4597" s="1"/>
      <c r="R4597" s="1"/>
      <c r="S4597" s="1"/>
      <c r="T4597" s="1"/>
      <c r="U4597" s="1"/>
      <c r="V4597" s="1"/>
      <c r="W4597" s="1"/>
      <c r="X4597" s="1"/>
      <c r="Y4597" s="1"/>
      <c r="Z4597" s="1"/>
      <c r="AA4597" s="1"/>
      <c r="AB4597" s="1"/>
      <c r="AC4597" s="1"/>
      <c r="AD4597" s="1"/>
      <c r="AE4597" s="1"/>
      <c r="AF4597" s="1"/>
      <c r="AG4597" s="1"/>
      <c r="AH4597" s="1"/>
      <c r="AI4597" s="1"/>
      <c r="AJ4597" s="1"/>
      <c r="AK4597" s="1"/>
      <c r="AL4597" s="1"/>
      <c r="AM4597" s="1"/>
      <c r="AN4597" s="1"/>
      <c r="AO4597" s="1"/>
      <c r="AP4597" s="1"/>
      <c r="AQ4597" s="1"/>
      <c r="AR4597" s="1"/>
    </row>
    <row r="4598" ht="12.0" customHeight="1">
      <c r="A4598" s="1"/>
      <c r="B4598" s="1"/>
      <c r="C4598" s="1"/>
      <c r="D4598" s="1"/>
      <c r="E4598" s="1"/>
      <c r="F4598" s="1"/>
      <c r="G4598" s="1"/>
      <c r="H4598" s="1"/>
      <c r="I4598" s="1"/>
      <c r="J4598" s="1"/>
      <c r="K4598" s="1"/>
      <c r="L4598" s="1"/>
      <c r="M4598" s="1"/>
      <c r="N4598" s="1"/>
      <c r="O4598" s="1"/>
      <c r="P4598" s="1"/>
      <c r="Q4598" s="1"/>
      <c r="R4598" s="1"/>
      <c r="S4598" s="1"/>
      <c r="T4598" s="1"/>
      <c r="U4598" s="1"/>
      <c r="V4598" s="1"/>
      <c r="W4598" s="1"/>
      <c r="X4598" s="1"/>
      <c r="Y4598" s="1"/>
      <c r="Z4598" s="1"/>
      <c r="AA4598" s="1"/>
      <c r="AB4598" s="1"/>
      <c r="AC4598" s="1"/>
      <c r="AD4598" s="1"/>
      <c r="AE4598" s="1"/>
      <c r="AF4598" s="1"/>
      <c r="AG4598" s="1"/>
      <c r="AH4598" s="1"/>
      <c r="AI4598" s="1"/>
      <c r="AJ4598" s="1"/>
      <c r="AK4598" s="1"/>
      <c r="AL4598" s="1"/>
      <c r="AM4598" s="1"/>
      <c r="AN4598" s="1"/>
      <c r="AO4598" s="1"/>
      <c r="AP4598" s="1"/>
      <c r="AQ4598" s="1"/>
      <c r="AR4598" s="1"/>
    </row>
    <row r="4599" ht="12.0" customHeight="1">
      <c r="A4599" s="1"/>
      <c r="B4599" s="1"/>
      <c r="C4599" s="1"/>
      <c r="D4599" s="1"/>
      <c r="E4599" s="1"/>
      <c r="F4599" s="1"/>
      <c r="G4599" s="1"/>
      <c r="H4599" s="1"/>
      <c r="I4599" s="1"/>
      <c r="J4599" s="1"/>
      <c r="K4599" s="1"/>
      <c r="L4599" s="1"/>
      <c r="M4599" s="1"/>
      <c r="N4599" s="1"/>
      <c r="O4599" s="1"/>
      <c r="P4599" s="1"/>
      <c r="Q4599" s="1"/>
      <c r="R4599" s="1"/>
      <c r="S4599" s="1"/>
      <c r="T4599" s="1"/>
      <c r="U4599" s="1"/>
      <c r="V4599" s="1"/>
      <c r="W4599" s="1"/>
      <c r="X4599" s="1"/>
      <c r="Y4599" s="1"/>
      <c r="Z4599" s="1"/>
      <c r="AA4599" s="1"/>
      <c r="AB4599" s="1"/>
      <c r="AC4599" s="1"/>
      <c r="AD4599" s="1"/>
      <c r="AE4599" s="1"/>
      <c r="AF4599" s="1"/>
      <c r="AG4599" s="1"/>
      <c r="AH4599" s="1"/>
      <c r="AI4599" s="1"/>
      <c r="AJ4599" s="1"/>
      <c r="AK4599" s="1"/>
      <c r="AL4599" s="1"/>
      <c r="AM4599" s="1"/>
      <c r="AN4599" s="1"/>
      <c r="AO4599" s="1"/>
      <c r="AP4599" s="1"/>
      <c r="AQ4599" s="1"/>
      <c r="AR4599" s="1"/>
    </row>
    <row r="4600" ht="12.0" customHeight="1">
      <c r="A4600" s="1"/>
      <c r="B4600" s="1"/>
      <c r="C4600" s="1"/>
      <c r="D4600" s="1"/>
      <c r="E4600" s="1"/>
      <c r="F4600" s="1"/>
      <c r="G4600" s="1"/>
      <c r="H4600" s="1"/>
      <c r="I4600" s="1"/>
      <c r="J4600" s="1"/>
      <c r="K4600" s="1"/>
      <c r="L4600" s="1"/>
      <c r="M4600" s="1"/>
      <c r="N4600" s="1"/>
      <c r="O4600" s="1"/>
      <c r="P4600" s="1"/>
      <c r="Q4600" s="1"/>
      <c r="R4600" s="1"/>
      <c r="S4600" s="1"/>
      <c r="T4600" s="1"/>
      <c r="U4600" s="1"/>
      <c r="V4600" s="1"/>
      <c r="W4600" s="1"/>
      <c r="X4600" s="1"/>
      <c r="Y4600" s="1"/>
      <c r="Z4600" s="1"/>
      <c r="AA4600" s="1"/>
      <c r="AB4600" s="1"/>
      <c r="AC4600" s="1"/>
      <c r="AD4600" s="1"/>
      <c r="AE4600" s="1"/>
      <c r="AF4600" s="1"/>
      <c r="AG4600" s="1"/>
      <c r="AH4600" s="1"/>
      <c r="AI4600" s="1"/>
      <c r="AJ4600" s="1"/>
      <c r="AK4600" s="1"/>
      <c r="AL4600" s="1"/>
      <c r="AM4600" s="1"/>
      <c r="AN4600" s="1"/>
      <c r="AO4600" s="1"/>
      <c r="AP4600" s="1"/>
      <c r="AQ4600" s="1"/>
      <c r="AR4600" s="1"/>
    </row>
    <row r="4601" ht="12.0" customHeight="1">
      <c r="A4601" s="1"/>
      <c r="B4601" s="1"/>
      <c r="C4601" s="1"/>
      <c r="D4601" s="1"/>
      <c r="E4601" s="1"/>
      <c r="F4601" s="1"/>
      <c r="G4601" s="1"/>
      <c r="H4601" s="1"/>
      <c r="I4601" s="1"/>
      <c r="J4601" s="1"/>
      <c r="K4601" s="1"/>
      <c r="L4601" s="1"/>
      <c r="M4601" s="1"/>
      <c r="N4601" s="1"/>
      <c r="O4601" s="1"/>
      <c r="P4601" s="1"/>
      <c r="Q4601" s="1"/>
      <c r="R4601" s="1"/>
      <c r="S4601" s="1"/>
      <c r="T4601" s="1"/>
      <c r="U4601" s="1"/>
      <c r="V4601" s="1"/>
      <c r="W4601" s="1"/>
      <c r="X4601" s="1"/>
      <c r="Y4601" s="1"/>
      <c r="Z4601" s="1"/>
      <c r="AA4601" s="1"/>
      <c r="AB4601" s="1"/>
      <c r="AC4601" s="1"/>
      <c r="AD4601" s="1"/>
      <c r="AE4601" s="1"/>
      <c r="AF4601" s="1"/>
      <c r="AG4601" s="1"/>
      <c r="AH4601" s="1"/>
      <c r="AI4601" s="1"/>
      <c r="AJ4601" s="1"/>
      <c r="AK4601" s="1"/>
      <c r="AL4601" s="1"/>
      <c r="AM4601" s="1"/>
      <c r="AN4601" s="1"/>
      <c r="AO4601" s="1"/>
      <c r="AP4601" s="1"/>
      <c r="AQ4601" s="1"/>
      <c r="AR4601" s="1"/>
    </row>
    <row r="4602" ht="12.0" customHeight="1">
      <c r="A4602" s="1"/>
      <c r="B4602" s="1"/>
      <c r="C4602" s="1"/>
      <c r="D4602" s="1"/>
      <c r="E4602" s="1"/>
      <c r="F4602" s="1"/>
      <c r="G4602" s="1"/>
      <c r="H4602" s="1"/>
      <c r="I4602" s="1"/>
      <c r="J4602" s="1"/>
      <c r="K4602" s="1"/>
      <c r="L4602" s="1"/>
      <c r="M4602" s="1"/>
      <c r="N4602" s="1"/>
      <c r="O4602" s="1"/>
      <c r="P4602" s="1"/>
      <c r="Q4602" s="1"/>
      <c r="R4602" s="1"/>
      <c r="S4602" s="1"/>
      <c r="T4602" s="1"/>
      <c r="U4602" s="1"/>
      <c r="V4602" s="1"/>
      <c r="W4602" s="1"/>
      <c r="X4602" s="1"/>
      <c r="Y4602" s="1"/>
      <c r="Z4602" s="1"/>
      <c r="AA4602" s="1"/>
      <c r="AB4602" s="1"/>
      <c r="AC4602" s="1"/>
      <c r="AD4602" s="1"/>
      <c r="AE4602" s="1"/>
      <c r="AF4602" s="1"/>
      <c r="AG4602" s="1"/>
      <c r="AH4602" s="1"/>
      <c r="AI4602" s="1"/>
      <c r="AJ4602" s="1"/>
      <c r="AK4602" s="1"/>
      <c r="AL4602" s="1"/>
      <c r="AM4602" s="1"/>
      <c r="AN4602" s="1"/>
      <c r="AO4602" s="1"/>
      <c r="AP4602" s="1"/>
      <c r="AQ4602" s="1"/>
      <c r="AR4602" s="1"/>
    </row>
    <row r="4603" ht="12.0" customHeight="1">
      <c r="A4603" s="1"/>
      <c r="B4603" s="1"/>
      <c r="C4603" s="1"/>
      <c r="D4603" s="1"/>
      <c r="E4603" s="1"/>
      <c r="F4603" s="1"/>
      <c r="G4603" s="1"/>
      <c r="H4603" s="1"/>
      <c r="I4603" s="1"/>
      <c r="J4603" s="1"/>
      <c r="K4603" s="1"/>
      <c r="L4603" s="1"/>
      <c r="M4603" s="1"/>
      <c r="N4603" s="1"/>
      <c r="O4603" s="1"/>
      <c r="P4603" s="1"/>
      <c r="Q4603" s="1"/>
      <c r="R4603" s="1"/>
      <c r="S4603" s="1"/>
      <c r="T4603" s="1"/>
      <c r="U4603" s="1"/>
      <c r="V4603" s="1"/>
      <c r="W4603" s="1"/>
      <c r="X4603" s="1"/>
      <c r="Y4603" s="1"/>
      <c r="Z4603" s="1"/>
      <c r="AA4603" s="1"/>
      <c r="AB4603" s="1"/>
      <c r="AC4603" s="1"/>
      <c r="AD4603" s="1"/>
      <c r="AE4603" s="1"/>
      <c r="AF4603" s="1"/>
      <c r="AG4603" s="1"/>
      <c r="AH4603" s="1"/>
      <c r="AI4603" s="1"/>
      <c r="AJ4603" s="1"/>
      <c r="AK4603" s="1"/>
      <c r="AL4603" s="1"/>
      <c r="AM4603" s="1"/>
      <c r="AN4603" s="1"/>
      <c r="AO4603" s="1"/>
      <c r="AP4603" s="1"/>
      <c r="AQ4603" s="1"/>
      <c r="AR4603" s="1"/>
    </row>
    <row r="4604" ht="12.0" customHeight="1">
      <c r="A4604" s="1"/>
      <c r="B4604" s="1"/>
      <c r="C4604" s="1"/>
      <c r="D4604" s="1"/>
      <c r="E4604" s="1"/>
      <c r="F4604" s="1"/>
      <c r="G4604" s="1"/>
      <c r="H4604" s="1"/>
      <c r="I4604" s="1"/>
      <c r="J4604" s="1"/>
      <c r="K4604" s="1"/>
      <c r="L4604" s="1"/>
      <c r="M4604" s="1"/>
      <c r="N4604" s="1"/>
      <c r="O4604" s="1"/>
      <c r="P4604" s="1"/>
      <c r="Q4604" s="1"/>
      <c r="R4604" s="1"/>
      <c r="S4604" s="1"/>
      <c r="T4604" s="1"/>
      <c r="U4604" s="1"/>
      <c r="V4604" s="1"/>
      <c r="W4604" s="1"/>
      <c r="X4604" s="1"/>
      <c r="Y4604" s="1"/>
      <c r="Z4604" s="1"/>
      <c r="AA4604" s="1"/>
      <c r="AB4604" s="1"/>
      <c r="AC4604" s="1"/>
      <c r="AD4604" s="1"/>
      <c r="AE4604" s="1"/>
      <c r="AF4604" s="1"/>
      <c r="AG4604" s="1"/>
      <c r="AH4604" s="1"/>
      <c r="AI4604" s="1"/>
      <c r="AJ4604" s="1"/>
      <c r="AK4604" s="1"/>
      <c r="AL4604" s="1"/>
      <c r="AM4604" s="1"/>
      <c r="AN4604" s="1"/>
      <c r="AO4604" s="1"/>
      <c r="AP4604" s="1"/>
      <c r="AQ4604" s="1"/>
      <c r="AR4604" s="1"/>
    </row>
    <row r="4605" ht="12.0" customHeight="1">
      <c r="A4605" s="1"/>
      <c r="B4605" s="1"/>
      <c r="C4605" s="1"/>
      <c r="D4605" s="1"/>
      <c r="E4605" s="1"/>
      <c r="F4605" s="1"/>
      <c r="G4605" s="1"/>
      <c r="H4605" s="1"/>
      <c r="I4605" s="1"/>
      <c r="J4605" s="1"/>
      <c r="K4605" s="1"/>
      <c r="L4605" s="1"/>
      <c r="M4605" s="1"/>
      <c r="N4605" s="1"/>
      <c r="O4605" s="1"/>
      <c r="P4605" s="1"/>
      <c r="Q4605" s="1"/>
      <c r="R4605" s="1"/>
      <c r="S4605" s="1"/>
      <c r="T4605" s="1"/>
      <c r="U4605" s="1"/>
      <c r="V4605" s="1"/>
      <c r="W4605" s="1"/>
      <c r="X4605" s="1"/>
      <c r="Y4605" s="1"/>
      <c r="Z4605" s="1"/>
      <c r="AA4605" s="1"/>
      <c r="AB4605" s="1"/>
      <c r="AC4605" s="1"/>
      <c r="AD4605" s="1"/>
      <c r="AE4605" s="1"/>
      <c r="AF4605" s="1"/>
      <c r="AG4605" s="1"/>
      <c r="AH4605" s="1"/>
      <c r="AI4605" s="1"/>
      <c r="AJ4605" s="1"/>
      <c r="AK4605" s="1"/>
      <c r="AL4605" s="1"/>
      <c r="AM4605" s="1"/>
      <c r="AN4605" s="1"/>
      <c r="AO4605" s="1"/>
      <c r="AP4605" s="1"/>
      <c r="AQ4605" s="1"/>
      <c r="AR4605" s="1"/>
    </row>
    <row r="4606" ht="12.0" customHeight="1">
      <c r="A4606" s="1"/>
      <c r="B4606" s="1"/>
      <c r="C4606" s="1"/>
      <c r="D4606" s="1"/>
      <c r="E4606" s="1"/>
      <c r="F4606" s="1"/>
      <c r="G4606" s="1"/>
      <c r="H4606" s="1"/>
      <c r="I4606" s="1"/>
      <c r="J4606" s="1"/>
      <c r="K4606" s="1"/>
      <c r="L4606" s="1"/>
      <c r="M4606" s="1"/>
      <c r="N4606" s="1"/>
      <c r="O4606" s="1"/>
      <c r="P4606" s="1"/>
      <c r="Q4606" s="1"/>
      <c r="R4606" s="1"/>
      <c r="S4606" s="1"/>
      <c r="T4606" s="1"/>
      <c r="U4606" s="1"/>
      <c r="V4606" s="1"/>
      <c r="W4606" s="1"/>
      <c r="X4606" s="1"/>
      <c r="Y4606" s="1"/>
      <c r="Z4606" s="1"/>
      <c r="AA4606" s="1"/>
      <c r="AB4606" s="1"/>
      <c r="AC4606" s="1"/>
      <c r="AD4606" s="1"/>
      <c r="AE4606" s="1"/>
      <c r="AF4606" s="1"/>
      <c r="AG4606" s="1"/>
      <c r="AH4606" s="1"/>
      <c r="AI4606" s="1"/>
      <c r="AJ4606" s="1"/>
      <c r="AK4606" s="1"/>
      <c r="AL4606" s="1"/>
      <c r="AM4606" s="1"/>
      <c r="AN4606" s="1"/>
      <c r="AO4606" s="1"/>
      <c r="AP4606" s="1"/>
      <c r="AQ4606" s="1"/>
      <c r="AR4606" s="1"/>
    </row>
    <row r="4607" ht="12.0" customHeight="1">
      <c r="A4607" s="1"/>
      <c r="B4607" s="1"/>
      <c r="C4607" s="1"/>
      <c r="D4607" s="1"/>
      <c r="E4607" s="1"/>
      <c r="F4607" s="1"/>
      <c r="G4607" s="1"/>
      <c r="H4607" s="1"/>
      <c r="I4607" s="1"/>
      <c r="J4607" s="1"/>
      <c r="K4607" s="1"/>
      <c r="L4607" s="1"/>
      <c r="M4607" s="1"/>
      <c r="N4607" s="1"/>
      <c r="O4607" s="1"/>
      <c r="P4607" s="1"/>
      <c r="Q4607" s="1"/>
      <c r="R4607" s="1"/>
      <c r="S4607" s="1"/>
      <c r="T4607" s="1"/>
      <c r="U4607" s="1"/>
      <c r="V4607" s="1"/>
      <c r="W4607" s="1"/>
      <c r="X4607" s="1"/>
      <c r="Y4607" s="1"/>
      <c r="Z4607" s="1"/>
      <c r="AA4607" s="1"/>
      <c r="AB4607" s="1"/>
      <c r="AC4607" s="1"/>
      <c r="AD4607" s="1"/>
      <c r="AE4607" s="1"/>
      <c r="AF4607" s="1"/>
      <c r="AG4607" s="1"/>
      <c r="AH4607" s="1"/>
      <c r="AI4607" s="1"/>
      <c r="AJ4607" s="1"/>
      <c r="AK4607" s="1"/>
      <c r="AL4607" s="1"/>
      <c r="AM4607" s="1"/>
      <c r="AN4607" s="1"/>
      <c r="AO4607" s="1"/>
      <c r="AP4607" s="1"/>
      <c r="AQ4607" s="1"/>
      <c r="AR4607" s="1"/>
    </row>
    <row r="4608" ht="12.0" customHeight="1">
      <c r="A4608" s="1"/>
      <c r="B4608" s="1"/>
      <c r="C4608" s="1"/>
      <c r="D4608" s="1"/>
      <c r="E4608" s="1"/>
      <c r="F4608" s="1"/>
      <c r="G4608" s="1"/>
      <c r="H4608" s="1"/>
      <c r="I4608" s="1"/>
      <c r="J4608" s="1"/>
      <c r="K4608" s="1"/>
      <c r="L4608" s="1"/>
      <c r="M4608" s="1"/>
      <c r="N4608" s="1"/>
      <c r="O4608" s="1"/>
      <c r="P4608" s="1"/>
      <c r="Q4608" s="1"/>
      <c r="R4608" s="1"/>
      <c r="S4608" s="1"/>
      <c r="T4608" s="1"/>
      <c r="U4608" s="1"/>
      <c r="V4608" s="1"/>
      <c r="W4608" s="1"/>
      <c r="X4608" s="1"/>
      <c r="Y4608" s="1"/>
      <c r="Z4608" s="1"/>
      <c r="AA4608" s="1"/>
      <c r="AB4608" s="1"/>
      <c r="AC4608" s="1"/>
      <c r="AD4608" s="1"/>
      <c r="AE4608" s="1"/>
      <c r="AF4608" s="1"/>
      <c r="AG4608" s="1"/>
      <c r="AH4608" s="1"/>
      <c r="AI4608" s="1"/>
      <c r="AJ4608" s="1"/>
      <c r="AK4608" s="1"/>
      <c r="AL4608" s="1"/>
      <c r="AM4608" s="1"/>
      <c r="AN4608" s="1"/>
      <c r="AO4608" s="1"/>
      <c r="AP4608" s="1"/>
      <c r="AQ4608" s="1"/>
      <c r="AR4608" s="1"/>
    </row>
    <row r="4609" ht="12.0" customHeight="1">
      <c r="A4609" s="1"/>
      <c r="B4609" s="1"/>
      <c r="C4609" s="1"/>
      <c r="D4609" s="1"/>
      <c r="E4609" s="1"/>
      <c r="F4609" s="1"/>
      <c r="G4609" s="1"/>
      <c r="H4609" s="1"/>
      <c r="I4609" s="1"/>
      <c r="J4609" s="1"/>
      <c r="K4609" s="1"/>
      <c r="L4609" s="1"/>
      <c r="M4609" s="1"/>
      <c r="N4609" s="1"/>
      <c r="O4609" s="1"/>
      <c r="P4609" s="1"/>
      <c r="Q4609" s="1"/>
      <c r="R4609" s="1"/>
      <c r="S4609" s="1"/>
      <c r="T4609" s="1"/>
      <c r="U4609" s="1"/>
      <c r="V4609" s="1"/>
      <c r="W4609" s="1"/>
      <c r="X4609" s="1"/>
      <c r="Y4609" s="1"/>
      <c r="Z4609" s="1"/>
      <c r="AA4609" s="1"/>
      <c r="AB4609" s="1"/>
      <c r="AC4609" s="1"/>
      <c r="AD4609" s="1"/>
      <c r="AE4609" s="1"/>
      <c r="AF4609" s="1"/>
      <c r="AG4609" s="1"/>
      <c r="AH4609" s="1"/>
      <c r="AI4609" s="1"/>
      <c r="AJ4609" s="1"/>
      <c r="AK4609" s="1"/>
      <c r="AL4609" s="1"/>
      <c r="AM4609" s="1"/>
      <c r="AN4609" s="1"/>
      <c r="AO4609" s="1"/>
      <c r="AP4609" s="1"/>
      <c r="AQ4609" s="1"/>
      <c r="AR4609" s="1"/>
    </row>
    <row r="4610" ht="12.0" customHeight="1">
      <c r="A4610" s="1"/>
      <c r="B4610" s="1"/>
      <c r="C4610" s="1"/>
      <c r="D4610" s="1"/>
      <c r="E4610" s="1"/>
      <c r="F4610" s="1"/>
      <c r="G4610" s="1"/>
      <c r="H4610" s="1"/>
      <c r="I4610" s="1"/>
      <c r="J4610" s="1"/>
      <c r="K4610" s="1"/>
      <c r="L4610" s="1"/>
      <c r="M4610" s="1"/>
      <c r="N4610" s="1"/>
      <c r="O4610" s="1"/>
      <c r="P4610" s="1"/>
      <c r="Q4610" s="1"/>
      <c r="R4610" s="1"/>
      <c r="S4610" s="1"/>
      <c r="T4610" s="1"/>
      <c r="U4610" s="1"/>
      <c r="V4610" s="1"/>
      <c r="W4610" s="1"/>
      <c r="X4610" s="1"/>
      <c r="Y4610" s="1"/>
      <c r="Z4610" s="1"/>
      <c r="AA4610" s="1"/>
      <c r="AB4610" s="1"/>
      <c r="AC4610" s="1"/>
      <c r="AD4610" s="1"/>
      <c r="AE4610" s="1"/>
      <c r="AF4610" s="1"/>
      <c r="AG4610" s="1"/>
      <c r="AH4610" s="1"/>
      <c r="AI4610" s="1"/>
      <c r="AJ4610" s="1"/>
      <c r="AK4610" s="1"/>
      <c r="AL4610" s="1"/>
      <c r="AM4610" s="1"/>
      <c r="AN4610" s="1"/>
      <c r="AO4610" s="1"/>
      <c r="AP4610" s="1"/>
      <c r="AQ4610" s="1"/>
      <c r="AR4610" s="1"/>
    </row>
    <row r="4611" ht="12.0" customHeight="1">
      <c r="A4611" s="1"/>
      <c r="B4611" s="1"/>
      <c r="C4611" s="1"/>
      <c r="D4611" s="1"/>
      <c r="E4611" s="1"/>
      <c r="F4611" s="1"/>
      <c r="G4611" s="1"/>
      <c r="H4611" s="1"/>
      <c r="I4611" s="1"/>
      <c r="J4611" s="1"/>
      <c r="K4611" s="1"/>
      <c r="L4611" s="1"/>
      <c r="M4611" s="1"/>
      <c r="N4611" s="1"/>
      <c r="O4611" s="1"/>
      <c r="P4611" s="1"/>
      <c r="Q4611" s="1"/>
      <c r="R4611" s="1"/>
      <c r="S4611" s="1"/>
      <c r="T4611" s="1"/>
      <c r="U4611" s="1"/>
      <c r="V4611" s="1"/>
      <c r="W4611" s="1"/>
      <c r="X4611" s="1"/>
      <c r="Y4611" s="1"/>
      <c r="Z4611" s="1"/>
      <c r="AA4611" s="1"/>
      <c r="AB4611" s="1"/>
      <c r="AC4611" s="1"/>
      <c r="AD4611" s="1"/>
      <c r="AE4611" s="1"/>
      <c r="AF4611" s="1"/>
      <c r="AG4611" s="1"/>
      <c r="AH4611" s="1"/>
      <c r="AI4611" s="1"/>
      <c r="AJ4611" s="1"/>
      <c r="AK4611" s="1"/>
      <c r="AL4611" s="1"/>
      <c r="AM4611" s="1"/>
      <c r="AN4611" s="1"/>
      <c r="AO4611" s="1"/>
      <c r="AP4611" s="1"/>
      <c r="AQ4611" s="1"/>
      <c r="AR4611" s="1"/>
    </row>
    <row r="4612" ht="12.0" customHeight="1">
      <c r="A4612" s="1"/>
      <c r="B4612" s="1"/>
      <c r="C4612" s="1"/>
      <c r="D4612" s="1"/>
      <c r="E4612" s="1"/>
      <c r="F4612" s="1"/>
      <c r="G4612" s="1"/>
      <c r="H4612" s="1"/>
      <c r="I4612" s="1"/>
      <c r="J4612" s="1"/>
      <c r="K4612" s="1"/>
      <c r="L4612" s="1"/>
      <c r="M4612" s="1"/>
      <c r="N4612" s="1"/>
      <c r="O4612" s="1"/>
      <c r="P4612" s="1"/>
      <c r="Q4612" s="1"/>
      <c r="R4612" s="1"/>
      <c r="S4612" s="1"/>
      <c r="T4612" s="1"/>
      <c r="U4612" s="1"/>
      <c r="V4612" s="1"/>
      <c r="W4612" s="1"/>
      <c r="X4612" s="1"/>
      <c r="Y4612" s="1"/>
      <c r="Z4612" s="1"/>
      <c r="AA4612" s="1"/>
      <c r="AB4612" s="1"/>
      <c r="AC4612" s="1"/>
      <c r="AD4612" s="1"/>
      <c r="AE4612" s="1"/>
      <c r="AF4612" s="1"/>
      <c r="AG4612" s="1"/>
      <c r="AH4612" s="1"/>
      <c r="AI4612" s="1"/>
      <c r="AJ4612" s="1"/>
      <c r="AK4612" s="1"/>
      <c r="AL4612" s="1"/>
      <c r="AM4612" s="1"/>
      <c r="AN4612" s="1"/>
      <c r="AO4612" s="1"/>
      <c r="AP4612" s="1"/>
      <c r="AQ4612" s="1"/>
      <c r="AR4612" s="1"/>
    </row>
    <row r="4613" ht="12.0" customHeight="1">
      <c r="A4613" s="1"/>
      <c r="B4613" s="1"/>
      <c r="C4613" s="1"/>
      <c r="D4613" s="1"/>
      <c r="E4613" s="1"/>
      <c r="F4613" s="1"/>
      <c r="G4613" s="1"/>
      <c r="H4613" s="1"/>
      <c r="I4613" s="1"/>
      <c r="J4613" s="1"/>
      <c r="K4613" s="1"/>
      <c r="L4613" s="1"/>
      <c r="M4613" s="1"/>
      <c r="N4613" s="1"/>
      <c r="O4613" s="1"/>
      <c r="P4613" s="1"/>
      <c r="Q4613" s="1"/>
      <c r="R4613" s="1"/>
      <c r="S4613" s="1"/>
      <c r="T4613" s="1"/>
      <c r="U4613" s="1"/>
      <c r="V4613" s="1"/>
      <c r="W4613" s="1"/>
      <c r="X4613" s="1"/>
      <c r="Y4613" s="1"/>
      <c r="Z4613" s="1"/>
      <c r="AA4613" s="1"/>
      <c r="AB4613" s="1"/>
      <c r="AC4613" s="1"/>
      <c r="AD4613" s="1"/>
      <c r="AE4613" s="1"/>
      <c r="AF4613" s="1"/>
      <c r="AG4613" s="1"/>
      <c r="AH4613" s="1"/>
      <c r="AI4613" s="1"/>
      <c r="AJ4613" s="1"/>
      <c r="AK4613" s="1"/>
      <c r="AL4613" s="1"/>
      <c r="AM4613" s="1"/>
      <c r="AN4613" s="1"/>
      <c r="AO4613" s="1"/>
      <c r="AP4613" s="1"/>
      <c r="AQ4613" s="1"/>
      <c r="AR4613" s="1"/>
    </row>
    <row r="4614" ht="12.0" customHeight="1">
      <c r="A4614" s="1"/>
      <c r="B4614" s="1"/>
      <c r="C4614" s="1"/>
      <c r="D4614" s="1"/>
      <c r="E4614" s="1"/>
      <c r="F4614" s="1"/>
      <c r="G4614" s="1"/>
      <c r="H4614" s="1"/>
      <c r="I4614" s="1"/>
      <c r="J4614" s="1"/>
      <c r="K4614" s="1"/>
      <c r="L4614" s="1"/>
      <c r="M4614" s="1"/>
      <c r="N4614" s="1"/>
      <c r="O4614" s="1"/>
      <c r="P4614" s="1"/>
      <c r="Q4614" s="1"/>
      <c r="R4614" s="1"/>
      <c r="S4614" s="1"/>
      <c r="T4614" s="1"/>
      <c r="U4614" s="1"/>
      <c r="V4614" s="1"/>
      <c r="W4614" s="1"/>
      <c r="X4614" s="1"/>
      <c r="Y4614" s="1"/>
      <c r="Z4614" s="1"/>
      <c r="AA4614" s="1"/>
      <c r="AB4614" s="1"/>
      <c r="AC4614" s="1"/>
      <c r="AD4614" s="1"/>
      <c r="AE4614" s="1"/>
      <c r="AF4614" s="1"/>
      <c r="AG4614" s="1"/>
      <c r="AH4614" s="1"/>
      <c r="AI4614" s="1"/>
      <c r="AJ4614" s="1"/>
      <c r="AK4614" s="1"/>
      <c r="AL4614" s="1"/>
      <c r="AM4614" s="1"/>
      <c r="AN4614" s="1"/>
      <c r="AO4614" s="1"/>
      <c r="AP4614" s="1"/>
      <c r="AQ4614" s="1"/>
      <c r="AR4614" s="1"/>
    </row>
    <row r="4615" ht="12.0" customHeight="1">
      <c r="A4615" s="1"/>
      <c r="B4615" s="1"/>
      <c r="C4615" s="1"/>
      <c r="D4615" s="1"/>
      <c r="E4615" s="1"/>
      <c r="F4615" s="1"/>
      <c r="G4615" s="1"/>
      <c r="H4615" s="1"/>
      <c r="I4615" s="1"/>
      <c r="J4615" s="1"/>
      <c r="K4615" s="1"/>
      <c r="L4615" s="1"/>
      <c r="M4615" s="1"/>
      <c r="N4615" s="1"/>
      <c r="O4615" s="1"/>
      <c r="P4615" s="1"/>
      <c r="Q4615" s="1"/>
      <c r="R4615" s="1"/>
      <c r="S4615" s="1"/>
      <c r="T4615" s="1"/>
      <c r="U4615" s="1"/>
      <c r="V4615" s="1"/>
      <c r="W4615" s="1"/>
      <c r="X4615" s="1"/>
      <c r="Y4615" s="1"/>
      <c r="Z4615" s="1"/>
      <c r="AA4615" s="1"/>
      <c r="AB4615" s="1"/>
      <c r="AC4615" s="1"/>
      <c r="AD4615" s="1"/>
      <c r="AE4615" s="1"/>
      <c r="AF4615" s="1"/>
      <c r="AG4615" s="1"/>
      <c r="AH4615" s="1"/>
      <c r="AI4615" s="1"/>
      <c r="AJ4615" s="1"/>
      <c r="AK4615" s="1"/>
      <c r="AL4615" s="1"/>
      <c r="AM4615" s="1"/>
      <c r="AN4615" s="1"/>
      <c r="AO4615" s="1"/>
      <c r="AP4615" s="1"/>
      <c r="AQ4615" s="1"/>
      <c r="AR4615" s="1"/>
    </row>
    <row r="4616" ht="12.0" customHeight="1">
      <c r="A4616" s="1"/>
      <c r="B4616" s="1"/>
      <c r="C4616" s="1"/>
      <c r="D4616" s="1"/>
      <c r="E4616" s="1"/>
      <c r="F4616" s="1"/>
      <c r="G4616" s="1"/>
      <c r="H4616" s="1"/>
      <c r="I4616" s="1"/>
      <c r="J4616" s="1"/>
      <c r="K4616" s="1"/>
      <c r="L4616" s="1"/>
      <c r="M4616" s="1"/>
      <c r="N4616" s="1"/>
      <c r="O4616" s="1"/>
      <c r="P4616" s="1"/>
      <c r="Q4616" s="1"/>
      <c r="R4616" s="1"/>
      <c r="S4616" s="1"/>
      <c r="T4616" s="1"/>
      <c r="U4616" s="1"/>
      <c r="V4616" s="1"/>
      <c r="W4616" s="1"/>
      <c r="X4616" s="1"/>
      <c r="Y4616" s="1"/>
      <c r="Z4616" s="1"/>
      <c r="AA4616" s="1"/>
      <c r="AB4616" s="1"/>
      <c r="AC4616" s="1"/>
      <c r="AD4616" s="1"/>
      <c r="AE4616" s="1"/>
      <c r="AF4616" s="1"/>
      <c r="AG4616" s="1"/>
      <c r="AH4616" s="1"/>
      <c r="AI4616" s="1"/>
      <c r="AJ4616" s="1"/>
      <c r="AK4616" s="1"/>
      <c r="AL4616" s="1"/>
      <c r="AM4616" s="1"/>
      <c r="AN4616" s="1"/>
      <c r="AO4616" s="1"/>
      <c r="AP4616" s="1"/>
      <c r="AQ4616" s="1"/>
      <c r="AR4616" s="1"/>
    </row>
    <row r="4617" ht="12.0" customHeight="1">
      <c r="A4617" s="1"/>
      <c r="B4617" s="1"/>
      <c r="C4617" s="1"/>
      <c r="D4617" s="1"/>
      <c r="E4617" s="1"/>
      <c r="F4617" s="1"/>
      <c r="G4617" s="1"/>
      <c r="H4617" s="1"/>
      <c r="I4617" s="1"/>
      <c r="J4617" s="1"/>
      <c r="K4617" s="1"/>
      <c r="L4617" s="1"/>
      <c r="M4617" s="1"/>
      <c r="N4617" s="1"/>
      <c r="O4617" s="1"/>
      <c r="P4617" s="1"/>
      <c r="Q4617" s="1"/>
      <c r="R4617" s="1"/>
      <c r="S4617" s="1"/>
      <c r="T4617" s="1"/>
      <c r="U4617" s="1"/>
      <c r="V4617" s="1"/>
      <c r="W4617" s="1"/>
      <c r="X4617" s="1"/>
      <c r="Y4617" s="1"/>
      <c r="Z4617" s="1"/>
      <c r="AA4617" s="1"/>
      <c r="AB4617" s="1"/>
      <c r="AC4617" s="1"/>
      <c r="AD4617" s="1"/>
      <c r="AE4617" s="1"/>
      <c r="AF4617" s="1"/>
      <c r="AG4617" s="1"/>
      <c r="AH4617" s="1"/>
      <c r="AI4617" s="1"/>
      <c r="AJ4617" s="1"/>
      <c r="AK4617" s="1"/>
      <c r="AL4617" s="1"/>
      <c r="AM4617" s="1"/>
      <c r="AN4617" s="1"/>
      <c r="AO4617" s="1"/>
      <c r="AP4617" s="1"/>
      <c r="AQ4617" s="1"/>
      <c r="AR4617" s="1"/>
    </row>
    <row r="4618" ht="12.0" customHeight="1">
      <c r="A4618" s="1"/>
      <c r="B4618" s="1"/>
      <c r="C4618" s="1"/>
      <c r="D4618" s="1"/>
      <c r="E4618" s="1"/>
      <c r="F4618" s="1"/>
      <c r="G4618" s="1"/>
      <c r="H4618" s="1"/>
      <c r="I4618" s="1"/>
      <c r="J4618" s="1"/>
      <c r="K4618" s="1"/>
      <c r="L4618" s="1"/>
      <c r="M4618" s="1"/>
      <c r="N4618" s="1"/>
      <c r="O4618" s="1"/>
      <c r="P4618" s="1"/>
      <c r="Q4618" s="1"/>
      <c r="R4618" s="1"/>
      <c r="S4618" s="1"/>
      <c r="T4618" s="1"/>
      <c r="U4618" s="1"/>
      <c r="V4618" s="1"/>
      <c r="W4618" s="1"/>
      <c r="X4618" s="1"/>
      <c r="Y4618" s="1"/>
      <c r="Z4618" s="1"/>
      <c r="AA4618" s="1"/>
      <c r="AB4618" s="1"/>
      <c r="AC4618" s="1"/>
      <c r="AD4618" s="1"/>
      <c r="AE4618" s="1"/>
      <c r="AF4618" s="1"/>
      <c r="AG4618" s="1"/>
      <c r="AH4618" s="1"/>
      <c r="AI4618" s="1"/>
      <c r="AJ4618" s="1"/>
      <c r="AK4618" s="1"/>
      <c r="AL4618" s="1"/>
      <c r="AM4618" s="1"/>
      <c r="AN4618" s="1"/>
      <c r="AO4618" s="1"/>
      <c r="AP4618" s="1"/>
      <c r="AQ4618" s="1"/>
      <c r="AR4618" s="1"/>
    </row>
    <row r="4619" ht="12.0" customHeight="1">
      <c r="A4619" s="1"/>
      <c r="B4619" s="1"/>
      <c r="C4619" s="1"/>
      <c r="D4619" s="1"/>
      <c r="E4619" s="1"/>
      <c r="F4619" s="1"/>
      <c r="G4619" s="1"/>
      <c r="H4619" s="1"/>
      <c r="I4619" s="1"/>
      <c r="J4619" s="1"/>
      <c r="K4619" s="1"/>
      <c r="L4619" s="1"/>
      <c r="M4619" s="1"/>
      <c r="N4619" s="1"/>
      <c r="O4619" s="1"/>
      <c r="P4619" s="1"/>
      <c r="Q4619" s="1"/>
      <c r="R4619" s="1"/>
      <c r="S4619" s="1"/>
      <c r="T4619" s="1"/>
      <c r="U4619" s="1"/>
      <c r="V4619" s="1"/>
      <c r="W4619" s="1"/>
      <c r="X4619" s="1"/>
      <c r="Y4619" s="1"/>
      <c r="Z4619" s="1"/>
      <c r="AA4619" s="1"/>
      <c r="AB4619" s="1"/>
      <c r="AC4619" s="1"/>
      <c r="AD4619" s="1"/>
      <c r="AE4619" s="1"/>
      <c r="AF4619" s="1"/>
      <c r="AG4619" s="1"/>
      <c r="AH4619" s="1"/>
      <c r="AI4619" s="1"/>
      <c r="AJ4619" s="1"/>
      <c r="AK4619" s="1"/>
      <c r="AL4619" s="1"/>
      <c r="AM4619" s="1"/>
      <c r="AN4619" s="1"/>
      <c r="AO4619" s="1"/>
      <c r="AP4619" s="1"/>
      <c r="AQ4619" s="1"/>
      <c r="AR4619" s="1"/>
    </row>
    <row r="4620" ht="12.0" customHeight="1">
      <c r="A4620" s="1"/>
      <c r="B4620" s="1"/>
      <c r="C4620" s="1"/>
      <c r="D4620" s="1"/>
      <c r="E4620" s="1"/>
      <c r="F4620" s="1"/>
      <c r="G4620" s="1"/>
      <c r="H4620" s="1"/>
      <c r="I4620" s="1"/>
      <c r="J4620" s="1"/>
      <c r="K4620" s="1"/>
      <c r="L4620" s="1"/>
      <c r="M4620" s="1"/>
      <c r="N4620" s="1"/>
      <c r="O4620" s="1"/>
      <c r="P4620" s="1"/>
      <c r="Q4620" s="1"/>
      <c r="R4620" s="1"/>
      <c r="S4620" s="1"/>
      <c r="T4620" s="1"/>
      <c r="U4620" s="1"/>
      <c r="V4620" s="1"/>
      <c r="W4620" s="1"/>
      <c r="X4620" s="1"/>
      <c r="Y4620" s="1"/>
      <c r="Z4620" s="1"/>
      <c r="AA4620" s="1"/>
      <c r="AB4620" s="1"/>
      <c r="AC4620" s="1"/>
      <c r="AD4620" s="1"/>
      <c r="AE4620" s="1"/>
      <c r="AF4620" s="1"/>
      <c r="AG4620" s="1"/>
      <c r="AH4620" s="1"/>
      <c r="AI4620" s="1"/>
      <c r="AJ4620" s="1"/>
      <c r="AK4620" s="1"/>
      <c r="AL4620" s="1"/>
      <c r="AM4620" s="1"/>
      <c r="AN4620" s="1"/>
      <c r="AO4620" s="1"/>
      <c r="AP4620" s="1"/>
      <c r="AQ4620" s="1"/>
      <c r="AR4620" s="1"/>
    </row>
    <row r="4621" ht="12.0" customHeight="1">
      <c r="A4621" s="1"/>
      <c r="B4621" s="1"/>
      <c r="C4621" s="1"/>
      <c r="D4621" s="1"/>
      <c r="E4621" s="1"/>
      <c r="F4621" s="1"/>
      <c r="G4621" s="1"/>
      <c r="H4621" s="1"/>
      <c r="I4621" s="1"/>
      <c r="J4621" s="1"/>
      <c r="K4621" s="1"/>
      <c r="L4621" s="1"/>
      <c r="M4621" s="1"/>
      <c r="N4621" s="1"/>
      <c r="O4621" s="1"/>
      <c r="P4621" s="1"/>
      <c r="Q4621" s="1"/>
      <c r="R4621" s="1"/>
      <c r="S4621" s="1"/>
      <c r="T4621" s="1"/>
      <c r="U4621" s="1"/>
      <c r="V4621" s="1"/>
      <c r="W4621" s="1"/>
      <c r="X4621" s="1"/>
      <c r="Y4621" s="1"/>
      <c r="Z4621" s="1"/>
      <c r="AA4621" s="1"/>
      <c r="AB4621" s="1"/>
      <c r="AC4621" s="1"/>
      <c r="AD4621" s="1"/>
      <c r="AE4621" s="1"/>
      <c r="AF4621" s="1"/>
      <c r="AG4621" s="1"/>
      <c r="AH4621" s="1"/>
      <c r="AI4621" s="1"/>
      <c r="AJ4621" s="1"/>
      <c r="AK4621" s="1"/>
      <c r="AL4621" s="1"/>
      <c r="AM4621" s="1"/>
      <c r="AN4621" s="1"/>
      <c r="AO4621" s="1"/>
      <c r="AP4621" s="1"/>
      <c r="AQ4621" s="1"/>
      <c r="AR4621" s="1"/>
    </row>
    <row r="4622" ht="12.0" customHeight="1">
      <c r="A4622" s="1"/>
      <c r="B4622" s="1"/>
      <c r="C4622" s="1"/>
      <c r="D4622" s="1"/>
      <c r="E4622" s="1"/>
      <c r="F4622" s="1"/>
      <c r="G4622" s="1"/>
      <c r="H4622" s="1"/>
      <c r="I4622" s="1"/>
      <c r="J4622" s="1"/>
      <c r="K4622" s="1"/>
      <c r="L4622" s="1"/>
      <c r="M4622" s="1"/>
      <c r="N4622" s="1"/>
      <c r="O4622" s="1"/>
      <c r="P4622" s="1"/>
      <c r="Q4622" s="1"/>
      <c r="R4622" s="1"/>
      <c r="S4622" s="1"/>
      <c r="T4622" s="1"/>
      <c r="U4622" s="1"/>
      <c r="V4622" s="1"/>
      <c r="W4622" s="1"/>
      <c r="X4622" s="1"/>
      <c r="Y4622" s="1"/>
      <c r="Z4622" s="1"/>
      <c r="AA4622" s="1"/>
      <c r="AB4622" s="1"/>
      <c r="AC4622" s="1"/>
      <c r="AD4622" s="1"/>
      <c r="AE4622" s="1"/>
      <c r="AF4622" s="1"/>
      <c r="AG4622" s="1"/>
      <c r="AH4622" s="1"/>
      <c r="AI4622" s="1"/>
      <c r="AJ4622" s="1"/>
      <c r="AK4622" s="1"/>
      <c r="AL4622" s="1"/>
      <c r="AM4622" s="1"/>
      <c r="AN4622" s="1"/>
      <c r="AO4622" s="1"/>
      <c r="AP4622" s="1"/>
      <c r="AQ4622" s="1"/>
      <c r="AR4622" s="1"/>
    </row>
    <row r="4623" ht="12.0" customHeight="1">
      <c r="A4623" s="1"/>
      <c r="B4623" s="1"/>
      <c r="C4623" s="1"/>
      <c r="D4623" s="1"/>
      <c r="E4623" s="1"/>
      <c r="F4623" s="1"/>
      <c r="G4623" s="1"/>
      <c r="H4623" s="1"/>
      <c r="I4623" s="1"/>
      <c r="J4623" s="1"/>
      <c r="K4623" s="1"/>
      <c r="L4623" s="1"/>
      <c r="M4623" s="1"/>
      <c r="N4623" s="1"/>
      <c r="O4623" s="1"/>
      <c r="P4623" s="1"/>
      <c r="Q4623" s="1"/>
      <c r="R4623" s="1"/>
      <c r="S4623" s="1"/>
      <c r="T4623" s="1"/>
      <c r="U4623" s="1"/>
      <c r="V4623" s="1"/>
      <c r="W4623" s="1"/>
      <c r="X4623" s="1"/>
      <c r="Y4623" s="1"/>
      <c r="Z4623" s="1"/>
      <c r="AA4623" s="1"/>
      <c r="AB4623" s="1"/>
      <c r="AC4623" s="1"/>
      <c r="AD4623" s="1"/>
      <c r="AE4623" s="1"/>
      <c r="AF4623" s="1"/>
      <c r="AG4623" s="1"/>
      <c r="AH4623" s="1"/>
      <c r="AI4623" s="1"/>
      <c r="AJ4623" s="1"/>
      <c r="AK4623" s="1"/>
      <c r="AL4623" s="1"/>
      <c r="AM4623" s="1"/>
      <c r="AN4623" s="1"/>
      <c r="AO4623" s="1"/>
      <c r="AP4623" s="1"/>
      <c r="AQ4623" s="1"/>
      <c r="AR4623" s="1"/>
    </row>
    <row r="4624" ht="12.0" customHeight="1">
      <c r="A4624" s="1"/>
      <c r="B4624" s="1"/>
      <c r="C4624" s="1"/>
      <c r="D4624" s="1"/>
      <c r="E4624" s="1"/>
      <c r="F4624" s="1"/>
      <c r="G4624" s="1"/>
      <c r="H4624" s="1"/>
      <c r="I4624" s="1"/>
      <c r="J4624" s="1"/>
      <c r="K4624" s="1"/>
      <c r="L4624" s="1"/>
      <c r="M4624" s="1"/>
      <c r="N4624" s="1"/>
      <c r="O4624" s="1"/>
      <c r="P4624" s="1"/>
      <c r="Q4624" s="1"/>
      <c r="R4624" s="1"/>
      <c r="S4624" s="1"/>
      <c r="T4624" s="1"/>
      <c r="U4624" s="1"/>
      <c r="V4624" s="1"/>
      <c r="W4624" s="1"/>
      <c r="X4624" s="1"/>
      <c r="Y4624" s="1"/>
      <c r="Z4624" s="1"/>
      <c r="AA4624" s="1"/>
      <c r="AB4624" s="1"/>
      <c r="AC4624" s="1"/>
      <c r="AD4624" s="1"/>
      <c r="AE4624" s="1"/>
      <c r="AF4624" s="1"/>
      <c r="AG4624" s="1"/>
      <c r="AH4624" s="1"/>
      <c r="AI4624" s="1"/>
      <c r="AJ4624" s="1"/>
      <c r="AK4624" s="1"/>
      <c r="AL4624" s="1"/>
      <c r="AM4624" s="1"/>
      <c r="AN4624" s="1"/>
      <c r="AO4624" s="1"/>
      <c r="AP4624" s="1"/>
      <c r="AQ4624" s="1"/>
      <c r="AR4624" s="1"/>
    </row>
    <row r="4625" ht="12.0" customHeight="1">
      <c r="A4625" s="1"/>
      <c r="B4625" s="1"/>
      <c r="C4625" s="1"/>
      <c r="D4625" s="1"/>
      <c r="E4625" s="1"/>
      <c r="F4625" s="1"/>
      <c r="G4625" s="1"/>
      <c r="H4625" s="1"/>
      <c r="I4625" s="1"/>
      <c r="J4625" s="1"/>
      <c r="K4625" s="1"/>
      <c r="L4625" s="1"/>
      <c r="M4625" s="1"/>
      <c r="N4625" s="1"/>
      <c r="O4625" s="1"/>
      <c r="P4625" s="1"/>
      <c r="Q4625" s="1"/>
      <c r="R4625" s="1"/>
      <c r="S4625" s="1"/>
      <c r="T4625" s="1"/>
      <c r="U4625" s="1"/>
      <c r="V4625" s="1"/>
      <c r="W4625" s="1"/>
      <c r="X4625" s="1"/>
      <c r="Y4625" s="1"/>
      <c r="Z4625" s="1"/>
      <c r="AA4625" s="1"/>
      <c r="AB4625" s="1"/>
      <c r="AC4625" s="1"/>
      <c r="AD4625" s="1"/>
      <c r="AE4625" s="1"/>
      <c r="AF4625" s="1"/>
      <c r="AG4625" s="1"/>
      <c r="AH4625" s="1"/>
      <c r="AI4625" s="1"/>
      <c r="AJ4625" s="1"/>
      <c r="AK4625" s="1"/>
      <c r="AL4625" s="1"/>
      <c r="AM4625" s="1"/>
      <c r="AN4625" s="1"/>
      <c r="AO4625" s="1"/>
      <c r="AP4625" s="1"/>
      <c r="AQ4625" s="1"/>
      <c r="AR4625" s="1"/>
    </row>
    <row r="4626" ht="12.0" customHeight="1">
      <c r="A4626" s="1"/>
      <c r="B4626" s="1"/>
      <c r="C4626" s="1"/>
      <c r="D4626" s="1"/>
      <c r="E4626" s="1"/>
      <c r="F4626" s="1"/>
      <c r="G4626" s="1"/>
      <c r="H4626" s="1"/>
      <c r="I4626" s="1"/>
      <c r="J4626" s="1"/>
      <c r="K4626" s="1"/>
      <c r="L4626" s="1"/>
      <c r="M4626" s="1"/>
      <c r="N4626" s="1"/>
      <c r="O4626" s="1"/>
      <c r="P4626" s="1"/>
      <c r="Q4626" s="1"/>
      <c r="R4626" s="1"/>
      <c r="S4626" s="1"/>
      <c r="T4626" s="1"/>
      <c r="U4626" s="1"/>
      <c r="V4626" s="1"/>
      <c r="W4626" s="1"/>
      <c r="X4626" s="1"/>
      <c r="Y4626" s="1"/>
      <c r="Z4626" s="1"/>
      <c r="AA4626" s="1"/>
      <c r="AB4626" s="1"/>
      <c r="AC4626" s="1"/>
      <c r="AD4626" s="1"/>
      <c r="AE4626" s="1"/>
      <c r="AF4626" s="1"/>
      <c r="AG4626" s="1"/>
      <c r="AH4626" s="1"/>
      <c r="AI4626" s="1"/>
      <c r="AJ4626" s="1"/>
      <c r="AK4626" s="1"/>
      <c r="AL4626" s="1"/>
      <c r="AM4626" s="1"/>
      <c r="AN4626" s="1"/>
      <c r="AO4626" s="1"/>
      <c r="AP4626" s="1"/>
      <c r="AQ4626" s="1"/>
      <c r="AR4626" s="1"/>
    </row>
    <row r="4627" ht="12.0" customHeight="1">
      <c r="A4627" s="1"/>
      <c r="B4627" s="1"/>
      <c r="C4627" s="1"/>
      <c r="D4627" s="1"/>
      <c r="E4627" s="1"/>
      <c r="F4627" s="1"/>
      <c r="G4627" s="1"/>
      <c r="H4627" s="1"/>
      <c r="I4627" s="1"/>
      <c r="J4627" s="1"/>
      <c r="K4627" s="1"/>
      <c r="L4627" s="1"/>
      <c r="M4627" s="1"/>
      <c r="N4627" s="1"/>
      <c r="O4627" s="1"/>
      <c r="P4627" s="1"/>
      <c r="Q4627" s="1"/>
      <c r="R4627" s="1"/>
      <c r="S4627" s="1"/>
      <c r="T4627" s="1"/>
      <c r="U4627" s="1"/>
      <c r="V4627" s="1"/>
      <c r="W4627" s="1"/>
      <c r="X4627" s="1"/>
      <c r="Y4627" s="1"/>
      <c r="Z4627" s="1"/>
      <c r="AA4627" s="1"/>
      <c r="AB4627" s="1"/>
      <c r="AC4627" s="1"/>
      <c r="AD4627" s="1"/>
      <c r="AE4627" s="1"/>
      <c r="AF4627" s="1"/>
      <c r="AG4627" s="1"/>
      <c r="AH4627" s="1"/>
      <c r="AI4627" s="1"/>
      <c r="AJ4627" s="1"/>
      <c r="AK4627" s="1"/>
      <c r="AL4627" s="1"/>
      <c r="AM4627" s="1"/>
      <c r="AN4627" s="1"/>
      <c r="AO4627" s="1"/>
      <c r="AP4627" s="1"/>
      <c r="AQ4627" s="1"/>
      <c r="AR4627" s="1"/>
    </row>
    <row r="4628" ht="12.0" customHeight="1">
      <c r="A4628" s="1"/>
      <c r="B4628" s="1"/>
      <c r="C4628" s="1"/>
      <c r="D4628" s="1"/>
      <c r="E4628" s="1"/>
      <c r="F4628" s="1"/>
      <c r="G4628" s="1"/>
      <c r="H4628" s="1"/>
      <c r="I4628" s="1"/>
      <c r="J4628" s="1"/>
      <c r="K4628" s="1"/>
      <c r="L4628" s="1"/>
      <c r="M4628" s="1"/>
      <c r="N4628" s="1"/>
      <c r="O4628" s="1"/>
      <c r="P4628" s="1"/>
      <c r="Q4628" s="1"/>
      <c r="R4628" s="1"/>
      <c r="S4628" s="1"/>
      <c r="T4628" s="1"/>
      <c r="U4628" s="1"/>
      <c r="V4628" s="1"/>
      <c r="W4628" s="1"/>
      <c r="X4628" s="1"/>
      <c r="Y4628" s="1"/>
      <c r="Z4628" s="1"/>
      <c r="AA4628" s="1"/>
      <c r="AB4628" s="1"/>
      <c r="AC4628" s="1"/>
      <c r="AD4628" s="1"/>
      <c r="AE4628" s="1"/>
      <c r="AF4628" s="1"/>
      <c r="AG4628" s="1"/>
      <c r="AH4628" s="1"/>
      <c r="AI4628" s="1"/>
      <c r="AJ4628" s="1"/>
      <c r="AK4628" s="1"/>
      <c r="AL4628" s="1"/>
      <c r="AM4628" s="1"/>
      <c r="AN4628" s="1"/>
      <c r="AO4628" s="1"/>
      <c r="AP4628" s="1"/>
      <c r="AQ4628" s="1"/>
      <c r="AR4628" s="1"/>
    </row>
    <row r="4629" ht="12.0" customHeight="1">
      <c r="A4629" s="1"/>
      <c r="B4629" s="1"/>
      <c r="C4629" s="1"/>
      <c r="D4629" s="1"/>
      <c r="E4629" s="1"/>
      <c r="F4629" s="1"/>
      <c r="G4629" s="1"/>
      <c r="H4629" s="1"/>
      <c r="I4629" s="1"/>
      <c r="J4629" s="1"/>
      <c r="K4629" s="1"/>
      <c r="L4629" s="1"/>
      <c r="M4629" s="1"/>
      <c r="N4629" s="1"/>
      <c r="O4629" s="1"/>
      <c r="P4629" s="1"/>
      <c r="Q4629" s="1"/>
      <c r="R4629" s="1"/>
      <c r="S4629" s="1"/>
      <c r="T4629" s="1"/>
      <c r="U4629" s="1"/>
      <c r="V4629" s="1"/>
      <c r="W4629" s="1"/>
      <c r="X4629" s="1"/>
      <c r="Y4629" s="1"/>
      <c r="Z4629" s="1"/>
      <c r="AA4629" s="1"/>
      <c r="AB4629" s="1"/>
      <c r="AC4629" s="1"/>
      <c r="AD4629" s="1"/>
      <c r="AE4629" s="1"/>
      <c r="AF4629" s="1"/>
      <c r="AG4629" s="1"/>
      <c r="AH4629" s="1"/>
      <c r="AI4629" s="1"/>
      <c r="AJ4629" s="1"/>
      <c r="AK4629" s="1"/>
      <c r="AL4629" s="1"/>
      <c r="AM4629" s="1"/>
      <c r="AN4629" s="1"/>
      <c r="AO4629" s="1"/>
      <c r="AP4629" s="1"/>
      <c r="AQ4629" s="1"/>
      <c r="AR4629" s="1"/>
    </row>
    <row r="4630" ht="12.0" customHeight="1">
      <c r="A4630" s="1"/>
      <c r="B4630" s="1"/>
      <c r="C4630" s="1"/>
      <c r="D4630" s="1"/>
      <c r="E4630" s="1"/>
      <c r="F4630" s="1"/>
      <c r="G4630" s="1"/>
      <c r="H4630" s="1"/>
      <c r="I4630" s="1"/>
      <c r="J4630" s="1"/>
      <c r="K4630" s="1"/>
      <c r="L4630" s="1"/>
      <c r="M4630" s="1"/>
      <c r="N4630" s="1"/>
      <c r="O4630" s="1"/>
      <c r="P4630" s="1"/>
      <c r="Q4630" s="1"/>
      <c r="R4630" s="1"/>
      <c r="S4630" s="1"/>
      <c r="T4630" s="1"/>
      <c r="U4630" s="1"/>
      <c r="V4630" s="1"/>
      <c r="W4630" s="1"/>
      <c r="X4630" s="1"/>
      <c r="Y4630" s="1"/>
      <c r="Z4630" s="1"/>
      <c r="AA4630" s="1"/>
      <c r="AB4630" s="1"/>
      <c r="AC4630" s="1"/>
      <c r="AD4630" s="1"/>
      <c r="AE4630" s="1"/>
      <c r="AF4630" s="1"/>
      <c r="AG4630" s="1"/>
      <c r="AH4630" s="1"/>
      <c r="AI4630" s="1"/>
      <c r="AJ4630" s="1"/>
      <c r="AK4630" s="1"/>
      <c r="AL4630" s="1"/>
      <c r="AM4630" s="1"/>
      <c r="AN4630" s="1"/>
      <c r="AO4630" s="1"/>
      <c r="AP4630" s="1"/>
      <c r="AQ4630" s="1"/>
      <c r="AR4630" s="1"/>
    </row>
    <row r="4631" ht="12.0" customHeight="1">
      <c r="A4631" s="1"/>
      <c r="B4631" s="1"/>
      <c r="C4631" s="1"/>
      <c r="D4631" s="1"/>
      <c r="E4631" s="1"/>
      <c r="F4631" s="1"/>
      <c r="G4631" s="1"/>
      <c r="H4631" s="1"/>
      <c r="I4631" s="1"/>
      <c r="J4631" s="1"/>
      <c r="K4631" s="1"/>
      <c r="L4631" s="1"/>
      <c r="M4631" s="1"/>
      <c r="N4631" s="1"/>
      <c r="O4631" s="1"/>
      <c r="P4631" s="1"/>
      <c r="Q4631" s="1"/>
      <c r="R4631" s="1"/>
      <c r="S4631" s="1"/>
      <c r="T4631" s="1"/>
      <c r="U4631" s="1"/>
      <c r="V4631" s="1"/>
      <c r="W4631" s="1"/>
      <c r="X4631" s="1"/>
      <c r="Y4631" s="1"/>
      <c r="Z4631" s="1"/>
      <c r="AA4631" s="1"/>
      <c r="AB4631" s="1"/>
      <c r="AC4631" s="1"/>
      <c r="AD4631" s="1"/>
      <c r="AE4631" s="1"/>
      <c r="AF4631" s="1"/>
      <c r="AG4631" s="1"/>
      <c r="AH4631" s="1"/>
      <c r="AI4631" s="1"/>
      <c r="AJ4631" s="1"/>
      <c r="AK4631" s="1"/>
      <c r="AL4631" s="1"/>
      <c r="AM4631" s="1"/>
      <c r="AN4631" s="1"/>
      <c r="AO4631" s="1"/>
      <c r="AP4631" s="1"/>
      <c r="AQ4631" s="1"/>
      <c r="AR4631" s="1"/>
    </row>
    <row r="4632" ht="12.0" customHeight="1">
      <c r="A4632" s="1"/>
      <c r="B4632" s="1"/>
      <c r="C4632" s="1"/>
      <c r="D4632" s="1"/>
      <c r="E4632" s="1"/>
      <c r="F4632" s="1"/>
      <c r="G4632" s="1"/>
      <c r="H4632" s="1"/>
      <c r="I4632" s="1"/>
      <c r="J4632" s="1"/>
      <c r="K4632" s="1"/>
      <c r="L4632" s="1"/>
      <c r="M4632" s="1"/>
      <c r="N4632" s="1"/>
      <c r="O4632" s="1"/>
      <c r="P4632" s="1"/>
      <c r="Q4632" s="1"/>
      <c r="R4632" s="1"/>
      <c r="S4632" s="1"/>
      <c r="T4632" s="1"/>
      <c r="U4632" s="1"/>
      <c r="V4632" s="1"/>
      <c r="W4632" s="1"/>
      <c r="X4632" s="1"/>
      <c r="Y4632" s="1"/>
      <c r="Z4632" s="1"/>
      <c r="AA4632" s="1"/>
      <c r="AB4632" s="1"/>
      <c r="AC4632" s="1"/>
      <c r="AD4632" s="1"/>
      <c r="AE4632" s="1"/>
      <c r="AF4632" s="1"/>
      <c r="AG4632" s="1"/>
      <c r="AH4632" s="1"/>
      <c r="AI4632" s="1"/>
      <c r="AJ4632" s="1"/>
      <c r="AK4632" s="1"/>
      <c r="AL4632" s="1"/>
      <c r="AM4632" s="1"/>
      <c r="AN4632" s="1"/>
      <c r="AO4632" s="1"/>
      <c r="AP4632" s="1"/>
      <c r="AQ4632" s="1"/>
      <c r="AR4632" s="1"/>
    </row>
    <row r="4633" ht="12.0" customHeight="1">
      <c r="A4633" s="1"/>
      <c r="B4633" s="1"/>
      <c r="C4633" s="1"/>
      <c r="D4633" s="1"/>
      <c r="E4633" s="1"/>
      <c r="F4633" s="1"/>
      <c r="G4633" s="1"/>
      <c r="H4633" s="1"/>
      <c r="I4633" s="1"/>
      <c r="J4633" s="1"/>
      <c r="K4633" s="1"/>
      <c r="L4633" s="1"/>
      <c r="M4633" s="1"/>
      <c r="N4633" s="1"/>
      <c r="O4633" s="1"/>
      <c r="P4633" s="1"/>
      <c r="Q4633" s="1"/>
      <c r="R4633" s="1"/>
      <c r="S4633" s="1"/>
      <c r="T4633" s="1"/>
      <c r="U4633" s="1"/>
      <c r="V4633" s="1"/>
      <c r="W4633" s="1"/>
      <c r="X4633" s="1"/>
      <c r="Y4633" s="1"/>
      <c r="Z4633" s="1"/>
      <c r="AA4633" s="1"/>
      <c r="AB4633" s="1"/>
      <c r="AC4633" s="1"/>
      <c r="AD4633" s="1"/>
      <c r="AE4633" s="1"/>
      <c r="AF4633" s="1"/>
      <c r="AG4633" s="1"/>
      <c r="AH4633" s="1"/>
      <c r="AI4633" s="1"/>
      <c r="AJ4633" s="1"/>
      <c r="AK4633" s="1"/>
      <c r="AL4633" s="1"/>
      <c r="AM4633" s="1"/>
      <c r="AN4633" s="1"/>
      <c r="AO4633" s="1"/>
      <c r="AP4633" s="1"/>
      <c r="AQ4633" s="1"/>
      <c r="AR4633" s="1"/>
    </row>
    <row r="4634" ht="12.0" customHeight="1">
      <c r="A4634" s="1"/>
      <c r="B4634" s="1"/>
      <c r="C4634" s="1"/>
      <c r="D4634" s="1"/>
      <c r="E4634" s="1"/>
      <c r="F4634" s="1"/>
      <c r="G4634" s="1"/>
      <c r="H4634" s="1"/>
      <c r="I4634" s="1"/>
      <c r="J4634" s="1"/>
      <c r="K4634" s="1"/>
      <c r="L4634" s="1"/>
      <c r="M4634" s="1"/>
      <c r="N4634" s="1"/>
      <c r="O4634" s="1"/>
      <c r="P4634" s="1"/>
      <c r="Q4634" s="1"/>
      <c r="R4634" s="1"/>
      <c r="S4634" s="1"/>
      <c r="T4634" s="1"/>
      <c r="U4634" s="1"/>
      <c r="V4634" s="1"/>
      <c r="W4634" s="1"/>
      <c r="X4634" s="1"/>
      <c r="Y4634" s="1"/>
      <c r="Z4634" s="1"/>
      <c r="AA4634" s="1"/>
      <c r="AB4634" s="1"/>
      <c r="AC4634" s="1"/>
      <c r="AD4634" s="1"/>
      <c r="AE4634" s="1"/>
      <c r="AF4634" s="1"/>
      <c r="AG4634" s="1"/>
      <c r="AH4634" s="1"/>
      <c r="AI4634" s="1"/>
      <c r="AJ4634" s="1"/>
      <c r="AK4634" s="1"/>
      <c r="AL4634" s="1"/>
      <c r="AM4634" s="1"/>
      <c r="AN4634" s="1"/>
      <c r="AO4634" s="1"/>
      <c r="AP4634" s="1"/>
      <c r="AQ4634" s="1"/>
      <c r="AR4634" s="1"/>
    </row>
    <row r="4635" ht="12.0" customHeight="1">
      <c r="A4635" s="1"/>
      <c r="B4635" s="1"/>
      <c r="C4635" s="1"/>
      <c r="D4635" s="1"/>
      <c r="E4635" s="1"/>
      <c r="F4635" s="1"/>
      <c r="G4635" s="1"/>
      <c r="H4635" s="1"/>
      <c r="I4635" s="1"/>
      <c r="J4635" s="1"/>
      <c r="K4635" s="1"/>
      <c r="L4635" s="1"/>
      <c r="M4635" s="1"/>
      <c r="N4635" s="1"/>
      <c r="O4635" s="1"/>
      <c r="P4635" s="1"/>
      <c r="Q4635" s="1"/>
      <c r="R4635" s="1"/>
      <c r="S4635" s="1"/>
      <c r="T4635" s="1"/>
      <c r="U4635" s="1"/>
      <c r="V4635" s="1"/>
      <c r="W4635" s="1"/>
      <c r="X4635" s="1"/>
      <c r="Y4635" s="1"/>
      <c r="Z4635" s="1"/>
      <c r="AA4635" s="1"/>
      <c r="AB4635" s="1"/>
      <c r="AC4635" s="1"/>
      <c r="AD4635" s="1"/>
      <c r="AE4635" s="1"/>
      <c r="AF4635" s="1"/>
      <c r="AG4635" s="1"/>
      <c r="AH4635" s="1"/>
      <c r="AI4635" s="1"/>
      <c r="AJ4635" s="1"/>
      <c r="AK4635" s="1"/>
      <c r="AL4635" s="1"/>
      <c r="AM4635" s="1"/>
      <c r="AN4635" s="1"/>
      <c r="AO4635" s="1"/>
      <c r="AP4635" s="1"/>
      <c r="AQ4635" s="1"/>
      <c r="AR4635" s="1"/>
    </row>
    <row r="4636" ht="12.0" customHeight="1">
      <c r="A4636" s="1"/>
      <c r="B4636" s="1"/>
      <c r="C4636" s="1"/>
      <c r="D4636" s="1"/>
      <c r="E4636" s="1"/>
      <c r="F4636" s="1"/>
      <c r="G4636" s="1"/>
      <c r="H4636" s="1"/>
      <c r="I4636" s="1"/>
      <c r="J4636" s="1"/>
      <c r="K4636" s="1"/>
      <c r="L4636" s="1"/>
      <c r="M4636" s="1"/>
      <c r="N4636" s="1"/>
      <c r="O4636" s="1"/>
      <c r="P4636" s="1"/>
      <c r="Q4636" s="1"/>
      <c r="R4636" s="1"/>
      <c r="S4636" s="1"/>
      <c r="T4636" s="1"/>
      <c r="U4636" s="1"/>
      <c r="V4636" s="1"/>
      <c r="W4636" s="1"/>
      <c r="X4636" s="1"/>
      <c r="Y4636" s="1"/>
      <c r="Z4636" s="1"/>
      <c r="AA4636" s="1"/>
      <c r="AB4636" s="1"/>
      <c r="AC4636" s="1"/>
      <c r="AD4636" s="1"/>
      <c r="AE4636" s="1"/>
      <c r="AF4636" s="1"/>
      <c r="AG4636" s="1"/>
      <c r="AH4636" s="1"/>
      <c r="AI4636" s="1"/>
      <c r="AJ4636" s="1"/>
      <c r="AK4636" s="1"/>
      <c r="AL4636" s="1"/>
      <c r="AM4636" s="1"/>
      <c r="AN4636" s="1"/>
      <c r="AO4636" s="1"/>
      <c r="AP4636" s="1"/>
      <c r="AQ4636" s="1"/>
      <c r="AR4636" s="1"/>
    </row>
    <row r="4637" ht="12.0" customHeight="1">
      <c r="A4637" s="1"/>
      <c r="B4637" s="1"/>
      <c r="C4637" s="1"/>
      <c r="D4637" s="1"/>
      <c r="E4637" s="1"/>
      <c r="F4637" s="1"/>
      <c r="G4637" s="1"/>
      <c r="H4637" s="1"/>
      <c r="I4637" s="1"/>
      <c r="J4637" s="1"/>
      <c r="K4637" s="1"/>
      <c r="L4637" s="1"/>
      <c r="M4637" s="1"/>
      <c r="N4637" s="1"/>
      <c r="O4637" s="1"/>
      <c r="P4637" s="1"/>
      <c r="Q4637" s="1"/>
      <c r="R4637" s="1"/>
      <c r="S4637" s="1"/>
      <c r="T4637" s="1"/>
      <c r="U4637" s="1"/>
      <c r="V4637" s="1"/>
      <c r="W4637" s="1"/>
      <c r="X4637" s="1"/>
      <c r="Y4637" s="1"/>
      <c r="Z4637" s="1"/>
      <c r="AA4637" s="1"/>
      <c r="AB4637" s="1"/>
      <c r="AC4637" s="1"/>
      <c r="AD4637" s="1"/>
      <c r="AE4637" s="1"/>
      <c r="AF4637" s="1"/>
      <c r="AG4637" s="1"/>
      <c r="AH4637" s="1"/>
      <c r="AI4637" s="1"/>
      <c r="AJ4637" s="1"/>
      <c r="AK4637" s="1"/>
      <c r="AL4637" s="1"/>
      <c r="AM4637" s="1"/>
      <c r="AN4637" s="1"/>
      <c r="AO4637" s="1"/>
      <c r="AP4637" s="1"/>
      <c r="AQ4637" s="1"/>
      <c r="AR4637" s="1"/>
    </row>
    <row r="4638" ht="12.0" customHeight="1">
      <c r="A4638" s="1"/>
      <c r="B4638" s="1"/>
      <c r="C4638" s="1"/>
      <c r="D4638" s="1"/>
      <c r="E4638" s="1"/>
      <c r="F4638" s="1"/>
      <c r="G4638" s="1"/>
      <c r="H4638" s="1"/>
      <c r="I4638" s="1"/>
      <c r="J4638" s="1"/>
      <c r="K4638" s="1"/>
      <c r="L4638" s="1"/>
      <c r="M4638" s="1"/>
      <c r="N4638" s="1"/>
      <c r="O4638" s="1"/>
      <c r="P4638" s="1"/>
      <c r="Q4638" s="1"/>
      <c r="R4638" s="1"/>
      <c r="S4638" s="1"/>
      <c r="T4638" s="1"/>
      <c r="U4638" s="1"/>
      <c r="V4638" s="1"/>
      <c r="W4638" s="1"/>
      <c r="X4638" s="1"/>
      <c r="Y4638" s="1"/>
      <c r="Z4638" s="1"/>
      <c r="AA4638" s="1"/>
      <c r="AB4638" s="1"/>
      <c r="AC4638" s="1"/>
      <c r="AD4638" s="1"/>
      <c r="AE4638" s="1"/>
      <c r="AF4638" s="1"/>
      <c r="AG4638" s="1"/>
      <c r="AH4638" s="1"/>
      <c r="AI4638" s="1"/>
      <c r="AJ4638" s="1"/>
      <c r="AK4638" s="1"/>
      <c r="AL4638" s="1"/>
      <c r="AM4638" s="1"/>
      <c r="AN4638" s="1"/>
      <c r="AO4638" s="1"/>
      <c r="AP4638" s="1"/>
      <c r="AQ4638" s="1"/>
      <c r="AR4638" s="1"/>
    </row>
    <row r="4639" ht="12.0" customHeight="1">
      <c r="A4639" s="1"/>
      <c r="B4639" s="1"/>
      <c r="C4639" s="1"/>
      <c r="D4639" s="1"/>
      <c r="E4639" s="1"/>
      <c r="F4639" s="1"/>
      <c r="G4639" s="1"/>
      <c r="H4639" s="1"/>
      <c r="I4639" s="1"/>
      <c r="J4639" s="1"/>
      <c r="K4639" s="1"/>
      <c r="L4639" s="1"/>
      <c r="M4639" s="1"/>
      <c r="N4639" s="1"/>
      <c r="O4639" s="1"/>
      <c r="P4639" s="1"/>
      <c r="Q4639" s="1"/>
      <c r="R4639" s="1"/>
      <c r="S4639" s="1"/>
      <c r="T4639" s="1"/>
      <c r="U4639" s="1"/>
      <c r="V4639" s="1"/>
      <c r="W4639" s="1"/>
      <c r="X4639" s="1"/>
      <c r="Y4639" s="1"/>
      <c r="Z4639" s="1"/>
      <c r="AA4639" s="1"/>
      <c r="AB4639" s="1"/>
      <c r="AC4639" s="1"/>
      <c r="AD4639" s="1"/>
      <c r="AE4639" s="1"/>
      <c r="AF4639" s="1"/>
      <c r="AG4639" s="1"/>
      <c r="AH4639" s="1"/>
      <c r="AI4639" s="1"/>
      <c r="AJ4639" s="1"/>
      <c r="AK4639" s="1"/>
      <c r="AL4639" s="1"/>
      <c r="AM4639" s="1"/>
      <c r="AN4639" s="1"/>
      <c r="AO4639" s="1"/>
      <c r="AP4639" s="1"/>
      <c r="AQ4639" s="1"/>
      <c r="AR4639" s="1"/>
    </row>
    <row r="4640" ht="12.0" customHeight="1">
      <c r="A4640" s="1"/>
      <c r="B4640" s="1"/>
      <c r="C4640" s="1"/>
      <c r="D4640" s="1"/>
      <c r="E4640" s="1"/>
      <c r="F4640" s="1"/>
      <c r="G4640" s="1"/>
      <c r="H4640" s="1"/>
      <c r="I4640" s="1"/>
      <c r="J4640" s="1"/>
      <c r="K4640" s="1"/>
      <c r="L4640" s="1"/>
      <c r="M4640" s="1"/>
      <c r="N4640" s="1"/>
      <c r="O4640" s="1"/>
      <c r="P4640" s="1"/>
      <c r="Q4640" s="1"/>
      <c r="R4640" s="1"/>
      <c r="S4640" s="1"/>
      <c r="T4640" s="1"/>
      <c r="U4640" s="1"/>
      <c r="V4640" s="1"/>
      <c r="W4640" s="1"/>
      <c r="X4640" s="1"/>
      <c r="Y4640" s="1"/>
      <c r="Z4640" s="1"/>
      <c r="AA4640" s="1"/>
      <c r="AB4640" s="1"/>
      <c r="AC4640" s="1"/>
      <c r="AD4640" s="1"/>
      <c r="AE4640" s="1"/>
      <c r="AF4640" s="1"/>
      <c r="AG4640" s="1"/>
      <c r="AH4640" s="1"/>
      <c r="AI4640" s="1"/>
      <c r="AJ4640" s="1"/>
      <c r="AK4640" s="1"/>
      <c r="AL4640" s="1"/>
      <c r="AM4640" s="1"/>
      <c r="AN4640" s="1"/>
      <c r="AO4640" s="1"/>
      <c r="AP4640" s="1"/>
      <c r="AQ4640" s="1"/>
      <c r="AR4640" s="1"/>
    </row>
    <row r="4641" ht="12.0" customHeight="1">
      <c r="A4641" s="1"/>
      <c r="B4641" s="1"/>
      <c r="C4641" s="1"/>
      <c r="D4641" s="1"/>
      <c r="E4641" s="1"/>
      <c r="F4641" s="1"/>
      <c r="G4641" s="1"/>
      <c r="H4641" s="1"/>
      <c r="I4641" s="1"/>
      <c r="J4641" s="1"/>
      <c r="K4641" s="1"/>
      <c r="L4641" s="1"/>
      <c r="M4641" s="1"/>
      <c r="N4641" s="1"/>
      <c r="O4641" s="1"/>
      <c r="P4641" s="1"/>
      <c r="Q4641" s="1"/>
      <c r="R4641" s="1"/>
      <c r="S4641" s="1"/>
      <c r="T4641" s="1"/>
      <c r="U4641" s="1"/>
      <c r="V4641" s="1"/>
      <c r="W4641" s="1"/>
      <c r="X4641" s="1"/>
      <c r="Y4641" s="1"/>
      <c r="Z4641" s="1"/>
      <c r="AA4641" s="1"/>
      <c r="AB4641" s="1"/>
      <c r="AC4641" s="1"/>
      <c r="AD4641" s="1"/>
      <c r="AE4641" s="1"/>
      <c r="AF4641" s="1"/>
      <c r="AG4641" s="1"/>
      <c r="AH4641" s="1"/>
      <c r="AI4641" s="1"/>
      <c r="AJ4641" s="1"/>
      <c r="AK4641" s="1"/>
      <c r="AL4641" s="1"/>
      <c r="AM4641" s="1"/>
      <c r="AN4641" s="1"/>
      <c r="AO4641" s="1"/>
      <c r="AP4641" s="1"/>
      <c r="AQ4641" s="1"/>
      <c r="AR4641" s="1"/>
    </row>
    <row r="4642" ht="12.0" customHeight="1">
      <c r="A4642" s="1"/>
      <c r="B4642" s="1"/>
      <c r="C4642" s="1"/>
      <c r="D4642" s="1"/>
      <c r="E4642" s="1"/>
      <c r="F4642" s="1"/>
      <c r="G4642" s="1"/>
      <c r="H4642" s="1"/>
      <c r="I4642" s="1"/>
      <c r="J4642" s="1"/>
      <c r="K4642" s="1"/>
      <c r="L4642" s="1"/>
      <c r="M4642" s="1"/>
      <c r="N4642" s="1"/>
      <c r="O4642" s="1"/>
      <c r="P4642" s="1"/>
      <c r="Q4642" s="1"/>
      <c r="R4642" s="1"/>
      <c r="S4642" s="1"/>
      <c r="T4642" s="1"/>
      <c r="U4642" s="1"/>
      <c r="V4642" s="1"/>
      <c r="W4642" s="1"/>
      <c r="X4642" s="1"/>
      <c r="Y4642" s="1"/>
      <c r="Z4642" s="1"/>
      <c r="AA4642" s="1"/>
      <c r="AB4642" s="1"/>
      <c r="AC4642" s="1"/>
      <c r="AD4642" s="1"/>
      <c r="AE4642" s="1"/>
      <c r="AF4642" s="1"/>
      <c r="AG4642" s="1"/>
      <c r="AH4642" s="1"/>
      <c r="AI4642" s="1"/>
      <c r="AJ4642" s="1"/>
      <c r="AK4642" s="1"/>
      <c r="AL4642" s="1"/>
      <c r="AM4642" s="1"/>
      <c r="AN4642" s="1"/>
      <c r="AO4642" s="1"/>
      <c r="AP4642" s="1"/>
      <c r="AQ4642" s="1"/>
      <c r="AR4642" s="1"/>
    </row>
    <row r="4643" ht="12.0" customHeight="1">
      <c r="A4643" s="1"/>
      <c r="B4643" s="1"/>
      <c r="C4643" s="1"/>
      <c r="D4643" s="1"/>
      <c r="E4643" s="1"/>
      <c r="F4643" s="1"/>
      <c r="G4643" s="1"/>
      <c r="H4643" s="1"/>
      <c r="I4643" s="1"/>
      <c r="J4643" s="1"/>
      <c r="K4643" s="1"/>
      <c r="L4643" s="1"/>
      <c r="M4643" s="1"/>
      <c r="N4643" s="1"/>
      <c r="O4643" s="1"/>
      <c r="P4643" s="1"/>
      <c r="Q4643" s="1"/>
      <c r="R4643" s="1"/>
      <c r="S4643" s="1"/>
      <c r="T4643" s="1"/>
      <c r="U4643" s="1"/>
      <c r="V4643" s="1"/>
      <c r="W4643" s="1"/>
      <c r="X4643" s="1"/>
      <c r="Y4643" s="1"/>
      <c r="Z4643" s="1"/>
      <c r="AA4643" s="1"/>
      <c r="AB4643" s="1"/>
      <c r="AC4643" s="1"/>
      <c r="AD4643" s="1"/>
      <c r="AE4643" s="1"/>
      <c r="AF4643" s="1"/>
      <c r="AG4643" s="1"/>
      <c r="AH4643" s="1"/>
      <c r="AI4643" s="1"/>
      <c r="AJ4643" s="1"/>
      <c r="AK4643" s="1"/>
      <c r="AL4643" s="1"/>
      <c r="AM4643" s="1"/>
      <c r="AN4643" s="1"/>
      <c r="AO4643" s="1"/>
      <c r="AP4643" s="1"/>
      <c r="AQ4643" s="1"/>
      <c r="AR4643" s="1"/>
    </row>
    <row r="4644" ht="12.0" customHeight="1">
      <c r="A4644" s="1"/>
      <c r="B4644" s="1"/>
      <c r="C4644" s="1"/>
      <c r="D4644" s="1"/>
      <c r="E4644" s="1"/>
      <c r="F4644" s="1"/>
      <c r="G4644" s="1"/>
      <c r="H4644" s="1"/>
      <c r="I4644" s="1"/>
      <c r="J4644" s="1"/>
      <c r="K4644" s="1"/>
      <c r="L4644" s="1"/>
      <c r="M4644" s="1"/>
      <c r="N4644" s="1"/>
      <c r="O4644" s="1"/>
      <c r="P4644" s="1"/>
      <c r="Q4644" s="1"/>
      <c r="R4644" s="1"/>
      <c r="S4644" s="1"/>
      <c r="T4644" s="1"/>
      <c r="U4644" s="1"/>
      <c r="V4644" s="1"/>
      <c r="W4644" s="1"/>
      <c r="X4644" s="1"/>
      <c r="Y4644" s="1"/>
      <c r="Z4644" s="1"/>
      <c r="AA4644" s="1"/>
      <c r="AB4644" s="1"/>
      <c r="AC4644" s="1"/>
      <c r="AD4644" s="1"/>
      <c r="AE4644" s="1"/>
      <c r="AF4644" s="1"/>
      <c r="AG4644" s="1"/>
      <c r="AH4644" s="1"/>
      <c r="AI4644" s="1"/>
      <c r="AJ4644" s="1"/>
      <c r="AK4644" s="1"/>
      <c r="AL4644" s="1"/>
      <c r="AM4644" s="1"/>
      <c r="AN4644" s="1"/>
      <c r="AO4644" s="1"/>
      <c r="AP4644" s="1"/>
      <c r="AQ4644" s="1"/>
      <c r="AR4644" s="1"/>
    </row>
    <row r="4645" ht="12.0" customHeight="1">
      <c r="A4645" s="1"/>
      <c r="B4645" s="1"/>
      <c r="C4645" s="1"/>
      <c r="D4645" s="1"/>
      <c r="E4645" s="1"/>
      <c r="F4645" s="1"/>
      <c r="G4645" s="1"/>
      <c r="H4645" s="1"/>
      <c r="I4645" s="1"/>
      <c r="J4645" s="1"/>
      <c r="K4645" s="1"/>
      <c r="L4645" s="1"/>
      <c r="M4645" s="1"/>
      <c r="N4645" s="1"/>
      <c r="O4645" s="1"/>
      <c r="P4645" s="1"/>
      <c r="Q4645" s="1"/>
      <c r="R4645" s="1"/>
      <c r="S4645" s="1"/>
      <c r="T4645" s="1"/>
      <c r="U4645" s="1"/>
      <c r="V4645" s="1"/>
      <c r="W4645" s="1"/>
      <c r="X4645" s="1"/>
      <c r="Y4645" s="1"/>
      <c r="Z4645" s="1"/>
      <c r="AA4645" s="1"/>
      <c r="AB4645" s="1"/>
      <c r="AC4645" s="1"/>
      <c r="AD4645" s="1"/>
      <c r="AE4645" s="1"/>
      <c r="AF4645" s="1"/>
      <c r="AG4645" s="1"/>
      <c r="AH4645" s="1"/>
      <c r="AI4645" s="1"/>
      <c r="AJ4645" s="1"/>
      <c r="AK4645" s="1"/>
      <c r="AL4645" s="1"/>
      <c r="AM4645" s="1"/>
      <c r="AN4645" s="1"/>
      <c r="AO4645" s="1"/>
      <c r="AP4645" s="1"/>
      <c r="AQ4645" s="1"/>
      <c r="AR4645" s="1"/>
    </row>
    <row r="4646" ht="12.0" customHeight="1">
      <c r="A4646" s="1"/>
      <c r="B4646" s="1"/>
      <c r="C4646" s="1"/>
      <c r="D4646" s="1"/>
      <c r="E4646" s="1"/>
      <c r="F4646" s="1"/>
      <c r="G4646" s="1"/>
      <c r="H4646" s="1"/>
      <c r="I4646" s="1"/>
      <c r="J4646" s="1"/>
      <c r="K4646" s="1"/>
      <c r="L4646" s="1"/>
      <c r="M4646" s="1"/>
      <c r="N4646" s="1"/>
      <c r="O4646" s="1"/>
      <c r="P4646" s="1"/>
      <c r="Q4646" s="1"/>
      <c r="R4646" s="1"/>
      <c r="S4646" s="1"/>
      <c r="T4646" s="1"/>
      <c r="U4646" s="1"/>
      <c r="V4646" s="1"/>
      <c r="W4646" s="1"/>
      <c r="X4646" s="1"/>
      <c r="Y4646" s="1"/>
      <c r="Z4646" s="1"/>
      <c r="AA4646" s="1"/>
      <c r="AB4646" s="1"/>
      <c r="AC4646" s="1"/>
      <c r="AD4646" s="1"/>
      <c r="AE4646" s="1"/>
      <c r="AF4646" s="1"/>
      <c r="AG4646" s="1"/>
      <c r="AH4646" s="1"/>
      <c r="AI4646" s="1"/>
      <c r="AJ4646" s="1"/>
      <c r="AK4646" s="1"/>
      <c r="AL4646" s="1"/>
      <c r="AM4646" s="1"/>
      <c r="AN4646" s="1"/>
      <c r="AO4646" s="1"/>
      <c r="AP4646" s="1"/>
      <c r="AQ4646" s="1"/>
      <c r="AR4646" s="1"/>
    </row>
    <row r="4647" ht="12.0" customHeight="1">
      <c r="A4647" s="1"/>
      <c r="B4647" s="1"/>
      <c r="C4647" s="1"/>
      <c r="D4647" s="1"/>
      <c r="E4647" s="1"/>
      <c r="F4647" s="1"/>
      <c r="G4647" s="1"/>
      <c r="H4647" s="1"/>
      <c r="I4647" s="1"/>
      <c r="J4647" s="1"/>
      <c r="K4647" s="1"/>
      <c r="L4647" s="1"/>
      <c r="M4647" s="1"/>
      <c r="N4647" s="1"/>
      <c r="O4647" s="1"/>
      <c r="P4647" s="1"/>
      <c r="Q4647" s="1"/>
      <c r="R4647" s="1"/>
      <c r="S4647" s="1"/>
      <c r="T4647" s="1"/>
      <c r="U4647" s="1"/>
      <c r="V4647" s="1"/>
      <c r="W4647" s="1"/>
      <c r="X4647" s="1"/>
      <c r="Y4647" s="1"/>
      <c r="Z4647" s="1"/>
      <c r="AA4647" s="1"/>
      <c r="AB4647" s="1"/>
      <c r="AC4647" s="1"/>
      <c r="AD4647" s="1"/>
      <c r="AE4647" s="1"/>
      <c r="AF4647" s="1"/>
      <c r="AG4647" s="1"/>
      <c r="AH4647" s="1"/>
      <c r="AI4647" s="1"/>
      <c r="AJ4647" s="1"/>
      <c r="AK4647" s="1"/>
      <c r="AL4647" s="1"/>
      <c r="AM4647" s="1"/>
      <c r="AN4647" s="1"/>
      <c r="AO4647" s="1"/>
      <c r="AP4647" s="1"/>
      <c r="AQ4647" s="1"/>
      <c r="AR4647" s="1"/>
    </row>
    <row r="4648" ht="12.0" customHeight="1">
      <c r="A4648" s="1"/>
      <c r="B4648" s="1"/>
      <c r="C4648" s="1"/>
      <c r="D4648" s="1"/>
      <c r="E4648" s="1"/>
      <c r="F4648" s="1"/>
      <c r="G4648" s="1"/>
      <c r="H4648" s="1"/>
      <c r="I4648" s="1"/>
      <c r="J4648" s="1"/>
      <c r="K4648" s="1"/>
      <c r="L4648" s="1"/>
      <c r="M4648" s="1"/>
      <c r="N4648" s="1"/>
      <c r="O4648" s="1"/>
      <c r="P4648" s="1"/>
      <c r="Q4648" s="1"/>
      <c r="R4648" s="1"/>
      <c r="S4648" s="1"/>
      <c r="T4648" s="1"/>
      <c r="U4648" s="1"/>
      <c r="V4648" s="1"/>
      <c r="W4648" s="1"/>
      <c r="X4648" s="1"/>
      <c r="Y4648" s="1"/>
      <c r="Z4648" s="1"/>
      <c r="AA4648" s="1"/>
      <c r="AB4648" s="1"/>
      <c r="AC4648" s="1"/>
      <c r="AD4648" s="1"/>
      <c r="AE4648" s="1"/>
      <c r="AF4648" s="1"/>
      <c r="AG4648" s="1"/>
      <c r="AH4648" s="1"/>
      <c r="AI4648" s="1"/>
      <c r="AJ4648" s="1"/>
      <c r="AK4648" s="1"/>
      <c r="AL4648" s="1"/>
      <c r="AM4648" s="1"/>
      <c r="AN4648" s="1"/>
      <c r="AO4648" s="1"/>
      <c r="AP4648" s="1"/>
      <c r="AQ4648" s="1"/>
      <c r="AR4648" s="1"/>
    </row>
    <row r="4649" ht="12.0" customHeight="1">
      <c r="A4649" s="1"/>
      <c r="B4649" s="1"/>
      <c r="C4649" s="1"/>
      <c r="D4649" s="1"/>
      <c r="E4649" s="1"/>
      <c r="F4649" s="1"/>
      <c r="G4649" s="1"/>
      <c r="H4649" s="1"/>
      <c r="I4649" s="1"/>
      <c r="J4649" s="1"/>
      <c r="K4649" s="1"/>
      <c r="L4649" s="1"/>
      <c r="M4649" s="1"/>
      <c r="N4649" s="1"/>
      <c r="O4649" s="1"/>
      <c r="P4649" s="1"/>
      <c r="Q4649" s="1"/>
      <c r="R4649" s="1"/>
      <c r="S4649" s="1"/>
      <c r="T4649" s="1"/>
      <c r="U4649" s="1"/>
      <c r="V4649" s="1"/>
      <c r="W4649" s="1"/>
      <c r="X4649" s="1"/>
      <c r="Y4649" s="1"/>
      <c r="Z4649" s="1"/>
      <c r="AA4649" s="1"/>
      <c r="AB4649" s="1"/>
      <c r="AC4649" s="1"/>
      <c r="AD4649" s="1"/>
      <c r="AE4649" s="1"/>
      <c r="AF4649" s="1"/>
      <c r="AG4649" s="1"/>
      <c r="AH4649" s="1"/>
      <c r="AI4649" s="1"/>
      <c r="AJ4649" s="1"/>
      <c r="AK4649" s="1"/>
      <c r="AL4649" s="1"/>
      <c r="AM4649" s="1"/>
      <c r="AN4649" s="1"/>
      <c r="AO4649" s="1"/>
      <c r="AP4649" s="1"/>
      <c r="AQ4649" s="1"/>
      <c r="AR4649" s="1"/>
    </row>
    <row r="4650" ht="12.0" customHeight="1">
      <c r="A4650" s="1"/>
      <c r="B4650" s="1"/>
      <c r="C4650" s="1"/>
      <c r="D4650" s="1"/>
      <c r="E4650" s="1"/>
      <c r="F4650" s="1"/>
      <c r="G4650" s="1"/>
      <c r="H4650" s="1"/>
      <c r="I4650" s="1"/>
      <c r="J4650" s="1"/>
      <c r="K4650" s="1"/>
      <c r="L4650" s="1"/>
      <c r="M4650" s="1"/>
      <c r="N4650" s="1"/>
      <c r="O4650" s="1"/>
      <c r="P4650" s="1"/>
      <c r="Q4650" s="1"/>
      <c r="R4650" s="1"/>
      <c r="S4650" s="1"/>
      <c r="T4650" s="1"/>
      <c r="U4650" s="1"/>
      <c r="V4650" s="1"/>
      <c r="W4650" s="1"/>
      <c r="X4650" s="1"/>
      <c r="Y4650" s="1"/>
      <c r="Z4650" s="1"/>
      <c r="AA4650" s="1"/>
      <c r="AB4650" s="1"/>
      <c r="AC4650" s="1"/>
      <c r="AD4650" s="1"/>
      <c r="AE4650" s="1"/>
      <c r="AF4650" s="1"/>
      <c r="AG4650" s="1"/>
      <c r="AH4650" s="1"/>
      <c r="AI4650" s="1"/>
      <c r="AJ4650" s="1"/>
      <c r="AK4650" s="1"/>
      <c r="AL4650" s="1"/>
      <c r="AM4650" s="1"/>
      <c r="AN4650" s="1"/>
      <c r="AO4650" s="1"/>
      <c r="AP4650" s="1"/>
      <c r="AQ4650" s="1"/>
      <c r="AR4650" s="1"/>
    </row>
    <row r="4651" ht="12.0" customHeight="1">
      <c r="A4651" s="1"/>
      <c r="B4651" s="1"/>
      <c r="C4651" s="1"/>
      <c r="D4651" s="1"/>
      <c r="E4651" s="1"/>
      <c r="F4651" s="1"/>
      <c r="G4651" s="1"/>
      <c r="H4651" s="1"/>
      <c r="I4651" s="1"/>
      <c r="J4651" s="1"/>
      <c r="K4651" s="1"/>
      <c r="L4651" s="1"/>
      <c r="M4651" s="1"/>
      <c r="N4651" s="1"/>
      <c r="O4651" s="1"/>
      <c r="P4651" s="1"/>
      <c r="Q4651" s="1"/>
      <c r="R4651" s="1"/>
      <c r="S4651" s="1"/>
      <c r="T4651" s="1"/>
      <c r="U4651" s="1"/>
      <c r="V4651" s="1"/>
      <c r="W4651" s="1"/>
      <c r="X4651" s="1"/>
      <c r="Y4651" s="1"/>
      <c r="Z4651" s="1"/>
      <c r="AA4651" s="1"/>
      <c r="AB4651" s="1"/>
      <c r="AC4651" s="1"/>
      <c r="AD4651" s="1"/>
      <c r="AE4651" s="1"/>
      <c r="AF4651" s="1"/>
      <c r="AG4651" s="1"/>
      <c r="AH4651" s="1"/>
      <c r="AI4651" s="1"/>
      <c r="AJ4651" s="1"/>
      <c r="AK4651" s="1"/>
      <c r="AL4651" s="1"/>
      <c r="AM4651" s="1"/>
      <c r="AN4651" s="1"/>
      <c r="AO4651" s="1"/>
      <c r="AP4651" s="1"/>
      <c r="AQ4651" s="1"/>
      <c r="AR4651" s="1"/>
    </row>
    <row r="4652" ht="12.0" customHeight="1">
      <c r="A4652" s="1"/>
      <c r="B4652" s="1"/>
      <c r="C4652" s="1"/>
      <c r="D4652" s="1"/>
      <c r="E4652" s="1"/>
      <c r="F4652" s="1"/>
      <c r="G4652" s="1"/>
      <c r="H4652" s="1"/>
      <c r="I4652" s="1"/>
      <c r="J4652" s="1"/>
      <c r="K4652" s="1"/>
      <c r="L4652" s="1"/>
      <c r="M4652" s="1"/>
      <c r="N4652" s="1"/>
      <c r="O4652" s="1"/>
      <c r="P4652" s="1"/>
      <c r="Q4652" s="1"/>
      <c r="R4652" s="1"/>
      <c r="S4652" s="1"/>
      <c r="T4652" s="1"/>
      <c r="U4652" s="1"/>
      <c r="V4652" s="1"/>
      <c r="W4652" s="1"/>
      <c r="X4652" s="1"/>
      <c r="Y4652" s="1"/>
      <c r="Z4652" s="1"/>
      <c r="AA4652" s="1"/>
      <c r="AB4652" s="1"/>
      <c r="AC4652" s="1"/>
      <c r="AD4652" s="1"/>
      <c r="AE4652" s="1"/>
      <c r="AF4652" s="1"/>
      <c r="AG4652" s="1"/>
      <c r="AH4652" s="1"/>
      <c r="AI4652" s="1"/>
      <c r="AJ4652" s="1"/>
      <c r="AK4652" s="1"/>
      <c r="AL4652" s="1"/>
      <c r="AM4652" s="1"/>
      <c r="AN4652" s="1"/>
      <c r="AO4652" s="1"/>
      <c r="AP4652" s="1"/>
      <c r="AQ4652" s="1"/>
      <c r="AR4652" s="1"/>
    </row>
    <row r="4653" ht="12.0" customHeight="1">
      <c r="A4653" s="1"/>
      <c r="B4653" s="1"/>
      <c r="C4653" s="1"/>
      <c r="D4653" s="1"/>
      <c r="E4653" s="1"/>
      <c r="F4653" s="1"/>
      <c r="G4653" s="1"/>
      <c r="H4653" s="1"/>
      <c r="I4653" s="1"/>
      <c r="J4653" s="1"/>
      <c r="K4653" s="1"/>
      <c r="L4653" s="1"/>
      <c r="M4653" s="1"/>
      <c r="N4653" s="1"/>
      <c r="O4653" s="1"/>
      <c r="P4653" s="1"/>
      <c r="Q4653" s="1"/>
      <c r="R4653" s="1"/>
      <c r="S4653" s="1"/>
      <c r="T4653" s="1"/>
      <c r="U4653" s="1"/>
      <c r="V4653" s="1"/>
      <c r="W4653" s="1"/>
      <c r="X4653" s="1"/>
      <c r="Y4653" s="1"/>
      <c r="Z4653" s="1"/>
      <c r="AA4653" s="1"/>
      <c r="AB4653" s="1"/>
      <c r="AC4653" s="1"/>
      <c r="AD4653" s="1"/>
      <c r="AE4653" s="1"/>
      <c r="AF4653" s="1"/>
      <c r="AG4653" s="1"/>
      <c r="AH4653" s="1"/>
      <c r="AI4653" s="1"/>
      <c r="AJ4653" s="1"/>
      <c r="AK4653" s="1"/>
      <c r="AL4653" s="1"/>
      <c r="AM4653" s="1"/>
      <c r="AN4653" s="1"/>
      <c r="AO4653" s="1"/>
      <c r="AP4653" s="1"/>
      <c r="AQ4653" s="1"/>
      <c r="AR4653" s="1"/>
    </row>
    <row r="4654" ht="12.0" customHeight="1">
      <c r="A4654" s="1"/>
      <c r="B4654" s="1"/>
      <c r="C4654" s="1"/>
      <c r="D4654" s="1"/>
      <c r="E4654" s="1"/>
      <c r="F4654" s="1"/>
      <c r="G4654" s="1"/>
      <c r="H4654" s="1"/>
      <c r="I4654" s="1"/>
      <c r="J4654" s="1"/>
      <c r="K4654" s="1"/>
      <c r="L4654" s="1"/>
      <c r="M4654" s="1"/>
      <c r="N4654" s="1"/>
      <c r="O4654" s="1"/>
      <c r="P4654" s="1"/>
      <c r="Q4654" s="1"/>
      <c r="R4654" s="1"/>
      <c r="S4654" s="1"/>
      <c r="T4654" s="1"/>
      <c r="U4654" s="1"/>
      <c r="V4654" s="1"/>
      <c r="W4654" s="1"/>
      <c r="X4654" s="1"/>
      <c r="Y4654" s="1"/>
      <c r="Z4654" s="1"/>
      <c r="AA4654" s="1"/>
      <c r="AB4654" s="1"/>
      <c r="AC4654" s="1"/>
      <c r="AD4654" s="1"/>
      <c r="AE4654" s="1"/>
      <c r="AF4654" s="1"/>
      <c r="AG4654" s="1"/>
      <c r="AH4654" s="1"/>
      <c r="AI4654" s="1"/>
      <c r="AJ4654" s="1"/>
      <c r="AK4654" s="1"/>
      <c r="AL4654" s="1"/>
      <c r="AM4654" s="1"/>
      <c r="AN4654" s="1"/>
      <c r="AO4654" s="1"/>
      <c r="AP4654" s="1"/>
      <c r="AQ4654" s="1"/>
      <c r="AR4654" s="1"/>
    </row>
    <row r="4655" ht="12.0" customHeight="1">
      <c r="A4655" s="1"/>
      <c r="B4655" s="1"/>
      <c r="C4655" s="1"/>
      <c r="D4655" s="1"/>
      <c r="E4655" s="1"/>
      <c r="F4655" s="1"/>
      <c r="G4655" s="1"/>
      <c r="H4655" s="1"/>
      <c r="I4655" s="1"/>
      <c r="J4655" s="1"/>
      <c r="K4655" s="1"/>
      <c r="L4655" s="1"/>
      <c r="M4655" s="1"/>
      <c r="N4655" s="1"/>
      <c r="O4655" s="1"/>
      <c r="P4655" s="1"/>
      <c r="Q4655" s="1"/>
      <c r="R4655" s="1"/>
      <c r="S4655" s="1"/>
      <c r="T4655" s="1"/>
      <c r="U4655" s="1"/>
      <c r="V4655" s="1"/>
      <c r="W4655" s="1"/>
      <c r="X4655" s="1"/>
      <c r="Y4655" s="1"/>
      <c r="Z4655" s="1"/>
      <c r="AA4655" s="1"/>
      <c r="AB4655" s="1"/>
      <c r="AC4655" s="1"/>
      <c r="AD4655" s="1"/>
      <c r="AE4655" s="1"/>
      <c r="AF4655" s="1"/>
      <c r="AG4655" s="1"/>
      <c r="AH4655" s="1"/>
      <c r="AI4655" s="1"/>
      <c r="AJ4655" s="1"/>
      <c r="AK4655" s="1"/>
      <c r="AL4655" s="1"/>
      <c r="AM4655" s="1"/>
      <c r="AN4655" s="1"/>
      <c r="AO4655" s="1"/>
      <c r="AP4655" s="1"/>
      <c r="AQ4655" s="1"/>
      <c r="AR4655" s="1"/>
    </row>
    <row r="4656" ht="12.0" customHeight="1">
      <c r="A4656" s="1"/>
      <c r="B4656" s="1"/>
      <c r="C4656" s="1"/>
      <c r="D4656" s="1"/>
      <c r="E4656" s="1"/>
      <c r="F4656" s="1"/>
      <c r="G4656" s="1"/>
      <c r="H4656" s="1"/>
      <c r="I4656" s="1"/>
      <c r="J4656" s="1"/>
      <c r="K4656" s="1"/>
      <c r="L4656" s="1"/>
      <c r="M4656" s="1"/>
      <c r="N4656" s="1"/>
      <c r="O4656" s="1"/>
      <c r="P4656" s="1"/>
      <c r="Q4656" s="1"/>
      <c r="R4656" s="1"/>
      <c r="S4656" s="1"/>
      <c r="T4656" s="1"/>
      <c r="U4656" s="1"/>
      <c r="V4656" s="1"/>
      <c r="W4656" s="1"/>
      <c r="X4656" s="1"/>
      <c r="Y4656" s="1"/>
      <c r="Z4656" s="1"/>
      <c r="AA4656" s="1"/>
      <c r="AB4656" s="1"/>
      <c r="AC4656" s="1"/>
      <c r="AD4656" s="1"/>
      <c r="AE4656" s="1"/>
      <c r="AF4656" s="1"/>
      <c r="AG4656" s="1"/>
      <c r="AH4656" s="1"/>
      <c r="AI4656" s="1"/>
      <c r="AJ4656" s="1"/>
      <c r="AK4656" s="1"/>
      <c r="AL4656" s="1"/>
      <c r="AM4656" s="1"/>
      <c r="AN4656" s="1"/>
      <c r="AO4656" s="1"/>
      <c r="AP4656" s="1"/>
      <c r="AQ4656" s="1"/>
      <c r="AR4656" s="1"/>
    </row>
    <row r="4657" ht="12.0" customHeight="1">
      <c r="A4657" s="1"/>
      <c r="B4657" s="1"/>
      <c r="C4657" s="1"/>
      <c r="D4657" s="1"/>
      <c r="E4657" s="1"/>
      <c r="F4657" s="1"/>
      <c r="G4657" s="1"/>
      <c r="H4657" s="1"/>
      <c r="I4657" s="1"/>
      <c r="J4657" s="1"/>
      <c r="K4657" s="1"/>
      <c r="L4657" s="1"/>
      <c r="M4657" s="1"/>
      <c r="N4657" s="1"/>
      <c r="O4657" s="1"/>
      <c r="P4657" s="1"/>
      <c r="Q4657" s="1"/>
      <c r="R4657" s="1"/>
      <c r="S4657" s="1"/>
      <c r="T4657" s="1"/>
      <c r="U4657" s="1"/>
      <c r="V4657" s="1"/>
      <c r="W4657" s="1"/>
      <c r="X4657" s="1"/>
      <c r="Y4657" s="1"/>
      <c r="Z4657" s="1"/>
      <c r="AA4657" s="1"/>
      <c r="AB4657" s="1"/>
      <c r="AC4657" s="1"/>
      <c r="AD4657" s="1"/>
      <c r="AE4657" s="1"/>
      <c r="AF4657" s="1"/>
      <c r="AG4657" s="1"/>
      <c r="AH4657" s="1"/>
      <c r="AI4657" s="1"/>
      <c r="AJ4657" s="1"/>
      <c r="AK4657" s="1"/>
      <c r="AL4657" s="1"/>
      <c r="AM4657" s="1"/>
      <c r="AN4657" s="1"/>
      <c r="AO4657" s="1"/>
      <c r="AP4657" s="1"/>
      <c r="AQ4657" s="1"/>
      <c r="AR4657" s="1"/>
    </row>
    <row r="4658" ht="12.0" customHeight="1">
      <c r="A4658" s="1"/>
      <c r="B4658" s="1"/>
      <c r="C4658" s="1"/>
      <c r="D4658" s="1"/>
      <c r="E4658" s="1"/>
      <c r="F4658" s="1"/>
      <c r="G4658" s="1"/>
      <c r="H4658" s="1"/>
      <c r="I4658" s="1"/>
      <c r="J4658" s="1"/>
      <c r="K4658" s="1"/>
      <c r="L4658" s="1"/>
      <c r="M4658" s="1"/>
      <c r="N4658" s="1"/>
      <c r="O4658" s="1"/>
      <c r="P4658" s="1"/>
      <c r="Q4658" s="1"/>
      <c r="R4658" s="1"/>
      <c r="S4658" s="1"/>
      <c r="T4658" s="1"/>
      <c r="U4658" s="1"/>
      <c r="V4658" s="1"/>
      <c r="W4658" s="1"/>
      <c r="X4658" s="1"/>
      <c r="Y4658" s="1"/>
      <c r="Z4658" s="1"/>
      <c r="AA4658" s="1"/>
      <c r="AB4658" s="1"/>
      <c r="AC4658" s="1"/>
      <c r="AD4658" s="1"/>
      <c r="AE4658" s="1"/>
      <c r="AF4658" s="1"/>
      <c r="AG4658" s="1"/>
      <c r="AH4658" s="1"/>
      <c r="AI4658" s="1"/>
      <c r="AJ4658" s="1"/>
      <c r="AK4658" s="1"/>
      <c r="AL4658" s="1"/>
      <c r="AM4658" s="1"/>
      <c r="AN4658" s="1"/>
      <c r="AO4658" s="1"/>
      <c r="AP4658" s="1"/>
      <c r="AQ4658" s="1"/>
      <c r="AR4658" s="1"/>
    </row>
    <row r="4659" ht="12.0" customHeight="1">
      <c r="A4659" s="1"/>
      <c r="B4659" s="1"/>
      <c r="C4659" s="1"/>
      <c r="D4659" s="1"/>
      <c r="E4659" s="1"/>
      <c r="F4659" s="1"/>
      <c r="G4659" s="1"/>
      <c r="H4659" s="1"/>
      <c r="I4659" s="1"/>
      <c r="J4659" s="1"/>
      <c r="K4659" s="1"/>
      <c r="L4659" s="1"/>
      <c r="M4659" s="1"/>
      <c r="N4659" s="1"/>
      <c r="O4659" s="1"/>
      <c r="P4659" s="1"/>
      <c r="Q4659" s="1"/>
      <c r="R4659" s="1"/>
      <c r="S4659" s="1"/>
      <c r="T4659" s="1"/>
      <c r="U4659" s="1"/>
      <c r="V4659" s="1"/>
      <c r="W4659" s="1"/>
      <c r="X4659" s="1"/>
      <c r="Y4659" s="1"/>
      <c r="Z4659" s="1"/>
      <c r="AA4659" s="1"/>
      <c r="AB4659" s="1"/>
      <c r="AC4659" s="1"/>
      <c r="AD4659" s="1"/>
      <c r="AE4659" s="1"/>
      <c r="AF4659" s="1"/>
      <c r="AG4659" s="1"/>
      <c r="AH4659" s="1"/>
      <c r="AI4659" s="1"/>
      <c r="AJ4659" s="1"/>
      <c r="AK4659" s="1"/>
      <c r="AL4659" s="1"/>
      <c r="AM4659" s="1"/>
      <c r="AN4659" s="1"/>
      <c r="AO4659" s="1"/>
      <c r="AP4659" s="1"/>
      <c r="AQ4659" s="1"/>
      <c r="AR4659" s="1"/>
    </row>
    <row r="4660" ht="12.0" customHeight="1">
      <c r="A4660" s="1"/>
      <c r="B4660" s="1"/>
      <c r="C4660" s="1"/>
      <c r="D4660" s="1"/>
      <c r="E4660" s="1"/>
      <c r="F4660" s="1"/>
      <c r="G4660" s="1"/>
      <c r="H4660" s="1"/>
      <c r="I4660" s="1"/>
      <c r="J4660" s="1"/>
      <c r="K4660" s="1"/>
      <c r="L4660" s="1"/>
      <c r="M4660" s="1"/>
      <c r="N4660" s="1"/>
      <c r="O4660" s="1"/>
      <c r="P4660" s="1"/>
      <c r="Q4660" s="1"/>
      <c r="R4660" s="1"/>
      <c r="S4660" s="1"/>
      <c r="T4660" s="1"/>
      <c r="U4660" s="1"/>
      <c r="V4660" s="1"/>
      <c r="W4660" s="1"/>
      <c r="X4660" s="1"/>
      <c r="Y4660" s="1"/>
      <c r="Z4660" s="1"/>
      <c r="AA4660" s="1"/>
      <c r="AB4660" s="1"/>
      <c r="AC4660" s="1"/>
      <c r="AD4660" s="1"/>
      <c r="AE4660" s="1"/>
      <c r="AF4660" s="1"/>
      <c r="AG4660" s="1"/>
      <c r="AH4660" s="1"/>
      <c r="AI4660" s="1"/>
      <c r="AJ4660" s="1"/>
      <c r="AK4660" s="1"/>
      <c r="AL4660" s="1"/>
      <c r="AM4660" s="1"/>
      <c r="AN4660" s="1"/>
      <c r="AO4660" s="1"/>
      <c r="AP4660" s="1"/>
      <c r="AQ4660" s="1"/>
      <c r="AR4660" s="1"/>
    </row>
    <row r="4661" ht="12.0" customHeight="1">
      <c r="A4661" s="1"/>
      <c r="B4661" s="1"/>
      <c r="C4661" s="1"/>
      <c r="D4661" s="1"/>
      <c r="E4661" s="1"/>
      <c r="F4661" s="1"/>
      <c r="G4661" s="1"/>
      <c r="H4661" s="1"/>
      <c r="I4661" s="1"/>
      <c r="J4661" s="1"/>
      <c r="K4661" s="1"/>
      <c r="L4661" s="1"/>
      <c r="M4661" s="1"/>
      <c r="N4661" s="1"/>
      <c r="O4661" s="1"/>
      <c r="P4661" s="1"/>
      <c r="Q4661" s="1"/>
      <c r="R4661" s="1"/>
      <c r="S4661" s="1"/>
      <c r="T4661" s="1"/>
      <c r="U4661" s="1"/>
      <c r="V4661" s="1"/>
      <c r="W4661" s="1"/>
      <c r="X4661" s="1"/>
      <c r="Y4661" s="1"/>
      <c r="Z4661" s="1"/>
      <c r="AA4661" s="1"/>
      <c r="AB4661" s="1"/>
      <c r="AC4661" s="1"/>
      <c r="AD4661" s="1"/>
      <c r="AE4661" s="1"/>
      <c r="AF4661" s="1"/>
      <c r="AG4661" s="1"/>
      <c r="AH4661" s="1"/>
      <c r="AI4661" s="1"/>
      <c r="AJ4661" s="1"/>
      <c r="AK4661" s="1"/>
      <c r="AL4661" s="1"/>
      <c r="AM4661" s="1"/>
      <c r="AN4661" s="1"/>
      <c r="AO4661" s="1"/>
      <c r="AP4661" s="1"/>
      <c r="AQ4661" s="1"/>
      <c r="AR4661" s="1"/>
    </row>
    <row r="4662" ht="12.0" customHeight="1">
      <c r="A4662" s="1"/>
      <c r="B4662" s="1"/>
      <c r="C4662" s="1"/>
      <c r="D4662" s="1"/>
      <c r="E4662" s="1"/>
      <c r="F4662" s="1"/>
      <c r="G4662" s="1"/>
      <c r="H4662" s="1"/>
      <c r="I4662" s="1"/>
      <c r="J4662" s="1"/>
      <c r="K4662" s="1"/>
      <c r="L4662" s="1"/>
      <c r="M4662" s="1"/>
      <c r="N4662" s="1"/>
      <c r="O4662" s="1"/>
      <c r="P4662" s="1"/>
      <c r="Q4662" s="1"/>
      <c r="R4662" s="1"/>
      <c r="S4662" s="1"/>
      <c r="T4662" s="1"/>
      <c r="U4662" s="1"/>
      <c r="V4662" s="1"/>
      <c r="W4662" s="1"/>
      <c r="X4662" s="1"/>
      <c r="Y4662" s="1"/>
      <c r="Z4662" s="1"/>
      <c r="AA4662" s="1"/>
      <c r="AB4662" s="1"/>
      <c r="AC4662" s="1"/>
      <c r="AD4662" s="1"/>
      <c r="AE4662" s="1"/>
      <c r="AF4662" s="1"/>
      <c r="AG4662" s="1"/>
      <c r="AH4662" s="1"/>
      <c r="AI4662" s="1"/>
      <c r="AJ4662" s="1"/>
      <c r="AK4662" s="1"/>
      <c r="AL4662" s="1"/>
      <c r="AM4662" s="1"/>
      <c r="AN4662" s="1"/>
      <c r="AO4662" s="1"/>
      <c r="AP4662" s="1"/>
      <c r="AQ4662" s="1"/>
      <c r="AR4662" s="1"/>
    </row>
    <row r="4663" ht="12.0" customHeight="1">
      <c r="A4663" s="1"/>
      <c r="B4663" s="1"/>
      <c r="C4663" s="1"/>
      <c r="D4663" s="1"/>
      <c r="E4663" s="1"/>
      <c r="F4663" s="1"/>
      <c r="G4663" s="1"/>
      <c r="H4663" s="1"/>
      <c r="I4663" s="1"/>
      <c r="J4663" s="1"/>
      <c r="K4663" s="1"/>
      <c r="L4663" s="1"/>
      <c r="M4663" s="1"/>
      <c r="N4663" s="1"/>
      <c r="O4663" s="1"/>
      <c r="P4663" s="1"/>
      <c r="Q4663" s="1"/>
      <c r="R4663" s="1"/>
      <c r="S4663" s="1"/>
      <c r="T4663" s="1"/>
      <c r="U4663" s="1"/>
      <c r="V4663" s="1"/>
      <c r="W4663" s="1"/>
      <c r="X4663" s="1"/>
      <c r="Y4663" s="1"/>
      <c r="Z4663" s="1"/>
      <c r="AA4663" s="1"/>
      <c r="AB4663" s="1"/>
      <c r="AC4663" s="1"/>
      <c r="AD4663" s="1"/>
      <c r="AE4663" s="1"/>
      <c r="AF4663" s="1"/>
      <c r="AG4663" s="1"/>
      <c r="AH4663" s="1"/>
      <c r="AI4663" s="1"/>
      <c r="AJ4663" s="1"/>
      <c r="AK4663" s="1"/>
      <c r="AL4663" s="1"/>
      <c r="AM4663" s="1"/>
      <c r="AN4663" s="1"/>
      <c r="AO4663" s="1"/>
      <c r="AP4663" s="1"/>
      <c r="AQ4663" s="1"/>
      <c r="AR4663" s="1"/>
    </row>
    <row r="4664" ht="12.0" customHeight="1">
      <c r="A4664" s="1"/>
      <c r="B4664" s="1"/>
      <c r="C4664" s="1"/>
      <c r="D4664" s="1"/>
      <c r="E4664" s="1"/>
      <c r="F4664" s="1"/>
      <c r="G4664" s="1"/>
      <c r="H4664" s="1"/>
      <c r="I4664" s="1"/>
      <c r="J4664" s="1"/>
      <c r="K4664" s="1"/>
      <c r="L4664" s="1"/>
      <c r="M4664" s="1"/>
      <c r="N4664" s="1"/>
      <c r="O4664" s="1"/>
      <c r="P4664" s="1"/>
      <c r="Q4664" s="1"/>
      <c r="R4664" s="1"/>
      <c r="S4664" s="1"/>
      <c r="T4664" s="1"/>
      <c r="U4664" s="1"/>
      <c r="V4664" s="1"/>
      <c r="W4664" s="1"/>
      <c r="X4664" s="1"/>
      <c r="Y4664" s="1"/>
      <c r="Z4664" s="1"/>
      <c r="AA4664" s="1"/>
      <c r="AB4664" s="1"/>
      <c r="AC4664" s="1"/>
      <c r="AD4664" s="1"/>
      <c r="AE4664" s="1"/>
      <c r="AF4664" s="1"/>
      <c r="AG4664" s="1"/>
      <c r="AH4664" s="1"/>
      <c r="AI4664" s="1"/>
      <c r="AJ4664" s="1"/>
      <c r="AK4664" s="1"/>
      <c r="AL4664" s="1"/>
      <c r="AM4664" s="1"/>
      <c r="AN4664" s="1"/>
      <c r="AO4664" s="1"/>
      <c r="AP4664" s="1"/>
      <c r="AQ4664" s="1"/>
      <c r="AR4664" s="1"/>
    </row>
    <row r="4665" ht="12.0" customHeight="1">
      <c r="A4665" s="1"/>
      <c r="B4665" s="1"/>
      <c r="C4665" s="1"/>
      <c r="D4665" s="1"/>
      <c r="E4665" s="1"/>
      <c r="F4665" s="1"/>
      <c r="G4665" s="1"/>
      <c r="H4665" s="1"/>
      <c r="I4665" s="1"/>
      <c r="J4665" s="1"/>
      <c r="K4665" s="1"/>
      <c r="L4665" s="1"/>
      <c r="M4665" s="1"/>
      <c r="N4665" s="1"/>
      <c r="O4665" s="1"/>
      <c r="P4665" s="1"/>
      <c r="Q4665" s="1"/>
      <c r="R4665" s="1"/>
      <c r="S4665" s="1"/>
      <c r="T4665" s="1"/>
      <c r="U4665" s="1"/>
      <c r="V4665" s="1"/>
      <c r="W4665" s="1"/>
      <c r="X4665" s="1"/>
      <c r="Y4665" s="1"/>
      <c r="Z4665" s="1"/>
      <c r="AA4665" s="1"/>
      <c r="AB4665" s="1"/>
      <c r="AC4665" s="1"/>
      <c r="AD4665" s="1"/>
      <c r="AE4665" s="1"/>
      <c r="AF4665" s="1"/>
      <c r="AG4665" s="1"/>
      <c r="AH4665" s="1"/>
      <c r="AI4665" s="1"/>
      <c r="AJ4665" s="1"/>
      <c r="AK4665" s="1"/>
      <c r="AL4665" s="1"/>
      <c r="AM4665" s="1"/>
      <c r="AN4665" s="1"/>
      <c r="AO4665" s="1"/>
      <c r="AP4665" s="1"/>
      <c r="AQ4665" s="1"/>
      <c r="AR4665" s="1"/>
    </row>
    <row r="4666" ht="12.0" customHeight="1">
      <c r="A4666" s="1"/>
      <c r="B4666" s="1"/>
      <c r="C4666" s="1"/>
      <c r="D4666" s="1"/>
      <c r="E4666" s="1"/>
      <c r="F4666" s="1"/>
      <c r="G4666" s="1"/>
      <c r="H4666" s="1"/>
      <c r="I4666" s="1"/>
      <c r="J4666" s="1"/>
      <c r="K4666" s="1"/>
      <c r="L4666" s="1"/>
      <c r="M4666" s="1"/>
      <c r="N4666" s="1"/>
      <c r="O4666" s="1"/>
      <c r="P4666" s="1"/>
      <c r="Q4666" s="1"/>
      <c r="R4666" s="1"/>
      <c r="S4666" s="1"/>
      <c r="T4666" s="1"/>
      <c r="U4666" s="1"/>
      <c r="V4666" s="1"/>
      <c r="W4666" s="1"/>
      <c r="X4666" s="1"/>
      <c r="Y4666" s="1"/>
      <c r="Z4666" s="1"/>
      <c r="AA4666" s="1"/>
      <c r="AB4666" s="1"/>
      <c r="AC4666" s="1"/>
      <c r="AD4666" s="1"/>
      <c r="AE4666" s="1"/>
      <c r="AF4666" s="1"/>
      <c r="AG4666" s="1"/>
      <c r="AH4666" s="1"/>
      <c r="AI4666" s="1"/>
      <c r="AJ4666" s="1"/>
      <c r="AK4666" s="1"/>
      <c r="AL4666" s="1"/>
      <c r="AM4666" s="1"/>
      <c r="AN4666" s="1"/>
      <c r="AO4666" s="1"/>
      <c r="AP4666" s="1"/>
      <c r="AQ4666" s="1"/>
      <c r="AR4666" s="1"/>
    </row>
    <row r="4667" ht="12.0" customHeight="1">
      <c r="A4667" s="1"/>
      <c r="B4667" s="1"/>
      <c r="C4667" s="1"/>
      <c r="D4667" s="1"/>
      <c r="E4667" s="1"/>
      <c r="F4667" s="1"/>
      <c r="G4667" s="1"/>
      <c r="H4667" s="1"/>
      <c r="I4667" s="1"/>
      <c r="J4667" s="1"/>
      <c r="K4667" s="1"/>
      <c r="L4667" s="1"/>
      <c r="M4667" s="1"/>
      <c r="N4667" s="1"/>
      <c r="O4667" s="1"/>
      <c r="P4667" s="1"/>
      <c r="Q4667" s="1"/>
      <c r="R4667" s="1"/>
      <c r="S4667" s="1"/>
      <c r="T4667" s="1"/>
      <c r="U4667" s="1"/>
      <c r="V4667" s="1"/>
      <c r="W4667" s="1"/>
      <c r="X4667" s="1"/>
      <c r="Y4667" s="1"/>
      <c r="Z4667" s="1"/>
      <c r="AA4667" s="1"/>
      <c r="AB4667" s="1"/>
      <c r="AC4667" s="1"/>
      <c r="AD4667" s="1"/>
      <c r="AE4667" s="1"/>
      <c r="AF4667" s="1"/>
      <c r="AG4667" s="1"/>
      <c r="AH4667" s="1"/>
      <c r="AI4667" s="1"/>
      <c r="AJ4667" s="1"/>
      <c r="AK4667" s="1"/>
      <c r="AL4667" s="1"/>
      <c r="AM4667" s="1"/>
      <c r="AN4667" s="1"/>
      <c r="AO4667" s="1"/>
      <c r="AP4667" s="1"/>
      <c r="AQ4667" s="1"/>
      <c r="AR4667" s="1"/>
    </row>
    <row r="4668" ht="12.0" customHeight="1">
      <c r="A4668" s="1"/>
      <c r="B4668" s="1"/>
      <c r="C4668" s="1"/>
      <c r="D4668" s="1"/>
      <c r="E4668" s="1"/>
      <c r="F4668" s="1"/>
      <c r="G4668" s="1"/>
      <c r="H4668" s="1"/>
      <c r="I4668" s="1"/>
      <c r="J4668" s="1"/>
      <c r="K4668" s="1"/>
      <c r="L4668" s="1"/>
      <c r="M4668" s="1"/>
      <c r="N4668" s="1"/>
      <c r="O4668" s="1"/>
      <c r="P4668" s="1"/>
      <c r="Q4668" s="1"/>
      <c r="R4668" s="1"/>
      <c r="S4668" s="1"/>
      <c r="T4668" s="1"/>
      <c r="U4668" s="1"/>
      <c r="V4668" s="1"/>
      <c r="W4668" s="1"/>
      <c r="X4668" s="1"/>
      <c r="Y4668" s="1"/>
      <c r="Z4668" s="1"/>
      <c r="AA4668" s="1"/>
      <c r="AB4668" s="1"/>
      <c r="AC4668" s="1"/>
      <c r="AD4668" s="1"/>
      <c r="AE4668" s="1"/>
      <c r="AF4668" s="1"/>
      <c r="AG4668" s="1"/>
      <c r="AH4668" s="1"/>
      <c r="AI4668" s="1"/>
      <c r="AJ4668" s="1"/>
      <c r="AK4668" s="1"/>
      <c r="AL4668" s="1"/>
      <c r="AM4668" s="1"/>
      <c r="AN4668" s="1"/>
      <c r="AO4668" s="1"/>
      <c r="AP4668" s="1"/>
      <c r="AQ4668" s="1"/>
      <c r="AR4668" s="1"/>
    </row>
    <row r="4669" ht="12.0" customHeight="1">
      <c r="A4669" s="1"/>
      <c r="B4669" s="1"/>
      <c r="C4669" s="1"/>
      <c r="D4669" s="1"/>
      <c r="E4669" s="1"/>
      <c r="F4669" s="1"/>
      <c r="G4669" s="1"/>
      <c r="H4669" s="1"/>
      <c r="I4669" s="1"/>
      <c r="J4669" s="1"/>
      <c r="K4669" s="1"/>
      <c r="L4669" s="1"/>
      <c r="M4669" s="1"/>
      <c r="N4669" s="1"/>
      <c r="O4669" s="1"/>
      <c r="P4669" s="1"/>
      <c r="Q4669" s="1"/>
      <c r="R4669" s="1"/>
      <c r="S4669" s="1"/>
      <c r="T4669" s="1"/>
      <c r="U4669" s="1"/>
      <c r="V4669" s="1"/>
      <c r="W4669" s="1"/>
      <c r="X4669" s="1"/>
      <c r="Y4669" s="1"/>
      <c r="Z4669" s="1"/>
      <c r="AA4669" s="1"/>
      <c r="AB4669" s="1"/>
      <c r="AC4669" s="1"/>
      <c r="AD4669" s="1"/>
      <c r="AE4669" s="1"/>
      <c r="AF4669" s="1"/>
      <c r="AG4669" s="1"/>
      <c r="AH4669" s="1"/>
      <c r="AI4669" s="1"/>
      <c r="AJ4669" s="1"/>
      <c r="AK4669" s="1"/>
      <c r="AL4669" s="1"/>
      <c r="AM4669" s="1"/>
      <c r="AN4669" s="1"/>
      <c r="AO4669" s="1"/>
      <c r="AP4669" s="1"/>
      <c r="AQ4669" s="1"/>
      <c r="AR4669" s="1"/>
    </row>
    <row r="4670" ht="12.0" customHeight="1">
      <c r="A4670" s="1"/>
      <c r="B4670" s="1"/>
      <c r="C4670" s="1"/>
      <c r="D4670" s="1"/>
      <c r="E4670" s="1"/>
      <c r="F4670" s="1"/>
      <c r="G4670" s="1"/>
      <c r="H4670" s="1"/>
      <c r="I4670" s="1"/>
      <c r="J4670" s="1"/>
      <c r="K4670" s="1"/>
      <c r="L4670" s="1"/>
      <c r="M4670" s="1"/>
      <c r="N4670" s="1"/>
      <c r="O4670" s="1"/>
      <c r="P4670" s="1"/>
      <c r="Q4670" s="1"/>
      <c r="R4670" s="1"/>
      <c r="S4670" s="1"/>
      <c r="T4670" s="1"/>
      <c r="U4670" s="1"/>
      <c r="V4670" s="1"/>
      <c r="W4670" s="1"/>
      <c r="X4670" s="1"/>
      <c r="Y4670" s="1"/>
      <c r="Z4670" s="1"/>
      <c r="AA4670" s="1"/>
      <c r="AB4670" s="1"/>
      <c r="AC4670" s="1"/>
      <c r="AD4670" s="1"/>
      <c r="AE4670" s="1"/>
      <c r="AF4670" s="1"/>
      <c r="AG4670" s="1"/>
      <c r="AH4670" s="1"/>
      <c r="AI4670" s="1"/>
      <c r="AJ4670" s="1"/>
      <c r="AK4670" s="1"/>
      <c r="AL4670" s="1"/>
      <c r="AM4670" s="1"/>
      <c r="AN4670" s="1"/>
      <c r="AO4670" s="1"/>
      <c r="AP4670" s="1"/>
      <c r="AQ4670" s="1"/>
      <c r="AR4670" s="1"/>
    </row>
    <row r="4671" ht="12.0" customHeight="1">
      <c r="A4671" s="1"/>
      <c r="B4671" s="1"/>
      <c r="C4671" s="1"/>
      <c r="D4671" s="1"/>
      <c r="E4671" s="1"/>
      <c r="F4671" s="1"/>
      <c r="G4671" s="1"/>
      <c r="H4671" s="1"/>
      <c r="I4671" s="1"/>
      <c r="J4671" s="1"/>
      <c r="K4671" s="1"/>
      <c r="L4671" s="1"/>
      <c r="M4671" s="1"/>
      <c r="N4671" s="1"/>
      <c r="O4671" s="1"/>
      <c r="P4671" s="1"/>
      <c r="Q4671" s="1"/>
      <c r="R4671" s="1"/>
      <c r="S4671" s="1"/>
      <c r="T4671" s="1"/>
      <c r="U4671" s="1"/>
      <c r="V4671" s="1"/>
      <c r="W4671" s="1"/>
      <c r="X4671" s="1"/>
      <c r="Y4671" s="1"/>
      <c r="Z4671" s="1"/>
      <c r="AA4671" s="1"/>
      <c r="AB4671" s="1"/>
      <c r="AC4671" s="1"/>
      <c r="AD4671" s="1"/>
      <c r="AE4671" s="1"/>
      <c r="AF4671" s="1"/>
      <c r="AG4671" s="1"/>
      <c r="AH4671" s="1"/>
      <c r="AI4671" s="1"/>
      <c r="AJ4671" s="1"/>
      <c r="AK4671" s="1"/>
      <c r="AL4671" s="1"/>
      <c r="AM4671" s="1"/>
      <c r="AN4671" s="1"/>
      <c r="AO4671" s="1"/>
      <c r="AP4671" s="1"/>
      <c r="AQ4671" s="1"/>
      <c r="AR4671" s="1"/>
    </row>
    <row r="4672" ht="12.0" customHeight="1">
      <c r="A4672" s="1"/>
      <c r="B4672" s="1"/>
      <c r="C4672" s="1"/>
      <c r="D4672" s="1"/>
      <c r="E4672" s="1"/>
      <c r="F4672" s="1"/>
      <c r="G4672" s="1"/>
      <c r="H4672" s="1"/>
      <c r="I4672" s="1"/>
      <c r="J4672" s="1"/>
      <c r="K4672" s="1"/>
      <c r="L4672" s="1"/>
      <c r="M4672" s="1"/>
      <c r="N4672" s="1"/>
      <c r="O4672" s="1"/>
      <c r="P4672" s="1"/>
      <c r="Q4672" s="1"/>
      <c r="R4672" s="1"/>
      <c r="S4672" s="1"/>
      <c r="T4672" s="1"/>
      <c r="U4672" s="1"/>
      <c r="V4672" s="1"/>
      <c r="W4672" s="1"/>
      <c r="X4672" s="1"/>
      <c r="Y4672" s="1"/>
      <c r="Z4672" s="1"/>
      <c r="AA4672" s="1"/>
      <c r="AB4672" s="1"/>
      <c r="AC4672" s="1"/>
      <c r="AD4672" s="1"/>
      <c r="AE4672" s="1"/>
      <c r="AF4672" s="1"/>
      <c r="AG4672" s="1"/>
      <c r="AH4672" s="1"/>
      <c r="AI4672" s="1"/>
      <c r="AJ4672" s="1"/>
      <c r="AK4672" s="1"/>
      <c r="AL4672" s="1"/>
      <c r="AM4672" s="1"/>
      <c r="AN4672" s="1"/>
      <c r="AO4672" s="1"/>
      <c r="AP4672" s="1"/>
      <c r="AQ4672" s="1"/>
      <c r="AR4672" s="1"/>
    </row>
    <row r="4673" ht="12.0" customHeight="1">
      <c r="A4673" s="1"/>
      <c r="B4673" s="1"/>
      <c r="C4673" s="1"/>
      <c r="D4673" s="1"/>
      <c r="E4673" s="1"/>
      <c r="F4673" s="1"/>
      <c r="G4673" s="1"/>
      <c r="H4673" s="1"/>
      <c r="I4673" s="1"/>
      <c r="J4673" s="1"/>
      <c r="K4673" s="1"/>
      <c r="L4673" s="1"/>
      <c r="M4673" s="1"/>
      <c r="N4673" s="1"/>
      <c r="O4673" s="1"/>
      <c r="P4673" s="1"/>
      <c r="Q4673" s="1"/>
      <c r="R4673" s="1"/>
      <c r="S4673" s="1"/>
      <c r="T4673" s="1"/>
      <c r="U4673" s="1"/>
      <c r="V4673" s="1"/>
      <c r="W4673" s="1"/>
      <c r="X4673" s="1"/>
      <c r="Y4673" s="1"/>
      <c r="Z4673" s="1"/>
      <c r="AA4673" s="1"/>
      <c r="AB4673" s="1"/>
      <c r="AC4673" s="1"/>
      <c r="AD4673" s="1"/>
      <c r="AE4673" s="1"/>
      <c r="AF4673" s="1"/>
      <c r="AG4673" s="1"/>
      <c r="AH4673" s="1"/>
      <c r="AI4673" s="1"/>
      <c r="AJ4673" s="1"/>
      <c r="AK4673" s="1"/>
      <c r="AL4673" s="1"/>
      <c r="AM4673" s="1"/>
      <c r="AN4673" s="1"/>
      <c r="AO4673" s="1"/>
      <c r="AP4673" s="1"/>
      <c r="AQ4673" s="1"/>
      <c r="AR4673" s="1"/>
    </row>
    <row r="4674" ht="12.0" customHeight="1">
      <c r="A4674" s="1"/>
      <c r="B4674" s="1"/>
      <c r="C4674" s="1"/>
      <c r="D4674" s="1"/>
      <c r="E4674" s="1"/>
      <c r="F4674" s="1"/>
      <c r="G4674" s="1"/>
      <c r="H4674" s="1"/>
      <c r="I4674" s="1"/>
      <c r="J4674" s="1"/>
      <c r="K4674" s="1"/>
      <c r="L4674" s="1"/>
      <c r="M4674" s="1"/>
      <c r="N4674" s="1"/>
      <c r="O4674" s="1"/>
      <c r="P4674" s="1"/>
      <c r="Q4674" s="1"/>
      <c r="R4674" s="1"/>
      <c r="S4674" s="1"/>
      <c r="T4674" s="1"/>
      <c r="U4674" s="1"/>
      <c r="V4674" s="1"/>
      <c r="W4674" s="1"/>
      <c r="X4674" s="1"/>
      <c r="Y4674" s="1"/>
      <c r="Z4674" s="1"/>
      <c r="AA4674" s="1"/>
      <c r="AB4674" s="1"/>
      <c r="AC4674" s="1"/>
      <c r="AD4674" s="1"/>
      <c r="AE4674" s="1"/>
      <c r="AF4674" s="1"/>
      <c r="AG4674" s="1"/>
      <c r="AH4674" s="1"/>
      <c r="AI4674" s="1"/>
      <c r="AJ4674" s="1"/>
      <c r="AK4674" s="1"/>
      <c r="AL4674" s="1"/>
      <c r="AM4674" s="1"/>
      <c r="AN4674" s="1"/>
      <c r="AO4674" s="1"/>
      <c r="AP4674" s="1"/>
      <c r="AQ4674" s="1"/>
      <c r="AR4674" s="1"/>
    </row>
    <row r="4675" ht="12.0" customHeight="1">
      <c r="A4675" s="1"/>
      <c r="B4675" s="1"/>
      <c r="C4675" s="1"/>
      <c r="D4675" s="1"/>
      <c r="E4675" s="1"/>
      <c r="F4675" s="1"/>
      <c r="G4675" s="1"/>
      <c r="H4675" s="1"/>
      <c r="I4675" s="1"/>
      <c r="J4675" s="1"/>
      <c r="K4675" s="1"/>
      <c r="L4675" s="1"/>
      <c r="M4675" s="1"/>
      <c r="N4675" s="1"/>
      <c r="O4675" s="1"/>
      <c r="P4675" s="1"/>
      <c r="Q4675" s="1"/>
      <c r="R4675" s="1"/>
      <c r="S4675" s="1"/>
      <c r="T4675" s="1"/>
      <c r="U4675" s="1"/>
      <c r="V4675" s="1"/>
      <c r="W4675" s="1"/>
      <c r="X4675" s="1"/>
      <c r="Y4675" s="1"/>
      <c r="Z4675" s="1"/>
      <c r="AA4675" s="1"/>
      <c r="AB4675" s="1"/>
      <c r="AC4675" s="1"/>
      <c r="AD4675" s="1"/>
      <c r="AE4675" s="1"/>
      <c r="AF4675" s="1"/>
      <c r="AG4675" s="1"/>
      <c r="AH4675" s="1"/>
      <c r="AI4675" s="1"/>
      <c r="AJ4675" s="1"/>
      <c r="AK4675" s="1"/>
      <c r="AL4675" s="1"/>
      <c r="AM4675" s="1"/>
      <c r="AN4675" s="1"/>
      <c r="AO4675" s="1"/>
      <c r="AP4675" s="1"/>
      <c r="AQ4675" s="1"/>
      <c r="AR4675" s="1"/>
    </row>
    <row r="4676" ht="12.0" customHeight="1">
      <c r="A4676" s="1"/>
      <c r="B4676" s="1"/>
      <c r="C4676" s="1"/>
      <c r="D4676" s="1"/>
      <c r="E4676" s="1"/>
      <c r="F4676" s="1"/>
      <c r="G4676" s="1"/>
      <c r="H4676" s="1"/>
      <c r="I4676" s="1"/>
      <c r="J4676" s="1"/>
      <c r="K4676" s="1"/>
      <c r="L4676" s="1"/>
      <c r="M4676" s="1"/>
      <c r="N4676" s="1"/>
      <c r="O4676" s="1"/>
      <c r="P4676" s="1"/>
      <c r="Q4676" s="1"/>
      <c r="R4676" s="1"/>
      <c r="S4676" s="1"/>
      <c r="T4676" s="1"/>
      <c r="U4676" s="1"/>
      <c r="V4676" s="1"/>
      <c r="W4676" s="1"/>
      <c r="X4676" s="1"/>
      <c r="Y4676" s="1"/>
      <c r="Z4676" s="1"/>
      <c r="AA4676" s="1"/>
      <c r="AB4676" s="1"/>
      <c r="AC4676" s="1"/>
      <c r="AD4676" s="1"/>
      <c r="AE4676" s="1"/>
      <c r="AF4676" s="1"/>
      <c r="AG4676" s="1"/>
      <c r="AH4676" s="1"/>
      <c r="AI4676" s="1"/>
      <c r="AJ4676" s="1"/>
      <c r="AK4676" s="1"/>
      <c r="AL4676" s="1"/>
      <c r="AM4676" s="1"/>
      <c r="AN4676" s="1"/>
      <c r="AO4676" s="1"/>
      <c r="AP4676" s="1"/>
      <c r="AQ4676" s="1"/>
      <c r="AR4676" s="1"/>
    </row>
    <row r="4677" ht="12.0" customHeight="1">
      <c r="A4677" s="1"/>
      <c r="B4677" s="1"/>
      <c r="C4677" s="1"/>
      <c r="D4677" s="1"/>
      <c r="E4677" s="1"/>
      <c r="F4677" s="1"/>
      <c r="G4677" s="1"/>
      <c r="H4677" s="1"/>
      <c r="I4677" s="1"/>
      <c r="J4677" s="1"/>
      <c r="K4677" s="1"/>
      <c r="L4677" s="1"/>
      <c r="M4677" s="1"/>
      <c r="N4677" s="1"/>
      <c r="O4677" s="1"/>
      <c r="P4677" s="1"/>
      <c r="Q4677" s="1"/>
      <c r="R4677" s="1"/>
      <c r="S4677" s="1"/>
      <c r="T4677" s="1"/>
      <c r="U4677" s="1"/>
      <c r="V4677" s="1"/>
      <c r="W4677" s="1"/>
      <c r="X4677" s="1"/>
      <c r="Y4677" s="1"/>
      <c r="Z4677" s="1"/>
      <c r="AA4677" s="1"/>
      <c r="AB4677" s="1"/>
      <c r="AC4677" s="1"/>
      <c r="AD4677" s="1"/>
      <c r="AE4677" s="1"/>
      <c r="AF4677" s="1"/>
      <c r="AG4677" s="1"/>
      <c r="AH4677" s="1"/>
      <c r="AI4677" s="1"/>
      <c r="AJ4677" s="1"/>
      <c r="AK4677" s="1"/>
      <c r="AL4677" s="1"/>
      <c r="AM4677" s="1"/>
      <c r="AN4677" s="1"/>
      <c r="AO4677" s="1"/>
      <c r="AP4677" s="1"/>
      <c r="AQ4677" s="1"/>
      <c r="AR4677" s="1"/>
    </row>
    <row r="4678" ht="12.0" customHeight="1">
      <c r="A4678" s="1"/>
      <c r="B4678" s="1"/>
      <c r="C4678" s="1"/>
      <c r="D4678" s="1"/>
      <c r="E4678" s="1"/>
      <c r="F4678" s="1"/>
      <c r="G4678" s="1"/>
      <c r="H4678" s="1"/>
      <c r="I4678" s="1"/>
      <c r="J4678" s="1"/>
      <c r="K4678" s="1"/>
      <c r="L4678" s="1"/>
      <c r="M4678" s="1"/>
      <c r="N4678" s="1"/>
      <c r="O4678" s="1"/>
      <c r="P4678" s="1"/>
      <c r="Q4678" s="1"/>
      <c r="R4678" s="1"/>
      <c r="S4678" s="1"/>
      <c r="T4678" s="1"/>
      <c r="U4678" s="1"/>
      <c r="V4678" s="1"/>
      <c r="W4678" s="1"/>
      <c r="X4678" s="1"/>
      <c r="Y4678" s="1"/>
      <c r="Z4678" s="1"/>
      <c r="AA4678" s="1"/>
      <c r="AB4678" s="1"/>
      <c r="AC4678" s="1"/>
      <c r="AD4678" s="1"/>
      <c r="AE4678" s="1"/>
      <c r="AF4678" s="1"/>
      <c r="AG4678" s="1"/>
      <c r="AH4678" s="1"/>
      <c r="AI4678" s="1"/>
      <c r="AJ4678" s="1"/>
      <c r="AK4678" s="1"/>
      <c r="AL4678" s="1"/>
      <c r="AM4678" s="1"/>
      <c r="AN4678" s="1"/>
      <c r="AO4678" s="1"/>
      <c r="AP4678" s="1"/>
      <c r="AQ4678" s="1"/>
      <c r="AR4678" s="1"/>
    </row>
    <row r="4679" ht="12.0" customHeight="1">
      <c r="A4679" s="1"/>
      <c r="B4679" s="1"/>
      <c r="C4679" s="1"/>
      <c r="D4679" s="1"/>
      <c r="E4679" s="1"/>
      <c r="F4679" s="1"/>
      <c r="G4679" s="1"/>
      <c r="H4679" s="1"/>
      <c r="I4679" s="1"/>
      <c r="J4679" s="1"/>
      <c r="K4679" s="1"/>
      <c r="L4679" s="1"/>
      <c r="M4679" s="1"/>
      <c r="N4679" s="1"/>
      <c r="O4679" s="1"/>
      <c r="P4679" s="1"/>
      <c r="Q4679" s="1"/>
      <c r="R4679" s="1"/>
      <c r="S4679" s="1"/>
      <c r="T4679" s="1"/>
      <c r="U4679" s="1"/>
      <c r="V4679" s="1"/>
      <c r="W4679" s="1"/>
      <c r="X4679" s="1"/>
      <c r="Y4679" s="1"/>
      <c r="Z4679" s="1"/>
      <c r="AA4679" s="1"/>
      <c r="AB4679" s="1"/>
      <c r="AC4679" s="1"/>
      <c r="AD4679" s="1"/>
      <c r="AE4679" s="1"/>
      <c r="AF4679" s="1"/>
      <c r="AG4679" s="1"/>
      <c r="AH4679" s="1"/>
      <c r="AI4679" s="1"/>
      <c r="AJ4679" s="1"/>
      <c r="AK4679" s="1"/>
      <c r="AL4679" s="1"/>
      <c r="AM4679" s="1"/>
      <c r="AN4679" s="1"/>
      <c r="AO4679" s="1"/>
      <c r="AP4679" s="1"/>
      <c r="AQ4679" s="1"/>
      <c r="AR4679" s="1"/>
    </row>
    <row r="4680" ht="12.0" customHeight="1">
      <c r="A4680" s="1"/>
      <c r="B4680" s="1"/>
      <c r="C4680" s="1"/>
      <c r="D4680" s="1"/>
      <c r="E4680" s="1"/>
      <c r="F4680" s="1"/>
      <c r="G4680" s="1"/>
      <c r="H4680" s="1"/>
      <c r="I4680" s="1"/>
      <c r="J4680" s="1"/>
      <c r="K4680" s="1"/>
      <c r="L4680" s="1"/>
      <c r="M4680" s="1"/>
      <c r="N4680" s="1"/>
      <c r="O4680" s="1"/>
      <c r="P4680" s="1"/>
      <c r="Q4680" s="1"/>
      <c r="R4680" s="1"/>
      <c r="S4680" s="1"/>
      <c r="T4680" s="1"/>
      <c r="U4680" s="1"/>
      <c r="V4680" s="1"/>
      <c r="W4680" s="1"/>
      <c r="X4680" s="1"/>
      <c r="Y4680" s="1"/>
      <c r="Z4680" s="1"/>
      <c r="AA4680" s="1"/>
      <c r="AB4680" s="1"/>
      <c r="AC4680" s="1"/>
      <c r="AD4680" s="1"/>
      <c r="AE4680" s="1"/>
      <c r="AF4680" s="1"/>
      <c r="AG4680" s="1"/>
      <c r="AH4680" s="1"/>
      <c r="AI4680" s="1"/>
      <c r="AJ4680" s="1"/>
      <c r="AK4680" s="1"/>
      <c r="AL4680" s="1"/>
      <c r="AM4680" s="1"/>
      <c r="AN4680" s="1"/>
      <c r="AO4680" s="1"/>
      <c r="AP4680" s="1"/>
      <c r="AQ4680" s="1"/>
      <c r="AR4680" s="1"/>
    </row>
    <row r="4681" ht="12.0" customHeight="1">
      <c r="A4681" s="1"/>
      <c r="B4681" s="1"/>
      <c r="C4681" s="1"/>
      <c r="D4681" s="1"/>
      <c r="E4681" s="1"/>
      <c r="F4681" s="1"/>
      <c r="G4681" s="1"/>
      <c r="H4681" s="1"/>
      <c r="I4681" s="1"/>
      <c r="J4681" s="1"/>
      <c r="K4681" s="1"/>
      <c r="L4681" s="1"/>
      <c r="M4681" s="1"/>
      <c r="N4681" s="1"/>
      <c r="O4681" s="1"/>
      <c r="P4681" s="1"/>
      <c r="Q4681" s="1"/>
      <c r="R4681" s="1"/>
      <c r="S4681" s="1"/>
      <c r="T4681" s="1"/>
      <c r="U4681" s="1"/>
      <c r="V4681" s="1"/>
      <c r="W4681" s="1"/>
      <c r="X4681" s="1"/>
      <c r="Y4681" s="1"/>
      <c r="Z4681" s="1"/>
      <c r="AA4681" s="1"/>
      <c r="AB4681" s="1"/>
      <c r="AC4681" s="1"/>
      <c r="AD4681" s="1"/>
      <c r="AE4681" s="1"/>
      <c r="AF4681" s="1"/>
      <c r="AG4681" s="1"/>
      <c r="AH4681" s="1"/>
      <c r="AI4681" s="1"/>
      <c r="AJ4681" s="1"/>
      <c r="AK4681" s="1"/>
      <c r="AL4681" s="1"/>
      <c r="AM4681" s="1"/>
      <c r="AN4681" s="1"/>
      <c r="AO4681" s="1"/>
      <c r="AP4681" s="1"/>
      <c r="AQ4681" s="1"/>
      <c r="AR4681" s="1"/>
    </row>
    <row r="4682" ht="12.0" customHeight="1">
      <c r="A4682" s="1"/>
      <c r="B4682" s="1"/>
      <c r="C4682" s="1"/>
      <c r="D4682" s="1"/>
      <c r="E4682" s="1"/>
      <c r="F4682" s="1"/>
      <c r="G4682" s="1"/>
      <c r="H4682" s="1"/>
      <c r="I4682" s="1"/>
      <c r="J4682" s="1"/>
      <c r="K4682" s="1"/>
      <c r="L4682" s="1"/>
      <c r="M4682" s="1"/>
      <c r="N4682" s="1"/>
      <c r="O4682" s="1"/>
      <c r="P4682" s="1"/>
      <c r="Q4682" s="1"/>
      <c r="R4682" s="1"/>
      <c r="S4682" s="1"/>
      <c r="T4682" s="1"/>
      <c r="U4682" s="1"/>
      <c r="V4682" s="1"/>
      <c r="W4682" s="1"/>
      <c r="X4682" s="1"/>
      <c r="Y4682" s="1"/>
      <c r="Z4682" s="1"/>
      <c r="AA4682" s="1"/>
      <c r="AB4682" s="1"/>
      <c r="AC4682" s="1"/>
      <c r="AD4682" s="1"/>
      <c r="AE4682" s="1"/>
      <c r="AF4682" s="1"/>
      <c r="AG4682" s="1"/>
      <c r="AH4682" s="1"/>
      <c r="AI4682" s="1"/>
      <c r="AJ4682" s="1"/>
      <c r="AK4682" s="1"/>
      <c r="AL4682" s="1"/>
      <c r="AM4682" s="1"/>
      <c r="AN4682" s="1"/>
      <c r="AO4682" s="1"/>
      <c r="AP4682" s="1"/>
      <c r="AQ4682" s="1"/>
      <c r="AR4682" s="1"/>
    </row>
    <row r="4683" ht="12.0" customHeight="1">
      <c r="A4683" s="1"/>
      <c r="B4683" s="1"/>
      <c r="C4683" s="1"/>
      <c r="D4683" s="1"/>
      <c r="E4683" s="1"/>
      <c r="F4683" s="1"/>
      <c r="G4683" s="1"/>
      <c r="H4683" s="1"/>
      <c r="I4683" s="1"/>
      <c r="J4683" s="1"/>
      <c r="K4683" s="1"/>
      <c r="L4683" s="1"/>
      <c r="M4683" s="1"/>
      <c r="N4683" s="1"/>
      <c r="O4683" s="1"/>
      <c r="P4683" s="1"/>
      <c r="Q4683" s="1"/>
      <c r="R4683" s="1"/>
      <c r="S4683" s="1"/>
      <c r="T4683" s="1"/>
      <c r="U4683" s="1"/>
      <c r="V4683" s="1"/>
      <c r="W4683" s="1"/>
      <c r="X4683" s="1"/>
      <c r="Y4683" s="1"/>
      <c r="Z4683" s="1"/>
      <c r="AA4683" s="1"/>
      <c r="AB4683" s="1"/>
      <c r="AC4683" s="1"/>
      <c r="AD4683" s="1"/>
      <c r="AE4683" s="1"/>
      <c r="AF4683" s="1"/>
      <c r="AG4683" s="1"/>
      <c r="AH4683" s="1"/>
      <c r="AI4683" s="1"/>
      <c r="AJ4683" s="1"/>
      <c r="AK4683" s="1"/>
      <c r="AL4683" s="1"/>
      <c r="AM4683" s="1"/>
      <c r="AN4683" s="1"/>
      <c r="AO4683" s="1"/>
      <c r="AP4683" s="1"/>
      <c r="AQ4683" s="1"/>
      <c r="AR4683" s="1"/>
    </row>
    <row r="4684" ht="12.0" customHeight="1">
      <c r="A4684" s="1"/>
      <c r="B4684" s="1"/>
      <c r="C4684" s="1"/>
      <c r="D4684" s="1"/>
      <c r="E4684" s="1"/>
      <c r="F4684" s="1"/>
      <c r="G4684" s="1"/>
      <c r="H4684" s="1"/>
      <c r="I4684" s="1"/>
      <c r="J4684" s="1"/>
      <c r="K4684" s="1"/>
      <c r="L4684" s="1"/>
      <c r="M4684" s="1"/>
      <c r="N4684" s="1"/>
      <c r="O4684" s="1"/>
      <c r="P4684" s="1"/>
      <c r="Q4684" s="1"/>
      <c r="R4684" s="1"/>
      <c r="S4684" s="1"/>
      <c r="T4684" s="1"/>
      <c r="U4684" s="1"/>
      <c r="V4684" s="1"/>
      <c r="W4684" s="1"/>
      <c r="X4684" s="1"/>
      <c r="Y4684" s="1"/>
      <c r="Z4684" s="1"/>
      <c r="AA4684" s="1"/>
      <c r="AB4684" s="1"/>
      <c r="AC4684" s="1"/>
      <c r="AD4684" s="1"/>
      <c r="AE4684" s="1"/>
      <c r="AF4684" s="1"/>
      <c r="AG4684" s="1"/>
      <c r="AH4684" s="1"/>
      <c r="AI4684" s="1"/>
      <c r="AJ4684" s="1"/>
      <c r="AK4684" s="1"/>
      <c r="AL4684" s="1"/>
      <c r="AM4684" s="1"/>
      <c r="AN4684" s="1"/>
      <c r="AO4684" s="1"/>
      <c r="AP4684" s="1"/>
      <c r="AQ4684" s="1"/>
      <c r="AR4684" s="1"/>
    </row>
    <row r="4685" ht="12.0" customHeight="1">
      <c r="A4685" s="1"/>
      <c r="B4685" s="1"/>
      <c r="C4685" s="1"/>
      <c r="D4685" s="1"/>
      <c r="E4685" s="1"/>
      <c r="F4685" s="1"/>
      <c r="G4685" s="1"/>
      <c r="H4685" s="1"/>
      <c r="I4685" s="1"/>
      <c r="J4685" s="1"/>
      <c r="K4685" s="1"/>
      <c r="L4685" s="1"/>
      <c r="M4685" s="1"/>
      <c r="N4685" s="1"/>
      <c r="O4685" s="1"/>
      <c r="P4685" s="1"/>
      <c r="Q4685" s="1"/>
      <c r="R4685" s="1"/>
      <c r="S4685" s="1"/>
      <c r="T4685" s="1"/>
      <c r="U4685" s="1"/>
      <c r="V4685" s="1"/>
      <c r="W4685" s="1"/>
      <c r="X4685" s="1"/>
      <c r="Y4685" s="1"/>
      <c r="Z4685" s="1"/>
      <c r="AA4685" s="1"/>
      <c r="AB4685" s="1"/>
      <c r="AC4685" s="1"/>
      <c r="AD4685" s="1"/>
      <c r="AE4685" s="1"/>
      <c r="AF4685" s="1"/>
      <c r="AG4685" s="1"/>
      <c r="AH4685" s="1"/>
      <c r="AI4685" s="1"/>
      <c r="AJ4685" s="1"/>
      <c r="AK4685" s="1"/>
      <c r="AL4685" s="1"/>
      <c r="AM4685" s="1"/>
      <c r="AN4685" s="1"/>
      <c r="AO4685" s="1"/>
      <c r="AP4685" s="1"/>
      <c r="AQ4685" s="1"/>
      <c r="AR4685" s="1"/>
    </row>
    <row r="4686" ht="12.0" customHeight="1">
      <c r="A4686" s="1"/>
      <c r="B4686" s="1"/>
      <c r="C4686" s="1"/>
      <c r="D4686" s="1"/>
      <c r="E4686" s="1"/>
      <c r="F4686" s="1"/>
      <c r="G4686" s="1"/>
      <c r="H4686" s="1"/>
      <c r="I4686" s="1"/>
      <c r="J4686" s="1"/>
      <c r="K4686" s="1"/>
      <c r="L4686" s="1"/>
      <c r="M4686" s="1"/>
      <c r="N4686" s="1"/>
      <c r="O4686" s="1"/>
      <c r="P4686" s="1"/>
      <c r="Q4686" s="1"/>
      <c r="R4686" s="1"/>
      <c r="S4686" s="1"/>
      <c r="T4686" s="1"/>
      <c r="U4686" s="1"/>
      <c r="V4686" s="1"/>
      <c r="W4686" s="1"/>
      <c r="X4686" s="1"/>
      <c r="Y4686" s="1"/>
      <c r="Z4686" s="1"/>
      <c r="AA4686" s="1"/>
      <c r="AB4686" s="1"/>
      <c r="AC4686" s="1"/>
      <c r="AD4686" s="1"/>
      <c r="AE4686" s="1"/>
      <c r="AF4686" s="1"/>
      <c r="AG4686" s="1"/>
      <c r="AH4686" s="1"/>
      <c r="AI4686" s="1"/>
      <c r="AJ4686" s="1"/>
      <c r="AK4686" s="1"/>
      <c r="AL4686" s="1"/>
      <c r="AM4686" s="1"/>
      <c r="AN4686" s="1"/>
      <c r="AO4686" s="1"/>
      <c r="AP4686" s="1"/>
      <c r="AQ4686" s="1"/>
      <c r="AR4686" s="1"/>
    </row>
    <row r="4687" ht="12.0" customHeight="1">
      <c r="A4687" s="1"/>
      <c r="B4687" s="1"/>
      <c r="C4687" s="1"/>
      <c r="D4687" s="1"/>
      <c r="E4687" s="1"/>
      <c r="F4687" s="1"/>
      <c r="G4687" s="1"/>
      <c r="H4687" s="1"/>
      <c r="I4687" s="1"/>
      <c r="J4687" s="1"/>
      <c r="K4687" s="1"/>
      <c r="L4687" s="1"/>
      <c r="M4687" s="1"/>
      <c r="N4687" s="1"/>
      <c r="O4687" s="1"/>
      <c r="P4687" s="1"/>
      <c r="Q4687" s="1"/>
      <c r="R4687" s="1"/>
      <c r="S4687" s="1"/>
      <c r="T4687" s="1"/>
      <c r="U4687" s="1"/>
      <c r="V4687" s="1"/>
      <c r="W4687" s="1"/>
      <c r="X4687" s="1"/>
      <c r="Y4687" s="1"/>
      <c r="Z4687" s="1"/>
      <c r="AA4687" s="1"/>
      <c r="AB4687" s="1"/>
      <c r="AC4687" s="1"/>
      <c r="AD4687" s="1"/>
      <c r="AE4687" s="1"/>
      <c r="AF4687" s="1"/>
      <c r="AG4687" s="1"/>
      <c r="AH4687" s="1"/>
      <c r="AI4687" s="1"/>
      <c r="AJ4687" s="1"/>
      <c r="AK4687" s="1"/>
      <c r="AL4687" s="1"/>
      <c r="AM4687" s="1"/>
      <c r="AN4687" s="1"/>
      <c r="AO4687" s="1"/>
      <c r="AP4687" s="1"/>
      <c r="AQ4687" s="1"/>
      <c r="AR4687" s="1"/>
    </row>
    <row r="4688" ht="12.0" customHeight="1">
      <c r="A4688" s="1"/>
      <c r="B4688" s="1"/>
      <c r="C4688" s="1"/>
      <c r="D4688" s="1"/>
      <c r="E4688" s="1"/>
      <c r="F4688" s="1"/>
      <c r="G4688" s="1"/>
      <c r="H4688" s="1"/>
      <c r="I4688" s="1"/>
      <c r="J4688" s="1"/>
      <c r="K4688" s="1"/>
      <c r="L4688" s="1"/>
      <c r="M4688" s="1"/>
      <c r="N4688" s="1"/>
      <c r="O4688" s="1"/>
      <c r="P4688" s="1"/>
      <c r="Q4688" s="1"/>
      <c r="R4688" s="1"/>
      <c r="S4688" s="1"/>
      <c r="T4688" s="1"/>
      <c r="U4688" s="1"/>
      <c r="V4688" s="1"/>
      <c r="W4688" s="1"/>
      <c r="X4688" s="1"/>
      <c r="Y4688" s="1"/>
      <c r="Z4688" s="1"/>
      <c r="AA4688" s="1"/>
      <c r="AB4688" s="1"/>
      <c r="AC4688" s="1"/>
      <c r="AD4688" s="1"/>
      <c r="AE4688" s="1"/>
      <c r="AF4688" s="1"/>
      <c r="AG4688" s="1"/>
      <c r="AH4688" s="1"/>
      <c r="AI4688" s="1"/>
      <c r="AJ4688" s="1"/>
      <c r="AK4688" s="1"/>
      <c r="AL4688" s="1"/>
      <c r="AM4688" s="1"/>
      <c r="AN4688" s="1"/>
      <c r="AO4688" s="1"/>
      <c r="AP4688" s="1"/>
      <c r="AQ4688" s="1"/>
      <c r="AR4688" s="1"/>
    </row>
    <row r="4689" ht="12.0" customHeight="1">
      <c r="A4689" s="1"/>
      <c r="B4689" s="1"/>
      <c r="C4689" s="1"/>
      <c r="D4689" s="1"/>
      <c r="E4689" s="1"/>
      <c r="F4689" s="1"/>
      <c r="G4689" s="1"/>
      <c r="H4689" s="1"/>
      <c r="I4689" s="1"/>
      <c r="J4689" s="1"/>
      <c r="K4689" s="1"/>
      <c r="L4689" s="1"/>
      <c r="M4689" s="1"/>
      <c r="N4689" s="1"/>
      <c r="O4689" s="1"/>
      <c r="P4689" s="1"/>
      <c r="Q4689" s="1"/>
      <c r="R4689" s="1"/>
      <c r="S4689" s="1"/>
      <c r="T4689" s="1"/>
      <c r="U4689" s="1"/>
      <c r="V4689" s="1"/>
      <c r="W4689" s="1"/>
      <c r="X4689" s="1"/>
      <c r="Y4689" s="1"/>
      <c r="Z4689" s="1"/>
      <c r="AA4689" s="1"/>
      <c r="AB4689" s="1"/>
      <c r="AC4689" s="1"/>
      <c r="AD4689" s="1"/>
      <c r="AE4689" s="1"/>
      <c r="AF4689" s="1"/>
      <c r="AG4689" s="1"/>
      <c r="AH4689" s="1"/>
      <c r="AI4689" s="1"/>
      <c r="AJ4689" s="1"/>
      <c r="AK4689" s="1"/>
      <c r="AL4689" s="1"/>
      <c r="AM4689" s="1"/>
      <c r="AN4689" s="1"/>
      <c r="AO4689" s="1"/>
      <c r="AP4689" s="1"/>
      <c r="AQ4689" s="1"/>
      <c r="AR4689" s="1"/>
    </row>
    <row r="4690" ht="12.0" customHeight="1">
      <c r="A4690" s="1"/>
      <c r="B4690" s="1"/>
      <c r="C4690" s="1"/>
      <c r="D4690" s="1"/>
      <c r="E4690" s="1"/>
      <c r="F4690" s="1"/>
      <c r="G4690" s="1"/>
      <c r="H4690" s="1"/>
      <c r="I4690" s="1"/>
      <c r="J4690" s="1"/>
      <c r="K4690" s="1"/>
      <c r="L4690" s="1"/>
      <c r="M4690" s="1"/>
      <c r="N4690" s="1"/>
      <c r="O4690" s="1"/>
      <c r="P4690" s="1"/>
      <c r="Q4690" s="1"/>
      <c r="R4690" s="1"/>
      <c r="S4690" s="1"/>
      <c r="T4690" s="1"/>
      <c r="U4690" s="1"/>
      <c r="V4690" s="1"/>
      <c r="W4690" s="1"/>
      <c r="X4690" s="1"/>
      <c r="Y4690" s="1"/>
      <c r="Z4690" s="1"/>
      <c r="AA4690" s="1"/>
      <c r="AB4690" s="1"/>
      <c r="AC4690" s="1"/>
      <c r="AD4690" s="1"/>
      <c r="AE4690" s="1"/>
      <c r="AF4690" s="1"/>
      <c r="AG4690" s="1"/>
      <c r="AH4690" s="1"/>
      <c r="AI4690" s="1"/>
      <c r="AJ4690" s="1"/>
      <c r="AK4690" s="1"/>
      <c r="AL4690" s="1"/>
      <c r="AM4690" s="1"/>
      <c r="AN4690" s="1"/>
      <c r="AO4690" s="1"/>
      <c r="AP4690" s="1"/>
      <c r="AQ4690" s="1"/>
      <c r="AR4690" s="1"/>
    </row>
    <row r="4691" ht="12.0" customHeight="1">
      <c r="A4691" s="1"/>
      <c r="B4691" s="1"/>
      <c r="C4691" s="1"/>
      <c r="D4691" s="1"/>
      <c r="E4691" s="1"/>
      <c r="F4691" s="1"/>
      <c r="G4691" s="1"/>
      <c r="H4691" s="1"/>
      <c r="I4691" s="1"/>
      <c r="J4691" s="1"/>
      <c r="K4691" s="1"/>
      <c r="L4691" s="1"/>
      <c r="M4691" s="1"/>
      <c r="N4691" s="1"/>
      <c r="O4691" s="1"/>
      <c r="P4691" s="1"/>
      <c r="Q4691" s="1"/>
      <c r="R4691" s="1"/>
      <c r="S4691" s="1"/>
      <c r="T4691" s="1"/>
      <c r="U4691" s="1"/>
      <c r="V4691" s="1"/>
      <c r="W4691" s="1"/>
      <c r="X4691" s="1"/>
      <c r="Y4691" s="1"/>
      <c r="Z4691" s="1"/>
      <c r="AA4691" s="1"/>
      <c r="AB4691" s="1"/>
      <c r="AC4691" s="1"/>
      <c r="AD4691" s="1"/>
      <c r="AE4691" s="1"/>
      <c r="AF4691" s="1"/>
      <c r="AG4691" s="1"/>
      <c r="AH4691" s="1"/>
      <c r="AI4691" s="1"/>
      <c r="AJ4691" s="1"/>
      <c r="AK4691" s="1"/>
      <c r="AL4691" s="1"/>
      <c r="AM4691" s="1"/>
      <c r="AN4691" s="1"/>
      <c r="AO4691" s="1"/>
      <c r="AP4691" s="1"/>
      <c r="AQ4691" s="1"/>
      <c r="AR4691" s="1"/>
    </row>
    <row r="4692" ht="12.0" customHeight="1">
      <c r="A4692" s="1"/>
      <c r="B4692" s="1"/>
      <c r="C4692" s="1"/>
      <c r="D4692" s="1"/>
      <c r="E4692" s="1"/>
      <c r="F4692" s="1"/>
      <c r="G4692" s="1"/>
      <c r="H4692" s="1"/>
      <c r="I4692" s="1"/>
      <c r="J4692" s="1"/>
      <c r="K4692" s="1"/>
      <c r="L4692" s="1"/>
      <c r="M4692" s="1"/>
      <c r="N4692" s="1"/>
      <c r="O4692" s="1"/>
      <c r="P4692" s="1"/>
      <c r="Q4692" s="1"/>
      <c r="R4692" s="1"/>
      <c r="S4692" s="1"/>
      <c r="T4692" s="1"/>
      <c r="U4692" s="1"/>
      <c r="V4692" s="1"/>
      <c r="W4692" s="1"/>
      <c r="X4692" s="1"/>
      <c r="Y4692" s="1"/>
      <c r="Z4692" s="1"/>
      <c r="AA4692" s="1"/>
      <c r="AB4692" s="1"/>
      <c r="AC4692" s="1"/>
      <c r="AD4692" s="1"/>
      <c r="AE4692" s="1"/>
      <c r="AF4692" s="1"/>
      <c r="AG4692" s="1"/>
      <c r="AH4692" s="1"/>
      <c r="AI4692" s="1"/>
      <c r="AJ4692" s="1"/>
      <c r="AK4692" s="1"/>
      <c r="AL4692" s="1"/>
      <c r="AM4692" s="1"/>
      <c r="AN4692" s="1"/>
      <c r="AO4692" s="1"/>
      <c r="AP4692" s="1"/>
      <c r="AQ4692" s="1"/>
      <c r="AR4692" s="1"/>
    </row>
    <row r="4693" ht="12.0" customHeight="1">
      <c r="A4693" s="1"/>
      <c r="B4693" s="1"/>
      <c r="C4693" s="1"/>
      <c r="D4693" s="1"/>
      <c r="E4693" s="1"/>
      <c r="F4693" s="1"/>
      <c r="G4693" s="1"/>
      <c r="H4693" s="1"/>
      <c r="I4693" s="1"/>
      <c r="J4693" s="1"/>
      <c r="K4693" s="1"/>
      <c r="L4693" s="1"/>
      <c r="M4693" s="1"/>
      <c r="N4693" s="1"/>
      <c r="O4693" s="1"/>
      <c r="P4693" s="1"/>
      <c r="Q4693" s="1"/>
      <c r="R4693" s="1"/>
      <c r="S4693" s="1"/>
      <c r="T4693" s="1"/>
      <c r="U4693" s="1"/>
      <c r="V4693" s="1"/>
      <c r="W4693" s="1"/>
      <c r="X4693" s="1"/>
      <c r="Y4693" s="1"/>
      <c r="Z4693" s="1"/>
      <c r="AA4693" s="1"/>
      <c r="AB4693" s="1"/>
      <c r="AC4693" s="1"/>
      <c r="AD4693" s="1"/>
      <c r="AE4693" s="1"/>
      <c r="AF4693" s="1"/>
      <c r="AG4693" s="1"/>
      <c r="AH4693" s="1"/>
      <c r="AI4693" s="1"/>
      <c r="AJ4693" s="1"/>
      <c r="AK4693" s="1"/>
      <c r="AL4693" s="1"/>
      <c r="AM4693" s="1"/>
      <c r="AN4693" s="1"/>
      <c r="AO4693" s="1"/>
      <c r="AP4693" s="1"/>
      <c r="AQ4693" s="1"/>
      <c r="AR4693" s="1"/>
    </row>
    <row r="4694" ht="12.0" customHeight="1">
      <c r="A4694" s="1"/>
      <c r="B4694" s="1"/>
      <c r="C4694" s="1"/>
      <c r="D4694" s="1"/>
      <c r="E4694" s="1"/>
      <c r="F4694" s="1"/>
      <c r="G4694" s="1"/>
      <c r="H4694" s="1"/>
      <c r="I4694" s="1"/>
      <c r="J4694" s="1"/>
      <c r="K4694" s="1"/>
      <c r="L4694" s="1"/>
      <c r="M4694" s="1"/>
      <c r="N4694" s="1"/>
      <c r="O4694" s="1"/>
      <c r="P4694" s="1"/>
      <c r="Q4694" s="1"/>
      <c r="R4694" s="1"/>
      <c r="S4694" s="1"/>
      <c r="T4694" s="1"/>
      <c r="U4694" s="1"/>
      <c r="V4694" s="1"/>
      <c r="W4694" s="1"/>
      <c r="X4694" s="1"/>
      <c r="Y4694" s="1"/>
      <c r="Z4694" s="1"/>
      <c r="AA4694" s="1"/>
      <c r="AB4694" s="1"/>
      <c r="AC4694" s="1"/>
      <c r="AD4694" s="1"/>
      <c r="AE4694" s="1"/>
      <c r="AF4694" s="1"/>
      <c r="AG4694" s="1"/>
      <c r="AH4694" s="1"/>
      <c r="AI4694" s="1"/>
      <c r="AJ4694" s="1"/>
      <c r="AK4694" s="1"/>
      <c r="AL4694" s="1"/>
      <c r="AM4694" s="1"/>
      <c r="AN4694" s="1"/>
      <c r="AO4694" s="1"/>
      <c r="AP4694" s="1"/>
      <c r="AQ4694" s="1"/>
      <c r="AR4694" s="1"/>
    </row>
    <row r="4695" ht="12.0" customHeight="1">
      <c r="A4695" s="1"/>
      <c r="B4695" s="1"/>
      <c r="C4695" s="1"/>
      <c r="D4695" s="1"/>
      <c r="E4695" s="1"/>
      <c r="F4695" s="1"/>
      <c r="G4695" s="1"/>
      <c r="H4695" s="1"/>
      <c r="I4695" s="1"/>
      <c r="J4695" s="1"/>
      <c r="K4695" s="1"/>
      <c r="L4695" s="1"/>
      <c r="M4695" s="1"/>
      <c r="N4695" s="1"/>
      <c r="O4695" s="1"/>
      <c r="P4695" s="1"/>
      <c r="Q4695" s="1"/>
      <c r="R4695" s="1"/>
      <c r="S4695" s="1"/>
      <c r="T4695" s="1"/>
      <c r="U4695" s="1"/>
      <c r="V4695" s="1"/>
      <c r="W4695" s="1"/>
      <c r="X4695" s="1"/>
      <c r="Y4695" s="1"/>
      <c r="Z4695" s="1"/>
      <c r="AA4695" s="1"/>
      <c r="AB4695" s="1"/>
      <c r="AC4695" s="1"/>
      <c r="AD4695" s="1"/>
      <c r="AE4695" s="1"/>
      <c r="AF4695" s="1"/>
      <c r="AG4695" s="1"/>
      <c r="AH4695" s="1"/>
      <c r="AI4695" s="1"/>
      <c r="AJ4695" s="1"/>
      <c r="AK4695" s="1"/>
      <c r="AL4695" s="1"/>
      <c r="AM4695" s="1"/>
      <c r="AN4695" s="1"/>
      <c r="AO4695" s="1"/>
      <c r="AP4695" s="1"/>
      <c r="AQ4695" s="1"/>
      <c r="AR4695" s="1"/>
    </row>
    <row r="4696" ht="12.0" customHeight="1">
      <c r="A4696" s="1"/>
      <c r="B4696" s="1"/>
      <c r="C4696" s="1"/>
      <c r="D4696" s="1"/>
      <c r="E4696" s="1"/>
      <c r="F4696" s="1"/>
      <c r="G4696" s="1"/>
      <c r="H4696" s="1"/>
      <c r="I4696" s="1"/>
      <c r="J4696" s="1"/>
      <c r="K4696" s="1"/>
      <c r="L4696" s="1"/>
      <c r="M4696" s="1"/>
      <c r="N4696" s="1"/>
      <c r="O4696" s="1"/>
      <c r="P4696" s="1"/>
      <c r="Q4696" s="1"/>
      <c r="R4696" s="1"/>
      <c r="S4696" s="1"/>
      <c r="T4696" s="1"/>
      <c r="U4696" s="1"/>
      <c r="V4696" s="1"/>
      <c r="W4696" s="1"/>
      <c r="X4696" s="1"/>
      <c r="Y4696" s="1"/>
      <c r="Z4696" s="1"/>
      <c r="AA4696" s="1"/>
      <c r="AB4696" s="1"/>
      <c r="AC4696" s="1"/>
      <c r="AD4696" s="1"/>
      <c r="AE4696" s="1"/>
      <c r="AF4696" s="1"/>
      <c r="AG4696" s="1"/>
      <c r="AH4696" s="1"/>
      <c r="AI4696" s="1"/>
      <c r="AJ4696" s="1"/>
      <c r="AK4696" s="1"/>
      <c r="AL4696" s="1"/>
      <c r="AM4696" s="1"/>
      <c r="AN4696" s="1"/>
      <c r="AO4696" s="1"/>
      <c r="AP4696" s="1"/>
      <c r="AQ4696" s="1"/>
      <c r="AR4696" s="1"/>
    </row>
    <row r="4697" ht="12.0" customHeight="1">
      <c r="A4697" s="1"/>
      <c r="B4697" s="1"/>
      <c r="C4697" s="1"/>
      <c r="D4697" s="1"/>
      <c r="E4697" s="1"/>
      <c r="F4697" s="1"/>
      <c r="G4697" s="1"/>
      <c r="H4697" s="1"/>
      <c r="I4697" s="1"/>
      <c r="J4697" s="1"/>
      <c r="K4697" s="1"/>
      <c r="L4697" s="1"/>
      <c r="M4697" s="1"/>
      <c r="N4697" s="1"/>
      <c r="O4697" s="1"/>
      <c r="P4697" s="1"/>
      <c r="Q4697" s="1"/>
      <c r="R4697" s="1"/>
      <c r="S4697" s="1"/>
      <c r="T4697" s="1"/>
      <c r="U4697" s="1"/>
      <c r="V4697" s="1"/>
      <c r="W4697" s="1"/>
      <c r="X4697" s="1"/>
      <c r="Y4697" s="1"/>
      <c r="Z4697" s="1"/>
      <c r="AA4697" s="1"/>
      <c r="AB4697" s="1"/>
      <c r="AC4697" s="1"/>
      <c r="AD4697" s="1"/>
      <c r="AE4697" s="1"/>
      <c r="AF4697" s="1"/>
      <c r="AG4697" s="1"/>
      <c r="AH4697" s="1"/>
      <c r="AI4697" s="1"/>
      <c r="AJ4697" s="1"/>
      <c r="AK4697" s="1"/>
      <c r="AL4697" s="1"/>
      <c r="AM4697" s="1"/>
      <c r="AN4697" s="1"/>
      <c r="AO4697" s="1"/>
      <c r="AP4697" s="1"/>
      <c r="AQ4697" s="1"/>
      <c r="AR4697" s="1"/>
    </row>
    <row r="4698" ht="12.0" customHeight="1">
      <c r="A4698" s="1"/>
      <c r="B4698" s="1"/>
      <c r="C4698" s="1"/>
      <c r="D4698" s="1"/>
      <c r="E4698" s="1"/>
      <c r="F4698" s="1"/>
      <c r="G4698" s="1"/>
      <c r="H4698" s="1"/>
      <c r="I4698" s="1"/>
      <c r="J4698" s="1"/>
      <c r="K4698" s="1"/>
      <c r="L4698" s="1"/>
      <c r="M4698" s="1"/>
      <c r="N4698" s="1"/>
      <c r="O4698" s="1"/>
      <c r="P4698" s="1"/>
      <c r="Q4698" s="1"/>
      <c r="R4698" s="1"/>
      <c r="S4698" s="1"/>
      <c r="T4698" s="1"/>
      <c r="U4698" s="1"/>
      <c r="V4698" s="1"/>
      <c r="W4698" s="1"/>
      <c r="X4698" s="1"/>
      <c r="Y4698" s="1"/>
      <c r="Z4698" s="1"/>
      <c r="AA4698" s="1"/>
      <c r="AB4698" s="1"/>
      <c r="AC4698" s="1"/>
      <c r="AD4698" s="1"/>
      <c r="AE4698" s="1"/>
      <c r="AF4698" s="1"/>
      <c r="AG4698" s="1"/>
      <c r="AH4698" s="1"/>
      <c r="AI4698" s="1"/>
      <c r="AJ4698" s="1"/>
      <c r="AK4698" s="1"/>
      <c r="AL4698" s="1"/>
      <c r="AM4698" s="1"/>
      <c r="AN4698" s="1"/>
      <c r="AO4698" s="1"/>
      <c r="AP4698" s="1"/>
      <c r="AQ4698" s="1"/>
      <c r="AR4698" s="1"/>
    </row>
    <row r="4699" ht="12.0" customHeight="1">
      <c r="A4699" s="1"/>
      <c r="B4699" s="1"/>
      <c r="C4699" s="1"/>
      <c r="D4699" s="1"/>
      <c r="E4699" s="1"/>
      <c r="F4699" s="1"/>
      <c r="G4699" s="1"/>
      <c r="H4699" s="1"/>
      <c r="I4699" s="1"/>
      <c r="J4699" s="1"/>
      <c r="K4699" s="1"/>
      <c r="L4699" s="1"/>
      <c r="M4699" s="1"/>
      <c r="N4699" s="1"/>
      <c r="O4699" s="1"/>
      <c r="P4699" s="1"/>
      <c r="Q4699" s="1"/>
      <c r="R4699" s="1"/>
      <c r="S4699" s="1"/>
      <c r="T4699" s="1"/>
      <c r="U4699" s="1"/>
      <c r="V4699" s="1"/>
      <c r="W4699" s="1"/>
      <c r="X4699" s="1"/>
      <c r="Y4699" s="1"/>
      <c r="Z4699" s="1"/>
      <c r="AA4699" s="1"/>
      <c r="AB4699" s="1"/>
      <c r="AC4699" s="1"/>
      <c r="AD4699" s="1"/>
      <c r="AE4699" s="1"/>
      <c r="AF4699" s="1"/>
      <c r="AG4699" s="1"/>
      <c r="AH4699" s="1"/>
      <c r="AI4699" s="1"/>
      <c r="AJ4699" s="1"/>
      <c r="AK4699" s="1"/>
      <c r="AL4699" s="1"/>
      <c r="AM4699" s="1"/>
      <c r="AN4699" s="1"/>
      <c r="AO4699" s="1"/>
      <c r="AP4699" s="1"/>
      <c r="AQ4699" s="1"/>
      <c r="AR4699" s="1"/>
    </row>
    <row r="4700" ht="12.0" customHeight="1">
      <c r="A4700" s="1"/>
      <c r="B4700" s="1"/>
      <c r="C4700" s="1"/>
      <c r="D4700" s="1"/>
      <c r="E4700" s="1"/>
      <c r="F4700" s="1"/>
      <c r="G4700" s="1"/>
      <c r="H4700" s="1"/>
      <c r="I4700" s="1"/>
      <c r="J4700" s="1"/>
      <c r="K4700" s="1"/>
      <c r="L4700" s="1"/>
      <c r="M4700" s="1"/>
      <c r="N4700" s="1"/>
      <c r="O4700" s="1"/>
      <c r="P4700" s="1"/>
      <c r="Q4700" s="1"/>
      <c r="R4700" s="1"/>
      <c r="S4700" s="1"/>
      <c r="T4700" s="1"/>
      <c r="U4700" s="1"/>
      <c r="V4700" s="1"/>
      <c r="W4700" s="1"/>
      <c r="X4700" s="1"/>
      <c r="Y4700" s="1"/>
      <c r="Z4700" s="1"/>
      <c r="AA4700" s="1"/>
      <c r="AB4700" s="1"/>
      <c r="AC4700" s="1"/>
      <c r="AD4700" s="1"/>
      <c r="AE4700" s="1"/>
      <c r="AF4700" s="1"/>
      <c r="AG4700" s="1"/>
      <c r="AH4700" s="1"/>
      <c r="AI4700" s="1"/>
      <c r="AJ4700" s="1"/>
      <c r="AK4700" s="1"/>
      <c r="AL4700" s="1"/>
      <c r="AM4700" s="1"/>
      <c r="AN4700" s="1"/>
      <c r="AO4700" s="1"/>
      <c r="AP4700" s="1"/>
      <c r="AQ4700" s="1"/>
      <c r="AR4700" s="1"/>
    </row>
    <row r="4701" ht="12.0" customHeight="1">
      <c r="A4701" s="1"/>
      <c r="B4701" s="1"/>
      <c r="C4701" s="1"/>
      <c r="D4701" s="1"/>
      <c r="E4701" s="1"/>
      <c r="F4701" s="1"/>
      <c r="G4701" s="1"/>
      <c r="H4701" s="1"/>
      <c r="I4701" s="1"/>
      <c r="J4701" s="1"/>
      <c r="K4701" s="1"/>
      <c r="L4701" s="1"/>
      <c r="M4701" s="1"/>
      <c r="N4701" s="1"/>
      <c r="O4701" s="1"/>
      <c r="P4701" s="1"/>
      <c r="Q4701" s="1"/>
      <c r="R4701" s="1"/>
      <c r="S4701" s="1"/>
      <c r="T4701" s="1"/>
      <c r="U4701" s="1"/>
      <c r="V4701" s="1"/>
      <c r="W4701" s="1"/>
      <c r="X4701" s="1"/>
      <c r="Y4701" s="1"/>
      <c r="Z4701" s="1"/>
      <c r="AA4701" s="1"/>
      <c r="AB4701" s="1"/>
      <c r="AC4701" s="1"/>
      <c r="AD4701" s="1"/>
      <c r="AE4701" s="1"/>
      <c r="AF4701" s="1"/>
      <c r="AG4701" s="1"/>
      <c r="AH4701" s="1"/>
      <c r="AI4701" s="1"/>
      <c r="AJ4701" s="1"/>
      <c r="AK4701" s="1"/>
      <c r="AL4701" s="1"/>
      <c r="AM4701" s="1"/>
      <c r="AN4701" s="1"/>
      <c r="AO4701" s="1"/>
      <c r="AP4701" s="1"/>
      <c r="AQ4701" s="1"/>
      <c r="AR4701" s="1"/>
    </row>
    <row r="4702" ht="12.0" customHeight="1">
      <c r="A4702" s="1"/>
      <c r="B4702" s="1"/>
      <c r="C4702" s="1"/>
      <c r="D4702" s="1"/>
      <c r="E4702" s="1"/>
      <c r="F4702" s="1"/>
      <c r="G4702" s="1"/>
      <c r="H4702" s="1"/>
      <c r="I4702" s="1"/>
      <c r="J4702" s="1"/>
      <c r="K4702" s="1"/>
      <c r="L4702" s="1"/>
      <c r="M4702" s="1"/>
      <c r="N4702" s="1"/>
      <c r="O4702" s="1"/>
      <c r="P4702" s="1"/>
      <c r="Q4702" s="1"/>
      <c r="R4702" s="1"/>
      <c r="S4702" s="1"/>
      <c r="T4702" s="1"/>
      <c r="U4702" s="1"/>
      <c r="V4702" s="1"/>
      <c r="W4702" s="1"/>
      <c r="X4702" s="1"/>
      <c r="Y4702" s="1"/>
      <c r="Z4702" s="1"/>
      <c r="AA4702" s="1"/>
      <c r="AB4702" s="1"/>
      <c r="AC4702" s="1"/>
      <c r="AD4702" s="1"/>
      <c r="AE4702" s="1"/>
      <c r="AF4702" s="1"/>
      <c r="AG4702" s="1"/>
      <c r="AH4702" s="1"/>
      <c r="AI4702" s="1"/>
      <c r="AJ4702" s="1"/>
      <c r="AK4702" s="1"/>
      <c r="AL4702" s="1"/>
      <c r="AM4702" s="1"/>
      <c r="AN4702" s="1"/>
      <c r="AO4702" s="1"/>
      <c r="AP4702" s="1"/>
      <c r="AQ4702" s="1"/>
      <c r="AR4702" s="1"/>
    </row>
    <row r="4703" ht="12.0" customHeight="1">
      <c r="A4703" s="1"/>
      <c r="B4703" s="1"/>
      <c r="C4703" s="1"/>
      <c r="D4703" s="1"/>
      <c r="E4703" s="1"/>
      <c r="F4703" s="1"/>
      <c r="G4703" s="1"/>
      <c r="H4703" s="1"/>
      <c r="I4703" s="1"/>
      <c r="J4703" s="1"/>
      <c r="K4703" s="1"/>
      <c r="L4703" s="1"/>
      <c r="M4703" s="1"/>
      <c r="N4703" s="1"/>
      <c r="O4703" s="1"/>
      <c r="P4703" s="1"/>
      <c r="Q4703" s="1"/>
      <c r="R4703" s="1"/>
      <c r="S4703" s="1"/>
      <c r="T4703" s="1"/>
      <c r="U4703" s="1"/>
      <c r="V4703" s="1"/>
      <c r="W4703" s="1"/>
      <c r="X4703" s="1"/>
      <c r="Y4703" s="1"/>
      <c r="Z4703" s="1"/>
      <c r="AA4703" s="1"/>
      <c r="AB4703" s="1"/>
      <c r="AC4703" s="1"/>
      <c r="AD4703" s="1"/>
      <c r="AE4703" s="1"/>
      <c r="AF4703" s="1"/>
      <c r="AG4703" s="1"/>
      <c r="AH4703" s="1"/>
      <c r="AI4703" s="1"/>
      <c r="AJ4703" s="1"/>
      <c r="AK4703" s="1"/>
      <c r="AL4703" s="1"/>
      <c r="AM4703" s="1"/>
      <c r="AN4703" s="1"/>
      <c r="AO4703" s="1"/>
      <c r="AP4703" s="1"/>
      <c r="AQ4703" s="1"/>
      <c r="AR4703" s="1"/>
    </row>
    <row r="4704" ht="12.0" customHeight="1">
      <c r="A4704" s="1"/>
      <c r="B4704" s="1"/>
      <c r="C4704" s="1"/>
      <c r="D4704" s="1"/>
      <c r="E4704" s="1"/>
      <c r="F4704" s="1"/>
      <c r="G4704" s="1"/>
      <c r="H4704" s="1"/>
      <c r="I4704" s="1"/>
      <c r="J4704" s="1"/>
      <c r="K4704" s="1"/>
      <c r="L4704" s="1"/>
      <c r="M4704" s="1"/>
      <c r="N4704" s="1"/>
      <c r="O4704" s="1"/>
      <c r="P4704" s="1"/>
      <c r="Q4704" s="1"/>
      <c r="R4704" s="1"/>
      <c r="S4704" s="1"/>
      <c r="T4704" s="1"/>
      <c r="U4704" s="1"/>
      <c r="V4704" s="1"/>
      <c r="W4704" s="1"/>
      <c r="X4704" s="1"/>
      <c r="Y4704" s="1"/>
      <c r="Z4704" s="1"/>
      <c r="AA4704" s="1"/>
      <c r="AB4704" s="1"/>
      <c r="AC4704" s="1"/>
      <c r="AD4704" s="1"/>
      <c r="AE4704" s="1"/>
      <c r="AF4704" s="1"/>
      <c r="AG4704" s="1"/>
      <c r="AH4704" s="1"/>
      <c r="AI4704" s="1"/>
      <c r="AJ4704" s="1"/>
      <c r="AK4704" s="1"/>
      <c r="AL4704" s="1"/>
      <c r="AM4704" s="1"/>
      <c r="AN4704" s="1"/>
      <c r="AO4704" s="1"/>
      <c r="AP4704" s="1"/>
      <c r="AQ4704" s="1"/>
      <c r="AR4704" s="1"/>
    </row>
    <row r="4705" ht="12.0" customHeight="1">
      <c r="A4705" s="1"/>
      <c r="B4705" s="1"/>
      <c r="C4705" s="1"/>
      <c r="D4705" s="1"/>
      <c r="E4705" s="1"/>
      <c r="F4705" s="1"/>
      <c r="G4705" s="1"/>
      <c r="H4705" s="1"/>
      <c r="I4705" s="1"/>
      <c r="J4705" s="1"/>
      <c r="K4705" s="1"/>
      <c r="L4705" s="1"/>
      <c r="M4705" s="1"/>
      <c r="N4705" s="1"/>
      <c r="O4705" s="1"/>
      <c r="P4705" s="1"/>
      <c r="Q4705" s="1"/>
      <c r="R4705" s="1"/>
      <c r="S4705" s="1"/>
      <c r="T4705" s="1"/>
      <c r="U4705" s="1"/>
      <c r="V4705" s="1"/>
      <c r="W4705" s="1"/>
      <c r="X4705" s="1"/>
      <c r="Y4705" s="1"/>
      <c r="Z4705" s="1"/>
      <c r="AA4705" s="1"/>
      <c r="AB4705" s="1"/>
      <c r="AC4705" s="1"/>
      <c r="AD4705" s="1"/>
      <c r="AE4705" s="1"/>
      <c r="AF4705" s="1"/>
      <c r="AG4705" s="1"/>
      <c r="AH4705" s="1"/>
      <c r="AI4705" s="1"/>
      <c r="AJ4705" s="1"/>
      <c r="AK4705" s="1"/>
      <c r="AL4705" s="1"/>
      <c r="AM4705" s="1"/>
      <c r="AN4705" s="1"/>
      <c r="AO4705" s="1"/>
      <c r="AP4705" s="1"/>
      <c r="AQ4705" s="1"/>
      <c r="AR4705" s="1"/>
    </row>
    <row r="4706" ht="12.0" customHeight="1">
      <c r="A4706" s="1"/>
      <c r="B4706" s="1"/>
      <c r="C4706" s="1"/>
      <c r="D4706" s="1"/>
      <c r="E4706" s="1"/>
      <c r="F4706" s="1"/>
      <c r="G4706" s="1"/>
      <c r="H4706" s="1"/>
      <c r="I4706" s="1"/>
      <c r="J4706" s="1"/>
      <c r="K4706" s="1"/>
      <c r="L4706" s="1"/>
      <c r="M4706" s="1"/>
      <c r="N4706" s="1"/>
      <c r="O4706" s="1"/>
      <c r="P4706" s="1"/>
      <c r="Q4706" s="1"/>
      <c r="R4706" s="1"/>
      <c r="S4706" s="1"/>
      <c r="T4706" s="1"/>
      <c r="U4706" s="1"/>
      <c r="V4706" s="1"/>
      <c r="W4706" s="1"/>
      <c r="X4706" s="1"/>
      <c r="Y4706" s="1"/>
      <c r="Z4706" s="1"/>
      <c r="AA4706" s="1"/>
      <c r="AB4706" s="1"/>
      <c r="AC4706" s="1"/>
      <c r="AD4706" s="1"/>
      <c r="AE4706" s="1"/>
      <c r="AF4706" s="1"/>
      <c r="AG4706" s="1"/>
      <c r="AH4706" s="1"/>
      <c r="AI4706" s="1"/>
      <c r="AJ4706" s="1"/>
      <c r="AK4706" s="1"/>
      <c r="AL4706" s="1"/>
      <c r="AM4706" s="1"/>
      <c r="AN4706" s="1"/>
      <c r="AO4706" s="1"/>
      <c r="AP4706" s="1"/>
      <c r="AQ4706" s="1"/>
      <c r="AR4706" s="1"/>
    </row>
    <row r="4707" ht="12.0" customHeight="1">
      <c r="A4707" s="1"/>
      <c r="B4707" s="1"/>
      <c r="C4707" s="1"/>
      <c r="D4707" s="1"/>
      <c r="E4707" s="1"/>
      <c r="F4707" s="1"/>
      <c r="G4707" s="1"/>
      <c r="H4707" s="1"/>
      <c r="I4707" s="1"/>
      <c r="J4707" s="1"/>
      <c r="K4707" s="1"/>
      <c r="L4707" s="1"/>
      <c r="M4707" s="1"/>
      <c r="N4707" s="1"/>
      <c r="O4707" s="1"/>
      <c r="P4707" s="1"/>
      <c r="Q4707" s="1"/>
      <c r="R4707" s="1"/>
      <c r="S4707" s="1"/>
      <c r="T4707" s="1"/>
      <c r="U4707" s="1"/>
      <c r="V4707" s="1"/>
      <c r="W4707" s="1"/>
      <c r="X4707" s="1"/>
      <c r="Y4707" s="1"/>
      <c r="Z4707" s="1"/>
      <c r="AA4707" s="1"/>
      <c r="AB4707" s="1"/>
      <c r="AC4707" s="1"/>
      <c r="AD4707" s="1"/>
      <c r="AE4707" s="1"/>
      <c r="AF4707" s="1"/>
      <c r="AG4707" s="1"/>
      <c r="AH4707" s="1"/>
      <c r="AI4707" s="1"/>
      <c r="AJ4707" s="1"/>
      <c r="AK4707" s="1"/>
      <c r="AL4707" s="1"/>
      <c r="AM4707" s="1"/>
      <c r="AN4707" s="1"/>
      <c r="AO4707" s="1"/>
      <c r="AP4707" s="1"/>
      <c r="AQ4707" s="1"/>
      <c r="AR4707" s="1"/>
    </row>
    <row r="4708" ht="12.0" customHeight="1">
      <c r="A4708" s="1"/>
      <c r="B4708" s="1"/>
      <c r="C4708" s="1"/>
      <c r="D4708" s="1"/>
      <c r="E4708" s="1"/>
      <c r="F4708" s="1"/>
      <c r="G4708" s="1"/>
      <c r="H4708" s="1"/>
      <c r="I4708" s="1"/>
      <c r="J4708" s="1"/>
      <c r="K4708" s="1"/>
      <c r="L4708" s="1"/>
      <c r="M4708" s="1"/>
      <c r="N4708" s="1"/>
      <c r="O4708" s="1"/>
      <c r="P4708" s="1"/>
      <c r="Q4708" s="1"/>
      <c r="R4708" s="1"/>
      <c r="S4708" s="1"/>
      <c r="T4708" s="1"/>
      <c r="U4708" s="1"/>
      <c r="V4708" s="1"/>
      <c r="W4708" s="1"/>
      <c r="X4708" s="1"/>
      <c r="Y4708" s="1"/>
      <c r="Z4708" s="1"/>
      <c r="AA4708" s="1"/>
      <c r="AB4708" s="1"/>
      <c r="AC4708" s="1"/>
      <c r="AD4708" s="1"/>
      <c r="AE4708" s="1"/>
      <c r="AF4708" s="1"/>
      <c r="AG4708" s="1"/>
      <c r="AH4708" s="1"/>
      <c r="AI4708" s="1"/>
      <c r="AJ4708" s="1"/>
      <c r="AK4708" s="1"/>
      <c r="AL4708" s="1"/>
      <c r="AM4708" s="1"/>
      <c r="AN4708" s="1"/>
      <c r="AO4708" s="1"/>
      <c r="AP4708" s="1"/>
      <c r="AQ4708" s="1"/>
      <c r="AR4708" s="1"/>
    </row>
    <row r="4709" ht="12.0" customHeight="1">
      <c r="A4709" s="1"/>
      <c r="B4709" s="1"/>
      <c r="C4709" s="1"/>
      <c r="D4709" s="1"/>
      <c r="E4709" s="1"/>
      <c r="F4709" s="1"/>
      <c r="G4709" s="1"/>
      <c r="H4709" s="1"/>
      <c r="I4709" s="1"/>
      <c r="J4709" s="1"/>
      <c r="K4709" s="1"/>
      <c r="L4709" s="1"/>
      <c r="M4709" s="1"/>
      <c r="N4709" s="1"/>
      <c r="O4709" s="1"/>
      <c r="P4709" s="1"/>
      <c r="Q4709" s="1"/>
      <c r="R4709" s="1"/>
      <c r="S4709" s="1"/>
      <c r="T4709" s="1"/>
      <c r="U4709" s="1"/>
      <c r="V4709" s="1"/>
      <c r="W4709" s="1"/>
      <c r="X4709" s="1"/>
      <c r="Y4709" s="1"/>
      <c r="Z4709" s="1"/>
      <c r="AA4709" s="1"/>
      <c r="AB4709" s="1"/>
      <c r="AC4709" s="1"/>
      <c r="AD4709" s="1"/>
      <c r="AE4709" s="1"/>
      <c r="AF4709" s="1"/>
      <c r="AG4709" s="1"/>
      <c r="AH4709" s="1"/>
      <c r="AI4709" s="1"/>
      <c r="AJ4709" s="1"/>
      <c r="AK4709" s="1"/>
      <c r="AL4709" s="1"/>
      <c r="AM4709" s="1"/>
      <c r="AN4709" s="1"/>
      <c r="AO4709" s="1"/>
      <c r="AP4709" s="1"/>
      <c r="AQ4709" s="1"/>
      <c r="AR4709" s="1"/>
    </row>
    <row r="4710" ht="12.0" customHeight="1">
      <c r="A4710" s="1"/>
      <c r="B4710" s="1"/>
      <c r="C4710" s="1"/>
      <c r="D4710" s="1"/>
      <c r="E4710" s="1"/>
      <c r="F4710" s="1"/>
      <c r="G4710" s="1"/>
      <c r="H4710" s="1"/>
      <c r="I4710" s="1"/>
      <c r="J4710" s="1"/>
      <c r="K4710" s="1"/>
      <c r="L4710" s="1"/>
      <c r="M4710" s="1"/>
      <c r="N4710" s="1"/>
      <c r="O4710" s="1"/>
      <c r="P4710" s="1"/>
      <c r="Q4710" s="1"/>
      <c r="R4710" s="1"/>
      <c r="S4710" s="1"/>
      <c r="T4710" s="1"/>
      <c r="U4710" s="1"/>
      <c r="V4710" s="1"/>
      <c r="W4710" s="1"/>
      <c r="X4710" s="1"/>
      <c r="Y4710" s="1"/>
      <c r="Z4710" s="1"/>
      <c r="AA4710" s="1"/>
      <c r="AB4710" s="1"/>
      <c r="AC4710" s="1"/>
      <c r="AD4710" s="1"/>
      <c r="AE4710" s="1"/>
      <c r="AF4710" s="1"/>
      <c r="AG4710" s="1"/>
      <c r="AH4710" s="1"/>
      <c r="AI4710" s="1"/>
      <c r="AJ4710" s="1"/>
      <c r="AK4710" s="1"/>
      <c r="AL4710" s="1"/>
      <c r="AM4710" s="1"/>
      <c r="AN4710" s="1"/>
      <c r="AO4710" s="1"/>
      <c r="AP4710" s="1"/>
      <c r="AQ4710" s="1"/>
      <c r="AR4710" s="1"/>
    </row>
    <row r="4711" ht="12.0" customHeight="1">
      <c r="A4711" s="1"/>
      <c r="B4711" s="1"/>
      <c r="C4711" s="1"/>
      <c r="D4711" s="1"/>
      <c r="E4711" s="1"/>
      <c r="F4711" s="1"/>
      <c r="G4711" s="1"/>
      <c r="H4711" s="1"/>
      <c r="I4711" s="1"/>
      <c r="J4711" s="1"/>
      <c r="K4711" s="1"/>
      <c r="L4711" s="1"/>
      <c r="M4711" s="1"/>
      <c r="N4711" s="1"/>
      <c r="O4711" s="1"/>
      <c r="P4711" s="1"/>
      <c r="Q4711" s="1"/>
      <c r="R4711" s="1"/>
      <c r="S4711" s="1"/>
      <c r="T4711" s="1"/>
      <c r="U4711" s="1"/>
      <c r="V4711" s="1"/>
      <c r="W4711" s="1"/>
      <c r="X4711" s="1"/>
      <c r="Y4711" s="1"/>
      <c r="Z4711" s="1"/>
      <c r="AA4711" s="1"/>
      <c r="AB4711" s="1"/>
      <c r="AC4711" s="1"/>
      <c r="AD4711" s="1"/>
      <c r="AE4711" s="1"/>
      <c r="AF4711" s="1"/>
      <c r="AG4711" s="1"/>
      <c r="AH4711" s="1"/>
      <c r="AI4711" s="1"/>
      <c r="AJ4711" s="1"/>
      <c r="AK4711" s="1"/>
      <c r="AL4711" s="1"/>
      <c r="AM4711" s="1"/>
      <c r="AN4711" s="1"/>
      <c r="AO4711" s="1"/>
      <c r="AP4711" s="1"/>
      <c r="AQ4711" s="1"/>
      <c r="AR4711" s="1"/>
    </row>
    <row r="4712" ht="12.0" customHeight="1">
      <c r="A4712" s="1"/>
      <c r="B4712" s="1"/>
      <c r="C4712" s="1"/>
      <c r="D4712" s="1"/>
      <c r="E4712" s="1"/>
      <c r="F4712" s="1"/>
      <c r="G4712" s="1"/>
      <c r="H4712" s="1"/>
      <c r="I4712" s="1"/>
      <c r="J4712" s="1"/>
      <c r="K4712" s="1"/>
      <c r="L4712" s="1"/>
      <c r="M4712" s="1"/>
      <c r="N4712" s="1"/>
      <c r="O4712" s="1"/>
      <c r="P4712" s="1"/>
      <c r="Q4712" s="1"/>
      <c r="R4712" s="1"/>
      <c r="S4712" s="1"/>
      <c r="T4712" s="1"/>
      <c r="U4712" s="1"/>
      <c r="V4712" s="1"/>
      <c r="W4712" s="1"/>
      <c r="X4712" s="1"/>
      <c r="Y4712" s="1"/>
      <c r="Z4712" s="1"/>
      <c r="AA4712" s="1"/>
      <c r="AB4712" s="1"/>
      <c r="AC4712" s="1"/>
      <c r="AD4712" s="1"/>
      <c r="AE4712" s="1"/>
      <c r="AF4712" s="1"/>
      <c r="AG4712" s="1"/>
      <c r="AH4712" s="1"/>
      <c r="AI4712" s="1"/>
      <c r="AJ4712" s="1"/>
      <c r="AK4712" s="1"/>
      <c r="AL4712" s="1"/>
      <c r="AM4712" s="1"/>
      <c r="AN4712" s="1"/>
      <c r="AO4712" s="1"/>
      <c r="AP4712" s="1"/>
      <c r="AQ4712" s="1"/>
      <c r="AR4712" s="1"/>
    </row>
    <row r="4713" ht="12.0" customHeight="1">
      <c r="A4713" s="1"/>
      <c r="B4713" s="1"/>
      <c r="C4713" s="1"/>
      <c r="D4713" s="1"/>
      <c r="E4713" s="1"/>
      <c r="F4713" s="1"/>
      <c r="G4713" s="1"/>
      <c r="H4713" s="1"/>
      <c r="I4713" s="1"/>
      <c r="J4713" s="1"/>
      <c r="K4713" s="1"/>
      <c r="L4713" s="1"/>
      <c r="M4713" s="1"/>
      <c r="N4713" s="1"/>
      <c r="O4713" s="1"/>
      <c r="P4713" s="1"/>
      <c r="Q4713" s="1"/>
      <c r="R4713" s="1"/>
      <c r="S4713" s="1"/>
      <c r="T4713" s="1"/>
      <c r="U4713" s="1"/>
      <c r="V4713" s="1"/>
      <c r="W4713" s="1"/>
      <c r="X4713" s="1"/>
      <c r="Y4713" s="1"/>
      <c r="Z4713" s="1"/>
      <c r="AA4713" s="1"/>
      <c r="AB4713" s="1"/>
      <c r="AC4713" s="1"/>
      <c r="AD4713" s="1"/>
      <c r="AE4713" s="1"/>
      <c r="AF4713" s="1"/>
      <c r="AG4713" s="1"/>
      <c r="AH4713" s="1"/>
      <c r="AI4713" s="1"/>
      <c r="AJ4713" s="1"/>
      <c r="AK4713" s="1"/>
      <c r="AL4713" s="1"/>
      <c r="AM4713" s="1"/>
      <c r="AN4713" s="1"/>
      <c r="AO4713" s="1"/>
      <c r="AP4713" s="1"/>
      <c r="AQ4713" s="1"/>
      <c r="AR4713" s="1"/>
    </row>
    <row r="4714" ht="12.0" customHeight="1">
      <c r="A4714" s="1"/>
      <c r="B4714" s="1"/>
      <c r="C4714" s="1"/>
      <c r="D4714" s="1"/>
      <c r="E4714" s="1"/>
      <c r="F4714" s="1"/>
      <c r="G4714" s="1"/>
      <c r="H4714" s="1"/>
      <c r="I4714" s="1"/>
      <c r="J4714" s="1"/>
      <c r="K4714" s="1"/>
      <c r="L4714" s="1"/>
      <c r="M4714" s="1"/>
      <c r="N4714" s="1"/>
      <c r="O4714" s="1"/>
      <c r="P4714" s="1"/>
      <c r="Q4714" s="1"/>
      <c r="R4714" s="1"/>
      <c r="S4714" s="1"/>
      <c r="T4714" s="1"/>
      <c r="U4714" s="1"/>
      <c r="V4714" s="1"/>
      <c r="W4714" s="1"/>
      <c r="X4714" s="1"/>
      <c r="Y4714" s="1"/>
      <c r="Z4714" s="1"/>
      <c r="AA4714" s="1"/>
      <c r="AB4714" s="1"/>
      <c r="AC4714" s="1"/>
      <c r="AD4714" s="1"/>
      <c r="AE4714" s="1"/>
      <c r="AF4714" s="1"/>
      <c r="AG4714" s="1"/>
      <c r="AH4714" s="1"/>
      <c r="AI4714" s="1"/>
      <c r="AJ4714" s="1"/>
      <c r="AK4714" s="1"/>
      <c r="AL4714" s="1"/>
      <c r="AM4714" s="1"/>
      <c r="AN4714" s="1"/>
      <c r="AO4714" s="1"/>
      <c r="AP4714" s="1"/>
      <c r="AQ4714" s="1"/>
      <c r="AR4714" s="1"/>
    </row>
    <row r="4715" ht="12.0" customHeight="1">
      <c r="A4715" s="1"/>
      <c r="B4715" s="1"/>
      <c r="C4715" s="1"/>
      <c r="D4715" s="1"/>
      <c r="E4715" s="1"/>
      <c r="F4715" s="1"/>
      <c r="G4715" s="1"/>
      <c r="H4715" s="1"/>
      <c r="I4715" s="1"/>
      <c r="J4715" s="1"/>
      <c r="K4715" s="1"/>
      <c r="L4715" s="1"/>
      <c r="M4715" s="1"/>
      <c r="N4715" s="1"/>
      <c r="O4715" s="1"/>
      <c r="P4715" s="1"/>
      <c r="Q4715" s="1"/>
      <c r="R4715" s="1"/>
      <c r="S4715" s="1"/>
      <c r="T4715" s="1"/>
      <c r="U4715" s="1"/>
      <c r="V4715" s="1"/>
      <c r="W4715" s="1"/>
      <c r="X4715" s="1"/>
      <c r="Y4715" s="1"/>
      <c r="Z4715" s="1"/>
      <c r="AA4715" s="1"/>
      <c r="AB4715" s="1"/>
      <c r="AC4715" s="1"/>
      <c r="AD4715" s="1"/>
      <c r="AE4715" s="1"/>
      <c r="AF4715" s="1"/>
      <c r="AG4715" s="1"/>
      <c r="AH4715" s="1"/>
      <c r="AI4715" s="1"/>
      <c r="AJ4715" s="1"/>
      <c r="AK4715" s="1"/>
      <c r="AL4715" s="1"/>
      <c r="AM4715" s="1"/>
      <c r="AN4715" s="1"/>
      <c r="AO4715" s="1"/>
      <c r="AP4715" s="1"/>
      <c r="AQ4715" s="1"/>
      <c r="AR4715" s="1"/>
    </row>
    <row r="4716" ht="12.0" customHeight="1">
      <c r="A4716" s="1"/>
      <c r="B4716" s="1"/>
      <c r="C4716" s="1"/>
      <c r="D4716" s="1"/>
      <c r="E4716" s="1"/>
      <c r="F4716" s="1"/>
      <c r="G4716" s="1"/>
      <c r="H4716" s="1"/>
      <c r="I4716" s="1"/>
      <c r="J4716" s="1"/>
      <c r="K4716" s="1"/>
      <c r="L4716" s="1"/>
      <c r="M4716" s="1"/>
      <c r="N4716" s="1"/>
      <c r="O4716" s="1"/>
      <c r="P4716" s="1"/>
      <c r="Q4716" s="1"/>
      <c r="R4716" s="1"/>
      <c r="S4716" s="1"/>
      <c r="T4716" s="1"/>
      <c r="U4716" s="1"/>
      <c r="V4716" s="1"/>
      <c r="W4716" s="1"/>
      <c r="X4716" s="1"/>
      <c r="Y4716" s="1"/>
      <c r="Z4716" s="1"/>
      <c r="AA4716" s="1"/>
      <c r="AB4716" s="1"/>
      <c r="AC4716" s="1"/>
      <c r="AD4716" s="1"/>
      <c r="AE4716" s="1"/>
      <c r="AF4716" s="1"/>
      <c r="AG4716" s="1"/>
      <c r="AH4716" s="1"/>
      <c r="AI4716" s="1"/>
      <c r="AJ4716" s="1"/>
      <c r="AK4716" s="1"/>
      <c r="AL4716" s="1"/>
      <c r="AM4716" s="1"/>
      <c r="AN4716" s="1"/>
      <c r="AO4716" s="1"/>
      <c r="AP4716" s="1"/>
      <c r="AQ4716" s="1"/>
      <c r="AR4716" s="1"/>
    </row>
    <row r="4717" ht="12.0" customHeight="1">
      <c r="A4717" s="1"/>
      <c r="B4717" s="1"/>
      <c r="C4717" s="1"/>
      <c r="D4717" s="1"/>
      <c r="E4717" s="1"/>
      <c r="F4717" s="1"/>
      <c r="G4717" s="1"/>
      <c r="H4717" s="1"/>
      <c r="I4717" s="1"/>
      <c r="J4717" s="1"/>
      <c r="K4717" s="1"/>
      <c r="L4717" s="1"/>
      <c r="M4717" s="1"/>
      <c r="N4717" s="1"/>
      <c r="O4717" s="1"/>
      <c r="P4717" s="1"/>
      <c r="Q4717" s="1"/>
      <c r="R4717" s="1"/>
      <c r="S4717" s="1"/>
      <c r="T4717" s="1"/>
      <c r="U4717" s="1"/>
      <c r="V4717" s="1"/>
      <c r="W4717" s="1"/>
      <c r="X4717" s="1"/>
      <c r="Y4717" s="1"/>
      <c r="Z4717" s="1"/>
      <c r="AA4717" s="1"/>
      <c r="AB4717" s="1"/>
      <c r="AC4717" s="1"/>
      <c r="AD4717" s="1"/>
      <c r="AE4717" s="1"/>
      <c r="AF4717" s="1"/>
      <c r="AG4717" s="1"/>
      <c r="AH4717" s="1"/>
      <c r="AI4717" s="1"/>
      <c r="AJ4717" s="1"/>
      <c r="AK4717" s="1"/>
      <c r="AL4717" s="1"/>
      <c r="AM4717" s="1"/>
      <c r="AN4717" s="1"/>
      <c r="AO4717" s="1"/>
      <c r="AP4717" s="1"/>
      <c r="AQ4717" s="1"/>
      <c r="AR4717" s="1"/>
    </row>
    <row r="4718" ht="12.0" customHeight="1">
      <c r="A4718" s="1"/>
      <c r="B4718" s="1"/>
      <c r="C4718" s="1"/>
      <c r="D4718" s="1"/>
      <c r="E4718" s="1"/>
      <c r="F4718" s="1"/>
      <c r="G4718" s="1"/>
      <c r="H4718" s="1"/>
      <c r="I4718" s="1"/>
      <c r="J4718" s="1"/>
      <c r="K4718" s="1"/>
      <c r="L4718" s="1"/>
      <c r="M4718" s="1"/>
      <c r="N4718" s="1"/>
      <c r="O4718" s="1"/>
      <c r="P4718" s="1"/>
      <c r="Q4718" s="1"/>
      <c r="R4718" s="1"/>
      <c r="S4718" s="1"/>
      <c r="T4718" s="1"/>
      <c r="U4718" s="1"/>
      <c r="V4718" s="1"/>
      <c r="W4718" s="1"/>
      <c r="X4718" s="1"/>
      <c r="Y4718" s="1"/>
      <c r="Z4718" s="1"/>
      <c r="AA4718" s="1"/>
      <c r="AB4718" s="1"/>
      <c r="AC4718" s="1"/>
      <c r="AD4718" s="1"/>
      <c r="AE4718" s="1"/>
      <c r="AF4718" s="1"/>
      <c r="AG4718" s="1"/>
      <c r="AH4718" s="1"/>
      <c r="AI4718" s="1"/>
      <c r="AJ4718" s="1"/>
      <c r="AK4718" s="1"/>
      <c r="AL4718" s="1"/>
      <c r="AM4718" s="1"/>
      <c r="AN4718" s="1"/>
      <c r="AO4718" s="1"/>
      <c r="AP4718" s="1"/>
      <c r="AQ4718" s="1"/>
      <c r="AR4718" s="1"/>
    </row>
    <row r="4719" ht="12.0" customHeight="1">
      <c r="A4719" s="1"/>
      <c r="B4719" s="1"/>
      <c r="C4719" s="1"/>
      <c r="D4719" s="1"/>
      <c r="E4719" s="1"/>
      <c r="F4719" s="1"/>
      <c r="G4719" s="1"/>
      <c r="H4719" s="1"/>
      <c r="I4719" s="1"/>
      <c r="J4719" s="1"/>
      <c r="K4719" s="1"/>
      <c r="L4719" s="1"/>
      <c r="M4719" s="1"/>
      <c r="N4719" s="1"/>
      <c r="O4719" s="1"/>
      <c r="P4719" s="1"/>
      <c r="Q4719" s="1"/>
      <c r="R4719" s="1"/>
      <c r="S4719" s="1"/>
      <c r="T4719" s="1"/>
      <c r="U4719" s="1"/>
      <c r="V4719" s="1"/>
      <c r="W4719" s="1"/>
      <c r="X4719" s="1"/>
      <c r="Y4719" s="1"/>
      <c r="Z4719" s="1"/>
      <c r="AA4719" s="1"/>
      <c r="AB4719" s="1"/>
      <c r="AC4719" s="1"/>
      <c r="AD4719" s="1"/>
      <c r="AE4719" s="1"/>
      <c r="AF4719" s="1"/>
      <c r="AG4719" s="1"/>
      <c r="AH4719" s="1"/>
      <c r="AI4719" s="1"/>
      <c r="AJ4719" s="1"/>
      <c r="AK4719" s="1"/>
      <c r="AL4719" s="1"/>
      <c r="AM4719" s="1"/>
      <c r="AN4719" s="1"/>
      <c r="AO4719" s="1"/>
      <c r="AP4719" s="1"/>
      <c r="AQ4719" s="1"/>
      <c r="AR4719" s="1"/>
    </row>
    <row r="4720" ht="12.0" customHeight="1">
      <c r="A4720" s="1"/>
      <c r="B4720" s="1"/>
      <c r="C4720" s="1"/>
      <c r="D4720" s="1"/>
      <c r="E4720" s="1"/>
      <c r="F4720" s="1"/>
      <c r="G4720" s="1"/>
      <c r="H4720" s="1"/>
      <c r="I4720" s="1"/>
      <c r="J4720" s="1"/>
      <c r="K4720" s="1"/>
      <c r="L4720" s="1"/>
      <c r="M4720" s="1"/>
      <c r="N4720" s="1"/>
      <c r="O4720" s="1"/>
      <c r="P4720" s="1"/>
      <c r="Q4720" s="1"/>
      <c r="R4720" s="1"/>
      <c r="S4720" s="1"/>
      <c r="T4720" s="1"/>
      <c r="U4720" s="1"/>
      <c r="V4720" s="1"/>
      <c r="W4720" s="1"/>
      <c r="X4720" s="1"/>
      <c r="Y4720" s="1"/>
      <c r="Z4720" s="1"/>
      <c r="AA4720" s="1"/>
      <c r="AB4720" s="1"/>
      <c r="AC4720" s="1"/>
      <c r="AD4720" s="1"/>
      <c r="AE4720" s="1"/>
      <c r="AF4720" s="1"/>
      <c r="AG4720" s="1"/>
      <c r="AH4720" s="1"/>
      <c r="AI4720" s="1"/>
      <c r="AJ4720" s="1"/>
      <c r="AK4720" s="1"/>
      <c r="AL4720" s="1"/>
      <c r="AM4720" s="1"/>
      <c r="AN4720" s="1"/>
      <c r="AO4720" s="1"/>
      <c r="AP4720" s="1"/>
      <c r="AQ4720" s="1"/>
      <c r="AR4720" s="1"/>
    </row>
    <row r="4721" ht="12.0" customHeight="1">
      <c r="A4721" s="1"/>
      <c r="B4721" s="1"/>
      <c r="C4721" s="1"/>
      <c r="D4721" s="1"/>
      <c r="E4721" s="1"/>
      <c r="F4721" s="1"/>
      <c r="G4721" s="1"/>
      <c r="H4721" s="1"/>
      <c r="I4721" s="1"/>
      <c r="J4721" s="1"/>
      <c r="K4721" s="1"/>
      <c r="L4721" s="1"/>
      <c r="M4721" s="1"/>
      <c r="N4721" s="1"/>
      <c r="O4721" s="1"/>
      <c r="P4721" s="1"/>
      <c r="Q4721" s="1"/>
      <c r="R4721" s="1"/>
      <c r="S4721" s="1"/>
      <c r="T4721" s="1"/>
      <c r="U4721" s="1"/>
      <c r="V4721" s="1"/>
      <c r="W4721" s="1"/>
      <c r="X4721" s="1"/>
      <c r="Y4721" s="1"/>
      <c r="Z4721" s="1"/>
      <c r="AA4721" s="1"/>
      <c r="AB4721" s="1"/>
      <c r="AC4721" s="1"/>
      <c r="AD4721" s="1"/>
      <c r="AE4721" s="1"/>
      <c r="AF4721" s="1"/>
      <c r="AG4721" s="1"/>
      <c r="AH4721" s="1"/>
      <c r="AI4721" s="1"/>
      <c r="AJ4721" s="1"/>
      <c r="AK4721" s="1"/>
      <c r="AL4721" s="1"/>
      <c r="AM4721" s="1"/>
      <c r="AN4721" s="1"/>
      <c r="AO4721" s="1"/>
      <c r="AP4721" s="1"/>
      <c r="AQ4721" s="1"/>
      <c r="AR4721" s="1"/>
    </row>
    <row r="4722" ht="12.0" customHeight="1">
      <c r="A4722" s="1"/>
      <c r="B4722" s="1"/>
      <c r="C4722" s="1"/>
      <c r="D4722" s="1"/>
      <c r="E4722" s="1"/>
      <c r="F4722" s="1"/>
      <c r="G4722" s="1"/>
      <c r="H4722" s="1"/>
      <c r="I4722" s="1"/>
      <c r="J4722" s="1"/>
      <c r="K4722" s="1"/>
      <c r="L4722" s="1"/>
      <c r="M4722" s="1"/>
      <c r="N4722" s="1"/>
      <c r="O4722" s="1"/>
      <c r="P4722" s="1"/>
      <c r="Q4722" s="1"/>
      <c r="R4722" s="1"/>
      <c r="S4722" s="1"/>
      <c r="T4722" s="1"/>
      <c r="U4722" s="1"/>
      <c r="V4722" s="1"/>
      <c r="W4722" s="1"/>
      <c r="X4722" s="1"/>
      <c r="Y4722" s="1"/>
      <c r="Z4722" s="1"/>
      <c r="AA4722" s="1"/>
      <c r="AB4722" s="1"/>
      <c r="AC4722" s="1"/>
      <c r="AD4722" s="1"/>
      <c r="AE4722" s="1"/>
      <c r="AF4722" s="1"/>
      <c r="AG4722" s="1"/>
      <c r="AH4722" s="1"/>
      <c r="AI4722" s="1"/>
      <c r="AJ4722" s="1"/>
      <c r="AK4722" s="1"/>
      <c r="AL4722" s="1"/>
      <c r="AM4722" s="1"/>
      <c r="AN4722" s="1"/>
      <c r="AO4722" s="1"/>
      <c r="AP4722" s="1"/>
      <c r="AQ4722" s="1"/>
      <c r="AR4722" s="1"/>
    </row>
    <row r="4723" ht="12.0" customHeight="1">
      <c r="A4723" s="1"/>
      <c r="B4723" s="1"/>
      <c r="C4723" s="1"/>
      <c r="D4723" s="1"/>
      <c r="E4723" s="1"/>
      <c r="F4723" s="1"/>
      <c r="G4723" s="1"/>
      <c r="H4723" s="1"/>
      <c r="I4723" s="1"/>
      <c r="J4723" s="1"/>
      <c r="K4723" s="1"/>
      <c r="L4723" s="1"/>
      <c r="M4723" s="1"/>
      <c r="N4723" s="1"/>
      <c r="O4723" s="1"/>
      <c r="P4723" s="1"/>
      <c r="Q4723" s="1"/>
      <c r="R4723" s="1"/>
      <c r="S4723" s="1"/>
      <c r="T4723" s="1"/>
      <c r="U4723" s="1"/>
      <c r="V4723" s="1"/>
      <c r="W4723" s="1"/>
      <c r="X4723" s="1"/>
      <c r="Y4723" s="1"/>
      <c r="Z4723" s="1"/>
      <c r="AA4723" s="1"/>
      <c r="AB4723" s="1"/>
      <c r="AC4723" s="1"/>
      <c r="AD4723" s="1"/>
      <c r="AE4723" s="1"/>
      <c r="AF4723" s="1"/>
      <c r="AG4723" s="1"/>
      <c r="AH4723" s="1"/>
      <c r="AI4723" s="1"/>
      <c r="AJ4723" s="1"/>
      <c r="AK4723" s="1"/>
      <c r="AL4723" s="1"/>
      <c r="AM4723" s="1"/>
      <c r="AN4723" s="1"/>
      <c r="AO4723" s="1"/>
      <c r="AP4723" s="1"/>
      <c r="AQ4723" s="1"/>
      <c r="AR4723" s="1"/>
    </row>
    <row r="4724" ht="12.0" customHeight="1">
      <c r="A4724" s="1"/>
      <c r="B4724" s="1"/>
      <c r="C4724" s="1"/>
      <c r="D4724" s="1"/>
      <c r="E4724" s="1"/>
      <c r="F4724" s="1"/>
      <c r="G4724" s="1"/>
      <c r="H4724" s="1"/>
      <c r="I4724" s="1"/>
      <c r="J4724" s="1"/>
      <c r="K4724" s="1"/>
      <c r="L4724" s="1"/>
      <c r="M4724" s="1"/>
      <c r="N4724" s="1"/>
      <c r="O4724" s="1"/>
      <c r="P4724" s="1"/>
      <c r="Q4724" s="1"/>
      <c r="R4724" s="1"/>
      <c r="S4724" s="1"/>
      <c r="T4724" s="1"/>
      <c r="U4724" s="1"/>
      <c r="V4724" s="1"/>
      <c r="W4724" s="1"/>
      <c r="X4724" s="1"/>
      <c r="Y4724" s="1"/>
      <c r="Z4724" s="1"/>
      <c r="AA4724" s="1"/>
      <c r="AB4724" s="1"/>
      <c r="AC4724" s="1"/>
      <c r="AD4724" s="1"/>
      <c r="AE4724" s="1"/>
      <c r="AF4724" s="1"/>
      <c r="AG4724" s="1"/>
      <c r="AH4724" s="1"/>
      <c r="AI4724" s="1"/>
      <c r="AJ4724" s="1"/>
      <c r="AK4724" s="1"/>
      <c r="AL4724" s="1"/>
      <c r="AM4724" s="1"/>
      <c r="AN4724" s="1"/>
      <c r="AO4724" s="1"/>
      <c r="AP4724" s="1"/>
      <c r="AQ4724" s="1"/>
      <c r="AR4724" s="1"/>
    </row>
    <row r="4725" ht="12.0" customHeight="1">
      <c r="A4725" s="1"/>
      <c r="B4725" s="1"/>
      <c r="C4725" s="1"/>
      <c r="D4725" s="1"/>
      <c r="E4725" s="1"/>
      <c r="F4725" s="1"/>
      <c r="G4725" s="1"/>
      <c r="H4725" s="1"/>
      <c r="I4725" s="1"/>
      <c r="J4725" s="1"/>
      <c r="K4725" s="1"/>
      <c r="L4725" s="1"/>
      <c r="M4725" s="1"/>
      <c r="N4725" s="1"/>
      <c r="O4725" s="1"/>
      <c r="P4725" s="1"/>
      <c r="Q4725" s="1"/>
      <c r="R4725" s="1"/>
      <c r="S4725" s="1"/>
      <c r="T4725" s="1"/>
      <c r="U4725" s="1"/>
      <c r="V4725" s="1"/>
      <c r="W4725" s="1"/>
      <c r="X4725" s="1"/>
      <c r="Y4725" s="1"/>
      <c r="Z4725" s="1"/>
      <c r="AA4725" s="1"/>
      <c r="AB4725" s="1"/>
      <c r="AC4725" s="1"/>
      <c r="AD4725" s="1"/>
      <c r="AE4725" s="1"/>
      <c r="AF4725" s="1"/>
      <c r="AG4725" s="1"/>
      <c r="AH4725" s="1"/>
      <c r="AI4725" s="1"/>
      <c r="AJ4725" s="1"/>
      <c r="AK4725" s="1"/>
      <c r="AL4725" s="1"/>
      <c r="AM4725" s="1"/>
      <c r="AN4725" s="1"/>
      <c r="AO4725" s="1"/>
      <c r="AP4725" s="1"/>
      <c r="AQ4725" s="1"/>
      <c r="AR4725" s="1"/>
    </row>
    <row r="4726" ht="12.0" customHeight="1">
      <c r="A4726" s="1"/>
      <c r="B4726" s="1"/>
      <c r="C4726" s="1"/>
      <c r="D4726" s="1"/>
      <c r="E4726" s="1"/>
      <c r="F4726" s="1"/>
      <c r="G4726" s="1"/>
      <c r="H4726" s="1"/>
      <c r="I4726" s="1"/>
      <c r="J4726" s="1"/>
      <c r="K4726" s="1"/>
      <c r="L4726" s="1"/>
      <c r="M4726" s="1"/>
      <c r="N4726" s="1"/>
      <c r="O4726" s="1"/>
      <c r="P4726" s="1"/>
      <c r="Q4726" s="1"/>
      <c r="R4726" s="1"/>
      <c r="S4726" s="1"/>
      <c r="T4726" s="1"/>
      <c r="U4726" s="1"/>
      <c r="V4726" s="1"/>
      <c r="W4726" s="1"/>
      <c r="X4726" s="1"/>
      <c r="Y4726" s="1"/>
      <c r="Z4726" s="1"/>
      <c r="AA4726" s="1"/>
      <c r="AB4726" s="1"/>
      <c r="AC4726" s="1"/>
      <c r="AD4726" s="1"/>
      <c r="AE4726" s="1"/>
      <c r="AF4726" s="1"/>
      <c r="AG4726" s="1"/>
      <c r="AH4726" s="1"/>
      <c r="AI4726" s="1"/>
      <c r="AJ4726" s="1"/>
      <c r="AK4726" s="1"/>
      <c r="AL4726" s="1"/>
      <c r="AM4726" s="1"/>
      <c r="AN4726" s="1"/>
      <c r="AO4726" s="1"/>
      <c r="AP4726" s="1"/>
      <c r="AQ4726" s="1"/>
      <c r="AR4726" s="1"/>
    </row>
    <row r="4727" ht="12.0" customHeight="1">
      <c r="A4727" s="1"/>
      <c r="B4727" s="1"/>
      <c r="C4727" s="1"/>
      <c r="D4727" s="1"/>
      <c r="E4727" s="1"/>
      <c r="F4727" s="1"/>
      <c r="G4727" s="1"/>
      <c r="H4727" s="1"/>
      <c r="I4727" s="1"/>
      <c r="J4727" s="1"/>
      <c r="K4727" s="1"/>
      <c r="L4727" s="1"/>
      <c r="M4727" s="1"/>
      <c r="N4727" s="1"/>
      <c r="O4727" s="1"/>
      <c r="P4727" s="1"/>
      <c r="Q4727" s="1"/>
      <c r="R4727" s="1"/>
      <c r="S4727" s="1"/>
      <c r="T4727" s="1"/>
      <c r="U4727" s="1"/>
      <c r="V4727" s="1"/>
      <c r="W4727" s="1"/>
      <c r="X4727" s="1"/>
      <c r="Y4727" s="1"/>
      <c r="Z4727" s="1"/>
      <c r="AA4727" s="1"/>
      <c r="AB4727" s="1"/>
      <c r="AC4727" s="1"/>
      <c r="AD4727" s="1"/>
      <c r="AE4727" s="1"/>
      <c r="AF4727" s="1"/>
      <c r="AG4727" s="1"/>
      <c r="AH4727" s="1"/>
      <c r="AI4727" s="1"/>
      <c r="AJ4727" s="1"/>
      <c r="AK4727" s="1"/>
      <c r="AL4727" s="1"/>
      <c r="AM4727" s="1"/>
      <c r="AN4727" s="1"/>
      <c r="AO4727" s="1"/>
      <c r="AP4727" s="1"/>
      <c r="AQ4727" s="1"/>
      <c r="AR4727" s="1"/>
    </row>
    <row r="4728" ht="12.0" customHeight="1">
      <c r="A4728" s="1"/>
      <c r="B4728" s="1"/>
      <c r="C4728" s="1"/>
      <c r="D4728" s="1"/>
      <c r="E4728" s="1"/>
      <c r="F4728" s="1"/>
      <c r="G4728" s="1"/>
      <c r="H4728" s="1"/>
      <c r="I4728" s="1"/>
      <c r="J4728" s="1"/>
      <c r="K4728" s="1"/>
      <c r="L4728" s="1"/>
      <c r="M4728" s="1"/>
      <c r="N4728" s="1"/>
      <c r="O4728" s="1"/>
      <c r="P4728" s="1"/>
      <c r="Q4728" s="1"/>
      <c r="R4728" s="1"/>
      <c r="S4728" s="1"/>
      <c r="T4728" s="1"/>
      <c r="U4728" s="1"/>
      <c r="V4728" s="1"/>
      <c r="W4728" s="1"/>
      <c r="X4728" s="1"/>
      <c r="Y4728" s="1"/>
      <c r="Z4728" s="1"/>
      <c r="AA4728" s="1"/>
      <c r="AB4728" s="1"/>
      <c r="AC4728" s="1"/>
      <c r="AD4728" s="1"/>
      <c r="AE4728" s="1"/>
      <c r="AF4728" s="1"/>
      <c r="AG4728" s="1"/>
      <c r="AH4728" s="1"/>
      <c r="AI4728" s="1"/>
      <c r="AJ4728" s="1"/>
      <c r="AK4728" s="1"/>
      <c r="AL4728" s="1"/>
      <c r="AM4728" s="1"/>
      <c r="AN4728" s="1"/>
      <c r="AO4728" s="1"/>
      <c r="AP4728" s="1"/>
      <c r="AQ4728" s="1"/>
      <c r="AR4728" s="1"/>
    </row>
    <row r="4729" ht="12.0" customHeight="1">
      <c r="A4729" s="1"/>
      <c r="B4729" s="1"/>
      <c r="C4729" s="1"/>
      <c r="D4729" s="1"/>
      <c r="E4729" s="1"/>
      <c r="F4729" s="1"/>
      <c r="G4729" s="1"/>
      <c r="H4729" s="1"/>
      <c r="I4729" s="1"/>
      <c r="J4729" s="1"/>
      <c r="K4729" s="1"/>
      <c r="L4729" s="1"/>
      <c r="M4729" s="1"/>
      <c r="N4729" s="1"/>
      <c r="O4729" s="1"/>
      <c r="P4729" s="1"/>
      <c r="Q4729" s="1"/>
      <c r="R4729" s="1"/>
      <c r="S4729" s="1"/>
      <c r="T4729" s="1"/>
      <c r="U4729" s="1"/>
      <c r="V4729" s="1"/>
      <c r="W4729" s="1"/>
      <c r="X4729" s="1"/>
      <c r="Y4729" s="1"/>
      <c r="Z4729" s="1"/>
      <c r="AA4729" s="1"/>
      <c r="AB4729" s="1"/>
      <c r="AC4729" s="1"/>
      <c r="AD4729" s="1"/>
      <c r="AE4729" s="1"/>
      <c r="AF4729" s="1"/>
      <c r="AG4729" s="1"/>
      <c r="AH4729" s="1"/>
      <c r="AI4729" s="1"/>
      <c r="AJ4729" s="1"/>
      <c r="AK4729" s="1"/>
      <c r="AL4729" s="1"/>
      <c r="AM4729" s="1"/>
      <c r="AN4729" s="1"/>
      <c r="AO4729" s="1"/>
      <c r="AP4729" s="1"/>
      <c r="AQ4729" s="1"/>
      <c r="AR4729" s="1"/>
    </row>
    <row r="4730" ht="12.0" customHeight="1">
      <c r="A4730" s="1"/>
      <c r="B4730" s="1"/>
      <c r="C4730" s="1"/>
      <c r="D4730" s="1"/>
      <c r="E4730" s="1"/>
      <c r="F4730" s="1"/>
      <c r="G4730" s="1"/>
      <c r="H4730" s="1"/>
      <c r="I4730" s="1"/>
      <c r="J4730" s="1"/>
      <c r="K4730" s="1"/>
      <c r="L4730" s="1"/>
      <c r="M4730" s="1"/>
      <c r="N4730" s="1"/>
      <c r="O4730" s="1"/>
      <c r="P4730" s="1"/>
      <c r="Q4730" s="1"/>
      <c r="R4730" s="1"/>
      <c r="S4730" s="1"/>
      <c r="T4730" s="1"/>
      <c r="U4730" s="1"/>
      <c r="V4730" s="1"/>
      <c r="W4730" s="1"/>
      <c r="X4730" s="1"/>
      <c r="Y4730" s="1"/>
      <c r="Z4730" s="1"/>
      <c r="AA4730" s="1"/>
      <c r="AB4730" s="1"/>
      <c r="AC4730" s="1"/>
      <c r="AD4730" s="1"/>
      <c r="AE4730" s="1"/>
      <c r="AF4730" s="1"/>
      <c r="AG4730" s="1"/>
      <c r="AH4730" s="1"/>
      <c r="AI4730" s="1"/>
      <c r="AJ4730" s="1"/>
      <c r="AK4730" s="1"/>
      <c r="AL4730" s="1"/>
      <c r="AM4730" s="1"/>
      <c r="AN4730" s="1"/>
      <c r="AO4730" s="1"/>
      <c r="AP4730" s="1"/>
      <c r="AQ4730" s="1"/>
      <c r="AR4730" s="1"/>
    </row>
    <row r="4731" ht="12.0" customHeight="1">
      <c r="A4731" s="1"/>
      <c r="B4731" s="1"/>
      <c r="C4731" s="1"/>
      <c r="D4731" s="1"/>
      <c r="E4731" s="1"/>
      <c r="F4731" s="1"/>
      <c r="G4731" s="1"/>
      <c r="H4731" s="1"/>
      <c r="I4731" s="1"/>
      <c r="J4731" s="1"/>
      <c r="K4731" s="1"/>
      <c r="L4731" s="1"/>
      <c r="M4731" s="1"/>
      <c r="N4731" s="1"/>
      <c r="O4731" s="1"/>
      <c r="P4731" s="1"/>
      <c r="Q4731" s="1"/>
      <c r="R4731" s="1"/>
      <c r="S4731" s="1"/>
      <c r="T4731" s="1"/>
      <c r="U4731" s="1"/>
      <c r="V4731" s="1"/>
      <c r="W4731" s="1"/>
      <c r="X4731" s="1"/>
      <c r="Y4731" s="1"/>
      <c r="Z4731" s="1"/>
      <c r="AA4731" s="1"/>
      <c r="AB4731" s="1"/>
      <c r="AC4731" s="1"/>
      <c r="AD4731" s="1"/>
      <c r="AE4731" s="1"/>
      <c r="AF4731" s="1"/>
      <c r="AG4731" s="1"/>
      <c r="AH4731" s="1"/>
      <c r="AI4731" s="1"/>
      <c r="AJ4731" s="1"/>
      <c r="AK4731" s="1"/>
      <c r="AL4731" s="1"/>
      <c r="AM4731" s="1"/>
      <c r="AN4731" s="1"/>
      <c r="AO4731" s="1"/>
      <c r="AP4731" s="1"/>
      <c r="AQ4731" s="1"/>
      <c r="AR4731" s="1"/>
    </row>
    <row r="4732" ht="12.0" customHeight="1">
      <c r="A4732" s="1"/>
      <c r="B4732" s="1"/>
      <c r="C4732" s="1"/>
      <c r="D4732" s="1"/>
      <c r="E4732" s="1"/>
      <c r="F4732" s="1"/>
      <c r="G4732" s="1"/>
      <c r="H4732" s="1"/>
      <c r="I4732" s="1"/>
      <c r="J4732" s="1"/>
      <c r="K4732" s="1"/>
      <c r="L4732" s="1"/>
      <c r="M4732" s="1"/>
      <c r="N4732" s="1"/>
      <c r="O4732" s="1"/>
      <c r="P4732" s="1"/>
      <c r="Q4732" s="1"/>
      <c r="R4732" s="1"/>
      <c r="S4732" s="1"/>
      <c r="T4732" s="1"/>
      <c r="U4732" s="1"/>
      <c r="V4732" s="1"/>
      <c r="W4732" s="1"/>
      <c r="X4732" s="1"/>
      <c r="Y4732" s="1"/>
      <c r="Z4732" s="1"/>
      <c r="AA4732" s="1"/>
      <c r="AB4732" s="1"/>
      <c r="AC4732" s="1"/>
      <c r="AD4732" s="1"/>
      <c r="AE4732" s="1"/>
      <c r="AF4732" s="1"/>
      <c r="AG4732" s="1"/>
      <c r="AH4732" s="1"/>
      <c r="AI4732" s="1"/>
      <c r="AJ4732" s="1"/>
      <c r="AK4732" s="1"/>
      <c r="AL4732" s="1"/>
      <c r="AM4732" s="1"/>
      <c r="AN4732" s="1"/>
      <c r="AO4732" s="1"/>
      <c r="AP4732" s="1"/>
      <c r="AQ4732" s="1"/>
      <c r="AR4732" s="1"/>
    </row>
    <row r="4733" ht="12.0" customHeight="1">
      <c r="A4733" s="1"/>
      <c r="B4733" s="1"/>
      <c r="C4733" s="1"/>
      <c r="D4733" s="1"/>
      <c r="E4733" s="1"/>
      <c r="F4733" s="1"/>
      <c r="G4733" s="1"/>
      <c r="H4733" s="1"/>
      <c r="I4733" s="1"/>
      <c r="J4733" s="1"/>
      <c r="K4733" s="1"/>
      <c r="L4733" s="1"/>
      <c r="M4733" s="1"/>
      <c r="N4733" s="1"/>
      <c r="O4733" s="1"/>
      <c r="P4733" s="1"/>
      <c r="Q4733" s="1"/>
      <c r="R4733" s="1"/>
      <c r="S4733" s="1"/>
      <c r="T4733" s="1"/>
      <c r="U4733" s="1"/>
      <c r="V4733" s="1"/>
      <c r="W4733" s="1"/>
      <c r="X4733" s="1"/>
      <c r="Y4733" s="1"/>
      <c r="Z4733" s="1"/>
      <c r="AA4733" s="1"/>
      <c r="AB4733" s="1"/>
      <c r="AC4733" s="1"/>
      <c r="AD4733" s="1"/>
      <c r="AE4733" s="1"/>
      <c r="AF4733" s="1"/>
      <c r="AG4733" s="1"/>
      <c r="AH4733" s="1"/>
      <c r="AI4733" s="1"/>
      <c r="AJ4733" s="1"/>
      <c r="AK4733" s="1"/>
      <c r="AL4733" s="1"/>
      <c r="AM4733" s="1"/>
      <c r="AN4733" s="1"/>
      <c r="AO4733" s="1"/>
      <c r="AP4733" s="1"/>
      <c r="AQ4733" s="1"/>
      <c r="AR4733" s="1"/>
    </row>
    <row r="4734" ht="12.0" customHeight="1">
      <c r="A4734" s="1"/>
      <c r="B4734" s="1"/>
      <c r="C4734" s="1"/>
      <c r="D4734" s="1"/>
      <c r="E4734" s="1"/>
      <c r="F4734" s="1"/>
      <c r="G4734" s="1"/>
      <c r="H4734" s="1"/>
      <c r="I4734" s="1"/>
      <c r="J4734" s="1"/>
      <c r="K4734" s="1"/>
      <c r="L4734" s="1"/>
      <c r="M4734" s="1"/>
      <c r="N4734" s="1"/>
      <c r="O4734" s="1"/>
      <c r="P4734" s="1"/>
      <c r="Q4734" s="1"/>
      <c r="R4734" s="1"/>
      <c r="S4734" s="1"/>
      <c r="T4734" s="1"/>
      <c r="U4734" s="1"/>
      <c r="V4734" s="1"/>
      <c r="W4734" s="1"/>
      <c r="X4734" s="1"/>
      <c r="Y4734" s="1"/>
      <c r="Z4734" s="1"/>
      <c r="AA4734" s="1"/>
      <c r="AB4734" s="1"/>
      <c r="AC4734" s="1"/>
      <c r="AD4734" s="1"/>
      <c r="AE4734" s="1"/>
      <c r="AF4734" s="1"/>
      <c r="AG4734" s="1"/>
      <c r="AH4734" s="1"/>
      <c r="AI4734" s="1"/>
      <c r="AJ4734" s="1"/>
      <c r="AK4734" s="1"/>
      <c r="AL4734" s="1"/>
      <c r="AM4734" s="1"/>
      <c r="AN4734" s="1"/>
      <c r="AO4734" s="1"/>
      <c r="AP4734" s="1"/>
      <c r="AQ4734" s="1"/>
      <c r="AR4734" s="1"/>
    </row>
    <row r="4735" ht="12.0" customHeight="1">
      <c r="A4735" s="1"/>
      <c r="B4735" s="1"/>
      <c r="C4735" s="1"/>
      <c r="D4735" s="1"/>
      <c r="E4735" s="1"/>
      <c r="F4735" s="1"/>
      <c r="G4735" s="1"/>
      <c r="H4735" s="1"/>
      <c r="I4735" s="1"/>
      <c r="J4735" s="1"/>
      <c r="K4735" s="1"/>
      <c r="L4735" s="1"/>
      <c r="M4735" s="1"/>
      <c r="N4735" s="1"/>
      <c r="O4735" s="1"/>
      <c r="P4735" s="1"/>
      <c r="Q4735" s="1"/>
      <c r="R4735" s="1"/>
      <c r="S4735" s="1"/>
      <c r="T4735" s="1"/>
      <c r="U4735" s="1"/>
      <c r="V4735" s="1"/>
      <c r="W4735" s="1"/>
      <c r="X4735" s="1"/>
      <c r="Y4735" s="1"/>
      <c r="Z4735" s="1"/>
      <c r="AA4735" s="1"/>
      <c r="AB4735" s="1"/>
      <c r="AC4735" s="1"/>
      <c r="AD4735" s="1"/>
      <c r="AE4735" s="1"/>
      <c r="AF4735" s="1"/>
      <c r="AG4735" s="1"/>
      <c r="AH4735" s="1"/>
      <c r="AI4735" s="1"/>
      <c r="AJ4735" s="1"/>
      <c r="AK4735" s="1"/>
      <c r="AL4735" s="1"/>
      <c r="AM4735" s="1"/>
      <c r="AN4735" s="1"/>
      <c r="AO4735" s="1"/>
      <c r="AP4735" s="1"/>
      <c r="AQ4735" s="1"/>
      <c r="AR4735" s="1"/>
    </row>
    <row r="4736" ht="12.0" customHeight="1">
      <c r="A4736" s="1"/>
      <c r="B4736" s="1"/>
      <c r="C4736" s="1"/>
      <c r="D4736" s="1"/>
      <c r="E4736" s="1"/>
      <c r="F4736" s="1"/>
      <c r="G4736" s="1"/>
      <c r="H4736" s="1"/>
      <c r="I4736" s="1"/>
      <c r="J4736" s="1"/>
      <c r="K4736" s="1"/>
      <c r="L4736" s="1"/>
      <c r="M4736" s="1"/>
      <c r="N4736" s="1"/>
      <c r="O4736" s="1"/>
      <c r="P4736" s="1"/>
      <c r="Q4736" s="1"/>
      <c r="R4736" s="1"/>
      <c r="S4736" s="1"/>
      <c r="T4736" s="1"/>
      <c r="U4736" s="1"/>
      <c r="V4736" s="1"/>
      <c r="W4736" s="1"/>
      <c r="X4736" s="1"/>
      <c r="Y4736" s="1"/>
      <c r="Z4736" s="1"/>
      <c r="AA4736" s="1"/>
      <c r="AB4736" s="1"/>
      <c r="AC4736" s="1"/>
      <c r="AD4736" s="1"/>
      <c r="AE4736" s="1"/>
      <c r="AF4736" s="1"/>
      <c r="AG4736" s="1"/>
      <c r="AH4736" s="1"/>
      <c r="AI4736" s="1"/>
      <c r="AJ4736" s="1"/>
      <c r="AK4736" s="1"/>
      <c r="AL4736" s="1"/>
      <c r="AM4736" s="1"/>
      <c r="AN4736" s="1"/>
      <c r="AO4736" s="1"/>
      <c r="AP4736" s="1"/>
      <c r="AQ4736" s="1"/>
      <c r="AR4736" s="1"/>
    </row>
    <row r="4737" ht="12.0" customHeight="1">
      <c r="A4737" s="1"/>
      <c r="B4737" s="1"/>
      <c r="C4737" s="1"/>
      <c r="D4737" s="1"/>
      <c r="E4737" s="1"/>
      <c r="F4737" s="1"/>
      <c r="G4737" s="1"/>
      <c r="H4737" s="1"/>
      <c r="I4737" s="1"/>
      <c r="J4737" s="1"/>
      <c r="K4737" s="1"/>
      <c r="L4737" s="1"/>
      <c r="M4737" s="1"/>
      <c r="N4737" s="1"/>
      <c r="O4737" s="1"/>
      <c r="P4737" s="1"/>
      <c r="Q4737" s="1"/>
      <c r="R4737" s="1"/>
      <c r="S4737" s="1"/>
      <c r="T4737" s="1"/>
      <c r="U4737" s="1"/>
      <c r="V4737" s="1"/>
      <c r="W4737" s="1"/>
      <c r="X4737" s="1"/>
      <c r="Y4737" s="1"/>
      <c r="Z4737" s="1"/>
      <c r="AA4737" s="1"/>
      <c r="AB4737" s="1"/>
      <c r="AC4737" s="1"/>
      <c r="AD4737" s="1"/>
      <c r="AE4737" s="1"/>
      <c r="AF4737" s="1"/>
      <c r="AG4737" s="1"/>
      <c r="AH4737" s="1"/>
      <c r="AI4737" s="1"/>
      <c r="AJ4737" s="1"/>
      <c r="AK4737" s="1"/>
      <c r="AL4737" s="1"/>
      <c r="AM4737" s="1"/>
      <c r="AN4737" s="1"/>
      <c r="AO4737" s="1"/>
      <c r="AP4737" s="1"/>
      <c r="AQ4737" s="1"/>
      <c r="AR4737" s="1"/>
    </row>
    <row r="4738" ht="12.0" customHeight="1">
      <c r="A4738" s="1"/>
      <c r="B4738" s="1"/>
      <c r="C4738" s="1"/>
      <c r="D4738" s="1"/>
      <c r="E4738" s="1"/>
      <c r="F4738" s="1"/>
      <c r="G4738" s="1"/>
      <c r="H4738" s="1"/>
      <c r="I4738" s="1"/>
      <c r="J4738" s="1"/>
      <c r="K4738" s="1"/>
      <c r="L4738" s="1"/>
      <c r="M4738" s="1"/>
      <c r="N4738" s="1"/>
      <c r="O4738" s="1"/>
      <c r="P4738" s="1"/>
      <c r="Q4738" s="1"/>
      <c r="R4738" s="1"/>
      <c r="S4738" s="1"/>
      <c r="T4738" s="1"/>
      <c r="U4738" s="1"/>
      <c r="V4738" s="1"/>
      <c r="W4738" s="1"/>
      <c r="X4738" s="1"/>
      <c r="Y4738" s="1"/>
      <c r="Z4738" s="1"/>
      <c r="AA4738" s="1"/>
      <c r="AB4738" s="1"/>
      <c r="AC4738" s="1"/>
      <c r="AD4738" s="1"/>
      <c r="AE4738" s="1"/>
      <c r="AF4738" s="1"/>
      <c r="AG4738" s="1"/>
      <c r="AH4738" s="1"/>
      <c r="AI4738" s="1"/>
      <c r="AJ4738" s="1"/>
      <c r="AK4738" s="1"/>
      <c r="AL4738" s="1"/>
      <c r="AM4738" s="1"/>
      <c r="AN4738" s="1"/>
      <c r="AO4738" s="1"/>
      <c r="AP4738" s="1"/>
      <c r="AQ4738" s="1"/>
      <c r="AR4738" s="1"/>
    </row>
    <row r="4739" ht="12.0" customHeight="1">
      <c r="A4739" s="1"/>
      <c r="B4739" s="1"/>
      <c r="C4739" s="1"/>
      <c r="D4739" s="1"/>
      <c r="E4739" s="1"/>
      <c r="F4739" s="1"/>
      <c r="G4739" s="1"/>
      <c r="H4739" s="1"/>
      <c r="I4739" s="1"/>
      <c r="J4739" s="1"/>
      <c r="K4739" s="1"/>
      <c r="L4739" s="1"/>
      <c r="M4739" s="1"/>
      <c r="N4739" s="1"/>
      <c r="O4739" s="1"/>
      <c r="P4739" s="1"/>
      <c r="Q4739" s="1"/>
      <c r="R4739" s="1"/>
      <c r="S4739" s="1"/>
      <c r="T4739" s="1"/>
      <c r="U4739" s="1"/>
      <c r="V4739" s="1"/>
      <c r="W4739" s="1"/>
      <c r="X4739" s="1"/>
      <c r="Y4739" s="1"/>
      <c r="Z4739" s="1"/>
      <c r="AA4739" s="1"/>
      <c r="AB4739" s="1"/>
      <c r="AC4739" s="1"/>
      <c r="AD4739" s="1"/>
      <c r="AE4739" s="1"/>
      <c r="AF4739" s="1"/>
      <c r="AG4739" s="1"/>
      <c r="AH4739" s="1"/>
      <c r="AI4739" s="1"/>
      <c r="AJ4739" s="1"/>
      <c r="AK4739" s="1"/>
      <c r="AL4739" s="1"/>
      <c r="AM4739" s="1"/>
      <c r="AN4739" s="1"/>
      <c r="AO4739" s="1"/>
      <c r="AP4739" s="1"/>
      <c r="AQ4739" s="1"/>
      <c r="AR4739" s="1"/>
    </row>
    <row r="4740" ht="12.0" customHeight="1">
      <c r="A4740" s="1"/>
      <c r="B4740" s="1"/>
      <c r="C4740" s="1"/>
      <c r="D4740" s="1"/>
      <c r="E4740" s="1"/>
      <c r="F4740" s="1"/>
      <c r="G4740" s="1"/>
      <c r="H4740" s="1"/>
      <c r="I4740" s="1"/>
      <c r="J4740" s="1"/>
      <c r="K4740" s="1"/>
      <c r="L4740" s="1"/>
      <c r="M4740" s="1"/>
      <c r="N4740" s="1"/>
      <c r="O4740" s="1"/>
      <c r="P4740" s="1"/>
      <c r="Q4740" s="1"/>
      <c r="R4740" s="1"/>
      <c r="S4740" s="1"/>
      <c r="T4740" s="1"/>
      <c r="U4740" s="1"/>
      <c r="V4740" s="1"/>
      <c r="W4740" s="1"/>
      <c r="X4740" s="1"/>
      <c r="Y4740" s="1"/>
      <c r="Z4740" s="1"/>
      <c r="AA4740" s="1"/>
      <c r="AB4740" s="1"/>
      <c r="AC4740" s="1"/>
      <c r="AD4740" s="1"/>
      <c r="AE4740" s="1"/>
      <c r="AF4740" s="1"/>
      <c r="AG4740" s="1"/>
      <c r="AH4740" s="1"/>
      <c r="AI4740" s="1"/>
      <c r="AJ4740" s="1"/>
      <c r="AK4740" s="1"/>
      <c r="AL4740" s="1"/>
      <c r="AM4740" s="1"/>
      <c r="AN4740" s="1"/>
      <c r="AO4740" s="1"/>
      <c r="AP4740" s="1"/>
      <c r="AQ4740" s="1"/>
      <c r="AR4740" s="1"/>
    </row>
    <row r="4741" ht="12.0" customHeight="1">
      <c r="A4741" s="1"/>
      <c r="B4741" s="1"/>
      <c r="C4741" s="1"/>
      <c r="D4741" s="1"/>
      <c r="E4741" s="1"/>
      <c r="F4741" s="1"/>
      <c r="G4741" s="1"/>
      <c r="H4741" s="1"/>
      <c r="I4741" s="1"/>
      <c r="J4741" s="1"/>
      <c r="K4741" s="1"/>
      <c r="L4741" s="1"/>
      <c r="M4741" s="1"/>
      <c r="N4741" s="1"/>
      <c r="O4741" s="1"/>
      <c r="P4741" s="1"/>
      <c r="Q4741" s="1"/>
      <c r="R4741" s="1"/>
      <c r="S4741" s="1"/>
      <c r="T4741" s="1"/>
      <c r="U4741" s="1"/>
      <c r="V4741" s="1"/>
      <c r="W4741" s="1"/>
      <c r="X4741" s="1"/>
      <c r="Y4741" s="1"/>
      <c r="Z4741" s="1"/>
      <c r="AA4741" s="1"/>
      <c r="AB4741" s="1"/>
      <c r="AC4741" s="1"/>
      <c r="AD4741" s="1"/>
      <c r="AE4741" s="1"/>
      <c r="AF4741" s="1"/>
      <c r="AG4741" s="1"/>
      <c r="AH4741" s="1"/>
      <c r="AI4741" s="1"/>
      <c r="AJ4741" s="1"/>
      <c r="AK4741" s="1"/>
      <c r="AL4741" s="1"/>
      <c r="AM4741" s="1"/>
      <c r="AN4741" s="1"/>
      <c r="AO4741" s="1"/>
      <c r="AP4741" s="1"/>
      <c r="AQ4741" s="1"/>
      <c r="AR4741" s="1"/>
    </row>
    <row r="4742" ht="12.0" customHeight="1">
      <c r="A4742" s="1"/>
      <c r="B4742" s="1"/>
      <c r="C4742" s="1"/>
      <c r="D4742" s="1"/>
      <c r="E4742" s="1"/>
      <c r="F4742" s="1"/>
      <c r="G4742" s="1"/>
      <c r="H4742" s="1"/>
      <c r="I4742" s="1"/>
      <c r="J4742" s="1"/>
      <c r="K4742" s="1"/>
      <c r="L4742" s="1"/>
      <c r="M4742" s="1"/>
      <c r="N4742" s="1"/>
      <c r="O4742" s="1"/>
      <c r="P4742" s="1"/>
      <c r="Q4742" s="1"/>
      <c r="R4742" s="1"/>
      <c r="S4742" s="1"/>
      <c r="T4742" s="1"/>
      <c r="U4742" s="1"/>
      <c r="V4742" s="1"/>
      <c r="W4742" s="1"/>
      <c r="X4742" s="1"/>
      <c r="Y4742" s="1"/>
      <c r="Z4742" s="1"/>
      <c r="AA4742" s="1"/>
      <c r="AB4742" s="1"/>
      <c r="AC4742" s="1"/>
      <c r="AD4742" s="1"/>
      <c r="AE4742" s="1"/>
      <c r="AF4742" s="1"/>
      <c r="AG4742" s="1"/>
      <c r="AH4742" s="1"/>
      <c r="AI4742" s="1"/>
      <c r="AJ4742" s="1"/>
      <c r="AK4742" s="1"/>
      <c r="AL4742" s="1"/>
      <c r="AM4742" s="1"/>
      <c r="AN4742" s="1"/>
      <c r="AO4742" s="1"/>
      <c r="AP4742" s="1"/>
      <c r="AQ4742" s="1"/>
      <c r="AR4742" s="1"/>
    </row>
    <row r="4743" ht="12.0" customHeight="1">
      <c r="A4743" s="1"/>
      <c r="B4743" s="1"/>
      <c r="C4743" s="1"/>
      <c r="D4743" s="1"/>
      <c r="E4743" s="1"/>
      <c r="F4743" s="1"/>
      <c r="G4743" s="1"/>
      <c r="H4743" s="1"/>
      <c r="I4743" s="1"/>
      <c r="J4743" s="1"/>
      <c r="K4743" s="1"/>
      <c r="L4743" s="1"/>
      <c r="M4743" s="1"/>
      <c r="N4743" s="1"/>
      <c r="O4743" s="1"/>
      <c r="P4743" s="1"/>
      <c r="Q4743" s="1"/>
      <c r="R4743" s="1"/>
      <c r="S4743" s="1"/>
      <c r="T4743" s="1"/>
      <c r="U4743" s="1"/>
      <c r="V4743" s="1"/>
      <c r="W4743" s="1"/>
      <c r="X4743" s="1"/>
      <c r="Y4743" s="1"/>
      <c r="Z4743" s="1"/>
      <c r="AA4743" s="1"/>
      <c r="AB4743" s="1"/>
      <c r="AC4743" s="1"/>
      <c r="AD4743" s="1"/>
      <c r="AE4743" s="1"/>
      <c r="AF4743" s="1"/>
      <c r="AG4743" s="1"/>
      <c r="AH4743" s="1"/>
      <c r="AI4743" s="1"/>
      <c r="AJ4743" s="1"/>
      <c r="AK4743" s="1"/>
      <c r="AL4743" s="1"/>
      <c r="AM4743" s="1"/>
      <c r="AN4743" s="1"/>
      <c r="AO4743" s="1"/>
      <c r="AP4743" s="1"/>
      <c r="AQ4743" s="1"/>
      <c r="AR4743" s="1"/>
    </row>
    <row r="4744" ht="12.0" customHeight="1">
      <c r="A4744" s="1"/>
      <c r="B4744" s="1"/>
      <c r="C4744" s="1"/>
      <c r="D4744" s="1"/>
      <c r="E4744" s="1"/>
      <c r="F4744" s="1"/>
      <c r="G4744" s="1"/>
      <c r="H4744" s="1"/>
      <c r="I4744" s="1"/>
      <c r="J4744" s="1"/>
      <c r="K4744" s="1"/>
      <c r="L4744" s="1"/>
      <c r="M4744" s="1"/>
      <c r="N4744" s="1"/>
      <c r="O4744" s="1"/>
      <c r="P4744" s="1"/>
      <c r="Q4744" s="1"/>
      <c r="R4744" s="1"/>
      <c r="S4744" s="1"/>
      <c r="T4744" s="1"/>
      <c r="U4744" s="1"/>
      <c r="V4744" s="1"/>
      <c r="W4744" s="1"/>
      <c r="X4744" s="1"/>
      <c r="Y4744" s="1"/>
      <c r="Z4744" s="1"/>
      <c r="AA4744" s="1"/>
      <c r="AB4744" s="1"/>
      <c r="AC4744" s="1"/>
      <c r="AD4744" s="1"/>
      <c r="AE4744" s="1"/>
      <c r="AF4744" s="1"/>
      <c r="AG4744" s="1"/>
      <c r="AH4744" s="1"/>
      <c r="AI4744" s="1"/>
      <c r="AJ4744" s="1"/>
      <c r="AK4744" s="1"/>
      <c r="AL4744" s="1"/>
      <c r="AM4744" s="1"/>
      <c r="AN4744" s="1"/>
      <c r="AO4744" s="1"/>
      <c r="AP4744" s="1"/>
      <c r="AQ4744" s="1"/>
      <c r="AR4744" s="1"/>
    </row>
    <row r="4745" ht="12.0" customHeight="1">
      <c r="A4745" s="1"/>
      <c r="B4745" s="1"/>
      <c r="C4745" s="1"/>
      <c r="D4745" s="1"/>
      <c r="E4745" s="1"/>
      <c r="F4745" s="1"/>
      <c r="G4745" s="1"/>
      <c r="H4745" s="1"/>
      <c r="I4745" s="1"/>
      <c r="J4745" s="1"/>
      <c r="K4745" s="1"/>
      <c r="L4745" s="1"/>
      <c r="M4745" s="1"/>
      <c r="N4745" s="1"/>
      <c r="O4745" s="1"/>
      <c r="P4745" s="1"/>
      <c r="Q4745" s="1"/>
      <c r="R4745" s="1"/>
      <c r="S4745" s="1"/>
      <c r="T4745" s="1"/>
      <c r="U4745" s="1"/>
      <c r="V4745" s="1"/>
      <c r="W4745" s="1"/>
      <c r="X4745" s="1"/>
      <c r="Y4745" s="1"/>
      <c r="Z4745" s="1"/>
      <c r="AA4745" s="1"/>
      <c r="AB4745" s="1"/>
      <c r="AC4745" s="1"/>
      <c r="AD4745" s="1"/>
      <c r="AE4745" s="1"/>
      <c r="AF4745" s="1"/>
      <c r="AG4745" s="1"/>
      <c r="AH4745" s="1"/>
      <c r="AI4745" s="1"/>
      <c r="AJ4745" s="1"/>
      <c r="AK4745" s="1"/>
      <c r="AL4745" s="1"/>
      <c r="AM4745" s="1"/>
      <c r="AN4745" s="1"/>
      <c r="AO4745" s="1"/>
      <c r="AP4745" s="1"/>
      <c r="AQ4745" s="1"/>
      <c r="AR4745" s="1"/>
    </row>
    <row r="4746" ht="12.0" customHeight="1">
      <c r="A4746" s="1"/>
      <c r="B4746" s="1"/>
      <c r="C4746" s="1"/>
      <c r="D4746" s="1"/>
      <c r="E4746" s="1"/>
      <c r="F4746" s="1"/>
      <c r="G4746" s="1"/>
      <c r="H4746" s="1"/>
      <c r="I4746" s="1"/>
      <c r="J4746" s="1"/>
      <c r="K4746" s="1"/>
      <c r="L4746" s="1"/>
      <c r="M4746" s="1"/>
      <c r="N4746" s="1"/>
      <c r="O4746" s="1"/>
      <c r="P4746" s="1"/>
      <c r="Q4746" s="1"/>
      <c r="R4746" s="1"/>
      <c r="S4746" s="1"/>
      <c r="T4746" s="1"/>
      <c r="U4746" s="1"/>
      <c r="V4746" s="1"/>
      <c r="W4746" s="1"/>
      <c r="X4746" s="1"/>
      <c r="Y4746" s="1"/>
      <c r="Z4746" s="1"/>
      <c r="AA4746" s="1"/>
      <c r="AB4746" s="1"/>
      <c r="AC4746" s="1"/>
      <c r="AD4746" s="1"/>
      <c r="AE4746" s="1"/>
      <c r="AF4746" s="1"/>
      <c r="AG4746" s="1"/>
      <c r="AH4746" s="1"/>
      <c r="AI4746" s="1"/>
      <c r="AJ4746" s="1"/>
      <c r="AK4746" s="1"/>
      <c r="AL4746" s="1"/>
      <c r="AM4746" s="1"/>
      <c r="AN4746" s="1"/>
      <c r="AO4746" s="1"/>
      <c r="AP4746" s="1"/>
      <c r="AQ4746" s="1"/>
      <c r="AR4746" s="1"/>
    </row>
    <row r="4747" ht="12.0" customHeight="1">
      <c r="A4747" s="1"/>
      <c r="B4747" s="1"/>
      <c r="C4747" s="1"/>
      <c r="D4747" s="1"/>
      <c r="E4747" s="1"/>
      <c r="F4747" s="1"/>
      <c r="G4747" s="1"/>
      <c r="H4747" s="1"/>
      <c r="I4747" s="1"/>
      <c r="J4747" s="1"/>
      <c r="K4747" s="1"/>
      <c r="L4747" s="1"/>
      <c r="M4747" s="1"/>
      <c r="N4747" s="1"/>
      <c r="O4747" s="1"/>
      <c r="P4747" s="1"/>
      <c r="Q4747" s="1"/>
      <c r="R4747" s="1"/>
      <c r="S4747" s="1"/>
      <c r="T4747" s="1"/>
      <c r="U4747" s="1"/>
      <c r="V4747" s="1"/>
      <c r="W4747" s="1"/>
      <c r="X4747" s="1"/>
      <c r="Y4747" s="1"/>
      <c r="Z4747" s="1"/>
      <c r="AA4747" s="1"/>
      <c r="AB4747" s="1"/>
      <c r="AC4747" s="1"/>
      <c r="AD4747" s="1"/>
      <c r="AE4747" s="1"/>
      <c r="AF4747" s="1"/>
      <c r="AG4747" s="1"/>
      <c r="AH4747" s="1"/>
      <c r="AI4747" s="1"/>
      <c r="AJ4747" s="1"/>
      <c r="AK4747" s="1"/>
      <c r="AL4747" s="1"/>
      <c r="AM4747" s="1"/>
      <c r="AN4747" s="1"/>
      <c r="AO4747" s="1"/>
      <c r="AP4747" s="1"/>
      <c r="AQ4747" s="1"/>
      <c r="AR4747" s="1"/>
    </row>
    <row r="4748" ht="12.0" customHeight="1">
      <c r="A4748" s="1"/>
      <c r="B4748" s="1"/>
      <c r="C4748" s="1"/>
      <c r="D4748" s="1"/>
      <c r="E4748" s="1"/>
      <c r="F4748" s="1"/>
      <c r="G4748" s="1"/>
      <c r="H4748" s="1"/>
      <c r="I4748" s="1"/>
      <c r="J4748" s="1"/>
      <c r="K4748" s="1"/>
      <c r="L4748" s="1"/>
      <c r="M4748" s="1"/>
      <c r="N4748" s="1"/>
      <c r="O4748" s="1"/>
      <c r="P4748" s="1"/>
      <c r="Q4748" s="1"/>
      <c r="R4748" s="1"/>
      <c r="S4748" s="1"/>
      <c r="T4748" s="1"/>
      <c r="U4748" s="1"/>
      <c r="V4748" s="1"/>
      <c r="W4748" s="1"/>
      <c r="X4748" s="1"/>
      <c r="Y4748" s="1"/>
      <c r="Z4748" s="1"/>
      <c r="AA4748" s="1"/>
      <c r="AB4748" s="1"/>
      <c r="AC4748" s="1"/>
      <c r="AD4748" s="1"/>
      <c r="AE4748" s="1"/>
      <c r="AF4748" s="1"/>
      <c r="AG4748" s="1"/>
      <c r="AH4748" s="1"/>
      <c r="AI4748" s="1"/>
      <c r="AJ4748" s="1"/>
      <c r="AK4748" s="1"/>
      <c r="AL4748" s="1"/>
      <c r="AM4748" s="1"/>
      <c r="AN4748" s="1"/>
      <c r="AO4748" s="1"/>
      <c r="AP4748" s="1"/>
      <c r="AQ4748" s="1"/>
      <c r="AR4748" s="1"/>
    </row>
    <row r="4749" ht="12.0" customHeight="1">
      <c r="A4749" s="1"/>
      <c r="B4749" s="1"/>
      <c r="C4749" s="1"/>
      <c r="D4749" s="1"/>
      <c r="E4749" s="1"/>
      <c r="F4749" s="1"/>
      <c r="G4749" s="1"/>
      <c r="H4749" s="1"/>
      <c r="I4749" s="1"/>
      <c r="J4749" s="1"/>
      <c r="K4749" s="1"/>
      <c r="L4749" s="1"/>
      <c r="M4749" s="1"/>
      <c r="N4749" s="1"/>
      <c r="O4749" s="1"/>
      <c r="P4749" s="1"/>
      <c r="Q4749" s="1"/>
      <c r="R4749" s="1"/>
      <c r="S4749" s="1"/>
      <c r="T4749" s="1"/>
      <c r="U4749" s="1"/>
      <c r="V4749" s="1"/>
      <c r="W4749" s="1"/>
      <c r="X4749" s="1"/>
      <c r="Y4749" s="1"/>
      <c r="Z4749" s="1"/>
      <c r="AA4749" s="1"/>
      <c r="AB4749" s="1"/>
      <c r="AC4749" s="1"/>
      <c r="AD4749" s="1"/>
      <c r="AE4749" s="1"/>
      <c r="AF4749" s="1"/>
      <c r="AG4749" s="1"/>
      <c r="AH4749" s="1"/>
      <c r="AI4749" s="1"/>
      <c r="AJ4749" s="1"/>
      <c r="AK4749" s="1"/>
      <c r="AL4749" s="1"/>
      <c r="AM4749" s="1"/>
      <c r="AN4749" s="1"/>
      <c r="AO4749" s="1"/>
      <c r="AP4749" s="1"/>
      <c r="AQ4749" s="1"/>
      <c r="AR4749" s="1"/>
    </row>
    <row r="4750" ht="12.0" customHeight="1">
      <c r="A4750" s="1"/>
      <c r="B4750" s="1"/>
      <c r="C4750" s="1"/>
      <c r="D4750" s="1"/>
      <c r="E4750" s="1"/>
      <c r="F4750" s="1"/>
      <c r="G4750" s="1"/>
      <c r="H4750" s="1"/>
      <c r="I4750" s="1"/>
      <c r="J4750" s="1"/>
      <c r="K4750" s="1"/>
      <c r="L4750" s="1"/>
      <c r="M4750" s="1"/>
      <c r="N4750" s="1"/>
      <c r="O4750" s="1"/>
      <c r="P4750" s="1"/>
      <c r="Q4750" s="1"/>
      <c r="R4750" s="1"/>
      <c r="S4750" s="1"/>
      <c r="T4750" s="1"/>
      <c r="U4750" s="1"/>
      <c r="V4750" s="1"/>
      <c r="W4750" s="1"/>
      <c r="X4750" s="1"/>
      <c r="Y4750" s="1"/>
      <c r="Z4750" s="1"/>
      <c r="AA4750" s="1"/>
      <c r="AB4750" s="1"/>
      <c r="AC4750" s="1"/>
      <c r="AD4750" s="1"/>
      <c r="AE4750" s="1"/>
      <c r="AF4750" s="1"/>
      <c r="AG4750" s="1"/>
      <c r="AH4750" s="1"/>
      <c r="AI4750" s="1"/>
      <c r="AJ4750" s="1"/>
      <c r="AK4750" s="1"/>
      <c r="AL4750" s="1"/>
      <c r="AM4750" s="1"/>
      <c r="AN4750" s="1"/>
      <c r="AO4750" s="1"/>
      <c r="AP4750" s="1"/>
      <c r="AQ4750" s="1"/>
      <c r="AR4750" s="1"/>
    </row>
    <row r="4751" ht="12.0" customHeight="1">
      <c r="A4751" s="1"/>
      <c r="B4751" s="1"/>
      <c r="C4751" s="1"/>
      <c r="D4751" s="1"/>
      <c r="E4751" s="1"/>
      <c r="F4751" s="1"/>
      <c r="G4751" s="1"/>
      <c r="H4751" s="1"/>
      <c r="I4751" s="1"/>
      <c r="J4751" s="1"/>
      <c r="K4751" s="1"/>
      <c r="L4751" s="1"/>
      <c r="M4751" s="1"/>
      <c r="N4751" s="1"/>
      <c r="O4751" s="1"/>
      <c r="P4751" s="1"/>
      <c r="Q4751" s="1"/>
      <c r="R4751" s="1"/>
      <c r="S4751" s="1"/>
      <c r="T4751" s="1"/>
      <c r="U4751" s="1"/>
      <c r="V4751" s="1"/>
      <c r="W4751" s="1"/>
      <c r="X4751" s="1"/>
      <c r="Y4751" s="1"/>
      <c r="Z4751" s="1"/>
      <c r="AA4751" s="1"/>
      <c r="AB4751" s="1"/>
      <c r="AC4751" s="1"/>
      <c r="AD4751" s="1"/>
      <c r="AE4751" s="1"/>
      <c r="AF4751" s="1"/>
      <c r="AG4751" s="1"/>
      <c r="AH4751" s="1"/>
      <c r="AI4751" s="1"/>
      <c r="AJ4751" s="1"/>
      <c r="AK4751" s="1"/>
      <c r="AL4751" s="1"/>
      <c r="AM4751" s="1"/>
      <c r="AN4751" s="1"/>
      <c r="AO4751" s="1"/>
      <c r="AP4751" s="1"/>
      <c r="AQ4751" s="1"/>
      <c r="AR4751" s="1"/>
    </row>
    <row r="4752" ht="12.0" customHeight="1">
      <c r="A4752" s="1"/>
      <c r="B4752" s="1"/>
      <c r="C4752" s="1"/>
      <c r="D4752" s="1"/>
      <c r="E4752" s="1"/>
      <c r="F4752" s="1"/>
      <c r="G4752" s="1"/>
      <c r="H4752" s="1"/>
      <c r="I4752" s="1"/>
      <c r="J4752" s="1"/>
      <c r="K4752" s="1"/>
      <c r="L4752" s="1"/>
      <c r="M4752" s="1"/>
      <c r="N4752" s="1"/>
      <c r="O4752" s="1"/>
      <c r="P4752" s="1"/>
      <c r="Q4752" s="1"/>
      <c r="R4752" s="1"/>
      <c r="S4752" s="1"/>
      <c r="T4752" s="1"/>
      <c r="U4752" s="1"/>
      <c r="V4752" s="1"/>
      <c r="W4752" s="1"/>
      <c r="X4752" s="1"/>
      <c r="Y4752" s="1"/>
      <c r="Z4752" s="1"/>
      <c r="AA4752" s="1"/>
      <c r="AB4752" s="1"/>
      <c r="AC4752" s="1"/>
      <c r="AD4752" s="1"/>
      <c r="AE4752" s="1"/>
      <c r="AF4752" s="1"/>
      <c r="AG4752" s="1"/>
      <c r="AH4752" s="1"/>
      <c r="AI4752" s="1"/>
      <c r="AJ4752" s="1"/>
      <c r="AK4752" s="1"/>
      <c r="AL4752" s="1"/>
      <c r="AM4752" s="1"/>
      <c r="AN4752" s="1"/>
      <c r="AO4752" s="1"/>
      <c r="AP4752" s="1"/>
      <c r="AQ4752" s="1"/>
      <c r="AR4752" s="1"/>
    </row>
    <row r="4753" ht="12.0" customHeight="1">
      <c r="A4753" s="1"/>
      <c r="B4753" s="1"/>
      <c r="C4753" s="1"/>
      <c r="D4753" s="1"/>
      <c r="E4753" s="1"/>
      <c r="F4753" s="1"/>
      <c r="G4753" s="1"/>
      <c r="H4753" s="1"/>
      <c r="I4753" s="1"/>
      <c r="J4753" s="1"/>
      <c r="K4753" s="1"/>
      <c r="L4753" s="1"/>
      <c r="M4753" s="1"/>
      <c r="N4753" s="1"/>
      <c r="O4753" s="1"/>
      <c r="P4753" s="1"/>
      <c r="Q4753" s="1"/>
      <c r="R4753" s="1"/>
      <c r="S4753" s="1"/>
      <c r="T4753" s="1"/>
      <c r="U4753" s="1"/>
      <c r="V4753" s="1"/>
      <c r="W4753" s="1"/>
      <c r="X4753" s="1"/>
      <c r="Y4753" s="1"/>
      <c r="Z4753" s="1"/>
      <c r="AA4753" s="1"/>
      <c r="AB4753" s="1"/>
      <c r="AC4753" s="1"/>
      <c r="AD4753" s="1"/>
      <c r="AE4753" s="1"/>
      <c r="AF4753" s="1"/>
      <c r="AG4753" s="1"/>
      <c r="AH4753" s="1"/>
      <c r="AI4753" s="1"/>
      <c r="AJ4753" s="1"/>
      <c r="AK4753" s="1"/>
      <c r="AL4753" s="1"/>
      <c r="AM4753" s="1"/>
      <c r="AN4753" s="1"/>
      <c r="AO4753" s="1"/>
      <c r="AP4753" s="1"/>
      <c r="AQ4753" s="1"/>
      <c r="AR4753" s="1"/>
    </row>
    <row r="4754" ht="12.0" customHeight="1">
      <c r="A4754" s="1"/>
      <c r="B4754" s="1"/>
      <c r="C4754" s="1"/>
      <c r="D4754" s="1"/>
      <c r="E4754" s="1"/>
      <c r="F4754" s="1"/>
      <c r="G4754" s="1"/>
      <c r="H4754" s="1"/>
      <c r="I4754" s="1"/>
      <c r="J4754" s="1"/>
      <c r="K4754" s="1"/>
      <c r="L4754" s="1"/>
      <c r="M4754" s="1"/>
      <c r="N4754" s="1"/>
      <c r="O4754" s="1"/>
      <c r="P4754" s="1"/>
      <c r="Q4754" s="1"/>
      <c r="R4754" s="1"/>
      <c r="S4754" s="1"/>
      <c r="T4754" s="1"/>
      <c r="U4754" s="1"/>
      <c r="V4754" s="1"/>
      <c r="W4754" s="1"/>
      <c r="X4754" s="1"/>
      <c r="Y4754" s="1"/>
      <c r="Z4754" s="1"/>
      <c r="AA4754" s="1"/>
      <c r="AB4754" s="1"/>
      <c r="AC4754" s="1"/>
      <c r="AD4754" s="1"/>
      <c r="AE4754" s="1"/>
      <c r="AF4754" s="1"/>
      <c r="AG4754" s="1"/>
      <c r="AH4754" s="1"/>
      <c r="AI4754" s="1"/>
      <c r="AJ4754" s="1"/>
      <c r="AK4754" s="1"/>
      <c r="AL4754" s="1"/>
      <c r="AM4754" s="1"/>
      <c r="AN4754" s="1"/>
      <c r="AO4754" s="1"/>
      <c r="AP4754" s="1"/>
      <c r="AQ4754" s="1"/>
      <c r="AR4754" s="1"/>
    </row>
    <row r="4755" ht="12.0" customHeight="1">
      <c r="A4755" s="1"/>
      <c r="B4755" s="1"/>
      <c r="C4755" s="1"/>
      <c r="D4755" s="1"/>
      <c r="E4755" s="1"/>
      <c r="F4755" s="1"/>
      <c r="G4755" s="1"/>
      <c r="H4755" s="1"/>
      <c r="I4755" s="1"/>
      <c r="J4755" s="1"/>
      <c r="K4755" s="1"/>
      <c r="L4755" s="1"/>
      <c r="M4755" s="1"/>
      <c r="N4755" s="1"/>
      <c r="O4755" s="1"/>
      <c r="P4755" s="1"/>
      <c r="Q4755" s="1"/>
      <c r="R4755" s="1"/>
      <c r="S4755" s="1"/>
      <c r="T4755" s="1"/>
      <c r="U4755" s="1"/>
      <c r="V4755" s="1"/>
      <c r="W4755" s="1"/>
      <c r="X4755" s="1"/>
      <c r="Y4755" s="1"/>
      <c r="Z4755" s="1"/>
      <c r="AA4755" s="1"/>
      <c r="AB4755" s="1"/>
      <c r="AC4755" s="1"/>
      <c r="AD4755" s="1"/>
      <c r="AE4755" s="1"/>
      <c r="AF4755" s="1"/>
      <c r="AG4755" s="1"/>
      <c r="AH4755" s="1"/>
      <c r="AI4755" s="1"/>
      <c r="AJ4755" s="1"/>
      <c r="AK4755" s="1"/>
      <c r="AL4755" s="1"/>
      <c r="AM4755" s="1"/>
      <c r="AN4755" s="1"/>
      <c r="AO4755" s="1"/>
      <c r="AP4755" s="1"/>
      <c r="AQ4755" s="1"/>
      <c r="AR4755" s="1"/>
    </row>
    <row r="4756" ht="12.0" customHeight="1">
      <c r="A4756" s="1"/>
      <c r="B4756" s="1"/>
      <c r="C4756" s="1"/>
      <c r="D4756" s="1"/>
      <c r="E4756" s="1"/>
      <c r="F4756" s="1"/>
      <c r="G4756" s="1"/>
      <c r="H4756" s="1"/>
      <c r="I4756" s="1"/>
      <c r="J4756" s="1"/>
      <c r="K4756" s="1"/>
      <c r="L4756" s="1"/>
      <c r="M4756" s="1"/>
      <c r="N4756" s="1"/>
      <c r="O4756" s="1"/>
      <c r="P4756" s="1"/>
      <c r="Q4756" s="1"/>
      <c r="R4756" s="1"/>
      <c r="S4756" s="1"/>
      <c r="T4756" s="1"/>
      <c r="U4756" s="1"/>
      <c r="V4756" s="1"/>
      <c r="W4756" s="1"/>
      <c r="X4756" s="1"/>
      <c r="Y4756" s="1"/>
      <c r="Z4756" s="1"/>
      <c r="AA4756" s="1"/>
      <c r="AB4756" s="1"/>
      <c r="AC4756" s="1"/>
      <c r="AD4756" s="1"/>
      <c r="AE4756" s="1"/>
      <c r="AF4756" s="1"/>
      <c r="AG4756" s="1"/>
      <c r="AH4756" s="1"/>
      <c r="AI4756" s="1"/>
      <c r="AJ4756" s="1"/>
      <c r="AK4756" s="1"/>
      <c r="AL4756" s="1"/>
      <c r="AM4756" s="1"/>
      <c r="AN4756" s="1"/>
      <c r="AO4756" s="1"/>
      <c r="AP4756" s="1"/>
      <c r="AQ4756" s="1"/>
      <c r="AR4756" s="1"/>
    </row>
    <row r="4757" ht="12.0" customHeight="1">
      <c r="A4757" s="1"/>
      <c r="B4757" s="1"/>
      <c r="C4757" s="1"/>
      <c r="D4757" s="1"/>
      <c r="E4757" s="1"/>
      <c r="F4757" s="1"/>
      <c r="G4757" s="1"/>
      <c r="H4757" s="1"/>
      <c r="I4757" s="1"/>
      <c r="J4757" s="1"/>
      <c r="K4757" s="1"/>
      <c r="L4757" s="1"/>
      <c r="M4757" s="1"/>
      <c r="N4757" s="1"/>
      <c r="O4757" s="1"/>
      <c r="P4757" s="1"/>
      <c r="Q4757" s="1"/>
      <c r="R4757" s="1"/>
      <c r="S4757" s="1"/>
      <c r="T4757" s="1"/>
      <c r="U4757" s="1"/>
      <c r="V4757" s="1"/>
      <c r="W4757" s="1"/>
      <c r="X4757" s="1"/>
      <c r="Y4757" s="1"/>
      <c r="Z4757" s="1"/>
      <c r="AA4757" s="1"/>
      <c r="AB4757" s="1"/>
      <c r="AC4757" s="1"/>
      <c r="AD4757" s="1"/>
      <c r="AE4757" s="1"/>
      <c r="AF4757" s="1"/>
      <c r="AG4757" s="1"/>
      <c r="AH4757" s="1"/>
      <c r="AI4757" s="1"/>
      <c r="AJ4757" s="1"/>
      <c r="AK4757" s="1"/>
      <c r="AL4757" s="1"/>
      <c r="AM4757" s="1"/>
      <c r="AN4757" s="1"/>
      <c r="AO4757" s="1"/>
      <c r="AP4757" s="1"/>
      <c r="AQ4757" s="1"/>
      <c r="AR4757" s="1"/>
    </row>
    <row r="4758" ht="12.0" customHeight="1">
      <c r="A4758" s="1"/>
      <c r="B4758" s="1"/>
      <c r="C4758" s="1"/>
      <c r="D4758" s="1"/>
      <c r="E4758" s="1"/>
      <c r="F4758" s="1"/>
      <c r="G4758" s="1"/>
      <c r="H4758" s="1"/>
      <c r="I4758" s="1"/>
      <c r="J4758" s="1"/>
      <c r="K4758" s="1"/>
      <c r="L4758" s="1"/>
      <c r="M4758" s="1"/>
      <c r="N4758" s="1"/>
      <c r="O4758" s="1"/>
      <c r="P4758" s="1"/>
      <c r="Q4758" s="1"/>
      <c r="R4758" s="1"/>
      <c r="S4758" s="1"/>
      <c r="T4758" s="1"/>
      <c r="U4758" s="1"/>
      <c r="V4758" s="1"/>
      <c r="W4758" s="1"/>
      <c r="X4758" s="1"/>
      <c r="Y4758" s="1"/>
      <c r="Z4758" s="1"/>
      <c r="AA4758" s="1"/>
      <c r="AB4758" s="1"/>
      <c r="AC4758" s="1"/>
      <c r="AD4758" s="1"/>
      <c r="AE4758" s="1"/>
      <c r="AF4758" s="1"/>
      <c r="AG4758" s="1"/>
      <c r="AH4758" s="1"/>
      <c r="AI4758" s="1"/>
      <c r="AJ4758" s="1"/>
      <c r="AK4758" s="1"/>
      <c r="AL4758" s="1"/>
      <c r="AM4758" s="1"/>
      <c r="AN4758" s="1"/>
      <c r="AO4758" s="1"/>
      <c r="AP4758" s="1"/>
      <c r="AQ4758" s="1"/>
      <c r="AR4758" s="1"/>
    </row>
    <row r="4759" ht="12.0" customHeight="1">
      <c r="A4759" s="1"/>
      <c r="B4759" s="1"/>
      <c r="C4759" s="1"/>
      <c r="D4759" s="1"/>
      <c r="E4759" s="1"/>
      <c r="F4759" s="1"/>
      <c r="G4759" s="1"/>
      <c r="H4759" s="1"/>
      <c r="I4759" s="1"/>
      <c r="J4759" s="1"/>
      <c r="K4759" s="1"/>
      <c r="L4759" s="1"/>
      <c r="M4759" s="1"/>
      <c r="N4759" s="1"/>
      <c r="O4759" s="1"/>
      <c r="P4759" s="1"/>
      <c r="Q4759" s="1"/>
      <c r="R4759" s="1"/>
      <c r="S4759" s="1"/>
      <c r="T4759" s="1"/>
      <c r="U4759" s="1"/>
      <c r="V4759" s="1"/>
      <c r="W4759" s="1"/>
      <c r="X4759" s="1"/>
      <c r="Y4759" s="1"/>
      <c r="Z4759" s="1"/>
      <c r="AA4759" s="1"/>
      <c r="AB4759" s="1"/>
      <c r="AC4759" s="1"/>
      <c r="AD4759" s="1"/>
      <c r="AE4759" s="1"/>
      <c r="AF4759" s="1"/>
      <c r="AG4759" s="1"/>
      <c r="AH4759" s="1"/>
      <c r="AI4759" s="1"/>
      <c r="AJ4759" s="1"/>
      <c r="AK4759" s="1"/>
      <c r="AL4759" s="1"/>
      <c r="AM4759" s="1"/>
      <c r="AN4759" s="1"/>
      <c r="AO4759" s="1"/>
      <c r="AP4759" s="1"/>
      <c r="AQ4759" s="1"/>
      <c r="AR4759" s="1"/>
    </row>
    <row r="4760" ht="12.0" customHeight="1">
      <c r="A4760" s="1"/>
      <c r="B4760" s="1"/>
      <c r="C4760" s="1"/>
      <c r="D4760" s="1"/>
      <c r="E4760" s="1"/>
      <c r="F4760" s="1"/>
      <c r="G4760" s="1"/>
      <c r="H4760" s="1"/>
      <c r="I4760" s="1"/>
      <c r="J4760" s="1"/>
      <c r="K4760" s="1"/>
      <c r="L4760" s="1"/>
      <c r="M4760" s="1"/>
      <c r="N4760" s="1"/>
      <c r="O4760" s="1"/>
      <c r="P4760" s="1"/>
      <c r="Q4760" s="1"/>
      <c r="R4760" s="1"/>
      <c r="S4760" s="1"/>
      <c r="T4760" s="1"/>
      <c r="U4760" s="1"/>
      <c r="V4760" s="1"/>
      <c r="W4760" s="1"/>
      <c r="X4760" s="1"/>
      <c r="Y4760" s="1"/>
      <c r="Z4760" s="1"/>
      <c r="AA4760" s="1"/>
      <c r="AB4760" s="1"/>
      <c r="AC4760" s="1"/>
      <c r="AD4760" s="1"/>
      <c r="AE4760" s="1"/>
      <c r="AF4760" s="1"/>
      <c r="AG4760" s="1"/>
      <c r="AH4760" s="1"/>
      <c r="AI4760" s="1"/>
      <c r="AJ4760" s="1"/>
      <c r="AK4760" s="1"/>
      <c r="AL4760" s="1"/>
      <c r="AM4760" s="1"/>
      <c r="AN4760" s="1"/>
      <c r="AO4760" s="1"/>
      <c r="AP4760" s="1"/>
      <c r="AQ4760" s="1"/>
      <c r="AR4760" s="1"/>
    </row>
    <row r="4761" ht="12.0" customHeight="1">
      <c r="A4761" s="1"/>
      <c r="B4761" s="1"/>
      <c r="C4761" s="1"/>
      <c r="D4761" s="1"/>
      <c r="E4761" s="1"/>
      <c r="F4761" s="1"/>
      <c r="G4761" s="1"/>
      <c r="H4761" s="1"/>
      <c r="I4761" s="1"/>
      <c r="J4761" s="1"/>
      <c r="K4761" s="1"/>
      <c r="L4761" s="1"/>
      <c r="M4761" s="1"/>
      <c r="N4761" s="1"/>
      <c r="O4761" s="1"/>
      <c r="P4761" s="1"/>
      <c r="Q4761" s="1"/>
      <c r="R4761" s="1"/>
      <c r="S4761" s="1"/>
      <c r="T4761" s="1"/>
      <c r="U4761" s="1"/>
      <c r="V4761" s="1"/>
      <c r="W4761" s="1"/>
      <c r="X4761" s="1"/>
      <c r="Y4761" s="1"/>
      <c r="Z4761" s="1"/>
      <c r="AA4761" s="1"/>
      <c r="AB4761" s="1"/>
      <c r="AC4761" s="1"/>
      <c r="AD4761" s="1"/>
      <c r="AE4761" s="1"/>
      <c r="AF4761" s="1"/>
      <c r="AG4761" s="1"/>
      <c r="AH4761" s="1"/>
      <c r="AI4761" s="1"/>
      <c r="AJ4761" s="1"/>
      <c r="AK4761" s="1"/>
      <c r="AL4761" s="1"/>
      <c r="AM4761" s="1"/>
      <c r="AN4761" s="1"/>
      <c r="AO4761" s="1"/>
      <c r="AP4761" s="1"/>
      <c r="AQ4761" s="1"/>
      <c r="AR4761" s="1"/>
    </row>
    <row r="4762" ht="12.0" customHeight="1">
      <c r="A4762" s="1"/>
      <c r="B4762" s="1"/>
      <c r="C4762" s="1"/>
      <c r="D4762" s="1"/>
      <c r="E4762" s="1"/>
      <c r="F4762" s="1"/>
      <c r="G4762" s="1"/>
      <c r="H4762" s="1"/>
      <c r="I4762" s="1"/>
      <c r="J4762" s="1"/>
      <c r="K4762" s="1"/>
      <c r="L4762" s="1"/>
      <c r="M4762" s="1"/>
      <c r="N4762" s="1"/>
      <c r="O4762" s="1"/>
      <c r="P4762" s="1"/>
      <c r="Q4762" s="1"/>
      <c r="R4762" s="1"/>
      <c r="S4762" s="1"/>
      <c r="T4762" s="1"/>
      <c r="U4762" s="1"/>
      <c r="V4762" s="1"/>
      <c r="W4762" s="1"/>
      <c r="X4762" s="1"/>
      <c r="Y4762" s="1"/>
      <c r="Z4762" s="1"/>
      <c r="AA4762" s="1"/>
      <c r="AB4762" s="1"/>
      <c r="AC4762" s="1"/>
      <c r="AD4762" s="1"/>
      <c r="AE4762" s="1"/>
      <c r="AF4762" s="1"/>
      <c r="AG4762" s="1"/>
      <c r="AH4762" s="1"/>
      <c r="AI4762" s="1"/>
      <c r="AJ4762" s="1"/>
      <c r="AK4762" s="1"/>
      <c r="AL4762" s="1"/>
      <c r="AM4762" s="1"/>
      <c r="AN4762" s="1"/>
      <c r="AO4762" s="1"/>
      <c r="AP4762" s="1"/>
      <c r="AQ4762" s="1"/>
      <c r="AR4762" s="1"/>
    </row>
    <row r="4763" ht="12.0" customHeight="1">
      <c r="A4763" s="1"/>
      <c r="B4763" s="1"/>
      <c r="C4763" s="1"/>
      <c r="D4763" s="1"/>
      <c r="E4763" s="1"/>
      <c r="F4763" s="1"/>
      <c r="G4763" s="1"/>
      <c r="H4763" s="1"/>
      <c r="I4763" s="1"/>
      <c r="J4763" s="1"/>
      <c r="K4763" s="1"/>
      <c r="L4763" s="1"/>
      <c r="M4763" s="1"/>
      <c r="N4763" s="1"/>
      <c r="O4763" s="1"/>
      <c r="P4763" s="1"/>
      <c r="Q4763" s="1"/>
      <c r="R4763" s="1"/>
      <c r="S4763" s="1"/>
      <c r="T4763" s="1"/>
      <c r="U4763" s="1"/>
      <c r="V4763" s="1"/>
      <c r="W4763" s="1"/>
      <c r="X4763" s="1"/>
      <c r="Y4763" s="1"/>
      <c r="Z4763" s="1"/>
      <c r="AA4763" s="1"/>
      <c r="AB4763" s="1"/>
      <c r="AC4763" s="1"/>
      <c r="AD4763" s="1"/>
      <c r="AE4763" s="1"/>
      <c r="AF4763" s="1"/>
      <c r="AG4763" s="1"/>
      <c r="AH4763" s="1"/>
      <c r="AI4763" s="1"/>
      <c r="AJ4763" s="1"/>
      <c r="AK4763" s="1"/>
      <c r="AL4763" s="1"/>
      <c r="AM4763" s="1"/>
      <c r="AN4763" s="1"/>
      <c r="AO4763" s="1"/>
      <c r="AP4763" s="1"/>
      <c r="AQ4763" s="1"/>
      <c r="AR4763" s="1"/>
    </row>
    <row r="4764" ht="12.0" customHeight="1">
      <c r="A4764" s="1"/>
      <c r="B4764" s="1"/>
      <c r="C4764" s="1"/>
      <c r="D4764" s="1"/>
      <c r="E4764" s="1"/>
      <c r="F4764" s="1"/>
      <c r="G4764" s="1"/>
      <c r="H4764" s="1"/>
      <c r="I4764" s="1"/>
      <c r="J4764" s="1"/>
      <c r="K4764" s="1"/>
      <c r="L4764" s="1"/>
      <c r="M4764" s="1"/>
      <c r="N4764" s="1"/>
      <c r="O4764" s="1"/>
      <c r="P4764" s="1"/>
      <c r="Q4764" s="1"/>
      <c r="R4764" s="1"/>
      <c r="S4764" s="1"/>
      <c r="T4764" s="1"/>
      <c r="U4764" s="1"/>
      <c r="V4764" s="1"/>
      <c r="W4764" s="1"/>
      <c r="X4764" s="1"/>
      <c r="Y4764" s="1"/>
      <c r="Z4764" s="1"/>
      <c r="AA4764" s="1"/>
      <c r="AB4764" s="1"/>
      <c r="AC4764" s="1"/>
      <c r="AD4764" s="1"/>
      <c r="AE4764" s="1"/>
      <c r="AF4764" s="1"/>
      <c r="AG4764" s="1"/>
      <c r="AH4764" s="1"/>
      <c r="AI4764" s="1"/>
      <c r="AJ4764" s="1"/>
      <c r="AK4764" s="1"/>
      <c r="AL4764" s="1"/>
      <c r="AM4764" s="1"/>
      <c r="AN4764" s="1"/>
      <c r="AO4764" s="1"/>
      <c r="AP4764" s="1"/>
      <c r="AQ4764" s="1"/>
      <c r="AR4764" s="1"/>
    </row>
    <row r="4765" ht="12.0" customHeight="1">
      <c r="A4765" s="1"/>
      <c r="B4765" s="1"/>
      <c r="C4765" s="1"/>
      <c r="D4765" s="1"/>
      <c r="E4765" s="1"/>
      <c r="F4765" s="1"/>
      <c r="G4765" s="1"/>
      <c r="H4765" s="1"/>
      <c r="I4765" s="1"/>
      <c r="J4765" s="1"/>
      <c r="K4765" s="1"/>
      <c r="L4765" s="1"/>
      <c r="M4765" s="1"/>
      <c r="N4765" s="1"/>
      <c r="O4765" s="1"/>
      <c r="P4765" s="1"/>
      <c r="Q4765" s="1"/>
      <c r="R4765" s="1"/>
      <c r="S4765" s="1"/>
      <c r="T4765" s="1"/>
      <c r="U4765" s="1"/>
      <c r="V4765" s="1"/>
      <c r="W4765" s="1"/>
      <c r="X4765" s="1"/>
      <c r="Y4765" s="1"/>
      <c r="Z4765" s="1"/>
      <c r="AA4765" s="1"/>
      <c r="AB4765" s="1"/>
      <c r="AC4765" s="1"/>
      <c r="AD4765" s="1"/>
      <c r="AE4765" s="1"/>
      <c r="AF4765" s="1"/>
      <c r="AG4765" s="1"/>
      <c r="AH4765" s="1"/>
      <c r="AI4765" s="1"/>
      <c r="AJ4765" s="1"/>
      <c r="AK4765" s="1"/>
      <c r="AL4765" s="1"/>
      <c r="AM4765" s="1"/>
      <c r="AN4765" s="1"/>
      <c r="AO4765" s="1"/>
      <c r="AP4765" s="1"/>
      <c r="AQ4765" s="1"/>
      <c r="AR4765" s="1"/>
    </row>
    <row r="4766" ht="12.0" customHeight="1">
      <c r="A4766" s="1"/>
      <c r="B4766" s="1"/>
      <c r="C4766" s="1"/>
      <c r="D4766" s="1"/>
      <c r="E4766" s="1"/>
      <c r="F4766" s="1"/>
      <c r="G4766" s="1"/>
      <c r="H4766" s="1"/>
      <c r="I4766" s="1"/>
      <c r="J4766" s="1"/>
      <c r="K4766" s="1"/>
      <c r="L4766" s="1"/>
      <c r="M4766" s="1"/>
      <c r="N4766" s="1"/>
      <c r="O4766" s="1"/>
      <c r="P4766" s="1"/>
      <c r="Q4766" s="1"/>
      <c r="R4766" s="1"/>
      <c r="S4766" s="1"/>
      <c r="T4766" s="1"/>
      <c r="U4766" s="1"/>
      <c r="V4766" s="1"/>
      <c r="W4766" s="1"/>
      <c r="X4766" s="1"/>
      <c r="Y4766" s="1"/>
      <c r="Z4766" s="1"/>
      <c r="AA4766" s="1"/>
      <c r="AB4766" s="1"/>
      <c r="AC4766" s="1"/>
      <c r="AD4766" s="1"/>
      <c r="AE4766" s="1"/>
      <c r="AF4766" s="1"/>
      <c r="AG4766" s="1"/>
      <c r="AH4766" s="1"/>
      <c r="AI4766" s="1"/>
      <c r="AJ4766" s="1"/>
      <c r="AK4766" s="1"/>
      <c r="AL4766" s="1"/>
      <c r="AM4766" s="1"/>
      <c r="AN4766" s="1"/>
      <c r="AO4766" s="1"/>
      <c r="AP4766" s="1"/>
      <c r="AQ4766" s="1"/>
      <c r="AR4766" s="1"/>
    </row>
    <row r="4767" ht="12.0" customHeight="1">
      <c r="A4767" s="1"/>
      <c r="B4767" s="1"/>
      <c r="C4767" s="1"/>
      <c r="D4767" s="1"/>
      <c r="E4767" s="1"/>
      <c r="F4767" s="1"/>
      <c r="G4767" s="1"/>
      <c r="H4767" s="1"/>
      <c r="I4767" s="1"/>
      <c r="J4767" s="1"/>
      <c r="K4767" s="1"/>
      <c r="L4767" s="1"/>
      <c r="M4767" s="1"/>
      <c r="N4767" s="1"/>
      <c r="O4767" s="1"/>
      <c r="P4767" s="1"/>
      <c r="Q4767" s="1"/>
      <c r="R4767" s="1"/>
      <c r="S4767" s="1"/>
      <c r="T4767" s="1"/>
      <c r="U4767" s="1"/>
      <c r="V4767" s="1"/>
      <c r="W4767" s="1"/>
      <c r="X4767" s="1"/>
      <c r="Y4767" s="1"/>
      <c r="Z4767" s="1"/>
      <c r="AA4767" s="1"/>
      <c r="AB4767" s="1"/>
      <c r="AC4767" s="1"/>
      <c r="AD4767" s="1"/>
      <c r="AE4767" s="1"/>
      <c r="AF4767" s="1"/>
      <c r="AG4767" s="1"/>
      <c r="AH4767" s="1"/>
      <c r="AI4767" s="1"/>
      <c r="AJ4767" s="1"/>
      <c r="AK4767" s="1"/>
      <c r="AL4767" s="1"/>
      <c r="AM4767" s="1"/>
      <c r="AN4767" s="1"/>
      <c r="AO4767" s="1"/>
      <c r="AP4767" s="1"/>
      <c r="AQ4767" s="1"/>
      <c r="AR4767" s="1"/>
    </row>
    <row r="4768" ht="12.0" customHeight="1">
      <c r="A4768" s="1"/>
      <c r="B4768" s="1"/>
      <c r="C4768" s="1"/>
      <c r="D4768" s="1"/>
      <c r="E4768" s="1"/>
      <c r="F4768" s="1"/>
      <c r="G4768" s="1"/>
      <c r="H4768" s="1"/>
      <c r="I4768" s="1"/>
      <c r="J4768" s="1"/>
      <c r="K4768" s="1"/>
      <c r="L4768" s="1"/>
      <c r="M4768" s="1"/>
      <c r="N4768" s="1"/>
      <c r="O4768" s="1"/>
      <c r="P4768" s="1"/>
      <c r="Q4768" s="1"/>
      <c r="R4768" s="1"/>
      <c r="S4768" s="1"/>
      <c r="T4768" s="1"/>
      <c r="U4768" s="1"/>
      <c r="V4768" s="1"/>
      <c r="W4768" s="1"/>
      <c r="X4768" s="1"/>
      <c r="Y4768" s="1"/>
      <c r="Z4768" s="1"/>
      <c r="AA4768" s="1"/>
      <c r="AB4768" s="1"/>
      <c r="AC4768" s="1"/>
      <c r="AD4768" s="1"/>
      <c r="AE4768" s="1"/>
      <c r="AF4768" s="1"/>
      <c r="AG4768" s="1"/>
      <c r="AH4768" s="1"/>
      <c r="AI4768" s="1"/>
      <c r="AJ4768" s="1"/>
      <c r="AK4768" s="1"/>
      <c r="AL4768" s="1"/>
      <c r="AM4768" s="1"/>
      <c r="AN4768" s="1"/>
      <c r="AO4768" s="1"/>
      <c r="AP4768" s="1"/>
      <c r="AQ4768" s="1"/>
      <c r="AR4768" s="1"/>
    </row>
    <row r="4769" ht="12.0" customHeight="1">
      <c r="A4769" s="1"/>
      <c r="B4769" s="1"/>
      <c r="C4769" s="1"/>
      <c r="D4769" s="1"/>
      <c r="E4769" s="1"/>
      <c r="F4769" s="1"/>
      <c r="G4769" s="1"/>
      <c r="H4769" s="1"/>
      <c r="I4769" s="1"/>
      <c r="J4769" s="1"/>
      <c r="K4769" s="1"/>
      <c r="L4769" s="1"/>
      <c r="M4769" s="1"/>
      <c r="N4769" s="1"/>
      <c r="O4769" s="1"/>
      <c r="P4769" s="1"/>
      <c r="Q4769" s="1"/>
      <c r="R4769" s="1"/>
      <c r="S4769" s="1"/>
      <c r="T4769" s="1"/>
      <c r="U4769" s="1"/>
      <c r="V4769" s="1"/>
      <c r="W4769" s="1"/>
      <c r="X4769" s="1"/>
      <c r="Y4769" s="1"/>
      <c r="Z4769" s="1"/>
      <c r="AA4769" s="1"/>
      <c r="AB4769" s="1"/>
      <c r="AC4769" s="1"/>
      <c r="AD4769" s="1"/>
      <c r="AE4769" s="1"/>
      <c r="AF4769" s="1"/>
      <c r="AG4769" s="1"/>
      <c r="AH4769" s="1"/>
      <c r="AI4769" s="1"/>
      <c r="AJ4769" s="1"/>
      <c r="AK4769" s="1"/>
      <c r="AL4769" s="1"/>
      <c r="AM4769" s="1"/>
      <c r="AN4769" s="1"/>
      <c r="AO4769" s="1"/>
      <c r="AP4769" s="1"/>
      <c r="AQ4769" s="1"/>
      <c r="AR4769" s="1"/>
    </row>
    <row r="4770" ht="12.0" customHeight="1">
      <c r="A4770" s="1"/>
      <c r="B4770" s="1"/>
      <c r="C4770" s="1"/>
      <c r="D4770" s="1"/>
      <c r="E4770" s="1"/>
      <c r="F4770" s="1"/>
      <c r="G4770" s="1"/>
      <c r="H4770" s="1"/>
      <c r="I4770" s="1"/>
      <c r="J4770" s="1"/>
      <c r="K4770" s="1"/>
      <c r="L4770" s="1"/>
      <c r="M4770" s="1"/>
      <c r="N4770" s="1"/>
      <c r="O4770" s="1"/>
      <c r="P4770" s="1"/>
      <c r="Q4770" s="1"/>
      <c r="R4770" s="1"/>
      <c r="S4770" s="1"/>
      <c r="T4770" s="1"/>
      <c r="U4770" s="1"/>
      <c r="V4770" s="1"/>
      <c r="W4770" s="1"/>
      <c r="X4770" s="1"/>
      <c r="Y4770" s="1"/>
      <c r="Z4770" s="1"/>
      <c r="AA4770" s="1"/>
      <c r="AB4770" s="1"/>
      <c r="AC4770" s="1"/>
      <c r="AD4770" s="1"/>
      <c r="AE4770" s="1"/>
      <c r="AF4770" s="1"/>
      <c r="AG4770" s="1"/>
      <c r="AH4770" s="1"/>
      <c r="AI4770" s="1"/>
      <c r="AJ4770" s="1"/>
      <c r="AK4770" s="1"/>
      <c r="AL4770" s="1"/>
      <c r="AM4770" s="1"/>
      <c r="AN4770" s="1"/>
      <c r="AO4770" s="1"/>
      <c r="AP4770" s="1"/>
      <c r="AQ4770" s="1"/>
      <c r="AR4770" s="1"/>
    </row>
    <row r="4771" ht="12.0" customHeight="1">
      <c r="A4771" s="1"/>
      <c r="B4771" s="1"/>
      <c r="C4771" s="1"/>
      <c r="D4771" s="1"/>
      <c r="E4771" s="1"/>
      <c r="F4771" s="1"/>
      <c r="G4771" s="1"/>
      <c r="H4771" s="1"/>
      <c r="I4771" s="1"/>
      <c r="J4771" s="1"/>
      <c r="K4771" s="1"/>
      <c r="L4771" s="1"/>
      <c r="M4771" s="1"/>
      <c r="N4771" s="1"/>
      <c r="O4771" s="1"/>
      <c r="P4771" s="1"/>
      <c r="Q4771" s="1"/>
      <c r="R4771" s="1"/>
      <c r="S4771" s="1"/>
      <c r="T4771" s="1"/>
      <c r="U4771" s="1"/>
      <c r="V4771" s="1"/>
      <c r="W4771" s="1"/>
      <c r="X4771" s="1"/>
      <c r="Y4771" s="1"/>
      <c r="Z4771" s="1"/>
      <c r="AA4771" s="1"/>
      <c r="AB4771" s="1"/>
      <c r="AC4771" s="1"/>
      <c r="AD4771" s="1"/>
      <c r="AE4771" s="1"/>
      <c r="AF4771" s="1"/>
      <c r="AG4771" s="1"/>
      <c r="AH4771" s="1"/>
      <c r="AI4771" s="1"/>
      <c r="AJ4771" s="1"/>
      <c r="AK4771" s="1"/>
      <c r="AL4771" s="1"/>
      <c r="AM4771" s="1"/>
      <c r="AN4771" s="1"/>
      <c r="AO4771" s="1"/>
      <c r="AP4771" s="1"/>
      <c r="AQ4771" s="1"/>
      <c r="AR4771" s="1"/>
    </row>
    <row r="4772" ht="12.0" customHeight="1">
      <c r="A4772" s="1"/>
      <c r="B4772" s="1"/>
      <c r="C4772" s="1"/>
      <c r="D4772" s="1"/>
      <c r="E4772" s="1"/>
      <c r="F4772" s="1"/>
      <c r="G4772" s="1"/>
      <c r="H4772" s="1"/>
      <c r="I4772" s="1"/>
      <c r="J4772" s="1"/>
      <c r="K4772" s="1"/>
      <c r="L4772" s="1"/>
      <c r="M4772" s="1"/>
      <c r="N4772" s="1"/>
      <c r="O4772" s="1"/>
      <c r="P4772" s="1"/>
      <c r="Q4772" s="1"/>
      <c r="R4772" s="1"/>
      <c r="S4772" s="1"/>
      <c r="T4772" s="1"/>
      <c r="U4772" s="1"/>
      <c r="V4772" s="1"/>
      <c r="W4772" s="1"/>
      <c r="X4772" s="1"/>
      <c r="Y4772" s="1"/>
      <c r="Z4772" s="1"/>
      <c r="AA4772" s="1"/>
      <c r="AB4772" s="1"/>
      <c r="AC4772" s="1"/>
      <c r="AD4772" s="1"/>
      <c r="AE4772" s="1"/>
      <c r="AF4772" s="1"/>
      <c r="AG4772" s="1"/>
      <c r="AH4772" s="1"/>
      <c r="AI4772" s="1"/>
      <c r="AJ4772" s="1"/>
      <c r="AK4772" s="1"/>
      <c r="AL4772" s="1"/>
      <c r="AM4772" s="1"/>
      <c r="AN4772" s="1"/>
      <c r="AO4772" s="1"/>
      <c r="AP4772" s="1"/>
      <c r="AQ4772" s="1"/>
      <c r="AR4772" s="1"/>
    </row>
    <row r="4773" ht="12.0" customHeight="1">
      <c r="A4773" s="1"/>
      <c r="B4773" s="1"/>
      <c r="C4773" s="1"/>
      <c r="D4773" s="1"/>
      <c r="E4773" s="1"/>
      <c r="F4773" s="1"/>
      <c r="G4773" s="1"/>
      <c r="H4773" s="1"/>
      <c r="I4773" s="1"/>
      <c r="J4773" s="1"/>
      <c r="K4773" s="1"/>
      <c r="L4773" s="1"/>
      <c r="M4773" s="1"/>
      <c r="N4773" s="1"/>
      <c r="O4773" s="1"/>
      <c r="P4773" s="1"/>
      <c r="Q4773" s="1"/>
      <c r="R4773" s="1"/>
      <c r="S4773" s="1"/>
      <c r="T4773" s="1"/>
      <c r="U4773" s="1"/>
      <c r="V4773" s="1"/>
      <c r="W4773" s="1"/>
      <c r="X4773" s="1"/>
      <c r="Y4773" s="1"/>
      <c r="Z4773" s="1"/>
      <c r="AA4773" s="1"/>
      <c r="AB4773" s="1"/>
      <c r="AC4773" s="1"/>
      <c r="AD4773" s="1"/>
      <c r="AE4773" s="1"/>
      <c r="AF4773" s="1"/>
      <c r="AG4773" s="1"/>
      <c r="AH4773" s="1"/>
      <c r="AI4773" s="1"/>
      <c r="AJ4773" s="1"/>
      <c r="AK4773" s="1"/>
      <c r="AL4773" s="1"/>
      <c r="AM4773" s="1"/>
      <c r="AN4773" s="1"/>
      <c r="AO4773" s="1"/>
      <c r="AP4773" s="1"/>
      <c r="AQ4773" s="1"/>
      <c r="AR4773" s="1"/>
    </row>
    <row r="4774" ht="12.0" customHeight="1">
      <c r="A4774" s="1"/>
      <c r="B4774" s="1"/>
      <c r="C4774" s="1"/>
      <c r="D4774" s="1"/>
      <c r="E4774" s="1"/>
      <c r="F4774" s="1"/>
      <c r="G4774" s="1"/>
      <c r="H4774" s="1"/>
      <c r="I4774" s="1"/>
      <c r="J4774" s="1"/>
      <c r="K4774" s="1"/>
      <c r="L4774" s="1"/>
      <c r="M4774" s="1"/>
      <c r="N4774" s="1"/>
      <c r="O4774" s="1"/>
      <c r="P4774" s="1"/>
      <c r="Q4774" s="1"/>
      <c r="R4774" s="1"/>
      <c r="S4774" s="1"/>
      <c r="T4774" s="1"/>
      <c r="U4774" s="1"/>
      <c r="V4774" s="1"/>
      <c r="W4774" s="1"/>
      <c r="X4774" s="1"/>
      <c r="Y4774" s="1"/>
      <c r="Z4774" s="1"/>
      <c r="AA4774" s="1"/>
      <c r="AB4774" s="1"/>
      <c r="AC4774" s="1"/>
      <c r="AD4774" s="1"/>
      <c r="AE4774" s="1"/>
      <c r="AF4774" s="1"/>
      <c r="AG4774" s="1"/>
      <c r="AH4774" s="1"/>
      <c r="AI4774" s="1"/>
      <c r="AJ4774" s="1"/>
      <c r="AK4774" s="1"/>
      <c r="AL4774" s="1"/>
      <c r="AM4774" s="1"/>
      <c r="AN4774" s="1"/>
      <c r="AO4774" s="1"/>
      <c r="AP4774" s="1"/>
      <c r="AQ4774" s="1"/>
      <c r="AR4774" s="1"/>
    </row>
    <row r="4775" ht="12.0" customHeight="1">
      <c r="A4775" s="1"/>
      <c r="B4775" s="1"/>
      <c r="C4775" s="1"/>
      <c r="D4775" s="1"/>
      <c r="E4775" s="1"/>
      <c r="F4775" s="1"/>
      <c r="G4775" s="1"/>
      <c r="H4775" s="1"/>
      <c r="I4775" s="1"/>
      <c r="J4775" s="1"/>
      <c r="K4775" s="1"/>
      <c r="L4775" s="1"/>
      <c r="M4775" s="1"/>
      <c r="N4775" s="1"/>
      <c r="O4775" s="1"/>
      <c r="P4775" s="1"/>
      <c r="Q4775" s="1"/>
      <c r="R4775" s="1"/>
      <c r="S4775" s="1"/>
      <c r="T4775" s="1"/>
      <c r="U4775" s="1"/>
      <c r="V4775" s="1"/>
      <c r="W4775" s="1"/>
      <c r="X4775" s="1"/>
      <c r="Y4775" s="1"/>
      <c r="Z4775" s="1"/>
      <c r="AA4775" s="1"/>
      <c r="AB4775" s="1"/>
      <c r="AC4775" s="1"/>
      <c r="AD4775" s="1"/>
      <c r="AE4775" s="1"/>
      <c r="AF4775" s="1"/>
      <c r="AG4775" s="1"/>
      <c r="AH4775" s="1"/>
      <c r="AI4775" s="1"/>
      <c r="AJ4775" s="1"/>
      <c r="AK4775" s="1"/>
      <c r="AL4775" s="1"/>
      <c r="AM4775" s="1"/>
      <c r="AN4775" s="1"/>
      <c r="AO4775" s="1"/>
      <c r="AP4775" s="1"/>
      <c r="AQ4775" s="1"/>
      <c r="AR4775" s="1"/>
    </row>
    <row r="4776" ht="12.0" customHeight="1">
      <c r="A4776" s="1"/>
      <c r="B4776" s="1"/>
      <c r="C4776" s="1"/>
      <c r="D4776" s="1"/>
      <c r="E4776" s="1"/>
      <c r="F4776" s="1"/>
      <c r="G4776" s="1"/>
      <c r="H4776" s="1"/>
      <c r="I4776" s="1"/>
      <c r="J4776" s="1"/>
      <c r="K4776" s="1"/>
      <c r="L4776" s="1"/>
      <c r="M4776" s="1"/>
      <c r="N4776" s="1"/>
      <c r="O4776" s="1"/>
      <c r="P4776" s="1"/>
      <c r="Q4776" s="1"/>
      <c r="R4776" s="1"/>
      <c r="S4776" s="1"/>
      <c r="T4776" s="1"/>
      <c r="U4776" s="1"/>
      <c r="V4776" s="1"/>
      <c r="W4776" s="1"/>
      <c r="X4776" s="1"/>
      <c r="Y4776" s="1"/>
      <c r="Z4776" s="1"/>
      <c r="AA4776" s="1"/>
      <c r="AB4776" s="1"/>
      <c r="AC4776" s="1"/>
      <c r="AD4776" s="1"/>
      <c r="AE4776" s="1"/>
      <c r="AF4776" s="1"/>
      <c r="AG4776" s="1"/>
      <c r="AH4776" s="1"/>
      <c r="AI4776" s="1"/>
      <c r="AJ4776" s="1"/>
      <c r="AK4776" s="1"/>
      <c r="AL4776" s="1"/>
      <c r="AM4776" s="1"/>
      <c r="AN4776" s="1"/>
      <c r="AO4776" s="1"/>
      <c r="AP4776" s="1"/>
      <c r="AQ4776" s="1"/>
      <c r="AR4776" s="1"/>
    </row>
    <row r="4777" ht="12.0" customHeight="1">
      <c r="A4777" s="1"/>
      <c r="B4777" s="1"/>
      <c r="C4777" s="1"/>
      <c r="D4777" s="1"/>
      <c r="E4777" s="1"/>
      <c r="F4777" s="1"/>
      <c r="G4777" s="1"/>
      <c r="H4777" s="1"/>
      <c r="I4777" s="1"/>
      <c r="J4777" s="1"/>
      <c r="K4777" s="1"/>
      <c r="L4777" s="1"/>
      <c r="M4777" s="1"/>
      <c r="N4777" s="1"/>
      <c r="O4777" s="1"/>
      <c r="P4777" s="1"/>
      <c r="Q4777" s="1"/>
      <c r="R4777" s="1"/>
      <c r="S4777" s="1"/>
      <c r="T4777" s="1"/>
      <c r="U4777" s="1"/>
      <c r="V4777" s="1"/>
      <c r="W4777" s="1"/>
      <c r="X4777" s="1"/>
      <c r="Y4777" s="1"/>
      <c r="Z4777" s="1"/>
      <c r="AA4777" s="1"/>
      <c r="AB4777" s="1"/>
      <c r="AC4777" s="1"/>
      <c r="AD4777" s="1"/>
      <c r="AE4777" s="1"/>
      <c r="AF4777" s="1"/>
      <c r="AG4777" s="1"/>
      <c r="AH4777" s="1"/>
      <c r="AI4777" s="1"/>
      <c r="AJ4777" s="1"/>
      <c r="AK4777" s="1"/>
      <c r="AL4777" s="1"/>
      <c r="AM4777" s="1"/>
      <c r="AN4777" s="1"/>
      <c r="AO4777" s="1"/>
      <c r="AP4777" s="1"/>
      <c r="AQ4777" s="1"/>
      <c r="AR4777" s="1"/>
    </row>
    <row r="4778" ht="12.0" customHeight="1">
      <c r="A4778" s="1"/>
      <c r="B4778" s="1"/>
      <c r="C4778" s="1"/>
      <c r="D4778" s="1"/>
      <c r="E4778" s="1"/>
      <c r="F4778" s="1"/>
      <c r="G4778" s="1"/>
      <c r="H4778" s="1"/>
      <c r="I4778" s="1"/>
      <c r="J4778" s="1"/>
      <c r="K4778" s="1"/>
      <c r="L4778" s="1"/>
      <c r="M4778" s="1"/>
      <c r="N4778" s="1"/>
      <c r="O4778" s="1"/>
      <c r="P4778" s="1"/>
      <c r="Q4778" s="1"/>
      <c r="R4778" s="1"/>
      <c r="S4778" s="1"/>
      <c r="T4778" s="1"/>
      <c r="U4778" s="1"/>
      <c r="V4778" s="1"/>
      <c r="W4778" s="1"/>
      <c r="X4778" s="1"/>
      <c r="Y4778" s="1"/>
      <c r="Z4778" s="1"/>
      <c r="AA4778" s="1"/>
      <c r="AB4778" s="1"/>
      <c r="AC4778" s="1"/>
      <c r="AD4778" s="1"/>
      <c r="AE4778" s="1"/>
      <c r="AF4778" s="1"/>
      <c r="AG4778" s="1"/>
      <c r="AH4778" s="1"/>
      <c r="AI4778" s="1"/>
      <c r="AJ4778" s="1"/>
      <c r="AK4778" s="1"/>
      <c r="AL4778" s="1"/>
      <c r="AM4778" s="1"/>
      <c r="AN4778" s="1"/>
      <c r="AO4778" s="1"/>
      <c r="AP4778" s="1"/>
      <c r="AQ4778" s="1"/>
      <c r="AR4778" s="1"/>
    </row>
    <row r="4779" ht="12.0" customHeight="1">
      <c r="A4779" s="1"/>
      <c r="B4779" s="1"/>
      <c r="C4779" s="1"/>
      <c r="D4779" s="1"/>
      <c r="E4779" s="1"/>
      <c r="F4779" s="1"/>
      <c r="G4779" s="1"/>
      <c r="H4779" s="1"/>
      <c r="I4779" s="1"/>
      <c r="J4779" s="1"/>
      <c r="K4779" s="1"/>
      <c r="L4779" s="1"/>
      <c r="M4779" s="1"/>
      <c r="N4779" s="1"/>
      <c r="O4779" s="1"/>
      <c r="P4779" s="1"/>
      <c r="Q4779" s="1"/>
      <c r="R4779" s="1"/>
      <c r="S4779" s="1"/>
      <c r="T4779" s="1"/>
      <c r="U4779" s="1"/>
      <c r="V4779" s="1"/>
      <c r="W4779" s="1"/>
      <c r="X4779" s="1"/>
      <c r="Y4779" s="1"/>
      <c r="Z4779" s="1"/>
      <c r="AA4779" s="1"/>
      <c r="AB4779" s="1"/>
      <c r="AC4779" s="1"/>
      <c r="AD4779" s="1"/>
      <c r="AE4779" s="1"/>
      <c r="AF4779" s="1"/>
      <c r="AG4779" s="1"/>
      <c r="AH4779" s="1"/>
      <c r="AI4779" s="1"/>
      <c r="AJ4779" s="1"/>
      <c r="AK4779" s="1"/>
      <c r="AL4779" s="1"/>
      <c r="AM4779" s="1"/>
      <c r="AN4779" s="1"/>
      <c r="AO4779" s="1"/>
      <c r="AP4779" s="1"/>
      <c r="AQ4779" s="1"/>
      <c r="AR4779" s="1"/>
    </row>
    <row r="4780" ht="12.0" customHeight="1">
      <c r="A4780" s="1"/>
      <c r="B4780" s="1"/>
      <c r="C4780" s="1"/>
      <c r="D4780" s="1"/>
      <c r="E4780" s="1"/>
      <c r="F4780" s="1"/>
      <c r="G4780" s="1"/>
      <c r="H4780" s="1"/>
      <c r="I4780" s="1"/>
      <c r="J4780" s="1"/>
      <c r="K4780" s="1"/>
      <c r="L4780" s="1"/>
      <c r="M4780" s="1"/>
      <c r="N4780" s="1"/>
      <c r="O4780" s="1"/>
      <c r="P4780" s="1"/>
      <c r="Q4780" s="1"/>
      <c r="R4780" s="1"/>
      <c r="S4780" s="1"/>
      <c r="T4780" s="1"/>
      <c r="U4780" s="1"/>
      <c r="V4780" s="1"/>
      <c r="W4780" s="1"/>
      <c r="X4780" s="1"/>
      <c r="Y4780" s="1"/>
      <c r="Z4780" s="1"/>
      <c r="AA4780" s="1"/>
      <c r="AB4780" s="1"/>
      <c r="AC4780" s="1"/>
      <c r="AD4780" s="1"/>
      <c r="AE4780" s="1"/>
      <c r="AF4780" s="1"/>
      <c r="AG4780" s="1"/>
      <c r="AH4780" s="1"/>
      <c r="AI4780" s="1"/>
      <c r="AJ4780" s="1"/>
      <c r="AK4780" s="1"/>
      <c r="AL4780" s="1"/>
      <c r="AM4780" s="1"/>
      <c r="AN4780" s="1"/>
      <c r="AO4780" s="1"/>
      <c r="AP4780" s="1"/>
      <c r="AQ4780" s="1"/>
      <c r="AR4780" s="1"/>
    </row>
    <row r="4781" ht="12.0" customHeight="1">
      <c r="A4781" s="1"/>
      <c r="B4781" s="1"/>
      <c r="C4781" s="1"/>
      <c r="D4781" s="1"/>
      <c r="E4781" s="1"/>
      <c r="F4781" s="1"/>
      <c r="G4781" s="1"/>
      <c r="H4781" s="1"/>
      <c r="I4781" s="1"/>
      <c r="J4781" s="1"/>
      <c r="K4781" s="1"/>
      <c r="L4781" s="1"/>
      <c r="M4781" s="1"/>
      <c r="N4781" s="1"/>
      <c r="O4781" s="1"/>
      <c r="P4781" s="1"/>
      <c r="Q4781" s="1"/>
      <c r="R4781" s="1"/>
      <c r="S4781" s="1"/>
      <c r="T4781" s="1"/>
      <c r="U4781" s="1"/>
      <c r="V4781" s="1"/>
      <c r="W4781" s="1"/>
      <c r="X4781" s="1"/>
      <c r="Y4781" s="1"/>
      <c r="Z4781" s="1"/>
      <c r="AA4781" s="1"/>
      <c r="AB4781" s="1"/>
      <c r="AC4781" s="1"/>
      <c r="AD4781" s="1"/>
      <c r="AE4781" s="1"/>
      <c r="AF4781" s="1"/>
      <c r="AG4781" s="1"/>
      <c r="AH4781" s="1"/>
      <c r="AI4781" s="1"/>
      <c r="AJ4781" s="1"/>
      <c r="AK4781" s="1"/>
      <c r="AL4781" s="1"/>
      <c r="AM4781" s="1"/>
      <c r="AN4781" s="1"/>
      <c r="AO4781" s="1"/>
      <c r="AP4781" s="1"/>
      <c r="AQ4781" s="1"/>
      <c r="AR4781" s="1"/>
    </row>
    <row r="4782" ht="12.0" customHeight="1">
      <c r="A4782" s="1"/>
      <c r="B4782" s="1"/>
      <c r="C4782" s="1"/>
      <c r="D4782" s="1"/>
      <c r="E4782" s="1"/>
      <c r="F4782" s="1"/>
      <c r="G4782" s="1"/>
      <c r="H4782" s="1"/>
      <c r="I4782" s="1"/>
      <c r="J4782" s="1"/>
      <c r="K4782" s="1"/>
      <c r="L4782" s="1"/>
      <c r="M4782" s="1"/>
      <c r="N4782" s="1"/>
      <c r="O4782" s="1"/>
      <c r="P4782" s="1"/>
      <c r="Q4782" s="1"/>
      <c r="R4782" s="1"/>
      <c r="S4782" s="1"/>
      <c r="T4782" s="1"/>
      <c r="U4782" s="1"/>
      <c r="V4782" s="1"/>
      <c r="W4782" s="1"/>
      <c r="X4782" s="1"/>
      <c r="Y4782" s="1"/>
      <c r="Z4782" s="1"/>
      <c r="AA4782" s="1"/>
      <c r="AB4782" s="1"/>
      <c r="AC4782" s="1"/>
      <c r="AD4782" s="1"/>
      <c r="AE4782" s="1"/>
      <c r="AF4782" s="1"/>
      <c r="AG4782" s="1"/>
      <c r="AH4782" s="1"/>
      <c r="AI4782" s="1"/>
      <c r="AJ4782" s="1"/>
      <c r="AK4782" s="1"/>
      <c r="AL4782" s="1"/>
      <c r="AM4782" s="1"/>
      <c r="AN4782" s="1"/>
      <c r="AO4782" s="1"/>
      <c r="AP4782" s="1"/>
      <c r="AQ4782" s="1"/>
      <c r="AR4782" s="1"/>
    </row>
    <row r="4783" ht="12.0" customHeight="1">
      <c r="A4783" s="1"/>
      <c r="B4783" s="1"/>
      <c r="C4783" s="1"/>
      <c r="D4783" s="1"/>
      <c r="E4783" s="1"/>
      <c r="F4783" s="1"/>
      <c r="G4783" s="1"/>
      <c r="H4783" s="1"/>
      <c r="I4783" s="1"/>
      <c r="J4783" s="1"/>
      <c r="K4783" s="1"/>
      <c r="L4783" s="1"/>
      <c r="M4783" s="1"/>
      <c r="N4783" s="1"/>
      <c r="O4783" s="1"/>
      <c r="P4783" s="1"/>
      <c r="Q4783" s="1"/>
      <c r="R4783" s="1"/>
      <c r="S4783" s="1"/>
      <c r="T4783" s="1"/>
      <c r="U4783" s="1"/>
      <c r="V4783" s="1"/>
      <c r="W4783" s="1"/>
      <c r="X4783" s="1"/>
      <c r="Y4783" s="1"/>
      <c r="Z4783" s="1"/>
      <c r="AA4783" s="1"/>
      <c r="AB4783" s="1"/>
      <c r="AC4783" s="1"/>
      <c r="AD4783" s="1"/>
      <c r="AE4783" s="1"/>
      <c r="AF4783" s="1"/>
      <c r="AG4783" s="1"/>
      <c r="AH4783" s="1"/>
      <c r="AI4783" s="1"/>
      <c r="AJ4783" s="1"/>
      <c r="AK4783" s="1"/>
      <c r="AL4783" s="1"/>
      <c r="AM4783" s="1"/>
      <c r="AN4783" s="1"/>
      <c r="AO4783" s="1"/>
      <c r="AP4783" s="1"/>
      <c r="AQ4783" s="1"/>
      <c r="AR4783" s="1"/>
    </row>
    <row r="4784" ht="12.0" customHeight="1">
      <c r="A4784" s="1"/>
      <c r="B4784" s="1"/>
      <c r="C4784" s="1"/>
      <c r="D4784" s="1"/>
      <c r="E4784" s="1"/>
      <c r="F4784" s="1"/>
      <c r="G4784" s="1"/>
      <c r="H4784" s="1"/>
      <c r="I4784" s="1"/>
      <c r="J4784" s="1"/>
      <c r="K4784" s="1"/>
      <c r="L4784" s="1"/>
      <c r="M4784" s="1"/>
      <c r="N4784" s="1"/>
      <c r="O4784" s="1"/>
      <c r="P4784" s="1"/>
      <c r="Q4784" s="1"/>
      <c r="R4784" s="1"/>
      <c r="S4784" s="1"/>
      <c r="T4784" s="1"/>
      <c r="U4784" s="1"/>
      <c r="V4784" s="1"/>
      <c r="W4784" s="1"/>
      <c r="X4784" s="1"/>
      <c r="Y4784" s="1"/>
      <c r="Z4784" s="1"/>
      <c r="AA4784" s="1"/>
      <c r="AB4784" s="1"/>
      <c r="AC4784" s="1"/>
      <c r="AD4784" s="1"/>
      <c r="AE4784" s="1"/>
      <c r="AF4784" s="1"/>
      <c r="AG4784" s="1"/>
      <c r="AH4784" s="1"/>
      <c r="AI4784" s="1"/>
      <c r="AJ4784" s="1"/>
      <c r="AK4784" s="1"/>
      <c r="AL4784" s="1"/>
      <c r="AM4784" s="1"/>
      <c r="AN4784" s="1"/>
      <c r="AO4784" s="1"/>
      <c r="AP4784" s="1"/>
      <c r="AQ4784" s="1"/>
      <c r="AR4784" s="1"/>
    </row>
    <row r="4785" ht="12.0" customHeight="1">
      <c r="A4785" s="1"/>
      <c r="B4785" s="1"/>
      <c r="C4785" s="1"/>
      <c r="D4785" s="1"/>
      <c r="E4785" s="1"/>
      <c r="F4785" s="1"/>
      <c r="G4785" s="1"/>
      <c r="H4785" s="1"/>
      <c r="I4785" s="1"/>
      <c r="J4785" s="1"/>
      <c r="K4785" s="1"/>
      <c r="L4785" s="1"/>
      <c r="M4785" s="1"/>
      <c r="N4785" s="1"/>
      <c r="O4785" s="1"/>
      <c r="P4785" s="1"/>
      <c r="Q4785" s="1"/>
      <c r="R4785" s="1"/>
      <c r="S4785" s="1"/>
      <c r="T4785" s="1"/>
      <c r="U4785" s="1"/>
      <c r="V4785" s="1"/>
      <c r="W4785" s="1"/>
      <c r="X4785" s="1"/>
      <c r="Y4785" s="1"/>
      <c r="Z4785" s="1"/>
      <c r="AA4785" s="1"/>
      <c r="AB4785" s="1"/>
      <c r="AC4785" s="1"/>
      <c r="AD4785" s="1"/>
      <c r="AE4785" s="1"/>
      <c r="AF4785" s="1"/>
      <c r="AG4785" s="1"/>
      <c r="AH4785" s="1"/>
      <c r="AI4785" s="1"/>
      <c r="AJ4785" s="1"/>
      <c r="AK4785" s="1"/>
      <c r="AL4785" s="1"/>
      <c r="AM4785" s="1"/>
      <c r="AN4785" s="1"/>
      <c r="AO4785" s="1"/>
      <c r="AP4785" s="1"/>
      <c r="AQ4785" s="1"/>
      <c r="AR4785" s="1"/>
    </row>
    <row r="4786" ht="12.0" customHeight="1">
      <c r="A4786" s="1"/>
      <c r="B4786" s="1"/>
      <c r="C4786" s="1"/>
      <c r="D4786" s="1"/>
      <c r="E4786" s="1"/>
      <c r="F4786" s="1"/>
      <c r="G4786" s="1"/>
      <c r="H4786" s="1"/>
      <c r="I4786" s="1"/>
      <c r="J4786" s="1"/>
      <c r="K4786" s="1"/>
      <c r="L4786" s="1"/>
      <c r="M4786" s="1"/>
      <c r="N4786" s="1"/>
      <c r="O4786" s="1"/>
      <c r="P4786" s="1"/>
      <c r="Q4786" s="1"/>
      <c r="R4786" s="1"/>
      <c r="S4786" s="1"/>
      <c r="T4786" s="1"/>
      <c r="U4786" s="1"/>
      <c r="V4786" s="1"/>
      <c r="W4786" s="1"/>
      <c r="X4786" s="1"/>
      <c r="Y4786" s="1"/>
      <c r="Z4786" s="1"/>
      <c r="AA4786" s="1"/>
      <c r="AB4786" s="1"/>
      <c r="AC4786" s="1"/>
      <c r="AD4786" s="1"/>
      <c r="AE4786" s="1"/>
      <c r="AF4786" s="1"/>
      <c r="AG4786" s="1"/>
      <c r="AH4786" s="1"/>
      <c r="AI4786" s="1"/>
      <c r="AJ4786" s="1"/>
      <c r="AK4786" s="1"/>
      <c r="AL4786" s="1"/>
      <c r="AM4786" s="1"/>
      <c r="AN4786" s="1"/>
      <c r="AO4786" s="1"/>
      <c r="AP4786" s="1"/>
      <c r="AQ4786" s="1"/>
      <c r="AR4786" s="1"/>
    </row>
    <row r="4787" ht="12.0" customHeight="1">
      <c r="A4787" s="1"/>
      <c r="B4787" s="1"/>
      <c r="C4787" s="1"/>
      <c r="D4787" s="1"/>
      <c r="E4787" s="1"/>
      <c r="F4787" s="1"/>
      <c r="G4787" s="1"/>
      <c r="H4787" s="1"/>
      <c r="I4787" s="1"/>
      <c r="J4787" s="1"/>
      <c r="K4787" s="1"/>
      <c r="L4787" s="1"/>
      <c r="M4787" s="1"/>
      <c r="N4787" s="1"/>
      <c r="O4787" s="1"/>
      <c r="P4787" s="1"/>
      <c r="Q4787" s="1"/>
      <c r="R4787" s="1"/>
      <c r="S4787" s="1"/>
      <c r="T4787" s="1"/>
      <c r="U4787" s="1"/>
      <c r="V4787" s="1"/>
      <c r="W4787" s="1"/>
      <c r="X4787" s="1"/>
      <c r="Y4787" s="1"/>
      <c r="Z4787" s="1"/>
      <c r="AA4787" s="1"/>
      <c r="AB4787" s="1"/>
      <c r="AC4787" s="1"/>
      <c r="AD4787" s="1"/>
      <c r="AE4787" s="1"/>
      <c r="AF4787" s="1"/>
      <c r="AG4787" s="1"/>
      <c r="AH4787" s="1"/>
      <c r="AI4787" s="1"/>
      <c r="AJ4787" s="1"/>
      <c r="AK4787" s="1"/>
      <c r="AL4787" s="1"/>
      <c r="AM4787" s="1"/>
      <c r="AN4787" s="1"/>
      <c r="AO4787" s="1"/>
      <c r="AP4787" s="1"/>
      <c r="AQ4787" s="1"/>
      <c r="AR4787" s="1"/>
    </row>
    <row r="4788" ht="12.0" customHeight="1">
      <c r="A4788" s="1"/>
      <c r="B4788" s="1"/>
      <c r="C4788" s="1"/>
      <c r="D4788" s="1"/>
      <c r="E4788" s="1"/>
      <c r="F4788" s="1"/>
      <c r="G4788" s="1"/>
      <c r="H4788" s="1"/>
      <c r="I4788" s="1"/>
      <c r="J4788" s="1"/>
      <c r="K4788" s="1"/>
      <c r="L4788" s="1"/>
      <c r="M4788" s="1"/>
      <c r="N4788" s="1"/>
      <c r="O4788" s="1"/>
      <c r="P4788" s="1"/>
      <c r="Q4788" s="1"/>
      <c r="R4788" s="1"/>
      <c r="S4788" s="1"/>
      <c r="T4788" s="1"/>
      <c r="U4788" s="1"/>
      <c r="V4788" s="1"/>
      <c r="W4788" s="1"/>
      <c r="X4788" s="1"/>
      <c r="Y4788" s="1"/>
      <c r="Z4788" s="1"/>
      <c r="AA4788" s="1"/>
      <c r="AB4788" s="1"/>
      <c r="AC4788" s="1"/>
      <c r="AD4788" s="1"/>
      <c r="AE4788" s="1"/>
      <c r="AF4788" s="1"/>
      <c r="AG4788" s="1"/>
      <c r="AH4788" s="1"/>
      <c r="AI4788" s="1"/>
      <c r="AJ4788" s="1"/>
      <c r="AK4788" s="1"/>
      <c r="AL4788" s="1"/>
      <c r="AM4788" s="1"/>
      <c r="AN4788" s="1"/>
      <c r="AO4788" s="1"/>
      <c r="AP4788" s="1"/>
      <c r="AQ4788" s="1"/>
      <c r="AR4788" s="1"/>
    </row>
    <row r="4789" ht="12.0" customHeight="1">
      <c r="A4789" s="1"/>
      <c r="B4789" s="1"/>
      <c r="C4789" s="1"/>
      <c r="D4789" s="1"/>
      <c r="E4789" s="1"/>
      <c r="F4789" s="1"/>
      <c r="G4789" s="1"/>
      <c r="H4789" s="1"/>
      <c r="I4789" s="1"/>
      <c r="J4789" s="1"/>
      <c r="K4789" s="1"/>
      <c r="L4789" s="1"/>
      <c r="M4789" s="1"/>
      <c r="N4789" s="1"/>
      <c r="O4789" s="1"/>
      <c r="P4789" s="1"/>
      <c r="Q4789" s="1"/>
      <c r="R4789" s="1"/>
      <c r="S4789" s="1"/>
      <c r="T4789" s="1"/>
      <c r="U4789" s="1"/>
      <c r="V4789" s="1"/>
      <c r="W4789" s="1"/>
      <c r="X4789" s="1"/>
      <c r="Y4789" s="1"/>
      <c r="Z4789" s="1"/>
      <c r="AA4789" s="1"/>
      <c r="AB4789" s="1"/>
      <c r="AC4789" s="1"/>
      <c r="AD4789" s="1"/>
      <c r="AE4789" s="1"/>
      <c r="AF4789" s="1"/>
      <c r="AG4789" s="1"/>
      <c r="AH4789" s="1"/>
      <c r="AI4789" s="1"/>
      <c r="AJ4789" s="1"/>
      <c r="AK4789" s="1"/>
      <c r="AL4789" s="1"/>
      <c r="AM4789" s="1"/>
      <c r="AN4789" s="1"/>
      <c r="AO4789" s="1"/>
      <c r="AP4789" s="1"/>
      <c r="AQ4789" s="1"/>
      <c r="AR4789" s="1"/>
    </row>
    <row r="4790" ht="12.0" customHeight="1">
      <c r="A4790" s="1"/>
      <c r="B4790" s="1"/>
      <c r="C4790" s="1"/>
      <c r="D4790" s="1"/>
      <c r="E4790" s="1"/>
      <c r="F4790" s="1"/>
      <c r="G4790" s="1"/>
      <c r="H4790" s="1"/>
      <c r="I4790" s="1"/>
      <c r="J4790" s="1"/>
      <c r="K4790" s="1"/>
      <c r="L4790" s="1"/>
      <c r="M4790" s="1"/>
      <c r="N4790" s="1"/>
      <c r="O4790" s="1"/>
      <c r="P4790" s="1"/>
      <c r="Q4790" s="1"/>
      <c r="R4790" s="1"/>
      <c r="S4790" s="1"/>
      <c r="T4790" s="1"/>
      <c r="U4790" s="1"/>
      <c r="V4790" s="1"/>
      <c r="W4790" s="1"/>
      <c r="X4790" s="1"/>
      <c r="Y4790" s="1"/>
      <c r="Z4790" s="1"/>
      <c r="AA4790" s="1"/>
      <c r="AB4790" s="1"/>
      <c r="AC4790" s="1"/>
      <c r="AD4790" s="1"/>
      <c r="AE4790" s="1"/>
      <c r="AF4790" s="1"/>
      <c r="AG4790" s="1"/>
      <c r="AH4790" s="1"/>
      <c r="AI4790" s="1"/>
      <c r="AJ4790" s="1"/>
      <c r="AK4790" s="1"/>
      <c r="AL4790" s="1"/>
      <c r="AM4790" s="1"/>
      <c r="AN4790" s="1"/>
      <c r="AO4790" s="1"/>
      <c r="AP4790" s="1"/>
      <c r="AQ4790" s="1"/>
      <c r="AR4790" s="1"/>
    </row>
    <row r="4791" ht="12.0" customHeight="1">
      <c r="A4791" s="1"/>
      <c r="B4791" s="1"/>
      <c r="C4791" s="1"/>
      <c r="D4791" s="1"/>
      <c r="E4791" s="1"/>
      <c r="F4791" s="1"/>
      <c r="G4791" s="1"/>
      <c r="H4791" s="1"/>
      <c r="I4791" s="1"/>
      <c r="J4791" s="1"/>
      <c r="K4791" s="1"/>
      <c r="L4791" s="1"/>
      <c r="M4791" s="1"/>
      <c r="N4791" s="1"/>
      <c r="O4791" s="1"/>
      <c r="P4791" s="1"/>
      <c r="Q4791" s="1"/>
      <c r="R4791" s="1"/>
      <c r="S4791" s="1"/>
      <c r="T4791" s="1"/>
      <c r="U4791" s="1"/>
      <c r="V4791" s="1"/>
      <c r="W4791" s="1"/>
      <c r="X4791" s="1"/>
      <c r="Y4791" s="1"/>
      <c r="Z4791" s="1"/>
      <c r="AA4791" s="1"/>
      <c r="AB4791" s="1"/>
      <c r="AC4791" s="1"/>
      <c r="AD4791" s="1"/>
      <c r="AE4791" s="1"/>
      <c r="AF4791" s="1"/>
      <c r="AG4791" s="1"/>
      <c r="AH4791" s="1"/>
      <c r="AI4791" s="1"/>
      <c r="AJ4791" s="1"/>
      <c r="AK4791" s="1"/>
      <c r="AL4791" s="1"/>
      <c r="AM4791" s="1"/>
      <c r="AN4791" s="1"/>
      <c r="AO4791" s="1"/>
      <c r="AP4791" s="1"/>
      <c r="AQ4791" s="1"/>
      <c r="AR4791" s="1"/>
    </row>
    <row r="4792" ht="12.0" customHeight="1">
      <c r="A4792" s="1"/>
      <c r="B4792" s="1"/>
      <c r="C4792" s="1"/>
      <c r="D4792" s="1"/>
      <c r="E4792" s="1"/>
      <c r="F4792" s="1"/>
      <c r="G4792" s="1"/>
      <c r="H4792" s="1"/>
      <c r="I4792" s="1"/>
      <c r="J4792" s="1"/>
      <c r="K4792" s="1"/>
      <c r="L4792" s="1"/>
      <c r="M4792" s="1"/>
      <c r="N4792" s="1"/>
      <c r="O4792" s="1"/>
      <c r="P4792" s="1"/>
      <c r="Q4792" s="1"/>
      <c r="R4792" s="1"/>
      <c r="S4792" s="1"/>
      <c r="T4792" s="1"/>
      <c r="U4792" s="1"/>
      <c r="V4792" s="1"/>
      <c r="W4792" s="1"/>
      <c r="X4792" s="1"/>
      <c r="Y4792" s="1"/>
      <c r="Z4792" s="1"/>
      <c r="AA4792" s="1"/>
      <c r="AB4792" s="1"/>
      <c r="AC4792" s="1"/>
      <c r="AD4792" s="1"/>
      <c r="AE4792" s="1"/>
      <c r="AF4792" s="1"/>
      <c r="AG4792" s="1"/>
      <c r="AH4792" s="1"/>
      <c r="AI4792" s="1"/>
      <c r="AJ4792" s="1"/>
      <c r="AK4792" s="1"/>
      <c r="AL4792" s="1"/>
      <c r="AM4792" s="1"/>
      <c r="AN4792" s="1"/>
      <c r="AO4792" s="1"/>
      <c r="AP4792" s="1"/>
      <c r="AQ4792" s="1"/>
      <c r="AR4792" s="1"/>
    </row>
    <row r="4793" ht="12.0" customHeight="1">
      <c r="A4793" s="1"/>
      <c r="B4793" s="1"/>
      <c r="C4793" s="1"/>
      <c r="D4793" s="1"/>
      <c r="E4793" s="1"/>
      <c r="F4793" s="1"/>
      <c r="G4793" s="1"/>
      <c r="H4793" s="1"/>
      <c r="I4793" s="1"/>
      <c r="J4793" s="1"/>
      <c r="K4793" s="1"/>
      <c r="L4793" s="1"/>
      <c r="M4793" s="1"/>
      <c r="N4793" s="1"/>
      <c r="O4793" s="1"/>
      <c r="P4793" s="1"/>
      <c r="Q4793" s="1"/>
      <c r="R4793" s="1"/>
      <c r="S4793" s="1"/>
      <c r="T4793" s="1"/>
      <c r="U4793" s="1"/>
      <c r="V4793" s="1"/>
      <c r="W4793" s="1"/>
      <c r="X4793" s="1"/>
      <c r="Y4793" s="1"/>
      <c r="Z4793" s="1"/>
      <c r="AA4793" s="1"/>
      <c r="AB4793" s="1"/>
      <c r="AC4793" s="1"/>
      <c r="AD4793" s="1"/>
      <c r="AE4793" s="1"/>
      <c r="AF4793" s="1"/>
      <c r="AG4793" s="1"/>
      <c r="AH4793" s="1"/>
      <c r="AI4793" s="1"/>
      <c r="AJ4793" s="1"/>
      <c r="AK4793" s="1"/>
      <c r="AL4793" s="1"/>
      <c r="AM4793" s="1"/>
      <c r="AN4793" s="1"/>
      <c r="AO4793" s="1"/>
      <c r="AP4793" s="1"/>
      <c r="AQ4793" s="1"/>
      <c r="AR4793" s="1"/>
    </row>
    <row r="4794" ht="12.0" customHeight="1">
      <c r="A4794" s="1"/>
      <c r="B4794" s="1"/>
      <c r="C4794" s="1"/>
      <c r="D4794" s="1"/>
      <c r="E4794" s="1"/>
      <c r="F4794" s="1"/>
      <c r="G4794" s="1"/>
      <c r="H4794" s="1"/>
      <c r="I4794" s="1"/>
      <c r="J4794" s="1"/>
      <c r="K4794" s="1"/>
      <c r="L4794" s="1"/>
      <c r="M4794" s="1"/>
      <c r="N4794" s="1"/>
      <c r="O4794" s="1"/>
      <c r="P4794" s="1"/>
      <c r="Q4794" s="1"/>
      <c r="R4794" s="1"/>
      <c r="S4794" s="1"/>
      <c r="T4794" s="1"/>
      <c r="U4794" s="1"/>
      <c r="V4794" s="1"/>
      <c r="W4794" s="1"/>
      <c r="X4794" s="1"/>
      <c r="Y4794" s="1"/>
      <c r="Z4794" s="1"/>
      <c r="AA4794" s="1"/>
      <c r="AB4794" s="1"/>
      <c r="AC4794" s="1"/>
      <c r="AD4794" s="1"/>
      <c r="AE4794" s="1"/>
      <c r="AF4794" s="1"/>
      <c r="AG4794" s="1"/>
      <c r="AH4794" s="1"/>
      <c r="AI4794" s="1"/>
      <c r="AJ4794" s="1"/>
      <c r="AK4794" s="1"/>
      <c r="AL4794" s="1"/>
      <c r="AM4794" s="1"/>
      <c r="AN4794" s="1"/>
      <c r="AO4794" s="1"/>
      <c r="AP4794" s="1"/>
      <c r="AQ4794" s="1"/>
      <c r="AR4794" s="1"/>
    </row>
    <row r="4795" ht="12.0" customHeight="1">
      <c r="A4795" s="1"/>
      <c r="B4795" s="1"/>
      <c r="C4795" s="1"/>
      <c r="D4795" s="1"/>
      <c r="E4795" s="1"/>
      <c r="F4795" s="1"/>
      <c r="G4795" s="1"/>
      <c r="H4795" s="1"/>
      <c r="I4795" s="1"/>
      <c r="J4795" s="1"/>
      <c r="K4795" s="1"/>
      <c r="L4795" s="1"/>
      <c r="M4795" s="1"/>
      <c r="N4795" s="1"/>
      <c r="O4795" s="1"/>
      <c r="P4795" s="1"/>
      <c r="Q4795" s="1"/>
      <c r="R4795" s="1"/>
      <c r="S4795" s="1"/>
      <c r="T4795" s="1"/>
      <c r="U4795" s="1"/>
      <c r="V4795" s="1"/>
      <c r="W4795" s="1"/>
      <c r="X4795" s="1"/>
      <c r="Y4795" s="1"/>
      <c r="Z4795" s="1"/>
      <c r="AA4795" s="1"/>
      <c r="AB4795" s="1"/>
      <c r="AC4795" s="1"/>
      <c r="AD4795" s="1"/>
      <c r="AE4795" s="1"/>
      <c r="AF4795" s="1"/>
      <c r="AG4795" s="1"/>
      <c r="AH4795" s="1"/>
      <c r="AI4795" s="1"/>
      <c r="AJ4795" s="1"/>
      <c r="AK4795" s="1"/>
      <c r="AL4795" s="1"/>
      <c r="AM4795" s="1"/>
      <c r="AN4795" s="1"/>
      <c r="AO4795" s="1"/>
      <c r="AP4795" s="1"/>
      <c r="AQ4795" s="1"/>
      <c r="AR4795" s="1"/>
    </row>
    <row r="4796" ht="12.0" customHeight="1">
      <c r="A4796" s="1"/>
      <c r="B4796" s="1"/>
      <c r="C4796" s="1"/>
      <c r="D4796" s="1"/>
      <c r="E4796" s="1"/>
      <c r="F4796" s="1"/>
      <c r="G4796" s="1"/>
      <c r="H4796" s="1"/>
      <c r="I4796" s="1"/>
      <c r="J4796" s="1"/>
      <c r="K4796" s="1"/>
      <c r="L4796" s="1"/>
      <c r="M4796" s="1"/>
      <c r="N4796" s="1"/>
      <c r="O4796" s="1"/>
      <c r="P4796" s="1"/>
      <c r="Q4796" s="1"/>
      <c r="R4796" s="1"/>
      <c r="S4796" s="1"/>
      <c r="T4796" s="1"/>
      <c r="U4796" s="1"/>
      <c r="V4796" s="1"/>
      <c r="W4796" s="1"/>
      <c r="X4796" s="1"/>
      <c r="Y4796" s="1"/>
      <c r="Z4796" s="1"/>
      <c r="AA4796" s="1"/>
      <c r="AB4796" s="1"/>
      <c r="AC4796" s="1"/>
      <c r="AD4796" s="1"/>
      <c r="AE4796" s="1"/>
      <c r="AF4796" s="1"/>
      <c r="AG4796" s="1"/>
      <c r="AH4796" s="1"/>
      <c r="AI4796" s="1"/>
      <c r="AJ4796" s="1"/>
      <c r="AK4796" s="1"/>
      <c r="AL4796" s="1"/>
      <c r="AM4796" s="1"/>
      <c r="AN4796" s="1"/>
      <c r="AO4796" s="1"/>
      <c r="AP4796" s="1"/>
      <c r="AQ4796" s="1"/>
      <c r="AR4796" s="1"/>
    </row>
    <row r="4797" ht="12.0" customHeight="1">
      <c r="A4797" s="1"/>
      <c r="B4797" s="1"/>
      <c r="C4797" s="1"/>
      <c r="D4797" s="1"/>
      <c r="E4797" s="1"/>
      <c r="F4797" s="1"/>
      <c r="G4797" s="1"/>
      <c r="H4797" s="1"/>
      <c r="I4797" s="1"/>
      <c r="J4797" s="1"/>
      <c r="K4797" s="1"/>
      <c r="L4797" s="1"/>
      <c r="M4797" s="1"/>
      <c r="N4797" s="1"/>
      <c r="O4797" s="1"/>
      <c r="P4797" s="1"/>
      <c r="Q4797" s="1"/>
      <c r="R4797" s="1"/>
      <c r="S4797" s="1"/>
      <c r="T4797" s="1"/>
      <c r="U4797" s="1"/>
      <c r="V4797" s="1"/>
      <c r="W4797" s="1"/>
      <c r="X4797" s="1"/>
      <c r="Y4797" s="1"/>
      <c r="Z4797" s="1"/>
      <c r="AA4797" s="1"/>
      <c r="AB4797" s="1"/>
      <c r="AC4797" s="1"/>
      <c r="AD4797" s="1"/>
      <c r="AE4797" s="1"/>
      <c r="AF4797" s="1"/>
      <c r="AG4797" s="1"/>
      <c r="AH4797" s="1"/>
      <c r="AI4797" s="1"/>
      <c r="AJ4797" s="1"/>
      <c r="AK4797" s="1"/>
      <c r="AL4797" s="1"/>
      <c r="AM4797" s="1"/>
      <c r="AN4797" s="1"/>
      <c r="AO4797" s="1"/>
      <c r="AP4797" s="1"/>
      <c r="AQ4797" s="1"/>
      <c r="AR4797" s="1"/>
    </row>
    <row r="4798" ht="12.0" customHeight="1">
      <c r="A4798" s="1"/>
      <c r="B4798" s="1"/>
      <c r="C4798" s="1"/>
      <c r="D4798" s="1"/>
      <c r="E4798" s="1"/>
      <c r="F4798" s="1"/>
      <c r="G4798" s="1"/>
      <c r="H4798" s="1"/>
      <c r="I4798" s="1"/>
      <c r="J4798" s="1"/>
      <c r="K4798" s="1"/>
      <c r="L4798" s="1"/>
      <c r="M4798" s="1"/>
      <c r="N4798" s="1"/>
      <c r="O4798" s="1"/>
      <c r="P4798" s="1"/>
      <c r="Q4798" s="1"/>
      <c r="R4798" s="1"/>
      <c r="S4798" s="1"/>
      <c r="T4798" s="1"/>
      <c r="U4798" s="1"/>
      <c r="V4798" s="1"/>
      <c r="W4798" s="1"/>
      <c r="X4798" s="1"/>
      <c r="Y4798" s="1"/>
      <c r="Z4798" s="1"/>
      <c r="AA4798" s="1"/>
      <c r="AB4798" s="1"/>
      <c r="AC4798" s="1"/>
      <c r="AD4798" s="1"/>
      <c r="AE4798" s="1"/>
      <c r="AF4798" s="1"/>
      <c r="AG4798" s="1"/>
      <c r="AH4798" s="1"/>
      <c r="AI4798" s="1"/>
      <c r="AJ4798" s="1"/>
      <c r="AK4798" s="1"/>
      <c r="AL4798" s="1"/>
      <c r="AM4798" s="1"/>
      <c r="AN4798" s="1"/>
      <c r="AO4798" s="1"/>
      <c r="AP4798" s="1"/>
      <c r="AQ4798" s="1"/>
      <c r="AR4798" s="1"/>
    </row>
    <row r="4799" ht="12.0" customHeight="1">
      <c r="A4799" s="1"/>
      <c r="B4799" s="1"/>
      <c r="C4799" s="1"/>
      <c r="D4799" s="1"/>
      <c r="E4799" s="1"/>
      <c r="F4799" s="1"/>
      <c r="G4799" s="1"/>
      <c r="H4799" s="1"/>
      <c r="I4799" s="1"/>
      <c r="J4799" s="1"/>
      <c r="K4799" s="1"/>
      <c r="L4799" s="1"/>
      <c r="M4799" s="1"/>
      <c r="N4799" s="1"/>
      <c r="O4799" s="1"/>
      <c r="P4799" s="1"/>
      <c r="Q4799" s="1"/>
      <c r="R4799" s="1"/>
      <c r="S4799" s="1"/>
      <c r="T4799" s="1"/>
      <c r="U4799" s="1"/>
      <c r="V4799" s="1"/>
      <c r="W4799" s="1"/>
      <c r="X4799" s="1"/>
      <c r="Y4799" s="1"/>
      <c r="Z4799" s="1"/>
      <c r="AA4799" s="1"/>
      <c r="AB4799" s="1"/>
      <c r="AC4799" s="1"/>
      <c r="AD4799" s="1"/>
      <c r="AE4799" s="1"/>
      <c r="AF4799" s="1"/>
      <c r="AG4799" s="1"/>
      <c r="AH4799" s="1"/>
      <c r="AI4799" s="1"/>
      <c r="AJ4799" s="1"/>
      <c r="AK4799" s="1"/>
      <c r="AL4799" s="1"/>
      <c r="AM4799" s="1"/>
      <c r="AN4799" s="1"/>
      <c r="AO4799" s="1"/>
      <c r="AP4799" s="1"/>
      <c r="AQ4799" s="1"/>
      <c r="AR4799" s="1"/>
    </row>
    <row r="4800" ht="12.0" customHeight="1">
      <c r="A4800" s="1"/>
      <c r="B4800" s="1"/>
      <c r="C4800" s="1"/>
      <c r="D4800" s="1"/>
      <c r="E4800" s="1"/>
      <c r="F4800" s="1"/>
      <c r="G4800" s="1"/>
      <c r="H4800" s="1"/>
      <c r="I4800" s="1"/>
      <c r="J4800" s="1"/>
      <c r="K4800" s="1"/>
      <c r="L4800" s="1"/>
      <c r="M4800" s="1"/>
      <c r="N4800" s="1"/>
      <c r="O4800" s="1"/>
      <c r="P4800" s="1"/>
      <c r="Q4800" s="1"/>
      <c r="R4800" s="1"/>
      <c r="S4800" s="1"/>
      <c r="T4800" s="1"/>
      <c r="U4800" s="1"/>
      <c r="V4800" s="1"/>
      <c r="W4800" s="1"/>
      <c r="X4800" s="1"/>
      <c r="Y4800" s="1"/>
      <c r="Z4800" s="1"/>
      <c r="AA4800" s="1"/>
      <c r="AB4800" s="1"/>
      <c r="AC4800" s="1"/>
      <c r="AD4800" s="1"/>
      <c r="AE4800" s="1"/>
      <c r="AF4800" s="1"/>
      <c r="AG4800" s="1"/>
      <c r="AH4800" s="1"/>
      <c r="AI4800" s="1"/>
      <c r="AJ4800" s="1"/>
      <c r="AK4800" s="1"/>
      <c r="AL4800" s="1"/>
      <c r="AM4800" s="1"/>
      <c r="AN4800" s="1"/>
      <c r="AO4800" s="1"/>
      <c r="AP4800" s="1"/>
      <c r="AQ4800" s="1"/>
      <c r="AR4800" s="1"/>
    </row>
    <row r="4801" ht="12.0" customHeight="1">
      <c r="A4801" s="1"/>
      <c r="B4801" s="1"/>
      <c r="C4801" s="1"/>
      <c r="D4801" s="1"/>
      <c r="E4801" s="1"/>
      <c r="F4801" s="1"/>
      <c r="G4801" s="1"/>
      <c r="H4801" s="1"/>
      <c r="I4801" s="1"/>
      <c r="J4801" s="1"/>
      <c r="K4801" s="1"/>
      <c r="L4801" s="1"/>
      <c r="M4801" s="1"/>
      <c r="N4801" s="1"/>
      <c r="O4801" s="1"/>
      <c r="P4801" s="1"/>
      <c r="Q4801" s="1"/>
      <c r="R4801" s="1"/>
      <c r="S4801" s="1"/>
      <c r="T4801" s="1"/>
      <c r="U4801" s="1"/>
      <c r="V4801" s="1"/>
      <c r="W4801" s="1"/>
      <c r="X4801" s="1"/>
      <c r="Y4801" s="1"/>
      <c r="Z4801" s="1"/>
      <c r="AA4801" s="1"/>
      <c r="AB4801" s="1"/>
      <c r="AC4801" s="1"/>
      <c r="AD4801" s="1"/>
      <c r="AE4801" s="1"/>
      <c r="AF4801" s="1"/>
      <c r="AG4801" s="1"/>
      <c r="AH4801" s="1"/>
      <c r="AI4801" s="1"/>
      <c r="AJ4801" s="1"/>
      <c r="AK4801" s="1"/>
      <c r="AL4801" s="1"/>
      <c r="AM4801" s="1"/>
      <c r="AN4801" s="1"/>
      <c r="AO4801" s="1"/>
      <c r="AP4801" s="1"/>
      <c r="AQ4801" s="1"/>
      <c r="AR4801" s="1"/>
    </row>
    <row r="4802" ht="12.0" customHeight="1">
      <c r="A4802" s="1"/>
      <c r="B4802" s="1"/>
      <c r="C4802" s="1"/>
      <c r="D4802" s="1"/>
      <c r="E4802" s="1"/>
      <c r="F4802" s="1"/>
      <c r="G4802" s="1"/>
      <c r="H4802" s="1"/>
      <c r="I4802" s="1"/>
      <c r="J4802" s="1"/>
      <c r="K4802" s="1"/>
      <c r="L4802" s="1"/>
      <c r="M4802" s="1"/>
      <c r="N4802" s="1"/>
      <c r="O4802" s="1"/>
      <c r="P4802" s="1"/>
      <c r="Q4802" s="1"/>
      <c r="R4802" s="1"/>
      <c r="S4802" s="1"/>
      <c r="T4802" s="1"/>
      <c r="U4802" s="1"/>
      <c r="V4802" s="1"/>
      <c r="W4802" s="1"/>
      <c r="X4802" s="1"/>
      <c r="Y4802" s="1"/>
      <c r="Z4802" s="1"/>
      <c r="AA4802" s="1"/>
      <c r="AB4802" s="1"/>
      <c r="AC4802" s="1"/>
      <c r="AD4802" s="1"/>
      <c r="AE4802" s="1"/>
      <c r="AF4802" s="1"/>
      <c r="AG4802" s="1"/>
      <c r="AH4802" s="1"/>
      <c r="AI4802" s="1"/>
      <c r="AJ4802" s="1"/>
      <c r="AK4802" s="1"/>
      <c r="AL4802" s="1"/>
      <c r="AM4802" s="1"/>
      <c r="AN4802" s="1"/>
      <c r="AO4802" s="1"/>
      <c r="AP4802" s="1"/>
      <c r="AQ4802" s="1"/>
      <c r="AR4802" s="1"/>
    </row>
    <row r="4803" ht="12.0" customHeight="1">
      <c r="A4803" s="1"/>
      <c r="B4803" s="1"/>
      <c r="C4803" s="1"/>
      <c r="D4803" s="1"/>
      <c r="E4803" s="1"/>
      <c r="F4803" s="1"/>
      <c r="G4803" s="1"/>
      <c r="H4803" s="1"/>
      <c r="I4803" s="1"/>
      <c r="J4803" s="1"/>
      <c r="K4803" s="1"/>
      <c r="L4803" s="1"/>
      <c r="M4803" s="1"/>
      <c r="N4803" s="1"/>
      <c r="O4803" s="1"/>
      <c r="P4803" s="1"/>
      <c r="Q4803" s="1"/>
      <c r="R4803" s="1"/>
      <c r="S4803" s="1"/>
      <c r="T4803" s="1"/>
      <c r="U4803" s="1"/>
      <c r="V4803" s="1"/>
      <c r="W4803" s="1"/>
      <c r="X4803" s="1"/>
      <c r="Y4803" s="1"/>
      <c r="Z4803" s="1"/>
      <c r="AA4803" s="1"/>
      <c r="AB4803" s="1"/>
      <c r="AC4803" s="1"/>
      <c r="AD4803" s="1"/>
      <c r="AE4803" s="1"/>
      <c r="AF4803" s="1"/>
      <c r="AG4803" s="1"/>
      <c r="AH4803" s="1"/>
      <c r="AI4803" s="1"/>
      <c r="AJ4803" s="1"/>
      <c r="AK4803" s="1"/>
      <c r="AL4803" s="1"/>
      <c r="AM4803" s="1"/>
      <c r="AN4803" s="1"/>
      <c r="AO4803" s="1"/>
      <c r="AP4803" s="1"/>
      <c r="AQ4803" s="1"/>
      <c r="AR4803" s="1"/>
    </row>
    <row r="4804" ht="12.0" customHeight="1">
      <c r="A4804" s="1"/>
      <c r="B4804" s="1"/>
      <c r="C4804" s="1"/>
      <c r="D4804" s="1"/>
      <c r="E4804" s="1"/>
      <c r="F4804" s="1"/>
      <c r="G4804" s="1"/>
      <c r="H4804" s="1"/>
      <c r="I4804" s="1"/>
      <c r="J4804" s="1"/>
      <c r="K4804" s="1"/>
      <c r="L4804" s="1"/>
      <c r="M4804" s="1"/>
      <c r="N4804" s="1"/>
      <c r="O4804" s="1"/>
      <c r="P4804" s="1"/>
      <c r="Q4804" s="1"/>
      <c r="R4804" s="1"/>
      <c r="S4804" s="1"/>
      <c r="T4804" s="1"/>
      <c r="U4804" s="1"/>
      <c r="V4804" s="1"/>
      <c r="W4804" s="1"/>
      <c r="X4804" s="1"/>
      <c r="Y4804" s="1"/>
      <c r="Z4804" s="1"/>
      <c r="AA4804" s="1"/>
      <c r="AB4804" s="1"/>
      <c r="AC4804" s="1"/>
      <c r="AD4804" s="1"/>
      <c r="AE4804" s="1"/>
      <c r="AF4804" s="1"/>
      <c r="AG4804" s="1"/>
      <c r="AH4804" s="1"/>
      <c r="AI4804" s="1"/>
      <c r="AJ4804" s="1"/>
      <c r="AK4804" s="1"/>
      <c r="AL4804" s="1"/>
      <c r="AM4804" s="1"/>
      <c r="AN4804" s="1"/>
      <c r="AO4804" s="1"/>
      <c r="AP4804" s="1"/>
      <c r="AQ4804" s="1"/>
      <c r="AR4804" s="1"/>
    </row>
    <row r="4805" ht="12.0" customHeight="1">
      <c r="A4805" s="1"/>
      <c r="B4805" s="1"/>
      <c r="C4805" s="1"/>
      <c r="D4805" s="1"/>
      <c r="E4805" s="1"/>
      <c r="F4805" s="1"/>
      <c r="G4805" s="1"/>
      <c r="H4805" s="1"/>
      <c r="I4805" s="1"/>
      <c r="J4805" s="1"/>
      <c r="K4805" s="1"/>
      <c r="L4805" s="1"/>
      <c r="M4805" s="1"/>
      <c r="N4805" s="1"/>
      <c r="O4805" s="1"/>
      <c r="P4805" s="1"/>
      <c r="Q4805" s="1"/>
      <c r="R4805" s="1"/>
      <c r="S4805" s="1"/>
      <c r="T4805" s="1"/>
      <c r="U4805" s="1"/>
      <c r="V4805" s="1"/>
      <c r="W4805" s="1"/>
      <c r="X4805" s="1"/>
      <c r="Y4805" s="1"/>
      <c r="Z4805" s="1"/>
      <c r="AA4805" s="1"/>
      <c r="AB4805" s="1"/>
      <c r="AC4805" s="1"/>
      <c r="AD4805" s="1"/>
      <c r="AE4805" s="1"/>
      <c r="AF4805" s="1"/>
      <c r="AG4805" s="1"/>
      <c r="AH4805" s="1"/>
      <c r="AI4805" s="1"/>
      <c r="AJ4805" s="1"/>
      <c r="AK4805" s="1"/>
      <c r="AL4805" s="1"/>
      <c r="AM4805" s="1"/>
      <c r="AN4805" s="1"/>
      <c r="AO4805" s="1"/>
      <c r="AP4805" s="1"/>
      <c r="AQ4805" s="1"/>
      <c r="AR4805" s="1"/>
    </row>
    <row r="4806" ht="12.0" customHeight="1">
      <c r="A4806" s="1"/>
      <c r="B4806" s="1"/>
      <c r="C4806" s="1"/>
      <c r="D4806" s="1"/>
      <c r="E4806" s="1"/>
      <c r="F4806" s="1"/>
      <c r="G4806" s="1"/>
      <c r="H4806" s="1"/>
      <c r="I4806" s="1"/>
      <c r="J4806" s="1"/>
      <c r="K4806" s="1"/>
      <c r="L4806" s="1"/>
      <c r="M4806" s="1"/>
      <c r="N4806" s="1"/>
      <c r="O4806" s="1"/>
      <c r="P4806" s="1"/>
      <c r="Q4806" s="1"/>
      <c r="R4806" s="1"/>
      <c r="S4806" s="1"/>
      <c r="T4806" s="1"/>
      <c r="U4806" s="1"/>
      <c r="V4806" s="1"/>
      <c r="W4806" s="1"/>
      <c r="X4806" s="1"/>
      <c r="Y4806" s="1"/>
      <c r="Z4806" s="1"/>
      <c r="AA4806" s="1"/>
      <c r="AB4806" s="1"/>
      <c r="AC4806" s="1"/>
      <c r="AD4806" s="1"/>
      <c r="AE4806" s="1"/>
      <c r="AF4806" s="1"/>
      <c r="AG4806" s="1"/>
      <c r="AH4806" s="1"/>
      <c r="AI4806" s="1"/>
      <c r="AJ4806" s="1"/>
      <c r="AK4806" s="1"/>
      <c r="AL4806" s="1"/>
      <c r="AM4806" s="1"/>
      <c r="AN4806" s="1"/>
      <c r="AO4806" s="1"/>
      <c r="AP4806" s="1"/>
      <c r="AQ4806" s="1"/>
      <c r="AR4806" s="1"/>
    </row>
    <row r="4807" ht="12.0" customHeight="1">
      <c r="A4807" s="1"/>
      <c r="B4807" s="1"/>
      <c r="C4807" s="1"/>
      <c r="D4807" s="1"/>
      <c r="E4807" s="1"/>
      <c r="F4807" s="1"/>
      <c r="G4807" s="1"/>
      <c r="H4807" s="1"/>
      <c r="I4807" s="1"/>
      <c r="J4807" s="1"/>
      <c r="K4807" s="1"/>
      <c r="L4807" s="1"/>
      <c r="M4807" s="1"/>
      <c r="N4807" s="1"/>
      <c r="O4807" s="1"/>
      <c r="P4807" s="1"/>
      <c r="Q4807" s="1"/>
      <c r="R4807" s="1"/>
      <c r="S4807" s="1"/>
      <c r="T4807" s="1"/>
      <c r="U4807" s="1"/>
      <c r="V4807" s="1"/>
      <c r="W4807" s="1"/>
      <c r="X4807" s="1"/>
      <c r="Y4807" s="1"/>
      <c r="Z4807" s="1"/>
      <c r="AA4807" s="1"/>
      <c r="AB4807" s="1"/>
      <c r="AC4807" s="1"/>
      <c r="AD4807" s="1"/>
      <c r="AE4807" s="1"/>
      <c r="AF4807" s="1"/>
      <c r="AG4807" s="1"/>
      <c r="AH4807" s="1"/>
      <c r="AI4807" s="1"/>
      <c r="AJ4807" s="1"/>
      <c r="AK4807" s="1"/>
      <c r="AL4807" s="1"/>
      <c r="AM4807" s="1"/>
      <c r="AN4807" s="1"/>
      <c r="AO4807" s="1"/>
      <c r="AP4807" s="1"/>
      <c r="AQ4807" s="1"/>
      <c r="AR4807" s="1"/>
    </row>
    <row r="4808" ht="12.0" customHeight="1">
      <c r="A4808" s="1"/>
      <c r="B4808" s="1"/>
      <c r="C4808" s="1"/>
      <c r="D4808" s="1"/>
      <c r="E4808" s="1"/>
      <c r="F4808" s="1"/>
      <c r="G4808" s="1"/>
      <c r="H4808" s="1"/>
      <c r="I4808" s="1"/>
      <c r="J4808" s="1"/>
      <c r="K4808" s="1"/>
      <c r="L4808" s="1"/>
      <c r="M4808" s="1"/>
      <c r="N4808" s="1"/>
      <c r="O4808" s="1"/>
      <c r="P4808" s="1"/>
      <c r="Q4808" s="1"/>
      <c r="R4808" s="1"/>
      <c r="S4808" s="1"/>
      <c r="T4808" s="1"/>
      <c r="U4808" s="1"/>
      <c r="V4808" s="1"/>
      <c r="W4808" s="1"/>
      <c r="X4808" s="1"/>
      <c r="Y4808" s="1"/>
      <c r="Z4808" s="1"/>
      <c r="AA4808" s="1"/>
      <c r="AB4808" s="1"/>
      <c r="AC4808" s="1"/>
      <c r="AD4808" s="1"/>
      <c r="AE4808" s="1"/>
      <c r="AF4808" s="1"/>
      <c r="AG4808" s="1"/>
      <c r="AH4808" s="1"/>
      <c r="AI4808" s="1"/>
      <c r="AJ4808" s="1"/>
      <c r="AK4808" s="1"/>
      <c r="AL4808" s="1"/>
      <c r="AM4808" s="1"/>
      <c r="AN4808" s="1"/>
      <c r="AO4808" s="1"/>
      <c r="AP4808" s="1"/>
      <c r="AQ4808" s="1"/>
      <c r="AR4808" s="1"/>
    </row>
    <row r="4809" ht="12.0" customHeight="1">
      <c r="A4809" s="1"/>
      <c r="B4809" s="1"/>
      <c r="C4809" s="1"/>
      <c r="D4809" s="1"/>
      <c r="E4809" s="1"/>
      <c r="F4809" s="1"/>
      <c r="G4809" s="1"/>
      <c r="H4809" s="1"/>
      <c r="I4809" s="1"/>
      <c r="J4809" s="1"/>
      <c r="K4809" s="1"/>
      <c r="L4809" s="1"/>
      <c r="M4809" s="1"/>
      <c r="N4809" s="1"/>
      <c r="O4809" s="1"/>
      <c r="P4809" s="1"/>
      <c r="Q4809" s="1"/>
      <c r="R4809" s="1"/>
      <c r="S4809" s="1"/>
      <c r="T4809" s="1"/>
      <c r="U4809" s="1"/>
      <c r="V4809" s="1"/>
      <c r="W4809" s="1"/>
      <c r="X4809" s="1"/>
      <c r="Y4809" s="1"/>
      <c r="Z4809" s="1"/>
      <c r="AA4809" s="1"/>
      <c r="AB4809" s="1"/>
      <c r="AC4809" s="1"/>
      <c r="AD4809" s="1"/>
      <c r="AE4809" s="1"/>
      <c r="AF4809" s="1"/>
      <c r="AG4809" s="1"/>
      <c r="AH4809" s="1"/>
      <c r="AI4809" s="1"/>
      <c r="AJ4809" s="1"/>
      <c r="AK4809" s="1"/>
      <c r="AL4809" s="1"/>
      <c r="AM4809" s="1"/>
      <c r="AN4809" s="1"/>
      <c r="AO4809" s="1"/>
      <c r="AP4809" s="1"/>
      <c r="AQ4809" s="1"/>
      <c r="AR4809" s="1"/>
    </row>
    <row r="4810" ht="12.0" customHeight="1">
      <c r="A4810" s="1"/>
      <c r="B4810" s="1"/>
      <c r="C4810" s="1"/>
      <c r="D4810" s="1"/>
      <c r="E4810" s="1"/>
      <c r="F4810" s="1"/>
      <c r="G4810" s="1"/>
      <c r="H4810" s="1"/>
      <c r="I4810" s="1"/>
      <c r="J4810" s="1"/>
      <c r="K4810" s="1"/>
      <c r="L4810" s="1"/>
      <c r="M4810" s="1"/>
      <c r="N4810" s="1"/>
      <c r="O4810" s="1"/>
      <c r="P4810" s="1"/>
      <c r="Q4810" s="1"/>
      <c r="R4810" s="1"/>
      <c r="S4810" s="1"/>
      <c r="T4810" s="1"/>
      <c r="U4810" s="1"/>
      <c r="V4810" s="1"/>
      <c r="W4810" s="1"/>
      <c r="X4810" s="1"/>
      <c r="Y4810" s="1"/>
      <c r="Z4810" s="1"/>
      <c r="AA4810" s="1"/>
      <c r="AB4810" s="1"/>
      <c r="AC4810" s="1"/>
      <c r="AD4810" s="1"/>
      <c r="AE4810" s="1"/>
      <c r="AF4810" s="1"/>
      <c r="AG4810" s="1"/>
      <c r="AH4810" s="1"/>
      <c r="AI4810" s="1"/>
      <c r="AJ4810" s="1"/>
      <c r="AK4810" s="1"/>
      <c r="AL4810" s="1"/>
      <c r="AM4810" s="1"/>
      <c r="AN4810" s="1"/>
      <c r="AO4810" s="1"/>
      <c r="AP4810" s="1"/>
      <c r="AQ4810" s="1"/>
      <c r="AR4810" s="1"/>
    </row>
    <row r="4811" ht="12.0" customHeight="1">
      <c r="A4811" s="1"/>
      <c r="B4811" s="1"/>
      <c r="C4811" s="1"/>
      <c r="D4811" s="1"/>
      <c r="E4811" s="1"/>
      <c r="F4811" s="1"/>
      <c r="G4811" s="1"/>
      <c r="H4811" s="1"/>
      <c r="I4811" s="1"/>
      <c r="J4811" s="1"/>
      <c r="K4811" s="1"/>
      <c r="L4811" s="1"/>
      <c r="M4811" s="1"/>
      <c r="N4811" s="1"/>
      <c r="O4811" s="1"/>
      <c r="P4811" s="1"/>
      <c r="Q4811" s="1"/>
      <c r="R4811" s="1"/>
      <c r="S4811" s="1"/>
      <c r="T4811" s="1"/>
      <c r="U4811" s="1"/>
      <c r="V4811" s="1"/>
      <c r="W4811" s="1"/>
      <c r="X4811" s="1"/>
      <c r="Y4811" s="1"/>
      <c r="Z4811" s="1"/>
      <c r="AA4811" s="1"/>
      <c r="AB4811" s="1"/>
      <c r="AC4811" s="1"/>
      <c r="AD4811" s="1"/>
      <c r="AE4811" s="1"/>
      <c r="AF4811" s="1"/>
      <c r="AG4811" s="1"/>
      <c r="AH4811" s="1"/>
      <c r="AI4811" s="1"/>
      <c r="AJ4811" s="1"/>
      <c r="AK4811" s="1"/>
      <c r="AL4811" s="1"/>
      <c r="AM4811" s="1"/>
      <c r="AN4811" s="1"/>
      <c r="AO4811" s="1"/>
      <c r="AP4811" s="1"/>
      <c r="AQ4811" s="1"/>
      <c r="AR4811" s="1"/>
    </row>
    <row r="4812" ht="12.0" customHeight="1">
      <c r="A4812" s="1"/>
      <c r="B4812" s="1"/>
      <c r="C4812" s="1"/>
      <c r="D4812" s="1"/>
      <c r="E4812" s="1"/>
      <c r="F4812" s="1"/>
      <c r="G4812" s="1"/>
      <c r="H4812" s="1"/>
      <c r="I4812" s="1"/>
      <c r="J4812" s="1"/>
      <c r="K4812" s="1"/>
      <c r="L4812" s="1"/>
      <c r="M4812" s="1"/>
      <c r="N4812" s="1"/>
      <c r="O4812" s="1"/>
      <c r="P4812" s="1"/>
      <c r="Q4812" s="1"/>
      <c r="R4812" s="1"/>
      <c r="S4812" s="1"/>
      <c r="T4812" s="1"/>
      <c r="U4812" s="1"/>
      <c r="V4812" s="1"/>
      <c r="W4812" s="1"/>
      <c r="X4812" s="1"/>
      <c r="Y4812" s="1"/>
      <c r="Z4812" s="1"/>
      <c r="AA4812" s="1"/>
      <c r="AB4812" s="1"/>
      <c r="AC4812" s="1"/>
      <c r="AD4812" s="1"/>
      <c r="AE4812" s="1"/>
      <c r="AF4812" s="1"/>
      <c r="AG4812" s="1"/>
      <c r="AH4812" s="1"/>
      <c r="AI4812" s="1"/>
      <c r="AJ4812" s="1"/>
      <c r="AK4812" s="1"/>
      <c r="AL4812" s="1"/>
      <c r="AM4812" s="1"/>
      <c r="AN4812" s="1"/>
      <c r="AO4812" s="1"/>
      <c r="AP4812" s="1"/>
      <c r="AQ4812" s="1"/>
      <c r="AR4812" s="1"/>
    </row>
    <row r="4813" ht="12.0" customHeight="1">
      <c r="A4813" s="1"/>
      <c r="B4813" s="1"/>
      <c r="C4813" s="1"/>
      <c r="D4813" s="1"/>
      <c r="E4813" s="1"/>
      <c r="F4813" s="1"/>
      <c r="G4813" s="1"/>
      <c r="H4813" s="1"/>
      <c r="I4813" s="1"/>
      <c r="J4813" s="1"/>
      <c r="K4813" s="1"/>
      <c r="L4813" s="1"/>
      <c r="M4813" s="1"/>
      <c r="N4813" s="1"/>
      <c r="O4813" s="1"/>
      <c r="P4813" s="1"/>
      <c r="Q4813" s="1"/>
      <c r="R4813" s="1"/>
      <c r="S4813" s="1"/>
      <c r="T4813" s="1"/>
      <c r="U4813" s="1"/>
      <c r="V4813" s="1"/>
      <c r="W4813" s="1"/>
      <c r="X4813" s="1"/>
      <c r="Y4813" s="1"/>
      <c r="Z4813" s="1"/>
      <c r="AA4813" s="1"/>
      <c r="AB4813" s="1"/>
      <c r="AC4813" s="1"/>
      <c r="AD4813" s="1"/>
      <c r="AE4813" s="1"/>
      <c r="AF4813" s="1"/>
      <c r="AG4813" s="1"/>
      <c r="AH4813" s="1"/>
      <c r="AI4813" s="1"/>
      <c r="AJ4813" s="1"/>
      <c r="AK4813" s="1"/>
      <c r="AL4813" s="1"/>
      <c r="AM4813" s="1"/>
      <c r="AN4813" s="1"/>
      <c r="AO4813" s="1"/>
      <c r="AP4813" s="1"/>
      <c r="AQ4813" s="1"/>
      <c r="AR4813" s="1"/>
    </row>
    <row r="4814" ht="12.0" customHeight="1">
      <c r="A4814" s="1"/>
      <c r="B4814" s="1"/>
      <c r="C4814" s="1"/>
      <c r="D4814" s="1"/>
      <c r="E4814" s="1"/>
      <c r="F4814" s="1"/>
      <c r="G4814" s="1"/>
      <c r="H4814" s="1"/>
      <c r="I4814" s="1"/>
      <c r="J4814" s="1"/>
      <c r="K4814" s="1"/>
      <c r="L4814" s="1"/>
      <c r="M4814" s="1"/>
      <c r="N4814" s="1"/>
      <c r="O4814" s="1"/>
      <c r="P4814" s="1"/>
      <c r="Q4814" s="1"/>
      <c r="R4814" s="1"/>
      <c r="S4814" s="1"/>
      <c r="T4814" s="1"/>
      <c r="U4814" s="1"/>
      <c r="V4814" s="1"/>
      <c r="W4814" s="1"/>
      <c r="X4814" s="1"/>
      <c r="Y4814" s="1"/>
      <c r="Z4814" s="1"/>
      <c r="AA4814" s="1"/>
      <c r="AB4814" s="1"/>
      <c r="AC4814" s="1"/>
      <c r="AD4814" s="1"/>
      <c r="AE4814" s="1"/>
      <c r="AF4814" s="1"/>
      <c r="AG4814" s="1"/>
      <c r="AH4814" s="1"/>
      <c r="AI4814" s="1"/>
      <c r="AJ4814" s="1"/>
      <c r="AK4814" s="1"/>
      <c r="AL4814" s="1"/>
      <c r="AM4814" s="1"/>
      <c r="AN4814" s="1"/>
      <c r="AO4814" s="1"/>
      <c r="AP4814" s="1"/>
      <c r="AQ4814" s="1"/>
      <c r="AR4814" s="1"/>
    </row>
    <row r="4815" ht="12.0" customHeight="1">
      <c r="A4815" s="1"/>
      <c r="B4815" s="1"/>
      <c r="C4815" s="1"/>
      <c r="D4815" s="1"/>
      <c r="E4815" s="1"/>
      <c r="F4815" s="1"/>
      <c r="G4815" s="1"/>
      <c r="H4815" s="1"/>
      <c r="I4815" s="1"/>
      <c r="J4815" s="1"/>
      <c r="K4815" s="1"/>
      <c r="L4815" s="1"/>
      <c r="M4815" s="1"/>
      <c r="N4815" s="1"/>
      <c r="O4815" s="1"/>
      <c r="P4815" s="1"/>
      <c r="Q4815" s="1"/>
      <c r="R4815" s="1"/>
      <c r="S4815" s="1"/>
      <c r="T4815" s="1"/>
      <c r="U4815" s="1"/>
      <c r="V4815" s="1"/>
      <c r="W4815" s="1"/>
      <c r="X4815" s="1"/>
      <c r="Y4815" s="1"/>
      <c r="Z4815" s="1"/>
      <c r="AA4815" s="1"/>
      <c r="AB4815" s="1"/>
      <c r="AC4815" s="1"/>
      <c r="AD4815" s="1"/>
      <c r="AE4815" s="1"/>
      <c r="AF4815" s="1"/>
      <c r="AG4815" s="1"/>
      <c r="AH4815" s="1"/>
      <c r="AI4815" s="1"/>
      <c r="AJ4815" s="1"/>
      <c r="AK4815" s="1"/>
      <c r="AL4815" s="1"/>
      <c r="AM4815" s="1"/>
      <c r="AN4815" s="1"/>
      <c r="AO4815" s="1"/>
      <c r="AP4815" s="1"/>
      <c r="AQ4815" s="1"/>
      <c r="AR4815" s="1"/>
    </row>
    <row r="4816" ht="12.0" customHeight="1">
      <c r="A4816" s="1"/>
      <c r="B4816" s="1"/>
      <c r="C4816" s="1"/>
      <c r="D4816" s="1"/>
      <c r="E4816" s="1"/>
      <c r="F4816" s="1"/>
      <c r="G4816" s="1"/>
      <c r="H4816" s="1"/>
      <c r="I4816" s="1"/>
      <c r="J4816" s="1"/>
      <c r="K4816" s="1"/>
      <c r="L4816" s="1"/>
      <c r="M4816" s="1"/>
      <c r="N4816" s="1"/>
      <c r="O4816" s="1"/>
      <c r="P4816" s="1"/>
      <c r="Q4816" s="1"/>
      <c r="R4816" s="1"/>
      <c r="S4816" s="1"/>
      <c r="T4816" s="1"/>
      <c r="U4816" s="1"/>
      <c r="V4816" s="1"/>
      <c r="W4816" s="1"/>
      <c r="X4816" s="1"/>
      <c r="Y4816" s="1"/>
      <c r="Z4816" s="1"/>
      <c r="AA4816" s="1"/>
      <c r="AB4816" s="1"/>
      <c r="AC4816" s="1"/>
      <c r="AD4816" s="1"/>
      <c r="AE4816" s="1"/>
      <c r="AF4816" s="1"/>
      <c r="AG4816" s="1"/>
      <c r="AH4816" s="1"/>
      <c r="AI4816" s="1"/>
      <c r="AJ4816" s="1"/>
      <c r="AK4816" s="1"/>
      <c r="AL4816" s="1"/>
      <c r="AM4816" s="1"/>
      <c r="AN4816" s="1"/>
      <c r="AO4816" s="1"/>
      <c r="AP4816" s="1"/>
      <c r="AQ4816" s="1"/>
      <c r="AR4816" s="1"/>
    </row>
    <row r="4817" ht="12.0" customHeight="1">
      <c r="A4817" s="1"/>
      <c r="B4817" s="1"/>
      <c r="C4817" s="1"/>
      <c r="D4817" s="1"/>
      <c r="E4817" s="1"/>
      <c r="F4817" s="1"/>
      <c r="G4817" s="1"/>
      <c r="H4817" s="1"/>
      <c r="I4817" s="1"/>
      <c r="J4817" s="1"/>
      <c r="K4817" s="1"/>
      <c r="L4817" s="1"/>
      <c r="M4817" s="1"/>
      <c r="N4817" s="1"/>
      <c r="O4817" s="1"/>
      <c r="P4817" s="1"/>
      <c r="Q4817" s="1"/>
      <c r="R4817" s="1"/>
      <c r="S4817" s="1"/>
      <c r="T4817" s="1"/>
      <c r="U4817" s="1"/>
      <c r="V4817" s="1"/>
      <c r="W4817" s="1"/>
      <c r="X4817" s="1"/>
      <c r="Y4817" s="1"/>
      <c r="Z4817" s="1"/>
      <c r="AA4817" s="1"/>
      <c r="AB4817" s="1"/>
      <c r="AC4817" s="1"/>
      <c r="AD4817" s="1"/>
      <c r="AE4817" s="1"/>
      <c r="AF4817" s="1"/>
      <c r="AG4817" s="1"/>
      <c r="AH4817" s="1"/>
      <c r="AI4817" s="1"/>
      <c r="AJ4817" s="1"/>
      <c r="AK4817" s="1"/>
      <c r="AL4817" s="1"/>
      <c r="AM4817" s="1"/>
      <c r="AN4817" s="1"/>
      <c r="AO4817" s="1"/>
      <c r="AP4817" s="1"/>
      <c r="AQ4817" s="1"/>
      <c r="AR4817" s="1"/>
    </row>
    <row r="4818" ht="12.0" customHeight="1">
      <c r="A4818" s="1"/>
      <c r="B4818" s="1"/>
      <c r="C4818" s="1"/>
      <c r="D4818" s="1"/>
      <c r="E4818" s="1"/>
      <c r="F4818" s="1"/>
      <c r="G4818" s="1"/>
      <c r="H4818" s="1"/>
      <c r="I4818" s="1"/>
      <c r="J4818" s="1"/>
      <c r="K4818" s="1"/>
      <c r="L4818" s="1"/>
      <c r="M4818" s="1"/>
      <c r="N4818" s="1"/>
      <c r="O4818" s="1"/>
      <c r="P4818" s="1"/>
      <c r="Q4818" s="1"/>
      <c r="R4818" s="1"/>
      <c r="S4818" s="1"/>
      <c r="T4818" s="1"/>
      <c r="U4818" s="1"/>
      <c r="V4818" s="1"/>
      <c r="W4818" s="1"/>
      <c r="X4818" s="1"/>
      <c r="Y4818" s="1"/>
      <c r="Z4818" s="1"/>
      <c r="AA4818" s="1"/>
      <c r="AB4818" s="1"/>
      <c r="AC4818" s="1"/>
      <c r="AD4818" s="1"/>
      <c r="AE4818" s="1"/>
      <c r="AF4818" s="1"/>
      <c r="AG4818" s="1"/>
      <c r="AH4818" s="1"/>
      <c r="AI4818" s="1"/>
      <c r="AJ4818" s="1"/>
      <c r="AK4818" s="1"/>
      <c r="AL4818" s="1"/>
      <c r="AM4818" s="1"/>
      <c r="AN4818" s="1"/>
      <c r="AO4818" s="1"/>
      <c r="AP4818" s="1"/>
      <c r="AQ4818" s="1"/>
      <c r="AR4818" s="1"/>
    </row>
    <row r="4819" ht="12.0" customHeight="1">
      <c r="A4819" s="1"/>
      <c r="B4819" s="1"/>
      <c r="C4819" s="1"/>
      <c r="D4819" s="1"/>
      <c r="E4819" s="1"/>
      <c r="F4819" s="1"/>
      <c r="G4819" s="1"/>
      <c r="H4819" s="1"/>
      <c r="I4819" s="1"/>
      <c r="J4819" s="1"/>
      <c r="K4819" s="1"/>
      <c r="L4819" s="1"/>
      <c r="M4819" s="1"/>
      <c r="N4819" s="1"/>
      <c r="O4819" s="1"/>
      <c r="P4819" s="1"/>
      <c r="Q4819" s="1"/>
      <c r="R4819" s="1"/>
      <c r="S4819" s="1"/>
      <c r="T4819" s="1"/>
      <c r="U4819" s="1"/>
      <c r="V4819" s="1"/>
      <c r="W4819" s="1"/>
      <c r="X4819" s="1"/>
      <c r="Y4819" s="1"/>
      <c r="Z4819" s="1"/>
      <c r="AA4819" s="1"/>
      <c r="AB4819" s="1"/>
      <c r="AC4819" s="1"/>
      <c r="AD4819" s="1"/>
      <c r="AE4819" s="1"/>
      <c r="AF4819" s="1"/>
      <c r="AG4819" s="1"/>
      <c r="AH4819" s="1"/>
      <c r="AI4819" s="1"/>
      <c r="AJ4819" s="1"/>
      <c r="AK4819" s="1"/>
      <c r="AL4819" s="1"/>
      <c r="AM4819" s="1"/>
      <c r="AN4819" s="1"/>
      <c r="AO4819" s="1"/>
      <c r="AP4819" s="1"/>
      <c r="AQ4819" s="1"/>
      <c r="AR4819" s="1"/>
    </row>
    <row r="4820" ht="12.0" customHeight="1">
      <c r="A4820" s="1"/>
      <c r="B4820" s="1"/>
      <c r="C4820" s="1"/>
      <c r="D4820" s="1"/>
      <c r="E4820" s="1"/>
      <c r="F4820" s="1"/>
      <c r="G4820" s="1"/>
      <c r="H4820" s="1"/>
      <c r="I4820" s="1"/>
      <c r="J4820" s="1"/>
      <c r="K4820" s="1"/>
      <c r="L4820" s="1"/>
      <c r="M4820" s="1"/>
      <c r="N4820" s="1"/>
      <c r="O4820" s="1"/>
      <c r="P4820" s="1"/>
      <c r="Q4820" s="1"/>
      <c r="R4820" s="1"/>
      <c r="S4820" s="1"/>
      <c r="T4820" s="1"/>
      <c r="U4820" s="1"/>
      <c r="V4820" s="1"/>
      <c r="W4820" s="1"/>
      <c r="X4820" s="1"/>
      <c r="Y4820" s="1"/>
      <c r="Z4820" s="1"/>
      <c r="AA4820" s="1"/>
      <c r="AB4820" s="1"/>
      <c r="AC4820" s="1"/>
      <c r="AD4820" s="1"/>
      <c r="AE4820" s="1"/>
      <c r="AF4820" s="1"/>
      <c r="AG4820" s="1"/>
      <c r="AH4820" s="1"/>
      <c r="AI4820" s="1"/>
      <c r="AJ4820" s="1"/>
      <c r="AK4820" s="1"/>
      <c r="AL4820" s="1"/>
      <c r="AM4820" s="1"/>
      <c r="AN4820" s="1"/>
      <c r="AO4820" s="1"/>
      <c r="AP4820" s="1"/>
      <c r="AQ4820" s="1"/>
      <c r="AR4820" s="1"/>
    </row>
    <row r="4821" ht="12.0" customHeight="1">
      <c r="A4821" s="1"/>
      <c r="B4821" s="1"/>
      <c r="C4821" s="1"/>
      <c r="D4821" s="1"/>
      <c r="E4821" s="1"/>
      <c r="F4821" s="1"/>
      <c r="G4821" s="1"/>
      <c r="H4821" s="1"/>
      <c r="I4821" s="1"/>
      <c r="J4821" s="1"/>
      <c r="K4821" s="1"/>
      <c r="L4821" s="1"/>
      <c r="M4821" s="1"/>
      <c r="N4821" s="1"/>
      <c r="O4821" s="1"/>
      <c r="P4821" s="1"/>
      <c r="Q4821" s="1"/>
      <c r="R4821" s="1"/>
      <c r="S4821" s="1"/>
      <c r="T4821" s="1"/>
      <c r="U4821" s="1"/>
      <c r="V4821" s="1"/>
      <c r="W4821" s="1"/>
      <c r="X4821" s="1"/>
      <c r="Y4821" s="1"/>
      <c r="Z4821" s="1"/>
      <c r="AA4821" s="1"/>
      <c r="AB4821" s="1"/>
      <c r="AC4821" s="1"/>
      <c r="AD4821" s="1"/>
      <c r="AE4821" s="1"/>
      <c r="AF4821" s="1"/>
      <c r="AG4821" s="1"/>
      <c r="AH4821" s="1"/>
      <c r="AI4821" s="1"/>
      <c r="AJ4821" s="1"/>
      <c r="AK4821" s="1"/>
      <c r="AL4821" s="1"/>
      <c r="AM4821" s="1"/>
      <c r="AN4821" s="1"/>
      <c r="AO4821" s="1"/>
      <c r="AP4821" s="1"/>
      <c r="AQ4821" s="1"/>
      <c r="AR4821" s="1"/>
    </row>
    <row r="4822" ht="12.0" customHeight="1">
      <c r="A4822" s="1"/>
      <c r="B4822" s="1"/>
      <c r="C4822" s="1"/>
      <c r="D4822" s="1"/>
      <c r="E4822" s="1"/>
      <c r="F4822" s="1"/>
      <c r="G4822" s="1"/>
      <c r="H4822" s="1"/>
      <c r="I4822" s="1"/>
      <c r="J4822" s="1"/>
      <c r="K4822" s="1"/>
      <c r="L4822" s="1"/>
      <c r="M4822" s="1"/>
      <c r="N4822" s="1"/>
      <c r="O4822" s="1"/>
      <c r="P4822" s="1"/>
      <c r="Q4822" s="1"/>
      <c r="R4822" s="1"/>
      <c r="S4822" s="1"/>
      <c r="T4822" s="1"/>
      <c r="U4822" s="1"/>
      <c r="V4822" s="1"/>
      <c r="W4822" s="1"/>
      <c r="X4822" s="1"/>
      <c r="Y4822" s="1"/>
      <c r="Z4822" s="1"/>
      <c r="AA4822" s="1"/>
      <c r="AB4822" s="1"/>
      <c r="AC4822" s="1"/>
      <c r="AD4822" s="1"/>
      <c r="AE4822" s="1"/>
      <c r="AF4822" s="1"/>
      <c r="AG4822" s="1"/>
      <c r="AH4822" s="1"/>
      <c r="AI4822" s="1"/>
      <c r="AJ4822" s="1"/>
      <c r="AK4822" s="1"/>
      <c r="AL4822" s="1"/>
      <c r="AM4822" s="1"/>
      <c r="AN4822" s="1"/>
      <c r="AO4822" s="1"/>
      <c r="AP4822" s="1"/>
      <c r="AQ4822" s="1"/>
      <c r="AR4822" s="1"/>
    </row>
    <row r="4823" ht="12.0" customHeight="1">
      <c r="A4823" s="1"/>
      <c r="B4823" s="1"/>
      <c r="C4823" s="1"/>
      <c r="D4823" s="1"/>
      <c r="E4823" s="1"/>
      <c r="F4823" s="1"/>
      <c r="G4823" s="1"/>
      <c r="H4823" s="1"/>
      <c r="I4823" s="1"/>
      <c r="J4823" s="1"/>
      <c r="K4823" s="1"/>
      <c r="L4823" s="1"/>
      <c r="M4823" s="1"/>
      <c r="N4823" s="1"/>
      <c r="O4823" s="1"/>
      <c r="P4823" s="1"/>
      <c r="Q4823" s="1"/>
      <c r="R4823" s="1"/>
      <c r="S4823" s="1"/>
      <c r="T4823" s="1"/>
      <c r="U4823" s="1"/>
      <c r="V4823" s="1"/>
      <c r="W4823" s="1"/>
      <c r="X4823" s="1"/>
      <c r="Y4823" s="1"/>
      <c r="Z4823" s="1"/>
      <c r="AA4823" s="1"/>
      <c r="AB4823" s="1"/>
      <c r="AC4823" s="1"/>
      <c r="AD4823" s="1"/>
      <c r="AE4823" s="1"/>
      <c r="AF4823" s="1"/>
      <c r="AG4823" s="1"/>
      <c r="AH4823" s="1"/>
      <c r="AI4823" s="1"/>
      <c r="AJ4823" s="1"/>
      <c r="AK4823" s="1"/>
      <c r="AL4823" s="1"/>
      <c r="AM4823" s="1"/>
      <c r="AN4823" s="1"/>
      <c r="AO4823" s="1"/>
      <c r="AP4823" s="1"/>
      <c r="AQ4823" s="1"/>
      <c r="AR4823" s="1"/>
    </row>
    <row r="4824" ht="12.0" customHeight="1">
      <c r="A4824" s="1"/>
      <c r="B4824" s="1"/>
      <c r="C4824" s="1"/>
      <c r="D4824" s="1"/>
      <c r="E4824" s="1"/>
      <c r="F4824" s="1"/>
      <c r="G4824" s="1"/>
      <c r="H4824" s="1"/>
      <c r="I4824" s="1"/>
      <c r="J4824" s="1"/>
      <c r="K4824" s="1"/>
      <c r="L4824" s="1"/>
      <c r="M4824" s="1"/>
      <c r="N4824" s="1"/>
      <c r="O4824" s="1"/>
      <c r="P4824" s="1"/>
      <c r="Q4824" s="1"/>
      <c r="R4824" s="1"/>
      <c r="S4824" s="1"/>
      <c r="T4824" s="1"/>
      <c r="U4824" s="1"/>
      <c r="V4824" s="1"/>
      <c r="W4824" s="1"/>
      <c r="X4824" s="1"/>
      <c r="Y4824" s="1"/>
      <c r="Z4824" s="1"/>
      <c r="AA4824" s="1"/>
      <c r="AB4824" s="1"/>
      <c r="AC4824" s="1"/>
      <c r="AD4824" s="1"/>
      <c r="AE4824" s="1"/>
      <c r="AF4824" s="1"/>
      <c r="AG4824" s="1"/>
      <c r="AH4824" s="1"/>
      <c r="AI4824" s="1"/>
      <c r="AJ4824" s="1"/>
      <c r="AK4824" s="1"/>
      <c r="AL4824" s="1"/>
      <c r="AM4824" s="1"/>
      <c r="AN4824" s="1"/>
      <c r="AO4824" s="1"/>
      <c r="AP4824" s="1"/>
      <c r="AQ4824" s="1"/>
      <c r="AR4824" s="1"/>
    </row>
    <row r="4825" ht="12.0" customHeight="1">
      <c r="A4825" s="1"/>
      <c r="B4825" s="1"/>
      <c r="C4825" s="1"/>
      <c r="D4825" s="1"/>
      <c r="E4825" s="1"/>
      <c r="F4825" s="1"/>
      <c r="G4825" s="1"/>
      <c r="H4825" s="1"/>
      <c r="I4825" s="1"/>
      <c r="J4825" s="1"/>
      <c r="K4825" s="1"/>
      <c r="L4825" s="1"/>
      <c r="M4825" s="1"/>
      <c r="N4825" s="1"/>
      <c r="O4825" s="1"/>
      <c r="P4825" s="1"/>
      <c r="Q4825" s="1"/>
      <c r="R4825" s="1"/>
      <c r="S4825" s="1"/>
      <c r="T4825" s="1"/>
      <c r="U4825" s="1"/>
      <c r="V4825" s="1"/>
      <c r="W4825" s="1"/>
      <c r="X4825" s="1"/>
      <c r="Y4825" s="1"/>
      <c r="Z4825" s="1"/>
      <c r="AA4825" s="1"/>
      <c r="AB4825" s="1"/>
      <c r="AC4825" s="1"/>
      <c r="AD4825" s="1"/>
      <c r="AE4825" s="1"/>
      <c r="AF4825" s="1"/>
      <c r="AG4825" s="1"/>
      <c r="AH4825" s="1"/>
      <c r="AI4825" s="1"/>
      <c r="AJ4825" s="1"/>
      <c r="AK4825" s="1"/>
      <c r="AL4825" s="1"/>
      <c r="AM4825" s="1"/>
      <c r="AN4825" s="1"/>
      <c r="AO4825" s="1"/>
      <c r="AP4825" s="1"/>
      <c r="AQ4825" s="1"/>
      <c r="AR4825" s="1"/>
    </row>
    <row r="4826" ht="12.0" customHeight="1">
      <c r="A4826" s="1"/>
      <c r="B4826" s="1"/>
      <c r="C4826" s="1"/>
      <c r="D4826" s="1"/>
      <c r="E4826" s="1"/>
      <c r="F4826" s="1"/>
      <c r="G4826" s="1"/>
      <c r="H4826" s="1"/>
      <c r="I4826" s="1"/>
      <c r="J4826" s="1"/>
      <c r="K4826" s="1"/>
      <c r="L4826" s="1"/>
      <c r="M4826" s="1"/>
      <c r="N4826" s="1"/>
      <c r="O4826" s="1"/>
      <c r="P4826" s="1"/>
      <c r="Q4826" s="1"/>
      <c r="R4826" s="1"/>
      <c r="S4826" s="1"/>
      <c r="T4826" s="1"/>
      <c r="U4826" s="1"/>
      <c r="V4826" s="1"/>
      <c r="W4826" s="1"/>
      <c r="X4826" s="1"/>
      <c r="Y4826" s="1"/>
      <c r="Z4826" s="1"/>
      <c r="AA4826" s="1"/>
      <c r="AB4826" s="1"/>
      <c r="AC4826" s="1"/>
      <c r="AD4826" s="1"/>
      <c r="AE4826" s="1"/>
      <c r="AF4826" s="1"/>
      <c r="AG4826" s="1"/>
      <c r="AH4826" s="1"/>
      <c r="AI4826" s="1"/>
      <c r="AJ4826" s="1"/>
      <c r="AK4826" s="1"/>
      <c r="AL4826" s="1"/>
      <c r="AM4826" s="1"/>
      <c r="AN4826" s="1"/>
      <c r="AO4826" s="1"/>
      <c r="AP4826" s="1"/>
      <c r="AQ4826" s="1"/>
      <c r="AR4826" s="1"/>
    </row>
    <row r="4827" ht="12.0" customHeight="1">
      <c r="A4827" s="1"/>
      <c r="B4827" s="1"/>
      <c r="C4827" s="1"/>
      <c r="D4827" s="1"/>
      <c r="E4827" s="1"/>
      <c r="F4827" s="1"/>
      <c r="G4827" s="1"/>
      <c r="H4827" s="1"/>
      <c r="I4827" s="1"/>
      <c r="J4827" s="1"/>
      <c r="K4827" s="1"/>
      <c r="L4827" s="1"/>
      <c r="M4827" s="1"/>
      <c r="N4827" s="1"/>
      <c r="O4827" s="1"/>
      <c r="P4827" s="1"/>
      <c r="Q4827" s="1"/>
      <c r="R4827" s="1"/>
      <c r="S4827" s="1"/>
      <c r="T4827" s="1"/>
      <c r="U4827" s="1"/>
      <c r="V4827" s="1"/>
      <c r="W4827" s="1"/>
      <c r="X4827" s="1"/>
      <c r="Y4827" s="1"/>
      <c r="Z4827" s="1"/>
      <c r="AA4827" s="1"/>
      <c r="AB4827" s="1"/>
      <c r="AC4827" s="1"/>
      <c r="AD4827" s="1"/>
      <c r="AE4827" s="1"/>
      <c r="AF4827" s="1"/>
      <c r="AG4827" s="1"/>
      <c r="AH4827" s="1"/>
      <c r="AI4827" s="1"/>
      <c r="AJ4827" s="1"/>
      <c r="AK4827" s="1"/>
      <c r="AL4827" s="1"/>
      <c r="AM4827" s="1"/>
      <c r="AN4827" s="1"/>
      <c r="AO4827" s="1"/>
      <c r="AP4827" s="1"/>
      <c r="AQ4827" s="1"/>
      <c r="AR4827" s="1"/>
    </row>
    <row r="4828" ht="12.0" customHeight="1">
      <c r="A4828" s="1"/>
      <c r="B4828" s="1"/>
      <c r="C4828" s="1"/>
      <c r="D4828" s="1"/>
      <c r="E4828" s="1"/>
      <c r="F4828" s="1"/>
      <c r="G4828" s="1"/>
      <c r="H4828" s="1"/>
      <c r="I4828" s="1"/>
      <c r="J4828" s="1"/>
      <c r="K4828" s="1"/>
      <c r="L4828" s="1"/>
      <c r="M4828" s="1"/>
      <c r="N4828" s="1"/>
      <c r="O4828" s="1"/>
      <c r="P4828" s="1"/>
      <c r="Q4828" s="1"/>
      <c r="R4828" s="1"/>
      <c r="S4828" s="1"/>
      <c r="T4828" s="1"/>
      <c r="U4828" s="1"/>
      <c r="V4828" s="1"/>
      <c r="W4828" s="1"/>
      <c r="X4828" s="1"/>
      <c r="Y4828" s="1"/>
      <c r="Z4828" s="1"/>
      <c r="AA4828" s="1"/>
      <c r="AB4828" s="1"/>
      <c r="AC4828" s="1"/>
      <c r="AD4828" s="1"/>
      <c r="AE4828" s="1"/>
      <c r="AF4828" s="1"/>
      <c r="AG4828" s="1"/>
      <c r="AH4828" s="1"/>
      <c r="AI4828" s="1"/>
      <c r="AJ4828" s="1"/>
      <c r="AK4828" s="1"/>
      <c r="AL4828" s="1"/>
      <c r="AM4828" s="1"/>
      <c r="AN4828" s="1"/>
      <c r="AO4828" s="1"/>
      <c r="AP4828" s="1"/>
      <c r="AQ4828" s="1"/>
      <c r="AR4828" s="1"/>
    </row>
    <row r="4829" ht="12.0" customHeight="1">
      <c r="A4829" s="1"/>
      <c r="B4829" s="1"/>
      <c r="C4829" s="1"/>
      <c r="D4829" s="1"/>
      <c r="E4829" s="1"/>
      <c r="F4829" s="1"/>
      <c r="G4829" s="1"/>
      <c r="H4829" s="1"/>
      <c r="I4829" s="1"/>
      <c r="J4829" s="1"/>
      <c r="K4829" s="1"/>
      <c r="L4829" s="1"/>
      <c r="M4829" s="1"/>
      <c r="N4829" s="1"/>
      <c r="O4829" s="1"/>
      <c r="P4829" s="1"/>
      <c r="Q4829" s="1"/>
      <c r="R4829" s="1"/>
      <c r="S4829" s="1"/>
      <c r="T4829" s="1"/>
      <c r="U4829" s="1"/>
      <c r="V4829" s="1"/>
      <c r="W4829" s="1"/>
      <c r="X4829" s="1"/>
      <c r="Y4829" s="1"/>
      <c r="Z4829" s="1"/>
      <c r="AA4829" s="1"/>
      <c r="AB4829" s="1"/>
      <c r="AC4829" s="1"/>
      <c r="AD4829" s="1"/>
      <c r="AE4829" s="1"/>
      <c r="AF4829" s="1"/>
      <c r="AG4829" s="1"/>
      <c r="AH4829" s="1"/>
      <c r="AI4829" s="1"/>
      <c r="AJ4829" s="1"/>
      <c r="AK4829" s="1"/>
      <c r="AL4829" s="1"/>
      <c r="AM4829" s="1"/>
      <c r="AN4829" s="1"/>
      <c r="AO4829" s="1"/>
      <c r="AP4829" s="1"/>
      <c r="AQ4829" s="1"/>
      <c r="AR4829" s="1"/>
    </row>
    <row r="4830" ht="12.0" customHeight="1">
      <c r="A4830" s="1"/>
      <c r="B4830" s="1"/>
      <c r="C4830" s="1"/>
      <c r="D4830" s="1"/>
      <c r="E4830" s="1"/>
      <c r="F4830" s="1"/>
      <c r="G4830" s="1"/>
      <c r="H4830" s="1"/>
      <c r="I4830" s="1"/>
      <c r="J4830" s="1"/>
      <c r="K4830" s="1"/>
      <c r="L4830" s="1"/>
      <c r="M4830" s="1"/>
      <c r="N4830" s="1"/>
      <c r="O4830" s="1"/>
      <c r="P4830" s="1"/>
      <c r="Q4830" s="1"/>
      <c r="R4830" s="1"/>
      <c r="S4830" s="1"/>
      <c r="T4830" s="1"/>
      <c r="U4830" s="1"/>
      <c r="V4830" s="1"/>
      <c r="W4830" s="1"/>
      <c r="X4830" s="1"/>
      <c r="Y4830" s="1"/>
      <c r="Z4830" s="1"/>
      <c r="AA4830" s="1"/>
      <c r="AB4830" s="1"/>
      <c r="AC4830" s="1"/>
      <c r="AD4830" s="1"/>
      <c r="AE4830" s="1"/>
      <c r="AF4830" s="1"/>
      <c r="AG4830" s="1"/>
      <c r="AH4830" s="1"/>
      <c r="AI4830" s="1"/>
      <c r="AJ4830" s="1"/>
      <c r="AK4830" s="1"/>
      <c r="AL4830" s="1"/>
      <c r="AM4830" s="1"/>
      <c r="AN4830" s="1"/>
      <c r="AO4830" s="1"/>
      <c r="AP4830" s="1"/>
      <c r="AQ4830" s="1"/>
      <c r="AR4830" s="1"/>
    </row>
    <row r="4831" ht="12.0" customHeight="1">
      <c r="A4831" s="1"/>
      <c r="B4831" s="1"/>
      <c r="C4831" s="1"/>
      <c r="D4831" s="1"/>
      <c r="E4831" s="1"/>
      <c r="F4831" s="1"/>
      <c r="G4831" s="1"/>
      <c r="H4831" s="1"/>
      <c r="I4831" s="1"/>
      <c r="J4831" s="1"/>
      <c r="K4831" s="1"/>
      <c r="L4831" s="1"/>
      <c r="M4831" s="1"/>
      <c r="N4831" s="1"/>
      <c r="O4831" s="1"/>
      <c r="P4831" s="1"/>
      <c r="Q4831" s="1"/>
      <c r="R4831" s="1"/>
      <c r="S4831" s="1"/>
      <c r="T4831" s="1"/>
      <c r="U4831" s="1"/>
      <c r="V4831" s="1"/>
      <c r="W4831" s="1"/>
      <c r="X4831" s="1"/>
      <c r="Y4831" s="1"/>
      <c r="Z4831" s="1"/>
      <c r="AA4831" s="1"/>
      <c r="AB4831" s="1"/>
      <c r="AC4831" s="1"/>
      <c r="AD4831" s="1"/>
      <c r="AE4831" s="1"/>
      <c r="AF4831" s="1"/>
      <c r="AG4831" s="1"/>
      <c r="AH4831" s="1"/>
      <c r="AI4831" s="1"/>
      <c r="AJ4831" s="1"/>
      <c r="AK4831" s="1"/>
      <c r="AL4831" s="1"/>
      <c r="AM4831" s="1"/>
      <c r="AN4831" s="1"/>
      <c r="AO4831" s="1"/>
      <c r="AP4831" s="1"/>
      <c r="AQ4831" s="1"/>
      <c r="AR4831" s="1"/>
    </row>
    <row r="4832" ht="12.0" customHeight="1">
      <c r="A4832" s="1"/>
      <c r="B4832" s="1"/>
      <c r="C4832" s="1"/>
      <c r="D4832" s="1"/>
      <c r="E4832" s="1"/>
      <c r="F4832" s="1"/>
      <c r="G4832" s="1"/>
      <c r="H4832" s="1"/>
      <c r="I4832" s="1"/>
      <c r="J4832" s="1"/>
      <c r="K4832" s="1"/>
      <c r="L4832" s="1"/>
      <c r="M4832" s="1"/>
      <c r="N4832" s="1"/>
      <c r="O4832" s="1"/>
      <c r="P4832" s="1"/>
      <c r="Q4832" s="1"/>
      <c r="R4832" s="1"/>
      <c r="S4832" s="1"/>
      <c r="T4832" s="1"/>
      <c r="U4832" s="1"/>
      <c r="V4832" s="1"/>
      <c r="W4832" s="1"/>
      <c r="X4832" s="1"/>
      <c r="Y4832" s="1"/>
      <c r="Z4832" s="1"/>
      <c r="AA4832" s="1"/>
      <c r="AB4832" s="1"/>
      <c r="AC4832" s="1"/>
      <c r="AD4832" s="1"/>
      <c r="AE4832" s="1"/>
      <c r="AF4832" s="1"/>
      <c r="AG4832" s="1"/>
      <c r="AH4832" s="1"/>
      <c r="AI4832" s="1"/>
      <c r="AJ4832" s="1"/>
      <c r="AK4832" s="1"/>
      <c r="AL4832" s="1"/>
      <c r="AM4832" s="1"/>
      <c r="AN4832" s="1"/>
      <c r="AO4832" s="1"/>
      <c r="AP4832" s="1"/>
      <c r="AQ4832" s="1"/>
      <c r="AR4832" s="1"/>
    </row>
    <row r="4833" ht="12.0" customHeight="1">
      <c r="A4833" s="1"/>
      <c r="B4833" s="1"/>
      <c r="C4833" s="1"/>
      <c r="D4833" s="1"/>
      <c r="E4833" s="1"/>
      <c r="F4833" s="1"/>
      <c r="G4833" s="1"/>
      <c r="H4833" s="1"/>
      <c r="I4833" s="1"/>
      <c r="J4833" s="1"/>
      <c r="K4833" s="1"/>
      <c r="L4833" s="1"/>
      <c r="M4833" s="1"/>
      <c r="N4833" s="1"/>
      <c r="O4833" s="1"/>
      <c r="P4833" s="1"/>
      <c r="Q4833" s="1"/>
      <c r="R4833" s="1"/>
      <c r="S4833" s="1"/>
      <c r="T4833" s="1"/>
      <c r="U4833" s="1"/>
      <c r="V4833" s="1"/>
      <c r="W4833" s="1"/>
      <c r="X4833" s="1"/>
      <c r="Y4833" s="1"/>
      <c r="Z4833" s="1"/>
      <c r="AA4833" s="1"/>
      <c r="AB4833" s="1"/>
      <c r="AC4833" s="1"/>
      <c r="AD4833" s="1"/>
      <c r="AE4833" s="1"/>
      <c r="AF4833" s="1"/>
      <c r="AG4833" s="1"/>
      <c r="AH4833" s="1"/>
      <c r="AI4833" s="1"/>
      <c r="AJ4833" s="1"/>
      <c r="AK4833" s="1"/>
      <c r="AL4833" s="1"/>
      <c r="AM4833" s="1"/>
      <c r="AN4833" s="1"/>
      <c r="AO4833" s="1"/>
      <c r="AP4833" s="1"/>
      <c r="AQ4833" s="1"/>
      <c r="AR4833" s="1"/>
    </row>
    <row r="4834" ht="12.0" customHeight="1">
      <c r="A4834" s="1"/>
      <c r="B4834" s="1"/>
      <c r="C4834" s="1"/>
      <c r="D4834" s="1"/>
      <c r="E4834" s="1"/>
      <c r="F4834" s="1"/>
      <c r="G4834" s="1"/>
      <c r="H4834" s="1"/>
      <c r="I4834" s="1"/>
      <c r="J4834" s="1"/>
      <c r="K4834" s="1"/>
      <c r="L4834" s="1"/>
      <c r="M4834" s="1"/>
      <c r="N4834" s="1"/>
      <c r="O4834" s="1"/>
      <c r="P4834" s="1"/>
      <c r="Q4834" s="1"/>
      <c r="R4834" s="1"/>
      <c r="S4834" s="1"/>
      <c r="T4834" s="1"/>
      <c r="U4834" s="1"/>
      <c r="V4834" s="1"/>
      <c r="W4834" s="1"/>
      <c r="X4834" s="1"/>
      <c r="Y4834" s="1"/>
      <c r="Z4834" s="1"/>
      <c r="AA4834" s="1"/>
      <c r="AB4834" s="1"/>
      <c r="AC4834" s="1"/>
      <c r="AD4834" s="1"/>
      <c r="AE4834" s="1"/>
      <c r="AF4834" s="1"/>
      <c r="AG4834" s="1"/>
      <c r="AH4834" s="1"/>
      <c r="AI4834" s="1"/>
      <c r="AJ4834" s="1"/>
      <c r="AK4834" s="1"/>
      <c r="AL4834" s="1"/>
      <c r="AM4834" s="1"/>
      <c r="AN4834" s="1"/>
      <c r="AO4834" s="1"/>
      <c r="AP4834" s="1"/>
      <c r="AQ4834" s="1"/>
      <c r="AR4834" s="1"/>
    </row>
    <row r="4835" ht="12.0" customHeight="1">
      <c r="A4835" s="1"/>
      <c r="B4835" s="1"/>
      <c r="C4835" s="1"/>
      <c r="D4835" s="1"/>
      <c r="E4835" s="1"/>
      <c r="F4835" s="1"/>
      <c r="G4835" s="1"/>
      <c r="H4835" s="1"/>
      <c r="I4835" s="1"/>
      <c r="J4835" s="1"/>
      <c r="K4835" s="1"/>
      <c r="L4835" s="1"/>
      <c r="M4835" s="1"/>
      <c r="N4835" s="1"/>
      <c r="O4835" s="1"/>
      <c r="P4835" s="1"/>
      <c r="Q4835" s="1"/>
      <c r="R4835" s="1"/>
      <c r="S4835" s="1"/>
      <c r="T4835" s="1"/>
      <c r="U4835" s="1"/>
      <c r="V4835" s="1"/>
      <c r="W4835" s="1"/>
      <c r="X4835" s="1"/>
      <c r="Y4835" s="1"/>
      <c r="Z4835" s="1"/>
      <c r="AA4835" s="1"/>
      <c r="AB4835" s="1"/>
      <c r="AC4835" s="1"/>
      <c r="AD4835" s="1"/>
      <c r="AE4835" s="1"/>
      <c r="AF4835" s="1"/>
      <c r="AG4835" s="1"/>
      <c r="AH4835" s="1"/>
      <c r="AI4835" s="1"/>
      <c r="AJ4835" s="1"/>
      <c r="AK4835" s="1"/>
      <c r="AL4835" s="1"/>
      <c r="AM4835" s="1"/>
      <c r="AN4835" s="1"/>
      <c r="AO4835" s="1"/>
      <c r="AP4835" s="1"/>
      <c r="AQ4835" s="1"/>
      <c r="AR4835" s="1"/>
    </row>
    <row r="4836" ht="12.0" customHeight="1">
      <c r="A4836" s="1"/>
      <c r="B4836" s="1"/>
      <c r="C4836" s="1"/>
      <c r="D4836" s="1"/>
      <c r="E4836" s="1"/>
      <c r="F4836" s="1"/>
      <c r="G4836" s="1"/>
      <c r="H4836" s="1"/>
      <c r="I4836" s="1"/>
      <c r="J4836" s="1"/>
      <c r="K4836" s="1"/>
      <c r="L4836" s="1"/>
      <c r="M4836" s="1"/>
      <c r="N4836" s="1"/>
      <c r="O4836" s="1"/>
      <c r="P4836" s="1"/>
      <c r="Q4836" s="1"/>
      <c r="R4836" s="1"/>
      <c r="S4836" s="1"/>
      <c r="T4836" s="1"/>
      <c r="U4836" s="1"/>
      <c r="V4836" s="1"/>
      <c r="W4836" s="1"/>
      <c r="X4836" s="1"/>
      <c r="Y4836" s="1"/>
      <c r="Z4836" s="1"/>
      <c r="AA4836" s="1"/>
      <c r="AB4836" s="1"/>
      <c r="AC4836" s="1"/>
      <c r="AD4836" s="1"/>
      <c r="AE4836" s="1"/>
      <c r="AF4836" s="1"/>
      <c r="AG4836" s="1"/>
      <c r="AH4836" s="1"/>
      <c r="AI4836" s="1"/>
      <c r="AJ4836" s="1"/>
      <c r="AK4836" s="1"/>
      <c r="AL4836" s="1"/>
      <c r="AM4836" s="1"/>
      <c r="AN4836" s="1"/>
      <c r="AO4836" s="1"/>
      <c r="AP4836" s="1"/>
      <c r="AQ4836" s="1"/>
      <c r="AR4836" s="1"/>
    </row>
    <row r="4837" ht="12.0" customHeight="1">
      <c r="A4837" s="1"/>
      <c r="B4837" s="1"/>
      <c r="C4837" s="1"/>
      <c r="D4837" s="1"/>
      <c r="E4837" s="1"/>
      <c r="F4837" s="1"/>
      <c r="G4837" s="1"/>
      <c r="H4837" s="1"/>
      <c r="I4837" s="1"/>
      <c r="J4837" s="1"/>
      <c r="K4837" s="1"/>
      <c r="L4837" s="1"/>
      <c r="M4837" s="1"/>
      <c r="N4837" s="1"/>
      <c r="O4837" s="1"/>
      <c r="P4837" s="1"/>
      <c r="Q4837" s="1"/>
      <c r="R4837" s="1"/>
      <c r="S4837" s="1"/>
      <c r="T4837" s="1"/>
      <c r="U4837" s="1"/>
      <c r="V4837" s="1"/>
      <c r="W4837" s="1"/>
      <c r="X4837" s="1"/>
      <c r="Y4837" s="1"/>
      <c r="Z4837" s="1"/>
      <c r="AA4837" s="1"/>
      <c r="AB4837" s="1"/>
      <c r="AC4837" s="1"/>
      <c r="AD4837" s="1"/>
      <c r="AE4837" s="1"/>
      <c r="AF4837" s="1"/>
      <c r="AG4837" s="1"/>
      <c r="AH4837" s="1"/>
      <c r="AI4837" s="1"/>
      <c r="AJ4837" s="1"/>
      <c r="AK4837" s="1"/>
      <c r="AL4837" s="1"/>
      <c r="AM4837" s="1"/>
      <c r="AN4837" s="1"/>
      <c r="AO4837" s="1"/>
      <c r="AP4837" s="1"/>
      <c r="AQ4837" s="1"/>
      <c r="AR4837" s="1"/>
    </row>
    <row r="4838" ht="12.0" customHeight="1">
      <c r="A4838" s="1"/>
      <c r="B4838" s="1"/>
      <c r="C4838" s="1"/>
      <c r="D4838" s="1"/>
      <c r="E4838" s="1"/>
      <c r="F4838" s="1"/>
      <c r="G4838" s="1"/>
      <c r="H4838" s="1"/>
      <c r="I4838" s="1"/>
      <c r="J4838" s="1"/>
      <c r="K4838" s="1"/>
      <c r="L4838" s="1"/>
      <c r="M4838" s="1"/>
      <c r="N4838" s="1"/>
      <c r="O4838" s="1"/>
      <c r="P4838" s="1"/>
      <c r="Q4838" s="1"/>
      <c r="R4838" s="1"/>
      <c r="S4838" s="1"/>
      <c r="T4838" s="1"/>
      <c r="U4838" s="1"/>
      <c r="V4838" s="1"/>
      <c r="W4838" s="1"/>
      <c r="X4838" s="1"/>
      <c r="Y4838" s="1"/>
      <c r="Z4838" s="1"/>
      <c r="AA4838" s="1"/>
      <c r="AB4838" s="1"/>
      <c r="AC4838" s="1"/>
      <c r="AD4838" s="1"/>
      <c r="AE4838" s="1"/>
      <c r="AF4838" s="1"/>
      <c r="AG4838" s="1"/>
      <c r="AH4838" s="1"/>
      <c r="AI4838" s="1"/>
      <c r="AJ4838" s="1"/>
      <c r="AK4838" s="1"/>
      <c r="AL4838" s="1"/>
      <c r="AM4838" s="1"/>
      <c r="AN4838" s="1"/>
      <c r="AO4838" s="1"/>
      <c r="AP4838" s="1"/>
      <c r="AQ4838" s="1"/>
      <c r="AR4838" s="1"/>
    </row>
    <row r="4839" ht="12.0" customHeight="1">
      <c r="A4839" s="1"/>
      <c r="B4839" s="1"/>
      <c r="C4839" s="1"/>
      <c r="D4839" s="1"/>
      <c r="E4839" s="1"/>
      <c r="F4839" s="1"/>
      <c r="G4839" s="1"/>
      <c r="H4839" s="1"/>
      <c r="I4839" s="1"/>
      <c r="J4839" s="1"/>
      <c r="K4839" s="1"/>
      <c r="L4839" s="1"/>
      <c r="M4839" s="1"/>
      <c r="N4839" s="1"/>
      <c r="O4839" s="1"/>
      <c r="P4839" s="1"/>
      <c r="Q4839" s="1"/>
      <c r="R4839" s="1"/>
      <c r="S4839" s="1"/>
      <c r="T4839" s="1"/>
      <c r="U4839" s="1"/>
      <c r="V4839" s="1"/>
      <c r="W4839" s="1"/>
      <c r="X4839" s="1"/>
      <c r="Y4839" s="1"/>
      <c r="Z4839" s="1"/>
      <c r="AA4839" s="1"/>
      <c r="AB4839" s="1"/>
      <c r="AC4839" s="1"/>
      <c r="AD4839" s="1"/>
      <c r="AE4839" s="1"/>
      <c r="AF4839" s="1"/>
      <c r="AG4839" s="1"/>
      <c r="AH4839" s="1"/>
      <c r="AI4839" s="1"/>
      <c r="AJ4839" s="1"/>
      <c r="AK4839" s="1"/>
      <c r="AL4839" s="1"/>
      <c r="AM4839" s="1"/>
      <c r="AN4839" s="1"/>
      <c r="AO4839" s="1"/>
      <c r="AP4839" s="1"/>
      <c r="AQ4839" s="1"/>
      <c r="AR4839" s="1"/>
    </row>
    <row r="4840" ht="12.0" customHeight="1">
      <c r="A4840" s="1"/>
      <c r="B4840" s="1"/>
      <c r="C4840" s="1"/>
      <c r="D4840" s="1"/>
      <c r="E4840" s="1"/>
      <c r="F4840" s="1"/>
      <c r="G4840" s="1"/>
      <c r="H4840" s="1"/>
      <c r="I4840" s="1"/>
      <c r="J4840" s="1"/>
      <c r="K4840" s="1"/>
      <c r="L4840" s="1"/>
      <c r="M4840" s="1"/>
      <c r="N4840" s="1"/>
      <c r="O4840" s="1"/>
      <c r="P4840" s="1"/>
      <c r="Q4840" s="1"/>
      <c r="R4840" s="1"/>
      <c r="S4840" s="1"/>
      <c r="T4840" s="1"/>
      <c r="U4840" s="1"/>
      <c r="V4840" s="1"/>
      <c r="W4840" s="1"/>
      <c r="X4840" s="1"/>
      <c r="Y4840" s="1"/>
      <c r="Z4840" s="1"/>
      <c r="AA4840" s="1"/>
      <c r="AB4840" s="1"/>
      <c r="AC4840" s="1"/>
      <c r="AD4840" s="1"/>
      <c r="AE4840" s="1"/>
      <c r="AF4840" s="1"/>
      <c r="AG4840" s="1"/>
      <c r="AH4840" s="1"/>
      <c r="AI4840" s="1"/>
      <c r="AJ4840" s="1"/>
      <c r="AK4840" s="1"/>
      <c r="AL4840" s="1"/>
      <c r="AM4840" s="1"/>
      <c r="AN4840" s="1"/>
      <c r="AO4840" s="1"/>
      <c r="AP4840" s="1"/>
      <c r="AQ4840" s="1"/>
      <c r="AR4840" s="1"/>
    </row>
    <row r="4841" ht="12.0" customHeight="1">
      <c r="A4841" s="1"/>
      <c r="B4841" s="1"/>
      <c r="C4841" s="1"/>
      <c r="D4841" s="1"/>
      <c r="E4841" s="1"/>
      <c r="F4841" s="1"/>
      <c r="G4841" s="1"/>
      <c r="H4841" s="1"/>
      <c r="I4841" s="1"/>
      <c r="J4841" s="1"/>
      <c r="K4841" s="1"/>
      <c r="L4841" s="1"/>
      <c r="M4841" s="1"/>
      <c r="N4841" s="1"/>
      <c r="O4841" s="1"/>
      <c r="P4841" s="1"/>
      <c r="Q4841" s="1"/>
      <c r="R4841" s="1"/>
      <c r="S4841" s="1"/>
      <c r="T4841" s="1"/>
      <c r="U4841" s="1"/>
      <c r="V4841" s="1"/>
      <c r="W4841" s="1"/>
      <c r="X4841" s="1"/>
      <c r="Y4841" s="1"/>
      <c r="Z4841" s="1"/>
      <c r="AA4841" s="1"/>
      <c r="AB4841" s="1"/>
      <c r="AC4841" s="1"/>
      <c r="AD4841" s="1"/>
      <c r="AE4841" s="1"/>
      <c r="AF4841" s="1"/>
      <c r="AG4841" s="1"/>
      <c r="AH4841" s="1"/>
      <c r="AI4841" s="1"/>
      <c r="AJ4841" s="1"/>
      <c r="AK4841" s="1"/>
      <c r="AL4841" s="1"/>
      <c r="AM4841" s="1"/>
      <c r="AN4841" s="1"/>
      <c r="AO4841" s="1"/>
      <c r="AP4841" s="1"/>
      <c r="AQ4841" s="1"/>
      <c r="AR4841" s="1"/>
    </row>
    <row r="4842" ht="12.0" customHeight="1">
      <c r="A4842" s="1"/>
      <c r="B4842" s="1"/>
      <c r="C4842" s="1"/>
      <c r="D4842" s="1"/>
      <c r="E4842" s="1"/>
      <c r="F4842" s="1"/>
      <c r="G4842" s="1"/>
      <c r="H4842" s="1"/>
      <c r="I4842" s="1"/>
      <c r="J4842" s="1"/>
      <c r="K4842" s="1"/>
      <c r="L4842" s="1"/>
      <c r="M4842" s="1"/>
      <c r="N4842" s="1"/>
      <c r="O4842" s="1"/>
      <c r="P4842" s="1"/>
      <c r="Q4842" s="1"/>
      <c r="R4842" s="1"/>
      <c r="S4842" s="1"/>
      <c r="T4842" s="1"/>
      <c r="U4842" s="1"/>
      <c r="V4842" s="1"/>
      <c r="W4842" s="1"/>
      <c r="X4842" s="1"/>
      <c r="Y4842" s="1"/>
      <c r="Z4842" s="1"/>
      <c r="AA4842" s="1"/>
      <c r="AB4842" s="1"/>
      <c r="AC4842" s="1"/>
      <c r="AD4842" s="1"/>
      <c r="AE4842" s="1"/>
      <c r="AF4842" s="1"/>
      <c r="AG4842" s="1"/>
      <c r="AH4842" s="1"/>
      <c r="AI4842" s="1"/>
      <c r="AJ4842" s="1"/>
      <c r="AK4842" s="1"/>
      <c r="AL4842" s="1"/>
      <c r="AM4842" s="1"/>
      <c r="AN4842" s="1"/>
      <c r="AO4842" s="1"/>
      <c r="AP4842" s="1"/>
      <c r="AQ4842" s="1"/>
      <c r="AR4842" s="1"/>
    </row>
    <row r="4843" ht="12.0" customHeight="1">
      <c r="A4843" s="1"/>
      <c r="B4843" s="1"/>
      <c r="C4843" s="1"/>
      <c r="D4843" s="1"/>
      <c r="E4843" s="1"/>
      <c r="F4843" s="1"/>
      <c r="G4843" s="1"/>
      <c r="H4843" s="1"/>
      <c r="I4843" s="1"/>
      <c r="J4843" s="1"/>
      <c r="K4843" s="1"/>
      <c r="L4843" s="1"/>
      <c r="M4843" s="1"/>
      <c r="N4843" s="1"/>
      <c r="O4843" s="1"/>
      <c r="P4843" s="1"/>
      <c r="Q4843" s="1"/>
      <c r="R4843" s="1"/>
      <c r="S4843" s="1"/>
      <c r="T4843" s="1"/>
      <c r="U4843" s="1"/>
      <c r="V4843" s="1"/>
      <c r="W4843" s="1"/>
      <c r="X4843" s="1"/>
      <c r="Y4843" s="1"/>
      <c r="Z4843" s="1"/>
      <c r="AA4843" s="1"/>
      <c r="AB4843" s="1"/>
      <c r="AC4843" s="1"/>
      <c r="AD4843" s="1"/>
      <c r="AE4843" s="1"/>
      <c r="AF4843" s="1"/>
      <c r="AG4843" s="1"/>
      <c r="AH4843" s="1"/>
      <c r="AI4843" s="1"/>
      <c r="AJ4843" s="1"/>
      <c r="AK4843" s="1"/>
      <c r="AL4843" s="1"/>
      <c r="AM4843" s="1"/>
      <c r="AN4843" s="1"/>
      <c r="AO4843" s="1"/>
      <c r="AP4843" s="1"/>
      <c r="AQ4843" s="1"/>
      <c r="AR4843" s="1"/>
    </row>
    <row r="4844" ht="12.0" customHeight="1">
      <c r="A4844" s="1"/>
      <c r="B4844" s="1"/>
      <c r="C4844" s="1"/>
      <c r="D4844" s="1"/>
      <c r="E4844" s="1"/>
      <c r="F4844" s="1"/>
      <c r="G4844" s="1"/>
      <c r="H4844" s="1"/>
      <c r="I4844" s="1"/>
      <c r="J4844" s="1"/>
      <c r="K4844" s="1"/>
      <c r="L4844" s="1"/>
      <c r="M4844" s="1"/>
      <c r="N4844" s="1"/>
      <c r="O4844" s="1"/>
      <c r="P4844" s="1"/>
      <c r="Q4844" s="1"/>
      <c r="R4844" s="1"/>
      <c r="S4844" s="1"/>
      <c r="T4844" s="1"/>
      <c r="U4844" s="1"/>
      <c r="V4844" s="1"/>
      <c r="W4844" s="1"/>
      <c r="X4844" s="1"/>
      <c r="Y4844" s="1"/>
      <c r="Z4844" s="1"/>
      <c r="AA4844" s="1"/>
      <c r="AB4844" s="1"/>
      <c r="AC4844" s="1"/>
      <c r="AD4844" s="1"/>
      <c r="AE4844" s="1"/>
      <c r="AF4844" s="1"/>
      <c r="AG4844" s="1"/>
      <c r="AH4844" s="1"/>
      <c r="AI4844" s="1"/>
      <c r="AJ4844" s="1"/>
      <c r="AK4844" s="1"/>
      <c r="AL4844" s="1"/>
      <c r="AM4844" s="1"/>
      <c r="AN4844" s="1"/>
      <c r="AO4844" s="1"/>
      <c r="AP4844" s="1"/>
      <c r="AQ4844" s="1"/>
      <c r="AR4844" s="1"/>
    </row>
    <row r="4845" ht="12.0" customHeight="1">
      <c r="A4845" s="1"/>
      <c r="B4845" s="1"/>
      <c r="C4845" s="1"/>
      <c r="D4845" s="1"/>
      <c r="E4845" s="1"/>
      <c r="F4845" s="1"/>
      <c r="G4845" s="1"/>
      <c r="H4845" s="1"/>
      <c r="I4845" s="1"/>
      <c r="J4845" s="1"/>
      <c r="K4845" s="1"/>
      <c r="L4845" s="1"/>
      <c r="M4845" s="1"/>
      <c r="N4845" s="1"/>
      <c r="O4845" s="1"/>
      <c r="P4845" s="1"/>
      <c r="Q4845" s="1"/>
      <c r="R4845" s="1"/>
      <c r="S4845" s="1"/>
      <c r="T4845" s="1"/>
      <c r="U4845" s="1"/>
      <c r="V4845" s="1"/>
      <c r="W4845" s="1"/>
      <c r="X4845" s="1"/>
      <c r="Y4845" s="1"/>
      <c r="Z4845" s="1"/>
      <c r="AA4845" s="1"/>
      <c r="AB4845" s="1"/>
      <c r="AC4845" s="1"/>
      <c r="AD4845" s="1"/>
      <c r="AE4845" s="1"/>
      <c r="AF4845" s="1"/>
      <c r="AG4845" s="1"/>
      <c r="AH4845" s="1"/>
      <c r="AI4845" s="1"/>
      <c r="AJ4845" s="1"/>
      <c r="AK4845" s="1"/>
      <c r="AL4845" s="1"/>
      <c r="AM4845" s="1"/>
      <c r="AN4845" s="1"/>
      <c r="AO4845" s="1"/>
      <c r="AP4845" s="1"/>
      <c r="AQ4845" s="1"/>
      <c r="AR4845" s="1"/>
    </row>
    <row r="4846" ht="12.0" customHeight="1">
      <c r="A4846" s="1"/>
      <c r="B4846" s="1"/>
      <c r="C4846" s="1"/>
      <c r="D4846" s="1"/>
      <c r="E4846" s="1"/>
      <c r="F4846" s="1"/>
      <c r="G4846" s="1"/>
      <c r="H4846" s="1"/>
      <c r="I4846" s="1"/>
      <c r="J4846" s="1"/>
      <c r="K4846" s="1"/>
      <c r="L4846" s="1"/>
      <c r="M4846" s="1"/>
      <c r="N4846" s="1"/>
      <c r="O4846" s="1"/>
      <c r="P4846" s="1"/>
      <c r="Q4846" s="1"/>
      <c r="R4846" s="1"/>
      <c r="S4846" s="1"/>
      <c r="T4846" s="1"/>
      <c r="U4846" s="1"/>
      <c r="V4846" s="1"/>
      <c r="W4846" s="1"/>
      <c r="X4846" s="1"/>
      <c r="Y4846" s="1"/>
      <c r="Z4846" s="1"/>
      <c r="AA4846" s="1"/>
      <c r="AB4846" s="1"/>
      <c r="AC4846" s="1"/>
      <c r="AD4846" s="1"/>
      <c r="AE4846" s="1"/>
      <c r="AF4846" s="1"/>
      <c r="AG4846" s="1"/>
      <c r="AH4846" s="1"/>
      <c r="AI4846" s="1"/>
      <c r="AJ4846" s="1"/>
      <c r="AK4846" s="1"/>
      <c r="AL4846" s="1"/>
      <c r="AM4846" s="1"/>
      <c r="AN4846" s="1"/>
      <c r="AO4846" s="1"/>
      <c r="AP4846" s="1"/>
      <c r="AQ4846" s="1"/>
      <c r="AR4846" s="1"/>
    </row>
    <row r="4847" ht="12.0" customHeight="1">
      <c r="A4847" s="1"/>
      <c r="B4847" s="1"/>
      <c r="C4847" s="1"/>
      <c r="D4847" s="1"/>
      <c r="E4847" s="1"/>
      <c r="F4847" s="1"/>
      <c r="G4847" s="1"/>
      <c r="H4847" s="1"/>
      <c r="I4847" s="1"/>
      <c r="J4847" s="1"/>
      <c r="K4847" s="1"/>
      <c r="L4847" s="1"/>
      <c r="M4847" s="1"/>
      <c r="N4847" s="1"/>
      <c r="O4847" s="1"/>
      <c r="P4847" s="1"/>
      <c r="Q4847" s="1"/>
      <c r="R4847" s="1"/>
      <c r="S4847" s="1"/>
      <c r="T4847" s="1"/>
      <c r="U4847" s="1"/>
      <c r="V4847" s="1"/>
      <c r="W4847" s="1"/>
      <c r="X4847" s="1"/>
      <c r="Y4847" s="1"/>
      <c r="Z4847" s="1"/>
      <c r="AA4847" s="1"/>
      <c r="AB4847" s="1"/>
      <c r="AC4847" s="1"/>
      <c r="AD4847" s="1"/>
      <c r="AE4847" s="1"/>
      <c r="AF4847" s="1"/>
      <c r="AG4847" s="1"/>
      <c r="AH4847" s="1"/>
      <c r="AI4847" s="1"/>
      <c r="AJ4847" s="1"/>
      <c r="AK4847" s="1"/>
      <c r="AL4847" s="1"/>
      <c r="AM4847" s="1"/>
      <c r="AN4847" s="1"/>
      <c r="AO4847" s="1"/>
      <c r="AP4847" s="1"/>
      <c r="AQ4847" s="1"/>
      <c r="AR4847" s="1"/>
    </row>
    <row r="4848" ht="12.0" customHeight="1">
      <c r="A4848" s="1"/>
      <c r="B4848" s="1"/>
      <c r="C4848" s="1"/>
      <c r="D4848" s="1"/>
      <c r="E4848" s="1"/>
      <c r="F4848" s="1"/>
      <c r="G4848" s="1"/>
      <c r="H4848" s="1"/>
      <c r="I4848" s="1"/>
      <c r="J4848" s="1"/>
      <c r="K4848" s="1"/>
      <c r="L4848" s="1"/>
      <c r="M4848" s="1"/>
      <c r="N4848" s="1"/>
      <c r="O4848" s="1"/>
      <c r="P4848" s="1"/>
      <c r="Q4848" s="1"/>
      <c r="R4848" s="1"/>
      <c r="S4848" s="1"/>
      <c r="T4848" s="1"/>
      <c r="U4848" s="1"/>
      <c r="V4848" s="1"/>
      <c r="W4848" s="1"/>
      <c r="X4848" s="1"/>
      <c r="Y4848" s="1"/>
      <c r="Z4848" s="1"/>
      <c r="AA4848" s="1"/>
      <c r="AB4848" s="1"/>
      <c r="AC4848" s="1"/>
      <c r="AD4848" s="1"/>
      <c r="AE4848" s="1"/>
      <c r="AF4848" s="1"/>
      <c r="AG4848" s="1"/>
      <c r="AH4848" s="1"/>
      <c r="AI4848" s="1"/>
      <c r="AJ4848" s="1"/>
      <c r="AK4848" s="1"/>
      <c r="AL4848" s="1"/>
      <c r="AM4848" s="1"/>
      <c r="AN4848" s="1"/>
      <c r="AO4848" s="1"/>
      <c r="AP4848" s="1"/>
      <c r="AQ4848" s="1"/>
      <c r="AR4848" s="1"/>
    </row>
    <row r="4849" ht="12.0" customHeight="1">
      <c r="A4849" s="1"/>
      <c r="B4849" s="1"/>
      <c r="C4849" s="1"/>
      <c r="D4849" s="1"/>
      <c r="E4849" s="1"/>
      <c r="F4849" s="1"/>
      <c r="G4849" s="1"/>
      <c r="H4849" s="1"/>
      <c r="I4849" s="1"/>
      <c r="J4849" s="1"/>
      <c r="K4849" s="1"/>
      <c r="L4849" s="1"/>
      <c r="M4849" s="1"/>
      <c r="N4849" s="1"/>
      <c r="O4849" s="1"/>
      <c r="P4849" s="1"/>
      <c r="Q4849" s="1"/>
      <c r="R4849" s="1"/>
      <c r="S4849" s="1"/>
      <c r="T4849" s="1"/>
      <c r="U4849" s="1"/>
      <c r="V4849" s="1"/>
      <c r="W4849" s="1"/>
      <c r="X4849" s="1"/>
      <c r="Y4849" s="1"/>
      <c r="Z4849" s="1"/>
      <c r="AA4849" s="1"/>
      <c r="AB4849" s="1"/>
      <c r="AC4849" s="1"/>
      <c r="AD4849" s="1"/>
      <c r="AE4849" s="1"/>
      <c r="AF4849" s="1"/>
      <c r="AG4849" s="1"/>
      <c r="AH4849" s="1"/>
      <c r="AI4849" s="1"/>
      <c r="AJ4849" s="1"/>
      <c r="AK4849" s="1"/>
      <c r="AL4849" s="1"/>
      <c r="AM4849" s="1"/>
      <c r="AN4849" s="1"/>
      <c r="AO4849" s="1"/>
      <c r="AP4849" s="1"/>
      <c r="AQ4849" s="1"/>
      <c r="AR4849" s="1"/>
    </row>
    <row r="4850" ht="12.0" customHeight="1">
      <c r="A4850" s="1"/>
      <c r="B4850" s="1"/>
      <c r="C4850" s="1"/>
      <c r="D4850" s="1"/>
      <c r="E4850" s="1"/>
      <c r="F4850" s="1"/>
      <c r="G4850" s="1"/>
      <c r="H4850" s="1"/>
      <c r="I4850" s="1"/>
      <c r="J4850" s="1"/>
      <c r="K4850" s="1"/>
      <c r="L4850" s="1"/>
      <c r="M4850" s="1"/>
      <c r="N4850" s="1"/>
      <c r="O4850" s="1"/>
      <c r="P4850" s="1"/>
      <c r="Q4850" s="1"/>
      <c r="R4850" s="1"/>
      <c r="S4850" s="1"/>
      <c r="T4850" s="1"/>
      <c r="U4850" s="1"/>
      <c r="V4850" s="1"/>
      <c r="W4850" s="1"/>
      <c r="X4850" s="1"/>
      <c r="Y4850" s="1"/>
      <c r="Z4850" s="1"/>
      <c r="AA4850" s="1"/>
      <c r="AB4850" s="1"/>
      <c r="AC4850" s="1"/>
      <c r="AD4850" s="1"/>
      <c r="AE4850" s="1"/>
      <c r="AF4850" s="1"/>
      <c r="AG4850" s="1"/>
      <c r="AH4850" s="1"/>
      <c r="AI4850" s="1"/>
      <c r="AJ4850" s="1"/>
      <c r="AK4850" s="1"/>
      <c r="AL4850" s="1"/>
      <c r="AM4850" s="1"/>
      <c r="AN4850" s="1"/>
      <c r="AO4850" s="1"/>
      <c r="AP4850" s="1"/>
      <c r="AQ4850" s="1"/>
      <c r="AR4850" s="1"/>
    </row>
    <row r="4851" ht="12.0" customHeight="1">
      <c r="A4851" s="1"/>
      <c r="B4851" s="1"/>
      <c r="C4851" s="1"/>
      <c r="D4851" s="1"/>
      <c r="E4851" s="1"/>
      <c r="F4851" s="1"/>
      <c r="G4851" s="1"/>
      <c r="H4851" s="1"/>
      <c r="I4851" s="1"/>
      <c r="J4851" s="1"/>
      <c r="K4851" s="1"/>
      <c r="L4851" s="1"/>
      <c r="M4851" s="1"/>
      <c r="N4851" s="1"/>
      <c r="O4851" s="1"/>
      <c r="P4851" s="1"/>
      <c r="Q4851" s="1"/>
      <c r="R4851" s="1"/>
      <c r="S4851" s="1"/>
      <c r="T4851" s="1"/>
      <c r="U4851" s="1"/>
      <c r="V4851" s="1"/>
      <c r="W4851" s="1"/>
      <c r="X4851" s="1"/>
      <c r="Y4851" s="1"/>
      <c r="Z4851" s="1"/>
      <c r="AA4851" s="1"/>
      <c r="AB4851" s="1"/>
      <c r="AC4851" s="1"/>
      <c r="AD4851" s="1"/>
      <c r="AE4851" s="1"/>
      <c r="AF4851" s="1"/>
      <c r="AG4851" s="1"/>
      <c r="AH4851" s="1"/>
      <c r="AI4851" s="1"/>
      <c r="AJ4851" s="1"/>
      <c r="AK4851" s="1"/>
      <c r="AL4851" s="1"/>
      <c r="AM4851" s="1"/>
      <c r="AN4851" s="1"/>
      <c r="AO4851" s="1"/>
      <c r="AP4851" s="1"/>
      <c r="AQ4851" s="1"/>
      <c r="AR4851" s="1"/>
    </row>
    <row r="4852" ht="12.0" customHeight="1">
      <c r="A4852" s="1"/>
      <c r="B4852" s="1"/>
      <c r="C4852" s="1"/>
      <c r="D4852" s="1"/>
      <c r="E4852" s="1"/>
      <c r="F4852" s="1"/>
      <c r="G4852" s="1"/>
      <c r="H4852" s="1"/>
      <c r="I4852" s="1"/>
      <c r="J4852" s="1"/>
      <c r="K4852" s="1"/>
      <c r="L4852" s="1"/>
      <c r="M4852" s="1"/>
      <c r="N4852" s="1"/>
      <c r="O4852" s="1"/>
      <c r="P4852" s="1"/>
      <c r="Q4852" s="1"/>
      <c r="R4852" s="1"/>
      <c r="S4852" s="1"/>
      <c r="T4852" s="1"/>
      <c r="U4852" s="1"/>
      <c r="V4852" s="1"/>
      <c r="W4852" s="1"/>
      <c r="X4852" s="1"/>
      <c r="Y4852" s="1"/>
      <c r="Z4852" s="1"/>
      <c r="AA4852" s="1"/>
      <c r="AB4852" s="1"/>
      <c r="AC4852" s="1"/>
      <c r="AD4852" s="1"/>
      <c r="AE4852" s="1"/>
      <c r="AF4852" s="1"/>
      <c r="AG4852" s="1"/>
      <c r="AH4852" s="1"/>
      <c r="AI4852" s="1"/>
      <c r="AJ4852" s="1"/>
      <c r="AK4852" s="1"/>
      <c r="AL4852" s="1"/>
      <c r="AM4852" s="1"/>
      <c r="AN4852" s="1"/>
      <c r="AO4852" s="1"/>
      <c r="AP4852" s="1"/>
      <c r="AQ4852" s="1"/>
      <c r="AR4852" s="1"/>
    </row>
    <row r="4853" ht="12.0" customHeight="1">
      <c r="A4853" s="1"/>
      <c r="B4853" s="1"/>
      <c r="C4853" s="1"/>
      <c r="D4853" s="1"/>
      <c r="E4853" s="1"/>
      <c r="F4853" s="1"/>
      <c r="G4853" s="1"/>
      <c r="H4853" s="1"/>
      <c r="I4853" s="1"/>
      <c r="J4853" s="1"/>
      <c r="K4853" s="1"/>
      <c r="L4853" s="1"/>
      <c r="M4853" s="1"/>
      <c r="N4853" s="1"/>
      <c r="O4853" s="1"/>
      <c r="P4853" s="1"/>
      <c r="Q4853" s="1"/>
      <c r="R4853" s="1"/>
      <c r="S4853" s="1"/>
      <c r="T4853" s="1"/>
      <c r="U4853" s="1"/>
      <c r="V4853" s="1"/>
      <c r="W4853" s="1"/>
      <c r="X4853" s="1"/>
      <c r="Y4853" s="1"/>
      <c r="Z4853" s="1"/>
      <c r="AA4853" s="1"/>
      <c r="AB4853" s="1"/>
      <c r="AC4853" s="1"/>
      <c r="AD4853" s="1"/>
      <c r="AE4853" s="1"/>
      <c r="AF4853" s="1"/>
      <c r="AG4853" s="1"/>
      <c r="AH4853" s="1"/>
      <c r="AI4853" s="1"/>
      <c r="AJ4853" s="1"/>
      <c r="AK4853" s="1"/>
      <c r="AL4853" s="1"/>
      <c r="AM4853" s="1"/>
      <c r="AN4853" s="1"/>
      <c r="AO4853" s="1"/>
      <c r="AP4853" s="1"/>
      <c r="AQ4853" s="1"/>
      <c r="AR4853" s="1"/>
    </row>
    <row r="4854" ht="12.0" customHeight="1">
      <c r="A4854" s="1"/>
      <c r="B4854" s="1"/>
      <c r="C4854" s="1"/>
      <c r="D4854" s="1"/>
      <c r="E4854" s="1"/>
      <c r="F4854" s="1"/>
      <c r="G4854" s="1"/>
      <c r="H4854" s="1"/>
      <c r="I4854" s="1"/>
      <c r="J4854" s="1"/>
      <c r="K4854" s="1"/>
      <c r="L4854" s="1"/>
      <c r="M4854" s="1"/>
      <c r="N4854" s="1"/>
      <c r="O4854" s="1"/>
      <c r="P4854" s="1"/>
      <c r="Q4854" s="1"/>
      <c r="R4854" s="1"/>
      <c r="S4854" s="1"/>
      <c r="T4854" s="1"/>
      <c r="U4854" s="1"/>
      <c r="V4854" s="1"/>
      <c r="W4854" s="1"/>
      <c r="X4854" s="1"/>
      <c r="Y4854" s="1"/>
      <c r="Z4854" s="1"/>
      <c r="AA4854" s="1"/>
      <c r="AB4854" s="1"/>
      <c r="AC4854" s="1"/>
      <c r="AD4854" s="1"/>
      <c r="AE4854" s="1"/>
      <c r="AF4854" s="1"/>
      <c r="AG4854" s="1"/>
      <c r="AH4854" s="1"/>
      <c r="AI4854" s="1"/>
      <c r="AJ4854" s="1"/>
      <c r="AK4854" s="1"/>
      <c r="AL4854" s="1"/>
      <c r="AM4854" s="1"/>
      <c r="AN4854" s="1"/>
      <c r="AO4854" s="1"/>
      <c r="AP4854" s="1"/>
      <c r="AQ4854" s="1"/>
      <c r="AR4854" s="1"/>
    </row>
    <row r="4855" ht="12.0" customHeight="1">
      <c r="A4855" s="1"/>
      <c r="B4855" s="1"/>
      <c r="C4855" s="1"/>
      <c r="D4855" s="1"/>
      <c r="E4855" s="1"/>
      <c r="F4855" s="1"/>
      <c r="G4855" s="1"/>
      <c r="H4855" s="1"/>
      <c r="I4855" s="1"/>
      <c r="J4855" s="1"/>
      <c r="K4855" s="1"/>
      <c r="L4855" s="1"/>
      <c r="M4855" s="1"/>
      <c r="N4855" s="1"/>
      <c r="O4855" s="1"/>
      <c r="P4855" s="1"/>
      <c r="Q4855" s="1"/>
      <c r="R4855" s="1"/>
      <c r="S4855" s="1"/>
      <c r="T4855" s="1"/>
      <c r="U4855" s="1"/>
      <c r="V4855" s="1"/>
      <c r="W4855" s="1"/>
      <c r="X4855" s="1"/>
      <c r="Y4855" s="1"/>
      <c r="Z4855" s="1"/>
      <c r="AA4855" s="1"/>
      <c r="AB4855" s="1"/>
      <c r="AC4855" s="1"/>
      <c r="AD4855" s="1"/>
      <c r="AE4855" s="1"/>
      <c r="AF4855" s="1"/>
      <c r="AG4855" s="1"/>
      <c r="AH4855" s="1"/>
      <c r="AI4855" s="1"/>
      <c r="AJ4855" s="1"/>
      <c r="AK4855" s="1"/>
      <c r="AL4855" s="1"/>
      <c r="AM4855" s="1"/>
      <c r="AN4855" s="1"/>
      <c r="AO4855" s="1"/>
      <c r="AP4855" s="1"/>
      <c r="AQ4855" s="1"/>
      <c r="AR4855" s="1"/>
    </row>
    <row r="4856" ht="12.0" customHeight="1">
      <c r="A4856" s="1"/>
      <c r="B4856" s="1"/>
      <c r="C4856" s="1"/>
      <c r="D4856" s="1"/>
      <c r="E4856" s="1"/>
      <c r="F4856" s="1"/>
      <c r="G4856" s="1"/>
      <c r="H4856" s="1"/>
      <c r="I4856" s="1"/>
      <c r="J4856" s="1"/>
      <c r="K4856" s="1"/>
      <c r="L4856" s="1"/>
      <c r="M4856" s="1"/>
      <c r="N4856" s="1"/>
      <c r="O4856" s="1"/>
      <c r="P4856" s="1"/>
      <c r="Q4856" s="1"/>
      <c r="R4856" s="1"/>
      <c r="S4856" s="1"/>
      <c r="T4856" s="1"/>
      <c r="U4856" s="1"/>
      <c r="V4856" s="1"/>
      <c r="W4856" s="1"/>
      <c r="X4856" s="1"/>
      <c r="Y4856" s="1"/>
      <c r="Z4856" s="1"/>
      <c r="AA4856" s="1"/>
      <c r="AB4856" s="1"/>
      <c r="AC4856" s="1"/>
      <c r="AD4856" s="1"/>
      <c r="AE4856" s="1"/>
      <c r="AF4856" s="1"/>
      <c r="AG4856" s="1"/>
      <c r="AH4856" s="1"/>
      <c r="AI4856" s="1"/>
      <c r="AJ4856" s="1"/>
      <c r="AK4856" s="1"/>
      <c r="AL4856" s="1"/>
      <c r="AM4856" s="1"/>
      <c r="AN4856" s="1"/>
      <c r="AO4856" s="1"/>
      <c r="AP4856" s="1"/>
      <c r="AQ4856" s="1"/>
      <c r="AR4856" s="1"/>
    </row>
    <row r="4857" ht="12.0" customHeight="1">
      <c r="A4857" s="1"/>
      <c r="B4857" s="1"/>
      <c r="C4857" s="1"/>
      <c r="D4857" s="1"/>
      <c r="E4857" s="1"/>
      <c r="F4857" s="1"/>
      <c r="G4857" s="1"/>
      <c r="H4857" s="1"/>
      <c r="I4857" s="1"/>
      <c r="J4857" s="1"/>
      <c r="K4857" s="1"/>
      <c r="L4857" s="1"/>
      <c r="M4857" s="1"/>
      <c r="N4857" s="1"/>
      <c r="O4857" s="1"/>
      <c r="P4857" s="1"/>
      <c r="Q4857" s="1"/>
      <c r="R4857" s="1"/>
      <c r="S4857" s="1"/>
      <c r="T4857" s="1"/>
      <c r="U4857" s="1"/>
      <c r="V4857" s="1"/>
      <c r="W4857" s="1"/>
      <c r="X4857" s="1"/>
      <c r="Y4857" s="1"/>
      <c r="Z4857" s="1"/>
      <c r="AA4857" s="1"/>
      <c r="AB4857" s="1"/>
      <c r="AC4857" s="1"/>
      <c r="AD4857" s="1"/>
      <c r="AE4857" s="1"/>
      <c r="AF4857" s="1"/>
      <c r="AG4857" s="1"/>
      <c r="AH4857" s="1"/>
      <c r="AI4857" s="1"/>
      <c r="AJ4857" s="1"/>
      <c r="AK4857" s="1"/>
      <c r="AL4857" s="1"/>
      <c r="AM4857" s="1"/>
      <c r="AN4857" s="1"/>
      <c r="AO4857" s="1"/>
      <c r="AP4857" s="1"/>
      <c r="AQ4857" s="1"/>
      <c r="AR4857" s="1"/>
    </row>
    <row r="4858" ht="12.0" customHeight="1">
      <c r="A4858" s="1"/>
      <c r="B4858" s="1"/>
      <c r="C4858" s="1"/>
      <c r="D4858" s="1"/>
      <c r="E4858" s="1"/>
      <c r="F4858" s="1"/>
      <c r="G4858" s="1"/>
      <c r="H4858" s="1"/>
      <c r="I4858" s="1"/>
      <c r="J4858" s="1"/>
      <c r="K4858" s="1"/>
      <c r="L4858" s="1"/>
      <c r="M4858" s="1"/>
      <c r="N4858" s="1"/>
      <c r="O4858" s="1"/>
      <c r="P4858" s="1"/>
      <c r="Q4858" s="1"/>
      <c r="R4858" s="1"/>
      <c r="S4858" s="1"/>
      <c r="T4858" s="1"/>
      <c r="U4858" s="1"/>
      <c r="V4858" s="1"/>
      <c r="W4858" s="1"/>
      <c r="X4858" s="1"/>
      <c r="Y4858" s="1"/>
      <c r="Z4858" s="1"/>
      <c r="AA4858" s="1"/>
      <c r="AB4858" s="1"/>
      <c r="AC4858" s="1"/>
      <c r="AD4858" s="1"/>
      <c r="AE4858" s="1"/>
      <c r="AF4858" s="1"/>
      <c r="AG4858" s="1"/>
      <c r="AH4858" s="1"/>
      <c r="AI4858" s="1"/>
      <c r="AJ4858" s="1"/>
      <c r="AK4858" s="1"/>
      <c r="AL4858" s="1"/>
      <c r="AM4858" s="1"/>
      <c r="AN4858" s="1"/>
      <c r="AO4858" s="1"/>
      <c r="AP4858" s="1"/>
      <c r="AQ4858" s="1"/>
      <c r="AR4858" s="1"/>
    </row>
    <row r="4859" ht="12.0" customHeight="1">
      <c r="A4859" s="1"/>
      <c r="B4859" s="1"/>
      <c r="C4859" s="1"/>
      <c r="D4859" s="1"/>
      <c r="E4859" s="1"/>
      <c r="F4859" s="1"/>
      <c r="G4859" s="1"/>
      <c r="H4859" s="1"/>
      <c r="I4859" s="1"/>
      <c r="J4859" s="1"/>
      <c r="K4859" s="1"/>
      <c r="L4859" s="1"/>
      <c r="M4859" s="1"/>
      <c r="N4859" s="1"/>
      <c r="O4859" s="1"/>
      <c r="P4859" s="1"/>
      <c r="Q4859" s="1"/>
      <c r="R4859" s="1"/>
      <c r="S4859" s="1"/>
      <c r="T4859" s="1"/>
      <c r="U4859" s="1"/>
      <c r="V4859" s="1"/>
      <c r="W4859" s="1"/>
      <c r="X4859" s="1"/>
      <c r="Y4859" s="1"/>
      <c r="Z4859" s="1"/>
      <c r="AA4859" s="1"/>
      <c r="AB4859" s="1"/>
      <c r="AC4859" s="1"/>
      <c r="AD4859" s="1"/>
      <c r="AE4859" s="1"/>
      <c r="AF4859" s="1"/>
      <c r="AG4859" s="1"/>
      <c r="AH4859" s="1"/>
      <c r="AI4859" s="1"/>
      <c r="AJ4859" s="1"/>
      <c r="AK4859" s="1"/>
      <c r="AL4859" s="1"/>
      <c r="AM4859" s="1"/>
      <c r="AN4859" s="1"/>
      <c r="AO4859" s="1"/>
      <c r="AP4859" s="1"/>
      <c r="AQ4859" s="1"/>
      <c r="AR4859" s="1"/>
    </row>
    <row r="4860" ht="12.0" customHeight="1">
      <c r="A4860" s="1"/>
      <c r="B4860" s="1"/>
      <c r="C4860" s="1"/>
      <c r="D4860" s="1"/>
      <c r="E4860" s="1"/>
      <c r="F4860" s="1"/>
      <c r="G4860" s="1"/>
      <c r="H4860" s="1"/>
      <c r="I4860" s="1"/>
      <c r="J4860" s="1"/>
      <c r="K4860" s="1"/>
      <c r="L4860" s="1"/>
      <c r="M4860" s="1"/>
      <c r="N4860" s="1"/>
      <c r="O4860" s="1"/>
      <c r="P4860" s="1"/>
      <c r="Q4860" s="1"/>
      <c r="R4860" s="1"/>
      <c r="S4860" s="1"/>
      <c r="T4860" s="1"/>
      <c r="U4860" s="1"/>
      <c r="V4860" s="1"/>
      <c r="W4860" s="1"/>
      <c r="X4860" s="1"/>
      <c r="Y4860" s="1"/>
      <c r="Z4860" s="1"/>
      <c r="AA4860" s="1"/>
      <c r="AB4860" s="1"/>
      <c r="AC4860" s="1"/>
      <c r="AD4860" s="1"/>
      <c r="AE4860" s="1"/>
      <c r="AF4860" s="1"/>
      <c r="AG4860" s="1"/>
      <c r="AH4860" s="1"/>
      <c r="AI4860" s="1"/>
      <c r="AJ4860" s="1"/>
      <c r="AK4860" s="1"/>
      <c r="AL4860" s="1"/>
      <c r="AM4860" s="1"/>
      <c r="AN4860" s="1"/>
      <c r="AO4860" s="1"/>
      <c r="AP4860" s="1"/>
      <c r="AQ4860" s="1"/>
      <c r="AR4860" s="1"/>
    </row>
    <row r="4861" ht="12.0" customHeight="1">
      <c r="A4861" s="1"/>
      <c r="B4861" s="1"/>
      <c r="C4861" s="1"/>
      <c r="D4861" s="1"/>
      <c r="E4861" s="1"/>
      <c r="F4861" s="1"/>
      <c r="G4861" s="1"/>
      <c r="H4861" s="1"/>
      <c r="I4861" s="1"/>
      <c r="J4861" s="1"/>
      <c r="K4861" s="1"/>
      <c r="L4861" s="1"/>
      <c r="M4861" s="1"/>
      <c r="N4861" s="1"/>
      <c r="O4861" s="1"/>
      <c r="P4861" s="1"/>
      <c r="Q4861" s="1"/>
      <c r="R4861" s="1"/>
      <c r="S4861" s="1"/>
      <c r="T4861" s="1"/>
      <c r="U4861" s="1"/>
      <c r="V4861" s="1"/>
      <c r="W4861" s="1"/>
      <c r="X4861" s="1"/>
      <c r="Y4861" s="1"/>
      <c r="Z4861" s="1"/>
      <c r="AA4861" s="1"/>
      <c r="AB4861" s="1"/>
      <c r="AC4861" s="1"/>
      <c r="AD4861" s="1"/>
      <c r="AE4861" s="1"/>
      <c r="AF4861" s="1"/>
      <c r="AG4861" s="1"/>
      <c r="AH4861" s="1"/>
      <c r="AI4861" s="1"/>
      <c r="AJ4861" s="1"/>
      <c r="AK4861" s="1"/>
      <c r="AL4861" s="1"/>
      <c r="AM4861" s="1"/>
      <c r="AN4861" s="1"/>
      <c r="AO4861" s="1"/>
      <c r="AP4861" s="1"/>
      <c r="AQ4861" s="1"/>
      <c r="AR4861" s="1"/>
    </row>
    <row r="4862" ht="12.0" customHeight="1">
      <c r="A4862" s="1"/>
      <c r="B4862" s="1"/>
      <c r="C4862" s="1"/>
      <c r="D4862" s="1"/>
      <c r="E4862" s="1"/>
      <c r="F4862" s="1"/>
      <c r="G4862" s="1"/>
      <c r="H4862" s="1"/>
      <c r="I4862" s="1"/>
      <c r="J4862" s="1"/>
      <c r="K4862" s="1"/>
      <c r="L4862" s="1"/>
      <c r="M4862" s="1"/>
      <c r="N4862" s="1"/>
      <c r="O4862" s="1"/>
      <c r="P4862" s="1"/>
      <c r="Q4862" s="1"/>
      <c r="R4862" s="1"/>
      <c r="S4862" s="1"/>
      <c r="T4862" s="1"/>
      <c r="U4862" s="1"/>
      <c r="V4862" s="1"/>
      <c r="W4862" s="1"/>
      <c r="X4862" s="1"/>
      <c r="Y4862" s="1"/>
      <c r="Z4862" s="1"/>
      <c r="AA4862" s="1"/>
      <c r="AB4862" s="1"/>
      <c r="AC4862" s="1"/>
      <c r="AD4862" s="1"/>
      <c r="AE4862" s="1"/>
      <c r="AF4862" s="1"/>
      <c r="AG4862" s="1"/>
      <c r="AH4862" s="1"/>
      <c r="AI4862" s="1"/>
      <c r="AJ4862" s="1"/>
      <c r="AK4862" s="1"/>
      <c r="AL4862" s="1"/>
      <c r="AM4862" s="1"/>
      <c r="AN4862" s="1"/>
      <c r="AO4862" s="1"/>
      <c r="AP4862" s="1"/>
      <c r="AQ4862" s="1"/>
      <c r="AR4862" s="1"/>
    </row>
    <row r="4863" ht="12.0" customHeight="1">
      <c r="A4863" s="1"/>
      <c r="B4863" s="1"/>
      <c r="C4863" s="1"/>
      <c r="D4863" s="1"/>
      <c r="E4863" s="1"/>
      <c r="F4863" s="1"/>
      <c r="G4863" s="1"/>
      <c r="H4863" s="1"/>
      <c r="I4863" s="1"/>
      <c r="J4863" s="1"/>
      <c r="K4863" s="1"/>
      <c r="L4863" s="1"/>
      <c r="M4863" s="1"/>
      <c r="N4863" s="1"/>
      <c r="O4863" s="1"/>
      <c r="P4863" s="1"/>
      <c r="Q4863" s="1"/>
      <c r="R4863" s="1"/>
      <c r="S4863" s="1"/>
      <c r="T4863" s="1"/>
      <c r="U4863" s="1"/>
      <c r="V4863" s="1"/>
      <c r="W4863" s="1"/>
      <c r="X4863" s="1"/>
      <c r="Y4863" s="1"/>
      <c r="Z4863" s="1"/>
      <c r="AA4863" s="1"/>
      <c r="AB4863" s="1"/>
      <c r="AC4863" s="1"/>
      <c r="AD4863" s="1"/>
      <c r="AE4863" s="1"/>
      <c r="AF4863" s="1"/>
      <c r="AG4863" s="1"/>
      <c r="AH4863" s="1"/>
      <c r="AI4863" s="1"/>
      <c r="AJ4863" s="1"/>
      <c r="AK4863" s="1"/>
      <c r="AL4863" s="1"/>
      <c r="AM4863" s="1"/>
      <c r="AN4863" s="1"/>
      <c r="AO4863" s="1"/>
      <c r="AP4863" s="1"/>
      <c r="AQ4863" s="1"/>
      <c r="AR4863" s="1"/>
    </row>
    <row r="4864" ht="12.0" customHeight="1">
      <c r="A4864" s="1"/>
      <c r="B4864" s="1"/>
      <c r="C4864" s="1"/>
      <c r="D4864" s="1"/>
      <c r="E4864" s="1"/>
      <c r="F4864" s="1"/>
      <c r="G4864" s="1"/>
      <c r="H4864" s="1"/>
      <c r="I4864" s="1"/>
      <c r="J4864" s="1"/>
      <c r="K4864" s="1"/>
      <c r="L4864" s="1"/>
      <c r="M4864" s="1"/>
      <c r="N4864" s="1"/>
      <c r="O4864" s="1"/>
      <c r="P4864" s="1"/>
      <c r="Q4864" s="1"/>
      <c r="R4864" s="1"/>
      <c r="S4864" s="1"/>
      <c r="T4864" s="1"/>
      <c r="U4864" s="1"/>
      <c r="V4864" s="1"/>
      <c r="W4864" s="1"/>
      <c r="X4864" s="1"/>
      <c r="Y4864" s="1"/>
      <c r="Z4864" s="1"/>
      <c r="AA4864" s="1"/>
      <c r="AB4864" s="1"/>
      <c r="AC4864" s="1"/>
      <c r="AD4864" s="1"/>
      <c r="AE4864" s="1"/>
      <c r="AF4864" s="1"/>
      <c r="AG4864" s="1"/>
      <c r="AH4864" s="1"/>
      <c r="AI4864" s="1"/>
      <c r="AJ4864" s="1"/>
      <c r="AK4864" s="1"/>
      <c r="AL4864" s="1"/>
      <c r="AM4864" s="1"/>
      <c r="AN4864" s="1"/>
      <c r="AO4864" s="1"/>
      <c r="AP4864" s="1"/>
      <c r="AQ4864" s="1"/>
      <c r="AR4864" s="1"/>
    </row>
    <row r="4865" ht="12.0" customHeight="1">
      <c r="A4865" s="1"/>
      <c r="B4865" s="1"/>
      <c r="C4865" s="1"/>
      <c r="D4865" s="1"/>
      <c r="E4865" s="1"/>
      <c r="F4865" s="1"/>
      <c r="G4865" s="1"/>
      <c r="H4865" s="1"/>
      <c r="I4865" s="1"/>
      <c r="J4865" s="1"/>
      <c r="K4865" s="1"/>
      <c r="L4865" s="1"/>
      <c r="M4865" s="1"/>
      <c r="N4865" s="1"/>
      <c r="O4865" s="1"/>
      <c r="P4865" s="1"/>
      <c r="Q4865" s="1"/>
      <c r="R4865" s="1"/>
      <c r="S4865" s="1"/>
      <c r="T4865" s="1"/>
      <c r="U4865" s="1"/>
      <c r="V4865" s="1"/>
      <c r="W4865" s="1"/>
      <c r="X4865" s="1"/>
      <c r="Y4865" s="1"/>
      <c r="Z4865" s="1"/>
      <c r="AA4865" s="1"/>
      <c r="AB4865" s="1"/>
      <c r="AC4865" s="1"/>
      <c r="AD4865" s="1"/>
      <c r="AE4865" s="1"/>
      <c r="AF4865" s="1"/>
      <c r="AG4865" s="1"/>
      <c r="AH4865" s="1"/>
      <c r="AI4865" s="1"/>
      <c r="AJ4865" s="1"/>
      <c r="AK4865" s="1"/>
      <c r="AL4865" s="1"/>
      <c r="AM4865" s="1"/>
      <c r="AN4865" s="1"/>
      <c r="AO4865" s="1"/>
      <c r="AP4865" s="1"/>
      <c r="AQ4865" s="1"/>
      <c r="AR4865" s="1"/>
    </row>
    <row r="4866" ht="12.0" customHeight="1">
      <c r="A4866" s="1"/>
      <c r="B4866" s="1"/>
      <c r="C4866" s="1"/>
      <c r="D4866" s="1"/>
      <c r="E4866" s="1"/>
      <c r="F4866" s="1"/>
      <c r="G4866" s="1"/>
      <c r="H4866" s="1"/>
      <c r="I4866" s="1"/>
      <c r="J4866" s="1"/>
      <c r="K4866" s="1"/>
      <c r="L4866" s="1"/>
      <c r="M4866" s="1"/>
      <c r="N4866" s="1"/>
      <c r="O4866" s="1"/>
      <c r="P4866" s="1"/>
      <c r="Q4866" s="1"/>
      <c r="R4866" s="1"/>
      <c r="S4866" s="1"/>
      <c r="T4866" s="1"/>
      <c r="U4866" s="1"/>
      <c r="V4866" s="1"/>
      <c r="W4866" s="1"/>
      <c r="X4866" s="1"/>
      <c r="Y4866" s="1"/>
      <c r="Z4866" s="1"/>
      <c r="AA4866" s="1"/>
      <c r="AB4866" s="1"/>
      <c r="AC4866" s="1"/>
      <c r="AD4866" s="1"/>
      <c r="AE4866" s="1"/>
      <c r="AF4866" s="1"/>
      <c r="AG4866" s="1"/>
      <c r="AH4866" s="1"/>
      <c r="AI4866" s="1"/>
      <c r="AJ4866" s="1"/>
      <c r="AK4866" s="1"/>
      <c r="AL4866" s="1"/>
      <c r="AM4866" s="1"/>
      <c r="AN4866" s="1"/>
      <c r="AO4866" s="1"/>
      <c r="AP4866" s="1"/>
      <c r="AQ4866" s="1"/>
      <c r="AR4866" s="1"/>
    </row>
    <row r="4867" ht="12.0" customHeight="1">
      <c r="A4867" s="1"/>
      <c r="B4867" s="1"/>
      <c r="C4867" s="1"/>
      <c r="D4867" s="1"/>
      <c r="E4867" s="1"/>
      <c r="F4867" s="1"/>
      <c r="G4867" s="1"/>
      <c r="H4867" s="1"/>
      <c r="I4867" s="1"/>
      <c r="J4867" s="1"/>
      <c r="K4867" s="1"/>
      <c r="L4867" s="1"/>
      <c r="M4867" s="1"/>
      <c r="N4867" s="1"/>
      <c r="O4867" s="1"/>
      <c r="P4867" s="1"/>
      <c r="Q4867" s="1"/>
      <c r="R4867" s="1"/>
      <c r="S4867" s="1"/>
      <c r="T4867" s="1"/>
      <c r="U4867" s="1"/>
      <c r="V4867" s="1"/>
      <c r="W4867" s="1"/>
      <c r="X4867" s="1"/>
      <c r="Y4867" s="1"/>
      <c r="Z4867" s="1"/>
      <c r="AA4867" s="1"/>
      <c r="AB4867" s="1"/>
      <c r="AC4867" s="1"/>
      <c r="AD4867" s="1"/>
      <c r="AE4867" s="1"/>
      <c r="AF4867" s="1"/>
      <c r="AG4867" s="1"/>
      <c r="AH4867" s="1"/>
      <c r="AI4867" s="1"/>
      <c r="AJ4867" s="1"/>
      <c r="AK4867" s="1"/>
      <c r="AL4867" s="1"/>
      <c r="AM4867" s="1"/>
      <c r="AN4867" s="1"/>
      <c r="AO4867" s="1"/>
      <c r="AP4867" s="1"/>
      <c r="AQ4867" s="1"/>
      <c r="AR4867" s="1"/>
    </row>
    <row r="4868" ht="12.0" customHeight="1">
      <c r="A4868" s="1"/>
      <c r="B4868" s="1"/>
      <c r="C4868" s="1"/>
      <c r="D4868" s="1"/>
      <c r="E4868" s="1"/>
      <c r="F4868" s="1"/>
      <c r="G4868" s="1"/>
      <c r="H4868" s="1"/>
      <c r="I4868" s="1"/>
      <c r="J4868" s="1"/>
      <c r="K4868" s="1"/>
      <c r="L4868" s="1"/>
      <c r="M4868" s="1"/>
      <c r="N4868" s="1"/>
      <c r="O4868" s="1"/>
      <c r="P4868" s="1"/>
      <c r="Q4868" s="1"/>
      <c r="R4868" s="1"/>
      <c r="S4868" s="1"/>
      <c r="T4868" s="1"/>
      <c r="U4868" s="1"/>
      <c r="V4868" s="1"/>
      <c r="W4868" s="1"/>
      <c r="X4868" s="1"/>
      <c r="Y4868" s="1"/>
      <c r="Z4868" s="1"/>
      <c r="AA4868" s="1"/>
      <c r="AB4868" s="1"/>
      <c r="AC4868" s="1"/>
      <c r="AD4868" s="1"/>
      <c r="AE4868" s="1"/>
      <c r="AF4868" s="1"/>
      <c r="AG4868" s="1"/>
      <c r="AH4868" s="1"/>
      <c r="AI4868" s="1"/>
      <c r="AJ4868" s="1"/>
      <c r="AK4868" s="1"/>
      <c r="AL4868" s="1"/>
      <c r="AM4868" s="1"/>
      <c r="AN4868" s="1"/>
      <c r="AO4868" s="1"/>
      <c r="AP4868" s="1"/>
      <c r="AQ4868" s="1"/>
      <c r="AR4868" s="1"/>
    </row>
    <row r="4869" ht="12.0" customHeight="1">
      <c r="A4869" s="1"/>
      <c r="B4869" s="1"/>
      <c r="C4869" s="1"/>
      <c r="D4869" s="1"/>
      <c r="E4869" s="1"/>
      <c r="F4869" s="1"/>
      <c r="G4869" s="1"/>
      <c r="H4869" s="1"/>
      <c r="I4869" s="1"/>
      <c r="J4869" s="1"/>
      <c r="K4869" s="1"/>
      <c r="L4869" s="1"/>
      <c r="M4869" s="1"/>
      <c r="N4869" s="1"/>
      <c r="O4869" s="1"/>
      <c r="P4869" s="1"/>
      <c r="Q4869" s="1"/>
      <c r="R4869" s="1"/>
      <c r="S4869" s="1"/>
      <c r="T4869" s="1"/>
      <c r="U4869" s="1"/>
      <c r="V4869" s="1"/>
      <c r="W4869" s="1"/>
      <c r="X4869" s="1"/>
      <c r="Y4869" s="1"/>
      <c r="Z4869" s="1"/>
      <c r="AA4869" s="1"/>
      <c r="AB4869" s="1"/>
      <c r="AC4869" s="1"/>
      <c r="AD4869" s="1"/>
      <c r="AE4869" s="1"/>
      <c r="AF4869" s="1"/>
      <c r="AG4869" s="1"/>
      <c r="AH4869" s="1"/>
      <c r="AI4869" s="1"/>
      <c r="AJ4869" s="1"/>
      <c r="AK4869" s="1"/>
      <c r="AL4869" s="1"/>
      <c r="AM4869" s="1"/>
      <c r="AN4869" s="1"/>
      <c r="AO4869" s="1"/>
      <c r="AP4869" s="1"/>
      <c r="AQ4869" s="1"/>
      <c r="AR4869" s="1"/>
    </row>
    <row r="4870" ht="12.0" customHeight="1">
      <c r="A4870" s="1"/>
      <c r="B4870" s="1"/>
      <c r="C4870" s="1"/>
      <c r="D4870" s="1"/>
      <c r="E4870" s="1"/>
      <c r="F4870" s="1"/>
      <c r="G4870" s="1"/>
      <c r="H4870" s="1"/>
      <c r="I4870" s="1"/>
      <c r="J4870" s="1"/>
      <c r="K4870" s="1"/>
      <c r="L4870" s="1"/>
      <c r="M4870" s="1"/>
      <c r="N4870" s="1"/>
      <c r="O4870" s="1"/>
      <c r="P4870" s="1"/>
      <c r="Q4870" s="1"/>
      <c r="R4870" s="1"/>
      <c r="S4870" s="1"/>
      <c r="T4870" s="1"/>
      <c r="U4870" s="1"/>
      <c r="V4870" s="1"/>
      <c r="W4870" s="1"/>
      <c r="X4870" s="1"/>
      <c r="Y4870" s="1"/>
      <c r="Z4870" s="1"/>
      <c r="AA4870" s="1"/>
      <c r="AB4870" s="1"/>
      <c r="AC4870" s="1"/>
      <c r="AD4870" s="1"/>
      <c r="AE4870" s="1"/>
      <c r="AF4870" s="1"/>
      <c r="AG4870" s="1"/>
      <c r="AH4870" s="1"/>
      <c r="AI4870" s="1"/>
      <c r="AJ4870" s="1"/>
      <c r="AK4870" s="1"/>
      <c r="AL4870" s="1"/>
      <c r="AM4870" s="1"/>
      <c r="AN4870" s="1"/>
      <c r="AO4870" s="1"/>
      <c r="AP4870" s="1"/>
      <c r="AQ4870" s="1"/>
      <c r="AR4870" s="1"/>
    </row>
    <row r="4871" ht="12.0" customHeight="1">
      <c r="A4871" s="1"/>
      <c r="B4871" s="1"/>
      <c r="C4871" s="1"/>
      <c r="D4871" s="1"/>
      <c r="E4871" s="1"/>
      <c r="F4871" s="1"/>
      <c r="G4871" s="1"/>
      <c r="H4871" s="1"/>
      <c r="I4871" s="1"/>
      <c r="J4871" s="1"/>
      <c r="K4871" s="1"/>
      <c r="L4871" s="1"/>
      <c r="M4871" s="1"/>
      <c r="N4871" s="1"/>
      <c r="O4871" s="1"/>
      <c r="P4871" s="1"/>
      <c r="Q4871" s="1"/>
      <c r="R4871" s="1"/>
      <c r="S4871" s="1"/>
      <c r="T4871" s="1"/>
      <c r="U4871" s="1"/>
      <c r="V4871" s="1"/>
      <c r="W4871" s="1"/>
      <c r="X4871" s="1"/>
      <c r="Y4871" s="1"/>
      <c r="Z4871" s="1"/>
      <c r="AA4871" s="1"/>
      <c r="AB4871" s="1"/>
      <c r="AC4871" s="1"/>
      <c r="AD4871" s="1"/>
      <c r="AE4871" s="1"/>
      <c r="AF4871" s="1"/>
      <c r="AG4871" s="1"/>
      <c r="AH4871" s="1"/>
      <c r="AI4871" s="1"/>
      <c r="AJ4871" s="1"/>
      <c r="AK4871" s="1"/>
      <c r="AL4871" s="1"/>
      <c r="AM4871" s="1"/>
      <c r="AN4871" s="1"/>
      <c r="AO4871" s="1"/>
      <c r="AP4871" s="1"/>
      <c r="AQ4871" s="1"/>
      <c r="AR4871" s="1"/>
    </row>
    <row r="4872" ht="12.0" customHeight="1">
      <c r="A4872" s="1"/>
      <c r="B4872" s="1"/>
      <c r="C4872" s="1"/>
      <c r="D4872" s="1"/>
      <c r="E4872" s="1"/>
      <c r="F4872" s="1"/>
      <c r="G4872" s="1"/>
      <c r="H4872" s="1"/>
      <c r="I4872" s="1"/>
      <c r="J4872" s="1"/>
      <c r="K4872" s="1"/>
      <c r="L4872" s="1"/>
      <c r="M4872" s="1"/>
      <c r="N4872" s="1"/>
      <c r="O4872" s="1"/>
      <c r="P4872" s="1"/>
      <c r="Q4872" s="1"/>
      <c r="R4872" s="1"/>
      <c r="S4872" s="1"/>
      <c r="T4872" s="1"/>
      <c r="U4872" s="1"/>
      <c r="V4872" s="1"/>
      <c r="W4872" s="1"/>
      <c r="X4872" s="1"/>
      <c r="Y4872" s="1"/>
      <c r="Z4872" s="1"/>
      <c r="AA4872" s="1"/>
      <c r="AB4872" s="1"/>
      <c r="AC4872" s="1"/>
      <c r="AD4872" s="1"/>
      <c r="AE4872" s="1"/>
      <c r="AF4872" s="1"/>
      <c r="AG4872" s="1"/>
      <c r="AH4872" s="1"/>
      <c r="AI4872" s="1"/>
      <c r="AJ4872" s="1"/>
      <c r="AK4872" s="1"/>
      <c r="AL4872" s="1"/>
      <c r="AM4872" s="1"/>
      <c r="AN4872" s="1"/>
      <c r="AO4872" s="1"/>
      <c r="AP4872" s="1"/>
      <c r="AQ4872" s="1"/>
      <c r="AR4872" s="1"/>
    </row>
    <row r="4873" ht="12.0" customHeight="1">
      <c r="A4873" s="1"/>
      <c r="B4873" s="1"/>
      <c r="C4873" s="1"/>
      <c r="D4873" s="1"/>
      <c r="E4873" s="1"/>
      <c r="F4873" s="1"/>
      <c r="G4873" s="1"/>
      <c r="H4873" s="1"/>
      <c r="I4873" s="1"/>
      <c r="J4873" s="1"/>
      <c r="K4873" s="1"/>
      <c r="L4873" s="1"/>
      <c r="M4873" s="1"/>
      <c r="N4873" s="1"/>
      <c r="O4873" s="1"/>
      <c r="P4873" s="1"/>
      <c r="Q4873" s="1"/>
      <c r="R4873" s="1"/>
      <c r="S4873" s="1"/>
      <c r="T4873" s="1"/>
      <c r="U4873" s="1"/>
      <c r="V4873" s="1"/>
      <c r="W4873" s="1"/>
      <c r="X4873" s="1"/>
      <c r="Y4873" s="1"/>
      <c r="Z4873" s="1"/>
      <c r="AA4873" s="1"/>
      <c r="AB4873" s="1"/>
      <c r="AC4873" s="1"/>
      <c r="AD4873" s="1"/>
      <c r="AE4873" s="1"/>
      <c r="AF4873" s="1"/>
      <c r="AG4873" s="1"/>
      <c r="AH4873" s="1"/>
      <c r="AI4873" s="1"/>
      <c r="AJ4873" s="1"/>
      <c r="AK4873" s="1"/>
      <c r="AL4873" s="1"/>
      <c r="AM4873" s="1"/>
      <c r="AN4873" s="1"/>
      <c r="AO4873" s="1"/>
      <c r="AP4873" s="1"/>
      <c r="AQ4873" s="1"/>
      <c r="AR4873" s="1"/>
    </row>
    <row r="4874" ht="12.0" customHeight="1">
      <c r="A4874" s="1"/>
      <c r="B4874" s="1"/>
      <c r="C4874" s="1"/>
      <c r="D4874" s="1"/>
      <c r="E4874" s="1"/>
      <c r="F4874" s="1"/>
      <c r="G4874" s="1"/>
      <c r="H4874" s="1"/>
      <c r="I4874" s="1"/>
      <c r="J4874" s="1"/>
      <c r="K4874" s="1"/>
      <c r="L4874" s="1"/>
      <c r="M4874" s="1"/>
      <c r="N4874" s="1"/>
      <c r="O4874" s="1"/>
      <c r="P4874" s="1"/>
      <c r="Q4874" s="1"/>
      <c r="R4874" s="1"/>
      <c r="S4874" s="1"/>
      <c r="T4874" s="1"/>
      <c r="U4874" s="1"/>
      <c r="V4874" s="1"/>
      <c r="W4874" s="1"/>
      <c r="X4874" s="1"/>
      <c r="Y4874" s="1"/>
      <c r="Z4874" s="1"/>
      <c r="AA4874" s="1"/>
      <c r="AB4874" s="1"/>
      <c r="AC4874" s="1"/>
      <c r="AD4874" s="1"/>
      <c r="AE4874" s="1"/>
      <c r="AF4874" s="1"/>
      <c r="AG4874" s="1"/>
      <c r="AH4874" s="1"/>
      <c r="AI4874" s="1"/>
      <c r="AJ4874" s="1"/>
      <c r="AK4874" s="1"/>
      <c r="AL4874" s="1"/>
      <c r="AM4874" s="1"/>
      <c r="AN4874" s="1"/>
      <c r="AO4874" s="1"/>
      <c r="AP4874" s="1"/>
      <c r="AQ4874" s="1"/>
      <c r="AR4874" s="1"/>
    </row>
    <row r="4875" ht="12.0" customHeight="1">
      <c r="A4875" s="1"/>
      <c r="B4875" s="1"/>
      <c r="C4875" s="1"/>
      <c r="D4875" s="1"/>
      <c r="E4875" s="1"/>
      <c r="F4875" s="1"/>
      <c r="G4875" s="1"/>
      <c r="H4875" s="1"/>
      <c r="I4875" s="1"/>
      <c r="J4875" s="1"/>
      <c r="K4875" s="1"/>
      <c r="L4875" s="1"/>
      <c r="M4875" s="1"/>
      <c r="N4875" s="1"/>
      <c r="O4875" s="1"/>
      <c r="P4875" s="1"/>
      <c r="Q4875" s="1"/>
      <c r="R4875" s="1"/>
      <c r="S4875" s="1"/>
      <c r="T4875" s="1"/>
      <c r="U4875" s="1"/>
      <c r="V4875" s="1"/>
      <c r="W4875" s="1"/>
      <c r="X4875" s="1"/>
      <c r="Y4875" s="1"/>
      <c r="Z4875" s="1"/>
      <c r="AA4875" s="1"/>
      <c r="AB4875" s="1"/>
      <c r="AC4875" s="1"/>
      <c r="AD4875" s="1"/>
      <c r="AE4875" s="1"/>
      <c r="AF4875" s="1"/>
      <c r="AG4875" s="1"/>
      <c r="AH4875" s="1"/>
      <c r="AI4875" s="1"/>
      <c r="AJ4875" s="1"/>
      <c r="AK4875" s="1"/>
      <c r="AL4875" s="1"/>
      <c r="AM4875" s="1"/>
      <c r="AN4875" s="1"/>
      <c r="AO4875" s="1"/>
      <c r="AP4875" s="1"/>
      <c r="AQ4875" s="1"/>
      <c r="AR4875" s="1"/>
    </row>
    <row r="4876" ht="12.0" customHeight="1">
      <c r="A4876" s="1"/>
      <c r="B4876" s="1"/>
      <c r="C4876" s="1"/>
      <c r="D4876" s="1"/>
      <c r="E4876" s="1"/>
      <c r="F4876" s="1"/>
      <c r="G4876" s="1"/>
      <c r="H4876" s="1"/>
      <c r="I4876" s="1"/>
      <c r="J4876" s="1"/>
      <c r="K4876" s="1"/>
      <c r="L4876" s="1"/>
      <c r="M4876" s="1"/>
      <c r="N4876" s="1"/>
      <c r="O4876" s="1"/>
      <c r="P4876" s="1"/>
      <c r="Q4876" s="1"/>
      <c r="R4876" s="1"/>
      <c r="S4876" s="1"/>
      <c r="T4876" s="1"/>
      <c r="U4876" s="1"/>
      <c r="V4876" s="1"/>
      <c r="W4876" s="1"/>
      <c r="X4876" s="1"/>
      <c r="Y4876" s="1"/>
      <c r="Z4876" s="1"/>
      <c r="AA4876" s="1"/>
      <c r="AB4876" s="1"/>
      <c r="AC4876" s="1"/>
      <c r="AD4876" s="1"/>
      <c r="AE4876" s="1"/>
      <c r="AF4876" s="1"/>
      <c r="AG4876" s="1"/>
      <c r="AH4876" s="1"/>
      <c r="AI4876" s="1"/>
      <c r="AJ4876" s="1"/>
      <c r="AK4876" s="1"/>
      <c r="AL4876" s="1"/>
      <c r="AM4876" s="1"/>
      <c r="AN4876" s="1"/>
      <c r="AO4876" s="1"/>
      <c r="AP4876" s="1"/>
      <c r="AQ4876" s="1"/>
      <c r="AR4876" s="1"/>
    </row>
    <row r="4877" ht="12.0" customHeight="1">
      <c r="A4877" s="1"/>
      <c r="B4877" s="1"/>
      <c r="C4877" s="1"/>
      <c r="D4877" s="1"/>
      <c r="E4877" s="1"/>
      <c r="F4877" s="1"/>
      <c r="G4877" s="1"/>
      <c r="H4877" s="1"/>
      <c r="I4877" s="1"/>
      <c r="J4877" s="1"/>
      <c r="K4877" s="1"/>
      <c r="L4877" s="1"/>
      <c r="M4877" s="1"/>
      <c r="N4877" s="1"/>
      <c r="O4877" s="1"/>
      <c r="P4877" s="1"/>
      <c r="Q4877" s="1"/>
      <c r="R4877" s="1"/>
      <c r="S4877" s="1"/>
      <c r="T4877" s="1"/>
      <c r="U4877" s="1"/>
      <c r="V4877" s="1"/>
      <c r="W4877" s="1"/>
      <c r="X4877" s="1"/>
      <c r="Y4877" s="1"/>
      <c r="Z4877" s="1"/>
      <c r="AA4877" s="1"/>
      <c r="AB4877" s="1"/>
      <c r="AC4877" s="1"/>
      <c r="AD4877" s="1"/>
      <c r="AE4877" s="1"/>
      <c r="AF4877" s="1"/>
      <c r="AG4877" s="1"/>
      <c r="AH4877" s="1"/>
      <c r="AI4877" s="1"/>
      <c r="AJ4877" s="1"/>
      <c r="AK4877" s="1"/>
      <c r="AL4877" s="1"/>
      <c r="AM4877" s="1"/>
      <c r="AN4877" s="1"/>
      <c r="AO4877" s="1"/>
      <c r="AP4877" s="1"/>
      <c r="AQ4877" s="1"/>
      <c r="AR4877" s="1"/>
    </row>
    <row r="4878" ht="12.0" customHeight="1">
      <c r="A4878" s="1"/>
      <c r="B4878" s="1"/>
      <c r="C4878" s="1"/>
      <c r="D4878" s="1"/>
      <c r="E4878" s="1"/>
      <c r="F4878" s="1"/>
      <c r="G4878" s="1"/>
      <c r="H4878" s="1"/>
      <c r="I4878" s="1"/>
      <c r="J4878" s="1"/>
      <c r="K4878" s="1"/>
      <c r="L4878" s="1"/>
      <c r="M4878" s="1"/>
      <c r="N4878" s="1"/>
      <c r="O4878" s="1"/>
      <c r="P4878" s="1"/>
      <c r="Q4878" s="1"/>
      <c r="R4878" s="1"/>
      <c r="S4878" s="1"/>
      <c r="T4878" s="1"/>
      <c r="U4878" s="1"/>
      <c r="V4878" s="1"/>
      <c r="W4878" s="1"/>
      <c r="X4878" s="1"/>
      <c r="Y4878" s="1"/>
      <c r="Z4878" s="1"/>
      <c r="AA4878" s="1"/>
      <c r="AB4878" s="1"/>
      <c r="AC4878" s="1"/>
      <c r="AD4878" s="1"/>
      <c r="AE4878" s="1"/>
      <c r="AF4878" s="1"/>
      <c r="AG4878" s="1"/>
      <c r="AH4878" s="1"/>
      <c r="AI4878" s="1"/>
      <c r="AJ4878" s="1"/>
      <c r="AK4878" s="1"/>
      <c r="AL4878" s="1"/>
      <c r="AM4878" s="1"/>
      <c r="AN4878" s="1"/>
      <c r="AO4878" s="1"/>
      <c r="AP4878" s="1"/>
      <c r="AQ4878" s="1"/>
      <c r="AR4878" s="1"/>
    </row>
    <row r="4879" ht="12.0" customHeight="1">
      <c r="A4879" s="1"/>
      <c r="B4879" s="1"/>
      <c r="C4879" s="1"/>
      <c r="D4879" s="1"/>
      <c r="E4879" s="1"/>
      <c r="F4879" s="1"/>
      <c r="G4879" s="1"/>
      <c r="H4879" s="1"/>
      <c r="I4879" s="1"/>
      <c r="J4879" s="1"/>
      <c r="K4879" s="1"/>
      <c r="L4879" s="1"/>
      <c r="M4879" s="1"/>
      <c r="N4879" s="1"/>
      <c r="O4879" s="1"/>
      <c r="P4879" s="1"/>
      <c r="Q4879" s="1"/>
      <c r="R4879" s="1"/>
      <c r="S4879" s="1"/>
      <c r="T4879" s="1"/>
      <c r="U4879" s="1"/>
      <c r="V4879" s="1"/>
      <c r="W4879" s="1"/>
      <c r="X4879" s="1"/>
      <c r="Y4879" s="1"/>
      <c r="Z4879" s="1"/>
      <c r="AA4879" s="1"/>
      <c r="AB4879" s="1"/>
      <c r="AC4879" s="1"/>
      <c r="AD4879" s="1"/>
      <c r="AE4879" s="1"/>
      <c r="AF4879" s="1"/>
      <c r="AG4879" s="1"/>
      <c r="AH4879" s="1"/>
      <c r="AI4879" s="1"/>
      <c r="AJ4879" s="1"/>
      <c r="AK4879" s="1"/>
      <c r="AL4879" s="1"/>
      <c r="AM4879" s="1"/>
      <c r="AN4879" s="1"/>
      <c r="AO4879" s="1"/>
      <c r="AP4879" s="1"/>
      <c r="AQ4879" s="1"/>
      <c r="AR4879" s="1"/>
    </row>
    <row r="4880" ht="12.0" customHeight="1">
      <c r="A4880" s="1"/>
      <c r="B4880" s="1"/>
      <c r="C4880" s="1"/>
      <c r="D4880" s="1"/>
      <c r="E4880" s="1"/>
      <c r="F4880" s="1"/>
      <c r="G4880" s="1"/>
      <c r="H4880" s="1"/>
      <c r="I4880" s="1"/>
      <c r="J4880" s="1"/>
      <c r="K4880" s="1"/>
      <c r="L4880" s="1"/>
      <c r="M4880" s="1"/>
      <c r="N4880" s="1"/>
      <c r="O4880" s="1"/>
      <c r="P4880" s="1"/>
      <c r="Q4880" s="1"/>
      <c r="R4880" s="1"/>
      <c r="S4880" s="1"/>
      <c r="T4880" s="1"/>
      <c r="U4880" s="1"/>
      <c r="V4880" s="1"/>
      <c r="W4880" s="1"/>
      <c r="X4880" s="1"/>
      <c r="Y4880" s="1"/>
      <c r="Z4880" s="1"/>
      <c r="AA4880" s="1"/>
      <c r="AB4880" s="1"/>
      <c r="AC4880" s="1"/>
      <c r="AD4880" s="1"/>
      <c r="AE4880" s="1"/>
      <c r="AF4880" s="1"/>
      <c r="AG4880" s="1"/>
      <c r="AH4880" s="1"/>
      <c r="AI4880" s="1"/>
      <c r="AJ4880" s="1"/>
      <c r="AK4880" s="1"/>
      <c r="AL4880" s="1"/>
      <c r="AM4880" s="1"/>
      <c r="AN4880" s="1"/>
      <c r="AO4880" s="1"/>
      <c r="AP4880" s="1"/>
      <c r="AQ4880" s="1"/>
      <c r="AR4880" s="1"/>
    </row>
    <row r="4881" ht="12.0" customHeight="1">
      <c r="A4881" s="1"/>
      <c r="B4881" s="1"/>
      <c r="C4881" s="1"/>
      <c r="D4881" s="1"/>
      <c r="E4881" s="1"/>
      <c r="F4881" s="1"/>
      <c r="G4881" s="1"/>
      <c r="H4881" s="1"/>
      <c r="I4881" s="1"/>
      <c r="J4881" s="1"/>
      <c r="K4881" s="1"/>
      <c r="L4881" s="1"/>
      <c r="M4881" s="1"/>
      <c r="N4881" s="1"/>
      <c r="O4881" s="1"/>
      <c r="P4881" s="1"/>
      <c r="Q4881" s="1"/>
      <c r="R4881" s="1"/>
      <c r="S4881" s="1"/>
      <c r="T4881" s="1"/>
      <c r="U4881" s="1"/>
      <c r="V4881" s="1"/>
      <c r="W4881" s="1"/>
      <c r="X4881" s="1"/>
      <c r="Y4881" s="1"/>
      <c r="Z4881" s="1"/>
      <c r="AA4881" s="1"/>
      <c r="AB4881" s="1"/>
      <c r="AC4881" s="1"/>
      <c r="AD4881" s="1"/>
      <c r="AE4881" s="1"/>
      <c r="AF4881" s="1"/>
      <c r="AG4881" s="1"/>
      <c r="AH4881" s="1"/>
      <c r="AI4881" s="1"/>
      <c r="AJ4881" s="1"/>
      <c r="AK4881" s="1"/>
      <c r="AL4881" s="1"/>
      <c r="AM4881" s="1"/>
      <c r="AN4881" s="1"/>
      <c r="AO4881" s="1"/>
      <c r="AP4881" s="1"/>
      <c r="AQ4881" s="1"/>
      <c r="AR4881" s="1"/>
    </row>
    <row r="4882" ht="12.0" customHeight="1">
      <c r="A4882" s="1"/>
      <c r="B4882" s="1"/>
      <c r="C4882" s="1"/>
      <c r="D4882" s="1"/>
      <c r="E4882" s="1"/>
      <c r="F4882" s="1"/>
      <c r="G4882" s="1"/>
      <c r="H4882" s="1"/>
      <c r="I4882" s="1"/>
      <c r="J4882" s="1"/>
      <c r="K4882" s="1"/>
      <c r="L4882" s="1"/>
      <c r="M4882" s="1"/>
      <c r="N4882" s="1"/>
      <c r="O4882" s="1"/>
      <c r="P4882" s="1"/>
      <c r="Q4882" s="1"/>
      <c r="R4882" s="1"/>
      <c r="S4882" s="1"/>
      <c r="T4882" s="1"/>
      <c r="U4882" s="1"/>
      <c r="V4882" s="1"/>
      <c r="W4882" s="1"/>
      <c r="X4882" s="1"/>
      <c r="Y4882" s="1"/>
      <c r="Z4882" s="1"/>
      <c r="AA4882" s="1"/>
      <c r="AB4882" s="1"/>
      <c r="AC4882" s="1"/>
      <c r="AD4882" s="1"/>
      <c r="AE4882" s="1"/>
      <c r="AF4882" s="1"/>
      <c r="AG4882" s="1"/>
      <c r="AH4882" s="1"/>
      <c r="AI4882" s="1"/>
      <c r="AJ4882" s="1"/>
      <c r="AK4882" s="1"/>
      <c r="AL4882" s="1"/>
      <c r="AM4882" s="1"/>
      <c r="AN4882" s="1"/>
      <c r="AO4882" s="1"/>
      <c r="AP4882" s="1"/>
      <c r="AQ4882" s="1"/>
      <c r="AR4882" s="1"/>
    </row>
    <row r="4883" ht="12.0" customHeight="1">
      <c r="A4883" s="1"/>
      <c r="B4883" s="1"/>
      <c r="C4883" s="1"/>
      <c r="D4883" s="1"/>
      <c r="E4883" s="1"/>
      <c r="F4883" s="1"/>
      <c r="G4883" s="1"/>
      <c r="H4883" s="1"/>
      <c r="I4883" s="1"/>
      <c r="J4883" s="1"/>
      <c r="K4883" s="1"/>
      <c r="L4883" s="1"/>
      <c r="M4883" s="1"/>
      <c r="N4883" s="1"/>
      <c r="O4883" s="1"/>
      <c r="P4883" s="1"/>
      <c r="Q4883" s="1"/>
      <c r="R4883" s="1"/>
      <c r="S4883" s="1"/>
      <c r="T4883" s="1"/>
      <c r="U4883" s="1"/>
      <c r="V4883" s="1"/>
      <c r="W4883" s="1"/>
      <c r="X4883" s="1"/>
      <c r="Y4883" s="1"/>
      <c r="Z4883" s="1"/>
      <c r="AA4883" s="1"/>
      <c r="AB4883" s="1"/>
      <c r="AC4883" s="1"/>
      <c r="AD4883" s="1"/>
      <c r="AE4883" s="1"/>
      <c r="AF4883" s="1"/>
      <c r="AG4883" s="1"/>
      <c r="AH4883" s="1"/>
      <c r="AI4883" s="1"/>
      <c r="AJ4883" s="1"/>
      <c r="AK4883" s="1"/>
      <c r="AL4883" s="1"/>
      <c r="AM4883" s="1"/>
      <c r="AN4883" s="1"/>
      <c r="AO4883" s="1"/>
      <c r="AP4883" s="1"/>
      <c r="AQ4883" s="1"/>
      <c r="AR4883" s="1"/>
    </row>
    <row r="4884" ht="12.0" customHeight="1">
      <c r="A4884" s="1"/>
      <c r="B4884" s="1"/>
      <c r="C4884" s="1"/>
      <c r="D4884" s="1"/>
      <c r="E4884" s="1"/>
      <c r="F4884" s="1"/>
      <c r="G4884" s="1"/>
      <c r="H4884" s="1"/>
      <c r="I4884" s="1"/>
      <c r="J4884" s="1"/>
      <c r="K4884" s="1"/>
      <c r="L4884" s="1"/>
      <c r="M4884" s="1"/>
      <c r="N4884" s="1"/>
      <c r="O4884" s="1"/>
      <c r="P4884" s="1"/>
      <c r="Q4884" s="1"/>
      <c r="R4884" s="1"/>
      <c r="S4884" s="1"/>
      <c r="T4884" s="1"/>
      <c r="U4884" s="1"/>
      <c r="V4884" s="1"/>
      <c r="W4884" s="1"/>
      <c r="X4884" s="1"/>
      <c r="Y4884" s="1"/>
      <c r="Z4884" s="1"/>
      <c r="AA4884" s="1"/>
      <c r="AB4884" s="1"/>
      <c r="AC4884" s="1"/>
      <c r="AD4884" s="1"/>
      <c r="AE4884" s="1"/>
      <c r="AF4884" s="1"/>
      <c r="AG4884" s="1"/>
      <c r="AH4884" s="1"/>
      <c r="AI4884" s="1"/>
      <c r="AJ4884" s="1"/>
      <c r="AK4884" s="1"/>
      <c r="AL4884" s="1"/>
      <c r="AM4884" s="1"/>
      <c r="AN4884" s="1"/>
      <c r="AO4884" s="1"/>
      <c r="AP4884" s="1"/>
      <c r="AQ4884" s="1"/>
      <c r="AR4884" s="1"/>
    </row>
    <row r="4885" ht="12.0" customHeight="1">
      <c r="A4885" s="1"/>
      <c r="B4885" s="1"/>
      <c r="C4885" s="1"/>
      <c r="D4885" s="1"/>
      <c r="E4885" s="1"/>
      <c r="F4885" s="1"/>
      <c r="G4885" s="1"/>
      <c r="H4885" s="1"/>
      <c r="I4885" s="1"/>
      <c r="J4885" s="1"/>
      <c r="K4885" s="1"/>
      <c r="L4885" s="1"/>
      <c r="M4885" s="1"/>
      <c r="N4885" s="1"/>
      <c r="O4885" s="1"/>
      <c r="P4885" s="1"/>
      <c r="Q4885" s="1"/>
      <c r="R4885" s="1"/>
      <c r="S4885" s="1"/>
      <c r="T4885" s="1"/>
      <c r="U4885" s="1"/>
      <c r="V4885" s="1"/>
      <c r="W4885" s="1"/>
      <c r="X4885" s="1"/>
      <c r="Y4885" s="1"/>
      <c r="Z4885" s="1"/>
      <c r="AA4885" s="1"/>
      <c r="AB4885" s="1"/>
      <c r="AC4885" s="1"/>
      <c r="AD4885" s="1"/>
      <c r="AE4885" s="1"/>
      <c r="AF4885" s="1"/>
      <c r="AG4885" s="1"/>
      <c r="AH4885" s="1"/>
      <c r="AI4885" s="1"/>
      <c r="AJ4885" s="1"/>
      <c r="AK4885" s="1"/>
      <c r="AL4885" s="1"/>
      <c r="AM4885" s="1"/>
      <c r="AN4885" s="1"/>
      <c r="AO4885" s="1"/>
      <c r="AP4885" s="1"/>
      <c r="AQ4885" s="1"/>
      <c r="AR4885" s="1"/>
    </row>
    <row r="4886" ht="12.0" customHeight="1">
      <c r="A4886" s="1"/>
      <c r="B4886" s="1"/>
      <c r="C4886" s="1"/>
      <c r="D4886" s="1"/>
      <c r="E4886" s="1"/>
      <c r="F4886" s="1"/>
      <c r="G4886" s="1"/>
      <c r="H4886" s="1"/>
      <c r="I4886" s="1"/>
      <c r="J4886" s="1"/>
      <c r="K4886" s="1"/>
      <c r="L4886" s="1"/>
      <c r="M4886" s="1"/>
      <c r="N4886" s="1"/>
      <c r="O4886" s="1"/>
      <c r="P4886" s="1"/>
      <c r="Q4886" s="1"/>
      <c r="R4886" s="1"/>
      <c r="S4886" s="1"/>
      <c r="T4886" s="1"/>
      <c r="U4886" s="1"/>
      <c r="V4886" s="1"/>
      <c r="W4886" s="1"/>
      <c r="X4886" s="1"/>
      <c r="Y4886" s="1"/>
      <c r="Z4886" s="1"/>
      <c r="AA4886" s="1"/>
      <c r="AB4886" s="1"/>
      <c r="AC4886" s="1"/>
      <c r="AD4886" s="1"/>
      <c r="AE4886" s="1"/>
      <c r="AF4886" s="1"/>
      <c r="AG4886" s="1"/>
      <c r="AH4886" s="1"/>
      <c r="AI4886" s="1"/>
      <c r="AJ4886" s="1"/>
      <c r="AK4886" s="1"/>
      <c r="AL4886" s="1"/>
      <c r="AM4886" s="1"/>
      <c r="AN4886" s="1"/>
      <c r="AO4886" s="1"/>
      <c r="AP4886" s="1"/>
      <c r="AQ4886" s="1"/>
      <c r="AR4886" s="1"/>
    </row>
    <row r="4887" ht="12.0" customHeight="1">
      <c r="A4887" s="1"/>
      <c r="B4887" s="1"/>
      <c r="C4887" s="1"/>
      <c r="D4887" s="1"/>
      <c r="E4887" s="1"/>
      <c r="F4887" s="1"/>
      <c r="G4887" s="1"/>
      <c r="H4887" s="1"/>
      <c r="I4887" s="1"/>
      <c r="J4887" s="1"/>
      <c r="K4887" s="1"/>
      <c r="L4887" s="1"/>
      <c r="M4887" s="1"/>
      <c r="N4887" s="1"/>
      <c r="O4887" s="1"/>
      <c r="P4887" s="1"/>
      <c r="Q4887" s="1"/>
      <c r="R4887" s="1"/>
      <c r="S4887" s="1"/>
      <c r="T4887" s="1"/>
      <c r="U4887" s="1"/>
      <c r="V4887" s="1"/>
      <c r="W4887" s="1"/>
      <c r="X4887" s="1"/>
      <c r="Y4887" s="1"/>
      <c r="Z4887" s="1"/>
      <c r="AA4887" s="1"/>
      <c r="AB4887" s="1"/>
      <c r="AC4887" s="1"/>
      <c r="AD4887" s="1"/>
      <c r="AE4887" s="1"/>
      <c r="AF4887" s="1"/>
      <c r="AG4887" s="1"/>
      <c r="AH4887" s="1"/>
      <c r="AI4887" s="1"/>
      <c r="AJ4887" s="1"/>
      <c r="AK4887" s="1"/>
      <c r="AL4887" s="1"/>
      <c r="AM4887" s="1"/>
      <c r="AN4887" s="1"/>
      <c r="AO4887" s="1"/>
      <c r="AP4887" s="1"/>
      <c r="AQ4887" s="1"/>
      <c r="AR4887" s="1"/>
    </row>
    <row r="4888" ht="12.0" customHeight="1">
      <c r="A4888" s="1"/>
      <c r="B4888" s="1"/>
      <c r="C4888" s="1"/>
      <c r="D4888" s="1"/>
      <c r="E4888" s="1"/>
      <c r="F4888" s="1"/>
      <c r="G4888" s="1"/>
      <c r="H4888" s="1"/>
      <c r="I4888" s="1"/>
      <c r="J4888" s="1"/>
      <c r="K4888" s="1"/>
      <c r="L4888" s="1"/>
      <c r="M4888" s="1"/>
      <c r="N4888" s="1"/>
      <c r="O4888" s="1"/>
      <c r="P4888" s="1"/>
      <c r="Q4888" s="1"/>
      <c r="R4888" s="1"/>
      <c r="S4888" s="1"/>
      <c r="T4888" s="1"/>
      <c r="U4888" s="1"/>
      <c r="V4888" s="1"/>
      <c r="W4888" s="1"/>
      <c r="X4888" s="1"/>
      <c r="Y4888" s="1"/>
      <c r="Z4888" s="1"/>
      <c r="AA4888" s="1"/>
      <c r="AB4888" s="1"/>
      <c r="AC4888" s="1"/>
      <c r="AD4888" s="1"/>
      <c r="AE4888" s="1"/>
      <c r="AF4888" s="1"/>
      <c r="AG4888" s="1"/>
      <c r="AH4888" s="1"/>
      <c r="AI4888" s="1"/>
      <c r="AJ4888" s="1"/>
      <c r="AK4888" s="1"/>
      <c r="AL4888" s="1"/>
      <c r="AM4888" s="1"/>
      <c r="AN4888" s="1"/>
      <c r="AO4888" s="1"/>
      <c r="AP4888" s="1"/>
      <c r="AQ4888" s="1"/>
      <c r="AR4888" s="1"/>
    </row>
    <row r="4889" ht="12.0" customHeight="1">
      <c r="A4889" s="1"/>
      <c r="B4889" s="1"/>
      <c r="C4889" s="1"/>
      <c r="D4889" s="1"/>
      <c r="E4889" s="1"/>
      <c r="F4889" s="1"/>
      <c r="G4889" s="1"/>
      <c r="H4889" s="1"/>
      <c r="I4889" s="1"/>
      <c r="J4889" s="1"/>
      <c r="K4889" s="1"/>
      <c r="L4889" s="1"/>
      <c r="M4889" s="1"/>
      <c r="N4889" s="1"/>
      <c r="O4889" s="1"/>
      <c r="P4889" s="1"/>
      <c r="Q4889" s="1"/>
      <c r="R4889" s="1"/>
      <c r="S4889" s="1"/>
      <c r="T4889" s="1"/>
      <c r="U4889" s="1"/>
      <c r="V4889" s="1"/>
      <c r="W4889" s="1"/>
      <c r="X4889" s="1"/>
      <c r="Y4889" s="1"/>
      <c r="Z4889" s="1"/>
      <c r="AA4889" s="1"/>
      <c r="AB4889" s="1"/>
      <c r="AC4889" s="1"/>
      <c r="AD4889" s="1"/>
      <c r="AE4889" s="1"/>
      <c r="AF4889" s="1"/>
      <c r="AG4889" s="1"/>
      <c r="AH4889" s="1"/>
      <c r="AI4889" s="1"/>
      <c r="AJ4889" s="1"/>
      <c r="AK4889" s="1"/>
      <c r="AL4889" s="1"/>
      <c r="AM4889" s="1"/>
      <c r="AN4889" s="1"/>
      <c r="AO4889" s="1"/>
      <c r="AP4889" s="1"/>
      <c r="AQ4889" s="1"/>
      <c r="AR4889" s="1"/>
    </row>
    <row r="4890" ht="12.0" customHeight="1">
      <c r="A4890" s="1"/>
      <c r="B4890" s="1"/>
      <c r="C4890" s="1"/>
      <c r="D4890" s="1"/>
      <c r="E4890" s="1"/>
      <c r="F4890" s="1"/>
      <c r="G4890" s="1"/>
      <c r="H4890" s="1"/>
      <c r="I4890" s="1"/>
      <c r="J4890" s="1"/>
      <c r="K4890" s="1"/>
      <c r="L4890" s="1"/>
      <c r="M4890" s="1"/>
      <c r="N4890" s="1"/>
      <c r="O4890" s="1"/>
      <c r="P4890" s="1"/>
      <c r="Q4890" s="1"/>
      <c r="R4890" s="1"/>
      <c r="S4890" s="1"/>
      <c r="T4890" s="1"/>
      <c r="U4890" s="1"/>
      <c r="V4890" s="1"/>
      <c r="W4890" s="1"/>
      <c r="X4890" s="1"/>
      <c r="Y4890" s="1"/>
      <c r="Z4890" s="1"/>
      <c r="AA4890" s="1"/>
      <c r="AB4890" s="1"/>
      <c r="AC4890" s="1"/>
      <c r="AD4890" s="1"/>
      <c r="AE4890" s="1"/>
      <c r="AF4890" s="1"/>
      <c r="AG4890" s="1"/>
      <c r="AH4890" s="1"/>
      <c r="AI4890" s="1"/>
      <c r="AJ4890" s="1"/>
      <c r="AK4890" s="1"/>
      <c r="AL4890" s="1"/>
      <c r="AM4890" s="1"/>
      <c r="AN4890" s="1"/>
      <c r="AO4890" s="1"/>
      <c r="AP4890" s="1"/>
      <c r="AQ4890" s="1"/>
      <c r="AR4890" s="1"/>
    </row>
    <row r="4891" ht="12.0" customHeight="1">
      <c r="A4891" s="1"/>
      <c r="B4891" s="1"/>
      <c r="C4891" s="1"/>
      <c r="D4891" s="1"/>
      <c r="E4891" s="1"/>
      <c r="F4891" s="1"/>
      <c r="G4891" s="1"/>
      <c r="H4891" s="1"/>
      <c r="I4891" s="1"/>
      <c r="J4891" s="1"/>
      <c r="K4891" s="1"/>
      <c r="L4891" s="1"/>
      <c r="M4891" s="1"/>
      <c r="N4891" s="1"/>
      <c r="O4891" s="1"/>
      <c r="P4891" s="1"/>
      <c r="Q4891" s="1"/>
      <c r="R4891" s="1"/>
      <c r="S4891" s="1"/>
      <c r="T4891" s="1"/>
      <c r="U4891" s="1"/>
      <c r="V4891" s="1"/>
      <c r="W4891" s="1"/>
      <c r="X4891" s="1"/>
      <c r="Y4891" s="1"/>
      <c r="Z4891" s="1"/>
      <c r="AA4891" s="1"/>
      <c r="AB4891" s="1"/>
      <c r="AC4891" s="1"/>
      <c r="AD4891" s="1"/>
      <c r="AE4891" s="1"/>
      <c r="AF4891" s="1"/>
      <c r="AG4891" s="1"/>
      <c r="AH4891" s="1"/>
      <c r="AI4891" s="1"/>
      <c r="AJ4891" s="1"/>
      <c r="AK4891" s="1"/>
      <c r="AL4891" s="1"/>
      <c r="AM4891" s="1"/>
      <c r="AN4891" s="1"/>
      <c r="AO4891" s="1"/>
      <c r="AP4891" s="1"/>
      <c r="AQ4891" s="1"/>
      <c r="AR4891" s="1"/>
    </row>
    <row r="4892" ht="12.0" customHeight="1">
      <c r="A4892" s="1"/>
      <c r="B4892" s="1"/>
      <c r="C4892" s="1"/>
      <c r="D4892" s="1"/>
      <c r="E4892" s="1"/>
      <c r="F4892" s="1"/>
      <c r="G4892" s="1"/>
      <c r="H4892" s="1"/>
      <c r="I4892" s="1"/>
      <c r="J4892" s="1"/>
      <c r="K4892" s="1"/>
      <c r="L4892" s="1"/>
      <c r="M4892" s="1"/>
      <c r="N4892" s="1"/>
      <c r="O4892" s="1"/>
      <c r="P4892" s="1"/>
      <c r="Q4892" s="1"/>
      <c r="R4892" s="1"/>
      <c r="S4892" s="1"/>
      <c r="T4892" s="1"/>
      <c r="U4892" s="1"/>
      <c r="V4892" s="1"/>
      <c r="W4892" s="1"/>
      <c r="X4892" s="1"/>
      <c r="Y4892" s="1"/>
      <c r="Z4892" s="1"/>
      <c r="AA4892" s="1"/>
      <c r="AB4892" s="1"/>
      <c r="AC4892" s="1"/>
      <c r="AD4892" s="1"/>
      <c r="AE4892" s="1"/>
      <c r="AF4892" s="1"/>
      <c r="AG4892" s="1"/>
      <c r="AH4892" s="1"/>
      <c r="AI4892" s="1"/>
      <c r="AJ4892" s="1"/>
      <c r="AK4892" s="1"/>
      <c r="AL4892" s="1"/>
      <c r="AM4892" s="1"/>
      <c r="AN4892" s="1"/>
      <c r="AO4892" s="1"/>
      <c r="AP4892" s="1"/>
      <c r="AQ4892" s="1"/>
      <c r="AR4892" s="1"/>
    </row>
    <row r="4893" ht="12.0" customHeight="1">
      <c r="A4893" s="1"/>
      <c r="B4893" s="1"/>
      <c r="C4893" s="1"/>
      <c r="D4893" s="1"/>
      <c r="E4893" s="1"/>
      <c r="F4893" s="1"/>
      <c r="G4893" s="1"/>
      <c r="H4893" s="1"/>
      <c r="I4893" s="1"/>
      <c r="J4893" s="1"/>
      <c r="K4893" s="1"/>
      <c r="L4893" s="1"/>
      <c r="M4893" s="1"/>
      <c r="N4893" s="1"/>
      <c r="O4893" s="1"/>
      <c r="P4893" s="1"/>
      <c r="Q4893" s="1"/>
      <c r="R4893" s="1"/>
      <c r="S4893" s="1"/>
      <c r="T4893" s="1"/>
      <c r="U4893" s="1"/>
      <c r="V4893" s="1"/>
      <c r="W4893" s="1"/>
      <c r="X4893" s="1"/>
      <c r="Y4893" s="1"/>
      <c r="Z4893" s="1"/>
      <c r="AA4893" s="1"/>
      <c r="AB4893" s="1"/>
      <c r="AC4893" s="1"/>
      <c r="AD4893" s="1"/>
      <c r="AE4893" s="1"/>
      <c r="AF4893" s="1"/>
      <c r="AG4893" s="1"/>
      <c r="AH4893" s="1"/>
      <c r="AI4893" s="1"/>
      <c r="AJ4893" s="1"/>
      <c r="AK4893" s="1"/>
      <c r="AL4893" s="1"/>
      <c r="AM4893" s="1"/>
      <c r="AN4893" s="1"/>
      <c r="AO4893" s="1"/>
      <c r="AP4893" s="1"/>
      <c r="AQ4893" s="1"/>
      <c r="AR4893" s="1"/>
    </row>
    <row r="4894" ht="12.0" customHeight="1">
      <c r="A4894" s="1"/>
      <c r="B4894" s="1"/>
      <c r="C4894" s="1"/>
      <c r="D4894" s="1"/>
      <c r="E4894" s="1"/>
      <c r="F4894" s="1"/>
      <c r="G4894" s="1"/>
      <c r="H4894" s="1"/>
      <c r="I4894" s="1"/>
      <c r="J4894" s="1"/>
      <c r="K4894" s="1"/>
      <c r="L4894" s="1"/>
      <c r="M4894" s="1"/>
      <c r="N4894" s="1"/>
      <c r="O4894" s="1"/>
      <c r="P4894" s="1"/>
      <c r="Q4894" s="1"/>
      <c r="R4894" s="1"/>
      <c r="S4894" s="1"/>
      <c r="T4894" s="1"/>
      <c r="U4894" s="1"/>
      <c r="V4894" s="1"/>
      <c r="W4894" s="1"/>
      <c r="X4894" s="1"/>
      <c r="Y4894" s="1"/>
      <c r="Z4894" s="1"/>
      <c r="AA4894" s="1"/>
      <c r="AB4894" s="1"/>
      <c r="AC4894" s="1"/>
      <c r="AD4894" s="1"/>
      <c r="AE4894" s="1"/>
      <c r="AF4894" s="1"/>
      <c r="AG4894" s="1"/>
      <c r="AH4894" s="1"/>
      <c r="AI4894" s="1"/>
      <c r="AJ4894" s="1"/>
      <c r="AK4894" s="1"/>
      <c r="AL4894" s="1"/>
      <c r="AM4894" s="1"/>
      <c r="AN4894" s="1"/>
      <c r="AO4894" s="1"/>
      <c r="AP4894" s="1"/>
      <c r="AQ4894" s="1"/>
      <c r="AR4894" s="1"/>
    </row>
    <row r="4895" ht="12.0" customHeight="1">
      <c r="A4895" s="1"/>
      <c r="B4895" s="1"/>
      <c r="C4895" s="1"/>
      <c r="D4895" s="1"/>
      <c r="E4895" s="1"/>
      <c r="F4895" s="1"/>
      <c r="G4895" s="1"/>
      <c r="H4895" s="1"/>
      <c r="I4895" s="1"/>
      <c r="J4895" s="1"/>
      <c r="K4895" s="1"/>
      <c r="L4895" s="1"/>
      <c r="M4895" s="1"/>
      <c r="N4895" s="1"/>
      <c r="O4895" s="1"/>
      <c r="P4895" s="1"/>
      <c r="Q4895" s="1"/>
      <c r="R4895" s="1"/>
      <c r="S4895" s="1"/>
      <c r="T4895" s="1"/>
      <c r="U4895" s="1"/>
      <c r="V4895" s="1"/>
      <c r="W4895" s="1"/>
      <c r="X4895" s="1"/>
      <c r="Y4895" s="1"/>
      <c r="Z4895" s="1"/>
      <c r="AA4895" s="1"/>
      <c r="AB4895" s="1"/>
      <c r="AC4895" s="1"/>
      <c r="AD4895" s="1"/>
      <c r="AE4895" s="1"/>
      <c r="AF4895" s="1"/>
      <c r="AG4895" s="1"/>
      <c r="AH4895" s="1"/>
      <c r="AI4895" s="1"/>
      <c r="AJ4895" s="1"/>
      <c r="AK4895" s="1"/>
      <c r="AL4895" s="1"/>
      <c r="AM4895" s="1"/>
      <c r="AN4895" s="1"/>
      <c r="AO4895" s="1"/>
      <c r="AP4895" s="1"/>
      <c r="AQ4895" s="1"/>
      <c r="AR4895" s="1"/>
    </row>
    <row r="4896" ht="12.0" customHeight="1">
      <c r="A4896" s="1"/>
      <c r="B4896" s="1"/>
      <c r="C4896" s="1"/>
      <c r="D4896" s="1"/>
      <c r="E4896" s="1"/>
      <c r="F4896" s="1"/>
      <c r="G4896" s="1"/>
      <c r="H4896" s="1"/>
      <c r="I4896" s="1"/>
      <c r="J4896" s="1"/>
      <c r="K4896" s="1"/>
      <c r="L4896" s="1"/>
      <c r="M4896" s="1"/>
      <c r="N4896" s="1"/>
      <c r="O4896" s="1"/>
      <c r="P4896" s="1"/>
      <c r="Q4896" s="1"/>
      <c r="R4896" s="1"/>
      <c r="S4896" s="1"/>
      <c r="T4896" s="1"/>
      <c r="U4896" s="1"/>
      <c r="V4896" s="1"/>
      <c r="W4896" s="1"/>
      <c r="X4896" s="1"/>
      <c r="Y4896" s="1"/>
      <c r="Z4896" s="1"/>
      <c r="AA4896" s="1"/>
      <c r="AB4896" s="1"/>
      <c r="AC4896" s="1"/>
      <c r="AD4896" s="1"/>
      <c r="AE4896" s="1"/>
      <c r="AF4896" s="1"/>
      <c r="AG4896" s="1"/>
      <c r="AH4896" s="1"/>
      <c r="AI4896" s="1"/>
      <c r="AJ4896" s="1"/>
      <c r="AK4896" s="1"/>
      <c r="AL4896" s="1"/>
      <c r="AM4896" s="1"/>
      <c r="AN4896" s="1"/>
      <c r="AO4896" s="1"/>
      <c r="AP4896" s="1"/>
      <c r="AQ4896" s="1"/>
      <c r="AR4896" s="1"/>
    </row>
    <row r="4897" ht="12.0" customHeight="1">
      <c r="A4897" s="1"/>
      <c r="B4897" s="1"/>
      <c r="C4897" s="1"/>
      <c r="D4897" s="1"/>
      <c r="E4897" s="1"/>
      <c r="F4897" s="1"/>
      <c r="G4897" s="1"/>
      <c r="H4897" s="1"/>
      <c r="I4897" s="1"/>
      <c r="J4897" s="1"/>
      <c r="K4897" s="1"/>
      <c r="L4897" s="1"/>
      <c r="M4897" s="1"/>
      <c r="N4897" s="1"/>
      <c r="O4897" s="1"/>
      <c r="P4897" s="1"/>
      <c r="Q4897" s="1"/>
      <c r="R4897" s="1"/>
      <c r="S4897" s="1"/>
      <c r="T4897" s="1"/>
      <c r="U4897" s="1"/>
      <c r="V4897" s="1"/>
      <c r="W4897" s="1"/>
      <c r="X4897" s="1"/>
      <c r="Y4897" s="1"/>
      <c r="Z4897" s="1"/>
      <c r="AA4897" s="1"/>
      <c r="AB4897" s="1"/>
      <c r="AC4897" s="1"/>
      <c r="AD4897" s="1"/>
      <c r="AE4897" s="1"/>
      <c r="AF4897" s="1"/>
      <c r="AG4897" s="1"/>
      <c r="AH4897" s="1"/>
      <c r="AI4897" s="1"/>
      <c r="AJ4897" s="1"/>
      <c r="AK4897" s="1"/>
      <c r="AL4897" s="1"/>
      <c r="AM4897" s="1"/>
      <c r="AN4897" s="1"/>
      <c r="AO4897" s="1"/>
      <c r="AP4897" s="1"/>
      <c r="AQ4897" s="1"/>
      <c r="AR4897" s="1"/>
    </row>
    <row r="4898" ht="12.0" customHeight="1">
      <c r="A4898" s="1"/>
      <c r="B4898" s="1"/>
      <c r="C4898" s="1"/>
      <c r="D4898" s="1"/>
      <c r="E4898" s="1"/>
      <c r="F4898" s="1"/>
      <c r="G4898" s="1"/>
      <c r="H4898" s="1"/>
      <c r="I4898" s="1"/>
      <c r="J4898" s="1"/>
      <c r="K4898" s="1"/>
      <c r="L4898" s="1"/>
      <c r="M4898" s="1"/>
      <c r="N4898" s="1"/>
      <c r="O4898" s="1"/>
      <c r="P4898" s="1"/>
      <c r="Q4898" s="1"/>
      <c r="R4898" s="1"/>
      <c r="S4898" s="1"/>
      <c r="T4898" s="1"/>
      <c r="U4898" s="1"/>
      <c r="V4898" s="1"/>
      <c r="W4898" s="1"/>
      <c r="X4898" s="1"/>
      <c r="Y4898" s="1"/>
      <c r="Z4898" s="1"/>
      <c r="AA4898" s="1"/>
      <c r="AB4898" s="1"/>
      <c r="AC4898" s="1"/>
      <c r="AD4898" s="1"/>
      <c r="AE4898" s="1"/>
      <c r="AF4898" s="1"/>
      <c r="AG4898" s="1"/>
      <c r="AH4898" s="1"/>
      <c r="AI4898" s="1"/>
      <c r="AJ4898" s="1"/>
      <c r="AK4898" s="1"/>
      <c r="AL4898" s="1"/>
      <c r="AM4898" s="1"/>
      <c r="AN4898" s="1"/>
      <c r="AO4898" s="1"/>
      <c r="AP4898" s="1"/>
      <c r="AQ4898" s="1"/>
      <c r="AR4898" s="1"/>
    </row>
    <row r="4899" ht="12.0" customHeight="1">
      <c r="A4899" s="1"/>
      <c r="B4899" s="1"/>
      <c r="C4899" s="1"/>
      <c r="D4899" s="1"/>
      <c r="E4899" s="1"/>
      <c r="F4899" s="1"/>
      <c r="G4899" s="1"/>
      <c r="H4899" s="1"/>
      <c r="I4899" s="1"/>
      <c r="J4899" s="1"/>
      <c r="K4899" s="1"/>
      <c r="L4899" s="1"/>
      <c r="M4899" s="1"/>
      <c r="N4899" s="1"/>
      <c r="O4899" s="1"/>
      <c r="P4899" s="1"/>
      <c r="Q4899" s="1"/>
      <c r="R4899" s="1"/>
      <c r="S4899" s="1"/>
      <c r="T4899" s="1"/>
      <c r="U4899" s="1"/>
      <c r="V4899" s="1"/>
      <c r="W4899" s="1"/>
      <c r="X4899" s="1"/>
      <c r="Y4899" s="1"/>
      <c r="Z4899" s="1"/>
      <c r="AA4899" s="1"/>
      <c r="AB4899" s="1"/>
      <c r="AC4899" s="1"/>
      <c r="AD4899" s="1"/>
      <c r="AE4899" s="1"/>
      <c r="AF4899" s="1"/>
      <c r="AG4899" s="1"/>
      <c r="AH4899" s="1"/>
      <c r="AI4899" s="1"/>
      <c r="AJ4899" s="1"/>
      <c r="AK4899" s="1"/>
      <c r="AL4899" s="1"/>
      <c r="AM4899" s="1"/>
      <c r="AN4899" s="1"/>
      <c r="AO4899" s="1"/>
      <c r="AP4899" s="1"/>
      <c r="AQ4899" s="1"/>
      <c r="AR4899" s="1"/>
    </row>
    <row r="4900" ht="12.0" customHeight="1">
      <c r="A4900" s="1"/>
      <c r="B4900" s="1"/>
      <c r="C4900" s="1"/>
      <c r="D4900" s="1"/>
      <c r="E4900" s="1"/>
      <c r="F4900" s="1"/>
      <c r="G4900" s="1"/>
      <c r="H4900" s="1"/>
      <c r="I4900" s="1"/>
      <c r="J4900" s="1"/>
      <c r="K4900" s="1"/>
      <c r="L4900" s="1"/>
      <c r="M4900" s="1"/>
      <c r="N4900" s="1"/>
      <c r="O4900" s="1"/>
      <c r="P4900" s="1"/>
      <c r="Q4900" s="1"/>
      <c r="R4900" s="1"/>
      <c r="S4900" s="1"/>
      <c r="T4900" s="1"/>
      <c r="U4900" s="1"/>
      <c r="V4900" s="1"/>
      <c r="W4900" s="1"/>
      <c r="X4900" s="1"/>
      <c r="Y4900" s="1"/>
      <c r="Z4900" s="1"/>
      <c r="AA4900" s="1"/>
      <c r="AB4900" s="1"/>
      <c r="AC4900" s="1"/>
      <c r="AD4900" s="1"/>
      <c r="AE4900" s="1"/>
      <c r="AF4900" s="1"/>
      <c r="AG4900" s="1"/>
      <c r="AH4900" s="1"/>
      <c r="AI4900" s="1"/>
      <c r="AJ4900" s="1"/>
      <c r="AK4900" s="1"/>
      <c r="AL4900" s="1"/>
      <c r="AM4900" s="1"/>
      <c r="AN4900" s="1"/>
      <c r="AO4900" s="1"/>
      <c r="AP4900" s="1"/>
      <c r="AQ4900" s="1"/>
      <c r="AR4900" s="1"/>
    </row>
    <row r="4901" ht="12.0" customHeight="1">
      <c r="A4901" s="1"/>
      <c r="B4901" s="1"/>
      <c r="C4901" s="1"/>
      <c r="D4901" s="1"/>
      <c r="E4901" s="1"/>
      <c r="F4901" s="1"/>
      <c r="G4901" s="1"/>
      <c r="H4901" s="1"/>
      <c r="I4901" s="1"/>
      <c r="J4901" s="1"/>
      <c r="K4901" s="1"/>
      <c r="L4901" s="1"/>
      <c r="M4901" s="1"/>
      <c r="N4901" s="1"/>
      <c r="O4901" s="1"/>
      <c r="P4901" s="1"/>
      <c r="Q4901" s="1"/>
      <c r="R4901" s="1"/>
      <c r="S4901" s="1"/>
      <c r="T4901" s="1"/>
      <c r="U4901" s="1"/>
      <c r="V4901" s="1"/>
      <c r="W4901" s="1"/>
      <c r="X4901" s="1"/>
      <c r="Y4901" s="1"/>
      <c r="Z4901" s="1"/>
      <c r="AA4901" s="1"/>
      <c r="AB4901" s="1"/>
      <c r="AC4901" s="1"/>
      <c r="AD4901" s="1"/>
      <c r="AE4901" s="1"/>
      <c r="AF4901" s="1"/>
      <c r="AG4901" s="1"/>
      <c r="AH4901" s="1"/>
      <c r="AI4901" s="1"/>
      <c r="AJ4901" s="1"/>
      <c r="AK4901" s="1"/>
      <c r="AL4901" s="1"/>
      <c r="AM4901" s="1"/>
      <c r="AN4901" s="1"/>
      <c r="AO4901" s="1"/>
      <c r="AP4901" s="1"/>
      <c r="AQ4901" s="1"/>
      <c r="AR4901" s="1"/>
    </row>
    <row r="4902" ht="12.0" customHeight="1">
      <c r="A4902" s="1"/>
      <c r="B4902" s="1"/>
      <c r="C4902" s="1"/>
      <c r="D4902" s="1"/>
      <c r="E4902" s="1"/>
      <c r="F4902" s="1"/>
      <c r="G4902" s="1"/>
      <c r="H4902" s="1"/>
      <c r="I4902" s="1"/>
      <c r="J4902" s="1"/>
      <c r="K4902" s="1"/>
      <c r="L4902" s="1"/>
      <c r="M4902" s="1"/>
      <c r="N4902" s="1"/>
      <c r="O4902" s="1"/>
      <c r="P4902" s="1"/>
      <c r="Q4902" s="1"/>
      <c r="R4902" s="1"/>
      <c r="S4902" s="1"/>
      <c r="T4902" s="1"/>
      <c r="U4902" s="1"/>
      <c r="V4902" s="1"/>
      <c r="W4902" s="1"/>
      <c r="X4902" s="1"/>
      <c r="Y4902" s="1"/>
      <c r="Z4902" s="1"/>
      <c r="AA4902" s="1"/>
      <c r="AB4902" s="1"/>
      <c r="AC4902" s="1"/>
      <c r="AD4902" s="1"/>
      <c r="AE4902" s="1"/>
      <c r="AF4902" s="1"/>
      <c r="AG4902" s="1"/>
      <c r="AH4902" s="1"/>
      <c r="AI4902" s="1"/>
      <c r="AJ4902" s="1"/>
      <c r="AK4902" s="1"/>
      <c r="AL4902" s="1"/>
      <c r="AM4902" s="1"/>
      <c r="AN4902" s="1"/>
      <c r="AO4902" s="1"/>
      <c r="AP4902" s="1"/>
      <c r="AQ4902" s="1"/>
      <c r="AR4902" s="1"/>
    </row>
    <row r="4903" ht="12.0" customHeight="1">
      <c r="A4903" s="1"/>
      <c r="B4903" s="1"/>
      <c r="C4903" s="1"/>
      <c r="D4903" s="1"/>
      <c r="E4903" s="1"/>
      <c r="F4903" s="1"/>
      <c r="G4903" s="1"/>
      <c r="H4903" s="1"/>
      <c r="I4903" s="1"/>
      <c r="J4903" s="1"/>
      <c r="K4903" s="1"/>
      <c r="L4903" s="1"/>
      <c r="M4903" s="1"/>
      <c r="N4903" s="1"/>
      <c r="O4903" s="1"/>
      <c r="P4903" s="1"/>
      <c r="Q4903" s="1"/>
      <c r="R4903" s="1"/>
      <c r="S4903" s="1"/>
      <c r="T4903" s="1"/>
      <c r="U4903" s="1"/>
      <c r="V4903" s="1"/>
      <c r="W4903" s="1"/>
      <c r="X4903" s="1"/>
      <c r="Y4903" s="1"/>
      <c r="Z4903" s="1"/>
      <c r="AA4903" s="1"/>
      <c r="AB4903" s="1"/>
      <c r="AC4903" s="1"/>
      <c r="AD4903" s="1"/>
      <c r="AE4903" s="1"/>
      <c r="AF4903" s="1"/>
      <c r="AG4903" s="1"/>
      <c r="AH4903" s="1"/>
      <c r="AI4903" s="1"/>
      <c r="AJ4903" s="1"/>
      <c r="AK4903" s="1"/>
      <c r="AL4903" s="1"/>
      <c r="AM4903" s="1"/>
      <c r="AN4903" s="1"/>
      <c r="AO4903" s="1"/>
      <c r="AP4903" s="1"/>
      <c r="AQ4903" s="1"/>
      <c r="AR4903" s="1"/>
    </row>
    <row r="4904" ht="12.0" customHeight="1">
      <c r="A4904" s="1"/>
      <c r="B4904" s="1"/>
      <c r="C4904" s="1"/>
      <c r="D4904" s="1"/>
      <c r="E4904" s="1"/>
      <c r="F4904" s="1"/>
      <c r="G4904" s="1"/>
      <c r="H4904" s="1"/>
      <c r="I4904" s="1"/>
      <c r="J4904" s="1"/>
      <c r="K4904" s="1"/>
      <c r="L4904" s="1"/>
      <c r="M4904" s="1"/>
      <c r="N4904" s="1"/>
      <c r="O4904" s="1"/>
      <c r="P4904" s="1"/>
      <c r="Q4904" s="1"/>
      <c r="R4904" s="1"/>
      <c r="S4904" s="1"/>
      <c r="T4904" s="1"/>
      <c r="U4904" s="1"/>
      <c r="V4904" s="1"/>
      <c r="W4904" s="1"/>
      <c r="X4904" s="1"/>
      <c r="Y4904" s="1"/>
      <c r="Z4904" s="1"/>
      <c r="AA4904" s="1"/>
      <c r="AB4904" s="1"/>
      <c r="AC4904" s="1"/>
      <c r="AD4904" s="1"/>
      <c r="AE4904" s="1"/>
      <c r="AF4904" s="1"/>
      <c r="AG4904" s="1"/>
      <c r="AH4904" s="1"/>
      <c r="AI4904" s="1"/>
      <c r="AJ4904" s="1"/>
      <c r="AK4904" s="1"/>
      <c r="AL4904" s="1"/>
      <c r="AM4904" s="1"/>
      <c r="AN4904" s="1"/>
      <c r="AO4904" s="1"/>
      <c r="AP4904" s="1"/>
      <c r="AQ4904" s="1"/>
      <c r="AR4904" s="1"/>
    </row>
    <row r="4905" ht="12.0" customHeight="1">
      <c r="A4905" s="1"/>
      <c r="B4905" s="1"/>
      <c r="C4905" s="1"/>
      <c r="D4905" s="1"/>
      <c r="E4905" s="1"/>
      <c r="F4905" s="1"/>
      <c r="G4905" s="1"/>
      <c r="H4905" s="1"/>
      <c r="I4905" s="1"/>
      <c r="J4905" s="1"/>
      <c r="K4905" s="1"/>
      <c r="L4905" s="1"/>
      <c r="M4905" s="1"/>
      <c r="N4905" s="1"/>
      <c r="O4905" s="1"/>
      <c r="P4905" s="1"/>
      <c r="Q4905" s="1"/>
      <c r="R4905" s="1"/>
      <c r="S4905" s="1"/>
      <c r="T4905" s="1"/>
      <c r="U4905" s="1"/>
      <c r="V4905" s="1"/>
      <c r="W4905" s="1"/>
      <c r="X4905" s="1"/>
      <c r="Y4905" s="1"/>
      <c r="Z4905" s="1"/>
      <c r="AA4905" s="1"/>
      <c r="AB4905" s="1"/>
      <c r="AC4905" s="1"/>
      <c r="AD4905" s="1"/>
      <c r="AE4905" s="1"/>
      <c r="AF4905" s="1"/>
      <c r="AG4905" s="1"/>
      <c r="AH4905" s="1"/>
      <c r="AI4905" s="1"/>
      <c r="AJ4905" s="1"/>
      <c r="AK4905" s="1"/>
      <c r="AL4905" s="1"/>
      <c r="AM4905" s="1"/>
      <c r="AN4905" s="1"/>
      <c r="AO4905" s="1"/>
      <c r="AP4905" s="1"/>
      <c r="AQ4905" s="1"/>
      <c r="AR4905" s="1"/>
    </row>
    <row r="4906" ht="12.0" customHeight="1">
      <c r="A4906" s="1"/>
      <c r="B4906" s="1"/>
      <c r="C4906" s="1"/>
      <c r="D4906" s="1"/>
      <c r="E4906" s="1"/>
      <c r="F4906" s="1"/>
      <c r="G4906" s="1"/>
      <c r="H4906" s="1"/>
      <c r="I4906" s="1"/>
      <c r="J4906" s="1"/>
      <c r="K4906" s="1"/>
      <c r="L4906" s="1"/>
      <c r="M4906" s="1"/>
      <c r="N4906" s="1"/>
      <c r="O4906" s="1"/>
      <c r="P4906" s="1"/>
      <c r="Q4906" s="1"/>
      <c r="R4906" s="1"/>
      <c r="S4906" s="1"/>
      <c r="T4906" s="1"/>
      <c r="U4906" s="1"/>
      <c r="V4906" s="1"/>
      <c r="W4906" s="1"/>
      <c r="X4906" s="1"/>
      <c r="Y4906" s="1"/>
      <c r="Z4906" s="1"/>
      <c r="AA4906" s="1"/>
      <c r="AB4906" s="1"/>
      <c r="AC4906" s="1"/>
      <c r="AD4906" s="1"/>
      <c r="AE4906" s="1"/>
      <c r="AF4906" s="1"/>
      <c r="AG4906" s="1"/>
      <c r="AH4906" s="1"/>
      <c r="AI4906" s="1"/>
      <c r="AJ4906" s="1"/>
      <c r="AK4906" s="1"/>
      <c r="AL4906" s="1"/>
      <c r="AM4906" s="1"/>
      <c r="AN4906" s="1"/>
      <c r="AO4906" s="1"/>
      <c r="AP4906" s="1"/>
      <c r="AQ4906" s="1"/>
      <c r="AR4906" s="1"/>
    </row>
    <row r="4907" ht="12.0" customHeight="1">
      <c r="A4907" s="1"/>
      <c r="B4907" s="1"/>
      <c r="C4907" s="1"/>
      <c r="D4907" s="1"/>
      <c r="E4907" s="1"/>
      <c r="F4907" s="1"/>
      <c r="G4907" s="1"/>
      <c r="H4907" s="1"/>
      <c r="I4907" s="1"/>
      <c r="J4907" s="1"/>
      <c r="K4907" s="1"/>
      <c r="L4907" s="1"/>
      <c r="M4907" s="1"/>
      <c r="N4907" s="1"/>
      <c r="O4907" s="1"/>
      <c r="P4907" s="1"/>
      <c r="Q4907" s="1"/>
      <c r="R4907" s="1"/>
      <c r="S4907" s="1"/>
      <c r="T4907" s="1"/>
      <c r="U4907" s="1"/>
      <c r="V4907" s="1"/>
      <c r="W4907" s="1"/>
      <c r="X4907" s="1"/>
      <c r="Y4907" s="1"/>
      <c r="Z4907" s="1"/>
      <c r="AA4907" s="1"/>
      <c r="AB4907" s="1"/>
      <c r="AC4907" s="1"/>
      <c r="AD4907" s="1"/>
      <c r="AE4907" s="1"/>
      <c r="AF4907" s="1"/>
      <c r="AG4907" s="1"/>
      <c r="AH4907" s="1"/>
      <c r="AI4907" s="1"/>
      <c r="AJ4907" s="1"/>
      <c r="AK4907" s="1"/>
      <c r="AL4907" s="1"/>
      <c r="AM4907" s="1"/>
      <c r="AN4907" s="1"/>
      <c r="AO4907" s="1"/>
      <c r="AP4907" s="1"/>
      <c r="AQ4907" s="1"/>
      <c r="AR4907" s="1"/>
    </row>
    <row r="4908" ht="12.0" customHeight="1">
      <c r="A4908" s="1"/>
      <c r="B4908" s="1"/>
      <c r="C4908" s="1"/>
      <c r="D4908" s="1"/>
      <c r="E4908" s="1"/>
      <c r="F4908" s="1"/>
      <c r="G4908" s="1"/>
      <c r="H4908" s="1"/>
      <c r="I4908" s="1"/>
      <c r="J4908" s="1"/>
      <c r="K4908" s="1"/>
      <c r="L4908" s="1"/>
      <c r="M4908" s="1"/>
      <c r="N4908" s="1"/>
      <c r="O4908" s="1"/>
      <c r="P4908" s="1"/>
      <c r="Q4908" s="1"/>
      <c r="R4908" s="1"/>
      <c r="S4908" s="1"/>
      <c r="T4908" s="1"/>
      <c r="U4908" s="1"/>
      <c r="V4908" s="1"/>
      <c r="W4908" s="1"/>
      <c r="X4908" s="1"/>
      <c r="Y4908" s="1"/>
      <c r="Z4908" s="1"/>
      <c r="AA4908" s="1"/>
      <c r="AB4908" s="1"/>
      <c r="AC4908" s="1"/>
      <c r="AD4908" s="1"/>
      <c r="AE4908" s="1"/>
      <c r="AF4908" s="1"/>
      <c r="AG4908" s="1"/>
      <c r="AH4908" s="1"/>
      <c r="AI4908" s="1"/>
      <c r="AJ4908" s="1"/>
      <c r="AK4908" s="1"/>
      <c r="AL4908" s="1"/>
      <c r="AM4908" s="1"/>
      <c r="AN4908" s="1"/>
      <c r="AO4908" s="1"/>
      <c r="AP4908" s="1"/>
      <c r="AQ4908" s="1"/>
      <c r="AR4908" s="1"/>
    </row>
    <row r="4909" ht="12.0" customHeight="1">
      <c r="A4909" s="1"/>
      <c r="B4909" s="1"/>
      <c r="C4909" s="1"/>
      <c r="D4909" s="1"/>
      <c r="E4909" s="1"/>
      <c r="F4909" s="1"/>
      <c r="G4909" s="1"/>
      <c r="H4909" s="1"/>
      <c r="I4909" s="1"/>
      <c r="J4909" s="1"/>
      <c r="K4909" s="1"/>
      <c r="L4909" s="1"/>
      <c r="M4909" s="1"/>
      <c r="N4909" s="1"/>
      <c r="O4909" s="1"/>
      <c r="P4909" s="1"/>
      <c r="Q4909" s="1"/>
      <c r="R4909" s="1"/>
      <c r="S4909" s="1"/>
      <c r="T4909" s="1"/>
      <c r="U4909" s="1"/>
      <c r="V4909" s="1"/>
      <c r="W4909" s="1"/>
      <c r="X4909" s="1"/>
      <c r="Y4909" s="1"/>
      <c r="Z4909" s="1"/>
      <c r="AA4909" s="1"/>
      <c r="AB4909" s="1"/>
      <c r="AC4909" s="1"/>
      <c r="AD4909" s="1"/>
      <c r="AE4909" s="1"/>
      <c r="AF4909" s="1"/>
      <c r="AG4909" s="1"/>
      <c r="AH4909" s="1"/>
      <c r="AI4909" s="1"/>
      <c r="AJ4909" s="1"/>
      <c r="AK4909" s="1"/>
      <c r="AL4909" s="1"/>
      <c r="AM4909" s="1"/>
      <c r="AN4909" s="1"/>
      <c r="AO4909" s="1"/>
      <c r="AP4909" s="1"/>
      <c r="AQ4909" s="1"/>
      <c r="AR4909" s="1"/>
    </row>
    <row r="4910" ht="12.0" customHeight="1">
      <c r="A4910" s="1"/>
      <c r="B4910" s="1"/>
      <c r="C4910" s="1"/>
      <c r="D4910" s="1"/>
      <c r="E4910" s="1"/>
      <c r="F4910" s="1"/>
      <c r="G4910" s="1"/>
      <c r="H4910" s="1"/>
      <c r="I4910" s="1"/>
      <c r="J4910" s="1"/>
      <c r="K4910" s="1"/>
      <c r="L4910" s="1"/>
      <c r="M4910" s="1"/>
      <c r="N4910" s="1"/>
      <c r="O4910" s="1"/>
      <c r="P4910" s="1"/>
      <c r="Q4910" s="1"/>
      <c r="R4910" s="1"/>
      <c r="S4910" s="1"/>
      <c r="T4910" s="1"/>
      <c r="U4910" s="1"/>
      <c r="V4910" s="1"/>
      <c r="W4910" s="1"/>
      <c r="X4910" s="1"/>
      <c r="Y4910" s="1"/>
      <c r="Z4910" s="1"/>
      <c r="AA4910" s="1"/>
      <c r="AB4910" s="1"/>
      <c r="AC4910" s="1"/>
      <c r="AD4910" s="1"/>
      <c r="AE4910" s="1"/>
      <c r="AF4910" s="1"/>
      <c r="AG4910" s="1"/>
      <c r="AH4910" s="1"/>
      <c r="AI4910" s="1"/>
      <c r="AJ4910" s="1"/>
      <c r="AK4910" s="1"/>
      <c r="AL4910" s="1"/>
      <c r="AM4910" s="1"/>
      <c r="AN4910" s="1"/>
      <c r="AO4910" s="1"/>
      <c r="AP4910" s="1"/>
      <c r="AQ4910" s="1"/>
      <c r="AR4910" s="1"/>
    </row>
    <row r="4911" ht="12.0" customHeight="1">
      <c r="A4911" s="1"/>
      <c r="B4911" s="1"/>
      <c r="C4911" s="1"/>
      <c r="D4911" s="1"/>
      <c r="E4911" s="1"/>
      <c r="F4911" s="1"/>
      <c r="G4911" s="1"/>
      <c r="H4911" s="1"/>
      <c r="I4911" s="1"/>
      <c r="J4911" s="1"/>
      <c r="K4911" s="1"/>
      <c r="L4911" s="1"/>
      <c r="M4911" s="1"/>
      <c r="N4911" s="1"/>
      <c r="O4911" s="1"/>
      <c r="P4911" s="1"/>
      <c r="Q4911" s="1"/>
      <c r="R4911" s="1"/>
      <c r="S4911" s="1"/>
      <c r="T4911" s="1"/>
      <c r="U4911" s="1"/>
      <c r="V4911" s="1"/>
      <c r="W4911" s="1"/>
      <c r="X4911" s="1"/>
      <c r="Y4911" s="1"/>
      <c r="Z4911" s="1"/>
      <c r="AA4911" s="1"/>
      <c r="AB4911" s="1"/>
      <c r="AC4911" s="1"/>
      <c r="AD4911" s="1"/>
      <c r="AE4911" s="1"/>
      <c r="AF4911" s="1"/>
      <c r="AG4911" s="1"/>
      <c r="AH4911" s="1"/>
      <c r="AI4911" s="1"/>
      <c r="AJ4911" s="1"/>
      <c r="AK4911" s="1"/>
      <c r="AL4911" s="1"/>
      <c r="AM4911" s="1"/>
      <c r="AN4911" s="1"/>
      <c r="AO4911" s="1"/>
      <c r="AP4911" s="1"/>
      <c r="AQ4911" s="1"/>
      <c r="AR4911" s="1"/>
    </row>
    <row r="4912" ht="12.0" customHeight="1">
      <c r="A4912" s="1"/>
      <c r="B4912" s="1"/>
      <c r="C4912" s="1"/>
      <c r="D4912" s="1"/>
      <c r="E4912" s="1"/>
      <c r="F4912" s="1"/>
      <c r="G4912" s="1"/>
      <c r="H4912" s="1"/>
      <c r="I4912" s="1"/>
      <c r="J4912" s="1"/>
      <c r="K4912" s="1"/>
      <c r="L4912" s="1"/>
      <c r="M4912" s="1"/>
      <c r="N4912" s="1"/>
      <c r="O4912" s="1"/>
      <c r="P4912" s="1"/>
      <c r="Q4912" s="1"/>
      <c r="R4912" s="1"/>
      <c r="S4912" s="1"/>
      <c r="T4912" s="1"/>
      <c r="U4912" s="1"/>
      <c r="V4912" s="1"/>
      <c r="W4912" s="1"/>
      <c r="X4912" s="1"/>
      <c r="Y4912" s="1"/>
      <c r="Z4912" s="1"/>
      <c r="AA4912" s="1"/>
      <c r="AB4912" s="1"/>
      <c r="AC4912" s="1"/>
      <c r="AD4912" s="1"/>
      <c r="AE4912" s="1"/>
      <c r="AF4912" s="1"/>
      <c r="AG4912" s="1"/>
      <c r="AH4912" s="1"/>
      <c r="AI4912" s="1"/>
      <c r="AJ4912" s="1"/>
      <c r="AK4912" s="1"/>
      <c r="AL4912" s="1"/>
      <c r="AM4912" s="1"/>
      <c r="AN4912" s="1"/>
      <c r="AO4912" s="1"/>
      <c r="AP4912" s="1"/>
      <c r="AQ4912" s="1"/>
      <c r="AR4912" s="1"/>
    </row>
    <row r="4913" ht="12.0" customHeight="1">
      <c r="A4913" s="1"/>
      <c r="B4913" s="1"/>
      <c r="C4913" s="1"/>
      <c r="D4913" s="1"/>
      <c r="E4913" s="1"/>
      <c r="F4913" s="1"/>
      <c r="G4913" s="1"/>
      <c r="H4913" s="1"/>
      <c r="I4913" s="1"/>
      <c r="J4913" s="1"/>
      <c r="K4913" s="1"/>
      <c r="L4913" s="1"/>
      <c r="M4913" s="1"/>
      <c r="N4913" s="1"/>
      <c r="O4913" s="1"/>
      <c r="P4913" s="1"/>
      <c r="Q4913" s="1"/>
      <c r="R4913" s="1"/>
      <c r="S4913" s="1"/>
      <c r="T4913" s="1"/>
      <c r="U4913" s="1"/>
      <c r="V4913" s="1"/>
      <c r="W4913" s="1"/>
      <c r="X4913" s="1"/>
      <c r="Y4913" s="1"/>
      <c r="Z4913" s="1"/>
      <c r="AA4913" s="1"/>
      <c r="AB4913" s="1"/>
      <c r="AC4913" s="1"/>
      <c r="AD4913" s="1"/>
      <c r="AE4913" s="1"/>
      <c r="AF4913" s="1"/>
      <c r="AG4913" s="1"/>
      <c r="AH4913" s="1"/>
      <c r="AI4913" s="1"/>
      <c r="AJ4913" s="1"/>
      <c r="AK4913" s="1"/>
      <c r="AL4913" s="1"/>
      <c r="AM4913" s="1"/>
      <c r="AN4913" s="1"/>
      <c r="AO4913" s="1"/>
      <c r="AP4913" s="1"/>
      <c r="AQ4913" s="1"/>
      <c r="AR4913" s="1"/>
    </row>
    <row r="4914" ht="12.0" customHeight="1">
      <c r="A4914" s="1"/>
      <c r="B4914" s="1"/>
      <c r="C4914" s="1"/>
      <c r="D4914" s="1"/>
      <c r="E4914" s="1"/>
      <c r="F4914" s="1"/>
      <c r="G4914" s="1"/>
      <c r="H4914" s="1"/>
      <c r="I4914" s="1"/>
      <c r="J4914" s="1"/>
      <c r="K4914" s="1"/>
      <c r="L4914" s="1"/>
      <c r="M4914" s="1"/>
      <c r="N4914" s="1"/>
      <c r="O4914" s="1"/>
      <c r="P4914" s="1"/>
      <c r="Q4914" s="1"/>
      <c r="R4914" s="1"/>
      <c r="S4914" s="1"/>
      <c r="T4914" s="1"/>
      <c r="U4914" s="1"/>
      <c r="V4914" s="1"/>
      <c r="W4914" s="1"/>
      <c r="X4914" s="1"/>
      <c r="Y4914" s="1"/>
      <c r="Z4914" s="1"/>
      <c r="AA4914" s="1"/>
      <c r="AB4914" s="1"/>
      <c r="AC4914" s="1"/>
      <c r="AD4914" s="1"/>
      <c r="AE4914" s="1"/>
      <c r="AF4914" s="1"/>
      <c r="AG4914" s="1"/>
      <c r="AH4914" s="1"/>
      <c r="AI4914" s="1"/>
      <c r="AJ4914" s="1"/>
      <c r="AK4914" s="1"/>
      <c r="AL4914" s="1"/>
      <c r="AM4914" s="1"/>
      <c r="AN4914" s="1"/>
      <c r="AO4914" s="1"/>
      <c r="AP4914" s="1"/>
      <c r="AQ4914" s="1"/>
      <c r="AR4914" s="1"/>
    </row>
    <row r="4915" ht="12.0" customHeight="1">
      <c r="A4915" s="1"/>
      <c r="B4915" s="1"/>
      <c r="C4915" s="1"/>
      <c r="D4915" s="1"/>
      <c r="E4915" s="1"/>
      <c r="F4915" s="1"/>
      <c r="G4915" s="1"/>
      <c r="H4915" s="1"/>
      <c r="I4915" s="1"/>
      <c r="J4915" s="1"/>
      <c r="K4915" s="1"/>
      <c r="L4915" s="1"/>
      <c r="M4915" s="1"/>
      <c r="N4915" s="1"/>
      <c r="O4915" s="1"/>
      <c r="P4915" s="1"/>
      <c r="Q4915" s="1"/>
      <c r="R4915" s="1"/>
      <c r="S4915" s="1"/>
      <c r="T4915" s="1"/>
      <c r="U4915" s="1"/>
      <c r="V4915" s="1"/>
      <c r="W4915" s="1"/>
      <c r="X4915" s="1"/>
      <c r="Y4915" s="1"/>
      <c r="Z4915" s="1"/>
      <c r="AA4915" s="1"/>
      <c r="AB4915" s="1"/>
      <c r="AC4915" s="1"/>
      <c r="AD4915" s="1"/>
      <c r="AE4915" s="1"/>
      <c r="AF4915" s="1"/>
      <c r="AG4915" s="1"/>
      <c r="AH4915" s="1"/>
      <c r="AI4915" s="1"/>
      <c r="AJ4915" s="1"/>
      <c r="AK4915" s="1"/>
      <c r="AL4915" s="1"/>
      <c r="AM4915" s="1"/>
      <c r="AN4915" s="1"/>
      <c r="AO4915" s="1"/>
      <c r="AP4915" s="1"/>
      <c r="AQ4915" s="1"/>
      <c r="AR4915" s="1"/>
    </row>
    <row r="4916" ht="12.0" customHeight="1">
      <c r="A4916" s="1"/>
      <c r="B4916" s="1"/>
      <c r="C4916" s="1"/>
      <c r="D4916" s="1"/>
      <c r="E4916" s="1"/>
      <c r="F4916" s="1"/>
      <c r="G4916" s="1"/>
      <c r="H4916" s="1"/>
      <c r="I4916" s="1"/>
      <c r="J4916" s="1"/>
      <c r="K4916" s="1"/>
      <c r="L4916" s="1"/>
      <c r="M4916" s="1"/>
      <c r="N4916" s="1"/>
      <c r="O4916" s="1"/>
      <c r="P4916" s="1"/>
      <c r="Q4916" s="1"/>
      <c r="R4916" s="1"/>
      <c r="S4916" s="1"/>
      <c r="T4916" s="1"/>
      <c r="U4916" s="1"/>
      <c r="V4916" s="1"/>
      <c r="W4916" s="1"/>
      <c r="X4916" s="1"/>
      <c r="Y4916" s="1"/>
      <c r="Z4916" s="1"/>
      <c r="AA4916" s="1"/>
      <c r="AB4916" s="1"/>
      <c r="AC4916" s="1"/>
      <c r="AD4916" s="1"/>
      <c r="AE4916" s="1"/>
      <c r="AF4916" s="1"/>
      <c r="AG4916" s="1"/>
      <c r="AH4916" s="1"/>
      <c r="AI4916" s="1"/>
      <c r="AJ4916" s="1"/>
      <c r="AK4916" s="1"/>
      <c r="AL4916" s="1"/>
      <c r="AM4916" s="1"/>
      <c r="AN4916" s="1"/>
      <c r="AO4916" s="1"/>
      <c r="AP4916" s="1"/>
      <c r="AQ4916" s="1"/>
      <c r="AR4916" s="1"/>
    </row>
    <row r="4917" ht="12.0" customHeight="1">
      <c r="A4917" s="1"/>
      <c r="B4917" s="1"/>
      <c r="C4917" s="1"/>
      <c r="D4917" s="1"/>
      <c r="E4917" s="1"/>
      <c r="F4917" s="1"/>
      <c r="G4917" s="1"/>
      <c r="H4917" s="1"/>
      <c r="I4917" s="1"/>
      <c r="J4917" s="1"/>
      <c r="K4917" s="1"/>
      <c r="L4917" s="1"/>
      <c r="M4917" s="1"/>
      <c r="N4917" s="1"/>
      <c r="O4917" s="1"/>
      <c r="P4917" s="1"/>
      <c r="Q4917" s="1"/>
      <c r="R4917" s="1"/>
      <c r="S4917" s="1"/>
      <c r="T4917" s="1"/>
      <c r="U4917" s="1"/>
      <c r="V4917" s="1"/>
      <c r="W4917" s="1"/>
      <c r="X4917" s="1"/>
      <c r="Y4917" s="1"/>
      <c r="Z4917" s="1"/>
      <c r="AA4917" s="1"/>
      <c r="AB4917" s="1"/>
      <c r="AC4917" s="1"/>
      <c r="AD4917" s="1"/>
      <c r="AE4917" s="1"/>
      <c r="AF4917" s="1"/>
      <c r="AG4917" s="1"/>
      <c r="AH4917" s="1"/>
      <c r="AI4917" s="1"/>
      <c r="AJ4917" s="1"/>
      <c r="AK4917" s="1"/>
      <c r="AL4917" s="1"/>
      <c r="AM4917" s="1"/>
      <c r="AN4917" s="1"/>
      <c r="AO4917" s="1"/>
      <c r="AP4917" s="1"/>
      <c r="AQ4917" s="1"/>
      <c r="AR4917" s="1"/>
    </row>
    <row r="4918" ht="12.0" customHeight="1">
      <c r="A4918" s="1"/>
      <c r="B4918" s="1"/>
      <c r="C4918" s="1"/>
      <c r="D4918" s="1"/>
      <c r="E4918" s="1"/>
      <c r="F4918" s="1"/>
      <c r="G4918" s="1"/>
      <c r="H4918" s="1"/>
      <c r="I4918" s="1"/>
      <c r="J4918" s="1"/>
      <c r="K4918" s="1"/>
      <c r="L4918" s="1"/>
      <c r="M4918" s="1"/>
      <c r="N4918" s="1"/>
      <c r="O4918" s="1"/>
      <c r="P4918" s="1"/>
      <c r="Q4918" s="1"/>
      <c r="R4918" s="1"/>
      <c r="S4918" s="1"/>
      <c r="T4918" s="1"/>
      <c r="U4918" s="1"/>
      <c r="V4918" s="1"/>
      <c r="W4918" s="1"/>
      <c r="X4918" s="1"/>
      <c r="Y4918" s="1"/>
      <c r="Z4918" s="1"/>
      <c r="AA4918" s="1"/>
      <c r="AB4918" s="1"/>
      <c r="AC4918" s="1"/>
      <c r="AD4918" s="1"/>
      <c r="AE4918" s="1"/>
      <c r="AF4918" s="1"/>
      <c r="AG4918" s="1"/>
      <c r="AH4918" s="1"/>
      <c r="AI4918" s="1"/>
      <c r="AJ4918" s="1"/>
      <c r="AK4918" s="1"/>
      <c r="AL4918" s="1"/>
      <c r="AM4918" s="1"/>
      <c r="AN4918" s="1"/>
      <c r="AO4918" s="1"/>
      <c r="AP4918" s="1"/>
      <c r="AQ4918" s="1"/>
      <c r="AR4918" s="1"/>
    </row>
    <row r="4919" ht="12.0" customHeight="1">
      <c r="A4919" s="1"/>
      <c r="B4919" s="1"/>
      <c r="C4919" s="1"/>
      <c r="D4919" s="1"/>
      <c r="E4919" s="1"/>
      <c r="F4919" s="1"/>
      <c r="G4919" s="1"/>
      <c r="H4919" s="1"/>
      <c r="I4919" s="1"/>
      <c r="J4919" s="1"/>
      <c r="K4919" s="1"/>
      <c r="L4919" s="1"/>
      <c r="M4919" s="1"/>
      <c r="N4919" s="1"/>
      <c r="O4919" s="1"/>
      <c r="P4919" s="1"/>
      <c r="Q4919" s="1"/>
      <c r="R4919" s="1"/>
      <c r="S4919" s="1"/>
      <c r="T4919" s="1"/>
      <c r="U4919" s="1"/>
      <c r="V4919" s="1"/>
      <c r="W4919" s="1"/>
      <c r="X4919" s="1"/>
      <c r="Y4919" s="1"/>
      <c r="Z4919" s="1"/>
      <c r="AA4919" s="1"/>
      <c r="AB4919" s="1"/>
      <c r="AC4919" s="1"/>
      <c r="AD4919" s="1"/>
      <c r="AE4919" s="1"/>
      <c r="AF4919" s="1"/>
      <c r="AG4919" s="1"/>
      <c r="AH4919" s="1"/>
      <c r="AI4919" s="1"/>
      <c r="AJ4919" s="1"/>
      <c r="AK4919" s="1"/>
      <c r="AL4919" s="1"/>
      <c r="AM4919" s="1"/>
      <c r="AN4919" s="1"/>
      <c r="AO4919" s="1"/>
      <c r="AP4919" s="1"/>
      <c r="AQ4919" s="1"/>
      <c r="AR4919" s="1"/>
    </row>
    <row r="4920" ht="12.0" customHeight="1">
      <c r="A4920" s="1"/>
      <c r="B4920" s="1"/>
      <c r="C4920" s="1"/>
      <c r="D4920" s="1"/>
      <c r="E4920" s="1"/>
      <c r="F4920" s="1"/>
      <c r="G4920" s="1"/>
      <c r="H4920" s="1"/>
      <c r="I4920" s="1"/>
      <c r="J4920" s="1"/>
      <c r="K4920" s="1"/>
      <c r="L4920" s="1"/>
      <c r="M4920" s="1"/>
      <c r="N4920" s="1"/>
      <c r="O4920" s="1"/>
      <c r="P4920" s="1"/>
      <c r="Q4920" s="1"/>
      <c r="R4920" s="1"/>
      <c r="S4920" s="1"/>
      <c r="T4920" s="1"/>
      <c r="U4920" s="1"/>
      <c r="V4920" s="1"/>
      <c r="W4920" s="1"/>
      <c r="X4920" s="1"/>
      <c r="Y4920" s="1"/>
      <c r="Z4920" s="1"/>
      <c r="AA4920" s="1"/>
      <c r="AB4920" s="1"/>
      <c r="AC4920" s="1"/>
      <c r="AD4920" s="1"/>
      <c r="AE4920" s="1"/>
      <c r="AF4920" s="1"/>
      <c r="AG4920" s="1"/>
      <c r="AH4920" s="1"/>
      <c r="AI4920" s="1"/>
      <c r="AJ4920" s="1"/>
      <c r="AK4920" s="1"/>
      <c r="AL4920" s="1"/>
      <c r="AM4920" s="1"/>
      <c r="AN4920" s="1"/>
      <c r="AO4920" s="1"/>
      <c r="AP4920" s="1"/>
      <c r="AQ4920" s="1"/>
      <c r="AR4920" s="1"/>
    </row>
    <row r="4921" ht="12.0" customHeight="1">
      <c r="A4921" s="1"/>
      <c r="B4921" s="1"/>
      <c r="C4921" s="1"/>
      <c r="D4921" s="1"/>
      <c r="E4921" s="1"/>
      <c r="F4921" s="1"/>
      <c r="G4921" s="1"/>
      <c r="H4921" s="1"/>
      <c r="I4921" s="1"/>
      <c r="J4921" s="1"/>
      <c r="K4921" s="1"/>
      <c r="L4921" s="1"/>
      <c r="M4921" s="1"/>
      <c r="N4921" s="1"/>
      <c r="O4921" s="1"/>
      <c r="P4921" s="1"/>
      <c r="Q4921" s="1"/>
      <c r="R4921" s="1"/>
      <c r="S4921" s="1"/>
      <c r="T4921" s="1"/>
      <c r="U4921" s="1"/>
      <c r="V4921" s="1"/>
      <c r="W4921" s="1"/>
      <c r="X4921" s="1"/>
      <c r="Y4921" s="1"/>
      <c r="Z4921" s="1"/>
      <c r="AA4921" s="1"/>
      <c r="AB4921" s="1"/>
      <c r="AC4921" s="1"/>
      <c r="AD4921" s="1"/>
      <c r="AE4921" s="1"/>
      <c r="AF4921" s="1"/>
      <c r="AG4921" s="1"/>
      <c r="AH4921" s="1"/>
      <c r="AI4921" s="1"/>
      <c r="AJ4921" s="1"/>
      <c r="AK4921" s="1"/>
      <c r="AL4921" s="1"/>
      <c r="AM4921" s="1"/>
      <c r="AN4921" s="1"/>
      <c r="AO4921" s="1"/>
      <c r="AP4921" s="1"/>
      <c r="AQ4921" s="1"/>
      <c r="AR4921" s="1"/>
    </row>
    <row r="4922" ht="12.0" customHeight="1">
      <c r="A4922" s="1"/>
      <c r="B4922" s="1"/>
      <c r="C4922" s="1"/>
      <c r="D4922" s="1"/>
      <c r="E4922" s="1"/>
      <c r="F4922" s="1"/>
      <c r="G4922" s="1"/>
      <c r="H4922" s="1"/>
      <c r="I4922" s="1"/>
      <c r="J4922" s="1"/>
      <c r="K4922" s="1"/>
      <c r="L4922" s="1"/>
      <c r="M4922" s="1"/>
      <c r="N4922" s="1"/>
      <c r="O4922" s="1"/>
      <c r="P4922" s="1"/>
      <c r="Q4922" s="1"/>
      <c r="R4922" s="1"/>
      <c r="S4922" s="1"/>
      <c r="T4922" s="1"/>
      <c r="U4922" s="1"/>
      <c r="V4922" s="1"/>
      <c r="W4922" s="1"/>
      <c r="X4922" s="1"/>
      <c r="Y4922" s="1"/>
      <c r="Z4922" s="1"/>
      <c r="AA4922" s="1"/>
      <c r="AB4922" s="1"/>
      <c r="AC4922" s="1"/>
      <c r="AD4922" s="1"/>
      <c r="AE4922" s="1"/>
      <c r="AF4922" s="1"/>
      <c r="AG4922" s="1"/>
      <c r="AH4922" s="1"/>
      <c r="AI4922" s="1"/>
      <c r="AJ4922" s="1"/>
      <c r="AK4922" s="1"/>
      <c r="AL4922" s="1"/>
      <c r="AM4922" s="1"/>
      <c r="AN4922" s="1"/>
      <c r="AO4922" s="1"/>
      <c r="AP4922" s="1"/>
      <c r="AQ4922" s="1"/>
      <c r="AR4922" s="1"/>
    </row>
    <row r="4923" ht="12.0" customHeight="1">
      <c r="A4923" s="1"/>
      <c r="B4923" s="1"/>
      <c r="C4923" s="1"/>
      <c r="D4923" s="1"/>
      <c r="E4923" s="1"/>
      <c r="F4923" s="1"/>
      <c r="G4923" s="1"/>
      <c r="H4923" s="1"/>
      <c r="I4923" s="1"/>
      <c r="J4923" s="1"/>
      <c r="K4923" s="1"/>
      <c r="L4923" s="1"/>
      <c r="M4923" s="1"/>
      <c r="N4923" s="1"/>
      <c r="O4923" s="1"/>
      <c r="P4923" s="1"/>
      <c r="Q4923" s="1"/>
      <c r="R4923" s="1"/>
      <c r="S4923" s="1"/>
      <c r="T4923" s="1"/>
      <c r="U4923" s="1"/>
      <c r="V4923" s="1"/>
      <c r="W4923" s="1"/>
      <c r="X4923" s="1"/>
      <c r="Y4923" s="1"/>
      <c r="Z4923" s="1"/>
      <c r="AA4923" s="1"/>
      <c r="AB4923" s="1"/>
      <c r="AC4923" s="1"/>
      <c r="AD4923" s="1"/>
      <c r="AE4923" s="1"/>
      <c r="AF4923" s="1"/>
      <c r="AG4923" s="1"/>
      <c r="AH4923" s="1"/>
      <c r="AI4923" s="1"/>
      <c r="AJ4923" s="1"/>
      <c r="AK4923" s="1"/>
      <c r="AL4923" s="1"/>
      <c r="AM4923" s="1"/>
      <c r="AN4923" s="1"/>
      <c r="AO4923" s="1"/>
      <c r="AP4923" s="1"/>
      <c r="AQ4923" s="1"/>
      <c r="AR4923" s="1"/>
    </row>
    <row r="4924" ht="12.0" customHeight="1">
      <c r="A4924" s="1"/>
      <c r="B4924" s="1"/>
      <c r="C4924" s="1"/>
      <c r="D4924" s="1"/>
      <c r="E4924" s="1"/>
      <c r="F4924" s="1"/>
      <c r="G4924" s="1"/>
      <c r="H4924" s="1"/>
      <c r="I4924" s="1"/>
      <c r="J4924" s="1"/>
      <c r="K4924" s="1"/>
      <c r="L4924" s="1"/>
      <c r="M4924" s="1"/>
      <c r="N4924" s="1"/>
      <c r="O4924" s="1"/>
      <c r="P4924" s="1"/>
      <c r="Q4924" s="1"/>
      <c r="R4924" s="1"/>
      <c r="S4924" s="1"/>
      <c r="T4924" s="1"/>
      <c r="U4924" s="1"/>
      <c r="V4924" s="1"/>
      <c r="W4924" s="1"/>
      <c r="X4924" s="1"/>
      <c r="Y4924" s="1"/>
      <c r="Z4924" s="1"/>
      <c r="AA4924" s="1"/>
      <c r="AB4924" s="1"/>
      <c r="AC4924" s="1"/>
      <c r="AD4924" s="1"/>
      <c r="AE4924" s="1"/>
      <c r="AF4924" s="1"/>
      <c r="AG4924" s="1"/>
      <c r="AH4924" s="1"/>
      <c r="AI4924" s="1"/>
      <c r="AJ4924" s="1"/>
      <c r="AK4924" s="1"/>
      <c r="AL4924" s="1"/>
      <c r="AM4924" s="1"/>
      <c r="AN4924" s="1"/>
      <c r="AO4924" s="1"/>
      <c r="AP4924" s="1"/>
      <c r="AQ4924" s="1"/>
      <c r="AR4924" s="1"/>
    </row>
    <row r="4925" ht="12.0" customHeight="1">
      <c r="A4925" s="1"/>
      <c r="B4925" s="1"/>
      <c r="C4925" s="1"/>
      <c r="D4925" s="1"/>
      <c r="E4925" s="1"/>
      <c r="F4925" s="1"/>
      <c r="G4925" s="1"/>
      <c r="H4925" s="1"/>
      <c r="I4925" s="1"/>
      <c r="J4925" s="1"/>
      <c r="K4925" s="1"/>
      <c r="L4925" s="1"/>
      <c r="M4925" s="1"/>
      <c r="N4925" s="1"/>
      <c r="O4925" s="1"/>
      <c r="P4925" s="1"/>
      <c r="Q4925" s="1"/>
      <c r="R4925" s="1"/>
      <c r="S4925" s="1"/>
      <c r="T4925" s="1"/>
      <c r="U4925" s="1"/>
      <c r="V4925" s="1"/>
      <c r="W4925" s="1"/>
      <c r="X4925" s="1"/>
      <c r="Y4925" s="1"/>
      <c r="Z4925" s="1"/>
      <c r="AA4925" s="1"/>
      <c r="AB4925" s="1"/>
      <c r="AC4925" s="1"/>
      <c r="AD4925" s="1"/>
      <c r="AE4925" s="1"/>
      <c r="AF4925" s="1"/>
      <c r="AG4925" s="1"/>
      <c r="AH4925" s="1"/>
      <c r="AI4925" s="1"/>
      <c r="AJ4925" s="1"/>
      <c r="AK4925" s="1"/>
      <c r="AL4925" s="1"/>
      <c r="AM4925" s="1"/>
      <c r="AN4925" s="1"/>
      <c r="AO4925" s="1"/>
      <c r="AP4925" s="1"/>
      <c r="AQ4925" s="1"/>
      <c r="AR4925" s="1"/>
    </row>
    <row r="4926" ht="12.0" customHeight="1">
      <c r="A4926" s="1"/>
      <c r="B4926" s="1"/>
      <c r="C4926" s="1"/>
      <c r="D4926" s="1"/>
      <c r="E4926" s="1"/>
      <c r="F4926" s="1"/>
      <c r="G4926" s="1"/>
      <c r="H4926" s="1"/>
      <c r="I4926" s="1"/>
      <c r="J4926" s="1"/>
      <c r="K4926" s="1"/>
      <c r="L4926" s="1"/>
      <c r="M4926" s="1"/>
      <c r="N4926" s="1"/>
      <c r="O4926" s="1"/>
      <c r="P4926" s="1"/>
      <c r="Q4926" s="1"/>
      <c r="R4926" s="1"/>
      <c r="S4926" s="1"/>
      <c r="T4926" s="1"/>
      <c r="U4926" s="1"/>
      <c r="V4926" s="1"/>
      <c r="W4926" s="1"/>
      <c r="X4926" s="1"/>
      <c r="Y4926" s="1"/>
      <c r="Z4926" s="1"/>
      <c r="AA4926" s="1"/>
      <c r="AB4926" s="1"/>
      <c r="AC4926" s="1"/>
      <c r="AD4926" s="1"/>
      <c r="AE4926" s="1"/>
      <c r="AF4926" s="1"/>
      <c r="AG4926" s="1"/>
      <c r="AH4926" s="1"/>
      <c r="AI4926" s="1"/>
      <c r="AJ4926" s="1"/>
      <c r="AK4926" s="1"/>
      <c r="AL4926" s="1"/>
      <c r="AM4926" s="1"/>
      <c r="AN4926" s="1"/>
      <c r="AO4926" s="1"/>
      <c r="AP4926" s="1"/>
      <c r="AQ4926" s="1"/>
      <c r="AR4926" s="1"/>
    </row>
    <row r="4927" ht="12.0" customHeight="1">
      <c r="A4927" s="1"/>
      <c r="B4927" s="1"/>
      <c r="C4927" s="1"/>
      <c r="D4927" s="1"/>
      <c r="E4927" s="1"/>
      <c r="F4927" s="1"/>
      <c r="G4927" s="1"/>
      <c r="H4927" s="1"/>
      <c r="I4927" s="1"/>
      <c r="J4927" s="1"/>
      <c r="K4927" s="1"/>
      <c r="L4927" s="1"/>
      <c r="M4927" s="1"/>
      <c r="N4927" s="1"/>
      <c r="O4927" s="1"/>
      <c r="P4927" s="1"/>
      <c r="Q4927" s="1"/>
      <c r="R4927" s="1"/>
      <c r="S4927" s="1"/>
      <c r="T4927" s="1"/>
      <c r="U4927" s="1"/>
      <c r="V4927" s="1"/>
      <c r="W4927" s="1"/>
      <c r="X4927" s="1"/>
      <c r="Y4927" s="1"/>
      <c r="Z4927" s="1"/>
      <c r="AA4927" s="1"/>
      <c r="AB4927" s="1"/>
      <c r="AC4927" s="1"/>
      <c r="AD4927" s="1"/>
      <c r="AE4927" s="1"/>
      <c r="AF4927" s="1"/>
      <c r="AG4927" s="1"/>
      <c r="AH4927" s="1"/>
      <c r="AI4927" s="1"/>
      <c r="AJ4927" s="1"/>
      <c r="AK4927" s="1"/>
      <c r="AL4927" s="1"/>
      <c r="AM4927" s="1"/>
      <c r="AN4927" s="1"/>
      <c r="AO4927" s="1"/>
      <c r="AP4927" s="1"/>
      <c r="AQ4927" s="1"/>
      <c r="AR4927" s="1"/>
    </row>
    <row r="4928" ht="12.0" customHeight="1">
      <c r="A4928" s="1"/>
      <c r="B4928" s="1"/>
      <c r="C4928" s="1"/>
      <c r="D4928" s="1"/>
      <c r="E4928" s="1"/>
      <c r="F4928" s="1"/>
      <c r="G4928" s="1"/>
      <c r="H4928" s="1"/>
      <c r="I4928" s="1"/>
      <c r="J4928" s="1"/>
      <c r="K4928" s="1"/>
      <c r="L4928" s="1"/>
      <c r="M4928" s="1"/>
      <c r="N4928" s="1"/>
      <c r="O4928" s="1"/>
      <c r="P4928" s="1"/>
      <c r="Q4928" s="1"/>
      <c r="R4928" s="1"/>
      <c r="S4928" s="1"/>
      <c r="T4928" s="1"/>
      <c r="U4928" s="1"/>
      <c r="V4928" s="1"/>
      <c r="W4928" s="1"/>
      <c r="X4928" s="1"/>
      <c r="Y4928" s="1"/>
      <c r="Z4928" s="1"/>
      <c r="AA4928" s="1"/>
      <c r="AB4928" s="1"/>
      <c r="AC4928" s="1"/>
      <c r="AD4928" s="1"/>
      <c r="AE4928" s="1"/>
      <c r="AF4928" s="1"/>
      <c r="AG4928" s="1"/>
      <c r="AH4928" s="1"/>
      <c r="AI4928" s="1"/>
      <c r="AJ4928" s="1"/>
      <c r="AK4928" s="1"/>
      <c r="AL4928" s="1"/>
      <c r="AM4928" s="1"/>
      <c r="AN4928" s="1"/>
      <c r="AO4928" s="1"/>
      <c r="AP4928" s="1"/>
      <c r="AQ4928" s="1"/>
      <c r="AR4928" s="1"/>
    </row>
    <row r="4929" ht="12.0" customHeight="1">
      <c r="A4929" s="1"/>
      <c r="B4929" s="1"/>
      <c r="C4929" s="1"/>
      <c r="D4929" s="1"/>
      <c r="E4929" s="1"/>
      <c r="F4929" s="1"/>
      <c r="G4929" s="1"/>
      <c r="H4929" s="1"/>
      <c r="I4929" s="1"/>
      <c r="J4929" s="1"/>
      <c r="K4929" s="1"/>
      <c r="L4929" s="1"/>
      <c r="M4929" s="1"/>
      <c r="N4929" s="1"/>
      <c r="O4929" s="1"/>
      <c r="P4929" s="1"/>
      <c r="Q4929" s="1"/>
      <c r="R4929" s="1"/>
      <c r="S4929" s="1"/>
      <c r="T4929" s="1"/>
      <c r="U4929" s="1"/>
      <c r="V4929" s="1"/>
      <c r="W4929" s="1"/>
      <c r="X4929" s="1"/>
      <c r="Y4929" s="1"/>
      <c r="Z4929" s="1"/>
      <c r="AA4929" s="1"/>
      <c r="AB4929" s="1"/>
      <c r="AC4929" s="1"/>
      <c r="AD4929" s="1"/>
      <c r="AE4929" s="1"/>
      <c r="AF4929" s="1"/>
      <c r="AG4929" s="1"/>
      <c r="AH4929" s="1"/>
      <c r="AI4929" s="1"/>
      <c r="AJ4929" s="1"/>
      <c r="AK4929" s="1"/>
      <c r="AL4929" s="1"/>
      <c r="AM4929" s="1"/>
      <c r="AN4929" s="1"/>
      <c r="AO4929" s="1"/>
      <c r="AP4929" s="1"/>
      <c r="AQ4929" s="1"/>
      <c r="AR4929" s="1"/>
    </row>
    <row r="4930" ht="12.0" customHeight="1">
      <c r="A4930" s="1"/>
      <c r="B4930" s="1"/>
      <c r="C4930" s="1"/>
      <c r="D4930" s="1"/>
      <c r="E4930" s="1"/>
      <c r="F4930" s="1"/>
      <c r="G4930" s="1"/>
      <c r="H4930" s="1"/>
      <c r="I4930" s="1"/>
      <c r="J4930" s="1"/>
      <c r="K4930" s="1"/>
      <c r="L4930" s="1"/>
      <c r="M4930" s="1"/>
      <c r="N4930" s="1"/>
      <c r="O4930" s="1"/>
      <c r="P4930" s="1"/>
      <c r="Q4930" s="1"/>
      <c r="R4930" s="1"/>
      <c r="S4930" s="1"/>
      <c r="T4930" s="1"/>
      <c r="U4930" s="1"/>
      <c r="V4930" s="1"/>
      <c r="W4930" s="1"/>
      <c r="X4930" s="1"/>
      <c r="Y4930" s="1"/>
      <c r="Z4930" s="1"/>
      <c r="AA4930" s="1"/>
      <c r="AB4930" s="1"/>
      <c r="AC4930" s="1"/>
      <c r="AD4930" s="1"/>
      <c r="AE4930" s="1"/>
      <c r="AF4930" s="1"/>
      <c r="AG4930" s="1"/>
      <c r="AH4930" s="1"/>
      <c r="AI4930" s="1"/>
      <c r="AJ4930" s="1"/>
      <c r="AK4930" s="1"/>
      <c r="AL4930" s="1"/>
      <c r="AM4930" s="1"/>
      <c r="AN4930" s="1"/>
      <c r="AO4930" s="1"/>
      <c r="AP4930" s="1"/>
      <c r="AQ4930" s="1"/>
      <c r="AR4930" s="1"/>
    </row>
    <row r="4931" ht="12.0" customHeight="1">
      <c r="A4931" s="1"/>
      <c r="B4931" s="1"/>
      <c r="C4931" s="1"/>
      <c r="D4931" s="1"/>
      <c r="E4931" s="1"/>
      <c r="F4931" s="1"/>
      <c r="G4931" s="1"/>
      <c r="H4931" s="1"/>
      <c r="I4931" s="1"/>
      <c r="J4931" s="1"/>
      <c r="K4931" s="1"/>
      <c r="L4931" s="1"/>
      <c r="M4931" s="1"/>
      <c r="N4931" s="1"/>
      <c r="O4931" s="1"/>
      <c r="P4931" s="1"/>
      <c r="Q4931" s="1"/>
      <c r="R4931" s="1"/>
      <c r="S4931" s="1"/>
      <c r="T4931" s="1"/>
      <c r="U4931" s="1"/>
      <c r="V4931" s="1"/>
      <c r="W4931" s="1"/>
      <c r="X4931" s="1"/>
      <c r="Y4931" s="1"/>
      <c r="Z4931" s="1"/>
      <c r="AA4931" s="1"/>
      <c r="AB4931" s="1"/>
      <c r="AC4931" s="1"/>
      <c r="AD4931" s="1"/>
      <c r="AE4931" s="1"/>
      <c r="AF4931" s="1"/>
      <c r="AG4931" s="1"/>
      <c r="AH4931" s="1"/>
      <c r="AI4931" s="1"/>
      <c r="AJ4931" s="1"/>
      <c r="AK4931" s="1"/>
      <c r="AL4931" s="1"/>
      <c r="AM4931" s="1"/>
      <c r="AN4931" s="1"/>
      <c r="AO4931" s="1"/>
      <c r="AP4931" s="1"/>
      <c r="AQ4931" s="1"/>
      <c r="AR4931" s="1"/>
    </row>
    <row r="4932" ht="12.0" customHeight="1">
      <c r="A4932" s="1"/>
      <c r="B4932" s="1"/>
      <c r="C4932" s="1"/>
      <c r="D4932" s="1"/>
      <c r="E4932" s="1"/>
      <c r="F4932" s="1"/>
      <c r="G4932" s="1"/>
      <c r="H4932" s="1"/>
      <c r="I4932" s="1"/>
      <c r="J4932" s="1"/>
      <c r="K4932" s="1"/>
      <c r="L4932" s="1"/>
      <c r="M4932" s="1"/>
      <c r="N4932" s="1"/>
      <c r="O4932" s="1"/>
      <c r="P4932" s="1"/>
      <c r="Q4932" s="1"/>
      <c r="R4932" s="1"/>
      <c r="S4932" s="1"/>
      <c r="T4932" s="1"/>
      <c r="U4932" s="1"/>
      <c r="V4932" s="1"/>
      <c r="W4932" s="1"/>
      <c r="X4932" s="1"/>
      <c r="Y4932" s="1"/>
      <c r="Z4932" s="1"/>
      <c r="AA4932" s="1"/>
      <c r="AB4932" s="1"/>
      <c r="AC4932" s="1"/>
      <c r="AD4932" s="1"/>
      <c r="AE4932" s="1"/>
      <c r="AF4932" s="1"/>
      <c r="AG4932" s="1"/>
      <c r="AH4932" s="1"/>
      <c r="AI4932" s="1"/>
      <c r="AJ4932" s="1"/>
      <c r="AK4932" s="1"/>
      <c r="AL4932" s="1"/>
      <c r="AM4932" s="1"/>
      <c r="AN4932" s="1"/>
      <c r="AO4932" s="1"/>
      <c r="AP4932" s="1"/>
      <c r="AQ4932" s="1"/>
      <c r="AR4932" s="1"/>
    </row>
    <row r="4933" ht="12.0" customHeight="1">
      <c r="A4933" s="1"/>
      <c r="B4933" s="1"/>
      <c r="C4933" s="1"/>
      <c r="D4933" s="1"/>
      <c r="E4933" s="1"/>
      <c r="F4933" s="1"/>
      <c r="G4933" s="1"/>
      <c r="H4933" s="1"/>
      <c r="I4933" s="1"/>
      <c r="J4933" s="1"/>
      <c r="K4933" s="1"/>
      <c r="L4933" s="1"/>
      <c r="M4933" s="1"/>
      <c r="N4933" s="1"/>
      <c r="O4933" s="1"/>
      <c r="P4933" s="1"/>
      <c r="Q4933" s="1"/>
      <c r="R4933" s="1"/>
      <c r="S4933" s="1"/>
      <c r="T4933" s="1"/>
      <c r="U4933" s="1"/>
      <c r="V4933" s="1"/>
      <c r="W4933" s="1"/>
      <c r="X4933" s="1"/>
      <c r="Y4933" s="1"/>
      <c r="Z4933" s="1"/>
      <c r="AA4933" s="1"/>
      <c r="AB4933" s="1"/>
      <c r="AC4933" s="1"/>
      <c r="AD4933" s="1"/>
      <c r="AE4933" s="1"/>
      <c r="AF4933" s="1"/>
      <c r="AG4933" s="1"/>
      <c r="AH4933" s="1"/>
      <c r="AI4933" s="1"/>
      <c r="AJ4933" s="1"/>
      <c r="AK4933" s="1"/>
      <c r="AL4933" s="1"/>
      <c r="AM4933" s="1"/>
      <c r="AN4933" s="1"/>
      <c r="AO4933" s="1"/>
      <c r="AP4933" s="1"/>
      <c r="AQ4933" s="1"/>
      <c r="AR4933" s="1"/>
    </row>
    <row r="4934" ht="12.0" customHeight="1">
      <c r="A4934" s="1"/>
      <c r="B4934" s="1"/>
      <c r="C4934" s="1"/>
      <c r="D4934" s="1"/>
      <c r="E4934" s="1"/>
      <c r="F4934" s="1"/>
      <c r="G4934" s="1"/>
      <c r="H4934" s="1"/>
      <c r="I4934" s="1"/>
      <c r="J4934" s="1"/>
      <c r="K4934" s="1"/>
      <c r="L4934" s="1"/>
      <c r="M4934" s="1"/>
      <c r="N4934" s="1"/>
      <c r="O4934" s="1"/>
      <c r="P4934" s="1"/>
      <c r="Q4934" s="1"/>
      <c r="R4934" s="1"/>
      <c r="S4934" s="1"/>
      <c r="T4934" s="1"/>
      <c r="U4934" s="1"/>
      <c r="V4934" s="1"/>
      <c r="W4934" s="1"/>
      <c r="X4934" s="1"/>
      <c r="Y4934" s="1"/>
      <c r="Z4934" s="1"/>
      <c r="AA4934" s="1"/>
      <c r="AB4934" s="1"/>
      <c r="AC4934" s="1"/>
      <c r="AD4934" s="1"/>
      <c r="AE4934" s="1"/>
      <c r="AF4934" s="1"/>
      <c r="AG4934" s="1"/>
      <c r="AH4934" s="1"/>
      <c r="AI4934" s="1"/>
      <c r="AJ4934" s="1"/>
      <c r="AK4934" s="1"/>
      <c r="AL4934" s="1"/>
      <c r="AM4934" s="1"/>
      <c r="AN4934" s="1"/>
      <c r="AO4934" s="1"/>
      <c r="AP4934" s="1"/>
      <c r="AQ4934" s="1"/>
      <c r="AR4934" s="1"/>
    </row>
    <row r="4935" ht="12.0" customHeight="1">
      <c r="A4935" s="1"/>
      <c r="B4935" s="1"/>
      <c r="C4935" s="1"/>
      <c r="D4935" s="1"/>
      <c r="E4935" s="1"/>
      <c r="F4935" s="1"/>
      <c r="G4935" s="1"/>
      <c r="H4935" s="1"/>
      <c r="I4935" s="1"/>
      <c r="J4935" s="1"/>
      <c r="K4935" s="1"/>
      <c r="L4935" s="1"/>
      <c r="M4935" s="1"/>
      <c r="N4935" s="1"/>
      <c r="O4935" s="1"/>
      <c r="P4935" s="1"/>
      <c r="Q4935" s="1"/>
      <c r="R4935" s="1"/>
      <c r="S4935" s="1"/>
      <c r="T4935" s="1"/>
      <c r="U4935" s="1"/>
      <c r="V4935" s="1"/>
      <c r="W4935" s="1"/>
      <c r="X4935" s="1"/>
      <c r="Y4935" s="1"/>
      <c r="Z4935" s="1"/>
      <c r="AA4935" s="1"/>
      <c r="AB4935" s="1"/>
      <c r="AC4935" s="1"/>
      <c r="AD4935" s="1"/>
      <c r="AE4935" s="1"/>
      <c r="AF4935" s="1"/>
      <c r="AG4935" s="1"/>
      <c r="AH4935" s="1"/>
      <c r="AI4935" s="1"/>
      <c r="AJ4935" s="1"/>
      <c r="AK4935" s="1"/>
      <c r="AL4935" s="1"/>
      <c r="AM4935" s="1"/>
      <c r="AN4935" s="1"/>
      <c r="AO4935" s="1"/>
      <c r="AP4935" s="1"/>
      <c r="AQ4935" s="1"/>
      <c r="AR4935" s="1"/>
    </row>
    <row r="4936" ht="12.0" customHeight="1">
      <c r="A4936" s="1"/>
      <c r="B4936" s="1"/>
      <c r="C4936" s="1"/>
      <c r="D4936" s="1"/>
      <c r="E4936" s="1"/>
      <c r="F4936" s="1"/>
      <c r="G4936" s="1"/>
      <c r="H4936" s="1"/>
      <c r="I4936" s="1"/>
      <c r="J4936" s="1"/>
      <c r="K4936" s="1"/>
      <c r="L4936" s="1"/>
      <c r="M4936" s="1"/>
      <c r="N4936" s="1"/>
      <c r="O4936" s="1"/>
      <c r="P4936" s="1"/>
      <c r="Q4936" s="1"/>
      <c r="R4936" s="1"/>
      <c r="S4936" s="1"/>
      <c r="T4936" s="1"/>
      <c r="U4936" s="1"/>
      <c r="V4936" s="1"/>
      <c r="W4936" s="1"/>
      <c r="X4936" s="1"/>
      <c r="Y4936" s="1"/>
      <c r="Z4936" s="1"/>
      <c r="AA4936" s="1"/>
      <c r="AB4936" s="1"/>
      <c r="AC4936" s="1"/>
      <c r="AD4936" s="1"/>
      <c r="AE4936" s="1"/>
      <c r="AF4936" s="1"/>
      <c r="AG4936" s="1"/>
      <c r="AH4936" s="1"/>
      <c r="AI4936" s="1"/>
      <c r="AJ4936" s="1"/>
      <c r="AK4936" s="1"/>
      <c r="AL4936" s="1"/>
      <c r="AM4936" s="1"/>
      <c r="AN4936" s="1"/>
      <c r="AO4936" s="1"/>
      <c r="AP4936" s="1"/>
      <c r="AQ4936" s="1"/>
      <c r="AR4936" s="1"/>
    </row>
    <row r="4937" ht="12.0" customHeight="1">
      <c r="A4937" s="1"/>
      <c r="B4937" s="1"/>
      <c r="C4937" s="1"/>
      <c r="D4937" s="1"/>
      <c r="E4937" s="1"/>
      <c r="F4937" s="1"/>
      <c r="G4937" s="1"/>
      <c r="H4937" s="1"/>
      <c r="I4937" s="1"/>
      <c r="J4937" s="1"/>
      <c r="K4937" s="1"/>
      <c r="L4937" s="1"/>
      <c r="M4937" s="1"/>
      <c r="N4937" s="1"/>
      <c r="O4937" s="1"/>
      <c r="P4937" s="1"/>
      <c r="Q4937" s="1"/>
      <c r="R4937" s="1"/>
      <c r="S4937" s="1"/>
      <c r="T4937" s="1"/>
      <c r="U4937" s="1"/>
      <c r="V4937" s="1"/>
      <c r="W4937" s="1"/>
      <c r="X4937" s="1"/>
      <c r="Y4937" s="1"/>
      <c r="Z4937" s="1"/>
      <c r="AA4937" s="1"/>
      <c r="AB4937" s="1"/>
      <c r="AC4937" s="1"/>
      <c r="AD4937" s="1"/>
      <c r="AE4937" s="1"/>
      <c r="AF4937" s="1"/>
      <c r="AG4937" s="1"/>
      <c r="AH4937" s="1"/>
      <c r="AI4937" s="1"/>
      <c r="AJ4937" s="1"/>
      <c r="AK4937" s="1"/>
      <c r="AL4937" s="1"/>
      <c r="AM4937" s="1"/>
      <c r="AN4937" s="1"/>
      <c r="AO4937" s="1"/>
      <c r="AP4937" s="1"/>
      <c r="AQ4937" s="1"/>
      <c r="AR4937" s="1"/>
    </row>
    <row r="4938" ht="12.0" customHeight="1">
      <c r="A4938" s="1"/>
      <c r="B4938" s="1"/>
      <c r="C4938" s="1"/>
      <c r="D4938" s="1"/>
      <c r="E4938" s="1"/>
      <c r="F4938" s="1"/>
      <c r="G4938" s="1"/>
      <c r="H4938" s="1"/>
      <c r="I4938" s="1"/>
      <c r="J4938" s="1"/>
      <c r="K4938" s="1"/>
      <c r="L4938" s="1"/>
      <c r="M4938" s="1"/>
      <c r="N4938" s="1"/>
      <c r="O4938" s="1"/>
      <c r="P4938" s="1"/>
      <c r="Q4938" s="1"/>
      <c r="R4938" s="1"/>
      <c r="S4938" s="1"/>
      <c r="T4938" s="1"/>
      <c r="U4938" s="1"/>
      <c r="V4938" s="1"/>
      <c r="W4938" s="1"/>
      <c r="X4938" s="1"/>
      <c r="Y4938" s="1"/>
      <c r="Z4938" s="1"/>
      <c r="AA4938" s="1"/>
      <c r="AB4938" s="1"/>
      <c r="AC4938" s="1"/>
      <c r="AD4938" s="1"/>
      <c r="AE4938" s="1"/>
      <c r="AF4938" s="1"/>
      <c r="AG4938" s="1"/>
      <c r="AH4938" s="1"/>
      <c r="AI4938" s="1"/>
      <c r="AJ4938" s="1"/>
      <c r="AK4938" s="1"/>
      <c r="AL4938" s="1"/>
      <c r="AM4938" s="1"/>
      <c r="AN4938" s="1"/>
      <c r="AO4938" s="1"/>
      <c r="AP4938" s="1"/>
      <c r="AQ4938" s="1"/>
      <c r="AR4938" s="1"/>
    </row>
    <row r="4939" ht="12.0" customHeight="1">
      <c r="A4939" s="1"/>
      <c r="B4939" s="1"/>
      <c r="C4939" s="1"/>
      <c r="D4939" s="1"/>
      <c r="E4939" s="1"/>
      <c r="F4939" s="1"/>
      <c r="G4939" s="1"/>
      <c r="H4939" s="1"/>
      <c r="I4939" s="1"/>
      <c r="J4939" s="1"/>
      <c r="K4939" s="1"/>
      <c r="L4939" s="1"/>
      <c r="M4939" s="1"/>
      <c r="N4939" s="1"/>
      <c r="O4939" s="1"/>
      <c r="P4939" s="1"/>
      <c r="Q4939" s="1"/>
      <c r="R4939" s="1"/>
      <c r="S4939" s="1"/>
      <c r="T4939" s="1"/>
      <c r="U4939" s="1"/>
      <c r="V4939" s="1"/>
      <c r="W4939" s="1"/>
      <c r="X4939" s="1"/>
      <c r="Y4939" s="1"/>
      <c r="Z4939" s="1"/>
      <c r="AA4939" s="1"/>
      <c r="AB4939" s="1"/>
      <c r="AC4939" s="1"/>
      <c r="AD4939" s="1"/>
      <c r="AE4939" s="1"/>
      <c r="AF4939" s="1"/>
      <c r="AG4939" s="1"/>
      <c r="AH4939" s="1"/>
      <c r="AI4939" s="1"/>
      <c r="AJ4939" s="1"/>
      <c r="AK4939" s="1"/>
      <c r="AL4939" s="1"/>
      <c r="AM4939" s="1"/>
      <c r="AN4939" s="1"/>
      <c r="AO4939" s="1"/>
      <c r="AP4939" s="1"/>
      <c r="AQ4939" s="1"/>
      <c r="AR4939" s="1"/>
    </row>
    <row r="4940" ht="12.0" customHeight="1">
      <c r="A4940" s="1"/>
      <c r="B4940" s="1"/>
      <c r="C4940" s="1"/>
      <c r="D4940" s="1"/>
      <c r="E4940" s="1"/>
      <c r="F4940" s="1"/>
      <c r="G4940" s="1"/>
      <c r="H4940" s="1"/>
      <c r="I4940" s="1"/>
      <c r="J4940" s="1"/>
      <c r="K4940" s="1"/>
      <c r="L4940" s="1"/>
      <c r="M4940" s="1"/>
      <c r="N4940" s="1"/>
      <c r="O4940" s="1"/>
      <c r="P4940" s="1"/>
      <c r="Q4940" s="1"/>
      <c r="R4940" s="1"/>
      <c r="S4940" s="1"/>
      <c r="T4940" s="1"/>
      <c r="U4940" s="1"/>
      <c r="V4940" s="1"/>
      <c r="W4940" s="1"/>
      <c r="X4940" s="1"/>
      <c r="Y4940" s="1"/>
      <c r="Z4940" s="1"/>
      <c r="AA4940" s="1"/>
      <c r="AB4940" s="1"/>
      <c r="AC4940" s="1"/>
      <c r="AD4940" s="1"/>
      <c r="AE4940" s="1"/>
      <c r="AF4940" s="1"/>
      <c r="AG4940" s="1"/>
      <c r="AH4940" s="1"/>
      <c r="AI4940" s="1"/>
      <c r="AJ4940" s="1"/>
      <c r="AK4940" s="1"/>
      <c r="AL4940" s="1"/>
      <c r="AM4940" s="1"/>
      <c r="AN4940" s="1"/>
      <c r="AO4940" s="1"/>
      <c r="AP4940" s="1"/>
      <c r="AQ4940" s="1"/>
      <c r="AR4940" s="1"/>
    </row>
    <row r="4941" ht="12.0" customHeight="1">
      <c r="A4941" s="1"/>
      <c r="B4941" s="1"/>
      <c r="C4941" s="1"/>
      <c r="D4941" s="1"/>
      <c r="E4941" s="1"/>
      <c r="F4941" s="1"/>
      <c r="G4941" s="1"/>
      <c r="H4941" s="1"/>
      <c r="I4941" s="1"/>
      <c r="J4941" s="1"/>
      <c r="K4941" s="1"/>
      <c r="L4941" s="1"/>
      <c r="M4941" s="1"/>
      <c r="N4941" s="1"/>
      <c r="O4941" s="1"/>
      <c r="P4941" s="1"/>
      <c r="Q4941" s="1"/>
      <c r="R4941" s="1"/>
      <c r="S4941" s="1"/>
      <c r="T4941" s="1"/>
      <c r="U4941" s="1"/>
      <c r="V4941" s="1"/>
      <c r="W4941" s="1"/>
      <c r="X4941" s="1"/>
      <c r="Y4941" s="1"/>
      <c r="Z4941" s="1"/>
      <c r="AA4941" s="1"/>
      <c r="AB4941" s="1"/>
      <c r="AC4941" s="1"/>
      <c r="AD4941" s="1"/>
      <c r="AE4941" s="1"/>
      <c r="AF4941" s="1"/>
      <c r="AG4941" s="1"/>
      <c r="AH4941" s="1"/>
      <c r="AI4941" s="1"/>
      <c r="AJ4941" s="1"/>
      <c r="AK4941" s="1"/>
      <c r="AL4941" s="1"/>
      <c r="AM4941" s="1"/>
      <c r="AN4941" s="1"/>
      <c r="AO4941" s="1"/>
      <c r="AP4941" s="1"/>
      <c r="AQ4941" s="1"/>
      <c r="AR4941" s="1"/>
    </row>
    <row r="4942" ht="12.0" customHeight="1">
      <c r="A4942" s="1"/>
      <c r="B4942" s="1"/>
      <c r="C4942" s="1"/>
      <c r="D4942" s="1"/>
      <c r="E4942" s="1"/>
      <c r="F4942" s="1"/>
      <c r="G4942" s="1"/>
      <c r="H4942" s="1"/>
      <c r="I4942" s="1"/>
      <c r="J4942" s="1"/>
      <c r="K4942" s="1"/>
      <c r="L4942" s="1"/>
      <c r="M4942" s="1"/>
      <c r="N4942" s="1"/>
      <c r="O4942" s="1"/>
      <c r="P4942" s="1"/>
      <c r="Q4942" s="1"/>
      <c r="R4942" s="1"/>
      <c r="S4942" s="1"/>
      <c r="T4942" s="1"/>
      <c r="U4942" s="1"/>
      <c r="V4942" s="1"/>
      <c r="W4942" s="1"/>
      <c r="X4942" s="1"/>
      <c r="Y4942" s="1"/>
      <c r="Z4942" s="1"/>
      <c r="AA4942" s="1"/>
      <c r="AB4942" s="1"/>
      <c r="AC4942" s="1"/>
      <c r="AD4942" s="1"/>
      <c r="AE4942" s="1"/>
      <c r="AF4942" s="1"/>
      <c r="AG4942" s="1"/>
      <c r="AH4942" s="1"/>
      <c r="AI4942" s="1"/>
      <c r="AJ4942" s="1"/>
      <c r="AK4942" s="1"/>
      <c r="AL4942" s="1"/>
      <c r="AM4942" s="1"/>
      <c r="AN4942" s="1"/>
      <c r="AO4942" s="1"/>
      <c r="AP4942" s="1"/>
      <c r="AQ4942" s="1"/>
      <c r="AR4942" s="1"/>
    </row>
    <row r="4943" ht="12.0" customHeight="1">
      <c r="A4943" s="1"/>
      <c r="B4943" s="1"/>
      <c r="C4943" s="1"/>
      <c r="D4943" s="1"/>
      <c r="E4943" s="1"/>
      <c r="F4943" s="1"/>
      <c r="G4943" s="1"/>
      <c r="H4943" s="1"/>
      <c r="I4943" s="1"/>
      <c r="J4943" s="1"/>
      <c r="K4943" s="1"/>
      <c r="L4943" s="1"/>
      <c r="M4943" s="1"/>
      <c r="N4943" s="1"/>
      <c r="O4943" s="1"/>
      <c r="P4943" s="1"/>
      <c r="Q4943" s="1"/>
      <c r="R4943" s="1"/>
      <c r="S4943" s="1"/>
      <c r="T4943" s="1"/>
      <c r="U4943" s="1"/>
      <c r="V4943" s="1"/>
      <c r="W4943" s="1"/>
      <c r="X4943" s="1"/>
      <c r="Y4943" s="1"/>
      <c r="Z4943" s="1"/>
      <c r="AA4943" s="1"/>
      <c r="AB4943" s="1"/>
      <c r="AC4943" s="1"/>
      <c r="AD4943" s="1"/>
      <c r="AE4943" s="1"/>
      <c r="AF4943" s="1"/>
      <c r="AG4943" s="1"/>
      <c r="AH4943" s="1"/>
      <c r="AI4943" s="1"/>
      <c r="AJ4943" s="1"/>
      <c r="AK4943" s="1"/>
      <c r="AL4943" s="1"/>
      <c r="AM4943" s="1"/>
      <c r="AN4943" s="1"/>
      <c r="AO4943" s="1"/>
      <c r="AP4943" s="1"/>
      <c r="AQ4943" s="1"/>
      <c r="AR4943" s="1"/>
    </row>
    <row r="4944" ht="12.0" customHeight="1">
      <c r="A4944" s="1"/>
      <c r="B4944" s="1"/>
      <c r="C4944" s="1"/>
      <c r="D4944" s="1"/>
      <c r="E4944" s="1"/>
      <c r="F4944" s="1"/>
      <c r="G4944" s="1"/>
      <c r="H4944" s="1"/>
      <c r="I4944" s="1"/>
      <c r="J4944" s="1"/>
      <c r="K4944" s="1"/>
      <c r="L4944" s="1"/>
      <c r="M4944" s="1"/>
      <c r="N4944" s="1"/>
      <c r="O4944" s="1"/>
      <c r="P4944" s="1"/>
      <c r="Q4944" s="1"/>
      <c r="R4944" s="1"/>
      <c r="S4944" s="1"/>
      <c r="T4944" s="1"/>
      <c r="U4944" s="1"/>
      <c r="V4944" s="1"/>
      <c r="W4944" s="1"/>
      <c r="X4944" s="1"/>
      <c r="Y4944" s="1"/>
      <c r="Z4944" s="1"/>
      <c r="AA4944" s="1"/>
      <c r="AB4944" s="1"/>
      <c r="AC4944" s="1"/>
      <c r="AD4944" s="1"/>
      <c r="AE4944" s="1"/>
      <c r="AF4944" s="1"/>
      <c r="AG4944" s="1"/>
      <c r="AH4944" s="1"/>
      <c r="AI4944" s="1"/>
      <c r="AJ4944" s="1"/>
      <c r="AK4944" s="1"/>
      <c r="AL4944" s="1"/>
      <c r="AM4944" s="1"/>
      <c r="AN4944" s="1"/>
      <c r="AO4944" s="1"/>
      <c r="AP4944" s="1"/>
      <c r="AQ4944" s="1"/>
      <c r="AR4944" s="1"/>
    </row>
    <row r="4945" ht="12.0" customHeight="1">
      <c r="A4945" s="1"/>
      <c r="B4945" s="1"/>
      <c r="C4945" s="1"/>
      <c r="D4945" s="1"/>
      <c r="E4945" s="1"/>
      <c r="F4945" s="1"/>
      <c r="G4945" s="1"/>
      <c r="H4945" s="1"/>
      <c r="I4945" s="1"/>
      <c r="J4945" s="1"/>
      <c r="K4945" s="1"/>
      <c r="L4945" s="1"/>
      <c r="M4945" s="1"/>
      <c r="N4945" s="1"/>
      <c r="O4945" s="1"/>
      <c r="P4945" s="1"/>
      <c r="Q4945" s="1"/>
      <c r="R4945" s="1"/>
      <c r="S4945" s="1"/>
      <c r="T4945" s="1"/>
      <c r="U4945" s="1"/>
      <c r="V4945" s="1"/>
      <c r="W4945" s="1"/>
      <c r="X4945" s="1"/>
      <c r="Y4945" s="1"/>
      <c r="Z4945" s="1"/>
      <c r="AA4945" s="1"/>
      <c r="AB4945" s="1"/>
      <c r="AC4945" s="1"/>
      <c r="AD4945" s="1"/>
      <c r="AE4945" s="1"/>
      <c r="AF4945" s="1"/>
      <c r="AG4945" s="1"/>
      <c r="AH4945" s="1"/>
      <c r="AI4945" s="1"/>
      <c r="AJ4945" s="1"/>
      <c r="AK4945" s="1"/>
      <c r="AL4945" s="1"/>
      <c r="AM4945" s="1"/>
      <c r="AN4945" s="1"/>
      <c r="AO4945" s="1"/>
      <c r="AP4945" s="1"/>
      <c r="AQ4945" s="1"/>
      <c r="AR4945" s="1"/>
    </row>
    <row r="4946" ht="12.0" customHeight="1">
      <c r="A4946" s="1"/>
      <c r="B4946" s="1"/>
      <c r="C4946" s="1"/>
      <c r="D4946" s="1"/>
      <c r="E4946" s="1"/>
      <c r="F4946" s="1"/>
      <c r="G4946" s="1"/>
      <c r="H4946" s="1"/>
      <c r="I4946" s="1"/>
      <c r="J4946" s="1"/>
      <c r="K4946" s="1"/>
      <c r="L4946" s="1"/>
      <c r="M4946" s="1"/>
      <c r="N4946" s="1"/>
      <c r="O4946" s="1"/>
      <c r="P4946" s="1"/>
      <c r="Q4946" s="1"/>
      <c r="R4946" s="1"/>
      <c r="S4946" s="1"/>
      <c r="T4946" s="1"/>
      <c r="U4946" s="1"/>
      <c r="V4946" s="1"/>
      <c r="W4946" s="1"/>
      <c r="X4946" s="1"/>
      <c r="Y4946" s="1"/>
      <c r="Z4946" s="1"/>
      <c r="AA4946" s="1"/>
      <c r="AB4946" s="1"/>
      <c r="AC4946" s="1"/>
      <c r="AD4946" s="1"/>
      <c r="AE4946" s="1"/>
      <c r="AF4946" s="1"/>
      <c r="AG4946" s="1"/>
      <c r="AH4946" s="1"/>
      <c r="AI4946" s="1"/>
      <c r="AJ4946" s="1"/>
      <c r="AK4946" s="1"/>
      <c r="AL4946" s="1"/>
      <c r="AM4946" s="1"/>
      <c r="AN4946" s="1"/>
      <c r="AO4946" s="1"/>
      <c r="AP4946" s="1"/>
      <c r="AQ4946" s="1"/>
      <c r="AR4946" s="1"/>
    </row>
    <row r="4947" ht="12.0" customHeight="1">
      <c r="A4947" s="1"/>
      <c r="B4947" s="1"/>
      <c r="C4947" s="1"/>
      <c r="D4947" s="1"/>
      <c r="E4947" s="1"/>
      <c r="F4947" s="1"/>
      <c r="G4947" s="1"/>
      <c r="H4947" s="1"/>
      <c r="I4947" s="1"/>
      <c r="J4947" s="1"/>
      <c r="K4947" s="1"/>
      <c r="L4947" s="1"/>
      <c r="M4947" s="1"/>
      <c r="N4947" s="1"/>
      <c r="O4947" s="1"/>
      <c r="P4947" s="1"/>
      <c r="Q4947" s="1"/>
      <c r="R4947" s="1"/>
      <c r="S4947" s="1"/>
      <c r="T4947" s="1"/>
      <c r="U4947" s="1"/>
      <c r="V4947" s="1"/>
      <c r="W4947" s="1"/>
      <c r="X4947" s="1"/>
      <c r="Y4947" s="1"/>
      <c r="Z4947" s="1"/>
      <c r="AA4947" s="1"/>
      <c r="AB4947" s="1"/>
      <c r="AC4947" s="1"/>
      <c r="AD4947" s="1"/>
      <c r="AE4947" s="1"/>
      <c r="AF4947" s="1"/>
      <c r="AG4947" s="1"/>
      <c r="AH4947" s="1"/>
      <c r="AI4947" s="1"/>
      <c r="AJ4947" s="1"/>
      <c r="AK4947" s="1"/>
      <c r="AL4947" s="1"/>
      <c r="AM4947" s="1"/>
      <c r="AN4947" s="1"/>
      <c r="AO4947" s="1"/>
      <c r="AP4947" s="1"/>
      <c r="AQ4947" s="1"/>
      <c r="AR4947" s="1"/>
    </row>
    <row r="4948" ht="12.0" customHeight="1">
      <c r="A4948" s="1"/>
      <c r="B4948" s="1"/>
      <c r="C4948" s="1"/>
      <c r="D4948" s="1"/>
      <c r="E4948" s="1"/>
      <c r="F4948" s="1"/>
      <c r="G4948" s="1"/>
      <c r="H4948" s="1"/>
      <c r="I4948" s="1"/>
      <c r="J4948" s="1"/>
      <c r="K4948" s="1"/>
      <c r="L4948" s="1"/>
      <c r="M4948" s="1"/>
      <c r="N4948" s="1"/>
      <c r="O4948" s="1"/>
      <c r="P4948" s="1"/>
      <c r="Q4948" s="1"/>
      <c r="R4948" s="1"/>
      <c r="S4948" s="1"/>
      <c r="T4948" s="1"/>
      <c r="U4948" s="1"/>
      <c r="V4948" s="1"/>
      <c r="W4948" s="1"/>
      <c r="X4948" s="1"/>
      <c r="Y4948" s="1"/>
      <c r="Z4948" s="1"/>
      <c r="AA4948" s="1"/>
      <c r="AB4948" s="1"/>
      <c r="AC4948" s="1"/>
      <c r="AD4948" s="1"/>
      <c r="AE4948" s="1"/>
      <c r="AF4948" s="1"/>
      <c r="AG4948" s="1"/>
      <c r="AH4948" s="1"/>
      <c r="AI4948" s="1"/>
      <c r="AJ4948" s="1"/>
      <c r="AK4948" s="1"/>
      <c r="AL4948" s="1"/>
      <c r="AM4948" s="1"/>
      <c r="AN4948" s="1"/>
      <c r="AO4948" s="1"/>
      <c r="AP4948" s="1"/>
      <c r="AQ4948" s="1"/>
      <c r="AR4948" s="1"/>
    </row>
    <row r="4949" ht="12.0" customHeight="1">
      <c r="A4949" s="1"/>
      <c r="B4949" s="1"/>
      <c r="C4949" s="1"/>
      <c r="D4949" s="1"/>
      <c r="E4949" s="1"/>
      <c r="F4949" s="1"/>
      <c r="G4949" s="1"/>
      <c r="H4949" s="1"/>
      <c r="I4949" s="1"/>
      <c r="J4949" s="1"/>
      <c r="K4949" s="1"/>
      <c r="L4949" s="1"/>
      <c r="M4949" s="1"/>
      <c r="N4949" s="1"/>
      <c r="O4949" s="1"/>
      <c r="P4949" s="1"/>
      <c r="Q4949" s="1"/>
      <c r="R4949" s="1"/>
      <c r="S4949" s="1"/>
      <c r="T4949" s="1"/>
      <c r="U4949" s="1"/>
      <c r="V4949" s="1"/>
      <c r="W4949" s="1"/>
      <c r="X4949" s="1"/>
      <c r="Y4949" s="1"/>
      <c r="Z4949" s="1"/>
      <c r="AA4949" s="1"/>
      <c r="AB4949" s="1"/>
      <c r="AC4949" s="1"/>
      <c r="AD4949" s="1"/>
      <c r="AE4949" s="1"/>
      <c r="AF4949" s="1"/>
      <c r="AG4949" s="1"/>
      <c r="AH4949" s="1"/>
      <c r="AI4949" s="1"/>
      <c r="AJ4949" s="1"/>
      <c r="AK4949" s="1"/>
      <c r="AL4949" s="1"/>
      <c r="AM4949" s="1"/>
      <c r="AN4949" s="1"/>
      <c r="AO4949" s="1"/>
      <c r="AP4949" s="1"/>
      <c r="AQ4949" s="1"/>
      <c r="AR4949" s="1"/>
    </row>
    <row r="4950" ht="12.0" customHeight="1">
      <c r="A4950" s="1"/>
      <c r="B4950" s="1"/>
      <c r="C4950" s="1"/>
      <c r="D4950" s="1"/>
      <c r="E4950" s="1"/>
      <c r="F4950" s="1"/>
      <c r="G4950" s="1"/>
      <c r="H4950" s="1"/>
      <c r="I4950" s="1"/>
      <c r="J4950" s="1"/>
      <c r="K4950" s="1"/>
      <c r="L4950" s="1"/>
      <c r="M4950" s="1"/>
      <c r="N4950" s="1"/>
      <c r="O4950" s="1"/>
      <c r="P4950" s="1"/>
      <c r="Q4950" s="1"/>
      <c r="R4950" s="1"/>
      <c r="S4950" s="1"/>
      <c r="T4950" s="1"/>
      <c r="U4950" s="1"/>
      <c r="V4950" s="1"/>
      <c r="W4950" s="1"/>
      <c r="X4950" s="1"/>
      <c r="Y4950" s="1"/>
      <c r="Z4950" s="1"/>
      <c r="AA4950" s="1"/>
      <c r="AB4950" s="1"/>
      <c r="AC4950" s="1"/>
      <c r="AD4950" s="1"/>
      <c r="AE4950" s="1"/>
      <c r="AF4950" s="1"/>
      <c r="AG4950" s="1"/>
      <c r="AH4950" s="1"/>
      <c r="AI4950" s="1"/>
      <c r="AJ4950" s="1"/>
      <c r="AK4950" s="1"/>
      <c r="AL4950" s="1"/>
      <c r="AM4950" s="1"/>
      <c r="AN4950" s="1"/>
      <c r="AO4950" s="1"/>
      <c r="AP4950" s="1"/>
      <c r="AQ4950" s="1"/>
      <c r="AR4950" s="1"/>
    </row>
    <row r="4951" ht="12.0" customHeight="1">
      <c r="A4951" s="1"/>
      <c r="B4951" s="1"/>
      <c r="C4951" s="1"/>
      <c r="D4951" s="1"/>
      <c r="E4951" s="1"/>
      <c r="F4951" s="1"/>
      <c r="G4951" s="1"/>
      <c r="H4951" s="1"/>
      <c r="I4951" s="1"/>
      <c r="J4951" s="1"/>
      <c r="K4951" s="1"/>
      <c r="L4951" s="1"/>
      <c r="M4951" s="1"/>
      <c r="N4951" s="1"/>
      <c r="O4951" s="1"/>
      <c r="P4951" s="1"/>
      <c r="Q4951" s="1"/>
      <c r="R4951" s="1"/>
      <c r="S4951" s="1"/>
      <c r="T4951" s="1"/>
      <c r="U4951" s="1"/>
      <c r="V4951" s="1"/>
      <c r="W4951" s="1"/>
      <c r="X4951" s="1"/>
      <c r="Y4951" s="1"/>
      <c r="Z4951" s="1"/>
      <c r="AA4951" s="1"/>
      <c r="AB4951" s="1"/>
      <c r="AC4951" s="1"/>
      <c r="AD4951" s="1"/>
      <c r="AE4951" s="1"/>
      <c r="AF4951" s="1"/>
      <c r="AG4951" s="1"/>
      <c r="AH4951" s="1"/>
      <c r="AI4951" s="1"/>
      <c r="AJ4951" s="1"/>
      <c r="AK4951" s="1"/>
      <c r="AL4951" s="1"/>
      <c r="AM4951" s="1"/>
      <c r="AN4951" s="1"/>
      <c r="AO4951" s="1"/>
      <c r="AP4951" s="1"/>
      <c r="AQ4951" s="1"/>
      <c r="AR4951" s="1"/>
    </row>
    <row r="4952" ht="12.0" customHeight="1">
      <c r="A4952" s="1"/>
      <c r="B4952" s="1"/>
      <c r="C4952" s="1"/>
      <c r="D4952" s="1"/>
      <c r="E4952" s="1"/>
      <c r="F4952" s="1"/>
      <c r="G4952" s="1"/>
      <c r="H4952" s="1"/>
      <c r="I4952" s="1"/>
      <c r="J4952" s="1"/>
      <c r="K4952" s="1"/>
      <c r="L4952" s="1"/>
      <c r="M4952" s="1"/>
      <c r="N4952" s="1"/>
      <c r="O4952" s="1"/>
      <c r="P4952" s="1"/>
      <c r="Q4952" s="1"/>
      <c r="R4952" s="1"/>
      <c r="S4952" s="1"/>
      <c r="T4952" s="1"/>
      <c r="U4952" s="1"/>
      <c r="V4952" s="1"/>
      <c r="W4952" s="1"/>
      <c r="X4952" s="1"/>
      <c r="Y4952" s="1"/>
      <c r="Z4952" s="1"/>
      <c r="AA4952" s="1"/>
      <c r="AB4952" s="1"/>
      <c r="AC4952" s="1"/>
      <c r="AD4952" s="1"/>
      <c r="AE4952" s="1"/>
      <c r="AF4952" s="1"/>
      <c r="AG4952" s="1"/>
      <c r="AH4952" s="1"/>
      <c r="AI4952" s="1"/>
      <c r="AJ4952" s="1"/>
      <c r="AK4952" s="1"/>
      <c r="AL4952" s="1"/>
      <c r="AM4952" s="1"/>
      <c r="AN4952" s="1"/>
      <c r="AO4952" s="1"/>
      <c r="AP4952" s="1"/>
      <c r="AQ4952" s="1"/>
      <c r="AR4952" s="1"/>
    </row>
    <row r="4953" ht="12.0" customHeight="1">
      <c r="A4953" s="1"/>
      <c r="B4953" s="1"/>
      <c r="C4953" s="1"/>
      <c r="D4953" s="1"/>
      <c r="E4953" s="1"/>
      <c r="F4953" s="1"/>
      <c r="G4953" s="1"/>
      <c r="H4953" s="1"/>
      <c r="I4953" s="1"/>
      <c r="J4953" s="1"/>
      <c r="K4953" s="1"/>
      <c r="L4953" s="1"/>
      <c r="M4953" s="1"/>
      <c r="N4953" s="1"/>
      <c r="O4953" s="1"/>
      <c r="P4953" s="1"/>
      <c r="Q4953" s="1"/>
      <c r="R4953" s="1"/>
      <c r="S4953" s="1"/>
      <c r="T4953" s="1"/>
      <c r="U4953" s="1"/>
      <c r="V4953" s="1"/>
      <c r="W4953" s="1"/>
      <c r="X4953" s="1"/>
      <c r="Y4953" s="1"/>
      <c r="Z4953" s="1"/>
      <c r="AA4953" s="1"/>
      <c r="AB4953" s="1"/>
      <c r="AC4953" s="1"/>
      <c r="AD4953" s="1"/>
      <c r="AE4953" s="1"/>
      <c r="AF4953" s="1"/>
      <c r="AG4953" s="1"/>
      <c r="AH4953" s="1"/>
      <c r="AI4953" s="1"/>
      <c r="AJ4953" s="1"/>
      <c r="AK4953" s="1"/>
      <c r="AL4953" s="1"/>
      <c r="AM4953" s="1"/>
      <c r="AN4953" s="1"/>
      <c r="AO4953" s="1"/>
      <c r="AP4953" s="1"/>
      <c r="AQ4953" s="1"/>
      <c r="AR4953" s="1"/>
    </row>
    <row r="4954" ht="12.0" customHeight="1">
      <c r="A4954" s="1"/>
      <c r="B4954" s="1"/>
      <c r="C4954" s="1"/>
      <c r="D4954" s="1"/>
      <c r="E4954" s="1"/>
      <c r="F4954" s="1"/>
      <c r="G4954" s="1"/>
      <c r="H4954" s="1"/>
      <c r="I4954" s="1"/>
      <c r="J4954" s="1"/>
      <c r="K4954" s="1"/>
      <c r="L4954" s="1"/>
      <c r="M4954" s="1"/>
      <c r="N4954" s="1"/>
      <c r="O4954" s="1"/>
      <c r="P4954" s="1"/>
      <c r="Q4954" s="1"/>
      <c r="R4954" s="1"/>
      <c r="S4954" s="1"/>
      <c r="T4954" s="1"/>
      <c r="U4954" s="1"/>
      <c r="V4954" s="1"/>
      <c r="W4954" s="1"/>
      <c r="X4954" s="1"/>
      <c r="Y4954" s="1"/>
      <c r="Z4954" s="1"/>
      <c r="AA4954" s="1"/>
      <c r="AB4954" s="1"/>
      <c r="AC4954" s="1"/>
      <c r="AD4954" s="1"/>
      <c r="AE4954" s="1"/>
      <c r="AF4954" s="1"/>
      <c r="AG4954" s="1"/>
      <c r="AH4954" s="1"/>
      <c r="AI4954" s="1"/>
      <c r="AJ4954" s="1"/>
      <c r="AK4954" s="1"/>
      <c r="AL4954" s="1"/>
      <c r="AM4954" s="1"/>
      <c r="AN4954" s="1"/>
      <c r="AO4954" s="1"/>
      <c r="AP4954" s="1"/>
      <c r="AQ4954" s="1"/>
      <c r="AR4954" s="1"/>
    </row>
    <row r="4955" ht="12.0" customHeight="1">
      <c r="A4955" s="1"/>
      <c r="B4955" s="1"/>
      <c r="C4955" s="1"/>
      <c r="D4955" s="1"/>
      <c r="E4955" s="1"/>
      <c r="F4955" s="1"/>
      <c r="G4955" s="1"/>
      <c r="H4955" s="1"/>
      <c r="I4955" s="1"/>
      <c r="J4955" s="1"/>
      <c r="K4955" s="1"/>
      <c r="L4955" s="1"/>
      <c r="M4955" s="1"/>
      <c r="N4955" s="1"/>
      <c r="O4955" s="1"/>
      <c r="P4955" s="1"/>
      <c r="Q4955" s="1"/>
      <c r="R4955" s="1"/>
      <c r="S4955" s="1"/>
      <c r="T4955" s="1"/>
      <c r="U4955" s="1"/>
      <c r="V4955" s="1"/>
      <c r="W4955" s="1"/>
      <c r="X4955" s="1"/>
      <c r="Y4955" s="1"/>
      <c r="Z4955" s="1"/>
      <c r="AA4955" s="1"/>
      <c r="AB4955" s="1"/>
      <c r="AC4955" s="1"/>
      <c r="AD4955" s="1"/>
      <c r="AE4955" s="1"/>
      <c r="AF4955" s="1"/>
      <c r="AG4955" s="1"/>
      <c r="AH4955" s="1"/>
      <c r="AI4955" s="1"/>
      <c r="AJ4955" s="1"/>
      <c r="AK4955" s="1"/>
      <c r="AL4955" s="1"/>
      <c r="AM4955" s="1"/>
      <c r="AN4955" s="1"/>
      <c r="AO4955" s="1"/>
      <c r="AP4955" s="1"/>
      <c r="AQ4955" s="1"/>
      <c r="AR4955" s="1"/>
    </row>
    <row r="4956" ht="12.0" customHeight="1">
      <c r="A4956" s="1"/>
      <c r="B4956" s="1"/>
      <c r="C4956" s="1"/>
      <c r="D4956" s="1"/>
      <c r="E4956" s="1"/>
      <c r="F4956" s="1"/>
      <c r="G4956" s="1"/>
      <c r="H4956" s="1"/>
      <c r="I4956" s="1"/>
      <c r="J4956" s="1"/>
      <c r="K4956" s="1"/>
      <c r="L4956" s="1"/>
      <c r="M4956" s="1"/>
      <c r="N4956" s="1"/>
      <c r="O4956" s="1"/>
      <c r="P4956" s="1"/>
      <c r="Q4956" s="1"/>
      <c r="R4956" s="1"/>
      <c r="S4956" s="1"/>
      <c r="T4956" s="1"/>
      <c r="U4956" s="1"/>
      <c r="V4956" s="1"/>
      <c r="W4956" s="1"/>
      <c r="X4956" s="1"/>
      <c r="Y4956" s="1"/>
      <c r="Z4956" s="1"/>
      <c r="AA4956" s="1"/>
      <c r="AB4956" s="1"/>
      <c r="AC4956" s="1"/>
      <c r="AD4956" s="1"/>
      <c r="AE4956" s="1"/>
      <c r="AF4956" s="1"/>
      <c r="AG4956" s="1"/>
      <c r="AH4956" s="1"/>
      <c r="AI4956" s="1"/>
      <c r="AJ4956" s="1"/>
      <c r="AK4956" s="1"/>
      <c r="AL4956" s="1"/>
      <c r="AM4956" s="1"/>
      <c r="AN4956" s="1"/>
      <c r="AO4956" s="1"/>
      <c r="AP4956" s="1"/>
      <c r="AQ4956" s="1"/>
      <c r="AR4956" s="1"/>
    </row>
    <row r="4957" ht="12.0" customHeight="1">
      <c r="A4957" s="1"/>
      <c r="B4957" s="1"/>
      <c r="C4957" s="1"/>
      <c r="D4957" s="1"/>
      <c r="E4957" s="1"/>
      <c r="F4957" s="1"/>
      <c r="G4957" s="1"/>
      <c r="H4957" s="1"/>
      <c r="I4957" s="1"/>
      <c r="J4957" s="1"/>
      <c r="K4957" s="1"/>
      <c r="L4957" s="1"/>
      <c r="M4957" s="1"/>
      <c r="N4957" s="1"/>
      <c r="O4957" s="1"/>
      <c r="P4957" s="1"/>
      <c r="Q4957" s="1"/>
      <c r="R4957" s="1"/>
      <c r="S4957" s="1"/>
      <c r="T4957" s="1"/>
      <c r="U4957" s="1"/>
      <c r="V4957" s="1"/>
      <c r="W4957" s="1"/>
      <c r="X4957" s="1"/>
      <c r="Y4957" s="1"/>
      <c r="Z4957" s="1"/>
      <c r="AA4957" s="1"/>
      <c r="AB4957" s="1"/>
      <c r="AC4957" s="1"/>
      <c r="AD4957" s="1"/>
      <c r="AE4957" s="1"/>
      <c r="AF4957" s="1"/>
      <c r="AG4957" s="1"/>
      <c r="AH4957" s="1"/>
      <c r="AI4957" s="1"/>
      <c r="AJ4957" s="1"/>
      <c r="AK4957" s="1"/>
      <c r="AL4957" s="1"/>
      <c r="AM4957" s="1"/>
      <c r="AN4957" s="1"/>
      <c r="AO4957" s="1"/>
      <c r="AP4957" s="1"/>
      <c r="AQ4957" s="1"/>
      <c r="AR4957" s="1"/>
    </row>
    <row r="4958" ht="12.0" customHeight="1">
      <c r="A4958" s="1"/>
      <c r="B4958" s="1"/>
      <c r="C4958" s="1"/>
      <c r="D4958" s="1"/>
      <c r="E4958" s="1"/>
      <c r="F4958" s="1"/>
      <c r="G4958" s="1"/>
      <c r="H4958" s="1"/>
      <c r="I4958" s="1"/>
      <c r="J4958" s="1"/>
      <c r="K4958" s="1"/>
      <c r="L4958" s="1"/>
      <c r="M4958" s="1"/>
      <c r="N4958" s="1"/>
      <c r="O4958" s="1"/>
      <c r="P4958" s="1"/>
      <c r="Q4958" s="1"/>
      <c r="R4958" s="1"/>
      <c r="S4958" s="1"/>
      <c r="T4958" s="1"/>
      <c r="U4958" s="1"/>
      <c r="V4958" s="1"/>
      <c r="W4958" s="1"/>
      <c r="X4958" s="1"/>
      <c r="Y4958" s="1"/>
      <c r="Z4958" s="1"/>
      <c r="AA4958" s="1"/>
      <c r="AB4958" s="1"/>
      <c r="AC4958" s="1"/>
      <c r="AD4958" s="1"/>
      <c r="AE4958" s="1"/>
      <c r="AF4958" s="1"/>
      <c r="AG4958" s="1"/>
      <c r="AH4958" s="1"/>
      <c r="AI4958" s="1"/>
      <c r="AJ4958" s="1"/>
      <c r="AK4958" s="1"/>
      <c r="AL4958" s="1"/>
      <c r="AM4958" s="1"/>
      <c r="AN4958" s="1"/>
      <c r="AO4958" s="1"/>
      <c r="AP4958" s="1"/>
      <c r="AQ4958" s="1"/>
      <c r="AR4958" s="1"/>
    </row>
    <row r="4959" ht="12.0" customHeight="1">
      <c r="A4959" s="1"/>
      <c r="B4959" s="1"/>
      <c r="C4959" s="1"/>
      <c r="D4959" s="1"/>
      <c r="E4959" s="1"/>
      <c r="F4959" s="1"/>
      <c r="G4959" s="1"/>
      <c r="H4959" s="1"/>
      <c r="I4959" s="1"/>
      <c r="J4959" s="1"/>
      <c r="K4959" s="1"/>
      <c r="L4959" s="1"/>
      <c r="M4959" s="1"/>
      <c r="N4959" s="1"/>
      <c r="O4959" s="1"/>
      <c r="P4959" s="1"/>
      <c r="Q4959" s="1"/>
      <c r="R4959" s="1"/>
      <c r="S4959" s="1"/>
      <c r="T4959" s="1"/>
      <c r="U4959" s="1"/>
      <c r="V4959" s="1"/>
      <c r="W4959" s="1"/>
      <c r="X4959" s="1"/>
      <c r="Y4959" s="1"/>
      <c r="Z4959" s="1"/>
      <c r="AA4959" s="1"/>
      <c r="AB4959" s="1"/>
      <c r="AC4959" s="1"/>
      <c r="AD4959" s="1"/>
      <c r="AE4959" s="1"/>
      <c r="AF4959" s="1"/>
      <c r="AG4959" s="1"/>
      <c r="AH4959" s="1"/>
      <c r="AI4959" s="1"/>
      <c r="AJ4959" s="1"/>
      <c r="AK4959" s="1"/>
      <c r="AL4959" s="1"/>
      <c r="AM4959" s="1"/>
      <c r="AN4959" s="1"/>
      <c r="AO4959" s="1"/>
      <c r="AP4959" s="1"/>
      <c r="AQ4959" s="1"/>
      <c r="AR4959" s="1"/>
    </row>
    <row r="4960" ht="12.0" customHeight="1">
      <c r="A4960" s="1"/>
      <c r="B4960" s="1"/>
      <c r="C4960" s="1"/>
      <c r="D4960" s="1"/>
      <c r="E4960" s="1"/>
      <c r="F4960" s="1"/>
      <c r="G4960" s="1"/>
      <c r="H4960" s="1"/>
      <c r="I4960" s="1"/>
      <c r="J4960" s="1"/>
      <c r="K4960" s="1"/>
      <c r="L4960" s="1"/>
      <c r="M4960" s="1"/>
      <c r="N4960" s="1"/>
      <c r="O4960" s="1"/>
      <c r="P4960" s="1"/>
      <c r="Q4960" s="1"/>
      <c r="R4960" s="1"/>
      <c r="S4960" s="1"/>
      <c r="T4960" s="1"/>
      <c r="U4960" s="1"/>
      <c r="V4960" s="1"/>
      <c r="W4960" s="1"/>
      <c r="X4960" s="1"/>
      <c r="Y4960" s="1"/>
      <c r="Z4960" s="1"/>
      <c r="AA4960" s="1"/>
      <c r="AB4960" s="1"/>
      <c r="AC4960" s="1"/>
      <c r="AD4960" s="1"/>
      <c r="AE4960" s="1"/>
      <c r="AF4960" s="1"/>
      <c r="AG4960" s="1"/>
      <c r="AH4960" s="1"/>
      <c r="AI4960" s="1"/>
      <c r="AJ4960" s="1"/>
      <c r="AK4960" s="1"/>
      <c r="AL4960" s="1"/>
      <c r="AM4960" s="1"/>
      <c r="AN4960" s="1"/>
      <c r="AO4960" s="1"/>
      <c r="AP4960" s="1"/>
      <c r="AQ4960" s="1"/>
      <c r="AR4960" s="1"/>
    </row>
    <row r="4961" ht="12.0" customHeight="1">
      <c r="A4961" s="1"/>
      <c r="B4961" s="1"/>
      <c r="C4961" s="1"/>
      <c r="D4961" s="1"/>
      <c r="E4961" s="1"/>
      <c r="F4961" s="1"/>
      <c r="G4961" s="1"/>
      <c r="H4961" s="1"/>
      <c r="I4961" s="1"/>
      <c r="J4961" s="1"/>
      <c r="K4961" s="1"/>
      <c r="L4961" s="1"/>
      <c r="M4961" s="1"/>
      <c r="N4961" s="1"/>
      <c r="O4961" s="1"/>
      <c r="P4961" s="1"/>
      <c r="Q4961" s="1"/>
      <c r="R4961" s="1"/>
      <c r="S4961" s="1"/>
      <c r="T4961" s="1"/>
      <c r="U4961" s="1"/>
      <c r="V4961" s="1"/>
      <c r="W4961" s="1"/>
      <c r="X4961" s="1"/>
      <c r="Y4961" s="1"/>
      <c r="Z4961" s="1"/>
      <c r="AA4961" s="1"/>
      <c r="AB4961" s="1"/>
      <c r="AC4961" s="1"/>
      <c r="AD4961" s="1"/>
      <c r="AE4961" s="1"/>
      <c r="AF4961" s="1"/>
      <c r="AG4961" s="1"/>
      <c r="AH4961" s="1"/>
      <c r="AI4961" s="1"/>
      <c r="AJ4961" s="1"/>
      <c r="AK4961" s="1"/>
      <c r="AL4961" s="1"/>
      <c r="AM4961" s="1"/>
      <c r="AN4961" s="1"/>
      <c r="AO4961" s="1"/>
      <c r="AP4961" s="1"/>
      <c r="AQ4961" s="1"/>
      <c r="AR4961" s="1"/>
    </row>
    <row r="4962" ht="12.0" customHeight="1">
      <c r="A4962" s="1"/>
      <c r="B4962" s="1"/>
      <c r="C4962" s="1"/>
      <c r="D4962" s="1"/>
      <c r="E4962" s="1"/>
      <c r="F4962" s="1"/>
      <c r="G4962" s="1"/>
      <c r="H4962" s="1"/>
      <c r="I4962" s="1"/>
      <c r="J4962" s="1"/>
      <c r="K4962" s="1"/>
      <c r="L4962" s="1"/>
      <c r="M4962" s="1"/>
      <c r="N4962" s="1"/>
      <c r="O4962" s="1"/>
      <c r="P4962" s="1"/>
      <c r="Q4962" s="1"/>
      <c r="R4962" s="1"/>
      <c r="S4962" s="1"/>
      <c r="T4962" s="1"/>
      <c r="U4962" s="1"/>
      <c r="V4962" s="1"/>
      <c r="W4962" s="1"/>
      <c r="X4962" s="1"/>
      <c r="Y4962" s="1"/>
      <c r="Z4962" s="1"/>
      <c r="AA4962" s="1"/>
      <c r="AB4962" s="1"/>
      <c r="AC4962" s="1"/>
      <c r="AD4962" s="1"/>
      <c r="AE4962" s="1"/>
      <c r="AF4962" s="1"/>
      <c r="AG4962" s="1"/>
      <c r="AH4962" s="1"/>
      <c r="AI4962" s="1"/>
      <c r="AJ4962" s="1"/>
      <c r="AK4962" s="1"/>
      <c r="AL4962" s="1"/>
      <c r="AM4962" s="1"/>
      <c r="AN4962" s="1"/>
      <c r="AO4962" s="1"/>
      <c r="AP4962" s="1"/>
      <c r="AQ4962" s="1"/>
      <c r="AR4962" s="1"/>
    </row>
    <row r="4963" ht="12.0" customHeight="1">
      <c r="A4963" s="1"/>
      <c r="B4963" s="1"/>
      <c r="C4963" s="1"/>
      <c r="D4963" s="1"/>
      <c r="E4963" s="1"/>
      <c r="F4963" s="1"/>
      <c r="G4963" s="1"/>
      <c r="H4963" s="1"/>
      <c r="I4963" s="1"/>
      <c r="J4963" s="1"/>
      <c r="K4963" s="1"/>
      <c r="L4963" s="1"/>
      <c r="M4963" s="1"/>
      <c r="N4963" s="1"/>
      <c r="O4963" s="1"/>
      <c r="P4963" s="1"/>
      <c r="Q4963" s="1"/>
      <c r="R4963" s="1"/>
      <c r="S4963" s="1"/>
      <c r="T4963" s="1"/>
      <c r="U4963" s="1"/>
      <c r="V4963" s="1"/>
      <c r="W4963" s="1"/>
      <c r="X4963" s="1"/>
      <c r="Y4963" s="1"/>
      <c r="Z4963" s="1"/>
      <c r="AA4963" s="1"/>
      <c r="AB4963" s="1"/>
      <c r="AC4963" s="1"/>
      <c r="AD4963" s="1"/>
      <c r="AE4963" s="1"/>
      <c r="AF4963" s="1"/>
      <c r="AG4963" s="1"/>
      <c r="AH4963" s="1"/>
      <c r="AI4963" s="1"/>
      <c r="AJ4963" s="1"/>
      <c r="AK4963" s="1"/>
      <c r="AL4963" s="1"/>
      <c r="AM4963" s="1"/>
      <c r="AN4963" s="1"/>
      <c r="AO4963" s="1"/>
      <c r="AP4963" s="1"/>
      <c r="AQ4963" s="1"/>
      <c r="AR4963" s="1"/>
    </row>
    <row r="4964" ht="12.0" customHeight="1">
      <c r="A4964" s="1"/>
      <c r="B4964" s="1"/>
      <c r="C4964" s="1"/>
      <c r="D4964" s="1"/>
      <c r="E4964" s="1"/>
      <c r="F4964" s="1"/>
      <c r="G4964" s="1"/>
      <c r="H4964" s="1"/>
      <c r="I4964" s="1"/>
      <c r="J4964" s="1"/>
      <c r="K4964" s="1"/>
      <c r="L4964" s="1"/>
      <c r="M4964" s="1"/>
      <c r="N4964" s="1"/>
      <c r="O4964" s="1"/>
      <c r="P4964" s="1"/>
      <c r="Q4964" s="1"/>
      <c r="R4964" s="1"/>
      <c r="S4964" s="1"/>
      <c r="T4964" s="1"/>
      <c r="U4964" s="1"/>
      <c r="V4964" s="1"/>
      <c r="W4964" s="1"/>
      <c r="X4964" s="1"/>
      <c r="Y4964" s="1"/>
      <c r="Z4964" s="1"/>
      <c r="AA4964" s="1"/>
      <c r="AB4964" s="1"/>
      <c r="AC4964" s="1"/>
      <c r="AD4964" s="1"/>
      <c r="AE4964" s="1"/>
      <c r="AF4964" s="1"/>
      <c r="AG4964" s="1"/>
      <c r="AH4964" s="1"/>
      <c r="AI4964" s="1"/>
      <c r="AJ4964" s="1"/>
      <c r="AK4964" s="1"/>
      <c r="AL4964" s="1"/>
      <c r="AM4964" s="1"/>
      <c r="AN4964" s="1"/>
      <c r="AO4964" s="1"/>
      <c r="AP4964" s="1"/>
      <c r="AQ4964" s="1"/>
      <c r="AR4964" s="1"/>
    </row>
    <row r="4965" ht="12.0" customHeight="1">
      <c r="A4965" s="1"/>
      <c r="B4965" s="1"/>
      <c r="C4965" s="1"/>
      <c r="D4965" s="1"/>
      <c r="E4965" s="1"/>
      <c r="F4965" s="1"/>
      <c r="G4965" s="1"/>
      <c r="H4965" s="1"/>
      <c r="I4965" s="1"/>
      <c r="J4965" s="1"/>
      <c r="K4965" s="1"/>
      <c r="L4965" s="1"/>
      <c r="M4965" s="1"/>
      <c r="N4965" s="1"/>
      <c r="O4965" s="1"/>
      <c r="P4965" s="1"/>
      <c r="Q4965" s="1"/>
      <c r="R4965" s="1"/>
      <c r="S4965" s="1"/>
      <c r="T4965" s="1"/>
      <c r="U4965" s="1"/>
      <c r="V4965" s="1"/>
      <c r="W4965" s="1"/>
      <c r="X4965" s="1"/>
      <c r="Y4965" s="1"/>
      <c r="Z4965" s="1"/>
      <c r="AA4965" s="1"/>
      <c r="AB4965" s="1"/>
      <c r="AC4965" s="1"/>
      <c r="AD4965" s="1"/>
      <c r="AE4965" s="1"/>
      <c r="AF4965" s="1"/>
      <c r="AG4965" s="1"/>
      <c r="AH4965" s="1"/>
      <c r="AI4965" s="1"/>
      <c r="AJ4965" s="1"/>
      <c r="AK4965" s="1"/>
      <c r="AL4965" s="1"/>
      <c r="AM4965" s="1"/>
      <c r="AN4965" s="1"/>
      <c r="AO4965" s="1"/>
      <c r="AP4965" s="1"/>
      <c r="AQ4965" s="1"/>
      <c r="AR4965" s="1"/>
    </row>
    <row r="4966" ht="12.0" customHeight="1">
      <c r="A4966" s="1"/>
      <c r="B4966" s="1"/>
      <c r="C4966" s="1"/>
      <c r="D4966" s="1"/>
      <c r="E4966" s="1"/>
      <c r="F4966" s="1"/>
      <c r="G4966" s="1"/>
      <c r="H4966" s="1"/>
      <c r="I4966" s="1"/>
      <c r="J4966" s="1"/>
      <c r="K4966" s="1"/>
      <c r="L4966" s="1"/>
      <c r="M4966" s="1"/>
      <c r="N4966" s="1"/>
      <c r="O4966" s="1"/>
      <c r="P4966" s="1"/>
      <c r="Q4966" s="1"/>
      <c r="R4966" s="1"/>
      <c r="S4966" s="1"/>
      <c r="T4966" s="1"/>
      <c r="U4966" s="1"/>
      <c r="V4966" s="1"/>
      <c r="W4966" s="1"/>
      <c r="X4966" s="1"/>
      <c r="Y4966" s="1"/>
      <c r="Z4966" s="1"/>
      <c r="AA4966" s="1"/>
      <c r="AB4966" s="1"/>
      <c r="AC4966" s="1"/>
      <c r="AD4966" s="1"/>
      <c r="AE4966" s="1"/>
      <c r="AF4966" s="1"/>
      <c r="AG4966" s="1"/>
      <c r="AH4966" s="1"/>
      <c r="AI4966" s="1"/>
      <c r="AJ4966" s="1"/>
      <c r="AK4966" s="1"/>
      <c r="AL4966" s="1"/>
      <c r="AM4966" s="1"/>
      <c r="AN4966" s="1"/>
      <c r="AO4966" s="1"/>
      <c r="AP4966" s="1"/>
      <c r="AQ4966" s="1"/>
      <c r="AR4966" s="1"/>
    </row>
    <row r="4967" ht="12.0" customHeight="1">
      <c r="A4967" s="1"/>
      <c r="B4967" s="1"/>
      <c r="C4967" s="1"/>
      <c r="D4967" s="1"/>
      <c r="E4967" s="1"/>
      <c r="F4967" s="1"/>
      <c r="G4967" s="1"/>
      <c r="H4967" s="1"/>
      <c r="I4967" s="1"/>
      <c r="J4967" s="1"/>
      <c r="K4967" s="1"/>
      <c r="L4967" s="1"/>
      <c r="M4967" s="1"/>
      <c r="N4967" s="1"/>
      <c r="O4967" s="1"/>
      <c r="P4967" s="1"/>
      <c r="Q4967" s="1"/>
      <c r="R4967" s="1"/>
      <c r="S4967" s="1"/>
      <c r="T4967" s="1"/>
      <c r="U4967" s="1"/>
      <c r="V4967" s="1"/>
      <c r="W4967" s="1"/>
      <c r="X4967" s="1"/>
      <c r="Y4967" s="1"/>
      <c r="Z4967" s="1"/>
      <c r="AA4967" s="1"/>
      <c r="AB4967" s="1"/>
      <c r="AC4967" s="1"/>
      <c r="AD4967" s="1"/>
      <c r="AE4967" s="1"/>
      <c r="AF4967" s="1"/>
      <c r="AG4967" s="1"/>
      <c r="AH4967" s="1"/>
      <c r="AI4967" s="1"/>
      <c r="AJ4967" s="1"/>
      <c r="AK4967" s="1"/>
      <c r="AL4967" s="1"/>
      <c r="AM4967" s="1"/>
      <c r="AN4967" s="1"/>
      <c r="AO4967" s="1"/>
      <c r="AP4967" s="1"/>
      <c r="AQ4967" s="1"/>
      <c r="AR4967" s="1"/>
    </row>
    <row r="4968" ht="12.0" customHeight="1">
      <c r="A4968" s="1"/>
      <c r="B4968" s="1"/>
      <c r="C4968" s="1"/>
      <c r="D4968" s="1"/>
      <c r="E4968" s="1"/>
      <c r="F4968" s="1"/>
      <c r="G4968" s="1"/>
      <c r="H4968" s="1"/>
      <c r="I4968" s="1"/>
      <c r="J4968" s="1"/>
      <c r="K4968" s="1"/>
      <c r="L4968" s="1"/>
      <c r="M4968" s="1"/>
      <c r="N4968" s="1"/>
      <c r="O4968" s="1"/>
      <c r="P4968" s="1"/>
      <c r="Q4968" s="1"/>
      <c r="R4968" s="1"/>
      <c r="S4968" s="1"/>
      <c r="T4968" s="1"/>
      <c r="U4968" s="1"/>
      <c r="V4968" s="1"/>
      <c r="W4968" s="1"/>
      <c r="X4968" s="1"/>
      <c r="Y4968" s="1"/>
      <c r="Z4968" s="1"/>
      <c r="AA4968" s="1"/>
      <c r="AB4968" s="1"/>
      <c r="AC4968" s="1"/>
      <c r="AD4968" s="1"/>
      <c r="AE4968" s="1"/>
      <c r="AF4968" s="1"/>
      <c r="AG4968" s="1"/>
      <c r="AH4968" s="1"/>
      <c r="AI4968" s="1"/>
      <c r="AJ4968" s="1"/>
      <c r="AK4968" s="1"/>
      <c r="AL4968" s="1"/>
      <c r="AM4968" s="1"/>
      <c r="AN4968" s="1"/>
      <c r="AO4968" s="1"/>
      <c r="AP4968" s="1"/>
      <c r="AQ4968" s="1"/>
      <c r="AR4968" s="1"/>
    </row>
    <row r="4969" ht="12.0" customHeight="1">
      <c r="A4969" s="1"/>
      <c r="B4969" s="1"/>
      <c r="C4969" s="1"/>
      <c r="D4969" s="1"/>
      <c r="E4969" s="1"/>
      <c r="F4969" s="1"/>
      <c r="G4969" s="1"/>
      <c r="H4969" s="1"/>
      <c r="I4969" s="1"/>
      <c r="J4969" s="1"/>
      <c r="K4969" s="1"/>
      <c r="L4969" s="1"/>
      <c r="M4969" s="1"/>
      <c r="N4969" s="1"/>
      <c r="O4969" s="1"/>
      <c r="P4969" s="1"/>
      <c r="Q4969" s="1"/>
      <c r="R4969" s="1"/>
      <c r="S4969" s="1"/>
      <c r="T4969" s="1"/>
      <c r="U4969" s="1"/>
      <c r="V4969" s="1"/>
      <c r="W4969" s="1"/>
      <c r="X4969" s="1"/>
      <c r="Y4969" s="1"/>
      <c r="Z4969" s="1"/>
      <c r="AA4969" s="1"/>
      <c r="AB4969" s="1"/>
      <c r="AC4969" s="1"/>
      <c r="AD4969" s="1"/>
      <c r="AE4969" s="1"/>
      <c r="AF4969" s="1"/>
      <c r="AG4969" s="1"/>
      <c r="AH4969" s="1"/>
      <c r="AI4969" s="1"/>
      <c r="AJ4969" s="1"/>
      <c r="AK4969" s="1"/>
      <c r="AL4969" s="1"/>
      <c r="AM4969" s="1"/>
      <c r="AN4969" s="1"/>
      <c r="AO4969" s="1"/>
      <c r="AP4969" s="1"/>
      <c r="AQ4969" s="1"/>
      <c r="AR4969" s="1"/>
    </row>
    <row r="4970" ht="12.0" customHeight="1">
      <c r="A4970" s="1"/>
      <c r="B4970" s="1"/>
      <c r="C4970" s="1"/>
      <c r="D4970" s="1"/>
      <c r="E4970" s="1"/>
      <c r="F4970" s="1"/>
      <c r="G4970" s="1"/>
      <c r="H4970" s="1"/>
      <c r="I4970" s="1"/>
      <c r="J4970" s="1"/>
      <c r="K4970" s="1"/>
      <c r="L4970" s="1"/>
      <c r="M4970" s="1"/>
      <c r="N4970" s="1"/>
      <c r="O4970" s="1"/>
      <c r="P4970" s="1"/>
      <c r="Q4970" s="1"/>
      <c r="R4970" s="1"/>
      <c r="S4970" s="1"/>
      <c r="T4970" s="1"/>
      <c r="U4970" s="1"/>
      <c r="V4970" s="1"/>
      <c r="W4970" s="1"/>
      <c r="X4970" s="1"/>
      <c r="Y4970" s="1"/>
      <c r="Z4970" s="1"/>
      <c r="AA4970" s="1"/>
      <c r="AB4970" s="1"/>
      <c r="AC4970" s="1"/>
      <c r="AD4970" s="1"/>
      <c r="AE4970" s="1"/>
      <c r="AF4970" s="1"/>
      <c r="AG4970" s="1"/>
      <c r="AH4970" s="1"/>
      <c r="AI4970" s="1"/>
      <c r="AJ4970" s="1"/>
      <c r="AK4970" s="1"/>
      <c r="AL4970" s="1"/>
      <c r="AM4970" s="1"/>
      <c r="AN4970" s="1"/>
      <c r="AO4970" s="1"/>
      <c r="AP4970" s="1"/>
      <c r="AQ4970" s="1"/>
      <c r="AR4970" s="1"/>
    </row>
    <row r="4971" ht="12.0" customHeight="1">
      <c r="A4971" s="1"/>
      <c r="B4971" s="1"/>
      <c r="C4971" s="1"/>
      <c r="D4971" s="1"/>
      <c r="E4971" s="1"/>
      <c r="F4971" s="1"/>
      <c r="G4971" s="1"/>
      <c r="H4971" s="1"/>
      <c r="I4971" s="1"/>
      <c r="J4971" s="1"/>
      <c r="K4971" s="1"/>
      <c r="L4971" s="1"/>
      <c r="M4971" s="1"/>
      <c r="N4971" s="1"/>
      <c r="O4971" s="1"/>
      <c r="P4971" s="1"/>
      <c r="Q4971" s="1"/>
      <c r="R4971" s="1"/>
      <c r="S4971" s="1"/>
      <c r="T4971" s="1"/>
      <c r="U4971" s="1"/>
      <c r="V4971" s="1"/>
      <c r="W4971" s="1"/>
      <c r="X4971" s="1"/>
      <c r="Y4971" s="1"/>
      <c r="Z4971" s="1"/>
      <c r="AA4971" s="1"/>
      <c r="AB4971" s="1"/>
      <c r="AC4971" s="1"/>
      <c r="AD4971" s="1"/>
      <c r="AE4971" s="1"/>
      <c r="AF4971" s="1"/>
      <c r="AG4971" s="1"/>
      <c r="AH4971" s="1"/>
      <c r="AI4971" s="1"/>
      <c r="AJ4971" s="1"/>
      <c r="AK4971" s="1"/>
      <c r="AL4971" s="1"/>
      <c r="AM4971" s="1"/>
      <c r="AN4971" s="1"/>
      <c r="AO4971" s="1"/>
      <c r="AP4971" s="1"/>
      <c r="AQ4971" s="1"/>
      <c r="AR4971" s="1"/>
    </row>
    <row r="4972" ht="12.0" customHeight="1">
      <c r="A4972" s="1"/>
      <c r="B4972" s="1"/>
      <c r="C4972" s="1"/>
      <c r="D4972" s="1"/>
      <c r="E4972" s="1"/>
      <c r="F4972" s="1"/>
      <c r="G4972" s="1"/>
      <c r="H4972" s="1"/>
      <c r="I4972" s="1"/>
      <c r="J4972" s="1"/>
      <c r="K4972" s="1"/>
      <c r="L4972" s="1"/>
      <c r="M4972" s="1"/>
      <c r="N4972" s="1"/>
      <c r="O4972" s="1"/>
      <c r="P4972" s="1"/>
      <c r="Q4972" s="1"/>
      <c r="R4972" s="1"/>
      <c r="S4972" s="1"/>
      <c r="T4972" s="1"/>
      <c r="U4972" s="1"/>
      <c r="V4972" s="1"/>
      <c r="W4972" s="1"/>
      <c r="X4972" s="1"/>
      <c r="Y4972" s="1"/>
      <c r="Z4972" s="1"/>
      <c r="AA4972" s="1"/>
      <c r="AB4972" s="1"/>
      <c r="AC4972" s="1"/>
      <c r="AD4972" s="1"/>
      <c r="AE4972" s="1"/>
      <c r="AF4972" s="1"/>
      <c r="AG4972" s="1"/>
      <c r="AH4972" s="1"/>
      <c r="AI4972" s="1"/>
      <c r="AJ4972" s="1"/>
      <c r="AK4972" s="1"/>
      <c r="AL4972" s="1"/>
      <c r="AM4972" s="1"/>
      <c r="AN4972" s="1"/>
      <c r="AO4972" s="1"/>
      <c r="AP4972" s="1"/>
      <c r="AQ4972" s="1"/>
      <c r="AR4972" s="1"/>
    </row>
    <row r="4973" ht="12.0" customHeight="1">
      <c r="A4973" s="1"/>
      <c r="B4973" s="1"/>
      <c r="C4973" s="1"/>
      <c r="D4973" s="1"/>
      <c r="E4973" s="1"/>
      <c r="F4973" s="1"/>
      <c r="G4973" s="1"/>
      <c r="H4973" s="1"/>
      <c r="I4973" s="1"/>
      <c r="J4973" s="1"/>
      <c r="K4973" s="1"/>
      <c r="L4973" s="1"/>
      <c r="M4973" s="1"/>
      <c r="N4973" s="1"/>
      <c r="O4973" s="1"/>
      <c r="P4973" s="1"/>
      <c r="Q4973" s="1"/>
      <c r="R4973" s="1"/>
      <c r="S4973" s="1"/>
      <c r="T4973" s="1"/>
      <c r="U4973" s="1"/>
      <c r="V4973" s="1"/>
      <c r="W4973" s="1"/>
      <c r="X4973" s="1"/>
      <c r="Y4973" s="1"/>
      <c r="Z4973" s="1"/>
      <c r="AA4973" s="1"/>
      <c r="AB4973" s="1"/>
      <c r="AC4973" s="1"/>
      <c r="AD4973" s="1"/>
      <c r="AE4973" s="1"/>
      <c r="AF4973" s="1"/>
      <c r="AG4973" s="1"/>
      <c r="AH4973" s="1"/>
      <c r="AI4973" s="1"/>
      <c r="AJ4973" s="1"/>
      <c r="AK4973" s="1"/>
      <c r="AL4973" s="1"/>
      <c r="AM4973" s="1"/>
      <c r="AN4973" s="1"/>
      <c r="AO4973" s="1"/>
      <c r="AP4973" s="1"/>
      <c r="AQ4973" s="1"/>
      <c r="AR4973" s="1"/>
    </row>
    <row r="4974" ht="12.0" customHeight="1">
      <c r="A4974" s="1"/>
      <c r="B4974" s="1"/>
      <c r="C4974" s="1"/>
      <c r="D4974" s="1"/>
      <c r="E4974" s="1"/>
      <c r="F4974" s="1"/>
      <c r="G4974" s="1"/>
      <c r="H4974" s="1"/>
      <c r="I4974" s="1"/>
      <c r="J4974" s="1"/>
      <c r="K4974" s="1"/>
      <c r="L4974" s="1"/>
      <c r="M4974" s="1"/>
      <c r="N4974" s="1"/>
      <c r="O4974" s="1"/>
      <c r="P4974" s="1"/>
      <c r="Q4974" s="1"/>
      <c r="R4974" s="1"/>
      <c r="S4974" s="1"/>
      <c r="T4974" s="1"/>
      <c r="U4974" s="1"/>
      <c r="V4974" s="1"/>
      <c r="W4974" s="1"/>
      <c r="X4974" s="1"/>
      <c r="Y4974" s="1"/>
      <c r="Z4974" s="1"/>
      <c r="AA4974" s="1"/>
      <c r="AB4974" s="1"/>
      <c r="AC4974" s="1"/>
      <c r="AD4974" s="1"/>
      <c r="AE4974" s="1"/>
      <c r="AF4974" s="1"/>
      <c r="AG4974" s="1"/>
      <c r="AH4974" s="1"/>
      <c r="AI4974" s="1"/>
      <c r="AJ4974" s="1"/>
      <c r="AK4974" s="1"/>
      <c r="AL4974" s="1"/>
      <c r="AM4974" s="1"/>
      <c r="AN4974" s="1"/>
      <c r="AO4974" s="1"/>
      <c r="AP4974" s="1"/>
      <c r="AQ4974" s="1"/>
      <c r="AR4974" s="1"/>
    </row>
    <row r="4975" ht="12.0" customHeight="1">
      <c r="A4975" s="1"/>
      <c r="B4975" s="1"/>
      <c r="C4975" s="1"/>
      <c r="D4975" s="1"/>
      <c r="E4975" s="1"/>
      <c r="F4975" s="1"/>
      <c r="G4975" s="1"/>
      <c r="H4975" s="1"/>
      <c r="I4975" s="1"/>
      <c r="J4975" s="1"/>
      <c r="K4975" s="1"/>
      <c r="L4975" s="1"/>
      <c r="M4975" s="1"/>
      <c r="N4975" s="1"/>
      <c r="O4975" s="1"/>
      <c r="P4975" s="1"/>
      <c r="Q4975" s="1"/>
      <c r="R4975" s="1"/>
      <c r="S4975" s="1"/>
      <c r="T4975" s="1"/>
      <c r="U4975" s="1"/>
      <c r="V4975" s="1"/>
      <c r="W4975" s="1"/>
      <c r="X4975" s="1"/>
      <c r="Y4975" s="1"/>
      <c r="Z4975" s="1"/>
      <c r="AA4975" s="1"/>
      <c r="AB4975" s="1"/>
      <c r="AC4975" s="1"/>
      <c r="AD4975" s="1"/>
      <c r="AE4975" s="1"/>
      <c r="AF4975" s="1"/>
      <c r="AG4975" s="1"/>
      <c r="AH4975" s="1"/>
      <c r="AI4975" s="1"/>
      <c r="AJ4975" s="1"/>
      <c r="AK4975" s="1"/>
      <c r="AL4975" s="1"/>
      <c r="AM4975" s="1"/>
      <c r="AN4975" s="1"/>
      <c r="AO4975" s="1"/>
      <c r="AP4975" s="1"/>
      <c r="AQ4975" s="1"/>
      <c r="AR4975" s="1"/>
    </row>
    <row r="4976" ht="12.0" customHeight="1">
      <c r="A4976" s="1"/>
      <c r="B4976" s="1"/>
      <c r="C4976" s="1"/>
      <c r="D4976" s="1"/>
      <c r="E4976" s="1"/>
      <c r="F4976" s="1"/>
      <c r="G4976" s="1"/>
      <c r="H4976" s="1"/>
      <c r="I4976" s="1"/>
      <c r="J4976" s="1"/>
      <c r="K4976" s="1"/>
      <c r="L4976" s="1"/>
      <c r="M4976" s="1"/>
      <c r="N4976" s="1"/>
      <c r="O4976" s="1"/>
      <c r="P4976" s="1"/>
      <c r="Q4976" s="1"/>
      <c r="R4976" s="1"/>
      <c r="S4976" s="1"/>
      <c r="T4976" s="1"/>
      <c r="U4976" s="1"/>
      <c r="V4976" s="1"/>
      <c r="W4976" s="1"/>
      <c r="X4976" s="1"/>
      <c r="Y4976" s="1"/>
      <c r="Z4976" s="1"/>
      <c r="AA4976" s="1"/>
      <c r="AB4976" s="1"/>
      <c r="AC4976" s="1"/>
      <c r="AD4976" s="1"/>
      <c r="AE4976" s="1"/>
      <c r="AF4976" s="1"/>
      <c r="AG4976" s="1"/>
      <c r="AH4976" s="1"/>
      <c r="AI4976" s="1"/>
      <c r="AJ4976" s="1"/>
      <c r="AK4976" s="1"/>
      <c r="AL4976" s="1"/>
      <c r="AM4976" s="1"/>
      <c r="AN4976" s="1"/>
      <c r="AO4976" s="1"/>
      <c r="AP4976" s="1"/>
      <c r="AQ4976" s="1"/>
      <c r="AR4976" s="1"/>
    </row>
    <row r="4977" ht="12.0" customHeight="1">
      <c r="A4977" s="1"/>
      <c r="B4977" s="1"/>
      <c r="C4977" s="1"/>
      <c r="D4977" s="1"/>
      <c r="E4977" s="1"/>
      <c r="F4977" s="1"/>
      <c r="G4977" s="1"/>
      <c r="H4977" s="1"/>
      <c r="I4977" s="1"/>
      <c r="J4977" s="1"/>
      <c r="K4977" s="1"/>
      <c r="L4977" s="1"/>
      <c r="M4977" s="1"/>
      <c r="N4977" s="1"/>
      <c r="O4977" s="1"/>
      <c r="P4977" s="1"/>
      <c r="Q4977" s="1"/>
      <c r="R4977" s="1"/>
      <c r="S4977" s="1"/>
      <c r="T4977" s="1"/>
      <c r="U4977" s="1"/>
      <c r="V4977" s="1"/>
      <c r="W4977" s="1"/>
      <c r="X4977" s="1"/>
      <c r="Y4977" s="1"/>
      <c r="Z4977" s="1"/>
      <c r="AA4977" s="1"/>
      <c r="AB4977" s="1"/>
      <c r="AC4977" s="1"/>
      <c r="AD4977" s="1"/>
      <c r="AE4977" s="1"/>
      <c r="AF4977" s="1"/>
      <c r="AG4977" s="1"/>
      <c r="AH4977" s="1"/>
      <c r="AI4977" s="1"/>
      <c r="AJ4977" s="1"/>
      <c r="AK4977" s="1"/>
      <c r="AL4977" s="1"/>
      <c r="AM4977" s="1"/>
      <c r="AN4977" s="1"/>
      <c r="AO4977" s="1"/>
      <c r="AP4977" s="1"/>
      <c r="AQ4977" s="1"/>
      <c r="AR4977" s="1"/>
    </row>
    <row r="4978" ht="12.0" customHeight="1">
      <c r="A4978" s="1"/>
      <c r="B4978" s="1"/>
      <c r="C4978" s="1"/>
      <c r="D4978" s="1"/>
      <c r="E4978" s="1"/>
      <c r="F4978" s="1"/>
      <c r="G4978" s="1"/>
      <c r="H4978" s="1"/>
      <c r="I4978" s="1"/>
      <c r="J4978" s="1"/>
      <c r="K4978" s="1"/>
      <c r="L4978" s="1"/>
      <c r="M4978" s="1"/>
      <c r="N4978" s="1"/>
      <c r="O4978" s="1"/>
      <c r="P4978" s="1"/>
      <c r="Q4978" s="1"/>
      <c r="R4978" s="1"/>
      <c r="S4978" s="1"/>
      <c r="T4978" s="1"/>
      <c r="U4978" s="1"/>
      <c r="V4978" s="1"/>
      <c r="W4978" s="1"/>
      <c r="X4978" s="1"/>
      <c r="Y4978" s="1"/>
      <c r="Z4978" s="1"/>
      <c r="AA4978" s="1"/>
      <c r="AB4978" s="1"/>
      <c r="AC4978" s="1"/>
      <c r="AD4978" s="1"/>
      <c r="AE4978" s="1"/>
      <c r="AF4978" s="1"/>
      <c r="AG4978" s="1"/>
      <c r="AH4978" s="1"/>
      <c r="AI4978" s="1"/>
      <c r="AJ4978" s="1"/>
      <c r="AK4978" s="1"/>
      <c r="AL4978" s="1"/>
      <c r="AM4978" s="1"/>
      <c r="AN4978" s="1"/>
      <c r="AO4978" s="1"/>
      <c r="AP4978" s="1"/>
      <c r="AQ4978" s="1"/>
      <c r="AR4978" s="1"/>
    </row>
    <row r="4979" ht="12.0" customHeight="1">
      <c r="A4979" s="1"/>
      <c r="B4979" s="1"/>
      <c r="C4979" s="1"/>
      <c r="D4979" s="1"/>
      <c r="E4979" s="1"/>
      <c r="F4979" s="1"/>
      <c r="G4979" s="1"/>
      <c r="H4979" s="1"/>
      <c r="I4979" s="1"/>
      <c r="J4979" s="1"/>
      <c r="K4979" s="1"/>
      <c r="L4979" s="1"/>
      <c r="M4979" s="1"/>
      <c r="N4979" s="1"/>
      <c r="O4979" s="1"/>
      <c r="P4979" s="1"/>
      <c r="Q4979" s="1"/>
      <c r="R4979" s="1"/>
      <c r="S4979" s="1"/>
      <c r="T4979" s="1"/>
      <c r="U4979" s="1"/>
      <c r="V4979" s="1"/>
      <c r="W4979" s="1"/>
      <c r="X4979" s="1"/>
      <c r="Y4979" s="1"/>
      <c r="Z4979" s="1"/>
      <c r="AA4979" s="1"/>
      <c r="AB4979" s="1"/>
      <c r="AC4979" s="1"/>
      <c r="AD4979" s="1"/>
      <c r="AE4979" s="1"/>
      <c r="AF4979" s="1"/>
      <c r="AG4979" s="1"/>
      <c r="AH4979" s="1"/>
      <c r="AI4979" s="1"/>
      <c r="AJ4979" s="1"/>
      <c r="AK4979" s="1"/>
      <c r="AL4979" s="1"/>
      <c r="AM4979" s="1"/>
      <c r="AN4979" s="1"/>
      <c r="AO4979" s="1"/>
      <c r="AP4979" s="1"/>
      <c r="AQ4979" s="1"/>
      <c r="AR4979" s="1"/>
    </row>
    <row r="4980" ht="12.0" customHeight="1">
      <c r="A4980" s="1"/>
      <c r="B4980" s="1"/>
      <c r="C4980" s="1"/>
      <c r="D4980" s="1"/>
      <c r="E4980" s="1"/>
      <c r="F4980" s="1"/>
      <c r="G4980" s="1"/>
      <c r="H4980" s="1"/>
      <c r="I4980" s="1"/>
      <c r="J4980" s="1"/>
      <c r="K4980" s="1"/>
      <c r="L4980" s="1"/>
      <c r="M4980" s="1"/>
      <c r="N4980" s="1"/>
      <c r="O4980" s="1"/>
      <c r="P4980" s="1"/>
      <c r="Q4980" s="1"/>
      <c r="R4980" s="1"/>
      <c r="S4980" s="1"/>
      <c r="T4980" s="1"/>
      <c r="U4980" s="1"/>
      <c r="V4980" s="1"/>
      <c r="W4980" s="1"/>
      <c r="X4980" s="1"/>
      <c r="Y4980" s="1"/>
      <c r="Z4980" s="1"/>
      <c r="AA4980" s="1"/>
      <c r="AB4980" s="1"/>
      <c r="AC4980" s="1"/>
      <c r="AD4980" s="1"/>
      <c r="AE4980" s="1"/>
      <c r="AF4980" s="1"/>
      <c r="AG4980" s="1"/>
      <c r="AH4980" s="1"/>
      <c r="AI4980" s="1"/>
      <c r="AJ4980" s="1"/>
      <c r="AK4980" s="1"/>
      <c r="AL4980" s="1"/>
      <c r="AM4980" s="1"/>
      <c r="AN4980" s="1"/>
      <c r="AO4980" s="1"/>
      <c r="AP4980" s="1"/>
      <c r="AQ4980" s="1"/>
      <c r="AR4980" s="1"/>
    </row>
    <row r="4981" ht="12.0" customHeight="1">
      <c r="A4981" s="1"/>
      <c r="B4981" s="1"/>
      <c r="C4981" s="1"/>
      <c r="D4981" s="1"/>
      <c r="E4981" s="1"/>
      <c r="F4981" s="1"/>
      <c r="G4981" s="1"/>
      <c r="H4981" s="1"/>
      <c r="I4981" s="1"/>
      <c r="J4981" s="1"/>
      <c r="K4981" s="1"/>
      <c r="L4981" s="1"/>
      <c r="M4981" s="1"/>
      <c r="N4981" s="1"/>
      <c r="O4981" s="1"/>
      <c r="P4981" s="1"/>
      <c r="Q4981" s="1"/>
      <c r="R4981" s="1"/>
      <c r="S4981" s="1"/>
      <c r="T4981" s="1"/>
      <c r="U4981" s="1"/>
      <c r="V4981" s="1"/>
      <c r="W4981" s="1"/>
      <c r="X4981" s="1"/>
      <c r="Y4981" s="1"/>
      <c r="Z4981" s="1"/>
      <c r="AA4981" s="1"/>
      <c r="AB4981" s="1"/>
      <c r="AC4981" s="1"/>
      <c r="AD4981" s="1"/>
      <c r="AE4981" s="1"/>
      <c r="AF4981" s="1"/>
      <c r="AG4981" s="1"/>
      <c r="AH4981" s="1"/>
      <c r="AI4981" s="1"/>
      <c r="AJ4981" s="1"/>
      <c r="AK4981" s="1"/>
      <c r="AL4981" s="1"/>
      <c r="AM4981" s="1"/>
      <c r="AN4981" s="1"/>
      <c r="AO4981" s="1"/>
      <c r="AP4981" s="1"/>
      <c r="AQ4981" s="1"/>
      <c r="AR4981" s="1"/>
    </row>
    <row r="4982" ht="12.0" customHeight="1">
      <c r="A4982" s="1"/>
      <c r="B4982" s="1"/>
      <c r="C4982" s="1"/>
      <c r="D4982" s="1"/>
      <c r="E4982" s="1"/>
      <c r="F4982" s="1"/>
      <c r="G4982" s="1"/>
      <c r="H4982" s="1"/>
      <c r="I4982" s="1"/>
      <c r="J4982" s="1"/>
      <c r="K4982" s="1"/>
      <c r="L4982" s="1"/>
      <c r="M4982" s="1"/>
      <c r="N4982" s="1"/>
      <c r="O4982" s="1"/>
      <c r="P4982" s="1"/>
      <c r="Q4982" s="1"/>
      <c r="R4982" s="1"/>
      <c r="S4982" s="1"/>
      <c r="T4982" s="1"/>
      <c r="U4982" s="1"/>
      <c r="V4982" s="1"/>
      <c r="W4982" s="1"/>
      <c r="X4982" s="1"/>
      <c r="Y4982" s="1"/>
      <c r="Z4982" s="1"/>
      <c r="AA4982" s="1"/>
      <c r="AB4982" s="1"/>
      <c r="AC4982" s="1"/>
      <c r="AD4982" s="1"/>
      <c r="AE4982" s="1"/>
      <c r="AF4982" s="1"/>
      <c r="AG4982" s="1"/>
      <c r="AH4982" s="1"/>
      <c r="AI4982" s="1"/>
      <c r="AJ4982" s="1"/>
      <c r="AK4982" s="1"/>
      <c r="AL4982" s="1"/>
      <c r="AM4982" s="1"/>
      <c r="AN4982" s="1"/>
      <c r="AO4982" s="1"/>
      <c r="AP4982" s="1"/>
      <c r="AQ4982" s="1"/>
      <c r="AR4982" s="1"/>
    </row>
    <row r="4983" ht="12.0" customHeight="1">
      <c r="A4983" s="1"/>
      <c r="B4983" s="1"/>
      <c r="C4983" s="1"/>
      <c r="D4983" s="1"/>
      <c r="E4983" s="1"/>
      <c r="F4983" s="1"/>
      <c r="G4983" s="1"/>
      <c r="H4983" s="1"/>
      <c r="I4983" s="1"/>
      <c r="J4983" s="1"/>
      <c r="K4983" s="1"/>
      <c r="L4983" s="1"/>
      <c r="M4983" s="1"/>
      <c r="N4983" s="1"/>
      <c r="O4983" s="1"/>
      <c r="P4983" s="1"/>
      <c r="Q4983" s="1"/>
      <c r="R4983" s="1"/>
      <c r="S4983" s="1"/>
      <c r="T4983" s="1"/>
      <c r="U4983" s="1"/>
      <c r="V4983" s="1"/>
      <c r="W4983" s="1"/>
      <c r="X4983" s="1"/>
      <c r="Y4983" s="1"/>
      <c r="Z4983" s="1"/>
      <c r="AA4983" s="1"/>
      <c r="AB4983" s="1"/>
      <c r="AC4983" s="1"/>
      <c r="AD4983" s="1"/>
      <c r="AE4983" s="1"/>
      <c r="AF4983" s="1"/>
      <c r="AG4983" s="1"/>
      <c r="AH4983" s="1"/>
      <c r="AI4983" s="1"/>
      <c r="AJ4983" s="1"/>
      <c r="AK4983" s="1"/>
      <c r="AL4983" s="1"/>
      <c r="AM4983" s="1"/>
      <c r="AN4983" s="1"/>
      <c r="AO4983" s="1"/>
      <c r="AP4983" s="1"/>
      <c r="AQ4983" s="1"/>
      <c r="AR4983" s="1"/>
    </row>
    <row r="4984" ht="12.0" customHeight="1">
      <c r="A4984" s="1"/>
      <c r="B4984" s="1"/>
      <c r="C4984" s="1"/>
      <c r="D4984" s="1"/>
      <c r="E4984" s="1"/>
      <c r="F4984" s="1"/>
      <c r="G4984" s="1"/>
      <c r="H4984" s="1"/>
      <c r="I4984" s="1"/>
      <c r="J4984" s="1"/>
      <c r="K4984" s="1"/>
      <c r="L4984" s="1"/>
      <c r="M4984" s="1"/>
      <c r="N4984" s="1"/>
      <c r="O4984" s="1"/>
      <c r="P4984" s="1"/>
      <c r="Q4984" s="1"/>
      <c r="R4984" s="1"/>
      <c r="S4984" s="1"/>
      <c r="T4984" s="1"/>
      <c r="U4984" s="1"/>
      <c r="V4984" s="1"/>
      <c r="W4984" s="1"/>
      <c r="X4984" s="1"/>
      <c r="Y4984" s="1"/>
      <c r="Z4984" s="1"/>
      <c r="AA4984" s="1"/>
      <c r="AB4984" s="1"/>
      <c r="AC4984" s="1"/>
      <c r="AD4984" s="1"/>
      <c r="AE4984" s="1"/>
      <c r="AF4984" s="1"/>
      <c r="AG4984" s="1"/>
      <c r="AH4984" s="1"/>
      <c r="AI4984" s="1"/>
      <c r="AJ4984" s="1"/>
      <c r="AK4984" s="1"/>
      <c r="AL4984" s="1"/>
      <c r="AM4984" s="1"/>
      <c r="AN4984" s="1"/>
      <c r="AO4984" s="1"/>
      <c r="AP4984" s="1"/>
      <c r="AQ4984" s="1"/>
      <c r="AR4984" s="1"/>
    </row>
    <row r="4985" ht="12.0" customHeight="1">
      <c r="A4985" s="1"/>
      <c r="B4985" s="1"/>
      <c r="C4985" s="1"/>
      <c r="D4985" s="1"/>
      <c r="E4985" s="1"/>
      <c r="F4985" s="1"/>
      <c r="G4985" s="1"/>
      <c r="H4985" s="1"/>
      <c r="I4985" s="1"/>
      <c r="J4985" s="1"/>
      <c r="K4985" s="1"/>
      <c r="L4985" s="1"/>
      <c r="M4985" s="1"/>
      <c r="N4985" s="1"/>
      <c r="O4985" s="1"/>
      <c r="P4985" s="1"/>
      <c r="Q4985" s="1"/>
      <c r="R4985" s="1"/>
      <c r="S4985" s="1"/>
      <c r="T4985" s="1"/>
      <c r="U4985" s="1"/>
      <c r="V4985" s="1"/>
      <c r="W4985" s="1"/>
      <c r="X4985" s="1"/>
      <c r="Y4985" s="1"/>
      <c r="Z4985" s="1"/>
      <c r="AA4985" s="1"/>
      <c r="AB4985" s="1"/>
      <c r="AC4985" s="1"/>
      <c r="AD4985" s="1"/>
      <c r="AE4985" s="1"/>
      <c r="AF4985" s="1"/>
      <c r="AG4985" s="1"/>
      <c r="AH4985" s="1"/>
      <c r="AI4985" s="1"/>
      <c r="AJ4985" s="1"/>
      <c r="AK4985" s="1"/>
      <c r="AL4985" s="1"/>
      <c r="AM4985" s="1"/>
      <c r="AN4985" s="1"/>
      <c r="AO4985" s="1"/>
      <c r="AP4985" s="1"/>
      <c r="AQ4985" s="1"/>
      <c r="AR4985" s="1"/>
    </row>
    <row r="4986" ht="12.0" customHeight="1">
      <c r="A4986" s="1"/>
      <c r="B4986" s="1"/>
      <c r="C4986" s="1"/>
      <c r="D4986" s="1"/>
      <c r="E4986" s="1"/>
      <c r="F4986" s="1"/>
      <c r="G4986" s="1"/>
      <c r="H4986" s="1"/>
      <c r="I4986" s="1"/>
      <c r="J4986" s="1"/>
      <c r="K4986" s="1"/>
      <c r="L4986" s="1"/>
      <c r="M4986" s="1"/>
      <c r="N4986" s="1"/>
      <c r="O4986" s="1"/>
      <c r="P4986" s="1"/>
      <c r="Q4986" s="1"/>
      <c r="R4986" s="1"/>
      <c r="S4986" s="1"/>
      <c r="T4986" s="1"/>
      <c r="U4986" s="1"/>
      <c r="V4986" s="1"/>
      <c r="W4986" s="1"/>
      <c r="X4986" s="1"/>
      <c r="Y4986" s="1"/>
      <c r="Z4986" s="1"/>
      <c r="AA4986" s="1"/>
      <c r="AB4986" s="1"/>
      <c r="AC4986" s="1"/>
      <c r="AD4986" s="1"/>
      <c r="AE4986" s="1"/>
      <c r="AF4986" s="1"/>
      <c r="AG4986" s="1"/>
      <c r="AH4986" s="1"/>
      <c r="AI4986" s="1"/>
      <c r="AJ4986" s="1"/>
      <c r="AK4986" s="1"/>
      <c r="AL4986" s="1"/>
      <c r="AM4986" s="1"/>
      <c r="AN4986" s="1"/>
      <c r="AO4986" s="1"/>
      <c r="AP4986" s="1"/>
      <c r="AQ4986" s="1"/>
      <c r="AR4986" s="1"/>
    </row>
    <row r="4987" ht="12.0" customHeight="1">
      <c r="A4987" s="1"/>
      <c r="B4987" s="1"/>
      <c r="C4987" s="1"/>
      <c r="D4987" s="1"/>
      <c r="E4987" s="1"/>
      <c r="F4987" s="1"/>
      <c r="G4987" s="1"/>
      <c r="H4987" s="1"/>
      <c r="I4987" s="1"/>
      <c r="J4987" s="1"/>
      <c r="K4987" s="1"/>
      <c r="L4987" s="1"/>
      <c r="M4987" s="1"/>
      <c r="N4987" s="1"/>
      <c r="O4987" s="1"/>
      <c r="P4987" s="1"/>
      <c r="Q4987" s="1"/>
      <c r="R4987" s="1"/>
      <c r="S4987" s="1"/>
      <c r="T4987" s="1"/>
      <c r="U4987" s="1"/>
      <c r="V4987" s="1"/>
      <c r="W4987" s="1"/>
      <c r="X4987" s="1"/>
      <c r="Y4987" s="1"/>
      <c r="Z4987" s="1"/>
      <c r="AA4987" s="1"/>
      <c r="AB4987" s="1"/>
      <c r="AC4987" s="1"/>
      <c r="AD4987" s="1"/>
      <c r="AE4987" s="1"/>
      <c r="AF4987" s="1"/>
      <c r="AG4987" s="1"/>
      <c r="AH4987" s="1"/>
      <c r="AI4987" s="1"/>
      <c r="AJ4987" s="1"/>
      <c r="AK4987" s="1"/>
      <c r="AL4987" s="1"/>
      <c r="AM4987" s="1"/>
      <c r="AN4987" s="1"/>
      <c r="AO4987" s="1"/>
      <c r="AP4987" s="1"/>
      <c r="AQ4987" s="1"/>
      <c r="AR4987" s="1"/>
    </row>
    <row r="4988" ht="12.0" customHeight="1">
      <c r="A4988" s="1"/>
      <c r="B4988" s="1"/>
      <c r="C4988" s="1"/>
      <c r="D4988" s="1"/>
      <c r="E4988" s="1"/>
      <c r="F4988" s="1"/>
      <c r="G4988" s="1"/>
      <c r="H4988" s="1"/>
      <c r="I4988" s="1"/>
      <c r="J4988" s="1"/>
      <c r="K4988" s="1"/>
      <c r="L4988" s="1"/>
      <c r="M4988" s="1"/>
      <c r="N4988" s="1"/>
      <c r="O4988" s="1"/>
      <c r="P4988" s="1"/>
      <c r="Q4988" s="1"/>
      <c r="R4988" s="1"/>
      <c r="S4988" s="1"/>
      <c r="T4988" s="1"/>
      <c r="U4988" s="1"/>
      <c r="V4988" s="1"/>
      <c r="W4988" s="1"/>
      <c r="X4988" s="1"/>
      <c r="Y4988" s="1"/>
      <c r="Z4988" s="1"/>
      <c r="AA4988" s="1"/>
      <c r="AB4988" s="1"/>
      <c r="AC4988" s="1"/>
      <c r="AD4988" s="1"/>
      <c r="AE4988" s="1"/>
      <c r="AF4988" s="1"/>
      <c r="AG4988" s="1"/>
      <c r="AH4988" s="1"/>
      <c r="AI4988" s="1"/>
      <c r="AJ4988" s="1"/>
      <c r="AK4988" s="1"/>
      <c r="AL4988" s="1"/>
      <c r="AM4988" s="1"/>
      <c r="AN4988" s="1"/>
      <c r="AO4988" s="1"/>
      <c r="AP4988" s="1"/>
      <c r="AQ4988" s="1"/>
      <c r="AR4988" s="1"/>
    </row>
    <row r="4989" ht="12.0" customHeight="1">
      <c r="A4989" s="1"/>
      <c r="B4989" s="1"/>
      <c r="C4989" s="1"/>
      <c r="D4989" s="1"/>
      <c r="E4989" s="1"/>
      <c r="F4989" s="1"/>
      <c r="G4989" s="1"/>
      <c r="H4989" s="1"/>
      <c r="I4989" s="1"/>
      <c r="J4989" s="1"/>
      <c r="K4989" s="1"/>
      <c r="L4989" s="1"/>
      <c r="M4989" s="1"/>
      <c r="N4989" s="1"/>
      <c r="O4989" s="1"/>
      <c r="P4989" s="1"/>
      <c r="Q4989" s="1"/>
      <c r="R4989" s="1"/>
      <c r="S4989" s="1"/>
      <c r="T4989" s="1"/>
      <c r="U4989" s="1"/>
      <c r="V4989" s="1"/>
      <c r="W4989" s="1"/>
      <c r="X4989" s="1"/>
      <c r="Y4989" s="1"/>
      <c r="Z4989" s="1"/>
      <c r="AA4989" s="1"/>
      <c r="AB4989" s="1"/>
      <c r="AC4989" s="1"/>
      <c r="AD4989" s="1"/>
      <c r="AE4989" s="1"/>
      <c r="AF4989" s="1"/>
      <c r="AG4989" s="1"/>
      <c r="AH4989" s="1"/>
      <c r="AI4989" s="1"/>
      <c r="AJ4989" s="1"/>
      <c r="AK4989" s="1"/>
      <c r="AL4989" s="1"/>
      <c r="AM4989" s="1"/>
      <c r="AN4989" s="1"/>
      <c r="AO4989" s="1"/>
      <c r="AP4989" s="1"/>
      <c r="AQ4989" s="1"/>
      <c r="AR4989" s="1"/>
    </row>
    <row r="4990" ht="12.0" customHeight="1">
      <c r="A4990" s="1"/>
      <c r="B4990" s="1"/>
      <c r="C4990" s="1"/>
      <c r="D4990" s="1"/>
      <c r="E4990" s="1"/>
      <c r="F4990" s="1"/>
      <c r="G4990" s="1"/>
      <c r="H4990" s="1"/>
      <c r="I4990" s="1"/>
      <c r="J4990" s="1"/>
      <c r="K4990" s="1"/>
      <c r="L4990" s="1"/>
      <c r="M4990" s="1"/>
      <c r="N4990" s="1"/>
      <c r="O4990" s="1"/>
      <c r="P4990" s="1"/>
      <c r="Q4990" s="1"/>
      <c r="R4990" s="1"/>
      <c r="S4990" s="1"/>
      <c r="T4990" s="1"/>
      <c r="U4990" s="1"/>
      <c r="V4990" s="1"/>
      <c r="W4990" s="1"/>
      <c r="X4990" s="1"/>
      <c r="Y4990" s="1"/>
      <c r="Z4990" s="1"/>
      <c r="AA4990" s="1"/>
      <c r="AB4990" s="1"/>
      <c r="AC4990" s="1"/>
      <c r="AD4990" s="1"/>
      <c r="AE4990" s="1"/>
      <c r="AF4990" s="1"/>
      <c r="AG4990" s="1"/>
      <c r="AH4990" s="1"/>
      <c r="AI4990" s="1"/>
      <c r="AJ4990" s="1"/>
      <c r="AK4990" s="1"/>
      <c r="AL4990" s="1"/>
      <c r="AM4990" s="1"/>
      <c r="AN4990" s="1"/>
      <c r="AO4990" s="1"/>
      <c r="AP4990" s="1"/>
      <c r="AQ4990" s="1"/>
      <c r="AR4990" s="1"/>
    </row>
    <row r="4991" ht="12.0" customHeight="1">
      <c r="A4991" s="1"/>
      <c r="B4991" s="1"/>
      <c r="C4991" s="1"/>
      <c r="D4991" s="1"/>
      <c r="E4991" s="1"/>
      <c r="F4991" s="1"/>
      <c r="G4991" s="1"/>
      <c r="H4991" s="1"/>
      <c r="I4991" s="1"/>
      <c r="J4991" s="1"/>
      <c r="K4991" s="1"/>
      <c r="L4991" s="1"/>
      <c r="M4991" s="1"/>
      <c r="N4991" s="1"/>
      <c r="O4991" s="1"/>
      <c r="P4991" s="1"/>
      <c r="Q4991" s="1"/>
      <c r="R4991" s="1"/>
      <c r="S4991" s="1"/>
      <c r="T4991" s="1"/>
      <c r="U4991" s="1"/>
      <c r="V4991" s="1"/>
      <c r="W4991" s="1"/>
      <c r="X4991" s="1"/>
      <c r="Y4991" s="1"/>
      <c r="Z4991" s="1"/>
      <c r="AA4991" s="1"/>
      <c r="AB4991" s="1"/>
      <c r="AC4991" s="1"/>
      <c r="AD4991" s="1"/>
      <c r="AE4991" s="1"/>
      <c r="AF4991" s="1"/>
      <c r="AG4991" s="1"/>
      <c r="AH4991" s="1"/>
      <c r="AI4991" s="1"/>
      <c r="AJ4991" s="1"/>
      <c r="AK4991" s="1"/>
      <c r="AL4991" s="1"/>
      <c r="AM4991" s="1"/>
      <c r="AN4991" s="1"/>
      <c r="AO4991" s="1"/>
      <c r="AP4991" s="1"/>
      <c r="AQ4991" s="1"/>
      <c r="AR4991" s="1"/>
    </row>
    <row r="4992" ht="12.0" customHeight="1">
      <c r="A4992" s="1"/>
      <c r="B4992" s="1"/>
      <c r="C4992" s="1"/>
      <c r="D4992" s="1"/>
      <c r="E4992" s="1"/>
      <c r="F4992" s="1"/>
      <c r="G4992" s="1"/>
      <c r="H4992" s="1"/>
      <c r="I4992" s="1"/>
      <c r="J4992" s="1"/>
      <c r="K4992" s="1"/>
      <c r="L4992" s="1"/>
      <c r="M4992" s="1"/>
      <c r="N4992" s="1"/>
      <c r="O4992" s="1"/>
      <c r="P4992" s="1"/>
      <c r="Q4992" s="1"/>
      <c r="R4992" s="1"/>
      <c r="S4992" s="1"/>
      <c r="T4992" s="1"/>
      <c r="U4992" s="1"/>
      <c r="V4992" s="1"/>
      <c r="W4992" s="1"/>
      <c r="X4992" s="1"/>
      <c r="Y4992" s="1"/>
      <c r="Z4992" s="1"/>
      <c r="AA4992" s="1"/>
      <c r="AB4992" s="1"/>
      <c r="AC4992" s="1"/>
      <c r="AD4992" s="1"/>
      <c r="AE4992" s="1"/>
      <c r="AF4992" s="1"/>
      <c r="AG4992" s="1"/>
      <c r="AH4992" s="1"/>
      <c r="AI4992" s="1"/>
      <c r="AJ4992" s="1"/>
      <c r="AK4992" s="1"/>
      <c r="AL4992" s="1"/>
      <c r="AM4992" s="1"/>
      <c r="AN4992" s="1"/>
      <c r="AO4992" s="1"/>
      <c r="AP4992" s="1"/>
      <c r="AQ4992" s="1"/>
      <c r="AR4992" s="1"/>
    </row>
    <row r="4993" ht="12.0" customHeight="1">
      <c r="A4993" s="1"/>
      <c r="B4993" s="1"/>
      <c r="C4993" s="1"/>
      <c r="D4993" s="1"/>
      <c r="E4993" s="1"/>
      <c r="F4993" s="1"/>
      <c r="G4993" s="1"/>
      <c r="H4993" s="1"/>
      <c r="I4993" s="1"/>
      <c r="J4993" s="1"/>
      <c r="K4993" s="1"/>
      <c r="L4993" s="1"/>
      <c r="M4993" s="1"/>
      <c r="N4993" s="1"/>
      <c r="O4993" s="1"/>
      <c r="P4993" s="1"/>
      <c r="Q4993" s="1"/>
      <c r="R4993" s="1"/>
      <c r="S4993" s="1"/>
      <c r="T4993" s="1"/>
      <c r="U4993" s="1"/>
      <c r="V4993" s="1"/>
      <c r="W4993" s="1"/>
      <c r="X4993" s="1"/>
      <c r="Y4993" s="1"/>
      <c r="Z4993" s="1"/>
      <c r="AA4993" s="1"/>
      <c r="AB4993" s="1"/>
      <c r="AC4993" s="1"/>
      <c r="AD4993" s="1"/>
      <c r="AE4993" s="1"/>
      <c r="AF4993" s="1"/>
      <c r="AG4993" s="1"/>
      <c r="AH4993" s="1"/>
      <c r="AI4993" s="1"/>
      <c r="AJ4993" s="1"/>
      <c r="AK4993" s="1"/>
      <c r="AL4993" s="1"/>
      <c r="AM4993" s="1"/>
      <c r="AN4993" s="1"/>
      <c r="AO4993" s="1"/>
      <c r="AP4993" s="1"/>
      <c r="AQ4993" s="1"/>
      <c r="AR4993" s="1"/>
    </row>
    <row r="4994" ht="12.0" customHeight="1">
      <c r="A4994" s="1"/>
      <c r="B4994" s="1"/>
      <c r="C4994" s="1"/>
      <c r="D4994" s="1"/>
      <c r="E4994" s="1"/>
      <c r="F4994" s="1"/>
      <c r="G4994" s="1"/>
      <c r="H4994" s="1"/>
      <c r="I4994" s="1"/>
      <c r="J4994" s="1"/>
      <c r="K4994" s="1"/>
      <c r="L4994" s="1"/>
      <c r="M4994" s="1"/>
      <c r="N4994" s="1"/>
      <c r="O4994" s="1"/>
      <c r="P4994" s="1"/>
      <c r="Q4994" s="1"/>
      <c r="R4994" s="1"/>
      <c r="S4994" s="1"/>
      <c r="T4994" s="1"/>
      <c r="U4994" s="1"/>
      <c r="V4994" s="1"/>
      <c r="W4994" s="1"/>
      <c r="X4994" s="1"/>
      <c r="Y4994" s="1"/>
      <c r="Z4994" s="1"/>
      <c r="AA4994" s="1"/>
      <c r="AB4994" s="1"/>
      <c r="AC4994" s="1"/>
      <c r="AD4994" s="1"/>
      <c r="AE4994" s="1"/>
      <c r="AF4994" s="1"/>
      <c r="AG4994" s="1"/>
      <c r="AH4994" s="1"/>
      <c r="AI4994" s="1"/>
      <c r="AJ4994" s="1"/>
      <c r="AK4994" s="1"/>
      <c r="AL4994" s="1"/>
      <c r="AM4994" s="1"/>
      <c r="AN4994" s="1"/>
      <c r="AO4994" s="1"/>
      <c r="AP4994" s="1"/>
      <c r="AQ4994" s="1"/>
      <c r="AR4994" s="1"/>
    </row>
    <row r="4995" ht="12.0" customHeight="1">
      <c r="A4995" s="1"/>
      <c r="B4995" s="1"/>
      <c r="C4995" s="1"/>
      <c r="D4995" s="1"/>
      <c r="E4995" s="1"/>
      <c r="F4995" s="1"/>
      <c r="G4995" s="1"/>
      <c r="H4995" s="1"/>
      <c r="I4995" s="1"/>
      <c r="J4995" s="1"/>
      <c r="K4995" s="1"/>
      <c r="L4995" s="1"/>
      <c r="M4995" s="1"/>
      <c r="N4995" s="1"/>
      <c r="O4995" s="1"/>
      <c r="P4995" s="1"/>
      <c r="Q4995" s="1"/>
      <c r="R4995" s="1"/>
      <c r="S4995" s="1"/>
      <c r="T4995" s="1"/>
      <c r="U4995" s="1"/>
      <c r="V4995" s="1"/>
      <c r="W4995" s="1"/>
      <c r="X4995" s="1"/>
      <c r="Y4995" s="1"/>
      <c r="Z4995" s="1"/>
      <c r="AA4995" s="1"/>
      <c r="AB4995" s="1"/>
      <c r="AC4995" s="1"/>
      <c r="AD4995" s="1"/>
      <c r="AE4995" s="1"/>
      <c r="AF4995" s="1"/>
      <c r="AG4995" s="1"/>
      <c r="AH4995" s="1"/>
      <c r="AI4995" s="1"/>
      <c r="AJ4995" s="1"/>
      <c r="AK4995" s="1"/>
      <c r="AL4995" s="1"/>
      <c r="AM4995" s="1"/>
      <c r="AN4995" s="1"/>
      <c r="AO4995" s="1"/>
      <c r="AP4995" s="1"/>
      <c r="AQ4995" s="1"/>
      <c r="AR4995" s="1"/>
    </row>
    <row r="4996" ht="12.0" customHeight="1">
      <c r="A4996" s="1"/>
      <c r="B4996" s="1"/>
      <c r="C4996" s="1"/>
      <c r="D4996" s="1"/>
      <c r="E4996" s="1"/>
      <c r="F4996" s="1"/>
      <c r="G4996" s="1"/>
      <c r="H4996" s="1"/>
      <c r="I4996" s="1"/>
      <c r="J4996" s="1"/>
      <c r="K4996" s="1"/>
      <c r="L4996" s="1"/>
      <c r="M4996" s="1"/>
      <c r="N4996" s="1"/>
      <c r="O4996" s="1"/>
      <c r="P4996" s="1"/>
      <c r="Q4996" s="1"/>
      <c r="R4996" s="1"/>
      <c r="S4996" s="1"/>
      <c r="T4996" s="1"/>
      <c r="U4996" s="1"/>
      <c r="V4996" s="1"/>
      <c r="W4996" s="1"/>
      <c r="X4996" s="1"/>
      <c r="Y4996" s="1"/>
      <c r="Z4996" s="1"/>
      <c r="AA4996" s="1"/>
      <c r="AB4996" s="1"/>
      <c r="AC4996" s="1"/>
      <c r="AD4996" s="1"/>
      <c r="AE4996" s="1"/>
      <c r="AF4996" s="1"/>
      <c r="AG4996" s="1"/>
      <c r="AH4996" s="1"/>
      <c r="AI4996" s="1"/>
      <c r="AJ4996" s="1"/>
      <c r="AK4996" s="1"/>
      <c r="AL4996" s="1"/>
      <c r="AM4996" s="1"/>
      <c r="AN4996" s="1"/>
      <c r="AO4996" s="1"/>
      <c r="AP4996" s="1"/>
      <c r="AQ4996" s="1"/>
      <c r="AR4996" s="1"/>
    </row>
    <row r="4997" ht="12.0" customHeight="1">
      <c r="A4997" s="1"/>
      <c r="B4997" s="1"/>
      <c r="C4997" s="1"/>
      <c r="D4997" s="1"/>
      <c r="E4997" s="1"/>
      <c r="F4997" s="1"/>
      <c r="G4997" s="1"/>
      <c r="H4997" s="1"/>
      <c r="I4997" s="1"/>
      <c r="J4997" s="1"/>
      <c r="K4997" s="1"/>
      <c r="L4997" s="1"/>
      <c r="M4997" s="1"/>
      <c r="N4997" s="1"/>
      <c r="O4997" s="1"/>
      <c r="P4997" s="1"/>
      <c r="Q4997" s="1"/>
      <c r="R4997" s="1"/>
      <c r="S4997" s="1"/>
      <c r="T4997" s="1"/>
      <c r="U4997" s="1"/>
      <c r="V4997" s="1"/>
      <c r="W4997" s="1"/>
      <c r="X4997" s="1"/>
      <c r="Y4997" s="1"/>
      <c r="Z4997" s="1"/>
      <c r="AA4997" s="1"/>
      <c r="AB4997" s="1"/>
      <c r="AC4997" s="1"/>
      <c r="AD4997" s="1"/>
      <c r="AE4997" s="1"/>
      <c r="AF4997" s="1"/>
      <c r="AG4997" s="1"/>
      <c r="AH4997" s="1"/>
      <c r="AI4997" s="1"/>
      <c r="AJ4997" s="1"/>
      <c r="AK4997" s="1"/>
      <c r="AL4997" s="1"/>
      <c r="AM4997" s="1"/>
      <c r="AN4997" s="1"/>
      <c r="AO4997" s="1"/>
      <c r="AP4997" s="1"/>
      <c r="AQ4997" s="1"/>
      <c r="AR4997" s="1"/>
    </row>
    <row r="4998" ht="12.0" customHeight="1">
      <c r="A4998" s="1"/>
      <c r="B4998" s="1"/>
      <c r="C4998" s="1"/>
      <c r="D4998" s="1"/>
      <c r="E4998" s="1"/>
      <c r="F4998" s="1"/>
      <c r="G4998" s="1"/>
      <c r="H4998" s="1"/>
      <c r="I4998" s="1"/>
      <c r="J4998" s="1"/>
      <c r="K4998" s="1"/>
      <c r="L4998" s="1"/>
      <c r="M4998" s="1"/>
      <c r="N4998" s="1"/>
      <c r="O4998" s="1"/>
      <c r="P4998" s="1"/>
      <c r="Q4998" s="1"/>
      <c r="R4998" s="1"/>
      <c r="S4998" s="1"/>
      <c r="T4998" s="1"/>
      <c r="U4998" s="1"/>
      <c r="V4998" s="1"/>
      <c r="W4998" s="1"/>
      <c r="X4998" s="1"/>
      <c r="Y4998" s="1"/>
      <c r="Z4998" s="1"/>
      <c r="AA4998" s="1"/>
      <c r="AB4998" s="1"/>
      <c r="AC4998" s="1"/>
      <c r="AD4998" s="1"/>
      <c r="AE4998" s="1"/>
      <c r="AF4998" s="1"/>
      <c r="AG4998" s="1"/>
      <c r="AH4998" s="1"/>
      <c r="AI4998" s="1"/>
      <c r="AJ4998" s="1"/>
      <c r="AK4998" s="1"/>
      <c r="AL4998" s="1"/>
      <c r="AM4998" s="1"/>
      <c r="AN4998" s="1"/>
      <c r="AO4998" s="1"/>
      <c r="AP4998" s="1"/>
      <c r="AQ4998" s="1"/>
      <c r="AR4998" s="1"/>
    </row>
    <row r="4999" ht="12.0" customHeight="1">
      <c r="A4999" s="1"/>
      <c r="B4999" s="1"/>
      <c r="C4999" s="1"/>
      <c r="D4999" s="1"/>
      <c r="E4999" s="1"/>
      <c r="F4999" s="1"/>
      <c r="G4999" s="1"/>
      <c r="H4999" s="1"/>
      <c r="I4999" s="1"/>
      <c r="J4999" s="1"/>
      <c r="K4999" s="1"/>
      <c r="L4999" s="1"/>
      <c r="M4999" s="1"/>
      <c r="N4999" s="1"/>
      <c r="O4999" s="1"/>
      <c r="P4999" s="1"/>
      <c r="Q4999" s="1"/>
      <c r="R4999" s="1"/>
      <c r="S4999" s="1"/>
      <c r="T4999" s="1"/>
      <c r="U4999" s="1"/>
      <c r="V4999" s="1"/>
      <c r="W4999" s="1"/>
      <c r="X4999" s="1"/>
      <c r="Y4999" s="1"/>
      <c r="Z4999" s="1"/>
      <c r="AA4999" s="1"/>
      <c r="AB4999" s="1"/>
      <c r="AC4999" s="1"/>
      <c r="AD4999" s="1"/>
      <c r="AE4999" s="1"/>
      <c r="AF4999" s="1"/>
      <c r="AG4999" s="1"/>
      <c r="AH4999" s="1"/>
      <c r="AI4999" s="1"/>
      <c r="AJ4999" s="1"/>
      <c r="AK4999" s="1"/>
      <c r="AL4999" s="1"/>
      <c r="AM4999" s="1"/>
      <c r="AN4999" s="1"/>
      <c r="AO4999" s="1"/>
      <c r="AP4999" s="1"/>
      <c r="AQ4999" s="1"/>
      <c r="AR4999" s="1"/>
    </row>
    <row r="5000" ht="12.0" customHeight="1">
      <c r="A5000" s="1"/>
      <c r="B5000" s="1"/>
      <c r="C5000" s="1"/>
      <c r="D5000" s="1"/>
      <c r="E5000" s="1"/>
      <c r="F5000" s="1"/>
      <c r="G5000" s="1"/>
      <c r="H5000" s="1"/>
      <c r="I5000" s="1"/>
      <c r="J5000" s="1"/>
      <c r="K5000" s="1"/>
      <c r="L5000" s="1"/>
      <c r="M5000" s="1"/>
      <c r="N5000" s="1"/>
      <c r="O5000" s="1"/>
      <c r="P5000" s="1"/>
      <c r="Q5000" s="1"/>
      <c r="R5000" s="1"/>
      <c r="S5000" s="1"/>
      <c r="T5000" s="1"/>
      <c r="U5000" s="1"/>
      <c r="V5000" s="1"/>
      <c r="W5000" s="1"/>
      <c r="X5000" s="1"/>
      <c r="Y5000" s="1"/>
      <c r="Z5000" s="1"/>
      <c r="AA5000" s="1"/>
      <c r="AB5000" s="1"/>
      <c r="AC5000" s="1"/>
      <c r="AD5000" s="1"/>
      <c r="AE5000" s="1"/>
      <c r="AF5000" s="1"/>
      <c r="AG5000" s="1"/>
      <c r="AH5000" s="1"/>
      <c r="AI5000" s="1"/>
      <c r="AJ5000" s="1"/>
      <c r="AK5000" s="1"/>
      <c r="AL5000" s="1"/>
      <c r="AM5000" s="1"/>
      <c r="AN5000" s="1"/>
      <c r="AO5000" s="1"/>
      <c r="AP5000" s="1"/>
      <c r="AQ5000" s="1"/>
      <c r="AR5000" s="1"/>
    </row>
    <row r="5001" ht="12.0" customHeight="1">
      <c r="A5001" s="1"/>
      <c r="B5001" s="1"/>
      <c r="C5001" s="1"/>
      <c r="D5001" s="1"/>
      <c r="E5001" s="1"/>
      <c r="F5001" s="1"/>
      <c r="G5001" s="1"/>
      <c r="H5001" s="1"/>
      <c r="I5001" s="1"/>
      <c r="J5001" s="1"/>
      <c r="K5001" s="1"/>
      <c r="L5001" s="1"/>
      <c r="M5001" s="1"/>
      <c r="N5001" s="1"/>
      <c r="O5001" s="1"/>
      <c r="P5001" s="1"/>
      <c r="Q5001" s="1"/>
      <c r="R5001" s="1"/>
      <c r="S5001" s="1"/>
      <c r="T5001" s="1"/>
      <c r="U5001" s="1"/>
      <c r="V5001" s="1"/>
      <c r="W5001" s="1"/>
      <c r="X5001" s="1"/>
      <c r="Y5001" s="1"/>
      <c r="Z5001" s="1"/>
      <c r="AA5001" s="1"/>
      <c r="AB5001" s="1"/>
      <c r="AC5001" s="1"/>
      <c r="AD5001" s="1"/>
      <c r="AE5001" s="1"/>
      <c r="AF5001" s="1"/>
      <c r="AG5001" s="1"/>
      <c r="AH5001" s="1"/>
      <c r="AI5001" s="1"/>
      <c r="AJ5001" s="1"/>
      <c r="AK5001" s="1"/>
      <c r="AL5001" s="1"/>
      <c r="AM5001" s="1"/>
      <c r="AN5001" s="1"/>
      <c r="AO5001" s="1"/>
      <c r="AP5001" s="1"/>
      <c r="AQ5001" s="1"/>
      <c r="AR5001" s="1"/>
    </row>
    <row r="5002" ht="12.0" customHeight="1">
      <c r="A5002" s="1"/>
      <c r="B5002" s="1"/>
      <c r="C5002" s="1"/>
      <c r="D5002" s="1"/>
      <c r="E5002" s="1"/>
      <c r="F5002" s="1"/>
      <c r="G5002" s="1"/>
      <c r="H5002" s="1"/>
      <c r="I5002" s="1"/>
      <c r="J5002" s="1"/>
      <c r="K5002" s="1"/>
      <c r="L5002" s="1"/>
      <c r="M5002" s="1"/>
      <c r="N5002" s="1"/>
      <c r="O5002" s="1"/>
      <c r="P5002" s="1"/>
      <c r="Q5002" s="1"/>
      <c r="R5002" s="1"/>
      <c r="S5002" s="1"/>
      <c r="T5002" s="1"/>
      <c r="U5002" s="1"/>
      <c r="V5002" s="1"/>
      <c r="W5002" s="1"/>
      <c r="X5002" s="1"/>
      <c r="Y5002" s="1"/>
      <c r="Z5002" s="1"/>
      <c r="AA5002" s="1"/>
      <c r="AB5002" s="1"/>
      <c r="AC5002" s="1"/>
      <c r="AD5002" s="1"/>
      <c r="AE5002" s="1"/>
      <c r="AF5002" s="1"/>
      <c r="AG5002" s="1"/>
      <c r="AH5002" s="1"/>
      <c r="AI5002" s="1"/>
      <c r="AJ5002" s="1"/>
      <c r="AK5002" s="1"/>
      <c r="AL5002" s="1"/>
      <c r="AM5002" s="1"/>
      <c r="AN5002" s="1"/>
      <c r="AO5002" s="1"/>
      <c r="AP5002" s="1"/>
      <c r="AQ5002" s="1"/>
      <c r="AR5002" s="1"/>
    </row>
    <row r="5003" ht="12.0" customHeight="1">
      <c r="A5003" s="1"/>
      <c r="B5003" s="1"/>
      <c r="C5003" s="1"/>
      <c r="D5003" s="1"/>
      <c r="E5003" s="1"/>
      <c r="F5003" s="1"/>
      <c r="G5003" s="1"/>
      <c r="H5003" s="1"/>
      <c r="I5003" s="1"/>
      <c r="J5003" s="1"/>
      <c r="K5003" s="1"/>
      <c r="L5003" s="1"/>
      <c r="M5003" s="1"/>
      <c r="N5003" s="1"/>
      <c r="O5003" s="1"/>
      <c r="P5003" s="1"/>
      <c r="Q5003" s="1"/>
      <c r="R5003" s="1"/>
      <c r="S5003" s="1"/>
      <c r="T5003" s="1"/>
      <c r="U5003" s="1"/>
      <c r="V5003" s="1"/>
      <c r="W5003" s="1"/>
      <c r="X5003" s="1"/>
      <c r="Y5003" s="1"/>
      <c r="Z5003" s="1"/>
      <c r="AA5003" s="1"/>
      <c r="AB5003" s="1"/>
      <c r="AC5003" s="1"/>
      <c r="AD5003" s="1"/>
      <c r="AE5003" s="1"/>
      <c r="AF5003" s="1"/>
      <c r="AG5003" s="1"/>
      <c r="AH5003" s="1"/>
      <c r="AI5003" s="1"/>
      <c r="AJ5003" s="1"/>
      <c r="AK5003" s="1"/>
      <c r="AL5003" s="1"/>
      <c r="AM5003" s="1"/>
      <c r="AN5003" s="1"/>
      <c r="AO5003" s="1"/>
      <c r="AP5003" s="1"/>
      <c r="AQ5003" s="1"/>
      <c r="AR5003" s="1"/>
    </row>
    <row r="5004" ht="12.0" hidden="1" customHeight="1">
      <c r="A5004" s="1"/>
      <c r="B5004" s="1"/>
      <c r="C5004" s="1"/>
      <c r="D5004" s="1"/>
      <c r="E5004" s="1"/>
      <c r="F5004" s="1"/>
      <c r="G5004" s="1"/>
      <c r="H5004" s="1"/>
      <c r="I5004" s="1"/>
      <c r="J5004" s="1"/>
      <c r="K5004" s="1"/>
      <c r="L5004" s="1"/>
      <c r="M5004" s="1"/>
      <c r="N5004" s="1"/>
      <c r="O5004" s="1"/>
      <c r="P5004" s="1"/>
      <c r="Q5004" s="1"/>
      <c r="R5004" s="1"/>
      <c r="S5004" s="1"/>
      <c r="T5004" s="1"/>
      <c r="U5004" s="1"/>
      <c r="V5004" s="1"/>
      <c r="W5004" s="1"/>
      <c r="X5004" s="1"/>
      <c r="Y5004" s="1"/>
      <c r="Z5004" s="1"/>
      <c r="AA5004" s="1"/>
      <c r="AB5004" s="1"/>
      <c r="AC5004" s="1"/>
      <c r="AD5004" s="1"/>
      <c r="AE5004" s="1"/>
      <c r="AF5004" s="1"/>
      <c r="AG5004" s="1"/>
      <c r="AH5004" s="1"/>
      <c r="AI5004" s="1"/>
      <c r="AJ5004" s="1"/>
      <c r="AK5004" s="1"/>
      <c r="AL5004" s="1"/>
      <c r="AM5004" s="1"/>
      <c r="AN5004" s="1"/>
      <c r="AO5004" s="1"/>
      <c r="AP5004" s="1"/>
      <c r="AQ5004" s="1"/>
      <c r="AR5004" s="1"/>
    </row>
    <row r="5005" ht="12.0" hidden="1" customHeight="1">
      <c r="A5005" s="1"/>
      <c r="B5005" s="1"/>
      <c r="C5005" s="1"/>
      <c r="D5005" s="1"/>
      <c r="E5005" s="1"/>
      <c r="F5005" s="1"/>
      <c r="G5005" s="495" t="s">
        <v>39</v>
      </c>
      <c r="H5005" s="1"/>
      <c r="I5005" s="495" t="s">
        <v>41</v>
      </c>
      <c r="J5005" s="1"/>
      <c r="K5005" s="1"/>
      <c r="L5005" s="1"/>
      <c r="M5005" s="1"/>
      <c r="N5005" s="1"/>
      <c r="O5005" s="1"/>
      <c r="P5005" s="1"/>
      <c r="Q5005" s="1"/>
      <c r="R5005" s="1"/>
      <c r="S5005" s="1"/>
      <c r="T5005" s="1"/>
      <c r="U5005" s="1"/>
      <c r="V5005" s="1"/>
      <c r="W5005" s="1"/>
      <c r="X5005" s="1"/>
      <c r="Y5005" s="1"/>
      <c r="Z5005" s="1"/>
      <c r="AA5005" s="1"/>
      <c r="AB5005" s="1"/>
      <c r="AC5005" s="1"/>
      <c r="AD5005" s="1"/>
      <c r="AE5005" s="1"/>
      <c r="AF5005" s="1"/>
      <c r="AG5005" s="1"/>
      <c r="AH5005" s="1"/>
      <c r="AI5005" s="1"/>
      <c r="AJ5005" s="1"/>
      <c r="AK5005" s="1"/>
      <c r="AL5005" s="1"/>
      <c r="AM5005" s="1"/>
      <c r="AN5005" s="1"/>
      <c r="AO5005" s="1"/>
      <c r="AP5005" s="1"/>
      <c r="AQ5005" s="1"/>
      <c r="AR5005" s="1"/>
    </row>
    <row r="5006" ht="12.0" hidden="1" customHeight="1">
      <c r="A5006" s="1"/>
      <c r="B5006" s="1"/>
      <c r="C5006" s="1"/>
      <c r="D5006" s="1"/>
      <c r="E5006" s="1"/>
      <c r="F5006" s="1"/>
      <c r="G5006" s="165" t="s">
        <v>1493</v>
      </c>
      <c r="H5006" s="1"/>
      <c r="I5006" s="165" t="s">
        <v>98</v>
      </c>
      <c r="J5006" s="1"/>
      <c r="K5006" s="1"/>
      <c r="L5006" s="1"/>
      <c r="M5006" s="1"/>
      <c r="N5006" s="1"/>
      <c r="O5006" s="1"/>
      <c r="P5006" s="1"/>
      <c r="Q5006" s="1"/>
      <c r="R5006" s="1"/>
      <c r="S5006" s="1"/>
      <c r="T5006" s="1"/>
      <c r="U5006" s="1"/>
      <c r="V5006" s="1"/>
      <c r="W5006" s="1"/>
      <c r="X5006" s="1"/>
      <c r="Y5006" s="1"/>
      <c r="Z5006" s="1"/>
      <c r="AA5006" s="1"/>
      <c r="AB5006" s="1"/>
      <c r="AC5006" s="1"/>
      <c r="AD5006" s="1"/>
      <c r="AE5006" s="1"/>
      <c r="AF5006" s="1"/>
      <c r="AG5006" s="1"/>
      <c r="AH5006" s="1"/>
      <c r="AI5006" s="1"/>
      <c r="AJ5006" s="1"/>
      <c r="AK5006" s="1"/>
      <c r="AL5006" s="1"/>
      <c r="AM5006" s="1"/>
      <c r="AN5006" s="1"/>
      <c r="AO5006" s="1"/>
      <c r="AP5006" s="1"/>
      <c r="AQ5006" s="1"/>
      <c r="AR5006" s="1"/>
    </row>
    <row r="5007" ht="12.0" hidden="1" customHeight="1">
      <c r="A5007" s="1"/>
      <c r="B5007" s="1"/>
      <c r="C5007" s="1"/>
      <c r="D5007" s="1"/>
      <c r="E5007" s="1"/>
      <c r="F5007" s="1"/>
      <c r="G5007" s="392" t="s">
        <v>278</v>
      </c>
      <c r="H5007" s="1"/>
      <c r="I5007" s="165" t="s">
        <v>123</v>
      </c>
      <c r="J5007" s="1"/>
      <c r="K5007" s="1"/>
      <c r="L5007" s="1"/>
      <c r="M5007" s="1"/>
      <c r="N5007" s="1"/>
      <c r="O5007" s="1"/>
      <c r="P5007" s="1"/>
      <c r="Q5007" s="1"/>
      <c r="R5007" s="1"/>
      <c r="S5007" s="1"/>
      <c r="T5007" s="1"/>
      <c r="U5007" s="1"/>
      <c r="V5007" s="1"/>
      <c r="W5007" s="1"/>
      <c r="X5007" s="1"/>
      <c r="Y5007" s="1"/>
      <c r="Z5007" s="1"/>
      <c r="AA5007" s="1"/>
      <c r="AB5007" s="1"/>
      <c r="AC5007" s="1"/>
      <c r="AD5007" s="1"/>
      <c r="AE5007" s="1"/>
      <c r="AF5007" s="1"/>
      <c r="AG5007" s="1"/>
      <c r="AH5007" s="1"/>
      <c r="AI5007" s="1"/>
      <c r="AJ5007" s="1"/>
      <c r="AK5007" s="1"/>
      <c r="AL5007" s="1"/>
      <c r="AM5007" s="1"/>
      <c r="AN5007" s="1"/>
      <c r="AO5007" s="1"/>
      <c r="AP5007" s="1"/>
      <c r="AQ5007" s="1"/>
      <c r="AR5007" s="1"/>
    </row>
    <row r="5008" ht="12.0" hidden="1" customHeight="1">
      <c r="A5008" s="1"/>
      <c r="B5008" s="1"/>
      <c r="C5008" s="1"/>
      <c r="D5008" s="1"/>
      <c r="E5008" s="1"/>
      <c r="F5008" s="1"/>
      <c r="G5008" s="1"/>
      <c r="H5008" s="1"/>
      <c r="I5008" s="165" t="s">
        <v>147</v>
      </c>
      <c r="J5008" s="1"/>
      <c r="K5008" s="1"/>
      <c r="L5008" s="1"/>
      <c r="M5008" s="1"/>
      <c r="N5008" s="1"/>
      <c r="O5008" s="1"/>
      <c r="P5008" s="1"/>
      <c r="Q5008" s="1"/>
      <c r="R5008" s="1"/>
      <c r="S5008" s="1"/>
      <c r="T5008" s="1"/>
      <c r="U5008" s="1"/>
      <c r="V5008" s="1"/>
      <c r="W5008" s="1"/>
      <c r="X5008" s="1"/>
      <c r="Y5008" s="1"/>
      <c r="Z5008" s="1"/>
      <c r="AA5008" s="1"/>
      <c r="AB5008" s="1"/>
      <c r="AC5008" s="1"/>
      <c r="AD5008" s="1"/>
      <c r="AE5008" s="1"/>
      <c r="AF5008" s="1"/>
      <c r="AG5008" s="1"/>
      <c r="AH5008" s="1"/>
      <c r="AI5008" s="1"/>
      <c r="AJ5008" s="1"/>
      <c r="AK5008" s="1"/>
      <c r="AL5008" s="1"/>
      <c r="AM5008" s="1"/>
      <c r="AN5008" s="1"/>
      <c r="AO5008" s="1"/>
      <c r="AP5008" s="1"/>
      <c r="AQ5008" s="1"/>
      <c r="AR5008" s="1"/>
    </row>
    <row r="5009" ht="12.0" hidden="1" customHeight="1">
      <c r="A5009" s="1"/>
      <c r="B5009" s="1"/>
      <c r="C5009" s="1"/>
      <c r="D5009" s="1"/>
      <c r="E5009" s="1"/>
      <c r="F5009" s="1"/>
      <c r="G5009" s="1"/>
      <c r="H5009" s="1"/>
      <c r="I5009" s="165" t="s">
        <v>204</v>
      </c>
      <c r="J5009" s="1"/>
      <c r="K5009" s="1"/>
      <c r="L5009" s="1"/>
      <c r="M5009" s="1"/>
      <c r="N5009" s="1"/>
      <c r="O5009" s="1"/>
      <c r="P5009" s="1"/>
      <c r="Q5009" s="1"/>
      <c r="R5009" s="1"/>
      <c r="S5009" s="1"/>
      <c r="T5009" s="1"/>
      <c r="U5009" s="1"/>
      <c r="V5009" s="1"/>
      <c r="W5009" s="1"/>
      <c r="X5009" s="1"/>
      <c r="Y5009" s="1"/>
      <c r="Z5009" s="1"/>
      <c r="AA5009" s="1"/>
      <c r="AB5009" s="1"/>
      <c r="AC5009" s="1"/>
      <c r="AD5009" s="1"/>
      <c r="AE5009" s="1"/>
      <c r="AF5009" s="1"/>
      <c r="AG5009" s="1"/>
      <c r="AH5009" s="1"/>
      <c r="AI5009" s="1"/>
      <c r="AJ5009" s="1"/>
      <c r="AK5009" s="1"/>
      <c r="AL5009" s="1"/>
      <c r="AM5009" s="1"/>
      <c r="AN5009" s="1"/>
      <c r="AO5009" s="1"/>
      <c r="AP5009" s="1"/>
      <c r="AQ5009" s="1"/>
      <c r="AR5009" s="1"/>
    </row>
    <row r="5010" ht="12.0" hidden="1" customHeight="1">
      <c r="A5010" s="1"/>
      <c r="B5010" s="1"/>
      <c r="C5010" s="1"/>
      <c r="D5010" s="1"/>
      <c r="E5010" s="1"/>
      <c r="F5010" s="1"/>
      <c r="G5010" s="1"/>
      <c r="H5010" s="1"/>
      <c r="I5010" s="392" t="s">
        <v>239</v>
      </c>
      <c r="J5010" s="1"/>
      <c r="K5010" s="1"/>
      <c r="L5010" s="1"/>
      <c r="M5010" s="1"/>
      <c r="N5010" s="1"/>
      <c r="O5010" s="1"/>
      <c r="P5010" s="1"/>
      <c r="Q5010" s="1"/>
      <c r="R5010" s="1"/>
      <c r="S5010" s="1"/>
      <c r="T5010" s="1"/>
      <c r="U5010" s="1"/>
      <c r="V5010" s="1"/>
      <c r="W5010" s="1"/>
      <c r="X5010" s="1"/>
      <c r="Y5010" s="1"/>
      <c r="Z5010" s="1"/>
      <c r="AA5010" s="1"/>
      <c r="AB5010" s="1"/>
      <c r="AC5010" s="1"/>
      <c r="AD5010" s="1"/>
      <c r="AE5010" s="1"/>
      <c r="AF5010" s="1"/>
      <c r="AG5010" s="1"/>
      <c r="AH5010" s="1"/>
      <c r="AI5010" s="1"/>
      <c r="AJ5010" s="1"/>
      <c r="AK5010" s="1"/>
      <c r="AL5010" s="1"/>
      <c r="AM5010" s="1"/>
      <c r="AN5010" s="1"/>
      <c r="AO5010" s="1"/>
      <c r="AP5010" s="1"/>
      <c r="AQ5010" s="1"/>
      <c r="AR5010" s="1"/>
    </row>
    <row r="5011" ht="12.0" hidden="1" customHeight="1">
      <c r="A5011" s="1"/>
      <c r="B5011" s="1"/>
      <c r="C5011" s="1"/>
      <c r="D5011" s="1"/>
      <c r="E5011" s="1"/>
      <c r="F5011" s="1"/>
      <c r="G5011" s="1"/>
      <c r="H5011" s="1"/>
      <c r="I5011" s="1"/>
      <c r="J5011" s="1"/>
      <c r="K5011" s="1"/>
      <c r="L5011" s="1"/>
      <c r="M5011" s="1"/>
      <c r="N5011" s="1"/>
      <c r="O5011" s="1"/>
      <c r="P5011" s="1"/>
      <c r="Q5011" s="1"/>
      <c r="R5011" s="1"/>
      <c r="S5011" s="1"/>
      <c r="T5011" s="1"/>
      <c r="U5011" s="1"/>
      <c r="V5011" s="1"/>
      <c r="W5011" s="1"/>
      <c r="X5011" s="1"/>
      <c r="Y5011" s="1"/>
      <c r="Z5011" s="1"/>
      <c r="AA5011" s="1"/>
      <c r="AB5011" s="1"/>
      <c r="AC5011" s="1"/>
      <c r="AD5011" s="1"/>
      <c r="AE5011" s="1"/>
      <c r="AF5011" s="1"/>
      <c r="AG5011" s="1"/>
      <c r="AH5011" s="1"/>
      <c r="AI5011" s="1"/>
      <c r="AJ5011" s="1"/>
      <c r="AK5011" s="1"/>
      <c r="AL5011" s="1"/>
      <c r="AM5011" s="1"/>
      <c r="AN5011" s="1"/>
      <c r="AO5011" s="1"/>
      <c r="AP5011" s="1"/>
      <c r="AQ5011" s="1"/>
      <c r="AR5011" s="1"/>
    </row>
    <row r="5012" ht="12.0" hidden="1" customHeight="1">
      <c r="A5012" s="1"/>
      <c r="B5012" s="1"/>
      <c r="C5012" s="1"/>
      <c r="D5012" s="1"/>
      <c r="E5012" s="1"/>
      <c r="F5012" s="1"/>
      <c r="G5012" s="1"/>
      <c r="H5012" s="1"/>
      <c r="I5012" s="1"/>
      <c r="J5012" s="1"/>
      <c r="K5012" s="1"/>
      <c r="L5012" s="1"/>
      <c r="M5012" s="1"/>
      <c r="N5012" s="1"/>
      <c r="O5012" s="1"/>
      <c r="P5012" s="1"/>
      <c r="Q5012" s="1"/>
      <c r="R5012" s="1"/>
      <c r="S5012" s="1"/>
      <c r="T5012" s="1"/>
      <c r="U5012" s="1"/>
      <c r="V5012" s="1"/>
      <c r="W5012" s="1"/>
      <c r="X5012" s="1"/>
      <c r="Y5012" s="1"/>
      <c r="Z5012" s="1"/>
      <c r="AA5012" s="1"/>
      <c r="AB5012" s="1"/>
      <c r="AC5012" s="1"/>
      <c r="AD5012" s="1"/>
      <c r="AE5012" s="1"/>
      <c r="AF5012" s="1"/>
      <c r="AG5012" s="1"/>
      <c r="AH5012" s="1"/>
      <c r="AI5012" s="1"/>
      <c r="AJ5012" s="1"/>
      <c r="AK5012" s="1"/>
      <c r="AL5012" s="1"/>
      <c r="AM5012" s="1"/>
      <c r="AN5012" s="1"/>
      <c r="AO5012" s="1"/>
      <c r="AP5012" s="1"/>
      <c r="AQ5012" s="1"/>
      <c r="AR5012" s="1"/>
    </row>
  </sheetData>
  <mergeCells count="21">
    <mergeCell ref="I10:I14"/>
    <mergeCell ref="K10:K12"/>
    <mergeCell ref="E197:K197"/>
    <mergeCell ref="M10:U10"/>
    <mergeCell ref="W10:X10"/>
    <mergeCell ref="M11:M12"/>
    <mergeCell ref="N11:N12"/>
    <mergeCell ref="O11:O12"/>
    <mergeCell ref="P11:P12"/>
    <mergeCell ref="Q11:Q12"/>
    <mergeCell ref="R11:T12"/>
    <mergeCell ref="U11:U12"/>
    <mergeCell ref="W12:X12"/>
    <mergeCell ref="E2:Z2"/>
    <mergeCell ref="E4:X4"/>
    <mergeCell ref="E5:X5"/>
    <mergeCell ref="O7:U7"/>
    <mergeCell ref="E9:X9"/>
    <mergeCell ref="E10:E14"/>
    <mergeCell ref="G10:G14"/>
    <mergeCell ref="U13:U14"/>
  </mergeCells>
  <conditionalFormatting sqref="E16:I190">
    <cfRule type="expression" dxfId="0" priority="1">
      <formula>MOD(ROW(),2)=0</formula>
    </cfRule>
  </conditionalFormatting>
  <conditionalFormatting sqref="M16:T190">
    <cfRule type="expression" dxfId="0" priority="2">
      <formula>MOD(ROW(),2)=0</formula>
    </cfRule>
  </conditionalFormatting>
  <conditionalFormatting sqref="W16:X190">
    <cfRule type="expression" dxfId="0" priority="3">
      <formula>MOD(ROW(),2)=0</formula>
    </cfRule>
  </conditionalFormatting>
  <printOptions horizontalCentered="1"/>
  <pageMargins bottom="0.75" footer="0.0" header="0.0" left="0.5" right="0.5" top="0.5"/>
  <pageSetup fitToHeight="0" orientation="landscape"/>
  <headerFooter>
    <oddFooter>&amp;LAthletic Disclosure Form&amp;C&amp;P of &amp;R&amp;A</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 width="1.71"/>
    <col customWidth="1" min="3" max="3" width="0.86"/>
    <col customWidth="1" hidden="1" min="4" max="4" width="21.0"/>
    <col customWidth="1" min="5" max="5" width="13.43"/>
    <col customWidth="1" min="6" max="6" width="11.29"/>
    <col customWidth="1" min="7" max="7" width="11.14"/>
    <col customWidth="1" min="8" max="8" width="8.86"/>
    <col customWidth="1" min="9" max="9" width="12.71"/>
    <col customWidth="1" min="10" max="10" width="11.86"/>
    <col customWidth="1" min="11" max="11" width="10.86"/>
    <col customWidth="1" min="12" max="12" width="11.71"/>
    <col customWidth="1" min="13" max="13" width="8.86"/>
    <col customWidth="1" min="14" max="14" width="0.43"/>
    <col customWidth="1" min="15" max="15" width="11.29"/>
    <col customWidth="1" min="16" max="16" width="10.86"/>
    <col customWidth="1" min="17" max="17" width="8.86"/>
    <col customWidth="1" min="18" max="18" width="12.71"/>
    <col customWidth="1" min="19" max="19" width="12.29"/>
    <col customWidth="1" min="20" max="20" width="11.57"/>
    <col customWidth="1" min="21" max="21" width="12.71"/>
    <col customWidth="1" min="22" max="22" width="8.86"/>
    <col customWidth="1" min="23" max="23" width="0.86"/>
    <col customWidth="1" min="24" max="24" width="1.71"/>
    <col customWidth="1" min="25" max="42" width="8.71"/>
  </cols>
  <sheetData>
    <row r="1" ht="9.0" customHeight="1"/>
    <row r="2" ht="9.0" customHeight="1">
      <c r="B2" s="3"/>
      <c r="C2" s="5"/>
      <c r="D2" s="6"/>
      <c r="E2" s="6"/>
      <c r="F2" s="6"/>
      <c r="G2" s="6"/>
      <c r="H2" s="6"/>
      <c r="I2" s="6"/>
      <c r="J2" s="6"/>
      <c r="K2" s="6"/>
      <c r="L2" s="7"/>
      <c r="M2" s="4"/>
      <c r="N2" s="4"/>
      <c r="O2" s="4"/>
      <c r="P2" s="4"/>
      <c r="Q2" s="4"/>
      <c r="R2" s="4"/>
      <c r="S2" s="4"/>
      <c r="T2" s="4"/>
      <c r="U2" s="4"/>
      <c r="V2" s="4"/>
      <c r="W2" s="4"/>
      <c r="X2" s="8"/>
    </row>
    <row r="3" ht="4.5" customHeight="1">
      <c r="B3" s="9"/>
      <c r="C3" s="14"/>
      <c r="D3" s="11"/>
      <c r="E3" s="11"/>
      <c r="F3" s="11"/>
      <c r="G3" s="11"/>
      <c r="H3" s="11"/>
      <c r="I3" s="11"/>
      <c r="J3" s="11"/>
      <c r="K3" s="11"/>
      <c r="L3" s="11"/>
      <c r="X3" s="20"/>
    </row>
    <row r="4" ht="21.0" customHeight="1">
      <c r="B4" s="9"/>
      <c r="C4" s="26"/>
      <c r="D4" s="28"/>
      <c r="E4" s="34" t="str">
        <f>'Page 1 - General Information'!E4</f>
        <v> INTERSCHOLASTIC ATHLETIC OPPORTUNITIES DISCLOSURE FORM 26.1</v>
      </c>
      <c r="F4" s="21"/>
      <c r="G4" s="21"/>
      <c r="H4" s="21"/>
      <c r="I4" s="21"/>
      <c r="J4" s="21"/>
      <c r="K4" s="21"/>
      <c r="L4" s="21"/>
      <c r="M4" s="21"/>
      <c r="N4" s="21"/>
      <c r="O4" s="21"/>
      <c r="P4" s="21"/>
      <c r="Q4" s="21"/>
      <c r="R4" s="21"/>
      <c r="S4" s="21"/>
      <c r="T4" s="21"/>
      <c r="U4" s="21"/>
      <c r="V4" s="38"/>
      <c r="X4" s="20"/>
    </row>
    <row r="5" ht="20.25" customHeight="1">
      <c r="B5" s="9"/>
      <c r="C5" s="45" t="str">
        <f>'Page 1 - General Information'!E5</f>
        <v>2025-26 School Year</v>
      </c>
      <c r="D5" s="47"/>
      <c r="E5" s="19" t="str">
        <f>'Page 1 - General Information'!E5</f>
        <v>2025-26 School Year</v>
      </c>
      <c r="F5" s="21"/>
      <c r="G5" s="21"/>
      <c r="H5" s="21"/>
      <c r="I5" s="21"/>
      <c r="J5" s="21"/>
      <c r="K5" s="21"/>
      <c r="L5" s="21"/>
      <c r="M5" s="21"/>
      <c r="N5" s="21"/>
      <c r="O5" s="21"/>
      <c r="P5" s="21"/>
      <c r="Q5" s="21"/>
      <c r="R5" s="21"/>
      <c r="S5" s="21"/>
      <c r="T5" s="21"/>
      <c r="U5" s="21"/>
      <c r="V5" s="38"/>
      <c r="X5" s="20"/>
    </row>
    <row r="6" ht="4.5" customHeight="1">
      <c r="A6" s="27"/>
      <c r="B6" s="9"/>
      <c r="C6" s="56"/>
      <c r="D6" s="56"/>
      <c r="E6" s="58"/>
      <c r="F6" s="56"/>
      <c r="G6" s="56"/>
      <c r="H6" s="56"/>
      <c r="I6" s="56"/>
      <c r="J6" s="56"/>
      <c r="K6" s="56"/>
      <c r="L6" s="27"/>
      <c r="N6" s="27"/>
      <c r="O6" s="27"/>
      <c r="P6" s="27"/>
      <c r="Q6" s="27"/>
      <c r="R6" s="27"/>
      <c r="S6" s="27"/>
      <c r="T6" s="27"/>
      <c r="U6" s="27"/>
      <c r="V6" s="60"/>
      <c r="X6" s="20"/>
    </row>
    <row r="7" ht="20.25" customHeight="1">
      <c r="B7" s="9"/>
      <c r="C7" s="61"/>
      <c r="D7" s="62"/>
      <c r="E7" s="68" t="str">
        <f>IF('Page 1 - General Information'!G14="[Make Selection From Drop-Down List ]","",("School:  "&amp;'Page 1 - General Information'!G14&amp;" - "&amp;'Page 1 - General Information'!G16))</f>
        <v>School:  Upper Merion HS - 3395</v>
      </c>
      <c r="F7" s="62"/>
      <c r="G7" s="62"/>
      <c r="H7" s="72"/>
      <c r="I7" s="62"/>
      <c r="J7" s="62" t="s">
        <v>9</v>
      </c>
      <c r="K7" s="62"/>
      <c r="L7" s="62"/>
      <c r="M7" s="62"/>
      <c r="N7" s="62"/>
      <c r="O7" s="62"/>
      <c r="P7" s="62"/>
      <c r="Q7" s="72"/>
      <c r="R7" s="77"/>
      <c r="S7" s="77" t="str">
        <f>IF('Page 1 - General Information'!G10=" [Make Selection From Drop-Down List ]","",("LEA:  "&amp;'Page 1 - General Information'!G10&amp;" - "&amp;'Page 1 - General Information'!G12))</f>
        <v>LEA:  Upper Merion Area SD - 123468402</v>
      </c>
      <c r="T7" s="72"/>
      <c r="U7" s="62"/>
      <c r="V7" s="81"/>
      <c r="X7" s="20"/>
    </row>
    <row r="8" ht="4.5" customHeight="1">
      <c r="B8" s="9"/>
      <c r="C8" s="82"/>
      <c r="D8" s="83"/>
      <c r="E8" s="85"/>
      <c r="F8" s="86"/>
      <c r="G8" s="86"/>
      <c r="H8" s="86"/>
      <c r="I8" s="87"/>
      <c r="J8" s="46"/>
      <c r="K8" s="46"/>
      <c r="L8" s="46"/>
      <c r="M8" s="46"/>
      <c r="N8" s="46"/>
      <c r="O8" s="46"/>
      <c r="P8" s="46"/>
      <c r="Q8" s="46"/>
      <c r="R8" s="46"/>
      <c r="S8" s="46"/>
      <c r="T8" s="46"/>
      <c r="U8" s="46"/>
      <c r="V8" s="90"/>
      <c r="X8" s="20"/>
    </row>
    <row r="9" ht="20.25" customHeight="1">
      <c r="B9" s="9"/>
      <c r="C9" s="13"/>
      <c r="D9" s="74"/>
      <c r="E9" s="92"/>
      <c r="F9" s="30"/>
      <c r="G9" s="30"/>
      <c r="H9" s="30"/>
      <c r="I9" s="30"/>
      <c r="J9" s="30"/>
      <c r="K9" s="30"/>
      <c r="L9" s="30"/>
      <c r="M9" s="30"/>
      <c r="N9" s="30"/>
      <c r="O9" s="30"/>
      <c r="P9" s="30"/>
      <c r="Q9" s="30"/>
      <c r="R9" s="30"/>
      <c r="S9" s="30"/>
      <c r="T9" s="30"/>
      <c r="U9" s="30"/>
      <c r="V9" s="35"/>
      <c r="W9" s="10"/>
      <c r="X9" s="20"/>
    </row>
    <row r="10" ht="41.25" customHeight="1">
      <c r="A10" s="97"/>
      <c r="B10" s="98"/>
      <c r="C10" s="101"/>
      <c r="D10" s="103"/>
      <c r="E10" s="105" t="s">
        <v>15</v>
      </c>
      <c r="F10" s="106" t="s">
        <v>16</v>
      </c>
      <c r="G10" s="30"/>
      <c r="H10" s="30"/>
      <c r="I10" s="30"/>
      <c r="J10" s="30"/>
      <c r="K10" s="30"/>
      <c r="L10" s="30"/>
      <c r="M10" s="107"/>
      <c r="N10" s="109"/>
      <c r="O10" s="106" t="s">
        <v>18</v>
      </c>
      <c r="P10" s="30"/>
      <c r="Q10" s="30"/>
      <c r="R10" s="30"/>
      <c r="S10" s="30"/>
      <c r="T10" s="30"/>
      <c r="U10" s="30"/>
      <c r="V10" s="107"/>
      <c r="W10" s="101"/>
      <c r="X10" s="112"/>
      <c r="Y10" s="97"/>
      <c r="Z10" s="97"/>
      <c r="AA10" s="97"/>
      <c r="AB10" s="97"/>
      <c r="AC10" s="97"/>
      <c r="AD10" s="97"/>
      <c r="AE10" s="97"/>
      <c r="AF10" s="97"/>
      <c r="AG10" s="97"/>
      <c r="AH10" s="97"/>
      <c r="AI10" s="97"/>
      <c r="AJ10" s="97"/>
      <c r="AK10" s="97"/>
      <c r="AL10" s="97"/>
      <c r="AM10" s="97"/>
      <c r="AN10" s="97"/>
      <c r="AO10" s="97"/>
      <c r="AP10" s="97"/>
    </row>
    <row r="11" ht="25.5" customHeight="1">
      <c r="B11" s="9"/>
      <c r="D11" s="80"/>
      <c r="E11" s="117"/>
      <c r="F11" s="118" t="s">
        <v>22</v>
      </c>
      <c r="G11" s="30"/>
      <c r="H11" s="30"/>
      <c r="I11" s="30"/>
      <c r="J11" s="30"/>
      <c r="K11" s="30"/>
      <c r="L11" s="30"/>
      <c r="M11" s="107"/>
      <c r="N11" s="120"/>
      <c r="O11" s="118" t="s">
        <v>22</v>
      </c>
      <c r="P11" s="30"/>
      <c r="Q11" s="30"/>
      <c r="R11" s="30"/>
      <c r="S11" s="30"/>
      <c r="T11" s="30"/>
      <c r="U11" s="30"/>
      <c r="V11" s="107"/>
      <c r="W11" s="13"/>
      <c r="X11" s="20"/>
    </row>
    <row r="12" ht="57.0" customHeight="1">
      <c r="B12" s="9"/>
      <c r="D12" s="80"/>
      <c r="E12" s="124"/>
      <c r="F12" s="125" t="s">
        <v>25</v>
      </c>
      <c r="G12" s="127" t="s">
        <v>26</v>
      </c>
      <c r="H12" s="127" t="s">
        <v>27</v>
      </c>
      <c r="I12" s="127" t="s">
        <v>28</v>
      </c>
      <c r="J12" s="127" t="s">
        <v>29</v>
      </c>
      <c r="K12" s="127" t="s">
        <v>30</v>
      </c>
      <c r="L12" s="128" t="s">
        <v>31</v>
      </c>
      <c r="M12" s="129" t="s">
        <v>32</v>
      </c>
      <c r="N12" s="120"/>
      <c r="O12" s="125" t="s">
        <v>25</v>
      </c>
      <c r="P12" s="127" t="s">
        <v>26</v>
      </c>
      <c r="Q12" s="127" t="s">
        <v>27</v>
      </c>
      <c r="R12" s="127" t="s">
        <v>28</v>
      </c>
      <c r="S12" s="127" t="s">
        <v>29</v>
      </c>
      <c r="T12" s="127" t="s">
        <v>30</v>
      </c>
      <c r="U12" s="128" t="s">
        <v>31</v>
      </c>
      <c r="V12" s="129" t="s">
        <v>32</v>
      </c>
      <c r="W12" s="13"/>
      <c r="X12" s="20"/>
    </row>
    <row r="13" ht="25.5" hidden="1" customHeight="1">
      <c r="A13" s="2"/>
      <c r="B13" s="132"/>
      <c r="C13" s="133"/>
      <c r="D13" s="134"/>
      <c r="E13" s="135"/>
      <c r="F13" s="136">
        <v>1.0</v>
      </c>
      <c r="G13" s="137">
        <v>2.0</v>
      </c>
      <c r="H13" s="136">
        <v>3.0</v>
      </c>
      <c r="I13" s="137">
        <v>4.0</v>
      </c>
      <c r="J13" s="137">
        <v>5.0</v>
      </c>
      <c r="K13" s="137">
        <v>6.0</v>
      </c>
      <c r="L13" s="137">
        <v>7.0</v>
      </c>
      <c r="M13" s="137">
        <v>8.0</v>
      </c>
      <c r="N13" s="137">
        <v>9.0</v>
      </c>
      <c r="O13" s="136">
        <v>10.0</v>
      </c>
      <c r="P13" s="137">
        <v>11.0</v>
      </c>
      <c r="Q13" s="136">
        <v>12.0</v>
      </c>
      <c r="R13" s="137">
        <v>13.0</v>
      </c>
      <c r="S13" s="137">
        <v>14.0</v>
      </c>
      <c r="T13" s="137">
        <v>15.0</v>
      </c>
      <c r="U13" s="137">
        <v>16.0</v>
      </c>
      <c r="V13" s="137">
        <v>17.0</v>
      </c>
      <c r="W13" s="74"/>
      <c r="X13" s="142"/>
      <c r="Y13" s="2"/>
      <c r="Z13" s="2"/>
      <c r="AA13" s="2"/>
      <c r="AB13" s="2"/>
      <c r="AC13" s="2"/>
      <c r="AD13" s="2"/>
      <c r="AE13" s="2"/>
      <c r="AF13" s="2"/>
      <c r="AG13" s="2"/>
      <c r="AH13" s="2"/>
      <c r="AI13" s="2"/>
      <c r="AJ13" s="2"/>
      <c r="AK13" s="2"/>
      <c r="AL13" s="2"/>
      <c r="AM13" s="2"/>
      <c r="AN13" s="2"/>
      <c r="AO13" s="2"/>
      <c r="AP13" s="2"/>
    </row>
    <row r="14" ht="15.0" customHeight="1">
      <c r="B14" s="9"/>
      <c r="C14" s="1"/>
      <c r="D14" s="74" t="str">
        <f>'Page 1 - General Information'!G12&amp;'Page 1 - General Information'!G16&amp;'Page 4 - Gender and Race Info'!E14</f>
        <v>1234684023395Male</v>
      </c>
      <c r="E14" s="147" t="s">
        <v>38</v>
      </c>
      <c r="F14" s="156" t="str">
        <f>IF(ISERROR(VLOOKUP($D$14,'Race Data'!$B:$O,7,FALSE))," ",(VLOOKUP($D$14,'Race Data'!$B:$O,7,FALSE)))</f>
        <v/>
      </c>
      <c r="G14" s="156" t="str">
        <f>IF(ISERROR(VLOOKUP($D$14,'Race Data'!$B:$O,8,FALSE))," ",(VLOOKUP($D$14,'Race Data'!$B:$O,8,FALSE)))</f>
        <v>97</v>
      </c>
      <c r="H14" s="156" t="str">
        <f>IF(ISERROR(VLOOKUP($D$14,'Race Data'!$B:$O,9,FALSE))," ",(VLOOKUP($D$14,'Race Data'!$B:$O,9,FALSE)))</f>
        <v>130</v>
      </c>
      <c r="I14" s="156" t="str">
        <f>IF(ISERROR(VLOOKUP($D$14,'Race Data'!$B:$O,10,FALSE))," ",(VLOOKUP($D$14,'Race Data'!$B:$O,10,FALSE)))</f>
        <v>300</v>
      </c>
      <c r="J14" s="156" t="str">
        <f>IF(ISERROR(VLOOKUP($D$14,'Race Data'!$B:$O,11,FALSE))," ",(VLOOKUP($D$14,'Race Data'!$B:$O,11,FALSE)))</f>
        <v>62</v>
      </c>
      <c r="K14" s="156" t="str">
        <f>IF(ISERROR(VLOOKUP($D$14,'Race Data'!$B:$O,12,FALSE))," ",(VLOOKUP($D$14,'Race Data'!$B:$O,12,FALSE)))</f>
        <v>99</v>
      </c>
      <c r="L14" s="156" t="str">
        <f>IF(ISERROR(VLOOKUP($D$14,'Race Data'!$B:$O,13,FALSE))," ",(VLOOKUP($D$14,'Race Data'!$B:$O,13,FALSE)))</f>
        <v>*</v>
      </c>
      <c r="M14" s="176" t="str">
        <f>IF(ISERROR(VLOOKUP($D$14,'Race Data'!$B:$O,14,FALSE))," ",(VLOOKUP($D$14,'Race Data'!$B:$O,14,FALSE)))</f>
        <v>689</v>
      </c>
      <c r="N14" s="178"/>
      <c r="O14" s="156">
        <v>0.0</v>
      </c>
      <c r="P14" s="181">
        <v>47.0</v>
      </c>
      <c r="Q14" s="181">
        <v>35.0</v>
      </c>
      <c r="R14" s="183">
        <v>146.0</v>
      </c>
      <c r="S14" s="183">
        <v>22.0</v>
      </c>
      <c r="T14" s="181">
        <v>42.0</v>
      </c>
      <c r="U14" s="186">
        <v>0.0</v>
      </c>
      <c r="V14" s="176">
        <f t="shared" ref="V14:V15" si="1">SUM(O14:U14)</f>
        <v>292</v>
      </c>
      <c r="W14" s="13"/>
      <c r="X14" s="20"/>
    </row>
    <row r="15">
      <c r="B15" s="9"/>
      <c r="C15" s="1"/>
      <c r="D15" s="74" t="str">
        <f>'Page 1 - General Information'!G12&amp;'Page 1 - General Information'!G16&amp;'Page 4 - Gender and Race Info'!E15</f>
        <v>1234684023395Female</v>
      </c>
      <c r="E15" s="190" t="s">
        <v>79</v>
      </c>
      <c r="F15" s="156" t="str">
        <f>IF(ISERROR(VLOOKUP($D$15,'Race Data'!$B:$O,7,FALSE))," ",(VLOOKUP($D$15,'Race Data'!$B:$O,7,FALSE)))</f>
        <v/>
      </c>
      <c r="G15" s="156" t="str">
        <f>IF(ISERROR(VLOOKUP($D$15,'Race Data'!$B:$O,8,FALSE))," ",(VLOOKUP($D$15,'Race Data'!$B:$O,8,FALSE)))</f>
        <v>119</v>
      </c>
      <c r="H15" s="156" t="str">
        <f>IF(ISERROR(VLOOKUP($D$15,'Race Data'!$B:$O,9,FALSE))," ",(VLOOKUP($D$15,'Race Data'!$B:$O,9,FALSE)))</f>
        <v>120</v>
      </c>
      <c r="I15" s="156" t="str">
        <f>IF(ISERROR(VLOOKUP($D$15,'Race Data'!$B:$O,10,FALSE))," ",(VLOOKUP($D$15,'Race Data'!$B:$O,10,FALSE)))</f>
        <v>257</v>
      </c>
      <c r="J15" s="156" t="str">
        <f>IF(ISERROR(VLOOKUP($D$15,'Race Data'!$B:$O,11,FALSE))," ",(VLOOKUP($D$15,'Race Data'!$B:$O,11,FALSE)))</f>
        <v>61</v>
      </c>
      <c r="K15" s="156" t="str">
        <f>IF(ISERROR(VLOOKUP($D$15,'Race Data'!$B:$O,12,FALSE))," ",(VLOOKUP($D$15,'Race Data'!$B:$O,12,FALSE)))</f>
        <v>98</v>
      </c>
      <c r="L15" s="156" t="str">
        <f>IF(ISERROR(VLOOKUP($D$15,'Race Data'!$B:$O,13,FALSE))," ",(VLOOKUP($D$15,'Race Data'!$B:$O,13,FALSE)))</f>
        <v/>
      </c>
      <c r="M15" s="176" t="str">
        <f>IF(ISERROR(VLOOKUP($D$15,'Race Data'!$B:$O,14,FALSE))," ",(VLOOKUP($D$15,'Race Data'!$B:$O,14,FALSE)))</f>
        <v>655</v>
      </c>
      <c r="N15" s="208"/>
      <c r="O15" s="210">
        <v>0.0</v>
      </c>
      <c r="P15" s="213">
        <v>45.0</v>
      </c>
      <c r="Q15" s="213">
        <v>42.0</v>
      </c>
      <c r="R15" s="213">
        <v>125.0</v>
      </c>
      <c r="S15" s="213">
        <v>16.0</v>
      </c>
      <c r="T15" s="213">
        <v>29.0</v>
      </c>
      <c r="U15" s="216">
        <v>0.0</v>
      </c>
      <c r="V15" s="176">
        <f t="shared" si="1"/>
        <v>257</v>
      </c>
      <c r="W15" s="13"/>
      <c r="X15" s="20"/>
    </row>
    <row r="16">
      <c r="A16" s="219"/>
      <c r="B16" s="221"/>
      <c r="C16" s="222"/>
      <c r="D16" s="74" t="str">
        <f>'Page 1 - General Information'!G12&amp;'Page 1 - General Information'!G16&amp;'Page 4 - Gender and Race Info'!E16</f>
        <v>1234684023395Total</v>
      </c>
      <c r="E16" s="226" t="s">
        <v>32</v>
      </c>
      <c r="F16" s="232" t="str">
        <f>IF(ISERROR(VLOOKUP($D$16,'Race Data'!$B:$O,7,FALSE))," ",(VLOOKUP($D$16,'Race Data'!$B:$O,7,FALSE)))</f>
        <v/>
      </c>
      <c r="G16" s="232" t="str">
        <f>IF(ISERROR(VLOOKUP($D$16,'Race Data'!$B:$O,8,FALSE))," ",(VLOOKUP($D$16,'Race Data'!$B:$O,8,FALSE)))</f>
        <v>216</v>
      </c>
      <c r="H16" s="232" t="str">
        <f>IF(ISERROR(VLOOKUP($D$16,'Race Data'!$B:$O,9,FALSE))," ",(VLOOKUP($D$16,'Race Data'!$B:$O,9,FALSE)))</f>
        <v>250</v>
      </c>
      <c r="I16" s="232" t="str">
        <f>IF(ISERROR(VLOOKUP($D$16,'Race Data'!$B:$O,10,FALSE))," ",(VLOOKUP($D$16,'Race Data'!$B:$O,10,FALSE)))</f>
        <v>557</v>
      </c>
      <c r="J16" s="232" t="str">
        <f>IF(ISERROR(VLOOKUP($D$16,'Race Data'!$B:$O,11,FALSE))," ",(VLOOKUP($D$16,'Race Data'!$B:$O,11,FALSE)))</f>
        <v>123</v>
      </c>
      <c r="K16" s="232" t="str">
        <f>IF(ISERROR(VLOOKUP($D$16,'Race Data'!$B:$O,12,FALSE))," ",(VLOOKUP($D$16,'Race Data'!$B:$O,12,FALSE)))</f>
        <v>197</v>
      </c>
      <c r="L16" s="232" t="str">
        <f>IF(ISERROR(VLOOKUP($D$16,'Race Data'!$B:$O,13,FALSE))," ",(VLOOKUP($D$16,'Race Data'!$B:$O,13,FALSE)))</f>
        <v>*</v>
      </c>
      <c r="M16" s="256" t="str">
        <f>IF(ISERROR(VLOOKUP($D$16,'Race Data'!$B:$O,14,FALSE))," ",(VLOOKUP($D$16,'Race Data'!$B:$O,14,FALSE)))</f>
        <v>1344</v>
      </c>
      <c r="N16" s="258">
        <f t="shared" ref="N16:V16" si="2">N14+N15</f>
        <v>0</v>
      </c>
      <c r="O16" s="232">
        <f t="shared" si="2"/>
        <v>0</v>
      </c>
      <c r="P16" s="232">
        <f t="shared" si="2"/>
        <v>92</v>
      </c>
      <c r="Q16" s="232">
        <f t="shared" si="2"/>
        <v>77</v>
      </c>
      <c r="R16" s="232">
        <f t="shared" si="2"/>
        <v>271</v>
      </c>
      <c r="S16" s="232">
        <f t="shared" si="2"/>
        <v>38</v>
      </c>
      <c r="T16" s="232">
        <f t="shared" si="2"/>
        <v>71</v>
      </c>
      <c r="U16" s="232">
        <f t="shared" si="2"/>
        <v>0</v>
      </c>
      <c r="V16" s="256">
        <f t="shared" si="2"/>
        <v>549</v>
      </c>
      <c r="W16" s="265"/>
      <c r="X16" s="267"/>
      <c r="Y16" s="219"/>
      <c r="Z16" s="219"/>
      <c r="AA16" s="219"/>
      <c r="AB16" s="219"/>
      <c r="AC16" s="219"/>
      <c r="AD16" s="219"/>
      <c r="AE16" s="219"/>
      <c r="AF16" s="219"/>
      <c r="AG16" s="219"/>
      <c r="AH16" s="219"/>
      <c r="AI16" s="219"/>
      <c r="AJ16" s="219"/>
      <c r="AK16" s="219"/>
      <c r="AL16" s="219"/>
      <c r="AM16" s="219"/>
      <c r="AN16" s="219"/>
      <c r="AO16" s="219"/>
      <c r="AP16" s="219"/>
    </row>
    <row r="17" ht="3.75" customHeight="1">
      <c r="B17" s="9"/>
      <c r="C17" s="1"/>
      <c r="D17" s="2"/>
      <c r="E17" s="272"/>
      <c r="F17" s="273"/>
      <c r="G17" s="273"/>
      <c r="H17" s="273"/>
      <c r="I17" s="273"/>
      <c r="J17" s="273"/>
      <c r="K17" s="273"/>
      <c r="L17" s="273"/>
      <c r="M17" s="273"/>
      <c r="N17" s="276"/>
      <c r="O17" s="278"/>
      <c r="P17" s="278"/>
      <c r="Q17" s="278"/>
      <c r="R17" s="278"/>
      <c r="S17" s="276"/>
      <c r="T17" s="273"/>
      <c r="U17" s="273"/>
      <c r="V17" s="273"/>
      <c r="X17" s="12"/>
    </row>
    <row r="18" ht="9.0" customHeight="1">
      <c r="B18" s="277"/>
      <c r="C18" s="283"/>
      <c r="D18" s="286"/>
      <c r="E18" s="286"/>
      <c r="F18" s="286"/>
      <c r="G18" s="286"/>
      <c r="H18" s="286"/>
      <c r="I18" s="286"/>
      <c r="J18" s="286"/>
      <c r="K18" s="286"/>
      <c r="L18" s="288"/>
      <c r="M18" s="280"/>
      <c r="N18" s="280"/>
      <c r="O18" s="280"/>
      <c r="P18" s="280"/>
      <c r="Q18" s="280"/>
      <c r="R18" s="280"/>
      <c r="S18" s="280"/>
      <c r="T18" s="280"/>
      <c r="U18" s="280"/>
      <c r="V18" s="280"/>
      <c r="W18" s="280"/>
      <c r="X18" s="291"/>
    </row>
    <row r="20">
      <c r="E20" s="293" t="s">
        <v>106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O10:V10"/>
    <mergeCell ref="O11:V11"/>
    <mergeCell ref="C2:L2"/>
    <mergeCell ref="E4:V4"/>
    <mergeCell ref="E5:V5"/>
    <mergeCell ref="E9:V9"/>
    <mergeCell ref="E10:E12"/>
    <mergeCell ref="F10:M10"/>
    <mergeCell ref="F11:M11"/>
    <mergeCell ref="C18:L18"/>
  </mergeCells>
  <dataValidations>
    <dataValidation type="decimal" allowBlank="1" showInputMessage="1" showErrorMessage="1" prompt="Input Must Be A Whole Number!" sqref="O14:U15">
      <formula1>0.0</formula1>
      <formula2>99999.0</formula2>
    </dataValidation>
    <dataValidation type="decimal" allowBlank="1" showInputMessage="1" showErrorMessage="1" prompt="Fall Competitions Scheduled" sqref="T17:V17">
      <formula1>0.0</formula1>
      <formula2>100.0</formula2>
    </dataValidation>
    <dataValidation type="decimal" allowBlank="1" showInputMessage="1" showErrorMessage="1" prompt="_x000a_Format = YYYY_x000a_Example - 1955" sqref="O17:R17">
      <formula1>1900.0</formula1>
      <formula2>2025.0</formula2>
    </dataValidation>
  </dataValidation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4.0" ySplit="14.0" topLeftCell="E15" activePane="bottomRight" state="frozen"/>
      <selection activeCell="E1" sqref="E1" pane="topRight"/>
      <selection activeCell="A15" sqref="A15" pane="bottomLeft"/>
      <selection activeCell="E15" sqref="E15" pane="bottomRight"/>
    </sheetView>
  </sheetViews>
  <sheetFormatPr customHeight="1" defaultColWidth="14.43" defaultRowHeight="15.0"/>
  <cols>
    <col customWidth="1" min="1" max="1" width="5.43"/>
    <col customWidth="1" min="2" max="2" width="1.71"/>
    <col customWidth="1" min="3" max="3" width="0.86"/>
    <col customWidth="1" min="4" max="4" width="7.71"/>
    <col customWidth="1" min="5" max="17" width="10.71"/>
    <col customWidth="1" min="18" max="18" width="7.71"/>
    <col customWidth="1" min="19" max="19" width="0.86"/>
    <col customWidth="1" min="20" max="20" width="1.71"/>
    <col customWidth="1" min="21" max="34" width="8.71"/>
  </cols>
  <sheetData>
    <row r="1" ht="9.0" customHeight="1"/>
    <row r="2" ht="9.0" customHeight="1">
      <c r="B2" s="3"/>
      <c r="C2" s="4"/>
      <c r="D2" s="22"/>
      <c r="E2" s="24"/>
      <c r="F2" s="24"/>
      <c r="G2" s="24"/>
      <c r="H2" s="24"/>
      <c r="I2" s="24"/>
      <c r="J2" s="24"/>
      <c r="K2" s="24"/>
      <c r="L2" s="24"/>
      <c r="M2" s="24"/>
      <c r="N2" s="24"/>
      <c r="O2" s="24"/>
      <c r="P2" s="24"/>
      <c r="Q2" s="24"/>
      <c r="R2" s="24"/>
      <c r="S2" s="24"/>
      <c r="T2" s="32"/>
    </row>
    <row r="3" ht="4.5" customHeight="1">
      <c r="B3" s="9"/>
      <c r="C3" s="10"/>
      <c r="D3" s="11"/>
      <c r="E3" s="11"/>
      <c r="F3" s="11"/>
      <c r="G3" s="11"/>
      <c r="H3" s="11"/>
      <c r="I3" s="11"/>
      <c r="J3" s="11"/>
      <c r="K3" s="11"/>
      <c r="L3" s="11"/>
      <c r="M3" s="11"/>
      <c r="N3" s="11"/>
      <c r="O3" s="11"/>
      <c r="P3" s="11"/>
      <c r="Q3" s="11"/>
      <c r="R3" s="11"/>
      <c r="S3" s="14"/>
      <c r="T3" s="20"/>
    </row>
    <row r="4" ht="21.0" customHeight="1">
      <c r="B4" s="9"/>
      <c r="C4" s="13"/>
      <c r="D4" s="15" t="str">
        <f>'Page 1 - General Information'!E4</f>
        <v> INTERSCHOLASTIC ATHLETIC OPPORTUNITIES DISCLOSURE FORM 26.1</v>
      </c>
      <c r="E4" s="16"/>
      <c r="F4" s="16"/>
      <c r="G4" s="16"/>
      <c r="H4" s="16"/>
      <c r="I4" s="16"/>
      <c r="J4" s="16"/>
      <c r="K4" s="16"/>
      <c r="L4" s="16"/>
      <c r="M4" s="16"/>
      <c r="N4" s="16"/>
      <c r="O4" s="16"/>
      <c r="P4" s="16"/>
      <c r="Q4" s="16"/>
      <c r="R4" s="65"/>
      <c r="S4" s="69"/>
      <c r="T4" s="20"/>
    </row>
    <row r="5" ht="21.0" customHeight="1">
      <c r="B5" s="9"/>
      <c r="C5" s="13"/>
      <c r="D5" s="19" t="str">
        <f>'Page 1 - General Information'!E5</f>
        <v>2025-26 School Year</v>
      </c>
      <c r="E5" s="21"/>
      <c r="F5" s="21"/>
      <c r="G5" s="21"/>
      <c r="H5" s="21"/>
      <c r="I5" s="21"/>
      <c r="J5" s="21"/>
      <c r="K5" s="21"/>
      <c r="L5" s="21"/>
      <c r="M5" s="21"/>
      <c r="N5" s="21"/>
      <c r="O5" s="21"/>
      <c r="P5" s="21"/>
      <c r="Q5" s="21"/>
      <c r="R5" s="38"/>
      <c r="S5" s="76"/>
      <c r="T5" s="20"/>
    </row>
    <row r="6" ht="4.5" customHeight="1">
      <c r="A6" s="27"/>
      <c r="B6" s="9"/>
      <c r="C6" s="10"/>
      <c r="D6" s="299"/>
      <c r="E6" s="299"/>
      <c r="F6" s="299"/>
      <c r="G6" s="299"/>
      <c r="H6" s="299"/>
      <c r="I6" s="299"/>
      <c r="J6" s="299"/>
      <c r="K6" s="299"/>
      <c r="L6" s="299"/>
      <c r="M6" s="299"/>
      <c r="N6" s="299"/>
      <c r="O6" s="299"/>
      <c r="P6" s="299"/>
      <c r="Q6" s="299"/>
      <c r="R6" s="299"/>
      <c r="S6" s="299"/>
      <c r="T6" s="20"/>
    </row>
    <row r="7" ht="21.0" customHeight="1">
      <c r="B7" s="9"/>
      <c r="C7" s="13"/>
      <c r="D7" s="300"/>
      <c r="E7" s="95" t="str">
        <f>IF('Page 1 - General Information'!G14="[Make Selection From Drop-Down List ]","",("School:  "&amp;'Page 1 - General Information'!G14&amp;" - "&amp;'Page 1 - General Information'!G16))</f>
        <v>School:  Upper Merion HS - 3395</v>
      </c>
      <c r="F7" s="91"/>
      <c r="G7" s="91"/>
      <c r="H7" s="91"/>
      <c r="I7" s="62"/>
      <c r="J7" s="301" t="s">
        <v>124</v>
      </c>
      <c r="K7" s="21"/>
      <c r="L7" s="23"/>
      <c r="M7" s="91"/>
      <c r="N7" s="95" t="str">
        <f>IF('Page 1 - General Information'!G10=" [Make Selection From Drop-Down List ]","",("LEA:  "&amp;'Page 1 - General Information'!G10&amp;" - "&amp;'Page 1 - General Information'!G12))</f>
        <v>LEA:  Upper Merion Area SD - 123468402</v>
      </c>
      <c r="O7" s="302"/>
      <c r="P7" s="95"/>
      <c r="Q7" s="303"/>
      <c r="R7" s="62"/>
      <c r="S7" s="76"/>
      <c r="T7" s="20"/>
    </row>
    <row r="8" ht="4.5" customHeight="1">
      <c r="B8" s="9"/>
      <c r="C8" s="10"/>
      <c r="D8" s="87"/>
      <c r="E8" s="100"/>
      <c r="F8" s="100"/>
      <c r="G8" s="100"/>
      <c r="H8" s="100"/>
      <c r="I8" s="100"/>
      <c r="J8" s="100"/>
      <c r="K8" s="100"/>
      <c r="L8" s="100"/>
      <c r="M8" s="130"/>
      <c r="R8" s="46"/>
      <c r="S8" s="304"/>
      <c r="T8" s="20"/>
    </row>
    <row r="9" ht="30.0" customHeight="1">
      <c r="B9" s="9"/>
      <c r="C9" s="10"/>
      <c r="D9" s="305"/>
      <c r="E9" s="306"/>
      <c r="F9" s="306"/>
      <c r="G9" s="306"/>
      <c r="H9" s="306"/>
      <c r="I9" s="306"/>
      <c r="J9" s="306"/>
      <c r="K9" s="306"/>
      <c r="L9" s="306"/>
      <c r="M9" s="306"/>
      <c r="N9" s="306"/>
      <c r="O9" s="306"/>
      <c r="P9" s="306"/>
      <c r="Q9" s="306"/>
      <c r="R9" s="307"/>
      <c r="S9" s="76"/>
      <c r="T9" s="20"/>
    </row>
    <row r="10" ht="4.5" customHeight="1">
      <c r="B10" s="9"/>
      <c r="D10" s="308"/>
      <c r="E10" s="309"/>
      <c r="F10" s="30"/>
      <c r="G10" s="30"/>
      <c r="H10" s="30"/>
      <c r="I10" s="30"/>
      <c r="J10" s="30"/>
      <c r="K10" s="30"/>
      <c r="L10" s="30"/>
      <c r="M10" s="30"/>
      <c r="N10" s="30"/>
      <c r="O10" s="30"/>
      <c r="P10" s="30"/>
      <c r="Q10" s="107"/>
      <c r="R10" s="310"/>
      <c r="S10" s="304"/>
      <c r="T10" s="20"/>
    </row>
    <row r="11" ht="27.0" customHeight="1">
      <c r="B11" s="9"/>
      <c r="D11" s="308"/>
      <c r="E11" s="311" t="s">
        <v>125</v>
      </c>
      <c r="F11" s="16"/>
      <c r="G11" s="16"/>
      <c r="H11" s="16"/>
      <c r="I11" s="16"/>
      <c r="J11" s="16"/>
      <c r="K11" s="16"/>
      <c r="L11" s="16"/>
      <c r="M11" s="16"/>
      <c r="N11" s="16"/>
      <c r="O11" s="16"/>
      <c r="P11" s="16"/>
      <c r="Q11" s="65"/>
      <c r="R11" s="310"/>
      <c r="T11" s="20"/>
    </row>
    <row r="12" ht="21.75" customHeight="1">
      <c r="B12" s="9"/>
      <c r="D12" s="308"/>
      <c r="E12" s="312" t="s">
        <v>126</v>
      </c>
      <c r="F12" s="21"/>
      <c r="G12" s="21"/>
      <c r="H12" s="21"/>
      <c r="I12" s="21"/>
      <c r="J12" s="21"/>
      <c r="K12" s="21"/>
      <c r="L12" s="21"/>
      <c r="M12" s="21"/>
      <c r="N12" s="21"/>
      <c r="O12" s="21"/>
      <c r="P12" s="21"/>
      <c r="Q12" s="38"/>
      <c r="R12" s="310"/>
      <c r="T12" s="20"/>
    </row>
    <row r="13" ht="22.5" customHeight="1">
      <c r="B13" s="9"/>
      <c r="D13" s="308"/>
      <c r="E13" s="313" t="s">
        <v>127</v>
      </c>
      <c r="F13" s="53"/>
      <c r="G13" s="53"/>
      <c r="H13" s="53"/>
      <c r="I13" s="53"/>
      <c r="J13" s="53"/>
      <c r="K13" s="53"/>
      <c r="L13" s="53"/>
      <c r="M13" s="53"/>
      <c r="N13" s="53"/>
      <c r="O13" s="53"/>
      <c r="P13" s="53"/>
      <c r="Q13" s="114"/>
      <c r="R13" s="310"/>
      <c r="T13" s="20"/>
    </row>
    <row r="14" ht="4.5" customHeight="1">
      <c r="B14" s="9"/>
      <c r="D14" s="308"/>
      <c r="E14" s="314"/>
      <c r="F14" s="30"/>
      <c r="G14" s="30"/>
      <c r="H14" s="30"/>
      <c r="I14" s="30"/>
      <c r="J14" s="30"/>
      <c r="K14" s="30"/>
      <c r="L14" s="30"/>
      <c r="M14" s="30"/>
      <c r="N14" s="30"/>
      <c r="O14" s="30"/>
      <c r="P14" s="30"/>
      <c r="Q14" s="107"/>
      <c r="R14" s="310"/>
      <c r="T14" s="20"/>
    </row>
    <row r="15">
      <c r="B15" s="9"/>
      <c r="D15" s="308"/>
      <c r="E15" s="315" t="s">
        <v>128</v>
      </c>
      <c r="F15" s="94"/>
      <c r="G15" s="94"/>
      <c r="H15" s="94"/>
      <c r="I15" s="94"/>
      <c r="J15" s="94"/>
      <c r="K15" s="94"/>
      <c r="L15" s="94"/>
      <c r="M15" s="94"/>
      <c r="N15" s="94"/>
      <c r="O15" s="94"/>
      <c r="P15" s="94"/>
      <c r="Q15" s="96"/>
      <c r="R15" s="310"/>
      <c r="T15" s="20"/>
    </row>
    <row r="16">
      <c r="B16" s="9"/>
      <c r="D16" s="308"/>
      <c r="Q16" s="316"/>
      <c r="R16" s="310"/>
      <c r="T16" s="20"/>
    </row>
    <row r="17">
      <c r="B17" s="9"/>
      <c r="D17" s="308"/>
      <c r="Q17" s="316"/>
      <c r="R17" s="310"/>
      <c r="T17" s="20"/>
    </row>
    <row r="18">
      <c r="B18" s="9"/>
      <c r="D18" s="308"/>
      <c r="Q18" s="316"/>
      <c r="R18" s="310"/>
      <c r="T18" s="20"/>
    </row>
    <row r="19">
      <c r="B19" s="9"/>
      <c r="D19" s="308"/>
      <c r="Q19" s="316"/>
      <c r="R19" s="310"/>
      <c r="T19" s="20"/>
    </row>
    <row r="20">
      <c r="B20" s="9"/>
      <c r="D20" s="308"/>
      <c r="Q20" s="316"/>
      <c r="R20" s="310"/>
      <c r="T20" s="20"/>
    </row>
    <row r="21" ht="15.75" customHeight="1">
      <c r="B21" s="9"/>
      <c r="D21" s="308"/>
      <c r="Q21" s="316"/>
      <c r="R21" s="310"/>
      <c r="T21" s="20"/>
    </row>
    <row r="22" ht="15.75" customHeight="1">
      <c r="B22" s="9"/>
      <c r="D22" s="308"/>
      <c r="Q22" s="316"/>
      <c r="R22" s="310"/>
      <c r="T22" s="20"/>
    </row>
    <row r="23" ht="15.75" customHeight="1">
      <c r="B23" s="9"/>
      <c r="D23" s="308"/>
      <c r="Q23" s="316"/>
      <c r="R23" s="310"/>
      <c r="T23" s="20"/>
    </row>
    <row r="24" ht="15.75" customHeight="1">
      <c r="B24" s="9"/>
      <c r="D24" s="308"/>
      <c r="Q24" s="316"/>
      <c r="R24" s="310"/>
      <c r="T24" s="20"/>
    </row>
    <row r="25" ht="15.75" customHeight="1">
      <c r="B25" s="9"/>
      <c r="D25" s="308"/>
      <c r="Q25" s="316"/>
      <c r="R25" s="310"/>
      <c r="T25" s="20"/>
    </row>
    <row r="26" ht="15.75" customHeight="1">
      <c r="B26" s="9"/>
      <c r="D26" s="308"/>
      <c r="Q26" s="316"/>
      <c r="R26" s="310"/>
      <c r="T26" s="20"/>
    </row>
    <row r="27" ht="15.75" customHeight="1">
      <c r="B27" s="9"/>
      <c r="D27" s="308"/>
      <c r="Q27" s="316"/>
      <c r="R27" s="310"/>
      <c r="T27" s="20"/>
    </row>
    <row r="28" ht="15.75" customHeight="1">
      <c r="B28" s="9"/>
      <c r="D28" s="308"/>
      <c r="Q28" s="316"/>
      <c r="R28" s="310"/>
      <c r="T28" s="20"/>
    </row>
    <row r="29" ht="15.75" customHeight="1">
      <c r="B29" s="9"/>
      <c r="D29" s="308"/>
      <c r="Q29" s="316"/>
      <c r="R29" s="310"/>
      <c r="T29" s="20"/>
    </row>
    <row r="30" ht="15.75" customHeight="1">
      <c r="B30" s="9"/>
      <c r="D30" s="308"/>
      <c r="Q30" s="316"/>
      <c r="R30" s="310"/>
      <c r="T30" s="20"/>
    </row>
    <row r="31" ht="15.75" customHeight="1">
      <c r="B31" s="9"/>
      <c r="D31" s="308"/>
      <c r="Q31" s="316"/>
      <c r="R31" s="310"/>
      <c r="T31" s="20"/>
    </row>
    <row r="32" ht="15.75" customHeight="1">
      <c r="B32" s="9"/>
      <c r="D32" s="308"/>
      <c r="Q32" s="316"/>
      <c r="R32" s="310"/>
      <c r="T32" s="20"/>
    </row>
    <row r="33" ht="15.75" customHeight="1">
      <c r="B33" s="9"/>
      <c r="D33" s="308"/>
      <c r="Q33" s="316"/>
      <c r="R33" s="310"/>
      <c r="T33" s="20"/>
    </row>
    <row r="34" ht="15.75" customHeight="1">
      <c r="B34" s="9"/>
      <c r="D34" s="308"/>
      <c r="Q34" s="316"/>
      <c r="R34" s="310"/>
      <c r="T34" s="20"/>
    </row>
    <row r="35" ht="15.75" customHeight="1">
      <c r="B35" s="9"/>
      <c r="D35" s="308"/>
      <c r="Q35" s="316"/>
      <c r="R35" s="310"/>
      <c r="T35" s="20"/>
    </row>
    <row r="36" ht="30.0" customHeight="1">
      <c r="B36" s="9"/>
      <c r="D36" s="317"/>
      <c r="E36" s="318"/>
      <c r="F36" s="318"/>
      <c r="G36" s="318"/>
      <c r="H36" s="318"/>
      <c r="I36" s="318"/>
      <c r="J36" s="318"/>
      <c r="K36" s="318"/>
      <c r="L36" s="318"/>
      <c r="M36" s="318"/>
      <c r="N36" s="318"/>
      <c r="O36" s="318"/>
      <c r="P36" s="318"/>
      <c r="Q36" s="318"/>
      <c r="R36" s="319"/>
      <c r="T36" s="20"/>
    </row>
    <row r="37" ht="4.5" customHeight="1">
      <c r="B37" s="9"/>
      <c r="T37" s="20"/>
    </row>
    <row r="38" ht="9.0" customHeight="1">
      <c r="B38" s="277"/>
      <c r="C38" s="320"/>
      <c r="D38" s="320"/>
      <c r="E38" s="320"/>
      <c r="F38" s="320"/>
      <c r="G38" s="320"/>
      <c r="H38" s="320"/>
      <c r="I38" s="320"/>
      <c r="J38" s="320"/>
      <c r="K38" s="320"/>
      <c r="L38" s="320"/>
      <c r="M38" s="320"/>
      <c r="N38" s="320"/>
      <c r="O38" s="320"/>
      <c r="P38" s="320"/>
      <c r="Q38" s="320"/>
      <c r="R38" s="320"/>
      <c r="S38" s="320"/>
      <c r="T38" s="291"/>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E12:Q12"/>
    <mergeCell ref="E13:Q13"/>
    <mergeCell ref="E14:Q14"/>
    <mergeCell ref="E15:Q35"/>
    <mergeCell ref="D2:T2"/>
    <mergeCell ref="D4:R4"/>
    <mergeCell ref="D5:R5"/>
    <mergeCell ref="J7:L7"/>
    <mergeCell ref="D8:L8"/>
    <mergeCell ref="E10:Q10"/>
    <mergeCell ref="E11:Q11"/>
  </mergeCells>
  <printOptions/>
  <pageMargins bottom="0.5" footer="0.0" header="0.0" left="0.45" right="0.45" top="0.5"/>
  <pageSetup orientation="landscape"/>
  <headerFooter>
    <oddFooter>&amp;LAthletic Disclosure Form&amp;C&amp;P of &amp;R&amp;A</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5" width="8.71"/>
  </cols>
  <sheetData>
    <row r="1">
      <c r="A1" s="332" t="s">
        <v>138</v>
      </c>
      <c r="B1" s="332" t="s">
        <v>139</v>
      </c>
      <c r="C1" s="332" t="s">
        <v>140</v>
      </c>
      <c r="D1" s="332" t="s">
        <v>141</v>
      </c>
      <c r="E1" s="332" t="s">
        <v>142</v>
      </c>
      <c r="F1" s="332" t="s">
        <v>143</v>
      </c>
      <c r="G1" s="332" t="s">
        <v>144</v>
      </c>
      <c r="H1" s="332" t="s">
        <v>145</v>
      </c>
      <c r="I1" s="332" t="s">
        <v>146</v>
      </c>
      <c r="J1" s="332" t="s">
        <v>148</v>
      </c>
      <c r="K1" s="332" t="s">
        <v>149</v>
      </c>
      <c r="L1" s="332" t="s">
        <v>150</v>
      </c>
      <c r="M1" s="332" t="s">
        <v>151</v>
      </c>
      <c r="N1" s="332" t="s">
        <v>152</v>
      </c>
      <c r="O1" s="332" t="s">
        <v>153</v>
      </c>
      <c r="P1" s="332" t="s">
        <v>154</v>
      </c>
      <c r="Q1" s="333" t="s">
        <v>155</v>
      </c>
      <c r="R1" s="332" t="s">
        <v>156</v>
      </c>
      <c r="S1" s="219" t="s">
        <v>157</v>
      </c>
      <c r="T1" s="332" t="s">
        <v>158</v>
      </c>
      <c r="U1" s="332" t="s">
        <v>159</v>
      </c>
      <c r="V1" s="332" t="s">
        <v>160</v>
      </c>
      <c r="W1" s="332"/>
      <c r="X1" s="334" t="s">
        <v>161</v>
      </c>
      <c r="Y1" s="335" t="s">
        <v>162</v>
      </c>
    </row>
    <row r="2">
      <c r="A2" s="336" t="str">
        <f>'Page 1 - General Information'!$G$12</f>
        <v>123468402</v>
      </c>
      <c r="B2" s="295" t="str">
        <f>'Page 1 - General Information'!$G$16</f>
        <v>3395</v>
      </c>
      <c r="C2" s="337" t="s">
        <v>164</v>
      </c>
      <c r="N2" s="295" t="s">
        <v>165</v>
      </c>
      <c r="O2" s="338">
        <f t="array" ref="O2">INDEX('Page 2 - Team Information'!$K$14:$AP$189,Y2,X2)</f>
        <v>15</v>
      </c>
      <c r="S2" s="295" t="s">
        <v>166</v>
      </c>
      <c r="X2" s="339">
        <v>1.0</v>
      </c>
      <c r="Y2" s="339">
        <v>1.0</v>
      </c>
    </row>
    <row r="3">
      <c r="A3" s="336" t="str">
        <f>'Page 1 - General Information'!$G$12</f>
        <v>123468402</v>
      </c>
      <c r="B3" s="295" t="str">
        <f>'Page 1 - General Information'!$G$16</f>
        <v>3395</v>
      </c>
      <c r="C3" s="337" t="s">
        <v>164</v>
      </c>
      <c r="N3" s="295" t="s">
        <v>165</v>
      </c>
      <c r="O3" s="338" t="str">
        <f t="array" ref="O3">INDEX('Page 2 - Team Information'!$K$14:$AP$189,Y3,X3)</f>
        <v/>
      </c>
      <c r="S3" s="295" t="s">
        <v>167</v>
      </c>
      <c r="X3" s="339">
        <v>2.0</v>
      </c>
      <c r="Y3" s="339">
        <v>1.0</v>
      </c>
    </row>
    <row r="4">
      <c r="A4" s="336" t="str">
        <f>'Page 1 - General Information'!$G$12</f>
        <v>123468402</v>
      </c>
      <c r="B4" s="295" t="str">
        <f>'Page 1 - General Information'!$G$16</f>
        <v>3395</v>
      </c>
      <c r="C4" s="337" t="s">
        <v>164</v>
      </c>
      <c r="N4" s="295" t="s">
        <v>165</v>
      </c>
      <c r="O4" s="338">
        <f t="array" ref="O4">INDEX('Page 2 - Team Information'!$K$14:$AP$189,Y4,X4)</f>
        <v>15</v>
      </c>
      <c r="S4" s="295" t="s">
        <v>168</v>
      </c>
      <c r="X4" s="339">
        <v>3.0</v>
      </c>
      <c r="Y4" s="339">
        <v>1.0</v>
      </c>
    </row>
    <row r="5">
      <c r="A5" s="336" t="str">
        <f>'Page 1 - General Information'!$G$12</f>
        <v>123468402</v>
      </c>
      <c r="B5" s="295" t="str">
        <f>'Page 1 - General Information'!$G$16</f>
        <v>3395</v>
      </c>
      <c r="C5" s="337" t="s">
        <v>164</v>
      </c>
      <c r="N5" s="295" t="s">
        <v>165</v>
      </c>
      <c r="O5" s="338">
        <f t="array" ref="O5">INDEX('Page 2 - Team Information'!$K$14:$AP$189,Y5,X5)</f>
        <v>15</v>
      </c>
      <c r="S5" s="295" t="s">
        <v>169</v>
      </c>
      <c r="X5" s="339">
        <v>1.0</v>
      </c>
      <c r="Y5" s="339">
        <v>2.0</v>
      </c>
    </row>
    <row r="6">
      <c r="A6" s="336" t="str">
        <f>'Page 1 - General Information'!$G$12</f>
        <v>123468402</v>
      </c>
      <c r="B6" s="295" t="str">
        <f>'Page 1 - General Information'!$G$16</f>
        <v>3395</v>
      </c>
      <c r="C6" s="337" t="s">
        <v>164</v>
      </c>
      <c r="N6" s="295" t="s">
        <v>165</v>
      </c>
      <c r="O6" s="338" t="str">
        <f t="array" ref="O6">INDEX('Page 2 - Team Information'!$K$14:$AP$189,Y6,X6)</f>
        <v/>
      </c>
      <c r="S6" s="295" t="s">
        <v>170</v>
      </c>
      <c r="X6" s="339">
        <v>2.0</v>
      </c>
      <c r="Y6" s="339">
        <v>2.0</v>
      </c>
    </row>
    <row r="7">
      <c r="A7" s="336" t="str">
        <f>'Page 1 - General Information'!$G$12</f>
        <v>123468402</v>
      </c>
      <c r="B7" s="295" t="str">
        <f>'Page 1 - General Information'!$G$16</f>
        <v>3395</v>
      </c>
      <c r="C7" s="337" t="s">
        <v>164</v>
      </c>
      <c r="N7" s="295" t="s">
        <v>165</v>
      </c>
      <c r="O7" s="338">
        <f t="array" ref="O7">INDEX('Page 2 - Team Information'!$K$14:$AP$189,Y7,X7)</f>
        <v>15</v>
      </c>
      <c r="S7" s="295" t="s">
        <v>171</v>
      </c>
      <c r="X7" s="339">
        <v>3.0</v>
      </c>
      <c r="Y7" s="339">
        <v>2.0</v>
      </c>
    </row>
    <row r="8">
      <c r="A8" s="336" t="str">
        <f>'Page 1 - General Information'!$G$12</f>
        <v>123468402</v>
      </c>
      <c r="B8" s="295" t="str">
        <f>'Page 1 - General Information'!$G$16</f>
        <v>3395</v>
      </c>
      <c r="C8" s="337" t="s">
        <v>164</v>
      </c>
      <c r="N8" s="295" t="s">
        <v>165</v>
      </c>
      <c r="O8" s="338" t="str">
        <f t="array" ref="O8">INDEX('Page 2 - Team Information'!$K$14:$AP$189,Y8,X8)</f>
        <v/>
      </c>
      <c r="S8" s="295" t="s">
        <v>172</v>
      </c>
      <c r="X8" s="339">
        <v>1.0</v>
      </c>
      <c r="Y8" s="339">
        <v>3.0</v>
      </c>
    </row>
    <row r="9">
      <c r="A9" s="336" t="str">
        <f>'Page 1 - General Information'!$G$12</f>
        <v>123468402</v>
      </c>
      <c r="B9" s="295" t="str">
        <f>'Page 1 - General Information'!$G$16</f>
        <v>3395</v>
      </c>
      <c r="C9" s="337" t="s">
        <v>164</v>
      </c>
      <c r="N9" s="295" t="s">
        <v>165</v>
      </c>
      <c r="O9" s="338" t="str">
        <f t="array" ref="O9">INDEX('Page 2 - Team Information'!$K$14:$AP$189,Y9,X9)</f>
        <v/>
      </c>
      <c r="S9" s="295" t="s">
        <v>173</v>
      </c>
      <c r="X9" s="339">
        <v>2.0</v>
      </c>
      <c r="Y9" s="339">
        <v>3.0</v>
      </c>
    </row>
    <row r="10">
      <c r="A10" s="336" t="str">
        <f>'Page 1 - General Information'!$G$12</f>
        <v>123468402</v>
      </c>
      <c r="B10" s="295" t="str">
        <f>'Page 1 - General Information'!$G$16</f>
        <v>3395</v>
      </c>
      <c r="C10" s="337" t="s">
        <v>164</v>
      </c>
      <c r="N10" s="295" t="s">
        <v>165</v>
      </c>
      <c r="O10" s="338">
        <f t="array" ref="O10">INDEX('Page 2 - Team Information'!$K$14:$AP$189,Y10,X10)</f>
        <v>0</v>
      </c>
      <c r="S10" s="295" t="s">
        <v>174</v>
      </c>
      <c r="X10" s="339">
        <v>3.0</v>
      </c>
      <c r="Y10" s="339">
        <v>3.0</v>
      </c>
    </row>
    <row r="11">
      <c r="A11" s="336" t="str">
        <f>'Page 1 - General Information'!$G$12</f>
        <v>123468402</v>
      </c>
      <c r="B11" s="295" t="str">
        <f>'Page 1 - General Information'!$G$16</f>
        <v>3395</v>
      </c>
      <c r="C11" s="337" t="s">
        <v>164</v>
      </c>
      <c r="N11" s="295" t="s">
        <v>165</v>
      </c>
      <c r="O11" s="338">
        <f t="array" ref="O11">INDEX('Page 2 - Team Information'!$K$14:$AP$189,Y11,X11)</f>
        <v>13</v>
      </c>
      <c r="S11" s="295" t="s">
        <v>175</v>
      </c>
      <c r="X11" s="339">
        <v>1.0</v>
      </c>
      <c r="Y11" s="339">
        <v>4.0</v>
      </c>
    </row>
    <row r="12">
      <c r="A12" s="336" t="str">
        <f>'Page 1 - General Information'!$G$12</f>
        <v>123468402</v>
      </c>
      <c r="B12" s="295" t="str">
        <f>'Page 1 - General Information'!$G$16</f>
        <v>3395</v>
      </c>
      <c r="C12" s="337" t="s">
        <v>164</v>
      </c>
      <c r="N12" s="295" t="s">
        <v>165</v>
      </c>
      <c r="O12" s="338" t="str">
        <f t="array" ref="O12">INDEX('Page 2 - Team Information'!$K$14:$AP$189,Y12,X12)</f>
        <v/>
      </c>
      <c r="S12" s="295" t="s">
        <v>176</v>
      </c>
      <c r="X12" s="339">
        <v>2.0</v>
      </c>
      <c r="Y12" s="339">
        <v>4.0</v>
      </c>
    </row>
    <row r="13">
      <c r="A13" s="336" t="str">
        <f>'Page 1 - General Information'!$G$12</f>
        <v>123468402</v>
      </c>
      <c r="B13" s="295" t="str">
        <f>'Page 1 - General Information'!$G$16</f>
        <v>3395</v>
      </c>
      <c r="C13" s="337" t="s">
        <v>164</v>
      </c>
      <c r="N13" s="295" t="s">
        <v>165</v>
      </c>
      <c r="O13" s="338">
        <f t="array" ref="O13">INDEX('Page 2 - Team Information'!$K$14:$AP$189,Y13,X13)</f>
        <v>13</v>
      </c>
      <c r="S13" s="295" t="s">
        <v>177</v>
      </c>
      <c r="X13" s="339">
        <v>3.0</v>
      </c>
      <c r="Y13" s="339">
        <v>4.0</v>
      </c>
    </row>
    <row r="14">
      <c r="A14" s="336" t="str">
        <f>'Page 1 - General Information'!$G$12</f>
        <v>123468402</v>
      </c>
      <c r="B14" s="295" t="str">
        <f>'Page 1 - General Information'!$G$16</f>
        <v>3395</v>
      </c>
      <c r="C14" s="337" t="s">
        <v>164</v>
      </c>
      <c r="N14" s="295" t="s">
        <v>165</v>
      </c>
      <c r="O14" s="338">
        <f t="array" ref="O14">INDEX('Page 2 - Team Information'!$K$14:$AP$189,Y14,X14)</f>
        <v>32</v>
      </c>
      <c r="S14" s="295" t="s">
        <v>178</v>
      </c>
      <c r="X14" s="339">
        <v>1.0</v>
      </c>
      <c r="Y14" s="339">
        <v>5.0</v>
      </c>
    </row>
    <row r="15">
      <c r="A15" s="336" t="str">
        <f>'Page 1 - General Information'!$G$12</f>
        <v>123468402</v>
      </c>
      <c r="B15" s="295" t="str">
        <f>'Page 1 - General Information'!$G$16</f>
        <v>3395</v>
      </c>
      <c r="C15" s="337" t="s">
        <v>164</v>
      </c>
      <c r="N15" s="295" t="s">
        <v>165</v>
      </c>
      <c r="O15" s="338" t="str">
        <f t="array" ref="O15">INDEX('Page 2 - Team Information'!$K$14:$AP$189,Y15,X15)</f>
        <v/>
      </c>
      <c r="S15" s="295" t="s">
        <v>179</v>
      </c>
      <c r="X15" s="339">
        <v>2.0</v>
      </c>
      <c r="Y15" s="339">
        <v>5.0</v>
      </c>
    </row>
    <row r="16">
      <c r="A16" s="336" t="str">
        <f>'Page 1 - General Information'!$G$12</f>
        <v>123468402</v>
      </c>
      <c r="B16" s="295" t="str">
        <f>'Page 1 - General Information'!$G$16</f>
        <v>3395</v>
      </c>
      <c r="C16" s="337" t="s">
        <v>164</v>
      </c>
      <c r="N16" s="295" t="s">
        <v>165</v>
      </c>
      <c r="O16" s="338">
        <f t="array" ref="O16">INDEX('Page 2 - Team Information'!$K$14:$AP$189,Y16,X16)</f>
        <v>32</v>
      </c>
      <c r="S16" s="295" t="s">
        <v>180</v>
      </c>
      <c r="X16" s="339">
        <v>3.0</v>
      </c>
      <c r="Y16" s="339">
        <v>5.0</v>
      </c>
    </row>
    <row r="17">
      <c r="A17" s="336" t="str">
        <f>'Page 1 - General Information'!$G$12</f>
        <v>123468402</v>
      </c>
      <c r="B17" s="295" t="str">
        <f>'Page 1 - General Information'!$G$16</f>
        <v>3395</v>
      </c>
      <c r="C17" s="337" t="s">
        <v>164</v>
      </c>
      <c r="N17" s="295" t="s">
        <v>165</v>
      </c>
      <c r="O17" s="338">
        <f t="array" ref="O17">INDEX('Page 2 - Team Information'!$K$14:$AP$189,Y17,X17)</f>
        <v>9</v>
      </c>
      <c r="S17" s="295" t="s">
        <v>181</v>
      </c>
      <c r="X17" s="339">
        <v>1.0</v>
      </c>
      <c r="Y17" s="339">
        <v>6.0</v>
      </c>
    </row>
    <row r="18">
      <c r="A18" s="336" t="str">
        <f>'Page 1 - General Information'!$G$12</f>
        <v>123468402</v>
      </c>
      <c r="B18" s="295" t="str">
        <f>'Page 1 - General Information'!$G$16</f>
        <v>3395</v>
      </c>
      <c r="C18" s="337" t="s">
        <v>164</v>
      </c>
      <c r="N18" s="295" t="s">
        <v>165</v>
      </c>
      <c r="O18" s="338" t="str">
        <f t="array" ref="O18">INDEX('Page 2 - Team Information'!$K$14:$AP$189,Y18,X18)</f>
        <v/>
      </c>
      <c r="S18" s="295" t="s">
        <v>182</v>
      </c>
      <c r="X18" s="339">
        <v>2.0</v>
      </c>
      <c r="Y18" s="339">
        <v>6.0</v>
      </c>
    </row>
    <row r="19">
      <c r="A19" s="336" t="str">
        <f>'Page 1 - General Information'!$G$12</f>
        <v>123468402</v>
      </c>
      <c r="B19" s="295" t="str">
        <f>'Page 1 - General Information'!$G$16</f>
        <v>3395</v>
      </c>
      <c r="C19" s="337" t="s">
        <v>164</v>
      </c>
      <c r="N19" s="295" t="s">
        <v>165</v>
      </c>
      <c r="O19" s="338">
        <f t="array" ref="O19">INDEX('Page 2 - Team Information'!$K$14:$AP$189,Y19,X19)</f>
        <v>9</v>
      </c>
      <c r="S19" s="295" t="s">
        <v>183</v>
      </c>
      <c r="X19" s="339">
        <v>3.0</v>
      </c>
      <c r="Y19" s="339">
        <v>6.0</v>
      </c>
    </row>
    <row r="20">
      <c r="A20" s="336" t="str">
        <f>'Page 1 - General Information'!$G$12</f>
        <v>123468402</v>
      </c>
      <c r="B20" s="295" t="str">
        <f>'Page 1 - General Information'!$G$16</f>
        <v>3395</v>
      </c>
      <c r="C20" s="337" t="s">
        <v>164</v>
      </c>
      <c r="N20" s="295" t="s">
        <v>165</v>
      </c>
      <c r="O20" s="338">
        <f t="array" ref="O20">INDEX('Page 2 - Team Information'!$K$14:$AP$189,Y20,X20)</f>
        <v>20</v>
      </c>
      <c r="S20" s="295" t="s">
        <v>184</v>
      </c>
      <c r="X20" s="339">
        <v>1.0</v>
      </c>
      <c r="Y20" s="339">
        <v>7.0</v>
      </c>
    </row>
    <row r="21" ht="15.75" customHeight="1">
      <c r="A21" s="336" t="str">
        <f>'Page 1 - General Information'!$G$12</f>
        <v>123468402</v>
      </c>
      <c r="B21" s="295" t="str">
        <f>'Page 1 - General Information'!$G$16</f>
        <v>3395</v>
      </c>
      <c r="C21" s="337" t="s">
        <v>164</v>
      </c>
      <c r="N21" s="295" t="s">
        <v>165</v>
      </c>
      <c r="O21" s="338" t="str">
        <f t="array" ref="O21">INDEX('Page 2 - Team Information'!$K$14:$AP$189,Y21,X21)</f>
        <v/>
      </c>
      <c r="S21" s="295" t="s">
        <v>185</v>
      </c>
      <c r="X21" s="339">
        <v>2.0</v>
      </c>
      <c r="Y21" s="339">
        <v>7.0</v>
      </c>
    </row>
    <row r="22" ht="15.75" customHeight="1">
      <c r="A22" s="336" t="str">
        <f>'Page 1 - General Information'!$G$12</f>
        <v>123468402</v>
      </c>
      <c r="B22" s="295" t="str">
        <f>'Page 1 - General Information'!$G$16</f>
        <v>3395</v>
      </c>
      <c r="C22" s="337" t="s">
        <v>164</v>
      </c>
      <c r="N22" s="295" t="s">
        <v>165</v>
      </c>
      <c r="O22" s="338">
        <f t="array" ref="O22">INDEX('Page 2 - Team Information'!$K$14:$AP$189,Y22,X22)</f>
        <v>20</v>
      </c>
      <c r="S22" s="295" t="s">
        <v>186</v>
      </c>
      <c r="X22" s="339">
        <v>3.0</v>
      </c>
      <c r="Y22" s="339">
        <v>7.0</v>
      </c>
    </row>
    <row r="23" ht="15.75" customHeight="1">
      <c r="A23" s="336" t="str">
        <f>'Page 1 - General Information'!$G$12</f>
        <v>123468402</v>
      </c>
      <c r="B23" s="295" t="str">
        <f>'Page 1 - General Information'!$G$16</f>
        <v>3395</v>
      </c>
      <c r="C23" s="337" t="s">
        <v>164</v>
      </c>
      <c r="N23" s="295" t="s">
        <v>165</v>
      </c>
      <c r="O23" s="338" t="str">
        <f t="array" ref="O23">INDEX('Page 2 - Team Information'!$K$14:$AP$189,Y23,X23)</f>
        <v/>
      </c>
      <c r="S23" s="295" t="s">
        <v>187</v>
      </c>
      <c r="X23" s="339">
        <v>1.0</v>
      </c>
      <c r="Y23" s="339">
        <v>8.0</v>
      </c>
    </row>
    <row r="24" ht="15.75" customHeight="1">
      <c r="A24" s="336" t="str">
        <f>'Page 1 - General Information'!$G$12</f>
        <v>123468402</v>
      </c>
      <c r="B24" s="295" t="str">
        <f>'Page 1 - General Information'!$G$16</f>
        <v>3395</v>
      </c>
      <c r="C24" s="337" t="s">
        <v>164</v>
      </c>
      <c r="N24" s="295" t="s">
        <v>165</v>
      </c>
      <c r="O24" s="338" t="str">
        <f t="array" ref="O24">INDEX('Page 2 - Team Information'!$K$14:$AP$189,Y24,X24)</f>
        <v/>
      </c>
      <c r="S24" s="295" t="s">
        <v>188</v>
      </c>
      <c r="X24" s="339">
        <v>2.0</v>
      </c>
      <c r="Y24" s="339">
        <v>8.0</v>
      </c>
    </row>
    <row r="25" ht="15.75" customHeight="1">
      <c r="A25" s="336" t="str">
        <f>'Page 1 - General Information'!$G$12</f>
        <v>123468402</v>
      </c>
      <c r="B25" s="295" t="str">
        <f>'Page 1 - General Information'!$G$16</f>
        <v>3395</v>
      </c>
      <c r="C25" s="337" t="s">
        <v>164</v>
      </c>
      <c r="N25" s="295" t="s">
        <v>165</v>
      </c>
      <c r="O25" s="338">
        <f t="array" ref="O25">INDEX('Page 2 - Team Information'!$K$14:$AP$189,Y25,X25)</f>
        <v>0</v>
      </c>
      <c r="S25" s="295" t="s">
        <v>189</v>
      </c>
      <c r="X25" s="339">
        <v>3.0</v>
      </c>
      <c r="Y25" s="339">
        <v>8.0</v>
      </c>
    </row>
    <row r="26" ht="15.75" customHeight="1">
      <c r="A26" s="336" t="str">
        <f>'Page 1 - General Information'!$G$12</f>
        <v>123468402</v>
      </c>
      <c r="B26" s="295" t="str">
        <f>'Page 1 - General Information'!$G$16</f>
        <v>3395</v>
      </c>
      <c r="C26" s="337" t="s">
        <v>164</v>
      </c>
      <c r="N26" s="295" t="s">
        <v>165</v>
      </c>
      <c r="O26" s="338">
        <f t="array" ref="O26">INDEX('Page 2 - Team Information'!$K$14:$AP$189,Y26,X26)</f>
        <v>23</v>
      </c>
      <c r="S26" s="295" t="s">
        <v>190</v>
      </c>
      <c r="X26" s="339">
        <v>1.0</v>
      </c>
      <c r="Y26" s="339">
        <v>9.0</v>
      </c>
    </row>
    <row r="27" ht="15.75" customHeight="1">
      <c r="A27" s="336" t="str">
        <f>'Page 1 - General Information'!$G$12</f>
        <v>123468402</v>
      </c>
      <c r="B27" s="295" t="str">
        <f>'Page 1 - General Information'!$G$16</f>
        <v>3395</v>
      </c>
      <c r="C27" s="337" t="s">
        <v>164</v>
      </c>
      <c r="N27" s="295" t="s">
        <v>165</v>
      </c>
      <c r="O27" s="338" t="str">
        <f t="array" ref="O27">INDEX('Page 2 - Team Information'!$K$14:$AP$189,Y27,X27)</f>
        <v/>
      </c>
      <c r="S27" s="295" t="s">
        <v>191</v>
      </c>
      <c r="X27" s="339">
        <v>2.0</v>
      </c>
      <c r="Y27" s="339">
        <v>9.0</v>
      </c>
    </row>
    <row r="28" ht="15.75" customHeight="1">
      <c r="A28" s="336" t="str">
        <f>'Page 1 - General Information'!$G$12</f>
        <v>123468402</v>
      </c>
      <c r="B28" s="295" t="str">
        <f>'Page 1 - General Information'!$G$16</f>
        <v>3395</v>
      </c>
      <c r="C28" s="337" t="s">
        <v>164</v>
      </c>
      <c r="N28" s="295" t="s">
        <v>165</v>
      </c>
      <c r="O28" s="338">
        <f t="array" ref="O28">INDEX('Page 2 - Team Information'!$K$14:$AP$189,Y28,X28)</f>
        <v>23</v>
      </c>
      <c r="S28" s="295" t="s">
        <v>192</v>
      </c>
      <c r="X28" s="339">
        <v>3.0</v>
      </c>
      <c r="Y28" s="339">
        <v>9.0</v>
      </c>
    </row>
    <row r="29" ht="15.75" customHeight="1">
      <c r="A29" s="336" t="str">
        <f>'Page 1 - General Information'!$G$12</f>
        <v>123468402</v>
      </c>
      <c r="B29" s="295" t="str">
        <f>'Page 1 - General Information'!$G$16</f>
        <v>3395</v>
      </c>
      <c r="C29" s="337" t="s">
        <v>164</v>
      </c>
      <c r="N29" s="295" t="s">
        <v>165</v>
      </c>
      <c r="O29" s="338">
        <f t="array" ref="O29">INDEX('Page 2 - Team Information'!$K$14:$AP$189,Y29,X29)</f>
        <v>10</v>
      </c>
      <c r="S29" s="295" t="s">
        <v>193</v>
      </c>
      <c r="X29" s="339">
        <v>1.0</v>
      </c>
      <c r="Y29" s="339">
        <v>10.0</v>
      </c>
    </row>
    <row r="30" ht="15.75" customHeight="1">
      <c r="A30" s="336" t="str">
        <f>'Page 1 - General Information'!$G$12</f>
        <v>123468402</v>
      </c>
      <c r="B30" s="295" t="str">
        <f>'Page 1 - General Information'!$G$16</f>
        <v>3395</v>
      </c>
      <c r="C30" s="337" t="s">
        <v>164</v>
      </c>
      <c r="N30" s="295" t="s">
        <v>165</v>
      </c>
      <c r="O30" s="338" t="str">
        <f t="array" ref="O30">INDEX('Page 2 - Team Information'!$K$14:$AP$189,Y30,X30)</f>
        <v/>
      </c>
      <c r="S30" s="295" t="s">
        <v>194</v>
      </c>
      <c r="X30" s="339">
        <v>2.0</v>
      </c>
      <c r="Y30" s="339">
        <v>10.0</v>
      </c>
    </row>
    <row r="31" ht="15.75" customHeight="1">
      <c r="A31" s="336" t="str">
        <f>'Page 1 - General Information'!$G$12</f>
        <v>123468402</v>
      </c>
      <c r="B31" s="295" t="str">
        <f>'Page 1 - General Information'!$G$16</f>
        <v>3395</v>
      </c>
      <c r="C31" s="337" t="s">
        <v>164</v>
      </c>
      <c r="N31" s="295" t="s">
        <v>165</v>
      </c>
      <c r="O31" s="338">
        <f t="array" ref="O31">INDEX('Page 2 - Team Information'!$K$14:$AP$189,Y31,X31)</f>
        <v>10</v>
      </c>
      <c r="S31" s="295" t="s">
        <v>195</v>
      </c>
      <c r="X31" s="339">
        <v>3.0</v>
      </c>
      <c r="Y31" s="339">
        <v>10.0</v>
      </c>
    </row>
    <row r="32" ht="15.75" customHeight="1">
      <c r="A32" s="336" t="str">
        <f>'Page 1 - General Information'!$G$12</f>
        <v>123468402</v>
      </c>
      <c r="B32" s="295" t="str">
        <f>'Page 1 - General Information'!$G$16</f>
        <v>3395</v>
      </c>
      <c r="C32" s="337" t="s">
        <v>164</v>
      </c>
      <c r="N32" s="295" t="s">
        <v>165</v>
      </c>
      <c r="O32" s="338">
        <f t="array" ref="O32">INDEX('Page 2 - Team Information'!$K$14:$AP$189,Y32,X32)</f>
        <v>11</v>
      </c>
      <c r="S32" s="295" t="s">
        <v>196</v>
      </c>
      <c r="X32" s="339">
        <v>1.0</v>
      </c>
      <c r="Y32" s="339">
        <v>11.0</v>
      </c>
    </row>
    <row r="33" ht="15.75" customHeight="1">
      <c r="A33" s="336" t="str">
        <f>'Page 1 - General Information'!$G$12</f>
        <v>123468402</v>
      </c>
      <c r="B33" s="295" t="str">
        <f>'Page 1 - General Information'!$G$16</f>
        <v>3395</v>
      </c>
      <c r="C33" s="337" t="s">
        <v>164</v>
      </c>
      <c r="N33" s="295" t="s">
        <v>165</v>
      </c>
      <c r="O33" s="338" t="str">
        <f t="array" ref="O33">INDEX('Page 2 - Team Information'!$K$14:$AP$189,Y33,X33)</f>
        <v/>
      </c>
      <c r="S33" s="295" t="s">
        <v>197</v>
      </c>
      <c r="X33" s="339">
        <v>2.0</v>
      </c>
      <c r="Y33" s="339">
        <v>11.0</v>
      </c>
    </row>
    <row r="34" ht="15.75" customHeight="1">
      <c r="A34" s="336" t="str">
        <f>'Page 1 - General Information'!$G$12</f>
        <v>123468402</v>
      </c>
      <c r="B34" s="295" t="str">
        <f>'Page 1 - General Information'!$G$16</f>
        <v>3395</v>
      </c>
      <c r="C34" s="337" t="s">
        <v>164</v>
      </c>
      <c r="N34" s="295" t="s">
        <v>165</v>
      </c>
      <c r="O34" s="338">
        <f t="array" ref="O34">INDEX('Page 2 - Team Information'!$K$14:$AP$189,Y34,X34)</f>
        <v>11</v>
      </c>
      <c r="S34" s="295" t="s">
        <v>198</v>
      </c>
      <c r="X34" s="339">
        <v>3.0</v>
      </c>
      <c r="Y34" s="339">
        <v>11.0</v>
      </c>
    </row>
    <row r="35" ht="15.75" customHeight="1">
      <c r="A35" s="336" t="str">
        <f>'Page 1 - General Information'!$G$12</f>
        <v>123468402</v>
      </c>
      <c r="B35" s="295" t="str">
        <f>'Page 1 - General Information'!$G$16</f>
        <v>3395</v>
      </c>
      <c r="C35" s="337" t="s">
        <v>164</v>
      </c>
      <c r="N35" s="295" t="s">
        <v>165</v>
      </c>
      <c r="O35" s="338">
        <f t="array" ref="O35">INDEX('Page 2 - Team Information'!$K$14:$AP$189,Y35,X35)</f>
        <v>57</v>
      </c>
      <c r="S35" s="295" t="s">
        <v>199</v>
      </c>
      <c r="X35" s="339">
        <v>1.0</v>
      </c>
      <c r="Y35" s="339">
        <v>12.0</v>
      </c>
    </row>
    <row r="36" ht="15.75" customHeight="1">
      <c r="A36" s="336" t="str">
        <f>'Page 1 - General Information'!$G$12</f>
        <v>123468402</v>
      </c>
      <c r="B36" s="295" t="str">
        <f>'Page 1 - General Information'!$G$16</f>
        <v>3395</v>
      </c>
      <c r="C36" s="337" t="s">
        <v>164</v>
      </c>
      <c r="N36" s="295" t="s">
        <v>165</v>
      </c>
      <c r="O36" s="338" t="str">
        <f t="array" ref="O36">INDEX('Page 2 - Team Information'!$K$14:$AP$189,Y36,X36)</f>
        <v/>
      </c>
      <c r="S36" s="295" t="s">
        <v>200</v>
      </c>
      <c r="X36" s="339">
        <v>2.0</v>
      </c>
      <c r="Y36" s="339">
        <v>12.0</v>
      </c>
    </row>
    <row r="37" ht="15.75" customHeight="1">
      <c r="A37" s="336" t="str">
        <f>'Page 1 - General Information'!$G$12</f>
        <v>123468402</v>
      </c>
      <c r="B37" s="295" t="str">
        <f>'Page 1 - General Information'!$G$16</f>
        <v>3395</v>
      </c>
      <c r="C37" s="337" t="s">
        <v>164</v>
      </c>
      <c r="N37" s="295" t="s">
        <v>165</v>
      </c>
      <c r="O37" s="338">
        <f t="array" ref="O37">INDEX('Page 2 - Team Information'!$K$14:$AP$189,Y37,X37)</f>
        <v>57</v>
      </c>
      <c r="S37" s="295" t="s">
        <v>201</v>
      </c>
      <c r="X37" s="339">
        <v>3.0</v>
      </c>
      <c r="Y37" s="339">
        <v>12.0</v>
      </c>
    </row>
    <row r="38" ht="15.75" customHeight="1">
      <c r="A38" s="336" t="str">
        <f>'Page 1 - General Information'!$G$12</f>
        <v>123468402</v>
      </c>
      <c r="B38" s="295" t="str">
        <f>'Page 1 - General Information'!$G$16</f>
        <v>3395</v>
      </c>
      <c r="C38" s="337" t="s">
        <v>164</v>
      </c>
      <c r="N38" s="295" t="s">
        <v>165</v>
      </c>
      <c r="O38" s="338">
        <f t="array" ref="O38">INDEX('Page 2 - Team Information'!$K$14:$AP$189,Y38,X38)</f>
        <v>80</v>
      </c>
      <c r="S38" s="295" t="s">
        <v>202</v>
      </c>
      <c r="X38" s="339">
        <v>1.0</v>
      </c>
      <c r="Y38" s="339">
        <v>13.0</v>
      </c>
    </row>
    <row r="39" ht="15.75" customHeight="1">
      <c r="A39" s="336" t="str">
        <f>'Page 1 - General Information'!$G$12</f>
        <v>123468402</v>
      </c>
      <c r="B39" s="295" t="str">
        <f>'Page 1 - General Information'!$G$16</f>
        <v>3395</v>
      </c>
      <c r="C39" s="337" t="s">
        <v>164</v>
      </c>
      <c r="N39" s="295" t="s">
        <v>165</v>
      </c>
      <c r="O39" s="338" t="str">
        <f t="array" ref="O39">INDEX('Page 2 - Team Information'!$K$14:$AP$189,Y39,X39)</f>
        <v/>
      </c>
      <c r="S39" s="295" t="s">
        <v>203</v>
      </c>
      <c r="X39" s="339">
        <v>2.0</v>
      </c>
      <c r="Y39" s="339">
        <v>13.0</v>
      </c>
    </row>
    <row r="40" ht="15.75" customHeight="1">
      <c r="A40" s="336" t="str">
        <f>'Page 1 - General Information'!$G$12</f>
        <v>123468402</v>
      </c>
      <c r="B40" s="295" t="str">
        <f>'Page 1 - General Information'!$G$16</f>
        <v>3395</v>
      </c>
      <c r="C40" s="337" t="s">
        <v>164</v>
      </c>
      <c r="N40" s="295" t="s">
        <v>165</v>
      </c>
      <c r="O40" s="338">
        <f t="array" ref="O40">INDEX('Page 2 - Team Information'!$K$14:$AP$189,Y40,X40)</f>
        <v>80</v>
      </c>
      <c r="S40" s="295" t="s">
        <v>205</v>
      </c>
      <c r="X40" s="339">
        <v>3.0</v>
      </c>
      <c r="Y40" s="339">
        <v>13.0</v>
      </c>
    </row>
    <row r="41" ht="15.75" customHeight="1">
      <c r="A41" s="336" t="str">
        <f>'Page 1 - General Information'!$G$12</f>
        <v>123468402</v>
      </c>
      <c r="B41" s="295" t="str">
        <f>'Page 1 - General Information'!$G$16</f>
        <v>3395</v>
      </c>
      <c r="C41" s="337" t="s">
        <v>164</v>
      </c>
      <c r="N41" s="295" t="s">
        <v>165</v>
      </c>
      <c r="O41" s="338" t="str">
        <f t="array" ref="O41">INDEX('Page 2 - Team Information'!$K$14:$AP$189,Y41,X41)</f>
        <v/>
      </c>
      <c r="S41" s="295" t="s">
        <v>206</v>
      </c>
      <c r="X41" s="339">
        <v>1.0</v>
      </c>
      <c r="Y41" s="339">
        <v>14.0</v>
      </c>
    </row>
    <row r="42" ht="15.75" customHeight="1">
      <c r="A42" s="336" t="str">
        <f>'Page 1 - General Information'!$G$12</f>
        <v>123468402</v>
      </c>
      <c r="B42" s="295" t="str">
        <f>'Page 1 - General Information'!$G$16</f>
        <v>3395</v>
      </c>
      <c r="C42" s="337" t="s">
        <v>164</v>
      </c>
      <c r="N42" s="295" t="s">
        <v>165</v>
      </c>
      <c r="O42" s="338" t="str">
        <f t="array" ref="O42">INDEX('Page 2 - Team Information'!$K$14:$AP$189,Y42,X42)</f>
        <v/>
      </c>
      <c r="S42" s="295" t="s">
        <v>207</v>
      </c>
      <c r="X42" s="339">
        <v>2.0</v>
      </c>
      <c r="Y42" s="339">
        <v>14.0</v>
      </c>
    </row>
    <row r="43" ht="15.75" customHeight="1">
      <c r="A43" s="336" t="str">
        <f>'Page 1 - General Information'!$G$12</f>
        <v>123468402</v>
      </c>
      <c r="B43" s="295" t="str">
        <f>'Page 1 - General Information'!$G$16</f>
        <v>3395</v>
      </c>
      <c r="C43" s="337" t="s">
        <v>164</v>
      </c>
      <c r="N43" s="295" t="s">
        <v>165</v>
      </c>
      <c r="O43" s="338">
        <f t="array" ref="O43">INDEX('Page 2 - Team Information'!$K$14:$AP$189,Y43,X43)</f>
        <v>0</v>
      </c>
      <c r="S43" s="295" t="s">
        <v>208</v>
      </c>
      <c r="X43" s="339">
        <v>3.0</v>
      </c>
      <c r="Y43" s="339">
        <v>14.0</v>
      </c>
    </row>
    <row r="44" ht="15.75" customHeight="1">
      <c r="A44" s="336" t="str">
        <f>'Page 1 - General Information'!$G$12</f>
        <v>123468402</v>
      </c>
      <c r="B44" s="295" t="str">
        <f>'Page 1 - General Information'!$G$16</f>
        <v>3395</v>
      </c>
      <c r="C44" s="337" t="s">
        <v>164</v>
      </c>
      <c r="N44" s="295" t="s">
        <v>165</v>
      </c>
      <c r="O44" s="338">
        <f t="array" ref="O44">INDEX('Page 2 - Team Information'!$K$14:$AP$189,Y44,X44)</f>
        <v>11</v>
      </c>
      <c r="S44" s="295" t="s">
        <v>209</v>
      </c>
      <c r="X44" s="339">
        <v>1.0</v>
      </c>
      <c r="Y44" s="339">
        <v>15.0</v>
      </c>
    </row>
    <row r="45" ht="15.75" customHeight="1">
      <c r="A45" s="336" t="str">
        <f>'Page 1 - General Information'!$G$12</f>
        <v>123468402</v>
      </c>
      <c r="B45" s="295" t="str">
        <f>'Page 1 - General Information'!$G$16</f>
        <v>3395</v>
      </c>
      <c r="C45" s="337" t="s">
        <v>164</v>
      </c>
      <c r="N45" s="295" t="s">
        <v>165</v>
      </c>
      <c r="O45" s="338" t="str">
        <f t="array" ref="O45">INDEX('Page 2 - Team Information'!$K$14:$AP$189,Y45,X45)</f>
        <v/>
      </c>
      <c r="S45" s="295" t="s">
        <v>210</v>
      </c>
      <c r="X45" s="339">
        <v>2.0</v>
      </c>
      <c r="Y45" s="339">
        <v>15.0</v>
      </c>
    </row>
    <row r="46" ht="15.75" customHeight="1">
      <c r="A46" s="336" t="str">
        <f>'Page 1 - General Information'!$G$12</f>
        <v>123468402</v>
      </c>
      <c r="B46" s="295" t="str">
        <f>'Page 1 - General Information'!$G$16</f>
        <v>3395</v>
      </c>
      <c r="C46" s="337" t="s">
        <v>164</v>
      </c>
      <c r="N46" s="295" t="s">
        <v>165</v>
      </c>
      <c r="O46" s="338">
        <f t="array" ref="O46">INDEX('Page 2 - Team Information'!$K$14:$AP$189,Y46,X46)</f>
        <v>11</v>
      </c>
      <c r="S46" s="295" t="s">
        <v>211</v>
      </c>
      <c r="X46" s="339">
        <v>3.0</v>
      </c>
      <c r="Y46" s="339">
        <v>15.0</v>
      </c>
    </row>
    <row r="47" ht="15.75" customHeight="1">
      <c r="A47" s="336" t="str">
        <f>'Page 1 - General Information'!$G$12</f>
        <v>123468402</v>
      </c>
      <c r="B47" s="295" t="str">
        <f>'Page 1 - General Information'!$G$16</f>
        <v>3395</v>
      </c>
      <c r="C47" s="337" t="s">
        <v>164</v>
      </c>
      <c r="N47" s="295" t="s">
        <v>165</v>
      </c>
      <c r="O47" s="338">
        <f t="array" ref="O47">INDEX('Page 2 - Team Information'!$K$14:$AP$189,Y47,X47)</f>
        <v>15</v>
      </c>
      <c r="S47" s="295" t="s">
        <v>212</v>
      </c>
      <c r="X47" s="339">
        <v>1.0</v>
      </c>
      <c r="Y47" s="339">
        <v>16.0</v>
      </c>
    </row>
    <row r="48" ht="15.75" customHeight="1">
      <c r="A48" s="336" t="str">
        <f>'Page 1 - General Information'!$G$12</f>
        <v>123468402</v>
      </c>
      <c r="B48" s="295" t="str">
        <f>'Page 1 - General Information'!$G$16</f>
        <v>3395</v>
      </c>
      <c r="C48" s="337" t="s">
        <v>164</v>
      </c>
      <c r="N48" s="295" t="s">
        <v>165</v>
      </c>
      <c r="O48" s="338" t="str">
        <f t="array" ref="O48">INDEX('Page 2 - Team Information'!$K$14:$AP$189,Y48,X48)</f>
        <v/>
      </c>
      <c r="S48" s="295" t="s">
        <v>213</v>
      </c>
      <c r="X48" s="339">
        <v>2.0</v>
      </c>
      <c r="Y48" s="339">
        <v>16.0</v>
      </c>
    </row>
    <row r="49" ht="15.75" customHeight="1">
      <c r="A49" s="336" t="str">
        <f>'Page 1 - General Information'!$G$12</f>
        <v>123468402</v>
      </c>
      <c r="B49" s="295" t="str">
        <f>'Page 1 - General Information'!$G$16</f>
        <v>3395</v>
      </c>
      <c r="C49" s="337" t="s">
        <v>164</v>
      </c>
      <c r="N49" s="295" t="s">
        <v>165</v>
      </c>
      <c r="O49" s="338">
        <f t="array" ref="O49">INDEX('Page 2 - Team Information'!$K$14:$AP$189,Y49,X49)</f>
        <v>15</v>
      </c>
      <c r="S49" s="295" t="s">
        <v>214</v>
      </c>
      <c r="X49" s="339">
        <v>3.0</v>
      </c>
      <c r="Y49" s="339">
        <v>16.0</v>
      </c>
    </row>
    <row r="50" ht="15.75" customHeight="1">
      <c r="A50" s="336" t="str">
        <f>'Page 1 - General Information'!$G$12</f>
        <v>123468402</v>
      </c>
      <c r="B50" s="295" t="str">
        <f>'Page 1 - General Information'!$G$16</f>
        <v>3395</v>
      </c>
      <c r="C50" s="337" t="s">
        <v>164</v>
      </c>
      <c r="N50" s="295" t="s">
        <v>165</v>
      </c>
      <c r="O50" s="338">
        <f t="array" ref="O50">INDEX('Page 2 - Team Information'!$K$14:$AP$189,Y50,X50)</f>
        <v>14</v>
      </c>
      <c r="S50" s="295" t="s">
        <v>215</v>
      </c>
      <c r="X50" s="339">
        <v>1.0</v>
      </c>
      <c r="Y50" s="339">
        <v>17.0</v>
      </c>
    </row>
    <row r="51" ht="15.75" customHeight="1">
      <c r="A51" s="336" t="str">
        <f>'Page 1 - General Information'!$G$12</f>
        <v>123468402</v>
      </c>
      <c r="B51" s="295" t="str">
        <f>'Page 1 - General Information'!$G$16</f>
        <v>3395</v>
      </c>
      <c r="C51" s="337" t="s">
        <v>164</v>
      </c>
      <c r="N51" s="295" t="s">
        <v>165</v>
      </c>
      <c r="O51" s="338" t="str">
        <f t="array" ref="O51">INDEX('Page 2 - Team Information'!$K$14:$AP$189,Y51,X51)</f>
        <v/>
      </c>
      <c r="S51" s="295" t="s">
        <v>216</v>
      </c>
      <c r="X51" s="339">
        <v>2.0</v>
      </c>
      <c r="Y51" s="339">
        <v>17.0</v>
      </c>
    </row>
    <row r="52" ht="15.75" customHeight="1">
      <c r="A52" s="336" t="str">
        <f>'Page 1 - General Information'!$G$12</f>
        <v>123468402</v>
      </c>
      <c r="B52" s="295" t="str">
        <f>'Page 1 - General Information'!$G$16</f>
        <v>3395</v>
      </c>
      <c r="C52" s="337" t="s">
        <v>164</v>
      </c>
      <c r="N52" s="295" t="s">
        <v>165</v>
      </c>
      <c r="O52" s="338">
        <f t="array" ref="O52">INDEX('Page 2 - Team Information'!$K$14:$AP$189,Y52,X52)</f>
        <v>14</v>
      </c>
      <c r="S52" s="295" t="s">
        <v>217</v>
      </c>
      <c r="X52" s="339">
        <v>3.0</v>
      </c>
      <c r="Y52" s="339">
        <v>17.0</v>
      </c>
    </row>
    <row r="53" ht="15.75" customHeight="1">
      <c r="A53" s="336" t="str">
        <f>'Page 1 - General Information'!$G$12</f>
        <v>123468402</v>
      </c>
      <c r="B53" s="295" t="str">
        <f>'Page 1 - General Information'!$G$16</f>
        <v>3395</v>
      </c>
      <c r="C53" s="337" t="s">
        <v>164</v>
      </c>
      <c r="N53" s="295" t="s">
        <v>165</v>
      </c>
      <c r="O53" s="338">
        <f t="array" ref="O53">INDEX('Page 2 - Team Information'!$K$14:$AP$189,Y53,X53)</f>
        <v>10</v>
      </c>
      <c r="S53" s="295" t="s">
        <v>218</v>
      </c>
      <c r="X53" s="339">
        <v>1.0</v>
      </c>
      <c r="Y53" s="339">
        <v>18.0</v>
      </c>
    </row>
    <row r="54" ht="15.75" customHeight="1">
      <c r="A54" s="336" t="str">
        <f>'Page 1 - General Information'!$G$12</f>
        <v>123468402</v>
      </c>
      <c r="B54" s="295" t="str">
        <f>'Page 1 - General Information'!$G$16</f>
        <v>3395</v>
      </c>
      <c r="C54" s="337" t="s">
        <v>164</v>
      </c>
      <c r="N54" s="295" t="s">
        <v>165</v>
      </c>
      <c r="O54" s="338" t="str">
        <f t="array" ref="O54">INDEX('Page 2 - Team Information'!$K$14:$AP$189,Y54,X54)</f>
        <v/>
      </c>
      <c r="S54" s="295" t="s">
        <v>219</v>
      </c>
      <c r="X54" s="339">
        <v>2.0</v>
      </c>
      <c r="Y54" s="339">
        <v>18.0</v>
      </c>
    </row>
    <row r="55" ht="15.75" customHeight="1">
      <c r="A55" s="336" t="str">
        <f>'Page 1 - General Information'!$G$12</f>
        <v>123468402</v>
      </c>
      <c r="B55" s="295" t="str">
        <f>'Page 1 - General Information'!$G$16</f>
        <v>3395</v>
      </c>
      <c r="C55" s="337" t="s">
        <v>164</v>
      </c>
      <c r="N55" s="295" t="s">
        <v>165</v>
      </c>
      <c r="O55" s="338">
        <f t="array" ref="O55">INDEX('Page 2 - Team Information'!$K$14:$AP$189,Y55,X55)</f>
        <v>10</v>
      </c>
      <c r="S55" s="295" t="s">
        <v>220</v>
      </c>
      <c r="X55" s="339">
        <v>3.0</v>
      </c>
      <c r="Y55" s="339">
        <v>18.0</v>
      </c>
    </row>
    <row r="56" ht="15.75" customHeight="1">
      <c r="A56" s="336" t="str">
        <f>'Page 1 - General Information'!$G$12</f>
        <v>123468402</v>
      </c>
      <c r="B56" s="295" t="str">
        <f>'Page 1 - General Information'!$G$16</f>
        <v>3395</v>
      </c>
      <c r="C56" s="337" t="s">
        <v>164</v>
      </c>
      <c r="N56" s="295" t="s">
        <v>165</v>
      </c>
      <c r="O56" s="338" t="str">
        <f t="array" ref="O56">INDEX('Page 2 - Team Information'!$K$14:$AP$189,Y56,X56)</f>
        <v/>
      </c>
      <c r="S56" s="295" t="s">
        <v>221</v>
      </c>
      <c r="X56" s="339">
        <v>1.0</v>
      </c>
      <c r="Y56" s="339">
        <v>19.0</v>
      </c>
    </row>
    <row r="57" ht="15.75" customHeight="1">
      <c r="A57" s="336" t="str">
        <f>'Page 1 - General Information'!$G$12</f>
        <v>123468402</v>
      </c>
      <c r="B57" s="295" t="str">
        <f>'Page 1 - General Information'!$G$16</f>
        <v>3395</v>
      </c>
      <c r="C57" s="337" t="s">
        <v>164</v>
      </c>
      <c r="N57" s="295" t="s">
        <v>165</v>
      </c>
      <c r="O57" s="338" t="str">
        <f t="array" ref="O57">INDEX('Page 2 - Team Information'!$K$14:$AP$189,Y57,X57)</f>
        <v/>
      </c>
      <c r="S57" s="295" t="s">
        <v>222</v>
      </c>
      <c r="X57" s="339">
        <v>2.0</v>
      </c>
      <c r="Y57" s="339">
        <v>19.0</v>
      </c>
    </row>
    <row r="58" ht="15.75" customHeight="1">
      <c r="A58" s="336" t="str">
        <f>'Page 1 - General Information'!$G$12</f>
        <v>123468402</v>
      </c>
      <c r="B58" s="295" t="str">
        <f>'Page 1 - General Information'!$G$16</f>
        <v>3395</v>
      </c>
      <c r="C58" s="337" t="s">
        <v>164</v>
      </c>
      <c r="N58" s="295" t="s">
        <v>165</v>
      </c>
      <c r="O58" s="338">
        <f t="array" ref="O58">INDEX('Page 2 - Team Information'!$K$14:$AP$189,Y58,X58)</f>
        <v>0</v>
      </c>
      <c r="S58" s="295" t="s">
        <v>223</v>
      </c>
      <c r="X58" s="339">
        <v>3.0</v>
      </c>
      <c r="Y58" s="339">
        <v>19.0</v>
      </c>
    </row>
    <row r="59" ht="15.75" customHeight="1">
      <c r="A59" s="336" t="str">
        <f>'Page 1 - General Information'!$G$12</f>
        <v>123468402</v>
      </c>
      <c r="B59" s="295" t="str">
        <f>'Page 1 - General Information'!$G$16</f>
        <v>3395</v>
      </c>
      <c r="C59" s="337" t="s">
        <v>164</v>
      </c>
      <c r="N59" s="295" t="s">
        <v>165</v>
      </c>
      <c r="O59" s="338">
        <f t="array" ref="O59">INDEX('Page 2 - Team Information'!$K$14:$AP$189,Y59,X59)</f>
        <v>14</v>
      </c>
      <c r="S59" s="295" t="s">
        <v>224</v>
      </c>
      <c r="X59" s="339">
        <v>1.0</v>
      </c>
      <c r="Y59" s="339">
        <v>20.0</v>
      </c>
    </row>
    <row r="60" ht="15.75" customHeight="1">
      <c r="A60" s="336" t="str">
        <f>'Page 1 - General Information'!$G$12</f>
        <v>123468402</v>
      </c>
      <c r="B60" s="295" t="str">
        <f>'Page 1 - General Information'!$G$16</f>
        <v>3395</v>
      </c>
      <c r="C60" s="337" t="s">
        <v>164</v>
      </c>
      <c r="N60" s="295" t="s">
        <v>165</v>
      </c>
      <c r="O60" s="338" t="str">
        <f t="array" ref="O60">INDEX('Page 2 - Team Information'!$K$14:$AP$189,Y60,X60)</f>
        <v/>
      </c>
      <c r="S60" s="295" t="s">
        <v>225</v>
      </c>
      <c r="X60" s="339">
        <v>2.0</v>
      </c>
      <c r="Y60" s="339">
        <v>20.0</v>
      </c>
    </row>
    <row r="61" ht="15.75" customHeight="1">
      <c r="A61" s="336" t="str">
        <f>'Page 1 - General Information'!$G$12</f>
        <v>123468402</v>
      </c>
      <c r="B61" s="295" t="str">
        <f>'Page 1 - General Information'!$G$16</f>
        <v>3395</v>
      </c>
      <c r="C61" s="337" t="s">
        <v>164</v>
      </c>
      <c r="N61" s="295" t="s">
        <v>165</v>
      </c>
      <c r="O61" s="338">
        <f t="array" ref="O61">INDEX('Page 2 - Team Information'!$K$14:$AP$189,Y61,X61)</f>
        <v>14</v>
      </c>
      <c r="S61" s="295" t="s">
        <v>226</v>
      </c>
      <c r="X61" s="339">
        <v>3.0</v>
      </c>
      <c r="Y61" s="339">
        <v>20.0</v>
      </c>
    </row>
    <row r="62" ht="15.75" customHeight="1">
      <c r="A62" s="336" t="str">
        <f>'Page 1 - General Information'!$G$12</f>
        <v>123468402</v>
      </c>
      <c r="B62" s="295" t="str">
        <f>'Page 1 - General Information'!$G$16</f>
        <v>3395</v>
      </c>
      <c r="C62" s="337" t="s">
        <v>164</v>
      </c>
      <c r="N62" s="295" t="s">
        <v>165</v>
      </c>
      <c r="O62" s="338">
        <f t="array" ref="O62">INDEX('Page 2 - Team Information'!$K$14:$AP$189,Y62,X62)</f>
        <v>20</v>
      </c>
      <c r="S62" s="295" t="s">
        <v>227</v>
      </c>
      <c r="X62" s="339">
        <v>1.0</v>
      </c>
      <c r="Y62" s="339">
        <v>21.0</v>
      </c>
    </row>
    <row r="63" ht="15.75" customHeight="1">
      <c r="A63" s="336" t="str">
        <f>'Page 1 - General Information'!$G$12</f>
        <v>123468402</v>
      </c>
      <c r="B63" s="295" t="str">
        <f>'Page 1 - General Information'!$G$16</f>
        <v>3395</v>
      </c>
      <c r="C63" s="337" t="s">
        <v>164</v>
      </c>
      <c r="N63" s="295" t="s">
        <v>165</v>
      </c>
      <c r="O63" s="338" t="str">
        <f t="array" ref="O63">INDEX('Page 2 - Team Information'!$K$14:$AP$189,Y63,X63)</f>
        <v/>
      </c>
      <c r="S63" s="295" t="s">
        <v>228</v>
      </c>
      <c r="X63" s="339">
        <v>2.0</v>
      </c>
      <c r="Y63" s="339">
        <v>21.0</v>
      </c>
    </row>
    <row r="64" ht="15.75" customHeight="1">
      <c r="A64" s="336" t="str">
        <f>'Page 1 - General Information'!$G$12</f>
        <v>123468402</v>
      </c>
      <c r="B64" s="295" t="str">
        <f>'Page 1 - General Information'!$G$16</f>
        <v>3395</v>
      </c>
      <c r="C64" s="337" t="s">
        <v>164</v>
      </c>
      <c r="N64" s="295" t="s">
        <v>165</v>
      </c>
      <c r="O64" s="338">
        <f t="array" ref="O64">INDEX('Page 2 - Team Information'!$K$14:$AP$189,Y64,X64)</f>
        <v>20</v>
      </c>
      <c r="S64" s="295" t="s">
        <v>229</v>
      </c>
      <c r="X64" s="339">
        <v>3.0</v>
      </c>
      <c r="Y64" s="339">
        <v>21.0</v>
      </c>
    </row>
    <row r="65" ht="15.75" customHeight="1">
      <c r="A65" s="336" t="str">
        <f>'Page 1 - General Information'!$G$12</f>
        <v>123468402</v>
      </c>
      <c r="B65" s="295" t="str">
        <f>'Page 1 - General Information'!$G$16</f>
        <v>3395</v>
      </c>
      <c r="C65" s="337" t="s">
        <v>164</v>
      </c>
      <c r="N65" s="295" t="s">
        <v>165</v>
      </c>
      <c r="O65" s="338">
        <f t="array" ref="O65">INDEX('Page 2 - Team Information'!$K$14:$AP$189,Y65,X65)</f>
        <v>8</v>
      </c>
      <c r="S65" s="295" t="s">
        <v>230</v>
      </c>
      <c r="X65" s="339">
        <v>1.0</v>
      </c>
      <c r="Y65" s="339">
        <v>22.0</v>
      </c>
    </row>
    <row r="66" ht="15.75" customHeight="1">
      <c r="A66" s="336" t="str">
        <f>'Page 1 - General Information'!$G$12</f>
        <v>123468402</v>
      </c>
      <c r="B66" s="295" t="str">
        <f>'Page 1 - General Information'!$G$16</f>
        <v>3395</v>
      </c>
      <c r="C66" s="337" t="s">
        <v>164</v>
      </c>
      <c r="N66" s="295" t="s">
        <v>165</v>
      </c>
      <c r="O66" s="338">
        <f t="array" ref="O66">INDEX('Page 2 - Team Information'!$K$14:$AP$189,Y66,X66)</f>
        <v>1</v>
      </c>
      <c r="S66" s="295" t="s">
        <v>231</v>
      </c>
      <c r="X66" s="339">
        <v>2.0</v>
      </c>
      <c r="Y66" s="339">
        <v>22.0</v>
      </c>
    </row>
    <row r="67" ht="15.75" customHeight="1">
      <c r="A67" s="336" t="str">
        <f>'Page 1 - General Information'!$G$12</f>
        <v>123468402</v>
      </c>
      <c r="B67" s="295" t="str">
        <f>'Page 1 - General Information'!$G$16</f>
        <v>3395</v>
      </c>
      <c r="C67" s="337" t="s">
        <v>164</v>
      </c>
      <c r="N67" s="295" t="s">
        <v>165</v>
      </c>
      <c r="O67" s="338">
        <f t="array" ref="O67">INDEX('Page 2 - Team Information'!$K$14:$AP$189,Y67,X67)</f>
        <v>9</v>
      </c>
      <c r="S67" s="295" t="s">
        <v>232</v>
      </c>
      <c r="X67" s="339">
        <v>3.0</v>
      </c>
      <c r="Y67" s="339">
        <v>22.0</v>
      </c>
    </row>
    <row r="68" ht="15.75" customHeight="1">
      <c r="A68" s="336" t="str">
        <f>'Page 1 - General Information'!$G$12</f>
        <v>123468402</v>
      </c>
      <c r="B68" s="295" t="str">
        <f>'Page 1 - General Information'!$G$16</f>
        <v>3395</v>
      </c>
      <c r="C68" s="337" t="s">
        <v>164</v>
      </c>
      <c r="N68" s="295" t="s">
        <v>165</v>
      </c>
      <c r="O68" s="338">
        <f t="array" ref="O68">INDEX('Page 2 - Team Information'!$K$14:$AP$189,Y68,X68)</f>
        <v>15</v>
      </c>
      <c r="S68" s="295" t="s">
        <v>233</v>
      </c>
      <c r="X68" s="339">
        <v>1.0</v>
      </c>
      <c r="Y68" s="339">
        <v>23.0</v>
      </c>
    </row>
    <row r="69" ht="15.75" customHeight="1">
      <c r="A69" s="336" t="str">
        <f>'Page 1 - General Information'!$G$12</f>
        <v>123468402</v>
      </c>
      <c r="B69" s="295" t="str">
        <f>'Page 1 - General Information'!$G$16</f>
        <v>3395</v>
      </c>
      <c r="C69" s="337" t="s">
        <v>164</v>
      </c>
      <c r="N69" s="295" t="s">
        <v>165</v>
      </c>
      <c r="O69" s="338" t="str">
        <f t="array" ref="O69">INDEX('Page 2 - Team Information'!$K$14:$AP$189,Y69,X69)</f>
        <v/>
      </c>
      <c r="S69" s="295" t="s">
        <v>234</v>
      </c>
      <c r="X69" s="339">
        <v>2.0</v>
      </c>
      <c r="Y69" s="339">
        <v>23.0</v>
      </c>
    </row>
    <row r="70" ht="15.75" customHeight="1">
      <c r="A70" s="336" t="str">
        <f>'Page 1 - General Information'!$G$12</f>
        <v>123468402</v>
      </c>
      <c r="B70" s="295" t="str">
        <f>'Page 1 - General Information'!$G$16</f>
        <v>3395</v>
      </c>
      <c r="C70" s="337" t="s">
        <v>164</v>
      </c>
      <c r="N70" s="295" t="s">
        <v>165</v>
      </c>
      <c r="O70" s="338">
        <f t="array" ref="O70">INDEX('Page 2 - Team Information'!$K$14:$AP$189,Y70,X70)</f>
        <v>15</v>
      </c>
      <c r="S70" s="295" t="s">
        <v>235</v>
      </c>
      <c r="X70" s="339">
        <v>3.0</v>
      </c>
      <c r="Y70" s="339">
        <v>23.0</v>
      </c>
    </row>
    <row r="71" ht="15.75" customHeight="1">
      <c r="A71" s="336" t="str">
        <f>'Page 1 - General Information'!$G$12</f>
        <v>123468402</v>
      </c>
      <c r="B71" s="295" t="str">
        <f>'Page 1 - General Information'!$G$16</f>
        <v>3395</v>
      </c>
      <c r="C71" s="337" t="s">
        <v>164</v>
      </c>
      <c r="N71" s="295" t="s">
        <v>165</v>
      </c>
      <c r="O71" s="338" t="str">
        <f t="array" ref="O71">INDEX('Page 2 - Team Information'!$K$14:$AP$189,Y71,X71)</f>
        <v/>
      </c>
      <c r="S71" s="295" t="s">
        <v>236</v>
      </c>
      <c r="X71" s="339">
        <v>1.0</v>
      </c>
      <c r="Y71" s="339">
        <v>24.0</v>
      </c>
    </row>
    <row r="72" ht="15.75" customHeight="1">
      <c r="A72" s="336" t="str">
        <f>'Page 1 - General Information'!$G$12</f>
        <v>123468402</v>
      </c>
      <c r="B72" s="295" t="str">
        <f>'Page 1 - General Information'!$G$16</f>
        <v>3395</v>
      </c>
      <c r="C72" s="337" t="s">
        <v>164</v>
      </c>
      <c r="N72" s="295" t="s">
        <v>165</v>
      </c>
      <c r="O72" s="338" t="str">
        <f t="array" ref="O72">INDEX('Page 2 - Team Information'!$K$14:$AP$189,Y72,X72)</f>
        <v/>
      </c>
      <c r="S72" s="295" t="s">
        <v>237</v>
      </c>
      <c r="X72" s="339">
        <v>2.0</v>
      </c>
      <c r="Y72" s="339">
        <v>24.0</v>
      </c>
    </row>
    <row r="73" ht="15.75" customHeight="1">
      <c r="A73" s="336" t="str">
        <f>'Page 1 - General Information'!$G$12</f>
        <v>123468402</v>
      </c>
      <c r="B73" s="295" t="str">
        <f>'Page 1 - General Information'!$G$16</f>
        <v>3395</v>
      </c>
      <c r="C73" s="337" t="s">
        <v>164</v>
      </c>
      <c r="N73" s="295" t="s">
        <v>165</v>
      </c>
      <c r="O73" s="338">
        <f t="array" ref="O73">INDEX('Page 2 - Team Information'!$K$14:$AP$189,Y73,X73)</f>
        <v>0</v>
      </c>
      <c r="S73" s="295" t="s">
        <v>238</v>
      </c>
      <c r="X73" s="339">
        <v>3.0</v>
      </c>
      <c r="Y73" s="339">
        <v>24.0</v>
      </c>
    </row>
    <row r="74" ht="15.75" customHeight="1">
      <c r="A74" s="336" t="str">
        <f>'Page 1 - General Information'!$G$12</f>
        <v>123468402</v>
      </c>
      <c r="B74" s="295" t="str">
        <f>'Page 1 - General Information'!$G$16</f>
        <v>3395</v>
      </c>
      <c r="C74" s="337" t="s">
        <v>164</v>
      </c>
      <c r="N74" s="295" t="s">
        <v>165</v>
      </c>
      <c r="O74" s="338">
        <f t="array" ref="O74">INDEX('Page 2 - Team Information'!$K$14:$AP$189,Y74,X74)</f>
        <v>20</v>
      </c>
      <c r="S74" s="295" t="s">
        <v>240</v>
      </c>
      <c r="X74" s="339">
        <v>1.0</v>
      </c>
      <c r="Y74" s="339">
        <v>25.0</v>
      </c>
    </row>
    <row r="75" ht="15.75" customHeight="1">
      <c r="A75" s="336" t="str">
        <f>'Page 1 - General Information'!$G$12</f>
        <v>123468402</v>
      </c>
      <c r="B75" s="295" t="str">
        <f>'Page 1 - General Information'!$G$16</f>
        <v>3395</v>
      </c>
      <c r="C75" s="337" t="s">
        <v>164</v>
      </c>
      <c r="N75" s="295" t="s">
        <v>165</v>
      </c>
      <c r="O75" s="338" t="str">
        <f t="array" ref="O75">INDEX('Page 2 - Team Information'!$K$14:$AP$189,Y75,X75)</f>
        <v/>
      </c>
      <c r="S75" s="295" t="s">
        <v>241</v>
      </c>
      <c r="X75" s="339">
        <v>2.0</v>
      </c>
      <c r="Y75" s="339">
        <v>25.0</v>
      </c>
    </row>
    <row r="76" ht="15.75" customHeight="1">
      <c r="A76" s="336" t="str">
        <f>'Page 1 - General Information'!$G$12</f>
        <v>123468402</v>
      </c>
      <c r="B76" s="295" t="str">
        <f>'Page 1 - General Information'!$G$16</f>
        <v>3395</v>
      </c>
      <c r="C76" s="337" t="s">
        <v>164</v>
      </c>
      <c r="N76" s="295" t="s">
        <v>165</v>
      </c>
      <c r="O76" s="338">
        <f t="array" ref="O76">INDEX('Page 2 - Team Information'!$K$14:$AP$189,Y76,X76)</f>
        <v>20</v>
      </c>
      <c r="S76" s="295" t="s">
        <v>242</v>
      </c>
      <c r="X76" s="339">
        <v>3.0</v>
      </c>
      <c r="Y76" s="339">
        <v>25.0</v>
      </c>
    </row>
    <row r="77" ht="15.75" customHeight="1">
      <c r="A77" s="336" t="str">
        <f>'Page 1 - General Information'!$G$12</f>
        <v>123468402</v>
      </c>
      <c r="B77" s="295" t="str">
        <f>'Page 1 - General Information'!$G$16</f>
        <v>3395</v>
      </c>
      <c r="C77" s="337" t="s">
        <v>164</v>
      </c>
      <c r="N77" s="295" t="s">
        <v>165</v>
      </c>
      <c r="O77" s="338" t="str">
        <f t="array" ref="O77">INDEX('Page 2 - Team Information'!$K$14:$AP$189,Y77,X77)</f>
        <v/>
      </c>
      <c r="S77" s="295" t="s">
        <v>243</v>
      </c>
      <c r="X77" s="339">
        <v>1.0</v>
      </c>
      <c r="Y77" s="339">
        <v>26.0</v>
      </c>
    </row>
    <row r="78" ht="15.75" customHeight="1">
      <c r="A78" s="336" t="str">
        <f>'Page 1 - General Information'!$G$12</f>
        <v>123468402</v>
      </c>
      <c r="B78" s="295" t="str">
        <f>'Page 1 - General Information'!$G$16</f>
        <v>3395</v>
      </c>
      <c r="C78" s="337" t="s">
        <v>164</v>
      </c>
      <c r="N78" s="295" t="s">
        <v>165</v>
      </c>
      <c r="O78" s="338" t="str">
        <f t="array" ref="O78">INDEX('Page 2 - Team Information'!$K$14:$AP$189,Y78,X78)</f>
        <v/>
      </c>
      <c r="S78" s="295" t="s">
        <v>244</v>
      </c>
      <c r="X78" s="339">
        <v>2.0</v>
      </c>
      <c r="Y78" s="339">
        <v>26.0</v>
      </c>
    </row>
    <row r="79" ht="15.75" customHeight="1">
      <c r="A79" s="336" t="str">
        <f>'Page 1 - General Information'!$G$12</f>
        <v>123468402</v>
      </c>
      <c r="B79" s="295" t="str">
        <f>'Page 1 - General Information'!$G$16</f>
        <v>3395</v>
      </c>
      <c r="C79" s="337" t="s">
        <v>164</v>
      </c>
      <c r="N79" s="295" t="s">
        <v>165</v>
      </c>
      <c r="O79" s="338">
        <f t="array" ref="O79">INDEX('Page 2 - Team Information'!$K$14:$AP$189,Y79,X79)</f>
        <v>0</v>
      </c>
      <c r="S79" s="295" t="s">
        <v>245</v>
      </c>
      <c r="X79" s="339">
        <v>3.0</v>
      </c>
      <c r="Y79" s="339">
        <v>26.0</v>
      </c>
    </row>
    <row r="80" ht="15.75" customHeight="1">
      <c r="A80" s="336" t="str">
        <f>'Page 1 - General Information'!$G$12</f>
        <v>123468402</v>
      </c>
      <c r="B80" s="295" t="str">
        <f>'Page 1 - General Information'!$G$16</f>
        <v>3395</v>
      </c>
      <c r="C80" s="337" t="s">
        <v>164</v>
      </c>
      <c r="N80" s="295" t="s">
        <v>165</v>
      </c>
      <c r="O80" s="338">
        <f t="array" ref="O80">INDEX('Page 2 - Team Information'!$K$14:$AP$189,Y80,X80)</f>
        <v>10</v>
      </c>
      <c r="S80" s="295" t="s">
        <v>246</v>
      </c>
      <c r="X80" s="339">
        <v>1.0</v>
      </c>
      <c r="Y80" s="339">
        <v>27.0</v>
      </c>
    </row>
    <row r="81" ht="15.75" customHeight="1">
      <c r="A81" s="336" t="str">
        <f>'Page 1 - General Information'!$G$12</f>
        <v>123468402</v>
      </c>
      <c r="B81" s="295" t="str">
        <f>'Page 1 - General Information'!$G$16</f>
        <v>3395</v>
      </c>
      <c r="C81" s="337" t="s">
        <v>164</v>
      </c>
      <c r="N81" s="295" t="s">
        <v>165</v>
      </c>
      <c r="O81" s="338" t="str">
        <f t="array" ref="O81">INDEX('Page 2 - Team Information'!$K$14:$AP$189,Y81,X81)</f>
        <v/>
      </c>
      <c r="S81" s="295" t="s">
        <v>247</v>
      </c>
      <c r="X81" s="339">
        <v>2.0</v>
      </c>
      <c r="Y81" s="339">
        <v>27.0</v>
      </c>
    </row>
    <row r="82" ht="15.75" customHeight="1">
      <c r="A82" s="336" t="str">
        <f>'Page 1 - General Information'!$G$12</f>
        <v>123468402</v>
      </c>
      <c r="B82" s="295" t="str">
        <f>'Page 1 - General Information'!$G$16</f>
        <v>3395</v>
      </c>
      <c r="C82" s="337" t="s">
        <v>164</v>
      </c>
      <c r="N82" s="295" t="s">
        <v>165</v>
      </c>
      <c r="O82" s="338">
        <f t="array" ref="O82">INDEX('Page 2 - Team Information'!$K$14:$AP$189,Y82,X82)</f>
        <v>10</v>
      </c>
      <c r="S82" s="295" t="s">
        <v>248</v>
      </c>
      <c r="X82" s="339">
        <v>3.0</v>
      </c>
      <c r="Y82" s="339">
        <v>27.0</v>
      </c>
    </row>
    <row r="83" ht="15.75" customHeight="1">
      <c r="A83" s="336" t="str">
        <f>'Page 1 - General Information'!$G$12</f>
        <v>123468402</v>
      </c>
      <c r="B83" s="295" t="str">
        <f>'Page 1 - General Information'!$G$16</f>
        <v>3395</v>
      </c>
      <c r="C83" s="337" t="s">
        <v>164</v>
      </c>
      <c r="N83" s="295" t="s">
        <v>165</v>
      </c>
      <c r="O83" s="338" t="str">
        <f t="array" ref="O83">INDEX('Page 2 - Team Information'!$K$14:$AP$189,Y83,X83)</f>
        <v/>
      </c>
      <c r="S83" s="295" t="s">
        <v>249</v>
      </c>
      <c r="X83" s="339">
        <v>1.0</v>
      </c>
      <c r="Y83" s="339">
        <v>28.0</v>
      </c>
    </row>
    <row r="84" ht="15.75" customHeight="1">
      <c r="A84" s="336" t="str">
        <f>'Page 1 - General Information'!$G$12</f>
        <v>123468402</v>
      </c>
      <c r="B84" s="295" t="str">
        <f>'Page 1 - General Information'!$G$16</f>
        <v>3395</v>
      </c>
      <c r="C84" s="337" t="s">
        <v>164</v>
      </c>
      <c r="N84" s="295" t="s">
        <v>165</v>
      </c>
      <c r="O84" s="338" t="str">
        <f t="array" ref="O84">INDEX('Page 2 - Team Information'!$K$14:$AP$189,Y84,X84)</f>
        <v/>
      </c>
      <c r="S84" s="295" t="s">
        <v>250</v>
      </c>
      <c r="X84" s="339">
        <v>2.0</v>
      </c>
      <c r="Y84" s="339">
        <v>28.0</v>
      </c>
    </row>
    <row r="85" ht="15.75" customHeight="1">
      <c r="A85" s="336" t="str">
        <f>'Page 1 - General Information'!$G$12</f>
        <v>123468402</v>
      </c>
      <c r="B85" s="295" t="str">
        <f>'Page 1 - General Information'!$G$16</f>
        <v>3395</v>
      </c>
      <c r="C85" s="337" t="s">
        <v>164</v>
      </c>
      <c r="N85" s="295" t="s">
        <v>165</v>
      </c>
      <c r="O85" s="338">
        <f t="array" ref="O85">INDEX('Page 2 - Team Information'!$K$14:$AP$189,Y85,X85)</f>
        <v>0</v>
      </c>
      <c r="S85" s="295" t="s">
        <v>251</v>
      </c>
      <c r="X85" s="339">
        <v>3.0</v>
      </c>
      <c r="Y85" s="339">
        <v>28.0</v>
      </c>
    </row>
    <row r="86" ht="15.75" customHeight="1">
      <c r="A86" s="336" t="str">
        <f>'Page 1 - General Information'!$G$12</f>
        <v>123468402</v>
      </c>
      <c r="B86" s="295" t="str">
        <f>'Page 1 - General Information'!$G$16</f>
        <v>3395</v>
      </c>
      <c r="C86" s="337" t="s">
        <v>164</v>
      </c>
      <c r="N86" s="295" t="s">
        <v>165</v>
      </c>
      <c r="O86" s="338" t="str">
        <f t="array" ref="O86">INDEX('Page 2 - Team Information'!$K$14:$AP$189,Y86,X86)</f>
        <v/>
      </c>
      <c r="S86" s="295" t="s">
        <v>252</v>
      </c>
      <c r="X86" s="339">
        <v>1.0</v>
      </c>
      <c r="Y86" s="339">
        <v>29.0</v>
      </c>
    </row>
    <row r="87" ht="15.75" customHeight="1">
      <c r="A87" s="336" t="str">
        <f>'Page 1 - General Information'!$G$12</f>
        <v>123468402</v>
      </c>
      <c r="B87" s="295" t="str">
        <f>'Page 1 - General Information'!$G$16</f>
        <v>3395</v>
      </c>
      <c r="C87" s="337" t="s">
        <v>164</v>
      </c>
      <c r="N87" s="295" t="s">
        <v>165</v>
      </c>
      <c r="O87" s="338" t="str">
        <f t="array" ref="O87">INDEX('Page 2 - Team Information'!$K$14:$AP$189,Y87,X87)</f>
        <v/>
      </c>
      <c r="S87" s="295" t="s">
        <v>253</v>
      </c>
      <c r="X87" s="339">
        <v>2.0</v>
      </c>
      <c r="Y87" s="339">
        <v>29.0</v>
      </c>
    </row>
    <row r="88" ht="15.75" customHeight="1">
      <c r="A88" s="336" t="str">
        <f>'Page 1 - General Information'!$G$12</f>
        <v>123468402</v>
      </c>
      <c r="B88" s="295" t="str">
        <f>'Page 1 - General Information'!$G$16</f>
        <v>3395</v>
      </c>
      <c r="C88" s="337" t="s">
        <v>164</v>
      </c>
      <c r="N88" s="295" t="s">
        <v>165</v>
      </c>
      <c r="O88" s="338">
        <f t="array" ref="O88">INDEX('Page 2 - Team Information'!$K$14:$AP$189,Y88,X88)</f>
        <v>0</v>
      </c>
      <c r="S88" s="295" t="s">
        <v>254</v>
      </c>
      <c r="X88" s="339">
        <v>3.0</v>
      </c>
      <c r="Y88" s="339">
        <v>29.0</v>
      </c>
    </row>
    <row r="89" ht="15.75" customHeight="1">
      <c r="A89" s="336" t="str">
        <f>'Page 1 - General Information'!$G$12</f>
        <v>123468402</v>
      </c>
      <c r="B89" s="295" t="str">
        <f>'Page 1 - General Information'!$G$16</f>
        <v>3395</v>
      </c>
      <c r="C89" s="337" t="s">
        <v>164</v>
      </c>
      <c r="N89" s="295" t="s">
        <v>165</v>
      </c>
      <c r="O89" s="338" t="str">
        <f t="array" ref="O89">INDEX('Page 2 - Team Information'!$K$14:$AP$189,Y89,X89)</f>
        <v/>
      </c>
      <c r="S89" s="295" t="s">
        <v>255</v>
      </c>
      <c r="X89" s="339">
        <v>1.0</v>
      </c>
      <c r="Y89" s="339">
        <v>30.0</v>
      </c>
    </row>
    <row r="90" ht="15.75" customHeight="1">
      <c r="A90" s="336" t="str">
        <f>'Page 1 - General Information'!$G$12</f>
        <v>123468402</v>
      </c>
      <c r="B90" s="295" t="str">
        <f>'Page 1 - General Information'!$G$16</f>
        <v>3395</v>
      </c>
      <c r="C90" s="337" t="s">
        <v>164</v>
      </c>
      <c r="N90" s="295" t="s">
        <v>165</v>
      </c>
      <c r="O90" s="338" t="str">
        <f t="array" ref="O90">INDEX('Page 2 - Team Information'!$K$14:$AP$189,Y90,X90)</f>
        <v/>
      </c>
      <c r="S90" s="295" t="s">
        <v>256</v>
      </c>
      <c r="X90" s="339">
        <v>2.0</v>
      </c>
      <c r="Y90" s="339">
        <v>30.0</v>
      </c>
    </row>
    <row r="91" ht="15.75" customHeight="1">
      <c r="A91" s="336" t="str">
        <f>'Page 1 - General Information'!$G$12</f>
        <v>123468402</v>
      </c>
      <c r="B91" s="295" t="str">
        <f>'Page 1 - General Information'!$G$16</f>
        <v>3395</v>
      </c>
      <c r="C91" s="337" t="s">
        <v>164</v>
      </c>
      <c r="N91" s="295" t="s">
        <v>165</v>
      </c>
      <c r="O91" s="338">
        <f t="array" ref="O91">INDEX('Page 2 - Team Information'!$K$14:$AP$189,Y91,X91)</f>
        <v>0</v>
      </c>
      <c r="S91" s="295" t="s">
        <v>257</v>
      </c>
      <c r="X91" s="339">
        <v>3.0</v>
      </c>
      <c r="Y91" s="339">
        <v>30.0</v>
      </c>
    </row>
    <row r="92" ht="15.75" customHeight="1">
      <c r="A92" s="336" t="str">
        <f>'Page 1 - General Information'!$G$12</f>
        <v>123468402</v>
      </c>
      <c r="B92" s="295" t="str">
        <f>'Page 1 - General Information'!$G$16</f>
        <v>3395</v>
      </c>
      <c r="C92" s="337" t="s">
        <v>164</v>
      </c>
      <c r="N92" s="295" t="s">
        <v>165</v>
      </c>
      <c r="O92" s="338" t="str">
        <f t="array" ref="O92">INDEX('Page 2 - Team Information'!$K$14:$AP$189,Y92,X92)</f>
        <v/>
      </c>
      <c r="S92" s="295" t="s">
        <v>258</v>
      </c>
      <c r="X92" s="339">
        <v>1.0</v>
      </c>
      <c r="Y92" s="339">
        <v>31.0</v>
      </c>
    </row>
    <row r="93" ht="15.75" customHeight="1">
      <c r="A93" s="336" t="str">
        <f>'Page 1 - General Information'!$G$12</f>
        <v>123468402</v>
      </c>
      <c r="B93" s="295" t="str">
        <f>'Page 1 - General Information'!$G$16</f>
        <v>3395</v>
      </c>
      <c r="C93" s="337" t="s">
        <v>164</v>
      </c>
      <c r="N93" s="295" t="s">
        <v>165</v>
      </c>
      <c r="O93" s="338" t="str">
        <f t="array" ref="O93">INDEX('Page 2 - Team Information'!$K$14:$AP$189,Y93,X93)</f>
        <v/>
      </c>
      <c r="S93" s="295" t="s">
        <v>259</v>
      </c>
      <c r="X93" s="339">
        <v>2.0</v>
      </c>
      <c r="Y93" s="339">
        <v>31.0</v>
      </c>
    </row>
    <row r="94" ht="15.75" customHeight="1">
      <c r="A94" s="336" t="str">
        <f>'Page 1 - General Information'!$G$12</f>
        <v>123468402</v>
      </c>
      <c r="B94" s="295" t="str">
        <f>'Page 1 - General Information'!$G$16</f>
        <v>3395</v>
      </c>
      <c r="C94" s="337" t="s">
        <v>164</v>
      </c>
      <c r="N94" s="295" t="s">
        <v>165</v>
      </c>
      <c r="O94" s="338">
        <f t="array" ref="O94">INDEX('Page 2 - Team Information'!$K$14:$AP$189,Y94,X94)</f>
        <v>0</v>
      </c>
      <c r="S94" s="295" t="s">
        <v>260</v>
      </c>
      <c r="X94" s="339">
        <v>3.0</v>
      </c>
      <c r="Y94" s="339">
        <v>31.0</v>
      </c>
    </row>
    <row r="95" ht="15.75" customHeight="1">
      <c r="A95" s="336" t="str">
        <f>'Page 1 - General Information'!$G$12</f>
        <v>123468402</v>
      </c>
      <c r="B95" s="295" t="str">
        <f>'Page 1 - General Information'!$G$16</f>
        <v>3395</v>
      </c>
      <c r="C95" s="337" t="s">
        <v>164</v>
      </c>
      <c r="N95" s="295" t="s">
        <v>165</v>
      </c>
      <c r="O95" s="338">
        <f t="array" ref="O95">INDEX('Page 2 - Team Information'!$K$14:$AP$189,Y95,X95)</f>
        <v>14</v>
      </c>
      <c r="S95" s="295" t="s">
        <v>261</v>
      </c>
      <c r="X95" s="339">
        <v>1.0</v>
      </c>
      <c r="Y95" s="339">
        <v>32.0</v>
      </c>
    </row>
    <row r="96" ht="15.75" customHeight="1">
      <c r="A96" s="336" t="str">
        <f>'Page 1 - General Information'!$G$12</f>
        <v>123468402</v>
      </c>
      <c r="B96" s="295" t="str">
        <f>'Page 1 - General Information'!$G$16</f>
        <v>3395</v>
      </c>
      <c r="C96" s="337" t="s">
        <v>164</v>
      </c>
      <c r="N96" s="295" t="s">
        <v>165</v>
      </c>
      <c r="O96" s="338" t="str">
        <f t="array" ref="O96">INDEX('Page 2 - Team Information'!$K$14:$AP$189,Y96,X96)</f>
        <v/>
      </c>
      <c r="S96" s="295" t="s">
        <v>262</v>
      </c>
      <c r="X96" s="339">
        <v>2.0</v>
      </c>
      <c r="Y96" s="339">
        <v>32.0</v>
      </c>
    </row>
    <row r="97" ht="15.75" customHeight="1">
      <c r="A97" s="336" t="str">
        <f>'Page 1 - General Information'!$G$12</f>
        <v>123468402</v>
      </c>
      <c r="B97" s="295" t="str">
        <f>'Page 1 - General Information'!$G$16</f>
        <v>3395</v>
      </c>
      <c r="C97" s="337" t="s">
        <v>164</v>
      </c>
      <c r="N97" s="295" t="s">
        <v>165</v>
      </c>
      <c r="O97" s="338">
        <f t="array" ref="O97">INDEX('Page 2 - Team Information'!$K$14:$AP$189,Y97,X97)</f>
        <v>14</v>
      </c>
      <c r="S97" s="295" t="s">
        <v>263</v>
      </c>
      <c r="X97" s="339">
        <v>3.0</v>
      </c>
      <c r="Y97" s="339">
        <v>32.0</v>
      </c>
    </row>
    <row r="98" ht="15.75" customHeight="1">
      <c r="A98" s="336" t="str">
        <f>'Page 1 - General Information'!$G$12</f>
        <v>123468402</v>
      </c>
      <c r="B98" s="295" t="str">
        <f>'Page 1 - General Information'!$G$16</f>
        <v>3395</v>
      </c>
      <c r="C98" s="337" t="s">
        <v>164</v>
      </c>
      <c r="N98" s="295" t="s">
        <v>165</v>
      </c>
      <c r="O98" s="338" t="str">
        <f t="array" ref="O98">INDEX('Page 2 - Team Information'!$K$14:$AP$189,Y98,X98)</f>
        <v/>
      </c>
      <c r="S98" s="295" t="s">
        <v>264</v>
      </c>
      <c r="X98" s="339">
        <v>1.0</v>
      </c>
      <c r="Y98" s="339">
        <v>33.0</v>
      </c>
    </row>
    <row r="99" ht="15.75" customHeight="1">
      <c r="A99" s="336" t="str">
        <f>'Page 1 - General Information'!$G$12</f>
        <v>123468402</v>
      </c>
      <c r="B99" s="295" t="str">
        <f>'Page 1 - General Information'!$G$16</f>
        <v>3395</v>
      </c>
      <c r="C99" s="337" t="s">
        <v>164</v>
      </c>
      <c r="N99" s="295" t="s">
        <v>165</v>
      </c>
      <c r="O99" s="338" t="str">
        <f t="array" ref="O99">INDEX('Page 2 - Team Information'!$K$14:$AP$189,Y99,X99)</f>
        <v/>
      </c>
      <c r="S99" s="295" t="s">
        <v>265</v>
      </c>
      <c r="X99" s="339">
        <v>2.0</v>
      </c>
      <c r="Y99" s="339">
        <v>33.0</v>
      </c>
    </row>
    <row r="100" ht="15.75" customHeight="1">
      <c r="A100" s="336" t="str">
        <f>'Page 1 - General Information'!$G$12</f>
        <v>123468402</v>
      </c>
      <c r="B100" s="295" t="str">
        <f>'Page 1 - General Information'!$G$16</f>
        <v>3395</v>
      </c>
      <c r="C100" s="337" t="s">
        <v>164</v>
      </c>
      <c r="N100" s="295" t="s">
        <v>165</v>
      </c>
      <c r="O100" s="338">
        <f t="array" ref="O100">INDEX('Page 2 - Team Information'!$K$14:$AP$189,Y100,X100)</f>
        <v>0</v>
      </c>
      <c r="S100" s="295" t="s">
        <v>266</v>
      </c>
      <c r="X100" s="339">
        <v>3.0</v>
      </c>
      <c r="Y100" s="339">
        <v>33.0</v>
      </c>
    </row>
    <row r="101" ht="15.75" customHeight="1">
      <c r="A101" s="336" t="str">
        <f>'Page 1 - General Information'!$G$12</f>
        <v>123468402</v>
      </c>
      <c r="B101" s="295" t="str">
        <f>'Page 1 - General Information'!$G$16</f>
        <v>3395</v>
      </c>
      <c r="C101" s="337" t="s">
        <v>164</v>
      </c>
      <c r="N101" s="295" t="s">
        <v>165</v>
      </c>
      <c r="O101" s="338">
        <f t="array" ref="O101">INDEX('Page 2 - Team Information'!$K$14:$AP$189,Y101,X101)</f>
        <v>12</v>
      </c>
      <c r="S101" s="295" t="s">
        <v>267</v>
      </c>
      <c r="X101" s="339">
        <v>1.0</v>
      </c>
      <c r="Y101" s="339">
        <v>34.0</v>
      </c>
    </row>
    <row r="102" ht="15.75" customHeight="1">
      <c r="A102" s="336" t="str">
        <f>'Page 1 - General Information'!$G$12</f>
        <v>123468402</v>
      </c>
      <c r="B102" s="295" t="str">
        <f>'Page 1 - General Information'!$G$16</f>
        <v>3395</v>
      </c>
      <c r="C102" s="337" t="s">
        <v>164</v>
      </c>
      <c r="N102" s="295" t="s">
        <v>165</v>
      </c>
      <c r="O102" s="338" t="str">
        <f t="array" ref="O102">INDEX('Page 2 - Team Information'!$K$14:$AP$189,Y102,X102)</f>
        <v/>
      </c>
      <c r="S102" s="295" t="s">
        <v>268</v>
      </c>
      <c r="X102" s="339">
        <v>2.0</v>
      </c>
      <c r="Y102" s="339">
        <v>34.0</v>
      </c>
    </row>
    <row r="103" ht="15.75" customHeight="1">
      <c r="A103" s="336" t="str">
        <f>'Page 1 - General Information'!$G$12</f>
        <v>123468402</v>
      </c>
      <c r="B103" s="295" t="str">
        <f>'Page 1 - General Information'!$G$16</f>
        <v>3395</v>
      </c>
      <c r="C103" s="337" t="s">
        <v>164</v>
      </c>
      <c r="N103" s="295" t="s">
        <v>165</v>
      </c>
      <c r="O103" s="338">
        <f t="array" ref="O103">INDEX('Page 2 - Team Information'!$K$14:$AP$189,Y103,X103)</f>
        <v>12</v>
      </c>
      <c r="S103" s="295" t="s">
        <v>269</v>
      </c>
      <c r="X103" s="339">
        <v>3.0</v>
      </c>
      <c r="Y103" s="339">
        <v>34.0</v>
      </c>
    </row>
    <row r="104" ht="15.75" customHeight="1">
      <c r="A104" s="336" t="str">
        <f>'Page 1 - General Information'!$G$12</f>
        <v>123468402</v>
      </c>
      <c r="B104" s="295" t="str">
        <f>'Page 1 - General Information'!$G$16</f>
        <v>3395</v>
      </c>
      <c r="C104" s="337" t="s">
        <v>164</v>
      </c>
      <c r="N104" s="295" t="s">
        <v>165</v>
      </c>
      <c r="O104" s="338" t="str">
        <f t="array" ref="O104">INDEX('Page 2 - Team Information'!$K$14:$AP$189,Y104,X104)</f>
        <v/>
      </c>
      <c r="S104" s="295" t="s">
        <v>270</v>
      </c>
      <c r="X104" s="339">
        <v>1.0</v>
      </c>
      <c r="Y104" s="339">
        <v>35.0</v>
      </c>
    </row>
    <row r="105" ht="15.75" customHeight="1">
      <c r="A105" s="336" t="str">
        <f>'Page 1 - General Information'!$G$12</f>
        <v>123468402</v>
      </c>
      <c r="B105" s="295" t="str">
        <f>'Page 1 - General Information'!$G$16</f>
        <v>3395</v>
      </c>
      <c r="C105" s="337" t="s">
        <v>164</v>
      </c>
      <c r="N105" s="295" t="s">
        <v>165</v>
      </c>
      <c r="O105" s="338" t="str">
        <f t="array" ref="O105">INDEX('Page 2 - Team Information'!$K$14:$AP$189,Y105,X105)</f>
        <v/>
      </c>
      <c r="S105" s="295" t="s">
        <v>271</v>
      </c>
      <c r="X105" s="339">
        <v>2.0</v>
      </c>
      <c r="Y105" s="339">
        <v>35.0</v>
      </c>
    </row>
    <row r="106" ht="15.75" customHeight="1">
      <c r="A106" s="336" t="str">
        <f>'Page 1 - General Information'!$G$12</f>
        <v>123468402</v>
      </c>
      <c r="B106" s="295" t="str">
        <f>'Page 1 - General Information'!$G$16</f>
        <v>3395</v>
      </c>
      <c r="C106" s="337" t="s">
        <v>164</v>
      </c>
      <c r="N106" s="295" t="s">
        <v>165</v>
      </c>
      <c r="O106" s="338">
        <f t="array" ref="O106">INDEX('Page 2 - Team Information'!$K$14:$AP$189,Y106,X106)</f>
        <v>0</v>
      </c>
      <c r="S106" s="295" t="s">
        <v>272</v>
      </c>
      <c r="X106" s="339">
        <v>3.0</v>
      </c>
      <c r="Y106" s="339">
        <v>35.0</v>
      </c>
    </row>
    <row r="107" ht="15.75" customHeight="1">
      <c r="A107" s="336" t="str">
        <f>'Page 1 - General Information'!$G$12</f>
        <v>123468402</v>
      </c>
      <c r="B107" s="295" t="str">
        <f>'Page 1 - General Information'!$G$16</f>
        <v>3395</v>
      </c>
      <c r="C107" s="337" t="s">
        <v>164</v>
      </c>
      <c r="N107" s="295" t="s">
        <v>165</v>
      </c>
      <c r="O107" s="338" t="str">
        <f t="array" ref="O107">INDEX('Page 2 - Team Information'!$K$14:$AP$189,Y107,X107)</f>
        <v/>
      </c>
      <c r="S107" s="295" t="s">
        <v>273</v>
      </c>
      <c r="X107" s="339">
        <v>1.0</v>
      </c>
      <c r="Y107" s="339">
        <v>36.0</v>
      </c>
    </row>
    <row r="108" ht="15.75" customHeight="1">
      <c r="A108" s="336" t="str">
        <f>'Page 1 - General Information'!$G$12</f>
        <v>123468402</v>
      </c>
      <c r="B108" s="295" t="str">
        <f>'Page 1 - General Information'!$G$16</f>
        <v>3395</v>
      </c>
      <c r="C108" s="337" t="s">
        <v>164</v>
      </c>
      <c r="N108" s="295" t="s">
        <v>165</v>
      </c>
      <c r="O108" s="338" t="str">
        <f t="array" ref="O108">INDEX('Page 2 - Team Information'!$K$14:$AP$189,Y108,X108)</f>
        <v/>
      </c>
      <c r="S108" s="295" t="s">
        <v>274</v>
      </c>
      <c r="X108" s="339">
        <v>2.0</v>
      </c>
      <c r="Y108" s="339">
        <v>36.0</v>
      </c>
    </row>
    <row r="109" ht="15.75" customHeight="1">
      <c r="A109" s="336" t="str">
        <f>'Page 1 - General Information'!$G$12</f>
        <v>123468402</v>
      </c>
      <c r="B109" s="295" t="str">
        <f>'Page 1 - General Information'!$G$16</f>
        <v>3395</v>
      </c>
      <c r="C109" s="337" t="s">
        <v>164</v>
      </c>
      <c r="N109" s="295" t="s">
        <v>165</v>
      </c>
      <c r="O109" s="338">
        <f t="array" ref="O109">INDEX('Page 2 - Team Information'!$K$14:$AP$189,Y109,X109)</f>
        <v>0</v>
      </c>
      <c r="S109" s="295" t="s">
        <v>275</v>
      </c>
      <c r="X109" s="339">
        <v>3.0</v>
      </c>
      <c r="Y109" s="339">
        <v>36.0</v>
      </c>
    </row>
    <row r="110" ht="15.75" customHeight="1">
      <c r="A110" s="336" t="str">
        <f>'Page 1 - General Information'!$G$12</f>
        <v>123468402</v>
      </c>
      <c r="B110" s="295" t="str">
        <f>'Page 1 - General Information'!$G$16</f>
        <v>3395</v>
      </c>
      <c r="C110" s="337" t="s">
        <v>164</v>
      </c>
      <c r="N110" s="295" t="s">
        <v>165</v>
      </c>
      <c r="O110" s="338" t="str">
        <f t="array" ref="O110">INDEX('Page 2 - Team Information'!$K$14:$AP$189,Y110,X110)</f>
        <v/>
      </c>
      <c r="S110" s="295" t="s">
        <v>276</v>
      </c>
      <c r="X110" s="339">
        <v>1.0</v>
      </c>
      <c r="Y110" s="339">
        <v>37.0</v>
      </c>
    </row>
    <row r="111" ht="15.75" customHeight="1">
      <c r="A111" s="336" t="str">
        <f>'Page 1 - General Information'!$G$12</f>
        <v>123468402</v>
      </c>
      <c r="B111" s="295" t="str">
        <f>'Page 1 - General Information'!$G$16</f>
        <v>3395</v>
      </c>
      <c r="C111" s="337" t="s">
        <v>164</v>
      </c>
      <c r="N111" s="295" t="s">
        <v>165</v>
      </c>
      <c r="O111" s="338" t="str">
        <f t="array" ref="O111">INDEX('Page 2 - Team Information'!$K$14:$AP$189,Y111,X111)</f>
        <v/>
      </c>
      <c r="S111" s="295" t="s">
        <v>277</v>
      </c>
      <c r="X111" s="339">
        <v>2.0</v>
      </c>
      <c r="Y111" s="339">
        <v>37.0</v>
      </c>
    </row>
    <row r="112" ht="15.75" customHeight="1">
      <c r="A112" s="336" t="str">
        <f>'Page 1 - General Information'!$G$12</f>
        <v>123468402</v>
      </c>
      <c r="B112" s="295" t="str">
        <f>'Page 1 - General Information'!$G$16</f>
        <v>3395</v>
      </c>
      <c r="C112" s="337" t="s">
        <v>164</v>
      </c>
      <c r="N112" s="295" t="s">
        <v>165</v>
      </c>
      <c r="O112" s="338">
        <f t="array" ref="O112">INDEX('Page 2 - Team Information'!$K$14:$AP$189,Y112,X112)</f>
        <v>0</v>
      </c>
      <c r="S112" s="295" t="s">
        <v>279</v>
      </c>
      <c r="X112" s="339">
        <v>3.0</v>
      </c>
      <c r="Y112" s="339">
        <v>37.0</v>
      </c>
    </row>
    <row r="113" ht="15.75" customHeight="1">
      <c r="A113" s="336" t="str">
        <f>'Page 1 - General Information'!$G$12</f>
        <v>123468402</v>
      </c>
      <c r="B113" s="295" t="str">
        <f>'Page 1 - General Information'!$G$16</f>
        <v>3395</v>
      </c>
      <c r="C113" s="337" t="s">
        <v>164</v>
      </c>
      <c r="N113" s="295" t="s">
        <v>165</v>
      </c>
      <c r="O113" s="338" t="str">
        <f t="array" ref="O113">INDEX('Page 2 - Team Information'!$K$14:$AP$189,Y113,X113)</f>
        <v/>
      </c>
      <c r="S113" s="295" t="s">
        <v>280</v>
      </c>
      <c r="X113" s="339">
        <v>1.0</v>
      </c>
      <c r="Y113" s="339">
        <v>38.0</v>
      </c>
    </row>
    <row r="114" ht="15.75" customHeight="1">
      <c r="A114" s="336" t="str">
        <f>'Page 1 - General Information'!$G$12</f>
        <v>123468402</v>
      </c>
      <c r="B114" s="295" t="str">
        <f>'Page 1 - General Information'!$G$16</f>
        <v>3395</v>
      </c>
      <c r="C114" s="337" t="s">
        <v>164</v>
      </c>
      <c r="N114" s="295" t="s">
        <v>165</v>
      </c>
      <c r="O114" s="338" t="str">
        <f t="array" ref="O114">INDEX('Page 2 - Team Information'!$K$14:$AP$189,Y114,X114)</f>
        <v/>
      </c>
      <c r="S114" s="295" t="s">
        <v>281</v>
      </c>
      <c r="X114" s="339">
        <v>2.0</v>
      </c>
      <c r="Y114" s="339">
        <v>38.0</v>
      </c>
    </row>
    <row r="115" ht="15.75" customHeight="1">
      <c r="A115" s="336" t="str">
        <f>'Page 1 - General Information'!$G$12</f>
        <v>123468402</v>
      </c>
      <c r="B115" s="295" t="str">
        <f>'Page 1 - General Information'!$G$16</f>
        <v>3395</v>
      </c>
      <c r="C115" s="337" t="s">
        <v>164</v>
      </c>
      <c r="N115" s="295" t="s">
        <v>165</v>
      </c>
      <c r="O115" s="338">
        <f t="array" ref="O115">INDEX('Page 2 - Team Information'!$K$14:$AP$189,Y115,X115)</f>
        <v>0</v>
      </c>
      <c r="S115" s="295" t="s">
        <v>282</v>
      </c>
      <c r="X115" s="339">
        <v>3.0</v>
      </c>
      <c r="Y115" s="339">
        <v>38.0</v>
      </c>
    </row>
    <row r="116" ht="15.75" customHeight="1">
      <c r="A116" s="336" t="str">
        <f>'Page 1 - General Information'!$G$12</f>
        <v>123468402</v>
      </c>
      <c r="B116" s="295" t="str">
        <f>'Page 1 - General Information'!$G$16</f>
        <v>3395</v>
      </c>
      <c r="C116" s="337" t="s">
        <v>164</v>
      </c>
      <c r="N116" s="295" t="s">
        <v>165</v>
      </c>
      <c r="O116" s="338" t="str">
        <f t="array" ref="O116">INDEX('Page 2 - Team Information'!$K$14:$AP$189,Y116,X116)</f>
        <v/>
      </c>
      <c r="S116" s="295" t="s">
        <v>283</v>
      </c>
      <c r="X116" s="339">
        <v>1.0</v>
      </c>
      <c r="Y116" s="339">
        <v>39.0</v>
      </c>
    </row>
    <row r="117" ht="15.75" customHeight="1">
      <c r="A117" s="336" t="str">
        <f>'Page 1 - General Information'!$G$12</f>
        <v>123468402</v>
      </c>
      <c r="B117" s="295" t="str">
        <f>'Page 1 - General Information'!$G$16</f>
        <v>3395</v>
      </c>
      <c r="C117" s="337" t="s">
        <v>164</v>
      </c>
      <c r="N117" s="295" t="s">
        <v>165</v>
      </c>
      <c r="O117" s="338" t="str">
        <f t="array" ref="O117">INDEX('Page 2 - Team Information'!$K$14:$AP$189,Y117,X117)</f>
        <v/>
      </c>
      <c r="S117" s="295" t="s">
        <v>284</v>
      </c>
      <c r="X117" s="339">
        <v>2.0</v>
      </c>
      <c r="Y117" s="339">
        <v>39.0</v>
      </c>
    </row>
    <row r="118" ht="15.75" customHeight="1">
      <c r="A118" s="336" t="str">
        <f>'Page 1 - General Information'!$G$12</f>
        <v>123468402</v>
      </c>
      <c r="B118" s="295" t="str">
        <f>'Page 1 - General Information'!$G$16</f>
        <v>3395</v>
      </c>
      <c r="C118" s="337" t="s">
        <v>164</v>
      </c>
      <c r="N118" s="295" t="s">
        <v>165</v>
      </c>
      <c r="O118" s="338">
        <f t="array" ref="O118">INDEX('Page 2 - Team Information'!$K$14:$AP$189,Y118,X118)</f>
        <v>0</v>
      </c>
      <c r="S118" s="295" t="s">
        <v>286</v>
      </c>
      <c r="X118" s="339">
        <v>3.0</v>
      </c>
      <c r="Y118" s="339">
        <v>39.0</v>
      </c>
    </row>
    <row r="119" ht="15.75" customHeight="1">
      <c r="A119" s="336" t="str">
        <f>'Page 1 - General Information'!$G$12</f>
        <v>123468402</v>
      </c>
      <c r="B119" s="295" t="str">
        <f>'Page 1 - General Information'!$G$16</f>
        <v>3395</v>
      </c>
      <c r="C119" s="337" t="s">
        <v>164</v>
      </c>
      <c r="N119" s="295" t="s">
        <v>165</v>
      </c>
      <c r="O119" s="338" t="str">
        <f t="array" ref="O119">INDEX('Page 2 - Team Information'!$K$14:$AP$189,Y119,X119)</f>
        <v/>
      </c>
      <c r="S119" s="295" t="s">
        <v>287</v>
      </c>
      <c r="X119" s="339">
        <v>1.0</v>
      </c>
      <c r="Y119" s="339">
        <v>40.0</v>
      </c>
    </row>
    <row r="120" ht="15.75" customHeight="1">
      <c r="A120" s="336" t="str">
        <f>'Page 1 - General Information'!$G$12</f>
        <v>123468402</v>
      </c>
      <c r="B120" s="295" t="str">
        <f>'Page 1 - General Information'!$G$16</f>
        <v>3395</v>
      </c>
      <c r="C120" s="337" t="s">
        <v>164</v>
      </c>
      <c r="N120" s="295" t="s">
        <v>165</v>
      </c>
      <c r="O120" s="338" t="str">
        <f t="array" ref="O120">INDEX('Page 2 - Team Information'!$K$14:$AP$189,Y120,X120)</f>
        <v/>
      </c>
      <c r="S120" s="295" t="s">
        <v>288</v>
      </c>
      <c r="X120" s="339">
        <v>2.0</v>
      </c>
      <c r="Y120" s="339">
        <v>40.0</v>
      </c>
    </row>
    <row r="121" ht="15.75" customHeight="1">
      <c r="A121" s="336" t="str">
        <f>'Page 1 - General Information'!$G$12</f>
        <v>123468402</v>
      </c>
      <c r="B121" s="295" t="str">
        <f>'Page 1 - General Information'!$G$16</f>
        <v>3395</v>
      </c>
      <c r="C121" s="337" t="s">
        <v>164</v>
      </c>
      <c r="N121" s="295" t="s">
        <v>165</v>
      </c>
      <c r="O121" s="338">
        <f t="array" ref="O121">INDEX('Page 2 - Team Information'!$K$14:$AP$189,Y121,X121)</f>
        <v>0</v>
      </c>
      <c r="S121" s="295" t="s">
        <v>289</v>
      </c>
      <c r="X121" s="339">
        <v>3.0</v>
      </c>
      <c r="Y121" s="339">
        <v>40.0</v>
      </c>
    </row>
    <row r="122" ht="15.75" customHeight="1">
      <c r="A122" s="336" t="str">
        <f>'Page 1 - General Information'!$G$12</f>
        <v>123468402</v>
      </c>
      <c r="B122" s="295" t="str">
        <f>'Page 1 - General Information'!$G$16</f>
        <v>3395</v>
      </c>
      <c r="C122" s="337" t="s">
        <v>164</v>
      </c>
      <c r="N122" s="295" t="s">
        <v>165</v>
      </c>
      <c r="O122" s="338">
        <f t="array" ref="O122">INDEX('Page 2 - Team Information'!$K$14:$AP$189,Y122,X122)</f>
        <v>18</v>
      </c>
      <c r="S122" s="295" t="s">
        <v>291</v>
      </c>
      <c r="X122" s="339">
        <v>1.0</v>
      </c>
      <c r="Y122" s="339">
        <v>41.0</v>
      </c>
    </row>
    <row r="123" ht="15.75" customHeight="1">
      <c r="A123" s="336" t="str">
        <f>'Page 1 - General Information'!$G$12</f>
        <v>123468402</v>
      </c>
      <c r="B123" s="295" t="str">
        <f>'Page 1 - General Information'!$G$16</f>
        <v>3395</v>
      </c>
      <c r="C123" s="337" t="s">
        <v>164</v>
      </c>
      <c r="N123" s="295" t="s">
        <v>165</v>
      </c>
      <c r="O123" s="338" t="str">
        <f t="array" ref="O123">INDEX('Page 2 - Team Information'!$K$14:$AP$189,Y123,X123)</f>
        <v/>
      </c>
      <c r="S123" s="295" t="s">
        <v>292</v>
      </c>
      <c r="X123" s="339">
        <v>2.0</v>
      </c>
      <c r="Y123" s="339">
        <v>41.0</v>
      </c>
    </row>
    <row r="124" ht="15.75" customHeight="1">
      <c r="A124" s="336" t="str">
        <f>'Page 1 - General Information'!$G$12</f>
        <v>123468402</v>
      </c>
      <c r="B124" s="295" t="str">
        <f>'Page 1 - General Information'!$G$16</f>
        <v>3395</v>
      </c>
      <c r="C124" s="337" t="s">
        <v>164</v>
      </c>
      <c r="N124" s="295" t="s">
        <v>165</v>
      </c>
      <c r="O124" s="338">
        <f t="array" ref="O124">INDEX('Page 2 - Team Information'!$K$14:$AP$189,Y124,X124)</f>
        <v>18</v>
      </c>
      <c r="S124" s="295" t="s">
        <v>293</v>
      </c>
      <c r="X124" s="339">
        <v>3.0</v>
      </c>
      <c r="Y124" s="339">
        <v>41.0</v>
      </c>
    </row>
    <row r="125" ht="15.75" customHeight="1">
      <c r="A125" s="336" t="str">
        <f>'Page 1 - General Information'!$G$12</f>
        <v>123468402</v>
      </c>
      <c r="B125" s="295" t="str">
        <f>'Page 1 - General Information'!$G$16</f>
        <v>3395</v>
      </c>
      <c r="C125" s="337" t="s">
        <v>164</v>
      </c>
      <c r="N125" s="295" t="s">
        <v>165</v>
      </c>
      <c r="O125" s="338" t="str">
        <f t="array" ref="O125">INDEX('Page 2 - Team Information'!$K$14:$AP$189,Y125,X125)</f>
        <v/>
      </c>
      <c r="S125" s="295" t="s">
        <v>295</v>
      </c>
      <c r="X125" s="339">
        <v>1.0</v>
      </c>
      <c r="Y125" s="339">
        <v>42.0</v>
      </c>
    </row>
    <row r="126" ht="15.75" customHeight="1">
      <c r="A126" s="336" t="str">
        <f>'Page 1 - General Information'!$G$12</f>
        <v>123468402</v>
      </c>
      <c r="B126" s="295" t="str">
        <f>'Page 1 - General Information'!$G$16</f>
        <v>3395</v>
      </c>
      <c r="C126" s="337" t="s">
        <v>164</v>
      </c>
      <c r="N126" s="295" t="s">
        <v>165</v>
      </c>
      <c r="O126" s="338" t="str">
        <f t="array" ref="O126">INDEX('Page 2 - Team Information'!$K$14:$AP$189,Y126,X126)</f>
        <v/>
      </c>
      <c r="S126" s="295" t="s">
        <v>296</v>
      </c>
      <c r="X126" s="339">
        <v>2.0</v>
      </c>
      <c r="Y126" s="339">
        <v>42.0</v>
      </c>
    </row>
    <row r="127" ht="15.75" customHeight="1">
      <c r="A127" s="336" t="str">
        <f>'Page 1 - General Information'!$G$12</f>
        <v>123468402</v>
      </c>
      <c r="B127" s="295" t="str">
        <f>'Page 1 - General Information'!$G$16</f>
        <v>3395</v>
      </c>
      <c r="C127" s="337" t="s">
        <v>164</v>
      </c>
      <c r="N127" s="295" t="s">
        <v>165</v>
      </c>
      <c r="O127" s="338">
        <f t="array" ref="O127">INDEX('Page 2 - Team Information'!$K$14:$AP$189,Y127,X127)</f>
        <v>0</v>
      </c>
      <c r="S127" s="295" t="s">
        <v>297</v>
      </c>
      <c r="X127" s="339">
        <v>3.0</v>
      </c>
      <c r="Y127" s="339">
        <v>42.0</v>
      </c>
    </row>
    <row r="128" ht="15.75" customHeight="1">
      <c r="A128" s="336" t="str">
        <f>'Page 1 - General Information'!$G$12</f>
        <v>123468402</v>
      </c>
      <c r="B128" s="295" t="str">
        <f>'Page 1 - General Information'!$G$16</f>
        <v>3395</v>
      </c>
      <c r="C128" s="337" t="s">
        <v>164</v>
      </c>
      <c r="N128" s="295" t="s">
        <v>165</v>
      </c>
      <c r="O128" s="338" t="str">
        <f t="array" ref="O128">INDEX('Page 2 - Team Information'!$K$14:$AP$189,Y128,X128)</f>
        <v/>
      </c>
      <c r="S128" s="295" t="s">
        <v>298</v>
      </c>
      <c r="X128" s="339">
        <v>1.0</v>
      </c>
      <c r="Y128" s="339">
        <v>43.0</v>
      </c>
    </row>
    <row r="129" ht="15.75" customHeight="1">
      <c r="A129" s="336" t="str">
        <f>'Page 1 - General Information'!$G$12</f>
        <v>123468402</v>
      </c>
      <c r="B129" s="295" t="str">
        <f>'Page 1 - General Information'!$G$16</f>
        <v>3395</v>
      </c>
      <c r="C129" s="337" t="s">
        <v>164</v>
      </c>
      <c r="N129" s="295" t="s">
        <v>165</v>
      </c>
      <c r="O129" s="338" t="str">
        <f t="array" ref="O129">INDEX('Page 2 - Team Information'!$K$14:$AP$189,Y129,X129)</f>
        <v/>
      </c>
      <c r="S129" s="295" t="s">
        <v>299</v>
      </c>
      <c r="X129" s="339">
        <v>2.0</v>
      </c>
      <c r="Y129" s="339">
        <v>43.0</v>
      </c>
    </row>
    <row r="130" ht="15.75" customHeight="1">
      <c r="A130" s="336" t="str">
        <f>'Page 1 - General Information'!$G$12</f>
        <v>123468402</v>
      </c>
      <c r="B130" s="295" t="str">
        <f>'Page 1 - General Information'!$G$16</f>
        <v>3395</v>
      </c>
      <c r="C130" s="337" t="s">
        <v>164</v>
      </c>
      <c r="N130" s="295" t="s">
        <v>165</v>
      </c>
      <c r="O130" s="338">
        <f t="array" ref="O130">INDEX('Page 2 - Team Information'!$K$14:$AP$189,Y130,X130)</f>
        <v>0</v>
      </c>
      <c r="S130" s="295" t="s">
        <v>301</v>
      </c>
      <c r="X130" s="339">
        <v>3.0</v>
      </c>
      <c r="Y130" s="339">
        <v>43.0</v>
      </c>
    </row>
    <row r="131" ht="15.75" customHeight="1">
      <c r="A131" s="336" t="str">
        <f>'Page 1 - General Information'!$G$12</f>
        <v>123468402</v>
      </c>
      <c r="B131" s="295" t="str">
        <f>'Page 1 - General Information'!$G$16</f>
        <v>3395</v>
      </c>
      <c r="C131" s="337" t="s">
        <v>164</v>
      </c>
      <c r="N131" s="295" t="s">
        <v>165</v>
      </c>
      <c r="O131" s="338" t="str">
        <f t="array" ref="O131">INDEX('Page 2 - Team Information'!$K$14:$AP$189,Y131,X131)</f>
        <v/>
      </c>
      <c r="S131" s="295" t="s">
        <v>302</v>
      </c>
      <c r="X131" s="339">
        <v>1.0</v>
      </c>
      <c r="Y131" s="339">
        <v>44.0</v>
      </c>
    </row>
    <row r="132" ht="15.75" customHeight="1">
      <c r="A132" s="336" t="str">
        <f>'Page 1 - General Information'!$G$12</f>
        <v>123468402</v>
      </c>
      <c r="B132" s="295" t="str">
        <f>'Page 1 - General Information'!$G$16</f>
        <v>3395</v>
      </c>
      <c r="C132" s="337" t="s">
        <v>164</v>
      </c>
      <c r="N132" s="295" t="s">
        <v>165</v>
      </c>
      <c r="O132" s="338" t="str">
        <f t="array" ref="O132">INDEX('Page 2 - Team Information'!$K$14:$AP$189,Y132,X132)</f>
        <v/>
      </c>
      <c r="S132" s="295" t="s">
        <v>303</v>
      </c>
      <c r="X132" s="339">
        <v>2.0</v>
      </c>
      <c r="Y132" s="339">
        <v>44.0</v>
      </c>
    </row>
    <row r="133" ht="15.75" customHeight="1">
      <c r="A133" s="336" t="str">
        <f>'Page 1 - General Information'!$G$12</f>
        <v>123468402</v>
      </c>
      <c r="B133" s="295" t="str">
        <f>'Page 1 - General Information'!$G$16</f>
        <v>3395</v>
      </c>
      <c r="C133" s="337" t="s">
        <v>164</v>
      </c>
      <c r="N133" s="295" t="s">
        <v>165</v>
      </c>
      <c r="O133" s="338">
        <f t="array" ref="O133">INDEX('Page 2 - Team Information'!$K$14:$AP$189,Y133,X133)</f>
        <v>0</v>
      </c>
      <c r="S133" s="295" t="s">
        <v>304</v>
      </c>
      <c r="X133" s="339">
        <v>3.0</v>
      </c>
      <c r="Y133" s="339">
        <v>44.0</v>
      </c>
    </row>
    <row r="134" ht="15.75" customHeight="1">
      <c r="A134" s="336" t="str">
        <f>'Page 1 - General Information'!$G$12</f>
        <v>123468402</v>
      </c>
      <c r="B134" s="295" t="str">
        <f>'Page 1 - General Information'!$G$16</f>
        <v>3395</v>
      </c>
      <c r="C134" s="337" t="s">
        <v>164</v>
      </c>
      <c r="N134" s="295" t="s">
        <v>165</v>
      </c>
      <c r="O134" s="338" t="str">
        <f t="array" ref="O134">INDEX('Page 2 - Team Information'!$K$14:$AP$189,Y134,X134)</f>
        <v/>
      </c>
      <c r="S134" s="295" t="s">
        <v>305</v>
      </c>
      <c r="X134" s="339">
        <v>1.0</v>
      </c>
      <c r="Y134" s="339">
        <v>45.0</v>
      </c>
    </row>
    <row r="135" ht="15.75" customHeight="1">
      <c r="A135" s="336" t="str">
        <f>'Page 1 - General Information'!$G$12</f>
        <v>123468402</v>
      </c>
      <c r="B135" s="295" t="str">
        <f>'Page 1 - General Information'!$G$16</f>
        <v>3395</v>
      </c>
      <c r="C135" s="337" t="s">
        <v>164</v>
      </c>
      <c r="N135" s="295" t="s">
        <v>165</v>
      </c>
      <c r="O135" s="338" t="str">
        <f t="array" ref="O135">INDEX('Page 2 - Team Information'!$K$14:$AP$189,Y135,X135)</f>
        <v/>
      </c>
      <c r="S135" s="295" t="s">
        <v>306</v>
      </c>
      <c r="X135" s="339">
        <v>2.0</v>
      </c>
      <c r="Y135" s="339">
        <v>45.0</v>
      </c>
    </row>
    <row r="136" ht="15.75" customHeight="1">
      <c r="A136" s="336" t="str">
        <f>'Page 1 - General Information'!$G$12</f>
        <v>123468402</v>
      </c>
      <c r="B136" s="295" t="str">
        <f>'Page 1 - General Information'!$G$16</f>
        <v>3395</v>
      </c>
      <c r="C136" s="337" t="s">
        <v>164</v>
      </c>
      <c r="N136" s="295" t="s">
        <v>165</v>
      </c>
      <c r="O136" s="338">
        <f t="array" ref="O136">INDEX('Page 2 - Team Information'!$K$14:$AP$189,Y136,X136)</f>
        <v>0</v>
      </c>
      <c r="S136" s="295" t="s">
        <v>307</v>
      </c>
      <c r="X136" s="339">
        <v>3.0</v>
      </c>
      <c r="Y136" s="339">
        <v>45.0</v>
      </c>
    </row>
    <row r="137" ht="15.75" customHeight="1">
      <c r="A137" s="336" t="str">
        <f>'Page 1 - General Information'!$G$12</f>
        <v>123468402</v>
      </c>
      <c r="B137" s="295" t="str">
        <f>'Page 1 - General Information'!$G$16</f>
        <v>3395</v>
      </c>
      <c r="C137" s="337" t="s">
        <v>164</v>
      </c>
      <c r="N137" s="295" t="s">
        <v>165</v>
      </c>
      <c r="O137" s="338" t="str">
        <f t="array" ref="O137">INDEX('Page 2 - Team Information'!$K$14:$AP$189,Y137,X137)</f>
        <v/>
      </c>
      <c r="S137" s="295" t="s">
        <v>309</v>
      </c>
      <c r="X137" s="339">
        <v>1.0</v>
      </c>
      <c r="Y137" s="339">
        <v>46.0</v>
      </c>
    </row>
    <row r="138" ht="15.75" customHeight="1">
      <c r="A138" s="336" t="str">
        <f>'Page 1 - General Information'!$G$12</f>
        <v>123468402</v>
      </c>
      <c r="B138" s="295" t="str">
        <f>'Page 1 - General Information'!$G$16</f>
        <v>3395</v>
      </c>
      <c r="C138" s="337" t="s">
        <v>164</v>
      </c>
      <c r="N138" s="295" t="s">
        <v>165</v>
      </c>
      <c r="O138" s="338" t="str">
        <f t="array" ref="O138">INDEX('Page 2 - Team Information'!$K$14:$AP$189,Y138,X138)</f>
        <v/>
      </c>
      <c r="S138" s="295" t="s">
        <v>310</v>
      </c>
      <c r="X138" s="339">
        <v>2.0</v>
      </c>
      <c r="Y138" s="339">
        <v>46.0</v>
      </c>
    </row>
    <row r="139" ht="15.75" customHeight="1">
      <c r="A139" s="336" t="str">
        <f>'Page 1 - General Information'!$G$12</f>
        <v>123468402</v>
      </c>
      <c r="B139" s="295" t="str">
        <f>'Page 1 - General Information'!$G$16</f>
        <v>3395</v>
      </c>
      <c r="C139" s="337" t="s">
        <v>164</v>
      </c>
      <c r="N139" s="295" t="s">
        <v>165</v>
      </c>
      <c r="O139" s="338">
        <f t="array" ref="O139">INDEX('Page 2 - Team Information'!$K$14:$AP$189,Y139,X139)</f>
        <v>0</v>
      </c>
      <c r="S139" s="295" t="s">
        <v>311</v>
      </c>
      <c r="X139" s="339">
        <v>3.0</v>
      </c>
      <c r="Y139" s="339">
        <v>46.0</v>
      </c>
    </row>
    <row r="140" ht="15.75" customHeight="1">
      <c r="A140" s="336" t="str">
        <f>'Page 1 - General Information'!$G$12</f>
        <v>123468402</v>
      </c>
      <c r="B140" s="295" t="str">
        <f>'Page 1 - General Information'!$G$16</f>
        <v>3395</v>
      </c>
      <c r="C140" s="337" t="s">
        <v>164</v>
      </c>
      <c r="N140" s="295" t="s">
        <v>165</v>
      </c>
      <c r="O140" s="338" t="str">
        <f t="array" ref="O140">INDEX('Page 2 - Team Information'!$K$14:$AP$189,Y140,X140)</f>
        <v/>
      </c>
      <c r="S140" s="295" t="s">
        <v>312</v>
      </c>
      <c r="X140" s="339">
        <v>1.0</v>
      </c>
      <c r="Y140" s="339">
        <v>47.0</v>
      </c>
    </row>
    <row r="141" ht="15.75" customHeight="1">
      <c r="A141" s="336" t="str">
        <f>'Page 1 - General Information'!$G$12</f>
        <v>123468402</v>
      </c>
      <c r="B141" s="295" t="str">
        <f>'Page 1 - General Information'!$G$16</f>
        <v>3395</v>
      </c>
      <c r="C141" s="337" t="s">
        <v>164</v>
      </c>
      <c r="N141" s="295" t="s">
        <v>165</v>
      </c>
      <c r="O141" s="338" t="str">
        <f t="array" ref="O141">INDEX('Page 2 - Team Information'!$K$14:$AP$189,Y141,X141)</f>
        <v/>
      </c>
      <c r="S141" s="295" t="s">
        <v>313</v>
      </c>
      <c r="X141" s="339">
        <v>2.0</v>
      </c>
      <c r="Y141" s="339">
        <v>47.0</v>
      </c>
    </row>
    <row r="142" ht="15.75" customHeight="1">
      <c r="A142" s="336" t="str">
        <f>'Page 1 - General Information'!$G$12</f>
        <v>123468402</v>
      </c>
      <c r="B142" s="295" t="str">
        <f>'Page 1 - General Information'!$G$16</f>
        <v>3395</v>
      </c>
      <c r="C142" s="337" t="s">
        <v>164</v>
      </c>
      <c r="N142" s="295" t="s">
        <v>165</v>
      </c>
      <c r="O142" s="338">
        <f t="array" ref="O142">INDEX('Page 2 - Team Information'!$K$14:$AP$189,Y142,X142)</f>
        <v>0</v>
      </c>
      <c r="S142" s="295" t="s">
        <v>314</v>
      </c>
      <c r="X142" s="339">
        <v>3.0</v>
      </c>
      <c r="Y142" s="339">
        <v>47.0</v>
      </c>
    </row>
    <row r="143" ht="15.75" customHeight="1">
      <c r="A143" s="336" t="str">
        <f>'Page 1 - General Information'!$G$12</f>
        <v>123468402</v>
      </c>
      <c r="B143" s="295" t="str">
        <f>'Page 1 - General Information'!$G$16</f>
        <v>3395</v>
      </c>
      <c r="C143" s="337" t="s">
        <v>164</v>
      </c>
      <c r="N143" s="295" t="s">
        <v>165</v>
      </c>
      <c r="O143" s="338" t="str">
        <f t="array" ref="O143">INDEX('Page 2 - Team Information'!$K$14:$AP$189,Y143,X143)</f>
        <v/>
      </c>
      <c r="S143" s="295" t="s">
        <v>315</v>
      </c>
      <c r="X143" s="339">
        <v>1.0</v>
      </c>
      <c r="Y143" s="339">
        <v>48.0</v>
      </c>
    </row>
    <row r="144" ht="15.75" customHeight="1">
      <c r="A144" s="336" t="str">
        <f>'Page 1 - General Information'!$G$12</f>
        <v>123468402</v>
      </c>
      <c r="B144" s="295" t="str">
        <f>'Page 1 - General Information'!$G$16</f>
        <v>3395</v>
      </c>
      <c r="C144" s="337" t="s">
        <v>164</v>
      </c>
      <c r="N144" s="295" t="s">
        <v>165</v>
      </c>
      <c r="O144" s="338" t="str">
        <f t="array" ref="O144">INDEX('Page 2 - Team Information'!$K$14:$AP$189,Y144,X144)</f>
        <v/>
      </c>
      <c r="S144" s="295" t="s">
        <v>316</v>
      </c>
      <c r="X144" s="339">
        <v>2.0</v>
      </c>
      <c r="Y144" s="339">
        <v>48.0</v>
      </c>
    </row>
    <row r="145" ht="15.75" customHeight="1">
      <c r="A145" s="336" t="str">
        <f>'Page 1 - General Information'!$G$12</f>
        <v>123468402</v>
      </c>
      <c r="B145" s="295" t="str">
        <f>'Page 1 - General Information'!$G$16</f>
        <v>3395</v>
      </c>
      <c r="C145" s="337" t="s">
        <v>164</v>
      </c>
      <c r="N145" s="295" t="s">
        <v>165</v>
      </c>
      <c r="O145" s="338">
        <f t="array" ref="O145">INDEX('Page 2 - Team Information'!$K$14:$AP$189,Y145,X145)</f>
        <v>0</v>
      </c>
      <c r="S145" s="295" t="s">
        <v>317</v>
      </c>
      <c r="X145" s="339">
        <v>3.0</v>
      </c>
      <c r="Y145" s="339">
        <v>48.0</v>
      </c>
    </row>
    <row r="146" ht="15.75" customHeight="1">
      <c r="A146" s="336" t="str">
        <f>'Page 1 - General Information'!$G$12</f>
        <v>123468402</v>
      </c>
      <c r="B146" s="295" t="str">
        <f>'Page 1 - General Information'!$G$16</f>
        <v>3395</v>
      </c>
      <c r="C146" s="337" t="s">
        <v>164</v>
      </c>
      <c r="N146" s="295" t="s">
        <v>165</v>
      </c>
      <c r="O146" s="338" t="str">
        <f t="array" ref="O146">INDEX('Page 2 - Team Information'!$K$14:$AP$189,Y146,X146)</f>
        <v/>
      </c>
      <c r="S146" s="295" t="s">
        <v>318</v>
      </c>
      <c r="X146" s="339">
        <v>1.0</v>
      </c>
      <c r="Y146" s="339">
        <v>49.0</v>
      </c>
    </row>
    <row r="147" ht="15.75" customHeight="1">
      <c r="A147" s="336" t="str">
        <f>'Page 1 - General Information'!$G$12</f>
        <v>123468402</v>
      </c>
      <c r="B147" s="295" t="str">
        <f>'Page 1 - General Information'!$G$16</f>
        <v>3395</v>
      </c>
      <c r="C147" s="337" t="s">
        <v>164</v>
      </c>
      <c r="N147" s="295" t="s">
        <v>165</v>
      </c>
      <c r="O147" s="338" t="str">
        <f t="array" ref="O147">INDEX('Page 2 - Team Information'!$K$14:$AP$189,Y147,X147)</f>
        <v/>
      </c>
      <c r="S147" s="295" t="s">
        <v>319</v>
      </c>
      <c r="X147" s="339">
        <v>2.0</v>
      </c>
      <c r="Y147" s="339">
        <v>49.0</v>
      </c>
    </row>
    <row r="148" ht="15.75" customHeight="1">
      <c r="A148" s="336" t="str">
        <f>'Page 1 - General Information'!$G$12</f>
        <v>123468402</v>
      </c>
      <c r="B148" s="295" t="str">
        <f>'Page 1 - General Information'!$G$16</f>
        <v>3395</v>
      </c>
      <c r="C148" s="337" t="s">
        <v>164</v>
      </c>
      <c r="N148" s="295" t="s">
        <v>165</v>
      </c>
      <c r="O148" s="338">
        <f t="array" ref="O148">INDEX('Page 2 - Team Information'!$K$14:$AP$189,Y148,X148)</f>
        <v>0</v>
      </c>
      <c r="S148" s="295" t="s">
        <v>320</v>
      </c>
      <c r="X148" s="339">
        <v>3.0</v>
      </c>
      <c r="Y148" s="339">
        <v>49.0</v>
      </c>
    </row>
    <row r="149" ht="15.75" customHeight="1">
      <c r="A149" s="336" t="str">
        <f>'Page 1 - General Information'!$G$12</f>
        <v>123468402</v>
      </c>
      <c r="B149" s="295" t="str">
        <f>'Page 1 - General Information'!$G$16</f>
        <v>3395</v>
      </c>
      <c r="C149" s="337" t="s">
        <v>164</v>
      </c>
      <c r="N149" s="295" t="s">
        <v>165</v>
      </c>
      <c r="O149" s="338" t="str">
        <f t="array" ref="O149">INDEX('Page 2 - Team Information'!$K$14:$AP$189,Y149,X149)</f>
        <v/>
      </c>
      <c r="S149" s="295" t="s">
        <v>321</v>
      </c>
      <c r="X149" s="339">
        <v>1.0</v>
      </c>
      <c r="Y149" s="339">
        <v>50.0</v>
      </c>
    </row>
    <row r="150" ht="15.75" customHeight="1">
      <c r="A150" s="336" t="str">
        <f>'Page 1 - General Information'!$G$12</f>
        <v>123468402</v>
      </c>
      <c r="B150" s="295" t="str">
        <f>'Page 1 - General Information'!$G$16</f>
        <v>3395</v>
      </c>
      <c r="C150" s="337" t="s">
        <v>164</v>
      </c>
      <c r="N150" s="295" t="s">
        <v>165</v>
      </c>
      <c r="O150" s="338" t="str">
        <f t="array" ref="O150">INDEX('Page 2 - Team Information'!$K$14:$AP$189,Y150,X150)</f>
        <v/>
      </c>
      <c r="S150" s="295" t="s">
        <v>322</v>
      </c>
      <c r="X150" s="339">
        <v>2.0</v>
      </c>
      <c r="Y150" s="339">
        <v>50.0</v>
      </c>
    </row>
    <row r="151" ht="15.75" customHeight="1">
      <c r="A151" s="336" t="str">
        <f>'Page 1 - General Information'!$G$12</f>
        <v>123468402</v>
      </c>
      <c r="B151" s="295" t="str">
        <f>'Page 1 - General Information'!$G$16</f>
        <v>3395</v>
      </c>
      <c r="C151" s="337" t="s">
        <v>164</v>
      </c>
      <c r="N151" s="295" t="s">
        <v>165</v>
      </c>
      <c r="O151" s="338">
        <f t="array" ref="O151">INDEX('Page 2 - Team Information'!$K$14:$AP$189,Y151,X151)</f>
        <v>0</v>
      </c>
      <c r="S151" s="295" t="s">
        <v>323</v>
      </c>
      <c r="X151" s="339">
        <v>3.0</v>
      </c>
      <c r="Y151" s="339">
        <v>50.0</v>
      </c>
    </row>
    <row r="152" ht="15.75" customHeight="1">
      <c r="A152" s="336" t="str">
        <f>'Page 1 - General Information'!$G$12</f>
        <v>123468402</v>
      </c>
      <c r="B152" s="295" t="str">
        <f>'Page 1 - General Information'!$G$16</f>
        <v>3395</v>
      </c>
      <c r="C152" s="337" t="s">
        <v>164</v>
      </c>
      <c r="N152" s="295" t="s">
        <v>165</v>
      </c>
      <c r="O152" s="338" t="str">
        <f t="array" ref="O152">INDEX('Page 2 - Team Information'!$K$14:$AP$189,Y152,X152)</f>
        <v/>
      </c>
      <c r="S152" s="295" t="s">
        <v>324</v>
      </c>
      <c r="X152" s="339">
        <v>1.0</v>
      </c>
      <c r="Y152" s="339">
        <v>51.0</v>
      </c>
    </row>
    <row r="153" ht="15.75" customHeight="1">
      <c r="A153" s="336" t="str">
        <f>'Page 1 - General Information'!$G$12</f>
        <v>123468402</v>
      </c>
      <c r="B153" s="295" t="str">
        <f>'Page 1 - General Information'!$G$16</f>
        <v>3395</v>
      </c>
      <c r="C153" s="337" t="s">
        <v>164</v>
      </c>
      <c r="N153" s="295" t="s">
        <v>165</v>
      </c>
      <c r="O153" s="338" t="str">
        <f t="array" ref="O153">INDEX('Page 2 - Team Information'!$K$14:$AP$189,Y153,X153)</f>
        <v/>
      </c>
      <c r="S153" s="295" t="s">
        <v>325</v>
      </c>
      <c r="X153" s="339">
        <v>2.0</v>
      </c>
      <c r="Y153" s="339">
        <v>51.0</v>
      </c>
    </row>
    <row r="154" ht="15.75" customHeight="1">
      <c r="A154" s="336" t="str">
        <f>'Page 1 - General Information'!$G$12</f>
        <v>123468402</v>
      </c>
      <c r="B154" s="295" t="str">
        <f>'Page 1 - General Information'!$G$16</f>
        <v>3395</v>
      </c>
      <c r="C154" s="337" t="s">
        <v>164</v>
      </c>
      <c r="N154" s="295" t="s">
        <v>165</v>
      </c>
      <c r="O154" s="338">
        <f t="array" ref="O154">INDEX('Page 2 - Team Information'!$K$14:$AP$189,Y154,X154)</f>
        <v>0</v>
      </c>
      <c r="S154" s="295" t="s">
        <v>326</v>
      </c>
      <c r="X154" s="339">
        <v>3.0</v>
      </c>
      <c r="Y154" s="339">
        <v>51.0</v>
      </c>
    </row>
    <row r="155" ht="15.75" customHeight="1">
      <c r="A155" s="336" t="str">
        <f>'Page 1 - General Information'!$G$12</f>
        <v>123468402</v>
      </c>
      <c r="B155" s="295" t="str">
        <f>'Page 1 - General Information'!$G$16</f>
        <v>3395</v>
      </c>
      <c r="C155" s="337" t="s">
        <v>164</v>
      </c>
      <c r="N155" s="295" t="s">
        <v>165</v>
      </c>
      <c r="O155" s="338" t="str">
        <f t="array" ref="O155">INDEX('Page 2 - Team Information'!$K$14:$AP$189,Y155,X155)</f>
        <v/>
      </c>
      <c r="S155" s="295" t="s">
        <v>327</v>
      </c>
      <c r="X155" s="339">
        <v>1.0</v>
      </c>
      <c r="Y155" s="339">
        <v>52.0</v>
      </c>
    </row>
    <row r="156" ht="15.75" customHeight="1">
      <c r="A156" s="336" t="str">
        <f>'Page 1 - General Information'!$G$12</f>
        <v>123468402</v>
      </c>
      <c r="B156" s="295" t="str">
        <f>'Page 1 - General Information'!$G$16</f>
        <v>3395</v>
      </c>
      <c r="C156" s="337" t="s">
        <v>164</v>
      </c>
      <c r="N156" s="295" t="s">
        <v>165</v>
      </c>
      <c r="O156" s="338" t="str">
        <f t="array" ref="O156">INDEX('Page 2 - Team Information'!$K$14:$AP$189,Y156,X156)</f>
        <v/>
      </c>
      <c r="S156" s="295" t="s">
        <v>328</v>
      </c>
      <c r="X156" s="339">
        <v>2.0</v>
      </c>
      <c r="Y156" s="339">
        <v>52.0</v>
      </c>
    </row>
    <row r="157" ht="15.75" customHeight="1">
      <c r="A157" s="336" t="str">
        <f>'Page 1 - General Information'!$G$12</f>
        <v>123468402</v>
      </c>
      <c r="B157" s="295" t="str">
        <f>'Page 1 - General Information'!$G$16</f>
        <v>3395</v>
      </c>
      <c r="C157" s="337" t="s">
        <v>164</v>
      </c>
      <c r="N157" s="295" t="s">
        <v>165</v>
      </c>
      <c r="O157" s="338">
        <f t="array" ref="O157">INDEX('Page 2 - Team Information'!$K$14:$AP$189,Y157,X157)</f>
        <v>0</v>
      </c>
      <c r="S157" s="295" t="s">
        <v>329</v>
      </c>
      <c r="X157" s="339">
        <v>3.0</v>
      </c>
      <c r="Y157" s="339">
        <v>52.0</v>
      </c>
    </row>
    <row r="158" ht="15.75" customHeight="1">
      <c r="A158" s="336" t="str">
        <f>'Page 1 - General Information'!$G$12</f>
        <v>123468402</v>
      </c>
      <c r="B158" s="295" t="str">
        <f>'Page 1 - General Information'!$G$16</f>
        <v>3395</v>
      </c>
      <c r="C158" s="337" t="s">
        <v>164</v>
      </c>
      <c r="N158" s="295" t="s">
        <v>165</v>
      </c>
      <c r="O158" s="338" t="str">
        <f t="array" ref="O158">INDEX('Page 2 - Team Information'!$K$14:$AP$189,Y158,X158)</f>
        <v/>
      </c>
      <c r="S158" s="295" t="s">
        <v>330</v>
      </c>
      <c r="X158" s="339">
        <v>1.0</v>
      </c>
      <c r="Y158" s="339">
        <v>53.0</v>
      </c>
    </row>
    <row r="159" ht="15.75" customHeight="1">
      <c r="A159" s="336" t="str">
        <f>'Page 1 - General Information'!$G$12</f>
        <v>123468402</v>
      </c>
      <c r="B159" s="295" t="str">
        <f>'Page 1 - General Information'!$G$16</f>
        <v>3395</v>
      </c>
      <c r="C159" s="337" t="s">
        <v>164</v>
      </c>
      <c r="N159" s="295" t="s">
        <v>165</v>
      </c>
      <c r="O159" s="338" t="str">
        <f t="array" ref="O159">INDEX('Page 2 - Team Information'!$K$14:$AP$189,Y159,X159)</f>
        <v/>
      </c>
      <c r="S159" s="295" t="s">
        <v>331</v>
      </c>
      <c r="X159" s="339">
        <v>2.0</v>
      </c>
      <c r="Y159" s="339">
        <v>53.0</v>
      </c>
    </row>
    <row r="160" ht="15.75" customHeight="1">
      <c r="A160" s="336" t="str">
        <f>'Page 1 - General Information'!$G$12</f>
        <v>123468402</v>
      </c>
      <c r="B160" s="295" t="str">
        <f>'Page 1 - General Information'!$G$16</f>
        <v>3395</v>
      </c>
      <c r="C160" s="337" t="s">
        <v>164</v>
      </c>
      <c r="N160" s="295" t="s">
        <v>165</v>
      </c>
      <c r="O160" s="338">
        <f t="array" ref="O160">INDEX('Page 2 - Team Information'!$K$14:$AP$189,Y160,X160)</f>
        <v>0</v>
      </c>
      <c r="S160" s="295" t="s">
        <v>332</v>
      </c>
      <c r="X160" s="339">
        <v>3.0</v>
      </c>
      <c r="Y160" s="339">
        <v>53.0</v>
      </c>
    </row>
    <row r="161" ht="15.75" customHeight="1">
      <c r="A161" s="336" t="str">
        <f>'Page 1 - General Information'!$G$12</f>
        <v>123468402</v>
      </c>
      <c r="B161" s="295" t="str">
        <f>'Page 1 - General Information'!$G$16</f>
        <v>3395</v>
      </c>
      <c r="C161" s="337" t="s">
        <v>164</v>
      </c>
      <c r="N161" s="295" t="s">
        <v>165</v>
      </c>
      <c r="O161" s="338" t="str">
        <f t="array" ref="O161">INDEX('Page 2 - Team Information'!$K$14:$AP$189,Y161,X161)</f>
        <v/>
      </c>
      <c r="S161" s="295" t="s">
        <v>333</v>
      </c>
      <c r="X161" s="339">
        <v>1.0</v>
      </c>
      <c r="Y161" s="339">
        <v>54.0</v>
      </c>
    </row>
    <row r="162" ht="15.75" customHeight="1">
      <c r="A162" s="336" t="str">
        <f>'Page 1 - General Information'!$G$12</f>
        <v>123468402</v>
      </c>
      <c r="B162" s="295" t="str">
        <f>'Page 1 - General Information'!$G$16</f>
        <v>3395</v>
      </c>
      <c r="C162" s="337" t="s">
        <v>164</v>
      </c>
      <c r="N162" s="295" t="s">
        <v>165</v>
      </c>
      <c r="O162" s="338" t="str">
        <f t="array" ref="O162">INDEX('Page 2 - Team Information'!$K$14:$AP$189,Y162,X162)</f>
        <v/>
      </c>
      <c r="S162" s="295" t="s">
        <v>334</v>
      </c>
      <c r="X162" s="339">
        <v>2.0</v>
      </c>
      <c r="Y162" s="339">
        <v>54.0</v>
      </c>
    </row>
    <row r="163" ht="15.75" customHeight="1">
      <c r="A163" s="336" t="str">
        <f>'Page 1 - General Information'!$G$12</f>
        <v>123468402</v>
      </c>
      <c r="B163" s="295" t="str">
        <f>'Page 1 - General Information'!$G$16</f>
        <v>3395</v>
      </c>
      <c r="C163" s="337" t="s">
        <v>164</v>
      </c>
      <c r="N163" s="295" t="s">
        <v>165</v>
      </c>
      <c r="O163" s="338">
        <f t="array" ref="O163">INDEX('Page 2 - Team Information'!$K$14:$AP$189,Y163,X163)</f>
        <v>0</v>
      </c>
      <c r="S163" s="295" t="s">
        <v>335</v>
      </c>
      <c r="X163" s="339">
        <v>3.0</v>
      </c>
      <c r="Y163" s="339">
        <v>54.0</v>
      </c>
    </row>
    <row r="164" ht="15.75" customHeight="1">
      <c r="A164" s="336" t="str">
        <f>'Page 1 - General Information'!$G$12</f>
        <v>123468402</v>
      </c>
      <c r="B164" s="295" t="str">
        <f>'Page 1 - General Information'!$G$16</f>
        <v>3395</v>
      </c>
      <c r="C164" s="337" t="s">
        <v>164</v>
      </c>
      <c r="N164" s="295" t="s">
        <v>165</v>
      </c>
      <c r="O164" s="338" t="str">
        <f t="array" ref="O164">INDEX('Page 2 - Team Information'!$K$14:$AP$189,Y164,X164)</f>
        <v/>
      </c>
      <c r="S164" s="295" t="s">
        <v>336</v>
      </c>
      <c r="X164" s="339">
        <v>1.0</v>
      </c>
      <c r="Y164" s="339">
        <v>55.0</v>
      </c>
    </row>
    <row r="165" ht="15.75" customHeight="1">
      <c r="A165" s="336" t="str">
        <f>'Page 1 - General Information'!$G$12</f>
        <v>123468402</v>
      </c>
      <c r="B165" s="295" t="str">
        <f>'Page 1 - General Information'!$G$16</f>
        <v>3395</v>
      </c>
      <c r="C165" s="337" t="s">
        <v>164</v>
      </c>
      <c r="N165" s="295" t="s">
        <v>165</v>
      </c>
      <c r="O165" s="338" t="str">
        <f t="array" ref="O165">INDEX('Page 2 - Team Information'!$K$14:$AP$189,Y165,X165)</f>
        <v/>
      </c>
      <c r="S165" s="295" t="s">
        <v>337</v>
      </c>
      <c r="X165" s="339">
        <v>2.0</v>
      </c>
      <c r="Y165" s="339">
        <v>55.0</v>
      </c>
    </row>
    <row r="166" ht="15.75" customHeight="1">
      <c r="A166" s="336" t="str">
        <f>'Page 1 - General Information'!$G$12</f>
        <v>123468402</v>
      </c>
      <c r="B166" s="295" t="str">
        <f>'Page 1 - General Information'!$G$16</f>
        <v>3395</v>
      </c>
      <c r="C166" s="337" t="s">
        <v>164</v>
      </c>
      <c r="N166" s="295" t="s">
        <v>165</v>
      </c>
      <c r="O166" s="338">
        <f t="array" ref="O166">INDEX('Page 2 - Team Information'!$K$14:$AP$189,Y166,X166)</f>
        <v>0</v>
      </c>
      <c r="S166" s="295" t="s">
        <v>338</v>
      </c>
      <c r="X166" s="339">
        <v>3.0</v>
      </c>
      <c r="Y166" s="339">
        <v>55.0</v>
      </c>
    </row>
    <row r="167" ht="15.75" customHeight="1">
      <c r="A167" s="336" t="str">
        <f>'Page 1 - General Information'!$G$12</f>
        <v>123468402</v>
      </c>
      <c r="B167" s="295" t="str">
        <f>'Page 1 - General Information'!$G$16</f>
        <v>3395</v>
      </c>
      <c r="C167" s="337" t="s">
        <v>164</v>
      </c>
      <c r="N167" s="295" t="s">
        <v>165</v>
      </c>
      <c r="O167" s="338" t="str">
        <f t="array" ref="O167">INDEX('Page 2 - Team Information'!$K$14:$AP$189,Y167,X167)</f>
        <v/>
      </c>
      <c r="S167" s="295" t="s">
        <v>339</v>
      </c>
      <c r="X167" s="339">
        <v>1.0</v>
      </c>
      <c r="Y167" s="339">
        <v>56.0</v>
      </c>
    </row>
    <row r="168" ht="15.75" customHeight="1">
      <c r="A168" s="336" t="str">
        <f>'Page 1 - General Information'!$G$12</f>
        <v>123468402</v>
      </c>
      <c r="B168" s="295" t="str">
        <f>'Page 1 - General Information'!$G$16</f>
        <v>3395</v>
      </c>
      <c r="C168" s="337" t="s">
        <v>164</v>
      </c>
      <c r="N168" s="295" t="s">
        <v>165</v>
      </c>
      <c r="O168" s="338" t="str">
        <f t="array" ref="O168">INDEX('Page 2 - Team Information'!$K$14:$AP$189,Y168,X168)</f>
        <v/>
      </c>
      <c r="S168" s="295" t="s">
        <v>340</v>
      </c>
      <c r="X168" s="339">
        <v>2.0</v>
      </c>
      <c r="Y168" s="339">
        <v>56.0</v>
      </c>
    </row>
    <row r="169" ht="15.75" customHeight="1">
      <c r="A169" s="336" t="str">
        <f>'Page 1 - General Information'!$G$12</f>
        <v>123468402</v>
      </c>
      <c r="B169" s="295" t="str">
        <f>'Page 1 - General Information'!$G$16</f>
        <v>3395</v>
      </c>
      <c r="C169" s="337" t="s">
        <v>164</v>
      </c>
      <c r="N169" s="295" t="s">
        <v>165</v>
      </c>
      <c r="O169" s="338">
        <f t="array" ref="O169">INDEX('Page 2 - Team Information'!$K$14:$AP$189,Y169,X169)</f>
        <v>0</v>
      </c>
      <c r="S169" s="295" t="s">
        <v>341</v>
      </c>
      <c r="X169" s="339">
        <v>3.0</v>
      </c>
      <c r="Y169" s="339">
        <v>56.0</v>
      </c>
    </row>
    <row r="170" ht="15.75" customHeight="1">
      <c r="A170" s="336" t="str">
        <f>'Page 1 - General Information'!$G$12</f>
        <v>123468402</v>
      </c>
      <c r="B170" s="295" t="str">
        <f>'Page 1 - General Information'!$G$16</f>
        <v>3395</v>
      </c>
      <c r="C170" s="337" t="s">
        <v>164</v>
      </c>
      <c r="N170" s="295" t="s">
        <v>165</v>
      </c>
      <c r="O170" s="338" t="str">
        <f t="array" ref="O170">INDEX('Page 2 - Team Information'!$K$14:$AP$189,Y170,X170)</f>
        <v/>
      </c>
      <c r="S170" s="295" t="s">
        <v>343</v>
      </c>
      <c r="X170" s="339">
        <v>1.0</v>
      </c>
      <c r="Y170" s="339">
        <v>57.0</v>
      </c>
    </row>
    <row r="171" ht="15.75" customHeight="1">
      <c r="A171" s="336" t="str">
        <f>'Page 1 - General Information'!$G$12</f>
        <v>123468402</v>
      </c>
      <c r="B171" s="295" t="str">
        <f>'Page 1 - General Information'!$G$16</f>
        <v>3395</v>
      </c>
      <c r="C171" s="337" t="s">
        <v>164</v>
      </c>
      <c r="N171" s="295" t="s">
        <v>165</v>
      </c>
      <c r="O171" s="338" t="str">
        <f t="array" ref="O171">INDEX('Page 2 - Team Information'!$K$14:$AP$189,Y171,X171)</f>
        <v/>
      </c>
      <c r="S171" s="295" t="s">
        <v>344</v>
      </c>
      <c r="X171" s="339">
        <v>2.0</v>
      </c>
      <c r="Y171" s="339">
        <v>57.0</v>
      </c>
    </row>
    <row r="172" ht="15.75" customHeight="1">
      <c r="A172" s="336" t="str">
        <f>'Page 1 - General Information'!$G$12</f>
        <v>123468402</v>
      </c>
      <c r="B172" s="295" t="str">
        <f>'Page 1 - General Information'!$G$16</f>
        <v>3395</v>
      </c>
      <c r="C172" s="337" t="s">
        <v>164</v>
      </c>
      <c r="N172" s="295" t="s">
        <v>165</v>
      </c>
      <c r="O172" s="338">
        <f t="array" ref="O172">INDEX('Page 2 - Team Information'!$K$14:$AP$189,Y172,X172)</f>
        <v>0</v>
      </c>
      <c r="S172" s="295" t="s">
        <v>345</v>
      </c>
      <c r="X172" s="339">
        <v>3.0</v>
      </c>
      <c r="Y172" s="339">
        <v>57.0</v>
      </c>
    </row>
    <row r="173" ht="15.75" customHeight="1">
      <c r="A173" s="336" t="str">
        <f>'Page 1 - General Information'!$G$12</f>
        <v>123468402</v>
      </c>
      <c r="B173" s="295" t="str">
        <f>'Page 1 - General Information'!$G$16</f>
        <v>3395</v>
      </c>
      <c r="C173" s="337" t="s">
        <v>164</v>
      </c>
      <c r="N173" s="295" t="s">
        <v>165</v>
      </c>
      <c r="O173" s="338" t="str">
        <f t="array" ref="O173">INDEX('Page 2 - Team Information'!$K$14:$AP$189,Y173,X173)</f>
        <v/>
      </c>
      <c r="S173" s="295" t="s">
        <v>346</v>
      </c>
      <c r="X173" s="339">
        <v>1.0</v>
      </c>
      <c r="Y173" s="339">
        <v>58.0</v>
      </c>
    </row>
    <row r="174" ht="15.75" customHeight="1">
      <c r="A174" s="336" t="str">
        <f>'Page 1 - General Information'!$G$12</f>
        <v>123468402</v>
      </c>
      <c r="B174" s="295" t="str">
        <f>'Page 1 - General Information'!$G$16</f>
        <v>3395</v>
      </c>
      <c r="C174" s="337" t="s">
        <v>164</v>
      </c>
      <c r="N174" s="295" t="s">
        <v>165</v>
      </c>
      <c r="O174" s="338" t="str">
        <f t="array" ref="O174">INDEX('Page 2 - Team Information'!$K$14:$AP$189,Y174,X174)</f>
        <v/>
      </c>
      <c r="S174" s="295" t="s">
        <v>347</v>
      </c>
      <c r="X174" s="339">
        <v>2.0</v>
      </c>
      <c r="Y174" s="339">
        <v>58.0</v>
      </c>
    </row>
    <row r="175" ht="15.75" customHeight="1">
      <c r="A175" s="336" t="str">
        <f>'Page 1 - General Information'!$G$12</f>
        <v>123468402</v>
      </c>
      <c r="B175" s="295" t="str">
        <f>'Page 1 - General Information'!$G$16</f>
        <v>3395</v>
      </c>
      <c r="C175" s="337" t="s">
        <v>164</v>
      </c>
      <c r="N175" s="295" t="s">
        <v>165</v>
      </c>
      <c r="O175" s="338">
        <f t="array" ref="O175">INDEX('Page 2 - Team Information'!$K$14:$AP$189,Y175,X175)</f>
        <v>0</v>
      </c>
      <c r="S175" s="295" t="s">
        <v>348</v>
      </c>
      <c r="X175" s="339">
        <v>3.0</v>
      </c>
      <c r="Y175" s="339">
        <v>58.0</v>
      </c>
    </row>
    <row r="176" ht="15.75" customHeight="1">
      <c r="A176" s="336" t="str">
        <f>'Page 1 - General Information'!$G$12</f>
        <v>123468402</v>
      </c>
      <c r="B176" s="295" t="str">
        <f>'Page 1 - General Information'!$G$16</f>
        <v>3395</v>
      </c>
      <c r="C176" s="337" t="s">
        <v>164</v>
      </c>
      <c r="N176" s="295" t="s">
        <v>165</v>
      </c>
      <c r="O176" s="338" t="str">
        <f t="array" ref="O176">INDEX('Page 2 - Team Information'!$K$14:$AP$189,Y176,X176)</f>
        <v/>
      </c>
      <c r="S176" s="295" t="s">
        <v>349</v>
      </c>
      <c r="X176" s="339">
        <v>1.0</v>
      </c>
      <c r="Y176" s="339">
        <v>59.0</v>
      </c>
    </row>
    <row r="177" ht="15.75" customHeight="1">
      <c r="A177" s="336" t="str">
        <f>'Page 1 - General Information'!$G$12</f>
        <v>123468402</v>
      </c>
      <c r="B177" s="295" t="str">
        <f>'Page 1 - General Information'!$G$16</f>
        <v>3395</v>
      </c>
      <c r="C177" s="337" t="s">
        <v>164</v>
      </c>
      <c r="N177" s="295" t="s">
        <v>165</v>
      </c>
      <c r="O177" s="338" t="str">
        <f t="array" ref="O177">INDEX('Page 2 - Team Information'!$K$14:$AP$189,Y177,X177)</f>
        <v/>
      </c>
      <c r="S177" s="295" t="s">
        <v>350</v>
      </c>
      <c r="X177" s="339">
        <v>2.0</v>
      </c>
      <c r="Y177" s="339">
        <v>59.0</v>
      </c>
    </row>
    <row r="178" ht="15.75" customHeight="1">
      <c r="A178" s="336" t="str">
        <f>'Page 1 - General Information'!$G$12</f>
        <v>123468402</v>
      </c>
      <c r="B178" s="295" t="str">
        <f>'Page 1 - General Information'!$G$16</f>
        <v>3395</v>
      </c>
      <c r="C178" s="337" t="s">
        <v>164</v>
      </c>
      <c r="N178" s="295" t="s">
        <v>165</v>
      </c>
      <c r="O178" s="338">
        <f t="array" ref="O178">INDEX('Page 2 - Team Information'!$K$14:$AP$189,Y178,X178)</f>
        <v>0</v>
      </c>
      <c r="S178" s="295" t="s">
        <v>351</v>
      </c>
      <c r="X178" s="339">
        <v>3.0</v>
      </c>
      <c r="Y178" s="339">
        <v>59.0</v>
      </c>
    </row>
    <row r="179" ht="15.75" customHeight="1">
      <c r="A179" s="336" t="str">
        <f>'Page 1 - General Information'!$G$12</f>
        <v>123468402</v>
      </c>
      <c r="B179" s="295" t="str">
        <f>'Page 1 - General Information'!$G$16</f>
        <v>3395</v>
      </c>
      <c r="C179" s="337" t="s">
        <v>164</v>
      </c>
      <c r="N179" s="295" t="s">
        <v>165</v>
      </c>
      <c r="O179" s="338" t="str">
        <f t="array" ref="O179">INDEX('Page 2 - Team Information'!$K$14:$AP$189,Y179,X179)</f>
        <v/>
      </c>
      <c r="S179" s="295" t="s">
        <v>352</v>
      </c>
      <c r="X179" s="339">
        <v>1.0</v>
      </c>
      <c r="Y179" s="339">
        <v>60.0</v>
      </c>
    </row>
    <row r="180" ht="15.75" customHeight="1">
      <c r="A180" s="336" t="str">
        <f>'Page 1 - General Information'!$G$12</f>
        <v>123468402</v>
      </c>
      <c r="B180" s="295" t="str">
        <f>'Page 1 - General Information'!$G$16</f>
        <v>3395</v>
      </c>
      <c r="C180" s="337" t="s">
        <v>164</v>
      </c>
      <c r="N180" s="295" t="s">
        <v>165</v>
      </c>
      <c r="O180" s="338" t="str">
        <f t="array" ref="O180">INDEX('Page 2 - Team Information'!$K$14:$AP$189,Y180,X180)</f>
        <v/>
      </c>
      <c r="S180" s="295" t="s">
        <v>353</v>
      </c>
      <c r="X180" s="339">
        <v>2.0</v>
      </c>
      <c r="Y180" s="339">
        <v>60.0</v>
      </c>
    </row>
    <row r="181" ht="15.75" customHeight="1">
      <c r="A181" s="336" t="str">
        <f>'Page 1 - General Information'!$G$12</f>
        <v>123468402</v>
      </c>
      <c r="B181" s="295" t="str">
        <f>'Page 1 - General Information'!$G$16</f>
        <v>3395</v>
      </c>
      <c r="C181" s="337" t="s">
        <v>164</v>
      </c>
      <c r="N181" s="295" t="s">
        <v>165</v>
      </c>
      <c r="O181" s="338">
        <f t="array" ref="O181">INDEX('Page 2 - Team Information'!$K$14:$AP$189,Y181,X181)</f>
        <v>0</v>
      </c>
      <c r="S181" s="295" t="s">
        <v>354</v>
      </c>
      <c r="X181" s="339">
        <v>3.0</v>
      </c>
      <c r="Y181" s="339">
        <v>60.0</v>
      </c>
    </row>
    <row r="182" ht="15.75" customHeight="1">
      <c r="A182" s="336" t="str">
        <f>'Page 1 - General Information'!$G$12</f>
        <v>123468402</v>
      </c>
      <c r="B182" s="295" t="str">
        <f>'Page 1 - General Information'!$G$16</f>
        <v>3395</v>
      </c>
      <c r="C182" s="337" t="s">
        <v>164</v>
      </c>
      <c r="N182" s="295" t="s">
        <v>165</v>
      </c>
      <c r="O182" s="338" t="str">
        <f t="array" ref="O182">INDEX('Page 2 - Team Information'!$K$14:$AP$189,Y182,X182)</f>
        <v/>
      </c>
      <c r="S182" s="295" t="s">
        <v>355</v>
      </c>
      <c r="X182" s="339">
        <v>1.0</v>
      </c>
      <c r="Y182" s="339">
        <v>61.0</v>
      </c>
    </row>
    <row r="183" ht="15.75" customHeight="1">
      <c r="A183" s="336" t="str">
        <f>'Page 1 - General Information'!$G$12</f>
        <v>123468402</v>
      </c>
      <c r="B183" s="295" t="str">
        <f>'Page 1 - General Information'!$G$16</f>
        <v>3395</v>
      </c>
      <c r="C183" s="337" t="s">
        <v>164</v>
      </c>
      <c r="N183" s="295" t="s">
        <v>165</v>
      </c>
      <c r="O183" s="338" t="str">
        <f t="array" ref="O183">INDEX('Page 2 - Team Information'!$K$14:$AP$189,Y183,X183)</f>
        <v/>
      </c>
      <c r="S183" s="295" t="s">
        <v>356</v>
      </c>
      <c r="X183" s="339">
        <v>2.0</v>
      </c>
      <c r="Y183" s="339">
        <v>61.0</v>
      </c>
    </row>
    <row r="184" ht="15.75" customHeight="1">
      <c r="A184" s="336" t="str">
        <f>'Page 1 - General Information'!$G$12</f>
        <v>123468402</v>
      </c>
      <c r="B184" s="295" t="str">
        <f>'Page 1 - General Information'!$G$16</f>
        <v>3395</v>
      </c>
      <c r="C184" s="337" t="s">
        <v>164</v>
      </c>
      <c r="N184" s="295" t="s">
        <v>165</v>
      </c>
      <c r="O184" s="338">
        <f t="array" ref="O184">INDEX('Page 2 - Team Information'!$K$14:$AP$189,Y184,X184)</f>
        <v>0</v>
      </c>
      <c r="S184" s="295" t="s">
        <v>357</v>
      </c>
      <c r="X184" s="339">
        <v>3.0</v>
      </c>
      <c r="Y184" s="339">
        <v>61.0</v>
      </c>
    </row>
    <row r="185" ht="15.75" customHeight="1">
      <c r="A185" s="336" t="str">
        <f>'Page 1 - General Information'!$G$12</f>
        <v>123468402</v>
      </c>
      <c r="B185" s="295" t="str">
        <f>'Page 1 - General Information'!$G$16</f>
        <v>3395</v>
      </c>
      <c r="C185" s="337" t="s">
        <v>164</v>
      </c>
      <c r="N185" s="295" t="s">
        <v>165</v>
      </c>
      <c r="O185" s="338" t="str">
        <f t="array" ref="O185">INDEX('Page 2 - Team Information'!$K$14:$AP$189,Y185,X185)</f>
        <v/>
      </c>
      <c r="S185" s="295" t="s">
        <v>358</v>
      </c>
      <c r="X185" s="339">
        <v>1.0</v>
      </c>
      <c r="Y185" s="339">
        <v>62.0</v>
      </c>
    </row>
    <row r="186" ht="15.75" customHeight="1">
      <c r="A186" s="336" t="str">
        <f>'Page 1 - General Information'!$G$12</f>
        <v>123468402</v>
      </c>
      <c r="B186" s="295" t="str">
        <f>'Page 1 - General Information'!$G$16</f>
        <v>3395</v>
      </c>
      <c r="C186" s="337" t="s">
        <v>164</v>
      </c>
      <c r="N186" s="295" t="s">
        <v>165</v>
      </c>
      <c r="O186" s="338" t="str">
        <f t="array" ref="O186">INDEX('Page 2 - Team Information'!$K$14:$AP$189,Y186,X186)</f>
        <v/>
      </c>
      <c r="S186" s="295" t="s">
        <v>359</v>
      </c>
      <c r="X186" s="339">
        <v>2.0</v>
      </c>
      <c r="Y186" s="339">
        <v>62.0</v>
      </c>
    </row>
    <row r="187" ht="15.75" customHeight="1">
      <c r="A187" s="336" t="str">
        <f>'Page 1 - General Information'!$G$12</f>
        <v>123468402</v>
      </c>
      <c r="B187" s="295" t="str">
        <f>'Page 1 - General Information'!$G$16</f>
        <v>3395</v>
      </c>
      <c r="C187" s="337" t="s">
        <v>164</v>
      </c>
      <c r="N187" s="295" t="s">
        <v>165</v>
      </c>
      <c r="O187" s="338">
        <f t="array" ref="O187">INDEX('Page 2 - Team Information'!$K$14:$AP$189,Y187,X187)</f>
        <v>0</v>
      </c>
      <c r="S187" s="295" t="s">
        <v>360</v>
      </c>
      <c r="X187" s="339">
        <v>3.0</v>
      </c>
      <c r="Y187" s="339">
        <v>62.0</v>
      </c>
    </row>
    <row r="188" ht="15.75" customHeight="1">
      <c r="A188" s="336" t="str">
        <f>'Page 1 - General Information'!$G$12</f>
        <v>123468402</v>
      </c>
      <c r="B188" s="295" t="str">
        <f>'Page 1 - General Information'!$G$16</f>
        <v>3395</v>
      </c>
      <c r="C188" s="337" t="s">
        <v>164</v>
      </c>
      <c r="N188" s="295" t="s">
        <v>165</v>
      </c>
      <c r="O188" s="338" t="str">
        <f t="array" ref="O188">INDEX('Page 2 - Team Information'!$K$14:$AP$189,Y188,X188)</f>
        <v/>
      </c>
      <c r="S188" s="295" t="s">
        <v>361</v>
      </c>
      <c r="X188" s="339">
        <v>1.0</v>
      </c>
      <c r="Y188" s="339">
        <v>63.0</v>
      </c>
    </row>
    <row r="189" ht="15.75" customHeight="1">
      <c r="A189" s="336" t="str">
        <f>'Page 1 - General Information'!$G$12</f>
        <v>123468402</v>
      </c>
      <c r="B189" s="295" t="str">
        <f>'Page 1 - General Information'!$G$16</f>
        <v>3395</v>
      </c>
      <c r="C189" s="337" t="s">
        <v>164</v>
      </c>
      <c r="N189" s="295" t="s">
        <v>165</v>
      </c>
      <c r="O189" s="338" t="str">
        <f t="array" ref="O189">INDEX('Page 2 - Team Information'!$K$14:$AP$189,Y189,X189)</f>
        <v/>
      </c>
      <c r="S189" s="295" t="s">
        <v>362</v>
      </c>
      <c r="X189" s="339">
        <v>2.0</v>
      </c>
      <c r="Y189" s="339">
        <v>63.0</v>
      </c>
    </row>
    <row r="190" ht="15.75" customHeight="1">
      <c r="A190" s="336" t="str">
        <f>'Page 1 - General Information'!$G$12</f>
        <v>123468402</v>
      </c>
      <c r="B190" s="295" t="str">
        <f>'Page 1 - General Information'!$G$16</f>
        <v>3395</v>
      </c>
      <c r="C190" s="337" t="s">
        <v>164</v>
      </c>
      <c r="N190" s="295" t="s">
        <v>165</v>
      </c>
      <c r="O190" s="338">
        <f t="array" ref="O190">INDEX('Page 2 - Team Information'!$K$14:$AP$189,Y190,X190)</f>
        <v>0</v>
      </c>
      <c r="S190" s="295" t="s">
        <v>363</v>
      </c>
      <c r="X190" s="339">
        <v>3.0</v>
      </c>
      <c r="Y190" s="339">
        <v>63.0</v>
      </c>
    </row>
    <row r="191" ht="15.75" customHeight="1">
      <c r="A191" s="336" t="str">
        <f>'Page 1 - General Information'!$G$12</f>
        <v>123468402</v>
      </c>
      <c r="B191" s="295" t="str">
        <f>'Page 1 - General Information'!$G$16</f>
        <v>3395</v>
      </c>
      <c r="C191" s="337" t="s">
        <v>164</v>
      </c>
      <c r="N191" s="295" t="s">
        <v>165</v>
      </c>
      <c r="O191" s="338" t="str">
        <f t="array" ref="O191">INDEX('Page 2 - Team Information'!$K$14:$AP$189,Y191,X191)</f>
        <v/>
      </c>
      <c r="S191" s="295" t="s">
        <v>364</v>
      </c>
      <c r="X191" s="339">
        <v>1.0</v>
      </c>
      <c r="Y191" s="339">
        <v>64.0</v>
      </c>
    </row>
    <row r="192" ht="15.75" customHeight="1">
      <c r="A192" s="336" t="str">
        <f>'Page 1 - General Information'!$G$12</f>
        <v>123468402</v>
      </c>
      <c r="B192" s="295" t="str">
        <f>'Page 1 - General Information'!$G$16</f>
        <v>3395</v>
      </c>
      <c r="C192" s="337" t="s">
        <v>164</v>
      </c>
      <c r="N192" s="295" t="s">
        <v>165</v>
      </c>
      <c r="O192" s="338" t="str">
        <f t="array" ref="O192">INDEX('Page 2 - Team Information'!$K$14:$AP$189,Y192,X192)</f>
        <v/>
      </c>
      <c r="S192" s="295" t="s">
        <v>365</v>
      </c>
      <c r="X192" s="339">
        <v>2.0</v>
      </c>
      <c r="Y192" s="339">
        <v>64.0</v>
      </c>
    </row>
    <row r="193" ht="15.75" customHeight="1">
      <c r="A193" s="336" t="str">
        <f>'Page 1 - General Information'!$G$12</f>
        <v>123468402</v>
      </c>
      <c r="B193" s="295" t="str">
        <f>'Page 1 - General Information'!$G$16</f>
        <v>3395</v>
      </c>
      <c r="C193" s="337" t="s">
        <v>164</v>
      </c>
      <c r="N193" s="295" t="s">
        <v>165</v>
      </c>
      <c r="O193" s="338">
        <f t="array" ref="O193">INDEX('Page 2 - Team Information'!$K$14:$AP$189,Y193,X193)</f>
        <v>0</v>
      </c>
      <c r="S193" s="295" t="s">
        <v>366</v>
      </c>
      <c r="X193" s="339">
        <v>3.0</v>
      </c>
      <c r="Y193" s="339">
        <v>64.0</v>
      </c>
    </row>
    <row r="194" ht="15.75" customHeight="1">
      <c r="A194" s="336" t="str">
        <f>'Page 1 - General Information'!$G$12</f>
        <v>123468402</v>
      </c>
      <c r="B194" s="295" t="str">
        <f>'Page 1 - General Information'!$G$16</f>
        <v>3395</v>
      </c>
      <c r="C194" s="337" t="s">
        <v>164</v>
      </c>
      <c r="N194" s="295" t="s">
        <v>165</v>
      </c>
      <c r="O194" s="338" t="str">
        <f t="array" ref="O194">INDEX('Page 2 - Team Information'!$K$14:$AP$189,Y194,X194)</f>
        <v/>
      </c>
      <c r="S194" s="295" t="s">
        <v>367</v>
      </c>
      <c r="X194" s="339">
        <v>1.0</v>
      </c>
      <c r="Y194" s="339">
        <v>65.0</v>
      </c>
    </row>
    <row r="195" ht="15.75" customHeight="1">
      <c r="A195" s="336" t="str">
        <f>'Page 1 - General Information'!$G$12</f>
        <v>123468402</v>
      </c>
      <c r="B195" s="295" t="str">
        <f>'Page 1 - General Information'!$G$16</f>
        <v>3395</v>
      </c>
      <c r="C195" s="337" t="s">
        <v>164</v>
      </c>
      <c r="N195" s="295" t="s">
        <v>165</v>
      </c>
      <c r="O195" s="338" t="str">
        <f t="array" ref="O195">INDEX('Page 2 - Team Information'!$K$14:$AP$189,Y195,X195)</f>
        <v/>
      </c>
      <c r="S195" s="295" t="s">
        <v>368</v>
      </c>
      <c r="X195" s="339">
        <v>2.0</v>
      </c>
      <c r="Y195" s="339">
        <v>65.0</v>
      </c>
    </row>
    <row r="196" ht="15.75" customHeight="1">
      <c r="A196" s="336" t="str">
        <f>'Page 1 - General Information'!$G$12</f>
        <v>123468402</v>
      </c>
      <c r="B196" s="295" t="str">
        <f>'Page 1 - General Information'!$G$16</f>
        <v>3395</v>
      </c>
      <c r="C196" s="337" t="s">
        <v>164</v>
      </c>
      <c r="N196" s="295" t="s">
        <v>165</v>
      </c>
      <c r="O196" s="338">
        <f t="array" ref="O196">INDEX('Page 2 - Team Information'!$K$14:$AP$189,Y196,X196)</f>
        <v>0</v>
      </c>
      <c r="S196" s="295" t="s">
        <v>369</v>
      </c>
      <c r="X196" s="339">
        <v>3.0</v>
      </c>
      <c r="Y196" s="339">
        <v>65.0</v>
      </c>
    </row>
    <row r="197" ht="15.75" customHeight="1">
      <c r="A197" s="336" t="str">
        <f>'Page 1 - General Information'!$G$12</f>
        <v>123468402</v>
      </c>
      <c r="B197" s="295" t="str">
        <f>'Page 1 - General Information'!$G$16</f>
        <v>3395</v>
      </c>
      <c r="C197" s="337" t="s">
        <v>164</v>
      </c>
      <c r="N197" s="295" t="s">
        <v>165</v>
      </c>
      <c r="O197" s="338" t="str">
        <f t="array" ref="O197">INDEX('Page 2 - Team Information'!$K$14:$AP$189,Y197,X197)</f>
        <v/>
      </c>
      <c r="S197" s="295" t="s">
        <v>370</v>
      </c>
      <c r="X197" s="339">
        <v>1.0</v>
      </c>
      <c r="Y197" s="339">
        <v>66.0</v>
      </c>
    </row>
    <row r="198" ht="15.75" customHeight="1">
      <c r="A198" s="336" t="str">
        <f>'Page 1 - General Information'!$G$12</f>
        <v>123468402</v>
      </c>
      <c r="B198" s="295" t="str">
        <f>'Page 1 - General Information'!$G$16</f>
        <v>3395</v>
      </c>
      <c r="C198" s="337" t="s">
        <v>164</v>
      </c>
      <c r="N198" s="295" t="s">
        <v>165</v>
      </c>
      <c r="O198" s="338" t="str">
        <f t="array" ref="O198">INDEX('Page 2 - Team Information'!$K$14:$AP$189,Y198,X198)</f>
        <v/>
      </c>
      <c r="S198" s="295" t="s">
        <v>371</v>
      </c>
      <c r="X198" s="339">
        <v>2.0</v>
      </c>
      <c r="Y198" s="339">
        <v>66.0</v>
      </c>
    </row>
    <row r="199" ht="15.75" customHeight="1">
      <c r="A199" s="336" t="str">
        <f>'Page 1 - General Information'!$G$12</f>
        <v>123468402</v>
      </c>
      <c r="B199" s="295" t="str">
        <f>'Page 1 - General Information'!$G$16</f>
        <v>3395</v>
      </c>
      <c r="C199" s="337" t="s">
        <v>164</v>
      </c>
      <c r="N199" s="295" t="s">
        <v>165</v>
      </c>
      <c r="O199" s="338">
        <f t="array" ref="O199">INDEX('Page 2 - Team Information'!$K$14:$AP$189,Y199,X199)</f>
        <v>0</v>
      </c>
      <c r="S199" s="295" t="s">
        <v>372</v>
      </c>
      <c r="X199" s="339">
        <v>3.0</v>
      </c>
      <c r="Y199" s="339">
        <v>66.0</v>
      </c>
    </row>
    <row r="200" ht="15.75" customHeight="1">
      <c r="A200" s="336" t="str">
        <f>'Page 1 - General Information'!$G$12</f>
        <v>123468402</v>
      </c>
      <c r="B200" s="295" t="str">
        <f>'Page 1 - General Information'!$G$16</f>
        <v>3395</v>
      </c>
      <c r="C200" s="337" t="s">
        <v>164</v>
      </c>
      <c r="N200" s="295" t="s">
        <v>165</v>
      </c>
      <c r="O200" s="338" t="str">
        <f t="array" ref="O200">INDEX('Page 2 - Team Information'!$K$14:$AP$189,Y200,X200)</f>
        <v/>
      </c>
      <c r="S200" s="295" t="s">
        <v>373</v>
      </c>
      <c r="X200" s="339">
        <v>1.0</v>
      </c>
      <c r="Y200" s="339">
        <v>67.0</v>
      </c>
    </row>
    <row r="201" ht="15.75" customHeight="1">
      <c r="A201" s="336" t="str">
        <f>'Page 1 - General Information'!$G$12</f>
        <v>123468402</v>
      </c>
      <c r="B201" s="295" t="str">
        <f>'Page 1 - General Information'!$G$16</f>
        <v>3395</v>
      </c>
      <c r="C201" s="337" t="s">
        <v>164</v>
      </c>
      <c r="N201" s="295" t="s">
        <v>165</v>
      </c>
      <c r="O201" s="338" t="str">
        <f t="array" ref="O201">INDEX('Page 2 - Team Information'!$K$14:$AP$189,Y201,X201)</f>
        <v/>
      </c>
      <c r="S201" s="295" t="s">
        <v>374</v>
      </c>
      <c r="X201" s="339">
        <v>2.0</v>
      </c>
      <c r="Y201" s="339">
        <v>67.0</v>
      </c>
    </row>
    <row r="202" ht="15.75" customHeight="1">
      <c r="A202" s="336" t="str">
        <f>'Page 1 - General Information'!$G$12</f>
        <v>123468402</v>
      </c>
      <c r="B202" s="295" t="str">
        <f>'Page 1 - General Information'!$G$16</f>
        <v>3395</v>
      </c>
      <c r="C202" s="337" t="s">
        <v>164</v>
      </c>
      <c r="N202" s="295" t="s">
        <v>165</v>
      </c>
      <c r="O202" s="338">
        <f t="array" ref="O202">INDEX('Page 2 - Team Information'!$K$14:$AP$189,Y202,X202)</f>
        <v>0</v>
      </c>
      <c r="S202" s="295" t="s">
        <v>375</v>
      </c>
      <c r="X202" s="339">
        <v>3.0</v>
      </c>
      <c r="Y202" s="339">
        <v>67.0</v>
      </c>
    </row>
    <row r="203" ht="15.75" customHeight="1">
      <c r="A203" s="336" t="str">
        <f>'Page 1 - General Information'!$G$12</f>
        <v>123468402</v>
      </c>
      <c r="B203" s="295" t="str">
        <f>'Page 1 - General Information'!$G$16</f>
        <v>3395</v>
      </c>
      <c r="C203" s="337" t="s">
        <v>164</v>
      </c>
      <c r="N203" s="295" t="s">
        <v>165</v>
      </c>
      <c r="O203" s="338" t="str">
        <f t="array" ref="O203">INDEX('Page 2 - Team Information'!$K$14:$AP$189,Y203,X203)</f>
        <v/>
      </c>
      <c r="S203" s="295" t="s">
        <v>376</v>
      </c>
      <c r="X203" s="339">
        <v>1.0</v>
      </c>
      <c r="Y203" s="339">
        <v>68.0</v>
      </c>
    </row>
    <row r="204" ht="15.75" customHeight="1">
      <c r="A204" s="336" t="str">
        <f>'Page 1 - General Information'!$G$12</f>
        <v>123468402</v>
      </c>
      <c r="B204" s="295" t="str">
        <f>'Page 1 - General Information'!$G$16</f>
        <v>3395</v>
      </c>
      <c r="C204" s="337" t="s">
        <v>164</v>
      </c>
      <c r="N204" s="295" t="s">
        <v>165</v>
      </c>
      <c r="O204" s="338" t="str">
        <f t="array" ref="O204">INDEX('Page 2 - Team Information'!$K$14:$AP$189,Y204,X204)</f>
        <v/>
      </c>
      <c r="S204" s="295" t="s">
        <v>377</v>
      </c>
      <c r="X204" s="339">
        <v>2.0</v>
      </c>
      <c r="Y204" s="339">
        <v>68.0</v>
      </c>
    </row>
    <row r="205" ht="15.75" customHeight="1">
      <c r="A205" s="336" t="str">
        <f>'Page 1 - General Information'!$G$12</f>
        <v>123468402</v>
      </c>
      <c r="B205" s="295" t="str">
        <f>'Page 1 - General Information'!$G$16</f>
        <v>3395</v>
      </c>
      <c r="C205" s="337" t="s">
        <v>164</v>
      </c>
      <c r="N205" s="295" t="s">
        <v>165</v>
      </c>
      <c r="O205" s="338">
        <f t="array" ref="O205">INDEX('Page 2 - Team Information'!$K$14:$AP$189,Y205,X205)</f>
        <v>0</v>
      </c>
      <c r="S205" s="295" t="s">
        <v>378</v>
      </c>
      <c r="X205" s="339">
        <v>3.0</v>
      </c>
      <c r="Y205" s="339">
        <v>68.0</v>
      </c>
    </row>
    <row r="206" ht="15.75" customHeight="1">
      <c r="A206" s="336" t="str">
        <f>'Page 1 - General Information'!$G$12</f>
        <v>123468402</v>
      </c>
      <c r="B206" s="295" t="str">
        <f>'Page 1 - General Information'!$G$16</f>
        <v>3395</v>
      </c>
      <c r="C206" s="337" t="s">
        <v>164</v>
      </c>
      <c r="N206" s="295" t="s">
        <v>165</v>
      </c>
      <c r="O206" s="338" t="str">
        <f t="array" ref="O206">INDEX('Page 2 - Team Information'!$K$14:$AP$189,Y206,X206)</f>
        <v/>
      </c>
      <c r="S206" s="295" t="s">
        <v>379</v>
      </c>
      <c r="X206" s="339">
        <v>1.0</v>
      </c>
      <c r="Y206" s="339">
        <v>69.0</v>
      </c>
    </row>
    <row r="207" ht="15.75" customHeight="1">
      <c r="A207" s="336" t="str">
        <f>'Page 1 - General Information'!$G$12</f>
        <v>123468402</v>
      </c>
      <c r="B207" s="295" t="str">
        <f>'Page 1 - General Information'!$G$16</f>
        <v>3395</v>
      </c>
      <c r="C207" s="337" t="s">
        <v>164</v>
      </c>
      <c r="N207" s="295" t="s">
        <v>165</v>
      </c>
      <c r="O207" s="338" t="str">
        <f t="array" ref="O207">INDEX('Page 2 - Team Information'!$K$14:$AP$189,Y207,X207)</f>
        <v/>
      </c>
      <c r="S207" s="295" t="s">
        <v>380</v>
      </c>
      <c r="X207" s="339">
        <v>2.0</v>
      </c>
      <c r="Y207" s="339">
        <v>69.0</v>
      </c>
    </row>
    <row r="208" ht="15.75" customHeight="1">
      <c r="A208" s="336" t="str">
        <f>'Page 1 - General Information'!$G$12</f>
        <v>123468402</v>
      </c>
      <c r="B208" s="295" t="str">
        <f>'Page 1 - General Information'!$G$16</f>
        <v>3395</v>
      </c>
      <c r="C208" s="337" t="s">
        <v>164</v>
      </c>
      <c r="N208" s="295" t="s">
        <v>165</v>
      </c>
      <c r="O208" s="338">
        <f t="array" ref="O208">INDEX('Page 2 - Team Information'!$K$14:$AP$189,Y208,X208)</f>
        <v>0</v>
      </c>
      <c r="S208" s="295" t="s">
        <v>381</v>
      </c>
      <c r="X208" s="339">
        <v>3.0</v>
      </c>
      <c r="Y208" s="339">
        <v>69.0</v>
      </c>
    </row>
    <row r="209" ht="15.75" customHeight="1">
      <c r="A209" s="336" t="str">
        <f>'Page 1 - General Information'!$G$12</f>
        <v>123468402</v>
      </c>
      <c r="B209" s="295" t="str">
        <f>'Page 1 - General Information'!$G$16</f>
        <v>3395</v>
      </c>
      <c r="C209" s="337" t="s">
        <v>164</v>
      </c>
      <c r="N209" s="295" t="s">
        <v>165</v>
      </c>
      <c r="O209" s="338" t="str">
        <f t="array" ref="O209">INDEX('Page 2 - Team Information'!$K$14:$AP$189,Y209,X209)</f>
        <v/>
      </c>
      <c r="S209" s="295" t="s">
        <v>382</v>
      </c>
      <c r="X209" s="339">
        <v>1.0</v>
      </c>
      <c r="Y209" s="339">
        <v>70.0</v>
      </c>
    </row>
    <row r="210" ht="15.75" customHeight="1">
      <c r="A210" s="336" t="str">
        <f>'Page 1 - General Information'!$G$12</f>
        <v>123468402</v>
      </c>
      <c r="B210" s="295" t="str">
        <f>'Page 1 - General Information'!$G$16</f>
        <v>3395</v>
      </c>
      <c r="C210" s="337" t="s">
        <v>164</v>
      </c>
      <c r="N210" s="295" t="s">
        <v>165</v>
      </c>
      <c r="O210" s="338" t="str">
        <f t="array" ref="O210">INDEX('Page 2 - Team Information'!$K$14:$AP$189,Y210,X210)</f>
        <v/>
      </c>
      <c r="S210" s="295" t="s">
        <v>383</v>
      </c>
      <c r="X210" s="339">
        <v>2.0</v>
      </c>
      <c r="Y210" s="339">
        <v>70.0</v>
      </c>
    </row>
    <row r="211" ht="15.75" customHeight="1">
      <c r="A211" s="336" t="str">
        <f>'Page 1 - General Information'!$G$12</f>
        <v>123468402</v>
      </c>
      <c r="B211" s="295" t="str">
        <f>'Page 1 - General Information'!$G$16</f>
        <v>3395</v>
      </c>
      <c r="C211" s="337" t="s">
        <v>164</v>
      </c>
      <c r="N211" s="295" t="s">
        <v>165</v>
      </c>
      <c r="O211" s="338">
        <f t="array" ref="O211">INDEX('Page 2 - Team Information'!$K$14:$AP$189,Y211,X211)</f>
        <v>0</v>
      </c>
      <c r="S211" s="295" t="s">
        <v>384</v>
      </c>
      <c r="X211" s="339">
        <v>3.0</v>
      </c>
      <c r="Y211" s="339">
        <v>70.0</v>
      </c>
    </row>
    <row r="212" ht="15.75" customHeight="1">
      <c r="A212" s="336" t="str">
        <f>'Page 1 - General Information'!$G$12</f>
        <v>123468402</v>
      </c>
      <c r="B212" s="295" t="str">
        <f>'Page 1 - General Information'!$G$16</f>
        <v>3395</v>
      </c>
      <c r="C212" s="337" t="s">
        <v>164</v>
      </c>
      <c r="N212" s="295" t="s">
        <v>165</v>
      </c>
      <c r="O212" s="338" t="str">
        <f t="array" ref="O212">INDEX('Page 2 - Team Information'!$K$14:$AP$189,Y212,X212)</f>
        <v/>
      </c>
      <c r="S212" s="295" t="s">
        <v>385</v>
      </c>
      <c r="X212" s="339">
        <v>1.0</v>
      </c>
      <c r="Y212" s="339">
        <v>71.0</v>
      </c>
    </row>
    <row r="213" ht="15.75" customHeight="1">
      <c r="A213" s="336" t="str">
        <f>'Page 1 - General Information'!$G$12</f>
        <v>123468402</v>
      </c>
      <c r="B213" s="295" t="str">
        <f>'Page 1 - General Information'!$G$16</f>
        <v>3395</v>
      </c>
      <c r="C213" s="337" t="s">
        <v>164</v>
      </c>
      <c r="N213" s="295" t="s">
        <v>165</v>
      </c>
      <c r="O213" s="338" t="str">
        <f t="array" ref="O213">INDEX('Page 2 - Team Information'!$K$14:$AP$189,Y213,X213)</f>
        <v/>
      </c>
      <c r="S213" s="295" t="s">
        <v>386</v>
      </c>
      <c r="X213" s="339">
        <v>2.0</v>
      </c>
      <c r="Y213" s="339">
        <v>71.0</v>
      </c>
    </row>
    <row r="214" ht="15.75" customHeight="1">
      <c r="A214" s="336" t="str">
        <f>'Page 1 - General Information'!$G$12</f>
        <v>123468402</v>
      </c>
      <c r="B214" s="295" t="str">
        <f>'Page 1 - General Information'!$G$16</f>
        <v>3395</v>
      </c>
      <c r="C214" s="337" t="s">
        <v>164</v>
      </c>
      <c r="N214" s="295" t="s">
        <v>165</v>
      </c>
      <c r="O214" s="338">
        <f t="array" ref="O214">INDEX('Page 2 - Team Information'!$K$14:$AP$189,Y214,X214)</f>
        <v>0</v>
      </c>
      <c r="S214" s="295" t="s">
        <v>387</v>
      </c>
      <c r="X214" s="339">
        <v>3.0</v>
      </c>
      <c r="Y214" s="339">
        <v>71.0</v>
      </c>
    </row>
    <row r="215" ht="15.75" customHeight="1">
      <c r="A215" s="336" t="str">
        <f>'Page 1 - General Information'!$G$12</f>
        <v>123468402</v>
      </c>
      <c r="B215" s="295" t="str">
        <f>'Page 1 - General Information'!$G$16</f>
        <v>3395</v>
      </c>
      <c r="C215" s="337" t="s">
        <v>164</v>
      </c>
      <c r="N215" s="295" t="s">
        <v>165</v>
      </c>
      <c r="O215" s="338" t="str">
        <f t="array" ref="O215">INDEX('Page 2 - Team Information'!$K$14:$AP$189,Y215,X215)</f>
        <v/>
      </c>
      <c r="S215" s="295" t="s">
        <v>388</v>
      </c>
      <c r="X215" s="339">
        <v>1.0</v>
      </c>
      <c r="Y215" s="339">
        <v>72.0</v>
      </c>
    </row>
    <row r="216" ht="15.75" customHeight="1">
      <c r="A216" s="336" t="str">
        <f>'Page 1 - General Information'!$G$12</f>
        <v>123468402</v>
      </c>
      <c r="B216" s="295" t="str">
        <f>'Page 1 - General Information'!$G$16</f>
        <v>3395</v>
      </c>
      <c r="C216" s="337" t="s">
        <v>164</v>
      </c>
      <c r="N216" s="295" t="s">
        <v>165</v>
      </c>
      <c r="O216" s="338" t="str">
        <f t="array" ref="O216">INDEX('Page 2 - Team Information'!$K$14:$AP$189,Y216,X216)</f>
        <v/>
      </c>
      <c r="S216" s="295" t="s">
        <v>389</v>
      </c>
      <c r="X216" s="339">
        <v>2.0</v>
      </c>
      <c r="Y216" s="339">
        <v>72.0</v>
      </c>
    </row>
    <row r="217" ht="15.75" customHeight="1">
      <c r="A217" s="336" t="str">
        <f>'Page 1 - General Information'!$G$12</f>
        <v>123468402</v>
      </c>
      <c r="B217" s="295" t="str">
        <f>'Page 1 - General Information'!$G$16</f>
        <v>3395</v>
      </c>
      <c r="C217" s="337" t="s">
        <v>164</v>
      </c>
      <c r="N217" s="295" t="s">
        <v>165</v>
      </c>
      <c r="O217" s="338">
        <f t="array" ref="O217">INDEX('Page 2 - Team Information'!$K$14:$AP$189,Y217,X217)</f>
        <v>0</v>
      </c>
      <c r="S217" s="295" t="s">
        <v>390</v>
      </c>
      <c r="X217" s="339">
        <v>3.0</v>
      </c>
      <c r="Y217" s="339">
        <v>72.0</v>
      </c>
    </row>
    <row r="218" ht="15.75" customHeight="1">
      <c r="A218" s="336" t="str">
        <f>'Page 1 - General Information'!$G$12</f>
        <v>123468402</v>
      </c>
      <c r="B218" s="295" t="str">
        <f>'Page 1 - General Information'!$G$16</f>
        <v>3395</v>
      </c>
      <c r="C218" s="337" t="s">
        <v>164</v>
      </c>
      <c r="N218" s="295" t="s">
        <v>165</v>
      </c>
      <c r="O218" s="338" t="str">
        <f t="array" ref="O218">INDEX('Page 2 - Team Information'!$K$14:$AP$189,Y218,X218)</f>
        <v/>
      </c>
      <c r="S218" s="295" t="s">
        <v>391</v>
      </c>
      <c r="X218" s="339">
        <v>1.0</v>
      </c>
      <c r="Y218" s="339">
        <v>73.0</v>
      </c>
    </row>
    <row r="219" ht="15.75" customHeight="1">
      <c r="A219" s="336" t="str">
        <f>'Page 1 - General Information'!$G$12</f>
        <v>123468402</v>
      </c>
      <c r="B219" s="295" t="str">
        <f>'Page 1 - General Information'!$G$16</f>
        <v>3395</v>
      </c>
      <c r="C219" s="337" t="s">
        <v>164</v>
      </c>
      <c r="N219" s="295" t="s">
        <v>165</v>
      </c>
      <c r="O219" s="338" t="str">
        <f t="array" ref="O219">INDEX('Page 2 - Team Information'!$K$14:$AP$189,Y219,X219)</f>
        <v/>
      </c>
      <c r="S219" s="295" t="s">
        <v>392</v>
      </c>
      <c r="X219" s="339">
        <v>2.0</v>
      </c>
      <c r="Y219" s="339">
        <v>73.0</v>
      </c>
    </row>
    <row r="220" ht="15.75" customHeight="1">
      <c r="A220" s="336" t="str">
        <f>'Page 1 - General Information'!$G$12</f>
        <v>123468402</v>
      </c>
      <c r="B220" s="295" t="str">
        <f>'Page 1 - General Information'!$G$16</f>
        <v>3395</v>
      </c>
      <c r="C220" s="337" t="s">
        <v>164</v>
      </c>
      <c r="N220" s="295" t="s">
        <v>165</v>
      </c>
      <c r="O220" s="338">
        <f t="array" ref="O220">INDEX('Page 2 - Team Information'!$K$14:$AP$189,Y220,X220)</f>
        <v>0</v>
      </c>
      <c r="S220" s="295" t="s">
        <v>393</v>
      </c>
      <c r="X220" s="339">
        <v>3.0</v>
      </c>
      <c r="Y220" s="339">
        <v>73.0</v>
      </c>
    </row>
    <row r="221" ht="15.75" customHeight="1">
      <c r="A221" s="336" t="str">
        <f>'Page 1 - General Information'!$G$12</f>
        <v>123468402</v>
      </c>
      <c r="B221" s="295" t="str">
        <f>'Page 1 - General Information'!$G$16</f>
        <v>3395</v>
      </c>
      <c r="C221" s="337" t="s">
        <v>164</v>
      </c>
      <c r="N221" s="295" t="s">
        <v>165</v>
      </c>
      <c r="O221" s="338" t="str">
        <f t="array" ref="O221">INDEX('Page 2 - Team Information'!$K$14:$AP$189,Y221,X221)</f>
        <v/>
      </c>
      <c r="S221" s="295" t="s">
        <v>394</v>
      </c>
      <c r="X221" s="339">
        <v>1.0</v>
      </c>
      <c r="Y221" s="339">
        <v>74.0</v>
      </c>
    </row>
    <row r="222" ht="15.75" customHeight="1">
      <c r="A222" s="336" t="str">
        <f>'Page 1 - General Information'!$G$12</f>
        <v>123468402</v>
      </c>
      <c r="B222" s="295" t="str">
        <f>'Page 1 - General Information'!$G$16</f>
        <v>3395</v>
      </c>
      <c r="C222" s="337" t="s">
        <v>164</v>
      </c>
      <c r="N222" s="295" t="s">
        <v>165</v>
      </c>
      <c r="O222" s="338" t="str">
        <f t="array" ref="O222">INDEX('Page 2 - Team Information'!$K$14:$AP$189,Y222,X222)</f>
        <v/>
      </c>
      <c r="S222" s="295" t="s">
        <v>395</v>
      </c>
      <c r="X222" s="339">
        <v>2.0</v>
      </c>
      <c r="Y222" s="339">
        <v>74.0</v>
      </c>
    </row>
    <row r="223" ht="15.75" customHeight="1">
      <c r="A223" s="336" t="str">
        <f>'Page 1 - General Information'!$G$12</f>
        <v>123468402</v>
      </c>
      <c r="B223" s="295" t="str">
        <f>'Page 1 - General Information'!$G$16</f>
        <v>3395</v>
      </c>
      <c r="C223" s="337" t="s">
        <v>164</v>
      </c>
      <c r="N223" s="295" t="s">
        <v>165</v>
      </c>
      <c r="O223" s="338">
        <f t="array" ref="O223">INDEX('Page 2 - Team Information'!$K$14:$AP$189,Y223,X223)</f>
        <v>0</v>
      </c>
      <c r="S223" s="295" t="s">
        <v>396</v>
      </c>
      <c r="X223" s="339">
        <v>3.0</v>
      </c>
      <c r="Y223" s="339">
        <v>74.0</v>
      </c>
    </row>
    <row r="224" ht="15.75" customHeight="1">
      <c r="A224" s="336" t="str">
        <f>'Page 1 - General Information'!$G$12</f>
        <v>123468402</v>
      </c>
      <c r="B224" s="295" t="str">
        <f>'Page 1 - General Information'!$G$16</f>
        <v>3395</v>
      </c>
      <c r="C224" s="337" t="s">
        <v>164</v>
      </c>
      <c r="N224" s="295" t="s">
        <v>165</v>
      </c>
      <c r="O224" s="338" t="str">
        <f t="array" ref="O224">INDEX('Page 2 - Team Information'!$K$14:$AP$189,Y224,X224)</f>
        <v/>
      </c>
      <c r="S224" s="295" t="s">
        <v>397</v>
      </c>
      <c r="X224" s="339">
        <v>1.0</v>
      </c>
      <c r="Y224" s="339">
        <v>75.0</v>
      </c>
    </row>
    <row r="225" ht="15.75" customHeight="1">
      <c r="A225" s="336" t="str">
        <f>'Page 1 - General Information'!$G$12</f>
        <v>123468402</v>
      </c>
      <c r="B225" s="295" t="str">
        <f>'Page 1 - General Information'!$G$16</f>
        <v>3395</v>
      </c>
      <c r="C225" s="337" t="s">
        <v>164</v>
      </c>
      <c r="N225" s="295" t="s">
        <v>165</v>
      </c>
      <c r="O225" s="338" t="str">
        <f t="array" ref="O225">INDEX('Page 2 - Team Information'!$K$14:$AP$189,Y225,X225)</f>
        <v/>
      </c>
      <c r="S225" s="295" t="s">
        <v>398</v>
      </c>
      <c r="X225" s="339">
        <v>2.0</v>
      </c>
      <c r="Y225" s="339">
        <v>75.0</v>
      </c>
    </row>
    <row r="226" ht="15.75" customHeight="1">
      <c r="A226" s="336" t="str">
        <f>'Page 1 - General Information'!$G$12</f>
        <v>123468402</v>
      </c>
      <c r="B226" s="295" t="str">
        <f>'Page 1 - General Information'!$G$16</f>
        <v>3395</v>
      </c>
      <c r="C226" s="337" t="s">
        <v>164</v>
      </c>
      <c r="N226" s="295" t="s">
        <v>165</v>
      </c>
      <c r="O226" s="338">
        <f t="array" ref="O226">INDEX('Page 2 - Team Information'!$K$14:$AP$189,Y226,X226)</f>
        <v>0</v>
      </c>
      <c r="S226" s="295" t="s">
        <v>399</v>
      </c>
      <c r="X226" s="339">
        <v>3.0</v>
      </c>
      <c r="Y226" s="339">
        <v>75.0</v>
      </c>
    </row>
    <row r="227" ht="15.75" customHeight="1">
      <c r="A227" s="336" t="str">
        <f>'Page 1 - General Information'!$G$12</f>
        <v>123468402</v>
      </c>
      <c r="B227" s="295" t="str">
        <f>'Page 1 - General Information'!$G$16</f>
        <v>3395</v>
      </c>
      <c r="C227" s="337" t="s">
        <v>164</v>
      </c>
      <c r="N227" s="295" t="s">
        <v>165</v>
      </c>
      <c r="O227" s="338" t="str">
        <f t="array" ref="O227">INDEX('Page 2 - Team Information'!$K$14:$AP$189,Y227,X227)</f>
        <v/>
      </c>
      <c r="S227" s="295" t="s">
        <v>400</v>
      </c>
      <c r="X227" s="339">
        <v>1.0</v>
      </c>
      <c r="Y227" s="339">
        <v>76.0</v>
      </c>
    </row>
    <row r="228" ht="15.75" customHeight="1">
      <c r="A228" s="336" t="str">
        <f>'Page 1 - General Information'!$G$12</f>
        <v>123468402</v>
      </c>
      <c r="B228" s="295" t="str">
        <f>'Page 1 - General Information'!$G$16</f>
        <v>3395</v>
      </c>
      <c r="C228" s="337" t="s">
        <v>164</v>
      </c>
      <c r="N228" s="295" t="s">
        <v>165</v>
      </c>
      <c r="O228" s="338" t="str">
        <f t="array" ref="O228">INDEX('Page 2 - Team Information'!$K$14:$AP$189,Y228,X228)</f>
        <v/>
      </c>
      <c r="S228" s="295" t="s">
        <v>401</v>
      </c>
      <c r="X228" s="339">
        <v>2.0</v>
      </c>
      <c r="Y228" s="339">
        <v>76.0</v>
      </c>
    </row>
    <row r="229" ht="15.75" customHeight="1">
      <c r="A229" s="336" t="str">
        <f>'Page 1 - General Information'!$G$12</f>
        <v>123468402</v>
      </c>
      <c r="B229" s="295" t="str">
        <f>'Page 1 - General Information'!$G$16</f>
        <v>3395</v>
      </c>
      <c r="C229" s="337" t="s">
        <v>164</v>
      </c>
      <c r="N229" s="295" t="s">
        <v>165</v>
      </c>
      <c r="O229" s="338">
        <f t="array" ref="O229">INDEX('Page 2 - Team Information'!$K$14:$AP$189,Y229,X229)</f>
        <v>0</v>
      </c>
      <c r="S229" s="295" t="s">
        <v>402</v>
      </c>
      <c r="X229" s="339">
        <v>3.0</v>
      </c>
      <c r="Y229" s="339">
        <v>76.0</v>
      </c>
    </row>
    <row r="230" ht="15.75" customHeight="1">
      <c r="A230" s="336" t="str">
        <f>'Page 1 - General Information'!$G$12</f>
        <v>123468402</v>
      </c>
      <c r="B230" s="295" t="str">
        <f>'Page 1 - General Information'!$G$16</f>
        <v>3395</v>
      </c>
      <c r="C230" s="337" t="s">
        <v>164</v>
      </c>
      <c r="N230" s="295" t="s">
        <v>165</v>
      </c>
      <c r="O230" s="338" t="str">
        <f t="array" ref="O230">INDEX('Page 2 - Team Information'!$K$14:$AP$189,Y230,X230)</f>
        <v/>
      </c>
      <c r="S230" s="295" t="s">
        <v>403</v>
      </c>
      <c r="X230" s="339">
        <v>1.0</v>
      </c>
      <c r="Y230" s="339">
        <v>77.0</v>
      </c>
    </row>
    <row r="231" ht="15.75" customHeight="1">
      <c r="A231" s="336" t="str">
        <f>'Page 1 - General Information'!$G$12</f>
        <v>123468402</v>
      </c>
      <c r="B231" s="295" t="str">
        <f>'Page 1 - General Information'!$G$16</f>
        <v>3395</v>
      </c>
      <c r="C231" s="337" t="s">
        <v>164</v>
      </c>
      <c r="N231" s="295" t="s">
        <v>165</v>
      </c>
      <c r="O231" s="338" t="str">
        <f t="array" ref="O231">INDEX('Page 2 - Team Information'!$K$14:$AP$189,Y231,X231)</f>
        <v/>
      </c>
      <c r="S231" s="295" t="s">
        <v>404</v>
      </c>
      <c r="X231" s="339">
        <v>2.0</v>
      </c>
      <c r="Y231" s="339">
        <v>77.0</v>
      </c>
    </row>
    <row r="232" ht="15.75" customHeight="1">
      <c r="A232" s="336" t="str">
        <f>'Page 1 - General Information'!$G$12</f>
        <v>123468402</v>
      </c>
      <c r="B232" s="295" t="str">
        <f>'Page 1 - General Information'!$G$16</f>
        <v>3395</v>
      </c>
      <c r="C232" s="337" t="s">
        <v>164</v>
      </c>
      <c r="N232" s="295" t="s">
        <v>165</v>
      </c>
      <c r="O232" s="338">
        <f t="array" ref="O232">INDEX('Page 2 - Team Information'!$K$14:$AP$189,Y232,X232)</f>
        <v>0</v>
      </c>
      <c r="S232" s="295" t="s">
        <v>405</v>
      </c>
      <c r="X232" s="339">
        <v>3.0</v>
      </c>
      <c r="Y232" s="339">
        <v>77.0</v>
      </c>
    </row>
    <row r="233" ht="15.75" customHeight="1">
      <c r="A233" s="336" t="str">
        <f>'Page 1 - General Information'!$G$12</f>
        <v>123468402</v>
      </c>
      <c r="B233" s="295" t="str">
        <f>'Page 1 - General Information'!$G$16</f>
        <v>3395</v>
      </c>
      <c r="C233" s="337" t="s">
        <v>164</v>
      </c>
      <c r="N233" s="295" t="s">
        <v>165</v>
      </c>
      <c r="O233" s="338" t="str">
        <f t="array" ref="O233">INDEX('Page 2 - Team Information'!$K$14:$AP$189,Y233,X233)</f>
        <v/>
      </c>
      <c r="S233" s="295" t="s">
        <v>406</v>
      </c>
      <c r="X233" s="339">
        <v>1.0</v>
      </c>
      <c r="Y233" s="339">
        <v>78.0</v>
      </c>
    </row>
    <row r="234" ht="15.75" customHeight="1">
      <c r="A234" s="336" t="str">
        <f>'Page 1 - General Information'!$G$12</f>
        <v>123468402</v>
      </c>
      <c r="B234" s="295" t="str">
        <f>'Page 1 - General Information'!$G$16</f>
        <v>3395</v>
      </c>
      <c r="C234" s="337" t="s">
        <v>164</v>
      </c>
      <c r="N234" s="295" t="s">
        <v>165</v>
      </c>
      <c r="O234" s="338" t="str">
        <f t="array" ref="O234">INDEX('Page 2 - Team Information'!$K$14:$AP$189,Y234,X234)</f>
        <v/>
      </c>
      <c r="S234" s="295" t="s">
        <v>407</v>
      </c>
      <c r="X234" s="339">
        <v>2.0</v>
      </c>
      <c r="Y234" s="339">
        <v>78.0</v>
      </c>
    </row>
    <row r="235" ht="15.75" customHeight="1">
      <c r="A235" s="336" t="str">
        <f>'Page 1 - General Information'!$G$12</f>
        <v>123468402</v>
      </c>
      <c r="B235" s="295" t="str">
        <f>'Page 1 - General Information'!$G$16</f>
        <v>3395</v>
      </c>
      <c r="C235" s="337" t="s">
        <v>164</v>
      </c>
      <c r="N235" s="295" t="s">
        <v>165</v>
      </c>
      <c r="O235" s="338">
        <f t="array" ref="O235">INDEX('Page 2 - Team Information'!$K$14:$AP$189,Y235,X235)</f>
        <v>0</v>
      </c>
      <c r="S235" s="295" t="s">
        <v>408</v>
      </c>
      <c r="X235" s="339">
        <v>3.0</v>
      </c>
      <c r="Y235" s="339">
        <v>78.0</v>
      </c>
    </row>
    <row r="236" ht="15.75" customHeight="1">
      <c r="A236" s="336" t="str">
        <f>'Page 1 - General Information'!$G$12</f>
        <v>123468402</v>
      </c>
      <c r="B236" s="295" t="str">
        <f>'Page 1 - General Information'!$G$16</f>
        <v>3395</v>
      </c>
      <c r="C236" s="337" t="s">
        <v>164</v>
      </c>
      <c r="N236" s="295" t="s">
        <v>165</v>
      </c>
      <c r="O236" s="338" t="str">
        <f t="array" ref="O236">INDEX('Page 2 - Team Information'!$K$14:$AP$189,Y236,X236)</f>
        <v/>
      </c>
      <c r="S236" s="295" t="s">
        <v>409</v>
      </c>
      <c r="X236" s="339">
        <v>1.0</v>
      </c>
      <c r="Y236" s="339">
        <v>79.0</v>
      </c>
    </row>
    <row r="237" ht="15.75" customHeight="1">
      <c r="A237" s="336" t="str">
        <f>'Page 1 - General Information'!$G$12</f>
        <v>123468402</v>
      </c>
      <c r="B237" s="295" t="str">
        <f>'Page 1 - General Information'!$G$16</f>
        <v>3395</v>
      </c>
      <c r="C237" s="337" t="s">
        <v>164</v>
      </c>
      <c r="N237" s="295" t="s">
        <v>165</v>
      </c>
      <c r="O237" s="338" t="str">
        <f t="array" ref="O237">INDEX('Page 2 - Team Information'!$K$14:$AP$189,Y237,X237)</f>
        <v/>
      </c>
      <c r="S237" s="295" t="s">
        <v>410</v>
      </c>
      <c r="X237" s="339">
        <v>2.0</v>
      </c>
      <c r="Y237" s="339">
        <v>79.0</v>
      </c>
    </row>
    <row r="238" ht="15.75" customHeight="1">
      <c r="A238" s="336" t="str">
        <f>'Page 1 - General Information'!$G$12</f>
        <v>123468402</v>
      </c>
      <c r="B238" s="295" t="str">
        <f>'Page 1 - General Information'!$G$16</f>
        <v>3395</v>
      </c>
      <c r="C238" s="337" t="s">
        <v>164</v>
      </c>
      <c r="N238" s="295" t="s">
        <v>165</v>
      </c>
      <c r="O238" s="338">
        <f t="array" ref="O238">INDEX('Page 2 - Team Information'!$K$14:$AP$189,Y238,X238)</f>
        <v>0</v>
      </c>
      <c r="S238" s="295" t="s">
        <v>411</v>
      </c>
      <c r="X238" s="339">
        <v>3.0</v>
      </c>
      <c r="Y238" s="339">
        <v>79.0</v>
      </c>
    </row>
    <row r="239" ht="15.75" customHeight="1">
      <c r="A239" s="336" t="str">
        <f>'Page 1 - General Information'!$G$12</f>
        <v>123468402</v>
      </c>
      <c r="B239" s="295" t="str">
        <f>'Page 1 - General Information'!$G$16</f>
        <v>3395</v>
      </c>
      <c r="C239" s="337" t="s">
        <v>164</v>
      </c>
      <c r="N239" s="295" t="s">
        <v>165</v>
      </c>
      <c r="O239" s="338" t="str">
        <f t="array" ref="O239">INDEX('Page 2 - Team Information'!$K$14:$AP$189,Y239,X239)</f>
        <v/>
      </c>
      <c r="S239" s="295" t="s">
        <v>412</v>
      </c>
      <c r="X239" s="339">
        <v>1.0</v>
      </c>
      <c r="Y239" s="339">
        <v>80.0</v>
      </c>
    </row>
    <row r="240" ht="15.75" customHeight="1">
      <c r="A240" s="336" t="str">
        <f>'Page 1 - General Information'!$G$12</f>
        <v>123468402</v>
      </c>
      <c r="B240" s="295" t="str">
        <f>'Page 1 - General Information'!$G$16</f>
        <v>3395</v>
      </c>
      <c r="C240" s="337" t="s">
        <v>164</v>
      </c>
      <c r="N240" s="295" t="s">
        <v>165</v>
      </c>
      <c r="O240" s="338" t="str">
        <f t="array" ref="O240">INDEX('Page 2 - Team Information'!$K$14:$AP$189,Y240,X240)</f>
        <v/>
      </c>
      <c r="S240" s="295" t="s">
        <v>413</v>
      </c>
      <c r="X240" s="339">
        <v>2.0</v>
      </c>
      <c r="Y240" s="339">
        <v>80.0</v>
      </c>
    </row>
    <row r="241" ht="15.75" customHeight="1">
      <c r="A241" s="336" t="str">
        <f>'Page 1 - General Information'!$G$12</f>
        <v>123468402</v>
      </c>
      <c r="B241" s="295" t="str">
        <f>'Page 1 - General Information'!$G$16</f>
        <v>3395</v>
      </c>
      <c r="C241" s="337" t="s">
        <v>164</v>
      </c>
      <c r="N241" s="295" t="s">
        <v>165</v>
      </c>
      <c r="O241" s="338">
        <f t="array" ref="O241">INDEX('Page 2 - Team Information'!$K$14:$AP$189,Y241,X241)</f>
        <v>0</v>
      </c>
      <c r="S241" s="295" t="s">
        <v>414</v>
      </c>
      <c r="X241" s="339">
        <v>3.0</v>
      </c>
      <c r="Y241" s="339">
        <v>80.0</v>
      </c>
    </row>
    <row r="242" ht="15.75" customHeight="1">
      <c r="A242" s="336" t="str">
        <f>'Page 1 - General Information'!$G$12</f>
        <v>123468402</v>
      </c>
      <c r="B242" s="295" t="str">
        <f>'Page 1 - General Information'!$G$16</f>
        <v>3395</v>
      </c>
      <c r="C242" s="337" t="s">
        <v>164</v>
      </c>
      <c r="N242" s="295" t="s">
        <v>165</v>
      </c>
      <c r="O242" s="338" t="str">
        <f t="array" ref="O242">INDEX('Page 2 - Team Information'!$K$14:$AP$189,Y242,X242)</f>
        <v/>
      </c>
      <c r="S242" s="295" t="s">
        <v>415</v>
      </c>
      <c r="X242" s="339">
        <v>1.0</v>
      </c>
      <c r="Y242" s="339">
        <v>81.0</v>
      </c>
    </row>
    <row r="243" ht="15.75" customHeight="1">
      <c r="A243" s="336" t="str">
        <f>'Page 1 - General Information'!$G$12</f>
        <v>123468402</v>
      </c>
      <c r="B243" s="295" t="str">
        <f>'Page 1 - General Information'!$G$16</f>
        <v>3395</v>
      </c>
      <c r="C243" s="337" t="s">
        <v>164</v>
      </c>
      <c r="N243" s="295" t="s">
        <v>165</v>
      </c>
      <c r="O243" s="338">
        <f t="array" ref="O243">INDEX('Page 2 - Team Information'!$K$14:$AP$189,Y243,X243)</f>
        <v>9</v>
      </c>
      <c r="S243" s="295" t="s">
        <v>416</v>
      </c>
      <c r="X243" s="339">
        <v>2.0</v>
      </c>
      <c r="Y243" s="339">
        <v>81.0</v>
      </c>
    </row>
    <row r="244" ht="15.75" customHeight="1">
      <c r="A244" s="336" t="str">
        <f>'Page 1 - General Information'!$G$12</f>
        <v>123468402</v>
      </c>
      <c r="B244" s="295" t="str">
        <f>'Page 1 - General Information'!$G$16</f>
        <v>3395</v>
      </c>
      <c r="C244" s="337" t="s">
        <v>164</v>
      </c>
      <c r="N244" s="295" t="s">
        <v>165</v>
      </c>
      <c r="O244" s="338">
        <f t="array" ref="O244">INDEX('Page 2 - Team Information'!$K$14:$AP$189,Y244,X244)</f>
        <v>9</v>
      </c>
      <c r="S244" s="295" t="s">
        <v>417</v>
      </c>
      <c r="X244" s="339">
        <v>3.0</v>
      </c>
      <c r="Y244" s="339">
        <v>81.0</v>
      </c>
    </row>
    <row r="245" ht="15.75" customHeight="1">
      <c r="A245" s="336" t="str">
        <f>'Page 1 - General Information'!$G$12</f>
        <v>123468402</v>
      </c>
      <c r="B245" s="295" t="str">
        <f>'Page 1 - General Information'!$G$16</f>
        <v>3395</v>
      </c>
      <c r="C245" s="337" t="s">
        <v>164</v>
      </c>
      <c r="N245" s="295" t="s">
        <v>165</v>
      </c>
      <c r="O245" s="338" t="str">
        <f t="array" ref="O245">INDEX('Page 2 - Team Information'!$K$14:$AP$189,Y245,X245)</f>
        <v/>
      </c>
      <c r="S245" s="295" t="s">
        <v>418</v>
      </c>
      <c r="X245" s="341">
        <v>1.0</v>
      </c>
      <c r="Y245" s="339">
        <v>82.0</v>
      </c>
    </row>
    <row r="246" ht="15.75" customHeight="1">
      <c r="A246" s="336" t="str">
        <f>'Page 1 - General Information'!$G$12</f>
        <v>123468402</v>
      </c>
      <c r="B246" s="295" t="str">
        <f>'Page 1 - General Information'!$G$16</f>
        <v>3395</v>
      </c>
      <c r="C246" s="337" t="s">
        <v>164</v>
      </c>
      <c r="N246" s="295" t="s">
        <v>165</v>
      </c>
      <c r="O246" s="338" t="str">
        <f t="array" ref="O246">INDEX('Page 2 - Team Information'!$K$14:$AP$189,Y246,X246)</f>
        <v/>
      </c>
      <c r="S246" s="295" t="s">
        <v>419</v>
      </c>
      <c r="X246" s="339">
        <v>2.0</v>
      </c>
      <c r="Y246" s="339">
        <v>82.0</v>
      </c>
    </row>
    <row r="247" ht="15.75" customHeight="1">
      <c r="A247" s="336" t="str">
        <f>'Page 1 - General Information'!$G$12</f>
        <v>123468402</v>
      </c>
      <c r="B247" s="295" t="str">
        <f>'Page 1 - General Information'!$G$16</f>
        <v>3395</v>
      </c>
      <c r="C247" s="337" t="s">
        <v>164</v>
      </c>
      <c r="N247" s="295" t="s">
        <v>165</v>
      </c>
      <c r="O247" s="338">
        <f t="array" ref="O247">INDEX('Page 2 - Team Information'!$K$14:$AP$189,Y247,X247)</f>
        <v>0</v>
      </c>
      <c r="S247" s="295" t="s">
        <v>420</v>
      </c>
      <c r="X247" s="339">
        <v>3.0</v>
      </c>
      <c r="Y247" s="339">
        <v>82.0</v>
      </c>
    </row>
    <row r="248" ht="15.75" customHeight="1">
      <c r="A248" s="336" t="str">
        <f>'Page 1 - General Information'!$G$12</f>
        <v>123468402</v>
      </c>
      <c r="B248" s="295" t="str">
        <f>'Page 1 - General Information'!$G$16</f>
        <v>3395</v>
      </c>
      <c r="C248" s="337" t="s">
        <v>164</v>
      </c>
      <c r="N248" s="295" t="s">
        <v>165</v>
      </c>
      <c r="O248" s="338" t="str">
        <f t="array" ref="O248">INDEX('Page 2 - Team Information'!$K$14:$AP$189,Y248,X248)</f>
        <v/>
      </c>
      <c r="S248" s="295" t="s">
        <v>421</v>
      </c>
      <c r="X248" s="339">
        <v>1.0</v>
      </c>
      <c r="Y248" s="339">
        <v>83.0</v>
      </c>
    </row>
    <row r="249" ht="15.75" customHeight="1">
      <c r="A249" s="336" t="str">
        <f>'Page 1 - General Information'!$G$12</f>
        <v>123468402</v>
      </c>
      <c r="B249" s="295" t="str">
        <f>'Page 1 - General Information'!$G$16</f>
        <v>3395</v>
      </c>
      <c r="C249" s="337" t="s">
        <v>164</v>
      </c>
      <c r="N249" s="295" t="s">
        <v>165</v>
      </c>
      <c r="O249" s="338">
        <f t="array" ref="O249">INDEX('Page 2 - Team Information'!$K$14:$AP$189,Y249,X249)</f>
        <v>30</v>
      </c>
      <c r="S249" s="295" t="s">
        <v>422</v>
      </c>
      <c r="X249" s="339">
        <v>2.0</v>
      </c>
      <c r="Y249" s="339">
        <v>83.0</v>
      </c>
    </row>
    <row r="250" ht="15.75" customHeight="1">
      <c r="A250" s="336" t="str">
        <f>'Page 1 - General Information'!$G$12</f>
        <v>123468402</v>
      </c>
      <c r="B250" s="295" t="str">
        <f>'Page 1 - General Information'!$G$16</f>
        <v>3395</v>
      </c>
      <c r="C250" s="337" t="s">
        <v>164</v>
      </c>
      <c r="N250" s="295" t="s">
        <v>165</v>
      </c>
      <c r="O250" s="338">
        <f t="array" ref="O250">INDEX('Page 2 - Team Information'!$K$14:$AP$189,Y250,X250)</f>
        <v>30</v>
      </c>
      <c r="S250" s="295" t="s">
        <v>423</v>
      </c>
      <c r="X250" s="339">
        <v>3.0</v>
      </c>
      <c r="Y250" s="339">
        <v>83.0</v>
      </c>
    </row>
    <row r="251" ht="15.75" customHeight="1">
      <c r="A251" s="336" t="str">
        <f>'Page 1 - General Information'!$G$12</f>
        <v>123468402</v>
      </c>
      <c r="B251" s="295" t="str">
        <f>'Page 1 - General Information'!$G$16</f>
        <v>3395</v>
      </c>
      <c r="C251" s="337" t="s">
        <v>164</v>
      </c>
      <c r="N251" s="295" t="s">
        <v>165</v>
      </c>
      <c r="O251" s="338" t="str">
        <f t="array" ref="O251">INDEX('Page 2 - Team Information'!$K$14:$AP$189,Y251,X251)</f>
        <v/>
      </c>
      <c r="S251" s="295" t="s">
        <v>424</v>
      </c>
      <c r="X251" s="339">
        <v>1.0</v>
      </c>
      <c r="Y251" s="339">
        <v>84.0</v>
      </c>
    </row>
    <row r="252" ht="15.75" customHeight="1">
      <c r="A252" s="336" t="str">
        <f>'Page 1 - General Information'!$G$12</f>
        <v>123468402</v>
      </c>
      <c r="B252" s="295" t="str">
        <f>'Page 1 - General Information'!$G$16</f>
        <v>3395</v>
      </c>
      <c r="C252" s="337" t="s">
        <v>164</v>
      </c>
      <c r="N252" s="295" t="s">
        <v>165</v>
      </c>
      <c r="O252" s="338">
        <f t="array" ref="O252">INDEX('Page 2 - Team Information'!$K$14:$AP$189,Y252,X252)</f>
        <v>13</v>
      </c>
      <c r="S252" s="295" t="s">
        <v>425</v>
      </c>
      <c r="X252" s="339">
        <v>2.0</v>
      </c>
      <c r="Y252" s="339">
        <v>84.0</v>
      </c>
    </row>
    <row r="253" ht="15.75" customHeight="1">
      <c r="A253" s="336" t="str">
        <f>'Page 1 - General Information'!$G$12</f>
        <v>123468402</v>
      </c>
      <c r="B253" s="295" t="str">
        <f>'Page 1 - General Information'!$G$16</f>
        <v>3395</v>
      </c>
      <c r="C253" s="337" t="s">
        <v>164</v>
      </c>
      <c r="N253" s="295" t="s">
        <v>165</v>
      </c>
      <c r="O253" s="338">
        <f t="array" ref="O253">INDEX('Page 2 - Team Information'!$K$14:$AP$189,Y253,X253)</f>
        <v>13</v>
      </c>
      <c r="S253" s="295" t="s">
        <v>426</v>
      </c>
      <c r="X253" s="339">
        <v>3.0</v>
      </c>
      <c r="Y253" s="339">
        <v>84.0</v>
      </c>
    </row>
    <row r="254" ht="15.75" customHeight="1">
      <c r="A254" s="336" t="str">
        <f>'Page 1 - General Information'!$G$12</f>
        <v>123468402</v>
      </c>
      <c r="B254" s="295" t="str">
        <f>'Page 1 - General Information'!$G$16</f>
        <v>3395</v>
      </c>
      <c r="C254" s="337" t="s">
        <v>164</v>
      </c>
      <c r="N254" s="295" t="s">
        <v>165</v>
      </c>
      <c r="O254" s="338" t="str">
        <f t="array" ref="O254">INDEX('Page 2 - Team Information'!$K$14:$AP$189,Y254,X254)</f>
        <v/>
      </c>
      <c r="S254" s="295" t="s">
        <v>427</v>
      </c>
      <c r="X254" s="339">
        <v>1.0</v>
      </c>
      <c r="Y254" s="339">
        <v>85.0</v>
      </c>
    </row>
    <row r="255" ht="15.75" customHeight="1">
      <c r="A255" s="336" t="str">
        <f>'Page 1 - General Information'!$G$12</f>
        <v>123468402</v>
      </c>
      <c r="B255" s="295" t="str">
        <f>'Page 1 - General Information'!$G$16</f>
        <v>3395</v>
      </c>
      <c r="C255" s="337" t="s">
        <v>164</v>
      </c>
      <c r="N255" s="295" t="s">
        <v>165</v>
      </c>
      <c r="O255" s="338">
        <f t="array" ref="O255">INDEX('Page 2 - Team Information'!$K$14:$AP$189,Y255,X255)</f>
        <v>15</v>
      </c>
      <c r="S255" s="295" t="s">
        <v>428</v>
      </c>
      <c r="X255" s="339">
        <v>2.0</v>
      </c>
      <c r="Y255" s="339">
        <v>85.0</v>
      </c>
    </row>
    <row r="256" ht="15.75" customHeight="1">
      <c r="A256" s="336" t="str">
        <f>'Page 1 - General Information'!$G$12</f>
        <v>123468402</v>
      </c>
      <c r="B256" s="295" t="str">
        <f>'Page 1 - General Information'!$G$16</f>
        <v>3395</v>
      </c>
      <c r="C256" s="337" t="s">
        <v>164</v>
      </c>
      <c r="N256" s="295" t="s">
        <v>165</v>
      </c>
      <c r="O256" s="338">
        <f t="array" ref="O256">INDEX('Page 2 - Team Information'!$K$14:$AP$189,Y256,X256)</f>
        <v>15</v>
      </c>
      <c r="S256" s="295" t="s">
        <v>429</v>
      </c>
      <c r="X256" s="339">
        <v>3.0</v>
      </c>
      <c r="Y256" s="339">
        <v>85.0</v>
      </c>
    </row>
    <row r="257" ht="15.75" customHeight="1">
      <c r="A257" s="336" t="str">
        <f>'Page 1 - General Information'!$G$12</f>
        <v>123468402</v>
      </c>
      <c r="B257" s="295" t="str">
        <f>'Page 1 - General Information'!$G$16</f>
        <v>3395</v>
      </c>
      <c r="C257" s="337" t="s">
        <v>164</v>
      </c>
      <c r="N257" s="295" t="s">
        <v>165</v>
      </c>
      <c r="O257" s="338" t="str">
        <f t="array" ref="O257">INDEX('Page 2 - Team Information'!$K$14:$AP$189,Y257,X257)</f>
        <v/>
      </c>
      <c r="S257" s="342" t="s">
        <v>430</v>
      </c>
      <c r="X257" s="339">
        <v>1.0</v>
      </c>
      <c r="Y257" s="339">
        <v>86.0</v>
      </c>
    </row>
    <row r="258" ht="15.75" customHeight="1">
      <c r="A258" s="336" t="str">
        <f>'Page 1 - General Information'!$G$12</f>
        <v>123468402</v>
      </c>
      <c r="B258" s="295" t="str">
        <f>'Page 1 - General Information'!$G$16</f>
        <v>3395</v>
      </c>
      <c r="C258" s="337" t="s">
        <v>164</v>
      </c>
      <c r="N258" s="295" t="s">
        <v>165</v>
      </c>
      <c r="O258" s="338">
        <f t="array" ref="O258">INDEX('Page 2 - Team Information'!$K$14:$AP$189,Y258,X258)</f>
        <v>20</v>
      </c>
      <c r="S258" s="342" t="s">
        <v>431</v>
      </c>
      <c r="X258" s="339">
        <v>2.0</v>
      </c>
      <c r="Y258" s="339">
        <v>86.0</v>
      </c>
    </row>
    <row r="259" ht="15.75" customHeight="1">
      <c r="A259" s="336" t="str">
        <f>'Page 1 - General Information'!$G$12</f>
        <v>123468402</v>
      </c>
      <c r="B259" s="295" t="str">
        <f>'Page 1 - General Information'!$G$16</f>
        <v>3395</v>
      </c>
      <c r="C259" s="337" t="s">
        <v>164</v>
      </c>
      <c r="N259" s="295" t="s">
        <v>165</v>
      </c>
      <c r="O259" s="338">
        <f t="array" ref="O259">INDEX('Page 2 - Team Information'!$K$14:$AP$189,Y259,X259)</f>
        <v>20</v>
      </c>
      <c r="S259" s="342" t="s">
        <v>432</v>
      </c>
      <c r="X259" s="339">
        <v>3.0</v>
      </c>
      <c r="Y259" s="339">
        <v>86.0</v>
      </c>
    </row>
    <row r="260" ht="15.75" customHeight="1">
      <c r="A260" s="336" t="str">
        <f>'Page 1 - General Information'!$G$12</f>
        <v>123468402</v>
      </c>
      <c r="B260" s="295" t="str">
        <f>'Page 1 - General Information'!$G$16</f>
        <v>3395</v>
      </c>
      <c r="C260" s="337" t="s">
        <v>164</v>
      </c>
      <c r="N260" s="295" t="s">
        <v>165</v>
      </c>
      <c r="O260" s="338" t="str">
        <f t="array" ref="O260">INDEX('Page 2 - Team Information'!$K$14:$AP$189,Y260,X260)</f>
        <v/>
      </c>
      <c r="S260" s="295" t="s">
        <v>433</v>
      </c>
      <c r="X260" s="339">
        <v>1.0</v>
      </c>
      <c r="Y260" s="339">
        <v>87.0</v>
      </c>
    </row>
    <row r="261" ht="15.75" customHeight="1">
      <c r="A261" s="336" t="str">
        <f>'Page 1 - General Information'!$G$12</f>
        <v>123468402</v>
      </c>
      <c r="B261" s="295" t="str">
        <f>'Page 1 - General Information'!$G$16</f>
        <v>3395</v>
      </c>
      <c r="C261" s="337" t="s">
        <v>164</v>
      </c>
      <c r="N261" s="295" t="s">
        <v>165</v>
      </c>
      <c r="O261" s="338" t="str">
        <f t="array" ref="O261">INDEX('Page 2 - Team Information'!$K$14:$AP$189,Y261,X261)</f>
        <v/>
      </c>
      <c r="S261" s="295" t="s">
        <v>434</v>
      </c>
      <c r="X261" s="339">
        <v>2.0</v>
      </c>
      <c r="Y261" s="339">
        <v>87.0</v>
      </c>
    </row>
    <row r="262" ht="15.75" customHeight="1">
      <c r="A262" s="336" t="str">
        <f>'Page 1 - General Information'!$G$12</f>
        <v>123468402</v>
      </c>
      <c r="B262" s="295" t="str">
        <f>'Page 1 - General Information'!$G$16</f>
        <v>3395</v>
      </c>
      <c r="C262" s="337" t="s">
        <v>164</v>
      </c>
      <c r="N262" s="295" t="s">
        <v>165</v>
      </c>
      <c r="O262" s="338">
        <f t="array" ref="O262">INDEX('Page 2 - Team Information'!$K$14:$AP$189,Y262,X262)</f>
        <v>0</v>
      </c>
      <c r="S262" s="295" t="s">
        <v>435</v>
      </c>
      <c r="X262" s="339">
        <v>3.0</v>
      </c>
      <c r="Y262" s="339">
        <v>87.0</v>
      </c>
    </row>
    <row r="263" ht="15.75" customHeight="1">
      <c r="A263" s="336" t="str">
        <f>'Page 1 - General Information'!$G$12</f>
        <v>123468402</v>
      </c>
      <c r="B263" s="295" t="str">
        <f>'Page 1 - General Information'!$G$16</f>
        <v>3395</v>
      </c>
      <c r="C263" s="337" t="s">
        <v>164</v>
      </c>
      <c r="N263" s="295" t="s">
        <v>165</v>
      </c>
      <c r="O263" s="338" t="str">
        <f t="array" ref="O263">INDEX('Page 2 - Team Information'!$K$14:$AP$189,Y263,X263)</f>
        <v/>
      </c>
      <c r="S263" s="295" t="s">
        <v>436</v>
      </c>
      <c r="X263" s="339">
        <v>1.0</v>
      </c>
      <c r="Y263" s="339">
        <v>88.0</v>
      </c>
    </row>
    <row r="264" ht="15.75" customHeight="1">
      <c r="A264" s="336" t="str">
        <f>'Page 1 - General Information'!$G$12</f>
        <v>123468402</v>
      </c>
      <c r="B264" s="295" t="str">
        <f>'Page 1 - General Information'!$G$16</f>
        <v>3395</v>
      </c>
      <c r="C264" s="337" t="s">
        <v>164</v>
      </c>
      <c r="N264" s="295" t="s">
        <v>165</v>
      </c>
      <c r="O264" s="338" t="str">
        <f t="array" ref="O264">INDEX('Page 2 - Team Information'!$K$14:$AP$189,Y264,X264)</f>
        <v/>
      </c>
      <c r="S264" s="295" t="s">
        <v>437</v>
      </c>
      <c r="X264" s="339">
        <v>2.0</v>
      </c>
      <c r="Y264" s="339">
        <v>88.0</v>
      </c>
    </row>
    <row r="265" ht="15.75" customHeight="1">
      <c r="A265" s="336" t="str">
        <f>'Page 1 - General Information'!$G$12</f>
        <v>123468402</v>
      </c>
      <c r="B265" s="295" t="str">
        <f>'Page 1 - General Information'!$G$16</f>
        <v>3395</v>
      </c>
      <c r="C265" s="337" t="s">
        <v>164</v>
      </c>
      <c r="N265" s="295" t="s">
        <v>165</v>
      </c>
      <c r="O265" s="338">
        <f t="array" ref="O265">INDEX('Page 2 - Team Information'!$K$14:$AP$189,Y265,X265)</f>
        <v>0</v>
      </c>
      <c r="S265" s="295" t="s">
        <v>438</v>
      </c>
      <c r="X265" s="339">
        <v>3.0</v>
      </c>
      <c r="Y265" s="339">
        <v>88.0</v>
      </c>
    </row>
    <row r="266" ht="15.75" customHeight="1">
      <c r="A266" s="336" t="str">
        <f>'Page 1 - General Information'!$G$12</f>
        <v>123468402</v>
      </c>
      <c r="B266" s="295" t="str">
        <f>'Page 1 - General Information'!$G$16</f>
        <v>3395</v>
      </c>
      <c r="C266" s="337" t="s">
        <v>164</v>
      </c>
      <c r="N266" s="295" t="s">
        <v>165</v>
      </c>
      <c r="O266" s="338" t="str">
        <f t="array" ref="O266">INDEX('Page 2 - Team Information'!$K$14:$AP$189,Y266,X266)</f>
        <v/>
      </c>
      <c r="S266" s="295" t="s">
        <v>439</v>
      </c>
      <c r="X266" s="339">
        <v>1.0</v>
      </c>
      <c r="Y266" s="339">
        <v>89.0</v>
      </c>
    </row>
    <row r="267" ht="15.75" customHeight="1">
      <c r="A267" s="336" t="str">
        <f>'Page 1 - General Information'!$G$12</f>
        <v>123468402</v>
      </c>
      <c r="B267" s="295" t="str">
        <f>'Page 1 - General Information'!$G$16</f>
        <v>3395</v>
      </c>
      <c r="C267" s="337" t="s">
        <v>164</v>
      </c>
      <c r="N267" s="295" t="s">
        <v>165</v>
      </c>
      <c r="O267" s="338">
        <f t="array" ref="O267">INDEX('Page 2 - Team Information'!$K$14:$AP$189,Y267,X267)</f>
        <v>20</v>
      </c>
      <c r="S267" s="295" t="s">
        <v>440</v>
      </c>
      <c r="X267" s="339">
        <v>2.0</v>
      </c>
      <c r="Y267" s="339">
        <v>89.0</v>
      </c>
    </row>
    <row r="268" ht="15.75" customHeight="1">
      <c r="A268" s="336" t="str">
        <f>'Page 1 - General Information'!$G$12</f>
        <v>123468402</v>
      </c>
      <c r="B268" s="295" t="str">
        <f>'Page 1 - General Information'!$G$16</f>
        <v>3395</v>
      </c>
      <c r="C268" s="337" t="s">
        <v>164</v>
      </c>
      <c r="N268" s="295" t="s">
        <v>165</v>
      </c>
      <c r="O268" s="338">
        <f t="array" ref="O268">INDEX('Page 2 - Team Information'!$K$14:$AP$189,Y268,X268)</f>
        <v>20</v>
      </c>
      <c r="S268" s="295" t="s">
        <v>441</v>
      </c>
      <c r="X268" s="339">
        <v>3.0</v>
      </c>
      <c r="Y268" s="339">
        <v>89.0</v>
      </c>
    </row>
    <row r="269" ht="15.75" customHeight="1">
      <c r="A269" s="336" t="str">
        <f>'Page 1 - General Information'!$G$12</f>
        <v>123468402</v>
      </c>
      <c r="B269" s="295" t="str">
        <f>'Page 1 - General Information'!$G$16</f>
        <v>3395</v>
      </c>
      <c r="C269" s="337" t="s">
        <v>164</v>
      </c>
      <c r="N269" s="295" t="s">
        <v>165</v>
      </c>
      <c r="O269" s="338" t="str">
        <f t="array" ref="O269">INDEX('Page 2 - Team Information'!$K$14:$AP$189,Y269,X269)</f>
        <v/>
      </c>
      <c r="S269" s="295" t="s">
        <v>442</v>
      </c>
      <c r="X269" s="339">
        <v>1.0</v>
      </c>
      <c r="Y269" s="339">
        <v>90.0</v>
      </c>
    </row>
    <row r="270" ht="15.75" customHeight="1">
      <c r="A270" s="336" t="str">
        <f>'Page 1 - General Information'!$G$12</f>
        <v>123468402</v>
      </c>
      <c r="B270" s="295" t="str">
        <f>'Page 1 - General Information'!$G$16</f>
        <v>3395</v>
      </c>
      <c r="C270" s="337" t="s">
        <v>164</v>
      </c>
      <c r="N270" s="295" t="s">
        <v>165</v>
      </c>
      <c r="O270" s="338" t="str">
        <f t="array" ref="O270">INDEX('Page 2 - Team Information'!$K$14:$AP$189,Y270,X270)</f>
        <v/>
      </c>
      <c r="S270" s="295" t="s">
        <v>443</v>
      </c>
      <c r="X270" s="339">
        <v>2.0</v>
      </c>
      <c r="Y270" s="339">
        <v>90.0</v>
      </c>
    </row>
    <row r="271" ht="15.75" customHeight="1">
      <c r="A271" s="336" t="str">
        <f>'Page 1 - General Information'!$G$12</f>
        <v>123468402</v>
      </c>
      <c r="B271" s="295" t="str">
        <f>'Page 1 - General Information'!$G$16</f>
        <v>3395</v>
      </c>
      <c r="C271" s="337" t="s">
        <v>164</v>
      </c>
      <c r="N271" s="295" t="s">
        <v>165</v>
      </c>
      <c r="O271" s="338">
        <f t="array" ref="O271">INDEX('Page 2 - Team Information'!$K$14:$AP$189,Y271,X271)</f>
        <v>0</v>
      </c>
      <c r="S271" s="295" t="s">
        <v>444</v>
      </c>
      <c r="X271" s="339">
        <v>3.0</v>
      </c>
      <c r="Y271" s="339">
        <v>90.0</v>
      </c>
    </row>
    <row r="272" ht="15.75" customHeight="1">
      <c r="A272" s="336" t="str">
        <f>'Page 1 - General Information'!$G$12</f>
        <v>123468402</v>
      </c>
      <c r="B272" s="295" t="str">
        <f>'Page 1 - General Information'!$G$16</f>
        <v>3395</v>
      </c>
      <c r="C272" s="337" t="s">
        <v>164</v>
      </c>
      <c r="N272" s="295" t="s">
        <v>165</v>
      </c>
      <c r="O272" s="338" t="str">
        <f t="array" ref="O272">INDEX('Page 2 - Team Information'!$K$14:$AP$189,Y272,X272)</f>
        <v/>
      </c>
      <c r="S272" s="295" t="s">
        <v>445</v>
      </c>
      <c r="X272" s="339">
        <v>1.0</v>
      </c>
      <c r="Y272" s="339">
        <v>91.0</v>
      </c>
    </row>
    <row r="273" ht="15.75" customHeight="1">
      <c r="A273" s="336" t="str">
        <f>'Page 1 - General Information'!$G$12</f>
        <v>123468402</v>
      </c>
      <c r="B273" s="295" t="str">
        <f>'Page 1 - General Information'!$G$16</f>
        <v>3395</v>
      </c>
      <c r="C273" s="337" t="s">
        <v>164</v>
      </c>
      <c r="N273" s="295" t="s">
        <v>165</v>
      </c>
      <c r="O273" s="338">
        <f t="array" ref="O273">INDEX('Page 2 - Team Information'!$K$14:$AP$189,Y273,X273)</f>
        <v>20</v>
      </c>
      <c r="S273" s="295" t="s">
        <v>446</v>
      </c>
      <c r="X273" s="339">
        <v>2.0</v>
      </c>
      <c r="Y273" s="339">
        <v>91.0</v>
      </c>
    </row>
    <row r="274" ht="15.75" customHeight="1">
      <c r="A274" s="336" t="str">
        <f>'Page 1 - General Information'!$G$12</f>
        <v>123468402</v>
      </c>
      <c r="B274" s="295" t="str">
        <f>'Page 1 - General Information'!$G$16</f>
        <v>3395</v>
      </c>
      <c r="C274" s="337" t="s">
        <v>164</v>
      </c>
      <c r="N274" s="295" t="s">
        <v>165</v>
      </c>
      <c r="O274" s="338">
        <f t="array" ref="O274">INDEX('Page 2 - Team Information'!$K$14:$AP$189,Y274,X274)</f>
        <v>20</v>
      </c>
      <c r="S274" s="295" t="s">
        <v>447</v>
      </c>
      <c r="X274" s="339">
        <v>3.0</v>
      </c>
      <c r="Y274" s="339">
        <v>91.0</v>
      </c>
    </row>
    <row r="275" ht="15.75" customHeight="1">
      <c r="A275" s="336" t="str">
        <f>'Page 1 - General Information'!$G$12</f>
        <v>123468402</v>
      </c>
      <c r="B275" s="295" t="str">
        <f>'Page 1 - General Information'!$G$16</f>
        <v>3395</v>
      </c>
      <c r="C275" s="337" t="s">
        <v>164</v>
      </c>
      <c r="N275" s="295" t="s">
        <v>165</v>
      </c>
      <c r="O275" s="338" t="str">
        <f t="array" ref="O275">INDEX('Page 2 - Team Information'!$K$14:$AP$189,Y275,X275)</f>
        <v/>
      </c>
      <c r="S275" s="295" t="s">
        <v>448</v>
      </c>
      <c r="X275" s="339">
        <v>1.0</v>
      </c>
      <c r="Y275" s="339">
        <v>92.0</v>
      </c>
    </row>
    <row r="276" ht="15.75" customHeight="1">
      <c r="A276" s="336" t="str">
        <f>'Page 1 - General Information'!$G$12</f>
        <v>123468402</v>
      </c>
      <c r="B276" s="295" t="str">
        <f>'Page 1 - General Information'!$G$16</f>
        <v>3395</v>
      </c>
      <c r="C276" s="337" t="s">
        <v>164</v>
      </c>
      <c r="N276" s="295" t="s">
        <v>165</v>
      </c>
      <c r="O276" s="338">
        <f t="array" ref="O276">INDEX('Page 2 - Team Information'!$K$14:$AP$189,Y276,X276)</f>
        <v>13</v>
      </c>
      <c r="S276" s="295" t="s">
        <v>449</v>
      </c>
      <c r="X276" s="339">
        <v>2.0</v>
      </c>
      <c r="Y276" s="339">
        <v>92.0</v>
      </c>
    </row>
    <row r="277" ht="15.75" customHeight="1">
      <c r="A277" s="336" t="str">
        <f>'Page 1 - General Information'!$G$12</f>
        <v>123468402</v>
      </c>
      <c r="B277" s="295" t="str">
        <f>'Page 1 - General Information'!$G$16</f>
        <v>3395</v>
      </c>
      <c r="C277" s="337" t="s">
        <v>164</v>
      </c>
      <c r="N277" s="295" t="s">
        <v>165</v>
      </c>
      <c r="O277" s="338">
        <f t="array" ref="O277">INDEX('Page 2 - Team Information'!$K$14:$AP$189,Y277,X277)</f>
        <v>13</v>
      </c>
      <c r="S277" s="295" t="s">
        <v>450</v>
      </c>
      <c r="X277" s="339">
        <v>3.0</v>
      </c>
      <c r="Y277" s="339">
        <v>92.0</v>
      </c>
    </row>
    <row r="278" ht="15.75" customHeight="1">
      <c r="A278" s="336" t="str">
        <f>'Page 1 - General Information'!$G$12</f>
        <v>123468402</v>
      </c>
      <c r="B278" s="295" t="str">
        <f>'Page 1 - General Information'!$G$16</f>
        <v>3395</v>
      </c>
      <c r="C278" s="337" t="s">
        <v>164</v>
      </c>
      <c r="N278" s="295" t="s">
        <v>165</v>
      </c>
      <c r="O278" s="338" t="str">
        <f t="array" ref="O278">INDEX('Page 2 - Team Information'!$K$14:$AP$189,Y278,X278)</f>
        <v/>
      </c>
      <c r="S278" s="295" t="s">
        <v>451</v>
      </c>
      <c r="X278" s="339">
        <v>1.0</v>
      </c>
      <c r="Y278" s="339">
        <v>93.0</v>
      </c>
    </row>
    <row r="279" ht="15.75" customHeight="1">
      <c r="A279" s="336" t="str">
        <f>'Page 1 - General Information'!$G$12</f>
        <v>123468402</v>
      </c>
      <c r="B279" s="295" t="str">
        <f>'Page 1 - General Information'!$G$16</f>
        <v>3395</v>
      </c>
      <c r="C279" s="337" t="s">
        <v>164</v>
      </c>
      <c r="N279" s="295" t="s">
        <v>165</v>
      </c>
      <c r="O279" s="338">
        <f t="array" ref="O279">INDEX('Page 2 - Team Information'!$K$14:$AP$189,Y279,X279)</f>
        <v>12</v>
      </c>
      <c r="S279" s="295" t="s">
        <v>452</v>
      </c>
      <c r="X279" s="339">
        <v>2.0</v>
      </c>
      <c r="Y279" s="339">
        <v>93.0</v>
      </c>
    </row>
    <row r="280" ht="15.75" customHeight="1">
      <c r="A280" s="336" t="str">
        <f>'Page 1 - General Information'!$G$12</f>
        <v>123468402</v>
      </c>
      <c r="B280" s="295" t="str">
        <f>'Page 1 - General Information'!$G$16</f>
        <v>3395</v>
      </c>
      <c r="C280" s="337" t="s">
        <v>164</v>
      </c>
      <c r="N280" s="295" t="s">
        <v>165</v>
      </c>
      <c r="O280" s="338">
        <f t="array" ref="O280">INDEX('Page 2 - Team Information'!$K$14:$AP$189,Y280,X280)</f>
        <v>12</v>
      </c>
      <c r="S280" s="295" t="s">
        <v>453</v>
      </c>
      <c r="X280" s="339">
        <v>3.0</v>
      </c>
      <c r="Y280" s="339">
        <v>93.0</v>
      </c>
    </row>
    <row r="281" ht="15.75" customHeight="1">
      <c r="A281" s="336" t="str">
        <f>'Page 1 - General Information'!$G$12</f>
        <v>123468402</v>
      </c>
      <c r="B281" s="295" t="str">
        <f>'Page 1 - General Information'!$G$16</f>
        <v>3395</v>
      </c>
      <c r="C281" s="337" t="s">
        <v>164</v>
      </c>
      <c r="N281" s="295" t="s">
        <v>165</v>
      </c>
      <c r="O281" s="338" t="str">
        <f t="array" ref="O281">INDEX('Page 2 - Team Information'!$K$14:$AP$189,Y281,X281)</f>
        <v/>
      </c>
      <c r="S281" s="295" t="s">
        <v>454</v>
      </c>
      <c r="X281" s="339">
        <v>1.0</v>
      </c>
      <c r="Y281" s="339">
        <v>94.0</v>
      </c>
    </row>
    <row r="282" ht="15.75" customHeight="1">
      <c r="A282" s="336" t="str">
        <f>'Page 1 - General Information'!$G$12</f>
        <v>123468402</v>
      </c>
      <c r="B282" s="295" t="str">
        <f>'Page 1 - General Information'!$G$16</f>
        <v>3395</v>
      </c>
      <c r="C282" s="337" t="s">
        <v>164</v>
      </c>
      <c r="N282" s="295" t="s">
        <v>165</v>
      </c>
      <c r="O282" s="338">
        <f t="array" ref="O282">INDEX('Page 2 - Team Information'!$K$14:$AP$189,Y282,X282)</f>
        <v>11</v>
      </c>
      <c r="S282" s="295" t="s">
        <v>455</v>
      </c>
      <c r="X282" s="339">
        <v>2.0</v>
      </c>
      <c r="Y282" s="339">
        <v>94.0</v>
      </c>
    </row>
    <row r="283" ht="15.75" customHeight="1">
      <c r="A283" s="336" t="str">
        <f>'Page 1 - General Information'!$G$12</f>
        <v>123468402</v>
      </c>
      <c r="B283" s="295" t="str">
        <f>'Page 1 - General Information'!$G$16</f>
        <v>3395</v>
      </c>
      <c r="C283" s="337" t="s">
        <v>164</v>
      </c>
      <c r="N283" s="295" t="s">
        <v>165</v>
      </c>
      <c r="O283" s="338">
        <f t="array" ref="O283">INDEX('Page 2 - Team Information'!$K$14:$AP$189,Y283,X283)</f>
        <v>11</v>
      </c>
      <c r="S283" s="295" t="s">
        <v>456</v>
      </c>
      <c r="X283" s="339">
        <v>3.0</v>
      </c>
      <c r="Y283" s="339">
        <v>94.0</v>
      </c>
    </row>
    <row r="284" ht="15.75" customHeight="1">
      <c r="A284" s="336" t="str">
        <f>'Page 1 - General Information'!$G$12</f>
        <v>123468402</v>
      </c>
      <c r="B284" s="295" t="str">
        <f>'Page 1 - General Information'!$G$16</f>
        <v>3395</v>
      </c>
      <c r="C284" s="337" t="s">
        <v>164</v>
      </c>
      <c r="N284" s="295" t="s">
        <v>165</v>
      </c>
      <c r="O284" s="338" t="str">
        <f t="array" ref="O284">INDEX('Page 2 - Team Information'!$K$14:$AP$189,Y284,X284)</f>
        <v/>
      </c>
      <c r="S284" s="295" t="s">
        <v>457</v>
      </c>
      <c r="X284" s="339">
        <v>1.0</v>
      </c>
      <c r="Y284" s="339">
        <v>95.0</v>
      </c>
    </row>
    <row r="285" ht="15.75" customHeight="1">
      <c r="A285" s="336" t="str">
        <f>'Page 1 - General Information'!$G$12</f>
        <v>123468402</v>
      </c>
      <c r="B285" s="295" t="str">
        <f>'Page 1 - General Information'!$G$16</f>
        <v>3395</v>
      </c>
      <c r="C285" s="337" t="s">
        <v>164</v>
      </c>
      <c r="N285" s="295" t="s">
        <v>165</v>
      </c>
      <c r="O285" s="338">
        <f t="array" ref="O285">INDEX('Page 2 - Team Information'!$K$14:$AP$189,Y285,X285)</f>
        <v>63</v>
      </c>
      <c r="S285" s="295" t="s">
        <v>458</v>
      </c>
      <c r="X285" s="339">
        <v>2.0</v>
      </c>
      <c r="Y285" s="339">
        <v>95.0</v>
      </c>
    </row>
    <row r="286" ht="15.75" customHeight="1">
      <c r="A286" s="336" t="str">
        <f>'Page 1 - General Information'!$G$12</f>
        <v>123468402</v>
      </c>
      <c r="B286" s="295" t="str">
        <f>'Page 1 - General Information'!$G$16</f>
        <v>3395</v>
      </c>
      <c r="C286" s="337" t="s">
        <v>164</v>
      </c>
      <c r="N286" s="295" t="s">
        <v>165</v>
      </c>
      <c r="O286" s="338">
        <f t="array" ref="O286">INDEX('Page 2 - Team Information'!$K$14:$AP$189,Y286,X286)</f>
        <v>63</v>
      </c>
      <c r="S286" s="295" t="s">
        <v>459</v>
      </c>
      <c r="X286" s="339">
        <v>3.0</v>
      </c>
      <c r="Y286" s="339">
        <v>95.0</v>
      </c>
    </row>
    <row r="287" ht="15.75" customHeight="1">
      <c r="A287" s="336" t="str">
        <f>'Page 1 - General Information'!$G$12</f>
        <v>123468402</v>
      </c>
      <c r="B287" s="295" t="str">
        <f>'Page 1 - General Information'!$G$16</f>
        <v>3395</v>
      </c>
      <c r="C287" s="337" t="s">
        <v>164</v>
      </c>
      <c r="N287" s="295" t="s">
        <v>165</v>
      </c>
      <c r="O287" s="338" t="str">
        <f t="array" ref="O287">INDEX('Page 2 - Team Information'!$K$14:$AP$189,Y287,X287)</f>
        <v/>
      </c>
      <c r="S287" s="295" t="s">
        <v>460</v>
      </c>
      <c r="X287" s="339">
        <v>1.0</v>
      </c>
      <c r="Y287" s="339">
        <v>96.0</v>
      </c>
    </row>
    <row r="288" ht="15.75" customHeight="1">
      <c r="A288" s="336" t="str">
        <f>'Page 1 - General Information'!$G$12</f>
        <v>123468402</v>
      </c>
      <c r="B288" s="295" t="str">
        <f>'Page 1 - General Information'!$G$16</f>
        <v>3395</v>
      </c>
      <c r="C288" s="337" t="s">
        <v>164</v>
      </c>
      <c r="N288" s="295" t="s">
        <v>165</v>
      </c>
      <c r="O288" s="338">
        <f t="array" ref="O288">INDEX('Page 2 - Team Information'!$K$14:$AP$189,Y288,X288)</f>
        <v>63</v>
      </c>
      <c r="S288" s="295" t="s">
        <v>461</v>
      </c>
      <c r="X288" s="339">
        <v>2.0</v>
      </c>
      <c r="Y288" s="339">
        <v>96.0</v>
      </c>
    </row>
    <row r="289" ht="15.75" customHeight="1">
      <c r="A289" s="336" t="str">
        <f>'Page 1 - General Information'!$G$12</f>
        <v>123468402</v>
      </c>
      <c r="B289" s="295" t="str">
        <f>'Page 1 - General Information'!$G$16</f>
        <v>3395</v>
      </c>
      <c r="C289" s="337" t="s">
        <v>164</v>
      </c>
      <c r="N289" s="295" t="s">
        <v>165</v>
      </c>
      <c r="O289" s="338">
        <f t="array" ref="O289">INDEX('Page 2 - Team Information'!$K$14:$AP$189,Y289,X289)</f>
        <v>63</v>
      </c>
      <c r="S289" s="295" t="s">
        <v>462</v>
      </c>
      <c r="X289" s="339">
        <v>3.0</v>
      </c>
      <c r="Y289" s="339">
        <v>96.0</v>
      </c>
    </row>
    <row r="290" ht="15.75" customHeight="1">
      <c r="A290" s="336" t="str">
        <f>'Page 1 - General Information'!$G$12</f>
        <v>123468402</v>
      </c>
      <c r="B290" s="295" t="str">
        <f>'Page 1 - General Information'!$G$16</f>
        <v>3395</v>
      </c>
      <c r="C290" s="337" t="s">
        <v>164</v>
      </c>
      <c r="N290" s="295" t="s">
        <v>165</v>
      </c>
      <c r="O290" s="338" t="str">
        <f t="array" ref="O290">INDEX('Page 2 - Team Information'!$K$14:$AP$189,Y290,X290)</f>
        <v/>
      </c>
      <c r="S290" s="295" t="s">
        <v>463</v>
      </c>
      <c r="X290" s="339">
        <v>1.0</v>
      </c>
      <c r="Y290" s="339">
        <v>97.0</v>
      </c>
    </row>
    <row r="291" ht="15.75" customHeight="1">
      <c r="A291" s="336" t="str">
        <f>'Page 1 - General Information'!$G$12</f>
        <v>123468402</v>
      </c>
      <c r="B291" s="295" t="str">
        <f>'Page 1 - General Information'!$G$16</f>
        <v>3395</v>
      </c>
      <c r="C291" s="337" t="s">
        <v>164</v>
      </c>
      <c r="N291" s="295" t="s">
        <v>165</v>
      </c>
      <c r="O291" s="338">
        <f t="array" ref="O291">INDEX('Page 2 - Team Information'!$K$14:$AP$189,Y291,X291)</f>
        <v>10</v>
      </c>
      <c r="S291" s="295" t="s">
        <v>464</v>
      </c>
      <c r="X291" s="339">
        <v>2.0</v>
      </c>
      <c r="Y291" s="339">
        <v>97.0</v>
      </c>
    </row>
    <row r="292" ht="15.75" customHeight="1">
      <c r="A292" s="336" t="str">
        <f>'Page 1 - General Information'!$G$12</f>
        <v>123468402</v>
      </c>
      <c r="B292" s="295" t="str">
        <f>'Page 1 - General Information'!$G$16</f>
        <v>3395</v>
      </c>
      <c r="C292" s="337" t="s">
        <v>164</v>
      </c>
      <c r="N292" s="295" t="s">
        <v>165</v>
      </c>
      <c r="O292" s="338">
        <f t="array" ref="O292">INDEX('Page 2 - Team Information'!$K$14:$AP$189,Y292,X292)</f>
        <v>10</v>
      </c>
      <c r="S292" s="295" t="s">
        <v>465</v>
      </c>
      <c r="X292" s="339">
        <v>3.0</v>
      </c>
      <c r="Y292" s="339">
        <v>97.0</v>
      </c>
    </row>
    <row r="293" ht="15.75" customHeight="1">
      <c r="A293" s="336" t="str">
        <f>'Page 1 - General Information'!$G$12</f>
        <v>123468402</v>
      </c>
      <c r="B293" s="295" t="str">
        <f>'Page 1 - General Information'!$G$16</f>
        <v>3395</v>
      </c>
      <c r="C293" s="337" t="s">
        <v>164</v>
      </c>
      <c r="N293" s="295" t="s">
        <v>165</v>
      </c>
      <c r="O293" s="338" t="str">
        <f t="array" ref="O293">INDEX('Page 2 - Team Information'!$K$14:$AP$189,Y293,X293)</f>
        <v/>
      </c>
      <c r="S293" s="295" t="s">
        <v>466</v>
      </c>
      <c r="X293" s="339">
        <v>1.0</v>
      </c>
      <c r="Y293" s="339">
        <v>98.0</v>
      </c>
    </row>
    <row r="294" ht="15.75" customHeight="1">
      <c r="A294" s="336" t="str">
        <f>'Page 1 - General Information'!$G$12</f>
        <v>123468402</v>
      </c>
      <c r="B294" s="295" t="str">
        <f>'Page 1 - General Information'!$G$16</f>
        <v>3395</v>
      </c>
      <c r="C294" s="337" t="s">
        <v>164</v>
      </c>
      <c r="N294" s="295" t="s">
        <v>165</v>
      </c>
      <c r="O294" s="338" t="str">
        <f t="array" ref="O294">INDEX('Page 2 - Team Information'!$K$14:$AP$189,Y294,X294)</f>
        <v/>
      </c>
      <c r="S294" s="295" t="s">
        <v>467</v>
      </c>
      <c r="X294" s="339">
        <v>2.0</v>
      </c>
      <c r="Y294" s="339">
        <v>98.0</v>
      </c>
    </row>
    <row r="295" ht="15.75" customHeight="1">
      <c r="A295" s="336" t="str">
        <f>'Page 1 - General Information'!$G$12</f>
        <v>123468402</v>
      </c>
      <c r="B295" s="295" t="str">
        <f>'Page 1 - General Information'!$G$16</f>
        <v>3395</v>
      </c>
      <c r="C295" s="337" t="s">
        <v>164</v>
      </c>
      <c r="N295" s="295" t="s">
        <v>165</v>
      </c>
      <c r="O295" s="338">
        <f t="array" ref="O295">INDEX('Page 2 - Team Information'!$K$14:$AP$189,Y295,X295)</f>
        <v>0</v>
      </c>
      <c r="S295" s="295" t="s">
        <v>468</v>
      </c>
      <c r="X295" s="339">
        <v>3.0</v>
      </c>
      <c r="Y295" s="339">
        <v>98.0</v>
      </c>
    </row>
    <row r="296" ht="15.75" customHeight="1">
      <c r="A296" s="336" t="str">
        <f>'Page 1 - General Information'!$G$12</f>
        <v>123468402</v>
      </c>
      <c r="B296" s="295" t="str">
        <f>'Page 1 - General Information'!$G$16</f>
        <v>3395</v>
      </c>
      <c r="C296" s="337" t="s">
        <v>164</v>
      </c>
      <c r="N296" s="295" t="s">
        <v>165</v>
      </c>
      <c r="O296" s="338" t="str">
        <f t="array" ref="O296">INDEX('Page 2 - Team Information'!$K$14:$AP$189,Y296,X296)</f>
        <v/>
      </c>
      <c r="S296" s="295" t="s">
        <v>469</v>
      </c>
      <c r="X296" s="339">
        <v>1.0</v>
      </c>
      <c r="Y296" s="339">
        <v>99.0</v>
      </c>
    </row>
    <row r="297" ht="15.75" customHeight="1">
      <c r="A297" s="336" t="str">
        <f>'Page 1 - General Information'!$G$12</f>
        <v>123468402</v>
      </c>
      <c r="B297" s="295" t="str">
        <f>'Page 1 - General Information'!$G$16</f>
        <v>3395</v>
      </c>
      <c r="C297" s="337" t="s">
        <v>164</v>
      </c>
      <c r="N297" s="295" t="s">
        <v>165</v>
      </c>
      <c r="O297" s="338">
        <f t="array" ref="O297">INDEX('Page 2 - Team Information'!$K$14:$AP$189,Y297,X297)</f>
        <v>15</v>
      </c>
      <c r="S297" s="295" t="s">
        <v>470</v>
      </c>
      <c r="X297" s="339">
        <v>2.0</v>
      </c>
      <c r="Y297" s="339">
        <v>99.0</v>
      </c>
    </row>
    <row r="298" ht="15.75" customHeight="1">
      <c r="A298" s="336" t="str">
        <f>'Page 1 - General Information'!$G$12</f>
        <v>123468402</v>
      </c>
      <c r="B298" s="295" t="str">
        <f>'Page 1 - General Information'!$G$16</f>
        <v>3395</v>
      </c>
      <c r="C298" s="337" t="s">
        <v>164</v>
      </c>
      <c r="N298" s="295" t="s">
        <v>165</v>
      </c>
      <c r="O298" s="338">
        <f t="array" ref="O298">INDEX('Page 2 - Team Information'!$K$14:$AP$189,Y298,X298)</f>
        <v>15</v>
      </c>
      <c r="S298" s="295" t="s">
        <v>471</v>
      </c>
      <c r="X298" s="339">
        <v>3.0</v>
      </c>
      <c r="Y298" s="339">
        <v>99.0</v>
      </c>
    </row>
    <row r="299" ht="15.75" customHeight="1">
      <c r="A299" s="336" t="str">
        <f>'Page 1 - General Information'!$G$12</f>
        <v>123468402</v>
      </c>
      <c r="B299" s="295" t="str">
        <f>'Page 1 - General Information'!$G$16</f>
        <v>3395</v>
      </c>
      <c r="C299" s="337" t="s">
        <v>164</v>
      </c>
      <c r="N299" s="295" t="s">
        <v>165</v>
      </c>
      <c r="O299" s="338" t="str">
        <f t="array" ref="O299">INDEX('Page 2 - Team Information'!$K$14:$AP$189,Y299,X299)</f>
        <v/>
      </c>
      <c r="S299" s="295" t="s">
        <v>472</v>
      </c>
      <c r="X299" s="339">
        <v>1.0</v>
      </c>
      <c r="Y299" s="339">
        <v>100.0</v>
      </c>
    </row>
    <row r="300" ht="15.75" customHeight="1">
      <c r="A300" s="336" t="str">
        <f>'Page 1 - General Information'!$G$12</f>
        <v>123468402</v>
      </c>
      <c r="B300" s="295" t="str">
        <f>'Page 1 - General Information'!$G$16</f>
        <v>3395</v>
      </c>
      <c r="C300" s="337" t="s">
        <v>164</v>
      </c>
      <c r="N300" s="295" t="s">
        <v>165</v>
      </c>
      <c r="O300" s="338">
        <f t="array" ref="O300">INDEX('Page 2 - Team Information'!$K$14:$AP$189,Y300,X300)</f>
        <v>10</v>
      </c>
      <c r="S300" s="295" t="s">
        <v>473</v>
      </c>
      <c r="X300" s="339">
        <v>2.0</v>
      </c>
      <c r="Y300" s="339">
        <v>100.0</v>
      </c>
    </row>
    <row r="301" ht="15.75" customHeight="1">
      <c r="A301" s="336" t="str">
        <f>'Page 1 - General Information'!$G$12</f>
        <v>123468402</v>
      </c>
      <c r="B301" s="295" t="str">
        <f>'Page 1 - General Information'!$G$16</f>
        <v>3395</v>
      </c>
      <c r="C301" s="337" t="s">
        <v>164</v>
      </c>
      <c r="N301" s="295" t="s">
        <v>165</v>
      </c>
      <c r="O301" s="338">
        <f t="array" ref="O301">INDEX('Page 2 - Team Information'!$K$14:$AP$189,Y301,X301)</f>
        <v>10</v>
      </c>
      <c r="S301" s="295" t="s">
        <v>474</v>
      </c>
      <c r="X301" s="339">
        <v>3.0</v>
      </c>
      <c r="Y301" s="339">
        <v>100.0</v>
      </c>
    </row>
    <row r="302" ht="15.75" customHeight="1">
      <c r="A302" s="336" t="str">
        <f>'Page 1 - General Information'!$G$12</f>
        <v>123468402</v>
      </c>
      <c r="B302" s="295" t="str">
        <f>'Page 1 - General Information'!$G$16</f>
        <v>3395</v>
      </c>
      <c r="C302" s="337" t="s">
        <v>164</v>
      </c>
      <c r="N302" s="295" t="s">
        <v>165</v>
      </c>
      <c r="O302" s="338" t="str">
        <f t="array" ref="O302">INDEX('Page 2 - Team Information'!$K$14:$AP$189,Y302,X302)</f>
        <v/>
      </c>
      <c r="S302" s="295" t="s">
        <v>475</v>
      </c>
      <c r="X302" s="339">
        <v>1.0</v>
      </c>
      <c r="Y302" s="339">
        <v>101.0</v>
      </c>
    </row>
    <row r="303" ht="15.75" customHeight="1">
      <c r="A303" s="336" t="str">
        <f>'Page 1 - General Information'!$G$12</f>
        <v>123468402</v>
      </c>
      <c r="B303" s="295" t="str">
        <f>'Page 1 - General Information'!$G$16</f>
        <v>3395</v>
      </c>
      <c r="C303" s="337" t="s">
        <v>164</v>
      </c>
      <c r="N303" s="295" t="s">
        <v>165</v>
      </c>
      <c r="O303" s="338" t="str">
        <f t="array" ref="O303">INDEX('Page 2 - Team Information'!$K$14:$AP$189,Y303,X303)</f>
        <v/>
      </c>
      <c r="S303" s="295" t="s">
        <v>476</v>
      </c>
      <c r="X303" s="339">
        <v>2.0</v>
      </c>
      <c r="Y303" s="339">
        <v>101.0</v>
      </c>
    </row>
    <row r="304" ht="15.75" customHeight="1">
      <c r="A304" s="336" t="str">
        <f>'Page 1 - General Information'!$G$12</f>
        <v>123468402</v>
      </c>
      <c r="B304" s="295" t="str">
        <f>'Page 1 - General Information'!$G$16</f>
        <v>3395</v>
      </c>
      <c r="C304" s="337" t="s">
        <v>164</v>
      </c>
      <c r="N304" s="295" t="s">
        <v>165</v>
      </c>
      <c r="O304" s="338">
        <f t="array" ref="O304">INDEX('Page 2 - Team Information'!$K$14:$AP$189,Y304,X304)</f>
        <v>0</v>
      </c>
      <c r="S304" s="295" t="s">
        <v>477</v>
      </c>
      <c r="X304" s="339">
        <v>3.0</v>
      </c>
      <c r="Y304" s="339">
        <v>101.0</v>
      </c>
    </row>
    <row r="305" ht="15.75" customHeight="1">
      <c r="A305" s="336" t="str">
        <f>'Page 1 - General Information'!$G$12</f>
        <v>123468402</v>
      </c>
      <c r="B305" s="295" t="str">
        <f>'Page 1 - General Information'!$G$16</f>
        <v>3395</v>
      </c>
      <c r="C305" s="337" t="s">
        <v>164</v>
      </c>
      <c r="N305" s="295" t="s">
        <v>165</v>
      </c>
      <c r="O305" s="338" t="str">
        <f t="array" ref="O305">INDEX('Page 2 - Team Information'!$K$14:$AP$189,Y305,X305)</f>
        <v/>
      </c>
      <c r="S305" s="295" t="s">
        <v>478</v>
      </c>
      <c r="X305" s="339">
        <v>1.0</v>
      </c>
      <c r="Y305" s="339">
        <v>102.0</v>
      </c>
    </row>
    <row r="306" ht="15.75" customHeight="1">
      <c r="A306" s="336" t="str">
        <f>'Page 1 - General Information'!$G$12</f>
        <v>123468402</v>
      </c>
      <c r="B306" s="295" t="str">
        <f>'Page 1 - General Information'!$G$16</f>
        <v>3395</v>
      </c>
      <c r="C306" s="337" t="s">
        <v>164</v>
      </c>
      <c r="N306" s="295" t="s">
        <v>165</v>
      </c>
      <c r="O306" s="338" t="str">
        <f t="array" ref="O306">INDEX('Page 2 - Team Information'!$K$14:$AP$189,Y306,X306)</f>
        <v/>
      </c>
      <c r="S306" s="295" t="s">
        <v>479</v>
      </c>
      <c r="X306" s="339">
        <v>2.0</v>
      </c>
      <c r="Y306" s="339">
        <v>102.0</v>
      </c>
    </row>
    <row r="307" ht="15.75" customHeight="1">
      <c r="A307" s="336" t="str">
        <f>'Page 1 - General Information'!$G$12</f>
        <v>123468402</v>
      </c>
      <c r="B307" s="295" t="str">
        <f>'Page 1 - General Information'!$G$16</f>
        <v>3395</v>
      </c>
      <c r="C307" s="337" t="s">
        <v>164</v>
      </c>
      <c r="N307" s="295" t="s">
        <v>165</v>
      </c>
      <c r="O307" s="338">
        <f t="array" ref="O307">INDEX('Page 2 - Team Information'!$K$14:$AP$189,Y307,X307)</f>
        <v>0</v>
      </c>
      <c r="S307" s="295" t="s">
        <v>480</v>
      </c>
      <c r="X307" s="339">
        <v>3.0</v>
      </c>
      <c r="Y307" s="339">
        <v>102.0</v>
      </c>
    </row>
    <row r="308" ht="15.75" customHeight="1">
      <c r="A308" s="336" t="str">
        <f>'Page 1 - General Information'!$G$12</f>
        <v>123468402</v>
      </c>
      <c r="B308" s="295" t="str">
        <f>'Page 1 - General Information'!$G$16</f>
        <v>3395</v>
      </c>
      <c r="C308" s="337" t="s">
        <v>164</v>
      </c>
      <c r="N308" s="295" t="s">
        <v>165</v>
      </c>
      <c r="O308" s="338" t="str">
        <f t="array" ref="O308">INDEX('Page 2 - Team Information'!$K$14:$AP$189,Y308,X308)</f>
        <v/>
      </c>
      <c r="S308" s="295" t="s">
        <v>482</v>
      </c>
      <c r="X308" s="339">
        <v>1.0</v>
      </c>
      <c r="Y308" s="339">
        <v>103.0</v>
      </c>
    </row>
    <row r="309" ht="15.75" customHeight="1">
      <c r="A309" s="336" t="str">
        <f>'Page 1 - General Information'!$G$12</f>
        <v>123468402</v>
      </c>
      <c r="B309" s="295" t="str">
        <f>'Page 1 - General Information'!$G$16</f>
        <v>3395</v>
      </c>
      <c r="C309" s="337" t="s">
        <v>164</v>
      </c>
      <c r="N309" s="295" t="s">
        <v>165</v>
      </c>
      <c r="O309" s="338">
        <f t="array" ref="O309">INDEX('Page 2 - Team Information'!$K$14:$AP$189,Y309,X309)</f>
        <v>5</v>
      </c>
      <c r="S309" s="295" t="s">
        <v>483</v>
      </c>
      <c r="X309" s="339">
        <v>2.0</v>
      </c>
      <c r="Y309" s="339">
        <v>103.0</v>
      </c>
    </row>
    <row r="310" ht="15.75" customHeight="1">
      <c r="A310" s="336" t="str">
        <f>'Page 1 - General Information'!$G$12</f>
        <v>123468402</v>
      </c>
      <c r="B310" s="295" t="str">
        <f>'Page 1 - General Information'!$G$16</f>
        <v>3395</v>
      </c>
      <c r="C310" s="337" t="s">
        <v>164</v>
      </c>
      <c r="N310" s="295" t="s">
        <v>165</v>
      </c>
      <c r="O310" s="338">
        <f t="array" ref="O310">INDEX('Page 2 - Team Information'!$K$14:$AP$189,Y310,X310)</f>
        <v>5</v>
      </c>
      <c r="S310" s="295" t="s">
        <v>484</v>
      </c>
      <c r="X310" s="339">
        <v>3.0</v>
      </c>
      <c r="Y310" s="339">
        <v>103.0</v>
      </c>
    </row>
    <row r="311" ht="15.75" customHeight="1">
      <c r="A311" s="336" t="str">
        <f>'Page 1 - General Information'!$G$12</f>
        <v>123468402</v>
      </c>
      <c r="B311" s="295" t="str">
        <f>'Page 1 - General Information'!$G$16</f>
        <v>3395</v>
      </c>
      <c r="C311" s="337" t="s">
        <v>164</v>
      </c>
      <c r="N311" s="295" t="s">
        <v>165</v>
      </c>
      <c r="O311" s="338" t="str">
        <f t="array" ref="O311">INDEX('Page 2 - Team Information'!$K$14:$AP$189,Y311,X311)</f>
        <v/>
      </c>
      <c r="S311" s="295" t="s">
        <v>485</v>
      </c>
      <c r="X311" s="339">
        <v>1.0</v>
      </c>
      <c r="Y311" s="339">
        <v>104.0</v>
      </c>
    </row>
    <row r="312" ht="15.75" customHeight="1">
      <c r="A312" s="336" t="str">
        <f>'Page 1 - General Information'!$G$12</f>
        <v>123468402</v>
      </c>
      <c r="B312" s="295" t="str">
        <f>'Page 1 - General Information'!$G$16</f>
        <v>3395</v>
      </c>
      <c r="C312" s="337" t="s">
        <v>164</v>
      </c>
      <c r="N312" s="295" t="s">
        <v>165</v>
      </c>
      <c r="O312" s="338">
        <f t="array" ref="O312">INDEX('Page 2 - Team Information'!$K$14:$AP$189,Y312,X312)</f>
        <v>12</v>
      </c>
      <c r="S312" s="295" t="s">
        <v>487</v>
      </c>
      <c r="X312" s="339">
        <v>2.0</v>
      </c>
      <c r="Y312" s="339">
        <v>104.0</v>
      </c>
    </row>
    <row r="313" ht="15.75" customHeight="1">
      <c r="A313" s="336" t="str">
        <f>'Page 1 - General Information'!$G$12</f>
        <v>123468402</v>
      </c>
      <c r="B313" s="295" t="str">
        <f>'Page 1 - General Information'!$G$16</f>
        <v>3395</v>
      </c>
      <c r="C313" s="337" t="s">
        <v>164</v>
      </c>
      <c r="N313" s="295" t="s">
        <v>165</v>
      </c>
      <c r="O313" s="338">
        <f t="array" ref="O313">INDEX('Page 2 - Team Information'!$K$14:$AP$189,Y313,X313)</f>
        <v>12</v>
      </c>
      <c r="S313" s="295" t="s">
        <v>488</v>
      </c>
      <c r="X313" s="339">
        <v>3.0</v>
      </c>
      <c r="Y313" s="339">
        <v>104.0</v>
      </c>
    </row>
    <row r="314" ht="15.75" customHeight="1">
      <c r="A314" s="336" t="str">
        <f>'Page 1 - General Information'!$G$12</f>
        <v>123468402</v>
      </c>
      <c r="B314" s="295" t="str">
        <f>'Page 1 - General Information'!$G$16</f>
        <v>3395</v>
      </c>
      <c r="C314" s="337" t="s">
        <v>164</v>
      </c>
      <c r="N314" s="295" t="s">
        <v>165</v>
      </c>
      <c r="O314" s="338" t="str">
        <f t="array" ref="O314">INDEX('Page 2 - Team Information'!$K$14:$AP$189,Y314,X314)</f>
        <v/>
      </c>
      <c r="S314" s="342" t="s">
        <v>489</v>
      </c>
      <c r="X314" s="339">
        <v>1.0</v>
      </c>
      <c r="Y314" s="339">
        <v>105.0</v>
      </c>
    </row>
    <row r="315" ht="15.75" customHeight="1">
      <c r="A315" s="336" t="str">
        <f>'Page 1 - General Information'!$G$12</f>
        <v>123468402</v>
      </c>
      <c r="B315" s="295" t="str">
        <f>'Page 1 - General Information'!$G$16</f>
        <v>3395</v>
      </c>
      <c r="C315" s="337" t="s">
        <v>164</v>
      </c>
      <c r="N315" s="295" t="s">
        <v>165</v>
      </c>
      <c r="O315" s="338" t="str">
        <f t="array" ref="O315">INDEX('Page 2 - Team Information'!$K$14:$AP$189,Y315,X315)</f>
        <v/>
      </c>
      <c r="S315" s="342" t="s">
        <v>491</v>
      </c>
      <c r="X315" s="339">
        <v>2.0</v>
      </c>
      <c r="Y315" s="339">
        <v>105.0</v>
      </c>
    </row>
    <row r="316" ht="15.75" customHeight="1">
      <c r="A316" s="336" t="str">
        <f>'Page 1 - General Information'!$G$12</f>
        <v>123468402</v>
      </c>
      <c r="B316" s="295" t="str">
        <f>'Page 1 - General Information'!$G$16</f>
        <v>3395</v>
      </c>
      <c r="C316" s="337" t="s">
        <v>164</v>
      </c>
      <c r="N316" s="295" t="s">
        <v>165</v>
      </c>
      <c r="O316" s="338">
        <f t="array" ref="O316">INDEX('Page 2 - Team Information'!$K$14:$AP$189,Y316,X316)</f>
        <v>0</v>
      </c>
      <c r="S316" s="342" t="s">
        <v>492</v>
      </c>
      <c r="X316" s="339">
        <v>3.0</v>
      </c>
      <c r="Y316" s="339">
        <v>105.0</v>
      </c>
    </row>
    <row r="317" ht="15.75" customHeight="1">
      <c r="A317" s="336" t="str">
        <f>'Page 1 - General Information'!$G$12</f>
        <v>123468402</v>
      </c>
      <c r="B317" s="295" t="str">
        <f>'Page 1 - General Information'!$G$16</f>
        <v>3395</v>
      </c>
      <c r="C317" s="337" t="s">
        <v>164</v>
      </c>
      <c r="N317" s="295" t="s">
        <v>165</v>
      </c>
      <c r="O317" s="338" t="str">
        <f t="array" ref="O317">INDEX('Page 2 - Team Information'!$K$14:$AP$189,Y317,X317)</f>
        <v/>
      </c>
      <c r="S317" s="295" t="s">
        <v>493</v>
      </c>
      <c r="X317" s="339">
        <v>1.0</v>
      </c>
      <c r="Y317" s="339">
        <v>106.0</v>
      </c>
    </row>
    <row r="318" ht="15.75" customHeight="1">
      <c r="A318" s="336" t="str">
        <f>'Page 1 - General Information'!$G$12</f>
        <v>123468402</v>
      </c>
      <c r="B318" s="295" t="str">
        <f>'Page 1 - General Information'!$G$16</f>
        <v>3395</v>
      </c>
      <c r="C318" s="337" t="s">
        <v>164</v>
      </c>
      <c r="N318" s="295" t="s">
        <v>165</v>
      </c>
      <c r="O318" s="338" t="str">
        <f t="array" ref="O318">INDEX('Page 2 - Team Information'!$K$14:$AP$189,Y318,X318)</f>
        <v/>
      </c>
      <c r="S318" s="295" t="s">
        <v>495</v>
      </c>
      <c r="X318" s="339">
        <v>2.0</v>
      </c>
      <c r="Y318" s="339">
        <v>106.0</v>
      </c>
    </row>
    <row r="319" ht="15.75" customHeight="1">
      <c r="A319" s="336" t="str">
        <f>'Page 1 - General Information'!$G$12</f>
        <v>123468402</v>
      </c>
      <c r="B319" s="295" t="str">
        <f>'Page 1 - General Information'!$G$16</f>
        <v>3395</v>
      </c>
      <c r="C319" s="337" t="s">
        <v>164</v>
      </c>
      <c r="N319" s="295" t="s">
        <v>165</v>
      </c>
      <c r="O319" s="338">
        <f t="array" ref="O319">INDEX('Page 2 - Team Information'!$K$14:$AP$189,Y319,X319)</f>
        <v>0</v>
      </c>
      <c r="S319" s="295" t="s">
        <v>496</v>
      </c>
      <c r="X319" s="339">
        <v>3.0</v>
      </c>
      <c r="Y319" s="339">
        <v>106.0</v>
      </c>
    </row>
    <row r="320" ht="15.75" customHeight="1">
      <c r="A320" s="336" t="str">
        <f>'Page 1 - General Information'!$G$12</f>
        <v>123468402</v>
      </c>
      <c r="B320" s="295" t="str">
        <f>'Page 1 - General Information'!$G$16</f>
        <v>3395</v>
      </c>
      <c r="C320" s="337" t="s">
        <v>164</v>
      </c>
      <c r="N320" s="295" t="s">
        <v>165</v>
      </c>
      <c r="O320" s="338" t="str">
        <f t="array" ref="O320">INDEX('Page 2 - Team Information'!$K$14:$AP$189,Y320,X320)</f>
        <v/>
      </c>
      <c r="S320" s="295" t="s">
        <v>498</v>
      </c>
      <c r="X320" s="339">
        <v>1.0</v>
      </c>
      <c r="Y320" s="339">
        <v>107.0</v>
      </c>
    </row>
    <row r="321" ht="15.75" customHeight="1">
      <c r="A321" s="336" t="str">
        <f>'Page 1 - General Information'!$G$12</f>
        <v>123468402</v>
      </c>
      <c r="B321" s="295" t="str">
        <f>'Page 1 - General Information'!$G$16</f>
        <v>3395</v>
      </c>
      <c r="C321" s="337" t="s">
        <v>164</v>
      </c>
      <c r="N321" s="295" t="s">
        <v>165</v>
      </c>
      <c r="O321" s="338" t="str">
        <f t="array" ref="O321">INDEX('Page 2 - Team Information'!$K$14:$AP$189,Y321,X321)</f>
        <v/>
      </c>
      <c r="S321" s="295" t="s">
        <v>499</v>
      </c>
      <c r="X321" s="339">
        <v>2.0</v>
      </c>
      <c r="Y321" s="339">
        <v>107.0</v>
      </c>
    </row>
    <row r="322" ht="15.75" customHeight="1">
      <c r="A322" s="336" t="str">
        <f>'Page 1 - General Information'!$G$12</f>
        <v>123468402</v>
      </c>
      <c r="B322" s="295" t="str">
        <f>'Page 1 - General Information'!$G$16</f>
        <v>3395</v>
      </c>
      <c r="C322" s="337" t="s">
        <v>164</v>
      </c>
      <c r="N322" s="295" t="s">
        <v>165</v>
      </c>
      <c r="O322" s="338">
        <f t="array" ref="O322">INDEX('Page 2 - Team Information'!$K$14:$AP$189,Y322,X322)</f>
        <v>0</v>
      </c>
      <c r="S322" s="295" t="s">
        <v>500</v>
      </c>
      <c r="X322" s="339">
        <v>3.0</v>
      </c>
      <c r="Y322" s="339">
        <v>107.0</v>
      </c>
    </row>
    <row r="323" ht="15.75" customHeight="1">
      <c r="A323" s="336" t="str">
        <f>'Page 1 - General Information'!$G$12</f>
        <v>123468402</v>
      </c>
      <c r="B323" s="295" t="str">
        <f>'Page 1 - General Information'!$G$16</f>
        <v>3395</v>
      </c>
      <c r="C323" s="337" t="s">
        <v>164</v>
      </c>
      <c r="N323" s="295" t="s">
        <v>165</v>
      </c>
      <c r="O323" s="338" t="str">
        <f t="array" ref="O323">INDEX('Page 2 - Team Information'!$K$14:$AP$189,Y323,X323)</f>
        <v/>
      </c>
      <c r="S323" s="295" t="s">
        <v>501</v>
      </c>
      <c r="X323" s="339">
        <v>1.0</v>
      </c>
      <c r="Y323" s="339">
        <v>108.0</v>
      </c>
    </row>
    <row r="324" ht="15.75" customHeight="1">
      <c r="A324" s="336" t="str">
        <f>'Page 1 - General Information'!$G$12</f>
        <v>123468402</v>
      </c>
      <c r="B324" s="295" t="str">
        <f>'Page 1 - General Information'!$G$16</f>
        <v>3395</v>
      </c>
      <c r="C324" s="337" t="s">
        <v>164</v>
      </c>
      <c r="N324" s="295" t="s">
        <v>165</v>
      </c>
      <c r="O324" s="338">
        <f t="array" ref="O324">INDEX('Page 2 - Team Information'!$K$14:$AP$189,Y324,X324)</f>
        <v>15</v>
      </c>
      <c r="S324" s="295" t="s">
        <v>502</v>
      </c>
      <c r="X324" s="339">
        <v>2.0</v>
      </c>
      <c r="Y324" s="339">
        <v>108.0</v>
      </c>
    </row>
    <row r="325" ht="15.75" customHeight="1">
      <c r="A325" s="336" t="str">
        <f>'Page 1 - General Information'!$G$12</f>
        <v>123468402</v>
      </c>
      <c r="B325" s="295" t="str">
        <f>'Page 1 - General Information'!$G$16</f>
        <v>3395</v>
      </c>
      <c r="C325" s="337" t="s">
        <v>164</v>
      </c>
      <c r="N325" s="295" t="s">
        <v>165</v>
      </c>
      <c r="O325" s="338">
        <f t="array" ref="O325">INDEX('Page 2 - Team Information'!$K$14:$AP$189,Y325,X325)</f>
        <v>15</v>
      </c>
      <c r="S325" s="295" t="s">
        <v>503</v>
      </c>
      <c r="X325" s="339">
        <v>3.0</v>
      </c>
      <c r="Y325" s="339">
        <v>108.0</v>
      </c>
    </row>
    <row r="326" ht="15.75" customHeight="1">
      <c r="A326" s="336" t="str">
        <f>'Page 1 - General Information'!$G$12</f>
        <v>123468402</v>
      </c>
      <c r="B326" s="295" t="str">
        <f>'Page 1 - General Information'!$G$16</f>
        <v>3395</v>
      </c>
      <c r="C326" s="337" t="s">
        <v>164</v>
      </c>
      <c r="N326" s="295" t="s">
        <v>165</v>
      </c>
      <c r="O326" s="338" t="str">
        <f t="array" ref="O326">INDEX('Page 2 - Team Information'!$K$14:$AP$189,Y326,X326)</f>
        <v/>
      </c>
      <c r="S326" s="295" t="s">
        <v>504</v>
      </c>
      <c r="X326" s="339">
        <v>1.0</v>
      </c>
      <c r="Y326" s="339">
        <v>109.0</v>
      </c>
    </row>
    <row r="327" ht="15.75" customHeight="1">
      <c r="A327" s="336" t="str">
        <f>'Page 1 - General Information'!$G$12</f>
        <v>123468402</v>
      </c>
      <c r="B327" s="295" t="str">
        <f>'Page 1 - General Information'!$G$16</f>
        <v>3395</v>
      </c>
      <c r="C327" s="337" t="s">
        <v>164</v>
      </c>
      <c r="N327" s="295" t="s">
        <v>165</v>
      </c>
      <c r="O327" s="338" t="str">
        <f t="array" ref="O327">INDEX('Page 2 - Team Information'!$K$14:$AP$189,Y327,X327)</f>
        <v/>
      </c>
      <c r="S327" s="295" t="s">
        <v>505</v>
      </c>
      <c r="X327" s="339">
        <v>2.0</v>
      </c>
      <c r="Y327" s="339">
        <v>109.0</v>
      </c>
    </row>
    <row r="328" ht="15.75" customHeight="1">
      <c r="A328" s="336" t="str">
        <f>'Page 1 - General Information'!$G$12</f>
        <v>123468402</v>
      </c>
      <c r="B328" s="295" t="str">
        <f>'Page 1 - General Information'!$G$16</f>
        <v>3395</v>
      </c>
      <c r="C328" s="337" t="s">
        <v>164</v>
      </c>
      <c r="N328" s="295" t="s">
        <v>165</v>
      </c>
      <c r="O328" s="338">
        <f t="array" ref="O328">INDEX('Page 2 - Team Information'!$K$14:$AP$189,Y328,X328)</f>
        <v>0</v>
      </c>
      <c r="S328" s="295" t="s">
        <v>506</v>
      </c>
      <c r="X328" s="339">
        <v>3.0</v>
      </c>
      <c r="Y328" s="339">
        <v>109.0</v>
      </c>
    </row>
    <row r="329" ht="15.75" customHeight="1">
      <c r="A329" s="336" t="str">
        <f>'Page 1 - General Information'!$G$12</f>
        <v>123468402</v>
      </c>
      <c r="B329" s="295" t="str">
        <f>'Page 1 - General Information'!$G$16</f>
        <v>3395</v>
      </c>
      <c r="C329" s="337" t="s">
        <v>164</v>
      </c>
      <c r="N329" s="295" t="s">
        <v>165</v>
      </c>
      <c r="O329" s="338" t="str">
        <f t="array" ref="O329">INDEX('Page 2 - Team Information'!$K$14:$AP$189,Y329,X329)</f>
        <v/>
      </c>
      <c r="S329" s="295" t="s">
        <v>507</v>
      </c>
      <c r="X329" s="339">
        <v>1.0</v>
      </c>
      <c r="Y329" s="339">
        <v>110.0</v>
      </c>
    </row>
    <row r="330" ht="15.75" customHeight="1">
      <c r="A330" s="336" t="str">
        <f>'Page 1 - General Information'!$G$12</f>
        <v>123468402</v>
      </c>
      <c r="B330" s="295" t="str">
        <f>'Page 1 - General Information'!$G$16</f>
        <v>3395</v>
      </c>
      <c r="C330" s="337" t="s">
        <v>164</v>
      </c>
      <c r="N330" s="295" t="s">
        <v>165</v>
      </c>
      <c r="O330" s="338">
        <f t="array" ref="O330">INDEX('Page 2 - Team Information'!$K$14:$AP$189,Y330,X330)</f>
        <v>18</v>
      </c>
      <c r="S330" s="295" t="s">
        <v>508</v>
      </c>
      <c r="X330" s="339">
        <v>2.0</v>
      </c>
      <c r="Y330" s="339">
        <v>110.0</v>
      </c>
    </row>
    <row r="331" ht="15.75" customHeight="1">
      <c r="A331" s="336" t="str">
        <f>'Page 1 - General Information'!$G$12</f>
        <v>123468402</v>
      </c>
      <c r="B331" s="295" t="str">
        <f>'Page 1 - General Information'!$G$16</f>
        <v>3395</v>
      </c>
      <c r="C331" s="337" t="s">
        <v>164</v>
      </c>
      <c r="N331" s="295" t="s">
        <v>165</v>
      </c>
      <c r="O331" s="338">
        <f t="array" ref="O331">INDEX('Page 2 - Team Information'!$K$14:$AP$189,Y331,X331)</f>
        <v>18</v>
      </c>
      <c r="S331" s="295" t="s">
        <v>509</v>
      </c>
      <c r="X331" s="339">
        <v>3.0</v>
      </c>
      <c r="Y331" s="339">
        <v>110.0</v>
      </c>
    </row>
    <row r="332" ht="15.75" customHeight="1">
      <c r="A332" s="336" t="str">
        <f>'Page 1 - General Information'!$G$12</f>
        <v>123468402</v>
      </c>
      <c r="B332" s="295" t="str">
        <f>'Page 1 - General Information'!$G$16</f>
        <v>3395</v>
      </c>
      <c r="C332" s="337" t="s">
        <v>164</v>
      </c>
      <c r="N332" s="295" t="s">
        <v>165</v>
      </c>
      <c r="O332" s="338" t="str">
        <f t="array" ref="O332">INDEX('Page 2 - Team Information'!$K$14:$AP$189,Y332,X332)</f>
        <v/>
      </c>
      <c r="S332" s="295" t="s">
        <v>510</v>
      </c>
      <c r="X332" s="339">
        <v>1.0</v>
      </c>
      <c r="Y332" s="339">
        <v>111.0</v>
      </c>
    </row>
    <row r="333" ht="15.75" customHeight="1">
      <c r="A333" s="336" t="str">
        <f>'Page 1 - General Information'!$G$12</f>
        <v>123468402</v>
      </c>
      <c r="B333" s="295" t="str">
        <f>'Page 1 - General Information'!$G$16</f>
        <v>3395</v>
      </c>
      <c r="C333" s="337" t="s">
        <v>164</v>
      </c>
      <c r="N333" s="295" t="s">
        <v>165</v>
      </c>
      <c r="O333" s="338">
        <f t="array" ref="O333">INDEX('Page 2 - Team Information'!$K$14:$AP$189,Y333,X333)</f>
        <v>11</v>
      </c>
      <c r="S333" s="295" t="s">
        <v>511</v>
      </c>
      <c r="X333" s="339">
        <v>2.0</v>
      </c>
      <c r="Y333" s="339">
        <v>111.0</v>
      </c>
    </row>
    <row r="334" ht="15.75" customHeight="1">
      <c r="A334" s="336" t="str">
        <f>'Page 1 - General Information'!$G$12</f>
        <v>123468402</v>
      </c>
      <c r="B334" s="295" t="str">
        <f>'Page 1 - General Information'!$G$16</f>
        <v>3395</v>
      </c>
      <c r="C334" s="337" t="s">
        <v>164</v>
      </c>
      <c r="N334" s="295" t="s">
        <v>165</v>
      </c>
      <c r="O334" s="338">
        <f t="array" ref="O334">INDEX('Page 2 - Team Information'!$K$14:$AP$189,Y334,X334)</f>
        <v>11</v>
      </c>
      <c r="S334" s="295" t="s">
        <v>513</v>
      </c>
      <c r="X334" s="339">
        <v>3.0</v>
      </c>
      <c r="Y334" s="339">
        <v>111.0</v>
      </c>
    </row>
    <row r="335" ht="15.75" customHeight="1">
      <c r="A335" s="336" t="str">
        <f>'Page 1 - General Information'!$G$12</f>
        <v>123468402</v>
      </c>
      <c r="B335" s="295" t="str">
        <f>'Page 1 - General Information'!$G$16</f>
        <v>3395</v>
      </c>
      <c r="C335" s="337" t="s">
        <v>164</v>
      </c>
      <c r="N335" s="295" t="s">
        <v>165</v>
      </c>
      <c r="O335" s="338" t="str">
        <f t="array" ref="O335">INDEX('Page 2 - Team Information'!$K$14:$AP$189,Y335,X335)</f>
        <v/>
      </c>
      <c r="S335" s="295" t="s">
        <v>514</v>
      </c>
      <c r="X335" s="339">
        <v>1.0</v>
      </c>
      <c r="Y335" s="339">
        <v>112.0</v>
      </c>
    </row>
    <row r="336" ht="15.75" customHeight="1">
      <c r="A336" s="336" t="str">
        <f>'Page 1 - General Information'!$G$12</f>
        <v>123468402</v>
      </c>
      <c r="B336" s="295" t="str">
        <f>'Page 1 - General Information'!$G$16</f>
        <v>3395</v>
      </c>
      <c r="C336" s="337" t="s">
        <v>164</v>
      </c>
      <c r="N336" s="295" t="s">
        <v>165</v>
      </c>
      <c r="O336" s="338" t="str">
        <f t="array" ref="O336">INDEX('Page 2 - Team Information'!$K$14:$AP$189,Y336,X336)</f>
        <v/>
      </c>
      <c r="S336" s="295" t="s">
        <v>515</v>
      </c>
      <c r="X336" s="339">
        <v>2.0</v>
      </c>
      <c r="Y336" s="339">
        <v>112.0</v>
      </c>
    </row>
    <row r="337" ht="15.75" customHeight="1">
      <c r="A337" s="336" t="str">
        <f>'Page 1 - General Information'!$G$12</f>
        <v>123468402</v>
      </c>
      <c r="B337" s="295" t="str">
        <f>'Page 1 - General Information'!$G$16</f>
        <v>3395</v>
      </c>
      <c r="C337" s="337" t="s">
        <v>164</v>
      </c>
      <c r="N337" s="295" t="s">
        <v>165</v>
      </c>
      <c r="O337" s="338">
        <f t="array" ref="O337">INDEX('Page 2 - Team Information'!$K$14:$AP$189,Y337,X337)</f>
        <v>0</v>
      </c>
      <c r="S337" s="295" t="s">
        <v>516</v>
      </c>
      <c r="X337" s="339">
        <v>3.0</v>
      </c>
      <c r="Y337" s="339">
        <v>112.0</v>
      </c>
    </row>
    <row r="338" ht="15.75" customHeight="1">
      <c r="A338" s="336" t="str">
        <f>'Page 1 - General Information'!$G$12</f>
        <v>123468402</v>
      </c>
      <c r="B338" s="295" t="str">
        <f>'Page 1 - General Information'!$G$16</f>
        <v>3395</v>
      </c>
      <c r="C338" s="337" t="s">
        <v>164</v>
      </c>
      <c r="N338" s="295" t="s">
        <v>165</v>
      </c>
      <c r="O338" s="338" t="str">
        <f t="array" ref="O338">INDEX('Page 2 - Team Information'!$K$14:$AP$189,Y338,X338)</f>
        <v/>
      </c>
      <c r="S338" s="295" t="s">
        <v>517</v>
      </c>
      <c r="X338" s="339">
        <v>1.0</v>
      </c>
      <c r="Y338" s="339">
        <v>113.0</v>
      </c>
    </row>
    <row r="339" ht="15.75" customHeight="1">
      <c r="A339" s="336" t="str">
        <f>'Page 1 - General Information'!$G$12</f>
        <v>123468402</v>
      </c>
      <c r="B339" s="295" t="str">
        <f>'Page 1 - General Information'!$G$16</f>
        <v>3395</v>
      </c>
      <c r="C339" s="337" t="s">
        <v>164</v>
      </c>
      <c r="N339" s="295" t="s">
        <v>165</v>
      </c>
      <c r="O339" s="338">
        <f t="array" ref="O339">INDEX('Page 2 - Team Information'!$K$14:$AP$189,Y339,X339)</f>
        <v>16</v>
      </c>
      <c r="S339" s="295" t="s">
        <v>518</v>
      </c>
      <c r="X339" s="339">
        <v>2.0</v>
      </c>
      <c r="Y339" s="339">
        <v>113.0</v>
      </c>
    </row>
    <row r="340" ht="15.75" customHeight="1">
      <c r="A340" s="336" t="str">
        <f>'Page 1 - General Information'!$G$12</f>
        <v>123468402</v>
      </c>
      <c r="B340" s="295" t="str">
        <f>'Page 1 - General Information'!$G$16</f>
        <v>3395</v>
      </c>
      <c r="C340" s="337" t="s">
        <v>164</v>
      </c>
      <c r="N340" s="295" t="s">
        <v>165</v>
      </c>
      <c r="O340" s="338">
        <f t="array" ref="O340">INDEX('Page 2 - Team Information'!$K$14:$AP$189,Y340,X340)</f>
        <v>16</v>
      </c>
      <c r="S340" s="295" t="s">
        <v>519</v>
      </c>
      <c r="X340" s="339">
        <v>3.0</v>
      </c>
      <c r="Y340" s="339">
        <v>113.0</v>
      </c>
    </row>
    <row r="341" ht="15.75" customHeight="1">
      <c r="A341" s="336" t="str">
        <f>'Page 1 - General Information'!$G$12</f>
        <v>123468402</v>
      </c>
      <c r="B341" s="295" t="str">
        <f>'Page 1 - General Information'!$G$16</f>
        <v>3395</v>
      </c>
      <c r="C341" s="337" t="s">
        <v>164</v>
      </c>
      <c r="N341" s="295" t="s">
        <v>165</v>
      </c>
      <c r="O341" s="338" t="str">
        <f t="array" ref="O341">INDEX('Page 2 - Team Information'!$K$14:$AP$189,Y341,X341)</f>
        <v/>
      </c>
      <c r="S341" s="295" t="s">
        <v>520</v>
      </c>
      <c r="X341" s="339">
        <v>1.0</v>
      </c>
      <c r="Y341" s="339">
        <v>114.0</v>
      </c>
    </row>
    <row r="342" ht="15.75" customHeight="1">
      <c r="A342" s="336" t="str">
        <f>'Page 1 - General Information'!$G$12</f>
        <v>123468402</v>
      </c>
      <c r="B342" s="295" t="str">
        <f>'Page 1 - General Information'!$G$16</f>
        <v>3395</v>
      </c>
      <c r="C342" s="337" t="s">
        <v>164</v>
      </c>
      <c r="N342" s="295" t="s">
        <v>165</v>
      </c>
      <c r="O342" s="338" t="str">
        <f t="array" ref="O342">INDEX('Page 2 - Team Information'!$K$14:$AP$189,Y342,X342)</f>
        <v/>
      </c>
      <c r="S342" s="295" t="s">
        <v>521</v>
      </c>
      <c r="X342" s="339">
        <v>2.0</v>
      </c>
      <c r="Y342" s="339">
        <v>114.0</v>
      </c>
    </row>
    <row r="343" ht="15.75" customHeight="1">
      <c r="A343" s="336" t="str">
        <f>'Page 1 - General Information'!$G$12</f>
        <v>123468402</v>
      </c>
      <c r="B343" s="295" t="str">
        <f>'Page 1 - General Information'!$G$16</f>
        <v>3395</v>
      </c>
      <c r="C343" s="337" t="s">
        <v>164</v>
      </c>
      <c r="N343" s="295" t="s">
        <v>165</v>
      </c>
      <c r="O343" s="338">
        <f t="array" ref="O343">INDEX('Page 2 - Team Information'!$K$14:$AP$189,Y343,X343)</f>
        <v>0</v>
      </c>
      <c r="S343" s="295" t="s">
        <v>522</v>
      </c>
      <c r="X343" s="339">
        <v>3.0</v>
      </c>
      <c r="Y343" s="339">
        <v>114.0</v>
      </c>
    </row>
    <row r="344" ht="15.75" customHeight="1">
      <c r="A344" s="336" t="str">
        <f>'Page 1 - General Information'!$G$12</f>
        <v>123468402</v>
      </c>
      <c r="B344" s="295" t="str">
        <f>'Page 1 - General Information'!$G$16</f>
        <v>3395</v>
      </c>
      <c r="C344" s="337" t="s">
        <v>164</v>
      </c>
      <c r="N344" s="295" t="s">
        <v>165</v>
      </c>
      <c r="O344" s="338" t="str">
        <f t="array" ref="O344">INDEX('Page 2 - Team Information'!$K$14:$AP$189,Y344,X344)</f>
        <v/>
      </c>
      <c r="S344" s="295" t="s">
        <v>523</v>
      </c>
      <c r="X344" s="339">
        <v>1.0</v>
      </c>
      <c r="Y344" s="339">
        <v>115.0</v>
      </c>
    </row>
    <row r="345" ht="15.75" customHeight="1">
      <c r="A345" s="336" t="str">
        <f>'Page 1 - General Information'!$G$12</f>
        <v>123468402</v>
      </c>
      <c r="B345" s="295" t="str">
        <f>'Page 1 - General Information'!$G$16</f>
        <v>3395</v>
      </c>
      <c r="C345" s="337" t="s">
        <v>164</v>
      </c>
      <c r="N345" s="295" t="s">
        <v>165</v>
      </c>
      <c r="O345" s="338" t="str">
        <f t="array" ref="O345">INDEX('Page 2 - Team Information'!$K$14:$AP$189,Y345,X345)</f>
        <v/>
      </c>
      <c r="S345" s="295" t="s">
        <v>524</v>
      </c>
      <c r="X345" s="339">
        <v>2.0</v>
      </c>
      <c r="Y345" s="339">
        <v>115.0</v>
      </c>
    </row>
    <row r="346" ht="15.75" customHeight="1">
      <c r="A346" s="336" t="str">
        <f>'Page 1 - General Information'!$G$12</f>
        <v>123468402</v>
      </c>
      <c r="B346" s="295" t="str">
        <f>'Page 1 - General Information'!$G$16</f>
        <v>3395</v>
      </c>
      <c r="C346" s="337" t="s">
        <v>164</v>
      </c>
      <c r="N346" s="295" t="s">
        <v>165</v>
      </c>
      <c r="O346" s="338">
        <f t="array" ref="O346">INDEX('Page 2 - Team Information'!$K$14:$AP$189,Y346,X346)</f>
        <v>0</v>
      </c>
      <c r="S346" s="295" t="s">
        <v>525</v>
      </c>
      <c r="X346" s="339">
        <v>3.0</v>
      </c>
      <c r="Y346" s="339">
        <v>115.0</v>
      </c>
    </row>
    <row r="347" ht="15.75" customHeight="1">
      <c r="A347" s="336" t="str">
        <f>'Page 1 - General Information'!$G$12</f>
        <v>123468402</v>
      </c>
      <c r="B347" s="295" t="str">
        <f>'Page 1 - General Information'!$G$16</f>
        <v>3395</v>
      </c>
      <c r="C347" s="337" t="s">
        <v>164</v>
      </c>
      <c r="N347" s="295" t="s">
        <v>165</v>
      </c>
      <c r="O347" s="338" t="str">
        <f t="array" ref="O347">INDEX('Page 2 - Team Information'!$K$14:$AP$189,Y347,X347)</f>
        <v/>
      </c>
      <c r="S347" s="295" t="s">
        <v>526</v>
      </c>
      <c r="X347" s="339">
        <v>1.0</v>
      </c>
      <c r="Y347" s="339">
        <v>116.0</v>
      </c>
    </row>
    <row r="348" ht="15.75" customHeight="1">
      <c r="A348" s="336" t="str">
        <f>'Page 1 - General Information'!$G$12</f>
        <v>123468402</v>
      </c>
      <c r="B348" s="295" t="str">
        <f>'Page 1 - General Information'!$G$16</f>
        <v>3395</v>
      </c>
      <c r="C348" s="337" t="s">
        <v>164</v>
      </c>
      <c r="N348" s="295" t="s">
        <v>165</v>
      </c>
      <c r="O348" s="338">
        <f t="array" ref="O348">INDEX('Page 2 - Team Information'!$K$14:$AP$189,Y348,X348)</f>
        <v>11</v>
      </c>
      <c r="S348" s="295" t="s">
        <v>527</v>
      </c>
      <c r="X348" s="339">
        <v>2.0</v>
      </c>
      <c r="Y348" s="339">
        <v>116.0</v>
      </c>
    </row>
    <row r="349" ht="15.75" customHeight="1">
      <c r="A349" s="336" t="str">
        <f>'Page 1 - General Information'!$G$12</f>
        <v>123468402</v>
      </c>
      <c r="B349" s="295" t="str">
        <f>'Page 1 - General Information'!$G$16</f>
        <v>3395</v>
      </c>
      <c r="C349" s="337" t="s">
        <v>164</v>
      </c>
      <c r="N349" s="295" t="s">
        <v>165</v>
      </c>
      <c r="O349" s="338">
        <f t="array" ref="O349">INDEX('Page 2 - Team Information'!$K$14:$AP$189,Y349,X349)</f>
        <v>11</v>
      </c>
      <c r="S349" s="295" t="s">
        <v>528</v>
      </c>
      <c r="X349" s="339">
        <v>3.0</v>
      </c>
      <c r="Y349" s="339">
        <v>116.0</v>
      </c>
    </row>
    <row r="350" ht="15.75" customHeight="1">
      <c r="A350" s="336" t="str">
        <f>'Page 1 - General Information'!$G$12</f>
        <v>123468402</v>
      </c>
      <c r="B350" s="295" t="str">
        <f>'Page 1 - General Information'!$G$16</f>
        <v>3395</v>
      </c>
      <c r="C350" s="337" t="s">
        <v>164</v>
      </c>
      <c r="N350" s="295" t="s">
        <v>165</v>
      </c>
      <c r="O350" s="338" t="str">
        <f t="array" ref="O350">INDEX('Page 2 - Team Information'!$K$14:$AP$189,Y350,X350)</f>
        <v/>
      </c>
      <c r="S350" s="295" t="s">
        <v>529</v>
      </c>
      <c r="X350" s="339">
        <v>1.0</v>
      </c>
      <c r="Y350" s="339">
        <v>117.0</v>
      </c>
    </row>
    <row r="351" ht="15.75" customHeight="1">
      <c r="A351" s="336" t="str">
        <f>'Page 1 - General Information'!$G$12</f>
        <v>123468402</v>
      </c>
      <c r="B351" s="295" t="str">
        <f>'Page 1 - General Information'!$G$16</f>
        <v>3395</v>
      </c>
      <c r="C351" s="337" t="s">
        <v>164</v>
      </c>
      <c r="N351" s="295" t="s">
        <v>165</v>
      </c>
      <c r="O351" s="338" t="str">
        <f t="array" ref="O351">INDEX('Page 2 - Team Information'!$K$14:$AP$189,Y351,X351)</f>
        <v/>
      </c>
      <c r="S351" s="295" t="s">
        <v>530</v>
      </c>
      <c r="X351" s="339">
        <v>2.0</v>
      </c>
      <c r="Y351" s="339">
        <v>117.0</v>
      </c>
    </row>
    <row r="352" ht="15.75" customHeight="1">
      <c r="A352" s="336" t="str">
        <f>'Page 1 - General Information'!$G$12</f>
        <v>123468402</v>
      </c>
      <c r="B352" s="295" t="str">
        <f>'Page 1 - General Information'!$G$16</f>
        <v>3395</v>
      </c>
      <c r="C352" s="337" t="s">
        <v>164</v>
      </c>
      <c r="N352" s="295" t="s">
        <v>165</v>
      </c>
      <c r="O352" s="338">
        <f t="array" ref="O352">INDEX('Page 2 - Team Information'!$K$14:$AP$189,Y352,X352)</f>
        <v>0</v>
      </c>
      <c r="S352" s="295" t="s">
        <v>531</v>
      </c>
      <c r="X352" s="339">
        <v>3.0</v>
      </c>
      <c r="Y352" s="339">
        <v>117.0</v>
      </c>
    </row>
    <row r="353" ht="15.75" customHeight="1">
      <c r="A353" s="336" t="str">
        <f>'Page 1 - General Information'!$G$12</f>
        <v>123468402</v>
      </c>
      <c r="B353" s="295" t="str">
        <f>'Page 1 - General Information'!$G$16</f>
        <v>3395</v>
      </c>
      <c r="C353" s="337" t="s">
        <v>164</v>
      </c>
      <c r="N353" s="295" t="s">
        <v>165</v>
      </c>
      <c r="O353" s="338" t="str">
        <f t="array" ref="O353">INDEX('Page 2 - Team Information'!$K$14:$AP$189,Y353,X353)</f>
        <v/>
      </c>
      <c r="S353" s="295" t="s">
        <v>532</v>
      </c>
      <c r="X353" s="339">
        <v>1.0</v>
      </c>
      <c r="Y353" s="339">
        <v>118.0</v>
      </c>
    </row>
    <row r="354" ht="15.75" customHeight="1">
      <c r="A354" s="336" t="str">
        <f>'Page 1 - General Information'!$G$12</f>
        <v>123468402</v>
      </c>
      <c r="B354" s="295" t="str">
        <f>'Page 1 - General Information'!$G$16</f>
        <v>3395</v>
      </c>
      <c r="C354" s="337" t="s">
        <v>164</v>
      </c>
      <c r="N354" s="295" t="s">
        <v>165</v>
      </c>
      <c r="O354" s="338" t="str">
        <f t="array" ref="O354">INDEX('Page 2 - Team Information'!$K$14:$AP$189,Y354,X354)</f>
        <v/>
      </c>
      <c r="S354" s="295" t="s">
        <v>533</v>
      </c>
      <c r="X354" s="339">
        <v>2.0</v>
      </c>
      <c r="Y354" s="339">
        <v>118.0</v>
      </c>
    </row>
    <row r="355" ht="15.75" customHeight="1">
      <c r="A355" s="336" t="str">
        <f>'Page 1 - General Information'!$G$12</f>
        <v>123468402</v>
      </c>
      <c r="B355" s="295" t="str">
        <f>'Page 1 - General Information'!$G$16</f>
        <v>3395</v>
      </c>
      <c r="C355" s="337" t="s">
        <v>164</v>
      </c>
      <c r="N355" s="295" t="s">
        <v>165</v>
      </c>
      <c r="O355" s="338">
        <f t="array" ref="O355">INDEX('Page 2 - Team Information'!$K$14:$AP$189,Y355,X355)</f>
        <v>0</v>
      </c>
      <c r="S355" s="295" t="s">
        <v>534</v>
      </c>
      <c r="X355" s="339">
        <v>3.0</v>
      </c>
      <c r="Y355" s="339">
        <v>118.0</v>
      </c>
    </row>
    <row r="356" ht="15.75" customHeight="1">
      <c r="A356" s="336" t="str">
        <f>'Page 1 - General Information'!$G$12</f>
        <v>123468402</v>
      </c>
      <c r="B356" s="295" t="str">
        <f>'Page 1 - General Information'!$G$16</f>
        <v>3395</v>
      </c>
      <c r="C356" s="337" t="s">
        <v>164</v>
      </c>
      <c r="N356" s="295" t="s">
        <v>165</v>
      </c>
      <c r="O356" s="338" t="str">
        <f t="array" ref="O356">INDEX('Page 2 - Team Information'!$K$14:$AP$189,Y356,X356)</f>
        <v/>
      </c>
      <c r="S356" s="295" t="s">
        <v>535</v>
      </c>
      <c r="X356" s="339">
        <v>1.0</v>
      </c>
      <c r="Y356" s="339">
        <v>119.0</v>
      </c>
    </row>
    <row r="357" ht="15.75" customHeight="1">
      <c r="A357" s="336" t="str">
        <f>'Page 1 - General Information'!$G$12</f>
        <v>123468402</v>
      </c>
      <c r="B357" s="295" t="str">
        <f>'Page 1 - General Information'!$G$16</f>
        <v>3395</v>
      </c>
      <c r="C357" s="337" t="s">
        <v>164</v>
      </c>
      <c r="N357" s="295" t="s">
        <v>165</v>
      </c>
      <c r="O357" s="338" t="str">
        <f t="array" ref="O357">INDEX('Page 2 - Team Information'!$K$14:$AP$189,Y357,X357)</f>
        <v/>
      </c>
      <c r="S357" s="295" t="s">
        <v>536</v>
      </c>
      <c r="X357" s="339">
        <v>2.0</v>
      </c>
      <c r="Y357" s="339">
        <v>119.0</v>
      </c>
    </row>
    <row r="358" ht="15.75" customHeight="1">
      <c r="A358" s="336" t="str">
        <f>'Page 1 - General Information'!$G$12</f>
        <v>123468402</v>
      </c>
      <c r="B358" s="295" t="str">
        <f>'Page 1 - General Information'!$G$16</f>
        <v>3395</v>
      </c>
      <c r="C358" s="337" t="s">
        <v>164</v>
      </c>
      <c r="N358" s="295" t="s">
        <v>165</v>
      </c>
      <c r="O358" s="338">
        <f t="array" ref="O358">INDEX('Page 2 - Team Information'!$K$14:$AP$189,Y358,X358)</f>
        <v>0</v>
      </c>
      <c r="S358" s="295" t="s">
        <v>537</v>
      </c>
      <c r="X358" s="339">
        <v>3.0</v>
      </c>
      <c r="Y358" s="339">
        <v>119.0</v>
      </c>
    </row>
    <row r="359" ht="15.75" customHeight="1">
      <c r="A359" s="336" t="str">
        <f>'Page 1 - General Information'!$G$12</f>
        <v>123468402</v>
      </c>
      <c r="B359" s="295" t="str">
        <f>'Page 1 - General Information'!$G$16</f>
        <v>3395</v>
      </c>
      <c r="C359" s="337" t="s">
        <v>164</v>
      </c>
      <c r="N359" s="295" t="s">
        <v>165</v>
      </c>
      <c r="O359" s="338" t="str">
        <f t="array" ref="O359">INDEX('Page 2 - Team Information'!$K$14:$AP$189,Y359,X359)</f>
        <v/>
      </c>
      <c r="S359" s="295" t="s">
        <v>538</v>
      </c>
      <c r="X359" s="339">
        <v>1.0</v>
      </c>
      <c r="Y359" s="339">
        <v>120.0</v>
      </c>
    </row>
    <row r="360" ht="15.75" customHeight="1">
      <c r="A360" s="336" t="str">
        <f>'Page 1 - General Information'!$G$12</f>
        <v>123468402</v>
      </c>
      <c r="B360" s="295" t="str">
        <f>'Page 1 - General Information'!$G$16</f>
        <v>3395</v>
      </c>
      <c r="C360" s="337" t="s">
        <v>164</v>
      </c>
      <c r="N360" s="295" t="s">
        <v>165</v>
      </c>
      <c r="O360" s="338" t="str">
        <f t="array" ref="O360">INDEX('Page 2 - Team Information'!$K$14:$AP$189,Y360,X360)</f>
        <v/>
      </c>
      <c r="S360" s="295" t="s">
        <v>539</v>
      </c>
      <c r="X360" s="339">
        <v>2.0</v>
      </c>
      <c r="Y360" s="339">
        <v>120.0</v>
      </c>
    </row>
    <row r="361" ht="15.75" customHeight="1">
      <c r="A361" s="336" t="str">
        <f>'Page 1 - General Information'!$G$12</f>
        <v>123468402</v>
      </c>
      <c r="B361" s="295" t="str">
        <f>'Page 1 - General Information'!$G$16</f>
        <v>3395</v>
      </c>
      <c r="C361" s="337" t="s">
        <v>164</v>
      </c>
      <c r="N361" s="295" t="s">
        <v>165</v>
      </c>
      <c r="O361" s="338">
        <f t="array" ref="O361">INDEX('Page 2 - Team Information'!$K$14:$AP$189,Y361,X361)</f>
        <v>0</v>
      </c>
      <c r="S361" s="295" t="s">
        <v>540</v>
      </c>
      <c r="X361" s="339">
        <v>3.0</v>
      </c>
      <c r="Y361" s="339">
        <v>120.0</v>
      </c>
    </row>
    <row r="362" ht="15.75" customHeight="1">
      <c r="A362" s="336" t="str">
        <f>'Page 1 - General Information'!$G$12</f>
        <v>123468402</v>
      </c>
      <c r="B362" s="295" t="str">
        <f>'Page 1 - General Information'!$G$16</f>
        <v>3395</v>
      </c>
      <c r="C362" s="337" t="s">
        <v>164</v>
      </c>
      <c r="N362" s="295" t="s">
        <v>165</v>
      </c>
      <c r="O362" s="338" t="str">
        <f t="array" ref="O362">INDEX('Page 2 - Team Information'!$K$14:$AP$189,Y362,X362)</f>
        <v/>
      </c>
      <c r="S362" s="295" t="s">
        <v>543</v>
      </c>
      <c r="X362" s="339">
        <v>1.0</v>
      </c>
      <c r="Y362" s="339">
        <v>121.0</v>
      </c>
    </row>
    <row r="363" ht="15.75" customHeight="1">
      <c r="A363" s="336" t="str">
        <f>'Page 1 - General Information'!$G$12</f>
        <v>123468402</v>
      </c>
      <c r="B363" s="295" t="str">
        <f>'Page 1 - General Information'!$G$16</f>
        <v>3395</v>
      </c>
      <c r="C363" s="337" t="s">
        <v>164</v>
      </c>
      <c r="N363" s="295" t="s">
        <v>165</v>
      </c>
      <c r="O363" s="338" t="str">
        <f t="array" ref="O363">INDEX('Page 2 - Team Information'!$K$14:$AP$189,Y363,X363)</f>
        <v/>
      </c>
      <c r="S363" s="295" t="s">
        <v>546</v>
      </c>
      <c r="X363" s="339">
        <v>2.0</v>
      </c>
      <c r="Y363" s="339">
        <v>121.0</v>
      </c>
    </row>
    <row r="364" ht="15.75" customHeight="1">
      <c r="A364" s="336" t="str">
        <f>'Page 1 - General Information'!$G$12</f>
        <v>123468402</v>
      </c>
      <c r="B364" s="295" t="str">
        <f>'Page 1 - General Information'!$G$16</f>
        <v>3395</v>
      </c>
      <c r="C364" s="337" t="s">
        <v>164</v>
      </c>
      <c r="N364" s="295" t="s">
        <v>165</v>
      </c>
      <c r="O364" s="338">
        <f t="array" ref="O364">INDEX('Page 2 - Team Information'!$K$14:$AP$189,Y364,X364)</f>
        <v>0</v>
      </c>
      <c r="S364" s="295" t="s">
        <v>548</v>
      </c>
      <c r="X364" s="339">
        <v>3.0</v>
      </c>
      <c r="Y364" s="339">
        <v>121.0</v>
      </c>
    </row>
    <row r="365" ht="15.75" customHeight="1">
      <c r="A365" s="336" t="str">
        <f>'Page 1 - General Information'!$G$12</f>
        <v>123468402</v>
      </c>
      <c r="B365" s="295" t="str">
        <f>'Page 1 - General Information'!$G$16</f>
        <v>3395</v>
      </c>
      <c r="C365" s="337" t="s">
        <v>164</v>
      </c>
      <c r="N365" s="295" t="s">
        <v>165</v>
      </c>
      <c r="O365" s="338" t="str">
        <f t="array" ref="O365">INDEX('Page 2 - Team Information'!$K$14:$AP$189,Y365,X365)</f>
        <v/>
      </c>
      <c r="S365" s="295" t="s">
        <v>550</v>
      </c>
      <c r="X365" s="339">
        <v>1.0</v>
      </c>
      <c r="Y365" s="339">
        <v>122.0</v>
      </c>
    </row>
    <row r="366" ht="15.75" customHeight="1">
      <c r="A366" s="336" t="str">
        <f>'Page 1 - General Information'!$G$12</f>
        <v>123468402</v>
      </c>
      <c r="B366" s="295" t="str">
        <f>'Page 1 - General Information'!$G$16</f>
        <v>3395</v>
      </c>
      <c r="C366" s="337" t="s">
        <v>164</v>
      </c>
      <c r="N366" s="295" t="s">
        <v>165</v>
      </c>
      <c r="O366" s="338" t="str">
        <f t="array" ref="O366">INDEX('Page 2 - Team Information'!$K$14:$AP$189,Y366,X366)</f>
        <v/>
      </c>
      <c r="S366" s="295" t="s">
        <v>551</v>
      </c>
      <c r="X366" s="339">
        <v>2.0</v>
      </c>
      <c r="Y366" s="339">
        <v>122.0</v>
      </c>
    </row>
    <row r="367" ht="15.75" customHeight="1">
      <c r="A367" s="336" t="str">
        <f>'Page 1 - General Information'!$G$12</f>
        <v>123468402</v>
      </c>
      <c r="B367" s="295" t="str">
        <f>'Page 1 - General Information'!$G$16</f>
        <v>3395</v>
      </c>
      <c r="C367" s="337" t="s">
        <v>164</v>
      </c>
      <c r="N367" s="295" t="s">
        <v>165</v>
      </c>
      <c r="O367" s="338">
        <f t="array" ref="O367">INDEX('Page 2 - Team Information'!$K$14:$AP$189,Y367,X367)</f>
        <v>0</v>
      </c>
      <c r="S367" s="295" t="s">
        <v>552</v>
      </c>
      <c r="X367" s="339">
        <v>3.0</v>
      </c>
      <c r="Y367" s="339">
        <v>122.0</v>
      </c>
    </row>
    <row r="368" ht="15.75" customHeight="1">
      <c r="A368" s="336" t="str">
        <f>'Page 1 - General Information'!$G$12</f>
        <v>123468402</v>
      </c>
      <c r="B368" s="295" t="str">
        <f>'Page 1 - General Information'!$G$16</f>
        <v>3395</v>
      </c>
      <c r="C368" s="337" t="s">
        <v>164</v>
      </c>
      <c r="N368" s="295" t="s">
        <v>165</v>
      </c>
      <c r="O368" s="338" t="str">
        <f t="array" ref="O368">INDEX('Page 2 - Team Information'!$K$14:$AP$189,Y368,X368)</f>
        <v/>
      </c>
      <c r="S368" s="295" t="s">
        <v>553</v>
      </c>
      <c r="X368" s="339">
        <v>1.0</v>
      </c>
      <c r="Y368" s="339">
        <v>123.0</v>
      </c>
    </row>
    <row r="369" ht="15.75" customHeight="1">
      <c r="A369" s="336" t="str">
        <f>'Page 1 - General Information'!$G$12</f>
        <v>123468402</v>
      </c>
      <c r="B369" s="295" t="str">
        <f>'Page 1 - General Information'!$G$16</f>
        <v>3395</v>
      </c>
      <c r="C369" s="337" t="s">
        <v>164</v>
      </c>
      <c r="N369" s="295" t="s">
        <v>165</v>
      </c>
      <c r="O369" s="338" t="str">
        <f t="array" ref="O369">INDEX('Page 2 - Team Information'!$K$14:$AP$189,Y369,X369)</f>
        <v/>
      </c>
      <c r="S369" s="295" t="s">
        <v>557</v>
      </c>
      <c r="X369" s="339">
        <v>2.0</v>
      </c>
      <c r="Y369" s="339">
        <v>123.0</v>
      </c>
    </row>
    <row r="370" ht="15.75" customHeight="1">
      <c r="A370" s="336" t="str">
        <f>'Page 1 - General Information'!$G$12</f>
        <v>123468402</v>
      </c>
      <c r="B370" s="295" t="str">
        <f>'Page 1 - General Information'!$G$16</f>
        <v>3395</v>
      </c>
      <c r="C370" s="337" t="s">
        <v>164</v>
      </c>
      <c r="N370" s="295" t="s">
        <v>165</v>
      </c>
      <c r="O370" s="338">
        <f t="array" ref="O370">INDEX('Page 2 - Team Information'!$K$14:$AP$189,Y370,X370)</f>
        <v>0</v>
      </c>
      <c r="S370" s="295" t="s">
        <v>561</v>
      </c>
      <c r="X370" s="339">
        <v>3.0</v>
      </c>
      <c r="Y370" s="339">
        <v>123.0</v>
      </c>
    </row>
    <row r="371" ht="15.75" customHeight="1">
      <c r="A371" s="336" t="str">
        <f>'Page 1 - General Information'!$G$12</f>
        <v>123468402</v>
      </c>
      <c r="B371" s="295" t="str">
        <f>'Page 1 - General Information'!$G$16</f>
        <v>3395</v>
      </c>
      <c r="C371" s="337" t="s">
        <v>164</v>
      </c>
      <c r="N371" s="295" t="s">
        <v>165</v>
      </c>
      <c r="O371" s="338" t="str">
        <f t="array" ref="O371">INDEX('Page 2 - Team Information'!$K$14:$AP$189,Y371,X371)</f>
        <v/>
      </c>
      <c r="S371" s="342" t="s">
        <v>565</v>
      </c>
      <c r="X371" s="339">
        <v>1.0</v>
      </c>
      <c r="Y371" s="339">
        <v>124.0</v>
      </c>
    </row>
    <row r="372" ht="15.75" customHeight="1">
      <c r="A372" s="336" t="str">
        <f>'Page 1 - General Information'!$G$12</f>
        <v>123468402</v>
      </c>
      <c r="B372" s="295" t="str">
        <f>'Page 1 - General Information'!$G$16</f>
        <v>3395</v>
      </c>
      <c r="C372" s="337" t="s">
        <v>164</v>
      </c>
      <c r="N372" s="295" t="s">
        <v>165</v>
      </c>
      <c r="O372" s="338" t="str">
        <f t="array" ref="O372">INDEX('Page 2 - Team Information'!$K$14:$AP$189,Y372,X372)</f>
        <v/>
      </c>
      <c r="S372" s="342" t="s">
        <v>570</v>
      </c>
      <c r="X372" s="339">
        <v>2.0</v>
      </c>
      <c r="Y372" s="339">
        <v>124.0</v>
      </c>
    </row>
    <row r="373" ht="15.75" customHeight="1">
      <c r="A373" s="336" t="str">
        <f>'Page 1 - General Information'!$G$12</f>
        <v>123468402</v>
      </c>
      <c r="B373" s="295" t="str">
        <f>'Page 1 - General Information'!$G$16</f>
        <v>3395</v>
      </c>
      <c r="C373" s="337" t="s">
        <v>164</v>
      </c>
      <c r="N373" s="295" t="s">
        <v>165</v>
      </c>
      <c r="O373" s="338">
        <f t="array" ref="O373">INDEX('Page 2 - Team Information'!$K$14:$AP$189,Y373,X373)</f>
        <v>0</v>
      </c>
      <c r="S373" s="342" t="s">
        <v>573</v>
      </c>
      <c r="X373" s="339">
        <v>3.0</v>
      </c>
      <c r="Y373" s="339">
        <v>124.0</v>
      </c>
    </row>
    <row r="374" ht="15.75" customHeight="1">
      <c r="A374" s="336" t="str">
        <f>'Page 1 - General Information'!$G$12</f>
        <v>123468402</v>
      </c>
      <c r="B374" s="295" t="str">
        <f>'Page 1 - General Information'!$G$16</f>
        <v>3395</v>
      </c>
      <c r="C374" s="337" t="s">
        <v>164</v>
      </c>
      <c r="N374" s="295" t="s">
        <v>165</v>
      </c>
      <c r="O374" s="338" t="str">
        <f t="array" ref="O374">INDEX('Page 2 - Team Information'!$K$14:$AP$189,Y374,X374)</f>
        <v/>
      </c>
      <c r="S374" s="295" t="s">
        <v>578</v>
      </c>
      <c r="X374" s="339">
        <v>1.0</v>
      </c>
      <c r="Y374" s="339">
        <v>125.0</v>
      </c>
    </row>
    <row r="375" ht="15.75" customHeight="1">
      <c r="A375" s="336" t="str">
        <f>'Page 1 - General Information'!$G$12</f>
        <v>123468402</v>
      </c>
      <c r="B375" s="295" t="str">
        <f>'Page 1 - General Information'!$G$16</f>
        <v>3395</v>
      </c>
      <c r="C375" s="337" t="s">
        <v>164</v>
      </c>
      <c r="N375" s="295" t="s">
        <v>165</v>
      </c>
      <c r="O375" s="338" t="str">
        <f t="array" ref="O375">INDEX('Page 2 - Team Information'!$K$14:$AP$189,Y375,X375)</f>
        <v/>
      </c>
      <c r="S375" s="295" t="s">
        <v>581</v>
      </c>
      <c r="X375" s="339">
        <v>2.0</v>
      </c>
      <c r="Y375" s="339">
        <v>125.0</v>
      </c>
    </row>
    <row r="376" ht="15.75" customHeight="1">
      <c r="A376" s="336" t="str">
        <f>'Page 1 - General Information'!$G$12</f>
        <v>123468402</v>
      </c>
      <c r="B376" s="295" t="str">
        <f>'Page 1 - General Information'!$G$16</f>
        <v>3395</v>
      </c>
      <c r="C376" s="337" t="s">
        <v>164</v>
      </c>
      <c r="N376" s="295" t="s">
        <v>165</v>
      </c>
      <c r="O376" s="338">
        <f t="array" ref="O376">INDEX('Page 2 - Team Information'!$K$14:$AP$189,Y376,X376)</f>
        <v>0</v>
      </c>
      <c r="S376" s="295" t="s">
        <v>584</v>
      </c>
      <c r="X376" s="339">
        <v>3.0</v>
      </c>
      <c r="Y376" s="339">
        <v>125.0</v>
      </c>
    </row>
    <row r="377" ht="15.75" customHeight="1">
      <c r="A377" s="336" t="str">
        <f>'Page 1 - General Information'!$G$12</f>
        <v>123468402</v>
      </c>
      <c r="B377" s="295" t="str">
        <f>'Page 1 - General Information'!$G$16</f>
        <v>3395</v>
      </c>
      <c r="C377" s="337" t="s">
        <v>164</v>
      </c>
      <c r="N377" s="295" t="s">
        <v>165</v>
      </c>
      <c r="O377" s="338" t="str">
        <f t="array" ref="O377">INDEX('Page 2 - Team Information'!$K$14:$AP$189,Y377,X377)</f>
        <v/>
      </c>
      <c r="S377" s="295" t="s">
        <v>585</v>
      </c>
      <c r="X377" s="339">
        <v>1.0</v>
      </c>
      <c r="Y377" s="339">
        <v>126.0</v>
      </c>
    </row>
    <row r="378" ht="15.75" customHeight="1">
      <c r="A378" s="336" t="str">
        <f>'Page 1 - General Information'!$G$12</f>
        <v>123468402</v>
      </c>
      <c r="B378" s="295" t="str">
        <f>'Page 1 - General Information'!$G$16</f>
        <v>3395</v>
      </c>
      <c r="C378" s="337" t="s">
        <v>164</v>
      </c>
      <c r="N378" s="295" t="s">
        <v>165</v>
      </c>
      <c r="O378" s="338" t="str">
        <f t="array" ref="O378">INDEX('Page 2 - Team Information'!$K$14:$AP$189,Y378,X378)</f>
        <v/>
      </c>
      <c r="S378" s="295" t="s">
        <v>588</v>
      </c>
      <c r="X378" s="339">
        <v>2.0</v>
      </c>
      <c r="Y378" s="339">
        <v>126.0</v>
      </c>
    </row>
    <row r="379" ht="15.75" customHeight="1">
      <c r="A379" s="336" t="str">
        <f>'Page 1 - General Information'!$G$12</f>
        <v>123468402</v>
      </c>
      <c r="B379" s="295" t="str">
        <f>'Page 1 - General Information'!$G$16</f>
        <v>3395</v>
      </c>
      <c r="C379" s="337" t="s">
        <v>164</v>
      </c>
      <c r="N379" s="295" t="s">
        <v>165</v>
      </c>
      <c r="O379" s="338">
        <f t="array" ref="O379">INDEX('Page 2 - Team Information'!$K$14:$AP$189,Y379,X379)</f>
        <v>0</v>
      </c>
      <c r="S379" s="295" t="s">
        <v>591</v>
      </c>
      <c r="X379" s="339">
        <v>3.0</v>
      </c>
      <c r="Y379" s="339">
        <v>126.0</v>
      </c>
    </row>
    <row r="380" ht="15.75" customHeight="1">
      <c r="A380" s="336" t="str">
        <f>'Page 1 - General Information'!$G$12</f>
        <v>123468402</v>
      </c>
      <c r="B380" s="295" t="str">
        <f>'Page 1 - General Information'!$G$16</f>
        <v>3395</v>
      </c>
      <c r="C380" s="337" t="s">
        <v>164</v>
      </c>
      <c r="N380" s="295" t="s">
        <v>165</v>
      </c>
      <c r="O380" s="338" t="str">
        <f t="array" ref="O380">INDEX('Page 2 - Team Information'!$K$14:$AP$189,Y380,X380)</f>
        <v/>
      </c>
      <c r="S380" s="295" t="s">
        <v>594</v>
      </c>
      <c r="X380" s="339">
        <v>1.0</v>
      </c>
      <c r="Y380" s="339">
        <v>127.0</v>
      </c>
    </row>
    <row r="381" ht="15.75" customHeight="1">
      <c r="A381" s="336" t="str">
        <f>'Page 1 - General Information'!$G$12</f>
        <v>123468402</v>
      </c>
      <c r="B381" s="295" t="str">
        <f>'Page 1 - General Information'!$G$16</f>
        <v>3395</v>
      </c>
      <c r="C381" s="337" t="s">
        <v>164</v>
      </c>
      <c r="N381" s="295" t="s">
        <v>165</v>
      </c>
      <c r="O381" s="338" t="str">
        <f t="array" ref="O381">INDEX('Page 2 - Team Information'!$K$14:$AP$189,Y381,X381)</f>
        <v/>
      </c>
      <c r="S381" s="295" t="s">
        <v>597</v>
      </c>
      <c r="X381" s="339">
        <v>2.0</v>
      </c>
      <c r="Y381" s="339">
        <v>127.0</v>
      </c>
    </row>
    <row r="382" ht="15.75" customHeight="1">
      <c r="A382" s="336" t="str">
        <f>'Page 1 - General Information'!$G$12</f>
        <v>123468402</v>
      </c>
      <c r="B382" s="295" t="str">
        <f>'Page 1 - General Information'!$G$16</f>
        <v>3395</v>
      </c>
      <c r="C382" s="337" t="s">
        <v>164</v>
      </c>
      <c r="N382" s="295" t="s">
        <v>165</v>
      </c>
      <c r="O382" s="338">
        <f t="array" ref="O382">INDEX('Page 2 - Team Information'!$K$14:$AP$189,Y382,X382)</f>
        <v>0</v>
      </c>
      <c r="S382" s="295" t="s">
        <v>600</v>
      </c>
      <c r="X382" s="339">
        <v>3.0</v>
      </c>
      <c r="Y382" s="339">
        <v>127.0</v>
      </c>
    </row>
    <row r="383" ht="15.75" customHeight="1">
      <c r="A383" s="336" t="str">
        <f>'Page 1 - General Information'!$G$12</f>
        <v>123468402</v>
      </c>
      <c r="B383" s="295" t="str">
        <f>'Page 1 - General Information'!$G$16</f>
        <v>3395</v>
      </c>
      <c r="C383" s="337" t="s">
        <v>164</v>
      </c>
      <c r="N383" s="295" t="s">
        <v>165</v>
      </c>
      <c r="O383" s="338" t="str">
        <f t="array" ref="O383">INDEX('Page 2 - Team Information'!$K$14:$AP$189,Y383,X383)</f>
        <v/>
      </c>
      <c r="S383" s="295" t="s">
        <v>602</v>
      </c>
      <c r="X383" s="339">
        <v>1.0</v>
      </c>
      <c r="Y383" s="339">
        <v>128.0</v>
      </c>
    </row>
    <row r="384" ht="15.75" customHeight="1">
      <c r="A384" s="336" t="str">
        <f>'Page 1 - General Information'!$G$12</f>
        <v>123468402</v>
      </c>
      <c r="B384" s="295" t="str">
        <f>'Page 1 - General Information'!$G$16</f>
        <v>3395</v>
      </c>
      <c r="C384" s="337" t="s">
        <v>164</v>
      </c>
      <c r="N384" s="295" t="s">
        <v>165</v>
      </c>
      <c r="O384" s="338" t="str">
        <f t="array" ref="O384">INDEX('Page 2 - Team Information'!$K$14:$AP$189,Y384,X384)</f>
        <v/>
      </c>
      <c r="S384" s="295" t="s">
        <v>604</v>
      </c>
      <c r="X384" s="339">
        <v>2.0</v>
      </c>
      <c r="Y384" s="339">
        <v>128.0</v>
      </c>
    </row>
    <row r="385" ht="15.75" customHeight="1">
      <c r="A385" s="336" t="str">
        <f>'Page 1 - General Information'!$G$12</f>
        <v>123468402</v>
      </c>
      <c r="B385" s="295" t="str">
        <f>'Page 1 - General Information'!$G$16</f>
        <v>3395</v>
      </c>
      <c r="C385" s="337" t="s">
        <v>164</v>
      </c>
      <c r="N385" s="295" t="s">
        <v>165</v>
      </c>
      <c r="O385" s="338">
        <f t="array" ref="O385">INDEX('Page 2 - Team Information'!$K$14:$AP$189,Y385,X385)</f>
        <v>0</v>
      </c>
      <c r="S385" s="295" t="s">
        <v>607</v>
      </c>
      <c r="X385" s="339">
        <v>3.0</v>
      </c>
      <c r="Y385" s="339">
        <v>128.0</v>
      </c>
    </row>
    <row r="386" ht="15.75" customHeight="1">
      <c r="A386" s="336" t="str">
        <f>'Page 1 - General Information'!$G$12</f>
        <v>123468402</v>
      </c>
      <c r="B386" s="295" t="str">
        <f>'Page 1 - General Information'!$G$16</f>
        <v>3395</v>
      </c>
      <c r="C386" s="337" t="s">
        <v>164</v>
      </c>
      <c r="N386" s="295" t="s">
        <v>165</v>
      </c>
      <c r="O386" s="338" t="str">
        <f t="array" ref="O386">INDEX('Page 2 - Team Information'!$K$14:$AP$189,Y386,X386)</f>
        <v/>
      </c>
      <c r="S386" s="295" t="s">
        <v>610</v>
      </c>
      <c r="X386" s="339">
        <v>1.0</v>
      </c>
      <c r="Y386" s="339">
        <v>129.0</v>
      </c>
    </row>
    <row r="387" ht="15.75" customHeight="1">
      <c r="A387" s="336" t="str">
        <f>'Page 1 - General Information'!$G$12</f>
        <v>123468402</v>
      </c>
      <c r="B387" s="295" t="str">
        <f>'Page 1 - General Information'!$G$16</f>
        <v>3395</v>
      </c>
      <c r="C387" s="337" t="s">
        <v>164</v>
      </c>
      <c r="N387" s="295" t="s">
        <v>165</v>
      </c>
      <c r="O387" s="338" t="str">
        <f t="array" ref="O387">INDEX('Page 2 - Team Information'!$K$14:$AP$189,Y387,X387)</f>
        <v/>
      </c>
      <c r="S387" s="295" t="s">
        <v>615</v>
      </c>
      <c r="X387" s="339">
        <v>2.0</v>
      </c>
      <c r="Y387" s="339">
        <v>129.0</v>
      </c>
    </row>
    <row r="388" ht="15.75" customHeight="1">
      <c r="A388" s="336" t="str">
        <f>'Page 1 - General Information'!$G$12</f>
        <v>123468402</v>
      </c>
      <c r="B388" s="295" t="str">
        <f>'Page 1 - General Information'!$G$16</f>
        <v>3395</v>
      </c>
      <c r="C388" s="337" t="s">
        <v>164</v>
      </c>
      <c r="N388" s="295" t="s">
        <v>165</v>
      </c>
      <c r="O388" s="338">
        <f t="array" ref="O388">INDEX('Page 2 - Team Information'!$K$14:$AP$189,Y388,X388)</f>
        <v>0</v>
      </c>
      <c r="S388" s="295" t="s">
        <v>624</v>
      </c>
      <c r="X388" s="339">
        <v>3.0</v>
      </c>
      <c r="Y388" s="339">
        <v>129.0</v>
      </c>
    </row>
    <row r="389" ht="15.75" customHeight="1">
      <c r="A389" s="336" t="str">
        <f>'Page 1 - General Information'!$G$12</f>
        <v>123468402</v>
      </c>
      <c r="B389" s="295" t="str">
        <f>'Page 1 - General Information'!$G$16</f>
        <v>3395</v>
      </c>
      <c r="C389" s="337" t="s">
        <v>164</v>
      </c>
      <c r="N389" s="295" t="s">
        <v>165</v>
      </c>
      <c r="O389" s="338" t="str">
        <f t="array" ref="O389">INDEX('Page 2 - Team Information'!$K$14:$AP$189,Y389,X389)</f>
        <v/>
      </c>
      <c r="S389" s="295" t="s">
        <v>629</v>
      </c>
      <c r="X389" s="339">
        <v>1.0</v>
      </c>
      <c r="Y389" s="339">
        <v>130.0</v>
      </c>
    </row>
    <row r="390" ht="15.75" customHeight="1">
      <c r="A390" s="336" t="str">
        <f>'Page 1 - General Information'!$G$12</f>
        <v>123468402</v>
      </c>
      <c r="B390" s="295" t="str">
        <f>'Page 1 - General Information'!$G$16</f>
        <v>3395</v>
      </c>
      <c r="C390" s="337" t="s">
        <v>164</v>
      </c>
      <c r="N390" s="295" t="s">
        <v>165</v>
      </c>
      <c r="O390" s="338" t="str">
        <f t="array" ref="O390">INDEX('Page 2 - Team Information'!$K$14:$AP$189,Y390,X390)</f>
        <v/>
      </c>
      <c r="S390" s="295" t="s">
        <v>632</v>
      </c>
      <c r="X390" s="339">
        <v>2.0</v>
      </c>
      <c r="Y390" s="339">
        <v>130.0</v>
      </c>
    </row>
    <row r="391" ht="15.75" customHeight="1">
      <c r="A391" s="336" t="str">
        <f>'Page 1 - General Information'!$G$12</f>
        <v>123468402</v>
      </c>
      <c r="B391" s="295" t="str">
        <f>'Page 1 - General Information'!$G$16</f>
        <v>3395</v>
      </c>
      <c r="C391" s="337" t="s">
        <v>164</v>
      </c>
      <c r="N391" s="295" t="s">
        <v>165</v>
      </c>
      <c r="O391" s="338">
        <f t="array" ref="O391">INDEX('Page 2 - Team Information'!$K$14:$AP$189,Y391,X391)</f>
        <v>0</v>
      </c>
      <c r="S391" s="295" t="s">
        <v>637</v>
      </c>
      <c r="X391" s="339">
        <v>3.0</v>
      </c>
      <c r="Y391" s="339">
        <v>130.0</v>
      </c>
    </row>
    <row r="392" ht="15.75" customHeight="1">
      <c r="A392" s="336" t="str">
        <f>'Page 1 - General Information'!$G$12</f>
        <v>123468402</v>
      </c>
      <c r="B392" s="295" t="str">
        <f>'Page 1 - General Information'!$G$16</f>
        <v>3395</v>
      </c>
      <c r="C392" s="337" t="s">
        <v>164</v>
      </c>
      <c r="N392" s="295" t="s">
        <v>165</v>
      </c>
      <c r="O392" s="338" t="str">
        <f t="array" ref="O392">INDEX('Page 2 - Team Information'!$K$14:$AP$189,Y392,X392)</f>
        <v/>
      </c>
      <c r="S392" s="295" t="s">
        <v>640</v>
      </c>
      <c r="X392" s="339">
        <v>1.0</v>
      </c>
      <c r="Y392" s="339">
        <v>131.0</v>
      </c>
    </row>
    <row r="393" ht="15.75" customHeight="1">
      <c r="A393" s="336" t="str">
        <f>'Page 1 - General Information'!$G$12</f>
        <v>123468402</v>
      </c>
      <c r="B393" s="295" t="str">
        <f>'Page 1 - General Information'!$G$16</f>
        <v>3395</v>
      </c>
      <c r="C393" s="337" t="s">
        <v>164</v>
      </c>
      <c r="N393" s="295" t="s">
        <v>165</v>
      </c>
      <c r="O393" s="338" t="str">
        <f t="array" ref="O393">INDEX('Page 2 - Team Information'!$K$14:$AP$189,Y393,X393)</f>
        <v/>
      </c>
      <c r="S393" s="295" t="s">
        <v>643</v>
      </c>
      <c r="X393" s="339">
        <v>2.0</v>
      </c>
      <c r="Y393" s="339">
        <v>131.0</v>
      </c>
    </row>
    <row r="394" ht="15.75" customHeight="1">
      <c r="A394" s="336" t="str">
        <f>'Page 1 - General Information'!$G$12</f>
        <v>123468402</v>
      </c>
      <c r="B394" s="295" t="str">
        <f>'Page 1 - General Information'!$G$16</f>
        <v>3395</v>
      </c>
      <c r="C394" s="337" t="s">
        <v>164</v>
      </c>
      <c r="N394" s="295" t="s">
        <v>165</v>
      </c>
      <c r="O394" s="338">
        <f t="array" ref="O394">INDEX('Page 2 - Team Information'!$K$14:$AP$189,Y394,X394)</f>
        <v>0</v>
      </c>
      <c r="S394" s="295" t="s">
        <v>648</v>
      </c>
      <c r="X394" s="339">
        <v>3.0</v>
      </c>
      <c r="Y394" s="339">
        <v>131.0</v>
      </c>
    </row>
    <row r="395" ht="15.75" customHeight="1">
      <c r="A395" s="336" t="str">
        <f>'Page 1 - General Information'!$G$12</f>
        <v>123468402</v>
      </c>
      <c r="B395" s="295" t="str">
        <f>'Page 1 - General Information'!$G$16</f>
        <v>3395</v>
      </c>
      <c r="C395" s="337" t="s">
        <v>164</v>
      </c>
      <c r="N395" s="295" t="s">
        <v>165</v>
      </c>
      <c r="O395" s="338" t="str">
        <f t="array" ref="O395">INDEX('Page 2 - Team Information'!$K$14:$AP$189,Y395,X395)</f>
        <v/>
      </c>
      <c r="S395" s="295" t="s">
        <v>651</v>
      </c>
      <c r="X395" s="339">
        <v>1.0</v>
      </c>
      <c r="Y395" s="339">
        <v>132.0</v>
      </c>
    </row>
    <row r="396" ht="15.75" customHeight="1">
      <c r="A396" s="336" t="str">
        <f>'Page 1 - General Information'!$G$12</f>
        <v>123468402</v>
      </c>
      <c r="B396" s="295" t="str">
        <f>'Page 1 - General Information'!$G$16</f>
        <v>3395</v>
      </c>
      <c r="C396" s="337" t="s">
        <v>164</v>
      </c>
      <c r="N396" s="295" t="s">
        <v>165</v>
      </c>
      <c r="O396" s="338" t="str">
        <f t="array" ref="O396">INDEX('Page 2 - Team Information'!$K$14:$AP$189,Y396,X396)</f>
        <v/>
      </c>
      <c r="S396" s="295" t="s">
        <v>656</v>
      </c>
      <c r="X396" s="339">
        <v>2.0</v>
      </c>
      <c r="Y396" s="339">
        <v>132.0</v>
      </c>
    </row>
    <row r="397" ht="15.75" customHeight="1">
      <c r="A397" s="336" t="str">
        <f>'Page 1 - General Information'!$G$12</f>
        <v>123468402</v>
      </c>
      <c r="B397" s="295" t="str">
        <f>'Page 1 - General Information'!$G$16</f>
        <v>3395</v>
      </c>
      <c r="C397" s="337" t="s">
        <v>164</v>
      </c>
      <c r="N397" s="295" t="s">
        <v>165</v>
      </c>
      <c r="O397" s="338">
        <f t="array" ref="O397">INDEX('Page 2 - Team Information'!$K$14:$AP$189,Y397,X397)</f>
        <v>0</v>
      </c>
      <c r="S397" s="295" t="s">
        <v>657</v>
      </c>
      <c r="X397" s="339">
        <v>3.0</v>
      </c>
      <c r="Y397" s="339">
        <v>132.0</v>
      </c>
    </row>
    <row r="398" ht="15.75" customHeight="1">
      <c r="A398" s="336" t="str">
        <f>'Page 1 - General Information'!$G$12</f>
        <v>123468402</v>
      </c>
      <c r="B398" s="295" t="str">
        <f>'Page 1 - General Information'!$G$16</f>
        <v>3395</v>
      </c>
      <c r="C398" s="337" t="s">
        <v>164</v>
      </c>
      <c r="N398" s="295" t="s">
        <v>165</v>
      </c>
      <c r="O398" s="338" t="str">
        <f t="array" ref="O398">INDEX('Page 2 - Team Information'!$K$14:$AP$189,Y398,X398)</f>
        <v/>
      </c>
      <c r="S398" s="295" t="s">
        <v>660</v>
      </c>
      <c r="X398" s="339">
        <v>1.0</v>
      </c>
      <c r="Y398" s="339">
        <v>133.0</v>
      </c>
    </row>
    <row r="399" ht="15.75" customHeight="1">
      <c r="A399" s="336" t="str">
        <f>'Page 1 - General Information'!$G$12</f>
        <v>123468402</v>
      </c>
      <c r="B399" s="295" t="str">
        <f>'Page 1 - General Information'!$G$16</f>
        <v>3395</v>
      </c>
      <c r="C399" s="337" t="s">
        <v>164</v>
      </c>
      <c r="N399" s="295" t="s">
        <v>165</v>
      </c>
      <c r="O399" s="338" t="str">
        <f t="array" ref="O399">INDEX('Page 2 - Team Information'!$K$14:$AP$189,Y399,X399)</f>
        <v/>
      </c>
      <c r="S399" s="295" t="s">
        <v>663</v>
      </c>
      <c r="X399" s="339">
        <v>2.0</v>
      </c>
      <c r="Y399" s="339">
        <v>133.0</v>
      </c>
    </row>
    <row r="400" ht="15.75" customHeight="1">
      <c r="A400" s="336" t="str">
        <f>'Page 1 - General Information'!$G$12</f>
        <v>123468402</v>
      </c>
      <c r="B400" s="295" t="str">
        <f>'Page 1 - General Information'!$G$16</f>
        <v>3395</v>
      </c>
      <c r="C400" s="337" t="s">
        <v>164</v>
      </c>
      <c r="N400" s="295" t="s">
        <v>165</v>
      </c>
      <c r="O400" s="338">
        <f t="array" ref="O400">INDEX('Page 2 - Team Information'!$K$14:$AP$189,Y400,X400)</f>
        <v>0</v>
      </c>
      <c r="S400" s="295" t="s">
        <v>668</v>
      </c>
      <c r="X400" s="339">
        <v>3.0</v>
      </c>
      <c r="Y400" s="339">
        <v>133.0</v>
      </c>
    </row>
    <row r="401" ht="15.75" customHeight="1">
      <c r="A401" s="336" t="str">
        <f>'Page 1 - General Information'!$G$12</f>
        <v>123468402</v>
      </c>
      <c r="B401" s="295" t="str">
        <f>'Page 1 - General Information'!$G$16</f>
        <v>3395</v>
      </c>
      <c r="C401" s="337" t="s">
        <v>164</v>
      </c>
      <c r="N401" s="295" t="s">
        <v>165</v>
      </c>
      <c r="O401" s="338" t="str">
        <f t="array" ref="O401">INDEX('Page 2 - Team Information'!$K$14:$AP$189,Y401,X401)</f>
        <v/>
      </c>
      <c r="S401" s="295" t="s">
        <v>671</v>
      </c>
      <c r="X401" s="339">
        <v>1.0</v>
      </c>
      <c r="Y401" s="339">
        <v>134.0</v>
      </c>
    </row>
    <row r="402" ht="15.75" customHeight="1">
      <c r="A402" s="336" t="str">
        <f>'Page 1 - General Information'!$G$12</f>
        <v>123468402</v>
      </c>
      <c r="B402" s="295" t="str">
        <f>'Page 1 - General Information'!$G$16</f>
        <v>3395</v>
      </c>
      <c r="C402" s="337" t="s">
        <v>164</v>
      </c>
      <c r="N402" s="295" t="s">
        <v>165</v>
      </c>
      <c r="O402" s="338" t="str">
        <f t="array" ref="O402">INDEX('Page 2 - Team Information'!$K$14:$AP$189,Y402,X402)</f>
        <v/>
      </c>
      <c r="S402" s="295" t="s">
        <v>674</v>
      </c>
      <c r="X402" s="339">
        <v>2.0</v>
      </c>
      <c r="Y402" s="339">
        <v>134.0</v>
      </c>
    </row>
    <row r="403" ht="15.75" customHeight="1">
      <c r="A403" s="336" t="str">
        <f>'Page 1 - General Information'!$G$12</f>
        <v>123468402</v>
      </c>
      <c r="B403" s="295" t="str">
        <f>'Page 1 - General Information'!$G$16</f>
        <v>3395</v>
      </c>
      <c r="C403" s="337" t="s">
        <v>164</v>
      </c>
      <c r="N403" s="295" t="s">
        <v>165</v>
      </c>
      <c r="O403" s="338">
        <f t="array" ref="O403">INDEX('Page 2 - Team Information'!$K$14:$AP$189,Y403,X403)</f>
        <v>0</v>
      </c>
      <c r="S403" s="295" t="s">
        <v>677</v>
      </c>
      <c r="X403" s="339">
        <v>3.0</v>
      </c>
      <c r="Y403" s="339">
        <v>134.0</v>
      </c>
    </row>
    <row r="404" ht="15.75" customHeight="1">
      <c r="A404" s="336" t="str">
        <f>'Page 1 - General Information'!$G$12</f>
        <v>123468402</v>
      </c>
      <c r="B404" s="295" t="str">
        <f>'Page 1 - General Information'!$G$16</f>
        <v>3395</v>
      </c>
      <c r="C404" s="337" t="s">
        <v>164</v>
      </c>
      <c r="N404" s="295" t="s">
        <v>165</v>
      </c>
      <c r="O404" s="338" t="str">
        <f t="array" ref="O404">INDEX('Page 2 - Team Information'!$K$14:$AP$189,Y404,X404)</f>
        <v/>
      </c>
      <c r="S404" s="295" t="s">
        <v>680</v>
      </c>
      <c r="X404" s="339">
        <v>1.0</v>
      </c>
      <c r="Y404" s="339">
        <v>135.0</v>
      </c>
    </row>
    <row r="405" ht="15.75" customHeight="1">
      <c r="A405" s="336" t="str">
        <f>'Page 1 - General Information'!$G$12</f>
        <v>123468402</v>
      </c>
      <c r="B405" s="295" t="str">
        <f>'Page 1 - General Information'!$G$16</f>
        <v>3395</v>
      </c>
      <c r="C405" s="337" t="s">
        <v>164</v>
      </c>
      <c r="N405" s="295" t="s">
        <v>165</v>
      </c>
      <c r="O405" s="338" t="str">
        <f t="array" ref="O405">INDEX('Page 2 - Team Information'!$K$14:$AP$189,Y405,X405)</f>
        <v/>
      </c>
      <c r="S405" s="295" t="s">
        <v>681</v>
      </c>
      <c r="X405" s="339">
        <v>2.0</v>
      </c>
      <c r="Y405" s="339">
        <v>135.0</v>
      </c>
    </row>
    <row r="406" ht="15.75" customHeight="1">
      <c r="A406" s="336" t="str">
        <f>'Page 1 - General Information'!$G$12</f>
        <v>123468402</v>
      </c>
      <c r="B406" s="295" t="str">
        <f>'Page 1 - General Information'!$G$16</f>
        <v>3395</v>
      </c>
      <c r="C406" s="337" t="s">
        <v>164</v>
      </c>
      <c r="N406" s="295" t="s">
        <v>165</v>
      </c>
      <c r="O406" s="338">
        <f t="array" ref="O406">INDEX('Page 2 - Team Information'!$K$14:$AP$189,Y406,X406)</f>
        <v>0</v>
      </c>
      <c r="S406" s="295" t="s">
        <v>684</v>
      </c>
      <c r="X406" s="339">
        <v>3.0</v>
      </c>
      <c r="Y406" s="339">
        <v>135.0</v>
      </c>
    </row>
    <row r="407" ht="15.75" customHeight="1">
      <c r="A407" s="336" t="str">
        <f>'Page 1 - General Information'!$G$12</f>
        <v>123468402</v>
      </c>
      <c r="B407" s="295" t="str">
        <f>'Page 1 - General Information'!$G$16</f>
        <v>3395</v>
      </c>
      <c r="C407" s="337" t="s">
        <v>164</v>
      </c>
      <c r="N407" s="295" t="s">
        <v>165</v>
      </c>
      <c r="O407" s="338" t="str">
        <f t="array" ref="O407">INDEX('Page 2 - Team Information'!$K$14:$AP$189,Y407,X407)</f>
        <v/>
      </c>
      <c r="S407" s="295" t="s">
        <v>687</v>
      </c>
      <c r="X407" s="339">
        <v>1.0</v>
      </c>
      <c r="Y407" s="339">
        <v>136.0</v>
      </c>
    </row>
    <row r="408" ht="15.75" customHeight="1">
      <c r="A408" s="336" t="str">
        <f>'Page 1 - General Information'!$G$12</f>
        <v>123468402</v>
      </c>
      <c r="B408" s="295" t="str">
        <f>'Page 1 - General Information'!$G$16</f>
        <v>3395</v>
      </c>
      <c r="C408" s="337" t="s">
        <v>164</v>
      </c>
      <c r="N408" s="295" t="s">
        <v>165</v>
      </c>
      <c r="O408" s="338" t="str">
        <f t="array" ref="O408">INDEX('Page 2 - Team Information'!$K$14:$AP$189,Y408,X408)</f>
        <v/>
      </c>
      <c r="S408" s="295" t="s">
        <v>690</v>
      </c>
      <c r="X408" s="339">
        <v>2.0</v>
      </c>
      <c r="Y408" s="339">
        <v>136.0</v>
      </c>
    </row>
    <row r="409" ht="15.75" customHeight="1">
      <c r="A409" s="336" t="str">
        <f>'Page 1 - General Information'!$G$12</f>
        <v>123468402</v>
      </c>
      <c r="B409" s="295" t="str">
        <f>'Page 1 - General Information'!$G$16</f>
        <v>3395</v>
      </c>
      <c r="C409" s="337" t="s">
        <v>164</v>
      </c>
      <c r="N409" s="295" t="s">
        <v>165</v>
      </c>
      <c r="O409" s="338">
        <f t="array" ref="O409">INDEX('Page 2 - Team Information'!$K$14:$AP$189,Y409,X409)</f>
        <v>0</v>
      </c>
      <c r="S409" s="295" t="s">
        <v>693</v>
      </c>
      <c r="X409" s="339">
        <v>3.0</v>
      </c>
      <c r="Y409" s="339">
        <v>136.0</v>
      </c>
    </row>
    <row r="410" ht="15.75" customHeight="1">
      <c r="A410" s="336" t="str">
        <f>'Page 1 - General Information'!$G$12</f>
        <v>123468402</v>
      </c>
      <c r="B410" s="295" t="str">
        <f>'Page 1 - General Information'!$G$16</f>
        <v>3395</v>
      </c>
      <c r="C410" s="337" t="s">
        <v>164</v>
      </c>
      <c r="N410" s="295" t="s">
        <v>165</v>
      </c>
      <c r="O410" s="338" t="str">
        <f t="array" ref="O410">INDEX('Page 2 - Team Information'!$K$14:$AP$189,Y410,X410)</f>
        <v/>
      </c>
      <c r="S410" s="295" t="s">
        <v>696</v>
      </c>
      <c r="X410" s="339">
        <v>1.0</v>
      </c>
      <c r="Y410" s="339">
        <v>137.0</v>
      </c>
    </row>
    <row r="411" ht="15.75" customHeight="1">
      <c r="A411" s="336" t="str">
        <f>'Page 1 - General Information'!$G$12</f>
        <v>123468402</v>
      </c>
      <c r="B411" s="295" t="str">
        <f>'Page 1 - General Information'!$G$16</f>
        <v>3395</v>
      </c>
      <c r="C411" s="337" t="s">
        <v>164</v>
      </c>
      <c r="N411" s="295" t="s">
        <v>165</v>
      </c>
      <c r="O411" s="338" t="str">
        <f t="array" ref="O411">INDEX('Page 2 - Team Information'!$K$14:$AP$189,Y411,X411)</f>
        <v/>
      </c>
      <c r="S411" s="295" t="s">
        <v>697</v>
      </c>
      <c r="X411" s="339">
        <v>2.0</v>
      </c>
      <c r="Y411" s="339">
        <v>137.0</v>
      </c>
    </row>
    <row r="412" ht="15.75" customHeight="1">
      <c r="A412" s="336" t="str">
        <f>'Page 1 - General Information'!$G$12</f>
        <v>123468402</v>
      </c>
      <c r="B412" s="295" t="str">
        <f>'Page 1 - General Information'!$G$16</f>
        <v>3395</v>
      </c>
      <c r="C412" s="337" t="s">
        <v>164</v>
      </c>
      <c r="N412" s="295" t="s">
        <v>165</v>
      </c>
      <c r="O412" s="338">
        <f t="array" ref="O412">INDEX('Page 2 - Team Information'!$K$14:$AP$189,Y412,X412)</f>
        <v>0</v>
      </c>
      <c r="S412" s="295" t="s">
        <v>700</v>
      </c>
      <c r="X412" s="339">
        <v>3.0</v>
      </c>
      <c r="Y412" s="339">
        <v>137.0</v>
      </c>
    </row>
    <row r="413" ht="15.75" customHeight="1">
      <c r="A413" s="336" t="str">
        <f>'Page 1 - General Information'!$G$12</f>
        <v>123468402</v>
      </c>
      <c r="B413" s="295" t="str">
        <f>'Page 1 - General Information'!$G$16</f>
        <v>3395</v>
      </c>
      <c r="C413" s="337" t="s">
        <v>164</v>
      </c>
      <c r="N413" s="295" t="s">
        <v>165</v>
      </c>
      <c r="O413" s="338" t="str">
        <f t="array" ref="O413">INDEX('Page 2 - Team Information'!$K$14:$AP$189,Y413,X413)</f>
        <v/>
      </c>
      <c r="S413" s="295" t="s">
        <v>703</v>
      </c>
      <c r="X413" s="339">
        <v>1.0</v>
      </c>
      <c r="Y413" s="339">
        <v>138.0</v>
      </c>
    </row>
    <row r="414" ht="15.75" customHeight="1">
      <c r="A414" s="336" t="str">
        <f>'Page 1 - General Information'!$G$12</f>
        <v>123468402</v>
      </c>
      <c r="B414" s="295" t="str">
        <f>'Page 1 - General Information'!$G$16</f>
        <v>3395</v>
      </c>
      <c r="C414" s="337" t="s">
        <v>164</v>
      </c>
      <c r="N414" s="295" t="s">
        <v>165</v>
      </c>
      <c r="O414" s="338" t="str">
        <f t="array" ref="O414">INDEX('Page 2 - Team Information'!$K$14:$AP$189,Y414,X414)</f>
        <v/>
      </c>
      <c r="S414" s="295" t="s">
        <v>706</v>
      </c>
      <c r="X414" s="339">
        <v>2.0</v>
      </c>
      <c r="Y414" s="339">
        <v>138.0</v>
      </c>
    </row>
    <row r="415" ht="15.75" customHeight="1">
      <c r="A415" s="336" t="str">
        <f>'Page 1 - General Information'!$G$12</f>
        <v>123468402</v>
      </c>
      <c r="B415" s="295" t="str">
        <f>'Page 1 - General Information'!$G$16</f>
        <v>3395</v>
      </c>
      <c r="C415" s="337" t="s">
        <v>164</v>
      </c>
      <c r="N415" s="295" t="s">
        <v>165</v>
      </c>
      <c r="O415" s="338">
        <f t="array" ref="O415">INDEX('Page 2 - Team Information'!$K$14:$AP$189,Y415,X415)</f>
        <v>0</v>
      </c>
      <c r="S415" s="295" t="s">
        <v>709</v>
      </c>
      <c r="X415" s="339">
        <v>3.0</v>
      </c>
      <c r="Y415" s="339">
        <v>138.0</v>
      </c>
    </row>
    <row r="416" ht="15.75" customHeight="1">
      <c r="A416" s="336" t="str">
        <f>'Page 1 - General Information'!$G$12</f>
        <v>123468402</v>
      </c>
      <c r="B416" s="295" t="str">
        <f>'Page 1 - General Information'!$G$16</f>
        <v>3395</v>
      </c>
      <c r="C416" s="337" t="s">
        <v>164</v>
      </c>
      <c r="N416" s="295" t="s">
        <v>165</v>
      </c>
      <c r="O416" s="338" t="str">
        <f t="array" ref="O416">INDEX('Page 2 - Team Information'!$K$14:$AP$189,Y416,X416)</f>
        <v/>
      </c>
      <c r="S416" s="295" t="s">
        <v>712</v>
      </c>
      <c r="X416" s="339">
        <v>1.0</v>
      </c>
      <c r="Y416" s="339">
        <v>139.0</v>
      </c>
    </row>
    <row r="417" ht="15.75" customHeight="1">
      <c r="A417" s="336" t="str">
        <f>'Page 1 - General Information'!$G$12</f>
        <v>123468402</v>
      </c>
      <c r="B417" s="295" t="str">
        <f>'Page 1 - General Information'!$G$16</f>
        <v>3395</v>
      </c>
      <c r="C417" s="337" t="s">
        <v>164</v>
      </c>
      <c r="N417" s="295" t="s">
        <v>165</v>
      </c>
      <c r="O417" s="338" t="str">
        <f t="array" ref="O417">INDEX('Page 2 - Team Information'!$K$14:$AP$189,Y417,X417)</f>
        <v/>
      </c>
      <c r="S417" s="295" t="s">
        <v>713</v>
      </c>
      <c r="X417" s="339">
        <v>2.0</v>
      </c>
      <c r="Y417" s="339">
        <v>139.0</v>
      </c>
    </row>
    <row r="418" ht="15.75" customHeight="1">
      <c r="A418" s="336" t="str">
        <f>'Page 1 - General Information'!$G$12</f>
        <v>123468402</v>
      </c>
      <c r="B418" s="295" t="str">
        <f>'Page 1 - General Information'!$G$16</f>
        <v>3395</v>
      </c>
      <c r="C418" s="337" t="s">
        <v>164</v>
      </c>
      <c r="N418" s="295" t="s">
        <v>165</v>
      </c>
      <c r="O418" s="338">
        <f t="array" ref="O418">INDEX('Page 2 - Team Information'!$K$14:$AP$189,Y418,X418)</f>
        <v>0</v>
      </c>
      <c r="S418" s="295" t="s">
        <v>716</v>
      </c>
      <c r="X418" s="339">
        <v>3.0</v>
      </c>
      <c r="Y418" s="339">
        <v>139.0</v>
      </c>
    </row>
    <row r="419" ht="15.75" customHeight="1">
      <c r="A419" s="336" t="str">
        <f>'Page 1 - General Information'!$G$12</f>
        <v>123468402</v>
      </c>
      <c r="B419" s="295" t="str">
        <f>'Page 1 - General Information'!$G$16</f>
        <v>3395</v>
      </c>
      <c r="C419" s="337" t="s">
        <v>164</v>
      </c>
      <c r="N419" s="295" t="s">
        <v>165</v>
      </c>
      <c r="O419" s="338" t="str">
        <f t="array" ref="O419">INDEX('Page 2 - Team Information'!$K$14:$AP$189,Y419,X419)</f>
        <v/>
      </c>
      <c r="S419" s="295" t="s">
        <v>719</v>
      </c>
      <c r="X419" s="339">
        <v>1.0</v>
      </c>
      <c r="Y419" s="339">
        <v>140.0</v>
      </c>
    </row>
    <row r="420" ht="15.75" customHeight="1">
      <c r="A420" s="336" t="str">
        <f>'Page 1 - General Information'!$G$12</f>
        <v>123468402</v>
      </c>
      <c r="B420" s="295" t="str">
        <f>'Page 1 - General Information'!$G$16</f>
        <v>3395</v>
      </c>
      <c r="C420" s="337" t="s">
        <v>164</v>
      </c>
      <c r="N420" s="295" t="s">
        <v>165</v>
      </c>
      <c r="O420" s="338" t="str">
        <f t="array" ref="O420">INDEX('Page 2 - Team Information'!$K$14:$AP$189,Y420,X420)</f>
        <v/>
      </c>
      <c r="S420" s="295" t="s">
        <v>722</v>
      </c>
      <c r="X420" s="339">
        <v>2.0</v>
      </c>
      <c r="Y420" s="339">
        <v>140.0</v>
      </c>
    </row>
    <row r="421" ht="15.75" customHeight="1">
      <c r="A421" s="336" t="str">
        <f>'Page 1 - General Information'!$G$12</f>
        <v>123468402</v>
      </c>
      <c r="B421" s="295" t="str">
        <f>'Page 1 - General Information'!$G$16</f>
        <v>3395</v>
      </c>
      <c r="C421" s="337" t="s">
        <v>164</v>
      </c>
      <c r="N421" s="295" t="s">
        <v>165</v>
      </c>
      <c r="O421" s="338">
        <f t="array" ref="O421">INDEX('Page 2 - Team Information'!$K$14:$AP$189,Y421,X421)</f>
        <v>0</v>
      </c>
      <c r="S421" s="295" t="s">
        <v>725</v>
      </c>
      <c r="X421" s="339">
        <v>3.0</v>
      </c>
      <c r="Y421" s="339">
        <v>140.0</v>
      </c>
    </row>
    <row r="422" ht="15.75" customHeight="1">
      <c r="A422" s="336" t="str">
        <f>'Page 1 - General Information'!$G$12</f>
        <v>123468402</v>
      </c>
      <c r="B422" s="295" t="str">
        <f>'Page 1 - General Information'!$G$16</f>
        <v>3395</v>
      </c>
      <c r="C422" s="337" t="s">
        <v>164</v>
      </c>
      <c r="N422" s="295" t="s">
        <v>165</v>
      </c>
      <c r="O422" s="338" t="str">
        <f t="array" ref="O422">INDEX('Page 2 - Team Information'!$K$14:$AP$189,Y422,X422)</f>
        <v/>
      </c>
      <c r="S422" s="295" t="s">
        <v>730</v>
      </c>
      <c r="X422" s="339">
        <v>1.0</v>
      </c>
      <c r="Y422" s="339">
        <v>141.0</v>
      </c>
    </row>
    <row r="423" ht="15.75" customHeight="1">
      <c r="A423" s="336" t="str">
        <f>'Page 1 - General Information'!$G$12</f>
        <v>123468402</v>
      </c>
      <c r="B423" s="295" t="str">
        <f>'Page 1 - General Information'!$G$16</f>
        <v>3395</v>
      </c>
      <c r="C423" s="337" t="s">
        <v>164</v>
      </c>
      <c r="N423" s="295" t="s">
        <v>165</v>
      </c>
      <c r="O423" s="338" t="str">
        <f t="array" ref="O423">INDEX('Page 2 - Team Information'!$K$14:$AP$189,Y423,X423)</f>
        <v/>
      </c>
      <c r="S423" s="295" t="s">
        <v>733</v>
      </c>
      <c r="X423" s="339">
        <v>2.0</v>
      </c>
      <c r="Y423" s="339">
        <v>141.0</v>
      </c>
    </row>
    <row r="424" ht="15.75" customHeight="1">
      <c r="A424" s="336" t="str">
        <f>'Page 1 - General Information'!$G$12</f>
        <v>123468402</v>
      </c>
      <c r="B424" s="295" t="str">
        <f>'Page 1 - General Information'!$G$16</f>
        <v>3395</v>
      </c>
      <c r="C424" s="337" t="s">
        <v>164</v>
      </c>
      <c r="N424" s="295" t="s">
        <v>165</v>
      </c>
      <c r="O424" s="338">
        <f t="array" ref="O424">INDEX('Page 2 - Team Information'!$K$14:$AP$189,Y424,X424)</f>
        <v>0</v>
      </c>
      <c r="S424" s="295" t="s">
        <v>736</v>
      </c>
      <c r="X424" s="339">
        <v>3.0</v>
      </c>
      <c r="Y424" s="339">
        <v>141.0</v>
      </c>
    </row>
    <row r="425" ht="15.75" customHeight="1">
      <c r="A425" s="336" t="str">
        <f>'Page 1 - General Information'!$G$12</f>
        <v>123468402</v>
      </c>
      <c r="B425" s="295" t="str">
        <f>'Page 1 - General Information'!$G$16</f>
        <v>3395</v>
      </c>
      <c r="C425" s="337" t="s">
        <v>164</v>
      </c>
      <c r="N425" s="295" t="s">
        <v>165</v>
      </c>
      <c r="O425" s="338" t="str">
        <f t="array" ref="O425">INDEX('Page 2 - Team Information'!$K$14:$AP$189,Y425,X425)</f>
        <v/>
      </c>
      <c r="S425" s="295" t="s">
        <v>739</v>
      </c>
      <c r="X425" s="339">
        <v>1.0</v>
      </c>
      <c r="Y425" s="339">
        <v>142.0</v>
      </c>
    </row>
    <row r="426" ht="15.75" customHeight="1">
      <c r="A426" s="336" t="str">
        <f>'Page 1 - General Information'!$G$12</f>
        <v>123468402</v>
      </c>
      <c r="B426" s="295" t="str">
        <f>'Page 1 - General Information'!$G$16</f>
        <v>3395</v>
      </c>
      <c r="C426" s="337" t="s">
        <v>164</v>
      </c>
      <c r="N426" s="295" t="s">
        <v>165</v>
      </c>
      <c r="O426" s="338" t="str">
        <f t="array" ref="O426">INDEX('Page 2 - Team Information'!$K$14:$AP$189,Y426,X426)</f>
        <v/>
      </c>
      <c r="S426" s="295" t="s">
        <v>743</v>
      </c>
      <c r="X426" s="339">
        <v>2.0</v>
      </c>
      <c r="Y426" s="339">
        <v>142.0</v>
      </c>
    </row>
    <row r="427" ht="15.75" customHeight="1">
      <c r="A427" s="336" t="str">
        <f>'Page 1 - General Information'!$G$12</f>
        <v>123468402</v>
      </c>
      <c r="B427" s="295" t="str">
        <f>'Page 1 - General Information'!$G$16</f>
        <v>3395</v>
      </c>
      <c r="C427" s="337" t="s">
        <v>164</v>
      </c>
      <c r="N427" s="295" t="s">
        <v>165</v>
      </c>
      <c r="O427" s="338">
        <f t="array" ref="O427">INDEX('Page 2 - Team Information'!$K$14:$AP$189,Y427,X427)</f>
        <v>0</v>
      </c>
      <c r="S427" s="295" t="s">
        <v>746</v>
      </c>
      <c r="X427" s="339">
        <v>3.0</v>
      </c>
      <c r="Y427" s="339">
        <v>142.0</v>
      </c>
    </row>
    <row r="428" ht="15.75" customHeight="1">
      <c r="A428" s="336" t="str">
        <f>'Page 1 - General Information'!$G$12</f>
        <v>123468402</v>
      </c>
      <c r="B428" s="295" t="str">
        <f>'Page 1 - General Information'!$G$16</f>
        <v>3395</v>
      </c>
      <c r="C428" s="337" t="s">
        <v>164</v>
      </c>
      <c r="N428" s="295" t="s">
        <v>165</v>
      </c>
      <c r="O428" s="338" t="str">
        <f t="array" ref="O428">INDEX('Page 2 - Team Information'!$K$14:$AP$189,Y428,X428)</f>
        <v/>
      </c>
      <c r="S428" s="342" t="s">
        <v>751</v>
      </c>
      <c r="X428" s="339">
        <v>1.0</v>
      </c>
      <c r="Y428" s="339">
        <v>143.0</v>
      </c>
    </row>
    <row r="429" ht="15.75" customHeight="1">
      <c r="A429" s="336" t="str">
        <f>'Page 1 - General Information'!$G$12</f>
        <v>123468402</v>
      </c>
      <c r="B429" s="295" t="str">
        <f>'Page 1 - General Information'!$G$16</f>
        <v>3395</v>
      </c>
      <c r="C429" s="337" t="s">
        <v>164</v>
      </c>
      <c r="N429" s="295" t="s">
        <v>165</v>
      </c>
      <c r="O429" s="338" t="str">
        <f t="array" ref="O429">INDEX('Page 2 - Team Information'!$K$14:$AP$189,Y429,X429)</f>
        <v/>
      </c>
      <c r="S429" s="342" t="s">
        <v>755</v>
      </c>
      <c r="X429" s="339">
        <v>2.0</v>
      </c>
      <c r="Y429" s="339">
        <v>143.0</v>
      </c>
    </row>
    <row r="430" ht="15.75" customHeight="1">
      <c r="A430" s="336" t="str">
        <f>'Page 1 - General Information'!$G$12</f>
        <v>123468402</v>
      </c>
      <c r="B430" s="295" t="str">
        <f>'Page 1 - General Information'!$G$16</f>
        <v>3395</v>
      </c>
      <c r="C430" s="337" t="s">
        <v>164</v>
      </c>
      <c r="N430" s="295" t="s">
        <v>165</v>
      </c>
      <c r="O430" s="338">
        <f t="array" ref="O430">INDEX('Page 2 - Team Information'!$K$14:$AP$189,Y430,X430)</f>
        <v>0</v>
      </c>
      <c r="S430" s="342" t="s">
        <v>758</v>
      </c>
      <c r="X430" s="339">
        <v>3.0</v>
      </c>
      <c r="Y430" s="339">
        <v>143.0</v>
      </c>
    </row>
    <row r="431" ht="15.75" customHeight="1">
      <c r="A431" s="336" t="str">
        <f>'Page 1 - General Information'!$G$12</f>
        <v>123468402</v>
      </c>
      <c r="B431" s="295" t="str">
        <f>'Page 1 - General Information'!$G$16</f>
        <v>3395</v>
      </c>
      <c r="C431" s="337" t="s">
        <v>164</v>
      </c>
      <c r="N431" s="295" t="s">
        <v>165</v>
      </c>
      <c r="O431" s="338" t="str">
        <f t="array" ref="O431">INDEX('Page 2 - Team Information'!$K$14:$AP$189,Y431,X431)</f>
        <v/>
      </c>
      <c r="S431" s="295" t="s">
        <v>762</v>
      </c>
      <c r="X431" s="339">
        <v>1.0</v>
      </c>
      <c r="Y431" s="339">
        <v>144.0</v>
      </c>
    </row>
    <row r="432" ht="15.75" customHeight="1">
      <c r="A432" s="336" t="str">
        <f>'Page 1 - General Information'!$G$12</f>
        <v>123468402</v>
      </c>
      <c r="B432" s="295" t="str">
        <f>'Page 1 - General Information'!$G$16</f>
        <v>3395</v>
      </c>
      <c r="C432" s="337" t="s">
        <v>164</v>
      </c>
      <c r="N432" s="295" t="s">
        <v>165</v>
      </c>
      <c r="O432" s="338" t="str">
        <f t="array" ref="O432">INDEX('Page 2 - Team Information'!$K$14:$AP$189,Y432,X432)</f>
        <v/>
      </c>
      <c r="S432" s="295" t="s">
        <v>765</v>
      </c>
      <c r="X432" s="339">
        <v>2.0</v>
      </c>
      <c r="Y432" s="339">
        <v>144.0</v>
      </c>
    </row>
    <row r="433" ht="15.75" customHeight="1">
      <c r="A433" s="336" t="str">
        <f>'Page 1 - General Information'!$G$12</f>
        <v>123468402</v>
      </c>
      <c r="B433" s="295" t="str">
        <f>'Page 1 - General Information'!$G$16</f>
        <v>3395</v>
      </c>
      <c r="C433" s="337" t="s">
        <v>164</v>
      </c>
      <c r="N433" s="295" t="s">
        <v>165</v>
      </c>
      <c r="O433" s="338">
        <f t="array" ref="O433">INDEX('Page 2 - Team Information'!$K$14:$AP$189,Y433,X433)</f>
        <v>0</v>
      </c>
      <c r="S433" s="295" t="s">
        <v>768</v>
      </c>
      <c r="X433" s="339">
        <v>3.0</v>
      </c>
      <c r="Y433" s="339">
        <v>144.0</v>
      </c>
    </row>
    <row r="434" ht="15.75" customHeight="1">
      <c r="A434" s="336" t="str">
        <f>'Page 1 - General Information'!$G$12</f>
        <v>123468402</v>
      </c>
      <c r="B434" s="295" t="str">
        <f>'Page 1 - General Information'!$G$16</f>
        <v>3395</v>
      </c>
      <c r="C434" s="337" t="s">
        <v>164</v>
      </c>
      <c r="N434" s="295" t="s">
        <v>165</v>
      </c>
      <c r="O434" s="338" t="str">
        <f t="array" ref="O434">INDEX('Page 2 - Team Information'!$K$14:$AP$189,Y434,X434)</f>
        <v/>
      </c>
      <c r="S434" s="295" t="s">
        <v>771</v>
      </c>
      <c r="X434" s="339">
        <v>1.0</v>
      </c>
      <c r="Y434" s="339">
        <v>145.0</v>
      </c>
    </row>
    <row r="435" ht="15.75" customHeight="1">
      <c r="A435" s="336" t="str">
        <f>'Page 1 - General Information'!$G$12</f>
        <v>123468402</v>
      </c>
      <c r="B435" s="295" t="str">
        <f>'Page 1 - General Information'!$G$16</f>
        <v>3395</v>
      </c>
      <c r="C435" s="337" t="s">
        <v>164</v>
      </c>
      <c r="N435" s="295" t="s">
        <v>165</v>
      </c>
      <c r="O435" s="338" t="str">
        <f t="array" ref="O435">INDEX('Page 2 - Team Information'!$K$14:$AP$189,Y435,X435)</f>
        <v/>
      </c>
      <c r="S435" s="295" t="s">
        <v>776</v>
      </c>
      <c r="X435" s="339">
        <v>2.0</v>
      </c>
      <c r="Y435" s="339">
        <v>145.0</v>
      </c>
    </row>
    <row r="436" ht="15.75" customHeight="1">
      <c r="A436" s="336" t="str">
        <f>'Page 1 - General Information'!$G$12</f>
        <v>123468402</v>
      </c>
      <c r="B436" s="295" t="str">
        <f>'Page 1 - General Information'!$G$16</f>
        <v>3395</v>
      </c>
      <c r="C436" s="337" t="s">
        <v>164</v>
      </c>
      <c r="N436" s="295" t="s">
        <v>165</v>
      </c>
      <c r="O436" s="338">
        <f t="array" ref="O436">INDEX('Page 2 - Team Information'!$K$14:$AP$189,Y436,X436)</f>
        <v>0</v>
      </c>
      <c r="S436" s="295" t="s">
        <v>779</v>
      </c>
      <c r="X436" s="339">
        <v>3.0</v>
      </c>
      <c r="Y436" s="339">
        <v>145.0</v>
      </c>
    </row>
    <row r="437" ht="15.75" customHeight="1">
      <c r="A437" s="336" t="str">
        <f>'Page 1 - General Information'!$G$12</f>
        <v>123468402</v>
      </c>
      <c r="B437" s="295" t="str">
        <f>'Page 1 - General Information'!$G$16</f>
        <v>3395</v>
      </c>
      <c r="C437" s="337" t="s">
        <v>164</v>
      </c>
      <c r="N437" s="295" t="s">
        <v>165</v>
      </c>
      <c r="O437" s="338" t="str">
        <f t="array" ref="O437">INDEX('Page 2 - Team Information'!$K$14:$AP$189,Y437,X437)</f>
        <v/>
      </c>
      <c r="S437" s="295" t="s">
        <v>782</v>
      </c>
      <c r="X437" s="339">
        <v>1.0</v>
      </c>
      <c r="Y437" s="339">
        <v>146.0</v>
      </c>
    </row>
    <row r="438" ht="15.75" customHeight="1">
      <c r="A438" s="336" t="str">
        <f>'Page 1 - General Information'!$G$12</f>
        <v>123468402</v>
      </c>
      <c r="B438" s="295" t="str">
        <f>'Page 1 - General Information'!$G$16</f>
        <v>3395</v>
      </c>
      <c r="C438" s="337" t="s">
        <v>164</v>
      </c>
      <c r="N438" s="295" t="s">
        <v>165</v>
      </c>
      <c r="O438" s="338" t="str">
        <f t="array" ref="O438">INDEX('Page 2 - Team Information'!$K$14:$AP$189,Y438,X438)</f>
        <v/>
      </c>
      <c r="S438" s="295" t="s">
        <v>785</v>
      </c>
      <c r="X438" s="339">
        <v>2.0</v>
      </c>
      <c r="Y438" s="339">
        <v>146.0</v>
      </c>
    </row>
    <row r="439" ht="15.75" customHeight="1">
      <c r="A439" s="336" t="str">
        <f>'Page 1 - General Information'!$G$12</f>
        <v>123468402</v>
      </c>
      <c r="B439" s="295" t="str">
        <f>'Page 1 - General Information'!$G$16</f>
        <v>3395</v>
      </c>
      <c r="C439" s="337" t="s">
        <v>164</v>
      </c>
      <c r="N439" s="295" t="s">
        <v>165</v>
      </c>
      <c r="O439" s="338">
        <f t="array" ref="O439">INDEX('Page 2 - Team Information'!$K$14:$AP$189,Y439,X439)</f>
        <v>0</v>
      </c>
      <c r="S439" s="295" t="s">
        <v>788</v>
      </c>
      <c r="X439" s="339">
        <v>3.0</v>
      </c>
      <c r="Y439" s="339">
        <v>146.0</v>
      </c>
    </row>
    <row r="440" ht="15.75" customHeight="1">
      <c r="A440" s="336" t="str">
        <f>'Page 1 - General Information'!$G$12</f>
        <v>123468402</v>
      </c>
      <c r="B440" s="295" t="str">
        <f>'Page 1 - General Information'!$G$16</f>
        <v>3395</v>
      </c>
      <c r="C440" s="337" t="s">
        <v>164</v>
      </c>
      <c r="N440" s="295" t="s">
        <v>165</v>
      </c>
      <c r="O440" s="338" t="str">
        <f t="array" ref="O440">INDEX('Page 2 - Team Information'!$K$14:$AP$189,Y440,X440)</f>
        <v/>
      </c>
      <c r="S440" s="295" t="s">
        <v>791</v>
      </c>
      <c r="X440" s="339">
        <v>1.0</v>
      </c>
      <c r="Y440" s="339">
        <v>147.0</v>
      </c>
    </row>
    <row r="441" ht="15.75" customHeight="1">
      <c r="A441" s="336" t="str">
        <f>'Page 1 - General Information'!$G$12</f>
        <v>123468402</v>
      </c>
      <c r="B441" s="295" t="str">
        <f>'Page 1 - General Information'!$G$16</f>
        <v>3395</v>
      </c>
      <c r="C441" s="337" t="s">
        <v>164</v>
      </c>
      <c r="N441" s="295" t="s">
        <v>165</v>
      </c>
      <c r="O441" s="338" t="str">
        <f t="array" ref="O441">INDEX('Page 2 - Team Information'!$K$14:$AP$189,Y441,X441)</f>
        <v/>
      </c>
      <c r="S441" s="295" t="s">
        <v>795</v>
      </c>
      <c r="X441" s="339">
        <v>2.0</v>
      </c>
      <c r="Y441" s="339">
        <v>147.0</v>
      </c>
    </row>
    <row r="442" ht="15.75" customHeight="1">
      <c r="A442" s="336" t="str">
        <f>'Page 1 - General Information'!$G$12</f>
        <v>123468402</v>
      </c>
      <c r="B442" s="295" t="str">
        <f>'Page 1 - General Information'!$G$16</f>
        <v>3395</v>
      </c>
      <c r="C442" s="337" t="s">
        <v>164</v>
      </c>
      <c r="N442" s="295" t="s">
        <v>165</v>
      </c>
      <c r="O442" s="338">
        <f t="array" ref="O442">INDEX('Page 2 - Team Information'!$K$14:$AP$189,Y442,X442)</f>
        <v>0</v>
      </c>
      <c r="S442" s="295" t="s">
        <v>799</v>
      </c>
      <c r="X442" s="339">
        <v>3.0</v>
      </c>
      <c r="Y442" s="339">
        <v>147.0</v>
      </c>
    </row>
    <row r="443" ht="15.75" customHeight="1">
      <c r="A443" s="336" t="str">
        <f>'Page 1 - General Information'!$G$12</f>
        <v>123468402</v>
      </c>
      <c r="B443" s="295" t="str">
        <f>'Page 1 - General Information'!$G$16</f>
        <v>3395</v>
      </c>
      <c r="C443" s="337" t="s">
        <v>164</v>
      </c>
      <c r="N443" s="295" t="s">
        <v>165</v>
      </c>
      <c r="O443" s="338" t="str">
        <f t="array" ref="O443">INDEX('Page 2 - Team Information'!$K$14:$AP$189,Y443,X443)</f>
        <v/>
      </c>
      <c r="S443" s="295" t="s">
        <v>802</v>
      </c>
      <c r="X443" s="339">
        <v>1.0</v>
      </c>
      <c r="Y443" s="339">
        <v>148.0</v>
      </c>
    </row>
    <row r="444" ht="15.75" customHeight="1">
      <c r="A444" s="336" t="str">
        <f>'Page 1 - General Information'!$G$12</f>
        <v>123468402</v>
      </c>
      <c r="B444" s="295" t="str">
        <f>'Page 1 - General Information'!$G$16</f>
        <v>3395</v>
      </c>
      <c r="C444" s="337" t="s">
        <v>164</v>
      </c>
      <c r="N444" s="295" t="s">
        <v>165</v>
      </c>
      <c r="O444" s="338" t="str">
        <f t="array" ref="O444">INDEX('Page 2 - Team Information'!$K$14:$AP$189,Y444,X444)</f>
        <v/>
      </c>
      <c r="S444" s="295" t="s">
        <v>805</v>
      </c>
      <c r="X444" s="339">
        <v>2.0</v>
      </c>
      <c r="Y444" s="339">
        <v>148.0</v>
      </c>
    </row>
    <row r="445" ht="15.75" customHeight="1">
      <c r="A445" s="336" t="str">
        <f>'Page 1 - General Information'!$G$12</f>
        <v>123468402</v>
      </c>
      <c r="B445" s="295" t="str">
        <f>'Page 1 - General Information'!$G$16</f>
        <v>3395</v>
      </c>
      <c r="C445" s="337" t="s">
        <v>164</v>
      </c>
      <c r="N445" s="295" t="s">
        <v>165</v>
      </c>
      <c r="O445" s="338">
        <f t="array" ref="O445">INDEX('Page 2 - Team Information'!$K$14:$AP$189,Y445,X445)</f>
        <v>0</v>
      </c>
      <c r="S445" s="295" t="s">
        <v>808</v>
      </c>
      <c r="X445" s="339">
        <v>3.0</v>
      </c>
      <c r="Y445" s="339">
        <v>148.0</v>
      </c>
    </row>
    <row r="446" ht="15.75" customHeight="1">
      <c r="A446" s="336" t="str">
        <f>'Page 1 - General Information'!$G$12</f>
        <v>123468402</v>
      </c>
      <c r="B446" s="295" t="str">
        <f>'Page 1 - General Information'!$G$16</f>
        <v>3395</v>
      </c>
      <c r="C446" s="337" t="s">
        <v>164</v>
      </c>
      <c r="N446" s="295" t="s">
        <v>165</v>
      </c>
      <c r="O446" s="338" t="str">
        <f t="array" ref="O446">INDEX('Page 2 - Team Information'!$K$14:$AP$189,Y446,X446)</f>
        <v/>
      </c>
      <c r="S446" s="295" t="s">
        <v>811</v>
      </c>
      <c r="X446" s="339">
        <v>1.0</v>
      </c>
      <c r="Y446" s="339">
        <v>149.0</v>
      </c>
    </row>
    <row r="447" ht="15.75" customHeight="1">
      <c r="A447" s="336" t="str">
        <f>'Page 1 - General Information'!$G$12</f>
        <v>123468402</v>
      </c>
      <c r="B447" s="295" t="str">
        <f>'Page 1 - General Information'!$G$16</f>
        <v>3395</v>
      </c>
      <c r="C447" s="337" t="s">
        <v>164</v>
      </c>
      <c r="N447" s="295" t="s">
        <v>165</v>
      </c>
      <c r="O447" s="338" t="str">
        <f t="array" ref="O447">INDEX('Page 2 - Team Information'!$K$14:$AP$189,Y447,X447)</f>
        <v/>
      </c>
      <c r="S447" s="295" t="s">
        <v>816</v>
      </c>
      <c r="X447" s="339">
        <v>2.0</v>
      </c>
      <c r="Y447" s="339">
        <v>149.0</v>
      </c>
    </row>
    <row r="448" ht="15.75" customHeight="1">
      <c r="A448" s="336" t="str">
        <f>'Page 1 - General Information'!$G$12</f>
        <v>123468402</v>
      </c>
      <c r="B448" s="295" t="str">
        <f>'Page 1 - General Information'!$G$16</f>
        <v>3395</v>
      </c>
      <c r="C448" s="337" t="s">
        <v>164</v>
      </c>
      <c r="N448" s="295" t="s">
        <v>165</v>
      </c>
      <c r="O448" s="338">
        <f t="array" ref="O448">INDEX('Page 2 - Team Information'!$K$14:$AP$189,Y448,X448)</f>
        <v>0</v>
      </c>
      <c r="S448" s="295" t="s">
        <v>819</v>
      </c>
      <c r="X448" s="339">
        <v>3.0</v>
      </c>
      <c r="Y448" s="339">
        <v>149.0</v>
      </c>
    </row>
    <row r="449" ht="15.75" customHeight="1">
      <c r="A449" s="336" t="str">
        <f>'Page 1 - General Information'!$G$12</f>
        <v>123468402</v>
      </c>
      <c r="B449" s="295" t="str">
        <f>'Page 1 - General Information'!$G$16</f>
        <v>3395</v>
      </c>
      <c r="C449" s="337" t="s">
        <v>164</v>
      </c>
      <c r="N449" s="295" t="s">
        <v>165</v>
      </c>
      <c r="O449" s="338" t="str">
        <f t="array" ref="O449">INDEX('Page 2 - Team Information'!$K$14:$AP$189,Y449,X449)</f>
        <v/>
      </c>
      <c r="S449" s="295" t="s">
        <v>822</v>
      </c>
      <c r="X449" s="339">
        <v>1.0</v>
      </c>
      <c r="Y449" s="339">
        <v>150.0</v>
      </c>
    </row>
    <row r="450" ht="15.75" customHeight="1">
      <c r="A450" s="336" t="str">
        <f>'Page 1 - General Information'!$G$12</f>
        <v>123468402</v>
      </c>
      <c r="B450" s="295" t="str">
        <f>'Page 1 - General Information'!$G$16</f>
        <v>3395</v>
      </c>
      <c r="C450" s="337" t="s">
        <v>164</v>
      </c>
      <c r="N450" s="295" t="s">
        <v>165</v>
      </c>
      <c r="O450" s="338" t="str">
        <f t="array" ref="O450">INDEX('Page 2 - Team Information'!$K$14:$AP$189,Y450,X450)</f>
        <v/>
      </c>
      <c r="S450" s="295" t="s">
        <v>827</v>
      </c>
      <c r="X450" s="339">
        <v>2.0</v>
      </c>
      <c r="Y450" s="339">
        <v>150.0</v>
      </c>
    </row>
    <row r="451" ht="15.75" customHeight="1">
      <c r="A451" s="336" t="str">
        <f>'Page 1 - General Information'!$G$12</f>
        <v>123468402</v>
      </c>
      <c r="B451" s="295" t="str">
        <f>'Page 1 - General Information'!$G$16</f>
        <v>3395</v>
      </c>
      <c r="C451" s="337" t="s">
        <v>164</v>
      </c>
      <c r="N451" s="295" t="s">
        <v>165</v>
      </c>
      <c r="O451" s="338">
        <f t="array" ref="O451">INDEX('Page 2 - Team Information'!$K$14:$AP$189,Y451,X451)</f>
        <v>0</v>
      </c>
      <c r="S451" s="295" t="s">
        <v>830</v>
      </c>
      <c r="X451" s="339">
        <v>3.0</v>
      </c>
      <c r="Y451" s="339">
        <v>150.0</v>
      </c>
    </row>
    <row r="452" ht="15.75" customHeight="1">
      <c r="A452" s="336" t="str">
        <f>'Page 1 - General Information'!$G$12</f>
        <v>123468402</v>
      </c>
      <c r="B452" s="295" t="str">
        <f>'Page 1 - General Information'!$G$16</f>
        <v>3395</v>
      </c>
      <c r="C452" s="337" t="s">
        <v>164</v>
      </c>
      <c r="N452" s="295" t="s">
        <v>165</v>
      </c>
      <c r="O452" s="338" t="str">
        <f t="array" ref="O452">INDEX('Page 2 - Team Information'!$K$14:$AP$189,Y452,X452)</f>
        <v/>
      </c>
      <c r="S452" s="295" t="s">
        <v>835</v>
      </c>
      <c r="X452" s="339">
        <v>1.0</v>
      </c>
      <c r="Y452" s="339">
        <v>151.0</v>
      </c>
    </row>
    <row r="453" ht="15.75" customHeight="1">
      <c r="A453" s="336" t="str">
        <f>'Page 1 - General Information'!$G$12</f>
        <v>123468402</v>
      </c>
      <c r="B453" s="295" t="str">
        <f>'Page 1 - General Information'!$G$16</f>
        <v>3395</v>
      </c>
      <c r="C453" s="337" t="s">
        <v>164</v>
      </c>
      <c r="N453" s="295" t="s">
        <v>165</v>
      </c>
      <c r="O453" s="338" t="str">
        <f t="array" ref="O453">INDEX('Page 2 - Team Information'!$K$14:$AP$189,Y453,X453)</f>
        <v/>
      </c>
      <c r="S453" s="295" t="s">
        <v>842</v>
      </c>
      <c r="X453" s="339">
        <v>2.0</v>
      </c>
      <c r="Y453" s="339">
        <v>151.0</v>
      </c>
    </row>
    <row r="454" ht="15.75" customHeight="1">
      <c r="A454" s="336" t="str">
        <f>'Page 1 - General Information'!$G$12</f>
        <v>123468402</v>
      </c>
      <c r="B454" s="295" t="str">
        <f>'Page 1 - General Information'!$G$16</f>
        <v>3395</v>
      </c>
      <c r="C454" s="337" t="s">
        <v>164</v>
      </c>
      <c r="N454" s="295" t="s">
        <v>165</v>
      </c>
      <c r="O454" s="338">
        <f t="array" ref="O454">INDEX('Page 2 - Team Information'!$K$14:$AP$189,Y454,X454)</f>
        <v>0</v>
      </c>
      <c r="S454" s="295" t="s">
        <v>847</v>
      </c>
      <c r="X454" s="339">
        <v>3.0</v>
      </c>
      <c r="Y454" s="339">
        <v>151.0</v>
      </c>
    </row>
    <row r="455" ht="15.75" customHeight="1">
      <c r="A455" s="336" t="str">
        <f>'Page 1 - General Information'!$G$12</f>
        <v>123468402</v>
      </c>
      <c r="B455" s="295" t="str">
        <f>'Page 1 - General Information'!$G$16</f>
        <v>3395</v>
      </c>
      <c r="C455" s="337" t="s">
        <v>164</v>
      </c>
      <c r="N455" s="295" t="s">
        <v>165</v>
      </c>
      <c r="O455" s="338" t="str">
        <f t="array" ref="O455">INDEX('Page 2 - Team Information'!$K$14:$AP$189,Y455,X455)</f>
        <v/>
      </c>
      <c r="S455" s="295" t="s">
        <v>854</v>
      </c>
      <c r="X455" s="339">
        <v>1.0</v>
      </c>
      <c r="Y455" s="339">
        <v>152.0</v>
      </c>
    </row>
    <row r="456" ht="15.75" customHeight="1">
      <c r="A456" s="336" t="str">
        <f>'Page 1 - General Information'!$G$12</f>
        <v>123468402</v>
      </c>
      <c r="B456" s="295" t="str">
        <f>'Page 1 - General Information'!$G$16</f>
        <v>3395</v>
      </c>
      <c r="C456" s="337" t="s">
        <v>164</v>
      </c>
      <c r="N456" s="295" t="s">
        <v>165</v>
      </c>
      <c r="O456" s="338" t="str">
        <f t="array" ref="O456">INDEX('Page 2 - Team Information'!$K$14:$AP$189,Y456,X456)</f>
        <v/>
      </c>
      <c r="S456" s="295" t="s">
        <v>860</v>
      </c>
      <c r="X456" s="339">
        <v>2.0</v>
      </c>
      <c r="Y456" s="339">
        <v>152.0</v>
      </c>
    </row>
    <row r="457" ht="15.75" customHeight="1">
      <c r="A457" s="336" t="str">
        <f>'Page 1 - General Information'!$G$12</f>
        <v>123468402</v>
      </c>
      <c r="B457" s="295" t="str">
        <f>'Page 1 - General Information'!$G$16</f>
        <v>3395</v>
      </c>
      <c r="C457" s="337" t="s">
        <v>164</v>
      </c>
      <c r="N457" s="295" t="s">
        <v>165</v>
      </c>
      <c r="O457" s="338">
        <f t="array" ref="O457">INDEX('Page 2 - Team Information'!$K$14:$AP$189,Y457,X457)</f>
        <v>0</v>
      </c>
      <c r="S457" s="295" t="s">
        <v>864</v>
      </c>
      <c r="X457" s="339">
        <v>3.0</v>
      </c>
      <c r="Y457" s="339">
        <v>152.0</v>
      </c>
    </row>
    <row r="458" ht="15.75" customHeight="1">
      <c r="A458" s="336" t="str">
        <f>'Page 1 - General Information'!$G$12</f>
        <v>123468402</v>
      </c>
      <c r="B458" s="295" t="str">
        <f>'Page 1 - General Information'!$G$16</f>
        <v>3395</v>
      </c>
      <c r="C458" s="337" t="s">
        <v>164</v>
      </c>
      <c r="N458" s="295" t="s">
        <v>165</v>
      </c>
      <c r="O458" s="338" t="str">
        <f t="array" ref="O458">INDEX('Page 2 - Team Information'!$K$14:$AP$189,Y458,X458)</f>
        <v/>
      </c>
      <c r="S458" s="295" t="s">
        <v>867</v>
      </c>
      <c r="X458" s="339">
        <v>1.0</v>
      </c>
      <c r="Y458" s="339">
        <v>153.0</v>
      </c>
    </row>
    <row r="459" ht="15.75" customHeight="1">
      <c r="A459" s="336" t="str">
        <f>'Page 1 - General Information'!$G$12</f>
        <v>123468402</v>
      </c>
      <c r="B459" s="295" t="str">
        <f>'Page 1 - General Information'!$G$16</f>
        <v>3395</v>
      </c>
      <c r="C459" s="337" t="s">
        <v>164</v>
      </c>
      <c r="N459" s="295" t="s">
        <v>165</v>
      </c>
      <c r="O459" s="338" t="str">
        <f t="array" ref="O459">INDEX('Page 2 - Team Information'!$K$14:$AP$189,Y459,X459)</f>
        <v/>
      </c>
      <c r="S459" s="295" t="s">
        <v>872</v>
      </c>
      <c r="X459" s="339">
        <v>2.0</v>
      </c>
      <c r="Y459" s="339">
        <v>153.0</v>
      </c>
    </row>
    <row r="460" ht="15.75" customHeight="1">
      <c r="A460" s="336" t="str">
        <f>'Page 1 - General Information'!$G$12</f>
        <v>123468402</v>
      </c>
      <c r="B460" s="295" t="str">
        <f>'Page 1 - General Information'!$G$16</f>
        <v>3395</v>
      </c>
      <c r="C460" s="337" t="s">
        <v>164</v>
      </c>
      <c r="N460" s="295" t="s">
        <v>165</v>
      </c>
      <c r="O460" s="338">
        <f t="array" ref="O460">INDEX('Page 2 - Team Information'!$K$14:$AP$189,Y460,X460)</f>
        <v>0</v>
      </c>
      <c r="S460" s="295" t="s">
        <v>875</v>
      </c>
      <c r="X460" s="339">
        <v>3.0</v>
      </c>
      <c r="Y460" s="339">
        <v>153.0</v>
      </c>
    </row>
    <row r="461" ht="15.75" customHeight="1">
      <c r="A461" s="336" t="str">
        <f>'Page 1 - General Information'!$G$12</f>
        <v>123468402</v>
      </c>
      <c r="B461" s="295" t="str">
        <f>'Page 1 - General Information'!$G$16</f>
        <v>3395</v>
      </c>
      <c r="C461" s="337" t="s">
        <v>164</v>
      </c>
      <c r="N461" s="295" t="s">
        <v>165</v>
      </c>
      <c r="O461" s="338" t="str">
        <f t="array" ref="O461">INDEX('Page 2 - Team Information'!$K$14:$AP$189,Y461,X461)</f>
        <v/>
      </c>
      <c r="S461" s="295" t="s">
        <v>878</v>
      </c>
      <c r="X461" s="339">
        <v>1.0</v>
      </c>
      <c r="Y461" s="339">
        <v>154.0</v>
      </c>
    </row>
    <row r="462" ht="15.75" customHeight="1">
      <c r="A462" s="336" t="str">
        <f>'Page 1 - General Information'!$G$12</f>
        <v>123468402</v>
      </c>
      <c r="B462" s="295" t="str">
        <f>'Page 1 - General Information'!$G$16</f>
        <v>3395</v>
      </c>
      <c r="C462" s="337" t="s">
        <v>164</v>
      </c>
      <c r="N462" s="295" t="s">
        <v>165</v>
      </c>
      <c r="O462" s="338" t="str">
        <f t="array" ref="O462">INDEX('Page 2 - Team Information'!$K$14:$AP$189,Y462,X462)</f>
        <v/>
      </c>
      <c r="S462" s="295" t="s">
        <v>883</v>
      </c>
      <c r="X462" s="339">
        <v>2.0</v>
      </c>
      <c r="Y462" s="339">
        <v>154.0</v>
      </c>
    </row>
    <row r="463" ht="15.75" customHeight="1">
      <c r="A463" s="336" t="str">
        <f>'Page 1 - General Information'!$G$12</f>
        <v>123468402</v>
      </c>
      <c r="B463" s="295" t="str">
        <f>'Page 1 - General Information'!$G$16</f>
        <v>3395</v>
      </c>
      <c r="C463" s="337" t="s">
        <v>164</v>
      </c>
      <c r="N463" s="295" t="s">
        <v>165</v>
      </c>
      <c r="O463" s="338">
        <f t="array" ref="O463">INDEX('Page 2 - Team Information'!$K$14:$AP$189,Y463,X463)</f>
        <v>0</v>
      </c>
      <c r="S463" s="295" t="s">
        <v>886</v>
      </c>
      <c r="X463" s="339">
        <v>3.0</v>
      </c>
      <c r="Y463" s="339">
        <v>154.0</v>
      </c>
    </row>
    <row r="464" ht="15.75" customHeight="1">
      <c r="A464" s="336" t="str">
        <f>'Page 1 - General Information'!$G$12</f>
        <v>123468402</v>
      </c>
      <c r="B464" s="295" t="str">
        <f>'Page 1 - General Information'!$G$16</f>
        <v>3395</v>
      </c>
      <c r="C464" s="337" t="s">
        <v>164</v>
      </c>
      <c r="N464" s="295" t="s">
        <v>165</v>
      </c>
      <c r="O464" s="338" t="str">
        <f t="array" ref="O464">INDEX('Page 2 - Team Information'!$K$14:$AP$189,Y464,X464)</f>
        <v/>
      </c>
      <c r="S464" s="295" t="s">
        <v>891</v>
      </c>
      <c r="X464" s="339">
        <v>1.0</v>
      </c>
      <c r="Y464" s="339">
        <v>155.0</v>
      </c>
    </row>
    <row r="465" ht="15.75" customHeight="1">
      <c r="A465" s="336" t="str">
        <f>'Page 1 - General Information'!$G$12</f>
        <v>123468402</v>
      </c>
      <c r="B465" s="295" t="str">
        <f>'Page 1 - General Information'!$G$16</f>
        <v>3395</v>
      </c>
      <c r="C465" s="337" t="s">
        <v>164</v>
      </c>
      <c r="N465" s="295" t="s">
        <v>165</v>
      </c>
      <c r="O465" s="338" t="str">
        <f t="array" ref="O465">INDEX('Page 2 - Team Information'!$K$14:$AP$189,Y465,X465)</f>
        <v/>
      </c>
      <c r="S465" s="295" t="s">
        <v>894</v>
      </c>
      <c r="X465" s="339">
        <v>2.0</v>
      </c>
      <c r="Y465" s="339">
        <v>155.0</v>
      </c>
    </row>
    <row r="466" ht="15.75" customHeight="1">
      <c r="A466" s="336" t="str">
        <f>'Page 1 - General Information'!$G$12</f>
        <v>123468402</v>
      </c>
      <c r="B466" s="295" t="str">
        <f>'Page 1 - General Information'!$G$16</f>
        <v>3395</v>
      </c>
      <c r="C466" s="337" t="s">
        <v>164</v>
      </c>
      <c r="N466" s="295" t="s">
        <v>165</v>
      </c>
      <c r="O466" s="338">
        <f t="array" ref="O466">INDEX('Page 2 - Team Information'!$K$14:$AP$189,Y466,X466)</f>
        <v>0</v>
      </c>
      <c r="S466" s="295" t="s">
        <v>897</v>
      </c>
      <c r="X466" s="339">
        <v>3.0</v>
      </c>
      <c r="Y466" s="339">
        <v>155.0</v>
      </c>
    </row>
    <row r="467" ht="15.75" customHeight="1">
      <c r="A467" s="336" t="str">
        <f>'Page 1 - General Information'!$G$12</f>
        <v>123468402</v>
      </c>
      <c r="B467" s="295" t="str">
        <f>'Page 1 - General Information'!$G$16</f>
        <v>3395</v>
      </c>
      <c r="C467" s="337" t="s">
        <v>164</v>
      </c>
      <c r="N467" s="295" t="s">
        <v>165</v>
      </c>
      <c r="O467" s="338" t="str">
        <f t="array" ref="O467">INDEX('Page 2 - Team Information'!$K$14:$AP$189,Y467,X467)</f>
        <v/>
      </c>
      <c r="S467" s="295" t="s">
        <v>900</v>
      </c>
      <c r="X467" s="339">
        <v>1.0</v>
      </c>
      <c r="Y467" s="339">
        <v>156.0</v>
      </c>
    </row>
    <row r="468" ht="15.75" customHeight="1">
      <c r="A468" s="336" t="str">
        <f>'Page 1 - General Information'!$G$12</f>
        <v>123468402</v>
      </c>
      <c r="B468" s="295" t="str">
        <f>'Page 1 - General Information'!$G$16</f>
        <v>3395</v>
      </c>
      <c r="C468" s="337" t="s">
        <v>164</v>
      </c>
      <c r="N468" s="295" t="s">
        <v>165</v>
      </c>
      <c r="O468" s="338" t="str">
        <f t="array" ref="O468">INDEX('Page 2 - Team Information'!$K$14:$AP$189,Y468,X468)</f>
        <v/>
      </c>
      <c r="S468" s="295" t="s">
        <v>903</v>
      </c>
      <c r="X468" s="339">
        <v>2.0</v>
      </c>
      <c r="Y468" s="339">
        <v>156.0</v>
      </c>
    </row>
    <row r="469" ht="15.75" customHeight="1">
      <c r="A469" s="336" t="str">
        <f>'Page 1 - General Information'!$G$12</f>
        <v>123468402</v>
      </c>
      <c r="B469" s="295" t="str">
        <f>'Page 1 - General Information'!$G$16</f>
        <v>3395</v>
      </c>
      <c r="C469" s="337" t="s">
        <v>164</v>
      </c>
      <c r="N469" s="295" t="s">
        <v>165</v>
      </c>
      <c r="O469" s="338">
        <f t="array" ref="O469">INDEX('Page 2 - Team Information'!$K$14:$AP$189,Y469,X469)</f>
        <v>0</v>
      </c>
      <c r="S469" s="295" t="s">
        <v>906</v>
      </c>
      <c r="X469" s="339">
        <v>3.0</v>
      </c>
      <c r="Y469" s="339">
        <v>156.0</v>
      </c>
    </row>
    <row r="470" ht="15.75" customHeight="1">
      <c r="A470" s="336" t="str">
        <f>'Page 1 - General Information'!$G$12</f>
        <v>123468402</v>
      </c>
      <c r="B470" s="295" t="str">
        <f>'Page 1 - General Information'!$G$16</f>
        <v>3395</v>
      </c>
      <c r="C470" s="337" t="s">
        <v>164</v>
      </c>
      <c r="N470" s="295" t="s">
        <v>165</v>
      </c>
      <c r="O470" s="338" t="str">
        <f t="array" ref="O470">INDEX('Page 2 - Team Information'!$K$14:$AP$189,Y470,X470)</f>
        <v/>
      </c>
      <c r="S470" s="295" t="s">
        <v>909</v>
      </c>
      <c r="X470" s="339">
        <v>1.0</v>
      </c>
      <c r="Y470" s="339">
        <v>157.0</v>
      </c>
    </row>
    <row r="471" ht="15.75" customHeight="1">
      <c r="A471" s="336" t="str">
        <f>'Page 1 - General Information'!$G$12</f>
        <v>123468402</v>
      </c>
      <c r="B471" s="295" t="str">
        <f>'Page 1 - General Information'!$G$16</f>
        <v>3395</v>
      </c>
      <c r="C471" s="337" t="s">
        <v>164</v>
      </c>
      <c r="N471" s="295" t="s">
        <v>165</v>
      </c>
      <c r="O471" s="338" t="str">
        <f t="array" ref="O471">INDEX('Page 2 - Team Information'!$K$14:$AP$189,Y471,X471)</f>
        <v/>
      </c>
      <c r="S471" s="295" t="s">
        <v>912</v>
      </c>
      <c r="X471" s="339">
        <v>2.0</v>
      </c>
      <c r="Y471" s="339">
        <v>157.0</v>
      </c>
    </row>
    <row r="472" ht="15.75" customHeight="1">
      <c r="A472" s="336" t="str">
        <f>'Page 1 - General Information'!$G$12</f>
        <v>123468402</v>
      </c>
      <c r="B472" s="295" t="str">
        <f>'Page 1 - General Information'!$G$16</f>
        <v>3395</v>
      </c>
      <c r="C472" s="337" t="s">
        <v>164</v>
      </c>
      <c r="N472" s="295" t="s">
        <v>165</v>
      </c>
      <c r="O472" s="338">
        <f t="array" ref="O472">INDEX('Page 2 - Team Information'!$K$14:$AP$189,Y472,X472)</f>
        <v>0</v>
      </c>
      <c r="S472" s="295" t="s">
        <v>915</v>
      </c>
      <c r="X472" s="339">
        <v>3.0</v>
      </c>
      <c r="Y472" s="339">
        <v>157.0</v>
      </c>
    </row>
    <row r="473" ht="15.75" customHeight="1">
      <c r="A473" s="336" t="str">
        <f>'Page 1 - General Information'!$G$12</f>
        <v>123468402</v>
      </c>
      <c r="B473" s="295" t="str">
        <f>'Page 1 - General Information'!$G$16</f>
        <v>3395</v>
      </c>
      <c r="C473" s="337" t="s">
        <v>164</v>
      </c>
      <c r="N473" s="295" t="s">
        <v>165</v>
      </c>
      <c r="O473" s="338" t="str">
        <f t="array" ref="O473">INDEX('Page 2 - Team Information'!$K$14:$AP$189,Y473,X473)</f>
        <v/>
      </c>
      <c r="S473" s="295" t="s">
        <v>916</v>
      </c>
      <c r="X473" s="339">
        <v>1.0</v>
      </c>
      <c r="Y473" s="339">
        <v>158.0</v>
      </c>
    </row>
    <row r="474" ht="15.75" customHeight="1">
      <c r="A474" s="336" t="str">
        <f>'Page 1 - General Information'!$G$12</f>
        <v>123468402</v>
      </c>
      <c r="B474" s="295" t="str">
        <f>'Page 1 - General Information'!$G$16</f>
        <v>3395</v>
      </c>
      <c r="C474" s="337" t="s">
        <v>164</v>
      </c>
      <c r="N474" s="295" t="s">
        <v>165</v>
      </c>
      <c r="O474" s="338" t="str">
        <f t="array" ref="O474">INDEX('Page 2 - Team Information'!$K$14:$AP$189,Y474,X474)</f>
        <v/>
      </c>
      <c r="S474" s="295" t="s">
        <v>919</v>
      </c>
      <c r="X474" s="339">
        <v>2.0</v>
      </c>
      <c r="Y474" s="339">
        <v>158.0</v>
      </c>
    </row>
    <row r="475" ht="15.75" customHeight="1">
      <c r="A475" s="336" t="str">
        <f>'Page 1 - General Information'!$G$12</f>
        <v>123468402</v>
      </c>
      <c r="B475" s="295" t="str">
        <f>'Page 1 - General Information'!$G$16</f>
        <v>3395</v>
      </c>
      <c r="C475" s="337" t="s">
        <v>164</v>
      </c>
      <c r="N475" s="295" t="s">
        <v>165</v>
      </c>
      <c r="O475" s="338">
        <f t="array" ref="O475">INDEX('Page 2 - Team Information'!$K$14:$AP$189,Y475,X475)</f>
        <v>0</v>
      </c>
      <c r="S475" s="295" t="s">
        <v>922</v>
      </c>
      <c r="X475" s="339">
        <v>3.0</v>
      </c>
      <c r="Y475" s="339">
        <v>158.0</v>
      </c>
    </row>
    <row r="476" ht="15.75" customHeight="1">
      <c r="A476" s="336" t="str">
        <f>'Page 1 - General Information'!$G$12</f>
        <v>123468402</v>
      </c>
      <c r="B476" s="295" t="str">
        <f>'Page 1 - General Information'!$G$16</f>
        <v>3395</v>
      </c>
      <c r="C476" s="337" t="s">
        <v>164</v>
      </c>
      <c r="N476" s="295" t="s">
        <v>165</v>
      </c>
      <c r="O476" s="338" t="str">
        <f t="array" ref="O476">INDEX('Page 2 - Team Information'!$K$14:$AP$189,Y476,X476)</f>
        <v/>
      </c>
      <c r="S476" s="295" t="s">
        <v>925</v>
      </c>
      <c r="X476" s="339">
        <v>1.0</v>
      </c>
      <c r="Y476" s="339">
        <v>159.0</v>
      </c>
    </row>
    <row r="477" ht="15.75" customHeight="1">
      <c r="A477" s="336" t="str">
        <f>'Page 1 - General Information'!$G$12</f>
        <v>123468402</v>
      </c>
      <c r="B477" s="295" t="str">
        <f>'Page 1 - General Information'!$G$16</f>
        <v>3395</v>
      </c>
      <c r="C477" s="337" t="s">
        <v>164</v>
      </c>
      <c r="N477" s="295" t="s">
        <v>165</v>
      </c>
      <c r="O477" s="338" t="str">
        <f t="array" ref="O477">INDEX('Page 2 - Team Information'!$K$14:$AP$189,Y477,X477)</f>
        <v/>
      </c>
      <c r="S477" s="295" t="s">
        <v>928</v>
      </c>
      <c r="X477" s="339">
        <v>2.0</v>
      </c>
      <c r="Y477" s="339">
        <v>159.0</v>
      </c>
    </row>
    <row r="478" ht="15.75" customHeight="1">
      <c r="A478" s="336" t="str">
        <f>'Page 1 - General Information'!$G$12</f>
        <v>123468402</v>
      </c>
      <c r="B478" s="295" t="str">
        <f>'Page 1 - General Information'!$G$16</f>
        <v>3395</v>
      </c>
      <c r="C478" s="337" t="s">
        <v>164</v>
      </c>
      <c r="N478" s="295" t="s">
        <v>165</v>
      </c>
      <c r="O478" s="338">
        <f t="array" ref="O478">INDEX('Page 2 - Team Information'!$K$14:$AP$189,Y478,X478)</f>
        <v>0</v>
      </c>
      <c r="S478" s="295" t="s">
        <v>933</v>
      </c>
      <c r="X478" s="339">
        <v>3.0</v>
      </c>
      <c r="Y478" s="339">
        <v>159.0</v>
      </c>
    </row>
    <row r="479" ht="15.75" customHeight="1">
      <c r="A479" s="336" t="str">
        <f>'Page 1 - General Information'!$G$12</f>
        <v>123468402</v>
      </c>
      <c r="B479" s="295" t="str">
        <f>'Page 1 - General Information'!$G$16</f>
        <v>3395</v>
      </c>
      <c r="C479" s="337" t="s">
        <v>164</v>
      </c>
      <c r="N479" s="295" t="s">
        <v>165</v>
      </c>
      <c r="O479" s="338" t="str">
        <f t="array" ref="O479">INDEX('Page 2 - Team Information'!$K$14:$AP$189,Y479,X479)</f>
        <v/>
      </c>
      <c r="S479" s="295" t="s">
        <v>938</v>
      </c>
      <c r="X479" s="339">
        <v>1.0</v>
      </c>
      <c r="Y479" s="339">
        <v>160.0</v>
      </c>
    </row>
    <row r="480" ht="15.75" customHeight="1">
      <c r="A480" s="336" t="str">
        <f>'Page 1 - General Information'!$G$12</f>
        <v>123468402</v>
      </c>
      <c r="B480" s="295" t="str">
        <f>'Page 1 - General Information'!$G$16</f>
        <v>3395</v>
      </c>
      <c r="C480" s="337" t="s">
        <v>164</v>
      </c>
      <c r="N480" s="295" t="s">
        <v>165</v>
      </c>
      <c r="O480" s="338" t="str">
        <f t="array" ref="O480">INDEX('Page 2 - Team Information'!$K$14:$AP$189,Y480,X480)</f>
        <v/>
      </c>
      <c r="S480" s="295" t="s">
        <v>941</v>
      </c>
      <c r="X480" s="339">
        <v>2.0</v>
      </c>
      <c r="Y480" s="339">
        <v>160.0</v>
      </c>
    </row>
    <row r="481" ht="15.75" customHeight="1">
      <c r="A481" s="336" t="str">
        <f>'Page 1 - General Information'!$G$12</f>
        <v>123468402</v>
      </c>
      <c r="B481" s="295" t="str">
        <f>'Page 1 - General Information'!$G$16</f>
        <v>3395</v>
      </c>
      <c r="C481" s="337" t="s">
        <v>164</v>
      </c>
      <c r="N481" s="295" t="s">
        <v>165</v>
      </c>
      <c r="O481" s="338">
        <f t="array" ref="O481">INDEX('Page 2 - Team Information'!$K$14:$AP$189,Y481,X481)</f>
        <v>0</v>
      </c>
      <c r="S481" s="295" t="s">
        <v>944</v>
      </c>
      <c r="X481" s="339">
        <v>3.0</v>
      </c>
      <c r="Y481" s="339">
        <v>160.0</v>
      </c>
    </row>
    <row r="482" ht="15.75" customHeight="1">
      <c r="A482" s="336" t="str">
        <f>'Page 1 - General Information'!$G$12</f>
        <v>123468402</v>
      </c>
      <c r="B482" s="295" t="str">
        <f>'Page 1 - General Information'!$G$16</f>
        <v>3395</v>
      </c>
      <c r="C482" s="337" t="s">
        <v>164</v>
      </c>
      <c r="N482" s="295" t="s">
        <v>165</v>
      </c>
      <c r="O482" s="338" t="str">
        <f t="array" ref="O482">INDEX('Page 2 - Team Information'!$K$14:$AP$189,Y482,X482)</f>
        <v/>
      </c>
      <c r="S482" s="295" t="s">
        <v>947</v>
      </c>
      <c r="X482" s="339">
        <v>1.0</v>
      </c>
      <c r="Y482" s="339">
        <v>161.0</v>
      </c>
    </row>
    <row r="483" ht="15.75" customHeight="1">
      <c r="A483" s="336" t="str">
        <f>'Page 1 - General Information'!$G$12</f>
        <v>123468402</v>
      </c>
      <c r="B483" s="295" t="str">
        <f>'Page 1 - General Information'!$G$16</f>
        <v>3395</v>
      </c>
      <c r="C483" s="337" t="s">
        <v>164</v>
      </c>
      <c r="N483" s="295" t="s">
        <v>165</v>
      </c>
      <c r="O483" s="338" t="str">
        <f t="array" ref="O483">INDEX('Page 2 - Team Information'!$K$14:$AP$189,Y483,X483)</f>
        <v/>
      </c>
      <c r="S483" s="295" t="s">
        <v>950</v>
      </c>
      <c r="X483" s="339">
        <v>2.0</v>
      </c>
      <c r="Y483" s="339">
        <v>161.0</v>
      </c>
    </row>
    <row r="484" ht="15.75" customHeight="1">
      <c r="A484" s="336" t="str">
        <f>'Page 1 - General Information'!$G$12</f>
        <v>123468402</v>
      </c>
      <c r="B484" s="295" t="str">
        <f>'Page 1 - General Information'!$G$16</f>
        <v>3395</v>
      </c>
      <c r="C484" s="337" t="s">
        <v>164</v>
      </c>
      <c r="N484" s="295" t="s">
        <v>165</v>
      </c>
      <c r="O484" s="338">
        <f t="array" ref="O484">INDEX('Page 2 - Team Information'!$K$14:$AP$189,Y484,X484)</f>
        <v>0</v>
      </c>
      <c r="S484" s="295" t="s">
        <v>954</v>
      </c>
      <c r="X484" s="339">
        <v>3.0</v>
      </c>
      <c r="Y484" s="339">
        <v>161.0</v>
      </c>
    </row>
    <row r="485" ht="15.75" customHeight="1">
      <c r="A485" s="336" t="str">
        <f>'Page 1 - General Information'!$G$12</f>
        <v>123468402</v>
      </c>
      <c r="B485" s="295" t="str">
        <f>'Page 1 - General Information'!$G$16</f>
        <v>3395</v>
      </c>
      <c r="C485" s="337" t="s">
        <v>164</v>
      </c>
      <c r="N485" s="295" t="s">
        <v>165</v>
      </c>
      <c r="O485" s="338" t="str">
        <f t="array" ref="O485">INDEX('Page 2 - Team Information'!$K$14:$AP$189,Y485,X485)</f>
        <v/>
      </c>
      <c r="S485" s="342" t="s">
        <v>958</v>
      </c>
      <c r="X485" s="339">
        <v>1.0</v>
      </c>
      <c r="Y485" s="339">
        <v>162.0</v>
      </c>
    </row>
    <row r="486" ht="15.75" customHeight="1">
      <c r="A486" s="336" t="str">
        <f>'Page 1 - General Information'!$G$12</f>
        <v>123468402</v>
      </c>
      <c r="B486" s="295" t="str">
        <f>'Page 1 - General Information'!$G$16</f>
        <v>3395</v>
      </c>
      <c r="C486" s="337" t="s">
        <v>164</v>
      </c>
      <c r="N486" s="295" t="s">
        <v>165</v>
      </c>
      <c r="O486" s="338" t="str">
        <f t="array" ref="O486">INDEX('Page 2 - Team Information'!$K$14:$AP$189,Y486,X486)</f>
        <v/>
      </c>
      <c r="S486" s="342" t="s">
        <v>961</v>
      </c>
      <c r="X486" s="339">
        <v>2.0</v>
      </c>
      <c r="Y486" s="339">
        <v>162.0</v>
      </c>
    </row>
    <row r="487" ht="15.75" customHeight="1">
      <c r="A487" s="336" t="str">
        <f>'Page 1 - General Information'!$G$12</f>
        <v>123468402</v>
      </c>
      <c r="B487" s="295" t="str">
        <f>'Page 1 - General Information'!$G$16</f>
        <v>3395</v>
      </c>
      <c r="C487" s="337" t="s">
        <v>164</v>
      </c>
      <c r="N487" s="295" t="s">
        <v>165</v>
      </c>
      <c r="O487" s="338">
        <f t="array" ref="O487">INDEX('Page 2 - Team Information'!$K$14:$AP$189,Y487,X487)</f>
        <v>0</v>
      </c>
      <c r="S487" s="342" t="s">
        <v>966</v>
      </c>
      <c r="X487" s="339">
        <v>3.0</v>
      </c>
      <c r="Y487" s="339">
        <v>162.0</v>
      </c>
    </row>
    <row r="488" ht="15.75" customHeight="1">
      <c r="A488" s="336" t="str">
        <f>'Page 1 - General Information'!$G$12</f>
        <v>123468402</v>
      </c>
      <c r="B488" s="295" t="str">
        <f>'Page 1 - General Information'!$G$16</f>
        <v>3395</v>
      </c>
      <c r="C488" s="337" t="s">
        <v>164</v>
      </c>
      <c r="N488" s="295" t="s">
        <v>165</v>
      </c>
      <c r="O488" s="338" t="str">
        <f t="array" ref="O488">INDEX('Page 2 - Team Information'!$K$14:$AP$189,Y488,X488)</f>
        <v/>
      </c>
      <c r="S488" s="295" t="s">
        <v>969</v>
      </c>
      <c r="X488" s="339">
        <v>1.0</v>
      </c>
      <c r="Y488" s="339">
        <v>163.0</v>
      </c>
    </row>
    <row r="489" ht="15.75" customHeight="1">
      <c r="A489" s="336" t="str">
        <f>'Page 1 - General Information'!$G$12</f>
        <v>123468402</v>
      </c>
      <c r="B489" s="295" t="str">
        <f>'Page 1 - General Information'!$G$16</f>
        <v>3395</v>
      </c>
      <c r="C489" s="337" t="s">
        <v>164</v>
      </c>
      <c r="N489" s="295" t="s">
        <v>165</v>
      </c>
      <c r="O489" s="338" t="str">
        <f t="array" ref="O489">INDEX('Page 2 - Team Information'!$K$14:$AP$189,Y489,X489)</f>
        <v/>
      </c>
      <c r="S489" s="295" t="s">
        <v>972</v>
      </c>
      <c r="X489" s="339">
        <v>2.0</v>
      </c>
      <c r="Y489" s="339">
        <v>163.0</v>
      </c>
    </row>
    <row r="490" ht="15.75" customHeight="1">
      <c r="A490" s="336" t="str">
        <f>'Page 1 - General Information'!$G$12</f>
        <v>123468402</v>
      </c>
      <c r="B490" s="295" t="str">
        <f>'Page 1 - General Information'!$G$16</f>
        <v>3395</v>
      </c>
      <c r="C490" s="337" t="s">
        <v>164</v>
      </c>
      <c r="N490" s="295" t="s">
        <v>165</v>
      </c>
      <c r="O490" s="338">
        <f t="array" ref="O490">INDEX('Page 2 - Team Information'!$K$14:$AP$189,Y490,X490)</f>
        <v>0</v>
      </c>
      <c r="S490" s="295" t="s">
        <v>977</v>
      </c>
      <c r="X490" s="339">
        <v>3.0</v>
      </c>
      <c r="Y490" s="339">
        <v>163.0</v>
      </c>
    </row>
    <row r="491" ht="15.75" customHeight="1">
      <c r="A491" s="336" t="str">
        <f>'Page 1 - General Information'!$G$12</f>
        <v>123468402</v>
      </c>
      <c r="B491" s="295" t="str">
        <f>'Page 1 - General Information'!$G$16</f>
        <v>3395</v>
      </c>
      <c r="C491" s="337" t="s">
        <v>164</v>
      </c>
      <c r="N491" s="295" t="s">
        <v>165</v>
      </c>
      <c r="O491" s="338" t="str">
        <f t="array" ref="O491">INDEX('Page 2 - Team Information'!$K$14:$AP$189,Y491,X491)</f>
        <v/>
      </c>
      <c r="S491" s="295" t="s">
        <v>980</v>
      </c>
      <c r="X491" s="339">
        <v>1.0</v>
      </c>
      <c r="Y491" s="339">
        <v>164.0</v>
      </c>
    </row>
    <row r="492" ht="15.75" customHeight="1">
      <c r="A492" s="336" t="str">
        <f>'Page 1 - General Information'!$G$12</f>
        <v>123468402</v>
      </c>
      <c r="B492" s="295" t="str">
        <f>'Page 1 - General Information'!$G$16</f>
        <v>3395</v>
      </c>
      <c r="C492" s="337" t="s">
        <v>164</v>
      </c>
      <c r="N492" s="295" t="s">
        <v>165</v>
      </c>
      <c r="O492" s="338" t="str">
        <f t="array" ref="O492">INDEX('Page 2 - Team Information'!$K$14:$AP$189,Y492,X492)</f>
        <v/>
      </c>
      <c r="S492" s="295" t="s">
        <v>983</v>
      </c>
      <c r="X492" s="339">
        <v>2.0</v>
      </c>
      <c r="Y492" s="339">
        <v>164.0</v>
      </c>
    </row>
    <row r="493" ht="15.75" customHeight="1">
      <c r="A493" s="336" t="str">
        <f>'Page 1 - General Information'!$G$12</f>
        <v>123468402</v>
      </c>
      <c r="B493" s="295" t="str">
        <f>'Page 1 - General Information'!$G$16</f>
        <v>3395</v>
      </c>
      <c r="C493" s="337" t="s">
        <v>164</v>
      </c>
      <c r="N493" s="295" t="s">
        <v>165</v>
      </c>
      <c r="O493" s="338">
        <f t="array" ref="O493">INDEX('Page 2 - Team Information'!$K$14:$AP$189,Y493,X493)</f>
        <v>0</v>
      </c>
      <c r="S493" s="295" t="s">
        <v>988</v>
      </c>
      <c r="X493" s="339">
        <v>3.0</v>
      </c>
      <c r="Y493" s="339">
        <v>164.0</v>
      </c>
    </row>
    <row r="494" ht="15.75" customHeight="1">
      <c r="A494" s="336" t="str">
        <f>'Page 1 - General Information'!$G$12</f>
        <v>123468402</v>
      </c>
      <c r="B494" s="295" t="str">
        <f>'Page 1 - General Information'!$G$16</f>
        <v>3395</v>
      </c>
      <c r="C494" s="337" t="s">
        <v>164</v>
      </c>
      <c r="N494" s="295" t="s">
        <v>165</v>
      </c>
      <c r="O494" s="338" t="str">
        <f t="array" ref="O494">INDEX('Page 2 - Team Information'!$K$14:$AP$189,Y494,X494)</f>
        <v/>
      </c>
      <c r="S494" s="295" t="s">
        <v>991</v>
      </c>
      <c r="X494" s="339">
        <v>1.0</v>
      </c>
      <c r="Y494" s="339">
        <v>165.0</v>
      </c>
    </row>
    <row r="495" ht="15.75" customHeight="1">
      <c r="A495" s="336" t="str">
        <f>'Page 1 - General Information'!$G$12</f>
        <v>123468402</v>
      </c>
      <c r="B495" s="295" t="str">
        <f>'Page 1 - General Information'!$G$16</f>
        <v>3395</v>
      </c>
      <c r="C495" s="337" t="s">
        <v>164</v>
      </c>
      <c r="N495" s="295" t="s">
        <v>165</v>
      </c>
      <c r="O495" s="338" t="str">
        <f t="array" ref="O495">INDEX('Page 2 - Team Information'!$K$14:$AP$189,Y495,X495)</f>
        <v/>
      </c>
      <c r="S495" s="295" t="s">
        <v>994</v>
      </c>
      <c r="X495" s="339">
        <v>2.0</v>
      </c>
      <c r="Y495" s="339">
        <v>165.0</v>
      </c>
    </row>
    <row r="496" ht="15.75" customHeight="1">
      <c r="A496" s="336" t="str">
        <f>'Page 1 - General Information'!$G$12</f>
        <v>123468402</v>
      </c>
      <c r="B496" s="295" t="str">
        <f>'Page 1 - General Information'!$G$16</f>
        <v>3395</v>
      </c>
      <c r="C496" s="337" t="s">
        <v>164</v>
      </c>
      <c r="N496" s="295" t="s">
        <v>165</v>
      </c>
      <c r="O496" s="338">
        <f t="array" ref="O496">INDEX('Page 2 - Team Information'!$K$14:$AP$189,Y496,X496)</f>
        <v>0</v>
      </c>
      <c r="S496" s="295" t="s">
        <v>999</v>
      </c>
      <c r="X496" s="339">
        <v>3.0</v>
      </c>
      <c r="Y496" s="339">
        <v>165.0</v>
      </c>
    </row>
    <row r="497" ht="15.75" customHeight="1">
      <c r="A497" s="336" t="str">
        <f>'Page 1 - General Information'!$G$12</f>
        <v>123468402</v>
      </c>
      <c r="B497" s="295" t="str">
        <f>'Page 1 - General Information'!$G$16</f>
        <v>3395</v>
      </c>
      <c r="C497" s="337" t="s">
        <v>164</v>
      </c>
      <c r="N497" s="295" t="s">
        <v>165</v>
      </c>
      <c r="O497" s="338" t="str">
        <f t="array" ref="O497">INDEX('Page 2 - Team Information'!$K$14:$AP$189,Y497,X497)</f>
        <v/>
      </c>
      <c r="S497" s="295" t="s">
        <v>1004</v>
      </c>
      <c r="X497" s="339">
        <v>1.0</v>
      </c>
      <c r="Y497" s="339">
        <v>166.0</v>
      </c>
    </row>
    <row r="498" ht="15.75" customHeight="1">
      <c r="A498" s="336" t="str">
        <f>'Page 1 - General Information'!$G$12</f>
        <v>123468402</v>
      </c>
      <c r="B498" s="295" t="str">
        <f>'Page 1 - General Information'!$G$16</f>
        <v>3395</v>
      </c>
      <c r="C498" s="337" t="s">
        <v>164</v>
      </c>
      <c r="N498" s="295" t="s">
        <v>165</v>
      </c>
      <c r="O498" s="338" t="str">
        <f t="array" ref="O498">INDEX('Page 2 - Team Information'!$K$14:$AP$189,Y498,X498)</f>
        <v/>
      </c>
      <c r="S498" s="295" t="s">
        <v>1009</v>
      </c>
      <c r="X498" s="339">
        <v>2.0</v>
      </c>
      <c r="Y498" s="339">
        <v>166.0</v>
      </c>
    </row>
    <row r="499" ht="15.75" customHeight="1">
      <c r="A499" s="336" t="str">
        <f>'Page 1 - General Information'!$G$12</f>
        <v>123468402</v>
      </c>
      <c r="B499" s="295" t="str">
        <f>'Page 1 - General Information'!$G$16</f>
        <v>3395</v>
      </c>
      <c r="C499" s="337" t="s">
        <v>164</v>
      </c>
      <c r="N499" s="295" t="s">
        <v>165</v>
      </c>
      <c r="O499" s="338">
        <f t="array" ref="O499">INDEX('Page 2 - Team Information'!$K$14:$AP$189,Y499,X499)</f>
        <v>0</v>
      </c>
      <c r="S499" s="295" t="s">
        <v>1012</v>
      </c>
      <c r="X499" s="339">
        <v>3.0</v>
      </c>
      <c r="Y499" s="339">
        <v>166.0</v>
      </c>
    </row>
    <row r="500" ht="15.75" customHeight="1">
      <c r="A500" s="336" t="str">
        <f>'Page 1 - General Information'!$G$12</f>
        <v>123468402</v>
      </c>
      <c r="B500" s="295" t="str">
        <f>'Page 1 - General Information'!$G$16</f>
        <v>3395</v>
      </c>
      <c r="C500" s="337" t="s">
        <v>164</v>
      </c>
      <c r="N500" s="295" t="s">
        <v>165</v>
      </c>
      <c r="O500" s="338" t="str">
        <f t="array" ref="O500">INDEX('Page 2 - Team Information'!$K$14:$AP$189,Y500,X500)</f>
        <v/>
      </c>
      <c r="S500" s="295" t="s">
        <v>1017</v>
      </c>
      <c r="X500" s="339">
        <v>1.0</v>
      </c>
      <c r="Y500" s="339">
        <v>167.0</v>
      </c>
    </row>
    <row r="501" ht="15.75" customHeight="1">
      <c r="A501" s="336" t="str">
        <f>'Page 1 - General Information'!$G$12</f>
        <v>123468402</v>
      </c>
      <c r="B501" s="295" t="str">
        <f>'Page 1 - General Information'!$G$16</f>
        <v>3395</v>
      </c>
      <c r="C501" s="337" t="s">
        <v>164</v>
      </c>
      <c r="N501" s="295" t="s">
        <v>165</v>
      </c>
      <c r="O501" s="338" t="str">
        <f t="array" ref="O501">INDEX('Page 2 - Team Information'!$K$14:$AP$189,Y501,X501)</f>
        <v/>
      </c>
      <c r="S501" s="295" t="s">
        <v>1022</v>
      </c>
      <c r="X501" s="339">
        <v>2.0</v>
      </c>
      <c r="Y501" s="339">
        <v>167.0</v>
      </c>
    </row>
    <row r="502" ht="15.75" customHeight="1">
      <c r="A502" s="336" t="str">
        <f>'Page 1 - General Information'!$G$12</f>
        <v>123468402</v>
      </c>
      <c r="B502" s="295" t="str">
        <f>'Page 1 - General Information'!$G$16</f>
        <v>3395</v>
      </c>
      <c r="C502" s="337" t="s">
        <v>164</v>
      </c>
      <c r="N502" s="295" t="s">
        <v>165</v>
      </c>
      <c r="O502" s="338">
        <f t="array" ref="O502">INDEX('Page 2 - Team Information'!$K$14:$AP$189,Y502,X502)</f>
        <v>0</v>
      </c>
      <c r="S502" s="295" t="s">
        <v>1027</v>
      </c>
      <c r="X502" s="339">
        <v>3.0</v>
      </c>
      <c r="Y502" s="339">
        <v>167.0</v>
      </c>
    </row>
    <row r="503" ht="15.75" customHeight="1">
      <c r="A503" s="336" t="str">
        <f>'Page 1 - General Information'!$G$12</f>
        <v>123468402</v>
      </c>
      <c r="B503" s="295" t="str">
        <f>'Page 1 - General Information'!$G$16</f>
        <v>3395</v>
      </c>
      <c r="C503" s="337" t="s">
        <v>164</v>
      </c>
      <c r="N503" s="295" t="s">
        <v>165</v>
      </c>
      <c r="O503" s="338" t="str">
        <f t="array" ref="O503">INDEX('Page 2 - Team Information'!$K$14:$AP$189,Y503,X503)</f>
        <v/>
      </c>
      <c r="S503" s="295" t="s">
        <v>1030</v>
      </c>
      <c r="X503" s="339">
        <v>1.0</v>
      </c>
      <c r="Y503" s="339">
        <v>168.0</v>
      </c>
    </row>
    <row r="504" ht="15.75" customHeight="1">
      <c r="A504" s="336" t="str">
        <f>'Page 1 - General Information'!$G$12</f>
        <v>123468402</v>
      </c>
      <c r="B504" s="295" t="str">
        <f>'Page 1 - General Information'!$G$16</f>
        <v>3395</v>
      </c>
      <c r="C504" s="337" t="s">
        <v>164</v>
      </c>
      <c r="N504" s="295" t="s">
        <v>165</v>
      </c>
      <c r="O504" s="338" t="str">
        <f t="array" ref="O504">INDEX('Page 2 - Team Information'!$K$14:$AP$189,Y504,X504)</f>
        <v/>
      </c>
      <c r="S504" s="295" t="s">
        <v>1033</v>
      </c>
      <c r="X504" s="339">
        <v>2.0</v>
      </c>
      <c r="Y504" s="339">
        <v>168.0</v>
      </c>
    </row>
    <row r="505" ht="15.75" customHeight="1">
      <c r="A505" s="336" t="str">
        <f>'Page 1 - General Information'!$G$12</f>
        <v>123468402</v>
      </c>
      <c r="B505" s="295" t="str">
        <f>'Page 1 - General Information'!$G$16</f>
        <v>3395</v>
      </c>
      <c r="C505" s="337" t="s">
        <v>164</v>
      </c>
      <c r="N505" s="295" t="s">
        <v>165</v>
      </c>
      <c r="O505" s="338">
        <f t="array" ref="O505">INDEX('Page 2 - Team Information'!$K$14:$AP$189,Y505,X505)</f>
        <v>0</v>
      </c>
      <c r="S505" s="295" t="s">
        <v>1038</v>
      </c>
      <c r="X505" s="339">
        <v>3.0</v>
      </c>
      <c r="Y505" s="339">
        <v>168.0</v>
      </c>
    </row>
    <row r="506" ht="15.75" customHeight="1">
      <c r="A506" s="336" t="str">
        <f>'Page 1 - General Information'!$G$12</f>
        <v>123468402</v>
      </c>
      <c r="B506" s="295" t="str">
        <f>'Page 1 - General Information'!$G$16</f>
        <v>3395</v>
      </c>
      <c r="C506" s="337" t="s">
        <v>164</v>
      </c>
      <c r="N506" s="295" t="s">
        <v>165</v>
      </c>
      <c r="O506" s="338" t="str">
        <f t="array" ref="O506">INDEX('Page 2 - Team Information'!$K$14:$AP$189,Y506,X506)</f>
        <v/>
      </c>
      <c r="S506" s="295" t="s">
        <v>1041</v>
      </c>
      <c r="X506" s="339">
        <v>1.0</v>
      </c>
      <c r="Y506" s="339">
        <v>169.0</v>
      </c>
    </row>
    <row r="507" ht="15.75" customHeight="1">
      <c r="A507" s="336" t="str">
        <f>'Page 1 - General Information'!$G$12</f>
        <v>123468402</v>
      </c>
      <c r="B507" s="295" t="str">
        <f>'Page 1 - General Information'!$G$16</f>
        <v>3395</v>
      </c>
      <c r="C507" s="337" t="s">
        <v>164</v>
      </c>
      <c r="N507" s="295" t="s">
        <v>165</v>
      </c>
      <c r="O507" s="338" t="str">
        <f t="array" ref="O507">INDEX('Page 2 - Team Information'!$K$14:$AP$189,Y507,X507)</f>
        <v/>
      </c>
      <c r="S507" s="295" t="s">
        <v>1044</v>
      </c>
      <c r="X507" s="339">
        <v>2.0</v>
      </c>
      <c r="Y507" s="339">
        <v>169.0</v>
      </c>
    </row>
    <row r="508" ht="15.75" customHeight="1">
      <c r="A508" s="336" t="str">
        <f>'Page 1 - General Information'!$G$12</f>
        <v>123468402</v>
      </c>
      <c r="B508" s="295" t="str">
        <f>'Page 1 - General Information'!$G$16</f>
        <v>3395</v>
      </c>
      <c r="C508" s="337" t="s">
        <v>164</v>
      </c>
      <c r="N508" s="295" t="s">
        <v>165</v>
      </c>
      <c r="O508" s="338">
        <f t="array" ref="O508">INDEX('Page 2 - Team Information'!$K$14:$AP$189,Y508,X508)</f>
        <v>0</v>
      </c>
      <c r="S508" s="295" t="s">
        <v>1049</v>
      </c>
      <c r="X508" s="339">
        <v>3.0</v>
      </c>
      <c r="Y508" s="339">
        <v>169.0</v>
      </c>
    </row>
    <row r="509" ht="15.75" customHeight="1">
      <c r="A509" s="336" t="str">
        <f>'Page 1 - General Information'!$G$12</f>
        <v>123468402</v>
      </c>
      <c r="B509" s="295" t="str">
        <f>'Page 1 - General Information'!$G$16</f>
        <v>3395</v>
      </c>
      <c r="C509" s="337" t="s">
        <v>164</v>
      </c>
      <c r="N509" s="295" t="s">
        <v>165</v>
      </c>
      <c r="O509" s="338" t="str">
        <f t="array" ref="O509">INDEX('Page 2 - Team Information'!$K$14:$AP$189,Y509,X509)</f>
        <v/>
      </c>
      <c r="S509" s="295" t="s">
        <v>1053</v>
      </c>
      <c r="X509" s="339">
        <v>1.0</v>
      </c>
      <c r="Y509" s="339">
        <v>170.0</v>
      </c>
    </row>
    <row r="510" ht="15.75" customHeight="1">
      <c r="A510" s="336" t="str">
        <f>'Page 1 - General Information'!$G$12</f>
        <v>123468402</v>
      </c>
      <c r="B510" s="295" t="str">
        <f>'Page 1 - General Information'!$G$16</f>
        <v>3395</v>
      </c>
      <c r="C510" s="337" t="s">
        <v>164</v>
      </c>
      <c r="N510" s="295" t="s">
        <v>165</v>
      </c>
      <c r="O510" s="338" t="str">
        <f t="array" ref="O510">INDEX('Page 2 - Team Information'!$K$14:$AP$189,Y510,X510)</f>
        <v/>
      </c>
      <c r="S510" s="295" t="s">
        <v>1058</v>
      </c>
      <c r="X510" s="339">
        <v>2.0</v>
      </c>
      <c r="Y510" s="339">
        <v>170.0</v>
      </c>
    </row>
    <row r="511" ht="15.75" customHeight="1">
      <c r="A511" s="336" t="str">
        <f>'Page 1 - General Information'!$G$12</f>
        <v>123468402</v>
      </c>
      <c r="B511" s="295" t="str">
        <f>'Page 1 - General Information'!$G$16</f>
        <v>3395</v>
      </c>
      <c r="C511" s="337" t="s">
        <v>164</v>
      </c>
      <c r="N511" s="295" t="s">
        <v>165</v>
      </c>
      <c r="O511" s="338">
        <f t="array" ref="O511">INDEX('Page 2 - Team Information'!$K$14:$AP$189,Y511,X511)</f>
        <v>0</v>
      </c>
      <c r="S511" s="295" t="s">
        <v>1063</v>
      </c>
      <c r="X511" s="339">
        <v>3.0</v>
      </c>
      <c r="Y511" s="339">
        <v>170.0</v>
      </c>
    </row>
    <row r="512" ht="15.75" customHeight="1">
      <c r="A512" s="336" t="str">
        <f>'Page 1 - General Information'!$G$12</f>
        <v>123468402</v>
      </c>
      <c r="B512" s="295" t="str">
        <f>'Page 1 - General Information'!$G$16</f>
        <v>3395</v>
      </c>
      <c r="C512" s="337" t="s">
        <v>164</v>
      </c>
      <c r="N512" s="295" t="s">
        <v>165</v>
      </c>
      <c r="O512" s="338" t="str">
        <f t="array" ref="O512">INDEX('Page 2 - Team Information'!$K$14:$AP$189,Y512,X512)</f>
        <v/>
      </c>
      <c r="S512" s="295" t="s">
        <v>1068</v>
      </c>
      <c r="X512" s="339">
        <v>1.0</v>
      </c>
      <c r="Y512" s="339">
        <v>171.0</v>
      </c>
    </row>
    <row r="513" ht="15.75" customHeight="1">
      <c r="A513" s="336" t="str">
        <f>'Page 1 - General Information'!$G$12</f>
        <v>123468402</v>
      </c>
      <c r="B513" s="295" t="str">
        <f>'Page 1 - General Information'!$G$16</f>
        <v>3395</v>
      </c>
      <c r="C513" s="337" t="s">
        <v>164</v>
      </c>
      <c r="N513" s="295" t="s">
        <v>165</v>
      </c>
      <c r="O513" s="338" t="str">
        <f t="array" ref="O513">INDEX('Page 2 - Team Information'!$K$14:$AP$189,Y513,X513)</f>
        <v/>
      </c>
      <c r="S513" s="295" t="s">
        <v>1073</v>
      </c>
      <c r="X513" s="339">
        <v>2.0</v>
      </c>
      <c r="Y513" s="339">
        <v>171.0</v>
      </c>
    </row>
    <row r="514" ht="15.75" customHeight="1">
      <c r="A514" s="336" t="str">
        <f>'Page 1 - General Information'!$G$12</f>
        <v>123468402</v>
      </c>
      <c r="B514" s="295" t="str">
        <f>'Page 1 - General Information'!$G$16</f>
        <v>3395</v>
      </c>
      <c r="C514" s="337" t="s">
        <v>164</v>
      </c>
      <c r="N514" s="295" t="s">
        <v>165</v>
      </c>
      <c r="O514" s="338">
        <f t="array" ref="O514">INDEX('Page 2 - Team Information'!$K$14:$AP$189,Y514,X514)</f>
        <v>0</v>
      </c>
      <c r="S514" s="295" t="s">
        <v>1076</v>
      </c>
      <c r="X514" s="339">
        <v>3.0</v>
      </c>
      <c r="Y514" s="339">
        <v>171.0</v>
      </c>
    </row>
    <row r="515" ht="15.75" customHeight="1">
      <c r="A515" s="336" t="str">
        <f>'Page 1 - General Information'!$G$12</f>
        <v>123468402</v>
      </c>
      <c r="B515" s="295" t="str">
        <f>'Page 1 - General Information'!$G$16</f>
        <v>3395</v>
      </c>
      <c r="C515" s="337" t="s">
        <v>164</v>
      </c>
      <c r="N515" s="295" t="s">
        <v>165</v>
      </c>
      <c r="O515" s="338" t="str">
        <f t="array" ref="O515">INDEX('Page 2 - Team Information'!$K$14:$AP$189,Y515,X515)</f>
        <v/>
      </c>
      <c r="S515" s="295" t="s">
        <v>1079</v>
      </c>
      <c r="X515" s="339">
        <v>1.0</v>
      </c>
      <c r="Y515" s="339">
        <v>172.0</v>
      </c>
    </row>
    <row r="516" ht="15.75" customHeight="1">
      <c r="A516" s="336" t="str">
        <f>'Page 1 - General Information'!$G$12</f>
        <v>123468402</v>
      </c>
      <c r="B516" s="295" t="str">
        <f>'Page 1 - General Information'!$G$16</f>
        <v>3395</v>
      </c>
      <c r="C516" s="337" t="s">
        <v>164</v>
      </c>
      <c r="N516" s="295" t="s">
        <v>165</v>
      </c>
      <c r="O516" s="338" t="str">
        <f t="array" ref="O516">INDEX('Page 2 - Team Information'!$K$14:$AP$189,Y516,X516)</f>
        <v/>
      </c>
      <c r="S516" s="295" t="s">
        <v>1084</v>
      </c>
      <c r="X516" s="339">
        <v>2.0</v>
      </c>
      <c r="Y516" s="339">
        <v>172.0</v>
      </c>
    </row>
    <row r="517" ht="15.75" customHeight="1">
      <c r="A517" s="336" t="str">
        <f>'Page 1 - General Information'!$G$12</f>
        <v>123468402</v>
      </c>
      <c r="B517" s="295" t="str">
        <f>'Page 1 - General Information'!$G$16</f>
        <v>3395</v>
      </c>
      <c r="C517" s="337" t="s">
        <v>164</v>
      </c>
      <c r="N517" s="295" t="s">
        <v>165</v>
      </c>
      <c r="O517" s="338">
        <f t="array" ref="O517">INDEX('Page 2 - Team Information'!$K$14:$AP$189,Y517,X517)</f>
        <v>0</v>
      </c>
      <c r="S517" s="295" t="s">
        <v>1087</v>
      </c>
      <c r="X517" s="339">
        <v>3.0</v>
      </c>
      <c r="Y517" s="339">
        <v>172.0</v>
      </c>
    </row>
    <row r="518" ht="15.75" customHeight="1">
      <c r="A518" s="336" t="str">
        <f>'Page 1 - General Information'!$G$12</f>
        <v>123468402</v>
      </c>
      <c r="B518" s="295" t="str">
        <f>'Page 1 - General Information'!$G$16</f>
        <v>3395</v>
      </c>
      <c r="C518" s="337" t="s">
        <v>164</v>
      </c>
      <c r="N518" s="295" t="s">
        <v>165</v>
      </c>
      <c r="O518" s="338" t="str">
        <f t="array" ref="O518">INDEX('Page 2 - Team Information'!$K$14:$AP$189,Y518,X518)</f>
        <v/>
      </c>
      <c r="S518" s="295" t="s">
        <v>1092</v>
      </c>
      <c r="X518" s="339">
        <v>1.0</v>
      </c>
      <c r="Y518" s="339">
        <v>173.0</v>
      </c>
    </row>
    <row r="519" ht="15.75" customHeight="1">
      <c r="A519" s="336" t="str">
        <f>'Page 1 - General Information'!$G$12</f>
        <v>123468402</v>
      </c>
      <c r="B519" s="295" t="str">
        <f>'Page 1 - General Information'!$G$16</f>
        <v>3395</v>
      </c>
      <c r="C519" s="337" t="s">
        <v>164</v>
      </c>
      <c r="N519" s="295" t="s">
        <v>165</v>
      </c>
      <c r="O519" s="338" t="str">
        <f t="array" ref="O519">INDEX('Page 2 - Team Information'!$K$14:$AP$189,Y519,X519)</f>
        <v/>
      </c>
      <c r="S519" s="295" t="s">
        <v>1097</v>
      </c>
      <c r="X519" s="339">
        <v>2.0</v>
      </c>
      <c r="Y519" s="339">
        <v>173.0</v>
      </c>
    </row>
    <row r="520" ht="15.75" customHeight="1">
      <c r="A520" s="336" t="str">
        <f>'Page 1 - General Information'!$G$12</f>
        <v>123468402</v>
      </c>
      <c r="B520" s="295" t="str">
        <f>'Page 1 - General Information'!$G$16</f>
        <v>3395</v>
      </c>
      <c r="C520" s="337" t="s">
        <v>164</v>
      </c>
      <c r="N520" s="295" t="s">
        <v>165</v>
      </c>
      <c r="O520" s="338">
        <f t="array" ref="O520">INDEX('Page 2 - Team Information'!$K$14:$AP$189,Y520,X520)</f>
        <v>0</v>
      </c>
      <c r="S520" s="295" t="s">
        <v>1100</v>
      </c>
      <c r="X520" s="339">
        <v>3.0</v>
      </c>
      <c r="Y520" s="339">
        <v>173.0</v>
      </c>
    </row>
    <row r="521" ht="15.75" customHeight="1">
      <c r="A521" s="336" t="str">
        <f>'Page 1 - General Information'!$G$12</f>
        <v>123468402</v>
      </c>
      <c r="B521" s="295" t="str">
        <f>'Page 1 - General Information'!$G$16</f>
        <v>3395</v>
      </c>
      <c r="C521" s="337" t="s">
        <v>164</v>
      </c>
      <c r="N521" s="295" t="s">
        <v>165</v>
      </c>
      <c r="O521" s="338" t="str">
        <f t="array" ref="O521">INDEX('Page 2 - Team Information'!$K$14:$AP$189,Y521,X521)</f>
        <v/>
      </c>
      <c r="S521" s="295" t="s">
        <v>1103</v>
      </c>
      <c r="X521" s="339">
        <v>1.0</v>
      </c>
      <c r="Y521" s="339">
        <v>174.0</v>
      </c>
    </row>
    <row r="522" ht="15.75" customHeight="1">
      <c r="A522" s="336" t="str">
        <f>'Page 1 - General Information'!$G$12</f>
        <v>123468402</v>
      </c>
      <c r="B522" s="295" t="str">
        <f>'Page 1 - General Information'!$G$16</f>
        <v>3395</v>
      </c>
      <c r="C522" s="337" t="s">
        <v>164</v>
      </c>
      <c r="N522" s="295" t="s">
        <v>165</v>
      </c>
      <c r="O522" s="338" t="str">
        <f t="array" ref="O522">INDEX('Page 2 - Team Information'!$K$14:$AP$189,Y522,X522)</f>
        <v/>
      </c>
      <c r="S522" s="295" t="s">
        <v>1108</v>
      </c>
      <c r="X522" s="339">
        <v>2.0</v>
      </c>
      <c r="Y522" s="339">
        <v>174.0</v>
      </c>
    </row>
    <row r="523" ht="15.75" customHeight="1">
      <c r="A523" s="336" t="str">
        <f>'Page 1 - General Information'!$G$12</f>
        <v>123468402</v>
      </c>
      <c r="B523" s="295" t="str">
        <f>'Page 1 - General Information'!$G$16</f>
        <v>3395</v>
      </c>
      <c r="C523" s="337" t="s">
        <v>164</v>
      </c>
      <c r="N523" s="295" t="s">
        <v>165</v>
      </c>
      <c r="O523" s="338">
        <f t="array" ref="O523">INDEX('Page 2 - Team Information'!$K$14:$AP$189,Y523,X523)</f>
        <v>0</v>
      </c>
      <c r="S523" s="295" t="s">
        <v>1112</v>
      </c>
      <c r="X523" s="339">
        <v>3.0</v>
      </c>
      <c r="Y523" s="339">
        <v>174.0</v>
      </c>
    </row>
    <row r="524" ht="15.75" customHeight="1">
      <c r="A524" s="336" t="str">
        <f>'Page 1 - General Information'!$G$12</f>
        <v>123468402</v>
      </c>
      <c r="B524" s="295" t="str">
        <f>'Page 1 - General Information'!$G$16</f>
        <v>3395</v>
      </c>
      <c r="C524" s="337" t="s">
        <v>164</v>
      </c>
      <c r="N524" s="295" t="s">
        <v>165</v>
      </c>
      <c r="O524" s="338" t="str">
        <f t="array" ref="O524">INDEX('Page 2 - Team Information'!$K$14:$AP$189,Y524,X524)</f>
        <v/>
      </c>
      <c r="S524" s="295" t="s">
        <v>1116</v>
      </c>
      <c r="X524" s="339">
        <v>1.0</v>
      </c>
      <c r="Y524" s="339">
        <v>175.0</v>
      </c>
    </row>
    <row r="525" ht="15.75" customHeight="1">
      <c r="A525" s="336" t="str">
        <f>'Page 1 - General Information'!$G$12</f>
        <v>123468402</v>
      </c>
      <c r="B525" s="295" t="str">
        <f>'Page 1 - General Information'!$G$16</f>
        <v>3395</v>
      </c>
      <c r="C525" s="337" t="s">
        <v>164</v>
      </c>
      <c r="N525" s="295" t="s">
        <v>165</v>
      </c>
      <c r="O525" s="338" t="str">
        <f t="array" ref="O525">INDEX('Page 2 - Team Information'!$K$14:$AP$189,Y525,X525)</f>
        <v/>
      </c>
      <c r="S525" s="295" t="s">
        <v>1121</v>
      </c>
      <c r="X525" s="339">
        <v>2.0</v>
      </c>
      <c r="Y525" s="339">
        <v>175.0</v>
      </c>
    </row>
    <row r="526" ht="15.75" customHeight="1">
      <c r="A526" s="336" t="str">
        <f>'Page 1 - General Information'!$G$12</f>
        <v>123468402</v>
      </c>
      <c r="B526" s="295" t="str">
        <f>'Page 1 - General Information'!$G$16</f>
        <v>3395</v>
      </c>
      <c r="C526" s="337" t="s">
        <v>164</v>
      </c>
      <c r="N526" s="295" t="s">
        <v>165</v>
      </c>
      <c r="O526" s="338">
        <f t="array" ref="O526">INDEX('Page 2 - Team Information'!$K$14:$AP$189,Y526,X526)</f>
        <v>0</v>
      </c>
      <c r="S526" s="295" t="s">
        <v>1124</v>
      </c>
      <c r="X526" s="339">
        <v>3.0</v>
      </c>
      <c r="Y526" s="339">
        <v>175.0</v>
      </c>
    </row>
    <row r="527" ht="15.75" customHeight="1">
      <c r="A527" s="336" t="str">
        <f>'Page 1 - General Information'!$G$12</f>
        <v>123468402</v>
      </c>
      <c r="B527" s="295" t="str">
        <f>'Page 1 - General Information'!$G$16</f>
        <v>3395</v>
      </c>
      <c r="C527" s="337" t="s">
        <v>164</v>
      </c>
      <c r="D527" s="385"/>
      <c r="E527" s="385"/>
      <c r="F527" s="385"/>
      <c r="G527" s="385"/>
      <c r="H527" s="385"/>
      <c r="I527" s="385"/>
      <c r="J527" s="385"/>
      <c r="K527" s="385"/>
      <c r="L527" s="385"/>
      <c r="M527" s="385"/>
      <c r="N527" s="385" t="s">
        <v>1132</v>
      </c>
      <c r="O527" s="386"/>
      <c r="P527" s="385"/>
      <c r="Q527" s="385"/>
      <c r="R527" s="386" t="s">
        <v>1134</v>
      </c>
      <c r="S527" s="385" t="s">
        <v>1137</v>
      </c>
      <c r="T527" s="385"/>
      <c r="U527" s="385"/>
      <c r="V527" s="386" t="str">
        <f t="array" ref="V527">INDEX('Page 2 - Team Information'!$K$14:$AP$189,Y527,X527)</f>
        <v/>
      </c>
      <c r="W527" s="385"/>
      <c r="X527" s="387">
        <v>5.0</v>
      </c>
      <c r="Y527" s="387">
        <v>1.0</v>
      </c>
    </row>
    <row r="528" ht="15.75" customHeight="1">
      <c r="A528" s="336" t="str">
        <f>'Page 1 - General Information'!$G$12</f>
        <v>123468402</v>
      </c>
      <c r="B528" s="295" t="str">
        <f>'Page 1 - General Information'!$G$16</f>
        <v>3395</v>
      </c>
      <c r="C528" s="337" t="s">
        <v>164</v>
      </c>
      <c r="N528" s="295" t="s">
        <v>1132</v>
      </c>
      <c r="O528" s="388"/>
      <c r="R528" s="388" t="s">
        <v>1134</v>
      </c>
      <c r="S528" s="295" t="s">
        <v>1144</v>
      </c>
      <c r="V528" s="338" t="str">
        <f t="array" ref="V528">INDEX('Page 2 - Team Information'!$K$14:$AP$189,Y528,X528)</f>
        <v/>
      </c>
      <c r="X528" s="339">
        <v>6.0</v>
      </c>
      <c r="Y528" s="339">
        <v>1.0</v>
      </c>
    </row>
    <row r="529" ht="15.75" customHeight="1">
      <c r="A529" s="336" t="str">
        <f>'Page 1 - General Information'!$G$12</f>
        <v>123468402</v>
      </c>
      <c r="B529" s="295" t="str">
        <f>'Page 1 - General Information'!$G$16</f>
        <v>3395</v>
      </c>
      <c r="C529" s="337" t="s">
        <v>164</v>
      </c>
      <c r="N529" s="295" t="s">
        <v>1132</v>
      </c>
      <c r="O529" s="388"/>
      <c r="R529" s="388" t="s">
        <v>1134</v>
      </c>
      <c r="S529" s="295" t="s">
        <v>1151</v>
      </c>
      <c r="V529" s="338" t="str">
        <f t="array" ref="V529">INDEX('Page 2 - Team Information'!$K$14:$AP$189,Y529,X529)</f>
        <v>Yes </v>
      </c>
      <c r="X529" s="339">
        <v>7.0</v>
      </c>
      <c r="Y529" s="339">
        <v>1.0</v>
      </c>
    </row>
    <row r="530" ht="15.75" customHeight="1">
      <c r="A530" s="336" t="str">
        <f>'Page 1 - General Information'!$G$12</f>
        <v>123468402</v>
      </c>
      <c r="B530" s="295" t="str">
        <f>'Page 1 - General Information'!$G$16</f>
        <v>3395</v>
      </c>
      <c r="C530" s="337" t="s">
        <v>164</v>
      </c>
      <c r="N530" s="295" t="s">
        <v>1132</v>
      </c>
      <c r="O530" s="388"/>
      <c r="R530" s="2" t="s">
        <v>1134</v>
      </c>
      <c r="S530" s="295" t="s">
        <v>1156</v>
      </c>
      <c r="T530" s="338" t="str">
        <f t="array" ref="T530">IF(INDEX('Page 2 - Team Information'!$K$14:$AP$189,Y530,X530)="","",INDEX('Page 2 - Team Information'!$K$14:$AP$189,Y530,X530)&amp;"-06-30")</f>
        <v>1966-06-30</v>
      </c>
      <c r="X530" s="339">
        <v>9.0</v>
      </c>
      <c r="Y530" s="339">
        <v>1.0</v>
      </c>
    </row>
    <row r="531" ht="15.75" customHeight="1">
      <c r="A531" s="336" t="str">
        <f>'Page 1 - General Information'!$G$12</f>
        <v>123468402</v>
      </c>
      <c r="B531" s="295" t="str">
        <f>'Page 1 - General Information'!$G$16</f>
        <v>3395</v>
      </c>
      <c r="C531" s="337" t="s">
        <v>164</v>
      </c>
      <c r="N531" s="295" t="s">
        <v>1132</v>
      </c>
      <c r="O531" s="388"/>
      <c r="R531" s="2" t="s">
        <v>1134</v>
      </c>
      <c r="S531" s="295" t="s">
        <v>1161</v>
      </c>
      <c r="T531" s="338" t="str">
        <f t="array" ref="T531">IF(INDEX('Page 2 - Team Information'!$K$14:$AP$189,Y531,X531)="","",INDEX('Page 2 - Team Information'!$K$14:$AP$189,Y531,X531)&amp;"-06-30")</f>
        <v/>
      </c>
      <c r="X531" s="339">
        <v>10.0</v>
      </c>
      <c r="Y531" s="339">
        <v>1.0</v>
      </c>
    </row>
    <row r="532" ht="15.75" customHeight="1">
      <c r="A532" s="336" t="str">
        <f>'Page 1 - General Information'!$G$12</f>
        <v>123468402</v>
      </c>
      <c r="B532" s="295" t="str">
        <f>'Page 1 - General Information'!$G$16</f>
        <v>3395</v>
      </c>
      <c r="C532" s="337" t="s">
        <v>164</v>
      </c>
      <c r="N532" s="295" t="s">
        <v>1132</v>
      </c>
      <c r="O532" s="388"/>
      <c r="R532" s="2" t="s">
        <v>1134</v>
      </c>
      <c r="S532" s="295" t="s">
        <v>1164</v>
      </c>
      <c r="T532" s="338" t="str">
        <f t="array" ref="T532">IF(INDEX('Page 2 - Team Information'!$K$14:$AP$189,Y532,X532)="","",INDEX('Page 2 - Team Information'!$K$14:$AP$189,Y532,X532)&amp;"-06-30")</f>
        <v/>
      </c>
      <c r="X532" s="339">
        <v>11.0</v>
      </c>
      <c r="Y532" s="339">
        <v>1.0</v>
      </c>
    </row>
    <row r="533" ht="15.75" customHeight="1">
      <c r="A533" s="336" t="str">
        <f>'Page 1 - General Information'!$G$12</f>
        <v>123468402</v>
      </c>
      <c r="B533" s="295" t="str">
        <f>'Page 1 - General Information'!$G$16</f>
        <v>3395</v>
      </c>
      <c r="C533" s="337" t="s">
        <v>164</v>
      </c>
      <c r="N533" s="295" t="s">
        <v>1132</v>
      </c>
      <c r="O533" s="388"/>
      <c r="R533" s="2" t="s">
        <v>1134</v>
      </c>
      <c r="S533" s="295" t="s">
        <v>1171</v>
      </c>
      <c r="T533" s="338" t="str">
        <f t="array" ref="T533">IF(INDEX('Page 2 - Team Information'!$K$14:$AP$189,Y533,X533)="","",INDEX('Page 2 - Team Information'!$K$14:$AP$189,Y533,X533)&amp;"-06-30")</f>
        <v/>
      </c>
      <c r="X533" s="339">
        <v>12.0</v>
      </c>
      <c r="Y533" s="339">
        <v>1.0</v>
      </c>
    </row>
    <row r="534" ht="15.75" customHeight="1">
      <c r="A534" s="336" t="str">
        <f>'Page 1 - General Information'!$G$12</f>
        <v>123468402</v>
      </c>
      <c r="B534" s="295" t="str">
        <f>'Page 1 - General Information'!$G$16</f>
        <v>3395</v>
      </c>
      <c r="C534" s="337" t="s">
        <v>164</v>
      </c>
      <c r="N534" s="295" t="s">
        <v>165</v>
      </c>
      <c r="O534" s="338" t="str">
        <f t="array" ref="O534">INDEX('Page 2 - Team Information'!$K$14:$AP$189,Y534,X534)</f>
        <v/>
      </c>
      <c r="S534" s="295" t="s">
        <v>1178</v>
      </c>
      <c r="X534" s="339">
        <v>14.0</v>
      </c>
      <c r="Y534" s="339">
        <v>1.0</v>
      </c>
    </row>
    <row r="535" ht="15.75" customHeight="1">
      <c r="A535" s="336" t="str">
        <f>'Page 1 - General Information'!$G$12</f>
        <v>123468402</v>
      </c>
      <c r="B535" s="295" t="str">
        <f>'Page 1 - General Information'!$G$16</f>
        <v>3395</v>
      </c>
      <c r="C535" s="337" t="s">
        <v>164</v>
      </c>
      <c r="N535" s="295" t="s">
        <v>165</v>
      </c>
      <c r="O535" s="338" t="str">
        <f t="array" ref="O535">INDEX('Page 2 - Team Information'!$K$14:$AP$189,Y535,X535)</f>
        <v/>
      </c>
      <c r="S535" s="295" t="s">
        <v>1183</v>
      </c>
      <c r="X535" s="339">
        <v>15.0</v>
      </c>
      <c r="Y535" s="339">
        <v>1.0</v>
      </c>
    </row>
    <row r="536" ht="15.75" customHeight="1">
      <c r="A536" s="336" t="str">
        <f>'Page 1 - General Information'!$G$12</f>
        <v>123468402</v>
      </c>
      <c r="B536" s="295" t="str">
        <f>'Page 1 - General Information'!$G$16</f>
        <v>3395</v>
      </c>
      <c r="C536" s="337" t="s">
        <v>164</v>
      </c>
      <c r="N536" s="295" t="s">
        <v>165</v>
      </c>
      <c r="O536" s="338">
        <f t="array" ref="O536">INDEX('Page 2 - Team Information'!$K$14:$AP$189,Y536,X536)</f>
        <v>19</v>
      </c>
      <c r="S536" s="295" t="s">
        <v>1191</v>
      </c>
      <c r="X536" s="339">
        <v>16.0</v>
      </c>
      <c r="Y536" s="339">
        <v>1.0</v>
      </c>
    </row>
    <row r="537" ht="15.75" customHeight="1">
      <c r="A537" s="336" t="str">
        <f>'Page 1 - General Information'!$G$12</f>
        <v>123468402</v>
      </c>
      <c r="B537" s="295" t="str">
        <f>'Page 1 - General Information'!$G$16</f>
        <v>3395</v>
      </c>
      <c r="C537" s="337" t="s">
        <v>164</v>
      </c>
      <c r="N537" s="295" t="s">
        <v>165</v>
      </c>
      <c r="O537" s="338">
        <f t="array" ref="O537">INDEX('Page 2 - Team Information'!$K$14:$AP$189,Y537,X537)</f>
        <v>19</v>
      </c>
      <c r="S537" s="295" t="s">
        <v>1195</v>
      </c>
      <c r="X537" s="339">
        <v>17.0</v>
      </c>
      <c r="Y537" s="339">
        <v>1.0</v>
      </c>
    </row>
    <row r="538" ht="15.75" customHeight="1">
      <c r="A538" s="336" t="str">
        <f>'Page 1 - General Information'!$G$12</f>
        <v>123468402</v>
      </c>
      <c r="B538" s="295" t="str">
        <f>'Page 1 - General Information'!$G$16</f>
        <v>3395</v>
      </c>
      <c r="C538" s="337" t="s">
        <v>164</v>
      </c>
      <c r="N538" s="295" t="s">
        <v>165</v>
      </c>
      <c r="O538" s="338" t="str">
        <f t="array" ref="O538">INDEX('Page 2 - Team Information'!$K$14:$AP$189,Y538,X538)</f>
        <v/>
      </c>
      <c r="S538" s="295" t="s">
        <v>1200</v>
      </c>
      <c r="X538" s="339">
        <v>19.0</v>
      </c>
      <c r="Y538" s="339">
        <v>1.0</v>
      </c>
    </row>
    <row r="539" ht="15.75" customHeight="1">
      <c r="A539" s="336" t="str">
        <f>'Page 1 - General Information'!$G$12</f>
        <v>123468402</v>
      </c>
      <c r="B539" s="295" t="str">
        <f>'Page 1 - General Information'!$G$16</f>
        <v>3395</v>
      </c>
      <c r="C539" s="337" t="s">
        <v>164</v>
      </c>
      <c r="N539" s="295" t="s">
        <v>165</v>
      </c>
      <c r="O539" s="338" t="str">
        <f t="array" ref="O539">INDEX('Page 2 - Team Information'!$K$14:$AP$189,Y539,X539)</f>
        <v/>
      </c>
      <c r="S539" s="295" t="s">
        <v>1203</v>
      </c>
      <c r="X539" s="339">
        <v>20.0</v>
      </c>
      <c r="Y539" s="339">
        <v>1.0</v>
      </c>
    </row>
    <row r="540" ht="15.75" customHeight="1">
      <c r="A540" s="336" t="str">
        <f>'Page 1 - General Information'!$G$12</f>
        <v>123468402</v>
      </c>
      <c r="B540" s="295" t="str">
        <f>'Page 1 - General Information'!$G$16</f>
        <v>3395</v>
      </c>
      <c r="C540" s="337" t="s">
        <v>164</v>
      </c>
      <c r="N540" s="295" t="s">
        <v>165</v>
      </c>
      <c r="O540" s="338">
        <f t="array" ref="O540">INDEX('Page 2 - Team Information'!$K$14:$AP$189,Y540,X540)</f>
        <v>19</v>
      </c>
      <c r="S540" s="295" t="s">
        <v>1208</v>
      </c>
      <c r="X540" s="339">
        <v>21.0</v>
      </c>
      <c r="Y540" s="339">
        <v>1.0</v>
      </c>
    </row>
    <row r="541" ht="15.75" customHeight="1">
      <c r="A541" s="336" t="str">
        <f>'Page 1 - General Information'!$G$12</f>
        <v>123468402</v>
      </c>
      <c r="B541" s="295" t="str">
        <f>'Page 1 - General Information'!$G$16</f>
        <v>3395</v>
      </c>
      <c r="C541" s="337" t="s">
        <v>164</v>
      </c>
      <c r="N541" s="295" t="s">
        <v>165</v>
      </c>
      <c r="O541" s="338">
        <f t="array" ref="O541">INDEX('Page 2 - Team Information'!$K$14:$AP$189,Y541,X541)</f>
        <v>19</v>
      </c>
      <c r="S541" s="295" t="s">
        <v>1213</v>
      </c>
      <c r="X541" s="339">
        <v>22.0</v>
      </c>
      <c r="Y541" s="339">
        <v>1.0</v>
      </c>
    </row>
    <row r="542" ht="15.75" customHeight="1">
      <c r="A542" s="336" t="str">
        <f>'Page 1 - General Information'!$G$12</f>
        <v>123468402</v>
      </c>
      <c r="B542" s="295" t="str">
        <f>'Page 1 - General Information'!$G$16</f>
        <v>3395</v>
      </c>
      <c r="C542" s="337" t="s">
        <v>164</v>
      </c>
      <c r="N542" s="295" t="s">
        <v>1132</v>
      </c>
      <c r="O542" s="388"/>
      <c r="R542" s="388" t="s">
        <v>1134</v>
      </c>
      <c r="S542" s="295" t="s">
        <v>1216</v>
      </c>
      <c r="V542" s="338" t="str">
        <f t="array" ref="V542">INDEX('Page 2 - Team Information'!$K$14:$AP$189,Y542,X542)</f>
        <v/>
      </c>
      <c r="X542" s="339">
        <v>5.0</v>
      </c>
      <c r="Y542" s="339">
        <v>2.0</v>
      </c>
    </row>
    <row r="543" ht="15.75" customHeight="1">
      <c r="A543" s="336" t="str">
        <f>'Page 1 - General Information'!$G$12</f>
        <v>123468402</v>
      </c>
      <c r="B543" s="295" t="str">
        <f>'Page 1 - General Information'!$G$16</f>
        <v>3395</v>
      </c>
      <c r="C543" s="337" t="s">
        <v>164</v>
      </c>
      <c r="N543" s="295" t="s">
        <v>1132</v>
      </c>
      <c r="O543" s="388"/>
      <c r="R543" s="388" t="s">
        <v>1134</v>
      </c>
      <c r="S543" s="295" t="s">
        <v>1223</v>
      </c>
      <c r="V543" s="338" t="str">
        <f t="array" ref="V543">INDEX('Page 2 - Team Information'!$K$14:$AP$189,Y543,X543)</f>
        <v>Yes </v>
      </c>
      <c r="X543" s="339">
        <v>6.0</v>
      </c>
      <c r="Y543" s="339">
        <v>2.0</v>
      </c>
    </row>
    <row r="544" ht="15.75" customHeight="1">
      <c r="A544" s="336" t="str">
        <f>'Page 1 - General Information'!$G$12</f>
        <v>123468402</v>
      </c>
      <c r="B544" s="295" t="str">
        <f>'Page 1 - General Information'!$G$16</f>
        <v>3395</v>
      </c>
      <c r="C544" s="337" t="s">
        <v>164</v>
      </c>
      <c r="N544" s="295" t="s">
        <v>1132</v>
      </c>
      <c r="O544" s="388"/>
      <c r="R544" s="388" t="s">
        <v>1134</v>
      </c>
      <c r="S544" s="295" t="s">
        <v>1228</v>
      </c>
      <c r="V544" s="338" t="str">
        <f t="array" ref="V544">INDEX('Page 2 - Team Information'!$K$14:$AP$189,Y544,X544)</f>
        <v/>
      </c>
      <c r="X544" s="339">
        <v>7.0</v>
      </c>
      <c r="Y544" s="339">
        <v>2.0</v>
      </c>
    </row>
    <row r="545" ht="15.75" customHeight="1">
      <c r="A545" s="336" t="str">
        <f>'Page 1 - General Information'!$G$12</f>
        <v>123468402</v>
      </c>
      <c r="B545" s="295" t="str">
        <f>'Page 1 - General Information'!$G$16</f>
        <v>3395</v>
      </c>
      <c r="C545" s="337" t="s">
        <v>164</v>
      </c>
      <c r="N545" s="295" t="s">
        <v>1132</v>
      </c>
      <c r="O545" s="388"/>
      <c r="R545" s="2" t="s">
        <v>1134</v>
      </c>
      <c r="S545" s="295" t="s">
        <v>1231</v>
      </c>
      <c r="T545" s="338" t="str">
        <f t="array" ref="T545">IF(INDEX('Page 2 - Team Information'!$K$14:$AP$189,Y545,X545)="","",INDEX('Page 2 - Team Information'!$K$14:$AP$189,Y545,X545)&amp;"-06-30")</f>
        <v>1966-06-30</v>
      </c>
      <c r="X545" s="339">
        <v>9.0</v>
      </c>
      <c r="Y545" s="339">
        <v>2.0</v>
      </c>
    </row>
    <row r="546" ht="15.75" customHeight="1">
      <c r="A546" s="336" t="str">
        <f>'Page 1 - General Information'!$G$12</f>
        <v>123468402</v>
      </c>
      <c r="B546" s="295" t="str">
        <f>'Page 1 - General Information'!$G$16</f>
        <v>3395</v>
      </c>
      <c r="C546" s="337" t="s">
        <v>164</v>
      </c>
      <c r="N546" s="295" t="s">
        <v>1132</v>
      </c>
      <c r="O546" s="388"/>
      <c r="R546" s="2" t="s">
        <v>1134</v>
      </c>
      <c r="S546" s="295" t="s">
        <v>1236</v>
      </c>
      <c r="T546" s="338" t="str">
        <f t="array" ref="T546">IF(INDEX('Page 2 - Team Information'!$K$14:$AP$189,Y546,X546)="","",INDEX('Page 2 - Team Information'!$K$14:$AP$189,Y546,X546)&amp;"-06-30")</f>
        <v/>
      </c>
      <c r="X546" s="339">
        <v>10.0</v>
      </c>
      <c r="Y546" s="339">
        <v>2.0</v>
      </c>
    </row>
    <row r="547" ht="15.75" customHeight="1">
      <c r="A547" s="336" t="str">
        <f>'Page 1 - General Information'!$G$12</f>
        <v>123468402</v>
      </c>
      <c r="B547" s="295" t="str">
        <f>'Page 1 - General Information'!$G$16</f>
        <v>3395</v>
      </c>
      <c r="C547" s="337" t="s">
        <v>164</v>
      </c>
      <c r="N547" s="295" t="s">
        <v>1132</v>
      </c>
      <c r="O547" s="388"/>
      <c r="R547" s="2" t="s">
        <v>1134</v>
      </c>
      <c r="S547" s="295" t="s">
        <v>1241</v>
      </c>
      <c r="T547" s="338" t="str">
        <f t="array" ref="T547">IF(INDEX('Page 2 - Team Information'!$K$14:$AP$189,Y547,X547)="","",INDEX('Page 2 - Team Information'!$K$14:$AP$189,Y547,X547)&amp;"-06-30")</f>
        <v/>
      </c>
      <c r="X547" s="339">
        <v>11.0</v>
      </c>
      <c r="Y547" s="339">
        <v>2.0</v>
      </c>
    </row>
    <row r="548" ht="15.75" customHeight="1">
      <c r="A548" s="336" t="str">
        <f>'Page 1 - General Information'!$G$12</f>
        <v>123468402</v>
      </c>
      <c r="B548" s="295" t="str">
        <f>'Page 1 - General Information'!$G$16</f>
        <v>3395</v>
      </c>
      <c r="C548" s="337" t="s">
        <v>164</v>
      </c>
      <c r="N548" s="295" t="s">
        <v>1132</v>
      </c>
      <c r="O548" s="388"/>
      <c r="R548" s="2" t="s">
        <v>1134</v>
      </c>
      <c r="S548" s="295" t="s">
        <v>1246</v>
      </c>
      <c r="T548" s="338" t="str">
        <f t="array" ref="T548">IF(INDEX('Page 2 - Team Information'!$K$14:$AP$189,Y548,X548)="","",INDEX('Page 2 - Team Information'!$K$14:$AP$189,Y548,X548)&amp;"-06-30")</f>
        <v/>
      </c>
      <c r="X548" s="339">
        <v>12.0</v>
      </c>
      <c r="Y548" s="339">
        <v>2.0</v>
      </c>
    </row>
    <row r="549" ht="15.75" customHeight="1">
      <c r="A549" s="336" t="str">
        <f>'Page 1 - General Information'!$G$12</f>
        <v>123468402</v>
      </c>
      <c r="B549" s="295" t="str">
        <f>'Page 1 - General Information'!$G$16</f>
        <v>3395</v>
      </c>
      <c r="C549" s="337" t="s">
        <v>164</v>
      </c>
      <c r="N549" s="295" t="s">
        <v>165</v>
      </c>
      <c r="O549" s="338" t="str">
        <f t="array" ref="O549">INDEX('Page 2 - Team Information'!$K$14:$AP$189,Y549,X549)</f>
        <v/>
      </c>
      <c r="S549" s="295" t="s">
        <v>1253</v>
      </c>
      <c r="X549" s="339">
        <v>14.0</v>
      </c>
      <c r="Y549" s="339">
        <v>2.0</v>
      </c>
    </row>
    <row r="550" ht="15.75" customHeight="1">
      <c r="A550" s="336" t="str">
        <f>'Page 1 - General Information'!$G$12</f>
        <v>123468402</v>
      </c>
      <c r="B550" s="295" t="str">
        <f>'Page 1 - General Information'!$G$16</f>
        <v>3395</v>
      </c>
      <c r="C550" s="337" t="s">
        <v>164</v>
      </c>
      <c r="N550" s="295" t="s">
        <v>165</v>
      </c>
      <c r="O550" s="338">
        <f t="array" ref="O550">INDEX('Page 2 - Team Information'!$K$14:$AP$189,Y550,X550)</f>
        <v>22</v>
      </c>
      <c r="S550" s="295" t="s">
        <v>1258</v>
      </c>
      <c r="X550" s="339">
        <v>15.0</v>
      </c>
      <c r="Y550" s="339">
        <v>2.0</v>
      </c>
    </row>
    <row r="551" ht="15.75" customHeight="1">
      <c r="A551" s="336" t="str">
        <f>'Page 1 - General Information'!$G$12</f>
        <v>123468402</v>
      </c>
      <c r="B551" s="295" t="str">
        <f>'Page 1 - General Information'!$G$16</f>
        <v>3395</v>
      </c>
      <c r="C551" s="337" t="s">
        <v>164</v>
      </c>
      <c r="N551" s="295" t="s">
        <v>165</v>
      </c>
      <c r="O551" s="338" t="str">
        <f t="array" ref="O551">INDEX('Page 2 - Team Information'!$K$14:$AP$189,Y551,X551)</f>
        <v/>
      </c>
      <c r="S551" s="295" t="s">
        <v>1263</v>
      </c>
      <c r="X551" s="339">
        <v>16.0</v>
      </c>
      <c r="Y551" s="339">
        <v>2.0</v>
      </c>
    </row>
    <row r="552" ht="15.75" customHeight="1">
      <c r="A552" s="336" t="str">
        <f>'Page 1 - General Information'!$G$12</f>
        <v>123468402</v>
      </c>
      <c r="B552" s="295" t="str">
        <f>'Page 1 - General Information'!$G$16</f>
        <v>3395</v>
      </c>
      <c r="C552" s="337" t="s">
        <v>164</v>
      </c>
      <c r="N552" s="295" t="s">
        <v>165</v>
      </c>
      <c r="O552" s="338">
        <f t="array" ref="O552">INDEX('Page 2 - Team Information'!$K$14:$AP$189,Y552,X552)</f>
        <v>22</v>
      </c>
      <c r="S552" s="295" t="s">
        <v>1268</v>
      </c>
      <c r="X552" s="339">
        <v>17.0</v>
      </c>
      <c r="Y552" s="339">
        <v>2.0</v>
      </c>
    </row>
    <row r="553" ht="15.75" customHeight="1">
      <c r="A553" s="336" t="str">
        <f>'Page 1 - General Information'!$G$12</f>
        <v>123468402</v>
      </c>
      <c r="B553" s="295" t="str">
        <f>'Page 1 - General Information'!$G$16</f>
        <v>3395</v>
      </c>
      <c r="C553" s="337" t="s">
        <v>164</v>
      </c>
      <c r="N553" s="295" t="s">
        <v>165</v>
      </c>
      <c r="O553" s="338" t="str">
        <f t="array" ref="O553">INDEX('Page 2 - Team Information'!$K$14:$AP$189,Y553,X553)</f>
        <v/>
      </c>
      <c r="S553" s="295" t="s">
        <v>1273</v>
      </c>
      <c r="X553" s="339">
        <v>19.0</v>
      </c>
      <c r="Y553" s="339">
        <v>2.0</v>
      </c>
    </row>
    <row r="554" ht="15.75" customHeight="1">
      <c r="A554" s="336" t="str">
        <f>'Page 1 - General Information'!$G$12</f>
        <v>123468402</v>
      </c>
      <c r="B554" s="295" t="str">
        <f>'Page 1 - General Information'!$G$16</f>
        <v>3395</v>
      </c>
      <c r="C554" s="337" t="s">
        <v>164</v>
      </c>
      <c r="N554" s="295" t="s">
        <v>165</v>
      </c>
      <c r="O554" s="338">
        <f t="array" ref="O554">INDEX('Page 2 - Team Information'!$K$14:$AP$189,Y554,X554)</f>
        <v>22</v>
      </c>
      <c r="S554" s="295" t="s">
        <v>1280</v>
      </c>
      <c r="X554" s="339">
        <v>20.0</v>
      </c>
      <c r="Y554" s="339">
        <v>2.0</v>
      </c>
    </row>
    <row r="555" ht="15.75" customHeight="1">
      <c r="A555" s="336" t="str">
        <f>'Page 1 - General Information'!$G$12</f>
        <v>123468402</v>
      </c>
      <c r="B555" s="295" t="str">
        <f>'Page 1 - General Information'!$G$16</f>
        <v>3395</v>
      </c>
      <c r="C555" s="337" t="s">
        <v>164</v>
      </c>
      <c r="N555" s="295" t="s">
        <v>165</v>
      </c>
      <c r="O555" s="338" t="str">
        <f t="array" ref="O555">INDEX('Page 2 - Team Information'!$K$14:$AP$189,Y555,X555)</f>
        <v/>
      </c>
      <c r="S555" s="295" t="s">
        <v>1283</v>
      </c>
      <c r="X555" s="339">
        <v>21.0</v>
      </c>
      <c r="Y555" s="339">
        <v>2.0</v>
      </c>
    </row>
    <row r="556" ht="15.75" customHeight="1">
      <c r="A556" s="336" t="str">
        <f>'Page 1 - General Information'!$G$12</f>
        <v>123468402</v>
      </c>
      <c r="B556" s="295" t="str">
        <f>'Page 1 - General Information'!$G$16</f>
        <v>3395</v>
      </c>
      <c r="C556" s="337" t="s">
        <v>164</v>
      </c>
      <c r="N556" s="295" t="s">
        <v>165</v>
      </c>
      <c r="O556" s="338">
        <f t="array" ref="O556">INDEX('Page 2 - Team Information'!$K$14:$AP$189,Y556,X556)</f>
        <v>22</v>
      </c>
      <c r="S556" s="295" t="s">
        <v>1290</v>
      </c>
      <c r="X556" s="339">
        <v>22.0</v>
      </c>
      <c r="Y556" s="339">
        <v>2.0</v>
      </c>
    </row>
    <row r="557" ht="15.75" customHeight="1">
      <c r="A557" s="336" t="str">
        <f>'Page 1 - General Information'!$G$12</f>
        <v>123468402</v>
      </c>
      <c r="B557" s="295" t="str">
        <f>'Page 1 - General Information'!$G$16</f>
        <v>3395</v>
      </c>
      <c r="C557" s="337" t="s">
        <v>164</v>
      </c>
      <c r="N557" s="295" t="s">
        <v>1132</v>
      </c>
      <c r="O557" s="388"/>
      <c r="R557" s="388" t="s">
        <v>1134</v>
      </c>
      <c r="S557" s="295" t="s">
        <v>1295</v>
      </c>
      <c r="V557" s="338" t="str">
        <f t="array" ref="V557">INDEX('Page 2 - Team Information'!$K$14:$AP$189,Y557,X557)</f>
        <v/>
      </c>
      <c r="X557" s="339">
        <v>5.0</v>
      </c>
      <c r="Y557" s="339">
        <v>3.0</v>
      </c>
    </row>
    <row r="558" ht="15.75" customHeight="1">
      <c r="A558" s="336" t="str">
        <f>'Page 1 - General Information'!$G$12</f>
        <v>123468402</v>
      </c>
      <c r="B558" s="295" t="str">
        <f>'Page 1 - General Information'!$G$16</f>
        <v>3395</v>
      </c>
      <c r="C558" s="337" t="s">
        <v>164</v>
      </c>
      <c r="N558" s="295" t="s">
        <v>1132</v>
      </c>
      <c r="O558" s="388"/>
      <c r="R558" s="388" t="s">
        <v>1134</v>
      </c>
      <c r="S558" s="295" t="s">
        <v>1301</v>
      </c>
      <c r="V558" s="338" t="str">
        <f t="array" ref="V558">INDEX('Page 2 - Team Information'!$K$14:$AP$189,Y558,X558)</f>
        <v/>
      </c>
      <c r="X558" s="339">
        <v>6.0</v>
      </c>
      <c r="Y558" s="339">
        <v>3.0</v>
      </c>
    </row>
    <row r="559" ht="15.75" customHeight="1">
      <c r="A559" s="336" t="str">
        <f>'Page 1 - General Information'!$G$12</f>
        <v>123468402</v>
      </c>
      <c r="B559" s="295" t="str">
        <f>'Page 1 - General Information'!$G$16</f>
        <v>3395</v>
      </c>
      <c r="C559" s="337" t="s">
        <v>164</v>
      </c>
      <c r="N559" s="295" t="s">
        <v>1132</v>
      </c>
      <c r="O559" s="388"/>
      <c r="R559" s="388" t="s">
        <v>1134</v>
      </c>
      <c r="S559" s="295" t="s">
        <v>1305</v>
      </c>
      <c r="V559" s="338" t="str">
        <f t="array" ref="V559">INDEX('Page 2 - Team Information'!$K$14:$AP$189,Y559,X559)</f>
        <v/>
      </c>
      <c r="X559" s="339">
        <v>7.0</v>
      </c>
      <c r="Y559" s="339">
        <v>3.0</v>
      </c>
    </row>
    <row r="560" ht="15.75" customHeight="1">
      <c r="A560" s="336" t="str">
        <f>'Page 1 - General Information'!$G$12</f>
        <v>123468402</v>
      </c>
      <c r="B560" s="295" t="str">
        <f>'Page 1 - General Information'!$G$16</f>
        <v>3395</v>
      </c>
      <c r="C560" s="337" t="s">
        <v>164</v>
      </c>
      <c r="N560" s="295" t="s">
        <v>1132</v>
      </c>
      <c r="O560" s="388"/>
      <c r="R560" s="2" t="s">
        <v>1134</v>
      </c>
      <c r="S560" s="295" t="s">
        <v>1309</v>
      </c>
      <c r="T560" s="338" t="str">
        <f t="array" ref="T560">IF(INDEX('Page 2 - Team Information'!$K$14:$AP$189,Y560,X560)="","",INDEX('Page 2 - Team Information'!$K$14:$AP$189,Y560,X560)&amp;"-06-30")</f>
        <v/>
      </c>
      <c r="X560" s="339">
        <v>9.0</v>
      </c>
      <c r="Y560" s="339">
        <v>3.0</v>
      </c>
    </row>
    <row r="561" ht="15.75" customHeight="1">
      <c r="A561" s="336" t="str">
        <f>'Page 1 - General Information'!$G$12</f>
        <v>123468402</v>
      </c>
      <c r="B561" s="295" t="str">
        <f>'Page 1 - General Information'!$G$16</f>
        <v>3395</v>
      </c>
      <c r="C561" s="337" t="s">
        <v>164</v>
      </c>
      <c r="N561" s="295" t="s">
        <v>1132</v>
      </c>
      <c r="O561" s="388"/>
      <c r="R561" s="2" t="s">
        <v>1134</v>
      </c>
      <c r="S561" s="295" t="s">
        <v>1315</v>
      </c>
      <c r="T561" s="338" t="str">
        <f t="array" ref="T561">IF(INDEX('Page 2 - Team Information'!$K$14:$AP$189,Y561,X561)="","",INDEX('Page 2 - Team Information'!$K$14:$AP$189,Y561,X561)&amp;"-06-30")</f>
        <v/>
      </c>
      <c r="X561" s="339">
        <v>10.0</v>
      </c>
      <c r="Y561" s="339">
        <v>3.0</v>
      </c>
    </row>
    <row r="562" ht="15.75" customHeight="1">
      <c r="A562" s="336" t="str">
        <f>'Page 1 - General Information'!$G$12</f>
        <v>123468402</v>
      </c>
      <c r="B562" s="295" t="str">
        <f>'Page 1 - General Information'!$G$16</f>
        <v>3395</v>
      </c>
      <c r="C562" s="337" t="s">
        <v>164</v>
      </c>
      <c r="N562" s="295" t="s">
        <v>1132</v>
      </c>
      <c r="O562" s="388"/>
      <c r="R562" s="2" t="s">
        <v>1134</v>
      </c>
      <c r="S562" s="295" t="s">
        <v>1322</v>
      </c>
      <c r="T562" s="338" t="str">
        <f t="array" ref="T562">IF(INDEX('Page 2 - Team Information'!$K$14:$AP$189,Y562,X562)="","",INDEX('Page 2 - Team Information'!$K$14:$AP$189,Y562,X562)&amp;"-06-30")</f>
        <v/>
      </c>
      <c r="X562" s="339">
        <v>11.0</v>
      </c>
      <c r="Y562" s="339">
        <v>3.0</v>
      </c>
    </row>
    <row r="563" ht="15.75" customHeight="1">
      <c r="A563" s="336" t="str">
        <f>'Page 1 - General Information'!$G$12</f>
        <v>123468402</v>
      </c>
      <c r="B563" s="295" t="str">
        <f>'Page 1 - General Information'!$G$16</f>
        <v>3395</v>
      </c>
      <c r="C563" s="337" t="s">
        <v>164</v>
      </c>
      <c r="N563" s="295" t="s">
        <v>1132</v>
      </c>
      <c r="O563" s="388"/>
      <c r="R563" s="2" t="s">
        <v>1134</v>
      </c>
      <c r="S563" s="295" t="s">
        <v>1327</v>
      </c>
      <c r="T563" s="338" t="str">
        <f t="array" ref="T563">IF(INDEX('Page 2 - Team Information'!$K$14:$AP$189,Y563,X563)="","",INDEX('Page 2 - Team Information'!$K$14:$AP$189,Y563,X563)&amp;"-06-30")</f>
        <v/>
      </c>
      <c r="X563" s="339">
        <v>12.0</v>
      </c>
      <c r="Y563" s="339">
        <v>3.0</v>
      </c>
    </row>
    <row r="564" ht="15.75" customHeight="1">
      <c r="A564" s="336" t="str">
        <f>'Page 1 - General Information'!$G$12</f>
        <v>123468402</v>
      </c>
      <c r="B564" s="295" t="str">
        <f>'Page 1 - General Information'!$G$16</f>
        <v>3395</v>
      </c>
      <c r="C564" s="337" t="s">
        <v>164</v>
      </c>
      <c r="N564" s="295" t="s">
        <v>165</v>
      </c>
      <c r="O564" s="338" t="str">
        <f t="array" ref="O564">INDEX('Page 2 - Team Information'!$K$14:$AP$189,Y564,X564)</f>
        <v/>
      </c>
      <c r="S564" s="295" t="s">
        <v>1336</v>
      </c>
      <c r="X564" s="339">
        <v>14.0</v>
      </c>
      <c r="Y564" s="339">
        <v>3.0</v>
      </c>
    </row>
    <row r="565" ht="15.75" customHeight="1">
      <c r="A565" s="336" t="str">
        <f>'Page 1 - General Information'!$G$12</f>
        <v>123468402</v>
      </c>
      <c r="B565" s="295" t="str">
        <f>'Page 1 - General Information'!$G$16</f>
        <v>3395</v>
      </c>
      <c r="C565" s="337" t="s">
        <v>164</v>
      </c>
      <c r="N565" s="295" t="s">
        <v>165</v>
      </c>
      <c r="O565" s="338" t="str">
        <f t="array" ref="O565">INDEX('Page 2 - Team Information'!$K$14:$AP$189,Y565,X565)</f>
        <v/>
      </c>
      <c r="S565" s="295" t="s">
        <v>1341</v>
      </c>
      <c r="X565" s="339">
        <v>15.0</v>
      </c>
      <c r="Y565" s="339">
        <v>3.0</v>
      </c>
    </row>
    <row r="566" ht="15.75" customHeight="1">
      <c r="A566" s="336" t="str">
        <f>'Page 1 - General Information'!$G$12</f>
        <v>123468402</v>
      </c>
      <c r="B566" s="295" t="str">
        <f>'Page 1 - General Information'!$G$16</f>
        <v>3395</v>
      </c>
      <c r="C566" s="337" t="s">
        <v>164</v>
      </c>
      <c r="N566" s="295" t="s">
        <v>165</v>
      </c>
      <c r="O566" s="338" t="str">
        <f t="array" ref="O566">INDEX('Page 2 - Team Information'!$K$14:$AP$189,Y566,X566)</f>
        <v/>
      </c>
      <c r="S566" s="295" t="s">
        <v>1346</v>
      </c>
      <c r="X566" s="339">
        <v>16.0</v>
      </c>
      <c r="Y566" s="339">
        <v>3.0</v>
      </c>
    </row>
    <row r="567" ht="15.75" customHeight="1">
      <c r="A567" s="336" t="str">
        <f>'Page 1 - General Information'!$G$12</f>
        <v>123468402</v>
      </c>
      <c r="B567" s="295" t="str">
        <f>'Page 1 - General Information'!$G$16</f>
        <v>3395</v>
      </c>
      <c r="C567" s="337" t="s">
        <v>164</v>
      </c>
      <c r="N567" s="295" t="s">
        <v>165</v>
      </c>
      <c r="O567" s="338">
        <f t="array" ref="O567">INDEX('Page 2 - Team Information'!$K$14:$AP$189,Y567,X567)</f>
        <v>0</v>
      </c>
      <c r="S567" s="295" t="s">
        <v>1351</v>
      </c>
      <c r="X567" s="339">
        <v>17.0</v>
      </c>
      <c r="Y567" s="339">
        <v>3.0</v>
      </c>
    </row>
    <row r="568" ht="15.75" customHeight="1">
      <c r="A568" s="336" t="str">
        <f>'Page 1 - General Information'!$G$12</f>
        <v>123468402</v>
      </c>
      <c r="B568" s="295" t="str">
        <f>'Page 1 - General Information'!$G$16</f>
        <v>3395</v>
      </c>
      <c r="C568" s="337" t="s">
        <v>164</v>
      </c>
      <c r="N568" s="295" t="s">
        <v>165</v>
      </c>
      <c r="O568" s="338" t="str">
        <f t="array" ref="O568">INDEX('Page 2 - Team Information'!$K$14:$AP$189,Y568,X568)</f>
        <v/>
      </c>
      <c r="S568" s="295" t="s">
        <v>1354</v>
      </c>
      <c r="X568" s="339">
        <v>19.0</v>
      </c>
      <c r="Y568" s="339">
        <v>3.0</v>
      </c>
    </row>
    <row r="569" ht="15.75" customHeight="1">
      <c r="A569" s="336" t="str">
        <f>'Page 1 - General Information'!$G$12</f>
        <v>123468402</v>
      </c>
      <c r="B569" s="295" t="str">
        <f>'Page 1 - General Information'!$G$16</f>
        <v>3395</v>
      </c>
      <c r="C569" s="337" t="s">
        <v>164</v>
      </c>
      <c r="N569" s="295" t="s">
        <v>165</v>
      </c>
      <c r="O569" s="338" t="str">
        <f t="array" ref="O569">INDEX('Page 2 - Team Information'!$K$14:$AP$189,Y569,X569)</f>
        <v/>
      </c>
      <c r="S569" s="295" t="s">
        <v>1359</v>
      </c>
      <c r="X569" s="339">
        <v>20.0</v>
      </c>
      <c r="Y569" s="339">
        <v>3.0</v>
      </c>
    </row>
    <row r="570" ht="15.75" customHeight="1">
      <c r="A570" s="336" t="str">
        <f>'Page 1 - General Information'!$G$12</f>
        <v>123468402</v>
      </c>
      <c r="B570" s="295" t="str">
        <f>'Page 1 - General Information'!$G$16</f>
        <v>3395</v>
      </c>
      <c r="C570" s="337" t="s">
        <v>164</v>
      </c>
      <c r="N570" s="295" t="s">
        <v>165</v>
      </c>
      <c r="O570" s="338" t="str">
        <f t="array" ref="O570">INDEX('Page 2 - Team Information'!$K$14:$AP$189,Y570,X570)</f>
        <v/>
      </c>
      <c r="S570" s="295" t="s">
        <v>1362</v>
      </c>
      <c r="X570" s="339">
        <v>21.0</v>
      </c>
      <c r="Y570" s="339">
        <v>3.0</v>
      </c>
    </row>
    <row r="571" ht="15.75" customHeight="1">
      <c r="A571" s="336" t="str">
        <f>'Page 1 - General Information'!$G$12</f>
        <v>123468402</v>
      </c>
      <c r="B571" s="295" t="str">
        <f>'Page 1 - General Information'!$G$16</f>
        <v>3395</v>
      </c>
      <c r="C571" s="337" t="s">
        <v>164</v>
      </c>
      <c r="N571" s="295" t="s">
        <v>165</v>
      </c>
      <c r="O571" s="338">
        <f t="array" ref="O571">INDEX('Page 2 - Team Information'!$K$14:$AP$189,Y571,X571)</f>
        <v>0</v>
      </c>
      <c r="S571" s="295" t="s">
        <v>1367</v>
      </c>
      <c r="X571" s="339">
        <v>22.0</v>
      </c>
      <c r="Y571" s="339">
        <v>3.0</v>
      </c>
    </row>
    <row r="572" ht="15.75" customHeight="1">
      <c r="A572" s="336" t="str">
        <f>'Page 1 - General Information'!$G$12</f>
        <v>123468402</v>
      </c>
      <c r="B572" s="295" t="str">
        <f>'Page 1 - General Information'!$G$16</f>
        <v>3395</v>
      </c>
      <c r="C572" s="337" t="s">
        <v>164</v>
      </c>
      <c r="N572" s="295" t="s">
        <v>1132</v>
      </c>
      <c r="O572" s="388"/>
      <c r="R572" s="388" t="s">
        <v>1134</v>
      </c>
      <c r="S572" s="295" t="s">
        <v>1370</v>
      </c>
      <c r="V572" s="338" t="str">
        <f t="array" ref="V572">INDEX('Page 2 - Team Information'!$K$14:$AP$189,Y572,X572)</f>
        <v>Yes </v>
      </c>
      <c r="X572" s="339">
        <v>5.0</v>
      </c>
      <c r="Y572" s="339">
        <v>4.0</v>
      </c>
    </row>
    <row r="573" ht="15.75" customHeight="1">
      <c r="A573" s="336" t="str">
        <f>'Page 1 - General Information'!$G$12</f>
        <v>123468402</v>
      </c>
      <c r="B573" s="295" t="str">
        <f>'Page 1 - General Information'!$G$16</f>
        <v>3395</v>
      </c>
      <c r="C573" s="337" t="s">
        <v>164</v>
      </c>
      <c r="N573" s="295" t="s">
        <v>1132</v>
      </c>
      <c r="O573" s="388"/>
      <c r="R573" s="388" t="s">
        <v>1134</v>
      </c>
      <c r="S573" s="295" t="s">
        <v>1375</v>
      </c>
      <c r="V573" s="338" t="str">
        <f t="array" ref="V573">INDEX('Page 2 - Team Information'!$K$14:$AP$189,Y573,X573)</f>
        <v/>
      </c>
      <c r="X573" s="339">
        <v>6.0</v>
      </c>
      <c r="Y573" s="339">
        <v>4.0</v>
      </c>
    </row>
    <row r="574" ht="15.75" customHeight="1">
      <c r="A574" s="336" t="str">
        <f>'Page 1 - General Information'!$G$12</f>
        <v>123468402</v>
      </c>
      <c r="B574" s="295" t="str">
        <f>'Page 1 - General Information'!$G$16</f>
        <v>3395</v>
      </c>
      <c r="C574" s="337" t="s">
        <v>164</v>
      </c>
      <c r="N574" s="295" t="s">
        <v>1132</v>
      </c>
      <c r="O574" s="388"/>
      <c r="R574" s="388" t="s">
        <v>1134</v>
      </c>
      <c r="S574" s="295" t="s">
        <v>1380</v>
      </c>
      <c r="V574" s="338" t="str">
        <f t="array" ref="V574">INDEX('Page 2 - Team Information'!$K$14:$AP$189,Y574,X574)</f>
        <v/>
      </c>
      <c r="X574" s="339">
        <v>7.0</v>
      </c>
      <c r="Y574" s="339">
        <v>4.0</v>
      </c>
    </row>
    <row r="575" ht="15.75" customHeight="1">
      <c r="A575" s="336" t="str">
        <f>'Page 1 - General Information'!$G$12</f>
        <v>123468402</v>
      </c>
      <c r="B575" s="295" t="str">
        <f>'Page 1 - General Information'!$G$16</f>
        <v>3395</v>
      </c>
      <c r="C575" s="337" t="s">
        <v>164</v>
      </c>
      <c r="N575" s="295" t="s">
        <v>1132</v>
      </c>
      <c r="O575" s="388"/>
      <c r="R575" s="2" t="s">
        <v>1134</v>
      </c>
      <c r="S575" s="295" t="s">
        <v>1384</v>
      </c>
      <c r="T575" s="338" t="str">
        <f t="array" ref="T575">IF(INDEX('Page 2 - Team Information'!$K$14:$AP$189,Y575,X575)="","",INDEX('Page 2 - Team Information'!$K$14:$AP$189,Y575,X575)&amp;"-06-30")</f>
        <v>1966-06-30</v>
      </c>
      <c r="X575" s="339">
        <v>9.0</v>
      </c>
      <c r="Y575" s="339">
        <v>4.0</v>
      </c>
    </row>
    <row r="576" ht="15.75" customHeight="1">
      <c r="A576" s="336" t="str">
        <f>'Page 1 - General Information'!$G$12</f>
        <v>123468402</v>
      </c>
      <c r="B576" s="295" t="str">
        <f>'Page 1 - General Information'!$G$16</f>
        <v>3395</v>
      </c>
      <c r="C576" s="337" t="s">
        <v>164</v>
      </c>
      <c r="N576" s="295" t="s">
        <v>1132</v>
      </c>
      <c r="O576" s="388"/>
      <c r="R576" s="2" t="s">
        <v>1134</v>
      </c>
      <c r="S576" s="295" t="s">
        <v>1388</v>
      </c>
      <c r="T576" s="338" t="str">
        <f t="array" ref="T576">IF(INDEX('Page 2 - Team Information'!$K$14:$AP$189,Y576,X576)="","",INDEX('Page 2 - Team Information'!$K$14:$AP$189,Y576,X576)&amp;"-06-30")</f>
        <v/>
      </c>
      <c r="X576" s="339">
        <v>10.0</v>
      </c>
      <c r="Y576" s="339">
        <v>4.0</v>
      </c>
    </row>
    <row r="577" ht="15.75" customHeight="1">
      <c r="A577" s="336" t="str">
        <f>'Page 1 - General Information'!$G$12</f>
        <v>123468402</v>
      </c>
      <c r="B577" s="295" t="str">
        <f>'Page 1 - General Information'!$G$16</f>
        <v>3395</v>
      </c>
      <c r="C577" s="337" t="s">
        <v>164</v>
      </c>
      <c r="N577" s="295" t="s">
        <v>1132</v>
      </c>
      <c r="O577" s="388"/>
      <c r="R577" s="2" t="s">
        <v>1134</v>
      </c>
      <c r="S577" s="295" t="s">
        <v>1393</v>
      </c>
      <c r="T577" s="338" t="str">
        <f t="array" ref="T577">IF(INDEX('Page 2 - Team Information'!$K$14:$AP$189,Y577,X577)="","",INDEX('Page 2 - Team Information'!$K$14:$AP$189,Y577,X577)&amp;"-06-30")</f>
        <v/>
      </c>
      <c r="X577" s="339">
        <v>11.0</v>
      </c>
      <c r="Y577" s="339">
        <v>4.0</v>
      </c>
    </row>
    <row r="578" ht="15.75" customHeight="1">
      <c r="A578" s="336" t="str">
        <f>'Page 1 - General Information'!$G$12</f>
        <v>123468402</v>
      </c>
      <c r="B578" s="295" t="str">
        <f>'Page 1 - General Information'!$G$16</f>
        <v>3395</v>
      </c>
      <c r="C578" s="337" t="s">
        <v>164</v>
      </c>
      <c r="N578" s="295" t="s">
        <v>1132</v>
      </c>
      <c r="O578" s="388"/>
      <c r="R578" s="2" t="s">
        <v>1134</v>
      </c>
      <c r="S578" s="295" t="s">
        <v>1398</v>
      </c>
      <c r="T578" s="338" t="str">
        <f t="array" ref="T578">IF(INDEX('Page 2 - Team Information'!$K$14:$AP$189,Y578,X578)="","",INDEX('Page 2 - Team Information'!$K$14:$AP$189,Y578,X578)&amp;"-06-30")</f>
        <v/>
      </c>
      <c r="X578" s="339">
        <v>12.0</v>
      </c>
      <c r="Y578" s="339">
        <v>4.0</v>
      </c>
    </row>
    <row r="579" ht="15.75" customHeight="1">
      <c r="A579" s="336" t="str">
        <f>'Page 1 - General Information'!$G$12</f>
        <v>123468402</v>
      </c>
      <c r="B579" s="295" t="str">
        <f>'Page 1 - General Information'!$G$16</f>
        <v>3395</v>
      </c>
      <c r="C579" s="337" t="s">
        <v>164</v>
      </c>
      <c r="N579" s="295" t="s">
        <v>165</v>
      </c>
      <c r="O579" s="338">
        <f t="array" ref="O579">INDEX('Page 2 - Team Information'!$K$14:$AP$189,Y579,X579)</f>
        <v>10</v>
      </c>
      <c r="S579" s="295" t="s">
        <v>1403</v>
      </c>
      <c r="X579" s="339">
        <v>14.0</v>
      </c>
      <c r="Y579" s="339">
        <v>4.0</v>
      </c>
    </row>
    <row r="580" ht="15.75" customHeight="1">
      <c r="A580" s="336" t="str">
        <f>'Page 1 - General Information'!$G$12</f>
        <v>123468402</v>
      </c>
      <c r="B580" s="295" t="str">
        <f>'Page 1 - General Information'!$G$16</f>
        <v>3395</v>
      </c>
      <c r="C580" s="337" t="s">
        <v>164</v>
      </c>
      <c r="N580" s="295" t="s">
        <v>165</v>
      </c>
      <c r="O580" s="338" t="str">
        <f t="array" ref="O580">INDEX('Page 2 - Team Information'!$K$14:$AP$189,Y580,X580)</f>
        <v/>
      </c>
      <c r="S580" s="295" t="s">
        <v>1408</v>
      </c>
      <c r="X580" s="339">
        <v>15.0</v>
      </c>
      <c r="Y580" s="339">
        <v>4.0</v>
      </c>
    </row>
    <row r="581" ht="15.75" customHeight="1">
      <c r="A581" s="336" t="str">
        <f>'Page 1 - General Information'!$G$12</f>
        <v>123468402</v>
      </c>
      <c r="B581" s="295" t="str">
        <f>'Page 1 - General Information'!$G$16</f>
        <v>3395</v>
      </c>
      <c r="C581" s="337" t="s">
        <v>164</v>
      </c>
      <c r="N581" s="295" t="s">
        <v>165</v>
      </c>
      <c r="O581" s="338" t="str">
        <f t="array" ref="O581">INDEX('Page 2 - Team Information'!$K$14:$AP$189,Y581,X581)</f>
        <v/>
      </c>
      <c r="S581" s="295" t="s">
        <v>1411</v>
      </c>
      <c r="X581" s="339">
        <v>16.0</v>
      </c>
      <c r="Y581" s="339">
        <v>4.0</v>
      </c>
    </row>
    <row r="582" ht="15.75" customHeight="1">
      <c r="A582" s="336" t="str">
        <f>'Page 1 - General Information'!$G$12</f>
        <v>123468402</v>
      </c>
      <c r="B582" s="295" t="str">
        <f>'Page 1 - General Information'!$G$16</f>
        <v>3395</v>
      </c>
      <c r="C582" s="337" t="s">
        <v>164</v>
      </c>
      <c r="N582" s="295" t="s">
        <v>165</v>
      </c>
      <c r="O582" s="338">
        <f t="array" ref="O582">INDEX('Page 2 - Team Information'!$K$14:$AP$189,Y582,X582)</f>
        <v>10</v>
      </c>
      <c r="S582" s="295" t="s">
        <v>1415</v>
      </c>
      <c r="X582" s="339">
        <v>17.0</v>
      </c>
      <c r="Y582" s="339">
        <v>4.0</v>
      </c>
    </row>
    <row r="583" ht="15.75" customHeight="1">
      <c r="A583" s="336" t="str">
        <f>'Page 1 - General Information'!$G$12</f>
        <v>123468402</v>
      </c>
      <c r="B583" s="295" t="str">
        <f>'Page 1 - General Information'!$G$16</f>
        <v>3395</v>
      </c>
      <c r="C583" s="337" t="s">
        <v>164</v>
      </c>
      <c r="N583" s="295" t="s">
        <v>165</v>
      </c>
      <c r="O583" s="338">
        <f t="array" ref="O583">INDEX('Page 2 - Team Information'!$K$14:$AP$189,Y583,X583)</f>
        <v>10</v>
      </c>
      <c r="S583" s="295" t="s">
        <v>1419</v>
      </c>
      <c r="X583" s="339">
        <v>19.0</v>
      </c>
      <c r="Y583" s="339">
        <v>4.0</v>
      </c>
    </row>
    <row r="584" ht="15.75" customHeight="1">
      <c r="A584" s="336" t="str">
        <f>'Page 1 - General Information'!$G$12</f>
        <v>123468402</v>
      </c>
      <c r="B584" s="295" t="str">
        <f>'Page 1 - General Information'!$G$16</f>
        <v>3395</v>
      </c>
      <c r="C584" s="337" t="s">
        <v>164</v>
      </c>
      <c r="N584" s="295" t="s">
        <v>165</v>
      </c>
      <c r="O584" s="338" t="str">
        <f t="array" ref="O584">INDEX('Page 2 - Team Information'!$K$14:$AP$189,Y584,X584)</f>
        <v/>
      </c>
      <c r="S584" s="295" t="s">
        <v>1422</v>
      </c>
      <c r="X584" s="339">
        <v>20.0</v>
      </c>
      <c r="Y584" s="339">
        <v>4.0</v>
      </c>
    </row>
    <row r="585" ht="15.75" customHeight="1">
      <c r="A585" s="336" t="str">
        <f>'Page 1 - General Information'!$G$12</f>
        <v>123468402</v>
      </c>
      <c r="B585" s="295" t="str">
        <f>'Page 1 - General Information'!$G$16</f>
        <v>3395</v>
      </c>
      <c r="C585" s="337" t="s">
        <v>164</v>
      </c>
      <c r="N585" s="295" t="s">
        <v>165</v>
      </c>
      <c r="O585" s="338" t="str">
        <f t="array" ref="O585">INDEX('Page 2 - Team Information'!$K$14:$AP$189,Y585,X585)</f>
        <v/>
      </c>
      <c r="S585" s="295" t="s">
        <v>1427</v>
      </c>
      <c r="X585" s="339">
        <v>21.0</v>
      </c>
      <c r="Y585" s="339">
        <v>4.0</v>
      </c>
    </row>
    <row r="586" ht="15.75" customHeight="1">
      <c r="A586" s="336" t="str">
        <f>'Page 1 - General Information'!$G$12</f>
        <v>123468402</v>
      </c>
      <c r="B586" s="295" t="str">
        <f>'Page 1 - General Information'!$G$16</f>
        <v>3395</v>
      </c>
      <c r="C586" s="337" t="s">
        <v>164</v>
      </c>
      <c r="N586" s="295" t="s">
        <v>165</v>
      </c>
      <c r="O586" s="338">
        <f t="array" ref="O586">INDEX('Page 2 - Team Information'!$K$14:$AP$189,Y586,X586)</f>
        <v>10</v>
      </c>
      <c r="S586" s="295" t="s">
        <v>1432</v>
      </c>
      <c r="X586" s="339">
        <v>22.0</v>
      </c>
      <c r="Y586" s="339">
        <v>4.0</v>
      </c>
    </row>
    <row r="587" ht="15.75" customHeight="1">
      <c r="A587" s="336" t="str">
        <f>'Page 1 - General Information'!$G$12</f>
        <v>123468402</v>
      </c>
      <c r="B587" s="295" t="str">
        <f>'Page 1 - General Information'!$G$16</f>
        <v>3395</v>
      </c>
      <c r="C587" s="337" t="s">
        <v>164</v>
      </c>
      <c r="N587" s="295" t="s">
        <v>1132</v>
      </c>
      <c r="O587" s="388"/>
      <c r="R587" s="388" t="s">
        <v>1134</v>
      </c>
      <c r="S587" s="295" t="s">
        <v>1435</v>
      </c>
      <c r="V587" s="338" t="str">
        <f t="array" ref="V587">INDEX('Page 2 - Team Information'!$K$14:$AP$189,Y587,X587)</f>
        <v>Yes </v>
      </c>
      <c r="X587" s="339">
        <v>5.0</v>
      </c>
      <c r="Y587" s="339">
        <v>5.0</v>
      </c>
    </row>
    <row r="588" ht="15.75" customHeight="1">
      <c r="A588" s="336" t="str">
        <f>'Page 1 - General Information'!$G$12</f>
        <v>123468402</v>
      </c>
      <c r="B588" s="295" t="str">
        <f>'Page 1 - General Information'!$G$16</f>
        <v>3395</v>
      </c>
      <c r="C588" s="337" t="s">
        <v>164</v>
      </c>
      <c r="N588" s="295" t="s">
        <v>1132</v>
      </c>
      <c r="O588" s="388"/>
      <c r="R588" s="388" t="s">
        <v>1134</v>
      </c>
      <c r="S588" s="295" t="s">
        <v>1440</v>
      </c>
      <c r="V588" s="338" t="str">
        <f t="array" ref="V588">INDEX('Page 2 - Team Information'!$K$14:$AP$189,Y588,X588)</f>
        <v/>
      </c>
      <c r="X588" s="339">
        <v>6.0</v>
      </c>
      <c r="Y588" s="339">
        <v>5.0</v>
      </c>
    </row>
    <row r="589" ht="15.75" customHeight="1">
      <c r="A589" s="336" t="str">
        <f>'Page 1 - General Information'!$G$12</f>
        <v>123468402</v>
      </c>
      <c r="B589" s="295" t="str">
        <f>'Page 1 - General Information'!$G$16</f>
        <v>3395</v>
      </c>
      <c r="C589" s="337" t="s">
        <v>164</v>
      </c>
      <c r="N589" s="295" t="s">
        <v>1132</v>
      </c>
      <c r="O589" s="388"/>
      <c r="R589" s="388" t="s">
        <v>1134</v>
      </c>
      <c r="S589" s="295" t="s">
        <v>1445</v>
      </c>
      <c r="V589" s="338" t="str">
        <f t="array" ref="V589">INDEX('Page 2 - Team Information'!$K$14:$AP$189,Y589,X589)</f>
        <v/>
      </c>
      <c r="X589" s="339">
        <v>7.0</v>
      </c>
      <c r="Y589" s="339">
        <v>5.0</v>
      </c>
    </row>
    <row r="590" ht="15.75" customHeight="1">
      <c r="A590" s="336" t="str">
        <f>'Page 1 - General Information'!$G$12</f>
        <v>123468402</v>
      </c>
      <c r="B590" s="295" t="str">
        <f>'Page 1 - General Information'!$G$16</f>
        <v>3395</v>
      </c>
      <c r="C590" s="337" t="s">
        <v>164</v>
      </c>
      <c r="N590" s="295" t="s">
        <v>1132</v>
      </c>
      <c r="O590" s="388"/>
      <c r="R590" s="2" t="s">
        <v>1134</v>
      </c>
      <c r="S590" s="295" t="s">
        <v>1448</v>
      </c>
      <c r="T590" s="338" t="str">
        <f t="array" ref="T590">IF(INDEX('Page 2 - Team Information'!$K$14:$AP$189,Y590,X590)="","",INDEX('Page 2 - Team Information'!$K$14:$AP$189,Y590,X590)&amp;"-06-30")</f>
        <v>1966-06-30</v>
      </c>
      <c r="X590" s="339">
        <v>9.0</v>
      </c>
      <c r="Y590" s="339">
        <v>5.0</v>
      </c>
    </row>
    <row r="591" ht="15.75" customHeight="1">
      <c r="A591" s="336" t="str">
        <f>'Page 1 - General Information'!$G$12</f>
        <v>123468402</v>
      </c>
      <c r="B591" s="295" t="str">
        <f>'Page 1 - General Information'!$G$16</f>
        <v>3395</v>
      </c>
      <c r="C591" s="337" t="s">
        <v>164</v>
      </c>
      <c r="N591" s="295" t="s">
        <v>1132</v>
      </c>
      <c r="O591" s="388"/>
      <c r="R591" s="2" t="s">
        <v>1134</v>
      </c>
      <c r="S591" s="295" t="s">
        <v>1453</v>
      </c>
      <c r="T591" s="338" t="str">
        <f t="array" ref="T591">IF(INDEX('Page 2 - Team Information'!$K$14:$AP$189,Y591,X591)="","",INDEX('Page 2 - Team Information'!$K$14:$AP$189,Y591,X591)&amp;"-06-30")</f>
        <v/>
      </c>
      <c r="X591" s="339">
        <v>10.0</v>
      </c>
      <c r="Y591" s="339">
        <v>5.0</v>
      </c>
    </row>
    <row r="592" ht="15.75" customHeight="1">
      <c r="A592" s="336" t="str">
        <f>'Page 1 - General Information'!$G$12</f>
        <v>123468402</v>
      </c>
      <c r="B592" s="295" t="str">
        <f>'Page 1 - General Information'!$G$16</f>
        <v>3395</v>
      </c>
      <c r="C592" s="337" t="s">
        <v>164</v>
      </c>
      <c r="N592" s="295" t="s">
        <v>1132</v>
      </c>
      <c r="O592" s="388"/>
      <c r="R592" s="2" t="s">
        <v>1134</v>
      </c>
      <c r="S592" s="295" t="s">
        <v>1458</v>
      </c>
      <c r="T592" s="338" t="str">
        <f t="array" ref="T592">IF(INDEX('Page 2 - Team Information'!$K$14:$AP$189,Y592,X592)="","",INDEX('Page 2 - Team Information'!$K$14:$AP$189,Y592,X592)&amp;"-06-30")</f>
        <v/>
      </c>
      <c r="X592" s="339">
        <v>11.0</v>
      </c>
      <c r="Y592" s="339">
        <v>5.0</v>
      </c>
    </row>
    <row r="593" ht="15.75" customHeight="1">
      <c r="A593" s="336" t="str">
        <f>'Page 1 - General Information'!$G$12</f>
        <v>123468402</v>
      </c>
      <c r="B593" s="295" t="str">
        <f>'Page 1 - General Information'!$G$16</f>
        <v>3395</v>
      </c>
      <c r="C593" s="337" t="s">
        <v>164</v>
      </c>
      <c r="N593" s="295" t="s">
        <v>1132</v>
      </c>
      <c r="O593" s="388"/>
      <c r="R593" s="2" t="s">
        <v>1134</v>
      </c>
      <c r="S593" s="295" t="s">
        <v>1463</v>
      </c>
      <c r="T593" s="338" t="str">
        <f t="array" ref="T593">IF(INDEX('Page 2 - Team Information'!$K$14:$AP$189,Y593,X593)="","",INDEX('Page 2 - Team Information'!$K$14:$AP$189,Y593,X593)&amp;"-06-30")</f>
        <v/>
      </c>
      <c r="X593" s="339">
        <v>12.0</v>
      </c>
      <c r="Y593" s="339">
        <v>5.0</v>
      </c>
    </row>
    <row r="594" ht="15.75" customHeight="1">
      <c r="A594" s="336" t="str">
        <f>'Page 1 - General Information'!$G$12</f>
        <v>123468402</v>
      </c>
      <c r="B594" s="295" t="str">
        <f>'Page 1 - General Information'!$G$16</f>
        <v>3395</v>
      </c>
      <c r="C594" s="337" t="s">
        <v>164</v>
      </c>
      <c r="N594" s="295" t="s">
        <v>165</v>
      </c>
      <c r="O594" s="338">
        <f t="array" ref="O594">INDEX('Page 2 - Team Information'!$K$14:$AP$189,Y594,X594)</f>
        <v>10</v>
      </c>
      <c r="S594" s="295" t="s">
        <v>1468</v>
      </c>
      <c r="X594" s="339">
        <v>14.0</v>
      </c>
      <c r="Y594" s="339">
        <v>5.0</v>
      </c>
    </row>
    <row r="595" ht="15.75" customHeight="1">
      <c r="A595" s="336" t="str">
        <f>'Page 1 - General Information'!$G$12</f>
        <v>123468402</v>
      </c>
      <c r="B595" s="295" t="str">
        <f>'Page 1 - General Information'!$G$16</f>
        <v>3395</v>
      </c>
      <c r="C595" s="337" t="s">
        <v>164</v>
      </c>
      <c r="N595" s="295" t="s">
        <v>165</v>
      </c>
      <c r="O595" s="338" t="str">
        <f t="array" ref="O595">INDEX('Page 2 - Team Information'!$K$14:$AP$189,Y595,X595)</f>
        <v/>
      </c>
      <c r="S595" s="295" t="s">
        <v>1473</v>
      </c>
      <c r="X595" s="339">
        <v>15.0</v>
      </c>
      <c r="Y595" s="339">
        <v>5.0</v>
      </c>
    </row>
    <row r="596" ht="15.75" customHeight="1">
      <c r="A596" s="336" t="str">
        <f>'Page 1 - General Information'!$G$12</f>
        <v>123468402</v>
      </c>
      <c r="B596" s="295" t="str">
        <f>'Page 1 - General Information'!$G$16</f>
        <v>3395</v>
      </c>
      <c r="C596" s="337" t="s">
        <v>164</v>
      </c>
      <c r="N596" s="295" t="s">
        <v>165</v>
      </c>
      <c r="O596" s="338" t="str">
        <f t="array" ref="O596">INDEX('Page 2 - Team Information'!$K$14:$AP$189,Y596,X596)</f>
        <v/>
      </c>
      <c r="S596" s="295" t="s">
        <v>1479</v>
      </c>
      <c r="X596" s="339">
        <v>16.0</v>
      </c>
      <c r="Y596" s="339">
        <v>5.0</v>
      </c>
    </row>
    <row r="597" ht="15.75" customHeight="1">
      <c r="A597" s="336" t="str">
        <f>'Page 1 - General Information'!$G$12</f>
        <v>123468402</v>
      </c>
      <c r="B597" s="295" t="str">
        <f>'Page 1 - General Information'!$G$16</f>
        <v>3395</v>
      </c>
      <c r="C597" s="337" t="s">
        <v>164</v>
      </c>
      <c r="N597" s="295" t="s">
        <v>165</v>
      </c>
      <c r="O597" s="338">
        <f t="array" ref="O597">INDEX('Page 2 - Team Information'!$K$14:$AP$189,Y597,X597)</f>
        <v>10</v>
      </c>
      <c r="S597" s="295" t="s">
        <v>1482</v>
      </c>
      <c r="X597" s="339">
        <v>17.0</v>
      </c>
      <c r="Y597" s="339">
        <v>5.0</v>
      </c>
    </row>
    <row r="598" ht="15.75" customHeight="1">
      <c r="A598" s="336" t="str">
        <f>'Page 1 - General Information'!$G$12</f>
        <v>123468402</v>
      </c>
      <c r="B598" s="295" t="str">
        <f>'Page 1 - General Information'!$G$16</f>
        <v>3395</v>
      </c>
      <c r="C598" s="337" t="s">
        <v>164</v>
      </c>
      <c r="N598" s="295" t="s">
        <v>165</v>
      </c>
      <c r="O598" s="338">
        <f t="array" ref="O598">INDEX('Page 2 - Team Information'!$K$14:$AP$189,Y598,X598)</f>
        <v>10</v>
      </c>
      <c r="S598" s="295" t="s">
        <v>1485</v>
      </c>
      <c r="X598" s="339">
        <v>19.0</v>
      </c>
      <c r="Y598" s="339">
        <v>5.0</v>
      </c>
    </row>
    <row r="599" ht="15.75" customHeight="1">
      <c r="A599" s="336" t="str">
        <f>'Page 1 - General Information'!$G$12</f>
        <v>123468402</v>
      </c>
      <c r="B599" s="295" t="str">
        <f>'Page 1 - General Information'!$G$16</f>
        <v>3395</v>
      </c>
      <c r="C599" s="337" t="s">
        <v>164</v>
      </c>
      <c r="N599" s="295" t="s">
        <v>165</v>
      </c>
      <c r="O599" s="338" t="str">
        <f t="array" ref="O599">INDEX('Page 2 - Team Information'!$K$14:$AP$189,Y599,X599)</f>
        <v/>
      </c>
      <c r="S599" s="295" t="s">
        <v>1488</v>
      </c>
      <c r="X599" s="339">
        <v>20.0</v>
      </c>
      <c r="Y599" s="339">
        <v>5.0</v>
      </c>
    </row>
    <row r="600" ht="15.75" customHeight="1">
      <c r="A600" s="336" t="str">
        <f>'Page 1 - General Information'!$G$12</f>
        <v>123468402</v>
      </c>
      <c r="B600" s="295" t="str">
        <f>'Page 1 - General Information'!$G$16</f>
        <v>3395</v>
      </c>
      <c r="C600" s="337" t="s">
        <v>164</v>
      </c>
      <c r="N600" s="295" t="s">
        <v>165</v>
      </c>
      <c r="O600" s="338" t="str">
        <f t="array" ref="O600">INDEX('Page 2 - Team Information'!$K$14:$AP$189,Y600,X600)</f>
        <v/>
      </c>
      <c r="S600" s="295" t="s">
        <v>1496</v>
      </c>
      <c r="X600" s="339">
        <v>21.0</v>
      </c>
      <c r="Y600" s="339">
        <v>5.0</v>
      </c>
    </row>
    <row r="601" ht="15.75" customHeight="1">
      <c r="A601" s="336" t="str">
        <f>'Page 1 - General Information'!$G$12</f>
        <v>123468402</v>
      </c>
      <c r="B601" s="295" t="str">
        <f>'Page 1 - General Information'!$G$16</f>
        <v>3395</v>
      </c>
      <c r="C601" s="337" t="s">
        <v>164</v>
      </c>
      <c r="N601" s="295" t="s">
        <v>165</v>
      </c>
      <c r="O601" s="338">
        <f t="array" ref="O601">INDEX('Page 2 - Team Information'!$K$14:$AP$189,Y601,X601)</f>
        <v>10</v>
      </c>
      <c r="S601" s="295" t="s">
        <v>1500</v>
      </c>
      <c r="X601" s="339">
        <v>22.0</v>
      </c>
      <c r="Y601" s="339">
        <v>5.0</v>
      </c>
    </row>
    <row r="602" ht="15.75" customHeight="1">
      <c r="A602" s="336" t="str">
        <f>'Page 1 - General Information'!$G$12</f>
        <v>123468402</v>
      </c>
      <c r="B602" s="295" t="str">
        <f>'Page 1 - General Information'!$G$16</f>
        <v>3395</v>
      </c>
      <c r="C602" s="337" t="s">
        <v>164</v>
      </c>
      <c r="N602" s="295" t="s">
        <v>1132</v>
      </c>
      <c r="O602" s="388"/>
      <c r="R602" s="388" t="s">
        <v>1134</v>
      </c>
      <c r="S602" s="295" t="s">
        <v>1504</v>
      </c>
      <c r="V602" s="338" t="str">
        <f t="array" ref="V602">INDEX('Page 2 - Team Information'!$K$14:$AP$189,Y602,X602)</f>
        <v>Yes </v>
      </c>
      <c r="X602" s="339">
        <v>5.0</v>
      </c>
      <c r="Y602" s="339">
        <v>6.0</v>
      </c>
    </row>
    <row r="603" ht="15.75" customHeight="1">
      <c r="A603" s="336" t="str">
        <f>'Page 1 - General Information'!$G$12</f>
        <v>123468402</v>
      </c>
      <c r="B603" s="295" t="str">
        <f>'Page 1 - General Information'!$G$16</f>
        <v>3395</v>
      </c>
      <c r="C603" s="337" t="s">
        <v>164</v>
      </c>
      <c r="N603" s="295" t="s">
        <v>1132</v>
      </c>
      <c r="O603" s="388"/>
      <c r="R603" s="388" t="s">
        <v>1134</v>
      </c>
      <c r="S603" s="295" t="s">
        <v>1507</v>
      </c>
      <c r="V603" s="338" t="str">
        <f t="array" ref="V603">INDEX('Page 2 - Team Information'!$K$14:$AP$189,Y603,X603)</f>
        <v/>
      </c>
      <c r="X603" s="339">
        <v>6.0</v>
      </c>
      <c r="Y603" s="339">
        <v>6.0</v>
      </c>
    </row>
    <row r="604" ht="15.75" customHeight="1">
      <c r="A604" s="336" t="str">
        <f>'Page 1 - General Information'!$G$12</f>
        <v>123468402</v>
      </c>
      <c r="B604" s="295" t="str">
        <f>'Page 1 - General Information'!$G$16</f>
        <v>3395</v>
      </c>
      <c r="C604" s="337" t="s">
        <v>164</v>
      </c>
      <c r="N604" s="295" t="s">
        <v>1132</v>
      </c>
      <c r="O604" s="388"/>
      <c r="R604" s="388" t="s">
        <v>1134</v>
      </c>
      <c r="S604" s="295" t="s">
        <v>1512</v>
      </c>
      <c r="V604" s="338" t="str">
        <f t="array" ref="V604">INDEX('Page 2 - Team Information'!$K$14:$AP$189,Y604,X604)</f>
        <v/>
      </c>
      <c r="X604" s="339">
        <v>7.0</v>
      </c>
      <c r="Y604" s="339">
        <v>6.0</v>
      </c>
    </row>
    <row r="605" ht="15.75" customHeight="1">
      <c r="A605" s="336" t="str">
        <f>'Page 1 - General Information'!$G$12</f>
        <v>123468402</v>
      </c>
      <c r="B605" s="295" t="str">
        <f>'Page 1 - General Information'!$G$16</f>
        <v>3395</v>
      </c>
      <c r="C605" s="337" t="s">
        <v>164</v>
      </c>
      <c r="N605" s="295" t="s">
        <v>1132</v>
      </c>
      <c r="O605" s="388"/>
      <c r="R605" s="2" t="s">
        <v>1134</v>
      </c>
      <c r="S605" s="295" t="s">
        <v>1515</v>
      </c>
      <c r="T605" s="338" t="str">
        <f t="array" ref="T605">IF(INDEX('Page 2 - Team Information'!$K$14:$AP$189,Y605,X605)="","",INDEX('Page 2 - Team Information'!$K$14:$AP$189,Y605,X605)&amp;"-06-30")</f>
        <v>1966-06-30</v>
      </c>
      <c r="X605" s="339">
        <v>9.0</v>
      </c>
      <c r="Y605" s="339">
        <v>6.0</v>
      </c>
    </row>
    <row r="606" ht="15.75" customHeight="1">
      <c r="A606" s="336" t="str">
        <f>'Page 1 - General Information'!$G$12</f>
        <v>123468402</v>
      </c>
      <c r="B606" s="295" t="str">
        <f>'Page 1 - General Information'!$G$16</f>
        <v>3395</v>
      </c>
      <c r="C606" s="337" t="s">
        <v>164</v>
      </c>
      <c r="N606" s="295" t="s">
        <v>1132</v>
      </c>
      <c r="O606" s="388"/>
      <c r="R606" s="2" t="s">
        <v>1134</v>
      </c>
      <c r="S606" s="295" t="s">
        <v>1520</v>
      </c>
      <c r="T606" s="338" t="str">
        <f t="array" ref="T606">IF(INDEX('Page 2 - Team Information'!$K$14:$AP$189,Y606,X606)="","",INDEX('Page 2 - Team Information'!$K$14:$AP$189,Y606,X606)&amp;"-06-30")</f>
        <v/>
      </c>
      <c r="X606" s="339">
        <v>10.0</v>
      </c>
      <c r="Y606" s="339">
        <v>6.0</v>
      </c>
    </row>
    <row r="607" ht="15.75" customHeight="1">
      <c r="A607" s="336" t="str">
        <f>'Page 1 - General Information'!$G$12</f>
        <v>123468402</v>
      </c>
      <c r="B607" s="295" t="str">
        <f>'Page 1 - General Information'!$G$16</f>
        <v>3395</v>
      </c>
      <c r="C607" s="337" t="s">
        <v>164</v>
      </c>
      <c r="N607" s="295" t="s">
        <v>1132</v>
      </c>
      <c r="O607" s="388"/>
      <c r="R607" s="2" t="s">
        <v>1134</v>
      </c>
      <c r="S607" s="295" t="s">
        <v>1526</v>
      </c>
      <c r="T607" s="338" t="str">
        <f t="array" ref="T607">IF(INDEX('Page 2 - Team Information'!$K$14:$AP$189,Y607,X607)="","",INDEX('Page 2 - Team Information'!$K$14:$AP$189,Y607,X607)&amp;"-06-30")</f>
        <v/>
      </c>
      <c r="X607" s="339">
        <v>11.0</v>
      </c>
      <c r="Y607" s="339">
        <v>6.0</v>
      </c>
    </row>
    <row r="608" ht="15.75" customHeight="1">
      <c r="A608" s="336" t="str">
        <f>'Page 1 - General Information'!$G$12</f>
        <v>123468402</v>
      </c>
      <c r="B608" s="295" t="str">
        <f>'Page 1 - General Information'!$G$16</f>
        <v>3395</v>
      </c>
      <c r="C608" s="337" t="s">
        <v>164</v>
      </c>
      <c r="N608" s="295" t="s">
        <v>1132</v>
      </c>
      <c r="O608" s="388"/>
      <c r="R608" s="2" t="s">
        <v>1134</v>
      </c>
      <c r="S608" s="295" t="s">
        <v>1530</v>
      </c>
      <c r="T608" s="338" t="str">
        <f t="array" ref="T608">IF(INDEX('Page 2 - Team Information'!$K$14:$AP$189,Y608,X608)="","",INDEX('Page 2 - Team Information'!$K$14:$AP$189,Y608,X608)&amp;"-06-30")</f>
        <v/>
      </c>
      <c r="X608" s="339">
        <v>12.0</v>
      </c>
      <c r="Y608" s="339">
        <v>6.0</v>
      </c>
    </row>
    <row r="609" ht="15.75" customHeight="1">
      <c r="A609" s="336" t="str">
        <f>'Page 1 - General Information'!$G$12</f>
        <v>123468402</v>
      </c>
      <c r="B609" s="295" t="str">
        <f>'Page 1 - General Information'!$G$16</f>
        <v>3395</v>
      </c>
      <c r="C609" s="337" t="s">
        <v>164</v>
      </c>
      <c r="N609" s="295" t="s">
        <v>165</v>
      </c>
      <c r="O609" s="338">
        <f t="array" ref="O609">INDEX('Page 2 - Team Information'!$K$14:$AP$189,Y609,X609)</f>
        <v>11</v>
      </c>
      <c r="S609" s="295" t="s">
        <v>1537</v>
      </c>
      <c r="X609" s="339">
        <v>14.0</v>
      </c>
      <c r="Y609" s="339">
        <v>6.0</v>
      </c>
    </row>
    <row r="610" ht="15.75" customHeight="1">
      <c r="A610" s="336" t="str">
        <f>'Page 1 - General Information'!$G$12</f>
        <v>123468402</v>
      </c>
      <c r="B610" s="295" t="str">
        <f>'Page 1 - General Information'!$G$16</f>
        <v>3395</v>
      </c>
      <c r="C610" s="337" t="s">
        <v>164</v>
      </c>
      <c r="N610" s="295" t="s">
        <v>165</v>
      </c>
      <c r="O610" s="338" t="str">
        <f t="array" ref="O610">INDEX('Page 2 - Team Information'!$K$14:$AP$189,Y610,X610)</f>
        <v/>
      </c>
      <c r="S610" s="295" t="s">
        <v>1542</v>
      </c>
      <c r="X610" s="339">
        <v>15.0</v>
      </c>
      <c r="Y610" s="339">
        <v>6.0</v>
      </c>
    </row>
    <row r="611" ht="15.75" customHeight="1">
      <c r="A611" s="336" t="str">
        <f>'Page 1 - General Information'!$G$12</f>
        <v>123468402</v>
      </c>
      <c r="B611" s="295" t="str">
        <f>'Page 1 - General Information'!$G$16</f>
        <v>3395</v>
      </c>
      <c r="C611" s="337" t="s">
        <v>164</v>
      </c>
      <c r="N611" s="295" t="s">
        <v>165</v>
      </c>
      <c r="O611" s="338" t="str">
        <f t="array" ref="O611">INDEX('Page 2 - Team Information'!$K$14:$AP$189,Y611,X611)</f>
        <v/>
      </c>
      <c r="S611" s="295" t="s">
        <v>1545</v>
      </c>
      <c r="X611" s="339">
        <v>16.0</v>
      </c>
      <c r="Y611" s="339">
        <v>6.0</v>
      </c>
    </row>
    <row r="612" ht="15.75" customHeight="1">
      <c r="A612" s="336" t="str">
        <f>'Page 1 - General Information'!$G$12</f>
        <v>123468402</v>
      </c>
      <c r="B612" s="295" t="str">
        <f>'Page 1 - General Information'!$G$16</f>
        <v>3395</v>
      </c>
      <c r="C612" s="337" t="s">
        <v>164</v>
      </c>
      <c r="N612" s="295" t="s">
        <v>165</v>
      </c>
      <c r="O612" s="338">
        <f t="array" ref="O612">INDEX('Page 2 - Team Information'!$K$14:$AP$189,Y612,X612)</f>
        <v>11</v>
      </c>
      <c r="S612" s="295" t="s">
        <v>1550</v>
      </c>
      <c r="X612" s="339">
        <v>17.0</v>
      </c>
      <c r="Y612" s="339">
        <v>6.0</v>
      </c>
    </row>
    <row r="613" ht="15.75" customHeight="1">
      <c r="A613" s="336" t="str">
        <f>'Page 1 - General Information'!$G$12</f>
        <v>123468402</v>
      </c>
      <c r="B613" s="295" t="str">
        <f>'Page 1 - General Information'!$G$16</f>
        <v>3395</v>
      </c>
      <c r="C613" s="337" t="s">
        <v>164</v>
      </c>
      <c r="N613" s="295" t="s">
        <v>165</v>
      </c>
      <c r="O613" s="338">
        <f t="array" ref="O613">INDEX('Page 2 - Team Information'!$K$14:$AP$189,Y613,X613)</f>
        <v>11</v>
      </c>
      <c r="S613" s="295" t="s">
        <v>1553</v>
      </c>
      <c r="X613" s="339">
        <v>19.0</v>
      </c>
      <c r="Y613" s="339">
        <v>6.0</v>
      </c>
    </row>
    <row r="614" ht="15.75" customHeight="1">
      <c r="A614" s="336" t="str">
        <f>'Page 1 - General Information'!$G$12</f>
        <v>123468402</v>
      </c>
      <c r="B614" s="295" t="str">
        <f>'Page 1 - General Information'!$G$16</f>
        <v>3395</v>
      </c>
      <c r="C614" s="337" t="s">
        <v>164</v>
      </c>
      <c r="N614" s="295" t="s">
        <v>165</v>
      </c>
      <c r="O614" s="338" t="str">
        <f t="array" ref="O614">INDEX('Page 2 - Team Information'!$K$14:$AP$189,Y614,X614)</f>
        <v/>
      </c>
      <c r="S614" s="295" t="s">
        <v>1558</v>
      </c>
      <c r="X614" s="339">
        <v>20.0</v>
      </c>
      <c r="Y614" s="339">
        <v>6.0</v>
      </c>
    </row>
    <row r="615" ht="15.75" customHeight="1">
      <c r="A615" s="336" t="str">
        <f>'Page 1 - General Information'!$G$12</f>
        <v>123468402</v>
      </c>
      <c r="B615" s="295" t="str">
        <f>'Page 1 - General Information'!$G$16</f>
        <v>3395</v>
      </c>
      <c r="C615" s="337" t="s">
        <v>164</v>
      </c>
      <c r="N615" s="295" t="s">
        <v>165</v>
      </c>
      <c r="O615" s="338" t="str">
        <f t="array" ref="O615">INDEX('Page 2 - Team Information'!$K$14:$AP$189,Y615,X615)</f>
        <v/>
      </c>
      <c r="S615" s="295" t="s">
        <v>1561</v>
      </c>
      <c r="X615" s="339">
        <v>21.0</v>
      </c>
      <c r="Y615" s="339">
        <v>6.0</v>
      </c>
    </row>
    <row r="616" ht="15.75" customHeight="1">
      <c r="A616" s="336" t="str">
        <f>'Page 1 - General Information'!$G$12</f>
        <v>123468402</v>
      </c>
      <c r="B616" s="295" t="str">
        <f>'Page 1 - General Information'!$G$16</f>
        <v>3395</v>
      </c>
      <c r="C616" s="337" t="s">
        <v>164</v>
      </c>
      <c r="N616" s="295" t="s">
        <v>165</v>
      </c>
      <c r="O616" s="338">
        <f t="array" ref="O616">INDEX('Page 2 - Team Information'!$K$14:$AP$189,Y616,X616)</f>
        <v>11</v>
      </c>
      <c r="S616" s="295" t="s">
        <v>1566</v>
      </c>
      <c r="X616" s="339">
        <v>22.0</v>
      </c>
      <c r="Y616" s="339">
        <v>6.0</v>
      </c>
    </row>
    <row r="617" ht="15.75" customHeight="1">
      <c r="A617" s="336" t="str">
        <f>'Page 1 - General Information'!$G$12</f>
        <v>123468402</v>
      </c>
      <c r="B617" s="295" t="str">
        <f>'Page 1 - General Information'!$G$16</f>
        <v>3395</v>
      </c>
      <c r="C617" s="337" t="s">
        <v>164</v>
      </c>
      <c r="N617" s="295" t="s">
        <v>1132</v>
      </c>
      <c r="O617" s="388"/>
      <c r="R617" s="388" t="s">
        <v>1134</v>
      </c>
      <c r="S617" s="295" t="s">
        <v>1570</v>
      </c>
      <c r="V617" s="338" t="str">
        <f t="array" ref="V617">INDEX('Page 2 - Team Information'!$K$14:$AP$189,Y617,X617)</f>
        <v/>
      </c>
      <c r="X617" s="339">
        <v>5.0</v>
      </c>
      <c r="Y617" s="339">
        <v>7.0</v>
      </c>
    </row>
    <row r="618" ht="15.75" customHeight="1">
      <c r="A618" s="336" t="str">
        <f>'Page 1 - General Information'!$G$12</f>
        <v>123468402</v>
      </c>
      <c r="B618" s="295" t="str">
        <f>'Page 1 - General Information'!$G$16</f>
        <v>3395</v>
      </c>
      <c r="C618" s="337" t="s">
        <v>164</v>
      </c>
      <c r="N618" s="295" t="s">
        <v>1132</v>
      </c>
      <c r="O618" s="388"/>
      <c r="R618" s="388" t="s">
        <v>1134</v>
      </c>
      <c r="S618" s="295" t="s">
        <v>1576</v>
      </c>
      <c r="V618" s="338" t="str">
        <f t="array" ref="V618">INDEX('Page 2 - Team Information'!$K$14:$AP$189,Y618,X618)</f>
        <v/>
      </c>
      <c r="X618" s="339">
        <v>6.0</v>
      </c>
      <c r="Y618" s="339">
        <v>7.0</v>
      </c>
    </row>
    <row r="619" ht="15.75" customHeight="1">
      <c r="A619" s="336" t="str">
        <f>'Page 1 - General Information'!$G$12</f>
        <v>123468402</v>
      </c>
      <c r="B619" s="295" t="str">
        <f>'Page 1 - General Information'!$G$16</f>
        <v>3395</v>
      </c>
      <c r="C619" s="337" t="s">
        <v>164</v>
      </c>
      <c r="N619" s="295" t="s">
        <v>1132</v>
      </c>
      <c r="O619" s="388"/>
      <c r="R619" s="388" t="s">
        <v>1134</v>
      </c>
      <c r="S619" s="295" t="s">
        <v>1581</v>
      </c>
      <c r="V619" s="338" t="str">
        <f t="array" ref="V619">INDEX('Page 2 - Team Information'!$K$14:$AP$189,Y619,X619)</f>
        <v>Yes </v>
      </c>
      <c r="X619" s="339">
        <v>7.0</v>
      </c>
      <c r="Y619" s="339">
        <v>7.0</v>
      </c>
    </row>
    <row r="620" ht="15.75" customHeight="1">
      <c r="A620" s="336" t="str">
        <f>'Page 1 - General Information'!$G$12</f>
        <v>123468402</v>
      </c>
      <c r="B620" s="295" t="str">
        <f>'Page 1 - General Information'!$G$16</f>
        <v>3395</v>
      </c>
      <c r="C620" s="337" t="s">
        <v>164</v>
      </c>
      <c r="N620" s="295" t="s">
        <v>1132</v>
      </c>
      <c r="O620" s="388"/>
      <c r="R620" s="2" t="s">
        <v>1134</v>
      </c>
      <c r="S620" s="295" t="s">
        <v>1585</v>
      </c>
      <c r="T620" s="338" t="str">
        <f t="array" ref="T620">IF(INDEX('Page 2 - Team Information'!$K$14:$AP$189,Y620,X620)="","",INDEX('Page 2 - Team Information'!$K$14:$AP$189,Y620,X620)&amp;"-06-30")</f>
        <v>2010-06-30</v>
      </c>
      <c r="X620" s="339">
        <v>9.0</v>
      </c>
      <c r="Y620" s="339">
        <v>7.0</v>
      </c>
    </row>
    <row r="621" ht="15.75" customHeight="1">
      <c r="A621" s="336" t="str">
        <f>'Page 1 - General Information'!$G$12</f>
        <v>123468402</v>
      </c>
      <c r="B621" s="295" t="str">
        <f>'Page 1 - General Information'!$G$16</f>
        <v>3395</v>
      </c>
      <c r="C621" s="337" t="s">
        <v>164</v>
      </c>
      <c r="N621" s="295" t="s">
        <v>1132</v>
      </c>
      <c r="O621" s="388"/>
      <c r="R621" s="2" t="s">
        <v>1134</v>
      </c>
      <c r="S621" s="295" t="s">
        <v>1591</v>
      </c>
      <c r="T621" s="338" t="str">
        <f t="array" ref="T621">IF(INDEX('Page 2 - Team Information'!$K$14:$AP$189,Y621,X621)="","",INDEX('Page 2 - Team Information'!$K$14:$AP$189,Y621,X621)&amp;"-06-30")</f>
        <v/>
      </c>
      <c r="X621" s="339">
        <v>10.0</v>
      </c>
      <c r="Y621" s="339">
        <v>7.0</v>
      </c>
    </row>
    <row r="622" ht="15.75" customHeight="1">
      <c r="A622" s="336" t="str">
        <f>'Page 1 - General Information'!$G$12</f>
        <v>123468402</v>
      </c>
      <c r="B622" s="295" t="str">
        <f>'Page 1 - General Information'!$G$16</f>
        <v>3395</v>
      </c>
      <c r="C622" s="337" t="s">
        <v>164</v>
      </c>
      <c r="N622" s="295" t="s">
        <v>1132</v>
      </c>
      <c r="O622" s="388"/>
      <c r="R622" s="2" t="s">
        <v>1134</v>
      </c>
      <c r="S622" s="295" t="s">
        <v>1595</v>
      </c>
      <c r="T622" s="338" t="str">
        <f t="array" ref="T622">IF(INDEX('Page 2 - Team Information'!$K$14:$AP$189,Y622,X622)="","",INDEX('Page 2 - Team Information'!$K$14:$AP$189,Y622,X622)&amp;"-06-30")</f>
        <v/>
      </c>
      <c r="X622" s="339">
        <v>11.0</v>
      </c>
      <c r="Y622" s="339">
        <v>7.0</v>
      </c>
    </row>
    <row r="623" ht="15.75" customHeight="1">
      <c r="A623" s="336" t="str">
        <f>'Page 1 - General Information'!$G$12</f>
        <v>123468402</v>
      </c>
      <c r="B623" s="295" t="str">
        <f>'Page 1 - General Information'!$G$16</f>
        <v>3395</v>
      </c>
      <c r="C623" s="337" t="s">
        <v>164</v>
      </c>
      <c r="N623" s="295" t="s">
        <v>1132</v>
      </c>
      <c r="O623" s="388"/>
      <c r="R623" s="2" t="s">
        <v>1134</v>
      </c>
      <c r="S623" s="295" t="s">
        <v>1600</v>
      </c>
      <c r="T623" s="338" t="str">
        <f t="array" ref="T623">IF(INDEX('Page 2 - Team Information'!$K$14:$AP$189,Y623,X623)="","",INDEX('Page 2 - Team Information'!$K$14:$AP$189,Y623,X623)&amp;"-06-30")</f>
        <v/>
      </c>
      <c r="X623" s="339">
        <v>12.0</v>
      </c>
      <c r="Y623" s="339">
        <v>7.0</v>
      </c>
    </row>
    <row r="624" ht="15.75" customHeight="1">
      <c r="A624" s="336" t="str">
        <f>'Page 1 - General Information'!$G$12</f>
        <v>123468402</v>
      </c>
      <c r="B624" s="295" t="str">
        <f>'Page 1 - General Information'!$G$16</f>
        <v>3395</v>
      </c>
      <c r="C624" s="337" t="s">
        <v>164</v>
      </c>
      <c r="N624" s="295" t="s">
        <v>165</v>
      </c>
      <c r="O624" s="338" t="str">
        <f t="array" ref="O624">INDEX('Page 2 - Team Information'!$K$14:$AP$189,Y624,X624)</f>
        <v/>
      </c>
      <c r="S624" s="295" t="s">
        <v>1607</v>
      </c>
      <c r="X624" s="339">
        <v>14.0</v>
      </c>
      <c r="Y624" s="339">
        <v>7.0</v>
      </c>
    </row>
    <row r="625" ht="15.75" customHeight="1">
      <c r="A625" s="336" t="str">
        <f>'Page 1 - General Information'!$G$12</f>
        <v>123468402</v>
      </c>
      <c r="B625" s="295" t="str">
        <f>'Page 1 - General Information'!$G$16</f>
        <v>3395</v>
      </c>
      <c r="C625" s="337" t="s">
        <v>164</v>
      </c>
      <c r="N625" s="295" t="s">
        <v>165</v>
      </c>
      <c r="O625" s="338" t="str">
        <f t="array" ref="O625">INDEX('Page 2 - Team Information'!$K$14:$AP$189,Y625,X625)</f>
        <v/>
      </c>
      <c r="S625" s="295" t="s">
        <v>1610</v>
      </c>
      <c r="X625" s="339">
        <v>15.0</v>
      </c>
      <c r="Y625" s="339">
        <v>7.0</v>
      </c>
    </row>
    <row r="626" ht="15.75" customHeight="1">
      <c r="A626" s="336" t="str">
        <f>'Page 1 - General Information'!$G$12</f>
        <v>123468402</v>
      </c>
      <c r="B626" s="295" t="str">
        <f>'Page 1 - General Information'!$G$16</f>
        <v>3395</v>
      </c>
      <c r="C626" s="337" t="s">
        <v>164</v>
      </c>
      <c r="N626" s="295" t="s">
        <v>165</v>
      </c>
      <c r="O626" s="338">
        <f t="array" ref="O626">INDEX('Page 2 - Team Information'!$K$14:$AP$189,Y626,X626)</f>
        <v>18</v>
      </c>
      <c r="S626" s="295" t="s">
        <v>1615</v>
      </c>
      <c r="X626" s="339">
        <v>16.0</v>
      </c>
      <c r="Y626" s="339">
        <v>7.0</v>
      </c>
    </row>
    <row r="627" ht="15.75" customHeight="1">
      <c r="A627" s="336" t="str">
        <f>'Page 1 - General Information'!$G$12</f>
        <v>123468402</v>
      </c>
      <c r="B627" s="295" t="str">
        <f>'Page 1 - General Information'!$G$16</f>
        <v>3395</v>
      </c>
      <c r="C627" s="337" t="s">
        <v>164</v>
      </c>
      <c r="N627" s="295" t="s">
        <v>165</v>
      </c>
      <c r="O627" s="338">
        <f t="array" ref="O627">INDEX('Page 2 - Team Information'!$K$14:$AP$189,Y627,X627)</f>
        <v>18</v>
      </c>
      <c r="S627" s="295" t="s">
        <v>1620</v>
      </c>
      <c r="X627" s="339">
        <v>17.0</v>
      </c>
      <c r="Y627" s="339">
        <v>7.0</v>
      </c>
    </row>
    <row r="628" ht="15.75" customHeight="1">
      <c r="A628" s="336" t="str">
        <f>'Page 1 - General Information'!$G$12</f>
        <v>123468402</v>
      </c>
      <c r="B628" s="295" t="str">
        <f>'Page 1 - General Information'!$G$16</f>
        <v>3395</v>
      </c>
      <c r="C628" s="337" t="s">
        <v>164</v>
      </c>
      <c r="N628" s="295" t="s">
        <v>165</v>
      </c>
      <c r="O628" s="338" t="str">
        <f t="array" ref="O628">INDEX('Page 2 - Team Information'!$K$14:$AP$189,Y628,X628)</f>
        <v/>
      </c>
      <c r="S628" s="295" t="s">
        <v>1623</v>
      </c>
      <c r="X628" s="339">
        <v>19.0</v>
      </c>
      <c r="Y628" s="339">
        <v>7.0</v>
      </c>
    </row>
    <row r="629" ht="15.75" customHeight="1">
      <c r="A629" s="336" t="str">
        <f>'Page 1 - General Information'!$G$12</f>
        <v>123468402</v>
      </c>
      <c r="B629" s="295" t="str">
        <f>'Page 1 - General Information'!$G$16</f>
        <v>3395</v>
      </c>
      <c r="C629" s="337" t="s">
        <v>164</v>
      </c>
      <c r="N629" s="295" t="s">
        <v>165</v>
      </c>
      <c r="O629" s="338" t="str">
        <f t="array" ref="O629">INDEX('Page 2 - Team Information'!$K$14:$AP$189,Y629,X629)</f>
        <v/>
      </c>
      <c r="S629" s="295" t="s">
        <v>1628</v>
      </c>
      <c r="X629" s="339">
        <v>20.0</v>
      </c>
      <c r="Y629" s="339">
        <v>7.0</v>
      </c>
    </row>
    <row r="630" ht="15.75" customHeight="1">
      <c r="A630" s="336" t="str">
        <f>'Page 1 - General Information'!$G$12</f>
        <v>123468402</v>
      </c>
      <c r="B630" s="295" t="str">
        <f>'Page 1 - General Information'!$G$16</f>
        <v>3395</v>
      </c>
      <c r="C630" s="337" t="s">
        <v>164</v>
      </c>
      <c r="N630" s="295" t="s">
        <v>165</v>
      </c>
      <c r="O630" s="338">
        <f t="array" ref="O630">INDEX('Page 2 - Team Information'!$K$14:$AP$189,Y630,X630)</f>
        <v>18</v>
      </c>
      <c r="S630" s="295" t="s">
        <v>1633</v>
      </c>
      <c r="X630" s="339">
        <v>21.0</v>
      </c>
      <c r="Y630" s="339">
        <v>7.0</v>
      </c>
    </row>
    <row r="631" ht="15.75" customHeight="1">
      <c r="A631" s="336" t="str">
        <f>'Page 1 - General Information'!$G$12</f>
        <v>123468402</v>
      </c>
      <c r="B631" s="295" t="str">
        <f>'Page 1 - General Information'!$G$16</f>
        <v>3395</v>
      </c>
      <c r="C631" s="337" t="s">
        <v>164</v>
      </c>
      <c r="N631" s="295" t="s">
        <v>165</v>
      </c>
      <c r="O631" s="338">
        <f t="array" ref="O631">INDEX('Page 2 - Team Information'!$K$14:$AP$189,Y631,X631)</f>
        <v>18</v>
      </c>
      <c r="S631" s="295" t="s">
        <v>1637</v>
      </c>
      <c r="X631" s="339">
        <v>22.0</v>
      </c>
      <c r="Y631" s="339">
        <v>7.0</v>
      </c>
    </row>
    <row r="632" ht="15.75" customHeight="1">
      <c r="A632" s="336" t="str">
        <f>'Page 1 - General Information'!$G$12</f>
        <v>123468402</v>
      </c>
      <c r="B632" s="295" t="str">
        <f>'Page 1 - General Information'!$G$16</f>
        <v>3395</v>
      </c>
      <c r="C632" s="337" t="s">
        <v>164</v>
      </c>
      <c r="N632" s="295" t="s">
        <v>1132</v>
      </c>
      <c r="O632" s="388"/>
      <c r="R632" s="388" t="s">
        <v>1134</v>
      </c>
      <c r="S632" s="295" t="s">
        <v>1641</v>
      </c>
      <c r="V632" s="338" t="str">
        <f t="array" ref="V632">INDEX('Page 2 - Team Information'!$K$14:$AP$189,Y632,X632)</f>
        <v/>
      </c>
      <c r="X632" s="339">
        <v>5.0</v>
      </c>
      <c r="Y632" s="339">
        <v>8.0</v>
      </c>
    </row>
    <row r="633" ht="15.75" customHeight="1">
      <c r="A633" s="336" t="str">
        <f>'Page 1 - General Information'!$G$12</f>
        <v>123468402</v>
      </c>
      <c r="B633" s="295" t="str">
        <f>'Page 1 - General Information'!$G$16</f>
        <v>3395</v>
      </c>
      <c r="C633" s="337" t="s">
        <v>164</v>
      </c>
      <c r="N633" s="295" t="s">
        <v>1132</v>
      </c>
      <c r="O633" s="388"/>
      <c r="R633" s="388" t="s">
        <v>1134</v>
      </c>
      <c r="S633" s="295" t="s">
        <v>1646</v>
      </c>
      <c r="V633" s="338" t="str">
        <f t="array" ref="V633">INDEX('Page 2 - Team Information'!$K$14:$AP$189,Y633,X633)</f>
        <v/>
      </c>
      <c r="X633" s="339">
        <v>6.0</v>
      </c>
      <c r="Y633" s="339">
        <v>8.0</v>
      </c>
    </row>
    <row r="634" ht="15.75" customHeight="1">
      <c r="A634" s="336" t="str">
        <f>'Page 1 - General Information'!$G$12</f>
        <v>123468402</v>
      </c>
      <c r="B634" s="295" t="str">
        <f>'Page 1 - General Information'!$G$16</f>
        <v>3395</v>
      </c>
      <c r="C634" s="337" t="s">
        <v>164</v>
      </c>
      <c r="N634" s="295" t="s">
        <v>1132</v>
      </c>
      <c r="O634" s="388"/>
      <c r="R634" s="388" t="s">
        <v>1134</v>
      </c>
      <c r="S634" s="295" t="s">
        <v>1649</v>
      </c>
      <c r="V634" s="338" t="str">
        <f t="array" ref="V634">INDEX('Page 2 - Team Information'!$K$14:$AP$189,Y634,X634)</f>
        <v/>
      </c>
      <c r="X634" s="339">
        <v>7.0</v>
      </c>
      <c r="Y634" s="339">
        <v>8.0</v>
      </c>
    </row>
    <row r="635" ht="15.75" customHeight="1">
      <c r="A635" s="336" t="str">
        <f>'Page 1 - General Information'!$G$12</f>
        <v>123468402</v>
      </c>
      <c r="B635" s="295" t="str">
        <f>'Page 1 - General Information'!$G$16</f>
        <v>3395</v>
      </c>
      <c r="C635" s="337" t="s">
        <v>164</v>
      </c>
      <c r="N635" s="295" t="s">
        <v>1132</v>
      </c>
      <c r="O635" s="388"/>
      <c r="R635" s="2" t="s">
        <v>1134</v>
      </c>
      <c r="S635" s="295" t="s">
        <v>1654</v>
      </c>
      <c r="T635" s="338" t="str">
        <f t="array" ref="T635">IF(INDEX('Page 2 - Team Information'!$K$14:$AP$189,Y635,X635)="","",INDEX('Page 2 - Team Information'!$K$14:$AP$189,Y635,X635)&amp;"-06-30")</f>
        <v/>
      </c>
      <c r="X635" s="339">
        <v>9.0</v>
      </c>
      <c r="Y635" s="339">
        <v>8.0</v>
      </c>
    </row>
    <row r="636" ht="15.75" customHeight="1">
      <c r="A636" s="336" t="str">
        <f>'Page 1 - General Information'!$G$12</f>
        <v>123468402</v>
      </c>
      <c r="B636" s="295" t="str">
        <f>'Page 1 - General Information'!$G$16</f>
        <v>3395</v>
      </c>
      <c r="C636" s="337" t="s">
        <v>164</v>
      </c>
      <c r="N636" s="295" t="s">
        <v>1132</v>
      </c>
      <c r="O636" s="388"/>
      <c r="R636" s="2" t="s">
        <v>1134</v>
      </c>
      <c r="S636" s="295" t="s">
        <v>1659</v>
      </c>
      <c r="T636" s="338" t="str">
        <f t="array" ref="T636">IF(INDEX('Page 2 - Team Information'!$K$14:$AP$189,Y636,X636)="","",INDEX('Page 2 - Team Information'!$K$14:$AP$189,Y636,X636)&amp;"-06-30")</f>
        <v/>
      </c>
      <c r="X636" s="339">
        <v>10.0</v>
      </c>
      <c r="Y636" s="339">
        <v>8.0</v>
      </c>
    </row>
    <row r="637" ht="15.75" customHeight="1">
      <c r="A637" s="336" t="str">
        <f>'Page 1 - General Information'!$G$12</f>
        <v>123468402</v>
      </c>
      <c r="B637" s="295" t="str">
        <f>'Page 1 - General Information'!$G$16</f>
        <v>3395</v>
      </c>
      <c r="C637" s="337" t="s">
        <v>164</v>
      </c>
      <c r="N637" s="295" t="s">
        <v>1132</v>
      </c>
      <c r="O637" s="388"/>
      <c r="R637" s="2" t="s">
        <v>1134</v>
      </c>
      <c r="S637" s="295" t="s">
        <v>1664</v>
      </c>
      <c r="T637" s="338" t="str">
        <f t="array" ref="T637">IF(INDEX('Page 2 - Team Information'!$K$14:$AP$189,Y637,X637)="","",INDEX('Page 2 - Team Information'!$K$14:$AP$189,Y637,X637)&amp;"-06-30")</f>
        <v/>
      </c>
      <c r="X637" s="339">
        <v>11.0</v>
      </c>
      <c r="Y637" s="339">
        <v>8.0</v>
      </c>
    </row>
    <row r="638" ht="15.75" customHeight="1">
      <c r="A638" s="336" t="str">
        <f>'Page 1 - General Information'!$G$12</f>
        <v>123468402</v>
      </c>
      <c r="B638" s="295" t="str">
        <f>'Page 1 - General Information'!$G$16</f>
        <v>3395</v>
      </c>
      <c r="C638" s="337" t="s">
        <v>164</v>
      </c>
      <c r="N638" s="295" t="s">
        <v>1132</v>
      </c>
      <c r="O638" s="388"/>
      <c r="R638" s="2" t="s">
        <v>1134</v>
      </c>
      <c r="S638" s="295" t="s">
        <v>1669</v>
      </c>
      <c r="T638" s="338" t="str">
        <f t="array" ref="T638">IF(INDEX('Page 2 - Team Information'!$K$14:$AP$189,Y638,X638)="","",INDEX('Page 2 - Team Information'!$K$14:$AP$189,Y638,X638)&amp;"-06-30")</f>
        <v/>
      </c>
      <c r="X638" s="339">
        <v>12.0</v>
      </c>
      <c r="Y638" s="339">
        <v>8.0</v>
      </c>
    </row>
    <row r="639" ht="15.75" customHeight="1">
      <c r="A639" s="336" t="str">
        <f>'Page 1 - General Information'!$G$12</f>
        <v>123468402</v>
      </c>
      <c r="B639" s="295" t="str">
        <f>'Page 1 - General Information'!$G$16</f>
        <v>3395</v>
      </c>
      <c r="C639" s="337" t="s">
        <v>164</v>
      </c>
      <c r="N639" s="295" t="s">
        <v>165</v>
      </c>
      <c r="O639" s="338" t="str">
        <f t="array" ref="O639">INDEX('Page 2 - Team Information'!$K$14:$AP$189,Y639,X639)</f>
        <v/>
      </c>
      <c r="S639" s="295" t="s">
        <v>1674</v>
      </c>
      <c r="X639" s="339">
        <v>14.0</v>
      </c>
      <c r="Y639" s="339">
        <v>8.0</v>
      </c>
    </row>
    <row r="640" ht="15.75" customHeight="1">
      <c r="A640" s="336" t="str">
        <f>'Page 1 - General Information'!$G$12</f>
        <v>123468402</v>
      </c>
      <c r="B640" s="295" t="str">
        <f>'Page 1 - General Information'!$G$16</f>
        <v>3395</v>
      </c>
      <c r="C640" s="337" t="s">
        <v>164</v>
      </c>
      <c r="N640" s="295" t="s">
        <v>165</v>
      </c>
      <c r="O640" s="338" t="str">
        <f t="array" ref="O640">INDEX('Page 2 - Team Information'!$K$14:$AP$189,Y640,X640)</f>
        <v/>
      </c>
      <c r="S640" s="295" t="s">
        <v>1677</v>
      </c>
      <c r="X640" s="339">
        <v>15.0</v>
      </c>
      <c r="Y640" s="339">
        <v>8.0</v>
      </c>
    </row>
    <row r="641" ht="15.75" customHeight="1">
      <c r="A641" s="336" t="str">
        <f>'Page 1 - General Information'!$G$12</f>
        <v>123468402</v>
      </c>
      <c r="B641" s="295" t="str">
        <f>'Page 1 - General Information'!$G$16</f>
        <v>3395</v>
      </c>
      <c r="C641" s="337" t="s">
        <v>164</v>
      </c>
      <c r="N641" s="295" t="s">
        <v>165</v>
      </c>
      <c r="O641" s="338" t="str">
        <f t="array" ref="O641">INDEX('Page 2 - Team Information'!$K$14:$AP$189,Y641,X641)</f>
        <v/>
      </c>
      <c r="S641" s="295" t="s">
        <v>1682</v>
      </c>
      <c r="X641" s="339">
        <v>16.0</v>
      </c>
      <c r="Y641" s="339">
        <v>8.0</v>
      </c>
    </row>
    <row r="642" ht="15.75" customHeight="1">
      <c r="A642" s="336" t="str">
        <f>'Page 1 - General Information'!$G$12</f>
        <v>123468402</v>
      </c>
      <c r="B642" s="295" t="str">
        <f>'Page 1 - General Information'!$G$16</f>
        <v>3395</v>
      </c>
      <c r="C642" s="337" t="s">
        <v>164</v>
      </c>
      <c r="N642" s="295" t="s">
        <v>165</v>
      </c>
      <c r="O642" s="338">
        <f t="array" ref="O642">INDEX('Page 2 - Team Information'!$K$14:$AP$189,Y642,X642)</f>
        <v>0</v>
      </c>
      <c r="S642" s="295" t="s">
        <v>1685</v>
      </c>
      <c r="X642" s="339">
        <v>17.0</v>
      </c>
      <c r="Y642" s="339">
        <v>8.0</v>
      </c>
    </row>
    <row r="643" ht="15.75" customHeight="1">
      <c r="A643" s="336" t="str">
        <f>'Page 1 - General Information'!$G$12</f>
        <v>123468402</v>
      </c>
      <c r="B643" s="295" t="str">
        <f>'Page 1 - General Information'!$G$16</f>
        <v>3395</v>
      </c>
      <c r="C643" s="337" t="s">
        <v>164</v>
      </c>
      <c r="N643" s="295" t="s">
        <v>165</v>
      </c>
      <c r="O643" s="338" t="str">
        <f t="array" ref="O643">INDEX('Page 2 - Team Information'!$K$14:$AP$189,Y643,X643)</f>
        <v/>
      </c>
      <c r="S643" s="295" t="s">
        <v>1688</v>
      </c>
      <c r="X643" s="339">
        <v>19.0</v>
      </c>
      <c r="Y643" s="339">
        <v>8.0</v>
      </c>
    </row>
    <row r="644" ht="15.75" customHeight="1">
      <c r="A644" s="336" t="str">
        <f>'Page 1 - General Information'!$G$12</f>
        <v>123468402</v>
      </c>
      <c r="B644" s="295" t="str">
        <f>'Page 1 - General Information'!$G$16</f>
        <v>3395</v>
      </c>
      <c r="C644" s="337" t="s">
        <v>164</v>
      </c>
      <c r="N644" s="295" t="s">
        <v>165</v>
      </c>
      <c r="O644" s="338" t="str">
        <f t="array" ref="O644">INDEX('Page 2 - Team Information'!$K$14:$AP$189,Y644,X644)</f>
        <v/>
      </c>
      <c r="S644" s="295" t="s">
        <v>1691</v>
      </c>
      <c r="X644" s="339">
        <v>20.0</v>
      </c>
      <c r="Y644" s="339">
        <v>8.0</v>
      </c>
    </row>
    <row r="645" ht="15.75" customHeight="1">
      <c r="A645" s="336" t="str">
        <f>'Page 1 - General Information'!$G$12</f>
        <v>123468402</v>
      </c>
      <c r="B645" s="295" t="str">
        <f>'Page 1 - General Information'!$G$16</f>
        <v>3395</v>
      </c>
      <c r="C645" s="337" t="s">
        <v>164</v>
      </c>
      <c r="N645" s="295" t="s">
        <v>165</v>
      </c>
      <c r="O645" s="338" t="str">
        <f t="array" ref="O645">INDEX('Page 2 - Team Information'!$K$14:$AP$189,Y645,X645)</f>
        <v/>
      </c>
      <c r="S645" s="295" t="s">
        <v>1696</v>
      </c>
      <c r="X645" s="339">
        <v>21.0</v>
      </c>
      <c r="Y645" s="339">
        <v>8.0</v>
      </c>
    </row>
    <row r="646" ht="15.75" customHeight="1">
      <c r="A646" s="336" t="str">
        <f>'Page 1 - General Information'!$G$12</f>
        <v>123468402</v>
      </c>
      <c r="B646" s="295" t="str">
        <f>'Page 1 - General Information'!$G$16</f>
        <v>3395</v>
      </c>
      <c r="C646" s="337" t="s">
        <v>164</v>
      </c>
      <c r="N646" s="295" t="s">
        <v>165</v>
      </c>
      <c r="O646" s="338">
        <f t="array" ref="O646">INDEX('Page 2 - Team Information'!$K$14:$AP$189,Y646,X646)</f>
        <v>0</v>
      </c>
      <c r="S646" s="295" t="s">
        <v>1699</v>
      </c>
      <c r="X646" s="339">
        <v>22.0</v>
      </c>
      <c r="Y646" s="339">
        <v>8.0</v>
      </c>
    </row>
    <row r="647" ht="15.75" customHeight="1">
      <c r="A647" s="336" t="str">
        <f>'Page 1 - General Information'!$G$12</f>
        <v>123468402</v>
      </c>
      <c r="B647" s="295" t="str">
        <f>'Page 1 - General Information'!$G$16</f>
        <v>3395</v>
      </c>
      <c r="C647" s="337" t="s">
        <v>164</v>
      </c>
      <c r="N647" s="295" t="s">
        <v>1132</v>
      </c>
      <c r="O647" s="388"/>
      <c r="R647" s="388" t="s">
        <v>1134</v>
      </c>
      <c r="S647" s="295" t="s">
        <v>1702</v>
      </c>
      <c r="V647" s="338" t="str">
        <f t="array" ref="V647">INDEX('Page 2 - Team Information'!$K$14:$AP$189,Y647,X647)</f>
        <v>Yes </v>
      </c>
      <c r="X647" s="339">
        <v>5.0</v>
      </c>
      <c r="Y647" s="339">
        <v>9.0</v>
      </c>
    </row>
    <row r="648" ht="15.75" customHeight="1">
      <c r="A648" s="336" t="str">
        <f>'Page 1 - General Information'!$G$12</f>
        <v>123468402</v>
      </c>
      <c r="B648" s="295" t="str">
        <f>'Page 1 - General Information'!$G$16</f>
        <v>3395</v>
      </c>
      <c r="C648" s="337" t="s">
        <v>164</v>
      </c>
      <c r="N648" s="295" t="s">
        <v>1132</v>
      </c>
      <c r="O648" s="388"/>
      <c r="R648" s="388" t="s">
        <v>1134</v>
      </c>
      <c r="S648" s="295" t="s">
        <v>1707</v>
      </c>
      <c r="V648" s="338" t="str">
        <f t="array" ref="V648">INDEX('Page 2 - Team Information'!$K$14:$AP$189,Y648,X648)</f>
        <v/>
      </c>
      <c r="X648" s="339">
        <v>6.0</v>
      </c>
      <c r="Y648" s="339">
        <v>9.0</v>
      </c>
    </row>
    <row r="649" ht="15.75" customHeight="1">
      <c r="A649" s="336" t="str">
        <f>'Page 1 - General Information'!$G$12</f>
        <v>123468402</v>
      </c>
      <c r="B649" s="295" t="str">
        <f>'Page 1 - General Information'!$G$16</f>
        <v>3395</v>
      </c>
      <c r="C649" s="337" t="s">
        <v>164</v>
      </c>
      <c r="N649" s="295" t="s">
        <v>1132</v>
      </c>
      <c r="O649" s="388"/>
      <c r="R649" s="388" t="s">
        <v>1134</v>
      </c>
      <c r="S649" s="295" t="s">
        <v>1712</v>
      </c>
      <c r="V649" s="338" t="str">
        <f t="array" ref="V649">INDEX('Page 2 - Team Information'!$K$14:$AP$189,Y649,X649)</f>
        <v/>
      </c>
      <c r="X649" s="339">
        <v>7.0</v>
      </c>
      <c r="Y649" s="339">
        <v>9.0</v>
      </c>
    </row>
    <row r="650" ht="15.75" customHeight="1">
      <c r="A650" s="336" t="str">
        <f>'Page 1 - General Information'!$G$12</f>
        <v>123468402</v>
      </c>
      <c r="B650" s="295" t="str">
        <f>'Page 1 - General Information'!$G$16</f>
        <v>3395</v>
      </c>
      <c r="C650" s="337" t="s">
        <v>164</v>
      </c>
      <c r="N650" s="295" t="s">
        <v>1132</v>
      </c>
      <c r="O650" s="388"/>
      <c r="R650" s="2" t="s">
        <v>1134</v>
      </c>
      <c r="S650" s="295" t="s">
        <v>1715</v>
      </c>
      <c r="T650" s="338" t="str">
        <f t="array" ref="T650">IF(INDEX('Page 2 - Team Information'!$K$14:$AP$189,Y650,X650)="","",INDEX('Page 2 - Team Information'!$K$14:$AP$189,Y650,X650)&amp;"-06-30")</f>
        <v>1966-06-30</v>
      </c>
      <c r="X650" s="339">
        <v>9.0</v>
      </c>
      <c r="Y650" s="339">
        <v>9.0</v>
      </c>
    </row>
    <row r="651" ht="15.75" customHeight="1">
      <c r="A651" s="336" t="str">
        <f>'Page 1 - General Information'!$G$12</f>
        <v>123468402</v>
      </c>
      <c r="B651" s="295" t="str">
        <f>'Page 1 - General Information'!$G$16</f>
        <v>3395</v>
      </c>
      <c r="C651" s="337" t="s">
        <v>164</v>
      </c>
      <c r="N651" s="295" t="s">
        <v>1132</v>
      </c>
      <c r="O651" s="388"/>
      <c r="R651" s="2" t="s">
        <v>1134</v>
      </c>
      <c r="S651" s="295" t="s">
        <v>1720</v>
      </c>
      <c r="T651" s="338" t="str">
        <f t="array" ref="T651">IF(INDEX('Page 2 - Team Information'!$K$14:$AP$189,Y651,X651)="","",INDEX('Page 2 - Team Information'!$K$14:$AP$189,Y651,X651)&amp;"-06-30")</f>
        <v/>
      </c>
      <c r="X651" s="339">
        <v>10.0</v>
      </c>
      <c r="Y651" s="339">
        <v>9.0</v>
      </c>
    </row>
    <row r="652" ht="15.75" customHeight="1">
      <c r="A652" s="336" t="str">
        <f>'Page 1 - General Information'!$G$12</f>
        <v>123468402</v>
      </c>
      <c r="B652" s="295" t="str">
        <f>'Page 1 - General Information'!$G$16</f>
        <v>3395</v>
      </c>
      <c r="C652" s="337" t="s">
        <v>164</v>
      </c>
      <c r="N652" s="295" t="s">
        <v>1132</v>
      </c>
      <c r="O652" s="388"/>
      <c r="R652" s="2" t="s">
        <v>1134</v>
      </c>
      <c r="S652" s="295" t="s">
        <v>1725</v>
      </c>
      <c r="T652" s="338" t="str">
        <f t="array" ref="T652">IF(INDEX('Page 2 - Team Information'!$K$14:$AP$189,Y652,X652)="","",INDEX('Page 2 - Team Information'!$K$14:$AP$189,Y652,X652)&amp;"-06-30")</f>
        <v/>
      </c>
      <c r="X652" s="339">
        <v>11.0</v>
      </c>
      <c r="Y652" s="339">
        <v>9.0</v>
      </c>
    </row>
    <row r="653" ht="15.75" customHeight="1">
      <c r="A653" s="336" t="str">
        <f>'Page 1 - General Information'!$G$12</f>
        <v>123468402</v>
      </c>
      <c r="B653" s="295" t="str">
        <f>'Page 1 - General Information'!$G$16</f>
        <v>3395</v>
      </c>
      <c r="C653" s="337" t="s">
        <v>164</v>
      </c>
      <c r="N653" s="295" t="s">
        <v>1132</v>
      </c>
      <c r="O653" s="388"/>
      <c r="R653" s="2" t="s">
        <v>1134</v>
      </c>
      <c r="S653" s="295" t="s">
        <v>1730</v>
      </c>
      <c r="T653" s="338" t="str">
        <f t="array" ref="T653">IF(INDEX('Page 2 - Team Information'!$K$14:$AP$189,Y653,X653)="","",INDEX('Page 2 - Team Information'!$K$14:$AP$189,Y653,X653)&amp;"-06-30")</f>
        <v/>
      </c>
      <c r="X653" s="339">
        <v>12.0</v>
      </c>
      <c r="Y653" s="339">
        <v>9.0</v>
      </c>
    </row>
    <row r="654" ht="15.75" customHeight="1">
      <c r="A654" s="336" t="str">
        <f>'Page 1 - General Information'!$G$12</f>
        <v>123468402</v>
      </c>
      <c r="B654" s="295" t="str">
        <f>'Page 1 - General Information'!$G$16</f>
        <v>3395</v>
      </c>
      <c r="C654" s="337" t="s">
        <v>164</v>
      </c>
      <c r="N654" s="295" t="s">
        <v>165</v>
      </c>
      <c r="O654" s="338">
        <f t="array" ref="O654">INDEX('Page 2 - Team Information'!$K$14:$AP$189,Y654,X654)</f>
        <v>18</v>
      </c>
      <c r="S654" s="295" t="s">
        <v>1737</v>
      </c>
      <c r="X654" s="339">
        <v>14.0</v>
      </c>
      <c r="Y654" s="339">
        <v>9.0</v>
      </c>
    </row>
    <row r="655" ht="15.75" customHeight="1">
      <c r="A655" s="336" t="str">
        <f>'Page 1 - General Information'!$G$12</f>
        <v>123468402</v>
      </c>
      <c r="B655" s="295" t="str">
        <f>'Page 1 - General Information'!$G$16</f>
        <v>3395</v>
      </c>
      <c r="C655" s="337" t="s">
        <v>164</v>
      </c>
      <c r="N655" s="295" t="s">
        <v>165</v>
      </c>
      <c r="O655" s="338" t="str">
        <f t="array" ref="O655">INDEX('Page 2 - Team Information'!$K$14:$AP$189,Y655,X655)</f>
        <v/>
      </c>
      <c r="S655" s="295" t="s">
        <v>1740</v>
      </c>
      <c r="X655" s="339">
        <v>15.0</v>
      </c>
      <c r="Y655" s="339">
        <v>9.0</v>
      </c>
    </row>
    <row r="656" ht="15.75" customHeight="1">
      <c r="A656" s="336" t="str">
        <f>'Page 1 - General Information'!$G$12</f>
        <v>123468402</v>
      </c>
      <c r="B656" s="295" t="str">
        <f>'Page 1 - General Information'!$G$16</f>
        <v>3395</v>
      </c>
      <c r="C656" s="337" t="s">
        <v>164</v>
      </c>
      <c r="N656" s="295" t="s">
        <v>165</v>
      </c>
      <c r="O656" s="338" t="str">
        <f t="array" ref="O656">INDEX('Page 2 - Team Information'!$K$14:$AP$189,Y656,X656)</f>
        <v/>
      </c>
      <c r="S656" s="295" t="s">
        <v>1745</v>
      </c>
      <c r="X656" s="339">
        <v>16.0</v>
      </c>
      <c r="Y656" s="339">
        <v>9.0</v>
      </c>
    </row>
    <row r="657" ht="15.75" customHeight="1">
      <c r="A657" s="336" t="str">
        <f>'Page 1 - General Information'!$G$12</f>
        <v>123468402</v>
      </c>
      <c r="B657" s="295" t="str">
        <f>'Page 1 - General Information'!$G$16</f>
        <v>3395</v>
      </c>
      <c r="C657" s="337" t="s">
        <v>164</v>
      </c>
      <c r="N657" s="295" t="s">
        <v>165</v>
      </c>
      <c r="O657" s="338">
        <f t="array" ref="O657">INDEX('Page 2 - Team Information'!$K$14:$AP$189,Y657,X657)</f>
        <v>18</v>
      </c>
      <c r="S657" s="295" t="s">
        <v>1750</v>
      </c>
      <c r="X657" s="339">
        <v>17.0</v>
      </c>
      <c r="Y657" s="339">
        <v>9.0</v>
      </c>
    </row>
    <row r="658" ht="15.75" customHeight="1">
      <c r="A658" s="336" t="str">
        <f>'Page 1 - General Information'!$G$12</f>
        <v>123468402</v>
      </c>
      <c r="B658" s="295" t="str">
        <f>'Page 1 - General Information'!$G$16</f>
        <v>3395</v>
      </c>
      <c r="C658" s="337" t="s">
        <v>164</v>
      </c>
      <c r="N658" s="295" t="s">
        <v>165</v>
      </c>
      <c r="O658" s="338">
        <f t="array" ref="O658">INDEX('Page 2 - Team Information'!$K$14:$AP$189,Y658,X658)</f>
        <v>18</v>
      </c>
      <c r="S658" s="295" t="s">
        <v>1753</v>
      </c>
      <c r="X658" s="339">
        <v>19.0</v>
      </c>
      <c r="Y658" s="339">
        <v>9.0</v>
      </c>
    </row>
    <row r="659" ht="15.75" customHeight="1">
      <c r="A659" s="336" t="str">
        <f>'Page 1 - General Information'!$G$12</f>
        <v>123468402</v>
      </c>
      <c r="B659" s="295" t="str">
        <f>'Page 1 - General Information'!$G$16</f>
        <v>3395</v>
      </c>
      <c r="C659" s="337" t="s">
        <v>164</v>
      </c>
      <c r="N659" s="295" t="s">
        <v>165</v>
      </c>
      <c r="O659" s="338" t="str">
        <f t="array" ref="O659">INDEX('Page 2 - Team Information'!$K$14:$AP$189,Y659,X659)</f>
        <v/>
      </c>
      <c r="S659" s="295" t="s">
        <v>1756</v>
      </c>
      <c r="X659" s="339">
        <v>20.0</v>
      </c>
      <c r="Y659" s="339">
        <v>9.0</v>
      </c>
    </row>
    <row r="660" ht="15.75" customHeight="1">
      <c r="A660" s="336" t="str">
        <f>'Page 1 - General Information'!$G$12</f>
        <v>123468402</v>
      </c>
      <c r="B660" s="295" t="str">
        <f>'Page 1 - General Information'!$G$16</f>
        <v>3395</v>
      </c>
      <c r="C660" s="337" t="s">
        <v>164</v>
      </c>
      <c r="N660" s="295" t="s">
        <v>165</v>
      </c>
      <c r="O660" s="338" t="str">
        <f t="array" ref="O660">INDEX('Page 2 - Team Information'!$K$14:$AP$189,Y660,X660)</f>
        <v/>
      </c>
      <c r="S660" s="295" t="s">
        <v>1759</v>
      </c>
      <c r="X660" s="339">
        <v>21.0</v>
      </c>
      <c r="Y660" s="339">
        <v>9.0</v>
      </c>
    </row>
    <row r="661" ht="15.75" customHeight="1">
      <c r="A661" s="336" t="str">
        <f>'Page 1 - General Information'!$G$12</f>
        <v>123468402</v>
      </c>
      <c r="B661" s="295" t="str">
        <f>'Page 1 - General Information'!$G$16</f>
        <v>3395</v>
      </c>
      <c r="C661" s="337" t="s">
        <v>164</v>
      </c>
      <c r="N661" s="295" t="s">
        <v>165</v>
      </c>
      <c r="O661" s="338">
        <f t="array" ref="O661">INDEX('Page 2 - Team Information'!$K$14:$AP$189,Y661,X661)</f>
        <v>18</v>
      </c>
      <c r="S661" s="295" t="s">
        <v>1764</v>
      </c>
      <c r="X661" s="339">
        <v>22.0</v>
      </c>
      <c r="Y661" s="339">
        <v>9.0</v>
      </c>
    </row>
    <row r="662" ht="15.75" customHeight="1">
      <c r="A662" s="336" t="str">
        <f>'Page 1 - General Information'!$G$12</f>
        <v>123468402</v>
      </c>
      <c r="B662" s="295" t="str">
        <f>'Page 1 - General Information'!$G$16</f>
        <v>3395</v>
      </c>
      <c r="C662" s="337" t="s">
        <v>164</v>
      </c>
      <c r="N662" s="295" t="s">
        <v>1132</v>
      </c>
      <c r="O662" s="388"/>
      <c r="R662" s="388" t="s">
        <v>1134</v>
      </c>
      <c r="S662" s="295" t="s">
        <v>1767</v>
      </c>
      <c r="V662" s="338" t="str">
        <f t="array" ref="V662">INDEX('Page 2 - Team Information'!$K$14:$AP$189,Y662,X662)</f>
        <v/>
      </c>
      <c r="X662" s="339">
        <v>5.0</v>
      </c>
      <c r="Y662" s="339">
        <v>10.0</v>
      </c>
    </row>
    <row r="663" ht="15.75" customHeight="1">
      <c r="A663" s="336" t="str">
        <f>'Page 1 - General Information'!$G$12</f>
        <v>123468402</v>
      </c>
      <c r="B663" s="295" t="str">
        <f>'Page 1 - General Information'!$G$16</f>
        <v>3395</v>
      </c>
      <c r="C663" s="337" t="s">
        <v>164</v>
      </c>
      <c r="N663" s="295" t="s">
        <v>1132</v>
      </c>
      <c r="O663" s="388"/>
      <c r="R663" s="388" t="s">
        <v>1134</v>
      </c>
      <c r="S663" s="295" t="s">
        <v>1772</v>
      </c>
      <c r="V663" s="338" t="str">
        <f t="array" ref="V663">INDEX('Page 2 - Team Information'!$K$14:$AP$189,Y663,X663)</f>
        <v>Yes </v>
      </c>
      <c r="X663" s="339">
        <v>6.0</v>
      </c>
      <c r="Y663" s="339">
        <v>10.0</v>
      </c>
    </row>
    <row r="664" ht="15.75" customHeight="1">
      <c r="A664" s="336" t="str">
        <f>'Page 1 - General Information'!$G$12</f>
        <v>123468402</v>
      </c>
      <c r="B664" s="295" t="str">
        <f>'Page 1 - General Information'!$G$16</f>
        <v>3395</v>
      </c>
      <c r="C664" s="337" t="s">
        <v>164</v>
      </c>
      <c r="N664" s="295" t="s">
        <v>1132</v>
      </c>
      <c r="O664" s="388"/>
      <c r="R664" s="388" t="s">
        <v>1134</v>
      </c>
      <c r="S664" s="295" t="s">
        <v>1775</v>
      </c>
      <c r="V664" s="338" t="str">
        <f t="array" ref="V664">INDEX('Page 2 - Team Information'!$K$14:$AP$189,Y664,X664)</f>
        <v/>
      </c>
      <c r="X664" s="339">
        <v>7.0</v>
      </c>
      <c r="Y664" s="339">
        <v>10.0</v>
      </c>
    </row>
    <row r="665" ht="15.75" customHeight="1">
      <c r="A665" s="336" t="str">
        <f>'Page 1 - General Information'!$G$12</f>
        <v>123468402</v>
      </c>
      <c r="B665" s="295" t="str">
        <f>'Page 1 - General Information'!$G$16</f>
        <v>3395</v>
      </c>
      <c r="C665" s="337" t="s">
        <v>164</v>
      </c>
      <c r="N665" s="295" t="s">
        <v>1132</v>
      </c>
      <c r="O665" s="388"/>
      <c r="R665" s="2" t="s">
        <v>1134</v>
      </c>
      <c r="S665" s="295" t="s">
        <v>1780</v>
      </c>
      <c r="T665" s="338" t="str">
        <f t="array" ref="T665">IF(INDEX('Page 2 - Team Information'!$K$14:$AP$189,Y665,X665)="","",INDEX('Page 2 - Team Information'!$K$14:$AP$189,Y665,X665)&amp;"-06-30")</f>
        <v>1966-06-30</v>
      </c>
      <c r="X665" s="339">
        <v>9.0</v>
      </c>
      <c r="Y665" s="339">
        <v>10.0</v>
      </c>
    </row>
    <row r="666" ht="15.75" customHeight="1">
      <c r="A666" s="336" t="str">
        <f>'Page 1 - General Information'!$G$12</f>
        <v>123468402</v>
      </c>
      <c r="B666" s="295" t="str">
        <f>'Page 1 - General Information'!$G$16</f>
        <v>3395</v>
      </c>
      <c r="C666" s="337" t="s">
        <v>164</v>
      </c>
      <c r="N666" s="295" t="s">
        <v>1132</v>
      </c>
      <c r="O666" s="388"/>
      <c r="R666" s="2" t="s">
        <v>1134</v>
      </c>
      <c r="S666" s="295" t="s">
        <v>1783</v>
      </c>
      <c r="T666" s="338" t="str">
        <f t="array" ref="T666">IF(INDEX('Page 2 - Team Information'!$K$14:$AP$189,Y666,X666)="","",INDEX('Page 2 - Team Information'!$K$14:$AP$189,Y666,X666)&amp;"-06-30")</f>
        <v/>
      </c>
      <c r="X666" s="339">
        <v>10.0</v>
      </c>
      <c r="Y666" s="339">
        <v>10.0</v>
      </c>
    </row>
    <row r="667" ht="15.75" customHeight="1">
      <c r="A667" s="336" t="str">
        <f>'Page 1 - General Information'!$G$12</f>
        <v>123468402</v>
      </c>
      <c r="B667" s="295" t="str">
        <f>'Page 1 - General Information'!$G$16</f>
        <v>3395</v>
      </c>
      <c r="C667" s="337" t="s">
        <v>164</v>
      </c>
      <c r="N667" s="295" t="s">
        <v>1132</v>
      </c>
      <c r="O667" s="388"/>
      <c r="R667" s="2" t="s">
        <v>1134</v>
      </c>
      <c r="S667" s="295" t="s">
        <v>1788</v>
      </c>
      <c r="T667" s="338" t="str">
        <f t="array" ref="T667">IF(INDEX('Page 2 - Team Information'!$K$14:$AP$189,Y667,X667)="","",INDEX('Page 2 - Team Information'!$K$14:$AP$189,Y667,X667)&amp;"-06-30")</f>
        <v/>
      </c>
      <c r="X667" s="339">
        <v>11.0</v>
      </c>
      <c r="Y667" s="339">
        <v>10.0</v>
      </c>
    </row>
    <row r="668" ht="15.75" customHeight="1">
      <c r="A668" s="336" t="str">
        <f>'Page 1 - General Information'!$G$12</f>
        <v>123468402</v>
      </c>
      <c r="B668" s="295" t="str">
        <f>'Page 1 - General Information'!$G$16</f>
        <v>3395</v>
      </c>
      <c r="C668" s="337" t="s">
        <v>164</v>
      </c>
      <c r="N668" s="295" t="s">
        <v>1132</v>
      </c>
      <c r="O668" s="388"/>
      <c r="R668" s="2" t="s">
        <v>1134</v>
      </c>
      <c r="S668" s="295" t="s">
        <v>1793</v>
      </c>
      <c r="T668" s="338" t="str">
        <f t="array" ref="T668">IF(INDEX('Page 2 - Team Information'!$K$14:$AP$189,Y668,X668)="","",INDEX('Page 2 - Team Information'!$K$14:$AP$189,Y668,X668)&amp;"-06-30")</f>
        <v/>
      </c>
      <c r="X668" s="339">
        <v>12.0</v>
      </c>
      <c r="Y668" s="339">
        <v>10.0</v>
      </c>
    </row>
    <row r="669" ht="15.75" customHeight="1">
      <c r="A669" s="336" t="str">
        <f>'Page 1 - General Information'!$G$12</f>
        <v>123468402</v>
      </c>
      <c r="B669" s="295" t="str">
        <f>'Page 1 - General Information'!$G$16</f>
        <v>3395</v>
      </c>
      <c r="C669" s="337" t="s">
        <v>164</v>
      </c>
      <c r="N669" s="295" t="s">
        <v>165</v>
      </c>
      <c r="O669" s="338" t="str">
        <f t="array" ref="O669">INDEX('Page 2 - Team Information'!$K$14:$AP$189,Y669,X669)</f>
        <v/>
      </c>
      <c r="S669" s="295" t="s">
        <v>1798</v>
      </c>
      <c r="X669" s="339">
        <v>14.0</v>
      </c>
      <c r="Y669" s="339">
        <v>10.0</v>
      </c>
    </row>
    <row r="670" ht="15.75" customHeight="1">
      <c r="A670" s="336" t="str">
        <f>'Page 1 - General Information'!$G$12</f>
        <v>123468402</v>
      </c>
      <c r="B670" s="295" t="str">
        <f>'Page 1 - General Information'!$G$16</f>
        <v>3395</v>
      </c>
      <c r="C670" s="337" t="s">
        <v>164</v>
      </c>
      <c r="N670" s="295" t="s">
        <v>165</v>
      </c>
      <c r="O670" s="338">
        <f t="array" ref="O670">INDEX('Page 2 - Team Information'!$K$14:$AP$189,Y670,X670)</f>
        <v>12</v>
      </c>
      <c r="S670" s="295" t="s">
        <v>1803</v>
      </c>
      <c r="X670" s="339">
        <v>15.0</v>
      </c>
      <c r="Y670" s="339">
        <v>10.0</v>
      </c>
    </row>
    <row r="671" ht="15.75" customHeight="1">
      <c r="A671" s="336" t="str">
        <f>'Page 1 - General Information'!$G$12</f>
        <v>123468402</v>
      </c>
      <c r="B671" s="295" t="str">
        <f>'Page 1 - General Information'!$G$16</f>
        <v>3395</v>
      </c>
      <c r="C671" s="337" t="s">
        <v>164</v>
      </c>
      <c r="N671" s="295" t="s">
        <v>165</v>
      </c>
      <c r="O671" s="338" t="str">
        <f t="array" ref="O671">INDEX('Page 2 - Team Information'!$K$14:$AP$189,Y671,X671)</f>
        <v/>
      </c>
      <c r="S671" s="295" t="s">
        <v>1806</v>
      </c>
      <c r="X671" s="339">
        <v>16.0</v>
      </c>
      <c r="Y671" s="339">
        <v>10.0</v>
      </c>
    </row>
    <row r="672" ht="15.75" customHeight="1">
      <c r="A672" s="336" t="str">
        <f>'Page 1 - General Information'!$G$12</f>
        <v>123468402</v>
      </c>
      <c r="B672" s="295" t="str">
        <f>'Page 1 - General Information'!$G$16</f>
        <v>3395</v>
      </c>
      <c r="C672" s="337" t="s">
        <v>164</v>
      </c>
      <c r="N672" s="295" t="s">
        <v>165</v>
      </c>
      <c r="O672" s="338">
        <f t="array" ref="O672">INDEX('Page 2 - Team Information'!$K$14:$AP$189,Y672,X672)</f>
        <v>12</v>
      </c>
      <c r="S672" s="295" t="s">
        <v>1809</v>
      </c>
      <c r="X672" s="339">
        <v>17.0</v>
      </c>
      <c r="Y672" s="339">
        <v>10.0</v>
      </c>
    </row>
    <row r="673" ht="15.75" customHeight="1">
      <c r="A673" s="336" t="str">
        <f>'Page 1 - General Information'!$G$12</f>
        <v>123468402</v>
      </c>
      <c r="B673" s="295" t="str">
        <f>'Page 1 - General Information'!$G$16</f>
        <v>3395</v>
      </c>
      <c r="C673" s="337" t="s">
        <v>164</v>
      </c>
      <c r="N673" s="295" t="s">
        <v>165</v>
      </c>
      <c r="O673" s="338" t="str">
        <f t="array" ref="O673">INDEX('Page 2 - Team Information'!$K$14:$AP$189,Y673,X673)</f>
        <v/>
      </c>
      <c r="S673" s="295" t="s">
        <v>1812</v>
      </c>
      <c r="X673" s="339">
        <v>19.0</v>
      </c>
      <c r="Y673" s="339">
        <v>10.0</v>
      </c>
    </row>
    <row r="674" ht="15.75" customHeight="1">
      <c r="A674" s="336" t="str">
        <f>'Page 1 - General Information'!$G$12</f>
        <v>123468402</v>
      </c>
      <c r="B674" s="295" t="str">
        <f>'Page 1 - General Information'!$G$16</f>
        <v>3395</v>
      </c>
      <c r="C674" s="337" t="s">
        <v>164</v>
      </c>
      <c r="N674" s="295" t="s">
        <v>165</v>
      </c>
      <c r="O674" s="338">
        <f t="array" ref="O674">INDEX('Page 2 - Team Information'!$K$14:$AP$189,Y674,X674)</f>
        <v>12</v>
      </c>
      <c r="S674" s="295" t="s">
        <v>1815</v>
      </c>
      <c r="X674" s="339">
        <v>20.0</v>
      </c>
      <c r="Y674" s="339">
        <v>10.0</v>
      </c>
    </row>
    <row r="675" ht="15.75" customHeight="1">
      <c r="A675" s="336" t="str">
        <f>'Page 1 - General Information'!$G$12</f>
        <v>123468402</v>
      </c>
      <c r="B675" s="295" t="str">
        <f>'Page 1 - General Information'!$G$16</f>
        <v>3395</v>
      </c>
      <c r="C675" s="337" t="s">
        <v>164</v>
      </c>
      <c r="N675" s="295" t="s">
        <v>165</v>
      </c>
      <c r="O675" s="338" t="str">
        <f t="array" ref="O675">INDEX('Page 2 - Team Information'!$K$14:$AP$189,Y675,X675)</f>
        <v/>
      </c>
      <c r="S675" s="295" t="s">
        <v>1818</v>
      </c>
      <c r="X675" s="339">
        <v>21.0</v>
      </c>
      <c r="Y675" s="339">
        <v>10.0</v>
      </c>
    </row>
    <row r="676" ht="15.75" customHeight="1">
      <c r="A676" s="336" t="str">
        <f>'Page 1 - General Information'!$G$12</f>
        <v>123468402</v>
      </c>
      <c r="B676" s="295" t="str">
        <f>'Page 1 - General Information'!$G$16</f>
        <v>3395</v>
      </c>
      <c r="C676" s="337" t="s">
        <v>164</v>
      </c>
      <c r="N676" s="295" t="s">
        <v>165</v>
      </c>
      <c r="O676" s="338">
        <f t="array" ref="O676">INDEX('Page 2 - Team Information'!$K$14:$AP$189,Y676,X676)</f>
        <v>12</v>
      </c>
      <c r="S676" s="295" t="s">
        <v>1823</v>
      </c>
      <c r="X676" s="339">
        <v>22.0</v>
      </c>
      <c r="Y676" s="339">
        <v>10.0</v>
      </c>
    </row>
    <row r="677" ht="15.75" customHeight="1">
      <c r="A677" s="336" t="str">
        <f>'Page 1 - General Information'!$G$12</f>
        <v>123468402</v>
      </c>
      <c r="B677" s="295" t="str">
        <f>'Page 1 - General Information'!$G$16</f>
        <v>3395</v>
      </c>
      <c r="C677" s="337" t="s">
        <v>164</v>
      </c>
      <c r="N677" s="295" t="s">
        <v>1132</v>
      </c>
      <c r="O677" s="388"/>
      <c r="R677" s="388" t="s">
        <v>1134</v>
      </c>
      <c r="S677" s="295" t="s">
        <v>1826</v>
      </c>
      <c r="V677" s="338" t="str">
        <f t="array" ref="V677">INDEX('Page 2 - Team Information'!$K$14:$AP$189,Y677,X677)</f>
        <v/>
      </c>
      <c r="X677" s="339">
        <v>5.0</v>
      </c>
      <c r="Y677" s="339">
        <v>11.0</v>
      </c>
    </row>
    <row r="678" ht="15.75" customHeight="1">
      <c r="A678" s="336" t="str">
        <f>'Page 1 - General Information'!$G$12</f>
        <v>123468402</v>
      </c>
      <c r="B678" s="295" t="str">
        <f>'Page 1 - General Information'!$G$16</f>
        <v>3395</v>
      </c>
      <c r="C678" s="337" t="s">
        <v>164</v>
      </c>
      <c r="N678" s="295" t="s">
        <v>1132</v>
      </c>
      <c r="O678" s="388"/>
      <c r="R678" s="388" t="s">
        <v>1134</v>
      </c>
      <c r="S678" s="295" t="s">
        <v>1830</v>
      </c>
      <c r="V678" s="338" t="str">
        <f t="array" ref="V678">INDEX('Page 2 - Team Information'!$K$14:$AP$189,Y678,X678)</f>
        <v/>
      </c>
      <c r="X678" s="339">
        <v>6.0</v>
      </c>
      <c r="Y678" s="339">
        <v>11.0</v>
      </c>
    </row>
    <row r="679" ht="15.75" customHeight="1">
      <c r="A679" s="336" t="str">
        <f>'Page 1 - General Information'!$G$12</f>
        <v>123468402</v>
      </c>
      <c r="B679" s="295" t="str">
        <f>'Page 1 - General Information'!$G$16</f>
        <v>3395</v>
      </c>
      <c r="C679" s="337" t="s">
        <v>164</v>
      </c>
      <c r="N679" s="295" t="s">
        <v>1132</v>
      </c>
      <c r="O679" s="388"/>
      <c r="R679" s="388" t="s">
        <v>1134</v>
      </c>
      <c r="S679" s="295" t="s">
        <v>1836</v>
      </c>
      <c r="V679" s="338" t="str">
        <f t="array" ref="V679">INDEX('Page 2 - Team Information'!$K$14:$AP$189,Y679,X679)</f>
        <v>Yes </v>
      </c>
      <c r="X679" s="339">
        <v>7.0</v>
      </c>
      <c r="Y679" s="339">
        <v>11.0</v>
      </c>
    </row>
    <row r="680" ht="15.75" customHeight="1">
      <c r="A680" s="336" t="str">
        <f>'Page 1 - General Information'!$G$12</f>
        <v>123468402</v>
      </c>
      <c r="B680" s="295" t="str">
        <f>'Page 1 - General Information'!$G$16</f>
        <v>3395</v>
      </c>
      <c r="C680" s="337" t="s">
        <v>164</v>
      </c>
      <c r="N680" s="295" t="s">
        <v>1132</v>
      </c>
      <c r="O680" s="388"/>
      <c r="R680" s="2" t="s">
        <v>1134</v>
      </c>
      <c r="S680" s="295" t="s">
        <v>1839</v>
      </c>
      <c r="T680" s="338" t="str">
        <f t="array" ref="T680">IF(INDEX('Page 2 - Team Information'!$K$14:$AP$189,Y680,X680)="","",INDEX('Page 2 - Team Information'!$K$14:$AP$189,Y680,X680)&amp;"-06-30")</f>
        <v>1966-06-30</v>
      </c>
      <c r="X680" s="339">
        <v>9.0</v>
      </c>
      <c r="Y680" s="339">
        <v>11.0</v>
      </c>
    </row>
    <row r="681" ht="15.75" customHeight="1">
      <c r="A681" s="336" t="str">
        <f>'Page 1 - General Information'!$G$12</f>
        <v>123468402</v>
      </c>
      <c r="B681" s="295" t="str">
        <f>'Page 1 - General Information'!$G$16</f>
        <v>3395</v>
      </c>
      <c r="C681" s="337" t="s">
        <v>164</v>
      </c>
      <c r="N681" s="295" t="s">
        <v>1132</v>
      </c>
      <c r="O681" s="388"/>
      <c r="R681" s="2" t="s">
        <v>1134</v>
      </c>
      <c r="S681" s="295" t="s">
        <v>1845</v>
      </c>
      <c r="T681" s="338" t="str">
        <f t="array" ref="T681">IF(INDEX('Page 2 - Team Information'!$K$14:$AP$189,Y681,X681)="","",INDEX('Page 2 - Team Information'!$K$14:$AP$189,Y681,X681)&amp;"-06-30")</f>
        <v/>
      </c>
      <c r="X681" s="339">
        <v>10.0</v>
      </c>
      <c r="Y681" s="339">
        <v>11.0</v>
      </c>
    </row>
    <row r="682" ht="15.75" customHeight="1">
      <c r="A682" s="336" t="str">
        <f>'Page 1 - General Information'!$G$12</f>
        <v>123468402</v>
      </c>
      <c r="B682" s="295" t="str">
        <f>'Page 1 - General Information'!$G$16</f>
        <v>3395</v>
      </c>
      <c r="C682" s="337" t="s">
        <v>164</v>
      </c>
      <c r="N682" s="295" t="s">
        <v>1132</v>
      </c>
      <c r="O682" s="388"/>
      <c r="R682" s="2" t="s">
        <v>1134</v>
      </c>
      <c r="S682" s="295" t="s">
        <v>1851</v>
      </c>
      <c r="T682" s="338" t="str">
        <f t="array" ref="T682">IF(INDEX('Page 2 - Team Information'!$K$14:$AP$189,Y682,X682)="","",INDEX('Page 2 - Team Information'!$K$14:$AP$189,Y682,X682)&amp;"-06-30")</f>
        <v/>
      </c>
      <c r="X682" s="339">
        <v>11.0</v>
      </c>
      <c r="Y682" s="339">
        <v>11.0</v>
      </c>
    </row>
    <row r="683" ht="15.75" customHeight="1">
      <c r="A683" s="336" t="str">
        <f>'Page 1 - General Information'!$G$12</f>
        <v>123468402</v>
      </c>
      <c r="B683" s="295" t="str">
        <f>'Page 1 - General Information'!$G$16</f>
        <v>3395</v>
      </c>
      <c r="C683" s="337" t="s">
        <v>164</v>
      </c>
      <c r="N683" s="295" t="s">
        <v>1132</v>
      </c>
      <c r="O683" s="388"/>
      <c r="R683" s="2" t="s">
        <v>1134</v>
      </c>
      <c r="S683" s="295" t="s">
        <v>1854</v>
      </c>
      <c r="T683" s="338" t="str">
        <f t="array" ref="T683">IF(INDEX('Page 2 - Team Information'!$K$14:$AP$189,Y683,X683)="","",INDEX('Page 2 - Team Information'!$K$14:$AP$189,Y683,X683)&amp;"-06-30")</f>
        <v/>
      </c>
      <c r="X683" s="339">
        <v>12.0</v>
      </c>
      <c r="Y683" s="339">
        <v>11.0</v>
      </c>
    </row>
    <row r="684" ht="15.75" customHeight="1">
      <c r="A684" s="336" t="str">
        <f>'Page 1 - General Information'!$G$12</f>
        <v>123468402</v>
      </c>
      <c r="B684" s="295" t="str">
        <f>'Page 1 - General Information'!$G$16</f>
        <v>3395</v>
      </c>
      <c r="C684" s="337" t="s">
        <v>164</v>
      </c>
      <c r="N684" s="295" t="s">
        <v>165</v>
      </c>
      <c r="O684" s="338" t="str">
        <f t="array" ref="O684">INDEX('Page 2 - Team Information'!$K$14:$AP$189,Y684,X684)</f>
        <v/>
      </c>
      <c r="S684" s="295" t="s">
        <v>1861</v>
      </c>
      <c r="X684" s="339">
        <v>14.0</v>
      </c>
      <c r="Y684" s="339">
        <v>11.0</v>
      </c>
    </row>
    <row r="685" ht="15.75" customHeight="1">
      <c r="A685" s="336" t="str">
        <f>'Page 1 - General Information'!$G$12</f>
        <v>123468402</v>
      </c>
      <c r="B685" s="295" t="str">
        <f>'Page 1 - General Information'!$G$16</f>
        <v>3395</v>
      </c>
      <c r="C685" s="337" t="s">
        <v>164</v>
      </c>
      <c r="N685" s="295" t="s">
        <v>165</v>
      </c>
      <c r="O685" s="338" t="str">
        <f t="array" ref="O685">INDEX('Page 2 - Team Information'!$K$14:$AP$189,Y685,X685)</f>
        <v/>
      </c>
      <c r="S685" s="295" t="s">
        <v>1866</v>
      </c>
      <c r="X685" s="339">
        <v>15.0</v>
      </c>
      <c r="Y685" s="339">
        <v>11.0</v>
      </c>
    </row>
    <row r="686" ht="15.75" customHeight="1">
      <c r="A686" s="336" t="str">
        <f>'Page 1 - General Information'!$G$12</f>
        <v>123468402</v>
      </c>
      <c r="B686" s="295" t="str">
        <f>'Page 1 - General Information'!$G$16</f>
        <v>3395</v>
      </c>
      <c r="C686" s="337" t="s">
        <v>164</v>
      </c>
      <c r="N686" s="295" t="s">
        <v>165</v>
      </c>
      <c r="O686" s="338">
        <f t="array" ref="O686">INDEX('Page 2 - Team Information'!$K$14:$AP$189,Y686,X686)</f>
        <v>11</v>
      </c>
      <c r="S686" s="295" t="s">
        <v>1869</v>
      </c>
      <c r="X686" s="339">
        <v>16.0</v>
      </c>
      <c r="Y686" s="339">
        <v>11.0</v>
      </c>
    </row>
    <row r="687" ht="15.75" customHeight="1">
      <c r="A687" s="336" t="str">
        <f>'Page 1 - General Information'!$G$12</f>
        <v>123468402</v>
      </c>
      <c r="B687" s="295" t="str">
        <f>'Page 1 - General Information'!$G$16</f>
        <v>3395</v>
      </c>
      <c r="C687" s="337" t="s">
        <v>164</v>
      </c>
      <c r="N687" s="295" t="s">
        <v>165</v>
      </c>
      <c r="O687" s="338">
        <f t="array" ref="O687">INDEX('Page 2 - Team Information'!$K$14:$AP$189,Y687,X687)</f>
        <v>11</v>
      </c>
      <c r="S687" s="295" t="s">
        <v>1874</v>
      </c>
      <c r="X687" s="339">
        <v>17.0</v>
      </c>
      <c r="Y687" s="339">
        <v>11.0</v>
      </c>
    </row>
    <row r="688" ht="15.75" customHeight="1">
      <c r="A688" s="336" t="str">
        <f>'Page 1 - General Information'!$G$12</f>
        <v>123468402</v>
      </c>
      <c r="B688" s="295" t="str">
        <f>'Page 1 - General Information'!$G$16</f>
        <v>3395</v>
      </c>
      <c r="C688" s="337" t="s">
        <v>164</v>
      </c>
      <c r="N688" s="295" t="s">
        <v>165</v>
      </c>
      <c r="O688" s="338" t="str">
        <f t="array" ref="O688">INDEX('Page 2 - Team Information'!$K$14:$AP$189,Y688,X688)</f>
        <v/>
      </c>
      <c r="S688" s="295" t="s">
        <v>1877</v>
      </c>
      <c r="X688" s="339">
        <v>19.0</v>
      </c>
      <c r="Y688" s="339">
        <v>11.0</v>
      </c>
    </row>
    <row r="689" ht="15.75" customHeight="1">
      <c r="A689" s="336" t="str">
        <f>'Page 1 - General Information'!$G$12</f>
        <v>123468402</v>
      </c>
      <c r="B689" s="295" t="str">
        <f>'Page 1 - General Information'!$G$16</f>
        <v>3395</v>
      </c>
      <c r="C689" s="337" t="s">
        <v>164</v>
      </c>
      <c r="N689" s="295" t="s">
        <v>165</v>
      </c>
      <c r="O689" s="338" t="str">
        <f t="array" ref="O689">INDEX('Page 2 - Team Information'!$K$14:$AP$189,Y689,X689)</f>
        <v/>
      </c>
      <c r="S689" s="295" t="s">
        <v>1882</v>
      </c>
      <c r="X689" s="339">
        <v>20.0</v>
      </c>
      <c r="Y689" s="339">
        <v>11.0</v>
      </c>
    </row>
    <row r="690" ht="15.75" customHeight="1">
      <c r="A690" s="336" t="str">
        <f>'Page 1 - General Information'!$G$12</f>
        <v>123468402</v>
      </c>
      <c r="B690" s="295" t="str">
        <f>'Page 1 - General Information'!$G$16</f>
        <v>3395</v>
      </c>
      <c r="C690" s="337" t="s">
        <v>164</v>
      </c>
      <c r="N690" s="295" t="s">
        <v>165</v>
      </c>
      <c r="O690" s="338">
        <f t="array" ref="O690">INDEX('Page 2 - Team Information'!$K$14:$AP$189,Y690,X690)</f>
        <v>11</v>
      </c>
      <c r="S690" s="295" t="s">
        <v>1885</v>
      </c>
      <c r="X690" s="339">
        <v>21.0</v>
      </c>
      <c r="Y690" s="339">
        <v>11.0</v>
      </c>
    </row>
    <row r="691" ht="15.75" customHeight="1">
      <c r="A691" s="336" t="str">
        <f>'Page 1 - General Information'!$G$12</f>
        <v>123468402</v>
      </c>
      <c r="B691" s="295" t="str">
        <f>'Page 1 - General Information'!$G$16</f>
        <v>3395</v>
      </c>
      <c r="C691" s="337" t="s">
        <v>164</v>
      </c>
      <c r="N691" s="295" t="s">
        <v>165</v>
      </c>
      <c r="O691" s="338">
        <f t="array" ref="O691">INDEX('Page 2 - Team Information'!$K$14:$AP$189,Y691,X691)</f>
        <v>11</v>
      </c>
      <c r="S691" s="295" t="s">
        <v>1890</v>
      </c>
      <c r="X691" s="339">
        <v>22.0</v>
      </c>
      <c r="Y691" s="339">
        <v>11.0</v>
      </c>
    </row>
    <row r="692" ht="15.75" customHeight="1">
      <c r="A692" s="336" t="str">
        <f>'Page 1 - General Information'!$G$12</f>
        <v>123468402</v>
      </c>
      <c r="B692" s="295" t="str">
        <f>'Page 1 - General Information'!$G$16</f>
        <v>3395</v>
      </c>
      <c r="C692" s="337" t="s">
        <v>164</v>
      </c>
      <c r="N692" s="295" t="s">
        <v>1132</v>
      </c>
      <c r="O692" s="388"/>
      <c r="R692" s="388" t="s">
        <v>1134</v>
      </c>
      <c r="S692" s="295" t="s">
        <v>1893</v>
      </c>
      <c r="V692" s="338" t="str">
        <f t="array" ref="V692">INDEX('Page 2 - Team Information'!$K$14:$AP$189,Y692,X692)</f>
        <v/>
      </c>
      <c r="X692" s="339">
        <v>5.0</v>
      </c>
      <c r="Y692" s="339">
        <v>12.0</v>
      </c>
    </row>
    <row r="693" ht="15.75" customHeight="1">
      <c r="A693" s="336" t="str">
        <f>'Page 1 - General Information'!$G$12</f>
        <v>123468402</v>
      </c>
      <c r="B693" s="295" t="str">
        <f>'Page 1 - General Information'!$G$16</f>
        <v>3395</v>
      </c>
      <c r="C693" s="337" t="s">
        <v>164</v>
      </c>
      <c r="N693" s="295" t="s">
        <v>1132</v>
      </c>
      <c r="O693" s="388"/>
      <c r="R693" s="388" t="s">
        <v>1134</v>
      </c>
      <c r="S693" s="295" t="s">
        <v>1900</v>
      </c>
      <c r="V693" s="338" t="str">
        <f t="array" ref="V693">INDEX('Page 2 - Team Information'!$K$14:$AP$189,Y693,X693)</f>
        <v>Yes </v>
      </c>
      <c r="X693" s="339">
        <v>6.0</v>
      </c>
      <c r="Y693" s="339">
        <v>12.0</v>
      </c>
    </row>
    <row r="694" ht="15.75" customHeight="1">
      <c r="A694" s="336" t="str">
        <f>'Page 1 - General Information'!$G$12</f>
        <v>123468402</v>
      </c>
      <c r="B694" s="295" t="str">
        <f>'Page 1 - General Information'!$G$16</f>
        <v>3395</v>
      </c>
      <c r="C694" s="337" t="s">
        <v>164</v>
      </c>
      <c r="N694" s="295" t="s">
        <v>1132</v>
      </c>
      <c r="O694" s="388"/>
      <c r="R694" s="388" t="s">
        <v>1134</v>
      </c>
      <c r="S694" s="295" t="s">
        <v>1905</v>
      </c>
      <c r="V694" s="338" t="str">
        <f t="array" ref="V694">INDEX('Page 2 - Team Information'!$K$14:$AP$189,Y694,X694)</f>
        <v/>
      </c>
      <c r="X694" s="339">
        <v>7.0</v>
      </c>
      <c r="Y694" s="339">
        <v>12.0</v>
      </c>
    </row>
    <row r="695" ht="15.75" customHeight="1">
      <c r="A695" s="336" t="str">
        <f>'Page 1 - General Information'!$G$12</f>
        <v>123468402</v>
      </c>
      <c r="B695" s="295" t="str">
        <f>'Page 1 - General Information'!$G$16</f>
        <v>3395</v>
      </c>
      <c r="C695" s="337" t="s">
        <v>164</v>
      </c>
      <c r="N695" s="295" t="s">
        <v>1132</v>
      </c>
      <c r="O695" s="388"/>
      <c r="R695" s="2" t="s">
        <v>1134</v>
      </c>
      <c r="S695" s="295" t="s">
        <v>1911</v>
      </c>
      <c r="T695" s="338" t="str">
        <f t="array" ref="T695">IF(INDEX('Page 2 - Team Information'!$K$14:$AP$189,Y695,X695)="","",INDEX('Page 2 - Team Information'!$K$14:$AP$189,Y695,X695)&amp;"-06-30")</f>
        <v>1966-06-30</v>
      </c>
      <c r="X695" s="339">
        <v>9.0</v>
      </c>
      <c r="Y695" s="339">
        <v>12.0</v>
      </c>
    </row>
    <row r="696" ht="15.75" customHeight="1">
      <c r="A696" s="336" t="str">
        <f>'Page 1 - General Information'!$G$12</f>
        <v>123468402</v>
      </c>
      <c r="B696" s="295" t="str">
        <f>'Page 1 - General Information'!$G$16</f>
        <v>3395</v>
      </c>
      <c r="C696" s="337" t="s">
        <v>164</v>
      </c>
      <c r="N696" s="295" t="s">
        <v>1132</v>
      </c>
      <c r="O696" s="388"/>
      <c r="R696" s="2" t="s">
        <v>1134</v>
      </c>
      <c r="S696" s="295" t="s">
        <v>1917</v>
      </c>
      <c r="T696" s="338" t="str">
        <f t="array" ref="T696">IF(INDEX('Page 2 - Team Information'!$K$14:$AP$189,Y696,X696)="","",INDEX('Page 2 - Team Information'!$K$14:$AP$189,Y696,X696)&amp;"-06-30")</f>
        <v/>
      </c>
      <c r="X696" s="339">
        <v>10.0</v>
      </c>
      <c r="Y696" s="339">
        <v>12.0</v>
      </c>
    </row>
    <row r="697" ht="15.75" customHeight="1">
      <c r="A697" s="336" t="str">
        <f>'Page 1 - General Information'!$G$12</f>
        <v>123468402</v>
      </c>
      <c r="B697" s="295" t="str">
        <f>'Page 1 - General Information'!$G$16</f>
        <v>3395</v>
      </c>
      <c r="C697" s="337" t="s">
        <v>164</v>
      </c>
      <c r="N697" s="295" t="s">
        <v>1132</v>
      </c>
      <c r="O697" s="388"/>
      <c r="R697" s="2" t="s">
        <v>1134</v>
      </c>
      <c r="S697" s="295" t="s">
        <v>1922</v>
      </c>
      <c r="T697" s="338" t="str">
        <f t="array" ref="T697">IF(INDEX('Page 2 - Team Information'!$K$14:$AP$189,Y697,X697)="","",INDEX('Page 2 - Team Information'!$K$14:$AP$189,Y697,X697)&amp;"-06-30")</f>
        <v/>
      </c>
      <c r="X697" s="339">
        <v>11.0</v>
      </c>
      <c r="Y697" s="339">
        <v>12.0</v>
      </c>
    </row>
    <row r="698" ht="15.75" customHeight="1">
      <c r="A698" s="336" t="str">
        <f>'Page 1 - General Information'!$G$12</f>
        <v>123468402</v>
      </c>
      <c r="B698" s="295" t="str">
        <f>'Page 1 - General Information'!$G$16</f>
        <v>3395</v>
      </c>
      <c r="C698" s="337" t="s">
        <v>164</v>
      </c>
      <c r="N698" s="295" t="s">
        <v>1132</v>
      </c>
      <c r="O698" s="388"/>
      <c r="R698" s="2" t="s">
        <v>1134</v>
      </c>
      <c r="S698" s="295" t="s">
        <v>1928</v>
      </c>
      <c r="T698" s="338" t="str">
        <f t="array" ref="T698">IF(INDEX('Page 2 - Team Information'!$K$14:$AP$189,Y698,X698)="","",INDEX('Page 2 - Team Information'!$K$14:$AP$189,Y698,X698)&amp;"-06-30")</f>
        <v/>
      </c>
      <c r="X698" s="339">
        <v>12.0</v>
      </c>
      <c r="Y698" s="339">
        <v>12.0</v>
      </c>
    </row>
    <row r="699" ht="15.75" customHeight="1">
      <c r="A699" s="336" t="str">
        <f>'Page 1 - General Information'!$G$12</f>
        <v>123468402</v>
      </c>
      <c r="B699" s="295" t="str">
        <f>'Page 1 - General Information'!$G$16</f>
        <v>3395</v>
      </c>
      <c r="C699" s="337" t="s">
        <v>164</v>
      </c>
      <c r="N699" s="295" t="s">
        <v>165</v>
      </c>
      <c r="O699" s="338" t="str">
        <f t="array" ref="O699">INDEX('Page 2 - Team Information'!$K$14:$AP$189,Y699,X699)</f>
        <v/>
      </c>
      <c r="S699" s="295" t="s">
        <v>1936</v>
      </c>
      <c r="X699" s="339">
        <v>14.0</v>
      </c>
      <c r="Y699" s="339">
        <v>12.0</v>
      </c>
    </row>
    <row r="700" ht="15.75" customHeight="1">
      <c r="A700" s="336" t="str">
        <f>'Page 1 - General Information'!$G$12</f>
        <v>123468402</v>
      </c>
      <c r="B700" s="295" t="str">
        <f>'Page 1 - General Information'!$G$16</f>
        <v>3395</v>
      </c>
      <c r="C700" s="337" t="s">
        <v>164</v>
      </c>
      <c r="N700" s="295" t="s">
        <v>165</v>
      </c>
      <c r="O700" s="338">
        <f t="array" ref="O700">INDEX('Page 2 - Team Information'!$K$14:$AP$189,Y700,X700)</f>
        <v>12</v>
      </c>
      <c r="S700" s="295" t="s">
        <v>1941</v>
      </c>
      <c r="X700" s="339">
        <v>15.0</v>
      </c>
      <c r="Y700" s="339">
        <v>12.0</v>
      </c>
    </row>
    <row r="701" ht="15.75" customHeight="1">
      <c r="A701" s="336" t="str">
        <f>'Page 1 - General Information'!$G$12</f>
        <v>123468402</v>
      </c>
      <c r="B701" s="295" t="str">
        <f>'Page 1 - General Information'!$G$16</f>
        <v>3395</v>
      </c>
      <c r="C701" s="337" t="s">
        <v>164</v>
      </c>
      <c r="N701" s="295" t="s">
        <v>165</v>
      </c>
      <c r="O701" s="338" t="str">
        <f t="array" ref="O701">INDEX('Page 2 - Team Information'!$K$14:$AP$189,Y701,X701)</f>
        <v/>
      </c>
      <c r="S701" s="295" t="s">
        <v>1946</v>
      </c>
      <c r="X701" s="339">
        <v>16.0</v>
      </c>
      <c r="Y701" s="339">
        <v>12.0</v>
      </c>
    </row>
    <row r="702" ht="15.75" customHeight="1">
      <c r="A702" s="336" t="str">
        <f>'Page 1 - General Information'!$G$12</f>
        <v>123468402</v>
      </c>
      <c r="B702" s="295" t="str">
        <f>'Page 1 - General Information'!$G$16</f>
        <v>3395</v>
      </c>
      <c r="C702" s="337" t="s">
        <v>164</v>
      </c>
      <c r="N702" s="295" t="s">
        <v>165</v>
      </c>
      <c r="O702" s="338">
        <f t="array" ref="O702">INDEX('Page 2 - Team Information'!$K$14:$AP$189,Y702,X702)</f>
        <v>12</v>
      </c>
      <c r="S702" s="295" t="s">
        <v>1951</v>
      </c>
      <c r="X702" s="339">
        <v>17.0</v>
      </c>
      <c r="Y702" s="339">
        <v>12.0</v>
      </c>
    </row>
    <row r="703" ht="15.75" customHeight="1">
      <c r="A703" s="336" t="str">
        <f>'Page 1 - General Information'!$G$12</f>
        <v>123468402</v>
      </c>
      <c r="B703" s="295" t="str">
        <f>'Page 1 - General Information'!$G$16</f>
        <v>3395</v>
      </c>
      <c r="C703" s="337" t="s">
        <v>164</v>
      </c>
      <c r="N703" s="295" t="s">
        <v>165</v>
      </c>
      <c r="O703" s="338" t="str">
        <f t="array" ref="O703">INDEX('Page 2 - Team Information'!$K$14:$AP$189,Y703,X703)</f>
        <v/>
      </c>
      <c r="S703" s="295" t="s">
        <v>1994</v>
      </c>
      <c r="X703" s="339">
        <v>19.0</v>
      </c>
      <c r="Y703" s="339">
        <v>12.0</v>
      </c>
    </row>
    <row r="704" ht="15.75" customHeight="1">
      <c r="A704" s="336" t="str">
        <f>'Page 1 - General Information'!$G$12</f>
        <v>123468402</v>
      </c>
      <c r="B704" s="295" t="str">
        <f>'Page 1 - General Information'!$G$16</f>
        <v>3395</v>
      </c>
      <c r="C704" s="337" t="s">
        <v>164</v>
      </c>
      <c r="N704" s="295" t="s">
        <v>165</v>
      </c>
      <c r="O704" s="338">
        <f t="array" ref="O704">INDEX('Page 2 - Team Information'!$K$14:$AP$189,Y704,X704)</f>
        <v>12</v>
      </c>
      <c r="S704" s="295" t="s">
        <v>2001</v>
      </c>
      <c r="X704" s="339">
        <v>20.0</v>
      </c>
      <c r="Y704" s="339">
        <v>12.0</v>
      </c>
    </row>
    <row r="705" ht="15.75" customHeight="1">
      <c r="A705" s="336" t="str">
        <f>'Page 1 - General Information'!$G$12</f>
        <v>123468402</v>
      </c>
      <c r="B705" s="295" t="str">
        <f>'Page 1 - General Information'!$G$16</f>
        <v>3395</v>
      </c>
      <c r="C705" s="337" t="s">
        <v>164</v>
      </c>
      <c r="N705" s="295" t="s">
        <v>165</v>
      </c>
      <c r="O705" s="338" t="str">
        <f t="array" ref="O705">INDEX('Page 2 - Team Information'!$K$14:$AP$189,Y705,X705)</f>
        <v/>
      </c>
      <c r="S705" s="295" t="s">
        <v>2004</v>
      </c>
      <c r="X705" s="339">
        <v>21.0</v>
      </c>
      <c r="Y705" s="339">
        <v>12.0</v>
      </c>
    </row>
    <row r="706" ht="15.75" customHeight="1">
      <c r="A706" s="336" t="str">
        <f>'Page 1 - General Information'!$G$12</f>
        <v>123468402</v>
      </c>
      <c r="B706" s="295" t="str">
        <f>'Page 1 - General Information'!$G$16</f>
        <v>3395</v>
      </c>
      <c r="C706" s="337" t="s">
        <v>164</v>
      </c>
      <c r="N706" s="295" t="s">
        <v>165</v>
      </c>
      <c r="O706" s="338">
        <f t="array" ref="O706">INDEX('Page 2 - Team Information'!$K$14:$AP$189,Y706,X706)</f>
        <v>12</v>
      </c>
      <c r="S706" s="295" t="s">
        <v>2009</v>
      </c>
      <c r="X706" s="339">
        <v>22.0</v>
      </c>
      <c r="Y706" s="339">
        <v>12.0</v>
      </c>
    </row>
    <row r="707" ht="15.75" customHeight="1">
      <c r="A707" s="336" t="str">
        <f>'Page 1 - General Information'!$G$12</f>
        <v>123468402</v>
      </c>
      <c r="B707" s="295" t="str">
        <f>'Page 1 - General Information'!$G$16</f>
        <v>3395</v>
      </c>
      <c r="C707" s="337" t="s">
        <v>164</v>
      </c>
      <c r="N707" s="295" t="s">
        <v>1132</v>
      </c>
      <c r="O707" s="388"/>
      <c r="R707" s="388" t="s">
        <v>1134</v>
      </c>
      <c r="S707" s="295" t="s">
        <v>2012</v>
      </c>
      <c r="V707" s="338" t="str">
        <f t="array" ref="V707">INDEX('Page 2 - Team Information'!$K$14:$AP$189,Y707,X707)</f>
        <v/>
      </c>
      <c r="X707" s="339">
        <v>5.0</v>
      </c>
      <c r="Y707" s="339">
        <v>13.0</v>
      </c>
    </row>
    <row r="708" ht="15.75" customHeight="1">
      <c r="A708" s="336" t="str">
        <f>'Page 1 - General Information'!$G$12</f>
        <v>123468402</v>
      </c>
      <c r="B708" s="295" t="str">
        <f>'Page 1 - General Information'!$G$16</f>
        <v>3395</v>
      </c>
      <c r="C708" s="337" t="s">
        <v>164</v>
      </c>
      <c r="N708" s="295" t="s">
        <v>1132</v>
      </c>
      <c r="O708" s="388"/>
      <c r="R708" s="388" t="s">
        <v>1134</v>
      </c>
      <c r="S708" s="295" t="s">
        <v>2017</v>
      </c>
      <c r="V708" s="338" t="str">
        <f t="array" ref="V708">INDEX('Page 2 - Team Information'!$K$14:$AP$189,Y708,X708)</f>
        <v/>
      </c>
      <c r="X708" s="339">
        <v>6.0</v>
      </c>
      <c r="Y708" s="339">
        <v>13.0</v>
      </c>
    </row>
    <row r="709" ht="15.75" customHeight="1">
      <c r="A709" s="336" t="str">
        <f>'Page 1 - General Information'!$G$12</f>
        <v>123468402</v>
      </c>
      <c r="B709" s="295" t="str">
        <f>'Page 1 - General Information'!$G$16</f>
        <v>3395</v>
      </c>
      <c r="C709" s="337" t="s">
        <v>164</v>
      </c>
      <c r="N709" s="295" t="s">
        <v>1132</v>
      </c>
      <c r="O709" s="388"/>
      <c r="R709" s="388" t="s">
        <v>1134</v>
      </c>
      <c r="S709" s="295" t="s">
        <v>2020</v>
      </c>
      <c r="V709" s="338" t="str">
        <f t="array" ref="V709">INDEX('Page 2 - Team Information'!$K$14:$AP$189,Y709,X709)</f>
        <v>Yes </v>
      </c>
      <c r="X709" s="339">
        <v>7.0</v>
      </c>
      <c r="Y709" s="339">
        <v>13.0</v>
      </c>
    </row>
    <row r="710" ht="15.75" customHeight="1">
      <c r="A710" s="336" t="str">
        <f>'Page 1 - General Information'!$G$12</f>
        <v>123468402</v>
      </c>
      <c r="B710" s="295" t="str">
        <f>'Page 1 - General Information'!$G$16</f>
        <v>3395</v>
      </c>
      <c r="C710" s="337" t="s">
        <v>164</v>
      </c>
      <c r="N710" s="295" t="s">
        <v>1132</v>
      </c>
      <c r="O710" s="388"/>
      <c r="R710" s="2" t="s">
        <v>1134</v>
      </c>
      <c r="S710" s="295" t="s">
        <v>2023</v>
      </c>
      <c r="T710" s="338" t="str">
        <f t="array" ref="T710">IF(INDEX('Page 2 - Team Information'!$K$14:$AP$189,Y710,X710)="","",INDEX('Page 2 - Team Information'!$K$14:$AP$189,Y710,X710)&amp;"-06-30")</f>
        <v>1966-06-30</v>
      </c>
      <c r="X710" s="339">
        <v>9.0</v>
      </c>
      <c r="Y710" s="339">
        <v>13.0</v>
      </c>
    </row>
    <row r="711" ht="15.75" customHeight="1">
      <c r="A711" s="336" t="str">
        <f>'Page 1 - General Information'!$G$12</f>
        <v>123468402</v>
      </c>
      <c r="B711" s="295" t="str">
        <f>'Page 1 - General Information'!$G$16</f>
        <v>3395</v>
      </c>
      <c r="C711" s="337" t="s">
        <v>164</v>
      </c>
      <c r="N711" s="295" t="s">
        <v>1132</v>
      </c>
      <c r="O711" s="388"/>
      <c r="R711" s="2" t="s">
        <v>1134</v>
      </c>
      <c r="S711" s="295" t="s">
        <v>2032</v>
      </c>
      <c r="T711" s="338" t="str">
        <f t="array" ref="T711">IF(INDEX('Page 2 - Team Information'!$K$14:$AP$189,Y711,X711)="","",INDEX('Page 2 - Team Information'!$K$14:$AP$189,Y711,X711)&amp;"-06-30")</f>
        <v/>
      </c>
      <c r="X711" s="339">
        <v>10.0</v>
      </c>
      <c r="Y711" s="339">
        <v>13.0</v>
      </c>
    </row>
    <row r="712" ht="15.75" customHeight="1">
      <c r="A712" s="336" t="str">
        <f>'Page 1 - General Information'!$G$12</f>
        <v>123468402</v>
      </c>
      <c r="B712" s="295" t="str">
        <f>'Page 1 - General Information'!$G$16</f>
        <v>3395</v>
      </c>
      <c r="C712" s="337" t="s">
        <v>164</v>
      </c>
      <c r="N712" s="295" t="s">
        <v>1132</v>
      </c>
      <c r="O712" s="388"/>
      <c r="R712" s="2" t="s">
        <v>1134</v>
      </c>
      <c r="S712" s="295" t="s">
        <v>2039</v>
      </c>
      <c r="T712" s="338" t="str">
        <f t="array" ref="T712">IF(INDEX('Page 2 - Team Information'!$K$14:$AP$189,Y712,X712)="","",INDEX('Page 2 - Team Information'!$K$14:$AP$189,Y712,X712)&amp;"-06-30")</f>
        <v/>
      </c>
      <c r="X712" s="339">
        <v>11.0</v>
      </c>
      <c r="Y712" s="339">
        <v>13.0</v>
      </c>
    </row>
    <row r="713" ht="15.75" customHeight="1">
      <c r="A713" s="336" t="str">
        <f>'Page 1 - General Information'!$G$12</f>
        <v>123468402</v>
      </c>
      <c r="B713" s="295" t="str">
        <f>'Page 1 - General Information'!$G$16</f>
        <v>3395</v>
      </c>
      <c r="C713" s="337" t="s">
        <v>164</v>
      </c>
      <c r="N713" s="295" t="s">
        <v>1132</v>
      </c>
      <c r="O713" s="388"/>
      <c r="R713" s="2" t="s">
        <v>1134</v>
      </c>
      <c r="S713" s="295" t="s">
        <v>2046</v>
      </c>
      <c r="T713" s="338" t="str">
        <f t="array" ref="T713">IF(INDEX('Page 2 - Team Information'!$K$14:$AP$189,Y713,X713)="","",INDEX('Page 2 - Team Information'!$K$14:$AP$189,Y713,X713)&amp;"-06-30")</f>
        <v/>
      </c>
      <c r="X713" s="339">
        <v>12.0</v>
      </c>
      <c r="Y713" s="339">
        <v>13.0</v>
      </c>
    </row>
    <row r="714" ht="15.75" customHeight="1">
      <c r="A714" s="336" t="str">
        <f>'Page 1 - General Information'!$G$12</f>
        <v>123468402</v>
      </c>
      <c r="B714" s="295" t="str">
        <f>'Page 1 - General Information'!$G$16</f>
        <v>3395</v>
      </c>
      <c r="C714" s="337" t="s">
        <v>164</v>
      </c>
      <c r="N714" s="295" t="s">
        <v>165</v>
      </c>
      <c r="O714" s="338" t="str">
        <f t="array" ref="O714">INDEX('Page 2 - Team Information'!$K$14:$AP$189,Y714,X714)</f>
        <v/>
      </c>
      <c r="S714" s="295" t="s">
        <v>2055</v>
      </c>
      <c r="X714" s="339">
        <v>14.0</v>
      </c>
      <c r="Y714" s="339">
        <v>13.0</v>
      </c>
    </row>
    <row r="715" ht="15.75" customHeight="1">
      <c r="A715" s="336" t="str">
        <f>'Page 1 - General Information'!$G$12</f>
        <v>123468402</v>
      </c>
      <c r="B715" s="295" t="str">
        <f>'Page 1 - General Information'!$G$16</f>
        <v>3395</v>
      </c>
      <c r="C715" s="337" t="s">
        <v>164</v>
      </c>
      <c r="N715" s="295" t="s">
        <v>165</v>
      </c>
      <c r="O715" s="338" t="str">
        <f t="array" ref="O715">INDEX('Page 2 - Team Information'!$K$14:$AP$189,Y715,X715)</f>
        <v/>
      </c>
      <c r="S715" s="295" t="s">
        <v>2062</v>
      </c>
      <c r="X715" s="339">
        <v>15.0</v>
      </c>
      <c r="Y715" s="339">
        <v>13.0</v>
      </c>
    </row>
    <row r="716" ht="15.75" customHeight="1">
      <c r="A716" s="336" t="str">
        <f>'Page 1 - General Information'!$G$12</f>
        <v>123468402</v>
      </c>
      <c r="B716" s="295" t="str">
        <f>'Page 1 - General Information'!$G$16</f>
        <v>3395</v>
      </c>
      <c r="C716" s="337" t="s">
        <v>164</v>
      </c>
      <c r="N716" s="295" t="s">
        <v>165</v>
      </c>
      <c r="O716" s="338">
        <f t="array" ref="O716">INDEX('Page 2 - Team Information'!$K$14:$AP$189,Y716,X716)</f>
        <v>12</v>
      </c>
      <c r="S716" s="295" t="s">
        <v>2067</v>
      </c>
      <c r="X716" s="339">
        <v>16.0</v>
      </c>
      <c r="Y716" s="339">
        <v>13.0</v>
      </c>
    </row>
    <row r="717" ht="15.75" customHeight="1">
      <c r="A717" s="336" t="str">
        <f>'Page 1 - General Information'!$G$12</f>
        <v>123468402</v>
      </c>
      <c r="B717" s="295" t="str">
        <f>'Page 1 - General Information'!$G$16</f>
        <v>3395</v>
      </c>
      <c r="C717" s="337" t="s">
        <v>164</v>
      </c>
      <c r="N717" s="295" t="s">
        <v>165</v>
      </c>
      <c r="O717" s="338">
        <f t="array" ref="O717">INDEX('Page 2 - Team Information'!$K$14:$AP$189,Y717,X717)</f>
        <v>12</v>
      </c>
      <c r="S717" s="295" t="s">
        <v>2074</v>
      </c>
      <c r="X717" s="339">
        <v>17.0</v>
      </c>
      <c r="Y717" s="339">
        <v>13.0</v>
      </c>
    </row>
    <row r="718" ht="15.75" customHeight="1">
      <c r="A718" s="336" t="str">
        <f>'Page 1 - General Information'!$G$12</f>
        <v>123468402</v>
      </c>
      <c r="B718" s="295" t="str">
        <f>'Page 1 - General Information'!$G$16</f>
        <v>3395</v>
      </c>
      <c r="C718" s="337" t="s">
        <v>164</v>
      </c>
      <c r="N718" s="295" t="s">
        <v>165</v>
      </c>
      <c r="O718" s="338" t="str">
        <f t="array" ref="O718">INDEX('Page 2 - Team Information'!$K$14:$AP$189,Y718,X718)</f>
        <v/>
      </c>
      <c r="S718" s="295" t="s">
        <v>2079</v>
      </c>
      <c r="X718" s="339">
        <v>19.0</v>
      </c>
      <c r="Y718" s="339">
        <v>13.0</v>
      </c>
    </row>
    <row r="719" ht="15.75" customHeight="1">
      <c r="A719" s="336" t="str">
        <f>'Page 1 - General Information'!$G$12</f>
        <v>123468402</v>
      </c>
      <c r="B719" s="295" t="str">
        <f>'Page 1 - General Information'!$G$16</f>
        <v>3395</v>
      </c>
      <c r="C719" s="337" t="s">
        <v>164</v>
      </c>
      <c r="N719" s="295" t="s">
        <v>165</v>
      </c>
      <c r="O719" s="338" t="str">
        <f t="array" ref="O719">INDEX('Page 2 - Team Information'!$K$14:$AP$189,Y719,X719)</f>
        <v/>
      </c>
      <c r="S719" s="295" t="s">
        <v>2084</v>
      </c>
      <c r="X719" s="339">
        <v>20.0</v>
      </c>
      <c r="Y719" s="339">
        <v>13.0</v>
      </c>
    </row>
    <row r="720" ht="15.75" customHeight="1">
      <c r="A720" s="336" t="str">
        <f>'Page 1 - General Information'!$G$12</f>
        <v>123468402</v>
      </c>
      <c r="B720" s="295" t="str">
        <f>'Page 1 - General Information'!$G$16</f>
        <v>3395</v>
      </c>
      <c r="C720" s="337" t="s">
        <v>164</v>
      </c>
      <c r="N720" s="295" t="s">
        <v>165</v>
      </c>
      <c r="O720" s="338">
        <f t="array" ref="O720">INDEX('Page 2 - Team Information'!$K$14:$AP$189,Y720,X720)</f>
        <v>12</v>
      </c>
      <c r="S720" s="295" t="s">
        <v>2091</v>
      </c>
      <c r="X720" s="339">
        <v>21.0</v>
      </c>
      <c r="Y720" s="339">
        <v>13.0</v>
      </c>
    </row>
    <row r="721" ht="15.75" customHeight="1">
      <c r="A721" s="336" t="str">
        <f>'Page 1 - General Information'!$G$12</f>
        <v>123468402</v>
      </c>
      <c r="B721" s="295" t="str">
        <f>'Page 1 - General Information'!$G$16</f>
        <v>3395</v>
      </c>
      <c r="C721" s="337" t="s">
        <v>164</v>
      </c>
      <c r="N721" s="295" t="s">
        <v>165</v>
      </c>
      <c r="O721" s="338">
        <f t="array" ref="O721">INDEX('Page 2 - Team Information'!$K$14:$AP$189,Y721,X721)</f>
        <v>12</v>
      </c>
      <c r="S721" s="295" t="s">
        <v>2096</v>
      </c>
      <c r="X721" s="339">
        <v>22.0</v>
      </c>
      <c r="Y721" s="339">
        <v>13.0</v>
      </c>
    </row>
    <row r="722" ht="15.75" customHeight="1">
      <c r="A722" s="336" t="str">
        <f>'Page 1 - General Information'!$G$12</f>
        <v>123468402</v>
      </c>
      <c r="B722" s="295" t="str">
        <f>'Page 1 - General Information'!$G$16</f>
        <v>3395</v>
      </c>
      <c r="C722" s="337" t="s">
        <v>164</v>
      </c>
      <c r="N722" s="295" t="s">
        <v>1132</v>
      </c>
      <c r="O722" s="388"/>
      <c r="R722" s="388" t="s">
        <v>1134</v>
      </c>
      <c r="S722" s="295" t="s">
        <v>2099</v>
      </c>
      <c r="V722" s="338" t="str">
        <f t="array" ref="V722">INDEX('Page 2 - Team Information'!$K$14:$AP$189,Y722,X722)</f>
        <v/>
      </c>
      <c r="X722" s="339">
        <v>5.0</v>
      </c>
      <c r="Y722" s="339">
        <v>14.0</v>
      </c>
    </row>
    <row r="723" ht="15.75" customHeight="1">
      <c r="A723" s="336" t="str">
        <f>'Page 1 - General Information'!$G$12</f>
        <v>123468402</v>
      </c>
      <c r="B723" s="295" t="str">
        <f>'Page 1 - General Information'!$G$16</f>
        <v>3395</v>
      </c>
      <c r="C723" s="337" t="s">
        <v>164</v>
      </c>
      <c r="N723" s="295" t="s">
        <v>1132</v>
      </c>
      <c r="O723" s="388"/>
      <c r="R723" s="388" t="s">
        <v>1134</v>
      </c>
      <c r="S723" s="295" t="s">
        <v>2105</v>
      </c>
      <c r="V723" s="338" t="str">
        <f t="array" ref="V723">INDEX('Page 2 - Team Information'!$K$14:$AP$189,Y723,X723)</f>
        <v/>
      </c>
      <c r="X723" s="339">
        <v>6.0</v>
      </c>
      <c r="Y723" s="339">
        <v>14.0</v>
      </c>
    </row>
    <row r="724" ht="15.75" customHeight="1">
      <c r="A724" s="336" t="str">
        <f>'Page 1 - General Information'!$G$12</f>
        <v>123468402</v>
      </c>
      <c r="B724" s="295" t="str">
        <f>'Page 1 - General Information'!$G$16</f>
        <v>3395</v>
      </c>
      <c r="C724" s="337" t="s">
        <v>164</v>
      </c>
      <c r="N724" s="295" t="s">
        <v>1132</v>
      </c>
      <c r="O724" s="388"/>
      <c r="R724" s="388" t="s">
        <v>1134</v>
      </c>
      <c r="S724" s="295" t="s">
        <v>2110</v>
      </c>
      <c r="V724" s="338" t="str">
        <f t="array" ref="V724">INDEX('Page 2 - Team Information'!$K$14:$AP$189,Y724,X724)</f>
        <v/>
      </c>
      <c r="X724" s="339">
        <v>7.0</v>
      </c>
      <c r="Y724" s="339">
        <v>14.0</v>
      </c>
    </row>
    <row r="725" ht="15.75" customHeight="1">
      <c r="A725" s="336" t="str">
        <f>'Page 1 - General Information'!$G$12</f>
        <v>123468402</v>
      </c>
      <c r="B725" s="295" t="str">
        <f>'Page 1 - General Information'!$G$16</f>
        <v>3395</v>
      </c>
      <c r="C725" s="337" t="s">
        <v>164</v>
      </c>
      <c r="N725" s="295" t="s">
        <v>1132</v>
      </c>
      <c r="O725" s="388"/>
      <c r="R725" s="2" t="s">
        <v>1134</v>
      </c>
      <c r="S725" s="295" t="s">
        <v>2119</v>
      </c>
      <c r="T725" s="338" t="str">
        <f t="array" ref="T725">IF(INDEX('Page 2 - Team Information'!$K$14:$AP$189,Y725,X725)="","",INDEX('Page 2 - Team Information'!$K$14:$AP$189,Y725,X725)&amp;"-06-30")</f>
        <v/>
      </c>
      <c r="X725" s="339">
        <v>9.0</v>
      </c>
      <c r="Y725" s="339">
        <v>14.0</v>
      </c>
    </row>
    <row r="726" ht="15.75" customHeight="1">
      <c r="A726" s="336" t="str">
        <f>'Page 1 - General Information'!$G$12</f>
        <v>123468402</v>
      </c>
      <c r="B726" s="295" t="str">
        <f>'Page 1 - General Information'!$G$16</f>
        <v>3395</v>
      </c>
      <c r="C726" s="337" t="s">
        <v>164</v>
      </c>
      <c r="N726" s="295" t="s">
        <v>1132</v>
      </c>
      <c r="O726" s="388"/>
      <c r="R726" s="2" t="s">
        <v>1134</v>
      </c>
      <c r="S726" s="295" t="s">
        <v>2124</v>
      </c>
      <c r="T726" s="338" t="str">
        <f t="array" ref="T726">IF(INDEX('Page 2 - Team Information'!$K$14:$AP$189,Y726,X726)="","",INDEX('Page 2 - Team Information'!$K$14:$AP$189,Y726,X726)&amp;"-06-30")</f>
        <v/>
      </c>
      <c r="X726" s="339">
        <v>10.0</v>
      </c>
      <c r="Y726" s="339">
        <v>14.0</v>
      </c>
    </row>
    <row r="727" ht="15.75" customHeight="1">
      <c r="A727" s="336" t="str">
        <f>'Page 1 - General Information'!$G$12</f>
        <v>123468402</v>
      </c>
      <c r="B727" s="295" t="str">
        <f>'Page 1 - General Information'!$G$16</f>
        <v>3395</v>
      </c>
      <c r="C727" s="337" t="s">
        <v>164</v>
      </c>
      <c r="N727" s="295" t="s">
        <v>1132</v>
      </c>
      <c r="O727" s="388"/>
      <c r="R727" s="2" t="s">
        <v>1134</v>
      </c>
      <c r="S727" s="295" t="s">
        <v>2131</v>
      </c>
      <c r="T727" s="338" t="str">
        <f t="array" ref="T727">IF(INDEX('Page 2 - Team Information'!$K$14:$AP$189,Y727,X727)="","",INDEX('Page 2 - Team Information'!$K$14:$AP$189,Y727,X727)&amp;"-06-30")</f>
        <v/>
      </c>
      <c r="X727" s="339">
        <v>11.0</v>
      </c>
      <c r="Y727" s="339">
        <v>14.0</v>
      </c>
    </row>
    <row r="728" ht="15.75" customHeight="1">
      <c r="A728" s="336" t="str">
        <f>'Page 1 - General Information'!$G$12</f>
        <v>123468402</v>
      </c>
      <c r="B728" s="295" t="str">
        <f>'Page 1 - General Information'!$G$16</f>
        <v>3395</v>
      </c>
      <c r="C728" s="337" t="s">
        <v>164</v>
      </c>
      <c r="N728" s="295" t="s">
        <v>1132</v>
      </c>
      <c r="O728" s="388"/>
      <c r="R728" s="2" t="s">
        <v>1134</v>
      </c>
      <c r="S728" s="295" t="s">
        <v>2134</v>
      </c>
      <c r="T728" s="338" t="str">
        <f t="array" ref="T728">IF(INDEX('Page 2 - Team Information'!$K$14:$AP$189,Y728,X728)="","",INDEX('Page 2 - Team Information'!$K$14:$AP$189,Y728,X728)&amp;"-06-30")</f>
        <v/>
      </c>
      <c r="X728" s="339">
        <v>12.0</v>
      </c>
      <c r="Y728" s="339">
        <v>14.0</v>
      </c>
    </row>
    <row r="729" ht="15.75" customHeight="1">
      <c r="A729" s="336" t="str">
        <f>'Page 1 - General Information'!$G$12</f>
        <v>123468402</v>
      </c>
      <c r="B729" s="295" t="str">
        <f>'Page 1 - General Information'!$G$16</f>
        <v>3395</v>
      </c>
      <c r="C729" s="337" t="s">
        <v>164</v>
      </c>
      <c r="N729" s="295" t="s">
        <v>165</v>
      </c>
      <c r="O729" s="338" t="str">
        <f t="array" ref="O729">INDEX('Page 2 - Team Information'!$K$14:$AP$189,Y729,X729)</f>
        <v/>
      </c>
      <c r="S729" s="295" t="s">
        <v>2141</v>
      </c>
      <c r="X729" s="339">
        <v>14.0</v>
      </c>
      <c r="Y729" s="339">
        <v>14.0</v>
      </c>
    </row>
    <row r="730" ht="15.75" customHeight="1">
      <c r="A730" s="336" t="str">
        <f>'Page 1 - General Information'!$G$12</f>
        <v>123468402</v>
      </c>
      <c r="B730" s="295" t="str">
        <f>'Page 1 - General Information'!$G$16</f>
        <v>3395</v>
      </c>
      <c r="C730" s="337" t="s">
        <v>164</v>
      </c>
      <c r="N730" s="295" t="s">
        <v>165</v>
      </c>
      <c r="O730" s="338" t="str">
        <f t="array" ref="O730">INDEX('Page 2 - Team Information'!$K$14:$AP$189,Y730,X730)</f>
        <v/>
      </c>
      <c r="S730" s="295" t="s">
        <v>2144</v>
      </c>
      <c r="X730" s="339">
        <v>15.0</v>
      </c>
      <c r="Y730" s="339">
        <v>14.0</v>
      </c>
    </row>
    <row r="731" ht="15.75" customHeight="1">
      <c r="A731" s="336" t="str">
        <f>'Page 1 - General Information'!$G$12</f>
        <v>123468402</v>
      </c>
      <c r="B731" s="295" t="str">
        <f>'Page 1 - General Information'!$G$16</f>
        <v>3395</v>
      </c>
      <c r="C731" s="337" t="s">
        <v>164</v>
      </c>
      <c r="N731" s="295" t="s">
        <v>165</v>
      </c>
      <c r="O731" s="338" t="str">
        <f t="array" ref="O731">INDEX('Page 2 - Team Information'!$K$14:$AP$189,Y731,X731)</f>
        <v/>
      </c>
      <c r="S731" s="295" t="s">
        <v>2149</v>
      </c>
      <c r="X731" s="339">
        <v>16.0</v>
      </c>
      <c r="Y731" s="339">
        <v>14.0</v>
      </c>
    </row>
    <row r="732" ht="15.75" customHeight="1">
      <c r="A732" s="336" t="str">
        <f>'Page 1 - General Information'!$G$12</f>
        <v>123468402</v>
      </c>
      <c r="B732" s="295" t="str">
        <f>'Page 1 - General Information'!$G$16</f>
        <v>3395</v>
      </c>
      <c r="C732" s="337" t="s">
        <v>164</v>
      </c>
      <c r="N732" s="295" t="s">
        <v>165</v>
      </c>
      <c r="O732" s="338">
        <f t="array" ref="O732">INDEX('Page 2 - Team Information'!$K$14:$AP$189,Y732,X732)</f>
        <v>0</v>
      </c>
      <c r="S732" s="295" t="s">
        <v>2154</v>
      </c>
      <c r="X732" s="339">
        <v>17.0</v>
      </c>
      <c r="Y732" s="339">
        <v>14.0</v>
      </c>
    </row>
    <row r="733" ht="15.75" customHeight="1">
      <c r="A733" s="336" t="str">
        <f>'Page 1 - General Information'!$G$12</f>
        <v>123468402</v>
      </c>
      <c r="B733" s="295" t="str">
        <f>'Page 1 - General Information'!$G$16</f>
        <v>3395</v>
      </c>
      <c r="C733" s="337" t="s">
        <v>164</v>
      </c>
      <c r="N733" s="295" t="s">
        <v>165</v>
      </c>
      <c r="O733" s="338" t="str">
        <f t="array" ref="O733">INDEX('Page 2 - Team Information'!$K$14:$AP$189,Y733,X733)</f>
        <v/>
      </c>
      <c r="S733" s="295" t="s">
        <v>2157</v>
      </c>
      <c r="X733" s="339">
        <v>19.0</v>
      </c>
      <c r="Y733" s="339">
        <v>14.0</v>
      </c>
    </row>
    <row r="734" ht="15.75" customHeight="1">
      <c r="A734" s="336" t="str">
        <f>'Page 1 - General Information'!$G$12</f>
        <v>123468402</v>
      </c>
      <c r="B734" s="295" t="str">
        <f>'Page 1 - General Information'!$G$16</f>
        <v>3395</v>
      </c>
      <c r="C734" s="337" t="s">
        <v>164</v>
      </c>
      <c r="N734" s="295" t="s">
        <v>165</v>
      </c>
      <c r="O734" s="338" t="str">
        <f t="array" ref="O734">INDEX('Page 2 - Team Information'!$K$14:$AP$189,Y734,X734)</f>
        <v/>
      </c>
      <c r="S734" s="295" t="s">
        <v>2162</v>
      </c>
      <c r="X734" s="339">
        <v>20.0</v>
      </c>
      <c r="Y734" s="339">
        <v>14.0</v>
      </c>
    </row>
    <row r="735" ht="15.75" customHeight="1">
      <c r="A735" s="336" t="str">
        <f>'Page 1 - General Information'!$G$12</f>
        <v>123468402</v>
      </c>
      <c r="B735" s="295" t="str">
        <f>'Page 1 - General Information'!$G$16</f>
        <v>3395</v>
      </c>
      <c r="C735" s="337" t="s">
        <v>164</v>
      </c>
      <c r="N735" s="295" t="s">
        <v>165</v>
      </c>
      <c r="O735" s="338" t="str">
        <f t="array" ref="O735">INDEX('Page 2 - Team Information'!$K$14:$AP$189,Y735,X735)</f>
        <v/>
      </c>
      <c r="S735" s="295" t="s">
        <v>2167</v>
      </c>
      <c r="X735" s="339">
        <v>21.0</v>
      </c>
      <c r="Y735" s="339">
        <v>14.0</v>
      </c>
    </row>
    <row r="736" ht="15.75" customHeight="1">
      <c r="A736" s="336" t="str">
        <f>'Page 1 - General Information'!$G$12</f>
        <v>123468402</v>
      </c>
      <c r="B736" s="295" t="str">
        <f>'Page 1 - General Information'!$G$16</f>
        <v>3395</v>
      </c>
      <c r="C736" s="337" t="s">
        <v>164</v>
      </c>
      <c r="N736" s="295" t="s">
        <v>165</v>
      </c>
      <c r="O736" s="338">
        <f t="array" ref="O736">INDEX('Page 2 - Team Information'!$K$14:$AP$189,Y736,X736)</f>
        <v>0</v>
      </c>
      <c r="S736" s="295" t="s">
        <v>2170</v>
      </c>
      <c r="X736" s="339">
        <v>22.0</v>
      </c>
      <c r="Y736" s="339">
        <v>14.0</v>
      </c>
    </row>
    <row r="737" ht="15.75" customHeight="1">
      <c r="A737" s="336" t="str">
        <f>'Page 1 - General Information'!$G$12</f>
        <v>123468402</v>
      </c>
      <c r="B737" s="295" t="str">
        <f>'Page 1 - General Information'!$G$16</f>
        <v>3395</v>
      </c>
      <c r="C737" s="337" t="s">
        <v>164</v>
      </c>
      <c r="N737" s="295" t="s">
        <v>1132</v>
      </c>
      <c r="O737" s="388"/>
      <c r="R737" s="388" t="s">
        <v>1134</v>
      </c>
      <c r="S737" s="295" t="s">
        <v>2175</v>
      </c>
      <c r="V737" s="338" t="str">
        <f t="array" ref="V737">INDEX('Page 2 - Team Information'!$K$14:$AP$189,Y737,X737)</f>
        <v>Yes </v>
      </c>
      <c r="X737" s="339">
        <v>5.0</v>
      </c>
      <c r="Y737" s="339">
        <v>15.0</v>
      </c>
    </row>
    <row r="738" ht="15.75" customHeight="1">
      <c r="A738" s="336" t="str">
        <f>'Page 1 - General Information'!$G$12</f>
        <v>123468402</v>
      </c>
      <c r="B738" s="295" t="str">
        <f>'Page 1 - General Information'!$G$16</f>
        <v>3395</v>
      </c>
      <c r="C738" s="337" t="s">
        <v>164</v>
      </c>
      <c r="N738" s="295" t="s">
        <v>1132</v>
      </c>
      <c r="O738" s="388"/>
      <c r="R738" s="388" t="s">
        <v>1134</v>
      </c>
      <c r="S738" s="295" t="s">
        <v>2180</v>
      </c>
      <c r="V738" s="338" t="str">
        <f t="array" ref="V738">INDEX('Page 2 - Team Information'!$K$14:$AP$189,Y738,X738)</f>
        <v/>
      </c>
      <c r="X738" s="339">
        <v>6.0</v>
      </c>
      <c r="Y738" s="339">
        <v>15.0</v>
      </c>
    </row>
    <row r="739" ht="15.75" customHeight="1">
      <c r="A739" s="336" t="str">
        <f>'Page 1 - General Information'!$G$12</f>
        <v>123468402</v>
      </c>
      <c r="B739" s="295" t="str">
        <f>'Page 1 - General Information'!$G$16</f>
        <v>3395</v>
      </c>
      <c r="C739" s="337" t="s">
        <v>164</v>
      </c>
      <c r="N739" s="295" t="s">
        <v>1132</v>
      </c>
      <c r="O739" s="388"/>
      <c r="R739" s="388" t="s">
        <v>1134</v>
      </c>
      <c r="S739" s="295" t="s">
        <v>2185</v>
      </c>
      <c r="V739" s="338" t="str">
        <f t="array" ref="V739">INDEX('Page 2 - Team Information'!$K$14:$AP$189,Y739,X739)</f>
        <v/>
      </c>
      <c r="X739" s="339">
        <v>7.0</v>
      </c>
      <c r="Y739" s="339">
        <v>15.0</v>
      </c>
    </row>
    <row r="740" ht="15.75" customHeight="1">
      <c r="A740" s="336" t="str">
        <f>'Page 1 - General Information'!$G$12</f>
        <v>123468402</v>
      </c>
      <c r="B740" s="295" t="str">
        <f>'Page 1 - General Information'!$G$16</f>
        <v>3395</v>
      </c>
      <c r="C740" s="337" t="s">
        <v>164</v>
      </c>
      <c r="N740" s="295" t="s">
        <v>1132</v>
      </c>
      <c r="O740" s="388"/>
      <c r="R740" s="2" t="s">
        <v>1134</v>
      </c>
      <c r="S740" s="295" t="s">
        <v>2188</v>
      </c>
      <c r="T740" s="338" t="str">
        <f t="array" ref="T740">IF(INDEX('Page 2 - Team Information'!$K$14:$AP$189,Y740,X740)="","",INDEX('Page 2 - Team Information'!$K$14:$AP$189,Y740,X740)&amp;"-06-30")</f>
        <v/>
      </c>
      <c r="X740" s="339">
        <v>9.0</v>
      </c>
      <c r="Y740" s="339">
        <v>15.0</v>
      </c>
    </row>
    <row r="741" ht="15.75" customHeight="1">
      <c r="A741" s="336" t="str">
        <f>'Page 1 - General Information'!$G$12</f>
        <v>123468402</v>
      </c>
      <c r="B741" s="295" t="str">
        <f>'Page 1 - General Information'!$G$16</f>
        <v>3395</v>
      </c>
      <c r="C741" s="337" t="s">
        <v>164</v>
      </c>
      <c r="N741" s="295" t="s">
        <v>1132</v>
      </c>
      <c r="O741" s="388"/>
      <c r="R741" s="2" t="s">
        <v>1134</v>
      </c>
      <c r="S741" s="295" t="s">
        <v>2193</v>
      </c>
      <c r="T741" s="338" t="str">
        <f t="array" ref="T741">IF(INDEX('Page 2 - Team Information'!$K$14:$AP$189,Y741,X741)="","",INDEX('Page 2 - Team Information'!$K$14:$AP$189,Y741,X741)&amp;"-06-30")</f>
        <v/>
      </c>
      <c r="X741" s="339">
        <v>10.0</v>
      </c>
      <c r="Y741" s="339">
        <v>15.0</v>
      </c>
    </row>
    <row r="742" ht="15.75" customHeight="1">
      <c r="A742" s="336" t="str">
        <f>'Page 1 - General Information'!$G$12</f>
        <v>123468402</v>
      </c>
      <c r="B742" s="295" t="str">
        <f>'Page 1 - General Information'!$G$16</f>
        <v>3395</v>
      </c>
      <c r="C742" s="337" t="s">
        <v>164</v>
      </c>
      <c r="N742" s="295" t="s">
        <v>1132</v>
      </c>
      <c r="O742" s="388"/>
      <c r="R742" s="2" t="s">
        <v>1134</v>
      </c>
      <c r="S742" s="295" t="s">
        <v>2197</v>
      </c>
      <c r="T742" s="338" t="str">
        <f t="array" ref="T742">IF(INDEX('Page 2 - Team Information'!$K$14:$AP$189,Y742,X742)="","",INDEX('Page 2 - Team Information'!$K$14:$AP$189,Y742,X742)&amp;"-06-30")</f>
        <v/>
      </c>
      <c r="X742" s="339">
        <v>11.0</v>
      </c>
      <c r="Y742" s="339">
        <v>15.0</v>
      </c>
    </row>
    <row r="743" ht="15.75" customHeight="1">
      <c r="A743" s="336" t="str">
        <f>'Page 1 - General Information'!$G$12</f>
        <v>123468402</v>
      </c>
      <c r="B743" s="295" t="str">
        <f>'Page 1 - General Information'!$G$16</f>
        <v>3395</v>
      </c>
      <c r="C743" s="337" t="s">
        <v>164</v>
      </c>
      <c r="N743" s="295" t="s">
        <v>1132</v>
      </c>
      <c r="O743" s="388"/>
      <c r="R743" s="2" t="s">
        <v>1134</v>
      </c>
      <c r="S743" s="295" t="s">
        <v>2202</v>
      </c>
      <c r="T743" s="338" t="str">
        <f t="array" ref="T743">IF(INDEX('Page 2 - Team Information'!$K$14:$AP$189,Y743,X743)="","",INDEX('Page 2 - Team Information'!$K$14:$AP$189,Y743,X743)&amp;"-06-30")</f>
        <v/>
      </c>
      <c r="X743" s="339">
        <v>12.0</v>
      </c>
      <c r="Y743" s="339">
        <v>15.0</v>
      </c>
    </row>
    <row r="744" ht="15.75" customHeight="1">
      <c r="A744" s="336" t="str">
        <f>'Page 1 - General Information'!$G$12</f>
        <v>123468402</v>
      </c>
      <c r="B744" s="295" t="str">
        <f>'Page 1 - General Information'!$G$16</f>
        <v>3395</v>
      </c>
      <c r="C744" s="337" t="s">
        <v>164</v>
      </c>
      <c r="N744" s="295" t="s">
        <v>165</v>
      </c>
      <c r="O744" s="338">
        <f t="array" ref="O744">INDEX('Page 2 - Team Information'!$K$14:$AP$189,Y744,X744)</f>
        <v>16</v>
      </c>
      <c r="S744" s="295" t="s">
        <v>2209</v>
      </c>
      <c r="X744" s="339">
        <v>14.0</v>
      </c>
      <c r="Y744" s="339">
        <v>15.0</v>
      </c>
    </row>
    <row r="745" ht="15.75" customHeight="1">
      <c r="A745" s="336" t="str">
        <f>'Page 1 - General Information'!$G$12</f>
        <v>123468402</v>
      </c>
      <c r="B745" s="295" t="str">
        <f>'Page 1 - General Information'!$G$16</f>
        <v>3395</v>
      </c>
      <c r="C745" s="337" t="s">
        <v>164</v>
      </c>
      <c r="N745" s="295" t="s">
        <v>165</v>
      </c>
      <c r="O745" s="338" t="str">
        <f t="array" ref="O745">INDEX('Page 2 - Team Information'!$K$14:$AP$189,Y745,X745)</f>
        <v/>
      </c>
      <c r="S745" s="295" t="s">
        <v>2212</v>
      </c>
      <c r="X745" s="339">
        <v>15.0</v>
      </c>
      <c r="Y745" s="339">
        <v>15.0</v>
      </c>
    </row>
    <row r="746" ht="15.75" customHeight="1">
      <c r="A746" s="336" t="str">
        <f>'Page 1 - General Information'!$G$12</f>
        <v>123468402</v>
      </c>
      <c r="B746" s="295" t="str">
        <f>'Page 1 - General Information'!$G$16</f>
        <v>3395</v>
      </c>
      <c r="C746" s="337" t="s">
        <v>164</v>
      </c>
      <c r="N746" s="295" t="s">
        <v>165</v>
      </c>
      <c r="O746" s="338" t="str">
        <f t="array" ref="O746">INDEX('Page 2 - Team Information'!$K$14:$AP$189,Y746,X746)</f>
        <v/>
      </c>
      <c r="S746" s="295" t="s">
        <v>2215</v>
      </c>
      <c r="X746" s="339">
        <v>16.0</v>
      </c>
      <c r="Y746" s="339">
        <v>15.0</v>
      </c>
    </row>
    <row r="747" ht="15.75" customHeight="1">
      <c r="A747" s="336" t="str">
        <f>'Page 1 - General Information'!$G$12</f>
        <v>123468402</v>
      </c>
      <c r="B747" s="295" t="str">
        <f>'Page 1 - General Information'!$G$16</f>
        <v>3395</v>
      </c>
      <c r="C747" s="337" t="s">
        <v>164</v>
      </c>
      <c r="N747" s="295" t="s">
        <v>165</v>
      </c>
      <c r="O747" s="338">
        <f t="array" ref="O747">INDEX('Page 2 - Team Information'!$K$14:$AP$189,Y747,X747)</f>
        <v>16</v>
      </c>
      <c r="S747" s="295" t="s">
        <v>2220</v>
      </c>
      <c r="X747" s="339">
        <v>17.0</v>
      </c>
      <c r="Y747" s="339">
        <v>15.0</v>
      </c>
    </row>
    <row r="748" ht="15.75" customHeight="1">
      <c r="A748" s="336" t="str">
        <f>'Page 1 - General Information'!$G$12</f>
        <v>123468402</v>
      </c>
      <c r="B748" s="295" t="str">
        <f>'Page 1 - General Information'!$G$16</f>
        <v>3395</v>
      </c>
      <c r="C748" s="337" t="s">
        <v>164</v>
      </c>
      <c r="N748" s="295" t="s">
        <v>165</v>
      </c>
      <c r="O748" s="338">
        <f t="array" ref="O748">INDEX('Page 2 - Team Information'!$K$14:$AP$189,Y748,X748)</f>
        <v>16</v>
      </c>
      <c r="S748" s="295" t="s">
        <v>2225</v>
      </c>
      <c r="X748" s="339">
        <v>19.0</v>
      </c>
      <c r="Y748" s="339">
        <v>15.0</v>
      </c>
    </row>
    <row r="749" ht="15.75" customHeight="1">
      <c r="A749" s="336" t="str">
        <f>'Page 1 - General Information'!$G$12</f>
        <v>123468402</v>
      </c>
      <c r="B749" s="295" t="str">
        <f>'Page 1 - General Information'!$G$16</f>
        <v>3395</v>
      </c>
      <c r="C749" s="337" t="s">
        <v>164</v>
      </c>
      <c r="N749" s="295" t="s">
        <v>165</v>
      </c>
      <c r="O749" s="338" t="str">
        <f t="array" ref="O749">INDEX('Page 2 - Team Information'!$K$14:$AP$189,Y749,X749)</f>
        <v/>
      </c>
      <c r="S749" s="295" t="s">
        <v>2230</v>
      </c>
      <c r="X749" s="339">
        <v>20.0</v>
      </c>
      <c r="Y749" s="339">
        <v>15.0</v>
      </c>
    </row>
    <row r="750" ht="15.75" customHeight="1">
      <c r="A750" s="336" t="str">
        <f>'Page 1 - General Information'!$G$12</f>
        <v>123468402</v>
      </c>
      <c r="B750" s="295" t="str">
        <f>'Page 1 - General Information'!$G$16</f>
        <v>3395</v>
      </c>
      <c r="C750" s="337" t="s">
        <v>164</v>
      </c>
      <c r="N750" s="295" t="s">
        <v>165</v>
      </c>
      <c r="O750" s="338" t="str">
        <f t="array" ref="O750">INDEX('Page 2 - Team Information'!$K$14:$AP$189,Y750,X750)</f>
        <v/>
      </c>
      <c r="S750" s="295" t="s">
        <v>2233</v>
      </c>
      <c r="X750" s="339">
        <v>21.0</v>
      </c>
      <c r="Y750" s="339">
        <v>15.0</v>
      </c>
    </row>
    <row r="751" ht="15.75" customHeight="1">
      <c r="A751" s="336" t="str">
        <f>'Page 1 - General Information'!$G$12</f>
        <v>123468402</v>
      </c>
      <c r="B751" s="295" t="str">
        <f>'Page 1 - General Information'!$G$16</f>
        <v>3395</v>
      </c>
      <c r="C751" s="337" t="s">
        <v>164</v>
      </c>
      <c r="N751" s="295" t="s">
        <v>165</v>
      </c>
      <c r="O751" s="338">
        <f t="array" ref="O751">INDEX('Page 2 - Team Information'!$K$14:$AP$189,Y751,X751)</f>
        <v>16</v>
      </c>
      <c r="S751" s="295" t="s">
        <v>2236</v>
      </c>
      <c r="X751" s="339">
        <v>22.0</v>
      </c>
      <c r="Y751" s="339">
        <v>15.0</v>
      </c>
    </row>
    <row r="752" ht="15.75" customHeight="1">
      <c r="A752" s="336" t="str">
        <f>'Page 1 - General Information'!$G$12</f>
        <v>123468402</v>
      </c>
      <c r="B752" s="295" t="str">
        <f>'Page 1 - General Information'!$G$16</f>
        <v>3395</v>
      </c>
      <c r="C752" s="337" t="s">
        <v>164</v>
      </c>
      <c r="N752" s="295" t="s">
        <v>1132</v>
      </c>
      <c r="O752" s="388"/>
      <c r="R752" s="388" t="s">
        <v>1134</v>
      </c>
      <c r="S752" s="295" t="s">
        <v>2241</v>
      </c>
      <c r="V752" s="338" t="str">
        <f t="array" ref="V752">INDEX('Page 2 - Team Information'!$K$14:$AP$189,Y752,X752)</f>
        <v/>
      </c>
      <c r="X752" s="339">
        <v>5.0</v>
      </c>
      <c r="Y752" s="339">
        <v>16.0</v>
      </c>
    </row>
    <row r="753" ht="15.75" customHeight="1">
      <c r="A753" s="336" t="str">
        <f>'Page 1 - General Information'!$G$12</f>
        <v>123468402</v>
      </c>
      <c r="B753" s="295" t="str">
        <f>'Page 1 - General Information'!$G$16</f>
        <v>3395</v>
      </c>
      <c r="C753" s="337" t="s">
        <v>164</v>
      </c>
      <c r="N753" s="295" t="s">
        <v>1132</v>
      </c>
      <c r="O753" s="388"/>
      <c r="R753" s="388" t="s">
        <v>1134</v>
      </c>
      <c r="S753" s="295" t="s">
        <v>2246</v>
      </c>
      <c r="V753" s="338" t="str">
        <f t="array" ref="V753">INDEX('Page 2 - Team Information'!$K$14:$AP$189,Y753,X753)</f>
        <v>Yes </v>
      </c>
      <c r="X753" s="339">
        <v>6.0</v>
      </c>
      <c r="Y753" s="339">
        <v>16.0</v>
      </c>
    </row>
    <row r="754" ht="15.75" customHeight="1">
      <c r="A754" s="336" t="str">
        <f>'Page 1 - General Information'!$G$12</f>
        <v>123468402</v>
      </c>
      <c r="B754" s="295" t="str">
        <f>'Page 1 - General Information'!$G$16</f>
        <v>3395</v>
      </c>
      <c r="C754" s="337" t="s">
        <v>164</v>
      </c>
      <c r="N754" s="295" t="s">
        <v>1132</v>
      </c>
      <c r="O754" s="388"/>
      <c r="R754" s="388" t="s">
        <v>1134</v>
      </c>
      <c r="S754" s="295" t="s">
        <v>2251</v>
      </c>
      <c r="V754" s="338" t="str">
        <f t="array" ref="V754">INDEX('Page 2 - Team Information'!$K$14:$AP$189,Y754,X754)</f>
        <v/>
      </c>
      <c r="X754" s="339">
        <v>7.0</v>
      </c>
      <c r="Y754" s="339">
        <v>16.0</v>
      </c>
    </row>
    <row r="755" ht="15.75" customHeight="1">
      <c r="A755" s="336" t="str">
        <f>'Page 1 - General Information'!$G$12</f>
        <v>123468402</v>
      </c>
      <c r="B755" s="295" t="str">
        <f>'Page 1 - General Information'!$G$16</f>
        <v>3395</v>
      </c>
      <c r="C755" s="337" t="s">
        <v>164</v>
      </c>
      <c r="N755" s="295" t="s">
        <v>1132</v>
      </c>
      <c r="O755" s="388"/>
      <c r="R755" s="2" t="s">
        <v>1134</v>
      </c>
      <c r="S755" s="295" t="s">
        <v>2254</v>
      </c>
      <c r="T755" s="338" t="str">
        <f t="array" ref="T755">IF(INDEX('Page 2 - Team Information'!$K$14:$AP$189,Y755,X755)="","",INDEX('Page 2 - Team Information'!$K$14:$AP$189,Y755,X755)&amp;"-06-30")</f>
        <v>1966-06-30</v>
      </c>
      <c r="X755" s="339">
        <v>9.0</v>
      </c>
      <c r="Y755" s="339">
        <v>16.0</v>
      </c>
    </row>
    <row r="756" ht="15.75" customHeight="1">
      <c r="A756" s="336" t="str">
        <f>'Page 1 - General Information'!$G$12</f>
        <v>123468402</v>
      </c>
      <c r="B756" s="295" t="str">
        <f>'Page 1 - General Information'!$G$16</f>
        <v>3395</v>
      </c>
      <c r="C756" s="337" t="s">
        <v>164</v>
      </c>
      <c r="N756" s="295" t="s">
        <v>1132</v>
      </c>
      <c r="O756" s="388"/>
      <c r="R756" s="2" t="s">
        <v>1134</v>
      </c>
      <c r="S756" s="295" t="s">
        <v>2259</v>
      </c>
      <c r="T756" s="338" t="str">
        <f t="array" ref="T756">IF(INDEX('Page 2 - Team Information'!$K$14:$AP$189,Y756,X756)="","",INDEX('Page 2 - Team Information'!$K$14:$AP$189,Y756,X756)&amp;"-06-30")</f>
        <v/>
      </c>
      <c r="X756" s="339">
        <v>10.0</v>
      </c>
      <c r="Y756" s="339">
        <v>16.0</v>
      </c>
    </row>
    <row r="757" ht="15.75" customHeight="1">
      <c r="A757" s="336" t="str">
        <f>'Page 1 - General Information'!$G$12</f>
        <v>123468402</v>
      </c>
      <c r="B757" s="295" t="str">
        <f>'Page 1 - General Information'!$G$16</f>
        <v>3395</v>
      </c>
      <c r="C757" s="337" t="s">
        <v>164</v>
      </c>
      <c r="N757" s="295" t="s">
        <v>1132</v>
      </c>
      <c r="O757" s="388"/>
      <c r="R757" s="2" t="s">
        <v>1134</v>
      </c>
      <c r="S757" s="295" t="s">
        <v>2260</v>
      </c>
      <c r="T757" s="338" t="str">
        <f t="array" ref="T757">IF(INDEX('Page 2 - Team Information'!$K$14:$AP$189,Y757,X757)="","",INDEX('Page 2 - Team Information'!$K$14:$AP$189,Y757,X757)&amp;"-06-30")</f>
        <v/>
      </c>
      <c r="X757" s="339">
        <v>11.0</v>
      </c>
      <c r="Y757" s="339">
        <v>16.0</v>
      </c>
    </row>
    <row r="758" ht="15.75" customHeight="1">
      <c r="A758" s="336" t="str">
        <f>'Page 1 - General Information'!$G$12</f>
        <v>123468402</v>
      </c>
      <c r="B758" s="295" t="str">
        <f>'Page 1 - General Information'!$G$16</f>
        <v>3395</v>
      </c>
      <c r="C758" s="337" t="s">
        <v>164</v>
      </c>
      <c r="N758" s="295" t="s">
        <v>1132</v>
      </c>
      <c r="O758" s="388"/>
      <c r="R758" s="2" t="s">
        <v>1134</v>
      </c>
      <c r="S758" s="295" t="s">
        <v>2261</v>
      </c>
      <c r="T758" s="338" t="str">
        <f t="array" ref="T758">IF(INDEX('Page 2 - Team Information'!$K$14:$AP$189,Y758,X758)="","",INDEX('Page 2 - Team Information'!$K$14:$AP$189,Y758,X758)&amp;"-06-30")</f>
        <v/>
      </c>
      <c r="X758" s="339">
        <v>12.0</v>
      </c>
      <c r="Y758" s="339">
        <v>16.0</v>
      </c>
    </row>
    <row r="759" ht="15.75" customHeight="1">
      <c r="A759" s="336" t="str">
        <f>'Page 1 - General Information'!$G$12</f>
        <v>123468402</v>
      </c>
      <c r="B759" s="295" t="str">
        <f>'Page 1 - General Information'!$G$16</f>
        <v>3395</v>
      </c>
      <c r="C759" s="337" t="s">
        <v>164</v>
      </c>
      <c r="N759" s="295" t="s">
        <v>165</v>
      </c>
      <c r="O759" s="338" t="str">
        <f t="array" ref="O759">INDEX('Page 2 - Team Information'!$K$14:$AP$189,Y759,X759)</f>
        <v/>
      </c>
      <c r="S759" s="295" t="s">
        <v>2262</v>
      </c>
      <c r="X759" s="339">
        <v>14.0</v>
      </c>
      <c r="Y759" s="339">
        <v>16.0</v>
      </c>
    </row>
    <row r="760" ht="15.75" customHeight="1">
      <c r="A760" s="336" t="str">
        <f>'Page 1 - General Information'!$G$12</f>
        <v>123468402</v>
      </c>
      <c r="B760" s="295" t="str">
        <f>'Page 1 - General Information'!$G$16</f>
        <v>3395</v>
      </c>
      <c r="C760" s="337" t="s">
        <v>164</v>
      </c>
      <c r="N760" s="295" t="s">
        <v>165</v>
      </c>
      <c r="O760" s="338">
        <f t="array" ref="O760">INDEX('Page 2 - Team Information'!$K$14:$AP$189,Y760,X760)</f>
        <v>22</v>
      </c>
      <c r="S760" s="295" t="s">
        <v>2263</v>
      </c>
      <c r="X760" s="339">
        <v>15.0</v>
      </c>
      <c r="Y760" s="339">
        <v>16.0</v>
      </c>
    </row>
    <row r="761" ht="15.75" customHeight="1">
      <c r="A761" s="336" t="str">
        <f>'Page 1 - General Information'!$G$12</f>
        <v>123468402</v>
      </c>
      <c r="B761" s="295" t="str">
        <f>'Page 1 - General Information'!$G$16</f>
        <v>3395</v>
      </c>
      <c r="C761" s="337" t="s">
        <v>164</v>
      </c>
      <c r="N761" s="295" t="s">
        <v>165</v>
      </c>
      <c r="O761" s="338" t="str">
        <f t="array" ref="O761">INDEX('Page 2 - Team Information'!$K$14:$AP$189,Y761,X761)</f>
        <v/>
      </c>
      <c r="S761" s="295" t="s">
        <v>2264</v>
      </c>
      <c r="X761" s="339">
        <v>16.0</v>
      </c>
      <c r="Y761" s="339">
        <v>16.0</v>
      </c>
    </row>
    <row r="762" ht="15.75" customHeight="1">
      <c r="A762" s="336" t="str">
        <f>'Page 1 - General Information'!$G$12</f>
        <v>123468402</v>
      </c>
      <c r="B762" s="295" t="str">
        <f>'Page 1 - General Information'!$G$16</f>
        <v>3395</v>
      </c>
      <c r="C762" s="337" t="s">
        <v>164</v>
      </c>
      <c r="N762" s="295" t="s">
        <v>165</v>
      </c>
      <c r="O762" s="338">
        <f t="array" ref="O762">INDEX('Page 2 - Team Information'!$K$14:$AP$189,Y762,X762)</f>
        <v>22</v>
      </c>
      <c r="S762" s="295" t="s">
        <v>2265</v>
      </c>
      <c r="X762" s="339">
        <v>17.0</v>
      </c>
      <c r="Y762" s="339">
        <v>16.0</v>
      </c>
    </row>
    <row r="763" ht="15.75" customHeight="1">
      <c r="A763" s="336" t="str">
        <f>'Page 1 - General Information'!$G$12</f>
        <v>123468402</v>
      </c>
      <c r="B763" s="295" t="str">
        <f>'Page 1 - General Information'!$G$16</f>
        <v>3395</v>
      </c>
      <c r="C763" s="337" t="s">
        <v>164</v>
      </c>
      <c r="N763" s="295" t="s">
        <v>165</v>
      </c>
      <c r="O763" s="338" t="str">
        <f t="array" ref="O763">INDEX('Page 2 - Team Information'!$K$14:$AP$189,Y763,X763)</f>
        <v/>
      </c>
      <c r="S763" s="295" t="s">
        <v>2266</v>
      </c>
      <c r="X763" s="339">
        <v>19.0</v>
      </c>
      <c r="Y763" s="339">
        <v>16.0</v>
      </c>
    </row>
    <row r="764" ht="15.75" customHeight="1">
      <c r="A764" s="336" t="str">
        <f>'Page 1 - General Information'!$G$12</f>
        <v>123468402</v>
      </c>
      <c r="B764" s="295" t="str">
        <f>'Page 1 - General Information'!$G$16</f>
        <v>3395</v>
      </c>
      <c r="C764" s="337" t="s">
        <v>164</v>
      </c>
      <c r="N764" s="295" t="s">
        <v>165</v>
      </c>
      <c r="O764" s="338">
        <f t="array" ref="O764">INDEX('Page 2 - Team Information'!$K$14:$AP$189,Y764,X764)</f>
        <v>22</v>
      </c>
      <c r="S764" s="295" t="s">
        <v>2267</v>
      </c>
      <c r="X764" s="339">
        <v>20.0</v>
      </c>
      <c r="Y764" s="339">
        <v>16.0</v>
      </c>
    </row>
    <row r="765" ht="15.75" customHeight="1">
      <c r="A765" s="336" t="str">
        <f>'Page 1 - General Information'!$G$12</f>
        <v>123468402</v>
      </c>
      <c r="B765" s="295" t="str">
        <f>'Page 1 - General Information'!$G$16</f>
        <v>3395</v>
      </c>
      <c r="C765" s="337" t="s">
        <v>164</v>
      </c>
      <c r="N765" s="295" t="s">
        <v>165</v>
      </c>
      <c r="O765" s="338" t="str">
        <f t="array" ref="O765">INDEX('Page 2 - Team Information'!$K$14:$AP$189,Y765,X765)</f>
        <v/>
      </c>
      <c r="S765" s="295" t="s">
        <v>2268</v>
      </c>
      <c r="X765" s="339">
        <v>21.0</v>
      </c>
      <c r="Y765" s="339">
        <v>16.0</v>
      </c>
    </row>
    <row r="766" ht="15.75" customHeight="1">
      <c r="A766" s="336" t="str">
        <f>'Page 1 - General Information'!$G$12</f>
        <v>123468402</v>
      </c>
      <c r="B766" s="295" t="str">
        <f>'Page 1 - General Information'!$G$16</f>
        <v>3395</v>
      </c>
      <c r="C766" s="337" t="s">
        <v>164</v>
      </c>
      <c r="N766" s="295" t="s">
        <v>165</v>
      </c>
      <c r="O766" s="338">
        <f t="array" ref="O766">INDEX('Page 2 - Team Information'!$K$14:$AP$189,Y766,X766)</f>
        <v>22</v>
      </c>
      <c r="S766" s="295" t="s">
        <v>2269</v>
      </c>
      <c r="X766" s="339">
        <v>22.0</v>
      </c>
      <c r="Y766" s="339">
        <v>16.0</v>
      </c>
    </row>
    <row r="767" ht="15.75" customHeight="1">
      <c r="A767" s="336" t="str">
        <f>'Page 1 - General Information'!$G$12</f>
        <v>123468402</v>
      </c>
      <c r="B767" s="295" t="str">
        <f>'Page 1 - General Information'!$G$16</f>
        <v>3395</v>
      </c>
      <c r="C767" s="337" t="s">
        <v>164</v>
      </c>
      <c r="N767" s="295" t="s">
        <v>1132</v>
      </c>
      <c r="O767" s="388"/>
      <c r="R767" s="388" t="s">
        <v>1134</v>
      </c>
      <c r="S767" s="295" t="s">
        <v>2270</v>
      </c>
      <c r="V767" s="338" t="str">
        <f t="array" ref="V767">INDEX('Page 2 - Team Information'!$K$14:$AP$189,Y767,X767)</f>
        <v/>
      </c>
      <c r="X767" s="339">
        <v>5.0</v>
      </c>
      <c r="Y767" s="339">
        <v>17.0</v>
      </c>
    </row>
    <row r="768" ht="15.75" customHeight="1">
      <c r="A768" s="336" t="str">
        <f>'Page 1 - General Information'!$G$12</f>
        <v>123468402</v>
      </c>
      <c r="B768" s="295" t="str">
        <f>'Page 1 - General Information'!$G$16</f>
        <v>3395</v>
      </c>
      <c r="C768" s="337" t="s">
        <v>164</v>
      </c>
      <c r="N768" s="295" t="s">
        <v>1132</v>
      </c>
      <c r="O768" s="388"/>
      <c r="R768" s="388" t="s">
        <v>1134</v>
      </c>
      <c r="S768" s="295" t="s">
        <v>2271</v>
      </c>
      <c r="V768" s="338" t="str">
        <f t="array" ref="V768">INDEX('Page 2 - Team Information'!$K$14:$AP$189,Y768,X768)</f>
        <v/>
      </c>
      <c r="X768" s="339">
        <v>6.0</v>
      </c>
      <c r="Y768" s="339">
        <v>17.0</v>
      </c>
    </row>
    <row r="769" ht="15.75" customHeight="1">
      <c r="A769" s="336" t="str">
        <f>'Page 1 - General Information'!$G$12</f>
        <v>123468402</v>
      </c>
      <c r="B769" s="295" t="str">
        <f>'Page 1 - General Information'!$G$16</f>
        <v>3395</v>
      </c>
      <c r="C769" s="337" t="s">
        <v>164</v>
      </c>
      <c r="N769" s="295" t="s">
        <v>1132</v>
      </c>
      <c r="O769" s="388"/>
      <c r="R769" s="388" t="s">
        <v>1134</v>
      </c>
      <c r="S769" s="295" t="s">
        <v>2272</v>
      </c>
      <c r="V769" s="338" t="str">
        <f t="array" ref="V769">INDEX('Page 2 - Team Information'!$K$14:$AP$189,Y769,X769)</f>
        <v>Yes </v>
      </c>
      <c r="X769" s="339">
        <v>7.0</v>
      </c>
      <c r="Y769" s="339">
        <v>17.0</v>
      </c>
    </row>
    <row r="770" ht="15.75" customHeight="1">
      <c r="A770" s="336" t="str">
        <f>'Page 1 - General Information'!$G$12</f>
        <v>123468402</v>
      </c>
      <c r="B770" s="295" t="str">
        <f>'Page 1 - General Information'!$G$16</f>
        <v>3395</v>
      </c>
      <c r="C770" s="337" t="s">
        <v>164</v>
      </c>
      <c r="N770" s="295" t="s">
        <v>1132</v>
      </c>
      <c r="O770" s="388"/>
      <c r="R770" s="2" t="s">
        <v>1134</v>
      </c>
      <c r="S770" s="295" t="s">
        <v>2273</v>
      </c>
      <c r="T770" s="338" t="str">
        <f t="array" ref="T770">IF(INDEX('Page 2 - Team Information'!$K$14:$AP$189,Y770,X770)="","",INDEX('Page 2 - Team Information'!$K$14:$AP$189,Y770,X770)&amp;"-06-30")</f>
        <v>1966-06-30</v>
      </c>
      <c r="X770" s="339">
        <v>9.0</v>
      </c>
      <c r="Y770" s="339">
        <v>17.0</v>
      </c>
    </row>
    <row r="771" ht="15.75" customHeight="1">
      <c r="A771" s="336" t="str">
        <f>'Page 1 - General Information'!$G$12</f>
        <v>123468402</v>
      </c>
      <c r="B771" s="295" t="str">
        <f>'Page 1 - General Information'!$G$16</f>
        <v>3395</v>
      </c>
      <c r="C771" s="337" t="s">
        <v>164</v>
      </c>
      <c r="N771" s="295" t="s">
        <v>1132</v>
      </c>
      <c r="O771" s="388"/>
      <c r="R771" s="2" t="s">
        <v>1134</v>
      </c>
      <c r="S771" s="295" t="s">
        <v>2274</v>
      </c>
      <c r="T771" s="338" t="str">
        <f t="array" ref="T771">IF(INDEX('Page 2 - Team Information'!$K$14:$AP$189,Y771,X771)="","",INDEX('Page 2 - Team Information'!$K$14:$AP$189,Y771,X771)&amp;"-06-30")</f>
        <v/>
      </c>
      <c r="X771" s="339">
        <v>10.0</v>
      </c>
      <c r="Y771" s="339">
        <v>17.0</v>
      </c>
    </row>
    <row r="772" ht="15.75" customHeight="1">
      <c r="A772" s="336" t="str">
        <f>'Page 1 - General Information'!$G$12</f>
        <v>123468402</v>
      </c>
      <c r="B772" s="295" t="str">
        <f>'Page 1 - General Information'!$G$16</f>
        <v>3395</v>
      </c>
      <c r="C772" s="337" t="s">
        <v>164</v>
      </c>
      <c r="N772" s="295" t="s">
        <v>1132</v>
      </c>
      <c r="O772" s="388"/>
      <c r="R772" s="2" t="s">
        <v>1134</v>
      </c>
      <c r="S772" s="295" t="s">
        <v>2275</v>
      </c>
      <c r="T772" s="338" t="str">
        <f t="array" ref="T772">IF(INDEX('Page 2 - Team Information'!$K$14:$AP$189,Y772,X772)="","",INDEX('Page 2 - Team Information'!$K$14:$AP$189,Y772,X772)&amp;"-06-30")</f>
        <v/>
      </c>
      <c r="X772" s="339">
        <v>11.0</v>
      </c>
      <c r="Y772" s="339">
        <v>17.0</v>
      </c>
    </row>
    <row r="773" ht="15.75" customHeight="1">
      <c r="A773" s="336" t="str">
        <f>'Page 1 - General Information'!$G$12</f>
        <v>123468402</v>
      </c>
      <c r="B773" s="295" t="str">
        <f>'Page 1 - General Information'!$G$16</f>
        <v>3395</v>
      </c>
      <c r="C773" s="337" t="s">
        <v>164</v>
      </c>
      <c r="N773" s="295" t="s">
        <v>1132</v>
      </c>
      <c r="O773" s="388"/>
      <c r="R773" s="2" t="s">
        <v>1134</v>
      </c>
      <c r="S773" s="295" t="s">
        <v>2276</v>
      </c>
      <c r="T773" s="338" t="str">
        <f t="array" ref="T773">IF(INDEX('Page 2 - Team Information'!$K$14:$AP$189,Y773,X773)="","",INDEX('Page 2 - Team Information'!$K$14:$AP$189,Y773,X773)&amp;"-06-30")</f>
        <v/>
      </c>
      <c r="X773" s="339">
        <v>12.0</v>
      </c>
      <c r="Y773" s="339">
        <v>17.0</v>
      </c>
    </row>
    <row r="774" ht="15.75" customHeight="1">
      <c r="A774" s="336" t="str">
        <f>'Page 1 - General Information'!$G$12</f>
        <v>123468402</v>
      </c>
      <c r="B774" s="295" t="str">
        <f>'Page 1 - General Information'!$G$16</f>
        <v>3395</v>
      </c>
      <c r="C774" s="337" t="s">
        <v>164</v>
      </c>
      <c r="N774" s="295" t="s">
        <v>165</v>
      </c>
      <c r="O774" s="338" t="str">
        <f t="array" ref="O774">INDEX('Page 2 - Team Information'!$K$14:$AP$189,Y774,X774)</f>
        <v/>
      </c>
      <c r="S774" s="295" t="s">
        <v>2277</v>
      </c>
      <c r="X774" s="339">
        <v>14.0</v>
      </c>
      <c r="Y774" s="339">
        <v>17.0</v>
      </c>
    </row>
    <row r="775" ht="15.75" customHeight="1">
      <c r="A775" s="336" t="str">
        <f>'Page 1 - General Information'!$G$12</f>
        <v>123468402</v>
      </c>
      <c r="B775" s="295" t="str">
        <f>'Page 1 - General Information'!$G$16</f>
        <v>3395</v>
      </c>
      <c r="C775" s="337" t="s">
        <v>164</v>
      </c>
      <c r="N775" s="295" t="s">
        <v>165</v>
      </c>
      <c r="O775" s="338" t="str">
        <f t="array" ref="O775">INDEX('Page 2 - Team Information'!$K$14:$AP$189,Y775,X775)</f>
        <v/>
      </c>
      <c r="S775" s="295" t="s">
        <v>2278</v>
      </c>
      <c r="X775" s="339">
        <v>15.0</v>
      </c>
      <c r="Y775" s="339">
        <v>17.0</v>
      </c>
    </row>
    <row r="776" ht="15.75" customHeight="1">
      <c r="A776" s="336" t="str">
        <f>'Page 1 - General Information'!$G$12</f>
        <v>123468402</v>
      </c>
      <c r="B776" s="295" t="str">
        <f>'Page 1 - General Information'!$G$16</f>
        <v>3395</v>
      </c>
      <c r="C776" s="337" t="s">
        <v>164</v>
      </c>
      <c r="N776" s="295" t="s">
        <v>165</v>
      </c>
      <c r="O776" s="338">
        <f t="array" ref="O776">INDEX('Page 2 - Team Information'!$K$14:$AP$189,Y776,X776)</f>
        <v>19</v>
      </c>
      <c r="S776" s="295" t="s">
        <v>2279</v>
      </c>
      <c r="X776" s="339">
        <v>16.0</v>
      </c>
      <c r="Y776" s="339">
        <v>17.0</v>
      </c>
    </row>
    <row r="777" ht="15.75" customHeight="1">
      <c r="A777" s="336" t="str">
        <f>'Page 1 - General Information'!$G$12</f>
        <v>123468402</v>
      </c>
      <c r="B777" s="295" t="str">
        <f>'Page 1 - General Information'!$G$16</f>
        <v>3395</v>
      </c>
      <c r="C777" s="337" t="s">
        <v>164</v>
      </c>
      <c r="N777" s="295" t="s">
        <v>165</v>
      </c>
      <c r="O777" s="338">
        <f t="array" ref="O777">INDEX('Page 2 - Team Information'!$K$14:$AP$189,Y777,X777)</f>
        <v>19</v>
      </c>
      <c r="S777" s="295" t="s">
        <v>2280</v>
      </c>
      <c r="X777" s="339">
        <v>17.0</v>
      </c>
      <c r="Y777" s="339">
        <v>17.0</v>
      </c>
    </row>
    <row r="778" ht="15.75" customHeight="1">
      <c r="A778" s="336" t="str">
        <f>'Page 1 - General Information'!$G$12</f>
        <v>123468402</v>
      </c>
      <c r="B778" s="295" t="str">
        <f>'Page 1 - General Information'!$G$16</f>
        <v>3395</v>
      </c>
      <c r="C778" s="337" t="s">
        <v>164</v>
      </c>
      <c r="N778" s="295" t="s">
        <v>165</v>
      </c>
      <c r="O778" s="338" t="str">
        <f t="array" ref="O778">INDEX('Page 2 - Team Information'!$K$14:$AP$189,Y778,X778)</f>
        <v/>
      </c>
      <c r="S778" s="295" t="s">
        <v>2281</v>
      </c>
      <c r="X778" s="339">
        <v>19.0</v>
      </c>
      <c r="Y778" s="339">
        <v>17.0</v>
      </c>
    </row>
    <row r="779" ht="15.75" customHeight="1">
      <c r="A779" s="336" t="str">
        <f>'Page 1 - General Information'!$G$12</f>
        <v>123468402</v>
      </c>
      <c r="B779" s="295" t="str">
        <f>'Page 1 - General Information'!$G$16</f>
        <v>3395</v>
      </c>
      <c r="C779" s="337" t="s">
        <v>164</v>
      </c>
      <c r="N779" s="295" t="s">
        <v>165</v>
      </c>
      <c r="O779" s="338" t="str">
        <f t="array" ref="O779">INDEX('Page 2 - Team Information'!$K$14:$AP$189,Y779,X779)</f>
        <v/>
      </c>
      <c r="S779" s="295" t="s">
        <v>2282</v>
      </c>
      <c r="X779" s="339">
        <v>20.0</v>
      </c>
      <c r="Y779" s="339">
        <v>17.0</v>
      </c>
    </row>
    <row r="780" ht="15.75" customHeight="1">
      <c r="A780" s="336" t="str">
        <f>'Page 1 - General Information'!$G$12</f>
        <v>123468402</v>
      </c>
      <c r="B780" s="295" t="str">
        <f>'Page 1 - General Information'!$G$16</f>
        <v>3395</v>
      </c>
      <c r="C780" s="337" t="s">
        <v>164</v>
      </c>
      <c r="N780" s="295" t="s">
        <v>165</v>
      </c>
      <c r="O780" s="338">
        <f t="array" ref="O780">INDEX('Page 2 - Team Information'!$K$14:$AP$189,Y780,X780)</f>
        <v>18</v>
      </c>
      <c r="S780" s="295" t="s">
        <v>2283</v>
      </c>
      <c r="X780" s="339">
        <v>21.0</v>
      </c>
      <c r="Y780" s="339">
        <v>17.0</v>
      </c>
    </row>
    <row r="781" ht="15.75" customHeight="1">
      <c r="A781" s="336" t="str">
        <f>'Page 1 - General Information'!$G$12</f>
        <v>123468402</v>
      </c>
      <c r="B781" s="295" t="str">
        <f>'Page 1 - General Information'!$G$16</f>
        <v>3395</v>
      </c>
      <c r="C781" s="337" t="s">
        <v>164</v>
      </c>
      <c r="N781" s="295" t="s">
        <v>165</v>
      </c>
      <c r="O781" s="338">
        <f t="array" ref="O781">INDEX('Page 2 - Team Information'!$K$14:$AP$189,Y781,X781)</f>
        <v>18</v>
      </c>
      <c r="S781" s="295" t="s">
        <v>2284</v>
      </c>
      <c r="X781" s="339">
        <v>22.0</v>
      </c>
      <c r="Y781" s="339">
        <v>17.0</v>
      </c>
    </row>
    <row r="782" ht="15.75" customHeight="1">
      <c r="A782" s="336" t="str">
        <f>'Page 1 - General Information'!$G$12</f>
        <v>123468402</v>
      </c>
      <c r="B782" s="295" t="str">
        <f>'Page 1 - General Information'!$G$16</f>
        <v>3395</v>
      </c>
      <c r="C782" s="337" t="s">
        <v>164</v>
      </c>
      <c r="N782" s="295" t="s">
        <v>1132</v>
      </c>
      <c r="O782" s="388"/>
      <c r="R782" s="388" t="s">
        <v>1134</v>
      </c>
      <c r="S782" s="295" t="s">
        <v>2285</v>
      </c>
      <c r="V782" s="338" t="str">
        <f t="array" ref="V782">INDEX('Page 2 - Team Information'!$K$14:$AP$189,Y782,X782)</f>
        <v/>
      </c>
      <c r="X782" s="339">
        <v>5.0</v>
      </c>
      <c r="Y782" s="339">
        <v>18.0</v>
      </c>
    </row>
    <row r="783" ht="15.75" customHeight="1">
      <c r="A783" s="336" t="str">
        <f>'Page 1 - General Information'!$G$12</f>
        <v>123468402</v>
      </c>
      <c r="B783" s="295" t="str">
        <f>'Page 1 - General Information'!$G$16</f>
        <v>3395</v>
      </c>
      <c r="C783" s="337" t="s">
        <v>164</v>
      </c>
      <c r="N783" s="295" t="s">
        <v>1132</v>
      </c>
      <c r="O783" s="388"/>
      <c r="R783" s="388" t="s">
        <v>1134</v>
      </c>
      <c r="S783" s="295" t="s">
        <v>2286</v>
      </c>
      <c r="V783" s="338" t="str">
        <f t="array" ref="V783">INDEX('Page 2 - Team Information'!$K$14:$AP$189,Y783,X783)</f>
        <v>Yes </v>
      </c>
      <c r="X783" s="339">
        <v>6.0</v>
      </c>
      <c r="Y783" s="339">
        <v>18.0</v>
      </c>
    </row>
    <row r="784" ht="15.75" customHeight="1">
      <c r="A784" s="336" t="str">
        <f>'Page 1 - General Information'!$G$12</f>
        <v>123468402</v>
      </c>
      <c r="B784" s="295" t="str">
        <f>'Page 1 - General Information'!$G$16</f>
        <v>3395</v>
      </c>
      <c r="C784" s="337" t="s">
        <v>164</v>
      </c>
      <c r="N784" s="295" t="s">
        <v>1132</v>
      </c>
      <c r="O784" s="388"/>
      <c r="R784" s="388" t="s">
        <v>1134</v>
      </c>
      <c r="S784" s="295" t="s">
        <v>2287</v>
      </c>
      <c r="V784" s="338" t="str">
        <f t="array" ref="V784">INDEX('Page 2 - Team Information'!$K$14:$AP$189,Y784,X784)</f>
        <v/>
      </c>
      <c r="X784" s="339">
        <v>7.0</v>
      </c>
      <c r="Y784" s="339">
        <v>18.0</v>
      </c>
    </row>
    <row r="785" ht="15.75" customHeight="1">
      <c r="A785" s="336" t="str">
        <f>'Page 1 - General Information'!$G$12</f>
        <v>123468402</v>
      </c>
      <c r="B785" s="295" t="str">
        <f>'Page 1 - General Information'!$G$16</f>
        <v>3395</v>
      </c>
      <c r="C785" s="337" t="s">
        <v>164</v>
      </c>
      <c r="N785" s="295" t="s">
        <v>1132</v>
      </c>
      <c r="O785" s="388"/>
      <c r="R785" s="2" t="s">
        <v>1134</v>
      </c>
      <c r="S785" s="295" t="s">
        <v>2288</v>
      </c>
      <c r="T785" s="338" t="str">
        <f t="array" ref="T785">IF(INDEX('Page 2 - Team Information'!$K$14:$AP$189,Y785,X785)="","",INDEX('Page 2 - Team Information'!$K$14:$AP$189,Y785,X785)&amp;"-06-30")</f>
        <v>1966-06-30</v>
      </c>
      <c r="X785" s="339">
        <v>9.0</v>
      </c>
      <c r="Y785" s="339">
        <v>18.0</v>
      </c>
    </row>
    <row r="786" ht="15.75" customHeight="1">
      <c r="A786" s="336" t="str">
        <f>'Page 1 - General Information'!$G$12</f>
        <v>123468402</v>
      </c>
      <c r="B786" s="295" t="str">
        <f>'Page 1 - General Information'!$G$16</f>
        <v>3395</v>
      </c>
      <c r="C786" s="337" t="s">
        <v>164</v>
      </c>
      <c r="N786" s="295" t="s">
        <v>1132</v>
      </c>
      <c r="O786" s="388"/>
      <c r="R786" s="2" t="s">
        <v>1134</v>
      </c>
      <c r="S786" s="295" t="s">
        <v>2289</v>
      </c>
      <c r="T786" s="338" t="str">
        <f t="array" ref="T786">IF(INDEX('Page 2 - Team Information'!$K$14:$AP$189,Y786,X786)="","",INDEX('Page 2 - Team Information'!$K$14:$AP$189,Y786,X786)&amp;"-06-30")</f>
        <v/>
      </c>
      <c r="X786" s="339">
        <v>10.0</v>
      </c>
      <c r="Y786" s="339">
        <v>18.0</v>
      </c>
    </row>
    <row r="787" ht="15.75" customHeight="1">
      <c r="A787" s="336" t="str">
        <f>'Page 1 - General Information'!$G$12</f>
        <v>123468402</v>
      </c>
      <c r="B787" s="295" t="str">
        <f>'Page 1 - General Information'!$G$16</f>
        <v>3395</v>
      </c>
      <c r="C787" s="337" t="s">
        <v>164</v>
      </c>
      <c r="N787" s="295" t="s">
        <v>1132</v>
      </c>
      <c r="O787" s="388"/>
      <c r="R787" s="2" t="s">
        <v>1134</v>
      </c>
      <c r="S787" s="295" t="s">
        <v>2290</v>
      </c>
      <c r="T787" s="338" t="str">
        <f t="array" ref="T787">IF(INDEX('Page 2 - Team Information'!$K$14:$AP$189,Y787,X787)="","",INDEX('Page 2 - Team Information'!$K$14:$AP$189,Y787,X787)&amp;"-06-30")</f>
        <v/>
      </c>
      <c r="X787" s="339">
        <v>11.0</v>
      </c>
      <c r="Y787" s="339">
        <v>18.0</v>
      </c>
    </row>
    <row r="788" ht="15.75" customHeight="1">
      <c r="A788" s="336" t="str">
        <f>'Page 1 - General Information'!$G$12</f>
        <v>123468402</v>
      </c>
      <c r="B788" s="295" t="str">
        <f>'Page 1 - General Information'!$G$16</f>
        <v>3395</v>
      </c>
      <c r="C788" s="337" t="s">
        <v>164</v>
      </c>
      <c r="N788" s="295" t="s">
        <v>1132</v>
      </c>
      <c r="O788" s="388"/>
      <c r="R788" s="2" t="s">
        <v>1134</v>
      </c>
      <c r="S788" s="295" t="s">
        <v>2291</v>
      </c>
      <c r="T788" s="338" t="str">
        <f t="array" ref="T788">IF(INDEX('Page 2 - Team Information'!$K$14:$AP$189,Y788,X788)="","",INDEX('Page 2 - Team Information'!$K$14:$AP$189,Y788,X788)&amp;"-06-30")</f>
        <v/>
      </c>
      <c r="X788" s="339">
        <v>12.0</v>
      </c>
      <c r="Y788" s="339">
        <v>18.0</v>
      </c>
    </row>
    <row r="789" ht="15.75" customHeight="1">
      <c r="A789" s="336" t="str">
        <f>'Page 1 - General Information'!$G$12</f>
        <v>123468402</v>
      </c>
      <c r="B789" s="295" t="str">
        <f>'Page 1 - General Information'!$G$16</f>
        <v>3395</v>
      </c>
      <c r="C789" s="337" t="s">
        <v>164</v>
      </c>
      <c r="N789" s="295" t="s">
        <v>165</v>
      </c>
      <c r="O789" s="338" t="str">
        <f t="array" ref="O789">INDEX('Page 2 - Team Information'!$K$14:$AP$189,Y789,X789)</f>
        <v/>
      </c>
      <c r="S789" s="295" t="s">
        <v>2292</v>
      </c>
      <c r="X789" s="339">
        <v>14.0</v>
      </c>
      <c r="Y789" s="339">
        <v>18.0</v>
      </c>
    </row>
    <row r="790" ht="15.75" customHeight="1">
      <c r="A790" s="336" t="str">
        <f>'Page 1 - General Information'!$G$12</f>
        <v>123468402</v>
      </c>
      <c r="B790" s="295" t="str">
        <f>'Page 1 - General Information'!$G$16</f>
        <v>3395</v>
      </c>
      <c r="C790" s="337" t="s">
        <v>164</v>
      </c>
      <c r="N790" s="295" t="s">
        <v>165</v>
      </c>
      <c r="O790" s="338">
        <f t="array" ref="O790">INDEX('Page 2 - Team Information'!$K$14:$AP$189,Y790,X790)</f>
        <v>22</v>
      </c>
      <c r="S790" s="295" t="s">
        <v>2293</v>
      </c>
      <c r="X790" s="339">
        <v>15.0</v>
      </c>
      <c r="Y790" s="339">
        <v>18.0</v>
      </c>
    </row>
    <row r="791" ht="15.75" customHeight="1">
      <c r="A791" s="336" t="str">
        <f>'Page 1 - General Information'!$G$12</f>
        <v>123468402</v>
      </c>
      <c r="B791" s="295" t="str">
        <f>'Page 1 - General Information'!$G$16</f>
        <v>3395</v>
      </c>
      <c r="C791" s="337" t="s">
        <v>164</v>
      </c>
      <c r="N791" s="295" t="s">
        <v>165</v>
      </c>
      <c r="O791" s="338" t="str">
        <f t="array" ref="O791">INDEX('Page 2 - Team Information'!$K$14:$AP$189,Y791,X791)</f>
        <v/>
      </c>
      <c r="S791" s="295" t="s">
        <v>2294</v>
      </c>
      <c r="X791" s="339">
        <v>16.0</v>
      </c>
      <c r="Y791" s="339">
        <v>18.0</v>
      </c>
    </row>
    <row r="792" ht="15.75" customHeight="1">
      <c r="A792" s="336" t="str">
        <f>'Page 1 - General Information'!$G$12</f>
        <v>123468402</v>
      </c>
      <c r="B792" s="295" t="str">
        <f>'Page 1 - General Information'!$G$16</f>
        <v>3395</v>
      </c>
      <c r="C792" s="337" t="s">
        <v>164</v>
      </c>
      <c r="N792" s="295" t="s">
        <v>165</v>
      </c>
      <c r="O792" s="338">
        <f t="array" ref="O792">INDEX('Page 2 - Team Information'!$K$14:$AP$189,Y792,X792)</f>
        <v>22</v>
      </c>
      <c r="S792" s="295" t="s">
        <v>2295</v>
      </c>
      <c r="X792" s="339">
        <v>17.0</v>
      </c>
      <c r="Y792" s="339">
        <v>18.0</v>
      </c>
    </row>
    <row r="793" ht="15.75" customHeight="1">
      <c r="A793" s="336" t="str">
        <f>'Page 1 - General Information'!$G$12</f>
        <v>123468402</v>
      </c>
      <c r="B793" s="295" t="str">
        <f>'Page 1 - General Information'!$G$16</f>
        <v>3395</v>
      </c>
      <c r="C793" s="337" t="s">
        <v>164</v>
      </c>
      <c r="N793" s="295" t="s">
        <v>165</v>
      </c>
      <c r="O793" s="338" t="str">
        <f t="array" ref="O793">INDEX('Page 2 - Team Information'!$K$14:$AP$189,Y793,X793)</f>
        <v/>
      </c>
      <c r="S793" s="295" t="s">
        <v>2296</v>
      </c>
      <c r="X793" s="339">
        <v>19.0</v>
      </c>
      <c r="Y793" s="339">
        <v>18.0</v>
      </c>
    </row>
    <row r="794" ht="15.75" customHeight="1">
      <c r="A794" s="336" t="str">
        <f>'Page 1 - General Information'!$G$12</f>
        <v>123468402</v>
      </c>
      <c r="B794" s="295" t="str">
        <f>'Page 1 - General Information'!$G$16</f>
        <v>3395</v>
      </c>
      <c r="C794" s="337" t="s">
        <v>164</v>
      </c>
      <c r="N794" s="295" t="s">
        <v>165</v>
      </c>
      <c r="O794" s="338">
        <f t="array" ref="O794">INDEX('Page 2 - Team Information'!$K$14:$AP$189,Y794,X794)</f>
        <v>22</v>
      </c>
      <c r="S794" s="295" t="s">
        <v>2297</v>
      </c>
      <c r="X794" s="339">
        <v>20.0</v>
      </c>
      <c r="Y794" s="339">
        <v>18.0</v>
      </c>
    </row>
    <row r="795" ht="15.75" customHeight="1">
      <c r="A795" s="336" t="str">
        <f>'Page 1 - General Information'!$G$12</f>
        <v>123468402</v>
      </c>
      <c r="B795" s="295" t="str">
        <f>'Page 1 - General Information'!$G$16</f>
        <v>3395</v>
      </c>
      <c r="C795" s="337" t="s">
        <v>164</v>
      </c>
      <c r="N795" s="295" t="s">
        <v>165</v>
      </c>
      <c r="O795" s="338" t="str">
        <f t="array" ref="O795">INDEX('Page 2 - Team Information'!$K$14:$AP$189,Y795,X795)</f>
        <v/>
      </c>
      <c r="S795" s="295" t="s">
        <v>2298</v>
      </c>
      <c r="X795" s="339">
        <v>21.0</v>
      </c>
      <c r="Y795" s="339">
        <v>18.0</v>
      </c>
    </row>
    <row r="796" ht="15.75" customHeight="1">
      <c r="A796" s="336" t="str">
        <f>'Page 1 - General Information'!$G$12</f>
        <v>123468402</v>
      </c>
      <c r="B796" s="295" t="str">
        <f>'Page 1 - General Information'!$G$16</f>
        <v>3395</v>
      </c>
      <c r="C796" s="337" t="s">
        <v>164</v>
      </c>
      <c r="N796" s="295" t="s">
        <v>165</v>
      </c>
      <c r="O796" s="338">
        <f t="array" ref="O796">INDEX('Page 2 - Team Information'!$K$14:$AP$189,Y796,X796)</f>
        <v>22</v>
      </c>
      <c r="S796" s="295" t="s">
        <v>2299</v>
      </c>
      <c r="X796" s="339">
        <v>22.0</v>
      </c>
      <c r="Y796" s="339">
        <v>18.0</v>
      </c>
    </row>
    <row r="797" ht="15.75" customHeight="1">
      <c r="A797" s="336" t="str">
        <f>'Page 1 - General Information'!$G$12</f>
        <v>123468402</v>
      </c>
      <c r="B797" s="295" t="str">
        <f>'Page 1 - General Information'!$G$16</f>
        <v>3395</v>
      </c>
      <c r="C797" s="337" t="s">
        <v>164</v>
      </c>
      <c r="N797" s="295" t="s">
        <v>1132</v>
      </c>
      <c r="O797" s="388"/>
      <c r="R797" s="388" t="s">
        <v>1134</v>
      </c>
      <c r="S797" s="295" t="s">
        <v>2300</v>
      </c>
      <c r="V797" s="338" t="str">
        <f t="array" ref="V797">INDEX('Page 2 - Team Information'!$K$14:$AP$189,Y797,X797)</f>
        <v/>
      </c>
      <c r="X797" s="339">
        <v>5.0</v>
      </c>
      <c r="Y797" s="339">
        <v>19.0</v>
      </c>
    </row>
    <row r="798" ht="15.75" customHeight="1">
      <c r="A798" s="336" t="str">
        <f>'Page 1 - General Information'!$G$12</f>
        <v>123468402</v>
      </c>
      <c r="B798" s="295" t="str">
        <f>'Page 1 - General Information'!$G$16</f>
        <v>3395</v>
      </c>
      <c r="C798" s="337" t="s">
        <v>164</v>
      </c>
      <c r="N798" s="295" t="s">
        <v>1132</v>
      </c>
      <c r="O798" s="388"/>
      <c r="R798" s="388" t="s">
        <v>1134</v>
      </c>
      <c r="S798" s="295" t="s">
        <v>2301</v>
      </c>
      <c r="V798" s="338" t="str">
        <f t="array" ref="V798">INDEX('Page 2 - Team Information'!$K$14:$AP$189,Y798,X798)</f>
        <v/>
      </c>
      <c r="X798" s="339">
        <v>6.0</v>
      </c>
      <c r="Y798" s="339">
        <v>19.0</v>
      </c>
    </row>
    <row r="799" ht="15.75" customHeight="1">
      <c r="A799" s="336" t="str">
        <f>'Page 1 - General Information'!$G$12</f>
        <v>123468402</v>
      </c>
      <c r="B799" s="295" t="str">
        <f>'Page 1 - General Information'!$G$16</f>
        <v>3395</v>
      </c>
      <c r="C799" s="337" t="s">
        <v>164</v>
      </c>
      <c r="N799" s="295" t="s">
        <v>1132</v>
      </c>
      <c r="O799" s="388"/>
      <c r="R799" s="388" t="s">
        <v>1134</v>
      </c>
      <c r="S799" s="295" t="s">
        <v>2302</v>
      </c>
      <c r="V799" s="338" t="str">
        <f t="array" ref="V799">INDEX('Page 2 - Team Information'!$K$14:$AP$189,Y799,X799)</f>
        <v/>
      </c>
      <c r="X799" s="339">
        <v>7.0</v>
      </c>
      <c r="Y799" s="339">
        <v>19.0</v>
      </c>
    </row>
    <row r="800" ht="15.75" customHeight="1">
      <c r="A800" s="336" t="str">
        <f>'Page 1 - General Information'!$G$12</f>
        <v>123468402</v>
      </c>
      <c r="B800" s="295" t="str">
        <f>'Page 1 - General Information'!$G$16</f>
        <v>3395</v>
      </c>
      <c r="C800" s="337" t="s">
        <v>164</v>
      </c>
      <c r="N800" s="295" t="s">
        <v>1132</v>
      </c>
      <c r="O800" s="388"/>
      <c r="R800" s="2" t="s">
        <v>1134</v>
      </c>
      <c r="S800" s="295" t="s">
        <v>2303</v>
      </c>
      <c r="T800" s="338" t="str">
        <f t="array" ref="T800">IF(INDEX('Page 2 - Team Information'!$K$14:$AP$189,Y800,X800)="","",INDEX('Page 2 - Team Information'!$K$14:$AP$189,Y800,X800)&amp;"-06-30")</f>
        <v/>
      </c>
      <c r="X800" s="339">
        <v>9.0</v>
      </c>
      <c r="Y800" s="339">
        <v>19.0</v>
      </c>
    </row>
    <row r="801" ht="15.75" customHeight="1">
      <c r="A801" s="336" t="str">
        <f>'Page 1 - General Information'!$G$12</f>
        <v>123468402</v>
      </c>
      <c r="B801" s="295" t="str">
        <f>'Page 1 - General Information'!$G$16</f>
        <v>3395</v>
      </c>
      <c r="C801" s="337" t="s">
        <v>164</v>
      </c>
      <c r="N801" s="295" t="s">
        <v>1132</v>
      </c>
      <c r="O801" s="388"/>
      <c r="R801" s="2" t="s">
        <v>1134</v>
      </c>
      <c r="S801" s="295" t="s">
        <v>2304</v>
      </c>
      <c r="T801" s="338" t="str">
        <f t="array" ref="T801">IF(INDEX('Page 2 - Team Information'!$K$14:$AP$189,Y801,X801)="","",INDEX('Page 2 - Team Information'!$K$14:$AP$189,Y801,X801)&amp;"-06-30")</f>
        <v/>
      </c>
      <c r="X801" s="339">
        <v>10.0</v>
      </c>
      <c r="Y801" s="339">
        <v>19.0</v>
      </c>
    </row>
    <row r="802" ht="15.75" customHeight="1">
      <c r="A802" s="336" t="str">
        <f>'Page 1 - General Information'!$G$12</f>
        <v>123468402</v>
      </c>
      <c r="B802" s="295" t="str">
        <f>'Page 1 - General Information'!$G$16</f>
        <v>3395</v>
      </c>
      <c r="C802" s="337" t="s">
        <v>164</v>
      </c>
      <c r="N802" s="295" t="s">
        <v>1132</v>
      </c>
      <c r="O802" s="388"/>
      <c r="R802" s="2" t="s">
        <v>1134</v>
      </c>
      <c r="S802" s="295" t="s">
        <v>2305</v>
      </c>
      <c r="T802" s="338" t="str">
        <f t="array" ref="T802">IF(INDEX('Page 2 - Team Information'!$K$14:$AP$189,Y802,X802)="","",INDEX('Page 2 - Team Information'!$K$14:$AP$189,Y802,X802)&amp;"-06-30")</f>
        <v/>
      </c>
      <c r="X802" s="339">
        <v>11.0</v>
      </c>
      <c r="Y802" s="339">
        <v>19.0</v>
      </c>
    </row>
    <row r="803" ht="15.75" customHeight="1">
      <c r="A803" s="336" t="str">
        <f>'Page 1 - General Information'!$G$12</f>
        <v>123468402</v>
      </c>
      <c r="B803" s="295" t="str">
        <f>'Page 1 - General Information'!$G$16</f>
        <v>3395</v>
      </c>
      <c r="C803" s="337" t="s">
        <v>164</v>
      </c>
      <c r="N803" s="295" t="s">
        <v>1132</v>
      </c>
      <c r="O803" s="388"/>
      <c r="R803" s="2" t="s">
        <v>1134</v>
      </c>
      <c r="S803" s="295" t="s">
        <v>2306</v>
      </c>
      <c r="T803" s="338" t="str">
        <f t="array" ref="T803">IF(INDEX('Page 2 - Team Information'!$K$14:$AP$189,Y803,X803)="","",INDEX('Page 2 - Team Information'!$K$14:$AP$189,Y803,X803)&amp;"-06-30")</f>
        <v/>
      </c>
      <c r="X803" s="339">
        <v>12.0</v>
      </c>
      <c r="Y803" s="339">
        <v>19.0</v>
      </c>
    </row>
    <row r="804" ht="15.75" customHeight="1">
      <c r="A804" s="336" t="str">
        <f>'Page 1 - General Information'!$G$12</f>
        <v>123468402</v>
      </c>
      <c r="B804" s="295" t="str">
        <f>'Page 1 - General Information'!$G$16</f>
        <v>3395</v>
      </c>
      <c r="C804" s="337" t="s">
        <v>164</v>
      </c>
      <c r="N804" s="295" t="s">
        <v>165</v>
      </c>
      <c r="O804" s="338" t="str">
        <f t="array" ref="O804">INDEX('Page 2 - Team Information'!$K$14:$AP$189,Y804,X804)</f>
        <v/>
      </c>
      <c r="S804" s="295" t="s">
        <v>2307</v>
      </c>
      <c r="X804" s="339">
        <v>14.0</v>
      </c>
      <c r="Y804" s="339">
        <v>19.0</v>
      </c>
    </row>
    <row r="805" ht="15.75" customHeight="1">
      <c r="A805" s="336" t="str">
        <f>'Page 1 - General Information'!$G$12</f>
        <v>123468402</v>
      </c>
      <c r="B805" s="295" t="str">
        <f>'Page 1 - General Information'!$G$16</f>
        <v>3395</v>
      </c>
      <c r="C805" s="337" t="s">
        <v>164</v>
      </c>
      <c r="N805" s="295" t="s">
        <v>165</v>
      </c>
      <c r="O805" s="338" t="str">
        <f t="array" ref="O805">INDEX('Page 2 - Team Information'!$K$14:$AP$189,Y805,X805)</f>
        <v/>
      </c>
      <c r="S805" s="295" t="s">
        <v>2308</v>
      </c>
      <c r="X805" s="339">
        <v>15.0</v>
      </c>
      <c r="Y805" s="339">
        <v>19.0</v>
      </c>
    </row>
    <row r="806" ht="15.75" customHeight="1">
      <c r="A806" s="336" t="str">
        <f>'Page 1 - General Information'!$G$12</f>
        <v>123468402</v>
      </c>
      <c r="B806" s="295" t="str">
        <f>'Page 1 - General Information'!$G$16</f>
        <v>3395</v>
      </c>
      <c r="C806" s="337" t="s">
        <v>164</v>
      </c>
      <c r="N806" s="295" t="s">
        <v>165</v>
      </c>
      <c r="O806" s="338" t="str">
        <f t="array" ref="O806">INDEX('Page 2 - Team Information'!$K$14:$AP$189,Y806,X806)</f>
        <v/>
      </c>
      <c r="S806" s="295" t="s">
        <v>2309</v>
      </c>
      <c r="X806" s="339">
        <v>16.0</v>
      </c>
      <c r="Y806" s="339">
        <v>19.0</v>
      </c>
    </row>
    <row r="807" ht="15.75" customHeight="1">
      <c r="A807" s="336" t="str">
        <f>'Page 1 - General Information'!$G$12</f>
        <v>123468402</v>
      </c>
      <c r="B807" s="295" t="str">
        <f>'Page 1 - General Information'!$G$16</f>
        <v>3395</v>
      </c>
      <c r="C807" s="337" t="s">
        <v>164</v>
      </c>
      <c r="N807" s="295" t="s">
        <v>165</v>
      </c>
      <c r="O807" s="338">
        <f t="array" ref="O807">INDEX('Page 2 - Team Information'!$K$14:$AP$189,Y807,X807)</f>
        <v>0</v>
      </c>
      <c r="S807" s="295" t="s">
        <v>2310</v>
      </c>
      <c r="X807" s="339">
        <v>17.0</v>
      </c>
      <c r="Y807" s="339">
        <v>19.0</v>
      </c>
    </row>
    <row r="808" ht="15.75" customHeight="1">
      <c r="A808" s="336" t="str">
        <f>'Page 1 - General Information'!$G$12</f>
        <v>123468402</v>
      </c>
      <c r="B808" s="295" t="str">
        <f>'Page 1 - General Information'!$G$16</f>
        <v>3395</v>
      </c>
      <c r="C808" s="337" t="s">
        <v>164</v>
      </c>
      <c r="N808" s="295" t="s">
        <v>165</v>
      </c>
      <c r="O808" s="338" t="str">
        <f t="array" ref="O808">INDEX('Page 2 - Team Information'!$K$14:$AP$189,Y808,X808)</f>
        <v/>
      </c>
      <c r="S808" s="295" t="s">
        <v>2311</v>
      </c>
      <c r="X808" s="339">
        <v>19.0</v>
      </c>
      <c r="Y808" s="339">
        <v>19.0</v>
      </c>
    </row>
    <row r="809" ht="15.75" customHeight="1">
      <c r="A809" s="336" t="str">
        <f>'Page 1 - General Information'!$G$12</f>
        <v>123468402</v>
      </c>
      <c r="B809" s="295" t="str">
        <f>'Page 1 - General Information'!$G$16</f>
        <v>3395</v>
      </c>
      <c r="C809" s="337" t="s">
        <v>164</v>
      </c>
      <c r="N809" s="295" t="s">
        <v>165</v>
      </c>
      <c r="O809" s="338" t="str">
        <f t="array" ref="O809">INDEX('Page 2 - Team Information'!$K$14:$AP$189,Y809,X809)</f>
        <v/>
      </c>
      <c r="S809" s="295" t="s">
        <v>2312</v>
      </c>
      <c r="X809" s="339">
        <v>20.0</v>
      </c>
      <c r="Y809" s="339">
        <v>19.0</v>
      </c>
    </row>
    <row r="810" ht="15.75" customHeight="1">
      <c r="A810" s="336" t="str">
        <f>'Page 1 - General Information'!$G$12</f>
        <v>123468402</v>
      </c>
      <c r="B810" s="295" t="str">
        <f>'Page 1 - General Information'!$G$16</f>
        <v>3395</v>
      </c>
      <c r="C810" s="337" t="s">
        <v>164</v>
      </c>
      <c r="N810" s="295" t="s">
        <v>165</v>
      </c>
      <c r="O810" s="338" t="str">
        <f t="array" ref="O810">INDEX('Page 2 - Team Information'!$K$14:$AP$189,Y810,X810)</f>
        <v/>
      </c>
      <c r="S810" s="295" t="s">
        <v>2313</v>
      </c>
      <c r="X810" s="339">
        <v>21.0</v>
      </c>
      <c r="Y810" s="339">
        <v>19.0</v>
      </c>
    </row>
    <row r="811" ht="15.75" customHeight="1">
      <c r="A811" s="336" t="str">
        <f>'Page 1 - General Information'!$G$12</f>
        <v>123468402</v>
      </c>
      <c r="B811" s="295" t="str">
        <f>'Page 1 - General Information'!$G$16</f>
        <v>3395</v>
      </c>
      <c r="C811" s="337" t="s">
        <v>164</v>
      </c>
      <c r="N811" s="295" t="s">
        <v>165</v>
      </c>
      <c r="O811" s="338">
        <f t="array" ref="O811">INDEX('Page 2 - Team Information'!$K$14:$AP$189,Y811,X811)</f>
        <v>0</v>
      </c>
      <c r="S811" s="295" t="s">
        <v>2314</v>
      </c>
      <c r="X811" s="339">
        <v>22.0</v>
      </c>
      <c r="Y811" s="339">
        <v>19.0</v>
      </c>
    </row>
    <row r="812" ht="15.75" customHeight="1">
      <c r="A812" s="336" t="str">
        <f>'Page 1 - General Information'!$G$12</f>
        <v>123468402</v>
      </c>
      <c r="B812" s="295" t="str">
        <f>'Page 1 - General Information'!$G$16</f>
        <v>3395</v>
      </c>
      <c r="C812" s="337" t="s">
        <v>164</v>
      </c>
      <c r="N812" s="295" t="s">
        <v>1132</v>
      </c>
      <c r="O812" s="388"/>
      <c r="R812" s="388" t="s">
        <v>1134</v>
      </c>
      <c r="S812" s="295" t="s">
        <v>2315</v>
      </c>
      <c r="V812" s="338" t="str">
        <f t="array" ref="V812">INDEX('Page 2 - Team Information'!$K$14:$AP$189,Y812,X812)</f>
        <v>Yes </v>
      </c>
      <c r="X812" s="339">
        <v>5.0</v>
      </c>
      <c r="Y812" s="339">
        <v>20.0</v>
      </c>
    </row>
    <row r="813" ht="15.75" customHeight="1">
      <c r="A813" s="336" t="str">
        <f>'Page 1 - General Information'!$G$12</f>
        <v>123468402</v>
      </c>
      <c r="B813" s="295" t="str">
        <f>'Page 1 - General Information'!$G$16</f>
        <v>3395</v>
      </c>
      <c r="C813" s="337" t="s">
        <v>164</v>
      </c>
      <c r="N813" s="295" t="s">
        <v>1132</v>
      </c>
      <c r="O813" s="388"/>
      <c r="R813" s="388" t="s">
        <v>1134</v>
      </c>
      <c r="S813" s="295" t="s">
        <v>2316</v>
      </c>
      <c r="V813" s="338" t="str">
        <f t="array" ref="V813">INDEX('Page 2 - Team Information'!$K$14:$AP$189,Y813,X813)</f>
        <v/>
      </c>
      <c r="X813" s="339">
        <v>6.0</v>
      </c>
      <c r="Y813" s="339">
        <v>20.0</v>
      </c>
    </row>
    <row r="814" ht="15.75" customHeight="1">
      <c r="A814" s="336" t="str">
        <f>'Page 1 - General Information'!$G$12</f>
        <v>123468402</v>
      </c>
      <c r="B814" s="295" t="str">
        <f>'Page 1 - General Information'!$G$16</f>
        <v>3395</v>
      </c>
      <c r="C814" s="337" t="s">
        <v>164</v>
      </c>
      <c r="N814" s="295" t="s">
        <v>1132</v>
      </c>
      <c r="O814" s="388"/>
      <c r="R814" s="388" t="s">
        <v>1134</v>
      </c>
      <c r="S814" s="295" t="s">
        <v>2317</v>
      </c>
      <c r="V814" s="338" t="str">
        <f t="array" ref="V814">INDEX('Page 2 - Team Information'!$K$14:$AP$189,Y814,X814)</f>
        <v/>
      </c>
      <c r="X814" s="339">
        <v>7.0</v>
      </c>
      <c r="Y814" s="339">
        <v>20.0</v>
      </c>
    </row>
    <row r="815" ht="15.75" customHeight="1">
      <c r="A815" s="336" t="str">
        <f>'Page 1 - General Information'!$G$12</f>
        <v>123468402</v>
      </c>
      <c r="B815" s="295" t="str">
        <f>'Page 1 - General Information'!$G$16</f>
        <v>3395</v>
      </c>
      <c r="C815" s="337" t="s">
        <v>164</v>
      </c>
      <c r="N815" s="295" t="s">
        <v>1132</v>
      </c>
      <c r="O815" s="388"/>
      <c r="R815" s="2" t="s">
        <v>1134</v>
      </c>
      <c r="S815" s="295" t="s">
        <v>2318</v>
      </c>
      <c r="T815" s="338" t="str">
        <f t="array" ref="T815">IF(INDEX('Page 2 - Team Information'!$K$14:$AP$189,Y815,X815)="","",INDEX('Page 2 - Team Information'!$K$14:$AP$189,Y815,X815)&amp;"-06-30")</f>
        <v>1966-06-30</v>
      </c>
      <c r="X815" s="339">
        <v>9.0</v>
      </c>
      <c r="Y815" s="339">
        <v>20.0</v>
      </c>
    </row>
    <row r="816" ht="15.75" customHeight="1">
      <c r="A816" s="336" t="str">
        <f>'Page 1 - General Information'!$G$12</f>
        <v>123468402</v>
      </c>
      <c r="B816" s="295" t="str">
        <f>'Page 1 - General Information'!$G$16</f>
        <v>3395</v>
      </c>
      <c r="C816" s="337" t="s">
        <v>164</v>
      </c>
      <c r="N816" s="295" t="s">
        <v>1132</v>
      </c>
      <c r="O816" s="388"/>
      <c r="R816" s="2" t="s">
        <v>1134</v>
      </c>
      <c r="S816" s="295" t="s">
        <v>2319</v>
      </c>
      <c r="T816" s="338" t="str">
        <f t="array" ref="T816">IF(INDEX('Page 2 - Team Information'!$K$14:$AP$189,Y816,X816)="","",INDEX('Page 2 - Team Information'!$K$14:$AP$189,Y816,X816)&amp;"-06-30")</f>
        <v/>
      </c>
      <c r="X816" s="339">
        <v>10.0</v>
      </c>
      <c r="Y816" s="339">
        <v>20.0</v>
      </c>
    </row>
    <row r="817" ht="15.75" customHeight="1">
      <c r="A817" s="336" t="str">
        <f>'Page 1 - General Information'!$G$12</f>
        <v>123468402</v>
      </c>
      <c r="B817" s="295" t="str">
        <f>'Page 1 - General Information'!$G$16</f>
        <v>3395</v>
      </c>
      <c r="C817" s="337" t="s">
        <v>164</v>
      </c>
      <c r="N817" s="295" t="s">
        <v>1132</v>
      </c>
      <c r="O817" s="388"/>
      <c r="R817" s="2" t="s">
        <v>1134</v>
      </c>
      <c r="S817" s="295" t="s">
        <v>2320</v>
      </c>
      <c r="T817" s="338" t="str">
        <f t="array" ref="T817">IF(INDEX('Page 2 - Team Information'!$K$14:$AP$189,Y817,X817)="","",INDEX('Page 2 - Team Information'!$K$14:$AP$189,Y817,X817)&amp;"-06-30")</f>
        <v/>
      </c>
      <c r="X817" s="339">
        <v>11.0</v>
      </c>
      <c r="Y817" s="339">
        <v>20.0</v>
      </c>
    </row>
    <row r="818" ht="15.75" customHeight="1">
      <c r="A818" s="336" t="str">
        <f>'Page 1 - General Information'!$G$12</f>
        <v>123468402</v>
      </c>
      <c r="B818" s="295" t="str">
        <f>'Page 1 - General Information'!$G$16</f>
        <v>3395</v>
      </c>
      <c r="C818" s="337" t="s">
        <v>164</v>
      </c>
      <c r="N818" s="295" t="s">
        <v>1132</v>
      </c>
      <c r="O818" s="388"/>
      <c r="R818" s="2" t="s">
        <v>1134</v>
      </c>
      <c r="S818" s="295" t="s">
        <v>2321</v>
      </c>
      <c r="T818" s="338" t="str">
        <f t="array" ref="T818">IF(INDEX('Page 2 - Team Information'!$K$14:$AP$189,Y818,X818)="","",INDEX('Page 2 - Team Information'!$K$14:$AP$189,Y818,X818)&amp;"-06-30")</f>
        <v/>
      </c>
      <c r="X818" s="339">
        <v>12.0</v>
      </c>
      <c r="Y818" s="339">
        <v>20.0</v>
      </c>
    </row>
    <row r="819" ht="15.75" customHeight="1">
      <c r="A819" s="336" t="str">
        <f>'Page 1 - General Information'!$G$12</f>
        <v>123468402</v>
      </c>
      <c r="B819" s="295" t="str">
        <f>'Page 1 - General Information'!$G$16</f>
        <v>3395</v>
      </c>
      <c r="C819" s="337" t="s">
        <v>164</v>
      </c>
      <c r="N819" s="295" t="s">
        <v>165</v>
      </c>
      <c r="O819" s="338">
        <f t="array" ref="O819">INDEX('Page 2 - Team Information'!$K$14:$AP$189,Y819,X819)</f>
        <v>10</v>
      </c>
      <c r="S819" s="295" t="s">
        <v>2322</v>
      </c>
      <c r="X819" s="339">
        <v>14.0</v>
      </c>
      <c r="Y819" s="339">
        <v>20.0</v>
      </c>
    </row>
    <row r="820" ht="15.75" customHeight="1">
      <c r="A820" s="336" t="str">
        <f>'Page 1 - General Information'!$G$12</f>
        <v>123468402</v>
      </c>
      <c r="B820" s="295" t="str">
        <f>'Page 1 - General Information'!$G$16</f>
        <v>3395</v>
      </c>
      <c r="C820" s="337" t="s">
        <v>164</v>
      </c>
      <c r="N820" s="295" t="s">
        <v>165</v>
      </c>
      <c r="O820" s="338" t="str">
        <f t="array" ref="O820">INDEX('Page 2 - Team Information'!$K$14:$AP$189,Y820,X820)</f>
        <v/>
      </c>
      <c r="S820" s="295" t="s">
        <v>2323</v>
      </c>
      <c r="X820" s="339">
        <v>15.0</v>
      </c>
      <c r="Y820" s="339">
        <v>20.0</v>
      </c>
    </row>
    <row r="821" ht="15.75" customHeight="1">
      <c r="A821" s="336" t="str">
        <f>'Page 1 - General Information'!$G$12</f>
        <v>123468402</v>
      </c>
      <c r="B821" s="295" t="str">
        <f>'Page 1 - General Information'!$G$16</f>
        <v>3395</v>
      </c>
      <c r="C821" s="337" t="s">
        <v>164</v>
      </c>
      <c r="N821" s="295" t="s">
        <v>165</v>
      </c>
      <c r="O821" s="338" t="str">
        <f t="array" ref="O821">INDEX('Page 2 - Team Information'!$K$14:$AP$189,Y821,X821)</f>
        <v/>
      </c>
      <c r="S821" s="295" t="s">
        <v>2324</v>
      </c>
      <c r="X821" s="339">
        <v>16.0</v>
      </c>
      <c r="Y821" s="339">
        <v>20.0</v>
      </c>
    </row>
    <row r="822" ht="15.75" customHeight="1">
      <c r="A822" s="336" t="str">
        <f>'Page 1 - General Information'!$G$12</f>
        <v>123468402</v>
      </c>
      <c r="B822" s="295" t="str">
        <f>'Page 1 - General Information'!$G$16</f>
        <v>3395</v>
      </c>
      <c r="C822" s="337" t="s">
        <v>164</v>
      </c>
      <c r="N822" s="295" t="s">
        <v>165</v>
      </c>
      <c r="O822" s="338">
        <f t="array" ref="O822">INDEX('Page 2 - Team Information'!$K$14:$AP$189,Y822,X822)</f>
        <v>10</v>
      </c>
      <c r="S822" s="295" t="s">
        <v>2325</v>
      </c>
      <c r="X822" s="339">
        <v>17.0</v>
      </c>
      <c r="Y822" s="339">
        <v>20.0</v>
      </c>
    </row>
    <row r="823" ht="15.75" customHeight="1">
      <c r="A823" s="336" t="str">
        <f>'Page 1 - General Information'!$G$12</f>
        <v>123468402</v>
      </c>
      <c r="B823" s="295" t="str">
        <f>'Page 1 - General Information'!$G$16</f>
        <v>3395</v>
      </c>
      <c r="C823" s="337" t="s">
        <v>164</v>
      </c>
      <c r="N823" s="295" t="s">
        <v>165</v>
      </c>
      <c r="O823" s="338">
        <f t="array" ref="O823">INDEX('Page 2 - Team Information'!$K$14:$AP$189,Y823,X823)</f>
        <v>10</v>
      </c>
      <c r="S823" s="295" t="s">
        <v>2326</v>
      </c>
      <c r="X823" s="339">
        <v>19.0</v>
      </c>
      <c r="Y823" s="339">
        <v>20.0</v>
      </c>
    </row>
    <row r="824" ht="15.75" customHeight="1">
      <c r="A824" s="336" t="str">
        <f>'Page 1 - General Information'!$G$12</f>
        <v>123468402</v>
      </c>
      <c r="B824" s="295" t="str">
        <f>'Page 1 - General Information'!$G$16</f>
        <v>3395</v>
      </c>
      <c r="C824" s="337" t="s">
        <v>164</v>
      </c>
      <c r="N824" s="295" t="s">
        <v>165</v>
      </c>
      <c r="O824" s="338" t="str">
        <f t="array" ref="O824">INDEX('Page 2 - Team Information'!$K$14:$AP$189,Y824,X824)</f>
        <v/>
      </c>
      <c r="S824" s="295" t="s">
        <v>2327</v>
      </c>
      <c r="X824" s="339">
        <v>20.0</v>
      </c>
      <c r="Y824" s="339">
        <v>20.0</v>
      </c>
    </row>
    <row r="825" ht="15.75" customHeight="1">
      <c r="A825" s="336" t="str">
        <f>'Page 1 - General Information'!$G$12</f>
        <v>123468402</v>
      </c>
      <c r="B825" s="295" t="str">
        <f>'Page 1 - General Information'!$G$16</f>
        <v>3395</v>
      </c>
      <c r="C825" s="337" t="s">
        <v>164</v>
      </c>
      <c r="N825" s="295" t="s">
        <v>165</v>
      </c>
      <c r="O825" s="338" t="str">
        <f t="array" ref="O825">INDEX('Page 2 - Team Information'!$K$14:$AP$189,Y825,X825)</f>
        <v/>
      </c>
      <c r="S825" s="295" t="s">
        <v>2328</v>
      </c>
      <c r="X825" s="339">
        <v>21.0</v>
      </c>
      <c r="Y825" s="339">
        <v>20.0</v>
      </c>
    </row>
    <row r="826" ht="15.75" customHeight="1">
      <c r="A826" s="336" t="str">
        <f>'Page 1 - General Information'!$G$12</f>
        <v>123468402</v>
      </c>
      <c r="B826" s="295" t="str">
        <f>'Page 1 - General Information'!$G$16</f>
        <v>3395</v>
      </c>
      <c r="C826" s="337" t="s">
        <v>164</v>
      </c>
      <c r="N826" s="295" t="s">
        <v>165</v>
      </c>
      <c r="O826" s="338">
        <f t="array" ref="O826">INDEX('Page 2 - Team Information'!$K$14:$AP$189,Y826,X826)</f>
        <v>10</v>
      </c>
      <c r="S826" s="295" t="s">
        <v>2329</v>
      </c>
      <c r="X826" s="339">
        <v>22.0</v>
      </c>
      <c r="Y826" s="339">
        <v>20.0</v>
      </c>
    </row>
    <row r="827" ht="15.75" customHeight="1">
      <c r="A827" s="336" t="str">
        <f>'Page 1 - General Information'!$G$12</f>
        <v>123468402</v>
      </c>
      <c r="B827" s="295" t="str">
        <f>'Page 1 - General Information'!$G$16</f>
        <v>3395</v>
      </c>
      <c r="C827" s="337" t="s">
        <v>164</v>
      </c>
      <c r="N827" s="295" t="s">
        <v>1132</v>
      </c>
      <c r="O827" s="388"/>
      <c r="R827" s="388" t="s">
        <v>1134</v>
      </c>
      <c r="S827" s="295" t="s">
        <v>2330</v>
      </c>
      <c r="V827" s="338" t="str">
        <f t="array" ref="V827">INDEX('Page 2 - Team Information'!$K$14:$AP$189,Y827,X827)</f>
        <v>Yes </v>
      </c>
      <c r="X827" s="339">
        <v>5.0</v>
      </c>
      <c r="Y827" s="339">
        <v>21.0</v>
      </c>
    </row>
    <row r="828" ht="15.75" customHeight="1">
      <c r="A828" s="336" t="str">
        <f>'Page 1 - General Information'!$G$12</f>
        <v>123468402</v>
      </c>
      <c r="B828" s="295" t="str">
        <f>'Page 1 - General Information'!$G$16</f>
        <v>3395</v>
      </c>
      <c r="C828" s="337" t="s">
        <v>164</v>
      </c>
      <c r="N828" s="295" t="s">
        <v>1132</v>
      </c>
      <c r="O828" s="388"/>
      <c r="R828" s="388" t="s">
        <v>1134</v>
      </c>
      <c r="S828" s="295" t="s">
        <v>2331</v>
      </c>
      <c r="V828" s="338" t="str">
        <f t="array" ref="V828">INDEX('Page 2 - Team Information'!$K$14:$AP$189,Y828,X828)</f>
        <v/>
      </c>
      <c r="X828" s="339">
        <v>6.0</v>
      </c>
      <c r="Y828" s="339">
        <v>21.0</v>
      </c>
    </row>
    <row r="829" ht="15.75" customHeight="1">
      <c r="A829" s="336" t="str">
        <f>'Page 1 - General Information'!$G$12</f>
        <v>123468402</v>
      </c>
      <c r="B829" s="295" t="str">
        <f>'Page 1 - General Information'!$G$16</f>
        <v>3395</v>
      </c>
      <c r="C829" s="337" t="s">
        <v>164</v>
      </c>
      <c r="N829" s="295" t="s">
        <v>1132</v>
      </c>
      <c r="O829" s="388"/>
      <c r="R829" s="388" t="s">
        <v>1134</v>
      </c>
      <c r="S829" s="295" t="s">
        <v>2332</v>
      </c>
      <c r="V829" s="338" t="str">
        <f t="array" ref="V829">INDEX('Page 2 - Team Information'!$K$14:$AP$189,Y829,X829)</f>
        <v/>
      </c>
      <c r="X829" s="339">
        <v>7.0</v>
      </c>
      <c r="Y829" s="339">
        <v>21.0</v>
      </c>
    </row>
    <row r="830" ht="15.75" customHeight="1">
      <c r="A830" s="336" t="str">
        <f>'Page 1 - General Information'!$G$12</f>
        <v>123468402</v>
      </c>
      <c r="B830" s="295" t="str">
        <f>'Page 1 - General Information'!$G$16</f>
        <v>3395</v>
      </c>
      <c r="C830" s="337" t="s">
        <v>164</v>
      </c>
      <c r="N830" s="295" t="s">
        <v>1132</v>
      </c>
      <c r="O830" s="388"/>
      <c r="R830" s="2" t="s">
        <v>1134</v>
      </c>
      <c r="S830" s="295" t="s">
        <v>2333</v>
      </c>
      <c r="T830" s="338" t="str">
        <f t="array" ref="T830">IF(INDEX('Page 2 - Team Information'!$K$14:$AP$189,Y830,X830)="","",INDEX('Page 2 - Team Information'!$K$14:$AP$189,Y830,X830)&amp;"-06-30")</f>
        <v>1966-06-30</v>
      </c>
      <c r="X830" s="339">
        <v>9.0</v>
      </c>
      <c r="Y830" s="339">
        <v>21.0</v>
      </c>
    </row>
    <row r="831" ht="15.75" customHeight="1">
      <c r="A831" s="336" t="str">
        <f>'Page 1 - General Information'!$G$12</f>
        <v>123468402</v>
      </c>
      <c r="B831" s="295" t="str">
        <f>'Page 1 - General Information'!$G$16</f>
        <v>3395</v>
      </c>
      <c r="C831" s="337" t="s">
        <v>164</v>
      </c>
      <c r="N831" s="295" t="s">
        <v>1132</v>
      </c>
      <c r="O831" s="388"/>
      <c r="R831" s="2" t="s">
        <v>1134</v>
      </c>
      <c r="S831" s="295" t="s">
        <v>2334</v>
      </c>
      <c r="T831" s="338" t="str">
        <f t="array" ref="T831">IF(INDEX('Page 2 - Team Information'!$K$14:$AP$189,Y831,X831)="","",INDEX('Page 2 - Team Information'!$K$14:$AP$189,Y831,X831)&amp;"-06-30")</f>
        <v/>
      </c>
      <c r="X831" s="339">
        <v>10.0</v>
      </c>
      <c r="Y831" s="339">
        <v>21.0</v>
      </c>
    </row>
    <row r="832" ht="15.75" customHeight="1">
      <c r="A832" s="336" t="str">
        <f>'Page 1 - General Information'!$G$12</f>
        <v>123468402</v>
      </c>
      <c r="B832" s="295" t="str">
        <f>'Page 1 - General Information'!$G$16</f>
        <v>3395</v>
      </c>
      <c r="C832" s="337" t="s">
        <v>164</v>
      </c>
      <c r="N832" s="295" t="s">
        <v>1132</v>
      </c>
      <c r="O832" s="388"/>
      <c r="R832" s="2" t="s">
        <v>1134</v>
      </c>
      <c r="S832" s="295" t="s">
        <v>2335</v>
      </c>
      <c r="T832" s="338" t="str">
        <f t="array" ref="T832">IF(INDEX('Page 2 - Team Information'!$K$14:$AP$189,Y832,X832)="","",INDEX('Page 2 - Team Information'!$K$14:$AP$189,Y832,X832)&amp;"-06-30")</f>
        <v/>
      </c>
      <c r="X832" s="339">
        <v>11.0</v>
      </c>
      <c r="Y832" s="339">
        <v>21.0</v>
      </c>
    </row>
    <row r="833" ht="15.75" customHeight="1">
      <c r="A833" s="336" t="str">
        <f>'Page 1 - General Information'!$G$12</f>
        <v>123468402</v>
      </c>
      <c r="B833" s="295" t="str">
        <f>'Page 1 - General Information'!$G$16</f>
        <v>3395</v>
      </c>
      <c r="C833" s="337" t="s">
        <v>164</v>
      </c>
      <c r="N833" s="295" t="s">
        <v>1132</v>
      </c>
      <c r="O833" s="388"/>
      <c r="R833" s="2" t="s">
        <v>1134</v>
      </c>
      <c r="S833" s="295" t="s">
        <v>2336</v>
      </c>
      <c r="T833" s="338" t="str">
        <f t="array" ref="T833">IF(INDEX('Page 2 - Team Information'!$K$14:$AP$189,Y833,X833)="","",INDEX('Page 2 - Team Information'!$K$14:$AP$189,Y833,X833)&amp;"-06-30")</f>
        <v/>
      </c>
      <c r="X833" s="339">
        <v>12.0</v>
      </c>
      <c r="Y833" s="339">
        <v>21.0</v>
      </c>
    </row>
    <row r="834" ht="15.75" customHeight="1">
      <c r="A834" s="336" t="str">
        <f>'Page 1 - General Information'!$G$12</f>
        <v>123468402</v>
      </c>
      <c r="B834" s="295" t="str">
        <f>'Page 1 - General Information'!$G$16</f>
        <v>3395</v>
      </c>
      <c r="C834" s="337" t="s">
        <v>164</v>
      </c>
      <c r="N834" s="295" t="s">
        <v>165</v>
      </c>
      <c r="O834" s="338">
        <f t="array" ref="O834">INDEX('Page 2 - Team Information'!$K$14:$AP$189,Y834,X834)</f>
        <v>10</v>
      </c>
      <c r="S834" s="295" t="s">
        <v>2337</v>
      </c>
      <c r="X834" s="339">
        <v>14.0</v>
      </c>
      <c r="Y834" s="339">
        <v>21.0</v>
      </c>
    </row>
    <row r="835" ht="15.75" customHeight="1">
      <c r="A835" s="336" t="str">
        <f>'Page 1 - General Information'!$G$12</f>
        <v>123468402</v>
      </c>
      <c r="B835" s="295" t="str">
        <f>'Page 1 - General Information'!$G$16</f>
        <v>3395</v>
      </c>
      <c r="C835" s="337" t="s">
        <v>164</v>
      </c>
      <c r="N835" s="295" t="s">
        <v>165</v>
      </c>
      <c r="O835" s="338" t="str">
        <f t="array" ref="O835">INDEX('Page 2 - Team Information'!$K$14:$AP$189,Y835,X835)</f>
        <v/>
      </c>
      <c r="S835" s="295" t="s">
        <v>2338</v>
      </c>
      <c r="X835" s="339">
        <v>15.0</v>
      </c>
      <c r="Y835" s="339">
        <v>21.0</v>
      </c>
    </row>
    <row r="836" ht="15.75" customHeight="1">
      <c r="A836" s="336" t="str">
        <f>'Page 1 - General Information'!$G$12</f>
        <v>123468402</v>
      </c>
      <c r="B836" s="295" t="str">
        <f>'Page 1 - General Information'!$G$16</f>
        <v>3395</v>
      </c>
      <c r="C836" s="337" t="s">
        <v>164</v>
      </c>
      <c r="N836" s="295" t="s">
        <v>165</v>
      </c>
      <c r="O836" s="338" t="str">
        <f t="array" ref="O836">INDEX('Page 2 - Team Information'!$K$14:$AP$189,Y836,X836)</f>
        <v/>
      </c>
      <c r="S836" s="295" t="s">
        <v>2339</v>
      </c>
      <c r="X836" s="339">
        <v>16.0</v>
      </c>
      <c r="Y836" s="339">
        <v>21.0</v>
      </c>
    </row>
    <row r="837" ht="15.75" customHeight="1">
      <c r="A837" s="336" t="str">
        <f>'Page 1 - General Information'!$G$12</f>
        <v>123468402</v>
      </c>
      <c r="B837" s="295" t="str">
        <f>'Page 1 - General Information'!$G$16</f>
        <v>3395</v>
      </c>
      <c r="C837" s="337" t="s">
        <v>164</v>
      </c>
      <c r="N837" s="295" t="s">
        <v>165</v>
      </c>
      <c r="O837" s="338">
        <f t="array" ref="O837">INDEX('Page 2 - Team Information'!$K$14:$AP$189,Y837,X837)</f>
        <v>10</v>
      </c>
      <c r="S837" s="295" t="s">
        <v>2340</v>
      </c>
      <c r="X837" s="339">
        <v>17.0</v>
      </c>
      <c r="Y837" s="339">
        <v>21.0</v>
      </c>
    </row>
    <row r="838" ht="15.75" customHeight="1">
      <c r="A838" s="336" t="str">
        <f>'Page 1 - General Information'!$G$12</f>
        <v>123468402</v>
      </c>
      <c r="B838" s="295" t="str">
        <f>'Page 1 - General Information'!$G$16</f>
        <v>3395</v>
      </c>
      <c r="C838" s="337" t="s">
        <v>164</v>
      </c>
      <c r="N838" s="295" t="s">
        <v>165</v>
      </c>
      <c r="O838" s="338">
        <f t="array" ref="O838">INDEX('Page 2 - Team Information'!$K$14:$AP$189,Y838,X838)</f>
        <v>10</v>
      </c>
      <c r="S838" s="295" t="s">
        <v>2341</v>
      </c>
      <c r="X838" s="339">
        <v>19.0</v>
      </c>
      <c r="Y838" s="339">
        <v>21.0</v>
      </c>
    </row>
    <row r="839" ht="15.75" customHeight="1">
      <c r="A839" s="336" t="str">
        <f>'Page 1 - General Information'!$G$12</f>
        <v>123468402</v>
      </c>
      <c r="B839" s="295" t="str">
        <f>'Page 1 - General Information'!$G$16</f>
        <v>3395</v>
      </c>
      <c r="C839" s="337" t="s">
        <v>164</v>
      </c>
      <c r="N839" s="295" t="s">
        <v>165</v>
      </c>
      <c r="O839" s="338" t="str">
        <f t="array" ref="O839">INDEX('Page 2 - Team Information'!$K$14:$AP$189,Y839,X839)</f>
        <v/>
      </c>
      <c r="S839" s="295" t="s">
        <v>2342</v>
      </c>
      <c r="X839" s="339">
        <v>20.0</v>
      </c>
      <c r="Y839" s="339">
        <v>21.0</v>
      </c>
    </row>
    <row r="840" ht="15.75" customHeight="1">
      <c r="A840" s="336" t="str">
        <f>'Page 1 - General Information'!$G$12</f>
        <v>123468402</v>
      </c>
      <c r="B840" s="295" t="str">
        <f>'Page 1 - General Information'!$G$16</f>
        <v>3395</v>
      </c>
      <c r="C840" s="337" t="s">
        <v>164</v>
      </c>
      <c r="N840" s="295" t="s">
        <v>165</v>
      </c>
      <c r="O840" s="338" t="str">
        <f t="array" ref="O840">INDEX('Page 2 - Team Information'!$K$14:$AP$189,Y840,X840)</f>
        <v/>
      </c>
      <c r="S840" s="295" t="s">
        <v>2343</v>
      </c>
      <c r="X840" s="339">
        <v>21.0</v>
      </c>
      <c r="Y840" s="339">
        <v>21.0</v>
      </c>
    </row>
    <row r="841" ht="15.75" customHeight="1">
      <c r="A841" s="336" t="str">
        <f>'Page 1 - General Information'!$G$12</f>
        <v>123468402</v>
      </c>
      <c r="B841" s="295" t="str">
        <f>'Page 1 - General Information'!$G$16</f>
        <v>3395</v>
      </c>
      <c r="C841" s="337" t="s">
        <v>164</v>
      </c>
      <c r="N841" s="295" t="s">
        <v>165</v>
      </c>
      <c r="O841" s="338">
        <f t="array" ref="O841">INDEX('Page 2 - Team Information'!$K$14:$AP$189,Y841,X841)</f>
        <v>10</v>
      </c>
      <c r="S841" s="295" t="s">
        <v>2344</v>
      </c>
      <c r="X841" s="339">
        <v>22.0</v>
      </c>
      <c r="Y841" s="339">
        <v>21.0</v>
      </c>
    </row>
    <row r="842" ht="15.75" customHeight="1">
      <c r="A842" s="336" t="str">
        <f>'Page 1 - General Information'!$G$12</f>
        <v>123468402</v>
      </c>
      <c r="B842" s="295" t="str">
        <f>'Page 1 - General Information'!$G$16</f>
        <v>3395</v>
      </c>
      <c r="C842" s="337" t="s">
        <v>164</v>
      </c>
      <c r="N842" s="295" t="s">
        <v>1132</v>
      </c>
      <c r="O842" s="388"/>
      <c r="R842" s="388" t="s">
        <v>1134</v>
      </c>
      <c r="S842" s="295" t="s">
        <v>2345</v>
      </c>
      <c r="V842" s="338" t="str">
        <f t="array" ref="V842">INDEX('Page 2 - Team Information'!$K$14:$AP$189,Y842,X842)</f>
        <v>Yes </v>
      </c>
      <c r="X842" s="339">
        <v>5.0</v>
      </c>
      <c r="Y842" s="339">
        <v>22.0</v>
      </c>
    </row>
    <row r="843" ht="15.75" customHeight="1">
      <c r="A843" s="336" t="str">
        <f>'Page 1 - General Information'!$G$12</f>
        <v>123468402</v>
      </c>
      <c r="B843" s="295" t="str">
        <f>'Page 1 - General Information'!$G$16</f>
        <v>3395</v>
      </c>
      <c r="C843" s="337" t="s">
        <v>164</v>
      </c>
      <c r="N843" s="295" t="s">
        <v>1132</v>
      </c>
      <c r="O843" s="388"/>
      <c r="R843" s="388" t="s">
        <v>1134</v>
      </c>
      <c r="S843" s="295" t="s">
        <v>2346</v>
      </c>
      <c r="V843" s="338" t="str">
        <f t="array" ref="V843">INDEX('Page 2 - Team Information'!$K$14:$AP$189,Y843,X843)</f>
        <v/>
      </c>
      <c r="X843" s="339">
        <v>6.0</v>
      </c>
      <c r="Y843" s="339">
        <v>22.0</v>
      </c>
    </row>
    <row r="844" ht="15.75" customHeight="1">
      <c r="A844" s="336" t="str">
        <f>'Page 1 - General Information'!$G$12</f>
        <v>123468402</v>
      </c>
      <c r="B844" s="295" t="str">
        <f>'Page 1 - General Information'!$G$16</f>
        <v>3395</v>
      </c>
      <c r="C844" s="337" t="s">
        <v>164</v>
      </c>
      <c r="N844" s="295" t="s">
        <v>1132</v>
      </c>
      <c r="O844" s="388"/>
      <c r="R844" s="388" t="s">
        <v>1134</v>
      </c>
      <c r="S844" s="295" t="s">
        <v>2347</v>
      </c>
      <c r="V844" s="338" t="str">
        <f t="array" ref="V844">INDEX('Page 2 - Team Information'!$K$14:$AP$189,Y844,X844)</f>
        <v/>
      </c>
      <c r="X844" s="339">
        <v>7.0</v>
      </c>
      <c r="Y844" s="339">
        <v>22.0</v>
      </c>
    </row>
    <row r="845" ht="15.75" customHeight="1">
      <c r="A845" s="336" t="str">
        <f>'Page 1 - General Information'!$G$12</f>
        <v>123468402</v>
      </c>
      <c r="B845" s="295" t="str">
        <f>'Page 1 - General Information'!$G$16</f>
        <v>3395</v>
      </c>
      <c r="C845" s="337" t="s">
        <v>164</v>
      </c>
      <c r="N845" s="295" t="s">
        <v>1132</v>
      </c>
      <c r="O845" s="388"/>
      <c r="R845" s="2" t="s">
        <v>1134</v>
      </c>
      <c r="S845" s="295" t="s">
        <v>2348</v>
      </c>
      <c r="T845" s="338" t="str">
        <f t="array" ref="T845">IF(INDEX('Page 2 - Team Information'!$K$14:$AP$189,Y845,X845)="","",INDEX('Page 2 - Team Information'!$K$14:$AP$189,Y845,X845)&amp;"-06-30")</f>
        <v>1966-06-30</v>
      </c>
      <c r="X845" s="339">
        <v>9.0</v>
      </c>
      <c r="Y845" s="339">
        <v>22.0</v>
      </c>
    </row>
    <row r="846" ht="15.75" customHeight="1">
      <c r="A846" s="336" t="str">
        <f>'Page 1 - General Information'!$G$12</f>
        <v>123468402</v>
      </c>
      <c r="B846" s="295" t="str">
        <f>'Page 1 - General Information'!$G$16</f>
        <v>3395</v>
      </c>
      <c r="C846" s="337" t="s">
        <v>164</v>
      </c>
      <c r="N846" s="295" t="s">
        <v>1132</v>
      </c>
      <c r="O846" s="388"/>
      <c r="R846" s="2" t="s">
        <v>1134</v>
      </c>
      <c r="S846" s="295" t="s">
        <v>2349</v>
      </c>
      <c r="T846" s="338" t="str">
        <f t="array" ref="T846">IF(INDEX('Page 2 - Team Information'!$K$14:$AP$189,Y846,X846)="","",INDEX('Page 2 - Team Information'!$K$14:$AP$189,Y846,X846)&amp;"-06-30")</f>
        <v/>
      </c>
      <c r="X846" s="339">
        <v>10.0</v>
      </c>
      <c r="Y846" s="339">
        <v>22.0</v>
      </c>
    </row>
    <row r="847" ht="15.75" customHeight="1">
      <c r="A847" s="336" t="str">
        <f>'Page 1 - General Information'!$G$12</f>
        <v>123468402</v>
      </c>
      <c r="B847" s="295" t="str">
        <f>'Page 1 - General Information'!$G$16</f>
        <v>3395</v>
      </c>
      <c r="C847" s="337" t="s">
        <v>164</v>
      </c>
      <c r="N847" s="295" t="s">
        <v>1132</v>
      </c>
      <c r="O847" s="388"/>
      <c r="R847" s="2" t="s">
        <v>1134</v>
      </c>
      <c r="S847" s="295" t="s">
        <v>2350</v>
      </c>
      <c r="T847" s="338" t="str">
        <f t="array" ref="T847">IF(INDEX('Page 2 - Team Information'!$K$14:$AP$189,Y847,X847)="","",INDEX('Page 2 - Team Information'!$K$14:$AP$189,Y847,X847)&amp;"-06-30")</f>
        <v/>
      </c>
      <c r="X847" s="339">
        <v>11.0</v>
      </c>
      <c r="Y847" s="339">
        <v>22.0</v>
      </c>
    </row>
    <row r="848" ht="15.75" customHeight="1">
      <c r="A848" s="336" t="str">
        <f>'Page 1 - General Information'!$G$12</f>
        <v>123468402</v>
      </c>
      <c r="B848" s="295" t="str">
        <f>'Page 1 - General Information'!$G$16</f>
        <v>3395</v>
      </c>
      <c r="C848" s="337" t="s">
        <v>164</v>
      </c>
      <c r="N848" s="295" t="s">
        <v>1132</v>
      </c>
      <c r="O848" s="388"/>
      <c r="R848" s="2" t="s">
        <v>1134</v>
      </c>
      <c r="S848" s="295" t="s">
        <v>2351</v>
      </c>
      <c r="T848" s="338" t="str">
        <f t="array" ref="T848">IF(INDEX('Page 2 - Team Information'!$K$14:$AP$189,Y848,X848)="","",INDEX('Page 2 - Team Information'!$K$14:$AP$189,Y848,X848)&amp;"-06-30")</f>
        <v/>
      </c>
      <c r="X848" s="339">
        <v>12.0</v>
      </c>
      <c r="Y848" s="339">
        <v>22.0</v>
      </c>
    </row>
    <row r="849" ht="15.75" customHeight="1">
      <c r="A849" s="336" t="str">
        <f>'Page 1 - General Information'!$G$12</f>
        <v>123468402</v>
      </c>
      <c r="B849" s="295" t="str">
        <f>'Page 1 - General Information'!$G$16</f>
        <v>3395</v>
      </c>
      <c r="C849" s="337" t="s">
        <v>164</v>
      </c>
      <c r="N849" s="295" t="s">
        <v>165</v>
      </c>
      <c r="O849" s="338">
        <f t="array" ref="O849">INDEX('Page 2 - Team Information'!$K$14:$AP$189,Y849,X849)</f>
        <v>10</v>
      </c>
      <c r="S849" s="295" t="s">
        <v>2352</v>
      </c>
      <c r="X849" s="339">
        <v>14.0</v>
      </c>
      <c r="Y849" s="339">
        <v>22.0</v>
      </c>
    </row>
    <row r="850" ht="15.75" customHeight="1">
      <c r="A850" s="336" t="str">
        <f>'Page 1 - General Information'!$G$12</f>
        <v>123468402</v>
      </c>
      <c r="B850" s="295" t="str">
        <f>'Page 1 - General Information'!$G$16</f>
        <v>3395</v>
      </c>
      <c r="C850" s="337" t="s">
        <v>164</v>
      </c>
      <c r="N850" s="295" t="s">
        <v>165</v>
      </c>
      <c r="O850" s="338" t="str">
        <f t="array" ref="O850">INDEX('Page 2 - Team Information'!$K$14:$AP$189,Y850,X850)</f>
        <v/>
      </c>
      <c r="S850" s="295" t="s">
        <v>2353</v>
      </c>
      <c r="X850" s="339">
        <v>15.0</v>
      </c>
      <c r="Y850" s="339">
        <v>22.0</v>
      </c>
    </row>
    <row r="851" ht="15.75" customHeight="1">
      <c r="A851" s="336" t="str">
        <f>'Page 1 - General Information'!$G$12</f>
        <v>123468402</v>
      </c>
      <c r="B851" s="295" t="str">
        <f>'Page 1 - General Information'!$G$16</f>
        <v>3395</v>
      </c>
      <c r="C851" s="337" t="s">
        <v>164</v>
      </c>
      <c r="N851" s="295" t="s">
        <v>165</v>
      </c>
      <c r="O851" s="338" t="str">
        <f t="array" ref="O851">INDEX('Page 2 - Team Information'!$K$14:$AP$189,Y851,X851)</f>
        <v/>
      </c>
      <c r="S851" s="295" t="s">
        <v>2354</v>
      </c>
      <c r="X851" s="339">
        <v>16.0</v>
      </c>
      <c r="Y851" s="339">
        <v>22.0</v>
      </c>
    </row>
    <row r="852" ht="15.75" customHeight="1">
      <c r="A852" s="336" t="str">
        <f>'Page 1 - General Information'!$G$12</f>
        <v>123468402</v>
      </c>
      <c r="B852" s="295" t="str">
        <f>'Page 1 - General Information'!$G$16</f>
        <v>3395</v>
      </c>
      <c r="C852" s="337" t="s">
        <v>164</v>
      </c>
      <c r="N852" s="295" t="s">
        <v>165</v>
      </c>
      <c r="O852" s="338">
        <f t="array" ref="O852">INDEX('Page 2 - Team Information'!$K$14:$AP$189,Y852,X852)</f>
        <v>10</v>
      </c>
      <c r="S852" s="295" t="s">
        <v>2355</v>
      </c>
      <c r="X852" s="339">
        <v>17.0</v>
      </c>
      <c r="Y852" s="339">
        <v>22.0</v>
      </c>
    </row>
    <row r="853" ht="15.75" customHeight="1">
      <c r="A853" s="336" t="str">
        <f>'Page 1 - General Information'!$G$12</f>
        <v>123468402</v>
      </c>
      <c r="B853" s="295" t="str">
        <f>'Page 1 - General Information'!$G$16</f>
        <v>3395</v>
      </c>
      <c r="C853" s="337" t="s">
        <v>164</v>
      </c>
      <c r="N853" s="295" t="s">
        <v>165</v>
      </c>
      <c r="O853" s="338">
        <f t="array" ref="O853">INDEX('Page 2 - Team Information'!$K$14:$AP$189,Y853,X853)</f>
        <v>10</v>
      </c>
      <c r="S853" s="295" t="s">
        <v>2356</v>
      </c>
      <c r="X853" s="339">
        <v>19.0</v>
      </c>
      <c r="Y853" s="339">
        <v>22.0</v>
      </c>
    </row>
    <row r="854" ht="15.75" customHeight="1">
      <c r="A854" s="336" t="str">
        <f>'Page 1 - General Information'!$G$12</f>
        <v>123468402</v>
      </c>
      <c r="B854" s="295" t="str">
        <f>'Page 1 - General Information'!$G$16</f>
        <v>3395</v>
      </c>
      <c r="C854" s="337" t="s">
        <v>164</v>
      </c>
      <c r="N854" s="295" t="s">
        <v>165</v>
      </c>
      <c r="O854" s="338" t="str">
        <f t="array" ref="O854">INDEX('Page 2 - Team Information'!$K$14:$AP$189,Y854,X854)</f>
        <v/>
      </c>
      <c r="S854" s="295" t="s">
        <v>2357</v>
      </c>
      <c r="X854" s="339">
        <v>20.0</v>
      </c>
      <c r="Y854" s="339">
        <v>22.0</v>
      </c>
    </row>
    <row r="855" ht="15.75" customHeight="1">
      <c r="A855" s="336" t="str">
        <f>'Page 1 - General Information'!$G$12</f>
        <v>123468402</v>
      </c>
      <c r="B855" s="295" t="str">
        <f>'Page 1 - General Information'!$G$16</f>
        <v>3395</v>
      </c>
      <c r="C855" s="337" t="s">
        <v>164</v>
      </c>
      <c r="N855" s="295" t="s">
        <v>165</v>
      </c>
      <c r="O855" s="338" t="str">
        <f t="array" ref="O855">INDEX('Page 2 - Team Information'!$K$14:$AP$189,Y855,X855)</f>
        <v/>
      </c>
      <c r="S855" s="295" t="s">
        <v>2358</v>
      </c>
      <c r="X855" s="339">
        <v>21.0</v>
      </c>
      <c r="Y855" s="339">
        <v>22.0</v>
      </c>
    </row>
    <row r="856" ht="15.75" customHeight="1">
      <c r="A856" s="336" t="str">
        <f>'Page 1 - General Information'!$G$12</f>
        <v>123468402</v>
      </c>
      <c r="B856" s="295" t="str">
        <f>'Page 1 - General Information'!$G$16</f>
        <v>3395</v>
      </c>
      <c r="C856" s="337" t="s">
        <v>164</v>
      </c>
      <c r="N856" s="295" t="s">
        <v>165</v>
      </c>
      <c r="O856" s="338">
        <f t="array" ref="O856">INDEX('Page 2 - Team Information'!$K$14:$AP$189,Y856,X856)</f>
        <v>10</v>
      </c>
      <c r="S856" s="295" t="s">
        <v>2359</v>
      </c>
      <c r="X856" s="339">
        <v>22.0</v>
      </c>
      <c r="Y856" s="339">
        <v>22.0</v>
      </c>
    </row>
    <row r="857" ht="15.75" customHeight="1">
      <c r="A857" s="336" t="str">
        <f>'Page 1 - General Information'!$G$12</f>
        <v>123468402</v>
      </c>
      <c r="B857" s="295" t="str">
        <f>'Page 1 - General Information'!$G$16</f>
        <v>3395</v>
      </c>
      <c r="C857" s="337" t="s">
        <v>164</v>
      </c>
      <c r="N857" s="295" t="s">
        <v>1132</v>
      </c>
      <c r="O857" s="388"/>
      <c r="R857" s="388" t="s">
        <v>1134</v>
      </c>
      <c r="S857" s="295" t="s">
        <v>2360</v>
      </c>
      <c r="V857" s="338" t="str">
        <f t="array" ref="V857">INDEX('Page 2 - Team Information'!$K$14:$AP$189,Y857,X857)</f>
        <v/>
      </c>
      <c r="X857" s="339">
        <v>5.0</v>
      </c>
      <c r="Y857" s="339">
        <v>23.0</v>
      </c>
    </row>
    <row r="858" ht="15.75" customHeight="1">
      <c r="A858" s="336" t="str">
        <f>'Page 1 - General Information'!$G$12</f>
        <v>123468402</v>
      </c>
      <c r="B858" s="295" t="str">
        <f>'Page 1 - General Information'!$G$16</f>
        <v>3395</v>
      </c>
      <c r="C858" s="337" t="s">
        <v>164</v>
      </c>
      <c r="N858" s="295" t="s">
        <v>1132</v>
      </c>
      <c r="O858" s="388"/>
      <c r="R858" s="388" t="s">
        <v>1134</v>
      </c>
      <c r="S858" s="295" t="s">
        <v>2361</v>
      </c>
      <c r="V858" s="338" t="str">
        <f t="array" ref="V858">INDEX('Page 2 - Team Information'!$K$14:$AP$189,Y858,X858)</f>
        <v/>
      </c>
      <c r="X858" s="339">
        <v>6.0</v>
      </c>
      <c r="Y858" s="339">
        <v>23.0</v>
      </c>
    </row>
    <row r="859" ht="15.75" customHeight="1">
      <c r="A859" s="336" t="str">
        <f>'Page 1 - General Information'!$G$12</f>
        <v>123468402</v>
      </c>
      <c r="B859" s="295" t="str">
        <f>'Page 1 - General Information'!$G$16</f>
        <v>3395</v>
      </c>
      <c r="C859" s="337" t="s">
        <v>164</v>
      </c>
      <c r="N859" s="295" t="s">
        <v>1132</v>
      </c>
      <c r="O859" s="388"/>
      <c r="R859" s="388" t="s">
        <v>1134</v>
      </c>
      <c r="S859" s="295" t="s">
        <v>2362</v>
      </c>
      <c r="V859" s="338" t="str">
        <f t="array" ref="V859">INDEX('Page 2 - Team Information'!$K$14:$AP$189,Y859,X859)</f>
        <v>Yes </v>
      </c>
      <c r="X859" s="339">
        <v>7.0</v>
      </c>
      <c r="Y859" s="339">
        <v>23.0</v>
      </c>
    </row>
    <row r="860" ht="15.75" customHeight="1">
      <c r="A860" s="336" t="str">
        <f>'Page 1 - General Information'!$G$12</f>
        <v>123468402</v>
      </c>
      <c r="B860" s="295" t="str">
        <f>'Page 1 - General Information'!$G$16</f>
        <v>3395</v>
      </c>
      <c r="C860" s="337" t="s">
        <v>164</v>
      </c>
      <c r="N860" s="295" t="s">
        <v>1132</v>
      </c>
      <c r="O860" s="388"/>
      <c r="R860" s="2" t="s">
        <v>1134</v>
      </c>
      <c r="S860" s="295" t="s">
        <v>2363</v>
      </c>
      <c r="T860" s="338" t="str">
        <f t="array" ref="T860">IF(INDEX('Page 2 - Team Information'!$K$14:$AP$189,Y860,X860)="","",INDEX('Page 2 - Team Information'!$K$14:$AP$189,Y860,X860)&amp;"-06-30")</f>
        <v>2010-06-30</v>
      </c>
      <c r="X860" s="339">
        <v>9.0</v>
      </c>
      <c r="Y860" s="339">
        <v>23.0</v>
      </c>
    </row>
    <row r="861" ht="15.75" customHeight="1">
      <c r="A861" s="336" t="str">
        <f>'Page 1 - General Information'!$G$12</f>
        <v>123468402</v>
      </c>
      <c r="B861" s="295" t="str">
        <f>'Page 1 - General Information'!$G$16</f>
        <v>3395</v>
      </c>
      <c r="C861" s="337" t="s">
        <v>164</v>
      </c>
      <c r="N861" s="295" t="s">
        <v>1132</v>
      </c>
      <c r="O861" s="388"/>
      <c r="R861" s="2" t="s">
        <v>1134</v>
      </c>
      <c r="S861" s="295" t="s">
        <v>2364</v>
      </c>
      <c r="T861" s="338" t="str">
        <f t="array" ref="T861">IF(INDEX('Page 2 - Team Information'!$K$14:$AP$189,Y861,X861)="","",INDEX('Page 2 - Team Information'!$K$14:$AP$189,Y861,X861)&amp;"-06-30")</f>
        <v/>
      </c>
      <c r="X861" s="339">
        <v>10.0</v>
      </c>
      <c r="Y861" s="339">
        <v>23.0</v>
      </c>
    </row>
    <row r="862" ht="15.75" customHeight="1">
      <c r="A862" s="336" t="str">
        <f>'Page 1 - General Information'!$G$12</f>
        <v>123468402</v>
      </c>
      <c r="B862" s="295" t="str">
        <f>'Page 1 - General Information'!$G$16</f>
        <v>3395</v>
      </c>
      <c r="C862" s="337" t="s">
        <v>164</v>
      </c>
      <c r="N862" s="295" t="s">
        <v>1132</v>
      </c>
      <c r="O862" s="388"/>
      <c r="R862" s="2" t="s">
        <v>1134</v>
      </c>
      <c r="S862" s="295" t="s">
        <v>2365</v>
      </c>
      <c r="T862" s="338" t="str">
        <f t="array" ref="T862">IF(INDEX('Page 2 - Team Information'!$K$14:$AP$189,Y862,X862)="","",INDEX('Page 2 - Team Information'!$K$14:$AP$189,Y862,X862)&amp;"-06-30")</f>
        <v/>
      </c>
      <c r="X862" s="339">
        <v>11.0</v>
      </c>
      <c r="Y862" s="339">
        <v>23.0</v>
      </c>
    </row>
    <row r="863" ht="15.75" customHeight="1">
      <c r="A863" s="336" t="str">
        <f>'Page 1 - General Information'!$G$12</f>
        <v>123468402</v>
      </c>
      <c r="B863" s="295" t="str">
        <f>'Page 1 - General Information'!$G$16</f>
        <v>3395</v>
      </c>
      <c r="C863" s="337" t="s">
        <v>164</v>
      </c>
      <c r="N863" s="295" t="s">
        <v>1132</v>
      </c>
      <c r="O863" s="388"/>
      <c r="R863" s="2" t="s">
        <v>1134</v>
      </c>
      <c r="S863" s="295" t="s">
        <v>2366</v>
      </c>
      <c r="T863" s="338" t="str">
        <f t="array" ref="T863">IF(INDEX('Page 2 - Team Information'!$K$14:$AP$189,Y863,X863)="","",INDEX('Page 2 - Team Information'!$K$14:$AP$189,Y863,X863)&amp;"-06-30")</f>
        <v/>
      </c>
      <c r="X863" s="339">
        <v>12.0</v>
      </c>
      <c r="Y863" s="339">
        <v>23.0</v>
      </c>
    </row>
    <row r="864" ht="15.75" customHeight="1">
      <c r="A864" s="336" t="str">
        <f>'Page 1 - General Information'!$G$12</f>
        <v>123468402</v>
      </c>
      <c r="B864" s="295" t="str">
        <f>'Page 1 - General Information'!$G$16</f>
        <v>3395</v>
      </c>
      <c r="C864" s="337" t="s">
        <v>164</v>
      </c>
      <c r="N864" s="295" t="s">
        <v>165</v>
      </c>
      <c r="O864" s="338" t="str">
        <f t="array" ref="O864">INDEX('Page 2 - Team Information'!$K$14:$AP$189,Y864,X864)</f>
        <v/>
      </c>
      <c r="S864" s="295" t="s">
        <v>2367</v>
      </c>
      <c r="X864" s="339">
        <v>14.0</v>
      </c>
      <c r="Y864" s="339">
        <v>23.0</v>
      </c>
    </row>
    <row r="865" ht="15.75" customHeight="1">
      <c r="A865" s="336" t="str">
        <f>'Page 1 - General Information'!$G$12</f>
        <v>123468402</v>
      </c>
      <c r="B865" s="295" t="str">
        <f>'Page 1 - General Information'!$G$16</f>
        <v>3395</v>
      </c>
      <c r="C865" s="337" t="s">
        <v>164</v>
      </c>
      <c r="N865" s="295" t="s">
        <v>165</v>
      </c>
      <c r="O865" s="338" t="str">
        <f t="array" ref="O865">INDEX('Page 2 - Team Information'!$K$14:$AP$189,Y865,X865)</f>
        <v/>
      </c>
      <c r="S865" s="295" t="s">
        <v>2368</v>
      </c>
      <c r="X865" s="339">
        <v>15.0</v>
      </c>
      <c r="Y865" s="339">
        <v>23.0</v>
      </c>
    </row>
    <row r="866" ht="15.75" customHeight="1">
      <c r="A866" s="336" t="str">
        <f>'Page 1 - General Information'!$G$12</f>
        <v>123468402</v>
      </c>
      <c r="B866" s="295" t="str">
        <f>'Page 1 - General Information'!$G$16</f>
        <v>3395</v>
      </c>
      <c r="C866" s="337" t="s">
        <v>164</v>
      </c>
      <c r="N866" s="295" t="s">
        <v>165</v>
      </c>
      <c r="O866" s="338">
        <f t="array" ref="O866">INDEX('Page 2 - Team Information'!$K$14:$AP$189,Y866,X866)</f>
        <v>18</v>
      </c>
      <c r="S866" s="295" t="s">
        <v>2369</v>
      </c>
      <c r="X866" s="339">
        <v>16.0</v>
      </c>
      <c r="Y866" s="339">
        <v>23.0</v>
      </c>
    </row>
    <row r="867" ht="15.75" customHeight="1">
      <c r="A867" s="336" t="str">
        <f>'Page 1 - General Information'!$G$12</f>
        <v>123468402</v>
      </c>
      <c r="B867" s="295" t="str">
        <f>'Page 1 - General Information'!$G$16</f>
        <v>3395</v>
      </c>
      <c r="C867" s="337" t="s">
        <v>164</v>
      </c>
      <c r="N867" s="295" t="s">
        <v>165</v>
      </c>
      <c r="O867" s="338">
        <f t="array" ref="O867">INDEX('Page 2 - Team Information'!$K$14:$AP$189,Y867,X867)</f>
        <v>18</v>
      </c>
      <c r="S867" s="295" t="s">
        <v>2370</v>
      </c>
      <c r="X867" s="339">
        <v>17.0</v>
      </c>
      <c r="Y867" s="339">
        <v>23.0</v>
      </c>
    </row>
    <row r="868" ht="15.75" customHeight="1">
      <c r="A868" s="336" t="str">
        <f>'Page 1 - General Information'!$G$12</f>
        <v>123468402</v>
      </c>
      <c r="B868" s="295" t="str">
        <f>'Page 1 - General Information'!$G$16</f>
        <v>3395</v>
      </c>
      <c r="C868" s="337" t="s">
        <v>164</v>
      </c>
      <c r="N868" s="295" t="s">
        <v>165</v>
      </c>
      <c r="O868" s="338" t="str">
        <f t="array" ref="O868">INDEX('Page 2 - Team Information'!$K$14:$AP$189,Y868,X868)</f>
        <v/>
      </c>
      <c r="S868" s="295" t="s">
        <v>2371</v>
      </c>
      <c r="X868" s="339">
        <v>19.0</v>
      </c>
      <c r="Y868" s="339">
        <v>23.0</v>
      </c>
    </row>
    <row r="869" ht="15.75" customHeight="1">
      <c r="A869" s="336" t="str">
        <f>'Page 1 - General Information'!$G$12</f>
        <v>123468402</v>
      </c>
      <c r="B869" s="295" t="str">
        <f>'Page 1 - General Information'!$G$16</f>
        <v>3395</v>
      </c>
      <c r="C869" s="337" t="s">
        <v>164</v>
      </c>
      <c r="N869" s="295" t="s">
        <v>165</v>
      </c>
      <c r="O869" s="338" t="str">
        <f t="array" ref="O869">INDEX('Page 2 - Team Information'!$K$14:$AP$189,Y869,X869)</f>
        <v/>
      </c>
      <c r="S869" s="295" t="s">
        <v>2372</v>
      </c>
      <c r="X869" s="339">
        <v>20.0</v>
      </c>
      <c r="Y869" s="339">
        <v>23.0</v>
      </c>
    </row>
    <row r="870" ht="15.75" customHeight="1">
      <c r="A870" s="336" t="str">
        <f>'Page 1 - General Information'!$G$12</f>
        <v>123468402</v>
      </c>
      <c r="B870" s="295" t="str">
        <f>'Page 1 - General Information'!$G$16</f>
        <v>3395</v>
      </c>
      <c r="C870" s="337" t="s">
        <v>164</v>
      </c>
      <c r="N870" s="295" t="s">
        <v>165</v>
      </c>
      <c r="O870" s="338">
        <f t="array" ref="O870">INDEX('Page 2 - Team Information'!$K$14:$AP$189,Y870,X870)</f>
        <v>18</v>
      </c>
      <c r="S870" s="295" t="s">
        <v>2373</v>
      </c>
      <c r="X870" s="339">
        <v>21.0</v>
      </c>
      <c r="Y870" s="339">
        <v>23.0</v>
      </c>
    </row>
    <row r="871" ht="15.75" customHeight="1">
      <c r="A871" s="336" t="str">
        <f>'Page 1 - General Information'!$G$12</f>
        <v>123468402</v>
      </c>
      <c r="B871" s="295" t="str">
        <f>'Page 1 - General Information'!$G$16</f>
        <v>3395</v>
      </c>
      <c r="C871" s="337" t="s">
        <v>164</v>
      </c>
      <c r="N871" s="295" t="s">
        <v>165</v>
      </c>
      <c r="O871" s="338">
        <f t="array" ref="O871">INDEX('Page 2 - Team Information'!$K$14:$AP$189,Y871,X871)</f>
        <v>18</v>
      </c>
      <c r="S871" s="295" t="s">
        <v>2374</v>
      </c>
      <c r="X871" s="339">
        <v>22.0</v>
      </c>
      <c r="Y871" s="339">
        <v>23.0</v>
      </c>
    </row>
    <row r="872" ht="15.75" customHeight="1">
      <c r="A872" s="336" t="str">
        <f>'Page 1 - General Information'!$G$12</f>
        <v>123468402</v>
      </c>
      <c r="B872" s="295" t="str">
        <f>'Page 1 - General Information'!$G$16</f>
        <v>3395</v>
      </c>
      <c r="C872" s="337" t="s">
        <v>164</v>
      </c>
      <c r="N872" s="295" t="s">
        <v>1132</v>
      </c>
      <c r="O872" s="388"/>
      <c r="R872" s="388" t="s">
        <v>1134</v>
      </c>
      <c r="S872" s="295" t="s">
        <v>2375</v>
      </c>
      <c r="V872" s="338" t="str">
        <f t="array" ref="V872">INDEX('Page 2 - Team Information'!$K$14:$AP$189,Y872,X872)</f>
        <v/>
      </c>
      <c r="X872" s="339">
        <v>5.0</v>
      </c>
      <c r="Y872" s="339">
        <v>24.0</v>
      </c>
    </row>
    <row r="873" ht="15.75" customHeight="1">
      <c r="A873" s="336" t="str">
        <f>'Page 1 - General Information'!$G$12</f>
        <v>123468402</v>
      </c>
      <c r="B873" s="295" t="str">
        <f>'Page 1 - General Information'!$G$16</f>
        <v>3395</v>
      </c>
      <c r="C873" s="337" t="s">
        <v>164</v>
      </c>
      <c r="N873" s="295" t="s">
        <v>1132</v>
      </c>
      <c r="O873" s="388"/>
      <c r="R873" s="388" t="s">
        <v>1134</v>
      </c>
      <c r="S873" s="295" t="s">
        <v>2376</v>
      </c>
      <c r="V873" s="338" t="str">
        <f t="array" ref="V873">INDEX('Page 2 - Team Information'!$K$14:$AP$189,Y873,X873)</f>
        <v/>
      </c>
      <c r="X873" s="339">
        <v>6.0</v>
      </c>
      <c r="Y873" s="339">
        <v>24.0</v>
      </c>
    </row>
    <row r="874" ht="15.75" customHeight="1">
      <c r="A874" s="336" t="str">
        <f>'Page 1 - General Information'!$G$12</f>
        <v>123468402</v>
      </c>
      <c r="B874" s="295" t="str">
        <f>'Page 1 - General Information'!$G$16</f>
        <v>3395</v>
      </c>
      <c r="C874" s="337" t="s">
        <v>164</v>
      </c>
      <c r="N874" s="295" t="s">
        <v>1132</v>
      </c>
      <c r="O874" s="388"/>
      <c r="R874" s="388" t="s">
        <v>1134</v>
      </c>
      <c r="S874" s="295" t="s">
        <v>2377</v>
      </c>
      <c r="V874" s="338" t="str">
        <f t="array" ref="V874">INDEX('Page 2 - Team Information'!$K$14:$AP$189,Y874,X874)</f>
        <v/>
      </c>
      <c r="X874" s="339">
        <v>7.0</v>
      </c>
      <c r="Y874" s="339">
        <v>24.0</v>
      </c>
    </row>
    <row r="875" ht="15.75" customHeight="1">
      <c r="A875" s="336" t="str">
        <f>'Page 1 - General Information'!$G$12</f>
        <v>123468402</v>
      </c>
      <c r="B875" s="295" t="str">
        <f>'Page 1 - General Information'!$G$16</f>
        <v>3395</v>
      </c>
      <c r="C875" s="337" t="s">
        <v>164</v>
      </c>
      <c r="N875" s="295" t="s">
        <v>1132</v>
      </c>
      <c r="O875" s="388"/>
      <c r="R875" s="2" t="s">
        <v>1134</v>
      </c>
      <c r="S875" s="295" t="s">
        <v>2378</v>
      </c>
      <c r="T875" s="338" t="str">
        <f t="array" ref="T875">IF(INDEX('Page 2 - Team Information'!$K$14:$AP$189,Y875,X875)="","",INDEX('Page 2 - Team Information'!$K$14:$AP$189,Y875,X875)&amp;"-06-30")</f>
        <v/>
      </c>
      <c r="X875" s="339">
        <v>9.0</v>
      </c>
      <c r="Y875" s="339">
        <v>24.0</v>
      </c>
    </row>
    <row r="876" ht="15.75" customHeight="1">
      <c r="A876" s="336" t="str">
        <f>'Page 1 - General Information'!$G$12</f>
        <v>123468402</v>
      </c>
      <c r="B876" s="295" t="str">
        <f>'Page 1 - General Information'!$G$16</f>
        <v>3395</v>
      </c>
      <c r="C876" s="337" t="s">
        <v>164</v>
      </c>
      <c r="N876" s="295" t="s">
        <v>1132</v>
      </c>
      <c r="O876" s="388"/>
      <c r="R876" s="2" t="s">
        <v>1134</v>
      </c>
      <c r="S876" s="295" t="s">
        <v>2379</v>
      </c>
      <c r="T876" s="338" t="str">
        <f t="array" ref="T876">IF(INDEX('Page 2 - Team Information'!$K$14:$AP$189,Y876,X876)="","",INDEX('Page 2 - Team Information'!$K$14:$AP$189,Y876,X876)&amp;"-06-30")</f>
        <v/>
      </c>
      <c r="X876" s="339">
        <v>10.0</v>
      </c>
      <c r="Y876" s="339">
        <v>24.0</v>
      </c>
    </row>
    <row r="877" ht="15.75" customHeight="1">
      <c r="A877" s="336" t="str">
        <f>'Page 1 - General Information'!$G$12</f>
        <v>123468402</v>
      </c>
      <c r="B877" s="295" t="str">
        <f>'Page 1 - General Information'!$G$16</f>
        <v>3395</v>
      </c>
      <c r="C877" s="337" t="s">
        <v>164</v>
      </c>
      <c r="N877" s="295" t="s">
        <v>1132</v>
      </c>
      <c r="O877" s="388"/>
      <c r="R877" s="2" t="s">
        <v>1134</v>
      </c>
      <c r="S877" s="295" t="s">
        <v>2380</v>
      </c>
      <c r="T877" s="338" t="str">
        <f t="array" ref="T877">IF(INDEX('Page 2 - Team Information'!$K$14:$AP$189,Y877,X877)="","",INDEX('Page 2 - Team Information'!$K$14:$AP$189,Y877,X877)&amp;"-06-30")</f>
        <v/>
      </c>
      <c r="X877" s="339">
        <v>11.0</v>
      </c>
      <c r="Y877" s="339">
        <v>24.0</v>
      </c>
    </row>
    <row r="878" ht="15.75" customHeight="1">
      <c r="A878" s="336" t="str">
        <f>'Page 1 - General Information'!$G$12</f>
        <v>123468402</v>
      </c>
      <c r="B878" s="295" t="str">
        <f>'Page 1 - General Information'!$G$16</f>
        <v>3395</v>
      </c>
      <c r="C878" s="337" t="s">
        <v>164</v>
      </c>
      <c r="N878" s="295" t="s">
        <v>1132</v>
      </c>
      <c r="O878" s="388"/>
      <c r="R878" s="2" t="s">
        <v>1134</v>
      </c>
      <c r="S878" s="295" t="s">
        <v>2381</v>
      </c>
      <c r="T878" s="338" t="str">
        <f t="array" ref="T878">IF(INDEX('Page 2 - Team Information'!$K$14:$AP$189,Y878,X878)="","",INDEX('Page 2 - Team Information'!$K$14:$AP$189,Y878,X878)&amp;"-06-30")</f>
        <v/>
      </c>
      <c r="X878" s="339">
        <v>12.0</v>
      </c>
      <c r="Y878" s="339">
        <v>24.0</v>
      </c>
    </row>
    <row r="879" ht="15.75" customHeight="1">
      <c r="A879" s="336" t="str">
        <f>'Page 1 - General Information'!$G$12</f>
        <v>123468402</v>
      </c>
      <c r="B879" s="295" t="str">
        <f>'Page 1 - General Information'!$G$16</f>
        <v>3395</v>
      </c>
      <c r="C879" s="337" t="s">
        <v>164</v>
      </c>
      <c r="N879" s="295" t="s">
        <v>165</v>
      </c>
      <c r="O879" s="338" t="str">
        <f t="array" ref="O879">INDEX('Page 2 - Team Information'!$K$14:$AP$189,Y879,X879)</f>
        <v/>
      </c>
      <c r="S879" s="295" t="s">
        <v>2382</v>
      </c>
      <c r="X879" s="339">
        <v>14.0</v>
      </c>
      <c r="Y879" s="339">
        <v>24.0</v>
      </c>
    </row>
    <row r="880" ht="15.75" customHeight="1">
      <c r="A880" s="336" t="str">
        <f>'Page 1 - General Information'!$G$12</f>
        <v>123468402</v>
      </c>
      <c r="B880" s="295" t="str">
        <f>'Page 1 - General Information'!$G$16</f>
        <v>3395</v>
      </c>
      <c r="C880" s="337" t="s">
        <v>164</v>
      </c>
      <c r="N880" s="295" t="s">
        <v>165</v>
      </c>
      <c r="O880" s="338" t="str">
        <f t="array" ref="O880">INDEX('Page 2 - Team Information'!$K$14:$AP$189,Y880,X880)</f>
        <v/>
      </c>
      <c r="S880" s="295" t="s">
        <v>2383</v>
      </c>
      <c r="X880" s="339">
        <v>15.0</v>
      </c>
      <c r="Y880" s="339">
        <v>24.0</v>
      </c>
    </row>
    <row r="881" ht="15.75" customHeight="1">
      <c r="A881" s="336" t="str">
        <f>'Page 1 - General Information'!$G$12</f>
        <v>123468402</v>
      </c>
      <c r="B881" s="295" t="str">
        <f>'Page 1 - General Information'!$G$16</f>
        <v>3395</v>
      </c>
      <c r="C881" s="337" t="s">
        <v>164</v>
      </c>
      <c r="N881" s="295" t="s">
        <v>165</v>
      </c>
      <c r="O881" s="338" t="str">
        <f t="array" ref="O881">INDEX('Page 2 - Team Information'!$K$14:$AP$189,Y881,X881)</f>
        <v/>
      </c>
      <c r="S881" s="295" t="s">
        <v>2384</v>
      </c>
      <c r="X881" s="339">
        <v>16.0</v>
      </c>
      <c r="Y881" s="339">
        <v>24.0</v>
      </c>
    </row>
    <row r="882" ht="15.75" customHeight="1">
      <c r="A882" s="336" t="str">
        <f>'Page 1 - General Information'!$G$12</f>
        <v>123468402</v>
      </c>
      <c r="B882" s="295" t="str">
        <f>'Page 1 - General Information'!$G$16</f>
        <v>3395</v>
      </c>
      <c r="C882" s="337" t="s">
        <v>164</v>
      </c>
      <c r="N882" s="295" t="s">
        <v>165</v>
      </c>
      <c r="O882" s="338">
        <f t="array" ref="O882">INDEX('Page 2 - Team Information'!$K$14:$AP$189,Y882,X882)</f>
        <v>0</v>
      </c>
      <c r="S882" s="295" t="s">
        <v>2385</v>
      </c>
      <c r="X882" s="339">
        <v>17.0</v>
      </c>
      <c r="Y882" s="339">
        <v>24.0</v>
      </c>
    </row>
    <row r="883" ht="15.75" customHeight="1">
      <c r="A883" s="336" t="str">
        <f>'Page 1 - General Information'!$G$12</f>
        <v>123468402</v>
      </c>
      <c r="B883" s="295" t="str">
        <f>'Page 1 - General Information'!$G$16</f>
        <v>3395</v>
      </c>
      <c r="C883" s="337" t="s">
        <v>164</v>
      </c>
      <c r="N883" s="295" t="s">
        <v>165</v>
      </c>
      <c r="O883" s="338" t="str">
        <f t="array" ref="O883">INDEX('Page 2 - Team Information'!$K$14:$AP$189,Y883,X883)</f>
        <v/>
      </c>
      <c r="S883" s="295" t="s">
        <v>2386</v>
      </c>
      <c r="X883" s="339">
        <v>19.0</v>
      </c>
      <c r="Y883" s="339">
        <v>24.0</v>
      </c>
    </row>
    <row r="884" ht="15.75" customHeight="1">
      <c r="A884" s="336" t="str">
        <f>'Page 1 - General Information'!$G$12</f>
        <v>123468402</v>
      </c>
      <c r="B884" s="295" t="str">
        <f>'Page 1 - General Information'!$G$16</f>
        <v>3395</v>
      </c>
      <c r="C884" s="337" t="s">
        <v>164</v>
      </c>
      <c r="N884" s="295" t="s">
        <v>165</v>
      </c>
      <c r="O884" s="338" t="str">
        <f t="array" ref="O884">INDEX('Page 2 - Team Information'!$K$14:$AP$189,Y884,X884)</f>
        <v/>
      </c>
      <c r="S884" s="295" t="s">
        <v>2387</v>
      </c>
      <c r="X884" s="339">
        <v>20.0</v>
      </c>
      <c r="Y884" s="339">
        <v>24.0</v>
      </c>
    </row>
    <row r="885" ht="15.75" customHeight="1">
      <c r="A885" s="336" t="str">
        <f>'Page 1 - General Information'!$G$12</f>
        <v>123468402</v>
      </c>
      <c r="B885" s="295" t="str">
        <f>'Page 1 - General Information'!$G$16</f>
        <v>3395</v>
      </c>
      <c r="C885" s="337" t="s">
        <v>164</v>
      </c>
      <c r="N885" s="295" t="s">
        <v>165</v>
      </c>
      <c r="O885" s="338" t="str">
        <f t="array" ref="O885">INDEX('Page 2 - Team Information'!$K$14:$AP$189,Y885,X885)</f>
        <v/>
      </c>
      <c r="S885" s="295" t="s">
        <v>2388</v>
      </c>
      <c r="X885" s="339">
        <v>21.0</v>
      </c>
      <c r="Y885" s="339">
        <v>24.0</v>
      </c>
    </row>
    <row r="886" ht="15.75" customHeight="1">
      <c r="A886" s="336" t="str">
        <f>'Page 1 - General Information'!$G$12</f>
        <v>123468402</v>
      </c>
      <c r="B886" s="295" t="str">
        <f>'Page 1 - General Information'!$G$16</f>
        <v>3395</v>
      </c>
      <c r="C886" s="337" t="s">
        <v>164</v>
      </c>
      <c r="N886" s="295" t="s">
        <v>165</v>
      </c>
      <c r="O886" s="338">
        <f t="array" ref="O886">INDEX('Page 2 - Team Information'!$K$14:$AP$189,Y886,X886)</f>
        <v>0</v>
      </c>
      <c r="S886" s="295" t="s">
        <v>2389</v>
      </c>
      <c r="X886" s="339">
        <v>22.0</v>
      </c>
      <c r="Y886" s="339">
        <v>24.0</v>
      </c>
    </row>
    <row r="887" ht="15.75" customHeight="1">
      <c r="A887" s="336" t="str">
        <f>'Page 1 - General Information'!$G$12</f>
        <v>123468402</v>
      </c>
      <c r="B887" s="295" t="str">
        <f>'Page 1 - General Information'!$G$16</f>
        <v>3395</v>
      </c>
      <c r="C887" s="337" t="s">
        <v>164</v>
      </c>
      <c r="N887" s="295" t="s">
        <v>1132</v>
      </c>
      <c r="O887" s="388"/>
      <c r="R887" s="388" t="s">
        <v>1134</v>
      </c>
      <c r="S887" s="295" t="s">
        <v>2390</v>
      </c>
      <c r="V887" s="338" t="str">
        <f t="array" ref="V887">INDEX('Page 2 - Team Information'!$K$14:$AP$189,Y887,X887)</f>
        <v>Yes </v>
      </c>
      <c r="X887" s="339">
        <v>5.0</v>
      </c>
      <c r="Y887" s="339">
        <v>25.0</v>
      </c>
    </row>
    <row r="888" ht="15.75" customHeight="1">
      <c r="A888" s="336" t="str">
        <f>'Page 1 - General Information'!$G$12</f>
        <v>123468402</v>
      </c>
      <c r="B888" s="295" t="str">
        <f>'Page 1 - General Information'!$G$16</f>
        <v>3395</v>
      </c>
      <c r="C888" s="337" t="s">
        <v>164</v>
      </c>
      <c r="N888" s="295" t="s">
        <v>1132</v>
      </c>
      <c r="O888" s="388"/>
      <c r="R888" s="388" t="s">
        <v>1134</v>
      </c>
      <c r="S888" s="295" t="s">
        <v>2391</v>
      </c>
      <c r="V888" s="338" t="str">
        <f t="array" ref="V888">INDEX('Page 2 - Team Information'!$K$14:$AP$189,Y888,X888)</f>
        <v/>
      </c>
      <c r="X888" s="339">
        <v>6.0</v>
      </c>
      <c r="Y888" s="339">
        <v>25.0</v>
      </c>
    </row>
    <row r="889" ht="15.75" customHeight="1">
      <c r="A889" s="336" t="str">
        <f>'Page 1 - General Information'!$G$12</f>
        <v>123468402</v>
      </c>
      <c r="B889" s="295" t="str">
        <f>'Page 1 - General Information'!$G$16</f>
        <v>3395</v>
      </c>
      <c r="C889" s="337" t="s">
        <v>164</v>
      </c>
      <c r="N889" s="295" t="s">
        <v>1132</v>
      </c>
      <c r="O889" s="388"/>
      <c r="R889" s="388" t="s">
        <v>1134</v>
      </c>
      <c r="S889" s="295" t="s">
        <v>2392</v>
      </c>
      <c r="V889" s="338" t="str">
        <f t="array" ref="V889">INDEX('Page 2 - Team Information'!$K$14:$AP$189,Y889,X889)</f>
        <v/>
      </c>
      <c r="X889" s="339">
        <v>7.0</v>
      </c>
      <c r="Y889" s="339">
        <v>25.0</v>
      </c>
    </row>
    <row r="890" ht="15.75" customHeight="1">
      <c r="A890" s="336" t="str">
        <f>'Page 1 - General Information'!$G$12</f>
        <v>123468402</v>
      </c>
      <c r="B890" s="295" t="str">
        <f>'Page 1 - General Information'!$G$16</f>
        <v>3395</v>
      </c>
      <c r="C890" s="337" t="s">
        <v>164</v>
      </c>
      <c r="N890" s="295" t="s">
        <v>1132</v>
      </c>
      <c r="O890" s="388"/>
      <c r="R890" s="2" t="s">
        <v>1134</v>
      </c>
      <c r="S890" s="295" t="s">
        <v>2393</v>
      </c>
      <c r="T890" s="338" t="str">
        <f t="array" ref="T890">IF(INDEX('Page 2 - Team Information'!$K$14:$AP$189,Y890,X890)="","",INDEX('Page 2 - Team Information'!$K$14:$AP$189,Y890,X890)&amp;"-06-30")</f>
        <v>1966-06-30</v>
      </c>
      <c r="X890" s="339">
        <v>9.0</v>
      </c>
      <c r="Y890" s="339">
        <v>25.0</v>
      </c>
    </row>
    <row r="891" ht="15.75" customHeight="1">
      <c r="A891" s="336" t="str">
        <f>'Page 1 - General Information'!$G$12</f>
        <v>123468402</v>
      </c>
      <c r="B891" s="295" t="str">
        <f>'Page 1 - General Information'!$G$16</f>
        <v>3395</v>
      </c>
      <c r="C891" s="337" t="s">
        <v>164</v>
      </c>
      <c r="N891" s="295" t="s">
        <v>1132</v>
      </c>
      <c r="O891" s="388"/>
      <c r="R891" s="2" t="s">
        <v>1134</v>
      </c>
      <c r="S891" s="295" t="s">
        <v>2394</v>
      </c>
      <c r="T891" s="338" t="str">
        <f t="array" ref="T891">IF(INDEX('Page 2 - Team Information'!$K$14:$AP$189,Y891,X891)="","",INDEX('Page 2 - Team Information'!$K$14:$AP$189,Y891,X891)&amp;"-06-30")</f>
        <v/>
      </c>
      <c r="X891" s="339">
        <v>10.0</v>
      </c>
      <c r="Y891" s="339">
        <v>25.0</v>
      </c>
    </row>
    <row r="892" ht="15.75" customHeight="1">
      <c r="A892" s="336" t="str">
        <f>'Page 1 - General Information'!$G$12</f>
        <v>123468402</v>
      </c>
      <c r="B892" s="295" t="str">
        <f>'Page 1 - General Information'!$G$16</f>
        <v>3395</v>
      </c>
      <c r="C892" s="337" t="s">
        <v>164</v>
      </c>
      <c r="N892" s="295" t="s">
        <v>1132</v>
      </c>
      <c r="O892" s="388"/>
      <c r="R892" s="2" t="s">
        <v>1134</v>
      </c>
      <c r="S892" s="295" t="s">
        <v>2395</v>
      </c>
      <c r="T892" s="338" t="str">
        <f t="array" ref="T892">IF(INDEX('Page 2 - Team Information'!$K$14:$AP$189,Y892,X892)="","",INDEX('Page 2 - Team Information'!$K$14:$AP$189,Y892,X892)&amp;"-06-30")</f>
        <v/>
      </c>
      <c r="X892" s="339">
        <v>11.0</v>
      </c>
      <c r="Y892" s="339">
        <v>25.0</v>
      </c>
    </row>
    <row r="893" ht="15.75" customHeight="1">
      <c r="A893" s="336" t="str">
        <f>'Page 1 - General Information'!$G$12</f>
        <v>123468402</v>
      </c>
      <c r="B893" s="295" t="str">
        <f>'Page 1 - General Information'!$G$16</f>
        <v>3395</v>
      </c>
      <c r="C893" s="337" t="s">
        <v>164</v>
      </c>
      <c r="N893" s="295" t="s">
        <v>1132</v>
      </c>
      <c r="O893" s="388"/>
      <c r="R893" s="2" t="s">
        <v>1134</v>
      </c>
      <c r="S893" s="295" t="s">
        <v>2396</v>
      </c>
      <c r="T893" s="338" t="str">
        <f t="array" ref="T893">IF(INDEX('Page 2 - Team Information'!$K$14:$AP$189,Y893,X893)="","",INDEX('Page 2 - Team Information'!$K$14:$AP$189,Y893,X893)&amp;"-06-30")</f>
        <v/>
      </c>
      <c r="X893" s="339">
        <v>12.0</v>
      </c>
      <c r="Y893" s="339">
        <v>25.0</v>
      </c>
    </row>
    <row r="894" ht="15.75" customHeight="1">
      <c r="A894" s="336" t="str">
        <f>'Page 1 - General Information'!$G$12</f>
        <v>123468402</v>
      </c>
      <c r="B894" s="295" t="str">
        <f>'Page 1 - General Information'!$G$16</f>
        <v>3395</v>
      </c>
      <c r="C894" s="337" t="s">
        <v>164</v>
      </c>
      <c r="N894" s="295" t="s">
        <v>165</v>
      </c>
      <c r="O894" s="338" t="str">
        <f t="array" ref="O894">INDEX('Page 2 - Team Information'!$K$14:$AP$189,Y894,X894)</f>
        <v/>
      </c>
      <c r="S894" s="295" t="s">
        <v>2397</v>
      </c>
      <c r="X894" s="339">
        <v>14.0</v>
      </c>
      <c r="Y894" s="339">
        <v>25.0</v>
      </c>
    </row>
    <row r="895" ht="15.75" customHeight="1">
      <c r="A895" s="336" t="str">
        <f>'Page 1 - General Information'!$G$12</f>
        <v>123468402</v>
      </c>
      <c r="B895" s="295" t="str">
        <f>'Page 1 - General Information'!$G$16</f>
        <v>3395</v>
      </c>
      <c r="C895" s="337" t="s">
        <v>164</v>
      </c>
      <c r="N895" s="295" t="s">
        <v>165</v>
      </c>
      <c r="O895" s="338" t="str">
        <f t="array" ref="O895">INDEX('Page 2 - Team Information'!$K$14:$AP$189,Y895,X895)</f>
        <v/>
      </c>
      <c r="S895" s="295" t="s">
        <v>2398</v>
      </c>
      <c r="X895" s="339">
        <v>15.0</v>
      </c>
      <c r="Y895" s="339">
        <v>25.0</v>
      </c>
    </row>
    <row r="896" ht="15.75" customHeight="1">
      <c r="A896" s="336" t="str">
        <f>'Page 1 - General Information'!$G$12</f>
        <v>123468402</v>
      </c>
      <c r="B896" s="295" t="str">
        <f>'Page 1 - General Information'!$G$16</f>
        <v>3395</v>
      </c>
      <c r="C896" s="337" t="s">
        <v>164</v>
      </c>
      <c r="N896" s="295" t="s">
        <v>165</v>
      </c>
      <c r="O896" s="338">
        <f t="array" ref="O896">INDEX('Page 2 - Team Information'!$K$14:$AP$189,Y896,X896)</f>
        <v>18</v>
      </c>
      <c r="S896" s="295" t="s">
        <v>2399</v>
      </c>
      <c r="X896" s="339">
        <v>16.0</v>
      </c>
      <c r="Y896" s="339">
        <v>25.0</v>
      </c>
    </row>
    <row r="897" ht="15.75" customHeight="1">
      <c r="A897" s="336" t="str">
        <f>'Page 1 - General Information'!$G$12</f>
        <v>123468402</v>
      </c>
      <c r="B897" s="295" t="str">
        <f>'Page 1 - General Information'!$G$16</f>
        <v>3395</v>
      </c>
      <c r="C897" s="337" t="s">
        <v>164</v>
      </c>
      <c r="N897" s="295" t="s">
        <v>165</v>
      </c>
      <c r="O897" s="338">
        <f t="array" ref="O897">INDEX('Page 2 - Team Information'!$K$14:$AP$189,Y897,X897)</f>
        <v>18</v>
      </c>
      <c r="S897" s="295" t="s">
        <v>2400</v>
      </c>
      <c r="X897" s="339">
        <v>17.0</v>
      </c>
      <c r="Y897" s="339">
        <v>25.0</v>
      </c>
    </row>
    <row r="898" ht="15.75" customHeight="1">
      <c r="A898" s="336" t="str">
        <f>'Page 1 - General Information'!$G$12</f>
        <v>123468402</v>
      </c>
      <c r="B898" s="295" t="str">
        <f>'Page 1 - General Information'!$G$16</f>
        <v>3395</v>
      </c>
      <c r="C898" s="337" t="s">
        <v>164</v>
      </c>
      <c r="N898" s="295" t="s">
        <v>165</v>
      </c>
      <c r="O898" s="338" t="str">
        <f t="array" ref="O898">INDEX('Page 2 - Team Information'!$K$14:$AP$189,Y898,X898)</f>
        <v/>
      </c>
      <c r="S898" s="295" t="s">
        <v>2401</v>
      </c>
      <c r="X898" s="339">
        <v>19.0</v>
      </c>
      <c r="Y898" s="339">
        <v>25.0</v>
      </c>
    </row>
    <row r="899" ht="15.75" customHeight="1">
      <c r="A899" s="336" t="str">
        <f>'Page 1 - General Information'!$G$12</f>
        <v>123468402</v>
      </c>
      <c r="B899" s="295" t="str">
        <f>'Page 1 - General Information'!$G$16</f>
        <v>3395</v>
      </c>
      <c r="C899" s="337" t="s">
        <v>164</v>
      </c>
      <c r="N899" s="295" t="s">
        <v>165</v>
      </c>
      <c r="O899" s="338" t="str">
        <f t="array" ref="O899">INDEX('Page 2 - Team Information'!$K$14:$AP$189,Y899,X899)</f>
        <v/>
      </c>
      <c r="S899" s="295" t="s">
        <v>2402</v>
      </c>
      <c r="X899" s="339">
        <v>20.0</v>
      </c>
      <c r="Y899" s="339">
        <v>25.0</v>
      </c>
    </row>
    <row r="900" ht="15.75" customHeight="1">
      <c r="A900" s="336" t="str">
        <f>'Page 1 - General Information'!$G$12</f>
        <v>123468402</v>
      </c>
      <c r="B900" s="295" t="str">
        <f>'Page 1 - General Information'!$G$16</f>
        <v>3395</v>
      </c>
      <c r="C900" s="337" t="s">
        <v>164</v>
      </c>
      <c r="N900" s="295" t="s">
        <v>165</v>
      </c>
      <c r="O900" s="338">
        <f t="array" ref="O900">INDEX('Page 2 - Team Information'!$K$14:$AP$189,Y900,X900)</f>
        <v>18</v>
      </c>
      <c r="S900" s="295" t="s">
        <v>2403</v>
      </c>
      <c r="X900" s="339">
        <v>21.0</v>
      </c>
      <c r="Y900" s="339">
        <v>25.0</v>
      </c>
    </row>
    <row r="901" ht="15.75" customHeight="1">
      <c r="A901" s="336" t="str">
        <f>'Page 1 - General Information'!$G$12</f>
        <v>123468402</v>
      </c>
      <c r="B901" s="295" t="str">
        <f>'Page 1 - General Information'!$G$16</f>
        <v>3395</v>
      </c>
      <c r="C901" s="337" t="s">
        <v>164</v>
      </c>
      <c r="N901" s="295" t="s">
        <v>165</v>
      </c>
      <c r="O901" s="338">
        <f t="array" ref="O901">INDEX('Page 2 - Team Information'!$K$14:$AP$189,Y901,X901)</f>
        <v>18</v>
      </c>
      <c r="S901" s="295" t="s">
        <v>2404</v>
      </c>
      <c r="X901" s="339">
        <v>22.0</v>
      </c>
      <c r="Y901" s="339">
        <v>25.0</v>
      </c>
    </row>
    <row r="902" ht="15.75" customHeight="1">
      <c r="A902" s="336" t="str">
        <f>'Page 1 - General Information'!$G$12</f>
        <v>123468402</v>
      </c>
      <c r="B902" s="295" t="str">
        <f>'Page 1 - General Information'!$G$16</f>
        <v>3395</v>
      </c>
      <c r="C902" s="337" t="s">
        <v>164</v>
      </c>
      <c r="N902" s="295" t="s">
        <v>1132</v>
      </c>
      <c r="O902" s="388"/>
      <c r="R902" s="388" t="s">
        <v>1134</v>
      </c>
      <c r="S902" s="295" t="s">
        <v>2405</v>
      </c>
      <c r="V902" s="338" t="str">
        <f t="array" ref="V902">INDEX('Page 2 - Team Information'!$K$14:$AP$189,Y902,X902)</f>
        <v/>
      </c>
      <c r="X902" s="339">
        <v>5.0</v>
      </c>
      <c r="Y902" s="339">
        <v>26.0</v>
      </c>
    </row>
    <row r="903" ht="15.75" customHeight="1">
      <c r="A903" s="336" t="str">
        <f>'Page 1 - General Information'!$G$12</f>
        <v>123468402</v>
      </c>
      <c r="B903" s="295" t="str">
        <f>'Page 1 - General Information'!$G$16</f>
        <v>3395</v>
      </c>
      <c r="C903" s="337" t="s">
        <v>164</v>
      </c>
      <c r="N903" s="295" t="s">
        <v>1132</v>
      </c>
      <c r="O903" s="388"/>
      <c r="R903" s="388" t="s">
        <v>1134</v>
      </c>
      <c r="S903" s="295" t="s">
        <v>2406</v>
      </c>
      <c r="V903" s="338" t="str">
        <f t="array" ref="V903">INDEX('Page 2 - Team Information'!$K$14:$AP$189,Y903,X903)</f>
        <v/>
      </c>
      <c r="X903" s="339">
        <v>6.0</v>
      </c>
      <c r="Y903" s="339">
        <v>26.0</v>
      </c>
    </row>
    <row r="904" ht="15.75" customHeight="1">
      <c r="A904" s="336" t="str">
        <f>'Page 1 - General Information'!$G$12</f>
        <v>123468402</v>
      </c>
      <c r="B904" s="295" t="str">
        <f>'Page 1 - General Information'!$G$16</f>
        <v>3395</v>
      </c>
      <c r="C904" s="337" t="s">
        <v>164</v>
      </c>
      <c r="N904" s="295" t="s">
        <v>1132</v>
      </c>
      <c r="O904" s="388"/>
      <c r="R904" s="388" t="s">
        <v>1134</v>
      </c>
      <c r="S904" s="295" t="s">
        <v>2407</v>
      </c>
      <c r="V904" s="338" t="str">
        <f t="array" ref="V904">INDEX('Page 2 - Team Information'!$K$14:$AP$189,Y904,X904)</f>
        <v/>
      </c>
      <c r="X904" s="339">
        <v>7.0</v>
      </c>
      <c r="Y904" s="339">
        <v>26.0</v>
      </c>
    </row>
    <row r="905" ht="15.75" customHeight="1">
      <c r="A905" s="336" t="str">
        <f>'Page 1 - General Information'!$G$12</f>
        <v>123468402</v>
      </c>
      <c r="B905" s="295" t="str">
        <f>'Page 1 - General Information'!$G$16</f>
        <v>3395</v>
      </c>
      <c r="C905" s="337" t="s">
        <v>164</v>
      </c>
      <c r="N905" s="295" t="s">
        <v>1132</v>
      </c>
      <c r="O905" s="388"/>
      <c r="R905" s="2" t="s">
        <v>1134</v>
      </c>
      <c r="S905" s="295" t="s">
        <v>2408</v>
      </c>
      <c r="T905" s="338" t="str">
        <f t="array" ref="T905">IF(INDEX('Page 2 - Team Information'!$K$14:$AP$189,Y905,X905)="","",INDEX('Page 2 - Team Information'!$K$14:$AP$189,Y905,X905)&amp;"-06-30")</f>
        <v/>
      </c>
      <c r="X905" s="339">
        <v>9.0</v>
      </c>
      <c r="Y905" s="339">
        <v>26.0</v>
      </c>
    </row>
    <row r="906" ht="15.75" customHeight="1">
      <c r="A906" s="336" t="str">
        <f>'Page 1 - General Information'!$G$12</f>
        <v>123468402</v>
      </c>
      <c r="B906" s="295" t="str">
        <f>'Page 1 - General Information'!$G$16</f>
        <v>3395</v>
      </c>
      <c r="C906" s="337" t="s">
        <v>164</v>
      </c>
      <c r="N906" s="295" t="s">
        <v>1132</v>
      </c>
      <c r="O906" s="388"/>
      <c r="R906" s="2" t="s">
        <v>1134</v>
      </c>
      <c r="S906" s="295" t="s">
        <v>2409</v>
      </c>
      <c r="T906" s="338" t="str">
        <f t="array" ref="T906">IF(INDEX('Page 2 - Team Information'!$K$14:$AP$189,Y906,X906)="","",INDEX('Page 2 - Team Information'!$K$14:$AP$189,Y906,X906)&amp;"-06-30")</f>
        <v/>
      </c>
      <c r="X906" s="339">
        <v>10.0</v>
      </c>
      <c r="Y906" s="339">
        <v>26.0</v>
      </c>
    </row>
    <row r="907" ht="15.75" customHeight="1">
      <c r="A907" s="336" t="str">
        <f>'Page 1 - General Information'!$G$12</f>
        <v>123468402</v>
      </c>
      <c r="B907" s="295" t="str">
        <f>'Page 1 - General Information'!$G$16</f>
        <v>3395</v>
      </c>
      <c r="C907" s="337" t="s">
        <v>164</v>
      </c>
      <c r="N907" s="295" t="s">
        <v>1132</v>
      </c>
      <c r="O907" s="388"/>
      <c r="R907" s="2" t="s">
        <v>1134</v>
      </c>
      <c r="S907" s="295" t="s">
        <v>2410</v>
      </c>
      <c r="T907" s="338" t="str">
        <f t="array" ref="T907">IF(INDEX('Page 2 - Team Information'!$K$14:$AP$189,Y907,X907)="","",INDEX('Page 2 - Team Information'!$K$14:$AP$189,Y907,X907)&amp;"-06-30")</f>
        <v/>
      </c>
      <c r="X907" s="339">
        <v>11.0</v>
      </c>
      <c r="Y907" s="339">
        <v>26.0</v>
      </c>
    </row>
    <row r="908" ht="15.75" customHeight="1">
      <c r="A908" s="336" t="str">
        <f>'Page 1 - General Information'!$G$12</f>
        <v>123468402</v>
      </c>
      <c r="B908" s="295" t="str">
        <f>'Page 1 - General Information'!$G$16</f>
        <v>3395</v>
      </c>
      <c r="C908" s="337" t="s">
        <v>164</v>
      </c>
      <c r="N908" s="295" t="s">
        <v>1132</v>
      </c>
      <c r="O908" s="388"/>
      <c r="R908" s="2" t="s">
        <v>1134</v>
      </c>
      <c r="S908" s="295" t="s">
        <v>2411</v>
      </c>
      <c r="T908" s="338" t="str">
        <f t="array" ref="T908">IF(INDEX('Page 2 - Team Information'!$K$14:$AP$189,Y908,X908)="","",INDEX('Page 2 - Team Information'!$K$14:$AP$189,Y908,X908)&amp;"-06-30")</f>
        <v/>
      </c>
      <c r="X908" s="339">
        <v>12.0</v>
      </c>
      <c r="Y908" s="339">
        <v>26.0</v>
      </c>
    </row>
    <row r="909" ht="15.75" customHeight="1">
      <c r="A909" s="336" t="str">
        <f>'Page 1 - General Information'!$G$12</f>
        <v>123468402</v>
      </c>
      <c r="B909" s="295" t="str">
        <f>'Page 1 - General Information'!$G$16</f>
        <v>3395</v>
      </c>
      <c r="C909" s="337" t="s">
        <v>164</v>
      </c>
      <c r="N909" s="295" t="s">
        <v>165</v>
      </c>
      <c r="O909" s="338" t="str">
        <f t="array" ref="O909">INDEX('Page 2 - Team Information'!$K$14:$AP$189,Y909,X909)</f>
        <v/>
      </c>
      <c r="S909" s="295" t="s">
        <v>2412</v>
      </c>
      <c r="X909" s="339">
        <v>14.0</v>
      </c>
      <c r="Y909" s="339">
        <v>26.0</v>
      </c>
    </row>
    <row r="910" ht="15.75" customHeight="1">
      <c r="A910" s="336" t="str">
        <f>'Page 1 - General Information'!$G$12</f>
        <v>123468402</v>
      </c>
      <c r="B910" s="295" t="str">
        <f>'Page 1 - General Information'!$G$16</f>
        <v>3395</v>
      </c>
      <c r="C910" s="337" t="s">
        <v>164</v>
      </c>
      <c r="N910" s="295" t="s">
        <v>165</v>
      </c>
      <c r="O910" s="338" t="str">
        <f t="array" ref="O910">INDEX('Page 2 - Team Information'!$K$14:$AP$189,Y910,X910)</f>
        <v/>
      </c>
      <c r="S910" s="295" t="s">
        <v>2413</v>
      </c>
      <c r="X910" s="339">
        <v>15.0</v>
      </c>
      <c r="Y910" s="339">
        <v>26.0</v>
      </c>
    </row>
    <row r="911" ht="15.75" customHeight="1">
      <c r="A911" s="336" t="str">
        <f>'Page 1 - General Information'!$G$12</f>
        <v>123468402</v>
      </c>
      <c r="B911" s="295" t="str">
        <f>'Page 1 - General Information'!$G$16</f>
        <v>3395</v>
      </c>
      <c r="C911" s="337" t="s">
        <v>164</v>
      </c>
      <c r="N911" s="295" t="s">
        <v>165</v>
      </c>
      <c r="O911" s="338" t="str">
        <f t="array" ref="O911">INDEX('Page 2 - Team Information'!$K$14:$AP$189,Y911,X911)</f>
        <v/>
      </c>
      <c r="S911" s="295" t="s">
        <v>2414</v>
      </c>
      <c r="X911" s="339">
        <v>16.0</v>
      </c>
      <c r="Y911" s="339">
        <v>26.0</v>
      </c>
    </row>
    <row r="912" ht="15.75" customHeight="1">
      <c r="A912" s="336" t="str">
        <f>'Page 1 - General Information'!$G$12</f>
        <v>123468402</v>
      </c>
      <c r="B912" s="295" t="str">
        <f>'Page 1 - General Information'!$G$16</f>
        <v>3395</v>
      </c>
      <c r="C912" s="337" t="s">
        <v>164</v>
      </c>
      <c r="N912" s="295" t="s">
        <v>165</v>
      </c>
      <c r="O912" s="338">
        <f t="array" ref="O912">INDEX('Page 2 - Team Information'!$K$14:$AP$189,Y912,X912)</f>
        <v>0</v>
      </c>
      <c r="S912" s="295" t="s">
        <v>2415</v>
      </c>
      <c r="X912" s="339">
        <v>17.0</v>
      </c>
      <c r="Y912" s="339">
        <v>26.0</v>
      </c>
    </row>
    <row r="913" ht="15.75" customHeight="1">
      <c r="A913" s="336" t="str">
        <f>'Page 1 - General Information'!$G$12</f>
        <v>123468402</v>
      </c>
      <c r="B913" s="295" t="str">
        <f>'Page 1 - General Information'!$G$16</f>
        <v>3395</v>
      </c>
      <c r="C913" s="337" t="s">
        <v>164</v>
      </c>
      <c r="N913" s="295" t="s">
        <v>165</v>
      </c>
      <c r="O913" s="338" t="str">
        <f t="array" ref="O913">INDEX('Page 2 - Team Information'!$K$14:$AP$189,Y913,X913)</f>
        <v/>
      </c>
      <c r="S913" s="295" t="s">
        <v>2416</v>
      </c>
      <c r="X913" s="339">
        <v>19.0</v>
      </c>
      <c r="Y913" s="339">
        <v>26.0</v>
      </c>
    </row>
    <row r="914" ht="15.75" customHeight="1">
      <c r="A914" s="336" t="str">
        <f>'Page 1 - General Information'!$G$12</f>
        <v>123468402</v>
      </c>
      <c r="B914" s="295" t="str">
        <f>'Page 1 - General Information'!$G$16</f>
        <v>3395</v>
      </c>
      <c r="C914" s="337" t="s">
        <v>164</v>
      </c>
      <c r="N914" s="295" t="s">
        <v>165</v>
      </c>
      <c r="O914" s="338" t="str">
        <f t="array" ref="O914">INDEX('Page 2 - Team Information'!$K$14:$AP$189,Y914,X914)</f>
        <v/>
      </c>
      <c r="S914" s="295" t="s">
        <v>2417</v>
      </c>
      <c r="X914" s="339">
        <v>20.0</v>
      </c>
      <c r="Y914" s="339">
        <v>26.0</v>
      </c>
    </row>
    <row r="915" ht="15.75" customHeight="1">
      <c r="A915" s="336" t="str">
        <f>'Page 1 - General Information'!$G$12</f>
        <v>123468402</v>
      </c>
      <c r="B915" s="295" t="str">
        <f>'Page 1 - General Information'!$G$16</f>
        <v>3395</v>
      </c>
      <c r="C915" s="337" t="s">
        <v>164</v>
      </c>
      <c r="N915" s="295" t="s">
        <v>165</v>
      </c>
      <c r="O915" s="338" t="str">
        <f t="array" ref="O915">INDEX('Page 2 - Team Information'!$K$14:$AP$189,Y915,X915)</f>
        <v/>
      </c>
      <c r="S915" s="295" t="s">
        <v>2418</v>
      </c>
      <c r="X915" s="339">
        <v>21.0</v>
      </c>
      <c r="Y915" s="339">
        <v>26.0</v>
      </c>
    </row>
    <row r="916" ht="15.75" customHeight="1">
      <c r="A916" s="336" t="str">
        <f>'Page 1 - General Information'!$G$12</f>
        <v>123468402</v>
      </c>
      <c r="B916" s="295" t="str">
        <f>'Page 1 - General Information'!$G$16</f>
        <v>3395</v>
      </c>
      <c r="C916" s="337" t="s">
        <v>164</v>
      </c>
      <c r="N916" s="295" t="s">
        <v>165</v>
      </c>
      <c r="O916" s="338">
        <f t="array" ref="O916">INDEX('Page 2 - Team Information'!$K$14:$AP$189,Y916,X916)</f>
        <v>0</v>
      </c>
      <c r="S916" s="295" t="s">
        <v>2419</v>
      </c>
      <c r="X916" s="339">
        <v>22.0</v>
      </c>
      <c r="Y916" s="339">
        <v>26.0</v>
      </c>
    </row>
    <row r="917" ht="15.75" customHeight="1">
      <c r="A917" s="336" t="str">
        <f>'Page 1 - General Information'!$G$12</f>
        <v>123468402</v>
      </c>
      <c r="B917" s="295" t="str">
        <f>'Page 1 - General Information'!$G$16</f>
        <v>3395</v>
      </c>
      <c r="C917" s="337" t="s">
        <v>164</v>
      </c>
      <c r="N917" s="295" t="s">
        <v>1132</v>
      </c>
      <c r="O917" s="388"/>
      <c r="R917" s="388" t="s">
        <v>1134</v>
      </c>
      <c r="S917" s="295" t="s">
        <v>2420</v>
      </c>
      <c r="V917" s="338" t="str">
        <f t="array" ref="V917">INDEX('Page 2 - Team Information'!$K$14:$AP$189,Y917,X917)</f>
        <v/>
      </c>
      <c r="X917" s="339">
        <v>5.0</v>
      </c>
      <c r="Y917" s="339">
        <v>27.0</v>
      </c>
    </row>
    <row r="918" ht="15.75" customHeight="1">
      <c r="A918" s="336" t="str">
        <f>'Page 1 - General Information'!$G$12</f>
        <v>123468402</v>
      </c>
      <c r="B918" s="295" t="str">
        <f>'Page 1 - General Information'!$G$16</f>
        <v>3395</v>
      </c>
      <c r="C918" s="337" t="s">
        <v>164</v>
      </c>
      <c r="N918" s="295" t="s">
        <v>1132</v>
      </c>
      <c r="O918" s="388"/>
      <c r="R918" s="388" t="s">
        <v>1134</v>
      </c>
      <c r="S918" s="295" t="s">
        <v>2421</v>
      </c>
      <c r="V918" s="338" t="str">
        <f t="array" ref="V918">INDEX('Page 2 - Team Information'!$K$14:$AP$189,Y918,X918)</f>
        <v/>
      </c>
      <c r="X918" s="339">
        <v>6.0</v>
      </c>
      <c r="Y918" s="339">
        <v>27.0</v>
      </c>
    </row>
    <row r="919" ht="15.75" customHeight="1">
      <c r="A919" s="336" t="str">
        <f>'Page 1 - General Information'!$G$12</f>
        <v>123468402</v>
      </c>
      <c r="B919" s="295" t="str">
        <f>'Page 1 - General Information'!$G$16</f>
        <v>3395</v>
      </c>
      <c r="C919" s="337" t="s">
        <v>164</v>
      </c>
      <c r="N919" s="295" t="s">
        <v>1132</v>
      </c>
      <c r="O919" s="388"/>
      <c r="R919" s="388" t="s">
        <v>1134</v>
      </c>
      <c r="S919" s="295" t="s">
        <v>2422</v>
      </c>
      <c r="V919" s="338" t="str">
        <f t="array" ref="V919">INDEX('Page 2 - Team Information'!$K$14:$AP$189,Y919,X919)</f>
        <v>Yes </v>
      </c>
      <c r="X919" s="339">
        <v>7.0</v>
      </c>
      <c r="Y919" s="339">
        <v>27.0</v>
      </c>
    </row>
    <row r="920" ht="15.75" customHeight="1">
      <c r="A920" s="336" t="str">
        <f>'Page 1 - General Information'!$G$12</f>
        <v>123468402</v>
      </c>
      <c r="B920" s="295" t="str">
        <f>'Page 1 - General Information'!$G$16</f>
        <v>3395</v>
      </c>
      <c r="C920" s="337" t="s">
        <v>164</v>
      </c>
      <c r="N920" s="295" t="s">
        <v>1132</v>
      </c>
      <c r="O920" s="388"/>
      <c r="R920" s="2" t="s">
        <v>1134</v>
      </c>
      <c r="S920" s="295" t="s">
        <v>2423</v>
      </c>
      <c r="T920" s="338" t="str">
        <f t="array" ref="T920">IF(INDEX('Page 2 - Team Information'!$K$14:$AP$189,Y920,X920)="","",INDEX('Page 2 - Team Information'!$K$14:$AP$189,Y920,X920)&amp;"-06-30")</f>
        <v>1966-06-30</v>
      </c>
      <c r="X920" s="339">
        <v>9.0</v>
      </c>
      <c r="Y920" s="339">
        <v>27.0</v>
      </c>
    </row>
    <row r="921" ht="15.75" customHeight="1">
      <c r="A921" s="336" t="str">
        <f>'Page 1 - General Information'!$G$12</f>
        <v>123468402</v>
      </c>
      <c r="B921" s="295" t="str">
        <f>'Page 1 - General Information'!$G$16</f>
        <v>3395</v>
      </c>
      <c r="C921" s="337" t="s">
        <v>164</v>
      </c>
      <c r="N921" s="295" t="s">
        <v>1132</v>
      </c>
      <c r="O921" s="388"/>
      <c r="R921" s="2" t="s">
        <v>1134</v>
      </c>
      <c r="S921" s="295" t="s">
        <v>2424</v>
      </c>
      <c r="T921" s="338" t="str">
        <f t="array" ref="T921">IF(INDEX('Page 2 - Team Information'!$K$14:$AP$189,Y921,X921)="","",INDEX('Page 2 - Team Information'!$K$14:$AP$189,Y921,X921)&amp;"-06-30")</f>
        <v/>
      </c>
      <c r="X921" s="339">
        <v>10.0</v>
      </c>
      <c r="Y921" s="339">
        <v>27.0</v>
      </c>
    </row>
    <row r="922" ht="15.75" customHeight="1">
      <c r="A922" s="336" t="str">
        <f>'Page 1 - General Information'!$G$12</f>
        <v>123468402</v>
      </c>
      <c r="B922" s="295" t="str">
        <f>'Page 1 - General Information'!$G$16</f>
        <v>3395</v>
      </c>
      <c r="C922" s="337" t="s">
        <v>164</v>
      </c>
      <c r="N922" s="295" t="s">
        <v>1132</v>
      </c>
      <c r="O922" s="388"/>
      <c r="R922" s="2" t="s">
        <v>1134</v>
      </c>
      <c r="S922" s="295" t="s">
        <v>2425</v>
      </c>
      <c r="T922" s="338" t="str">
        <f t="array" ref="T922">IF(INDEX('Page 2 - Team Information'!$K$14:$AP$189,Y922,X922)="","",INDEX('Page 2 - Team Information'!$K$14:$AP$189,Y922,X922)&amp;"-06-30")</f>
        <v/>
      </c>
      <c r="X922" s="339">
        <v>11.0</v>
      </c>
      <c r="Y922" s="339">
        <v>27.0</v>
      </c>
    </row>
    <row r="923" ht="15.75" customHeight="1">
      <c r="A923" s="336" t="str">
        <f>'Page 1 - General Information'!$G$12</f>
        <v>123468402</v>
      </c>
      <c r="B923" s="295" t="str">
        <f>'Page 1 - General Information'!$G$16</f>
        <v>3395</v>
      </c>
      <c r="C923" s="337" t="s">
        <v>164</v>
      </c>
      <c r="N923" s="295" t="s">
        <v>1132</v>
      </c>
      <c r="O923" s="388"/>
      <c r="R923" s="2" t="s">
        <v>1134</v>
      </c>
      <c r="S923" s="295" t="s">
        <v>2426</v>
      </c>
      <c r="T923" s="338" t="str">
        <f t="array" ref="T923">IF(INDEX('Page 2 - Team Information'!$K$14:$AP$189,Y923,X923)="","",INDEX('Page 2 - Team Information'!$K$14:$AP$189,Y923,X923)&amp;"-06-30")</f>
        <v/>
      </c>
      <c r="X923" s="339">
        <v>12.0</v>
      </c>
      <c r="Y923" s="339">
        <v>27.0</v>
      </c>
    </row>
    <row r="924" ht="15.75" customHeight="1">
      <c r="A924" s="336" t="str">
        <f>'Page 1 - General Information'!$G$12</f>
        <v>123468402</v>
      </c>
      <c r="B924" s="295" t="str">
        <f>'Page 1 - General Information'!$G$16</f>
        <v>3395</v>
      </c>
      <c r="C924" s="337" t="s">
        <v>164</v>
      </c>
      <c r="N924" s="295" t="s">
        <v>165</v>
      </c>
      <c r="O924" s="338" t="str">
        <f t="array" ref="O924">INDEX('Page 2 - Team Information'!$K$14:$AP$189,Y924,X924)</f>
        <v/>
      </c>
      <c r="S924" s="295" t="s">
        <v>2427</v>
      </c>
      <c r="X924" s="339">
        <v>14.0</v>
      </c>
      <c r="Y924" s="339">
        <v>27.0</v>
      </c>
    </row>
    <row r="925" ht="15.75" customHeight="1">
      <c r="A925" s="336" t="str">
        <f>'Page 1 - General Information'!$G$12</f>
        <v>123468402</v>
      </c>
      <c r="B925" s="295" t="str">
        <f>'Page 1 - General Information'!$G$16</f>
        <v>3395</v>
      </c>
      <c r="C925" s="337" t="s">
        <v>164</v>
      </c>
      <c r="N925" s="295" t="s">
        <v>165</v>
      </c>
      <c r="O925" s="338" t="str">
        <f t="array" ref="O925">INDEX('Page 2 - Team Information'!$K$14:$AP$189,Y925,X925)</f>
        <v/>
      </c>
      <c r="S925" s="295" t="s">
        <v>2428</v>
      </c>
      <c r="X925" s="339">
        <v>15.0</v>
      </c>
      <c r="Y925" s="339">
        <v>27.0</v>
      </c>
    </row>
    <row r="926" ht="15.75" customHeight="1">
      <c r="A926" s="336" t="str">
        <f>'Page 1 - General Information'!$G$12</f>
        <v>123468402</v>
      </c>
      <c r="B926" s="295" t="str">
        <f>'Page 1 - General Information'!$G$16</f>
        <v>3395</v>
      </c>
      <c r="C926" s="337" t="s">
        <v>164</v>
      </c>
      <c r="N926" s="295" t="s">
        <v>165</v>
      </c>
      <c r="O926" s="338">
        <f t="array" ref="O926">INDEX('Page 2 - Team Information'!$K$14:$AP$189,Y926,X926)</f>
        <v>11</v>
      </c>
      <c r="S926" s="295" t="s">
        <v>2429</v>
      </c>
      <c r="X926" s="339">
        <v>16.0</v>
      </c>
      <c r="Y926" s="339">
        <v>27.0</v>
      </c>
    </row>
    <row r="927" ht="15.75" customHeight="1">
      <c r="A927" s="336" t="str">
        <f>'Page 1 - General Information'!$G$12</f>
        <v>123468402</v>
      </c>
      <c r="B927" s="295" t="str">
        <f>'Page 1 - General Information'!$G$16</f>
        <v>3395</v>
      </c>
      <c r="C927" s="337" t="s">
        <v>164</v>
      </c>
      <c r="N927" s="295" t="s">
        <v>165</v>
      </c>
      <c r="O927" s="338">
        <f t="array" ref="O927">INDEX('Page 2 - Team Information'!$K$14:$AP$189,Y927,X927)</f>
        <v>11</v>
      </c>
      <c r="S927" s="295" t="s">
        <v>2430</v>
      </c>
      <c r="X927" s="339">
        <v>17.0</v>
      </c>
      <c r="Y927" s="339">
        <v>27.0</v>
      </c>
    </row>
    <row r="928" ht="15.75" customHeight="1">
      <c r="A928" s="336" t="str">
        <f>'Page 1 - General Information'!$G$12</f>
        <v>123468402</v>
      </c>
      <c r="B928" s="295" t="str">
        <f>'Page 1 - General Information'!$G$16</f>
        <v>3395</v>
      </c>
      <c r="C928" s="337" t="s">
        <v>164</v>
      </c>
      <c r="N928" s="295" t="s">
        <v>165</v>
      </c>
      <c r="O928" s="338" t="str">
        <f t="array" ref="O928">INDEX('Page 2 - Team Information'!$K$14:$AP$189,Y928,X928)</f>
        <v/>
      </c>
      <c r="S928" s="295" t="s">
        <v>2431</v>
      </c>
      <c r="X928" s="339">
        <v>19.0</v>
      </c>
      <c r="Y928" s="339">
        <v>27.0</v>
      </c>
    </row>
    <row r="929" ht="15.75" customHeight="1">
      <c r="A929" s="336" t="str">
        <f>'Page 1 - General Information'!$G$12</f>
        <v>123468402</v>
      </c>
      <c r="B929" s="295" t="str">
        <f>'Page 1 - General Information'!$G$16</f>
        <v>3395</v>
      </c>
      <c r="C929" s="337" t="s">
        <v>164</v>
      </c>
      <c r="N929" s="295" t="s">
        <v>165</v>
      </c>
      <c r="O929" s="338" t="str">
        <f t="array" ref="O929">INDEX('Page 2 - Team Information'!$K$14:$AP$189,Y929,X929)</f>
        <v/>
      </c>
      <c r="S929" s="295" t="s">
        <v>2432</v>
      </c>
      <c r="X929" s="339">
        <v>20.0</v>
      </c>
      <c r="Y929" s="339">
        <v>27.0</v>
      </c>
    </row>
    <row r="930" ht="15.75" customHeight="1">
      <c r="A930" s="336" t="str">
        <f>'Page 1 - General Information'!$G$12</f>
        <v>123468402</v>
      </c>
      <c r="B930" s="295" t="str">
        <f>'Page 1 - General Information'!$G$16</f>
        <v>3395</v>
      </c>
      <c r="C930" s="337" t="s">
        <v>164</v>
      </c>
      <c r="N930" s="295" t="s">
        <v>165</v>
      </c>
      <c r="O930" s="338">
        <f t="array" ref="O930">INDEX('Page 2 - Team Information'!$K$14:$AP$189,Y930,X930)</f>
        <v>11</v>
      </c>
      <c r="S930" s="295" t="s">
        <v>2433</v>
      </c>
      <c r="X930" s="339">
        <v>21.0</v>
      </c>
      <c r="Y930" s="339">
        <v>27.0</v>
      </c>
    </row>
    <row r="931" ht="15.75" customHeight="1">
      <c r="A931" s="336" t="str">
        <f>'Page 1 - General Information'!$G$12</f>
        <v>123468402</v>
      </c>
      <c r="B931" s="295" t="str">
        <f>'Page 1 - General Information'!$G$16</f>
        <v>3395</v>
      </c>
      <c r="C931" s="337" t="s">
        <v>164</v>
      </c>
      <c r="N931" s="295" t="s">
        <v>165</v>
      </c>
      <c r="O931" s="338">
        <f t="array" ref="O931">INDEX('Page 2 - Team Information'!$K$14:$AP$189,Y931,X931)</f>
        <v>11</v>
      </c>
      <c r="S931" s="295" t="s">
        <v>2434</v>
      </c>
      <c r="X931" s="339">
        <v>22.0</v>
      </c>
      <c r="Y931" s="339">
        <v>27.0</v>
      </c>
    </row>
    <row r="932" ht="15.75" customHeight="1">
      <c r="A932" s="336" t="str">
        <f>'Page 1 - General Information'!$G$12</f>
        <v>123468402</v>
      </c>
      <c r="B932" s="295" t="str">
        <f>'Page 1 - General Information'!$G$16</f>
        <v>3395</v>
      </c>
      <c r="C932" s="337" t="s">
        <v>164</v>
      </c>
      <c r="N932" s="295" t="s">
        <v>1132</v>
      </c>
      <c r="O932" s="388"/>
      <c r="R932" s="388" t="s">
        <v>1134</v>
      </c>
      <c r="S932" s="295" t="s">
        <v>2435</v>
      </c>
      <c r="V932" s="338" t="str">
        <f t="array" ref="V932">INDEX('Page 2 - Team Information'!$K$14:$AP$189,Y932,X932)</f>
        <v/>
      </c>
      <c r="X932" s="339">
        <v>5.0</v>
      </c>
      <c r="Y932" s="339">
        <v>28.0</v>
      </c>
    </row>
    <row r="933" ht="15.75" customHeight="1">
      <c r="A933" s="336" t="str">
        <f>'Page 1 - General Information'!$G$12</f>
        <v>123468402</v>
      </c>
      <c r="B933" s="295" t="str">
        <f>'Page 1 - General Information'!$G$16</f>
        <v>3395</v>
      </c>
      <c r="C933" s="337" t="s">
        <v>164</v>
      </c>
      <c r="N933" s="295" t="s">
        <v>1132</v>
      </c>
      <c r="O933" s="388"/>
      <c r="R933" s="388" t="s">
        <v>1134</v>
      </c>
      <c r="S933" s="295" t="s">
        <v>2436</v>
      </c>
      <c r="V933" s="338" t="str">
        <f t="array" ref="V933">INDEX('Page 2 - Team Information'!$K$14:$AP$189,Y933,X933)</f>
        <v/>
      </c>
      <c r="X933" s="339">
        <v>6.0</v>
      </c>
      <c r="Y933" s="339">
        <v>28.0</v>
      </c>
    </row>
    <row r="934" ht="15.75" customHeight="1">
      <c r="A934" s="336" t="str">
        <f>'Page 1 - General Information'!$G$12</f>
        <v>123468402</v>
      </c>
      <c r="B934" s="295" t="str">
        <f>'Page 1 - General Information'!$G$16</f>
        <v>3395</v>
      </c>
      <c r="C934" s="337" t="s">
        <v>164</v>
      </c>
      <c r="N934" s="295" t="s">
        <v>1132</v>
      </c>
      <c r="O934" s="388"/>
      <c r="R934" s="388" t="s">
        <v>1134</v>
      </c>
      <c r="S934" s="295" t="s">
        <v>2437</v>
      </c>
      <c r="V934" s="338" t="str">
        <f t="array" ref="V934">INDEX('Page 2 - Team Information'!$K$14:$AP$189,Y934,X934)</f>
        <v/>
      </c>
      <c r="X934" s="339">
        <v>7.0</v>
      </c>
      <c r="Y934" s="339">
        <v>28.0</v>
      </c>
    </row>
    <row r="935" ht="15.75" customHeight="1">
      <c r="A935" s="336" t="str">
        <f>'Page 1 - General Information'!$G$12</f>
        <v>123468402</v>
      </c>
      <c r="B935" s="295" t="str">
        <f>'Page 1 - General Information'!$G$16</f>
        <v>3395</v>
      </c>
      <c r="C935" s="337" t="s">
        <v>164</v>
      </c>
      <c r="N935" s="295" t="s">
        <v>1132</v>
      </c>
      <c r="O935" s="388"/>
      <c r="R935" s="2" t="s">
        <v>1134</v>
      </c>
      <c r="S935" s="295" t="s">
        <v>2438</v>
      </c>
      <c r="T935" s="338" t="str">
        <f t="array" ref="T935">IF(INDEX('Page 2 - Team Information'!$K$14:$AP$189,Y935,X935)="","",INDEX('Page 2 - Team Information'!$K$14:$AP$189,Y935,X935)&amp;"-06-30")</f>
        <v/>
      </c>
      <c r="X935" s="339">
        <v>9.0</v>
      </c>
      <c r="Y935" s="339">
        <v>28.0</v>
      </c>
    </row>
    <row r="936" ht="15.75" customHeight="1">
      <c r="A936" s="336" t="str">
        <f>'Page 1 - General Information'!$G$12</f>
        <v>123468402</v>
      </c>
      <c r="B936" s="295" t="str">
        <f>'Page 1 - General Information'!$G$16</f>
        <v>3395</v>
      </c>
      <c r="C936" s="337" t="s">
        <v>164</v>
      </c>
      <c r="N936" s="295" t="s">
        <v>1132</v>
      </c>
      <c r="O936" s="388"/>
      <c r="R936" s="2" t="s">
        <v>1134</v>
      </c>
      <c r="S936" s="295" t="s">
        <v>2439</v>
      </c>
      <c r="T936" s="338" t="str">
        <f t="array" ref="T936">IF(INDEX('Page 2 - Team Information'!$K$14:$AP$189,Y936,X936)="","",INDEX('Page 2 - Team Information'!$K$14:$AP$189,Y936,X936)&amp;"-06-30")</f>
        <v/>
      </c>
      <c r="X936" s="339">
        <v>10.0</v>
      </c>
      <c r="Y936" s="339">
        <v>28.0</v>
      </c>
    </row>
    <row r="937" ht="15.75" customHeight="1">
      <c r="A937" s="336" t="str">
        <f>'Page 1 - General Information'!$G$12</f>
        <v>123468402</v>
      </c>
      <c r="B937" s="295" t="str">
        <f>'Page 1 - General Information'!$G$16</f>
        <v>3395</v>
      </c>
      <c r="C937" s="337" t="s">
        <v>164</v>
      </c>
      <c r="N937" s="295" t="s">
        <v>1132</v>
      </c>
      <c r="O937" s="388"/>
      <c r="R937" s="2" t="s">
        <v>1134</v>
      </c>
      <c r="S937" s="295" t="s">
        <v>2440</v>
      </c>
      <c r="T937" s="338" t="str">
        <f t="array" ref="T937">IF(INDEX('Page 2 - Team Information'!$K$14:$AP$189,Y937,X937)="","",INDEX('Page 2 - Team Information'!$K$14:$AP$189,Y937,X937)&amp;"-06-30")</f>
        <v/>
      </c>
      <c r="X937" s="339">
        <v>11.0</v>
      </c>
      <c r="Y937" s="339">
        <v>28.0</v>
      </c>
    </row>
    <row r="938" ht="15.75" customHeight="1">
      <c r="A938" s="336" t="str">
        <f>'Page 1 - General Information'!$G$12</f>
        <v>123468402</v>
      </c>
      <c r="B938" s="295" t="str">
        <f>'Page 1 - General Information'!$G$16</f>
        <v>3395</v>
      </c>
      <c r="C938" s="337" t="s">
        <v>164</v>
      </c>
      <c r="N938" s="295" t="s">
        <v>1132</v>
      </c>
      <c r="O938" s="388"/>
      <c r="R938" s="2" t="s">
        <v>1134</v>
      </c>
      <c r="S938" s="295" t="s">
        <v>2441</v>
      </c>
      <c r="T938" s="338" t="str">
        <f t="array" ref="T938">IF(INDEX('Page 2 - Team Information'!$K$14:$AP$189,Y938,X938)="","",INDEX('Page 2 - Team Information'!$K$14:$AP$189,Y938,X938)&amp;"-06-30")</f>
        <v/>
      </c>
      <c r="X938" s="339">
        <v>12.0</v>
      </c>
      <c r="Y938" s="339">
        <v>28.0</v>
      </c>
    </row>
    <row r="939" ht="15.75" customHeight="1">
      <c r="A939" s="336" t="str">
        <f>'Page 1 - General Information'!$G$12</f>
        <v>123468402</v>
      </c>
      <c r="B939" s="295" t="str">
        <f>'Page 1 - General Information'!$G$16</f>
        <v>3395</v>
      </c>
      <c r="C939" s="337" t="s">
        <v>164</v>
      </c>
      <c r="N939" s="295" t="s">
        <v>165</v>
      </c>
      <c r="O939" s="338" t="str">
        <f t="array" ref="O939">INDEX('Page 2 - Team Information'!$K$14:$AP$189,Y939,X939)</f>
        <v/>
      </c>
      <c r="S939" s="295" t="s">
        <v>2442</v>
      </c>
      <c r="X939" s="339">
        <v>14.0</v>
      </c>
      <c r="Y939" s="339">
        <v>28.0</v>
      </c>
    </row>
    <row r="940" ht="15.75" customHeight="1">
      <c r="A940" s="336" t="str">
        <f>'Page 1 - General Information'!$G$12</f>
        <v>123468402</v>
      </c>
      <c r="B940" s="295" t="str">
        <f>'Page 1 - General Information'!$G$16</f>
        <v>3395</v>
      </c>
      <c r="C940" s="337" t="s">
        <v>164</v>
      </c>
      <c r="N940" s="295" t="s">
        <v>165</v>
      </c>
      <c r="O940" s="338" t="str">
        <f t="array" ref="O940">INDEX('Page 2 - Team Information'!$K$14:$AP$189,Y940,X940)</f>
        <v/>
      </c>
      <c r="S940" s="295" t="s">
        <v>2443</v>
      </c>
      <c r="X940" s="339">
        <v>15.0</v>
      </c>
      <c r="Y940" s="339">
        <v>28.0</v>
      </c>
    </row>
    <row r="941" ht="15.75" customHeight="1">
      <c r="A941" s="336" t="str">
        <f>'Page 1 - General Information'!$G$12</f>
        <v>123468402</v>
      </c>
      <c r="B941" s="295" t="str">
        <f>'Page 1 - General Information'!$G$16</f>
        <v>3395</v>
      </c>
      <c r="C941" s="337" t="s">
        <v>164</v>
      </c>
      <c r="N941" s="295" t="s">
        <v>165</v>
      </c>
      <c r="O941" s="338" t="str">
        <f t="array" ref="O941">INDEX('Page 2 - Team Information'!$K$14:$AP$189,Y941,X941)</f>
        <v/>
      </c>
      <c r="S941" s="295" t="s">
        <v>2444</v>
      </c>
      <c r="X941" s="339">
        <v>16.0</v>
      </c>
      <c r="Y941" s="339">
        <v>28.0</v>
      </c>
    </row>
    <row r="942" ht="15.75" customHeight="1">
      <c r="A942" s="336" t="str">
        <f>'Page 1 - General Information'!$G$12</f>
        <v>123468402</v>
      </c>
      <c r="B942" s="295" t="str">
        <f>'Page 1 - General Information'!$G$16</f>
        <v>3395</v>
      </c>
      <c r="C942" s="337" t="s">
        <v>164</v>
      </c>
      <c r="N942" s="295" t="s">
        <v>165</v>
      </c>
      <c r="O942" s="338">
        <f t="array" ref="O942">INDEX('Page 2 - Team Information'!$K$14:$AP$189,Y942,X942)</f>
        <v>0</v>
      </c>
      <c r="S942" s="295" t="s">
        <v>2445</v>
      </c>
      <c r="X942" s="339">
        <v>17.0</v>
      </c>
      <c r="Y942" s="339">
        <v>28.0</v>
      </c>
    </row>
    <row r="943" ht="15.75" customHeight="1">
      <c r="A943" s="336" t="str">
        <f>'Page 1 - General Information'!$G$12</f>
        <v>123468402</v>
      </c>
      <c r="B943" s="295" t="str">
        <f>'Page 1 - General Information'!$G$16</f>
        <v>3395</v>
      </c>
      <c r="C943" s="337" t="s">
        <v>164</v>
      </c>
      <c r="N943" s="295" t="s">
        <v>165</v>
      </c>
      <c r="O943" s="338" t="str">
        <f t="array" ref="O943">INDEX('Page 2 - Team Information'!$K$14:$AP$189,Y943,X943)</f>
        <v/>
      </c>
      <c r="S943" s="295" t="s">
        <v>2446</v>
      </c>
      <c r="X943" s="339">
        <v>19.0</v>
      </c>
      <c r="Y943" s="339">
        <v>28.0</v>
      </c>
    </row>
    <row r="944" ht="15.75" customHeight="1">
      <c r="A944" s="336" t="str">
        <f>'Page 1 - General Information'!$G$12</f>
        <v>123468402</v>
      </c>
      <c r="B944" s="295" t="str">
        <f>'Page 1 - General Information'!$G$16</f>
        <v>3395</v>
      </c>
      <c r="C944" s="337" t="s">
        <v>164</v>
      </c>
      <c r="N944" s="295" t="s">
        <v>165</v>
      </c>
      <c r="O944" s="338" t="str">
        <f t="array" ref="O944">INDEX('Page 2 - Team Information'!$K$14:$AP$189,Y944,X944)</f>
        <v/>
      </c>
      <c r="S944" s="295" t="s">
        <v>2447</v>
      </c>
      <c r="X944" s="339">
        <v>20.0</v>
      </c>
      <c r="Y944" s="339">
        <v>28.0</v>
      </c>
    </row>
    <row r="945" ht="15.75" customHeight="1">
      <c r="A945" s="336" t="str">
        <f>'Page 1 - General Information'!$G$12</f>
        <v>123468402</v>
      </c>
      <c r="B945" s="295" t="str">
        <f>'Page 1 - General Information'!$G$16</f>
        <v>3395</v>
      </c>
      <c r="C945" s="337" t="s">
        <v>164</v>
      </c>
      <c r="N945" s="295" t="s">
        <v>165</v>
      </c>
      <c r="O945" s="338" t="str">
        <f t="array" ref="O945">INDEX('Page 2 - Team Information'!$K$14:$AP$189,Y945,X945)</f>
        <v/>
      </c>
      <c r="S945" s="295" t="s">
        <v>2448</v>
      </c>
      <c r="X945" s="339">
        <v>21.0</v>
      </c>
      <c r="Y945" s="339">
        <v>28.0</v>
      </c>
    </row>
    <row r="946" ht="15.75" customHeight="1">
      <c r="A946" s="336" t="str">
        <f>'Page 1 - General Information'!$G$12</f>
        <v>123468402</v>
      </c>
      <c r="B946" s="295" t="str">
        <f>'Page 1 - General Information'!$G$16</f>
        <v>3395</v>
      </c>
      <c r="C946" s="337" t="s">
        <v>164</v>
      </c>
      <c r="N946" s="295" t="s">
        <v>165</v>
      </c>
      <c r="O946" s="338">
        <f t="array" ref="O946">INDEX('Page 2 - Team Information'!$K$14:$AP$189,Y946,X946)</f>
        <v>0</v>
      </c>
      <c r="S946" s="295" t="s">
        <v>2449</v>
      </c>
      <c r="X946" s="339">
        <v>22.0</v>
      </c>
      <c r="Y946" s="339">
        <v>28.0</v>
      </c>
    </row>
    <row r="947" ht="15.75" customHeight="1">
      <c r="A947" s="336" t="str">
        <f>'Page 1 - General Information'!$G$12</f>
        <v>123468402</v>
      </c>
      <c r="B947" s="295" t="str">
        <f>'Page 1 - General Information'!$G$16</f>
        <v>3395</v>
      </c>
      <c r="C947" s="337" t="s">
        <v>164</v>
      </c>
      <c r="N947" s="295" t="s">
        <v>1132</v>
      </c>
      <c r="O947" s="388"/>
      <c r="R947" s="388" t="s">
        <v>1134</v>
      </c>
      <c r="S947" s="295" t="s">
        <v>2450</v>
      </c>
      <c r="V947" s="338" t="str">
        <f t="array" ref="V947">INDEX('Page 2 - Team Information'!$K$14:$AP$189,Y947,X947)</f>
        <v/>
      </c>
      <c r="X947" s="339">
        <v>5.0</v>
      </c>
      <c r="Y947" s="339">
        <v>29.0</v>
      </c>
    </row>
    <row r="948" ht="15.75" customHeight="1">
      <c r="A948" s="336" t="str">
        <f>'Page 1 - General Information'!$G$12</f>
        <v>123468402</v>
      </c>
      <c r="B948" s="295" t="str">
        <f>'Page 1 - General Information'!$G$16</f>
        <v>3395</v>
      </c>
      <c r="C948" s="337" t="s">
        <v>164</v>
      </c>
      <c r="N948" s="295" t="s">
        <v>1132</v>
      </c>
      <c r="O948" s="388"/>
      <c r="R948" s="388" t="s">
        <v>1134</v>
      </c>
      <c r="S948" s="295" t="s">
        <v>2451</v>
      </c>
      <c r="V948" s="338" t="str">
        <f t="array" ref="V948">INDEX('Page 2 - Team Information'!$K$14:$AP$189,Y948,X948)</f>
        <v/>
      </c>
      <c r="X948" s="339">
        <v>6.0</v>
      </c>
      <c r="Y948" s="339">
        <v>29.0</v>
      </c>
    </row>
    <row r="949" ht="15.75" customHeight="1">
      <c r="A949" s="336" t="str">
        <f>'Page 1 - General Information'!$G$12</f>
        <v>123468402</v>
      </c>
      <c r="B949" s="295" t="str">
        <f>'Page 1 - General Information'!$G$16</f>
        <v>3395</v>
      </c>
      <c r="C949" s="337" t="s">
        <v>164</v>
      </c>
      <c r="N949" s="295" t="s">
        <v>1132</v>
      </c>
      <c r="O949" s="388"/>
      <c r="R949" s="388" t="s">
        <v>1134</v>
      </c>
      <c r="S949" s="295" t="s">
        <v>2452</v>
      </c>
      <c r="V949" s="338" t="str">
        <f t="array" ref="V949">INDEX('Page 2 - Team Information'!$K$14:$AP$189,Y949,X949)</f>
        <v/>
      </c>
      <c r="X949" s="339">
        <v>7.0</v>
      </c>
      <c r="Y949" s="339">
        <v>29.0</v>
      </c>
    </row>
    <row r="950" ht="15.75" customHeight="1">
      <c r="A950" s="336" t="str">
        <f>'Page 1 - General Information'!$G$12</f>
        <v>123468402</v>
      </c>
      <c r="B950" s="295" t="str">
        <f>'Page 1 - General Information'!$G$16</f>
        <v>3395</v>
      </c>
      <c r="C950" s="337" t="s">
        <v>164</v>
      </c>
      <c r="N950" s="295" t="s">
        <v>1132</v>
      </c>
      <c r="O950" s="388"/>
      <c r="R950" s="2" t="s">
        <v>1134</v>
      </c>
      <c r="S950" s="295" t="s">
        <v>2453</v>
      </c>
      <c r="T950" s="338" t="str">
        <f t="array" ref="T950">IF(INDEX('Page 2 - Team Information'!$K$14:$AP$189,Y950,X950)="","",INDEX('Page 2 - Team Information'!$K$14:$AP$189,Y950,X950)&amp;"-06-30")</f>
        <v/>
      </c>
      <c r="X950" s="339">
        <v>9.0</v>
      </c>
      <c r="Y950" s="339">
        <v>29.0</v>
      </c>
    </row>
    <row r="951" ht="15.75" customHeight="1">
      <c r="A951" s="336" t="str">
        <f>'Page 1 - General Information'!$G$12</f>
        <v>123468402</v>
      </c>
      <c r="B951" s="295" t="str">
        <f>'Page 1 - General Information'!$G$16</f>
        <v>3395</v>
      </c>
      <c r="C951" s="337" t="s">
        <v>164</v>
      </c>
      <c r="N951" s="295" t="s">
        <v>1132</v>
      </c>
      <c r="O951" s="388"/>
      <c r="R951" s="2" t="s">
        <v>1134</v>
      </c>
      <c r="S951" s="295" t="s">
        <v>2454</v>
      </c>
      <c r="T951" s="338" t="str">
        <f t="array" ref="T951">IF(INDEX('Page 2 - Team Information'!$K$14:$AP$189,Y951,X951)="","",INDEX('Page 2 - Team Information'!$K$14:$AP$189,Y951,X951)&amp;"-06-30")</f>
        <v/>
      </c>
      <c r="X951" s="339">
        <v>10.0</v>
      </c>
      <c r="Y951" s="339">
        <v>29.0</v>
      </c>
    </row>
    <row r="952" ht="15.75" customHeight="1">
      <c r="A952" s="336" t="str">
        <f>'Page 1 - General Information'!$G$12</f>
        <v>123468402</v>
      </c>
      <c r="B952" s="295" t="str">
        <f>'Page 1 - General Information'!$G$16</f>
        <v>3395</v>
      </c>
      <c r="C952" s="337" t="s">
        <v>164</v>
      </c>
      <c r="N952" s="295" t="s">
        <v>1132</v>
      </c>
      <c r="O952" s="388"/>
      <c r="R952" s="2" t="s">
        <v>1134</v>
      </c>
      <c r="S952" s="295" t="s">
        <v>2455</v>
      </c>
      <c r="T952" s="338" t="str">
        <f t="array" ref="T952">IF(INDEX('Page 2 - Team Information'!$K$14:$AP$189,Y952,X952)="","",INDEX('Page 2 - Team Information'!$K$14:$AP$189,Y952,X952)&amp;"-06-30")</f>
        <v/>
      </c>
      <c r="X952" s="339">
        <v>11.0</v>
      </c>
      <c r="Y952" s="339">
        <v>29.0</v>
      </c>
    </row>
    <row r="953" ht="15.75" customHeight="1">
      <c r="A953" s="336" t="str">
        <f>'Page 1 - General Information'!$G$12</f>
        <v>123468402</v>
      </c>
      <c r="B953" s="295" t="str">
        <f>'Page 1 - General Information'!$G$16</f>
        <v>3395</v>
      </c>
      <c r="C953" s="337" t="s">
        <v>164</v>
      </c>
      <c r="N953" s="295" t="s">
        <v>1132</v>
      </c>
      <c r="O953" s="388"/>
      <c r="R953" s="2" t="s">
        <v>1134</v>
      </c>
      <c r="S953" s="295" t="s">
        <v>2456</v>
      </c>
      <c r="T953" s="338" t="str">
        <f t="array" ref="T953">IF(INDEX('Page 2 - Team Information'!$K$14:$AP$189,Y953,X953)="","",INDEX('Page 2 - Team Information'!$K$14:$AP$189,Y953,X953)&amp;"-06-30")</f>
        <v/>
      </c>
      <c r="X953" s="339">
        <v>12.0</v>
      </c>
      <c r="Y953" s="339">
        <v>29.0</v>
      </c>
    </row>
    <row r="954" ht="15.75" customHeight="1">
      <c r="A954" s="336" t="str">
        <f>'Page 1 - General Information'!$G$12</f>
        <v>123468402</v>
      </c>
      <c r="B954" s="295" t="str">
        <f>'Page 1 - General Information'!$G$16</f>
        <v>3395</v>
      </c>
      <c r="C954" s="337" t="s">
        <v>164</v>
      </c>
      <c r="N954" s="295" t="s">
        <v>165</v>
      </c>
      <c r="O954" s="338" t="str">
        <f t="array" ref="O954">INDEX('Page 2 - Team Information'!$K$14:$AP$189,Y954,X954)</f>
        <v/>
      </c>
      <c r="S954" s="295" t="s">
        <v>2457</v>
      </c>
      <c r="X954" s="339">
        <v>14.0</v>
      </c>
      <c r="Y954" s="339">
        <v>29.0</v>
      </c>
    </row>
    <row r="955" ht="15.75" customHeight="1">
      <c r="A955" s="336" t="str">
        <f>'Page 1 - General Information'!$G$12</f>
        <v>123468402</v>
      </c>
      <c r="B955" s="295" t="str">
        <f>'Page 1 - General Information'!$G$16</f>
        <v>3395</v>
      </c>
      <c r="C955" s="337" t="s">
        <v>164</v>
      </c>
      <c r="N955" s="295" t="s">
        <v>165</v>
      </c>
      <c r="O955" s="338" t="str">
        <f t="array" ref="O955">INDEX('Page 2 - Team Information'!$K$14:$AP$189,Y955,X955)</f>
        <v/>
      </c>
      <c r="S955" s="295" t="s">
        <v>2458</v>
      </c>
      <c r="X955" s="339">
        <v>15.0</v>
      </c>
      <c r="Y955" s="339">
        <v>29.0</v>
      </c>
    </row>
    <row r="956" ht="15.75" customHeight="1">
      <c r="A956" s="336" t="str">
        <f>'Page 1 - General Information'!$G$12</f>
        <v>123468402</v>
      </c>
      <c r="B956" s="295" t="str">
        <f>'Page 1 - General Information'!$G$16</f>
        <v>3395</v>
      </c>
      <c r="C956" s="337" t="s">
        <v>164</v>
      </c>
      <c r="N956" s="295" t="s">
        <v>165</v>
      </c>
      <c r="O956" s="338" t="str">
        <f t="array" ref="O956">INDEX('Page 2 - Team Information'!$K$14:$AP$189,Y956,X956)</f>
        <v/>
      </c>
      <c r="S956" s="295" t="s">
        <v>2459</v>
      </c>
      <c r="X956" s="339">
        <v>16.0</v>
      </c>
      <c r="Y956" s="339">
        <v>29.0</v>
      </c>
    </row>
    <row r="957" ht="15.75" customHeight="1">
      <c r="A957" s="336" t="str">
        <f>'Page 1 - General Information'!$G$12</f>
        <v>123468402</v>
      </c>
      <c r="B957" s="295" t="str">
        <f>'Page 1 - General Information'!$G$16</f>
        <v>3395</v>
      </c>
      <c r="C957" s="337" t="s">
        <v>164</v>
      </c>
      <c r="N957" s="295" t="s">
        <v>165</v>
      </c>
      <c r="O957" s="338">
        <f t="array" ref="O957">INDEX('Page 2 - Team Information'!$K$14:$AP$189,Y957,X957)</f>
        <v>0</v>
      </c>
      <c r="S957" s="295" t="s">
        <v>2460</v>
      </c>
      <c r="X957" s="339">
        <v>17.0</v>
      </c>
      <c r="Y957" s="339">
        <v>29.0</v>
      </c>
    </row>
    <row r="958" ht="15.75" customHeight="1">
      <c r="A958" s="336" t="str">
        <f>'Page 1 - General Information'!$G$12</f>
        <v>123468402</v>
      </c>
      <c r="B958" s="295" t="str">
        <f>'Page 1 - General Information'!$G$16</f>
        <v>3395</v>
      </c>
      <c r="C958" s="337" t="s">
        <v>164</v>
      </c>
      <c r="N958" s="295" t="s">
        <v>165</v>
      </c>
      <c r="O958" s="338" t="str">
        <f t="array" ref="O958">INDEX('Page 2 - Team Information'!$K$14:$AP$189,Y958,X958)</f>
        <v/>
      </c>
      <c r="S958" s="295" t="s">
        <v>2461</v>
      </c>
      <c r="X958" s="339">
        <v>19.0</v>
      </c>
      <c r="Y958" s="339">
        <v>29.0</v>
      </c>
    </row>
    <row r="959" ht="15.75" customHeight="1">
      <c r="A959" s="336" t="str">
        <f>'Page 1 - General Information'!$G$12</f>
        <v>123468402</v>
      </c>
      <c r="B959" s="295" t="str">
        <f>'Page 1 - General Information'!$G$16</f>
        <v>3395</v>
      </c>
      <c r="C959" s="337" t="s">
        <v>164</v>
      </c>
      <c r="N959" s="295" t="s">
        <v>165</v>
      </c>
      <c r="O959" s="338" t="str">
        <f t="array" ref="O959">INDEX('Page 2 - Team Information'!$K$14:$AP$189,Y959,X959)</f>
        <v/>
      </c>
      <c r="S959" s="295" t="s">
        <v>2462</v>
      </c>
      <c r="X959" s="339">
        <v>20.0</v>
      </c>
      <c r="Y959" s="339">
        <v>29.0</v>
      </c>
    </row>
    <row r="960" ht="15.75" customHeight="1">
      <c r="A960" s="336" t="str">
        <f>'Page 1 - General Information'!$G$12</f>
        <v>123468402</v>
      </c>
      <c r="B960" s="295" t="str">
        <f>'Page 1 - General Information'!$G$16</f>
        <v>3395</v>
      </c>
      <c r="C960" s="337" t="s">
        <v>164</v>
      </c>
      <c r="N960" s="295" t="s">
        <v>165</v>
      </c>
      <c r="O960" s="338" t="str">
        <f t="array" ref="O960">INDEX('Page 2 - Team Information'!$K$14:$AP$189,Y960,X960)</f>
        <v/>
      </c>
      <c r="S960" s="295" t="s">
        <v>2463</v>
      </c>
      <c r="X960" s="339">
        <v>21.0</v>
      </c>
      <c r="Y960" s="339">
        <v>29.0</v>
      </c>
    </row>
    <row r="961" ht="15.75" customHeight="1">
      <c r="A961" s="336" t="str">
        <f>'Page 1 - General Information'!$G$12</f>
        <v>123468402</v>
      </c>
      <c r="B961" s="295" t="str">
        <f>'Page 1 - General Information'!$G$16</f>
        <v>3395</v>
      </c>
      <c r="C961" s="337" t="s">
        <v>164</v>
      </c>
      <c r="N961" s="295" t="s">
        <v>165</v>
      </c>
      <c r="O961" s="338">
        <f t="array" ref="O961">INDEX('Page 2 - Team Information'!$K$14:$AP$189,Y961,X961)</f>
        <v>0</v>
      </c>
      <c r="S961" s="295" t="s">
        <v>2465</v>
      </c>
      <c r="X961" s="339">
        <v>22.0</v>
      </c>
      <c r="Y961" s="339">
        <v>29.0</v>
      </c>
    </row>
    <row r="962" ht="15.75" customHeight="1">
      <c r="A962" s="336" t="str">
        <f>'Page 1 - General Information'!$G$12</f>
        <v>123468402</v>
      </c>
      <c r="B962" s="295" t="str">
        <f>'Page 1 - General Information'!$G$16</f>
        <v>3395</v>
      </c>
      <c r="C962" s="337" t="s">
        <v>164</v>
      </c>
      <c r="N962" s="295" t="s">
        <v>1132</v>
      </c>
      <c r="O962" s="388"/>
      <c r="R962" s="388" t="s">
        <v>1134</v>
      </c>
      <c r="S962" s="295" t="s">
        <v>2470</v>
      </c>
      <c r="V962" s="338" t="str">
        <f t="array" ref="V962">INDEX('Page 2 - Team Information'!$K$14:$AP$189,Y962,X962)</f>
        <v/>
      </c>
      <c r="X962" s="339">
        <v>5.0</v>
      </c>
      <c r="Y962" s="339">
        <v>30.0</v>
      </c>
    </row>
    <row r="963" ht="15.75" customHeight="1">
      <c r="A963" s="336" t="str">
        <f>'Page 1 - General Information'!$G$12</f>
        <v>123468402</v>
      </c>
      <c r="B963" s="295" t="str">
        <f>'Page 1 - General Information'!$G$16</f>
        <v>3395</v>
      </c>
      <c r="C963" s="337" t="s">
        <v>164</v>
      </c>
      <c r="N963" s="295" t="s">
        <v>1132</v>
      </c>
      <c r="O963" s="388"/>
      <c r="R963" s="388" t="s">
        <v>1134</v>
      </c>
      <c r="S963" s="295" t="s">
        <v>2477</v>
      </c>
      <c r="V963" s="338" t="str">
        <f t="array" ref="V963">INDEX('Page 2 - Team Information'!$K$14:$AP$189,Y963,X963)</f>
        <v/>
      </c>
      <c r="X963" s="339">
        <v>6.0</v>
      </c>
      <c r="Y963" s="339">
        <v>30.0</v>
      </c>
    </row>
    <row r="964" ht="15.75" customHeight="1">
      <c r="A964" s="336" t="str">
        <f>'Page 1 - General Information'!$G$12</f>
        <v>123468402</v>
      </c>
      <c r="B964" s="295" t="str">
        <f>'Page 1 - General Information'!$G$16</f>
        <v>3395</v>
      </c>
      <c r="C964" s="337" t="s">
        <v>164</v>
      </c>
      <c r="N964" s="295" t="s">
        <v>1132</v>
      </c>
      <c r="O964" s="388"/>
      <c r="R964" s="388" t="s">
        <v>1134</v>
      </c>
      <c r="S964" s="295" t="s">
        <v>2486</v>
      </c>
      <c r="V964" s="338" t="str">
        <f t="array" ref="V964">INDEX('Page 2 - Team Information'!$K$14:$AP$189,Y964,X964)</f>
        <v/>
      </c>
      <c r="X964" s="339">
        <v>7.0</v>
      </c>
      <c r="Y964" s="339">
        <v>30.0</v>
      </c>
    </row>
    <row r="965" ht="15.75" customHeight="1">
      <c r="A965" s="336" t="str">
        <f>'Page 1 - General Information'!$G$12</f>
        <v>123468402</v>
      </c>
      <c r="B965" s="295" t="str">
        <f>'Page 1 - General Information'!$G$16</f>
        <v>3395</v>
      </c>
      <c r="C965" s="337" t="s">
        <v>164</v>
      </c>
      <c r="N965" s="295" t="s">
        <v>1132</v>
      </c>
      <c r="O965" s="388"/>
      <c r="R965" s="2" t="s">
        <v>1134</v>
      </c>
      <c r="S965" s="295" t="s">
        <v>2496</v>
      </c>
      <c r="T965" s="338" t="str">
        <f t="array" ref="T965">IF(INDEX('Page 2 - Team Information'!$K$14:$AP$189,Y965,X965)="","",INDEX('Page 2 - Team Information'!$K$14:$AP$189,Y965,X965)&amp;"-06-30")</f>
        <v/>
      </c>
      <c r="X965" s="339">
        <v>9.0</v>
      </c>
      <c r="Y965" s="339">
        <v>30.0</v>
      </c>
    </row>
    <row r="966" ht="15.75" customHeight="1">
      <c r="A966" s="336" t="str">
        <f>'Page 1 - General Information'!$G$12</f>
        <v>123468402</v>
      </c>
      <c r="B966" s="295" t="str">
        <f>'Page 1 - General Information'!$G$16</f>
        <v>3395</v>
      </c>
      <c r="C966" s="337" t="s">
        <v>164</v>
      </c>
      <c r="N966" s="295" t="s">
        <v>1132</v>
      </c>
      <c r="O966" s="388"/>
      <c r="R966" s="2" t="s">
        <v>1134</v>
      </c>
      <c r="S966" s="295" t="s">
        <v>2509</v>
      </c>
      <c r="T966" s="338" t="str">
        <f t="array" ref="T966">IF(INDEX('Page 2 - Team Information'!$K$14:$AP$189,Y966,X966)="","",INDEX('Page 2 - Team Information'!$K$14:$AP$189,Y966,X966)&amp;"-06-30")</f>
        <v/>
      </c>
      <c r="X966" s="339">
        <v>10.0</v>
      </c>
      <c r="Y966" s="339">
        <v>30.0</v>
      </c>
    </row>
    <row r="967" ht="15.75" customHeight="1">
      <c r="A967" s="336" t="str">
        <f>'Page 1 - General Information'!$G$12</f>
        <v>123468402</v>
      </c>
      <c r="B967" s="295" t="str">
        <f>'Page 1 - General Information'!$G$16</f>
        <v>3395</v>
      </c>
      <c r="C967" s="337" t="s">
        <v>164</v>
      </c>
      <c r="N967" s="295" t="s">
        <v>1132</v>
      </c>
      <c r="O967" s="388"/>
      <c r="R967" s="2" t="s">
        <v>1134</v>
      </c>
      <c r="S967" s="295" t="s">
        <v>2523</v>
      </c>
      <c r="T967" s="338" t="str">
        <f t="array" ref="T967">IF(INDEX('Page 2 - Team Information'!$K$14:$AP$189,Y967,X967)="","",INDEX('Page 2 - Team Information'!$K$14:$AP$189,Y967,X967)&amp;"-06-30")</f>
        <v/>
      </c>
      <c r="X967" s="339">
        <v>11.0</v>
      </c>
      <c r="Y967" s="339">
        <v>30.0</v>
      </c>
    </row>
    <row r="968" ht="15.75" customHeight="1">
      <c r="A968" s="336" t="str">
        <f>'Page 1 - General Information'!$G$12</f>
        <v>123468402</v>
      </c>
      <c r="B968" s="295" t="str">
        <f>'Page 1 - General Information'!$G$16</f>
        <v>3395</v>
      </c>
      <c r="C968" s="337" t="s">
        <v>164</v>
      </c>
      <c r="N968" s="295" t="s">
        <v>1132</v>
      </c>
      <c r="O968" s="388"/>
      <c r="R968" s="2" t="s">
        <v>1134</v>
      </c>
      <c r="S968" s="295" t="s">
        <v>2532</v>
      </c>
      <c r="T968" s="338" t="str">
        <f t="array" ref="T968">IF(INDEX('Page 2 - Team Information'!$K$14:$AP$189,Y968,X968)="","",INDEX('Page 2 - Team Information'!$K$14:$AP$189,Y968,X968)&amp;"-06-30")</f>
        <v/>
      </c>
      <c r="X968" s="339">
        <v>12.0</v>
      </c>
      <c r="Y968" s="339">
        <v>30.0</v>
      </c>
    </row>
    <row r="969" ht="15.75" customHeight="1">
      <c r="A969" s="336" t="str">
        <f>'Page 1 - General Information'!$G$12</f>
        <v>123468402</v>
      </c>
      <c r="B969" s="295" t="str">
        <f>'Page 1 - General Information'!$G$16</f>
        <v>3395</v>
      </c>
      <c r="C969" s="337" t="s">
        <v>164</v>
      </c>
      <c r="N969" s="295" t="s">
        <v>165</v>
      </c>
      <c r="O969" s="338" t="str">
        <f t="array" ref="O969">INDEX('Page 2 - Team Information'!$K$14:$AP$189,Y969,X969)</f>
        <v/>
      </c>
      <c r="S969" s="295" t="s">
        <v>2547</v>
      </c>
      <c r="X969" s="339">
        <v>14.0</v>
      </c>
      <c r="Y969" s="339">
        <v>30.0</v>
      </c>
    </row>
    <row r="970" ht="15.75" customHeight="1">
      <c r="A970" s="336" t="str">
        <f>'Page 1 - General Information'!$G$12</f>
        <v>123468402</v>
      </c>
      <c r="B970" s="295" t="str">
        <f>'Page 1 - General Information'!$G$16</f>
        <v>3395</v>
      </c>
      <c r="C970" s="337" t="s">
        <v>164</v>
      </c>
      <c r="N970" s="295" t="s">
        <v>165</v>
      </c>
      <c r="O970" s="338" t="str">
        <f t="array" ref="O970">INDEX('Page 2 - Team Information'!$K$14:$AP$189,Y970,X970)</f>
        <v/>
      </c>
      <c r="S970" s="295" t="s">
        <v>2552</v>
      </c>
      <c r="X970" s="339">
        <v>15.0</v>
      </c>
      <c r="Y970" s="339">
        <v>30.0</v>
      </c>
    </row>
    <row r="971" ht="15.75" customHeight="1">
      <c r="A971" s="336" t="str">
        <f>'Page 1 - General Information'!$G$12</f>
        <v>123468402</v>
      </c>
      <c r="B971" s="295" t="str">
        <f>'Page 1 - General Information'!$G$16</f>
        <v>3395</v>
      </c>
      <c r="C971" s="337" t="s">
        <v>164</v>
      </c>
      <c r="N971" s="295" t="s">
        <v>165</v>
      </c>
      <c r="O971" s="338" t="str">
        <f t="array" ref="O971">INDEX('Page 2 - Team Information'!$K$14:$AP$189,Y971,X971)</f>
        <v/>
      </c>
      <c r="S971" s="295" t="s">
        <v>2559</v>
      </c>
      <c r="X971" s="339">
        <v>16.0</v>
      </c>
      <c r="Y971" s="339">
        <v>30.0</v>
      </c>
    </row>
    <row r="972" ht="15.75" customHeight="1">
      <c r="A972" s="336" t="str">
        <f>'Page 1 - General Information'!$G$12</f>
        <v>123468402</v>
      </c>
      <c r="B972" s="295" t="str">
        <f>'Page 1 - General Information'!$G$16</f>
        <v>3395</v>
      </c>
      <c r="C972" s="337" t="s">
        <v>164</v>
      </c>
      <c r="N972" s="295" t="s">
        <v>165</v>
      </c>
      <c r="O972" s="338">
        <f t="array" ref="O972">INDEX('Page 2 - Team Information'!$K$14:$AP$189,Y972,X972)</f>
        <v>0</v>
      </c>
      <c r="S972" s="295" t="s">
        <v>2571</v>
      </c>
      <c r="X972" s="339">
        <v>17.0</v>
      </c>
      <c r="Y972" s="339">
        <v>30.0</v>
      </c>
    </row>
    <row r="973" ht="15.75" customHeight="1">
      <c r="A973" s="336" t="str">
        <f>'Page 1 - General Information'!$G$12</f>
        <v>123468402</v>
      </c>
      <c r="B973" s="295" t="str">
        <f>'Page 1 - General Information'!$G$16</f>
        <v>3395</v>
      </c>
      <c r="C973" s="337" t="s">
        <v>164</v>
      </c>
      <c r="N973" s="295" t="s">
        <v>165</v>
      </c>
      <c r="O973" s="338" t="str">
        <f t="array" ref="O973">INDEX('Page 2 - Team Information'!$K$14:$AP$189,Y973,X973)</f>
        <v/>
      </c>
      <c r="S973" s="295" t="s">
        <v>2583</v>
      </c>
      <c r="X973" s="339">
        <v>19.0</v>
      </c>
      <c r="Y973" s="339">
        <v>30.0</v>
      </c>
    </row>
    <row r="974" ht="15.75" customHeight="1">
      <c r="A974" s="336" t="str">
        <f>'Page 1 - General Information'!$G$12</f>
        <v>123468402</v>
      </c>
      <c r="B974" s="295" t="str">
        <f>'Page 1 - General Information'!$G$16</f>
        <v>3395</v>
      </c>
      <c r="C974" s="337" t="s">
        <v>164</v>
      </c>
      <c r="N974" s="295" t="s">
        <v>165</v>
      </c>
      <c r="O974" s="338" t="str">
        <f t="array" ref="O974">INDEX('Page 2 - Team Information'!$K$14:$AP$189,Y974,X974)</f>
        <v/>
      </c>
      <c r="S974" s="295" t="s">
        <v>2596</v>
      </c>
      <c r="X974" s="339">
        <v>20.0</v>
      </c>
      <c r="Y974" s="339">
        <v>30.0</v>
      </c>
    </row>
    <row r="975" ht="15.75" customHeight="1">
      <c r="A975" s="336" t="str">
        <f>'Page 1 - General Information'!$G$12</f>
        <v>123468402</v>
      </c>
      <c r="B975" s="295" t="str">
        <f>'Page 1 - General Information'!$G$16</f>
        <v>3395</v>
      </c>
      <c r="C975" s="337" t="s">
        <v>164</v>
      </c>
      <c r="N975" s="295" t="s">
        <v>165</v>
      </c>
      <c r="O975" s="338" t="str">
        <f t="array" ref="O975">INDEX('Page 2 - Team Information'!$K$14:$AP$189,Y975,X975)</f>
        <v/>
      </c>
      <c r="S975" s="295" t="s">
        <v>2606</v>
      </c>
      <c r="X975" s="339">
        <v>21.0</v>
      </c>
      <c r="Y975" s="339">
        <v>30.0</v>
      </c>
    </row>
    <row r="976" ht="15.75" customHeight="1">
      <c r="A976" s="336" t="str">
        <f>'Page 1 - General Information'!$G$12</f>
        <v>123468402</v>
      </c>
      <c r="B976" s="295" t="str">
        <f>'Page 1 - General Information'!$G$16</f>
        <v>3395</v>
      </c>
      <c r="C976" s="337" t="s">
        <v>164</v>
      </c>
      <c r="N976" s="295" t="s">
        <v>165</v>
      </c>
      <c r="O976" s="338">
        <f t="array" ref="O976">INDEX('Page 2 - Team Information'!$K$14:$AP$189,Y976,X976)</f>
        <v>0</v>
      </c>
      <c r="S976" s="295" t="s">
        <v>2618</v>
      </c>
      <c r="X976" s="339">
        <v>22.0</v>
      </c>
      <c r="Y976" s="339">
        <v>30.0</v>
      </c>
    </row>
    <row r="977" ht="15.75" customHeight="1">
      <c r="A977" s="336" t="str">
        <f>'Page 1 - General Information'!$G$12</f>
        <v>123468402</v>
      </c>
      <c r="B977" s="295" t="str">
        <f>'Page 1 - General Information'!$G$16</f>
        <v>3395</v>
      </c>
      <c r="C977" s="337" t="s">
        <v>164</v>
      </c>
      <c r="N977" s="295" t="s">
        <v>1132</v>
      </c>
      <c r="O977" s="388"/>
      <c r="R977" s="388" t="s">
        <v>1134</v>
      </c>
      <c r="S977" s="295" t="s">
        <v>2627</v>
      </c>
      <c r="V977" s="338" t="str">
        <f t="array" ref="V977">INDEX('Page 2 - Team Information'!$K$14:$AP$189,Y977,X977)</f>
        <v/>
      </c>
      <c r="X977" s="339">
        <v>5.0</v>
      </c>
      <c r="Y977" s="339">
        <v>31.0</v>
      </c>
    </row>
    <row r="978" ht="15.75" customHeight="1">
      <c r="A978" s="336" t="str">
        <f>'Page 1 - General Information'!$G$12</f>
        <v>123468402</v>
      </c>
      <c r="B978" s="295" t="str">
        <f>'Page 1 - General Information'!$G$16</f>
        <v>3395</v>
      </c>
      <c r="C978" s="337" t="s">
        <v>164</v>
      </c>
      <c r="N978" s="295" t="s">
        <v>1132</v>
      </c>
      <c r="O978" s="388"/>
      <c r="R978" s="388" t="s">
        <v>1134</v>
      </c>
      <c r="S978" s="295" t="s">
        <v>2641</v>
      </c>
      <c r="V978" s="338" t="str">
        <f t="array" ref="V978">INDEX('Page 2 - Team Information'!$K$14:$AP$189,Y978,X978)</f>
        <v/>
      </c>
      <c r="X978" s="339">
        <v>6.0</v>
      </c>
      <c r="Y978" s="339">
        <v>31.0</v>
      </c>
    </row>
    <row r="979" ht="15.75" customHeight="1">
      <c r="A979" s="336" t="str">
        <f>'Page 1 - General Information'!$G$12</f>
        <v>123468402</v>
      </c>
      <c r="B979" s="295" t="str">
        <f>'Page 1 - General Information'!$G$16</f>
        <v>3395</v>
      </c>
      <c r="C979" s="337" t="s">
        <v>164</v>
      </c>
      <c r="N979" s="295" t="s">
        <v>1132</v>
      </c>
      <c r="O979" s="388"/>
      <c r="R979" s="388" t="s">
        <v>1134</v>
      </c>
      <c r="S979" s="295" t="s">
        <v>2653</v>
      </c>
      <c r="V979" s="338" t="str">
        <f t="array" ref="V979">INDEX('Page 2 - Team Information'!$K$14:$AP$189,Y979,X979)</f>
        <v/>
      </c>
      <c r="X979" s="339">
        <v>7.0</v>
      </c>
      <c r="Y979" s="339">
        <v>31.0</v>
      </c>
    </row>
    <row r="980" ht="15.75" customHeight="1">
      <c r="A980" s="336" t="str">
        <f>'Page 1 - General Information'!$G$12</f>
        <v>123468402</v>
      </c>
      <c r="B980" s="295" t="str">
        <f>'Page 1 - General Information'!$G$16</f>
        <v>3395</v>
      </c>
      <c r="C980" s="337" t="s">
        <v>164</v>
      </c>
      <c r="N980" s="295" t="s">
        <v>1132</v>
      </c>
      <c r="O980" s="388"/>
      <c r="R980" s="2" t="s">
        <v>1134</v>
      </c>
      <c r="S980" s="295" t="s">
        <v>2662</v>
      </c>
      <c r="T980" s="338" t="str">
        <f t="array" ref="T980">IF(INDEX('Page 2 - Team Information'!$K$14:$AP$189,Y980,X980)="","",INDEX('Page 2 - Team Information'!$K$14:$AP$189,Y980,X980)&amp;"-06-30")</f>
        <v/>
      </c>
      <c r="X980" s="339">
        <v>9.0</v>
      </c>
      <c r="Y980" s="339">
        <v>31.0</v>
      </c>
    </row>
    <row r="981" ht="15.75" customHeight="1">
      <c r="A981" s="336" t="str">
        <f>'Page 1 - General Information'!$G$12</f>
        <v>123468402</v>
      </c>
      <c r="B981" s="295" t="str">
        <f>'Page 1 - General Information'!$G$16</f>
        <v>3395</v>
      </c>
      <c r="C981" s="337" t="s">
        <v>164</v>
      </c>
      <c r="N981" s="295" t="s">
        <v>1132</v>
      </c>
      <c r="O981" s="388"/>
      <c r="R981" s="2" t="s">
        <v>1134</v>
      </c>
      <c r="S981" s="295" t="s">
        <v>2681</v>
      </c>
      <c r="T981" s="338" t="str">
        <f t="array" ref="T981">IF(INDEX('Page 2 - Team Information'!$K$14:$AP$189,Y981,X981)="","",INDEX('Page 2 - Team Information'!$K$14:$AP$189,Y981,X981)&amp;"-06-30")</f>
        <v/>
      </c>
      <c r="X981" s="339">
        <v>10.0</v>
      </c>
      <c r="Y981" s="339">
        <v>31.0</v>
      </c>
    </row>
    <row r="982" ht="15.75" customHeight="1">
      <c r="A982" s="336" t="str">
        <f>'Page 1 - General Information'!$G$12</f>
        <v>123468402</v>
      </c>
      <c r="B982" s="295" t="str">
        <f>'Page 1 - General Information'!$G$16</f>
        <v>3395</v>
      </c>
      <c r="C982" s="337" t="s">
        <v>164</v>
      </c>
      <c r="N982" s="295" t="s">
        <v>1132</v>
      </c>
      <c r="O982" s="388"/>
      <c r="R982" s="2" t="s">
        <v>1134</v>
      </c>
      <c r="S982" s="295" t="s">
        <v>2694</v>
      </c>
      <c r="T982" s="338" t="str">
        <f t="array" ref="T982">IF(INDEX('Page 2 - Team Information'!$K$14:$AP$189,Y982,X982)="","",INDEX('Page 2 - Team Information'!$K$14:$AP$189,Y982,X982)&amp;"-06-30")</f>
        <v/>
      </c>
      <c r="X982" s="339">
        <v>11.0</v>
      </c>
      <c r="Y982" s="339">
        <v>31.0</v>
      </c>
    </row>
    <row r="983" ht="15.75" customHeight="1">
      <c r="A983" s="336" t="str">
        <f>'Page 1 - General Information'!$G$12</f>
        <v>123468402</v>
      </c>
      <c r="B983" s="295" t="str">
        <f>'Page 1 - General Information'!$G$16</f>
        <v>3395</v>
      </c>
      <c r="C983" s="337" t="s">
        <v>164</v>
      </c>
      <c r="N983" s="295" t="s">
        <v>1132</v>
      </c>
      <c r="O983" s="388"/>
      <c r="R983" s="2" t="s">
        <v>1134</v>
      </c>
      <c r="S983" s="295" t="s">
        <v>2710</v>
      </c>
      <c r="T983" s="338" t="str">
        <f t="array" ref="T983">IF(INDEX('Page 2 - Team Information'!$K$14:$AP$189,Y983,X983)="","",INDEX('Page 2 - Team Information'!$K$14:$AP$189,Y983,X983)&amp;"-06-30")</f>
        <v/>
      </c>
      <c r="X983" s="339">
        <v>12.0</v>
      </c>
      <c r="Y983" s="339">
        <v>31.0</v>
      </c>
    </row>
    <row r="984" ht="15.75" customHeight="1">
      <c r="A984" s="336" t="str">
        <f>'Page 1 - General Information'!$G$12</f>
        <v>123468402</v>
      </c>
      <c r="B984" s="295" t="str">
        <f>'Page 1 - General Information'!$G$16</f>
        <v>3395</v>
      </c>
      <c r="C984" s="337" t="s">
        <v>164</v>
      </c>
      <c r="N984" s="295" t="s">
        <v>165</v>
      </c>
      <c r="O984" s="338" t="str">
        <f t="array" ref="O984">INDEX('Page 2 - Team Information'!$K$14:$AP$189,Y984,X984)</f>
        <v/>
      </c>
      <c r="S984" s="295" t="s">
        <v>2731</v>
      </c>
      <c r="X984" s="339">
        <v>14.0</v>
      </c>
      <c r="Y984" s="339">
        <v>31.0</v>
      </c>
    </row>
    <row r="985" ht="15.75" customHeight="1">
      <c r="A985" s="336" t="str">
        <f>'Page 1 - General Information'!$G$12</f>
        <v>123468402</v>
      </c>
      <c r="B985" s="295" t="str">
        <f>'Page 1 - General Information'!$G$16</f>
        <v>3395</v>
      </c>
      <c r="C985" s="337" t="s">
        <v>164</v>
      </c>
      <c r="N985" s="295" t="s">
        <v>165</v>
      </c>
      <c r="O985" s="338" t="str">
        <f t="array" ref="O985">INDEX('Page 2 - Team Information'!$K$14:$AP$189,Y985,X985)</f>
        <v/>
      </c>
      <c r="S985" s="295" t="s">
        <v>2750</v>
      </c>
      <c r="X985" s="339">
        <v>15.0</v>
      </c>
      <c r="Y985" s="339">
        <v>31.0</v>
      </c>
    </row>
    <row r="986" ht="15.75" customHeight="1">
      <c r="A986" s="336" t="str">
        <f>'Page 1 - General Information'!$G$12</f>
        <v>123468402</v>
      </c>
      <c r="B986" s="295" t="str">
        <f>'Page 1 - General Information'!$G$16</f>
        <v>3395</v>
      </c>
      <c r="C986" s="337" t="s">
        <v>164</v>
      </c>
      <c r="N986" s="295" t="s">
        <v>165</v>
      </c>
      <c r="O986" s="338" t="str">
        <f t="array" ref="O986">INDEX('Page 2 - Team Information'!$K$14:$AP$189,Y986,X986)</f>
        <v/>
      </c>
      <c r="S986" s="295" t="s">
        <v>2761</v>
      </c>
      <c r="X986" s="339">
        <v>16.0</v>
      </c>
      <c r="Y986" s="339">
        <v>31.0</v>
      </c>
    </row>
    <row r="987" ht="15.75" customHeight="1">
      <c r="A987" s="336" t="str">
        <f>'Page 1 - General Information'!$G$12</f>
        <v>123468402</v>
      </c>
      <c r="B987" s="295" t="str">
        <f>'Page 1 - General Information'!$G$16</f>
        <v>3395</v>
      </c>
      <c r="C987" s="337" t="s">
        <v>164</v>
      </c>
      <c r="N987" s="295" t="s">
        <v>165</v>
      </c>
      <c r="O987" s="338">
        <f t="array" ref="O987">INDEX('Page 2 - Team Information'!$K$14:$AP$189,Y987,X987)</f>
        <v>0</v>
      </c>
      <c r="S987" s="295" t="s">
        <v>2772</v>
      </c>
      <c r="X987" s="339">
        <v>17.0</v>
      </c>
      <c r="Y987" s="339">
        <v>31.0</v>
      </c>
    </row>
    <row r="988" ht="15.75" customHeight="1">
      <c r="A988" s="336" t="str">
        <f>'Page 1 - General Information'!$G$12</f>
        <v>123468402</v>
      </c>
      <c r="B988" s="295" t="str">
        <f>'Page 1 - General Information'!$G$16</f>
        <v>3395</v>
      </c>
      <c r="C988" s="337" t="s">
        <v>164</v>
      </c>
      <c r="N988" s="295" t="s">
        <v>165</v>
      </c>
      <c r="O988" s="338" t="str">
        <f t="array" ref="O988">INDEX('Page 2 - Team Information'!$K$14:$AP$189,Y988,X988)</f>
        <v/>
      </c>
      <c r="S988" s="295" t="s">
        <v>2788</v>
      </c>
      <c r="X988" s="339">
        <v>19.0</v>
      </c>
      <c r="Y988" s="339">
        <v>31.0</v>
      </c>
    </row>
    <row r="989" ht="15.75" customHeight="1">
      <c r="A989" s="336" t="str">
        <f>'Page 1 - General Information'!$G$12</f>
        <v>123468402</v>
      </c>
      <c r="B989" s="295" t="str">
        <f>'Page 1 - General Information'!$G$16</f>
        <v>3395</v>
      </c>
      <c r="C989" s="337" t="s">
        <v>164</v>
      </c>
      <c r="N989" s="295" t="s">
        <v>165</v>
      </c>
      <c r="O989" s="338" t="str">
        <f t="array" ref="O989">INDEX('Page 2 - Team Information'!$K$14:$AP$189,Y989,X989)</f>
        <v/>
      </c>
      <c r="S989" s="295" t="s">
        <v>2794</v>
      </c>
      <c r="X989" s="339">
        <v>20.0</v>
      </c>
      <c r="Y989" s="339">
        <v>31.0</v>
      </c>
    </row>
    <row r="990" ht="15.75" customHeight="1">
      <c r="A990" s="336" t="str">
        <f>'Page 1 - General Information'!$G$12</f>
        <v>123468402</v>
      </c>
      <c r="B990" s="295" t="str">
        <f>'Page 1 - General Information'!$G$16</f>
        <v>3395</v>
      </c>
      <c r="C990" s="337" t="s">
        <v>164</v>
      </c>
      <c r="N990" s="295" t="s">
        <v>165</v>
      </c>
      <c r="O990" s="338" t="str">
        <f t="array" ref="O990">INDEX('Page 2 - Team Information'!$K$14:$AP$189,Y990,X990)</f>
        <v/>
      </c>
      <c r="S990" s="295" t="s">
        <v>2803</v>
      </c>
      <c r="X990" s="339">
        <v>21.0</v>
      </c>
      <c r="Y990" s="339">
        <v>31.0</v>
      </c>
    </row>
    <row r="991" ht="15.75" customHeight="1">
      <c r="A991" s="336" t="str">
        <f>'Page 1 - General Information'!$G$12</f>
        <v>123468402</v>
      </c>
      <c r="B991" s="295" t="str">
        <f>'Page 1 - General Information'!$G$16</f>
        <v>3395</v>
      </c>
      <c r="C991" s="337" t="s">
        <v>164</v>
      </c>
      <c r="N991" s="295" t="s">
        <v>165</v>
      </c>
      <c r="O991" s="338">
        <f t="array" ref="O991">INDEX('Page 2 - Team Information'!$K$14:$AP$189,Y991,X991)</f>
        <v>0</v>
      </c>
      <c r="S991" s="295" t="s">
        <v>2810</v>
      </c>
      <c r="X991" s="339">
        <v>22.0</v>
      </c>
      <c r="Y991" s="339">
        <v>31.0</v>
      </c>
    </row>
    <row r="992" ht="15.75" customHeight="1">
      <c r="A992" s="336" t="str">
        <f>'Page 1 - General Information'!$G$12</f>
        <v>123468402</v>
      </c>
      <c r="B992" s="295" t="str">
        <f>'Page 1 - General Information'!$G$16</f>
        <v>3395</v>
      </c>
      <c r="C992" s="337" t="s">
        <v>164</v>
      </c>
      <c r="N992" s="295" t="s">
        <v>1132</v>
      </c>
      <c r="O992" s="388"/>
      <c r="R992" s="388" t="s">
        <v>1134</v>
      </c>
      <c r="S992" s="295" t="s">
        <v>2821</v>
      </c>
      <c r="V992" s="338" t="str">
        <f t="array" ref="V992">INDEX('Page 2 - Team Information'!$K$14:$AP$189,Y992,X992)</f>
        <v/>
      </c>
      <c r="X992" s="339">
        <v>5.0</v>
      </c>
      <c r="Y992" s="339">
        <v>32.0</v>
      </c>
    </row>
    <row r="993" ht="15.75" customHeight="1">
      <c r="A993" s="336" t="str">
        <f>'Page 1 - General Information'!$G$12</f>
        <v>123468402</v>
      </c>
      <c r="B993" s="295" t="str">
        <f>'Page 1 - General Information'!$G$16</f>
        <v>3395</v>
      </c>
      <c r="C993" s="337" t="s">
        <v>164</v>
      </c>
      <c r="N993" s="295" t="s">
        <v>1132</v>
      </c>
      <c r="O993" s="388"/>
      <c r="R993" s="388" t="s">
        <v>1134</v>
      </c>
      <c r="S993" s="295" t="s">
        <v>2835</v>
      </c>
      <c r="V993" s="338" t="str">
        <f t="array" ref="V993">INDEX('Page 2 - Team Information'!$K$14:$AP$189,Y993,X993)</f>
        <v>Yes </v>
      </c>
      <c r="X993" s="339">
        <v>6.0</v>
      </c>
      <c r="Y993" s="339">
        <v>32.0</v>
      </c>
    </row>
    <row r="994" ht="15.75" customHeight="1">
      <c r="A994" s="336" t="str">
        <f>'Page 1 - General Information'!$G$12</f>
        <v>123468402</v>
      </c>
      <c r="B994" s="295" t="str">
        <f>'Page 1 - General Information'!$G$16</f>
        <v>3395</v>
      </c>
      <c r="C994" s="337" t="s">
        <v>164</v>
      </c>
      <c r="N994" s="295" t="s">
        <v>1132</v>
      </c>
      <c r="O994" s="388"/>
      <c r="R994" s="388" t="s">
        <v>1134</v>
      </c>
      <c r="S994" s="295" t="s">
        <v>2844</v>
      </c>
      <c r="V994" s="338" t="str">
        <f t="array" ref="V994">INDEX('Page 2 - Team Information'!$K$14:$AP$189,Y994,X994)</f>
        <v/>
      </c>
      <c r="X994" s="339">
        <v>7.0</v>
      </c>
      <c r="Y994" s="339">
        <v>32.0</v>
      </c>
    </row>
    <row r="995" ht="15.75" customHeight="1">
      <c r="A995" s="336" t="str">
        <f>'Page 1 - General Information'!$G$12</f>
        <v>123468402</v>
      </c>
      <c r="B995" s="295" t="str">
        <f>'Page 1 - General Information'!$G$16</f>
        <v>3395</v>
      </c>
      <c r="C995" s="337" t="s">
        <v>164</v>
      </c>
      <c r="N995" s="295" t="s">
        <v>1132</v>
      </c>
      <c r="O995" s="388"/>
      <c r="R995" s="2" t="s">
        <v>1134</v>
      </c>
      <c r="S995" s="295" t="s">
        <v>2852</v>
      </c>
      <c r="T995" s="338" t="str">
        <f t="array" ref="T995">IF(INDEX('Page 2 - Team Information'!$K$14:$AP$189,Y995,X995)="","",INDEX('Page 2 - Team Information'!$K$14:$AP$189,Y995,X995)&amp;"-06-30")</f>
        <v>1966-06-30</v>
      </c>
      <c r="X995" s="339">
        <v>9.0</v>
      </c>
      <c r="Y995" s="339">
        <v>32.0</v>
      </c>
    </row>
    <row r="996" ht="15.75" customHeight="1">
      <c r="A996" s="336" t="str">
        <f>'Page 1 - General Information'!$G$12</f>
        <v>123468402</v>
      </c>
      <c r="B996" s="295" t="str">
        <f>'Page 1 - General Information'!$G$16</f>
        <v>3395</v>
      </c>
      <c r="C996" s="337" t="s">
        <v>164</v>
      </c>
      <c r="N996" s="295" t="s">
        <v>1132</v>
      </c>
      <c r="O996" s="388"/>
      <c r="R996" s="2" t="s">
        <v>1134</v>
      </c>
      <c r="S996" s="295" t="s">
        <v>2865</v>
      </c>
      <c r="T996" s="338" t="str">
        <f t="array" ref="T996">IF(INDEX('Page 2 - Team Information'!$K$14:$AP$189,Y996,X996)="","",INDEX('Page 2 - Team Information'!$K$14:$AP$189,Y996,X996)&amp;"-06-30")</f>
        <v/>
      </c>
      <c r="X996" s="339">
        <v>10.0</v>
      </c>
      <c r="Y996" s="339">
        <v>32.0</v>
      </c>
    </row>
    <row r="997" ht="15.75" customHeight="1">
      <c r="A997" s="336" t="str">
        <f>'Page 1 - General Information'!$G$12</f>
        <v>123468402</v>
      </c>
      <c r="B997" s="295" t="str">
        <f>'Page 1 - General Information'!$G$16</f>
        <v>3395</v>
      </c>
      <c r="C997" s="337" t="s">
        <v>164</v>
      </c>
      <c r="N997" s="295" t="s">
        <v>1132</v>
      </c>
      <c r="O997" s="388"/>
      <c r="R997" s="2" t="s">
        <v>1134</v>
      </c>
      <c r="S997" s="295" t="s">
        <v>2878</v>
      </c>
      <c r="T997" s="338" t="str">
        <f t="array" ref="T997">IF(INDEX('Page 2 - Team Information'!$K$14:$AP$189,Y997,X997)="","",INDEX('Page 2 - Team Information'!$K$14:$AP$189,Y997,X997)&amp;"-06-30")</f>
        <v/>
      </c>
      <c r="X997" s="339">
        <v>11.0</v>
      </c>
      <c r="Y997" s="339">
        <v>32.0</v>
      </c>
    </row>
    <row r="998" ht="15.75" customHeight="1">
      <c r="A998" s="336" t="str">
        <f>'Page 1 - General Information'!$G$12</f>
        <v>123468402</v>
      </c>
      <c r="B998" s="295" t="str">
        <f>'Page 1 - General Information'!$G$16</f>
        <v>3395</v>
      </c>
      <c r="C998" s="337" t="s">
        <v>164</v>
      </c>
      <c r="N998" s="295" t="s">
        <v>1132</v>
      </c>
      <c r="O998" s="388"/>
      <c r="R998" s="2" t="s">
        <v>1134</v>
      </c>
      <c r="S998" s="295" t="s">
        <v>2891</v>
      </c>
      <c r="T998" s="338" t="str">
        <f t="array" ref="T998">IF(INDEX('Page 2 - Team Information'!$K$14:$AP$189,Y998,X998)="","",INDEX('Page 2 - Team Information'!$K$14:$AP$189,Y998,X998)&amp;"-06-30")</f>
        <v/>
      </c>
      <c r="X998" s="339">
        <v>12.0</v>
      </c>
      <c r="Y998" s="339">
        <v>32.0</v>
      </c>
    </row>
    <row r="999" ht="15.75" customHeight="1">
      <c r="A999" s="336" t="str">
        <f>'Page 1 - General Information'!$G$12</f>
        <v>123468402</v>
      </c>
      <c r="B999" s="295" t="str">
        <f>'Page 1 - General Information'!$G$16</f>
        <v>3395</v>
      </c>
      <c r="C999" s="337" t="s">
        <v>164</v>
      </c>
      <c r="N999" s="295" t="s">
        <v>165</v>
      </c>
      <c r="O999" s="338" t="str">
        <f t="array" ref="O999">INDEX('Page 2 - Team Information'!$K$14:$AP$189,Y999,X999)</f>
        <v/>
      </c>
      <c r="S999" s="295" t="s">
        <v>2910</v>
      </c>
      <c r="X999" s="339">
        <v>14.0</v>
      </c>
      <c r="Y999" s="339">
        <v>32.0</v>
      </c>
    </row>
    <row r="1000" ht="15.75" customHeight="1">
      <c r="A1000" s="336" t="str">
        <f>'Page 1 - General Information'!$G$12</f>
        <v>123468402</v>
      </c>
      <c r="B1000" s="295" t="str">
        <f>'Page 1 - General Information'!$G$16</f>
        <v>3395</v>
      </c>
      <c r="C1000" s="337" t="s">
        <v>164</v>
      </c>
      <c r="N1000" s="295" t="s">
        <v>165</v>
      </c>
      <c r="O1000" s="338">
        <f t="array" ref="O1000">INDEX('Page 2 - Team Information'!$K$14:$AP$189,Y1000,X1000)</f>
        <v>7</v>
      </c>
      <c r="S1000" s="295" t="s">
        <v>2920</v>
      </c>
      <c r="X1000" s="339">
        <v>15.0</v>
      </c>
      <c r="Y1000" s="339">
        <v>32.0</v>
      </c>
    </row>
    <row r="1001" ht="15.75" customHeight="1">
      <c r="A1001" s="336" t="str">
        <f>'Page 1 - General Information'!$G$12</f>
        <v>123468402</v>
      </c>
      <c r="B1001" s="295" t="str">
        <f>'Page 1 - General Information'!$G$16</f>
        <v>3395</v>
      </c>
      <c r="C1001" s="337" t="s">
        <v>164</v>
      </c>
      <c r="N1001" s="295" t="s">
        <v>165</v>
      </c>
      <c r="O1001" s="338" t="str">
        <f t="array" ref="O1001">INDEX('Page 2 - Team Information'!$K$14:$AP$189,Y1001,X1001)</f>
        <v/>
      </c>
      <c r="S1001" s="295" t="s">
        <v>2930</v>
      </c>
      <c r="X1001" s="339">
        <v>16.0</v>
      </c>
      <c r="Y1001" s="339">
        <v>32.0</v>
      </c>
    </row>
    <row r="1002" ht="15.75" customHeight="1">
      <c r="A1002" s="336" t="str">
        <f>'Page 1 - General Information'!$G$12</f>
        <v>123468402</v>
      </c>
      <c r="B1002" s="295" t="str">
        <f>'Page 1 - General Information'!$G$16</f>
        <v>3395</v>
      </c>
      <c r="C1002" s="337" t="s">
        <v>164</v>
      </c>
      <c r="N1002" s="295" t="s">
        <v>165</v>
      </c>
      <c r="O1002" s="338">
        <f t="array" ref="O1002">INDEX('Page 2 - Team Information'!$K$14:$AP$189,Y1002,X1002)</f>
        <v>7</v>
      </c>
      <c r="S1002" s="295" t="s">
        <v>2940</v>
      </c>
      <c r="X1002" s="339">
        <v>17.0</v>
      </c>
      <c r="Y1002" s="339">
        <v>32.0</v>
      </c>
    </row>
    <row r="1003" ht="15.75" customHeight="1">
      <c r="A1003" s="336" t="str">
        <f>'Page 1 - General Information'!$G$12</f>
        <v>123468402</v>
      </c>
      <c r="B1003" s="295" t="str">
        <f>'Page 1 - General Information'!$G$16</f>
        <v>3395</v>
      </c>
      <c r="C1003" s="337" t="s">
        <v>164</v>
      </c>
      <c r="N1003" s="295" t="s">
        <v>165</v>
      </c>
      <c r="O1003" s="338" t="str">
        <f t="array" ref="O1003">INDEX('Page 2 - Team Information'!$K$14:$AP$189,Y1003,X1003)</f>
        <v/>
      </c>
      <c r="S1003" s="295" t="s">
        <v>2951</v>
      </c>
      <c r="X1003" s="339">
        <v>19.0</v>
      </c>
      <c r="Y1003" s="339">
        <v>32.0</v>
      </c>
    </row>
    <row r="1004" ht="15.75" customHeight="1">
      <c r="A1004" s="336" t="str">
        <f>'Page 1 - General Information'!$G$12</f>
        <v>123468402</v>
      </c>
      <c r="B1004" s="295" t="str">
        <f>'Page 1 - General Information'!$G$16</f>
        <v>3395</v>
      </c>
      <c r="C1004" s="337" t="s">
        <v>164</v>
      </c>
      <c r="N1004" s="295" t="s">
        <v>165</v>
      </c>
      <c r="O1004" s="338">
        <f t="array" ref="O1004">INDEX('Page 2 - Team Information'!$K$14:$AP$189,Y1004,X1004)</f>
        <v>7</v>
      </c>
      <c r="S1004" s="295" t="s">
        <v>2962</v>
      </c>
      <c r="X1004" s="339">
        <v>20.0</v>
      </c>
      <c r="Y1004" s="339">
        <v>32.0</v>
      </c>
    </row>
    <row r="1005" ht="15.75" customHeight="1">
      <c r="A1005" s="336" t="str">
        <f>'Page 1 - General Information'!$G$12</f>
        <v>123468402</v>
      </c>
      <c r="B1005" s="295" t="str">
        <f>'Page 1 - General Information'!$G$16</f>
        <v>3395</v>
      </c>
      <c r="C1005" s="337" t="s">
        <v>164</v>
      </c>
      <c r="N1005" s="295" t="s">
        <v>165</v>
      </c>
      <c r="O1005" s="338" t="str">
        <f t="array" ref="O1005">INDEX('Page 2 - Team Information'!$K$14:$AP$189,Y1005,X1005)</f>
        <v/>
      </c>
      <c r="S1005" s="295" t="s">
        <v>2972</v>
      </c>
      <c r="X1005" s="339">
        <v>21.0</v>
      </c>
      <c r="Y1005" s="339">
        <v>32.0</v>
      </c>
    </row>
    <row r="1006" ht="15.75" customHeight="1">
      <c r="A1006" s="336" t="str">
        <f>'Page 1 - General Information'!$G$12</f>
        <v>123468402</v>
      </c>
      <c r="B1006" s="295" t="str">
        <f>'Page 1 - General Information'!$G$16</f>
        <v>3395</v>
      </c>
      <c r="C1006" s="337" t="s">
        <v>164</v>
      </c>
      <c r="N1006" s="295" t="s">
        <v>165</v>
      </c>
      <c r="O1006" s="338">
        <f t="array" ref="O1006">INDEX('Page 2 - Team Information'!$K$14:$AP$189,Y1006,X1006)</f>
        <v>7</v>
      </c>
      <c r="S1006" s="295" t="s">
        <v>2984</v>
      </c>
      <c r="X1006" s="339">
        <v>22.0</v>
      </c>
      <c r="Y1006" s="339">
        <v>32.0</v>
      </c>
    </row>
    <row r="1007" ht="15.75" customHeight="1">
      <c r="A1007" s="336" t="str">
        <f>'Page 1 - General Information'!$G$12</f>
        <v>123468402</v>
      </c>
      <c r="B1007" s="295" t="str">
        <f>'Page 1 - General Information'!$G$16</f>
        <v>3395</v>
      </c>
      <c r="C1007" s="337" t="s">
        <v>164</v>
      </c>
      <c r="N1007" s="295" t="s">
        <v>1132</v>
      </c>
      <c r="O1007" s="388"/>
      <c r="R1007" s="388" t="s">
        <v>1134</v>
      </c>
      <c r="S1007" s="295" t="s">
        <v>2993</v>
      </c>
      <c r="V1007" s="338" t="str">
        <f t="array" ref="V1007">INDEX('Page 2 - Team Information'!$K$14:$AP$189,Y1007,X1007)</f>
        <v/>
      </c>
      <c r="X1007" s="339">
        <v>5.0</v>
      </c>
      <c r="Y1007" s="339">
        <v>33.0</v>
      </c>
    </row>
    <row r="1008" ht="15.75" customHeight="1">
      <c r="A1008" s="336" t="str">
        <f>'Page 1 - General Information'!$G$12</f>
        <v>123468402</v>
      </c>
      <c r="B1008" s="295" t="str">
        <f>'Page 1 - General Information'!$G$16</f>
        <v>3395</v>
      </c>
      <c r="C1008" s="337" t="s">
        <v>164</v>
      </c>
      <c r="N1008" s="295" t="s">
        <v>1132</v>
      </c>
      <c r="O1008" s="388"/>
      <c r="R1008" s="388" t="s">
        <v>1134</v>
      </c>
      <c r="S1008" s="295" t="s">
        <v>3005</v>
      </c>
      <c r="V1008" s="338" t="str">
        <f t="array" ref="V1008">INDEX('Page 2 - Team Information'!$K$14:$AP$189,Y1008,X1008)</f>
        <v/>
      </c>
      <c r="X1008" s="339">
        <v>6.0</v>
      </c>
      <c r="Y1008" s="339">
        <v>33.0</v>
      </c>
    </row>
    <row r="1009" ht="15.75" customHeight="1">
      <c r="A1009" s="336" t="str">
        <f>'Page 1 - General Information'!$G$12</f>
        <v>123468402</v>
      </c>
      <c r="B1009" s="295" t="str">
        <f>'Page 1 - General Information'!$G$16</f>
        <v>3395</v>
      </c>
      <c r="C1009" s="337" t="s">
        <v>164</v>
      </c>
      <c r="N1009" s="295" t="s">
        <v>1132</v>
      </c>
      <c r="O1009" s="388"/>
      <c r="R1009" s="388" t="s">
        <v>1134</v>
      </c>
      <c r="S1009" s="295" t="s">
        <v>3017</v>
      </c>
      <c r="V1009" s="338" t="str">
        <f t="array" ref="V1009">INDEX('Page 2 - Team Information'!$K$14:$AP$189,Y1009,X1009)</f>
        <v/>
      </c>
      <c r="X1009" s="339">
        <v>7.0</v>
      </c>
      <c r="Y1009" s="339">
        <v>33.0</v>
      </c>
    </row>
    <row r="1010" ht="15.75" customHeight="1">
      <c r="A1010" s="336" t="str">
        <f>'Page 1 - General Information'!$G$12</f>
        <v>123468402</v>
      </c>
      <c r="B1010" s="295" t="str">
        <f>'Page 1 - General Information'!$G$16</f>
        <v>3395</v>
      </c>
      <c r="C1010" s="337" t="s">
        <v>164</v>
      </c>
      <c r="N1010" s="295" t="s">
        <v>1132</v>
      </c>
      <c r="O1010" s="388"/>
      <c r="R1010" s="2" t="s">
        <v>1134</v>
      </c>
      <c r="S1010" s="295" t="s">
        <v>3030</v>
      </c>
      <c r="T1010" s="338" t="str">
        <f t="array" ref="T1010">IF(INDEX('Page 2 - Team Information'!$K$14:$AP$189,Y1010,X1010)="","",INDEX('Page 2 - Team Information'!$K$14:$AP$189,Y1010,X1010)&amp;"-06-30")</f>
        <v/>
      </c>
      <c r="X1010" s="339">
        <v>9.0</v>
      </c>
      <c r="Y1010" s="339">
        <v>33.0</v>
      </c>
    </row>
    <row r="1011" ht="15.75" customHeight="1">
      <c r="A1011" s="336" t="str">
        <f>'Page 1 - General Information'!$G$12</f>
        <v>123468402</v>
      </c>
      <c r="B1011" s="295" t="str">
        <f>'Page 1 - General Information'!$G$16</f>
        <v>3395</v>
      </c>
      <c r="C1011" s="337" t="s">
        <v>164</v>
      </c>
      <c r="N1011" s="295" t="s">
        <v>1132</v>
      </c>
      <c r="O1011" s="388"/>
      <c r="R1011" s="2" t="s">
        <v>1134</v>
      </c>
      <c r="S1011" s="295" t="s">
        <v>3047</v>
      </c>
      <c r="T1011" s="338" t="str">
        <f t="array" ref="T1011">IF(INDEX('Page 2 - Team Information'!$K$14:$AP$189,Y1011,X1011)="","",INDEX('Page 2 - Team Information'!$K$14:$AP$189,Y1011,X1011)&amp;"-06-30")</f>
        <v/>
      </c>
      <c r="X1011" s="339">
        <v>10.0</v>
      </c>
      <c r="Y1011" s="339">
        <v>33.0</v>
      </c>
    </row>
    <row r="1012" ht="15.75" customHeight="1">
      <c r="A1012" s="336" t="str">
        <f>'Page 1 - General Information'!$G$12</f>
        <v>123468402</v>
      </c>
      <c r="B1012" s="295" t="str">
        <f>'Page 1 - General Information'!$G$16</f>
        <v>3395</v>
      </c>
      <c r="C1012" s="337" t="s">
        <v>164</v>
      </c>
      <c r="N1012" s="295" t="s">
        <v>1132</v>
      </c>
      <c r="O1012" s="388"/>
      <c r="R1012" s="2" t="s">
        <v>1134</v>
      </c>
      <c r="S1012" s="295" t="s">
        <v>3075</v>
      </c>
      <c r="T1012" s="338" t="str">
        <f t="array" ref="T1012">IF(INDEX('Page 2 - Team Information'!$K$14:$AP$189,Y1012,X1012)="","",INDEX('Page 2 - Team Information'!$K$14:$AP$189,Y1012,X1012)&amp;"-06-30")</f>
        <v/>
      </c>
      <c r="X1012" s="339">
        <v>11.0</v>
      </c>
      <c r="Y1012" s="339">
        <v>33.0</v>
      </c>
    </row>
    <row r="1013" ht="15.75" customHeight="1">
      <c r="A1013" s="336" t="str">
        <f>'Page 1 - General Information'!$G$12</f>
        <v>123468402</v>
      </c>
      <c r="B1013" s="295" t="str">
        <f>'Page 1 - General Information'!$G$16</f>
        <v>3395</v>
      </c>
      <c r="C1013" s="337" t="s">
        <v>164</v>
      </c>
      <c r="N1013" s="295" t="s">
        <v>1132</v>
      </c>
      <c r="O1013" s="388"/>
      <c r="R1013" s="2" t="s">
        <v>1134</v>
      </c>
      <c r="S1013" s="295" t="s">
        <v>3085</v>
      </c>
      <c r="T1013" s="338" t="str">
        <f t="array" ref="T1013">IF(INDEX('Page 2 - Team Information'!$K$14:$AP$189,Y1013,X1013)="","",INDEX('Page 2 - Team Information'!$K$14:$AP$189,Y1013,X1013)&amp;"-06-30")</f>
        <v/>
      </c>
      <c r="X1013" s="339">
        <v>12.0</v>
      </c>
      <c r="Y1013" s="339">
        <v>33.0</v>
      </c>
    </row>
    <row r="1014" ht="15.75" customHeight="1">
      <c r="A1014" s="336" t="str">
        <f>'Page 1 - General Information'!$G$12</f>
        <v>123468402</v>
      </c>
      <c r="B1014" s="295" t="str">
        <f>'Page 1 - General Information'!$G$16</f>
        <v>3395</v>
      </c>
      <c r="C1014" s="337" t="s">
        <v>164</v>
      </c>
      <c r="N1014" s="295" t="s">
        <v>165</v>
      </c>
      <c r="O1014" s="338" t="str">
        <f t="array" ref="O1014">INDEX('Page 2 - Team Information'!$K$14:$AP$189,Y1014,X1014)</f>
        <v/>
      </c>
      <c r="S1014" s="295" t="s">
        <v>3098</v>
      </c>
      <c r="X1014" s="339">
        <v>14.0</v>
      </c>
      <c r="Y1014" s="339">
        <v>33.0</v>
      </c>
    </row>
    <row r="1015" ht="15.75" customHeight="1">
      <c r="A1015" s="336" t="str">
        <f>'Page 1 - General Information'!$G$12</f>
        <v>123468402</v>
      </c>
      <c r="B1015" s="295" t="str">
        <f>'Page 1 - General Information'!$G$16</f>
        <v>3395</v>
      </c>
      <c r="C1015" s="337" t="s">
        <v>164</v>
      </c>
      <c r="N1015" s="295" t="s">
        <v>165</v>
      </c>
      <c r="O1015" s="338" t="str">
        <f t="array" ref="O1015">INDEX('Page 2 - Team Information'!$K$14:$AP$189,Y1015,X1015)</f>
        <v/>
      </c>
      <c r="S1015" s="295" t="s">
        <v>3108</v>
      </c>
      <c r="X1015" s="339">
        <v>15.0</v>
      </c>
      <c r="Y1015" s="339">
        <v>33.0</v>
      </c>
    </row>
    <row r="1016" ht="15.75" customHeight="1">
      <c r="A1016" s="336" t="str">
        <f>'Page 1 - General Information'!$G$12</f>
        <v>123468402</v>
      </c>
      <c r="B1016" s="295" t="str">
        <f>'Page 1 - General Information'!$G$16</f>
        <v>3395</v>
      </c>
      <c r="C1016" s="337" t="s">
        <v>164</v>
      </c>
      <c r="N1016" s="295" t="s">
        <v>165</v>
      </c>
      <c r="O1016" s="338" t="str">
        <f t="array" ref="O1016">INDEX('Page 2 - Team Information'!$K$14:$AP$189,Y1016,X1016)</f>
        <v/>
      </c>
      <c r="S1016" s="295" t="s">
        <v>3115</v>
      </c>
      <c r="X1016" s="339">
        <v>16.0</v>
      </c>
      <c r="Y1016" s="339">
        <v>33.0</v>
      </c>
    </row>
    <row r="1017" ht="15.75" customHeight="1">
      <c r="A1017" s="336" t="str">
        <f>'Page 1 - General Information'!$G$12</f>
        <v>123468402</v>
      </c>
      <c r="B1017" s="295" t="str">
        <f>'Page 1 - General Information'!$G$16</f>
        <v>3395</v>
      </c>
      <c r="C1017" s="337" t="s">
        <v>164</v>
      </c>
      <c r="N1017" s="295" t="s">
        <v>165</v>
      </c>
      <c r="O1017" s="338">
        <f t="array" ref="O1017">INDEX('Page 2 - Team Information'!$K$14:$AP$189,Y1017,X1017)</f>
        <v>0</v>
      </c>
      <c r="S1017" s="295" t="s">
        <v>3124</v>
      </c>
      <c r="X1017" s="339">
        <v>17.0</v>
      </c>
      <c r="Y1017" s="339">
        <v>33.0</v>
      </c>
    </row>
    <row r="1018" ht="15.75" customHeight="1">
      <c r="A1018" s="336" t="str">
        <f>'Page 1 - General Information'!$G$12</f>
        <v>123468402</v>
      </c>
      <c r="B1018" s="295" t="str">
        <f>'Page 1 - General Information'!$G$16</f>
        <v>3395</v>
      </c>
      <c r="C1018" s="337" t="s">
        <v>164</v>
      </c>
      <c r="N1018" s="295" t="s">
        <v>165</v>
      </c>
      <c r="O1018" s="338" t="str">
        <f t="array" ref="O1018">INDEX('Page 2 - Team Information'!$K$14:$AP$189,Y1018,X1018)</f>
        <v/>
      </c>
      <c r="S1018" s="295" t="s">
        <v>3130</v>
      </c>
      <c r="X1018" s="339">
        <v>19.0</v>
      </c>
      <c r="Y1018" s="339">
        <v>33.0</v>
      </c>
    </row>
    <row r="1019" ht="15.75" customHeight="1">
      <c r="A1019" s="336" t="str">
        <f>'Page 1 - General Information'!$G$12</f>
        <v>123468402</v>
      </c>
      <c r="B1019" s="295" t="str">
        <f>'Page 1 - General Information'!$G$16</f>
        <v>3395</v>
      </c>
      <c r="C1019" s="337" t="s">
        <v>164</v>
      </c>
      <c r="N1019" s="295" t="s">
        <v>165</v>
      </c>
      <c r="O1019" s="338" t="str">
        <f t="array" ref="O1019">INDEX('Page 2 - Team Information'!$K$14:$AP$189,Y1019,X1019)</f>
        <v/>
      </c>
      <c r="S1019" s="295" t="s">
        <v>3137</v>
      </c>
      <c r="X1019" s="339">
        <v>20.0</v>
      </c>
      <c r="Y1019" s="339">
        <v>33.0</v>
      </c>
    </row>
    <row r="1020" ht="15.75" customHeight="1">
      <c r="A1020" s="336" t="str">
        <f>'Page 1 - General Information'!$G$12</f>
        <v>123468402</v>
      </c>
      <c r="B1020" s="295" t="str">
        <f>'Page 1 - General Information'!$G$16</f>
        <v>3395</v>
      </c>
      <c r="C1020" s="337" t="s">
        <v>164</v>
      </c>
      <c r="N1020" s="295" t="s">
        <v>165</v>
      </c>
      <c r="O1020" s="338" t="str">
        <f t="array" ref="O1020">INDEX('Page 2 - Team Information'!$K$14:$AP$189,Y1020,X1020)</f>
        <v/>
      </c>
      <c r="S1020" s="295" t="s">
        <v>3144</v>
      </c>
      <c r="X1020" s="339">
        <v>21.0</v>
      </c>
      <c r="Y1020" s="339">
        <v>33.0</v>
      </c>
    </row>
    <row r="1021" ht="15.75" customHeight="1">
      <c r="A1021" s="336" t="str">
        <f>'Page 1 - General Information'!$G$12</f>
        <v>123468402</v>
      </c>
      <c r="B1021" s="295" t="str">
        <f>'Page 1 - General Information'!$G$16</f>
        <v>3395</v>
      </c>
      <c r="C1021" s="337" t="s">
        <v>164</v>
      </c>
      <c r="N1021" s="295" t="s">
        <v>165</v>
      </c>
      <c r="O1021" s="338">
        <f t="array" ref="O1021">INDEX('Page 2 - Team Information'!$K$14:$AP$189,Y1021,X1021)</f>
        <v>0</v>
      </c>
      <c r="S1021" s="295" t="s">
        <v>3154</v>
      </c>
      <c r="X1021" s="339">
        <v>22.0</v>
      </c>
      <c r="Y1021" s="339">
        <v>33.0</v>
      </c>
    </row>
    <row r="1022" ht="15.75" customHeight="1">
      <c r="A1022" s="336" t="str">
        <f>'Page 1 - General Information'!$G$12</f>
        <v>123468402</v>
      </c>
      <c r="B1022" s="295" t="str">
        <f>'Page 1 - General Information'!$G$16</f>
        <v>3395</v>
      </c>
      <c r="C1022" s="337" t="s">
        <v>164</v>
      </c>
      <c r="N1022" s="295" t="s">
        <v>1132</v>
      </c>
      <c r="O1022" s="388"/>
      <c r="R1022" s="388" t="s">
        <v>1134</v>
      </c>
      <c r="S1022" s="295" t="s">
        <v>3164</v>
      </c>
      <c r="V1022" s="338" t="str">
        <f t="array" ref="V1022">INDEX('Page 2 - Team Information'!$K$14:$AP$189,Y1022,X1022)</f>
        <v/>
      </c>
      <c r="X1022" s="339">
        <v>5.0</v>
      </c>
      <c r="Y1022" s="339">
        <v>34.0</v>
      </c>
    </row>
    <row r="1023" ht="15.75" customHeight="1">
      <c r="A1023" s="336" t="str">
        <f>'Page 1 - General Information'!$G$12</f>
        <v>123468402</v>
      </c>
      <c r="B1023" s="295" t="str">
        <f>'Page 1 - General Information'!$G$16</f>
        <v>3395</v>
      </c>
      <c r="C1023" s="337" t="s">
        <v>164</v>
      </c>
      <c r="N1023" s="295" t="s">
        <v>1132</v>
      </c>
      <c r="O1023" s="388"/>
      <c r="R1023" s="388" t="s">
        <v>1134</v>
      </c>
      <c r="S1023" s="295" t="s">
        <v>3177</v>
      </c>
      <c r="V1023" s="338" t="str">
        <f t="array" ref="V1023">INDEX('Page 2 - Team Information'!$K$14:$AP$189,Y1023,X1023)</f>
        <v>Yes </v>
      </c>
      <c r="X1023" s="339">
        <v>6.0</v>
      </c>
      <c r="Y1023" s="339">
        <v>34.0</v>
      </c>
    </row>
    <row r="1024" ht="15.75" customHeight="1">
      <c r="A1024" s="336" t="str">
        <f>'Page 1 - General Information'!$G$12</f>
        <v>123468402</v>
      </c>
      <c r="B1024" s="295" t="str">
        <f>'Page 1 - General Information'!$G$16</f>
        <v>3395</v>
      </c>
      <c r="C1024" s="337" t="s">
        <v>164</v>
      </c>
      <c r="N1024" s="295" t="s">
        <v>1132</v>
      </c>
      <c r="O1024" s="388"/>
      <c r="R1024" s="388" t="s">
        <v>1134</v>
      </c>
      <c r="S1024" s="295" t="s">
        <v>3192</v>
      </c>
      <c r="V1024" s="338" t="str">
        <f t="array" ref="V1024">INDEX('Page 2 - Team Information'!$K$14:$AP$189,Y1024,X1024)</f>
        <v/>
      </c>
      <c r="X1024" s="339">
        <v>7.0</v>
      </c>
      <c r="Y1024" s="339">
        <v>34.0</v>
      </c>
    </row>
    <row r="1025" ht="15.75" customHeight="1">
      <c r="A1025" s="336" t="str">
        <f>'Page 1 - General Information'!$G$12</f>
        <v>123468402</v>
      </c>
      <c r="B1025" s="295" t="str">
        <f>'Page 1 - General Information'!$G$16</f>
        <v>3395</v>
      </c>
      <c r="C1025" s="337" t="s">
        <v>164</v>
      </c>
      <c r="N1025" s="295" t="s">
        <v>1132</v>
      </c>
      <c r="O1025" s="388"/>
      <c r="R1025" s="2" t="s">
        <v>1134</v>
      </c>
      <c r="S1025" s="295" t="s">
        <v>3205</v>
      </c>
      <c r="T1025" s="338" t="str">
        <f t="array" ref="T1025">IF(INDEX('Page 2 - Team Information'!$K$14:$AP$189,Y1025,X1025)="","",INDEX('Page 2 - Team Information'!$K$14:$AP$189,Y1025,X1025)&amp;"-06-30")</f>
        <v>1966-06-30</v>
      </c>
      <c r="X1025" s="339">
        <v>9.0</v>
      </c>
      <c r="Y1025" s="339">
        <v>34.0</v>
      </c>
    </row>
    <row r="1026" ht="15.75" customHeight="1">
      <c r="A1026" s="336" t="str">
        <f>'Page 1 - General Information'!$G$12</f>
        <v>123468402</v>
      </c>
      <c r="B1026" s="295" t="str">
        <f>'Page 1 - General Information'!$G$16</f>
        <v>3395</v>
      </c>
      <c r="C1026" s="337" t="s">
        <v>164</v>
      </c>
      <c r="N1026" s="295" t="s">
        <v>1132</v>
      </c>
      <c r="O1026" s="388"/>
      <c r="R1026" s="2" t="s">
        <v>1134</v>
      </c>
      <c r="S1026" s="295" t="s">
        <v>3219</v>
      </c>
      <c r="T1026" s="338" t="str">
        <f t="array" ref="T1026">IF(INDEX('Page 2 - Team Information'!$K$14:$AP$189,Y1026,X1026)="","",INDEX('Page 2 - Team Information'!$K$14:$AP$189,Y1026,X1026)&amp;"-06-30")</f>
        <v/>
      </c>
      <c r="X1026" s="339">
        <v>10.0</v>
      </c>
      <c r="Y1026" s="339">
        <v>34.0</v>
      </c>
    </row>
    <row r="1027" ht="15.75" customHeight="1">
      <c r="A1027" s="336" t="str">
        <f>'Page 1 - General Information'!$G$12</f>
        <v>123468402</v>
      </c>
      <c r="B1027" s="295" t="str">
        <f>'Page 1 - General Information'!$G$16</f>
        <v>3395</v>
      </c>
      <c r="C1027" s="337" t="s">
        <v>164</v>
      </c>
      <c r="N1027" s="295" t="s">
        <v>1132</v>
      </c>
      <c r="O1027" s="388"/>
      <c r="R1027" s="2" t="s">
        <v>1134</v>
      </c>
      <c r="S1027" s="295" t="s">
        <v>3228</v>
      </c>
      <c r="T1027" s="338" t="str">
        <f t="array" ref="T1027">IF(INDEX('Page 2 - Team Information'!$K$14:$AP$189,Y1027,X1027)="","",INDEX('Page 2 - Team Information'!$K$14:$AP$189,Y1027,X1027)&amp;"-06-30")</f>
        <v/>
      </c>
      <c r="X1027" s="339">
        <v>11.0</v>
      </c>
      <c r="Y1027" s="339">
        <v>34.0</v>
      </c>
    </row>
    <row r="1028" ht="15.75" customHeight="1">
      <c r="A1028" s="336" t="str">
        <f>'Page 1 - General Information'!$G$12</f>
        <v>123468402</v>
      </c>
      <c r="B1028" s="295" t="str">
        <f>'Page 1 - General Information'!$G$16</f>
        <v>3395</v>
      </c>
      <c r="C1028" s="337" t="s">
        <v>164</v>
      </c>
      <c r="N1028" s="295" t="s">
        <v>1132</v>
      </c>
      <c r="O1028" s="388"/>
      <c r="R1028" s="2" t="s">
        <v>1134</v>
      </c>
      <c r="S1028" s="295" t="s">
        <v>3241</v>
      </c>
      <c r="T1028" s="338" t="str">
        <f t="array" ref="T1028">IF(INDEX('Page 2 - Team Information'!$K$14:$AP$189,Y1028,X1028)="","",INDEX('Page 2 - Team Information'!$K$14:$AP$189,Y1028,X1028)&amp;"-06-30")</f>
        <v/>
      </c>
      <c r="X1028" s="339">
        <v>12.0</v>
      </c>
      <c r="Y1028" s="339">
        <v>34.0</v>
      </c>
    </row>
    <row r="1029" ht="15.75" customHeight="1">
      <c r="A1029" s="336" t="str">
        <f>'Page 1 - General Information'!$G$12</f>
        <v>123468402</v>
      </c>
      <c r="B1029" s="295" t="str">
        <f>'Page 1 - General Information'!$G$16</f>
        <v>3395</v>
      </c>
      <c r="C1029" s="337" t="s">
        <v>164</v>
      </c>
      <c r="N1029" s="295" t="s">
        <v>165</v>
      </c>
      <c r="O1029" s="338" t="str">
        <f t="array" ref="O1029">INDEX('Page 2 - Team Information'!$K$14:$AP$189,Y1029,X1029)</f>
        <v/>
      </c>
      <c r="S1029" s="295" t="s">
        <v>3261</v>
      </c>
      <c r="X1029" s="339">
        <v>14.0</v>
      </c>
      <c r="Y1029" s="339">
        <v>34.0</v>
      </c>
    </row>
    <row r="1030" ht="15.75" customHeight="1">
      <c r="A1030" s="336" t="str">
        <f>'Page 1 - General Information'!$G$12</f>
        <v>123468402</v>
      </c>
      <c r="B1030" s="295" t="str">
        <f>'Page 1 - General Information'!$G$16</f>
        <v>3395</v>
      </c>
      <c r="C1030" s="337" t="s">
        <v>164</v>
      </c>
      <c r="N1030" s="295" t="s">
        <v>165</v>
      </c>
      <c r="O1030" s="338">
        <f t="array" ref="O1030">INDEX('Page 2 - Team Information'!$K$14:$AP$189,Y1030,X1030)</f>
        <v>16</v>
      </c>
      <c r="S1030" s="295" t="s">
        <v>3273</v>
      </c>
      <c r="X1030" s="339">
        <v>15.0</v>
      </c>
      <c r="Y1030" s="339">
        <v>34.0</v>
      </c>
    </row>
    <row r="1031" ht="15.75" customHeight="1">
      <c r="A1031" s="336" t="str">
        <f>'Page 1 - General Information'!$G$12</f>
        <v>123468402</v>
      </c>
      <c r="B1031" s="295" t="str">
        <f>'Page 1 - General Information'!$G$16</f>
        <v>3395</v>
      </c>
      <c r="C1031" s="337" t="s">
        <v>164</v>
      </c>
      <c r="N1031" s="295" t="s">
        <v>165</v>
      </c>
      <c r="O1031" s="338" t="str">
        <f t="array" ref="O1031">INDEX('Page 2 - Team Information'!$K$14:$AP$189,Y1031,X1031)</f>
        <v/>
      </c>
      <c r="S1031" s="295" t="s">
        <v>3283</v>
      </c>
      <c r="X1031" s="339">
        <v>16.0</v>
      </c>
      <c r="Y1031" s="339">
        <v>34.0</v>
      </c>
    </row>
    <row r="1032" ht="15.75" customHeight="1">
      <c r="A1032" s="336" t="str">
        <f>'Page 1 - General Information'!$G$12</f>
        <v>123468402</v>
      </c>
      <c r="B1032" s="295" t="str">
        <f>'Page 1 - General Information'!$G$16</f>
        <v>3395</v>
      </c>
      <c r="C1032" s="337" t="s">
        <v>164</v>
      </c>
      <c r="N1032" s="295" t="s">
        <v>165</v>
      </c>
      <c r="O1032" s="338">
        <f t="array" ref="O1032">INDEX('Page 2 - Team Information'!$K$14:$AP$189,Y1032,X1032)</f>
        <v>16</v>
      </c>
      <c r="S1032" s="295" t="s">
        <v>3296</v>
      </c>
      <c r="X1032" s="339">
        <v>17.0</v>
      </c>
      <c r="Y1032" s="339">
        <v>34.0</v>
      </c>
    </row>
    <row r="1033" ht="15.75" customHeight="1">
      <c r="A1033" s="336" t="str">
        <f>'Page 1 - General Information'!$G$12</f>
        <v>123468402</v>
      </c>
      <c r="B1033" s="295" t="str">
        <f>'Page 1 - General Information'!$G$16</f>
        <v>3395</v>
      </c>
      <c r="C1033" s="337" t="s">
        <v>164</v>
      </c>
      <c r="N1033" s="295" t="s">
        <v>165</v>
      </c>
      <c r="O1033" s="338" t="str">
        <f t="array" ref="O1033">INDEX('Page 2 - Team Information'!$K$14:$AP$189,Y1033,X1033)</f>
        <v/>
      </c>
      <c r="S1033" s="295" t="s">
        <v>3307</v>
      </c>
      <c r="X1033" s="339">
        <v>19.0</v>
      </c>
      <c r="Y1033" s="339">
        <v>34.0</v>
      </c>
    </row>
    <row r="1034" ht="15.75" customHeight="1">
      <c r="A1034" s="336" t="str">
        <f>'Page 1 - General Information'!$G$12</f>
        <v>123468402</v>
      </c>
      <c r="B1034" s="295" t="str">
        <f>'Page 1 - General Information'!$G$16</f>
        <v>3395</v>
      </c>
      <c r="C1034" s="337" t="s">
        <v>164</v>
      </c>
      <c r="N1034" s="295" t="s">
        <v>165</v>
      </c>
      <c r="O1034" s="338">
        <f t="array" ref="O1034">INDEX('Page 2 - Team Information'!$K$14:$AP$189,Y1034,X1034)</f>
        <v>16</v>
      </c>
      <c r="S1034" s="295" t="s">
        <v>3318</v>
      </c>
      <c r="X1034" s="339">
        <v>20.0</v>
      </c>
      <c r="Y1034" s="339">
        <v>34.0</v>
      </c>
    </row>
    <row r="1035" ht="15.75" customHeight="1">
      <c r="A1035" s="336" t="str">
        <f>'Page 1 - General Information'!$G$12</f>
        <v>123468402</v>
      </c>
      <c r="B1035" s="295" t="str">
        <f>'Page 1 - General Information'!$G$16</f>
        <v>3395</v>
      </c>
      <c r="C1035" s="337" t="s">
        <v>164</v>
      </c>
      <c r="N1035" s="295" t="s">
        <v>165</v>
      </c>
      <c r="O1035" s="338" t="str">
        <f t="array" ref="O1035">INDEX('Page 2 - Team Information'!$K$14:$AP$189,Y1035,X1035)</f>
        <v/>
      </c>
      <c r="S1035" s="295" t="s">
        <v>3331</v>
      </c>
      <c r="X1035" s="339">
        <v>21.0</v>
      </c>
      <c r="Y1035" s="339">
        <v>34.0</v>
      </c>
    </row>
    <row r="1036" ht="15.75" customHeight="1">
      <c r="A1036" s="336" t="str">
        <f>'Page 1 - General Information'!$G$12</f>
        <v>123468402</v>
      </c>
      <c r="B1036" s="295" t="str">
        <f>'Page 1 - General Information'!$G$16</f>
        <v>3395</v>
      </c>
      <c r="C1036" s="337" t="s">
        <v>164</v>
      </c>
      <c r="N1036" s="295" t="s">
        <v>165</v>
      </c>
      <c r="O1036" s="338">
        <f t="array" ref="O1036">INDEX('Page 2 - Team Information'!$K$14:$AP$189,Y1036,X1036)</f>
        <v>16</v>
      </c>
      <c r="S1036" s="295" t="s">
        <v>3343</v>
      </c>
      <c r="X1036" s="339">
        <v>22.0</v>
      </c>
      <c r="Y1036" s="339">
        <v>34.0</v>
      </c>
    </row>
    <row r="1037" ht="15.75" customHeight="1">
      <c r="A1037" s="336" t="str">
        <f>'Page 1 - General Information'!$G$12</f>
        <v>123468402</v>
      </c>
      <c r="B1037" s="295" t="str">
        <f>'Page 1 - General Information'!$G$16</f>
        <v>3395</v>
      </c>
      <c r="C1037" s="337" t="s">
        <v>164</v>
      </c>
      <c r="N1037" s="295" t="s">
        <v>1132</v>
      </c>
      <c r="O1037" s="388"/>
      <c r="R1037" s="388" t="s">
        <v>1134</v>
      </c>
      <c r="S1037" s="295" t="s">
        <v>3352</v>
      </c>
      <c r="V1037" s="338" t="str">
        <f t="array" ref="V1037">INDEX('Page 2 - Team Information'!$K$14:$AP$189,Y1037,X1037)</f>
        <v/>
      </c>
      <c r="X1037" s="339">
        <v>5.0</v>
      </c>
      <c r="Y1037" s="339">
        <v>35.0</v>
      </c>
    </row>
    <row r="1038" ht="15.75" customHeight="1">
      <c r="A1038" s="336" t="str">
        <f>'Page 1 - General Information'!$G$12</f>
        <v>123468402</v>
      </c>
      <c r="B1038" s="295" t="str">
        <f>'Page 1 - General Information'!$G$16</f>
        <v>3395</v>
      </c>
      <c r="C1038" s="337" t="s">
        <v>164</v>
      </c>
      <c r="N1038" s="295" t="s">
        <v>1132</v>
      </c>
      <c r="O1038" s="388"/>
      <c r="R1038" s="388" t="s">
        <v>1134</v>
      </c>
      <c r="S1038" s="295" t="s">
        <v>3365</v>
      </c>
      <c r="V1038" s="338" t="str">
        <f t="array" ref="V1038">INDEX('Page 2 - Team Information'!$K$14:$AP$189,Y1038,X1038)</f>
        <v/>
      </c>
      <c r="X1038" s="339">
        <v>6.0</v>
      </c>
      <c r="Y1038" s="339">
        <v>35.0</v>
      </c>
    </row>
    <row r="1039" ht="15.75" customHeight="1">
      <c r="A1039" s="336" t="str">
        <f>'Page 1 - General Information'!$G$12</f>
        <v>123468402</v>
      </c>
      <c r="B1039" s="295" t="str">
        <f>'Page 1 - General Information'!$G$16</f>
        <v>3395</v>
      </c>
      <c r="C1039" s="337" t="s">
        <v>164</v>
      </c>
      <c r="N1039" s="295" t="s">
        <v>1132</v>
      </c>
      <c r="O1039" s="388"/>
      <c r="R1039" s="388" t="s">
        <v>1134</v>
      </c>
      <c r="S1039" s="295" t="s">
        <v>3378</v>
      </c>
      <c r="V1039" s="338" t="str">
        <f t="array" ref="V1039">INDEX('Page 2 - Team Information'!$K$14:$AP$189,Y1039,X1039)</f>
        <v/>
      </c>
      <c r="X1039" s="339">
        <v>7.0</v>
      </c>
      <c r="Y1039" s="339">
        <v>35.0</v>
      </c>
    </row>
    <row r="1040" ht="15.75" customHeight="1">
      <c r="A1040" s="336" t="str">
        <f>'Page 1 - General Information'!$G$12</f>
        <v>123468402</v>
      </c>
      <c r="B1040" s="295" t="str">
        <f>'Page 1 - General Information'!$G$16</f>
        <v>3395</v>
      </c>
      <c r="C1040" s="337" t="s">
        <v>164</v>
      </c>
      <c r="N1040" s="295" t="s">
        <v>1132</v>
      </c>
      <c r="O1040" s="388"/>
      <c r="R1040" s="2" t="s">
        <v>1134</v>
      </c>
      <c r="S1040" s="295" t="s">
        <v>3391</v>
      </c>
      <c r="T1040" s="338" t="str">
        <f t="array" ref="T1040">IF(INDEX('Page 2 - Team Information'!$K$14:$AP$189,Y1040,X1040)="","",INDEX('Page 2 - Team Information'!$K$14:$AP$189,Y1040,X1040)&amp;"-06-30")</f>
        <v/>
      </c>
      <c r="X1040" s="339">
        <v>9.0</v>
      </c>
      <c r="Y1040" s="339">
        <v>35.0</v>
      </c>
    </row>
    <row r="1041" ht="15.75" customHeight="1">
      <c r="A1041" s="336" t="str">
        <f>'Page 1 - General Information'!$G$12</f>
        <v>123468402</v>
      </c>
      <c r="B1041" s="295" t="str">
        <f>'Page 1 - General Information'!$G$16</f>
        <v>3395</v>
      </c>
      <c r="C1041" s="337" t="s">
        <v>164</v>
      </c>
      <c r="N1041" s="295" t="s">
        <v>1132</v>
      </c>
      <c r="O1041" s="388"/>
      <c r="R1041" s="2" t="s">
        <v>1134</v>
      </c>
      <c r="S1041" s="295" t="s">
        <v>3403</v>
      </c>
      <c r="T1041" s="338" t="str">
        <f t="array" ref="T1041">IF(INDEX('Page 2 - Team Information'!$K$14:$AP$189,Y1041,X1041)="","",INDEX('Page 2 - Team Information'!$K$14:$AP$189,Y1041,X1041)&amp;"-06-30")</f>
        <v/>
      </c>
      <c r="X1041" s="339">
        <v>10.0</v>
      </c>
      <c r="Y1041" s="339">
        <v>35.0</v>
      </c>
    </row>
    <row r="1042" ht="15.75" customHeight="1">
      <c r="A1042" s="336" t="str">
        <f>'Page 1 - General Information'!$G$12</f>
        <v>123468402</v>
      </c>
      <c r="B1042" s="295" t="str">
        <f>'Page 1 - General Information'!$G$16</f>
        <v>3395</v>
      </c>
      <c r="C1042" s="337" t="s">
        <v>164</v>
      </c>
      <c r="N1042" s="295" t="s">
        <v>1132</v>
      </c>
      <c r="O1042" s="388"/>
      <c r="R1042" s="2" t="s">
        <v>1134</v>
      </c>
      <c r="S1042" s="295" t="s">
        <v>3420</v>
      </c>
      <c r="T1042" s="338" t="str">
        <f t="array" ref="T1042">IF(INDEX('Page 2 - Team Information'!$K$14:$AP$189,Y1042,X1042)="","",INDEX('Page 2 - Team Information'!$K$14:$AP$189,Y1042,X1042)&amp;"-06-30")</f>
        <v/>
      </c>
      <c r="X1042" s="339">
        <v>11.0</v>
      </c>
      <c r="Y1042" s="339">
        <v>35.0</v>
      </c>
    </row>
    <row r="1043" ht="15.75" customHeight="1">
      <c r="A1043" s="336" t="str">
        <f>'Page 1 - General Information'!$G$12</f>
        <v>123468402</v>
      </c>
      <c r="B1043" s="295" t="str">
        <f>'Page 1 - General Information'!$G$16</f>
        <v>3395</v>
      </c>
      <c r="C1043" s="337" t="s">
        <v>164</v>
      </c>
      <c r="N1043" s="295" t="s">
        <v>1132</v>
      </c>
      <c r="O1043" s="388"/>
      <c r="R1043" s="2" t="s">
        <v>1134</v>
      </c>
      <c r="S1043" s="295" t="s">
        <v>3436</v>
      </c>
      <c r="T1043" s="338" t="str">
        <f t="array" ref="T1043">IF(INDEX('Page 2 - Team Information'!$K$14:$AP$189,Y1043,X1043)="","",INDEX('Page 2 - Team Information'!$K$14:$AP$189,Y1043,X1043)&amp;"-06-30")</f>
        <v/>
      </c>
      <c r="X1043" s="339">
        <v>12.0</v>
      </c>
      <c r="Y1043" s="339">
        <v>35.0</v>
      </c>
    </row>
    <row r="1044" ht="15.75" customHeight="1">
      <c r="A1044" s="336" t="str">
        <f>'Page 1 - General Information'!$G$12</f>
        <v>123468402</v>
      </c>
      <c r="B1044" s="295" t="str">
        <f>'Page 1 - General Information'!$G$16</f>
        <v>3395</v>
      </c>
      <c r="C1044" s="337" t="s">
        <v>164</v>
      </c>
      <c r="N1044" s="295" t="s">
        <v>165</v>
      </c>
      <c r="O1044" s="338" t="str">
        <f t="array" ref="O1044">INDEX('Page 2 - Team Information'!$K$14:$AP$189,Y1044,X1044)</f>
        <v/>
      </c>
      <c r="S1044" s="295" t="s">
        <v>3452</v>
      </c>
      <c r="X1044" s="339">
        <v>14.0</v>
      </c>
      <c r="Y1044" s="339">
        <v>35.0</v>
      </c>
    </row>
    <row r="1045" ht="15.75" customHeight="1">
      <c r="A1045" s="336" t="str">
        <f>'Page 1 - General Information'!$G$12</f>
        <v>123468402</v>
      </c>
      <c r="B1045" s="295" t="str">
        <f>'Page 1 - General Information'!$G$16</f>
        <v>3395</v>
      </c>
      <c r="C1045" s="337" t="s">
        <v>164</v>
      </c>
      <c r="N1045" s="295" t="s">
        <v>165</v>
      </c>
      <c r="O1045" s="338" t="str">
        <f t="array" ref="O1045">INDEX('Page 2 - Team Information'!$K$14:$AP$189,Y1045,X1045)</f>
        <v/>
      </c>
      <c r="S1045" s="295" t="s">
        <v>3464</v>
      </c>
      <c r="X1045" s="339">
        <v>15.0</v>
      </c>
      <c r="Y1045" s="339">
        <v>35.0</v>
      </c>
    </row>
    <row r="1046" ht="15.75" customHeight="1">
      <c r="A1046" s="336" t="str">
        <f>'Page 1 - General Information'!$G$12</f>
        <v>123468402</v>
      </c>
      <c r="B1046" s="295" t="str">
        <f>'Page 1 - General Information'!$G$16</f>
        <v>3395</v>
      </c>
      <c r="C1046" s="337" t="s">
        <v>164</v>
      </c>
      <c r="N1046" s="295" t="s">
        <v>165</v>
      </c>
      <c r="O1046" s="338" t="str">
        <f t="array" ref="O1046">INDEX('Page 2 - Team Information'!$K$14:$AP$189,Y1046,X1046)</f>
        <v/>
      </c>
      <c r="S1046" s="295" t="s">
        <v>3474</v>
      </c>
      <c r="X1046" s="339">
        <v>16.0</v>
      </c>
      <c r="Y1046" s="339">
        <v>35.0</v>
      </c>
    </row>
    <row r="1047" ht="15.75" customHeight="1">
      <c r="A1047" s="336" t="str">
        <f>'Page 1 - General Information'!$G$12</f>
        <v>123468402</v>
      </c>
      <c r="B1047" s="295" t="str">
        <f>'Page 1 - General Information'!$G$16</f>
        <v>3395</v>
      </c>
      <c r="C1047" s="337" t="s">
        <v>164</v>
      </c>
      <c r="N1047" s="295" t="s">
        <v>165</v>
      </c>
      <c r="O1047" s="338">
        <f t="array" ref="O1047">INDEX('Page 2 - Team Information'!$K$14:$AP$189,Y1047,X1047)</f>
        <v>0</v>
      </c>
      <c r="S1047" s="295" t="s">
        <v>3486</v>
      </c>
      <c r="X1047" s="339">
        <v>17.0</v>
      </c>
      <c r="Y1047" s="339">
        <v>35.0</v>
      </c>
    </row>
    <row r="1048" ht="15.75" customHeight="1">
      <c r="A1048" s="336" t="str">
        <f>'Page 1 - General Information'!$G$12</f>
        <v>123468402</v>
      </c>
      <c r="B1048" s="295" t="str">
        <f>'Page 1 - General Information'!$G$16</f>
        <v>3395</v>
      </c>
      <c r="C1048" s="337" t="s">
        <v>164</v>
      </c>
      <c r="N1048" s="295" t="s">
        <v>165</v>
      </c>
      <c r="O1048" s="338" t="str">
        <f t="array" ref="O1048">INDEX('Page 2 - Team Information'!$K$14:$AP$189,Y1048,X1048)</f>
        <v/>
      </c>
      <c r="S1048" s="295" t="s">
        <v>3499</v>
      </c>
      <c r="X1048" s="339">
        <v>19.0</v>
      </c>
      <c r="Y1048" s="339">
        <v>35.0</v>
      </c>
    </row>
    <row r="1049" ht="15.75" customHeight="1">
      <c r="A1049" s="336" t="str">
        <f>'Page 1 - General Information'!$G$12</f>
        <v>123468402</v>
      </c>
      <c r="B1049" s="295" t="str">
        <f>'Page 1 - General Information'!$G$16</f>
        <v>3395</v>
      </c>
      <c r="C1049" s="337" t="s">
        <v>164</v>
      </c>
      <c r="N1049" s="295" t="s">
        <v>165</v>
      </c>
      <c r="O1049" s="338" t="str">
        <f t="array" ref="O1049">INDEX('Page 2 - Team Information'!$K$14:$AP$189,Y1049,X1049)</f>
        <v/>
      </c>
      <c r="S1049" s="295" t="s">
        <v>3508</v>
      </c>
      <c r="X1049" s="339">
        <v>20.0</v>
      </c>
      <c r="Y1049" s="339">
        <v>35.0</v>
      </c>
    </row>
    <row r="1050" ht="15.75" customHeight="1">
      <c r="A1050" s="336" t="str">
        <f>'Page 1 - General Information'!$G$12</f>
        <v>123468402</v>
      </c>
      <c r="B1050" s="295" t="str">
        <f>'Page 1 - General Information'!$G$16</f>
        <v>3395</v>
      </c>
      <c r="C1050" s="337" t="s">
        <v>164</v>
      </c>
      <c r="N1050" s="295" t="s">
        <v>165</v>
      </c>
      <c r="O1050" s="338" t="str">
        <f t="array" ref="O1050">INDEX('Page 2 - Team Information'!$K$14:$AP$189,Y1050,X1050)</f>
        <v/>
      </c>
      <c r="S1050" s="295" t="s">
        <v>3521</v>
      </c>
      <c r="X1050" s="339">
        <v>21.0</v>
      </c>
      <c r="Y1050" s="339">
        <v>35.0</v>
      </c>
    </row>
    <row r="1051" ht="15.75" customHeight="1">
      <c r="A1051" s="336" t="str">
        <f>'Page 1 - General Information'!$G$12</f>
        <v>123468402</v>
      </c>
      <c r="B1051" s="295" t="str">
        <f>'Page 1 - General Information'!$G$16</f>
        <v>3395</v>
      </c>
      <c r="C1051" s="337" t="s">
        <v>164</v>
      </c>
      <c r="N1051" s="295" t="s">
        <v>165</v>
      </c>
      <c r="O1051" s="338">
        <f t="array" ref="O1051">INDEX('Page 2 - Team Information'!$K$14:$AP$189,Y1051,X1051)</f>
        <v>0</v>
      </c>
      <c r="S1051" s="295" t="s">
        <v>3532</v>
      </c>
      <c r="X1051" s="339">
        <v>22.0</v>
      </c>
      <c r="Y1051" s="339">
        <v>35.0</v>
      </c>
    </row>
    <row r="1052" ht="15.75" customHeight="1">
      <c r="A1052" s="336" t="str">
        <f>'Page 1 - General Information'!$G$12</f>
        <v>123468402</v>
      </c>
      <c r="B1052" s="295" t="str">
        <f>'Page 1 - General Information'!$G$16</f>
        <v>3395</v>
      </c>
      <c r="C1052" s="337" t="s">
        <v>164</v>
      </c>
      <c r="N1052" s="295" t="s">
        <v>1132</v>
      </c>
      <c r="O1052" s="388"/>
      <c r="R1052" s="388" t="s">
        <v>1134</v>
      </c>
      <c r="S1052" s="295" t="s">
        <v>3542</v>
      </c>
      <c r="V1052" s="338" t="str">
        <f t="array" ref="V1052">INDEX('Page 2 - Team Information'!$K$14:$AP$189,Y1052,X1052)</f>
        <v/>
      </c>
      <c r="X1052" s="339">
        <v>5.0</v>
      </c>
      <c r="Y1052" s="339">
        <v>36.0</v>
      </c>
    </row>
    <row r="1053" ht="15.75" customHeight="1">
      <c r="A1053" s="336" t="str">
        <f>'Page 1 - General Information'!$G$12</f>
        <v>123468402</v>
      </c>
      <c r="B1053" s="295" t="str">
        <f>'Page 1 - General Information'!$G$16</f>
        <v>3395</v>
      </c>
      <c r="C1053" s="337" t="s">
        <v>164</v>
      </c>
      <c r="N1053" s="295" t="s">
        <v>1132</v>
      </c>
      <c r="O1053" s="388"/>
      <c r="R1053" s="388" t="s">
        <v>1134</v>
      </c>
      <c r="S1053" s="295" t="s">
        <v>3556</v>
      </c>
      <c r="V1053" s="338" t="str">
        <f t="array" ref="V1053">INDEX('Page 2 - Team Information'!$K$14:$AP$189,Y1053,X1053)</f>
        <v/>
      </c>
      <c r="X1053" s="339">
        <v>6.0</v>
      </c>
      <c r="Y1053" s="339">
        <v>36.0</v>
      </c>
    </row>
    <row r="1054" ht="15.75" customHeight="1">
      <c r="A1054" s="336" t="str">
        <f>'Page 1 - General Information'!$G$12</f>
        <v>123468402</v>
      </c>
      <c r="B1054" s="295" t="str">
        <f>'Page 1 - General Information'!$G$16</f>
        <v>3395</v>
      </c>
      <c r="C1054" s="337" t="s">
        <v>164</v>
      </c>
      <c r="N1054" s="295" t="s">
        <v>1132</v>
      </c>
      <c r="O1054" s="388"/>
      <c r="R1054" s="388" t="s">
        <v>1134</v>
      </c>
      <c r="S1054" s="295" t="s">
        <v>3569</v>
      </c>
      <c r="V1054" s="338" t="str">
        <f t="array" ref="V1054">INDEX('Page 2 - Team Information'!$K$14:$AP$189,Y1054,X1054)</f>
        <v/>
      </c>
      <c r="X1054" s="339">
        <v>7.0</v>
      </c>
      <c r="Y1054" s="339">
        <v>36.0</v>
      </c>
    </row>
    <row r="1055" ht="15.75" customHeight="1">
      <c r="A1055" s="336" t="str">
        <f>'Page 1 - General Information'!$G$12</f>
        <v>123468402</v>
      </c>
      <c r="B1055" s="295" t="str">
        <f>'Page 1 - General Information'!$G$16</f>
        <v>3395</v>
      </c>
      <c r="C1055" s="337" t="s">
        <v>164</v>
      </c>
      <c r="N1055" s="295" t="s">
        <v>1132</v>
      </c>
      <c r="O1055" s="388"/>
      <c r="R1055" s="2" t="s">
        <v>1134</v>
      </c>
      <c r="S1055" s="295" t="s">
        <v>3581</v>
      </c>
      <c r="T1055" s="338" t="str">
        <f t="array" ref="T1055">IF(INDEX('Page 2 - Team Information'!$K$14:$AP$189,Y1055,X1055)="","",INDEX('Page 2 - Team Information'!$K$14:$AP$189,Y1055,X1055)&amp;"-06-30")</f>
        <v/>
      </c>
      <c r="X1055" s="339">
        <v>9.0</v>
      </c>
      <c r="Y1055" s="339">
        <v>36.0</v>
      </c>
    </row>
    <row r="1056" ht="15.75" customHeight="1">
      <c r="A1056" s="336" t="str">
        <f>'Page 1 - General Information'!$G$12</f>
        <v>123468402</v>
      </c>
      <c r="B1056" s="295" t="str">
        <f>'Page 1 - General Information'!$G$16</f>
        <v>3395</v>
      </c>
      <c r="C1056" s="337" t="s">
        <v>164</v>
      </c>
      <c r="N1056" s="295" t="s">
        <v>1132</v>
      </c>
      <c r="O1056" s="388"/>
      <c r="R1056" s="2" t="s">
        <v>1134</v>
      </c>
      <c r="S1056" s="295" t="s">
        <v>3595</v>
      </c>
      <c r="T1056" s="338" t="str">
        <f t="array" ref="T1056">IF(INDEX('Page 2 - Team Information'!$K$14:$AP$189,Y1056,X1056)="","",INDEX('Page 2 - Team Information'!$K$14:$AP$189,Y1056,X1056)&amp;"-06-30")</f>
        <v/>
      </c>
      <c r="X1056" s="339">
        <v>10.0</v>
      </c>
      <c r="Y1056" s="339">
        <v>36.0</v>
      </c>
    </row>
    <row r="1057" ht="15.75" customHeight="1">
      <c r="A1057" s="336" t="str">
        <f>'Page 1 - General Information'!$G$12</f>
        <v>123468402</v>
      </c>
      <c r="B1057" s="295" t="str">
        <f>'Page 1 - General Information'!$G$16</f>
        <v>3395</v>
      </c>
      <c r="C1057" s="337" t="s">
        <v>164</v>
      </c>
      <c r="N1057" s="295" t="s">
        <v>1132</v>
      </c>
      <c r="O1057" s="388"/>
      <c r="R1057" s="2" t="s">
        <v>1134</v>
      </c>
      <c r="S1057" s="295" t="s">
        <v>3610</v>
      </c>
      <c r="T1057" s="338" t="str">
        <f t="array" ref="T1057">IF(INDEX('Page 2 - Team Information'!$K$14:$AP$189,Y1057,X1057)="","",INDEX('Page 2 - Team Information'!$K$14:$AP$189,Y1057,X1057)&amp;"-06-30")</f>
        <v/>
      </c>
      <c r="X1057" s="339">
        <v>11.0</v>
      </c>
      <c r="Y1057" s="339">
        <v>36.0</v>
      </c>
    </row>
    <row r="1058" ht="15.75" customHeight="1">
      <c r="A1058" s="336" t="str">
        <f>'Page 1 - General Information'!$G$12</f>
        <v>123468402</v>
      </c>
      <c r="B1058" s="295" t="str">
        <f>'Page 1 - General Information'!$G$16</f>
        <v>3395</v>
      </c>
      <c r="C1058" s="337" t="s">
        <v>164</v>
      </c>
      <c r="N1058" s="295" t="s">
        <v>1132</v>
      </c>
      <c r="O1058" s="388"/>
      <c r="R1058" s="2" t="s">
        <v>1134</v>
      </c>
      <c r="S1058" s="295" t="s">
        <v>3636</v>
      </c>
      <c r="T1058" s="338" t="str">
        <f t="array" ref="T1058">IF(INDEX('Page 2 - Team Information'!$K$14:$AP$189,Y1058,X1058)="","",INDEX('Page 2 - Team Information'!$K$14:$AP$189,Y1058,X1058)&amp;"-06-30")</f>
        <v/>
      </c>
      <c r="X1058" s="339">
        <v>12.0</v>
      </c>
      <c r="Y1058" s="339">
        <v>36.0</v>
      </c>
    </row>
    <row r="1059" ht="15.75" customHeight="1">
      <c r="A1059" s="336" t="str">
        <f>'Page 1 - General Information'!$G$12</f>
        <v>123468402</v>
      </c>
      <c r="B1059" s="295" t="str">
        <f>'Page 1 - General Information'!$G$16</f>
        <v>3395</v>
      </c>
      <c r="C1059" s="337" t="s">
        <v>164</v>
      </c>
      <c r="N1059" s="295" t="s">
        <v>165</v>
      </c>
      <c r="O1059" s="338" t="str">
        <f t="array" ref="O1059">INDEX('Page 2 - Team Information'!$K$14:$AP$189,Y1059,X1059)</f>
        <v/>
      </c>
      <c r="S1059" s="295" t="s">
        <v>3656</v>
      </c>
      <c r="X1059" s="339">
        <v>14.0</v>
      </c>
      <c r="Y1059" s="339">
        <v>36.0</v>
      </c>
    </row>
    <row r="1060" ht="15.75" customHeight="1">
      <c r="A1060" s="336" t="str">
        <f>'Page 1 - General Information'!$G$12</f>
        <v>123468402</v>
      </c>
      <c r="B1060" s="295" t="str">
        <f>'Page 1 - General Information'!$G$16</f>
        <v>3395</v>
      </c>
      <c r="C1060" s="337" t="s">
        <v>164</v>
      </c>
      <c r="N1060" s="295" t="s">
        <v>165</v>
      </c>
      <c r="O1060" s="338" t="str">
        <f t="array" ref="O1060">INDEX('Page 2 - Team Information'!$K$14:$AP$189,Y1060,X1060)</f>
        <v/>
      </c>
      <c r="S1060" s="295" t="s">
        <v>3666</v>
      </c>
      <c r="X1060" s="339">
        <v>15.0</v>
      </c>
      <c r="Y1060" s="339">
        <v>36.0</v>
      </c>
    </row>
    <row r="1061" ht="15.75" customHeight="1">
      <c r="A1061" s="336" t="str">
        <f>'Page 1 - General Information'!$G$12</f>
        <v>123468402</v>
      </c>
      <c r="B1061" s="295" t="str">
        <f>'Page 1 - General Information'!$G$16</f>
        <v>3395</v>
      </c>
      <c r="C1061" s="337" t="s">
        <v>164</v>
      </c>
      <c r="N1061" s="295" t="s">
        <v>165</v>
      </c>
      <c r="O1061" s="338" t="str">
        <f t="array" ref="O1061">INDEX('Page 2 - Team Information'!$K$14:$AP$189,Y1061,X1061)</f>
        <v/>
      </c>
      <c r="S1061" s="295" t="s">
        <v>3678</v>
      </c>
      <c r="X1061" s="339">
        <v>16.0</v>
      </c>
      <c r="Y1061" s="339">
        <v>36.0</v>
      </c>
    </row>
    <row r="1062" ht="15.75" customHeight="1">
      <c r="A1062" s="336" t="str">
        <f>'Page 1 - General Information'!$G$12</f>
        <v>123468402</v>
      </c>
      <c r="B1062" s="295" t="str">
        <f>'Page 1 - General Information'!$G$16</f>
        <v>3395</v>
      </c>
      <c r="C1062" s="337" t="s">
        <v>164</v>
      </c>
      <c r="N1062" s="295" t="s">
        <v>165</v>
      </c>
      <c r="O1062" s="338">
        <f t="array" ref="O1062">INDEX('Page 2 - Team Information'!$K$14:$AP$189,Y1062,X1062)</f>
        <v>0</v>
      </c>
      <c r="S1062" s="295" t="s">
        <v>3689</v>
      </c>
      <c r="X1062" s="339">
        <v>17.0</v>
      </c>
      <c r="Y1062" s="339">
        <v>36.0</v>
      </c>
    </row>
    <row r="1063" ht="15.75" customHeight="1">
      <c r="A1063" s="336" t="str">
        <f>'Page 1 - General Information'!$G$12</f>
        <v>123468402</v>
      </c>
      <c r="B1063" s="295" t="str">
        <f>'Page 1 - General Information'!$G$16</f>
        <v>3395</v>
      </c>
      <c r="C1063" s="337" t="s">
        <v>164</v>
      </c>
      <c r="N1063" s="295" t="s">
        <v>165</v>
      </c>
      <c r="O1063" s="338" t="str">
        <f t="array" ref="O1063">INDEX('Page 2 - Team Information'!$K$14:$AP$189,Y1063,X1063)</f>
        <v/>
      </c>
      <c r="S1063" s="295" t="s">
        <v>3699</v>
      </c>
      <c r="X1063" s="339">
        <v>19.0</v>
      </c>
      <c r="Y1063" s="339">
        <v>36.0</v>
      </c>
    </row>
    <row r="1064" ht="15.75" customHeight="1">
      <c r="A1064" s="336" t="str">
        <f>'Page 1 - General Information'!$G$12</f>
        <v>123468402</v>
      </c>
      <c r="B1064" s="295" t="str">
        <f>'Page 1 - General Information'!$G$16</f>
        <v>3395</v>
      </c>
      <c r="C1064" s="337" t="s">
        <v>164</v>
      </c>
      <c r="N1064" s="295" t="s">
        <v>165</v>
      </c>
      <c r="O1064" s="338" t="str">
        <f t="array" ref="O1064">INDEX('Page 2 - Team Information'!$K$14:$AP$189,Y1064,X1064)</f>
        <v/>
      </c>
      <c r="S1064" s="295" t="s">
        <v>3711</v>
      </c>
      <c r="X1064" s="339">
        <v>20.0</v>
      </c>
      <c r="Y1064" s="339">
        <v>36.0</v>
      </c>
    </row>
    <row r="1065" ht="15.75" customHeight="1">
      <c r="A1065" s="336" t="str">
        <f>'Page 1 - General Information'!$G$12</f>
        <v>123468402</v>
      </c>
      <c r="B1065" s="295" t="str">
        <f>'Page 1 - General Information'!$G$16</f>
        <v>3395</v>
      </c>
      <c r="C1065" s="337" t="s">
        <v>164</v>
      </c>
      <c r="N1065" s="295" t="s">
        <v>165</v>
      </c>
      <c r="O1065" s="338" t="str">
        <f t="array" ref="O1065">INDEX('Page 2 - Team Information'!$K$14:$AP$189,Y1065,X1065)</f>
        <v/>
      </c>
      <c r="S1065" s="295" t="s">
        <v>3723</v>
      </c>
      <c r="X1065" s="339">
        <v>21.0</v>
      </c>
      <c r="Y1065" s="339">
        <v>36.0</v>
      </c>
    </row>
    <row r="1066" ht="15.75" customHeight="1">
      <c r="A1066" s="336" t="str">
        <f>'Page 1 - General Information'!$G$12</f>
        <v>123468402</v>
      </c>
      <c r="B1066" s="295" t="str">
        <f>'Page 1 - General Information'!$G$16</f>
        <v>3395</v>
      </c>
      <c r="C1066" s="337" t="s">
        <v>164</v>
      </c>
      <c r="N1066" s="295" t="s">
        <v>165</v>
      </c>
      <c r="O1066" s="338">
        <f t="array" ref="O1066">INDEX('Page 2 - Team Information'!$K$14:$AP$189,Y1066,X1066)</f>
        <v>0</v>
      </c>
      <c r="S1066" s="295" t="s">
        <v>3735</v>
      </c>
      <c r="X1066" s="339">
        <v>22.0</v>
      </c>
      <c r="Y1066" s="339">
        <v>36.0</v>
      </c>
    </row>
    <row r="1067" ht="15.75" customHeight="1">
      <c r="A1067" s="336" t="str">
        <f>'Page 1 - General Information'!$G$12</f>
        <v>123468402</v>
      </c>
      <c r="B1067" s="295" t="str">
        <f>'Page 1 - General Information'!$G$16</f>
        <v>3395</v>
      </c>
      <c r="C1067" s="337" t="s">
        <v>164</v>
      </c>
      <c r="N1067" s="295" t="s">
        <v>1132</v>
      </c>
      <c r="O1067" s="388"/>
      <c r="R1067" s="388" t="s">
        <v>1134</v>
      </c>
      <c r="S1067" s="295" t="s">
        <v>3747</v>
      </c>
      <c r="V1067" s="338" t="str">
        <f t="array" ref="V1067">INDEX('Page 2 - Team Information'!$K$14:$AP$189,Y1067,X1067)</f>
        <v/>
      </c>
      <c r="X1067" s="339">
        <v>5.0</v>
      </c>
      <c r="Y1067" s="339">
        <v>37.0</v>
      </c>
    </row>
    <row r="1068" ht="15.75" customHeight="1">
      <c r="A1068" s="336" t="str">
        <f>'Page 1 - General Information'!$G$12</f>
        <v>123468402</v>
      </c>
      <c r="B1068" s="295" t="str">
        <f>'Page 1 - General Information'!$G$16</f>
        <v>3395</v>
      </c>
      <c r="C1068" s="337" t="s">
        <v>164</v>
      </c>
      <c r="N1068" s="295" t="s">
        <v>1132</v>
      </c>
      <c r="O1068" s="388"/>
      <c r="R1068" s="388" t="s">
        <v>1134</v>
      </c>
      <c r="S1068" s="295" t="s">
        <v>3764</v>
      </c>
      <c r="V1068" s="338" t="str">
        <f t="array" ref="V1068">INDEX('Page 2 - Team Information'!$K$14:$AP$189,Y1068,X1068)</f>
        <v/>
      </c>
      <c r="X1068" s="339">
        <v>6.0</v>
      </c>
      <c r="Y1068" s="339">
        <v>37.0</v>
      </c>
    </row>
    <row r="1069" ht="15.75" customHeight="1">
      <c r="A1069" s="336" t="str">
        <f>'Page 1 - General Information'!$G$12</f>
        <v>123468402</v>
      </c>
      <c r="B1069" s="295" t="str">
        <f>'Page 1 - General Information'!$G$16</f>
        <v>3395</v>
      </c>
      <c r="C1069" s="337" t="s">
        <v>164</v>
      </c>
      <c r="N1069" s="295" t="s">
        <v>1132</v>
      </c>
      <c r="O1069" s="388"/>
      <c r="R1069" s="388" t="s">
        <v>1134</v>
      </c>
      <c r="S1069" s="295" t="s">
        <v>3779</v>
      </c>
      <c r="V1069" s="338" t="str">
        <f t="array" ref="V1069">INDEX('Page 2 - Team Information'!$K$14:$AP$189,Y1069,X1069)</f>
        <v/>
      </c>
      <c r="X1069" s="339">
        <v>7.0</v>
      </c>
      <c r="Y1069" s="339">
        <v>37.0</v>
      </c>
    </row>
    <row r="1070" ht="15.75" customHeight="1">
      <c r="A1070" s="336" t="str">
        <f>'Page 1 - General Information'!$G$12</f>
        <v>123468402</v>
      </c>
      <c r="B1070" s="295" t="str">
        <f>'Page 1 - General Information'!$G$16</f>
        <v>3395</v>
      </c>
      <c r="C1070" s="337" t="s">
        <v>164</v>
      </c>
      <c r="N1070" s="295" t="s">
        <v>1132</v>
      </c>
      <c r="O1070" s="388"/>
      <c r="R1070" s="2" t="s">
        <v>1134</v>
      </c>
      <c r="S1070" s="295" t="s">
        <v>3792</v>
      </c>
      <c r="T1070" s="338" t="str">
        <f t="array" ref="T1070">IF(INDEX('Page 2 - Team Information'!$K$14:$AP$189,Y1070,X1070)="","",INDEX('Page 2 - Team Information'!$K$14:$AP$189,Y1070,X1070)&amp;"-06-30")</f>
        <v/>
      </c>
      <c r="X1070" s="339">
        <v>9.0</v>
      </c>
      <c r="Y1070" s="339">
        <v>37.0</v>
      </c>
    </row>
    <row r="1071" ht="15.75" customHeight="1">
      <c r="A1071" s="336" t="str">
        <f>'Page 1 - General Information'!$G$12</f>
        <v>123468402</v>
      </c>
      <c r="B1071" s="295" t="str">
        <f>'Page 1 - General Information'!$G$16</f>
        <v>3395</v>
      </c>
      <c r="C1071" s="337" t="s">
        <v>164</v>
      </c>
      <c r="N1071" s="295" t="s">
        <v>1132</v>
      </c>
      <c r="O1071" s="388"/>
      <c r="R1071" s="2" t="s">
        <v>1134</v>
      </c>
      <c r="S1071" s="295" t="s">
        <v>3809</v>
      </c>
      <c r="T1071" s="338" t="str">
        <f t="array" ref="T1071">IF(INDEX('Page 2 - Team Information'!$K$14:$AP$189,Y1071,X1071)="","",INDEX('Page 2 - Team Information'!$K$14:$AP$189,Y1071,X1071)&amp;"-06-30")</f>
        <v/>
      </c>
      <c r="X1071" s="339">
        <v>10.0</v>
      </c>
      <c r="Y1071" s="339">
        <v>37.0</v>
      </c>
    </row>
    <row r="1072" ht="15.75" customHeight="1">
      <c r="A1072" s="336" t="str">
        <f>'Page 1 - General Information'!$G$12</f>
        <v>123468402</v>
      </c>
      <c r="B1072" s="295" t="str">
        <f>'Page 1 - General Information'!$G$16</f>
        <v>3395</v>
      </c>
      <c r="C1072" s="337" t="s">
        <v>164</v>
      </c>
      <c r="N1072" s="295" t="s">
        <v>1132</v>
      </c>
      <c r="O1072" s="388"/>
      <c r="R1072" s="2" t="s">
        <v>1134</v>
      </c>
      <c r="S1072" s="295" t="s">
        <v>3824</v>
      </c>
      <c r="T1072" s="338" t="str">
        <f t="array" ref="T1072">IF(INDEX('Page 2 - Team Information'!$K$14:$AP$189,Y1072,X1072)="","",INDEX('Page 2 - Team Information'!$K$14:$AP$189,Y1072,X1072)&amp;"-06-30")</f>
        <v/>
      </c>
      <c r="X1072" s="339">
        <v>11.0</v>
      </c>
      <c r="Y1072" s="339">
        <v>37.0</v>
      </c>
    </row>
    <row r="1073" ht="15.75" customHeight="1">
      <c r="A1073" s="336" t="str">
        <f>'Page 1 - General Information'!$G$12</f>
        <v>123468402</v>
      </c>
      <c r="B1073" s="295" t="str">
        <f>'Page 1 - General Information'!$G$16</f>
        <v>3395</v>
      </c>
      <c r="C1073" s="337" t="s">
        <v>164</v>
      </c>
      <c r="N1073" s="295" t="s">
        <v>1132</v>
      </c>
      <c r="O1073" s="388"/>
      <c r="R1073" s="2" t="s">
        <v>1134</v>
      </c>
      <c r="S1073" s="295" t="s">
        <v>3841</v>
      </c>
      <c r="T1073" s="338" t="str">
        <f t="array" ref="T1073">IF(INDEX('Page 2 - Team Information'!$K$14:$AP$189,Y1073,X1073)="","",INDEX('Page 2 - Team Information'!$K$14:$AP$189,Y1073,X1073)&amp;"-06-30")</f>
        <v/>
      </c>
      <c r="X1073" s="339">
        <v>12.0</v>
      </c>
      <c r="Y1073" s="339">
        <v>37.0</v>
      </c>
    </row>
    <row r="1074" ht="15.75" customHeight="1">
      <c r="A1074" s="336" t="str">
        <f>'Page 1 - General Information'!$G$12</f>
        <v>123468402</v>
      </c>
      <c r="B1074" s="295" t="str">
        <f>'Page 1 - General Information'!$G$16</f>
        <v>3395</v>
      </c>
      <c r="C1074" s="337" t="s">
        <v>164</v>
      </c>
      <c r="N1074" s="295" t="s">
        <v>165</v>
      </c>
      <c r="O1074" s="338" t="str">
        <f t="array" ref="O1074">INDEX('Page 2 - Team Information'!$K$14:$AP$189,Y1074,X1074)</f>
        <v/>
      </c>
      <c r="S1074" s="295" t="s">
        <v>3862</v>
      </c>
      <c r="X1074" s="339">
        <v>14.0</v>
      </c>
      <c r="Y1074" s="339">
        <v>37.0</v>
      </c>
    </row>
    <row r="1075" ht="15.75" customHeight="1">
      <c r="A1075" s="336" t="str">
        <f>'Page 1 - General Information'!$G$12</f>
        <v>123468402</v>
      </c>
      <c r="B1075" s="295" t="str">
        <f>'Page 1 - General Information'!$G$16</f>
        <v>3395</v>
      </c>
      <c r="C1075" s="337" t="s">
        <v>164</v>
      </c>
      <c r="N1075" s="295" t="s">
        <v>165</v>
      </c>
      <c r="O1075" s="338" t="str">
        <f t="array" ref="O1075">INDEX('Page 2 - Team Information'!$K$14:$AP$189,Y1075,X1075)</f>
        <v/>
      </c>
      <c r="S1075" s="295" t="s">
        <v>3873</v>
      </c>
      <c r="X1075" s="339">
        <v>15.0</v>
      </c>
      <c r="Y1075" s="339">
        <v>37.0</v>
      </c>
    </row>
    <row r="1076" ht="15.75" customHeight="1">
      <c r="A1076" s="336" t="str">
        <f>'Page 1 - General Information'!$G$12</f>
        <v>123468402</v>
      </c>
      <c r="B1076" s="295" t="str">
        <f>'Page 1 - General Information'!$G$16</f>
        <v>3395</v>
      </c>
      <c r="C1076" s="337" t="s">
        <v>164</v>
      </c>
      <c r="N1076" s="295" t="s">
        <v>165</v>
      </c>
      <c r="O1076" s="338" t="str">
        <f t="array" ref="O1076">INDEX('Page 2 - Team Information'!$K$14:$AP$189,Y1076,X1076)</f>
        <v/>
      </c>
      <c r="S1076" s="295" t="s">
        <v>3884</v>
      </c>
      <c r="X1076" s="339">
        <v>16.0</v>
      </c>
      <c r="Y1076" s="339">
        <v>37.0</v>
      </c>
    </row>
    <row r="1077" ht="15.75" customHeight="1">
      <c r="A1077" s="336" t="str">
        <f>'Page 1 - General Information'!$G$12</f>
        <v>123468402</v>
      </c>
      <c r="B1077" s="295" t="str">
        <f>'Page 1 - General Information'!$G$16</f>
        <v>3395</v>
      </c>
      <c r="C1077" s="337" t="s">
        <v>164</v>
      </c>
      <c r="N1077" s="295" t="s">
        <v>165</v>
      </c>
      <c r="O1077" s="338">
        <f t="array" ref="O1077">INDEX('Page 2 - Team Information'!$K$14:$AP$189,Y1077,X1077)</f>
        <v>0</v>
      </c>
      <c r="S1077" s="295" t="s">
        <v>3895</v>
      </c>
      <c r="X1077" s="339">
        <v>17.0</v>
      </c>
      <c r="Y1077" s="339">
        <v>37.0</v>
      </c>
    </row>
    <row r="1078" ht="15.75" customHeight="1">
      <c r="A1078" s="336" t="str">
        <f>'Page 1 - General Information'!$G$12</f>
        <v>123468402</v>
      </c>
      <c r="B1078" s="295" t="str">
        <f>'Page 1 - General Information'!$G$16</f>
        <v>3395</v>
      </c>
      <c r="C1078" s="337" t="s">
        <v>164</v>
      </c>
      <c r="N1078" s="295" t="s">
        <v>165</v>
      </c>
      <c r="O1078" s="338" t="str">
        <f t="array" ref="O1078">INDEX('Page 2 - Team Information'!$K$14:$AP$189,Y1078,X1078)</f>
        <v/>
      </c>
      <c r="S1078" s="295" t="s">
        <v>3906</v>
      </c>
      <c r="X1078" s="339">
        <v>19.0</v>
      </c>
      <c r="Y1078" s="339">
        <v>37.0</v>
      </c>
    </row>
    <row r="1079" ht="15.75" customHeight="1">
      <c r="A1079" s="336" t="str">
        <f>'Page 1 - General Information'!$G$12</f>
        <v>123468402</v>
      </c>
      <c r="B1079" s="295" t="str">
        <f>'Page 1 - General Information'!$G$16</f>
        <v>3395</v>
      </c>
      <c r="C1079" s="337" t="s">
        <v>164</v>
      </c>
      <c r="N1079" s="295" t="s">
        <v>165</v>
      </c>
      <c r="O1079" s="338" t="str">
        <f t="array" ref="O1079">INDEX('Page 2 - Team Information'!$K$14:$AP$189,Y1079,X1079)</f>
        <v/>
      </c>
      <c r="S1079" s="295" t="s">
        <v>3917</v>
      </c>
      <c r="X1079" s="339">
        <v>20.0</v>
      </c>
      <c r="Y1079" s="339">
        <v>37.0</v>
      </c>
    </row>
    <row r="1080" ht="15.75" customHeight="1">
      <c r="A1080" s="336" t="str">
        <f>'Page 1 - General Information'!$G$12</f>
        <v>123468402</v>
      </c>
      <c r="B1080" s="295" t="str">
        <f>'Page 1 - General Information'!$G$16</f>
        <v>3395</v>
      </c>
      <c r="C1080" s="337" t="s">
        <v>164</v>
      </c>
      <c r="N1080" s="295" t="s">
        <v>165</v>
      </c>
      <c r="O1080" s="338" t="str">
        <f t="array" ref="O1080">INDEX('Page 2 - Team Information'!$K$14:$AP$189,Y1080,X1080)</f>
        <v/>
      </c>
      <c r="S1080" s="295" t="s">
        <v>3928</v>
      </c>
      <c r="X1080" s="339">
        <v>21.0</v>
      </c>
      <c r="Y1080" s="339">
        <v>37.0</v>
      </c>
    </row>
    <row r="1081" ht="15.75" customHeight="1">
      <c r="A1081" s="336" t="str">
        <f>'Page 1 - General Information'!$G$12</f>
        <v>123468402</v>
      </c>
      <c r="B1081" s="295" t="str">
        <f>'Page 1 - General Information'!$G$16</f>
        <v>3395</v>
      </c>
      <c r="C1081" s="337" t="s">
        <v>164</v>
      </c>
      <c r="N1081" s="295" t="s">
        <v>165</v>
      </c>
      <c r="O1081" s="338">
        <f t="array" ref="O1081">INDEX('Page 2 - Team Information'!$K$14:$AP$189,Y1081,X1081)</f>
        <v>0</v>
      </c>
      <c r="S1081" s="295" t="s">
        <v>3939</v>
      </c>
      <c r="X1081" s="339">
        <v>22.0</v>
      </c>
      <c r="Y1081" s="339">
        <v>37.0</v>
      </c>
    </row>
    <row r="1082" ht="15.75" customHeight="1">
      <c r="A1082" s="336" t="str">
        <f>'Page 1 - General Information'!$G$12</f>
        <v>123468402</v>
      </c>
      <c r="B1082" s="295" t="str">
        <f>'Page 1 - General Information'!$G$16</f>
        <v>3395</v>
      </c>
      <c r="C1082" s="337" t="s">
        <v>164</v>
      </c>
      <c r="N1082" s="295" t="s">
        <v>1132</v>
      </c>
      <c r="O1082" s="388"/>
      <c r="R1082" s="388" t="s">
        <v>1134</v>
      </c>
      <c r="S1082" s="295" t="s">
        <v>3949</v>
      </c>
      <c r="V1082" s="338" t="str">
        <f t="array" ref="V1082">INDEX('Page 2 - Team Information'!$K$14:$AP$189,Y1082,X1082)</f>
        <v/>
      </c>
      <c r="X1082" s="339">
        <v>5.0</v>
      </c>
      <c r="Y1082" s="339">
        <v>38.0</v>
      </c>
    </row>
    <row r="1083" ht="15.75" customHeight="1">
      <c r="A1083" s="336" t="str">
        <f>'Page 1 - General Information'!$G$12</f>
        <v>123468402</v>
      </c>
      <c r="B1083" s="295" t="str">
        <f>'Page 1 - General Information'!$G$16</f>
        <v>3395</v>
      </c>
      <c r="C1083" s="337" t="s">
        <v>164</v>
      </c>
      <c r="N1083" s="295" t="s">
        <v>1132</v>
      </c>
      <c r="O1083" s="388"/>
      <c r="R1083" s="388" t="s">
        <v>1134</v>
      </c>
      <c r="S1083" s="295" t="s">
        <v>3963</v>
      </c>
      <c r="V1083" s="338" t="str">
        <f t="array" ref="V1083">INDEX('Page 2 - Team Information'!$K$14:$AP$189,Y1083,X1083)</f>
        <v/>
      </c>
      <c r="X1083" s="339">
        <v>6.0</v>
      </c>
      <c r="Y1083" s="339">
        <v>38.0</v>
      </c>
    </row>
    <row r="1084" ht="15.75" customHeight="1">
      <c r="A1084" s="336" t="str">
        <f>'Page 1 - General Information'!$G$12</f>
        <v>123468402</v>
      </c>
      <c r="B1084" s="295" t="str">
        <f>'Page 1 - General Information'!$G$16</f>
        <v>3395</v>
      </c>
      <c r="C1084" s="337" t="s">
        <v>164</v>
      </c>
      <c r="N1084" s="295" t="s">
        <v>1132</v>
      </c>
      <c r="O1084" s="388"/>
      <c r="R1084" s="388" t="s">
        <v>1134</v>
      </c>
      <c r="S1084" s="295" t="s">
        <v>3976</v>
      </c>
      <c r="V1084" s="338" t="str">
        <f t="array" ref="V1084">INDEX('Page 2 - Team Information'!$K$14:$AP$189,Y1084,X1084)</f>
        <v/>
      </c>
      <c r="X1084" s="339">
        <v>7.0</v>
      </c>
      <c r="Y1084" s="339">
        <v>38.0</v>
      </c>
    </row>
    <row r="1085" ht="15.75" customHeight="1">
      <c r="A1085" s="336" t="str">
        <f>'Page 1 - General Information'!$G$12</f>
        <v>123468402</v>
      </c>
      <c r="B1085" s="295" t="str">
        <f>'Page 1 - General Information'!$G$16</f>
        <v>3395</v>
      </c>
      <c r="C1085" s="337" t="s">
        <v>164</v>
      </c>
      <c r="N1085" s="295" t="s">
        <v>1132</v>
      </c>
      <c r="O1085" s="388"/>
      <c r="R1085" s="2" t="s">
        <v>1134</v>
      </c>
      <c r="S1085" s="295" t="s">
        <v>3989</v>
      </c>
      <c r="T1085" s="338" t="str">
        <f t="array" ref="T1085">IF(INDEX('Page 2 - Team Information'!$K$14:$AP$189,Y1085,X1085)="","",INDEX('Page 2 - Team Information'!$K$14:$AP$189,Y1085,X1085)&amp;"-06-30")</f>
        <v/>
      </c>
      <c r="X1085" s="339">
        <v>9.0</v>
      </c>
      <c r="Y1085" s="339">
        <v>38.0</v>
      </c>
    </row>
    <row r="1086" ht="15.75" customHeight="1">
      <c r="A1086" s="336" t="str">
        <f>'Page 1 - General Information'!$G$12</f>
        <v>123468402</v>
      </c>
      <c r="B1086" s="295" t="str">
        <f>'Page 1 - General Information'!$G$16</f>
        <v>3395</v>
      </c>
      <c r="C1086" s="337" t="s">
        <v>164</v>
      </c>
      <c r="N1086" s="295" t="s">
        <v>1132</v>
      </c>
      <c r="O1086" s="388"/>
      <c r="R1086" s="2" t="s">
        <v>1134</v>
      </c>
      <c r="S1086" s="295" t="s">
        <v>4006</v>
      </c>
      <c r="T1086" s="338" t="str">
        <f t="array" ref="T1086">IF(INDEX('Page 2 - Team Information'!$K$14:$AP$189,Y1086,X1086)="","",INDEX('Page 2 - Team Information'!$K$14:$AP$189,Y1086,X1086)&amp;"-06-30")</f>
        <v/>
      </c>
      <c r="X1086" s="339">
        <v>10.0</v>
      </c>
      <c r="Y1086" s="339">
        <v>38.0</v>
      </c>
    </row>
    <row r="1087" ht="15.75" customHeight="1">
      <c r="A1087" s="336" t="str">
        <f>'Page 1 - General Information'!$G$12</f>
        <v>123468402</v>
      </c>
      <c r="B1087" s="295" t="str">
        <f>'Page 1 - General Information'!$G$16</f>
        <v>3395</v>
      </c>
      <c r="C1087" s="337" t="s">
        <v>164</v>
      </c>
      <c r="N1087" s="295" t="s">
        <v>1132</v>
      </c>
      <c r="O1087" s="388"/>
      <c r="R1087" s="2" t="s">
        <v>1134</v>
      </c>
      <c r="S1087" s="295" t="s">
        <v>4023</v>
      </c>
      <c r="T1087" s="338" t="str">
        <f t="array" ref="T1087">IF(INDEX('Page 2 - Team Information'!$K$14:$AP$189,Y1087,X1087)="","",INDEX('Page 2 - Team Information'!$K$14:$AP$189,Y1087,X1087)&amp;"-06-30")</f>
        <v/>
      </c>
      <c r="X1087" s="339">
        <v>11.0</v>
      </c>
      <c r="Y1087" s="339">
        <v>38.0</v>
      </c>
    </row>
    <row r="1088" ht="15.75" customHeight="1">
      <c r="A1088" s="336" t="str">
        <f>'Page 1 - General Information'!$G$12</f>
        <v>123468402</v>
      </c>
      <c r="B1088" s="295" t="str">
        <f>'Page 1 - General Information'!$G$16</f>
        <v>3395</v>
      </c>
      <c r="C1088" s="337" t="s">
        <v>164</v>
      </c>
      <c r="N1088" s="295" t="s">
        <v>1132</v>
      </c>
      <c r="O1088" s="388"/>
      <c r="R1088" s="2" t="s">
        <v>1134</v>
      </c>
      <c r="S1088" s="295" t="s">
        <v>4038</v>
      </c>
      <c r="T1088" s="338" t="str">
        <f t="array" ref="T1088">IF(INDEX('Page 2 - Team Information'!$K$14:$AP$189,Y1088,X1088)="","",INDEX('Page 2 - Team Information'!$K$14:$AP$189,Y1088,X1088)&amp;"-06-30")</f>
        <v/>
      </c>
      <c r="X1088" s="339">
        <v>12.0</v>
      </c>
      <c r="Y1088" s="339">
        <v>38.0</v>
      </c>
    </row>
    <row r="1089" ht="15.75" customHeight="1">
      <c r="A1089" s="336" t="str">
        <f>'Page 1 - General Information'!$G$12</f>
        <v>123468402</v>
      </c>
      <c r="B1089" s="295" t="str">
        <f>'Page 1 - General Information'!$G$16</f>
        <v>3395</v>
      </c>
      <c r="C1089" s="337" t="s">
        <v>164</v>
      </c>
      <c r="N1089" s="295" t="s">
        <v>165</v>
      </c>
      <c r="O1089" s="338" t="str">
        <f t="array" ref="O1089">INDEX('Page 2 - Team Information'!$K$14:$AP$189,Y1089,X1089)</f>
        <v/>
      </c>
      <c r="S1089" s="295" t="s">
        <v>4056</v>
      </c>
      <c r="X1089" s="339">
        <v>14.0</v>
      </c>
      <c r="Y1089" s="339">
        <v>38.0</v>
      </c>
    </row>
    <row r="1090" ht="15.75" customHeight="1">
      <c r="A1090" s="336" t="str">
        <f>'Page 1 - General Information'!$G$12</f>
        <v>123468402</v>
      </c>
      <c r="B1090" s="295" t="str">
        <f>'Page 1 - General Information'!$G$16</f>
        <v>3395</v>
      </c>
      <c r="C1090" s="337" t="s">
        <v>164</v>
      </c>
      <c r="N1090" s="295" t="s">
        <v>165</v>
      </c>
      <c r="O1090" s="338" t="str">
        <f t="array" ref="O1090">INDEX('Page 2 - Team Information'!$K$14:$AP$189,Y1090,X1090)</f>
        <v/>
      </c>
      <c r="S1090" s="295" t="s">
        <v>4069</v>
      </c>
      <c r="X1090" s="339">
        <v>15.0</v>
      </c>
      <c r="Y1090" s="339">
        <v>38.0</v>
      </c>
    </row>
    <row r="1091" ht="15.75" customHeight="1">
      <c r="A1091" s="336" t="str">
        <f>'Page 1 - General Information'!$G$12</f>
        <v>123468402</v>
      </c>
      <c r="B1091" s="295" t="str">
        <f>'Page 1 - General Information'!$G$16</f>
        <v>3395</v>
      </c>
      <c r="C1091" s="337" t="s">
        <v>164</v>
      </c>
      <c r="N1091" s="295" t="s">
        <v>165</v>
      </c>
      <c r="O1091" s="338" t="str">
        <f t="array" ref="O1091">INDEX('Page 2 - Team Information'!$K$14:$AP$189,Y1091,X1091)</f>
        <v/>
      </c>
      <c r="S1091" s="295" t="s">
        <v>4080</v>
      </c>
      <c r="X1091" s="339">
        <v>16.0</v>
      </c>
      <c r="Y1091" s="339">
        <v>38.0</v>
      </c>
    </row>
    <row r="1092" ht="15.75" customHeight="1">
      <c r="A1092" s="336" t="str">
        <f>'Page 1 - General Information'!$G$12</f>
        <v>123468402</v>
      </c>
      <c r="B1092" s="295" t="str">
        <f>'Page 1 - General Information'!$G$16</f>
        <v>3395</v>
      </c>
      <c r="C1092" s="337" t="s">
        <v>164</v>
      </c>
      <c r="N1092" s="295" t="s">
        <v>165</v>
      </c>
      <c r="O1092" s="338">
        <f t="array" ref="O1092">INDEX('Page 2 - Team Information'!$K$14:$AP$189,Y1092,X1092)</f>
        <v>0</v>
      </c>
      <c r="S1092" s="295" t="s">
        <v>4091</v>
      </c>
      <c r="X1092" s="339">
        <v>17.0</v>
      </c>
      <c r="Y1092" s="339">
        <v>38.0</v>
      </c>
    </row>
    <row r="1093" ht="15.75" customHeight="1">
      <c r="A1093" s="336" t="str">
        <f>'Page 1 - General Information'!$G$12</f>
        <v>123468402</v>
      </c>
      <c r="B1093" s="295" t="str">
        <f>'Page 1 - General Information'!$G$16</f>
        <v>3395</v>
      </c>
      <c r="C1093" s="337" t="s">
        <v>164</v>
      </c>
      <c r="N1093" s="295" t="s">
        <v>165</v>
      </c>
      <c r="O1093" s="338" t="str">
        <f t="array" ref="O1093">INDEX('Page 2 - Team Information'!$K$14:$AP$189,Y1093,X1093)</f>
        <v/>
      </c>
      <c r="S1093" s="295" t="s">
        <v>4100</v>
      </c>
      <c r="X1093" s="339">
        <v>19.0</v>
      </c>
      <c r="Y1093" s="339">
        <v>38.0</v>
      </c>
    </row>
    <row r="1094" ht="15.75" customHeight="1">
      <c r="A1094" s="336" t="str">
        <f>'Page 1 - General Information'!$G$12</f>
        <v>123468402</v>
      </c>
      <c r="B1094" s="295" t="str">
        <f>'Page 1 - General Information'!$G$16</f>
        <v>3395</v>
      </c>
      <c r="C1094" s="337" t="s">
        <v>164</v>
      </c>
      <c r="N1094" s="295" t="s">
        <v>165</v>
      </c>
      <c r="O1094" s="338" t="str">
        <f t="array" ref="O1094">INDEX('Page 2 - Team Information'!$K$14:$AP$189,Y1094,X1094)</f>
        <v/>
      </c>
      <c r="S1094" s="295" t="s">
        <v>4110</v>
      </c>
      <c r="X1094" s="339">
        <v>20.0</v>
      </c>
      <c r="Y1094" s="339">
        <v>38.0</v>
      </c>
    </row>
    <row r="1095" ht="15.75" customHeight="1">
      <c r="A1095" s="336" t="str">
        <f>'Page 1 - General Information'!$G$12</f>
        <v>123468402</v>
      </c>
      <c r="B1095" s="295" t="str">
        <f>'Page 1 - General Information'!$G$16</f>
        <v>3395</v>
      </c>
      <c r="C1095" s="337" t="s">
        <v>164</v>
      </c>
      <c r="N1095" s="295" t="s">
        <v>165</v>
      </c>
      <c r="O1095" s="338" t="str">
        <f t="array" ref="O1095">INDEX('Page 2 - Team Information'!$K$14:$AP$189,Y1095,X1095)</f>
        <v/>
      </c>
      <c r="S1095" s="295" t="s">
        <v>4121</v>
      </c>
      <c r="X1095" s="339">
        <v>21.0</v>
      </c>
      <c r="Y1095" s="339">
        <v>38.0</v>
      </c>
    </row>
    <row r="1096" ht="15.75" customHeight="1">
      <c r="A1096" s="336" t="str">
        <f>'Page 1 - General Information'!$G$12</f>
        <v>123468402</v>
      </c>
      <c r="B1096" s="295" t="str">
        <f>'Page 1 - General Information'!$G$16</f>
        <v>3395</v>
      </c>
      <c r="C1096" s="337" t="s">
        <v>164</v>
      </c>
      <c r="N1096" s="295" t="s">
        <v>165</v>
      </c>
      <c r="O1096" s="338">
        <f t="array" ref="O1096">INDEX('Page 2 - Team Information'!$K$14:$AP$189,Y1096,X1096)</f>
        <v>0</v>
      </c>
      <c r="S1096" s="295" t="s">
        <v>4132</v>
      </c>
      <c r="X1096" s="339">
        <v>22.0</v>
      </c>
      <c r="Y1096" s="339">
        <v>38.0</v>
      </c>
    </row>
    <row r="1097" ht="15.75" customHeight="1">
      <c r="A1097" s="336" t="str">
        <f>'Page 1 - General Information'!$G$12</f>
        <v>123468402</v>
      </c>
      <c r="B1097" s="295" t="str">
        <f>'Page 1 - General Information'!$G$16</f>
        <v>3395</v>
      </c>
      <c r="C1097" s="337" t="s">
        <v>164</v>
      </c>
      <c r="N1097" s="295" t="s">
        <v>1132</v>
      </c>
      <c r="O1097" s="388"/>
      <c r="R1097" s="388" t="s">
        <v>1134</v>
      </c>
      <c r="S1097" s="295" t="s">
        <v>4140</v>
      </c>
      <c r="V1097" s="338" t="str">
        <f t="array" ref="V1097">INDEX('Page 2 - Team Information'!$K$14:$AP$189,Y1097,X1097)</f>
        <v/>
      </c>
      <c r="X1097" s="339">
        <v>5.0</v>
      </c>
      <c r="Y1097" s="339">
        <v>39.0</v>
      </c>
    </row>
    <row r="1098" ht="15.75" customHeight="1">
      <c r="A1098" s="336" t="str">
        <f>'Page 1 - General Information'!$G$12</f>
        <v>123468402</v>
      </c>
      <c r="B1098" s="295" t="str">
        <f>'Page 1 - General Information'!$G$16</f>
        <v>3395</v>
      </c>
      <c r="C1098" s="337" t="s">
        <v>164</v>
      </c>
      <c r="N1098" s="295" t="s">
        <v>1132</v>
      </c>
      <c r="O1098" s="388"/>
      <c r="R1098" s="388" t="s">
        <v>1134</v>
      </c>
      <c r="S1098" s="295" t="s">
        <v>4162</v>
      </c>
      <c r="V1098" s="338" t="str">
        <f t="array" ref="V1098">INDEX('Page 2 - Team Information'!$K$14:$AP$189,Y1098,X1098)</f>
        <v/>
      </c>
      <c r="X1098" s="339">
        <v>6.0</v>
      </c>
      <c r="Y1098" s="339">
        <v>39.0</v>
      </c>
    </row>
    <row r="1099" ht="15.75" customHeight="1">
      <c r="A1099" s="336" t="str">
        <f>'Page 1 - General Information'!$G$12</f>
        <v>123468402</v>
      </c>
      <c r="B1099" s="295" t="str">
        <f>'Page 1 - General Information'!$G$16</f>
        <v>3395</v>
      </c>
      <c r="C1099" s="337" t="s">
        <v>164</v>
      </c>
      <c r="N1099" s="295" t="s">
        <v>1132</v>
      </c>
      <c r="O1099" s="388"/>
      <c r="R1099" s="388" t="s">
        <v>1134</v>
      </c>
      <c r="S1099" s="295" t="s">
        <v>4174</v>
      </c>
      <c r="V1099" s="338" t="str">
        <f t="array" ref="V1099">INDEX('Page 2 - Team Information'!$K$14:$AP$189,Y1099,X1099)</f>
        <v/>
      </c>
      <c r="X1099" s="339">
        <v>7.0</v>
      </c>
      <c r="Y1099" s="339">
        <v>39.0</v>
      </c>
    </row>
    <row r="1100" ht="15.75" customHeight="1">
      <c r="A1100" s="336" t="str">
        <f>'Page 1 - General Information'!$G$12</f>
        <v>123468402</v>
      </c>
      <c r="B1100" s="295" t="str">
        <f>'Page 1 - General Information'!$G$16</f>
        <v>3395</v>
      </c>
      <c r="C1100" s="337" t="s">
        <v>164</v>
      </c>
      <c r="N1100" s="295" t="s">
        <v>1132</v>
      </c>
      <c r="O1100" s="388"/>
      <c r="R1100" s="2" t="s">
        <v>1134</v>
      </c>
      <c r="S1100" s="295" t="s">
        <v>4190</v>
      </c>
      <c r="T1100" s="338" t="str">
        <f t="array" ref="T1100">IF(INDEX('Page 2 - Team Information'!$K$14:$AP$189,Y1100,X1100)="","",INDEX('Page 2 - Team Information'!$K$14:$AP$189,Y1100,X1100)&amp;"-06-30")</f>
        <v/>
      </c>
      <c r="X1100" s="339">
        <v>9.0</v>
      </c>
      <c r="Y1100" s="339">
        <v>39.0</v>
      </c>
    </row>
    <row r="1101" ht="15.75" customHeight="1">
      <c r="A1101" s="336" t="str">
        <f>'Page 1 - General Information'!$G$12</f>
        <v>123468402</v>
      </c>
      <c r="B1101" s="295" t="str">
        <f>'Page 1 - General Information'!$G$16</f>
        <v>3395</v>
      </c>
      <c r="C1101" s="337" t="s">
        <v>164</v>
      </c>
      <c r="N1101" s="295" t="s">
        <v>1132</v>
      </c>
      <c r="O1101" s="388"/>
      <c r="R1101" s="2" t="s">
        <v>1134</v>
      </c>
      <c r="S1101" s="295" t="s">
        <v>4212</v>
      </c>
      <c r="T1101" s="338" t="str">
        <f t="array" ref="T1101">IF(INDEX('Page 2 - Team Information'!$K$14:$AP$189,Y1101,X1101)="","",INDEX('Page 2 - Team Information'!$K$14:$AP$189,Y1101,X1101)&amp;"-06-30")</f>
        <v/>
      </c>
      <c r="X1101" s="339">
        <v>10.0</v>
      </c>
      <c r="Y1101" s="339">
        <v>39.0</v>
      </c>
    </row>
    <row r="1102" ht="15.75" customHeight="1">
      <c r="A1102" s="336" t="str">
        <f>'Page 1 - General Information'!$G$12</f>
        <v>123468402</v>
      </c>
      <c r="B1102" s="295" t="str">
        <f>'Page 1 - General Information'!$G$16</f>
        <v>3395</v>
      </c>
      <c r="C1102" s="337" t="s">
        <v>164</v>
      </c>
      <c r="N1102" s="295" t="s">
        <v>1132</v>
      </c>
      <c r="O1102" s="388"/>
      <c r="R1102" s="2" t="s">
        <v>1134</v>
      </c>
      <c r="S1102" s="295" t="s">
        <v>4229</v>
      </c>
      <c r="T1102" s="338" t="str">
        <f t="array" ref="T1102">IF(INDEX('Page 2 - Team Information'!$K$14:$AP$189,Y1102,X1102)="","",INDEX('Page 2 - Team Information'!$K$14:$AP$189,Y1102,X1102)&amp;"-06-30")</f>
        <v/>
      </c>
      <c r="X1102" s="339">
        <v>11.0</v>
      </c>
      <c r="Y1102" s="339">
        <v>39.0</v>
      </c>
    </row>
    <row r="1103" ht="15.75" customHeight="1">
      <c r="A1103" s="336" t="str">
        <f>'Page 1 - General Information'!$G$12</f>
        <v>123468402</v>
      </c>
      <c r="B1103" s="295" t="str">
        <f>'Page 1 - General Information'!$G$16</f>
        <v>3395</v>
      </c>
      <c r="C1103" s="337" t="s">
        <v>164</v>
      </c>
      <c r="N1103" s="295" t="s">
        <v>1132</v>
      </c>
      <c r="O1103" s="388"/>
      <c r="R1103" s="2" t="s">
        <v>1134</v>
      </c>
      <c r="S1103" s="295" t="s">
        <v>4238</v>
      </c>
      <c r="T1103" s="338" t="str">
        <f t="array" ref="T1103">IF(INDEX('Page 2 - Team Information'!$K$14:$AP$189,Y1103,X1103)="","",INDEX('Page 2 - Team Information'!$K$14:$AP$189,Y1103,X1103)&amp;"-06-30")</f>
        <v/>
      </c>
      <c r="X1103" s="339">
        <v>12.0</v>
      </c>
      <c r="Y1103" s="339">
        <v>39.0</v>
      </c>
    </row>
    <row r="1104" ht="15.75" customHeight="1">
      <c r="A1104" s="336" t="str">
        <f>'Page 1 - General Information'!$G$12</f>
        <v>123468402</v>
      </c>
      <c r="B1104" s="295" t="str">
        <f>'Page 1 - General Information'!$G$16</f>
        <v>3395</v>
      </c>
      <c r="C1104" s="337" t="s">
        <v>164</v>
      </c>
      <c r="N1104" s="295" t="s">
        <v>165</v>
      </c>
      <c r="O1104" s="338" t="str">
        <f t="array" ref="O1104">INDEX('Page 2 - Team Information'!$K$14:$AP$189,Y1104,X1104)</f>
        <v/>
      </c>
      <c r="S1104" s="295" t="s">
        <v>4257</v>
      </c>
      <c r="X1104" s="339">
        <v>14.0</v>
      </c>
      <c r="Y1104" s="339">
        <v>39.0</v>
      </c>
    </row>
    <row r="1105" ht="15.75" customHeight="1">
      <c r="A1105" s="336" t="str">
        <f>'Page 1 - General Information'!$G$12</f>
        <v>123468402</v>
      </c>
      <c r="B1105" s="295" t="str">
        <f>'Page 1 - General Information'!$G$16</f>
        <v>3395</v>
      </c>
      <c r="C1105" s="337" t="s">
        <v>164</v>
      </c>
      <c r="N1105" s="295" t="s">
        <v>165</v>
      </c>
      <c r="O1105" s="338" t="str">
        <f t="array" ref="O1105">INDEX('Page 2 - Team Information'!$K$14:$AP$189,Y1105,X1105)</f>
        <v/>
      </c>
      <c r="S1105" s="295" t="s">
        <v>4270</v>
      </c>
      <c r="X1105" s="339">
        <v>15.0</v>
      </c>
      <c r="Y1105" s="339">
        <v>39.0</v>
      </c>
    </row>
    <row r="1106" ht="15.75" customHeight="1">
      <c r="A1106" s="336" t="str">
        <f>'Page 1 - General Information'!$G$12</f>
        <v>123468402</v>
      </c>
      <c r="B1106" s="295" t="str">
        <f>'Page 1 - General Information'!$G$16</f>
        <v>3395</v>
      </c>
      <c r="C1106" s="337" t="s">
        <v>164</v>
      </c>
      <c r="N1106" s="295" t="s">
        <v>165</v>
      </c>
      <c r="O1106" s="338" t="str">
        <f t="array" ref="O1106">INDEX('Page 2 - Team Information'!$K$14:$AP$189,Y1106,X1106)</f>
        <v/>
      </c>
      <c r="S1106" s="295" t="s">
        <v>4281</v>
      </c>
      <c r="X1106" s="339">
        <v>16.0</v>
      </c>
      <c r="Y1106" s="339">
        <v>39.0</v>
      </c>
    </row>
    <row r="1107" ht="15.75" customHeight="1">
      <c r="A1107" s="336" t="str">
        <f>'Page 1 - General Information'!$G$12</f>
        <v>123468402</v>
      </c>
      <c r="B1107" s="295" t="str">
        <f>'Page 1 - General Information'!$G$16</f>
        <v>3395</v>
      </c>
      <c r="C1107" s="337" t="s">
        <v>164</v>
      </c>
      <c r="N1107" s="295" t="s">
        <v>165</v>
      </c>
      <c r="O1107" s="338">
        <f t="array" ref="O1107">INDEX('Page 2 - Team Information'!$K$14:$AP$189,Y1107,X1107)</f>
        <v>0</v>
      </c>
      <c r="S1107" s="295" t="s">
        <v>4292</v>
      </c>
      <c r="X1107" s="339">
        <v>17.0</v>
      </c>
      <c r="Y1107" s="339">
        <v>39.0</v>
      </c>
    </row>
    <row r="1108" ht="15.75" customHeight="1">
      <c r="A1108" s="336" t="str">
        <f>'Page 1 - General Information'!$G$12</f>
        <v>123468402</v>
      </c>
      <c r="B1108" s="295" t="str">
        <f>'Page 1 - General Information'!$G$16</f>
        <v>3395</v>
      </c>
      <c r="C1108" s="337" t="s">
        <v>164</v>
      </c>
      <c r="N1108" s="295" t="s">
        <v>165</v>
      </c>
      <c r="O1108" s="338" t="str">
        <f t="array" ref="O1108">INDEX('Page 2 - Team Information'!$K$14:$AP$189,Y1108,X1108)</f>
        <v/>
      </c>
      <c r="S1108" s="295" t="s">
        <v>4305</v>
      </c>
      <c r="X1108" s="339">
        <v>19.0</v>
      </c>
      <c r="Y1108" s="339">
        <v>39.0</v>
      </c>
    </row>
    <row r="1109" ht="15.75" customHeight="1">
      <c r="A1109" s="336" t="str">
        <f>'Page 1 - General Information'!$G$12</f>
        <v>123468402</v>
      </c>
      <c r="B1109" s="295" t="str">
        <f>'Page 1 - General Information'!$G$16</f>
        <v>3395</v>
      </c>
      <c r="C1109" s="337" t="s">
        <v>164</v>
      </c>
      <c r="N1109" s="295" t="s">
        <v>165</v>
      </c>
      <c r="O1109" s="338" t="str">
        <f t="array" ref="O1109">INDEX('Page 2 - Team Information'!$K$14:$AP$189,Y1109,X1109)</f>
        <v/>
      </c>
      <c r="S1109" s="295" t="s">
        <v>4316</v>
      </c>
      <c r="X1109" s="339">
        <v>20.0</v>
      </c>
      <c r="Y1109" s="339">
        <v>39.0</v>
      </c>
    </row>
    <row r="1110" ht="15.75" customHeight="1">
      <c r="A1110" s="336" t="str">
        <f>'Page 1 - General Information'!$G$12</f>
        <v>123468402</v>
      </c>
      <c r="B1110" s="295" t="str">
        <f>'Page 1 - General Information'!$G$16</f>
        <v>3395</v>
      </c>
      <c r="C1110" s="337" t="s">
        <v>164</v>
      </c>
      <c r="N1110" s="295" t="s">
        <v>165</v>
      </c>
      <c r="O1110" s="338" t="str">
        <f t="array" ref="O1110">INDEX('Page 2 - Team Information'!$K$14:$AP$189,Y1110,X1110)</f>
        <v/>
      </c>
      <c r="S1110" s="295" t="s">
        <v>4327</v>
      </c>
      <c r="X1110" s="339">
        <v>21.0</v>
      </c>
      <c r="Y1110" s="339">
        <v>39.0</v>
      </c>
    </row>
    <row r="1111" ht="15.75" customHeight="1">
      <c r="A1111" s="336" t="str">
        <f>'Page 1 - General Information'!$G$12</f>
        <v>123468402</v>
      </c>
      <c r="B1111" s="295" t="str">
        <f>'Page 1 - General Information'!$G$16</f>
        <v>3395</v>
      </c>
      <c r="C1111" s="337" t="s">
        <v>164</v>
      </c>
      <c r="N1111" s="295" t="s">
        <v>165</v>
      </c>
      <c r="O1111" s="338">
        <f t="array" ref="O1111">INDEX('Page 2 - Team Information'!$K$14:$AP$189,Y1111,X1111)</f>
        <v>0</v>
      </c>
      <c r="S1111" s="295" t="s">
        <v>4334</v>
      </c>
      <c r="X1111" s="339">
        <v>22.0</v>
      </c>
      <c r="Y1111" s="339">
        <v>39.0</v>
      </c>
    </row>
    <row r="1112" ht="15.75" customHeight="1">
      <c r="A1112" s="336" t="str">
        <f>'Page 1 - General Information'!$G$12</f>
        <v>123468402</v>
      </c>
      <c r="B1112" s="295" t="str">
        <f>'Page 1 - General Information'!$G$16</f>
        <v>3395</v>
      </c>
      <c r="C1112" s="337" t="s">
        <v>164</v>
      </c>
      <c r="N1112" s="295" t="s">
        <v>1132</v>
      </c>
      <c r="O1112" s="388"/>
      <c r="R1112" s="388" t="s">
        <v>1134</v>
      </c>
      <c r="S1112" s="295" t="s">
        <v>4348</v>
      </c>
      <c r="V1112" s="338" t="str">
        <f t="array" ref="V1112">INDEX('Page 2 - Team Information'!$K$14:$AP$189,Y1112,X1112)</f>
        <v/>
      </c>
      <c r="X1112" s="339">
        <v>5.0</v>
      </c>
      <c r="Y1112" s="339">
        <v>40.0</v>
      </c>
    </row>
    <row r="1113" ht="15.75" customHeight="1">
      <c r="A1113" s="336" t="str">
        <f>'Page 1 - General Information'!$G$12</f>
        <v>123468402</v>
      </c>
      <c r="B1113" s="295" t="str">
        <f>'Page 1 - General Information'!$G$16</f>
        <v>3395</v>
      </c>
      <c r="C1113" s="337" t="s">
        <v>164</v>
      </c>
      <c r="N1113" s="295" t="s">
        <v>1132</v>
      </c>
      <c r="O1113" s="388"/>
      <c r="R1113" s="388" t="s">
        <v>1134</v>
      </c>
      <c r="S1113" s="295" t="s">
        <v>4363</v>
      </c>
      <c r="V1113" s="338" t="str">
        <f t="array" ref="V1113">INDEX('Page 2 - Team Information'!$K$14:$AP$189,Y1113,X1113)</f>
        <v/>
      </c>
      <c r="X1113" s="339">
        <v>6.0</v>
      </c>
      <c r="Y1113" s="339">
        <v>40.0</v>
      </c>
    </row>
    <row r="1114" ht="15.75" customHeight="1">
      <c r="A1114" s="336" t="str">
        <f>'Page 1 - General Information'!$G$12</f>
        <v>123468402</v>
      </c>
      <c r="B1114" s="295" t="str">
        <f>'Page 1 - General Information'!$G$16</f>
        <v>3395</v>
      </c>
      <c r="C1114" s="337" t="s">
        <v>164</v>
      </c>
      <c r="N1114" s="295" t="s">
        <v>1132</v>
      </c>
      <c r="O1114" s="388"/>
      <c r="R1114" s="388" t="s">
        <v>1134</v>
      </c>
      <c r="S1114" s="295" t="s">
        <v>4377</v>
      </c>
      <c r="V1114" s="338" t="str">
        <f t="array" ref="V1114">INDEX('Page 2 - Team Information'!$K$14:$AP$189,Y1114,X1114)</f>
        <v/>
      </c>
      <c r="X1114" s="339">
        <v>7.0</v>
      </c>
      <c r="Y1114" s="339">
        <v>40.0</v>
      </c>
    </row>
    <row r="1115" ht="15.75" customHeight="1">
      <c r="A1115" s="336" t="str">
        <f>'Page 1 - General Information'!$G$12</f>
        <v>123468402</v>
      </c>
      <c r="B1115" s="295" t="str">
        <f>'Page 1 - General Information'!$G$16</f>
        <v>3395</v>
      </c>
      <c r="C1115" s="337" t="s">
        <v>164</v>
      </c>
      <c r="N1115" s="295" t="s">
        <v>1132</v>
      </c>
      <c r="O1115" s="388"/>
      <c r="R1115" s="2" t="s">
        <v>1134</v>
      </c>
      <c r="S1115" s="295" t="s">
        <v>4390</v>
      </c>
      <c r="T1115" s="338" t="str">
        <f t="array" ref="T1115">IF(INDEX('Page 2 - Team Information'!$K$14:$AP$189,Y1115,X1115)="","",INDEX('Page 2 - Team Information'!$K$14:$AP$189,Y1115,X1115)&amp;"-06-30")</f>
        <v/>
      </c>
      <c r="X1115" s="339">
        <v>9.0</v>
      </c>
      <c r="Y1115" s="339">
        <v>40.0</v>
      </c>
    </row>
    <row r="1116" ht="15.75" customHeight="1">
      <c r="A1116" s="336" t="str">
        <f>'Page 1 - General Information'!$G$12</f>
        <v>123468402</v>
      </c>
      <c r="B1116" s="295" t="str">
        <f>'Page 1 - General Information'!$G$16</f>
        <v>3395</v>
      </c>
      <c r="C1116" s="337" t="s">
        <v>164</v>
      </c>
      <c r="N1116" s="295" t="s">
        <v>1132</v>
      </c>
      <c r="O1116" s="388"/>
      <c r="R1116" s="2" t="s">
        <v>1134</v>
      </c>
      <c r="S1116" s="295" t="s">
        <v>4408</v>
      </c>
      <c r="T1116" s="338" t="str">
        <f t="array" ref="T1116">IF(INDEX('Page 2 - Team Information'!$K$14:$AP$189,Y1116,X1116)="","",INDEX('Page 2 - Team Information'!$K$14:$AP$189,Y1116,X1116)&amp;"-06-30")</f>
        <v/>
      </c>
      <c r="X1116" s="339">
        <v>10.0</v>
      </c>
      <c r="Y1116" s="339">
        <v>40.0</v>
      </c>
    </row>
    <row r="1117" ht="15.75" customHeight="1">
      <c r="A1117" s="336" t="str">
        <f>'Page 1 - General Information'!$G$12</f>
        <v>123468402</v>
      </c>
      <c r="B1117" s="295" t="str">
        <f>'Page 1 - General Information'!$G$16</f>
        <v>3395</v>
      </c>
      <c r="C1117" s="337" t="s">
        <v>164</v>
      </c>
      <c r="N1117" s="295" t="s">
        <v>1132</v>
      </c>
      <c r="O1117" s="388"/>
      <c r="R1117" s="2" t="s">
        <v>1134</v>
      </c>
      <c r="S1117" s="295" t="s">
        <v>4425</v>
      </c>
      <c r="T1117" s="338" t="str">
        <f t="array" ref="T1117">IF(INDEX('Page 2 - Team Information'!$K$14:$AP$189,Y1117,X1117)="","",INDEX('Page 2 - Team Information'!$K$14:$AP$189,Y1117,X1117)&amp;"-06-30")</f>
        <v/>
      </c>
      <c r="X1117" s="339">
        <v>11.0</v>
      </c>
      <c r="Y1117" s="339">
        <v>40.0</v>
      </c>
    </row>
    <row r="1118" ht="15.75" customHeight="1">
      <c r="A1118" s="336" t="str">
        <f>'Page 1 - General Information'!$G$12</f>
        <v>123468402</v>
      </c>
      <c r="B1118" s="295" t="str">
        <f>'Page 1 - General Information'!$G$16</f>
        <v>3395</v>
      </c>
      <c r="C1118" s="337" t="s">
        <v>164</v>
      </c>
      <c r="N1118" s="295" t="s">
        <v>1132</v>
      </c>
      <c r="O1118" s="388"/>
      <c r="R1118" s="2" t="s">
        <v>1134</v>
      </c>
      <c r="S1118" s="295" t="s">
        <v>4440</v>
      </c>
      <c r="T1118" s="338" t="str">
        <f t="array" ref="T1118">IF(INDEX('Page 2 - Team Information'!$K$14:$AP$189,Y1118,X1118)="","",INDEX('Page 2 - Team Information'!$K$14:$AP$189,Y1118,X1118)&amp;"-06-30")</f>
        <v/>
      </c>
      <c r="X1118" s="339">
        <v>12.0</v>
      </c>
      <c r="Y1118" s="339">
        <v>40.0</v>
      </c>
    </row>
    <row r="1119" ht="15.75" customHeight="1">
      <c r="A1119" s="336" t="str">
        <f>'Page 1 - General Information'!$G$12</f>
        <v>123468402</v>
      </c>
      <c r="B1119" s="295" t="str">
        <f>'Page 1 - General Information'!$G$16</f>
        <v>3395</v>
      </c>
      <c r="C1119" s="337" t="s">
        <v>164</v>
      </c>
      <c r="N1119" s="295" t="s">
        <v>165</v>
      </c>
      <c r="O1119" s="338" t="str">
        <f t="array" ref="O1119">INDEX('Page 2 - Team Information'!$K$14:$AP$189,Y1119,X1119)</f>
        <v/>
      </c>
      <c r="S1119" s="295" t="s">
        <v>4461</v>
      </c>
      <c r="X1119" s="339">
        <v>14.0</v>
      </c>
      <c r="Y1119" s="339">
        <v>40.0</v>
      </c>
    </row>
    <row r="1120" ht="15.75" customHeight="1">
      <c r="A1120" s="336" t="str">
        <f>'Page 1 - General Information'!$G$12</f>
        <v>123468402</v>
      </c>
      <c r="B1120" s="295" t="str">
        <f>'Page 1 - General Information'!$G$16</f>
        <v>3395</v>
      </c>
      <c r="C1120" s="337" t="s">
        <v>164</v>
      </c>
      <c r="N1120" s="295" t="s">
        <v>165</v>
      </c>
      <c r="O1120" s="338" t="str">
        <f t="array" ref="O1120">INDEX('Page 2 - Team Information'!$K$14:$AP$189,Y1120,X1120)</f>
        <v/>
      </c>
      <c r="S1120" s="295" t="s">
        <v>4474</v>
      </c>
      <c r="X1120" s="339">
        <v>15.0</v>
      </c>
      <c r="Y1120" s="339">
        <v>40.0</v>
      </c>
    </row>
    <row r="1121" ht="15.75" customHeight="1">
      <c r="A1121" s="336" t="str">
        <f>'Page 1 - General Information'!$G$12</f>
        <v>123468402</v>
      </c>
      <c r="B1121" s="295" t="str">
        <f>'Page 1 - General Information'!$G$16</f>
        <v>3395</v>
      </c>
      <c r="C1121" s="337" t="s">
        <v>164</v>
      </c>
      <c r="N1121" s="295" t="s">
        <v>165</v>
      </c>
      <c r="O1121" s="338" t="str">
        <f t="array" ref="O1121">INDEX('Page 2 - Team Information'!$K$14:$AP$189,Y1121,X1121)</f>
        <v/>
      </c>
      <c r="S1121" s="295" t="s">
        <v>4485</v>
      </c>
      <c r="X1121" s="339">
        <v>16.0</v>
      </c>
      <c r="Y1121" s="339">
        <v>40.0</v>
      </c>
    </row>
    <row r="1122" ht="15.75" customHeight="1">
      <c r="A1122" s="336" t="str">
        <f>'Page 1 - General Information'!$G$12</f>
        <v>123468402</v>
      </c>
      <c r="B1122" s="295" t="str">
        <f>'Page 1 - General Information'!$G$16</f>
        <v>3395</v>
      </c>
      <c r="C1122" s="337" t="s">
        <v>164</v>
      </c>
      <c r="N1122" s="295" t="s">
        <v>165</v>
      </c>
      <c r="O1122" s="338">
        <f t="array" ref="O1122">INDEX('Page 2 - Team Information'!$K$14:$AP$189,Y1122,X1122)</f>
        <v>0</v>
      </c>
      <c r="S1122" s="295" t="s">
        <v>4496</v>
      </c>
      <c r="X1122" s="339">
        <v>17.0</v>
      </c>
      <c r="Y1122" s="339">
        <v>40.0</v>
      </c>
    </row>
    <row r="1123" ht="15.75" customHeight="1">
      <c r="A1123" s="336" t="str">
        <f>'Page 1 - General Information'!$G$12</f>
        <v>123468402</v>
      </c>
      <c r="B1123" s="295" t="str">
        <f>'Page 1 - General Information'!$G$16</f>
        <v>3395</v>
      </c>
      <c r="C1123" s="337" t="s">
        <v>164</v>
      </c>
      <c r="N1123" s="295" t="s">
        <v>165</v>
      </c>
      <c r="O1123" s="338" t="str">
        <f t="array" ref="O1123">INDEX('Page 2 - Team Information'!$K$14:$AP$189,Y1123,X1123)</f>
        <v/>
      </c>
      <c r="S1123" s="295" t="s">
        <v>4506</v>
      </c>
      <c r="X1123" s="339">
        <v>19.0</v>
      </c>
      <c r="Y1123" s="339">
        <v>40.0</v>
      </c>
    </row>
    <row r="1124" ht="15.75" customHeight="1">
      <c r="A1124" s="336" t="str">
        <f>'Page 1 - General Information'!$G$12</f>
        <v>123468402</v>
      </c>
      <c r="B1124" s="295" t="str">
        <f>'Page 1 - General Information'!$G$16</f>
        <v>3395</v>
      </c>
      <c r="C1124" s="337" t="s">
        <v>164</v>
      </c>
      <c r="N1124" s="295" t="s">
        <v>165</v>
      </c>
      <c r="O1124" s="338" t="str">
        <f t="array" ref="O1124">INDEX('Page 2 - Team Information'!$K$14:$AP$189,Y1124,X1124)</f>
        <v/>
      </c>
      <c r="S1124" s="295" t="s">
        <v>4519</v>
      </c>
      <c r="X1124" s="339">
        <v>20.0</v>
      </c>
      <c r="Y1124" s="339">
        <v>40.0</v>
      </c>
    </row>
    <row r="1125" ht="15.75" customHeight="1">
      <c r="A1125" s="336" t="str">
        <f>'Page 1 - General Information'!$G$12</f>
        <v>123468402</v>
      </c>
      <c r="B1125" s="295" t="str">
        <f>'Page 1 - General Information'!$G$16</f>
        <v>3395</v>
      </c>
      <c r="C1125" s="337" t="s">
        <v>164</v>
      </c>
      <c r="N1125" s="295" t="s">
        <v>165</v>
      </c>
      <c r="O1125" s="338" t="str">
        <f t="array" ref="O1125">INDEX('Page 2 - Team Information'!$K$14:$AP$189,Y1125,X1125)</f>
        <v/>
      </c>
      <c r="S1125" s="295" t="s">
        <v>4526</v>
      </c>
      <c r="X1125" s="339">
        <v>21.0</v>
      </c>
      <c r="Y1125" s="339">
        <v>40.0</v>
      </c>
    </row>
    <row r="1126" ht="15.75" customHeight="1">
      <c r="A1126" s="336" t="str">
        <f>'Page 1 - General Information'!$G$12</f>
        <v>123468402</v>
      </c>
      <c r="B1126" s="295" t="str">
        <f>'Page 1 - General Information'!$G$16</f>
        <v>3395</v>
      </c>
      <c r="C1126" s="337" t="s">
        <v>164</v>
      </c>
      <c r="N1126" s="295" t="s">
        <v>165</v>
      </c>
      <c r="O1126" s="338">
        <f t="array" ref="O1126">INDEX('Page 2 - Team Information'!$K$14:$AP$189,Y1126,X1126)</f>
        <v>0</v>
      </c>
      <c r="S1126" s="295" t="s">
        <v>4536</v>
      </c>
      <c r="X1126" s="339">
        <v>22.0</v>
      </c>
      <c r="Y1126" s="339">
        <v>40.0</v>
      </c>
    </row>
    <row r="1127" ht="15.75" customHeight="1">
      <c r="A1127" s="336" t="str">
        <f>'Page 1 - General Information'!$G$12</f>
        <v>123468402</v>
      </c>
      <c r="B1127" s="295" t="str">
        <f>'Page 1 - General Information'!$G$16</f>
        <v>3395</v>
      </c>
      <c r="C1127" s="337" t="s">
        <v>164</v>
      </c>
      <c r="N1127" s="295" t="s">
        <v>1132</v>
      </c>
      <c r="O1127" s="388"/>
      <c r="R1127" s="388" t="s">
        <v>1134</v>
      </c>
      <c r="S1127" s="295" t="s">
        <v>4541</v>
      </c>
      <c r="V1127" s="338" t="str">
        <f t="array" ref="V1127">INDEX('Page 2 - Team Information'!$K$14:$AP$189,Y1127,X1127)</f>
        <v>Yes </v>
      </c>
      <c r="X1127" s="339">
        <v>5.0</v>
      </c>
      <c r="Y1127" s="339">
        <v>41.0</v>
      </c>
    </row>
    <row r="1128" ht="15.75" customHeight="1">
      <c r="A1128" s="336" t="str">
        <f>'Page 1 - General Information'!$G$12</f>
        <v>123468402</v>
      </c>
      <c r="B1128" s="295" t="str">
        <f>'Page 1 - General Information'!$G$16</f>
        <v>3395</v>
      </c>
      <c r="C1128" s="337" t="s">
        <v>164</v>
      </c>
      <c r="N1128" s="295" t="s">
        <v>1132</v>
      </c>
      <c r="O1128" s="388"/>
      <c r="R1128" s="388" t="s">
        <v>1134</v>
      </c>
      <c r="S1128" s="295" t="s">
        <v>4555</v>
      </c>
      <c r="V1128" s="338" t="str">
        <f t="array" ref="V1128">INDEX('Page 2 - Team Information'!$K$14:$AP$189,Y1128,X1128)</f>
        <v/>
      </c>
      <c r="X1128" s="339">
        <v>6.0</v>
      </c>
      <c r="Y1128" s="339">
        <v>41.0</v>
      </c>
    </row>
    <row r="1129" ht="15.75" customHeight="1">
      <c r="A1129" s="336" t="str">
        <f>'Page 1 - General Information'!$G$12</f>
        <v>123468402</v>
      </c>
      <c r="B1129" s="295" t="str">
        <f>'Page 1 - General Information'!$G$16</f>
        <v>3395</v>
      </c>
      <c r="C1129" s="337" t="s">
        <v>164</v>
      </c>
      <c r="N1129" s="295" t="s">
        <v>1132</v>
      </c>
      <c r="O1129" s="388"/>
      <c r="R1129" s="388" t="s">
        <v>1134</v>
      </c>
      <c r="S1129" s="295" t="s">
        <v>4573</v>
      </c>
      <c r="V1129" s="338" t="str">
        <f t="array" ref="V1129">INDEX('Page 2 - Team Information'!$K$14:$AP$189,Y1129,X1129)</f>
        <v/>
      </c>
      <c r="X1129" s="339">
        <v>7.0</v>
      </c>
      <c r="Y1129" s="339">
        <v>41.0</v>
      </c>
    </row>
    <row r="1130" ht="15.75" customHeight="1">
      <c r="A1130" s="336" t="str">
        <f>'Page 1 - General Information'!$G$12</f>
        <v>123468402</v>
      </c>
      <c r="B1130" s="295" t="str">
        <f>'Page 1 - General Information'!$G$16</f>
        <v>3395</v>
      </c>
      <c r="C1130" s="337" t="s">
        <v>164</v>
      </c>
      <c r="N1130" s="295" t="s">
        <v>1132</v>
      </c>
      <c r="O1130" s="388"/>
      <c r="R1130" s="2" t="s">
        <v>1134</v>
      </c>
      <c r="S1130" s="295" t="s">
        <v>4593</v>
      </c>
      <c r="T1130" s="338" t="str">
        <f t="array" ref="T1130">IF(INDEX('Page 2 - Team Information'!$K$14:$AP$189,Y1130,X1130)="","",INDEX('Page 2 - Team Information'!$K$14:$AP$189,Y1130,X1130)&amp;"-06-30")</f>
        <v>1966-06-30</v>
      </c>
      <c r="X1130" s="339">
        <v>9.0</v>
      </c>
      <c r="Y1130" s="339">
        <v>41.0</v>
      </c>
    </row>
    <row r="1131" ht="15.75" customHeight="1">
      <c r="A1131" s="336" t="str">
        <f>'Page 1 - General Information'!$G$12</f>
        <v>123468402</v>
      </c>
      <c r="B1131" s="295" t="str">
        <f>'Page 1 - General Information'!$G$16</f>
        <v>3395</v>
      </c>
      <c r="C1131" s="337" t="s">
        <v>164</v>
      </c>
      <c r="N1131" s="295" t="s">
        <v>1132</v>
      </c>
      <c r="O1131" s="388"/>
      <c r="R1131" s="2" t="s">
        <v>1134</v>
      </c>
      <c r="S1131" s="295" t="s">
        <v>4621</v>
      </c>
      <c r="T1131" s="338" t="str">
        <f t="array" ref="T1131">IF(INDEX('Page 2 - Team Information'!$K$14:$AP$189,Y1131,X1131)="","",INDEX('Page 2 - Team Information'!$K$14:$AP$189,Y1131,X1131)&amp;"-06-30")</f>
        <v/>
      </c>
      <c r="X1131" s="339">
        <v>10.0</v>
      </c>
      <c r="Y1131" s="339">
        <v>41.0</v>
      </c>
    </row>
    <row r="1132" ht="15.75" customHeight="1">
      <c r="A1132" s="336" t="str">
        <f>'Page 1 - General Information'!$G$12</f>
        <v>123468402</v>
      </c>
      <c r="B1132" s="295" t="str">
        <f>'Page 1 - General Information'!$G$16</f>
        <v>3395</v>
      </c>
      <c r="C1132" s="337" t="s">
        <v>164</v>
      </c>
      <c r="N1132" s="295" t="s">
        <v>1132</v>
      </c>
      <c r="O1132" s="388"/>
      <c r="R1132" s="2" t="s">
        <v>1134</v>
      </c>
      <c r="S1132" s="295" t="s">
        <v>4643</v>
      </c>
      <c r="T1132" s="338" t="str">
        <f t="array" ref="T1132">IF(INDEX('Page 2 - Team Information'!$K$14:$AP$189,Y1132,X1132)="","",INDEX('Page 2 - Team Information'!$K$14:$AP$189,Y1132,X1132)&amp;"-06-30")</f>
        <v/>
      </c>
      <c r="X1132" s="339">
        <v>11.0</v>
      </c>
      <c r="Y1132" s="339">
        <v>41.0</v>
      </c>
    </row>
    <row r="1133" ht="15.75" customHeight="1">
      <c r="A1133" s="336" t="str">
        <f>'Page 1 - General Information'!$G$12</f>
        <v>123468402</v>
      </c>
      <c r="B1133" s="295" t="str">
        <f>'Page 1 - General Information'!$G$16</f>
        <v>3395</v>
      </c>
      <c r="C1133" s="337" t="s">
        <v>164</v>
      </c>
      <c r="N1133" s="295" t="s">
        <v>1132</v>
      </c>
      <c r="O1133" s="388"/>
      <c r="R1133" s="2" t="s">
        <v>1134</v>
      </c>
      <c r="S1133" s="295" t="s">
        <v>4660</v>
      </c>
      <c r="T1133" s="338" t="str">
        <f t="array" ref="T1133">IF(INDEX('Page 2 - Team Information'!$K$14:$AP$189,Y1133,X1133)="","",INDEX('Page 2 - Team Information'!$K$14:$AP$189,Y1133,X1133)&amp;"-06-30")</f>
        <v/>
      </c>
      <c r="X1133" s="339">
        <v>12.0</v>
      </c>
      <c r="Y1133" s="339">
        <v>41.0</v>
      </c>
    </row>
    <row r="1134" ht="15.75" customHeight="1">
      <c r="A1134" s="336" t="str">
        <f>'Page 1 - General Information'!$G$12</f>
        <v>123468402</v>
      </c>
      <c r="B1134" s="295" t="str">
        <f>'Page 1 - General Information'!$G$16</f>
        <v>3395</v>
      </c>
      <c r="C1134" s="337" t="s">
        <v>164</v>
      </c>
      <c r="N1134" s="295" t="s">
        <v>165</v>
      </c>
      <c r="O1134" s="338">
        <f t="array" ref="O1134">INDEX('Page 2 - Team Information'!$K$14:$AP$189,Y1134,X1134)</f>
        <v>15</v>
      </c>
      <c r="S1134" s="295" t="s">
        <v>4683</v>
      </c>
      <c r="X1134" s="339">
        <v>14.0</v>
      </c>
      <c r="Y1134" s="339">
        <v>41.0</v>
      </c>
    </row>
    <row r="1135" ht="15.75" customHeight="1">
      <c r="A1135" s="336" t="str">
        <f>'Page 1 - General Information'!$G$12</f>
        <v>123468402</v>
      </c>
      <c r="B1135" s="295" t="str">
        <f>'Page 1 - General Information'!$G$16</f>
        <v>3395</v>
      </c>
      <c r="C1135" s="337" t="s">
        <v>164</v>
      </c>
      <c r="N1135" s="295" t="s">
        <v>165</v>
      </c>
      <c r="O1135" s="338" t="str">
        <f t="array" ref="O1135">INDEX('Page 2 - Team Information'!$K$14:$AP$189,Y1135,X1135)</f>
        <v/>
      </c>
      <c r="S1135" s="295" t="s">
        <v>4696</v>
      </c>
      <c r="X1135" s="339">
        <v>15.0</v>
      </c>
      <c r="Y1135" s="339">
        <v>41.0</v>
      </c>
    </row>
    <row r="1136" ht="15.75" customHeight="1">
      <c r="A1136" s="336" t="str">
        <f>'Page 1 - General Information'!$G$12</f>
        <v>123468402</v>
      </c>
      <c r="B1136" s="295" t="str">
        <f>'Page 1 - General Information'!$G$16</f>
        <v>3395</v>
      </c>
      <c r="C1136" s="337" t="s">
        <v>164</v>
      </c>
      <c r="N1136" s="295" t="s">
        <v>165</v>
      </c>
      <c r="O1136" s="338" t="str">
        <f t="array" ref="O1136">INDEX('Page 2 - Team Information'!$K$14:$AP$189,Y1136,X1136)</f>
        <v/>
      </c>
      <c r="S1136" s="295" t="s">
        <v>4707</v>
      </c>
      <c r="X1136" s="339">
        <v>16.0</v>
      </c>
      <c r="Y1136" s="339">
        <v>41.0</v>
      </c>
    </row>
    <row r="1137" ht="15.75" customHeight="1">
      <c r="A1137" s="336" t="str">
        <f>'Page 1 - General Information'!$G$12</f>
        <v>123468402</v>
      </c>
      <c r="B1137" s="295" t="str">
        <f>'Page 1 - General Information'!$G$16</f>
        <v>3395</v>
      </c>
      <c r="C1137" s="337" t="s">
        <v>164</v>
      </c>
      <c r="N1137" s="295" t="s">
        <v>165</v>
      </c>
      <c r="O1137" s="338">
        <f t="array" ref="O1137">INDEX('Page 2 - Team Information'!$K$14:$AP$189,Y1137,X1137)</f>
        <v>15</v>
      </c>
      <c r="S1137" s="295" t="s">
        <v>4720</v>
      </c>
      <c r="X1137" s="339">
        <v>17.0</v>
      </c>
      <c r="Y1137" s="339">
        <v>41.0</v>
      </c>
    </row>
    <row r="1138" ht="15.75" customHeight="1">
      <c r="A1138" s="336" t="str">
        <f>'Page 1 - General Information'!$G$12</f>
        <v>123468402</v>
      </c>
      <c r="B1138" s="295" t="str">
        <f>'Page 1 - General Information'!$G$16</f>
        <v>3395</v>
      </c>
      <c r="C1138" s="337" t="s">
        <v>164</v>
      </c>
      <c r="N1138" s="295" t="s">
        <v>165</v>
      </c>
      <c r="O1138" s="338">
        <f t="array" ref="O1138">INDEX('Page 2 - Team Information'!$K$14:$AP$189,Y1138,X1138)</f>
        <v>14</v>
      </c>
      <c r="S1138" s="295" t="s">
        <v>4732</v>
      </c>
      <c r="X1138" s="339">
        <v>19.0</v>
      </c>
      <c r="Y1138" s="339">
        <v>41.0</v>
      </c>
    </row>
    <row r="1139" ht="15.75" customHeight="1">
      <c r="A1139" s="336" t="str">
        <f>'Page 1 - General Information'!$G$12</f>
        <v>123468402</v>
      </c>
      <c r="B1139" s="295" t="str">
        <f>'Page 1 - General Information'!$G$16</f>
        <v>3395</v>
      </c>
      <c r="C1139" s="337" t="s">
        <v>164</v>
      </c>
      <c r="N1139" s="295" t="s">
        <v>165</v>
      </c>
      <c r="O1139" s="338" t="str">
        <f t="array" ref="O1139">INDEX('Page 2 - Team Information'!$K$14:$AP$189,Y1139,X1139)</f>
        <v/>
      </c>
      <c r="S1139" s="295" t="s">
        <v>4743</v>
      </c>
      <c r="X1139" s="339">
        <v>20.0</v>
      </c>
      <c r="Y1139" s="339">
        <v>41.0</v>
      </c>
    </row>
    <row r="1140" ht="15.75" customHeight="1">
      <c r="A1140" s="336" t="str">
        <f>'Page 1 - General Information'!$G$12</f>
        <v>123468402</v>
      </c>
      <c r="B1140" s="295" t="str">
        <f>'Page 1 - General Information'!$G$16</f>
        <v>3395</v>
      </c>
      <c r="C1140" s="337" t="s">
        <v>164</v>
      </c>
      <c r="N1140" s="295" t="s">
        <v>165</v>
      </c>
      <c r="O1140" s="338" t="str">
        <f t="array" ref="O1140">INDEX('Page 2 - Team Information'!$K$14:$AP$189,Y1140,X1140)</f>
        <v/>
      </c>
      <c r="S1140" s="295" t="s">
        <v>4757</v>
      </c>
      <c r="X1140" s="339">
        <v>21.0</v>
      </c>
      <c r="Y1140" s="339">
        <v>41.0</v>
      </c>
    </row>
    <row r="1141" ht="15.75" customHeight="1">
      <c r="A1141" s="336" t="str">
        <f>'Page 1 - General Information'!$G$12</f>
        <v>123468402</v>
      </c>
      <c r="B1141" s="295" t="str">
        <f>'Page 1 - General Information'!$G$16</f>
        <v>3395</v>
      </c>
      <c r="C1141" s="337" t="s">
        <v>164</v>
      </c>
      <c r="N1141" s="295" t="s">
        <v>165</v>
      </c>
      <c r="O1141" s="338">
        <f t="array" ref="O1141">INDEX('Page 2 - Team Information'!$K$14:$AP$189,Y1141,X1141)</f>
        <v>14</v>
      </c>
      <c r="S1141" s="295" t="s">
        <v>4769</v>
      </c>
      <c r="X1141" s="339">
        <v>22.0</v>
      </c>
      <c r="Y1141" s="339">
        <v>41.0</v>
      </c>
    </row>
    <row r="1142" ht="15.75" customHeight="1">
      <c r="A1142" s="336" t="str">
        <f>'Page 1 - General Information'!$G$12</f>
        <v>123468402</v>
      </c>
      <c r="B1142" s="295" t="str">
        <f>'Page 1 - General Information'!$G$16</f>
        <v>3395</v>
      </c>
      <c r="C1142" s="337" t="s">
        <v>164</v>
      </c>
      <c r="N1142" s="295" t="s">
        <v>1132</v>
      </c>
      <c r="O1142" s="388"/>
      <c r="R1142" s="388" t="s">
        <v>1134</v>
      </c>
      <c r="S1142" s="295" t="s">
        <v>4778</v>
      </c>
      <c r="V1142" s="338" t="str">
        <f t="array" ref="V1142">INDEX('Page 2 - Team Information'!$K$14:$AP$189,Y1142,X1142)</f>
        <v/>
      </c>
      <c r="X1142" s="339">
        <v>5.0</v>
      </c>
      <c r="Y1142" s="339">
        <v>42.0</v>
      </c>
    </row>
    <row r="1143" ht="15.75" customHeight="1">
      <c r="A1143" s="336" t="str">
        <f>'Page 1 - General Information'!$G$12</f>
        <v>123468402</v>
      </c>
      <c r="B1143" s="295" t="str">
        <f>'Page 1 - General Information'!$G$16</f>
        <v>3395</v>
      </c>
      <c r="C1143" s="337" t="s">
        <v>164</v>
      </c>
      <c r="N1143" s="295" t="s">
        <v>1132</v>
      </c>
      <c r="O1143" s="388"/>
      <c r="R1143" s="388" t="s">
        <v>1134</v>
      </c>
      <c r="S1143" s="295" t="s">
        <v>4795</v>
      </c>
      <c r="V1143" s="338" t="str">
        <f t="array" ref="V1143">INDEX('Page 2 - Team Information'!$K$14:$AP$189,Y1143,X1143)</f>
        <v/>
      </c>
      <c r="X1143" s="339">
        <v>6.0</v>
      </c>
      <c r="Y1143" s="339">
        <v>42.0</v>
      </c>
    </row>
    <row r="1144" ht="15.75" customHeight="1">
      <c r="A1144" s="336" t="str">
        <f>'Page 1 - General Information'!$G$12</f>
        <v>123468402</v>
      </c>
      <c r="B1144" s="295" t="str">
        <f>'Page 1 - General Information'!$G$16</f>
        <v>3395</v>
      </c>
      <c r="C1144" s="337" t="s">
        <v>164</v>
      </c>
      <c r="N1144" s="295" t="s">
        <v>1132</v>
      </c>
      <c r="O1144" s="388"/>
      <c r="R1144" s="388" t="s">
        <v>1134</v>
      </c>
      <c r="S1144" s="295" t="s">
        <v>4808</v>
      </c>
      <c r="V1144" s="338" t="str">
        <f t="array" ref="V1144">INDEX('Page 2 - Team Information'!$K$14:$AP$189,Y1144,X1144)</f>
        <v/>
      </c>
      <c r="X1144" s="339">
        <v>7.0</v>
      </c>
      <c r="Y1144" s="339">
        <v>42.0</v>
      </c>
    </row>
    <row r="1145" ht="15.75" customHeight="1">
      <c r="A1145" s="336" t="str">
        <f>'Page 1 - General Information'!$G$12</f>
        <v>123468402</v>
      </c>
      <c r="B1145" s="295" t="str">
        <f>'Page 1 - General Information'!$G$16</f>
        <v>3395</v>
      </c>
      <c r="C1145" s="337" t="s">
        <v>164</v>
      </c>
      <c r="N1145" s="295" t="s">
        <v>1132</v>
      </c>
      <c r="O1145" s="388"/>
      <c r="R1145" s="2" t="s">
        <v>1134</v>
      </c>
      <c r="S1145" s="295" t="s">
        <v>4821</v>
      </c>
      <c r="T1145" s="338" t="str">
        <f t="array" ref="T1145">IF(INDEX('Page 2 - Team Information'!$K$14:$AP$189,Y1145,X1145)="","",INDEX('Page 2 - Team Information'!$K$14:$AP$189,Y1145,X1145)&amp;"-06-30")</f>
        <v/>
      </c>
      <c r="X1145" s="339">
        <v>9.0</v>
      </c>
      <c r="Y1145" s="339">
        <v>42.0</v>
      </c>
    </row>
    <row r="1146" ht="15.75" customHeight="1">
      <c r="A1146" s="336" t="str">
        <f>'Page 1 - General Information'!$G$12</f>
        <v>123468402</v>
      </c>
      <c r="B1146" s="295" t="str">
        <f>'Page 1 - General Information'!$G$16</f>
        <v>3395</v>
      </c>
      <c r="C1146" s="337" t="s">
        <v>164</v>
      </c>
      <c r="N1146" s="295" t="s">
        <v>1132</v>
      </c>
      <c r="O1146" s="388"/>
      <c r="R1146" s="2" t="s">
        <v>1134</v>
      </c>
      <c r="S1146" s="295" t="s">
        <v>4838</v>
      </c>
      <c r="T1146" s="338" t="str">
        <f t="array" ref="T1146">IF(INDEX('Page 2 - Team Information'!$K$14:$AP$189,Y1146,X1146)="","",INDEX('Page 2 - Team Information'!$K$14:$AP$189,Y1146,X1146)&amp;"-06-30")</f>
        <v/>
      </c>
      <c r="X1146" s="339">
        <v>10.0</v>
      </c>
      <c r="Y1146" s="339">
        <v>42.0</v>
      </c>
    </row>
    <row r="1147" ht="15.75" customHeight="1">
      <c r="A1147" s="336" t="str">
        <f>'Page 1 - General Information'!$G$12</f>
        <v>123468402</v>
      </c>
      <c r="B1147" s="295" t="str">
        <f>'Page 1 - General Information'!$G$16</f>
        <v>3395</v>
      </c>
      <c r="C1147" s="337" t="s">
        <v>164</v>
      </c>
      <c r="N1147" s="295" t="s">
        <v>1132</v>
      </c>
      <c r="O1147" s="388"/>
      <c r="R1147" s="2" t="s">
        <v>1134</v>
      </c>
      <c r="S1147" s="295" t="s">
        <v>4848</v>
      </c>
      <c r="T1147" s="338" t="str">
        <f t="array" ref="T1147">IF(INDEX('Page 2 - Team Information'!$K$14:$AP$189,Y1147,X1147)="","",INDEX('Page 2 - Team Information'!$K$14:$AP$189,Y1147,X1147)&amp;"-06-30")</f>
        <v/>
      </c>
      <c r="X1147" s="339">
        <v>11.0</v>
      </c>
      <c r="Y1147" s="339">
        <v>42.0</v>
      </c>
    </row>
    <row r="1148" ht="15.75" customHeight="1">
      <c r="A1148" s="336" t="str">
        <f>'Page 1 - General Information'!$G$12</f>
        <v>123468402</v>
      </c>
      <c r="B1148" s="295" t="str">
        <f>'Page 1 - General Information'!$G$16</f>
        <v>3395</v>
      </c>
      <c r="C1148" s="337" t="s">
        <v>164</v>
      </c>
      <c r="N1148" s="295" t="s">
        <v>1132</v>
      </c>
      <c r="O1148" s="388"/>
      <c r="R1148" s="2" t="s">
        <v>1134</v>
      </c>
      <c r="S1148" s="295" t="s">
        <v>4860</v>
      </c>
      <c r="T1148" s="338" t="str">
        <f t="array" ref="T1148">IF(INDEX('Page 2 - Team Information'!$K$14:$AP$189,Y1148,X1148)="","",INDEX('Page 2 - Team Information'!$K$14:$AP$189,Y1148,X1148)&amp;"-06-30")</f>
        <v/>
      </c>
      <c r="X1148" s="339">
        <v>12.0</v>
      </c>
      <c r="Y1148" s="339">
        <v>42.0</v>
      </c>
    </row>
    <row r="1149" ht="15.75" customHeight="1">
      <c r="A1149" s="336" t="str">
        <f>'Page 1 - General Information'!$G$12</f>
        <v>123468402</v>
      </c>
      <c r="B1149" s="295" t="str">
        <f>'Page 1 - General Information'!$G$16</f>
        <v>3395</v>
      </c>
      <c r="C1149" s="337" t="s">
        <v>164</v>
      </c>
      <c r="N1149" s="295" t="s">
        <v>165</v>
      </c>
      <c r="O1149" s="338" t="str">
        <f t="array" ref="O1149">INDEX('Page 2 - Team Information'!$K$14:$AP$189,Y1149,X1149)</f>
        <v/>
      </c>
      <c r="S1149" s="295" t="s">
        <v>4876</v>
      </c>
      <c r="X1149" s="339">
        <v>14.0</v>
      </c>
      <c r="Y1149" s="339">
        <v>42.0</v>
      </c>
    </row>
    <row r="1150" ht="15.75" customHeight="1">
      <c r="A1150" s="336" t="str">
        <f>'Page 1 - General Information'!$G$12</f>
        <v>123468402</v>
      </c>
      <c r="B1150" s="295" t="str">
        <f>'Page 1 - General Information'!$G$16</f>
        <v>3395</v>
      </c>
      <c r="C1150" s="337" t="s">
        <v>164</v>
      </c>
      <c r="N1150" s="295" t="s">
        <v>165</v>
      </c>
      <c r="O1150" s="338" t="str">
        <f t="array" ref="O1150">INDEX('Page 2 - Team Information'!$K$14:$AP$189,Y1150,X1150)</f>
        <v/>
      </c>
      <c r="S1150" s="295" t="s">
        <v>4885</v>
      </c>
      <c r="X1150" s="339">
        <v>15.0</v>
      </c>
      <c r="Y1150" s="339">
        <v>42.0</v>
      </c>
    </row>
    <row r="1151" ht="15.75" customHeight="1">
      <c r="A1151" s="336" t="str">
        <f>'Page 1 - General Information'!$G$12</f>
        <v>123468402</v>
      </c>
      <c r="B1151" s="295" t="str">
        <f>'Page 1 - General Information'!$G$16</f>
        <v>3395</v>
      </c>
      <c r="C1151" s="337" t="s">
        <v>164</v>
      </c>
      <c r="N1151" s="295" t="s">
        <v>165</v>
      </c>
      <c r="O1151" s="338" t="str">
        <f t="array" ref="O1151">INDEX('Page 2 - Team Information'!$K$14:$AP$189,Y1151,X1151)</f>
        <v/>
      </c>
      <c r="S1151" s="295" t="s">
        <v>4893</v>
      </c>
      <c r="X1151" s="339">
        <v>16.0</v>
      </c>
      <c r="Y1151" s="339">
        <v>42.0</v>
      </c>
    </row>
    <row r="1152" ht="15.75" customHeight="1">
      <c r="A1152" s="336" t="str">
        <f>'Page 1 - General Information'!$G$12</f>
        <v>123468402</v>
      </c>
      <c r="B1152" s="295" t="str">
        <f>'Page 1 - General Information'!$G$16</f>
        <v>3395</v>
      </c>
      <c r="C1152" s="337" t="s">
        <v>164</v>
      </c>
      <c r="N1152" s="295" t="s">
        <v>165</v>
      </c>
      <c r="O1152" s="338">
        <f t="array" ref="O1152">INDEX('Page 2 - Team Information'!$K$14:$AP$189,Y1152,X1152)</f>
        <v>0</v>
      </c>
      <c r="S1152" s="295" t="s">
        <v>4901</v>
      </c>
      <c r="X1152" s="339">
        <v>17.0</v>
      </c>
      <c r="Y1152" s="339">
        <v>42.0</v>
      </c>
    </row>
    <row r="1153" ht="15.75" customHeight="1">
      <c r="A1153" s="336" t="str">
        <f>'Page 1 - General Information'!$G$12</f>
        <v>123468402</v>
      </c>
      <c r="B1153" s="295" t="str">
        <f>'Page 1 - General Information'!$G$16</f>
        <v>3395</v>
      </c>
      <c r="C1153" s="337" t="s">
        <v>164</v>
      </c>
      <c r="N1153" s="295" t="s">
        <v>165</v>
      </c>
      <c r="O1153" s="338" t="str">
        <f t="array" ref="O1153">INDEX('Page 2 - Team Information'!$K$14:$AP$189,Y1153,X1153)</f>
        <v/>
      </c>
      <c r="S1153" s="295" t="s">
        <v>4909</v>
      </c>
      <c r="X1153" s="339">
        <v>19.0</v>
      </c>
      <c r="Y1153" s="339">
        <v>42.0</v>
      </c>
    </row>
    <row r="1154" ht="15.75" customHeight="1">
      <c r="A1154" s="336" t="str">
        <f>'Page 1 - General Information'!$G$12</f>
        <v>123468402</v>
      </c>
      <c r="B1154" s="295" t="str">
        <f>'Page 1 - General Information'!$G$16</f>
        <v>3395</v>
      </c>
      <c r="C1154" s="337" t="s">
        <v>164</v>
      </c>
      <c r="N1154" s="295" t="s">
        <v>165</v>
      </c>
      <c r="O1154" s="338" t="str">
        <f t="array" ref="O1154">INDEX('Page 2 - Team Information'!$K$14:$AP$189,Y1154,X1154)</f>
        <v/>
      </c>
      <c r="S1154" s="295" t="s">
        <v>4917</v>
      </c>
      <c r="X1154" s="339">
        <v>20.0</v>
      </c>
      <c r="Y1154" s="339">
        <v>42.0</v>
      </c>
    </row>
    <row r="1155" ht="15.75" customHeight="1">
      <c r="A1155" s="336" t="str">
        <f>'Page 1 - General Information'!$G$12</f>
        <v>123468402</v>
      </c>
      <c r="B1155" s="295" t="str">
        <f>'Page 1 - General Information'!$G$16</f>
        <v>3395</v>
      </c>
      <c r="C1155" s="337" t="s">
        <v>164</v>
      </c>
      <c r="N1155" s="295" t="s">
        <v>165</v>
      </c>
      <c r="O1155" s="338" t="str">
        <f t="array" ref="O1155">INDEX('Page 2 - Team Information'!$K$14:$AP$189,Y1155,X1155)</f>
        <v/>
      </c>
      <c r="S1155" s="295" t="s">
        <v>4923</v>
      </c>
      <c r="X1155" s="339">
        <v>21.0</v>
      </c>
      <c r="Y1155" s="339">
        <v>42.0</v>
      </c>
    </row>
    <row r="1156" ht="15.75" customHeight="1">
      <c r="A1156" s="336" t="str">
        <f>'Page 1 - General Information'!$G$12</f>
        <v>123468402</v>
      </c>
      <c r="B1156" s="295" t="str">
        <f>'Page 1 - General Information'!$G$16</f>
        <v>3395</v>
      </c>
      <c r="C1156" s="337" t="s">
        <v>164</v>
      </c>
      <c r="N1156" s="295" t="s">
        <v>165</v>
      </c>
      <c r="O1156" s="338">
        <f t="array" ref="O1156">INDEX('Page 2 - Team Information'!$K$14:$AP$189,Y1156,X1156)</f>
        <v>0</v>
      </c>
      <c r="S1156" s="295" t="s">
        <v>4932</v>
      </c>
      <c r="X1156" s="339">
        <v>22.0</v>
      </c>
      <c r="Y1156" s="339">
        <v>42.0</v>
      </c>
    </row>
    <row r="1157" ht="15.75" customHeight="1">
      <c r="A1157" s="336" t="str">
        <f>'Page 1 - General Information'!$G$12</f>
        <v>123468402</v>
      </c>
      <c r="B1157" s="295" t="str">
        <f>'Page 1 - General Information'!$G$16</f>
        <v>3395</v>
      </c>
      <c r="C1157" s="337" t="s">
        <v>164</v>
      </c>
      <c r="N1157" s="295" t="s">
        <v>1132</v>
      </c>
      <c r="O1157" s="388"/>
      <c r="R1157" s="388" t="s">
        <v>1134</v>
      </c>
      <c r="S1157" s="295" t="s">
        <v>4937</v>
      </c>
      <c r="V1157" s="338" t="str">
        <f t="array" ref="V1157">INDEX('Page 2 - Team Information'!$K$14:$AP$189,Y1157,X1157)</f>
        <v/>
      </c>
      <c r="X1157" s="339">
        <v>5.0</v>
      </c>
      <c r="Y1157" s="339">
        <v>43.0</v>
      </c>
    </row>
    <row r="1158" ht="15.75" customHeight="1">
      <c r="A1158" s="336" t="str">
        <f>'Page 1 - General Information'!$G$12</f>
        <v>123468402</v>
      </c>
      <c r="B1158" s="295" t="str">
        <f>'Page 1 - General Information'!$G$16</f>
        <v>3395</v>
      </c>
      <c r="C1158" s="337" t="s">
        <v>164</v>
      </c>
      <c r="N1158" s="295" t="s">
        <v>1132</v>
      </c>
      <c r="O1158" s="388"/>
      <c r="R1158" s="388" t="s">
        <v>1134</v>
      </c>
      <c r="S1158" s="295" t="s">
        <v>4952</v>
      </c>
      <c r="V1158" s="338" t="str">
        <f t="array" ref="V1158">INDEX('Page 2 - Team Information'!$K$14:$AP$189,Y1158,X1158)</f>
        <v/>
      </c>
      <c r="X1158" s="339">
        <v>6.0</v>
      </c>
      <c r="Y1158" s="339">
        <v>43.0</v>
      </c>
    </row>
    <row r="1159" ht="15.75" customHeight="1">
      <c r="A1159" s="336" t="str">
        <f>'Page 1 - General Information'!$G$12</f>
        <v>123468402</v>
      </c>
      <c r="B1159" s="295" t="str">
        <f>'Page 1 - General Information'!$G$16</f>
        <v>3395</v>
      </c>
      <c r="C1159" s="337" t="s">
        <v>164</v>
      </c>
      <c r="N1159" s="295" t="s">
        <v>1132</v>
      </c>
      <c r="O1159" s="388"/>
      <c r="R1159" s="388" t="s">
        <v>1134</v>
      </c>
      <c r="S1159" s="295" t="s">
        <v>4965</v>
      </c>
      <c r="V1159" s="338" t="str">
        <f t="array" ref="V1159">INDEX('Page 2 - Team Information'!$K$14:$AP$189,Y1159,X1159)</f>
        <v/>
      </c>
      <c r="X1159" s="339">
        <v>7.0</v>
      </c>
      <c r="Y1159" s="339">
        <v>43.0</v>
      </c>
    </row>
    <row r="1160" ht="15.75" customHeight="1">
      <c r="A1160" s="336" t="str">
        <f>'Page 1 - General Information'!$G$12</f>
        <v>123468402</v>
      </c>
      <c r="B1160" s="295" t="str">
        <f>'Page 1 - General Information'!$G$16</f>
        <v>3395</v>
      </c>
      <c r="C1160" s="337" t="s">
        <v>164</v>
      </c>
      <c r="N1160" s="295" t="s">
        <v>1132</v>
      </c>
      <c r="O1160" s="388"/>
      <c r="R1160" s="2" t="s">
        <v>1134</v>
      </c>
      <c r="S1160" s="295" t="s">
        <v>4976</v>
      </c>
      <c r="T1160" s="338" t="str">
        <f t="array" ref="T1160">IF(INDEX('Page 2 - Team Information'!$K$14:$AP$189,Y1160,X1160)="","",INDEX('Page 2 - Team Information'!$K$14:$AP$189,Y1160,X1160)&amp;"-06-30")</f>
        <v/>
      </c>
      <c r="X1160" s="339">
        <v>9.0</v>
      </c>
      <c r="Y1160" s="339">
        <v>43.0</v>
      </c>
    </row>
    <row r="1161" ht="15.75" customHeight="1">
      <c r="A1161" s="336" t="str">
        <f>'Page 1 - General Information'!$G$12</f>
        <v>123468402</v>
      </c>
      <c r="B1161" s="295" t="str">
        <f>'Page 1 - General Information'!$G$16</f>
        <v>3395</v>
      </c>
      <c r="C1161" s="337" t="s">
        <v>164</v>
      </c>
      <c r="N1161" s="295" t="s">
        <v>1132</v>
      </c>
      <c r="O1161" s="388"/>
      <c r="R1161" s="2" t="s">
        <v>1134</v>
      </c>
      <c r="S1161" s="295" t="s">
        <v>4994</v>
      </c>
      <c r="T1161" s="338" t="str">
        <f t="array" ref="T1161">IF(INDEX('Page 2 - Team Information'!$K$14:$AP$189,Y1161,X1161)="","",INDEX('Page 2 - Team Information'!$K$14:$AP$189,Y1161,X1161)&amp;"-06-30")</f>
        <v/>
      </c>
      <c r="X1161" s="339">
        <v>10.0</v>
      </c>
      <c r="Y1161" s="339">
        <v>43.0</v>
      </c>
    </row>
    <row r="1162" ht="15.75" customHeight="1">
      <c r="A1162" s="336" t="str">
        <f>'Page 1 - General Information'!$G$12</f>
        <v>123468402</v>
      </c>
      <c r="B1162" s="295" t="str">
        <f>'Page 1 - General Information'!$G$16</f>
        <v>3395</v>
      </c>
      <c r="C1162" s="337" t="s">
        <v>164</v>
      </c>
      <c r="N1162" s="295" t="s">
        <v>1132</v>
      </c>
      <c r="O1162" s="388"/>
      <c r="R1162" s="2" t="s">
        <v>1134</v>
      </c>
      <c r="S1162" s="295" t="s">
        <v>5008</v>
      </c>
      <c r="T1162" s="338" t="str">
        <f t="array" ref="T1162">IF(INDEX('Page 2 - Team Information'!$K$14:$AP$189,Y1162,X1162)="","",INDEX('Page 2 - Team Information'!$K$14:$AP$189,Y1162,X1162)&amp;"-06-30")</f>
        <v/>
      </c>
      <c r="X1162" s="339">
        <v>11.0</v>
      </c>
      <c r="Y1162" s="339">
        <v>43.0</v>
      </c>
    </row>
    <row r="1163" ht="15.75" customHeight="1">
      <c r="A1163" s="336" t="str">
        <f>'Page 1 - General Information'!$G$12</f>
        <v>123468402</v>
      </c>
      <c r="B1163" s="295" t="str">
        <f>'Page 1 - General Information'!$G$16</f>
        <v>3395</v>
      </c>
      <c r="C1163" s="337" t="s">
        <v>164</v>
      </c>
      <c r="N1163" s="295" t="s">
        <v>1132</v>
      </c>
      <c r="O1163" s="388"/>
      <c r="R1163" s="2" t="s">
        <v>1134</v>
      </c>
      <c r="S1163" s="295" t="s">
        <v>5018</v>
      </c>
      <c r="T1163" s="338" t="str">
        <f t="array" ref="T1163">IF(INDEX('Page 2 - Team Information'!$K$14:$AP$189,Y1163,X1163)="","",INDEX('Page 2 - Team Information'!$K$14:$AP$189,Y1163,X1163)&amp;"-06-30")</f>
        <v/>
      </c>
      <c r="X1163" s="339">
        <v>12.0</v>
      </c>
      <c r="Y1163" s="339">
        <v>43.0</v>
      </c>
    </row>
    <row r="1164" ht="15.75" customHeight="1">
      <c r="A1164" s="336" t="str">
        <f>'Page 1 - General Information'!$G$12</f>
        <v>123468402</v>
      </c>
      <c r="B1164" s="295" t="str">
        <f>'Page 1 - General Information'!$G$16</f>
        <v>3395</v>
      </c>
      <c r="C1164" s="337" t="s">
        <v>164</v>
      </c>
      <c r="N1164" s="295" t="s">
        <v>165</v>
      </c>
      <c r="O1164" s="338" t="str">
        <f t="array" ref="O1164">INDEX('Page 2 - Team Information'!$K$14:$AP$189,Y1164,X1164)</f>
        <v/>
      </c>
      <c r="S1164" s="295" t="s">
        <v>5031</v>
      </c>
      <c r="X1164" s="339">
        <v>14.0</v>
      </c>
      <c r="Y1164" s="339">
        <v>43.0</v>
      </c>
    </row>
    <row r="1165" ht="15.75" customHeight="1">
      <c r="A1165" s="336" t="str">
        <f>'Page 1 - General Information'!$G$12</f>
        <v>123468402</v>
      </c>
      <c r="B1165" s="295" t="str">
        <f>'Page 1 - General Information'!$G$16</f>
        <v>3395</v>
      </c>
      <c r="C1165" s="337" t="s">
        <v>164</v>
      </c>
      <c r="N1165" s="295" t="s">
        <v>165</v>
      </c>
      <c r="O1165" s="338" t="str">
        <f t="array" ref="O1165">INDEX('Page 2 - Team Information'!$K$14:$AP$189,Y1165,X1165)</f>
        <v/>
      </c>
      <c r="S1165" s="295" t="s">
        <v>5044</v>
      </c>
      <c r="X1165" s="339">
        <v>15.0</v>
      </c>
      <c r="Y1165" s="339">
        <v>43.0</v>
      </c>
    </row>
    <row r="1166" ht="15.75" customHeight="1">
      <c r="A1166" s="336" t="str">
        <f>'Page 1 - General Information'!$G$12</f>
        <v>123468402</v>
      </c>
      <c r="B1166" s="295" t="str">
        <f>'Page 1 - General Information'!$G$16</f>
        <v>3395</v>
      </c>
      <c r="C1166" s="337" t="s">
        <v>164</v>
      </c>
      <c r="N1166" s="295" t="s">
        <v>165</v>
      </c>
      <c r="O1166" s="338" t="str">
        <f t="array" ref="O1166">INDEX('Page 2 - Team Information'!$K$14:$AP$189,Y1166,X1166)</f>
        <v/>
      </c>
      <c r="S1166" s="295" t="s">
        <v>5055</v>
      </c>
      <c r="X1166" s="339">
        <v>16.0</v>
      </c>
      <c r="Y1166" s="339">
        <v>43.0</v>
      </c>
    </row>
    <row r="1167" ht="15.75" customHeight="1">
      <c r="A1167" s="336" t="str">
        <f>'Page 1 - General Information'!$G$12</f>
        <v>123468402</v>
      </c>
      <c r="B1167" s="295" t="str">
        <f>'Page 1 - General Information'!$G$16</f>
        <v>3395</v>
      </c>
      <c r="C1167" s="337" t="s">
        <v>164</v>
      </c>
      <c r="N1167" s="295" t="s">
        <v>165</v>
      </c>
      <c r="O1167" s="338">
        <f t="array" ref="O1167">INDEX('Page 2 - Team Information'!$K$14:$AP$189,Y1167,X1167)</f>
        <v>0</v>
      </c>
      <c r="S1167" s="295" t="s">
        <v>5062</v>
      </c>
      <c r="X1167" s="339">
        <v>17.0</v>
      </c>
      <c r="Y1167" s="339">
        <v>43.0</v>
      </c>
    </row>
    <row r="1168" ht="15.75" customHeight="1">
      <c r="A1168" s="336" t="str">
        <f>'Page 1 - General Information'!$G$12</f>
        <v>123468402</v>
      </c>
      <c r="B1168" s="295" t="str">
        <f>'Page 1 - General Information'!$G$16</f>
        <v>3395</v>
      </c>
      <c r="C1168" s="337" t="s">
        <v>164</v>
      </c>
      <c r="N1168" s="295" t="s">
        <v>165</v>
      </c>
      <c r="O1168" s="338" t="str">
        <f t="array" ref="O1168">INDEX('Page 2 - Team Information'!$K$14:$AP$189,Y1168,X1168)</f>
        <v/>
      </c>
      <c r="S1168" s="295" t="s">
        <v>5074</v>
      </c>
      <c r="X1168" s="339">
        <v>19.0</v>
      </c>
      <c r="Y1168" s="339">
        <v>43.0</v>
      </c>
    </row>
    <row r="1169" ht="15.75" customHeight="1">
      <c r="A1169" s="336" t="str">
        <f>'Page 1 - General Information'!$G$12</f>
        <v>123468402</v>
      </c>
      <c r="B1169" s="295" t="str">
        <f>'Page 1 - General Information'!$G$16</f>
        <v>3395</v>
      </c>
      <c r="C1169" s="337" t="s">
        <v>164</v>
      </c>
      <c r="N1169" s="295" t="s">
        <v>165</v>
      </c>
      <c r="O1169" s="338" t="str">
        <f t="array" ref="O1169">INDEX('Page 2 - Team Information'!$K$14:$AP$189,Y1169,X1169)</f>
        <v/>
      </c>
      <c r="S1169" s="295" t="s">
        <v>5085</v>
      </c>
      <c r="X1169" s="339">
        <v>20.0</v>
      </c>
      <c r="Y1169" s="339">
        <v>43.0</v>
      </c>
    </row>
    <row r="1170" ht="15.75" customHeight="1">
      <c r="A1170" s="336" t="str">
        <f>'Page 1 - General Information'!$G$12</f>
        <v>123468402</v>
      </c>
      <c r="B1170" s="295" t="str">
        <f>'Page 1 - General Information'!$G$16</f>
        <v>3395</v>
      </c>
      <c r="C1170" s="337" t="s">
        <v>164</v>
      </c>
      <c r="N1170" s="295" t="s">
        <v>165</v>
      </c>
      <c r="O1170" s="338" t="str">
        <f t="array" ref="O1170">INDEX('Page 2 - Team Information'!$K$14:$AP$189,Y1170,X1170)</f>
        <v/>
      </c>
      <c r="S1170" s="295" t="s">
        <v>5096</v>
      </c>
      <c r="X1170" s="339">
        <v>21.0</v>
      </c>
      <c r="Y1170" s="339">
        <v>43.0</v>
      </c>
    </row>
    <row r="1171" ht="15.75" customHeight="1">
      <c r="A1171" s="336" t="str">
        <f>'Page 1 - General Information'!$G$12</f>
        <v>123468402</v>
      </c>
      <c r="B1171" s="295" t="str">
        <f>'Page 1 - General Information'!$G$16</f>
        <v>3395</v>
      </c>
      <c r="C1171" s="337" t="s">
        <v>164</v>
      </c>
      <c r="N1171" s="295" t="s">
        <v>165</v>
      </c>
      <c r="O1171" s="338">
        <f t="array" ref="O1171">INDEX('Page 2 - Team Information'!$K$14:$AP$189,Y1171,X1171)</f>
        <v>0</v>
      </c>
      <c r="S1171" s="295" t="s">
        <v>5109</v>
      </c>
      <c r="X1171" s="339">
        <v>22.0</v>
      </c>
      <c r="Y1171" s="339">
        <v>43.0</v>
      </c>
    </row>
    <row r="1172" ht="15.75" customHeight="1">
      <c r="A1172" s="336" t="str">
        <f>'Page 1 - General Information'!$G$12</f>
        <v>123468402</v>
      </c>
      <c r="B1172" s="295" t="str">
        <f>'Page 1 - General Information'!$G$16</f>
        <v>3395</v>
      </c>
      <c r="C1172" s="337" t="s">
        <v>164</v>
      </c>
      <c r="N1172" s="295" t="s">
        <v>1132</v>
      </c>
      <c r="O1172" s="388"/>
      <c r="R1172" s="388" t="s">
        <v>1134</v>
      </c>
      <c r="S1172" s="295" t="s">
        <v>5118</v>
      </c>
      <c r="V1172" s="338" t="str">
        <f t="array" ref="V1172">INDEX('Page 2 - Team Information'!$K$14:$AP$189,Y1172,X1172)</f>
        <v/>
      </c>
      <c r="X1172" s="339">
        <v>5.0</v>
      </c>
      <c r="Y1172" s="339">
        <v>44.0</v>
      </c>
    </row>
    <row r="1173" ht="15.75" customHeight="1">
      <c r="A1173" s="336" t="str">
        <f>'Page 1 - General Information'!$G$12</f>
        <v>123468402</v>
      </c>
      <c r="B1173" s="295" t="str">
        <f>'Page 1 - General Information'!$G$16</f>
        <v>3395</v>
      </c>
      <c r="C1173" s="337" t="s">
        <v>164</v>
      </c>
      <c r="N1173" s="295" t="s">
        <v>1132</v>
      </c>
      <c r="O1173" s="388"/>
      <c r="R1173" s="388" t="s">
        <v>1134</v>
      </c>
      <c r="S1173" s="295" t="s">
        <v>5131</v>
      </c>
      <c r="V1173" s="338" t="str">
        <f t="array" ref="V1173">INDEX('Page 2 - Team Information'!$K$14:$AP$189,Y1173,X1173)</f>
        <v/>
      </c>
      <c r="X1173" s="339">
        <v>6.0</v>
      </c>
      <c r="Y1173" s="339">
        <v>44.0</v>
      </c>
    </row>
    <row r="1174" ht="15.75" customHeight="1">
      <c r="A1174" s="336" t="str">
        <f>'Page 1 - General Information'!$G$12</f>
        <v>123468402</v>
      </c>
      <c r="B1174" s="295" t="str">
        <f>'Page 1 - General Information'!$G$16</f>
        <v>3395</v>
      </c>
      <c r="C1174" s="337" t="s">
        <v>164</v>
      </c>
      <c r="N1174" s="295" t="s">
        <v>1132</v>
      </c>
      <c r="O1174" s="388"/>
      <c r="R1174" s="388" t="s">
        <v>1134</v>
      </c>
      <c r="S1174" s="295" t="s">
        <v>5146</v>
      </c>
      <c r="V1174" s="338" t="str">
        <f t="array" ref="V1174">INDEX('Page 2 - Team Information'!$K$14:$AP$189,Y1174,X1174)</f>
        <v/>
      </c>
      <c r="X1174" s="339">
        <v>7.0</v>
      </c>
      <c r="Y1174" s="339">
        <v>44.0</v>
      </c>
    </row>
    <row r="1175" ht="15.75" customHeight="1">
      <c r="A1175" s="336" t="str">
        <f>'Page 1 - General Information'!$G$12</f>
        <v>123468402</v>
      </c>
      <c r="B1175" s="295" t="str">
        <f>'Page 1 - General Information'!$G$16</f>
        <v>3395</v>
      </c>
      <c r="C1175" s="337" t="s">
        <v>164</v>
      </c>
      <c r="N1175" s="295" t="s">
        <v>1132</v>
      </c>
      <c r="O1175" s="388"/>
      <c r="R1175" s="2" t="s">
        <v>1134</v>
      </c>
      <c r="S1175" s="295" t="s">
        <v>5159</v>
      </c>
      <c r="T1175" s="338" t="str">
        <f t="array" ref="T1175">IF(INDEX('Page 2 - Team Information'!$K$14:$AP$189,Y1175,X1175)="","",INDEX('Page 2 - Team Information'!$K$14:$AP$189,Y1175,X1175)&amp;"-06-30")</f>
        <v/>
      </c>
      <c r="X1175" s="339">
        <v>9.0</v>
      </c>
      <c r="Y1175" s="339">
        <v>44.0</v>
      </c>
    </row>
    <row r="1176" ht="15.75" customHeight="1">
      <c r="A1176" s="336" t="str">
        <f>'Page 1 - General Information'!$G$12</f>
        <v>123468402</v>
      </c>
      <c r="B1176" s="295" t="str">
        <f>'Page 1 - General Information'!$G$16</f>
        <v>3395</v>
      </c>
      <c r="C1176" s="337" t="s">
        <v>164</v>
      </c>
      <c r="N1176" s="295" t="s">
        <v>1132</v>
      </c>
      <c r="O1176" s="388"/>
      <c r="R1176" s="2" t="s">
        <v>1134</v>
      </c>
      <c r="S1176" s="295" t="s">
        <v>5173</v>
      </c>
      <c r="T1176" s="338" t="str">
        <f t="array" ref="T1176">IF(INDEX('Page 2 - Team Information'!$K$14:$AP$189,Y1176,X1176)="","",INDEX('Page 2 - Team Information'!$K$14:$AP$189,Y1176,X1176)&amp;"-06-30")</f>
        <v/>
      </c>
      <c r="X1176" s="339">
        <v>10.0</v>
      </c>
      <c r="Y1176" s="339">
        <v>44.0</v>
      </c>
    </row>
    <row r="1177" ht="15.75" customHeight="1">
      <c r="A1177" s="336" t="str">
        <f>'Page 1 - General Information'!$G$12</f>
        <v>123468402</v>
      </c>
      <c r="B1177" s="295" t="str">
        <f>'Page 1 - General Information'!$G$16</f>
        <v>3395</v>
      </c>
      <c r="C1177" s="337" t="s">
        <v>164</v>
      </c>
      <c r="N1177" s="295" t="s">
        <v>1132</v>
      </c>
      <c r="O1177" s="388"/>
      <c r="R1177" s="2" t="s">
        <v>1134</v>
      </c>
      <c r="S1177" s="295" t="s">
        <v>5184</v>
      </c>
      <c r="T1177" s="338" t="str">
        <f t="array" ref="T1177">IF(INDEX('Page 2 - Team Information'!$K$14:$AP$189,Y1177,X1177)="","",INDEX('Page 2 - Team Information'!$K$14:$AP$189,Y1177,X1177)&amp;"-06-30")</f>
        <v/>
      </c>
      <c r="X1177" s="339">
        <v>11.0</v>
      </c>
      <c r="Y1177" s="339">
        <v>44.0</v>
      </c>
    </row>
    <row r="1178" ht="15.75" customHeight="1">
      <c r="A1178" s="336" t="str">
        <f>'Page 1 - General Information'!$G$12</f>
        <v>123468402</v>
      </c>
      <c r="B1178" s="295" t="str">
        <f>'Page 1 - General Information'!$G$16</f>
        <v>3395</v>
      </c>
      <c r="C1178" s="337" t="s">
        <v>164</v>
      </c>
      <c r="N1178" s="295" t="s">
        <v>1132</v>
      </c>
      <c r="O1178" s="388"/>
      <c r="R1178" s="2" t="s">
        <v>1134</v>
      </c>
      <c r="S1178" s="295" t="s">
        <v>5204</v>
      </c>
      <c r="T1178" s="338" t="str">
        <f t="array" ref="T1178">IF(INDEX('Page 2 - Team Information'!$K$14:$AP$189,Y1178,X1178)="","",INDEX('Page 2 - Team Information'!$K$14:$AP$189,Y1178,X1178)&amp;"-06-30")</f>
        <v/>
      </c>
      <c r="X1178" s="339">
        <v>12.0</v>
      </c>
      <c r="Y1178" s="339">
        <v>44.0</v>
      </c>
    </row>
    <row r="1179" ht="15.75" customHeight="1">
      <c r="A1179" s="336" t="str">
        <f>'Page 1 - General Information'!$G$12</f>
        <v>123468402</v>
      </c>
      <c r="B1179" s="295" t="str">
        <f>'Page 1 - General Information'!$G$16</f>
        <v>3395</v>
      </c>
      <c r="C1179" s="337" t="s">
        <v>164</v>
      </c>
      <c r="N1179" s="295" t="s">
        <v>165</v>
      </c>
      <c r="O1179" s="338" t="str">
        <f t="array" ref="O1179">INDEX('Page 2 - Team Information'!$K$14:$AP$189,Y1179,X1179)</f>
        <v/>
      </c>
      <c r="S1179" s="295" t="s">
        <v>5223</v>
      </c>
      <c r="X1179" s="339">
        <v>14.0</v>
      </c>
      <c r="Y1179" s="339">
        <v>44.0</v>
      </c>
    </row>
    <row r="1180" ht="15.75" customHeight="1">
      <c r="A1180" s="336" t="str">
        <f>'Page 1 - General Information'!$G$12</f>
        <v>123468402</v>
      </c>
      <c r="B1180" s="295" t="str">
        <f>'Page 1 - General Information'!$G$16</f>
        <v>3395</v>
      </c>
      <c r="C1180" s="337" t="s">
        <v>164</v>
      </c>
      <c r="N1180" s="295" t="s">
        <v>165</v>
      </c>
      <c r="O1180" s="338" t="str">
        <f t="array" ref="O1180">INDEX('Page 2 - Team Information'!$K$14:$AP$189,Y1180,X1180)</f>
        <v/>
      </c>
      <c r="S1180" s="295" t="s">
        <v>5235</v>
      </c>
      <c r="X1180" s="339">
        <v>15.0</v>
      </c>
      <c r="Y1180" s="339">
        <v>44.0</v>
      </c>
    </row>
    <row r="1181" ht="15.75" customHeight="1">
      <c r="A1181" s="336" t="str">
        <f>'Page 1 - General Information'!$G$12</f>
        <v>123468402</v>
      </c>
      <c r="B1181" s="295" t="str">
        <f>'Page 1 - General Information'!$G$16</f>
        <v>3395</v>
      </c>
      <c r="C1181" s="337" t="s">
        <v>164</v>
      </c>
      <c r="N1181" s="295" t="s">
        <v>165</v>
      </c>
      <c r="O1181" s="338" t="str">
        <f t="array" ref="O1181">INDEX('Page 2 - Team Information'!$K$14:$AP$189,Y1181,X1181)</f>
        <v/>
      </c>
      <c r="S1181" s="295" t="s">
        <v>5247</v>
      </c>
      <c r="X1181" s="339">
        <v>16.0</v>
      </c>
      <c r="Y1181" s="339">
        <v>44.0</v>
      </c>
    </row>
    <row r="1182" ht="15.75" customHeight="1">
      <c r="A1182" s="336" t="str">
        <f>'Page 1 - General Information'!$G$12</f>
        <v>123468402</v>
      </c>
      <c r="B1182" s="295" t="str">
        <f>'Page 1 - General Information'!$G$16</f>
        <v>3395</v>
      </c>
      <c r="C1182" s="337" t="s">
        <v>164</v>
      </c>
      <c r="N1182" s="295" t="s">
        <v>165</v>
      </c>
      <c r="O1182" s="338">
        <f t="array" ref="O1182">INDEX('Page 2 - Team Information'!$K$14:$AP$189,Y1182,X1182)</f>
        <v>0</v>
      </c>
      <c r="S1182" s="295" t="s">
        <v>5260</v>
      </c>
      <c r="X1182" s="339">
        <v>17.0</v>
      </c>
      <c r="Y1182" s="339">
        <v>44.0</v>
      </c>
    </row>
    <row r="1183" ht="15.75" customHeight="1">
      <c r="A1183" s="336" t="str">
        <f>'Page 1 - General Information'!$G$12</f>
        <v>123468402</v>
      </c>
      <c r="B1183" s="295" t="str">
        <f>'Page 1 - General Information'!$G$16</f>
        <v>3395</v>
      </c>
      <c r="C1183" s="337" t="s">
        <v>164</v>
      </c>
      <c r="N1183" s="295" t="s">
        <v>165</v>
      </c>
      <c r="O1183" s="338" t="str">
        <f t="array" ref="O1183">INDEX('Page 2 - Team Information'!$K$14:$AP$189,Y1183,X1183)</f>
        <v/>
      </c>
      <c r="S1183" s="295" t="s">
        <v>5270</v>
      </c>
      <c r="X1183" s="339">
        <v>19.0</v>
      </c>
      <c r="Y1183" s="339">
        <v>44.0</v>
      </c>
    </row>
    <row r="1184" ht="15.75" customHeight="1">
      <c r="A1184" s="336" t="str">
        <f>'Page 1 - General Information'!$G$12</f>
        <v>123468402</v>
      </c>
      <c r="B1184" s="295" t="str">
        <f>'Page 1 - General Information'!$G$16</f>
        <v>3395</v>
      </c>
      <c r="C1184" s="337" t="s">
        <v>164</v>
      </c>
      <c r="N1184" s="295" t="s">
        <v>165</v>
      </c>
      <c r="O1184" s="338" t="str">
        <f t="array" ref="O1184">INDEX('Page 2 - Team Information'!$K$14:$AP$189,Y1184,X1184)</f>
        <v/>
      </c>
      <c r="S1184" s="295" t="s">
        <v>5280</v>
      </c>
      <c r="X1184" s="339">
        <v>20.0</v>
      </c>
      <c r="Y1184" s="339">
        <v>44.0</v>
      </c>
    </row>
    <row r="1185" ht="15.75" customHeight="1">
      <c r="A1185" s="336" t="str">
        <f>'Page 1 - General Information'!$G$12</f>
        <v>123468402</v>
      </c>
      <c r="B1185" s="295" t="str">
        <f>'Page 1 - General Information'!$G$16</f>
        <v>3395</v>
      </c>
      <c r="C1185" s="337" t="s">
        <v>164</v>
      </c>
      <c r="N1185" s="295" t="s">
        <v>165</v>
      </c>
      <c r="O1185" s="338" t="str">
        <f t="array" ref="O1185">INDEX('Page 2 - Team Information'!$K$14:$AP$189,Y1185,X1185)</f>
        <v/>
      </c>
      <c r="S1185" s="295" t="s">
        <v>5293</v>
      </c>
      <c r="X1185" s="339">
        <v>21.0</v>
      </c>
      <c r="Y1185" s="339">
        <v>44.0</v>
      </c>
    </row>
    <row r="1186" ht="15.75" customHeight="1">
      <c r="A1186" s="336" t="str">
        <f>'Page 1 - General Information'!$G$12</f>
        <v>123468402</v>
      </c>
      <c r="B1186" s="295" t="str">
        <f>'Page 1 - General Information'!$G$16</f>
        <v>3395</v>
      </c>
      <c r="C1186" s="337" t="s">
        <v>164</v>
      </c>
      <c r="N1186" s="295" t="s">
        <v>165</v>
      </c>
      <c r="O1186" s="338">
        <f t="array" ref="O1186">INDEX('Page 2 - Team Information'!$K$14:$AP$189,Y1186,X1186)</f>
        <v>0</v>
      </c>
      <c r="S1186" s="295" t="s">
        <v>5306</v>
      </c>
      <c r="X1186" s="339">
        <v>22.0</v>
      </c>
      <c r="Y1186" s="339">
        <v>44.0</v>
      </c>
    </row>
    <row r="1187" ht="15.75" customHeight="1">
      <c r="A1187" s="336" t="str">
        <f>'Page 1 - General Information'!$G$12</f>
        <v>123468402</v>
      </c>
      <c r="B1187" s="295" t="str">
        <f>'Page 1 - General Information'!$G$16</f>
        <v>3395</v>
      </c>
      <c r="C1187" s="337" t="s">
        <v>164</v>
      </c>
      <c r="N1187" s="295" t="s">
        <v>1132</v>
      </c>
      <c r="O1187" s="388"/>
      <c r="R1187" s="388" t="s">
        <v>1134</v>
      </c>
      <c r="S1187" s="295" t="s">
        <v>5315</v>
      </c>
      <c r="V1187" s="338" t="str">
        <f t="array" ref="V1187">INDEX('Page 2 - Team Information'!$K$14:$AP$189,Y1187,X1187)</f>
        <v/>
      </c>
      <c r="X1187" s="339">
        <v>5.0</v>
      </c>
      <c r="Y1187" s="339">
        <v>45.0</v>
      </c>
    </row>
    <row r="1188" ht="15.75" customHeight="1">
      <c r="A1188" s="336" t="str">
        <f>'Page 1 - General Information'!$G$12</f>
        <v>123468402</v>
      </c>
      <c r="B1188" s="295" t="str">
        <f>'Page 1 - General Information'!$G$16</f>
        <v>3395</v>
      </c>
      <c r="C1188" s="337" t="s">
        <v>164</v>
      </c>
      <c r="N1188" s="295" t="s">
        <v>1132</v>
      </c>
      <c r="O1188" s="388"/>
      <c r="R1188" s="388" t="s">
        <v>1134</v>
      </c>
      <c r="S1188" s="295" t="s">
        <v>5332</v>
      </c>
      <c r="V1188" s="338" t="str">
        <f t="array" ref="V1188">INDEX('Page 2 - Team Information'!$K$14:$AP$189,Y1188,X1188)</f>
        <v/>
      </c>
      <c r="X1188" s="339">
        <v>6.0</v>
      </c>
      <c r="Y1188" s="339">
        <v>45.0</v>
      </c>
    </row>
    <row r="1189" ht="15.75" customHeight="1">
      <c r="A1189" s="336" t="str">
        <f>'Page 1 - General Information'!$G$12</f>
        <v>123468402</v>
      </c>
      <c r="B1189" s="295" t="str">
        <f>'Page 1 - General Information'!$G$16</f>
        <v>3395</v>
      </c>
      <c r="C1189" s="337" t="s">
        <v>164</v>
      </c>
      <c r="N1189" s="295" t="s">
        <v>1132</v>
      </c>
      <c r="O1189" s="388"/>
      <c r="R1189" s="388" t="s">
        <v>1134</v>
      </c>
      <c r="S1189" s="295" t="s">
        <v>5353</v>
      </c>
      <c r="V1189" s="338" t="str">
        <f t="array" ref="V1189">INDEX('Page 2 - Team Information'!$K$14:$AP$189,Y1189,X1189)</f>
        <v/>
      </c>
      <c r="X1189" s="339">
        <v>7.0</v>
      </c>
      <c r="Y1189" s="339">
        <v>45.0</v>
      </c>
    </row>
    <row r="1190" ht="15.75" customHeight="1">
      <c r="A1190" s="336" t="str">
        <f>'Page 1 - General Information'!$G$12</f>
        <v>123468402</v>
      </c>
      <c r="B1190" s="295" t="str">
        <f>'Page 1 - General Information'!$G$16</f>
        <v>3395</v>
      </c>
      <c r="C1190" s="337" t="s">
        <v>164</v>
      </c>
      <c r="N1190" s="295" t="s">
        <v>1132</v>
      </c>
      <c r="O1190" s="388"/>
      <c r="R1190" s="2" t="s">
        <v>1134</v>
      </c>
      <c r="S1190" s="295" t="s">
        <v>5364</v>
      </c>
      <c r="T1190" s="338" t="str">
        <f t="array" ref="T1190">IF(INDEX('Page 2 - Team Information'!$K$14:$AP$189,Y1190,X1190)="","",INDEX('Page 2 - Team Information'!$K$14:$AP$189,Y1190,X1190)&amp;"-06-30")</f>
        <v/>
      </c>
      <c r="X1190" s="339">
        <v>9.0</v>
      </c>
      <c r="Y1190" s="339">
        <v>45.0</v>
      </c>
    </row>
    <row r="1191" ht="15.75" customHeight="1">
      <c r="A1191" s="336" t="str">
        <f>'Page 1 - General Information'!$G$12</f>
        <v>123468402</v>
      </c>
      <c r="B1191" s="295" t="str">
        <f>'Page 1 - General Information'!$G$16</f>
        <v>3395</v>
      </c>
      <c r="C1191" s="337" t="s">
        <v>164</v>
      </c>
      <c r="N1191" s="295" t="s">
        <v>1132</v>
      </c>
      <c r="O1191" s="388"/>
      <c r="R1191" s="2" t="s">
        <v>1134</v>
      </c>
      <c r="S1191" s="295" t="s">
        <v>5380</v>
      </c>
      <c r="T1191" s="338" t="str">
        <f t="array" ref="T1191">IF(INDEX('Page 2 - Team Information'!$K$14:$AP$189,Y1191,X1191)="","",INDEX('Page 2 - Team Information'!$K$14:$AP$189,Y1191,X1191)&amp;"-06-30")</f>
        <v/>
      </c>
      <c r="X1191" s="339">
        <v>10.0</v>
      </c>
      <c r="Y1191" s="339">
        <v>45.0</v>
      </c>
    </row>
    <row r="1192" ht="15.75" customHeight="1">
      <c r="A1192" s="336" t="str">
        <f>'Page 1 - General Information'!$G$12</f>
        <v>123468402</v>
      </c>
      <c r="B1192" s="295" t="str">
        <f>'Page 1 - General Information'!$G$16</f>
        <v>3395</v>
      </c>
      <c r="C1192" s="337" t="s">
        <v>164</v>
      </c>
      <c r="N1192" s="295" t="s">
        <v>1132</v>
      </c>
      <c r="O1192" s="388"/>
      <c r="R1192" s="2" t="s">
        <v>1134</v>
      </c>
      <c r="S1192" s="295" t="s">
        <v>5395</v>
      </c>
      <c r="T1192" s="338" t="str">
        <f t="array" ref="T1192">IF(INDEX('Page 2 - Team Information'!$K$14:$AP$189,Y1192,X1192)="","",INDEX('Page 2 - Team Information'!$K$14:$AP$189,Y1192,X1192)&amp;"-06-30")</f>
        <v/>
      </c>
      <c r="X1192" s="339">
        <v>11.0</v>
      </c>
      <c r="Y1192" s="339">
        <v>45.0</v>
      </c>
    </row>
    <row r="1193" ht="15.75" customHeight="1">
      <c r="A1193" s="336" t="str">
        <f>'Page 1 - General Information'!$G$12</f>
        <v>123468402</v>
      </c>
      <c r="B1193" s="295" t="str">
        <f>'Page 1 - General Information'!$G$16</f>
        <v>3395</v>
      </c>
      <c r="C1193" s="337" t="s">
        <v>164</v>
      </c>
      <c r="N1193" s="295" t="s">
        <v>1132</v>
      </c>
      <c r="O1193" s="388"/>
      <c r="R1193" s="2" t="s">
        <v>1134</v>
      </c>
      <c r="S1193" s="295" t="s">
        <v>5412</v>
      </c>
      <c r="T1193" s="338" t="str">
        <f t="array" ref="T1193">IF(INDEX('Page 2 - Team Information'!$K$14:$AP$189,Y1193,X1193)="","",INDEX('Page 2 - Team Information'!$K$14:$AP$189,Y1193,X1193)&amp;"-06-30")</f>
        <v/>
      </c>
      <c r="X1193" s="339">
        <v>12.0</v>
      </c>
      <c r="Y1193" s="339">
        <v>45.0</v>
      </c>
    </row>
    <row r="1194" ht="15.75" customHeight="1">
      <c r="A1194" s="336" t="str">
        <f>'Page 1 - General Information'!$G$12</f>
        <v>123468402</v>
      </c>
      <c r="B1194" s="295" t="str">
        <f>'Page 1 - General Information'!$G$16</f>
        <v>3395</v>
      </c>
      <c r="C1194" s="337" t="s">
        <v>164</v>
      </c>
      <c r="N1194" s="295" t="s">
        <v>165</v>
      </c>
      <c r="O1194" s="338" t="str">
        <f t="array" ref="O1194">INDEX('Page 2 - Team Information'!$K$14:$AP$189,Y1194,X1194)</f>
        <v/>
      </c>
      <c r="S1194" s="295" t="s">
        <v>5433</v>
      </c>
      <c r="X1194" s="339">
        <v>14.0</v>
      </c>
      <c r="Y1194" s="339">
        <v>45.0</v>
      </c>
    </row>
    <row r="1195" ht="15.75" customHeight="1">
      <c r="A1195" s="336" t="str">
        <f>'Page 1 - General Information'!$G$12</f>
        <v>123468402</v>
      </c>
      <c r="B1195" s="295" t="str">
        <f>'Page 1 - General Information'!$G$16</f>
        <v>3395</v>
      </c>
      <c r="C1195" s="337" t="s">
        <v>164</v>
      </c>
      <c r="N1195" s="295" t="s">
        <v>165</v>
      </c>
      <c r="O1195" s="338" t="str">
        <f t="array" ref="O1195">INDEX('Page 2 - Team Information'!$K$14:$AP$189,Y1195,X1195)</f>
        <v/>
      </c>
      <c r="S1195" s="295" t="s">
        <v>5447</v>
      </c>
      <c r="X1195" s="339">
        <v>15.0</v>
      </c>
      <c r="Y1195" s="339">
        <v>45.0</v>
      </c>
    </row>
    <row r="1196" ht="15.75" customHeight="1">
      <c r="A1196" s="336" t="str">
        <f>'Page 1 - General Information'!$G$12</f>
        <v>123468402</v>
      </c>
      <c r="B1196" s="295" t="str">
        <f>'Page 1 - General Information'!$G$16</f>
        <v>3395</v>
      </c>
      <c r="C1196" s="337" t="s">
        <v>164</v>
      </c>
      <c r="N1196" s="295" t="s">
        <v>165</v>
      </c>
      <c r="O1196" s="338" t="str">
        <f t="array" ref="O1196">INDEX('Page 2 - Team Information'!$K$14:$AP$189,Y1196,X1196)</f>
        <v/>
      </c>
      <c r="S1196" s="295" t="s">
        <v>5457</v>
      </c>
      <c r="X1196" s="339">
        <v>16.0</v>
      </c>
      <c r="Y1196" s="339">
        <v>45.0</v>
      </c>
    </row>
    <row r="1197" ht="15.75" customHeight="1">
      <c r="A1197" s="336" t="str">
        <f>'Page 1 - General Information'!$G$12</f>
        <v>123468402</v>
      </c>
      <c r="B1197" s="295" t="str">
        <f>'Page 1 - General Information'!$G$16</f>
        <v>3395</v>
      </c>
      <c r="C1197" s="337" t="s">
        <v>164</v>
      </c>
      <c r="N1197" s="295" t="s">
        <v>165</v>
      </c>
      <c r="O1197" s="338">
        <f t="array" ref="O1197">INDEX('Page 2 - Team Information'!$K$14:$AP$189,Y1197,X1197)</f>
        <v>0</v>
      </c>
      <c r="S1197" s="295" t="s">
        <v>5468</v>
      </c>
      <c r="X1197" s="339">
        <v>17.0</v>
      </c>
      <c r="Y1197" s="339">
        <v>45.0</v>
      </c>
    </row>
    <row r="1198" ht="15.75" customHeight="1">
      <c r="A1198" s="336" t="str">
        <f>'Page 1 - General Information'!$G$12</f>
        <v>123468402</v>
      </c>
      <c r="B1198" s="295" t="str">
        <f>'Page 1 - General Information'!$G$16</f>
        <v>3395</v>
      </c>
      <c r="C1198" s="337" t="s">
        <v>164</v>
      </c>
      <c r="N1198" s="295" t="s">
        <v>165</v>
      </c>
      <c r="O1198" s="338" t="str">
        <f t="array" ref="O1198">INDEX('Page 2 - Team Information'!$K$14:$AP$189,Y1198,X1198)</f>
        <v/>
      </c>
      <c r="S1198" s="295" t="s">
        <v>5480</v>
      </c>
      <c r="X1198" s="339">
        <v>19.0</v>
      </c>
      <c r="Y1198" s="339">
        <v>45.0</v>
      </c>
    </row>
    <row r="1199" ht="15.75" customHeight="1">
      <c r="A1199" s="336" t="str">
        <f>'Page 1 - General Information'!$G$12</f>
        <v>123468402</v>
      </c>
      <c r="B1199" s="295" t="str">
        <f>'Page 1 - General Information'!$G$16</f>
        <v>3395</v>
      </c>
      <c r="C1199" s="337" t="s">
        <v>164</v>
      </c>
      <c r="N1199" s="295" t="s">
        <v>165</v>
      </c>
      <c r="O1199" s="338" t="str">
        <f t="array" ref="O1199">INDEX('Page 2 - Team Information'!$K$14:$AP$189,Y1199,X1199)</f>
        <v/>
      </c>
      <c r="S1199" s="295" t="s">
        <v>5494</v>
      </c>
      <c r="X1199" s="339">
        <v>20.0</v>
      </c>
      <c r="Y1199" s="339">
        <v>45.0</v>
      </c>
    </row>
    <row r="1200" ht="15.75" customHeight="1">
      <c r="A1200" s="336" t="str">
        <f>'Page 1 - General Information'!$G$12</f>
        <v>123468402</v>
      </c>
      <c r="B1200" s="295" t="str">
        <f>'Page 1 - General Information'!$G$16</f>
        <v>3395</v>
      </c>
      <c r="C1200" s="337" t="s">
        <v>164</v>
      </c>
      <c r="N1200" s="295" t="s">
        <v>165</v>
      </c>
      <c r="O1200" s="338" t="str">
        <f t="array" ref="O1200">INDEX('Page 2 - Team Information'!$K$14:$AP$189,Y1200,X1200)</f>
        <v/>
      </c>
      <c r="S1200" s="295" t="s">
        <v>5503</v>
      </c>
      <c r="X1200" s="339">
        <v>21.0</v>
      </c>
      <c r="Y1200" s="339">
        <v>45.0</v>
      </c>
    </row>
    <row r="1201" ht="15.75" customHeight="1">
      <c r="A1201" s="336" t="str">
        <f>'Page 1 - General Information'!$G$12</f>
        <v>123468402</v>
      </c>
      <c r="B1201" s="295" t="str">
        <f>'Page 1 - General Information'!$G$16</f>
        <v>3395</v>
      </c>
      <c r="C1201" s="337" t="s">
        <v>164</v>
      </c>
      <c r="N1201" s="295" t="s">
        <v>165</v>
      </c>
      <c r="O1201" s="338">
        <f t="array" ref="O1201">INDEX('Page 2 - Team Information'!$K$14:$AP$189,Y1201,X1201)</f>
        <v>0</v>
      </c>
      <c r="S1201" s="295" t="s">
        <v>5512</v>
      </c>
      <c r="X1201" s="339">
        <v>22.0</v>
      </c>
      <c r="Y1201" s="339">
        <v>45.0</v>
      </c>
    </row>
    <row r="1202" ht="15.75" customHeight="1">
      <c r="A1202" s="336" t="str">
        <f>'Page 1 - General Information'!$G$12</f>
        <v>123468402</v>
      </c>
      <c r="B1202" s="295" t="str">
        <f>'Page 1 - General Information'!$G$16</f>
        <v>3395</v>
      </c>
      <c r="C1202" s="337" t="s">
        <v>164</v>
      </c>
      <c r="N1202" s="295" t="s">
        <v>1132</v>
      </c>
      <c r="O1202" s="388"/>
      <c r="R1202" s="388" t="s">
        <v>1134</v>
      </c>
      <c r="S1202" s="295" t="s">
        <v>5523</v>
      </c>
      <c r="V1202" s="338" t="str">
        <f t="array" ref="V1202">INDEX('Page 2 - Team Information'!$K$14:$AP$189,Y1202,X1202)</f>
        <v/>
      </c>
      <c r="X1202" s="339">
        <v>5.0</v>
      </c>
      <c r="Y1202" s="339">
        <v>46.0</v>
      </c>
    </row>
    <row r="1203" ht="15.75" customHeight="1">
      <c r="A1203" s="336" t="str">
        <f>'Page 1 - General Information'!$G$12</f>
        <v>123468402</v>
      </c>
      <c r="B1203" s="295" t="str">
        <f>'Page 1 - General Information'!$G$16</f>
        <v>3395</v>
      </c>
      <c r="C1203" s="337" t="s">
        <v>164</v>
      </c>
      <c r="N1203" s="295" t="s">
        <v>1132</v>
      </c>
      <c r="O1203" s="388"/>
      <c r="R1203" s="388" t="s">
        <v>1134</v>
      </c>
      <c r="S1203" s="295" t="s">
        <v>5538</v>
      </c>
      <c r="V1203" s="338" t="str">
        <f t="array" ref="V1203">INDEX('Page 2 - Team Information'!$K$14:$AP$189,Y1203,X1203)</f>
        <v/>
      </c>
      <c r="X1203" s="339">
        <v>6.0</v>
      </c>
      <c r="Y1203" s="339">
        <v>46.0</v>
      </c>
    </row>
    <row r="1204" ht="15.75" customHeight="1">
      <c r="A1204" s="336" t="str">
        <f>'Page 1 - General Information'!$G$12</f>
        <v>123468402</v>
      </c>
      <c r="B1204" s="295" t="str">
        <f>'Page 1 - General Information'!$G$16</f>
        <v>3395</v>
      </c>
      <c r="C1204" s="337" t="s">
        <v>164</v>
      </c>
      <c r="N1204" s="295" t="s">
        <v>1132</v>
      </c>
      <c r="O1204" s="388"/>
      <c r="R1204" s="388" t="s">
        <v>1134</v>
      </c>
      <c r="S1204" s="295" t="s">
        <v>5551</v>
      </c>
      <c r="V1204" s="338" t="str">
        <f t="array" ref="V1204">INDEX('Page 2 - Team Information'!$K$14:$AP$189,Y1204,X1204)</f>
        <v/>
      </c>
      <c r="X1204" s="339">
        <v>7.0</v>
      </c>
      <c r="Y1204" s="339">
        <v>46.0</v>
      </c>
    </row>
    <row r="1205" ht="15.75" customHeight="1">
      <c r="A1205" s="336" t="str">
        <f>'Page 1 - General Information'!$G$12</f>
        <v>123468402</v>
      </c>
      <c r="B1205" s="295" t="str">
        <f>'Page 1 - General Information'!$G$16</f>
        <v>3395</v>
      </c>
      <c r="C1205" s="337" t="s">
        <v>164</v>
      </c>
      <c r="N1205" s="295" t="s">
        <v>1132</v>
      </c>
      <c r="O1205" s="388"/>
      <c r="R1205" s="2" t="s">
        <v>1134</v>
      </c>
      <c r="S1205" s="295" t="s">
        <v>5564</v>
      </c>
      <c r="T1205" s="338" t="str">
        <f t="array" ref="T1205">IF(INDEX('Page 2 - Team Information'!$K$14:$AP$189,Y1205,X1205)="","",INDEX('Page 2 - Team Information'!$K$14:$AP$189,Y1205,X1205)&amp;"-06-30")</f>
        <v/>
      </c>
      <c r="X1205" s="339">
        <v>9.0</v>
      </c>
      <c r="Y1205" s="339">
        <v>46.0</v>
      </c>
    </row>
    <row r="1206" ht="15.75" customHeight="1">
      <c r="A1206" s="336" t="str">
        <f>'Page 1 - General Information'!$G$12</f>
        <v>123468402</v>
      </c>
      <c r="B1206" s="295" t="str">
        <f>'Page 1 - General Information'!$G$16</f>
        <v>3395</v>
      </c>
      <c r="C1206" s="337" t="s">
        <v>164</v>
      </c>
      <c r="N1206" s="295" t="s">
        <v>1132</v>
      </c>
      <c r="O1206" s="388"/>
      <c r="R1206" s="2" t="s">
        <v>1134</v>
      </c>
      <c r="S1206" s="295" t="s">
        <v>5575</v>
      </c>
      <c r="T1206" s="338" t="str">
        <f t="array" ref="T1206">IF(INDEX('Page 2 - Team Information'!$K$14:$AP$189,Y1206,X1206)="","",INDEX('Page 2 - Team Information'!$K$14:$AP$189,Y1206,X1206)&amp;"-06-30")</f>
        <v/>
      </c>
      <c r="X1206" s="339">
        <v>10.0</v>
      </c>
      <c r="Y1206" s="339">
        <v>46.0</v>
      </c>
    </row>
    <row r="1207" ht="15.75" customHeight="1">
      <c r="A1207" s="336" t="str">
        <f>'Page 1 - General Information'!$G$12</f>
        <v>123468402</v>
      </c>
      <c r="B1207" s="295" t="str">
        <f>'Page 1 - General Information'!$G$16</f>
        <v>3395</v>
      </c>
      <c r="C1207" s="337" t="s">
        <v>164</v>
      </c>
      <c r="N1207" s="295" t="s">
        <v>1132</v>
      </c>
      <c r="O1207" s="388"/>
      <c r="R1207" s="2" t="s">
        <v>1134</v>
      </c>
      <c r="S1207" s="295" t="s">
        <v>5590</v>
      </c>
      <c r="T1207" s="338" t="str">
        <f t="array" ref="T1207">IF(INDEX('Page 2 - Team Information'!$K$14:$AP$189,Y1207,X1207)="","",INDEX('Page 2 - Team Information'!$K$14:$AP$189,Y1207,X1207)&amp;"-06-30")</f>
        <v/>
      </c>
      <c r="X1207" s="339">
        <v>11.0</v>
      </c>
      <c r="Y1207" s="339">
        <v>46.0</v>
      </c>
    </row>
    <row r="1208" ht="15.75" customHeight="1">
      <c r="A1208" s="336" t="str">
        <f>'Page 1 - General Information'!$G$12</f>
        <v>123468402</v>
      </c>
      <c r="B1208" s="295" t="str">
        <f>'Page 1 - General Information'!$G$16</f>
        <v>3395</v>
      </c>
      <c r="C1208" s="337" t="s">
        <v>164</v>
      </c>
      <c r="N1208" s="295" t="s">
        <v>1132</v>
      </c>
      <c r="O1208" s="388"/>
      <c r="R1208" s="2" t="s">
        <v>1134</v>
      </c>
      <c r="S1208" s="295" t="s">
        <v>5605</v>
      </c>
      <c r="T1208" s="338" t="str">
        <f t="array" ref="T1208">IF(INDEX('Page 2 - Team Information'!$K$14:$AP$189,Y1208,X1208)="","",INDEX('Page 2 - Team Information'!$K$14:$AP$189,Y1208,X1208)&amp;"-06-30")</f>
        <v/>
      </c>
      <c r="X1208" s="339">
        <v>12.0</v>
      </c>
      <c r="Y1208" s="339">
        <v>46.0</v>
      </c>
    </row>
    <row r="1209" ht="15.75" customHeight="1">
      <c r="A1209" s="336" t="str">
        <f>'Page 1 - General Information'!$G$12</f>
        <v>123468402</v>
      </c>
      <c r="B1209" s="295" t="str">
        <f>'Page 1 - General Information'!$G$16</f>
        <v>3395</v>
      </c>
      <c r="C1209" s="337" t="s">
        <v>164</v>
      </c>
      <c r="N1209" s="295" t="s">
        <v>165</v>
      </c>
      <c r="O1209" s="338" t="str">
        <f t="array" ref="O1209">INDEX('Page 2 - Team Information'!$K$14:$AP$189,Y1209,X1209)</f>
        <v/>
      </c>
      <c r="S1209" s="295" t="s">
        <v>5622</v>
      </c>
      <c r="X1209" s="339">
        <v>14.0</v>
      </c>
      <c r="Y1209" s="339">
        <v>46.0</v>
      </c>
    </row>
    <row r="1210" ht="15.75" customHeight="1">
      <c r="A1210" s="336" t="str">
        <f>'Page 1 - General Information'!$G$12</f>
        <v>123468402</v>
      </c>
      <c r="B1210" s="295" t="str">
        <f>'Page 1 - General Information'!$G$16</f>
        <v>3395</v>
      </c>
      <c r="C1210" s="337" t="s">
        <v>164</v>
      </c>
      <c r="N1210" s="295" t="s">
        <v>165</v>
      </c>
      <c r="O1210" s="338" t="str">
        <f t="array" ref="O1210">INDEX('Page 2 - Team Information'!$K$14:$AP$189,Y1210,X1210)</f>
        <v/>
      </c>
      <c r="S1210" s="295" t="s">
        <v>5633</v>
      </c>
      <c r="X1210" s="339">
        <v>15.0</v>
      </c>
      <c r="Y1210" s="339">
        <v>46.0</v>
      </c>
    </row>
    <row r="1211" ht="15.75" customHeight="1">
      <c r="A1211" s="336" t="str">
        <f>'Page 1 - General Information'!$G$12</f>
        <v>123468402</v>
      </c>
      <c r="B1211" s="295" t="str">
        <f>'Page 1 - General Information'!$G$16</f>
        <v>3395</v>
      </c>
      <c r="C1211" s="337" t="s">
        <v>164</v>
      </c>
      <c r="N1211" s="295" t="s">
        <v>165</v>
      </c>
      <c r="O1211" s="338" t="str">
        <f t="array" ref="O1211">INDEX('Page 2 - Team Information'!$K$14:$AP$189,Y1211,X1211)</f>
        <v/>
      </c>
      <c r="S1211" s="295" t="s">
        <v>5645</v>
      </c>
      <c r="X1211" s="339">
        <v>16.0</v>
      </c>
      <c r="Y1211" s="339">
        <v>46.0</v>
      </c>
    </row>
    <row r="1212" ht="15.75" customHeight="1">
      <c r="A1212" s="336" t="str">
        <f>'Page 1 - General Information'!$G$12</f>
        <v>123468402</v>
      </c>
      <c r="B1212" s="295" t="str">
        <f>'Page 1 - General Information'!$G$16</f>
        <v>3395</v>
      </c>
      <c r="C1212" s="337" t="s">
        <v>164</v>
      </c>
      <c r="N1212" s="295" t="s">
        <v>165</v>
      </c>
      <c r="O1212" s="338">
        <f t="array" ref="O1212">INDEX('Page 2 - Team Information'!$K$14:$AP$189,Y1212,X1212)</f>
        <v>0</v>
      </c>
      <c r="S1212" s="295" t="s">
        <v>5658</v>
      </c>
      <c r="X1212" s="339">
        <v>17.0</v>
      </c>
      <c r="Y1212" s="339">
        <v>46.0</v>
      </c>
    </row>
    <row r="1213" ht="15.75" customHeight="1">
      <c r="A1213" s="336" t="str">
        <f>'Page 1 - General Information'!$G$12</f>
        <v>123468402</v>
      </c>
      <c r="B1213" s="295" t="str">
        <f>'Page 1 - General Information'!$G$16</f>
        <v>3395</v>
      </c>
      <c r="C1213" s="337" t="s">
        <v>164</v>
      </c>
      <c r="N1213" s="295" t="s">
        <v>165</v>
      </c>
      <c r="O1213" s="338" t="str">
        <f t="array" ref="O1213">INDEX('Page 2 - Team Information'!$K$14:$AP$189,Y1213,X1213)</f>
        <v/>
      </c>
      <c r="S1213" s="295" t="s">
        <v>5669</v>
      </c>
      <c r="X1213" s="339">
        <v>19.0</v>
      </c>
      <c r="Y1213" s="339">
        <v>46.0</v>
      </c>
    </row>
    <row r="1214" ht="15.75" customHeight="1">
      <c r="A1214" s="336" t="str">
        <f>'Page 1 - General Information'!$G$12</f>
        <v>123468402</v>
      </c>
      <c r="B1214" s="295" t="str">
        <f>'Page 1 - General Information'!$G$16</f>
        <v>3395</v>
      </c>
      <c r="C1214" s="337" t="s">
        <v>164</v>
      </c>
      <c r="N1214" s="295" t="s">
        <v>165</v>
      </c>
      <c r="O1214" s="338" t="str">
        <f t="array" ref="O1214">INDEX('Page 2 - Team Information'!$K$14:$AP$189,Y1214,X1214)</f>
        <v/>
      </c>
      <c r="S1214" s="295" t="s">
        <v>5680</v>
      </c>
      <c r="X1214" s="339">
        <v>20.0</v>
      </c>
      <c r="Y1214" s="339">
        <v>46.0</v>
      </c>
    </row>
    <row r="1215" ht="15.75" customHeight="1">
      <c r="A1215" s="336" t="str">
        <f>'Page 1 - General Information'!$G$12</f>
        <v>123468402</v>
      </c>
      <c r="B1215" s="295" t="str">
        <f>'Page 1 - General Information'!$G$16</f>
        <v>3395</v>
      </c>
      <c r="C1215" s="337" t="s">
        <v>164</v>
      </c>
      <c r="N1215" s="295" t="s">
        <v>165</v>
      </c>
      <c r="O1215" s="338" t="str">
        <f t="array" ref="O1215">INDEX('Page 2 - Team Information'!$K$14:$AP$189,Y1215,X1215)</f>
        <v/>
      </c>
      <c r="S1215" s="295" t="s">
        <v>5698</v>
      </c>
      <c r="X1215" s="339">
        <v>21.0</v>
      </c>
      <c r="Y1215" s="339">
        <v>46.0</v>
      </c>
    </row>
    <row r="1216" ht="15.75" customHeight="1">
      <c r="A1216" s="336" t="str">
        <f>'Page 1 - General Information'!$G$12</f>
        <v>123468402</v>
      </c>
      <c r="B1216" s="295" t="str">
        <f>'Page 1 - General Information'!$G$16</f>
        <v>3395</v>
      </c>
      <c r="C1216" s="337" t="s">
        <v>164</v>
      </c>
      <c r="N1216" s="295" t="s">
        <v>165</v>
      </c>
      <c r="O1216" s="338">
        <f t="array" ref="O1216">INDEX('Page 2 - Team Information'!$K$14:$AP$189,Y1216,X1216)</f>
        <v>0</v>
      </c>
      <c r="S1216" s="295" t="s">
        <v>5712</v>
      </c>
      <c r="X1216" s="339">
        <v>22.0</v>
      </c>
      <c r="Y1216" s="339">
        <v>46.0</v>
      </c>
    </row>
    <row r="1217" ht="15.75" customHeight="1">
      <c r="A1217" s="336" t="str">
        <f>'Page 1 - General Information'!$G$12</f>
        <v>123468402</v>
      </c>
      <c r="B1217" s="295" t="str">
        <f>'Page 1 - General Information'!$G$16</f>
        <v>3395</v>
      </c>
      <c r="C1217" s="337" t="s">
        <v>164</v>
      </c>
      <c r="N1217" s="295" t="s">
        <v>1132</v>
      </c>
      <c r="O1217" s="388"/>
      <c r="R1217" s="388" t="s">
        <v>1134</v>
      </c>
      <c r="S1217" s="295" t="s">
        <v>5730</v>
      </c>
      <c r="V1217" s="338" t="str">
        <f t="array" ref="V1217">INDEX('Page 2 - Team Information'!$K$14:$AP$189,Y1217,X1217)</f>
        <v/>
      </c>
      <c r="X1217" s="339">
        <v>5.0</v>
      </c>
      <c r="Y1217" s="339">
        <v>47.0</v>
      </c>
    </row>
    <row r="1218" ht="15.75" customHeight="1">
      <c r="A1218" s="336" t="str">
        <f>'Page 1 - General Information'!$G$12</f>
        <v>123468402</v>
      </c>
      <c r="B1218" s="295" t="str">
        <f>'Page 1 - General Information'!$G$16</f>
        <v>3395</v>
      </c>
      <c r="C1218" s="337" t="s">
        <v>164</v>
      </c>
      <c r="N1218" s="295" t="s">
        <v>1132</v>
      </c>
      <c r="O1218" s="388"/>
      <c r="R1218" s="388" t="s">
        <v>1134</v>
      </c>
      <c r="S1218" s="295" t="s">
        <v>5745</v>
      </c>
      <c r="V1218" s="338" t="str">
        <f t="array" ref="V1218">INDEX('Page 2 - Team Information'!$K$14:$AP$189,Y1218,X1218)</f>
        <v/>
      </c>
      <c r="X1218" s="339">
        <v>6.0</v>
      </c>
      <c r="Y1218" s="339">
        <v>47.0</v>
      </c>
    </row>
    <row r="1219" ht="15.75" customHeight="1">
      <c r="A1219" s="336" t="str">
        <f>'Page 1 - General Information'!$G$12</f>
        <v>123468402</v>
      </c>
      <c r="B1219" s="295" t="str">
        <f>'Page 1 - General Information'!$G$16</f>
        <v>3395</v>
      </c>
      <c r="C1219" s="337" t="s">
        <v>164</v>
      </c>
      <c r="N1219" s="295" t="s">
        <v>1132</v>
      </c>
      <c r="O1219" s="388"/>
      <c r="R1219" s="388" t="s">
        <v>1134</v>
      </c>
      <c r="S1219" s="295" t="s">
        <v>5757</v>
      </c>
      <c r="V1219" s="338" t="str">
        <f t="array" ref="V1219">INDEX('Page 2 - Team Information'!$K$14:$AP$189,Y1219,X1219)</f>
        <v/>
      </c>
      <c r="X1219" s="339">
        <v>7.0</v>
      </c>
      <c r="Y1219" s="339">
        <v>47.0</v>
      </c>
    </row>
    <row r="1220" ht="15.75" customHeight="1">
      <c r="A1220" s="336" t="str">
        <f>'Page 1 - General Information'!$G$12</f>
        <v>123468402</v>
      </c>
      <c r="B1220" s="295" t="str">
        <f>'Page 1 - General Information'!$G$16</f>
        <v>3395</v>
      </c>
      <c r="C1220" s="337" t="s">
        <v>164</v>
      </c>
      <c r="N1220" s="295" t="s">
        <v>1132</v>
      </c>
      <c r="O1220" s="388"/>
      <c r="R1220" s="2" t="s">
        <v>1134</v>
      </c>
      <c r="S1220" s="295" t="s">
        <v>5771</v>
      </c>
      <c r="T1220" s="338" t="str">
        <f t="array" ref="T1220">IF(INDEX('Page 2 - Team Information'!$K$14:$AP$189,Y1220,X1220)="","",INDEX('Page 2 - Team Information'!$K$14:$AP$189,Y1220,X1220)&amp;"-06-30")</f>
        <v/>
      </c>
      <c r="X1220" s="339">
        <v>9.0</v>
      </c>
      <c r="Y1220" s="339">
        <v>47.0</v>
      </c>
    </row>
    <row r="1221" ht="15.75" customHeight="1">
      <c r="A1221" s="336" t="str">
        <f>'Page 1 - General Information'!$G$12</f>
        <v>123468402</v>
      </c>
      <c r="B1221" s="295" t="str">
        <f>'Page 1 - General Information'!$G$16</f>
        <v>3395</v>
      </c>
      <c r="C1221" s="337" t="s">
        <v>164</v>
      </c>
      <c r="N1221" s="295" t="s">
        <v>1132</v>
      </c>
      <c r="O1221" s="388"/>
      <c r="R1221" s="2" t="s">
        <v>1134</v>
      </c>
      <c r="S1221" s="295" t="s">
        <v>5788</v>
      </c>
      <c r="T1221" s="338" t="str">
        <f t="array" ref="T1221">IF(INDEX('Page 2 - Team Information'!$K$14:$AP$189,Y1221,X1221)="","",INDEX('Page 2 - Team Information'!$K$14:$AP$189,Y1221,X1221)&amp;"-06-30")</f>
        <v/>
      </c>
      <c r="X1221" s="339">
        <v>10.0</v>
      </c>
      <c r="Y1221" s="339">
        <v>47.0</v>
      </c>
    </row>
    <row r="1222" ht="15.75" customHeight="1">
      <c r="A1222" s="336" t="str">
        <f>'Page 1 - General Information'!$G$12</f>
        <v>123468402</v>
      </c>
      <c r="B1222" s="295" t="str">
        <f>'Page 1 - General Information'!$G$16</f>
        <v>3395</v>
      </c>
      <c r="C1222" s="337" t="s">
        <v>164</v>
      </c>
      <c r="N1222" s="295" t="s">
        <v>1132</v>
      </c>
      <c r="O1222" s="388"/>
      <c r="R1222" s="2" t="s">
        <v>1134</v>
      </c>
      <c r="S1222" s="295" t="s">
        <v>5805</v>
      </c>
      <c r="T1222" s="338" t="str">
        <f t="array" ref="T1222">IF(INDEX('Page 2 - Team Information'!$K$14:$AP$189,Y1222,X1222)="","",INDEX('Page 2 - Team Information'!$K$14:$AP$189,Y1222,X1222)&amp;"-06-30")</f>
        <v/>
      </c>
      <c r="X1222" s="339">
        <v>11.0</v>
      </c>
      <c r="Y1222" s="339">
        <v>47.0</v>
      </c>
    </row>
    <row r="1223" ht="15.75" customHeight="1">
      <c r="A1223" s="336" t="str">
        <f>'Page 1 - General Information'!$G$12</f>
        <v>123468402</v>
      </c>
      <c r="B1223" s="295" t="str">
        <f>'Page 1 - General Information'!$G$16</f>
        <v>3395</v>
      </c>
      <c r="C1223" s="337" t="s">
        <v>164</v>
      </c>
      <c r="N1223" s="295" t="s">
        <v>1132</v>
      </c>
      <c r="O1223" s="388"/>
      <c r="R1223" s="2" t="s">
        <v>1134</v>
      </c>
      <c r="S1223" s="295" t="s">
        <v>5822</v>
      </c>
      <c r="T1223" s="338" t="str">
        <f t="array" ref="T1223">IF(INDEX('Page 2 - Team Information'!$K$14:$AP$189,Y1223,X1223)="","",INDEX('Page 2 - Team Information'!$K$14:$AP$189,Y1223,X1223)&amp;"-06-30")</f>
        <v/>
      </c>
      <c r="X1223" s="339">
        <v>12.0</v>
      </c>
      <c r="Y1223" s="339">
        <v>47.0</v>
      </c>
    </row>
    <row r="1224" ht="15.75" customHeight="1">
      <c r="A1224" s="336" t="str">
        <f>'Page 1 - General Information'!$G$12</f>
        <v>123468402</v>
      </c>
      <c r="B1224" s="295" t="str">
        <f>'Page 1 - General Information'!$G$16</f>
        <v>3395</v>
      </c>
      <c r="C1224" s="337" t="s">
        <v>164</v>
      </c>
      <c r="N1224" s="295" t="s">
        <v>165</v>
      </c>
      <c r="O1224" s="338" t="str">
        <f t="array" ref="O1224">INDEX('Page 2 - Team Information'!$K$14:$AP$189,Y1224,X1224)</f>
        <v/>
      </c>
      <c r="S1224" s="295" t="s">
        <v>5841</v>
      </c>
      <c r="X1224" s="339">
        <v>14.0</v>
      </c>
      <c r="Y1224" s="339">
        <v>47.0</v>
      </c>
    </row>
    <row r="1225" ht="15.75" customHeight="1">
      <c r="A1225" s="336" t="str">
        <f>'Page 1 - General Information'!$G$12</f>
        <v>123468402</v>
      </c>
      <c r="B1225" s="295" t="str">
        <f>'Page 1 - General Information'!$G$16</f>
        <v>3395</v>
      </c>
      <c r="C1225" s="337" t="s">
        <v>164</v>
      </c>
      <c r="N1225" s="295" t="s">
        <v>165</v>
      </c>
      <c r="O1225" s="338" t="str">
        <f t="array" ref="O1225">INDEX('Page 2 - Team Information'!$K$14:$AP$189,Y1225,X1225)</f>
        <v/>
      </c>
      <c r="S1225" s="295" t="s">
        <v>5852</v>
      </c>
      <c r="X1225" s="339">
        <v>15.0</v>
      </c>
      <c r="Y1225" s="339">
        <v>47.0</v>
      </c>
    </row>
    <row r="1226" ht="15.75" customHeight="1">
      <c r="A1226" s="336" t="str">
        <f>'Page 1 - General Information'!$G$12</f>
        <v>123468402</v>
      </c>
      <c r="B1226" s="295" t="str">
        <f>'Page 1 - General Information'!$G$16</f>
        <v>3395</v>
      </c>
      <c r="C1226" s="337" t="s">
        <v>164</v>
      </c>
      <c r="N1226" s="295" t="s">
        <v>165</v>
      </c>
      <c r="O1226" s="338" t="str">
        <f t="array" ref="O1226">INDEX('Page 2 - Team Information'!$K$14:$AP$189,Y1226,X1226)</f>
        <v/>
      </c>
      <c r="S1226" s="295" t="s">
        <v>5859</v>
      </c>
      <c r="X1226" s="339">
        <v>16.0</v>
      </c>
      <c r="Y1226" s="339">
        <v>47.0</v>
      </c>
    </row>
    <row r="1227" ht="15.75" customHeight="1">
      <c r="A1227" s="336" t="str">
        <f>'Page 1 - General Information'!$G$12</f>
        <v>123468402</v>
      </c>
      <c r="B1227" s="295" t="str">
        <f>'Page 1 - General Information'!$G$16</f>
        <v>3395</v>
      </c>
      <c r="C1227" s="337" t="s">
        <v>164</v>
      </c>
      <c r="N1227" s="295" t="s">
        <v>165</v>
      </c>
      <c r="O1227" s="338">
        <f t="array" ref="O1227">INDEX('Page 2 - Team Information'!$K$14:$AP$189,Y1227,X1227)</f>
        <v>0</v>
      </c>
      <c r="S1227" s="295" t="s">
        <v>5868</v>
      </c>
      <c r="X1227" s="339">
        <v>17.0</v>
      </c>
      <c r="Y1227" s="339">
        <v>47.0</v>
      </c>
    </row>
    <row r="1228" ht="15.75" customHeight="1">
      <c r="A1228" s="336" t="str">
        <f>'Page 1 - General Information'!$G$12</f>
        <v>123468402</v>
      </c>
      <c r="B1228" s="295" t="str">
        <f>'Page 1 - General Information'!$G$16</f>
        <v>3395</v>
      </c>
      <c r="C1228" s="337" t="s">
        <v>164</v>
      </c>
      <c r="N1228" s="295" t="s">
        <v>165</v>
      </c>
      <c r="O1228" s="338" t="str">
        <f t="array" ref="O1228">INDEX('Page 2 - Team Information'!$K$14:$AP$189,Y1228,X1228)</f>
        <v/>
      </c>
      <c r="S1228" s="295" t="s">
        <v>5879</v>
      </c>
      <c r="X1228" s="339">
        <v>19.0</v>
      </c>
      <c r="Y1228" s="339">
        <v>47.0</v>
      </c>
    </row>
    <row r="1229" ht="15.75" customHeight="1">
      <c r="A1229" s="336" t="str">
        <f>'Page 1 - General Information'!$G$12</f>
        <v>123468402</v>
      </c>
      <c r="B1229" s="295" t="str">
        <f>'Page 1 - General Information'!$G$16</f>
        <v>3395</v>
      </c>
      <c r="C1229" s="337" t="s">
        <v>164</v>
      </c>
      <c r="N1229" s="295" t="s">
        <v>165</v>
      </c>
      <c r="O1229" s="338" t="str">
        <f t="array" ref="O1229">INDEX('Page 2 - Team Information'!$K$14:$AP$189,Y1229,X1229)</f>
        <v/>
      </c>
      <c r="S1229" s="295" t="s">
        <v>5895</v>
      </c>
      <c r="X1229" s="339">
        <v>20.0</v>
      </c>
      <c r="Y1229" s="339">
        <v>47.0</v>
      </c>
    </row>
    <row r="1230" ht="15.75" customHeight="1">
      <c r="A1230" s="336" t="str">
        <f>'Page 1 - General Information'!$G$12</f>
        <v>123468402</v>
      </c>
      <c r="B1230" s="295" t="str">
        <f>'Page 1 - General Information'!$G$16</f>
        <v>3395</v>
      </c>
      <c r="C1230" s="337" t="s">
        <v>164</v>
      </c>
      <c r="N1230" s="295" t="s">
        <v>165</v>
      </c>
      <c r="O1230" s="338" t="str">
        <f t="array" ref="O1230">INDEX('Page 2 - Team Information'!$K$14:$AP$189,Y1230,X1230)</f>
        <v/>
      </c>
      <c r="S1230" s="295" t="s">
        <v>5906</v>
      </c>
      <c r="X1230" s="339">
        <v>21.0</v>
      </c>
      <c r="Y1230" s="339">
        <v>47.0</v>
      </c>
    </row>
    <row r="1231" ht="15.75" customHeight="1">
      <c r="A1231" s="336" t="str">
        <f>'Page 1 - General Information'!$G$12</f>
        <v>123468402</v>
      </c>
      <c r="B1231" s="295" t="str">
        <f>'Page 1 - General Information'!$G$16</f>
        <v>3395</v>
      </c>
      <c r="C1231" s="337" t="s">
        <v>164</v>
      </c>
      <c r="N1231" s="295" t="s">
        <v>165</v>
      </c>
      <c r="O1231" s="338">
        <f t="array" ref="O1231">INDEX('Page 2 - Team Information'!$K$14:$AP$189,Y1231,X1231)</f>
        <v>0</v>
      </c>
      <c r="S1231" s="295" t="s">
        <v>5913</v>
      </c>
      <c r="X1231" s="339">
        <v>22.0</v>
      </c>
      <c r="Y1231" s="339">
        <v>47.0</v>
      </c>
    </row>
    <row r="1232" ht="15.75" customHeight="1">
      <c r="A1232" s="336" t="str">
        <f>'Page 1 - General Information'!$G$12</f>
        <v>123468402</v>
      </c>
      <c r="B1232" s="295" t="str">
        <f>'Page 1 - General Information'!$G$16</f>
        <v>3395</v>
      </c>
      <c r="C1232" s="337" t="s">
        <v>164</v>
      </c>
      <c r="N1232" s="295" t="s">
        <v>1132</v>
      </c>
      <c r="O1232" s="388"/>
      <c r="R1232" s="388" t="s">
        <v>1134</v>
      </c>
      <c r="S1232" s="295" t="s">
        <v>5916</v>
      </c>
      <c r="V1232" s="338" t="str">
        <f t="array" ref="V1232">INDEX('Page 2 - Team Information'!$K$14:$AP$189,Y1232,X1232)</f>
        <v/>
      </c>
      <c r="X1232" s="339">
        <v>5.0</v>
      </c>
      <c r="Y1232" s="339">
        <v>48.0</v>
      </c>
    </row>
    <row r="1233" ht="15.75" customHeight="1">
      <c r="A1233" s="336" t="str">
        <f>'Page 1 - General Information'!$G$12</f>
        <v>123468402</v>
      </c>
      <c r="B1233" s="295" t="str">
        <f>'Page 1 - General Information'!$G$16</f>
        <v>3395</v>
      </c>
      <c r="C1233" s="337" t="s">
        <v>164</v>
      </c>
      <c r="N1233" s="295" t="s">
        <v>1132</v>
      </c>
      <c r="O1233" s="388"/>
      <c r="R1233" s="388" t="s">
        <v>1134</v>
      </c>
      <c r="S1233" s="295" t="s">
        <v>5927</v>
      </c>
      <c r="V1233" s="338" t="str">
        <f t="array" ref="V1233">INDEX('Page 2 - Team Information'!$K$14:$AP$189,Y1233,X1233)</f>
        <v/>
      </c>
      <c r="X1233" s="339">
        <v>6.0</v>
      </c>
      <c r="Y1233" s="339">
        <v>48.0</v>
      </c>
    </row>
    <row r="1234" ht="15.75" customHeight="1">
      <c r="A1234" s="336" t="str">
        <f>'Page 1 - General Information'!$G$12</f>
        <v>123468402</v>
      </c>
      <c r="B1234" s="295" t="str">
        <f>'Page 1 - General Information'!$G$16</f>
        <v>3395</v>
      </c>
      <c r="C1234" s="337" t="s">
        <v>164</v>
      </c>
      <c r="N1234" s="295" t="s">
        <v>1132</v>
      </c>
      <c r="O1234" s="388"/>
      <c r="R1234" s="388" t="s">
        <v>1134</v>
      </c>
      <c r="S1234" s="295" t="s">
        <v>5943</v>
      </c>
      <c r="V1234" s="338" t="str">
        <f t="array" ref="V1234">INDEX('Page 2 - Team Information'!$K$14:$AP$189,Y1234,X1234)</f>
        <v/>
      </c>
      <c r="X1234" s="339">
        <v>7.0</v>
      </c>
      <c r="Y1234" s="339">
        <v>48.0</v>
      </c>
    </row>
    <row r="1235" ht="15.75" customHeight="1">
      <c r="A1235" s="336" t="str">
        <f>'Page 1 - General Information'!$G$12</f>
        <v>123468402</v>
      </c>
      <c r="B1235" s="295" t="str">
        <f>'Page 1 - General Information'!$G$16</f>
        <v>3395</v>
      </c>
      <c r="C1235" s="337" t="s">
        <v>164</v>
      </c>
      <c r="N1235" s="295" t="s">
        <v>1132</v>
      </c>
      <c r="O1235" s="388"/>
      <c r="R1235" s="2" t="s">
        <v>1134</v>
      </c>
      <c r="S1235" s="295" t="s">
        <v>5956</v>
      </c>
      <c r="T1235" s="338" t="str">
        <f t="array" ref="T1235">IF(INDEX('Page 2 - Team Information'!$K$14:$AP$189,Y1235,X1235)="","",INDEX('Page 2 - Team Information'!$K$14:$AP$189,Y1235,X1235)&amp;"-06-30")</f>
        <v/>
      </c>
      <c r="X1235" s="339">
        <v>9.0</v>
      </c>
      <c r="Y1235" s="339">
        <v>48.0</v>
      </c>
    </row>
    <row r="1236" ht="15.75" customHeight="1">
      <c r="A1236" s="336" t="str">
        <f>'Page 1 - General Information'!$G$12</f>
        <v>123468402</v>
      </c>
      <c r="B1236" s="295" t="str">
        <f>'Page 1 - General Information'!$G$16</f>
        <v>3395</v>
      </c>
      <c r="C1236" s="337" t="s">
        <v>164</v>
      </c>
      <c r="N1236" s="295" t="s">
        <v>1132</v>
      </c>
      <c r="O1236" s="388"/>
      <c r="R1236" s="2" t="s">
        <v>1134</v>
      </c>
      <c r="S1236" s="295" t="s">
        <v>5972</v>
      </c>
      <c r="T1236" s="338" t="str">
        <f t="array" ref="T1236">IF(INDEX('Page 2 - Team Information'!$K$14:$AP$189,Y1236,X1236)="","",INDEX('Page 2 - Team Information'!$K$14:$AP$189,Y1236,X1236)&amp;"-06-30")</f>
        <v/>
      </c>
      <c r="X1236" s="339">
        <v>10.0</v>
      </c>
      <c r="Y1236" s="339">
        <v>48.0</v>
      </c>
    </row>
    <row r="1237" ht="15.75" customHeight="1">
      <c r="A1237" s="336" t="str">
        <f>'Page 1 - General Information'!$G$12</f>
        <v>123468402</v>
      </c>
      <c r="B1237" s="295" t="str">
        <f>'Page 1 - General Information'!$G$16</f>
        <v>3395</v>
      </c>
      <c r="C1237" s="337" t="s">
        <v>164</v>
      </c>
      <c r="N1237" s="295" t="s">
        <v>1132</v>
      </c>
      <c r="O1237" s="388"/>
      <c r="R1237" s="2" t="s">
        <v>1134</v>
      </c>
      <c r="S1237" s="295" t="s">
        <v>5983</v>
      </c>
      <c r="T1237" s="338" t="str">
        <f t="array" ref="T1237">IF(INDEX('Page 2 - Team Information'!$K$14:$AP$189,Y1237,X1237)="","",INDEX('Page 2 - Team Information'!$K$14:$AP$189,Y1237,X1237)&amp;"-06-30")</f>
        <v/>
      </c>
      <c r="X1237" s="339">
        <v>11.0</v>
      </c>
      <c r="Y1237" s="339">
        <v>48.0</v>
      </c>
    </row>
    <row r="1238" ht="15.75" customHeight="1">
      <c r="A1238" s="336" t="str">
        <f>'Page 1 - General Information'!$G$12</f>
        <v>123468402</v>
      </c>
      <c r="B1238" s="295" t="str">
        <f>'Page 1 - General Information'!$G$16</f>
        <v>3395</v>
      </c>
      <c r="C1238" s="337" t="s">
        <v>164</v>
      </c>
      <c r="N1238" s="295" t="s">
        <v>1132</v>
      </c>
      <c r="O1238" s="388"/>
      <c r="R1238" s="2" t="s">
        <v>1134</v>
      </c>
      <c r="S1238" s="295" t="s">
        <v>5991</v>
      </c>
      <c r="T1238" s="338" t="str">
        <f t="array" ref="T1238">IF(INDEX('Page 2 - Team Information'!$K$14:$AP$189,Y1238,X1238)="","",INDEX('Page 2 - Team Information'!$K$14:$AP$189,Y1238,X1238)&amp;"-06-30")</f>
        <v/>
      </c>
      <c r="X1238" s="339">
        <v>12.0</v>
      </c>
      <c r="Y1238" s="339">
        <v>48.0</v>
      </c>
    </row>
    <row r="1239" ht="15.75" customHeight="1">
      <c r="A1239" s="336" t="str">
        <f>'Page 1 - General Information'!$G$12</f>
        <v>123468402</v>
      </c>
      <c r="B1239" s="295" t="str">
        <f>'Page 1 - General Information'!$G$16</f>
        <v>3395</v>
      </c>
      <c r="C1239" s="337" t="s">
        <v>164</v>
      </c>
      <c r="N1239" s="295" t="s">
        <v>165</v>
      </c>
      <c r="O1239" s="338" t="str">
        <f t="array" ref="O1239">INDEX('Page 2 - Team Information'!$K$14:$AP$189,Y1239,X1239)</f>
        <v/>
      </c>
      <c r="S1239" s="295" t="s">
        <v>6018</v>
      </c>
      <c r="X1239" s="339">
        <v>14.0</v>
      </c>
      <c r="Y1239" s="339">
        <v>48.0</v>
      </c>
    </row>
    <row r="1240" ht="15.75" customHeight="1">
      <c r="A1240" s="336" t="str">
        <f>'Page 1 - General Information'!$G$12</f>
        <v>123468402</v>
      </c>
      <c r="B1240" s="295" t="str">
        <f>'Page 1 - General Information'!$G$16</f>
        <v>3395</v>
      </c>
      <c r="C1240" s="337" t="s">
        <v>164</v>
      </c>
      <c r="N1240" s="295" t="s">
        <v>165</v>
      </c>
      <c r="O1240" s="338" t="str">
        <f t="array" ref="O1240">INDEX('Page 2 - Team Information'!$K$14:$AP$189,Y1240,X1240)</f>
        <v/>
      </c>
      <c r="S1240" s="295" t="s">
        <v>6040</v>
      </c>
      <c r="X1240" s="339">
        <v>15.0</v>
      </c>
      <c r="Y1240" s="339">
        <v>48.0</v>
      </c>
    </row>
    <row r="1241" ht="15.75" customHeight="1">
      <c r="A1241" s="336" t="str">
        <f>'Page 1 - General Information'!$G$12</f>
        <v>123468402</v>
      </c>
      <c r="B1241" s="295" t="str">
        <f>'Page 1 - General Information'!$G$16</f>
        <v>3395</v>
      </c>
      <c r="C1241" s="337" t="s">
        <v>164</v>
      </c>
      <c r="N1241" s="295" t="s">
        <v>165</v>
      </c>
      <c r="O1241" s="338" t="str">
        <f t="array" ref="O1241">INDEX('Page 2 - Team Information'!$K$14:$AP$189,Y1241,X1241)</f>
        <v/>
      </c>
      <c r="S1241" s="295" t="s">
        <v>6061</v>
      </c>
      <c r="X1241" s="339">
        <v>16.0</v>
      </c>
      <c r="Y1241" s="339">
        <v>48.0</v>
      </c>
    </row>
    <row r="1242" ht="15.75" customHeight="1">
      <c r="A1242" s="336" t="str">
        <f>'Page 1 - General Information'!$G$12</f>
        <v>123468402</v>
      </c>
      <c r="B1242" s="295" t="str">
        <f>'Page 1 - General Information'!$G$16</f>
        <v>3395</v>
      </c>
      <c r="C1242" s="337" t="s">
        <v>164</v>
      </c>
      <c r="N1242" s="295" t="s">
        <v>165</v>
      </c>
      <c r="O1242" s="338">
        <f t="array" ref="O1242">INDEX('Page 2 - Team Information'!$K$14:$AP$189,Y1242,X1242)</f>
        <v>0</v>
      </c>
      <c r="S1242" s="295" t="s">
        <v>6076</v>
      </c>
      <c r="X1242" s="339">
        <v>17.0</v>
      </c>
      <c r="Y1242" s="339">
        <v>48.0</v>
      </c>
    </row>
    <row r="1243" ht="15.75" customHeight="1">
      <c r="A1243" s="336" t="str">
        <f>'Page 1 - General Information'!$G$12</f>
        <v>123468402</v>
      </c>
      <c r="B1243" s="295" t="str">
        <f>'Page 1 - General Information'!$G$16</f>
        <v>3395</v>
      </c>
      <c r="C1243" s="337" t="s">
        <v>164</v>
      </c>
      <c r="N1243" s="295" t="s">
        <v>165</v>
      </c>
      <c r="O1243" s="338" t="str">
        <f t="array" ref="O1243">INDEX('Page 2 - Team Information'!$K$14:$AP$189,Y1243,X1243)</f>
        <v/>
      </c>
      <c r="S1243" s="295" t="s">
        <v>6089</v>
      </c>
      <c r="X1243" s="339">
        <v>19.0</v>
      </c>
      <c r="Y1243" s="339">
        <v>48.0</v>
      </c>
    </row>
    <row r="1244" ht="15.75" customHeight="1">
      <c r="A1244" s="336" t="str">
        <f>'Page 1 - General Information'!$G$12</f>
        <v>123468402</v>
      </c>
      <c r="B1244" s="295" t="str">
        <f>'Page 1 - General Information'!$G$16</f>
        <v>3395</v>
      </c>
      <c r="C1244" s="337" t="s">
        <v>164</v>
      </c>
      <c r="N1244" s="295" t="s">
        <v>165</v>
      </c>
      <c r="O1244" s="338" t="str">
        <f t="array" ref="O1244">INDEX('Page 2 - Team Information'!$K$14:$AP$189,Y1244,X1244)</f>
        <v/>
      </c>
      <c r="S1244" s="295" t="s">
        <v>6106</v>
      </c>
      <c r="X1244" s="339">
        <v>20.0</v>
      </c>
      <c r="Y1244" s="339">
        <v>48.0</v>
      </c>
    </row>
    <row r="1245" ht="15.75" customHeight="1">
      <c r="A1245" s="336" t="str">
        <f>'Page 1 - General Information'!$G$12</f>
        <v>123468402</v>
      </c>
      <c r="B1245" s="295" t="str">
        <f>'Page 1 - General Information'!$G$16</f>
        <v>3395</v>
      </c>
      <c r="C1245" s="337" t="s">
        <v>164</v>
      </c>
      <c r="N1245" s="295" t="s">
        <v>165</v>
      </c>
      <c r="O1245" s="338" t="str">
        <f t="array" ref="O1245">INDEX('Page 2 - Team Information'!$K$14:$AP$189,Y1245,X1245)</f>
        <v/>
      </c>
      <c r="S1245" s="295" t="s">
        <v>6127</v>
      </c>
      <c r="X1245" s="339">
        <v>21.0</v>
      </c>
      <c r="Y1245" s="339">
        <v>48.0</v>
      </c>
    </row>
    <row r="1246" ht="15.75" customHeight="1">
      <c r="A1246" s="336" t="str">
        <f>'Page 1 - General Information'!$G$12</f>
        <v>123468402</v>
      </c>
      <c r="B1246" s="295" t="str">
        <f>'Page 1 - General Information'!$G$16</f>
        <v>3395</v>
      </c>
      <c r="C1246" s="337" t="s">
        <v>164</v>
      </c>
      <c r="N1246" s="295" t="s">
        <v>165</v>
      </c>
      <c r="O1246" s="338">
        <f t="array" ref="O1246">INDEX('Page 2 - Team Information'!$K$14:$AP$189,Y1246,X1246)</f>
        <v>0</v>
      </c>
      <c r="S1246" s="295" t="s">
        <v>6146</v>
      </c>
      <c r="X1246" s="339">
        <v>22.0</v>
      </c>
      <c r="Y1246" s="339">
        <v>48.0</v>
      </c>
    </row>
    <row r="1247" ht="15.75" customHeight="1">
      <c r="A1247" s="336" t="str">
        <f>'Page 1 - General Information'!$G$12</f>
        <v>123468402</v>
      </c>
      <c r="B1247" s="295" t="str">
        <f>'Page 1 - General Information'!$G$16</f>
        <v>3395</v>
      </c>
      <c r="C1247" s="337" t="s">
        <v>164</v>
      </c>
      <c r="N1247" s="295" t="s">
        <v>1132</v>
      </c>
      <c r="O1247" s="388"/>
      <c r="R1247" s="388" t="s">
        <v>1134</v>
      </c>
      <c r="S1247" s="295" t="s">
        <v>6163</v>
      </c>
      <c r="V1247" s="338" t="str">
        <f t="array" ref="V1247">INDEX('Page 2 - Team Information'!$K$14:$AP$189,Y1247,X1247)</f>
        <v/>
      </c>
      <c r="X1247" s="339">
        <v>5.0</v>
      </c>
      <c r="Y1247" s="339">
        <v>49.0</v>
      </c>
    </row>
    <row r="1248" ht="15.75" customHeight="1">
      <c r="A1248" s="336" t="str">
        <f>'Page 1 - General Information'!$G$12</f>
        <v>123468402</v>
      </c>
      <c r="B1248" s="295" t="str">
        <f>'Page 1 - General Information'!$G$16</f>
        <v>3395</v>
      </c>
      <c r="C1248" s="337" t="s">
        <v>164</v>
      </c>
      <c r="N1248" s="295" t="s">
        <v>1132</v>
      </c>
      <c r="O1248" s="388"/>
      <c r="R1248" s="388" t="s">
        <v>1134</v>
      </c>
      <c r="S1248" s="295" t="s">
        <v>6186</v>
      </c>
      <c r="V1248" s="338" t="str">
        <f t="array" ref="V1248">INDEX('Page 2 - Team Information'!$K$14:$AP$189,Y1248,X1248)</f>
        <v/>
      </c>
      <c r="X1248" s="339">
        <v>6.0</v>
      </c>
      <c r="Y1248" s="339">
        <v>49.0</v>
      </c>
    </row>
    <row r="1249" ht="15.75" customHeight="1">
      <c r="A1249" s="336" t="str">
        <f>'Page 1 - General Information'!$G$12</f>
        <v>123468402</v>
      </c>
      <c r="B1249" s="295" t="str">
        <f>'Page 1 - General Information'!$G$16</f>
        <v>3395</v>
      </c>
      <c r="C1249" s="337" t="s">
        <v>164</v>
      </c>
      <c r="N1249" s="295" t="s">
        <v>1132</v>
      </c>
      <c r="O1249" s="388"/>
      <c r="R1249" s="388" t="s">
        <v>1134</v>
      </c>
      <c r="S1249" s="295" t="s">
        <v>6208</v>
      </c>
      <c r="V1249" s="338" t="str">
        <f t="array" ref="V1249">INDEX('Page 2 - Team Information'!$K$14:$AP$189,Y1249,X1249)</f>
        <v/>
      </c>
      <c r="X1249" s="339">
        <v>7.0</v>
      </c>
      <c r="Y1249" s="339">
        <v>49.0</v>
      </c>
    </row>
    <row r="1250" ht="15.75" customHeight="1">
      <c r="A1250" s="336" t="str">
        <f>'Page 1 - General Information'!$G$12</f>
        <v>123468402</v>
      </c>
      <c r="B1250" s="295" t="str">
        <f>'Page 1 - General Information'!$G$16</f>
        <v>3395</v>
      </c>
      <c r="C1250" s="337" t="s">
        <v>164</v>
      </c>
      <c r="N1250" s="295" t="s">
        <v>1132</v>
      </c>
      <c r="O1250" s="388"/>
      <c r="R1250" s="2" t="s">
        <v>1134</v>
      </c>
      <c r="S1250" s="295" t="s">
        <v>6229</v>
      </c>
      <c r="T1250" s="338" t="str">
        <f t="array" ref="T1250">IF(INDEX('Page 2 - Team Information'!$K$14:$AP$189,Y1250,X1250)="","",INDEX('Page 2 - Team Information'!$K$14:$AP$189,Y1250,X1250)&amp;"-06-30")</f>
        <v/>
      </c>
      <c r="X1250" s="339">
        <v>9.0</v>
      </c>
      <c r="Y1250" s="339">
        <v>49.0</v>
      </c>
    </row>
    <row r="1251" ht="15.75" customHeight="1">
      <c r="A1251" s="336" t="str">
        <f>'Page 1 - General Information'!$G$12</f>
        <v>123468402</v>
      </c>
      <c r="B1251" s="295" t="str">
        <f>'Page 1 - General Information'!$G$16</f>
        <v>3395</v>
      </c>
      <c r="C1251" s="337" t="s">
        <v>164</v>
      </c>
      <c r="N1251" s="295" t="s">
        <v>1132</v>
      </c>
      <c r="O1251" s="388"/>
      <c r="R1251" s="2" t="s">
        <v>1134</v>
      </c>
      <c r="S1251" s="295" t="s">
        <v>6257</v>
      </c>
      <c r="T1251" s="338" t="str">
        <f t="array" ref="T1251">IF(INDEX('Page 2 - Team Information'!$K$14:$AP$189,Y1251,X1251)="","",INDEX('Page 2 - Team Information'!$K$14:$AP$189,Y1251,X1251)&amp;"-06-30")</f>
        <v/>
      </c>
      <c r="X1251" s="339">
        <v>10.0</v>
      </c>
      <c r="Y1251" s="339">
        <v>49.0</v>
      </c>
    </row>
    <row r="1252" ht="15.75" customHeight="1">
      <c r="A1252" s="336" t="str">
        <f>'Page 1 - General Information'!$G$12</f>
        <v>123468402</v>
      </c>
      <c r="B1252" s="295" t="str">
        <f>'Page 1 - General Information'!$G$16</f>
        <v>3395</v>
      </c>
      <c r="C1252" s="337" t="s">
        <v>164</v>
      </c>
      <c r="N1252" s="295" t="s">
        <v>1132</v>
      </c>
      <c r="O1252" s="388"/>
      <c r="R1252" s="2" t="s">
        <v>1134</v>
      </c>
      <c r="S1252" s="295" t="s">
        <v>6277</v>
      </c>
      <c r="T1252" s="338" t="str">
        <f t="array" ref="T1252">IF(INDEX('Page 2 - Team Information'!$K$14:$AP$189,Y1252,X1252)="","",INDEX('Page 2 - Team Information'!$K$14:$AP$189,Y1252,X1252)&amp;"-06-30")</f>
        <v/>
      </c>
      <c r="X1252" s="339">
        <v>11.0</v>
      </c>
      <c r="Y1252" s="339">
        <v>49.0</v>
      </c>
    </row>
    <row r="1253" ht="15.75" customHeight="1">
      <c r="A1253" s="336" t="str">
        <f>'Page 1 - General Information'!$G$12</f>
        <v>123468402</v>
      </c>
      <c r="B1253" s="295" t="str">
        <f>'Page 1 - General Information'!$G$16</f>
        <v>3395</v>
      </c>
      <c r="C1253" s="337" t="s">
        <v>164</v>
      </c>
      <c r="N1253" s="295" t="s">
        <v>1132</v>
      </c>
      <c r="O1253" s="388"/>
      <c r="R1253" s="2" t="s">
        <v>1134</v>
      </c>
      <c r="S1253" s="295" t="s">
        <v>6300</v>
      </c>
      <c r="T1253" s="338" t="str">
        <f t="array" ref="T1253">IF(INDEX('Page 2 - Team Information'!$K$14:$AP$189,Y1253,X1253)="","",INDEX('Page 2 - Team Information'!$K$14:$AP$189,Y1253,X1253)&amp;"-06-30")</f>
        <v/>
      </c>
      <c r="X1253" s="339">
        <v>12.0</v>
      </c>
      <c r="Y1253" s="339">
        <v>49.0</v>
      </c>
    </row>
    <row r="1254" ht="15.75" customHeight="1">
      <c r="A1254" s="336" t="str">
        <f>'Page 1 - General Information'!$G$12</f>
        <v>123468402</v>
      </c>
      <c r="B1254" s="295" t="str">
        <f>'Page 1 - General Information'!$G$16</f>
        <v>3395</v>
      </c>
      <c r="C1254" s="337" t="s">
        <v>164</v>
      </c>
      <c r="N1254" s="295" t="s">
        <v>165</v>
      </c>
      <c r="O1254" s="338" t="str">
        <f t="array" ref="O1254">INDEX('Page 2 - Team Information'!$K$14:$AP$189,Y1254,X1254)</f>
        <v/>
      </c>
      <c r="S1254" s="295" t="s">
        <v>6317</v>
      </c>
      <c r="X1254" s="339">
        <v>14.0</v>
      </c>
      <c r="Y1254" s="339">
        <v>49.0</v>
      </c>
    </row>
    <row r="1255" ht="15.75" customHeight="1">
      <c r="A1255" s="336" t="str">
        <f>'Page 1 - General Information'!$G$12</f>
        <v>123468402</v>
      </c>
      <c r="B1255" s="295" t="str">
        <f>'Page 1 - General Information'!$G$16</f>
        <v>3395</v>
      </c>
      <c r="C1255" s="337" t="s">
        <v>164</v>
      </c>
      <c r="N1255" s="295" t="s">
        <v>165</v>
      </c>
      <c r="O1255" s="338" t="str">
        <f t="array" ref="O1255">INDEX('Page 2 - Team Information'!$K$14:$AP$189,Y1255,X1255)</f>
        <v/>
      </c>
      <c r="S1255" s="295" t="s">
        <v>6332</v>
      </c>
      <c r="X1255" s="339">
        <v>15.0</v>
      </c>
      <c r="Y1255" s="339">
        <v>49.0</v>
      </c>
    </row>
    <row r="1256" ht="15.75" customHeight="1">
      <c r="A1256" s="336" t="str">
        <f>'Page 1 - General Information'!$G$12</f>
        <v>123468402</v>
      </c>
      <c r="B1256" s="295" t="str">
        <f>'Page 1 - General Information'!$G$16</f>
        <v>3395</v>
      </c>
      <c r="C1256" s="337" t="s">
        <v>164</v>
      </c>
      <c r="N1256" s="295" t="s">
        <v>165</v>
      </c>
      <c r="O1256" s="338" t="str">
        <f t="array" ref="O1256">INDEX('Page 2 - Team Information'!$K$14:$AP$189,Y1256,X1256)</f>
        <v/>
      </c>
      <c r="S1256" s="295" t="s">
        <v>6348</v>
      </c>
      <c r="X1256" s="339">
        <v>16.0</v>
      </c>
      <c r="Y1256" s="339">
        <v>49.0</v>
      </c>
    </row>
    <row r="1257" ht="15.75" customHeight="1">
      <c r="A1257" s="336" t="str">
        <f>'Page 1 - General Information'!$G$12</f>
        <v>123468402</v>
      </c>
      <c r="B1257" s="295" t="str">
        <f>'Page 1 - General Information'!$G$16</f>
        <v>3395</v>
      </c>
      <c r="C1257" s="337" t="s">
        <v>164</v>
      </c>
      <c r="N1257" s="295" t="s">
        <v>165</v>
      </c>
      <c r="O1257" s="338">
        <f t="array" ref="O1257">INDEX('Page 2 - Team Information'!$K$14:$AP$189,Y1257,X1257)</f>
        <v>0</v>
      </c>
      <c r="S1257" s="295" t="s">
        <v>6359</v>
      </c>
      <c r="X1257" s="339">
        <v>17.0</v>
      </c>
      <c r="Y1257" s="339">
        <v>49.0</v>
      </c>
    </row>
    <row r="1258" ht="15.75" customHeight="1">
      <c r="A1258" s="336" t="str">
        <f>'Page 1 - General Information'!$G$12</f>
        <v>123468402</v>
      </c>
      <c r="B1258" s="295" t="str">
        <f>'Page 1 - General Information'!$G$16</f>
        <v>3395</v>
      </c>
      <c r="C1258" s="337" t="s">
        <v>164</v>
      </c>
      <c r="N1258" s="295" t="s">
        <v>165</v>
      </c>
      <c r="O1258" s="338" t="str">
        <f t="array" ref="O1258">INDEX('Page 2 - Team Information'!$K$14:$AP$189,Y1258,X1258)</f>
        <v/>
      </c>
      <c r="S1258" s="295" t="s">
        <v>6375</v>
      </c>
      <c r="X1258" s="339">
        <v>19.0</v>
      </c>
      <c r="Y1258" s="339">
        <v>49.0</v>
      </c>
    </row>
    <row r="1259" ht="15.75" customHeight="1">
      <c r="A1259" s="336" t="str">
        <f>'Page 1 - General Information'!$G$12</f>
        <v>123468402</v>
      </c>
      <c r="B1259" s="295" t="str">
        <f>'Page 1 - General Information'!$G$16</f>
        <v>3395</v>
      </c>
      <c r="C1259" s="337" t="s">
        <v>164</v>
      </c>
      <c r="N1259" s="295" t="s">
        <v>165</v>
      </c>
      <c r="O1259" s="338" t="str">
        <f t="array" ref="O1259">INDEX('Page 2 - Team Information'!$K$14:$AP$189,Y1259,X1259)</f>
        <v/>
      </c>
      <c r="S1259" s="295" t="s">
        <v>6399</v>
      </c>
      <c r="X1259" s="339">
        <v>20.0</v>
      </c>
      <c r="Y1259" s="339">
        <v>49.0</v>
      </c>
    </row>
    <row r="1260" ht="15.75" customHeight="1">
      <c r="A1260" s="336" t="str">
        <f>'Page 1 - General Information'!$G$12</f>
        <v>123468402</v>
      </c>
      <c r="B1260" s="295" t="str">
        <f>'Page 1 - General Information'!$G$16</f>
        <v>3395</v>
      </c>
      <c r="C1260" s="337" t="s">
        <v>164</v>
      </c>
      <c r="N1260" s="295" t="s">
        <v>165</v>
      </c>
      <c r="O1260" s="338" t="str">
        <f t="array" ref="O1260">INDEX('Page 2 - Team Information'!$K$14:$AP$189,Y1260,X1260)</f>
        <v/>
      </c>
      <c r="S1260" s="295" t="s">
        <v>6415</v>
      </c>
      <c r="X1260" s="339">
        <v>21.0</v>
      </c>
      <c r="Y1260" s="339">
        <v>49.0</v>
      </c>
    </row>
    <row r="1261" ht="15.75" customHeight="1">
      <c r="A1261" s="336" t="str">
        <f>'Page 1 - General Information'!$G$12</f>
        <v>123468402</v>
      </c>
      <c r="B1261" s="295" t="str">
        <f>'Page 1 - General Information'!$G$16</f>
        <v>3395</v>
      </c>
      <c r="C1261" s="337" t="s">
        <v>164</v>
      </c>
      <c r="N1261" s="295" t="s">
        <v>165</v>
      </c>
      <c r="O1261" s="338">
        <f t="array" ref="O1261">INDEX('Page 2 - Team Information'!$K$14:$AP$189,Y1261,X1261)</f>
        <v>0</v>
      </c>
      <c r="S1261" s="295" t="s">
        <v>6426</v>
      </c>
      <c r="X1261" s="339">
        <v>22.0</v>
      </c>
      <c r="Y1261" s="339">
        <v>49.0</v>
      </c>
    </row>
    <row r="1262" ht="15.75" customHeight="1">
      <c r="A1262" s="336" t="str">
        <f>'Page 1 - General Information'!$G$12</f>
        <v>123468402</v>
      </c>
      <c r="B1262" s="295" t="str">
        <f>'Page 1 - General Information'!$G$16</f>
        <v>3395</v>
      </c>
      <c r="C1262" s="337" t="s">
        <v>164</v>
      </c>
      <c r="N1262" s="295" t="s">
        <v>1132</v>
      </c>
      <c r="O1262" s="388"/>
      <c r="R1262" s="388" t="s">
        <v>1134</v>
      </c>
      <c r="S1262" s="295" t="s">
        <v>6433</v>
      </c>
      <c r="V1262" s="338" t="str">
        <f t="array" ref="V1262">INDEX('Page 2 - Team Information'!$K$14:$AP$189,Y1262,X1262)</f>
        <v/>
      </c>
      <c r="X1262" s="339">
        <v>5.0</v>
      </c>
      <c r="Y1262" s="339">
        <v>50.0</v>
      </c>
    </row>
    <row r="1263" ht="15.75" customHeight="1">
      <c r="A1263" s="336" t="str">
        <f>'Page 1 - General Information'!$G$12</f>
        <v>123468402</v>
      </c>
      <c r="B1263" s="295" t="str">
        <f>'Page 1 - General Information'!$G$16</f>
        <v>3395</v>
      </c>
      <c r="C1263" s="337" t="s">
        <v>164</v>
      </c>
      <c r="N1263" s="295" t="s">
        <v>1132</v>
      </c>
      <c r="O1263" s="388"/>
      <c r="R1263" s="388" t="s">
        <v>1134</v>
      </c>
      <c r="S1263" s="295" t="s">
        <v>6459</v>
      </c>
      <c r="V1263" s="338" t="str">
        <f t="array" ref="V1263">INDEX('Page 2 - Team Information'!$K$14:$AP$189,Y1263,X1263)</f>
        <v/>
      </c>
      <c r="X1263" s="339">
        <v>6.0</v>
      </c>
      <c r="Y1263" s="339">
        <v>50.0</v>
      </c>
    </row>
    <row r="1264" ht="15.75" customHeight="1">
      <c r="A1264" s="336" t="str">
        <f>'Page 1 - General Information'!$G$12</f>
        <v>123468402</v>
      </c>
      <c r="B1264" s="295" t="str">
        <f>'Page 1 - General Information'!$G$16</f>
        <v>3395</v>
      </c>
      <c r="C1264" s="337" t="s">
        <v>164</v>
      </c>
      <c r="N1264" s="295" t="s">
        <v>1132</v>
      </c>
      <c r="O1264" s="388"/>
      <c r="R1264" s="388" t="s">
        <v>1134</v>
      </c>
      <c r="S1264" s="295" t="s">
        <v>6484</v>
      </c>
      <c r="V1264" s="338" t="str">
        <f t="array" ref="V1264">INDEX('Page 2 - Team Information'!$K$14:$AP$189,Y1264,X1264)</f>
        <v/>
      </c>
      <c r="X1264" s="339">
        <v>7.0</v>
      </c>
      <c r="Y1264" s="339">
        <v>50.0</v>
      </c>
    </row>
    <row r="1265" ht="15.75" customHeight="1">
      <c r="A1265" s="336" t="str">
        <f>'Page 1 - General Information'!$G$12</f>
        <v>123468402</v>
      </c>
      <c r="B1265" s="295" t="str">
        <f>'Page 1 - General Information'!$G$16</f>
        <v>3395</v>
      </c>
      <c r="C1265" s="337" t="s">
        <v>164</v>
      </c>
      <c r="N1265" s="295" t="s">
        <v>1132</v>
      </c>
      <c r="O1265" s="388"/>
      <c r="R1265" s="2" t="s">
        <v>1134</v>
      </c>
      <c r="S1265" s="295" t="s">
        <v>6508</v>
      </c>
      <c r="T1265" s="338" t="str">
        <f t="array" ref="T1265">IF(INDEX('Page 2 - Team Information'!$K$14:$AP$189,Y1265,X1265)="","",INDEX('Page 2 - Team Information'!$K$14:$AP$189,Y1265,X1265)&amp;"-06-30")</f>
        <v/>
      </c>
      <c r="X1265" s="339">
        <v>9.0</v>
      </c>
      <c r="Y1265" s="339">
        <v>50.0</v>
      </c>
    </row>
    <row r="1266" ht="15.75" customHeight="1">
      <c r="A1266" s="336" t="str">
        <f>'Page 1 - General Information'!$G$12</f>
        <v>123468402</v>
      </c>
      <c r="B1266" s="295" t="str">
        <f>'Page 1 - General Information'!$G$16</f>
        <v>3395</v>
      </c>
      <c r="C1266" s="337" t="s">
        <v>164</v>
      </c>
      <c r="N1266" s="295" t="s">
        <v>1132</v>
      </c>
      <c r="O1266" s="388"/>
      <c r="R1266" s="2" t="s">
        <v>1134</v>
      </c>
      <c r="S1266" s="295" t="s">
        <v>6543</v>
      </c>
      <c r="T1266" s="338" t="str">
        <f t="array" ref="T1266">IF(INDEX('Page 2 - Team Information'!$K$14:$AP$189,Y1266,X1266)="","",INDEX('Page 2 - Team Information'!$K$14:$AP$189,Y1266,X1266)&amp;"-06-30")</f>
        <v/>
      </c>
      <c r="X1266" s="339">
        <v>10.0</v>
      </c>
      <c r="Y1266" s="339">
        <v>50.0</v>
      </c>
    </row>
    <row r="1267" ht="15.75" customHeight="1">
      <c r="A1267" s="336" t="str">
        <f>'Page 1 - General Information'!$G$12</f>
        <v>123468402</v>
      </c>
      <c r="B1267" s="295" t="str">
        <f>'Page 1 - General Information'!$G$16</f>
        <v>3395</v>
      </c>
      <c r="C1267" s="337" t="s">
        <v>164</v>
      </c>
      <c r="N1267" s="295" t="s">
        <v>1132</v>
      </c>
      <c r="O1267" s="388"/>
      <c r="R1267" s="2" t="s">
        <v>1134</v>
      </c>
      <c r="S1267" s="295" t="s">
        <v>6571</v>
      </c>
      <c r="T1267" s="338" t="str">
        <f t="array" ref="T1267">IF(INDEX('Page 2 - Team Information'!$K$14:$AP$189,Y1267,X1267)="","",INDEX('Page 2 - Team Information'!$K$14:$AP$189,Y1267,X1267)&amp;"-06-30")</f>
        <v/>
      </c>
      <c r="X1267" s="339">
        <v>11.0</v>
      </c>
      <c r="Y1267" s="339">
        <v>50.0</v>
      </c>
    </row>
    <row r="1268" ht="15.75" customHeight="1">
      <c r="A1268" s="336" t="str">
        <f>'Page 1 - General Information'!$G$12</f>
        <v>123468402</v>
      </c>
      <c r="B1268" s="295" t="str">
        <f>'Page 1 - General Information'!$G$16</f>
        <v>3395</v>
      </c>
      <c r="C1268" s="337" t="s">
        <v>164</v>
      </c>
      <c r="N1268" s="295" t="s">
        <v>1132</v>
      </c>
      <c r="O1268" s="388"/>
      <c r="R1268" s="2" t="s">
        <v>1134</v>
      </c>
      <c r="S1268" s="295" t="s">
        <v>6603</v>
      </c>
      <c r="T1268" s="338" t="str">
        <f t="array" ref="T1268">IF(INDEX('Page 2 - Team Information'!$K$14:$AP$189,Y1268,X1268)="","",INDEX('Page 2 - Team Information'!$K$14:$AP$189,Y1268,X1268)&amp;"-06-30")</f>
        <v/>
      </c>
      <c r="X1268" s="339">
        <v>12.0</v>
      </c>
      <c r="Y1268" s="339">
        <v>50.0</v>
      </c>
    </row>
    <row r="1269" ht="15.75" customHeight="1">
      <c r="A1269" s="336" t="str">
        <f>'Page 1 - General Information'!$G$12</f>
        <v>123468402</v>
      </c>
      <c r="B1269" s="295" t="str">
        <f>'Page 1 - General Information'!$G$16</f>
        <v>3395</v>
      </c>
      <c r="C1269" s="337" t="s">
        <v>164</v>
      </c>
      <c r="N1269" s="295" t="s">
        <v>165</v>
      </c>
      <c r="O1269" s="338" t="str">
        <f t="array" ref="O1269">INDEX('Page 2 - Team Information'!$K$14:$AP$189,Y1269,X1269)</f>
        <v/>
      </c>
      <c r="S1269" s="295" t="s">
        <v>6633</v>
      </c>
      <c r="X1269" s="339">
        <v>14.0</v>
      </c>
      <c r="Y1269" s="339">
        <v>50.0</v>
      </c>
    </row>
    <row r="1270" ht="15.75" customHeight="1">
      <c r="A1270" s="336" t="str">
        <f>'Page 1 - General Information'!$G$12</f>
        <v>123468402</v>
      </c>
      <c r="B1270" s="295" t="str">
        <f>'Page 1 - General Information'!$G$16</f>
        <v>3395</v>
      </c>
      <c r="C1270" s="337" t="s">
        <v>164</v>
      </c>
      <c r="N1270" s="295" t="s">
        <v>165</v>
      </c>
      <c r="O1270" s="338" t="str">
        <f t="array" ref="O1270">INDEX('Page 2 - Team Information'!$K$14:$AP$189,Y1270,X1270)</f>
        <v/>
      </c>
      <c r="S1270" s="295" t="s">
        <v>6647</v>
      </c>
      <c r="X1270" s="339">
        <v>15.0</v>
      </c>
      <c r="Y1270" s="339">
        <v>50.0</v>
      </c>
    </row>
    <row r="1271" ht="15.75" customHeight="1">
      <c r="A1271" s="336" t="str">
        <f>'Page 1 - General Information'!$G$12</f>
        <v>123468402</v>
      </c>
      <c r="B1271" s="295" t="str">
        <f>'Page 1 - General Information'!$G$16</f>
        <v>3395</v>
      </c>
      <c r="C1271" s="337" t="s">
        <v>164</v>
      </c>
      <c r="N1271" s="295" t="s">
        <v>165</v>
      </c>
      <c r="O1271" s="338" t="str">
        <f t="array" ref="O1271">INDEX('Page 2 - Team Information'!$K$14:$AP$189,Y1271,X1271)</f>
        <v/>
      </c>
      <c r="S1271" s="295" t="s">
        <v>6659</v>
      </c>
      <c r="X1271" s="339">
        <v>16.0</v>
      </c>
      <c r="Y1271" s="339">
        <v>50.0</v>
      </c>
    </row>
    <row r="1272" ht="15.75" customHeight="1">
      <c r="A1272" s="336" t="str">
        <f>'Page 1 - General Information'!$G$12</f>
        <v>123468402</v>
      </c>
      <c r="B1272" s="295" t="str">
        <f>'Page 1 - General Information'!$G$16</f>
        <v>3395</v>
      </c>
      <c r="C1272" s="337" t="s">
        <v>164</v>
      </c>
      <c r="N1272" s="295" t="s">
        <v>165</v>
      </c>
      <c r="O1272" s="338">
        <f t="array" ref="O1272">INDEX('Page 2 - Team Information'!$K$14:$AP$189,Y1272,X1272)</f>
        <v>0</v>
      </c>
      <c r="S1272" s="295" t="s">
        <v>6670</v>
      </c>
      <c r="X1272" s="339">
        <v>17.0</v>
      </c>
      <c r="Y1272" s="339">
        <v>50.0</v>
      </c>
    </row>
    <row r="1273" ht="15.75" customHeight="1">
      <c r="A1273" s="336" t="str">
        <f>'Page 1 - General Information'!$G$12</f>
        <v>123468402</v>
      </c>
      <c r="B1273" s="295" t="str">
        <f>'Page 1 - General Information'!$G$16</f>
        <v>3395</v>
      </c>
      <c r="C1273" s="337" t="s">
        <v>164</v>
      </c>
      <c r="N1273" s="295" t="s">
        <v>165</v>
      </c>
      <c r="O1273" s="338" t="str">
        <f t="array" ref="O1273">INDEX('Page 2 - Team Information'!$K$14:$AP$189,Y1273,X1273)</f>
        <v/>
      </c>
      <c r="S1273" s="295" t="s">
        <v>6685</v>
      </c>
      <c r="X1273" s="339">
        <v>19.0</v>
      </c>
      <c r="Y1273" s="339">
        <v>50.0</v>
      </c>
    </row>
    <row r="1274" ht="15.75" customHeight="1">
      <c r="A1274" s="336" t="str">
        <f>'Page 1 - General Information'!$G$12</f>
        <v>123468402</v>
      </c>
      <c r="B1274" s="295" t="str">
        <f>'Page 1 - General Information'!$G$16</f>
        <v>3395</v>
      </c>
      <c r="C1274" s="337" t="s">
        <v>164</v>
      </c>
      <c r="N1274" s="295" t="s">
        <v>165</v>
      </c>
      <c r="O1274" s="338" t="str">
        <f t="array" ref="O1274">INDEX('Page 2 - Team Information'!$K$14:$AP$189,Y1274,X1274)</f>
        <v/>
      </c>
      <c r="S1274" s="295" t="s">
        <v>6703</v>
      </c>
      <c r="X1274" s="339">
        <v>20.0</v>
      </c>
      <c r="Y1274" s="339">
        <v>50.0</v>
      </c>
    </row>
    <row r="1275" ht="15.75" customHeight="1">
      <c r="A1275" s="336" t="str">
        <f>'Page 1 - General Information'!$G$12</f>
        <v>123468402</v>
      </c>
      <c r="B1275" s="295" t="str">
        <f>'Page 1 - General Information'!$G$16</f>
        <v>3395</v>
      </c>
      <c r="C1275" s="337" t="s">
        <v>164</v>
      </c>
      <c r="N1275" s="295" t="s">
        <v>165</v>
      </c>
      <c r="O1275" s="338" t="str">
        <f t="array" ref="O1275">INDEX('Page 2 - Team Information'!$K$14:$AP$189,Y1275,X1275)</f>
        <v/>
      </c>
      <c r="S1275" s="295" t="s">
        <v>6718</v>
      </c>
      <c r="X1275" s="339">
        <v>21.0</v>
      </c>
      <c r="Y1275" s="339">
        <v>50.0</v>
      </c>
    </row>
    <row r="1276" ht="15.75" customHeight="1">
      <c r="A1276" s="336" t="str">
        <f>'Page 1 - General Information'!$G$12</f>
        <v>123468402</v>
      </c>
      <c r="B1276" s="295" t="str">
        <f>'Page 1 - General Information'!$G$16</f>
        <v>3395</v>
      </c>
      <c r="C1276" s="337" t="s">
        <v>164</v>
      </c>
      <c r="N1276" s="295" t="s">
        <v>165</v>
      </c>
      <c r="O1276" s="338">
        <f t="array" ref="O1276">INDEX('Page 2 - Team Information'!$K$14:$AP$189,Y1276,X1276)</f>
        <v>0</v>
      </c>
      <c r="S1276" s="295" t="s">
        <v>6729</v>
      </c>
      <c r="X1276" s="339">
        <v>22.0</v>
      </c>
      <c r="Y1276" s="339">
        <v>50.0</v>
      </c>
    </row>
    <row r="1277" ht="15.75" customHeight="1">
      <c r="A1277" s="336" t="str">
        <f>'Page 1 - General Information'!$G$12</f>
        <v>123468402</v>
      </c>
      <c r="B1277" s="295" t="str">
        <f>'Page 1 - General Information'!$G$16</f>
        <v>3395</v>
      </c>
      <c r="C1277" s="337" t="s">
        <v>164</v>
      </c>
      <c r="N1277" s="295" t="s">
        <v>1132</v>
      </c>
      <c r="O1277" s="388"/>
      <c r="R1277" s="388" t="s">
        <v>1134</v>
      </c>
      <c r="S1277" s="295" t="s">
        <v>6742</v>
      </c>
      <c r="V1277" s="338" t="str">
        <f t="array" ref="V1277">INDEX('Page 2 - Team Information'!$K$14:$AP$189,Y1277,X1277)</f>
        <v/>
      </c>
      <c r="X1277" s="339">
        <v>5.0</v>
      </c>
      <c r="Y1277" s="339">
        <v>51.0</v>
      </c>
    </row>
    <row r="1278" ht="15.75" customHeight="1">
      <c r="A1278" s="336" t="str">
        <f>'Page 1 - General Information'!$G$12</f>
        <v>123468402</v>
      </c>
      <c r="B1278" s="295" t="str">
        <f>'Page 1 - General Information'!$G$16</f>
        <v>3395</v>
      </c>
      <c r="C1278" s="337" t="s">
        <v>164</v>
      </c>
      <c r="N1278" s="295" t="s">
        <v>1132</v>
      </c>
      <c r="O1278" s="388"/>
      <c r="R1278" s="388" t="s">
        <v>1134</v>
      </c>
      <c r="S1278" s="295" t="s">
        <v>6767</v>
      </c>
      <c r="V1278" s="338" t="str">
        <f t="array" ref="V1278">INDEX('Page 2 - Team Information'!$K$14:$AP$189,Y1278,X1278)</f>
        <v/>
      </c>
      <c r="X1278" s="339">
        <v>6.0</v>
      </c>
      <c r="Y1278" s="339">
        <v>51.0</v>
      </c>
    </row>
    <row r="1279" ht="15.75" customHeight="1">
      <c r="A1279" s="336" t="str">
        <f>'Page 1 - General Information'!$G$12</f>
        <v>123468402</v>
      </c>
      <c r="B1279" s="295" t="str">
        <f>'Page 1 - General Information'!$G$16</f>
        <v>3395</v>
      </c>
      <c r="C1279" s="337" t="s">
        <v>164</v>
      </c>
      <c r="N1279" s="295" t="s">
        <v>1132</v>
      </c>
      <c r="O1279" s="388"/>
      <c r="R1279" s="388" t="s">
        <v>1134</v>
      </c>
      <c r="S1279" s="295" t="s">
        <v>6782</v>
      </c>
      <c r="V1279" s="338" t="str">
        <f t="array" ref="V1279">INDEX('Page 2 - Team Information'!$K$14:$AP$189,Y1279,X1279)</f>
        <v/>
      </c>
      <c r="X1279" s="339">
        <v>7.0</v>
      </c>
      <c r="Y1279" s="339">
        <v>51.0</v>
      </c>
    </row>
    <row r="1280" ht="15.75" customHeight="1">
      <c r="A1280" s="336" t="str">
        <f>'Page 1 - General Information'!$G$12</f>
        <v>123468402</v>
      </c>
      <c r="B1280" s="295" t="str">
        <f>'Page 1 - General Information'!$G$16</f>
        <v>3395</v>
      </c>
      <c r="C1280" s="337" t="s">
        <v>164</v>
      </c>
      <c r="N1280" s="295" t="s">
        <v>1132</v>
      </c>
      <c r="O1280" s="388"/>
      <c r="R1280" s="2" t="s">
        <v>1134</v>
      </c>
      <c r="S1280" s="295" t="s">
        <v>6794</v>
      </c>
      <c r="T1280" s="338" t="str">
        <f t="array" ref="T1280">IF(INDEX('Page 2 - Team Information'!$K$14:$AP$189,Y1280,X1280)="","",INDEX('Page 2 - Team Information'!$K$14:$AP$189,Y1280,X1280)&amp;"-06-30")</f>
        <v/>
      </c>
      <c r="X1280" s="339">
        <v>9.0</v>
      </c>
      <c r="Y1280" s="339">
        <v>51.0</v>
      </c>
    </row>
    <row r="1281" ht="15.75" customHeight="1">
      <c r="A1281" s="336" t="str">
        <f>'Page 1 - General Information'!$G$12</f>
        <v>123468402</v>
      </c>
      <c r="B1281" s="295" t="str">
        <f>'Page 1 - General Information'!$G$16</f>
        <v>3395</v>
      </c>
      <c r="C1281" s="337" t="s">
        <v>164</v>
      </c>
      <c r="N1281" s="295" t="s">
        <v>1132</v>
      </c>
      <c r="O1281" s="388"/>
      <c r="R1281" s="2" t="s">
        <v>1134</v>
      </c>
      <c r="S1281" s="295" t="s">
        <v>6813</v>
      </c>
      <c r="T1281" s="338" t="str">
        <f t="array" ref="T1281">IF(INDEX('Page 2 - Team Information'!$K$14:$AP$189,Y1281,X1281)="","",INDEX('Page 2 - Team Information'!$K$14:$AP$189,Y1281,X1281)&amp;"-06-30")</f>
        <v/>
      </c>
      <c r="X1281" s="339">
        <v>10.0</v>
      </c>
      <c r="Y1281" s="339">
        <v>51.0</v>
      </c>
    </row>
    <row r="1282" ht="15.75" customHeight="1">
      <c r="A1282" s="336" t="str">
        <f>'Page 1 - General Information'!$G$12</f>
        <v>123468402</v>
      </c>
      <c r="B1282" s="295" t="str">
        <f>'Page 1 - General Information'!$G$16</f>
        <v>3395</v>
      </c>
      <c r="C1282" s="337" t="s">
        <v>164</v>
      </c>
      <c r="N1282" s="295" t="s">
        <v>1132</v>
      </c>
      <c r="O1282" s="388"/>
      <c r="R1282" s="2" t="s">
        <v>1134</v>
      </c>
      <c r="S1282" s="295" t="s">
        <v>6827</v>
      </c>
      <c r="T1282" s="338" t="str">
        <f t="array" ref="T1282">IF(INDEX('Page 2 - Team Information'!$K$14:$AP$189,Y1282,X1282)="","",INDEX('Page 2 - Team Information'!$K$14:$AP$189,Y1282,X1282)&amp;"-06-30")</f>
        <v/>
      </c>
      <c r="X1282" s="339">
        <v>11.0</v>
      </c>
      <c r="Y1282" s="339">
        <v>51.0</v>
      </c>
    </row>
    <row r="1283" ht="15.75" customHeight="1">
      <c r="A1283" s="336" t="str">
        <f>'Page 1 - General Information'!$G$12</f>
        <v>123468402</v>
      </c>
      <c r="B1283" s="295" t="str">
        <f>'Page 1 - General Information'!$G$16</f>
        <v>3395</v>
      </c>
      <c r="C1283" s="337" t="s">
        <v>164</v>
      </c>
      <c r="N1283" s="295" t="s">
        <v>1132</v>
      </c>
      <c r="O1283" s="388"/>
      <c r="R1283" s="2" t="s">
        <v>1134</v>
      </c>
      <c r="S1283" s="295" t="s">
        <v>6847</v>
      </c>
      <c r="T1283" s="338" t="str">
        <f t="array" ref="T1283">IF(INDEX('Page 2 - Team Information'!$K$14:$AP$189,Y1283,X1283)="","",INDEX('Page 2 - Team Information'!$K$14:$AP$189,Y1283,X1283)&amp;"-06-30")</f>
        <v/>
      </c>
      <c r="X1283" s="339">
        <v>12.0</v>
      </c>
      <c r="Y1283" s="339">
        <v>51.0</v>
      </c>
    </row>
    <row r="1284" ht="15.75" customHeight="1">
      <c r="A1284" s="336" t="str">
        <f>'Page 1 - General Information'!$G$12</f>
        <v>123468402</v>
      </c>
      <c r="B1284" s="295" t="str">
        <f>'Page 1 - General Information'!$G$16</f>
        <v>3395</v>
      </c>
      <c r="C1284" s="337" t="s">
        <v>164</v>
      </c>
      <c r="N1284" s="295" t="s">
        <v>165</v>
      </c>
      <c r="O1284" s="338" t="str">
        <f t="array" ref="O1284">INDEX('Page 2 - Team Information'!$K$14:$AP$189,Y1284,X1284)</f>
        <v/>
      </c>
      <c r="S1284" s="295" t="s">
        <v>6873</v>
      </c>
      <c r="X1284" s="339">
        <v>14.0</v>
      </c>
      <c r="Y1284" s="339">
        <v>51.0</v>
      </c>
    </row>
    <row r="1285" ht="15.75" customHeight="1">
      <c r="A1285" s="336" t="str">
        <f>'Page 1 - General Information'!$G$12</f>
        <v>123468402</v>
      </c>
      <c r="B1285" s="295" t="str">
        <f>'Page 1 - General Information'!$G$16</f>
        <v>3395</v>
      </c>
      <c r="C1285" s="337" t="s">
        <v>164</v>
      </c>
      <c r="N1285" s="295" t="s">
        <v>165</v>
      </c>
      <c r="O1285" s="338" t="str">
        <f t="array" ref="O1285">INDEX('Page 2 - Team Information'!$K$14:$AP$189,Y1285,X1285)</f>
        <v/>
      </c>
      <c r="S1285" s="295" t="s">
        <v>6886</v>
      </c>
      <c r="X1285" s="339">
        <v>15.0</v>
      </c>
      <c r="Y1285" s="339">
        <v>51.0</v>
      </c>
    </row>
    <row r="1286" ht="15.75" customHeight="1">
      <c r="A1286" s="336" t="str">
        <f>'Page 1 - General Information'!$G$12</f>
        <v>123468402</v>
      </c>
      <c r="B1286" s="295" t="str">
        <f>'Page 1 - General Information'!$G$16</f>
        <v>3395</v>
      </c>
      <c r="C1286" s="337" t="s">
        <v>164</v>
      </c>
      <c r="N1286" s="295" t="s">
        <v>165</v>
      </c>
      <c r="O1286" s="338" t="str">
        <f t="array" ref="O1286">INDEX('Page 2 - Team Information'!$K$14:$AP$189,Y1286,X1286)</f>
        <v/>
      </c>
      <c r="S1286" s="295" t="s">
        <v>6895</v>
      </c>
      <c r="X1286" s="339">
        <v>16.0</v>
      </c>
      <c r="Y1286" s="339">
        <v>51.0</v>
      </c>
    </row>
    <row r="1287" ht="15.75" customHeight="1">
      <c r="A1287" s="336" t="str">
        <f>'Page 1 - General Information'!$G$12</f>
        <v>123468402</v>
      </c>
      <c r="B1287" s="295" t="str">
        <f>'Page 1 - General Information'!$G$16</f>
        <v>3395</v>
      </c>
      <c r="C1287" s="337" t="s">
        <v>164</v>
      </c>
      <c r="N1287" s="295" t="s">
        <v>165</v>
      </c>
      <c r="O1287" s="338">
        <f t="array" ref="O1287">INDEX('Page 2 - Team Information'!$K$14:$AP$189,Y1287,X1287)</f>
        <v>0</v>
      </c>
      <c r="S1287" s="295" t="s">
        <v>6904</v>
      </c>
      <c r="X1287" s="339">
        <v>17.0</v>
      </c>
      <c r="Y1287" s="339">
        <v>51.0</v>
      </c>
    </row>
    <row r="1288" ht="15.75" customHeight="1">
      <c r="A1288" s="336" t="str">
        <f>'Page 1 - General Information'!$G$12</f>
        <v>123468402</v>
      </c>
      <c r="B1288" s="295" t="str">
        <f>'Page 1 - General Information'!$G$16</f>
        <v>3395</v>
      </c>
      <c r="C1288" s="337" t="s">
        <v>164</v>
      </c>
      <c r="N1288" s="295" t="s">
        <v>165</v>
      </c>
      <c r="O1288" s="338" t="str">
        <f t="array" ref="O1288">INDEX('Page 2 - Team Information'!$K$14:$AP$189,Y1288,X1288)</f>
        <v/>
      </c>
      <c r="S1288" s="295" t="s">
        <v>6917</v>
      </c>
      <c r="X1288" s="339">
        <v>19.0</v>
      </c>
      <c r="Y1288" s="339">
        <v>51.0</v>
      </c>
    </row>
    <row r="1289" ht="15.75" customHeight="1">
      <c r="A1289" s="336" t="str">
        <f>'Page 1 - General Information'!$G$12</f>
        <v>123468402</v>
      </c>
      <c r="B1289" s="295" t="str">
        <f>'Page 1 - General Information'!$G$16</f>
        <v>3395</v>
      </c>
      <c r="C1289" s="337" t="s">
        <v>164</v>
      </c>
      <c r="N1289" s="295" t="s">
        <v>165</v>
      </c>
      <c r="O1289" s="338" t="str">
        <f t="array" ref="O1289">INDEX('Page 2 - Team Information'!$K$14:$AP$189,Y1289,X1289)</f>
        <v/>
      </c>
      <c r="S1289" s="295" t="s">
        <v>6933</v>
      </c>
      <c r="X1289" s="339">
        <v>20.0</v>
      </c>
      <c r="Y1289" s="339">
        <v>51.0</v>
      </c>
    </row>
    <row r="1290" ht="15.75" customHeight="1">
      <c r="A1290" s="336" t="str">
        <f>'Page 1 - General Information'!$G$12</f>
        <v>123468402</v>
      </c>
      <c r="B1290" s="295" t="str">
        <f>'Page 1 - General Information'!$G$16</f>
        <v>3395</v>
      </c>
      <c r="C1290" s="337" t="s">
        <v>164</v>
      </c>
      <c r="N1290" s="295" t="s">
        <v>165</v>
      </c>
      <c r="O1290" s="338" t="str">
        <f t="array" ref="O1290">INDEX('Page 2 - Team Information'!$K$14:$AP$189,Y1290,X1290)</f>
        <v/>
      </c>
      <c r="S1290" s="295" t="s">
        <v>6945</v>
      </c>
      <c r="X1290" s="339">
        <v>21.0</v>
      </c>
      <c r="Y1290" s="339">
        <v>51.0</v>
      </c>
    </row>
    <row r="1291" ht="15.75" customHeight="1">
      <c r="A1291" s="336" t="str">
        <f>'Page 1 - General Information'!$G$12</f>
        <v>123468402</v>
      </c>
      <c r="B1291" s="295" t="str">
        <f>'Page 1 - General Information'!$G$16</f>
        <v>3395</v>
      </c>
      <c r="C1291" s="337" t="s">
        <v>164</v>
      </c>
      <c r="N1291" s="295" t="s">
        <v>165</v>
      </c>
      <c r="O1291" s="338">
        <f t="array" ref="O1291">INDEX('Page 2 - Team Information'!$K$14:$AP$189,Y1291,X1291)</f>
        <v>0</v>
      </c>
      <c r="S1291" s="295" t="s">
        <v>6959</v>
      </c>
      <c r="X1291" s="339">
        <v>22.0</v>
      </c>
      <c r="Y1291" s="339">
        <v>51.0</v>
      </c>
    </row>
    <row r="1292" ht="15.75" customHeight="1">
      <c r="A1292" s="336" t="str">
        <f>'Page 1 - General Information'!$G$12</f>
        <v>123468402</v>
      </c>
      <c r="B1292" s="295" t="str">
        <f>'Page 1 - General Information'!$G$16</f>
        <v>3395</v>
      </c>
      <c r="C1292" s="337" t="s">
        <v>164</v>
      </c>
      <c r="N1292" s="295" t="s">
        <v>1132</v>
      </c>
      <c r="O1292" s="388"/>
      <c r="R1292" s="388" t="s">
        <v>1134</v>
      </c>
      <c r="S1292" s="295" t="s">
        <v>6969</v>
      </c>
      <c r="V1292" s="338" t="str">
        <f t="array" ref="V1292">INDEX('Page 2 - Team Information'!$K$14:$AP$189,Y1292,X1292)</f>
        <v/>
      </c>
      <c r="X1292" s="339">
        <v>5.0</v>
      </c>
      <c r="Y1292" s="339">
        <v>52.0</v>
      </c>
    </row>
    <row r="1293" ht="15.75" customHeight="1">
      <c r="A1293" s="336" t="str">
        <f>'Page 1 - General Information'!$G$12</f>
        <v>123468402</v>
      </c>
      <c r="B1293" s="295" t="str">
        <f>'Page 1 - General Information'!$G$16</f>
        <v>3395</v>
      </c>
      <c r="C1293" s="337" t="s">
        <v>164</v>
      </c>
      <c r="N1293" s="295" t="s">
        <v>1132</v>
      </c>
      <c r="O1293" s="388"/>
      <c r="R1293" s="388" t="s">
        <v>1134</v>
      </c>
      <c r="S1293" s="295" t="s">
        <v>6983</v>
      </c>
      <c r="V1293" s="338" t="str">
        <f t="array" ref="V1293">INDEX('Page 2 - Team Information'!$K$14:$AP$189,Y1293,X1293)</f>
        <v/>
      </c>
      <c r="X1293" s="339">
        <v>6.0</v>
      </c>
      <c r="Y1293" s="339">
        <v>52.0</v>
      </c>
    </row>
    <row r="1294" ht="15.75" customHeight="1">
      <c r="A1294" s="336" t="str">
        <f>'Page 1 - General Information'!$G$12</f>
        <v>123468402</v>
      </c>
      <c r="B1294" s="295" t="str">
        <f>'Page 1 - General Information'!$G$16</f>
        <v>3395</v>
      </c>
      <c r="C1294" s="337" t="s">
        <v>164</v>
      </c>
      <c r="N1294" s="295" t="s">
        <v>1132</v>
      </c>
      <c r="O1294" s="388"/>
      <c r="R1294" s="388" t="s">
        <v>1134</v>
      </c>
      <c r="S1294" s="295" t="s">
        <v>6998</v>
      </c>
      <c r="V1294" s="338" t="str">
        <f t="array" ref="V1294">INDEX('Page 2 - Team Information'!$K$14:$AP$189,Y1294,X1294)</f>
        <v/>
      </c>
      <c r="X1294" s="339">
        <v>7.0</v>
      </c>
      <c r="Y1294" s="339">
        <v>52.0</v>
      </c>
    </row>
    <row r="1295" ht="15.75" customHeight="1">
      <c r="A1295" s="336" t="str">
        <f>'Page 1 - General Information'!$G$12</f>
        <v>123468402</v>
      </c>
      <c r="B1295" s="295" t="str">
        <f>'Page 1 - General Information'!$G$16</f>
        <v>3395</v>
      </c>
      <c r="C1295" s="337" t="s">
        <v>164</v>
      </c>
      <c r="N1295" s="295" t="s">
        <v>1132</v>
      </c>
      <c r="O1295" s="388"/>
      <c r="R1295" s="2" t="s">
        <v>1134</v>
      </c>
      <c r="S1295" s="295" t="s">
        <v>7010</v>
      </c>
      <c r="T1295" s="338" t="str">
        <f t="array" ref="T1295">IF(INDEX('Page 2 - Team Information'!$K$14:$AP$189,Y1295,X1295)="","",INDEX('Page 2 - Team Information'!$K$14:$AP$189,Y1295,X1295)&amp;"-06-30")</f>
        <v/>
      </c>
      <c r="X1295" s="339">
        <v>9.0</v>
      </c>
      <c r="Y1295" s="339">
        <v>52.0</v>
      </c>
    </row>
    <row r="1296" ht="15.75" customHeight="1">
      <c r="A1296" s="336" t="str">
        <f>'Page 1 - General Information'!$G$12</f>
        <v>123468402</v>
      </c>
      <c r="B1296" s="295" t="str">
        <f>'Page 1 - General Information'!$G$16</f>
        <v>3395</v>
      </c>
      <c r="C1296" s="337" t="s">
        <v>164</v>
      </c>
      <c r="N1296" s="295" t="s">
        <v>1132</v>
      </c>
      <c r="O1296" s="388"/>
      <c r="R1296" s="2" t="s">
        <v>1134</v>
      </c>
      <c r="S1296" s="295" t="s">
        <v>7030</v>
      </c>
      <c r="T1296" s="338" t="str">
        <f t="array" ref="T1296">IF(INDEX('Page 2 - Team Information'!$K$14:$AP$189,Y1296,X1296)="","",INDEX('Page 2 - Team Information'!$K$14:$AP$189,Y1296,X1296)&amp;"-06-30")</f>
        <v/>
      </c>
      <c r="X1296" s="339">
        <v>10.0</v>
      </c>
      <c r="Y1296" s="339">
        <v>52.0</v>
      </c>
    </row>
    <row r="1297" ht="15.75" customHeight="1">
      <c r="A1297" s="336" t="str">
        <f>'Page 1 - General Information'!$G$12</f>
        <v>123468402</v>
      </c>
      <c r="B1297" s="295" t="str">
        <f>'Page 1 - General Information'!$G$16</f>
        <v>3395</v>
      </c>
      <c r="C1297" s="337" t="s">
        <v>164</v>
      </c>
      <c r="N1297" s="295" t="s">
        <v>1132</v>
      </c>
      <c r="O1297" s="388"/>
      <c r="R1297" s="2" t="s">
        <v>1134</v>
      </c>
      <c r="S1297" s="295" t="s">
        <v>7053</v>
      </c>
      <c r="T1297" s="338" t="str">
        <f t="array" ref="T1297">IF(INDEX('Page 2 - Team Information'!$K$14:$AP$189,Y1297,X1297)="","",INDEX('Page 2 - Team Information'!$K$14:$AP$189,Y1297,X1297)&amp;"-06-30")</f>
        <v/>
      </c>
      <c r="X1297" s="339">
        <v>11.0</v>
      </c>
      <c r="Y1297" s="339">
        <v>52.0</v>
      </c>
    </row>
    <row r="1298" ht="15.75" customHeight="1">
      <c r="A1298" s="336" t="str">
        <f>'Page 1 - General Information'!$G$12</f>
        <v>123468402</v>
      </c>
      <c r="B1298" s="295" t="str">
        <f>'Page 1 - General Information'!$G$16</f>
        <v>3395</v>
      </c>
      <c r="C1298" s="337" t="s">
        <v>164</v>
      </c>
      <c r="N1298" s="295" t="s">
        <v>1132</v>
      </c>
      <c r="O1298" s="388"/>
      <c r="R1298" s="2" t="s">
        <v>1134</v>
      </c>
      <c r="S1298" s="295" t="s">
        <v>7066</v>
      </c>
      <c r="T1298" s="338" t="str">
        <f t="array" ref="T1298">IF(INDEX('Page 2 - Team Information'!$K$14:$AP$189,Y1298,X1298)="","",INDEX('Page 2 - Team Information'!$K$14:$AP$189,Y1298,X1298)&amp;"-06-30")</f>
        <v/>
      </c>
      <c r="X1298" s="339">
        <v>12.0</v>
      </c>
      <c r="Y1298" s="339">
        <v>52.0</v>
      </c>
    </row>
    <row r="1299" ht="15.75" customHeight="1">
      <c r="A1299" s="336" t="str">
        <f>'Page 1 - General Information'!$G$12</f>
        <v>123468402</v>
      </c>
      <c r="B1299" s="295" t="str">
        <f>'Page 1 - General Information'!$G$16</f>
        <v>3395</v>
      </c>
      <c r="C1299" s="337" t="s">
        <v>164</v>
      </c>
      <c r="N1299" s="295" t="s">
        <v>165</v>
      </c>
      <c r="O1299" s="338" t="str">
        <f t="array" ref="O1299">INDEX('Page 2 - Team Information'!$K$14:$AP$189,Y1299,X1299)</f>
        <v/>
      </c>
      <c r="S1299" s="295" t="s">
        <v>7083</v>
      </c>
      <c r="X1299" s="339">
        <v>14.0</v>
      </c>
      <c r="Y1299" s="339">
        <v>52.0</v>
      </c>
    </row>
    <row r="1300" ht="15.75" customHeight="1">
      <c r="A1300" s="336" t="str">
        <f>'Page 1 - General Information'!$G$12</f>
        <v>123468402</v>
      </c>
      <c r="B1300" s="295" t="str">
        <f>'Page 1 - General Information'!$G$16</f>
        <v>3395</v>
      </c>
      <c r="C1300" s="337" t="s">
        <v>164</v>
      </c>
      <c r="N1300" s="295" t="s">
        <v>165</v>
      </c>
      <c r="O1300" s="338" t="str">
        <f t="array" ref="O1300">INDEX('Page 2 - Team Information'!$K$14:$AP$189,Y1300,X1300)</f>
        <v/>
      </c>
      <c r="S1300" s="295" t="s">
        <v>7092</v>
      </c>
      <c r="X1300" s="339">
        <v>15.0</v>
      </c>
      <c r="Y1300" s="339">
        <v>52.0</v>
      </c>
    </row>
    <row r="1301" ht="15.75" customHeight="1">
      <c r="A1301" s="336" t="str">
        <f>'Page 1 - General Information'!$G$12</f>
        <v>123468402</v>
      </c>
      <c r="B1301" s="295" t="str">
        <f>'Page 1 - General Information'!$G$16</f>
        <v>3395</v>
      </c>
      <c r="C1301" s="337" t="s">
        <v>164</v>
      </c>
      <c r="N1301" s="295" t="s">
        <v>165</v>
      </c>
      <c r="O1301" s="338" t="str">
        <f t="array" ref="O1301">INDEX('Page 2 - Team Information'!$K$14:$AP$189,Y1301,X1301)</f>
        <v/>
      </c>
      <c r="S1301" s="295" t="s">
        <v>7102</v>
      </c>
      <c r="X1301" s="339">
        <v>16.0</v>
      </c>
      <c r="Y1301" s="339">
        <v>52.0</v>
      </c>
    </row>
    <row r="1302" ht="15.75" customHeight="1">
      <c r="A1302" s="336" t="str">
        <f>'Page 1 - General Information'!$G$12</f>
        <v>123468402</v>
      </c>
      <c r="B1302" s="295" t="str">
        <f>'Page 1 - General Information'!$G$16</f>
        <v>3395</v>
      </c>
      <c r="C1302" s="337" t="s">
        <v>164</v>
      </c>
      <c r="N1302" s="295" t="s">
        <v>165</v>
      </c>
      <c r="O1302" s="338">
        <f t="array" ref="O1302">INDEX('Page 2 - Team Information'!$K$14:$AP$189,Y1302,X1302)</f>
        <v>0</v>
      </c>
      <c r="S1302" s="295" t="s">
        <v>7114</v>
      </c>
      <c r="X1302" s="339">
        <v>17.0</v>
      </c>
      <c r="Y1302" s="339">
        <v>52.0</v>
      </c>
    </row>
    <row r="1303" ht="15.75" customHeight="1">
      <c r="A1303" s="336" t="str">
        <f>'Page 1 - General Information'!$G$12</f>
        <v>123468402</v>
      </c>
      <c r="B1303" s="295" t="str">
        <f>'Page 1 - General Information'!$G$16</f>
        <v>3395</v>
      </c>
      <c r="C1303" s="337" t="s">
        <v>164</v>
      </c>
      <c r="N1303" s="295" t="s">
        <v>165</v>
      </c>
      <c r="O1303" s="338" t="str">
        <f t="array" ref="O1303">INDEX('Page 2 - Team Information'!$K$14:$AP$189,Y1303,X1303)</f>
        <v/>
      </c>
      <c r="S1303" s="295" t="s">
        <v>7129</v>
      </c>
      <c r="X1303" s="339">
        <v>19.0</v>
      </c>
      <c r="Y1303" s="339">
        <v>52.0</v>
      </c>
    </row>
    <row r="1304" ht="15.75" customHeight="1">
      <c r="A1304" s="336" t="str">
        <f>'Page 1 - General Information'!$G$12</f>
        <v>123468402</v>
      </c>
      <c r="B1304" s="295" t="str">
        <f>'Page 1 - General Information'!$G$16</f>
        <v>3395</v>
      </c>
      <c r="C1304" s="337" t="s">
        <v>164</v>
      </c>
      <c r="N1304" s="295" t="s">
        <v>165</v>
      </c>
      <c r="O1304" s="338" t="str">
        <f t="array" ref="O1304">INDEX('Page 2 - Team Information'!$K$14:$AP$189,Y1304,X1304)</f>
        <v/>
      </c>
      <c r="S1304" s="295" t="s">
        <v>7145</v>
      </c>
      <c r="X1304" s="339">
        <v>20.0</v>
      </c>
      <c r="Y1304" s="339">
        <v>52.0</v>
      </c>
    </row>
    <row r="1305" ht="15.75" customHeight="1">
      <c r="A1305" s="336" t="str">
        <f>'Page 1 - General Information'!$G$12</f>
        <v>123468402</v>
      </c>
      <c r="B1305" s="295" t="str">
        <f>'Page 1 - General Information'!$G$16</f>
        <v>3395</v>
      </c>
      <c r="C1305" s="337" t="s">
        <v>164</v>
      </c>
      <c r="N1305" s="295" t="s">
        <v>165</v>
      </c>
      <c r="O1305" s="338" t="str">
        <f t="array" ref="O1305">INDEX('Page 2 - Team Information'!$K$14:$AP$189,Y1305,X1305)</f>
        <v/>
      </c>
      <c r="S1305" s="295" t="s">
        <v>7157</v>
      </c>
      <c r="X1305" s="339">
        <v>21.0</v>
      </c>
      <c r="Y1305" s="339">
        <v>52.0</v>
      </c>
    </row>
    <row r="1306" ht="15.75" customHeight="1">
      <c r="A1306" s="336" t="str">
        <f>'Page 1 - General Information'!$G$12</f>
        <v>123468402</v>
      </c>
      <c r="B1306" s="295" t="str">
        <f>'Page 1 - General Information'!$G$16</f>
        <v>3395</v>
      </c>
      <c r="C1306" s="337" t="s">
        <v>164</v>
      </c>
      <c r="N1306" s="295" t="s">
        <v>165</v>
      </c>
      <c r="O1306" s="338">
        <f t="array" ref="O1306">INDEX('Page 2 - Team Information'!$K$14:$AP$189,Y1306,X1306)</f>
        <v>0</v>
      </c>
      <c r="S1306" s="295" t="s">
        <v>7170</v>
      </c>
      <c r="X1306" s="339">
        <v>22.0</v>
      </c>
      <c r="Y1306" s="339">
        <v>52.0</v>
      </c>
    </row>
    <row r="1307" ht="15.75" customHeight="1">
      <c r="A1307" s="336" t="str">
        <f>'Page 1 - General Information'!$G$12</f>
        <v>123468402</v>
      </c>
      <c r="B1307" s="295" t="str">
        <f>'Page 1 - General Information'!$G$16</f>
        <v>3395</v>
      </c>
      <c r="C1307" s="337" t="s">
        <v>164</v>
      </c>
      <c r="N1307" s="295" t="s">
        <v>1132</v>
      </c>
      <c r="O1307" s="388"/>
      <c r="R1307" s="388" t="s">
        <v>1134</v>
      </c>
      <c r="S1307" s="295" t="s">
        <v>7180</v>
      </c>
      <c r="V1307" s="338" t="str">
        <f t="array" ref="V1307">INDEX('Page 2 - Team Information'!$K$14:$AP$189,Y1307,X1307)</f>
        <v/>
      </c>
      <c r="X1307" s="339">
        <v>5.0</v>
      </c>
      <c r="Y1307" s="339">
        <v>53.0</v>
      </c>
    </row>
    <row r="1308" ht="15.75" customHeight="1">
      <c r="A1308" s="336" t="str">
        <f>'Page 1 - General Information'!$G$12</f>
        <v>123468402</v>
      </c>
      <c r="B1308" s="295" t="str">
        <f>'Page 1 - General Information'!$G$16</f>
        <v>3395</v>
      </c>
      <c r="C1308" s="337" t="s">
        <v>164</v>
      </c>
      <c r="N1308" s="295" t="s">
        <v>1132</v>
      </c>
      <c r="O1308" s="388"/>
      <c r="R1308" s="388" t="s">
        <v>1134</v>
      </c>
      <c r="S1308" s="295" t="s">
        <v>7200</v>
      </c>
      <c r="V1308" s="338" t="str">
        <f t="array" ref="V1308">INDEX('Page 2 - Team Information'!$K$14:$AP$189,Y1308,X1308)</f>
        <v/>
      </c>
      <c r="X1308" s="339">
        <v>6.0</v>
      </c>
      <c r="Y1308" s="339">
        <v>53.0</v>
      </c>
    </row>
    <row r="1309" ht="15.75" customHeight="1">
      <c r="A1309" s="336" t="str">
        <f>'Page 1 - General Information'!$G$12</f>
        <v>123468402</v>
      </c>
      <c r="B1309" s="295" t="str">
        <f>'Page 1 - General Information'!$G$16</f>
        <v>3395</v>
      </c>
      <c r="C1309" s="337" t="s">
        <v>164</v>
      </c>
      <c r="N1309" s="295" t="s">
        <v>1132</v>
      </c>
      <c r="O1309" s="388"/>
      <c r="R1309" s="388" t="s">
        <v>1134</v>
      </c>
      <c r="S1309" s="295" t="s">
        <v>7217</v>
      </c>
      <c r="V1309" s="338" t="str">
        <f t="array" ref="V1309">INDEX('Page 2 - Team Information'!$K$14:$AP$189,Y1309,X1309)</f>
        <v/>
      </c>
      <c r="X1309" s="339">
        <v>7.0</v>
      </c>
      <c r="Y1309" s="339">
        <v>53.0</v>
      </c>
    </row>
    <row r="1310" ht="15.75" customHeight="1">
      <c r="A1310" s="336" t="str">
        <f>'Page 1 - General Information'!$G$12</f>
        <v>123468402</v>
      </c>
      <c r="B1310" s="295" t="str">
        <f>'Page 1 - General Information'!$G$16</f>
        <v>3395</v>
      </c>
      <c r="C1310" s="337" t="s">
        <v>164</v>
      </c>
      <c r="N1310" s="295" t="s">
        <v>1132</v>
      </c>
      <c r="O1310" s="388"/>
      <c r="R1310" s="2" t="s">
        <v>1134</v>
      </c>
      <c r="S1310" s="295" t="s">
        <v>7230</v>
      </c>
      <c r="T1310" s="338" t="str">
        <f t="array" ref="T1310">IF(INDEX('Page 2 - Team Information'!$K$14:$AP$189,Y1310,X1310)="","",INDEX('Page 2 - Team Information'!$K$14:$AP$189,Y1310,X1310)&amp;"-06-30")</f>
        <v/>
      </c>
      <c r="X1310" s="339">
        <v>9.0</v>
      </c>
      <c r="Y1310" s="339">
        <v>53.0</v>
      </c>
    </row>
    <row r="1311" ht="15.75" customHeight="1">
      <c r="A1311" s="336" t="str">
        <f>'Page 1 - General Information'!$G$12</f>
        <v>123468402</v>
      </c>
      <c r="B1311" s="295" t="str">
        <f>'Page 1 - General Information'!$G$16</f>
        <v>3395</v>
      </c>
      <c r="C1311" s="337" t="s">
        <v>164</v>
      </c>
      <c r="N1311" s="295" t="s">
        <v>1132</v>
      </c>
      <c r="O1311" s="388"/>
      <c r="R1311" s="2" t="s">
        <v>1134</v>
      </c>
      <c r="S1311" s="295" t="s">
        <v>7251</v>
      </c>
      <c r="T1311" s="338" t="str">
        <f t="array" ref="T1311">IF(INDEX('Page 2 - Team Information'!$K$14:$AP$189,Y1311,X1311)="","",INDEX('Page 2 - Team Information'!$K$14:$AP$189,Y1311,X1311)&amp;"-06-30")</f>
        <v/>
      </c>
      <c r="X1311" s="339">
        <v>10.0</v>
      </c>
      <c r="Y1311" s="339">
        <v>53.0</v>
      </c>
    </row>
    <row r="1312" ht="15.75" customHeight="1">
      <c r="A1312" s="336" t="str">
        <f>'Page 1 - General Information'!$G$12</f>
        <v>123468402</v>
      </c>
      <c r="B1312" s="295" t="str">
        <f>'Page 1 - General Information'!$G$16</f>
        <v>3395</v>
      </c>
      <c r="C1312" s="337" t="s">
        <v>164</v>
      </c>
      <c r="N1312" s="295" t="s">
        <v>1132</v>
      </c>
      <c r="O1312" s="388"/>
      <c r="R1312" s="2" t="s">
        <v>1134</v>
      </c>
      <c r="S1312" s="295" t="s">
        <v>7273</v>
      </c>
      <c r="T1312" s="338" t="str">
        <f t="array" ref="T1312">IF(INDEX('Page 2 - Team Information'!$K$14:$AP$189,Y1312,X1312)="","",INDEX('Page 2 - Team Information'!$K$14:$AP$189,Y1312,X1312)&amp;"-06-30")</f>
        <v/>
      </c>
      <c r="X1312" s="339">
        <v>11.0</v>
      </c>
      <c r="Y1312" s="339">
        <v>53.0</v>
      </c>
    </row>
    <row r="1313" ht="15.75" customHeight="1">
      <c r="A1313" s="336" t="str">
        <f>'Page 1 - General Information'!$G$12</f>
        <v>123468402</v>
      </c>
      <c r="B1313" s="295" t="str">
        <f>'Page 1 - General Information'!$G$16</f>
        <v>3395</v>
      </c>
      <c r="C1313" s="337" t="s">
        <v>164</v>
      </c>
      <c r="N1313" s="295" t="s">
        <v>1132</v>
      </c>
      <c r="O1313" s="388"/>
      <c r="R1313" s="2" t="s">
        <v>1134</v>
      </c>
      <c r="S1313" s="295" t="s">
        <v>7300</v>
      </c>
      <c r="T1313" s="338" t="str">
        <f t="array" ref="T1313">IF(INDEX('Page 2 - Team Information'!$K$14:$AP$189,Y1313,X1313)="","",INDEX('Page 2 - Team Information'!$K$14:$AP$189,Y1313,X1313)&amp;"-06-30")</f>
        <v/>
      </c>
      <c r="X1313" s="339">
        <v>12.0</v>
      </c>
      <c r="Y1313" s="339">
        <v>53.0</v>
      </c>
    </row>
    <row r="1314" ht="15.75" customHeight="1">
      <c r="A1314" s="336" t="str">
        <f>'Page 1 - General Information'!$G$12</f>
        <v>123468402</v>
      </c>
      <c r="B1314" s="295" t="str">
        <f>'Page 1 - General Information'!$G$16</f>
        <v>3395</v>
      </c>
      <c r="C1314" s="337" t="s">
        <v>164</v>
      </c>
      <c r="N1314" s="295" t="s">
        <v>165</v>
      </c>
      <c r="O1314" s="338" t="str">
        <f t="array" ref="O1314">INDEX('Page 2 - Team Information'!$K$14:$AP$189,Y1314,X1314)</f>
        <v/>
      </c>
      <c r="S1314" s="295" t="s">
        <v>7334</v>
      </c>
      <c r="X1314" s="339">
        <v>14.0</v>
      </c>
      <c r="Y1314" s="339">
        <v>53.0</v>
      </c>
    </row>
    <row r="1315" ht="15.75" customHeight="1">
      <c r="A1315" s="336" t="str">
        <f>'Page 1 - General Information'!$G$12</f>
        <v>123468402</v>
      </c>
      <c r="B1315" s="295" t="str">
        <f>'Page 1 - General Information'!$G$16</f>
        <v>3395</v>
      </c>
      <c r="C1315" s="337" t="s">
        <v>164</v>
      </c>
      <c r="N1315" s="295" t="s">
        <v>165</v>
      </c>
      <c r="O1315" s="338" t="str">
        <f t="array" ref="O1315">INDEX('Page 2 - Team Information'!$K$14:$AP$189,Y1315,X1315)</f>
        <v/>
      </c>
      <c r="S1315" s="295" t="s">
        <v>7354</v>
      </c>
      <c r="X1315" s="339">
        <v>15.0</v>
      </c>
      <c r="Y1315" s="339">
        <v>53.0</v>
      </c>
    </row>
    <row r="1316" ht="15.75" customHeight="1">
      <c r="A1316" s="336" t="str">
        <f>'Page 1 - General Information'!$G$12</f>
        <v>123468402</v>
      </c>
      <c r="B1316" s="295" t="str">
        <f>'Page 1 - General Information'!$G$16</f>
        <v>3395</v>
      </c>
      <c r="C1316" s="337" t="s">
        <v>164</v>
      </c>
      <c r="N1316" s="295" t="s">
        <v>165</v>
      </c>
      <c r="O1316" s="338" t="str">
        <f t="array" ref="O1316">INDEX('Page 2 - Team Information'!$K$14:$AP$189,Y1316,X1316)</f>
        <v/>
      </c>
      <c r="S1316" s="295" t="s">
        <v>7372</v>
      </c>
      <c r="X1316" s="339">
        <v>16.0</v>
      </c>
      <c r="Y1316" s="339">
        <v>53.0</v>
      </c>
    </row>
    <row r="1317" ht="15.75" customHeight="1">
      <c r="A1317" s="336" t="str">
        <f>'Page 1 - General Information'!$G$12</f>
        <v>123468402</v>
      </c>
      <c r="B1317" s="295" t="str">
        <f>'Page 1 - General Information'!$G$16</f>
        <v>3395</v>
      </c>
      <c r="C1317" s="337" t="s">
        <v>164</v>
      </c>
      <c r="N1317" s="295" t="s">
        <v>165</v>
      </c>
      <c r="O1317" s="338">
        <f t="array" ref="O1317">INDEX('Page 2 - Team Information'!$K$14:$AP$189,Y1317,X1317)</f>
        <v>0</v>
      </c>
      <c r="S1317" s="295" t="s">
        <v>7389</v>
      </c>
      <c r="X1317" s="339">
        <v>17.0</v>
      </c>
      <c r="Y1317" s="339">
        <v>53.0</v>
      </c>
    </row>
    <row r="1318" ht="15.75" customHeight="1">
      <c r="A1318" s="336" t="str">
        <f>'Page 1 - General Information'!$G$12</f>
        <v>123468402</v>
      </c>
      <c r="B1318" s="295" t="str">
        <f>'Page 1 - General Information'!$G$16</f>
        <v>3395</v>
      </c>
      <c r="C1318" s="337" t="s">
        <v>164</v>
      </c>
      <c r="N1318" s="295" t="s">
        <v>165</v>
      </c>
      <c r="O1318" s="338" t="str">
        <f t="array" ref="O1318">INDEX('Page 2 - Team Information'!$K$14:$AP$189,Y1318,X1318)</f>
        <v/>
      </c>
      <c r="S1318" s="295" t="s">
        <v>7410</v>
      </c>
      <c r="X1318" s="339">
        <v>19.0</v>
      </c>
      <c r="Y1318" s="339">
        <v>53.0</v>
      </c>
    </row>
    <row r="1319" ht="15.75" customHeight="1">
      <c r="A1319" s="336" t="str">
        <f>'Page 1 - General Information'!$G$12</f>
        <v>123468402</v>
      </c>
      <c r="B1319" s="295" t="str">
        <f>'Page 1 - General Information'!$G$16</f>
        <v>3395</v>
      </c>
      <c r="C1319" s="337" t="s">
        <v>164</v>
      </c>
      <c r="N1319" s="295" t="s">
        <v>165</v>
      </c>
      <c r="O1319" s="338" t="str">
        <f t="array" ref="O1319">INDEX('Page 2 - Team Information'!$K$14:$AP$189,Y1319,X1319)</f>
        <v/>
      </c>
      <c r="S1319" s="295" t="s">
        <v>7429</v>
      </c>
      <c r="X1319" s="339">
        <v>20.0</v>
      </c>
      <c r="Y1319" s="339">
        <v>53.0</v>
      </c>
    </row>
    <row r="1320" ht="15.75" customHeight="1">
      <c r="A1320" s="336" t="str">
        <f>'Page 1 - General Information'!$G$12</f>
        <v>123468402</v>
      </c>
      <c r="B1320" s="295" t="str">
        <f>'Page 1 - General Information'!$G$16</f>
        <v>3395</v>
      </c>
      <c r="C1320" s="337" t="s">
        <v>164</v>
      </c>
      <c r="N1320" s="295" t="s">
        <v>165</v>
      </c>
      <c r="O1320" s="338" t="str">
        <f t="array" ref="O1320">INDEX('Page 2 - Team Information'!$K$14:$AP$189,Y1320,X1320)</f>
        <v/>
      </c>
      <c r="S1320" s="295" t="s">
        <v>7448</v>
      </c>
      <c r="X1320" s="339">
        <v>21.0</v>
      </c>
      <c r="Y1320" s="339">
        <v>53.0</v>
      </c>
    </row>
    <row r="1321" ht="15.75" customHeight="1">
      <c r="A1321" s="336" t="str">
        <f>'Page 1 - General Information'!$G$12</f>
        <v>123468402</v>
      </c>
      <c r="B1321" s="295" t="str">
        <f>'Page 1 - General Information'!$G$16</f>
        <v>3395</v>
      </c>
      <c r="C1321" s="337" t="s">
        <v>164</v>
      </c>
      <c r="N1321" s="295" t="s">
        <v>165</v>
      </c>
      <c r="O1321" s="338">
        <f t="array" ref="O1321">INDEX('Page 2 - Team Information'!$K$14:$AP$189,Y1321,X1321)</f>
        <v>0</v>
      </c>
      <c r="S1321" s="295" t="s">
        <v>7466</v>
      </c>
      <c r="X1321" s="339">
        <v>22.0</v>
      </c>
      <c r="Y1321" s="339">
        <v>53.0</v>
      </c>
    </row>
    <row r="1322" ht="15.75" customHeight="1">
      <c r="A1322" s="336" t="str">
        <f>'Page 1 - General Information'!$G$12</f>
        <v>123468402</v>
      </c>
      <c r="B1322" s="295" t="str">
        <f>'Page 1 - General Information'!$G$16</f>
        <v>3395</v>
      </c>
      <c r="C1322" s="337" t="s">
        <v>164</v>
      </c>
      <c r="N1322" s="295" t="s">
        <v>1132</v>
      </c>
      <c r="O1322" s="388"/>
      <c r="R1322" s="388" t="s">
        <v>1134</v>
      </c>
      <c r="S1322" s="295" t="s">
        <v>7478</v>
      </c>
      <c r="V1322" s="338" t="str">
        <f t="array" ref="V1322">INDEX('Page 2 - Team Information'!$K$14:$AP$189,Y1322,X1322)</f>
        <v/>
      </c>
      <c r="X1322" s="339">
        <v>5.0</v>
      </c>
      <c r="Y1322" s="339">
        <v>54.0</v>
      </c>
    </row>
    <row r="1323" ht="15.75" customHeight="1">
      <c r="A1323" s="336" t="str">
        <f>'Page 1 - General Information'!$G$12</f>
        <v>123468402</v>
      </c>
      <c r="B1323" s="295" t="str">
        <f>'Page 1 - General Information'!$G$16</f>
        <v>3395</v>
      </c>
      <c r="C1323" s="337" t="s">
        <v>164</v>
      </c>
      <c r="N1323" s="295" t="s">
        <v>1132</v>
      </c>
      <c r="O1323" s="388"/>
      <c r="R1323" s="388" t="s">
        <v>1134</v>
      </c>
      <c r="S1323" s="295" t="s">
        <v>7498</v>
      </c>
      <c r="V1323" s="338" t="str">
        <f t="array" ref="V1323">INDEX('Page 2 - Team Information'!$K$14:$AP$189,Y1323,X1323)</f>
        <v/>
      </c>
      <c r="X1323" s="339">
        <v>6.0</v>
      </c>
      <c r="Y1323" s="339">
        <v>54.0</v>
      </c>
    </row>
    <row r="1324" ht="15.75" customHeight="1">
      <c r="A1324" s="336" t="str">
        <f>'Page 1 - General Information'!$G$12</f>
        <v>123468402</v>
      </c>
      <c r="B1324" s="295" t="str">
        <f>'Page 1 - General Information'!$G$16</f>
        <v>3395</v>
      </c>
      <c r="C1324" s="337" t="s">
        <v>164</v>
      </c>
      <c r="N1324" s="295" t="s">
        <v>1132</v>
      </c>
      <c r="O1324" s="388"/>
      <c r="R1324" s="388" t="s">
        <v>1134</v>
      </c>
      <c r="S1324" s="295" t="s">
        <v>7513</v>
      </c>
      <c r="V1324" s="338" t="str">
        <f t="array" ref="V1324">INDEX('Page 2 - Team Information'!$K$14:$AP$189,Y1324,X1324)</f>
        <v/>
      </c>
      <c r="X1324" s="339">
        <v>7.0</v>
      </c>
      <c r="Y1324" s="339">
        <v>54.0</v>
      </c>
    </row>
    <row r="1325" ht="15.75" customHeight="1">
      <c r="A1325" s="336" t="str">
        <f>'Page 1 - General Information'!$G$12</f>
        <v>123468402</v>
      </c>
      <c r="B1325" s="295" t="str">
        <f>'Page 1 - General Information'!$G$16</f>
        <v>3395</v>
      </c>
      <c r="C1325" s="337" t="s">
        <v>164</v>
      </c>
      <c r="N1325" s="295" t="s">
        <v>1132</v>
      </c>
      <c r="O1325" s="388"/>
      <c r="R1325" s="2" t="s">
        <v>1134</v>
      </c>
      <c r="S1325" s="295" t="s">
        <v>7532</v>
      </c>
      <c r="T1325" s="338" t="str">
        <f t="array" ref="T1325">IF(INDEX('Page 2 - Team Information'!$K$14:$AP$189,Y1325,X1325)="","",INDEX('Page 2 - Team Information'!$K$14:$AP$189,Y1325,X1325)&amp;"-06-30")</f>
        <v/>
      </c>
      <c r="X1325" s="339">
        <v>9.0</v>
      </c>
      <c r="Y1325" s="339">
        <v>54.0</v>
      </c>
    </row>
    <row r="1326" ht="15.75" customHeight="1">
      <c r="A1326" s="336" t="str">
        <f>'Page 1 - General Information'!$G$12</f>
        <v>123468402</v>
      </c>
      <c r="B1326" s="295" t="str">
        <f>'Page 1 - General Information'!$G$16</f>
        <v>3395</v>
      </c>
      <c r="C1326" s="337" t="s">
        <v>164</v>
      </c>
      <c r="N1326" s="295" t="s">
        <v>1132</v>
      </c>
      <c r="O1326" s="388"/>
      <c r="R1326" s="2" t="s">
        <v>1134</v>
      </c>
      <c r="S1326" s="295" t="s">
        <v>7551</v>
      </c>
      <c r="T1326" s="338" t="str">
        <f t="array" ref="T1326">IF(INDEX('Page 2 - Team Information'!$K$14:$AP$189,Y1326,X1326)="","",INDEX('Page 2 - Team Information'!$K$14:$AP$189,Y1326,X1326)&amp;"-06-30")</f>
        <v/>
      </c>
      <c r="X1326" s="339">
        <v>10.0</v>
      </c>
      <c r="Y1326" s="339">
        <v>54.0</v>
      </c>
    </row>
    <row r="1327" ht="15.75" customHeight="1">
      <c r="A1327" s="336" t="str">
        <f>'Page 1 - General Information'!$G$12</f>
        <v>123468402</v>
      </c>
      <c r="B1327" s="295" t="str">
        <f>'Page 1 - General Information'!$G$16</f>
        <v>3395</v>
      </c>
      <c r="C1327" s="337" t="s">
        <v>164</v>
      </c>
      <c r="N1327" s="295" t="s">
        <v>1132</v>
      </c>
      <c r="O1327" s="388"/>
      <c r="R1327" s="2" t="s">
        <v>1134</v>
      </c>
      <c r="S1327" s="295" t="s">
        <v>7566</v>
      </c>
      <c r="T1327" s="338" t="str">
        <f t="array" ref="T1327">IF(INDEX('Page 2 - Team Information'!$K$14:$AP$189,Y1327,X1327)="","",INDEX('Page 2 - Team Information'!$K$14:$AP$189,Y1327,X1327)&amp;"-06-30")</f>
        <v/>
      </c>
      <c r="X1327" s="339">
        <v>11.0</v>
      </c>
      <c r="Y1327" s="339">
        <v>54.0</v>
      </c>
    </row>
    <row r="1328" ht="15.75" customHeight="1">
      <c r="A1328" s="336" t="str">
        <f>'Page 1 - General Information'!$G$12</f>
        <v>123468402</v>
      </c>
      <c r="B1328" s="295" t="str">
        <f>'Page 1 - General Information'!$G$16</f>
        <v>3395</v>
      </c>
      <c r="C1328" s="337" t="s">
        <v>164</v>
      </c>
      <c r="N1328" s="295" t="s">
        <v>1132</v>
      </c>
      <c r="O1328" s="388"/>
      <c r="R1328" s="2" t="s">
        <v>1134</v>
      </c>
      <c r="S1328" s="295" t="s">
        <v>7586</v>
      </c>
      <c r="T1328" s="338" t="str">
        <f t="array" ref="T1328">IF(INDEX('Page 2 - Team Information'!$K$14:$AP$189,Y1328,X1328)="","",INDEX('Page 2 - Team Information'!$K$14:$AP$189,Y1328,X1328)&amp;"-06-30")</f>
        <v/>
      </c>
      <c r="X1328" s="339">
        <v>12.0</v>
      </c>
      <c r="Y1328" s="339">
        <v>54.0</v>
      </c>
    </row>
    <row r="1329" ht="15.75" customHeight="1">
      <c r="A1329" s="336" t="str">
        <f>'Page 1 - General Information'!$G$12</f>
        <v>123468402</v>
      </c>
      <c r="B1329" s="295" t="str">
        <f>'Page 1 - General Information'!$G$16</f>
        <v>3395</v>
      </c>
      <c r="C1329" s="337" t="s">
        <v>164</v>
      </c>
      <c r="N1329" s="295" t="s">
        <v>165</v>
      </c>
      <c r="O1329" s="338" t="str">
        <f t="array" ref="O1329">INDEX('Page 2 - Team Information'!$K$14:$AP$189,Y1329,X1329)</f>
        <v/>
      </c>
      <c r="S1329" s="295" t="s">
        <v>7606</v>
      </c>
      <c r="X1329" s="339">
        <v>14.0</v>
      </c>
      <c r="Y1329" s="339">
        <v>54.0</v>
      </c>
    </row>
    <row r="1330" ht="15.75" customHeight="1">
      <c r="A1330" s="336" t="str">
        <f>'Page 1 - General Information'!$G$12</f>
        <v>123468402</v>
      </c>
      <c r="B1330" s="295" t="str">
        <f>'Page 1 - General Information'!$G$16</f>
        <v>3395</v>
      </c>
      <c r="C1330" s="337" t="s">
        <v>164</v>
      </c>
      <c r="N1330" s="295" t="s">
        <v>165</v>
      </c>
      <c r="O1330" s="338" t="str">
        <f t="array" ref="O1330">INDEX('Page 2 - Team Information'!$K$14:$AP$189,Y1330,X1330)</f>
        <v/>
      </c>
      <c r="S1330" s="295" t="s">
        <v>7618</v>
      </c>
      <c r="X1330" s="339">
        <v>15.0</v>
      </c>
      <c r="Y1330" s="339">
        <v>54.0</v>
      </c>
    </row>
    <row r="1331" ht="15.75" customHeight="1">
      <c r="A1331" s="336" t="str">
        <f>'Page 1 - General Information'!$G$12</f>
        <v>123468402</v>
      </c>
      <c r="B1331" s="295" t="str">
        <f>'Page 1 - General Information'!$G$16</f>
        <v>3395</v>
      </c>
      <c r="C1331" s="337" t="s">
        <v>164</v>
      </c>
      <c r="N1331" s="295" t="s">
        <v>165</v>
      </c>
      <c r="O1331" s="338" t="str">
        <f t="array" ref="O1331">INDEX('Page 2 - Team Information'!$K$14:$AP$189,Y1331,X1331)</f>
        <v/>
      </c>
      <c r="S1331" s="295" t="s">
        <v>7630</v>
      </c>
      <c r="X1331" s="339">
        <v>16.0</v>
      </c>
      <c r="Y1331" s="339">
        <v>54.0</v>
      </c>
    </row>
    <row r="1332" ht="15.75" customHeight="1">
      <c r="A1332" s="336" t="str">
        <f>'Page 1 - General Information'!$G$12</f>
        <v>123468402</v>
      </c>
      <c r="B1332" s="295" t="str">
        <f>'Page 1 - General Information'!$G$16</f>
        <v>3395</v>
      </c>
      <c r="C1332" s="337" t="s">
        <v>164</v>
      </c>
      <c r="N1332" s="295" t="s">
        <v>165</v>
      </c>
      <c r="O1332" s="338">
        <f t="array" ref="O1332">INDEX('Page 2 - Team Information'!$K$14:$AP$189,Y1332,X1332)</f>
        <v>0</v>
      </c>
      <c r="S1332" s="295" t="s">
        <v>7643</v>
      </c>
      <c r="X1332" s="339">
        <v>17.0</v>
      </c>
      <c r="Y1332" s="339">
        <v>54.0</v>
      </c>
    </row>
    <row r="1333" ht="15.75" customHeight="1">
      <c r="A1333" s="336" t="str">
        <f>'Page 1 - General Information'!$G$12</f>
        <v>123468402</v>
      </c>
      <c r="B1333" s="295" t="str">
        <f>'Page 1 - General Information'!$G$16</f>
        <v>3395</v>
      </c>
      <c r="C1333" s="337" t="s">
        <v>164</v>
      </c>
      <c r="N1333" s="295" t="s">
        <v>165</v>
      </c>
      <c r="O1333" s="338" t="str">
        <f t="array" ref="O1333">INDEX('Page 2 - Team Information'!$K$14:$AP$189,Y1333,X1333)</f>
        <v/>
      </c>
      <c r="S1333" s="295" t="s">
        <v>7656</v>
      </c>
      <c r="X1333" s="339">
        <v>19.0</v>
      </c>
      <c r="Y1333" s="339">
        <v>54.0</v>
      </c>
    </row>
    <row r="1334" ht="15.75" customHeight="1">
      <c r="A1334" s="336" t="str">
        <f>'Page 1 - General Information'!$G$12</f>
        <v>123468402</v>
      </c>
      <c r="B1334" s="295" t="str">
        <f>'Page 1 - General Information'!$G$16</f>
        <v>3395</v>
      </c>
      <c r="C1334" s="337" t="s">
        <v>164</v>
      </c>
      <c r="N1334" s="295" t="s">
        <v>165</v>
      </c>
      <c r="O1334" s="338" t="str">
        <f t="array" ref="O1334">INDEX('Page 2 - Team Information'!$K$14:$AP$189,Y1334,X1334)</f>
        <v/>
      </c>
      <c r="S1334" s="295" t="s">
        <v>7668</v>
      </c>
      <c r="X1334" s="339">
        <v>20.0</v>
      </c>
      <c r="Y1334" s="339">
        <v>54.0</v>
      </c>
    </row>
    <row r="1335" ht="15.75" customHeight="1">
      <c r="A1335" s="336" t="str">
        <f>'Page 1 - General Information'!$G$12</f>
        <v>123468402</v>
      </c>
      <c r="B1335" s="295" t="str">
        <f>'Page 1 - General Information'!$G$16</f>
        <v>3395</v>
      </c>
      <c r="C1335" s="337" t="s">
        <v>164</v>
      </c>
      <c r="N1335" s="295" t="s">
        <v>165</v>
      </c>
      <c r="O1335" s="338" t="str">
        <f t="array" ref="O1335">INDEX('Page 2 - Team Information'!$K$14:$AP$189,Y1335,X1335)</f>
        <v/>
      </c>
      <c r="S1335" s="295" t="s">
        <v>7680</v>
      </c>
      <c r="X1335" s="339">
        <v>21.0</v>
      </c>
      <c r="Y1335" s="339">
        <v>54.0</v>
      </c>
    </row>
    <row r="1336" ht="15.75" customHeight="1">
      <c r="A1336" s="336" t="str">
        <f>'Page 1 - General Information'!$G$12</f>
        <v>123468402</v>
      </c>
      <c r="B1336" s="295" t="str">
        <f>'Page 1 - General Information'!$G$16</f>
        <v>3395</v>
      </c>
      <c r="C1336" s="337" t="s">
        <v>164</v>
      </c>
      <c r="N1336" s="295" t="s">
        <v>165</v>
      </c>
      <c r="O1336" s="338">
        <f t="array" ref="O1336">INDEX('Page 2 - Team Information'!$K$14:$AP$189,Y1336,X1336)</f>
        <v>0</v>
      </c>
      <c r="S1336" s="295" t="s">
        <v>7693</v>
      </c>
      <c r="X1336" s="339">
        <v>22.0</v>
      </c>
      <c r="Y1336" s="339">
        <v>54.0</v>
      </c>
    </row>
    <row r="1337" ht="15.75" customHeight="1">
      <c r="A1337" s="336" t="str">
        <f>'Page 1 - General Information'!$G$12</f>
        <v>123468402</v>
      </c>
      <c r="B1337" s="295" t="str">
        <f>'Page 1 - General Information'!$G$16</f>
        <v>3395</v>
      </c>
      <c r="C1337" s="337" t="s">
        <v>164</v>
      </c>
      <c r="N1337" s="295" t="s">
        <v>1132</v>
      </c>
      <c r="O1337" s="388"/>
      <c r="R1337" s="388" t="s">
        <v>1134</v>
      </c>
      <c r="S1337" s="295" t="s">
        <v>7710</v>
      </c>
      <c r="V1337" s="338" t="str">
        <f t="array" ref="V1337">INDEX('Page 2 - Team Information'!$K$14:$AP$189,Y1337,X1337)</f>
        <v/>
      </c>
      <c r="X1337" s="339">
        <v>5.0</v>
      </c>
      <c r="Y1337" s="339">
        <v>55.0</v>
      </c>
    </row>
    <row r="1338" ht="15.75" customHeight="1">
      <c r="A1338" s="336" t="str">
        <f>'Page 1 - General Information'!$G$12</f>
        <v>123468402</v>
      </c>
      <c r="B1338" s="295" t="str">
        <f>'Page 1 - General Information'!$G$16</f>
        <v>3395</v>
      </c>
      <c r="C1338" s="337" t="s">
        <v>164</v>
      </c>
      <c r="N1338" s="295" t="s">
        <v>1132</v>
      </c>
      <c r="O1338" s="388"/>
      <c r="R1338" s="388" t="s">
        <v>1134</v>
      </c>
      <c r="S1338" s="295" t="s">
        <v>7731</v>
      </c>
      <c r="V1338" s="338" t="str">
        <f t="array" ref="V1338">INDEX('Page 2 - Team Information'!$K$14:$AP$189,Y1338,X1338)</f>
        <v/>
      </c>
      <c r="X1338" s="339">
        <v>6.0</v>
      </c>
      <c r="Y1338" s="339">
        <v>55.0</v>
      </c>
    </row>
    <row r="1339" ht="15.75" customHeight="1">
      <c r="A1339" s="336" t="str">
        <f>'Page 1 - General Information'!$G$12</f>
        <v>123468402</v>
      </c>
      <c r="B1339" s="295" t="str">
        <f>'Page 1 - General Information'!$G$16</f>
        <v>3395</v>
      </c>
      <c r="C1339" s="337" t="s">
        <v>164</v>
      </c>
      <c r="N1339" s="295" t="s">
        <v>1132</v>
      </c>
      <c r="O1339" s="388"/>
      <c r="R1339" s="388" t="s">
        <v>1134</v>
      </c>
      <c r="S1339" s="295" t="s">
        <v>7746</v>
      </c>
      <c r="V1339" s="338" t="str">
        <f t="array" ref="V1339">INDEX('Page 2 - Team Information'!$K$14:$AP$189,Y1339,X1339)</f>
        <v/>
      </c>
      <c r="X1339" s="339">
        <v>7.0</v>
      </c>
      <c r="Y1339" s="339">
        <v>55.0</v>
      </c>
    </row>
    <row r="1340" ht="15.75" customHeight="1">
      <c r="A1340" s="336" t="str">
        <f>'Page 1 - General Information'!$G$12</f>
        <v>123468402</v>
      </c>
      <c r="B1340" s="295" t="str">
        <f>'Page 1 - General Information'!$G$16</f>
        <v>3395</v>
      </c>
      <c r="C1340" s="337" t="s">
        <v>164</v>
      </c>
      <c r="N1340" s="295" t="s">
        <v>1132</v>
      </c>
      <c r="O1340" s="388"/>
      <c r="R1340" s="2" t="s">
        <v>1134</v>
      </c>
      <c r="S1340" s="295" t="s">
        <v>7763</v>
      </c>
      <c r="T1340" s="338" t="str">
        <f t="array" ref="T1340">IF(INDEX('Page 2 - Team Information'!$K$14:$AP$189,Y1340,X1340)="","",INDEX('Page 2 - Team Information'!$K$14:$AP$189,Y1340,X1340)&amp;"-06-30")</f>
        <v/>
      </c>
      <c r="X1340" s="339">
        <v>9.0</v>
      </c>
      <c r="Y1340" s="339">
        <v>55.0</v>
      </c>
    </row>
    <row r="1341" ht="15.75" customHeight="1">
      <c r="A1341" s="336" t="str">
        <f>'Page 1 - General Information'!$G$12</f>
        <v>123468402</v>
      </c>
      <c r="B1341" s="295" t="str">
        <f>'Page 1 - General Information'!$G$16</f>
        <v>3395</v>
      </c>
      <c r="C1341" s="337" t="s">
        <v>164</v>
      </c>
      <c r="N1341" s="295" t="s">
        <v>1132</v>
      </c>
      <c r="O1341" s="388"/>
      <c r="R1341" s="2" t="s">
        <v>1134</v>
      </c>
      <c r="S1341" s="295" t="s">
        <v>7790</v>
      </c>
      <c r="T1341" s="338" t="str">
        <f t="array" ref="T1341">IF(INDEX('Page 2 - Team Information'!$K$14:$AP$189,Y1341,X1341)="","",INDEX('Page 2 - Team Information'!$K$14:$AP$189,Y1341,X1341)&amp;"-06-30")</f>
        <v/>
      </c>
      <c r="X1341" s="339">
        <v>10.0</v>
      </c>
      <c r="Y1341" s="339">
        <v>55.0</v>
      </c>
    </row>
    <row r="1342" ht="15.75" customHeight="1">
      <c r="A1342" s="336" t="str">
        <f>'Page 1 - General Information'!$G$12</f>
        <v>123468402</v>
      </c>
      <c r="B1342" s="295" t="str">
        <f>'Page 1 - General Information'!$G$16</f>
        <v>3395</v>
      </c>
      <c r="C1342" s="337" t="s">
        <v>164</v>
      </c>
      <c r="N1342" s="295" t="s">
        <v>1132</v>
      </c>
      <c r="O1342" s="388"/>
      <c r="R1342" s="2" t="s">
        <v>1134</v>
      </c>
      <c r="S1342" s="295" t="s">
        <v>7807</v>
      </c>
      <c r="T1342" s="338" t="str">
        <f t="array" ref="T1342">IF(INDEX('Page 2 - Team Information'!$K$14:$AP$189,Y1342,X1342)="","",INDEX('Page 2 - Team Information'!$K$14:$AP$189,Y1342,X1342)&amp;"-06-30")</f>
        <v/>
      </c>
      <c r="X1342" s="339">
        <v>11.0</v>
      </c>
      <c r="Y1342" s="339">
        <v>55.0</v>
      </c>
    </row>
    <row r="1343" ht="15.75" customHeight="1">
      <c r="A1343" s="336" t="str">
        <f>'Page 1 - General Information'!$G$12</f>
        <v>123468402</v>
      </c>
      <c r="B1343" s="295" t="str">
        <f>'Page 1 - General Information'!$G$16</f>
        <v>3395</v>
      </c>
      <c r="C1343" s="337" t="s">
        <v>164</v>
      </c>
      <c r="N1343" s="295" t="s">
        <v>1132</v>
      </c>
      <c r="O1343" s="388"/>
      <c r="R1343" s="2" t="s">
        <v>1134</v>
      </c>
      <c r="S1343" s="295" t="s">
        <v>7823</v>
      </c>
      <c r="T1343" s="338" t="str">
        <f t="array" ref="T1343">IF(INDEX('Page 2 - Team Information'!$K$14:$AP$189,Y1343,X1343)="","",INDEX('Page 2 - Team Information'!$K$14:$AP$189,Y1343,X1343)&amp;"-06-30")</f>
        <v/>
      </c>
      <c r="X1343" s="339">
        <v>12.0</v>
      </c>
      <c r="Y1343" s="339">
        <v>55.0</v>
      </c>
    </row>
    <row r="1344" ht="15.75" customHeight="1">
      <c r="A1344" s="336" t="str">
        <f>'Page 1 - General Information'!$G$12</f>
        <v>123468402</v>
      </c>
      <c r="B1344" s="295" t="str">
        <f>'Page 1 - General Information'!$G$16</f>
        <v>3395</v>
      </c>
      <c r="C1344" s="337" t="s">
        <v>164</v>
      </c>
      <c r="N1344" s="295" t="s">
        <v>165</v>
      </c>
      <c r="O1344" s="338" t="str">
        <f t="array" ref="O1344">INDEX('Page 2 - Team Information'!$K$14:$AP$189,Y1344,X1344)</f>
        <v/>
      </c>
      <c r="S1344" s="295" t="s">
        <v>7847</v>
      </c>
      <c r="X1344" s="339">
        <v>14.0</v>
      </c>
      <c r="Y1344" s="339">
        <v>55.0</v>
      </c>
    </row>
    <row r="1345" ht="15.75" customHeight="1">
      <c r="A1345" s="336" t="str">
        <f>'Page 1 - General Information'!$G$12</f>
        <v>123468402</v>
      </c>
      <c r="B1345" s="295" t="str">
        <f>'Page 1 - General Information'!$G$16</f>
        <v>3395</v>
      </c>
      <c r="C1345" s="337" t="s">
        <v>164</v>
      </c>
      <c r="N1345" s="295" t="s">
        <v>165</v>
      </c>
      <c r="O1345" s="338" t="str">
        <f t="array" ref="O1345">INDEX('Page 2 - Team Information'!$K$14:$AP$189,Y1345,X1345)</f>
        <v/>
      </c>
      <c r="S1345" s="295" t="s">
        <v>7860</v>
      </c>
      <c r="X1345" s="339">
        <v>15.0</v>
      </c>
      <c r="Y1345" s="339">
        <v>55.0</v>
      </c>
    </row>
    <row r="1346" ht="15.75" customHeight="1">
      <c r="A1346" s="336" t="str">
        <f>'Page 1 - General Information'!$G$12</f>
        <v>123468402</v>
      </c>
      <c r="B1346" s="295" t="str">
        <f>'Page 1 - General Information'!$G$16</f>
        <v>3395</v>
      </c>
      <c r="C1346" s="337" t="s">
        <v>164</v>
      </c>
      <c r="N1346" s="295" t="s">
        <v>165</v>
      </c>
      <c r="O1346" s="338" t="str">
        <f t="array" ref="O1346">INDEX('Page 2 - Team Information'!$K$14:$AP$189,Y1346,X1346)</f>
        <v/>
      </c>
      <c r="S1346" s="295" t="s">
        <v>7869</v>
      </c>
      <c r="X1346" s="339">
        <v>16.0</v>
      </c>
      <c r="Y1346" s="339">
        <v>55.0</v>
      </c>
    </row>
    <row r="1347" ht="15.75" customHeight="1">
      <c r="A1347" s="336" t="str">
        <f>'Page 1 - General Information'!$G$12</f>
        <v>123468402</v>
      </c>
      <c r="B1347" s="295" t="str">
        <f>'Page 1 - General Information'!$G$16</f>
        <v>3395</v>
      </c>
      <c r="C1347" s="337" t="s">
        <v>164</v>
      </c>
      <c r="N1347" s="295" t="s">
        <v>165</v>
      </c>
      <c r="O1347" s="338">
        <f t="array" ref="O1347">INDEX('Page 2 - Team Information'!$K$14:$AP$189,Y1347,X1347)</f>
        <v>0</v>
      </c>
      <c r="S1347" s="295" t="s">
        <v>7888</v>
      </c>
      <c r="X1347" s="339">
        <v>17.0</v>
      </c>
      <c r="Y1347" s="339">
        <v>55.0</v>
      </c>
    </row>
    <row r="1348" ht="15.75" customHeight="1">
      <c r="A1348" s="336" t="str">
        <f>'Page 1 - General Information'!$G$12</f>
        <v>123468402</v>
      </c>
      <c r="B1348" s="295" t="str">
        <f>'Page 1 - General Information'!$G$16</f>
        <v>3395</v>
      </c>
      <c r="C1348" s="337" t="s">
        <v>164</v>
      </c>
      <c r="N1348" s="295" t="s">
        <v>165</v>
      </c>
      <c r="O1348" s="338" t="str">
        <f t="array" ref="O1348">INDEX('Page 2 - Team Information'!$K$14:$AP$189,Y1348,X1348)</f>
        <v/>
      </c>
      <c r="S1348" s="295" t="s">
        <v>7905</v>
      </c>
      <c r="X1348" s="339">
        <v>19.0</v>
      </c>
      <c r="Y1348" s="339">
        <v>55.0</v>
      </c>
    </row>
    <row r="1349" ht="15.75" customHeight="1">
      <c r="A1349" s="336" t="str">
        <f>'Page 1 - General Information'!$G$12</f>
        <v>123468402</v>
      </c>
      <c r="B1349" s="295" t="str">
        <f>'Page 1 - General Information'!$G$16</f>
        <v>3395</v>
      </c>
      <c r="C1349" s="337" t="s">
        <v>164</v>
      </c>
      <c r="N1349" s="295" t="s">
        <v>165</v>
      </c>
      <c r="O1349" s="338" t="str">
        <f t="array" ref="O1349">INDEX('Page 2 - Team Information'!$K$14:$AP$189,Y1349,X1349)</f>
        <v/>
      </c>
      <c r="S1349" s="295" t="s">
        <v>7919</v>
      </c>
      <c r="X1349" s="339">
        <v>20.0</v>
      </c>
      <c r="Y1349" s="339">
        <v>55.0</v>
      </c>
    </row>
    <row r="1350" ht="15.75" customHeight="1">
      <c r="A1350" s="336" t="str">
        <f>'Page 1 - General Information'!$G$12</f>
        <v>123468402</v>
      </c>
      <c r="B1350" s="295" t="str">
        <f>'Page 1 - General Information'!$G$16</f>
        <v>3395</v>
      </c>
      <c r="C1350" s="337" t="s">
        <v>164</v>
      </c>
      <c r="N1350" s="295" t="s">
        <v>165</v>
      </c>
      <c r="O1350" s="338" t="str">
        <f t="array" ref="O1350">INDEX('Page 2 - Team Information'!$K$14:$AP$189,Y1350,X1350)</f>
        <v/>
      </c>
      <c r="S1350" s="295" t="s">
        <v>7926</v>
      </c>
      <c r="X1350" s="339">
        <v>21.0</v>
      </c>
      <c r="Y1350" s="339">
        <v>55.0</v>
      </c>
    </row>
    <row r="1351" ht="15.75" customHeight="1">
      <c r="A1351" s="336" t="str">
        <f>'Page 1 - General Information'!$G$12</f>
        <v>123468402</v>
      </c>
      <c r="B1351" s="295" t="str">
        <f>'Page 1 - General Information'!$G$16</f>
        <v>3395</v>
      </c>
      <c r="C1351" s="337" t="s">
        <v>164</v>
      </c>
      <c r="N1351" s="295" t="s">
        <v>165</v>
      </c>
      <c r="O1351" s="338">
        <f t="array" ref="O1351">INDEX('Page 2 - Team Information'!$K$14:$AP$189,Y1351,X1351)</f>
        <v>0</v>
      </c>
      <c r="S1351" s="295" t="s">
        <v>7934</v>
      </c>
      <c r="X1351" s="339">
        <v>22.0</v>
      </c>
      <c r="Y1351" s="339">
        <v>55.0</v>
      </c>
    </row>
    <row r="1352" ht="15.75" customHeight="1">
      <c r="A1352" s="336" t="str">
        <f>'Page 1 - General Information'!$G$12</f>
        <v>123468402</v>
      </c>
      <c r="B1352" s="295" t="str">
        <f>'Page 1 - General Information'!$G$16</f>
        <v>3395</v>
      </c>
      <c r="C1352" s="337" t="s">
        <v>164</v>
      </c>
      <c r="N1352" s="295" t="s">
        <v>1132</v>
      </c>
      <c r="O1352" s="388"/>
      <c r="R1352" s="388" t="s">
        <v>1134</v>
      </c>
      <c r="S1352" s="295" t="s">
        <v>7943</v>
      </c>
      <c r="V1352" s="338" t="str">
        <f t="array" ref="V1352">INDEX('Page 2 - Team Information'!$K$14:$AP$189,Y1352,X1352)</f>
        <v/>
      </c>
      <c r="X1352" s="339">
        <v>5.0</v>
      </c>
      <c r="Y1352" s="339">
        <v>56.0</v>
      </c>
    </row>
    <row r="1353" ht="15.75" customHeight="1">
      <c r="A1353" s="336" t="str">
        <f>'Page 1 - General Information'!$G$12</f>
        <v>123468402</v>
      </c>
      <c r="B1353" s="295" t="str">
        <f>'Page 1 - General Information'!$G$16</f>
        <v>3395</v>
      </c>
      <c r="C1353" s="337" t="s">
        <v>164</v>
      </c>
      <c r="N1353" s="295" t="s">
        <v>1132</v>
      </c>
      <c r="O1353" s="388"/>
      <c r="R1353" s="388" t="s">
        <v>1134</v>
      </c>
      <c r="S1353" s="295" t="s">
        <v>7956</v>
      </c>
      <c r="V1353" s="338" t="str">
        <f t="array" ref="V1353">INDEX('Page 2 - Team Information'!$K$14:$AP$189,Y1353,X1353)</f>
        <v/>
      </c>
      <c r="X1353" s="339">
        <v>6.0</v>
      </c>
      <c r="Y1353" s="339">
        <v>56.0</v>
      </c>
    </row>
    <row r="1354" ht="15.75" customHeight="1">
      <c r="A1354" s="336" t="str">
        <f>'Page 1 - General Information'!$G$12</f>
        <v>123468402</v>
      </c>
      <c r="B1354" s="295" t="str">
        <f>'Page 1 - General Information'!$G$16</f>
        <v>3395</v>
      </c>
      <c r="C1354" s="337" t="s">
        <v>164</v>
      </c>
      <c r="N1354" s="295" t="s">
        <v>1132</v>
      </c>
      <c r="O1354" s="388"/>
      <c r="R1354" s="388" t="s">
        <v>1134</v>
      </c>
      <c r="S1354" s="295" t="s">
        <v>7970</v>
      </c>
      <c r="V1354" s="338" t="str">
        <f t="array" ref="V1354">INDEX('Page 2 - Team Information'!$K$14:$AP$189,Y1354,X1354)</f>
        <v/>
      </c>
      <c r="X1354" s="339">
        <v>7.0</v>
      </c>
      <c r="Y1354" s="339">
        <v>56.0</v>
      </c>
    </row>
    <row r="1355" ht="15.75" customHeight="1">
      <c r="A1355" s="336" t="str">
        <f>'Page 1 - General Information'!$G$12</f>
        <v>123468402</v>
      </c>
      <c r="B1355" s="295" t="str">
        <f>'Page 1 - General Information'!$G$16</f>
        <v>3395</v>
      </c>
      <c r="C1355" s="337" t="s">
        <v>164</v>
      </c>
      <c r="N1355" s="295" t="s">
        <v>1132</v>
      </c>
      <c r="O1355" s="388"/>
      <c r="R1355" s="2" t="s">
        <v>1134</v>
      </c>
      <c r="S1355" s="295" t="s">
        <v>7982</v>
      </c>
      <c r="T1355" s="338" t="str">
        <f t="array" ref="T1355">IF(INDEX('Page 2 - Team Information'!$K$14:$AP$189,Y1355,X1355)="","",INDEX('Page 2 - Team Information'!$K$14:$AP$189,Y1355,X1355)&amp;"-06-30")</f>
        <v/>
      </c>
      <c r="X1355" s="339">
        <v>9.0</v>
      </c>
      <c r="Y1355" s="339">
        <v>56.0</v>
      </c>
    </row>
    <row r="1356" ht="15.75" customHeight="1">
      <c r="A1356" s="336" t="str">
        <f>'Page 1 - General Information'!$G$12</f>
        <v>123468402</v>
      </c>
      <c r="B1356" s="295" t="str">
        <f>'Page 1 - General Information'!$G$16</f>
        <v>3395</v>
      </c>
      <c r="C1356" s="337" t="s">
        <v>164</v>
      </c>
      <c r="N1356" s="295" t="s">
        <v>1132</v>
      </c>
      <c r="O1356" s="388"/>
      <c r="R1356" s="2" t="s">
        <v>1134</v>
      </c>
      <c r="S1356" s="295" t="s">
        <v>7999</v>
      </c>
      <c r="T1356" s="338" t="str">
        <f t="array" ref="T1356">IF(INDEX('Page 2 - Team Information'!$K$14:$AP$189,Y1356,X1356)="","",INDEX('Page 2 - Team Information'!$K$14:$AP$189,Y1356,X1356)&amp;"-06-30")</f>
        <v/>
      </c>
      <c r="X1356" s="339">
        <v>10.0</v>
      </c>
      <c r="Y1356" s="339">
        <v>56.0</v>
      </c>
    </row>
    <row r="1357" ht="15.75" customHeight="1">
      <c r="A1357" s="336" t="str">
        <f>'Page 1 - General Information'!$G$12</f>
        <v>123468402</v>
      </c>
      <c r="B1357" s="295" t="str">
        <f>'Page 1 - General Information'!$G$16</f>
        <v>3395</v>
      </c>
      <c r="C1357" s="337" t="s">
        <v>164</v>
      </c>
      <c r="N1357" s="295" t="s">
        <v>1132</v>
      </c>
      <c r="O1357" s="388"/>
      <c r="R1357" s="2" t="s">
        <v>1134</v>
      </c>
      <c r="S1357" s="295" t="s">
        <v>8020</v>
      </c>
      <c r="T1357" s="338" t="str">
        <f t="array" ref="T1357">IF(INDEX('Page 2 - Team Information'!$K$14:$AP$189,Y1357,X1357)="","",INDEX('Page 2 - Team Information'!$K$14:$AP$189,Y1357,X1357)&amp;"-06-30")</f>
        <v/>
      </c>
      <c r="X1357" s="339">
        <v>11.0</v>
      </c>
      <c r="Y1357" s="339">
        <v>56.0</v>
      </c>
    </row>
    <row r="1358" ht="15.75" customHeight="1">
      <c r="A1358" s="336" t="str">
        <f>'Page 1 - General Information'!$G$12</f>
        <v>123468402</v>
      </c>
      <c r="B1358" s="295" t="str">
        <f>'Page 1 - General Information'!$G$16</f>
        <v>3395</v>
      </c>
      <c r="C1358" s="337" t="s">
        <v>164</v>
      </c>
      <c r="N1358" s="295" t="s">
        <v>1132</v>
      </c>
      <c r="O1358" s="388"/>
      <c r="R1358" s="2" t="s">
        <v>1134</v>
      </c>
      <c r="S1358" s="295" t="s">
        <v>8038</v>
      </c>
      <c r="T1358" s="338" t="str">
        <f t="array" ref="T1358">IF(INDEX('Page 2 - Team Information'!$K$14:$AP$189,Y1358,X1358)="","",INDEX('Page 2 - Team Information'!$K$14:$AP$189,Y1358,X1358)&amp;"-06-30")</f>
        <v/>
      </c>
      <c r="X1358" s="339">
        <v>12.0</v>
      </c>
      <c r="Y1358" s="339">
        <v>56.0</v>
      </c>
    </row>
    <row r="1359" ht="15.75" customHeight="1">
      <c r="A1359" s="336" t="str">
        <f>'Page 1 - General Information'!$G$12</f>
        <v>123468402</v>
      </c>
      <c r="B1359" s="295" t="str">
        <f>'Page 1 - General Information'!$G$16</f>
        <v>3395</v>
      </c>
      <c r="C1359" s="337" t="s">
        <v>164</v>
      </c>
      <c r="N1359" s="295" t="s">
        <v>165</v>
      </c>
      <c r="O1359" s="338" t="str">
        <f t="array" ref="O1359">INDEX('Page 2 - Team Information'!$K$14:$AP$189,Y1359,X1359)</f>
        <v/>
      </c>
      <c r="S1359" s="295" t="s">
        <v>8053</v>
      </c>
      <c r="X1359" s="339">
        <v>14.0</v>
      </c>
      <c r="Y1359" s="339">
        <v>56.0</v>
      </c>
    </row>
    <row r="1360" ht="15.75" customHeight="1">
      <c r="A1360" s="336" t="str">
        <f>'Page 1 - General Information'!$G$12</f>
        <v>123468402</v>
      </c>
      <c r="B1360" s="295" t="str">
        <f>'Page 1 - General Information'!$G$16</f>
        <v>3395</v>
      </c>
      <c r="C1360" s="337" t="s">
        <v>164</v>
      </c>
      <c r="N1360" s="295" t="s">
        <v>165</v>
      </c>
      <c r="O1360" s="338" t="str">
        <f t="array" ref="O1360">INDEX('Page 2 - Team Information'!$K$14:$AP$189,Y1360,X1360)</f>
        <v/>
      </c>
      <c r="S1360" s="295" t="s">
        <v>8062</v>
      </c>
      <c r="X1360" s="339">
        <v>15.0</v>
      </c>
      <c r="Y1360" s="339">
        <v>56.0</v>
      </c>
    </row>
    <row r="1361" ht="15.75" customHeight="1">
      <c r="A1361" s="336" t="str">
        <f>'Page 1 - General Information'!$G$12</f>
        <v>123468402</v>
      </c>
      <c r="B1361" s="295" t="str">
        <f>'Page 1 - General Information'!$G$16</f>
        <v>3395</v>
      </c>
      <c r="C1361" s="337" t="s">
        <v>164</v>
      </c>
      <c r="N1361" s="295" t="s">
        <v>165</v>
      </c>
      <c r="O1361" s="338" t="str">
        <f t="array" ref="O1361">INDEX('Page 2 - Team Information'!$K$14:$AP$189,Y1361,X1361)</f>
        <v/>
      </c>
      <c r="S1361" s="295" t="s">
        <v>8071</v>
      </c>
      <c r="X1361" s="339">
        <v>16.0</v>
      </c>
      <c r="Y1361" s="339">
        <v>56.0</v>
      </c>
    </row>
    <row r="1362" ht="15.75" customHeight="1">
      <c r="A1362" s="336" t="str">
        <f>'Page 1 - General Information'!$G$12</f>
        <v>123468402</v>
      </c>
      <c r="B1362" s="295" t="str">
        <f>'Page 1 - General Information'!$G$16</f>
        <v>3395</v>
      </c>
      <c r="C1362" s="337" t="s">
        <v>164</v>
      </c>
      <c r="N1362" s="295" t="s">
        <v>165</v>
      </c>
      <c r="O1362" s="338">
        <f t="array" ref="O1362">INDEX('Page 2 - Team Information'!$K$14:$AP$189,Y1362,X1362)</f>
        <v>0</v>
      </c>
      <c r="S1362" s="295" t="s">
        <v>8079</v>
      </c>
      <c r="X1362" s="339">
        <v>17.0</v>
      </c>
      <c r="Y1362" s="339">
        <v>56.0</v>
      </c>
    </row>
    <row r="1363" ht="15.75" customHeight="1">
      <c r="A1363" s="336" t="str">
        <f>'Page 1 - General Information'!$G$12</f>
        <v>123468402</v>
      </c>
      <c r="B1363" s="295" t="str">
        <f>'Page 1 - General Information'!$G$16</f>
        <v>3395</v>
      </c>
      <c r="C1363" s="337" t="s">
        <v>164</v>
      </c>
      <c r="N1363" s="295" t="s">
        <v>165</v>
      </c>
      <c r="O1363" s="338" t="str">
        <f t="array" ref="O1363">INDEX('Page 2 - Team Information'!$K$14:$AP$189,Y1363,X1363)</f>
        <v/>
      </c>
      <c r="S1363" s="295" t="s">
        <v>8084</v>
      </c>
      <c r="X1363" s="339">
        <v>19.0</v>
      </c>
      <c r="Y1363" s="339">
        <v>56.0</v>
      </c>
    </row>
    <row r="1364" ht="15.75" customHeight="1">
      <c r="A1364" s="336" t="str">
        <f>'Page 1 - General Information'!$G$12</f>
        <v>123468402</v>
      </c>
      <c r="B1364" s="295" t="str">
        <f>'Page 1 - General Information'!$G$16</f>
        <v>3395</v>
      </c>
      <c r="C1364" s="337" t="s">
        <v>164</v>
      </c>
      <c r="N1364" s="295" t="s">
        <v>165</v>
      </c>
      <c r="O1364" s="338" t="str">
        <f t="array" ref="O1364">INDEX('Page 2 - Team Information'!$K$14:$AP$189,Y1364,X1364)</f>
        <v/>
      </c>
      <c r="S1364" s="295" t="s">
        <v>8093</v>
      </c>
      <c r="X1364" s="339">
        <v>20.0</v>
      </c>
      <c r="Y1364" s="339">
        <v>56.0</v>
      </c>
    </row>
    <row r="1365" ht="15.75" customHeight="1">
      <c r="A1365" s="336" t="str">
        <f>'Page 1 - General Information'!$G$12</f>
        <v>123468402</v>
      </c>
      <c r="B1365" s="295" t="str">
        <f>'Page 1 - General Information'!$G$16</f>
        <v>3395</v>
      </c>
      <c r="C1365" s="337" t="s">
        <v>164</v>
      </c>
      <c r="N1365" s="295" t="s">
        <v>165</v>
      </c>
      <c r="O1365" s="338" t="str">
        <f t="array" ref="O1365">INDEX('Page 2 - Team Information'!$K$14:$AP$189,Y1365,X1365)</f>
        <v/>
      </c>
      <c r="S1365" s="295" t="s">
        <v>8106</v>
      </c>
      <c r="X1365" s="339">
        <v>21.0</v>
      </c>
      <c r="Y1365" s="339">
        <v>56.0</v>
      </c>
    </row>
    <row r="1366" ht="15.75" customHeight="1">
      <c r="A1366" s="336" t="str">
        <f>'Page 1 - General Information'!$G$12</f>
        <v>123468402</v>
      </c>
      <c r="B1366" s="295" t="str">
        <f>'Page 1 - General Information'!$G$16</f>
        <v>3395</v>
      </c>
      <c r="C1366" s="337" t="s">
        <v>164</v>
      </c>
      <c r="N1366" s="295" t="s">
        <v>165</v>
      </c>
      <c r="O1366" s="338">
        <f t="array" ref="O1366">INDEX('Page 2 - Team Information'!$K$14:$AP$189,Y1366,X1366)</f>
        <v>0</v>
      </c>
      <c r="S1366" s="295" t="s">
        <v>8119</v>
      </c>
      <c r="X1366" s="339">
        <v>22.0</v>
      </c>
      <c r="Y1366" s="339">
        <v>56.0</v>
      </c>
    </row>
    <row r="1367" ht="15.75" customHeight="1">
      <c r="A1367" s="336" t="str">
        <f>'Page 1 - General Information'!$G$12</f>
        <v>123468402</v>
      </c>
      <c r="B1367" s="295" t="str">
        <f>'Page 1 - General Information'!$G$16</f>
        <v>3395</v>
      </c>
      <c r="C1367" s="337" t="s">
        <v>164</v>
      </c>
      <c r="N1367" s="295" t="s">
        <v>1132</v>
      </c>
      <c r="O1367" s="388"/>
      <c r="R1367" s="388" t="s">
        <v>1134</v>
      </c>
      <c r="S1367" s="295" t="s">
        <v>8131</v>
      </c>
      <c r="V1367" s="338" t="str">
        <f t="array" ref="V1367">INDEX('Page 2 - Team Information'!$K$14:$AP$189,Y1367,X1367)</f>
        <v/>
      </c>
      <c r="X1367" s="339">
        <v>5.0</v>
      </c>
      <c r="Y1367" s="339">
        <v>57.0</v>
      </c>
    </row>
    <row r="1368" ht="15.75" customHeight="1">
      <c r="A1368" s="336" t="str">
        <f>'Page 1 - General Information'!$G$12</f>
        <v>123468402</v>
      </c>
      <c r="B1368" s="295" t="str">
        <f>'Page 1 - General Information'!$G$16</f>
        <v>3395</v>
      </c>
      <c r="C1368" s="337" t="s">
        <v>164</v>
      </c>
      <c r="N1368" s="295" t="s">
        <v>1132</v>
      </c>
      <c r="O1368" s="388"/>
      <c r="R1368" s="388" t="s">
        <v>1134</v>
      </c>
      <c r="S1368" s="295" t="s">
        <v>8148</v>
      </c>
      <c r="V1368" s="338" t="str">
        <f t="array" ref="V1368">INDEX('Page 2 - Team Information'!$K$14:$AP$189,Y1368,X1368)</f>
        <v/>
      </c>
      <c r="X1368" s="339">
        <v>6.0</v>
      </c>
      <c r="Y1368" s="339">
        <v>57.0</v>
      </c>
    </row>
    <row r="1369" ht="15.75" customHeight="1">
      <c r="A1369" s="336" t="str">
        <f>'Page 1 - General Information'!$G$12</f>
        <v>123468402</v>
      </c>
      <c r="B1369" s="295" t="str">
        <f>'Page 1 - General Information'!$G$16</f>
        <v>3395</v>
      </c>
      <c r="C1369" s="337" t="s">
        <v>164</v>
      </c>
      <c r="N1369" s="295" t="s">
        <v>1132</v>
      </c>
      <c r="O1369" s="388"/>
      <c r="R1369" s="388" t="s">
        <v>1134</v>
      </c>
      <c r="S1369" s="295" t="s">
        <v>8167</v>
      </c>
      <c r="V1369" s="338" t="str">
        <f t="array" ref="V1369">INDEX('Page 2 - Team Information'!$K$14:$AP$189,Y1369,X1369)</f>
        <v/>
      </c>
      <c r="X1369" s="339">
        <v>7.0</v>
      </c>
      <c r="Y1369" s="339">
        <v>57.0</v>
      </c>
    </row>
    <row r="1370" ht="15.75" customHeight="1">
      <c r="A1370" s="336" t="str">
        <f>'Page 1 - General Information'!$G$12</f>
        <v>123468402</v>
      </c>
      <c r="B1370" s="295" t="str">
        <f>'Page 1 - General Information'!$G$16</f>
        <v>3395</v>
      </c>
      <c r="C1370" s="337" t="s">
        <v>164</v>
      </c>
      <c r="N1370" s="295" t="s">
        <v>1132</v>
      </c>
      <c r="O1370" s="388"/>
      <c r="R1370" s="2" t="s">
        <v>1134</v>
      </c>
      <c r="S1370" s="295" t="s">
        <v>8186</v>
      </c>
      <c r="T1370" s="338" t="str">
        <f t="array" ref="T1370">IF(INDEX('Page 2 - Team Information'!$K$14:$AP$189,Y1370,X1370)="","",INDEX('Page 2 - Team Information'!$K$14:$AP$189,Y1370,X1370)&amp;"-06-30")</f>
        <v/>
      </c>
      <c r="X1370" s="339">
        <v>9.0</v>
      </c>
      <c r="Y1370" s="339">
        <v>57.0</v>
      </c>
    </row>
    <row r="1371" ht="15.75" customHeight="1">
      <c r="A1371" s="336" t="str">
        <f>'Page 1 - General Information'!$G$12</f>
        <v>123468402</v>
      </c>
      <c r="B1371" s="295" t="str">
        <f>'Page 1 - General Information'!$G$16</f>
        <v>3395</v>
      </c>
      <c r="C1371" s="337" t="s">
        <v>164</v>
      </c>
      <c r="N1371" s="295" t="s">
        <v>1132</v>
      </c>
      <c r="O1371" s="388"/>
      <c r="R1371" s="2" t="s">
        <v>1134</v>
      </c>
      <c r="S1371" s="295" t="s">
        <v>8201</v>
      </c>
      <c r="T1371" s="338" t="str">
        <f t="array" ref="T1371">IF(INDEX('Page 2 - Team Information'!$K$14:$AP$189,Y1371,X1371)="","",INDEX('Page 2 - Team Information'!$K$14:$AP$189,Y1371,X1371)&amp;"-06-30")</f>
        <v/>
      </c>
      <c r="X1371" s="339">
        <v>10.0</v>
      </c>
      <c r="Y1371" s="339">
        <v>57.0</v>
      </c>
    </row>
    <row r="1372" ht="15.75" customHeight="1">
      <c r="A1372" s="336" t="str">
        <f>'Page 1 - General Information'!$G$12</f>
        <v>123468402</v>
      </c>
      <c r="B1372" s="295" t="str">
        <f>'Page 1 - General Information'!$G$16</f>
        <v>3395</v>
      </c>
      <c r="C1372" s="337" t="s">
        <v>164</v>
      </c>
      <c r="N1372" s="295" t="s">
        <v>1132</v>
      </c>
      <c r="O1372" s="388"/>
      <c r="R1372" s="2" t="s">
        <v>1134</v>
      </c>
      <c r="S1372" s="295" t="s">
        <v>8214</v>
      </c>
      <c r="T1372" s="338" t="str">
        <f t="array" ref="T1372">IF(INDEX('Page 2 - Team Information'!$K$14:$AP$189,Y1372,X1372)="","",INDEX('Page 2 - Team Information'!$K$14:$AP$189,Y1372,X1372)&amp;"-06-30")</f>
        <v/>
      </c>
      <c r="X1372" s="339">
        <v>11.0</v>
      </c>
      <c r="Y1372" s="339">
        <v>57.0</v>
      </c>
    </row>
    <row r="1373" ht="15.75" customHeight="1">
      <c r="A1373" s="336" t="str">
        <f>'Page 1 - General Information'!$G$12</f>
        <v>123468402</v>
      </c>
      <c r="B1373" s="295" t="str">
        <f>'Page 1 - General Information'!$G$16</f>
        <v>3395</v>
      </c>
      <c r="C1373" s="337" t="s">
        <v>164</v>
      </c>
      <c r="N1373" s="295" t="s">
        <v>1132</v>
      </c>
      <c r="O1373" s="388"/>
      <c r="R1373" s="2" t="s">
        <v>1134</v>
      </c>
      <c r="S1373" s="295" t="s">
        <v>8229</v>
      </c>
      <c r="T1373" s="338" t="str">
        <f t="array" ref="T1373">IF(INDEX('Page 2 - Team Information'!$K$14:$AP$189,Y1373,X1373)="","",INDEX('Page 2 - Team Information'!$K$14:$AP$189,Y1373,X1373)&amp;"-06-30")</f>
        <v/>
      </c>
      <c r="X1373" s="339">
        <v>12.0</v>
      </c>
      <c r="Y1373" s="339">
        <v>57.0</v>
      </c>
    </row>
    <row r="1374" ht="15.75" customHeight="1">
      <c r="A1374" s="336" t="str">
        <f>'Page 1 - General Information'!$G$12</f>
        <v>123468402</v>
      </c>
      <c r="B1374" s="295" t="str">
        <f>'Page 1 - General Information'!$G$16</f>
        <v>3395</v>
      </c>
      <c r="C1374" s="337" t="s">
        <v>164</v>
      </c>
      <c r="N1374" s="295" t="s">
        <v>165</v>
      </c>
      <c r="O1374" s="338" t="str">
        <f t="array" ref="O1374">INDEX('Page 2 - Team Information'!$K$14:$AP$189,Y1374,X1374)</f>
        <v/>
      </c>
      <c r="S1374" s="295" t="s">
        <v>8237</v>
      </c>
      <c r="X1374" s="339">
        <v>14.0</v>
      </c>
      <c r="Y1374" s="339">
        <v>57.0</v>
      </c>
    </row>
    <row r="1375" ht="15.75" customHeight="1">
      <c r="A1375" s="336" t="str">
        <f>'Page 1 - General Information'!$G$12</f>
        <v>123468402</v>
      </c>
      <c r="B1375" s="295" t="str">
        <f>'Page 1 - General Information'!$G$16</f>
        <v>3395</v>
      </c>
      <c r="C1375" s="337" t="s">
        <v>164</v>
      </c>
      <c r="N1375" s="295" t="s">
        <v>165</v>
      </c>
      <c r="O1375" s="338" t="str">
        <f t="array" ref="O1375">INDEX('Page 2 - Team Information'!$K$14:$AP$189,Y1375,X1375)</f>
        <v/>
      </c>
      <c r="S1375" s="295" t="s">
        <v>8238</v>
      </c>
      <c r="X1375" s="339">
        <v>15.0</v>
      </c>
      <c r="Y1375" s="339">
        <v>57.0</v>
      </c>
    </row>
    <row r="1376" ht="15.75" customHeight="1">
      <c r="A1376" s="336" t="str">
        <f>'Page 1 - General Information'!$G$12</f>
        <v>123468402</v>
      </c>
      <c r="B1376" s="295" t="str">
        <f>'Page 1 - General Information'!$G$16</f>
        <v>3395</v>
      </c>
      <c r="C1376" s="337" t="s">
        <v>164</v>
      </c>
      <c r="N1376" s="295" t="s">
        <v>165</v>
      </c>
      <c r="O1376" s="338" t="str">
        <f t="array" ref="O1376">INDEX('Page 2 - Team Information'!$K$14:$AP$189,Y1376,X1376)</f>
        <v/>
      </c>
      <c r="S1376" s="295" t="s">
        <v>8239</v>
      </c>
      <c r="X1376" s="339">
        <v>16.0</v>
      </c>
      <c r="Y1376" s="339">
        <v>57.0</v>
      </c>
    </row>
    <row r="1377" ht="15.75" customHeight="1">
      <c r="A1377" s="336" t="str">
        <f>'Page 1 - General Information'!$G$12</f>
        <v>123468402</v>
      </c>
      <c r="B1377" s="295" t="str">
        <f>'Page 1 - General Information'!$G$16</f>
        <v>3395</v>
      </c>
      <c r="C1377" s="337" t="s">
        <v>164</v>
      </c>
      <c r="N1377" s="295" t="s">
        <v>165</v>
      </c>
      <c r="O1377" s="338">
        <f t="array" ref="O1377">INDEX('Page 2 - Team Information'!$K$14:$AP$189,Y1377,X1377)</f>
        <v>0</v>
      </c>
      <c r="S1377" s="295" t="s">
        <v>8240</v>
      </c>
      <c r="X1377" s="339">
        <v>17.0</v>
      </c>
      <c r="Y1377" s="339">
        <v>57.0</v>
      </c>
    </row>
    <row r="1378" ht="15.75" customHeight="1">
      <c r="A1378" s="336" t="str">
        <f>'Page 1 - General Information'!$G$12</f>
        <v>123468402</v>
      </c>
      <c r="B1378" s="295" t="str">
        <f>'Page 1 - General Information'!$G$16</f>
        <v>3395</v>
      </c>
      <c r="C1378" s="337" t="s">
        <v>164</v>
      </c>
      <c r="N1378" s="295" t="s">
        <v>165</v>
      </c>
      <c r="O1378" s="338" t="str">
        <f t="array" ref="O1378">INDEX('Page 2 - Team Information'!$K$14:$AP$189,Y1378,X1378)</f>
        <v/>
      </c>
      <c r="S1378" s="295" t="s">
        <v>8241</v>
      </c>
      <c r="X1378" s="339">
        <v>19.0</v>
      </c>
      <c r="Y1378" s="339">
        <v>57.0</v>
      </c>
    </row>
    <row r="1379" ht="15.75" customHeight="1">
      <c r="A1379" s="336" t="str">
        <f>'Page 1 - General Information'!$G$12</f>
        <v>123468402</v>
      </c>
      <c r="B1379" s="295" t="str">
        <f>'Page 1 - General Information'!$G$16</f>
        <v>3395</v>
      </c>
      <c r="C1379" s="337" t="s">
        <v>164</v>
      </c>
      <c r="N1379" s="295" t="s">
        <v>165</v>
      </c>
      <c r="O1379" s="338" t="str">
        <f t="array" ref="O1379">INDEX('Page 2 - Team Information'!$K$14:$AP$189,Y1379,X1379)</f>
        <v/>
      </c>
      <c r="S1379" s="295" t="s">
        <v>8242</v>
      </c>
      <c r="X1379" s="339">
        <v>20.0</v>
      </c>
      <c r="Y1379" s="339">
        <v>57.0</v>
      </c>
    </row>
    <row r="1380" ht="15.75" customHeight="1">
      <c r="A1380" s="336" t="str">
        <f>'Page 1 - General Information'!$G$12</f>
        <v>123468402</v>
      </c>
      <c r="B1380" s="295" t="str">
        <f>'Page 1 - General Information'!$G$16</f>
        <v>3395</v>
      </c>
      <c r="C1380" s="337" t="s">
        <v>164</v>
      </c>
      <c r="N1380" s="295" t="s">
        <v>165</v>
      </c>
      <c r="O1380" s="338" t="str">
        <f t="array" ref="O1380">INDEX('Page 2 - Team Information'!$K$14:$AP$189,Y1380,X1380)</f>
        <v/>
      </c>
      <c r="S1380" s="295" t="s">
        <v>8243</v>
      </c>
      <c r="X1380" s="339">
        <v>21.0</v>
      </c>
      <c r="Y1380" s="339">
        <v>57.0</v>
      </c>
    </row>
    <row r="1381" ht="15.75" customHeight="1">
      <c r="A1381" s="336" t="str">
        <f>'Page 1 - General Information'!$G$12</f>
        <v>123468402</v>
      </c>
      <c r="B1381" s="295" t="str">
        <f>'Page 1 - General Information'!$G$16</f>
        <v>3395</v>
      </c>
      <c r="C1381" s="337" t="s">
        <v>164</v>
      </c>
      <c r="N1381" s="295" t="s">
        <v>165</v>
      </c>
      <c r="O1381" s="338">
        <f t="array" ref="O1381">INDEX('Page 2 - Team Information'!$K$14:$AP$189,Y1381,X1381)</f>
        <v>0</v>
      </c>
      <c r="S1381" s="295" t="s">
        <v>8244</v>
      </c>
      <c r="X1381" s="339">
        <v>22.0</v>
      </c>
      <c r="Y1381" s="339">
        <v>57.0</v>
      </c>
    </row>
    <row r="1382" ht="15.75" customHeight="1">
      <c r="A1382" s="336" t="str">
        <f>'Page 1 - General Information'!$G$12</f>
        <v>123468402</v>
      </c>
      <c r="B1382" s="295" t="str">
        <f>'Page 1 - General Information'!$G$16</f>
        <v>3395</v>
      </c>
      <c r="C1382" s="337" t="s">
        <v>164</v>
      </c>
      <c r="N1382" s="295" t="s">
        <v>1132</v>
      </c>
      <c r="O1382" s="388"/>
      <c r="R1382" s="388" t="s">
        <v>1134</v>
      </c>
      <c r="S1382" s="295" t="s">
        <v>8245</v>
      </c>
      <c r="V1382" s="338" t="str">
        <f t="array" ref="V1382">INDEX('Page 2 - Team Information'!$K$14:$AP$189,Y1382,X1382)</f>
        <v/>
      </c>
      <c r="X1382" s="339">
        <v>5.0</v>
      </c>
      <c r="Y1382" s="339">
        <v>58.0</v>
      </c>
    </row>
    <row r="1383" ht="15.75" customHeight="1">
      <c r="A1383" s="336" t="str">
        <f>'Page 1 - General Information'!$G$12</f>
        <v>123468402</v>
      </c>
      <c r="B1383" s="295" t="str">
        <f>'Page 1 - General Information'!$G$16</f>
        <v>3395</v>
      </c>
      <c r="C1383" s="337" t="s">
        <v>164</v>
      </c>
      <c r="N1383" s="295" t="s">
        <v>1132</v>
      </c>
      <c r="O1383" s="388"/>
      <c r="R1383" s="388" t="s">
        <v>1134</v>
      </c>
      <c r="S1383" s="295" t="s">
        <v>8246</v>
      </c>
      <c r="V1383" s="338" t="str">
        <f t="array" ref="V1383">INDEX('Page 2 - Team Information'!$K$14:$AP$189,Y1383,X1383)</f>
        <v/>
      </c>
      <c r="X1383" s="339">
        <v>6.0</v>
      </c>
      <c r="Y1383" s="339">
        <v>58.0</v>
      </c>
    </row>
    <row r="1384" ht="15.75" customHeight="1">
      <c r="A1384" s="336" t="str">
        <f>'Page 1 - General Information'!$G$12</f>
        <v>123468402</v>
      </c>
      <c r="B1384" s="295" t="str">
        <f>'Page 1 - General Information'!$G$16</f>
        <v>3395</v>
      </c>
      <c r="C1384" s="337" t="s">
        <v>164</v>
      </c>
      <c r="N1384" s="295" t="s">
        <v>1132</v>
      </c>
      <c r="O1384" s="388"/>
      <c r="R1384" s="388" t="s">
        <v>1134</v>
      </c>
      <c r="S1384" s="295" t="s">
        <v>8247</v>
      </c>
      <c r="V1384" s="338" t="str">
        <f t="array" ref="V1384">INDEX('Page 2 - Team Information'!$K$14:$AP$189,Y1384,X1384)</f>
        <v/>
      </c>
      <c r="X1384" s="339">
        <v>7.0</v>
      </c>
      <c r="Y1384" s="339">
        <v>58.0</v>
      </c>
    </row>
    <row r="1385" ht="15.75" customHeight="1">
      <c r="A1385" s="336" t="str">
        <f>'Page 1 - General Information'!$G$12</f>
        <v>123468402</v>
      </c>
      <c r="B1385" s="295" t="str">
        <f>'Page 1 - General Information'!$G$16</f>
        <v>3395</v>
      </c>
      <c r="C1385" s="337" t="s">
        <v>164</v>
      </c>
      <c r="N1385" s="295" t="s">
        <v>1132</v>
      </c>
      <c r="O1385" s="388"/>
      <c r="R1385" s="2" t="s">
        <v>1134</v>
      </c>
      <c r="S1385" s="295" t="s">
        <v>8248</v>
      </c>
      <c r="T1385" s="338" t="str">
        <f t="array" ref="T1385">IF(INDEX('Page 2 - Team Information'!$K$14:$AP$189,Y1385,X1385)="","",INDEX('Page 2 - Team Information'!$K$14:$AP$189,Y1385,X1385)&amp;"-06-30")</f>
        <v/>
      </c>
      <c r="X1385" s="339">
        <v>9.0</v>
      </c>
      <c r="Y1385" s="339">
        <v>58.0</v>
      </c>
    </row>
    <row r="1386" ht="15.75" customHeight="1">
      <c r="A1386" s="336" t="str">
        <f>'Page 1 - General Information'!$G$12</f>
        <v>123468402</v>
      </c>
      <c r="B1386" s="295" t="str">
        <f>'Page 1 - General Information'!$G$16</f>
        <v>3395</v>
      </c>
      <c r="C1386" s="337" t="s">
        <v>164</v>
      </c>
      <c r="N1386" s="295" t="s">
        <v>1132</v>
      </c>
      <c r="O1386" s="388"/>
      <c r="R1386" s="2" t="s">
        <v>1134</v>
      </c>
      <c r="S1386" s="295" t="s">
        <v>8249</v>
      </c>
      <c r="T1386" s="338" t="str">
        <f t="array" ref="T1386">IF(INDEX('Page 2 - Team Information'!$K$14:$AP$189,Y1386,X1386)="","",INDEX('Page 2 - Team Information'!$K$14:$AP$189,Y1386,X1386)&amp;"-06-30")</f>
        <v/>
      </c>
      <c r="X1386" s="339">
        <v>10.0</v>
      </c>
      <c r="Y1386" s="339">
        <v>58.0</v>
      </c>
    </row>
    <row r="1387" ht="15.75" customHeight="1">
      <c r="A1387" s="336" t="str">
        <f>'Page 1 - General Information'!$G$12</f>
        <v>123468402</v>
      </c>
      <c r="B1387" s="295" t="str">
        <f>'Page 1 - General Information'!$G$16</f>
        <v>3395</v>
      </c>
      <c r="C1387" s="337" t="s">
        <v>164</v>
      </c>
      <c r="N1387" s="295" t="s">
        <v>1132</v>
      </c>
      <c r="O1387" s="388"/>
      <c r="R1387" s="2" t="s">
        <v>1134</v>
      </c>
      <c r="S1387" s="295" t="s">
        <v>8250</v>
      </c>
      <c r="T1387" s="338" t="str">
        <f t="array" ref="T1387">IF(INDEX('Page 2 - Team Information'!$K$14:$AP$189,Y1387,X1387)="","",INDEX('Page 2 - Team Information'!$K$14:$AP$189,Y1387,X1387)&amp;"-06-30")</f>
        <v/>
      </c>
      <c r="X1387" s="339">
        <v>11.0</v>
      </c>
      <c r="Y1387" s="339">
        <v>58.0</v>
      </c>
    </row>
    <row r="1388" ht="15.75" customHeight="1">
      <c r="A1388" s="336" t="str">
        <f>'Page 1 - General Information'!$G$12</f>
        <v>123468402</v>
      </c>
      <c r="B1388" s="295" t="str">
        <f>'Page 1 - General Information'!$G$16</f>
        <v>3395</v>
      </c>
      <c r="C1388" s="337" t="s">
        <v>164</v>
      </c>
      <c r="N1388" s="295" t="s">
        <v>1132</v>
      </c>
      <c r="O1388" s="388"/>
      <c r="R1388" s="2" t="s">
        <v>1134</v>
      </c>
      <c r="S1388" s="295" t="s">
        <v>8251</v>
      </c>
      <c r="T1388" s="338" t="str">
        <f t="array" ref="T1388">IF(INDEX('Page 2 - Team Information'!$K$14:$AP$189,Y1388,X1388)="","",INDEX('Page 2 - Team Information'!$K$14:$AP$189,Y1388,X1388)&amp;"-06-30")</f>
        <v/>
      </c>
      <c r="X1388" s="339">
        <v>12.0</v>
      </c>
      <c r="Y1388" s="339">
        <v>58.0</v>
      </c>
    </row>
    <row r="1389" ht="15.75" customHeight="1">
      <c r="A1389" s="336" t="str">
        <f>'Page 1 - General Information'!$G$12</f>
        <v>123468402</v>
      </c>
      <c r="B1389" s="295" t="str">
        <f>'Page 1 - General Information'!$G$16</f>
        <v>3395</v>
      </c>
      <c r="C1389" s="337" t="s">
        <v>164</v>
      </c>
      <c r="N1389" s="295" t="s">
        <v>165</v>
      </c>
      <c r="O1389" s="338" t="str">
        <f t="array" ref="O1389">INDEX('Page 2 - Team Information'!$K$14:$AP$189,Y1389,X1389)</f>
        <v/>
      </c>
      <c r="S1389" s="295" t="s">
        <v>8252</v>
      </c>
      <c r="X1389" s="339">
        <v>14.0</v>
      </c>
      <c r="Y1389" s="339">
        <v>58.0</v>
      </c>
    </row>
    <row r="1390" ht="15.75" customHeight="1">
      <c r="A1390" s="336" t="str">
        <f>'Page 1 - General Information'!$G$12</f>
        <v>123468402</v>
      </c>
      <c r="B1390" s="295" t="str">
        <f>'Page 1 - General Information'!$G$16</f>
        <v>3395</v>
      </c>
      <c r="C1390" s="337" t="s">
        <v>164</v>
      </c>
      <c r="N1390" s="295" t="s">
        <v>165</v>
      </c>
      <c r="O1390" s="338" t="str">
        <f t="array" ref="O1390">INDEX('Page 2 - Team Information'!$K$14:$AP$189,Y1390,X1390)</f>
        <v/>
      </c>
      <c r="S1390" s="295" t="s">
        <v>8253</v>
      </c>
      <c r="X1390" s="339">
        <v>15.0</v>
      </c>
      <c r="Y1390" s="339">
        <v>58.0</v>
      </c>
    </row>
    <row r="1391" ht="15.75" customHeight="1">
      <c r="A1391" s="336" t="str">
        <f>'Page 1 - General Information'!$G$12</f>
        <v>123468402</v>
      </c>
      <c r="B1391" s="295" t="str">
        <f>'Page 1 - General Information'!$G$16</f>
        <v>3395</v>
      </c>
      <c r="C1391" s="337" t="s">
        <v>164</v>
      </c>
      <c r="N1391" s="295" t="s">
        <v>165</v>
      </c>
      <c r="O1391" s="338" t="str">
        <f t="array" ref="O1391">INDEX('Page 2 - Team Information'!$K$14:$AP$189,Y1391,X1391)</f>
        <v/>
      </c>
      <c r="S1391" s="295" t="s">
        <v>8254</v>
      </c>
      <c r="X1391" s="339">
        <v>16.0</v>
      </c>
      <c r="Y1391" s="339">
        <v>58.0</v>
      </c>
    </row>
    <row r="1392" ht="15.75" customHeight="1">
      <c r="A1392" s="336" t="str">
        <f>'Page 1 - General Information'!$G$12</f>
        <v>123468402</v>
      </c>
      <c r="B1392" s="295" t="str">
        <f>'Page 1 - General Information'!$G$16</f>
        <v>3395</v>
      </c>
      <c r="C1392" s="337" t="s">
        <v>164</v>
      </c>
      <c r="N1392" s="295" t="s">
        <v>165</v>
      </c>
      <c r="O1392" s="338">
        <f t="array" ref="O1392">INDEX('Page 2 - Team Information'!$K$14:$AP$189,Y1392,X1392)</f>
        <v>0</v>
      </c>
      <c r="S1392" s="295" t="s">
        <v>8255</v>
      </c>
      <c r="X1392" s="339">
        <v>17.0</v>
      </c>
      <c r="Y1392" s="339">
        <v>58.0</v>
      </c>
    </row>
    <row r="1393" ht="15.75" customHeight="1">
      <c r="A1393" s="336" t="str">
        <f>'Page 1 - General Information'!$G$12</f>
        <v>123468402</v>
      </c>
      <c r="B1393" s="295" t="str">
        <f>'Page 1 - General Information'!$G$16</f>
        <v>3395</v>
      </c>
      <c r="C1393" s="337" t="s">
        <v>164</v>
      </c>
      <c r="N1393" s="295" t="s">
        <v>165</v>
      </c>
      <c r="O1393" s="338" t="str">
        <f t="array" ref="O1393">INDEX('Page 2 - Team Information'!$K$14:$AP$189,Y1393,X1393)</f>
        <v/>
      </c>
      <c r="S1393" s="295" t="s">
        <v>8256</v>
      </c>
      <c r="X1393" s="339">
        <v>19.0</v>
      </c>
      <c r="Y1393" s="339">
        <v>58.0</v>
      </c>
    </row>
    <row r="1394" ht="15.75" customHeight="1">
      <c r="A1394" s="336" t="str">
        <f>'Page 1 - General Information'!$G$12</f>
        <v>123468402</v>
      </c>
      <c r="B1394" s="295" t="str">
        <f>'Page 1 - General Information'!$G$16</f>
        <v>3395</v>
      </c>
      <c r="C1394" s="337" t="s">
        <v>164</v>
      </c>
      <c r="N1394" s="295" t="s">
        <v>165</v>
      </c>
      <c r="O1394" s="338" t="str">
        <f t="array" ref="O1394">INDEX('Page 2 - Team Information'!$K$14:$AP$189,Y1394,X1394)</f>
        <v/>
      </c>
      <c r="S1394" s="295" t="s">
        <v>8257</v>
      </c>
      <c r="X1394" s="339">
        <v>20.0</v>
      </c>
      <c r="Y1394" s="339">
        <v>58.0</v>
      </c>
    </row>
    <row r="1395" ht="15.75" customHeight="1">
      <c r="A1395" s="336" t="str">
        <f>'Page 1 - General Information'!$G$12</f>
        <v>123468402</v>
      </c>
      <c r="B1395" s="295" t="str">
        <f>'Page 1 - General Information'!$G$16</f>
        <v>3395</v>
      </c>
      <c r="C1395" s="337" t="s">
        <v>164</v>
      </c>
      <c r="N1395" s="295" t="s">
        <v>165</v>
      </c>
      <c r="O1395" s="338" t="str">
        <f t="array" ref="O1395">INDEX('Page 2 - Team Information'!$K$14:$AP$189,Y1395,X1395)</f>
        <v/>
      </c>
      <c r="S1395" s="295" t="s">
        <v>8258</v>
      </c>
      <c r="X1395" s="339">
        <v>21.0</v>
      </c>
      <c r="Y1395" s="339">
        <v>58.0</v>
      </c>
    </row>
    <row r="1396" ht="15.75" customHeight="1">
      <c r="A1396" s="336" t="str">
        <f>'Page 1 - General Information'!$G$12</f>
        <v>123468402</v>
      </c>
      <c r="B1396" s="295" t="str">
        <f>'Page 1 - General Information'!$G$16</f>
        <v>3395</v>
      </c>
      <c r="C1396" s="337" t="s">
        <v>164</v>
      </c>
      <c r="N1396" s="295" t="s">
        <v>165</v>
      </c>
      <c r="O1396" s="338">
        <f t="array" ref="O1396">INDEX('Page 2 - Team Information'!$K$14:$AP$189,Y1396,X1396)</f>
        <v>0</v>
      </c>
      <c r="S1396" s="295" t="s">
        <v>8259</v>
      </c>
      <c r="X1396" s="339">
        <v>22.0</v>
      </c>
      <c r="Y1396" s="339">
        <v>58.0</v>
      </c>
    </row>
    <row r="1397" ht="15.75" customHeight="1">
      <c r="A1397" s="336" t="str">
        <f>'Page 1 - General Information'!$G$12</f>
        <v>123468402</v>
      </c>
      <c r="B1397" s="295" t="str">
        <f>'Page 1 - General Information'!$G$16</f>
        <v>3395</v>
      </c>
      <c r="C1397" s="337" t="s">
        <v>164</v>
      </c>
      <c r="N1397" s="295" t="s">
        <v>1132</v>
      </c>
      <c r="O1397" s="388"/>
      <c r="R1397" s="388" t="s">
        <v>1134</v>
      </c>
      <c r="S1397" s="295" t="s">
        <v>8260</v>
      </c>
      <c r="V1397" s="338" t="str">
        <f t="array" ref="V1397">INDEX('Page 2 - Team Information'!$K$14:$AP$189,Y1397,X1397)</f>
        <v/>
      </c>
      <c r="X1397" s="339">
        <v>5.0</v>
      </c>
      <c r="Y1397" s="339">
        <v>59.0</v>
      </c>
    </row>
    <row r="1398" ht="15.75" customHeight="1">
      <c r="A1398" s="336" t="str">
        <f>'Page 1 - General Information'!$G$12</f>
        <v>123468402</v>
      </c>
      <c r="B1398" s="295" t="str">
        <f>'Page 1 - General Information'!$G$16</f>
        <v>3395</v>
      </c>
      <c r="C1398" s="337" t="s">
        <v>164</v>
      </c>
      <c r="N1398" s="295" t="s">
        <v>1132</v>
      </c>
      <c r="O1398" s="388"/>
      <c r="R1398" s="388" t="s">
        <v>1134</v>
      </c>
      <c r="S1398" s="295" t="s">
        <v>8261</v>
      </c>
      <c r="V1398" s="338" t="str">
        <f t="array" ref="V1398">INDEX('Page 2 - Team Information'!$K$14:$AP$189,Y1398,X1398)</f>
        <v/>
      </c>
      <c r="X1398" s="339">
        <v>6.0</v>
      </c>
      <c r="Y1398" s="339">
        <v>59.0</v>
      </c>
    </row>
    <row r="1399" ht="15.75" customHeight="1">
      <c r="A1399" s="336" t="str">
        <f>'Page 1 - General Information'!$G$12</f>
        <v>123468402</v>
      </c>
      <c r="B1399" s="295" t="str">
        <f>'Page 1 - General Information'!$G$16</f>
        <v>3395</v>
      </c>
      <c r="C1399" s="337" t="s">
        <v>164</v>
      </c>
      <c r="N1399" s="295" t="s">
        <v>1132</v>
      </c>
      <c r="O1399" s="388"/>
      <c r="R1399" s="388" t="s">
        <v>1134</v>
      </c>
      <c r="S1399" s="295" t="s">
        <v>8262</v>
      </c>
      <c r="V1399" s="338" t="str">
        <f t="array" ref="V1399">INDEX('Page 2 - Team Information'!$K$14:$AP$189,Y1399,X1399)</f>
        <v/>
      </c>
      <c r="X1399" s="339">
        <v>7.0</v>
      </c>
      <c r="Y1399" s="339">
        <v>59.0</v>
      </c>
    </row>
    <row r="1400" ht="15.75" customHeight="1">
      <c r="A1400" s="336" t="str">
        <f>'Page 1 - General Information'!$G$12</f>
        <v>123468402</v>
      </c>
      <c r="B1400" s="295" t="str">
        <f>'Page 1 - General Information'!$G$16</f>
        <v>3395</v>
      </c>
      <c r="C1400" s="337" t="s">
        <v>164</v>
      </c>
      <c r="N1400" s="295" t="s">
        <v>1132</v>
      </c>
      <c r="O1400" s="388"/>
      <c r="R1400" s="2" t="s">
        <v>1134</v>
      </c>
      <c r="S1400" s="295" t="s">
        <v>8263</v>
      </c>
      <c r="T1400" s="338" t="str">
        <f t="array" ref="T1400">IF(INDEX('Page 2 - Team Information'!$K$14:$AP$189,Y1400,X1400)="","",INDEX('Page 2 - Team Information'!$K$14:$AP$189,Y1400,X1400)&amp;"-06-30")</f>
        <v/>
      </c>
      <c r="X1400" s="339">
        <v>9.0</v>
      </c>
      <c r="Y1400" s="339">
        <v>59.0</v>
      </c>
    </row>
    <row r="1401" ht="15.75" customHeight="1">
      <c r="A1401" s="336" t="str">
        <f>'Page 1 - General Information'!$G$12</f>
        <v>123468402</v>
      </c>
      <c r="B1401" s="295" t="str">
        <f>'Page 1 - General Information'!$G$16</f>
        <v>3395</v>
      </c>
      <c r="C1401" s="337" t="s">
        <v>164</v>
      </c>
      <c r="N1401" s="295" t="s">
        <v>1132</v>
      </c>
      <c r="O1401" s="388"/>
      <c r="R1401" s="2" t="s">
        <v>1134</v>
      </c>
      <c r="S1401" s="295" t="s">
        <v>8264</v>
      </c>
      <c r="T1401" s="338" t="str">
        <f t="array" ref="T1401">IF(INDEX('Page 2 - Team Information'!$K$14:$AP$189,Y1401,X1401)="","",INDEX('Page 2 - Team Information'!$K$14:$AP$189,Y1401,X1401)&amp;"-06-30")</f>
        <v/>
      </c>
      <c r="X1401" s="339">
        <v>10.0</v>
      </c>
      <c r="Y1401" s="339">
        <v>59.0</v>
      </c>
    </row>
    <row r="1402" ht="15.75" customHeight="1">
      <c r="A1402" s="336" t="str">
        <f>'Page 1 - General Information'!$G$12</f>
        <v>123468402</v>
      </c>
      <c r="B1402" s="295" t="str">
        <f>'Page 1 - General Information'!$G$16</f>
        <v>3395</v>
      </c>
      <c r="C1402" s="337" t="s">
        <v>164</v>
      </c>
      <c r="N1402" s="295" t="s">
        <v>1132</v>
      </c>
      <c r="O1402" s="388"/>
      <c r="R1402" s="2" t="s">
        <v>1134</v>
      </c>
      <c r="S1402" s="295" t="s">
        <v>8265</v>
      </c>
      <c r="T1402" s="338" t="str">
        <f t="array" ref="T1402">IF(INDEX('Page 2 - Team Information'!$K$14:$AP$189,Y1402,X1402)="","",INDEX('Page 2 - Team Information'!$K$14:$AP$189,Y1402,X1402)&amp;"-06-30")</f>
        <v/>
      </c>
      <c r="X1402" s="339">
        <v>11.0</v>
      </c>
      <c r="Y1402" s="339">
        <v>59.0</v>
      </c>
    </row>
    <row r="1403" ht="15.75" customHeight="1">
      <c r="A1403" s="336" t="str">
        <f>'Page 1 - General Information'!$G$12</f>
        <v>123468402</v>
      </c>
      <c r="B1403" s="295" t="str">
        <f>'Page 1 - General Information'!$G$16</f>
        <v>3395</v>
      </c>
      <c r="C1403" s="337" t="s">
        <v>164</v>
      </c>
      <c r="N1403" s="295" t="s">
        <v>1132</v>
      </c>
      <c r="O1403" s="388"/>
      <c r="R1403" s="2" t="s">
        <v>1134</v>
      </c>
      <c r="S1403" s="295" t="s">
        <v>8266</v>
      </c>
      <c r="T1403" s="338" t="str">
        <f t="array" ref="T1403">IF(INDEX('Page 2 - Team Information'!$K$14:$AP$189,Y1403,X1403)="","",INDEX('Page 2 - Team Information'!$K$14:$AP$189,Y1403,X1403)&amp;"-06-30")</f>
        <v/>
      </c>
      <c r="X1403" s="339">
        <v>12.0</v>
      </c>
      <c r="Y1403" s="339">
        <v>59.0</v>
      </c>
    </row>
    <row r="1404" ht="15.75" customHeight="1">
      <c r="A1404" s="336" t="str">
        <f>'Page 1 - General Information'!$G$12</f>
        <v>123468402</v>
      </c>
      <c r="B1404" s="295" t="str">
        <f>'Page 1 - General Information'!$G$16</f>
        <v>3395</v>
      </c>
      <c r="C1404" s="337" t="s">
        <v>164</v>
      </c>
      <c r="N1404" s="295" t="s">
        <v>165</v>
      </c>
      <c r="O1404" s="338" t="str">
        <f t="array" ref="O1404">INDEX('Page 2 - Team Information'!$K$14:$AP$189,Y1404,X1404)</f>
        <v/>
      </c>
      <c r="S1404" s="295" t="s">
        <v>8267</v>
      </c>
      <c r="X1404" s="339">
        <v>14.0</v>
      </c>
      <c r="Y1404" s="339">
        <v>59.0</v>
      </c>
    </row>
    <row r="1405" ht="15.75" customHeight="1">
      <c r="A1405" s="336" t="str">
        <f>'Page 1 - General Information'!$G$12</f>
        <v>123468402</v>
      </c>
      <c r="B1405" s="295" t="str">
        <f>'Page 1 - General Information'!$G$16</f>
        <v>3395</v>
      </c>
      <c r="C1405" s="337" t="s">
        <v>164</v>
      </c>
      <c r="N1405" s="295" t="s">
        <v>165</v>
      </c>
      <c r="O1405" s="338" t="str">
        <f t="array" ref="O1405">INDEX('Page 2 - Team Information'!$K$14:$AP$189,Y1405,X1405)</f>
        <v/>
      </c>
      <c r="S1405" s="295" t="s">
        <v>8268</v>
      </c>
      <c r="X1405" s="339">
        <v>15.0</v>
      </c>
      <c r="Y1405" s="339">
        <v>59.0</v>
      </c>
    </row>
    <row r="1406" ht="15.75" customHeight="1">
      <c r="A1406" s="336" t="str">
        <f>'Page 1 - General Information'!$G$12</f>
        <v>123468402</v>
      </c>
      <c r="B1406" s="295" t="str">
        <f>'Page 1 - General Information'!$G$16</f>
        <v>3395</v>
      </c>
      <c r="C1406" s="337" t="s">
        <v>164</v>
      </c>
      <c r="N1406" s="295" t="s">
        <v>165</v>
      </c>
      <c r="O1406" s="338" t="str">
        <f t="array" ref="O1406">INDEX('Page 2 - Team Information'!$K$14:$AP$189,Y1406,X1406)</f>
        <v/>
      </c>
      <c r="S1406" s="295" t="s">
        <v>8269</v>
      </c>
      <c r="X1406" s="339">
        <v>16.0</v>
      </c>
      <c r="Y1406" s="339">
        <v>59.0</v>
      </c>
    </row>
    <row r="1407" ht="15.75" customHeight="1">
      <c r="A1407" s="336" t="str">
        <f>'Page 1 - General Information'!$G$12</f>
        <v>123468402</v>
      </c>
      <c r="B1407" s="295" t="str">
        <f>'Page 1 - General Information'!$G$16</f>
        <v>3395</v>
      </c>
      <c r="C1407" s="337" t="s">
        <v>164</v>
      </c>
      <c r="N1407" s="295" t="s">
        <v>165</v>
      </c>
      <c r="O1407" s="338">
        <f t="array" ref="O1407">INDEX('Page 2 - Team Information'!$K$14:$AP$189,Y1407,X1407)</f>
        <v>0</v>
      </c>
      <c r="S1407" s="295" t="s">
        <v>8270</v>
      </c>
      <c r="X1407" s="339">
        <v>17.0</v>
      </c>
      <c r="Y1407" s="339">
        <v>59.0</v>
      </c>
    </row>
    <row r="1408" ht="15.75" customHeight="1">
      <c r="A1408" s="336" t="str">
        <f>'Page 1 - General Information'!$G$12</f>
        <v>123468402</v>
      </c>
      <c r="B1408" s="295" t="str">
        <f>'Page 1 - General Information'!$G$16</f>
        <v>3395</v>
      </c>
      <c r="C1408" s="337" t="s">
        <v>164</v>
      </c>
      <c r="N1408" s="295" t="s">
        <v>165</v>
      </c>
      <c r="O1408" s="338" t="str">
        <f t="array" ref="O1408">INDEX('Page 2 - Team Information'!$K$14:$AP$189,Y1408,X1408)</f>
        <v/>
      </c>
      <c r="S1408" s="295" t="s">
        <v>8271</v>
      </c>
      <c r="X1408" s="339">
        <v>19.0</v>
      </c>
      <c r="Y1408" s="339">
        <v>59.0</v>
      </c>
    </row>
    <row r="1409" ht="15.75" customHeight="1">
      <c r="A1409" s="336" t="str">
        <f>'Page 1 - General Information'!$G$12</f>
        <v>123468402</v>
      </c>
      <c r="B1409" s="295" t="str">
        <f>'Page 1 - General Information'!$G$16</f>
        <v>3395</v>
      </c>
      <c r="C1409" s="337" t="s">
        <v>164</v>
      </c>
      <c r="N1409" s="295" t="s">
        <v>165</v>
      </c>
      <c r="O1409" s="338" t="str">
        <f t="array" ref="O1409">INDEX('Page 2 - Team Information'!$K$14:$AP$189,Y1409,X1409)</f>
        <v/>
      </c>
      <c r="S1409" s="295" t="s">
        <v>8272</v>
      </c>
      <c r="X1409" s="339">
        <v>20.0</v>
      </c>
      <c r="Y1409" s="339">
        <v>59.0</v>
      </c>
    </row>
    <row r="1410" ht="15.75" customHeight="1">
      <c r="A1410" s="336" t="str">
        <f>'Page 1 - General Information'!$G$12</f>
        <v>123468402</v>
      </c>
      <c r="B1410" s="295" t="str">
        <f>'Page 1 - General Information'!$G$16</f>
        <v>3395</v>
      </c>
      <c r="C1410" s="337" t="s">
        <v>164</v>
      </c>
      <c r="N1410" s="295" t="s">
        <v>165</v>
      </c>
      <c r="O1410" s="338" t="str">
        <f t="array" ref="O1410">INDEX('Page 2 - Team Information'!$K$14:$AP$189,Y1410,X1410)</f>
        <v/>
      </c>
      <c r="S1410" s="295" t="s">
        <v>8273</v>
      </c>
      <c r="X1410" s="339">
        <v>21.0</v>
      </c>
      <c r="Y1410" s="339">
        <v>59.0</v>
      </c>
    </row>
    <row r="1411" ht="15.75" customHeight="1">
      <c r="A1411" s="336" t="str">
        <f>'Page 1 - General Information'!$G$12</f>
        <v>123468402</v>
      </c>
      <c r="B1411" s="295" t="str">
        <f>'Page 1 - General Information'!$G$16</f>
        <v>3395</v>
      </c>
      <c r="C1411" s="337" t="s">
        <v>164</v>
      </c>
      <c r="N1411" s="295" t="s">
        <v>165</v>
      </c>
      <c r="O1411" s="338">
        <f t="array" ref="O1411">INDEX('Page 2 - Team Information'!$K$14:$AP$189,Y1411,X1411)</f>
        <v>0</v>
      </c>
      <c r="S1411" s="295" t="s">
        <v>8274</v>
      </c>
      <c r="X1411" s="339">
        <v>22.0</v>
      </c>
      <c r="Y1411" s="339">
        <v>59.0</v>
      </c>
    </row>
    <row r="1412" ht="15.75" customHeight="1">
      <c r="A1412" s="336" t="str">
        <f>'Page 1 - General Information'!$G$12</f>
        <v>123468402</v>
      </c>
      <c r="B1412" s="295" t="str">
        <f>'Page 1 - General Information'!$G$16</f>
        <v>3395</v>
      </c>
      <c r="C1412" s="337" t="s">
        <v>164</v>
      </c>
      <c r="N1412" s="295" t="s">
        <v>1132</v>
      </c>
      <c r="O1412" s="388"/>
      <c r="R1412" s="388" t="s">
        <v>1134</v>
      </c>
      <c r="S1412" s="295" t="s">
        <v>8275</v>
      </c>
      <c r="V1412" s="338" t="str">
        <f t="array" ref="V1412">INDEX('Page 2 - Team Information'!$K$14:$AP$189,Y1412,X1412)</f>
        <v/>
      </c>
      <c r="X1412" s="339">
        <v>5.0</v>
      </c>
      <c r="Y1412" s="339">
        <v>60.0</v>
      </c>
    </row>
    <row r="1413" ht="15.75" customHeight="1">
      <c r="A1413" s="336" t="str">
        <f>'Page 1 - General Information'!$G$12</f>
        <v>123468402</v>
      </c>
      <c r="B1413" s="295" t="str">
        <f>'Page 1 - General Information'!$G$16</f>
        <v>3395</v>
      </c>
      <c r="C1413" s="337" t="s">
        <v>164</v>
      </c>
      <c r="N1413" s="295" t="s">
        <v>1132</v>
      </c>
      <c r="O1413" s="388"/>
      <c r="R1413" s="388" t="s">
        <v>1134</v>
      </c>
      <c r="S1413" s="295" t="s">
        <v>8276</v>
      </c>
      <c r="V1413" s="338" t="str">
        <f t="array" ref="V1413">INDEX('Page 2 - Team Information'!$K$14:$AP$189,Y1413,X1413)</f>
        <v/>
      </c>
      <c r="X1413" s="339">
        <v>6.0</v>
      </c>
      <c r="Y1413" s="339">
        <v>60.0</v>
      </c>
    </row>
    <row r="1414" ht="15.75" customHeight="1">
      <c r="A1414" s="336" t="str">
        <f>'Page 1 - General Information'!$G$12</f>
        <v>123468402</v>
      </c>
      <c r="B1414" s="295" t="str">
        <f>'Page 1 - General Information'!$G$16</f>
        <v>3395</v>
      </c>
      <c r="C1414" s="337" t="s">
        <v>164</v>
      </c>
      <c r="N1414" s="295" t="s">
        <v>1132</v>
      </c>
      <c r="O1414" s="388"/>
      <c r="R1414" s="388" t="s">
        <v>1134</v>
      </c>
      <c r="S1414" s="295" t="s">
        <v>8277</v>
      </c>
      <c r="V1414" s="338" t="str">
        <f t="array" ref="V1414">INDEX('Page 2 - Team Information'!$K$14:$AP$189,Y1414,X1414)</f>
        <v/>
      </c>
      <c r="X1414" s="339">
        <v>7.0</v>
      </c>
      <c r="Y1414" s="339">
        <v>60.0</v>
      </c>
    </row>
    <row r="1415" ht="15.75" customHeight="1">
      <c r="A1415" s="336" t="str">
        <f>'Page 1 - General Information'!$G$12</f>
        <v>123468402</v>
      </c>
      <c r="B1415" s="295" t="str">
        <f>'Page 1 - General Information'!$G$16</f>
        <v>3395</v>
      </c>
      <c r="C1415" s="337" t="s">
        <v>164</v>
      </c>
      <c r="N1415" s="295" t="s">
        <v>1132</v>
      </c>
      <c r="O1415" s="388"/>
      <c r="R1415" s="2" t="s">
        <v>1134</v>
      </c>
      <c r="S1415" s="295" t="s">
        <v>8278</v>
      </c>
      <c r="T1415" s="338" t="str">
        <f t="array" ref="T1415">IF(INDEX('Page 2 - Team Information'!$K$14:$AP$189,Y1415,X1415)="","",INDEX('Page 2 - Team Information'!$K$14:$AP$189,Y1415,X1415)&amp;"-06-30")</f>
        <v/>
      </c>
      <c r="X1415" s="339">
        <v>9.0</v>
      </c>
      <c r="Y1415" s="339">
        <v>60.0</v>
      </c>
    </row>
    <row r="1416" ht="15.75" customHeight="1">
      <c r="A1416" s="336" t="str">
        <f>'Page 1 - General Information'!$G$12</f>
        <v>123468402</v>
      </c>
      <c r="B1416" s="295" t="str">
        <f>'Page 1 - General Information'!$G$16</f>
        <v>3395</v>
      </c>
      <c r="C1416" s="337" t="s">
        <v>164</v>
      </c>
      <c r="N1416" s="295" t="s">
        <v>1132</v>
      </c>
      <c r="O1416" s="388"/>
      <c r="R1416" s="2" t="s">
        <v>1134</v>
      </c>
      <c r="S1416" s="295" t="s">
        <v>8279</v>
      </c>
      <c r="T1416" s="338" t="str">
        <f t="array" ref="T1416">IF(INDEX('Page 2 - Team Information'!$K$14:$AP$189,Y1416,X1416)="","",INDEX('Page 2 - Team Information'!$K$14:$AP$189,Y1416,X1416)&amp;"-06-30")</f>
        <v/>
      </c>
      <c r="X1416" s="339">
        <v>10.0</v>
      </c>
      <c r="Y1416" s="339">
        <v>60.0</v>
      </c>
    </row>
    <row r="1417" ht="15.75" customHeight="1">
      <c r="A1417" s="336" t="str">
        <f>'Page 1 - General Information'!$G$12</f>
        <v>123468402</v>
      </c>
      <c r="B1417" s="295" t="str">
        <f>'Page 1 - General Information'!$G$16</f>
        <v>3395</v>
      </c>
      <c r="C1417" s="337" t="s">
        <v>164</v>
      </c>
      <c r="N1417" s="295" t="s">
        <v>1132</v>
      </c>
      <c r="O1417" s="388"/>
      <c r="R1417" s="2" t="s">
        <v>1134</v>
      </c>
      <c r="S1417" s="295" t="s">
        <v>8280</v>
      </c>
      <c r="T1417" s="338" t="str">
        <f t="array" ref="T1417">IF(INDEX('Page 2 - Team Information'!$K$14:$AP$189,Y1417,X1417)="","",INDEX('Page 2 - Team Information'!$K$14:$AP$189,Y1417,X1417)&amp;"-06-30")</f>
        <v/>
      </c>
      <c r="X1417" s="339">
        <v>11.0</v>
      </c>
      <c r="Y1417" s="339">
        <v>60.0</v>
      </c>
    </row>
    <row r="1418" ht="15.75" customHeight="1">
      <c r="A1418" s="336" t="str">
        <f>'Page 1 - General Information'!$G$12</f>
        <v>123468402</v>
      </c>
      <c r="B1418" s="295" t="str">
        <f>'Page 1 - General Information'!$G$16</f>
        <v>3395</v>
      </c>
      <c r="C1418" s="337" t="s">
        <v>164</v>
      </c>
      <c r="N1418" s="295" t="s">
        <v>1132</v>
      </c>
      <c r="O1418" s="388"/>
      <c r="R1418" s="2" t="s">
        <v>1134</v>
      </c>
      <c r="S1418" s="295" t="s">
        <v>8281</v>
      </c>
      <c r="T1418" s="338" t="str">
        <f t="array" ref="T1418">IF(INDEX('Page 2 - Team Information'!$K$14:$AP$189,Y1418,X1418)="","",INDEX('Page 2 - Team Information'!$K$14:$AP$189,Y1418,X1418)&amp;"-06-30")</f>
        <v/>
      </c>
      <c r="X1418" s="339">
        <v>12.0</v>
      </c>
      <c r="Y1418" s="339">
        <v>60.0</v>
      </c>
    </row>
    <row r="1419" ht="15.75" customHeight="1">
      <c r="A1419" s="336" t="str">
        <f>'Page 1 - General Information'!$G$12</f>
        <v>123468402</v>
      </c>
      <c r="B1419" s="295" t="str">
        <f>'Page 1 - General Information'!$G$16</f>
        <v>3395</v>
      </c>
      <c r="C1419" s="337" t="s">
        <v>164</v>
      </c>
      <c r="N1419" s="295" t="s">
        <v>165</v>
      </c>
      <c r="O1419" s="338" t="str">
        <f t="array" ref="O1419">INDEX('Page 2 - Team Information'!$K$14:$AP$189,Y1419,X1419)</f>
        <v/>
      </c>
      <c r="S1419" s="295" t="s">
        <v>8284</v>
      </c>
      <c r="X1419" s="339">
        <v>14.0</v>
      </c>
      <c r="Y1419" s="339">
        <v>60.0</v>
      </c>
    </row>
    <row r="1420" ht="15.75" customHeight="1">
      <c r="A1420" s="336" t="str">
        <f>'Page 1 - General Information'!$G$12</f>
        <v>123468402</v>
      </c>
      <c r="B1420" s="295" t="str">
        <f>'Page 1 - General Information'!$G$16</f>
        <v>3395</v>
      </c>
      <c r="C1420" s="337" t="s">
        <v>164</v>
      </c>
      <c r="N1420" s="295" t="s">
        <v>165</v>
      </c>
      <c r="O1420" s="338" t="str">
        <f t="array" ref="O1420">INDEX('Page 2 - Team Information'!$K$14:$AP$189,Y1420,X1420)</f>
        <v/>
      </c>
      <c r="S1420" s="295" t="s">
        <v>8290</v>
      </c>
      <c r="X1420" s="339">
        <v>15.0</v>
      </c>
      <c r="Y1420" s="339">
        <v>60.0</v>
      </c>
    </row>
    <row r="1421" ht="15.75" customHeight="1">
      <c r="A1421" s="336" t="str">
        <f>'Page 1 - General Information'!$G$12</f>
        <v>123468402</v>
      </c>
      <c r="B1421" s="295" t="str">
        <f>'Page 1 - General Information'!$G$16</f>
        <v>3395</v>
      </c>
      <c r="C1421" s="337" t="s">
        <v>164</v>
      </c>
      <c r="N1421" s="295" t="s">
        <v>165</v>
      </c>
      <c r="O1421" s="338" t="str">
        <f t="array" ref="O1421">INDEX('Page 2 - Team Information'!$K$14:$AP$189,Y1421,X1421)</f>
        <v/>
      </c>
      <c r="S1421" s="295" t="s">
        <v>8292</v>
      </c>
      <c r="X1421" s="339">
        <v>16.0</v>
      </c>
      <c r="Y1421" s="339">
        <v>60.0</v>
      </c>
    </row>
    <row r="1422" ht="15.75" customHeight="1">
      <c r="A1422" s="336" t="str">
        <f>'Page 1 - General Information'!$G$12</f>
        <v>123468402</v>
      </c>
      <c r="B1422" s="295" t="str">
        <f>'Page 1 - General Information'!$G$16</f>
        <v>3395</v>
      </c>
      <c r="C1422" s="337" t="s">
        <v>164</v>
      </c>
      <c r="N1422" s="295" t="s">
        <v>165</v>
      </c>
      <c r="O1422" s="338">
        <f t="array" ref="O1422">INDEX('Page 2 - Team Information'!$K$14:$AP$189,Y1422,X1422)</f>
        <v>0</v>
      </c>
      <c r="S1422" s="295" t="s">
        <v>8294</v>
      </c>
      <c r="X1422" s="339">
        <v>17.0</v>
      </c>
      <c r="Y1422" s="339">
        <v>60.0</v>
      </c>
    </row>
    <row r="1423" ht="15.75" customHeight="1">
      <c r="A1423" s="336" t="str">
        <f>'Page 1 - General Information'!$G$12</f>
        <v>123468402</v>
      </c>
      <c r="B1423" s="295" t="str">
        <f>'Page 1 - General Information'!$G$16</f>
        <v>3395</v>
      </c>
      <c r="C1423" s="337" t="s">
        <v>164</v>
      </c>
      <c r="N1423" s="295" t="s">
        <v>165</v>
      </c>
      <c r="O1423" s="338" t="str">
        <f t="array" ref="O1423">INDEX('Page 2 - Team Information'!$K$14:$AP$189,Y1423,X1423)</f>
        <v/>
      </c>
      <c r="S1423" s="295" t="s">
        <v>8296</v>
      </c>
      <c r="X1423" s="339">
        <v>19.0</v>
      </c>
      <c r="Y1423" s="339">
        <v>60.0</v>
      </c>
    </row>
    <row r="1424" ht="15.75" customHeight="1">
      <c r="A1424" s="336" t="str">
        <f>'Page 1 - General Information'!$G$12</f>
        <v>123468402</v>
      </c>
      <c r="B1424" s="295" t="str">
        <f>'Page 1 - General Information'!$G$16</f>
        <v>3395</v>
      </c>
      <c r="C1424" s="337" t="s">
        <v>164</v>
      </c>
      <c r="N1424" s="295" t="s">
        <v>165</v>
      </c>
      <c r="O1424" s="338" t="str">
        <f t="array" ref="O1424">INDEX('Page 2 - Team Information'!$K$14:$AP$189,Y1424,X1424)</f>
        <v/>
      </c>
      <c r="S1424" s="295" t="s">
        <v>8300</v>
      </c>
      <c r="X1424" s="339">
        <v>20.0</v>
      </c>
      <c r="Y1424" s="339">
        <v>60.0</v>
      </c>
    </row>
    <row r="1425" ht="15.75" customHeight="1">
      <c r="A1425" s="336" t="str">
        <f>'Page 1 - General Information'!$G$12</f>
        <v>123468402</v>
      </c>
      <c r="B1425" s="295" t="str">
        <f>'Page 1 - General Information'!$G$16</f>
        <v>3395</v>
      </c>
      <c r="C1425" s="337" t="s">
        <v>164</v>
      </c>
      <c r="N1425" s="295" t="s">
        <v>165</v>
      </c>
      <c r="O1425" s="338" t="str">
        <f t="array" ref="O1425">INDEX('Page 2 - Team Information'!$K$14:$AP$189,Y1425,X1425)</f>
        <v/>
      </c>
      <c r="S1425" s="295" t="s">
        <v>8307</v>
      </c>
      <c r="X1425" s="339">
        <v>21.0</v>
      </c>
      <c r="Y1425" s="339">
        <v>60.0</v>
      </c>
    </row>
    <row r="1426" ht="15.75" customHeight="1">
      <c r="A1426" s="336" t="str">
        <f>'Page 1 - General Information'!$G$12</f>
        <v>123468402</v>
      </c>
      <c r="B1426" s="295" t="str">
        <f>'Page 1 - General Information'!$G$16</f>
        <v>3395</v>
      </c>
      <c r="C1426" s="337" t="s">
        <v>164</v>
      </c>
      <c r="N1426" s="295" t="s">
        <v>165</v>
      </c>
      <c r="O1426" s="338">
        <f t="array" ref="O1426">INDEX('Page 2 - Team Information'!$K$14:$AP$189,Y1426,X1426)</f>
        <v>0</v>
      </c>
      <c r="S1426" s="295" t="s">
        <v>8312</v>
      </c>
      <c r="X1426" s="339">
        <v>22.0</v>
      </c>
      <c r="Y1426" s="339">
        <v>60.0</v>
      </c>
    </row>
    <row r="1427" ht="15.75" customHeight="1">
      <c r="A1427" s="336" t="str">
        <f>'Page 1 - General Information'!$G$12</f>
        <v>123468402</v>
      </c>
      <c r="B1427" s="295" t="str">
        <f>'Page 1 - General Information'!$G$16</f>
        <v>3395</v>
      </c>
      <c r="C1427" s="337" t="s">
        <v>164</v>
      </c>
      <c r="N1427" s="295" t="s">
        <v>1132</v>
      </c>
      <c r="O1427" s="388"/>
      <c r="R1427" s="388" t="s">
        <v>1134</v>
      </c>
      <c r="S1427" s="295" t="s">
        <v>8315</v>
      </c>
      <c r="V1427" s="338" t="str">
        <f t="array" ref="V1427">INDEX('Page 2 - Team Information'!$K$14:$AP$189,Y1427,X1427)</f>
        <v/>
      </c>
      <c r="X1427" s="339">
        <v>5.0</v>
      </c>
      <c r="Y1427" s="339">
        <v>61.0</v>
      </c>
    </row>
    <row r="1428" ht="15.75" customHeight="1">
      <c r="A1428" s="336" t="str">
        <f>'Page 1 - General Information'!$G$12</f>
        <v>123468402</v>
      </c>
      <c r="B1428" s="295" t="str">
        <f>'Page 1 - General Information'!$G$16</f>
        <v>3395</v>
      </c>
      <c r="C1428" s="337" t="s">
        <v>164</v>
      </c>
      <c r="N1428" s="295" t="s">
        <v>1132</v>
      </c>
      <c r="O1428" s="388"/>
      <c r="R1428" s="388" t="s">
        <v>1134</v>
      </c>
      <c r="S1428" s="295" t="s">
        <v>8319</v>
      </c>
      <c r="V1428" s="338" t="str">
        <f t="array" ref="V1428">INDEX('Page 2 - Team Information'!$K$14:$AP$189,Y1428,X1428)</f>
        <v/>
      </c>
      <c r="X1428" s="339">
        <v>6.0</v>
      </c>
      <c r="Y1428" s="339">
        <v>61.0</v>
      </c>
    </row>
    <row r="1429" ht="15.75" customHeight="1">
      <c r="A1429" s="336" t="str">
        <f>'Page 1 - General Information'!$G$12</f>
        <v>123468402</v>
      </c>
      <c r="B1429" s="295" t="str">
        <f>'Page 1 - General Information'!$G$16</f>
        <v>3395</v>
      </c>
      <c r="C1429" s="337" t="s">
        <v>164</v>
      </c>
      <c r="N1429" s="295" t="s">
        <v>1132</v>
      </c>
      <c r="O1429" s="388"/>
      <c r="R1429" s="388" t="s">
        <v>1134</v>
      </c>
      <c r="S1429" s="295" t="s">
        <v>8322</v>
      </c>
      <c r="V1429" s="338" t="str">
        <f t="array" ref="V1429">INDEX('Page 2 - Team Information'!$K$14:$AP$189,Y1429,X1429)</f>
        <v/>
      </c>
      <c r="X1429" s="339">
        <v>7.0</v>
      </c>
      <c r="Y1429" s="339">
        <v>61.0</v>
      </c>
    </row>
    <row r="1430" ht="15.75" customHeight="1">
      <c r="A1430" s="336" t="str">
        <f>'Page 1 - General Information'!$G$12</f>
        <v>123468402</v>
      </c>
      <c r="B1430" s="295" t="str">
        <f>'Page 1 - General Information'!$G$16</f>
        <v>3395</v>
      </c>
      <c r="C1430" s="337" t="s">
        <v>164</v>
      </c>
      <c r="N1430" s="295" t="s">
        <v>1132</v>
      </c>
      <c r="O1430" s="388"/>
      <c r="R1430" s="2" t="s">
        <v>1134</v>
      </c>
      <c r="S1430" s="295" t="s">
        <v>8324</v>
      </c>
      <c r="T1430" s="338" t="str">
        <f t="array" ref="T1430">IF(INDEX('Page 2 - Team Information'!$K$14:$AP$189,Y1430,X1430)="","",INDEX('Page 2 - Team Information'!$K$14:$AP$189,Y1430,X1430)&amp;"-06-30")</f>
        <v/>
      </c>
      <c r="X1430" s="339">
        <v>9.0</v>
      </c>
      <c r="Y1430" s="339">
        <v>61.0</v>
      </c>
    </row>
    <row r="1431" ht="15.75" customHeight="1">
      <c r="A1431" s="336" t="str">
        <f>'Page 1 - General Information'!$G$12</f>
        <v>123468402</v>
      </c>
      <c r="B1431" s="295" t="str">
        <f>'Page 1 - General Information'!$G$16</f>
        <v>3395</v>
      </c>
      <c r="C1431" s="337" t="s">
        <v>164</v>
      </c>
      <c r="N1431" s="295" t="s">
        <v>1132</v>
      </c>
      <c r="O1431" s="388"/>
      <c r="R1431" s="2" t="s">
        <v>1134</v>
      </c>
      <c r="S1431" s="295" t="s">
        <v>8328</v>
      </c>
      <c r="T1431" s="338" t="str">
        <f t="array" ref="T1431">IF(INDEX('Page 2 - Team Information'!$K$14:$AP$189,Y1431,X1431)="","",INDEX('Page 2 - Team Information'!$K$14:$AP$189,Y1431,X1431)&amp;"-06-30")</f>
        <v/>
      </c>
      <c r="X1431" s="339">
        <v>10.0</v>
      </c>
      <c r="Y1431" s="339">
        <v>61.0</v>
      </c>
    </row>
    <row r="1432" ht="15.75" customHeight="1">
      <c r="A1432" s="336" t="str">
        <f>'Page 1 - General Information'!$G$12</f>
        <v>123468402</v>
      </c>
      <c r="B1432" s="295" t="str">
        <f>'Page 1 - General Information'!$G$16</f>
        <v>3395</v>
      </c>
      <c r="C1432" s="337" t="s">
        <v>164</v>
      </c>
      <c r="N1432" s="295" t="s">
        <v>1132</v>
      </c>
      <c r="O1432" s="388"/>
      <c r="R1432" s="2" t="s">
        <v>1134</v>
      </c>
      <c r="S1432" s="295" t="s">
        <v>8331</v>
      </c>
      <c r="T1432" s="338" t="str">
        <f t="array" ref="T1432">IF(INDEX('Page 2 - Team Information'!$K$14:$AP$189,Y1432,X1432)="","",INDEX('Page 2 - Team Information'!$K$14:$AP$189,Y1432,X1432)&amp;"-06-30")</f>
        <v/>
      </c>
      <c r="X1432" s="339">
        <v>11.0</v>
      </c>
      <c r="Y1432" s="339">
        <v>61.0</v>
      </c>
    </row>
    <row r="1433" ht="15.75" customHeight="1">
      <c r="A1433" s="336" t="str">
        <f>'Page 1 - General Information'!$G$12</f>
        <v>123468402</v>
      </c>
      <c r="B1433" s="295" t="str">
        <f>'Page 1 - General Information'!$G$16</f>
        <v>3395</v>
      </c>
      <c r="C1433" s="337" t="s">
        <v>164</v>
      </c>
      <c r="N1433" s="295" t="s">
        <v>1132</v>
      </c>
      <c r="O1433" s="388"/>
      <c r="R1433" s="2" t="s">
        <v>1134</v>
      </c>
      <c r="S1433" s="295" t="s">
        <v>8334</v>
      </c>
      <c r="T1433" s="338" t="str">
        <f t="array" ref="T1433">IF(INDEX('Page 2 - Team Information'!$K$14:$AP$189,Y1433,X1433)="","",INDEX('Page 2 - Team Information'!$K$14:$AP$189,Y1433,X1433)&amp;"-06-30")</f>
        <v/>
      </c>
      <c r="X1433" s="339">
        <v>12.0</v>
      </c>
      <c r="Y1433" s="339">
        <v>61.0</v>
      </c>
    </row>
    <row r="1434" ht="15.75" customHeight="1">
      <c r="A1434" s="336" t="str">
        <f>'Page 1 - General Information'!$G$12</f>
        <v>123468402</v>
      </c>
      <c r="B1434" s="295" t="str">
        <f>'Page 1 - General Information'!$G$16</f>
        <v>3395</v>
      </c>
      <c r="C1434" s="337" t="s">
        <v>164</v>
      </c>
      <c r="N1434" s="295" t="s">
        <v>165</v>
      </c>
      <c r="O1434" s="338" t="str">
        <f t="array" ref="O1434">INDEX('Page 2 - Team Information'!$K$14:$AP$189,Y1434,X1434)</f>
        <v/>
      </c>
      <c r="S1434" s="295" t="s">
        <v>8337</v>
      </c>
      <c r="X1434" s="339">
        <v>14.0</v>
      </c>
      <c r="Y1434" s="339">
        <v>61.0</v>
      </c>
    </row>
    <row r="1435" ht="15.75" customHeight="1">
      <c r="A1435" s="336" t="str">
        <f>'Page 1 - General Information'!$G$12</f>
        <v>123468402</v>
      </c>
      <c r="B1435" s="295" t="str">
        <f>'Page 1 - General Information'!$G$16</f>
        <v>3395</v>
      </c>
      <c r="C1435" s="337" t="s">
        <v>164</v>
      </c>
      <c r="N1435" s="295" t="s">
        <v>165</v>
      </c>
      <c r="O1435" s="338" t="str">
        <f t="array" ref="O1435">INDEX('Page 2 - Team Information'!$K$14:$AP$189,Y1435,X1435)</f>
        <v/>
      </c>
      <c r="S1435" s="295" t="s">
        <v>8340</v>
      </c>
      <c r="X1435" s="339">
        <v>15.0</v>
      </c>
      <c r="Y1435" s="339">
        <v>61.0</v>
      </c>
    </row>
    <row r="1436" ht="15.75" customHeight="1">
      <c r="A1436" s="336" t="str">
        <f>'Page 1 - General Information'!$G$12</f>
        <v>123468402</v>
      </c>
      <c r="B1436" s="295" t="str">
        <f>'Page 1 - General Information'!$G$16</f>
        <v>3395</v>
      </c>
      <c r="C1436" s="337" t="s">
        <v>164</v>
      </c>
      <c r="N1436" s="295" t="s">
        <v>165</v>
      </c>
      <c r="O1436" s="338" t="str">
        <f t="array" ref="O1436">INDEX('Page 2 - Team Information'!$K$14:$AP$189,Y1436,X1436)</f>
        <v/>
      </c>
      <c r="S1436" s="295" t="s">
        <v>8342</v>
      </c>
      <c r="X1436" s="339">
        <v>16.0</v>
      </c>
      <c r="Y1436" s="339">
        <v>61.0</v>
      </c>
    </row>
    <row r="1437" ht="15.75" customHeight="1">
      <c r="A1437" s="336" t="str">
        <f>'Page 1 - General Information'!$G$12</f>
        <v>123468402</v>
      </c>
      <c r="B1437" s="295" t="str">
        <f>'Page 1 - General Information'!$G$16</f>
        <v>3395</v>
      </c>
      <c r="C1437" s="337" t="s">
        <v>164</v>
      </c>
      <c r="N1437" s="295" t="s">
        <v>165</v>
      </c>
      <c r="O1437" s="338">
        <f t="array" ref="O1437">INDEX('Page 2 - Team Information'!$K$14:$AP$189,Y1437,X1437)</f>
        <v>0</v>
      </c>
      <c r="S1437" s="295" t="s">
        <v>8345</v>
      </c>
      <c r="X1437" s="339">
        <v>17.0</v>
      </c>
      <c r="Y1437" s="339">
        <v>61.0</v>
      </c>
    </row>
    <row r="1438" ht="15.75" customHeight="1">
      <c r="A1438" s="336" t="str">
        <f>'Page 1 - General Information'!$G$12</f>
        <v>123468402</v>
      </c>
      <c r="B1438" s="295" t="str">
        <f>'Page 1 - General Information'!$G$16</f>
        <v>3395</v>
      </c>
      <c r="C1438" s="337" t="s">
        <v>164</v>
      </c>
      <c r="N1438" s="295" t="s">
        <v>165</v>
      </c>
      <c r="O1438" s="338" t="str">
        <f t="array" ref="O1438">INDEX('Page 2 - Team Information'!$K$14:$AP$189,Y1438,X1438)</f>
        <v/>
      </c>
      <c r="S1438" s="295" t="s">
        <v>8349</v>
      </c>
      <c r="X1438" s="339">
        <v>19.0</v>
      </c>
      <c r="Y1438" s="339">
        <v>61.0</v>
      </c>
    </row>
    <row r="1439" ht="15.75" customHeight="1">
      <c r="A1439" s="336" t="str">
        <f>'Page 1 - General Information'!$G$12</f>
        <v>123468402</v>
      </c>
      <c r="B1439" s="295" t="str">
        <f>'Page 1 - General Information'!$G$16</f>
        <v>3395</v>
      </c>
      <c r="C1439" s="337" t="s">
        <v>164</v>
      </c>
      <c r="N1439" s="295" t="s">
        <v>165</v>
      </c>
      <c r="O1439" s="338" t="str">
        <f t="array" ref="O1439">INDEX('Page 2 - Team Information'!$K$14:$AP$189,Y1439,X1439)</f>
        <v/>
      </c>
      <c r="S1439" s="295" t="s">
        <v>8353</v>
      </c>
      <c r="X1439" s="339">
        <v>20.0</v>
      </c>
      <c r="Y1439" s="339">
        <v>61.0</v>
      </c>
    </row>
    <row r="1440" ht="15.75" customHeight="1">
      <c r="A1440" s="336" t="str">
        <f>'Page 1 - General Information'!$G$12</f>
        <v>123468402</v>
      </c>
      <c r="B1440" s="295" t="str">
        <f>'Page 1 - General Information'!$G$16</f>
        <v>3395</v>
      </c>
      <c r="C1440" s="337" t="s">
        <v>164</v>
      </c>
      <c r="N1440" s="295" t="s">
        <v>165</v>
      </c>
      <c r="O1440" s="338" t="str">
        <f t="array" ref="O1440">INDEX('Page 2 - Team Information'!$K$14:$AP$189,Y1440,X1440)</f>
        <v/>
      </c>
      <c r="S1440" s="295" t="s">
        <v>8355</v>
      </c>
      <c r="X1440" s="339">
        <v>21.0</v>
      </c>
      <c r="Y1440" s="339">
        <v>61.0</v>
      </c>
    </row>
    <row r="1441" ht="15.75" customHeight="1">
      <c r="A1441" s="336" t="str">
        <f>'Page 1 - General Information'!$G$12</f>
        <v>123468402</v>
      </c>
      <c r="B1441" s="295" t="str">
        <f>'Page 1 - General Information'!$G$16</f>
        <v>3395</v>
      </c>
      <c r="C1441" s="337" t="s">
        <v>164</v>
      </c>
      <c r="N1441" s="295" t="s">
        <v>165</v>
      </c>
      <c r="O1441" s="338">
        <f t="array" ref="O1441">INDEX('Page 2 - Team Information'!$K$14:$AP$189,Y1441,X1441)</f>
        <v>0</v>
      </c>
      <c r="S1441" s="295" t="s">
        <v>8357</v>
      </c>
      <c r="X1441" s="339">
        <v>22.0</v>
      </c>
      <c r="Y1441" s="339">
        <v>61.0</v>
      </c>
    </row>
    <row r="1442" ht="15.75" customHeight="1">
      <c r="A1442" s="336" t="str">
        <f>'Page 1 - General Information'!$G$12</f>
        <v>123468402</v>
      </c>
      <c r="B1442" s="295" t="str">
        <f>'Page 1 - General Information'!$G$16</f>
        <v>3395</v>
      </c>
      <c r="C1442" s="337" t="s">
        <v>164</v>
      </c>
      <c r="N1442" s="295" t="s">
        <v>1132</v>
      </c>
      <c r="O1442" s="388"/>
      <c r="R1442" s="388" t="s">
        <v>1134</v>
      </c>
      <c r="S1442" s="295" t="s">
        <v>8360</v>
      </c>
      <c r="V1442" s="338" t="str">
        <f t="array" ref="V1442">INDEX('Page 2 - Team Information'!$K$14:$AP$189,Y1442,X1442)</f>
        <v/>
      </c>
      <c r="X1442" s="339">
        <v>5.0</v>
      </c>
      <c r="Y1442" s="339">
        <v>62.0</v>
      </c>
    </row>
    <row r="1443" ht="15.75" customHeight="1">
      <c r="A1443" s="336" t="str">
        <f>'Page 1 - General Information'!$G$12</f>
        <v>123468402</v>
      </c>
      <c r="B1443" s="295" t="str">
        <f>'Page 1 - General Information'!$G$16</f>
        <v>3395</v>
      </c>
      <c r="C1443" s="337" t="s">
        <v>164</v>
      </c>
      <c r="N1443" s="295" t="s">
        <v>1132</v>
      </c>
      <c r="O1443" s="388"/>
      <c r="R1443" s="388" t="s">
        <v>1134</v>
      </c>
      <c r="S1443" s="295" t="s">
        <v>8363</v>
      </c>
      <c r="V1443" s="338" t="str">
        <f t="array" ref="V1443">INDEX('Page 2 - Team Information'!$K$14:$AP$189,Y1443,X1443)</f>
        <v/>
      </c>
      <c r="X1443" s="339">
        <v>6.0</v>
      </c>
      <c r="Y1443" s="339">
        <v>62.0</v>
      </c>
    </row>
    <row r="1444" ht="15.75" customHeight="1">
      <c r="A1444" s="336" t="str">
        <f>'Page 1 - General Information'!$G$12</f>
        <v>123468402</v>
      </c>
      <c r="B1444" s="295" t="str">
        <f>'Page 1 - General Information'!$G$16</f>
        <v>3395</v>
      </c>
      <c r="C1444" s="337" t="s">
        <v>164</v>
      </c>
      <c r="N1444" s="295" t="s">
        <v>1132</v>
      </c>
      <c r="O1444" s="388"/>
      <c r="R1444" s="388" t="s">
        <v>1134</v>
      </c>
      <c r="S1444" s="295" t="s">
        <v>8365</v>
      </c>
      <c r="V1444" s="338" t="str">
        <f t="array" ref="V1444">INDEX('Page 2 - Team Information'!$K$14:$AP$189,Y1444,X1444)</f>
        <v/>
      </c>
      <c r="X1444" s="339">
        <v>7.0</v>
      </c>
      <c r="Y1444" s="339">
        <v>62.0</v>
      </c>
    </row>
    <row r="1445" ht="15.75" customHeight="1">
      <c r="A1445" s="336" t="str">
        <f>'Page 1 - General Information'!$G$12</f>
        <v>123468402</v>
      </c>
      <c r="B1445" s="295" t="str">
        <f>'Page 1 - General Information'!$G$16</f>
        <v>3395</v>
      </c>
      <c r="C1445" s="337" t="s">
        <v>164</v>
      </c>
      <c r="N1445" s="295" t="s">
        <v>1132</v>
      </c>
      <c r="O1445" s="388"/>
      <c r="R1445" s="2" t="s">
        <v>1134</v>
      </c>
      <c r="S1445" s="295" t="s">
        <v>8368</v>
      </c>
      <c r="T1445" s="338" t="str">
        <f t="array" ref="T1445">IF(INDEX('Page 2 - Team Information'!$K$14:$AP$189,Y1445,X1445)="","",INDEX('Page 2 - Team Information'!$K$14:$AP$189,Y1445,X1445)&amp;"-06-30")</f>
        <v/>
      </c>
      <c r="X1445" s="339">
        <v>9.0</v>
      </c>
      <c r="Y1445" s="339">
        <v>62.0</v>
      </c>
    </row>
    <row r="1446" ht="15.75" customHeight="1">
      <c r="A1446" s="336" t="str">
        <f>'Page 1 - General Information'!$G$12</f>
        <v>123468402</v>
      </c>
      <c r="B1446" s="295" t="str">
        <f>'Page 1 - General Information'!$G$16</f>
        <v>3395</v>
      </c>
      <c r="C1446" s="337" t="s">
        <v>164</v>
      </c>
      <c r="N1446" s="295" t="s">
        <v>1132</v>
      </c>
      <c r="O1446" s="388"/>
      <c r="R1446" s="2" t="s">
        <v>1134</v>
      </c>
      <c r="S1446" s="295" t="s">
        <v>8371</v>
      </c>
      <c r="T1446" s="338" t="str">
        <f t="array" ref="T1446">IF(INDEX('Page 2 - Team Information'!$K$14:$AP$189,Y1446,X1446)="","",INDEX('Page 2 - Team Information'!$K$14:$AP$189,Y1446,X1446)&amp;"-06-30")</f>
        <v/>
      </c>
      <c r="X1446" s="339">
        <v>10.0</v>
      </c>
      <c r="Y1446" s="339">
        <v>62.0</v>
      </c>
    </row>
    <row r="1447" ht="15.75" customHeight="1">
      <c r="A1447" s="336" t="str">
        <f>'Page 1 - General Information'!$G$12</f>
        <v>123468402</v>
      </c>
      <c r="B1447" s="295" t="str">
        <f>'Page 1 - General Information'!$G$16</f>
        <v>3395</v>
      </c>
      <c r="C1447" s="337" t="s">
        <v>164</v>
      </c>
      <c r="N1447" s="295" t="s">
        <v>1132</v>
      </c>
      <c r="O1447" s="388"/>
      <c r="R1447" s="2" t="s">
        <v>1134</v>
      </c>
      <c r="S1447" s="295" t="s">
        <v>8374</v>
      </c>
      <c r="T1447" s="338" t="str">
        <f t="array" ref="T1447">IF(INDEX('Page 2 - Team Information'!$K$14:$AP$189,Y1447,X1447)="","",INDEX('Page 2 - Team Information'!$K$14:$AP$189,Y1447,X1447)&amp;"-06-30")</f>
        <v/>
      </c>
      <c r="X1447" s="339">
        <v>11.0</v>
      </c>
      <c r="Y1447" s="339">
        <v>62.0</v>
      </c>
    </row>
    <row r="1448" ht="15.75" customHeight="1">
      <c r="A1448" s="336" t="str">
        <f>'Page 1 - General Information'!$G$12</f>
        <v>123468402</v>
      </c>
      <c r="B1448" s="295" t="str">
        <f>'Page 1 - General Information'!$G$16</f>
        <v>3395</v>
      </c>
      <c r="C1448" s="337" t="s">
        <v>164</v>
      </c>
      <c r="N1448" s="295" t="s">
        <v>1132</v>
      </c>
      <c r="O1448" s="388"/>
      <c r="R1448" s="2" t="s">
        <v>1134</v>
      </c>
      <c r="S1448" s="295" t="s">
        <v>8378</v>
      </c>
      <c r="T1448" s="338" t="str">
        <f t="array" ref="T1448">IF(INDEX('Page 2 - Team Information'!$K$14:$AP$189,Y1448,X1448)="","",INDEX('Page 2 - Team Information'!$K$14:$AP$189,Y1448,X1448)&amp;"-06-30")</f>
        <v/>
      </c>
      <c r="X1448" s="339">
        <v>12.0</v>
      </c>
      <c r="Y1448" s="339">
        <v>62.0</v>
      </c>
    </row>
    <row r="1449" ht="15.75" customHeight="1">
      <c r="A1449" s="336" t="str">
        <f>'Page 1 - General Information'!$G$12</f>
        <v>123468402</v>
      </c>
      <c r="B1449" s="295" t="str">
        <f>'Page 1 - General Information'!$G$16</f>
        <v>3395</v>
      </c>
      <c r="C1449" s="337" t="s">
        <v>164</v>
      </c>
      <c r="N1449" s="295" t="s">
        <v>165</v>
      </c>
      <c r="O1449" s="338" t="str">
        <f t="array" ref="O1449">INDEX('Page 2 - Team Information'!$K$14:$AP$189,Y1449,X1449)</f>
        <v/>
      </c>
      <c r="S1449" s="295" t="s">
        <v>8384</v>
      </c>
      <c r="X1449" s="339">
        <v>14.0</v>
      </c>
      <c r="Y1449" s="339">
        <v>62.0</v>
      </c>
    </row>
    <row r="1450" ht="15.75" customHeight="1">
      <c r="A1450" s="336" t="str">
        <f>'Page 1 - General Information'!$G$12</f>
        <v>123468402</v>
      </c>
      <c r="B1450" s="295" t="str">
        <f>'Page 1 - General Information'!$G$16</f>
        <v>3395</v>
      </c>
      <c r="C1450" s="337" t="s">
        <v>164</v>
      </c>
      <c r="N1450" s="295" t="s">
        <v>165</v>
      </c>
      <c r="O1450" s="338" t="str">
        <f t="array" ref="O1450">INDEX('Page 2 - Team Information'!$K$14:$AP$189,Y1450,X1450)</f>
        <v/>
      </c>
      <c r="S1450" s="295" t="s">
        <v>8390</v>
      </c>
      <c r="X1450" s="339">
        <v>15.0</v>
      </c>
      <c r="Y1450" s="339">
        <v>62.0</v>
      </c>
    </row>
    <row r="1451" ht="15.75" customHeight="1">
      <c r="A1451" s="336" t="str">
        <f>'Page 1 - General Information'!$G$12</f>
        <v>123468402</v>
      </c>
      <c r="B1451" s="295" t="str">
        <f>'Page 1 - General Information'!$G$16</f>
        <v>3395</v>
      </c>
      <c r="C1451" s="337" t="s">
        <v>164</v>
      </c>
      <c r="N1451" s="295" t="s">
        <v>165</v>
      </c>
      <c r="O1451" s="338" t="str">
        <f t="array" ref="O1451">INDEX('Page 2 - Team Information'!$K$14:$AP$189,Y1451,X1451)</f>
        <v/>
      </c>
      <c r="S1451" s="295" t="s">
        <v>8396</v>
      </c>
      <c r="X1451" s="339">
        <v>16.0</v>
      </c>
      <c r="Y1451" s="339">
        <v>62.0</v>
      </c>
    </row>
    <row r="1452" ht="15.75" customHeight="1">
      <c r="A1452" s="336" t="str">
        <f>'Page 1 - General Information'!$G$12</f>
        <v>123468402</v>
      </c>
      <c r="B1452" s="295" t="str">
        <f>'Page 1 - General Information'!$G$16</f>
        <v>3395</v>
      </c>
      <c r="C1452" s="337" t="s">
        <v>164</v>
      </c>
      <c r="N1452" s="295" t="s">
        <v>165</v>
      </c>
      <c r="O1452" s="338">
        <f t="array" ref="O1452">INDEX('Page 2 - Team Information'!$K$14:$AP$189,Y1452,X1452)</f>
        <v>0</v>
      </c>
      <c r="S1452" s="295" t="s">
        <v>8401</v>
      </c>
      <c r="X1452" s="339">
        <v>17.0</v>
      </c>
      <c r="Y1452" s="339">
        <v>62.0</v>
      </c>
    </row>
    <row r="1453" ht="15.75" customHeight="1">
      <c r="A1453" s="336" t="str">
        <f>'Page 1 - General Information'!$G$12</f>
        <v>123468402</v>
      </c>
      <c r="B1453" s="295" t="str">
        <f>'Page 1 - General Information'!$G$16</f>
        <v>3395</v>
      </c>
      <c r="C1453" s="337" t="s">
        <v>164</v>
      </c>
      <c r="N1453" s="295" t="s">
        <v>165</v>
      </c>
      <c r="O1453" s="338" t="str">
        <f t="array" ref="O1453">INDEX('Page 2 - Team Information'!$K$14:$AP$189,Y1453,X1453)</f>
        <v/>
      </c>
      <c r="S1453" s="295" t="s">
        <v>8406</v>
      </c>
      <c r="X1453" s="339">
        <v>19.0</v>
      </c>
      <c r="Y1453" s="339">
        <v>62.0</v>
      </c>
    </row>
    <row r="1454" ht="15.75" customHeight="1">
      <c r="A1454" s="336" t="str">
        <f>'Page 1 - General Information'!$G$12</f>
        <v>123468402</v>
      </c>
      <c r="B1454" s="295" t="str">
        <f>'Page 1 - General Information'!$G$16</f>
        <v>3395</v>
      </c>
      <c r="C1454" s="337" t="s">
        <v>164</v>
      </c>
      <c r="N1454" s="295" t="s">
        <v>165</v>
      </c>
      <c r="O1454" s="338" t="str">
        <f t="array" ref="O1454">INDEX('Page 2 - Team Information'!$K$14:$AP$189,Y1454,X1454)</f>
        <v/>
      </c>
      <c r="S1454" s="295" t="s">
        <v>8409</v>
      </c>
      <c r="X1454" s="339">
        <v>20.0</v>
      </c>
      <c r="Y1454" s="339">
        <v>62.0</v>
      </c>
    </row>
    <row r="1455" ht="15.75" customHeight="1">
      <c r="A1455" s="336" t="str">
        <f>'Page 1 - General Information'!$G$12</f>
        <v>123468402</v>
      </c>
      <c r="B1455" s="295" t="str">
        <f>'Page 1 - General Information'!$G$16</f>
        <v>3395</v>
      </c>
      <c r="C1455" s="337" t="s">
        <v>164</v>
      </c>
      <c r="N1455" s="295" t="s">
        <v>165</v>
      </c>
      <c r="O1455" s="338" t="str">
        <f t="array" ref="O1455">INDEX('Page 2 - Team Information'!$K$14:$AP$189,Y1455,X1455)</f>
        <v/>
      </c>
      <c r="S1455" s="295" t="s">
        <v>8414</v>
      </c>
      <c r="X1455" s="339">
        <v>21.0</v>
      </c>
      <c r="Y1455" s="339">
        <v>62.0</v>
      </c>
    </row>
    <row r="1456" ht="15.75" customHeight="1">
      <c r="A1456" s="336" t="str">
        <f>'Page 1 - General Information'!$G$12</f>
        <v>123468402</v>
      </c>
      <c r="B1456" s="295" t="str">
        <f>'Page 1 - General Information'!$G$16</f>
        <v>3395</v>
      </c>
      <c r="C1456" s="337" t="s">
        <v>164</v>
      </c>
      <c r="N1456" s="295" t="s">
        <v>165</v>
      </c>
      <c r="O1456" s="338">
        <f t="array" ref="O1456">INDEX('Page 2 - Team Information'!$K$14:$AP$189,Y1456,X1456)</f>
        <v>0</v>
      </c>
      <c r="S1456" s="295" t="s">
        <v>8418</v>
      </c>
      <c r="X1456" s="339">
        <v>22.0</v>
      </c>
      <c r="Y1456" s="339">
        <v>62.0</v>
      </c>
    </row>
    <row r="1457" ht="15.75" customHeight="1">
      <c r="A1457" s="336" t="str">
        <f>'Page 1 - General Information'!$G$12</f>
        <v>123468402</v>
      </c>
      <c r="B1457" s="295" t="str">
        <f>'Page 1 - General Information'!$G$16</f>
        <v>3395</v>
      </c>
      <c r="C1457" s="337" t="s">
        <v>164</v>
      </c>
      <c r="N1457" s="295" t="s">
        <v>1132</v>
      </c>
      <c r="O1457" s="388"/>
      <c r="R1457" s="388" t="s">
        <v>1134</v>
      </c>
      <c r="S1457" s="295" t="s">
        <v>8420</v>
      </c>
      <c r="V1457" s="338" t="str">
        <f t="array" ref="V1457">INDEX('Page 2 - Team Information'!$K$14:$AP$189,Y1457,X1457)</f>
        <v/>
      </c>
      <c r="X1457" s="339">
        <v>5.0</v>
      </c>
      <c r="Y1457" s="339">
        <v>63.0</v>
      </c>
    </row>
    <row r="1458" ht="15.75" customHeight="1">
      <c r="A1458" s="336" t="str">
        <f>'Page 1 - General Information'!$G$12</f>
        <v>123468402</v>
      </c>
      <c r="B1458" s="295" t="str">
        <f>'Page 1 - General Information'!$G$16</f>
        <v>3395</v>
      </c>
      <c r="C1458" s="337" t="s">
        <v>164</v>
      </c>
      <c r="N1458" s="295" t="s">
        <v>1132</v>
      </c>
      <c r="O1458" s="388"/>
      <c r="R1458" s="388" t="s">
        <v>1134</v>
      </c>
      <c r="S1458" s="295" t="s">
        <v>8424</v>
      </c>
      <c r="V1458" s="338" t="str">
        <f t="array" ref="V1458">INDEX('Page 2 - Team Information'!$K$14:$AP$189,Y1458,X1458)</f>
        <v/>
      </c>
      <c r="X1458" s="339">
        <v>6.0</v>
      </c>
      <c r="Y1458" s="339">
        <v>63.0</v>
      </c>
    </row>
    <row r="1459" ht="15.75" customHeight="1">
      <c r="A1459" s="336" t="str">
        <f>'Page 1 - General Information'!$G$12</f>
        <v>123468402</v>
      </c>
      <c r="B1459" s="295" t="str">
        <f>'Page 1 - General Information'!$G$16</f>
        <v>3395</v>
      </c>
      <c r="C1459" s="337" t="s">
        <v>164</v>
      </c>
      <c r="N1459" s="295" t="s">
        <v>1132</v>
      </c>
      <c r="O1459" s="388"/>
      <c r="R1459" s="388" t="s">
        <v>1134</v>
      </c>
      <c r="S1459" s="295" t="s">
        <v>8427</v>
      </c>
      <c r="V1459" s="338" t="str">
        <f t="array" ref="V1459">INDEX('Page 2 - Team Information'!$K$14:$AP$189,Y1459,X1459)</f>
        <v/>
      </c>
      <c r="X1459" s="339">
        <v>7.0</v>
      </c>
      <c r="Y1459" s="339">
        <v>63.0</v>
      </c>
    </row>
    <row r="1460" ht="15.75" customHeight="1">
      <c r="A1460" s="336" t="str">
        <f>'Page 1 - General Information'!$G$12</f>
        <v>123468402</v>
      </c>
      <c r="B1460" s="295" t="str">
        <f>'Page 1 - General Information'!$G$16</f>
        <v>3395</v>
      </c>
      <c r="C1460" s="337" t="s">
        <v>164</v>
      </c>
      <c r="N1460" s="295" t="s">
        <v>1132</v>
      </c>
      <c r="O1460" s="388"/>
      <c r="R1460" s="2" t="s">
        <v>1134</v>
      </c>
      <c r="S1460" s="295" t="s">
        <v>8430</v>
      </c>
      <c r="T1460" s="338" t="str">
        <f t="array" ref="T1460">IF(INDEX('Page 2 - Team Information'!$K$14:$AP$189,Y1460,X1460)="","",INDEX('Page 2 - Team Information'!$K$14:$AP$189,Y1460,X1460)&amp;"-06-30")</f>
        <v/>
      </c>
      <c r="X1460" s="339">
        <v>9.0</v>
      </c>
      <c r="Y1460" s="339">
        <v>63.0</v>
      </c>
    </row>
    <row r="1461" ht="15.75" customHeight="1">
      <c r="A1461" s="336" t="str">
        <f>'Page 1 - General Information'!$G$12</f>
        <v>123468402</v>
      </c>
      <c r="B1461" s="295" t="str">
        <f>'Page 1 - General Information'!$G$16</f>
        <v>3395</v>
      </c>
      <c r="C1461" s="337" t="s">
        <v>164</v>
      </c>
      <c r="N1461" s="295" t="s">
        <v>1132</v>
      </c>
      <c r="O1461" s="388"/>
      <c r="R1461" s="2" t="s">
        <v>1134</v>
      </c>
      <c r="S1461" s="295" t="s">
        <v>8434</v>
      </c>
      <c r="T1461" s="338" t="str">
        <f t="array" ref="T1461">IF(INDEX('Page 2 - Team Information'!$K$14:$AP$189,Y1461,X1461)="","",INDEX('Page 2 - Team Information'!$K$14:$AP$189,Y1461,X1461)&amp;"-06-30")</f>
        <v/>
      </c>
      <c r="X1461" s="339">
        <v>10.0</v>
      </c>
      <c r="Y1461" s="339">
        <v>63.0</v>
      </c>
    </row>
    <row r="1462" ht="15.75" customHeight="1">
      <c r="A1462" s="336" t="str">
        <f>'Page 1 - General Information'!$G$12</f>
        <v>123468402</v>
      </c>
      <c r="B1462" s="295" t="str">
        <f>'Page 1 - General Information'!$G$16</f>
        <v>3395</v>
      </c>
      <c r="C1462" s="337" t="s">
        <v>164</v>
      </c>
      <c r="N1462" s="295" t="s">
        <v>1132</v>
      </c>
      <c r="O1462" s="388"/>
      <c r="R1462" s="2" t="s">
        <v>1134</v>
      </c>
      <c r="S1462" s="295" t="s">
        <v>8437</v>
      </c>
      <c r="T1462" s="338" t="str">
        <f t="array" ref="T1462">IF(INDEX('Page 2 - Team Information'!$K$14:$AP$189,Y1462,X1462)="","",INDEX('Page 2 - Team Information'!$K$14:$AP$189,Y1462,X1462)&amp;"-06-30")</f>
        <v/>
      </c>
      <c r="X1462" s="339">
        <v>11.0</v>
      </c>
      <c r="Y1462" s="339">
        <v>63.0</v>
      </c>
    </row>
    <row r="1463" ht="15.75" customHeight="1">
      <c r="A1463" s="336" t="str">
        <f>'Page 1 - General Information'!$G$12</f>
        <v>123468402</v>
      </c>
      <c r="B1463" s="295" t="str">
        <f>'Page 1 - General Information'!$G$16</f>
        <v>3395</v>
      </c>
      <c r="C1463" s="337" t="s">
        <v>164</v>
      </c>
      <c r="N1463" s="295" t="s">
        <v>1132</v>
      </c>
      <c r="O1463" s="388"/>
      <c r="R1463" s="2" t="s">
        <v>1134</v>
      </c>
      <c r="S1463" s="295" t="s">
        <v>8439</v>
      </c>
      <c r="T1463" s="338" t="str">
        <f t="array" ref="T1463">IF(INDEX('Page 2 - Team Information'!$K$14:$AP$189,Y1463,X1463)="","",INDEX('Page 2 - Team Information'!$K$14:$AP$189,Y1463,X1463)&amp;"-06-30")</f>
        <v/>
      </c>
      <c r="X1463" s="339">
        <v>12.0</v>
      </c>
      <c r="Y1463" s="339">
        <v>63.0</v>
      </c>
    </row>
    <row r="1464" ht="15.75" customHeight="1">
      <c r="A1464" s="336" t="str">
        <f>'Page 1 - General Information'!$G$12</f>
        <v>123468402</v>
      </c>
      <c r="B1464" s="295" t="str">
        <f>'Page 1 - General Information'!$G$16</f>
        <v>3395</v>
      </c>
      <c r="C1464" s="337" t="s">
        <v>164</v>
      </c>
      <c r="N1464" s="295" t="s">
        <v>165</v>
      </c>
      <c r="O1464" s="338" t="str">
        <f t="array" ref="O1464">INDEX('Page 2 - Team Information'!$K$14:$AP$189,Y1464,X1464)</f>
        <v/>
      </c>
      <c r="S1464" s="295" t="s">
        <v>8443</v>
      </c>
      <c r="X1464" s="339">
        <v>14.0</v>
      </c>
      <c r="Y1464" s="339">
        <v>63.0</v>
      </c>
    </row>
    <row r="1465" ht="15.75" customHeight="1">
      <c r="A1465" s="336" t="str">
        <f>'Page 1 - General Information'!$G$12</f>
        <v>123468402</v>
      </c>
      <c r="B1465" s="295" t="str">
        <f>'Page 1 - General Information'!$G$16</f>
        <v>3395</v>
      </c>
      <c r="C1465" s="337" t="s">
        <v>164</v>
      </c>
      <c r="N1465" s="295" t="s">
        <v>165</v>
      </c>
      <c r="O1465" s="338" t="str">
        <f t="array" ref="O1465">INDEX('Page 2 - Team Information'!$K$14:$AP$189,Y1465,X1465)</f>
        <v/>
      </c>
      <c r="S1465" s="295" t="s">
        <v>8446</v>
      </c>
      <c r="X1465" s="339">
        <v>15.0</v>
      </c>
      <c r="Y1465" s="339">
        <v>63.0</v>
      </c>
    </row>
    <row r="1466" ht="15.75" customHeight="1">
      <c r="A1466" s="336" t="str">
        <f>'Page 1 - General Information'!$G$12</f>
        <v>123468402</v>
      </c>
      <c r="B1466" s="295" t="str">
        <f>'Page 1 - General Information'!$G$16</f>
        <v>3395</v>
      </c>
      <c r="C1466" s="337" t="s">
        <v>164</v>
      </c>
      <c r="N1466" s="295" t="s">
        <v>165</v>
      </c>
      <c r="O1466" s="338" t="str">
        <f t="array" ref="O1466">INDEX('Page 2 - Team Information'!$K$14:$AP$189,Y1466,X1466)</f>
        <v/>
      </c>
      <c r="S1466" s="295" t="s">
        <v>8448</v>
      </c>
      <c r="X1466" s="339">
        <v>16.0</v>
      </c>
      <c r="Y1466" s="339">
        <v>63.0</v>
      </c>
    </row>
    <row r="1467" ht="15.75" customHeight="1">
      <c r="A1467" s="336" t="str">
        <f>'Page 1 - General Information'!$G$12</f>
        <v>123468402</v>
      </c>
      <c r="B1467" s="295" t="str">
        <f>'Page 1 - General Information'!$G$16</f>
        <v>3395</v>
      </c>
      <c r="C1467" s="337" t="s">
        <v>164</v>
      </c>
      <c r="N1467" s="295" t="s">
        <v>165</v>
      </c>
      <c r="O1467" s="338">
        <f t="array" ref="O1467">INDEX('Page 2 - Team Information'!$K$14:$AP$189,Y1467,X1467)</f>
        <v>0</v>
      </c>
      <c r="S1467" s="295" t="s">
        <v>8451</v>
      </c>
      <c r="X1467" s="339">
        <v>17.0</v>
      </c>
      <c r="Y1467" s="339">
        <v>63.0</v>
      </c>
    </row>
    <row r="1468" ht="15.75" customHeight="1">
      <c r="A1468" s="336" t="str">
        <f>'Page 1 - General Information'!$G$12</f>
        <v>123468402</v>
      </c>
      <c r="B1468" s="295" t="str">
        <f>'Page 1 - General Information'!$G$16</f>
        <v>3395</v>
      </c>
      <c r="C1468" s="337" t="s">
        <v>164</v>
      </c>
      <c r="N1468" s="295" t="s">
        <v>165</v>
      </c>
      <c r="O1468" s="338" t="str">
        <f t="array" ref="O1468">INDEX('Page 2 - Team Information'!$K$14:$AP$189,Y1468,X1468)</f>
        <v/>
      </c>
      <c r="S1468" s="295" t="s">
        <v>8455</v>
      </c>
      <c r="X1468" s="339">
        <v>19.0</v>
      </c>
      <c r="Y1468" s="339">
        <v>63.0</v>
      </c>
    </row>
    <row r="1469" ht="15.75" customHeight="1">
      <c r="A1469" s="336" t="str">
        <f>'Page 1 - General Information'!$G$12</f>
        <v>123468402</v>
      </c>
      <c r="B1469" s="295" t="str">
        <f>'Page 1 - General Information'!$G$16</f>
        <v>3395</v>
      </c>
      <c r="C1469" s="337" t="s">
        <v>164</v>
      </c>
      <c r="N1469" s="295" t="s">
        <v>165</v>
      </c>
      <c r="O1469" s="338" t="str">
        <f t="array" ref="O1469">INDEX('Page 2 - Team Information'!$K$14:$AP$189,Y1469,X1469)</f>
        <v/>
      </c>
      <c r="S1469" s="295" t="s">
        <v>8458</v>
      </c>
      <c r="X1469" s="339">
        <v>20.0</v>
      </c>
      <c r="Y1469" s="339">
        <v>63.0</v>
      </c>
    </row>
    <row r="1470" ht="15.75" customHeight="1">
      <c r="A1470" s="336" t="str">
        <f>'Page 1 - General Information'!$G$12</f>
        <v>123468402</v>
      </c>
      <c r="B1470" s="295" t="str">
        <f>'Page 1 - General Information'!$G$16</f>
        <v>3395</v>
      </c>
      <c r="C1470" s="337" t="s">
        <v>164</v>
      </c>
      <c r="N1470" s="295" t="s">
        <v>165</v>
      </c>
      <c r="O1470" s="338" t="str">
        <f t="array" ref="O1470">INDEX('Page 2 - Team Information'!$K$14:$AP$189,Y1470,X1470)</f>
        <v/>
      </c>
      <c r="S1470" s="295" t="s">
        <v>8460</v>
      </c>
      <c r="X1470" s="339">
        <v>21.0</v>
      </c>
      <c r="Y1470" s="339">
        <v>63.0</v>
      </c>
    </row>
    <row r="1471" ht="15.75" customHeight="1">
      <c r="A1471" s="336" t="str">
        <f>'Page 1 - General Information'!$G$12</f>
        <v>123468402</v>
      </c>
      <c r="B1471" s="295" t="str">
        <f>'Page 1 - General Information'!$G$16</f>
        <v>3395</v>
      </c>
      <c r="C1471" s="337" t="s">
        <v>164</v>
      </c>
      <c r="N1471" s="295" t="s">
        <v>165</v>
      </c>
      <c r="O1471" s="338">
        <f t="array" ref="O1471">INDEX('Page 2 - Team Information'!$K$14:$AP$189,Y1471,X1471)</f>
        <v>0</v>
      </c>
      <c r="S1471" s="295" t="s">
        <v>8463</v>
      </c>
      <c r="X1471" s="339">
        <v>22.0</v>
      </c>
      <c r="Y1471" s="339">
        <v>63.0</v>
      </c>
    </row>
    <row r="1472" ht="15.75" customHeight="1">
      <c r="A1472" s="336" t="str">
        <f>'Page 1 - General Information'!$G$12</f>
        <v>123468402</v>
      </c>
      <c r="B1472" s="295" t="str">
        <f>'Page 1 - General Information'!$G$16</f>
        <v>3395</v>
      </c>
      <c r="C1472" s="337" t="s">
        <v>164</v>
      </c>
      <c r="N1472" s="295" t="s">
        <v>1132</v>
      </c>
      <c r="O1472" s="388"/>
      <c r="R1472" s="388" t="s">
        <v>1134</v>
      </c>
      <c r="S1472" s="295" t="s">
        <v>8466</v>
      </c>
      <c r="V1472" s="338" t="str">
        <f t="array" ref="V1472">INDEX('Page 2 - Team Information'!$K$14:$AP$189,Y1472,X1472)</f>
        <v/>
      </c>
      <c r="X1472" s="339">
        <v>5.0</v>
      </c>
      <c r="Y1472" s="339">
        <v>64.0</v>
      </c>
    </row>
    <row r="1473" ht="15.75" customHeight="1">
      <c r="A1473" s="336" t="str">
        <f>'Page 1 - General Information'!$G$12</f>
        <v>123468402</v>
      </c>
      <c r="B1473" s="295" t="str">
        <f>'Page 1 - General Information'!$G$16</f>
        <v>3395</v>
      </c>
      <c r="C1473" s="337" t="s">
        <v>164</v>
      </c>
      <c r="N1473" s="295" t="s">
        <v>1132</v>
      </c>
      <c r="O1473" s="388"/>
      <c r="R1473" s="388" t="s">
        <v>1134</v>
      </c>
      <c r="S1473" s="295" t="s">
        <v>8471</v>
      </c>
      <c r="V1473" s="338" t="str">
        <f t="array" ref="V1473">INDEX('Page 2 - Team Information'!$K$14:$AP$189,Y1473,X1473)</f>
        <v/>
      </c>
      <c r="X1473" s="339">
        <v>6.0</v>
      </c>
      <c r="Y1473" s="339">
        <v>64.0</v>
      </c>
    </row>
    <row r="1474" ht="15.75" customHeight="1">
      <c r="A1474" s="336" t="str">
        <f>'Page 1 - General Information'!$G$12</f>
        <v>123468402</v>
      </c>
      <c r="B1474" s="295" t="str">
        <f>'Page 1 - General Information'!$G$16</f>
        <v>3395</v>
      </c>
      <c r="C1474" s="337" t="s">
        <v>164</v>
      </c>
      <c r="N1474" s="295" t="s">
        <v>1132</v>
      </c>
      <c r="O1474" s="388"/>
      <c r="R1474" s="388" t="s">
        <v>1134</v>
      </c>
      <c r="S1474" s="295" t="s">
        <v>8479</v>
      </c>
      <c r="V1474" s="338" t="str">
        <f t="array" ref="V1474">INDEX('Page 2 - Team Information'!$K$14:$AP$189,Y1474,X1474)</f>
        <v/>
      </c>
      <c r="X1474" s="339">
        <v>7.0</v>
      </c>
      <c r="Y1474" s="339">
        <v>64.0</v>
      </c>
    </row>
    <row r="1475" ht="15.75" customHeight="1">
      <c r="A1475" s="336" t="str">
        <f>'Page 1 - General Information'!$G$12</f>
        <v>123468402</v>
      </c>
      <c r="B1475" s="295" t="str">
        <f>'Page 1 - General Information'!$G$16</f>
        <v>3395</v>
      </c>
      <c r="C1475" s="337" t="s">
        <v>164</v>
      </c>
      <c r="N1475" s="295" t="s">
        <v>1132</v>
      </c>
      <c r="O1475" s="388"/>
      <c r="R1475" s="2" t="s">
        <v>1134</v>
      </c>
      <c r="S1475" s="295" t="s">
        <v>8483</v>
      </c>
      <c r="T1475" s="338" t="str">
        <f t="array" ref="T1475">IF(INDEX('Page 2 - Team Information'!$K$14:$AP$189,Y1475,X1475)="","",INDEX('Page 2 - Team Information'!$K$14:$AP$189,Y1475,X1475)&amp;"-06-30")</f>
        <v/>
      </c>
      <c r="X1475" s="339">
        <v>9.0</v>
      </c>
      <c r="Y1475" s="339">
        <v>64.0</v>
      </c>
    </row>
    <row r="1476" ht="15.75" customHeight="1">
      <c r="A1476" s="336" t="str">
        <f>'Page 1 - General Information'!$G$12</f>
        <v>123468402</v>
      </c>
      <c r="B1476" s="295" t="str">
        <f>'Page 1 - General Information'!$G$16</f>
        <v>3395</v>
      </c>
      <c r="C1476" s="337" t="s">
        <v>164</v>
      </c>
      <c r="N1476" s="295" t="s">
        <v>1132</v>
      </c>
      <c r="O1476" s="388"/>
      <c r="R1476" s="2" t="s">
        <v>1134</v>
      </c>
      <c r="S1476" s="295" t="s">
        <v>8489</v>
      </c>
      <c r="T1476" s="338" t="str">
        <f t="array" ref="T1476">IF(INDEX('Page 2 - Team Information'!$K$14:$AP$189,Y1476,X1476)="","",INDEX('Page 2 - Team Information'!$K$14:$AP$189,Y1476,X1476)&amp;"-06-30")</f>
        <v/>
      </c>
      <c r="X1476" s="339">
        <v>10.0</v>
      </c>
      <c r="Y1476" s="339">
        <v>64.0</v>
      </c>
    </row>
    <row r="1477" ht="15.75" customHeight="1">
      <c r="A1477" s="336" t="str">
        <f>'Page 1 - General Information'!$G$12</f>
        <v>123468402</v>
      </c>
      <c r="B1477" s="295" t="str">
        <f>'Page 1 - General Information'!$G$16</f>
        <v>3395</v>
      </c>
      <c r="C1477" s="337" t="s">
        <v>164</v>
      </c>
      <c r="N1477" s="295" t="s">
        <v>1132</v>
      </c>
      <c r="O1477" s="388"/>
      <c r="R1477" s="2" t="s">
        <v>1134</v>
      </c>
      <c r="S1477" s="295" t="s">
        <v>8496</v>
      </c>
      <c r="T1477" s="338" t="str">
        <f t="array" ref="T1477">IF(INDEX('Page 2 - Team Information'!$K$14:$AP$189,Y1477,X1477)="","",INDEX('Page 2 - Team Information'!$K$14:$AP$189,Y1477,X1477)&amp;"-06-30")</f>
        <v/>
      </c>
      <c r="X1477" s="339">
        <v>11.0</v>
      </c>
      <c r="Y1477" s="339">
        <v>64.0</v>
      </c>
    </row>
    <row r="1478" ht="15.75" customHeight="1">
      <c r="A1478" s="336" t="str">
        <f>'Page 1 - General Information'!$G$12</f>
        <v>123468402</v>
      </c>
      <c r="B1478" s="295" t="str">
        <f>'Page 1 - General Information'!$G$16</f>
        <v>3395</v>
      </c>
      <c r="C1478" s="337" t="s">
        <v>164</v>
      </c>
      <c r="N1478" s="295" t="s">
        <v>1132</v>
      </c>
      <c r="O1478" s="388"/>
      <c r="R1478" s="2" t="s">
        <v>1134</v>
      </c>
      <c r="S1478" s="295" t="s">
        <v>8501</v>
      </c>
      <c r="T1478" s="338" t="str">
        <f t="array" ref="T1478">IF(INDEX('Page 2 - Team Information'!$K$14:$AP$189,Y1478,X1478)="","",INDEX('Page 2 - Team Information'!$K$14:$AP$189,Y1478,X1478)&amp;"-06-30")</f>
        <v/>
      </c>
      <c r="X1478" s="339">
        <v>12.0</v>
      </c>
      <c r="Y1478" s="339">
        <v>64.0</v>
      </c>
    </row>
    <row r="1479" ht="15.75" customHeight="1">
      <c r="A1479" s="336" t="str">
        <f>'Page 1 - General Information'!$G$12</f>
        <v>123468402</v>
      </c>
      <c r="B1479" s="295" t="str">
        <f>'Page 1 - General Information'!$G$16</f>
        <v>3395</v>
      </c>
      <c r="C1479" s="337" t="s">
        <v>164</v>
      </c>
      <c r="N1479" s="295" t="s">
        <v>165</v>
      </c>
      <c r="O1479" s="338" t="str">
        <f t="array" ref="O1479">INDEX('Page 2 - Team Information'!$K$14:$AP$189,Y1479,X1479)</f>
        <v/>
      </c>
      <c r="S1479" s="295" t="s">
        <v>8508</v>
      </c>
      <c r="X1479" s="339">
        <v>14.0</v>
      </c>
      <c r="Y1479" s="339">
        <v>64.0</v>
      </c>
    </row>
    <row r="1480" ht="15.75" customHeight="1">
      <c r="A1480" s="336" t="str">
        <f>'Page 1 - General Information'!$G$12</f>
        <v>123468402</v>
      </c>
      <c r="B1480" s="295" t="str">
        <f>'Page 1 - General Information'!$G$16</f>
        <v>3395</v>
      </c>
      <c r="C1480" s="337" t="s">
        <v>164</v>
      </c>
      <c r="N1480" s="295" t="s">
        <v>165</v>
      </c>
      <c r="O1480" s="338" t="str">
        <f t="array" ref="O1480">INDEX('Page 2 - Team Information'!$K$14:$AP$189,Y1480,X1480)</f>
        <v/>
      </c>
      <c r="S1480" s="295" t="s">
        <v>8513</v>
      </c>
      <c r="X1480" s="339">
        <v>15.0</v>
      </c>
      <c r="Y1480" s="339">
        <v>64.0</v>
      </c>
    </row>
    <row r="1481" ht="15.75" customHeight="1">
      <c r="A1481" s="336" t="str">
        <f>'Page 1 - General Information'!$G$12</f>
        <v>123468402</v>
      </c>
      <c r="B1481" s="295" t="str">
        <f>'Page 1 - General Information'!$G$16</f>
        <v>3395</v>
      </c>
      <c r="C1481" s="337" t="s">
        <v>164</v>
      </c>
      <c r="N1481" s="295" t="s">
        <v>165</v>
      </c>
      <c r="O1481" s="338" t="str">
        <f t="array" ref="O1481">INDEX('Page 2 - Team Information'!$K$14:$AP$189,Y1481,X1481)</f>
        <v/>
      </c>
      <c r="S1481" s="295" t="s">
        <v>8519</v>
      </c>
      <c r="X1481" s="339">
        <v>16.0</v>
      </c>
      <c r="Y1481" s="339">
        <v>64.0</v>
      </c>
    </row>
    <row r="1482" ht="15.75" customHeight="1">
      <c r="A1482" s="336" t="str">
        <f>'Page 1 - General Information'!$G$12</f>
        <v>123468402</v>
      </c>
      <c r="B1482" s="295" t="str">
        <f>'Page 1 - General Information'!$G$16</f>
        <v>3395</v>
      </c>
      <c r="C1482" s="337" t="s">
        <v>164</v>
      </c>
      <c r="N1482" s="295" t="s">
        <v>165</v>
      </c>
      <c r="O1482" s="338">
        <f t="array" ref="O1482">INDEX('Page 2 - Team Information'!$K$14:$AP$189,Y1482,X1482)</f>
        <v>0</v>
      </c>
      <c r="S1482" s="295" t="s">
        <v>8523</v>
      </c>
      <c r="X1482" s="339">
        <v>17.0</v>
      </c>
      <c r="Y1482" s="339">
        <v>64.0</v>
      </c>
    </row>
    <row r="1483" ht="15.75" customHeight="1">
      <c r="A1483" s="336" t="str">
        <f>'Page 1 - General Information'!$G$12</f>
        <v>123468402</v>
      </c>
      <c r="B1483" s="295" t="str">
        <f>'Page 1 - General Information'!$G$16</f>
        <v>3395</v>
      </c>
      <c r="C1483" s="337" t="s">
        <v>164</v>
      </c>
      <c r="N1483" s="295" t="s">
        <v>165</v>
      </c>
      <c r="O1483" s="338" t="str">
        <f t="array" ref="O1483">INDEX('Page 2 - Team Information'!$K$14:$AP$189,Y1483,X1483)</f>
        <v/>
      </c>
      <c r="S1483" s="295" t="s">
        <v>8526</v>
      </c>
      <c r="X1483" s="339">
        <v>19.0</v>
      </c>
      <c r="Y1483" s="339">
        <v>64.0</v>
      </c>
    </row>
    <row r="1484" ht="15.75" customHeight="1">
      <c r="A1484" s="336" t="str">
        <f>'Page 1 - General Information'!$G$12</f>
        <v>123468402</v>
      </c>
      <c r="B1484" s="295" t="str">
        <f>'Page 1 - General Information'!$G$16</f>
        <v>3395</v>
      </c>
      <c r="C1484" s="337" t="s">
        <v>164</v>
      </c>
      <c r="N1484" s="295" t="s">
        <v>165</v>
      </c>
      <c r="O1484" s="338" t="str">
        <f t="array" ref="O1484">INDEX('Page 2 - Team Information'!$K$14:$AP$189,Y1484,X1484)</f>
        <v/>
      </c>
      <c r="S1484" s="295" t="s">
        <v>8530</v>
      </c>
      <c r="X1484" s="339">
        <v>20.0</v>
      </c>
      <c r="Y1484" s="339">
        <v>64.0</v>
      </c>
    </row>
    <row r="1485" ht="15.75" customHeight="1">
      <c r="A1485" s="336" t="str">
        <f>'Page 1 - General Information'!$G$12</f>
        <v>123468402</v>
      </c>
      <c r="B1485" s="295" t="str">
        <f>'Page 1 - General Information'!$G$16</f>
        <v>3395</v>
      </c>
      <c r="C1485" s="337" t="s">
        <v>164</v>
      </c>
      <c r="N1485" s="295" t="s">
        <v>165</v>
      </c>
      <c r="O1485" s="338" t="str">
        <f t="array" ref="O1485">INDEX('Page 2 - Team Information'!$K$14:$AP$189,Y1485,X1485)</f>
        <v/>
      </c>
      <c r="S1485" s="295" t="s">
        <v>8532</v>
      </c>
      <c r="X1485" s="339">
        <v>21.0</v>
      </c>
      <c r="Y1485" s="339">
        <v>64.0</v>
      </c>
    </row>
    <row r="1486" ht="15.75" customHeight="1">
      <c r="A1486" s="336" t="str">
        <f>'Page 1 - General Information'!$G$12</f>
        <v>123468402</v>
      </c>
      <c r="B1486" s="295" t="str">
        <f>'Page 1 - General Information'!$G$16</f>
        <v>3395</v>
      </c>
      <c r="C1486" s="337" t="s">
        <v>164</v>
      </c>
      <c r="N1486" s="295" t="s">
        <v>165</v>
      </c>
      <c r="O1486" s="338">
        <f t="array" ref="O1486">INDEX('Page 2 - Team Information'!$K$14:$AP$189,Y1486,X1486)</f>
        <v>0</v>
      </c>
      <c r="S1486" s="295" t="s">
        <v>8535</v>
      </c>
      <c r="X1486" s="339">
        <v>22.0</v>
      </c>
      <c r="Y1486" s="339">
        <v>64.0</v>
      </c>
    </row>
    <row r="1487" ht="15.75" customHeight="1">
      <c r="A1487" s="336" t="str">
        <f>'Page 1 - General Information'!$G$12</f>
        <v>123468402</v>
      </c>
      <c r="B1487" s="295" t="str">
        <f>'Page 1 - General Information'!$G$16</f>
        <v>3395</v>
      </c>
      <c r="C1487" s="337" t="s">
        <v>164</v>
      </c>
      <c r="N1487" s="295" t="s">
        <v>1132</v>
      </c>
      <c r="O1487" s="388"/>
      <c r="R1487" s="388" t="s">
        <v>1134</v>
      </c>
      <c r="S1487" s="295" t="s">
        <v>8539</v>
      </c>
      <c r="V1487" s="338" t="str">
        <f t="array" ref="V1487">INDEX('Page 2 - Team Information'!$K$14:$AP$189,Y1487,X1487)</f>
        <v/>
      </c>
      <c r="X1487" s="339">
        <v>5.0</v>
      </c>
      <c r="Y1487" s="339">
        <v>65.0</v>
      </c>
    </row>
    <row r="1488" ht="15.75" customHeight="1">
      <c r="A1488" s="336" t="str">
        <f>'Page 1 - General Information'!$G$12</f>
        <v>123468402</v>
      </c>
      <c r="B1488" s="295" t="str">
        <f>'Page 1 - General Information'!$G$16</f>
        <v>3395</v>
      </c>
      <c r="C1488" s="337" t="s">
        <v>164</v>
      </c>
      <c r="N1488" s="295" t="s">
        <v>1132</v>
      </c>
      <c r="O1488" s="388"/>
      <c r="R1488" s="388" t="s">
        <v>1134</v>
      </c>
      <c r="S1488" s="295" t="s">
        <v>8545</v>
      </c>
      <c r="V1488" s="338" t="str">
        <f t="array" ref="V1488">INDEX('Page 2 - Team Information'!$K$14:$AP$189,Y1488,X1488)</f>
        <v/>
      </c>
      <c r="X1488" s="339">
        <v>6.0</v>
      </c>
      <c r="Y1488" s="339">
        <v>65.0</v>
      </c>
    </row>
    <row r="1489" ht="15.75" customHeight="1">
      <c r="A1489" s="336" t="str">
        <f>'Page 1 - General Information'!$G$12</f>
        <v>123468402</v>
      </c>
      <c r="B1489" s="295" t="str">
        <f>'Page 1 - General Information'!$G$16</f>
        <v>3395</v>
      </c>
      <c r="C1489" s="337" t="s">
        <v>164</v>
      </c>
      <c r="N1489" s="295" t="s">
        <v>1132</v>
      </c>
      <c r="O1489" s="388"/>
      <c r="R1489" s="388" t="s">
        <v>1134</v>
      </c>
      <c r="S1489" s="295" t="s">
        <v>8551</v>
      </c>
      <c r="V1489" s="338" t="str">
        <f t="array" ref="V1489">INDEX('Page 2 - Team Information'!$K$14:$AP$189,Y1489,X1489)</f>
        <v/>
      </c>
      <c r="X1489" s="339">
        <v>7.0</v>
      </c>
      <c r="Y1489" s="339">
        <v>65.0</v>
      </c>
    </row>
    <row r="1490" ht="15.75" customHeight="1">
      <c r="A1490" s="336" t="str">
        <f>'Page 1 - General Information'!$G$12</f>
        <v>123468402</v>
      </c>
      <c r="B1490" s="295" t="str">
        <f>'Page 1 - General Information'!$G$16</f>
        <v>3395</v>
      </c>
      <c r="C1490" s="337" t="s">
        <v>164</v>
      </c>
      <c r="N1490" s="295" t="s">
        <v>1132</v>
      </c>
      <c r="O1490" s="388"/>
      <c r="R1490" s="2" t="s">
        <v>1134</v>
      </c>
      <c r="S1490" s="295" t="s">
        <v>8554</v>
      </c>
      <c r="T1490" s="338" t="str">
        <f t="array" ref="T1490">IF(INDEX('Page 2 - Team Information'!$K$14:$AP$189,Y1490,X1490)="","",INDEX('Page 2 - Team Information'!$K$14:$AP$189,Y1490,X1490)&amp;"-06-30")</f>
        <v/>
      </c>
      <c r="X1490" s="339">
        <v>9.0</v>
      </c>
      <c r="Y1490" s="339">
        <v>65.0</v>
      </c>
    </row>
    <row r="1491" ht="15.75" customHeight="1">
      <c r="A1491" s="336" t="str">
        <f>'Page 1 - General Information'!$G$12</f>
        <v>123468402</v>
      </c>
      <c r="B1491" s="295" t="str">
        <f>'Page 1 - General Information'!$G$16</f>
        <v>3395</v>
      </c>
      <c r="C1491" s="337" t="s">
        <v>164</v>
      </c>
      <c r="N1491" s="295" t="s">
        <v>1132</v>
      </c>
      <c r="O1491" s="388"/>
      <c r="R1491" s="2" t="s">
        <v>1134</v>
      </c>
      <c r="S1491" s="295" t="s">
        <v>8559</v>
      </c>
      <c r="T1491" s="338" t="str">
        <f t="array" ref="T1491">IF(INDEX('Page 2 - Team Information'!$K$14:$AP$189,Y1491,X1491)="","",INDEX('Page 2 - Team Information'!$K$14:$AP$189,Y1491,X1491)&amp;"-06-30")</f>
        <v/>
      </c>
      <c r="X1491" s="339">
        <v>10.0</v>
      </c>
      <c r="Y1491" s="339">
        <v>65.0</v>
      </c>
    </row>
    <row r="1492" ht="15.75" customHeight="1">
      <c r="A1492" s="336" t="str">
        <f>'Page 1 - General Information'!$G$12</f>
        <v>123468402</v>
      </c>
      <c r="B1492" s="295" t="str">
        <f>'Page 1 - General Information'!$G$16</f>
        <v>3395</v>
      </c>
      <c r="C1492" s="337" t="s">
        <v>164</v>
      </c>
      <c r="N1492" s="295" t="s">
        <v>1132</v>
      </c>
      <c r="O1492" s="388"/>
      <c r="R1492" s="2" t="s">
        <v>1134</v>
      </c>
      <c r="S1492" s="295" t="s">
        <v>8564</v>
      </c>
      <c r="T1492" s="338" t="str">
        <f t="array" ref="T1492">IF(INDEX('Page 2 - Team Information'!$K$14:$AP$189,Y1492,X1492)="","",INDEX('Page 2 - Team Information'!$K$14:$AP$189,Y1492,X1492)&amp;"-06-30")</f>
        <v/>
      </c>
      <c r="X1492" s="339">
        <v>11.0</v>
      </c>
      <c r="Y1492" s="339">
        <v>65.0</v>
      </c>
    </row>
    <row r="1493" ht="15.75" customHeight="1">
      <c r="A1493" s="336" t="str">
        <f>'Page 1 - General Information'!$G$12</f>
        <v>123468402</v>
      </c>
      <c r="B1493" s="295" t="str">
        <f>'Page 1 - General Information'!$G$16</f>
        <v>3395</v>
      </c>
      <c r="C1493" s="337" t="s">
        <v>164</v>
      </c>
      <c r="N1493" s="295" t="s">
        <v>1132</v>
      </c>
      <c r="O1493" s="388"/>
      <c r="R1493" s="2" t="s">
        <v>1134</v>
      </c>
      <c r="S1493" s="295" t="s">
        <v>8568</v>
      </c>
      <c r="T1493" s="338" t="str">
        <f t="array" ref="T1493">IF(INDEX('Page 2 - Team Information'!$K$14:$AP$189,Y1493,X1493)="","",INDEX('Page 2 - Team Information'!$K$14:$AP$189,Y1493,X1493)&amp;"-06-30")</f>
        <v/>
      </c>
      <c r="X1493" s="339">
        <v>12.0</v>
      </c>
      <c r="Y1493" s="339">
        <v>65.0</v>
      </c>
    </row>
    <row r="1494" ht="15.75" customHeight="1">
      <c r="A1494" s="336" t="str">
        <f>'Page 1 - General Information'!$G$12</f>
        <v>123468402</v>
      </c>
      <c r="B1494" s="295" t="str">
        <f>'Page 1 - General Information'!$G$16</f>
        <v>3395</v>
      </c>
      <c r="C1494" s="337" t="s">
        <v>164</v>
      </c>
      <c r="N1494" s="295" t="s">
        <v>165</v>
      </c>
      <c r="O1494" s="338" t="str">
        <f t="array" ref="O1494">INDEX('Page 2 - Team Information'!$K$14:$AP$189,Y1494,X1494)</f>
        <v/>
      </c>
      <c r="S1494" s="295" t="s">
        <v>8576</v>
      </c>
      <c r="X1494" s="339">
        <v>14.0</v>
      </c>
      <c r="Y1494" s="339">
        <v>65.0</v>
      </c>
    </row>
    <row r="1495" ht="15.75" customHeight="1">
      <c r="A1495" s="336" t="str">
        <f>'Page 1 - General Information'!$G$12</f>
        <v>123468402</v>
      </c>
      <c r="B1495" s="295" t="str">
        <f>'Page 1 - General Information'!$G$16</f>
        <v>3395</v>
      </c>
      <c r="C1495" s="337" t="s">
        <v>164</v>
      </c>
      <c r="N1495" s="295" t="s">
        <v>165</v>
      </c>
      <c r="O1495" s="338" t="str">
        <f t="array" ref="O1495">INDEX('Page 2 - Team Information'!$K$14:$AP$189,Y1495,X1495)</f>
        <v/>
      </c>
      <c r="S1495" s="295" t="s">
        <v>8581</v>
      </c>
      <c r="X1495" s="339">
        <v>15.0</v>
      </c>
      <c r="Y1495" s="339">
        <v>65.0</v>
      </c>
    </row>
    <row r="1496" ht="15.75" customHeight="1">
      <c r="A1496" s="336" t="str">
        <f>'Page 1 - General Information'!$G$12</f>
        <v>123468402</v>
      </c>
      <c r="B1496" s="295" t="str">
        <f>'Page 1 - General Information'!$G$16</f>
        <v>3395</v>
      </c>
      <c r="C1496" s="337" t="s">
        <v>164</v>
      </c>
      <c r="N1496" s="295" t="s">
        <v>165</v>
      </c>
      <c r="O1496" s="338" t="str">
        <f t="array" ref="O1496">INDEX('Page 2 - Team Information'!$K$14:$AP$189,Y1496,X1496)</f>
        <v/>
      </c>
      <c r="S1496" s="295" t="s">
        <v>8586</v>
      </c>
      <c r="X1496" s="339">
        <v>16.0</v>
      </c>
      <c r="Y1496" s="339">
        <v>65.0</v>
      </c>
    </row>
    <row r="1497" ht="15.75" customHeight="1">
      <c r="A1497" s="336" t="str">
        <f>'Page 1 - General Information'!$G$12</f>
        <v>123468402</v>
      </c>
      <c r="B1497" s="295" t="str">
        <f>'Page 1 - General Information'!$G$16</f>
        <v>3395</v>
      </c>
      <c r="C1497" s="337" t="s">
        <v>164</v>
      </c>
      <c r="N1497" s="295" t="s">
        <v>165</v>
      </c>
      <c r="O1497" s="338">
        <f t="array" ref="O1497">INDEX('Page 2 - Team Information'!$K$14:$AP$189,Y1497,X1497)</f>
        <v>0</v>
      </c>
      <c r="S1497" s="295" t="s">
        <v>8591</v>
      </c>
      <c r="X1497" s="339">
        <v>17.0</v>
      </c>
      <c r="Y1497" s="339">
        <v>65.0</v>
      </c>
    </row>
    <row r="1498" ht="15.75" customHeight="1">
      <c r="A1498" s="336" t="str">
        <f>'Page 1 - General Information'!$G$12</f>
        <v>123468402</v>
      </c>
      <c r="B1498" s="295" t="str">
        <f>'Page 1 - General Information'!$G$16</f>
        <v>3395</v>
      </c>
      <c r="C1498" s="337" t="s">
        <v>164</v>
      </c>
      <c r="N1498" s="295" t="s">
        <v>165</v>
      </c>
      <c r="O1498" s="338" t="str">
        <f t="array" ref="O1498">INDEX('Page 2 - Team Information'!$K$14:$AP$189,Y1498,X1498)</f>
        <v/>
      </c>
      <c r="S1498" s="295" t="s">
        <v>8596</v>
      </c>
      <c r="X1498" s="339">
        <v>19.0</v>
      </c>
      <c r="Y1498" s="339">
        <v>65.0</v>
      </c>
    </row>
    <row r="1499" ht="15.75" customHeight="1">
      <c r="A1499" s="336" t="str">
        <f>'Page 1 - General Information'!$G$12</f>
        <v>123468402</v>
      </c>
      <c r="B1499" s="295" t="str">
        <f>'Page 1 - General Information'!$G$16</f>
        <v>3395</v>
      </c>
      <c r="C1499" s="337" t="s">
        <v>164</v>
      </c>
      <c r="N1499" s="295" t="s">
        <v>165</v>
      </c>
      <c r="O1499" s="338" t="str">
        <f t="array" ref="O1499">INDEX('Page 2 - Team Information'!$K$14:$AP$189,Y1499,X1499)</f>
        <v/>
      </c>
      <c r="S1499" s="295" t="s">
        <v>8599</v>
      </c>
      <c r="X1499" s="339">
        <v>20.0</v>
      </c>
      <c r="Y1499" s="339">
        <v>65.0</v>
      </c>
    </row>
    <row r="1500" ht="15.75" customHeight="1">
      <c r="A1500" s="336" t="str">
        <f>'Page 1 - General Information'!$G$12</f>
        <v>123468402</v>
      </c>
      <c r="B1500" s="295" t="str">
        <f>'Page 1 - General Information'!$G$16</f>
        <v>3395</v>
      </c>
      <c r="C1500" s="337" t="s">
        <v>164</v>
      </c>
      <c r="N1500" s="295" t="s">
        <v>165</v>
      </c>
      <c r="O1500" s="338" t="str">
        <f t="array" ref="O1500">INDEX('Page 2 - Team Information'!$K$14:$AP$189,Y1500,X1500)</f>
        <v/>
      </c>
      <c r="S1500" s="295" t="s">
        <v>8604</v>
      </c>
      <c r="X1500" s="339">
        <v>21.0</v>
      </c>
      <c r="Y1500" s="339">
        <v>65.0</v>
      </c>
    </row>
    <row r="1501" ht="15.75" customHeight="1">
      <c r="A1501" s="336" t="str">
        <f>'Page 1 - General Information'!$G$12</f>
        <v>123468402</v>
      </c>
      <c r="B1501" s="295" t="str">
        <f>'Page 1 - General Information'!$G$16</f>
        <v>3395</v>
      </c>
      <c r="C1501" s="337" t="s">
        <v>164</v>
      </c>
      <c r="N1501" s="295" t="s">
        <v>165</v>
      </c>
      <c r="O1501" s="338">
        <f t="array" ref="O1501">INDEX('Page 2 - Team Information'!$K$14:$AP$189,Y1501,X1501)</f>
        <v>0</v>
      </c>
      <c r="S1501" s="295" t="s">
        <v>8608</v>
      </c>
      <c r="X1501" s="339">
        <v>22.0</v>
      </c>
      <c r="Y1501" s="339">
        <v>65.0</v>
      </c>
    </row>
    <row r="1502" ht="15.75" customHeight="1">
      <c r="A1502" s="336" t="str">
        <f>'Page 1 - General Information'!$G$12</f>
        <v>123468402</v>
      </c>
      <c r="B1502" s="295" t="str">
        <f>'Page 1 - General Information'!$G$16</f>
        <v>3395</v>
      </c>
      <c r="C1502" s="337" t="s">
        <v>164</v>
      </c>
      <c r="N1502" s="295" t="s">
        <v>1132</v>
      </c>
      <c r="O1502" s="388"/>
      <c r="R1502" s="388" t="s">
        <v>1134</v>
      </c>
      <c r="S1502" s="295" t="s">
        <v>8612</v>
      </c>
      <c r="V1502" s="338" t="str">
        <f t="array" ref="V1502">INDEX('Page 2 - Team Information'!$K$14:$AP$189,Y1502,X1502)</f>
        <v/>
      </c>
      <c r="X1502" s="339">
        <v>5.0</v>
      </c>
      <c r="Y1502" s="339">
        <v>66.0</v>
      </c>
    </row>
    <row r="1503" ht="15.75" customHeight="1">
      <c r="A1503" s="336" t="str">
        <f>'Page 1 - General Information'!$G$12</f>
        <v>123468402</v>
      </c>
      <c r="B1503" s="295" t="str">
        <f>'Page 1 - General Information'!$G$16</f>
        <v>3395</v>
      </c>
      <c r="C1503" s="337" t="s">
        <v>164</v>
      </c>
      <c r="N1503" s="295" t="s">
        <v>1132</v>
      </c>
      <c r="O1503" s="388"/>
      <c r="R1503" s="388" t="s">
        <v>1134</v>
      </c>
      <c r="S1503" s="295" t="s">
        <v>8617</v>
      </c>
      <c r="V1503" s="338" t="str">
        <f t="array" ref="V1503">INDEX('Page 2 - Team Information'!$K$14:$AP$189,Y1503,X1503)</f>
        <v/>
      </c>
      <c r="X1503" s="339">
        <v>6.0</v>
      </c>
      <c r="Y1503" s="339">
        <v>66.0</v>
      </c>
    </row>
    <row r="1504" ht="15.75" customHeight="1">
      <c r="A1504" s="336" t="str">
        <f>'Page 1 - General Information'!$G$12</f>
        <v>123468402</v>
      </c>
      <c r="B1504" s="295" t="str">
        <f>'Page 1 - General Information'!$G$16</f>
        <v>3395</v>
      </c>
      <c r="C1504" s="337" t="s">
        <v>164</v>
      </c>
      <c r="N1504" s="295" t="s">
        <v>1132</v>
      </c>
      <c r="O1504" s="388"/>
      <c r="R1504" s="388" t="s">
        <v>1134</v>
      </c>
      <c r="S1504" s="295" t="s">
        <v>8622</v>
      </c>
      <c r="V1504" s="338" t="str">
        <f t="array" ref="V1504">INDEX('Page 2 - Team Information'!$K$14:$AP$189,Y1504,X1504)</f>
        <v/>
      </c>
      <c r="X1504" s="339">
        <v>7.0</v>
      </c>
      <c r="Y1504" s="339">
        <v>66.0</v>
      </c>
    </row>
    <row r="1505" ht="15.75" customHeight="1">
      <c r="A1505" s="336" t="str">
        <f>'Page 1 - General Information'!$G$12</f>
        <v>123468402</v>
      </c>
      <c r="B1505" s="295" t="str">
        <f>'Page 1 - General Information'!$G$16</f>
        <v>3395</v>
      </c>
      <c r="C1505" s="337" t="s">
        <v>164</v>
      </c>
      <c r="N1505" s="295" t="s">
        <v>1132</v>
      </c>
      <c r="O1505" s="388"/>
      <c r="R1505" s="2" t="s">
        <v>1134</v>
      </c>
      <c r="S1505" s="295" t="s">
        <v>8627</v>
      </c>
      <c r="T1505" s="338" t="str">
        <f t="array" ref="T1505">IF(INDEX('Page 2 - Team Information'!$K$14:$AP$189,Y1505,X1505)="","",INDEX('Page 2 - Team Information'!$K$14:$AP$189,Y1505,X1505)&amp;"-06-30")</f>
        <v/>
      </c>
      <c r="X1505" s="339">
        <v>9.0</v>
      </c>
      <c r="Y1505" s="339">
        <v>66.0</v>
      </c>
    </row>
    <row r="1506" ht="15.75" customHeight="1">
      <c r="A1506" s="336" t="str">
        <f>'Page 1 - General Information'!$G$12</f>
        <v>123468402</v>
      </c>
      <c r="B1506" s="295" t="str">
        <f>'Page 1 - General Information'!$G$16</f>
        <v>3395</v>
      </c>
      <c r="C1506" s="337" t="s">
        <v>164</v>
      </c>
      <c r="N1506" s="295" t="s">
        <v>1132</v>
      </c>
      <c r="O1506" s="388"/>
      <c r="R1506" s="2" t="s">
        <v>1134</v>
      </c>
      <c r="S1506" s="295" t="s">
        <v>8634</v>
      </c>
      <c r="T1506" s="338" t="str">
        <f t="array" ref="T1506">IF(INDEX('Page 2 - Team Information'!$K$14:$AP$189,Y1506,X1506)="","",INDEX('Page 2 - Team Information'!$K$14:$AP$189,Y1506,X1506)&amp;"-06-30")</f>
        <v/>
      </c>
      <c r="X1506" s="339">
        <v>10.0</v>
      </c>
      <c r="Y1506" s="339">
        <v>66.0</v>
      </c>
    </row>
    <row r="1507" ht="15.75" customHeight="1">
      <c r="A1507" s="336" t="str">
        <f>'Page 1 - General Information'!$G$12</f>
        <v>123468402</v>
      </c>
      <c r="B1507" s="295" t="str">
        <f>'Page 1 - General Information'!$G$16</f>
        <v>3395</v>
      </c>
      <c r="C1507" s="337" t="s">
        <v>164</v>
      </c>
      <c r="N1507" s="295" t="s">
        <v>1132</v>
      </c>
      <c r="O1507" s="388"/>
      <c r="R1507" s="2" t="s">
        <v>1134</v>
      </c>
      <c r="S1507" s="295" t="s">
        <v>8639</v>
      </c>
      <c r="T1507" s="338" t="str">
        <f t="array" ref="T1507">IF(INDEX('Page 2 - Team Information'!$K$14:$AP$189,Y1507,X1507)="","",INDEX('Page 2 - Team Information'!$K$14:$AP$189,Y1507,X1507)&amp;"-06-30")</f>
        <v/>
      </c>
      <c r="X1507" s="339">
        <v>11.0</v>
      </c>
      <c r="Y1507" s="339">
        <v>66.0</v>
      </c>
    </row>
    <row r="1508" ht="15.75" customHeight="1">
      <c r="A1508" s="336" t="str">
        <f>'Page 1 - General Information'!$G$12</f>
        <v>123468402</v>
      </c>
      <c r="B1508" s="295" t="str">
        <f>'Page 1 - General Information'!$G$16</f>
        <v>3395</v>
      </c>
      <c r="C1508" s="337" t="s">
        <v>164</v>
      </c>
      <c r="N1508" s="295" t="s">
        <v>1132</v>
      </c>
      <c r="O1508" s="388"/>
      <c r="R1508" s="2" t="s">
        <v>1134</v>
      </c>
      <c r="S1508" s="295" t="s">
        <v>8644</v>
      </c>
      <c r="T1508" s="338" t="str">
        <f t="array" ref="T1508">IF(INDEX('Page 2 - Team Information'!$K$14:$AP$189,Y1508,X1508)="","",INDEX('Page 2 - Team Information'!$K$14:$AP$189,Y1508,X1508)&amp;"-06-30")</f>
        <v/>
      </c>
      <c r="X1508" s="339">
        <v>12.0</v>
      </c>
      <c r="Y1508" s="339">
        <v>66.0</v>
      </c>
    </row>
    <row r="1509" ht="15.75" customHeight="1">
      <c r="A1509" s="336" t="str">
        <f>'Page 1 - General Information'!$G$12</f>
        <v>123468402</v>
      </c>
      <c r="B1509" s="295" t="str">
        <f>'Page 1 - General Information'!$G$16</f>
        <v>3395</v>
      </c>
      <c r="C1509" s="337" t="s">
        <v>164</v>
      </c>
      <c r="N1509" s="295" t="s">
        <v>165</v>
      </c>
      <c r="O1509" s="338" t="str">
        <f t="array" ref="O1509">INDEX('Page 2 - Team Information'!$K$14:$AP$189,Y1509,X1509)</f>
        <v/>
      </c>
      <c r="S1509" s="295" t="s">
        <v>8650</v>
      </c>
      <c r="X1509" s="339">
        <v>14.0</v>
      </c>
      <c r="Y1509" s="339">
        <v>66.0</v>
      </c>
    </row>
    <row r="1510" ht="15.75" customHeight="1">
      <c r="A1510" s="336" t="str">
        <f>'Page 1 - General Information'!$G$12</f>
        <v>123468402</v>
      </c>
      <c r="B1510" s="295" t="str">
        <f>'Page 1 - General Information'!$G$16</f>
        <v>3395</v>
      </c>
      <c r="C1510" s="337" t="s">
        <v>164</v>
      </c>
      <c r="N1510" s="295" t="s">
        <v>165</v>
      </c>
      <c r="O1510" s="338" t="str">
        <f t="array" ref="O1510">INDEX('Page 2 - Team Information'!$K$14:$AP$189,Y1510,X1510)</f>
        <v/>
      </c>
      <c r="S1510" s="295" t="s">
        <v>8654</v>
      </c>
      <c r="X1510" s="339">
        <v>15.0</v>
      </c>
      <c r="Y1510" s="339">
        <v>66.0</v>
      </c>
    </row>
    <row r="1511" ht="15.75" customHeight="1">
      <c r="A1511" s="336" t="str">
        <f>'Page 1 - General Information'!$G$12</f>
        <v>123468402</v>
      </c>
      <c r="B1511" s="295" t="str">
        <f>'Page 1 - General Information'!$G$16</f>
        <v>3395</v>
      </c>
      <c r="C1511" s="337" t="s">
        <v>164</v>
      </c>
      <c r="N1511" s="295" t="s">
        <v>165</v>
      </c>
      <c r="O1511" s="338" t="str">
        <f t="array" ref="O1511">INDEX('Page 2 - Team Information'!$K$14:$AP$189,Y1511,X1511)</f>
        <v/>
      </c>
      <c r="S1511" s="295" t="s">
        <v>8658</v>
      </c>
      <c r="X1511" s="339">
        <v>16.0</v>
      </c>
      <c r="Y1511" s="339">
        <v>66.0</v>
      </c>
    </row>
    <row r="1512" ht="15.75" customHeight="1">
      <c r="A1512" s="336" t="str">
        <f>'Page 1 - General Information'!$G$12</f>
        <v>123468402</v>
      </c>
      <c r="B1512" s="295" t="str">
        <f>'Page 1 - General Information'!$G$16</f>
        <v>3395</v>
      </c>
      <c r="C1512" s="337" t="s">
        <v>164</v>
      </c>
      <c r="N1512" s="295" t="s">
        <v>165</v>
      </c>
      <c r="O1512" s="338">
        <f t="array" ref="O1512">INDEX('Page 2 - Team Information'!$K$14:$AP$189,Y1512,X1512)</f>
        <v>0</v>
      </c>
      <c r="S1512" s="295" t="s">
        <v>8663</v>
      </c>
      <c r="X1512" s="339">
        <v>17.0</v>
      </c>
      <c r="Y1512" s="339">
        <v>66.0</v>
      </c>
    </row>
    <row r="1513" ht="15.75" customHeight="1">
      <c r="A1513" s="336" t="str">
        <f>'Page 1 - General Information'!$G$12</f>
        <v>123468402</v>
      </c>
      <c r="B1513" s="295" t="str">
        <f>'Page 1 - General Information'!$G$16</f>
        <v>3395</v>
      </c>
      <c r="C1513" s="337" t="s">
        <v>164</v>
      </c>
      <c r="N1513" s="295" t="s">
        <v>165</v>
      </c>
      <c r="O1513" s="338" t="str">
        <f t="array" ref="O1513">INDEX('Page 2 - Team Information'!$K$14:$AP$189,Y1513,X1513)</f>
        <v/>
      </c>
      <c r="S1513" s="295" t="s">
        <v>8667</v>
      </c>
      <c r="X1513" s="339">
        <v>19.0</v>
      </c>
      <c r="Y1513" s="339">
        <v>66.0</v>
      </c>
    </row>
    <row r="1514" ht="15.75" customHeight="1">
      <c r="A1514" s="336" t="str">
        <f>'Page 1 - General Information'!$G$12</f>
        <v>123468402</v>
      </c>
      <c r="B1514" s="295" t="str">
        <f>'Page 1 - General Information'!$G$16</f>
        <v>3395</v>
      </c>
      <c r="C1514" s="337" t="s">
        <v>164</v>
      </c>
      <c r="N1514" s="295" t="s">
        <v>165</v>
      </c>
      <c r="O1514" s="338" t="str">
        <f t="array" ref="O1514">INDEX('Page 2 - Team Information'!$K$14:$AP$189,Y1514,X1514)</f>
        <v/>
      </c>
      <c r="S1514" s="295" t="s">
        <v>8670</v>
      </c>
      <c r="X1514" s="339">
        <v>20.0</v>
      </c>
      <c r="Y1514" s="339">
        <v>66.0</v>
      </c>
    </row>
    <row r="1515" ht="15.75" customHeight="1">
      <c r="A1515" s="336" t="str">
        <f>'Page 1 - General Information'!$G$12</f>
        <v>123468402</v>
      </c>
      <c r="B1515" s="295" t="str">
        <f>'Page 1 - General Information'!$G$16</f>
        <v>3395</v>
      </c>
      <c r="C1515" s="337" t="s">
        <v>164</v>
      </c>
      <c r="N1515" s="295" t="s">
        <v>165</v>
      </c>
      <c r="O1515" s="338" t="str">
        <f t="array" ref="O1515">INDEX('Page 2 - Team Information'!$K$14:$AP$189,Y1515,X1515)</f>
        <v/>
      </c>
      <c r="S1515" s="295" t="s">
        <v>8674</v>
      </c>
      <c r="X1515" s="339">
        <v>21.0</v>
      </c>
      <c r="Y1515" s="339">
        <v>66.0</v>
      </c>
    </row>
    <row r="1516" ht="15.75" customHeight="1">
      <c r="A1516" s="336" t="str">
        <f>'Page 1 - General Information'!$G$12</f>
        <v>123468402</v>
      </c>
      <c r="B1516" s="295" t="str">
        <f>'Page 1 - General Information'!$G$16</f>
        <v>3395</v>
      </c>
      <c r="C1516" s="337" t="s">
        <v>164</v>
      </c>
      <c r="N1516" s="295" t="s">
        <v>165</v>
      </c>
      <c r="O1516" s="338">
        <f t="array" ref="O1516">INDEX('Page 2 - Team Information'!$K$14:$AP$189,Y1516,X1516)</f>
        <v>0</v>
      </c>
      <c r="S1516" s="295" t="s">
        <v>8678</v>
      </c>
      <c r="X1516" s="339">
        <v>22.0</v>
      </c>
      <c r="Y1516" s="339">
        <v>66.0</v>
      </c>
    </row>
    <row r="1517" ht="15.75" customHeight="1">
      <c r="A1517" s="336" t="str">
        <f>'Page 1 - General Information'!$G$12</f>
        <v>123468402</v>
      </c>
      <c r="B1517" s="295" t="str">
        <f>'Page 1 - General Information'!$G$16</f>
        <v>3395</v>
      </c>
      <c r="C1517" s="337" t="s">
        <v>164</v>
      </c>
      <c r="N1517" s="295" t="s">
        <v>1132</v>
      </c>
      <c r="O1517" s="388"/>
      <c r="R1517" s="388" t="s">
        <v>1134</v>
      </c>
      <c r="S1517" s="295" t="s">
        <v>8682</v>
      </c>
      <c r="V1517" s="338" t="str">
        <f t="array" ref="V1517">INDEX('Page 2 - Team Information'!$K$14:$AP$189,Y1517,X1517)</f>
        <v/>
      </c>
      <c r="X1517" s="339">
        <v>5.0</v>
      </c>
      <c r="Y1517" s="339">
        <v>67.0</v>
      </c>
    </row>
    <row r="1518" ht="15.75" customHeight="1">
      <c r="A1518" s="336" t="str">
        <f>'Page 1 - General Information'!$G$12</f>
        <v>123468402</v>
      </c>
      <c r="B1518" s="295" t="str">
        <f>'Page 1 - General Information'!$G$16</f>
        <v>3395</v>
      </c>
      <c r="C1518" s="337" t="s">
        <v>164</v>
      </c>
      <c r="N1518" s="295" t="s">
        <v>1132</v>
      </c>
      <c r="O1518" s="388"/>
      <c r="R1518" s="388" t="s">
        <v>1134</v>
      </c>
      <c r="S1518" s="295" t="s">
        <v>8686</v>
      </c>
      <c r="V1518" s="338" t="str">
        <f t="array" ref="V1518">INDEX('Page 2 - Team Information'!$K$14:$AP$189,Y1518,X1518)</f>
        <v/>
      </c>
      <c r="X1518" s="339">
        <v>6.0</v>
      </c>
      <c r="Y1518" s="339">
        <v>67.0</v>
      </c>
    </row>
    <row r="1519" ht="15.75" customHeight="1">
      <c r="A1519" s="336" t="str">
        <f>'Page 1 - General Information'!$G$12</f>
        <v>123468402</v>
      </c>
      <c r="B1519" s="295" t="str">
        <f>'Page 1 - General Information'!$G$16</f>
        <v>3395</v>
      </c>
      <c r="C1519" s="337" t="s">
        <v>164</v>
      </c>
      <c r="N1519" s="295" t="s">
        <v>1132</v>
      </c>
      <c r="O1519" s="388"/>
      <c r="R1519" s="388" t="s">
        <v>1134</v>
      </c>
      <c r="S1519" s="295" t="s">
        <v>8690</v>
      </c>
      <c r="V1519" s="338" t="str">
        <f t="array" ref="V1519">INDEX('Page 2 - Team Information'!$K$14:$AP$189,Y1519,X1519)</f>
        <v/>
      </c>
      <c r="X1519" s="339">
        <v>7.0</v>
      </c>
      <c r="Y1519" s="339">
        <v>67.0</v>
      </c>
    </row>
    <row r="1520" ht="15.75" customHeight="1">
      <c r="A1520" s="336" t="str">
        <f>'Page 1 - General Information'!$G$12</f>
        <v>123468402</v>
      </c>
      <c r="B1520" s="295" t="str">
        <f>'Page 1 - General Information'!$G$16</f>
        <v>3395</v>
      </c>
      <c r="C1520" s="337" t="s">
        <v>164</v>
      </c>
      <c r="N1520" s="295" t="s">
        <v>1132</v>
      </c>
      <c r="O1520" s="388"/>
      <c r="R1520" s="2" t="s">
        <v>1134</v>
      </c>
      <c r="S1520" s="295" t="s">
        <v>8693</v>
      </c>
      <c r="T1520" s="338" t="str">
        <f t="array" ref="T1520">IF(INDEX('Page 2 - Team Information'!$K$14:$AP$189,Y1520,X1520)="","",INDEX('Page 2 - Team Information'!$K$14:$AP$189,Y1520,X1520)&amp;"-06-30")</f>
        <v/>
      </c>
      <c r="X1520" s="339">
        <v>9.0</v>
      </c>
      <c r="Y1520" s="339">
        <v>67.0</v>
      </c>
    </row>
    <row r="1521" ht="15.75" customHeight="1">
      <c r="A1521" s="336" t="str">
        <f>'Page 1 - General Information'!$G$12</f>
        <v>123468402</v>
      </c>
      <c r="B1521" s="295" t="str">
        <f>'Page 1 - General Information'!$G$16</f>
        <v>3395</v>
      </c>
      <c r="C1521" s="337" t="s">
        <v>164</v>
      </c>
      <c r="N1521" s="295" t="s">
        <v>1132</v>
      </c>
      <c r="O1521" s="388"/>
      <c r="R1521" s="2" t="s">
        <v>1134</v>
      </c>
      <c r="S1521" s="295" t="s">
        <v>8699</v>
      </c>
      <c r="T1521" s="338" t="str">
        <f t="array" ref="T1521">IF(INDEX('Page 2 - Team Information'!$K$14:$AP$189,Y1521,X1521)="","",INDEX('Page 2 - Team Information'!$K$14:$AP$189,Y1521,X1521)&amp;"-06-30")</f>
        <v/>
      </c>
      <c r="X1521" s="339">
        <v>10.0</v>
      </c>
      <c r="Y1521" s="339">
        <v>67.0</v>
      </c>
    </row>
    <row r="1522" ht="15.75" customHeight="1">
      <c r="A1522" s="336" t="str">
        <f>'Page 1 - General Information'!$G$12</f>
        <v>123468402</v>
      </c>
      <c r="B1522" s="295" t="str">
        <f>'Page 1 - General Information'!$G$16</f>
        <v>3395</v>
      </c>
      <c r="C1522" s="337" t="s">
        <v>164</v>
      </c>
      <c r="N1522" s="295" t="s">
        <v>1132</v>
      </c>
      <c r="O1522" s="388"/>
      <c r="R1522" s="2" t="s">
        <v>1134</v>
      </c>
      <c r="S1522" s="295" t="s">
        <v>8705</v>
      </c>
      <c r="T1522" s="338" t="str">
        <f t="array" ref="T1522">IF(INDEX('Page 2 - Team Information'!$K$14:$AP$189,Y1522,X1522)="","",INDEX('Page 2 - Team Information'!$K$14:$AP$189,Y1522,X1522)&amp;"-06-30")</f>
        <v/>
      </c>
      <c r="X1522" s="339">
        <v>11.0</v>
      </c>
      <c r="Y1522" s="339">
        <v>67.0</v>
      </c>
    </row>
    <row r="1523" ht="15.75" customHeight="1">
      <c r="A1523" s="336" t="str">
        <f>'Page 1 - General Information'!$G$12</f>
        <v>123468402</v>
      </c>
      <c r="B1523" s="295" t="str">
        <f>'Page 1 - General Information'!$G$16</f>
        <v>3395</v>
      </c>
      <c r="C1523" s="337" t="s">
        <v>164</v>
      </c>
      <c r="N1523" s="295" t="s">
        <v>1132</v>
      </c>
      <c r="O1523" s="388"/>
      <c r="R1523" s="2" t="s">
        <v>1134</v>
      </c>
      <c r="S1523" s="295" t="s">
        <v>8710</v>
      </c>
      <c r="T1523" s="338" t="str">
        <f t="array" ref="T1523">IF(INDEX('Page 2 - Team Information'!$K$14:$AP$189,Y1523,X1523)="","",INDEX('Page 2 - Team Information'!$K$14:$AP$189,Y1523,X1523)&amp;"-06-30")</f>
        <v/>
      </c>
      <c r="X1523" s="339">
        <v>12.0</v>
      </c>
      <c r="Y1523" s="339">
        <v>67.0</v>
      </c>
    </row>
    <row r="1524" ht="15.75" customHeight="1">
      <c r="A1524" s="336" t="str">
        <f>'Page 1 - General Information'!$G$12</f>
        <v>123468402</v>
      </c>
      <c r="B1524" s="295" t="str">
        <f>'Page 1 - General Information'!$G$16</f>
        <v>3395</v>
      </c>
      <c r="C1524" s="337" t="s">
        <v>164</v>
      </c>
      <c r="N1524" s="295" t="s">
        <v>165</v>
      </c>
      <c r="O1524" s="338" t="str">
        <f t="array" ref="O1524">INDEX('Page 2 - Team Information'!$K$14:$AP$189,Y1524,X1524)</f>
        <v/>
      </c>
      <c r="S1524" s="295" t="s">
        <v>8715</v>
      </c>
      <c r="X1524" s="339">
        <v>14.0</v>
      </c>
      <c r="Y1524" s="339">
        <v>67.0</v>
      </c>
    </row>
    <row r="1525" ht="15.75" customHeight="1">
      <c r="A1525" s="336" t="str">
        <f>'Page 1 - General Information'!$G$12</f>
        <v>123468402</v>
      </c>
      <c r="B1525" s="295" t="str">
        <f>'Page 1 - General Information'!$G$16</f>
        <v>3395</v>
      </c>
      <c r="C1525" s="337" t="s">
        <v>164</v>
      </c>
      <c r="N1525" s="295" t="s">
        <v>165</v>
      </c>
      <c r="O1525" s="338" t="str">
        <f t="array" ref="O1525">INDEX('Page 2 - Team Information'!$K$14:$AP$189,Y1525,X1525)</f>
        <v/>
      </c>
      <c r="S1525" s="295" t="s">
        <v>8719</v>
      </c>
      <c r="X1525" s="339">
        <v>15.0</v>
      </c>
      <c r="Y1525" s="339">
        <v>67.0</v>
      </c>
    </row>
    <row r="1526" ht="15.75" customHeight="1">
      <c r="A1526" s="336" t="str">
        <f>'Page 1 - General Information'!$G$12</f>
        <v>123468402</v>
      </c>
      <c r="B1526" s="295" t="str">
        <f>'Page 1 - General Information'!$G$16</f>
        <v>3395</v>
      </c>
      <c r="C1526" s="337" t="s">
        <v>164</v>
      </c>
      <c r="N1526" s="295" t="s">
        <v>165</v>
      </c>
      <c r="O1526" s="338" t="str">
        <f t="array" ref="O1526">INDEX('Page 2 - Team Information'!$K$14:$AP$189,Y1526,X1526)</f>
        <v/>
      </c>
      <c r="S1526" s="295" t="s">
        <v>8722</v>
      </c>
      <c r="X1526" s="339">
        <v>16.0</v>
      </c>
      <c r="Y1526" s="339">
        <v>67.0</v>
      </c>
    </row>
    <row r="1527" ht="15.75" customHeight="1">
      <c r="A1527" s="336" t="str">
        <f>'Page 1 - General Information'!$G$12</f>
        <v>123468402</v>
      </c>
      <c r="B1527" s="295" t="str">
        <f>'Page 1 - General Information'!$G$16</f>
        <v>3395</v>
      </c>
      <c r="C1527" s="337" t="s">
        <v>164</v>
      </c>
      <c r="N1527" s="295" t="s">
        <v>165</v>
      </c>
      <c r="O1527" s="338">
        <f t="array" ref="O1527">INDEX('Page 2 - Team Information'!$K$14:$AP$189,Y1527,X1527)</f>
        <v>0</v>
      </c>
      <c r="S1527" s="295" t="s">
        <v>8727</v>
      </c>
      <c r="X1527" s="339">
        <v>17.0</v>
      </c>
      <c r="Y1527" s="339">
        <v>67.0</v>
      </c>
    </row>
    <row r="1528" ht="15.75" customHeight="1">
      <c r="A1528" s="336" t="str">
        <f>'Page 1 - General Information'!$G$12</f>
        <v>123468402</v>
      </c>
      <c r="B1528" s="295" t="str">
        <f>'Page 1 - General Information'!$G$16</f>
        <v>3395</v>
      </c>
      <c r="C1528" s="337" t="s">
        <v>164</v>
      </c>
      <c r="N1528" s="295" t="s">
        <v>165</v>
      </c>
      <c r="O1528" s="338" t="str">
        <f t="array" ref="O1528">INDEX('Page 2 - Team Information'!$K$14:$AP$189,Y1528,X1528)</f>
        <v/>
      </c>
      <c r="S1528" s="295" t="s">
        <v>8731</v>
      </c>
      <c r="X1528" s="339">
        <v>19.0</v>
      </c>
      <c r="Y1528" s="339">
        <v>67.0</v>
      </c>
    </row>
    <row r="1529" ht="15.75" customHeight="1">
      <c r="A1529" s="336" t="str">
        <f>'Page 1 - General Information'!$G$12</f>
        <v>123468402</v>
      </c>
      <c r="B1529" s="295" t="str">
        <f>'Page 1 - General Information'!$G$16</f>
        <v>3395</v>
      </c>
      <c r="C1529" s="337" t="s">
        <v>164</v>
      </c>
      <c r="N1529" s="295" t="s">
        <v>165</v>
      </c>
      <c r="O1529" s="338" t="str">
        <f t="array" ref="O1529">INDEX('Page 2 - Team Information'!$K$14:$AP$189,Y1529,X1529)</f>
        <v/>
      </c>
      <c r="S1529" s="295" t="s">
        <v>8736</v>
      </c>
      <c r="X1529" s="339">
        <v>20.0</v>
      </c>
      <c r="Y1529" s="339">
        <v>67.0</v>
      </c>
    </row>
    <row r="1530" ht="15.75" customHeight="1">
      <c r="A1530" s="336" t="str">
        <f>'Page 1 - General Information'!$G$12</f>
        <v>123468402</v>
      </c>
      <c r="B1530" s="295" t="str">
        <f>'Page 1 - General Information'!$G$16</f>
        <v>3395</v>
      </c>
      <c r="C1530" s="337" t="s">
        <v>164</v>
      </c>
      <c r="N1530" s="295" t="s">
        <v>165</v>
      </c>
      <c r="O1530" s="338" t="str">
        <f t="array" ref="O1530">INDEX('Page 2 - Team Information'!$K$14:$AP$189,Y1530,X1530)</f>
        <v/>
      </c>
      <c r="S1530" s="295" t="s">
        <v>8740</v>
      </c>
      <c r="X1530" s="339">
        <v>21.0</v>
      </c>
      <c r="Y1530" s="339">
        <v>67.0</v>
      </c>
    </row>
    <row r="1531" ht="15.75" customHeight="1">
      <c r="A1531" s="336" t="str">
        <f>'Page 1 - General Information'!$G$12</f>
        <v>123468402</v>
      </c>
      <c r="B1531" s="295" t="str">
        <f>'Page 1 - General Information'!$G$16</f>
        <v>3395</v>
      </c>
      <c r="C1531" s="337" t="s">
        <v>164</v>
      </c>
      <c r="N1531" s="295" t="s">
        <v>165</v>
      </c>
      <c r="O1531" s="338">
        <f t="array" ref="O1531">INDEX('Page 2 - Team Information'!$K$14:$AP$189,Y1531,X1531)</f>
        <v>0</v>
      </c>
      <c r="S1531" s="295" t="s">
        <v>8744</v>
      </c>
      <c r="X1531" s="339">
        <v>22.0</v>
      </c>
      <c r="Y1531" s="339">
        <v>67.0</v>
      </c>
    </row>
    <row r="1532" ht="15.75" customHeight="1">
      <c r="A1532" s="336" t="str">
        <f>'Page 1 - General Information'!$G$12</f>
        <v>123468402</v>
      </c>
      <c r="B1532" s="295" t="str">
        <f>'Page 1 - General Information'!$G$16</f>
        <v>3395</v>
      </c>
      <c r="C1532" s="337" t="s">
        <v>164</v>
      </c>
      <c r="N1532" s="295" t="s">
        <v>1132</v>
      </c>
      <c r="O1532" s="388"/>
      <c r="R1532" s="388" t="s">
        <v>1134</v>
      </c>
      <c r="S1532" s="295" t="s">
        <v>8747</v>
      </c>
      <c r="V1532" s="338" t="str">
        <f t="array" ref="V1532">INDEX('Page 2 - Team Information'!$K$14:$AP$189,Y1532,X1532)</f>
        <v/>
      </c>
      <c r="X1532" s="339">
        <v>5.0</v>
      </c>
      <c r="Y1532" s="339">
        <v>68.0</v>
      </c>
    </row>
    <row r="1533" ht="15.75" customHeight="1">
      <c r="A1533" s="336" t="str">
        <f>'Page 1 - General Information'!$G$12</f>
        <v>123468402</v>
      </c>
      <c r="B1533" s="295" t="str">
        <f>'Page 1 - General Information'!$G$16</f>
        <v>3395</v>
      </c>
      <c r="C1533" s="337" t="s">
        <v>164</v>
      </c>
      <c r="N1533" s="295" t="s">
        <v>1132</v>
      </c>
      <c r="O1533" s="388"/>
      <c r="R1533" s="388" t="s">
        <v>1134</v>
      </c>
      <c r="S1533" s="295" t="s">
        <v>8752</v>
      </c>
      <c r="V1533" s="338" t="str">
        <f t="array" ref="V1533">INDEX('Page 2 - Team Information'!$K$14:$AP$189,Y1533,X1533)</f>
        <v/>
      </c>
      <c r="X1533" s="339">
        <v>6.0</v>
      </c>
      <c r="Y1533" s="339">
        <v>68.0</v>
      </c>
    </row>
    <row r="1534" ht="15.75" customHeight="1">
      <c r="A1534" s="336" t="str">
        <f>'Page 1 - General Information'!$G$12</f>
        <v>123468402</v>
      </c>
      <c r="B1534" s="295" t="str">
        <f>'Page 1 - General Information'!$G$16</f>
        <v>3395</v>
      </c>
      <c r="C1534" s="337" t="s">
        <v>164</v>
      </c>
      <c r="N1534" s="295" t="s">
        <v>1132</v>
      </c>
      <c r="O1534" s="388"/>
      <c r="R1534" s="388" t="s">
        <v>1134</v>
      </c>
      <c r="S1534" s="295" t="s">
        <v>8756</v>
      </c>
      <c r="V1534" s="338" t="str">
        <f t="array" ref="V1534">INDEX('Page 2 - Team Information'!$K$14:$AP$189,Y1534,X1534)</f>
        <v/>
      </c>
      <c r="X1534" s="339">
        <v>7.0</v>
      </c>
      <c r="Y1534" s="339">
        <v>68.0</v>
      </c>
    </row>
    <row r="1535" ht="15.75" customHeight="1">
      <c r="A1535" s="336" t="str">
        <f>'Page 1 - General Information'!$G$12</f>
        <v>123468402</v>
      </c>
      <c r="B1535" s="295" t="str">
        <f>'Page 1 - General Information'!$G$16</f>
        <v>3395</v>
      </c>
      <c r="C1535" s="337" t="s">
        <v>164</v>
      </c>
      <c r="N1535" s="295" t="s">
        <v>1132</v>
      </c>
      <c r="O1535" s="388"/>
      <c r="R1535" s="2" t="s">
        <v>1134</v>
      </c>
      <c r="S1535" s="295" t="s">
        <v>8761</v>
      </c>
      <c r="T1535" s="338" t="str">
        <f t="array" ref="T1535">IF(INDEX('Page 2 - Team Information'!$K$14:$AP$189,Y1535,X1535)="","",INDEX('Page 2 - Team Information'!$K$14:$AP$189,Y1535,X1535)&amp;"-06-30")</f>
        <v/>
      </c>
      <c r="X1535" s="339">
        <v>9.0</v>
      </c>
      <c r="Y1535" s="339">
        <v>68.0</v>
      </c>
    </row>
    <row r="1536" ht="15.75" customHeight="1">
      <c r="A1536" s="336" t="str">
        <f>'Page 1 - General Information'!$G$12</f>
        <v>123468402</v>
      </c>
      <c r="B1536" s="295" t="str">
        <f>'Page 1 - General Information'!$G$16</f>
        <v>3395</v>
      </c>
      <c r="C1536" s="337" t="s">
        <v>164</v>
      </c>
      <c r="N1536" s="295" t="s">
        <v>1132</v>
      </c>
      <c r="O1536" s="388"/>
      <c r="R1536" s="2" t="s">
        <v>1134</v>
      </c>
      <c r="S1536" s="295" t="s">
        <v>8768</v>
      </c>
      <c r="T1536" s="338" t="str">
        <f t="array" ref="T1536">IF(INDEX('Page 2 - Team Information'!$K$14:$AP$189,Y1536,X1536)="","",INDEX('Page 2 - Team Information'!$K$14:$AP$189,Y1536,X1536)&amp;"-06-30")</f>
        <v/>
      </c>
      <c r="X1536" s="339">
        <v>10.0</v>
      </c>
      <c r="Y1536" s="339">
        <v>68.0</v>
      </c>
    </row>
    <row r="1537" ht="15.75" customHeight="1">
      <c r="A1537" s="336" t="str">
        <f>'Page 1 - General Information'!$G$12</f>
        <v>123468402</v>
      </c>
      <c r="B1537" s="295" t="str">
        <f>'Page 1 - General Information'!$G$16</f>
        <v>3395</v>
      </c>
      <c r="C1537" s="337" t="s">
        <v>164</v>
      </c>
      <c r="N1537" s="295" t="s">
        <v>1132</v>
      </c>
      <c r="O1537" s="388"/>
      <c r="R1537" s="2" t="s">
        <v>1134</v>
      </c>
      <c r="S1537" s="295" t="s">
        <v>8776</v>
      </c>
      <c r="T1537" s="338" t="str">
        <f t="array" ref="T1537">IF(INDEX('Page 2 - Team Information'!$K$14:$AP$189,Y1537,X1537)="","",INDEX('Page 2 - Team Information'!$K$14:$AP$189,Y1537,X1537)&amp;"-06-30")</f>
        <v/>
      </c>
      <c r="X1537" s="339">
        <v>11.0</v>
      </c>
      <c r="Y1537" s="339">
        <v>68.0</v>
      </c>
    </row>
    <row r="1538" ht="15.75" customHeight="1">
      <c r="A1538" s="336" t="str">
        <f>'Page 1 - General Information'!$G$12</f>
        <v>123468402</v>
      </c>
      <c r="B1538" s="295" t="str">
        <f>'Page 1 - General Information'!$G$16</f>
        <v>3395</v>
      </c>
      <c r="C1538" s="337" t="s">
        <v>164</v>
      </c>
      <c r="N1538" s="295" t="s">
        <v>1132</v>
      </c>
      <c r="O1538" s="388"/>
      <c r="R1538" s="2" t="s">
        <v>1134</v>
      </c>
      <c r="S1538" s="295" t="s">
        <v>8783</v>
      </c>
      <c r="T1538" s="338" t="str">
        <f t="array" ref="T1538">IF(INDEX('Page 2 - Team Information'!$K$14:$AP$189,Y1538,X1538)="","",INDEX('Page 2 - Team Information'!$K$14:$AP$189,Y1538,X1538)&amp;"-06-30")</f>
        <v/>
      </c>
      <c r="X1538" s="339">
        <v>12.0</v>
      </c>
      <c r="Y1538" s="339">
        <v>68.0</v>
      </c>
    </row>
    <row r="1539" ht="15.75" customHeight="1">
      <c r="A1539" s="336" t="str">
        <f>'Page 1 - General Information'!$G$12</f>
        <v>123468402</v>
      </c>
      <c r="B1539" s="295" t="str">
        <f>'Page 1 - General Information'!$G$16</f>
        <v>3395</v>
      </c>
      <c r="C1539" s="337" t="s">
        <v>164</v>
      </c>
      <c r="N1539" s="295" t="s">
        <v>165</v>
      </c>
      <c r="O1539" s="338" t="str">
        <f t="array" ref="O1539">INDEX('Page 2 - Team Information'!$K$14:$AP$189,Y1539,X1539)</f>
        <v/>
      </c>
      <c r="S1539" s="295" t="s">
        <v>8791</v>
      </c>
      <c r="X1539" s="339">
        <v>14.0</v>
      </c>
      <c r="Y1539" s="339">
        <v>68.0</v>
      </c>
    </row>
    <row r="1540" ht="15.75" customHeight="1">
      <c r="A1540" s="336" t="str">
        <f>'Page 1 - General Information'!$G$12</f>
        <v>123468402</v>
      </c>
      <c r="B1540" s="295" t="str">
        <f>'Page 1 - General Information'!$G$16</f>
        <v>3395</v>
      </c>
      <c r="C1540" s="337" t="s">
        <v>164</v>
      </c>
      <c r="N1540" s="295" t="s">
        <v>165</v>
      </c>
      <c r="O1540" s="338" t="str">
        <f t="array" ref="O1540">INDEX('Page 2 - Team Information'!$K$14:$AP$189,Y1540,X1540)</f>
        <v/>
      </c>
      <c r="S1540" s="295" t="s">
        <v>8796</v>
      </c>
      <c r="X1540" s="339">
        <v>15.0</v>
      </c>
      <c r="Y1540" s="339">
        <v>68.0</v>
      </c>
    </row>
    <row r="1541" ht="15.75" customHeight="1">
      <c r="A1541" s="336" t="str">
        <f>'Page 1 - General Information'!$G$12</f>
        <v>123468402</v>
      </c>
      <c r="B1541" s="295" t="str">
        <f>'Page 1 - General Information'!$G$16</f>
        <v>3395</v>
      </c>
      <c r="C1541" s="337" t="s">
        <v>164</v>
      </c>
      <c r="N1541" s="295" t="s">
        <v>165</v>
      </c>
      <c r="O1541" s="338" t="str">
        <f t="array" ref="O1541">INDEX('Page 2 - Team Information'!$K$14:$AP$189,Y1541,X1541)</f>
        <v/>
      </c>
      <c r="S1541" s="295" t="s">
        <v>8801</v>
      </c>
      <c r="X1541" s="339">
        <v>16.0</v>
      </c>
      <c r="Y1541" s="339">
        <v>68.0</v>
      </c>
    </row>
    <row r="1542" ht="15.75" customHeight="1">
      <c r="A1542" s="336" t="str">
        <f>'Page 1 - General Information'!$G$12</f>
        <v>123468402</v>
      </c>
      <c r="B1542" s="295" t="str">
        <f>'Page 1 - General Information'!$G$16</f>
        <v>3395</v>
      </c>
      <c r="C1542" s="337" t="s">
        <v>164</v>
      </c>
      <c r="N1542" s="295" t="s">
        <v>165</v>
      </c>
      <c r="O1542" s="338">
        <f t="array" ref="O1542">INDEX('Page 2 - Team Information'!$K$14:$AP$189,Y1542,X1542)</f>
        <v>0</v>
      </c>
      <c r="S1542" s="295" t="s">
        <v>8806</v>
      </c>
      <c r="X1542" s="339">
        <v>17.0</v>
      </c>
      <c r="Y1542" s="339">
        <v>68.0</v>
      </c>
    </row>
    <row r="1543" ht="15.75" customHeight="1">
      <c r="A1543" s="336" t="str">
        <f>'Page 1 - General Information'!$G$12</f>
        <v>123468402</v>
      </c>
      <c r="B1543" s="295" t="str">
        <f>'Page 1 - General Information'!$G$16</f>
        <v>3395</v>
      </c>
      <c r="C1543" s="337" t="s">
        <v>164</v>
      </c>
      <c r="N1543" s="295" t="s">
        <v>165</v>
      </c>
      <c r="O1543" s="338" t="str">
        <f t="array" ref="O1543">INDEX('Page 2 - Team Information'!$K$14:$AP$189,Y1543,X1543)</f>
        <v/>
      </c>
      <c r="S1543" s="295" t="s">
        <v>8811</v>
      </c>
      <c r="X1543" s="339">
        <v>19.0</v>
      </c>
      <c r="Y1543" s="339">
        <v>68.0</v>
      </c>
    </row>
    <row r="1544" ht="15.75" customHeight="1">
      <c r="A1544" s="336" t="str">
        <f>'Page 1 - General Information'!$G$12</f>
        <v>123468402</v>
      </c>
      <c r="B1544" s="295" t="str">
        <f>'Page 1 - General Information'!$G$16</f>
        <v>3395</v>
      </c>
      <c r="C1544" s="337" t="s">
        <v>164</v>
      </c>
      <c r="N1544" s="295" t="s">
        <v>165</v>
      </c>
      <c r="O1544" s="338" t="str">
        <f t="array" ref="O1544">INDEX('Page 2 - Team Information'!$K$14:$AP$189,Y1544,X1544)</f>
        <v/>
      </c>
      <c r="S1544" s="295" t="s">
        <v>8818</v>
      </c>
      <c r="X1544" s="339">
        <v>20.0</v>
      </c>
      <c r="Y1544" s="339">
        <v>68.0</v>
      </c>
    </row>
    <row r="1545" ht="15.75" customHeight="1">
      <c r="A1545" s="336" t="str">
        <f>'Page 1 - General Information'!$G$12</f>
        <v>123468402</v>
      </c>
      <c r="B1545" s="295" t="str">
        <f>'Page 1 - General Information'!$G$16</f>
        <v>3395</v>
      </c>
      <c r="C1545" s="337" t="s">
        <v>164</v>
      </c>
      <c r="N1545" s="295" t="s">
        <v>165</v>
      </c>
      <c r="O1545" s="338" t="str">
        <f t="array" ref="O1545">INDEX('Page 2 - Team Information'!$K$14:$AP$189,Y1545,X1545)</f>
        <v/>
      </c>
      <c r="S1545" s="295" t="s">
        <v>8823</v>
      </c>
      <c r="X1545" s="339">
        <v>21.0</v>
      </c>
      <c r="Y1545" s="339">
        <v>68.0</v>
      </c>
    </row>
    <row r="1546" ht="15.75" customHeight="1">
      <c r="A1546" s="336" t="str">
        <f>'Page 1 - General Information'!$G$12</f>
        <v>123468402</v>
      </c>
      <c r="B1546" s="295" t="str">
        <f>'Page 1 - General Information'!$G$16</f>
        <v>3395</v>
      </c>
      <c r="C1546" s="337" t="s">
        <v>164</v>
      </c>
      <c r="N1546" s="295" t="s">
        <v>165</v>
      </c>
      <c r="O1546" s="338">
        <f t="array" ref="O1546">INDEX('Page 2 - Team Information'!$K$14:$AP$189,Y1546,X1546)</f>
        <v>0</v>
      </c>
      <c r="S1546" s="295" t="s">
        <v>8827</v>
      </c>
      <c r="X1546" s="339">
        <v>22.0</v>
      </c>
      <c r="Y1546" s="339">
        <v>68.0</v>
      </c>
    </row>
    <row r="1547" ht="15.75" customHeight="1">
      <c r="A1547" s="336" t="str">
        <f>'Page 1 - General Information'!$G$12</f>
        <v>123468402</v>
      </c>
      <c r="B1547" s="295" t="str">
        <f>'Page 1 - General Information'!$G$16</f>
        <v>3395</v>
      </c>
      <c r="C1547" s="337" t="s">
        <v>164</v>
      </c>
      <c r="N1547" s="295" t="s">
        <v>1132</v>
      </c>
      <c r="O1547" s="388"/>
      <c r="R1547" s="388" t="s">
        <v>1134</v>
      </c>
      <c r="S1547" s="295" t="s">
        <v>8831</v>
      </c>
      <c r="V1547" s="338" t="str">
        <f t="array" ref="V1547">INDEX('Page 2 - Team Information'!$K$14:$AP$189,Y1547,X1547)</f>
        <v/>
      </c>
      <c r="X1547" s="339">
        <v>5.0</v>
      </c>
      <c r="Y1547" s="339">
        <v>69.0</v>
      </c>
    </row>
    <row r="1548" ht="15.75" customHeight="1">
      <c r="A1548" s="336" t="str">
        <f>'Page 1 - General Information'!$G$12</f>
        <v>123468402</v>
      </c>
      <c r="B1548" s="295" t="str">
        <f>'Page 1 - General Information'!$G$16</f>
        <v>3395</v>
      </c>
      <c r="C1548" s="337" t="s">
        <v>164</v>
      </c>
      <c r="N1548" s="295" t="s">
        <v>1132</v>
      </c>
      <c r="O1548" s="388"/>
      <c r="R1548" s="388" t="s">
        <v>1134</v>
      </c>
      <c r="S1548" s="295" t="s">
        <v>8837</v>
      </c>
      <c r="V1548" s="338" t="str">
        <f t="array" ref="V1548">INDEX('Page 2 - Team Information'!$K$14:$AP$189,Y1548,X1548)</f>
        <v/>
      </c>
      <c r="X1548" s="339">
        <v>6.0</v>
      </c>
      <c r="Y1548" s="339">
        <v>69.0</v>
      </c>
    </row>
    <row r="1549" ht="15.75" customHeight="1">
      <c r="A1549" s="336" t="str">
        <f>'Page 1 - General Information'!$G$12</f>
        <v>123468402</v>
      </c>
      <c r="B1549" s="295" t="str">
        <f>'Page 1 - General Information'!$G$16</f>
        <v>3395</v>
      </c>
      <c r="C1549" s="337" t="s">
        <v>164</v>
      </c>
      <c r="N1549" s="295" t="s">
        <v>1132</v>
      </c>
      <c r="O1549" s="388"/>
      <c r="R1549" s="388" t="s">
        <v>1134</v>
      </c>
      <c r="S1549" s="295" t="s">
        <v>8842</v>
      </c>
      <c r="V1549" s="338" t="str">
        <f t="array" ref="V1549">INDEX('Page 2 - Team Information'!$K$14:$AP$189,Y1549,X1549)</f>
        <v/>
      </c>
      <c r="X1549" s="339">
        <v>7.0</v>
      </c>
      <c r="Y1549" s="339">
        <v>69.0</v>
      </c>
    </row>
    <row r="1550" ht="15.75" customHeight="1">
      <c r="A1550" s="336" t="str">
        <f>'Page 1 - General Information'!$G$12</f>
        <v>123468402</v>
      </c>
      <c r="B1550" s="295" t="str">
        <f>'Page 1 - General Information'!$G$16</f>
        <v>3395</v>
      </c>
      <c r="C1550" s="337" t="s">
        <v>164</v>
      </c>
      <c r="N1550" s="295" t="s">
        <v>1132</v>
      </c>
      <c r="O1550" s="388"/>
      <c r="R1550" s="2" t="s">
        <v>1134</v>
      </c>
      <c r="S1550" s="295" t="s">
        <v>8846</v>
      </c>
      <c r="T1550" s="338" t="str">
        <f t="array" ref="T1550">IF(INDEX('Page 2 - Team Information'!$K$14:$AP$189,Y1550,X1550)="","",INDEX('Page 2 - Team Information'!$K$14:$AP$189,Y1550,X1550)&amp;"-06-30")</f>
        <v/>
      </c>
      <c r="X1550" s="339">
        <v>9.0</v>
      </c>
      <c r="Y1550" s="339">
        <v>69.0</v>
      </c>
    </row>
    <row r="1551" ht="15.75" customHeight="1">
      <c r="A1551" s="336" t="str">
        <f>'Page 1 - General Information'!$G$12</f>
        <v>123468402</v>
      </c>
      <c r="B1551" s="295" t="str">
        <f>'Page 1 - General Information'!$G$16</f>
        <v>3395</v>
      </c>
      <c r="C1551" s="337" t="s">
        <v>164</v>
      </c>
      <c r="N1551" s="295" t="s">
        <v>1132</v>
      </c>
      <c r="O1551" s="388"/>
      <c r="R1551" s="2" t="s">
        <v>1134</v>
      </c>
      <c r="S1551" s="295" t="s">
        <v>8853</v>
      </c>
      <c r="T1551" s="338" t="str">
        <f t="array" ref="T1551">IF(INDEX('Page 2 - Team Information'!$K$14:$AP$189,Y1551,X1551)="","",INDEX('Page 2 - Team Information'!$K$14:$AP$189,Y1551,X1551)&amp;"-06-30")</f>
        <v/>
      </c>
      <c r="X1551" s="339">
        <v>10.0</v>
      </c>
      <c r="Y1551" s="339">
        <v>69.0</v>
      </c>
    </row>
    <row r="1552" ht="15.75" customHeight="1">
      <c r="A1552" s="336" t="str">
        <f>'Page 1 - General Information'!$G$12</f>
        <v>123468402</v>
      </c>
      <c r="B1552" s="295" t="str">
        <f>'Page 1 - General Information'!$G$16</f>
        <v>3395</v>
      </c>
      <c r="C1552" s="337" t="s">
        <v>164</v>
      </c>
      <c r="N1552" s="295" t="s">
        <v>1132</v>
      </c>
      <c r="O1552" s="388"/>
      <c r="R1552" s="2" t="s">
        <v>1134</v>
      </c>
      <c r="S1552" s="295" t="s">
        <v>8858</v>
      </c>
      <c r="T1552" s="338" t="str">
        <f t="array" ref="T1552">IF(INDEX('Page 2 - Team Information'!$K$14:$AP$189,Y1552,X1552)="","",INDEX('Page 2 - Team Information'!$K$14:$AP$189,Y1552,X1552)&amp;"-06-30")</f>
        <v/>
      </c>
      <c r="X1552" s="339">
        <v>11.0</v>
      </c>
      <c r="Y1552" s="339">
        <v>69.0</v>
      </c>
    </row>
    <row r="1553" ht="15.75" customHeight="1">
      <c r="A1553" s="336" t="str">
        <f>'Page 1 - General Information'!$G$12</f>
        <v>123468402</v>
      </c>
      <c r="B1553" s="295" t="str">
        <f>'Page 1 - General Information'!$G$16</f>
        <v>3395</v>
      </c>
      <c r="C1553" s="337" t="s">
        <v>164</v>
      </c>
      <c r="N1553" s="295" t="s">
        <v>1132</v>
      </c>
      <c r="O1553" s="388"/>
      <c r="R1553" s="2" t="s">
        <v>1134</v>
      </c>
      <c r="S1553" s="295" t="s">
        <v>8863</v>
      </c>
      <c r="T1553" s="338" t="str">
        <f t="array" ref="T1553">IF(INDEX('Page 2 - Team Information'!$K$14:$AP$189,Y1553,X1553)="","",INDEX('Page 2 - Team Information'!$K$14:$AP$189,Y1553,X1553)&amp;"-06-30")</f>
        <v/>
      </c>
      <c r="X1553" s="339">
        <v>12.0</v>
      </c>
      <c r="Y1553" s="339">
        <v>69.0</v>
      </c>
    </row>
    <row r="1554" ht="15.75" customHeight="1">
      <c r="A1554" s="336" t="str">
        <f>'Page 1 - General Information'!$G$12</f>
        <v>123468402</v>
      </c>
      <c r="B1554" s="295" t="str">
        <f>'Page 1 - General Information'!$G$16</f>
        <v>3395</v>
      </c>
      <c r="C1554" s="337" t="s">
        <v>164</v>
      </c>
      <c r="N1554" s="295" t="s">
        <v>165</v>
      </c>
      <c r="O1554" s="338" t="str">
        <f t="array" ref="O1554">INDEX('Page 2 - Team Information'!$K$14:$AP$189,Y1554,X1554)</f>
        <v/>
      </c>
      <c r="S1554" s="295" t="s">
        <v>8870</v>
      </c>
      <c r="X1554" s="339">
        <v>14.0</v>
      </c>
      <c r="Y1554" s="339">
        <v>69.0</v>
      </c>
    </row>
    <row r="1555" ht="15.75" customHeight="1">
      <c r="A1555" s="336" t="str">
        <f>'Page 1 - General Information'!$G$12</f>
        <v>123468402</v>
      </c>
      <c r="B1555" s="295" t="str">
        <f>'Page 1 - General Information'!$G$16</f>
        <v>3395</v>
      </c>
      <c r="C1555" s="337" t="s">
        <v>164</v>
      </c>
      <c r="N1555" s="295" t="s">
        <v>165</v>
      </c>
      <c r="O1555" s="338" t="str">
        <f t="array" ref="O1555">INDEX('Page 2 - Team Information'!$K$14:$AP$189,Y1555,X1555)</f>
        <v/>
      </c>
      <c r="S1555" s="295" t="s">
        <v>8874</v>
      </c>
      <c r="X1555" s="339">
        <v>15.0</v>
      </c>
      <c r="Y1555" s="339">
        <v>69.0</v>
      </c>
    </row>
    <row r="1556" ht="15.75" customHeight="1">
      <c r="A1556" s="336" t="str">
        <f>'Page 1 - General Information'!$G$12</f>
        <v>123468402</v>
      </c>
      <c r="B1556" s="295" t="str">
        <f>'Page 1 - General Information'!$G$16</f>
        <v>3395</v>
      </c>
      <c r="C1556" s="337" t="s">
        <v>164</v>
      </c>
      <c r="N1556" s="295" t="s">
        <v>165</v>
      </c>
      <c r="O1556" s="338" t="str">
        <f t="array" ref="O1556">INDEX('Page 2 - Team Information'!$K$14:$AP$189,Y1556,X1556)</f>
        <v/>
      </c>
      <c r="S1556" s="295" t="s">
        <v>8878</v>
      </c>
      <c r="X1556" s="339">
        <v>16.0</v>
      </c>
      <c r="Y1556" s="339">
        <v>69.0</v>
      </c>
    </row>
    <row r="1557" ht="15.75" customHeight="1">
      <c r="A1557" s="336" t="str">
        <f>'Page 1 - General Information'!$G$12</f>
        <v>123468402</v>
      </c>
      <c r="B1557" s="295" t="str">
        <f>'Page 1 - General Information'!$G$16</f>
        <v>3395</v>
      </c>
      <c r="C1557" s="337" t="s">
        <v>164</v>
      </c>
      <c r="N1557" s="295" t="s">
        <v>165</v>
      </c>
      <c r="O1557" s="338">
        <f t="array" ref="O1557">INDEX('Page 2 - Team Information'!$K$14:$AP$189,Y1557,X1557)</f>
        <v>0</v>
      </c>
      <c r="S1557" s="295" t="s">
        <v>8882</v>
      </c>
      <c r="X1557" s="339">
        <v>17.0</v>
      </c>
      <c r="Y1557" s="339">
        <v>69.0</v>
      </c>
    </row>
    <row r="1558" ht="15.75" customHeight="1">
      <c r="A1558" s="336" t="str">
        <f>'Page 1 - General Information'!$G$12</f>
        <v>123468402</v>
      </c>
      <c r="B1558" s="295" t="str">
        <f>'Page 1 - General Information'!$G$16</f>
        <v>3395</v>
      </c>
      <c r="C1558" s="337" t="s">
        <v>164</v>
      </c>
      <c r="N1558" s="295" t="s">
        <v>165</v>
      </c>
      <c r="O1558" s="338" t="str">
        <f t="array" ref="O1558">INDEX('Page 2 - Team Information'!$K$14:$AP$189,Y1558,X1558)</f>
        <v/>
      </c>
      <c r="S1558" s="295" t="s">
        <v>8886</v>
      </c>
      <c r="X1558" s="339">
        <v>19.0</v>
      </c>
      <c r="Y1558" s="339">
        <v>69.0</v>
      </c>
    </row>
    <row r="1559" ht="15.75" customHeight="1">
      <c r="A1559" s="336" t="str">
        <f>'Page 1 - General Information'!$G$12</f>
        <v>123468402</v>
      </c>
      <c r="B1559" s="295" t="str">
        <f>'Page 1 - General Information'!$G$16</f>
        <v>3395</v>
      </c>
      <c r="C1559" s="337" t="s">
        <v>164</v>
      </c>
      <c r="N1559" s="295" t="s">
        <v>165</v>
      </c>
      <c r="O1559" s="338" t="str">
        <f t="array" ref="O1559">INDEX('Page 2 - Team Information'!$K$14:$AP$189,Y1559,X1559)</f>
        <v/>
      </c>
      <c r="S1559" s="295" t="s">
        <v>8890</v>
      </c>
      <c r="X1559" s="339">
        <v>20.0</v>
      </c>
      <c r="Y1559" s="339">
        <v>69.0</v>
      </c>
    </row>
    <row r="1560" ht="15.75" customHeight="1">
      <c r="A1560" s="336" t="str">
        <f>'Page 1 - General Information'!$G$12</f>
        <v>123468402</v>
      </c>
      <c r="B1560" s="295" t="str">
        <f>'Page 1 - General Information'!$G$16</f>
        <v>3395</v>
      </c>
      <c r="C1560" s="337" t="s">
        <v>164</v>
      </c>
      <c r="N1560" s="295" t="s">
        <v>165</v>
      </c>
      <c r="O1560" s="338" t="str">
        <f t="array" ref="O1560">INDEX('Page 2 - Team Information'!$K$14:$AP$189,Y1560,X1560)</f>
        <v/>
      </c>
      <c r="S1560" s="295" t="s">
        <v>8894</v>
      </c>
      <c r="X1560" s="339">
        <v>21.0</v>
      </c>
      <c r="Y1560" s="339">
        <v>69.0</v>
      </c>
    </row>
    <row r="1561" ht="15.75" customHeight="1">
      <c r="A1561" s="336" t="str">
        <f>'Page 1 - General Information'!$G$12</f>
        <v>123468402</v>
      </c>
      <c r="B1561" s="295" t="str">
        <f>'Page 1 - General Information'!$G$16</f>
        <v>3395</v>
      </c>
      <c r="C1561" s="337" t="s">
        <v>164</v>
      </c>
      <c r="N1561" s="295" t="s">
        <v>165</v>
      </c>
      <c r="O1561" s="338">
        <f t="array" ref="O1561">INDEX('Page 2 - Team Information'!$K$14:$AP$189,Y1561,X1561)</f>
        <v>0</v>
      </c>
      <c r="S1561" s="295" t="s">
        <v>8898</v>
      </c>
      <c r="X1561" s="339">
        <v>22.0</v>
      </c>
      <c r="Y1561" s="339">
        <v>69.0</v>
      </c>
    </row>
    <row r="1562" ht="15.75" customHeight="1">
      <c r="A1562" s="336" t="str">
        <f>'Page 1 - General Information'!$G$12</f>
        <v>123468402</v>
      </c>
      <c r="B1562" s="295" t="str">
        <f>'Page 1 - General Information'!$G$16</f>
        <v>3395</v>
      </c>
      <c r="C1562" s="337" t="s">
        <v>164</v>
      </c>
      <c r="N1562" s="295" t="s">
        <v>1132</v>
      </c>
      <c r="O1562" s="388"/>
      <c r="R1562" s="388" t="s">
        <v>1134</v>
      </c>
      <c r="S1562" s="295" t="s">
        <v>8902</v>
      </c>
      <c r="V1562" s="338" t="str">
        <f t="array" ref="V1562">INDEX('Page 2 - Team Information'!$K$14:$AP$189,Y1562,X1562)</f>
        <v/>
      </c>
      <c r="X1562" s="339">
        <v>5.0</v>
      </c>
      <c r="Y1562" s="339">
        <v>70.0</v>
      </c>
    </row>
    <row r="1563" ht="15.75" customHeight="1">
      <c r="A1563" s="336" t="str">
        <f>'Page 1 - General Information'!$G$12</f>
        <v>123468402</v>
      </c>
      <c r="B1563" s="295" t="str">
        <f>'Page 1 - General Information'!$G$16</f>
        <v>3395</v>
      </c>
      <c r="C1563" s="337" t="s">
        <v>164</v>
      </c>
      <c r="N1563" s="295" t="s">
        <v>1132</v>
      </c>
      <c r="O1563" s="388"/>
      <c r="R1563" s="388" t="s">
        <v>1134</v>
      </c>
      <c r="S1563" s="295" t="s">
        <v>8907</v>
      </c>
      <c r="V1563" s="338" t="str">
        <f t="array" ref="V1563">INDEX('Page 2 - Team Information'!$K$14:$AP$189,Y1563,X1563)</f>
        <v/>
      </c>
      <c r="X1563" s="339">
        <v>6.0</v>
      </c>
      <c r="Y1563" s="339">
        <v>70.0</v>
      </c>
    </row>
    <row r="1564" ht="15.75" customHeight="1">
      <c r="A1564" s="336" t="str">
        <f>'Page 1 - General Information'!$G$12</f>
        <v>123468402</v>
      </c>
      <c r="B1564" s="295" t="str">
        <f>'Page 1 - General Information'!$G$16</f>
        <v>3395</v>
      </c>
      <c r="C1564" s="337" t="s">
        <v>164</v>
      </c>
      <c r="N1564" s="295" t="s">
        <v>1132</v>
      </c>
      <c r="O1564" s="388"/>
      <c r="R1564" s="388" t="s">
        <v>1134</v>
      </c>
      <c r="S1564" s="295" t="s">
        <v>8911</v>
      </c>
      <c r="V1564" s="338" t="str">
        <f t="array" ref="V1564">INDEX('Page 2 - Team Information'!$K$14:$AP$189,Y1564,X1564)</f>
        <v/>
      </c>
      <c r="X1564" s="339">
        <v>7.0</v>
      </c>
      <c r="Y1564" s="339">
        <v>70.0</v>
      </c>
    </row>
    <row r="1565" ht="15.75" customHeight="1">
      <c r="A1565" s="336" t="str">
        <f>'Page 1 - General Information'!$G$12</f>
        <v>123468402</v>
      </c>
      <c r="B1565" s="295" t="str">
        <f>'Page 1 - General Information'!$G$16</f>
        <v>3395</v>
      </c>
      <c r="C1565" s="337" t="s">
        <v>164</v>
      </c>
      <c r="N1565" s="295" t="s">
        <v>1132</v>
      </c>
      <c r="O1565" s="388"/>
      <c r="R1565" s="2" t="s">
        <v>1134</v>
      </c>
      <c r="S1565" s="295" t="s">
        <v>8915</v>
      </c>
      <c r="T1565" s="338" t="str">
        <f t="array" ref="T1565">IF(INDEX('Page 2 - Team Information'!$K$14:$AP$189,Y1565,X1565)="","",INDEX('Page 2 - Team Information'!$K$14:$AP$189,Y1565,X1565)&amp;"-06-30")</f>
        <v/>
      </c>
      <c r="X1565" s="339">
        <v>9.0</v>
      </c>
      <c r="Y1565" s="339">
        <v>70.0</v>
      </c>
    </row>
    <row r="1566" ht="15.75" customHeight="1">
      <c r="A1566" s="336" t="str">
        <f>'Page 1 - General Information'!$G$12</f>
        <v>123468402</v>
      </c>
      <c r="B1566" s="295" t="str">
        <f>'Page 1 - General Information'!$G$16</f>
        <v>3395</v>
      </c>
      <c r="C1566" s="337" t="s">
        <v>164</v>
      </c>
      <c r="N1566" s="295" t="s">
        <v>1132</v>
      </c>
      <c r="O1566" s="388"/>
      <c r="R1566" s="2" t="s">
        <v>1134</v>
      </c>
      <c r="S1566" s="295" t="s">
        <v>8920</v>
      </c>
      <c r="T1566" s="338" t="str">
        <f t="array" ref="T1566">IF(INDEX('Page 2 - Team Information'!$K$14:$AP$189,Y1566,X1566)="","",INDEX('Page 2 - Team Information'!$K$14:$AP$189,Y1566,X1566)&amp;"-06-30")</f>
        <v/>
      </c>
      <c r="X1566" s="339">
        <v>10.0</v>
      </c>
      <c r="Y1566" s="339">
        <v>70.0</v>
      </c>
    </row>
    <row r="1567" ht="15.75" customHeight="1">
      <c r="A1567" s="336" t="str">
        <f>'Page 1 - General Information'!$G$12</f>
        <v>123468402</v>
      </c>
      <c r="B1567" s="295" t="str">
        <f>'Page 1 - General Information'!$G$16</f>
        <v>3395</v>
      </c>
      <c r="C1567" s="337" t="s">
        <v>164</v>
      </c>
      <c r="N1567" s="295" t="s">
        <v>1132</v>
      </c>
      <c r="O1567" s="388"/>
      <c r="R1567" s="2" t="s">
        <v>1134</v>
      </c>
      <c r="S1567" s="295" t="s">
        <v>8923</v>
      </c>
      <c r="T1567" s="338" t="str">
        <f t="array" ref="T1567">IF(INDEX('Page 2 - Team Information'!$K$14:$AP$189,Y1567,X1567)="","",INDEX('Page 2 - Team Information'!$K$14:$AP$189,Y1567,X1567)&amp;"-06-30")</f>
        <v/>
      </c>
      <c r="X1567" s="339">
        <v>11.0</v>
      </c>
      <c r="Y1567" s="339">
        <v>70.0</v>
      </c>
    </row>
    <row r="1568" ht="15.75" customHeight="1">
      <c r="A1568" s="336" t="str">
        <f>'Page 1 - General Information'!$G$12</f>
        <v>123468402</v>
      </c>
      <c r="B1568" s="295" t="str">
        <f>'Page 1 - General Information'!$G$16</f>
        <v>3395</v>
      </c>
      <c r="C1568" s="337" t="s">
        <v>164</v>
      </c>
      <c r="N1568" s="295" t="s">
        <v>1132</v>
      </c>
      <c r="O1568" s="388"/>
      <c r="R1568" s="2" t="s">
        <v>1134</v>
      </c>
      <c r="S1568" s="295" t="s">
        <v>8926</v>
      </c>
      <c r="T1568" s="338" t="str">
        <f t="array" ref="T1568">IF(INDEX('Page 2 - Team Information'!$K$14:$AP$189,Y1568,X1568)="","",INDEX('Page 2 - Team Information'!$K$14:$AP$189,Y1568,X1568)&amp;"-06-30")</f>
        <v/>
      </c>
      <c r="X1568" s="339">
        <v>12.0</v>
      </c>
      <c r="Y1568" s="339">
        <v>70.0</v>
      </c>
    </row>
    <row r="1569" ht="15.75" customHeight="1">
      <c r="A1569" s="336" t="str">
        <f>'Page 1 - General Information'!$G$12</f>
        <v>123468402</v>
      </c>
      <c r="B1569" s="295" t="str">
        <f>'Page 1 - General Information'!$G$16</f>
        <v>3395</v>
      </c>
      <c r="C1569" s="337" t="s">
        <v>164</v>
      </c>
      <c r="N1569" s="295" t="s">
        <v>165</v>
      </c>
      <c r="O1569" s="338" t="str">
        <f t="array" ref="O1569">INDEX('Page 2 - Team Information'!$K$14:$AP$189,Y1569,X1569)</f>
        <v/>
      </c>
      <c r="S1569" s="295" t="s">
        <v>8930</v>
      </c>
      <c r="X1569" s="339">
        <v>14.0</v>
      </c>
      <c r="Y1569" s="339">
        <v>70.0</v>
      </c>
    </row>
    <row r="1570" ht="15.75" customHeight="1">
      <c r="A1570" s="336" t="str">
        <f>'Page 1 - General Information'!$G$12</f>
        <v>123468402</v>
      </c>
      <c r="B1570" s="295" t="str">
        <f>'Page 1 - General Information'!$G$16</f>
        <v>3395</v>
      </c>
      <c r="C1570" s="337" t="s">
        <v>164</v>
      </c>
      <c r="N1570" s="295" t="s">
        <v>165</v>
      </c>
      <c r="O1570" s="338" t="str">
        <f t="array" ref="O1570">INDEX('Page 2 - Team Information'!$K$14:$AP$189,Y1570,X1570)</f>
        <v/>
      </c>
      <c r="S1570" s="295" t="s">
        <v>8933</v>
      </c>
      <c r="X1570" s="339">
        <v>15.0</v>
      </c>
      <c r="Y1570" s="339">
        <v>70.0</v>
      </c>
    </row>
    <row r="1571" ht="15.75" customHeight="1">
      <c r="A1571" s="336" t="str">
        <f>'Page 1 - General Information'!$G$12</f>
        <v>123468402</v>
      </c>
      <c r="B1571" s="295" t="str">
        <f>'Page 1 - General Information'!$G$16</f>
        <v>3395</v>
      </c>
      <c r="C1571" s="337" t="s">
        <v>164</v>
      </c>
      <c r="N1571" s="295" t="s">
        <v>165</v>
      </c>
      <c r="O1571" s="338" t="str">
        <f t="array" ref="O1571">INDEX('Page 2 - Team Information'!$K$14:$AP$189,Y1571,X1571)</f>
        <v/>
      </c>
      <c r="S1571" s="295" t="s">
        <v>8935</v>
      </c>
      <c r="X1571" s="339">
        <v>16.0</v>
      </c>
      <c r="Y1571" s="339">
        <v>70.0</v>
      </c>
    </row>
    <row r="1572" ht="15.75" customHeight="1">
      <c r="A1572" s="336" t="str">
        <f>'Page 1 - General Information'!$G$12</f>
        <v>123468402</v>
      </c>
      <c r="B1572" s="295" t="str">
        <f>'Page 1 - General Information'!$G$16</f>
        <v>3395</v>
      </c>
      <c r="C1572" s="337" t="s">
        <v>164</v>
      </c>
      <c r="N1572" s="295" t="s">
        <v>165</v>
      </c>
      <c r="O1572" s="338">
        <f t="array" ref="O1572">INDEX('Page 2 - Team Information'!$K$14:$AP$189,Y1572,X1572)</f>
        <v>0</v>
      </c>
      <c r="S1572" s="295" t="s">
        <v>8939</v>
      </c>
      <c r="X1572" s="339">
        <v>17.0</v>
      </c>
      <c r="Y1572" s="339">
        <v>70.0</v>
      </c>
    </row>
    <row r="1573" ht="15.75" customHeight="1">
      <c r="A1573" s="336" t="str">
        <f>'Page 1 - General Information'!$G$12</f>
        <v>123468402</v>
      </c>
      <c r="B1573" s="295" t="str">
        <f>'Page 1 - General Information'!$G$16</f>
        <v>3395</v>
      </c>
      <c r="C1573" s="337" t="s">
        <v>164</v>
      </c>
      <c r="N1573" s="295" t="s">
        <v>165</v>
      </c>
      <c r="O1573" s="338" t="str">
        <f t="array" ref="O1573">INDEX('Page 2 - Team Information'!$K$14:$AP$189,Y1573,X1573)</f>
        <v/>
      </c>
      <c r="S1573" s="295" t="s">
        <v>8941</v>
      </c>
      <c r="X1573" s="339">
        <v>19.0</v>
      </c>
      <c r="Y1573" s="339">
        <v>70.0</v>
      </c>
    </row>
    <row r="1574" ht="15.75" customHeight="1">
      <c r="A1574" s="336" t="str">
        <f>'Page 1 - General Information'!$G$12</f>
        <v>123468402</v>
      </c>
      <c r="B1574" s="295" t="str">
        <f>'Page 1 - General Information'!$G$16</f>
        <v>3395</v>
      </c>
      <c r="C1574" s="337" t="s">
        <v>164</v>
      </c>
      <c r="N1574" s="295" t="s">
        <v>165</v>
      </c>
      <c r="O1574" s="338" t="str">
        <f t="array" ref="O1574">INDEX('Page 2 - Team Information'!$K$14:$AP$189,Y1574,X1574)</f>
        <v/>
      </c>
      <c r="S1574" s="295" t="s">
        <v>8944</v>
      </c>
      <c r="X1574" s="339">
        <v>20.0</v>
      </c>
      <c r="Y1574" s="339">
        <v>70.0</v>
      </c>
    </row>
    <row r="1575" ht="15.75" customHeight="1">
      <c r="A1575" s="336" t="str">
        <f>'Page 1 - General Information'!$G$12</f>
        <v>123468402</v>
      </c>
      <c r="B1575" s="295" t="str">
        <f>'Page 1 - General Information'!$G$16</f>
        <v>3395</v>
      </c>
      <c r="C1575" s="337" t="s">
        <v>164</v>
      </c>
      <c r="N1575" s="295" t="s">
        <v>165</v>
      </c>
      <c r="O1575" s="338" t="str">
        <f t="array" ref="O1575">INDEX('Page 2 - Team Information'!$K$14:$AP$189,Y1575,X1575)</f>
        <v/>
      </c>
      <c r="S1575" s="295" t="s">
        <v>8946</v>
      </c>
      <c r="X1575" s="339">
        <v>21.0</v>
      </c>
      <c r="Y1575" s="339">
        <v>70.0</v>
      </c>
    </row>
    <row r="1576" ht="15.75" customHeight="1">
      <c r="A1576" s="336" t="str">
        <f>'Page 1 - General Information'!$G$12</f>
        <v>123468402</v>
      </c>
      <c r="B1576" s="295" t="str">
        <f>'Page 1 - General Information'!$G$16</f>
        <v>3395</v>
      </c>
      <c r="C1576" s="337" t="s">
        <v>164</v>
      </c>
      <c r="N1576" s="295" t="s">
        <v>165</v>
      </c>
      <c r="O1576" s="338">
        <f t="array" ref="O1576">INDEX('Page 2 - Team Information'!$K$14:$AP$189,Y1576,X1576)</f>
        <v>0</v>
      </c>
      <c r="S1576" s="295" t="s">
        <v>8948</v>
      </c>
      <c r="X1576" s="339">
        <v>22.0</v>
      </c>
      <c r="Y1576" s="339">
        <v>70.0</v>
      </c>
    </row>
    <row r="1577" ht="15.75" customHeight="1">
      <c r="A1577" s="336" t="str">
        <f>'Page 1 - General Information'!$G$12</f>
        <v>123468402</v>
      </c>
      <c r="B1577" s="295" t="str">
        <f>'Page 1 - General Information'!$G$16</f>
        <v>3395</v>
      </c>
      <c r="C1577" s="337" t="s">
        <v>164</v>
      </c>
      <c r="N1577" s="295" t="s">
        <v>1132</v>
      </c>
      <c r="O1577" s="388"/>
      <c r="R1577" s="388" t="s">
        <v>1134</v>
      </c>
      <c r="S1577" s="295" t="s">
        <v>8951</v>
      </c>
      <c r="V1577" s="338" t="str">
        <f t="array" ref="V1577">INDEX('Page 2 - Team Information'!$K$14:$AP$189,Y1577,X1577)</f>
        <v/>
      </c>
      <c r="X1577" s="339">
        <v>5.0</v>
      </c>
      <c r="Y1577" s="339">
        <v>71.0</v>
      </c>
    </row>
    <row r="1578" ht="15.75" customHeight="1">
      <c r="A1578" s="336" t="str">
        <f>'Page 1 - General Information'!$G$12</f>
        <v>123468402</v>
      </c>
      <c r="B1578" s="295" t="str">
        <f>'Page 1 - General Information'!$G$16</f>
        <v>3395</v>
      </c>
      <c r="C1578" s="337" t="s">
        <v>164</v>
      </c>
      <c r="N1578" s="295" t="s">
        <v>1132</v>
      </c>
      <c r="O1578" s="388"/>
      <c r="R1578" s="388" t="s">
        <v>1134</v>
      </c>
      <c r="S1578" s="295" t="s">
        <v>8954</v>
      </c>
      <c r="V1578" s="338" t="str">
        <f t="array" ref="V1578">INDEX('Page 2 - Team Information'!$K$14:$AP$189,Y1578,X1578)</f>
        <v/>
      </c>
      <c r="X1578" s="339">
        <v>6.0</v>
      </c>
      <c r="Y1578" s="339">
        <v>71.0</v>
      </c>
    </row>
    <row r="1579" ht="15.75" customHeight="1">
      <c r="A1579" s="336" t="str">
        <f>'Page 1 - General Information'!$G$12</f>
        <v>123468402</v>
      </c>
      <c r="B1579" s="295" t="str">
        <f>'Page 1 - General Information'!$G$16</f>
        <v>3395</v>
      </c>
      <c r="C1579" s="337" t="s">
        <v>164</v>
      </c>
      <c r="N1579" s="295" t="s">
        <v>1132</v>
      </c>
      <c r="O1579" s="388"/>
      <c r="R1579" s="388" t="s">
        <v>1134</v>
      </c>
      <c r="S1579" s="295" t="s">
        <v>8957</v>
      </c>
      <c r="V1579" s="338" t="str">
        <f t="array" ref="V1579">INDEX('Page 2 - Team Information'!$K$14:$AP$189,Y1579,X1579)</f>
        <v/>
      </c>
      <c r="X1579" s="339">
        <v>7.0</v>
      </c>
      <c r="Y1579" s="339">
        <v>71.0</v>
      </c>
    </row>
    <row r="1580" ht="15.75" customHeight="1">
      <c r="A1580" s="336" t="str">
        <f>'Page 1 - General Information'!$G$12</f>
        <v>123468402</v>
      </c>
      <c r="B1580" s="295" t="str">
        <f>'Page 1 - General Information'!$G$16</f>
        <v>3395</v>
      </c>
      <c r="C1580" s="337" t="s">
        <v>164</v>
      </c>
      <c r="N1580" s="295" t="s">
        <v>1132</v>
      </c>
      <c r="O1580" s="388"/>
      <c r="R1580" s="2" t="s">
        <v>1134</v>
      </c>
      <c r="S1580" s="295" t="s">
        <v>8959</v>
      </c>
      <c r="T1580" s="338" t="str">
        <f t="array" ref="T1580">IF(INDEX('Page 2 - Team Information'!$K$14:$AP$189,Y1580,X1580)="","",INDEX('Page 2 - Team Information'!$K$14:$AP$189,Y1580,X1580)&amp;"-06-30")</f>
        <v/>
      </c>
      <c r="X1580" s="339">
        <v>9.0</v>
      </c>
      <c r="Y1580" s="339">
        <v>71.0</v>
      </c>
    </row>
    <row r="1581" ht="15.75" customHeight="1">
      <c r="A1581" s="336" t="str">
        <f>'Page 1 - General Information'!$G$12</f>
        <v>123468402</v>
      </c>
      <c r="B1581" s="295" t="str">
        <f>'Page 1 - General Information'!$G$16</f>
        <v>3395</v>
      </c>
      <c r="C1581" s="337" t="s">
        <v>164</v>
      </c>
      <c r="N1581" s="295" t="s">
        <v>1132</v>
      </c>
      <c r="O1581" s="388"/>
      <c r="R1581" s="2" t="s">
        <v>1134</v>
      </c>
      <c r="S1581" s="295" t="s">
        <v>8962</v>
      </c>
      <c r="T1581" s="338" t="str">
        <f t="array" ref="T1581">IF(INDEX('Page 2 - Team Information'!$K$14:$AP$189,Y1581,X1581)="","",INDEX('Page 2 - Team Information'!$K$14:$AP$189,Y1581,X1581)&amp;"-06-30")</f>
        <v/>
      </c>
      <c r="X1581" s="339">
        <v>10.0</v>
      </c>
      <c r="Y1581" s="339">
        <v>71.0</v>
      </c>
    </row>
    <row r="1582" ht="15.75" customHeight="1">
      <c r="A1582" s="336" t="str">
        <f>'Page 1 - General Information'!$G$12</f>
        <v>123468402</v>
      </c>
      <c r="B1582" s="295" t="str">
        <f>'Page 1 - General Information'!$G$16</f>
        <v>3395</v>
      </c>
      <c r="C1582" s="337" t="s">
        <v>164</v>
      </c>
      <c r="N1582" s="295" t="s">
        <v>1132</v>
      </c>
      <c r="O1582" s="388"/>
      <c r="R1582" s="2" t="s">
        <v>1134</v>
      </c>
      <c r="S1582" s="295" t="s">
        <v>8966</v>
      </c>
      <c r="T1582" s="338" t="str">
        <f t="array" ref="T1582">IF(INDEX('Page 2 - Team Information'!$K$14:$AP$189,Y1582,X1582)="","",INDEX('Page 2 - Team Information'!$K$14:$AP$189,Y1582,X1582)&amp;"-06-30")</f>
        <v/>
      </c>
      <c r="X1582" s="339">
        <v>11.0</v>
      </c>
      <c r="Y1582" s="339">
        <v>71.0</v>
      </c>
    </row>
    <row r="1583" ht="15.75" customHeight="1">
      <c r="A1583" s="336" t="str">
        <f>'Page 1 - General Information'!$G$12</f>
        <v>123468402</v>
      </c>
      <c r="B1583" s="295" t="str">
        <f>'Page 1 - General Information'!$G$16</f>
        <v>3395</v>
      </c>
      <c r="C1583" s="337" t="s">
        <v>164</v>
      </c>
      <c r="N1583" s="295" t="s">
        <v>1132</v>
      </c>
      <c r="O1583" s="388"/>
      <c r="R1583" s="2" t="s">
        <v>1134</v>
      </c>
      <c r="S1583" s="295" t="s">
        <v>8969</v>
      </c>
      <c r="T1583" s="338" t="str">
        <f t="array" ref="T1583">IF(INDEX('Page 2 - Team Information'!$K$14:$AP$189,Y1583,X1583)="","",INDEX('Page 2 - Team Information'!$K$14:$AP$189,Y1583,X1583)&amp;"-06-30")</f>
        <v/>
      </c>
      <c r="X1583" s="339">
        <v>12.0</v>
      </c>
      <c r="Y1583" s="339">
        <v>71.0</v>
      </c>
    </row>
    <row r="1584" ht="15.75" customHeight="1">
      <c r="A1584" s="336" t="str">
        <f>'Page 1 - General Information'!$G$12</f>
        <v>123468402</v>
      </c>
      <c r="B1584" s="295" t="str">
        <f>'Page 1 - General Information'!$G$16</f>
        <v>3395</v>
      </c>
      <c r="C1584" s="337" t="s">
        <v>164</v>
      </c>
      <c r="N1584" s="295" t="s">
        <v>165</v>
      </c>
      <c r="O1584" s="338" t="str">
        <f t="array" ref="O1584">INDEX('Page 2 - Team Information'!$K$14:$AP$189,Y1584,X1584)</f>
        <v/>
      </c>
      <c r="S1584" s="295" t="s">
        <v>8974</v>
      </c>
      <c r="X1584" s="339">
        <v>14.0</v>
      </c>
      <c r="Y1584" s="339">
        <v>71.0</v>
      </c>
    </row>
    <row r="1585" ht="15.75" customHeight="1">
      <c r="A1585" s="336" t="str">
        <f>'Page 1 - General Information'!$G$12</f>
        <v>123468402</v>
      </c>
      <c r="B1585" s="295" t="str">
        <f>'Page 1 - General Information'!$G$16</f>
        <v>3395</v>
      </c>
      <c r="C1585" s="337" t="s">
        <v>164</v>
      </c>
      <c r="N1585" s="295" t="s">
        <v>165</v>
      </c>
      <c r="O1585" s="338" t="str">
        <f t="array" ref="O1585">INDEX('Page 2 - Team Information'!$K$14:$AP$189,Y1585,X1585)</f>
        <v/>
      </c>
      <c r="S1585" s="295" t="s">
        <v>8977</v>
      </c>
      <c r="X1585" s="339">
        <v>15.0</v>
      </c>
      <c r="Y1585" s="339">
        <v>71.0</v>
      </c>
    </row>
    <row r="1586" ht="15.75" customHeight="1">
      <c r="A1586" s="336" t="str">
        <f>'Page 1 - General Information'!$G$12</f>
        <v>123468402</v>
      </c>
      <c r="B1586" s="295" t="str">
        <f>'Page 1 - General Information'!$G$16</f>
        <v>3395</v>
      </c>
      <c r="C1586" s="337" t="s">
        <v>164</v>
      </c>
      <c r="N1586" s="295" t="s">
        <v>165</v>
      </c>
      <c r="O1586" s="338" t="str">
        <f t="array" ref="O1586">INDEX('Page 2 - Team Information'!$K$14:$AP$189,Y1586,X1586)</f>
        <v/>
      </c>
      <c r="S1586" s="295" t="s">
        <v>8980</v>
      </c>
      <c r="X1586" s="339">
        <v>16.0</v>
      </c>
      <c r="Y1586" s="339">
        <v>71.0</v>
      </c>
    </row>
    <row r="1587" ht="15.75" customHeight="1">
      <c r="A1587" s="336" t="str">
        <f>'Page 1 - General Information'!$G$12</f>
        <v>123468402</v>
      </c>
      <c r="B1587" s="295" t="str">
        <f>'Page 1 - General Information'!$G$16</f>
        <v>3395</v>
      </c>
      <c r="C1587" s="337" t="s">
        <v>164</v>
      </c>
      <c r="N1587" s="295" t="s">
        <v>165</v>
      </c>
      <c r="O1587" s="338">
        <f t="array" ref="O1587">INDEX('Page 2 - Team Information'!$K$14:$AP$189,Y1587,X1587)</f>
        <v>0</v>
      </c>
      <c r="S1587" s="295" t="s">
        <v>8984</v>
      </c>
      <c r="X1587" s="339">
        <v>17.0</v>
      </c>
      <c r="Y1587" s="339">
        <v>71.0</v>
      </c>
    </row>
    <row r="1588" ht="15.75" customHeight="1">
      <c r="A1588" s="336" t="str">
        <f>'Page 1 - General Information'!$G$12</f>
        <v>123468402</v>
      </c>
      <c r="B1588" s="295" t="str">
        <f>'Page 1 - General Information'!$G$16</f>
        <v>3395</v>
      </c>
      <c r="C1588" s="337" t="s">
        <v>164</v>
      </c>
      <c r="N1588" s="295" t="s">
        <v>165</v>
      </c>
      <c r="O1588" s="338" t="str">
        <f t="array" ref="O1588">INDEX('Page 2 - Team Information'!$K$14:$AP$189,Y1588,X1588)</f>
        <v/>
      </c>
      <c r="S1588" s="295" t="s">
        <v>8988</v>
      </c>
      <c r="X1588" s="339">
        <v>19.0</v>
      </c>
      <c r="Y1588" s="339">
        <v>71.0</v>
      </c>
    </row>
    <row r="1589" ht="15.75" customHeight="1">
      <c r="A1589" s="336" t="str">
        <f>'Page 1 - General Information'!$G$12</f>
        <v>123468402</v>
      </c>
      <c r="B1589" s="295" t="str">
        <f>'Page 1 - General Information'!$G$16</f>
        <v>3395</v>
      </c>
      <c r="C1589" s="337" t="s">
        <v>164</v>
      </c>
      <c r="N1589" s="295" t="s">
        <v>165</v>
      </c>
      <c r="O1589" s="338" t="str">
        <f t="array" ref="O1589">INDEX('Page 2 - Team Information'!$K$14:$AP$189,Y1589,X1589)</f>
        <v/>
      </c>
      <c r="S1589" s="295" t="s">
        <v>8990</v>
      </c>
      <c r="X1589" s="339">
        <v>20.0</v>
      </c>
      <c r="Y1589" s="339">
        <v>71.0</v>
      </c>
    </row>
    <row r="1590" ht="15.75" customHeight="1">
      <c r="A1590" s="336" t="str">
        <f>'Page 1 - General Information'!$G$12</f>
        <v>123468402</v>
      </c>
      <c r="B1590" s="295" t="str">
        <f>'Page 1 - General Information'!$G$16</f>
        <v>3395</v>
      </c>
      <c r="C1590" s="337" t="s">
        <v>164</v>
      </c>
      <c r="N1590" s="295" t="s">
        <v>165</v>
      </c>
      <c r="O1590" s="338" t="str">
        <f t="array" ref="O1590">INDEX('Page 2 - Team Information'!$K$14:$AP$189,Y1590,X1590)</f>
        <v/>
      </c>
      <c r="S1590" s="295" t="s">
        <v>8993</v>
      </c>
      <c r="X1590" s="339">
        <v>21.0</v>
      </c>
      <c r="Y1590" s="339">
        <v>71.0</v>
      </c>
    </row>
    <row r="1591" ht="15.75" customHeight="1">
      <c r="A1591" s="336" t="str">
        <f>'Page 1 - General Information'!$G$12</f>
        <v>123468402</v>
      </c>
      <c r="B1591" s="295" t="str">
        <f>'Page 1 - General Information'!$G$16</f>
        <v>3395</v>
      </c>
      <c r="C1591" s="337" t="s">
        <v>164</v>
      </c>
      <c r="N1591" s="295" t="s">
        <v>165</v>
      </c>
      <c r="O1591" s="338">
        <f t="array" ref="O1591">INDEX('Page 2 - Team Information'!$K$14:$AP$189,Y1591,X1591)</f>
        <v>0</v>
      </c>
      <c r="S1591" s="295" t="s">
        <v>8996</v>
      </c>
      <c r="X1591" s="339">
        <v>22.0</v>
      </c>
      <c r="Y1591" s="339">
        <v>71.0</v>
      </c>
    </row>
    <row r="1592" ht="15.75" customHeight="1">
      <c r="A1592" s="336" t="str">
        <f>'Page 1 - General Information'!$G$12</f>
        <v>123468402</v>
      </c>
      <c r="B1592" s="295" t="str">
        <f>'Page 1 - General Information'!$G$16</f>
        <v>3395</v>
      </c>
      <c r="C1592" s="337" t="s">
        <v>164</v>
      </c>
      <c r="N1592" s="295" t="s">
        <v>1132</v>
      </c>
      <c r="O1592" s="388"/>
      <c r="R1592" s="388" t="s">
        <v>1134</v>
      </c>
      <c r="S1592" s="295" t="s">
        <v>8998</v>
      </c>
      <c r="V1592" s="338" t="str">
        <f t="array" ref="V1592">INDEX('Page 2 - Team Information'!$K$14:$AP$189,Y1592,X1592)</f>
        <v/>
      </c>
      <c r="X1592" s="339">
        <v>5.0</v>
      </c>
      <c r="Y1592" s="339">
        <v>72.0</v>
      </c>
    </row>
    <row r="1593" ht="15.75" customHeight="1">
      <c r="A1593" s="336" t="str">
        <f>'Page 1 - General Information'!$G$12</f>
        <v>123468402</v>
      </c>
      <c r="B1593" s="295" t="str">
        <f>'Page 1 - General Information'!$G$16</f>
        <v>3395</v>
      </c>
      <c r="C1593" s="337" t="s">
        <v>164</v>
      </c>
      <c r="N1593" s="295" t="s">
        <v>1132</v>
      </c>
      <c r="O1593" s="388"/>
      <c r="R1593" s="388" t="s">
        <v>1134</v>
      </c>
      <c r="S1593" s="295" t="s">
        <v>9001</v>
      </c>
      <c r="V1593" s="338" t="str">
        <f t="array" ref="V1593">INDEX('Page 2 - Team Information'!$K$14:$AP$189,Y1593,X1593)</f>
        <v/>
      </c>
      <c r="X1593" s="339">
        <v>6.0</v>
      </c>
      <c r="Y1593" s="339">
        <v>72.0</v>
      </c>
    </row>
    <row r="1594" ht="15.75" customHeight="1">
      <c r="A1594" s="336" t="str">
        <f>'Page 1 - General Information'!$G$12</f>
        <v>123468402</v>
      </c>
      <c r="B1594" s="295" t="str">
        <f>'Page 1 - General Information'!$G$16</f>
        <v>3395</v>
      </c>
      <c r="C1594" s="337" t="s">
        <v>164</v>
      </c>
      <c r="N1594" s="295" t="s">
        <v>1132</v>
      </c>
      <c r="O1594" s="388"/>
      <c r="R1594" s="388" t="s">
        <v>1134</v>
      </c>
      <c r="S1594" s="295" t="s">
        <v>9004</v>
      </c>
      <c r="V1594" s="338" t="str">
        <f t="array" ref="V1594">INDEX('Page 2 - Team Information'!$K$14:$AP$189,Y1594,X1594)</f>
        <v/>
      </c>
      <c r="X1594" s="339">
        <v>7.0</v>
      </c>
      <c r="Y1594" s="339">
        <v>72.0</v>
      </c>
    </row>
    <row r="1595" ht="15.75" customHeight="1">
      <c r="A1595" s="336" t="str">
        <f>'Page 1 - General Information'!$G$12</f>
        <v>123468402</v>
      </c>
      <c r="B1595" s="295" t="str">
        <f>'Page 1 - General Information'!$G$16</f>
        <v>3395</v>
      </c>
      <c r="C1595" s="337" t="s">
        <v>164</v>
      </c>
      <c r="N1595" s="295" t="s">
        <v>1132</v>
      </c>
      <c r="O1595" s="388"/>
      <c r="R1595" s="2" t="s">
        <v>1134</v>
      </c>
      <c r="S1595" s="295" t="s">
        <v>9008</v>
      </c>
      <c r="T1595" s="338" t="str">
        <f t="array" ref="T1595">IF(INDEX('Page 2 - Team Information'!$K$14:$AP$189,Y1595,X1595)="","",INDEX('Page 2 - Team Information'!$K$14:$AP$189,Y1595,X1595)&amp;"-06-30")</f>
        <v/>
      </c>
      <c r="X1595" s="339">
        <v>9.0</v>
      </c>
      <c r="Y1595" s="339">
        <v>72.0</v>
      </c>
    </row>
    <row r="1596" ht="15.75" customHeight="1">
      <c r="A1596" s="336" t="str">
        <f>'Page 1 - General Information'!$G$12</f>
        <v>123468402</v>
      </c>
      <c r="B1596" s="295" t="str">
        <f>'Page 1 - General Information'!$G$16</f>
        <v>3395</v>
      </c>
      <c r="C1596" s="337" t="s">
        <v>164</v>
      </c>
      <c r="N1596" s="295" t="s">
        <v>1132</v>
      </c>
      <c r="O1596" s="388"/>
      <c r="R1596" s="2" t="s">
        <v>1134</v>
      </c>
      <c r="S1596" s="295" t="s">
        <v>9013</v>
      </c>
      <c r="T1596" s="338" t="str">
        <f t="array" ref="T1596">IF(INDEX('Page 2 - Team Information'!$K$14:$AP$189,Y1596,X1596)="","",INDEX('Page 2 - Team Information'!$K$14:$AP$189,Y1596,X1596)&amp;"-06-30")</f>
        <v/>
      </c>
      <c r="X1596" s="339">
        <v>10.0</v>
      </c>
      <c r="Y1596" s="339">
        <v>72.0</v>
      </c>
    </row>
    <row r="1597" ht="15.75" customHeight="1">
      <c r="A1597" s="336" t="str">
        <f>'Page 1 - General Information'!$G$12</f>
        <v>123468402</v>
      </c>
      <c r="B1597" s="295" t="str">
        <f>'Page 1 - General Information'!$G$16</f>
        <v>3395</v>
      </c>
      <c r="C1597" s="337" t="s">
        <v>164</v>
      </c>
      <c r="N1597" s="295" t="s">
        <v>1132</v>
      </c>
      <c r="O1597" s="388"/>
      <c r="R1597" s="2" t="s">
        <v>1134</v>
      </c>
      <c r="S1597" s="295" t="s">
        <v>9017</v>
      </c>
      <c r="T1597" s="338" t="str">
        <f t="array" ref="T1597">IF(INDEX('Page 2 - Team Information'!$K$14:$AP$189,Y1597,X1597)="","",INDEX('Page 2 - Team Information'!$K$14:$AP$189,Y1597,X1597)&amp;"-06-30")</f>
        <v/>
      </c>
      <c r="X1597" s="339">
        <v>11.0</v>
      </c>
      <c r="Y1597" s="339">
        <v>72.0</v>
      </c>
    </row>
    <row r="1598" ht="15.75" customHeight="1">
      <c r="A1598" s="336" t="str">
        <f>'Page 1 - General Information'!$G$12</f>
        <v>123468402</v>
      </c>
      <c r="B1598" s="295" t="str">
        <f>'Page 1 - General Information'!$G$16</f>
        <v>3395</v>
      </c>
      <c r="C1598" s="337" t="s">
        <v>164</v>
      </c>
      <c r="N1598" s="295" t="s">
        <v>1132</v>
      </c>
      <c r="O1598" s="388"/>
      <c r="R1598" s="2" t="s">
        <v>1134</v>
      </c>
      <c r="S1598" s="295" t="s">
        <v>9022</v>
      </c>
      <c r="T1598" s="338" t="str">
        <f t="array" ref="T1598">IF(INDEX('Page 2 - Team Information'!$K$14:$AP$189,Y1598,X1598)="","",INDEX('Page 2 - Team Information'!$K$14:$AP$189,Y1598,X1598)&amp;"-06-30")</f>
        <v/>
      </c>
      <c r="X1598" s="339">
        <v>12.0</v>
      </c>
      <c r="Y1598" s="339">
        <v>72.0</v>
      </c>
    </row>
    <row r="1599" ht="15.75" customHeight="1">
      <c r="A1599" s="336" t="str">
        <f>'Page 1 - General Information'!$G$12</f>
        <v>123468402</v>
      </c>
      <c r="B1599" s="295" t="str">
        <f>'Page 1 - General Information'!$G$16</f>
        <v>3395</v>
      </c>
      <c r="C1599" s="337" t="s">
        <v>164</v>
      </c>
      <c r="N1599" s="295" t="s">
        <v>165</v>
      </c>
      <c r="O1599" s="338" t="str">
        <f t="array" ref="O1599">INDEX('Page 2 - Team Information'!$K$14:$AP$189,Y1599,X1599)</f>
        <v/>
      </c>
      <c r="S1599" s="295" t="s">
        <v>9029</v>
      </c>
      <c r="X1599" s="339">
        <v>14.0</v>
      </c>
      <c r="Y1599" s="339">
        <v>72.0</v>
      </c>
    </row>
    <row r="1600" ht="15.75" customHeight="1">
      <c r="A1600" s="336" t="str">
        <f>'Page 1 - General Information'!$G$12</f>
        <v>123468402</v>
      </c>
      <c r="B1600" s="295" t="str">
        <f>'Page 1 - General Information'!$G$16</f>
        <v>3395</v>
      </c>
      <c r="C1600" s="337" t="s">
        <v>164</v>
      </c>
      <c r="N1600" s="295" t="s">
        <v>165</v>
      </c>
      <c r="O1600" s="338" t="str">
        <f t="array" ref="O1600">INDEX('Page 2 - Team Information'!$K$14:$AP$189,Y1600,X1600)</f>
        <v/>
      </c>
      <c r="S1600" s="295" t="s">
        <v>9033</v>
      </c>
      <c r="X1600" s="339">
        <v>15.0</v>
      </c>
      <c r="Y1600" s="339">
        <v>72.0</v>
      </c>
    </row>
    <row r="1601" ht="15.75" customHeight="1">
      <c r="A1601" s="336" t="str">
        <f>'Page 1 - General Information'!$G$12</f>
        <v>123468402</v>
      </c>
      <c r="B1601" s="295" t="str">
        <f>'Page 1 - General Information'!$G$16</f>
        <v>3395</v>
      </c>
      <c r="C1601" s="337" t="s">
        <v>164</v>
      </c>
      <c r="N1601" s="295" t="s">
        <v>165</v>
      </c>
      <c r="O1601" s="338" t="str">
        <f t="array" ref="O1601">INDEX('Page 2 - Team Information'!$K$14:$AP$189,Y1601,X1601)</f>
        <v/>
      </c>
      <c r="S1601" s="295" t="s">
        <v>9037</v>
      </c>
      <c r="X1601" s="339">
        <v>16.0</v>
      </c>
      <c r="Y1601" s="339">
        <v>72.0</v>
      </c>
    </row>
    <row r="1602" ht="15.75" customHeight="1">
      <c r="A1602" s="336" t="str">
        <f>'Page 1 - General Information'!$G$12</f>
        <v>123468402</v>
      </c>
      <c r="B1602" s="295" t="str">
        <f>'Page 1 - General Information'!$G$16</f>
        <v>3395</v>
      </c>
      <c r="C1602" s="337" t="s">
        <v>164</v>
      </c>
      <c r="N1602" s="295" t="s">
        <v>165</v>
      </c>
      <c r="O1602" s="338">
        <f t="array" ref="O1602">INDEX('Page 2 - Team Information'!$K$14:$AP$189,Y1602,X1602)</f>
        <v>0</v>
      </c>
      <c r="S1602" s="295" t="s">
        <v>9041</v>
      </c>
      <c r="X1602" s="339">
        <v>17.0</v>
      </c>
      <c r="Y1602" s="339">
        <v>72.0</v>
      </c>
    </row>
    <row r="1603" ht="15.75" customHeight="1">
      <c r="A1603" s="336" t="str">
        <f>'Page 1 - General Information'!$G$12</f>
        <v>123468402</v>
      </c>
      <c r="B1603" s="295" t="str">
        <f>'Page 1 - General Information'!$G$16</f>
        <v>3395</v>
      </c>
      <c r="C1603" s="337" t="s">
        <v>164</v>
      </c>
      <c r="N1603" s="295" t="s">
        <v>165</v>
      </c>
      <c r="O1603" s="338" t="str">
        <f t="array" ref="O1603">INDEX('Page 2 - Team Information'!$K$14:$AP$189,Y1603,X1603)</f>
        <v/>
      </c>
      <c r="S1603" s="295" t="s">
        <v>9044</v>
      </c>
      <c r="X1603" s="339">
        <v>19.0</v>
      </c>
      <c r="Y1603" s="339">
        <v>72.0</v>
      </c>
    </row>
    <row r="1604" ht="15.75" customHeight="1">
      <c r="A1604" s="336" t="str">
        <f>'Page 1 - General Information'!$G$12</f>
        <v>123468402</v>
      </c>
      <c r="B1604" s="295" t="str">
        <f>'Page 1 - General Information'!$G$16</f>
        <v>3395</v>
      </c>
      <c r="C1604" s="337" t="s">
        <v>164</v>
      </c>
      <c r="N1604" s="295" t="s">
        <v>165</v>
      </c>
      <c r="O1604" s="338" t="str">
        <f t="array" ref="O1604">INDEX('Page 2 - Team Information'!$K$14:$AP$189,Y1604,X1604)</f>
        <v/>
      </c>
      <c r="S1604" s="295" t="s">
        <v>9047</v>
      </c>
      <c r="X1604" s="339">
        <v>20.0</v>
      </c>
      <c r="Y1604" s="339">
        <v>72.0</v>
      </c>
    </row>
    <row r="1605" ht="15.75" customHeight="1">
      <c r="A1605" s="336" t="str">
        <f>'Page 1 - General Information'!$G$12</f>
        <v>123468402</v>
      </c>
      <c r="B1605" s="295" t="str">
        <f>'Page 1 - General Information'!$G$16</f>
        <v>3395</v>
      </c>
      <c r="C1605" s="337" t="s">
        <v>164</v>
      </c>
      <c r="N1605" s="295" t="s">
        <v>165</v>
      </c>
      <c r="O1605" s="338" t="str">
        <f t="array" ref="O1605">INDEX('Page 2 - Team Information'!$K$14:$AP$189,Y1605,X1605)</f>
        <v/>
      </c>
      <c r="S1605" s="295" t="s">
        <v>9051</v>
      </c>
      <c r="X1605" s="339">
        <v>21.0</v>
      </c>
      <c r="Y1605" s="339">
        <v>72.0</v>
      </c>
    </row>
    <row r="1606" ht="15.75" customHeight="1">
      <c r="A1606" s="336" t="str">
        <f>'Page 1 - General Information'!$G$12</f>
        <v>123468402</v>
      </c>
      <c r="B1606" s="295" t="str">
        <f>'Page 1 - General Information'!$G$16</f>
        <v>3395</v>
      </c>
      <c r="C1606" s="337" t="s">
        <v>164</v>
      </c>
      <c r="N1606" s="295" t="s">
        <v>165</v>
      </c>
      <c r="O1606" s="338">
        <f t="array" ref="O1606">INDEX('Page 2 - Team Information'!$K$14:$AP$189,Y1606,X1606)</f>
        <v>0</v>
      </c>
      <c r="S1606" s="295" t="s">
        <v>9056</v>
      </c>
      <c r="X1606" s="339">
        <v>22.0</v>
      </c>
      <c r="Y1606" s="339">
        <v>72.0</v>
      </c>
    </row>
    <row r="1607" ht="15.75" customHeight="1">
      <c r="A1607" s="336" t="str">
        <f>'Page 1 - General Information'!$G$12</f>
        <v>123468402</v>
      </c>
      <c r="B1607" s="295" t="str">
        <f>'Page 1 - General Information'!$G$16</f>
        <v>3395</v>
      </c>
      <c r="C1607" s="337" t="s">
        <v>164</v>
      </c>
      <c r="N1607" s="295" t="s">
        <v>1132</v>
      </c>
      <c r="O1607" s="388"/>
      <c r="R1607" s="388" t="s">
        <v>1134</v>
      </c>
      <c r="S1607" s="295" t="s">
        <v>9059</v>
      </c>
      <c r="V1607" s="338" t="str">
        <f t="array" ref="V1607">INDEX('Page 2 - Team Information'!$K$14:$AP$189,Y1607,X1607)</f>
        <v/>
      </c>
      <c r="X1607" s="339">
        <v>5.0</v>
      </c>
      <c r="Y1607" s="339">
        <v>73.0</v>
      </c>
    </row>
    <row r="1608" ht="15.75" customHeight="1">
      <c r="A1608" s="336" t="str">
        <f>'Page 1 - General Information'!$G$12</f>
        <v>123468402</v>
      </c>
      <c r="B1608" s="295" t="str">
        <f>'Page 1 - General Information'!$G$16</f>
        <v>3395</v>
      </c>
      <c r="C1608" s="337" t="s">
        <v>164</v>
      </c>
      <c r="N1608" s="295" t="s">
        <v>1132</v>
      </c>
      <c r="O1608" s="388"/>
      <c r="R1608" s="388" t="s">
        <v>1134</v>
      </c>
      <c r="S1608" s="295" t="s">
        <v>9063</v>
      </c>
      <c r="V1608" s="338" t="str">
        <f t="array" ref="V1608">INDEX('Page 2 - Team Information'!$K$14:$AP$189,Y1608,X1608)</f>
        <v/>
      </c>
      <c r="X1608" s="339">
        <v>6.0</v>
      </c>
      <c r="Y1608" s="339">
        <v>73.0</v>
      </c>
    </row>
    <row r="1609" ht="15.75" customHeight="1">
      <c r="A1609" s="336" t="str">
        <f>'Page 1 - General Information'!$G$12</f>
        <v>123468402</v>
      </c>
      <c r="B1609" s="295" t="str">
        <f>'Page 1 - General Information'!$G$16</f>
        <v>3395</v>
      </c>
      <c r="C1609" s="337" t="s">
        <v>164</v>
      </c>
      <c r="N1609" s="295" t="s">
        <v>1132</v>
      </c>
      <c r="O1609" s="388"/>
      <c r="R1609" s="388" t="s">
        <v>1134</v>
      </c>
      <c r="S1609" s="295" t="s">
        <v>9067</v>
      </c>
      <c r="V1609" s="338" t="str">
        <f t="array" ref="V1609">INDEX('Page 2 - Team Information'!$K$14:$AP$189,Y1609,X1609)</f>
        <v/>
      </c>
      <c r="X1609" s="339">
        <v>7.0</v>
      </c>
      <c r="Y1609" s="339">
        <v>73.0</v>
      </c>
    </row>
    <row r="1610" ht="15.75" customHeight="1">
      <c r="A1610" s="336" t="str">
        <f>'Page 1 - General Information'!$G$12</f>
        <v>123468402</v>
      </c>
      <c r="B1610" s="295" t="str">
        <f>'Page 1 - General Information'!$G$16</f>
        <v>3395</v>
      </c>
      <c r="C1610" s="337" t="s">
        <v>164</v>
      </c>
      <c r="N1610" s="295" t="s">
        <v>1132</v>
      </c>
      <c r="O1610" s="388"/>
      <c r="R1610" s="2" t="s">
        <v>1134</v>
      </c>
      <c r="S1610" s="295" t="s">
        <v>9070</v>
      </c>
      <c r="T1610" s="338" t="str">
        <f t="array" ref="T1610">IF(INDEX('Page 2 - Team Information'!$K$14:$AP$189,Y1610,X1610)="","",INDEX('Page 2 - Team Information'!$K$14:$AP$189,Y1610,X1610)&amp;"-06-30")</f>
        <v/>
      </c>
      <c r="X1610" s="339">
        <v>9.0</v>
      </c>
      <c r="Y1610" s="339">
        <v>73.0</v>
      </c>
    </row>
    <row r="1611" ht="15.75" customHeight="1">
      <c r="A1611" s="336" t="str">
        <f>'Page 1 - General Information'!$G$12</f>
        <v>123468402</v>
      </c>
      <c r="B1611" s="295" t="str">
        <f>'Page 1 - General Information'!$G$16</f>
        <v>3395</v>
      </c>
      <c r="C1611" s="337" t="s">
        <v>164</v>
      </c>
      <c r="N1611" s="295" t="s">
        <v>1132</v>
      </c>
      <c r="O1611" s="388"/>
      <c r="R1611" s="2" t="s">
        <v>1134</v>
      </c>
      <c r="S1611" s="295" t="s">
        <v>9073</v>
      </c>
      <c r="T1611" s="338" t="str">
        <f t="array" ref="T1611">IF(INDEX('Page 2 - Team Information'!$K$14:$AP$189,Y1611,X1611)="","",INDEX('Page 2 - Team Information'!$K$14:$AP$189,Y1611,X1611)&amp;"-06-30")</f>
        <v/>
      </c>
      <c r="X1611" s="339">
        <v>10.0</v>
      </c>
      <c r="Y1611" s="339">
        <v>73.0</v>
      </c>
    </row>
    <row r="1612" ht="15.75" customHeight="1">
      <c r="A1612" s="336" t="str">
        <f>'Page 1 - General Information'!$G$12</f>
        <v>123468402</v>
      </c>
      <c r="B1612" s="295" t="str">
        <f>'Page 1 - General Information'!$G$16</f>
        <v>3395</v>
      </c>
      <c r="C1612" s="337" t="s">
        <v>164</v>
      </c>
      <c r="N1612" s="295" t="s">
        <v>1132</v>
      </c>
      <c r="O1612" s="388"/>
      <c r="R1612" s="2" t="s">
        <v>1134</v>
      </c>
      <c r="S1612" s="295" t="s">
        <v>9077</v>
      </c>
      <c r="T1612" s="338" t="str">
        <f t="array" ref="T1612">IF(INDEX('Page 2 - Team Information'!$K$14:$AP$189,Y1612,X1612)="","",INDEX('Page 2 - Team Information'!$K$14:$AP$189,Y1612,X1612)&amp;"-06-30")</f>
        <v/>
      </c>
      <c r="X1612" s="339">
        <v>11.0</v>
      </c>
      <c r="Y1612" s="339">
        <v>73.0</v>
      </c>
    </row>
    <row r="1613" ht="15.75" customHeight="1">
      <c r="A1613" s="336" t="str">
        <f>'Page 1 - General Information'!$G$12</f>
        <v>123468402</v>
      </c>
      <c r="B1613" s="295" t="str">
        <f>'Page 1 - General Information'!$G$16</f>
        <v>3395</v>
      </c>
      <c r="C1613" s="337" t="s">
        <v>164</v>
      </c>
      <c r="N1613" s="295" t="s">
        <v>1132</v>
      </c>
      <c r="O1613" s="388"/>
      <c r="R1613" s="2" t="s">
        <v>1134</v>
      </c>
      <c r="S1613" s="295" t="s">
        <v>9081</v>
      </c>
      <c r="T1613" s="338" t="str">
        <f t="array" ref="T1613">IF(INDEX('Page 2 - Team Information'!$K$14:$AP$189,Y1613,X1613)="","",INDEX('Page 2 - Team Information'!$K$14:$AP$189,Y1613,X1613)&amp;"-06-30")</f>
        <v/>
      </c>
      <c r="X1613" s="339">
        <v>12.0</v>
      </c>
      <c r="Y1613" s="339">
        <v>73.0</v>
      </c>
    </row>
    <row r="1614" ht="15.75" customHeight="1">
      <c r="A1614" s="336" t="str">
        <f>'Page 1 - General Information'!$G$12</f>
        <v>123468402</v>
      </c>
      <c r="B1614" s="295" t="str">
        <f>'Page 1 - General Information'!$G$16</f>
        <v>3395</v>
      </c>
      <c r="C1614" s="337" t="s">
        <v>164</v>
      </c>
      <c r="N1614" s="295" t="s">
        <v>165</v>
      </c>
      <c r="O1614" s="338" t="str">
        <f t="array" ref="O1614">INDEX('Page 2 - Team Information'!$K$14:$AP$189,Y1614,X1614)</f>
        <v/>
      </c>
      <c r="S1614" s="295" t="s">
        <v>9085</v>
      </c>
      <c r="X1614" s="339">
        <v>14.0</v>
      </c>
      <c r="Y1614" s="339">
        <v>73.0</v>
      </c>
    </row>
    <row r="1615" ht="15.75" customHeight="1">
      <c r="A1615" s="336" t="str">
        <f>'Page 1 - General Information'!$G$12</f>
        <v>123468402</v>
      </c>
      <c r="B1615" s="295" t="str">
        <f>'Page 1 - General Information'!$G$16</f>
        <v>3395</v>
      </c>
      <c r="C1615" s="337" t="s">
        <v>164</v>
      </c>
      <c r="N1615" s="295" t="s">
        <v>165</v>
      </c>
      <c r="O1615" s="338" t="str">
        <f t="array" ref="O1615">INDEX('Page 2 - Team Information'!$K$14:$AP$189,Y1615,X1615)</f>
        <v/>
      </c>
      <c r="S1615" s="295" t="s">
        <v>9089</v>
      </c>
      <c r="X1615" s="339">
        <v>15.0</v>
      </c>
      <c r="Y1615" s="339">
        <v>73.0</v>
      </c>
    </row>
    <row r="1616" ht="15.75" customHeight="1">
      <c r="A1616" s="336" t="str">
        <f>'Page 1 - General Information'!$G$12</f>
        <v>123468402</v>
      </c>
      <c r="B1616" s="295" t="str">
        <f>'Page 1 - General Information'!$G$16</f>
        <v>3395</v>
      </c>
      <c r="C1616" s="337" t="s">
        <v>164</v>
      </c>
      <c r="N1616" s="295" t="s">
        <v>165</v>
      </c>
      <c r="O1616" s="338" t="str">
        <f t="array" ref="O1616">INDEX('Page 2 - Team Information'!$K$14:$AP$189,Y1616,X1616)</f>
        <v/>
      </c>
      <c r="S1616" s="295" t="s">
        <v>9092</v>
      </c>
      <c r="X1616" s="339">
        <v>16.0</v>
      </c>
      <c r="Y1616" s="339">
        <v>73.0</v>
      </c>
    </row>
    <row r="1617" ht="15.75" customHeight="1">
      <c r="A1617" s="336" t="str">
        <f>'Page 1 - General Information'!$G$12</f>
        <v>123468402</v>
      </c>
      <c r="B1617" s="295" t="str">
        <f>'Page 1 - General Information'!$G$16</f>
        <v>3395</v>
      </c>
      <c r="C1617" s="337" t="s">
        <v>164</v>
      </c>
      <c r="N1617" s="295" t="s">
        <v>165</v>
      </c>
      <c r="O1617" s="338">
        <f t="array" ref="O1617">INDEX('Page 2 - Team Information'!$K$14:$AP$189,Y1617,X1617)</f>
        <v>0</v>
      </c>
      <c r="S1617" s="295" t="s">
        <v>9096</v>
      </c>
      <c r="X1617" s="339">
        <v>17.0</v>
      </c>
      <c r="Y1617" s="339">
        <v>73.0</v>
      </c>
    </row>
    <row r="1618" ht="15.75" customHeight="1">
      <c r="A1618" s="336" t="str">
        <f>'Page 1 - General Information'!$G$12</f>
        <v>123468402</v>
      </c>
      <c r="B1618" s="295" t="str">
        <f>'Page 1 - General Information'!$G$16</f>
        <v>3395</v>
      </c>
      <c r="C1618" s="337" t="s">
        <v>164</v>
      </c>
      <c r="N1618" s="295" t="s">
        <v>165</v>
      </c>
      <c r="O1618" s="338" t="str">
        <f t="array" ref="O1618">INDEX('Page 2 - Team Information'!$K$14:$AP$189,Y1618,X1618)</f>
        <v/>
      </c>
      <c r="S1618" s="295" t="s">
        <v>9100</v>
      </c>
      <c r="X1618" s="339">
        <v>19.0</v>
      </c>
      <c r="Y1618" s="339">
        <v>73.0</v>
      </c>
    </row>
    <row r="1619" ht="15.75" customHeight="1">
      <c r="A1619" s="336" t="str">
        <f>'Page 1 - General Information'!$G$12</f>
        <v>123468402</v>
      </c>
      <c r="B1619" s="295" t="str">
        <f>'Page 1 - General Information'!$G$16</f>
        <v>3395</v>
      </c>
      <c r="C1619" s="337" t="s">
        <v>164</v>
      </c>
      <c r="N1619" s="295" t="s">
        <v>165</v>
      </c>
      <c r="O1619" s="338" t="str">
        <f t="array" ref="O1619">INDEX('Page 2 - Team Information'!$K$14:$AP$189,Y1619,X1619)</f>
        <v/>
      </c>
      <c r="S1619" s="295" t="s">
        <v>9103</v>
      </c>
      <c r="X1619" s="339">
        <v>20.0</v>
      </c>
      <c r="Y1619" s="339">
        <v>73.0</v>
      </c>
    </row>
    <row r="1620" ht="15.75" customHeight="1">
      <c r="A1620" s="336" t="str">
        <f>'Page 1 - General Information'!$G$12</f>
        <v>123468402</v>
      </c>
      <c r="B1620" s="295" t="str">
        <f>'Page 1 - General Information'!$G$16</f>
        <v>3395</v>
      </c>
      <c r="C1620" s="337" t="s">
        <v>164</v>
      </c>
      <c r="N1620" s="295" t="s">
        <v>165</v>
      </c>
      <c r="O1620" s="338" t="str">
        <f t="array" ref="O1620">INDEX('Page 2 - Team Information'!$K$14:$AP$189,Y1620,X1620)</f>
        <v/>
      </c>
      <c r="S1620" s="295" t="s">
        <v>9106</v>
      </c>
      <c r="X1620" s="339">
        <v>21.0</v>
      </c>
      <c r="Y1620" s="339">
        <v>73.0</v>
      </c>
    </row>
    <row r="1621" ht="15.75" customHeight="1">
      <c r="A1621" s="336" t="str">
        <f>'Page 1 - General Information'!$G$12</f>
        <v>123468402</v>
      </c>
      <c r="B1621" s="295" t="str">
        <f>'Page 1 - General Information'!$G$16</f>
        <v>3395</v>
      </c>
      <c r="C1621" s="337" t="s">
        <v>164</v>
      </c>
      <c r="N1621" s="295" t="s">
        <v>165</v>
      </c>
      <c r="O1621" s="338">
        <f t="array" ref="O1621">INDEX('Page 2 - Team Information'!$K$14:$AP$189,Y1621,X1621)</f>
        <v>0</v>
      </c>
      <c r="S1621" s="295" t="s">
        <v>9110</v>
      </c>
      <c r="X1621" s="339">
        <v>22.0</v>
      </c>
      <c r="Y1621" s="339">
        <v>73.0</v>
      </c>
    </row>
    <row r="1622" ht="15.75" customHeight="1">
      <c r="A1622" s="336" t="str">
        <f>'Page 1 - General Information'!$G$12</f>
        <v>123468402</v>
      </c>
      <c r="B1622" s="295" t="str">
        <f>'Page 1 - General Information'!$G$16</f>
        <v>3395</v>
      </c>
      <c r="C1622" s="337" t="s">
        <v>164</v>
      </c>
      <c r="N1622" s="295" t="s">
        <v>1132</v>
      </c>
      <c r="O1622" s="388"/>
      <c r="R1622" s="388" t="s">
        <v>1134</v>
      </c>
      <c r="S1622" s="295" t="s">
        <v>9113</v>
      </c>
      <c r="V1622" s="338" t="str">
        <f t="array" ref="V1622">INDEX('Page 2 - Team Information'!$K$14:$AP$189,Y1622,X1622)</f>
        <v/>
      </c>
      <c r="X1622" s="339">
        <v>5.0</v>
      </c>
      <c r="Y1622" s="339">
        <v>74.0</v>
      </c>
    </row>
    <row r="1623" ht="15.75" customHeight="1">
      <c r="A1623" s="336" t="str">
        <f>'Page 1 - General Information'!$G$12</f>
        <v>123468402</v>
      </c>
      <c r="B1623" s="295" t="str">
        <f>'Page 1 - General Information'!$G$16</f>
        <v>3395</v>
      </c>
      <c r="C1623" s="337" t="s">
        <v>164</v>
      </c>
      <c r="N1623" s="295" t="s">
        <v>1132</v>
      </c>
      <c r="O1623" s="388"/>
      <c r="R1623" s="388" t="s">
        <v>1134</v>
      </c>
      <c r="S1623" s="295" t="s">
        <v>9118</v>
      </c>
      <c r="V1623" s="338" t="str">
        <f t="array" ref="V1623">INDEX('Page 2 - Team Information'!$K$14:$AP$189,Y1623,X1623)</f>
        <v/>
      </c>
      <c r="X1623" s="339">
        <v>6.0</v>
      </c>
      <c r="Y1623" s="339">
        <v>74.0</v>
      </c>
    </row>
    <row r="1624" ht="15.75" customHeight="1">
      <c r="A1624" s="336" t="str">
        <f>'Page 1 - General Information'!$G$12</f>
        <v>123468402</v>
      </c>
      <c r="B1624" s="295" t="str">
        <f>'Page 1 - General Information'!$G$16</f>
        <v>3395</v>
      </c>
      <c r="C1624" s="337" t="s">
        <v>164</v>
      </c>
      <c r="N1624" s="295" t="s">
        <v>1132</v>
      </c>
      <c r="O1624" s="388"/>
      <c r="R1624" s="388" t="s">
        <v>1134</v>
      </c>
      <c r="S1624" s="295" t="s">
        <v>9123</v>
      </c>
      <c r="V1624" s="338" t="str">
        <f t="array" ref="V1624">INDEX('Page 2 - Team Information'!$K$14:$AP$189,Y1624,X1624)</f>
        <v/>
      </c>
      <c r="X1624" s="339">
        <v>7.0</v>
      </c>
      <c r="Y1624" s="339">
        <v>74.0</v>
      </c>
    </row>
    <row r="1625" ht="15.75" customHeight="1">
      <c r="A1625" s="336" t="str">
        <f>'Page 1 - General Information'!$G$12</f>
        <v>123468402</v>
      </c>
      <c r="B1625" s="295" t="str">
        <f>'Page 1 - General Information'!$G$16</f>
        <v>3395</v>
      </c>
      <c r="C1625" s="337" t="s">
        <v>164</v>
      </c>
      <c r="N1625" s="295" t="s">
        <v>1132</v>
      </c>
      <c r="O1625" s="388"/>
      <c r="R1625" s="2" t="s">
        <v>1134</v>
      </c>
      <c r="S1625" s="295" t="s">
        <v>9127</v>
      </c>
      <c r="T1625" s="338" t="str">
        <f t="array" ref="T1625">IF(INDEX('Page 2 - Team Information'!$K$14:$AP$189,Y1625,X1625)="","",INDEX('Page 2 - Team Information'!$K$14:$AP$189,Y1625,X1625)&amp;"-06-30")</f>
        <v/>
      </c>
      <c r="X1625" s="339">
        <v>9.0</v>
      </c>
      <c r="Y1625" s="339">
        <v>74.0</v>
      </c>
    </row>
    <row r="1626" ht="15.75" customHeight="1">
      <c r="A1626" s="336" t="str">
        <f>'Page 1 - General Information'!$G$12</f>
        <v>123468402</v>
      </c>
      <c r="B1626" s="295" t="str">
        <f>'Page 1 - General Information'!$G$16</f>
        <v>3395</v>
      </c>
      <c r="C1626" s="337" t="s">
        <v>164</v>
      </c>
      <c r="N1626" s="295" t="s">
        <v>1132</v>
      </c>
      <c r="O1626" s="388"/>
      <c r="R1626" s="2" t="s">
        <v>1134</v>
      </c>
      <c r="S1626" s="295" t="s">
        <v>9133</v>
      </c>
      <c r="T1626" s="338" t="str">
        <f t="array" ref="T1626">IF(INDEX('Page 2 - Team Information'!$K$14:$AP$189,Y1626,X1626)="","",INDEX('Page 2 - Team Information'!$K$14:$AP$189,Y1626,X1626)&amp;"-06-30")</f>
        <v/>
      </c>
      <c r="X1626" s="339">
        <v>10.0</v>
      </c>
      <c r="Y1626" s="339">
        <v>74.0</v>
      </c>
    </row>
    <row r="1627" ht="15.75" customHeight="1">
      <c r="A1627" s="336" t="str">
        <f>'Page 1 - General Information'!$G$12</f>
        <v>123468402</v>
      </c>
      <c r="B1627" s="295" t="str">
        <f>'Page 1 - General Information'!$G$16</f>
        <v>3395</v>
      </c>
      <c r="C1627" s="337" t="s">
        <v>164</v>
      </c>
      <c r="N1627" s="295" t="s">
        <v>1132</v>
      </c>
      <c r="O1627" s="388"/>
      <c r="R1627" s="2" t="s">
        <v>1134</v>
      </c>
      <c r="S1627" s="295" t="s">
        <v>9139</v>
      </c>
      <c r="T1627" s="338" t="str">
        <f t="array" ref="T1627">IF(INDEX('Page 2 - Team Information'!$K$14:$AP$189,Y1627,X1627)="","",INDEX('Page 2 - Team Information'!$K$14:$AP$189,Y1627,X1627)&amp;"-06-30")</f>
        <v/>
      </c>
      <c r="X1627" s="339">
        <v>11.0</v>
      </c>
      <c r="Y1627" s="339">
        <v>74.0</v>
      </c>
    </row>
    <row r="1628" ht="15.75" customHeight="1">
      <c r="A1628" s="336" t="str">
        <f>'Page 1 - General Information'!$G$12</f>
        <v>123468402</v>
      </c>
      <c r="B1628" s="295" t="str">
        <f>'Page 1 - General Information'!$G$16</f>
        <v>3395</v>
      </c>
      <c r="C1628" s="337" t="s">
        <v>164</v>
      </c>
      <c r="N1628" s="295" t="s">
        <v>1132</v>
      </c>
      <c r="O1628" s="388"/>
      <c r="R1628" s="2" t="s">
        <v>1134</v>
      </c>
      <c r="S1628" s="295" t="s">
        <v>9145</v>
      </c>
      <c r="T1628" s="338" t="str">
        <f t="array" ref="T1628">IF(INDEX('Page 2 - Team Information'!$K$14:$AP$189,Y1628,X1628)="","",INDEX('Page 2 - Team Information'!$K$14:$AP$189,Y1628,X1628)&amp;"-06-30")</f>
        <v/>
      </c>
      <c r="X1628" s="339">
        <v>12.0</v>
      </c>
      <c r="Y1628" s="339">
        <v>74.0</v>
      </c>
    </row>
    <row r="1629" ht="15.75" customHeight="1">
      <c r="A1629" s="336" t="str">
        <f>'Page 1 - General Information'!$G$12</f>
        <v>123468402</v>
      </c>
      <c r="B1629" s="295" t="str">
        <f>'Page 1 - General Information'!$G$16</f>
        <v>3395</v>
      </c>
      <c r="C1629" s="337" t="s">
        <v>164</v>
      </c>
      <c r="N1629" s="295" t="s">
        <v>165</v>
      </c>
      <c r="O1629" s="338" t="str">
        <f t="array" ref="O1629">INDEX('Page 2 - Team Information'!$K$14:$AP$189,Y1629,X1629)</f>
        <v/>
      </c>
      <c r="S1629" s="295" t="s">
        <v>9150</v>
      </c>
      <c r="X1629" s="339">
        <v>14.0</v>
      </c>
      <c r="Y1629" s="339">
        <v>74.0</v>
      </c>
    </row>
    <row r="1630" ht="15.75" customHeight="1">
      <c r="A1630" s="336" t="str">
        <f>'Page 1 - General Information'!$G$12</f>
        <v>123468402</v>
      </c>
      <c r="B1630" s="295" t="str">
        <f>'Page 1 - General Information'!$G$16</f>
        <v>3395</v>
      </c>
      <c r="C1630" s="337" t="s">
        <v>164</v>
      </c>
      <c r="N1630" s="295" t="s">
        <v>165</v>
      </c>
      <c r="O1630" s="338" t="str">
        <f t="array" ref="O1630">INDEX('Page 2 - Team Information'!$K$14:$AP$189,Y1630,X1630)</f>
        <v/>
      </c>
      <c r="S1630" s="295" t="s">
        <v>9153</v>
      </c>
      <c r="X1630" s="339">
        <v>15.0</v>
      </c>
      <c r="Y1630" s="339">
        <v>74.0</v>
      </c>
    </row>
    <row r="1631" ht="15.75" customHeight="1">
      <c r="A1631" s="336" t="str">
        <f>'Page 1 - General Information'!$G$12</f>
        <v>123468402</v>
      </c>
      <c r="B1631" s="295" t="str">
        <f>'Page 1 - General Information'!$G$16</f>
        <v>3395</v>
      </c>
      <c r="C1631" s="337" t="s">
        <v>164</v>
      </c>
      <c r="N1631" s="295" t="s">
        <v>165</v>
      </c>
      <c r="O1631" s="338" t="str">
        <f t="array" ref="O1631">INDEX('Page 2 - Team Information'!$K$14:$AP$189,Y1631,X1631)</f>
        <v/>
      </c>
      <c r="S1631" s="295" t="s">
        <v>9155</v>
      </c>
      <c r="X1631" s="339">
        <v>16.0</v>
      </c>
      <c r="Y1631" s="339">
        <v>74.0</v>
      </c>
    </row>
    <row r="1632" ht="15.75" customHeight="1">
      <c r="A1632" s="336" t="str">
        <f>'Page 1 - General Information'!$G$12</f>
        <v>123468402</v>
      </c>
      <c r="B1632" s="295" t="str">
        <f>'Page 1 - General Information'!$G$16</f>
        <v>3395</v>
      </c>
      <c r="C1632" s="337" t="s">
        <v>164</v>
      </c>
      <c r="N1632" s="295" t="s">
        <v>165</v>
      </c>
      <c r="O1632" s="338">
        <f t="array" ref="O1632">INDEX('Page 2 - Team Information'!$K$14:$AP$189,Y1632,X1632)</f>
        <v>0</v>
      </c>
      <c r="S1632" s="295" t="s">
        <v>9161</v>
      </c>
      <c r="X1632" s="339">
        <v>17.0</v>
      </c>
      <c r="Y1632" s="339">
        <v>74.0</v>
      </c>
    </row>
    <row r="1633" ht="15.75" customHeight="1">
      <c r="A1633" s="336" t="str">
        <f>'Page 1 - General Information'!$G$12</f>
        <v>123468402</v>
      </c>
      <c r="B1633" s="295" t="str">
        <f>'Page 1 - General Information'!$G$16</f>
        <v>3395</v>
      </c>
      <c r="C1633" s="337" t="s">
        <v>164</v>
      </c>
      <c r="N1633" s="295" t="s">
        <v>165</v>
      </c>
      <c r="O1633" s="338" t="str">
        <f t="array" ref="O1633">INDEX('Page 2 - Team Information'!$K$14:$AP$189,Y1633,X1633)</f>
        <v/>
      </c>
      <c r="S1633" s="295" t="s">
        <v>9165</v>
      </c>
      <c r="X1633" s="339">
        <v>19.0</v>
      </c>
      <c r="Y1633" s="339">
        <v>74.0</v>
      </c>
    </row>
    <row r="1634" ht="15.75" customHeight="1">
      <c r="A1634" s="336" t="str">
        <f>'Page 1 - General Information'!$G$12</f>
        <v>123468402</v>
      </c>
      <c r="B1634" s="295" t="str">
        <f>'Page 1 - General Information'!$G$16</f>
        <v>3395</v>
      </c>
      <c r="C1634" s="337" t="s">
        <v>164</v>
      </c>
      <c r="N1634" s="295" t="s">
        <v>165</v>
      </c>
      <c r="O1634" s="338" t="str">
        <f t="array" ref="O1634">INDEX('Page 2 - Team Information'!$K$14:$AP$189,Y1634,X1634)</f>
        <v/>
      </c>
      <c r="S1634" s="295" t="s">
        <v>9169</v>
      </c>
      <c r="X1634" s="339">
        <v>20.0</v>
      </c>
      <c r="Y1634" s="339">
        <v>74.0</v>
      </c>
    </row>
    <row r="1635" ht="15.75" customHeight="1">
      <c r="A1635" s="336" t="str">
        <f>'Page 1 - General Information'!$G$12</f>
        <v>123468402</v>
      </c>
      <c r="B1635" s="295" t="str">
        <f>'Page 1 - General Information'!$G$16</f>
        <v>3395</v>
      </c>
      <c r="C1635" s="337" t="s">
        <v>164</v>
      </c>
      <c r="N1635" s="295" t="s">
        <v>165</v>
      </c>
      <c r="O1635" s="338" t="str">
        <f t="array" ref="O1635">INDEX('Page 2 - Team Information'!$K$14:$AP$189,Y1635,X1635)</f>
        <v/>
      </c>
      <c r="S1635" s="295" t="s">
        <v>9173</v>
      </c>
      <c r="X1635" s="339">
        <v>21.0</v>
      </c>
      <c r="Y1635" s="339">
        <v>74.0</v>
      </c>
    </row>
    <row r="1636" ht="15.75" customHeight="1">
      <c r="A1636" s="336" t="str">
        <f>'Page 1 - General Information'!$G$12</f>
        <v>123468402</v>
      </c>
      <c r="B1636" s="295" t="str">
        <f>'Page 1 - General Information'!$G$16</f>
        <v>3395</v>
      </c>
      <c r="C1636" s="337" t="s">
        <v>164</v>
      </c>
      <c r="N1636" s="295" t="s">
        <v>165</v>
      </c>
      <c r="O1636" s="338">
        <f t="array" ref="O1636">INDEX('Page 2 - Team Information'!$K$14:$AP$189,Y1636,X1636)</f>
        <v>0</v>
      </c>
      <c r="S1636" s="295" t="s">
        <v>9178</v>
      </c>
      <c r="X1636" s="339">
        <v>22.0</v>
      </c>
      <c r="Y1636" s="339">
        <v>74.0</v>
      </c>
    </row>
    <row r="1637" ht="15.75" customHeight="1">
      <c r="A1637" s="336" t="str">
        <f>'Page 1 - General Information'!$G$12</f>
        <v>123468402</v>
      </c>
      <c r="B1637" s="295" t="str">
        <f>'Page 1 - General Information'!$G$16</f>
        <v>3395</v>
      </c>
      <c r="C1637" s="337" t="s">
        <v>164</v>
      </c>
      <c r="N1637" s="295" t="s">
        <v>1132</v>
      </c>
      <c r="O1637" s="388"/>
      <c r="R1637" s="388" t="s">
        <v>1134</v>
      </c>
      <c r="S1637" s="295" t="s">
        <v>9182</v>
      </c>
      <c r="V1637" s="338" t="str">
        <f t="array" ref="V1637">INDEX('Page 2 - Team Information'!$K$14:$AP$189,Y1637,X1637)</f>
        <v/>
      </c>
      <c r="X1637" s="339">
        <v>5.0</v>
      </c>
      <c r="Y1637" s="339">
        <v>75.0</v>
      </c>
    </row>
    <row r="1638" ht="15.75" customHeight="1">
      <c r="A1638" s="336" t="str">
        <f>'Page 1 - General Information'!$G$12</f>
        <v>123468402</v>
      </c>
      <c r="B1638" s="295" t="str">
        <f>'Page 1 - General Information'!$G$16</f>
        <v>3395</v>
      </c>
      <c r="C1638" s="337" t="s">
        <v>164</v>
      </c>
      <c r="N1638" s="295" t="s">
        <v>1132</v>
      </c>
      <c r="O1638" s="388"/>
      <c r="R1638" s="388" t="s">
        <v>1134</v>
      </c>
      <c r="S1638" s="295" t="s">
        <v>9187</v>
      </c>
      <c r="V1638" s="338" t="str">
        <f t="array" ref="V1638">INDEX('Page 2 - Team Information'!$K$14:$AP$189,Y1638,X1638)</f>
        <v/>
      </c>
      <c r="X1638" s="339">
        <v>6.0</v>
      </c>
      <c r="Y1638" s="339">
        <v>75.0</v>
      </c>
    </row>
    <row r="1639" ht="15.75" customHeight="1">
      <c r="A1639" s="336" t="str">
        <f>'Page 1 - General Information'!$G$12</f>
        <v>123468402</v>
      </c>
      <c r="B1639" s="295" t="str">
        <f>'Page 1 - General Information'!$G$16</f>
        <v>3395</v>
      </c>
      <c r="C1639" s="337" t="s">
        <v>164</v>
      </c>
      <c r="N1639" s="295" t="s">
        <v>1132</v>
      </c>
      <c r="O1639" s="388"/>
      <c r="R1639" s="388" t="s">
        <v>1134</v>
      </c>
      <c r="S1639" s="295" t="s">
        <v>9192</v>
      </c>
      <c r="V1639" s="338" t="str">
        <f t="array" ref="V1639">INDEX('Page 2 - Team Information'!$K$14:$AP$189,Y1639,X1639)</f>
        <v/>
      </c>
      <c r="X1639" s="339">
        <v>7.0</v>
      </c>
      <c r="Y1639" s="339">
        <v>75.0</v>
      </c>
    </row>
    <row r="1640" ht="15.75" customHeight="1">
      <c r="A1640" s="336" t="str">
        <f>'Page 1 - General Information'!$G$12</f>
        <v>123468402</v>
      </c>
      <c r="B1640" s="295" t="str">
        <f>'Page 1 - General Information'!$G$16</f>
        <v>3395</v>
      </c>
      <c r="C1640" s="337" t="s">
        <v>164</v>
      </c>
      <c r="N1640" s="295" t="s">
        <v>1132</v>
      </c>
      <c r="O1640" s="388"/>
      <c r="R1640" s="2" t="s">
        <v>1134</v>
      </c>
      <c r="S1640" s="295" t="s">
        <v>9196</v>
      </c>
      <c r="T1640" s="338" t="str">
        <f t="array" ref="T1640">IF(INDEX('Page 2 - Team Information'!$K$14:$AP$189,Y1640,X1640)="","",INDEX('Page 2 - Team Information'!$K$14:$AP$189,Y1640,X1640)&amp;"-06-30")</f>
        <v/>
      </c>
      <c r="X1640" s="339">
        <v>9.0</v>
      </c>
      <c r="Y1640" s="339">
        <v>75.0</v>
      </c>
    </row>
    <row r="1641" ht="15.75" customHeight="1">
      <c r="A1641" s="336" t="str">
        <f>'Page 1 - General Information'!$G$12</f>
        <v>123468402</v>
      </c>
      <c r="B1641" s="295" t="str">
        <f>'Page 1 - General Information'!$G$16</f>
        <v>3395</v>
      </c>
      <c r="C1641" s="337" t="s">
        <v>164</v>
      </c>
      <c r="N1641" s="295" t="s">
        <v>1132</v>
      </c>
      <c r="O1641" s="388"/>
      <c r="R1641" s="2" t="s">
        <v>1134</v>
      </c>
      <c r="S1641" s="295" t="s">
        <v>9202</v>
      </c>
      <c r="T1641" s="338" t="str">
        <f t="array" ref="T1641">IF(INDEX('Page 2 - Team Information'!$K$14:$AP$189,Y1641,X1641)="","",INDEX('Page 2 - Team Information'!$K$14:$AP$189,Y1641,X1641)&amp;"-06-30")</f>
        <v/>
      </c>
      <c r="X1641" s="339">
        <v>10.0</v>
      </c>
      <c r="Y1641" s="339">
        <v>75.0</v>
      </c>
    </row>
    <row r="1642" ht="15.75" customHeight="1">
      <c r="A1642" s="336" t="str">
        <f>'Page 1 - General Information'!$G$12</f>
        <v>123468402</v>
      </c>
      <c r="B1642" s="295" t="str">
        <f>'Page 1 - General Information'!$G$16</f>
        <v>3395</v>
      </c>
      <c r="C1642" s="337" t="s">
        <v>164</v>
      </c>
      <c r="N1642" s="295" t="s">
        <v>1132</v>
      </c>
      <c r="O1642" s="388"/>
      <c r="R1642" s="2" t="s">
        <v>1134</v>
      </c>
      <c r="S1642" s="295" t="s">
        <v>9208</v>
      </c>
      <c r="T1642" s="338" t="str">
        <f t="array" ref="T1642">IF(INDEX('Page 2 - Team Information'!$K$14:$AP$189,Y1642,X1642)="","",INDEX('Page 2 - Team Information'!$K$14:$AP$189,Y1642,X1642)&amp;"-06-30")</f>
        <v/>
      </c>
      <c r="X1642" s="339">
        <v>11.0</v>
      </c>
      <c r="Y1642" s="339">
        <v>75.0</v>
      </c>
    </row>
    <row r="1643" ht="15.75" customHeight="1">
      <c r="A1643" s="336" t="str">
        <f>'Page 1 - General Information'!$G$12</f>
        <v>123468402</v>
      </c>
      <c r="B1643" s="295" t="str">
        <f>'Page 1 - General Information'!$G$16</f>
        <v>3395</v>
      </c>
      <c r="C1643" s="337" t="s">
        <v>164</v>
      </c>
      <c r="N1643" s="295" t="s">
        <v>1132</v>
      </c>
      <c r="O1643" s="388"/>
      <c r="R1643" s="2" t="s">
        <v>1134</v>
      </c>
      <c r="S1643" s="295" t="s">
        <v>9211</v>
      </c>
      <c r="T1643" s="338" t="str">
        <f t="array" ref="T1643">IF(INDEX('Page 2 - Team Information'!$K$14:$AP$189,Y1643,X1643)="","",INDEX('Page 2 - Team Information'!$K$14:$AP$189,Y1643,X1643)&amp;"-06-30")</f>
        <v/>
      </c>
      <c r="X1643" s="339">
        <v>12.0</v>
      </c>
      <c r="Y1643" s="339">
        <v>75.0</v>
      </c>
    </row>
    <row r="1644" ht="15.75" customHeight="1">
      <c r="A1644" s="336" t="str">
        <f>'Page 1 - General Information'!$G$12</f>
        <v>123468402</v>
      </c>
      <c r="B1644" s="295" t="str">
        <f>'Page 1 - General Information'!$G$16</f>
        <v>3395</v>
      </c>
      <c r="C1644" s="337" t="s">
        <v>164</v>
      </c>
      <c r="N1644" s="295" t="s">
        <v>165</v>
      </c>
      <c r="O1644" s="338" t="str">
        <f t="array" ref="O1644">INDEX('Page 2 - Team Information'!$K$14:$AP$189,Y1644,X1644)</f>
        <v/>
      </c>
      <c r="S1644" s="295" t="s">
        <v>9221</v>
      </c>
      <c r="X1644" s="339">
        <v>14.0</v>
      </c>
      <c r="Y1644" s="339">
        <v>75.0</v>
      </c>
    </row>
    <row r="1645" ht="15.75" customHeight="1">
      <c r="A1645" s="336" t="str">
        <f>'Page 1 - General Information'!$G$12</f>
        <v>123468402</v>
      </c>
      <c r="B1645" s="295" t="str">
        <f>'Page 1 - General Information'!$G$16</f>
        <v>3395</v>
      </c>
      <c r="C1645" s="337" t="s">
        <v>164</v>
      </c>
      <c r="N1645" s="295" t="s">
        <v>165</v>
      </c>
      <c r="O1645" s="338" t="str">
        <f t="array" ref="O1645">INDEX('Page 2 - Team Information'!$K$14:$AP$189,Y1645,X1645)</f>
        <v/>
      </c>
      <c r="S1645" s="295" t="s">
        <v>9227</v>
      </c>
      <c r="X1645" s="339">
        <v>15.0</v>
      </c>
      <c r="Y1645" s="339">
        <v>75.0</v>
      </c>
    </row>
    <row r="1646" ht="15.75" customHeight="1">
      <c r="A1646" s="336" t="str">
        <f>'Page 1 - General Information'!$G$12</f>
        <v>123468402</v>
      </c>
      <c r="B1646" s="295" t="str">
        <f>'Page 1 - General Information'!$G$16</f>
        <v>3395</v>
      </c>
      <c r="C1646" s="337" t="s">
        <v>164</v>
      </c>
      <c r="N1646" s="295" t="s">
        <v>165</v>
      </c>
      <c r="O1646" s="338" t="str">
        <f t="array" ref="O1646">INDEX('Page 2 - Team Information'!$K$14:$AP$189,Y1646,X1646)</f>
        <v/>
      </c>
      <c r="S1646" s="295" t="s">
        <v>9231</v>
      </c>
      <c r="X1646" s="339">
        <v>16.0</v>
      </c>
      <c r="Y1646" s="339">
        <v>75.0</v>
      </c>
    </row>
    <row r="1647" ht="15.75" customHeight="1">
      <c r="A1647" s="336" t="str">
        <f>'Page 1 - General Information'!$G$12</f>
        <v>123468402</v>
      </c>
      <c r="B1647" s="295" t="str">
        <f>'Page 1 - General Information'!$G$16</f>
        <v>3395</v>
      </c>
      <c r="C1647" s="337" t="s">
        <v>164</v>
      </c>
      <c r="N1647" s="295" t="s">
        <v>165</v>
      </c>
      <c r="O1647" s="338">
        <f t="array" ref="O1647">INDEX('Page 2 - Team Information'!$K$14:$AP$189,Y1647,X1647)</f>
        <v>0</v>
      </c>
      <c r="S1647" s="295" t="s">
        <v>9236</v>
      </c>
      <c r="X1647" s="339">
        <v>17.0</v>
      </c>
      <c r="Y1647" s="339">
        <v>75.0</v>
      </c>
    </row>
    <row r="1648" ht="15.75" customHeight="1">
      <c r="A1648" s="336" t="str">
        <f>'Page 1 - General Information'!$G$12</f>
        <v>123468402</v>
      </c>
      <c r="B1648" s="295" t="str">
        <f>'Page 1 - General Information'!$G$16</f>
        <v>3395</v>
      </c>
      <c r="C1648" s="337" t="s">
        <v>164</v>
      </c>
      <c r="N1648" s="295" t="s">
        <v>165</v>
      </c>
      <c r="O1648" s="338" t="str">
        <f t="array" ref="O1648">INDEX('Page 2 - Team Information'!$K$14:$AP$189,Y1648,X1648)</f>
        <v/>
      </c>
      <c r="S1648" s="295" t="s">
        <v>9240</v>
      </c>
      <c r="X1648" s="339">
        <v>19.0</v>
      </c>
      <c r="Y1648" s="339">
        <v>75.0</v>
      </c>
    </row>
    <row r="1649" ht="15.75" customHeight="1">
      <c r="A1649" s="336" t="str">
        <f>'Page 1 - General Information'!$G$12</f>
        <v>123468402</v>
      </c>
      <c r="B1649" s="295" t="str">
        <f>'Page 1 - General Information'!$G$16</f>
        <v>3395</v>
      </c>
      <c r="C1649" s="337" t="s">
        <v>164</v>
      </c>
      <c r="N1649" s="295" t="s">
        <v>165</v>
      </c>
      <c r="O1649" s="338" t="str">
        <f t="array" ref="O1649">INDEX('Page 2 - Team Information'!$K$14:$AP$189,Y1649,X1649)</f>
        <v/>
      </c>
      <c r="S1649" s="295" t="s">
        <v>9245</v>
      </c>
      <c r="X1649" s="339">
        <v>20.0</v>
      </c>
      <c r="Y1649" s="339">
        <v>75.0</v>
      </c>
    </row>
    <row r="1650" ht="15.75" customHeight="1">
      <c r="A1650" s="336" t="str">
        <f>'Page 1 - General Information'!$G$12</f>
        <v>123468402</v>
      </c>
      <c r="B1650" s="295" t="str">
        <f>'Page 1 - General Information'!$G$16</f>
        <v>3395</v>
      </c>
      <c r="C1650" s="337" t="s">
        <v>164</v>
      </c>
      <c r="N1650" s="295" t="s">
        <v>165</v>
      </c>
      <c r="O1650" s="338" t="str">
        <f t="array" ref="O1650">INDEX('Page 2 - Team Information'!$K$14:$AP$189,Y1650,X1650)</f>
        <v/>
      </c>
      <c r="S1650" s="295" t="s">
        <v>9249</v>
      </c>
      <c r="X1650" s="339">
        <v>21.0</v>
      </c>
      <c r="Y1650" s="339">
        <v>75.0</v>
      </c>
    </row>
    <row r="1651" ht="15.75" customHeight="1">
      <c r="A1651" s="336" t="str">
        <f>'Page 1 - General Information'!$G$12</f>
        <v>123468402</v>
      </c>
      <c r="B1651" s="295" t="str">
        <f>'Page 1 - General Information'!$G$16</f>
        <v>3395</v>
      </c>
      <c r="C1651" s="337" t="s">
        <v>164</v>
      </c>
      <c r="N1651" s="295" t="s">
        <v>165</v>
      </c>
      <c r="O1651" s="338">
        <f t="array" ref="O1651">INDEX('Page 2 - Team Information'!$K$14:$AP$189,Y1651,X1651)</f>
        <v>0</v>
      </c>
      <c r="S1651" s="295" t="s">
        <v>9254</v>
      </c>
      <c r="X1651" s="339">
        <v>22.0</v>
      </c>
      <c r="Y1651" s="339">
        <v>75.0</v>
      </c>
    </row>
    <row r="1652" ht="15.75" customHeight="1">
      <c r="A1652" s="336" t="str">
        <f>'Page 1 - General Information'!$G$12</f>
        <v>123468402</v>
      </c>
      <c r="B1652" s="295" t="str">
        <f>'Page 1 - General Information'!$G$16</f>
        <v>3395</v>
      </c>
      <c r="C1652" s="337" t="s">
        <v>164</v>
      </c>
      <c r="N1652" s="295" t="s">
        <v>1132</v>
      </c>
      <c r="O1652" s="388"/>
      <c r="R1652" s="388" t="s">
        <v>1134</v>
      </c>
      <c r="S1652" s="295" t="s">
        <v>9257</v>
      </c>
      <c r="V1652" s="338" t="str">
        <f t="array" ref="V1652">INDEX('Page 2 - Team Information'!$K$14:$AP$189,Y1652,X1652)</f>
        <v/>
      </c>
      <c r="X1652" s="339">
        <v>5.0</v>
      </c>
      <c r="Y1652" s="339">
        <v>76.0</v>
      </c>
    </row>
    <row r="1653" ht="15.75" customHeight="1">
      <c r="A1653" s="336" t="str">
        <f>'Page 1 - General Information'!$G$12</f>
        <v>123468402</v>
      </c>
      <c r="B1653" s="295" t="str">
        <f>'Page 1 - General Information'!$G$16</f>
        <v>3395</v>
      </c>
      <c r="C1653" s="337" t="s">
        <v>164</v>
      </c>
      <c r="N1653" s="295" t="s">
        <v>1132</v>
      </c>
      <c r="O1653" s="388"/>
      <c r="R1653" s="388" t="s">
        <v>1134</v>
      </c>
      <c r="S1653" s="295" t="s">
        <v>9262</v>
      </c>
      <c r="V1653" s="338" t="str">
        <f t="array" ref="V1653">INDEX('Page 2 - Team Information'!$K$14:$AP$189,Y1653,X1653)</f>
        <v/>
      </c>
      <c r="X1653" s="339">
        <v>6.0</v>
      </c>
      <c r="Y1653" s="339">
        <v>76.0</v>
      </c>
    </row>
    <row r="1654" ht="15.75" customHeight="1">
      <c r="A1654" s="336" t="str">
        <f>'Page 1 - General Information'!$G$12</f>
        <v>123468402</v>
      </c>
      <c r="B1654" s="295" t="str">
        <f>'Page 1 - General Information'!$G$16</f>
        <v>3395</v>
      </c>
      <c r="C1654" s="337" t="s">
        <v>164</v>
      </c>
      <c r="N1654" s="295" t="s">
        <v>1132</v>
      </c>
      <c r="O1654" s="388"/>
      <c r="R1654" s="388" t="s">
        <v>1134</v>
      </c>
      <c r="S1654" s="295" t="s">
        <v>9266</v>
      </c>
      <c r="V1654" s="338" t="str">
        <f t="array" ref="V1654">INDEX('Page 2 - Team Information'!$K$14:$AP$189,Y1654,X1654)</f>
        <v/>
      </c>
      <c r="X1654" s="339">
        <v>7.0</v>
      </c>
      <c r="Y1654" s="339">
        <v>76.0</v>
      </c>
    </row>
    <row r="1655" ht="15.75" customHeight="1">
      <c r="A1655" s="336" t="str">
        <f>'Page 1 - General Information'!$G$12</f>
        <v>123468402</v>
      </c>
      <c r="B1655" s="295" t="str">
        <f>'Page 1 - General Information'!$G$16</f>
        <v>3395</v>
      </c>
      <c r="C1655" s="337" t="s">
        <v>164</v>
      </c>
      <c r="N1655" s="295" t="s">
        <v>1132</v>
      </c>
      <c r="O1655" s="388"/>
      <c r="R1655" s="2" t="s">
        <v>1134</v>
      </c>
      <c r="S1655" s="295" t="s">
        <v>9270</v>
      </c>
      <c r="T1655" s="338" t="str">
        <f t="array" ref="T1655">IF(INDEX('Page 2 - Team Information'!$K$14:$AP$189,Y1655,X1655)="","",INDEX('Page 2 - Team Information'!$K$14:$AP$189,Y1655,X1655)&amp;"-06-30")</f>
        <v/>
      </c>
      <c r="X1655" s="339">
        <v>9.0</v>
      </c>
      <c r="Y1655" s="339">
        <v>76.0</v>
      </c>
    </row>
    <row r="1656" ht="15.75" customHeight="1">
      <c r="A1656" s="336" t="str">
        <f>'Page 1 - General Information'!$G$12</f>
        <v>123468402</v>
      </c>
      <c r="B1656" s="295" t="str">
        <f>'Page 1 - General Information'!$G$16</f>
        <v>3395</v>
      </c>
      <c r="C1656" s="337" t="s">
        <v>164</v>
      </c>
      <c r="N1656" s="295" t="s">
        <v>1132</v>
      </c>
      <c r="O1656" s="388"/>
      <c r="R1656" s="2" t="s">
        <v>1134</v>
      </c>
      <c r="S1656" s="295" t="s">
        <v>9277</v>
      </c>
      <c r="T1656" s="338" t="str">
        <f t="array" ref="T1656">IF(INDEX('Page 2 - Team Information'!$K$14:$AP$189,Y1656,X1656)="","",INDEX('Page 2 - Team Information'!$K$14:$AP$189,Y1656,X1656)&amp;"-06-30")</f>
        <v/>
      </c>
      <c r="X1656" s="339">
        <v>10.0</v>
      </c>
      <c r="Y1656" s="339">
        <v>76.0</v>
      </c>
    </row>
    <row r="1657" ht="15.75" customHeight="1">
      <c r="A1657" s="336" t="str">
        <f>'Page 1 - General Information'!$G$12</f>
        <v>123468402</v>
      </c>
      <c r="B1657" s="295" t="str">
        <f>'Page 1 - General Information'!$G$16</f>
        <v>3395</v>
      </c>
      <c r="C1657" s="337" t="s">
        <v>164</v>
      </c>
      <c r="N1657" s="295" t="s">
        <v>1132</v>
      </c>
      <c r="O1657" s="388"/>
      <c r="R1657" s="2" t="s">
        <v>1134</v>
      </c>
      <c r="S1657" s="295" t="s">
        <v>9286</v>
      </c>
      <c r="T1657" s="338" t="str">
        <f t="array" ref="T1657">IF(INDEX('Page 2 - Team Information'!$K$14:$AP$189,Y1657,X1657)="","",INDEX('Page 2 - Team Information'!$K$14:$AP$189,Y1657,X1657)&amp;"-06-30")</f>
        <v/>
      </c>
      <c r="X1657" s="339">
        <v>11.0</v>
      </c>
      <c r="Y1657" s="339">
        <v>76.0</v>
      </c>
    </row>
    <row r="1658" ht="15.75" customHeight="1">
      <c r="A1658" s="336" t="str">
        <f>'Page 1 - General Information'!$G$12</f>
        <v>123468402</v>
      </c>
      <c r="B1658" s="295" t="str">
        <f>'Page 1 - General Information'!$G$16</f>
        <v>3395</v>
      </c>
      <c r="C1658" s="337" t="s">
        <v>164</v>
      </c>
      <c r="N1658" s="295" t="s">
        <v>1132</v>
      </c>
      <c r="O1658" s="388"/>
      <c r="R1658" s="2" t="s">
        <v>1134</v>
      </c>
      <c r="S1658" s="295" t="s">
        <v>9291</v>
      </c>
      <c r="T1658" s="338" t="str">
        <f t="array" ref="T1658">IF(INDEX('Page 2 - Team Information'!$K$14:$AP$189,Y1658,X1658)="","",INDEX('Page 2 - Team Information'!$K$14:$AP$189,Y1658,X1658)&amp;"-06-30")</f>
        <v/>
      </c>
      <c r="X1658" s="339">
        <v>12.0</v>
      </c>
      <c r="Y1658" s="339">
        <v>76.0</v>
      </c>
    </row>
    <row r="1659" ht="15.75" customHeight="1">
      <c r="A1659" s="336" t="str">
        <f>'Page 1 - General Information'!$G$12</f>
        <v>123468402</v>
      </c>
      <c r="B1659" s="295" t="str">
        <f>'Page 1 - General Information'!$G$16</f>
        <v>3395</v>
      </c>
      <c r="C1659" s="337" t="s">
        <v>164</v>
      </c>
      <c r="N1659" s="295" t="s">
        <v>165</v>
      </c>
      <c r="O1659" s="338" t="str">
        <f t="array" ref="O1659">INDEX('Page 2 - Team Information'!$K$14:$AP$189,Y1659,X1659)</f>
        <v/>
      </c>
      <c r="S1659" s="295" t="s">
        <v>9297</v>
      </c>
      <c r="X1659" s="339">
        <v>14.0</v>
      </c>
      <c r="Y1659" s="339">
        <v>76.0</v>
      </c>
    </row>
    <row r="1660" ht="15.75" customHeight="1">
      <c r="A1660" s="336" t="str">
        <f>'Page 1 - General Information'!$G$12</f>
        <v>123468402</v>
      </c>
      <c r="B1660" s="295" t="str">
        <f>'Page 1 - General Information'!$G$16</f>
        <v>3395</v>
      </c>
      <c r="C1660" s="337" t="s">
        <v>164</v>
      </c>
      <c r="N1660" s="295" t="s">
        <v>165</v>
      </c>
      <c r="O1660" s="338" t="str">
        <f t="array" ref="O1660">INDEX('Page 2 - Team Information'!$K$14:$AP$189,Y1660,X1660)</f>
        <v/>
      </c>
      <c r="S1660" s="295" t="s">
        <v>9303</v>
      </c>
      <c r="X1660" s="339">
        <v>15.0</v>
      </c>
      <c r="Y1660" s="339">
        <v>76.0</v>
      </c>
    </row>
    <row r="1661" ht="15.75" customHeight="1">
      <c r="A1661" s="336" t="str">
        <f>'Page 1 - General Information'!$G$12</f>
        <v>123468402</v>
      </c>
      <c r="B1661" s="295" t="str">
        <f>'Page 1 - General Information'!$G$16</f>
        <v>3395</v>
      </c>
      <c r="C1661" s="337" t="s">
        <v>164</v>
      </c>
      <c r="N1661" s="295" t="s">
        <v>165</v>
      </c>
      <c r="O1661" s="338" t="str">
        <f t="array" ref="O1661">INDEX('Page 2 - Team Information'!$K$14:$AP$189,Y1661,X1661)</f>
        <v/>
      </c>
      <c r="S1661" s="295" t="s">
        <v>9307</v>
      </c>
      <c r="X1661" s="339">
        <v>16.0</v>
      </c>
      <c r="Y1661" s="339">
        <v>76.0</v>
      </c>
    </row>
    <row r="1662" ht="15.75" customHeight="1">
      <c r="A1662" s="336" t="str">
        <f>'Page 1 - General Information'!$G$12</f>
        <v>123468402</v>
      </c>
      <c r="B1662" s="295" t="str">
        <f>'Page 1 - General Information'!$G$16</f>
        <v>3395</v>
      </c>
      <c r="C1662" s="337" t="s">
        <v>164</v>
      </c>
      <c r="N1662" s="295" t="s">
        <v>165</v>
      </c>
      <c r="O1662" s="338">
        <f t="array" ref="O1662">INDEX('Page 2 - Team Information'!$K$14:$AP$189,Y1662,X1662)</f>
        <v>0</v>
      </c>
      <c r="S1662" s="295" t="s">
        <v>9312</v>
      </c>
      <c r="X1662" s="339">
        <v>17.0</v>
      </c>
      <c r="Y1662" s="339">
        <v>76.0</v>
      </c>
    </row>
    <row r="1663" ht="15.75" customHeight="1">
      <c r="A1663" s="336" t="str">
        <f>'Page 1 - General Information'!$G$12</f>
        <v>123468402</v>
      </c>
      <c r="B1663" s="295" t="str">
        <f>'Page 1 - General Information'!$G$16</f>
        <v>3395</v>
      </c>
      <c r="C1663" s="337" t="s">
        <v>164</v>
      </c>
      <c r="N1663" s="295" t="s">
        <v>165</v>
      </c>
      <c r="O1663" s="338" t="str">
        <f t="array" ref="O1663">INDEX('Page 2 - Team Information'!$K$14:$AP$189,Y1663,X1663)</f>
        <v/>
      </c>
      <c r="S1663" s="295" t="s">
        <v>9316</v>
      </c>
      <c r="X1663" s="339">
        <v>19.0</v>
      </c>
      <c r="Y1663" s="339">
        <v>76.0</v>
      </c>
    </row>
    <row r="1664" ht="15.75" customHeight="1">
      <c r="A1664" s="336" t="str">
        <f>'Page 1 - General Information'!$G$12</f>
        <v>123468402</v>
      </c>
      <c r="B1664" s="295" t="str">
        <f>'Page 1 - General Information'!$G$16</f>
        <v>3395</v>
      </c>
      <c r="C1664" s="337" t="s">
        <v>164</v>
      </c>
      <c r="N1664" s="295" t="s">
        <v>165</v>
      </c>
      <c r="O1664" s="338" t="str">
        <f t="array" ref="O1664">INDEX('Page 2 - Team Information'!$K$14:$AP$189,Y1664,X1664)</f>
        <v/>
      </c>
      <c r="S1664" s="295" t="s">
        <v>9321</v>
      </c>
      <c r="X1664" s="339">
        <v>20.0</v>
      </c>
      <c r="Y1664" s="339">
        <v>76.0</v>
      </c>
    </row>
    <row r="1665" ht="15.75" customHeight="1">
      <c r="A1665" s="336" t="str">
        <f>'Page 1 - General Information'!$G$12</f>
        <v>123468402</v>
      </c>
      <c r="B1665" s="295" t="str">
        <f>'Page 1 - General Information'!$G$16</f>
        <v>3395</v>
      </c>
      <c r="C1665" s="337" t="s">
        <v>164</v>
      </c>
      <c r="N1665" s="295" t="s">
        <v>165</v>
      </c>
      <c r="O1665" s="338" t="str">
        <f t="array" ref="O1665">INDEX('Page 2 - Team Information'!$K$14:$AP$189,Y1665,X1665)</f>
        <v/>
      </c>
      <c r="S1665" s="295" t="s">
        <v>9325</v>
      </c>
      <c r="X1665" s="339">
        <v>21.0</v>
      </c>
      <c r="Y1665" s="339">
        <v>76.0</v>
      </c>
    </row>
    <row r="1666" ht="15.75" customHeight="1">
      <c r="A1666" s="336" t="str">
        <f>'Page 1 - General Information'!$G$12</f>
        <v>123468402</v>
      </c>
      <c r="B1666" s="295" t="str">
        <f>'Page 1 - General Information'!$G$16</f>
        <v>3395</v>
      </c>
      <c r="C1666" s="337" t="s">
        <v>164</v>
      </c>
      <c r="N1666" s="295" t="s">
        <v>165</v>
      </c>
      <c r="O1666" s="338">
        <f t="array" ref="O1666">INDEX('Page 2 - Team Information'!$K$14:$AP$189,Y1666,X1666)</f>
        <v>0</v>
      </c>
      <c r="S1666" s="295" t="s">
        <v>9329</v>
      </c>
      <c r="X1666" s="339">
        <v>22.0</v>
      </c>
      <c r="Y1666" s="339">
        <v>76.0</v>
      </c>
    </row>
    <row r="1667" ht="15.75" customHeight="1">
      <c r="A1667" s="336" t="str">
        <f>'Page 1 - General Information'!$G$12</f>
        <v>123468402</v>
      </c>
      <c r="B1667" s="295" t="str">
        <f>'Page 1 - General Information'!$G$16</f>
        <v>3395</v>
      </c>
      <c r="C1667" s="337" t="s">
        <v>164</v>
      </c>
      <c r="N1667" s="295" t="s">
        <v>1132</v>
      </c>
      <c r="O1667" s="388"/>
      <c r="R1667" s="388" t="s">
        <v>1134</v>
      </c>
      <c r="S1667" s="295" t="s">
        <v>9333</v>
      </c>
      <c r="V1667" s="338" t="str">
        <f t="array" ref="V1667">INDEX('Page 2 - Team Information'!$K$14:$AP$189,Y1667,X1667)</f>
        <v/>
      </c>
      <c r="X1667" s="339">
        <v>5.0</v>
      </c>
      <c r="Y1667" s="339">
        <v>77.0</v>
      </c>
    </row>
    <row r="1668" ht="15.75" customHeight="1">
      <c r="A1668" s="336" t="str">
        <f>'Page 1 - General Information'!$G$12</f>
        <v>123468402</v>
      </c>
      <c r="B1668" s="295" t="str">
        <f>'Page 1 - General Information'!$G$16</f>
        <v>3395</v>
      </c>
      <c r="C1668" s="337" t="s">
        <v>164</v>
      </c>
      <c r="N1668" s="295" t="s">
        <v>1132</v>
      </c>
      <c r="O1668" s="388"/>
      <c r="R1668" s="388" t="s">
        <v>1134</v>
      </c>
      <c r="S1668" s="295" t="s">
        <v>9337</v>
      </c>
      <c r="V1668" s="338" t="str">
        <f t="array" ref="V1668">INDEX('Page 2 - Team Information'!$K$14:$AP$189,Y1668,X1668)</f>
        <v/>
      </c>
      <c r="X1668" s="339">
        <v>6.0</v>
      </c>
      <c r="Y1668" s="339">
        <v>77.0</v>
      </c>
    </row>
    <row r="1669" ht="15.75" customHeight="1">
      <c r="A1669" s="336" t="str">
        <f>'Page 1 - General Information'!$G$12</f>
        <v>123468402</v>
      </c>
      <c r="B1669" s="295" t="str">
        <f>'Page 1 - General Information'!$G$16</f>
        <v>3395</v>
      </c>
      <c r="C1669" s="337" t="s">
        <v>164</v>
      </c>
      <c r="N1669" s="295" t="s">
        <v>1132</v>
      </c>
      <c r="O1669" s="388"/>
      <c r="R1669" s="388" t="s">
        <v>1134</v>
      </c>
      <c r="S1669" s="295" t="s">
        <v>9341</v>
      </c>
      <c r="V1669" s="338" t="str">
        <f t="array" ref="V1669">INDEX('Page 2 - Team Information'!$K$14:$AP$189,Y1669,X1669)</f>
        <v/>
      </c>
      <c r="X1669" s="339">
        <v>7.0</v>
      </c>
      <c r="Y1669" s="339">
        <v>77.0</v>
      </c>
    </row>
    <row r="1670" ht="15.75" customHeight="1">
      <c r="A1670" s="336" t="str">
        <f>'Page 1 - General Information'!$G$12</f>
        <v>123468402</v>
      </c>
      <c r="B1670" s="295" t="str">
        <f>'Page 1 - General Information'!$G$16</f>
        <v>3395</v>
      </c>
      <c r="C1670" s="337" t="s">
        <v>164</v>
      </c>
      <c r="N1670" s="295" t="s">
        <v>1132</v>
      </c>
      <c r="O1670" s="388"/>
      <c r="R1670" s="2" t="s">
        <v>1134</v>
      </c>
      <c r="S1670" s="295" t="s">
        <v>9346</v>
      </c>
      <c r="T1670" s="338" t="str">
        <f t="array" ref="T1670">IF(INDEX('Page 2 - Team Information'!$K$14:$AP$189,Y1670,X1670)="","",INDEX('Page 2 - Team Information'!$K$14:$AP$189,Y1670,X1670)&amp;"-06-30")</f>
        <v/>
      </c>
      <c r="X1670" s="339">
        <v>9.0</v>
      </c>
      <c r="Y1670" s="339">
        <v>77.0</v>
      </c>
    </row>
    <row r="1671" ht="15.75" customHeight="1">
      <c r="A1671" s="336" t="str">
        <f>'Page 1 - General Information'!$G$12</f>
        <v>123468402</v>
      </c>
      <c r="B1671" s="295" t="str">
        <f>'Page 1 - General Information'!$G$16</f>
        <v>3395</v>
      </c>
      <c r="C1671" s="337" t="s">
        <v>164</v>
      </c>
      <c r="N1671" s="295" t="s">
        <v>1132</v>
      </c>
      <c r="O1671" s="388"/>
      <c r="R1671" s="2" t="s">
        <v>1134</v>
      </c>
      <c r="S1671" s="295" t="s">
        <v>9353</v>
      </c>
      <c r="T1671" s="338" t="str">
        <f t="array" ref="T1671">IF(INDEX('Page 2 - Team Information'!$K$14:$AP$189,Y1671,X1671)="","",INDEX('Page 2 - Team Information'!$K$14:$AP$189,Y1671,X1671)&amp;"-06-30")</f>
        <v/>
      </c>
      <c r="X1671" s="339">
        <v>10.0</v>
      </c>
      <c r="Y1671" s="339">
        <v>77.0</v>
      </c>
    </row>
    <row r="1672" ht="15.75" customHeight="1">
      <c r="A1672" s="336" t="str">
        <f>'Page 1 - General Information'!$G$12</f>
        <v>123468402</v>
      </c>
      <c r="B1672" s="295" t="str">
        <f>'Page 1 - General Information'!$G$16</f>
        <v>3395</v>
      </c>
      <c r="C1672" s="337" t="s">
        <v>164</v>
      </c>
      <c r="N1672" s="295" t="s">
        <v>1132</v>
      </c>
      <c r="O1672" s="388"/>
      <c r="R1672" s="2" t="s">
        <v>1134</v>
      </c>
      <c r="S1672" s="295" t="s">
        <v>9359</v>
      </c>
      <c r="T1672" s="338" t="str">
        <f t="array" ref="T1672">IF(INDEX('Page 2 - Team Information'!$K$14:$AP$189,Y1672,X1672)="","",INDEX('Page 2 - Team Information'!$K$14:$AP$189,Y1672,X1672)&amp;"-06-30")</f>
        <v/>
      </c>
      <c r="X1672" s="339">
        <v>11.0</v>
      </c>
      <c r="Y1672" s="339">
        <v>77.0</v>
      </c>
    </row>
    <row r="1673" ht="15.75" customHeight="1">
      <c r="A1673" s="336" t="str">
        <f>'Page 1 - General Information'!$G$12</f>
        <v>123468402</v>
      </c>
      <c r="B1673" s="295" t="str">
        <f>'Page 1 - General Information'!$G$16</f>
        <v>3395</v>
      </c>
      <c r="C1673" s="337" t="s">
        <v>164</v>
      </c>
      <c r="N1673" s="295" t="s">
        <v>1132</v>
      </c>
      <c r="O1673" s="388"/>
      <c r="R1673" s="2" t="s">
        <v>1134</v>
      </c>
      <c r="S1673" s="295" t="s">
        <v>9365</v>
      </c>
      <c r="T1673" s="338" t="str">
        <f t="array" ref="T1673">IF(INDEX('Page 2 - Team Information'!$K$14:$AP$189,Y1673,X1673)="","",INDEX('Page 2 - Team Information'!$K$14:$AP$189,Y1673,X1673)&amp;"-06-30")</f>
        <v/>
      </c>
      <c r="X1673" s="339">
        <v>12.0</v>
      </c>
      <c r="Y1673" s="339">
        <v>77.0</v>
      </c>
    </row>
    <row r="1674" ht="15.75" customHeight="1">
      <c r="A1674" s="336" t="str">
        <f>'Page 1 - General Information'!$G$12</f>
        <v>123468402</v>
      </c>
      <c r="B1674" s="295" t="str">
        <f>'Page 1 - General Information'!$G$16</f>
        <v>3395</v>
      </c>
      <c r="C1674" s="337" t="s">
        <v>164</v>
      </c>
      <c r="N1674" s="295" t="s">
        <v>165</v>
      </c>
      <c r="O1674" s="338" t="str">
        <f t="array" ref="O1674">INDEX('Page 2 - Team Information'!$K$14:$AP$189,Y1674,X1674)</f>
        <v/>
      </c>
      <c r="S1674" s="295" t="s">
        <v>9372</v>
      </c>
      <c r="X1674" s="339">
        <v>14.0</v>
      </c>
      <c r="Y1674" s="339">
        <v>77.0</v>
      </c>
    </row>
    <row r="1675" ht="15.75" customHeight="1">
      <c r="A1675" s="336" t="str">
        <f>'Page 1 - General Information'!$G$12</f>
        <v>123468402</v>
      </c>
      <c r="B1675" s="295" t="str">
        <f>'Page 1 - General Information'!$G$16</f>
        <v>3395</v>
      </c>
      <c r="C1675" s="337" t="s">
        <v>164</v>
      </c>
      <c r="N1675" s="295" t="s">
        <v>165</v>
      </c>
      <c r="O1675" s="338" t="str">
        <f t="array" ref="O1675">INDEX('Page 2 - Team Information'!$K$14:$AP$189,Y1675,X1675)</f>
        <v/>
      </c>
      <c r="S1675" s="295" t="s">
        <v>9376</v>
      </c>
      <c r="X1675" s="339">
        <v>15.0</v>
      </c>
      <c r="Y1675" s="339">
        <v>77.0</v>
      </c>
    </row>
    <row r="1676" ht="15.75" customHeight="1">
      <c r="A1676" s="336" t="str">
        <f>'Page 1 - General Information'!$G$12</f>
        <v>123468402</v>
      </c>
      <c r="B1676" s="295" t="str">
        <f>'Page 1 - General Information'!$G$16</f>
        <v>3395</v>
      </c>
      <c r="C1676" s="337" t="s">
        <v>164</v>
      </c>
      <c r="N1676" s="295" t="s">
        <v>165</v>
      </c>
      <c r="O1676" s="338" t="str">
        <f t="array" ref="O1676">INDEX('Page 2 - Team Information'!$K$14:$AP$189,Y1676,X1676)</f>
        <v/>
      </c>
      <c r="S1676" s="295" t="s">
        <v>9381</v>
      </c>
      <c r="X1676" s="339">
        <v>16.0</v>
      </c>
      <c r="Y1676" s="339">
        <v>77.0</v>
      </c>
    </row>
    <row r="1677" ht="15.75" customHeight="1">
      <c r="A1677" s="336" t="str">
        <f>'Page 1 - General Information'!$G$12</f>
        <v>123468402</v>
      </c>
      <c r="B1677" s="295" t="str">
        <f>'Page 1 - General Information'!$G$16</f>
        <v>3395</v>
      </c>
      <c r="C1677" s="337" t="s">
        <v>164</v>
      </c>
      <c r="N1677" s="295" t="s">
        <v>165</v>
      </c>
      <c r="O1677" s="338">
        <f t="array" ref="O1677">INDEX('Page 2 - Team Information'!$K$14:$AP$189,Y1677,X1677)</f>
        <v>0</v>
      </c>
      <c r="S1677" s="295" t="s">
        <v>9386</v>
      </c>
      <c r="X1677" s="339">
        <v>17.0</v>
      </c>
      <c r="Y1677" s="339">
        <v>77.0</v>
      </c>
    </row>
    <row r="1678" ht="15.75" customHeight="1">
      <c r="A1678" s="336" t="str">
        <f>'Page 1 - General Information'!$G$12</f>
        <v>123468402</v>
      </c>
      <c r="B1678" s="295" t="str">
        <f>'Page 1 - General Information'!$G$16</f>
        <v>3395</v>
      </c>
      <c r="C1678" s="337" t="s">
        <v>164</v>
      </c>
      <c r="N1678" s="295" t="s">
        <v>165</v>
      </c>
      <c r="O1678" s="338" t="str">
        <f t="array" ref="O1678">INDEX('Page 2 - Team Information'!$K$14:$AP$189,Y1678,X1678)</f>
        <v/>
      </c>
      <c r="S1678" s="295" t="s">
        <v>9390</v>
      </c>
      <c r="X1678" s="339">
        <v>19.0</v>
      </c>
      <c r="Y1678" s="339">
        <v>77.0</v>
      </c>
    </row>
    <row r="1679" ht="15.75" customHeight="1">
      <c r="A1679" s="336" t="str">
        <f>'Page 1 - General Information'!$G$12</f>
        <v>123468402</v>
      </c>
      <c r="B1679" s="295" t="str">
        <f>'Page 1 - General Information'!$G$16</f>
        <v>3395</v>
      </c>
      <c r="C1679" s="337" t="s">
        <v>164</v>
      </c>
      <c r="N1679" s="295" t="s">
        <v>165</v>
      </c>
      <c r="O1679" s="338" t="str">
        <f t="array" ref="O1679">INDEX('Page 2 - Team Information'!$K$14:$AP$189,Y1679,X1679)</f>
        <v/>
      </c>
      <c r="S1679" s="295" t="s">
        <v>9394</v>
      </c>
      <c r="X1679" s="339">
        <v>20.0</v>
      </c>
      <c r="Y1679" s="339">
        <v>77.0</v>
      </c>
    </row>
    <row r="1680" ht="15.75" customHeight="1">
      <c r="A1680" s="336" t="str">
        <f>'Page 1 - General Information'!$G$12</f>
        <v>123468402</v>
      </c>
      <c r="B1680" s="295" t="str">
        <f>'Page 1 - General Information'!$G$16</f>
        <v>3395</v>
      </c>
      <c r="C1680" s="337" t="s">
        <v>164</v>
      </c>
      <c r="N1680" s="295" t="s">
        <v>165</v>
      </c>
      <c r="O1680" s="338" t="str">
        <f t="array" ref="O1680">INDEX('Page 2 - Team Information'!$K$14:$AP$189,Y1680,X1680)</f>
        <v/>
      </c>
      <c r="S1680" s="295" t="s">
        <v>9397</v>
      </c>
      <c r="X1680" s="339">
        <v>21.0</v>
      </c>
      <c r="Y1680" s="339">
        <v>77.0</v>
      </c>
    </row>
    <row r="1681" ht="15.75" customHeight="1">
      <c r="A1681" s="336" t="str">
        <f>'Page 1 - General Information'!$G$12</f>
        <v>123468402</v>
      </c>
      <c r="B1681" s="295" t="str">
        <f>'Page 1 - General Information'!$G$16</f>
        <v>3395</v>
      </c>
      <c r="C1681" s="337" t="s">
        <v>164</v>
      </c>
      <c r="N1681" s="295" t="s">
        <v>165</v>
      </c>
      <c r="O1681" s="338">
        <f t="array" ref="O1681">INDEX('Page 2 - Team Information'!$K$14:$AP$189,Y1681,X1681)</f>
        <v>0</v>
      </c>
      <c r="S1681" s="295" t="s">
        <v>9402</v>
      </c>
      <c r="X1681" s="339">
        <v>22.0</v>
      </c>
      <c r="Y1681" s="339">
        <v>77.0</v>
      </c>
    </row>
    <row r="1682" ht="15.75" customHeight="1">
      <c r="A1682" s="336" t="str">
        <f>'Page 1 - General Information'!$G$12</f>
        <v>123468402</v>
      </c>
      <c r="B1682" s="295" t="str">
        <f>'Page 1 - General Information'!$G$16</f>
        <v>3395</v>
      </c>
      <c r="C1682" s="337" t="s">
        <v>164</v>
      </c>
      <c r="N1682" s="295" t="s">
        <v>1132</v>
      </c>
      <c r="O1682" s="388"/>
      <c r="R1682" s="388" t="s">
        <v>1134</v>
      </c>
      <c r="S1682" s="295" t="s">
        <v>9404</v>
      </c>
      <c r="V1682" s="338" t="str">
        <f t="array" ref="V1682">INDEX('Page 2 - Team Information'!$K$14:$AP$189,Y1682,X1682)</f>
        <v/>
      </c>
      <c r="X1682" s="339">
        <v>5.0</v>
      </c>
      <c r="Y1682" s="339">
        <v>78.0</v>
      </c>
    </row>
    <row r="1683" ht="15.75" customHeight="1">
      <c r="A1683" s="336" t="str">
        <f>'Page 1 - General Information'!$G$12</f>
        <v>123468402</v>
      </c>
      <c r="B1683" s="295" t="str">
        <f>'Page 1 - General Information'!$G$16</f>
        <v>3395</v>
      </c>
      <c r="C1683" s="337" t="s">
        <v>164</v>
      </c>
      <c r="N1683" s="295" t="s">
        <v>1132</v>
      </c>
      <c r="O1683" s="388"/>
      <c r="R1683" s="388" t="s">
        <v>1134</v>
      </c>
      <c r="S1683" s="295" t="s">
        <v>9408</v>
      </c>
      <c r="V1683" s="338" t="str">
        <f t="array" ref="V1683">INDEX('Page 2 - Team Information'!$K$14:$AP$189,Y1683,X1683)</f>
        <v/>
      </c>
      <c r="X1683" s="339">
        <v>6.0</v>
      </c>
      <c r="Y1683" s="339">
        <v>78.0</v>
      </c>
    </row>
    <row r="1684" ht="15.75" customHeight="1">
      <c r="A1684" s="336" t="str">
        <f>'Page 1 - General Information'!$G$12</f>
        <v>123468402</v>
      </c>
      <c r="B1684" s="295" t="str">
        <f>'Page 1 - General Information'!$G$16</f>
        <v>3395</v>
      </c>
      <c r="C1684" s="337" t="s">
        <v>164</v>
      </c>
      <c r="N1684" s="295" t="s">
        <v>1132</v>
      </c>
      <c r="O1684" s="388"/>
      <c r="R1684" s="388" t="s">
        <v>1134</v>
      </c>
      <c r="S1684" s="295" t="s">
        <v>9412</v>
      </c>
      <c r="V1684" s="338" t="str">
        <f t="array" ref="V1684">INDEX('Page 2 - Team Information'!$K$14:$AP$189,Y1684,X1684)</f>
        <v/>
      </c>
      <c r="X1684" s="339">
        <v>7.0</v>
      </c>
      <c r="Y1684" s="339">
        <v>78.0</v>
      </c>
    </row>
    <row r="1685" ht="15.75" customHeight="1">
      <c r="A1685" s="336" t="str">
        <f>'Page 1 - General Information'!$G$12</f>
        <v>123468402</v>
      </c>
      <c r="B1685" s="295" t="str">
        <f>'Page 1 - General Information'!$G$16</f>
        <v>3395</v>
      </c>
      <c r="C1685" s="337" t="s">
        <v>164</v>
      </c>
      <c r="N1685" s="295" t="s">
        <v>1132</v>
      </c>
      <c r="O1685" s="388"/>
      <c r="R1685" s="2" t="s">
        <v>1134</v>
      </c>
      <c r="S1685" s="295" t="s">
        <v>9417</v>
      </c>
      <c r="T1685" s="338" t="str">
        <f t="array" ref="T1685">IF(INDEX('Page 2 - Team Information'!$K$14:$AP$189,Y1685,X1685)="","",INDEX('Page 2 - Team Information'!$K$14:$AP$189,Y1685,X1685)&amp;"-06-30")</f>
        <v/>
      </c>
      <c r="X1685" s="339">
        <v>9.0</v>
      </c>
      <c r="Y1685" s="339">
        <v>78.0</v>
      </c>
    </row>
    <row r="1686" ht="15.75" customHeight="1">
      <c r="A1686" s="336" t="str">
        <f>'Page 1 - General Information'!$G$12</f>
        <v>123468402</v>
      </c>
      <c r="B1686" s="295" t="str">
        <f>'Page 1 - General Information'!$G$16</f>
        <v>3395</v>
      </c>
      <c r="C1686" s="337" t="s">
        <v>164</v>
      </c>
      <c r="N1686" s="295" t="s">
        <v>1132</v>
      </c>
      <c r="O1686" s="388"/>
      <c r="R1686" s="2" t="s">
        <v>1134</v>
      </c>
      <c r="S1686" s="295" t="s">
        <v>9422</v>
      </c>
      <c r="T1686" s="338" t="str">
        <f t="array" ref="T1686">IF(INDEX('Page 2 - Team Information'!$K$14:$AP$189,Y1686,X1686)="","",INDEX('Page 2 - Team Information'!$K$14:$AP$189,Y1686,X1686)&amp;"-06-30")</f>
        <v/>
      </c>
      <c r="X1686" s="339">
        <v>10.0</v>
      </c>
      <c r="Y1686" s="339">
        <v>78.0</v>
      </c>
    </row>
    <row r="1687" ht="15.75" customHeight="1">
      <c r="A1687" s="336" t="str">
        <f>'Page 1 - General Information'!$G$12</f>
        <v>123468402</v>
      </c>
      <c r="B1687" s="295" t="str">
        <f>'Page 1 - General Information'!$G$16</f>
        <v>3395</v>
      </c>
      <c r="C1687" s="337" t="s">
        <v>164</v>
      </c>
      <c r="N1687" s="295" t="s">
        <v>1132</v>
      </c>
      <c r="O1687" s="388"/>
      <c r="R1687" s="2" t="s">
        <v>1134</v>
      </c>
      <c r="S1687" s="295" t="s">
        <v>9427</v>
      </c>
      <c r="T1687" s="338" t="str">
        <f t="array" ref="T1687">IF(INDEX('Page 2 - Team Information'!$K$14:$AP$189,Y1687,X1687)="","",INDEX('Page 2 - Team Information'!$K$14:$AP$189,Y1687,X1687)&amp;"-06-30")</f>
        <v/>
      </c>
      <c r="X1687" s="339">
        <v>11.0</v>
      </c>
      <c r="Y1687" s="339">
        <v>78.0</v>
      </c>
    </row>
    <row r="1688" ht="15.75" customHeight="1">
      <c r="A1688" s="336" t="str">
        <f>'Page 1 - General Information'!$G$12</f>
        <v>123468402</v>
      </c>
      <c r="B1688" s="295" t="str">
        <f>'Page 1 - General Information'!$G$16</f>
        <v>3395</v>
      </c>
      <c r="C1688" s="337" t="s">
        <v>164</v>
      </c>
      <c r="N1688" s="295" t="s">
        <v>1132</v>
      </c>
      <c r="O1688" s="388"/>
      <c r="R1688" s="2" t="s">
        <v>1134</v>
      </c>
      <c r="S1688" s="295" t="s">
        <v>9431</v>
      </c>
      <c r="T1688" s="338" t="str">
        <f t="array" ref="T1688">IF(INDEX('Page 2 - Team Information'!$K$14:$AP$189,Y1688,X1688)="","",INDEX('Page 2 - Team Information'!$K$14:$AP$189,Y1688,X1688)&amp;"-06-30")</f>
        <v/>
      </c>
      <c r="X1688" s="339">
        <v>12.0</v>
      </c>
      <c r="Y1688" s="339">
        <v>78.0</v>
      </c>
    </row>
    <row r="1689" ht="15.75" customHeight="1">
      <c r="A1689" s="336" t="str">
        <f>'Page 1 - General Information'!$G$12</f>
        <v>123468402</v>
      </c>
      <c r="B1689" s="295" t="str">
        <f>'Page 1 - General Information'!$G$16</f>
        <v>3395</v>
      </c>
      <c r="C1689" s="337" t="s">
        <v>164</v>
      </c>
      <c r="N1689" s="295" t="s">
        <v>165</v>
      </c>
      <c r="O1689" s="338" t="str">
        <f t="array" ref="O1689">INDEX('Page 2 - Team Information'!$K$14:$AP$189,Y1689,X1689)</f>
        <v/>
      </c>
      <c r="S1689" s="295" t="s">
        <v>9438</v>
      </c>
      <c r="X1689" s="339">
        <v>14.0</v>
      </c>
      <c r="Y1689" s="339">
        <v>78.0</v>
      </c>
    </row>
    <row r="1690" ht="15.75" customHeight="1">
      <c r="A1690" s="336" t="str">
        <f>'Page 1 - General Information'!$G$12</f>
        <v>123468402</v>
      </c>
      <c r="B1690" s="295" t="str">
        <f>'Page 1 - General Information'!$G$16</f>
        <v>3395</v>
      </c>
      <c r="C1690" s="337" t="s">
        <v>164</v>
      </c>
      <c r="N1690" s="295" t="s">
        <v>165</v>
      </c>
      <c r="O1690" s="338" t="str">
        <f t="array" ref="O1690">INDEX('Page 2 - Team Information'!$K$14:$AP$189,Y1690,X1690)</f>
        <v/>
      </c>
      <c r="S1690" s="295" t="s">
        <v>9443</v>
      </c>
      <c r="X1690" s="339">
        <v>15.0</v>
      </c>
      <c r="Y1690" s="339">
        <v>78.0</v>
      </c>
    </row>
    <row r="1691" ht="15.75" customHeight="1">
      <c r="A1691" s="336" t="str">
        <f>'Page 1 - General Information'!$G$12</f>
        <v>123468402</v>
      </c>
      <c r="B1691" s="295" t="str">
        <f>'Page 1 - General Information'!$G$16</f>
        <v>3395</v>
      </c>
      <c r="C1691" s="337" t="s">
        <v>164</v>
      </c>
      <c r="N1691" s="295" t="s">
        <v>165</v>
      </c>
      <c r="O1691" s="338" t="str">
        <f t="array" ref="O1691">INDEX('Page 2 - Team Information'!$K$14:$AP$189,Y1691,X1691)</f>
        <v/>
      </c>
      <c r="S1691" s="295" t="s">
        <v>9449</v>
      </c>
      <c r="X1691" s="339">
        <v>16.0</v>
      </c>
      <c r="Y1691" s="339">
        <v>78.0</v>
      </c>
    </row>
    <row r="1692" ht="15.75" customHeight="1">
      <c r="A1692" s="336" t="str">
        <f>'Page 1 - General Information'!$G$12</f>
        <v>123468402</v>
      </c>
      <c r="B1692" s="295" t="str">
        <f>'Page 1 - General Information'!$G$16</f>
        <v>3395</v>
      </c>
      <c r="C1692" s="337" t="s">
        <v>164</v>
      </c>
      <c r="N1692" s="295" t="s">
        <v>165</v>
      </c>
      <c r="O1692" s="338">
        <f t="array" ref="O1692">INDEX('Page 2 - Team Information'!$K$14:$AP$189,Y1692,X1692)</f>
        <v>0</v>
      </c>
      <c r="S1692" s="295" t="s">
        <v>9455</v>
      </c>
      <c r="X1692" s="339">
        <v>17.0</v>
      </c>
      <c r="Y1692" s="339">
        <v>78.0</v>
      </c>
    </row>
    <row r="1693" ht="15.75" customHeight="1">
      <c r="A1693" s="336" t="str">
        <f>'Page 1 - General Information'!$G$12</f>
        <v>123468402</v>
      </c>
      <c r="B1693" s="295" t="str">
        <f>'Page 1 - General Information'!$G$16</f>
        <v>3395</v>
      </c>
      <c r="C1693" s="337" t="s">
        <v>164</v>
      </c>
      <c r="N1693" s="295" t="s">
        <v>165</v>
      </c>
      <c r="O1693" s="338" t="str">
        <f t="array" ref="O1693">INDEX('Page 2 - Team Information'!$K$14:$AP$189,Y1693,X1693)</f>
        <v/>
      </c>
      <c r="S1693" s="295" t="s">
        <v>9461</v>
      </c>
      <c r="X1693" s="339">
        <v>19.0</v>
      </c>
      <c r="Y1693" s="339">
        <v>78.0</v>
      </c>
    </row>
    <row r="1694" ht="15.75" customHeight="1">
      <c r="A1694" s="336" t="str">
        <f>'Page 1 - General Information'!$G$12</f>
        <v>123468402</v>
      </c>
      <c r="B1694" s="295" t="str">
        <f>'Page 1 - General Information'!$G$16</f>
        <v>3395</v>
      </c>
      <c r="C1694" s="337" t="s">
        <v>164</v>
      </c>
      <c r="N1694" s="295" t="s">
        <v>165</v>
      </c>
      <c r="O1694" s="338" t="str">
        <f t="array" ref="O1694">INDEX('Page 2 - Team Information'!$K$14:$AP$189,Y1694,X1694)</f>
        <v/>
      </c>
      <c r="S1694" s="295" t="s">
        <v>9467</v>
      </c>
      <c r="X1694" s="339">
        <v>20.0</v>
      </c>
      <c r="Y1694" s="339">
        <v>78.0</v>
      </c>
    </row>
    <row r="1695" ht="15.75" customHeight="1">
      <c r="A1695" s="336" t="str">
        <f>'Page 1 - General Information'!$G$12</f>
        <v>123468402</v>
      </c>
      <c r="B1695" s="295" t="str">
        <f>'Page 1 - General Information'!$G$16</f>
        <v>3395</v>
      </c>
      <c r="C1695" s="337" t="s">
        <v>164</v>
      </c>
      <c r="N1695" s="295" t="s">
        <v>165</v>
      </c>
      <c r="O1695" s="338" t="str">
        <f t="array" ref="O1695">INDEX('Page 2 - Team Information'!$K$14:$AP$189,Y1695,X1695)</f>
        <v/>
      </c>
      <c r="S1695" s="295" t="s">
        <v>9473</v>
      </c>
      <c r="X1695" s="339">
        <v>21.0</v>
      </c>
      <c r="Y1695" s="339">
        <v>78.0</v>
      </c>
    </row>
    <row r="1696" ht="15.75" customHeight="1">
      <c r="A1696" s="336" t="str">
        <f>'Page 1 - General Information'!$G$12</f>
        <v>123468402</v>
      </c>
      <c r="B1696" s="295" t="str">
        <f>'Page 1 - General Information'!$G$16</f>
        <v>3395</v>
      </c>
      <c r="C1696" s="337" t="s">
        <v>164</v>
      </c>
      <c r="N1696" s="295" t="s">
        <v>165</v>
      </c>
      <c r="O1696" s="338">
        <f t="array" ref="O1696">INDEX('Page 2 - Team Information'!$K$14:$AP$189,Y1696,X1696)</f>
        <v>0</v>
      </c>
      <c r="S1696" s="295" t="s">
        <v>9479</v>
      </c>
      <c r="X1696" s="339">
        <v>22.0</v>
      </c>
      <c r="Y1696" s="339">
        <v>78.0</v>
      </c>
    </row>
    <row r="1697" ht="15.75" customHeight="1">
      <c r="A1697" s="336" t="str">
        <f>'Page 1 - General Information'!$G$12</f>
        <v>123468402</v>
      </c>
      <c r="B1697" s="295" t="str">
        <f>'Page 1 - General Information'!$G$16</f>
        <v>3395</v>
      </c>
      <c r="C1697" s="337" t="s">
        <v>164</v>
      </c>
      <c r="N1697" s="295" t="s">
        <v>1132</v>
      </c>
      <c r="O1697" s="388"/>
      <c r="R1697" s="388" t="s">
        <v>1134</v>
      </c>
      <c r="S1697" s="295" t="s">
        <v>9484</v>
      </c>
      <c r="V1697" s="338" t="str">
        <f t="array" ref="V1697">INDEX('Page 2 - Team Information'!$K$14:$AP$189,Y1697,X1697)</f>
        <v/>
      </c>
      <c r="X1697" s="339">
        <v>5.0</v>
      </c>
      <c r="Y1697" s="339">
        <v>79.0</v>
      </c>
    </row>
    <row r="1698" ht="15.75" customHeight="1">
      <c r="A1698" s="336" t="str">
        <f>'Page 1 - General Information'!$G$12</f>
        <v>123468402</v>
      </c>
      <c r="B1698" s="295" t="str">
        <f>'Page 1 - General Information'!$G$16</f>
        <v>3395</v>
      </c>
      <c r="C1698" s="337" t="s">
        <v>164</v>
      </c>
      <c r="N1698" s="295" t="s">
        <v>1132</v>
      </c>
      <c r="O1698" s="388"/>
      <c r="R1698" s="388" t="s">
        <v>1134</v>
      </c>
      <c r="S1698" s="295" t="s">
        <v>9492</v>
      </c>
      <c r="V1698" s="338" t="str">
        <f t="array" ref="V1698">INDEX('Page 2 - Team Information'!$K$14:$AP$189,Y1698,X1698)</f>
        <v/>
      </c>
      <c r="X1698" s="339">
        <v>6.0</v>
      </c>
      <c r="Y1698" s="339">
        <v>79.0</v>
      </c>
    </row>
    <row r="1699" ht="15.75" customHeight="1">
      <c r="A1699" s="336" t="str">
        <f>'Page 1 - General Information'!$G$12</f>
        <v>123468402</v>
      </c>
      <c r="B1699" s="295" t="str">
        <f>'Page 1 - General Information'!$G$16</f>
        <v>3395</v>
      </c>
      <c r="C1699" s="337" t="s">
        <v>164</v>
      </c>
      <c r="N1699" s="295" t="s">
        <v>1132</v>
      </c>
      <c r="O1699" s="388"/>
      <c r="R1699" s="388" t="s">
        <v>1134</v>
      </c>
      <c r="S1699" s="295" t="s">
        <v>9499</v>
      </c>
      <c r="V1699" s="338" t="str">
        <f t="array" ref="V1699">INDEX('Page 2 - Team Information'!$K$14:$AP$189,Y1699,X1699)</f>
        <v/>
      </c>
      <c r="X1699" s="339">
        <v>7.0</v>
      </c>
      <c r="Y1699" s="339">
        <v>79.0</v>
      </c>
    </row>
    <row r="1700" ht="15.75" customHeight="1">
      <c r="A1700" s="336" t="str">
        <f>'Page 1 - General Information'!$G$12</f>
        <v>123468402</v>
      </c>
      <c r="B1700" s="295" t="str">
        <f>'Page 1 - General Information'!$G$16</f>
        <v>3395</v>
      </c>
      <c r="C1700" s="337" t="s">
        <v>164</v>
      </c>
      <c r="N1700" s="295" t="s">
        <v>1132</v>
      </c>
      <c r="O1700" s="388"/>
      <c r="R1700" s="2" t="s">
        <v>1134</v>
      </c>
      <c r="S1700" s="295" t="s">
        <v>9505</v>
      </c>
      <c r="T1700" s="338" t="str">
        <f t="array" ref="T1700">IF(INDEX('Page 2 - Team Information'!$K$14:$AP$189,Y1700,X1700)="","",INDEX('Page 2 - Team Information'!$K$14:$AP$189,Y1700,X1700)&amp;"-06-30")</f>
        <v/>
      </c>
      <c r="X1700" s="339">
        <v>9.0</v>
      </c>
      <c r="Y1700" s="339">
        <v>79.0</v>
      </c>
    </row>
    <row r="1701" ht="15.75" customHeight="1">
      <c r="A1701" s="336" t="str">
        <f>'Page 1 - General Information'!$G$12</f>
        <v>123468402</v>
      </c>
      <c r="B1701" s="295" t="str">
        <f>'Page 1 - General Information'!$G$16</f>
        <v>3395</v>
      </c>
      <c r="C1701" s="337" t="s">
        <v>164</v>
      </c>
      <c r="N1701" s="295" t="s">
        <v>1132</v>
      </c>
      <c r="O1701" s="388"/>
      <c r="R1701" s="2" t="s">
        <v>1134</v>
      </c>
      <c r="S1701" s="295" t="s">
        <v>9510</v>
      </c>
      <c r="T1701" s="338" t="str">
        <f t="array" ref="T1701">IF(INDEX('Page 2 - Team Information'!$K$14:$AP$189,Y1701,X1701)="","",INDEX('Page 2 - Team Information'!$K$14:$AP$189,Y1701,X1701)&amp;"-06-30")</f>
        <v/>
      </c>
      <c r="X1701" s="339">
        <v>10.0</v>
      </c>
      <c r="Y1701" s="339">
        <v>79.0</v>
      </c>
    </row>
    <row r="1702" ht="15.75" customHeight="1">
      <c r="A1702" s="336" t="str">
        <f>'Page 1 - General Information'!$G$12</f>
        <v>123468402</v>
      </c>
      <c r="B1702" s="295" t="str">
        <f>'Page 1 - General Information'!$G$16</f>
        <v>3395</v>
      </c>
      <c r="C1702" s="337" t="s">
        <v>164</v>
      </c>
      <c r="N1702" s="295" t="s">
        <v>1132</v>
      </c>
      <c r="O1702" s="388"/>
      <c r="R1702" s="2" t="s">
        <v>1134</v>
      </c>
      <c r="S1702" s="295" t="s">
        <v>9517</v>
      </c>
      <c r="T1702" s="338" t="str">
        <f t="array" ref="T1702">IF(INDEX('Page 2 - Team Information'!$K$14:$AP$189,Y1702,X1702)="","",INDEX('Page 2 - Team Information'!$K$14:$AP$189,Y1702,X1702)&amp;"-06-30")</f>
        <v/>
      </c>
      <c r="X1702" s="339">
        <v>11.0</v>
      </c>
      <c r="Y1702" s="339">
        <v>79.0</v>
      </c>
    </row>
    <row r="1703" ht="15.75" customHeight="1">
      <c r="A1703" s="336" t="str">
        <f>'Page 1 - General Information'!$G$12</f>
        <v>123468402</v>
      </c>
      <c r="B1703" s="295" t="str">
        <f>'Page 1 - General Information'!$G$16</f>
        <v>3395</v>
      </c>
      <c r="C1703" s="337" t="s">
        <v>164</v>
      </c>
      <c r="N1703" s="295" t="s">
        <v>1132</v>
      </c>
      <c r="O1703" s="388"/>
      <c r="R1703" s="2" t="s">
        <v>1134</v>
      </c>
      <c r="S1703" s="295" t="s">
        <v>9523</v>
      </c>
      <c r="T1703" s="338" t="str">
        <f t="array" ref="T1703">IF(INDEX('Page 2 - Team Information'!$K$14:$AP$189,Y1703,X1703)="","",INDEX('Page 2 - Team Information'!$K$14:$AP$189,Y1703,X1703)&amp;"-06-30")</f>
        <v/>
      </c>
      <c r="X1703" s="339">
        <v>12.0</v>
      </c>
      <c r="Y1703" s="339">
        <v>79.0</v>
      </c>
    </row>
    <row r="1704" ht="15.75" customHeight="1">
      <c r="A1704" s="336" t="str">
        <f>'Page 1 - General Information'!$G$12</f>
        <v>123468402</v>
      </c>
      <c r="B1704" s="295" t="str">
        <f>'Page 1 - General Information'!$G$16</f>
        <v>3395</v>
      </c>
      <c r="C1704" s="337" t="s">
        <v>164</v>
      </c>
      <c r="N1704" s="295" t="s">
        <v>165</v>
      </c>
      <c r="O1704" s="338" t="str">
        <f t="array" ref="O1704">INDEX('Page 2 - Team Information'!$K$14:$AP$189,Y1704,X1704)</f>
        <v/>
      </c>
      <c r="S1704" s="295" t="s">
        <v>9530</v>
      </c>
      <c r="X1704" s="339">
        <v>14.0</v>
      </c>
      <c r="Y1704" s="339">
        <v>79.0</v>
      </c>
    </row>
    <row r="1705" ht="15.75" customHeight="1">
      <c r="A1705" s="336" t="str">
        <f>'Page 1 - General Information'!$G$12</f>
        <v>123468402</v>
      </c>
      <c r="B1705" s="295" t="str">
        <f>'Page 1 - General Information'!$G$16</f>
        <v>3395</v>
      </c>
      <c r="C1705" s="337" t="s">
        <v>164</v>
      </c>
      <c r="N1705" s="295" t="s">
        <v>165</v>
      </c>
      <c r="O1705" s="338" t="str">
        <f t="array" ref="O1705">INDEX('Page 2 - Team Information'!$K$14:$AP$189,Y1705,X1705)</f>
        <v/>
      </c>
      <c r="S1705" s="295" t="s">
        <v>9533</v>
      </c>
      <c r="X1705" s="339">
        <v>15.0</v>
      </c>
      <c r="Y1705" s="339">
        <v>79.0</v>
      </c>
    </row>
    <row r="1706" ht="15.75" customHeight="1">
      <c r="A1706" s="336" t="str">
        <f>'Page 1 - General Information'!$G$12</f>
        <v>123468402</v>
      </c>
      <c r="B1706" s="295" t="str">
        <f>'Page 1 - General Information'!$G$16</f>
        <v>3395</v>
      </c>
      <c r="C1706" s="337" t="s">
        <v>164</v>
      </c>
      <c r="N1706" s="295" t="s">
        <v>165</v>
      </c>
      <c r="O1706" s="338" t="str">
        <f t="array" ref="O1706">INDEX('Page 2 - Team Information'!$K$14:$AP$189,Y1706,X1706)</f>
        <v/>
      </c>
      <c r="S1706" s="295" t="s">
        <v>9537</v>
      </c>
      <c r="X1706" s="339">
        <v>16.0</v>
      </c>
      <c r="Y1706" s="339">
        <v>79.0</v>
      </c>
    </row>
    <row r="1707" ht="15.75" customHeight="1">
      <c r="A1707" s="336" t="str">
        <f>'Page 1 - General Information'!$G$12</f>
        <v>123468402</v>
      </c>
      <c r="B1707" s="295" t="str">
        <f>'Page 1 - General Information'!$G$16</f>
        <v>3395</v>
      </c>
      <c r="C1707" s="337" t="s">
        <v>164</v>
      </c>
      <c r="N1707" s="295" t="s">
        <v>165</v>
      </c>
      <c r="O1707" s="338">
        <f t="array" ref="O1707">INDEX('Page 2 - Team Information'!$K$14:$AP$189,Y1707,X1707)</f>
        <v>0</v>
      </c>
      <c r="S1707" s="295" t="s">
        <v>9540</v>
      </c>
      <c r="X1707" s="339">
        <v>17.0</v>
      </c>
      <c r="Y1707" s="339">
        <v>79.0</v>
      </c>
    </row>
    <row r="1708" ht="15.75" customHeight="1">
      <c r="A1708" s="336" t="str">
        <f>'Page 1 - General Information'!$G$12</f>
        <v>123468402</v>
      </c>
      <c r="B1708" s="295" t="str">
        <f>'Page 1 - General Information'!$G$16</f>
        <v>3395</v>
      </c>
      <c r="C1708" s="337" t="s">
        <v>164</v>
      </c>
      <c r="N1708" s="295" t="s">
        <v>165</v>
      </c>
      <c r="O1708" s="338" t="str">
        <f t="array" ref="O1708">INDEX('Page 2 - Team Information'!$K$14:$AP$189,Y1708,X1708)</f>
        <v/>
      </c>
      <c r="S1708" s="295" t="s">
        <v>9544</v>
      </c>
      <c r="X1708" s="339">
        <v>19.0</v>
      </c>
      <c r="Y1708" s="339">
        <v>79.0</v>
      </c>
    </row>
    <row r="1709" ht="15.75" customHeight="1">
      <c r="A1709" s="336" t="str">
        <f>'Page 1 - General Information'!$G$12</f>
        <v>123468402</v>
      </c>
      <c r="B1709" s="295" t="str">
        <f>'Page 1 - General Information'!$G$16</f>
        <v>3395</v>
      </c>
      <c r="C1709" s="337" t="s">
        <v>164</v>
      </c>
      <c r="N1709" s="295" t="s">
        <v>165</v>
      </c>
      <c r="O1709" s="338" t="str">
        <f t="array" ref="O1709">INDEX('Page 2 - Team Information'!$K$14:$AP$189,Y1709,X1709)</f>
        <v/>
      </c>
      <c r="S1709" s="295" t="s">
        <v>9549</v>
      </c>
      <c r="X1709" s="339">
        <v>20.0</v>
      </c>
      <c r="Y1709" s="339">
        <v>79.0</v>
      </c>
    </row>
    <row r="1710" ht="15.75" customHeight="1">
      <c r="A1710" s="336" t="str">
        <f>'Page 1 - General Information'!$G$12</f>
        <v>123468402</v>
      </c>
      <c r="B1710" s="295" t="str">
        <f>'Page 1 - General Information'!$G$16</f>
        <v>3395</v>
      </c>
      <c r="C1710" s="337" t="s">
        <v>164</v>
      </c>
      <c r="N1710" s="295" t="s">
        <v>165</v>
      </c>
      <c r="O1710" s="338" t="str">
        <f t="array" ref="O1710">INDEX('Page 2 - Team Information'!$K$14:$AP$189,Y1710,X1710)</f>
        <v/>
      </c>
      <c r="S1710" s="295" t="s">
        <v>9554</v>
      </c>
      <c r="X1710" s="339">
        <v>21.0</v>
      </c>
      <c r="Y1710" s="339">
        <v>79.0</v>
      </c>
    </row>
    <row r="1711" ht="15.75" customHeight="1">
      <c r="A1711" s="336" t="str">
        <f>'Page 1 - General Information'!$G$12</f>
        <v>123468402</v>
      </c>
      <c r="B1711" s="295" t="str">
        <f>'Page 1 - General Information'!$G$16</f>
        <v>3395</v>
      </c>
      <c r="C1711" s="337" t="s">
        <v>164</v>
      </c>
      <c r="N1711" s="295" t="s">
        <v>165</v>
      </c>
      <c r="O1711" s="338">
        <f t="array" ref="O1711">INDEX('Page 2 - Team Information'!$K$14:$AP$189,Y1711,X1711)</f>
        <v>0</v>
      </c>
      <c r="S1711" s="295" t="s">
        <v>9558</v>
      </c>
      <c r="X1711" s="339">
        <v>22.0</v>
      </c>
      <c r="Y1711" s="339">
        <v>79.0</v>
      </c>
    </row>
    <row r="1712" ht="15.75" customHeight="1">
      <c r="A1712" s="336" t="str">
        <f>'Page 1 - General Information'!$G$12</f>
        <v>123468402</v>
      </c>
      <c r="B1712" s="295" t="str">
        <f>'Page 1 - General Information'!$G$16</f>
        <v>3395</v>
      </c>
      <c r="C1712" s="337" t="s">
        <v>164</v>
      </c>
      <c r="N1712" s="295" t="s">
        <v>1132</v>
      </c>
      <c r="O1712" s="388"/>
      <c r="R1712" s="388" t="s">
        <v>1134</v>
      </c>
      <c r="S1712" s="295" t="s">
        <v>9561</v>
      </c>
      <c r="V1712" s="338" t="str">
        <f t="array" ref="V1712">INDEX('Page 2 - Team Information'!$K$14:$AP$189,Y1712,X1712)</f>
        <v/>
      </c>
      <c r="X1712" s="339">
        <v>5.0</v>
      </c>
      <c r="Y1712" s="339">
        <v>80.0</v>
      </c>
    </row>
    <row r="1713" ht="15.75" customHeight="1">
      <c r="A1713" s="336" t="str">
        <f>'Page 1 - General Information'!$G$12</f>
        <v>123468402</v>
      </c>
      <c r="B1713" s="295" t="str">
        <f>'Page 1 - General Information'!$G$16</f>
        <v>3395</v>
      </c>
      <c r="C1713" s="337" t="s">
        <v>164</v>
      </c>
      <c r="N1713" s="295" t="s">
        <v>1132</v>
      </c>
      <c r="O1713" s="388"/>
      <c r="R1713" s="388" t="s">
        <v>1134</v>
      </c>
      <c r="S1713" s="295" t="s">
        <v>9569</v>
      </c>
      <c r="V1713" s="338" t="str">
        <f t="array" ref="V1713">INDEX('Page 2 - Team Information'!$K$14:$AP$189,Y1713,X1713)</f>
        <v/>
      </c>
      <c r="X1713" s="339">
        <v>6.0</v>
      </c>
      <c r="Y1713" s="339">
        <v>80.0</v>
      </c>
    </row>
    <row r="1714" ht="15.75" customHeight="1">
      <c r="A1714" s="336" t="str">
        <f>'Page 1 - General Information'!$G$12</f>
        <v>123468402</v>
      </c>
      <c r="B1714" s="295" t="str">
        <f>'Page 1 - General Information'!$G$16</f>
        <v>3395</v>
      </c>
      <c r="C1714" s="337" t="s">
        <v>164</v>
      </c>
      <c r="N1714" s="295" t="s">
        <v>1132</v>
      </c>
      <c r="O1714" s="388"/>
      <c r="R1714" s="388" t="s">
        <v>1134</v>
      </c>
      <c r="S1714" s="295" t="s">
        <v>9575</v>
      </c>
      <c r="V1714" s="338" t="str">
        <f t="array" ref="V1714">INDEX('Page 2 - Team Information'!$K$14:$AP$189,Y1714,X1714)</f>
        <v/>
      </c>
      <c r="X1714" s="339">
        <v>7.0</v>
      </c>
      <c r="Y1714" s="339">
        <v>80.0</v>
      </c>
    </row>
    <row r="1715" ht="15.75" customHeight="1">
      <c r="A1715" s="336" t="str">
        <f>'Page 1 - General Information'!$G$12</f>
        <v>123468402</v>
      </c>
      <c r="B1715" s="295" t="str">
        <f>'Page 1 - General Information'!$G$16</f>
        <v>3395</v>
      </c>
      <c r="C1715" s="337" t="s">
        <v>164</v>
      </c>
      <c r="N1715" s="295" t="s">
        <v>1132</v>
      </c>
      <c r="O1715" s="388"/>
      <c r="R1715" s="2" t="s">
        <v>1134</v>
      </c>
      <c r="S1715" s="295" t="s">
        <v>9579</v>
      </c>
      <c r="T1715" s="338" t="str">
        <f t="array" ref="T1715">IF(INDEX('Page 2 - Team Information'!$K$14:$AP$189,Y1715,X1715)="","",INDEX('Page 2 - Team Information'!$K$14:$AP$189,Y1715,X1715)&amp;"-06-30")</f>
        <v/>
      </c>
      <c r="X1715" s="339">
        <v>9.0</v>
      </c>
      <c r="Y1715" s="339">
        <v>80.0</v>
      </c>
    </row>
    <row r="1716" ht="15.75" customHeight="1">
      <c r="A1716" s="336" t="str">
        <f>'Page 1 - General Information'!$G$12</f>
        <v>123468402</v>
      </c>
      <c r="B1716" s="295" t="str">
        <f>'Page 1 - General Information'!$G$16</f>
        <v>3395</v>
      </c>
      <c r="C1716" s="337" t="s">
        <v>164</v>
      </c>
      <c r="N1716" s="295" t="s">
        <v>1132</v>
      </c>
      <c r="O1716" s="388"/>
      <c r="R1716" s="2" t="s">
        <v>1134</v>
      </c>
      <c r="S1716" s="295" t="s">
        <v>9585</v>
      </c>
      <c r="T1716" s="338" t="str">
        <f t="array" ref="T1716">IF(INDEX('Page 2 - Team Information'!$K$14:$AP$189,Y1716,X1716)="","",INDEX('Page 2 - Team Information'!$K$14:$AP$189,Y1716,X1716)&amp;"-06-30")</f>
        <v/>
      </c>
      <c r="X1716" s="339">
        <v>10.0</v>
      </c>
      <c r="Y1716" s="339">
        <v>80.0</v>
      </c>
    </row>
    <row r="1717" ht="15.75" customHeight="1">
      <c r="A1717" s="336" t="str">
        <f>'Page 1 - General Information'!$G$12</f>
        <v>123468402</v>
      </c>
      <c r="B1717" s="295" t="str">
        <f>'Page 1 - General Information'!$G$16</f>
        <v>3395</v>
      </c>
      <c r="C1717" s="337" t="s">
        <v>164</v>
      </c>
      <c r="N1717" s="295" t="s">
        <v>1132</v>
      </c>
      <c r="O1717" s="388"/>
      <c r="R1717" s="2" t="s">
        <v>1134</v>
      </c>
      <c r="S1717" s="295" t="s">
        <v>9590</v>
      </c>
      <c r="T1717" s="338" t="str">
        <f t="array" ref="T1717">IF(INDEX('Page 2 - Team Information'!$K$14:$AP$189,Y1717,X1717)="","",INDEX('Page 2 - Team Information'!$K$14:$AP$189,Y1717,X1717)&amp;"-06-30")</f>
        <v/>
      </c>
      <c r="X1717" s="339">
        <v>11.0</v>
      </c>
      <c r="Y1717" s="339">
        <v>80.0</v>
      </c>
    </row>
    <row r="1718" ht="15.75" customHeight="1">
      <c r="A1718" s="336" t="str">
        <f>'Page 1 - General Information'!$G$12</f>
        <v>123468402</v>
      </c>
      <c r="B1718" s="295" t="str">
        <f>'Page 1 - General Information'!$G$16</f>
        <v>3395</v>
      </c>
      <c r="C1718" s="337" t="s">
        <v>164</v>
      </c>
      <c r="N1718" s="295" t="s">
        <v>1132</v>
      </c>
      <c r="O1718" s="388"/>
      <c r="R1718" s="2" t="s">
        <v>1134</v>
      </c>
      <c r="S1718" s="295" t="s">
        <v>9597</v>
      </c>
      <c r="T1718" s="338" t="str">
        <f t="array" ref="T1718">IF(INDEX('Page 2 - Team Information'!$K$14:$AP$189,Y1718,X1718)="","",INDEX('Page 2 - Team Information'!$K$14:$AP$189,Y1718,X1718)&amp;"-06-30")</f>
        <v/>
      </c>
      <c r="X1718" s="339">
        <v>12.0</v>
      </c>
      <c r="Y1718" s="339">
        <v>80.0</v>
      </c>
    </row>
    <row r="1719" ht="15.75" customHeight="1">
      <c r="A1719" s="336" t="str">
        <f>'Page 1 - General Information'!$G$12</f>
        <v>123468402</v>
      </c>
      <c r="B1719" s="295" t="str">
        <f>'Page 1 - General Information'!$G$16</f>
        <v>3395</v>
      </c>
      <c r="C1719" s="337" t="s">
        <v>164</v>
      </c>
      <c r="N1719" s="295" t="s">
        <v>165</v>
      </c>
      <c r="O1719" s="338" t="str">
        <f t="array" ref="O1719">INDEX('Page 2 - Team Information'!$K$14:$AP$189,Y1719,X1719)</f>
        <v/>
      </c>
      <c r="S1719" s="295" t="s">
        <v>9607</v>
      </c>
      <c r="X1719" s="339">
        <v>14.0</v>
      </c>
      <c r="Y1719" s="339">
        <v>80.0</v>
      </c>
    </row>
    <row r="1720" ht="15.75" customHeight="1">
      <c r="A1720" s="336" t="str">
        <f>'Page 1 - General Information'!$G$12</f>
        <v>123468402</v>
      </c>
      <c r="B1720" s="295" t="str">
        <f>'Page 1 - General Information'!$G$16</f>
        <v>3395</v>
      </c>
      <c r="C1720" s="337" t="s">
        <v>164</v>
      </c>
      <c r="N1720" s="295" t="s">
        <v>165</v>
      </c>
      <c r="O1720" s="338" t="str">
        <f t="array" ref="O1720">INDEX('Page 2 - Team Information'!$K$14:$AP$189,Y1720,X1720)</f>
        <v/>
      </c>
      <c r="S1720" s="295" t="s">
        <v>9612</v>
      </c>
      <c r="X1720" s="339">
        <v>15.0</v>
      </c>
      <c r="Y1720" s="339">
        <v>80.0</v>
      </c>
    </row>
    <row r="1721" ht="15.75" customHeight="1">
      <c r="A1721" s="336" t="str">
        <f>'Page 1 - General Information'!$G$12</f>
        <v>123468402</v>
      </c>
      <c r="B1721" s="295" t="str">
        <f>'Page 1 - General Information'!$G$16</f>
        <v>3395</v>
      </c>
      <c r="C1721" s="337" t="s">
        <v>164</v>
      </c>
      <c r="N1721" s="295" t="s">
        <v>165</v>
      </c>
      <c r="O1721" s="338" t="str">
        <f t="array" ref="O1721">INDEX('Page 2 - Team Information'!$K$14:$AP$189,Y1721,X1721)</f>
        <v/>
      </c>
      <c r="S1721" s="295" t="s">
        <v>9617</v>
      </c>
      <c r="X1721" s="339">
        <v>16.0</v>
      </c>
      <c r="Y1721" s="339">
        <v>80.0</v>
      </c>
    </row>
    <row r="1722" ht="15.75" customHeight="1">
      <c r="A1722" s="336" t="str">
        <f>'Page 1 - General Information'!$G$12</f>
        <v>123468402</v>
      </c>
      <c r="B1722" s="295" t="str">
        <f>'Page 1 - General Information'!$G$16</f>
        <v>3395</v>
      </c>
      <c r="C1722" s="337" t="s">
        <v>164</v>
      </c>
      <c r="N1722" s="295" t="s">
        <v>165</v>
      </c>
      <c r="O1722" s="338">
        <f t="array" ref="O1722">INDEX('Page 2 - Team Information'!$K$14:$AP$189,Y1722,X1722)</f>
        <v>0</v>
      </c>
      <c r="S1722" s="295" t="s">
        <v>9621</v>
      </c>
      <c r="X1722" s="339">
        <v>17.0</v>
      </c>
      <c r="Y1722" s="339">
        <v>80.0</v>
      </c>
    </row>
    <row r="1723" ht="15.75" customHeight="1">
      <c r="A1723" s="336" t="str">
        <f>'Page 1 - General Information'!$G$12</f>
        <v>123468402</v>
      </c>
      <c r="B1723" s="295" t="str">
        <f>'Page 1 - General Information'!$G$16</f>
        <v>3395</v>
      </c>
      <c r="C1723" s="337" t="s">
        <v>164</v>
      </c>
      <c r="N1723" s="295" t="s">
        <v>165</v>
      </c>
      <c r="O1723" s="338" t="str">
        <f t="array" ref="O1723">INDEX('Page 2 - Team Information'!$K$14:$AP$189,Y1723,X1723)</f>
        <v/>
      </c>
      <c r="S1723" s="295" t="s">
        <v>9626</v>
      </c>
      <c r="X1723" s="339">
        <v>19.0</v>
      </c>
      <c r="Y1723" s="339">
        <v>80.0</v>
      </c>
    </row>
    <row r="1724" ht="15.75" customHeight="1">
      <c r="A1724" s="336" t="str">
        <f>'Page 1 - General Information'!$G$12</f>
        <v>123468402</v>
      </c>
      <c r="B1724" s="295" t="str">
        <f>'Page 1 - General Information'!$G$16</f>
        <v>3395</v>
      </c>
      <c r="C1724" s="337" t="s">
        <v>164</v>
      </c>
      <c r="N1724" s="295" t="s">
        <v>165</v>
      </c>
      <c r="O1724" s="338" t="str">
        <f t="array" ref="O1724">INDEX('Page 2 - Team Information'!$K$14:$AP$189,Y1724,X1724)</f>
        <v/>
      </c>
      <c r="S1724" s="295" t="s">
        <v>9630</v>
      </c>
      <c r="X1724" s="339">
        <v>20.0</v>
      </c>
      <c r="Y1724" s="339">
        <v>80.0</v>
      </c>
    </row>
    <row r="1725" ht="15.75" customHeight="1">
      <c r="A1725" s="336" t="str">
        <f>'Page 1 - General Information'!$G$12</f>
        <v>123468402</v>
      </c>
      <c r="B1725" s="295" t="str">
        <f>'Page 1 - General Information'!$G$16</f>
        <v>3395</v>
      </c>
      <c r="C1725" s="337" t="s">
        <v>164</v>
      </c>
      <c r="N1725" s="295" t="s">
        <v>165</v>
      </c>
      <c r="O1725" s="338" t="str">
        <f t="array" ref="O1725">INDEX('Page 2 - Team Information'!$K$14:$AP$189,Y1725,X1725)</f>
        <v/>
      </c>
      <c r="S1725" s="295" t="s">
        <v>9634</v>
      </c>
      <c r="X1725" s="339">
        <v>21.0</v>
      </c>
      <c r="Y1725" s="339">
        <v>80.0</v>
      </c>
    </row>
    <row r="1726" ht="15.75" customHeight="1">
      <c r="A1726" s="336" t="str">
        <f>'Page 1 - General Information'!$G$12</f>
        <v>123468402</v>
      </c>
      <c r="B1726" s="295" t="str">
        <f>'Page 1 - General Information'!$G$16</f>
        <v>3395</v>
      </c>
      <c r="C1726" s="337" t="s">
        <v>164</v>
      </c>
      <c r="N1726" s="295" t="s">
        <v>165</v>
      </c>
      <c r="O1726" s="338">
        <f t="array" ref="O1726">INDEX('Page 2 - Team Information'!$K$14:$AP$189,Y1726,X1726)</f>
        <v>0</v>
      </c>
      <c r="S1726" s="295" t="s">
        <v>9637</v>
      </c>
      <c r="X1726" s="339">
        <v>22.0</v>
      </c>
      <c r="Y1726" s="339">
        <v>80.0</v>
      </c>
    </row>
    <row r="1727" ht="15.75" customHeight="1">
      <c r="A1727" s="336" t="str">
        <f>'Page 1 - General Information'!$G$12</f>
        <v>123468402</v>
      </c>
      <c r="B1727" s="295" t="str">
        <f>'Page 1 - General Information'!$G$16</f>
        <v>3395</v>
      </c>
      <c r="C1727" s="337" t="s">
        <v>164</v>
      </c>
      <c r="N1727" s="295" t="s">
        <v>1132</v>
      </c>
      <c r="O1727" s="388"/>
      <c r="R1727" s="388" t="s">
        <v>1134</v>
      </c>
      <c r="S1727" s="295" t="s">
        <v>9641</v>
      </c>
      <c r="V1727" s="338" t="str">
        <f t="array" ref="V1727">INDEX('Page 2 - Team Information'!$K$14:$AP$189,Y1727,X1727)</f>
        <v/>
      </c>
      <c r="X1727" s="339">
        <v>5.0</v>
      </c>
      <c r="Y1727" s="339">
        <v>81.0</v>
      </c>
    </row>
    <row r="1728" ht="15.75" customHeight="1">
      <c r="A1728" s="336" t="str">
        <f>'Page 1 - General Information'!$G$12</f>
        <v>123468402</v>
      </c>
      <c r="B1728" s="295" t="str">
        <f>'Page 1 - General Information'!$G$16</f>
        <v>3395</v>
      </c>
      <c r="C1728" s="337" t="s">
        <v>164</v>
      </c>
      <c r="N1728" s="295" t="s">
        <v>1132</v>
      </c>
      <c r="O1728" s="388"/>
      <c r="R1728" s="388" t="s">
        <v>1134</v>
      </c>
      <c r="S1728" s="295" t="s">
        <v>9646</v>
      </c>
      <c r="V1728" s="338" t="str">
        <f t="array" ref="V1728">INDEX('Page 2 - Team Information'!$K$14:$AP$189,Y1728,X1728)</f>
        <v>Yes </v>
      </c>
      <c r="X1728" s="339">
        <v>6.0</v>
      </c>
      <c r="Y1728" s="339">
        <v>81.0</v>
      </c>
    </row>
    <row r="1729" ht="15.75" customHeight="1">
      <c r="A1729" s="336" t="str">
        <f>'Page 1 - General Information'!$G$12</f>
        <v>123468402</v>
      </c>
      <c r="B1729" s="295" t="str">
        <f>'Page 1 - General Information'!$G$16</f>
        <v>3395</v>
      </c>
      <c r="C1729" s="337" t="s">
        <v>164</v>
      </c>
      <c r="N1729" s="295" t="s">
        <v>1132</v>
      </c>
      <c r="O1729" s="388"/>
      <c r="R1729" s="388" t="s">
        <v>1134</v>
      </c>
      <c r="S1729" s="295" t="s">
        <v>9652</v>
      </c>
      <c r="V1729" s="338" t="str">
        <f t="array" ref="V1729">INDEX('Page 2 - Team Information'!$K$14:$AP$189,Y1729,X1729)</f>
        <v/>
      </c>
      <c r="X1729" s="339">
        <v>7.0</v>
      </c>
      <c r="Y1729" s="339">
        <v>81.0</v>
      </c>
    </row>
    <row r="1730" ht="15.75" customHeight="1">
      <c r="A1730" s="336" t="str">
        <f>'Page 1 - General Information'!$G$12</f>
        <v>123468402</v>
      </c>
      <c r="B1730" s="295" t="str">
        <f>'Page 1 - General Information'!$G$16</f>
        <v>3395</v>
      </c>
      <c r="C1730" s="337" t="s">
        <v>164</v>
      </c>
      <c r="N1730" s="295" t="s">
        <v>1132</v>
      </c>
      <c r="O1730" s="388"/>
      <c r="R1730" s="2" t="s">
        <v>1134</v>
      </c>
      <c r="S1730" s="295" t="s">
        <v>9658</v>
      </c>
      <c r="T1730" s="338" t="str">
        <f t="array" ref="T1730">IF(INDEX('Page 2 - Team Information'!$K$14:$AP$189,Y1730,X1730)="","",INDEX('Page 2 - Team Information'!$K$14:$AP$189,Y1730,X1730)&amp;"-06-30")</f>
        <v>1966-06-30</v>
      </c>
      <c r="X1730" s="339">
        <v>9.0</v>
      </c>
      <c r="Y1730" s="339">
        <v>81.0</v>
      </c>
    </row>
    <row r="1731" ht="15.75" customHeight="1">
      <c r="A1731" s="336" t="str">
        <f>'Page 1 - General Information'!$G$12</f>
        <v>123468402</v>
      </c>
      <c r="B1731" s="295" t="str">
        <f>'Page 1 - General Information'!$G$16</f>
        <v>3395</v>
      </c>
      <c r="C1731" s="337" t="s">
        <v>164</v>
      </c>
      <c r="N1731" s="295" t="s">
        <v>1132</v>
      </c>
      <c r="O1731" s="388"/>
      <c r="R1731" s="2" t="s">
        <v>1134</v>
      </c>
      <c r="S1731" s="295" t="s">
        <v>9664</v>
      </c>
      <c r="T1731" s="338" t="str">
        <f t="array" ref="T1731">IF(INDEX('Page 2 - Team Information'!$K$14:$AP$189,Y1731,X1731)="","",INDEX('Page 2 - Team Information'!$K$14:$AP$189,Y1731,X1731)&amp;"-06-30")</f>
        <v/>
      </c>
      <c r="X1731" s="339">
        <v>10.0</v>
      </c>
      <c r="Y1731" s="339">
        <v>81.0</v>
      </c>
    </row>
    <row r="1732" ht="15.75" customHeight="1">
      <c r="A1732" s="336" t="str">
        <f>'Page 1 - General Information'!$G$12</f>
        <v>123468402</v>
      </c>
      <c r="B1732" s="295" t="str">
        <f>'Page 1 - General Information'!$G$16</f>
        <v>3395</v>
      </c>
      <c r="C1732" s="337" t="s">
        <v>164</v>
      </c>
      <c r="N1732" s="295" t="s">
        <v>1132</v>
      </c>
      <c r="O1732" s="388"/>
      <c r="R1732" s="2" t="s">
        <v>1134</v>
      </c>
      <c r="S1732" s="295" t="s">
        <v>9668</v>
      </c>
      <c r="T1732" s="338" t="str">
        <f t="array" ref="T1732">IF(INDEX('Page 2 - Team Information'!$K$14:$AP$189,Y1732,X1732)="","",INDEX('Page 2 - Team Information'!$K$14:$AP$189,Y1732,X1732)&amp;"-06-30")</f>
        <v/>
      </c>
      <c r="X1732" s="339">
        <v>11.0</v>
      </c>
      <c r="Y1732" s="339">
        <v>81.0</v>
      </c>
    </row>
    <row r="1733" ht="15.75" customHeight="1">
      <c r="A1733" s="336" t="str">
        <f>'Page 1 - General Information'!$G$12</f>
        <v>123468402</v>
      </c>
      <c r="B1733" s="295" t="str">
        <f>'Page 1 - General Information'!$G$16</f>
        <v>3395</v>
      </c>
      <c r="C1733" s="337" t="s">
        <v>164</v>
      </c>
      <c r="N1733" s="295" t="s">
        <v>1132</v>
      </c>
      <c r="O1733" s="388"/>
      <c r="R1733" s="2" t="s">
        <v>1134</v>
      </c>
      <c r="S1733" s="295" t="s">
        <v>9673</v>
      </c>
      <c r="T1733" s="338" t="str">
        <f t="array" ref="T1733">IF(INDEX('Page 2 - Team Information'!$K$14:$AP$189,Y1733,X1733)="","",INDEX('Page 2 - Team Information'!$K$14:$AP$189,Y1733,X1733)&amp;"-06-30")</f>
        <v/>
      </c>
      <c r="X1733" s="339">
        <v>12.0</v>
      </c>
      <c r="Y1733" s="339">
        <v>81.0</v>
      </c>
    </row>
    <row r="1734" ht="15.75" customHeight="1">
      <c r="A1734" s="336" t="str">
        <f>'Page 1 - General Information'!$G$12</f>
        <v>123468402</v>
      </c>
      <c r="B1734" s="295" t="str">
        <f>'Page 1 - General Information'!$G$16</f>
        <v>3395</v>
      </c>
      <c r="C1734" s="337" t="s">
        <v>164</v>
      </c>
      <c r="N1734" s="295" t="s">
        <v>165</v>
      </c>
      <c r="O1734" s="338" t="str">
        <f t="array" ref="O1734">INDEX('Page 2 - Team Information'!$K$14:$AP$189,Y1734,X1734)</f>
        <v/>
      </c>
      <c r="S1734" s="295" t="s">
        <v>9680</v>
      </c>
      <c r="X1734" s="339">
        <v>14.0</v>
      </c>
      <c r="Y1734" s="339">
        <v>81.0</v>
      </c>
    </row>
    <row r="1735" ht="15.75" customHeight="1">
      <c r="A1735" s="336" t="str">
        <f>'Page 1 - General Information'!$G$12</f>
        <v>123468402</v>
      </c>
      <c r="B1735" s="295" t="str">
        <f>'Page 1 - General Information'!$G$16</f>
        <v>3395</v>
      </c>
      <c r="C1735" s="337" t="s">
        <v>164</v>
      </c>
      <c r="N1735" s="295" t="s">
        <v>165</v>
      </c>
      <c r="O1735" s="338">
        <f t="array" ref="O1735">INDEX('Page 2 - Team Information'!$K$14:$AP$189,Y1735,X1735)</f>
        <v>22</v>
      </c>
      <c r="S1735" s="295" t="s">
        <v>9684</v>
      </c>
      <c r="X1735" s="339">
        <v>15.0</v>
      </c>
      <c r="Y1735" s="339">
        <v>81.0</v>
      </c>
    </row>
    <row r="1736" ht="15.75" customHeight="1">
      <c r="A1736" s="336" t="str">
        <f>'Page 1 - General Information'!$G$12</f>
        <v>123468402</v>
      </c>
      <c r="B1736" s="295" t="str">
        <f>'Page 1 - General Information'!$G$16</f>
        <v>3395</v>
      </c>
      <c r="C1736" s="337" t="s">
        <v>164</v>
      </c>
      <c r="N1736" s="295" t="s">
        <v>165</v>
      </c>
      <c r="O1736" s="338" t="str">
        <f t="array" ref="O1736">INDEX('Page 2 - Team Information'!$K$14:$AP$189,Y1736,X1736)</f>
        <v/>
      </c>
      <c r="S1736" s="295" t="s">
        <v>9688</v>
      </c>
      <c r="X1736" s="339">
        <v>16.0</v>
      </c>
      <c r="Y1736" s="339">
        <v>81.0</v>
      </c>
    </row>
    <row r="1737" ht="15.75" customHeight="1">
      <c r="A1737" s="336" t="str">
        <f>'Page 1 - General Information'!$G$12</f>
        <v>123468402</v>
      </c>
      <c r="B1737" s="295" t="str">
        <f>'Page 1 - General Information'!$G$16</f>
        <v>3395</v>
      </c>
      <c r="C1737" s="337" t="s">
        <v>164</v>
      </c>
      <c r="N1737" s="295" t="s">
        <v>165</v>
      </c>
      <c r="O1737" s="338">
        <f t="array" ref="O1737">INDEX('Page 2 - Team Information'!$K$14:$AP$189,Y1737,X1737)</f>
        <v>22</v>
      </c>
      <c r="S1737" s="295" t="s">
        <v>9692</v>
      </c>
      <c r="X1737" s="339">
        <v>17.0</v>
      </c>
      <c r="Y1737" s="339">
        <v>81.0</v>
      </c>
    </row>
    <row r="1738" ht="15.75" customHeight="1">
      <c r="A1738" s="336" t="str">
        <f>'Page 1 - General Information'!$G$12</f>
        <v>123468402</v>
      </c>
      <c r="B1738" s="295" t="str">
        <f>'Page 1 - General Information'!$G$16</f>
        <v>3395</v>
      </c>
      <c r="C1738" s="337" t="s">
        <v>164</v>
      </c>
      <c r="N1738" s="295" t="s">
        <v>165</v>
      </c>
      <c r="O1738" s="338" t="str">
        <f t="array" ref="O1738">INDEX('Page 2 - Team Information'!$K$14:$AP$189,Y1738,X1738)</f>
        <v/>
      </c>
      <c r="S1738" s="295" t="s">
        <v>9696</v>
      </c>
      <c r="X1738" s="339">
        <v>19.0</v>
      </c>
      <c r="Y1738" s="339">
        <v>81.0</v>
      </c>
    </row>
    <row r="1739" ht="15.75" customHeight="1">
      <c r="A1739" s="336" t="str">
        <f>'Page 1 - General Information'!$G$12</f>
        <v>123468402</v>
      </c>
      <c r="B1739" s="295" t="str">
        <f>'Page 1 - General Information'!$G$16</f>
        <v>3395</v>
      </c>
      <c r="C1739" s="337" t="s">
        <v>164</v>
      </c>
      <c r="N1739" s="295" t="s">
        <v>165</v>
      </c>
      <c r="O1739" s="338">
        <f t="array" ref="O1739">INDEX('Page 2 - Team Information'!$K$14:$AP$189,Y1739,X1739)</f>
        <v>22</v>
      </c>
      <c r="S1739" s="295" t="s">
        <v>9700</v>
      </c>
      <c r="X1739" s="339">
        <v>20.0</v>
      </c>
      <c r="Y1739" s="339">
        <v>81.0</v>
      </c>
    </row>
    <row r="1740" ht="15.75" customHeight="1">
      <c r="A1740" s="336" t="str">
        <f>'Page 1 - General Information'!$G$12</f>
        <v>123468402</v>
      </c>
      <c r="B1740" s="295" t="str">
        <f>'Page 1 - General Information'!$G$16</f>
        <v>3395</v>
      </c>
      <c r="C1740" s="337" t="s">
        <v>164</v>
      </c>
      <c r="N1740" s="295" t="s">
        <v>165</v>
      </c>
      <c r="O1740" s="338" t="str">
        <f t="array" ref="O1740">INDEX('Page 2 - Team Information'!$K$14:$AP$189,Y1740,X1740)</f>
        <v/>
      </c>
      <c r="S1740" s="295" t="s">
        <v>9708</v>
      </c>
      <c r="X1740" s="339">
        <v>21.0</v>
      </c>
      <c r="Y1740" s="339">
        <v>81.0</v>
      </c>
    </row>
    <row r="1741" ht="15.75" customHeight="1">
      <c r="A1741" s="336" t="str">
        <f>'Page 1 - General Information'!$G$12</f>
        <v>123468402</v>
      </c>
      <c r="B1741" s="295" t="str">
        <f>'Page 1 - General Information'!$G$16</f>
        <v>3395</v>
      </c>
      <c r="C1741" s="337" t="s">
        <v>164</v>
      </c>
      <c r="N1741" s="295" t="s">
        <v>165</v>
      </c>
      <c r="O1741" s="338">
        <f t="array" ref="O1741">INDEX('Page 2 - Team Information'!$K$14:$AP$189,Y1741,X1741)</f>
        <v>22</v>
      </c>
      <c r="S1741" s="295" t="s">
        <v>9713</v>
      </c>
      <c r="X1741" s="339">
        <v>22.0</v>
      </c>
      <c r="Y1741" s="339">
        <v>81.0</v>
      </c>
    </row>
    <row r="1742" ht="15.75" customHeight="1">
      <c r="A1742" s="336" t="str">
        <f>'Page 1 - General Information'!$G$12</f>
        <v>123468402</v>
      </c>
      <c r="B1742" s="295" t="str">
        <f>'Page 1 - General Information'!$G$16</f>
        <v>3395</v>
      </c>
      <c r="C1742" s="337" t="s">
        <v>164</v>
      </c>
      <c r="N1742" s="295" t="s">
        <v>1132</v>
      </c>
      <c r="O1742" s="388"/>
      <c r="R1742" s="388" t="s">
        <v>1134</v>
      </c>
      <c r="S1742" s="295" t="s">
        <v>9716</v>
      </c>
      <c r="V1742" s="338" t="str">
        <f t="array" ref="V1742">INDEX('Page 2 - Team Information'!$K$14:$AP$189,Y1742,X1742)</f>
        <v/>
      </c>
      <c r="X1742" s="339">
        <v>5.0</v>
      </c>
      <c r="Y1742" s="339">
        <v>82.0</v>
      </c>
    </row>
    <row r="1743" ht="15.75" customHeight="1">
      <c r="A1743" s="336" t="str">
        <f>'Page 1 - General Information'!$G$12</f>
        <v>123468402</v>
      </c>
      <c r="B1743" s="295" t="str">
        <f>'Page 1 - General Information'!$G$16</f>
        <v>3395</v>
      </c>
      <c r="C1743" s="337" t="s">
        <v>164</v>
      </c>
      <c r="N1743" s="295" t="s">
        <v>1132</v>
      </c>
      <c r="O1743" s="388"/>
      <c r="R1743" s="388" t="s">
        <v>1134</v>
      </c>
      <c r="S1743" s="295" t="s">
        <v>9720</v>
      </c>
      <c r="V1743" s="338" t="str">
        <f t="array" ref="V1743">INDEX('Page 2 - Team Information'!$K$14:$AP$189,Y1743,X1743)</f>
        <v/>
      </c>
      <c r="X1743" s="339">
        <v>6.0</v>
      </c>
      <c r="Y1743" s="339">
        <v>82.0</v>
      </c>
    </row>
    <row r="1744" ht="15.75" customHeight="1">
      <c r="A1744" s="336" t="str">
        <f>'Page 1 - General Information'!$G$12</f>
        <v>123468402</v>
      </c>
      <c r="B1744" s="295" t="str">
        <f>'Page 1 - General Information'!$G$16</f>
        <v>3395</v>
      </c>
      <c r="C1744" s="337" t="s">
        <v>164</v>
      </c>
      <c r="N1744" s="295" t="s">
        <v>1132</v>
      </c>
      <c r="O1744" s="388"/>
      <c r="R1744" s="388" t="s">
        <v>1134</v>
      </c>
      <c r="S1744" s="295" t="s">
        <v>9723</v>
      </c>
      <c r="V1744" s="338" t="str">
        <f t="array" ref="V1744">INDEX('Page 2 - Team Information'!$K$14:$AP$189,Y1744,X1744)</f>
        <v/>
      </c>
      <c r="X1744" s="339">
        <v>7.0</v>
      </c>
      <c r="Y1744" s="339">
        <v>82.0</v>
      </c>
    </row>
    <row r="1745" ht="15.75" customHeight="1">
      <c r="A1745" s="336" t="str">
        <f>'Page 1 - General Information'!$G$12</f>
        <v>123468402</v>
      </c>
      <c r="B1745" s="295" t="str">
        <f>'Page 1 - General Information'!$G$16</f>
        <v>3395</v>
      </c>
      <c r="C1745" s="337" t="s">
        <v>164</v>
      </c>
      <c r="N1745" s="295" t="s">
        <v>1132</v>
      </c>
      <c r="O1745" s="388"/>
      <c r="R1745" s="2" t="s">
        <v>1134</v>
      </c>
      <c r="S1745" s="295" t="s">
        <v>9728</v>
      </c>
      <c r="T1745" s="338" t="str">
        <f t="array" ref="T1745">IF(INDEX('Page 2 - Team Information'!$K$14:$AP$189,Y1745,X1745)="","",INDEX('Page 2 - Team Information'!$K$14:$AP$189,Y1745,X1745)&amp;"-06-30")</f>
        <v/>
      </c>
      <c r="X1745" s="339">
        <v>9.0</v>
      </c>
      <c r="Y1745" s="339">
        <v>82.0</v>
      </c>
    </row>
    <row r="1746" ht="15.75" customHeight="1">
      <c r="A1746" s="336" t="str">
        <f>'Page 1 - General Information'!$G$12</f>
        <v>123468402</v>
      </c>
      <c r="B1746" s="295" t="str">
        <f>'Page 1 - General Information'!$G$16</f>
        <v>3395</v>
      </c>
      <c r="C1746" s="337" t="s">
        <v>164</v>
      </c>
      <c r="N1746" s="295" t="s">
        <v>1132</v>
      </c>
      <c r="O1746" s="388"/>
      <c r="R1746" s="2" t="s">
        <v>1134</v>
      </c>
      <c r="S1746" s="295" t="s">
        <v>9733</v>
      </c>
      <c r="T1746" s="338" t="str">
        <f t="array" ref="T1746">IF(INDEX('Page 2 - Team Information'!$K$14:$AP$189,Y1746,X1746)="","",INDEX('Page 2 - Team Information'!$K$14:$AP$189,Y1746,X1746)&amp;"-06-30")</f>
        <v/>
      </c>
      <c r="X1746" s="339">
        <v>10.0</v>
      </c>
      <c r="Y1746" s="339">
        <v>82.0</v>
      </c>
    </row>
    <row r="1747" ht="15.75" customHeight="1">
      <c r="A1747" s="336" t="str">
        <f>'Page 1 - General Information'!$G$12</f>
        <v>123468402</v>
      </c>
      <c r="B1747" s="295" t="str">
        <f>'Page 1 - General Information'!$G$16</f>
        <v>3395</v>
      </c>
      <c r="C1747" s="337" t="s">
        <v>164</v>
      </c>
      <c r="N1747" s="295" t="s">
        <v>1132</v>
      </c>
      <c r="O1747" s="388"/>
      <c r="R1747" s="2" t="s">
        <v>1134</v>
      </c>
      <c r="S1747" s="295" t="s">
        <v>9740</v>
      </c>
      <c r="T1747" s="338" t="str">
        <f t="array" ref="T1747">IF(INDEX('Page 2 - Team Information'!$K$14:$AP$189,Y1747,X1747)="","",INDEX('Page 2 - Team Information'!$K$14:$AP$189,Y1747,X1747)&amp;"-06-30")</f>
        <v/>
      </c>
      <c r="X1747" s="339">
        <v>11.0</v>
      </c>
      <c r="Y1747" s="339">
        <v>82.0</v>
      </c>
    </row>
    <row r="1748" ht="15.75" customHeight="1">
      <c r="A1748" s="336" t="str">
        <f>'Page 1 - General Information'!$G$12</f>
        <v>123468402</v>
      </c>
      <c r="B1748" s="295" t="str">
        <f>'Page 1 - General Information'!$G$16</f>
        <v>3395</v>
      </c>
      <c r="C1748" s="337" t="s">
        <v>164</v>
      </c>
      <c r="N1748" s="295" t="s">
        <v>1132</v>
      </c>
      <c r="O1748" s="388"/>
      <c r="R1748" s="2" t="s">
        <v>1134</v>
      </c>
      <c r="S1748" s="295" t="s">
        <v>9745</v>
      </c>
      <c r="T1748" s="338" t="str">
        <f t="array" ref="T1748">IF(INDEX('Page 2 - Team Information'!$K$14:$AP$189,Y1748,X1748)="","",INDEX('Page 2 - Team Information'!$K$14:$AP$189,Y1748,X1748)&amp;"-06-30")</f>
        <v/>
      </c>
      <c r="X1748" s="339">
        <v>12.0</v>
      </c>
      <c r="Y1748" s="339">
        <v>82.0</v>
      </c>
    </row>
    <row r="1749" ht="15.75" customHeight="1">
      <c r="A1749" s="336" t="str">
        <f>'Page 1 - General Information'!$G$12</f>
        <v>123468402</v>
      </c>
      <c r="B1749" s="295" t="str">
        <f>'Page 1 - General Information'!$G$16</f>
        <v>3395</v>
      </c>
      <c r="C1749" s="337" t="s">
        <v>164</v>
      </c>
      <c r="N1749" s="295" t="s">
        <v>165</v>
      </c>
      <c r="O1749" s="338" t="str">
        <f t="array" ref="O1749">INDEX('Page 2 - Team Information'!$K$14:$AP$189,Y1749,X1749)</f>
        <v/>
      </c>
      <c r="S1749" s="295" t="s">
        <v>9752</v>
      </c>
      <c r="X1749" s="339">
        <v>14.0</v>
      </c>
      <c r="Y1749" s="339">
        <v>82.0</v>
      </c>
    </row>
    <row r="1750" ht="15.75" customHeight="1">
      <c r="A1750" s="336" t="str">
        <f>'Page 1 - General Information'!$G$12</f>
        <v>123468402</v>
      </c>
      <c r="B1750" s="295" t="str">
        <f>'Page 1 - General Information'!$G$16</f>
        <v>3395</v>
      </c>
      <c r="C1750" s="337" t="s">
        <v>164</v>
      </c>
      <c r="N1750" s="295" t="s">
        <v>165</v>
      </c>
      <c r="O1750" s="338" t="str">
        <f t="array" ref="O1750">INDEX('Page 2 - Team Information'!$K$14:$AP$189,Y1750,X1750)</f>
        <v/>
      </c>
      <c r="S1750" s="295" t="s">
        <v>9756</v>
      </c>
      <c r="X1750" s="339">
        <v>15.0</v>
      </c>
      <c r="Y1750" s="339">
        <v>82.0</v>
      </c>
    </row>
    <row r="1751" ht="15.75" customHeight="1">
      <c r="A1751" s="336" t="str">
        <f>'Page 1 - General Information'!$G$12</f>
        <v>123468402</v>
      </c>
      <c r="B1751" s="295" t="str">
        <f>'Page 1 - General Information'!$G$16</f>
        <v>3395</v>
      </c>
      <c r="C1751" s="337" t="s">
        <v>164</v>
      </c>
      <c r="N1751" s="295" t="s">
        <v>165</v>
      </c>
      <c r="O1751" s="338" t="str">
        <f t="array" ref="O1751">INDEX('Page 2 - Team Information'!$K$14:$AP$189,Y1751,X1751)</f>
        <v/>
      </c>
      <c r="S1751" s="295" t="s">
        <v>9760</v>
      </c>
      <c r="X1751" s="339">
        <v>16.0</v>
      </c>
      <c r="Y1751" s="339">
        <v>82.0</v>
      </c>
    </row>
    <row r="1752" ht="15.75" customHeight="1">
      <c r="A1752" s="336" t="str">
        <f>'Page 1 - General Information'!$G$12</f>
        <v>123468402</v>
      </c>
      <c r="B1752" s="295" t="str">
        <f>'Page 1 - General Information'!$G$16</f>
        <v>3395</v>
      </c>
      <c r="C1752" s="337" t="s">
        <v>164</v>
      </c>
      <c r="N1752" s="295" t="s">
        <v>165</v>
      </c>
      <c r="O1752" s="338">
        <f t="array" ref="O1752">INDEX('Page 2 - Team Information'!$K$14:$AP$189,Y1752,X1752)</f>
        <v>0</v>
      </c>
      <c r="S1752" s="295" t="s">
        <v>9764</v>
      </c>
      <c r="X1752" s="339">
        <v>17.0</v>
      </c>
      <c r="Y1752" s="339">
        <v>82.0</v>
      </c>
    </row>
    <row r="1753" ht="15.75" customHeight="1">
      <c r="A1753" s="336" t="str">
        <f>'Page 1 - General Information'!$G$12</f>
        <v>123468402</v>
      </c>
      <c r="B1753" s="295" t="str">
        <f>'Page 1 - General Information'!$G$16</f>
        <v>3395</v>
      </c>
      <c r="C1753" s="337" t="s">
        <v>164</v>
      </c>
      <c r="N1753" s="295" t="s">
        <v>165</v>
      </c>
      <c r="O1753" s="338" t="str">
        <f t="array" ref="O1753">INDEX('Page 2 - Team Information'!$K$14:$AP$189,Y1753,X1753)</f>
        <v/>
      </c>
      <c r="S1753" s="295" t="s">
        <v>9768</v>
      </c>
      <c r="X1753" s="339">
        <v>19.0</v>
      </c>
      <c r="Y1753" s="339">
        <v>82.0</v>
      </c>
    </row>
    <row r="1754" ht="15.75" customHeight="1">
      <c r="A1754" s="336" t="str">
        <f>'Page 1 - General Information'!$G$12</f>
        <v>123468402</v>
      </c>
      <c r="B1754" s="295" t="str">
        <f>'Page 1 - General Information'!$G$16</f>
        <v>3395</v>
      </c>
      <c r="C1754" s="337" t="s">
        <v>164</v>
      </c>
      <c r="N1754" s="295" t="s">
        <v>165</v>
      </c>
      <c r="O1754" s="338" t="str">
        <f t="array" ref="O1754">INDEX('Page 2 - Team Information'!$K$14:$AP$189,Y1754,X1754)</f>
        <v/>
      </c>
      <c r="S1754" s="295" t="s">
        <v>9772</v>
      </c>
      <c r="X1754" s="339">
        <v>20.0</v>
      </c>
      <c r="Y1754" s="339">
        <v>82.0</v>
      </c>
    </row>
    <row r="1755" ht="15.75" customHeight="1">
      <c r="A1755" s="336" t="str">
        <f>'Page 1 - General Information'!$G$12</f>
        <v>123468402</v>
      </c>
      <c r="B1755" s="295" t="str">
        <f>'Page 1 - General Information'!$G$16</f>
        <v>3395</v>
      </c>
      <c r="C1755" s="337" t="s">
        <v>164</v>
      </c>
      <c r="N1755" s="295" t="s">
        <v>165</v>
      </c>
      <c r="O1755" s="338" t="str">
        <f t="array" ref="O1755">INDEX('Page 2 - Team Information'!$K$14:$AP$189,Y1755,X1755)</f>
        <v/>
      </c>
      <c r="S1755" s="295" t="s">
        <v>9775</v>
      </c>
      <c r="X1755" s="339">
        <v>21.0</v>
      </c>
      <c r="Y1755" s="339">
        <v>82.0</v>
      </c>
    </row>
    <row r="1756" ht="15.75" customHeight="1">
      <c r="A1756" s="336" t="str">
        <f>'Page 1 - General Information'!$G$12</f>
        <v>123468402</v>
      </c>
      <c r="B1756" s="295" t="str">
        <f>'Page 1 - General Information'!$G$16</f>
        <v>3395</v>
      </c>
      <c r="C1756" s="337" t="s">
        <v>164</v>
      </c>
      <c r="N1756" s="295" t="s">
        <v>165</v>
      </c>
      <c r="O1756" s="338">
        <f t="array" ref="O1756">INDEX('Page 2 - Team Information'!$K$14:$AP$189,Y1756,X1756)</f>
        <v>0</v>
      </c>
      <c r="S1756" s="295" t="s">
        <v>9780</v>
      </c>
      <c r="X1756" s="339">
        <v>22.0</v>
      </c>
      <c r="Y1756" s="339">
        <v>82.0</v>
      </c>
    </row>
    <row r="1757" ht="15.75" customHeight="1">
      <c r="A1757" s="336" t="str">
        <f>'Page 1 - General Information'!$G$12</f>
        <v>123468402</v>
      </c>
      <c r="B1757" s="295" t="str">
        <f>'Page 1 - General Information'!$G$16</f>
        <v>3395</v>
      </c>
      <c r="C1757" s="337" t="s">
        <v>164</v>
      </c>
      <c r="N1757" s="295" t="s">
        <v>1132</v>
      </c>
      <c r="O1757" s="388"/>
      <c r="R1757" s="388" t="s">
        <v>1134</v>
      </c>
      <c r="S1757" s="295" t="s">
        <v>9784</v>
      </c>
      <c r="V1757" s="338" t="str">
        <f t="array" ref="V1757">INDEX('Page 2 - Team Information'!$K$14:$AP$189,Y1757,X1757)</f>
        <v/>
      </c>
      <c r="X1757" s="339">
        <v>5.0</v>
      </c>
      <c r="Y1757" s="339">
        <v>83.0</v>
      </c>
    </row>
    <row r="1758" ht="15.75" customHeight="1">
      <c r="A1758" s="336" t="str">
        <f>'Page 1 - General Information'!$G$12</f>
        <v>123468402</v>
      </c>
      <c r="B1758" s="295" t="str">
        <f>'Page 1 - General Information'!$G$16</f>
        <v>3395</v>
      </c>
      <c r="C1758" s="337" t="s">
        <v>164</v>
      </c>
      <c r="N1758" s="295" t="s">
        <v>1132</v>
      </c>
      <c r="O1758" s="388"/>
      <c r="R1758" s="388" t="s">
        <v>1134</v>
      </c>
      <c r="S1758" s="295" t="s">
        <v>9789</v>
      </c>
      <c r="V1758" s="338" t="str">
        <f t="array" ref="V1758">INDEX('Page 2 - Team Information'!$K$14:$AP$189,Y1758,X1758)</f>
        <v>Yes </v>
      </c>
      <c r="X1758" s="339">
        <v>6.0</v>
      </c>
      <c r="Y1758" s="339">
        <v>83.0</v>
      </c>
    </row>
    <row r="1759" ht="15.75" customHeight="1">
      <c r="A1759" s="336" t="str">
        <f>'Page 1 - General Information'!$G$12</f>
        <v>123468402</v>
      </c>
      <c r="B1759" s="295" t="str">
        <f>'Page 1 - General Information'!$G$16</f>
        <v>3395</v>
      </c>
      <c r="C1759" s="337" t="s">
        <v>164</v>
      </c>
      <c r="N1759" s="295" t="s">
        <v>1132</v>
      </c>
      <c r="O1759" s="388"/>
      <c r="R1759" s="388" t="s">
        <v>1134</v>
      </c>
      <c r="S1759" s="295" t="s">
        <v>9794</v>
      </c>
      <c r="V1759" s="338" t="str">
        <f t="array" ref="V1759">INDEX('Page 2 - Team Information'!$K$14:$AP$189,Y1759,X1759)</f>
        <v/>
      </c>
      <c r="X1759" s="339">
        <v>7.0</v>
      </c>
      <c r="Y1759" s="339">
        <v>83.0</v>
      </c>
    </row>
    <row r="1760" ht="15.75" customHeight="1">
      <c r="A1760" s="336" t="str">
        <f>'Page 1 - General Information'!$G$12</f>
        <v>123468402</v>
      </c>
      <c r="B1760" s="295" t="str">
        <f>'Page 1 - General Information'!$G$16</f>
        <v>3395</v>
      </c>
      <c r="C1760" s="337" t="s">
        <v>164</v>
      </c>
      <c r="N1760" s="295" t="s">
        <v>1132</v>
      </c>
      <c r="O1760" s="388"/>
      <c r="R1760" s="2" t="s">
        <v>1134</v>
      </c>
      <c r="S1760" s="295" t="s">
        <v>9798</v>
      </c>
      <c r="T1760" s="338" t="str">
        <f t="array" ref="T1760">IF(INDEX('Page 2 - Team Information'!$K$14:$AP$189,Y1760,X1760)="","",INDEX('Page 2 - Team Information'!$K$14:$AP$189,Y1760,X1760)&amp;"-06-30")</f>
        <v>2013-06-30</v>
      </c>
      <c r="X1760" s="339">
        <v>9.0</v>
      </c>
      <c r="Y1760" s="339">
        <v>83.0</v>
      </c>
    </row>
    <row r="1761" ht="15.75" customHeight="1">
      <c r="A1761" s="336" t="str">
        <f>'Page 1 - General Information'!$G$12</f>
        <v>123468402</v>
      </c>
      <c r="B1761" s="295" t="str">
        <f>'Page 1 - General Information'!$G$16</f>
        <v>3395</v>
      </c>
      <c r="C1761" s="337" t="s">
        <v>164</v>
      </c>
      <c r="N1761" s="295" t="s">
        <v>1132</v>
      </c>
      <c r="O1761" s="388"/>
      <c r="R1761" s="2" t="s">
        <v>1134</v>
      </c>
      <c r="S1761" s="295" t="s">
        <v>9804</v>
      </c>
      <c r="T1761" s="338" t="str">
        <f t="array" ref="T1761">IF(INDEX('Page 2 - Team Information'!$K$14:$AP$189,Y1761,X1761)="","",INDEX('Page 2 - Team Information'!$K$14:$AP$189,Y1761,X1761)&amp;"-06-30")</f>
        <v/>
      </c>
      <c r="X1761" s="339">
        <v>10.0</v>
      </c>
      <c r="Y1761" s="339">
        <v>83.0</v>
      </c>
    </row>
    <row r="1762" ht="15.75" customHeight="1">
      <c r="A1762" s="336" t="str">
        <f>'Page 1 - General Information'!$G$12</f>
        <v>123468402</v>
      </c>
      <c r="B1762" s="295" t="str">
        <f>'Page 1 - General Information'!$G$16</f>
        <v>3395</v>
      </c>
      <c r="C1762" s="337" t="s">
        <v>164</v>
      </c>
      <c r="N1762" s="295" t="s">
        <v>1132</v>
      </c>
      <c r="O1762" s="388"/>
      <c r="R1762" s="2" t="s">
        <v>1134</v>
      </c>
      <c r="S1762" s="295" t="s">
        <v>9811</v>
      </c>
      <c r="T1762" s="338" t="str">
        <f t="array" ref="T1762">IF(INDEX('Page 2 - Team Information'!$K$14:$AP$189,Y1762,X1762)="","",INDEX('Page 2 - Team Information'!$K$14:$AP$189,Y1762,X1762)&amp;"-06-30")</f>
        <v/>
      </c>
      <c r="X1762" s="339">
        <v>11.0</v>
      </c>
      <c r="Y1762" s="339">
        <v>83.0</v>
      </c>
    </row>
    <row r="1763" ht="15.75" customHeight="1">
      <c r="A1763" s="336" t="str">
        <f>'Page 1 - General Information'!$G$12</f>
        <v>123468402</v>
      </c>
      <c r="B1763" s="295" t="str">
        <f>'Page 1 - General Information'!$G$16</f>
        <v>3395</v>
      </c>
      <c r="C1763" s="337" t="s">
        <v>164</v>
      </c>
      <c r="N1763" s="295" t="s">
        <v>1132</v>
      </c>
      <c r="O1763" s="388"/>
      <c r="R1763" s="2" t="s">
        <v>1134</v>
      </c>
      <c r="S1763" s="295" t="s">
        <v>9818</v>
      </c>
      <c r="T1763" s="338" t="str">
        <f t="array" ref="T1763">IF(INDEX('Page 2 - Team Information'!$K$14:$AP$189,Y1763,X1763)="","",INDEX('Page 2 - Team Information'!$K$14:$AP$189,Y1763,X1763)&amp;"-06-30")</f>
        <v/>
      </c>
      <c r="X1763" s="339">
        <v>12.0</v>
      </c>
      <c r="Y1763" s="339">
        <v>83.0</v>
      </c>
    </row>
    <row r="1764" ht="15.75" customHeight="1">
      <c r="A1764" s="336" t="str">
        <f>'Page 1 - General Information'!$G$12</f>
        <v>123468402</v>
      </c>
      <c r="B1764" s="295" t="str">
        <f>'Page 1 - General Information'!$G$16</f>
        <v>3395</v>
      </c>
      <c r="C1764" s="337" t="s">
        <v>164</v>
      </c>
      <c r="N1764" s="295" t="s">
        <v>165</v>
      </c>
      <c r="O1764" s="338" t="str">
        <f t="array" ref="O1764">INDEX('Page 2 - Team Information'!$K$14:$AP$189,Y1764,X1764)</f>
        <v/>
      </c>
      <c r="S1764" s="295" t="s">
        <v>9825</v>
      </c>
      <c r="X1764" s="339">
        <v>14.0</v>
      </c>
      <c r="Y1764" s="339">
        <v>83.0</v>
      </c>
    </row>
    <row r="1765" ht="15.75" customHeight="1">
      <c r="A1765" s="336" t="str">
        <f>'Page 1 - General Information'!$G$12</f>
        <v>123468402</v>
      </c>
      <c r="B1765" s="295" t="str">
        <f>'Page 1 - General Information'!$G$16</f>
        <v>3395</v>
      </c>
      <c r="C1765" s="337" t="s">
        <v>164</v>
      </c>
      <c r="N1765" s="295" t="s">
        <v>165</v>
      </c>
      <c r="O1765" s="338">
        <f t="array" ref="O1765">INDEX('Page 2 - Team Information'!$K$14:$AP$189,Y1765,X1765)</f>
        <v>8</v>
      </c>
      <c r="S1765" s="295" t="s">
        <v>9829</v>
      </c>
      <c r="X1765" s="339">
        <v>15.0</v>
      </c>
      <c r="Y1765" s="339">
        <v>83.0</v>
      </c>
    </row>
    <row r="1766" ht="15.75" customHeight="1">
      <c r="A1766" s="336" t="str">
        <f>'Page 1 - General Information'!$G$12</f>
        <v>123468402</v>
      </c>
      <c r="B1766" s="295" t="str">
        <f>'Page 1 - General Information'!$G$16</f>
        <v>3395</v>
      </c>
      <c r="C1766" s="337" t="s">
        <v>164</v>
      </c>
      <c r="N1766" s="295" t="s">
        <v>165</v>
      </c>
      <c r="O1766" s="338" t="str">
        <f t="array" ref="O1766">INDEX('Page 2 - Team Information'!$K$14:$AP$189,Y1766,X1766)</f>
        <v/>
      </c>
      <c r="S1766" s="295" t="s">
        <v>9832</v>
      </c>
      <c r="X1766" s="339">
        <v>16.0</v>
      </c>
      <c r="Y1766" s="339">
        <v>83.0</v>
      </c>
    </row>
    <row r="1767" ht="15.75" customHeight="1">
      <c r="A1767" s="336" t="str">
        <f>'Page 1 - General Information'!$G$12</f>
        <v>123468402</v>
      </c>
      <c r="B1767" s="295" t="str">
        <f>'Page 1 - General Information'!$G$16</f>
        <v>3395</v>
      </c>
      <c r="C1767" s="337" t="s">
        <v>164</v>
      </c>
      <c r="N1767" s="295" t="s">
        <v>165</v>
      </c>
      <c r="O1767" s="338">
        <f t="array" ref="O1767">INDEX('Page 2 - Team Information'!$K$14:$AP$189,Y1767,X1767)</f>
        <v>8</v>
      </c>
      <c r="S1767" s="295" t="s">
        <v>9835</v>
      </c>
      <c r="X1767" s="339">
        <v>17.0</v>
      </c>
      <c r="Y1767" s="339">
        <v>83.0</v>
      </c>
    </row>
    <row r="1768" ht="15.75" customHeight="1">
      <c r="A1768" s="336" t="str">
        <f>'Page 1 - General Information'!$G$12</f>
        <v>123468402</v>
      </c>
      <c r="B1768" s="295" t="str">
        <f>'Page 1 - General Information'!$G$16</f>
        <v>3395</v>
      </c>
      <c r="C1768" s="337" t="s">
        <v>164</v>
      </c>
      <c r="N1768" s="295" t="s">
        <v>165</v>
      </c>
      <c r="O1768" s="338" t="str">
        <f t="array" ref="O1768">INDEX('Page 2 - Team Information'!$K$14:$AP$189,Y1768,X1768)</f>
        <v/>
      </c>
      <c r="S1768" s="295" t="s">
        <v>9838</v>
      </c>
      <c r="X1768" s="339">
        <v>19.0</v>
      </c>
      <c r="Y1768" s="339">
        <v>83.0</v>
      </c>
    </row>
    <row r="1769" ht="15.75" customHeight="1">
      <c r="A1769" s="336" t="str">
        <f>'Page 1 - General Information'!$G$12</f>
        <v>123468402</v>
      </c>
      <c r="B1769" s="295" t="str">
        <f>'Page 1 - General Information'!$G$16</f>
        <v>3395</v>
      </c>
      <c r="C1769" s="337" t="s">
        <v>164</v>
      </c>
      <c r="N1769" s="295" t="s">
        <v>165</v>
      </c>
      <c r="O1769" s="338">
        <f t="array" ref="O1769">INDEX('Page 2 - Team Information'!$K$14:$AP$189,Y1769,X1769)</f>
        <v>8</v>
      </c>
      <c r="S1769" s="295" t="s">
        <v>9840</v>
      </c>
      <c r="X1769" s="339">
        <v>20.0</v>
      </c>
      <c r="Y1769" s="339">
        <v>83.0</v>
      </c>
    </row>
    <row r="1770" ht="15.75" customHeight="1">
      <c r="A1770" s="336" t="str">
        <f>'Page 1 - General Information'!$G$12</f>
        <v>123468402</v>
      </c>
      <c r="B1770" s="295" t="str">
        <f>'Page 1 - General Information'!$G$16</f>
        <v>3395</v>
      </c>
      <c r="C1770" s="337" t="s">
        <v>164</v>
      </c>
      <c r="N1770" s="295" t="s">
        <v>165</v>
      </c>
      <c r="O1770" s="338" t="str">
        <f t="array" ref="O1770">INDEX('Page 2 - Team Information'!$K$14:$AP$189,Y1770,X1770)</f>
        <v/>
      </c>
      <c r="S1770" s="295" t="s">
        <v>9843</v>
      </c>
      <c r="X1770" s="339">
        <v>21.0</v>
      </c>
      <c r="Y1770" s="339">
        <v>83.0</v>
      </c>
    </row>
    <row r="1771" ht="15.75" customHeight="1">
      <c r="A1771" s="336" t="str">
        <f>'Page 1 - General Information'!$G$12</f>
        <v>123468402</v>
      </c>
      <c r="B1771" s="295" t="str">
        <f>'Page 1 - General Information'!$G$16</f>
        <v>3395</v>
      </c>
      <c r="C1771" s="337" t="s">
        <v>164</v>
      </c>
      <c r="N1771" s="295" t="s">
        <v>165</v>
      </c>
      <c r="O1771" s="338">
        <f t="array" ref="O1771">INDEX('Page 2 - Team Information'!$K$14:$AP$189,Y1771,X1771)</f>
        <v>8</v>
      </c>
      <c r="S1771" s="295" t="s">
        <v>9846</v>
      </c>
      <c r="X1771" s="339">
        <v>22.0</v>
      </c>
      <c r="Y1771" s="339">
        <v>83.0</v>
      </c>
    </row>
    <row r="1772" ht="15.75" customHeight="1">
      <c r="A1772" s="336" t="str">
        <f>'Page 1 - General Information'!$G$12</f>
        <v>123468402</v>
      </c>
      <c r="B1772" s="295" t="str">
        <f>'Page 1 - General Information'!$G$16</f>
        <v>3395</v>
      </c>
      <c r="C1772" s="337" t="s">
        <v>164</v>
      </c>
      <c r="N1772" s="295" t="s">
        <v>1132</v>
      </c>
      <c r="O1772" s="388"/>
      <c r="R1772" s="388" t="s">
        <v>1134</v>
      </c>
      <c r="S1772" s="295" t="s">
        <v>9849</v>
      </c>
      <c r="V1772" s="338" t="str">
        <f t="array" ref="V1772">INDEX('Page 2 - Team Information'!$K$14:$AP$189,Y1772,X1772)</f>
        <v>Yes </v>
      </c>
      <c r="X1772" s="339">
        <v>5.0</v>
      </c>
      <c r="Y1772" s="339">
        <v>84.0</v>
      </c>
    </row>
    <row r="1773" ht="15.75" customHeight="1">
      <c r="A1773" s="336" t="str">
        <f>'Page 1 - General Information'!$G$12</f>
        <v>123468402</v>
      </c>
      <c r="B1773" s="295" t="str">
        <f>'Page 1 - General Information'!$G$16</f>
        <v>3395</v>
      </c>
      <c r="C1773" s="337" t="s">
        <v>164</v>
      </c>
      <c r="N1773" s="295" t="s">
        <v>1132</v>
      </c>
      <c r="O1773" s="388"/>
      <c r="R1773" s="388" t="s">
        <v>1134</v>
      </c>
      <c r="S1773" s="295" t="s">
        <v>9852</v>
      </c>
      <c r="V1773" s="338" t="str">
        <f t="array" ref="V1773">INDEX('Page 2 - Team Information'!$K$14:$AP$189,Y1773,X1773)</f>
        <v/>
      </c>
      <c r="X1773" s="339">
        <v>6.0</v>
      </c>
      <c r="Y1773" s="339">
        <v>84.0</v>
      </c>
    </row>
    <row r="1774" ht="15.75" customHeight="1">
      <c r="A1774" s="336" t="str">
        <f>'Page 1 - General Information'!$G$12</f>
        <v>123468402</v>
      </c>
      <c r="B1774" s="295" t="str">
        <f>'Page 1 - General Information'!$G$16</f>
        <v>3395</v>
      </c>
      <c r="C1774" s="337" t="s">
        <v>164</v>
      </c>
      <c r="N1774" s="295" t="s">
        <v>1132</v>
      </c>
      <c r="O1774" s="388"/>
      <c r="R1774" s="388" t="s">
        <v>1134</v>
      </c>
      <c r="S1774" s="295" t="s">
        <v>9855</v>
      </c>
      <c r="V1774" s="338" t="str">
        <f t="array" ref="V1774">INDEX('Page 2 - Team Information'!$K$14:$AP$189,Y1774,X1774)</f>
        <v/>
      </c>
      <c r="X1774" s="339">
        <v>7.0</v>
      </c>
      <c r="Y1774" s="339">
        <v>84.0</v>
      </c>
    </row>
    <row r="1775" ht="15.75" customHeight="1">
      <c r="A1775" s="336" t="str">
        <f>'Page 1 - General Information'!$G$12</f>
        <v>123468402</v>
      </c>
      <c r="B1775" s="295" t="str">
        <f>'Page 1 - General Information'!$G$16</f>
        <v>3395</v>
      </c>
      <c r="C1775" s="337" t="s">
        <v>164</v>
      </c>
      <c r="N1775" s="295" t="s">
        <v>1132</v>
      </c>
      <c r="O1775" s="388"/>
      <c r="R1775" s="2" t="s">
        <v>1134</v>
      </c>
      <c r="S1775" s="295" t="s">
        <v>9858</v>
      </c>
      <c r="T1775" s="338" t="str">
        <f t="array" ref="T1775">IF(INDEX('Page 2 - Team Information'!$K$14:$AP$189,Y1775,X1775)="","",INDEX('Page 2 - Team Information'!$K$14:$AP$189,Y1775,X1775)&amp;"-06-30")</f>
        <v>1966-06-30</v>
      </c>
      <c r="X1775" s="339">
        <v>9.0</v>
      </c>
      <c r="Y1775" s="339">
        <v>84.0</v>
      </c>
    </row>
    <row r="1776" ht="15.75" customHeight="1">
      <c r="A1776" s="336" t="str">
        <f>'Page 1 - General Information'!$G$12</f>
        <v>123468402</v>
      </c>
      <c r="B1776" s="295" t="str">
        <f>'Page 1 - General Information'!$G$16</f>
        <v>3395</v>
      </c>
      <c r="C1776" s="337" t="s">
        <v>164</v>
      </c>
      <c r="N1776" s="295" t="s">
        <v>1132</v>
      </c>
      <c r="O1776" s="388"/>
      <c r="R1776" s="2" t="s">
        <v>1134</v>
      </c>
      <c r="S1776" s="295" t="s">
        <v>9862</v>
      </c>
      <c r="T1776" s="338" t="str">
        <f t="array" ref="T1776">IF(INDEX('Page 2 - Team Information'!$K$14:$AP$189,Y1776,X1776)="","",INDEX('Page 2 - Team Information'!$K$14:$AP$189,Y1776,X1776)&amp;"-06-30")</f>
        <v/>
      </c>
      <c r="X1776" s="339">
        <v>10.0</v>
      </c>
      <c r="Y1776" s="339">
        <v>84.0</v>
      </c>
    </row>
    <row r="1777" ht="15.75" customHeight="1">
      <c r="A1777" s="336" t="str">
        <f>'Page 1 - General Information'!$G$12</f>
        <v>123468402</v>
      </c>
      <c r="B1777" s="295" t="str">
        <f>'Page 1 - General Information'!$G$16</f>
        <v>3395</v>
      </c>
      <c r="C1777" s="337" t="s">
        <v>164</v>
      </c>
      <c r="N1777" s="295" t="s">
        <v>1132</v>
      </c>
      <c r="O1777" s="388"/>
      <c r="R1777" s="2" t="s">
        <v>1134</v>
      </c>
      <c r="S1777" s="295" t="s">
        <v>9865</v>
      </c>
      <c r="T1777" s="338" t="str">
        <f t="array" ref="T1777">IF(INDEX('Page 2 - Team Information'!$K$14:$AP$189,Y1777,X1777)="","",INDEX('Page 2 - Team Information'!$K$14:$AP$189,Y1777,X1777)&amp;"-06-30")</f>
        <v/>
      </c>
      <c r="X1777" s="339">
        <v>11.0</v>
      </c>
      <c r="Y1777" s="339">
        <v>84.0</v>
      </c>
    </row>
    <row r="1778" ht="15.75" customHeight="1">
      <c r="A1778" s="336" t="str">
        <f>'Page 1 - General Information'!$G$12</f>
        <v>123468402</v>
      </c>
      <c r="B1778" s="295" t="str">
        <f>'Page 1 - General Information'!$G$16</f>
        <v>3395</v>
      </c>
      <c r="C1778" s="337" t="s">
        <v>164</v>
      </c>
      <c r="N1778" s="295" t="s">
        <v>1132</v>
      </c>
      <c r="O1778" s="388"/>
      <c r="R1778" s="2" t="s">
        <v>1134</v>
      </c>
      <c r="S1778" s="295" t="s">
        <v>9869</v>
      </c>
      <c r="T1778" s="338" t="str">
        <f t="array" ref="T1778">IF(INDEX('Page 2 - Team Information'!$K$14:$AP$189,Y1778,X1778)="","",INDEX('Page 2 - Team Information'!$K$14:$AP$189,Y1778,X1778)&amp;"-06-30")</f>
        <v/>
      </c>
      <c r="X1778" s="339">
        <v>12.0</v>
      </c>
      <c r="Y1778" s="339">
        <v>84.0</v>
      </c>
    </row>
    <row r="1779" ht="15.75" customHeight="1">
      <c r="A1779" s="336" t="str">
        <f>'Page 1 - General Information'!$G$12</f>
        <v>123468402</v>
      </c>
      <c r="B1779" s="295" t="str">
        <f>'Page 1 - General Information'!$G$16</f>
        <v>3395</v>
      </c>
      <c r="C1779" s="337" t="s">
        <v>164</v>
      </c>
      <c r="N1779" s="295" t="s">
        <v>165</v>
      </c>
      <c r="O1779" s="338">
        <f t="array" ref="O1779">INDEX('Page 2 - Team Information'!$K$14:$AP$189,Y1779,X1779)</f>
        <v>10</v>
      </c>
      <c r="S1779" s="295" t="s">
        <v>9876</v>
      </c>
      <c r="X1779" s="339">
        <v>14.0</v>
      </c>
      <c r="Y1779" s="339">
        <v>84.0</v>
      </c>
    </row>
    <row r="1780" ht="15.75" customHeight="1">
      <c r="A1780" s="336" t="str">
        <f>'Page 1 - General Information'!$G$12</f>
        <v>123468402</v>
      </c>
      <c r="B1780" s="295" t="str">
        <f>'Page 1 - General Information'!$G$16</f>
        <v>3395</v>
      </c>
      <c r="C1780" s="337" t="s">
        <v>164</v>
      </c>
      <c r="N1780" s="295" t="s">
        <v>165</v>
      </c>
      <c r="O1780" s="338" t="str">
        <f t="array" ref="O1780">INDEX('Page 2 - Team Information'!$K$14:$AP$189,Y1780,X1780)</f>
        <v/>
      </c>
      <c r="S1780" s="295" t="s">
        <v>9880</v>
      </c>
      <c r="X1780" s="339">
        <v>15.0</v>
      </c>
      <c r="Y1780" s="339">
        <v>84.0</v>
      </c>
    </row>
    <row r="1781" ht="15.75" customHeight="1">
      <c r="A1781" s="336" t="str">
        <f>'Page 1 - General Information'!$G$12</f>
        <v>123468402</v>
      </c>
      <c r="B1781" s="295" t="str">
        <f>'Page 1 - General Information'!$G$16</f>
        <v>3395</v>
      </c>
      <c r="C1781" s="337" t="s">
        <v>164</v>
      </c>
      <c r="N1781" s="295" t="s">
        <v>165</v>
      </c>
      <c r="O1781" s="338" t="str">
        <f t="array" ref="O1781">INDEX('Page 2 - Team Information'!$K$14:$AP$189,Y1781,X1781)</f>
        <v/>
      </c>
      <c r="S1781" s="295" t="s">
        <v>9884</v>
      </c>
      <c r="X1781" s="339">
        <v>16.0</v>
      </c>
      <c r="Y1781" s="339">
        <v>84.0</v>
      </c>
    </row>
    <row r="1782" ht="15.75" customHeight="1">
      <c r="A1782" s="336" t="str">
        <f>'Page 1 - General Information'!$G$12</f>
        <v>123468402</v>
      </c>
      <c r="B1782" s="295" t="str">
        <f>'Page 1 - General Information'!$G$16</f>
        <v>3395</v>
      </c>
      <c r="C1782" s="337" t="s">
        <v>164</v>
      </c>
      <c r="N1782" s="295" t="s">
        <v>165</v>
      </c>
      <c r="O1782" s="338">
        <f t="array" ref="O1782">INDEX('Page 2 - Team Information'!$K$14:$AP$189,Y1782,X1782)</f>
        <v>10</v>
      </c>
      <c r="S1782" s="295" t="s">
        <v>9888</v>
      </c>
      <c r="X1782" s="339">
        <v>17.0</v>
      </c>
      <c r="Y1782" s="339">
        <v>84.0</v>
      </c>
    </row>
    <row r="1783" ht="15.75" customHeight="1">
      <c r="A1783" s="336" t="str">
        <f>'Page 1 - General Information'!$G$12</f>
        <v>123468402</v>
      </c>
      <c r="B1783" s="295" t="str">
        <f>'Page 1 - General Information'!$G$16</f>
        <v>3395</v>
      </c>
      <c r="C1783" s="337" t="s">
        <v>164</v>
      </c>
      <c r="N1783" s="295" t="s">
        <v>165</v>
      </c>
      <c r="O1783" s="338">
        <f t="array" ref="O1783">INDEX('Page 2 - Team Information'!$K$14:$AP$189,Y1783,X1783)</f>
        <v>10</v>
      </c>
      <c r="S1783" s="295" t="s">
        <v>9891</v>
      </c>
      <c r="X1783" s="339">
        <v>19.0</v>
      </c>
      <c r="Y1783" s="339">
        <v>84.0</v>
      </c>
    </row>
    <row r="1784" ht="15.75" customHeight="1">
      <c r="A1784" s="336" t="str">
        <f>'Page 1 - General Information'!$G$12</f>
        <v>123468402</v>
      </c>
      <c r="B1784" s="295" t="str">
        <f>'Page 1 - General Information'!$G$16</f>
        <v>3395</v>
      </c>
      <c r="C1784" s="337" t="s">
        <v>164</v>
      </c>
      <c r="N1784" s="295" t="s">
        <v>165</v>
      </c>
      <c r="O1784" s="338" t="str">
        <f t="array" ref="O1784">INDEX('Page 2 - Team Information'!$K$14:$AP$189,Y1784,X1784)</f>
        <v/>
      </c>
      <c r="S1784" s="295" t="s">
        <v>9894</v>
      </c>
      <c r="X1784" s="339">
        <v>20.0</v>
      </c>
      <c r="Y1784" s="339">
        <v>84.0</v>
      </c>
    </row>
    <row r="1785" ht="15.75" customHeight="1">
      <c r="A1785" s="336" t="str">
        <f>'Page 1 - General Information'!$G$12</f>
        <v>123468402</v>
      </c>
      <c r="B1785" s="295" t="str">
        <f>'Page 1 - General Information'!$G$16</f>
        <v>3395</v>
      </c>
      <c r="C1785" s="337" t="s">
        <v>164</v>
      </c>
      <c r="N1785" s="295" t="s">
        <v>165</v>
      </c>
      <c r="O1785" s="338" t="str">
        <f t="array" ref="O1785">INDEX('Page 2 - Team Information'!$K$14:$AP$189,Y1785,X1785)</f>
        <v/>
      </c>
      <c r="S1785" s="295" t="s">
        <v>9897</v>
      </c>
      <c r="X1785" s="339">
        <v>21.0</v>
      </c>
      <c r="Y1785" s="339">
        <v>84.0</v>
      </c>
    </row>
    <row r="1786" ht="15.75" customHeight="1">
      <c r="A1786" s="336" t="str">
        <f>'Page 1 - General Information'!$G$12</f>
        <v>123468402</v>
      </c>
      <c r="B1786" s="295" t="str">
        <f>'Page 1 - General Information'!$G$16</f>
        <v>3395</v>
      </c>
      <c r="C1786" s="337" t="s">
        <v>164</v>
      </c>
      <c r="N1786" s="295" t="s">
        <v>165</v>
      </c>
      <c r="O1786" s="338">
        <f t="array" ref="O1786">INDEX('Page 2 - Team Information'!$K$14:$AP$189,Y1786,X1786)</f>
        <v>10</v>
      </c>
      <c r="S1786" s="295" t="s">
        <v>9900</v>
      </c>
      <c r="X1786" s="339">
        <v>22.0</v>
      </c>
      <c r="Y1786" s="339">
        <v>84.0</v>
      </c>
    </row>
    <row r="1787" ht="15.75" customHeight="1">
      <c r="A1787" s="336" t="str">
        <f>'Page 1 - General Information'!$G$12</f>
        <v>123468402</v>
      </c>
      <c r="B1787" s="295" t="str">
        <f>'Page 1 - General Information'!$G$16</f>
        <v>3395</v>
      </c>
      <c r="C1787" s="337" t="s">
        <v>164</v>
      </c>
      <c r="N1787" s="295" t="s">
        <v>1132</v>
      </c>
      <c r="O1787" s="388"/>
      <c r="R1787" s="388" t="s">
        <v>1134</v>
      </c>
      <c r="S1787" s="295" t="s">
        <v>9903</v>
      </c>
      <c r="V1787" s="338" t="str">
        <f t="array" ref="V1787">INDEX('Page 2 - Team Information'!$K$14:$AP$189,Y1787,X1787)</f>
        <v>Yes </v>
      </c>
      <c r="X1787" s="339">
        <v>5.0</v>
      </c>
      <c r="Y1787" s="339">
        <v>85.0</v>
      </c>
    </row>
    <row r="1788" ht="15.75" customHeight="1">
      <c r="A1788" s="336" t="str">
        <f>'Page 1 - General Information'!$G$12</f>
        <v>123468402</v>
      </c>
      <c r="B1788" s="295" t="str">
        <f>'Page 1 - General Information'!$G$16</f>
        <v>3395</v>
      </c>
      <c r="C1788" s="337" t="s">
        <v>164</v>
      </c>
      <c r="N1788" s="295" t="s">
        <v>1132</v>
      </c>
      <c r="O1788" s="388"/>
      <c r="R1788" s="388" t="s">
        <v>1134</v>
      </c>
      <c r="S1788" s="295" t="s">
        <v>9906</v>
      </c>
      <c r="V1788" s="338" t="str">
        <f t="array" ref="V1788">INDEX('Page 2 - Team Information'!$K$14:$AP$189,Y1788,X1788)</f>
        <v/>
      </c>
      <c r="X1788" s="339">
        <v>6.0</v>
      </c>
      <c r="Y1788" s="339">
        <v>85.0</v>
      </c>
    </row>
    <row r="1789" ht="15.75" customHeight="1">
      <c r="A1789" s="336" t="str">
        <f>'Page 1 - General Information'!$G$12</f>
        <v>123468402</v>
      </c>
      <c r="B1789" s="295" t="str">
        <f>'Page 1 - General Information'!$G$16</f>
        <v>3395</v>
      </c>
      <c r="C1789" s="337" t="s">
        <v>164</v>
      </c>
      <c r="N1789" s="295" t="s">
        <v>1132</v>
      </c>
      <c r="O1789" s="388"/>
      <c r="R1789" s="388" t="s">
        <v>1134</v>
      </c>
      <c r="S1789" s="295" t="s">
        <v>9911</v>
      </c>
      <c r="V1789" s="338" t="str">
        <f t="array" ref="V1789">INDEX('Page 2 - Team Information'!$K$14:$AP$189,Y1789,X1789)</f>
        <v/>
      </c>
      <c r="X1789" s="339">
        <v>7.0</v>
      </c>
      <c r="Y1789" s="339">
        <v>85.0</v>
      </c>
    </row>
    <row r="1790" ht="15.75" customHeight="1">
      <c r="A1790" s="336" t="str">
        <f>'Page 1 - General Information'!$G$12</f>
        <v>123468402</v>
      </c>
      <c r="B1790" s="295" t="str">
        <f>'Page 1 - General Information'!$G$16</f>
        <v>3395</v>
      </c>
      <c r="C1790" s="337" t="s">
        <v>164</v>
      </c>
      <c r="N1790" s="295" t="s">
        <v>1132</v>
      </c>
      <c r="O1790" s="388"/>
      <c r="R1790" s="2" t="s">
        <v>1134</v>
      </c>
      <c r="S1790" s="295" t="s">
        <v>9915</v>
      </c>
      <c r="T1790" s="338" t="str">
        <f t="array" ref="T1790">IF(INDEX('Page 2 - Team Information'!$K$14:$AP$189,Y1790,X1790)="","",INDEX('Page 2 - Team Information'!$K$14:$AP$189,Y1790,X1790)&amp;"-06-30")</f>
        <v>1966-06-30</v>
      </c>
      <c r="X1790" s="339">
        <v>9.0</v>
      </c>
      <c r="Y1790" s="339">
        <v>85.0</v>
      </c>
    </row>
    <row r="1791" ht="15.75" customHeight="1">
      <c r="A1791" s="336" t="str">
        <f>'Page 1 - General Information'!$G$12</f>
        <v>123468402</v>
      </c>
      <c r="B1791" s="295" t="str">
        <f>'Page 1 - General Information'!$G$16</f>
        <v>3395</v>
      </c>
      <c r="C1791" s="337" t="s">
        <v>164</v>
      </c>
      <c r="N1791" s="295" t="s">
        <v>1132</v>
      </c>
      <c r="O1791" s="388"/>
      <c r="R1791" s="2" t="s">
        <v>1134</v>
      </c>
      <c r="S1791" s="295" t="s">
        <v>9922</v>
      </c>
      <c r="T1791" s="338" t="str">
        <f t="array" ref="T1791">IF(INDEX('Page 2 - Team Information'!$K$14:$AP$189,Y1791,X1791)="","",INDEX('Page 2 - Team Information'!$K$14:$AP$189,Y1791,X1791)&amp;"-06-30")</f>
        <v/>
      </c>
      <c r="X1791" s="339">
        <v>10.0</v>
      </c>
      <c r="Y1791" s="339">
        <v>85.0</v>
      </c>
    </row>
    <row r="1792" ht="15.75" customHeight="1">
      <c r="A1792" s="336" t="str">
        <f>'Page 1 - General Information'!$G$12</f>
        <v>123468402</v>
      </c>
      <c r="B1792" s="295" t="str">
        <f>'Page 1 - General Information'!$G$16</f>
        <v>3395</v>
      </c>
      <c r="C1792" s="337" t="s">
        <v>164</v>
      </c>
      <c r="N1792" s="295" t="s">
        <v>1132</v>
      </c>
      <c r="O1792" s="388"/>
      <c r="R1792" s="2" t="s">
        <v>1134</v>
      </c>
      <c r="S1792" s="295" t="s">
        <v>9927</v>
      </c>
      <c r="T1792" s="338" t="str">
        <f t="array" ref="T1792">IF(INDEX('Page 2 - Team Information'!$K$14:$AP$189,Y1792,X1792)="","",INDEX('Page 2 - Team Information'!$K$14:$AP$189,Y1792,X1792)&amp;"-06-30")</f>
        <v/>
      </c>
      <c r="X1792" s="339">
        <v>11.0</v>
      </c>
      <c r="Y1792" s="339">
        <v>85.0</v>
      </c>
    </row>
    <row r="1793" ht="15.75" customHeight="1">
      <c r="A1793" s="336" t="str">
        <f>'Page 1 - General Information'!$G$12</f>
        <v>123468402</v>
      </c>
      <c r="B1793" s="295" t="str">
        <f>'Page 1 - General Information'!$G$16</f>
        <v>3395</v>
      </c>
      <c r="C1793" s="337" t="s">
        <v>164</v>
      </c>
      <c r="N1793" s="295" t="s">
        <v>1132</v>
      </c>
      <c r="O1793" s="388"/>
      <c r="R1793" s="2" t="s">
        <v>1134</v>
      </c>
      <c r="S1793" s="295" t="s">
        <v>9932</v>
      </c>
      <c r="T1793" s="338" t="str">
        <f t="array" ref="T1793">IF(INDEX('Page 2 - Team Information'!$K$14:$AP$189,Y1793,X1793)="","",INDEX('Page 2 - Team Information'!$K$14:$AP$189,Y1793,X1793)&amp;"-06-30")</f>
        <v/>
      </c>
      <c r="X1793" s="339">
        <v>12.0</v>
      </c>
      <c r="Y1793" s="339">
        <v>85.0</v>
      </c>
    </row>
    <row r="1794" ht="15.75" customHeight="1">
      <c r="A1794" s="336" t="str">
        <f>'Page 1 - General Information'!$G$12</f>
        <v>123468402</v>
      </c>
      <c r="B1794" s="295" t="str">
        <f>'Page 1 - General Information'!$G$16</f>
        <v>3395</v>
      </c>
      <c r="C1794" s="337" t="s">
        <v>164</v>
      </c>
      <c r="N1794" s="295" t="s">
        <v>165</v>
      </c>
      <c r="O1794" s="338">
        <f t="array" ref="O1794">INDEX('Page 2 - Team Information'!$K$14:$AP$189,Y1794,X1794)</f>
        <v>18</v>
      </c>
      <c r="S1794" s="295" t="s">
        <v>9937</v>
      </c>
      <c r="X1794" s="339">
        <v>14.0</v>
      </c>
      <c r="Y1794" s="339">
        <v>85.0</v>
      </c>
    </row>
    <row r="1795" ht="15.75" customHeight="1">
      <c r="A1795" s="336" t="str">
        <f>'Page 1 - General Information'!$G$12</f>
        <v>123468402</v>
      </c>
      <c r="B1795" s="295" t="str">
        <f>'Page 1 - General Information'!$G$16</f>
        <v>3395</v>
      </c>
      <c r="C1795" s="337" t="s">
        <v>164</v>
      </c>
      <c r="N1795" s="295" t="s">
        <v>165</v>
      </c>
      <c r="O1795" s="338" t="str">
        <f t="array" ref="O1795">INDEX('Page 2 - Team Information'!$K$14:$AP$189,Y1795,X1795)</f>
        <v/>
      </c>
      <c r="S1795" s="295" t="s">
        <v>9941</v>
      </c>
      <c r="X1795" s="339">
        <v>15.0</v>
      </c>
      <c r="Y1795" s="339">
        <v>85.0</v>
      </c>
    </row>
    <row r="1796" ht="15.75" customHeight="1">
      <c r="A1796" s="336" t="str">
        <f>'Page 1 - General Information'!$G$12</f>
        <v>123468402</v>
      </c>
      <c r="B1796" s="295" t="str">
        <f>'Page 1 - General Information'!$G$16</f>
        <v>3395</v>
      </c>
      <c r="C1796" s="337" t="s">
        <v>164</v>
      </c>
      <c r="N1796" s="295" t="s">
        <v>165</v>
      </c>
      <c r="O1796" s="338" t="str">
        <f t="array" ref="O1796">INDEX('Page 2 - Team Information'!$K$14:$AP$189,Y1796,X1796)</f>
        <v/>
      </c>
      <c r="S1796" s="295" t="s">
        <v>9945</v>
      </c>
      <c r="X1796" s="339">
        <v>16.0</v>
      </c>
      <c r="Y1796" s="339">
        <v>85.0</v>
      </c>
    </row>
    <row r="1797" ht="15.75" customHeight="1">
      <c r="A1797" s="336" t="str">
        <f>'Page 1 - General Information'!$G$12</f>
        <v>123468402</v>
      </c>
      <c r="B1797" s="295" t="str">
        <f>'Page 1 - General Information'!$G$16</f>
        <v>3395</v>
      </c>
      <c r="C1797" s="337" t="s">
        <v>164</v>
      </c>
      <c r="N1797" s="295" t="s">
        <v>165</v>
      </c>
      <c r="O1797" s="338">
        <f t="array" ref="O1797">INDEX('Page 2 - Team Information'!$K$14:$AP$189,Y1797,X1797)</f>
        <v>18</v>
      </c>
      <c r="S1797" s="295" t="s">
        <v>9950</v>
      </c>
      <c r="X1797" s="339">
        <v>17.0</v>
      </c>
      <c r="Y1797" s="339">
        <v>85.0</v>
      </c>
    </row>
    <row r="1798" ht="15.75" customHeight="1">
      <c r="A1798" s="336" t="str">
        <f>'Page 1 - General Information'!$G$12</f>
        <v>123468402</v>
      </c>
      <c r="B1798" s="295" t="str">
        <f>'Page 1 - General Information'!$G$16</f>
        <v>3395</v>
      </c>
      <c r="C1798" s="337" t="s">
        <v>164</v>
      </c>
      <c r="N1798" s="295" t="s">
        <v>165</v>
      </c>
      <c r="O1798" s="338">
        <f t="array" ref="O1798">INDEX('Page 2 - Team Information'!$K$14:$AP$189,Y1798,X1798)</f>
        <v>19</v>
      </c>
      <c r="S1798" s="295" t="s">
        <v>9955</v>
      </c>
      <c r="X1798" s="339">
        <v>19.0</v>
      </c>
      <c r="Y1798" s="339">
        <v>85.0</v>
      </c>
    </row>
    <row r="1799" ht="15.75" customHeight="1">
      <c r="A1799" s="336" t="str">
        <f>'Page 1 - General Information'!$G$12</f>
        <v>123468402</v>
      </c>
      <c r="B1799" s="295" t="str">
        <f>'Page 1 - General Information'!$G$16</f>
        <v>3395</v>
      </c>
      <c r="C1799" s="337" t="s">
        <v>164</v>
      </c>
      <c r="N1799" s="295" t="s">
        <v>165</v>
      </c>
      <c r="O1799" s="338" t="str">
        <f t="array" ref="O1799">INDEX('Page 2 - Team Information'!$K$14:$AP$189,Y1799,X1799)</f>
        <v/>
      </c>
      <c r="S1799" s="295" t="s">
        <v>9960</v>
      </c>
      <c r="X1799" s="339">
        <v>20.0</v>
      </c>
      <c r="Y1799" s="339">
        <v>85.0</v>
      </c>
    </row>
    <row r="1800" ht="15.75" customHeight="1">
      <c r="A1800" s="336" t="str">
        <f>'Page 1 - General Information'!$G$12</f>
        <v>123468402</v>
      </c>
      <c r="B1800" s="295" t="str">
        <f>'Page 1 - General Information'!$G$16</f>
        <v>3395</v>
      </c>
      <c r="C1800" s="337" t="s">
        <v>164</v>
      </c>
      <c r="N1800" s="295" t="s">
        <v>165</v>
      </c>
      <c r="O1800" s="338" t="str">
        <f t="array" ref="O1800">INDEX('Page 2 - Team Information'!$K$14:$AP$189,Y1800,X1800)</f>
        <v/>
      </c>
      <c r="S1800" s="295" t="s">
        <v>9963</v>
      </c>
      <c r="X1800" s="339">
        <v>21.0</v>
      </c>
      <c r="Y1800" s="339">
        <v>85.0</v>
      </c>
    </row>
    <row r="1801" ht="15.75" customHeight="1">
      <c r="A1801" s="336" t="str">
        <f>'Page 1 - General Information'!$G$12</f>
        <v>123468402</v>
      </c>
      <c r="B1801" s="295" t="str">
        <f>'Page 1 - General Information'!$G$16</f>
        <v>3395</v>
      </c>
      <c r="C1801" s="337" t="s">
        <v>164</v>
      </c>
      <c r="N1801" s="295" t="s">
        <v>165</v>
      </c>
      <c r="O1801" s="338">
        <f t="array" ref="O1801">INDEX('Page 2 - Team Information'!$K$14:$AP$189,Y1801,X1801)</f>
        <v>19</v>
      </c>
      <c r="S1801" s="295" t="s">
        <v>9966</v>
      </c>
      <c r="X1801" s="339">
        <v>22.0</v>
      </c>
      <c r="Y1801" s="339">
        <v>85.0</v>
      </c>
    </row>
    <row r="1802" ht="15.75" customHeight="1">
      <c r="A1802" s="336" t="str">
        <f>'Page 1 - General Information'!$G$12</f>
        <v>123468402</v>
      </c>
      <c r="B1802" s="295" t="str">
        <f>'Page 1 - General Information'!$G$16</f>
        <v>3395</v>
      </c>
      <c r="C1802" s="337" t="s">
        <v>164</v>
      </c>
      <c r="N1802" s="295" t="s">
        <v>1132</v>
      </c>
      <c r="O1802" s="388"/>
      <c r="R1802" s="388" t="s">
        <v>1134</v>
      </c>
      <c r="S1802" s="342" t="s">
        <v>9970</v>
      </c>
      <c r="V1802" s="338" t="str">
        <f t="array" ref="V1802">INDEX('Page 2 - Team Information'!$K$14:$AP$189,Y1802,X1802)</f>
        <v/>
      </c>
      <c r="X1802" s="339">
        <v>5.0</v>
      </c>
      <c r="Y1802" s="474">
        <v>86.0</v>
      </c>
    </row>
    <row r="1803" ht="15.75" customHeight="1">
      <c r="A1803" s="336" t="str">
        <f>'Page 1 - General Information'!$G$12</f>
        <v>123468402</v>
      </c>
      <c r="B1803" s="295" t="str">
        <f>'Page 1 - General Information'!$G$16</f>
        <v>3395</v>
      </c>
      <c r="C1803" s="337" t="s">
        <v>164</v>
      </c>
      <c r="N1803" s="295" t="s">
        <v>1132</v>
      </c>
      <c r="O1803" s="388"/>
      <c r="R1803" s="388" t="s">
        <v>1134</v>
      </c>
      <c r="S1803" s="342" t="s">
        <v>9976</v>
      </c>
      <c r="V1803" s="338" t="str">
        <f t="array" ref="V1803">INDEX('Page 2 - Team Information'!$K$14:$AP$189,Y1803,X1803)</f>
        <v/>
      </c>
      <c r="X1803" s="339">
        <v>6.0</v>
      </c>
      <c r="Y1803" s="474">
        <v>86.0</v>
      </c>
    </row>
    <row r="1804" ht="15.75" customHeight="1">
      <c r="A1804" s="336" t="str">
        <f>'Page 1 - General Information'!$G$12</f>
        <v>123468402</v>
      </c>
      <c r="B1804" s="295" t="str">
        <f>'Page 1 - General Information'!$G$16</f>
        <v>3395</v>
      </c>
      <c r="C1804" s="337" t="s">
        <v>164</v>
      </c>
      <c r="N1804" s="295" t="s">
        <v>1132</v>
      </c>
      <c r="O1804" s="388"/>
      <c r="R1804" s="388" t="s">
        <v>1134</v>
      </c>
      <c r="S1804" s="342" t="s">
        <v>9982</v>
      </c>
      <c r="V1804" s="338" t="str">
        <f t="array" ref="V1804">INDEX('Page 2 - Team Information'!$K$14:$AP$189,Y1804,X1804)</f>
        <v>Yes </v>
      </c>
      <c r="X1804" s="339">
        <v>7.0</v>
      </c>
      <c r="Y1804" s="474">
        <v>86.0</v>
      </c>
    </row>
    <row r="1805" ht="15.75" customHeight="1">
      <c r="A1805" s="336" t="str">
        <f>'Page 1 - General Information'!$G$12</f>
        <v>123468402</v>
      </c>
      <c r="B1805" s="295" t="str">
        <f>'Page 1 - General Information'!$G$16</f>
        <v>3395</v>
      </c>
      <c r="C1805" s="337" t="s">
        <v>164</v>
      </c>
      <c r="N1805" s="295" t="s">
        <v>1132</v>
      </c>
      <c r="O1805" s="388"/>
      <c r="R1805" s="2" t="s">
        <v>1134</v>
      </c>
      <c r="S1805" s="342" t="s">
        <v>9987</v>
      </c>
      <c r="T1805" s="338" t="str">
        <f t="array" ref="T1805">IF(INDEX('Page 2 - Team Information'!$K$14:$AP$189,Y1805,X1805)="","",INDEX('Page 2 - Team Information'!$K$14:$AP$189,Y1805,X1805)&amp;"-06-30")</f>
        <v>2025-06-30</v>
      </c>
      <c r="X1805" s="339">
        <v>9.0</v>
      </c>
      <c r="Y1805" s="339">
        <v>86.0</v>
      </c>
    </row>
    <row r="1806" ht="15.75" customHeight="1">
      <c r="A1806" s="336" t="str">
        <f>'Page 1 - General Information'!$G$12</f>
        <v>123468402</v>
      </c>
      <c r="B1806" s="295" t="str">
        <f>'Page 1 - General Information'!$G$16</f>
        <v>3395</v>
      </c>
      <c r="C1806" s="337" t="s">
        <v>164</v>
      </c>
      <c r="N1806" s="295" t="s">
        <v>1132</v>
      </c>
      <c r="O1806" s="388"/>
      <c r="R1806" s="2" t="s">
        <v>1134</v>
      </c>
      <c r="S1806" s="342" t="s">
        <v>9994</v>
      </c>
      <c r="T1806" s="338" t="str">
        <f t="array" ref="T1806">IF(INDEX('Page 2 - Team Information'!$K$14:$AP$189,Y1806,X1806)="","",INDEX('Page 2 - Team Information'!$K$14:$AP$189,Y1806,X1806)&amp;"-06-30")</f>
        <v/>
      </c>
      <c r="X1806" s="339">
        <v>10.0</v>
      </c>
      <c r="Y1806" s="339">
        <v>86.0</v>
      </c>
    </row>
    <row r="1807" ht="15.75" customHeight="1">
      <c r="A1807" s="336" t="str">
        <f>'Page 1 - General Information'!$G$12</f>
        <v>123468402</v>
      </c>
      <c r="B1807" s="295" t="str">
        <f>'Page 1 - General Information'!$G$16</f>
        <v>3395</v>
      </c>
      <c r="C1807" s="337" t="s">
        <v>164</v>
      </c>
      <c r="N1807" s="295" t="s">
        <v>1132</v>
      </c>
      <c r="O1807" s="388"/>
      <c r="R1807" s="2" t="s">
        <v>1134</v>
      </c>
      <c r="S1807" s="342" t="s">
        <v>10002</v>
      </c>
      <c r="T1807" s="338" t="str">
        <f t="array" ref="T1807">IF(INDEX('Page 2 - Team Information'!$K$14:$AP$189,Y1807,X1807)="","",INDEX('Page 2 - Team Information'!$K$14:$AP$189,Y1807,X1807)&amp;"-06-30")</f>
        <v/>
      </c>
      <c r="X1807" s="339">
        <v>11.0</v>
      </c>
      <c r="Y1807" s="339">
        <v>86.0</v>
      </c>
    </row>
    <row r="1808" ht="15.75" customHeight="1">
      <c r="A1808" s="336" t="str">
        <f>'Page 1 - General Information'!$G$12</f>
        <v>123468402</v>
      </c>
      <c r="B1808" s="295" t="str">
        <f>'Page 1 - General Information'!$G$16</f>
        <v>3395</v>
      </c>
      <c r="C1808" s="337" t="s">
        <v>164</v>
      </c>
      <c r="N1808" s="295" t="s">
        <v>1132</v>
      </c>
      <c r="O1808" s="388"/>
      <c r="R1808" s="2" t="s">
        <v>1134</v>
      </c>
      <c r="S1808" s="342" t="s">
        <v>10009</v>
      </c>
      <c r="T1808" s="338" t="str">
        <f t="array" ref="T1808">IF(INDEX('Page 2 - Team Information'!$K$14:$AP$189,Y1808,X1808)="","",INDEX('Page 2 - Team Information'!$K$14:$AP$189,Y1808,X1808)&amp;"-06-30")</f>
        <v/>
      </c>
      <c r="X1808" s="339">
        <v>12.0</v>
      </c>
      <c r="Y1808" s="339">
        <v>86.0</v>
      </c>
    </row>
    <row r="1809" ht="15.75" customHeight="1">
      <c r="A1809" s="336" t="str">
        <f>'Page 1 - General Information'!$G$12</f>
        <v>123468402</v>
      </c>
      <c r="B1809" s="295" t="str">
        <f>'Page 1 - General Information'!$G$16</f>
        <v>3395</v>
      </c>
      <c r="C1809" s="337" t="s">
        <v>164</v>
      </c>
      <c r="N1809" s="295" t="s">
        <v>165</v>
      </c>
      <c r="O1809" s="338" t="str">
        <f t="array" ref="O1809">INDEX('Page 2 - Team Information'!$K$14:$AP$189,Y1809,X1809)</f>
        <v/>
      </c>
      <c r="S1809" s="342" t="s">
        <v>10018</v>
      </c>
      <c r="X1809" s="339">
        <v>14.0</v>
      </c>
      <c r="Y1809" s="339">
        <v>86.0</v>
      </c>
    </row>
    <row r="1810" ht="15.75" customHeight="1">
      <c r="A1810" s="336" t="str">
        <f>'Page 1 - General Information'!$G$12</f>
        <v>123468402</v>
      </c>
      <c r="B1810" s="295" t="str">
        <f>'Page 1 - General Information'!$G$16</f>
        <v>3395</v>
      </c>
      <c r="C1810" s="337" t="s">
        <v>164</v>
      </c>
      <c r="N1810" s="295" t="s">
        <v>165</v>
      </c>
      <c r="O1810" s="338" t="str">
        <f t="array" ref="O1810">INDEX('Page 2 - Team Information'!$K$14:$AP$189,Y1810,X1810)</f>
        <v/>
      </c>
      <c r="S1810" s="342" t="s">
        <v>10025</v>
      </c>
      <c r="X1810" s="339">
        <v>15.0</v>
      </c>
      <c r="Y1810" s="339">
        <v>86.0</v>
      </c>
    </row>
    <row r="1811" ht="15.75" customHeight="1">
      <c r="A1811" s="336" t="str">
        <f>'Page 1 - General Information'!$G$12</f>
        <v>123468402</v>
      </c>
      <c r="B1811" s="295" t="str">
        <f>'Page 1 - General Information'!$G$16</f>
        <v>3395</v>
      </c>
      <c r="C1811" s="337" t="s">
        <v>164</v>
      </c>
      <c r="N1811" s="295" t="s">
        <v>165</v>
      </c>
      <c r="O1811" s="338">
        <f t="array" ref="O1811">INDEX('Page 2 - Team Information'!$K$14:$AP$189,Y1811,X1811)</f>
        <v>12</v>
      </c>
      <c r="S1811" s="342" t="s">
        <v>10031</v>
      </c>
      <c r="X1811" s="339">
        <v>16.0</v>
      </c>
      <c r="Y1811" s="339">
        <v>86.0</v>
      </c>
    </row>
    <row r="1812" ht="15.75" customHeight="1">
      <c r="A1812" s="336" t="str">
        <f>'Page 1 - General Information'!$G$12</f>
        <v>123468402</v>
      </c>
      <c r="B1812" s="295" t="str">
        <f>'Page 1 - General Information'!$G$16</f>
        <v>3395</v>
      </c>
      <c r="C1812" s="337" t="s">
        <v>164</v>
      </c>
      <c r="N1812" s="295" t="s">
        <v>165</v>
      </c>
      <c r="O1812" s="338">
        <f t="array" ref="O1812">INDEX('Page 2 - Team Information'!$K$14:$AP$189,Y1812,X1812)</f>
        <v>12</v>
      </c>
      <c r="S1812" s="342" t="s">
        <v>10038</v>
      </c>
      <c r="X1812" s="339">
        <v>17.0</v>
      </c>
      <c r="Y1812" s="339">
        <v>86.0</v>
      </c>
    </row>
    <row r="1813" ht="15.75" customHeight="1">
      <c r="A1813" s="336" t="str">
        <f>'Page 1 - General Information'!$G$12</f>
        <v>123468402</v>
      </c>
      <c r="B1813" s="295" t="str">
        <f>'Page 1 - General Information'!$G$16</f>
        <v>3395</v>
      </c>
      <c r="C1813" s="337" t="s">
        <v>164</v>
      </c>
      <c r="N1813" s="295" t="s">
        <v>165</v>
      </c>
      <c r="O1813" s="338" t="str">
        <f t="array" ref="O1813">INDEX('Page 2 - Team Information'!$K$14:$AP$189,Y1813,X1813)</f>
        <v/>
      </c>
      <c r="S1813" s="342" t="s">
        <v>10045</v>
      </c>
      <c r="X1813" s="339">
        <v>19.0</v>
      </c>
      <c r="Y1813" s="339">
        <v>86.0</v>
      </c>
    </row>
    <row r="1814" ht="15.75" customHeight="1">
      <c r="A1814" s="336" t="str">
        <f>'Page 1 - General Information'!$G$12</f>
        <v>123468402</v>
      </c>
      <c r="B1814" s="295" t="str">
        <f>'Page 1 - General Information'!$G$16</f>
        <v>3395</v>
      </c>
      <c r="C1814" s="337" t="s">
        <v>164</v>
      </c>
      <c r="N1814" s="295" t="s">
        <v>165</v>
      </c>
      <c r="O1814" s="338" t="str">
        <f t="array" ref="O1814">INDEX('Page 2 - Team Information'!$K$14:$AP$189,Y1814,X1814)</f>
        <v/>
      </c>
      <c r="S1814" s="342" t="s">
        <v>10051</v>
      </c>
      <c r="X1814" s="339">
        <v>20.0</v>
      </c>
      <c r="Y1814" s="339">
        <v>86.0</v>
      </c>
    </row>
    <row r="1815" ht="15.75" customHeight="1">
      <c r="A1815" s="336" t="str">
        <f>'Page 1 - General Information'!$G$12</f>
        <v>123468402</v>
      </c>
      <c r="B1815" s="295" t="str">
        <f>'Page 1 - General Information'!$G$16</f>
        <v>3395</v>
      </c>
      <c r="C1815" s="337" t="s">
        <v>164</v>
      </c>
      <c r="N1815" s="295" t="s">
        <v>165</v>
      </c>
      <c r="O1815" s="338">
        <f t="array" ref="O1815">INDEX('Page 2 - Team Information'!$K$14:$AP$189,Y1815,X1815)</f>
        <v>12</v>
      </c>
      <c r="S1815" s="342" t="s">
        <v>10055</v>
      </c>
      <c r="X1815" s="339">
        <v>21.0</v>
      </c>
      <c r="Y1815" s="339">
        <v>86.0</v>
      </c>
    </row>
    <row r="1816" ht="15.75" customHeight="1">
      <c r="A1816" s="336" t="str">
        <f>'Page 1 - General Information'!$G$12</f>
        <v>123468402</v>
      </c>
      <c r="B1816" s="295" t="str">
        <f>'Page 1 - General Information'!$G$16</f>
        <v>3395</v>
      </c>
      <c r="C1816" s="337" t="s">
        <v>164</v>
      </c>
      <c r="N1816" s="295" t="s">
        <v>165</v>
      </c>
      <c r="O1816" s="338">
        <f t="array" ref="O1816">INDEX('Page 2 - Team Information'!$K$14:$AP$189,Y1816,X1816)</f>
        <v>12</v>
      </c>
      <c r="S1816" s="342" t="s">
        <v>10059</v>
      </c>
      <c r="X1816" s="339">
        <v>22.0</v>
      </c>
      <c r="Y1816" s="339">
        <v>86.0</v>
      </c>
    </row>
    <row r="1817" ht="15.75" customHeight="1">
      <c r="A1817" s="336" t="str">
        <f>'Page 1 - General Information'!$G$12</f>
        <v>123468402</v>
      </c>
      <c r="B1817" s="295" t="str">
        <f>'Page 1 - General Information'!$G$16</f>
        <v>3395</v>
      </c>
      <c r="C1817" s="337" t="s">
        <v>164</v>
      </c>
      <c r="N1817" s="295" t="s">
        <v>1132</v>
      </c>
      <c r="O1817" s="388"/>
      <c r="R1817" s="388" t="s">
        <v>1134</v>
      </c>
      <c r="S1817" s="295" t="s">
        <v>10061</v>
      </c>
      <c r="V1817" s="338" t="str">
        <f t="array" ref="V1817">INDEX('Page 2 - Team Information'!$K$14:$AP$189,Y1817,X1817)</f>
        <v/>
      </c>
      <c r="X1817" s="339">
        <v>5.0</v>
      </c>
      <c r="Y1817" s="339">
        <v>87.0</v>
      </c>
    </row>
    <row r="1818" ht="15.75" customHeight="1">
      <c r="A1818" s="336" t="str">
        <f>'Page 1 - General Information'!$G$12</f>
        <v>123468402</v>
      </c>
      <c r="B1818" s="295" t="str">
        <f>'Page 1 - General Information'!$G$16</f>
        <v>3395</v>
      </c>
      <c r="C1818" s="337" t="s">
        <v>164</v>
      </c>
      <c r="N1818" s="295" t="s">
        <v>1132</v>
      </c>
      <c r="O1818" s="388"/>
      <c r="R1818" s="388" t="s">
        <v>1134</v>
      </c>
      <c r="S1818" s="295" t="s">
        <v>10066</v>
      </c>
      <c r="V1818" s="338" t="str">
        <f t="array" ref="V1818">INDEX('Page 2 - Team Information'!$K$14:$AP$189,Y1818,X1818)</f>
        <v/>
      </c>
      <c r="X1818" s="339">
        <v>6.0</v>
      </c>
      <c r="Y1818" s="339">
        <v>87.0</v>
      </c>
    </row>
    <row r="1819" ht="15.75" customHeight="1">
      <c r="A1819" s="336" t="str">
        <f>'Page 1 - General Information'!$G$12</f>
        <v>123468402</v>
      </c>
      <c r="B1819" s="295" t="str">
        <f>'Page 1 - General Information'!$G$16</f>
        <v>3395</v>
      </c>
      <c r="C1819" s="337" t="s">
        <v>164</v>
      </c>
      <c r="N1819" s="295" t="s">
        <v>1132</v>
      </c>
      <c r="O1819" s="388"/>
      <c r="R1819" s="388" t="s">
        <v>1134</v>
      </c>
      <c r="S1819" s="295" t="s">
        <v>10067</v>
      </c>
      <c r="V1819" s="338" t="str">
        <f t="array" ref="V1819">INDEX('Page 2 - Team Information'!$K$14:$AP$189,Y1819,X1819)</f>
        <v/>
      </c>
      <c r="X1819" s="339">
        <v>7.0</v>
      </c>
      <c r="Y1819" s="339">
        <v>87.0</v>
      </c>
    </row>
    <row r="1820" ht="15.75" customHeight="1">
      <c r="A1820" s="336" t="str">
        <f>'Page 1 - General Information'!$G$12</f>
        <v>123468402</v>
      </c>
      <c r="B1820" s="295" t="str">
        <f>'Page 1 - General Information'!$G$16</f>
        <v>3395</v>
      </c>
      <c r="C1820" s="337" t="s">
        <v>164</v>
      </c>
      <c r="N1820" s="295" t="s">
        <v>1132</v>
      </c>
      <c r="O1820" s="388"/>
      <c r="R1820" s="2" t="s">
        <v>1134</v>
      </c>
      <c r="S1820" s="295" t="s">
        <v>10068</v>
      </c>
      <c r="T1820" s="338" t="str">
        <f t="array" ref="T1820">IF(INDEX('Page 2 - Team Information'!$K$14:$AP$189,Y1820,X1820)="","",INDEX('Page 2 - Team Information'!$K$14:$AP$189,Y1820,X1820)&amp;"-06-30")</f>
        <v/>
      </c>
      <c r="X1820" s="339">
        <v>9.0</v>
      </c>
      <c r="Y1820" s="339">
        <v>87.0</v>
      </c>
    </row>
    <row r="1821" ht="15.75" customHeight="1">
      <c r="A1821" s="336" t="str">
        <f>'Page 1 - General Information'!$G$12</f>
        <v>123468402</v>
      </c>
      <c r="B1821" s="295" t="str">
        <f>'Page 1 - General Information'!$G$16</f>
        <v>3395</v>
      </c>
      <c r="C1821" s="337" t="s">
        <v>164</v>
      </c>
      <c r="N1821" s="295" t="s">
        <v>1132</v>
      </c>
      <c r="O1821" s="388"/>
      <c r="R1821" s="2" t="s">
        <v>1134</v>
      </c>
      <c r="S1821" s="295" t="s">
        <v>10069</v>
      </c>
      <c r="T1821" s="338" t="str">
        <f t="array" ref="T1821">IF(INDEX('Page 2 - Team Information'!$K$14:$AP$189,Y1821,X1821)="","",INDEX('Page 2 - Team Information'!$K$14:$AP$189,Y1821,X1821)&amp;"-06-30")</f>
        <v/>
      </c>
      <c r="X1821" s="339">
        <v>10.0</v>
      </c>
      <c r="Y1821" s="339">
        <v>87.0</v>
      </c>
    </row>
    <row r="1822" ht="15.75" customHeight="1">
      <c r="A1822" s="336" t="str">
        <f>'Page 1 - General Information'!$G$12</f>
        <v>123468402</v>
      </c>
      <c r="B1822" s="295" t="str">
        <f>'Page 1 - General Information'!$G$16</f>
        <v>3395</v>
      </c>
      <c r="C1822" s="337" t="s">
        <v>164</v>
      </c>
      <c r="N1822" s="295" t="s">
        <v>1132</v>
      </c>
      <c r="O1822" s="388"/>
      <c r="R1822" s="2" t="s">
        <v>1134</v>
      </c>
      <c r="S1822" s="295" t="s">
        <v>10070</v>
      </c>
      <c r="T1822" s="338" t="str">
        <f t="array" ref="T1822">IF(INDEX('Page 2 - Team Information'!$K$14:$AP$189,Y1822,X1822)="","",INDEX('Page 2 - Team Information'!$K$14:$AP$189,Y1822,X1822)&amp;"-06-30")</f>
        <v/>
      </c>
      <c r="X1822" s="339">
        <v>11.0</v>
      </c>
      <c r="Y1822" s="339">
        <v>87.0</v>
      </c>
    </row>
    <row r="1823" ht="15.75" customHeight="1">
      <c r="A1823" s="336" t="str">
        <f>'Page 1 - General Information'!$G$12</f>
        <v>123468402</v>
      </c>
      <c r="B1823" s="295" t="str">
        <f>'Page 1 - General Information'!$G$16</f>
        <v>3395</v>
      </c>
      <c r="C1823" s="337" t="s">
        <v>164</v>
      </c>
      <c r="N1823" s="295" t="s">
        <v>1132</v>
      </c>
      <c r="O1823" s="388"/>
      <c r="R1823" s="2" t="s">
        <v>1134</v>
      </c>
      <c r="S1823" s="295" t="s">
        <v>10071</v>
      </c>
      <c r="T1823" s="338" t="str">
        <f t="array" ref="T1823">IF(INDEX('Page 2 - Team Information'!$K$14:$AP$189,Y1823,X1823)="","",INDEX('Page 2 - Team Information'!$K$14:$AP$189,Y1823,X1823)&amp;"-06-30")</f>
        <v/>
      </c>
      <c r="X1823" s="339">
        <v>12.0</v>
      </c>
      <c r="Y1823" s="339">
        <v>87.0</v>
      </c>
    </row>
    <row r="1824" ht="15.75" customHeight="1">
      <c r="A1824" s="336" t="str">
        <f>'Page 1 - General Information'!$G$12</f>
        <v>123468402</v>
      </c>
      <c r="B1824" s="295" t="str">
        <f>'Page 1 - General Information'!$G$16</f>
        <v>3395</v>
      </c>
      <c r="C1824" s="337" t="s">
        <v>164</v>
      </c>
      <c r="N1824" s="295" t="s">
        <v>165</v>
      </c>
      <c r="O1824" s="338" t="str">
        <f t="array" ref="O1824">INDEX('Page 2 - Team Information'!$K$14:$AP$189,Y1824,X1824)</f>
        <v/>
      </c>
      <c r="S1824" s="295" t="s">
        <v>10072</v>
      </c>
      <c r="X1824" s="339">
        <v>14.0</v>
      </c>
      <c r="Y1824" s="339">
        <v>87.0</v>
      </c>
    </row>
    <row r="1825" ht="15.75" customHeight="1">
      <c r="A1825" s="336" t="str">
        <f>'Page 1 - General Information'!$G$12</f>
        <v>123468402</v>
      </c>
      <c r="B1825" s="295" t="str">
        <f>'Page 1 - General Information'!$G$16</f>
        <v>3395</v>
      </c>
      <c r="C1825" s="337" t="s">
        <v>164</v>
      </c>
      <c r="N1825" s="295" t="s">
        <v>165</v>
      </c>
      <c r="O1825" s="338" t="str">
        <f t="array" ref="O1825">INDEX('Page 2 - Team Information'!$K$14:$AP$189,Y1825,X1825)</f>
        <v/>
      </c>
      <c r="S1825" s="295" t="s">
        <v>10073</v>
      </c>
      <c r="X1825" s="339">
        <v>15.0</v>
      </c>
      <c r="Y1825" s="339">
        <v>87.0</v>
      </c>
    </row>
    <row r="1826" ht="15.75" customHeight="1">
      <c r="A1826" s="336" t="str">
        <f>'Page 1 - General Information'!$G$12</f>
        <v>123468402</v>
      </c>
      <c r="B1826" s="295" t="str">
        <f>'Page 1 - General Information'!$G$16</f>
        <v>3395</v>
      </c>
      <c r="C1826" s="337" t="s">
        <v>164</v>
      </c>
      <c r="N1826" s="295" t="s">
        <v>165</v>
      </c>
      <c r="O1826" s="338" t="str">
        <f t="array" ref="O1826">INDEX('Page 2 - Team Information'!$K$14:$AP$189,Y1826,X1826)</f>
        <v/>
      </c>
      <c r="S1826" s="295" t="s">
        <v>10074</v>
      </c>
      <c r="X1826" s="339">
        <v>16.0</v>
      </c>
      <c r="Y1826" s="339">
        <v>87.0</v>
      </c>
    </row>
    <row r="1827" ht="15.75" customHeight="1">
      <c r="A1827" s="336" t="str">
        <f>'Page 1 - General Information'!$G$12</f>
        <v>123468402</v>
      </c>
      <c r="B1827" s="295" t="str">
        <f>'Page 1 - General Information'!$G$16</f>
        <v>3395</v>
      </c>
      <c r="C1827" s="337" t="s">
        <v>164</v>
      </c>
      <c r="N1827" s="295" t="s">
        <v>165</v>
      </c>
      <c r="O1827" s="338">
        <f t="array" ref="O1827">INDEX('Page 2 - Team Information'!$K$14:$AP$189,Y1827,X1827)</f>
        <v>0</v>
      </c>
      <c r="S1827" s="295" t="s">
        <v>10075</v>
      </c>
      <c r="X1827" s="339">
        <v>17.0</v>
      </c>
      <c r="Y1827" s="339">
        <v>87.0</v>
      </c>
    </row>
    <row r="1828" ht="15.75" customHeight="1">
      <c r="A1828" s="336" t="str">
        <f>'Page 1 - General Information'!$G$12</f>
        <v>123468402</v>
      </c>
      <c r="B1828" s="295" t="str">
        <f>'Page 1 - General Information'!$G$16</f>
        <v>3395</v>
      </c>
      <c r="C1828" s="337" t="s">
        <v>164</v>
      </c>
      <c r="N1828" s="295" t="s">
        <v>165</v>
      </c>
      <c r="O1828" s="338" t="str">
        <f t="array" ref="O1828">INDEX('Page 2 - Team Information'!$K$14:$AP$189,Y1828,X1828)</f>
        <v/>
      </c>
      <c r="S1828" s="295" t="s">
        <v>10076</v>
      </c>
      <c r="X1828" s="339">
        <v>19.0</v>
      </c>
      <c r="Y1828" s="339">
        <v>87.0</v>
      </c>
    </row>
    <row r="1829" ht="15.75" customHeight="1">
      <c r="A1829" s="336" t="str">
        <f>'Page 1 - General Information'!$G$12</f>
        <v>123468402</v>
      </c>
      <c r="B1829" s="295" t="str">
        <f>'Page 1 - General Information'!$G$16</f>
        <v>3395</v>
      </c>
      <c r="C1829" s="337" t="s">
        <v>164</v>
      </c>
      <c r="N1829" s="295" t="s">
        <v>165</v>
      </c>
      <c r="O1829" s="338" t="str">
        <f t="array" ref="O1829">INDEX('Page 2 - Team Information'!$K$14:$AP$189,Y1829,X1829)</f>
        <v/>
      </c>
      <c r="S1829" s="295" t="s">
        <v>10077</v>
      </c>
      <c r="X1829" s="339">
        <v>20.0</v>
      </c>
      <c r="Y1829" s="339">
        <v>87.0</v>
      </c>
    </row>
    <row r="1830" ht="15.75" customHeight="1">
      <c r="A1830" s="336" t="str">
        <f>'Page 1 - General Information'!$G$12</f>
        <v>123468402</v>
      </c>
      <c r="B1830" s="295" t="str">
        <f>'Page 1 - General Information'!$G$16</f>
        <v>3395</v>
      </c>
      <c r="C1830" s="337" t="s">
        <v>164</v>
      </c>
      <c r="N1830" s="295" t="s">
        <v>165</v>
      </c>
      <c r="O1830" s="338" t="str">
        <f t="array" ref="O1830">INDEX('Page 2 - Team Information'!$K$14:$AP$189,Y1830,X1830)</f>
        <v/>
      </c>
      <c r="S1830" s="295" t="s">
        <v>10078</v>
      </c>
      <c r="X1830" s="339">
        <v>21.0</v>
      </c>
      <c r="Y1830" s="339">
        <v>87.0</v>
      </c>
    </row>
    <row r="1831" ht="15.75" customHeight="1">
      <c r="A1831" s="336" t="str">
        <f>'Page 1 - General Information'!$G$12</f>
        <v>123468402</v>
      </c>
      <c r="B1831" s="295" t="str">
        <f>'Page 1 - General Information'!$G$16</f>
        <v>3395</v>
      </c>
      <c r="C1831" s="337" t="s">
        <v>164</v>
      </c>
      <c r="N1831" s="295" t="s">
        <v>165</v>
      </c>
      <c r="O1831" s="338">
        <f t="array" ref="O1831">INDEX('Page 2 - Team Information'!$K$14:$AP$189,Y1831,X1831)</f>
        <v>0</v>
      </c>
      <c r="S1831" s="295" t="s">
        <v>10079</v>
      </c>
      <c r="X1831" s="339">
        <v>22.0</v>
      </c>
      <c r="Y1831" s="339">
        <v>87.0</v>
      </c>
    </row>
    <row r="1832" ht="15.75" customHeight="1">
      <c r="A1832" s="336" t="str">
        <f>'Page 1 - General Information'!$G$12</f>
        <v>123468402</v>
      </c>
      <c r="B1832" s="295" t="str">
        <f>'Page 1 - General Information'!$G$16</f>
        <v>3395</v>
      </c>
      <c r="C1832" s="337" t="s">
        <v>164</v>
      </c>
      <c r="N1832" s="295" t="s">
        <v>1132</v>
      </c>
      <c r="O1832" s="388"/>
      <c r="R1832" s="388" t="s">
        <v>1134</v>
      </c>
      <c r="S1832" s="295" t="s">
        <v>10080</v>
      </c>
      <c r="V1832" s="338" t="str">
        <f t="array" ref="V1832">INDEX('Page 2 - Team Information'!$K$14:$AP$189,Y1832,X1832)</f>
        <v/>
      </c>
      <c r="X1832" s="339">
        <v>5.0</v>
      </c>
      <c r="Y1832" s="339">
        <v>88.0</v>
      </c>
    </row>
    <row r="1833" ht="15.75" customHeight="1">
      <c r="A1833" s="336" t="str">
        <f>'Page 1 - General Information'!$G$12</f>
        <v>123468402</v>
      </c>
      <c r="B1833" s="295" t="str">
        <f>'Page 1 - General Information'!$G$16</f>
        <v>3395</v>
      </c>
      <c r="C1833" s="337" t="s">
        <v>164</v>
      </c>
      <c r="N1833" s="295" t="s">
        <v>1132</v>
      </c>
      <c r="O1833" s="388"/>
      <c r="R1833" s="388" t="s">
        <v>1134</v>
      </c>
      <c r="S1833" s="295" t="s">
        <v>10081</v>
      </c>
      <c r="V1833" s="338" t="str">
        <f t="array" ref="V1833">INDEX('Page 2 - Team Information'!$K$14:$AP$189,Y1833,X1833)</f>
        <v/>
      </c>
      <c r="X1833" s="339">
        <v>6.0</v>
      </c>
      <c r="Y1833" s="339">
        <v>88.0</v>
      </c>
    </row>
    <row r="1834" ht="15.75" customHeight="1">
      <c r="A1834" s="336" t="str">
        <f>'Page 1 - General Information'!$G$12</f>
        <v>123468402</v>
      </c>
      <c r="B1834" s="295" t="str">
        <f>'Page 1 - General Information'!$G$16</f>
        <v>3395</v>
      </c>
      <c r="C1834" s="337" t="s">
        <v>164</v>
      </c>
      <c r="N1834" s="295" t="s">
        <v>1132</v>
      </c>
      <c r="O1834" s="388"/>
      <c r="R1834" s="388" t="s">
        <v>1134</v>
      </c>
      <c r="S1834" s="295" t="s">
        <v>10082</v>
      </c>
      <c r="V1834" s="338" t="str">
        <f t="array" ref="V1834">INDEX('Page 2 - Team Information'!$K$14:$AP$189,Y1834,X1834)</f>
        <v/>
      </c>
      <c r="X1834" s="339">
        <v>7.0</v>
      </c>
      <c r="Y1834" s="339">
        <v>88.0</v>
      </c>
    </row>
    <row r="1835" ht="15.75" customHeight="1">
      <c r="A1835" s="336" t="str">
        <f>'Page 1 - General Information'!$G$12</f>
        <v>123468402</v>
      </c>
      <c r="B1835" s="295" t="str">
        <f>'Page 1 - General Information'!$G$16</f>
        <v>3395</v>
      </c>
      <c r="C1835" s="337" t="s">
        <v>164</v>
      </c>
      <c r="N1835" s="295" t="s">
        <v>1132</v>
      </c>
      <c r="O1835" s="388"/>
      <c r="R1835" s="2" t="s">
        <v>1134</v>
      </c>
      <c r="S1835" s="295" t="s">
        <v>10083</v>
      </c>
      <c r="T1835" s="338" t="str">
        <f t="array" ref="T1835">IF(INDEX('Page 2 - Team Information'!$K$14:$AP$189,Y1835,X1835)="","",INDEX('Page 2 - Team Information'!$K$14:$AP$189,Y1835,X1835)&amp;"-06-30")</f>
        <v/>
      </c>
      <c r="X1835" s="339">
        <v>9.0</v>
      </c>
      <c r="Y1835" s="339">
        <v>88.0</v>
      </c>
    </row>
    <row r="1836" ht="15.75" customHeight="1">
      <c r="A1836" s="336" t="str">
        <f>'Page 1 - General Information'!$G$12</f>
        <v>123468402</v>
      </c>
      <c r="B1836" s="295" t="str">
        <f>'Page 1 - General Information'!$G$16</f>
        <v>3395</v>
      </c>
      <c r="C1836" s="337" t="s">
        <v>164</v>
      </c>
      <c r="N1836" s="295" t="s">
        <v>1132</v>
      </c>
      <c r="O1836" s="388"/>
      <c r="R1836" s="2" t="s">
        <v>1134</v>
      </c>
      <c r="S1836" s="295" t="s">
        <v>10084</v>
      </c>
      <c r="T1836" s="338" t="str">
        <f t="array" ref="T1836">IF(INDEX('Page 2 - Team Information'!$K$14:$AP$189,Y1836,X1836)="","",INDEX('Page 2 - Team Information'!$K$14:$AP$189,Y1836,X1836)&amp;"-06-30")</f>
        <v/>
      </c>
      <c r="X1836" s="339">
        <v>10.0</v>
      </c>
      <c r="Y1836" s="339">
        <v>88.0</v>
      </c>
    </row>
    <row r="1837" ht="15.75" customHeight="1">
      <c r="A1837" s="336" t="str">
        <f>'Page 1 - General Information'!$G$12</f>
        <v>123468402</v>
      </c>
      <c r="B1837" s="295" t="str">
        <f>'Page 1 - General Information'!$G$16</f>
        <v>3395</v>
      </c>
      <c r="C1837" s="337" t="s">
        <v>164</v>
      </c>
      <c r="N1837" s="295" t="s">
        <v>1132</v>
      </c>
      <c r="O1837" s="388"/>
      <c r="R1837" s="2" t="s">
        <v>1134</v>
      </c>
      <c r="S1837" s="295" t="s">
        <v>10085</v>
      </c>
      <c r="T1837" s="338" t="str">
        <f t="array" ref="T1837">IF(INDEX('Page 2 - Team Information'!$K$14:$AP$189,Y1837,X1837)="","",INDEX('Page 2 - Team Information'!$K$14:$AP$189,Y1837,X1837)&amp;"-06-30")</f>
        <v/>
      </c>
      <c r="X1837" s="339">
        <v>11.0</v>
      </c>
      <c r="Y1837" s="339">
        <v>88.0</v>
      </c>
    </row>
    <row r="1838" ht="15.75" customHeight="1">
      <c r="A1838" s="336" t="str">
        <f>'Page 1 - General Information'!$G$12</f>
        <v>123468402</v>
      </c>
      <c r="B1838" s="295" t="str">
        <f>'Page 1 - General Information'!$G$16</f>
        <v>3395</v>
      </c>
      <c r="C1838" s="337" t="s">
        <v>164</v>
      </c>
      <c r="N1838" s="295" t="s">
        <v>1132</v>
      </c>
      <c r="O1838" s="388"/>
      <c r="R1838" s="2" t="s">
        <v>1134</v>
      </c>
      <c r="S1838" s="295" t="s">
        <v>10086</v>
      </c>
      <c r="T1838" s="338" t="str">
        <f t="array" ref="T1838">IF(INDEX('Page 2 - Team Information'!$K$14:$AP$189,Y1838,X1838)="","",INDEX('Page 2 - Team Information'!$K$14:$AP$189,Y1838,X1838)&amp;"-06-30")</f>
        <v/>
      </c>
      <c r="X1838" s="339">
        <v>12.0</v>
      </c>
      <c r="Y1838" s="339">
        <v>88.0</v>
      </c>
    </row>
    <row r="1839" ht="15.75" customHeight="1">
      <c r="A1839" s="336" t="str">
        <f>'Page 1 - General Information'!$G$12</f>
        <v>123468402</v>
      </c>
      <c r="B1839" s="295" t="str">
        <f>'Page 1 - General Information'!$G$16</f>
        <v>3395</v>
      </c>
      <c r="C1839" s="337" t="s">
        <v>164</v>
      </c>
      <c r="N1839" s="295" t="s">
        <v>165</v>
      </c>
      <c r="O1839" s="338" t="str">
        <f t="array" ref="O1839">INDEX('Page 2 - Team Information'!$K$14:$AP$189,Y1839,X1839)</f>
        <v/>
      </c>
      <c r="S1839" s="295" t="s">
        <v>10087</v>
      </c>
      <c r="X1839" s="339">
        <v>14.0</v>
      </c>
      <c r="Y1839" s="339">
        <v>88.0</v>
      </c>
    </row>
    <row r="1840" ht="15.75" customHeight="1">
      <c r="A1840" s="336" t="str">
        <f>'Page 1 - General Information'!$G$12</f>
        <v>123468402</v>
      </c>
      <c r="B1840" s="295" t="str">
        <f>'Page 1 - General Information'!$G$16</f>
        <v>3395</v>
      </c>
      <c r="C1840" s="337" t="s">
        <v>164</v>
      </c>
      <c r="N1840" s="295" t="s">
        <v>165</v>
      </c>
      <c r="O1840" s="338" t="str">
        <f t="array" ref="O1840">INDEX('Page 2 - Team Information'!$K$14:$AP$189,Y1840,X1840)</f>
        <v/>
      </c>
      <c r="S1840" s="295" t="s">
        <v>10088</v>
      </c>
      <c r="X1840" s="339">
        <v>15.0</v>
      </c>
      <c r="Y1840" s="339">
        <v>88.0</v>
      </c>
    </row>
    <row r="1841" ht="15.75" customHeight="1">
      <c r="A1841" s="336" t="str">
        <f>'Page 1 - General Information'!$G$12</f>
        <v>123468402</v>
      </c>
      <c r="B1841" s="295" t="str">
        <f>'Page 1 - General Information'!$G$16</f>
        <v>3395</v>
      </c>
      <c r="C1841" s="337" t="s">
        <v>164</v>
      </c>
      <c r="N1841" s="295" t="s">
        <v>165</v>
      </c>
      <c r="O1841" s="338" t="str">
        <f t="array" ref="O1841">INDEX('Page 2 - Team Information'!$K$14:$AP$189,Y1841,X1841)</f>
        <v/>
      </c>
      <c r="S1841" s="295" t="s">
        <v>10089</v>
      </c>
      <c r="X1841" s="339">
        <v>16.0</v>
      </c>
      <c r="Y1841" s="339">
        <v>88.0</v>
      </c>
    </row>
    <row r="1842" ht="15.75" customHeight="1">
      <c r="A1842" s="336" t="str">
        <f>'Page 1 - General Information'!$G$12</f>
        <v>123468402</v>
      </c>
      <c r="B1842" s="295" t="str">
        <f>'Page 1 - General Information'!$G$16</f>
        <v>3395</v>
      </c>
      <c r="C1842" s="337" t="s">
        <v>164</v>
      </c>
      <c r="N1842" s="295" t="s">
        <v>165</v>
      </c>
      <c r="O1842" s="338">
        <f t="array" ref="O1842">INDEX('Page 2 - Team Information'!$K$14:$AP$189,Y1842,X1842)</f>
        <v>0</v>
      </c>
      <c r="S1842" s="295" t="s">
        <v>10090</v>
      </c>
      <c r="X1842" s="339">
        <v>17.0</v>
      </c>
      <c r="Y1842" s="339">
        <v>88.0</v>
      </c>
    </row>
    <row r="1843" ht="15.75" customHeight="1">
      <c r="A1843" s="336" t="str">
        <f>'Page 1 - General Information'!$G$12</f>
        <v>123468402</v>
      </c>
      <c r="B1843" s="295" t="str">
        <f>'Page 1 - General Information'!$G$16</f>
        <v>3395</v>
      </c>
      <c r="C1843" s="337" t="s">
        <v>164</v>
      </c>
      <c r="N1843" s="295" t="s">
        <v>165</v>
      </c>
      <c r="O1843" s="338" t="str">
        <f t="array" ref="O1843">INDEX('Page 2 - Team Information'!$K$14:$AP$189,Y1843,X1843)</f>
        <v/>
      </c>
      <c r="S1843" s="295" t="s">
        <v>10091</v>
      </c>
      <c r="X1843" s="339">
        <v>19.0</v>
      </c>
      <c r="Y1843" s="339">
        <v>88.0</v>
      </c>
    </row>
    <row r="1844" ht="15.75" customHeight="1">
      <c r="A1844" s="336" t="str">
        <f>'Page 1 - General Information'!$G$12</f>
        <v>123468402</v>
      </c>
      <c r="B1844" s="295" t="str">
        <f>'Page 1 - General Information'!$G$16</f>
        <v>3395</v>
      </c>
      <c r="C1844" s="337" t="s">
        <v>164</v>
      </c>
      <c r="N1844" s="295" t="s">
        <v>165</v>
      </c>
      <c r="O1844" s="338" t="str">
        <f t="array" ref="O1844">INDEX('Page 2 - Team Information'!$K$14:$AP$189,Y1844,X1844)</f>
        <v/>
      </c>
      <c r="S1844" s="295" t="s">
        <v>10092</v>
      </c>
      <c r="X1844" s="339">
        <v>20.0</v>
      </c>
      <c r="Y1844" s="339">
        <v>88.0</v>
      </c>
    </row>
    <row r="1845" ht="15.75" customHeight="1">
      <c r="A1845" s="336" t="str">
        <f>'Page 1 - General Information'!$G$12</f>
        <v>123468402</v>
      </c>
      <c r="B1845" s="295" t="str">
        <f>'Page 1 - General Information'!$G$16</f>
        <v>3395</v>
      </c>
      <c r="C1845" s="337" t="s">
        <v>164</v>
      </c>
      <c r="N1845" s="295" t="s">
        <v>165</v>
      </c>
      <c r="O1845" s="338" t="str">
        <f t="array" ref="O1845">INDEX('Page 2 - Team Information'!$K$14:$AP$189,Y1845,X1845)</f>
        <v/>
      </c>
      <c r="S1845" s="295" t="s">
        <v>10093</v>
      </c>
      <c r="X1845" s="339">
        <v>21.0</v>
      </c>
      <c r="Y1845" s="339">
        <v>88.0</v>
      </c>
    </row>
    <row r="1846" ht="15.75" customHeight="1">
      <c r="A1846" s="336" t="str">
        <f>'Page 1 - General Information'!$G$12</f>
        <v>123468402</v>
      </c>
      <c r="B1846" s="295" t="str">
        <f>'Page 1 - General Information'!$G$16</f>
        <v>3395</v>
      </c>
      <c r="C1846" s="337" t="s">
        <v>164</v>
      </c>
      <c r="N1846" s="295" t="s">
        <v>165</v>
      </c>
      <c r="O1846" s="338">
        <f t="array" ref="O1846">INDEX('Page 2 - Team Information'!$K$14:$AP$189,Y1846,X1846)</f>
        <v>0</v>
      </c>
      <c r="S1846" s="295" t="s">
        <v>10094</v>
      </c>
      <c r="X1846" s="339">
        <v>22.0</v>
      </c>
      <c r="Y1846" s="339">
        <v>88.0</v>
      </c>
    </row>
    <row r="1847" ht="15.75" customHeight="1">
      <c r="A1847" s="336" t="str">
        <f>'Page 1 - General Information'!$G$12</f>
        <v>123468402</v>
      </c>
      <c r="B1847" s="295" t="str">
        <f>'Page 1 - General Information'!$G$16</f>
        <v>3395</v>
      </c>
      <c r="C1847" s="337" t="s">
        <v>164</v>
      </c>
      <c r="N1847" s="295" t="s">
        <v>1132</v>
      </c>
      <c r="O1847" s="388"/>
      <c r="R1847" s="388" t="s">
        <v>1134</v>
      </c>
      <c r="S1847" s="295" t="s">
        <v>10095</v>
      </c>
      <c r="V1847" s="338" t="str">
        <f t="array" ref="V1847">INDEX('Page 2 - Team Information'!$K$14:$AP$189,Y1847,X1847)</f>
        <v/>
      </c>
      <c r="X1847" s="339">
        <v>5.0</v>
      </c>
      <c r="Y1847" s="339">
        <v>89.0</v>
      </c>
    </row>
    <row r="1848" ht="15.75" customHeight="1">
      <c r="A1848" s="336" t="str">
        <f>'Page 1 - General Information'!$G$12</f>
        <v>123468402</v>
      </c>
      <c r="B1848" s="295" t="str">
        <f>'Page 1 - General Information'!$G$16</f>
        <v>3395</v>
      </c>
      <c r="C1848" s="337" t="s">
        <v>164</v>
      </c>
      <c r="N1848" s="295" t="s">
        <v>1132</v>
      </c>
      <c r="O1848" s="388"/>
      <c r="R1848" s="388" t="s">
        <v>1134</v>
      </c>
      <c r="S1848" s="295" t="s">
        <v>10096</v>
      </c>
      <c r="V1848" s="338" t="str">
        <f t="array" ref="V1848">INDEX('Page 2 - Team Information'!$K$14:$AP$189,Y1848,X1848)</f>
        <v/>
      </c>
      <c r="X1848" s="339">
        <v>6.0</v>
      </c>
      <c r="Y1848" s="339">
        <v>89.0</v>
      </c>
    </row>
    <row r="1849" ht="15.75" customHeight="1">
      <c r="A1849" s="336" t="str">
        <f>'Page 1 - General Information'!$G$12</f>
        <v>123468402</v>
      </c>
      <c r="B1849" s="295" t="str">
        <f>'Page 1 - General Information'!$G$16</f>
        <v>3395</v>
      </c>
      <c r="C1849" s="337" t="s">
        <v>164</v>
      </c>
      <c r="N1849" s="295" t="s">
        <v>1132</v>
      </c>
      <c r="O1849" s="388"/>
      <c r="R1849" s="388" t="s">
        <v>1134</v>
      </c>
      <c r="S1849" s="295" t="s">
        <v>10097</v>
      </c>
      <c r="V1849" s="338" t="str">
        <f t="array" ref="V1849">INDEX('Page 2 - Team Information'!$K$14:$AP$189,Y1849,X1849)</f>
        <v>Yes </v>
      </c>
      <c r="X1849" s="339">
        <v>7.0</v>
      </c>
      <c r="Y1849" s="339">
        <v>89.0</v>
      </c>
    </row>
    <row r="1850" ht="15.75" customHeight="1">
      <c r="A1850" s="336" t="str">
        <f>'Page 1 - General Information'!$G$12</f>
        <v>123468402</v>
      </c>
      <c r="B1850" s="295" t="str">
        <f>'Page 1 - General Information'!$G$16</f>
        <v>3395</v>
      </c>
      <c r="C1850" s="337" t="s">
        <v>164</v>
      </c>
      <c r="N1850" s="295" t="s">
        <v>1132</v>
      </c>
      <c r="O1850" s="388"/>
      <c r="R1850" s="2" t="s">
        <v>1134</v>
      </c>
      <c r="S1850" s="295" t="s">
        <v>10098</v>
      </c>
      <c r="T1850" s="338" t="str">
        <f t="array" ref="T1850">IF(INDEX('Page 2 - Team Information'!$K$14:$AP$189,Y1850,X1850)="","",INDEX('Page 2 - Team Information'!$K$14:$AP$189,Y1850,X1850)&amp;"-06-30")</f>
        <v>1966-06-30</v>
      </c>
      <c r="X1850" s="339">
        <v>9.0</v>
      </c>
      <c r="Y1850" s="339">
        <v>89.0</v>
      </c>
    </row>
    <row r="1851" ht="15.75" customHeight="1">
      <c r="A1851" s="336" t="str">
        <f>'Page 1 - General Information'!$G$12</f>
        <v>123468402</v>
      </c>
      <c r="B1851" s="295" t="str">
        <f>'Page 1 - General Information'!$G$16</f>
        <v>3395</v>
      </c>
      <c r="C1851" s="337" t="s">
        <v>164</v>
      </c>
      <c r="N1851" s="295" t="s">
        <v>1132</v>
      </c>
      <c r="O1851" s="388"/>
      <c r="R1851" s="2" t="s">
        <v>1134</v>
      </c>
      <c r="S1851" s="295" t="s">
        <v>10099</v>
      </c>
      <c r="T1851" s="338" t="str">
        <f t="array" ref="T1851">IF(INDEX('Page 2 - Team Information'!$K$14:$AP$189,Y1851,X1851)="","",INDEX('Page 2 - Team Information'!$K$14:$AP$189,Y1851,X1851)&amp;"-06-30")</f>
        <v/>
      </c>
      <c r="X1851" s="339">
        <v>10.0</v>
      </c>
      <c r="Y1851" s="339">
        <v>89.0</v>
      </c>
    </row>
    <row r="1852" ht="15.75" customHeight="1">
      <c r="A1852" s="336" t="str">
        <f>'Page 1 - General Information'!$G$12</f>
        <v>123468402</v>
      </c>
      <c r="B1852" s="295" t="str">
        <f>'Page 1 - General Information'!$G$16</f>
        <v>3395</v>
      </c>
      <c r="C1852" s="337" t="s">
        <v>164</v>
      </c>
      <c r="N1852" s="295" t="s">
        <v>1132</v>
      </c>
      <c r="O1852" s="388"/>
      <c r="R1852" s="2" t="s">
        <v>1134</v>
      </c>
      <c r="S1852" s="295" t="s">
        <v>10100</v>
      </c>
      <c r="T1852" s="338" t="str">
        <f t="array" ref="T1852">IF(INDEX('Page 2 - Team Information'!$K$14:$AP$189,Y1852,X1852)="","",INDEX('Page 2 - Team Information'!$K$14:$AP$189,Y1852,X1852)&amp;"-06-30")</f>
        <v/>
      </c>
      <c r="X1852" s="339">
        <v>11.0</v>
      </c>
      <c r="Y1852" s="339">
        <v>89.0</v>
      </c>
    </row>
    <row r="1853" ht="15.75" customHeight="1">
      <c r="A1853" s="336" t="str">
        <f>'Page 1 - General Information'!$G$12</f>
        <v>123468402</v>
      </c>
      <c r="B1853" s="295" t="str">
        <f>'Page 1 - General Information'!$G$16</f>
        <v>3395</v>
      </c>
      <c r="C1853" s="337" t="s">
        <v>164</v>
      </c>
      <c r="N1853" s="295" t="s">
        <v>1132</v>
      </c>
      <c r="O1853" s="388"/>
      <c r="R1853" s="2" t="s">
        <v>1134</v>
      </c>
      <c r="S1853" s="295" t="s">
        <v>10101</v>
      </c>
      <c r="T1853" s="338" t="str">
        <f t="array" ref="T1853">IF(INDEX('Page 2 - Team Information'!$K$14:$AP$189,Y1853,X1853)="","",INDEX('Page 2 - Team Information'!$K$14:$AP$189,Y1853,X1853)&amp;"-06-30")</f>
        <v/>
      </c>
      <c r="X1853" s="339">
        <v>12.0</v>
      </c>
      <c r="Y1853" s="339">
        <v>89.0</v>
      </c>
    </row>
    <row r="1854" ht="15.75" customHeight="1">
      <c r="A1854" s="336" t="str">
        <f>'Page 1 - General Information'!$G$12</f>
        <v>123468402</v>
      </c>
      <c r="B1854" s="295" t="str">
        <f>'Page 1 - General Information'!$G$16</f>
        <v>3395</v>
      </c>
      <c r="C1854" s="337" t="s">
        <v>164</v>
      </c>
      <c r="N1854" s="295" t="s">
        <v>165</v>
      </c>
      <c r="O1854" s="338" t="str">
        <f t="array" ref="O1854">INDEX('Page 2 - Team Information'!$K$14:$AP$189,Y1854,X1854)</f>
        <v/>
      </c>
      <c r="S1854" s="295" t="s">
        <v>10102</v>
      </c>
      <c r="X1854" s="339">
        <v>14.0</v>
      </c>
      <c r="Y1854" s="339">
        <v>89.0</v>
      </c>
    </row>
    <row r="1855" ht="15.75" customHeight="1">
      <c r="A1855" s="336" t="str">
        <f>'Page 1 - General Information'!$G$12</f>
        <v>123468402</v>
      </c>
      <c r="B1855" s="295" t="str">
        <f>'Page 1 - General Information'!$G$16</f>
        <v>3395</v>
      </c>
      <c r="C1855" s="337" t="s">
        <v>164</v>
      </c>
      <c r="N1855" s="295" t="s">
        <v>165</v>
      </c>
      <c r="O1855" s="338" t="str">
        <f t="array" ref="O1855">INDEX('Page 2 - Team Information'!$K$14:$AP$189,Y1855,X1855)</f>
        <v/>
      </c>
      <c r="S1855" s="295" t="s">
        <v>10103</v>
      </c>
      <c r="X1855" s="339">
        <v>15.0</v>
      </c>
      <c r="Y1855" s="339">
        <v>89.0</v>
      </c>
    </row>
    <row r="1856" ht="15.75" customHeight="1">
      <c r="A1856" s="336" t="str">
        <f>'Page 1 - General Information'!$G$12</f>
        <v>123468402</v>
      </c>
      <c r="B1856" s="295" t="str">
        <f>'Page 1 - General Information'!$G$16</f>
        <v>3395</v>
      </c>
      <c r="C1856" s="337" t="s">
        <v>164</v>
      </c>
      <c r="N1856" s="295" t="s">
        <v>165</v>
      </c>
      <c r="O1856" s="338">
        <f t="array" ref="O1856">INDEX('Page 2 - Team Information'!$K$14:$AP$189,Y1856,X1856)</f>
        <v>18</v>
      </c>
      <c r="S1856" s="295" t="s">
        <v>10104</v>
      </c>
      <c r="X1856" s="339">
        <v>16.0</v>
      </c>
      <c r="Y1856" s="339">
        <v>89.0</v>
      </c>
    </row>
    <row r="1857" ht="15.75" customHeight="1">
      <c r="A1857" s="336" t="str">
        <f>'Page 1 - General Information'!$G$12</f>
        <v>123468402</v>
      </c>
      <c r="B1857" s="295" t="str">
        <f>'Page 1 - General Information'!$G$16</f>
        <v>3395</v>
      </c>
      <c r="C1857" s="337" t="s">
        <v>164</v>
      </c>
      <c r="N1857" s="295" t="s">
        <v>165</v>
      </c>
      <c r="O1857" s="338">
        <f t="array" ref="O1857">INDEX('Page 2 - Team Information'!$K$14:$AP$189,Y1857,X1857)</f>
        <v>18</v>
      </c>
      <c r="S1857" s="295" t="s">
        <v>10105</v>
      </c>
      <c r="X1857" s="339">
        <v>17.0</v>
      </c>
      <c r="Y1857" s="339">
        <v>89.0</v>
      </c>
    </row>
    <row r="1858" ht="15.75" customHeight="1">
      <c r="A1858" s="336" t="str">
        <f>'Page 1 - General Information'!$G$12</f>
        <v>123468402</v>
      </c>
      <c r="B1858" s="295" t="str">
        <f>'Page 1 - General Information'!$G$16</f>
        <v>3395</v>
      </c>
      <c r="C1858" s="337" t="s">
        <v>164</v>
      </c>
      <c r="N1858" s="295" t="s">
        <v>165</v>
      </c>
      <c r="O1858" s="338" t="str">
        <f t="array" ref="O1858">INDEX('Page 2 - Team Information'!$K$14:$AP$189,Y1858,X1858)</f>
        <v/>
      </c>
      <c r="S1858" s="295" t="s">
        <v>10106</v>
      </c>
      <c r="X1858" s="339">
        <v>19.0</v>
      </c>
      <c r="Y1858" s="339">
        <v>89.0</v>
      </c>
    </row>
    <row r="1859" ht="15.75" customHeight="1">
      <c r="A1859" s="336" t="str">
        <f>'Page 1 - General Information'!$G$12</f>
        <v>123468402</v>
      </c>
      <c r="B1859" s="295" t="str">
        <f>'Page 1 - General Information'!$G$16</f>
        <v>3395</v>
      </c>
      <c r="C1859" s="337" t="s">
        <v>164</v>
      </c>
      <c r="N1859" s="295" t="s">
        <v>165</v>
      </c>
      <c r="O1859" s="338" t="str">
        <f t="array" ref="O1859">INDEX('Page 2 - Team Information'!$K$14:$AP$189,Y1859,X1859)</f>
        <v/>
      </c>
      <c r="S1859" s="295" t="s">
        <v>10107</v>
      </c>
      <c r="X1859" s="339">
        <v>20.0</v>
      </c>
      <c r="Y1859" s="339">
        <v>89.0</v>
      </c>
    </row>
    <row r="1860" ht="15.75" customHeight="1">
      <c r="A1860" s="336" t="str">
        <f>'Page 1 - General Information'!$G$12</f>
        <v>123468402</v>
      </c>
      <c r="B1860" s="295" t="str">
        <f>'Page 1 - General Information'!$G$16</f>
        <v>3395</v>
      </c>
      <c r="C1860" s="337" t="s">
        <v>164</v>
      </c>
      <c r="N1860" s="295" t="s">
        <v>165</v>
      </c>
      <c r="O1860" s="338">
        <f t="array" ref="O1860">INDEX('Page 2 - Team Information'!$K$14:$AP$189,Y1860,X1860)</f>
        <v>21</v>
      </c>
      <c r="S1860" s="295" t="s">
        <v>10108</v>
      </c>
      <c r="X1860" s="339">
        <v>21.0</v>
      </c>
      <c r="Y1860" s="339">
        <v>89.0</v>
      </c>
    </row>
    <row r="1861" ht="15.75" customHeight="1">
      <c r="A1861" s="336" t="str">
        <f>'Page 1 - General Information'!$G$12</f>
        <v>123468402</v>
      </c>
      <c r="B1861" s="295" t="str">
        <f>'Page 1 - General Information'!$G$16</f>
        <v>3395</v>
      </c>
      <c r="C1861" s="337" t="s">
        <v>164</v>
      </c>
      <c r="N1861" s="295" t="s">
        <v>165</v>
      </c>
      <c r="O1861" s="338">
        <f t="array" ref="O1861">INDEX('Page 2 - Team Information'!$K$14:$AP$189,Y1861,X1861)</f>
        <v>21</v>
      </c>
      <c r="S1861" s="295" t="s">
        <v>10109</v>
      </c>
      <c r="X1861" s="339">
        <v>22.0</v>
      </c>
      <c r="Y1861" s="339">
        <v>89.0</v>
      </c>
    </row>
    <row r="1862" ht="15.75" customHeight="1">
      <c r="A1862" s="336" t="str">
        <f>'Page 1 - General Information'!$G$12</f>
        <v>123468402</v>
      </c>
      <c r="B1862" s="295" t="str">
        <f>'Page 1 - General Information'!$G$16</f>
        <v>3395</v>
      </c>
      <c r="C1862" s="337" t="s">
        <v>164</v>
      </c>
      <c r="N1862" s="295" t="s">
        <v>1132</v>
      </c>
      <c r="O1862" s="388"/>
      <c r="R1862" s="388" t="s">
        <v>1134</v>
      </c>
      <c r="S1862" s="295" t="s">
        <v>10110</v>
      </c>
      <c r="V1862" s="338" t="str">
        <f t="array" ref="V1862">INDEX('Page 2 - Team Information'!$K$14:$AP$189,Y1862,X1862)</f>
        <v/>
      </c>
      <c r="X1862" s="339">
        <v>5.0</v>
      </c>
      <c r="Y1862" s="339">
        <v>90.0</v>
      </c>
    </row>
    <row r="1863" ht="15.75" customHeight="1">
      <c r="A1863" s="336" t="str">
        <f>'Page 1 - General Information'!$G$12</f>
        <v>123468402</v>
      </c>
      <c r="B1863" s="295" t="str">
        <f>'Page 1 - General Information'!$G$16</f>
        <v>3395</v>
      </c>
      <c r="C1863" s="337" t="s">
        <v>164</v>
      </c>
      <c r="N1863" s="295" t="s">
        <v>1132</v>
      </c>
      <c r="O1863" s="388"/>
      <c r="R1863" s="388" t="s">
        <v>1134</v>
      </c>
      <c r="S1863" s="295" t="s">
        <v>10111</v>
      </c>
      <c r="V1863" s="338" t="str">
        <f t="array" ref="V1863">INDEX('Page 2 - Team Information'!$K$14:$AP$189,Y1863,X1863)</f>
        <v/>
      </c>
      <c r="X1863" s="339">
        <v>6.0</v>
      </c>
      <c r="Y1863" s="339">
        <v>90.0</v>
      </c>
    </row>
    <row r="1864" ht="15.75" customHeight="1">
      <c r="A1864" s="336" t="str">
        <f>'Page 1 - General Information'!$G$12</f>
        <v>123468402</v>
      </c>
      <c r="B1864" s="295" t="str">
        <f>'Page 1 - General Information'!$G$16</f>
        <v>3395</v>
      </c>
      <c r="C1864" s="337" t="s">
        <v>164</v>
      </c>
      <c r="N1864" s="295" t="s">
        <v>1132</v>
      </c>
      <c r="O1864" s="388"/>
      <c r="R1864" s="388" t="s">
        <v>1134</v>
      </c>
      <c r="S1864" s="295" t="s">
        <v>10112</v>
      </c>
      <c r="V1864" s="338" t="str">
        <f t="array" ref="V1864">INDEX('Page 2 - Team Information'!$K$14:$AP$189,Y1864,X1864)</f>
        <v/>
      </c>
      <c r="X1864" s="339">
        <v>7.0</v>
      </c>
      <c r="Y1864" s="339">
        <v>90.0</v>
      </c>
    </row>
    <row r="1865" ht="15.75" customHeight="1">
      <c r="A1865" s="336" t="str">
        <f>'Page 1 - General Information'!$G$12</f>
        <v>123468402</v>
      </c>
      <c r="B1865" s="295" t="str">
        <f>'Page 1 - General Information'!$G$16</f>
        <v>3395</v>
      </c>
      <c r="C1865" s="337" t="s">
        <v>164</v>
      </c>
      <c r="N1865" s="295" t="s">
        <v>1132</v>
      </c>
      <c r="O1865" s="388"/>
      <c r="R1865" s="2" t="s">
        <v>1134</v>
      </c>
      <c r="S1865" s="295" t="s">
        <v>10113</v>
      </c>
      <c r="T1865" s="338" t="str">
        <f t="array" ref="T1865">IF(INDEX('Page 2 - Team Information'!$K$14:$AP$189,Y1865,X1865)="","",INDEX('Page 2 - Team Information'!$K$14:$AP$189,Y1865,X1865)&amp;"-06-30")</f>
        <v/>
      </c>
      <c r="X1865" s="339">
        <v>9.0</v>
      </c>
      <c r="Y1865" s="339">
        <v>90.0</v>
      </c>
    </row>
    <row r="1866" ht="15.75" customHeight="1">
      <c r="A1866" s="336" t="str">
        <f>'Page 1 - General Information'!$G$12</f>
        <v>123468402</v>
      </c>
      <c r="B1866" s="295" t="str">
        <f>'Page 1 - General Information'!$G$16</f>
        <v>3395</v>
      </c>
      <c r="C1866" s="337" t="s">
        <v>164</v>
      </c>
      <c r="N1866" s="295" t="s">
        <v>1132</v>
      </c>
      <c r="O1866" s="388"/>
      <c r="R1866" s="2" t="s">
        <v>1134</v>
      </c>
      <c r="S1866" s="295" t="s">
        <v>10114</v>
      </c>
      <c r="T1866" s="338" t="str">
        <f t="array" ref="T1866">IF(INDEX('Page 2 - Team Information'!$K$14:$AP$189,Y1866,X1866)="","",INDEX('Page 2 - Team Information'!$K$14:$AP$189,Y1866,X1866)&amp;"-06-30")</f>
        <v/>
      </c>
      <c r="X1866" s="339">
        <v>10.0</v>
      </c>
      <c r="Y1866" s="339">
        <v>90.0</v>
      </c>
    </row>
    <row r="1867" ht="15.75" customHeight="1">
      <c r="A1867" s="336" t="str">
        <f>'Page 1 - General Information'!$G$12</f>
        <v>123468402</v>
      </c>
      <c r="B1867" s="295" t="str">
        <f>'Page 1 - General Information'!$G$16</f>
        <v>3395</v>
      </c>
      <c r="C1867" s="337" t="s">
        <v>164</v>
      </c>
      <c r="N1867" s="295" t="s">
        <v>1132</v>
      </c>
      <c r="O1867" s="388"/>
      <c r="R1867" s="2" t="s">
        <v>1134</v>
      </c>
      <c r="S1867" s="295" t="s">
        <v>10115</v>
      </c>
      <c r="T1867" s="338" t="str">
        <f t="array" ref="T1867">IF(INDEX('Page 2 - Team Information'!$K$14:$AP$189,Y1867,X1867)="","",INDEX('Page 2 - Team Information'!$K$14:$AP$189,Y1867,X1867)&amp;"-06-30")</f>
        <v/>
      </c>
      <c r="X1867" s="339">
        <v>11.0</v>
      </c>
      <c r="Y1867" s="339">
        <v>90.0</v>
      </c>
    </row>
    <row r="1868" ht="15.75" customHeight="1">
      <c r="A1868" s="336" t="str">
        <f>'Page 1 - General Information'!$G$12</f>
        <v>123468402</v>
      </c>
      <c r="B1868" s="295" t="str">
        <f>'Page 1 - General Information'!$G$16</f>
        <v>3395</v>
      </c>
      <c r="C1868" s="337" t="s">
        <v>164</v>
      </c>
      <c r="N1868" s="295" t="s">
        <v>1132</v>
      </c>
      <c r="O1868" s="388"/>
      <c r="R1868" s="2" t="s">
        <v>1134</v>
      </c>
      <c r="S1868" s="295" t="s">
        <v>10116</v>
      </c>
      <c r="T1868" s="338" t="str">
        <f t="array" ref="T1868">IF(INDEX('Page 2 - Team Information'!$K$14:$AP$189,Y1868,X1868)="","",INDEX('Page 2 - Team Information'!$K$14:$AP$189,Y1868,X1868)&amp;"-06-30")</f>
        <v/>
      </c>
      <c r="X1868" s="339">
        <v>12.0</v>
      </c>
      <c r="Y1868" s="339">
        <v>90.0</v>
      </c>
    </row>
    <row r="1869" ht="15.75" customHeight="1">
      <c r="A1869" s="336" t="str">
        <f>'Page 1 - General Information'!$G$12</f>
        <v>123468402</v>
      </c>
      <c r="B1869" s="295" t="str">
        <f>'Page 1 - General Information'!$G$16</f>
        <v>3395</v>
      </c>
      <c r="C1869" s="337" t="s">
        <v>164</v>
      </c>
      <c r="N1869" s="295" t="s">
        <v>165</v>
      </c>
      <c r="O1869" s="338" t="str">
        <f t="array" ref="O1869">INDEX('Page 2 - Team Information'!$K$14:$AP$189,Y1869,X1869)</f>
        <v/>
      </c>
      <c r="S1869" s="295" t="s">
        <v>10117</v>
      </c>
      <c r="X1869" s="339">
        <v>14.0</v>
      </c>
      <c r="Y1869" s="339">
        <v>90.0</v>
      </c>
    </row>
    <row r="1870" ht="15.75" customHeight="1">
      <c r="A1870" s="336" t="str">
        <f>'Page 1 - General Information'!$G$12</f>
        <v>123468402</v>
      </c>
      <c r="B1870" s="295" t="str">
        <f>'Page 1 - General Information'!$G$16</f>
        <v>3395</v>
      </c>
      <c r="C1870" s="337" t="s">
        <v>164</v>
      </c>
      <c r="N1870" s="295" t="s">
        <v>165</v>
      </c>
      <c r="O1870" s="338" t="str">
        <f t="array" ref="O1870">INDEX('Page 2 - Team Information'!$K$14:$AP$189,Y1870,X1870)</f>
        <v/>
      </c>
      <c r="S1870" s="295" t="s">
        <v>10118</v>
      </c>
      <c r="X1870" s="339">
        <v>15.0</v>
      </c>
      <c r="Y1870" s="339">
        <v>90.0</v>
      </c>
    </row>
    <row r="1871" ht="15.75" customHeight="1">
      <c r="A1871" s="336" t="str">
        <f>'Page 1 - General Information'!$G$12</f>
        <v>123468402</v>
      </c>
      <c r="B1871" s="295" t="str">
        <f>'Page 1 - General Information'!$G$16</f>
        <v>3395</v>
      </c>
      <c r="C1871" s="337" t="s">
        <v>164</v>
      </c>
      <c r="N1871" s="295" t="s">
        <v>165</v>
      </c>
      <c r="O1871" s="338" t="str">
        <f t="array" ref="O1871">INDEX('Page 2 - Team Information'!$K$14:$AP$189,Y1871,X1871)</f>
        <v/>
      </c>
      <c r="S1871" s="295" t="s">
        <v>10119</v>
      </c>
      <c r="X1871" s="339">
        <v>16.0</v>
      </c>
      <c r="Y1871" s="339">
        <v>90.0</v>
      </c>
    </row>
    <row r="1872" ht="15.75" customHeight="1">
      <c r="A1872" s="336" t="str">
        <f>'Page 1 - General Information'!$G$12</f>
        <v>123468402</v>
      </c>
      <c r="B1872" s="295" t="str">
        <f>'Page 1 - General Information'!$G$16</f>
        <v>3395</v>
      </c>
      <c r="C1872" s="337" t="s">
        <v>164</v>
      </c>
      <c r="N1872" s="295" t="s">
        <v>165</v>
      </c>
      <c r="O1872" s="338">
        <f t="array" ref="O1872">INDEX('Page 2 - Team Information'!$K$14:$AP$189,Y1872,X1872)</f>
        <v>0</v>
      </c>
      <c r="S1872" s="295" t="s">
        <v>10120</v>
      </c>
      <c r="X1872" s="339">
        <v>17.0</v>
      </c>
      <c r="Y1872" s="339">
        <v>90.0</v>
      </c>
    </row>
    <row r="1873" ht="15.75" customHeight="1">
      <c r="A1873" s="336" t="str">
        <f>'Page 1 - General Information'!$G$12</f>
        <v>123468402</v>
      </c>
      <c r="B1873" s="295" t="str">
        <f>'Page 1 - General Information'!$G$16</f>
        <v>3395</v>
      </c>
      <c r="C1873" s="337" t="s">
        <v>164</v>
      </c>
      <c r="N1873" s="295" t="s">
        <v>165</v>
      </c>
      <c r="O1873" s="338" t="str">
        <f t="array" ref="O1873">INDEX('Page 2 - Team Information'!$K$14:$AP$189,Y1873,X1873)</f>
        <v/>
      </c>
      <c r="S1873" s="295" t="s">
        <v>10121</v>
      </c>
      <c r="X1873" s="339">
        <v>19.0</v>
      </c>
      <c r="Y1873" s="339">
        <v>90.0</v>
      </c>
    </row>
    <row r="1874" ht="15.75" customHeight="1">
      <c r="A1874" s="336" t="str">
        <f>'Page 1 - General Information'!$G$12</f>
        <v>123468402</v>
      </c>
      <c r="B1874" s="295" t="str">
        <f>'Page 1 - General Information'!$G$16</f>
        <v>3395</v>
      </c>
      <c r="C1874" s="337" t="s">
        <v>164</v>
      </c>
      <c r="N1874" s="295" t="s">
        <v>165</v>
      </c>
      <c r="O1874" s="338" t="str">
        <f t="array" ref="O1874">INDEX('Page 2 - Team Information'!$K$14:$AP$189,Y1874,X1874)</f>
        <v/>
      </c>
      <c r="S1874" s="295" t="s">
        <v>10122</v>
      </c>
      <c r="X1874" s="339">
        <v>20.0</v>
      </c>
      <c r="Y1874" s="339">
        <v>90.0</v>
      </c>
    </row>
    <row r="1875" ht="15.75" customHeight="1">
      <c r="A1875" s="336" t="str">
        <f>'Page 1 - General Information'!$G$12</f>
        <v>123468402</v>
      </c>
      <c r="B1875" s="295" t="str">
        <f>'Page 1 - General Information'!$G$16</f>
        <v>3395</v>
      </c>
      <c r="C1875" s="337" t="s">
        <v>164</v>
      </c>
      <c r="N1875" s="295" t="s">
        <v>165</v>
      </c>
      <c r="O1875" s="338" t="str">
        <f t="array" ref="O1875">INDEX('Page 2 - Team Information'!$K$14:$AP$189,Y1875,X1875)</f>
        <v/>
      </c>
      <c r="S1875" s="295" t="s">
        <v>10123</v>
      </c>
      <c r="X1875" s="339">
        <v>21.0</v>
      </c>
      <c r="Y1875" s="339">
        <v>90.0</v>
      </c>
    </row>
    <row r="1876" ht="15.75" customHeight="1">
      <c r="A1876" s="336" t="str">
        <f>'Page 1 - General Information'!$G$12</f>
        <v>123468402</v>
      </c>
      <c r="B1876" s="295" t="str">
        <f>'Page 1 - General Information'!$G$16</f>
        <v>3395</v>
      </c>
      <c r="C1876" s="337" t="s">
        <v>164</v>
      </c>
      <c r="N1876" s="295" t="s">
        <v>165</v>
      </c>
      <c r="O1876" s="338">
        <f t="array" ref="O1876">INDEX('Page 2 - Team Information'!$K$14:$AP$189,Y1876,X1876)</f>
        <v>0</v>
      </c>
      <c r="S1876" s="295" t="s">
        <v>10124</v>
      </c>
      <c r="X1876" s="339">
        <v>22.0</v>
      </c>
      <c r="Y1876" s="339">
        <v>90.0</v>
      </c>
    </row>
    <row r="1877" ht="15.75" customHeight="1">
      <c r="A1877" s="336" t="str">
        <f>'Page 1 - General Information'!$G$12</f>
        <v>123468402</v>
      </c>
      <c r="B1877" s="295" t="str">
        <f>'Page 1 - General Information'!$G$16</f>
        <v>3395</v>
      </c>
      <c r="C1877" s="337" t="s">
        <v>164</v>
      </c>
      <c r="N1877" s="295" t="s">
        <v>1132</v>
      </c>
      <c r="O1877" s="388"/>
      <c r="R1877" s="388" t="s">
        <v>1134</v>
      </c>
      <c r="S1877" s="295" t="s">
        <v>10125</v>
      </c>
      <c r="V1877" s="338" t="str">
        <f t="array" ref="V1877">INDEX('Page 2 - Team Information'!$K$14:$AP$189,Y1877,X1877)</f>
        <v>Yes </v>
      </c>
      <c r="X1877" s="339">
        <v>5.0</v>
      </c>
      <c r="Y1877" s="339">
        <v>91.0</v>
      </c>
    </row>
    <row r="1878" ht="15.75" customHeight="1">
      <c r="A1878" s="336" t="str">
        <f>'Page 1 - General Information'!$G$12</f>
        <v>123468402</v>
      </c>
      <c r="B1878" s="295" t="str">
        <f>'Page 1 - General Information'!$G$16</f>
        <v>3395</v>
      </c>
      <c r="C1878" s="337" t="s">
        <v>164</v>
      </c>
      <c r="N1878" s="295" t="s">
        <v>1132</v>
      </c>
      <c r="O1878" s="388"/>
      <c r="R1878" s="388" t="s">
        <v>1134</v>
      </c>
      <c r="S1878" s="295" t="s">
        <v>10126</v>
      </c>
      <c r="V1878" s="338" t="str">
        <f t="array" ref="V1878">INDEX('Page 2 - Team Information'!$K$14:$AP$189,Y1878,X1878)</f>
        <v/>
      </c>
      <c r="X1878" s="339">
        <v>6.0</v>
      </c>
      <c r="Y1878" s="339">
        <v>91.0</v>
      </c>
    </row>
    <row r="1879" ht="15.75" customHeight="1">
      <c r="A1879" s="336" t="str">
        <f>'Page 1 - General Information'!$G$12</f>
        <v>123468402</v>
      </c>
      <c r="B1879" s="295" t="str">
        <f>'Page 1 - General Information'!$G$16</f>
        <v>3395</v>
      </c>
      <c r="C1879" s="337" t="s">
        <v>164</v>
      </c>
      <c r="N1879" s="295" t="s">
        <v>1132</v>
      </c>
      <c r="O1879" s="388"/>
      <c r="R1879" s="388" t="s">
        <v>1134</v>
      </c>
      <c r="S1879" s="295" t="s">
        <v>10127</v>
      </c>
      <c r="V1879" s="338" t="str">
        <f t="array" ref="V1879">INDEX('Page 2 - Team Information'!$K$14:$AP$189,Y1879,X1879)</f>
        <v/>
      </c>
      <c r="X1879" s="339">
        <v>7.0</v>
      </c>
      <c r="Y1879" s="339">
        <v>91.0</v>
      </c>
    </row>
    <row r="1880" ht="15.75" customHeight="1">
      <c r="A1880" s="336" t="str">
        <f>'Page 1 - General Information'!$G$12</f>
        <v>123468402</v>
      </c>
      <c r="B1880" s="295" t="str">
        <f>'Page 1 - General Information'!$G$16</f>
        <v>3395</v>
      </c>
      <c r="C1880" s="337" t="s">
        <v>164</v>
      </c>
      <c r="N1880" s="295" t="s">
        <v>1132</v>
      </c>
      <c r="O1880" s="388"/>
      <c r="R1880" s="2" t="s">
        <v>1134</v>
      </c>
      <c r="S1880" s="295" t="s">
        <v>10128</v>
      </c>
      <c r="T1880" s="338" t="str">
        <f t="array" ref="T1880">IF(INDEX('Page 2 - Team Information'!$K$14:$AP$189,Y1880,X1880)="","",INDEX('Page 2 - Team Information'!$K$14:$AP$189,Y1880,X1880)&amp;"-06-30")</f>
        <v>1966-06-30</v>
      </c>
      <c r="X1880" s="339">
        <v>9.0</v>
      </c>
      <c r="Y1880" s="339">
        <v>91.0</v>
      </c>
    </row>
    <row r="1881" ht="15.75" customHeight="1">
      <c r="A1881" s="336" t="str">
        <f>'Page 1 - General Information'!$G$12</f>
        <v>123468402</v>
      </c>
      <c r="B1881" s="295" t="str">
        <f>'Page 1 - General Information'!$G$16</f>
        <v>3395</v>
      </c>
      <c r="C1881" s="337" t="s">
        <v>164</v>
      </c>
      <c r="N1881" s="295" t="s">
        <v>1132</v>
      </c>
      <c r="O1881" s="388"/>
      <c r="R1881" s="2" t="s">
        <v>1134</v>
      </c>
      <c r="S1881" s="295" t="s">
        <v>10129</v>
      </c>
      <c r="T1881" s="338" t="str">
        <f t="array" ref="T1881">IF(INDEX('Page 2 - Team Information'!$K$14:$AP$189,Y1881,X1881)="","",INDEX('Page 2 - Team Information'!$K$14:$AP$189,Y1881,X1881)&amp;"-06-30")</f>
        <v/>
      </c>
      <c r="X1881" s="339">
        <v>10.0</v>
      </c>
      <c r="Y1881" s="339">
        <v>91.0</v>
      </c>
    </row>
    <row r="1882" ht="15.75" customHeight="1">
      <c r="A1882" s="336" t="str">
        <f>'Page 1 - General Information'!$G$12</f>
        <v>123468402</v>
      </c>
      <c r="B1882" s="295" t="str">
        <f>'Page 1 - General Information'!$G$16</f>
        <v>3395</v>
      </c>
      <c r="C1882" s="337" t="s">
        <v>164</v>
      </c>
      <c r="N1882" s="295" t="s">
        <v>1132</v>
      </c>
      <c r="O1882" s="388"/>
      <c r="R1882" s="2" t="s">
        <v>1134</v>
      </c>
      <c r="S1882" s="295" t="s">
        <v>10130</v>
      </c>
      <c r="T1882" s="338" t="str">
        <f t="array" ref="T1882">IF(INDEX('Page 2 - Team Information'!$K$14:$AP$189,Y1882,X1882)="","",INDEX('Page 2 - Team Information'!$K$14:$AP$189,Y1882,X1882)&amp;"-06-30")</f>
        <v/>
      </c>
      <c r="X1882" s="339">
        <v>11.0</v>
      </c>
      <c r="Y1882" s="339">
        <v>91.0</v>
      </c>
    </row>
    <row r="1883" ht="15.75" customHeight="1">
      <c r="A1883" s="336" t="str">
        <f>'Page 1 - General Information'!$G$12</f>
        <v>123468402</v>
      </c>
      <c r="B1883" s="295" t="str">
        <f>'Page 1 - General Information'!$G$16</f>
        <v>3395</v>
      </c>
      <c r="C1883" s="337" t="s">
        <v>164</v>
      </c>
      <c r="N1883" s="295" t="s">
        <v>1132</v>
      </c>
      <c r="O1883" s="388"/>
      <c r="R1883" s="2" t="s">
        <v>1134</v>
      </c>
      <c r="S1883" s="295" t="s">
        <v>10131</v>
      </c>
      <c r="T1883" s="338" t="str">
        <f t="array" ref="T1883">IF(INDEX('Page 2 - Team Information'!$K$14:$AP$189,Y1883,X1883)="","",INDEX('Page 2 - Team Information'!$K$14:$AP$189,Y1883,X1883)&amp;"-06-30")</f>
        <v/>
      </c>
      <c r="X1883" s="339">
        <v>12.0</v>
      </c>
      <c r="Y1883" s="339">
        <v>91.0</v>
      </c>
    </row>
    <row r="1884" ht="15.75" customHeight="1">
      <c r="A1884" s="336" t="str">
        <f>'Page 1 - General Information'!$G$12</f>
        <v>123468402</v>
      </c>
      <c r="B1884" s="295" t="str">
        <f>'Page 1 - General Information'!$G$16</f>
        <v>3395</v>
      </c>
      <c r="C1884" s="337" t="s">
        <v>164</v>
      </c>
      <c r="N1884" s="295" t="s">
        <v>165</v>
      </c>
      <c r="O1884" s="338" t="str">
        <f t="array" ref="O1884">INDEX('Page 2 - Team Information'!$K$14:$AP$189,Y1884,X1884)</f>
        <v/>
      </c>
      <c r="S1884" s="295" t="s">
        <v>10132</v>
      </c>
      <c r="X1884" s="339">
        <v>14.0</v>
      </c>
      <c r="Y1884" s="339">
        <v>91.0</v>
      </c>
    </row>
    <row r="1885" ht="15.75" customHeight="1">
      <c r="A1885" s="336" t="str">
        <f>'Page 1 - General Information'!$G$12</f>
        <v>123468402</v>
      </c>
      <c r="B1885" s="295" t="str">
        <f>'Page 1 - General Information'!$G$16</f>
        <v>3395</v>
      </c>
      <c r="C1885" s="337" t="s">
        <v>164</v>
      </c>
      <c r="N1885" s="295" t="s">
        <v>165</v>
      </c>
      <c r="O1885" s="338" t="str">
        <f t="array" ref="O1885">INDEX('Page 2 - Team Information'!$K$14:$AP$189,Y1885,X1885)</f>
        <v/>
      </c>
      <c r="S1885" s="295" t="s">
        <v>10133</v>
      </c>
      <c r="X1885" s="339">
        <v>15.0</v>
      </c>
      <c r="Y1885" s="339">
        <v>91.0</v>
      </c>
    </row>
    <row r="1886" ht="15.75" customHeight="1">
      <c r="A1886" s="336" t="str">
        <f>'Page 1 - General Information'!$G$12</f>
        <v>123468402</v>
      </c>
      <c r="B1886" s="295" t="str">
        <f>'Page 1 - General Information'!$G$16</f>
        <v>3395</v>
      </c>
      <c r="C1886" s="337" t="s">
        <v>164</v>
      </c>
      <c r="N1886" s="295" t="s">
        <v>165</v>
      </c>
      <c r="O1886" s="338" t="str">
        <f t="array" ref="O1886">INDEX('Page 2 - Team Information'!$K$14:$AP$189,Y1886,X1886)</f>
        <v/>
      </c>
      <c r="S1886" s="295" t="s">
        <v>10134</v>
      </c>
      <c r="X1886" s="339">
        <v>16.0</v>
      </c>
      <c r="Y1886" s="339">
        <v>91.0</v>
      </c>
    </row>
    <row r="1887" ht="15.75" customHeight="1">
      <c r="A1887" s="336" t="str">
        <f>'Page 1 - General Information'!$G$12</f>
        <v>123468402</v>
      </c>
      <c r="B1887" s="295" t="str">
        <f>'Page 1 - General Information'!$G$16</f>
        <v>3395</v>
      </c>
      <c r="C1887" s="337" t="s">
        <v>164</v>
      </c>
      <c r="N1887" s="295" t="s">
        <v>165</v>
      </c>
      <c r="O1887" s="338">
        <f t="array" ref="O1887">INDEX('Page 2 - Team Information'!$K$14:$AP$189,Y1887,X1887)</f>
        <v>0</v>
      </c>
      <c r="S1887" s="295" t="s">
        <v>10135</v>
      </c>
      <c r="X1887" s="339">
        <v>17.0</v>
      </c>
      <c r="Y1887" s="339">
        <v>91.0</v>
      </c>
    </row>
    <row r="1888" ht="15.75" customHeight="1">
      <c r="A1888" s="336" t="str">
        <f>'Page 1 - General Information'!$G$12</f>
        <v>123468402</v>
      </c>
      <c r="B1888" s="295" t="str">
        <f>'Page 1 - General Information'!$G$16</f>
        <v>3395</v>
      </c>
      <c r="C1888" s="337" t="s">
        <v>164</v>
      </c>
      <c r="N1888" s="295" t="s">
        <v>165</v>
      </c>
      <c r="O1888" s="338" t="str">
        <f t="array" ref="O1888">INDEX('Page 2 - Team Information'!$K$14:$AP$189,Y1888,X1888)</f>
        <v/>
      </c>
      <c r="S1888" s="295" t="s">
        <v>10136</v>
      </c>
      <c r="X1888" s="339">
        <v>19.0</v>
      </c>
      <c r="Y1888" s="339">
        <v>91.0</v>
      </c>
    </row>
    <row r="1889" ht="15.75" customHeight="1">
      <c r="A1889" s="336" t="str">
        <f>'Page 1 - General Information'!$G$12</f>
        <v>123468402</v>
      </c>
      <c r="B1889" s="295" t="str">
        <f>'Page 1 - General Information'!$G$16</f>
        <v>3395</v>
      </c>
      <c r="C1889" s="337" t="s">
        <v>164</v>
      </c>
      <c r="N1889" s="295" t="s">
        <v>165</v>
      </c>
      <c r="O1889" s="338" t="str">
        <f t="array" ref="O1889">INDEX('Page 2 - Team Information'!$K$14:$AP$189,Y1889,X1889)</f>
        <v/>
      </c>
      <c r="S1889" s="295" t="s">
        <v>10137</v>
      </c>
      <c r="X1889" s="339">
        <v>20.0</v>
      </c>
      <c r="Y1889" s="339">
        <v>91.0</v>
      </c>
    </row>
    <row r="1890" ht="15.75" customHeight="1">
      <c r="A1890" s="336" t="str">
        <f>'Page 1 - General Information'!$G$12</f>
        <v>123468402</v>
      </c>
      <c r="B1890" s="295" t="str">
        <f>'Page 1 - General Information'!$G$16</f>
        <v>3395</v>
      </c>
      <c r="C1890" s="337" t="s">
        <v>164</v>
      </c>
      <c r="N1890" s="295" t="s">
        <v>165</v>
      </c>
      <c r="O1890" s="338" t="str">
        <f t="array" ref="O1890">INDEX('Page 2 - Team Information'!$K$14:$AP$189,Y1890,X1890)</f>
        <v/>
      </c>
      <c r="S1890" s="295" t="s">
        <v>10138</v>
      </c>
      <c r="X1890" s="339">
        <v>21.0</v>
      </c>
      <c r="Y1890" s="339">
        <v>91.0</v>
      </c>
    </row>
    <row r="1891" ht="15.75" customHeight="1">
      <c r="A1891" s="336" t="str">
        <f>'Page 1 - General Information'!$G$12</f>
        <v>123468402</v>
      </c>
      <c r="B1891" s="295" t="str">
        <f>'Page 1 - General Information'!$G$16</f>
        <v>3395</v>
      </c>
      <c r="C1891" s="337" t="s">
        <v>164</v>
      </c>
      <c r="N1891" s="295" t="s">
        <v>165</v>
      </c>
      <c r="O1891" s="338">
        <f t="array" ref="O1891">INDEX('Page 2 - Team Information'!$K$14:$AP$189,Y1891,X1891)</f>
        <v>0</v>
      </c>
      <c r="S1891" s="295" t="s">
        <v>10139</v>
      </c>
      <c r="X1891" s="339">
        <v>22.0</v>
      </c>
      <c r="Y1891" s="339">
        <v>91.0</v>
      </c>
    </row>
    <row r="1892" ht="15.75" customHeight="1">
      <c r="A1892" s="336" t="str">
        <f>'Page 1 - General Information'!$G$12</f>
        <v>123468402</v>
      </c>
      <c r="B1892" s="295" t="str">
        <f>'Page 1 - General Information'!$G$16</f>
        <v>3395</v>
      </c>
      <c r="C1892" s="337" t="s">
        <v>164</v>
      </c>
      <c r="N1892" s="295" t="s">
        <v>1132</v>
      </c>
      <c r="O1892" s="388"/>
      <c r="R1892" s="388" t="s">
        <v>1134</v>
      </c>
      <c r="S1892" s="295" t="s">
        <v>10140</v>
      </c>
      <c r="V1892" s="338" t="str">
        <f t="array" ref="V1892">INDEX('Page 2 - Team Information'!$K$14:$AP$189,Y1892,X1892)</f>
        <v/>
      </c>
      <c r="X1892" s="339">
        <v>5.0</v>
      </c>
      <c r="Y1892" s="339">
        <v>92.0</v>
      </c>
    </row>
    <row r="1893" ht="15.75" customHeight="1">
      <c r="A1893" s="336" t="str">
        <f>'Page 1 - General Information'!$G$12</f>
        <v>123468402</v>
      </c>
      <c r="B1893" s="295" t="str">
        <f>'Page 1 - General Information'!$G$16</f>
        <v>3395</v>
      </c>
      <c r="C1893" s="337" t="s">
        <v>164</v>
      </c>
      <c r="N1893" s="295" t="s">
        <v>1132</v>
      </c>
      <c r="O1893" s="388"/>
      <c r="R1893" s="388" t="s">
        <v>1134</v>
      </c>
      <c r="S1893" s="295" t="s">
        <v>10141</v>
      </c>
      <c r="V1893" s="338" t="str">
        <f t="array" ref="V1893">INDEX('Page 2 - Team Information'!$K$14:$AP$189,Y1893,X1893)</f>
        <v/>
      </c>
      <c r="X1893" s="339">
        <v>6.0</v>
      </c>
      <c r="Y1893" s="339">
        <v>92.0</v>
      </c>
    </row>
    <row r="1894" ht="15.75" customHeight="1">
      <c r="A1894" s="336" t="str">
        <f>'Page 1 - General Information'!$G$12</f>
        <v>123468402</v>
      </c>
      <c r="B1894" s="295" t="str">
        <f>'Page 1 - General Information'!$G$16</f>
        <v>3395</v>
      </c>
      <c r="C1894" s="337" t="s">
        <v>164</v>
      </c>
      <c r="N1894" s="295" t="s">
        <v>1132</v>
      </c>
      <c r="O1894" s="388"/>
      <c r="R1894" s="388" t="s">
        <v>1134</v>
      </c>
      <c r="S1894" s="295" t="s">
        <v>10142</v>
      </c>
      <c r="V1894" s="338" t="str">
        <f t="array" ref="V1894">INDEX('Page 2 - Team Information'!$K$14:$AP$189,Y1894,X1894)</f>
        <v>Yes </v>
      </c>
      <c r="X1894" s="339">
        <v>7.0</v>
      </c>
      <c r="Y1894" s="339">
        <v>92.0</v>
      </c>
    </row>
    <row r="1895" ht="15.75" customHeight="1">
      <c r="A1895" s="336" t="str">
        <f>'Page 1 - General Information'!$G$12</f>
        <v>123468402</v>
      </c>
      <c r="B1895" s="295" t="str">
        <f>'Page 1 - General Information'!$G$16</f>
        <v>3395</v>
      </c>
      <c r="C1895" s="337" t="s">
        <v>164</v>
      </c>
      <c r="N1895" s="295" t="s">
        <v>1132</v>
      </c>
      <c r="O1895" s="388"/>
      <c r="R1895" s="2" t="s">
        <v>1134</v>
      </c>
      <c r="S1895" s="295" t="s">
        <v>10143</v>
      </c>
      <c r="T1895" s="338" t="str">
        <f t="array" ref="T1895">IF(INDEX('Page 2 - Team Information'!$K$14:$AP$189,Y1895,X1895)="","",INDEX('Page 2 - Team Information'!$K$14:$AP$189,Y1895,X1895)&amp;"-06-30")</f>
        <v>1966-06-30</v>
      </c>
      <c r="X1895" s="339">
        <v>9.0</v>
      </c>
      <c r="Y1895" s="339">
        <v>92.0</v>
      </c>
    </row>
    <row r="1896" ht="15.75" customHeight="1">
      <c r="A1896" s="336" t="str">
        <f>'Page 1 - General Information'!$G$12</f>
        <v>123468402</v>
      </c>
      <c r="B1896" s="295" t="str">
        <f>'Page 1 - General Information'!$G$16</f>
        <v>3395</v>
      </c>
      <c r="C1896" s="337" t="s">
        <v>164</v>
      </c>
      <c r="N1896" s="295" t="s">
        <v>1132</v>
      </c>
      <c r="O1896" s="388"/>
      <c r="R1896" s="2" t="s">
        <v>1134</v>
      </c>
      <c r="S1896" s="295" t="s">
        <v>10144</v>
      </c>
      <c r="T1896" s="338" t="str">
        <f t="array" ref="T1896">IF(INDEX('Page 2 - Team Information'!$K$14:$AP$189,Y1896,X1896)="","",INDEX('Page 2 - Team Information'!$K$14:$AP$189,Y1896,X1896)&amp;"-06-30")</f>
        <v/>
      </c>
      <c r="X1896" s="339">
        <v>10.0</v>
      </c>
      <c r="Y1896" s="339">
        <v>92.0</v>
      </c>
    </row>
    <row r="1897" ht="15.75" customHeight="1">
      <c r="A1897" s="336" t="str">
        <f>'Page 1 - General Information'!$G$12</f>
        <v>123468402</v>
      </c>
      <c r="B1897" s="295" t="str">
        <f>'Page 1 - General Information'!$G$16</f>
        <v>3395</v>
      </c>
      <c r="C1897" s="337" t="s">
        <v>164</v>
      </c>
      <c r="N1897" s="295" t="s">
        <v>1132</v>
      </c>
      <c r="O1897" s="388"/>
      <c r="R1897" s="2" t="s">
        <v>1134</v>
      </c>
      <c r="S1897" s="295" t="s">
        <v>10145</v>
      </c>
      <c r="T1897" s="338" t="str">
        <f t="array" ref="T1897">IF(INDEX('Page 2 - Team Information'!$K$14:$AP$189,Y1897,X1897)="","",INDEX('Page 2 - Team Information'!$K$14:$AP$189,Y1897,X1897)&amp;"-06-30")</f>
        <v/>
      </c>
      <c r="X1897" s="339">
        <v>11.0</v>
      </c>
      <c r="Y1897" s="339">
        <v>92.0</v>
      </c>
    </row>
    <row r="1898" ht="15.75" customHeight="1">
      <c r="A1898" s="336" t="str">
        <f>'Page 1 - General Information'!$G$12</f>
        <v>123468402</v>
      </c>
      <c r="B1898" s="295" t="str">
        <f>'Page 1 - General Information'!$G$16</f>
        <v>3395</v>
      </c>
      <c r="C1898" s="337" t="s">
        <v>164</v>
      </c>
      <c r="N1898" s="295" t="s">
        <v>1132</v>
      </c>
      <c r="O1898" s="388"/>
      <c r="R1898" s="2" t="s">
        <v>1134</v>
      </c>
      <c r="S1898" s="295" t="s">
        <v>10146</v>
      </c>
      <c r="T1898" s="338" t="str">
        <f t="array" ref="T1898">IF(INDEX('Page 2 - Team Information'!$K$14:$AP$189,Y1898,X1898)="","",INDEX('Page 2 - Team Information'!$K$14:$AP$189,Y1898,X1898)&amp;"-06-30")</f>
        <v/>
      </c>
      <c r="X1898" s="339">
        <v>12.0</v>
      </c>
      <c r="Y1898" s="339">
        <v>92.0</v>
      </c>
    </row>
    <row r="1899" ht="15.75" customHeight="1">
      <c r="A1899" s="336" t="str">
        <f>'Page 1 - General Information'!$G$12</f>
        <v>123468402</v>
      </c>
      <c r="B1899" s="295" t="str">
        <f>'Page 1 - General Information'!$G$16</f>
        <v>3395</v>
      </c>
      <c r="C1899" s="337" t="s">
        <v>164</v>
      </c>
      <c r="N1899" s="295" t="s">
        <v>165</v>
      </c>
      <c r="O1899" s="338" t="str">
        <f t="array" ref="O1899">INDEX('Page 2 - Team Information'!$K$14:$AP$189,Y1899,X1899)</f>
        <v/>
      </c>
      <c r="S1899" s="295" t="s">
        <v>10147</v>
      </c>
      <c r="X1899" s="339">
        <v>14.0</v>
      </c>
      <c r="Y1899" s="339">
        <v>92.0</v>
      </c>
    </row>
    <row r="1900" ht="15.75" customHeight="1">
      <c r="A1900" s="336" t="str">
        <f>'Page 1 - General Information'!$G$12</f>
        <v>123468402</v>
      </c>
      <c r="B1900" s="295" t="str">
        <f>'Page 1 - General Information'!$G$16</f>
        <v>3395</v>
      </c>
      <c r="C1900" s="337" t="s">
        <v>164</v>
      </c>
      <c r="N1900" s="295" t="s">
        <v>165</v>
      </c>
      <c r="O1900" s="338" t="str">
        <f t="array" ref="O1900">INDEX('Page 2 - Team Information'!$K$14:$AP$189,Y1900,X1900)</f>
        <v/>
      </c>
      <c r="S1900" s="295" t="s">
        <v>10148</v>
      </c>
      <c r="X1900" s="339">
        <v>15.0</v>
      </c>
      <c r="Y1900" s="339">
        <v>92.0</v>
      </c>
    </row>
    <row r="1901" ht="15.75" customHeight="1">
      <c r="A1901" s="336" t="str">
        <f>'Page 1 - General Information'!$G$12</f>
        <v>123468402</v>
      </c>
      <c r="B1901" s="295" t="str">
        <f>'Page 1 - General Information'!$G$16</f>
        <v>3395</v>
      </c>
      <c r="C1901" s="337" t="s">
        <v>164</v>
      </c>
      <c r="N1901" s="295" t="s">
        <v>165</v>
      </c>
      <c r="O1901" s="338">
        <f t="array" ref="O1901">INDEX('Page 2 - Team Information'!$K$14:$AP$189,Y1901,X1901)</f>
        <v>20</v>
      </c>
      <c r="S1901" s="295" t="s">
        <v>10149</v>
      </c>
      <c r="X1901" s="339">
        <v>16.0</v>
      </c>
      <c r="Y1901" s="339">
        <v>92.0</v>
      </c>
    </row>
    <row r="1902" ht="15.75" customHeight="1">
      <c r="A1902" s="336" t="str">
        <f>'Page 1 - General Information'!$G$12</f>
        <v>123468402</v>
      </c>
      <c r="B1902" s="295" t="str">
        <f>'Page 1 - General Information'!$G$16</f>
        <v>3395</v>
      </c>
      <c r="C1902" s="337" t="s">
        <v>164</v>
      </c>
      <c r="N1902" s="295" t="s">
        <v>165</v>
      </c>
      <c r="O1902" s="338">
        <f t="array" ref="O1902">INDEX('Page 2 - Team Information'!$K$14:$AP$189,Y1902,X1902)</f>
        <v>20</v>
      </c>
      <c r="S1902" s="295" t="s">
        <v>10150</v>
      </c>
      <c r="X1902" s="339">
        <v>17.0</v>
      </c>
      <c r="Y1902" s="339">
        <v>92.0</v>
      </c>
    </row>
    <row r="1903" ht="15.75" customHeight="1">
      <c r="A1903" s="336" t="str">
        <f>'Page 1 - General Information'!$G$12</f>
        <v>123468402</v>
      </c>
      <c r="B1903" s="295" t="str">
        <f>'Page 1 - General Information'!$G$16</f>
        <v>3395</v>
      </c>
      <c r="C1903" s="337" t="s">
        <v>164</v>
      </c>
      <c r="N1903" s="295" t="s">
        <v>165</v>
      </c>
      <c r="O1903" s="338" t="str">
        <f t="array" ref="O1903">INDEX('Page 2 - Team Information'!$K$14:$AP$189,Y1903,X1903)</f>
        <v/>
      </c>
      <c r="S1903" s="295" t="s">
        <v>10151</v>
      </c>
      <c r="X1903" s="339">
        <v>19.0</v>
      </c>
      <c r="Y1903" s="339">
        <v>92.0</v>
      </c>
    </row>
    <row r="1904" ht="15.75" customHeight="1">
      <c r="A1904" s="336" t="str">
        <f>'Page 1 - General Information'!$G$12</f>
        <v>123468402</v>
      </c>
      <c r="B1904" s="295" t="str">
        <f>'Page 1 - General Information'!$G$16</f>
        <v>3395</v>
      </c>
      <c r="C1904" s="337" t="s">
        <v>164</v>
      </c>
      <c r="N1904" s="295" t="s">
        <v>165</v>
      </c>
      <c r="O1904" s="338" t="str">
        <f t="array" ref="O1904">INDEX('Page 2 - Team Information'!$K$14:$AP$189,Y1904,X1904)</f>
        <v/>
      </c>
      <c r="S1904" s="295" t="s">
        <v>10152</v>
      </c>
      <c r="X1904" s="339">
        <v>20.0</v>
      </c>
      <c r="Y1904" s="339">
        <v>92.0</v>
      </c>
    </row>
    <row r="1905" ht="15.75" customHeight="1">
      <c r="A1905" s="336" t="str">
        <f>'Page 1 - General Information'!$G$12</f>
        <v>123468402</v>
      </c>
      <c r="B1905" s="295" t="str">
        <f>'Page 1 - General Information'!$G$16</f>
        <v>3395</v>
      </c>
      <c r="C1905" s="337" t="s">
        <v>164</v>
      </c>
      <c r="N1905" s="295" t="s">
        <v>165</v>
      </c>
      <c r="O1905" s="338">
        <f t="array" ref="O1905">INDEX('Page 2 - Team Information'!$K$14:$AP$189,Y1905,X1905)</f>
        <v>23</v>
      </c>
      <c r="S1905" s="295" t="s">
        <v>10153</v>
      </c>
      <c r="X1905" s="339">
        <v>21.0</v>
      </c>
      <c r="Y1905" s="339">
        <v>92.0</v>
      </c>
    </row>
    <row r="1906" ht="15.75" customHeight="1">
      <c r="A1906" s="336" t="str">
        <f>'Page 1 - General Information'!$G$12</f>
        <v>123468402</v>
      </c>
      <c r="B1906" s="295" t="str">
        <f>'Page 1 - General Information'!$G$16</f>
        <v>3395</v>
      </c>
      <c r="C1906" s="337" t="s">
        <v>164</v>
      </c>
      <c r="N1906" s="295" t="s">
        <v>165</v>
      </c>
      <c r="O1906" s="338">
        <f t="array" ref="O1906">INDEX('Page 2 - Team Information'!$K$14:$AP$189,Y1906,X1906)</f>
        <v>23</v>
      </c>
      <c r="S1906" s="295" t="s">
        <v>10154</v>
      </c>
      <c r="X1906" s="339">
        <v>22.0</v>
      </c>
      <c r="Y1906" s="339">
        <v>92.0</v>
      </c>
    </row>
    <row r="1907" ht="15.75" customHeight="1">
      <c r="A1907" s="336" t="str">
        <f>'Page 1 - General Information'!$G$12</f>
        <v>123468402</v>
      </c>
      <c r="B1907" s="295" t="str">
        <f>'Page 1 - General Information'!$G$16</f>
        <v>3395</v>
      </c>
      <c r="C1907" s="337" t="s">
        <v>164</v>
      </c>
      <c r="N1907" s="295" t="s">
        <v>1132</v>
      </c>
      <c r="O1907" s="388"/>
      <c r="R1907" s="388" t="s">
        <v>1134</v>
      </c>
      <c r="S1907" s="295" t="s">
        <v>10155</v>
      </c>
      <c r="V1907" s="338" t="str">
        <f t="array" ref="V1907">INDEX('Page 2 - Team Information'!$K$14:$AP$189,Y1907,X1907)</f>
        <v/>
      </c>
      <c r="X1907" s="339">
        <v>5.0</v>
      </c>
      <c r="Y1907" s="339">
        <v>93.0</v>
      </c>
    </row>
    <row r="1908" ht="15.75" customHeight="1">
      <c r="A1908" s="336" t="str">
        <f>'Page 1 - General Information'!$G$12</f>
        <v>123468402</v>
      </c>
      <c r="B1908" s="295" t="str">
        <f>'Page 1 - General Information'!$G$16</f>
        <v>3395</v>
      </c>
      <c r="C1908" s="337" t="s">
        <v>164</v>
      </c>
      <c r="N1908" s="295" t="s">
        <v>1132</v>
      </c>
      <c r="O1908" s="388"/>
      <c r="R1908" s="388" t="s">
        <v>1134</v>
      </c>
      <c r="S1908" s="295" t="s">
        <v>10156</v>
      </c>
      <c r="V1908" s="338" t="str">
        <f t="array" ref="V1908">INDEX('Page 2 - Team Information'!$K$14:$AP$189,Y1908,X1908)</f>
        <v>Yes </v>
      </c>
      <c r="X1908" s="339">
        <v>6.0</v>
      </c>
      <c r="Y1908" s="339">
        <v>93.0</v>
      </c>
    </row>
    <row r="1909" ht="15.75" customHeight="1">
      <c r="A1909" s="336" t="str">
        <f>'Page 1 - General Information'!$G$12</f>
        <v>123468402</v>
      </c>
      <c r="B1909" s="295" t="str">
        <f>'Page 1 - General Information'!$G$16</f>
        <v>3395</v>
      </c>
      <c r="C1909" s="337" t="s">
        <v>164</v>
      </c>
      <c r="N1909" s="295" t="s">
        <v>1132</v>
      </c>
      <c r="O1909" s="388"/>
      <c r="R1909" s="388" t="s">
        <v>1134</v>
      </c>
      <c r="S1909" s="295" t="s">
        <v>10157</v>
      </c>
      <c r="V1909" s="338" t="str">
        <f t="array" ref="V1909">INDEX('Page 2 - Team Information'!$K$14:$AP$189,Y1909,X1909)</f>
        <v/>
      </c>
      <c r="X1909" s="339">
        <v>7.0</v>
      </c>
      <c r="Y1909" s="339">
        <v>93.0</v>
      </c>
    </row>
    <row r="1910" ht="15.75" customHeight="1">
      <c r="A1910" s="336" t="str">
        <f>'Page 1 - General Information'!$G$12</f>
        <v>123468402</v>
      </c>
      <c r="B1910" s="295" t="str">
        <f>'Page 1 - General Information'!$G$16</f>
        <v>3395</v>
      </c>
      <c r="C1910" s="337" t="s">
        <v>164</v>
      </c>
      <c r="N1910" s="295" t="s">
        <v>1132</v>
      </c>
      <c r="O1910" s="388"/>
      <c r="R1910" s="2" t="s">
        <v>1134</v>
      </c>
      <c r="S1910" s="295" t="s">
        <v>10158</v>
      </c>
      <c r="T1910" s="338" t="str">
        <f t="array" ref="T1910">IF(INDEX('Page 2 - Team Information'!$K$14:$AP$189,Y1910,X1910)="","",INDEX('Page 2 - Team Information'!$K$14:$AP$189,Y1910,X1910)&amp;"-06-30")</f>
        <v>1966-06-30</v>
      </c>
      <c r="X1910" s="339">
        <v>9.0</v>
      </c>
      <c r="Y1910" s="339">
        <v>93.0</v>
      </c>
    </row>
    <row r="1911" ht="15.75" customHeight="1">
      <c r="A1911" s="336" t="str">
        <f>'Page 1 - General Information'!$G$12</f>
        <v>123468402</v>
      </c>
      <c r="B1911" s="295" t="str">
        <f>'Page 1 - General Information'!$G$16</f>
        <v>3395</v>
      </c>
      <c r="C1911" s="337" t="s">
        <v>164</v>
      </c>
      <c r="N1911" s="295" t="s">
        <v>1132</v>
      </c>
      <c r="O1911" s="388"/>
      <c r="R1911" s="2" t="s">
        <v>1134</v>
      </c>
      <c r="S1911" s="295" t="s">
        <v>10159</v>
      </c>
      <c r="T1911" s="338" t="str">
        <f t="array" ref="T1911">IF(INDEX('Page 2 - Team Information'!$K$14:$AP$189,Y1911,X1911)="","",INDEX('Page 2 - Team Information'!$K$14:$AP$189,Y1911,X1911)&amp;"-06-30")</f>
        <v/>
      </c>
      <c r="X1911" s="339">
        <v>10.0</v>
      </c>
      <c r="Y1911" s="339">
        <v>93.0</v>
      </c>
    </row>
    <row r="1912" ht="15.75" customHeight="1">
      <c r="A1912" s="336" t="str">
        <f>'Page 1 - General Information'!$G$12</f>
        <v>123468402</v>
      </c>
      <c r="B1912" s="295" t="str">
        <f>'Page 1 - General Information'!$G$16</f>
        <v>3395</v>
      </c>
      <c r="C1912" s="337" t="s">
        <v>164</v>
      </c>
      <c r="N1912" s="295" t="s">
        <v>1132</v>
      </c>
      <c r="O1912" s="388"/>
      <c r="R1912" s="2" t="s">
        <v>1134</v>
      </c>
      <c r="S1912" s="295" t="s">
        <v>10160</v>
      </c>
      <c r="T1912" s="338" t="str">
        <f t="array" ref="T1912">IF(INDEX('Page 2 - Team Information'!$K$14:$AP$189,Y1912,X1912)="","",INDEX('Page 2 - Team Information'!$K$14:$AP$189,Y1912,X1912)&amp;"-06-30")</f>
        <v/>
      </c>
      <c r="X1912" s="339">
        <v>11.0</v>
      </c>
      <c r="Y1912" s="339">
        <v>93.0</v>
      </c>
    </row>
    <row r="1913" ht="15.75" customHeight="1">
      <c r="A1913" s="336" t="str">
        <f>'Page 1 - General Information'!$G$12</f>
        <v>123468402</v>
      </c>
      <c r="B1913" s="295" t="str">
        <f>'Page 1 - General Information'!$G$16</f>
        <v>3395</v>
      </c>
      <c r="C1913" s="337" t="s">
        <v>164</v>
      </c>
      <c r="N1913" s="295" t="s">
        <v>1132</v>
      </c>
      <c r="O1913" s="388"/>
      <c r="R1913" s="2" t="s">
        <v>1134</v>
      </c>
      <c r="S1913" s="295" t="s">
        <v>10161</v>
      </c>
      <c r="T1913" s="338" t="str">
        <f t="array" ref="T1913">IF(INDEX('Page 2 - Team Information'!$K$14:$AP$189,Y1913,X1913)="","",INDEX('Page 2 - Team Information'!$K$14:$AP$189,Y1913,X1913)&amp;"-06-30")</f>
        <v/>
      </c>
      <c r="X1913" s="339">
        <v>12.0</v>
      </c>
      <c r="Y1913" s="339">
        <v>93.0</v>
      </c>
    </row>
    <row r="1914" ht="15.75" customHeight="1">
      <c r="A1914" s="336" t="str">
        <f>'Page 1 - General Information'!$G$12</f>
        <v>123468402</v>
      </c>
      <c r="B1914" s="295" t="str">
        <f>'Page 1 - General Information'!$G$16</f>
        <v>3395</v>
      </c>
      <c r="C1914" s="337" t="s">
        <v>164</v>
      </c>
      <c r="N1914" s="295" t="s">
        <v>165</v>
      </c>
      <c r="O1914" s="338" t="str">
        <f t="array" ref="O1914">INDEX('Page 2 - Team Information'!$K$14:$AP$189,Y1914,X1914)</f>
        <v/>
      </c>
      <c r="S1914" s="295" t="s">
        <v>10162</v>
      </c>
      <c r="X1914" s="339">
        <v>14.0</v>
      </c>
      <c r="Y1914" s="339">
        <v>93.0</v>
      </c>
    </row>
    <row r="1915" ht="15.75" customHeight="1">
      <c r="A1915" s="336" t="str">
        <f>'Page 1 - General Information'!$G$12</f>
        <v>123468402</v>
      </c>
      <c r="B1915" s="295" t="str">
        <f>'Page 1 - General Information'!$G$16</f>
        <v>3395</v>
      </c>
      <c r="C1915" s="337" t="s">
        <v>164</v>
      </c>
      <c r="N1915" s="295" t="s">
        <v>165</v>
      </c>
      <c r="O1915" s="338">
        <f t="array" ref="O1915">INDEX('Page 2 - Team Information'!$K$14:$AP$189,Y1915,X1915)</f>
        <v>12</v>
      </c>
      <c r="S1915" s="295" t="s">
        <v>10163</v>
      </c>
      <c r="X1915" s="339">
        <v>15.0</v>
      </c>
      <c r="Y1915" s="339">
        <v>93.0</v>
      </c>
    </row>
    <row r="1916" ht="15.75" customHeight="1">
      <c r="A1916" s="336" t="str">
        <f>'Page 1 - General Information'!$G$12</f>
        <v>123468402</v>
      </c>
      <c r="B1916" s="295" t="str">
        <f>'Page 1 - General Information'!$G$16</f>
        <v>3395</v>
      </c>
      <c r="C1916" s="337" t="s">
        <v>164</v>
      </c>
      <c r="N1916" s="295" t="s">
        <v>165</v>
      </c>
      <c r="O1916" s="338" t="str">
        <f t="array" ref="O1916">INDEX('Page 2 - Team Information'!$K$14:$AP$189,Y1916,X1916)</f>
        <v/>
      </c>
      <c r="S1916" s="295" t="s">
        <v>10164</v>
      </c>
      <c r="X1916" s="339">
        <v>16.0</v>
      </c>
      <c r="Y1916" s="339">
        <v>93.0</v>
      </c>
    </row>
    <row r="1917" ht="15.75" customHeight="1">
      <c r="A1917" s="336" t="str">
        <f>'Page 1 - General Information'!$G$12</f>
        <v>123468402</v>
      </c>
      <c r="B1917" s="295" t="str">
        <f>'Page 1 - General Information'!$G$16</f>
        <v>3395</v>
      </c>
      <c r="C1917" s="337" t="s">
        <v>164</v>
      </c>
      <c r="N1917" s="295" t="s">
        <v>165</v>
      </c>
      <c r="O1917" s="338">
        <f t="array" ref="O1917">INDEX('Page 2 - Team Information'!$K$14:$AP$189,Y1917,X1917)</f>
        <v>12</v>
      </c>
      <c r="S1917" s="295" t="s">
        <v>10165</v>
      </c>
      <c r="X1917" s="339">
        <v>17.0</v>
      </c>
      <c r="Y1917" s="339">
        <v>93.0</v>
      </c>
    </row>
    <row r="1918" ht="15.75" customHeight="1">
      <c r="A1918" s="336" t="str">
        <f>'Page 1 - General Information'!$G$12</f>
        <v>123468402</v>
      </c>
      <c r="B1918" s="295" t="str">
        <f>'Page 1 - General Information'!$G$16</f>
        <v>3395</v>
      </c>
      <c r="C1918" s="337" t="s">
        <v>164</v>
      </c>
      <c r="N1918" s="295" t="s">
        <v>165</v>
      </c>
      <c r="O1918" s="338" t="str">
        <f t="array" ref="O1918">INDEX('Page 2 - Team Information'!$K$14:$AP$189,Y1918,X1918)</f>
        <v/>
      </c>
      <c r="S1918" s="295" t="s">
        <v>10166</v>
      </c>
      <c r="X1918" s="339">
        <v>19.0</v>
      </c>
      <c r="Y1918" s="339">
        <v>93.0</v>
      </c>
    </row>
    <row r="1919" ht="15.75" customHeight="1">
      <c r="A1919" s="336" t="str">
        <f>'Page 1 - General Information'!$G$12</f>
        <v>123468402</v>
      </c>
      <c r="B1919" s="295" t="str">
        <f>'Page 1 - General Information'!$G$16</f>
        <v>3395</v>
      </c>
      <c r="C1919" s="337" t="s">
        <v>164</v>
      </c>
      <c r="N1919" s="295" t="s">
        <v>165</v>
      </c>
      <c r="O1919" s="338">
        <f t="array" ref="O1919">INDEX('Page 2 - Team Information'!$K$14:$AP$189,Y1919,X1919)</f>
        <v>12</v>
      </c>
      <c r="S1919" s="295" t="s">
        <v>10167</v>
      </c>
      <c r="X1919" s="339">
        <v>20.0</v>
      </c>
      <c r="Y1919" s="339">
        <v>93.0</v>
      </c>
    </row>
    <row r="1920" ht="15.75" customHeight="1">
      <c r="A1920" s="336" t="str">
        <f>'Page 1 - General Information'!$G$12</f>
        <v>123468402</v>
      </c>
      <c r="B1920" s="295" t="str">
        <f>'Page 1 - General Information'!$G$16</f>
        <v>3395</v>
      </c>
      <c r="C1920" s="337" t="s">
        <v>164</v>
      </c>
      <c r="N1920" s="295" t="s">
        <v>165</v>
      </c>
      <c r="O1920" s="338" t="str">
        <f t="array" ref="O1920">INDEX('Page 2 - Team Information'!$K$14:$AP$189,Y1920,X1920)</f>
        <v/>
      </c>
      <c r="S1920" s="295" t="s">
        <v>10168</v>
      </c>
      <c r="X1920" s="339">
        <v>21.0</v>
      </c>
      <c r="Y1920" s="339">
        <v>93.0</v>
      </c>
    </row>
    <row r="1921" ht="15.75" customHeight="1">
      <c r="A1921" s="336" t="str">
        <f>'Page 1 - General Information'!$G$12</f>
        <v>123468402</v>
      </c>
      <c r="B1921" s="295" t="str">
        <f>'Page 1 - General Information'!$G$16</f>
        <v>3395</v>
      </c>
      <c r="C1921" s="337" t="s">
        <v>164</v>
      </c>
      <c r="N1921" s="295" t="s">
        <v>165</v>
      </c>
      <c r="O1921" s="338">
        <f t="array" ref="O1921">INDEX('Page 2 - Team Information'!$K$14:$AP$189,Y1921,X1921)</f>
        <v>12</v>
      </c>
      <c r="S1921" s="295" t="s">
        <v>10169</v>
      </c>
      <c r="X1921" s="339">
        <v>22.0</v>
      </c>
      <c r="Y1921" s="339">
        <v>93.0</v>
      </c>
    </row>
    <row r="1922" ht="15.75" customHeight="1">
      <c r="A1922" s="336" t="str">
        <f>'Page 1 - General Information'!$G$12</f>
        <v>123468402</v>
      </c>
      <c r="B1922" s="295" t="str">
        <f>'Page 1 - General Information'!$G$16</f>
        <v>3395</v>
      </c>
      <c r="C1922" s="337" t="s">
        <v>164</v>
      </c>
      <c r="N1922" s="295" t="s">
        <v>1132</v>
      </c>
      <c r="O1922" s="388"/>
      <c r="R1922" s="388" t="s">
        <v>1134</v>
      </c>
      <c r="S1922" s="295" t="s">
        <v>10170</v>
      </c>
      <c r="V1922" s="338" t="str">
        <f t="array" ref="V1922">INDEX('Page 2 - Team Information'!$K$14:$AP$189,Y1922,X1922)</f>
        <v>Yes </v>
      </c>
      <c r="X1922" s="339">
        <v>5.0</v>
      </c>
      <c r="Y1922" s="339">
        <v>94.0</v>
      </c>
    </row>
    <row r="1923" ht="15.75" customHeight="1">
      <c r="A1923" s="336" t="str">
        <f>'Page 1 - General Information'!$G$12</f>
        <v>123468402</v>
      </c>
      <c r="B1923" s="295" t="str">
        <f>'Page 1 - General Information'!$G$16</f>
        <v>3395</v>
      </c>
      <c r="C1923" s="337" t="s">
        <v>164</v>
      </c>
      <c r="N1923" s="295" t="s">
        <v>1132</v>
      </c>
      <c r="O1923" s="388"/>
      <c r="R1923" s="388" t="s">
        <v>1134</v>
      </c>
      <c r="S1923" s="295" t="s">
        <v>10171</v>
      </c>
      <c r="V1923" s="338" t="str">
        <f t="array" ref="V1923">INDEX('Page 2 - Team Information'!$K$14:$AP$189,Y1923,X1923)</f>
        <v/>
      </c>
      <c r="X1923" s="339">
        <v>6.0</v>
      </c>
      <c r="Y1923" s="339">
        <v>94.0</v>
      </c>
    </row>
    <row r="1924" ht="15.75" customHeight="1">
      <c r="A1924" s="336" t="str">
        <f>'Page 1 - General Information'!$G$12</f>
        <v>123468402</v>
      </c>
      <c r="B1924" s="295" t="str">
        <f>'Page 1 - General Information'!$G$16</f>
        <v>3395</v>
      </c>
      <c r="C1924" s="337" t="s">
        <v>164</v>
      </c>
      <c r="N1924" s="295" t="s">
        <v>1132</v>
      </c>
      <c r="O1924" s="388"/>
      <c r="R1924" s="388" t="s">
        <v>1134</v>
      </c>
      <c r="S1924" s="295" t="s">
        <v>10172</v>
      </c>
      <c r="V1924" s="338" t="str">
        <f t="array" ref="V1924">INDEX('Page 2 - Team Information'!$K$14:$AP$189,Y1924,X1924)</f>
        <v/>
      </c>
      <c r="X1924" s="339">
        <v>7.0</v>
      </c>
      <c r="Y1924" s="339">
        <v>94.0</v>
      </c>
    </row>
    <row r="1925" ht="15.75" customHeight="1">
      <c r="A1925" s="336" t="str">
        <f>'Page 1 - General Information'!$G$12</f>
        <v>123468402</v>
      </c>
      <c r="B1925" s="295" t="str">
        <f>'Page 1 - General Information'!$G$16</f>
        <v>3395</v>
      </c>
      <c r="C1925" s="337" t="s">
        <v>164</v>
      </c>
      <c r="N1925" s="295" t="s">
        <v>1132</v>
      </c>
      <c r="O1925" s="388"/>
      <c r="R1925" s="2" t="s">
        <v>1134</v>
      </c>
      <c r="S1925" s="295" t="s">
        <v>10173</v>
      </c>
      <c r="T1925" s="338" t="str">
        <f t="array" ref="T1925">IF(INDEX('Page 2 - Team Information'!$K$14:$AP$189,Y1925,X1925)="","",INDEX('Page 2 - Team Information'!$K$14:$AP$189,Y1925,X1925)&amp;"-06-30")</f>
        <v>1966-06-30</v>
      </c>
      <c r="X1925" s="339">
        <v>9.0</v>
      </c>
      <c r="Y1925" s="339">
        <v>94.0</v>
      </c>
    </row>
    <row r="1926" ht="15.75" customHeight="1">
      <c r="A1926" s="336" t="str">
        <f>'Page 1 - General Information'!$G$12</f>
        <v>123468402</v>
      </c>
      <c r="B1926" s="295" t="str">
        <f>'Page 1 - General Information'!$G$16</f>
        <v>3395</v>
      </c>
      <c r="C1926" s="337" t="s">
        <v>164</v>
      </c>
      <c r="N1926" s="295" t="s">
        <v>1132</v>
      </c>
      <c r="O1926" s="388"/>
      <c r="R1926" s="2" t="s">
        <v>1134</v>
      </c>
      <c r="S1926" s="295" t="s">
        <v>10174</v>
      </c>
      <c r="T1926" s="338" t="str">
        <f t="array" ref="T1926">IF(INDEX('Page 2 - Team Information'!$K$14:$AP$189,Y1926,X1926)="","",INDEX('Page 2 - Team Information'!$K$14:$AP$189,Y1926,X1926)&amp;"-06-30")</f>
        <v/>
      </c>
      <c r="X1926" s="339">
        <v>10.0</v>
      </c>
      <c r="Y1926" s="339">
        <v>94.0</v>
      </c>
    </row>
    <row r="1927" ht="15.75" customHeight="1">
      <c r="A1927" s="336" t="str">
        <f>'Page 1 - General Information'!$G$12</f>
        <v>123468402</v>
      </c>
      <c r="B1927" s="295" t="str">
        <f>'Page 1 - General Information'!$G$16</f>
        <v>3395</v>
      </c>
      <c r="C1927" s="337" t="s">
        <v>164</v>
      </c>
      <c r="N1927" s="295" t="s">
        <v>1132</v>
      </c>
      <c r="O1927" s="388"/>
      <c r="R1927" s="2" t="s">
        <v>1134</v>
      </c>
      <c r="S1927" s="295" t="s">
        <v>10175</v>
      </c>
      <c r="T1927" s="338" t="str">
        <f t="array" ref="T1927">IF(INDEX('Page 2 - Team Information'!$K$14:$AP$189,Y1927,X1927)="","",INDEX('Page 2 - Team Information'!$K$14:$AP$189,Y1927,X1927)&amp;"-06-30")</f>
        <v/>
      </c>
      <c r="X1927" s="339">
        <v>11.0</v>
      </c>
      <c r="Y1927" s="339">
        <v>94.0</v>
      </c>
    </row>
    <row r="1928" ht="15.75" customHeight="1">
      <c r="A1928" s="336" t="str">
        <f>'Page 1 - General Information'!$G$12</f>
        <v>123468402</v>
      </c>
      <c r="B1928" s="295" t="str">
        <f>'Page 1 - General Information'!$G$16</f>
        <v>3395</v>
      </c>
      <c r="C1928" s="337" t="s">
        <v>164</v>
      </c>
      <c r="N1928" s="295" t="s">
        <v>1132</v>
      </c>
      <c r="O1928" s="388"/>
      <c r="R1928" s="2" t="s">
        <v>1134</v>
      </c>
      <c r="S1928" s="295" t="s">
        <v>10176</v>
      </c>
      <c r="T1928" s="338" t="str">
        <f t="array" ref="T1928">IF(INDEX('Page 2 - Team Information'!$K$14:$AP$189,Y1928,X1928)="","",INDEX('Page 2 - Team Information'!$K$14:$AP$189,Y1928,X1928)&amp;"-06-30")</f>
        <v/>
      </c>
      <c r="X1928" s="339">
        <v>12.0</v>
      </c>
      <c r="Y1928" s="339">
        <v>94.0</v>
      </c>
    </row>
    <row r="1929" ht="15.75" customHeight="1">
      <c r="A1929" s="336" t="str">
        <f>'Page 1 - General Information'!$G$12</f>
        <v>123468402</v>
      </c>
      <c r="B1929" s="295" t="str">
        <f>'Page 1 - General Information'!$G$16</f>
        <v>3395</v>
      </c>
      <c r="C1929" s="337" t="s">
        <v>164</v>
      </c>
      <c r="N1929" s="295" t="s">
        <v>165</v>
      </c>
      <c r="O1929" s="338">
        <f t="array" ref="O1929">INDEX('Page 2 - Team Information'!$K$14:$AP$189,Y1929,X1929)</f>
        <v>12</v>
      </c>
      <c r="S1929" s="295" t="s">
        <v>10177</v>
      </c>
      <c r="X1929" s="339">
        <v>14.0</v>
      </c>
      <c r="Y1929" s="339">
        <v>94.0</v>
      </c>
    </row>
    <row r="1930" ht="15.75" customHeight="1">
      <c r="A1930" s="336" t="str">
        <f>'Page 1 - General Information'!$G$12</f>
        <v>123468402</v>
      </c>
      <c r="B1930" s="295" t="str">
        <f>'Page 1 - General Information'!$G$16</f>
        <v>3395</v>
      </c>
      <c r="C1930" s="337" t="s">
        <v>164</v>
      </c>
      <c r="N1930" s="295" t="s">
        <v>165</v>
      </c>
      <c r="O1930" s="338" t="str">
        <f t="array" ref="O1930">INDEX('Page 2 - Team Information'!$K$14:$AP$189,Y1930,X1930)</f>
        <v/>
      </c>
      <c r="S1930" s="295" t="s">
        <v>10178</v>
      </c>
      <c r="X1930" s="339">
        <v>15.0</v>
      </c>
      <c r="Y1930" s="339">
        <v>94.0</v>
      </c>
    </row>
    <row r="1931" ht="15.75" customHeight="1">
      <c r="A1931" s="336" t="str">
        <f>'Page 1 - General Information'!$G$12</f>
        <v>123468402</v>
      </c>
      <c r="B1931" s="295" t="str">
        <f>'Page 1 - General Information'!$G$16</f>
        <v>3395</v>
      </c>
      <c r="C1931" s="337" t="s">
        <v>164</v>
      </c>
      <c r="N1931" s="295" t="s">
        <v>165</v>
      </c>
      <c r="O1931" s="338" t="str">
        <f t="array" ref="O1931">INDEX('Page 2 - Team Information'!$K$14:$AP$189,Y1931,X1931)</f>
        <v/>
      </c>
      <c r="S1931" s="295" t="s">
        <v>10179</v>
      </c>
      <c r="X1931" s="339">
        <v>16.0</v>
      </c>
      <c r="Y1931" s="339">
        <v>94.0</v>
      </c>
    </row>
    <row r="1932" ht="15.75" customHeight="1">
      <c r="A1932" s="336" t="str">
        <f>'Page 1 - General Information'!$G$12</f>
        <v>123468402</v>
      </c>
      <c r="B1932" s="295" t="str">
        <f>'Page 1 - General Information'!$G$16</f>
        <v>3395</v>
      </c>
      <c r="C1932" s="337" t="s">
        <v>164</v>
      </c>
      <c r="N1932" s="295" t="s">
        <v>165</v>
      </c>
      <c r="O1932" s="338">
        <f t="array" ref="O1932">INDEX('Page 2 - Team Information'!$K$14:$AP$189,Y1932,X1932)</f>
        <v>12</v>
      </c>
      <c r="S1932" s="295" t="s">
        <v>10180</v>
      </c>
      <c r="X1932" s="339">
        <v>17.0</v>
      </c>
      <c r="Y1932" s="339">
        <v>94.0</v>
      </c>
    </row>
    <row r="1933" ht="15.75" customHeight="1">
      <c r="A1933" s="336" t="str">
        <f>'Page 1 - General Information'!$G$12</f>
        <v>123468402</v>
      </c>
      <c r="B1933" s="295" t="str">
        <f>'Page 1 - General Information'!$G$16</f>
        <v>3395</v>
      </c>
      <c r="C1933" s="337" t="s">
        <v>164</v>
      </c>
      <c r="N1933" s="295" t="s">
        <v>165</v>
      </c>
      <c r="O1933" s="338">
        <f t="array" ref="O1933">INDEX('Page 2 - Team Information'!$K$14:$AP$189,Y1933,X1933)</f>
        <v>12</v>
      </c>
      <c r="S1933" s="295" t="s">
        <v>10181</v>
      </c>
      <c r="X1933" s="339">
        <v>19.0</v>
      </c>
      <c r="Y1933" s="339">
        <v>94.0</v>
      </c>
    </row>
    <row r="1934" ht="15.75" customHeight="1">
      <c r="A1934" s="336" t="str">
        <f>'Page 1 - General Information'!$G$12</f>
        <v>123468402</v>
      </c>
      <c r="B1934" s="295" t="str">
        <f>'Page 1 - General Information'!$G$16</f>
        <v>3395</v>
      </c>
      <c r="C1934" s="337" t="s">
        <v>164</v>
      </c>
      <c r="N1934" s="295" t="s">
        <v>165</v>
      </c>
      <c r="O1934" s="338" t="str">
        <f t="array" ref="O1934">INDEX('Page 2 - Team Information'!$K$14:$AP$189,Y1934,X1934)</f>
        <v/>
      </c>
      <c r="S1934" s="295" t="s">
        <v>10182</v>
      </c>
      <c r="X1934" s="339">
        <v>20.0</v>
      </c>
      <c r="Y1934" s="339">
        <v>94.0</v>
      </c>
    </row>
    <row r="1935" ht="15.75" customHeight="1">
      <c r="A1935" s="336" t="str">
        <f>'Page 1 - General Information'!$G$12</f>
        <v>123468402</v>
      </c>
      <c r="B1935" s="295" t="str">
        <f>'Page 1 - General Information'!$G$16</f>
        <v>3395</v>
      </c>
      <c r="C1935" s="337" t="s">
        <v>164</v>
      </c>
      <c r="N1935" s="295" t="s">
        <v>165</v>
      </c>
      <c r="O1935" s="338" t="str">
        <f t="array" ref="O1935">INDEX('Page 2 - Team Information'!$K$14:$AP$189,Y1935,X1935)</f>
        <v/>
      </c>
      <c r="S1935" s="295" t="s">
        <v>10183</v>
      </c>
      <c r="X1935" s="339">
        <v>21.0</v>
      </c>
      <c r="Y1935" s="339">
        <v>94.0</v>
      </c>
    </row>
    <row r="1936" ht="15.75" customHeight="1">
      <c r="A1936" s="336" t="str">
        <f>'Page 1 - General Information'!$G$12</f>
        <v>123468402</v>
      </c>
      <c r="B1936" s="295" t="str">
        <f>'Page 1 - General Information'!$G$16</f>
        <v>3395</v>
      </c>
      <c r="C1936" s="337" t="s">
        <v>164</v>
      </c>
      <c r="N1936" s="295" t="s">
        <v>165</v>
      </c>
      <c r="O1936" s="338">
        <f t="array" ref="O1936">INDEX('Page 2 - Team Information'!$K$14:$AP$189,Y1936,X1936)</f>
        <v>12</v>
      </c>
      <c r="S1936" s="295" t="s">
        <v>10184</v>
      </c>
      <c r="X1936" s="339">
        <v>22.0</v>
      </c>
      <c r="Y1936" s="339">
        <v>94.0</v>
      </c>
    </row>
    <row r="1937" ht="15.75" customHeight="1">
      <c r="A1937" s="336" t="str">
        <f>'Page 1 - General Information'!$G$12</f>
        <v>123468402</v>
      </c>
      <c r="B1937" s="295" t="str">
        <f>'Page 1 - General Information'!$G$16</f>
        <v>3395</v>
      </c>
      <c r="C1937" s="337" t="s">
        <v>164</v>
      </c>
      <c r="N1937" s="295" t="s">
        <v>1132</v>
      </c>
      <c r="O1937" s="388"/>
      <c r="R1937" s="388" t="s">
        <v>1134</v>
      </c>
      <c r="S1937" s="295" t="s">
        <v>10185</v>
      </c>
      <c r="V1937" s="338" t="str">
        <f t="array" ref="V1937">INDEX('Page 2 - Team Information'!$K$14:$AP$189,Y1937,X1937)</f>
        <v/>
      </c>
      <c r="X1937" s="339">
        <v>5.0</v>
      </c>
      <c r="Y1937" s="339">
        <v>95.0</v>
      </c>
    </row>
    <row r="1938" ht="15.75" customHeight="1">
      <c r="A1938" s="336" t="str">
        <f>'Page 1 - General Information'!$G$12</f>
        <v>123468402</v>
      </c>
      <c r="B1938" s="295" t="str">
        <f>'Page 1 - General Information'!$G$16</f>
        <v>3395</v>
      </c>
      <c r="C1938" s="337" t="s">
        <v>164</v>
      </c>
      <c r="N1938" s="295" t="s">
        <v>1132</v>
      </c>
      <c r="O1938" s="388"/>
      <c r="R1938" s="388" t="s">
        <v>1134</v>
      </c>
      <c r="S1938" s="295" t="s">
        <v>10186</v>
      </c>
      <c r="V1938" s="338" t="str">
        <f t="array" ref="V1938">INDEX('Page 2 - Team Information'!$K$14:$AP$189,Y1938,X1938)</f>
        <v>Yes </v>
      </c>
      <c r="X1938" s="339">
        <v>6.0</v>
      </c>
      <c r="Y1938" s="339">
        <v>95.0</v>
      </c>
    </row>
    <row r="1939" ht="15.75" customHeight="1">
      <c r="A1939" s="336" t="str">
        <f>'Page 1 - General Information'!$G$12</f>
        <v>123468402</v>
      </c>
      <c r="B1939" s="295" t="str">
        <f>'Page 1 - General Information'!$G$16</f>
        <v>3395</v>
      </c>
      <c r="C1939" s="337" t="s">
        <v>164</v>
      </c>
      <c r="N1939" s="295" t="s">
        <v>1132</v>
      </c>
      <c r="O1939" s="388"/>
      <c r="R1939" s="388" t="s">
        <v>1134</v>
      </c>
      <c r="S1939" s="295" t="s">
        <v>10187</v>
      </c>
      <c r="V1939" s="338" t="str">
        <f t="array" ref="V1939">INDEX('Page 2 - Team Information'!$K$14:$AP$189,Y1939,X1939)</f>
        <v/>
      </c>
      <c r="X1939" s="339">
        <v>7.0</v>
      </c>
      <c r="Y1939" s="339">
        <v>95.0</v>
      </c>
    </row>
    <row r="1940" ht="15.75" customHeight="1">
      <c r="A1940" s="336" t="str">
        <f>'Page 1 - General Information'!$G$12</f>
        <v>123468402</v>
      </c>
      <c r="B1940" s="295" t="str">
        <f>'Page 1 - General Information'!$G$16</f>
        <v>3395</v>
      </c>
      <c r="C1940" s="337" t="s">
        <v>164</v>
      </c>
      <c r="N1940" s="295" t="s">
        <v>1132</v>
      </c>
      <c r="O1940" s="388"/>
      <c r="R1940" s="2" t="s">
        <v>1134</v>
      </c>
      <c r="S1940" s="295" t="s">
        <v>10188</v>
      </c>
      <c r="T1940" s="338" t="str">
        <f t="array" ref="T1940">IF(INDEX('Page 2 - Team Information'!$K$14:$AP$189,Y1940,X1940)="","",INDEX('Page 2 - Team Information'!$K$14:$AP$189,Y1940,X1940)&amp;"-06-30")</f>
        <v>1966-06-30</v>
      </c>
      <c r="X1940" s="339">
        <v>9.0</v>
      </c>
      <c r="Y1940" s="339">
        <v>95.0</v>
      </c>
    </row>
    <row r="1941" ht="15.75" customHeight="1">
      <c r="A1941" s="336" t="str">
        <f>'Page 1 - General Information'!$G$12</f>
        <v>123468402</v>
      </c>
      <c r="B1941" s="295" t="str">
        <f>'Page 1 - General Information'!$G$16</f>
        <v>3395</v>
      </c>
      <c r="C1941" s="337" t="s">
        <v>164</v>
      </c>
      <c r="N1941" s="295" t="s">
        <v>1132</v>
      </c>
      <c r="O1941" s="388"/>
      <c r="R1941" s="2" t="s">
        <v>1134</v>
      </c>
      <c r="S1941" s="295" t="s">
        <v>10189</v>
      </c>
      <c r="T1941" s="338" t="str">
        <f t="array" ref="T1941">IF(INDEX('Page 2 - Team Information'!$K$14:$AP$189,Y1941,X1941)="","",INDEX('Page 2 - Team Information'!$K$14:$AP$189,Y1941,X1941)&amp;"-06-30")</f>
        <v/>
      </c>
      <c r="X1941" s="339">
        <v>10.0</v>
      </c>
      <c r="Y1941" s="339">
        <v>95.0</v>
      </c>
    </row>
    <row r="1942" ht="15.75" customHeight="1">
      <c r="A1942" s="336" t="str">
        <f>'Page 1 - General Information'!$G$12</f>
        <v>123468402</v>
      </c>
      <c r="B1942" s="295" t="str">
        <f>'Page 1 - General Information'!$G$16</f>
        <v>3395</v>
      </c>
      <c r="C1942" s="337" t="s">
        <v>164</v>
      </c>
      <c r="N1942" s="295" t="s">
        <v>1132</v>
      </c>
      <c r="O1942" s="388"/>
      <c r="R1942" s="2" t="s">
        <v>1134</v>
      </c>
      <c r="S1942" s="295" t="s">
        <v>10190</v>
      </c>
      <c r="T1942" s="338" t="str">
        <f t="array" ref="T1942">IF(INDEX('Page 2 - Team Information'!$K$14:$AP$189,Y1942,X1942)="","",INDEX('Page 2 - Team Information'!$K$14:$AP$189,Y1942,X1942)&amp;"-06-30")</f>
        <v/>
      </c>
      <c r="X1942" s="339">
        <v>11.0</v>
      </c>
      <c r="Y1942" s="339">
        <v>95.0</v>
      </c>
    </row>
    <row r="1943" ht="15.75" customHeight="1">
      <c r="A1943" s="336" t="str">
        <f>'Page 1 - General Information'!$G$12</f>
        <v>123468402</v>
      </c>
      <c r="B1943" s="295" t="str">
        <f>'Page 1 - General Information'!$G$16</f>
        <v>3395</v>
      </c>
      <c r="C1943" s="337" t="s">
        <v>164</v>
      </c>
      <c r="N1943" s="295" t="s">
        <v>1132</v>
      </c>
      <c r="O1943" s="388"/>
      <c r="R1943" s="2" t="s">
        <v>1134</v>
      </c>
      <c r="S1943" s="295" t="s">
        <v>10191</v>
      </c>
      <c r="T1943" s="338" t="str">
        <f t="array" ref="T1943">IF(INDEX('Page 2 - Team Information'!$K$14:$AP$189,Y1943,X1943)="","",INDEX('Page 2 - Team Information'!$K$14:$AP$189,Y1943,X1943)&amp;"-06-30")</f>
        <v/>
      </c>
      <c r="X1943" s="339">
        <v>12.0</v>
      </c>
      <c r="Y1943" s="339">
        <v>95.0</v>
      </c>
    </row>
    <row r="1944" ht="15.75" customHeight="1">
      <c r="A1944" s="336" t="str">
        <f>'Page 1 - General Information'!$G$12</f>
        <v>123468402</v>
      </c>
      <c r="B1944" s="295" t="str">
        <f>'Page 1 - General Information'!$G$16</f>
        <v>3395</v>
      </c>
      <c r="C1944" s="337" t="s">
        <v>164</v>
      </c>
      <c r="N1944" s="295" t="s">
        <v>165</v>
      </c>
      <c r="O1944" s="338" t="str">
        <f t="array" ref="O1944">INDEX('Page 2 - Team Information'!$K$14:$AP$189,Y1944,X1944)</f>
        <v/>
      </c>
      <c r="S1944" s="295" t="s">
        <v>10192</v>
      </c>
      <c r="X1944" s="339">
        <v>14.0</v>
      </c>
      <c r="Y1944" s="339">
        <v>95.0</v>
      </c>
    </row>
    <row r="1945" ht="15.75" customHeight="1">
      <c r="A1945" s="336" t="str">
        <f>'Page 1 - General Information'!$G$12</f>
        <v>123468402</v>
      </c>
      <c r="B1945" s="295" t="str">
        <f>'Page 1 - General Information'!$G$16</f>
        <v>3395</v>
      </c>
      <c r="C1945" s="337" t="s">
        <v>164</v>
      </c>
      <c r="N1945" s="295" t="s">
        <v>165</v>
      </c>
      <c r="O1945" s="338">
        <f t="array" ref="O1945">INDEX('Page 2 - Team Information'!$K$14:$AP$189,Y1945,X1945)</f>
        <v>10</v>
      </c>
      <c r="S1945" s="295" t="s">
        <v>10193</v>
      </c>
      <c r="X1945" s="339">
        <v>15.0</v>
      </c>
      <c r="Y1945" s="339">
        <v>95.0</v>
      </c>
    </row>
    <row r="1946" ht="15.75" customHeight="1">
      <c r="A1946" s="336" t="str">
        <f>'Page 1 - General Information'!$G$12</f>
        <v>123468402</v>
      </c>
      <c r="B1946" s="295" t="str">
        <f>'Page 1 - General Information'!$G$16</f>
        <v>3395</v>
      </c>
      <c r="C1946" s="337" t="s">
        <v>164</v>
      </c>
      <c r="N1946" s="295" t="s">
        <v>165</v>
      </c>
      <c r="O1946" s="338" t="str">
        <f t="array" ref="O1946">INDEX('Page 2 - Team Information'!$K$14:$AP$189,Y1946,X1946)</f>
        <v/>
      </c>
      <c r="S1946" s="295" t="s">
        <v>10194</v>
      </c>
      <c r="X1946" s="339">
        <v>16.0</v>
      </c>
      <c r="Y1946" s="339">
        <v>95.0</v>
      </c>
    </row>
    <row r="1947" ht="15.75" customHeight="1">
      <c r="A1947" s="336" t="str">
        <f>'Page 1 - General Information'!$G$12</f>
        <v>123468402</v>
      </c>
      <c r="B1947" s="295" t="str">
        <f>'Page 1 - General Information'!$G$16</f>
        <v>3395</v>
      </c>
      <c r="C1947" s="337" t="s">
        <v>164</v>
      </c>
      <c r="N1947" s="295" t="s">
        <v>165</v>
      </c>
      <c r="O1947" s="338">
        <f t="array" ref="O1947">INDEX('Page 2 - Team Information'!$K$14:$AP$189,Y1947,X1947)</f>
        <v>10</v>
      </c>
      <c r="S1947" s="295" t="s">
        <v>10195</v>
      </c>
      <c r="X1947" s="339">
        <v>17.0</v>
      </c>
      <c r="Y1947" s="339">
        <v>95.0</v>
      </c>
    </row>
    <row r="1948" ht="15.75" customHeight="1">
      <c r="A1948" s="336" t="str">
        <f>'Page 1 - General Information'!$G$12</f>
        <v>123468402</v>
      </c>
      <c r="B1948" s="295" t="str">
        <f>'Page 1 - General Information'!$G$16</f>
        <v>3395</v>
      </c>
      <c r="C1948" s="337" t="s">
        <v>164</v>
      </c>
      <c r="N1948" s="295" t="s">
        <v>165</v>
      </c>
      <c r="O1948" s="338" t="str">
        <f t="array" ref="O1948">INDEX('Page 2 - Team Information'!$K$14:$AP$189,Y1948,X1948)</f>
        <v/>
      </c>
      <c r="S1948" s="295" t="s">
        <v>10196</v>
      </c>
      <c r="X1948" s="339">
        <v>19.0</v>
      </c>
      <c r="Y1948" s="339">
        <v>95.0</v>
      </c>
    </row>
    <row r="1949" ht="15.75" customHeight="1">
      <c r="A1949" s="336" t="str">
        <f>'Page 1 - General Information'!$G$12</f>
        <v>123468402</v>
      </c>
      <c r="B1949" s="295" t="str">
        <f>'Page 1 - General Information'!$G$16</f>
        <v>3395</v>
      </c>
      <c r="C1949" s="337" t="s">
        <v>164</v>
      </c>
      <c r="N1949" s="295" t="s">
        <v>165</v>
      </c>
      <c r="O1949" s="338">
        <f t="array" ref="O1949">INDEX('Page 2 - Team Information'!$K$14:$AP$189,Y1949,X1949)</f>
        <v>10</v>
      </c>
      <c r="S1949" s="295" t="s">
        <v>10197</v>
      </c>
      <c r="X1949" s="339">
        <v>20.0</v>
      </c>
      <c r="Y1949" s="339">
        <v>95.0</v>
      </c>
    </row>
    <row r="1950" ht="15.75" customHeight="1">
      <c r="A1950" s="336" t="str">
        <f>'Page 1 - General Information'!$G$12</f>
        <v>123468402</v>
      </c>
      <c r="B1950" s="295" t="str">
        <f>'Page 1 - General Information'!$G$16</f>
        <v>3395</v>
      </c>
      <c r="C1950" s="337" t="s">
        <v>164</v>
      </c>
      <c r="N1950" s="295" t="s">
        <v>165</v>
      </c>
      <c r="O1950" s="338" t="str">
        <f t="array" ref="O1950">INDEX('Page 2 - Team Information'!$K$14:$AP$189,Y1950,X1950)</f>
        <v/>
      </c>
      <c r="S1950" s="295" t="s">
        <v>10198</v>
      </c>
      <c r="X1950" s="339">
        <v>21.0</v>
      </c>
      <c r="Y1950" s="339">
        <v>95.0</v>
      </c>
    </row>
    <row r="1951" ht="15.75" customHeight="1">
      <c r="A1951" s="336" t="str">
        <f>'Page 1 - General Information'!$G$12</f>
        <v>123468402</v>
      </c>
      <c r="B1951" s="295" t="str">
        <f>'Page 1 - General Information'!$G$16</f>
        <v>3395</v>
      </c>
      <c r="C1951" s="337" t="s">
        <v>164</v>
      </c>
      <c r="N1951" s="295" t="s">
        <v>165</v>
      </c>
      <c r="O1951" s="338">
        <f t="array" ref="O1951">INDEX('Page 2 - Team Information'!$K$14:$AP$189,Y1951,X1951)</f>
        <v>10</v>
      </c>
      <c r="S1951" s="295" t="s">
        <v>10199</v>
      </c>
      <c r="X1951" s="339">
        <v>22.0</v>
      </c>
      <c r="Y1951" s="339">
        <v>95.0</v>
      </c>
    </row>
    <row r="1952" ht="15.75" customHeight="1">
      <c r="A1952" s="336" t="str">
        <f>'Page 1 - General Information'!$G$12</f>
        <v>123468402</v>
      </c>
      <c r="B1952" s="295" t="str">
        <f>'Page 1 - General Information'!$G$16</f>
        <v>3395</v>
      </c>
      <c r="C1952" s="337" t="s">
        <v>164</v>
      </c>
      <c r="N1952" s="295" t="s">
        <v>1132</v>
      </c>
      <c r="O1952" s="388"/>
      <c r="R1952" s="388" t="s">
        <v>1134</v>
      </c>
      <c r="S1952" s="295" t="s">
        <v>10200</v>
      </c>
      <c r="V1952" s="338" t="str">
        <f t="array" ref="V1952">INDEX('Page 2 - Team Information'!$K$14:$AP$189,Y1952,X1952)</f>
        <v/>
      </c>
      <c r="X1952" s="339">
        <v>5.0</v>
      </c>
      <c r="Y1952" s="339">
        <v>96.0</v>
      </c>
    </row>
    <row r="1953" ht="15.75" customHeight="1">
      <c r="A1953" s="336" t="str">
        <f>'Page 1 - General Information'!$G$12</f>
        <v>123468402</v>
      </c>
      <c r="B1953" s="295" t="str">
        <f>'Page 1 - General Information'!$G$16</f>
        <v>3395</v>
      </c>
      <c r="C1953" s="337" t="s">
        <v>164</v>
      </c>
      <c r="N1953" s="295" t="s">
        <v>1132</v>
      </c>
      <c r="O1953" s="388"/>
      <c r="R1953" s="388" t="s">
        <v>1134</v>
      </c>
      <c r="S1953" s="295" t="s">
        <v>10201</v>
      </c>
      <c r="V1953" s="338" t="str">
        <f t="array" ref="V1953">INDEX('Page 2 - Team Information'!$K$14:$AP$189,Y1953,X1953)</f>
        <v/>
      </c>
      <c r="X1953" s="339">
        <v>6.0</v>
      </c>
      <c r="Y1953" s="339">
        <v>96.0</v>
      </c>
    </row>
    <row r="1954" ht="15.75" customHeight="1">
      <c r="A1954" s="336" t="str">
        <f>'Page 1 - General Information'!$G$12</f>
        <v>123468402</v>
      </c>
      <c r="B1954" s="295" t="str">
        <f>'Page 1 - General Information'!$G$16</f>
        <v>3395</v>
      </c>
      <c r="C1954" s="337" t="s">
        <v>164</v>
      </c>
      <c r="N1954" s="295" t="s">
        <v>1132</v>
      </c>
      <c r="O1954" s="388"/>
      <c r="R1954" s="388" t="s">
        <v>1134</v>
      </c>
      <c r="S1954" s="295" t="s">
        <v>10202</v>
      </c>
      <c r="V1954" s="338" t="str">
        <f t="array" ref="V1954">INDEX('Page 2 - Team Information'!$K$14:$AP$189,Y1954,X1954)</f>
        <v>Yes </v>
      </c>
      <c r="X1954" s="339">
        <v>7.0</v>
      </c>
      <c r="Y1954" s="339">
        <v>96.0</v>
      </c>
    </row>
    <row r="1955" ht="15.75" customHeight="1">
      <c r="A1955" s="336" t="str">
        <f>'Page 1 - General Information'!$G$12</f>
        <v>123468402</v>
      </c>
      <c r="B1955" s="295" t="str">
        <f>'Page 1 - General Information'!$G$16</f>
        <v>3395</v>
      </c>
      <c r="C1955" s="337" t="s">
        <v>164</v>
      </c>
      <c r="N1955" s="295" t="s">
        <v>1132</v>
      </c>
      <c r="O1955" s="388"/>
      <c r="R1955" s="2" t="s">
        <v>1134</v>
      </c>
      <c r="S1955" s="295" t="s">
        <v>10203</v>
      </c>
      <c r="T1955" s="338" t="str">
        <f t="array" ref="T1955">IF(INDEX('Page 2 - Team Information'!$K$14:$AP$189,Y1955,X1955)="","",INDEX('Page 2 - Team Information'!$K$14:$AP$189,Y1955,X1955)&amp;"-06-30")</f>
        <v>1966-06-30</v>
      </c>
      <c r="X1955" s="339">
        <v>9.0</v>
      </c>
      <c r="Y1955" s="339">
        <v>96.0</v>
      </c>
    </row>
    <row r="1956" ht="15.75" customHeight="1">
      <c r="A1956" s="336" t="str">
        <f>'Page 1 - General Information'!$G$12</f>
        <v>123468402</v>
      </c>
      <c r="B1956" s="295" t="str">
        <f>'Page 1 - General Information'!$G$16</f>
        <v>3395</v>
      </c>
      <c r="C1956" s="337" t="s">
        <v>164</v>
      </c>
      <c r="N1956" s="295" t="s">
        <v>1132</v>
      </c>
      <c r="O1956" s="388"/>
      <c r="R1956" s="2" t="s">
        <v>1134</v>
      </c>
      <c r="S1956" s="295" t="s">
        <v>10204</v>
      </c>
      <c r="T1956" s="338" t="str">
        <f t="array" ref="T1956">IF(INDEX('Page 2 - Team Information'!$K$14:$AP$189,Y1956,X1956)="","",INDEX('Page 2 - Team Information'!$K$14:$AP$189,Y1956,X1956)&amp;"-06-30")</f>
        <v/>
      </c>
      <c r="X1956" s="339">
        <v>10.0</v>
      </c>
      <c r="Y1956" s="339">
        <v>96.0</v>
      </c>
    </row>
    <row r="1957" ht="15.75" customHeight="1">
      <c r="A1957" s="336" t="str">
        <f>'Page 1 - General Information'!$G$12</f>
        <v>123468402</v>
      </c>
      <c r="B1957" s="295" t="str">
        <f>'Page 1 - General Information'!$G$16</f>
        <v>3395</v>
      </c>
      <c r="C1957" s="337" t="s">
        <v>164</v>
      </c>
      <c r="N1957" s="295" t="s">
        <v>1132</v>
      </c>
      <c r="O1957" s="388"/>
      <c r="R1957" s="2" t="s">
        <v>1134</v>
      </c>
      <c r="S1957" s="295" t="s">
        <v>10205</v>
      </c>
      <c r="T1957" s="338" t="str">
        <f t="array" ref="T1957">IF(INDEX('Page 2 - Team Information'!$K$14:$AP$189,Y1957,X1957)="","",INDEX('Page 2 - Team Information'!$K$14:$AP$189,Y1957,X1957)&amp;"-06-30")</f>
        <v/>
      </c>
      <c r="X1957" s="339">
        <v>11.0</v>
      </c>
      <c r="Y1957" s="339">
        <v>96.0</v>
      </c>
    </row>
    <row r="1958" ht="15.75" customHeight="1">
      <c r="A1958" s="336" t="str">
        <f>'Page 1 - General Information'!$G$12</f>
        <v>123468402</v>
      </c>
      <c r="B1958" s="295" t="str">
        <f>'Page 1 - General Information'!$G$16</f>
        <v>3395</v>
      </c>
      <c r="C1958" s="337" t="s">
        <v>164</v>
      </c>
      <c r="N1958" s="295" t="s">
        <v>1132</v>
      </c>
      <c r="O1958" s="388"/>
      <c r="R1958" s="2" t="s">
        <v>1134</v>
      </c>
      <c r="S1958" s="295" t="s">
        <v>10206</v>
      </c>
      <c r="T1958" s="338" t="str">
        <f t="array" ref="T1958">IF(INDEX('Page 2 - Team Information'!$K$14:$AP$189,Y1958,X1958)="","",INDEX('Page 2 - Team Information'!$K$14:$AP$189,Y1958,X1958)&amp;"-06-30")</f>
        <v/>
      </c>
      <c r="X1958" s="339">
        <v>12.0</v>
      </c>
      <c r="Y1958" s="339">
        <v>96.0</v>
      </c>
    </row>
    <row r="1959" ht="15.75" customHeight="1">
      <c r="A1959" s="336" t="str">
        <f>'Page 1 - General Information'!$G$12</f>
        <v>123468402</v>
      </c>
      <c r="B1959" s="295" t="str">
        <f>'Page 1 - General Information'!$G$16</f>
        <v>3395</v>
      </c>
      <c r="C1959" s="337" t="s">
        <v>164</v>
      </c>
      <c r="N1959" s="295" t="s">
        <v>165</v>
      </c>
      <c r="O1959" s="338" t="str">
        <f t="array" ref="O1959">INDEX('Page 2 - Team Information'!$K$14:$AP$189,Y1959,X1959)</f>
        <v/>
      </c>
      <c r="S1959" s="295" t="s">
        <v>10207</v>
      </c>
      <c r="X1959" s="339">
        <v>14.0</v>
      </c>
      <c r="Y1959" s="339">
        <v>96.0</v>
      </c>
    </row>
    <row r="1960" ht="15.75" customHeight="1">
      <c r="A1960" s="336" t="str">
        <f>'Page 1 - General Information'!$G$12</f>
        <v>123468402</v>
      </c>
      <c r="B1960" s="295" t="str">
        <f>'Page 1 - General Information'!$G$16</f>
        <v>3395</v>
      </c>
      <c r="C1960" s="337" t="s">
        <v>164</v>
      </c>
      <c r="N1960" s="295" t="s">
        <v>165</v>
      </c>
      <c r="O1960" s="338" t="str">
        <f t="array" ref="O1960">INDEX('Page 2 - Team Information'!$K$14:$AP$189,Y1960,X1960)</f>
        <v/>
      </c>
      <c r="S1960" s="295" t="s">
        <v>10208</v>
      </c>
      <c r="X1960" s="339">
        <v>15.0</v>
      </c>
      <c r="Y1960" s="339">
        <v>96.0</v>
      </c>
    </row>
    <row r="1961" ht="15.75" customHeight="1">
      <c r="A1961" s="336" t="str">
        <f>'Page 1 - General Information'!$G$12</f>
        <v>123468402</v>
      </c>
      <c r="B1961" s="295" t="str">
        <f>'Page 1 - General Information'!$G$16</f>
        <v>3395</v>
      </c>
      <c r="C1961" s="337" t="s">
        <v>164</v>
      </c>
      <c r="N1961" s="295" t="s">
        <v>165</v>
      </c>
      <c r="O1961" s="338">
        <f t="array" ref="O1961">INDEX('Page 2 - Team Information'!$K$14:$AP$189,Y1961,X1961)</f>
        <v>10</v>
      </c>
      <c r="S1961" s="295" t="s">
        <v>10209</v>
      </c>
      <c r="X1961" s="339">
        <v>16.0</v>
      </c>
      <c r="Y1961" s="339">
        <v>96.0</v>
      </c>
    </row>
    <row r="1962" ht="15.75" customHeight="1">
      <c r="A1962" s="336" t="str">
        <f>'Page 1 - General Information'!$G$12</f>
        <v>123468402</v>
      </c>
      <c r="B1962" s="295" t="str">
        <f>'Page 1 - General Information'!$G$16</f>
        <v>3395</v>
      </c>
      <c r="C1962" s="337" t="s">
        <v>164</v>
      </c>
      <c r="N1962" s="295" t="s">
        <v>165</v>
      </c>
      <c r="O1962" s="338">
        <f t="array" ref="O1962">INDEX('Page 2 - Team Information'!$K$14:$AP$189,Y1962,X1962)</f>
        <v>10</v>
      </c>
      <c r="S1962" s="295" t="s">
        <v>10210</v>
      </c>
      <c r="X1962" s="339">
        <v>17.0</v>
      </c>
      <c r="Y1962" s="339">
        <v>96.0</v>
      </c>
    </row>
    <row r="1963" ht="15.75" customHeight="1">
      <c r="A1963" s="336" t="str">
        <f>'Page 1 - General Information'!$G$12</f>
        <v>123468402</v>
      </c>
      <c r="B1963" s="295" t="str">
        <f>'Page 1 - General Information'!$G$16</f>
        <v>3395</v>
      </c>
      <c r="C1963" s="337" t="s">
        <v>164</v>
      </c>
      <c r="N1963" s="295" t="s">
        <v>165</v>
      </c>
      <c r="O1963" s="338" t="str">
        <f t="array" ref="O1963">INDEX('Page 2 - Team Information'!$K$14:$AP$189,Y1963,X1963)</f>
        <v/>
      </c>
      <c r="S1963" s="295" t="s">
        <v>10211</v>
      </c>
      <c r="X1963" s="339">
        <v>19.0</v>
      </c>
      <c r="Y1963" s="339">
        <v>96.0</v>
      </c>
    </row>
    <row r="1964" ht="15.75" customHeight="1">
      <c r="A1964" s="336" t="str">
        <f>'Page 1 - General Information'!$G$12</f>
        <v>123468402</v>
      </c>
      <c r="B1964" s="295" t="str">
        <f>'Page 1 - General Information'!$G$16</f>
        <v>3395</v>
      </c>
      <c r="C1964" s="337" t="s">
        <v>164</v>
      </c>
      <c r="N1964" s="295" t="s">
        <v>165</v>
      </c>
      <c r="O1964" s="338" t="str">
        <f t="array" ref="O1964">INDEX('Page 2 - Team Information'!$K$14:$AP$189,Y1964,X1964)</f>
        <v/>
      </c>
      <c r="S1964" s="295" t="s">
        <v>10212</v>
      </c>
      <c r="X1964" s="339">
        <v>20.0</v>
      </c>
      <c r="Y1964" s="339">
        <v>96.0</v>
      </c>
    </row>
    <row r="1965" ht="15.75" customHeight="1">
      <c r="A1965" s="336" t="str">
        <f>'Page 1 - General Information'!$G$12</f>
        <v>123468402</v>
      </c>
      <c r="B1965" s="295" t="str">
        <f>'Page 1 - General Information'!$G$16</f>
        <v>3395</v>
      </c>
      <c r="C1965" s="337" t="s">
        <v>164</v>
      </c>
      <c r="N1965" s="295" t="s">
        <v>165</v>
      </c>
      <c r="O1965" s="338">
        <f t="array" ref="O1965">INDEX('Page 2 - Team Information'!$K$14:$AP$189,Y1965,X1965)</f>
        <v>10</v>
      </c>
      <c r="S1965" s="295" t="s">
        <v>10213</v>
      </c>
      <c r="X1965" s="339">
        <v>21.0</v>
      </c>
      <c r="Y1965" s="339">
        <v>96.0</v>
      </c>
    </row>
    <row r="1966" ht="15.75" customHeight="1">
      <c r="A1966" s="336" t="str">
        <f>'Page 1 - General Information'!$G$12</f>
        <v>123468402</v>
      </c>
      <c r="B1966" s="295" t="str">
        <f>'Page 1 - General Information'!$G$16</f>
        <v>3395</v>
      </c>
      <c r="C1966" s="337" t="s">
        <v>164</v>
      </c>
      <c r="N1966" s="295" t="s">
        <v>165</v>
      </c>
      <c r="O1966" s="338">
        <f t="array" ref="O1966">INDEX('Page 2 - Team Information'!$K$14:$AP$189,Y1966,X1966)</f>
        <v>10</v>
      </c>
      <c r="S1966" s="295" t="s">
        <v>10214</v>
      </c>
      <c r="X1966" s="339">
        <v>22.0</v>
      </c>
      <c r="Y1966" s="339">
        <v>96.0</v>
      </c>
    </row>
    <row r="1967" ht="15.75" customHeight="1">
      <c r="A1967" s="336" t="str">
        <f>'Page 1 - General Information'!$G$12</f>
        <v>123468402</v>
      </c>
      <c r="B1967" s="295" t="str">
        <f>'Page 1 - General Information'!$G$16</f>
        <v>3395</v>
      </c>
      <c r="C1967" s="337" t="s">
        <v>164</v>
      </c>
      <c r="N1967" s="295" t="s">
        <v>1132</v>
      </c>
      <c r="O1967" s="388"/>
      <c r="R1967" s="388" t="s">
        <v>1134</v>
      </c>
      <c r="S1967" s="295" t="s">
        <v>10215</v>
      </c>
      <c r="V1967" s="338" t="str">
        <f t="array" ref="V1967">INDEX('Page 2 - Team Information'!$K$14:$AP$189,Y1967,X1967)</f>
        <v>Yes </v>
      </c>
      <c r="X1967" s="339">
        <v>5.0</v>
      </c>
      <c r="Y1967" s="339">
        <v>97.0</v>
      </c>
    </row>
    <row r="1968" ht="15.75" customHeight="1">
      <c r="A1968" s="336" t="str">
        <f>'Page 1 - General Information'!$G$12</f>
        <v>123468402</v>
      </c>
      <c r="B1968" s="295" t="str">
        <f>'Page 1 - General Information'!$G$16</f>
        <v>3395</v>
      </c>
      <c r="C1968" s="337" t="s">
        <v>164</v>
      </c>
      <c r="N1968" s="295" t="s">
        <v>1132</v>
      </c>
      <c r="O1968" s="388"/>
      <c r="R1968" s="388" t="s">
        <v>1134</v>
      </c>
      <c r="S1968" s="295" t="s">
        <v>10216</v>
      </c>
      <c r="V1968" s="338" t="str">
        <f t="array" ref="V1968">INDEX('Page 2 - Team Information'!$K$14:$AP$189,Y1968,X1968)</f>
        <v/>
      </c>
      <c r="X1968" s="339">
        <v>6.0</v>
      </c>
      <c r="Y1968" s="339">
        <v>97.0</v>
      </c>
    </row>
    <row r="1969" ht="15.75" customHeight="1">
      <c r="A1969" s="336" t="str">
        <f>'Page 1 - General Information'!$G$12</f>
        <v>123468402</v>
      </c>
      <c r="B1969" s="295" t="str">
        <f>'Page 1 - General Information'!$G$16</f>
        <v>3395</v>
      </c>
      <c r="C1969" s="337" t="s">
        <v>164</v>
      </c>
      <c r="N1969" s="295" t="s">
        <v>1132</v>
      </c>
      <c r="O1969" s="388"/>
      <c r="R1969" s="388" t="s">
        <v>1134</v>
      </c>
      <c r="S1969" s="295" t="s">
        <v>10217</v>
      </c>
      <c r="V1969" s="338" t="str">
        <f t="array" ref="V1969">INDEX('Page 2 - Team Information'!$K$14:$AP$189,Y1969,X1969)</f>
        <v/>
      </c>
      <c r="X1969" s="339">
        <v>7.0</v>
      </c>
      <c r="Y1969" s="339">
        <v>97.0</v>
      </c>
    </row>
    <row r="1970" ht="15.75" customHeight="1">
      <c r="A1970" s="336" t="str">
        <f>'Page 1 - General Information'!$G$12</f>
        <v>123468402</v>
      </c>
      <c r="B1970" s="295" t="str">
        <f>'Page 1 - General Information'!$G$16</f>
        <v>3395</v>
      </c>
      <c r="C1970" s="337" t="s">
        <v>164</v>
      </c>
      <c r="N1970" s="295" t="s">
        <v>1132</v>
      </c>
      <c r="O1970" s="388"/>
      <c r="R1970" s="2" t="s">
        <v>1134</v>
      </c>
      <c r="S1970" s="295" t="s">
        <v>10218</v>
      </c>
      <c r="T1970" s="338" t="str">
        <f t="array" ref="T1970">IF(INDEX('Page 2 - Team Information'!$K$14:$AP$189,Y1970,X1970)="","",INDEX('Page 2 - Team Information'!$K$14:$AP$189,Y1970,X1970)&amp;"-06-30")</f>
        <v>1994-06-30</v>
      </c>
      <c r="X1970" s="339">
        <v>9.0</v>
      </c>
      <c r="Y1970" s="339">
        <v>97.0</v>
      </c>
    </row>
    <row r="1971" ht="15.75" customHeight="1">
      <c r="A1971" s="336" t="str">
        <f>'Page 1 - General Information'!$G$12</f>
        <v>123468402</v>
      </c>
      <c r="B1971" s="295" t="str">
        <f>'Page 1 - General Information'!$G$16</f>
        <v>3395</v>
      </c>
      <c r="C1971" s="337" t="s">
        <v>164</v>
      </c>
      <c r="N1971" s="295" t="s">
        <v>1132</v>
      </c>
      <c r="O1971" s="388"/>
      <c r="R1971" s="2" t="s">
        <v>1134</v>
      </c>
      <c r="S1971" s="295" t="s">
        <v>10219</v>
      </c>
      <c r="T1971" s="338" t="str">
        <f t="array" ref="T1971">IF(INDEX('Page 2 - Team Information'!$K$14:$AP$189,Y1971,X1971)="","",INDEX('Page 2 - Team Information'!$K$14:$AP$189,Y1971,X1971)&amp;"-06-30")</f>
        <v/>
      </c>
      <c r="X1971" s="339">
        <v>10.0</v>
      </c>
      <c r="Y1971" s="339">
        <v>97.0</v>
      </c>
    </row>
    <row r="1972" ht="15.75" customHeight="1">
      <c r="A1972" s="336" t="str">
        <f>'Page 1 - General Information'!$G$12</f>
        <v>123468402</v>
      </c>
      <c r="B1972" s="295" t="str">
        <f>'Page 1 - General Information'!$G$16</f>
        <v>3395</v>
      </c>
      <c r="C1972" s="337" t="s">
        <v>164</v>
      </c>
      <c r="N1972" s="295" t="s">
        <v>1132</v>
      </c>
      <c r="O1972" s="388"/>
      <c r="R1972" s="2" t="s">
        <v>1134</v>
      </c>
      <c r="S1972" s="295" t="s">
        <v>10220</v>
      </c>
      <c r="T1972" s="338" t="str">
        <f t="array" ref="T1972">IF(INDEX('Page 2 - Team Information'!$K$14:$AP$189,Y1972,X1972)="","",INDEX('Page 2 - Team Information'!$K$14:$AP$189,Y1972,X1972)&amp;"-06-30")</f>
        <v/>
      </c>
      <c r="X1972" s="339">
        <v>11.0</v>
      </c>
      <c r="Y1972" s="339">
        <v>97.0</v>
      </c>
    </row>
    <row r="1973" ht="15.75" customHeight="1">
      <c r="A1973" s="336" t="str">
        <f>'Page 1 - General Information'!$G$12</f>
        <v>123468402</v>
      </c>
      <c r="B1973" s="295" t="str">
        <f>'Page 1 - General Information'!$G$16</f>
        <v>3395</v>
      </c>
      <c r="C1973" s="337" t="s">
        <v>164</v>
      </c>
      <c r="N1973" s="295" t="s">
        <v>1132</v>
      </c>
      <c r="O1973" s="388"/>
      <c r="R1973" s="2" t="s">
        <v>1134</v>
      </c>
      <c r="S1973" s="295" t="s">
        <v>10221</v>
      </c>
      <c r="T1973" s="338" t="str">
        <f t="array" ref="T1973">IF(INDEX('Page 2 - Team Information'!$K$14:$AP$189,Y1973,X1973)="","",INDEX('Page 2 - Team Information'!$K$14:$AP$189,Y1973,X1973)&amp;"-06-30")</f>
        <v/>
      </c>
      <c r="X1973" s="339">
        <v>12.0</v>
      </c>
      <c r="Y1973" s="339">
        <v>97.0</v>
      </c>
    </row>
    <row r="1974" ht="15.75" customHeight="1">
      <c r="A1974" s="336" t="str">
        <f>'Page 1 - General Information'!$G$12</f>
        <v>123468402</v>
      </c>
      <c r="B1974" s="295" t="str">
        <f>'Page 1 - General Information'!$G$16</f>
        <v>3395</v>
      </c>
      <c r="C1974" s="337" t="s">
        <v>164</v>
      </c>
      <c r="N1974" s="295" t="s">
        <v>165</v>
      </c>
      <c r="O1974" s="338">
        <f t="array" ref="O1974">INDEX('Page 2 - Team Information'!$K$14:$AP$189,Y1974,X1974)</f>
        <v>18</v>
      </c>
      <c r="S1974" s="295" t="s">
        <v>10222</v>
      </c>
      <c r="X1974" s="339">
        <v>14.0</v>
      </c>
      <c r="Y1974" s="339">
        <v>97.0</v>
      </c>
    </row>
    <row r="1975" ht="15.75" customHeight="1">
      <c r="A1975" s="336" t="str">
        <f>'Page 1 - General Information'!$G$12</f>
        <v>123468402</v>
      </c>
      <c r="B1975" s="295" t="str">
        <f>'Page 1 - General Information'!$G$16</f>
        <v>3395</v>
      </c>
      <c r="C1975" s="337" t="s">
        <v>164</v>
      </c>
      <c r="N1975" s="295" t="s">
        <v>165</v>
      </c>
      <c r="O1975" s="338" t="str">
        <f t="array" ref="O1975">INDEX('Page 2 - Team Information'!$K$14:$AP$189,Y1975,X1975)</f>
        <v/>
      </c>
      <c r="S1975" s="295" t="s">
        <v>10223</v>
      </c>
      <c r="X1975" s="339">
        <v>15.0</v>
      </c>
      <c r="Y1975" s="339">
        <v>97.0</v>
      </c>
    </row>
    <row r="1976" ht="15.75" customHeight="1">
      <c r="A1976" s="336" t="str">
        <f>'Page 1 - General Information'!$G$12</f>
        <v>123468402</v>
      </c>
      <c r="B1976" s="295" t="str">
        <f>'Page 1 - General Information'!$G$16</f>
        <v>3395</v>
      </c>
      <c r="C1976" s="337" t="s">
        <v>164</v>
      </c>
      <c r="N1976" s="295" t="s">
        <v>165</v>
      </c>
      <c r="O1976" s="338" t="str">
        <f t="array" ref="O1976">INDEX('Page 2 - Team Information'!$K$14:$AP$189,Y1976,X1976)</f>
        <v/>
      </c>
      <c r="S1976" s="295" t="s">
        <v>10224</v>
      </c>
      <c r="X1976" s="339">
        <v>16.0</v>
      </c>
      <c r="Y1976" s="339">
        <v>97.0</v>
      </c>
    </row>
    <row r="1977" ht="15.75" customHeight="1">
      <c r="A1977" s="336" t="str">
        <f>'Page 1 - General Information'!$G$12</f>
        <v>123468402</v>
      </c>
      <c r="B1977" s="295" t="str">
        <f>'Page 1 - General Information'!$G$16</f>
        <v>3395</v>
      </c>
      <c r="C1977" s="337" t="s">
        <v>164</v>
      </c>
      <c r="N1977" s="295" t="s">
        <v>165</v>
      </c>
      <c r="O1977" s="338">
        <f t="array" ref="O1977">INDEX('Page 2 - Team Information'!$K$14:$AP$189,Y1977,X1977)</f>
        <v>18</v>
      </c>
      <c r="S1977" s="295" t="s">
        <v>10225</v>
      </c>
      <c r="X1977" s="339">
        <v>17.0</v>
      </c>
      <c r="Y1977" s="339">
        <v>97.0</v>
      </c>
    </row>
    <row r="1978" ht="15.75" customHeight="1">
      <c r="A1978" s="336" t="str">
        <f>'Page 1 - General Information'!$G$12</f>
        <v>123468402</v>
      </c>
      <c r="B1978" s="295" t="str">
        <f>'Page 1 - General Information'!$G$16</f>
        <v>3395</v>
      </c>
      <c r="C1978" s="337" t="s">
        <v>164</v>
      </c>
      <c r="N1978" s="295" t="s">
        <v>165</v>
      </c>
      <c r="O1978" s="338">
        <f t="array" ref="O1978">INDEX('Page 2 - Team Information'!$K$14:$AP$189,Y1978,X1978)</f>
        <v>18</v>
      </c>
      <c r="S1978" s="295" t="s">
        <v>10226</v>
      </c>
      <c r="X1978" s="339">
        <v>19.0</v>
      </c>
      <c r="Y1978" s="339">
        <v>97.0</v>
      </c>
    </row>
    <row r="1979" ht="15.75" customHeight="1">
      <c r="A1979" s="336" t="str">
        <f>'Page 1 - General Information'!$G$12</f>
        <v>123468402</v>
      </c>
      <c r="B1979" s="295" t="str">
        <f>'Page 1 - General Information'!$G$16</f>
        <v>3395</v>
      </c>
      <c r="C1979" s="337" t="s">
        <v>164</v>
      </c>
      <c r="N1979" s="295" t="s">
        <v>165</v>
      </c>
      <c r="O1979" s="338" t="str">
        <f t="array" ref="O1979">INDEX('Page 2 - Team Information'!$K$14:$AP$189,Y1979,X1979)</f>
        <v/>
      </c>
      <c r="S1979" s="295" t="s">
        <v>10227</v>
      </c>
      <c r="X1979" s="339">
        <v>20.0</v>
      </c>
      <c r="Y1979" s="339">
        <v>97.0</v>
      </c>
    </row>
    <row r="1980" ht="15.75" customHeight="1">
      <c r="A1980" s="336" t="str">
        <f>'Page 1 - General Information'!$G$12</f>
        <v>123468402</v>
      </c>
      <c r="B1980" s="295" t="str">
        <f>'Page 1 - General Information'!$G$16</f>
        <v>3395</v>
      </c>
      <c r="C1980" s="337" t="s">
        <v>164</v>
      </c>
      <c r="N1980" s="295" t="s">
        <v>165</v>
      </c>
      <c r="O1980" s="338" t="str">
        <f t="array" ref="O1980">INDEX('Page 2 - Team Information'!$K$14:$AP$189,Y1980,X1980)</f>
        <v/>
      </c>
      <c r="S1980" s="295" t="s">
        <v>10228</v>
      </c>
      <c r="X1980" s="339">
        <v>21.0</v>
      </c>
      <c r="Y1980" s="339">
        <v>97.0</v>
      </c>
    </row>
    <row r="1981" ht="15.75" customHeight="1">
      <c r="A1981" s="336" t="str">
        <f>'Page 1 - General Information'!$G$12</f>
        <v>123468402</v>
      </c>
      <c r="B1981" s="295" t="str">
        <f>'Page 1 - General Information'!$G$16</f>
        <v>3395</v>
      </c>
      <c r="C1981" s="337" t="s">
        <v>164</v>
      </c>
      <c r="N1981" s="295" t="s">
        <v>165</v>
      </c>
      <c r="O1981" s="338">
        <f t="array" ref="O1981">INDEX('Page 2 - Team Information'!$K$14:$AP$189,Y1981,X1981)</f>
        <v>18</v>
      </c>
      <c r="S1981" s="295" t="s">
        <v>10229</v>
      </c>
      <c r="X1981" s="339">
        <v>22.0</v>
      </c>
      <c r="Y1981" s="339">
        <v>97.0</v>
      </c>
    </row>
    <row r="1982" ht="15.75" customHeight="1">
      <c r="A1982" s="336" t="str">
        <f>'Page 1 - General Information'!$G$12</f>
        <v>123468402</v>
      </c>
      <c r="B1982" s="295" t="str">
        <f>'Page 1 - General Information'!$G$16</f>
        <v>3395</v>
      </c>
      <c r="C1982" s="337" t="s">
        <v>164</v>
      </c>
      <c r="N1982" s="295" t="s">
        <v>1132</v>
      </c>
      <c r="O1982" s="388"/>
      <c r="R1982" s="388" t="s">
        <v>1134</v>
      </c>
      <c r="S1982" s="295" t="s">
        <v>10230</v>
      </c>
      <c r="V1982" s="338" t="str">
        <f t="array" ref="V1982">INDEX('Page 2 - Team Information'!$K$14:$AP$189,Y1982,X1982)</f>
        <v/>
      </c>
      <c r="X1982" s="339">
        <v>5.0</v>
      </c>
      <c r="Y1982" s="339">
        <v>98.0</v>
      </c>
    </row>
    <row r="1983" ht="15.75" customHeight="1">
      <c r="A1983" s="336" t="str">
        <f>'Page 1 - General Information'!$G$12</f>
        <v>123468402</v>
      </c>
      <c r="B1983" s="295" t="str">
        <f>'Page 1 - General Information'!$G$16</f>
        <v>3395</v>
      </c>
      <c r="C1983" s="337" t="s">
        <v>164</v>
      </c>
      <c r="N1983" s="295" t="s">
        <v>1132</v>
      </c>
      <c r="O1983" s="388"/>
      <c r="R1983" s="388" t="s">
        <v>1134</v>
      </c>
      <c r="S1983" s="295" t="s">
        <v>10231</v>
      </c>
      <c r="V1983" s="338" t="str">
        <f t="array" ref="V1983">INDEX('Page 2 - Team Information'!$K$14:$AP$189,Y1983,X1983)</f>
        <v/>
      </c>
      <c r="X1983" s="339">
        <v>6.0</v>
      </c>
      <c r="Y1983" s="339">
        <v>98.0</v>
      </c>
    </row>
    <row r="1984" ht="15.75" customHeight="1">
      <c r="A1984" s="336" t="str">
        <f>'Page 1 - General Information'!$G$12</f>
        <v>123468402</v>
      </c>
      <c r="B1984" s="295" t="str">
        <f>'Page 1 - General Information'!$G$16</f>
        <v>3395</v>
      </c>
      <c r="C1984" s="337" t="s">
        <v>164</v>
      </c>
      <c r="N1984" s="295" t="s">
        <v>1132</v>
      </c>
      <c r="O1984" s="388"/>
      <c r="R1984" s="388" t="s">
        <v>1134</v>
      </c>
      <c r="S1984" s="295" t="s">
        <v>10232</v>
      </c>
      <c r="V1984" s="338" t="str">
        <f t="array" ref="V1984">INDEX('Page 2 - Team Information'!$K$14:$AP$189,Y1984,X1984)</f>
        <v/>
      </c>
      <c r="X1984" s="339">
        <v>7.0</v>
      </c>
      <c r="Y1984" s="339">
        <v>98.0</v>
      </c>
    </row>
    <row r="1985" ht="15.75" customHeight="1">
      <c r="A1985" s="336" t="str">
        <f>'Page 1 - General Information'!$G$12</f>
        <v>123468402</v>
      </c>
      <c r="B1985" s="295" t="str">
        <f>'Page 1 - General Information'!$G$16</f>
        <v>3395</v>
      </c>
      <c r="C1985" s="337" t="s">
        <v>164</v>
      </c>
      <c r="N1985" s="295" t="s">
        <v>1132</v>
      </c>
      <c r="O1985" s="388"/>
      <c r="R1985" s="2" t="s">
        <v>1134</v>
      </c>
      <c r="S1985" s="295" t="s">
        <v>10233</v>
      </c>
      <c r="T1985" s="338" t="str">
        <f t="array" ref="T1985">IF(INDEX('Page 2 - Team Information'!$K$14:$AP$189,Y1985,X1985)="","",INDEX('Page 2 - Team Information'!$K$14:$AP$189,Y1985,X1985)&amp;"-06-30")</f>
        <v/>
      </c>
      <c r="X1985" s="339">
        <v>9.0</v>
      </c>
      <c r="Y1985" s="339">
        <v>98.0</v>
      </c>
    </row>
    <row r="1986" ht="15.75" customHeight="1">
      <c r="A1986" s="336" t="str">
        <f>'Page 1 - General Information'!$G$12</f>
        <v>123468402</v>
      </c>
      <c r="B1986" s="295" t="str">
        <f>'Page 1 - General Information'!$G$16</f>
        <v>3395</v>
      </c>
      <c r="C1986" s="337" t="s">
        <v>164</v>
      </c>
      <c r="N1986" s="295" t="s">
        <v>1132</v>
      </c>
      <c r="O1986" s="388"/>
      <c r="R1986" s="2" t="s">
        <v>1134</v>
      </c>
      <c r="S1986" s="295" t="s">
        <v>10234</v>
      </c>
      <c r="T1986" s="338" t="str">
        <f t="array" ref="T1986">IF(INDEX('Page 2 - Team Information'!$K$14:$AP$189,Y1986,X1986)="","",INDEX('Page 2 - Team Information'!$K$14:$AP$189,Y1986,X1986)&amp;"-06-30")</f>
        <v/>
      </c>
      <c r="X1986" s="339">
        <v>10.0</v>
      </c>
      <c r="Y1986" s="339">
        <v>98.0</v>
      </c>
    </row>
    <row r="1987" ht="15.75" customHeight="1">
      <c r="A1987" s="336" t="str">
        <f>'Page 1 - General Information'!$G$12</f>
        <v>123468402</v>
      </c>
      <c r="B1987" s="295" t="str">
        <f>'Page 1 - General Information'!$G$16</f>
        <v>3395</v>
      </c>
      <c r="C1987" s="337" t="s">
        <v>164</v>
      </c>
      <c r="N1987" s="295" t="s">
        <v>1132</v>
      </c>
      <c r="O1987" s="388"/>
      <c r="R1987" s="2" t="s">
        <v>1134</v>
      </c>
      <c r="S1987" s="295" t="s">
        <v>10235</v>
      </c>
      <c r="T1987" s="338" t="str">
        <f t="array" ref="T1987">IF(INDEX('Page 2 - Team Information'!$K$14:$AP$189,Y1987,X1987)="","",INDEX('Page 2 - Team Information'!$K$14:$AP$189,Y1987,X1987)&amp;"-06-30")</f>
        <v/>
      </c>
      <c r="X1987" s="339">
        <v>11.0</v>
      </c>
      <c r="Y1987" s="339">
        <v>98.0</v>
      </c>
    </row>
    <row r="1988" ht="15.75" customHeight="1">
      <c r="A1988" s="336" t="str">
        <f>'Page 1 - General Information'!$G$12</f>
        <v>123468402</v>
      </c>
      <c r="B1988" s="295" t="str">
        <f>'Page 1 - General Information'!$G$16</f>
        <v>3395</v>
      </c>
      <c r="C1988" s="337" t="s">
        <v>164</v>
      </c>
      <c r="N1988" s="295" t="s">
        <v>1132</v>
      </c>
      <c r="O1988" s="388"/>
      <c r="R1988" s="2" t="s">
        <v>1134</v>
      </c>
      <c r="S1988" s="295" t="s">
        <v>10236</v>
      </c>
      <c r="T1988" s="338" t="str">
        <f t="array" ref="T1988">IF(INDEX('Page 2 - Team Information'!$K$14:$AP$189,Y1988,X1988)="","",INDEX('Page 2 - Team Information'!$K$14:$AP$189,Y1988,X1988)&amp;"-06-30")</f>
        <v/>
      </c>
      <c r="X1988" s="339">
        <v>12.0</v>
      </c>
      <c r="Y1988" s="339">
        <v>98.0</v>
      </c>
    </row>
    <row r="1989" ht="15.75" customHeight="1">
      <c r="A1989" s="336" t="str">
        <f>'Page 1 - General Information'!$G$12</f>
        <v>123468402</v>
      </c>
      <c r="B1989" s="295" t="str">
        <f>'Page 1 - General Information'!$G$16</f>
        <v>3395</v>
      </c>
      <c r="C1989" s="337" t="s">
        <v>164</v>
      </c>
      <c r="N1989" s="295" t="s">
        <v>165</v>
      </c>
      <c r="O1989" s="338" t="str">
        <f t="array" ref="O1989">INDEX('Page 2 - Team Information'!$K$14:$AP$189,Y1989,X1989)</f>
        <v/>
      </c>
      <c r="S1989" s="295" t="s">
        <v>10237</v>
      </c>
      <c r="X1989" s="339">
        <v>14.0</v>
      </c>
      <c r="Y1989" s="339">
        <v>98.0</v>
      </c>
    </row>
    <row r="1990" ht="15.75" customHeight="1">
      <c r="A1990" s="336" t="str">
        <f>'Page 1 - General Information'!$G$12</f>
        <v>123468402</v>
      </c>
      <c r="B1990" s="295" t="str">
        <f>'Page 1 - General Information'!$G$16</f>
        <v>3395</v>
      </c>
      <c r="C1990" s="337" t="s">
        <v>164</v>
      </c>
      <c r="N1990" s="295" t="s">
        <v>165</v>
      </c>
      <c r="O1990" s="338" t="str">
        <f t="array" ref="O1990">INDEX('Page 2 - Team Information'!$K$14:$AP$189,Y1990,X1990)</f>
        <v/>
      </c>
      <c r="S1990" s="295" t="s">
        <v>10238</v>
      </c>
      <c r="X1990" s="339">
        <v>15.0</v>
      </c>
      <c r="Y1990" s="339">
        <v>98.0</v>
      </c>
    </row>
    <row r="1991" ht="15.75" customHeight="1">
      <c r="A1991" s="336" t="str">
        <f>'Page 1 - General Information'!$G$12</f>
        <v>123468402</v>
      </c>
      <c r="B1991" s="295" t="str">
        <f>'Page 1 - General Information'!$G$16</f>
        <v>3395</v>
      </c>
      <c r="C1991" s="337" t="s">
        <v>164</v>
      </c>
      <c r="N1991" s="295" t="s">
        <v>165</v>
      </c>
      <c r="O1991" s="338" t="str">
        <f t="array" ref="O1991">INDEX('Page 2 - Team Information'!$K$14:$AP$189,Y1991,X1991)</f>
        <v/>
      </c>
      <c r="S1991" s="295" t="s">
        <v>10239</v>
      </c>
      <c r="X1991" s="339">
        <v>16.0</v>
      </c>
      <c r="Y1991" s="339">
        <v>98.0</v>
      </c>
    </row>
    <row r="1992" ht="15.75" customHeight="1">
      <c r="A1992" s="336" t="str">
        <f>'Page 1 - General Information'!$G$12</f>
        <v>123468402</v>
      </c>
      <c r="B1992" s="295" t="str">
        <f>'Page 1 - General Information'!$G$16</f>
        <v>3395</v>
      </c>
      <c r="C1992" s="337" t="s">
        <v>164</v>
      </c>
      <c r="N1992" s="295" t="s">
        <v>165</v>
      </c>
      <c r="O1992" s="338">
        <f t="array" ref="O1992">INDEX('Page 2 - Team Information'!$K$14:$AP$189,Y1992,X1992)</f>
        <v>0</v>
      </c>
      <c r="S1992" s="295" t="s">
        <v>10240</v>
      </c>
      <c r="X1992" s="339">
        <v>17.0</v>
      </c>
      <c r="Y1992" s="339">
        <v>98.0</v>
      </c>
    </row>
    <row r="1993" ht="15.75" customHeight="1">
      <c r="A1993" s="336" t="str">
        <f>'Page 1 - General Information'!$G$12</f>
        <v>123468402</v>
      </c>
      <c r="B1993" s="295" t="str">
        <f>'Page 1 - General Information'!$G$16</f>
        <v>3395</v>
      </c>
      <c r="C1993" s="337" t="s">
        <v>164</v>
      </c>
      <c r="N1993" s="295" t="s">
        <v>165</v>
      </c>
      <c r="O1993" s="338" t="str">
        <f t="array" ref="O1993">INDEX('Page 2 - Team Information'!$K$14:$AP$189,Y1993,X1993)</f>
        <v/>
      </c>
      <c r="S1993" s="295" t="s">
        <v>10241</v>
      </c>
      <c r="X1993" s="339">
        <v>19.0</v>
      </c>
      <c r="Y1993" s="339">
        <v>98.0</v>
      </c>
    </row>
    <row r="1994" ht="15.75" customHeight="1">
      <c r="A1994" s="336" t="str">
        <f>'Page 1 - General Information'!$G$12</f>
        <v>123468402</v>
      </c>
      <c r="B1994" s="295" t="str">
        <f>'Page 1 - General Information'!$G$16</f>
        <v>3395</v>
      </c>
      <c r="C1994" s="337" t="s">
        <v>164</v>
      </c>
      <c r="N1994" s="295" t="s">
        <v>165</v>
      </c>
      <c r="O1994" s="338" t="str">
        <f t="array" ref="O1994">INDEX('Page 2 - Team Information'!$K$14:$AP$189,Y1994,X1994)</f>
        <v/>
      </c>
      <c r="S1994" s="295" t="s">
        <v>10242</v>
      </c>
      <c r="X1994" s="339">
        <v>20.0</v>
      </c>
      <c r="Y1994" s="339">
        <v>98.0</v>
      </c>
    </row>
    <row r="1995" ht="15.75" customHeight="1">
      <c r="A1995" s="336" t="str">
        <f>'Page 1 - General Information'!$G$12</f>
        <v>123468402</v>
      </c>
      <c r="B1995" s="295" t="str">
        <f>'Page 1 - General Information'!$G$16</f>
        <v>3395</v>
      </c>
      <c r="C1995" s="337" t="s">
        <v>164</v>
      </c>
      <c r="N1995" s="295" t="s">
        <v>165</v>
      </c>
      <c r="O1995" s="338" t="str">
        <f t="array" ref="O1995">INDEX('Page 2 - Team Information'!$K$14:$AP$189,Y1995,X1995)</f>
        <v/>
      </c>
      <c r="S1995" s="295" t="s">
        <v>10243</v>
      </c>
      <c r="X1995" s="339">
        <v>21.0</v>
      </c>
      <c r="Y1995" s="339">
        <v>98.0</v>
      </c>
    </row>
    <row r="1996" ht="15.75" customHeight="1">
      <c r="A1996" s="336" t="str">
        <f>'Page 1 - General Information'!$G$12</f>
        <v>123468402</v>
      </c>
      <c r="B1996" s="295" t="str">
        <f>'Page 1 - General Information'!$G$16</f>
        <v>3395</v>
      </c>
      <c r="C1996" s="337" t="s">
        <v>164</v>
      </c>
      <c r="N1996" s="295" t="s">
        <v>165</v>
      </c>
      <c r="O1996" s="338">
        <f t="array" ref="O1996">INDEX('Page 2 - Team Information'!$K$14:$AP$189,Y1996,X1996)</f>
        <v>0</v>
      </c>
      <c r="S1996" s="295" t="s">
        <v>10244</v>
      </c>
      <c r="X1996" s="339">
        <v>22.0</v>
      </c>
      <c r="Y1996" s="339">
        <v>98.0</v>
      </c>
    </row>
    <row r="1997" ht="15.75" customHeight="1">
      <c r="A1997" s="336" t="str">
        <f>'Page 1 - General Information'!$G$12</f>
        <v>123468402</v>
      </c>
      <c r="B1997" s="295" t="str">
        <f>'Page 1 - General Information'!$G$16</f>
        <v>3395</v>
      </c>
      <c r="C1997" s="337" t="s">
        <v>164</v>
      </c>
      <c r="N1997" s="295" t="s">
        <v>1132</v>
      </c>
      <c r="O1997" s="388"/>
      <c r="R1997" s="388" t="s">
        <v>1134</v>
      </c>
      <c r="S1997" s="295" t="s">
        <v>10245</v>
      </c>
      <c r="V1997" s="338" t="str">
        <f t="array" ref="V1997">INDEX('Page 2 - Team Information'!$K$14:$AP$189,Y1997,X1997)</f>
        <v/>
      </c>
      <c r="X1997" s="339">
        <v>5.0</v>
      </c>
      <c r="Y1997" s="339">
        <v>99.0</v>
      </c>
    </row>
    <row r="1998" ht="15.75" customHeight="1">
      <c r="A1998" s="336" t="str">
        <f>'Page 1 - General Information'!$G$12</f>
        <v>123468402</v>
      </c>
      <c r="B1998" s="295" t="str">
        <f>'Page 1 - General Information'!$G$16</f>
        <v>3395</v>
      </c>
      <c r="C1998" s="337" t="s">
        <v>164</v>
      </c>
      <c r="N1998" s="295" t="s">
        <v>1132</v>
      </c>
      <c r="O1998" s="388"/>
      <c r="R1998" s="388" t="s">
        <v>1134</v>
      </c>
      <c r="S1998" s="295" t="s">
        <v>10246</v>
      </c>
      <c r="V1998" s="338" t="str">
        <f t="array" ref="V1998">INDEX('Page 2 - Team Information'!$K$14:$AP$189,Y1998,X1998)</f>
        <v>Yes </v>
      </c>
      <c r="X1998" s="339">
        <v>6.0</v>
      </c>
      <c r="Y1998" s="339">
        <v>99.0</v>
      </c>
    </row>
    <row r="1999" ht="15.75" customHeight="1">
      <c r="A1999" s="336" t="str">
        <f>'Page 1 - General Information'!$G$12</f>
        <v>123468402</v>
      </c>
      <c r="B1999" s="295" t="str">
        <f>'Page 1 - General Information'!$G$16</f>
        <v>3395</v>
      </c>
      <c r="C1999" s="337" t="s">
        <v>164</v>
      </c>
      <c r="N1999" s="295" t="s">
        <v>1132</v>
      </c>
      <c r="O1999" s="388"/>
      <c r="R1999" s="388" t="s">
        <v>1134</v>
      </c>
      <c r="S1999" s="295" t="s">
        <v>10247</v>
      </c>
      <c r="V1999" s="338" t="str">
        <f t="array" ref="V1999">INDEX('Page 2 - Team Information'!$K$14:$AP$189,Y1999,X1999)</f>
        <v/>
      </c>
      <c r="X1999" s="339">
        <v>7.0</v>
      </c>
      <c r="Y1999" s="339">
        <v>99.0</v>
      </c>
    </row>
    <row r="2000" ht="15.75" customHeight="1">
      <c r="A2000" s="336" t="str">
        <f>'Page 1 - General Information'!$G$12</f>
        <v>123468402</v>
      </c>
      <c r="B2000" s="295" t="str">
        <f>'Page 1 - General Information'!$G$16</f>
        <v>3395</v>
      </c>
      <c r="C2000" s="337" t="s">
        <v>164</v>
      </c>
      <c r="N2000" s="295" t="s">
        <v>1132</v>
      </c>
      <c r="O2000" s="388"/>
      <c r="R2000" s="2" t="s">
        <v>1134</v>
      </c>
      <c r="S2000" s="295" t="s">
        <v>10248</v>
      </c>
      <c r="T2000" s="338" t="str">
        <f t="array" ref="T2000">IF(INDEX('Page 2 - Team Information'!$K$14:$AP$189,Y2000,X2000)="","",INDEX('Page 2 - Team Information'!$K$14:$AP$189,Y2000,X2000)&amp;"-06-30")</f>
        <v>2025-06-30</v>
      </c>
      <c r="X2000" s="339">
        <v>9.0</v>
      </c>
      <c r="Y2000" s="339">
        <v>99.0</v>
      </c>
    </row>
    <row r="2001" ht="15.75" customHeight="1">
      <c r="A2001" s="336" t="str">
        <f>'Page 1 - General Information'!$G$12</f>
        <v>123468402</v>
      </c>
      <c r="B2001" s="295" t="str">
        <f>'Page 1 - General Information'!$G$16</f>
        <v>3395</v>
      </c>
      <c r="C2001" s="337" t="s">
        <v>164</v>
      </c>
      <c r="N2001" s="295" t="s">
        <v>1132</v>
      </c>
      <c r="O2001" s="388"/>
      <c r="R2001" s="2" t="s">
        <v>1134</v>
      </c>
      <c r="S2001" s="295" t="s">
        <v>10249</v>
      </c>
      <c r="T2001" s="338" t="str">
        <f t="array" ref="T2001">IF(INDEX('Page 2 - Team Information'!$K$14:$AP$189,Y2001,X2001)="","",INDEX('Page 2 - Team Information'!$K$14:$AP$189,Y2001,X2001)&amp;"-06-30")</f>
        <v/>
      </c>
      <c r="X2001" s="339">
        <v>10.0</v>
      </c>
      <c r="Y2001" s="339">
        <v>99.0</v>
      </c>
    </row>
    <row r="2002" ht="15.75" customHeight="1">
      <c r="A2002" s="336" t="str">
        <f>'Page 1 - General Information'!$G$12</f>
        <v>123468402</v>
      </c>
      <c r="B2002" s="295" t="str">
        <f>'Page 1 - General Information'!$G$16</f>
        <v>3395</v>
      </c>
      <c r="C2002" s="337" t="s">
        <v>164</v>
      </c>
      <c r="N2002" s="295" t="s">
        <v>1132</v>
      </c>
      <c r="O2002" s="388"/>
      <c r="R2002" s="2" t="s">
        <v>1134</v>
      </c>
      <c r="S2002" s="295" t="s">
        <v>10250</v>
      </c>
      <c r="T2002" s="338" t="str">
        <f t="array" ref="T2002">IF(INDEX('Page 2 - Team Information'!$K$14:$AP$189,Y2002,X2002)="","",INDEX('Page 2 - Team Information'!$K$14:$AP$189,Y2002,X2002)&amp;"-06-30")</f>
        <v/>
      </c>
      <c r="X2002" s="339">
        <v>11.0</v>
      </c>
      <c r="Y2002" s="339">
        <v>99.0</v>
      </c>
    </row>
    <row r="2003" ht="15.75" customHeight="1">
      <c r="A2003" s="336" t="str">
        <f>'Page 1 - General Information'!$G$12</f>
        <v>123468402</v>
      </c>
      <c r="B2003" s="295" t="str">
        <f>'Page 1 - General Information'!$G$16</f>
        <v>3395</v>
      </c>
      <c r="C2003" s="337" t="s">
        <v>164</v>
      </c>
      <c r="N2003" s="295" t="s">
        <v>1132</v>
      </c>
      <c r="O2003" s="388"/>
      <c r="R2003" s="2" t="s">
        <v>1134</v>
      </c>
      <c r="S2003" s="295" t="s">
        <v>10251</v>
      </c>
      <c r="T2003" s="338" t="str">
        <f t="array" ref="T2003">IF(INDEX('Page 2 - Team Information'!$K$14:$AP$189,Y2003,X2003)="","",INDEX('Page 2 - Team Information'!$K$14:$AP$189,Y2003,X2003)&amp;"-06-30")</f>
        <v/>
      </c>
      <c r="X2003" s="339">
        <v>12.0</v>
      </c>
      <c r="Y2003" s="339">
        <v>99.0</v>
      </c>
    </row>
    <row r="2004" ht="15.75" customHeight="1">
      <c r="A2004" s="336" t="str">
        <f>'Page 1 - General Information'!$G$12</f>
        <v>123468402</v>
      </c>
      <c r="B2004" s="295" t="str">
        <f>'Page 1 - General Information'!$G$16</f>
        <v>3395</v>
      </c>
      <c r="C2004" s="337" t="s">
        <v>164</v>
      </c>
      <c r="N2004" s="295" t="s">
        <v>165</v>
      </c>
      <c r="O2004" s="338" t="str">
        <f t="array" ref="O2004">INDEX('Page 2 - Team Information'!$K$14:$AP$189,Y2004,X2004)</f>
        <v/>
      </c>
      <c r="S2004" s="295" t="s">
        <v>10252</v>
      </c>
      <c r="X2004" s="339">
        <v>14.0</v>
      </c>
      <c r="Y2004" s="339">
        <v>99.0</v>
      </c>
    </row>
    <row r="2005" ht="15.75" customHeight="1">
      <c r="A2005" s="336" t="str">
        <f>'Page 1 - General Information'!$G$12</f>
        <v>123468402</v>
      </c>
      <c r="B2005" s="295" t="str">
        <f>'Page 1 - General Information'!$G$16</f>
        <v>3395</v>
      </c>
      <c r="C2005" s="337" t="s">
        <v>164</v>
      </c>
      <c r="N2005" s="295" t="s">
        <v>165</v>
      </c>
      <c r="O2005" s="338">
        <f t="array" ref="O2005">INDEX('Page 2 - Team Information'!$K$14:$AP$189,Y2005,X2005)</f>
        <v>22</v>
      </c>
      <c r="S2005" s="295" t="s">
        <v>10253</v>
      </c>
      <c r="X2005" s="339">
        <v>15.0</v>
      </c>
      <c r="Y2005" s="339">
        <v>99.0</v>
      </c>
    </row>
    <row r="2006" ht="15.75" customHeight="1">
      <c r="A2006" s="336" t="str">
        <f>'Page 1 - General Information'!$G$12</f>
        <v>123468402</v>
      </c>
      <c r="B2006" s="295" t="str">
        <f>'Page 1 - General Information'!$G$16</f>
        <v>3395</v>
      </c>
      <c r="C2006" s="337" t="s">
        <v>164</v>
      </c>
      <c r="N2006" s="295" t="s">
        <v>165</v>
      </c>
      <c r="O2006" s="338" t="str">
        <f t="array" ref="O2006">INDEX('Page 2 - Team Information'!$K$14:$AP$189,Y2006,X2006)</f>
        <v/>
      </c>
      <c r="S2006" s="295" t="s">
        <v>10254</v>
      </c>
      <c r="X2006" s="339">
        <v>16.0</v>
      </c>
      <c r="Y2006" s="339">
        <v>99.0</v>
      </c>
    </row>
    <row r="2007" ht="15.75" customHeight="1">
      <c r="A2007" s="336" t="str">
        <f>'Page 1 - General Information'!$G$12</f>
        <v>123468402</v>
      </c>
      <c r="B2007" s="295" t="str">
        <f>'Page 1 - General Information'!$G$16</f>
        <v>3395</v>
      </c>
      <c r="C2007" s="337" t="s">
        <v>164</v>
      </c>
      <c r="N2007" s="295" t="s">
        <v>165</v>
      </c>
      <c r="O2007" s="338">
        <f t="array" ref="O2007">INDEX('Page 2 - Team Information'!$K$14:$AP$189,Y2007,X2007)</f>
        <v>22</v>
      </c>
      <c r="S2007" s="295" t="s">
        <v>10255</v>
      </c>
      <c r="X2007" s="339">
        <v>17.0</v>
      </c>
      <c r="Y2007" s="339">
        <v>99.0</v>
      </c>
    </row>
    <row r="2008" ht="15.75" customHeight="1">
      <c r="A2008" s="336" t="str">
        <f>'Page 1 - General Information'!$G$12</f>
        <v>123468402</v>
      </c>
      <c r="B2008" s="295" t="str">
        <f>'Page 1 - General Information'!$G$16</f>
        <v>3395</v>
      </c>
      <c r="C2008" s="337" t="s">
        <v>164</v>
      </c>
      <c r="N2008" s="295" t="s">
        <v>165</v>
      </c>
      <c r="O2008" s="338" t="str">
        <f t="array" ref="O2008">INDEX('Page 2 - Team Information'!$K$14:$AP$189,Y2008,X2008)</f>
        <v/>
      </c>
      <c r="S2008" s="295" t="s">
        <v>10256</v>
      </c>
      <c r="X2008" s="339">
        <v>19.0</v>
      </c>
      <c r="Y2008" s="339">
        <v>99.0</v>
      </c>
    </row>
    <row r="2009" ht="15.75" customHeight="1">
      <c r="A2009" s="336" t="str">
        <f>'Page 1 - General Information'!$G$12</f>
        <v>123468402</v>
      </c>
      <c r="B2009" s="295" t="str">
        <f>'Page 1 - General Information'!$G$16</f>
        <v>3395</v>
      </c>
      <c r="C2009" s="337" t="s">
        <v>164</v>
      </c>
      <c r="N2009" s="295" t="s">
        <v>165</v>
      </c>
      <c r="O2009" s="338">
        <f t="array" ref="O2009">INDEX('Page 2 - Team Information'!$K$14:$AP$189,Y2009,X2009)</f>
        <v>22</v>
      </c>
      <c r="S2009" s="295" t="s">
        <v>10257</v>
      </c>
      <c r="X2009" s="339">
        <v>20.0</v>
      </c>
      <c r="Y2009" s="339">
        <v>99.0</v>
      </c>
    </row>
    <row r="2010" ht="15.75" customHeight="1">
      <c r="A2010" s="336" t="str">
        <f>'Page 1 - General Information'!$G$12</f>
        <v>123468402</v>
      </c>
      <c r="B2010" s="295" t="str">
        <f>'Page 1 - General Information'!$G$16</f>
        <v>3395</v>
      </c>
      <c r="C2010" s="337" t="s">
        <v>164</v>
      </c>
      <c r="N2010" s="295" t="s">
        <v>165</v>
      </c>
      <c r="O2010" s="338" t="str">
        <f t="array" ref="O2010">INDEX('Page 2 - Team Information'!$K$14:$AP$189,Y2010,X2010)</f>
        <v/>
      </c>
      <c r="S2010" s="295" t="s">
        <v>10258</v>
      </c>
      <c r="X2010" s="339">
        <v>21.0</v>
      </c>
      <c r="Y2010" s="339">
        <v>99.0</v>
      </c>
    </row>
    <row r="2011" ht="15.75" customHeight="1">
      <c r="A2011" s="336" t="str">
        <f>'Page 1 - General Information'!$G$12</f>
        <v>123468402</v>
      </c>
      <c r="B2011" s="295" t="str">
        <f>'Page 1 - General Information'!$G$16</f>
        <v>3395</v>
      </c>
      <c r="C2011" s="337" t="s">
        <v>164</v>
      </c>
      <c r="N2011" s="295" t="s">
        <v>165</v>
      </c>
      <c r="O2011" s="338">
        <f t="array" ref="O2011">INDEX('Page 2 - Team Information'!$K$14:$AP$189,Y2011,X2011)</f>
        <v>22</v>
      </c>
      <c r="S2011" s="295" t="s">
        <v>10259</v>
      </c>
      <c r="X2011" s="339">
        <v>22.0</v>
      </c>
      <c r="Y2011" s="339">
        <v>99.0</v>
      </c>
    </row>
    <row r="2012" ht="15.75" customHeight="1">
      <c r="A2012" s="336" t="str">
        <f>'Page 1 - General Information'!$G$12</f>
        <v>123468402</v>
      </c>
      <c r="B2012" s="295" t="str">
        <f>'Page 1 - General Information'!$G$16</f>
        <v>3395</v>
      </c>
      <c r="C2012" s="337" t="s">
        <v>164</v>
      </c>
      <c r="N2012" s="295" t="s">
        <v>1132</v>
      </c>
      <c r="O2012" s="388"/>
      <c r="R2012" s="388" t="s">
        <v>1134</v>
      </c>
      <c r="S2012" s="295" t="s">
        <v>10260</v>
      </c>
      <c r="V2012" s="338" t="str">
        <f t="array" ref="V2012">INDEX('Page 2 - Team Information'!$K$14:$AP$189,Y2012,X2012)</f>
        <v/>
      </c>
      <c r="X2012" s="339">
        <v>5.0</v>
      </c>
      <c r="Y2012" s="339">
        <v>100.0</v>
      </c>
    </row>
    <row r="2013" ht="15.75" customHeight="1">
      <c r="A2013" s="336" t="str">
        <f>'Page 1 - General Information'!$G$12</f>
        <v>123468402</v>
      </c>
      <c r="B2013" s="295" t="str">
        <f>'Page 1 - General Information'!$G$16</f>
        <v>3395</v>
      </c>
      <c r="C2013" s="337" t="s">
        <v>164</v>
      </c>
      <c r="N2013" s="295" t="s">
        <v>1132</v>
      </c>
      <c r="O2013" s="388"/>
      <c r="R2013" s="388" t="s">
        <v>1134</v>
      </c>
      <c r="S2013" s="295" t="s">
        <v>10261</v>
      </c>
      <c r="V2013" s="338" t="str">
        <f t="array" ref="V2013">INDEX('Page 2 - Team Information'!$K$14:$AP$189,Y2013,X2013)</f>
        <v>Yes </v>
      </c>
      <c r="X2013" s="339">
        <v>6.0</v>
      </c>
      <c r="Y2013" s="339">
        <v>100.0</v>
      </c>
    </row>
    <row r="2014" ht="15.75" customHeight="1">
      <c r="A2014" s="336" t="str">
        <f>'Page 1 - General Information'!$G$12</f>
        <v>123468402</v>
      </c>
      <c r="B2014" s="295" t="str">
        <f>'Page 1 - General Information'!$G$16</f>
        <v>3395</v>
      </c>
      <c r="C2014" s="337" t="s">
        <v>164</v>
      </c>
      <c r="N2014" s="295" t="s">
        <v>1132</v>
      </c>
      <c r="O2014" s="388"/>
      <c r="R2014" s="388" t="s">
        <v>1134</v>
      </c>
      <c r="S2014" s="295" t="s">
        <v>10262</v>
      </c>
      <c r="V2014" s="338" t="str">
        <f t="array" ref="V2014">INDEX('Page 2 - Team Information'!$K$14:$AP$189,Y2014,X2014)</f>
        <v/>
      </c>
      <c r="X2014" s="339">
        <v>7.0</v>
      </c>
      <c r="Y2014" s="339">
        <v>100.0</v>
      </c>
    </row>
    <row r="2015" ht="15.75" customHeight="1">
      <c r="A2015" s="336" t="str">
        <f>'Page 1 - General Information'!$G$12</f>
        <v>123468402</v>
      </c>
      <c r="B2015" s="295" t="str">
        <f>'Page 1 - General Information'!$G$16</f>
        <v>3395</v>
      </c>
      <c r="C2015" s="337" t="s">
        <v>164</v>
      </c>
      <c r="N2015" s="295" t="s">
        <v>1132</v>
      </c>
      <c r="O2015" s="388"/>
      <c r="R2015" s="2" t="s">
        <v>1134</v>
      </c>
      <c r="S2015" s="295" t="s">
        <v>10263</v>
      </c>
      <c r="T2015" s="338" t="str">
        <f t="array" ref="T2015">IF(INDEX('Page 2 - Team Information'!$K$14:$AP$189,Y2015,X2015)="","",INDEX('Page 2 - Team Information'!$K$14:$AP$189,Y2015,X2015)&amp;"-06-30")</f>
        <v>1966-06-30</v>
      </c>
      <c r="X2015" s="339">
        <v>9.0</v>
      </c>
      <c r="Y2015" s="339">
        <v>100.0</v>
      </c>
    </row>
    <row r="2016" ht="15.75" customHeight="1">
      <c r="A2016" s="336" t="str">
        <f>'Page 1 - General Information'!$G$12</f>
        <v>123468402</v>
      </c>
      <c r="B2016" s="295" t="str">
        <f>'Page 1 - General Information'!$G$16</f>
        <v>3395</v>
      </c>
      <c r="C2016" s="337" t="s">
        <v>164</v>
      </c>
      <c r="N2016" s="295" t="s">
        <v>1132</v>
      </c>
      <c r="O2016" s="388"/>
      <c r="R2016" s="2" t="s">
        <v>1134</v>
      </c>
      <c r="S2016" s="295" t="s">
        <v>10264</v>
      </c>
      <c r="T2016" s="338" t="str">
        <f t="array" ref="T2016">IF(INDEX('Page 2 - Team Information'!$K$14:$AP$189,Y2016,X2016)="","",INDEX('Page 2 - Team Information'!$K$14:$AP$189,Y2016,X2016)&amp;"-06-30")</f>
        <v/>
      </c>
      <c r="X2016" s="339">
        <v>10.0</v>
      </c>
      <c r="Y2016" s="339">
        <v>100.0</v>
      </c>
    </row>
    <row r="2017" ht="15.75" customHeight="1">
      <c r="A2017" s="336" t="str">
        <f>'Page 1 - General Information'!$G$12</f>
        <v>123468402</v>
      </c>
      <c r="B2017" s="295" t="str">
        <f>'Page 1 - General Information'!$G$16</f>
        <v>3395</v>
      </c>
      <c r="C2017" s="337" t="s">
        <v>164</v>
      </c>
      <c r="N2017" s="295" t="s">
        <v>1132</v>
      </c>
      <c r="O2017" s="388"/>
      <c r="R2017" s="2" t="s">
        <v>1134</v>
      </c>
      <c r="S2017" s="295" t="s">
        <v>10265</v>
      </c>
      <c r="T2017" s="338" t="str">
        <f t="array" ref="T2017">IF(INDEX('Page 2 - Team Information'!$K$14:$AP$189,Y2017,X2017)="","",INDEX('Page 2 - Team Information'!$K$14:$AP$189,Y2017,X2017)&amp;"-06-30")</f>
        <v/>
      </c>
      <c r="X2017" s="339">
        <v>11.0</v>
      </c>
      <c r="Y2017" s="339">
        <v>100.0</v>
      </c>
    </row>
    <row r="2018" ht="15.75" customHeight="1">
      <c r="A2018" s="336" t="str">
        <f>'Page 1 - General Information'!$G$12</f>
        <v>123468402</v>
      </c>
      <c r="B2018" s="295" t="str">
        <f>'Page 1 - General Information'!$G$16</f>
        <v>3395</v>
      </c>
      <c r="C2018" s="337" t="s">
        <v>164</v>
      </c>
      <c r="N2018" s="295" t="s">
        <v>1132</v>
      </c>
      <c r="O2018" s="388"/>
      <c r="R2018" s="2" t="s">
        <v>1134</v>
      </c>
      <c r="S2018" s="295" t="s">
        <v>10266</v>
      </c>
      <c r="T2018" s="338" t="str">
        <f t="array" ref="T2018">IF(INDEX('Page 2 - Team Information'!$K$14:$AP$189,Y2018,X2018)="","",INDEX('Page 2 - Team Information'!$K$14:$AP$189,Y2018,X2018)&amp;"-06-30")</f>
        <v/>
      </c>
      <c r="X2018" s="339">
        <v>12.0</v>
      </c>
      <c r="Y2018" s="339">
        <v>100.0</v>
      </c>
    </row>
    <row r="2019" ht="15.75" customHeight="1">
      <c r="A2019" s="336" t="str">
        <f>'Page 1 - General Information'!$G$12</f>
        <v>123468402</v>
      </c>
      <c r="B2019" s="295" t="str">
        <f>'Page 1 - General Information'!$G$16</f>
        <v>3395</v>
      </c>
      <c r="C2019" s="337" t="s">
        <v>164</v>
      </c>
      <c r="N2019" s="295" t="s">
        <v>165</v>
      </c>
      <c r="O2019" s="338" t="str">
        <f t="array" ref="O2019">INDEX('Page 2 - Team Information'!$K$14:$AP$189,Y2019,X2019)</f>
        <v/>
      </c>
      <c r="S2019" s="295" t="s">
        <v>10267</v>
      </c>
      <c r="X2019" s="339">
        <v>14.0</v>
      </c>
      <c r="Y2019" s="339">
        <v>100.0</v>
      </c>
    </row>
    <row r="2020" ht="15.75" customHeight="1">
      <c r="A2020" s="336" t="str">
        <f>'Page 1 - General Information'!$G$12</f>
        <v>123468402</v>
      </c>
      <c r="B2020" s="295" t="str">
        <f>'Page 1 - General Information'!$G$16</f>
        <v>3395</v>
      </c>
      <c r="C2020" s="337" t="s">
        <v>164</v>
      </c>
      <c r="N2020" s="295" t="s">
        <v>165</v>
      </c>
      <c r="O2020" s="338">
        <f t="array" ref="O2020">INDEX('Page 2 - Team Information'!$K$14:$AP$189,Y2020,X2020)</f>
        <v>18</v>
      </c>
      <c r="S2020" s="295" t="s">
        <v>10268</v>
      </c>
      <c r="X2020" s="339">
        <v>15.0</v>
      </c>
      <c r="Y2020" s="339">
        <v>100.0</v>
      </c>
    </row>
    <row r="2021" ht="15.75" customHeight="1">
      <c r="A2021" s="336" t="str">
        <f>'Page 1 - General Information'!$G$12</f>
        <v>123468402</v>
      </c>
      <c r="B2021" s="295" t="str">
        <f>'Page 1 - General Information'!$G$16</f>
        <v>3395</v>
      </c>
      <c r="C2021" s="337" t="s">
        <v>164</v>
      </c>
      <c r="N2021" s="295" t="s">
        <v>165</v>
      </c>
      <c r="O2021" s="338" t="str">
        <f t="array" ref="O2021">INDEX('Page 2 - Team Information'!$K$14:$AP$189,Y2021,X2021)</f>
        <v/>
      </c>
      <c r="S2021" s="295" t="s">
        <v>10269</v>
      </c>
      <c r="X2021" s="339">
        <v>16.0</v>
      </c>
      <c r="Y2021" s="339">
        <v>100.0</v>
      </c>
    </row>
    <row r="2022" ht="15.75" customHeight="1">
      <c r="A2022" s="336" t="str">
        <f>'Page 1 - General Information'!$G$12</f>
        <v>123468402</v>
      </c>
      <c r="B2022" s="295" t="str">
        <f>'Page 1 - General Information'!$G$16</f>
        <v>3395</v>
      </c>
      <c r="C2022" s="337" t="s">
        <v>164</v>
      </c>
      <c r="N2022" s="295" t="s">
        <v>165</v>
      </c>
      <c r="O2022" s="338">
        <f t="array" ref="O2022">INDEX('Page 2 - Team Information'!$K$14:$AP$189,Y2022,X2022)</f>
        <v>18</v>
      </c>
      <c r="S2022" s="295" t="s">
        <v>10270</v>
      </c>
      <c r="X2022" s="339">
        <v>17.0</v>
      </c>
      <c r="Y2022" s="339">
        <v>100.0</v>
      </c>
    </row>
    <row r="2023" ht="15.75" customHeight="1">
      <c r="A2023" s="336" t="str">
        <f>'Page 1 - General Information'!$G$12</f>
        <v>123468402</v>
      </c>
      <c r="B2023" s="295" t="str">
        <f>'Page 1 - General Information'!$G$16</f>
        <v>3395</v>
      </c>
      <c r="C2023" s="337" t="s">
        <v>164</v>
      </c>
      <c r="N2023" s="295" t="s">
        <v>165</v>
      </c>
      <c r="O2023" s="338" t="str">
        <f t="array" ref="O2023">INDEX('Page 2 - Team Information'!$K$14:$AP$189,Y2023,X2023)</f>
        <v/>
      </c>
      <c r="S2023" s="295" t="s">
        <v>10271</v>
      </c>
      <c r="X2023" s="339">
        <v>19.0</v>
      </c>
      <c r="Y2023" s="339">
        <v>100.0</v>
      </c>
    </row>
    <row r="2024" ht="15.75" customHeight="1">
      <c r="A2024" s="336" t="str">
        <f>'Page 1 - General Information'!$G$12</f>
        <v>123468402</v>
      </c>
      <c r="B2024" s="295" t="str">
        <f>'Page 1 - General Information'!$G$16</f>
        <v>3395</v>
      </c>
      <c r="C2024" s="337" t="s">
        <v>164</v>
      </c>
      <c r="N2024" s="295" t="s">
        <v>165</v>
      </c>
      <c r="O2024" s="338">
        <f t="array" ref="O2024">INDEX('Page 2 - Team Information'!$K$14:$AP$189,Y2024,X2024)</f>
        <v>18</v>
      </c>
      <c r="S2024" s="295" t="s">
        <v>10272</v>
      </c>
      <c r="X2024" s="339">
        <v>20.0</v>
      </c>
      <c r="Y2024" s="339">
        <v>100.0</v>
      </c>
    </row>
    <row r="2025" ht="15.75" customHeight="1">
      <c r="A2025" s="336" t="str">
        <f>'Page 1 - General Information'!$G$12</f>
        <v>123468402</v>
      </c>
      <c r="B2025" s="295" t="str">
        <f>'Page 1 - General Information'!$G$16</f>
        <v>3395</v>
      </c>
      <c r="C2025" s="337" t="s">
        <v>164</v>
      </c>
      <c r="N2025" s="295" t="s">
        <v>165</v>
      </c>
      <c r="O2025" s="338" t="str">
        <f t="array" ref="O2025">INDEX('Page 2 - Team Information'!$K$14:$AP$189,Y2025,X2025)</f>
        <v/>
      </c>
      <c r="S2025" s="295" t="s">
        <v>10273</v>
      </c>
      <c r="X2025" s="339">
        <v>21.0</v>
      </c>
      <c r="Y2025" s="339">
        <v>100.0</v>
      </c>
    </row>
    <row r="2026" ht="15.75" customHeight="1">
      <c r="A2026" s="336" t="str">
        <f>'Page 1 - General Information'!$G$12</f>
        <v>123468402</v>
      </c>
      <c r="B2026" s="295" t="str">
        <f>'Page 1 - General Information'!$G$16</f>
        <v>3395</v>
      </c>
      <c r="C2026" s="337" t="s">
        <v>164</v>
      </c>
      <c r="N2026" s="295" t="s">
        <v>165</v>
      </c>
      <c r="O2026" s="338">
        <f t="array" ref="O2026">INDEX('Page 2 - Team Information'!$K$14:$AP$189,Y2026,X2026)</f>
        <v>18</v>
      </c>
      <c r="S2026" s="295" t="s">
        <v>10274</v>
      </c>
      <c r="X2026" s="339">
        <v>22.0</v>
      </c>
      <c r="Y2026" s="339">
        <v>100.0</v>
      </c>
    </row>
    <row r="2027" ht="15.75" customHeight="1">
      <c r="A2027" s="336" t="str">
        <f>'Page 1 - General Information'!$G$12</f>
        <v>123468402</v>
      </c>
      <c r="B2027" s="295" t="str">
        <f>'Page 1 - General Information'!$G$16</f>
        <v>3395</v>
      </c>
      <c r="C2027" s="337" t="s">
        <v>164</v>
      </c>
      <c r="N2027" s="295" t="s">
        <v>1132</v>
      </c>
      <c r="O2027" s="388"/>
      <c r="R2027" s="388" t="s">
        <v>1134</v>
      </c>
      <c r="S2027" s="295" t="s">
        <v>10275</v>
      </c>
      <c r="V2027" s="338" t="str">
        <f t="array" ref="V2027">INDEX('Page 2 - Team Information'!$K$14:$AP$189,Y2027,X2027)</f>
        <v/>
      </c>
      <c r="X2027" s="339">
        <v>5.0</v>
      </c>
      <c r="Y2027" s="339">
        <v>101.0</v>
      </c>
    </row>
    <row r="2028" ht="15.75" customHeight="1">
      <c r="A2028" s="336" t="str">
        <f>'Page 1 - General Information'!$G$12</f>
        <v>123468402</v>
      </c>
      <c r="B2028" s="295" t="str">
        <f>'Page 1 - General Information'!$G$16</f>
        <v>3395</v>
      </c>
      <c r="C2028" s="337" t="s">
        <v>164</v>
      </c>
      <c r="N2028" s="295" t="s">
        <v>1132</v>
      </c>
      <c r="O2028" s="388"/>
      <c r="R2028" s="388" t="s">
        <v>1134</v>
      </c>
      <c r="S2028" s="295" t="s">
        <v>10276</v>
      </c>
      <c r="V2028" s="338" t="str">
        <f t="array" ref="V2028">INDEX('Page 2 - Team Information'!$K$14:$AP$189,Y2028,X2028)</f>
        <v/>
      </c>
      <c r="X2028" s="339">
        <v>6.0</v>
      </c>
      <c r="Y2028" s="339">
        <v>101.0</v>
      </c>
    </row>
    <row r="2029" ht="15.75" customHeight="1">
      <c r="A2029" s="336" t="str">
        <f>'Page 1 - General Information'!$G$12</f>
        <v>123468402</v>
      </c>
      <c r="B2029" s="295" t="str">
        <f>'Page 1 - General Information'!$G$16</f>
        <v>3395</v>
      </c>
      <c r="C2029" s="337" t="s">
        <v>164</v>
      </c>
      <c r="N2029" s="295" t="s">
        <v>1132</v>
      </c>
      <c r="O2029" s="388"/>
      <c r="R2029" s="388" t="s">
        <v>1134</v>
      </c>
      <c r="S2029" s="295" t="s">
        <v>10277</v>
      </c>
      <c r="V2029" s="338" t="str">
        <f t="array" ref="V2029">INDEX('Page 2 - Team Information'!$K$14:$AP$189,Y2029,X2029)</f>
        <v/>
      </c>
      <c r="X2029" s="339">
        <v>7.0</v>
      </c>
      <c r="Y2029" s="339">
        <v>101.0</v>
      </c>
    </row>
    <row r="2030" ht="15.75" customHeight="1">
      <c r="A2030" s="336" t="str">
        <f>'Page 1 - General Information'!$G$12</f>
        <v>123468402</v>
      </c>
      <c r="B2030" s="295" t="str">
        <f>'Page 1 - General Information'!$G$16</f>
        <v>3395</v>
      </c>
      <c r="C2030" s="337" t="s">
        <v>164</v>
      </c>
      <c r="N2030" s="295" t="s">
        <v>1132</v>
      </c>
      <c r="O2030" s="388"/>
      <c r="R2030" s="2" t="s">
        <v>1134</v>
      </c>
      <c r="S2030" s="295" t="s">
        <v>10278</v>
      </c>
      <c r="T2030" s="338" t="str">
        <f t="array" ref="T2030">IF(INDEX('Page 2 - Team Information'!$K$14:$AP$189,Y2030,X2030)="","",INDEX('Page 2 - Team Information'!$K$14:$AP$189,Y2030,X2030)&amp;"-06-30")</f>
        <v/>
      </c>
      <c r="X2030" s="339">
        <v>9.0</v>
      </c>
      <c r="Y2030" s="339">
        <v>101.0</v>
      </c>
    </row>
    <row r="2031" ht="15.75" customHeight="1">
      <c r="A2031" s="336" t="str">
        <f>'Page 1 - General Information'!$G$12</f>
        <v>123468402</v>
      </c>
      <c r="B2031" s="295" t="str">
        <f>'Page 1 - General Information'!$G$16</f>
        <v>3395</v>
      </c>
      <c r="C2031" s="337" t="s">
        <v>164</v>
      </c>
      <c r="N2031" s="295" t="s">
        <v>1132</v>
      </c>
      <c r="O2031" s="388"/>
      <c r="R2031" s="2" t="s">
        <v>1134</v>
      </c>
      <c r="S2031" s="295" t="s">
        <v>10279</v>
      </c>
      <c r="T2031" s="338" t="str">
        <f t="array" ref="T2031">IF(INDEX('Page 2 - Team Information'!$K$14:$AP$189,Y2031,X2031)="","",INDEX('Page 2 - Team Information'!$K$14:$AP$189,Y2031,X2031)&amp;"-06-30")</f>
        <v/>
      </c>
      <c r="X2031" s="339">
        <v>10.0</v>
      </c>
      <c r="Y2031" s="339">
        <v>101.0</v>
      </c>
    </row>
    <row r="2032" ht="15.75" customHeight="1">
      <c r="A2032" s="336" t="str">
        <f>'Page 1 - General Information'!$G$12</f>
        <v>123468402</v>
      </c>
      <c r="B2032" s="295" t="str">
        <f>'Page 1 - General Information'!$G$16</f>
        <v>3395</v>
      </c>
      <c r="C2032" s="337" t="s">
        <v>164</v>
      </c>
      <c r="N2032" s="295" t="s">
        <v>1132</v>
      </c>
      <c r="O2032" s="388"/>
      <c r="R2032" s="2" t="s">
        <v>1134</v>
      </c>
      <c r="S2032" s="295" t="s">
        <v>10280</v>
      </c>
      <c r="T2032" s="338" t="str">
        <f t="array" ref="T2032">IF(INDEX('Page 2 - Team Information'!$K$14:$AP$189,Y2032,X2032)="","",INDEX('Page 2 - Team Information'!$K$14:$AP$189,Y2032,X2032)&amp;"-06-30")</f>
        <v/>
      </c>
      <c r="X2032" s="339">
        <v>11.0</v>
      </c>
      <c r="Y2032" s="339">
        <v>101.0</v>
      </c>
    </row>
    <row r="2033" ht="15.75" customHeight="1">
      <c r="A2033" s="336" t="str">
        <f>'Page 1 - General Information'!$G$12</f>
        <v>123468402</v>
      </c>
      <c r="B2033" s="295" t="str">
        <f>'Page 1 - General Information'!$G$16</f>
        <v>3395</v>
      </c>
      <c r="C2033" s="337" t="s">
        <v>164</v>
      </c>
      <c r="N2033" s="295" t="s">
        <v>1132</v>
      </c>
      <c r="O2033" s="388"/>
      <c r="R2033" s="2" t="s">
        <v>1134</v>
      </c>
      <c r="S2033" s="295" t="s">
        <v>10281</v>
      </c>
      <c r="T2033" s="338" t="str">
        <f t="array" ref="T2033">IF(INDEX('Page 2 - Team Information'!$K$14:$AP$189,Y2033,X2033)="","",INDEX('Page 2 - Team Information'!$K$14:$AP$189,Y2033,X2033)&amp;"-06-30")</f>
        <v/>
      </c>
      <c r="X2033" s="339">
        <v>12.0</v>
      </c>
      <c r="Y2033" s="339">
        <v>101.0</v>
      </c>
    </row>
    <row r="2034" ht="15.75" customHeight="1">
      <c r="A2034" s="336" t="str">
        <f>'Page 1 - General Information'!$G$12</f>
        <v>123468402</v>
      </c>
      <c r="B2034" s="295" t="str">
        <f>'Page 1 - General Information'!$G$16</f>
        <v>3395</v>
      </c>
      <c r="C2034" s="337" t="s">
        <v>164</v>
      </c>
      <c r="N2034" s="295" t="s">
        <v>165</v>
      </c>
      <c r="O2034" s="338" t="str">
        <f t="array" ref="O2034">INDEX('Page 2 - Team Information'!$K$14:$AP$189,Y2034,X2034)</f>
        <v/>
      </c>
      <c r="S2034" s="295" t="s">
        <v>10282</v>
      </c>
      <c r="X2034" s="339">
        <v>14.0</v>
      </c>
      <c r="Y2034" s="339">
        <v>101.0</v>
      </c>
    </row>
    <row r="2035" ht="15.75" customHeight="1">
      <c r="A2035" s="336" t="str">
        <f>'Page 1 - General Information'!$G$12</f>
        <v>123468402</v>
      </c>
      <c r="B2035" s="295" t="str">
        <f>'Page 1 - General Information'!$G$16</f>
        <v>3395</v>
      </c>
      <c r="C2035" s="337" t="s">
        <v>164</v>
      </c>
      <c r="N2035" s="295" t="s">
        <v>165</v>
      </c>
      <c r="O2035" s="338" t="str">
        <f t="array" ref="O2035">INDEX('Page 2 - Team Information'!$K$14:$AP$189,Y2035,X2035)</f>
        <v/>
      </c>
      <c r="S2035" s="295" t="s">
        <v>10283</v>
      </c>
      <c r="X2035" s="339">
        <v>15.0</v>
      </c>
      <c r="Y2035" s="339">
        <v>101.0</v>
      </c>
    </row>
    <row r="2036" ht="15.75" customHeight="1">
      <c r="A2036" s="336" t="str">
        <f>'Page 1 - General Information'!$G$12</f>
        <v>123468402</v>
      </c>
      <c r="B2036" s="295" t="str">
        <f>'Page 1 - General Information'!$G$16</f>
        <v>3395</v>
      </c>
      <c r="C2036" s="337" t="s">
        <v>164</v>
      </c>
      <c r="N2036" s="295" t="s">
        <v>165</v>
      </c>
      <c r="O2036" s="338" t="str">
        <f t="array" ref="O2036">INDEX('Page 2 - Team Information'!$K$14:$AP$189,Y2036,X2036)</f>
        <v/>
      </c>
      <c r="S2036" s="295" t="s">
        <v>10284</v>
      </c>
      <c r="X2036" s="339">
        <v>16.0</v>
      </c>
      <c r="Y2036" s="339">
        <v>101.0</v>
      </c>
    </row>
    <row r="2037" ht="15.75" customHeight="1">
      <c r="A2037" s="336" t="str">
        <f>'Page 1 - General Information'!$G$12</f>
        <v>123468402</v>
      </c>
      <c r="B2037" s="295" t="str">
        <f>'Page 1 - General Information'!$G$16</f>
        <v>3395</v>
      </c>
      <c r="C2037" s="337" t="s">
        <v>164</v>
      </c>
      <c r="N2037" s="295" t="s">
        <v>165</v>
      </c>
      <c r="O2037" s="338">
        <f t="array" ref="O2037">INDEX('Page 2 - Team Information'!$K$14:$AP$189,Y2037,X2037)</f>
        <v>0</v>
      </c>
      <c r="S2037" s="295" t="s">
        <v>10285</v>
      </c>
      <c r="X2037" s="339">
        <v>17.0</v>
      </c>
      <c r="Y2037" s="339">
        <v>101.0</v>
      </c>
    </row>
    <row r="2038" ht="15.75" customHeight="1">
      <c r="A2038" s="336" t="str">
        <f>'Page 1 - General Information'!$G$12</f>
        <v>123468402</v>
      </c>
      <c r="B2038" s="295" t="str">
        <f>'Page 1 - General Information'!$G$16</f>
        <v>3395</v>
      </c>
      <c r="C2038" s="337" t="s">
        <v>164</v>
      </c>
      <c r="N2038" s="295" t="s">
        <v>165</v>
      </c>
      <c r="O2038" s="338" t="str">
        <f t="array" ref="O2038">INDEX('Page 2 - Team Information'!$K$14:$AP$189,Y2038,X2038)</f>
        <v/>
      </c>
      <c r="S2038" s="295" t="s">
        <v>10286</v>
      </c>
      <c r="X2038" s="339">
        <v>19.0</v>
      </c>
      <c r="Y2038" s="339">
        <v>101.0</v>
      </c>
    </row>
    <row r="2039" ht="15.75" customHeight="1">
      <c r="A2039" s="336" t="str">
        <f>'Page 1 - General Information'!$G$12</f>
        <v>123468402</v>
      </c>
      <c r="B2039" s="295" t="str">
        <f>'Page 1 - General Information'!$G$16</f>
        <v>3395</v>
      </c>
      <c r="C2039" s="337" t="s">
        <v>164</v>
      </c>
      <c r="N2039" s="295" t="s">
        <v>165</v>
      </c>
      <c r="O2039" s="338" t="str">
        <f t="array" ref="O2039">INDEX('Page 2 - Team Information'!$K$14:$AP$189,Y2039,X2039)</f>
        <v/>
      </c>
      <c r="S2039" s="295" t="s">
        <v>10287</v>
      </c>
      <c r="X2039" s="339">
        <v>20.0</v>
      </c>
      <c r="Y2039" s="339">
        <v>101.0</v>
      </c>
    </row>
    <row r="2040" ht="15.75" customHeight="1">
      <c r="A2040" s="336" t="str">
        <f>'Page 1 - General Information'!$G$12</f>
        <v>123468402</v>
      </c>
      <c r="B2040" s="295" t="str">
        <f>'Page 1 - General Information'!$G$16</f>
        <v>3395</v>
      </c>
      <c r="C2040" s="337" t="s">
        <v>164</v>
      </c>
      <c r="N2040" s="295" t="s">
        <v>165</v>
      </c>
      <c r="O2040" s="338" t="str">
        <f t="array" ref="O2040">INDEX('Page 2 - Team Information'!$K$14:$AP$189,Y2040,X2040)</f>
        <v/>
      </c>
      <c r="S2040" s="295" t="s">
        <v>10288</v>
      </c>
      <c r="X2040" s="339">
        <v>21.0</v>
      </c>
      <c r="Y2040" s="339">
        <v>101.0</v>
      </c>
    </row>
    <row r="2041" ht="15.75" customHeight="1">
      <c r="A2041" s="336" t="str">
        <f>'Page 1 - General Information'!$G$12</f>
        <v>123468402</v>
      </c>
      <c r="B2041" s="295" t="str">
        <f>'Page 1 - General Information'!$G$16</f>
        <v>3395</v>
      </c>
      <c r="C2041" s="337" t="s">
        <v>164</v>
      </c>
      <c r="N2041" s="295" t="s">
        <v>165</v>
      </c>
      <c r="O2041" s="338">
        <f t="array" ref="O2041">INDEX('Page 2 - Team Information'!$K$14:$AP$189,Y2041,X2041)</f>
        <v>0</v>
      </c>
      <c r="S2041" s="295" t="s">
        <v>10289</v>
      </c>
      <c r="X2041" s="339">
        <v>22.0</v>
      </c>
      <c r="Y2041" s="339">
        <v>101.0</v>
      </c>
    </row>
    <row r="2042" ht="15.75" customHeight="1">
      <c r="A2042" s="336" t="str">
        <f>'Page 1 - General Information'!$G$12</f>
        <v>123468402</v>
      </c>
      <c r="B2042" s="295" t="str">
        <f>'Page 1 - General Information'!$G$16</f>
        <v>3395</v>
      </c>
      <c r="C2042" s="337" t="s">
        <v>164</v>
      </c>
      <c r="N2042" s="295" t="s">
        <v>1132</v>
      </c>
      <c r="O2042" s="388"/>
      <c r="R2042" s="388" t="s">
        <v>1134</v>
      </c>
      <c r="S2042" s="295" t="s">
        <v>10290</v>
      </c>
      <c r="V2042" s="338" t="str">
        <f t="array" ref="V2042">INDEX('Page 2 - Team Information'!$K$14:$AP$189,Y2042,X2042)</f>
        <v/>
      </c>
      <c r="X2042" s="339">
        <v>5.0</v>
      </c>
      <c r="Y2042" s="339">
        <v>102.0</v>
      </c>
    </row>
    <row r="2043" ht="15.75" customHeight="1">
      <c r="A2043" s="336" t="str">
        <f>'Page 1 - General Information'!$G$12</f>
        <v>123468402</v>
      </c>
      <c r="B2043" s="295" t="str">
        <f>'Page 1 - General Information'!$G$16</f>
        <v>3395</v>
      </c>
      <c r="C2043" s="337" t="s">
        <v>164</v>
      </c>
      <c r="N2043" s="295" t="s">
        <v>1132</v>
      </c>
      <c r="O2043" s="388"/>
      <c r="R2043" s="388" t="s">
        <v>1134</v>
      </c>
      <c r="S2043" s="295" t="s">
        <v>10291</v>
      </c>
      <c r="V2043" s="338" t="str">
        <f t="array" ref="V2043">INDEX('Page 2 - Team Information'!$K$14:$AP$189,Y2043,X2043)</f>
        <v/>
      </c>
      <c r="X2043" s="339">
        <v>6.0</v>
      </c>
      <c r="Y2043" s="339">
        <v>102.0</v>
      </c>
    </row>
    <row r="2044" ht="15.75" customHeight="1">
      <c r="A2044" s="336" t="str">
        <f>'Page 1 - General Information'!$G$12</f>
        <v>123468402</v>
      </c>
      <c r="B2044" s="295" t="str">
        <f>'Page 1 - General Information'!$G$16</f>
        <v>3395</v>
      </c>
      <c r="C2044" s="337" t="s">
        <v>164</v>
      </c>
      <c r="N2044" s="295" t="s">
        <v>1132</v>
      </c>
      <c r="O2044" s="388"/>
      <c r="R2044" s="388" t="s">
        <v>1134</v>
      </c>
      <c r="S2044" s="295" t="s">
        <v>10292</v>
      </c>
      <c r="V2044" s="338" t="str">
        <f t="array" ref="V2044">INDEX('Page 2 - Team Information'!$K$14:$AP$189,Y2044,X2044)</f>
        <v/>
      </c>
      <c r="X2044" s="339">
        <v>7.0</v>
      </c>
      <c r="Y2044" s="339">
        <v>102.0</v>
      </c>
    </row>
    <row r="2045" ht="15.75" customHeight="1">
      <c r="A2045" s="336" t="str">
        <f>'Page 1 - General Information'!$G$12</f>
        <v>123468402</v>
      </c>
      <c r="B2045" s="295" t="str">
        <f>'Page 1 - General Information'!$G$16</f>
        <v>3395</v>
      </c>
      <c r="C2045" s="337" t="s">
        <v>164</v>
      </c>
      <c r="N2045" s="295" t="s">
        <v>1132</v>
      </c>
      <c r="O2045" s="388"/>
      <c r="R2045" s="2" t="s">
        <v>1134</v>
      </c>
      <c r="S2045" s="295" t="s">
        <v>10293</v>
      </c>
      <c r="T2045" s="338" t="str">
        <f t="array" ref="T2045">IF(INDEX('Page 2 - Team Information'!$K$14:$AP$189,Y2045,X2045)="","",INDEX('Page 2 - Team Information'!$K$14:$AP$189,Y2045,X2045)&amp;"-06-30")</f>
        <v/>
      </c>
      <c r="X2045" s="339">
        <v>9.0</v>
      </c>
      <c r="Y2045" s="339">
        <v>102.0</v>
      </c>
    </row>
    <row r="2046" ht="15.75" customHeight="1">
      <c r="A2046" s="336" t="str">
        <f>'Page 1 - General Information'!$G$12</f>
        <v>123468402</v>
      </c>
      <c r="B2046" s="295" t="str">
        <f>'Page 1 - General Information'!$G$16</f>
        <v>3395</v>
      </c>
      <c r="C2046" s="337" t="s">
        <v>164</v>
      </c>
      <c r="N2046" s="295" t="s">
        <v>1132</v>
      </c>
      <c r="O2046" s="388"/>
      <c r="R2046" s="2" t="s">
        <v>1134</v>
      </c>
      <c r="S2046" s="295" t="s">
        <v>10294</v>
      </c>
      <c r="T2046" s="338" t="str">
        <f t="array" ref="T2046">IF(INDEX('Page 2 - Team Information'!$K$14:$AP$189,Y2046,X2046)="","",INDEX('Page 2 - Team Information'!$K$14:$AP$189,Y2046,X2046)&amp;"-06-30")</f>
        <v/>
      </c>
      <c r="X2046" s="339">
        <v>10.0</v>
      </c>
      <c r="Y2046" s="339">
        <v>102.0</v>
      </c>
    </row>
    <row r="2047" ht="15.75" customHeight="1">
      <c r="A2047" s="336" t="str">
        <f>'Page 1 - General Information'!$G$12</f>
        <v>123468402</v>
      </c>
      <c r="B2047" s="295" t="str">
        <f>'Page 1 - General Information'!$G$16</f>
        <v>3395</v>
      </c>
      <c r="C2047" s="337" t="s">
        <v>164</v>
      </c>
      <c r="N2047" s="295" t="s">
        <v>1132</v>
      </c>
      <c r="O2047" s="388"/>
      <c r="R2047" s="2" t="s">
        <v>1134</v>
      </c>
      <c r="S2047" s="295" t="s">
        <v>10295</v>
      </c>
      <c r="T2047" s="338" t="str">
        <f t="array" ref="T2047">IF(INDEX('Page 2 - Team Information'!$K$14:$AP$189,Y2047,X2047)="","",INDEX('Page 2 - Team Information'!$K$14:$AP$189,Y2047,X2047)&amp;"-06-30")</f>
        <v/>
      </c>
      <c r="X2047" s="339">
        <v>11.0</v>
      </c>
      <c r="Y2047" s="339">
        <v>102.0</v>
      </c>
    </row>
    <row r="2048" ht="15.75" customHeight="1">
      <c r="A2048" s="336" t="str">
        <f>'Page 1 - General Information'!$G$12</f>
        <v>123468402</v>
      </c>
      <c r="B2048" s="295" t="str">
        <f>'Page 1 - General Information'!$G$16</f>
        <v>3395</v>
      </c>
      <c r="C2048" s="337" t="s">
        <v>164</v>
      </c>
      <c r="N2048" s="295" t="s">
        <v>1132</v>
      </c>
      <c r="O2048" s="388"/>
      <c r="R2048" s="2" t="s">
        <v>1134</v>
      </c>
      <c r="S2048" s="295" t="s">
        <v>10296</v>
      </c>
      <c r="T2048" s="338" t="str">
        <f t="array" ref="T2048">IF(INDEX('Page 2 - Team Information'!$K$14:$AP$189,Y2048,X2048)="","",INDEX('Page 2 - Team Information'!$K$14:$AP$189,Y2048,X2048)&amp;"-06-30")</f>
        <v/>
      </c>
      <c r="X2048" s="339">
        <v>12.0</v>
      </c>
      <c r="Y2048" s="339">
        <v>102.0</v>
      </c>
    </row>
    <row r="2049" ht="15.75" customHeight="1">
      <c r="A2049" s="336" t="str">
        <f>'Page 1 - General Information'!$G$12</f>
        <v>123468402</v>
      </c>
      <c r="B2049" s="295" t="str">
        <f>'Page 1 - General Information'!$G$16</f>
        <v>3395</v>
      </c>
      <c r="C2049" s="337" t="s">
        <v>164</v>
      </c>
      <c r="N2049" s="295" t="s">
        <v>165</v>
      </c>
      <c r="O2049" s="338" t="str">
        <f t="array" ref="O2049">INDEX('Page 2 - Team Information'!$K$14:$AP$189,Y2049,X2049)</f>
        <v/>
      </c>
      <c r="S2049" s="295" t="s">
        <v>10297</v>
      </c>
      <c r="X2049" s="339">
        <v>14.0</v>
      </c>
      <c r="Y2049" s="339">
        <v>102.0</v>
      </c>
    </row>
    <row r="2050" ht="15.75" customHeight="1">
      <c r="A2050" s="336" t="str">
        <f>'Page 1 - General Information'!$G$12</f>
        <v>123468402</v>
      </c>
      <c r="B2050" s="295" t="str">
        <f>'Page 1 - General Information'!$G$16</f>
        <v>3395</v>
      </c>
      <c r="C2050" s="337" t="s">
        <v>164</v>
      </c>
      <c r="N2050" s="295" t="s">
        <v>165</v>
      </c>
      <c r="O2050" s="338" t="str">
        <f t="array" ref="O2050">INDEX('Page 2 - Team Information'!$K$14:$AP$189,Y2050,X2050)</f>
        <v/>
      </c>
      <c r="S2050" s="295" t="s">
        <v>10298</v>
      </c>
      <c r="X2050" s="339">
        <v>15.0</v>
      </c>
      <c r="Y2050" s="339">
        <v>102.0</v>
      </c>
    </row>
    <row r="2051" ht="15.75" customHeight="1">
      <c r="A2051" s="336" t="str">
        <f>'Page 1 - General Information'!$G$12</f>
        <v>123468402</v>
      </c>
      <c r="B2051" s="295" t="str">
        <f>'Page 1 - General Information'!$G$16</f>
        <v>3395</v>
      </c>
      <c r="C2051" s="337" t="s">
        <v>164</v>
      </c>
      <c r="N2051" s="295" t="s">
        <v>165</v>
      </c>
      <c r="O2051" s="338" t="str">
        <f t="array" ref="O2051">INDEX('Page 2 - Team Information'!$K$14:$AP$189,Y2051,X2051)</f>
        <v/>
      </c>
      <c r="S2051" s="295" t="s">
        <v>10299</v>
      </c>
      <c r="X2051" s="339">
        <v>16.0</v>
      </c>
      <c r="Y2051" s="339">
        <v>102.0</v>
      </c>
    </row>
    <row r="2052" ht="15.75" customHeight="1">
      <c r="A2052" s="336" t="str">
        <f>'Page 1 - General Information'!$G$12</f>
        <v>123468402</v>
      </c>
      <c r="B2052" s="295" t="str">
        <f>'Page 1 - General Information'!$G$16</f>
        <v>3395</v>
      </c>
      <c r="C2052" s="337" t="s">
        <v>164</v>
      </c>
      <c r="N2052" s="295" t="s">
        <v>165</v>
      </c>
      <c r="O2052" s="338">
        <f t="array" ref="O2052">INDEX('Page 2 - Team Information'!$K$14:$AP$189,Y2052,X2052)</f>
        <v>0</v>
      </c>
      <c r="S2052" s="295" t="s">
        <v>10300</v>
      </c>
      <c r="X2052" s="339">
        <v>17.0</v>
      </c>
      <c r="Y2052" s="339">
        <v>102.0</v>
      </c>
    </row>
    <row r="2053" ht="15.75" customHeight="1">
      <c r="A2053" s="336" t="str">
        <f>'Page 1 - General Information'!$G$12</f>
        <v>123468402</v>
      </c>
      <c r="B2053" s="295" t="str">
        <f>'Page 1 - General Information'!$G$16</f>
        <v>3395</v>
      </c>
      <c r="C2053" s="337" t="s">
        <v>164</v>
      </c>
      <c r="N2053" s="295" t="s">
        <v>165</v>
      </c>
      <c r="O2053" s="338" t="str">
        <f t="array" ref="O2053">INDEX('Page 2 - Team Information'!$K$14:$AP$189,Y2053,X2053)</f>
        <v/>
      </c>
      <c r="S2053" s="295" t="s">
        <v>10301</v>
      </c>
      <c r="X2053" s="339">
        <v>19.0</v>
      </c>
      <c r="Y2053" s="339">
        <v>102.0</v>
      </c>
    </row>
    <row r="2054" ht="15.75" customHeight="1">
      <c r="A2054" s="336" t="str">
        <f>'Page 1 - General Information'!$G$12</f>
        <v>123468402</v>
      </c>
      <c r="B2054" s="295" t="str">
        <f>'Page 1 - General Information'!$G$16</f>
        <v>3395</v>
      </c>
      <c r="C2054" s="337" t="s">
        <v>164</v>
      </c>
      <c r="N2054" s="295" t="s">
        <v>165</v>
      </c>
      <c r="O2054" s="338" t="str">
        <f t="array" ref="O2054">INDEX('Page 2 - Team Information'!$K$14:$AP$189,Y2054,X2054)</f>
        <v/>
      </c>
      <c r="S2054" s="295" t="s">
        <v>10302</v>
      </c>
      <c r="X2054" s="339">
        <v>20.0</v>
      </c>
      <c r="Y2054" s="339">
        <v>102.0</v>
      </c>
    </row>
    <row r="2055" ht="15.75" customHeight="1">
      <c r="A2055" s="336" t="str">
        <f>'Page 1 - General Information'!$G$12</f>
        <v>123468402</v>
      </c>
      <c r="B2055" s="295" t="str">
        <f>'Page 1 - General Information'!$G$16</f>
        <v>3395</v>
      </c>
      <c r="C2055" s="337" t="s">
        <v>164</v>
      </c>
      <c r="N2055" s="295" t="s">
        <v>165</v>
      </c>
      <c r="O2055" s="338" t="str">
        <f t="array" ref="O2055">INDEX('Page 2 - Team Information'!$K$14:$AP$189,Y2055,X2055)</f>
        <v/>
      </c>
      <c r="S2055" s="295" t="s">
        <v>10303</v>
      </c>
      <c r="X2055" s="339">
        <v>21.0</v>
      </c>
      <c r="Y2055" s="339">
        <v>102.0</v>
      </c>
    </row>
    <row r="2056" ht="15.75" customHeight="1">
      <c r="A2056" s="336" t="str">
        <f>'Page 1 - General Information'!$G$12</f>
        <v>123468402</v>
      </c>
      <c r="B2056" s="295" t="str">
        <f>'Page 1 - General Information'!$G$16</f>
        <v>3395</v>
      </c>
      <c r="C2056" s="337" t="s">
        <v>164</v>
      </c>
      <c r="N2056" s="295" t="s">
        <v>165</v>
      </c>
      <c r="O2056" s="338">
        <f t="array" ref="O2056">INDEX('Page 2 - Team Information'!$K$14:$AP$189,Y2056,X2056)</f>
        <v>0</v>
      </c>
      <c r="S2056" s="295" t="s">
        <v>10304</v>
      </c>
      <c r="X2056" s="339">
        <v>22.0</v>
      </c>
      <c r="Y2056" s="339">
        <v>102.0</v>
      </c>
    </row>
    <row r="2057" ht="15.75" customHeight="1">
      <c r="A2057" s="336" t="str">
        <f>'Page 1 - General Information'!$G$12</f>
        <v>123468402</v>
      </c>
      <c r="B2057" s="295" t="str">
        <f>'Page 1 - General Information'!$G$16</f>
        <v>3395</v>
      </c>
      <c r="C2057" s="337" t="s">
        <v>164</v>
      </c>
      <c r="N2057" s="295" t="s">
        <v>1132</v>
      </c>
      <c r="O2057" s="388"/>
      <c r="R2057" s="388" t="s">
        <v>1134</v>
      </c>
      <c r="S2057" s="295" t="s">
        <v>10305</v>
      </c>
      <c r="V2057" s="338" t="str">
        <f t="array" ref="V2057">INDEX('Page 2 - Team Information'!$K$14:$AP$189,Y2057,X2057)</f>
        <v>Yes </v>
      </c>
      <c r="X2057" s="339">
        <v>5.0</v>
      </c>
      <c r="Y2057" s="339">
        <v>103.0</v>
      </c>
    </row>
    <row r="2058" ht="15.75" customHeight="1">
      <c r="A2058" s="336" t="str">
        <f>'Page 1 - General Information'!$G$12</f>
        <v>123468402</v>
      </c>
      <c r="B2058" s="295" t="str">
        <f>'Page 1 - General Information'!$G$16</f>
        <v>3395</v>
      </c>
      <c r="C2058" s="337" t="s">
        <v>164</v>
      </c>
      <c r="N2058" s="295" t="s">
        <v>1132</v>
      </c>
      <c r="O2058" s="388"/>
      <c r="R2058" s="388" t="s">
        <v>1134</v>
      </c>
      <c r="S2058" s="295" t="s">
        <v>10306</v>
      </c>
      <c r="V2058" s="338" t="str">
        <f t="array" ref="V2058">INDEX('Page 2 - Team Information'!$K$14:$AP$189,Y2058,X2058)</f>
        <v/>
      </c>
      <c r="X2058" s="339">
        <v>6.0</v>
      </c>
      <c r="Y2058" s="339">
        <v>103.0</v>
      </c>
    </row>
    <row r="2059" ht="15.75" customHeight="1">
      <c r="A2059" s="336" t="str">
        <f>'Page 1 - General Information'!$G$12</f>
        <v>123468402</v>
      </c>
      <c r="B2059" s="295" t="str">
        <f>'Page 1 - General Information'!$G$16</f>
        <v>3395</v>
      </c>
      <c r="C2059" s="337" t="s">
        <v>164</v>
      </c>
      <c r="N2059" s="295" t="s">
        <v>1132</v>
      </c>
      <c r="O2059" s="388"/>
      <c r="R2059" s="388" t="s">
        <v>1134</v>
      </c>
      <c r="S2059" s="295" t="s">
        <v>10307</v>
      </c>
      <c r="V2059" s="338" t="str">
        <f t="array" ref="V2059">INDEX('Page 2 - Team Information'!$K$14:$AP$189,Y2059,X2059)</f>
        <v/>
      </c>
      <c r="X2059" s="339">
        <v>7.0</v>
      </c>
      <c r="Y2059" s="339">
        <v>103.0</v>
      </c>
    </row>
    <row r="2060" ht="15.75" customHeight="1">
      <c r="A2060" s="336" t="str">
        <f>'Page 1 - General Information'!$G$12</f>
        <v>123468402</v>
      </c>
      <c r="B2060" s="295" t="str">
        <f>'Page 1 - General Information'!$G$16</f>
        <v>3395</v>
      </c>
      <c r="C2060" s="337" t="s">
        <v>164</v>
      </c>
      <c r="N2060" s="295" t="s">
        <v>1132</v>
      </c>
      <c r="O2060" s="388"/>
      <c r="R2060" s="2" t="s">
        <v>1134</v>
      </c>
      <c r="S2060" s="295" t="s">
        <v>10308</v>
      </c>
      <c r="T2060" s="338" t="str">
        <f t="array" ref="T2060">IF(INDEX('Page 2 - Team Information'!$K$14:$AP$189,Y2060,X2060)="","",INDEX('Page 2 - Team Information'!$K$14:$AP$189,Y2060,X2060)&amp;"-06-30")</f>
        <v>1966-06-30</v>
      </c>
      <c r="X2060" s="339">
        <v>9.0</v>
      </c>
      <c r="Y2060" s="339">
        <v>103.0</v>
      </c>
    </row>
    <row r="2061" ht="15.75" customHeight="1">
      <c r="A2061" s="336" t="str">
        <f>'Page 1 - General Information'!$G$12</f>
        <v>123468402</v>
      </c>
      <c r="B2061" s="295" t="str">
        <f>'Page 1 - General Information'!$G$16</f>
        <v>3395</v>
      </c>
      <c r="C2061" s="337" t="s">
        <v>164</v>
      </c>
      <c r="N2061" s="295" t="s">
        <v>1132</v>
      </c>
      <c r="O2061" s="388"/>
      <c r="R2061" s="2" t="s">
        <v>1134</v>
      </c>
      <c r="S2061" s="295" t="s">
        <v>10309</v>
      </c>
      <c r="T2061" s="338" t="str">
        <f t="array" ref="T2061">IF(INDEX('Page 2 - Team Information'!$K$14:$AP$189,Y2061,X2061)="","",INDEX('Page 2 - Team Information'!$K$14:$AP$189,Y2061,X2061)&amp;"-06-30")</f>
        <v/>
      </c>
      <c r="X2061" s="339">
        <v>10.0</v>
      </c>
      <c r="Y2061" s="339">
        <v>103.0</v>
      </c>
    </row>
    <row r="2062" ht="15.75" customHeight="1">
      <c r="A2062" s="336" t="str">
        <f>'Page 1 - General Information'!$G$12</f>
        <v>123468402</v>
      </c>
      <c r="B2062" s="295" t="str">
        <f>'Page 1 - General Information'!$G$16</f>
        <v>3395</v>
      </c>
      <c r="C2062" s="337" t="s">
        <v>164</v>
      </c>
      <c r="N2062" s="295" t="s">
        <v>1132</v>
      </c>
      <c r="O2062" s="388"/>
      <c r="R2062" s="2" t="s">
        <v>1134</v>
      </c>
      <c r="S2062" s="295" t="s">
        <v>10310</v>
      </c>
      <c r="T2062" s="338" t="str">
        <f t="array" ref="T2062">IF(INDEX('Page 2 - Team Information'!$K$14:$AP$189,Y2062,X2062)="","",INDEX('Page 2 - Team Information'!$K$14:$AP$189,Y2062,X2062)&amp;"-06-30")</f>
        <v/>
      </c>
      <c r="X2062" s="339">
        <v>11.0</v>
      </c>
      <c r="Y2062" s="339">
        <v>103.0</v>
      </c>
    </row>
    <row r="2063" ht="15.75" customHeight="1">
      <c r="A2063" s="336" t="str">
        <f>'Page 1 - General Information'!$G$12</f>
        <v>123468402</v>
      </c>
      <c r="B2063" s="295" t="str">
        <f>'Page 1 - General Information'!$G$16</f>
        <v>3395</v>
      </c>
      <c r="C2063" s="337" t="s">
        <v>164</v>
      </c>
      <c r="N2063" s="295" t="s">
        <v>1132</v>
      </c>
      <c r="O2063" s="388"/>
      <c r="R2063" s="2" t="s">
        <v>1134</v>
      </c>
      <c r="S2063" s="295" t="s">
        <v>10311</v>
      </c>
      <c r="T2063" s="338" t="str">
        <f t="array" ref="T2063">IF(INDEX('Page 2 - Team Information'!$K$14:$AP$189,Y2063,X2063)="","",INDEX('Page 2 - Team Information'!$K$14:$AP$189,Y2063,X2063)&amp;"-06-30")</f>
        <v/>
      </c>
      <c r="X2063" s="339">
        <v>12.0</v>
      </c>
      <c r="Y2063" s="339">
        <v>103.0</v>
      </c>
    </row>
    <row r="2064" ht="15.75" customHeight="1">
      <c r="A2064" s="336" t="str">
        <f>'Page 1 - General Information'!$G$12</f>
        <v>123468402</v>
      </c>
      <c r="B2064" s="295" t="str">
        <f>'Page 1 - General Information'!$G$16</f>
        <v>3395</v>
      </c>
      <c r="C2064" s="337" t="s">
        <v>164</v>
      </c>
      <c r="N2064" s="295" t="s">
        <v>165</v>
      </c>
      <c r="O2064" s="338">
        <f t="array" ref="O2064">INDEX('Page 2 - Team Information'!$K$14:$AP$189,Y2064,X2064)</f>
        <v>10</v>
      </c>
      <c r="S2064" s="295" t="s">
        <v>10312</v>
      </c>
      <c r="X2064" s="339">
        <v>14.0</v>
      </c>
      <c r="Y2064" s="339">
        <v>103.0</v>
      </c>
    </row>
    <row r="2065" ht="15.75" customHeight="1">
      <c r="A2065" s="336" t="str">
        <f>'Page 1 - General Information'!$G$12</f>
        <v>123468402</v>
      </c>
      <c r="B2065" s="295" t="str">
        <f>'Page 1 - General Information'!$G$16</f>
        <v>3395</v>
      </c>
      <c r="C2065" s="337" t="s">
        <v>164</v>
      </c>
      <c r="N2065" s="295" t="s">
        <v>165</v>
      </c>
      <c r="O2065" s="338" t="str">
        <f t="array" ref="O2065">INDEX('Page 2 - Team Information'!$K$14:$AP$189,Y2065,X2065)</f>
        <v/>
      </c>
      <c r="S2065" s="295" t="s">
        <v>10313</v>
      </c>
      <c r="X2065" s="339">
        <v>15.0</v>
      </c>
      <c r="Y2065" s="339">
        <v>103.0</v>
      </c>
    </row>
    <row r="2066" ht="15.75" customHeight="1">
      <c r="A2066" s="336" t="str">
        <f>'Page 1 - General Information'!$G$12</f>
        <v>123468402</v>
      </c>
      <c r="B2066" s="295" t="str">
        <f>'Page 1 - General Information'!$G$16</f>
        <v>3395</v>
      </c>
      <c r="C2066" s="337" t="s">
        <v>164</v>
      </c>
      <c r="N2066" s="295" t="s">
        <v>165</v>
      </c>
      <c r="O2066" s="338" t="str">
        <f t="array" ref="O2066">INDEX('Page 2 - Team Information'!$K$14:$AP$189,Y2066,X2066)</f>
        <v/>
      </c>
      <c r="S2066" s="295" t="s">
        <v>10314</v>
      </c>
      <c r="X2066" s="339">
        <v>16.0</v>
      </c>
      <c r="Y2066" s="339">
        <v>103.0</v>
      </c>
    </row>
    <row r="2067" ht="15.75" customHeight="1">
      <c r="A2067" s="336" t="str">
        <f>'Page 1 - General Information'!$G$12</f>
        <v>123468402</v>
      </c>
      <c r="B2067" s="295" t="str">
        <f>'Page 1 - General Information'!$G$16</f>
        <v>3395</v>
      </c>
      <c r="C2067" s="337" t="s">
        <v>164</v>
      </c>
      <c r="N2067" s="295" t="s">
        <v>165</v>
      </c>
      <c r="O2067" s="338">
        <f t="array" ref="O2067">INDEX('Page 2 - Team Information'!$K$14:$AP$189,Y2067,X2067)</f>
        <v>10</v>
      </c>
      <c r="S2067" s="295" t="s">
        <v>10315</v>
      </c>
      <c r="X2067" s="339">
        <v>17.0</v>
      </c>
      <c r="Y2067" s="339">
        <v>103.0</v>
      </c>
    </row>
    <row r="2068" ht="15.75" customHeight="1">
      <c r="A2068" s="336" t="str">
        <f>'Page 1 - General Information'!$G$12</f>
        <v>123468402</v>
      </c>
      <c r="B2068" s="295" t="str">
        <f>'Page 1 - General Information'!$G$16</f>
        <v>3395</v>
      </c>
      <c r="C2068" s="337" t="s">
        <v>164</v>
      </c>
      <c r="N2068" s="295" t="s">
        <v>165</v>
      </c>
      <c r="O2068" s="338">
        <f t="array" ref="O2068">INDEX('Page 2 - Team Information'!$K$14:$AP$189,Y2068,X2068)</f>
        <v>10</v>
      </c>
      <c r="S2068" s="295" t="s">
        <v>10316</v>
      </c>
      <c r="X2068" s="339">
        <v>19.0</v>
      </c>
      <c r="Y2068" s="339">
        <v>103.0</v>
      </c>
    </row>
    <row r="2069" ht="15.75" customHeight="1">
      <c r="A2069" s="336" t="str">
        <f>'Page 1 - General Information'!$G$12</f>
        <v>123468402</v>
      </c>
      <c r="B2069" s="295" t="str">
        <f>'Page 1 - General Information'!$G$16</f>
        <v>3395</v>
      </c>
      <c r="C2069" s="337" t="s">
        <v>164</v>
      </c>
      <c r="N2069" s="295" t="s">
        <v>165</v>
      </c>
      <c r="O2069" s="338" t="str">
        <f t="array" ref="O2069">INDEX('Page 2 - Team Information'!$K$14:$AP$189,Y2069,X2069)</f>
        <v/>
      </c>
      <c r="S2069" s="295" t="s">
        <v>10317</v>
      </c>
      <c r="X2069" s="339">
        <v>20.0</v>
      </c>
      <c r="Y2069" s="339">
        <v>103.0</v>
      </c>
    </row>
    <row r="2070" ht="15.75" customHeight="1">
      <c r="A2070" s="336" t="str">
        <f>'Page 1 - General Information'!$G$12</f>
        <v>123468402</v>
      </c>
      <c r="B2070" s="295" t="str">
        <f>'Page 1 - General Information'!$G$16</f>
        <v>3395</v>
      </c>
      <c r="C2070" s="337" t="s">
        <v>164</v>
      </c>
      <c r="N2070" s="295" t="s">
        <v>165</v>
      </c>
      <c r="O2070" s="338" t="str">
        <f t="array" ref="O2070">INDEX('Page 2 - Team Information'!$K$14:$AP$189,Y2070,X2070)</f>
        <v/>
      </c>
      <c r="S2070" s="295" t="s">
        <v>10318</v>
      </c>
      <c r="X2070" s="339">
        <v>21.0</v>
      </c>
      <c r="Y2070" s="339">
        <v>103.0</v>
      </c>
    </row>
    <row r="2071" ht="15.75" customHeight="1">
      <c r="A2071" s="336" t="str">
        <f>'Page 1 - General Information'!$G$12</f>
        <v>123468402</v>
      </c>
      <c r="B2071" s="295" t="str">
        <f>'Page 1 - General Information'!$G$16</f>
        <v>3395</v>
      </c>
      <c r="C2071" s="337" t="s">
        <v>164</v>
      </c>
      <c r="N2071" s="295" t="s">
        <v>165</v>
      </c>
      <c r="O2071" s="338">
        <f t="array" ref="O2071">INDEX('Page 2 - Team Information'!$K$14:$AP$189,Y2071,X2071)</f>
        <v>10</v>
      </c>
      <c r="S2071" s="295" t="s">
        <v>10319</v>
      </c>
      <c r="X2071" s="339">
        <v>22.0</v>
      </c>
      <c r="Y2071" s="339">
        <v>103.0</v>
      </c>
    </row>
    <row r="2072" ht="15.75" customHeight="1">
      <c r="A2072" s="336" t="str">
        <f>'Page 1 - General Information'!$G$12</f>
        <v>123468402</v>
      </c>
      <c r="B2072" s="295" t="str">
        <f>'Page 1 - General Information'!$G$16</f>
        <v>3395</v>
      </c>
      <c r="C2072" s="337" t="s">
        <v>164</v>
      </c>
      <c r="N2072" s="295" t="s">
        <v>1132</v>
      </c>
      <c r="O2072" s="388"/>
      <c r="R2072" s="388" t="s">
        <v>1134</v>
      </c>
      <c r="S2072" s="295" t="s">
        <v>10320</v>
      </c>
      <c r="V2072" s="338" t="str">
        <f t="array" ref="V2072">INDEX('Page 2 - Team Information'!$K$14:$AP$189,Y2072,X2072)</f>
        <v>Yes </v>
      </c>
      <c r="X2072" s="339">
        <v>5.0</v>
      </c>
      <c r="Y2072" s="339">
        <v>104.0</v>
      </c>
    </row>
    <row r="2073" ht="15.75" customHeight="1">
      <c r="A2073" s="336" t="str">
        <f>'Page 1 - General Information'!$G$12</f>
        <v>123468402</v>
      </c>
      <c r="B2073" s="295" t="str">
        <f>'Page 1 - General Information'!$G$16</f>
        <v>3395</v>
      </c>
      <c r="C2073" s="337" t="s">
        <v>164</v>
      </c>
      <c r="N2073" s="295" t="s">
        <v>1132</v>
      </c>
      <c r="O2073" s="388"/>
      <c r="R2073" s="388" t="s">
        <v>1134</v>
      </c>
      <c r="S2073" s="295" t="s">
        <v>10321</v>
      </c>
      <c r="V2073" s="338" t="str">
        <f t="array" ref="V2073">INDEX('Page 2 - Team Information'!$K$14:$AP$189,Y2073,X2073)</f>
        <v/>
      </c>
      <c r="X2073" s="339">
        <v>6.0</v>
      </c>
      <c r="Y2073" s="339">
        <v>104.0</v>
      </c>
    </row>
    <row r="2074" ht="15.75" customHeight="1">
      <c r="A2074" s="336" t="str">
        <f>'Page 1 - General Information'!$G$12</f>
        <v>123468402</v>
      </c>
      <c r="B2074" s="295" t="str">
        <f>'Page 1 - General Information'!$G$16</f>
        <v>3395</v>
      </c>
      <c r="C2074" s="337" t="s">
        <v>164</v>
      </c>
      <c r="N2074" s="295" t="s">
        <v>1132</v>
      </c>
      <c r="O2074" s="388"/>
      <c r="R2074" s="388" t="s">
        <v>1134</v>
      </c>
      <c r="S2074" s="295" t="s">
        <v>10322</v>
      </c>
      <c r="V2074" s="338" t="str">
        <f t="array" ref="V2074">INDEX('Page 2 - Team Information'!$K$14:$AP$189,Y2074,X2074)</f>
        <v/>
      </c>
      <c r="X2074" s="339">
        <v>7.0</v>
      </c>
      <c r="Y2074" s="339">
        <v>104.0</v>
      </c>
    </row>
    <row r="2075" ht="15.75" customHeight="1">
      <c r="A2075" s="336" t="str">
        <f>'Page 1 - General Information'!$G$12</f>
        <v>123468402</v>
      </c>
      <c r="B2075" s="295" t="str">
        <f>'Page 1 - General Information'!$G$16</f>
        <v>3395</v>
      </c>
      <c r="C2075" s="337" t="s">
        <v>164</v>
      </c>
      <c r="N2075" s="295" t="s">
        <v>1132</v>
      </c>
      <c r="O2075" s="388"/>
      <c r="R2075" s="2" t="s">
        <v>1134</v>
      </c>
      <c r="S2075" s="295" t="s">
        <v>10323</v>
      </c>
      <c r="T2075" s="338" t="str">
        <f t="array" ref="T2075">IF(INDEX('Page 2 - Team Information'!$K$14:$AP$189,Y2075,X2075)="","",INDEX('Page 2 - Team Information'!$K$14:$AP$189,Y2075,X2075)&amp;"-06-30")</f>
        <v>1966-06-30</v>
      </c>
      <c r="X2075" s="339">
        <v>9.0</v>
      </c>
      <c r="Y2075" s="339">
        <v>104.0</v>
      </c>
    </row>
    <row r="2076" ht="15.75" customHeight="1">
      <c r="A2076" s="336" t="str">
        <f>'Page 1 - General Information'!$G$12</f>
        <v>123468402</v>
      </c>
      <c r="B2076" s="295" t="str">
        <f>'Page 1 - General Information'!$G$16</f>
        <v>3395</v>
      </c>
      <c r="C2076" s="337" t="s">
        <v>164</v>
      </c>
      <c r="N2076" s="295" t="s">
        <v>1132</v>
      </c>
      <c r="O2076" s="388"/>
      <c r="R2076" s="2" t="s">
        <v>1134</v>
      </c>
      <c r="S2076" s="295" t="s">
        <v>10324</v>
      </c>
      <c r="T2076" s="338" t="str">
        <f t="array" ref="T2076">IF(INDEX('Page 2 - Team Information'!$K$14:$AP$189,Y2076,X2076)="","",INDEX('Page 2 - Team Information'!$K$14:$AP$189,Y2076,X2076)&amp;"-06-30")</f>
        <v/>
      </c>
      <c r="X2076" s="339">
        <v>10.0</v>
      </c>
      <c r="Y2076" s="339">
        <v>104.0</v>
      </c>
    </row>
    <row r="2077" ht="15.75" customHeight="1">
      <c r="A2077" s="336" t="str">
        <f>'Page 1 - General Information'!$G$12</f>
        <v>123468402</v>
      </c>
      <c r="B2077" s="295" t="str">
        <f>'Page 1 - General Information'!$G$16</f>
        <v>3395</v>
      </c>
      <c r="C2077" s="337" t="s">
        <v>164</v>
      </c>
      <c r="N2077" s="295" t="s">
        <v>1132</v>
      </c>
      <c r="O2077" s="388"/>
      <c r="R2077" s="2" t="s">
        <v>1134</v>
      </c>
      <c r="S2077" s="295" t="s">
        <v>10325</v>
      </c>
      <c r="T2077" s="338" t="str">
        <f t="array" ref="T2077">IF(INDEX('Page 2 - Team Information'!$K$14:$AP$189,Y2077,X2077)="","",INDEX('Page 2 - Team Information'!$K$14:$AP$189,Y2077,X2077)&amp;"-06-30")</f>
        <v/>
      </c>
      <c r="X2077" s="339">
        <v>11.0</v>
      </c>
      <c r="Y2077" s="339">
        <v>104.0</v>
      </c>
    </row>
    <row r="2078" ht="15.75" customHeight="1">
      <c r="A2078" s="336" t="str">
        <f>'Page 1 - General Information'!$G$12</f>
        <v>123468402</v>
      </c>
      <c r="B2078" s="295" t="str">
        <f>'Page 1 - General Information'!$G$16</f>
        <v>3395</v>
      </c>
      <c r="C2078" s="337" t="s">
        <v>164</v>
      </c>
      <c r="N2078" s="295" t="s">
        <v>1132</v>
      </c>
      <c r="O2078" s="388"/>
      <c r="R2078" s="2" t="s">
        <v>1134</v>
      </c>
      <c r="S2078" s="295" t="s">
        <v>10326</v>
      </c>
      <c r="T2078" s="338" t="str">
        <f t="array" ref="T2078">IF(INDEX('Page 2 - Team Information'!$K$14:$AP$189,Y2078,X2078)="","",INDEX('Page 2 - Team Information'!$K$14:$AP$189,Y2078,X2078)&amp;"-06-30")</f>
        <v/>
      </c>
      <c r="X2078" s="339">
        <v>12.0</v>
      </c>
      <c r="Y2078" s="339">
        <v>104.0</v>
      </c>
    </row>
    <row r="2079" ht="15.75" customHeight="1">
      <c r="A2079" s="336" t="str">
        <f>'Page 1 - General Information'!$G$12</f>
        <v>123468402</v>
      </c>
      <c r="B2079" s="295" t="str">
        <f>'Page 1 - General Information'!$G$16</f>
        <v>3395</v>
      </c>
      <c r="C2079" s="337" t="s">
        <v>164</v>
      </c>
      <c r="N2079" s="295" t="s">
        <v>165</v>
      </c>
      <c r="O2079" s="338">
        <f t="array" ref="O2079">INDEX('Page 2 - Team Information'!$K$14:$AP$189,Y2079,X2079)</f>
        <v>18</v>
      </c>
      <c r="S2079" s="295" t="s">
        <v>10327</v>
      </c>
      <c r="X2079" s="339">
        <v>14.0</v>
      </c>
      <c r="Y2079" s="339">
        <v>104.0</v>
      </c>
    </row>
    <row r="2080" ht="15.75" customHeight="1">
      <c r="A2080" s="336" t="str">
        <f>'Page 1 - General Information'!$G$12</f>
        <v>123468402</v>
      </c>
      <c r="B2080" s="295" t="str">
        <f>'Page 1 - General Information'!$G$16</f>
        <v>3395</v>
      </c>
      <c r="C2080" s="337" t="s">
        <v>164</v>
      </c>
      <c r="N2080" s="295" t="s">
        <v>165</v>
      </c>
      <c r="O2080" s="338" t="str">
        <f t="array" ref="O2080">INDEX('Page 2 - Team Information'!$K$14:$AP$189,Y2080,X2080)</f>
        <v/>
      </c>
      <c r="S2080" s="295" t="s">
        <v>10328</v>
      </c>
      <c r="X2080" s="339">
        <v>15.0</v>
      </c>
      <c r="Y2080" s="339">
        <v>104.0</v>
      </c>
    </row>
    <row r="2081" ht="15.75" customHeight="1">
      <c r="A2081" s="336" t="str">
        <f>'Page 1 - General Information'!$G$12</f>
        <v>123468402</v>
      </c>
      <c r="B2081" s="295" t="str">
        <f>'Page 1 - General Information'!$G$16</f>
        <v>3395</v>
      </c>
      <c r="C2081" s="337" t="s">
        <v>164</v>
      </c>
      <c r="N2081" s="295" t="s">
        <v>165</v>
      </c>
      <c r="O2081" s="338" t="str">
        <f t="array" ref="O2081">INDEX('Page 2 - Team Information'!$K$14:$AP$189,Y2081,X2081)</f>
        <v/>
      </c>
      <c r="S2081" s="295" t="s">
        <v>10329</v>
      </c>
      <c r="X2081" s="339">
        <v>16.0</v>
      </c>
      <c r="Y2081" s="339">
        <v>104.0</v>
      </c>
    </row>
    <row r="2082" ht="15.75" customHeight="1">
      <c r="A2082" s="336" t="str">
        <f>'Page 1 - General Information'!$G$12</f>
        <v>123468402</v>
      </c>
      <c r="B2082" s="295" t="str">
        <f>'Page 1 - General Information'!$G$16</f>
        <v>3395</v>
      </c>
      <c r="C2082" s="337" t="s">
        <v>164</v>
      </c>
      <c r="N2082" s="295" t="s">
        <v>165</v>
      </c>
      <c r="O2082" s="338">
        <f t="array" ref="O2082">INDEX('Page 2 - Team Information'!$K$14:$AP$189,Y2082,X2082)</f>
        <v>18</v>
      </c>
      <c r="S2082" s="295" t="s">
        <v>10330</v>
      </c>
      <c r="X2082" s="339">
        <v>17.0</v>
      </c>
      <c r="Y2082" s="339">
        <v>104.0</v>
      </c>
    </row>
    <row r="2083" ht="15.75" customHeight="1">
      <c r="A2083" s="336" t="str">
        <f>'Page 1 - General Information'!$G$12</f>
        <v>123468402</v>
      </c>
      <c r="B2083" s="295" t="str">
        <f>'Page 1 - General Information'!$G$16</f>
        <v>3395</v>
      </c>
      <c r="C2083" s="337" t="s">
        <v>164</v>
      </c>
      <c r="N2083" s="295" t="s">
        <v>165</v>
      </c>
      <c r="O2083" s="338">
        <f t="array" ref="O2083">INDEX('Page 2 - Team Information'!$K$14:$AP$189,Y2083,X2083)</f>
        <v>14</v>
      </c>
      <c r="S2083" s="295" t="s">
        <v>10331</v>
      </c>
      <c r="X2083" s="339">
        <v>19.0</v>
      </c>
      <c r="Y2083" s="339">
        <v>104.0</v>
      </c>
    </row>
    <row r="2084" ht="15.75" customHeight="1">
      <c r="A2084" s="336" t="str">
        <f>'Page 1 - General Information'!$G$12</f>
        <v>123468402</v>
      </c>
      <c r="B2084" s="295" t="str">
        <f>'Page 1 - General Information'!$G$16</f>
        <v>3395</v>
      </c>
      <c r="C2084" s="337" t="s">
        <v>164</v>
      </c>
      <c r="N2084" s="295" t="s">
        <v>165</v>
      </c>
      <c r="O2084" s="338" t="str">
        <f t="array" ref="O2084">INDEX('Page 2 - Team Information'!$K$14:$AP$189,Y2084,X2084)</f>
        <v/>
      </c>
      <c r="S2084" s="295" t="s">
        <v>10332</v>
      </c>
      <c r="X2084" s="339">
        <v>20.0</v>
      </c>
      <c r="Y2084" s="339">
        <v>104.0</v>
      </c>
    </row>
    <row r="2085" ht="15.75" customHeight="1">
      <c r="A2085" s="336" t="str">
        <f>'Page 1 - General Information'!$G$12</f>
        <v>123468402</v>
      </c>
      <c r="B2085" s="295" t="str">
        <f>'Page 1 - General Information'!$G$16</f>
        <v>3395</v>
      </c>
      <c r="C2085" s="337" t="s">
        <v>164</v>
      </c>
      <c r="N2085" s="295" t="s">
        <v>165</v>
      </c>
      <c r="O2085" s="338" t="str">
        <f t="array" ref="O2085">INDEX('Page 2 - Team Information'!$K$14:$AP$189,Y2085,X2085)</f>
        <v/>
      </c>
      <c r="S2085" s="295" t="s">
        <v>10333</v>
      </c>
      <c r="X2085" s="339">
        <v>21.0</v>
      </c>
      <c r="Y2085" s="339">
        <v>104.0</v>
      </c>
    </row>
    <row r="2086" ht="15.75" customHeight="1">
      <c r="A2086" s="336" t="str">
        <f>'Page 1 - General Information'!$G$12</f>
        <v>123468402</v>
      </c>
      <c r="B2086" s="295" t="str">
        <f>'Page 1 - General Information'!$G$16</f>
        <v>3395</v>
      </c>
      <c r="C2086" s="337" t="s">
        <v>164</v>
      </c>
      <c r="N2086" s="295" t="s">
        <v>165</v>
      </c>
      <c r="O2086" s="338">
        <f t="array" ref="O2086">INDEX('Page 2 - Team Information'!$K$14:$AP$189,Y2086,X2086)</f>
        <v>14</v>
      </c>
      <c r="S2086" s="295" t="s">
        <v>10334</v>
      </c>
      <c r="X2086" s="339">
        <v>22.0</v>
      </c>
      <c r="Y2086" s="339">
        <v>104.0</v>
      </c>
    </row>
    <row r="2087" ht="15.75" customHeight="1">
      <c r="A2087" s="336" t="str">
        <f>'Page 1 - General Information'!$G$12</f>
        <v>123468402</v>
      </c>
      <c r="B2087" s="295" t="str">
        <f>'Page 1 - General Information'!$G$16</f>
        <v>3395</v>
      </c>
      <c r="C2087" s="337" t="s">
        <v>164</v>
      </c>
      <c r="N2087" s="295" t="s">
        <v>1132</v>
      </c>
      <c r="O2087" s="388"/>
      <c r="R2087" s="388" t="s">
        <v>1134</v>
      </c>
      <c r="S2087" s="342" t="s">
        <v>10335</v>
      </c>
      <c r="V2087" s="338" t="str">
        <f t="array" ref="V2087">INDEX('Page 2 - Team Information'!$K$14:$AP$189,Y2087,X2087)</f>
        <v/>
      </c>
      <c r="X2087" s="339">
        <v>5.0</v>
      </c>
      <c r="Y2087" s="339">
        <v>105.0</v>
      </c>
    </row>
    <row r="2088" ht="15.75" customHeight="1">
      <c r="A2088" s="336" t="str">
        <f>'Page 1 - General Information'!$G$12</f>
        <v>123468402</v>
      </c>
      <c r="B2088" s="295" t="str">
        <f>'Page 1 - General Information'!$G$16</f>
        <v>3395</v>
      </c>
      <c r="C2088" s="337" t="s">
        <v>164</v>
      </c>
      <c r="N2088" s="295" t="s">
        <v>1132</v>
      </c>
      <c r="O2088" s="388"/>
      <c r="R2088" s="388" t="s">
        <v>1134</v>
      </c>
      <c r="S2088" s="342" t="s">
        <v>10336</v>
      </c>
      <c r="V2088" s="338" t="str">
        <f t="array" ref="V2088">INDEX('Page 2 - Team Information'!$K$14:$AP$189,Y2088,X2088)</f>
        <v/>
      </c>
      <c r="X2088" s="339">
        <v>6.0</v>
      </c>
      <c r="Y2088" s="339">
        <v>105.0</v>
      </c>
    </row>
    <row r="2089" ht="15.75" customHeight="1">
      <c r="A2089" s="336" t="str">
        <f>'Page 1 - General Information'!$G$12</f>
        <v>123468402</v>
      </c>
      <c r="B2089" s="295" t="str">
        <f>'Page 1 - General Information'!$G$16</f>
        <v>3395</v>
      </c>
      <c r="C2089" s="337" t="s">
        <v>164</v>
      </c>
      <c r="N2089" s="295" t="s">
        <v>1132</v>
      </c>
      <c r="O2089" s="388"/>
      <c r="R2089" s="388" t="s">
        <v>1134</v>
      </c>
      <c r="S2089" s="342" t="s">
        <v>10337</v>
      </c>
      <c r="V2089" s="338" t="str">
        <f t="array" ref="V2089">INDEX('Page 2 - Team Information'!$K$14:$AP$189,Y2089,X2089)</f>
        <v/>
      </c>
      <c r="X2089" s="339">
        <v>7.0</v>
      </c>
      <c r="Y2089" s="339">
        <v>105.0</v>
      </c>
    </row>
    <row r="2090" ht="15.75" customHeight="1">
      <c r="A2090" s="336" t="str">
        <f>'Page 1 - General Information'!$G$12</f>
        <v>123468402</v>
      </c>
      <c r="B2090" s="295" t="str">
        <f>'Page 1 - General Information'!$G$16</f>
        <v>3395</v>
      </c>
      <c r="C2090" s="337" t="s">
        <v>164</v>
      </c>
      <c r="N2090" s="295" t="s">
        <v>1132</v>
      </c>
      <c r="O2090" s="388"/>
      <c r="R2090" s="2" t="s">
        <v>1134</v>
      </c>
      <c r="S2090" s="342" t="s">
        <v>10338</v>
      </c>
      <c r="T2090" s="338" t="str">
        <f t="array" ref="T2090">IF(INDEX('Page 2 - Team Information'!$K$14:$AP$189,Y2090,X2090)="","",INDEX('Page 2 - Team Information'!$K$14:$AP$189,Y2090,X2090)&amp;"-06-30")</f>
        <v/>
      </c>
      <c r="X2090" s="339">
        <v>9.0</v>
      </c>
      <c r="Y2090" s="339">
        <v>105.0</v>
      </c>
    </row>
    <row r="2091" ht="15.75" customHeight="1">
      <c r="A2091" s="336" t="str">
        <f>'Page 1 - General Information'!$G$12</f>
        <v>123468402</v>
      </c>
      <c r="B2091" s="295" t="str">
        <f>'Page 1 - General Information'!$G$16</f>
        <v>3395</v>
      </c>
      <c r="C2091" s="337" t="s">
        <v>164</v>
      </c>
      <c r="N2091" s="295" t="s">
        <v>1132</v>
      </c>
      <c r="O2091" s="388"/>
      <c r="R2091" s="2" t="s">
        <v>1134</v>
      </c>
      <c r="S2091" s="342" t="s">
        <v>10339</v>
      </c>
      <c r="T2091" s="338" t="str">
        <f t="array" ref="T2091">IF(INDEX('Page 2 - Team Information'!$K$14:$AP$189,Y2091,X2091)="","",INDEX('Page 2 - Team Information'!$K$14:$AP$189,Y2091,X2091)&amp;"-06-30")</f>
        <v/>
      </c>
      <c r="X2091" s="339">
        <v>10.0</v>
      </c>
      <c r="Y2091" s="339">
        <v>105.0</v>
      </c>
    </row>
    <row r="2092" ht="15.75" customHeight="1">
      <c r="A2092" s="336" t="str">
        <f>'Page 1 - General Information'!$G$12</f>
        <v>123468402</v>
      </c>
      <c r="B2092" s="295" t="str">
        <f>'Page 1 - General Information'!$G$16</f>
        <v>3395</v>
      </c>
      <c r="C2092" s="337" t="s">
        <v>164</v>
      </c>
      <c r="N2092" s="295" t="s">
        <v>1132</v>
      </c>
      <c r="O2092" s="388"/>
      <c r="R2092" s="2" t="s">
        <v>1134</v>
      </c>
      <c r="S2092" s="342" t="s">
        <v>10340</v>
      </c>
      <c r="T2092" s="338" t="str">
        <f t="array" ref="T2092">IF(INDEX('Page 2 - Team Information'!$K$14:$AP$189,Y2092,X2092)="","",INDEX('Page 2 - Team Information'!$K$14:$AP$189,Y2092,X2092)&amp;"-06-30")</f>
        <v/>
      </c>
      <c r="X2092" s="339">
        <v>11.0</v>
      </c>
      <c r="Y2092" s="339">
        <v>105.0</v>
      </c>
    </row>
    <row r="2093" ht="15.75" customHeight="1">
      <c r="A2093" s="336" t="str">
        <f>'Page 1 - General Information'!$G$12</f>
        <v>123468402</v>
      </c>
      <c r="B2093" s="295" t="str">
        <f>'Page 1 - General Information'!$G$16</f>
        <v>3395</v>
      </c>
      <c r="C2093" s="337" t="s">
        <v>164</v>
      </c>
      <c r="N2093" s="295" t="s">
        <v>1132</v>
      </c>
      <c r="O2093" s="388"/>
      <c r="R2093" s="2" t="s">
        <v>1134</v>
      </c>
      <c r="S2093" s="342" t="s">
        <v>10341</v>
      </c>
      <c r="T2093" s="338" t="str">
        <f t="array" ref="T2093">IF(INDEX('Page 2 - Team Information'!$K$14:$AP$189,Y2093,X2093)="","",INDEX('Page 2 - Team Information'!$K$14:$AP$189,Y2093,X2093)&amp;"-06-30")</f>
        <v/>
      </c>
      <c r="X2093" s="339">
        <v>12.0</v>
      </c>
      <c r="Y2093" s="339">
        <v>105.0</v>
      </c>
    </row>
    <row r="2094" ht="15.75" customHeight="1">
      <c r="A2094" s="336" t="str">
        <f>'Page 1 - General Information'!$G$12</f>
        <v>123468402</v>
      </c>
      <c r="B2094" s="295" t="str">
        <f>'Page 1 - General Information'!$G$16</f>
        <v>3395</v>
      </c>
      <c r="C2094" s="337" t="s">
        <v>164</v>
      </c>
      <c r="N2094" s="295" t="s">
        <v>165</v>
      </c>
      <c r="O2094" s="338" t="str">
        <f t="array" ref="O2094">INDEX('Page 2 - Team Information'!$K$14:$AP$189,Y2094,X2094)</f>
        <v/>
      </c>
      <c r="S2094" s="342" t="s">
        <v>10342</v>
      </c>
      <c r="X2094" s="339">
        <v>14.0</v>
      </c>
      <c r="Y2094" s="339">
        <v>105.0</v>
      </c>
    </row>
    <row r="2095" ht="15.75" customHeight="1">
      <c r="A2095" s="336" t="str">
        <f>'Page 1 - General Information'!$G$12</f>
        <v>123468402</v>
      </c>
      <c r="B2095" s="295" t="str">
        <f>'Page 1 - General Information'!$G$16</f>
        <v>3395</v>
      </c>
      <c r="C2095" s="337" t="s">
        <v>164</v>
      </c>
      <c r="N2095" s="295" t="s">
        <v>165</v>
      </c>
      <c r="O2095" s="338" t="str">
        <f t="array" ref="O2095">INDEX('Page 2 - Team Information'!$K$14:$AP$189,Y2095,X2095)</f>
        <v/>
      </c>
      <c r="S2095" s="342" t="s">
        <v>10343</v>
      </c>
      <c r="X2095" s="339">
        <v>15.0</v>
      </c>
      <c r="Y2095" s="339">
        <v>105.0</v>
      </c>
    </row>
    <row r="2096" ht="15.75" customHeight="1">
      <c r="A2096" s="336" t="str">
        <f>'Page 1 - General Information'!$G$12</f>
        <v>123468402</v>
      </c>
      <c r="B2096" s="295" t="str">
        <f>'Page 1 - General Information'!$G$16</f>
        <v>3395</v>
      </c>
      <c r="C2096" s="337" t="s">
        <v>164</v>
      </c>
      <c r="N2096" s="295" t="s">
        <v>165</v>
      </c>
      <c r="O2096" s="338" t="str">
        <f t="array" ref="O2096">INDEX('Page 2 - Team Information'!$K$14:$AP$189,Y2096,X2096)</f>
        <v/>
      </c>
      <c r="S2096" s="342" t="s">
        <v>10344</v>
      </c>
      <c r="X2096" s="339">
        <v>16.0</v>
      </c>
      <c r="Y2096" s="339">
        <v>105.0</v>
      </c>
    </row>
    <row r="2097" ht="15.75" customHeight="1">
      <c r="A2097" s="336" t="str">
        <f>'Page 1 - General Information'!$G$12</f>
        <v>123468402</v>
      </c>
      <c r="B2097" s="295" t="str">
        <f>'Page 1 - General Information'!$G$16</f>
        <v>3395</v>
      </c>
      <c r="C2097" s="337" t="s">
        <v>164</v>
      </c>
      <c r="N2097" s="295" t="s">
        <v>165</v>
      </c>
      <c r="O2097" s="338">
        <f t="array" ref="O2097">INDEX('Page 2 - Team Information'!$K$14:$AP$189,Y2097,X2097)</f>
        <v>0</v>
      </c>
      <c r="S2097" s="342" t="s">
        <v>10345</v>
      </c>
      <c r="X2097" s="339">
        <v>17.0</v>
      </c>
      <c r="Y2097" s="339">
        <v>105.0</v>
      </c>
    </row>
    <row r="2098" ht="15.75" customHeight="1">
      <c r="A2098" s="336" t="str">
        <f>'Page 1 - General Information'!$G$12</f>
        <v>123468402</v>
      </c>
      <c r="B2098" s="295" t="str">
        <f>'Page 1 - General Information'!$G$16</f>
        <v>3395</v>
      </c>
      <c r="C2098" s="337" t="s">
        <v>164</v>
      </c>
      <c r="N2098" s="295" t="s">
        <v>165</v>
      </c>
      <c r="O2098" s="338" t="str">
        <f t="array" ref="O2098">INDEX('Page 2 - Team Information'!$K$14:$AP$189,Y2098,X2098)</f>
        <v/>
      </c>
      <c r="S2098" s="342" t="s">
        <v>10346</v>
      </c>
      <c r="X2098" s="339">
        <v>19.0</v>
      </c>
      <c r="Y2098" s="339">
        <v>105.0</v>
      </c>
    </row>
    <row r="2099" ht="15.75" customHeight="1">
      <c r="A2099" s="336" t="str">
        <f>'Page 1 - General Information'!$G$12</f>
        <v>123468402</v>
      </c>
      <c r="B2099" s="295" t="str">
        <f>'Page 1 - General Information'!$G$16</f>
        <v>3395</v>
      </c>
      <c r="C2099" s="337" t="s">
        <v>164</v>
      </c>
      <c r="N2099" s="295" t="s">
        <v>165</v>
      </c>
      <c r="O2099" s="338" t="str">
        <f t="array" ref="O2099">INDEX('Page 2 - Team Information'!$K$14:$AP$189,Y2099,X2099)</f>
        <v/>
      </c>
      <c r="S2099" s="342" t="s">
        <v>10347</v>
      </c>
      <c r="X2099" s="339">
        <v>20.0</v>
      </c>
      <c r="Y2099" s="339">
        <v>105.0</v>
      </c>
    </row>
    <row r="2100" ht="15.75" customHeight="1">
      <c r="A2100" s="336" t="str">
        <f>'Page 1 - General Information'!$G$12</f>
        <v>123468402</v>
      </c>
      <c r="B2100" s="295" t="str">
        <f>'Page 1 - General Information'!$G$16</f>
        <v>3395</v>
      </c>
      <c r="C2100" s="337" t="s">
        <v>164</v>
      </c>
      <c r="N2100" s="295" t="s">
        <v>165</v>
      </c>
      <c r="O2100" s="338" t="str">
        <f t="array" ref="O2100">INDEX('Page 2 - Team Information'!$K$14:$AP$189,Y2100,X2100)</f>
        <v/>
      </c>
      <c r="S2100" s="342" t="s">
        <v>10348</v>
      </c>
      <c r="X2100" s="339">
        <v>21.0</v>
      </c>
      <c r="Y2100" s="339">
        <v>105.0</v>
      </c>
    </row>
    <row r="2101" ht="15.75" customHeight="1">
      <c r="A2101" s="336" t="str">
        <f>'Page 1 - General Information'!$G$12</f>
        <v>123468402</v>
      </c>
      <c r="B2101" s="295" t="str">
        <f>'Page 1 - General Information'!$G$16</f>
        <v>3395</v>
      </c>
      <c r="C2101" s="337" t="s">
        <v>164</v>
      </c>
      <c r="N2101" s="295" t="s">
        <v>165</v>
      </c>
      <c r="O2101" s="338">
        <f t="array" ref="O2101">INDEX('Page 2 - Team Information'!$K$14:$AP$189,Y2101,X2101)</f>
        <v>0</v>
      </c>
      <c r="S2101" s="342" t="s">
        <v>10349</v>
      </c>
      <c r="X2101" s="339">
        <v>22.0</v>
      </c>
      <c r="Y2101" s="339">
        <v>105.0</v>
      </c>
    </row>
    <row r="2102" ht="15.75" customHeight="1">
      <c r="A2102" s="336" t="str">
        <f>'Page 1 - General Information'!$G$12</f>
        <v>123468402</v>
      </c>
      <c r="B2102" s="295" t="str">
        <f>'Page 1 - General Information'!$G$16</f>
        <v>3395</v>
      </c>
      <c r="C2102" s="337" t="s">
        <v>164</v>
      </c>
      <c r="N2102" s="295" t="s">
        <v>1132</v>
      </c>
      <c r="O2102" s="388"/>
      <c r="R2102" s="388" t="s">
        <v>1134</v>
      </c>
      <c r="S2102" s="295" t="s">
        <v>10350</v>
      </c>
      <c r="V2102" s="338" t="str">
        <f t="array" ref="V2102">INDEX('Page 2 - Team Information'!$K$14:$AP$189,Y2102,X2102)</f>
        <v/>
      </c>
      <c r="X2102" s="339">
        <v>5.0</v>
      </c>
      <c r="Y2102" s="339">
        <v>106.0</v>
      </c>
    </row>
    <row r="2103" ht="15.75" customHeight="1">
      <c r="A2103" s="336" t="str">
        <f>'Page 1 - General Information'!$G$12</f>
        <v>123468402</v>
      </c>
      <c r="B2103" s="295" t="str">
        <f>'Page 1 - General Information'!$G$16</f>
        <v>3395</v>
      </c>
      <c r="C2103" s="337" t="s">
        <v>164</v>
      </c>
      <c r="N2103" s="295" t="s">
        <v>1132</v>
      </c>
      <c r="O2103" s="388"/>
      <c r="R2103" s="388" t="s">
        <v>1134</v>
      </c>
      <c r="S2103" s="295" t="s">
        <v>10351</v>
      </c>
      <c r="V2103" s="338" t="str">
        <f t="array" ref="V2103">INDEX('Page 2 - Team Information'!$K$14:$AP$189,Y2103,X2103)</f>
        <v/>
      </c>
      <c r="X2103" s="339">
        <v>6.0</v>
      </c>
      <c r="Y2103" s="339">
        <v>106.0</v>
      </c>
    </row>
    <row r="2104" ht="15.75" customHeight="1">
      <c r="A2104" s="336" t="str">
        <f>'Page 1 - General Information'!$G$12</f>
        <v>123468402</v>
      </c>
      <c r="B2104" s="295" t="str">
        <f>'Page 1 - General Information'!$G$16</f>
        <v>3395</v>
      </c>
      <c r="C2104" s="337" t="s">
        <v>164</v>
      </c>
      <c r="N2104" s="295" t="s">
        <v>1132</v>
      </c>
      <c r="O2104" s="388"/>
      <c r="R2104" s="388" t="s">
        <v>1134</v>
      </c>
      <c r="S2104" s="295" t="s">
        <v>10352</v>
      </c>
      <c r="V2104" s="338" t="str">
        <f t="array" ref="V2104">INDEX('Page 2 - Team Information'!$K$14:$AP$189,Y2104,X2104)</f>
        <v/>
      </c>
      <c r="X2104" s="339">
        <v>7.0</v>
      </c>
      <c r="Y2104" s="339">
        <v>106.0</v>
      </c>
    </row>
    <row r="2105" ht="15.75" customHeight="1">
      <c r="A2105" s="336" t="str">
        <f>'Page 1 - General Information'!$G$12</f>
        <v>123468402</v>
      </c>
      <c r="B2105" s="295" t="str">
        <f>'Page 1 - General Information'!$G$16</f>
        <v>3395</v>
      </c>
      <c r="C2105" s="337" t="s">
        <v>164</v>
      </c>
      <c r="N2105" s="295" t="s">
        <v>1132</v>
      </c>
      <c r="O2105" s="388"/>
      <c r="R2105" s="2" t="s">
        <v>1134</v>
      </c>
      <c r="S2105" s="295" t="s">
        <v>10353</v>
      </c>
      <c r="T2105" s="338" t="str">
        <f t="array" ref="T2105">IF(INDEX('Page 2 - Team Information'!$K$14:$AP$189,Y2105,X2105)="","",INDEX('Page 2 - Team Information'!$K$14:$AP$189,Y2105,X2105)&amp;"-06-30")</f>
        <v/>
      </c>
      <c r="X2105" s="339">
        <v>9.0</v>
      </c>
      <c r="Y2105" s="339">
        <v>106.0</v>
      </c>
    </row>
    <row r="2106" ht="15.75" customHeight="1">
      <c r="A2106" s="336" t="str">
        <f>'Page 1 - General Information'!$G$12</f>
        <v>123468402</v>
      </c>
      <c r="B2106" s="295" t="str">
        <f>'Page 1 - General Information'!$G$16</f>
        <v>3395</v>
      </c>
      <c r="C2106" s="337" t="s">
        <v>164</v>
      </c>
      <c r="N2106" s="295" t="s">
        <v>1132</v>
      </c>
      <c r="O2106" s="388"/>
      <c r="R2106" s="2" t="s">
        <v>1134</v>
      </c>
      <c r="S2106" s="295" t="s">
        <v>10354</v>
      </c>
      <c r="T2106" s="338" t="str">
        <f t="array" ref="T2106">IF(INDEX('Page 2 - Team Information'!$K$14:$AP$189,Y2106,X2106)="","",INDEX('Page 2 - Team Information'!$K$14:$AP$189,Y2106,X2106)&amp;"-06-30")</f>
        <v/>
      </c>
      <c r="X2106" s="339">
        <v>10.0</v>
      </c>
      <c r="Y2106" s="339">
        <v>106.0</v>
      </c>
    </row>
    <row r="2107" ht="15.75" customHeight="1">
      <c r="A2107" s="336" t="str">
        <f>'Page 1 - General Information'!$G$12</f>
        <v>123468402</v>
      </c>
      <c r="B2107" s="295" t="str">
        <f>'Page 1 - General Information'!$G$16</f>
        <v>3395</v>
      </c>
      <c r="C2107" s="337" t="s">
        <v>164</v>
      </c>
      <c r="N2107" s="295" t="s">
        <v>1132</v>
      </c>
      <c r="O2107" s="388"/>
      <c r="R2107" s="2" t="s">
        <v>1134</v>
      </c>
      <c r="S2107" s="295" t="s">
        <v>10355</v>
      </c>
      <c r="T2107" s="338" t="str">
        <f t="array" ref="T2107">IF(INDEX('Page 2 - Team Information'!$K$14:$AP$189,Y2107,X2107)="","",INDEX('Page 2 - Team Information'!$K$14:$AP$189,Y2107,X2107)&amp;"-06-30")</f>
        <v/>
      </c>
      <c r="X2107" s="339">
        <v>11.0</v>
      </c>
      <c r="Y2107" s="339">
        <v>106.0</v>
      </c>
    </row>
    <row r="2108" ht="15.75" customHeight="1">
      <c r="A2108" s="336" t="str">
        <f>'Page 1 - General Information'!$G$12</f>
        <v>123468402</v>
      </c>
      <c r="B2108" s="295" t="str">
        <f>'Page 1 - General Information'!$G$16</f>
        <v>3395</v>
      </c>
      <c r="C2108" s="337" t="s">
        <v>164</v>
      </c>
      <c r="N2108" s="295" t="s">
        <v>1132</v>
      </c>
      <c r="O2108" s="388"/>
      <c r="R2108" s="2" t="s">
        <v>1134</v>
      </c>
      <c r="S2108" s="295" t="s">
        <v>10356</v>
      </c>
      <c r="T2108" s="338" t="str">
        <f t="array" ref="T2108">IF(INDEX('Page 2 - Team Information'!$K$14:$AP$189,Y2108,X2108)="","",INDEX('Page 2 - Team Information'!$K$14:$AP$189,Y2108,X2108)&amp;"-06-30")</f>
        <v/>
      </c>
      <c r="X2108" s="339">
        <v>12.0</v>
      </c>
      <c r="Y2108" s="339">
        <v>106.0</v>
      </c>
    </row>
    <row r="2109" ht="15.75" customHeight="1">
      <c r="A2109" s="336" t="str">
        <f>'Page 1 - General Information'!$G$12</f>
        <v>123468402</v>
      </c>
      <c r="B2109" s="295" t="str">
        <f>'Page 1 - General Information'!$G$16</f>
        <v>3395</v>
      </c>
      <c r="C2109" s="337" t="s">
        <v>164</v>
      </c>
      <c r="N2109" s="295" t="s">
        <v>165</v>
      </c>
      <c r="O2109" s="338" t="str">
        <f t="array" ref="O2109">INDEX('Page 2 - Team Information'!$K$14:$AP$189,Y2109,X2109)</f>
        <v/>
      </c>
      <c r="S2109" s="295" t="s">
        <v>10357</v>
      </c>
      <c r="X2109" s="339">
        <v>14.0</v>
      </c>
      <c r="Y2109" s="339">
        <v>106.0</v>
      </c>
    </row>
    <row r="2110" ht="15.75" customHeight="1">
      <c r="A2110" s="336" t="str">
        <f>'Page 1 - General Information'!$G$12</f>
        <v>123468402</v>
      </c>
      <c r="B2110" s="295" t="str">
        <f>'Page 1 - General Information'!$G$16</f>
        <v>3395</v>
      </c>
      <c r="C2110" s="337" t="s">
        <v>164</v>
      </c>
      <c r="N2110" s="295" t="s">
        <v>165</v>
      </c>
      <c r="O2110" s="338" t="str">
        <f t="array" ref="O2110">INDEX('Page 2 - Team Information'!$K$14:$AP$189,Y2110,X2110)</f>
        <v/>
      </c>
      <c r="S2110" s="295" t="s">
        <v>10358</v>
      </c>
      <c r="X2110" s="339">
        <v>15.0</v>
      </c>
      <c r="Y2110" s="339">
        <v>106.0</v>
      </c>
    </row>
    <row r="2111" ht="15.75" customHeight="1">
      <c r="A2111" s="336" t="str">
        <f>'Page 1 - General Information'!$G$12</f>
        <v>123468402</v>
      </c>
      <c r="B2111" s="295" t="str">
        <f>'Page 1 - General Information'!$G$16</f>
        <v>3395</v>
      </c>
      <c r="C2111" s="337" t="s">
        <v>164</v>
      </c>
      <c r="N2111" s="295" t="s">
        <v>165</v>
      </c>
      <c r="O2111" s="338" t="str">
        <f t="array" ref="O2111">INDEX('Page 2 - Team Information'!$K$14:$AP$189,Y2111,X2111)</f>
        <v/>
      </c>
      <c r="S2111" s="295" t="s">
        <v>10359</v>
      </c>
      <c r="X2111" s="339">
        <v>16.0</v>
      </c>
      <c r="Y2111" s="339">
        <v>106.0</v>
      </c>
    </row>
    <row r="2112" ht="15.75" customHeight="1">
      <c r="A2112" s="336" t="str">
        <f>'Page 1 - General Information'!$G$12</f>
        <v>123468402</v>
      </c>
      <c r="B2112" s="295" t="str">
        <f>'Page 1 - General Information'!$G$16</f>
        <v>3395</v>
      </c>
      <c r="C2112" s="337" t="s">
        <v>164</v>
      </c>
      <c r="N2112" s="295" t="s">
        <v>165</v>
      </c>
      <c r="O2112" s="338">
        <f t="array" ref="O2112">INDEX('Page 2 - Team Information'!$K$14:$AP$189,Y2112,X2112)</f>
        <v>0</v>
      </c>
      <c r="S2112" s="295" t="s">
        <v>10360</v>
      </c>
      <c r="X2112" s="339">
        <v>17.0</v>
      </c>
      <c r="Y2112" s="339">
        <v>106.0</v>
      </c>
    </row>
    <row r="2113" ht="15.75" customHeight="1">
      <c r="A2113" s="336" t="str">
        <f>'Page 1 - General Information'!$G$12</f>
        <v>123468402</v>
      </c>
      <c r="B2113" s="295" t="str">
        <f>'Page 1 - General Information'!$G$16</f>
        <v>3395</v>
      </c>
      <c r="C2113" s="337" t="s">
        <v>164</v>
      </c>
      <c r="N2113" s="295" t="s">
        <v>165</v>
      </c>
      <c r="O2113" s="338" t="str">
        <f t="array" ref="O2113">INDEX('Page 2 - Team Information'!$K$14:$AP$189,Y2113,X2113)</f>
        <v/>
      </c>
      <c r="S2113" s="295" t="s">
        <v>10361</v>
      </c>
      <c r="X2113" s="339">
        <v>19.0</v>
      </c>
      <c r="Y2113" s="339">
        <v>106.0</v>
      </c>
    </row>
    <row r="2114" ht="15.75" customHeight="1">
      <c r="A2114" s="336" t="str">
        <f>'Page 1 - General Information'!$G$12</f>
        <v>123468402</v>
      </c>
      <c r="B2114" s="295" t="str">
        <f>'Page 1 - General Information'!$G$16</f>
        <v>3395</v>
      </c>
      <c r="C2114" s="337" t="s">
        <v>164</v>
      </c>
      <c r="N2114" s="295" t="s">
        <v>165</v>
      </c>
      <c r="O2114" s="338" t="str">
        <f t="array" ref="O2114">INDEX('Page 2 - Team Information'!$K$14:$AP$189,Y2114,X2114)</f>
        <v/>
      </c>
      <c r="S2114" s="295" t="s">
        <v>10362</v>
      </c>
      <c r="X2114" s="339">
        <v>20.0</v>
      </c>
      <c r="Y2114" s="339">
        <v>106.0</v>
      </c>
    </row>
    <row r="2115" ht="15.75" customHeight="1">
      <c r="A2115" s="336" t="str">
        <f>'Page 1 - General Information'!$G$12</f>
        <v>123468402</v>
      </c>
      <c r="B2115" s="295" t="str">
        <f>'Page 1 - General Information'!$G$16</f>
        <v>3395</v>
      </c>
      <c r="C2115" s="337" t="s">
        <v>164</v>
      </c>
      <c r="N2115" s="295" t="s">
        <v>165</v>
      </c>
      <c r="O2115" s="338" t="str">
        <f t="array" ref="O2115">INDEX('Page 2 - Team Information'!$K$14:$AP$189,Y2115,X2115)</f>
        <v/>
      </c>
      <c r="S2115" s="295" t="s">
        <v>10363</v>
      </c>
      <c r="X2115" s="339">
        <v>21.0</v>
      </c>
      <c r="Y2115" s="339">
        <v>106.0</v>
      </c>
    </row>
    <row r="2116" ht="15.75" customHeight="1">
      <c r="A2116" s="336" t="str">
        <f>'Page 1 - General Information'!$G$12</f>
        <v>123468402</v>
      </c>
      <c r="B2116" s="295" t="str">
        <f>'Page 1 - General Information'!$G$16</f>
        <v>3395</v>
      </c>
      <c r="C2116" s="337" t="s">
        <v>164</v>
      </c>
      <c r="N2116" s="295" t="s">
        <v>165</v>
      </c>
      <c r="O2116" s="338">
        <f t="array" ref="O2116">INDEX('Page 2 - Team Information'!$K$14:$AP$189,Y2116,X2116)</f>
        <v>0</v>
      </c>
      <c r="S2116" s="295" t="s">
        <v>10364</v>
      </c>
      <c r="X2116" s="339">
        <v>22.0</v>
      </c>
      <c r="Y2116" s="339">
        <v>106.0</v>
      </c>
    </row>
    <row r="2117" ht="15.75" customHeight="1">
      <c r="A2117" s="336" t="str">
        <f>'Page 1 - General Information'!$G$12</f>
        <v>123468402</v>
      </c>
      <c r="B2117" s="295" t="str">
        <f>'Page 1 - General Information'!$G$16</f>
        <v>3395</v>
      </c>
      <c r="C2117" s="337" t="s">
        <v>164</v>
      </c>
      <c r="N2117" s="295" t="s">
        <v>1132</v>
      </c>
      <c r="O2117" s="388"/>
      <c r="R2117" s="388" t="s">
        <v>1134</v>
      </c>
      <c r="S2117" s="295" t="s">
        <v>10365</v>
      </c>
      <c r="V2117" s="338" t="str">
        <f t="array" ref="V2117">INDEX('Page 2 - Team Information'!$K$14:$AP$189,Y2117,X2117)</f>
        <v/>
      </c>
      <c r="X2117" s="339">
        <v>5.0</v>
      </c>
      <c r="Y2117" s="339">
        <v>107.0</v>
      </c>
    </row>
    <row r="2118" ht="15.75" customHeight="1">
      <c r="A2118" s="336" t="str">
        <f>'Page 1 - General Information'!$G$12</f>
        <v>123468402</v>
      </c>
      <c r="B2118" s="295" t="str">
        <f>'Page 1 - General Information'!$G$16</f>
        <v>3395</v>
      </c>
      <c r="C2118" s="337" t="s">
        <v>164</v>
      </c>
      <c r="N2118" s="295" t="s">
        <v>1132</v>
      </c>
      <c r="O2118" s="388"/>
      <c r="R2118" s="388" t="s">
        <v>1134</v>
      </c>
      <c r="S2118" s="295" t="s">
        <v>10366</v>
      </c>
      <c r="V2118" s="338" t="str">
        <f t="array" ref="V2118">INDEX('Page 2 - Team Information'!$K$14:$AP$189,Y2118,X2118)</f>
        <v/>
      </c>
      <c r="X2118" s="339">
        <v>6.0</v>
      </c>
      <c r="Y2118" s="339">
        <v>107.0</v>
      </c>
    </row>
    <row r="2119" ht="15.75" customHeight="1">
      <c r="A2119" s="336" t="str">
        <f>'Page 1 - General Information'!$G$12</f>
        <v>123468402</v>
      </c>
      <c r="B2119" s="295" t="str">
        <f>'Page 1 - General Information'!$G$16</f>
        <v>3395</v>
      </c>
      <c r="C2119" s="337" t="s">
        <v>164</v>
      </c>
      <c r="N2119" s="295" t="s">
        <v>1132</v>
      </c>
      <c r="O2119" s="388"/>
      <c r="R2119" s="388" t="s">
        <v>1134</v>
      </c>
      <c r="S2119" s="295" t="s">
        <v>10367</v>
      </c>
      <c r="V2119" s="338" t="str">
        <f t="array" ref="V2119">INDEX('Page 2 - Team Information'!$K$14:$AP$189,Y2119,X2119)</f>
        <v/>
      </c>
      <c r="X2119" s="339">
        <v>7.0</v>
      </c>
      <c r="Y2119" s="339">
        <v>107.0</v>
      </c>
    </row>
    <row r="2120" ht="15.75" customHeight="1">
      <c r="A2120" s="336" t="str">
        <f>'Page 1 - General Information'!$G$12</f>
        <v>123468402</v>
      </c>
      <c r="B2120" s="295" t="str">
        <f>'Page 1 - General Information'!$G$16</f>
        <v>3395</v>
      </c>
      <c r="C2120" s="337" t="s">
        <v>164</v>
      </c>
      <c r="N2120" s="295" t="s">
        <v>1132</v>
      </c>
      <c r="O2120" s="388"/>
      <c r="R2120" s="2" t="s">
        <v>1134</v>
      </c>
      <c r="S2120" s="295" t="s">
        <v>10368</v>
      </c>
      <c r="T2120" s="338" t="str">
        <f t="array" ref="T2120">IF(INDEX('Page 2 - Team Information'!$K$14:$AP$189,Y2120,X2120)="","",INDEX('Page 2 - Team Information'!$K$14:$AP$189,Y2120,X2120)&amp;"-06-30")</f>
        <v/>
      </c>
      <c r="X2120" s="339">
        <v>9.0</v>
      </c>
      <c r="Y2120" s="339">
        <v>107.0</v>
      </c>
    </row>
    <row r="2121" ht="15.75" customHeight="1">
      <c r="A2121" s="336" t="str">
        <f>'Page 1 - General Information'!$G$12</f>
        <v>123468402</v>
      </c>
      <c r="B2121" s="295" t="str">
        <f>'Page 1 - General Information'!$G$16</f>
        <v>3395</v>
      </c>
      <c r="C2121" s="337" t="s">
        <v>164</v>
      </c>
      <c r="N2121" s="295" t="s">
        <v>1132</v>
      </c>
      <c r="O2121" s="388"/>
      <c r="R2121" s="2" t="s">
        <v>1134</v>
      </c>
      <c r="S2121" s="295" t="s">
        <v>10369</v>
      </c>
      <c r="T2121" s="338" t="str">
        <f t="array" ref="T2121">IF(INDEX('Page 2 - Team Information'!$K$14:$AP$189,Y2121,X2121)="","",INDEX('Page 2 - Team Information'!$K$14:$AP$189,Y2121,X2121)&amp;"-06-30")</f>
        <v/>
      </c>
      <c r="X2121" s="339">
        <v>10.0</v>
      </c>
      <c r="Y2121" s="339">
        <v>107.0</v>
      </c>
    </row>
    <row r="2122" ht="15.75" customHeight="1">
      <c r="A2122" s="336" t="str">
        <f>'Page 1 - General Information'!$G$12</f>
        <v>123468402</v>
      </c>
      <c r="B2122" s="295" t="str">
        <f>'Page 1 - General Information'!$G$16</f>
        <v>3395</v>
      </c>
      <c r="C2122" s="337" t="s">
        <v>164</v>
      </c>
      <c r="N2122" s="295" t="s">
        <v>1132</v>
      </c>
      <c r="O2122" s="388"/>
      <c r="R2122" s="2" t="s">
        <v>1134</v>
      </c>
      <c r="S2122" s="295" t="s">
        <v>10370</v>
      </c>
      <c r="T2122" s="338" t="str">
        <f t="array" ref="T2122">IF(INDEX('Page 2 - Team Information'!$K$14:$AP$189,Y2122,X2122)="","",INDEX('Page 2 - Team Information'!$K$14:$AP$189,Y2122,X2122)&amp;"-06-30")</f>
        <v/>
      </c>
      <c r="X2122" s="339">
        <v>11.0</v>
      </c>
      <c r="Y2122" s="339">
        <v>107.0</v>
      </c>
    </row>
    <row r="2123" ht="15.75" customHeight="1">
      <c r="A2123" s="336" t="str">
        <f>'Page 1 - General Information'!$G$12</f>
        <v>123468402</v>
      </c>
      <c r="B2123" s="295" t="str">
        <f>'Page 1 - General Information'!$G$16</f>
        <v>3395</v>
      </c>
      <c r="C2123" s="337" t="s">
        <v>164</v>
      </c>
      <c r="N2123" s="295" t="s">
        <v>1132</v>
      </c>
      <c r="O2123" s="388"/>
      <c r="R2123" s="2" t="s">
        <v>1134</v>
      </c>
      <c r="S2123" s="295" t="s">
        <v>10371</v>
      </c>
      <c r="T2123" s="338" t="str">
        <f t="array" ref="T2123">IF(INDEX('Page 2 - Team Information'!$K$14:$AP$189,Y2123,X2123)="","",INDEX('Page 2 - Team Information'!$K$14:$AP$189,Y2123,X2123)&amp;"-06-30")</f>
        <v/>
      </c>
      <c r="X2123" s="339">
        <v>12.0</v>
      </c>
      <c r="Y2123" s="339">
        <v>107.0</v>
      </c>
    </row>
    <row r="2124" ht="15.75" customHeight="1">
      <c r="A2124" s="336" t="str">
        <f>'Page 1 - General Information'!$G$12</f>
        <v>123468402</v>
      </c>
      <c r="B2124" s="295" t="str">
        <f>'Page 1 - General Information'!$G$16</f>
        <v>3395</v>
      </c>
      <c r="C2124" s="337" t="s">
        <v>164</v>
      </c>
      <c r="N2124" s="295" t="s">
        <v>165</v>
      </c>
      <c r="O2124" s="338" t="str">
        <f t="array" ref="O2124">INDEX('Page 2 - Team Information'!$K$14:$AP$189,Y2124,X2124)</f>
        <v/>
      </c>
      <c r="S2124" s="295" t="s">
        <v>10372</v>
      </c>
      <c r="X2124" s="339">
        <v>14.0</v>
      </c>
      <c r="Y2124" s="339">
        <v>107.0</v>
      </c>
    </row>
    <row r="2125" ht="15.75" customHeight="1">
      <c r="A2125" s="336" t="str">
        <f>'Page 1 - General Information'!$G$12</f>
        <v>123468402</v>
      </c>
      <c r="B2125" s="295" t="str">
        <f>'Page 1 - General Information'!$G$16</f>
        <v>3395</v>
      </c>
      <c r="C2125" s="337" t="s">
        <v>164</v>
      </c>
      <c r="N2125" s="295" t="s">
        <v>165</v>
      </c>
      <c r="O2125" s="338" t="str">
        <f t="array" ref="O2125">INDEX('Page 2 - Team Information'!$K$14:$AP$189,Y2125,X2125)</f>
        <v/>
      </c>
      <c r="S2125" s="295" t="s">
        <v>10373</v>
      </c>
      <c r="X2125" s="339">
        <v>15.0</v>
      </c>
      <c r="Y2125" s="339">
        <v>107.0</v>
      </c>
    </row>
    <row r="2126" ht="15.75" customHeight="1">
      <c r="A2126" s="336" t="str">
        <f>'Page 1 - General Information'!$G$12</f>
        <v>123468402</v>
      </c>
      <c r="B2126" s="295" t="str">
        <f>'Page 1 - General Information'!$G$16</f>
        <v>3395</v>
      </c>
      <c r="C2126" s="337" t="s">
        <v>164</v>
      </c>
      <c r="N2126" s="295" t="s">
        <v>165</v>
      </c>
      <c r="O2126" s="338" t="str">
        <f t="array" ref="O2126">INDEX('Page 2 - Team Information'!$K$14:$AP$189,Y2126,X2126)</f>
        <v/>
      </c>
      <c r="S2126" s="295" t="s">
        <v>10374</v>
      </c>
      <c r="X2126" s="339">
        <v>16.0</v>
      </c>
      <c r="Y2126" s="339">
        <v>107.0</v>
      </c>
    </row>
    <row r="2127" ht="15.75" customHeight="1">
      <c r="A2127" s="336" t="str">
        <f>'Page 1 - General Information'!$G$12</f>
        <v>123468402</v>
      </c>
      <c r="B2127" s="295" t="str">
        <f>'Page 1 - General Information'!$G$16</f>
        <v>3395</v>
      </c>
      <c r="C2127" s="337" t="s">
        <v>164</v>
      </c>
      <c r="N2127" s="295" t="s">
        <v>165</v>
      </c>
      <c r="O2127" s="338">
        <f t="array" ref="O2127">INDEX('Page 2 - Team Information'!$K$14:$AP$189,Y2127,X2127)</f>
        <v>0</v>
      </c>
      <c r="S2127" s="295" t="s">
        <v>10375</v>
      </c>
      <c r="X2127" s="339">
        <v>17.0</v>
      </c>
      <c r="Y2127" s="339">
        <v>107.0</v>
      </c>
    </row>
    <row r="2128" ht="15.75" customHeight="1">
      <c r="A2128" s="336" t="str">
        <f>'Page 1 - General Information'!$G$12</f>
        <v>123468402</v>
      </c>
      <c r="B2128" s="295" t="str">
        <f>'Page 1 - General Information'!$G$16</f>
        <v>3395</v>
      </c>
      <c r="C2128" s="337" t="s">
        <v>164</v>
      </c>
      <c r="N2128" s="295" t="s">
        <v>165</v>
      </c>
      <c r="O2128" s="338" t="str">
        <f t="array" ref="O2128">INDEX('Page 2 - Team Information'!$K$14:$AP$189,Y2128,X2128)</f>
        <v/>
      </c>
      <c r="S2128" s="295" t="s">
        <v>10376</v>
      </c>
      <c r="X2128" s="339">
        <v>19.0</v>
      </c>
      <c r="Y2128" s="339">
        <v>107.0</v>
      </c>
    </row>
    <row r="2129" ht="15.75" customHeight="1">
      <c r="A2129" s="336" t="str">
        <f>'Page 1 - General Information'!$G$12</f>
        <v>123468402</v>
      </c>
      <c r="B2129" s="295" t="str">
        <f>'Page 1 - General Information'!$G$16</f>
        <v>3395</v>
      </c>
      <c r="C2129" s="337" t="s">
        <v>164</v>
      </c>
      <c r="N2129" s="295" t="s">
        <v>165</v>
      </c>
      <c r="O2129" s="338" t="str">
        <f t="array" ref="O2129">INDEX('Page 2 - Team Information'!$K$14:$AP$189,Y2129,X2129)</f>
        <v/>
      </c>
      <c r="S2129" s="295" t="s">
        <v>10377</v>
      </c>
      <c r="X2129" s="339">
        <v>20.0</v>
      </c>
      <c r="Y2129" s="339">
        <v>107.0</v>
      </c>
    </row>
    <row r="2130" ht="15.75" customHeight="1">
      <c r="A2130" s="336" t="str">
        <f>'Page 1 - General Information'!$G$12</f>
        <v>123468402</v>
      </c>
      <c r="B2130" s="295" t="str">
        <f>'Page 1 - General Information'!$G$16</f>
        <v>3395</v>
      </c>
      <c r="C2130" s="337" t="s">
        <v>164</v>
      </c>
      <c r="N2130" s="295" t="s">
        <v>165</v>
      </c>
      <c r="O2130" s="338" t="str">
        <f t="array" ref="O2130">INDEX('Page 2 - Team Information'!$K$14:$AP$189,Y2130,X2130)</f>
        <v/>
      </c>
      <c r="S2130" s="295" t="s">
        <v>10378</v>
      </c>
      <c r="X2130" s="339">
        <v>21.0</v>
      </c>
      <c r="Y2130" s="339">
        <v>107.0</v>
      </c>
    </row>
    <row r="2131" ht="15.75" customHeight="1">
      <c r="A2131" s="336" t="str">
        <f>'Page 1 - General Information'!$G$12</f>
        <v>123468402</v>
      </c>
      <c r="B2131" s="295" t="str">
        <f>'Page 1 - General Information'!$G$16</f>
        <v>3395</v>
      </c>
      <c r="C2131" s="337" t="s">
        <v>164</v>
      </c>
      <c r="N2131" s="295" t="s">
        <v>165</v>
      </c>
      <c r="O2131" s="338">
        <f t="array" ref="O2131">INDEX('Page 2 - Team Information'!$K$14:$AP$189,Y2131,X2131)</f>
        <v>0</v>
      </c>
      <c r="S2131" s="295" t="s">
        <v>10379</v>
      </c>
      <c r="X2131" s="339">
        <v>22.0</v>
      </c>
      <c r="Y2131" s="339">
        <v>107.0</v>
      </c>
    </row>
    <row r="2132" ht="15.75" customHeight="1">
      <c r="A2132" s="336" t="str">
        <f>'Page 1 - General Information'!$G$12</f>
        <v>123468402</v>
      </c>
      <c r="B2132" s="295" t="str">
        <f>'Page 1 - General Information'!$G$16</f>
        <v>3395</v>
      </c>
      <c r="C2132" s="337" t="s">
        <v>164</v>
      </c>
      <c r="N2132" s="295" t="s">
        <v>1132</v>
      </c>
      <c r="O2132" s="388"/>
      <c r="R2132" s="388" t="s">
        <v>1134</v>
      </c>
      <c r="S2132" s="295" t="s">
        <v>10380</v>
      </c>
      <c r="V2132" s="338" t="str">
        <f t="array" ref="V2132">INDEX('Page 2 - Team Information'!$K$14:$AP$189,Y2132,X2132)</f>
        <v/>
      </c>
      <c r="X2132" s="339">
        <v>5.0</v>
      </c>
      <c r="Y2132" s="339">
        <v>108.0</v>
      </c>
    </row>
    <row r="2133" ht="15.75" customHeight="1">
      <c r="A2133" s="336" t="str">
        <f>'Page 1 - General Information'!$G$12</f>
        <v>123468402</v>
      </c>
      <c r="B2133" s="295" t="str">
        <f>'Page 1 - General Information'!$G$16</f>
        <v>3395</v>
      </c>
      <c r="C2133" s="337" t="s">
        <v>164</v>
      </c>
      <c r="N2133" s="295" t="s">
        <v>1132</v>
      </c>
      <c r="O2133" s="388"/>
      <c r="R2133" s="388" t="s">
        <v>1134</v>
      </c>
      <c r="S2133" s="295" t="s">
        <v>10381</v>
      </c>
      <c r="V2133" s="338" t="str">
        <f t="array" ref="V2133">INDEX('Page 2 - Team Information'!$K$14:$AP$189,Y2133,X2133)</f>
        <v/>
      </c>
      <c r="X2133" s="339">
        <v>6.0</v>
      </c>
      <c r="Y2133" s="339">
        <v>108.0</v>
      </c>
    </row>
    <row r="2134" ht="15.75" customHeight="1">
      <c r="A2134" s="336" t="str">
        <f>'Page 1 - General Information'!$G$12</f>
        <v>123468402</v>
      </c>
      <c r="B2134" s="295" t="str">
        <f>'Page 1 - General Information'!$G$16</f>
        <v>3395</v>
      </c>
      <c r="C2134" s="337" t="s">
        <v>164</v>
      </c>
      <c r="N2134" s="295" t="s">
        <v>1132</v>
      </c>
      <c r="O2134" s="388"/>
      <c r="R2134" s="388" t="s">
        <v>1134</v>
      </c>
      <c r="S2134" s="295" t="s">
        <v>10382</v>
      </c>
      <c r="V2134" s="338" t="str">
        <f t="array" ref="V2134">INDEX('Page 2 - Team Information'!$K$14:$AP$189,Y2134,X2134)</f>
        <v>Yes </v>
      </c>
      <c r="X2134" s="339">
        <v>7.0</v>
      </c>
      <c r="Y2134" s="339">
        <v>108.0</v>
      </c>
    </row>
    <row r="2135" ht="15.75" customHeight="1">
      <c r="A2135" s="336" t="str">
        <f>'Page 1 - General Information'!$G$12</f>
        <v>123468402</v>
      </c>
      <c r="B2135" s="295" t="str">
        <f>'Page 1 - General Information'!$G$16</f>
        <v>3395</v>
      </c>
      <c r="C2135" s="337" t="s">
        <v>164</v>
      </c>
      <c r="N2135" s="295" t="s">
        <v>1132</v>
      </c>
      <c r="O2135" s="388"/>
      <c r="R2135" s="2" t="s">
        <v>1134</v>
      </c>
      <c r="S2135" s="295" t="s">
        <v>10383</v>
      </c>
      <c r="T2135" s="338" t="str">
        <f t="array" ref="T2135">IF(INDEX('Page 2 - Team Information'!$K$14:$AP$189,Y2135,X2135)="","",INDEX('Page 2 - Team Information'!$K$14:$AP$189,Y2135,X2135)&amp;"-06-30")</f>
        <v>1966-06-30</v>
      </c>
      <c r="X2135" s="339">
        <v>9.0</v>
      </c>
      <c r="Y2135" s="339">
        <v>108.0</v>
      </c>
    </row>
    <row r="2136" ht="15.75" customHeight="1">
      <c r="A2136" s="336" t="str">
        <f>'Page 1 - General Information'!$G$12</f>
        <v>123468402</v>
      </c>
      <c r="B2136" s="295" t="str">
        <f>'Page 1 - General Information'!$G$16</f>
        <v>3395</v>
      </c>
      <c r="C2136" s="337" t="s">
        <v>164</v>
      </c>
      <c r="N2136" s="295" t="s">
        <v>1132</v>
      </c>
      <c r="O2136" s="388"/>
      <c r="R2136" s="2" t="s">
        <v>1134</v>
      </c>
      <c r="S2136" s="295" t="s">
        <v>10384</v>
      </c>
      <c r="T2136" s="338" t="str">
        <f t="array" ref="T2136">IF(INDEX('Page 2 - Team Information'!$K$14:$AP$189,Y2136,X2136)="","",INDEX('Page 2 - Team Information'!$K$14:$AP$189,Y2136,X2136)&amp;"-06-30")</f>
        <v/>
      </c>
      <c r="X2136" s="339">
        <v>10.0</v>
      </c>
      <c r="Y2136" s="339">
        <v>108.0</v>
      </c>
    </row>
    <row r="2137" ht="15.75" customHeight="1">
      <c r="A2137" s="336" t="str">
        <f>'Page 1 - General Information'!$G$12</f>
        <v>123468402</v>
      </c>
      <c r="B2137" s="295" t="str">
        <f>'Page 1 - General Information'!$G$16</f>
        <v>3395</v>
      </c>
      <c r="C2137" s="337" t="s">
        <v>164</v>
      </c>
      <c r="N2137" s="295" t="s">
        <v>1132</v>
      </c>
      <c r="O2137" s="388"/>
      <c r="R2137" s="2" t="s">
        <v>1134</v>
      </c>
      <c r="S2137" s="295" t="s">
        <v>10385</v>
      </c>
      <c r="T2137" s="338" t="str">
        <f t="array" ref="T2137">IF(INDEX('Page 2 - Team Information'!$K$14:$AP$189,Y2137,X2137)="","",INDEX('Page 2 - Team Information'!$K$14:$AP$189,Y2137,X2137)&amp;"-06-30")</f>
        <v/>
      </c>
      <c r="X2137" s="339">
        <v>11.0</v>
      </c>
      <c r="Y2137" s="339">
        <v>108.0</v>
      </c>
    </row>
    <row r="2138" ht="15.75" customHeight="1">
      <c r="A2138" s="336" t="str">
        <f>'Page 1 - General Information'!$G$12</f>
        <v>123468402</v>
      </c>
      <c r="B2138" s="295" t="str">
        <f>'Page 1 - General Information'!$G$16</f>
        <v>3395</v>
      </c>
      <c r="C2138" s="337" t="s">
        <v>164</v>
      </c>
      <c r="N2138" s="295" t="s">
        <v>1132</v>
      </c>
      <c r="O2138" s="388"/>
      <c r="R2138" s="2" t="s">
        <v>1134</v>
      </c>
      <c r="S2138" s="295" t="s">
        <v>10386</v>
      </c>
      <c r="T2138" s="338" t="str">
        <f t="array" ref="T2138">IF(INDEX('Page 2 - Team Information'!$K$14:$AP$189,Y2138,X2138)="","",INDEX('Page 2 - Team Information'!$K$14:$AP$189,Y2138,X2138)&amp;"-06-30")</f>
        <v/>
      </c>
      <c r="X2138" s="339">
        <v>12.0</v>
      </c>
      <c r="Y2138" s="339">
        <v>108.0</v>
      </c>
    </row>
    <row r="2139" ht="15.75" customHeight="1">
      <c r="A2139" s="336" t="str">
        <f>'Page 1 - General Information'!$G$12</f>
        <v>123468402</v>
      </c>
      <c r="B2139" s="295" t="str">
        <f>'Page 1 - General Information'!$G$16</f>
        <v>3395</v>
      </c>
      <c r="C2139" s="337" t="s">
        <v>164</v>
      </c>
      <c r="N2139" s="295" t="s">
        <v>165</v>
      </c>
      <c r="O2139" s="338" t="str">
        <f t="array" ref="O2139">INDEX('Page 2 - Team Information'!$K$14:$AP$189,Y2139,X2139)</f>
        <v/>
      </c>
      <c r="S2139" s="295" t="s">
        <v>10387</v>
      </c>
      <c r="X2139" s="339">
        <v>14.0</v>
      </c>
      <c r="Y2139" s="339">
        <v>108.0</v>
      </c>
    </row>
    <row r="2140" ht="15.75" customHeight="1">
      <c r="A2140" s="336" t="str">
        <f>'Page 1 - General Information'!$G$12</f>
        <v>123468402</v>
      </c>
      <c r="B2140" s="295" t="str">
        <f>'Page 1 - General Information'!$G$16</f>
        <v>3395</v>
      </c>
      <c r="C2140" s="337" t="s">
        <v>164</v>
      </c>
      <c r="N2140" s="295" t="s">
        <v>165</v>
      </c>
      <c r="O2140" s="338" t="str">
        <f t="array" ref="O2140">INDEX('Page 2 - Team Information'!$K$14:$AP$189,Y2140,X2140)</f>
        <v/>
      </c>
      <c r="S2140" s="295" t="s">
        <v>10388</v>
      </c>
      <c r="X2140" s="339">
        <v>15.0</v>
      </c>
      <c r="Y2140" s="339">
        <v>108.0</v>
      </c>
    </row>
    <row r="2141" ht="15.75" customHeight="1">
      <c r="A2141" s="336" t="str">
        <f>'Page 1 - General Information'!$G$12</f>
        <v>123468402</v>
      </c>
      <c r="B2141" s="295" t="str">
        <f>'Page 1 - General Information'!$G$16</f>
        <v>3395</v>
      </c>
      <c r="C2141" s="337" t="s">
        <v>164</v>
      </c>
      <c r="N2141" s="295" t="s">
        <v>165</v>
      </c>
      <c r="O2141" s="338">
        <f t="array" ref="O2141">INDEX('Page 2 - Team Information'!$K$14:$AP$189,Y2141,X2141)</f>
        <v>18</v>
      </c>
      <c r="S2141" s="295" t="s">
        <v>10389</v>
      </c>
      <c r="X2141" s="339">
        <v>16.0</v>
      </c>
      <c r="Y2141" s="339">
        <v>108.0</v>
      </c>
    </row>
    <row r="2142" ht="15.75" customHeight="1">
      <c r="A2142" s="336" t="str">
        <f>'Page 1 - General Information'!$G$12</f>
        <v>123468402</v>
      </c>
      <c r="B2142" s="295" t="str">
        <f>'Page 1 - General Information'!$G$16</f>
        <v>3395</v>
      </c>
      <c r="C2142" s="337" t="s">
        <v>164</v>
      </c>
      <c r="N2142" s="295" t="s">
        <v>165</v>
      </c>
      <c r="O2142" s="338">
        <f t="array" ref="O2142">INDEX('Page 2 - Team Information'!$K$14:$AP$189,Y2142,X2142)</f>
        <v>18</v>
      </c>
      <c r="S2142" s="295" t="s">
        <v>10390</v>
      </c>
      <c r="X2142" s="339">
        <v>17.0</v>
      </c>
      <c r="Y2142" s="339">
        <v>108.0</v>
      </c>
    </row>
    <row r="2143" ht="15.75" customHeight="1">
      <c r="A2143" s="336" t="str">
        <f>'Page 1 - General Information'!$G$12</f>
        <v>123468402</v>
      </c>
      <c r="B2143" s="295" t="str">
        <f>'Page 1 - General Information'!$G$16</f>
        <v>3395</v>
      </c>
      <c r="C2143" s="337" t="s">
        <v>164</v>
      </c>
      <c r="N2143" s="295" t="s">
        <v>165</v>
      </c>
      <c r="O2143" s="338" t="str">
        <f t="array" ref="O2143">INDEX('Page 2 - Team Information'!$K$14:$AP$189,Y2143,X2143)</f>
        <v/>
      </c>
      <c r="S2143" s="295" t="s">
        <v>10391</v>
      </c>
      <c r="X2143" s="339">
        <v>19.0</v>
      </c>
      <c r="Y2143" s="339">
        <v>108.0</v>
      </c>
    </row>
    <row r="2144" ht="15.75" customHeight="1">
      <c r="A2144" s="336" t="str">
        <f>'Page 1 - General Information'!$G$12</f>
        <v>123468402</v>
      </c>
      <c r="B2144" s="295" t="str">
        <f>'Page 1 - General Information'!$G$16</f>
        <v>3395</v>
      </c>
      <c r="C2144" s="337" t="s">
        <v>164</v>
      </c>
      <c r="N2144" s="295" t="s">
        <v>165</v>
      </c>
      <c r="O2144" s="338" t="str">
        <f t="array" ref="O2144">INDEX('Page 2 - Team Information'!$K$14:$AP$189,Y2144,X2144)</f>
        <v/>
      </c>
      <c r="S2144" s="295" t="s">
        <v>10392</v>
      </c>
      <c r="X2144" s="339">
        <v>20.0</v>
      </c>
      <c r="Y2144" s="339">
        <v>108.0</v>
      </c>
    </row>
    <row r="2145" ht="15.75" customHeight="1">
      <c r="A2145" s="336" t="str">
        <f>'Page 1 - General Information'!$G$12</f>
        <v>123468402</v>
      </c>
      <c r="B2145" s="295" t="str">
        <f>'Page 1 - General Information'!$G$16</f>
        <v>3395</v>
      </c>
      <c r="C2145" s="337" t="s">
        <v>164</v>
      </c>
      <c r="N2145" s="295" t="s">
        <v>165</v>
      </c>
      <c r="O2145" s="338">
        <f t="array" ref="O2145">INDEX('Page 2 - Team Information'!$K$14:$AP$189,Y2145,X2145)</f>
        <v>15</v>
      </c>
      <c r="S2145" s="295" t="s">
        <v>10393</v>
      </c>
      <c r="X2145" s="339">
        <v>21.0</v>
      </c>
      <c r="Y2145" s="339">
        <v>108.0</v>
      </c>
    </row>
    <row r="2146" ht="15.75" customHeight="1">
      <c r="A2146" s="336" t="str">
        <f>'Page 1 - General Information'!$G$12</f>
        <v>123468402</v>
      </c>
      <c r="B2146" s="295" t="str">
        <f>'Page 1 - General Information'!$G$16</f>
        <v>3395</v>
      </c>
      <c r="C2146" s="337" t="s">
        <v>164</v>
      </c>
      <c r="N2146" s="295" t="s">
        <v>165</v>
      </c>
      <c r="O2146" s="338">
        <f t="array" ref="O2146">INDEX('Page 2 - Team Information'!$K$14:$AP$189,Y2146,X2146)</f>
        <v>15</v>
      </c>
      <c r="S2146" s="295" t="s">
        <v>10394</v>
      </c>
      <c r="X2146" s="339">
        <v>22.0</v>
      </c>
      <c r="Y2146" s="339">
        <v>108.0</v>
      </c>
    </row>
    <row r="2147" ht="15.75" customHeight="1">
      <c r="A2147" s="336" t="str">
        <f>'Page 1 - General Information'!$G$12</f>
        <v>123468402</v>
      </c>
      <c r="B2147" s="295" t="str">
        <f>'Page 1 - General Information'!$G$16</f>
        <v>3395</v>
      </c>
      <c r="C2147" s="337" t="s">
        <v>164</v>
      </c>
      <c r="N2147" s="295" t="s">
        <v>1132</v>
      </c>
      <c r="O2147" s="388"/>
      <c r="R2147" s="388" t="s">
        <v>1134</v>
      </c>
      <c r="S2147" s="295" t="s">
        <v>10395</v>
      </c>
      <c r="V2147" s="338" t="str">
        <f t="array" ref="V2147">INDEX('Page 2 - Team Information'!$K$14:$AP$189,Y2147,X2147)</f>
        <v/>
      </c>
      <c r="X2147" s="339">
        <v>5.0</v>
      </c>
      <c r="Y2147" s="339">
        <v>109.0</v>
      </c>
    </row>
    <row r="2148" ht="15.75" customHeight="1">
      <c r="A2148" s="336" t="str">
        <f>'Page 1 - General Information'!$G$12</f>
        <v>123468402</v>
      </c>
      <c r="B2148" s="295" t="str">
        <f>'Page 1 - General Information'!$G$16</f>
        <v>3395</v>
      </c>
      <c r="C2148" s="337" t="s">
        <v>164</v>
      </c>
      <c r="N2148" s="295" t="s">
        <v>1132</v>
      </c>
      <c r="O2148" s="388"/>
      <c r="R2148" s="388" t="s">
        <v>1134</v>
      </c>
      <c r="S2148" s="295" t="s">
        <v>10396</v>
      </c>
      <c r="V2148" s="338" t="str">
        <f t="array" ref="V2148">INDEX('Page 2 - Team Information'!$K$14:$AP$189,Y2148,X2148)</f>
        <v/>
      </c>
      <c r="X2148" s="339">
        <v>6.0</v>
      </c>
      <c r="Y2148" s="339">
        <v>109.0</v>
      </c>
    </row>
    <row r="2149" ht="15.75" customHeight="1">
      <c r="A2149" s="336" t="str">
        <f>'Page 1 - General Information'!$G$12</f>
        <v>123468402</v>
      </c>
      <c r="B2149" s="295" t="str">
        <f>'Page 1 - General Information'!$G$16</f>
        <v>3395</v>
      </c>
      <c r="C2149" s="337" t="s">
        <v>164</v>
      </c>
      <c r="N2149" s="295" t="s">
        <v>1132</v>
      </c>
      <c r="O2149" s="388"/>
      <c r="R2149" s="388" t="s">
        <v>1134</v>
      </c>
      <c r="S2149" s="295" t="s">
        <v>10397</v>
      </c>
      <c r="V2149" s="338" t="str">
        <f t="array" ref="V2149">INDEX('Page 2 - Team Information'!$K$14:$AP$189,Y2149,X2149)</f>
        <v/>
      </c>
      <c r="X2149" s="339">
        <v>7.0</v>
      </c>
      <c r="Y2149" s="339">
        <v>109.0</v>
      </c>
    </row>
    <row r="2150" ht="15.75" customHeight="1">
      <c r="A2150" s="336" t="str">
        <f>'Page 1 - General Information'!$G$12</f>
        <v>123468402</v>
      </c>
      <c r="B2150" s="295" t="str">
        <f>'Page 1 - General Information'!$G$16</f>
        <v>3395</v>
      </c>
      <c r="C2150" s="337" t="s">
        <v>164</v>
      </c>
      <c r="N2150" s="295" t="s">
        <v>1132</v>
      </c>
      <c r="O2150" s="388"/>
      <c r="R2150" s="2" t="s">
        <v>1134</v>
      </c>
      <c r="S2150" s="295" t="s">
        <v>10398</v>
      </c>
      <c r="T2150" s="338" t="str">
        <f t="array" ref="T2150">IF(INDEX('Page 2 - Team Information'!$K$14:$AP$189,Y2150,X2150)="","",INDEX('Page 2 - Team Information'!$K$14:$AP$189,Y2150,X2150)&amp;"-06-30")</f>
        <v/>
      </c>
      <c r="X2150" s="339">
        <v>9.0</v>
      </c>
      <c r="Y2150" s="339">
        <v>109.0</v>
      </c>
    </row>
    <row r="2151" ht="15.75" customHeight="1">
      <c r="A2151" s="336" t="str">
        <f>'Page 1 - General Information'!$G$12</f>
        <v>123468402</v>
      </c>
      <c r="B2151" s="295" t="str">
        <f>'Page 1 - General Information'!$G$16</f>
        <v>3395</v>
      </c>
      <c r="C2151" s="337" t="s">
        <v>164</v>
      </c>
      <c r="N2151" s="295" t="s">
        <v>1132</v>
      </c>
      <c r="O2151" s="388"/>
      <c r="R2151" s="2" t="s">
        <v>1134</v>
      </c>
      <c r="S2151" s="295" t="s">
        <v>10399</v>
      </c>
      <c r="T2151" s="338" t="str">
        <f t="array" ref="T2151">IF(INDEX('Page 2 - Team Information'!$K$14:$AP$189,Y2151,X2151)="","",INDEX('Page 2 - Team Information'!$K$14:$AP$189,Y2151,X2151)&amp;"-06-30")</f>
        <v/>
      </c>
      <c r="X2151" s="339">
        <v>10.0</v>
      </c>
      <c r="Y2151" s="339">
        <v>109.0</v>
      </c>
    </row>
    <row r="2152" ht="15.75" customHeight="1">
      <c r="A2152" s="336" t="str">
        <f>'Page 1 - General Information'!$G$12</f>
        <v>123468402</v>
      </c>
      <c r="B2152" s="295" t="str">
        <f>'Page 1 - General Information'!$G$16</f>
        <v>3395</v>
      </c>
      <c r="C2152" s="337" t="s">
        <v>164</v>
      </c>
      <c r="N2152" s="295" t="s">
        <v>1132</v>
      </c>
      <c r="O2152" s="388"/>
      <c r="R2152" s="2" t="s">
        <v>1134</v>
      </c>
      <c r="S2152" s="295" t="s">
        <v>10400</v>
      </c>
      <c r="T2152" s="338" t="str">
        <f t="array" ref="T2152">IF(INDEX('Page 2 - Team Information'!$K$14:$AP$189,Y2152,X2152)="","",INDEX('Page 2 - Team Information'!$K$14:$AP$189,Y2152,X2152)&amp;"-06-30")</f>
        <v/>
      </c>
      <c r="X2152" s="339">
        <v>11.0</v>
      </c>
      <c r="Y2152" s="339">
        <v>109.0</v>
      </c>
    </row>
    <row r="2153" ht="15.75" customHeight="1">
      <c r="A2153" s="336" t="str">
        <f>'Page 1 - General Information'!$G$12</f>
        <v>123468402</v>
      </c>
      <c r="B2153" s="295" t="str">
        <f>'Page 1 - General Information'!$G$16</f>
        <v>3395</v>
      </c>
      <c r="C2153" s="337" t="s">
        <v>164</v>
      </c>
      <c r="N2153" s="295" t="s">
        <v>1132</v>
      </c>
      <c r="O2153" s="388"/>
      <c r="R2153" s="2" t="s">
        <v>1134</v>
      </c>
      <c r="S2153" s="295" t="s">
        <v>10401</v>
      </c>
      <c r="T2153" s="338" t="str">
        <f t="array" ref="T2153">IF(INDEX('Page 2 - Team Information'!$K$14:$AP$189,Y2153,X2153)="","",INDEX('Page 2 - Team Information'!$K$14:$AP$189,Y2153,X2153)&amp;"-06-30")</f>
        <v/>
      </c>
      <c r="X2153" s="339">
        <v>12.0</v>
      </c>
      <c r="Y2153" s="339">
        <v>109.0</v>
      </c>
    </row>
    <row r="2154" ht="15.75" customHeight="1">
      <c r="A2154" s="336" t="str">
        <f>'Page 1 - General Information'!$G$12</f>
        <v>123468402</v>
      </c>
      <c r="B2154" s="295" t="str">
        <f>'Page 1 - General Information'!$G$16</f>
        <v>3395</v>
      </c>
      <c r="C2154" s="337" t="s">
        <v>164</v>
      </c>
      <c r="N2154" s="295" t="s">
        <v>165</v>
      </c>
      <c r="O2154" s="338" t="str">
        <f t="array" ref="O2154">INDEX('Page 2 - Team Information'!$K$14:$AP$189,Y2154,X2154)</f>
        <v/>
      </c>
      <c r="S2154" s="295" t="s">
        <v>10402</v>
      </c>
      <c r="X2154" s="339">
        <v>14.0</v>
      </c>
      <c r="Y2154" s="339">
        <v>109.0</v>
      </c>
    </row>
    <row r="2155" ht="15.75" customHeight="1">
      <c r="A2155" s="336" t="str">
        <f>'Page 1 - General Information'!$G$12</f>
        <v>123468402</v>
      </c>
      <c r="B2155" s="295" t="str">
        <f>'Page 1 - General Information'!$G$16</f>
        <v>3395</v>
      </c>
      <c r="C2155" s="337" t="s">
        <v>164</v>
      </c>
      <c r="N2155" s="295" t="s">
        <v>165</v>
      </c>
      <c r="O2155" s="338" t="str">
        <f t="array" ref="O2155">INDEX('Page 2 - Team Information'!$K$14:$AP$189,Y2155,X2155)</f>
        <v/>
      </c>
      <c r="S2155" s="295" t="s">
        <v>10403</v>
      </c>
      <c r="X2155" s="339">
        <v>15.0</v>
      </c>
      <c r="Y2155" s="339">
        <v>109.0</v>
      </c>
    </row>
    <row r="2156" ht="15.75" customHeight="1">
      <c r="A2156" s="336" t="str">
        <f>'Page 1 - General Information'!$G$12</f>
        <v>123468402</v>
      </c>
      <c r="B2156" s="295" t="str">
        <f>'Page 1 - General Information'!$G$16</f>
        <v>3395</v>
      </c>
      <c r="C2156" s="337" t="s">
        <v>164</v>
      </c>
      <c r="N2156" s="295" t="s">
        <v>165</v>
      </c>
      <c r="O2156" s="338" t="str">
        <f t="array" ref="O2156">INDEX('Page 2 - Team Information'!$K$14:$AP$189,Y2156,X2156)</f>
        <v/>
      </c>
      <c r="S2156" s="295" t="s">
        <v>10404</v>
      </c>
      <c r="X2156" s="339">
        <v>16.0</v>
      </c>
      <c r="Y2156" s="339">
        <v>109.0</v>
      </c>
    </row>
    <row r="2157" ht="15.75" customHeight="1">
      <c r="A2157" s="336" t="str">
        <f>'Page 1 - General Information'!$G$12</f>
        <v>123468402</v>
      </c>
      <c r="B2157" s="295" t="str">
        <f>'Page 1 - General Information'!$G$16</f>
        <v>3395</v>
      </c>
      <c r="C2157" s="337" t="s">
        <v>164</v>
      </c>
      <c r="N2157" s="295" t="s">
        <v>165</v>
      </c>
      <c r="O2157" s="338">
        <f t="array" ref="O2157">INDEX('Page 2 - Team Information'!$K$14:$AP$189,Y2157,X2157)</f>
        <v>0</v>
      </c>
      <c r="S2157" s="295" t="s">
        <v>10405</v>
      </c>
      <c r="X2157" s="339">
        <v>17.0</v>
      </c>
      <c r="Y2157" s="339">
        <v>109.0</v>
      </c>
    </row>
    <row r="2158" ht="15.75" customHeight="1">
      <c r="A2158" s="336" t="str">
        <f>'Page 1 - General Information'!$G$12</f>
        <v>123468402</v>
      </c>
      <c r="B2158" s="295" t="str">
        <f>'Page 1 - General Information'!$G$16</f>
        <v>3395</v>
      </c>
      <c r="C2158" s="337" t="s">
        <v>164</v>
      </c>
      <c r="N2158" s="295" t="s">
        <v>165</v>
      </c>
      <c r="O2158" s="338" t="str">
        <f t="array" ref="O2158">INDEX('Page 2 - Team Information'!$K$14:$AP$189,Y2158,X2158)</f>
        <v/>
      </c>
      <c r="S2158" s="295" t="s">
        <v>10406</v>
      </c>
      <c r="X2158" s="339">
        <v>19.0</v>
      </c>
      <c r="Y2158" s="339">
        <v>109.0</v>
      </c>
    </row>
    <row r="2159" ht="15.75" customHeight="1">
      <c r="A2159" s="336" t="str">
        <f>'Page 1 - General Information'!$G$12</f>
        <v>123468402</v>
      </c>
      <c r="B2159" s="295" t="str">
        <f>'Page 1 - General Information'!$G$16</f>
        <v>3395</v>
      </c>
      <c r="C2159" s="337" t="s">
        <v>164</v>
      </c>
      <c r="N2159" s="295" t="s">
        <v>165</v>
      </c>
      <c r="O2159" s="338" t="str">
        <f t="array" ref="O2159">INDEX('Page 2 - Team Information'!$K$14:$AP$189,Y2159,X2159)</f>
        <v/>
      </c>
      <c r="S2159" s="295" t="s">
        <v>10407</v>
      </c>
      <c r="X2159" s="339">
        <v>20.0</v>
      </c>
      <c r="Y2159" s="339">
        <v>109.0</v>
      </c>
    </row>
    <row r="2160" ht="15.75" customHeight="1">
      <c r="A2160" s="336" t="str">
        <f>'Page 1 - General Information'!$G$12</f>
        <v>123468402</v>
      </c>
      <c r="B2160" s="295" t="str">
        <f>'Page 1 - General Information'!$G$16</f>
        <v>3395</v>
      </c>
      <c r="C2160" s="337" t="s">
        <v>164</v>
      </c>
      <c r="N2160" s="295" t="s">
        <v>165</v>
      </c>
      <c r="O2160" s="338" t="str">
        <f t="array" ref="O2160">INDEX('Page 2 - Team Information'!$K$14:$AP$189,Y2160,X2160)</f>
        <v/>
      </c>
      <c r="S2160" s="295" t="s">
        <v>10408</v>
      </c>
      <c r="X2160" s="339">
        <v>21.0</v>
      </c>
      <c r="Y2160" s="339">
        <v>109.0</v>
      </c>
    </row>
    <row r="2161" ht="15.75" customHeight="1">
      <c r="A2161" s="336" t="str">
        <f>'Page 1 - General Information'!$G$12</f>
        <v>123468402</v>
      </c>
      <c r="B2161" s="295" t="str">
        <f>'Page 1 - General Information'!$G$16</f>
        <v>3395</v>
      </c>
      <c r="C2161" s="337" t="s">
        <v>164</v>
      </c>
      <c r="N2161" s="295" t="s">
        <v>165</v>
      </c>
      <c r="O2161" s="338">
        <f t="array" ref="O2161">INDEX('Page 2 - Team Information'!$K$14:$AP$189,Y2161,X2161)</f>
        <v>0</v>
      </c>
      <c r="S2161" s="295" t="s">
        <v>10409</v>
      </c>
      <c r="X2161" s="339">
        <v>22.0</v>
      </c>
      <c r="Y2161" s="339">
        <v>109.0</v>
      </c>
    </row>
    <row r="2162" ht="15.75" customHeight="1">
      <c r="A2162" s="336" t="str">
        <f>'Page 1 - General Information'!$G$12</f>
        <v>123468402</v>
      </c>
      <c r="B2162" s="295" t="str">
        <f>'Page 1 - General Information'!$G$16</f>
        <v>3395</v>
      </c>
      <c r="C2162" s="337" t="s">
        <v>164</v>
      </c>
      <c r="N2162" s="295" t="s">
        <v>1132</v>
      </c>
      <c r="O2162" s="388"/>
      <c r="R2162" s="388" t="s">
        <v>1134</v>
      </c>
      <c r="S2162" s="295" t="s">
        <v>10410</v>
      </c>
      <c r="V2162" s="338" t="str">
        <f t="array" ref="V2162">INDEX('Page 2 - Team Information'!$K$14:$AP$189,Y2162,X2162)</f>
        <v>Yes </v>
      </c>
      <c r="X2162" s="339">
        <v>5.0</v>
      </c>
      <c r="Y2162" s="339">
        <v>110.0</v>
      </c>
    </row>
    <row r="2163" ht="15.75" customHeight="1">
      <c r="A2163" s="336" t="str">
        <f>'Page 1 - General Information'!$G$12</f>
        <v>123468402</v>
      </c>
      <c r="B2163" s="295" t="str">
        <f>'Page 1 - General Information'!$G$16</f>
        <v>3395</v>
      </c>
      <c r="C2163" s="337" t="s">
        <v>164</v>
      </c>
      <c r="N2163" s="295" t="s">
        <v>1132</v>
      </c>
      <c r="O2163" s="388"/>
      <c r="R2163" s="388" t="s">
        <v>1134</v>
      </c>
      <c r="S2163" s="295" t="s">
        <v>10411</v>
      </c>
      <c r="V2163" s="338" t="str">
        <f t="array" ref="V2163">INDEX('Page 2 - Team Information'!$K$14:$AP$189,Y2163,X2163)</f>
        <v/>
      </c>
      <c r="X2163" s="339">
        <v>6.0</v>
      </c>
      <c r="Y2163" s="339">
        <v>110.0</v>
      </c>
    </row>
    <row r="2164" ht="15.75" customHeight="1">
      <c r="A2164" s="336" t="str">
        <f>'Page 1 - General Information'!$G$12</f>
        <v>123468402</v>
      </c>
      <c r="B2164" s="295" t="str">
        <f>'Page 1 - General Information'!$G$16</f>
        <v>3395</v>
      </c>
      <c r="C2164" s="337" t="s">
        <v>164</v>
      </c>
      <c r="N2164" s="295" t="s">
        <v>1132</v>
      </c>
      <c r="O2164" s="388"/>
      <c r="R2164" s="388" t="s">
        <v>1134</v>
      </c>
      <c r="S2164" s="295" t="s">
        <v>10412</v>
      </c>
      <c r="V2164" s="338" t="str">
        <f t="array" ref="V2164">INDEX('Page 2 - Team Information'!$K$14:$AP$189,Y2164,X2164)</f>
        <v/>
      </c>
      <c r="X2164" s="339">
        <v>7.0</v>
      </c>
      <c r="Y2164" s="339">
        <v>110.0</v>
      </c>
    </row>
    <row r="2165" ht="15.75" customHeight="1">
      <c r="A2165" s="336" t="str">
        <f>'Page 1 - General Information'!$G$12</f>
        <v>123468402</v>
      </c>
      <c r="B2165" s="295" t="str">
        <f>'Page 1 - General Information'!$G$16</f>
        <v>3395</v>
      </c>
      <c r="C2165" s="337" t="s">
        <v>164</v>
      </c>
      <c r="N2165" s="295" t="s">
        <v>1132</v>
      </c>
      <c r="O2165" s="388"/>
      <c r="R2165" s="2" t="s">
        <v>1134</v>
      </c>
      <c r="S2165" s="295" t="s">
        <v>10413</v>
      </c>
      <c r="T2165" s="338" t="str">
        <f t="array" ref="T2165">IF(INDEX('Page 2 - Team Information'!$K$14:$AP$189,Y2165,X2165)="","",INDEX('Page 2 - Team Information'!$K$14:$AP$189,Y2165,X2165)&amp;"-06-30")</f>
        <v>1966-06-30</v>
      </c>
      <c r="X2165" s="339">
        <v>9.0</v>
      </c>
      <c r="Y2165" s="339">
        <v>110.0</v>
      </c>
    </row>
    <row r="2166" ht="15.75" customHeight="1">
      <c r="A2166" s="336" t="str">
        <f>'Page 1 - General Information'!$G$12</f>
        <v>123468402</v>
      </c>
      <c r="B2166" s="295" t="str">
        <f>'Page 1 - General Information'!$G$16</f>
        <v>3395</v>
      </c>
      <c r="C2166" s="337" t="s">
        <v>164</v>
      </c>
      <c r="N2166" s="295" t="s">
        <v>1132</v>
      </c>
      <c r="O2166" s="388"/>
      <c r="R2166" s="2" t="s">
        <v>1134</v>
      </c>
      <c r="S2166" s="295" t="s">
        <v>10414</v>
      </c>
      <c r="T2166" s="338" t="str">
        <f t="array" ref="T2166">IF(INDEX('Page 2 - Team Information'!$K$14:$AP$189,Y2166,X2166)="","",INDEX('Page 2 - Team Information'!$K$14:$AP$189,Y2166,X2166)&amp;"-06-30")</f>
        <v/>
      </c>
      <c r="X2166" s="339">
        <v>10.0</v>
      </c>
      <c r="Y2166" s="339">
        <v>110.0</v>
      </c>
    </row>
    <row r="2167" ht="15.75" customHeight="1">
      <c r="A2167" s="336" t="str">
        <f>'Page 1 - General Information'!$G$12</f>
        <v>123468402</v>
      </c>
      <c r="B2167" s="295" t="str">
        <f>'Page 1 - General Information'!$G$16</f>
        <v>3395</v>
      </c>
      <c r="C2167" s="337" t="s">
        <v>164</v>
      </c>
      <c r="N2167" s="295" t="s">
        <v>1132</v>
      </c>
      <c r="O2167" s="388"/>
      <c r="R2167" s="2" t="s">
        <v>1134</v>
      </c>
      <c r="S2167" s="295" t="s">
        <v>10415</v>
      </c>
      <c r="T2167" s="338" t="str">
        <f t="array" ref="T2167">IF(INDEX('Page 2 - Team Information'!$K$14:$AP$189,Y2167,X2167)="","",INDEX('Page 2 - Team Information'!$K$14:$AP$189,Y2167,X2167)&amp;"-06-30")</f>
        <v/>
      </c>
      <c r="X2167" s="339">
        <v>11.0</v>
      </c>
      <c r="Y2167" s="339">
        <v>110.0</v>
      </c>
    </row>
    <row r="2168" ht="15.75" customHeight="1">
      <c r="A2168" s="336" t="str">
        <f>'Page 1 - General Information'!$G$12</f>
        <v>123468402</v>
      </c>
      <c r="B2168" s="295" t="str">
        <f>'Page 1 - General Information'!$G$16</f>
        <v>3395</v>
      </c>
      <c r="C2168" s="337" t="s">
        <v>164</v>
      </c>
      <c r="N2168" s="295" t="s">
        <v>1132</v>
      </c>
      <c r="O2168" s="388"/>
      <c r="R2168" s="2" t="s">
        <v>1134</v>
      </c>
      <c r="S2168" s="295" t="s">
        <v>10416</v>
      </c>
      <c r="T2168" s="338" t="str">
        <f t="array" ref="T2168">IF(INDEX('Page 2 - Team Information'!$K$14:$AP$189,Y2168,X2168)="","",INDEX('Page 2 - Team Information'!$K$14:$AP$189,Y2168,X2168)&amp;"-06-30")</f>
        <v/>
      </c>
      <c r="X2168" s="339">
        <v>12.0</v>
      </c>
      <c r="Y2168" s="339">
        <v>110.0</v>
      </c>
    </row>
    <row r="2169" ht="15.75" customHeight="1">
      <c r="A2169" s="336" t="str">
        <f>'Page 1 - General Information'!$G$12</f>
        <v>123468402</v>
      </c>
      <c r="B2169" s="295" t="str">
        <f>'Page 1 - General Information'!$G$16</f>
        <v>3395</v>
      </c>
      <c r="C2169" s="337" t="s">
        <v>164</v>
      </c>
      <c r="N2169" s="295" t="s">
        <v>165</v>
      </c>
      <c r="O2169" s="338">
        <f t="array" ref="O2169">INDEX('Page 2 - Team Information'!$K$14:$AP$189,Y2169,X2169)</f>
        <v>18</v>
      </c>
      <c r="S2169" s="295" t="s">
        <v>10417</v>
      </c>
      <c r="X2169" s="339">
        <v>14.0</v>
      </c>
      <c r="Y2169" s="339">
        <v>110.0</v>
      </c>
    </row>
    <row r="2170" ht="15.75" customHeight="1">
      <c r="A2170" s="336" t="str">
        <f>'Page 1 - General Information'!$G$12</f>
        <v>123468402</v>
      </c>
      <c r="B2170" s="295" t="str">
        <f>'Page 1 - General Information'!$G$16</f>
        <v>3395</v>
      </c>
      <c r="C2170" s="337" t="s">
        <v>164</v>
      </c>
      <c r="N2170" s="295" t="s">
        <v>165</v>
      </c>
      <c r="O2170" s="338" t="str">
        <f t="array" ref="O2170">INDEX('Page 2 - Team Information'!$K$14:$AP$189,Y2170,X2170)</f>
        <v/>
      </c>
      <c r="S2170" s="295" t="s">
        <v>10418</v>
      </c>
      <c r="X2170" s="339">
        <v>15.0</v>
      </c>
      <c r="Y2170" s="339">
        <v>110.0</v>
      </c>
    </row>
    <row r="2171" ht="15.75" customHeight="1">
      <c r="A2171" s="336" t="str">
        <f>'Page 1 - General Information'!$G$12</f>
        <v>123468402</v>
      </c>
      <c r="B2171" s="295" t="str">
        <f>'Page 1 - General Information'!$G$16</f>
        <v>3395</v>
      </c>
      <c r="C2171" s="337" t="s">
        <v>164</v>
      </c>
      <c r="N2171" s="295" t="s">
        <v>165</v>
      </c>
      <c r="O2171" s="338" t="str">
        <f t="array" ref="O2171">INDEX('Page 2 - Team Information'!$K$14:$AP$189,Y2171,X2171)</f>
        <v/>
      </c>
      <c r="S2171" s="295" t="s">
        <v>10419</v>
      </c>
      <c r="X2171" s="339">
        <v>16.0</v>
      </c>
      <c r="Y2171" s="339">
        <v>110.0</v>
      </c>
    </row>
    <row r="2172" ht="15.75" customHeight="1">
      <c r="A2172" s="336" t="str">
        <f>'Page 1 - General Information'!$G$12</f>
        <v>123468402</v>
      </c>
      <c r="B2172" s="295" t="str">
        <f>'Page 1 - General Information'!$G$16</f>
        <v>3395</v>
      </c>
      <c r="C2172" s="337" t="s">
        <v>164</v>
      </c>
      <c r="N2172" s="295" t="s">
        <v>165</v>
      </c>
      <c r="O2172" s="338">
        <f t="array" ref="O2172">INDEX('Page 2 - Team Information'!$K$14:$AP$189,Y2172,X2172)</f>
        <v>18</v>
      </c>
      <c r="S2172" s="295" t="s">
        <v>10420</v>
      </c>
      <c r="X2172" s="339">
        <v>17.0</v>
      </c>
      <c r="Y2172" s="339">
        <v>110.0</v>
      </c>
    </row>
    <row r="2173" ht="15.75" customHeight="1">
      <c r="A2173" s="336" t="str">
        <f>'Page 1 - General Information'!$G$12</f>
        <v>123468402</v>
      </c>
      <c r="B2173" s="295" t="str">
        <f>'Page 1 - General Information'!$G$16</f>
        <v>3395</v>
      </c>
      <c r="C2173" s="337" t="s">
        <v>164</v>
      </c>
      <c r="N2173" s="295" t="s">
        <v>165</v>
      </c>
      <c r="O2173" s="338">
        <f t="array" ref="O2173">INDEX('Page 2 - Team Information'!$K$14:$AP$189,Y2173,X2173)</f>
        <v>16</v>
      </c>
      <c r="S2173" s="295" t="s">
        <v>10421</v>
      </c>
      <c r="X2173" s="339">
        <v>19.0</v>
      </c>
      <c r="Y2173" s="339">
        <v>110.0</v>
      </c>
    </row>
    <row r="2174" ht="15.75" customHeight="1">
      <c r="A2174" s="336" t="str">
        <f>'Page 1 - General Information'!$G$12</f>
        <v>123468402</v>
      </c>
      <c r="B2174" s="295" t="str">
        <f>'Page 1 - General Information'!$G$16</f>
        <v>3395</v>
      </c>
      <c r="C2174" s="337" t="s">
        <v>164</v>
      </c>
      <c r="N2174" s="295" t="s">
        <v>165</v>
      </c>
      <c r="O2174" s="338" t="str">
        <f t="array" ref="O2174">INDEX('Page 2 - Team Information'!$K$14:$AP$189,Y2174,X2174)</f>
        <v/>
      </c>
      <c r="S2174" s="295" t="s">
        <v>10422</v>
      </c>
      <c r="X2174" s="339">
        <v>20.0</v>
      </c>
      <c r="Y2174" s="339">
        <v>110.0</v>
      </c>
    </row>
    <row r="2175" ht="15.75" customHeight="1">
      <c r="A2175" s="336" t="str">
        <f>'Page 1 - General Information'!$G$12</f>
        <v>123468402</v>
      </c>
      <c r="B2175" s="295" t="str">
        <f>'Page 1 - General Information'!$G$16</f>
        <v>3395</v>
      </c>
      <c r="C2175" s="337" t="s">
        <v>164</v>
      </c>
      <c r="N2175" s="295" t="s">
        <v>165</v>
      </c>
      <c r="O2175" s="338" t="str">
        <f t="array" ref="O2175">INDEX('Page 2 - Team Information'!$K$14:$AP$189,Y2175,X2175)</f>
        <v/>
      </c>
      <c r="S2175" s="295" t="s">
        <v>10423</v>
      </c>
      <c r="X2175" s="339">
        <v>21.0</v>
      </c>
      <c r="Y2175" s="339">
        <v>110.0</v>
      </c>
    </row>
    <row r="2176" ht="15.75" customHeight="1">
      <c r="A2176" s="336" t="str">
        <f>'Page 1 - General Information'!$G$12</f>
        <v>123468402</v>
      </c>
      <c r="B2176" s="295" t="str">
        <f>'Page 1 - General Information'!$G$16</f>
        <v>3395</v>
      </c>
      <c r="C2176" s="337" t="s">
        <v>164</v>
      </c>
      <c r="N2176" s="295" t="s">
        <v>165</v>
      </c>
      <c r="O2176" s="338">
        <f t="array" ref="O2176">INDEX('Page 2 - Team Information'!$K$14:$AP$189,Y2176,X2176)</f>
        <v>16</v>
      </c>
      <c r="S2176" s="295" t="s">
        <v>10424</v>
      </c>
      <c r="X2176" s="339">
        <v>22.0</v>
      </c>
      <c r="Y2176" s="339">
        <v>110.0</v>
      </c>
    </row>
    <row r="2177" ht="15.75" customHeight="1">
      <c r="A2177" s="336" t="str">
        <f>'Page 1 - General Information'!$G$12</f>
        <v>123468402</v>
      </c>
      <c r="B2177" s="295" t="str">
        <f>'Page 1 - General Information'!$G$16</f>
        <v>3395</v>
      </c>
      <c r="C2177" s="337" t="s">
        <v>164</v>
      </c>
      <c r="N2177" s="295" t="s">
        <v>1132</v>
      </c>
      <c r="O2177" s="388"/>
      <c r="R2177" s="388" t="s">
        <v>1134</v>
      </c>
      <c r="S2177" s="295" t="s">
        <v>10425</v>
      </c>
      <c r="V2177" s="338" t="str">
        <f t="array" ref="V2177">INDEX('Page 2 - Team Information'!$K$14:$AP$189,Y2177,X2177)</f>
        <v/>
      </c>
      <c r="X2177" s="339">
        <v>5.0</v>
      </c>
      <c r="Y2177" s="339">
        <v>111.0</v>
      </c>
    </row>
    <row r="2178" ht="15.75" customHeight="1">
      <c r="A2178" s="336" t="str">
        <f>'Page 1 - General Information'!$G$12</f>
        <v>123468402</v>
      </c>
      <c r="B2178" s="295" t="str">
        <f>'Page 1 - General Information'!$G$16</f>
        <v>3395</v>
      </c>
      <c r="C2178" s="337" t="s">
        <v>164</v>
      </c>
      <c r="N2178" s="295" t="s">
        <v>1132</v>
      </c>
      <c r="O2178" s="388"/>
      <c r="R2178" s="388" t="s">
        <v>1134</v>
      </c>
      <c r="S2178" s="295" t="s">
        <v>10426</v>
      </c>
      <c r="V2178" s="338" t="str">
        <f t="array" ref="V2178">INDEX('Page 2 - Team Information'!$K$14:$AP$189,Y2178,X2178)</f>
        <v/>
      </c>
      <c r="X2178" s="339">
        <v>6.0</v>
      </c>
      <c r="Y2178" s="339">
        <v>111.0</v>
      </c>
    </row>
    <row r="2179" ht="15.75" customHeight="1">
      <c r="A2179" s="336" t="str">
        <f>'Page 1 - General Information'!$G$12</f>
        <v>123468402</v>
      </c>
      <c r="B2179" s="295" t="str">
        <f>'Page 1 - General Information'!$G$16</f>
        <v>3395</v>
      </c>
      <c r="C2179" s="337" t="s">
        <v>164</v>
      </c>
      <c r="N2179" s="295" t="s">
        <v>1132</v>
      </c>
      <c r="O2179" s="388"/>
      <c r="R2179" s="388" t="s">
        <v>1134</v>
      </c>
      <c r="S2179" s="295" t="s">
        <v>10427</v>
      </c>
      <c r="V2179" s="338" t="str">
        <f t="array" ref="V2179">INDEX('Page 2 - Team Information'!$K$14:$AP$189,Y2179,X2179)</f>
        <v>Yes </v>
      </c>
      <c r="X2179" s="339">
        <v>7.0</v>
      </c>
      <c r="Y2179" s="339">
        <v>111.0</v>
      </c>
    </row>
    <row r="2180" ht="15.75" customHeight="1">
      <c r="A2180" s="336" t="str">
        <f>'Page 1 - General Information'!$G$12</f>
        <v>123468402</v>
      </c>
      <c r="B2180" s="295" t="str">
        <f>'Page 1 - General Information'!$G$16</f>
        <v>3395</v>
      </c>
      <c r="C2180" s="337" t="s">
        <v>164</v>
      </c>
      <c r="N2180" s="295" t="s">
        <v>1132</v>
      </c>
      <c r="O2180" s="388"/>
      <c r="R2180" s="2" t="s">
        <v>1134</v>
      </c>
      <c r="S2180" s="295" t="s">
        <v>10428</v>
      </c>
      <c r="T2180" s="338" t="str">
        <f t="array" ref="T2180">IF(INDEX('Page 2 - Team Information'!$K$14:$AP$189,Y2180,X2180)="","",INDEX('Page 2 - Team Information'!$K$14:$AP$189,Y2180,X2180)&amp;"-06-30")</f>
        <v>1966-06-30</v>
      </c>
      <c r="X2180" s="339">
        <v>9.0</v>
      </c>
      <c r="Y2180" s="339">
        <v>111.0</v>
      </c>
    </row>
    <row r="2181" ht="15.75" customHeight="1">
      <c r="A2181" s="336" t="str">
        <f>'Page 1 - General Information'!$G$12</f>
        <v>123468402</v>
      </c>
      <c r="B2181" s="295" t="str">
        <f>'Page 1 - General Information'!$G$16</f>
        <v>3395</v>
      </c>
      <c r="C2181" s="337" t="s">
        <v>164</v>
      </c>
      <c r="N2181" s="295" t="s">
        <v>1132</v>
      </c>
      <c r="O2181" s="388"/>
      <c r="R2181" s="2" t="s">
        <v>1134</v>
      </c>
      <c r="S2181" s="295" t="s">
        <v>10429</v>
      </c>
      <c r="T2181" s="338" t="str">
        <f t="array" ref="T2181">IF(INDEX('Page 2 - Team Information'!$K$14:$AP$189,Y2181,X2181)="","",INDEX('Page 2 - Team Information'!$K$14:$AP$189,Y2181,X2181)&amp;"-06-30")</f>
        <v/>
      </c>
      <c r="X2181" s="339">
        <v>10.0</v>
      </c>
      <c r="Y2181" s="339">
        <v>111.0</v>
      </c>
    </row>
    <row r="2182" ht="15.75" customHeight="1">
      <c r="A2182" s="336" t="str">
        <f>'Page 1 - General Information'!$G$12</f>
        <v>123468402</v>
      </c>
      <c r="B2182" s="295" t="str">
        <f>'Page 1 - General Information'!$G$16</f>
        <v>3395</v>
      </c>
      <c r="C2182" s="337" t="s">
        <v>164</v>
      </c>
      <c r="N2182" s="295" t="s">
        <v>1132</v>
      </c>
      <c r="O2182" s="388"/>
      <c r="R2182" s="2" t="s">
        <v>1134</v>
      </c>
      <c r="S2182" s="295" t="s">
        <v>10430</v>
      </c>
      <c r="T2182" s="338" t="str">
        <f t="array" ref="T2182">IF(INDEX('Page 2 - Team Information'!$K$14:$AP$189,Y2182,X2182)="","",INDEX('Page 2 - Team Information'!$K$14:$AP$189,Y2182,X2182)&amp;"-06-30")</f>
        <v/>
      </c>
      <c r="X2182" s="339">
        <v>11.0</v>
      </c>
      <c r="Y2182" s="339">
        <v>111.0</v>
      </c>
    </row>
    <row r="2183" ht="15.75" customHeight="1">
      <c r="A2183" s="336" t="str">
        <f>'Page 1 - General Information'!$G$12</f>
        <v>123468402</v>
      </c>
      <c r="B2183" s="295" t="str">
        <f>'Page 1 - General Information'!$G$16</f>
        <v>3395</v>
      </c>
      <c r="C2183" s="337" t="s">
        <v>164</v>
      </c>
      <c r="N2183" s="295" t="s">
        <v>1132</v>
      </c>
      <c r="O2183" s="388"/>
      <c r="R2183" s="2" t="s">
        <v>1134</v>
      </c>
      <c r="S2183" s="295" t="s">
        <v>10431</v>
      </c>
      <c r="T2183" s="338" t="str">
        <f t="array" ref="T2183">IF(INDEX('Page 2 - Team Information'!$K$14:$AP$189,Y2183,X2183)="","",INDEX('Page 2 - Team Information'!$K$14:$AP$189,Y2183,X2183)&amp;"-06-30")</f>
        <v/>
      </c>
      <c r="X2183" s="339">
        <v>12.0</v>
      </c>
      <c r="Y2183" s="339">
        <v>111.0</v>
      </c>
    </row>
    <row r="2184" ht="15.75" customHeight="1">
      <c r="A2184" s="336" t="str">
        <f>'Page 1 - General Information'!$G$12</f>
        <v>123468402</v>
      </c>
      <c r="B2184" s="295" t="str">
        <f>'Page 1 - General Information'!$G$16</f>
        <v>3395</v>
      </c>
      <c r="C2184" s="337" t="s">
        <v>164</v>
      </c>
      <c r="N2184" s="295" t="s">
        <v>165</v>
      </c>
      <c r="O2184" s="338">
        <f t="array" ref="O2184">INDEX('Page 2 - Team Information'!$K$14:$AP$189,Y2184,X2184)</f>
        <v>17</v>
      </c>
      <c r="S2184" s="295" t="s">
        <v>10432</v>
      </c>
      <c r="X2184" s="339">
        <v>14.0</v>
      </c>
      <c r="Y2184" s="339">
        <v>111.0</v>
      </c>
    </row>
    <row r="2185" ht="15.75" customHeight="1">
      <c r="A2185" s="336" t="str">
        <f>'Page 1 - General Information'!$G$12</f>
        <v>123468402</v>
      </c>
      <c r="B2185" s="295" t="str">
        <f>'Page 1 - General Information'!$G$16</f>
        <v>3395</v>
      </c>
      <c r="C2185" s="337" t="s">
        <v>164</v>
      </c>
      <c r="N2185" s="295" t="s">
        <v>165</v>
      </c>
      <c r="O2185" s="338" t="str">
        <f t="array" ref="O2185">INDEX('Page 2 - Team Information'!$K$14:$AP$189,Y2185,X2185)</f>
        <v/>
      </c>
      <c r="S2185" s="295" t="s">
        <v>10433</v>
      </c>
      <c r="X2185" s="339">
        <v>15.0</v>
      </c>
      <c r="Y2185" s="339">
        <v>111.0</v>
      </c>
    </row>
    <row r="2186" ht="15.75" customHeight="1">
      <c r="A2186" s="336" t="str">
        <f>'Page 1 - General Information'!$G$12</f>
        <v>123468402</v>
      </c>
      <c r="B2186" s="295" t="str">
        <f>'Page 1 - General Information'!$G$16</f>
        <v>3395</v>
      </c>
      <c r="C2186" s="337" t="s">
        <v>164</v>
      </c>
      <c r="N2186" s="295" t="s">
        <v>165</v>
      </c>
      <c r="O2186" s="338" t="str">
        <f t="array" ref="O2186">INDEX('Page 2 - Team Information'!$K$14:$AP$189,Y2186,X2186)</f>
        <v/>
      </c>
      <c r="S2186" s="295" t="s">
        <v>10434</v>
      </c>
      <c r="X2186" s="339">
        <v>16.0</v>
      </c>
      <c r="Y2186" s="339">
        <v>111.0</v>
      </c>
    </row>
    <row r="2187" ht="15.75" customHeight="1">
      <c r="A2187" s="336" t="str">
        <f>'Page 1 - General Information'!$G$12</f>
        <v>123468402</v>
      </c>
      <c r="B2187" s="295" t="str">
        <f>'Page 1 - General Information'!$G$16</f>
        <v>3395</v>
      </c>
      <c r="C2187" s="337" t="s">
        <v>164</v>
      </c>
      <c r="N2187" s="295" t="s">
        <v>165</v>
      </c>
      <c r="O2187" s="338">
        <f t="array" ref="O2187">INDEX('Page 2 - Team Information'!$K$14:$AP$189,Y2187,X2187)</f>
        <v>17</v>
      </c>
      <c r="S2187" s="295" t="s">
        <v>10435</v>
      </c>
      <c r="X2187" s="339">
        <v>17.0</v>
      </c>
      <c r="Y2187" s="339">
        <v>111.0</v>
      </c>
    </row>
    <row r="2188" ht="15.75" customHeight="1">
      <c r="A2188" s="336" t="str">
        <f>'Page 1 - General Information'!$G$12</f>
        <v>123468402</v>
      </c>
      <c r="B2188" s="295" t="str">
        <f>'Page 1 - General Information'!$G$16</f>
        <v>3395</v>
      </c>
      <c r="C2188" s="337" t="s">
        <v>164</v>
      </c>
      <c r="N2188" s="295" t="s">
        <v>165</v>
      </c>
      <c r="O2188" s="338" t="str">
        <f t="array" ref="O2188">INDEX('Page 2 - Team Information'!$K$14:$AP$189,Y2188,X2188)</f>
        <v/>
      </c>
      <c r="S2188" s="295" t="s">
        <v>10436</v>
      </c>
      <c r="X2188" s="339">
        <v>19.0</v>
      </c>
      <c r="Y2188" s="339">
        <v>111.0</v>
      </c>
    </row>
    <row r="2189" ht="15.75" customHeight="1">
      <c r="A2189" s="336" t="str">
        <f>'Page 1 - General Information'!$G$12</f>
        <v>123468402</v>
      </c>
      <c r="B2189" s="295" t="str">
        <f>'Page 1 - General Information'!$G$16</f>
        <v>3395</v>
      </c>
      <c r="C2189" s="337" t="s">
        <v>164</v>
      </c>
      <c r="N2189" s="295" t="s">
        <v>165</v>
      </c>
      <c r="O2189" s="338" t="str">
        <f t="array" ref="O2189">INDEX('Page 2 - Team Information'!$K$14:$AP$189,Y2189,X2189)</f>
        <v/>
      </c>
      <c r="S2189" s="295" t="s">
        <v>10437</v>
      </c>
      <c r="X2189" s="339">
        <v>20.0</v>
      </c>
      <c r="Y2189" s="339">
        <v>111.0</v>
      </c>
    </row>
    <row r="2190" ht="15.75" customHeight="1">
      <c r="A2190" s="336" t="str">
        <f>'Page 1 - General Information'!$G$12</f>
        <v>123468402</v>
      </c>
      <c r="B2190" s="295" t="str">
        <f>'Page 1 - General Information'!$G$16</f>
        <v>3395</v>
      </c>
      <c r="C2190" s="337" t="s">
        <v>164</v>
      </c>
      <c r="N2190" s="295" t="s">
        <v>165</v>
      </c>
      <c r="O2190" s="338">
        <f t="array" ref="O2190">INDEX('Page 2 - Team Information'!$K$14:$AP$189,Y2190,X2190)</f>
        <v>12</v>
      </c>
      <c r="S2190" s="295" t="s">
        <v>10438</v>
      </c>
      <c r="X2190" s="339">
        <v>21.0</v>
      </c>
      <c r="Y2190" s="339">
        <v>111.0</v>
      </c>
    </row>
    <row r="2191" ht="15.75" customHeight="1">
      <c r="A2191" s="336" t="str">
        <f>'Page 1 - General Information'!$G$12</f>
        <v>123468402</v>
      </c>
      <c r="B2191" s="295" t="str">
        <f>'Page 1 - General Information'!$G$16</f>
        <v>3395</v>
      </c>
      <c r="C2191" s="337" t="s">
        <v>164</v>
      </c>
      <c r="N2191" s="295" t="s">
        <v>165</v>
      </c>
      <c r="O2191" s="338">
        <f t="array" ref="O2191">INDEX('Page 2 - Team Information'!$K$14:$AP$189,Y2191,X2191)</f>
        <v>12</v>
      </c>
      <c r="S2191" s="295" t="s">
        <v>10439</v>
      </c>
      <c r="X2191" s="339">
        <v>22.0</v>
      </c>
      <c r="Y2191" s="339">
        <v>111.0</v>
      </c>
    </row>
    <row r="2192" ht="15.75" customHeight="1">
      <c r="A2192" s="336" t="str">
        <f>'Page 1 - General Information'!$G$12</f>
        <v>123468402</v>
      </c>
      <c r="B2192" s="295" t="str">
        <f>'Page 1 - General Information'!$G$16</f>
        <v>3395</v>
      </c>
      <c r="C2192" s="337" t="s">
        <v>164</v>
      </c>
      <c r="N2192" s="295" t="s">
        <v>1132</v>
      </c>
      <c r="O2192" s="388"/>
      <c r="R2192" s="388" t="s">
        <v>1134</v>
      </c>
      <c r="S2192" s="295" t="s">
        <v>10440</v>
      </c>
      <c r="V2192" s="338" t="str">
        <f t="array" ref="V2192">INDEX('Page 2 - Team Information'!$K$14:$AP$189,Y2192,X2192)</f>
        <v/>
      </c>
      <c r="X2192" s="339">
        <v>5.0</v>
      </c>
      <c r="Y2192" s="339">
        <v>112.0</v>
      </c>
    </row>
    <row r="2193" ht="15.75" customHeight="1">
      <c r="A2193" s="336" t="str">
        <f>'Page 1 - General Information'!$G$12</f>
        <v>123468402</v>
      </c>
      <c r="B2193" s="295" t="str">
        <f>'Page 1 - General Information'!$G$16</f>
        <v>3395</v>
      </c>
      <c r="C2193" s="337" t="s">
        <v>164</v>
      </c>
      <c r="N2193" s="295" t="s">
        <v>1132</v>
      </c>
      <c r="O2193" s="388"/>
      <c r="R2193" s="388" t="s">
        <v>1134</v>
      </c>
      <c r="S2193" s="295" t="s">
        <v>10441</v>
      </c>
      <c r="V2193" s="338" t="str">
        <f t="array" ref="V2193">INDEX('Page 2 - Team Information'!$K$14:$AP$189,Y2193,X2193)</f>
        <v/>
      </c>
      <c r="X2193" s="339">
        <v>6.0</v>
      </c>
      <c r="Y2193" s="339">
        <v>112.0</v>
      </c>
    </row>
    <row r="2194" ht="15.75" customHeight="1">
      <c r="A2194" s="336" t="str">
        <f>'Page 1 - General Information'!$G$12</f>
        <v>123468402</v>
      </c>
      <c r="B2194" s="295" t="str">
        <f>'Page 1 - General Information'!$G$16</f>
        <v>3395</v>
      </c>
      <c r="C2194" s="337" t="s">
        <v>164</v>
      </c>
      <c r="N2194" s="295" t="s">
        <v>1132</v>
      </c>
      <c r="O2194" s="388"/>
      <c r="R2194" s="388" t="s">
        <v>1134</v>
      </c>
      <c r="S2194" s="295" t="s">
        <v>10442</v>
      </c>
      <c r="V2194" s="338" t="str">
        <f t="array" ref="V2194">INDEX('Page 2 - Team Information'!$K$14:$AP$189,Y2194,X2194)</f>
        <v/>
      </c>
      <c r="X2194" s="339">
        <v>7.0</v>
      </c>
      <c r="Y2194" s="339">
        <v>112.0</v>
      </c>
    </row>
    <row r="2195" ht="15.75" customHeight="1">
      <c r="A2195" s="336" t="str">
        <f>'Page 1 - General Information'!$G$12</f>
        <v>123468402</v>
      </c>
      <c r="B2195" s="295" t="str">
        <f>'Page 1 - General Information'!$G$16</f>
        <v>3395</v>
      </c>
      <c r="C2195" s="337" t="s">
        <v>164</v>
      </c>
      <c r="N2195" s="295" t="s">
        <v>1132</v>
      </c>
      <c r="O2195" s="388"/>
      <c r="R2195" s="2" t="s">
        <v>1134</v>
      </c>
      <c r="S2195" s="295" t="s">
        <v>10443</v>
      </c>
      <c r="T2195" s="338" t="str">
        <f t="array" ref="T2195">IF(INDEX('Page 2 - Team Information'!$K$14:$AP$189,Y2195,X2195)="","",INDEX('Page 2 - Team Information'!$K$14:$AP$189,Y2195,X2195)&amp;"-06-30")</f>
        <v/>
      </c>
      <c r="X2195" s="339">
        <v>9.0</v>
      </c>
      <c r="Y2195" s="339">
        <v>112.0</v>
      </c>
    </row>
    <row r="2196" ht="15.75" customHeight="1">
      <c r="A2196" s="336" t="str">
        <f>'Page 1 - General Information'!$G$12</f>
        <v>123468402</v>
      </c>
      <c r="B2196" s="295" t="str">
        <f>'Page 1 - General Information'!$G$16</f>
        <v>3395</v>
      </c>
      <c r="C2196" s="337" t="s">
        <v>164</v>
      </c>
      <c r="N2196" s="295" t="s">
        <v>1132</v>
      </c>
      <c r="O2196" s="388"/>
      <c r="R2196" s="2" t="s">
        <v>1134</v>
      </c>
      <c r="S2196" s="295" t="s">
        <v>10444</v>
      </c>
      <c r="T2196" s="338" t="str">
        <f t="array" ref="T2196">IF(INDEX('Page 2 - Team Information'!$K$14:$AP$189,Y2196,X2196)="","",INDEX('Page 2 - Team Information'!$K$14:$AP$189,Y2196,X2196)&amp;"-06-30")</f>
        <v/>
      </c>
      <c r="X2196" s="339">
        <v>10.0</v>
      </c>
      <c r="Y2196" s="339">
        <v>112.0</v>
      </c>
    </row>
    <row r="2197" ht="15.75" customHeight="1">
      <c r="A2197" s="336" t="str">
        <f>'Page 1 - General Information'!$G$12</f>
        <v>123468402</v>
      </c>
      <c r="B2197" s="295" t="str">
        <f>'Page 1 - General Information'!$G$16</f>
        <v>3395</v>
      </c>
      <c r="C2197" s="337" t="s">
        <v>164</v>
      </c>
      <c r="N2197" s="295" t="s">
        <v>1132</v>
      </c>
      <c r="O2197" s="388"/>
      <c r="R2197" s="2" t="s">
        <v>1134</v>
      </c>
      <c r="S2197" s="295" t="s">
        <v>10445</v>
      </c>
      <c r="T2197" s="338" t="str">
        <f t="array" ref="T2197">IF(INDEX('Page 2 - Team Information'!$K$14:$AP$189,Y2197,X2197)="","",INDEX('Page 2 - Team Information'!$K$14:$AP$189,Y2197,X2197)&amp;"-06-30")</f>
        <v/>
      </c>
      <c r="X2197" s="339">
        <v>11.0</v>
      </c>
      <c r="Y2197" s="339">
        <v>112.0</v>
      </c>
    </row>
    <row r="2198" ht="15.75" customHeight="1">
      <c r="A2198" s="336" t="str">
        <f>'Page 1 - General Information'!$G$12</f>
        <v>123468402</v>
      </c>
      <c r="B2198" s="295" t="str">
        <f>'Page 1 - General Information'!$G$16</f>
        <v>3395</v>
      </c>
      <c r="C2198" s="337" t="s">
        <v>164</v>
      </c>
      <c r="N2198" s="295" t="s">
        <v>1132</v>
      </c>
      <c r="O2198" s="388"/>
      <c r="R2198" s="2" t="s">
        <v>1134</v>
      </c>
      <c r="S2198" s="295" t="s">
        <v>10446</v>
      </c>
      <c r="T2198" s="338" t="str">
        <f t="array" ref="T2198">IF(INDEX('Page 2 - Team Information'!$K$14:$AP$189,Y2198,X2198)="","",INDEX('Page 2 - Team Information'!$K$14:$AP$189,Y2198,X2198)&amp;"-06-30")</f>
        <v/>
      </c>
      <c r="X2198" s="339">
        <v>12.0</v>
      </c>
      <c r="Y2198" s="339">
        <v>112.0</v>
      </c>
    </row>
    <row r="2199" ht="15.75" customHeight="1">
      <c r="A2199" s="336" t="str">
        <f>'Page 1 - General Information'!$G$12</f>
        <v>123468402</v>
      </c>
      <c r="B2199" s="295" t="str">
        <f>'Page 1 - General Information'!$G$16</f>
        <v>3395</v>
      </c>
      <c r="C2199" s="337" t="s">
        <v>164</v>
      </c>
      <c r="N2199" s="295" t="s">
        <v>165</v>
      </c>
      <c r="O2199" s="338" t="str">
        <f t="array" ref="O2199">INDEX('Page 2 - Team Information'!$K$14:$AP$189,Y2199,X2199)</f>
        <v/>
      </c>
      <c r="S2199" s="295" t="s">
        <v>10447</v>
      </c>
      <c r="X2199" s="339">
        <v>14.0</v>
      </c>
      <c r="Y2199" s="339">
        <v>112.0</v>
      </c>
    </row>
    <row r="2200" ht="15.75" customHeight="1">
      <c r="A2200" s="336" t="str">
        <f>'Page 1 - General Information'!$G$12</f>
        <v>123468402</v>
      </c>
      <c r="B2200" s="295" t="str">
        <f>'Page 1 - General Information'!$G$16</f>
        <v>3395</v>
      </c>
      <c r="C2200" s="337" t="s">
        <v>164</v>
      </c>
      <c r="N2200" s="295" t="s">
        <v>165</v>
      </c>
      <c r="O2200" s="338" t="str">
        <f t="array" ref="O2200">INDEX('Page 2 - Team Information'!$K$14:$AP$189,Y2200,X2200)</f>
        <v/>
      </c>
      <c r="S2200" s="295" t="s">
        <v>10448</v>
      </c>
      <c r="X2200" s="339">
        <v>15.0</v>
      </c>
      <c r="Y2200" s="339">
        <v>112.0</v>
      </c>
    </row>
    <row r="2201" ht="15.75" customHeight="1">
      <c r="A2201" s="336" t="str">
        <f>'Page 1 - General Information'!$G$12</f>
        <v>123468402</v>
      </c>
      <c r="B2201" s="295" t="str">
        <f>'Page 1 - General Information'!$G$16</f>
        <v>3395</v>
      </c>
      <c r="C2201" s="337" t="s">
        <v>164</v>
      </c>
      <c r="N2201" s="295" t="s">
        <v>165</v>
      </c>
      <c r="O2201" s="338" t="str">
        <f t="array" ref="O2201">INDEX('Page 2 - Team Information'!$K$14:$AP$189,Y2201,X2201)</f>
        <v/>
      </c>
      <c r="S2201" s="295" t="s">
        <v>10449</v>
      </c>
      <c r="X2201" s="339">
        <v>16.0</v>
      </c>
      <c r="Y2201" s="339">
        <v>112.0</v>
      </c>
    </row>
    <row r="2202" ht="15.75" customHeight="1">
      <c r="A2202" s="336" t="str">
        <f>'Page 1 - General Information'!$G$12</f>
        <v>123468402</v>
      </c>
      <c r="B2202" s="295" t="str">
        <f>'Page 1 - General Information'!$G$16</f>
        <v>3395</v>
      </c>
      <c r="C2202" s="337" t="s">
        <v>164</v>
      </c>
      <c r="N2202" s="295" t="s">
        <v>165</v>
      </c>
      <c r="O2202" s="338">
        <f t="array" ref="O2202">INDEX('Page 2 - Team Information'!$K$14:$AP$189,Y2202,X2202)</f>
        <v>0</v>
      </c>
      <c r="S2202" s="295" t="s">
        <v>10450</v>
      </c>
      <c r="X2202" s="339">
        <v>17.0</v>
      </c>
      <c r="Y2202" s="339">
        <v>112.0</v>
      </c>
    </row>
    <row r="2203" ht="15.75" customHeight="1">
      <c r="A2203" s="336" t="str">
        <f>'Page 1 - General Information'!$G$12</f>
        <v>123468402</v>
      </c>
      <c r="B2203" s="295" t="str">
        <f>'Page 1 - General Information'!$G$16</f>
        <v>3395</v>
      </c>
      <c r="C2203" s="337" t="s">
        <v>164</v>
      </c>
      <c r="N2203" s="295" t="s">
        <v>165</v>
      </c>
      <c r="O2203" s="338" t="str">
        <f t="array" ref="O2203">INDEX('Page 2 - Team Information'!$K$14:$AP$189,Y2203,X2203)</f>
        <v/>
      </c>
      <c r="S2203" s="295" t="s">
        <v>10451</v>
      </c>
      <c r="X2203" s="339">
        <v>19.0</v>
      </c>
      <c r="Y2203" s="339">
        <v>112.0</v>
      </c>
    </row>
    <row r="2204" ht="15.75" customHeight="1">
      <c r="A2204" s="336" t="str">
        <f>'Page 1 - General Information'!$G$12</f>
        <v>123468402</v>
      </c>
      <c r="B2204" s="295" t="str">
        <f>'Page 1 - General Information'!$G$16</f>
        <v>3395</v>
      </c>
      <c r="C2204" s="337" t="s">
        <v>164</v>
      </c>
      <c r="N2204" s="295" t="s">
        <v>165</v>
      </c>
      <c r="O2204" s="338" t="str">
        <f t="array" ref="O2204">INDEX('Page 2 - Team Information'!$K$14:$AP$189,Y2204,X2204)</f>
        <v/>
      </c>
      <c r="S2204" s="295" t="s">
        <v>10452</v>
      </c>
      <c r="X2204" s="339">
        <v>20.0</v>
      </c>
      <c r="Y2204" s="339">
        <v>112.0</v>
      </c>
    </row>
    <row r="2205" ht="15.75" customHeight="1">
      <c r="A2205" s="336" t="str">
        <f>'Page 1 - General Information'!$G$12</f>
        <v>123468402</v>
      </c>
      <c r="B2205" s="295" t="str">
        <f>'Page 1 - General Information'!$G$16</f>
        <v>3395</v>
      </c>
      <c r="C2205" s="337" t="s">
        <v>164</v>
      </c>
      <c r="N2205" s="295" t="s">
        <v>165</v>
      </c>
      <c r="O2205" s="338" t="str">
        <f t="array" ref="O2205">INDEX('Page 2 - Team Information'!$K$14:$AP$189,Y2205,X2205)</f>
        <v/>
      </c>
      <c r="S2205" s="295" t="s">
        <v>10453</v>
      </c>
      <c r="X2205" s="339">
        <v>21.0</v>
      </c>
      <c r="Y2205" s="339">
        <v>112.0</v>
      </c>
    </row>
    <row r="2206" ht="15.75" customHeight="1">
      <c r="A2206" s="336" t="str">
        <f>'Page 1 - General Information'!$G$12</f>
        <v>123468402</v>
      </c>
      <c r="B2206" s="295" t="str">
        <f>'Page 1 - General Information'!$G$16</f>
        <v>3395</v>
      </c>
      <c r="C2206" s="337" t="s">
        <v>164</v>
      </c>
      <c r="N2206" s="295" t="s">
        <v>165</v>
      </c>
      <c r="O2206" s="338">
        <f t="array" ref="O2206">INDEX('Page 2 - Team Information'!$K$14:$AP$189,Y2206,X2206)</f>
        <v>0</v>
      </c>
      <c r="S2206" s="295" t="s">
        <v>10454</v>
      </c>
      <c r="X2206" s="339">
        <v>22.0</v>
      </c>
      <c r="Y2206" s="339">
        <v>112.0</v>
      </c>
    </row>
    <row r="2207" ht="15.75" customHeight="1">
      <c r="A2207" s="336" t="str">
        <f>'Page 1 - General Information'!$G$12</f>
        <v>123468402</v>
      </c>
      <c r="B2207" s="295" t="str">
        <f>'Page 1 - General Information'!$G$16</f>
        <v>3395</v>
      </c>
      <c r="C2207" s="337" t="s">
        <v>164</v>
      </c>
      <c r="N2207" s="295" t="s">
        <v>1132</v>
      </c>
      <c r="O2207" s="388"/>
      <c r="R2207" s="388" t="s">
        <v>1134</v>
      </c>
      <c r="S2207" s="295" t="s">
        <v>10455</v>
      </c>
      <c r="V2207" s="338" t="str">
        <f t="array" ref="V2207">INDEX('Page 2 - Team Information'!$K$14:$AP$189,Y2207,X2207)</f>
        <v/>
      </c>
      <c r="X2207" s="339">
        <v>5.0</v>
      </c>
      <c r="Y2207" s="339">
        <v>113.0</v>
      </c>
    </row>
    <row r="2208" ht="15.75" customHeight="1">
      <c r="A2208" s="336" t="str">
        <f>'Page 1 - General Information'!$G$12</f>
        <v>123468402</v>
      </c>
      <c r="B2208" s="295" t="str">
        <f>'Page 1 - General Information'!$G$16</f>
        <v>3395</v>
      </c>
      <c r="C2208" s="337" t="s">
        <v>164</v>
      </c>
      <c r="N2208" s="295" t="s">
        <v>1132</v>
      </c>
      <c r="O2208" s="388"/>
      <c r="R2208" s="388" t="s">
        <v>1134</v>
      </c>
      <c r="S2208" s="295" t="s">
        <v>10456</v>
      </c>
      <c r="V2208" s="338" t="str">
        <f t="array" ref="V2208">INDEX('Page 2 - Team Information'!$K$14:$AP$189,Y2208,X2208)</f>
        <v>Yes </v>
      </c>
      <c r="X2208" s="339">
        <v>6.0</v>
      </c>
      <c r="Y2208" s="339">
        <v>113.0</v>
      </c>
    </row>
    <row r="2209" ht="15.75" customHeight="1">
      <c r="A2209" s="336" t="str">
        <f>'Page 1 - General Information'!$G$12</f>
        <v>123468402</v>
      </c>
      <c r="B2209" s="295" t="str">
        <f>'Page 1 - General Information'!$G$16</f>
        <v>3395</v>
      </c>
      <c r="C2209" s="337" t="s">
        <v>164</v>
      </c>
      <c r="N2209" s="295" t="s">
        <v>1132</v>
      </c>
      <c r="O2209" s="388"/>
      <c r="R2209" s="388" t="s">
        <v>1134</v>
      </c>
      <c r="S2209" s="295" t="s">
        <v>10457</v>
      </c>
      <c r="V2209" s="338" t="str">
        <f t="array" ref="V2209">INDEX('Page 2 - Team Information'!$K$14:$AP$189,Y2209,X2209)</f>
        <v/>
      </c>
      <c r="X2209" s="339">
        <v>7.0</v>
      </c>
      <c r="Y2209" s="339">
        <v>113.0</v>
      </c>
    </row>
    <row r="2210" ht="15.75" customHeight="1">
      <c r="A2210" s="336" t="str">
        <f>'Page 1 - General Information'!$G$12</f>
        <v>123468402</v>
      </c>
      <c r="B2210" s="295" t="str">
        <f>'Page 1 - General Information'!$G$16</f>
        <v>3395</v>
      </c>
      <c r="C2210" s="337" t="s">
        <v>164</v>
      </c>
      <c r="N2210" s="295" t="s">
        <v>1132</v>
      </c>
      <c r="O2210" s="388"/>
      <c r="R2210" s="2" t="s">
        <v>1134</v>
      </c>
      <c r="S2210" s="295" t="s">
        <v>10458</v>
      </c>
      <c r="T2210" s="338" t="str">
        <f t="array" ref="T2210">IF(INDEX('Page 2 - Team Information'!$K$14:$AP$189,Y2210,X2210)="","",INDEX('Page 2 - Team Information'!$K$14:$AP$189,Y2210,X2210)&amp;"-06-30")</f>
        <v>1966-06-30</v>
      </c>
      <c r="X2210" s="339">
        <v>9.0</v>
      </c>
      <c r="Y2210" s="339">
        <v>113.0</v>
      </c>
    </row>
    <row r="2211" ht="15.75" customHeight="1">
      <c r="A2211" s="336" t="str">
        <f>'Page 1 - General Information'!$G$12</f>
        <v>123468402</v>
      </c>
      <c r="B2211" s="295" t="str">
        <f>'Page 1 - General Information'!$G$16</f>
        <v>3395</v>
      </c>
      <c r="C2211" s="337" t="s">
        <v>164</v>
      </c>
      <c r="N2211" s="295" t="s">
        <v>1132</v>
      </c>
      <c r="O2211" s="388"/>
      <c r="R2211" s="2" t="s">
        <v>1134</v>
      </c>
      <c r="S2211" s="295" t="s">
        <v>10459</v>
      </c>
      <c r="T2211" s="338" t="str">
        <f t="array" ref="T2211">IF(INDEX('Page 2 - Team Information'!$K$14:$AP$189,Y2211,X2211)="","",INDEX('Page 2 - Team Information'!$K$14:$AP$189,Y2211,X2211)&amp;"-06-30")</f>
        <v/>
      </c>
      <c r="X2211" s="339">
        <v>10.0</v>
      </c>
      <c r="Y2211" s="339">
        <v>113.0</v>
      </c>
    </row>
    <row r="2212" ht="15.75" customHeight="1">
      <c r="A2212" s="336" t="str">
        <f>'Page 1 - General Information'!$G$12</f>
        <v>123468402</v>
      </c>
      <c r="B2212" s="295" t="str">
        <f>'Page 1 - General Information'!$G$16</f>
        <v>3395</v>
      </c>
      <c r="C2212" s="337" t="s">
        <v>164</v>
      </c>
      <c r="N2212" s="295" t="s">
        <v>1132</v>
      </c>
      <c r="O2212" s="388"/>
      <c r="R2212" s="2" t="s">
        <v>1134</v>
      </c>
      <c r="S2212" s="295" t="s">
        <v>10460</v>
      </c>
      <c r="T2212" s="338" t="str">
        <f t="array" ref="T2212">IF(INDEX('Page 2 - Team Information'!$K$14:$AP$189,Y2212,X2212)="","",INDEX('Page 2 - Team Information'!$K$14:$AP$189,Y2212,X2212)&amp;"-06-30")</f>
        <v/>
      </c>
      <c r="X2212" s="339">
        <v>11.0</v>
      </c>
      <c r="Y2212" s="339">
        <v>113.0</v>
      </c>
    </row>
    <row r="2213" ht="15.75" customHeight="1">
      <c r="A2213" s="336" t="str">
        <f>'Page 1 - General Information'!$G$12</f>
        <v>123468402</v>
      </c>
      <c r="B2213" s="295" t="str">
        <f>'Page 1 - General Information'!$G$16</f>
        <v>3395</v>
      </c>
      <c r="C2213" s="337" t="s">
        <v>164</v>
      </c>
      <c r="N2213" s="295" t="s">
        <v>1132</v>
      </c>
      <c r="O2213" s="388"/>
      <c r="R2213" s="2" t="s">
        <v>1134</v>
      </c>
      <c r="S2213" s="295" t="s">
        <v>10461</v>
      </c>
      <c r="T2213" s="338" t="str">
        <f t="array" ref="T2213">IF(INDEX('Page 2 - Team Information'!$K$14:$AP$189,Y2213,X2213)="","",INDEX('Page 2 - Team Information'!$K$14:$AP$189,Y2213,X2213)&amp;"-06-30")</f>
        <v/>
      </c>
      <c r="X2213" s="339">
        <v>12.0</v>
      </c>
      <c r="Y2213" s="339">
        <v>113.0</v>
      </c>
    </row>
    <row r="2214" ht="15.75" customHeight="1">
      <c r="A2214" s="336" t="str">
        <f>'Page 1 - General Information'!$G$12</f>
        <v>123468402</v>
      </c>
      <c r="B2214" s="295" t="str">
        <f>'Page 1 - General Information'!$G$16</f>
        <v>3395</v>
      </c>
      <c r="C2214" s="337" t="s">
        <v>164</v>
      </c>
      <c r="N2214" s="295" t="s">
        <v>165</v>
      </c>
      <c r="O2214" s="338">
        <f t="array" ref="O2214">INDEX('Page 2 - Team Information'!$K$14:$AP$189,Y2214,X2214)</f>
        <v>12</v>
      </c>
      <c r="S2214" s="295" t="s">
        <v>10462</v>
      </c>
      <c r="X2214" s="339">
        <v>14.0</v>
      </c>
      <c r="Y2214" s="339">
        <v>113.0</v>
      </c>
    </row>
    <row r="2215" ht="15.75" customHeight="1">
      <c r="A2215" s="336" t="str">
        <f>'Page 1 - General Information'!$G$12</f>
        <v>123468402</v>
      </c>
      <c r="B2215" s="295" t="str">
        <f>'Page 1 - General Information'!$G$16</f>
        <v>3395</v>
      </c>
      <c r="C2215" s="337" t="s">
        <v>164</v>
      </c>
      <c r="N2215" s="295" t="s">
        <v>165</v>
      </c>
      <c r="O2215" s="338" t="str">
        <f t="array" ref="O2215">INDEX('Page 2 - Team Information'!$K$14:$AP$189,Y2215,X2215)</f>
        <v/>
      </c>
      <c r="S2215" s="295" t="s">
        <v>10463</v>
      </c>
      <c r="X2215" s="339">
        <v>15.0</v>
      </c>
      <c r="Y2215" s="339">
        <v>113.0</v>
      </c>
    </row>
    <row r="2216" ht="15.75" customHeight="1">
      <c r="A2216" s="336" t="str">
        <f>'Page 1 - General Information'!$G$12</f>
        <v>123468402</v>
      </c>
      <c r="B2216" s="295" t="str">
        <f>'Page 1 - General Information'!$G$16</f>
        <v>3395</v>
      </c>
      <c r="C2216" s="337" t="s">
        <v>164</v>
      </c>
      <c r="N2216" s="295" t="s">
        <v>165</v>
      </c>
      <c r="O2216" s="338" t="str">
        <f t="array" ref="O2216">INDEX('Page 2 - Team Information'!$K$14:$AP$189,Y2216,X2216)</f>
        <v/>
      </c>
      <c r="S2216" s="295" t="s">
        <v>10464</v>
      </c>
      <c r="X2216" s="339">
        <v>16.0</v>
      </c>
      <c r="Y2216" s="339">
        <v>113.0</v>
      </c>
    </row>
    <row r="2217" ht="15.75" customHeight="1">
      <c r="A2217" s="336" t="str">
        <f>'Page 1 - General Information'!$G$12</f>
        <v>123468402</v>
      </c>
      <c r="B2217" s="295" t="str">
        <f>'Page 1 - General Information'!$G$16</f>
        <v>3395</v>
      </c>
      <c r="C2217" s="337" t="s">
        <v>164</v>
      </c>
      <c r="N2217" s="295" t="s">
        <v>165</v>
      </c>
      <c r="O2217" s="338">
        <f t="array" ref="O2217">INDEX('Page 2 - Team Information'!$K$14:$AP$189,Y2217,X2217)</f>
        <v>12</v>
      </c>
      <c r="S2217" s="295" t="s">
        <v>10465</v>
      </c>
      <c r="X2217" s="339">
        <v>17.0</v>
      </c>
      <c r="Y2217" s="339">
        <v>113.0</v>
      </c>
    </row>
    <row r="2218" ht="15.75" customHeight="1">
      <c r="A2218" s="336" t="str">
        <f>'Page 1 - General Information'!$G$12</f>
        <v>123468402</v>
      </c>
      <c r="B2218" s="295" t="str">
        <f>'Page 1 - General Information'!$G$16</f>
        <v>3395</v>
      </c>
      <c r="C2218" s="337" t="s">
        <v>164</v>
      </c>
      <c r="N2218" s="295" t="s">
        <v>165</v>
      </c>
      <c r="O2218" s="338">
        <f t="array" ref="O2218">INDEX('Page 2 - Team Information'!$K$14:$AP$189,Y2218,X2218)</f>
        <v>12</v>
      </c>
      <c r="S2218" s="295" t="s">
        <v>10466</v>
      </c>
      <c r="X2218" s="339">
        <v>19.0</v>
      </c>
      <c r="Y2218" s="339">
        <v>113.0</v>
      </c>
    </row>
    <row r="2219" ht="15.75" customHeight="1">
      <c r="A2219" s="336" t="str">
        <f>'Page 1 - General Information'!$G$12</f>
        <v>123468402</v>
      </c>
      <c r="B2219" s="295" t="str">
        <f>'Page 1 - General Information'!$G$16</f>
        <v>3395</v>
      </c>
      <c r="C2219" s="337" t="s">
        <v>164</v>
      </c>
      <c r="N2219" s="295" t="s">
        <v>165</v>
      </c>
      <c r="O2219" s="338" t="str">
        <f t="array" ref="O2219">INDEX('Page 2 - Team Information'!$K$14:$AP$189,Y2219,X2219)</f>
        <v/>
      </c>
      <c r="S2219" s="295" t="s">
        <v>10467</v>
      </c>
      <c r="X2219" s="339">
        <v>20.0</v>
      </c>
      <c r="Y2219" s="339">
        <v>113.0</v>
      </c>
    </row>
    <row r="2220" ht="15.75" customHeight="1">
      <c r="A2220" s="336" t="str">
        <f>'Page 1 - General Information'!$G$12</f>
        <v>123468402</v>
      </c>
      <c r="B2220" s="295" t="str">
        <f>'Page 1 - General Information'!$G$16</f>
        <v>3395</v>
      </c>
      <c r="C2220" s="337" t="s">
        <v>164</v>
      </c>
      <c r="N2220" s="295" t="s">
        <v>165</v>
      </c>
      <c r="O2220" s="338" t="str">
        <f t="array" ref="O2220">INDEX('Page 2 - Team Information'!$K$14:$AP$189,Y2220,X2220)</f>
        <v/>
      </c>
      <c r="S2220" s="295" t="s">
        <v>10468</v>
      </c>
      <c r="X2220" s="339">
        <v>21.0</v>
      </c>
      <c r="Y2220" s="339">
        <v>113.0</v>
      </c>
    </row>
    <row r="2221" ht="15.75" customHeight="1">
      <c r="A2221" s="336" t="str">
        <f>'Page 1 - General Information'!$G$12</f>
        <v>123468402</v>
      </c>
      <c r="B2221" s="295" t="str">
        <f>'Page 1 - General Information'!$G$16</f>
        <v>3395</v>
      </c>
      <c r="C2221" s="337" t="s">
        <v>164</v>
      </c>
      <c r="N2221" s="295" t="s">
        <v>165</v>
      </c>
      <c r="O2221" s="338">
        <f t="array" ref="O2221">INDEX('Page 2 - Team Information'!$K$14:$AP$189,Y2221,X2221)</f>
        <v>12</v>
      </c>
      <c r="S2221" s="295" t="s">
        <v>10469</v>
      </c>
      <c r="X2221" s="339">
        <v>22.0</v>
      </c>
      <c r="Y2221" s="339">
        <v>113.0</v>
      </c>
    </row>
    <row r="2222" ht="15.75" customHeight="1">
      <c r="A2222" s="336" t="str">
        <f>'Page 1 - General Information'!$G$12</f>
        <v>123468402</v>
      </c>
      <c r="B2222" s="295" t="str">
        <f>'Page 1 - General Information'!$G$16</f>
        <v>3395</v>
      </c>
      <c r="C2222" s="337" t="s">
        <v>164</v>
      </c>
      <c r="N2222" s="295" t="s">
        <v>1132</v>
      </c>
      <c r="O2222" s="388"/>
      <c r="R2222" s="388" t="s">
        <v>1134</v>
      </c>
      <c r="S2222" s="295" t="s">
        <v>10470</v>
      </c>
      <c r="V2222" s="338" t="str">
        <f t="array" ref="V2222">INDEX('Page 2 - Team Information'!$K$14:$AP$189,Y2222,X2222)</f>
        <v/>
      </c>
      <c r="X2222" s="339">
        <v>5.0</v>
      </c>
      <c r="Y2222" s="339">
        <v>114.0</v>
      </c>
    </row>
    <row r="2223" ht="15.75" customHeight="1">
      <c r="A2223" s="336" t="str">
        <f>'Page 1 - General Information'!$G$12</f>
        <v>123468402</v>
      </c>
      <c r="B2223" s="295" t="str">
        <f>'Page 1 - General Information'!$G$16</f>
        <v>3395</v>
      </c>
      <c r="C2223" s="337" t="s">
        <v>164</v>
      </c>
      <c r="N2223" s="295" t="s">
        <v>1132</v>
      </c>
      <c r="O2223" s="388"/>
      <c r="R2223" s="388" t="s">
        <v>1134</v>
      </c>
      <c r="S2223" s="295" t="s">
        <v>10471</v>
      </c>
      <c r="V2223" s="338" t="str">
        <f t="array" ref="V2223">INDEX('Page 2 - Team Information'!$K$14:$AP$189,Y2223,X2223)</f>
        <v/>
      </c>
      <c r="X2223" s="339">
        <v>6.0</v>
      </c>
      <c r="Y2223" s="339">
        <v>114.0</v>
      </c>
    </row>
    <row r="2224" ht="15.75" customHeight="1">
      <c r="A2224" s="336" t="str">
        <f>'Page 1 - General Information'!$G$12</f>
        <v>123468402</v>
      </c>
      <c r="B2224" s="295" t="str">
        <f>'Page 1 - General Information'!$G$16</f>
        <v>3395</v>
      </c>
      <c r="C2224" s="337" t="s">
        <v>164</v>
      </c>
      <c r="N2224" s="295" t="s">
        <v>1132</v>
      </c>
      <c r="O2224" s="388"/>
      <c r="R2224" s="388" t="s">
        <v>1134</v>
      </c>
      <c r="S2224" s="295" t="s">
        <v>10472</v>
      </c>
      <c r="V2224" s="338" t="str">
        <f t="array" ref="V2224">INDEX('Page 2 - Team Information'!$K$14:$AP$189,Y2224,X2224)</f>
        <v/>
      </c>
      <c r="X2224" s="339">
        <v>7.0</v>
      </c>
      <c r="Y2224" s="339">
        <v>114.0</v>
      </c>
    </row>
    <row r="2225" ht="15.75" customHeight="1">
      <c r="A2225" s="336" t="str">
        <f>'Page 1 - General Information'!$G$12</f>
        <v>123468402</v>
      </c>
      <c r="B2225" s="295" t="str">
        <f>'Page 1 - General Information'!$G$16</f>
        <v>3395</v>
      </c>
      <c r="C2225" s="337" t="s">
        <v>164</v>
      </c>
      <c r="N2225" s="295" t="s">
        <v>1132</v>
      </c>
      <c r="O2225" s="388"/>
      <c r="R2225" s="2" t="s">
        <v>1134</v>
      </c>
      <c r="S2225" s="295" t="s">
        <v>10473</v>
      </c>
      <c r="T2225" s="338" t="str">
        <f t="array" ref="T2225">IF(INDEX('Page 2 - Team Information'!$K$14:$AP$189,Y2225,X2225)="","",INDEX('Page 2 - Team Information'!$K$14:$AP$189,Y2225,X2225)&amp;"-06-30")</f>
        <v/>
      </c>
      <c r="X2225" s="339">
        <v>9.0</v>
      </c>
      <c r="Y2225" s="339">
        <v>114.0</v>
      </c>
    </row>
    <row r="2226" ht="15.75" customHeight="1">
      <c r="A2226" s="336" t="str">
        <f>'Page 1 - General Information'!$G$12</f>
        <v>123468402</v>
      </c>
      <c r="B2226" s="295" t="str">
        <f>'Page 1 - General Information'!$G$16</f>
        <v>3395</v>
      </c>
      <c r="C2226" s="337" t="s">
        <v>164</v>
      </c>
      <c r="N2226" s="295" t="s">
        <v>1132</v>
      </c>
      <c r="O2226" s="388"/>
      <c r="R2226" s="2" t="s">
        <v>1134</v>
      </c>
      <c r="S2226" s="295" t="s">
        <v>10474</v>
      </c>
      <c r="T2226" s="338" t="str">
        <f t="array" ref="T2226">IF(INDEX('Page 2 - Team Information'!$K$14:$AP$189,Y2226,X2226)="","",INDEX('Page 2 - Team Information'!$K$14:$AP$189,Y2226,X2226)&amp;"-06-30")</f>
        <v/>
      </c>
      <c r="X2226" s="339">
        <v>10.0</v>
      </c>
      <c r="Y2226" s="339">
        <v>114.0</v>
      </c>
    </row>
    <row r="2227" ht="15.75" customHeight="1">
      <c r="A2227" s="336" t="str">
        <f>'Page 1 - General Information'!$G$12</f>
        <v>123468402</v>
      </c>
      <c r="B2227" s="295" t="str">
        <f>'Page 1 - General Information'!$G$16</f>
        <v>3395</v>
      </c>
      <c r="C2227" s="337" t="s">
        <v>164</v>
      </c>
      <c r="N2227" s="295" t="s">
        <v>1132</v>
      </c>
      <c r="O2227" s="388"/>
      <c r="R2227" s="2" t="s">
        <v>1134</v>
      </c>
      <c r="S2227" s="295" t="s">
        <v>10475</v>
      </c>
      <c r="T2227" s="338" t="str">
        <f t="array" ref="T2227">IF(INDEX('Page 2 - Team Information'!$K$14:$AP$189,Y2227,X2227)="","",INDEX('Page 2 - Team Information'!$K$14:$AP$189,Y2227,X2227)&amp;"-06-30")</f>
        <v/>
      </c>
      <c r="X2227" s="339">
        <v>11.0</v>
      </c>
      <c r="Y2227" s="339">
        <v>114.0</v>
      </c>
    </row>
    <row r="2228" ht="15.75" customHeight="1">
      <c r="A2228" s="336" t="str">
        <f>'Page 1 - General Information'!$G$12</f>
        <v>123468402</v>
      </c>
      <c r="B2228" s="295" t="str">
        <f>'Page 1 - General Information'!$G$16</f>
        <v>3395</v>
      </c>
      <c r="C2228" s="337" t="s">
        <v>164</v>
      </c>
      <c r="N2228" s="295" t="s">
        <v>1132</v>
      </c>
      <c r="O2228" s="388"/>
      <c r="R2228" s="2" t="s">
        <v>1134</v>
      </c>
      <c r="S2228" s="295" t="s">
        <v>10476</v>
      </c>
      <c r="T2228" s="338" t="str">
        <f t="array" ref="T2228">IF(INDEX('Page 2 - Team Information'!$K$14:$AP$189,Y2228,X2228)="","",INDEX('Page 2 - Team Information'!$K$14:$AP$189,Y2228,X2228)&amp;"-06-30")</f>
        <v/>
      </c>
      <c r="X2228" s="339">
        <v>12.0</v>
      </c>
      <c r="Y2228" s="339">
        <v>114.0</v>
      </c>
    </row>
    <row r="2229" ht="15.75" customHeight="1">
      <c r="A2229" s="336" t="str">
        <f>'Page 1 - General Information'!$G$12</f>
        <v>123468402</v>
      </c>
      <c r="B2229" s="295" t="str">
        <f>'Page 1 - General Information'!$G$16</f>
        <v>3395</v>
      </c>
      <c r="C2229" s="337" t="s">
        <v>164</v>
      </c>
      <c r="N2229" s="295" t="s">
        <v>165</v>
      </c>
      <c r="O2229" s="338" t="str">
        <f t="array" ref="O2229">INDEX('Page 2 - Team Information'!$K$14:$AP$189,Y2229,X2229)</f>
        <v/>
      </c>
      <c r="S2229" s="295" t="s">
        <v>10477</v>
      </c>
      <c r="X2229" s="339">
        <v>14.0</v>
      </c>
      <c r="Y2229" s="339">
        <v>114.0</v>
      </c>
    </row>
    <row r="2230" ht="15.75" customHeight="1">
      <c r="A2230" s="336" t="str">
        <f>'Page 1 - General Information'!$G$12</f>
        <v>123468402</v>
      </c>
      <c r="B2230" s="295" t="str">
        <f>'Page 1 - General Information'!$G$16</f>
        <v>3395</v>
      </c>
      <c r="C2230" s="337" t="s">
        <v>164</v>
      </c>
      <c r="N2230" s="295" t="s">
        <v>165</v>
      </c>
      <c r="O2230" s="338" t="str">
        <f t="array" ref="O2230">INDEX('Page 2 - Team Information'!$K$14:$AP$189,Y2230,X2230)</f>
        <v/>
      </c>
      <c r="S2230" s="295" t="s">
        <v>10478</v>
      </c>
      <c r="X2230" s="339">
        <v>15.0</v>
      </c>
      <c r="Y2230" s="339">
        <v>114.0</v>
      </c>
    </row>
    <row r="2231" ht="15.75" customHeight="1">
      <c r="A2231" s="336" t="str">
        <f>'Page 1 - General Information'!$G$12</f>
        <v>123468402</v>
      </c>
      <c r="B2231" s="295" t="str">
        <f>'Page 1 - General Information'!$G$16</f>
        <v>3395</v>
      </c>
      <c r="C2231" s="337" t="s">
        <v>164</v>
      </c>
      <c r="N2231" s="295" t="s">
        <v>165</v>
      </c>
      <c r="O2231" s="338" t="str">
        <f t="array" ref="O2231">INDEX('Page 2 - Team Information'!$K$14:$AP$189,Y2231,X2231)</f>
        <v/>
      </c>
      <c r="S2231" s="295" t="s">
        <v>10479</v>
      </c>
      <c r="X2231" s="339">
        <v>16.0</v>
      </c>
      <c r="Y2231" s="339">
        <v>114.0</v>
      </c>
    </row>
    <row r="2232" ht="15.75" customHeight="1">
      <c r="A2232" s="336" t="str">
        <f>'Page 1 - General Information'!$G$12</f>
        <v>123468402</v>
      </c>
      <c r="B2232" s="295" t="str">
        <f>'Page 1 - General Information'!$G$16</f>
        <v>3395</v>
      </c>
      <c r="C2232" s="337" t="s">
        <v>164</v>
      </c>
      <c r="N2232" s="295" t="s">
        <v>165</v>
      </c>
      <c r="O2232" s="338">
        <f t="array" ref="O2232">INDEX('Page 2 - Team Information'!$K$14:$AP$189,Y2232,X2232)</f>
        <v>0</v>
      </c>
      <c r="S2232" s="295" t="s">
        <v>10480</v>
      </c>
      <c r="X2232" s="339">
        <v>17.0</v>
      </c>
      <c r="Y2232" s="339">
        <v>114.0</v>
      </c>
    </row>
    <row r="2233" ht="15.75" customHeight="1">
      <c r="A2233" s="336" t="str">
        <f>'Page 1 - General Information'!$G$12</f>
        <v>123468402</v>
      </c>
      <c r="B2233" s="295" t="str">
        <f>'Page 1 - General Information'!$G$16</f>
        <v>3395</v>
      </c>
      <c r="C2233" s="337" t="s">
        <v>164</v>
      </c>
      <c r="N2233" s="295" t="s">
        <v>165</v>
      </c>
      <c r="O2233" s="338" t="str">
        <f t="array" ref="O2233">INDEX('Page 2 - Team Information'!$K$14:$AP$189,Y2233,X2233)</f>
        <v/>
      </c>
      <c r="S2233" s="295" t="s">
        <v>10481</v>
      </c>
      <c r="X2233" s="339">
        <v>19.0</v>
      </c>
      <c r="Y2233" s="339">
        <v>114.0</v>
      </c>
    </row>
    <row r="2234" ht="15.75" customHeight="1">
      <c r="A2234" s="336" t="str">
        <f>'Page 1 - General Information'!$G$12</f>
        <v>123468402</v>
      </c>
      <c r="B2234" s="295" t="str">
        <f>'Page 1 - General Information'!$G$16</f>
        <v>3395</v>
      </c>
      <c r="C2234" s="337" t="s">
        <v>164</v>
      </c>
      <c r="N2234" s="295" t="s">
        <v>165</v>
      </c>
      <c r="O2234" s="338" t="str">
        <f t="array" ref="O2234">INDEX('Page 2 - Team Information'!$K$14:$AP$189,Y2234,X2234)</f>
        <v/>
      </c>
      <c r="S2234" s="295" t="s">
        <v>10482</v>
      </c>
      <c r="X2234" s="339">
        <v>20.0</v>
      </c>
      <c r="Y2234" s="339">
        <v>114.0</v>
      </c>
    </row>
    <row r="2235" ht="15.75" customHeight="1">
      <c r="A2235" s="336" t="str">
        <f>'Page 1 - General Information'!$G$12</f>
        <v>123468402</v>
      </c>
      <c r="B2235" s="295" t="str">
        <f>'Page 1 - General Information'!$G$16</f>
        <v>3395</v>
      </c>
      <c r="C2235" s="337" t="s">
        <v>164</v>
      </c>
      <c r="N2235" s="295" t="s">
        <v>165</v>
      </c>
      <c r="O2235" s="338" t="str">
        <f t="array" ref="O2235">INDEX('Page 2 - Team Information'!$K$14:$AP$189,Y2235,X2235)</f>
        <v/>
      </c>
      <c r="S2235" s="295" t="s">
        <v>10483</v>
      </c>
      <c r="X2235" s="339">
        <v>21.0</v>
      </c>
      <c r="Y2235" s="339">
        <v>114.0</v>
      </c>
    </row>
    <row r="2236" ht="15.75" customHeight="1">
      <c r="A2236" s="336" t="str">
        <f>'Page 1 - General Information'!$G$12</f>
        <v>123468402</v>
      </c>
      <c r="B2236" s="295" t="str">
        <f>'Page 1 - General Information'!$G$16</f>
        <v>3395</v>
      </c>
      <c r="C2236" s="337" t="s">
        <v>164</v>
      </c>
      <c r="N2236" s="295" t="s">
        <v>165</v>
      </c>
      <c r="O2236" s="338">
        <f t="array" ref="O2236">INDEX('Page 2 - Team Information'!$K$14:$AP$189,Y2236,X2236)</f>
        <v>0</v>
      </c>
      <c r="S2236" s="295" t="s">
        <v>10484</v>
      </c>
      <c r="X2236" s="339">
        <v>22.0</v>
      </c>
      <c r="Y2236" s="339">
        <v>114.0</v>
      </c>
    </row>
    <row r="2237" ht="15.75" customHeight="1">
      <c r="A2237" s="336" t="str">
        <f>'Page 1 - General Information'!$G$12</f>
        <v>123468402</v>
      </c>
      <c r="B2237" s="295" t="str">
        <f>'Page 1 - General Information'!$G$16</f>
        <v>3395</v>
      </c>
      <c r="C2237" s="337" t="s">
        <v>164</v>
      </c>
      <c r="N2237" s="295" t="s">
        <v>1132</v>
      </c>
      <c r="O2237" s="388"/>
      <c r="R2237" s="388" t="s">
        <v>1134</v>
      </c>
      <c r="S2237" s="295" t="s">
        <v>10485</v>
      </c>
      <c r="V2237" s="338" t="str">
        <f t="array" ref="V2237">INDEX('Page 2 - Team Information'!$K$14:$AP$189,Y2237,X2237)</f>
        <v/>
      </c>
      <c r="X2237" s="339">
        <v>5.0</v>
      </c>
      <c r="Y2237" s="339">
        <v>115.0</v>
      </c>
    </row>
    <row r="2238" ht="15.75" customHeight="1">
      <c r="A2238" s="336" t="str">
        <f>'Page 1 - General Information'!$G$12</f>
        <v>123468402</v>
      </c>
      <c r="B2238" s="295" t="str">
        <f>'Page 1 - General Information'!$G$16</f>
        <v>3395</v>
      </c>
      <c r="C2238" s="337" t="s">
        <v>164</v>
      </c>
      <c r="N2238" s="295" t="s">
        <v>1132</v>
      </c>
      <c r="O2238" s="388"/>
      <c r="R2238" s="388" t="s">
        <v>1134</v>
      </c>
      <c r="S2238" s="295" t="s">
        <v>10486</v>
      </c>
      <c r="V2238" s="338" t="str">
        <f t="array" ref="V2238">INDEX('Page 2 - Team Information'!$K$14:$AP$189,Y2238,X2238)</f>
        <v/>
      </c>
      <c r="X2238" s="339">
        <v>6.0</v>
      </c>
      <c r="Y2238" s="339">
        <v>115.0</v>
      </c>
    </row>
    <row r="2239" ht="15.75" customHeight="1">
      <c r="A2239" s="336" t="str">
        <f>'Page 1 - General Information'!$G$12</f>
        <v>123468402</v>
      </c>
      <c r="B2239" s="295" t="str">
        <f>'Page 1 - General Information'!$G$16</f>
        <v>3395</v>
      </c>
      <c r="C2239" s="337" t="s">
        <v>164</v>
      </c>
      <c r="N2239" s="295" t="s">
        <v>1132</v>
      </c>
      <c r="O2239" s="388"/>
      <c r="R2239" s="388" t="s">
        <v>1134</v>
      </c>
      <c r="S2239" s="295" t="s">
        <v>10487</v>
      </c>
      <c r="V2239" s="338" t="str">
        <f t="array" ref="V2239">INDEX('Page 2 - Team Information'!$K$14:$AP$189,Y2239,X2239)</f>
        <v/>
      </c>
      <c r="X2239" s="339">
        <v>7.0</v>
      </c>
      <c r="Y2239" s="339">
        <v>115.0</v>
      </c>
    </row>
    <row r="2240" ht="15.75" customHeight="1">
      <c r="A2240" s="336" t="str">
        <f>'Page 1 - General Information'!$G$12</f>
        <v>123468402</v>
      </c>
      <c r="B2240" s="295" t="str">
        <f>'Page 1 - General Information'!$G$16</f>
        <v>3395</v>
      </c>
      <c r="C2240" s="337" t="s">
        <v>164</v>
      </c>
      <c r="N2240" s="295" t="s">
        <v>1132</v>
      </c>
      <c r="O2240" s="388"/>
      <c r="R2240" s="2" t="s">
        <v>1134</v>
      </c>
      <c r="S2240" s="295" t="s">
        <v>10488</v>
      </c>
      <c r="T2240" s="338" t="str">
        <f t="array" ref="T2240">IF(INDEX('Page 2 - Team Information'!$K$14:$AP$189,Y2240,X2240)="","",INDEX('Page 2 - Team Information'!$K$14:$AP$189,Y2240,X2240)&amp;"-06-30")</f>
        <v/>
      </c>
      <c r="X2240" s="339">
        <v>9.0</v>
      </c>
      <c r="Y2240" s="339">
        <v>115.0</v>
      </c>
    </row>
    <row r="2241" ht="15.75" customHeight="1">
      <c r="A2241" s="336" t="str">
        <f>'Page 1 - General Information'!$G$12</f>
        <v>123468402</v>
      </c>
      <c r="B2241" s="295" t="str">
        <f>'Page 1 - General Information'!$G$16</f>
        <v>3395</v>
      </c>
      <c r="C2241" s="337" t="s">
        <v>164</v>
      </c>
      <c r="N2241" s="295" t="s">
        <v>1132</v>
      </c>
      <c r="O2241" s="388"/>
      <c r="R2241" s="2" t="s">
        <v>1134</v>
      </c>
      <c r="S2241" s="295" t="s">
        <v>10489</v>
      </c>
      <c r="T2241" s="338" t="str">
        <f t="array" ref="T2241">IF(INDEX('Page 2 - Team Information'!$K$14:$AP$189,Y2241,X2241)="","",INDEX('Page 2 - Team Information'!$K$14:$AP$189,Y2241,X2241)&amp;"-06-30")</f>
        <v/>
      </c>
      <c r="X2241" s="339">
        <v>10.0</v>
      </c>
      <c r="Y2241" s="339">
        <v>115.0</v>
      </c>
    </row>
    <row r="2242" ht="15.75" customHeight="1">
      <c r="A2242" s="336" t="str">
        <f>'Page 1 - General Information'!$G$12</f>
        <v>123468402</v>
      </c>
      <c r="B2242" s="295" t="str">
        <f>'Page 1 - General Information'!$G$16</f>
        <v>3395</v>
      </c>
      <c r="C2242" s="337" t="s">
        <v>164</v>
      </c>
      <c r="N2242" s="295" t="s">
        <v>1132</v>
      </c>
      <c r="O2242" s="388"/>
      <c r="R2242" s="2" t="s">
        <v>1134</v>
      </c>
      <c r="S2242" s="295" t="s">
        <v>10490</v>
      </c>
      <c r="T2242" s="338" t="str">
        <f t="array" ref="T2242">IF(INDEX('Page 2 - Team Information'!$K$14:$AP$189,Y2242,X2242)="","",INDEX('Page 2 - Team Information'!$K$14:$AP$189,Y2242,X2242)&amp;"-06-30")</f>
        <v/>
      </c>
      <c r="X2242" s="339">
        <v>11.0</v>
      </c>
      <c r="Y2242" s="339">
        <v>115.0</v>
      </c>
    </row>
    <row r="2243" ht="15.75" customHeight="1">
      <c r="A2243" s="336" t="str">
        <f>'Page 1 - General Information'!$G$12</f>
        <v>123468402</v>
      </c>
      <c r="B2243" s="295" t="str">
        <f>'Page 1 - General Information'!$G$16</f>
        <v>3395</v>
      </c>
      <c r="C2243" s="337" t="s">
        <v>164</v>
      </c>
      <c r="N2243" s="295" t="s">
        <v>1132</v>
      </c>
      <c r="O2243" s="388"/>
      <c r="R2243" s="2" t="s">
        <v>1134</v>
      </c>
      <c r="S2243" s="295" t="s">
        <v>10491</v>
      </c>
      <c r="T2243" s="338" t="str">
        <f t="array" ref="T2243">IF(INDEX('Page 2 - Team Information'!$K$14:$AP$189,Y2243,X2243)="","",INDEX('Page 2 - Team Information'!$K$14:$AP$189,Y2243,X2243)&amp;"-06-30")</f>
        <v/>
      </c>
      <c r="X2243" s="339">
        <v>12.0</v>
      </c>
      <c r="Y2243" s="339">
        <v>115.0</v>
      </c>
    </row>
    <row r="2244" ht="15.75" customHeight="1">
      <c r="A2244" s="336" t="str">
        <f>'Page 1 - General Information'!$G$12</f>
        <v>123468402</v>
      </c>
      <c r="B2244" s="295" t="str">
        <f>'Page 1 - General Information'!$G$16</f>
        <v>3395</v>
      </c>
      <c r="C2244" s="337" t="s">
        <v>164</v>
      </c>
      <c r="N2244" s="295" t="s">
        <v>165</v>
      </c>
      <c r="O2244" s="338" t="str">
        <f t="array" ref="O2244">INDEX('Page 2 - Team Information'!$K$14:$AP$189,Y2244,X2244)</f>
        <v/>
      </c>
      <c r="S2244" s="295" t="s">
        <v>10492</v>
      </c>
      <c r="X2244" s="339">
        <v>14.0</v>
      </c>
      <c r="Y2244" s="339">
        <v>115.0</v>
      </c>
    </row>
    <row r="2245" ht="15.75" customHeight="1">
      <c r="A2245" s="336" t="str">
        <f>'Page 1 - General Information'!$G$12</f>
        <v>123468402</v>
      </c>
      <c r="B2245" s="295" t="str">
        <f>'Page 1 - General Information'!$G$16</f>
        <v>3395</v>
      </c>
      <c r="C2245" s="337" t="s">
        <v>164</v>
      </c>
      <c r="N2245" s="295" t="s">
        <v>165</v>
      </c>
      <c r="O2245" s="338" t="str">
        <f t="array" ref="O2245">INDEX('Page 2 - Team Information'!$K$14:$AP$189,Y2245,X2245)</f>
        <v/>
      </c>
      <c r="S2245" s="295" t="s">
        <v>10493</v>
      </c>
      <c r="X2245" s="339">
        <v>15.0</v>
      </c>
      <c r="Y2245" s="339">
        <v>115.0</v>
      </c>
    </row>
    <row r="2246" ht="15.75" customHeight="1">
      <c r="A2246" s="336" t="str">
        <f>'Page 1 - General Information'!$G$12</f>
        <v>123468402</v>
      </c>
      <c r="B2246" s="295" t="str">
        <f>'Page 1 - General Information'!$G$16</f>
        <v>3395</v>
      </c>
      <c r="C2246" s="337" t="s">
        <v>164</v>
      </c>
      <c r="N2246" s="295" t="s">
        <v>165</v>
      </c>
      <c r="O2246" s="338" t="str">
        <f t="array" ref="O2246">INDEX('Page 2 - Team Information'!$K$14:$AP$189,Y2246,X2246)</f>
        <v/>
      </c>
      <c r="S2246" s="295" t="s">
        <v>10494</v>
      </c>
      <c r="X2246" s="339">
        <v>16.0</v>
      </c>
      <c r="Y2246" s="339">
        <v>115.0</v>
      </c>
    </row>
    <row r="2247" ht="15.75" customHeight="1">
      <c r="A2247" s="336" t="str">
        <f>'Page 1 - General Information'!$G$12</f>
        <v>123468402</v>
      </c>
      <c r="B2247" s="295" t="str">
        <f>'Page 1 - General Information'!$G$16</f>
        <v>3395</v>
      </c>
      <c r="C2247" s="337" t="s">
        <v>164</v>
      </c>
      <c r="N2247" s="295" t="s">
        <v>165</v>
      </c>
      <c r="O2247" s="338">
        <f t="array" ref="O2247">INDEX('Page 2 - Team Information'!$K$14:$AP$189,Y2247,X2247)</f>
        <v>0</v>
      </c>
      <c r="S2247" s="295" t="s">
        <v>10495</v>
      </c>
      <c r="X2247" s="339">
        <v>17.0</v>
      </c>
      <c r="Y2247" s="339">
        <v>115.0</v>
      </c>
    </row>
    <row r="2248" ht="15.75" customHeight="1">
      <c r="A2248" s="336" t="str">
        <f>'Page 1 - General Information'!$G$12</f>
        <v>123468402</v>
      </c>
      <c r="B2248" s="295" t="str">
        <f>'Page 1 - General Information'!$G$16</f>
        <v>3395</v>
      </c>
      <c r="C2248" s="337" t="s">
        <v>164</v>
      </c>
      <c r="N2248" s="295" t="s">
        <v>165</v>
      </c>
      <c r="O2248" s="338" t="str">
        <f t="array" ref="O2248">INDEX('Page 2 - Team Information'!$K$14:$AP$189,Y2248,X2248)</f>
        <v/>
      </c>
      <c r="S2248" s="295" t="s">
        <v>10496</v>
      </c>
      <c r="X2248" s="339">
        <v>19.0</v>
      </c>
      <c r="Y2248" s="339">
        <v>115.0</v>
      </c>
    </row>
    <row r="2249" ht="15.75" customHeight="1">
      <c r="A2249" s="336" t="str">
        <f>'Page 1 - General Information'!$G$12</f>
        <v>123468402</v>
      </c>
      <c r="B2249" s="295" t="str">
        <f>'Page 1 - General Information'!$G$16</f>
        <v>3395</v>
      </c>
      <c r="C2249" s="337" t="s">
        <v>164</v>
      </c>
      <c r="N2249" s="295" t="s">
        <v>165</v>
      </c>
      <c r="O2249" s="338" t="str">
        <f t="array" ref="O2249">INDEX('Page 2 - Team Information'!$K$14:$AP$189,Y2249,X2249)</f>
        <v/>
      </c>
      <c r="S2249" s="295" t="s">
        <v>10497</v>
      </c>
      <c r="X2249" s="339">
        <v>20.0</v>
      </c>
      <c r="Y2249" s="339">
        <v>115.0</v>
      </c>
    </row>
    <row r="2250" ht="15.75" customHeight="1">
      <c r="A2250" s="336" t="str">
        <f>'Page 1 - General Information'!$G$12</f>
        <v>123468402</v>
      </c>
      <c r="B2250" s="295" t="str">
        <f>'Page 1 - General Information'!$G$16</f>
        <v>3395</v>
      </c>
      <c r="C2250" s="337" t="s">
        <v>164</v>
      </c>
      <c r="N2250" s="295" t="s">
        <v>165</v>
      </c>
      <c r="O2250" s="338" t="str">
        <f t="array" ref="O2250">INDEX('Page 2 - Team Information'!$K$14:$AP$189,Y2250,X2250)</f>
        <v/>
      </c>
      <c r="S2250" s="295" t="s">
        <v>10498</v>
      </c>
      <c r="X2250" s="339">
        <v>21.0</v>
      </c>
      <c r="Y2250" s="339">
        <v>115.0</v>
      </c>
    </row>
    <row r="2251" ht="15.75" customHeight="1">
      <c r="A2251" s="336" t="str">
        <f>'Page 1 - General Information'!$G$12</f>
        <v>123468402</v>
      </c>
      <c r="B2251" s="295" t="str">
        <f>'Page 1 - General Information'!$G$16</f>
        <v>3395</v>
      </c>
      <c r="C2251" s="337" t="s">
        <v>164</v>
      </c>
      <c r="N2251" s="295" t="s">
        <v>165</v>
      </c>
      <c r="O2251" s="338">
        <f t="array" ref="O2251">INDEX('Page 2 - Team Information'!$K$14:$AP$189,Y2251,X2251)</f>
        <v>0</v>
      </c>
      <c r="S2251" s="295" t="s">
        <v>10499</v>
      </c>
      <c r="X2251" s="339">
        <v>22.0</v>
      </c>
      <c r="Y2251" s="339">
        <v>115.0</v>
      </c>
    </row>
    <row r="2252" ht="15.75" customHeight="1">
      <c r="A2252" s="336" t="str">
        <f>'Page 1 - General Information'!$G$12</f>
        <v>123468402</v>
      </c>
      <c r="B2252" s="295" t="str">
        <f>'Page 1 - General Information'!$G$16</f>
        <v>3395</v>
      </c>
      <c r="C2252" s="337" t="s">
        <v>164</v>
      </c>
      <c r="N2252" s="295" t="s">
        <v>1132</v>
      </c>
      <c r="O2252" s="388"/>
      <c r="R2252" s="388" t="s">
        <v>1134</v>
      </c>
      <c r="S2252" s="295" t="s">
        <v>10500</v>
      </c>
      <c r="V2252" s="338" t="str">
        <f t="array" ref="V2252">INDEX('Page 2 - Team Information'!$K$14:$AP$189,Y2252,X2252)</f>
        <v>Yes </v>
      </c>
      <c r="X2252" s="339">
        <v>5.0</v>
      </c>
      <c r="Y2252" s="339">
        <v>116.0</v>
      </c>
    </row>
    <row r="2253" ht="15.75" customHeight="1">
      <c r="A2253" s="336" t="str">
        <f>'Page 1 - General Information'!$G$12</f>
        <v>123468402</v>
      </c>
      <c r="B2253" s="295" t="str">
        <f>'Page 1 - General Information'!$G$16</f>
        <v>3395</v>
      </c>
      <c r="C2253" s="337" t="s">
        <v>164</v>
      </c>
      <c r="N2253" s="295" t="s">
        <v>1132</v>
      </c>
      <c r="O2253" s="388"/>
      <c r="R2253" s="388" t="s">
        <v>1134</v>
      </c>
      <c r="S2253" s="295" t="s">
        <v>10501</v>
      </c>
      <c r="V2253" s="338" t="str">
        <f t="array" ref="V2253">INDEX('Page 2 - Team Information'!$K$14:$AP$189,Y2253,X2253)</f>
        <v/>
      </c>
      <c r="X2253" s="339">
        <v>6.0</v>
      </c>
      <c r="Y2253" s="339">
        <v>116.0</v>
      </c>
    </row>
    <row r="2254" ht="15.75" customHeight="1">
      <c r="A2254" s="336" t="str">
        <f>'Page 1 - General Information'!$G$12</f>
        <v>123468402</v>
      </c>
      <c r="B2254" s="295" t="str">
        <f>'Page 1 - General Information'!$G$16</f>
        <v>3395</v>
      </c>
      <c r="C2254" s="337" t="s">
        <v>164</v>
      </c>
      <c r="N2254" s="295" t="s">
        <v>1132</v>
      </c>
      <c r="O2254" s="388"/>
      <c r="R2254" s="388" t="s">
        <v>1134</v>
      </c>
      <c r="S2254" s="295" t="s">
        <v>10502</v>
      </c>
      <c r="V2254" s="338" t="str">
        <f t="array" ref="V2254">INDEX('Page 2 - Team Information'!$K$14:$AP$189,Y2254,X2254)</f>
        <v/>
      </c>
      <c r="X2254" s="339">
        <v>7.0</v>
      </c>
      <c r="Y2254" s="339">
        <v>116.0</v>
      </c>
    </row>
    <row r="2255" ht="15.75" customHeight="1">
      <c r="A2255" s="336" t="str">
        <f>'Page 1 - General Information'!$G$12</f>
        <v>123468402</v>
      </c>
      <c r="B2255" s="295" t="str">
        <f>'Page 1 - General Information'!$G$16</f>
        <v>3395</v>
      </c>
      <c r="C2255" s="337" t="s">
        <v>164</v>
      </c>
      <c r="N2255" s="295" t="s">
        <v>1132</v>
      </c>
      <c r="O2255" s="388"/>
      <c r="R2255" s="2" t="s">
        <v>1134</v>
      </c>
      <c r="S2255" s="295" t="s">
        <v>10503</v>
      </c>
      <c r="T2255" s="338" t="str">
        <f t="array" ref="T2255">IF(INDEX('Page 2 - Team Information'!$K$14:$AP$189,Y2255,X2255)="","",INDEX('Page 2 - Team Information'!$K$14:$AP$189,Y2255,X2255)&amp;"-06-30")</f>
        <v>1966-06-30</v>
      </c>
      <c r="X2255" s="339">
        <v>9.0</v>
      </c>
      <c r="Y2255" s="339">
        <v>116.0</v>
      </c>
    </row>
    <row r="2256" ht="15.75" customHeight="1">
      <c r="A2256" s="336" t="str">
        <f>'Page 1 - General Information'!$G$12</f>
        <v>123468402</v>
      </c>
      <c r="B2256" s="295" t="str">
        <f>'Page 1 - General Information'!$G$16</f>
        <v>3395</v>
      </c>
      <c r="C2256" s="337" t="s">
        <v>164</v>
      </c>
      <c r="N2256" s="295" t="s">
        <v>1132</v>
      </c>
      <c r="O2256" s="388"/>
      <c r="R2256" s="2" t="s">
        <v>1134</v>
      </c>
      <c r="S2256" s="295" t="s">
        <v>10504</v>
      </c>
      <c r="T2256" s="338" t="str">
        <f t="array" ref="T2256">IF(INDEX('Page 2 - Team Information'!$K$14:$AP$189,Y2256,X2256)="","",INDEX('Page 2 - Team Information'!$K$14:$AP$189,Y2256,X2256)&amp;"-06-30")</f>
        <v/>
      </c>
      <c r="X2256" s="339">
        <v>10.0</v>
      </c>
      <c r="Y2256" s="339">
        <v>116.0</v>
      </c>
    </row>
    <row r="2257" ht="15.75" customHeight="1">
      <c r="A2257" s="336" t="str">
        <f>'Page 1 - General Information'!$G$12</f>
        <v>123468402</v>
      </c>
      <c r="B2257" s="295" t="str">
        <f>'Page 1 - General Information'!$G$16</f>
        <v>3395</v>
      </c>
      <c r="C2257" s="337" t="s">
        <v>164</v>
      </c>
      <c r="N2257" s="295" t="s">
        <v>1132</v>
      </c>
      <c r="O2257" s="388"/>
      <c r="R2257" s="2" t="s">
        <v>1134</v>
      </c>
      <c r="S2257" s="295" t="s">
        <v>10505</v>
      </c>
      <c r="T2257" s="338" t="str">
        <f t="array" ref="T2257">IF(INDEX('Page 2 - Team Information'!$K$14:$AP$189,Y2257,X2257)="","",INDEX('Page 2 - Team Information'!$K$14:$AP$189,Y2257,X2257)&amp;"-06-30")</f>
        <v/>
      </c>
      <c r="X2257" s="339">
        <v>11.0</v>
      </c>
      <c r="Y2257" s="339">
        <v>116.0</v>
      </c>
    </row>
    <row r="2258" ht="15.75" customHeight="1">
      <c r="A2258" s="336" t="str">
        <f>'Page 1 - General Information'!$G$12</f>
        <v>123468402</v>
      </c>
      <c r="B2258" s="295" t="str">
        <f>'Page 1 - General Information'!$G$16</f>
        <v>3395</v>
      </c>
      <c r="C2258" s="337" t="s">
        <v>164</v>
      </c>
      <c r="N2258" s="295" t="s">
        <v>1132</v>
      </c>
      <c r="O2258" s="388"/>
      <c r="R2258" s="2" t="s">
        <v>1134</v>
      </c>
      <c r="S2258" s="295" t="s">
        <v>10506</v>
      </c>
      <c r="T2258" s="338" t="str">
        <f t="array" ref="T2258">IF(INDEX('Page 2 - Team Information'!$K$14:$AP$189,Y2258,X2258)="","",INDEX('Page 2 - Team Information'!$K$14:$AP$189,Y2258,X2258)&amp;"-06-30")</f>
        <v/>
      </c>
      <c r="X2258" s="339">
        <v>12.0</v>
      </c>
      <c r="Y2258" s="339">
        <v>116.0</v>
      </c>
    </row>
    <row r="2259" ht="15.75" customHeight="1">
      <c r="A2259" s="336" t="str">
        <f>'Page 1 - General Information'!$G$12</f>
        <v>123468402</v>
      </c>
      <c r="B2259" s="295" t="str">
        <f>'Page 1 - General Information'!$G$16</f>
        <v>3395</v>
      </c>
      <c r="C2259" s="337" t="s">
        <v>164</v>
      </c>
      <c r="N2259" s="295" t="s">
        <v>165</v>
      </c>
      <c r="O2259" s="338">
        <f t="array" ref="O2259">INDEX('Page 2 - Team Information'!$K$14:$AP$189,Y2259,X2259)</f>
        <v>18</v>
      </c>
      <c r="S2259" s="295" t="s">
        <v>10507</v>
      </c>
      <c r="X2259" s="339">
        <v>14.0</v>
      </c>
      <c r="Y2259" s="339">
        <v>116.0</v>
      </c>
    </row>
    <row r="2260" ht="15.75" customHeight="1">
      <c r="A2260" s="336" t="str">
        <f>'Page 1 - General Information'!$G$12</f>
        <v>123468402</v>
      </c>
      <c r="B2260" s="295" t="str">
        <f>'Page 1 - General Information'!$G$16</f>
        <v>3395</v>
      </c>
      <c r="C2260" s="337" t="s">
        <v>164</v>
      </c>
      <c r="N2260" s="295" t="s">
        <v>165</v>
      </c>
      <c r="O2260" s="338" t="str">
        <f t="array" ref="O2260">INDEX('Page 2 - Team Information'!$K$14:$AP$189,Y2260,X2260)</f>
        <v/>
      </c>
      <c r="S2260" s="295" t="s">
        <v>10508</v>
      </c>
      <c r="X2260" s="339">
        <v>15.0</v>
      </c>
      <c r="Y2260" s="339">
        <v>116.0</v>
      </c>
    </row>
    <row r="2261" ht="15.75" customHeight="1">
      <c r="A2261" s="336" t="str">
        <f>'Page 1 - General Information'!$G$12</f>
        <v>123468402</v>
      </c>
      <c r="B2261" s="295" t="str">
        <f>'Page 1 - General Information'!$G$16</f>
        <v>3395</v>
      </c>
      <c r="C2261" s="337" t="s">
        <v>164</v>
      </c>
      <c r="N2261" s="295" t="s">
        <v>165</v>
      </c>
      <c r="O2261" s="338" t="str">
        <f t="array" ref="O2261">INDEX('Page 2 - Team Information'!$K$14:$AP$189,Y2261,X2261)</f>
        <v/>
      </c>
      <c r="S2261" s="295" t="s">
        <v>10509</v>
      </c>
      <c r="X2261" s="339">
        <v>16.0</v>
      </c>
      <c r="Y2261" s="339">
        <v>116.0</v>
      </c>
    </row>
    <row r="2262" ht="15.75" customHeight="1">
      <c r="A2262" s="336" t="str">
        <f>'Page 1 - General Information'!$G$12</f>
        <v>123468402</v>
      </c>
      <c r="B2262" s="295" t="str">
        <f>'Page 1 - General Information'!$G$16</f>
        <v>3395</v>
      </c>
      <c r="C2262" s="337" t="s">
        <v>164</v>
      </c>
      <c r="N2262" s="295" t="s">
        <v>165</v>
      </c>
      <c r="O2262" s="338">
        <f t="array" ref="O2262">INDEX('Page 2 - Team Information'!$K$14:$AP$189,Y2262,X2262)</f>
        <v>18</v>
      </c>
      <c r="S2262" s="295" t="s">
        <v>10510</v>
      </c>
      <c r="X2262" s="339">
        <v>17.0</v>
      </c>
      <c r="Y2262" s="339">
        <v>116.0</v>
      </c>
    </row>
    <row r="2263" ht="15.75" customHeight="1">
      <c r="A2263" s="336" t="str">
        <f>'Page 1 - General Information'!$G$12</f>
        <v>123468402</v>
      </c>
      <c r="B2263" s="295" t="str">
        <f>'Page 1 - General Information'!$G$16</f>
        <v>3395</v>
      </c>
      <c r="C2263" s="337" t="s">
        <v>164</v>
      </c>
      <c r="N2263" s="295" t="s">
        <v>165</v>
      </c>
      <c r="O2263" s="338">
        <f t="array" ref="O2263">INDEX('Page 2 - Team Information'!$K$14:$AP$189,Y2263,X2263)</f>
        <v>18</v>
      </c>
      <c r="S2263" s="295" t="s">
        <v>10511</v>
      </c>
      <c r="X2263" s="339">
        <v>19.0</v>
      </c>
      <c r="Y2263" s="339">
        <v>116.0</v>
      </c>
    </row>
    <row r="2264" ht="15.75" customHeight="1">
      <c r="A2264" s="336" t="str">
        <f>'Page 1 - General Information'!$G$12</f>
        <v>123468402</v>
      </c>
      <c r="B2264" s="295" t="str">
        <f>'Page 1 - General Information'!$G$16</f>
        <v>3395</v>
      </c>
      <c r="C2264" s="337" t="s">
        <v>164</v>
      </c>
      <c r="N2264" s="295" t="s">
        <v>165</v>
      </c>
      <c r="O2264" s="338" t="str">
        <f t="array" ref="O2264">INDEX('Page 2 - Team Information'!$K$14:$AP$189,Y2264,X2264)</f>
        <v/>
      </c>
      <c r="S2264" s="295" t="s">
        <v>10512</v>
      </c>
      <c r="X2264" s="339">
        <v>20.0</v>
      </c>
      <c r="Y2264" s="339">
        <v>116.0</v>
      </c>
    </row>
    <row r="2265" ht="15.75" customHeight="1">
      <c r="A2265" s="336" t="str">
        <f>'Page 1 - General Information'!$G$12</f>
        <v>123468402</v>
      </c>
      <c r="B2265" s="295" t="str">
        <f>'Page 1 - General Information'!$G$16</f>
        <v>3395</v>
      </c>
      <c r="C2265" s="337" t="s">
        <v>164</v>
      </c>
      <c r="N2265" s="295" t="s">
        <v>165</v>
      </c>
      <c r="O2265" s="338" t="str">
        <f t="array" ref="O2265">INDEX('Page 2 - Team Information'!$K$14:$AP$189,Y2265,X2265)</f>
        <v/>
      </c>
      <c r="S2265" s="295" t="s">
        <v>10513</v>
      </c>
      <c r="X2265" s="339">
        <v>21.0</v>
      </c>
      <c r="Y2265" s="339">
        <v>116.0</v>
      </c>
    </row>
    <row r="2266" ht="15.75" customHeight="1">
      <c r="A2266" s="336" t="str">
        <f>'Page 1 - General Information'!$G$12</f>
        <v>123468402</v>
      </c>
      <c r="B2266" s="295" t="str">
        <f>'Page 1 - General Information'!$G$16</f>
        <v>3395</v>
      </c>
      <c r="C2266" s="337" t="s">
        <v>164</v>
      </c>
      <c r="N2266" s="295" t="s">
        <v>165</v>
      </c>
      <c r="O2266" s="338">
        <f t="array" ref="O2266">INDEX('Page 2 - Team Information'!$K$14:$AP$189,Y2266,X2266)</f>
        <v>18</v>
      </c>
      <c r="S2266" s="295" t="s">
        <v>10514</v>
      </c>
      <c r="X2266" s="339">
        <v>22.0</v>
      </c>
      <c r="Y2266" s="339">
        <v>116.0</v>
      </c>
    </row>
    <row r="2267" ht="15.75" customHeight="1">
      <c r="A2267" s="336" t="str">
        <f>'Page 1 - General Information'!$G$12</f>
        <v>123468402</v>
      </c>
      <c r="B2267" s="295" t="str">
        <f>'Page 1 - General Information'!$G$16</f>
        <v>3395</v>
      </c>
      <c r="C2267" s="337" t="s">
        <v>164</v>
      </c>
      <c r="N2267" s="295" t="s">
        <v>1132</v>
      </c>
      <c r="O2267" s="388"/>
      <c r="R2267" s="388" t="s">
        <v>1134</v>
      </c>
      <c r="S2267" s="295" t="s">
        <v>10515</v>
      </c>
      <c r="V2267" s="338" t="str">
        <f t="array" ref="V2267">INDEX('Page 2 - Team Information'!$K$14:$AP$189,Y2267,X2267)</f>
        <v/>
      </c>
      <c r="X2267" s="339">
        <v>5.0</v>
      </c>
      <c r="Y2267" s="339">
        <v>117.0</v>
      </c>
    </row>
    <row r="2268" ht="15.75" customHeight="1">
      <c r="A2268" s="336" t="str">
        <f>'Page 1 - General Information'!$G$12</f>
        <v>123468402</v>
      </c>
      <c r="B2268" s="295" t="str">
        <f>'Page 1 - General Information'!$G$16</f>
        <v>3395</v>
      </c>
      <c r="C2268" s="337" t="s">
        <v>164</v>
      </c>
      <c r="N2268" s="295" t="s">
        <v>1132</v>
      </c>
      <c r="O2268" s="388"/>
      <c r="R2268" s="388" t="s">
        <v>1134</v>
      </c>
      <c r="S2268" s="295" t="s">
        <v>10516</v>
      </c>
      <c r="V2268" s="338" t="str">
        <f t="array" ref="V2268">INDEX('Page 2 - Team Information'!$K$14:$AP$189,Y2268,X2268)</f>
        <v/>
      </c>
      <c r="X2268" s="339">
        <v>6.0</v>
      </c>
      <c r="Y2268" s="339">
        <v>117.0</v>
      </c>
    </row>
    <row r="2269" ht="15.75" customHeight="1">
      <c r="A2269" s="336" t="str">
        <f>'Page 1 - General Information'!$G$12</f>
        <v>123468402</v>
      </c>
      <c r="B2269" s="295" t="str">
        <f>'Page 1 - General Information'!$G$16</f>
        <v>3395</v>
      </c>
      <c r="C2269" s="337" t="s">
        <v>164</v>
      </c>
      <c r="N2269" s="295" t="s">
        <v>1132</v>
      </c>
      <c r="O2269" s="388"/>
      <c r="R2269" s="388" t="s">
        <v>1134</v>
      </c>
      <c r="S2269" s="295" t="s">
        <v>10517</v>
      </c>
      <c r="V2269" s="338" t="str">
        <f t="array" ref="V2269">INDEX('Page 2 - Team Information'!$K$14:$AP$189,Y2269,X2269)</f>
        <v/>
      </c>
      <c r="X2269" s="339">
        <v>7.0</v>
      </c>
      <c r="Y2269" s="339">
        <v>117.0</v>
      </c>
    </row>
    <row r="2270" ht="15.75" customHeight="1">
      <c r="A2270" s="336" t="str">
        <f>'Page 1 - General Information'!$G$12</f>
        <v>123468402</v>
      </c>
      <c r="B2270" s="295" t="str">
        <f>'Page 1 - General Information'!$G$16</f>
        <v>3395</v>
      </c>
      <c r="C2270" s="337" t="s">
        <v>164</v>
      </c>
      <c r="N2270" s="295" t="s">
        <v>1132</v>
      </c>
      <c r="O2270" s="388"/>
      <c r="R2270" s="2" t="s">
        <v>1134</v>
      </c>
      <c r="S2270" s="295" t="s">
        <v>10518</v>
      </c>
      <c r="T2270" s="338" t="str">
        <f t="array" ref="T2270">IF(INDEX('Page 2 - Team Information'!$K$14:$AP$189,Y2270,X2270)="","",INDEX('Page 2 - Team Information'!$K$14:$AP$189,Y2270,X2270)&amp;"-06-30")</f>
        <v/>
      </c>
      <c r="X2270" s="339">
        <v>9.0</v>
      </c>
      <c r="Y2270" s="339">
        <v>117.0</v>
      </c>
    </row>
    <row r="2271" ht="15.75" customHeight="1">
      <c r="A2271" s="336" t="str">
        <f>'Page 1 - General Information'!$G$12</f>
        <v>123468402</v>
      </c>
      <c r="B2271" s="295" t="str">
        <f>'Page 1 - General Information'!$G$16</f>
        <v>3395</v>
      </c>
      <c r="C2271" s="337" t="s">
        <v>164</v>
      </c>
      <c r="N2271" s="295" t="s">
        <v>1132</v>
      </c>
      <c r="O2271" s="388"/>
      <c r="R2271" s="2" t="s">
        <v>1134</v>
      </c>
      <c r="S2271" s="295" t="s">
        <v>10519</v>
      </c>
      <c r="T2271" s="338" t="str">
        <f t="array" ref="T2271">IF(INDEX('Page 2 - Team Information'!$K$14:$AP$189,Y2271,X2271)="","",INDEX('Page 2 - Team Information'!$K$14:$AP$189,Y2271,X2271)&amp;"-06-30")</f>
        <v/>
      </c>
      <c r="X2271" s="339">
        <v>10.0</v>
      </c>
      <c r="Y2271" s="339">
        <v>117.0</v>
      </c>
    </row>
    <row r="2272" ht="15.75" customHeight="1">
      <c r="A2272" s="336" t="str">
        <f>'Page 1 - General Information'!$G$12</f>
        <v>123468402</v>
      </c>
      <c r="B2272" s="295" t="str">
        <f>'Page 1 - General Information'!$G$16</f>
        <v>3395</v>
      </c>
      <c r="C2272" s="337" t="s">
        <v>164</v>
      </c>
      <c r="N2272" s="295" t="s">
        <v>1132</v>
      </c>
      <c r="O2272" s="388"/>
      <c r="R2272" s="2" t="s">
        <v>1134</v>
      </c>
      <c r="S2272" s="295" t="s">
        <v>10520</v>
      </c>
      <c r="T2272" s="338" t="str">
        <f t="array" ref="T2272">IF(INDEX('Page 2 - Team Information'!$K$14:$AP$189,Y2272,X2272)="","",INDEX('Page 2 - Team Information'!$K$14:$AP$189,Y2272,X2272)&amp;"-06-30")</f>
        <v/>
      </c>
      <c r="X2272" s="339">
        <v>11.0</v>
      </c>
      <c r="Y2272" s="339">
        <v>117.0</v>
      </c>
    </row>
    <row r="2273" ht="15.75" customHeight="1">
      <c r="A2273" s="336" t="str">
        <f>'Page 1 - General Information'!$G$12</f>
        <v>123468402</v>
      </c>
      <c r="B2273" s="295" t="str">
        <f>'Page 1 - General Information'!$G$16</f>
        <v>3395</v>
      </c>
      <c r="C2273" s="337" t="s">
        <v>164</v>
      </c>
      <c r="N2273" s="295" t="s">
        <v>1132</v>
      </c>
      <c r="O2273" s="388"/>
      <c r="R2273" s="2" t="s">
        <v>1134</v>
      </c>
      <c r="S2273" s="295" t="s">
        <v>10521</v>
      </c>
      <c r="T2273" s="338" t="str">
        <f t="array" ref="T2273">IF(INDEX('Page 2 - Team Information'!$K$14:$AP$189,Y2273,X2273)="","",INDEX('Page 2 - Team Information'!$K$14:$AP$189,Y2273,X2273)&amp;"-06-30")</f>
        <v/>
      </c>
      <c r="X2273" s="339">
        <v>12.0</v>
      </c>
      <c r="Y2273" s="339">
        <v>117.0</v>
      </c>
    </row>
    <row r="2274" ht="15.75" customHeight="1">
      <c r="A2274" s="336" t="str">
        <f>'Page 1 - General Information'!$G$12</f>
        <v>123468402</v>
      </c>
      <c r="B2274" s="295" t="str">
        <f>'Page 1 - General Information'!$G$16</f>
        <v>3395</v>
      </c>
      <c r="C2274" s="337" t="s">
        <v>164</v>
      </c>
      <c r="N2274" s="295" t="s">
        <v>165</v>
      </c>
      <c r="O2274" s="338" t="str">
        <f t="array" ref="O2274">INDEX('Page 2 - Team Information'!$K$14:$AP$189,Y2274,X2274)</f>
        <v/>
      </c>
      <c r="S2274" s="295" t="s">
        <v>10522</v>
      </c>
      <c r="X2274" s="339">
        <v>14.0</v>
      </c>
      <c r="Y2274" s="339">
        <v>117.0</v>
      </c>
    </row>
    <row r="2275" ht="15.75" customHeight="1">
      <c r="A2275" s="336" t="str">
        <f>'Page 1 - General Information'!$G$12</f>
        <v>123468402</v>
      </c>
      <c r="B2275" s="295" t="str">
        <f>'Page 1 - General Information'!$G$16</f>
        <v>3395</v>
      </c>
      <c r="C2275" s="337" t="s">
        <v>164</v>
      </c>
      <c r="N2275" s="295" t="s">
        <v>165</v>
      </c>
      <c r="O2275" s="338" t="str">
        <f t="array" ref="O2275">INDEX('Page 2 - Team Information'!$K$14:$AP$189,Y2275,X2275)</f>
        <v/>
      </c>
      <c r="S2275" s="295" t="s">
        <v>10523</v>
      </c>
      <c r="X2275" s="339">
        <v>15.0</v>
      </c>
      <c r="Y2275" s="339">
        <v>117.0</v>
      </c>
    </row>
    <row r="2276" ht="15.75" customHeight="1">
      <c r="A2276" s="336" t="str">
        <f>'Page 1 - General Information'!$G$12</f>
        <v>123468402</v>
      </c>
      <c r="B2276" s="295" t="str">
        <f>'Page 1 - General Information'!$G$16</f>
        <v>3395</v>
      </c>
      <c r="C2276" s="337" t="s">
        <v>164</v>
      </c>
      <c r="N2276" s="295" t="s">
        <v>165</v>
      </c>
      <c r="O2276" s="338" t="str">
        <f t="array" ref="O2276">INDEX('Page 2 - Team Information'!$K$14:$AP$189,Y2276,X2276)</f>
        <v/>
      </c>
      <c r="S2276" s="295" t="s">
        <v>10524</v>
      </c>
      <c r="X2276" s="339">
        <v>16.0</v>
      </c>
      <c r="Y2276" s="339">
        <v>117.0</v>
      </c>
    </row>
    <row r="2277" ht="15.75" customHeight="1">
      <c r="A2277" s="336" t="str">
        <f>'Page 1 - General Information'!$G$12</f>
        <v>123468402</v>
      </c>
      <c r="B2277" s="295" t="str">
        <f>'Page 1 - General Information'!$G$16</f>
        <v>3395</v>
      </c>
      <c r="C2277" s="337" t="s">
        <v>164</v>
      </c>
      <c r="N2277" s="295" t="s">
        <v>165</v>
      </c>
      <c r="O2277" s="338">
        <f t="array" ref="O2277">INDEX('Page 2 - Team Information'!$K$14:$AP$189,Y2277,X2277)</f>
        <v>0</v>
      </c>
      <c r="S2277" s="295" t="s">
        <v>10525</v>
      </c>
      <c r="X2277" s="339">
        <v>17.0</v>
      </c>
      <c r="Y2277" s="339">
        <v>117.0</v>
      </c>
    </row>
    <row r="2278" ht="15.75" customHeight="1">
      <c r="A2278" s="336" t="str">
        <f>'Page 1 - General Information'!$G$12</f>
        <v>123468402</v>
      </c>
      <c r="B2278" s="295" t="str">
        <f>'Page 1 - General Information'!$G$16</f>
        <v>3395</v>
      </c>
      <c r="C2278" s="337" t="s">
        <v>164</v>
      </c>
      <c r="N2278" s="295" t="s">
        <v>165</v>
      </c>
      <c r="O2278" s="338" t="str">
        <f t="array" ref="O2278">INDEX('Page 2 - Team Information'!$K$14:$AP$189,Y2278,X2278)</f>
        <v/>
      </c>
      <c r="S2278" s="295" t="s">
        <v>10526</v>
      </c>
      <c r="X2278" s="339">
        <v>19.0</v>
      </c>
      <c r="Y2278" s="339">
        <v>117.0</v>
      </c>
    </row>
    <row r="2279" ht="15.75" customHeight="1">
      <c r="A2279" s="336" t="str">
        <f>'Page 1 - General Information'!$G$12</f>
        <v>123468402</v>
      </c>
      <c r="B2279" s="295" t="str">
        <f>'Page 1 - General Information'!$G$16</f>
        <v>3395</v>
      </c>
      <c r="C2279" s="337" t="s">
        <v>164</v>
      </c>
      <c r="N2279" s="295" t="s">
        <v>165</v>
      </c>
      <c r="O2279" s="338" t="str">
        <f t="array" ref="O2279">INDEX('Page 2 - Team Information'!$K$14:$AP$189,Y2279,X2279)</f>
        <v/>
      </c>
      <c r="S2279" s="295" t="s">
        <v>10527</v>
      </c>
      <c r="X2279" s="339">
        <v>20.0</v>
      </c>
      <c r="Y2279" s="339">
        <v>117.0</v>
      </c>
    </row>
    <row r="2280" ht="15.75" customHeight="1">
      <c r="A2280" s="336" t="str">
        <f>'Page 1 - General Information'!$G$12</f>
        <v>123468402</v>
      </c>
      <c r="B2280" s="295" t="str">
        <f>'Page 1 - General Information'!$G$16</f>
        <v>3395</v>
      </c>
      <c r="C2280" s="337" t="s">
        <v>164</v>
      </c>
      <c r="N2280" s="295" t="s">
        <v>165</v>
      </c>
      <c r="O2280" s="338" t="str">
        <f t="array" ref="O2280">INDEX('Page 2 - Team Information'!$K$14:$AP$189,Y2280,X2280)</f>
        <v/>
      </c>
      <c r="S2280" s="295" t="s">
        <v>10528</v>
      </c>
      <c r="X2280" s="339">
        <v>21.0</v>
      </c>
      <c r="Y2280" s="339">
        <v>117.0</v>
      </c>
    </row>
    <row r="2281" ht="15.75" customHeight="1">
      <c r="A2281" s="336" t="str">
        <f>'Page 1 - General Information'!$G$12</f>
        <v>123468402</v>
      </c>
      <c r="B2281" s="295" t="str">
        <f>'Page 1 - General Information'!$G$16</f>
        <v>3395</v>
      </c>
      <c r="C2281" s="337" t="s">
        <v>164</v>
      </c>
      <c r="N2281" s="295" t="s">
        <v>165</v>
      </c>
      <c r="O2281" s="338">
        <f t="array" ref="O2281">INDEX('Page 2 - Team Information'!$K$14:$AP$189,Y2281,X2281)</f>
        <v>0</v>
      </c>
      <c r="S2281" s="295" t="s">
        <v>10529</v>
      </c>
      <c r="X2281" s="339">
        <v>22.0</v>
      </c>
      <c r="Y2281" s="339">
        <v>117.0</v>
      </c>
    </row>
    <row r="2282" ht="15.75" customHeight="1">
      <c r="A2282" s="336" t="str">
        <f>'Page 1 - General Information'!$G$12</f>
        <v>123468402</v>
      </c>
      <c r="B2282" s="295" t="str">
        <f>'Page 1 - General Information'!$G$16</f>
        <v>3395</v>
      </c>
      <c r="C2282" s="337" t="s">
        <v>164</v>
      </c>
      <c r="N2282" s="295" t="s">
        <v>1132</v>
      </c>
      <c r="O2282" s="388"/>
      <c r="R2282" s="388" t="s">
        <v>1134</v>
      </c>
      <c r="S2282" s="295" t="s">
        <v>10530</v>
      </c>
      <c r="V2282" s="338" t="str">
        <f t="array" ref="V2282">INDEX('Page 2 - Team Information'!$K$14:$AP$189,Y2282,X2282)</f>
        <v/>
      </c>
      <c r="X2282" s="339">
        <v>5.0</v>
      </c>
      <c r="Y2282" s="339">
        <v>118.0</v>
      </c>
    </row>
    <row r="2283" ht="15.75" customHeight="1">
      <c r="A2283" s="336" t="str">
        <f>'Page 1 - General Information'!$G$12</f>
        <v>123468402</v>
      </c>
      <c r="B2283" s="295" t="str">
        <f>'Page 1 - General Information'!$G$16</f>
        <v>3395</v>
      </c>
      <c r="C2283" s="337" t="s">
        <v>164</v>
      </c>
      <c r="N2283" s="295" t="s">
        <v>1132</v>
      </c>
      <c r="O2283" s="388"/>
      <c r="R2283" s="388" t="s">
        <v>1134</v>
      </c>
      <c r="S2283" s="295" t="s">
        <v>10531</v>
      </c>
      <c r="V2283" s="338" t="str">
        <f t="array" ref="V2283">INDEX('Page 2 - Team Information'!$K$14:$AP$189,Y2283,X2283)</f>
        <v/>
      </c>
      <c r="X2283" s="339">
        <v>6.0</v>
      </c>
      <c r="Y2283" s="339">
        <v>118.0</v>
      </c>
    </row>
    <row r="2284" ht="15.75" customHeight="1">
      <c r="A2284" s="336" t="str">
        <f>'Page 1 - General Information'!$G$12</f>
        <v>123468402</v>
      </c>
      <c r="B2284" s="295" t="str">
        <f>'Page 1 - General Information'!$G$16</f>
        <v>3395</v>
      </c>
      <c r="C2284" s="337" t="s">
        <v>164</v>
      </c>
      <c r="N2284" s="295" t="s">
        <v>1132</v>
      </c>
      <c r="O2284" s="388"/>
      <c r="R2284" s="388" t="s">
        <v>1134</v>
      </c>
      <c r="S2284" s="295" t="s">
        <v>10532</v>
      </c>
      <c r="V2284" s="338" t="str">
        <f t="array" ref="V2284">INDEX('Page 2 - Team Information'!$K$14:$AP$189,Y2284,X2284)</f>
        <v/>
      </c>
      <c r="X2284" s="339">
        <v>7.0</v>
      </c>
      <c r="Y2284" s="339">
        <v>118.0</v>
      </c>
    </row>
    <row r="2285" ht="15.75" customHeight="1">
      <c r="A2285" s="336" t="str">
        <f>'Page 1 - General Information'!$G$12</f>
        <v>123468402</v>
      </c>
      <c r="B2285" s="295" t="str">
        <f>'Page 1 - General Information'!$G$16</f>
        <v>3395</v>
      </c>
      <c r="C2285" s="337" t="s">
        <v>164</v>
      </c>
      <c r="N2285" s="295" t="s">
        <v>1132</v>
      </c>
      <c r="O2285" s="388"/>
      <c r="R2285" s="2" t="s">
        <v>1134</v>
      </c>
      <c r="S2285" s="295" t="s">
        <v>10533</v>
      </c>
      <c r="T2285" s="338" t="str">
        <f t="array" ref="T2285">IF(INDEX('Page 2 - Team Information'!$K$14:$AP$189,Y2285,X2285)="","",INDEX('Page 2 - Team Information'!$K$14:$AP$189,Y2285,X2285)&amp;"-06-30")</f>
        <v/>
      </c>
      <c r="X2285" s="339">
        <v>9.0</v>
      </c>
      <c r="Y2285" s="339">
        <v>118.0</v>
      </c>
    </row>
    <row r="2286" ht="15.75" customHeight="1">
      <c r="A2286" s="336" t="str">
        <f>'Page 1 - General Information'!$G$12</f>
        <v>123468402</v>
      </c>
      <c r="B2286" s="295" t="str">
        <f>'Page 1 - General Information'!$G$16</f>
        <v>3395</v>
      </c>
      <c r="C2286" s="337" t="s">
        <v>164</v>
      </c>
      <c r="N2286" s="295" t="s">
        <v>1132</v>
      </c>
      <c r="O2286" s="388"/>
      <c r="R2286" s="2" t="s">
        <v>1134</v>
      </c>
      <c r="S2286" s="295" t="s">
        <v>10534</v>
      </c>
      <c r="T2286" s="338" t="str">
        <f t="array" ref="T2286">IF(INDEX('Page 2 - Team Information'!$K$14:$AP$189,Y2286,X2286)="","",INDEX('Page 2 - Team Information'!$K$14:$AP$189,Y2286,X2286)&amp;"-06-30")</f>
        <v/>
      </c>
      <c r="X2286" s="339">
        <v>10.0</v>
      </c>
      <c r="Y2286" s="339">
        <v>118.0</v>
      </c>
    </row>
    <row r="2287" ht="15.75" customHeight="1">
      <c r="A2287" s="336" t="str">
        <f>'Page 1 - General Information'!$G$12</f>
        <v>123468402</v>
      </c>
      <c r="B2287" s="295" t="str">
        <f>'Page 1 - General Information'!$G$16</f>
        <v>3395</v>
      </c>
      <c r="C2287" s="337" t="s">
        <v>164</v>
      </c>
      <c r="N2287" s="295" t="s">
        <v>1132</v>
      </c>
      <c r="O2287" s="388"/>
      <c r="R2287" s="2" t="s">
        <v>1134</v>
      </c>
      <c r="S2287" s="295" t="s">
        <v>10535</v>
      </c>
      <c r="T2287" s="338" t="str">
        <f t="array" ref="T2287">IF(INDEX('Page 2 - Team Information'!$K$14:$AP$189,Y2287,X2287)="","",INDEX('Page 2 - Team Information'!$K$14:$AP$189,Y2287,X2287)&amp;"-06-30")</f>
        <v/>
      </c>
      <c r="X2287" s="339">
        <v>11.0</v>
      </c>
      <c r="Y2287" s="339">
        <v>118.0</v>
      </c>
    </row>
    <row r="2288" ht="15.75" customHeight="1">
      <c r="A2288" s="336" t="str">
        <f>'Page 1 - General Information'!$G$12</f>
        <v>123468402</v>
      </c>
      <c r="B2288" s="295" t="str">
        <f>'Page 1 - General Information'!$G$16</f>
        <v>3395</v>
      </c>
      <c r="C2288" s="337" t="s">
        <v>164</v>
      </c>
      <c r="N2288" s="295" t="s">
        <v>1132</v>
      </c>
      <c r="O2288" s="388"/>
      <c r="R2288" s="2" t="s">
        <v>1134</v>
      </c>
      <c r="S2288" s="295" t="s">
        <v>10536</v>
      </c>
      <c r="T2288" s="338" t="str">
        <f t="array" ref="T2288">IF(INDEX('Page 2 - Team Information'!$K$14:$AP$189,Y2288,X2288)="","",INDEX('Page 2 - Team Information'!$K$14:$AP$189,Y2288,X2288)&amp;"-06-30")</f>
        <v/>
      </c>
      <c r="X2288" s="339">
        <v>12.0</v>
      </c>
      <c r="Y2288" s="339">
        <v>118.0</v>
      </c>
    </row>
    <row r="2289" ht="15.75" customHeight="1">
      <c r="A2289" s="336" t="str">
        <f>'Page 1 - General Information'!$G$12</f>
        <v>123468402</v>
      </c>
      <c r="B2289" s="295" t="str">
        <f>'Page 1 - General Information'!$G$16</f>
        <v>3395</v>
      </c>
      <c r="C2289" s="337" t="s">
        <v>164</v>
      </c>
      <c r="N2289" s="295" t="s">
        <v>165</v>
      </c>
      <c r="O2289" s="338" t="str">
        <f t="array" ref="O2289">INDEX('Page 2 - Team Information'!$K$14:$AP$189,Y2289,X2289)</f>
        <v/>
      </c>
      <c r="S2289" s="295" t="s">
        <v>10537</v>
      </c>
      <c r="X2289" s="339">
        <v>14.0</v>
      </c>
      <c r="Y2289" s="339">
        <v>118.0</v>
      </c>
    </row>
    <row r="2290" ht="15.75" customHeight="1">
      <c r="A2290" s="336" t="str">
        <f>'Page 1 - General Information'!$G$12</f>
        <v>123468402</v>
      </c>
      <c r="B2290" s="295" t="str">
        <f>'Page 1 - General Information'!$G$16</f>
        <v>3395</v>
      </c>
      <c r="C2290" s="337" t="s">
        <v>164</v>
      </c>
      <c r="N2290" s="295" t="s">
        <v>165</v>
      </c>
      <c r="O2290" s="338" t="str">
        <f t="array" ref="O2290">INDEX('Page 2 - Team Information'!$K$14:$AP$189,Y2290,X2290)</f>
        <v/>
      </c>
      <c r="S2290" s="295" t="s">
        <v>10538</v>
      </c>
      <c r="X2290" s="339">
        <v>15.0</v>
      </c>
      <c r="Y2290" s="339">
        <v>118.0</v>
      </c>
    </row>
    <row r="2291" ht="15.75" customHeight="1">
      <c r="A2291" s="336" t="str">
        <f>'Page 1 - General Information'!$G$12</f>
        <v>123468402</v>
      </c>
      <c r="B2291" s="295" t="str">
        <f>'Page 1 - General Information'!$G$16</f>
        <v>3395</v>
      </c>
      <c r="C2291" s="337" t="s">
        <v>164</v>
      </c>
      <c r="N2291" s="295" t="s">
        <v>165</v>
      </c>
      <c r="O2291" s="338" t="str">
        <f t="array" ref="O2291">INDEX('Page 2 - Team Information'!$K$14:$AP$189,Y2291,X2291)</f>
        <v/>
      </c>
      <c r="S2291" s="295" t="s">
        <v>10539</v>
      </c>
      <c r="X2291" s="339">
        <v>16.0</v>
      </c>
      <c r="Y2291" s="339">
        <v>118.0</v>
      </c>
    </row>
    <row r="2292" ht="15.75" customHeight="1">
      <c r="A2292" s="336" t="str">
        <f>'Page 1 - General Information'!$G$12</f>
        <v>123468402</v>
      </c>
      <c r="B2292" s="295" t="str">
        <f>'Page 1 - General Information'!$G$16</f>
        <v>3395</v>
      </c>
      <c r="C2292" s="337" t="s">
        <v>164</v>
      </c>
      <c r="N2292" s="295" t="s">
        <v>165</v>
      </c>
      <c r="O2292" s="338">
        <f t="array" ref="O2292">INDEX('Page 2 - Team Information'!$K$14:$AP$189,Y2292,X2292)</f>
        <v>0</v>
      </c>
      <c r="S2292" s="295" t="s">
        <v>10540</v>
      </c>
      <c r="X2292" s="339">
        <v>17.0</v>
      </c>
      <c r="Y2292" s="339">
        <v>118.0</v>
      </c>
    </row>
    <row r="2293" ht="15.75" customHeight="1">
      <c r="A2293" s="336" t="str">
        <f>'Page 1 - General Information'!$G$12</f>
        <v>123468402</v>
      </c>
      <c r="B2293" s="295" t="str">
        <f>'Page 1 - General Information'!$G$16</f>
        <v>3395</v>
      </c>
      <c r="C2293" s="337" t="s">
        <v>164</v>
      </c>
      <c r="N2293" s="295" t="s">
        <v>165</v>
      </c>
      <c r="O2293" s="338" t="str">
        <f t="array" ref="O2293">INDEX('Page 2 - Team Information'!$K$14:$AP$189,Y2293,X2293)</f>
        <v/>
      </c>
      <c r="S2293" s="295" t="s">
        <v>10541</v>
      </c>
      <c r="X2293" s="339">
        <v>19.0</v>
      </c>
      <c r="Y2293" s="339">
        <v>118.0</v>
      </c>
    </row>
    <row r="2294" ht="15.75" customHeight="1">
      <c r="A2294" s="336" t="str">
        <f>'Page 1 - General Information'!$G$12</f>
        <v>123468402</v>
      </c>
      <c r="B2294" s="295" t="str">
        <f>'Page 1 - General Information'!$G$16</f>
        <v>3395</v>
      </c>
      <c r="C2294" s="337" t="s">
        <v>164</v>
      </c>
      <c r="N2294" s="295" t="s">
        <v>165</v>
      </c>
      <c r="O2294" s="338" t="str">
        <f t="array" ref="O2294">INDEX('Page 2 - Team Information'!$K$14:$AP$189,Y2294,X2294)</f>
        <v/>
      </c>
      <c r="S2294" s="295" t="s">
        <v>10542</v>
      </c>
      <c r="X2294" s="339">
        <v>20.0</v>
      </c>
      <c r="Y2294" s="339">
        <v>118.0</v>
      </c>
    </row>
    <row r="2295" ht="15.75" customHeight="1">
      <c r="A2295" s="336" t="str">
        <f>'Page 1 - General Information'!$G$12</f>
        <v>123468402</v>
      </c>
      <c r="B2295" s="295" t="str">
        <f>'Page 1 - General Information'!$G$16</f>
        <v>3395</v>
      </c>
      <c r="C2295" s="337" t="s">
        <v>164</v>
      </c>
      <c r="N2295" s="295" t="s">
        <v>165</v>
      </c>
      <c r="O2295" s="338" t="str">
        <f t="array" ref="O2295">INDEX('Page 2 - Team Information'!$K$14:$AP$189,Y2295,X2295)</f>
        <v/>
      </c>
      <c r="S2295" s="295" t="s">
        <v>10543</v>
      </c>
      <c r="X2295" s="339">
        <v>21.0</v>
      </c>
      <c r="Y2295" s="339">
        <v>118.0</v>
      </c>
    </row>
    <row r="2296" ht="15.75" customHeight="1">
      <c r="A2296" s="336" t="str">
        <f>'Page 1 - General Information'!$G$12</f>
        <v>123468402</v>
      </c>
      <c r="B2296" s="295" t="str">
        <f>'Page 1 - General Information'!$G$16</f>
        <v>3395</v>
      </c>
      <c r="C2296" s="337" t="s">
        <v>164</v>
      </c>
      <c r="N2296" s="295" t="s">
        <v>165</v>
      </c>
      <c r="O2296" s="338">
        <f t="array" ref="O2296">INDEX('Page 2 - Team Information'!$K$14:$AP$189,Y2296,X2296)</f>
        <v>0</v>
      </c>
      <c r="S2296" s="295" t="s">
        <v>10544</v>
      </c>
      <c r="X2296" s="339">
        <v>22.0</v>
      </c>
      <c r="Y2296" s="339">
        <v>118.0</v>
      </c>
    </row>
    <row r="2297" ht="15.75" customHeight="1">
      <c r="A2297" s="336" t="str">
        <f>'Page 1 - General Information'!$G$12</f>
        <v>123468402</v>
      </c>
      <c r="B2297" s="295" t="str">
        <f>'Page 1 - General Information'!$G$16</f>
        <v>3395</v>
      </c>
      <c r="C2297" s="337" t="s">
        <v>164</v>
      </c>
      <c r="N2297" s="295" t="s">
        <v>1132</v>
      </c>
      <c r="O2297" s="388"/>
      <c r="R2297" s="388" t="s">
        <v>1134</v>
      </c>
      <c r="S2297" s="295" t="s">
        <v>10545</v>
      </c>
      <c r="V2297" s="338" t="str">
        <f t="array" ref="V2297">INDEX('Page 2 - Team Information'!$K$14:$AP$189,Y2297,X2297)</f>
        <v/>
      </c>
      <c r="X2297" s="339">
        <v>5.0</v>
      </c>
      <c r="Y2297" s="339">
        <v>119.0</v>
      </c>
    </row>
    <row r="2298" ht="15.75" customHeight="1">
      <c r="A2298" s="336" t="str">
        <f>'Page 1 - General Information'!$G$12</f>
        <v>123468402</v>
      </c>
      <c r="B2298" s="295" t="str">
        <f>'Page 1 - General Information'!$G$16</f>
        <v>3395</v>
      </c>
      <c r="C2298" s="337" t="s">
        <v>164</v>
      </c>
      <c r="N2298" s="295" t="s">
        <v>1132</v>
      </c>
      <c r="O2298" s="388"/>
      <c r="R2298" s="388" t="s">
        <v>1134</v>
      </c>
      <c r="S2298" s="295" t="s">
        <v>10546</v>
      </c>
      <c r="V2298" s="338" t="str">
        <f t="array" ref="V2298">INDEX('Page 2 - Team Information'!$K$14:$AP$189,Y2298,X2298)</f>
        <v/>
      </c>
      <c r="X2298" s="339">
        <v>6.0</v>
      </c>
      <c r="Y2298" s="339">
        <v>119.0</v>
      </c>
    </row>
    <row r="2299" ht="15.75" customHeight="1">
      <c r="A2299" s="336" t="str">
        <f>'Page 1 - General Information'!$G$12</f>
        <v>123468402</v>
      </c>
      <c r="B2299" s="295" t="str">
        <f>'Page 1 - General Information'!$G$16</f>
        <v>3395</v>
      </c>
      <c r="C2299" s="337" t="s">
        <v>164</v>
      </c>
      <c r="N2299" s="295" t="s">
        <v>1132</v>
      </c>
      <c r="O2299" s="388"/>
      <c r="R2299" s="388" t="s">
        <v>1134</v>
      </c>
      <c r="S2299" s="295" t="s">
        <v>10547</v>
      </c>
      <c r="V2299" s="338" t="str">
        <f t="array" ref="V2299">INDEX('Page 2 - Team Information'!$K$14:$AP$189,Y2299,X2299)</f>
        <v/>
      </c>
      <c r="X2299" s="339">
        <v>7.0</v>
      </c>
      <c r="Y2299" s="339">
        <v>119.0</v>
      </c>
    </row>
    <row r="2300" ht="15.75" customHeight="1">
      <c r="A2300" s="336" t="str">
        <f>'Page 1 - General Information'!$G$12</f>
        <v>123468402</v>
      </c>
      <c r="B2300" s="295" t="str">
        <f>'Page 1 - General Information'!$G$16</f>
        <v>3395</v>
      </c>
      <c r="C2300" s="337" t="s">
        <v>164</v>
      </c>
      <c r="N2300" s="295" t="s">
        <v>1132</v>
      </c>
      <c r="O2300" s="388"/>
      <c r="R2300" s="2" t="s">
        <v>1134</v>
      </c>
      <c r="S2300" s="295" t="s">
        <v>10548</v>
      </c>
      <c r="T2300" s="338" t="str">
        <f t="array" ref="T2300">IF(INDEX('Page 2 - Team Information'!$K$14:$AP$189,Y2300,X2300)="","",INDEX('Page 2 - Team Information'!$K$14:$AP$189,Y2300,X2300)&amp;"-06-30")</f>
        <v/>
      </c>
      <c r="X2300" s="339">
        <v>9.0</v>
      </c>
      <c r="Y2300" s="339">
        <v>119.0</v>
      </c>
    </row>
    <row r="2301" ht="15.75" customHeight="1">
      <c r="A2301" s="336" t="str">
        <f>'Page 1 - General Information'!$G$12</f>
        <v>123468402</v>
      </c>
      <c r="B2301" s="295" t="str">
        <f>'Page 1 - General Information'!$G$16</f>
        <v>3395</v>
      </c>
      <c r="C2301" s="337" t="s">
        <v>164</v>
      </c>
      <c r="N2301" s="295" t="s">
        <v>1132</v>
      </c>
      <c r="O2301" s="388"/>
      <c r="R2301" s="2" t="s">
        <v>1134</v>
      </c>
      <c r="S2301" s="295" t="s">
        <v>10549</v>
      </c>
      <c r="T2301" s="338" t="str">
        <f t="array" ref="T2301">IF(INDEX('Page 2 - Team Information'!$K$14:$AP$189,Y2301,X2301)="","",INDEX('Page 2 - Team Information'!$K$14:$AP$189,Y2301,X2301)&amp;"-06-30")</f>
        <v/>
      </c>
      <c r="X2301" s="339">
        <v>10.0</v>
      </c>
      <c r="Y2301" s="339">
        <v>119.0</v>
      </c>
    </row>
    <row r="2302" ht="15.75" customHeight="1">
      <c r="A2302" s="336" t="str">
        <f>'Page 1 - General Information'!$G$12</f>
        <v>123468402</v>
      </c>
      <c r="B2302" s="295" t="str">
        <f>'Page 1 - General Information'!$G$16</f>
        <v>3395</v>
      </c>
      <c r="C2302" s="337" t="s">
        <v>164</v>
      </c>
      <c r="N2302" s="295" t="s">
        <v>1132</v>
      </c>
      <c r="O2302" s="388"/>
      <c r="R2302" s="2" t="s">
        <v>1134</v>
      </c>
      <c r="S2302" s="295" t="s">
        <v>10550</v>
      </c>
      <c r="T2302" s="338" t="str">
        <f t="array" ref="T2302">IF(INDEX('Page 2 - Team Information'!$K$14:$AP$189,Y2302,X2302)="","",INDEX('Page 2 - Team Information'!$K$14:$AP$189,Y2302,X2302)&amp;"-06-30")</f>
        <v/>
      </c>
      <c r="X2302" s="339">
        <v>11.0</v>
      </c>
      <c r="Y2302" s="339">
        <v>119.0</v>
      </c>
    </row>
    <row r="2303" ht="15.75" customHeight="1">
      <c r="A2303" s="336" t="str">
        <f>'Page 1 - General Information'!$G$12</f>
        <v>123468402</v>
      </c>
      <c r="B2303" s="295" t="str">
        <f>'Page 1 - General Information'!$G$16</f>
        <v>3395</v>
      </c>
      <c r="C2303" s="337" t="s">
        <v>164</v>
      </c>
      <c r="N2303" s="295" t="s">
        <v>1132</v>
      </c>
      <c r="O2303" s="388"/>
      <c r="R2303" s="2" t="s">
        <v>1134</v>
      </c>
      <c r="S2303" s="295" t="s">
        <v>10551</v>
      </c>
      <c r="T2303" s="338" t="str">
        <f t="array" ref="T2303">IF(INDEX('Page 2 - Team Information'!$K$14:$AP$189,Y2303,X2303)="","",INDEX('Page 2 - Team Information'!$K$14:$AP$189,Y2303,X2303)&amp;"-06-30")</f>
        <v/>
      </c>
      <c r="X2303" s="339">
        <v>12.0</v>
      </c>
      <c r="Y2303" s="339">
        <v>119.0</v>
      </c>
    </row>
    <row r="2304" ht="15.75" customHeight="1">
      <c r="A2304" s="336" t="str">
        <f>'Page 1 - General Information'!$G$12</f>
        <v>123468402</v>
      </c>
      <c r="B2304" s="295" t="str">
        <f>'Page 1 - General Information'!$G$16</f>
        <v>3395</v>
      </c>
      <c r="C2304" s="337" t="s">
        <v>164</v>
      </c>
      <c r="N2304" s="295" t="s">
        <v>165</v>
      </c>
      <c r="O2304" s="338" t="str">
        <f t="array" ref="O2304">INDEX('Page 2 - Team Information'!$K$14:$AP$189,Y2304,X2304)</f>
        <v/>
      </c>
      <c r="S2304" s="295" t="s">
        <v>10552</v>
      </c>
      <c r="X2304" s="339">
        <v>14.0</v>
      </c>
      <c r="Y2304" s="339">
        <v>119.0</v>
      </c>
    </row>
    <row r="2305" ht="15.75" customHeight="1">
      <c r="A2305" s="336" t="str">
        <f>'Page 1 - General Information'!$G$12</f>
        <v>123468402</v>
      </c>
      <c r="B2305" s="295" t="str">
        <f>'Page 1 - General Information'!$G$16</f>
        <v>3395</v>
      </c>
      <c r="C2305" s="337" t="s">
        <v>164</v>
      </c>
      <c r="N2305" s="295" t="s">
        <v>165</v>
      </c>
      <c r="O2305" s="338" t="str">
        <f t="array" ref="O2305">INDEX('Page 2 - Team Information'!$K$14:$AP$189,Y2305,X2305)</f>
        <v/>
      </c>
      <c r="S2305" s="295" t="s">
        <v>10553</v>
      </c>
      <c r="X2305" s="339">
        <v>15.0</v>
      </c>
      <c r="Y2305" s="339">
        <v>119.0</v>
      </c>
    </row>
    <row r="2306" ht="15.75" customHeight="1">
      <c r="A2306" s="336" t="str">
        <f>'Page 1 - General Information'!$G$12</f>
        <v>123468402</v>
      </c>
      <c r="B2306" s="295" t="str">
        <f>'Page 1 - General Information'!$G$16</f>
        <v>3395</v>
      </c>
      <c r="C2306" s="337" t="s">
        <v>164</v>
      </c>
      <c r="N2306" s="295" t="s">
        <v>165</v>
      </c>
      <c r="O2306" s="338" t="str">
        <f t="array" ref="O2306">INDEX('Page 2 - Team Information'!$K$14:$AP$189,Y2306,X2306)</f>
        <v/>
      </c>
      <c r="S2306" s="295" t="s">
        <v>10554</v>
      </c>
      <c r="X2306" s="339">
        <v>16.0</v>
      </c>
      <c r="Y2306" s="339">
        <v>119.0</v>
      </c>
    </row>
    <row r="2307" ht="15.75" customHeight="1">
      <c r="A2307" s="336" t="str">
        <f>'Page 1 - General Information'!$G$12</f>
        <v>123468402</v>
      </c>
      <c r="B2307" s="295" t="str">
        <f>'Page 1 - General Information'!$G$16</f>
        <v>3395</v>
      </c>
      <c r="C2307" s="337" t="s">
        <v>164</v>
      </c>
      <c r="N2307" s="295" t="s">
        <v>165</v>
      </c>
      <c r="O2307" s="338">
        <f t="array" ref="O2307">INDEX('Page 2 - Team Information'!$K$14:$AP$189,Y2307,X2307)</f>
        <v>0</v>
      </c>
      <c r="S2307" s="295" t="s">
        <v>10555</v>
      </c>
      <c r="X2307" s="339">
        <v>17.0</v>
      </c>
      <c r="Y2307" s="339">
        <v>119.0</v>
      </c>
    </row>
    <row r="2308" ht="15.75" customHeight="1">
      <c r="A2308" s="336" t="str">
        <f>'Page 1 - General Information'!$G$12</f>
        <v>123468402</v>
      </c>
      <c r="B2308" s="295" t="str">
        <f>'Page 1 - General Information'!$G$16</f>
        <v>3395</v>
      </c>
      <c r="C2308" s="337" t="s">
        <v>164</v>
      </c>
      <c r="N2308" s="295" t="s">
        <v>165</v>
      </c>
      <c r="O2308" s="338" t="str">
        <f t="array" ref="O2308">INDEX('Page 2 - Team Information'!$K$14:$AP$189,Y2308,X2308)</f>
        <v/>
      </c>
      <c r="S2308" s="295" t="s">
        <v>10556</v>
      </c>
      <c r="X2308" s="339">
        <v>19.0</v>
      </c>
      <c r="Y2308" s="339">
        <v>119.0</v>
      </c>
    </row>
    <row r="2309" ht="15.75" customHeight="1">
      <c r="A2309" s="336" t="str">
        <f>'Page 1 - General Information'!$G$12</f>
        <v>123468402</v>
      </c>
      <c r="B2309" s="295" t="str">
        <f>'Page 1 - General Information'!$G$16</f>
        <v>3395</v>
      </c>
      <c r="C2309" s="337" t="s">
        <v>164</v>
      </c>
      <c r="N2309" s="295" t="s">
        <v>165</v>
      </c>
      <c r="O2309" s="338" t="str">
        <f t="array" ref="O2309">INDEX('Page 2 - Team Information'!$K$14:$AP$189,Y2309,X2309)</f>
        <v/>
      </c>
      <c r="S2309" s="295" t="s">
        <v>10557</v>
      </c>
      <c r="X2309" s="339">
        <v>20.0</v>
      </c>
      <c r="Y2309" s="339">
        <v>119.0</v>
      </c>
    </row>
    <row r="2310" ht="15.75" customHeight="1">
      <c r="A2310" s="336" t="str">
        <f>'Page 1 - General Information'!$G$12</f>
        <v>123468402</v>
      </c>
      <c r="B2310" s="295" t="str">
        <f>'Page 1 - General Information'!$G$16</f>
        <v>3395</v>
      </c>
      <c r="C2310" s="337" t="s">
        <v>164</v>
      </c>
      <c r="N2310" s="295" t="s">
        <v>165</v>
      </c>
      <c r="O2310" s="338" t="str">
        <f t="array" ref="O2310">INDEX('Page 2 - Team Information'!$K$14:$AP$189,Y2310,X2310)</f>
        <v/>
      </c>
      <c r="S2310" s="295" t="s">
        <v>10558</v>
      </c>
      <c r="X2310" s="339">
        <v>21.0</v>
      </c>
      <c r="Y2310" s="339">
        <v>119.0</v>
      </c>
    </row>
    <row r="2311" ht="15.75" customHeight="1">
      <c r="A2311" s="336" t="str">
        <f>'Page 1 - General Information'!$G$12</f>
        <v>123468402</v>
      </c>
      <c r="B2311" s="295" t="str">
        <f>'Page 1 - General Information'!$G$16</f>
        <v>3395</v>
      </c>
      <c r="C2311" s="337" t="s">
        <v>164</v>
      </c>
      <c r="N2311" s="295" t="s">
        <v>165</v>
      </c>
      <c r="O2311" s="338">
        <f t="array" ref="O2311">INDEX('Page 2 - Team Information'!$K$14:$AP$189,Y2311,X2311)</f>
        <v>0</v>
      </c>
      <c r="S2311" s="295" t="s">
        <v>10559</v>
      </c>
      <c r="X2311" s="339">
        <v>22.0</v>
      </c>
      <c r="Y2311" s="339">
        <v>119.0</v>
      </c>
    </row>
    <row r="2312" ht="15.75" customHeight="1">
      <c r="A2312" s="336" t="str">
        <f>'Page 1 - General Information'!$G$12</f>
        <v>123468402</v>
      </c>
      <c r="B2312" s="295" t="str">
        <f>'Page 1 - General Information'!$G$16</f>
        <v>3395</v>
      </c>
      <c r="C2312" s="337" t="s">
        <v>164</v>
      </c>
      <c r="N2312" s="295" t="s">
        <v>1132</v>
      </c>
      <c r="O2312" s="388"/>
      <c r="R2312" s="388" t="s">
        <v>1134</v>
      </c>
      <c r="S2312" s="295" t="s">
        <v>10560</v>
      </c>
      <c r="V2312" s="338" t="str">
        <f t="array" ref="V2312">INDEX('Page 2 - Team Information'!$K$14:$AP$189,Y2312,X2312)</f>
        <v/>
      </c>
      <c r="X2312" s="339">
        <v>5.0</v>
      </c>
      <c r="Y2312" s="339">
        <v>120.0</v>
      </c>
    </row>
    <row r="2313" ht="15.75" customHeight="1">
      <c r="A2313" s="336" t="str">
        <f>'Page 1 - General Information'!$G$12</f>
        <v>123468402</v>
      </c>
      <c r="B2313" s="295" t="str">
        <f>'Page 1 - General Information'!$G$16</f>
        <v>3395</v>
      </c>
      <c r="C2313" s="337" t="s">
        <v>164</v>
      </c>
      <c r="N2313" s="295" t="s">
        <v>1132</v>
      </c>
      <c r="O2313" s="388"/>
      <c r="R2313" s="388" t="s">
        <v>1134</v>
      </c>
      <c r="S2313" s="295" t="s">
        <v>10561</v>
      </c>
      <c r="V2313" s="338" t="str">
        <f t="array" ref="V2313">INDEX('Page 2 - Team Information'!$K$14:$AP$189,Y2313,X2313)</f>
        <v/>
      </c>
      <c r="X2313" s="339">
        <v>6.0</v>
      </c>
      <c r="Y2313" s="339">
        <v>120.0</v>
      </c>
    </row>
    <row r="2314" ht="15.75" customHeight="1">
      <c r="A2314" s="336" t="str">
        <f>'Page 1 - General Information'!$G$12</f>
        <v>123468402</v>
      </c>
      <c r="B2314" s="295" t="str">
        <f>'Page 1 - General Information'!$G$16</f>
        <v>3395</v>
      </c>
      <c r="C2314" s="337" t="s">
        <v>164</v>
      </c>
      <c r="N2314" s="295" t="s">
        <v>1132</v>
      </c>
      <c r="O2314" s="388"/>
      <c r="R2314" s="388" t="s">
        <v>1134</v>
      </c>
      <c r="S2314" s="295" t="s">
        <v>10562</v>
      </c>
      <c r="V2314" s="338" t="str">
        <f t="array" ref="V2314">INDEX('Page 2 - Team Information'!$K$14:$AP$189,Y2314,X2314)</f>
        <v/>
      </c>
      <c r="X2314" s="339">
        <v>7.0</v>
      </c>
      <c r="Y2314" s="339">
        <v>120.0</v>
      </c>
    </row>
    <row r="2315" ht="15.75" customHeight="1">
      <c r="A2315" s="336" t="str">
        <f>'Page 1 - General Information'!$G$12</f>
        <v>123468402</v>
      </c>
      <c r="B2315" s="295" t="str">
        <f>'Page 1 - General Information'!$G$16</f>
        <v>3395</v>
      </c>
      <c r="C2315" s="337" t="s">
        <v>164</v>
      </c>
      <c r="N2315" s="295" t="s">
        <v>1132</v>
      </c>
      <c r="O2315" s="388"/>
      <c r="R2315" s="2" t="s">
        <v>1134</v>
      </c>
      <c r="S2315" s="295" t="s">
        <v>10563</v>
      </c>
      <c r="T2315" s="338" t="str">
        <f t="array" ref="T2315">IF(INDEX('Page 2 - Team Information'!$K$14:$AP$189,Y2315,X2315)="","",INDEX('Page 2 - Team Information'!$K$14:$AP$189,Y2315,X2315)&amp;"-06-30")</f>
        <v/>
      </c>
      <c r="X2315" s="339">
        <v>9.0</v>
      </c>
      <c r="Y2315" s="339">
        <v>120.0</v>
      </c>
    </row>
    <row r="2316" ht="15.75" customHeight="1">
      <c r="A2316" s="336" t="str">
        <f>'Page 1 - General Information'!$G$12</f>
        <v>123468402</v>
      </c>
      <c r="B2316" s="295" t="str">
        <f>'Page 1 - General Information'!$G$16</f>
        <v>3395</v>
      </c>
      <c r="C2316" s="337" t="s">
        <v>164</v>
      </c>
      <c r="N2316" s="295" t="s">
        <v>1132</v>
      </c>
      <c r="O2316" s="388"/>
      <c r="R2316" s="2" t="s">
        <v>1134</v>
      </c>
      <c r="S2316" s="295" t="s">
        <v>10564</v>
      </c>
      <c r="T2316" s="338" t="str">
        <f t="array" ref="T2316">IF(INDEX('Page 2 - Team Information'!$K$14:$AP$189,Y2316,X2316)="","",INDEX('Page 2 - Team Information'!$K$14:$AP$189,Y2316,X2316)&amp;"-06-30")</f>
        <v/>
      </c>
      <c r="X2316" s="339">
        <v>10.0</v>
      </c>
      <c r="Y2316" s="339">
        <v>120.0</v>
      </c>
    </row>
    <row r="2317" ht="15.75" customHeight="1">
      <c r="A2317" s="336" t="str">
        <f>'Page 1 - General Information'!$G$12</f>
        <v>123468402</v>
      </c>
      <c r="B2317" s="295" t="str">
        <f>'Page 1 - General Information'!$G$16</f>
        <v>3395</v>
      </c>
      <c r="C2317" s="337" t="s">
        <v>164</v>
      </c>
      <c r="N2317" s="295" t="s">
        <v>1132</v>
      </c>
      <c r="O2317" s="388"/>
      <c r="R2317" s="2" t="s">
        <v>1134</v>
      </c>
      <c r="S2317" s="295" t="s">
        <v>10565</v>
      </c>
      <c r="T2317" s="338" t="str">
        <f t="array" ref="T2317">IF(INDEX('Page 2 - Team Information'!$K$14:$AP$189,Y2317,X2317)="","",INDEX('Page 2 - Team Information'!$K$14:$AP$189,Y2317,X2317)&amp;"-06-30")</f>
        <v/>
      </c>
      <c r="X2317" s="339">
        <v>11.0</v>
      </c>
      <c r="Y2317" s="339">
        <v>120.0</v>
      </c>
    </row>
    <row r="2318" ht="15.75" customHeight="1">
      <c r="A2318" s="336" t="str">
        <f>'Page 1 - General Information'!$G$12</f>
        <v>123468402</v>
      </c>
      <c r="B2318" s="295" t="str">
        <f>'Page 1 - General Information'!$G$16</f>
        <v>3395</v>
      </c>
      <c r="C2318" s="337" t="s">
        <v>164</v>
      </c>
      <c r="N2318" s="295" t="s">
        <v>1132</v>
      </c>
      <c r="O2318" s="388"/>
      <c r="R2318" s="2" t="s">
        <v>1134</v>
      </c>
      <c r="S2318" s="295" t="s">
        <v>10566</v>
      </c>
      <c r="T2318" s="338" t="str">
        <f t="array" ref="T2318">IF(INDEX('Page 2 - Team Information'!$K$14:$AP$189,Y2318,X2318)="","",INDEX('Page 2 - Team Information'!$K$14:$AP$189,Y2318,X2318)&amp;"-06-30")</f>
        <v/>
      </c>
      <c r="X2318" s="339">
        <v>12.0</v>
      </c>
      <c r="Y2318" s="339">
        <v>120.0</v>
      </c>
    </row>
    <row r="2319" ht="15.75" customHeight="1">
      <c r="A2319" s="336" t="str">
        <f>'Page 1 - General Information'!$G$12</f>
        <v>123468402</v>
      </c>
      <c r="B2319" s="295" t="str">
        <f>'Page 1 - General Information'!$G$16</f>
        <v>3395</v>
      </c>
      <c r="C2319" s="337" t="s">
        <v>164</v>
      </c>
      <c r="N2319" s="295" t="s">
        <v>165</v>
      </c>
      <c r="O2319" s="338" t="str">
        <f t="array" ref="O2319">INDEX('Page 2 - Team Information'!$K$14:$AP$189,Y2319,X2319)</f>
        <v/>
      </c>
      <c r="S2319" s="295" t="s">
        <v>10567</v>
      </c>
      <c r="X2319" s="339">
        <v>14.0</v>
      </c>
      <c r="Y2319" s="339">
        <v>120.0</v>
      </c>
    </row>
    <row r="2320" ht="15.75" customHeight="1">
      <c r="A2320" s="336" t="str">
        <f>'Page 1 - General Information'!$G$12</f>
        <v>123468402</v>
      </c>
      <c r="B2320" s="295" t="str">
        <f>'Page 1 - General Information'!$G$16</f>
        <v>3395</v>
      </c>
      <c r="C2320" s="337" t="s">
        <v>164</v>
      </c>
      <c r="N2320" s="295" t="s">
        <v>165</v>
      </c>
      <c r="O2320" s="338" t="str">
        <f t="array" ref="O2320">INDEX('Page 2 - Team Information'!$K$14:$AP$189,Y2320,X2320)</f>
        <v/>
      </c>
      <c r="S2320" s="295" t="s">
        <v>10568</v>
      </c>
      <c r="X2320" s="339">
        <v>15.0</v>
      </c>
      <c r="Y2320" s="339">
        <v>120.0</v>
      </c>
    </row>
    <row r="2321" ht="15.75" customHeight="1">
      <c r="A2321" s="336" t="str">
        <f>'Page 1 - General Information'!$G$12</f>
        <v>123468402</v>
      </c>
      <c r="B2321" s="295" t="str">
        <f>'Page 1 - General Information'!$G$16</f>
        <v>3395</v>
      </c>
      <c r="C2321" s="337" t="s">
        <v>164</v>
      </c>
      <c r="N2321" s="295" t="s">
        <v>165</v>
      </c>
      <c r="O2321" s="338" t="str">
        <f t="array" ref="O2321">INDEX('Page 2 - Team Information'!$K$14:$AP$189,Y2321,X2321)</f>
        <v/>
      </c>
      <c r="S2321" s="295" t="s">
        <v>10569</v>
      </c>
      <c r="X2321" s="339">
        <v>16.0</v>
      </c>
      <c r="Y2321" s="339">
        <v>120.0</v>
      </c>
    </row>
    <row r="2322" ht="15.75" customHeight="1">
      <c r="A2322" s="336" t="str">
        <f>'Page 1 - General Information'!$G$12</f>
        <v>123468402</v>
      </c>
      <c r="B2322" s="295" t="str">
        <f>'Page 1 - General Information'!$G$16</f>
        <v>3395</v>
      </c>
      <c r="C2322" s="337" t="s">
        <v>164</v>
      </c>
      <c r="N2322" s="295" t="s">
        <v>165</v>
      </c>
      <c r="O2322" s="338">
        <f t="array" ref="O2322">INDEX('Page 2 - Team Information'!$K$14:$AP$189,Y2322,X2322)</f>
        <v>0</v>
      </c>
      <c r="S2322" s="295" t="s">
        <v>10570</v>
      </c>
      <c r="X2322" s="339">
        <v>17.0</v>
      </c>
      <c r="Y2322" s="339">
        <v>120.0</v>
      </c>
    </row>
    <row r="2323" ht="15.75" customHeight="1">
      <c r="A2323" s="336" t="str">
        <f>'Page 1 - General Information'!$G$12</f>
        <v>123468402</v>
      </c>
      <c r="B2323" s="295" t="str">
        <f>'Page 1 - General Information'!$G$16</f>
        <v>3395</v>
      </c>
      <c r="C2323" s="337" t="s">
        <v>164</v>
      </c>
      <c r="N2323" s="295" t="s">
        <v>165</v>
      </c>
      <c r="O2323" s="338" t="str">
        <f t="array" ref="O2323">INDEX('Page 2 - Team Information'!$K$14:$AP$189,Y2323,X2323)</f>
        <v/>
      </c>
      <c r="S2323" s="295" t="s">
        <v>10571</v>
      </c>
      <c r="X2323" s="339">
        <v>19.0</v>
      </c>
      <c r="Y2323" s="339">
        <v>120.0</v>
      </c>
    </row>
    <row r="2324" ht="15.75" customHeight="1">
      <c r="A2324" s="336" t="str">
        <f>'Page 1 - General Information'!$G$12</f>
        <v>123468402</v>
      </c>
      <c r="B2324" s="295" t="str">
        <f>'Page 1 - General Information'!$G$16</f>
        <v>3395</v>
      </c>
      <c r="C2324" s="337" t="s">
        <v>164</v>
      </c>
      <c r="N2324" s="295" t="s">
        <v>165</v>
      </c>
      <c r="O2324" s="338" t="str">
        <f t="array" ref="O2324">INDEX('Page 2 - Team Information'!$K$14:$AP$189,Y2324,X2324)</f>
        <v/>
      </c>
      <c r="S2324" s="295" t="s">
        <v>10572</v>
      </c>
      <c r="X2324" s="339">
        <v>20.0</v>
      </c>
      <c r="Y2324" s="339">
        <v>120.0</v>
      </c>
    </row>
    <row r="2325" ht="15.75" customHeight="1">
      <c r="A2325" s="336" t="str">
        <f>'Page 1 - General Information'!$G$12</f>
        <v>123468402</v>
      </c>
      <c r="B2325" s="295" t="str">
        <f>'Page 1 - General Information'!$G$16</f>
        <v>3395</v>
      </c>
      <c r="C2325" s="337" t="s">
        <v>164</v>
      </c>
      <c r="N2325" s="295" t="s">
        <v>165</v>
      </c>
      <c r="O2325" s="338" t="str">
        <f t="array" ref="O2325">INDEX('Page 2 - Team Information'!$K$14:$AP$189,Y2325,X2325)</f>
        <v/>
      </c>
      <c r="S2325" s="295" t="s">
        <v>10573</v>
      </c>
      <c r="X2325" s="339">
        <v>21.0</v>
      </c>
      <c r="Y2325" s="339">
        <v>120.0</v>
      </c>
    </row>
    <row r="2326" ht="15.75" customHeight="1">
      <c r="A2326" s="336" t="str">
        <f>'Page 1 - General Information'!$G$12</f>
        <v>123468402</v>
      </c>
      <c r="B2326" s="295" t="str">
        <f>'Page 1 - General Information'!$G$16</f>
        <v>3395</v>
      </c>
      <c r="C2326" s="337" t="s">
        <v>164</v>
      </c>
      <c r="N2326" s="295" t="s">
        <v>165</v>
      </c>
      <c r="O2326" s="338">
        <f t="array" ref="O2326">INDEX('Page 2 - Team Information'!$K$14:$AP$189,Y2326,X2326)</f>
        <v>0</v>
      </c>
      <c r="S2326" s="295" t="s">
        <v>10574</v>
      </c>
      <c r="X2326" s="339">
        <v>22.0</v>
      </c>
      <c r="Y2326" s="339">
        <v>120.0</v>
      </c>
    </row>
    <row r="2327" ht="15.75" customHeight="1">
      <c r="A2327" s="336" t="str">
        <f>'Page 1 - General Information'!$G$12</f>
        <v>123468402</v>
      </c>
      <c r="B2327" s="295" t="str">
        <f>'Page 1 - General Information'!$G$16</f>
        <v>3395</v>
      </c>
      <c r="C2327" s="337" t="s">
        <v>164</v>
      </c>
      <c r="N2327" s="295" t="s">
        <v>1132</v>
      </c>
      <c r="O2327" s="388"/>
      <c r="R2327" s="388" t="s">
        <v>1134</v>
      </c>
      <c r="S2327" s="295" t="s">
        <v>10575</v>
      </c>
      <c r="V2327" s="338" t="str">
        <f t="array" ref="V2327">INDEX('Page 2 - Team Information'!$K$14:$AP$189,Y2327,X2327)</f>
        <v/>
      </c>
      <c r="X2327" s="339">
        <v>5.0</v>
      </c>
      <c r="Y2327" s="339">
        <v>121.0</v>
      </c>
    </row>
    <row r="2328" ht="15.75" customHeight="1">
      <c r="A2328" s="336" t="str">
        <f>'Page 1 - General Information'!$G$12</f>
        <v>123468402</v>
      </c>
      <c r="B2328" s="295" t="str">
        <f>'Page 1 - General Information'!$G$16</f>
        <v>3395</v>
      </c>
      <c r="C2328" s="337" t="s">
        <v>164</v>
      </c>
      <c r="N2328" s="295" t="s">
        <v>1132</v>
      </c>
      <c r="O2328" s="388"/>
      <c r="R2328" s="388" t="s">
        <v>1134</v>
      </c>
      <c r="S2328" s="295" t="s">
        <v>10576</v>
      </c>
      <c r="V2328" s="338" t="str">
        <f t="array" ref="V2328">INDEX('Page 2 - Team Information'!$K$14:$AP$189,Y2328,X2328)</f>
        <v/>
      </c>
      <c r="X2328" s="339">
        <v>6.0</v>
      </c>
      <c r="Y2328" s="339">
        <v>121.0</v>
      </c>
    </row>
    <row r="2329" ht="15.75" customHeight="1">
      <c r="A2329" s="336" t="str">
        <f>'Page 1 - General Information'!$G$12</f>
        <v>123468402</v>
      </c>
      <c r="B2329" s="295" t="str">
        <f>'Page 1 - General Information'!$G$16</f>
        <v>3395</v>
      </c>
      <c r="C2329" s="337" t="s">
        <v>164</v>
      </c>
      <c r="N2329" s="295" t="s">
        <v>1132</v>
      </c>
      <c r="O2329" s="388"/>
      <c r="R2329" s="388" t="s">
        <v>1134</v>
      </c>
      <c r="S2329" s="295" t="s">
        <v>10577</v>
      </c>
      <c r="V2329" s="338" t="str">
        <f t="array" ref="V2329">INDEX('Page 2 - Team Information'!$K$14:$AP$189,Y2329,X2329)</f>
        <v/>
      </c>
      <c r="X2329" s="339">
        <v>7.0</v>
      </c>
      <c r="Y2329" s="339">
        <v>121.0</v>
      </c>
    </row>
    <row r="2330" ht="15.75" customHeight="1">
      <c r="A2330" s="336" t="str">
        <f>'Page 1 - General Information'!$G$12</f>
        <v>123468402</v>
      </c>
      <c r="B2330" s="295" t="str">
        <f>'Page 1 - General Information'!$G$16</f>
        <v>3395</v>
      </c>
      <c r="C2330" s="337" t="s">
        <v>164</v>
      </c>
      <c r="N2330" s="295" t="s">
        <v>1132</v>
      </c>
      <c r="O2330" s="388"/>
      <c r="R2330" s="2" t="s">
        <v>1134</v>
      </c>
      <c r="S2330" s="295" t="s">
        <v>10578</v>
      </c>
      <c r="T2330" s="338" t="str">
        <f t="array" ref="T2330">IF(INDEX('Page 2 - Team Information'!$K$14:$AP$189,Y2330,X2330)="","",INDEX('Page 2 - Team Information'!$K$14:$AP$189,Y2330,X2330)&amp;"-06-30")</f>
        <v/>
      </c>
      <c r="X2330" s="339">
        <v>9.0</v>
      </c>
      <c r="Y2330" s="339">
        <v>121.0</v>
      </c>
    </row>
    <row r="2331" ht="15.75" customHeight="1">
      <c r="A2331" s="336" t="str">
        <f>'Page 1 - General Information'!$G$12</f>
        <v>123468402</v>
      </c>
      <c r="B2331" s="295" t="str">
        <f>'Page 1 - General Information'!$G$16</f>
        <v>3395</v>
      </c>
      <c r="C2331" s="337" t="s">
        <v>164</v>
      </c>
      <c r="N2331" s="295" t="s">
        <v>1132</v>
      </c>
      <c r="O2331" s="388"/>
      <c r="R2331" s="2" t="s">
        <v>1134</v>
      </c>
      <c r="S2331" s="295" t="s">
        <v>10579</v>
      </c>
      <c r="T2331" s="338" t="str">
        <f t="array" ref="T2331">IF(INDEX('Page 2 - Team Information'!$K$14:$AP$189,Y2331,X2331)="","",INDEX('Page 2 - Team Information'!$K$14:$AP$189,Y2331,X2331)&amp;"-06-30")</f>
        <v/>
      </c>
      <c r="X2331" s="339">
        <v>10.0</v>
      </c>
      <c r="Y2331" s="339">
        <v>121.0</v>
      </c>
    </row>
    <row r="2332" ht="15.75" customHeight="1">
      <c r="A2332" s="336" t="str">
        <f>'Page 1 - General Information'!$G$12</f>
        <v>123468402</v>
      </c>
      <c r="B2332" s="295" t="str">
        <f>'Page 1 - General Information'!$G$16</f>
        <v>3395</v>
      </c>
      <c r="C2332" s="337" t="s">
        <v>164</v>
      </c>
      <c r="N2332" s="295" t="s">
        <v>1132</v>
      </c>
      <c r="O2332" s="388"/>
      <c r="R2332" s="2" t="s">
        <v>1134</v>
      </c>
      <c r="S2332" s="295" t="s">
        <v>10580</v>
      </c>
      <c r="T2332" s="338" t="str">
        <f t="array" ref="T2332">IF(INDEX('Page 2 - Team Information'!$K$14:$AP$189,Y2332,X2332)="","",INDEX('Page 2 - Team Information'!$K$14:$AP$189,Y2332,X2332)&amp;"-06-30")</f>
        <v/>
      </c>
      <c r="X2332" s="339">
        <v>11.0</v>
      </c>
      <c r="Y2332" s="339">
        <v>121.0</v>
      </c>
    </row>
    <row r="2333" ht="15.75" customHeight="1">
      <c r="A2333" s="336" t="str">
        <f>'Page 1 - General Information'!$G$12</f>
        <v>123468402</v>
      </c>
      <c r="B2333" s="295" t="str">
        <f>'Page 1 - General Information'!$G$16</f>
        <v>3395</v>
      </c>
      <c r="C2333" s="337" t="s">
        <v>164</v>
      </c>
      <c r="N2333" s="295" t="s">
        <v>1132</v>
      </c>
      <c r="O2333" s="388"/>
      <c r="R2333" s="2" t="s">
        <v>1134</v>
      </c>
      <c r="S2333" s="295" t="s">
        <v>10581</v>
      </c>
      <c r="T2333" s="338" t="str">
        <f t="array" ref="T2333">IF(INDEX('Page 2 - Team Information'!$K$14:$AP$189,Y2333,X2333)="","",INDEX('Page 2 - Team Information'!$K$14:$AP$189,Y2333,X2333)&amp;"-06-30")</f>
        <v/>
      </c>
      <c r="X2333" s="339">
        <v>12.0</v>
      </c>
      <c r="Y2333" s="339">
        <v>121.0</v>
      </c>
    </row>
    <row r="2334" ht="15.75" customHeight="1">
      <c r="A2334" s="336" t="str">
        <f>'Page 1 - General Information'!$G$12</f>
        <v>123468402</v>
      </c>
      <c r="B2334" s="295" t="str">
        <f>'Page 1 - General Information'!$G$16</f>
        <v>3395</v>
      </c>
      <c r="C2334" s="337" t="s">
        <v>164</v>
      </c>
      <c r="N2334" s="295" t="s">
        <v>165</v>
      </c>
      <c r="O2334" s="338" t="str">
        <f t="array" ref="O2334">INDEX('Page 2 - Team Information'!$K$14:$AP$189,Y2334,X2334)</f>
        <v/>
      </c>
      <c r="S2334" s="295" t="s">
        <v>10582</v>
      </c>
      <c r="X2334" s="339">
        <v>14.0</v>
      </c>
      <c r="Y2334" s="339">
        <v>121.0</v>
      </c>
    </row>
    <row r="2335" ht="15.75" customHeight="1">
      <c r="A2335" s="336" t="str">
        <f>'Page 1 - General Information'!$G$12</f>
        <v>123468402</v>
      </c>
      <c r="B2335" s="295" t="str">
        <f>'Page 1 - General Information'!$G$16</f>
        <v>3395</v>
      </c>
      <c r="C2335" s="337" t="s">
        <v>164</v>
      </c>
      <c r="N2335" s="295" t="s">
        <v>165</v>
      </c>
      <c r="O2335" s="338" t="str">
        <f t="array" ref="O2335">INDEX('Page 2 - Team Information'!$K$14:$AP$189,Y2335,X2335)</f>
        <v/>
      </c>
      <c r="S2335" s="295" t="s">
        <v>10583</v>
      </c>
      <c r="X2335" s="339">
        <v>15.0</v>
      </c>
      <c r="Y2335" s="339">
        <v>121.0</v>
      </c>
    </row>
    <row r="2336" ht="15.75" customHeight="1">
      <c r="A2336" s="336" t="str">
        <f>'Page 1 - General Information'!$G$12</f>
        <v>123468402</v>
      </c>
      <c r="B2336" s="295" t="str">
        <f>'Page 1 - General Information'!$G$16</f>
        <v>3395</v>
      </c>
      <c r="C2336" s="337" t="s">
        <v>164</v>
      </c>
      <c r="N2336" s="295" t="s">
        <v>165</v>
      </c>
      <c r="O2336" s="338" t="str">
        <f t="array" ref="O2336">INDEX('Page 2 - Team Information'!$K$14:$AP$189,Y2336,X2336)</f>
        <v/>
      </c>
      <c r="S2336" s="295" t="s">
        <v>10584</v>
      </c>
      <c r="X2336" s="339">
        <v>16.0</v>
      </c>
      <c r="Y2336" s="339">
        <v>121.0</v>
      </c>
    </row>
    <row r="2337" ht="15.75" customHeight="1">
      <c r="A2337" s="336" t="str">
        <f>'Page 1 - General Information'!$G$12</f>
        <v>123468402</v>
      </c>
      <c r="B2337" s="295" t="str">
        <f>'Page 1 - General Information'!$G$16</f>
        <v>3395</v>
      </c>
      <c r="C2337" s="337" t="s">
        <v>164</v>
      </c>
      <c r="N2337" s="295" t="s">
        <v>165</v>
      </c>
      <c r="O2337" s="338">
        <f t="array" ref="O2337">INDEX('Page 2 - Team Information'!$K$14:$AP$189,Y2337,X2337)</f>
        <v>0</v>
      </c>
      <c r="S2337" s="295" t="s">
        <v>10585</v>
      </c>
      <c r="X2337" s="339">
        <v>17.0</v>
      </c>
      <c r="Y2337" s="339">
        <v>121.0</v>
      </c>
    </row>
    <row r="2338" ht="15.75" customHeight="1">
      <c r="A2338" s="336" t="str">
        <f>'Page 1 - General Information'!$G$12</f>
        <v>123468402</v>
      </c>
      <c r="B2338" s="295" t="str">
        <f>'Page 1 - General Information'!$G$16</f>
        <v>3395</v>
      </c>
      <c r="C2338" s="337" t="s">
        <v>164</v>
      </c>
      <c r="N2338" s="295" t="s">
        <v>165</v>
      </c>
      <c r="O2338" s="338" t="str">
        <f t="array" ref="O2338">INDEX('Page 2 - Team Information'!$K$14:$AP$189,Y2338,X2338)</f>
        <v/>
      </c>
      <c r="S2338" s="295" t="s">
        <v>10586</v>
      </c>
      <c r="X2338" s="339">
        <v>19.0</v>
      </c>
      <c r="Y2338" s="339">
        <v>121.0</v>
      </c>
    </row>
    <row r="2339" ht="15.75" customHeight="1">
      <c r="A2339" s="336" t="str">
        <f>'Page 1 - General Information'!$G$12</f>
        <v>123468402</v>
      </c>
      <c r="B2339" s="295" t="str">
        <f>'Page 1 - General Information'!$G$16</f>
        <v>3395</v>
      </c>
      <c r="C2339" s="337" t="s">
        <v>164</v>
      </c>
      <c r="N2339" s="295" t="s">
        <v>165</v>
      </c>
      <c r="O2339" s="338" t="str">
        <f t="array" ref="O2339">INDEX('Page 2 - Team Information'!$K$14:$AP$189,Y2339,X2339)</f>
        <v/>
      </c>
      <c r="S2339" s="295" t="s">
        <v>10587</v>
      </c>
      <c r="X2339" s="339">
        <v>20.0</v>
      </c>
      <c r="Y2339" s="339">
        <v>121.0</v>
      </c>
    </row>
    <row r="2340" ht="15.75" customHeight="1">
      <c r="A2340" s="336" t="str">
        <f>'Page 1 - General Information'!$G$12</f>
        <v>123468402</v>
      </c>
      <c r="B2340" s="295" t="str">
        <f>'Page 1 - General Information'!$G$16</f>
        <v>3395</v>
      </c>
      <c r="C2340" s="337" t="s">
        <v>164</v>
      </c>
      <c r="N2340" s="295" t="s">
        <v>165</v>
      </c>
      <c r="O2340" s="338" t="str">
        <f t="array" ref="O2340">INDEX('Page 2 - Team Information'!$K$14:$AP$189,Y2340,X2340)</f>
        <v/>
      </c>
      <c r="S2340" s="295" t="s">
        <v>10588</v>
      </c>
      <c r="X2340" s="339">
        <v>21.0</v>
      </c>
      <c r="Y2340" s="339">
        <v>121.0</v>
      </c>
    </row>
    <row r="2341" ht="15.75" customHeight="1">
      <c r="A2341" s="336" t="str">
        <f>'Page 1 - General Information'!$G$12</f>
        <v>123468402</v>
      </c>
      <c r="B2341" s="295" t="str">
        <f>'Page 1 - General Information'!$G$16</f>
        <v>3395</v>
      </c>
      <c r="C2341" s="337" t="s">
        <v>164</v>
      </c>
      <c r="N2341" s="295" t="s">
        <v>165</v>
      </c>
      <c r="O2341" s="338">
        <f t="array" ref="O2341">INDEX('Page 2 - Team Information'!$K$14:$AP$189,Y2341,X2341)</f>
        <v>0</v>
      </c>
      <c r="S2341" s="295" t="s">
        <v>10589</v>
      </c>
      <c r="X2341" s="339">
        <v>22.0</v>
      </c>
      <c r="Y2341" s="339">
        <v>121.0</v>
      </c>
    </row>
    <row r="2342" ht="15.75" customHeight="1">
      <c r="A2342" s="336" t="str">
        <f>'Page 1 - General Information'!$G$12</f>
        <v>123468402</v>
      </c>
      <c r="B2342" s="295" t="str">
        <f>'Page 1 - General Information'!$G$16</f>
        <v>3395</v>
      </c>
      <c r="C2342" s="337" t="s">
        <v>164</v>
      </c>
      <c r="N2342" s="295" t="s">
        <v>1132</v>
      </c>
      <c r="O2342" s="388"/>
      <c r="R2342" s="388" t="s">
        <v>1134</v>
      </c>
      <c r="S2342" s="295" t="s">
        <v>10590</v>
      </c>
      <c r="V2342" s="338" t="str">
        <f t="array" ref="V2342">INDEX('Page 2 - Team Information'!$K$14:$AP$189,Y2342,X2342)</f>
        <v/>
      </c>
      <c r="X2342" s="339">
        <v>5.0</v>
      </c>
      <c r="Y2342" s="339">
        <v>122.0</v>
      </c>
    </row>
    <row r="2343" ht="15.75" customHeight="1">
      <c r="A2343" s="336" t="str">
        <f>'Page 1 - General Information'!$G$12</f>
        <v>123468402</v>
      </c>
      <c r="B2343" s="295" t="str">
        <f>'Page 1 - General Information'!$G$16</f>
        <v>3395</v>
      </c>
      <c r="C2343" s="337" t="s">
        <v>164</v>
      </c>
      <c r="N2343" s="295" t="s">
        <v>1132</v>
      </c>
      <c r="O2343" s="388"/>
      <c r="R2343" s="388" t="s">
        <v>1134</v>
      </c>
      <c r="S2343" s="295" t="s">
        <v>10591</v>
      </c>
      <c r="V2343" s="338" t="str">
        <f t="array" ref="V2343">INDEX('Page 2 - Team Information'!$K$14:$AP$189,Y2343,X2343)</f>
        <v/>
      </c>
      <c r="X2343" s="339">
        <v>6.0</v>
      </c>
      <c r="Y2343" s="339">
        <v>122.0</v>
      </c>
    </row>
    <row r="2344" ht="15.75" customHeight="1">
      <c r="A2344" s="336" t="str">
        <f>'Page 1 - General Information'!$G$12</f>
        <v>123468402</v>
      </c>
      <c r="B2344" s="295" t="str">
        <f>'Page 1 - General Information'!$G$16</f>
        <v>3395</v>
      </c>
      <c r="C2344" s="337" t="s">
        <v>164</v>
      </c>
      <c r="N2344" s="295" t="s">
        <v>1132</v>
      </c>
      <c r="O2344" s="388"/>
      <c r="R2344" s="388" t="s">
        <v>1134</v>
      </c>
      <c r="S2344" s="295" t="s">
        <v>10592</v>
      </c>
      <c r="V2344" s="338" t="str">
        <f t="array" ref="V2344">INDEX('Page 2 - Team Information'!$K$14:$AP$189,Y2344,X2344)</f>
        <v/>
      </c>
      <c r="X2344" s="339">
        <v>7.0</v>
      </c>
      <c r="Y2344" s="339">
        <v>122.0</v>
      </c>
    </row>
    <row r="2345" ht="15.75" customHeight="1">
      <c r="A2345" s="336" t="str">
        <f>'Page 1 - General Information'!$G$12</f>
        <v>123468402</v>
      </c>
      <c r="B2345" s="295" t="str">
        <f>'Page 1 - General Information'!$G$16</f>
        <v>3395</v>
      </c>
      <c r="C2345" s="337" t="s">
        <v>164</v>
      </c>
      <c r="N2345" s="295" t="s">
        <v>1132</v>
      </c>
      <c r="O2345" s="388"/>
      <c r="R2345" s="2" t="s">
        <v>1134</v>
      </c>
      <c r="S2345" s="295" t="s">
        <v>10593</v>
      </c>
      <c r="T2345" s="338" t="str">
        <f t="array" ref="T2345">IF(INDEX('Page 2 - Team Information'!$K$14:$AP$189,Y2345,X2345)="","",INDEX('Page 2 - Team Information'!$K$14:$AP$189,Y2345,X2345)&amp;"-06-30")</f>
        <v/>
      </c>
      <c r="X2345" s="339">
        <v>9.0</v>
      </c>
      <c r="Y2345" s="339">
        <v>122.0</v>
      </c>
    </row>
    <row r="2346" ht="15.75" customHeight="1">
      <c r="A2346" s="336" t="str">
        <f>'Page 1 - General Information'!$G$12</f>
        <v>123468402</v>
      </c>
      <c r="B2346" s="295" t="str">
        <f>'Page 1 - General Information'!$G$16</f>
        <v>3395</v>
      </c>
      <c r="C2346" s="337" t="s">
        <v>164</v>
      </c>
      <c r="N2346" s="295" t="s">
        <v>1132</v>
      </c>
      <c r="O2346" s="388"/>
      <c r="R2346" s="2" t="s">
        <v>1134</v>
      </c>
      <c r="S2346" s="295" t="s">
        <v>10594</v>
      </c>
      <c r="T2346" s="338" t="str">
        <f t="array" ref="T2346">IF(INDEX('Page 2 - Team Information'!$K$14:$AP$189,Y2346,X2346)="","",INDEX('Page 2 - Team Information'!$K$14:$AP$189,Y2346,X2346)&amp;"-06-30")</f>
        <v/>
      </c>
      <c r="X2346" s="339">
        <v>10.0</v>
      </c>
      <c r="Y2346" s="339">
        <v>122.0</v>
      </c>
    </row>
    <row r="2347" ht="15.75" customHeight="1">
      <c r="A2347" s="336" t="str">
        <f>'Page 1 - General Information'!$G$12</f>
        <v>123468402</v>
      </c>
      <c r="B2347" s="295" t="str">
        <f>'Page 1 - General Information'!$G$16</f>
        <v>3395</v>
      </c>
      <c r="C2347" s="337" t="s">
        <v>164</v>
      </c>
      <c r="N2347" s="295" t="s">
        <v>1132</v>
      </c>
      <c r="O2347" s="388"/>
      <c r="R2347" s="2" t="s">
        <v>1134</v>
      </c>
      <c r="S2347" s="295" t="s">
        <v>10595</v>
      </c>
      <c r="T2347" s="338" t="str">
        <f t="array" ref="T2347">IF(INDEX('Page 2 - Team Information'!$K$14:$AP$189,Y2347,X2347)="","",INDEX('Page 2 - Team Information'!$K$14:$AP$189,Y2347,X2347)&amp;"-06-30")</f>
        <v/>
      </c>
      <c r="X2347" s="339">
        <v>11.0</v>
      </c>
      <c r="Y2347" s="339">
        <v>122.0</v>
      </c>
    </row>
    <row r="2348" ht="15.75" customHeight="1">
      <c r="A2348" s="336" t="str">
        <f>'Page 1 - General Information'!$G$12</f>
        <v>123468402</v>
      </c>
      <c r="B2348" s="295" t="str">
        <f>'Page 1 - General Information'!$G$16</f>
        <v>3395</v>
      </c>
      <c r="C2348" s="337" t="s">
        <v>164</v>
      </c>
      <c r="N2348" s="295" t="s">
        <v>1132</v>
      </c>
      <c r="O2348" s="388"/>
      <c r="R2348" s="2" t="s">
        <v>1134</v>
      </c>
      <c r="S2348" s="295" t="s">
        <v>10596</v>
      </c>
      <c r="T2348" s="338" t="str">
        <f t="array" ref="T2348">IF(INDEX('Page 2 - Team Information'!$K$14:$AP$189,Y2348,X2348)="","",INDEX('Page 2 - Team Information'!$K$14:$AP$189,Y2348,X2348)&amp;"-06-30")</f>
        <v/>
      </c>
      <c r="X2348" s="339">
        <v>12.0</v>
      </c>
      <c r="Y2348" s="339">
        <v>122.0</v>
      </c>
    </row>
    <row r="2349" ht="15.75" customHeight="1">
      <c r="A2349" s="336" t="str">
        <f>'Page 1 - General Information'!$G$12</f>
        <v>123468402</v>
      </c>
      <c r="B2349" s="295" t="str">
        <f>'Page 1 - General Information'!$G$16</f>
        <v>3395</v>
      </c>
      <c r="C2349" s="337" t="s">
        <v>164</v>
      </c>
      <c r="N2349" s="295" t="s">
        <v>165</v>
      </c>
      <c r="O2349" s="338" t="str">
        <f t="array" ref="O2349">INDEX('Page 2 - Team Information'!$K$14:$AP$189,Y2349,X2349)</f>
        <v/>
      </c>
      <c r="S2349" s="295" t="s">
        <v>10597</v>
      </c>
      <c r="X2349" s="339">
        <v>14.0</v>
      </c>
      <c r="Y2349" s="339">
        <v>122.0</v>
      </c>
    </row>
    <row r="2350" ht="15.75" customHeight="1">
      <c r="A2350" s="336" t="str">
        <f>'Page 1 - General Information'!$G$12</f>
        <v>123468402</v>
      </c>
      <c r="B2350" s="295" t="str">
        <f>'Page 1 - General Information'!$G$16</f>
        <v>3395</v>
      </c>
      <c r="C2350" s="337" t="s">
        <v>164</v>
      </c>
      <c r="N2350" s="295" t="s">
        <v>165</v>
      </c>
      <c r="O2350" s="338" t="str">
        <f t="array" ref="O2350">INDEX('Page 2 - Team Information'!$K$14:$AP$189,Y2350,X2350)</f>
        <v/>
      </c>
      <c r="S2350" s="295" t="s">
        <v>10598</v>
      </c>
      <c r="X2350" s="339">
        <v>15.0</v>
      </c>
      <c r="Y2350" s="339">
        <v>122.0</v>
      </c>
    </row>
    <row r="2351" ht="15.75" customHeight="1">
      <c r="A2351" s="336" t="str">
        <f>'Page 1 - General Information'!$G$12</f>
        <v>123468402</v>
      </c>
      <c r="B2351" s="295" t="str">
        <f>'Page 1 - General Information'!$G$16</f>
        <v>3395</v>
      </c>
      <c r="C2351" s="337" t="s">
        <v>164</v>
      </c>
      <c r="N2351" s="295" t="s">
        <v>165</v>
      </c>
      <c r="O2351" s="338" t="str">
        <f t="array" ref="O2351">INDEX('Page 2 - Team Information'!$K$14:$AP$189,Y2351,X2351)</f>
        <v/>
      </c>
      <c r="S2351" s="295" t="s">
        <v>10599</v>
      </c>
      <c r="X2351" s="339">
        <v>16.0</v>
      </c>
      <c r="Y2351" s="339">
        <v>122.0</v>
      </c>
    </row>
    <row r="2352" ht="15.75" customHeight="1">
      <c r="A2352" s="336" t="str">
        <f>'Page 1 - General Information'!$G$12</f>
        <v>123468402</v>
      </c>
      <c r="B2352" s="295" t="str">
        <f>'Page 1 - General Information'!$G$16</f>
        <v>3395</v>
      </c>
      <c r="C2352" s="337" t="s">
        <v>164</v>
      </c>
      <c r="N2352" s="295" t="s">
        <v>165</v>
      </c>
      <c r="O2352" s="338">
        <f t="array" ref="O2352">INDEX('Page 2 - Team Information'!$K$14:$AP$189,Y2352,X2352)</f>
        <v>0</v>
      </c>
      <c r="S2352" s="295" t="s">
        <v>10600</v>
      </c>
      <c r="X2352" s="339">
        <v>17.0</v>
      </c>
      <c r="Y2352" s="339">
        <v>122.0</v>
      </c>
    </row>
    <row r="2353" ht="15.75" customHeight="1">
      <c r="A2353" s="336" t="str">
        <f>'Page 1 - General Information'!$G$12</f>
        <v>123468402</v>
      </c>
      <c r="B2353" s="295" t="str">
        <f>'Page 1 - General Information'!$G$16</f>
        <v>3395</v>
      </c>
      <c r="C2353" s="337" t="s">
        <v>164</v>
      </c>
      <c r="N2353" s="295" t="s">
        <v>165</v>
      </c>
      <c r="O2353" s="338" t="str">
        <f t="array" ref="O2353">INDEX('Page 2 - Team Information'!$K$14:$AP$189,Y2353,X2353)</f>
        <v/>
      </c>
      <c r="S2353" s="295" t="s">
        <v>10601</v>
      </c>
      <c r="X2353" s="339">
        <v>19.0</v>
      </c>
      <c r="Y2353" s="339">
        <v>122.0</v>
      </c>
    </row>
    <row r="2354" ht="15.75" customHeight="1">
      <c r="A2354" s="336" t="str">
        <f>'Page 1 - General Information'!$G$12</f>
        <v>123468402</v>
      </c>
      <c r="B2354" s="295" t="str">
        <f>'Page 1 - General Information'!$G$16</f>
        <v>3395</v>
      </c>
      <c r="C2354" s="337" t="s">
        <v>164</v>
      </c>
      <c r="N2354" s="295" t="s">
        <v>165</v>
      </c>
      <c r="O2354" s="338" t="str">
        <f t="array" ref="O2354">INDEX('Page 2 - Team Information'!$K$14:$AP$189,Y2354,X2354)</f>
        <v/>
      </c>
      <c r="S2354" s="295" t="s">
        <v>10602</v>
      </c>
      <c r="X2354" s="339">
        <v>20.0</v>
      </c>
      <c r="Y2354" s="339">
        <v>122.0</v>
      </c>
    </row>
    <row r="2355" ht="15.75" customHeight="1">
      <c r="A2355" s="336" t="str">
        <f>'Page 1 - General Information'!$G$12</f>
        <v>123468402</v>
      </c>
      <c r="B2355" s="295" t="str">
        <f>'Page 1 - General Information'!$G$16</f>
        <v>3395</v>
      </c>
      <c r="C2355" s="337" t="s">
        <v>164</v>
      </c>
      <c r="N2355" s="295" t="s">
        <v>165</v>
      </c>
      <c r="O2355" s="338" t="str">
        <f t="array" ref="O2355">INDEX('Page 2 - Team Information'!$K$14:$AP$189,Y2355,X2355)</f>
        <v/>
      </c>
      <c r="S2355" s="295" t="s">
        <v>10603</v>
      </c>
      <c r="X2355" s="339">
        <v>21.0</v>
      </c>
      <c r="Y2355" s="339">
        <v>122.0</v>
      </c>
    </row>
    <row r="2356" ht="15.75" customHeight="1">
      <c r="A2356" s="336" t="str">
        <f>'Page 1 - General Information'!$G$12</f>
        <v>123468402</v>
      </c>
      <c r="B2356" s="295" t="str">
        <f>'Page 1 - General Information'!$G$16</f>
        <v>3395</v>
      </c>
      <c r="C2356" s="337" t="s">
        <v>164</v>
      </c>
      <c r="N2356" s="295" t="s">
        <v>165</v>
      </c>
      <c r="O2356" s="338">
        <f t="array" ref="O2356">INDEX('Page 2 - Team Information'!$K$14:$AP$189,Y2356,X2356)</f>
        <v>0</v>
      </c>
      <c r="S2356" s="295" t="s">
        <v>10604</v>
      </c>
      <c r="X2356" s="339">
        <v>22.0</v>
      </c>
      <c r="Y2356" s="339">
        <v>122.0</v>
      </c>
    </row>
    <row r="2357" ht="15.75" customHeight="1">
      <c r="A2357" s="336" t="str">
        <f>'Page 1 - General Information'!$G$12</f>
        <v>123468402</v>
      </c>
      <c r="B2357" s="295" t="str">
        <f>'Page 1 - General Information'!$G$16</f>
        <v>3395</v>
      </c>
      <c r="C2357" s="337" t="s">
        <v>164</v>
      </c>
      <c r="N2357" s="295" t="s">
        <v>1132</v>
      </c>
      <c r="O2357" s="388"/>
      <c r="R2357" s="388" t="s">
        <v>1134</v>
      </c>
      <c r="S2357" s="295" t="s">
        <v>10605</v>
      </c>
      <c r="V2357" s="338" t="str">
        <f t="array" ref="V2357">INDEX('Page 2 - Team Information'!$K$14:$AP$189,Y2357,X2357)</f>
        <v/>
      </c>
      <c r="X2357" s="339">
        <v>5.0</v>
      </c>
      <c r="Y2357" s="339">
        <v>123.0</v>
      </c>
    </row>
    <row r="2358" ht="15.75" customHeight="1">
      <c r="A2358" s="336" t="str">
        <f>'Page 1 - General Information'!$G$12</f>
        <v>123468402</v>
      </c>
      <c r="B2358" s="295" t="str">
        <f>'Page 1 - General Information'!$G$16</f>
        <v>3395</v>
      </c>
      <c r="C2358" s="337" t="s">
        <v>164</v>
      </c>
      <c r="N2358" s="295" t="s">
        <v>1132</v>
      </c>
      <c r="O2358" s="388"/>
      <c r="R2358" s="388" t="s">
        <v>1134</v>
      </c>
      <c r="S2358" s="295" t="s">
        <v>10606</v>
      </c>
      <c r="V2358" s="338" t="str">
        <f t="array" ref="V2358">INDEX('Page 2 - Team Information'!$K$14:$AP$189,Y2358,X2358)</f>
        <v/>
      </c>
      <c r="X2358" s="339">
        <v>6.0</v>
      </c>
      <c r="Y2358" s="339">
        <v>123.0</v>
      </c>
    </row>
    <row r="2359" ht="15.75" customHeight="1">
      <c r="A2359" s="336" t="str">
        <f>'Page 1 - General Information'!$G$12</f>
        <v>123468402</v>
      </c>
      <c r="B2359" s="295" t="str">
        <f>'Page 1 - General Information'!$G$16</f>
        <v>3395</v>
      </c>
      <c r="C2359" s="337" t="s">
        <v>164</v>
      </c>
      <c r="N2359" s="295" t="s">
        <v>1132</v>
      </c>
      <c r="O2359" s="388"/>
      <c r="R2359" s="388" t="s">
        <v>1134</v>
      </c>
      <c r="S2359" s="295" t="s">
        <v>10607</v>
      </c>
      <c r="V2359" s="338" t="str">
        <f t="array" ref="V2359">INDEX('Page 2 - Team Information'!$K$14:$AP$189,Y2359,X2359)</f>
        <v/>
      </c>
      <c r="X2359" s="339">
        <v>7.0</v>
      </c>
      <c r="Y2359" s="339">
        <v>123.0</v>
      </c>
    </row>
    <row r="2360" ht="15.75" customHeight="1">
      <c r="A2360" s="336" t="str">
        <f>'Page 1 - General Information'!$G$12</f>
        <v>123468402</v>
      </c>
      <c r="B2360" s="295" t="str">
        <f>'Page 1 - General Information'!$G$16</f>
        <v>3395</v>
      </c>
      <c r="C2360" s="337" t="s">
        <v>164</v>
      </c>
      <c r="N2360" s="295" t="s">
        <v>1132</v>
      </c>
      <c r="O2360" s="388"/>
      <c r="R2360" s="2" t="s">
        <v>1134</v>
      </c>
      <c r="S2360" s="295" t="s">
        <v>10608</v>
      </c>
      <c r="T2360" s="338" t="str">
        <f t="array" ref="T2360">IF(INDEX('Page 2 - Team Information'!$K$14:$AP$189,Y2360,X2360)="","",INDEX('Page 2 - Team Information'!$K$14:$AP$189,Y2360,X2360)&amp;"-06-30")</f>
        <v/>
      </c>
      <c r="X2360" s="339">
        <v>9.0</v>
      </c>
      <c r="Y2360" s="339">
        <v>123.0</v>
      </c>
    </row>
    <row r="2361" ht="15.75" customHeight="1">
      <c r="A2361" s="336" t="str">
        <f>'Page 1 - General Information'!$G$12</f>
        <v>123468402</v>
      </c>
      <c r="B2361" s="295" t="str">
        <f>'Page 1 - General Information'!$G$16</f>
        <v>3395</v>
      </c>
      <c r="C2361" s="337" t="s">
        <v>164</v>
      </c>
      <c r="N2361" s="295" t="s">
        <v>1132</v>
      </c>
      <c r="O2361" s="388"/>
      <c r="R2361" s="2" t="s">
        <v>1134</v>
      </c>
      <c r="S2361" s="295" t="s">
        <v>10609</v>
      </c>
      <c r="T2361" s="338" t="str">
        <f t="array" ref="T2361">IF(INDEX('Page 2 - Team Information'!$K$14:$AP$189,Y2361,X2361)="","",INDEX('Page 2 - Team Information'!$K$14:$AP$189,Y2361,X2361)&amp;"-06-30")</f>
        <v/>
      </c>
      <c r="X2361" s="339">
        <v>10.0</v>
      </c>
      <c r="Y2361" s="339">
        <v>123.0</v>
      </c>
    </row>
    <row r="2362" ht="15.75" customHeight="1">
      <c r="A2362" s="336" t="str">
        <f>'Page 1 - General Information'!$G$12</f>
        <v>123468402</v>
      </c>
      <c r="B2362" s="295" t="str">
        <f>'Page 1 - General Information'!$G$16</f>
        <v>3395</v>
      </c>
      <c r="C2362" s="337" t="s">
        <v>164</v>
      </c>
      <c r="N2362" s="295" t="s">
        <v>1132</v>
      </c>
      <c r="O2362" s="388"/>
      <c r="R2362" s="2" t="s">
        <v>1134</v>
      </c>
      <c r="S2362" s="295" t="s">
        <v>10610</v>
      </c>
      <c r="T2362" s="338" t="str">
        <f t="array" ref="T2362">IF(INDEX('Page 2 - Team Information'!$K$14:$AP$189,Y2362,X2362)="","",INDEX('Page 2 - Team Information'!$K$14:$AP$189,Y2362,X2362)&amp;"-06-30")</f>
        <v/>
      </c>
      <c r="X2362" s="339">
        <v>11.0</v>
      </c>
      <c r="Y2362" s="339">
        <v>123.0</v>
      </c>
    </row>
    <row r="2363" ht="15.75" customHeight="1">
      <c r="A2363" s="336" t="str">
        <f>'Page 1 - General Information'!$G$12</f>
        <v>123468402</v>
      </c>
      <c r="B2363" s="295" t="str">
        <f>'Page 1 - General Information'!$G$16</f>
        <v>3395</v>
      </c>
      <c r="C2363" s="337" t="s">
        <v>164</v>
      </c>
      <c r="N2363" s="295" t="s">
        <v>1132</v>
      </c>
      <c r="O2363" s="388"/>
      <c r="R2363" s="2" t="s">
        <v>1134</v>
      </c>
      <c r="S2363" s="295" t="s">
        <v>10611</v>
      </c>
      <c r="T2363" s="338" t="str">
        <f t="array" ref="T2363">IF(INDEX('Page 2 - Team Information'!$K$14:$AP$189,Y2363,X2363)="","",INDEX('Page 2 - Team Information'!$K$14:$AP$189,Y2363,X2363)&amp;"-06-30")</f>
        <v/>
      </c>
      <c r="X2363" s="339">
        <v>12.0</v>
      </c>
      <c r="Y2363" s="339">
        <v>123.0</v>
      </c>
    </row>
    <row r="2364" ht="15.75" customHeight="1">
      <c r="A2364" s="336" t="str">
        <f>'Page 1 - General Information'!$G$12</f>
        <v>123468402</v>
      </c>
      <c r="B2364" s="295" t="str">
        <f>'Page 1 - General Information'!$G$16</f>
        <v>3395</v>
      </c>
      <c r="C2364" s="337" t="s">
        <v>164</v>
      </c>
      <c r="N2364" s="295" t="s">
        <v>165</v>
      </c>
      <c r="O2364" s="338" t="str">
        <f t="array" ref="O2364">INDEX('Page 2 - Team Information'!$K$14:$AP$189,Y2364,X2364)</f>
        <v/>
      </c>
      <c r="S2364" s="295" t="s">
        <v>10612</v>
      </c>
      <c r="X2364" s="339">
        <v>14.0</v>
      </c>
      <c r="Y2364" s="339">
        <v>123.0</v>
      </c>
    </row>
    <row r="2365" ht="15.75" customHeight="1">
      <c r="A2365" s="336" t="str">
        <f>'Page 1 - General Information'!$G$12</f>
        <v>123468402</v>
      </c>
      <c r="B2365" s="295" t="str">
        <f>'Page 1 - General Information'!$G$16</f>
        <v>3395</v>
      </c>
      <c r="C2365" s="337" t="s">
        <v>164</v>
      </c>
      <c r="N2365" s="295" t="s">
        <v>165</v>
      </c>
      <c r="O2365" s="338" t="str">
        <f t="array" ref="O2365">INDEX('Page 2 - Team Information'!$K$14:$AP$189,Y2365,X2365)</f>
        <v/>
      </c>
      <c r="S2365" s="295" t="s">
        <v>10613</v>
      </c>
      <c r="X2365" s="339">
        <v>15.0</v>
      </c>
      <c r="Y2365" s="339">
        <v>123.0</v>
      </c>
    </row>
    <row r="2366" ht="15.75" customHeight="1">
      <c r="A2366" s="336" t="str">
        <f>'Page 1 - General Information'!$G$12</f>
        <v>123468402</v>
      </c>
      <c r="B2366" s="295" t="str">
        <f>'Page 1 - General Information'!$G$16</f>
        <v>3395</v>
      </c>
      <c r="C2366" s="337" t="s">
        <v>164</v>
      </c>
      <c r="N2366" s="295" t="s">
        <v>165</v>
      </c>
      <c r="O2366" s="338" t="str">
        <f t="array" ref="O2366">INDEX('Page 2 - Team Information'!$K$14:$AP$189,Y2366,X2366)</f>
        <v/>
      </c>
      <c r="S2366" s="295" t="s">
        <v>10614</v>
      </c>
      <c r="X2366" s="339">
        <v>16.0</v>
      </c>
      <c r="Y2366" s="339">
        <v>123.0</v>
      </c>
    </row>
    <row r="2367" ht="15.75" customHeight="1">
      <c r="A2367" s="336" t="str">
        <f>'Page 1 - General Information'!$G$12</f>
        <v>123468402</v>
      </c>
      <c r="B2367" s="295" t="str">
        <f>'Page 1 - General Information'!$G$16</f>
        <v>3395</v>
      </c>
      <c r="C2367" s="337" t="s">
        <v>164</v>
      </c>
      <c r="N2367" s="295" t="s">
        <v>165</v>
      </c>
      <c r="O2367" s="338">
        <f t="array" ref="O2367">INDEX('Page 2 - Team Information'!$K$14:$AP$189,Y2367,X2367)</f>
        <v>0</v>
      </c>
      <c r="S2367" s="295" t="s">
        <v>10615</v>
      </c>
      <c r="X2367" s="339">
        <v>17.0</v>
      </c>
      <c r="Y2367" s="339">
        <v>123.0</v>
      </c>
    </row>
    <row r="2368" ht="15.75" customHeight="1">
      <c r="A2368" s="336" t="str">
        <f>'Page 1 - General Information'!$G$12</f>
        <v>123468402</v>
      </c>
      <c r="B2368" s="295" t="str">
        <f>'Page 1 - General Information'!$G$16</f>
        <v>3395</v>
      </c>
      <c r="C2368" s="337" t="s">
        <v>164</v>
      </c>
      <c r="N2368" s="295" t="s">
        <v>165</v>
      </c>
      <c r="O2368" s="338" t="str">
        <f t="array" ref="O2368">INDEX('Page 2 - Team Information'!$K$14:$AP$189,Y2368,X2368)</f>
        <v/>
      </c>
      <c r="S2368" s="295" t="s">
        <v>10616</v>
      </c>
      <c r="X2368" s="339">
        <v>19.0</v>
      </c>
      <c r="Y2368" s="339">
        <v>123.0</v>
      </c>
    </row>
    <row r="2369" ht="15.75" customHeight="1">
      <c r="A2369" s="336" t="str">
        <f>'Page 1 - General Information'!$G$12</f>
        <v>123468402</v>
      </c>
      <c r="B2369" s="295" t="str">
        <f>'Page 1 - General Information'!$G$16</f>
        <v>3395</v>
      </c>
      <c r="C2369" s="337" t="s">
        <v>164</v>
      </c>
      <c r="N2369" s="295" t="s">
        <v>165</v>
      </c>
      <c r="O2369" s="338" t="str">
        <f t="array" ref="O2369">INDEX('Page 2 - Team Information'!$K$14:$AP$189,Y2369,X2369)</f>
        <v/>
      </c>
      <c r="S2369" s="295" t="s">
        <v>10617</v>
      </c>
      <c r="X2369" s="339">
        <v>20.0</v>
      </c>
      <c r="Y2369" s="339">
        <v>123.0</v>
      </c>
    </row>
    <row r="2370" ht="15.75" customHeight="1">
      <c r="A2370" s="336" t="str">
        <f>'Page 1 - General Information'!$G$12</f>
        <v>123468402</v>
      </c>
      <c r="B2370" s="295" t="str">
        <f>'Page 1 - General Information'!$G$16</f>
        <v>3395</v>
      </c>
      <c r="C2370" s="337" t="s">
        <v>164</v>
      </c>
      <c r="N2370" s="295" t="s">
        <v>165</v>
      </c>
      <c r="O2370" s="338" t="str">
        <f t="array" ref="O2370">INDEX('Page 2 - Team Information'!$K$14:$AP$189,Y2370,X2370)</f>
        <v/>
      </c>
      <c r="S2370" s="295" t="s">
        <v>10618</v>
      </c>
      <c r="X2370" s="339">
        <v>21.0</v>
      </c>
      <c r="Y2370" s="339">
        <v>123.0</v>
      </c>
    </row>
    <row r="2371" ht="15.75" customHeight="1">
      <c r="A2371" s="336" t="str">
        <f>'Page 1 - General Information'!$G$12</f>
        <v>123468402</v>
      </c>
      <c r="B2371" s="295" t="str">
        <f>'Page 1 - General Information'!$G$16</f>
        <v>3395</v>
      </c>
      <c r="C2371" s="337" t="s">
        <v>164</v>
      </c>
      <c r="N2371" s="295" t="s">
        <v>165</v>
      </c>
      <c r="O2371" s="338">
        <f t="array" ref="O2371">INDEX('Page 2 - Team Information'!$K$14:$AP$189,Y2371,X2371)</f>
        <v>0</v>
      </c>
      <c r="S2371" s="295" t="s">
        <v>10619</v>
      </c>
      <c r="X2371" s="339">
        <v>22.0</v>
      </c>
      <c r="Y2371" s="339">
        <v>123.0</v>
      </c>
    </row>
    <row r="2372" ht="15.75" customHeight="1">
      <c r="A2372" s="336" t="str">
        <f>'Page 1 - General Information'!$G$12</f>
        <v>123468402</v>
      </c>
      <c r="B2372" s="295" t="str">
        <f>'Page 1 - General Information'!$G$16</f>
        <v>3395</v>
      </c>
      <c r="C2372" s="337" t="s">
        <v>164</v>
      </c>
      <c r="N2372" s="295" t="s">
        <v>1132</v>
      </c>
      <c r="O2372" s="388"/>
      <c r="R2372" s="388" t="s">
        <v>1134</v>
      </c>
      <c r="S2372" s="342" t="s">
        <v>10620</v>
      </c>
      <c r="V2372" s="338" t="str">
        <f t="array" ref="V2372">INDEX('Page 2 - Team Information'!$K$14:$AP$189,Y2372,X2372)</f>
        <v/>
      </c>
      <c r="X2372" s="339">
        <v>5.0</v>
      </c>
      <c r="Y2372" s="339">
        <v>124.0</v>
      </c>
    </row>
    <row r="2373" ht="15.75" customHeight="1">
      <c r="A2373" s="336" t="str">
        <f>'Page 1 - General Information'!$G$12</f>
        <v>123468402</v>
      </c>
      <c r="B2373" s="295" t="str">
        <f>'Page 1 - General Information'!$G$16</f>
        <v>3395</v>
      </c>
      <c r="C2373" s="337" t="s">
        <v>164</v>
      </c>
      <c r="N2373" s="295" t="s">
        <v>1132</v>
      </c>
      <c r="O2373" s="388"/>
      <c r="R2373" s="388" t="s">
        <v>1134</v>
      </c>
      <c r="S2373" s="342" t="s">
        <v>10621</v>
      </c>
      <c r="V2373" s="338" t="str">
        <f t="array" ref="V2373">INDEX('Page 2 - Team Information'!$K$14:$AP$189,Y2373,X2373)</f>
        <v/>
      </c>
      <c r="X2373" s="339">
        <v>6.0</v>
      </c>
      <c r="Y2373" s="339">
        <v>124.0</v>
      </c>
    </row>
    <row r="2374" ht="15.75" customHeight="1">
      <c r="A2374" s="336" t="str">
        <f>'Page 1 - General Information'!$G$12</f>
        <v>123468402</v>
      </c>
      <c r="B2374" s="295" t="str">
        <f>'Page 1 - General Information'!$G$16</f>
        <v>3395</v>
      </c>
      <c r="C2374" s="337" t="s">
        <v>164</v>
      </c>
      <c r="N2374" s="295" t="s">
        <v>1132</v>
      </c>
      <c r="O2374" s="388"/>
      <c r="R2374" s="388" t="s">
        <v>1134</v>
      </c>
      <c r="S2374" s="342" t="s">
        <v>10622</v>
      </c>
      <c r="V2374" s="338" t="str">
        <f t="array" ref="V2374">INDEX('Page 2 - Team Information'!$K$14:$AP$189,Y2374,X2374)</f>
        <v/>
      </c>
      <c r="X2374" s="339">
        <v>7.0</v>
      </c>
      <c r="Y2374" s="339">
        <v>124.0</v>
      </c>
    </row>
    <row r="2375" ht="15.75" customHeight="1">
      <c r="A2375" s="336" t="str">
        <f>'Page 1 - General Information'!$G$12</f>
        <v>123468402</v>
      </c>
      <c r="B2375" s="295" t="str">
        <f>'Page 1 - General Information'!$G$16</f>
        <v>3395</v>
      </c>
      <c r="C2375" s="337" t="s">
        <v>164</v>
      </c>
      <c r="N2375" s="295" t="s">
        <v>1132</v>
      </c>
      <c r="O2375" s="388"/>
      <c r="R2375" s="2" t="s">
        <v>1134</v>
      </c>
      <c r="S2375" s="342" t="s">
        <v>10623</v>
      </c>
      <c r="T2375" s="338" t="str">
        <f t="array" ref="T2375">IF(INDEX('Page 2 - Team Information'!$K$14:$AP$189,Y2375,X2375)="","",INDEX('Page 2 - Team Information'!$K$14:$AP$189,Y2375,X2375)&amp;"-06-30")</f>
        <v/>
      </c>
      <c r="X2375" s="339">
        <v>9.0</v>
      </c>
      <c r="Y2375" s="339">
        <v>124.0</v>
      </c>
    </row>
    <row r="2376" ht="15.75" customHeight="1">
      <c r="A2376" s="336" t="str">
        <f>'Page 1 - General Information'!$G$12</f>
        <v>123468402</v>
      </c>
      <c r="B2376" s="295" t="str">
        <f>'Page 1 - General Information'!$G$16</f>
        <v>3395</v>
      </c>
      <c r="C2376" s="337" t="s">
        <v>164</v>
      </c>
      <c r="N2376" s="295" t="s">
        <v>1132</v>
      </c>
      <c r="O2376" s="388"/>
      <c r="R2376" s="2" t="s">
        <v>1134</v>
      </c>
      <c r="S2376" s="342" t="s">
        <v>10624</v>
      </c>
      <c r="T2376" s="338" t="str">
        <f t="array" ref="T2376">IF(INDEX('Page 2 - Team Information'!$K$14:$AP$189,Y2376,X2376)="","",INDEX('Page 2 - Team Information'!$K$14:$AP$189,Y2376,X2376)&amp;"-06-30")</f>
        <v/>
      </c>
      <c r="X2376" s="339">
        <v>10.0</v>
      </c>
      <c r="Y2376" s="339">
        <v>124.0</v>
      </c>
    </row>
    <row r="2377" ht="15.75" customHeight="1">
      <c r="A2377" s="336" t="str">
        <f>'Page 1 - General Information'!$G$12</f>
        <v>123468402</v>
      </c>
      <c r="B2377" s="295" t="str">
        <f>'Page 1 - General Information'!$G$16</f>
        <v>3395</v>
      </c>
      <c r="C2377" s="337" t="s">
        <v>164</v>
      </c>
      <c r="N2377" s="295" t="s">
        <v>1132</v>
      </c>
      <c r="O2377" s="388"/>
      <c r="R2377" s="2" t="s">
        <v>1134</v>
      </c>
      <c r="S2377" s="342" t="s">
        <v>10625</v>
      </c>
      <c r="T2377" s="338" t="str">
        <f t="array" ref="T2377">IF(INDEX('Page 2 - Team Information'!$K$14:$AP$189,Y2377,X2377)="","",INDEX('Page 2 - Team Information'!$K$14:$AP$189,Y2377,X2377)&amp;"-06-30")</f>
        <v/>
      </c>
      <c r="X2377" s="339">
        <v>11.0</v>
      </c>
      <c r="Y2377" s="339">
        <v>124.0</v>
      </c>
    </row>
    <row r="2378" ht="15.75" customHeight="1">
      <c r="A2378" s="336" t="str">
        <f>'Page 1 - General Information'!$G$12</f>
        <v>123468402</v>
      </c>
      <c r="B2378" s="295" t="str">
        <f>'Page 1 - General Information'!$G$16</f>
        <v>3395</v>
      </c>
      <c r="C2378" s="337" t="s">
        <v>164</v>
      </c>
      <c r="N2378" s="295" t="s">
        <v>1132</v>
      </c>
      <c r="O2378" s="388"/>
      <c r="R2378" s="2" t="s">
        <v>1134</v>
      </c>
      <c r="S2378" s="342" t="s">
        <v>10626</v>
      </c>
      <c r="T2378" s="338" t="str">
        <f t="array" ref="T2378">IF(INDEX('Page 2 - Team Information'!$K$14:$AP$189,Y2378,X2378)="","",INDEX('Page 2 - Team Information'!$K$14:$AP$189,Y2378,X2378)&amp;"-06-30")</f>
        <v/>
      </c>
      <c r="X2378" s="339">
        <v>12.0</v>
      </c>
      <c r="Y2378" s="339">
        <v>124.0</v>
      </c>
    </row>
    <row r="2379" ht="15.75" customHeight="1">
      <c r="A2379" s="336" t="str">
        <f>'Page 1 - General Information'!$G$12</f>
        <v>123468402</v>
      </c>
      <c r="B2379" s="295" t="str">
        <f>'Page 1 - General Information'!$G$16</f>
        <v>3395</v>
      </c>
      <c r="C2379" s="337" t="s">
        <v>164</v>
      </c>
      <c r="N2379" s="295" t="s">
        <v>165</v>
      </c>
      <c r="O2379" s="338" t="str">
        <f t="array" ref="O2379">INDEX('Page 2 - Team Information'!$K$14:$AP$189,Y2379,X2379)</f>
        <v/>
      </c>
      <c r="S2379" s="342" t="s">
        <v>10627</v>
      </c>
      <c r="X2379" s="339">
        <v>14.0</v>
      </c>
      <c r="Y2379" s="339">
        <v>124.0</v>
      </c>
    </row>
    <row r="2380" ht="15.75" customHeight="1">
      <c r="A2380" s="336" t="str">
        <f>'Page 1 - General Information'!$G$12</f>
        <v>123468402</v>
      </c>
      <c r="B2380" s="295" t="str">
        <f>'Page 1 - General Information'!$G$16</f>
        <v>3395</v>
      </c>
      <c r="C2380" s="337" t="s">
        <v>164</v>
      </c>
      <c r="N2380" s="295" t="s">
        <v>165</v>
      </c>
      <c r="O2380" s="338" t="str">
        <f t="array" ref="O2380">INDEX('Page 2 - Team Information'!$K$14:$AP$189,Y2380,X2380)</f>
        <v/>
      </c>
      <c r="S2380" s="342" t="s">
        <v>10628</v>
      </c>
      <c r="X2380" s="339">
        <v>15.0</v>
      </c>
      <c r="Y2380" s="339">
        <v>124.0</v>
      </c>
    </row>
    <row r="2381" ht="15.75" customHeight="1">
      <c r="A2381" s="336" t="str">
        <f>'Page 1 - General Information'!$G$12</f>
        <v>123468402</v>
      </c>
      <c r="B2381" s="295" t="str">
        <f>'Page 1 - General Information'!$G$16</f>
        <v>3395</v>
      </c>
      <c r="C2381" s="337" t="s">
        <v>164</v>
      </c>
      <c r="N2381" s="295" t="s">
        <v>165</v>
      </c>
      <c r="O2381" s="338" t="str">
        <f t="array" ref="O2381">INDEX('Page 2 - Team Information'!$K$14:$AP$189,Y2381,X2381)</f>
        <v/>
      </c>
      <c r="S2381" s="342" t="s">
        <v>10629</v>
      </c>
      <c r="X2381" s="339">
        <v>16.0</v>
      </c>
      <c r="Y2381" s="339">
        <v>124.0</v>
      </c>
    </row>
    <row r="2382" ht="15.75" customHeight="1">
      <c r="A2382" s="336" t="str">
        <f>'Page 1 - General Information'!$G$12</f>
        <v>123468402</v>
      </c>
      <c r="B2382" s="295" t="str">
        <f>'Page 1 - General Information'!$G$16</f>
        <v>3395</v>
      </c>
      <c r="C2382" s="337" t="s">
        <v>164</v>
      </c>
      <c r="N2382" s="295" t="s">
        <v>165</v>
      </c>
      <c r="O2382" s="338">
        <f t="array" ref="O2382">INDEX('Page 2 - Team Information'!$K$14:$AP$189,Y2382,X2382)</f>
        <v>0</v>
      </c>
      <c r="S2382" s="342" t="s">
        <v>10630</v>
      </c>
      <c r="X2382" s="339">
        <v>17.0</v>
      </c>
      <c r="Y2382" s="339">
        <v>124.0</v>
      </c>
    </row>
    <row r="2383" ht="15.75" customHeight="1">
      <c r="A2383" s="336" t="str">
        <f>'Page 1 - General Information'!$G$12</f>
        <v>123468402</v>
      </c>
      <c r="B2383" s="295" t="str">
        <f>'Page 1 - General Information'!$G$16</f>
        <v>3395</v>
      </c>
      <c r="C2383" s="337" t="s">
        <v>164</v>
      </c>
      <c r="N2383" s="295" t="s">
        <v>165</v>
      </c>
      <c r="O2383" s="338" t="str">
        <f t="array" ref="O2383">INDEX('Page 2 - Team Information'!$K$14:$AP$189,Y2383,X2383)</f>
        <v/>
      </c>
      <c r="S2383" s="342" t="s">
        <v>10631</v>
      </c>
      <c r="X2383" s="339">
        <v>19.0</v>
      </c>
      <c r="Y2383" s="339">
        <v>124.0</v>
      </c>
    </row>
    <row r="2384" ht="15.75" customHeight="1">
      <c r="A2384" s="336" t="str">
        <f>'Page 1 - General Information'!$G$12</f>
        <v>123468402</v>
      </c>
      <c r="B2384" s="295" t="str">
        <f>'Page 1 - General Information'!$G$16</f>
        <v>3395</v>
      </c>
      <c r="C2384" s="337" t="s">
        <v>164</v>
      </c>
      <c r="N2384" s="295" t="s">
        <v>165</v>
      </c>
      <c r="O2384" s="338" t="str">
        <f t="array" ref="O2384">INDEX('Page 2 - Team Information'!$K$14:$AP$189,Y2384,X2384)</f>
        <v/>
      </c>
      <c r="S2384" s="342" t="s">
        <v>10632</v>
      </c>
      <c r="X2384" s="339">
        <v>20.0</v>
      </c>
      <c r="Y2384" s="339">
        <v>124.0</v>
      </c>
    </row>
    <row r="2385" ht="15.75" customHeight="1">
      <c r="A2385" s="336" t="str">
        <f>'Page 1 - General Information'!$G$12</f>
        <v>123468402</v>
      </c>
      <c r="B2385" s="295" t="str">
        <f>'Page 1 - General Information'!$G$16</f>
        <v>3395</v>
      </c>
      <c r="C2385" s="337" t="s">
        <v>164</v>
      </c>
      <c r="N2385" s="295" t="s">
        <v>165</v>
      </c>
      <c r="O2385" s="338" t="str">
        <f t="array" ref="O2385">INDEX('Page 2 - Team Information'!$K$14:$AP$189,Y2385,X2385)</f>
        <v/>
      </c>
      <c r="S2385" s="342" t="s">
        <v>10633</v>
      </c>
      <c r="X2385" s="339">
        <v>21.0</v>
      </c>
      <c r="Y2385" s="339">
        <v>124.0</v>
      </c>
    </row>
    <row r="2386" ht="15.75" customHeight="1">
      <c r="A2386" s="336" t="str">
        <f>'Page 1 - General Information'!$G$12</f>
        <v>123468402</v>
      </c>
      <c r="B2386" s="295" t="str">
        <f>'Page 1 - General Information'!$G$16</f>
        <v>3395</v>
      </c>
      <c r="C2386" s="337" t="s">
        <v>164</v>
      </c>
      <c r="N2386" s="295" t="s">
        <v>165</v>
      </c>
      <c r="O2386" s="338">
        <f t="array" ref="O2386">INDEX('Page 2 - Team Information'!$K$14:$AP$189,Y2386,X2386)</f>
        <v>0</v>
      </c>
      <c r="S2386" s="342" t="s">
        <v>10634</v>
      </c>
      <c r="X2386" s="339">
        <v>22.0</v>
      </c>
      <c r="Y2386" s="339">
        <v>124.0</v>
      </c>
    </row>
    <row r="2387" ht="15.75" customHeight="1">
      <c r="A2387" s="336" t="str">
        <f>'Page 1 - General Information'!$G$12</f>
        <v>123468402</v>
      </c>
      <c r="B2387" s="295" t="str">
        <f>'Page 1 - General Information'!$G$16</f>
        <v>3395</v>
      </c>
      <c r="C2387" s="337" t="s">
        <v>164</v>
      </c>
      <c r="N2387" s="295" t="s">
        <v>1132</v>
      </c>
      <c r="O2387" s="388"/>
      <c r="R2387" s="388" t="s">
        <v>1134</v>
      </c>
      <c r="S2387" s="295" t="s">
        <v>10635</v>
      </c>
      <c r="V2387" s="338" t="str">
        <f t="array" ref="V2387">INDEX('Page 2 - Team Information'!$K$14:$AP$189,Y2387,X2387)</f>
        <v/>
      </c>
      <c r="X2387" s="339">
        <v>5.0</v>
      </c>
      <c r="Y2387" s="339">
        <v>125.0</v>
      </c>
    </row>
    <row r="2388" ht="15.75" customHeight="1">
      <c r="A2388" s="336" t="str">
        <f>'Page 1 - General Information'!$G$12</f>
        <v>123468402</v>
      </c>
      <c r="B2388" s="295" t="str">
        <f>'Page 1 - General Information'!$G$16</f>
        <v>3395</v>
      </c>
      <c r="C2388" s="337" t="s">
        <v>164</v>
      </c>
      <c r="N2388" s="295" t="s">
        <v>1132</v>
      </c>
      <c r="O2388" s="388"/>
      <c r="R2388" s="388" t="s">
        <v>1134</v>
      </c>
      <c r="S2388" s="295" t="s">
        <v>10636</v>
      </c>
      <c r="V2388" s="338" t="str">
        <f t="array" ref="V2388">INDEX('Page 2 - Team Information'!$K$14:$AP$189,Y2388,X2388)</f>
        <v/>
      </c>
      <c r="X2388" s="339">
        <v>6.0</v>
      </c>
      <c r="Y2388" s="339">
        <v>125.0</v>
      </c>
    </row>
    <row r="2389" ht="15.75" customHeight="1">
      <c r="A2389" s="336" t="str">
        <f>'Page 1 - General Information'!$G$12</f>
        <v>123468402</v>
      </c>
      <c r="B2389" s="295" t="str">
        <f>'Page 1 - General Information'!$G$16</f>
        <v>3395</v>
      </c>
      <c r="C2389" s="337" t="s">
        <v>164</v>
      </c>
      <c r="N2389" s="295" t="s">
        <v>1132</v>
      </c>
      <c r="O2389" s="388"/>
      <c r="R2389" s="388" t="s">
        <v>1134</v>
      </c>
      <c r="S2389" s="295" t="s">
        <v>10637</v>
      </c>
      <c r="V2389" s="338" t="str">
        <f t="array" ref="V2389">INDEX('Page 2 - Team Information'!$K$14:$AP$189,Y2389,X2389)</f>
        <v/>
      </c>
      <c r="X2389" s="339">
        <v>7.0</v>
      </c>
      <c r="Y2389" s="339">
        <v>125.0</v>
      </c>
    </row>
    <row r="2390" ht="15.75" customHeight="1">
      <c r="A2390" s="336" t="str">
        <f>'Page 1 - General Information'!$G$12</f>
        <v>123468402</v>
      </c>
      <c r="B2390" s="295" t="str">
        <f>'Page 1 - General Information'!$G$16</f>
        <v>3395</v>
      </c>
      <c r="C2390" s="337" t="s">
        <v>164</v>
      </c>
      <c r="N2390" s="295" t="s">
        <v>1132</v>
      </c>
      <c r="O2390" s="388"/>
      <c r="R2390" s="2" t="s">
        <v>1134</v>
      </c>
      <c r="S2390" s="295" t="s">
        <v>10638</v>
      </c>
      <c r="T2390" s="338" t="str">
        <f t="array" ref="T2390">IF(INDEX('Page 2 - Team Information'!$K$14:$AP$189,Y2390,X2390)="","",INDEX('Page 2 - Team Information'!$K$14:$AP$189,Y2390,X2390)&amp;"-06-30")</f>
        <v/>
      </c>
      <c r="X2390" s="339">
        <v>9.0</v>
      </c>
      <c r="Y2390" s="339">
        <v>125.0</v>
      </c>
    </row>
    <row r="2391" ht="15.75" customHeight="1">
      <c r="A2391" s="336" t="str">
        <f>'Page 1 - General Information'!$G$12</f>
        <v>123468402</v>
      </c>
      <c r="B2391" s="295" t="str">
        <f>'Page 1 - General Information'!$G$16</f>
        <v>3395</v>
      </c>
      <c r="C2391" s="337" t="s">
        <v>164</v>
      </c>
      <c r="N2391" s="295" t="s">
        <v>1132</v>
      </c>
      <c r="O2391" s="388"/>
      <c r="R2391" s="2" t="s">
        <v>1134</v>
      </c>
      <c r="S2391" s="295" t="s">
        <v>10639</v>
      </c>
      <c r="T2391" s="338" t="str">
        <f t="array" ref="T2391">IF(INDEX('Page 2 - Team Information'!$K$14:$AP$189,Y2391,X2391)="","",INDEX('Page 2 - Team Information'!$K$14:$AP$189,Y2391,X2391)&amp;"-06-30")</f>
        <v/>
      </c>
      <c r="X2391" s="339">
        <v>10.0</v>
      </c>
      <c r="Y2391" s="339">
        <v>125.0</v>
      </c>
    </row>
    <row r="2392" ht="15.75" customHeight="1">
      <c r="A2392" s="336" t="str">
        <f>'Page 1 - General Information'!$G$12</f>
        <v>123468402</v>
      </c>
      <c r="B2392" s="295" t="str">
        <f>'Page 1 - General Information'!$G$16</f>
        <v>3395</v>
      </c>
      <c r="C2392" s="337" t="s">
        <v>164</v>
      </c>
      <c r="N2392" s="295" t="s">
        <v>1132</v>
      </c>
      <c r="O2392" s="388"/>
      <c r="R2392" s="2" t="s">
        <v>1134</v>
      </c>
      <c r="S2392" s="295" t="s">
        <v>10640</v>
      </c>
      <c r="T2392" s="338" t="str">
        <f t="array" ref="T2392">IF(INDEX('Page 2 - Team Information'!$K$14:$AP$189,Y2392,X2392)="","",INDEX('Page 2 - Team Information'!$K$14:$AP$189,Y2392,X2392)&amp;"-06-30")</f>
        <v/>
      </c>
      <c r="X2392" s="339">
        <v>11.0</v>
      </c>
      <c r="Y2392" s="339">
        <v>125.0</v>
      </c>
    </row>
    <row r="2393" ht="15.75" customHeight="1">
      <c r="A2393" s="336" t="str">
        <f>'Page 1 - General Information'!$G$12</f>
        <v>123468402</v>
      </c>
      <c r="B2393" s="295" t="str">
        <f>'Page 1 - General Information'!$G$16</f>
        <v>3395</v>
      </c>
      <c r="C2393" s="337" t="s">
        <v>164</v>
      </c>
      <c r="N2393" s="295" t="s">
        <v>1132</v>
      </c>
      <c r="O2393" s="388"/>
      <c r="R2393" s="2" t="s">
        <v>1134</v>
      </c>
      <c r="S2393" s="295" t="s">
        <v>10641</v>
      </c>
      <c r="T2393" s="338" t="str">
        <f t="array" ref="T2393">IF(INDEX('Page 2 - Team Information'!$K$14:$AP$189,Y2393,X2393)="","",INDEX('Page 2 - Team Information'!$K$14:$AP$189,Y2393,X2393)&amp;"-06-30")</f>
        <v/>
      </c>
      <c r="X2393" s="339">
        <v>12.0</v>
      </c>
      <c r="Y2393" s="339">
        <v>125.0</v>
      </c>
    </row>
    <row r="2394" ht="15.75" customHeight="1">
      <c r="A2394" s="336" t="str">
        <f>'Page 1 - General Information'!$G$12</f>
        <v>123468402</v>
      </c>
      <c r="B2394" s="295" t="str">
        <f>'Page 1 - General Information'!$G$16</f>
        <v>3395</v>
      </c>
      <c r="C2394" s="337" t="s">
        <v>164</v>
      </c>
      <c r="N2394" s="295" t="s">
        <v>165</v>
      </c>
      <c r="O2394" s="338" t="str">
        <f t="array" ref="O2394">INDEX('Page 2 - Team Information'!$K$14:$AP$189,Y2394,X2394)</f>
        <v/>
      </c>
      <c r="S2394" s="295" t="s">
        <v>10642</v>
      </c>
      <c r="X2394" s="339">
        <v>14.0</v>
      </c>
      <c r="Y2394" s="339">
        <v>125.0</v>
      </c>
    </row>
    <row r="2395" ht="15.75" customHeight="1">
      <c r="A2395" s="336" t="str">
        <f>'Page 1 - General Information'!$G$12</f>
        <v>123468402</v>
      </c>
      <c r="B2395" s="295" t="str">
        <f>'Page 1 - General Information'!$G$16</f>
        <v>3395</v>
      </c>
      <c r="C2395" s="337" t="s">
        <v>164</v>
      </c>
      <c r="N2395" s="295" t="s">
        <v>165</v>
      </c>
      <c r="O2395" s="338" t="str">
        <f t="array" ref="O2395">INDEX('Page 2 - Team Information'!$K$14:$AP$189,Y2395,X2395)</f>
        <v/>
      </c>
      <c r="S2395" s="295" t="s">
        <v>10643</v>
      </c>
      <c r="X2395" s="339">
        <v>15.0</v>
      </c>
      <c r="Y2395" s="339">
        <v>125.0</v>
      </c>
    </row>
    <row r="2396" ht="15.75" customHeight="1">
      <c r="A2396" s="336" t="str">
        <f>'Page 1 - General Information'!$G$12</f>
        <v>123468402</v>
      </c>
      <c r="B2396" s="295" t="str">
        <f>'Page 1 - General Information'!$G$16</f>
        <v>3395</v>
      </c>
      <c r="C2396" s="337" t="s">
        <v>164</v>
      </c>
      <c r="N2396" s="295" t="s">
        <v>165</v>
      </c>
      <c r="O2396" s="338" t="str">
        <f t="array" ref="O2396">INDEX('Page 2 - Team Information'!$K$14:$AP$189,Y2396,X2396)</f>
        <v/>
      </c>
      <c r="S2396" s="295" t="s">
        <v>10644</v>
      </c>
      <c r="X2396" s="339">
        <v>16.0</v>
      </c>
      <c r="Y2396" s="339">
        <v>125.0</v>
      </c>
    </row>
    <row r="2397" ht="15.75" customHeight="1">
      <c r="A2397" s="336" t="str">
        <f>'Page 1 - General Information'!$G$12</f>
        <v>123468402</v>
      </c>
      <c r="B2397" s="295" t="str">
        <f>'Page 1 - General Information'!$G$16</f>
        <v>3395</v>
      </c>
      <c r="C2397" s="337" t="s">
        <v>164</v>
      </c>
      <c r="N2397" s="295" t="s">
        <v>165</v>
      </c>
      <c r="O2397" s="338">
        <f t="array" ref="O2397">INDEX('Page 2 - Team Information'!$K$14:$AP$189,Y2397,X2397)</f>
        <v>0</v>
      </c>
      <c r="S2397" s="295" t="s">
        <v>10645</v>
      </c>
      <c r="X2397" s="339">
        <v>17.0</v>
      </c>
      <c r="Y2397" s="339">
        <v>125.0</v>
      </c>
    </row>
    <row r="2398" ht="15.75" customHeight="1">
      <c r="A2398" s="336" t="str">
        <f>'Page 1 - General Information'!$G$12</f>
        <v>123468402</v>
      </c>
      <c r="B2398" s="295" t="str">
        <f>'Page 1 - General Information'!$G$16</f>
        <v>3395</v>
      </c>
      <c r="C2398" s="337" t="s">
        <v>164</v>
      </c>
      <c r="N2398" s="295" t="s">
        <v>165</v>
      </c>
      <c r="O2398" s="338" t="str">
        <f t="array" ref="O2398">INDEX('Page 2 - Team Information'!$K$14:$AP$189,Y2398,X2398)</f>
        <v/>
      </c>
      <c r="S2398" s="295" t="s">
        <v>10646</v>
      </c>
      <c r="X2398" s="339">
        <v>19.0</v>
      </c>
      <c r="Y2398" s="339">
        <v>125.0</v>
      </c>
    </row>
    <row r="2399" ht="15.75" customHeight="1">
      <c r="A2399" s="336" t="str">
        <f>'Page 1 - General Information'!$G$12</f>
        <v>123468402</v>
      </c>
      <c r="B2399" s="295" t="str">
        <f>'Page 1 - General Information'!$G$16</f>
        <v>3395</v>
      </c>
      <c r="C2399" s="337" t="s">
        <v>164</v>
      </c>
      <c r="N2399" s="295" t="s">
        <v>165</v>
      </c>
      <c r="O2399" s="338" t="str">
        <f t="array" ref="O2399">INDEX('Page 2 - Team Information'!$K$14:$AP$189,Y2399,X2399)</f>
        <v/>
      </c>
      <c r="S2399" s="295" t="s">
        <v>10647</v>
      </c>
      <c r="X2399" s="339">
        <v>20.0</v>
      </c>
      <c r="Y2399" s="339">
        <v>125.0</v>
      </c>
    </row>
    <row r="2400" ht="15.75" customHeight="1">
      <c r="A2400" s="336" t="str">
        <f>'Page 1 - General Information'!$G$12</f>
        <v>123468402</v>
      </c>
      <c r="B2400" s="295" t="str">
        <f>'Page 1 - General Information'!$G$16</f>
        <v>3395</v>
      </c>
      <c r="C2400" s="337" t="s">
        <v>164</v>
      </c>
      <c r="N2400" s="295" t="s">
        <v>165</v>
      </c>
      <c r="O2400" s="338" t="str">
        <f t="array" ref="O2400">INDEX('Page 2 - Team Information'!$K$14:$AP$189,Y2400,X2400)</f>
        <v/>
      </c>
      <c r="S2400" s="295" t="s">
        <v>10648</v>
      </c>
      <c r="X2400" s="339">
        <v>21.0</v>
      </c>
      <c r="Y2400" s="339">
        <v>125.0</v>
      </c>
    </row>
    <row r="2401" ht="15.75" customHeight="1">
      <c r="A2401" s="336" t="str">
        <f>'Page 1 - General Information'!$G$12</f>
        <v>123468402</v>
      </c>
      <c r="B2401" s="295" t="str">
        <f>'Page 1 - General Information'!$G$16</f>
        <v>3395</v>
      </c>
      <c r="C2401" s="337" t="s">
        <v>164</v>
      </c>
      <c r="N2401" s="295" t="s">
        <v>165</v>
      </c>
      <c r="O2401" s="338">
        <f t="array" ref="O2401">INDEX('Page 2 - Team Information'!$K$14:$AP$189,Y2401,X2401)</f>
        <v>0</v>
      </c>
      <c r="S2401" s="295" t="s">
        <v>10649</v>
      </c>
      <c r="X2401" s="339">
        <v>22.0</v>
      </c>
      <c r="Y2401" s="339">
        <v>125.0</v>
      </c>
    </row>
    <row r="2402" ht="15.75" customHeight="1">
      <c r="A2402" s="336" t="str">
        <f>'Page 1 - General Information'!$G$12</f>
        <v>123468402</v>
      </c>
      <c r="B2402" s="295" t="str">
        <f>'Page 1 - General Information'!$G$16</f>
        <v>3395</v>
      </c>
      <c r="C2402" s="337" t="s">
        <v>164</v>
      </c>
      <c r="N2402" s="295" t="s">
        <v>1132</v>
      </c>
      <c r="O2402" s="388"/>
      <c r="R2402" s="388" t="s">
        <v>1134</v>
      </c>
      <c r="S2402" s="295" t="s">
        <v>10650</v>
      </c>
      <c r="V2402" s="338" t="str">
        <f t="array" ref="V2402">INDEX('Page 2 - Team Information'!$K$14:$AP$189,Y2402,X2402)</f>
        <v/>
      </c>
      <c r="X2402" s="339">
        <v>5.0</v>
      </c>
      <c r="Y2402" s="339">
        <v>126.0</v>
      </c>
    </row>
    <row r="2403" ht="15.75" customHeight="1">
      <c r="A2403" s="336" t="str">
        <f>'Page 1 - General Information'!$G$12</f>
        <v>123468402</v>
      </c>
      <c r="B2403" s="295" t="str">
        <f>'Page 1 - General Information'!$G$16</f>
        <v>3395</v>
      </c>
      <c r="C2403" s="337" t="s">
        <v>164</v>
      </c>
      <c r="N2403" s="295" t="s">
        <v>1132</v>
      </c>
      <c r="O2403" s="388"/>
      <c r="R2403" s="388" t="s">
        <v>1134</v>
      </c>
      <c r="S2403" s="295" t="s">
        <v>10651</v>
      </c>
      <c r="V2403" s="338" t="str">
        <f t="array" ref="V2403">INDEX('Page 2 - Team Information'!$K$14:$AP$189,Y2403,X2403)</f>
        <v/>
      </c>
      <c r="X2403" s="339">
        <v>6.0</v>
      </c>
      <c r="Y2403" s="339">
        <v>126.0</v>
      </c>
    </row>
    <row r="2404" ht="15.75" customHeight="1">
      <c r="A2404" s="336" t="str">
        <f>'Page 1 - General Information'!$G$12</f>
        <v>123468402</v>
      </c>
      <c r="B2404" s="295" t="str">
        <f>'Page 1 - General Information'!$G$16</f>
        <v>3395</v>
      </c>
      <c r="C2404" s="337" t="s">
        <v>164</v>
      </c>
      <c r="N2404" s="295" t="s">
        <v>1132</v>
      </c>
      <c r="O2404" s="388"/>
      <c r="R2404" s="388" t="s">
        <v>1134</v>
      </c>
      <c r="S2404" s="295" t="s">
        <v>10652</v>
      </c>
      <c r="V2404" s="338" t="str">
        <f t="array" ref="V2404">INDEX('Page 2 - Team Information'!$K$14:$AP$189,Y2404,X2404)</f>
        <v/>
      </c>
      <c r="X2404" s="339">
        <v>7.0</v>
      </c>
      <c r="Y2404" s="339">
        <v>126.0</v>
      </c>
    </row>
    <row r="2405" ht="15.75" customHeight="1">
      <c r="A2405" s="336" t="str">
        <f>'Page 1 - General Information'!$G$12</f>
        <v>123468402</v>
      </c>
      <c r="B2405" s="295" t="str">
        <f>'Page 1 - General Information'!$G$16</f>
        <v>3395</v>
      </c>
      <c r="C2405" s="337" t="s">
        <v>164</v>
      </c>
      <c r="N2405" s="295" t="s">
        <v>1132</v>
      </c>
      <c r="O2405" s="388"/>
      <c r="R2405" s="2" t="s">
        <v>1134</v>
      </c>
      <c r="S2405" s="295" t="s">
        <v>10653</v>
      </c>
      <c r="T2405" s="338" t="str">
        <f t="array" ref="T2405">IF(INDEX('Page 2 - Team Information'!$K$14:$AP$189,Y2405,X2405)="","",INDEX('Page 2 - Team Information'!$K$14:$AP$189,Y2405,X2405)&amp;"-06-30")</f>
        <v/>
      </c>
      <c r="X2405" s="339">
        <v>9.0</v>
      </c>
      <c r="Y2405" s="339">
        <v>126.0</v>
      </c>
    </row>
    <row r="2406" ht="15.75" customHeight="1">
      <c r="A2406" s="336" t="str">
        <f>'Page 1 - General Information'!$G$12</f>
        <v>123468402</v>
      </c>
      <c r="B2406" s="295" t="str">
        <f>'Page 1 - General Information'!$G$16</f>
        <v>3395</v>
      </c>
      <c r="C2406" s="337" t="s">
        <v>164</v>
      </c>
      <c r="N2406" s="295" t="s">
        <v>1132</v>
      </c>
      <c r="O2406" s="388"/>
      <c r="R2406" s="2" t="s">
        <v>1134</v>
      </c>
      <c r="S2406" s="295" t="s">
        <v>10654</v>
      </c>
      <c r="T2406" s="338" t="str">
        <f t="array" ref="T2406">IF(INDEX('Page 2 - Team Information'!$K$14:$AP$189,Y2406,X2406)="","",INDEX('Page 2 - Team Information'!$K$14:$AP$189,Y2406,X2406)&amp;"-06-30")</f>
        <v/>
      </c>
      <c r="X2406" s="339">
        <v>10.0</v>
      </c>
      <c r="Y2406" s="339">
        <v>126.0</v>
      </c>
    </row>
    <row r="2407" ht="15.75" customHeight="1">
      <c r="A2407" s="336" t="str">
        <f>'Page 1 - General Information'!$G$12</f>
        <v>123468402</v>
      </c>
      <c r="B2407" s="295" t="str">
        <f>'Page 1 - General Information'!$G$16</f>
        <v>3395</v>
      </c>
      <c r="C2407" s="337" t="s">
        <v>164</v>
      </c>
      <c r="N2407" s="295" t="s">
        <v>1132</v>
      </c>
      <c r="O2407" s="388"/>
      <c r="R2407" s="2" t="s">
        <v>1134</v>
      </c>
      <c r="S2407" s="295" t="s">
        <v>10655</v>
      </c>
      <c r="T2407" s="338" t="str">
        <f t="array" ref="T2407">IF(INDEX('Page 2 - Team Information'!$K$14:$AP$189,Y2407,X2407)="","",INDEX('Page 2 - Team Information'!$K$14:$AP$189,Y2407,X2407)&amp;"-06-30")</f>
        <v/>
      </c>
      <c r="X2407" s="339">
        <v>11.0</v>
      </c>
      <c r="Y2407" s="339">
        <v>126.0</v>
      </c>
    </row>
    <row r="2408" ht="15.75" customHeight="1">
      <c r="A2408" s="336" t="str">
        <f>'Page 1 - General Information'!$G$12</f>
        <v>123468402</v>
      </c>
      <c r="B2408" s="295" t="str">
        <f>'Page 1 - General Information'!$G$16</f>
        <v>3395</v>
      </c>
      <c r="C2408" s="337" t="s">
        <v>164</v>
      </c>
      <c r="N2408" s="295" t="s">
        <v>1132</v>
      </c>
      <c r="O2408" s="388"/>
      <c r="R2408" s="2" t="s">
        <v>1134</v>
      </c>
      <c r="S2408" s="295" t="s">
        <v>10656</v>
      </c>
      <c r="T2408" s="338" t="str">
        <f t="array" ref="T2408">IF(INDEX('Page 2 - Team Information'!$K$14:$AP$189,Y2408,X2408)="","",INDEX('Page 2 - Team Information'!$K$14:$AP$189,Y2408,X2408)&amp;"-06-30")</f>
        <v/>
      </c>
      <c r="X2408" s="339">
        <v>12.0</v>
      </c>
      <c r="Y2408" s="339">
        <v>126.0</v>
      </c>
    </row>
    <row r="2409" ht="15.75" customHeight="1">
      <c r="A2409" s="336" t="str">
        <f>'Page 1 - General Information'!$G$12</f>
        <v>123468402</v>
      </c>
      <c r="B2409" s="295" t="str">
        <f>'Page 1 - General Information'!$G$16</f>
        <v>3395</v>
      </c>
      <c r="C2409" s="337" t="s">
        <v>164</v>
      </c>
      <c r="N2409" s="295" t="s">
        <v>165</v>
      </c>
      <c r="O2409" s="338" t="str">
        <f t="array" ref="O2409">INDEX('Page 2 - Team Information'!$K$14:$AP$189,Y2409,X2409)</f>
        <v/>
      </c>
      <c r="S2409" s="295" t="s">
        <v>10657</v>
      </c>
      <c r="X2409" s="339">
        <v>14.0</v>
      </c>
      <c r="Y2409" s="339">
        <v>126.0</v>
      </c>
    </row>
    <row r="2410" ht="15.75" customHeight="1">
      <c r="A2410" s="336" t="str">
        <f>'Page 1 - General Information'!$G$12</f>
        <v>123468402</v>
      </c>
      <c r="B2410" s="295" t="str">
        <f>'Page 1 - General Information'!$G$16</f>
        <v>3395</v>
      </c>
      <c r="C2410" s="337" t="s">
        <v>164</v>
      </c>
      <c r="N2410" s="295" t="s">
        <v>165</v>
      </c>
      <c r="O2410" s="338" t="str">
        <f t="array" ref="O2410">INDEX('Page 2 - Team Information'!$K$14:$AP$189,Y2410,X2410)</f>
        <v/>
      </c>
      <c r="S2410" s="295" t="s">
        <v>10658</v>
      </c>
      <c r="X2410" s="339">
        <v>15.0</v>
      </c>
      <c r="Y2410" s="339">
        <v>126.0</v>
      </c>
    </row>
    <row r="2411" ht="15.75" customHeight="1">
      <c r="A2411" s="336" t="str">
        <f>'Page 1 - General Information'!$G$12</f>
        <v>123468402</v>
      </c>
      <c r="B2411" s="295" t="str">
        <f>'Page 1 - General Information'!$G$16</f>
        <v>3395</v>
      </c>
      <c r="C2411" s="337" t="s">
        <v>164</v>
      </c>
      <c r="N2411" s="295" t="s">
        <v>165</v>
      </c>
      <c r="O2411" s="338" t="str">
        <f t="array" ref="O2411">INDEX('Page 2 - Team Information'!$K$14:$AP$189,Y2411,X2411)</f>
        <v/>
      </c>
      <c r="S2411" s="295" t="s">
        <v>10659</v>
      </c>
      <c r="X2411" s="339">
        <v>16.0</v>
      </c>
      <c r="Y2411" s="339">
        <v>126.0</v>
      </c>
    </row>
    <row r="2412" ht="15.75" customHeight="1">
      <c r="A2412" s="336" t="str">
        <f>'Page 1 - General Information'!$G$12</f>
        <v>123468402</v>
      </c>
      <c r="B2412" s="295" t="str">
        <f>'Page 1 - General Information'!$G$16</f>
        <v>3395</v>
      </c>
      <c r="C2412" s="337" t="s">
        <v>164</v>
      </c>
      <c r="N2412" s="295" t="s">
        <v>165</v>
      </c>
      <c r="O2412" s="338">
        <f t="array" ref="O2412">INDEX('Page 2 - Team Information'!$K$14:$AP$189,Y2412,X2412)</f>
        <v>0</v>
      </c>
      <c r="S2412" s="295" t="s">
        <v>10660</v>
      </c>
      <c r="X2412" s="339">
        <v>17.0</v>
      </c>
      <c r="Y2412" s="339">
        <v>126.0</v>
      </c>
    </row>
    <row r="2413" ht="15.75" customHeight="1">
      <c r="A2413" s="336" t="str">
        <f>'Page 1 - General Information'!$G$12</f>
        <v>123468402</v>
      </c>
      <c r="B2413" s="295" t="str">
        <f>'Page 1 - General Information'!$G$16</f>
        <v>3395</v>
      </c>
      <c r="C2413" s="337" t="s">
        <v>164</v>
      </c>
      <c r="N2413" s="295" t="s">
        <v>165</v>
      </c>
      <c r="O2413" s="338" t="str">
        <f t="array" ref="O2413">INDEX('Page 2 - Team Information'!$K$14:$AP$189,Y2413,X2413)</f>
        <v/>
      </c>
      <c r="S2413" s="295" t="s">
        <v>10661</v>
      </c>
      <c r="X2413" s="339">
        <v>19.0</v>
      </c>
      <c r="Y2413" s="339">
        <v>126.0</v>
      </c>
    </row>
    <row r="2414" ht="15.75" customHeight="1">
      <c r="A2414" s="336" t="str">
        <f>'Page 1 - General Information'!$G$12</f>
        <v>123468402</v>
      </c>
      <c r="B2414" s="295" t="str">
        <f>'Page 1 - General Information'!$G$16</f>
        <v>3395</v>
      </c>
      <c r="C2414" s="337" t="s">
        <v>164</v>
      </c>
      <c r="N2414" s="295" t="s">
        <v>165</v>
      </c>
      <c r="O2414" s="338" t="str">
        <f t="array" ref="O2414">INDEX('Page 2 - Team Information'!$K$14:$AP$189,Y2414,X2414)</f>
        <v/>
      </c>
      <c r="S2414" s="295" t="s">
        <v>10662</v>
      </c>
      <c r="X2414" s="339">
        <v>20.0</v>
      </c>
      <c r="Y2414" s="339">
        <v>126.0</v>
      </c>
    </row>
    <row r="2415" ht="15.75" customHeight="1">
      <c r="A2415" s="336" t="str">
        <f>'Page 1 - General Information'!$G$12</f>
        <v>123468402</v>
      </c>
      <c r="B2415" s="295" t="str">
        <f>'Page 1 - General Information'!$G$16</f>
        <v>3395</v>
      </c>
      <c r="C2415" s="337" t="s">
        <v>164</v>
      </c>
      <c r="N2415" s="295" t="s">
        <v>165</v>
      </c>
      <c r="O2415" s="338" t="str">
        <f t="array" ref="O2415">INDEX('Page 2 - Team Information'!$K$14:$AP$189,Y2415,X2415)</f>
        <v/>
      </c>
      <c r="S2415" s="295" t="s">
        <v>10663</v>
      </c>
      <c r="X2415" s="339">
        <v>21.0</v>
      </c>
      <c r="Y2415" s="339">
        <v>126.0</v>
      </c>
    </row>
    <row r="2416" ht="15.75" customHeight="1">
      <c r="A2416" s="336" t="str">
        <f>'Page 1 - General Information'!$G$12</f>
        <v>123468402</v>
      </c>
      <c r="B2416" s="295" t="str">
        <f>'Page 1 - General Information'!$G$16</f>
        <v>3395</v>
      </c>
      <c r="C2416" s="337" t="s">
        <v>164</v>
      </c>
      <c r="N2416" s="295" t="s">
        <v>165</v>
      </c>
      <c r="O2416" s="338">
        <f t="array" ref="O2416">INDEX('Page 2 - Team Information'!$K$14:$AP$189,Y2416,X2416)</f>
        <v>0</v>
      </c>
      <c r="S2416" s="295" t="s">
        <v>10664</v>
      </c>
      <c r="X2416" s="339">
        <v>22.0</v>
      </c>
      <c r="Y2416" s="339">
        <v>126.0</v>
      </c>
    </row>
    <row r="2417" ht="15.75" customHeight="1">
      <c r="A2417" s="336" t="str">
        <f>'Page 1 - General Information'!$G$12</f>
        <v>123468402</v>
      </c>
      <c r="B2417" s="295" t="str">
        <f>'Page 1 - General Information'!$G$16</f>
        <v>3395</v>
      </c>
      <c r="C2417" s="337" t="s">
        <v>164</v>
      </c>
      <c r="N2417" s="295" t="s">
        <v>1132</v>
      </c>
      <c r="O2417" s="388"/>
      <c r="R2417" s="388" t="s">
        <v>1134</v>
      </c>
      <c r="S2417" s="295" t="s">
        <v>10665</v>
      </c>
      <c r="V2417" s="338" t="str">
        <f t="array" ref="V2417">INDEX('Page 2 - Team Information'!$K$14:$AP$189,Y2417,X2417)</f>
        <v/>
      </c>
      <c r="X2417" s="339">
        <v>5.0</v>
      </c>
      <c r="Y2417" s="339">
        <v>127.0</v>
      </c>
    </row>
    <row r="2418" ht="15.75" customHeight="1">
      <c r="A2418" s="336" t="str">
        <f>'Page 1 - General Information'!$G$12</f>
        <v>123468402</v>
      </c>
      <c r="B2418" s="295" t="str">
        <f>'Page 1 - General Information'!$G$16</f>
        <v>3395</v>
      </c>
      <c r="C2418" s="337" t="s">
        <v>164</v>
      </c>
      <c r="N2418" s="295" t="s">
        <v>1132</v>
      </c>
      <c r="O2418" s="388"/>
      <c r="R2418" s="388" t="s">
        <v>1134</v>
      </c>
      <c r="S2418" s="295" t="s">
        <v>10666</v>
      </c>
      <c r="V2418" s="338" t="str">
        <f t="array" ref="V2418">INDEX('Page 2 - Team Information'!$K$14:$AP$189,Y2418,X2418)</f>
        <v/>
      </c>
      <c r="X2418" s="339">
        <v>6.0</v>
      </c>
      <c r="Y2418" s="339">
        <v>127.0</v>
      </c>
    </row>
    <row r="2419" ht="15.75" customHeight="1">
      <c r="A2419" s="336" t="str">
        <f>'Page 1 - General Information'!$G$12</f>
        <v>123468402</v>
      </c>
      <c r="B2419" s="295" t="str">
        <f>'Page 1 - General Information'!$G$16</f>
        <v>3395</v>
      </c>
      <c r="C2419" s="337" t="s">
        <v>164</v>
      </c>
      <c r="N2419" s="295" t="s">
        <v>1132</v>
      </c>
      <c r="O2419" s="388"/>
      <c r="R2419" s="388" t="s">
        <v>1134</v>
      </c>
      <c r="S2419" s="295" t="s">
        <v>10667</v>
      </c>
      <c r="V2419" s="338" t="str">
        <f t="array" ref="V2419">INDEX('Page 2 - Team Information'!$K$14:$AP$189,Y2419,X2419)</f>
        <v/>
      </c>
      <c r="X2419" s="339">
        <v>7.0</v>
      </c>
      <c r="Y2419" s="339">
        <v>127.0</v>
      </c>
    </row>
    <row r="2420" ht="15.75" customHeight="1">
      <c r="A2420" s="336" t="str">
        <f>'Page 1 - General Information'!$G$12</f>
        <v>123468402</v>
      </c>
      <c r="B2420" s="295" t="str">
        <f>'Page 1 - General Information'!$G$16</f>
        <v>3395</v>
      </c>
      <c r="C2420" s="337" t="s">
        <v>164</v>
      </c>
      <c r="N2420" s="295" t="s">
        <v>1132</v>
      </c>
      <c r="O2420" s="388"/>
      <c r="R2420" s="2" t="s">
        <v>1134</v>
      </c>
      <c r="S2420" s="295" t="s">
        <v>10668</v>
      </c>
      <c r="T2420" s="338" t="str">
        <f t="array" ref="T2420">IF(INDEX('Page 2 - Team Information'!$K$14:$AP$189,Y2420,X2420)="","",INDEX('Page 2 - Team Information'!$K$14:$AP$189,Y2420,X2420)&amp;"-06-30")</f>
        <v/>
      </c>
      <c r="X2420" s="339">
        <v>9.0</v>
      </c>
      <c r="Y2420" s="339">
        <v>127.0</v>
      </c>
    </row>
    <row r="2421" ht="15.75" customHeight="1">
      <c r="A2421" s="336" t="str">
        <f>'Page 1 - General Information'!$G$12</f>
        <v>123468402</v>
      </c>
      <c r="B2421" s="295" t="str">
        <f>'Page 1 - General Information'!$G$16</f>
        <v>3395</v>
      </c>
      <c r="C2421" s="337" t="s">
        <v>164</v>
      </c>
      <c r="N2421" s="295" t="s">
        <v>1132</v>
      </c>
      <c r="O2421" s="388"/>
      <c r="R2421" s="2" t="s">
        <v>1134</v>
      </c>
      <c r="S2421" s="295" t="s">
        <v>10669</v>
      </c>
      <c r="T2421" s="338" t="str">
        <f t="array" ref="T2421">IF(INDEX('Page 2 - Team Information'!$K$14:$AP$189,Y2421,X2421)="","",INDEX('Page 2 - Team Information'!$K$14:$AP$189,Y2421,X2421)&amp;"-06-30")</f>
        <v/>
      </c>
      <c r="X2421" s="339">
        <v>10.0</v>
      </c>
      <c r="Y2421" s="339">
        <v>127.0</v>
      </c>
    </row>
    <row r="2422" ht="15.75" customHeight="1">
      <c r="A2422" s="336" t="str">
        <f>'Page 1 - General Information'!$G$12</f>
        <v>123468402</v>
      </c>
      <c r="B2422" s="295" t="str">
        <f>'Page 1 - General Information'!$G$16</f>
        <v>3395</v>
      </c>
      <c r="C2422" s="337" t="s">
        <v>164</v>
      </c>
      <c r="N2422" s="295" t="s">
        <v>1132</v>
      </c>
      <c r="O2422" s="388"/>
      <c r="R2422" s="2" t="s">
        <v>1134</v>
      </c>
      <c r="S2422" s="295" t="s">
        <v>10670</v>
      </c>
      <c r="T2422" s="338" t="str">
        <f t="array" ref="T2422">IF(INDEX('Page 2 - Team Information'!$K$14:$AP$189,Y2422,X2422)="","",INDEX('Page 2 - Team Information'!$K$14:$AP$189,Y2422,X2422)&amp;"-06-30")</f>
        <v/>
      </c>
      <c r="X2422" s="339">
        <v>11.0</v>
      </c>
      <c r="Y2422" s="339">
        <v>127.0</v>
      </c>
    </row>
    <row r="2423" ht="15.75" customHeight="1">
      <c r="A2423" s="336" t="str">
        <f>'Page 1 - General Information'!$G$12</f>
        <v>123468402</v>
      </c>
      <c r="B2423" s="295" t="str">
        <f>'Page 1 - General Information'!$G$16</f>
        <v>3395</v>
      </c>
      <c r="C2423" s="337" t="s">
        <v>164</v>
      </c>
      <c r="N2423" s="295" t="s">
        <v>1132</v>
      </c>
      <c r="O2423" s="388"/>
      <c r="R2423" s="2" t="s">
        <v>1134</v>
      </c>
      <c r="S2423" s="295" t="s">
        <v>10671</v>
      </c>
      <c r="T2423" s="338" t="str">
        <f t="array" ref="T2423">IF(INDEX('Page 2 - Team Information'!$K$14:$AP$189,Y2423,X2423)="","",INDEX('Page 2 - Team Information'!$K$14:$AP$189,Y2423,X2423)&amp;"-06-30")</f>
        <v/>
      </c>
      <c r="X2423" s="339">
        <v>12.0</v>
      </c>
      <c r="Y2423" s="339">
        <v>127.0</v>
      </c>
    </row>
    <row r="2424" ht="15.75" customHeight="1">
      <c r="A2424" s="336" t="str">
        <f>'Page 1 - General Information'!$G$12</f>
        <v>123468402</v>
      </c>
      <c r="B2424" s="295" t="str">
        <f>'Page 1 - General Information'!$G$16</f>
        <v>3395</v>
      </c>
      <c r="C2424" s="337" t="s">
        <v>164</v>
      </c>
      <c r="N2424" s="295" t="s">
        <v>165</v>
      </c>
      <c r="O2424" s="338" t="str">
        <f t="array" ref="O2424">INDEX('Page 2 - Team Information'!$K$14:$AP$189,Y2424,X2424)</f>
        <v/>
      </c>
      <c r="S2424" s="295" t="s">
        <v>10672</v>
      </c>
      <c r="X2424" s="339">
        <v>14.0</v>
      </c>
      <c r="Y2424" s="339">
        <v>127.0</v>
      </c>
    </row>
    <row r="2425" ht="15.75" customHeight="1">
      <c r="A2425" s="336" t="str">
        <f>'Page 1 - General Information'!$G$12</f>
        <v>123468402</v>
      </c>
      <c r="B2425" s="295" t="str">
        <f>'Page 1 - General Information'!$G$16</f>
        <v>3395</v>
      </c>
      <c r="C2425" s="337" t="s">
        <v>164</v>
      </c>
      <c r="N2425" s="295" t="s">
        <v>165</v>
      </c>
      <c r="O2425" s="338" t="str">
        <f t="array" ref="O2425">INDEX('Page 2 - Team Information'!$K$14:$AP$189,Y2425,X2425)</f>
        <v/>
      </c>
      <c r="S2425" s="295" t="s">
        <v>10673</v>
      </c>
      <c r="X2425" s="339">
        <v>15.0</v>
      </c>
      <c r="Y2425" s="339">
        <v>127.0</v>
      </c>
    </row>
    <row r="2426" ht="15.75" customHeight="1">
      <c r="A2426" s="336" t="str">
        <f>'Page 1 - General Information'!$G$12</f>
        <v>123468402</v>
      </c>
      <c r="B2426" s="295" t="str">
        <f>'Page 1 - General Information'!$G$16</f>
        <v>3395</v>
      </c>
      <c r="C2426" s="337" t="s">
        <v>164</v>
      </c>
      <c r="N2426" s="295" t="s">
        <v>165</v>
      </c>
      <c r="O2426" s="338" t="str">
        <f t="array" ref="O2426">INDEX('Page 2 - Team Information'!$K$14:$AP$189,Y2426,X2426)</f>
        <v/>
      </c>
      <c r="S2426" s="295" t="s">
        <v>10674</v>
      </c>
      <c r="X2426" s="339">
        <v>16.0</v>
      </c>
      <c r="Y2426" s="339">
        <v>127.0</v>
      </c>
    </row>
    <row r="2427" ht="15.75" customHeight="1">
      <c r="A2427" s="336" t="str">
        <f>'Page 1 - General Information'!$G$12</f>
        <v>123468402</v>
      </c>
      <c r="B2427" s="295" t="str">
        <f>'Page 1 - General Information'!$G$16</f>
        <v>3395</v>
      </c>
      <c r="C2427" s="337" t="s">
        <v>164</v>
      </c>
      <c r="N2427" s="295" t="s">
        <v>165</v>
      </c>
      <c r="O2427" s="338">
        <f t="array" ref="O2427">INDEX('Page 2 - Team Information'!$K$14:$AP$189,Y2427,X2427)</f>
        <v>0</v>
      </c>
      <c r="S2427" s="295" t="s">
        <v>10675</v>
      </c>
      <c r="X2427" s="339">
        <v>17.0</v>
      </c>
      <c r="Y2427" s="339">
        <v>127.0</v>
      </c>
    </row>
    <row r="2428" ht="15.75" customHeight="1">
      <c r="A2428" s="336" t="str">
        <f>'Page 1 - General Information'!$G$12</f>
        <v>123468402</v>
      </c>
      <c r="B2428" s="295" t="str">
        <f>'Page 1 - General Information'!$G$16</f>
        <v>3395</v>
      </c>
      <c r="C2428" s="337" t="s">
        <v>164</v>
      </c>
      <c r="N2428" s="295" t="s">
        <v>165</v>
      </c>
      <c r="O2428" s="338" t="str">
        <f t="array" ref="O2428">INDEX('Page 2 - Team Information'!$K$14:$AP$189,Y2428,X2428)</f>
        <v/>
      </c>
      <c r="S2428" s="295" t="s">
        <v>10676</v>
      </c>
      <c r="X2428" s="339">
        <v>19.0</v>
      </c>
      <c r="Y2428" s="339">
        <v>127.0</v>
      </c>
    </row>
    <row r="2429" ht="15.75" customHeight="1">
      <c r="A2429" s="336" t="str">
        <f>'Page 1 - General Information'!$G$12</f>
        <v>123468402</v>
      </c>
      <c r="B2429" s="295" t="str">
        <f>'Page 1 - General Information'!$G$16</f>
        <v>3395</v>
      </c>
      <c r="C2429" s="337" t="s">
        <v>164</v>
      </c>
      <c r="N2429" s="295" t="s">
        <v>165</v>
      </c>
      <c r="O2429" s="338" t="str">
        <f t="array" ref="O2429">INDEX('Page 2 - Team Information'!$K$14:$AP$189,Y2429,X2429)</f>
        <v/>
      </c>
      <c r="S2429" s="295" t="s">
        <v>10677</v>
      </c>
      <c r="X2429" s="339">
        <v>20.0</v>
      </c>
      <c r="Y2429" s="339">
        <v>127.0</v>
      </c>
    </row>
    <row r="2430" ht="15.75" customHeight="1">
      <c r="A2430" s="336" t="str">
        <f>'Page 1 - General Information'!$G$12</f>
        <v>123468402</v>
      </c>
      <c r="B2430" s="295" t="str">
        <f>'Page 1 - General Information'!$G$16</f>
        <v>3395</v>
      </c>
      <c r="C2430" s="337" t="s">
        <v>164</v>
      </c>
      <c r="N2430" s="295" t="s">
        <v>165</v>
      </c>
      <c r="O2430" s="338" t="str">
        <f t="array" ref="O2430">INDEX('Page 2 - Team Information'!$K$14:$AP$189,Y2430,X2430)</f>
        <v/>
      </c>
      <c r="S2430" s="295" t="s">
        <v>10678</v>
      </c>
      <c r="X2430" s="339">
        <v>21.0</v>
      </c>
      <c r="Y2430" s="339">
        <v>127.0</v>
      </c>
    </row>
    <row r="2431" ht="15.75" customHeight="1">
      <c r="A2431" s="336" t="str">
        <f>'Page 1 - General Information'!$G$12</f>
        <v>123468402</v>
      </c>
      <c r="B2431" s="295" t="str">
        <f>'Page 1 - General Information'!$G$16</f>
        <v>3395</v>
      </c>
      <c r="C2431" s="337" t="s">
        <v>164</v>
      </c>
      <c r="N2431" s="295" t="s">
        <v>165</v>
      </c>
      <c r="O2431" s="338">
        <f t="array" ref="O2431">INDEX('Page 2 - Team Information'!$K$14:$AP$189,Y2431,X2431)</f>
        <v>0</v>
      </c>
      <c r="S2431" s="295" t="s">
        <v>10679</v>
      </c>
      <c r="X2431" s="339">
        <v>22.0</v>
      </c>
      <c r="Y2431" s="339">
        <v>127.0</v>
      </c>
    </row>
    <row r="2432" ht="15.75" customHeight="1">
      <c r="A2432" s="336" t="str">
        <f>'Page 1 - General Information'!$G$12</f>
        <v>123468402</v>
      </c>
      <c r="B2432" s="295" t="str">
        <f>'Page 1 - General Information'!$G$16</f>
        <v>3395</v>
      </c>
      <c r="C2432" s="337" t="s">
        <v>164</v>
      </c>
      <c r="N2432" s="295" t="s">
        <v>1132</v>
      </c>
      <c r="O2432" s="388"/>
      <c r="R2432" s="388" t="s">
        <v>1134</v>
      </c>
      <c r="S2432" s="295" t="s">
        <v>10680</v>
      </c>
      <c r="V2432" s="338" t="str">
        <f t="array" ref="V2432">INDEX('Page 2 - Team Information'!$K$14:$AP$189,Y2432,X2432)</f>
        <v/>
      </c>
      <c r="X2432" s="339">
        <v>5.0</v>
      </c>
      <c r="Y2432" s="339">
        <v>128.0</v>
      </c>
    </row>
    <row r="2433" ht="15.75" customHeight="1">
      <c r="A2433" s="336" t="str">
        <f>'Page 1 - General Information'!$G$12</f>
        <v>123468402</v>
      </c>
      <c r="B2433" s="295" t="str">
        <f>'Page 1 - General Information'!$G$16</f>
        <v>3395</v>
      </c>
      <c r="C2433" s="337" t="s">
        <v>164</v>
      </c>
      <c r="N2433" s="295" t="s">
        <v>1132</v>
      </c>
      <c r="O2433" s="388"/>
      <c r="R2433" s="388" t="s">
        <v>1134</v>
      </c>
      <c r="S2433" s="295" t="s">
        <v>10681</v>
      </c>
      <c r="V2433" s="338" t="str">
        <f t="array" ref="V2433">INDEX('Page 2 - Team Information'!$K$14:$AP$189,Y2433,X2433)</f>
        <v/>
      </c>
      <c r="X2433" s="339">
        <v>6.0</v>
      </c>
      <c r="Y2433" s="339">
        <v>128.0</v>
      </c>
    </row>
    <row r="2434" ht="15.75" customHeight="1">
      <c r="A2434" s="336" t="str">
        <f>'Page 1 - General Information'!$G$12</f>
        <v>123468402</v>
      </c>
      <c r="B2434" s="295" t="str">
        <f>'Page 1 - General Information'!$G$16</f>
        <v>3395</v>
      </c>
      <c r="C2434" s="337" t="s">
        <v>164</v>
      </c>
      <c r="N2434" s="295" t="s">
        <v>1132</v>
      </c>
      <c r="O2434" s="388"/>
      <c r="R2434" s="388" t="s">
        <v>1134</v>
      </c>
      <c r="S2434" s="295" t="s">
        <v>10682</v>
      </c>
      <c r="V2434" s="338" t="str">
        <f t="array" ref="V2434">INDEX('Page 2 - Team Information'!$K$14:$AP$189,Y2434,X2434)</f>
        <v/>
      </c>
      <c r="X2434" s="339">
        <v>7.0</v>
      </c>
      <c r="Y2434" s="339">
        <v>128.0</v>
      </c>
    </row>
    <row r="2435" ht="15.75" customHeight="1">
      <c r="A2435" s="336" t="str">
        <f>'Page 1 - General Information'!$G$12</f>
        <v>123468402</v>
      </c>
      <c r="B2435" s="295" t="str">
        <f>'Page 1 - General Information'!$G$16</f>
        <v>3395</v>
      </c>
      <c r="C2435" s="337" t="s">
        <v>164</v>
      </c>
      <c r="N2435" s="295" t="s">
        <v>1132</v>
      </c>
      <c r="O2435" s="388"/>
      <c r="R2435" s="2" t="s">
        <v>1134</v>
      </c>
      <c r="S2435" s="295" t="s">
        <v>10683</v>
      </c>
      <c r="T2435" s="338" t="str">
        <f t="array" ref="T2435">IF(INDEX('Page 2 - Team Information'!$K$14:$AP$189,Y2435,X2435)="","",INDEX('Page 2 - Team Information'!$K$14:$AP$189,Y2435,X2435)&amp;"-06-30")</f>
        <v/>
      </c>
      <c r="X2435" s="339">
        <v>9.0</v>
      </c>
      <c r="Y2435" s="339">
        <v>128.0</v>
      </c>
    </row>
    <row r="2436" ht="15.75" customHeight="1">
      <c r="A2436" s="336" t="str">
        <f>'Page 1 - General Information'!$G$12</f>
        <v>123468402</v>
      </c>
      <c r="B2436" s="295" t="str">
        <f>'Page 1 - General Information'!$G$16</f>
        <v>3395</v>
      </c>
      <c r="C2436" s="337" t="s">
        <v>164</v>
      </c>
      <c r="N2436" s="295" t="s">
        <v>1132</v>
      </c>
      <c r="O2436" s="388"/>
      <c r="R2436" s="2" t="s">
        <v>1134</v>
      </c>
      <c r="S2436" s="295" t="s">
        <v>10684</v>
      </c>
      <c r="T2436" s="338" t="str">
        <f t="array" ref="T2436">IF(INDEX('Page 2 - Team Information'!$K$14:$AP$189,Y2436,X2436)="","",INDEX('Page 2 - Team Information'!$K$14:$AP$189,Y2436,X2436)&amp;"-06-30")</f>
        <v/>
      </c>
      <c r="X2436" s="339">
        <v>10.0</v>
      </c>
      <c r="Y2436" s="339">
        <v>128.0</v>
      </c>
    </row>
    <row r="2437" ht="15.75" customHeight="1">
      <c r="A2437" s="336" t="str">
        <f>'Page 1 - General Information'!$G$12</f>
        <v>123468402</v>
      </c>
      <c r="B2437" s="295" t="str">
        <f>'Page 1 - General Information'!$G$16</f>
        <v>3395</v>
      </c>
      <c r="C2437" s="337" t="s">
        <v>164</v>
      </c>
      <c r="N2437" s="295" t="s">
        <v>1132</v>
      </c>
      <c r="O2437" s="388"/>
      <c r="R2437" s="2" t="s">
        <v>1134</v>
      </c>
      <c r="S2437" s="295" t="s">
        <v>10685</v>
      </c>
      <c r="T2437" s="338" t="str">
        <f t="array" ref="T2437">IF(INDEX('Page 2 - Team Information'!$K$14:$AP$189,Y2437,X2437)="","",INDEX('Page 2 - Team Information'!$K$14:$AP$189,Y2437,X2437)&amp;"-06-30")</f>
        <v/>
      </c>
      <c r="X2437" s="339">
        <v>11.0</v>
      </c>
      <c r="Y2437" s="339">
        <v>128.0</v>
      </c>
    </row>
    <row r="2438" ht="15.75" customHeight="1">
      <c r="A2438" s="336" t="str">
        <f>'Page 1 - General Information'!$G$12</f>
        <v>123468402</v>
      </c>
      <c r="B2438" s="295" t="str">
        <f>'Page 1 - General Information'!$G$16</f>
        <v>3395</v>
      </c>
      <c r="C2438" s="337" t="s">
        <v>164</v>
      </c>
      <c r="N2438" s="295" t="s">
        <v>1132</v>
      </c>
      <c r="O2438" s="388"/>
      <c r="R2438" s="2" t="s">
        <v>1134</v>
      </c>
      <c r="S2438" s="295" t="s">
        <v>10686</v>
      </c>
      <c r="T2438" s="338" t="str">
        <f t="array" ref="T2438">IF(INDEX('Page 2 - Team Information'!$K$14:$AP$189,Y2438,X2438)="","",INDEX('Page 2 - Team Information'!$K$14:$AP$189,Y2438,X2438)&amp;"-06-30")</f>
        <v/>
      </c>
      <c r="X2438" s="339">
        <v>12.0</v>
      </c>
      <c r="Y2438" s="339">
        <v>128.0</v>
      </c>
    </row>
    <row r="2439" ht="15.75" customHeight="1">
      <c r="A2439" s="336" t="str">
        <f>'Page 1 - General Information'!$G$12</f>
        <v>123468402</v>
      </c>
      <c r="B2439" s="295" t="str">
        <f>'Page 1 - General Information'!$G$16</f>
        <v>3395</v>
      </c>
      <c r="C2439" s="337" t="s">
        <v>164</v>
      </c>
      <c r="N2439" s="295" t="s">
        <v>165</v>
      </c>
      <c r="O2439" s="338" t="str">
        <f t="array" ref="O2439">INDEX('Page 2 - Team Information'!$K$14:$AP$189,Y2439,X2439)</f>
        <v/>
      </c>
      <c r="S2439" s="295" t="s">
        <v>10687</v>
      </c>
      <c r="X2439" s="339">
        <v>14.0</v>
      </c>
      <c r="Y2439" s="339">
        <v>128.0</v>
      </c>
    </row>
    <row r="2440" ht="15.75" customHeight="1">
      <c r="A2440" s="336" t="str">
        <f>'Page 1 - General Information'!$G$12</f>
        <v>123468402</v>
      </c>
      <c r="B2440" s="295" t="str">
        <f>'Page 1 - General Information'!$G$16</f>
        <v>3395</v>
      </c>
      <c r="C2440" s="337" t="s">
        <v>164</v>
      </c>
      <c r="N2440" s="295" t="s">
        <v>165</v>
      </c>
      <c r="O2440" s="338" t="str">
        <f t="array" ref="O2440">INDEX('Page 2 - Team Information'!$K$14:$AP$189,Y2440,X2440)</f>
        <v/>
      </c>
      <c r="S2440" s="295" t="s">
        <v>10688</v>
      </c>
      <c r="X2440" s="339">
        <v>15.0</v>
      </c>
      <c r="Y2440" s="339">
        <v>128.0</v>
      </c>
    </row>
    <row r="2441" ht="15.75" customHeight="1">
      <c r="A2441" s="336" t="str">
        <f>'Page 1 - General Information'!$G$12</f>
        <v>123468402</v>
      </c>
      <c r="B2441" s="295" t="str">
        <f>'Page 1 - General Information'!$G$16</f>
        <v>3395</v>
      </c>
      <c r="C2441" s="337" t="s">
        <v>164</v>
      </c>
      <c r="N2441" s="295" t="s">
        <v>165</v>
      </c>
      <c r="O2441" s="338" t="str">
        <f t="array" ref="O2441">INDEX('Page 2 - Team Information'!$K$14:$AP$189,Y2441,X2441)</f>
        <v/>
      </c>
      <c r="S2441" s="295" t="s">
        <v>10689</v>
      </c>
      <c r="X2441" s="339">
        <v>16.0</v>
      </c>
      <c r="Y2441" s="339">
        <v>128.0</v>
      </c>
    </row>
    <row r="2442" ht="15.75" customHeight="1">
      <c r="A2442" s="336" t="str">
        <f>'Page 1 - General Information'!$G$12</f>
        <v>123468402</v>
      </c>
      <c r="B2442" s="295" t="str">
        <f>'Page 1 - General Information'!$G$16</f>
        <v>3395</v>
      </c>
      <c r="C2442" s="337" t="s">
        <v>164</v>
      </c>
      <c r="N2442" s="295" t="s">
        <v>165</v>
      </c>
      <c r="O2442" s="338">
        <f t="array" ref="O2442">INDEX('Page 2 - Team Information'!$K$14:$AP$189,Y2442,X2442)</f>
        <v>0</v>
      </c>
      <c r="S2442" s="295" t="s">
        <v>10690</v>
      </c>
      <c r="X2442" s="339">
        <v>17.0</v>
      </c>
      <c r="Y2442" s="339">
        <v>128.0</v>
      </c>
    </row>
    <row r="2443" ht="15.75" customHeight="1">
      <c r="A2443" s="336" t="str">
        <f>'Page 1 - General Information'!$G$12</f>
        <v>123468402</v>
      </c>
      <c r="B2443" s="295" t="str">
        <f>'Page 1 - General Information'!$G$16</f>
        <v>3395</v>
      </c>
      <c r="C2443" s="337" t="s">
        <v>164</v>
      </c>
      <c r="N2443" s="295" t="s">
        <v>165</v>
      </c>
      <c r="O2443" s="338" t="str">
        <f t="array" ref="O2443">INDEX('Page 2 - Team Information'!$K$14:$AP$189,Y2443,X2443)</f>
        <v/>
      </c>
      <c r="S2443" s="295" t="s">
        <v>10691</v>
      </c>
      <c r="X2443" s="339">
        <v>19.0</v>
      </c>
      <c r="Y2443" s="339">
        <v>128.0</v>
      </c>
    </row>
    <row r="2444" ht="15.75" customHeight="1">
      <c r="A2444" s="336" t="str">
        <f>'Page 1 - General Information'!$G$12</f>
        <v>123468402</v>
      </c>
      <c r="B2444" s="295" t="str">
        <f>'Page 1 - General Information'!$G$16</f>
        <v>3395</v>
      </c>
      <c r="C2444" s="337" t="s">
        <v>164</v>
      </c>
      <c r="N2444" s="295" t="s">
        <v>165</v>
      </c>
      <c r="O2444" s="338" t="str">
        <f t="array" ref="O2444">INDEX('Page 2 - Team Information'!$K$14:$AP$189,Y2444,X2444)</f>
        <v/>
      </c>
      <c r="S2444" s="295" t="s">
        <v>10692</v>
      </c>
      <c r="X2444" s="339">
        <v>20.0</v>
      </c>
      <c r="Y2444" s="339">
        <v>128.0</v>
      </c>
    </row>
    <row r="2445" ht="15.75" customHeight="1">
      <c r="A2445" s="336" t="str">
        <f>'Page 1 - General Information'!$G$12</f>
        <v>123468402</v>
      </c>
      <c r="B2445" s="295" t="str">
        <f>'Page 1 - General Information'!$G$16</f>
        <v>3395</v>
      </c>
      <c r="C2445" s="337" t="s">
        <v>164</v>
      </c>
      <c r="N2445" s="295" t="s">
        <v>165</v>
      </c>
      <c r="O2445" s="338" t="str">
        <f t="array" ref="O2445">INDEX('Page 2 - Team Information'!$K$14:$AP$189,Y2445,X2445)</f>
        <v/>
      </c>
      <c r="S2445" s="295" t="s">
        <v>10693</v>
      </c>
      <c r="X2445" s="339">
        <v>21.0</v>
      </c>
      <c r="Y2445" s="339">
        <v>128.0</v>
      </c>
    </row>
    <row r="2446" ht="15.75" customHeight="1">
      <c r="A2446" s="336" t="str">
        <f>'Page 1 - General Information'!$G$12</f>
        <v>123468402</v>
      </c>
      <c r="B2446" s="295" t="str">
        <f>'Page 1 - General Information'!$G$16</f>
        <v>3395</v>
      </c>
      <c r="C2446" s="337" t="s">
        <v>164</v>
      </c>
      <c r="N2446" s="295" t="s">
        <v>165</v>
      </c>
      <c r="O2446" s="338">
        <f t="array" ref="O2446">INDEX('Page 2 - Team Information'!$K$14:$AP$189,Y2446,X2446)</f>
        <v>0</v>
      </c>
      <c r="S2446" s="295" t="s">
        <v>10694</v>
      </c>
      <c r="X2446" s="339">
        <v>22.0</v>
      </c>
      <c r="Y2446" s="339">
        <v>128.0</v>
      </c>
    </row>
    <row r="2447" ht="15.75" customHeight="1">
      <c r="A2447" s="336" t="str">
        <f>'Page 1 - General Information'!$G$12</f>
        <v>123468402</v>
      </c>
      <c r="B2447" s="295" t="str">
        <f>'Page 1 - General Information'!$G$16</f>
        <v>3395</v>
      </c>
      <c r="C2447" s="337" t="s">
        <v>164</v>
      </c>
      <c r="N2447" s="295" t="s">
        <v>1132</v>
      </c>
      <c r="O2447" s="388"/>
      <c r="R2447" s="388" t="s">
        <v>1134</v>
      </c>
      <c r="S2447" s="295" t="s">
        <v>10695</v>
      </c>
      <c r="V2447" s="338" t="str">
        <f t="array" ref="V2447">INDEX('Page 2 - Team Information'!$K$14:$AP$189,Y2447,X2447)</f>
        <v/>
      </c>
      <c r="X2447" s="339">
        <v>5.0</v>
      </c>
      <c r="Y2447" s="339">
        <v>129.0</v>
      </c>
    </row>
    <row r="2448" ht="15.75" customHeight="1">
      <c r="A2448" s="336" t="str">
        <f>'Page 1 - General Information'!$G$12</f>
        <v>123468402</v>
      </c>
      <c r="B2448" s="295" t="str">
        <f>'Page 1 - General Information'!$G$16</f>
        <v>3395</v>
      </c>
      <c r="C2448" s="337" t="s">
        <v>164</v>
      </c>
      <c r="N2448" s="295" t="s">
        <v>1132</v>
      </c>
      <c r="O2448" s="388"/>
      <c r="R2448" s="388" t="s">
        <v>1134</v>
      </c>
      <c r="S2448" s="295" t="s">
        <v>10696</v>
      </c>
      <c r="V2448" s="338" t="str">
        <f t="array" ref="V2448">INDEX('Page 2 - Team Information'!$K$14:$AP$189,Y2448,X2448)</f>
        <v/>
      </c>
      <c r="X2448" s="339">
        <v>6.0</v>
      </c>
      <c r="Y2448" s="339">
        <v>129.0</v>
      </c>
    </row>
    <row r="2449" ht="15.75" customHeight="1">
      <c r="A2449" s="336" t="str">
        <f>'Page 1 - General Information'!$G$12</f>
        <v>123468402</v>
      </c>
      <c r="B2449" s="295" t="str">
        <f>'Page 1 - General Information'!$G$16</f>
        <v>3395</v>
      </c>
      <c r="C2449" s="337" t="s">
        <v>164</v>
      </c>
      <c r="N2449" s="295" t="s">
        <v>1132</v>
      </c>
      <c r="O2449" s="388"/>
      <c r="R2449" s="388" t="s">
        <v>1134</v>
      </c>
      <c r="S2449" s="295" t="s">
        <v>10697</v>
      </c>
      <c r="V2449" s="338" t="str">
        <f t="array" ref="V2449">INDEX('Page 2 - Team Information'!$K$14:$AP$189,Y2449,X2449)</f>
        <v/>
      </c>
      <c r="X2449" s="339">
        <v>7.0</v>
      </c>
      <c r="Y2449" s="339">
        <v>129.0</v>
      </c>
    </row>
    <row r="2450" ht="15.75" customHeight="1">
      <c r="A2450" s="336" t="str">
        <f>'Page 1 - General Information'!$G$12</f>
        <v>123468402</v>
      </c>
      <c r="B2450" s="295" t="str">
        <f>'Page 1 - General Information'!$G$16</f>
        <v>3395</v>
      </c>
      <c r="C2450" s="337" t="s">
        <v>164</v>
      </c>
      <c r="N2450" s="295" t="s">
        <v>1132</v>
      </c>
      <c r="O2450" s="388"/>
      <c r="R2450" s="2" t="s">
        <v>1134</v>
      </c>
      <c r="S2450" s="295" t="s">
        <v>10698</v>
      </c>
      <c r="T2450" s="338" t="str">
        <f t="array" ref="T2450">IF(INDEX('Page 2 - Team Information'!$K$14:$AP$189,Y2450,X2450)="","",INDEX('Page 2 - Team Information'!$K$14:$AP$189,Y2450,X2450)&amp;"-06-30")</f>
        <v/>
      </c>
      <c r="X2450" s="339">
        <v>9.0</v>
      </c>
      <c r="Y2450" s="339">
        <v>129.0</v>
      </c>
    </row>
    <row r="2451" ht="15.75" customHeight="1">
      <c r="A2451" s="336" t="str">
        <f>'Page 1 - General Information'!$G$12</f>
        <v>123468402</v>
      </c>
      <c r="B2451" s="295" t="str">
        <f>'Page 1 - General Information'!$G$16</f>
        <v>3395</v>
      </c>
      <c r="C2451" s="337" t="s">
        <v>164</v>
      </c>
      <c r="N2451" s="295" t="s">
        <v>1132</v>
      </c>
      <c r="O2451" s="388"/>
      <c r="R2451" s="2" t="s">
        <v>1134</v>
      </c>
      <c r="S2451" s="295" t="s">
        <v>10699</v>
      </c>
      <c r="T2451" s="338" t="str">
        <f t="array" ref="T2451">IF(INDEX('Page 2 - Team Information'!$K$14:$AP$189,Y2451,X2451)="","",INDEX('Page 2 - Team Information'!$K$14:$AP$189,Y2451,X2451)&amp;"-06-30")</f>
        <v/>
      </c>
      <c r="X2451" s="339">
        <v>10.0</v>
      </c>
      <c r="Y2451" s="339">
        <v>129.0</v>
      </c>
    </row>
    <row r="2452" ht="15.75" customHeight="1">
      <c r="A2452" s="336" t="str">
        <f>'Page 1 - General Information'!$G$12</f>
        <v>123468402</v>
      </c>
      <c r="B2452" s="295" t="str">
        <f>'Page 1 - General Information'!$G$16</f>
        <v>3395</v>
      </c>
      <c r="C2452" s="337" t="s">
        <v>164</v>
      </c>
      <c r="N2452" s="295" t="s">
        <v>1132</v>
      </c>
      <c r="O2452" s="388"/>
      <c r="R2452" s="2" t="s">
        <v>1134</v>
      </c>
      <c r="S2452" s="295" t="s">
        <v>10700</v>
      </c>
      <c r="T2452" s="338" t="str">
        <f t="array" ref="T2452">IF(INDEX('Page 2 - Team Information'!$K$14:$AP$189,Y2452,X2452)="","",INDEX('Page 2 - Team Information'!$K$14:$AP$189,Y2452,X2452)&amp;"-06-30")</f>
        <v/>
      </c>
      <c r="X2452" s="339">
        <v>11.0</v>
      </c>
      <c r="Y2452" s="339">
        <v>129.0</v>
      </c>
    </row>
    <row r="2453" ht="15.75" customHeight="1">
      <c r="A2453" s="336" t="str">
        <f>'Page 1 - General Information'!$G$12</f>
        <v>123468402</v>
      </c>
      <c r="B2453" s="295" t="str">
        <f>'Page 1 - General Information'!$G$16</f>
        <v>3395</v>
      </c>
      <c r="C2453" s="337" t="s">
        <v>164</v>
      </c>
      <c r="N2453" s="295" t="s">
        <v>1132</v>
      </c>
      <c r="O2453" s="388"/>
      <c r="R2453" s="2" t="s">
        <v>1134</v>
      </c>
      <c r="S2453" s="295" t="s">
        <v>10701</v>
      </c>
      <c r="T2453" s="338" t="str">
        <f t="array" ref="T2453">IF(INDEX('Page 2 - Team Information'!$K$14:$AP$189,Y2453,X2453)="","",INDEX('Page 2 - Team Information'!$K$14:$AP$189,Y2453,X2453)&amp;"-06-30")</f>
        <v/>
      </c>
      <c r="X2453" s="339">
        <v>12.0</v>
      </c>
      <c r="Y2453" s="339">
        <v>129.0</v>
      </c>
    </row>
    <row r="2454" ht="15.75" customHeight="1">
      <c r="A2454" s="336" t="str">
        <f>'Page 1 - General Information'!$G$12</f>
        <v>123468402</v>
      </c>
      <c r="B2454" s="295" t="str">
        <f>'Page 1 - General Information'!$G$16</f>
        <v>3395</v>
      </c>
      <c r="C2454" s="337" t="s">
        <v>164</v>
      </c>
      <c r="N2454" s="295" t="s">
        <v>165</v>
      </c>
      <c r="O2454" s="338" t="str">
        <f t="array" ref="O2454">INDEX('Page 2 - Team Information'!$K$14:$AP$189,Y2454,X2454)</f>
        <v/>
      </c>
      <c r="S2454" s="295" t="s">
        <v>10702</v>
      </c>
      <c r="X2454" s="339">
        <v>14.0</v>
      </c>
      <c r="Y2454" s="339">
        <v>129.0</v>
      </c>
    </row>
    <row r="2455" ht="15.75" customHeight="1">
      <c r="A2455" s="336" t="str">
        <f>'Page 1 - General Information'!$G$12</f>
        <v>123468402</v>
      </c>
      <c r="B2455" s="295" t="str">
        <f>'Page 1 - General Information'!$G$16</f>
        <v>3395</v>
      </c>
      <c r="C2455" s="337" t="s">
        <v>164</v>
      </c>
      <c r="N2455" s="295" t="s">
        <v>165</v>
      </c>
      <c r="O2455" s="338" t="str">
        <f t="array" ref="O2455">INDEX('Page 2 - Team Information'!$K$14:$AP$189,Y2455,X2455)</f>
        <v/>
      </c>
      <c r="S2455" s="295" t="s">
        <v>10703</v>
      </c>
      <c r="X2455" s="339">
        <v>15.0</v>
      </c>
      <c r="Y2455" s="339">
        <v>129.0</v>
      </c>
    </row>
    <row r="2456" ht="15.75" customHeight="1">
      <c r="A2456" s="336" t="str">
        <f>'Page 1 - General Information'!$G$12</f>
        <v>123468402</v>
      </c>
      <c r="B2456" s="295" t="str">
        <f>'Page 1 - General Information'!$G$16</f>
        <v>3395</v>
      </c>
      <c r="C2456" s="337" t="s">
        <v>164</v>
      </c>
      <c r="N2456" s="295" t="s">
        <v>165</v>
      </c>
      <c r="O2456" s="338" t="str">
        <f t="array" ref="O2456">INDEX('Page 2 - Team Information'!$K$14:$AP$189,Y2456,X2456)</f>
        <v/>
      </c>
      <c r="S2456" s="295" t="s">
        <v>10704</v>
      </c>
      <c r="X2456" s="339">
        <v>16.0</v>
      </c>
      <c r="Y2456" s="339">
        <v>129.0</v>
      </c>
    </row>
    <row r="2457" ht="15.75" customHeight="1">
      <c r="A2457" s="336" t="str">
        <f>'Page 1 - General Information'!$G$12</f>
        <v>123468402</v>
      </c>
      <c r="B2457" s="295" t="str">
        <f>'Page 1 - General Information'!$G$16</f>
        <v>3395</v>
      </c>
      <c r="C2457" s="337" t="s">
        <v>164</v>
      </c>
      <c r="N2457" s="295" t="s">
        <v>165</v>
      </c>
      <c r="O2457" s="338">
        <f t="array" ref="O2457">INDEX('Page 2 - Team Information'!$K$14:$AP$189,Y2457,X2457)</f>
        <v>0</v>
      </c>
      <c r="S2457" s="295" t="s">
        <v>10705</v>
      </c>
      <c r="X2457" s="339">
        <v>17.0</v>
      </c>
      <c r="Y2457" s="339">
        <v>129.0</v>
      </c>
    </row>
    <row r="2458" ht="15.75" customHeight="1">
      <c r="A2458" s="336" t="str">
        <f>'Page 1 - General Information'!$G$12</f>
        <v>123468402</v>
      </c>
      <c r="B2458" s="295" t="str">
        <f>'Page 1 - General Information'!$G$16</f>
        <v>3395</v>
      </c>
      <c r="C2458" s="337" t="s">
        <v>164</v>
      </c>
      <c r="N2458" s="295" t="s">
        <v>165</v>
      </c>
      <c r="O2458" s="338" t="str">
        <f t="array" ref="O2458">INDEX('Page 2 - Team Information'!$K$14:$AP$189,Y2458,X2458)</f>
        <v/>
      </c>
      <c r="S2458" s="295" t="s">
        <v>10706</v>
      </c>
      <c r="X2458" s="339">
        <v>19.0</v>
      </c>
      <c r="Y2458" s="339">
        <v>129.0</v>
      </c>
    </row>
    <row r="2459" ht="15.75" customHeight="1">
      <c r="A2459" s="336" t="str">
        <f>'Page 1 - General Information'!$G$12</f>
        <v>123468402</v>
      </c>
      <c r="B2459" s="295" t="str">
        <f>'Page 1 - General Information'!$G$16</f>
        <v>3395</v>
      </c>
      <c r="C2459" s="337" t="s">
        <v>164</v>
      </c>
      <c r="N2459" s="295" t="s">
        <v>165</v>
      </c>
      <c r="O2459" s="338" t="str">
        <f t="array" ref="O2459">INDEX('Page 2 - Team Information'!$K$14:$AP$189,Y2459,X2459)</f>
        <v/>
      </c>
      <c r="S2459" s="295" t="s">
        <v>10707</v>
      </c>
      <c r="X2459" s="339">
        <v>20.0</v>
      </c>
      <c r="Y2459" s="339">
        <v>129.0</v>
      </c>
    </row>
    <row r="2460" ht="15.75" customHeight="1">
      <c r="A2460" s="336" t="str">
        <f>'Page 1 - General Information'!$G$12</f>
        <v>123468402</v>
      </c>
      <c r="B2460" s="295" t="str">
        <f>'Page 1 - General Information'!$G$16</f>
        <v>3395</v>
      </c>
      <c r="C2460" s="337" t="s">
        <v>164</v>
      </c>
      <c r="N2460" s="295" t="s">
        <v>165</v>
      </c>
      <c r="O2460" s="338" t="str">
        <f t="array" ref="O2460">INDEX('Page 2 - Team Information'!$K$14:$AP$189,Y2460,X2460)</f>
        <v/>
      </c>
      <c r="S2460" s="295" t="s">
        <v>10708</v>
      </c>
      <c r="X2460" s="339">
        <v>21.0</v>
      </c>
      <c r="Y2460" s="339">
        <v>129.0</v>
      </c>
    </row>
    <row r="2461" ht="15.75" customHeight="1">
      <c r="A2461" s="336" t="str">
        <f>'Page 1 - General Information'!$G$12</f>
        <v>123468402</v>
      </c>
      <c r="B2461" s="295" t="str">
        <f>'Page 1 - General Information'!$G$16</f>
        <v>3395</v>
      </c>
      <c r="C2461" s="337" t="s">
        <v>164</v>
      </c>
      <c r="N2461" s="295" t="s">
        <v>165</v>
      </c>
      <c r="O2461" s="338">
        <f t="array" ref="O2461">INDEX('Page 2 - Team Information'!$K$14:$AP$189,Y2461,X2461)</f>
        <v>0</v>
      </c>
      <c r="S2461" s="295" t="s">
        <v>10709</v>
      </c>
      <c r="X2461" s="339">
        <v>22.0</v>
      </c>
      <c r="Y2461" s="339">
        <v>129.0</v>
      </c>
    </row>
    <row r="2462" ht="15.75" customHeight="1">
      <c r="A2462" s="336" t="str">
        <f>'Page 1 - General Information'!$G$12</f>
        <v>123468402</v>
      </c>
      <c r="B2462" s="295" t="str">
        <f>'Page 1 - General Information'!$G$16</f>
        <v>3395</v>
      </c>
      <c r="C2462" s="337" t="s">
        <v>164</v>
      </c>
      <c r="N2462" s="295" t="s">
        <v>1132</v>
      </c>
      <c r="O2462" s="388"/>
      <c r="R2462" s="388" t="s">
        <v>1134</v>
      </c>
      <c r="S2462" s="295" t="s">
        <v>10710</v>
      </c>
      <c r="V2462" s="338" t="str">
        <f t="array" ref="V2462">INDEX('Page 2 - Team Information'!$K$14:$AP$189,Y2462,X2462)</f>
        <v/>
      </c>
      <c r="X2462" s="339">
        <v>5.0</v>
      </c>
      <c r="Y2462" s="339">
        <v>130.0</v>
      </c>
    </row>
    <row r="2463" ht="15.75" customHeight="1">
      <c r="A2463" s="336" t="str">
        <f>'Page 1 - General Information'!$G$12</f>
        <v>123468402</v>
      </c>
      <c r="B2463" s="295" t="str">
        <f>'Page 1 - General Information'!$G$16</f>
        <v>3395</v>
      </c>
      <c r="C2463" s="337" t="s">
        <v>164</v>
      </c>
      <c r="N2463" s="295" t="s">
        <v>1132</v>
      </c>
      <c r="O2463" s="388"/>
      <c r="R2463" s="388" t="s">
        <v>1134</v>
      </c>
      <c r="S2463" s="295" t="s">
        <v>10711</v>
      </c>
      <c r="V2463" s="338" t="str">
        <f t="array" ref="V2463">INDEX('Page 2 - Team Information'!$K$14:$AP$189,Y2463,X2463)</f>
        <v/>
      </c>
      <c r="X2463" s="339">
        <v>6.0</v>
      </c>
      <c r="Y2463" s="339">
        <v>130.0</v>
      </c>
    </row>
    <row r="2464" ht="15.75" customHeight="1">
      <c r="A2464" s="336" t="str">
        <f>'Page 1 - General Information'!$G$12</f>
        <v>123468402</v>
      </c>
      <c r="B2464" s="295" t="str">
        <f>'Page 1 - General Information'!$G$16</f>
        <v>3395</v>
      </c>
      <c r="C2464" s="337" t="s">
        <v>164</v>
      </c>
      <c r="N2464" s="295" t="s">
        <v>1132</v>
      </c>
      <c r="O2464" s="388"/>
      <c r="R2464" s="388" t="s">
        <v>1134</v>
      </c>
      <c r="S2464" s="295" t="s">
        <v>10712</v>
      </c>
      <c r="V2464" s="338" t="str">
        <f t="array" ref="V2464">INDEX('Page 2 - Team Information'!$K$14:$AP$189,Y2464,X2464)</f>
        <v/>
      </c>
      <c r="X2464" s="339">
        <v>7.0</v>
      </c>
      <c r="Y2464" s="339">
        <v>130.0</v>
      </c>
    </row>
    <row r="2465" ht="15.75" customHeight="1">
      <c r="A2465" s="336" t="str">
        <f>'Page 1 - General Information'!$G$12</f>
        <v>123468402</v>
      </c>
      <c r="B2465" s="295" t="str">
        <f>'Page 1 - General Information'!$G$16</f>
        <v>3395</v>
      </c>
      <c r="C2465" s="337" t="s">
        <v>164</v>
      </c>
      <c r="N2465" s="295" t="s">
        <v>1132</v>
      </c>
      <c r="O2465" s="388"/>
      <c r="R2465" s="2" t="s">
        <v>1134</v>
      </c>
      <c r="S2465" s="295" t="s">
        <v>10713</v>
      </c>
      <c r="T2465" s="338" t="str">
        <f t="array" ref="T2465">IF(INDEX('Page 2 - Team Information'!$K$14:$AP$189,Y2465,X2465)="","",INDEX('Page 2 - Team Information'!$K$14:$AP$189,Y2465,X2465)&amp;"-06-30")</f>
        <v/>
      </c>
      <c r="X2465" s="339">
        <v>9.0</v>
      </c>
      <c r="Y2465" s="339">
        <v>130.0</v>
      </c>
    </row>
    <row r="2466" ht="15.75" customHeight="1">
      <c r="A2466" s="336" t="str">
        <f>'Page 1 - General Information'!$G$12</f>
        <v>123468402</v>
      </c>
      <c r="B2466" s="295" t="str">
        <f>'Page 1 - General Information'!$G$16</f>
        <v>3395</v>
      </c>
      <c r="C2466" s="337" t="s">
        <v>164</v>
      </c>
      <c r="N2466" s="295" t="s">
        <v>1132</v>
      </c>
      <c r="O2466" s="388"/>
      <c r="R2466" s="2" t="s">
        <v>1134</v>
      </c>
      <c r="S2466" s="295" t="s">
        <v>10714</v>
      </c>
      <c r="T2466" s="338" t="str">
        <f t="array" ref="T2466">IF(INDEX('Page 2 - Team Information'!$K$14:$AP$189,Y2466,X2466)="","",INDEX('Page 2 - Team Information'!$K$14:$AP$189,Y2466,X2466)&amp;"-06-30")</f>
        <v/>
      </c>
      <c r="X2466" s="339">
        <v>10.0</v>
      </c>
      <c r="Y2466" s="339">
        <v>130.0</v>
      </c>
    </row>
    <row r="2467" ht="15.75" customHeight="1">
      <c r="A2467" s="336" t="str">
        <f>'Page 1 - General Information'!$G$12</f>
        <v>123468402</v>
      </c>
      <c r="B2467" s="295" t="str">
        <f>'Page 1 - General Information'!$G$16</f>
        <v>3395</v>
      </c>
      <c r="C2467" s="337" t="s">
        <v>164</v>
      </c>
      <c r="N2467" s="295" t="s">
        <v>1132</v>
      </c>
      <c r="O2467" s="388"/>
      <c r="R2467" s="2" t="s">
        <v>1134</v>
      </c>
      <c r="S2467" s="295" t="s">
        <v>10715</v>
      </c>
      <c r="T2467" s="338" t="str">
        <f t="array" ref="T2467">IF(INDEX('Page 2 - Team Information'!$K$14:$AP$189,Y2467,X2467)="","",INDEX('Page 2 - Team Information'!$K$14:$AP$189,Y2467,X2467)&amp;"-06-30")</f>
        <v/>
      </c>
      <c r="X2467" s="339">
        <v>11.0</v>
      </c>
      <c r="Y2467" s="339">
        <v>130.0</v>
      </c>
    </row>
    <row r="2468" ht="15.75" customHeight="1">
      <c r="A2468" s="336" t="str">
        <f>'Page 1 - General Information'!$G$12</f>
        <v>123468402</v>
      </c>
      <c r="B2468" s="295" t="str">
        <f>'Page 1 - General Information'!$G$16</f>
        <v>3395</v>
      </c>
      <c r="C2468" s="337" t="s">
        <v>164</v>
      </c>
      <c r="N2468" s="295" t="s">
        <v>1132</v>
      </c>
      <c r="O2468" s="388"/>
      <c r="R2468" s="2" t="s">
        <v>1134</v>
      </c>
      <c r="S2468" s="295" t="s">
        <v>10716</v>
      </c>
      <c r="T2468" s="338" t="str">
        <f t="array" ref="T2468">IF(INDEX('Page 2 - Team Information'!$K$14:$AP$189,Y2468,X2468)="","",INDEX('Page 2 - Team Information'!$K$14:$AP$189,Y2468,X2468)&amp;"-06-30")</f>
        <v/>
      </c>
      <c r="X2468" s="339">
        <v>12.0</v>
      </c>
      <c r="Y2468" s="339">
        <v>130.0</v>
      </c>
    </row>
    <row r="2469" ht="15.75" customHeight="1">
      <c r="A2469" s="336" t="str">
        <f>'Page 1 - General Information'!$G$12</f>
        <v>123468402</v>
      </c>
      <c r="B2469" s="295" t="str">
        <f>'Page 1 - General Information'!$G$16</f>
        <v>3395</v>
      </c>
      <c r="C2469" s="337" t="s">
        <v>164</v>
      </c>
      <c r="N2469" s="295" t="s">
        <v>165</v>
      </c>
      <c r="O2469" s="338" t="str">
        <f t="array" ref="O2469">INDEX('Page 2 - Team Information'!$K$14:$AP$189,Y2469,X2469)</f>
        <v/>
      </c>
      <c r="S2469" s="295" t="s">
        <v>10717</v>
      </c>
      <c r="X2469" s="339">
        <v>14.0</v>
      </c>
      <c r="Y2469" s="339">
        <v>130.0</v>
      </c>
    </row>
    <row r="2470" ht="15.75" customHeight="1">
      <c r="A2470" s="336" t="str">
        <f>'Page 1 - General Information'!$G$12</f>
        <v>123468402</v>
      </c>
      <c r="B2470" s="295" t="str">
        <f>'Page 1 - General Information'!$G$16</f>
        <v>3395</v>
      </c>
      <c r="C2470" s="337" t="s">
        <v>164</v>
      </c>
      <c r="N2470" s="295" t="s">
        <v>165</v>
      </c>
      <c r="O2470" s="338" t="str">
        <f t="array" ref="O2470">INDEX('Page 2 - Team Information'!$K$14:$AP$189,Y2470,X2470)</f>
        <v/>
      </c>
      <c r="S2470" s="295" t="s">
        <v>10718</v>
      </c>
      <c r="X2470" s="339">
        <v>15.0</v>
      </c>
      <c r="Y2470" s="339">
        <v>130.0</v>
      </c>
    </row>
    <row r="2471" ht="15.75" customHeight="1">
      <c r="A2471" s="336" t="str">
        <f>'Page 1 - General Information'!$G$12</f>
        <v>123468402</v>
      </c>
      <c r="B2471" s="295" t="str">
        <f>'Page 1 - General Information'!$G$16</f>
        <v>3395</v>
      </c>
      <c r="C2471" s="337" t="s">
        <v>164</v>
      </c>
      <c r="N2471" s="295" t="s">
        <v>165</v>
      </c>
      <c r="O2471" s="338" t="str">
        <f t="array" ref="O2471">INDEX('Page 2 - Team Information'!$K$14:$AP$189,Y2471,X2471)</f>
        <v/>
      </c>
      <c r="S2471" s="295" t="s">
        <v>10719</v>
      </c>
      <c r="X2471" s="339">
        <v>16.0</v>
      </c>
      <c r="Y2471" s="339">
        <v>130.0</v>
      </c>
    </row>
    <row r="2472" ht="15.75" customHeight="1">
      <c r="A2472" s="336" t="str">
        <f>'Page 1 - General Information'!$G$12</f>
        <v>123468402</v>
      </c>
      <c r="B2472" s="295" t="str">
        <f>'Page 1 - General Information'!$G$16</f>
        <v>3395</v>
      </c>
      <c r="C2472" s="337" t="s">
        <v>164</v>
      </c>
      <c r="N2472" s="295" t="s">
        <v>165</v>
      </c>
      <c r="O2472" s="338">
        <f t="array" ref="O2472">INDEX('Page 2 - Team Information'!$K$14:$AP$189,Y2472,X2472)</f>
        <v>0</v>
      </c>
      <c r="S2472" s="295" t="s">
        <v>10720</v>
      </c>
      <c r="X2472" s="339">
        <v>17.0</v>
      </c>
      <c r="Y2472" s="339">
        <v>130.0</v>
      </c>
    </row>
    <row r="2473" ht="15.75" customHeight="1">
      <c r="A2473" s="336" t="str">
        <f>'Page 1 - General Information'!$G$12</f>
        <v>123468402</v>
      </c>
      <c r="B2473" s="295" t="str">
        <f>'Page 1 - General Information'!$G$16</f>
        <v>3395</v>
      </c>
      <c r="C2473" s="337" t="s">
        <v>164</v>
      </c>
      <c r="N2473" s="295" t="s">
        <v>165</v>
      </c>
      <c r="O2473" s="338" t="str">
        <f t="array" ref="O2473">INDEX('Page 2 - Team Information'!$K$14:$AP$189,Y2473,X2473)</f>
        <v/>
      </c>
      <c r="S2473" s="295" t="s">
        <v>10721</v>
      </c>
      <c r="X2473" s="339">
        <v>19.0</v>
      </c>
      <c r="Y2473" s="339">
        <v>130.0</v>
      </c>
    </row>
    <row r="2474" ht="15.75" customHeight="1">
      <c r="A2474" s="336" t="str">
        <f>'Page 1 - General Information'!$G$12</f>
        <v>123468402</v>
      </c>
      <c r="B2474" s="295" t="str">
        <f>'Page 1 - General Information'!$G$16</f>
        <v>3395</v>
      </c>
      <c r="C2474" s="337" t="s">
        <v>164</v>
      </c>
      <c r="N2474" s="295" t="s">
        <v>165</v>
      </c>
      <c r="O2474" s="338" t="str">
        <f t="array" ref="O2474">INDEX('Page 2 - Team Information'!$K$14:$AP$189,Y2474,X2474)</f>
        <v/>
      </c>
      <c r="S2474" s="295" t="s">
        <v>10722</v>
      </c>
      <c r="X2474" s="339">
        <v>20.0</v>
      </c>
      <c r="Y2474" s="339">
        <v>130.0</v>
      </c>
    </row>
    <row r="2475" ht="15.75" customHeight="1">
      <c r="A2475" s="336" t="str">
        <f>'Page 1 - General Information'!$G$12</f>
        <v>123468402</v>
      </c>
      <c r="B2475" s="295" t="str">
        <f>'Page 1 - General Information'!$G$16</f>
        <v>3395</v>
      </c>
      <c r="C2475" s="337" t="s">
        <v>164</v>
      </c>
      <c r="N2475" s="295" t="s">
        <v>165</v>
      </c>
      <c r="O2475" s="338" t="str">
        <f t="array" ref="O2475">INDEX('Page 2 - Team Information'!$K$14:$AP$189,Y2475,X2475)</f>
        <v/>
      </c>
      <c r="S2475" s="295" t="s">
        <v>10723</v>
      </c>
      <c r="X2475" s="339">
        <v>21.0</v>
      </c>
      <c r="Y2475" s="339">
        <v>130.0</v>
      </c>
    </row>
    <row r="2476" ht="15.75" customHeight="1">
      <c r="A2476" s="336" t="str">
        <f>'Page 1 - General Information'!$G$12</f>
        <v>123468402</v>
      </c>
      <c r="B2476" s="295" t="str">
        <f>'Page 1 - General Information'!$G$16</f>
        <v>3395</v>
      </c>
      <c r="C2476" s="337" t="s">
        <v>164</v>
      </c>
      <c r="N2476" s="295" t="s">
        <v>165</v>
      </c>
      <c r="O2476" s="338">
        <f t="array" ref="O2476">INDEX('Page 2 - Team Information'!$K$14:$AP$189,Y2476,X2476)</f>
        <v>0</v>
      </c>
      <c r="S2476" s="295" t="s">
        <v>10724</v>
      </c>
      <c r="X2476" s="339">
        <v>22.0</v>
      </c>
      <c r="Y2476" s="339">
        <v>130.0</v>
      </c>
    </row>
    <row r="2477" ht="15.75" customHeight="1">
      <c r="A2477" s="336" t="str">
        <f>'Page 1 - General Information'!$G$12</f>
        <v>123468402</v>
      </c>
      <c r="B2477" s="295" t="str">
        <f>'Page 1 - General Information'!$G$16</f>
        <v>3395</v>
      </c>
      <c r="C2477" s="337" t="s">
        <v>164</v>
      </c>
      <c r="N2477" s="295" t="s">
        <v>1132</v>
      </c>
      <c r="O2477" s="388"/>
      <c r="R2477" s="388" t="s">
        <v>1134</v>
      </c>
      <c r="S2477" s="295" t="s">
        <v>10725</v>
      </c>
      <c r="V2477" s="338" t="str">
        <f t="array" ref="V2477">INDEX('Page 2 - Team Information'!$K$14:$AP$189,Y2477,X2477)</f>
        <v/>
      </c>
      <c r="X2477" s="339">
        <v>5.0</v>
      </c>
      <c r="Y2477" s="339">
        <v>131.0</v>
      </c>
    </row>
    <row r="2478" ht="15.75" customHeight="1">
      <c r="A2478" s="336" t="str">
        <f>'Page 1 - General Information'!$G$12</f>
        <v>123468402</v>
      </c>
      <c r="B2478" s="295" t="str">
        <f>'Page 1 - General Information'!$G$16</f>
        <v>3395</v>
      </c>
      <c r="C2478" s="337" t="s">
        <v>164</v>
      </c>
      <c r="N2478" s="295" t="s">
        <v>1132</v>
      </c>
      <c r="O2478" s="388"/>
      <c r="R2478" s="388" t="s">
        <v>1134</v>
      </c>
      <c r="S2478" s="295" t="s">
        <v>10726</v>
      </c>
      <c r="V2478" s="338" t="str">
        <f t="array" ref="V2478">INDEX('Page 2 - Team Information'!$K$14:$AP$189,Y2478,X2478)</f>
        <v/>
      </c>
      <c r="X2478" s="339">
        <v>6.0</v>
      </c>
      <c r="Y2478" s="339">
        <v>131.0</v>
      </c>
    </row>
    <row r="2479" ht="15.75" customHeight="1">
      <c r="A2479" s="336" t="str">
        <f>'Page 1 - General Information'!$G$12</f>
        <v>123468402</v>
      </c>
      <c r="B2479" s="295" t="str">
        <f>'Page 1 - General Information'!$G$16</f>
        <v>3395</v>
      </c>
      <c r="C2479" s="337" t="s">
        <v>164</v>
      </c>
      <c r="N2479" s="295" t="s">
        <v>1132</v>
      </c>
      <c r="O2479" s="388"/>
      <c r="R2479" s="388" t="s">
        <v>1134</v>
      </c>
      <c r="S2479" s="295" t="s">
        <v>10727</v>
      </c>
      <c r="V2479" s="338" t="str">
        <f t="array" ref="V2479">INDEX('Page 2 - Team Information'!$K$14:$AP$189,Y2479,X2479)</f>
        <v/>
      </c>
      <c r="X2479" s="339">
        <v>7.0</v>
      </c>
      <c r="Y2479" s="339">
        <v>131.0</v>
      </c>
    </row>
    <row r="2480" ht="15.75" customHeight="1">
      <c r="A2480" s="336" t="str">
        <f>'Page 1 - General Information'!$G$12</f>
        <v>123468402</v>
      </c>
      <c r="B2480" s="295" t="str">
        <f>'Page 1 - General Information'!$G$16</f>
        <v>3395</v>
      </c>
      <c r="C2480" s="337" t="s">
        <v>164</v>
      </c>
      <c r="N2480" s="295" t="s">
        <v>1132</v>
      </c>
      <c r="O2480" s="388"/>
      <c r="R2480" s="2" t="s">
        <v>1134</v>
      </c>
      <c r="S2480" s="295" t="s">
        <v>10728</v>
      </c>
      <c r="T2480" s="338" t="str">
        <f t="array" ref="T2480">IF(INDEX('Page 2 - Team Information'!$K$14:$AP$189,Y2480,X2480)="","",INDEX('Page 2 - Team Information'!$K$14:$AP$189,Y2480,X2480)&amp;"-06-30")</f>
        <v/>
      </c>
      <c r="X2480" s="339">
        <v>9.0</v>
      </c>
      <c r="Y2480" s="339">
        <v>131.0</v>
      </c>
    </row>
    <row r="2481" ht="15.75" customHeight="1">
      <c r="A2481" s="336" t="str">
        <f>'Page 1 - General Information'!$G$12</f>
        <v>123468402</v>
      </c>
      <c r="B2481" s="295" t="str">
        <f>'Page 1 - General Information'!$G$16</f>
        <v>3395</v>
      </c>
      <c r="C2481" s="337" t="s">
        <v>164</v>
      </c>
      <c r="N2481" s="295" t="s">
        <v>1132</v>
      </c>
      <c r="O2481" s="388"/>
      <c r="R2481" s="2" t="s">
        <v>1134</v>
      </c>
      <c r="S2481" s="295" t="s">
        <v>10729</v>
      </c>
      <c r="T2481" s="338" t="str">
        <f t="array" ref="T2481">IF(INDEX('Page 2 - Team Information'!$K$14:$AP$189,Y2481,X2481)="","",INDEX('Page 2 - Team Information'!$K$14:$AP$189,Y2481,X2481)&amp;"-06-30")</f>
        <v/>
      </c>
      <c r="X2481" s="339">
        <v>10.0</v>
      </c>
      <c r="Y2481" s="339">
        <v>131.0</v>
      </c>
    </row>
    <row r="2482" ht="15.75" customHeight="1">
      <c r="A2482" s="336" t="str">
        <f>'Page 1 - General Information'!$G$12</f>
        <v>123468402</v>
      </c>
      <c r="B2482" s="295" t="str">
        <f>'Page 1 - General Information'!$G$16</f>
        <v>3395</v>
      </c>
      <c r="C2482" s="337" t="s">
        <v>164</v>
      </c>
      <c r="N2482" s="295" t="s">
        <v>1132</v>
      </c>
      <c r="O2482" s="388"/>
      <c r="R2482" s="2" t="s">
        <v>1134</v>
      </c>
      <c r="S2482" s="295" t="s">
        <v>10730</v>
      </c>
      <c r="T2482" s="338" t="str">
        <f t="array" ref="T2482">IF(INDEX('Page 2 - Team Information'!$K$14:$AP$189,Y2482,X2482)="","",INDEX('Page 2 - Team Information'!$K$14:$AP$189,Y2482,X2482)&amp;"-06-30")</f>
        <v/>
      </c>
      <c r="X2482" s="339">
        <v>11.0</v>
      </c>
      <c r="Y2482" s="339">
        <v>131.0</v>
      </c>
    </row>
    <row r="2483" ht="15.75" customHeight="1">
      <c r="A2483" s="336" t="str">
        <f>'Page 1 - General Information'!$G$12</f>
        <v>123468402</v>
      </c>
      <c r="B2483" s="295" t="str">
        <f>'Page 1 - General Information'!$G$16</f>
        <v>3395</v>
      </c>
      <c r="C2483" s="337" t="s">
        <v>164</v>
      </c>
      <c r="N2483" s="295" t="s">
        <v>1132</v>
      </c>
      <c r="O2483" s="388"/>
      <c r="R2483" s="2" t="s">
        <v>1134</v>
      </c>
      <c r="S2483" s="295" t="s">
        <v>10731</v>
      </c>
      <c r="T2483" s="338" t="str">
        <f t="array" ref="T2483">IF(INDEX('Page 2 - Team Information'!$K$14:$AP$189,Y2483,X2483)="","",INDEX('Page 2 - Team Information'!$K$14:$AP$189,Y2483,X2483)&amp;"-06-30")</f>
        <v/>
      </c>
      <c r="X2483" s="339">
        <v>12.0</v>
      </c>
      <c r="Y2483" s="339">
        <v>131.0</v>
      </c>
    </row>
    <row r="2484" ht="15.75" customHeight="1">
      <c r="A2484" s="336" t="str">
        <f>'Page 1 - General Information'!$G$12</f>
        <v>123468402</v>
      </c>
      <c r="B2484" s="295" t="str">
        <f>'Page 1 - General Information'!$G$16</f>
        <v>3395</v>
      </c>
      <c r="C2484" s="337" t="s">
        <v>164</v>
      </c>
      <c r="N2484" s="295" t="s">
        <v>165</v>
      </c>
      <c r="O2484" s="338" t="str">
        <f t="array" ref="O2484">INDEX('Page 2 - Team Information'!$K$14:$AP$189,Y2484,X2484)</f>
        <v/>
      </c>
      <c r="S2484" s="295" t="s">
        <v>10732</v>
      </c>
      <c r="X2484" s="339">
        <v>14.0</v>
      </c>
      <c r="Y2484" s="339">
        <v>131.0</v>
      </c>
    </row>
    <row r="2485" ht="15.75" customHeight="1">
      <c r="A2485" s="336" t="str">
        <f>'Page 1 - General Information'!$G$12</f>
        <v>123468402</v>
      </c>
      <c r="B2485" s="295" t="str">
        <f>'Page 1 - General Information'!$G$16</f>
        <v>3395</v>
      </c>
      <c r="C2485" s="337" t="s">
        <v>164</v>
      </c>
      <c r="N2485" s="295" t="s">
        <v>165</v>
      </c>
      <c r="O2485" s="338" t="str">
        <f t="array" ref="O2485">INDEX('Page 2 - Team Information'!$K$14:$AP$189,Y2485,X2485)</f>
        <v/>
      </c>
      <c r="S2485" s="295" t="s">
        <v>10733</v>
      </c>
      <c r="X2485" s="339">
        <v>15.0</v>
      </c>
      <c r="Y2485" s="339">
        <v>131.0</v>
      </c>
    </row>
    <row r="2486" ht="15.75" customHeight="1">
      <c r="A2486" s="336" t="str">
        <f>'Page 1 - General Information'!$G$12</f>
        <v>123468402</v>
      </c>
      <c r="B2486" s="295" t="str">
        <f>'Page 1 - General Information'!$G$16</f>
        <v>3395</v>
      </c>
      <c r="C2486" s="337" t="s">
        <v>164</v>
      </c>
      <c r="N2486" s="295" t="s">
        <v>165</v>
      </c>
      <c r="O2486" s="338" t="str">
        <f t="array" ref="O2486">INDEX('Page 2 - Team Information'!$K$14:$AP$189,Y2486,X2486)</f>
        <v/>
      </c>
      <c r="S2486" s="295" t="s">
        <v>10734</v>
      </c>
      <c r="X2486" s="339">
        <v>16.0</v>
      </c>
      <c r="Y2486" s="339">
        <v>131.0</v>
      </c>
    </row>
    <row r="2487" ht="15.75" customHeight="1">
      <c r="A2487" s="336" t="str">
        <f>'Page 1 - General Information'!$G$12</f>
        <v>123468402</v>
      </c>
      <c r="B2487" s="295" t="str">
        <f>'Page 1 - General Information'!$G$16</f>
        <v>3395</v>
      </c>
      <c r="C2487" s="337" t="s">
        <v>164</v>
      </c>
      <c r="N2487" s="295" t="s">
        <v>165</v>
      </c>
      <c r="O2487" s="338">
        <f t="array" ref="O2487">INDEX('Page 2 - Team Information'!$K$14:$AP$189,Y2487,X2487)</f>
        <v>0</v>
      </c>
      <c r="S2487" s="295" t="s">
        <v>10735</v>
      </c>
      <c r="X2487" s="339">
        <v>17.0</v>
      </c>
      <c r="Y2487" s="339">
        <v>131.0</v>
      </c>
    </row>
    <row r="2488" ht="15.75" customHeight="1">
      <c r="A2488" s="336" t="str">
        <f>'Page 1 - General Information'!$G$12</f>
        <v>123468402</v>
      </c>
      <c r="B2488" s="295" t="str">
        <f>'Page 1 - General Information'!$G$16</f>
        <v>3395</v>
      </c>
      <c r="C2488" s="337" t="s">
        <v>164</v>
      </c>
      <c r="N2488" s="295" t="s">
        <v>165</v>
      </c>
      <c r="O2488" s="338" t="str">
        <f t="array" ref="O2488">INDEX('Page 2 - Team Information'!$K$14:$AP$189,Y2488,X2488)</f>
        <v/>
      </c>
      <c r="S2488" s="295" t="s">
        <v>10736</v>
      </c>
      <c r="X2488" s="339">
        <v>19.0</v>
      </c>
      <c r="Y2488" s="339">
        <v>131.0</v>
      </c>
    </row>
    <row r="2489" ht="15.75" customHeight="1">
      <c r="A2489" s="336" t="str">
        <f>'Page 1 - General Information'!$G$12</f>
        <v>123468402</v>
      </c>
      <c r="B2489" s="295" t="str">
        <f>'Page 1 - General Information'!$G$16</f>
        <v>3395</v>
      </c>
      <c r="C2489" s="337" t="s">
        <v>164</v>
      </c>
      <c r="N2489" s="295" t="s">
        <v>165</v>
      </c>
      <c r="O2489" s="338" t="str">
        <f t="array" ref="O2489">INDEX('Page 2 - Team Information'!$K$14:$AP$189,Y2489,X2489)</f>
        <v/>
      </c>
      <c r="S2489" s="295" t="s">
        <v>10737</v>
      </c>
      <c r="X2489" s="339">
        <v>20.0</v>
      </c>
      <c r="Y2489" s="339">
        <v>131.0</v>
      </c>
    </row>
    <row r="2490" ht="15.75" customHeight="1">
      <c r="A2490" s="336" t="str">
        <f>'Page 1 - General Information'!$G$12</f>
        <v>123468402</v>
      </c>
      <c r="B2490" s="295" t="str">
        <f>'Page 1 - General Information'!$G$16</f>
        <v>3395</v>
      </c>
      <c r="C2490" s="337" t="s">
        <v>164</v>
      </c>
      <c r="N2490" s="295" t="s">
        <v>165</v>
      </c>
      <c r="O2490" s="338" t="str">
        <f t="array" ref="O2490">INDEX('Page 2 - Team Information'!$K$14:$AP$189,Y2490,X2490)</f>
        <v/>
      </c>
      <c r="S2490" s="295" t="s">
        <v>10738</v>
      </c>
      <c r="X2490" s="339">
        <v>21.0</v>
      </c>
      <c r="Y2490" s="339">
        <v>131.0</v>
      </c>
    </row>
    <row r="2491" ht="15.75" customHeight="1">
      <c r="A2491" s="336" t="str">
        <f>'Page 1 - General Information'!$G$12</f>
        <v>123468402</v>
      </c>
      <c r="B2491" s="295" t="str">
        <f>'Page 1 - General Information'!$G$16</f>
        <v>3395</v>
      </c>
      <c r="C2491" s="337" t="s">
        <v>164</v>
      </c>
      <c r="N2491" s="295" t="s">
        <v>165</v>
      </c>
      <c r="O2491" s="338">
        <f t="array" ref="O2491">INDEX('Page 2 - Team Information'!$K$14:$AP$189,Y2491,X2491)</f>
        <v>0</v>
      </c>
      <c r="S2491" s="295" t="s">
        <v>10739</v>
      </c>
      <c r="X2491" s="339">
        <v>22.0</v>
      </c>
      <c r="Y2491" s="339">
        <v>131.0</v>
      </c>
    </row>
    <row r="2492" ht="15.75" customHeight="1">
      <c r="A2492" s="336" t="str">
        <f>'Page 1 - General Information'!$G$12</f>
        <v>123468402</v>
      </c>
      <c r="B2492" s="295" t="str">
        <f>'Page 1 - General Information'!$G$16</f>
        <v>3395</v>
      </c>
      <c r="C2492" s="337" t="s">
        <v>164</v>
      </c>
      <c r="N2492" s="295" t="s">
        <v>1132</v>
      </c>
      <c r="O2492" s="388"/>
      <c r="R2492" s="388" t="s">
        <v>1134</v>
      </c>
      <c r="S2492" s="295" t="s">
        <v>10740</v>
      </c>
      <c r="V2492" s="338" t="str">
        <f t="array" ref="V2492">INDEX('Page 2 - Team Information'!$K$14:$AP$189,Y2492,X2492)</f>
        <v/>
      </c>
      <c r="X2492" s="339">
        <v>5.0</v>
      </c>
      <c r="Y2492" s="339">
        <v>132.0</v>
      </c>
    </row>
    <row r="2493" ht="15.75" customHeight="1">
      <c r="A2493" s="336" t="str">
        <f>'Page 1 - General Information'!$G$12</f>
        <v>123468402</v>
      </c>
      <c r="B2493" s="295" t="str">
        <f>'Page 1 - General Information'!$G$16</f>
        <v>3395</v>
      </c>
      <c r="C2493" s="337" t="s">
        <v>164</v>
      </c>
      <c r="N2493" s="295" t="s">
        <v>1132</v>
      </c>
      <c r="O2493" s="388"/>
      <c r="R2493" s="388" t="s">
        <v>1134</v>
      </c>
      <c r="S2493" s="295" t="s">
        <v>10741</v>
      </c>
      <c r="V2493" s="338" t="str">
        <f t="array" ref="V2493">INDEX('Page 2 - Team Information'!$K$14:$AP$189,Y2493,X2493)</f>
        <v/>
      </c>
      <c r="X2493" s="339">
        <v>6.0</v>
      </c>
      <c r="Y2493" s="339">
        <v>132.0</v>
      </c>
    </row>
    <row r="2494" ht="15.75" customHeight="1">
      <c r="A2494" s="336" t="str">
        <f>'Page 1 - General Information'!$G$12</f>
        <v>123468402</v>
      </c>
      <c r="B2494" s="295" t="str">
        <f>'Page 1 - General Information'!$G$16</f>
        <v>3395</v>
      </c>
      <c r="C2494" s="337" t="s">
        <v>164</v>
      </c>
      <c r="N2494" s="295" t="s">
        <v>1132</v>
      </c>
      <c r="O2494" s="388"/>
      <c r="R2494" s="388" t="s">
        <v>1134</v>
      </c>
      <c r="S2494" s="295" t="s">
        <v>10742</v>
      </c>
      <c r="V2494" s="338" t="str">
        <f t="array" ref="V2494">INDEX('Page 2 - Team Information'!$K$14:$AP$189,Y2494,X2494)</f>
        <v/>
      </c>
      <c r="X2494" s="339">
        <v>7.0</v>
      </c>
      <c r="Y2494" s="339">
        <v>132.0</v>
      </c>
    </row>
    <row r="2495" ht="15.75" customHeight="1">
      <c r="A2495" s="336" t="str">
        <f>'Page 1 - General Information'!$G$12</f>
        <v>123468402</v>
      </c>
      <c r="B2495" s="295" t="str">
        <f>'Page 1 - General Information'!$G$16</f>
        <v>3395</v>
      </c>
      <c r="C2495" s="337" t="s">
        <v>164</v>
      </c>
      <c r="N2495" s="295" t="s">
        <v>1132</v>
      </c>
      <c r="O2495" s="388"/>
      <c r="R2495" s="2" t="s">
        <v>1134</v>
      </c>
      <c r="S2495" s="295" t="s">
        <v>10743</v>
      </c>
      <c r="T2495" s="338" t="str">
        <f t="array" ref="T2495">IF(INDEX('Page 2 - Team Information'!$K$14:$AP$189,Y2495,X2495)="","",INDEX('Page 2 - Team Information'!$K$14:$AP$189,Y2495,X2495)&amp;"-06-30")</f>
        <v/>
      </c>
      <c r="X2495" s="339">
        <v>9.0</v>
      </c>
      <c r="Y2495" s="339">
        <v>132.0</v>
      </c>
    </row>
    <row r="2496" ht="15.75" customHeight="1">
      <c r="A2496" s="336" t="str">
        <f>'Page 1 - General Information'!$G$12</f>
        <v>123468402</v>
      </c>
      <c r="B2496" s="295" t="str">
        <f>'Page 1 - General Information'!$G$16</f>
        <v>3395</v>
      </c>
      <c r="C2496" s="337" t="s">
        <v>164</v>
      </c>
      <c r="N2496" s="295" t="s">
        <v>1132</v>
      </c>
      <c r="O2496" s="388"/>
      <c r="R2496" s="2" t="s">
        <v>1134</v>
      </c>
      <c r="S2496" s="295" t="s">
        <v>10744</v>
      </c>
      <c r="T2496" s="338" t="str">
        <f t="array" ref="T2496">IF(INDEX('Page 2 - Team Information'!$K$14:$AP$189,Y2496,X2496)="","",INDEX('Page 2 - Team Information'!$K$14:$AP$189,Y2496,X2496)&amp;"-06-30")</f>
        <v/>
      </c>
      <c r="X2496" s="339">
        <v>10.0</v>
      </c>
      <c r="Y2496" s="339">
        <v>132.0</v>
      </c>
    </row>
    <row r="2497" ht="15.75" customHeight="1">
      <c r="A2497" s="336" t="str">
        <f>'Page 1 - General Information'!$G$12</f>
        <v>123468402</v>
      </c>
      <c r="B2497" s="295" t="str">
        <f>'Page 1 - General Information'!$G$16</f>
        <v>3395</v>
      </c>
      <c r="C2497" s="337" t="s">
        <v>164</v>
      </c>
      <c r="N2497" s="295" t="s">
        <v>1132</v>
      </c>
      <c r="O2497" s="388"/>
      <c r="R2497" s="2" t="s">
        <v>1134</v>
      </c>
      <c r="S2497" s="295" t="s">
        <v>10745</v>
      </c>
      <c r="T2497" s="338" t="str">
        <f t="array" ref="T2497">IF(INDEX('Page 2 - Team Information'!$K$14:$AP$189,Y2497,X2497)="","",INDEX('Page 2 - Team Information'!$K$14:$AP$189,Y2497,X2497)&amp;"-06-30")</f>
        <v/>
      </c>
      <c r="X2497" s="339">
        <v>11.0</v>
      </c>
      <c r="Y2497" s="339">
        <v>132.0</v>
      </c>
    </row>
    <row r="2498" ht="15.75" customHeight="1">
      <c r="A2498" s="336" t="str">
        <f>'Page 1 - General Information'!$G$12</f>
        <v>123468402</v>
      </c>
      <c r="B2498" s="295" t="str">
        <f>'Page 1 - General Information'!$G$16</f>
        <v>3395</v>
      </c>
      <c r="C2498" s="337" t="s">
        <v>164</v>
      </c>
      <c r="N2498" s="295" t="s">
        <v>1132</v>
      </c>
      <c r="O2498" s="388"/>
      <c r="R2498" s="2" t="s">
        <v>1134</v>
      </c>
      <c r="S2498" s="295" t="s">
        <v>10746</v>
      </c>
      <c r="T2498" s="338" t="str">
        <f t="array" ref="T2498">IF(INDEX('Page 2 - Team Information'!$K$14:$AP$189,Y2498,X2498)="","",INDEX('Page 2 - Team Information'!$K$14:$AP$189,Y2498,X2498)&amp;"-06-30")</f>
        <v/>
      </c>
      <c r="X2498" s="339">
        <v>12.0</v>
      </c>
      <c r="Y2498" s="339">
        <v>132.0</v>
      </c>
    </row>
    <row r="2499" ht="15.75" customHeight="1">
      <c r="A2499" s="336" t="str">
        <f>'Page 1 - General Information'!$G$12</f>
        <v>123468402</v>
      </c>
      <c r="B2499" s="295" t="str">
        <f>'Page 1 - General Information'!$G$16</f>
        <v>3395</v>
      </c>
      <c r="C2499" s="337" t="s">
        <v>164</v>
      </c>
      <c r="N2499" s="295" t="s">
        <v>165</v>
      </c>
      <c r="O2499" s="338" t="str">
        <f t="array" ref="O2499">INDEX('Page 2 - Team Information'!$K$14:$AP$189,Y2499,X2499)</f>
        <v/>
      </c>
      <c r="S2499" s="295" t="s">
        <v>10747</v>
      </c>
      <c r="X2499" s="339">
        <v>14.0</v>
      </c>
      <c r="Y2499" s="339">
        <v>132.0</v>
      </c>
    </row>
    <row r="2500" ht="15.75" customHeight="1">
      <c r="A2500" s="336" t="str">
        <f>'Page 1 - General Information'!$G$12</f>
        <v>123468402</v>
      </c>
      <c r="B2500" s="295" t="str">
        <f>'Page 1 - General Information'!$G$16</f>
        <v>3395</v>
      </c>
      <c r="C2500" s="337" t="s">
        <v>164</v>
      </c>
      <c r="N2500" s="295" t="s">
        <v>165</v>
      </c>
      <c r="O2500" s="338" t="str">
        <f t="array" ref="O2500">INDEX('Page 2 - Team Information'!$K$14:$AP$189,Y2500,X2500)</f>
        <v/>
      </c>
      <c r="S2500" s="295" t="s">
        <v>10748</v>
      </c>
      <c r="X2500" s="339">
        <v>15.0</v>
      </c>
      <c r="Y2500" s="339">
        <v>132.0</v>
      </c>
    </row>
    <row r="2501" ht="15.75" customHeight="1">
      <c r="A2501" s="336" t="str">
        <f>'Page 1 - General Information'!$G$12</f>
        <v>123468402</v>
      </c>
      <c r="B2501" s="295" t="str">
        <f>'Page 1 - General Information'!$G$16</f>
        <v>3395</v>
      </c>
      <c r="C2501" s="337" t="s">
        <v>164</v>
      </c>
      <c r="N2501" s="295" t="s">
        <v>165</v>
      </c>
      <c r="O2501" s="338" t="str">
        <f t="array" ref="O2501">INDEX('Page 2 - Team Information'!$K$14:$AP$189,Y2501,X2501)</f>
        <v/>
      </c>
      <c r="S2501" s="295" t="s">
        <v>10749</v>
      </c>
      <c r="X2501" s="339">
        <v>16.0</v>
      </c>
      <c r="Y2501" s="339">
        <v>132.0</v>
      </c>
    </row>
    <row r="2502" ht="15.75" customHeight="1">
      <c r="A2502" s="336" t="str">
        <f>'Page 1 - General Information'!$G$12</f>
        <v>123468402</v>
      </c>
      <c r="B2502" s="295" t="str">
        <f>'Page 1 - General Information'!$G$16</f>
        <v>3395</v>
      </c>
      <c r="C2502" s="337" t="s">
        <v>164</v>
      </c>
      <c r="N2502" s="295" t="s">
        <v>165</v>
      </c>
      <c r="O2502" s="338">
        <f t="array" ref="O2502">INDEX('Page 2 - Team Information'!$K$14:$AP$189,Y2502,X2502)</f>
        <v>0</v>
      </c>
      <c r="S2502" s="295" t="s">
        <v>10750</v>
      </c>
      <c r="X2502" s="339">
        <v>17.0</v>
      </c>
      <c r="Y2502" s="339">
        <v>132.0</v>
      </c>
    </row>
    <row r="2503" ht="15.75" customHeight="1">
      <c r="A2503" s="336" t="str">
        <f>'Page 1 - General Information'!$G$12</f>
        <v>123468402</v>
      </c>
      <c r="B2503" s="295" t="str">
        <f>'Page 1 - General Information'!$G$16</f>
        <v>3395</v>
      </c>
      <c r="C2503" s="337" t="s">
        <v>164</v>
      </c>
      <c r="N2503" s="295" t="s">
        <v>165</v>
      </c>
      <c r="O2503" s="338" t="str">
        <f t="array" ref="O2503">INDEX('Page 2 - Team Information'!$K$14:$AP$189,Y2503,X2503)</f>
        <v/>
      </c>
      <c r="S2503" s="295" t="s">
        <v>10751</v>
      </c>
      <c r="X2503" s="339">
        <v>19.0</v>
      </c>
      <c r="Y2503" s="339">
        <v>132.0</v>
      </c>
    </row>
    <row r="2504" ht="15.75" customHeight="1">
      <c r="A2504" s="336" t="str">
        <f>'Page 1 - General Information'!$G$12</f>
        <v>123468402</v>
      </c>
      <c r="B2504" s="295" t="str">
        <f>'Page 1 - General Information'!$G$16</f>
        <v>3395</v>
      </c>
      <c r="C2504" s="337" t="s">
        <v>164</v>
      </c>
      <c r="N2504" s="295" t="s">
        <v>165</v>
      </c>
      <c r="O2504" s="338" t="str">
        <f t="array" ref="O2504">INDEX('Page 2 - Team Information'!$K$14:$AP$189,Y2504,X2504)</f>
        <v/>
      </c>
      <c r="S2504" s="295" t="s">
        <v>10752</v>
      </c>
      <c r="X2504" s="339">
        <v>20.0</v>
      </c>
      <c r="Y2504" s="339">
        <v>132.0</v>
      </c>
    </row>
    <row r="2505" ht="15.75" customHeight="1">
      <c r="A2505" s="336" t="str">
        <f>'Page 1 - General Information'!$G$12</f>
        <v>123468402</v>
      </c>
      <c r="B2505" s="295" t="str">
        <f>'Page 1 - General Information'!$G$16</f>
        <v>3395</v>
      </c>
      <c r="C2505" s="337" t="s">
        <v>164</v>
      </c>
      <c r="N2505" s="295" t="s">
        <v>165</v>
      </c>
      <c r="O2505" s="338" t="str">
        <f t="array" ref="O2505">INDEX('Page 2 - Team Information'!$K$14:$AP$189,Y2505,X2505)</f>
        <v/>
      </c>
      <c r="S2505" s="295" t="s">
        <v>10753</v>
      </c>
      <c r="X2505" s="339">
        <v>21.0</v>
      </c>
      <c r="Y2505" s="339">
        <v>132.0</v>
      </c>
    </row>
    <row r="2506" ht="15.75" customHeight="1">
      <c r="A2506" s="336" t="str">
        <f>'Page 1 - General Information'!$G$12</f>
        <v>123468402</v>
      </c>
      <c r="B2506" s="295" t="str">
        <f>'Page 1 - General Information'!$G$16</f>
        <v>3395</v>
      </c>
      <c r="C2506" s="337" t="s">
        <v>164</v>
      </c>
      <c r="N2506" s="295" t="s">
        <v>165</v>
      </c>
      <c r="O2506" s="338">
        <f t="array" ref="O2506">INDEX('Page 2 - Team Information'!$K$14:$AP$189,Y2506,X2506)</f>
        <v>0</v>
      </c>
      <c r="S2506" s="295" t="s">
        <v>10754</v>
      </c>
      <c r="X2506" s="339">
        <v>22.0</v>
      </c>
      <c r="Y2506" s="339">
        <v>132.0</v>
      </c>
    </row>
    <row r="2507" ht="15.75" customHeight="1">
      <c r="A2507" s="336" t="str">
        <f>'Page 1 - General Information'!$G$12</f>
        <v>123468402</v>
      </c>
      <c r="B2507" s="295" t="str">
        <f>'Page 1 - General Information'!$G$16</f>
        <v>3395</v>
      </c>
      <c r="C2507" s="337" t="s">
        <v>164</v>
      </c>
      <c r="N2507" s="295" t="s">
        <v>1132</v>
      </c>
      <c r="O2507" s="388"/>
      <c r="R2507" s="388" t="s">
        <v>1134</v>
      </c>
      <c r="S2507" s="295" t="s">
        <v>10755</v>
      </c>
      <c r="V2507" s="338" t="str">
        <f t="array" ref="V2507">INDEX('Page 2 - Team Information'!$K$14:$AP$189,Y2507,X2507)</f>
        <v/>
      </c>
      <c r="X2507" s="339">
        <v>5.0</v>
      </c>
      <c r="Y2507" s="339">
        <v>133.0</v>
      </c>
    </row>
    <row r="2508" ht="15.75" customHeight="1">
      <c r="A2508" s="336" t="str">
        <f>'Page 1 - General Information'!$G$12</f>
        <v>123468402</v>
      </c>
      <c r="B2508" s="295" t="str">
        <f>'Page 1 - General Information'!$G$16</f>
        <v>3395</v>
      </c>
      <c r="C2508" s="337" t="s">
        <v>164</v>
      </c>
      <c r="N2508" s="295" t="s">
        <v>1132</v>
      </c>
      <c r="O2508" s="388"/>
      <c r="R2508" s="388" t="s">
        <v>1134</v>
      </c>
      <c r="S2508" s="295" t="s">
        <v>10756</v>
      </c>
      <c r="V2508" s="338" t="str">
        <f t="array" ref="V2508">INDEX('Page 2 - Team Information'!$K$14:$AP$189,Y2508,X2508)</f>
        <v/>
      </c>
      <c r="X2508" s="339">
        <v>6.0</v>
      </c>
      <c r="Y2508" s="339">
        <v>133.0</v>
      </c>
    </row>
    <row r="2509" ht="15.75" customHeight="1">
      <c r="A2509" s="336" t="str">
        <f>'Page 1 - General Information'!$G$12</f>
        <v>123468402</v>
      </c>
      <c r="B2509" s="295" t="str">
        <f>'Page 1 - General Information'!$G$16</f>
        <v>3395</v>
      </c>
      <c r="C2509" s="337" t="s">
        <v>164</v>
      </c>
      <c r="N2509" s="295" t="s">
        <v>1132</v>
      </c>
      <c r="O2509" s="388"/>
      <c r="R2509" s="388" t="s">
        <v>1134</v>
      </c>
      <c r="S2509" s="295" t="s">
        <v>10757</v>
      </c>
      <c r="V2509" s="338" t="str">
        <f t="array" ref="V2509">INDEX('Page 2 - Team Information'!$K$14:$AP$189,Y2509,X2509)</f>
        <v/>
      </c>
      <c r="X2509" s="339">
        <v>7.0</v>
      </c>
      <c r="Y2509" s="339">
        <v>133.0</v>
      </c>
    </row>
    <row r="2510" ht="15.75" customHeight="1">
      <c r="A2510" s="336" t="str">
        <f>'Page 1 - General Information'!$G$12</f>
        <v>123468402</v>
      </c>
      <c r="B2510" s="295" t="str">
        <f>'Page 1 - General Information'!$G$16</f>
        <v>3395</v>
      </c>
      <c r="C2510" s="337" t="s">
        <v>164</v>
      </c>
      <c r="N2510" s="295" t="s">
        <v>1132</v>
      </c>
      <c r="O2510" s="388"/>
      <c r="R2510" s="2" t="s">
        <v>1134</v>
      </c>
      <c r="S2510" s="295" t="s">
        <v>10758</v>
      </c>
      <c r="T2510" s="338" t="str">
        <f t="array" ref="T2510">IF(INDEX('Page 2 - Team Information'!$K$14:$AP$189,Y2510,X2510)="","",INDEX('Page 2 - Team Information'!$K$14:$AP$189,Y2510,X2510)&amp;"-06-30")</f>
        <v/>
      </c>
      <c r="X2510" s="339">
        <v>9.0</v>
      </c>
      <c r="Y2510" s="339">
        <v>133.0</v>
      </c>
    </row>
    <row r="2511" ht="15.75" customHeight="1">
      <c r="A2511" s="336" t="str">
        <f>'Page 1 - General Information'!$G$12</f>
        <v>123468402</v>
      </c>
      <c r="B2511" s="295" t="str">
        <f>'Page 1 - General Information'!$G$16</f>
        <v>3395</v>
      </c>
      <c r="C2511" s="337" t="s">
        <v>164</v>
      </c>
      <c r="N2511" s="295" t="s">
        <v>1132</v>
      </c>
      <c r="O2511" s="388"/>
      <c r="R2511" s="2" t="s">
        <v>1134</v>
      </c>
      <c r="S2511" s="295" t="s">
        <v>10759</v>
      </c>
      <c r="T2511" s="338" t="str">
        <f t="array" ref="T2511">IF(INDEX('Page 2 - Team Information'!$K$14:$AP$189,Y2511,X2511)="","",INDEX('Page 2 - Team Information'!$K$14:$AP$189,Y2511,X2511)&amp;"-06-30")</f>
        <v/>
      </c>
      <c r="X2511" s="339">
        <v>10.0</v>
      </c>
      <c r="Y2511" s="339">
        <v>133.0</v>
      </c>
    </row>
    <row r="2512" ht="15.75" customHeight="1">
      <c r="A2512" s="336" t="str">
        <f>'Page 1 - General Information'!$G$12</f>
        <v>123468402</v>
      </c>
      <c r="B2512" s="295" t="str">
        <f>'Page 1 - General Information'!$G$16</f>
        <v>3395</v>
      </c>
      <c r="C2512" s="337" t="s">
        <v>164</v>
      </c>
      <c r="N2512" s="295" t="s">
        <v>1132</v>
      </c>
      <c r="O2512" s="388"/>
      <c r="R2512" s="2" t="s">
        <v>1134</v>
      </c>
      <c r="S2512" s="295" t="s">
        <v>10760</v>
      </c>
      <c r="T2512" s="338" t="str">
        <f t="array" ref="T2512">IF(INDEX('Page 2 - Team Information'!$K$14:$AP$189,Y2512,X2512)="","",INDEX('Page 2 - Team Information'!$K$14:$AP$189,Y2512,X2512)&amp;"-06-30")</f>
        <v/>
      </c>
      <c r="X2512" s="339">
        <v>11.0</v>
      </c>
      <c r="Y2512" s="339">
        <v>133.0</v>
      </c>
    </row>
    <row r="2513" ht="15.75" customHeight="1">
      <c r="A2513" s="336" t="str">
        <f>'Page 1 - General Information'!$G$12</f>
        <v>123468402</v>
      </c>
      <c r="B2513" s="295" t="str">
        <f>'Page 1 - General Information'!$G$16</f>
        <v>3395</v>
      </c>
      <c r="C2513" s="337" t="s">
        <v>164</v>
      </c>
      <c r="N2513" s="295" t="s">
        <v>1132</v>
      </c>
      <c r="O2513" s="388"/>
      <c r="R2513" s="2" t="s">
        <v>1134</v>
      </c>
      <c r="S2513" s="295" t="s">
        <v>10761</v>
      </c>
      <c r="T2513" s="338" t="str">
        <f t="array" ref="T2513">IF(INDEX('Page 2 - Team Information'!$K$14:$AP$189,Y2513,X2513)="","",INDEX('Page 2 - Team Information'!$K$14:$AP$189,Y2513,X2513)&amp;"-06-30")</f>
        <v/>
      </c>
      <c r="X2513" s="339">
        <v>12.0</v>
      </c>
      <c r="Y2513" s="339">
        <v>133.0</v>
      </c>
    </row>
    <row r="2514" ht="15.75" customHeight="1">
      <c r="A2514" s="336" t="str">
        <f>'Page 1 - General Information'!$G$12</f>
        <v>123468402</v>
      </c>
      <c r="B2514" s="295" t="str">
        <f>'Page 1 - General Information'!$G$16</f>
        <v>3395</v>
      </c>
      <c r="C2514" s="337" t="s">
        <v>164</v>
      </c>
      <c r="N2514" s="295" t="s">
        <v>165</v>
      </c>
      <c r="O2514" s="338" t="str">
        <f t="array" ref="O2514">INDEX('Page 2 - Team Information'!$K$14:$AP$189,Y2514,X2514)</f>
        <v/>
      </c>
      <c r="S2514" s="295" t="s">
        <v>10762</v>
      </c>
      <c r="X2514" s="339">
        <v>14.0</v>
      </c>
      <c r="Y2514" s="339">
        <v>133.0</v>
      </c>
    </row>
    <row r="2515" ht="15.75" customHeight="1">
      <c r="A2515" s="336" t="str">
        <f>'Page 1 - General Information'!$G$12</f>
        <v>123468402</v>
      </c>
      <c r="B2515" s="295" t="str">
        <f>'Page 1 - General Information'!$G$16</f>
        <v>3395</v>
      </c>
      <c r="C2515" s="337" t="s">
        <v>164</v>
      </c>
      <c r="N2515" s="295" t="s">
        <v>165</v>
      </c>
      <c r="O2515" s="338" t="str">
        <f t="array" ref="O2515">INDEX('Page 2 - Team Information'!$K$14:$AP$189,Y2515,X2515)</f>
        <v/>
      </c>
      <c r="S2515" s="295" t="s">
        <v>10763</v>
      </c>
      <c r="X2515" s="339">
        <v>15.0</v>
      </c>
      <c r="Y2515" s="339">
        <v>133.0</v>
      </c>
    </row>
    <row r="2516" ht="15.75" customHeight="1">
      <c r="A2516" s="336" t="str">
        <f>'Page 1 - General Information'!$G$12</f>
        <v>123468402</v>
      </c>
      <c r="B2516" s="295" t="str">
        <f>'Page 1 - General Information'!$G$16</f>
        <v>3395</v>
      </c>
      <c r="C2516" s="337" t="s">
        <v>164</v>
      </c>
      <c r="N2516" s="295" t="s">
        <v>165</v>
      </c>
      <c r="O2516" s="338" t="str">
        <f t="array" ref="O2516">INDEX('Page 2 - Team Information'!$K$14:$AP$189,Y2516,X2516)</f>
        <v/>
      </c>
      <c r="S2516" s="295" t="s">
        <v>10764</v>
      </c>
      <c r="X2516" s="339">
        <v>16.0</v>
      </c>
      <c r="Y2516" s="339">
        <v>133.0</v>
      </c>
    </row>
    <row r="2517" ht="15.75" customHeight="1">
      <c r="A2517" s="336" t="str">
        <f>'Page 1 - General Information'!$G$12</f>
        <v>123468402</v>
      </c>
      <c r="B2517" s="295" t="str">
        <f>'Page 1 - General Information'!$G$16</f>
        <v>3395</v>
      </c>
      <c r="C2517" s="337" t="s">
        <v>164</v>
      </c>
      <c r="N2517" s="295" t="s">
        <v>165</v>
      </c>
      <c r="O2517" s="338">
        <f t="array" ref="O2517">INDEX('Page 2 - Team Information'!$K$14:$AP$189,Y2517,X2517)</f>
        <v>0</v>
      </c>
      <c r="S2517" s="295" t="s">
        <v>10765</v>
      </c>
      <c r="X2517" s="339">
        <v>17.0</v>
      </c>
      <c r="Y2517" s="339">
        <v>133.0</v>
      </c>
    </row>
    <row r="2518" ht="15.75" customHeight="1">
      <c r="A2518" s="336" t="str">
        <f>'Page 1 - General Information'!$G$12</f>
        <v>123468402</v>
      </c>
      <c r="B2518" s="295" t="str">
        <f>'Page 1 - General Information'!$G$16</f>
        <v>3395</v>
      </c>
      <c r="C2518" s="337" t="s">
        <v>164</v>
      </c>
      <c r="N2518" s="295" t="s">
        <v>165</v>
      </c>
      <c r="O2518" s="338" t="str">
        <f t="array" ref="O2518">INDEX('Page 2 - Team Information'!$K$14:$AP$189,Y2518,X2518)</f>
        <v/>
      </c>
      <c r="S2518" s="295" t="s">
        <v>10766</v>
      </c>
      <c r="X2518" s="339">
        <v>19.0</v>
      </c>
      <c r="Y2518" s="339">
        <v>133.0</v>
      </c>
    </row>
    <row r="2519" ht="15.75" customHeight="1">
      <c r="A2519" s="336" t="str">
        <f>'Page 1 - General Information'!$G$12</f>
        <v>123468402</v>
      </c>
      <c r="B2519" s="295" t="str">
        <f>'Page 1 - General Information'!$G$16</f>
        <v>3395</v>
      </c>
      <c r="C2519" s="337" t="s">
        <v>164</v>
      </c>
      <c r="N2519" s="295" t="s">
        <v>165</v>
      </c>
      <c r="O2519" s="338" t="str">
        <f t="array" ref="O2519">INDEX('Page 2 - Team Information'!$K$14:$AP$189,Y2519,X2519)</f>
        <v/>
      </c>
      <c r="S2519" s="295" t="s">
        <v>10767</v>
      </c>
      <c r="X2519" s="339">
        <v>20.0</v>
      </c>
      <c r="Y2519" s="339">
        <v>133.0</v>
      </c>
    </row>
    <row r="2520" ht="15.75" customHeight="1">
      <c r="A2520" s="336" t="str">
        <f>'Page 1 - General Information'!$G$12</f>
        <v>123468402</v>
      </c>
      <c r="B2520" s="295" t="str">
        <f>'Page 1 - General Information'!$G$16</f>
        <v>3395</v>
      </c>
      <c r="C2520" s="337" t="s">
        <v>164</v>
      </c>
      <c r="N2520" s="295" t="s">
        <v>165</v>
      </c>
      <c r="O2520" s="338" t="str">
        <f t="array" ref="O2520">INDEX('Page 2 - Team Information'!$K$14:$AP$189,Y2520,X2520)</f>
        <v/>
      </c>
      <c r="S2520" s="295" t="s">
        <v>10768</v>
      </c>
      <c r="X2520" s="339">
        <v>21.0</v>
      </c>
      <c r="Y2520" s="339">
        <v>133.0</v>
      </c>
    </row>
    <row r="2521" ht="15.75" customHeight="1">
      <c r="A2521" s="336" t="str">
        <f>'Page 1 - General Information'!$G$12</f>
        <v>123468402</v>
      </c>
      <c r="B2521" s="295" t="str">
        <f>'Page 1 - General Information'!$G$16</f>
        <v>3395</v>
      </c>
      <c r="C2521" s="337" t="s">
        <v>164</v>
      </c>
      <c r="N2521" s="295" t="s">
        <v>165</v>
      </c>
      <c r="O2521" s="338">
        <f t="array" ref="O2521">INDEX('Page 2 - Team Information'!$K$14:$AP$189,Y2521,X2521)</f>
        <v>0</v>
      </c>
      <c r="S2521" s="295" t="s">
        <v>10769</v>
      </c>
      <c r="X2521" s="339">
        <v>22.0</v>
      </c>
      <c r="Y2521" s="339">
        <v>133.0</v>
      </c>
    </row>
    <row r="2522" ht="15.75" customHeight="1">
      <c r="A2522" s="336" t="str">
        <f>'Page 1 - General Information'!$G$12</f>
        <v>123468402</v>
      </c>
      <c r="B2522" s="295" t="str">
        <f>'Page 1 - General Information'!$G$16</f>
        <v>3395</v>
      </c>
      <c r="C2522" s="337" t="s">
        <v>164</v>
      </c>
      <c r="N2522" s="295" t="s">
        <v>1132</v>
      </c>
      <c r="O2522" s="388"/>
      <c r="R2522" s="388" t="s">
        <v>1134</v>
      </c>
      <c r="S2522" s="295" t="s">
        <v>10770</v>
      </c>
      <c r="V2522" s="338" t="str">
        <f t="array" ref="V2522">INDEX('Page 2 - Team Information'!$K$14:$AP$189,Y2522,X2522)</f>
        <v/>
      </c>
      <c r="X2522" s="339">
        <v>5.0</v>
      </c>
      <c r="Y2522" s="339">
        <v>134.0</v>
      </c>
    </row>
    <row r="2523" ht="15.75" customHeight="1">
      <c r="A2523" s="336" t="str">
        <f>'Page 1 - General Information'!$G$12</f>
        <v>123468402</v>
      </c>
      <c r="B2523" s="295" t="str">
        <f>'Page 1 - General Information'!$G$16</f>
        <v>3395</v>
      </c>
      <c r="C2523" s="337" t="s">
        <v>164</v>
      </c>
      <c r="N2523" s="295" t="s">
        <v>1132</v>
      </c>
      <c r="O2523" s="388"/>
      <c r="R2523" s="388" t="s">
        <v>1134</v>
      </c>
      <c r="S2523" s="295" t="s">
        <v>10771</v>
      </c>
      <c r="V2523" s="338" t="str">
        <f t="array" ref="V2523">INDEX('Page 2 - Team Information'!$K$14:$AP$189,Y2523,X2523)</f>
        <v/>
      </c>
      <c r="X2523" s="339">
        <v>6.0</v>
      </c>
      <c r="Y2523" s="339">
        <v>134.0</v>
      </c>
    </row>
    <row r="2524" ht="15.75" customHeight="1">
      <c r="A2524" s="336" t="str">
        <f>'Page 1 - General Information'!$G$12</f>
        <v>123468402</v>
      </c>
      <c r="B2524" s="295" t="str">
        <f>'Page 1 - General Information'!$G$16</f>
        <v>3395</v>
      </c>
      <c r="C2524" s="337" t="s">
        <v>164</v>
      </c>
      <c r="N2524" s="295" t="s">
        <v>1132</v>
      </c>
      <c r="O2524" s="388"/>
      <c r="R2524" s="388" t="s">
        <v>1134</v>
      </c>
      <c r="S2524" s="295" t="s">
        <v>10772</v>
      </c>
      <c r="V2524" s="338" t="str">
        <f t="array" ref="V2524">INDEX('Page 2 - Team Information'!$K$14:$AP$189,Y2524,X2524)</f>
        <v/>
      </c>
      <c r="X2524" s="339">
        <v>7.0</v>
      </c>
      <c r="Y2524" s="339">
        <v>134.0</v>
      </c>
    </row>
    <row r="2525" ht="15.75" customHeight="1">
      <c r="A2525" s="336" t="str">
        <f>'Page 1 - General Information'!$G$12</f>
        <v>123468402</v>
      </c>
      <c r="B2525" s="295" t="str">
        <f>'Page 1 - General Information'!$G$16</f>
        <v>3395</v>
      </c>
      <c r="C2525" s="337" t="s">
        <v>164</v>
      </c>
      <c r="N2525" s="295" t="s">
        <v>1132</v>
      </c>
      <c r="O2525" s="388"/>
      <c r="R2525" s="2" t="s">
        <v>1134</v>
      </c>
      <c r="S2525" s="295" t="s">
        <v>10773</v>
      </c>
      <c r="T2525" s="338" t="str">
        <f t="array" ref="T2525">IF(INDEX('Page 2 - Team Information'!$K$14:$AP$189,Y2525,X2525)="","",INDEX('Page 2 - Team Information'!$K$14:$AP$189,Y2525,X2525)&amp;"-06-30")</f>
        <v/>
      </c>
      <c r="X2525" s="339">
        <v>9.0</v>
      </c>
      <c r="Y2525" s="339">
        <v>134.0</v>
      </c>
    </row>
    <row r="2526" ht="15.75" customHeight="1">
      <c r="A2526" s="336" t="str">
        <f>'Page 1 - General Information'!$G$12</f>
        <v>123468402</v>
      </c>
      <c r="B2526" s="295" t="str">
        <f>'Page 1 - General Information'!$G$16</f>
        <v>3395</v>
      </c>
      <c r="C2526" s="337" t="s">
        <v>164</v>
      </c>
      <c r="N2526" s="295" t="s">
        <v>1132</v>
      </c>
      <c r="O2526" s="388"/>
      <c r="R2526" s="2" t="s">
        <v>1134</v>
      </c>
      <c r="S2526" s="295" t="s">
        <v>10774</v>
      </c>
      <c r="T2526" s="338" t="str">
        <f t="array" ref="T2526">IF(INDEX('Page 2 - Team Information'!$K$14:$AP$189,Y2526,X2526)="","",INDEX('Page 2 - Team Information'!$K$14:$AP$189,Y2526,X2526)&amp;"-06-30")</f>
        <v/>
      </c>
      <c r="X2526" s="339">
        <v>10.0</v>
      </c>
      <c r="Y2526" s="339">
        <v>134.0</v>
      </c>
    </row>
    <row r="2527" ht="15.75" customHeight="1">
      <c r="A2527" s="336" t="str">
        <f>'Page 1 - General Information'!$G$12</f>
        <v>123468402</v>
      </c>
      <c r="B2527" s="295" t="str">
        <f>'Page 1 - General Information'!$G$16</f>
        <v>3395</v>
      </c>
      <c r="C2527" s="337" t="s">
        <v>164</v>
      </c>
      <c r="N2527" s="295" t="s">
        <v>1132</v>
      </c>
      <c r="O2527" s="388"/>
      <c r="R2527" s="2" t="s">
        <v>1134</v>
      </c>
      <c r="S2527" s="295" t="s">
        <v>10775</v>
      </c>
      <c r="T2527" s="338" t="str">
        <f t="array" ref="T2527">IF(INDEX('Page 2 - Team Information'!$K$14:$AP$189,Y2527,X2527)="","",INDEX('Page 2 - Team Information'!$K$14:$AP$189,Y2527,X2527)&amp;"-06-30")</f>
        <v/>
      </c>
      <c r="X2527" s="339">
        <v>11.0</v>
      </c>
      <c r="Y2527" s="339">
        <v>134.0</v>
      </c>
    </row>
    <row r="2528" ht="15.75" customHeight="1">
      <c r="A2528" s="336" t="str">
        <f>'Page 1 - General Information'!$G$12</f>
        <v>123468402</v>
      </c>
      <c r="B2528" s="295" t="str">
        <f>'Page 1 - General Information'!$G$16</f>
        <v>3395</v>
      </c>
      <c r="C2528" s="337" t="s">
        <v>164</v>
      </c>
      <c r="N2528" s="295" t="s">
        <v>1132</v>
      </c>
      <c r="O2528" s="388"/>
      <c r="R2528" s="2" t="s">
        <v>1134</v>
      </c>
      <c r="S2528" s="295" t="s">
        <v>10776</v>
      </c>
      <c r="T2528" s="338" t="str">
        <f t="array" ref="T2528">IF(INDEX('Page 2 - Team Information'!$K$14:$AP$189,Y2528,X2528)="","",INDEX('Page 2 - Team Information'!$K$14:$AP$189,Y2528,X2528)&amp;"-06-30")</f>
        <v/>
      </c>
      <c r="X2528" s="339">
        <v>12.0</v>
      </c>
      <c r="Y2528" s="339">
        <v>134.0</v>
      </c>
    </row>
    <row r="2529" ht="15.75" customHeight="1">
      <c r="A2529" s="336" t="str">
        <f>'Page 1 - General Information'!$G$12</f>
        <v>123468402</v>
      </c>
      <c r="B2529" s="295" t="str">
        <f>'Page 1 - General Information'!$G$16</f>
        <v>3395</v>
      </c>
      <c r="C2529" s="337" t="s">
        <v>164</v>
      </c>
      <c r="N2529" s="295" t="s">
        <v>165</v>
      </c>
      <c r="O2529" s="338" t="str">
        <f t="array" ref="O2529">INDEX('Page 2 - Team Information'!$K$14:$AP$189,Y2529,X2529)</f>
        <v/>
      </c>
      <c r="S2529" s="295" t="s">
        <v>10777</v>
      </c>
      <c r="X2529" s="339">
        <v>14.0</v>
      </c>
      <c r="Y2529" s="339">
        <v>134.0</v>
      </c>
    </row>
    <row r="2530" ht="15.75" customHeight="1">
      <c r="A2530" s="336" t="str">
        <f>'Page 1 - General Information'!$G$12</f>
        <v>123468402</v>
      </c>
      <c r="B2530" s="295" t="str">
        <f>'Page 1 - General Information'!$G$16</f>
        <v>3395</v>
      </c>
      <c r="C2530" s="337" t="s">
        <v>164</v>
      </c>
      <c r="N2530" s="295" t="s">
        <v>165</v>
      </c>
      <c r="O2530" s="338" t="str">
        <f t="array" ref="O2530">INDEX('Page 2 - Team Information'!$K$14:$AP$189,Y2530,X2530)</f>
        <v/>
      </c>
      <c r="S2530" s="295" t="s">
        <v>10778</v>
      </c>
      <c r="X2530" s="339">
        <v>15.0</v>
      </c>
      <c r="Y2530" s="339">
        <v>134.0</v>
      </c>
    </row>
    <row r="2531" ht="15.75" customHeight="1">
      <c r="A2531" s="336" t="str">
        <f>'Page 1 - General Information'!$G$12</f>
        <v>123468402</v>
      </c>
      <c r="B2531" s="295" t="str">
        <f>'Page 1 - General Information'!$G$16</f>
        <v>3395</v>
      </c>
      <c r="C2531" s="337" t="s">
        <v>164</v>
      </c>
      <c r="N2531" s="295" t="s">
        <v>165</v>
      </c>
      <c r="O2531" s="338" t="str">
        <f t="array" ref="O2531">INDEX('Page 2 - Team Information'!$K$14:$AP$189,Y2531,X2531)</f>
        <v/>
      </c>
      <c r="S2531" s="295" t="s">
        <v>10779</v>
      </c>
      <c r="X2531" s="339">
        <v>16.0</v>
      </c>
      <c r="Y2531" s="339">
        <v>134.0</v>
      </c>
    </row>
    <row r="2532" ht="15.75" customHeight="1">
      <c r="A2532" s="336" t="str">
        <f>'Page 1 - General Information'!$G$12</f>
        <v>123468402</v>
      </c>
      <c r="B2532" s="295" t="str">
        <f>'Page 1 - General Information'!$G$16</f>
        <v>3395</v>
      </c>
      <c r="C2532" s="337" t="s">
        <v>164</v>
      </c>
      <c r="N2532" s="295" t="s">
        <v>165</v>
      </c>
      <c r="O2532" s="338">
        <f t="array" ref="O2532">INDEX('Page 2 - Team Information'!$K$14:$AP$189,Y2532,X2532)</f>
        <v>0</v>
      </c>
      <c r="S2532" s="295" t="s">
        <v>10780</v>
      </c>
      <c r="X2532" s="339">
        <v>17.0</v>
      </c>
      <c r="Y2532" s="339">
        <v>134.0</v>
      </c>
    </row>
    <row r="2533" ht="15.75" customHeight="1">
      <c r="A2533" s="336" t="str">
        <f>'Page 1 - General Information'!$G$12</f>
        <v>123468402</v>
      </c>
      <c r="B2533" s="295" t="str">
        <f>'Page 1 - General Information'!$G$16</f>
        <v>3395</v>
      </c>
      <c r="C2533" s="337" t="s">
        <v>164</v>
      </c>
      <c r="N2533" s="295" t="s">
        <v>165</v>
      </c>
      <c r="O2533" s="338" t="str">
        <f t="array" ref="O2533">INDEX('Page 2 - Team Information'!$K$14:$AP$189,Y2533,X2533)</f>
        <v/>
      </c>
      <c r="S2533" s="295" t="s">
        <v>10781</v>
      </c>
      <c r="X2533" s="339">
        <v>19.0</v>
      </c>
      <c r="Y2533" s="339">
        <v>134.0</v>
      </c>
    </row>
    <row r="2534" ht="15.75" customHeight="1">
      <c r="A2534" s="336" t="str">
        <f>'Page 1 - General Information'!$G$12</f>
        <v>123468402</v>
      </c>
      <c r="B2534" s="295" t="str">
        <f>'Page 1 - General Information'!$G$16</f>
        <v>3395</v>
      </c>
      <c r="C2534" s="337" t="s">
        <v>164</v>
      </c>
      <c r="N2534" s="295" t="s">
        <v>165</v>
      </c>
      <c r="O2534" s="338" t="str">
        <f t="array" ref="O2534">INDEX('Page 2 - Team Information'!$K$14:$AP$189,Y2534,X2534)</f>
        <v/>
      </c>
      <c r="S2534" s="295" t="s">
        <v>10782</v>
      </c>
      <c r="X2534" s="339">
        <v>20.0</v>
      </c>
      <c r="Y2534" s="339">
        <v>134.0</v>
      </c>
    </row>
    <row r="2535" ht="15.75" customHeight="1">
      <c r="A2535" s="336" t="str">
        <f>'Page 1 - General Information'!$G$12</f>
        <v>123468402</v>
      </c>
      <c r="B2535" s="295" t="str">
        <f>'Page 1 - General Information'!$G$16</f>
        <v>3395</v>
      </c>
      <c r="C2535" s="337" t="s">
        <v>164</v>
      </c>
      <c r="N2535" s="295" t="s">
        <v>165</v>
      </c>
      <c r="O2535" s="338" t="str">
        <f t="array" ref="O2535">INDEX('Page 2 - Team Information'!$K$14:$AP$189,Y2535,X2535)</f>
        <v/>
      </c>
      <c r="S2535" s="295" t="s">
        <v>10783</v>
      </c>
      <c r="X2535" s="339">
        <v>21.0</v>
      </c>
      <c r="Y2535" s="339">
        <v>134.0</v>
      </c>
    </row>
    <row r="2536" ht="15.75" customHeight="1">
      <c r="A2536" s="336" t="str">
        <f>'Page 1 - General Information'!$G$12</f>
        <v>123468402</v>
      </c>
      <c r="B2536" s="295" t="str">
        <f>'Page 1 - General Information'!$G$16</f>
        <v>3395</v>
      </c>
      <c r="C2536" s="337" t="s">
        <v>164</v>
      </c>
      <c r="N2536" s="295" t="s">
        <v>165</v>
      </c>
      <c r="O2536" s="338">
        <f t="array" ref="O2536">INDEX('Page 2 - Team Information'!$K$14:$AP$189,Y2536,X2536)</f>
        <v>0</v>
      </c>
      <c r="S2536" s="295" t="s">
        <v>10784</v>
      </c>
      <c r="X2536" s="339">
        <v>22.0</v>
      </c>
      <c r="Y2536" s="339">
        <v>134.0</v>
      </c>
    </row>
    <row r="2537" ht="15.75" customHeight="1">
      <c r="A2537" s="336" t="str">
        <f>'Page 1 - General Information'!$G$12</f>
        <v>123468402</v>
      </c>
      <c r="B2537" s="295" t="str">
        <f>'Page 1 - General Information'!$G$16</f>
        <v>3395</v>
      </c>
      <c r="C2537" s="337" t="s">
        <v>164</v>
      </c>
      <c r="N2537" s="295" t="s">
        <v>1132</v>
      </c>
      <c r="O2537" s="388"/>
      <c r="R2537" s="388" t="s">
        <v>1134</v>
      </c>
      <c r="S2537" s="295" t="s">
        <v>10785</v>
      </c>
      <c r="V2537" s="338" t="str">
        <f t="array" ref="V2537">INDEX('Page 2 - Team Information'!$K$14:$AP$189,Y2537,X2537)</f>
        <v/>
      </c>
      <c r="X2537" s="339">
        <v>5.0</v>
      </c>
      <c r="Y2537" s="339">
        <v>135.0</v>
      </c>
    </row>
    <row r="2538" ht="15.75" customHeight="1">
      <c r="A2538" s="336" t="str">
        <f>'Page 1 - General Information'!$G$12</f>
        <v>123468402</v>
      </c>
      <c r="B2538" s="295" t="str">
        <f>'Page 1 - General Information'!$G$16</f>
        <v>3395</v>
      </c>
      <c r="C2538" s="337" t="s">
        <v>164</v>
      </c>
      <c r="N2538" s="295" t="s">
        <v>1132</v>
      </c>
      <c r="O2538" s="388"/>
      <c r="R2538" s="388" t="s">
        <v>1134</v>
      </c>
      <c r="S2538" s="295" t="s">
        <v>10786</v>
      </c>
      <c r="V2538" s="338" t="str">
        <f t="array" ref="V2538">INDEX('Page 2 - Team Information'!$K$14:$AP$189,Y2538,X2538)</f>
        <v/>
      </c>
      <c r="X2538" s="339">
        <v>6.0</v>
      </c>
      <c r="Y2538" s="339">
        <v>135.0</v>
      </c>
    </row>
    <row r="2539" ht="15.75" customHeight="1">
      <c r="A2539" s="336" t="str">
        <f>'Page 1 - General Information'!$G$12</f>
        <v>123468402</v>
      </c>
      <c r="B2539" s="295" t="str">
        <f>'Page 1 - General Information'!$G$16</f>
        <v>3395</v>
      </c>
      <c r="C2539" s="337" t="s">
        <v>164</v>
      </c>
      <c r="N2539" s="295" t="s">
        <v>1132</v>
      </c>
      <c r="O2539" s="388"/>
      <c r="R2539" s="388" t="s">
        <v>1134</v>
      </c>
      <c r="S2539" s="295" t="s">
        <v>10787</v>
      </c>
      <c r="V2539" s="338" t="str">
        <f t="array" ref="V2539">INDEX('Page 2 - Team Information'!$K$14:$AP$189,Y2539,X2539)</f>
        <v/>
      </c>
      <c r="X2539" s="339">
        <v>7.0</v>
      </c>
      <c r="Y2539" s="339">
        <v>135.0</v>
      </c>
    </row>
    <row r="2540" ht="15.75" customHeight="1">
      <c r="A2540" s="336" t="str">
        <f>'Page 1 - General Information'!$G$12</f>
        <v>123468402</v>
      </c>
      <c r="B2540" s="295" t="str">
        <f>'Page 1 - General Information'!$G$16</f>
        <v>3395</v>
      </c>
      <c r="C2540" s="337" t="s">
        <v>164</v>
      </c>
      <c r="N2540" s="295" t="s">
        <v>1132</v>
      </c>
      <c r="O2540" s="388"/>
      <c r="R2540" s="2" t="s">
        <v>1134</v>
      </c>
      <c r="S2540" s="295" t="s">
        <v>10788</v>
      </c>
      <c r="T2540" s="338" t="str">
        <f t="array" ref="T2540">IF(INDEX('Page 2 - Team Information'!$K$14:$AP$189,Y2540,X2540)="","",INDEX('Page 2 - Team Information'!$K$14:$AP$189,Y2540,X2540)&amp;"-06-30")</f>
        <v/>
      </c>
      <c r="X2540" s="339">
        <v>9.0</v>
      </c>
      <c r="Y2540" s="339">
        <v>135.0</v>
      </c>
    </row>
    <row r="2541" ht="15.75" customHeight="1">
      <c r="A2541" s="336" t="str">
        <f>'Page 1 - General Information'!$G$12</f>
        <v>123468402</v>
      </c>
      <c r="B2541" s="295" t="str">
        <f>'Page 1 - General Information'!$G$16</f>
        <v>3395</v>
      </c>
      <c r="C2541" s="337" t="s">
        <v>164</v>
      </c>
      <c r="N2541" s="295" t="s">
        <v>1132</v>
      </c>
      <c r="O2541" s="388"/>
      <c r="R2541" s="2" t="s">
        <v>1134</v>
      </c>
      <c r="S2541" s="295" t="s">
        <v>10789</v>
      </c>
      <c r="T2541" s="338" t="str">
        <f t="array" ref="T2541">IF(INDEX('Page 2 - Team Information'!$K$14:$AP$189,Y2541,X2541)="","",INDEX('Page 2 - Team Information'!$K$14:$AP$189,Y2541,X2541)&amp;"-06-30")</f>
        <v/>
      </c>
      <c r="X2541" s="339">
        <v>10.0</v>
      </c>
      <c r="Y2541" s="339">
        <v>135.0</v>
      </c>
    </row>
    <row r="2542" ht="15.75" customHeight="1">
      <c r="A2542" s="336" t="str">
        <f>'Page 1 - General Information'!$G$12</f>
        <v>123468402</v>
      </c>
      <c r="B2542" s="295" t="str">
        <f>'Page 1 - General Information'!$G$16</f>
        <v>3395</v>
      </c>
      <c r="C2542" s="337" t="s">
        <v>164</v>
      </c>
      <c r="N2542" s="295" t="s">
        <v>1132</v>
      </c>
      <c r="O2542" s="388"/>
      <c r="R2542" s="2" t="s">
        <v>1134</v>
      </c>
      <c r="S2542" s="295" t="s">
        <v>10790</v>
      </c>
      <c r="T2542" s="338" t="str">
        <f t="array" ref="T2542">IF(INDEX('Page 2 - Team Information'!$K$14:$AP$189,Y2542,X2542)="","",INDEX('Page 2 - Team Information'!$K$14:$AP$189,Y2542,X2542)&amp;"-06-30")</f>
        <v/>
      </c>
      <c r="X2542" s="339">
        <v>11.0</v>
      </c>
      <c r="Y2542" s="339">
        <v>135.0</v>
      </c>
    </row>
    <row r="2543" ht="15.75" customHeight="1">
      <c r="A2543" s="336" t="str">
        <f>'Page 1 - General Information'!$G$12</f>
        <v>123468402</v>
      </c>
      <c r="B2543" s="295" t="str">
        <f>'Page 1 - General Information'!$G$16</f>
        <v>3395</v>
      </c>
      <c r="C2543" s="337" t="s">
        <v>164</v>
      </c>
      <c r="N2543" s="295" t="s">
        <v>1132</v>
      </c>
      <c r="O2543" s="388"/>
      <c r="R2543" s="2" t="s">
        <v>1134</v>
      </c>
      <c r="S2543" s="295" t="s">
        <v>10791</v>
      </c>
      <c r="T2543" s="338" t="str">
        <f t="array" ref="T2543">IF(INDEX('Page 2 - Team Information'!$K$14:$AP$189,Y2543,X2543)="","",INDEX('Page 2 - Team Information'!$K$14:$AP$189,Y2543,X2543)&amp;"-06-30")</f>
        <v/>
      </c>
      <c r="X2543" s="339">
        <v>12.0</v>
      </c>
      <c r="Y2543" s="339">
        <v>135.0</v>
      </c>
    </row>
    <row r="2544" ht="15.75" customHeight="1">
      <c r="A2544" s="336" t="str">
        <f>'Page 1 - General Information'!$G$12</f>
        <v>123468402</v>
      </c>
      <c r="B2544" s="295" t="str">
        <f>'Page 1 - General Information'!$G$16</f>
        <v>3395</v>
      </c>
      <c r="C2544" s="337" t="s">
        <v>164</v>
      </c>
      <c r="N2544" s="295" t="s">
        <v>165</v>
      </c>
      <c r="O2544" s="338" t="str">
        <f t="array" ref="O2544">INDEX('Page 2 - Team Information'!$K$14:$AP$189,Y2544,X2544)</f>
        <v/>
      </c>
      <c r="S2544" s="295" t="s">
        <v>10792</v>
      </c>
      <c r="X2544" s="339">
        <v>14.0</v>
      </c>
      <c r="Y2544" s="339">
        <v>135.0</v>
      </c>
    </row>
    <row r="2545" ht="15.75" customHeight="1">
      <c r="A2545" s="336" t="str">
        <f>'Page 1 - General Information'!$G$12</f>
        <v>123468402</v>
      </c>
      <c r="B2545" s="295" t="str">
        <f>'Page 1 - General Information'!$G$16</f>
        <v>3395</v>
      </c>
      <c r="C2545" s="337" t="s">
        <v>164</v>
      </c>
      <c r="N2545" s="295" t="s">
        <v>165</v>
      </c>
      <c r="O2545" s="338" t="str">
        <f t="array" ref="O2545">INDEX('Page 2 - Team Information'!$K$14:$AP$189,Y2545,X2545)</f>
        <v/>
      </c>
      <c r="S2545" s="295" t="s">
        <v>10793</v>
      </c>
      <c r="X2545" s="339">
        <v>15.0</v>
      </c>
      <c r="Y2545" s="339">
        <v>135.0</v>
      </c>
    </row>
    <row r="2546" ht="15.75" customHeight="1">
      <c r="A2546" s="336" t="str">
        <f>'Page 1 - General Information'!$G$12</f>
        <v>123468402</v>
      </c>
      <c r="B2546" s="295" t="str">
        <f>'Page 1 - General Information'!$G$16</f>
        <v>3395</v>
      </c>
      <c r="C2546" s="337" t="s">
        <v>164</v>
      </c>
      <c r="N2546" s="295" t="s">
        <v>165</v>
      </c>
      <c r="O2546" s="338" t="str">
        <f t="array" ref="O2546">INDEX('Page 2 - Team Information'!$K$14:$AP$189,Y2546,X2546)</f>
        <v/>
      </c>
      <c r="S2546" s="295" t="s">
        <v>10794</v>
      </c>
      <c r="X2546" s="339">
        <v>16.0</v>
      </c>
      <c r="Y2546" s="339">
        <v>135.0</v>
      </c>
    </row>
    <row r="2547" ht="15.75" customHeight="1">
      <c r="A2547" s="336" t="str">
        <f>'Page 1 - General Information'!$G$12</f>
        <v>123468402</v>
      </c>
      <c r="B2547" s="295" t="str">
        <f>'Page 1 - General Information'!$G$16</f>
        <v>3395</v>
      </c>
      <c r="C2547" s="337" t="s">
        <v>164</v>
      </c>
      <c r="N2547" s="295" t="s">
        <v>165</v>
      </c>
      <c r="O2547" s="338">
        <f t="array" ref="O2547">INDEX('Page 2 - Team Information'!$K$14:$AP$189,Y2547,X2547)</f>
        <v>0</v>
      </c>
      <c r="S2547" s="295" t="s">
        <v>10795</v>
      </c>
      <c r="X2547" s="339">
        <v>17.0</v>
      </c>
      <c r="Y2547" s="339">
        <v>135.0</v>
      </c>
    </row>
    <row r="2548" ht="15.75" customHeight="1">
      <c r="A2548" s="336" t="str">
        <f>'Page 1 - General Information'!$G$12</f>
        <v>123468402</v>
      </c>
      <c r="B2548" s="295" t="str">
        <f>'Page 1 - General Information'!$G$16</f>
        <v>3395</v>
      </c>
      <c r="C2548" s="337" t="s">
        <v>164</v>
      </c>
      <c r="N2548" s="295" t="s">
        <v>165</v>
      </c>
      <c r="O2548" s="338" t="str">
        <f t="array" ref="O2548">INDEX('Page 2 - Team Information'!$K$14:$AP$189,Y2548,X2548)</f>
        <v/>
      </c>
      <c r="S2548" s="295" t="s">
        <v>10796</v>
      </c>
      <c r="X2548" s="339">
        <v>19.0</v>
      </c>
      <c r="Y2548" s="339">
        <v>135.0</v>
      </c>
    </row>
    <row r="2549" ht="15.75" customHeight="1">
      <c r="A2549" s="336" t="str">
        <f>'Page 1 - General Information'!$G$12</f>
        <v>123468402</v>
      </c>
      <c r="B2549" s="295" t="str">
        <f>'Page 1 - General Information'!$G$16</f>
        <v>3395</v>
      </c>
      <c r="C2549" s="337" t="s">
        <v>164</v>
      </c>
      <c r="N2549" s="295" t="s">
        <v>165</v>
      </c>
      <c r="O2549" s="338" t="str">
        <f t="array" ref="O2549">INDEX('Page 2 - Team Information'!$K$14:$AP$189,Y2549,X2549)</f>
        <v/>
      </c>
      <c r="S2549" s="295" t="s">
        <v>10797</v>
      </c>
      <c r="X2549" s="339">
        <v>20.0</v>
      </c>
      <c r="Y2549" s="339">
        <v>135.0</v>
      </c>
    </row>
    <row r="2550" ht="15.75" customHeight="1">
      <c r="A2550" s="336" t="str">
        <f>'Page 1 - General Information'!$G$12</f>
        <v>123468402</v>
      </c>
      <c r="B2550" s="295" t="str">
        <f>'Page 1 - General Information'!$G$16</f>
        <v>3395</v>
      </c>
      <c r="C2550" s="337" t="s">
        <v>164</v>
      </c>
      <c r="N2550" s="295" t="s">
        <v>165</v>
      </c>
      <c r="O2550" s="338" t="str">
        <f t="array" ref="O2550">INDEX('Page 2 - Team Information'!$K$14:$AP$189,Y2550,X2550)</f>
        <v/>
      </c>
      <c r="S2550" s="295" t="s">
        <v>10798</v>
      </c>
      <c r="X2550" s="339">
        <v>21.0</v>
      </c>
      <c r="Y2550" s="339">
        <v>135.0</v>
      </c>
    </row>
    <row r="2551" ht="15.75" customHeight="1">
      <c r="A2551" s="336" t="str">
        <f>'Page 1 - General Information'!$G$12</f>
        <v>123468402</v>
      </c>
      <c r="B2551" s="295" t="str">
        <f>'Page 1 - General Information'!$G$16</f>
        <v>3395</v>
      </c>
      <c r="C2551" s="337" t="s">
        <v>164</v>
      </c>
      <c r="N2551" s="295" t="s">
        <v>165</v>
      </c>
      <c r="O2551" s="338">
        <f t="array" ref="O2551">INDEX('Page 2 - Team Information'!$K$14:$AP$189,Y2551,X2551)</f>
        <v>0</v>
      </c>
      <c r="S2551" s="295" t="s">
        <v>10799</v>
      </c>
      <c r="X2551" s="339">
        <v>22.0</v>
      </c>
      <c r="Y2551" s="339">
        <v>135.0</v>
      </c>
    </row>
    <row r="2552" ht="15.75" customHeight="1">
      <c r="A2552" s="336" t="str">
        <f>'Page 1 - General Information'!$G$12</f>
        <v>123468402</v>
      </c>
      <c r="B2552" s="295" t="str">
        <f>'Page 1 - General Information'!$G$16</f>
        <v>3395</v>
      </c>
      <c r="C2552" s="337" t="s">
        <v>164</v>
      </c>
      <c r="N2552" s="295" t="s">
        <v>1132</v>
      </c>
      <c r="O2552" s="388"/>
      <c r="R2552" s="388" t="s">
        <v>1134</v>
      </c>
      <c r="S2552" s="295" t="s">
        <v>10800</v>
      </c>
      <c r="V2552" s="338" t="str">
        <f t="array" ref="V2552">INDEX('Page 2 - Team Information'!$K$14:$AP$189,Y2552,X2552)</f>
        <v/>
      </c>
      <c r="X2552" s="339">
        <v>5.0</v>
      </c>
      <c r="Y2552" s="339">
        <v>136.0</v>
      </c>
    </row>
    <row r="2553" ht="15.75" customHeight="1">
      <c r="A2553" s="336" t="str">
        <f>'Page 1 - General Information'!$G$12</f>
        <v>123468402</v>
      </c>
      <c r="B2553" s="295" t="str">
        <f>'Page 1 - General Information'!$G$16</f>
        <v>3395</v>
      </c>
      <c r="C2553" s="337" t="s">
        <v>164</v>
      </c>
      <c r="N2553" s="295" t="s">
        <v>1132</v>
      </c>
      <c r="O2553" s="388"/>
      <c r="R2553" s="388" t="s">
        <v>1134</v>
      </c>
      <c r="S2553" s="295" t="s">
        <v>10801</v>
      </c>
      <c r="V2553" s="338" t="str">
        <f t="array" ref="V2553">INDEX('Page 2 - Team Information'!$K$14:$AP$189,Y2553,X2553)</f>
        <v/>
      </c>
      <c r="X2553" s="339">
        <v>6.0</v>
      </c>
      <c r="Y2553" s="339">
        <v>136.0</v>
      </c>
    </row>
    <row r="2554" ht="15.75" customHeight="1">
      <c r="A2554" s="336" t="str">
        <f>'Page 1 - General Information'!$G$12</f>
        <v>123468402</v>
      </c>
      <c r="B2554" s="295" t="str">
        <f>'Page 1 - General Information'!$G$16</f>
        <v>3395</v>
      </c>
      <c r="C2554" s="337" t="s">
        <v>164</v>
      </c>
      <c r="N2554" s="295" t="s">
        <v>1132</v>
      </c>
      <c r="O2554" s="388"/>
      <c r="R2554" s="388" t="s">
        <v>1134</v>
      </c>
      <c r="S2554" s="295" t="s">
        <v>10802</v>
      </c>
      <c r="V2554" s="338" t="str">
        <f t="array" ref="V2554">INDEX('Page 2 - Team Information'!$K$14:$AP$189,Y2554,X2554)</f>
        <v/>
      </c>
      <c r="X2554" s="339">
        <v>7.0</v>
      </c>
      <c r="Y2554" s="339">
        <v>136.0</v>
      </c>
    </row>
    <row r="2555" ht="15.75" customHeight="1">
      <c r="A2555" s="336" t="str">
        <f>'Page 1 - General Information'!$G$12</f>
        <v>123468402</v>
      </c>
      <c r="B2555" s="295" t="str">
        <f>'Page 1 - General Information'!$G$16</f>
        <v>3395</v>
      </c>
      <c r="C2555" s="337" t="s">
        <v>164</v>
      </c>
      <c r="N2555" s="295" t="s">
        <v>1132</v>
      </c>
      <c r="O2555" s="388"/>
      <c r="R2555" s="2" t="s">
        <v>1134</v>
      </c>
      <c r="S2555" s="295" t="s">
        <v>10803</v>
      </c>
      <c r="T2555" s="338" t="str">
        <f t="array" ref="T2555">IF(INDEX('Page 2 - Team Information'!$K$14:$AP$189,Y2555,X2555)="","",INDEX('Page 2 - Team Information'!$K$14:$AP$189,Y2555,X2555)&amp;"-06-30")</f>
        <v/>
      </c>
      <c r="X2555" s="339">
        <v>9.0</v>
      </c>
      <c r="Y2555" s="339">
        <v>136.0</v>
      </c>
    </row>
    <row r="2556" ht="15.75" customHeight="1">
      <c r="A2556" s="336" t="str">
        <f>'Page 1 - General Information'!$G$12</f>
        <v>123468402</v>
      </c>
      <c r="B2556" s="295" t="str">
        <f>'Page 1 - General Information'!$G$16</f>
        <v>3395</v>
      </c>
      <c r="C2556" s="337" t="s">
        <v>164</v>
      </c>
      <c r="N2556" s="295" t="s">
        <v>1132</v>
      </c>
      <c r="O2556" s="388"/>
      <c r="R2556" s="2" t="s">
        <v>1134</v>
      </c>
      <c r="S2556" s="295" t="s">
        <v>10804</v>
      </c>
      <c r="T2556" s="338" t="str">
        <f t="array" ref="T2556">IF(INDEX('Page 2 - Team Information'!$K$14:$AP$189,Y2556,X2556)="","",INDEX('Page 2 - Team Information'!$K$14:$AP$189,Y2556,X2556)&amp;"-06-30")</f>
        <v/>
      </c>
      <c r="X2556" s="339">
        <v>10.0</v>
      </c>
      <c r="Y2556" s="339">
        <v>136.0</v>
      </c>
    </row>
    <row r="2557" ht="15.75" customHeight="1">
      <c r="A2557" s="336" t="str">
        <f>'Page 1 - General Information'!$G$12</f>
        <v>123468402</v>
      </c>
      <c r="B2557" s="295" t="str">
        <f>'Page 1 - General Information'!$G$16</f>
        <v>3395</v>
      </c>
      <c r="C2557" s="337" t="s">
        <v>164</v>
      </c>
      <c r="N2557" s="295" t="s">
        <v>1132</v>
      </c>
      <c r="O2557" s="388"/>
      <c r="R2557" s="2" t="s">
        <v>1134</v>
      </c>
      <c r="S2557" s="295" t="s">
        <v>10805</v>
      </c>
      <c r="T2557" s="338" t="str">
        <f t="array" ref="T2557">IF(INDEX('Page 2 - Team Information'!$K$14:$AP$189,Y2557,X2557)="","",INDEX('Page 2 - Team Information'!$K$14:$AP$189,Y2557,X2557)&amp;"-06-30")</f>
        <v/>
      </c>
      <c r="X2557" s="339">
        <v>11.0</v>
      </c>
      <c r="Y2557" s="339">
        <v>136.0</v>
      </c>
    </row>
    <row r="2558" ht="15.75" customHeight="1">
      <c r="A2558" s="336" t="str">
        <f>'Page 1 - General Information'!$G$12</f>
        <v>123468402</v>
      </c>
      <c r="B2558" s="295" t="str">
        <f>'Page 1 - General Information'!$G$16</f>
        <v>3395</v>
      </c>
      <c r="C2558" s="337" t="s">
        <v>164</v>
      </c>
      <c r="N2558" s="295" t="s">
        <v>1132</v>
      </c>
      <c r="O2558" s="388"/>
      <c r="R2558" s="2" t="s">
        <v>1134</v>
      </c>
      <c r="S2558" s="295" t="s">
        <v>10806</v>
      </c>
      <c r="T2558" s="338" t="str">
        <f t="array" ref="T2558">IF(INDEX('Page 2 - Team Information'!$K$14:$AP$189,Y2558,X2558)="","",INDEX('Page 2 - Team Information'!$K$14:$AP$189,Y2558,X2558)&amp;"-06-30")</f>
        <v/>
      </c>
      <c r="X2558" s="339">
        <v>12.0</v>
      </c>
      <c r="Y2558" s="339">
        <v>136.0</v>
      </c>
    </row>
    <row r="2559" ht="15.75" customHeight="1">
      <c r="A2559" s="336" t="str">
        <f>'Page 1 - General Information'!$G$12</f>
        <v>123468402</v>
      </c>
      <c r="B2559" s="295" t="str">
        <f>'Page 1 - General Information'!$G$16</f>
        <v>3395</v>
      </c>
      <c r="C2559" s="337" t="s">
        <v>164</v>
      </c>
      <c r="N2559" s="295" t="s">
        <v>165</v>
      </c>
      <c r="O2559" s="338" t="str">
        <f t="array" ref="O2559">INDEX('Page 2 - Team Information'!$K$14:$AP$189,Y2559,X2559)</f>
        <v/>
      </c>
      <c r="S2559" s="295" t="s">
        <v>10807</v>
      </c>
      <c r="X2559" s="339">
        <v>14.0</v>
      </c>
      <c r="Y2559" s="339">
        <v>136.0</v>
      </c>
    </row>
    <row r="2560" ht="15.75" customHeight="1">
      <c r="A2560" s="336" t="str">
        <f>'Page 1 - General Information'!$G$12</f>
        <v>123468402</v>
      </c>
      <c r="B2560" s="295" t="str">
        <f>'Page 1 - General Information'!$G$16</f>
        <v>3395</v>
      </c>
      <c r="C2560" s="337" t="s">
        <v>164</v>
      </c>
      <c r="N2560" s="295" t="s">
        <v>165</v>
      </c>
      <c r="O2560" s="338" t="str">
        <f t="array" ref="O2560">INDEX('Page 2 - Team Information'!$K$14:$AP$189,Y2560,X2560)</f>
        <v/>
      </c>
      <c r="S2560" s="295" t="s">
        <v>10808</v>
      </c>
      <c r="X2560" s="339">
        <v>15.0</v>
      </c>
      <c r="Y2560" s="339">
        <v>136.0</v>
      </c>
    </row>
    <row r="2561" ht="15.75" customHeight="1">
      <c r="A2561" s="336" t="str">
        <f>'Page 1 - General Information'!$G$12</f>
        <v>123468402</v>
      </c>
      <c r="B2561" s="295" t="str">
        <f>'Page 1 - General Information'!$G$16</f>
        <v>3395</v>
      </c>
      <c r="C2561" s="337" t="s">
        <v>164</v>
      </c>
      <c r="N2561" s="295" t="s">
        <v>165</v>
      </c>
      <c r="O2561" s="338" t="str">
        <f t="array" ref="O2561">INDEX('Page 2 - Team Information'!$K$14:$AP$189,Y2561,X2561)</f>
        <v/>
      </c>
      <c r="S2561" s="295" t="s">
        <v>10809</v>
      </c>
      <c r="X2561" s="339">
        <v>16.0</v>
      </c>
      <c r="Y2561" s="339">
        <v>136.0</v>
      </c>
    </row>
    <row r="2562" ht="15.75" customHeight="1">
      <c r="A2562" s="336" t="str">
        <f>'Page 1 - General Information'!$G$12</f>
        <v>123468402</v>
      </c>
      <c r="B2562" s="295" t="str">
        <f>'Page 1 - General Information'!$G$16</f>
        <v>3395</v>
      </c>
      <c r="C2562" s="337" t="s">
        <v>164</v>
      </c>
      <c r="N2562" s="295" t="s">
        <v>165</v>
      </c>
      <c r="O2562" s="338">
        <f t="array" ref="O2562">INDEX('Page 2 - Team Information'!$K$14:$AP$189,Y2562,X2562)</f>
        <v>0</v>
      </c>
      <c r="S2562" s="295" t="s">
        <v>10810</v>
      </c>
      <c r="X2562" s="339">
        <v>17.0</v>
      </c>
      <c r="Y2562" s="339">
        <v>136.0</v>
      </c>
    </row>
    <row r="2563" ht="15.75" customHeight="1">
      <c r="A2563" s="336" t="str">
        <f>'Page 1 - General Information'!$G$12</f>
        <v>123468402</v>
      </c>
      <c r="B2563" s="295" t="str">
        <f>'Page 1 - General Information'!$G$16</f>
        <v>3395</v>
      </c>
      <c r="C2563" s="337" t="s">
        <v>164</v>
      </c>
      <c r="N2563" s="295" t="s">
        <v>165</v>
      </c>
      <c r="O2563" s="338" t="str">
        <f t="array" ref="O2563">INDEX('Page 2 - Team Information'!$K$14:$AP$189,Y2563,X2563)</f>
        <v/>
      </c>
      <c r="S2563" s="295" t="s">
        <v>10811</v>
      </c>
      <c r="X2563" s="339">
        <v>19.0</v>
      </c>
      <c r="Y2563" s="339">
        <v>136.0</v>
      </c>
    </row>
    <row r="2564" ht="15.75" customHeight="1">
      <c r="A2564" s="336" t="str">
        <f>'Page 1 - General Information'!$G$12</f>
        <v>123468402</v>
      </c>
      <c r="B2564" s="295" t="str">
        <f>'Page 1 - General Information'!$G$16</f>
        <v>3395</v>
      </c>
      <c r="C2564" s="337" t="s">
        <v>164</v>
      </c>
      <c r="N2564" s="295" t="s">
        <v>165</v>
      </c>
      <c r="O2564" s="338" t="str">
        <f t="array" ref="O2564">INDEX('Page 2 - Team Information'!$K$14:$AP$189,Y2564,X2564)</f>
        <v/>
      </c>
      <c r="S2564" s="295" t="s">
        <v>10812</v>
      </c>
      <c r="X2564" s="339">
        <v>20.0</v>
      </c>
      <c r="Y2564" s="339">
        <v>136.0</v>
      </c>
    </row>
    <row r="2565" ht="15.75" customHeight="1">
      <c r="A2565" s="336" t="str">
        <f>'Page 1 - General Information'!$G$12</f>
        <v>123468402</v>
      </c>
      <c r="B2565" s="295" t="str">
        <f>'Page 1 - General Information'!$G$16</f>
        <v>3395</v>
      </c>
      <c r="C2565" s="337" t="s">
        <v>164</v>
      </c>
      <c r="N2565" s="295" t="s">
        <v>165</v>
      </c>
      <c r="O2565" s="338" t="str">
        <f t="array" ref="O2565">INDEX('Page 2 - Team Information'!$K$14:$AP$189,Y2565,X2565)</f>
        <v/>
      </c>
      <c r="S2565" s="295" t="s">
        <v>10813</v>
      </c>
      <c r="X2565" s="339">
        <v>21.0</v>
      </c>
      <c r="Y2565" s="339">
        <v>136.0</v>
      </c>
    </row>
    <row r="2566" ht="15.75" customHeight="1">
      <c r="A2566" s="336" t="str">
        <f>'Page 1 - General Information'!$G$12</f>
        <v>123468402</v>
      </c>
      <c r="B2566" s="295" t="str">
        <f>'Page 1 - General Information'!$G$16</f>
        <v>3395</v>
      </c>
      <c r="C2566" s="337" t="s">
        <v>164</v>
      </c>
      <c r="N2566" s="295" t="s">
        <v>165</v>
      </c>
      <c r="O2566" s="338">
        <f t="array" ref="O2566">INDEX('Page 2 - Team Information'!$K$14:$AP$189,Y2566,X2566)</f>
        <v>0</v>
      </c>
      <c r="S2566" s="295" t="s">
        <v>10814</v>
      </c>
      <c r="X2566" s="339">
        <v>22.0</v>
      </c>
      <c r="Y2566" s="339">
        <v>136.0</v>
      </c>
    </row>
    <row r="2567" ht="15.75" customHeight="1">
      <c r="A2567" s="336" t="str">
        <f>'Page 1 - General Information'!$G$12</f>
        <v>123468402</v>
      </c>
      <c r="B2567" s="295" t="str">
        <f>'Page 1 - General Information'!$G$16</f>
        <v>3395</v>
      </c>
      <c r="C2567" s="337" t="s">
        <v>164</v>
      </c>
      <c r="N2567" s="295" t="s">
        <v>1132</v>
      </c>
      <c r="O2567" s="388"/>
      <c r="R2567" s="388" t="s">
        <v>1134</v>
      </c>
      <c r="S2567" s="295" t="s">
        <v>10815</v>
      </c>
      <c r="V2567" s="338" t="str">
        <f t="array" ref="V2567">INDEX('Page 2 - Team Information'!$K$14:$AP$189,Y2567,X2567)</f>
        <v/>
      </c>
      <c r="X2567" s="339">
        <v>5.0</v>
      </c>
      <c r="Y2567" s="339">
        <v>137.0</v>
      </c>
    </row>
    <row r="2568" ht="15.75" customHeight="1">
      <c r="A2568" s="336" t="str">
        <f>'Page 1 - General Information'!$G$12</f>
        <v>123468402</v>
      </c>
      <c r="B2568" s="295" t="str">
        <f>'Page 1 - General Information'!$G$16</f>
        <v>3395</v>
      </c>
      <c r="C2568" s="337" t="s">
        <v>164</v>
      </c>
      <c r="N2568" s="295" t="s">
        <v>1132</v>
      </c>
      <c r="O2568" s="388"/>
      <c r="R2568" s="388" t="s">
        <v>1134</v>
      </c>
      <c r="S2568" s="295" t="s">
        <v>10816</v>
      </c>
      <c r="V2568" s="338" t="str">
        <f t="array" ref="V2568">INDEX('Page 2 - Team Information'!$K$14:$AP$189,Y2568,X2568)</f>
        <v/>
      </c>
      <c r="X2568" s="339">
        <v>6.0</v>
      </c>
      <c r="Y2568" s="339">
        <v>137.0</v>
      </c>
    </row>
    <row r="2569" ht="15.75" customHeight="1">
      <c r="A2569" s="336" t="str">
        <f>'Page 1 - General Information'!$G$12</f>
        <v>123468402</v>
      </c>
      <c r="B2569" s="295" t="str">
        <f>'Page 1 - General Information'!$G$16</f>
        <v>3395</v>
      </c>
      <c r="C2569" s="337" t="s">
        <v>164</v>
      </c>
      <c r="N2569" s="295" t="s">
        <v>1132</v>
      </c>
      <c r="O2569" s="388"/>
      <c r="R2569" s="388" t="s">
        <v>1134</v>
      </c>
      <c r="S2569" s="295" t="s">
        <v>10817</v>
      </c>
      <c r="V2569" s="338" t="str">
        <f t="array" ref="V2569">INDEX('Page 2 - Team Information'!$K$14:$AP$189,Y2569,X2569)</f>
        <v/>
      </c>
      <c r="X2569" s="339">
        <v>7.0</v>
      </c>
      <c r="Y2569" s="339">
        <v>137.0</v>
      </c>
    </row>
    <row r="2570" ht="15.75" customHeight="1">
      <c r="A2570" s="336" t="str">
        <f>'Page 1 - General Information'!$G$12</f>
        <v>123468402</v>
      </c>
      <c r="B2570" s="295" t="str">
        <f>'Page 1 - General Information'!$G$16</f>
        <v>3395</v>
      </c>
      <c r="C2570" s="337" t="s">
        <v>164</v>
      </c>
      <c r="N2570" s="295" t="s">
        <v>1132</v>
      </c>
      <c r="O2570" s="388"/>
      <c r="R2570" s="2" t="s">
        <v>1134</v>
      </c>
      <c r="S2570" s="295" t="s">
        <v>10818</v>
      </c>
      <c r="T2570" s="338" t="str">
        <f t="array" ref="T2570">IF(INDEX('Page 2 - Team Information'!$K$14:$AP$189,Y2570,X2570)="","",INDEX('Page 2 - Team Information'!$K$14:$AP$189,Y2570,X2570)&amp;"-06-30")</f>
        <v/>
      </c>
      <c r="X2570" s="339">
        <v>9.0</v>
      </c>
      <c r="Y2570" s="339">
        <v>137.0</v>
      </c>
    </row>
    <row r="2571" ht="15.75" customHeight="1">
      <c r="A2571" s="336" t="str">
        <f>'Page 1 - General Information'!$G$12</f>
        <v>123468402</v>
      </c>
      <c r="B2571" s="295" t="str">
        <f>'Page 1 - General Information'!$G$16</f>
        <v>3395</v>
      </c>
      <c r="C2571" s="337" t="s">
        <v>164</v>
      </c>
      <c r="N2571" s="295" t="s">
        <v>1132</v>
      </c>
      <c r="O2571" s="388"/>
      <c r="R2571" s="2" t="s">
        <v>1134</v>
      </c>
      <c r="S2571" s="295" t="s">
        <v>10819</v>
      </c>
      <c r="T2571" s="338" t="str">
        <f t="array" ref="T2571">IF(INDEX('Page 2 - Team Information'!$K$14:$AP$189,Y2571,X2571)="","",INDEX('Page 2 - Team Information'!$K$14:$AP$189,Y2571,X2571)&amp;"-06-30")</f>
        <v/>
      </c>
      <c r="X2571" s="339">
        <v>10.0</v>
      </c>
      <c r="Y2571" s="339">
        <v>137.0</v>
      </c>
    </row>
    <row r="2572" ht="15.75" customHeight="1">
      <c r="A2572" s="336" t="str">
        <f>'Page 1 - General Information'!$G$12</f>
        <v>123468402</v>
      </c>
      <c r="B2572" s="295" t="str">
        <f>'Page 1 - General Information'!$G$16</f>
        <v>3395</v>
      </c>
      <c r="C2572" s="337" t="s">
        <v>164</v>
      </c>
      <c r="N2572" s="295" t="s">
        <v>1132</v>
      </c>
      <c r="O2572" s="388"/>
      <c r="R2572" s="2" t="s">
        <v>1134</v>
      </c>
      <c r="S2572" s="295" t="s">
        <v>10820</v>
      </c>
      <c r="T2572" s="338" t="str">
        <f t="array" ref="T2572">IF(INDEX('Page 2 - Team Information'!$K$14:$AP$189,Y2572,X2572)="","",INDEX('Page 2 - Team Information'!$K$14:$AP$189,Y2572,X2572)&amp;"-06-30")</f>
        <v/>
      </c>
      <c r="X2572" s="339">
        <v>11.0</v>
      </c>
      <c r="Y2572" s="339">
        <v>137.0</v>
      </c>
    </row>
    <row r="2573" ht="15.75" customHeight="1">
      <c r="A2573" s="336" t="str">
        <f>'Page 1 - General Information'!$G$12</f>
        <v>123468402</v>
      </c>
      <c r="B2573" s="295" t="str">
        <f>'Page 1 - General Information'!$G$16</f>
        <v>3395</v>
      </c>
      <c r="C2573" s="337" t="s">
        <v>164</v>
      </c>
      <c r="N2573" s="295" t="s">
        <v>1132</v>
      </c>
      <c r="O2573" s="388"/>
      <c r="R2573" s="2" t="s">
        <v>1134</v>
      </c>
      <c r="S2573" s="295" t="s">
        <v>10821</v>
      </c>
      <c r="T2573" s="338" t="str">
        <f t="array" ref="T2573">IF(INDEX('Page 2 - Team Information'!$K$14:$AP$189,Y2573,X2573)="","",INDEX('Page 2 - Team Information'!$K$14:$AP$189,Y2573,X2573)&amp;"-06-30")</f>
        <v/>
      </c>
      <c r="X2573" s="339">
        <v>12.0</v>
      </c>
      <c r="Y2573" s="339">
        <v>137.0</v>
      </c>
    </row>
    <row r="2574" ht="15.75" customHeight="1">
      <c r="A2574" s="336" t="str">
        <f>'Page 1 - General Information'!$G$12</f>
        <v>123468402</v>
      </c>
      <c r="B2574" s="295" t="str">
        <f>'Page 1 - General Information'!$G$16</f>
        <v>3395</v>
      </c>
      <c r="C2574" s="337" t="s">
        <v>164</v>
      </c>
      <c r="N2574" s="295" t="s">
        <v>165</v>
      </c>
      <c r="O2574" s="338" t="str">
        <f t="array" ref="O2574">INDEX('Page 2 - Team Information'!$K$14:$AP$189,Y2574,X2574)</f>
        <v/>
      </c>
      <c r="S2574" s="295" t="s">
        <v>10822</v>
      </c>
      <c r="X2574" s="339">
        <v>14.0</v>
      </c>
      <c r="Y2574" s="339">
        <v>137.0</v>
      </c>
    </row>
    <row r="2575" ht="15.75" customHeight="1">
      <c r="A2575" s="336" t="str">
        <f>'Page 1 - General Information'!$G$12</f>
        <v>123468402</v>
      </c>
      <c r="B2575" s="295" t="str">
        <f>'Page 1 - General Information'!$G$16</f>
        <v>3395</v>
      </c>
      <c r="C2575" s="337" t="s">
        <v>164</v>
      </c>
      <c r="N2575" s="295" t="s">
        <v>165</v>
      </c>
      <c r="O2575" s="338" t="str">
        <f t="array" ref="O2575">INDEX('Page 2 - Team Information'!$K$14:$AP$189,Y2575,X2575)</f>
        <v/>
      </c>
      <c r="S2575" s="295" t="s">
        <v>10823</v>
      </c>
      <c r="X2575" s="339">
        <v>15.0</v>
      </c>
      <c r="Y2575" s="339">
        <v>137.0</v>
      </c>
    </row>
    <row r="2576" ht="15.75" customHeight="1">
      <c r="A2576" s="336" t="str">
        <f>'Page 1 - General Information'!$G$12</f>
        <v>123468402</v>
      </c>
      <c r="B2576" s="295" t="str">
        <f>'Page 1 - General Information'!$G$16</f>
        <v>3395</v>
      </c>
      <c r="C2576" s="337" t="s">
        <v>164</v>
      </c>
      <c r="N2576" s="295" t="s">
        <v>165</v>
      </c>
      <c r="O2576" s="338" t="str">
        <f t="array" ref="O2576">INDEX('Page 2 - Team Information'!$K$14:$AP$189,Y2576,X2576)</f>
        <v/>
      </c>
      <c r="S2576" s="295" t="s">
        <v>10824</v>
      </c>
      <c r="X2576" s="339">
        <v>16.0</v>
      </c>
      <c r="Y2576" s="339">
        <v>137.0</v>
      </c>
    </row>
    <row r="2577" ht="15.75" customHeight="1">
      <c r="A2577" s="336" t="str">
        <f>'Page 1 - General Information'!$G$12</f>
        <v>123468402</v>
      </c>
      <c r="B2577" s="295" t="str">
        <f>'Page 1 - General Information'!$G$16</f>
        <v>3395</v>
      </c>
      <c r="C2577" s="337" t="s">
        <v>164</v>
      </c>
      <c r="N2577" s="295" t="s">
        <v>165</v>
      </c>
      <c r="O2577" s="338">
        <f t="array" ref="O2577">INDEX('Page 2 - Team Information'!$K$14:$AP$189,Y2577,X2577)</f>
        <v>0</v>
      </c>
      <c r="S2577" s="295" t="s">
        <v>10825</v>
      </c>
      <c r="X2577" s="339">
        <v>17.0</v>
      </c>
      <c r="Y2577" s="339">
        <v>137.0</v>
      </c>
    </row>
    <row r="2578" ht="15.75" customHeight="1">
      <c r="A2578" s="336" t="str">
        <f>'Page 1 - General Information'!$G$12</f>
        <v>123468402</v>
      </c>
      <c r="B2578" s="295" t="str">
        <f>'Page 1 - General Information'!$G$16</f>
        <v>3395</v>
      </c>
      <c r="C2578" s="337" t="s">
        <v>164</v>
      </c>
      <c r="N2578" s="295" t="s">
        <v>165</v>
      </c>
      <c r="O2578" s="338" t="str">
        <f t="array" ref="O2578">INDEX('Page 2 - Team Information'!$K$14:$AP$189,Y2578,X2578)</f>
        <v/>
      </c>
      <c r="S2578" s="295" t="s">
        <v>10826</v>
      </c>
      <c r="X2578" s="339">
        <v>19.0</v>
      </c>
      <c r="Y2578" s="339">
        <v>137.0</v>
      </c>
    </row>
    <row r="2579" ht="15.75" customHeight="1">
      <c r="A2579" s="336" t="str">
        <f>'Page 1 - General Information'!$G$12</f>
        <v>123468402</v>
      </c>
      <c r="B2579" s="295" t="str">
        <f>'Page 1 - General Information'!$G$16</f>
        <v>3395</v>
      </c>
      <c r="C2579" s="337" t="s">
        <v>164</v>
      </c>
      <c r="N2579" s="295" t="s">
        <v>165</v>
      </c>
      <c r="O2579" s="338" t="str">
        <f t="array" ref="O2579">INDEX('Page 2 - Team Information'!$K$14:$AP$189,Y2579,X2579)</f>
        <v/>
      </c>
      <c r="S2579" s="295" t="s">
        <v>10827</v>
      </c>
      <c r="X2579" s="339">
        <v>20.0</v>
      </c>
      <c r="Y2579" s="339">
        <v>137.0</v>
      </c>
    </row>
    <row r="2580" ht="15.75" customHeight="1">
      <c r="A2580" s="336" t="str">
        <f>'Page 1 - General Information'!$G$12</f>
        <v>123468402</v>
      </c>
      <c r="B2580" s="295" t="str">
        <f>'Page 1 - General Information'!$G$16</f>
        <v>3395</v>
      </c>
      <c r="C2580" s="337" t="s">
        <v>164</v>
      </c>
      <c r="N2580" s="295" t="s">
        <v>165</v>
      </c>
      <c r="O2580" s="338" t="str">
        <f t="array" ref="O2580">INDEX('Page 2 - Team Information'!$K$14:$AP$189,Y2580,X2580)</f>
        <v/>
      </c>
      <c r="S2580" s="295" t="s">
        <v>10828</v>
      </c>
      <c r="X2580" s="339">
        <v>21.0</v>
      </c>
      <c r="Y2580" s="339">
        <v>137.0</v>
      </c>
    </row>
    <row r="2581" ht="15.75" customHeight="1">
      <c r="A2581" s="336" t="str">
        <f>'Page 1 - General Information'!$G$12</f>
        <v>123468402</v>
      </c>
      <c r="B2581" s="295" t="str">
        <f>'Page 1 - General Information'!$G$16</f>
        <v>3395</v>
      </c>
      <c r="C2581" s="337" t="s">
        <v>164</v>
      </c>
      <c r="N2581" s="295" t="s">
        <v>165</v>
      </c>
      <c r="O2581" s="338">
        <f t="array" ref="O2581">INDEX('Page 2 - Team Information'!$K$14:$AP$189,Y2581,X2581)</f>
        <v>0</v>
      </c>
      <c r="S2581" s="295" t="s">
        <v>10829</v>
      </c>
      <c r="X2581" s="339">
        <v>22.0</v>
      </c>
      <c r="Y2581" s="339">
        <v>137.0</v>
      </c>
    </row>
    <row r="2582" ht="15.75" customHeight="1">
      <c r="A2582" s="336" t="str">
        <f>'Page 1 - General Information'!$G$12</f>
        <v>123468402</v>
      </c>
      <c r="B2582" s="295" t="str">
        <f>'Page 1 - General Information'!$G$16</f>
        <v>3395</v>
      </c>
      <c r="C2582" s="337" t="s">
        <v>164</v>
      </c>
      <c r="N2582" s="295" t="s">
        <v>1132</v>
      </c>
      <c r="O2582" s="388"/>
      <c r="R2582" s="388" t="s">
        <v>1134</v>
      </c>
      <c r="S2582" s="295" t="s">
        <v>10830</v>
      </c>
      <c r="V2582" s="338" t="str">
        <f t="array" ref="V2582">INDEX('Page 2 - Team Information'!$K$14:$AP$189,Y2582,X2582)</f>
        <v/>
      </c>
      <c r="X2582" s="339">
        <v>5.0</v>
      </c>
      <c r="Y2582" s="339">
        <v>138.0</v>
      </c>
    </row>
    <row r="2583" ht="15.75" customHeight="1">
      <c r="A2583" s="336" t="str">
        <f>'Page 1 - General Information'!$G$12</f>
        <v>123468402</v>
      </c>
      <c r="B2583" s="295" t="str">
        <f>'Page 1 - General Information'!$G$16</f>
        <v>3395</v>
      </c>
      <c r="C2583" s="337" t="s">
        <v>164</v>
      </c>
      <c r="N2583" s="295" t="s">
        <v>1132</v>
      </c>
      <c r="O2583" s="388"/>
      <c r="R2583" s="388" t="s">
        <v>1134</v>
      </c>
      <c r="S2583" s="295" t="s">
        <v>10831</v>
      </c>
      <c r="V2583" s="338" t="str">
        <f t="array" ref="V2583">INDEX('Page 2 - Team Information'!$K$14:$AP$189,Y2583,X2583)</f>
        <v/>
      </c>
      <c r="X2583" s="339">
        <v>6.0</v>
      </c>
      <c r="Y2583" s="339">
        <v>138.0</v>
      </c>
    </row>
    <row r="2584" ht="15.75" customHeight="1">
      <c r="A2584" s="336" t="str">
        <f>'Page 1 - General Information'!$G$12</f>
        <v>123468402</v>
      </c>
      <c r="B2584" s="295" t="str">
        <f>'Page 1 - General Information'!$G$16</f>
        <v>3395</v>
      </c>
      <c r="C2584" s="337" t="s">
        <v>164</v>
      </c>
      <c r="N2584" s="295" t="s">
        <v>1132</v>
      </c>
      <c r="O2584" s="388"/>
      <c r="R2584" s="388" t="s">
        <v>1134</v>
      </c>
      <c r="S2584" s="295" t="s">
        <v>10834</v>
      </c>
      <c r="V2584" s="338" t="str">
        <f t="array" ref="V2584">INDEX('Page 2 - Team Information'!$K$14:$AP$189,Y2584,X2584)</f>
        <v/>
      </c>
      <c r="X2584" s="339">
        <v>7.0</v>
      </c>
      <c r="Y2584" s="339">
        <v>138.0</v>
      </c>
    </row>
    <row r="2585" ht="15.75" customHeight="1">
      <c r="A2585" s="336" t="str">
        <f>'Page 1 - General Information'!$G$12</f>
        <v>123468402</v>
      </c>
      <c r="B2585" s="295" t="str">
        <f>'Page 1 - General Information'!$G$16</f>
        <v>3395</v>
      </c>
      <c r="C2585" s="337" t="s">
        <v>164</v>
      </c>
      <c r="N2585" s="295" t="s">
        <v>1132</v>
      </c>
      <c r="O2585" s="388"/>
      <c r="R2585" s="2" t="s">
        <v>1134</v>
      </c>
      <c r="S2585" s="295" t="s">
        <v>10838</v>
      </c>
      <c r="T2585" s="338" t="str">
        <f t="array" ref="T2585">IF(INDEX('Page 2 - Team Information'!$K$14:$AP$189,Y2585,X2585)="","",INDEX('Page 2 - Team Information'!$K$14:$AP$189,Y2585,X2585)&amp;"-06-30")</f>
        <v/>
      </c>
      <c r="X2585" s="339">
        <v>9.0</v>
      </c>
      <c r="Y2585" s="339">
        <v>138.0</v>
      </c>
    </row>
    <row r="2586" ht="15.75" customHeight="1">
      <c r="A2586" s="336" t="str">
        <f>'Page 1 - General Information'!$G$12</f>
        <v>123468402</v>
      </c>
      <c r="B2586" s="295" t="str">
        <f>'Page 1 - General Information'!$G$16</f>
        <v>3395</v>
      </c>
      <c r="C2586" s="337" t="s">
        <v>164</v>
      </c>
      <c r="N2586" s="295" t="s">
        <v>1132</v>
      </c>
      <c r="O2586" s="388"/>
      <c r="R2586" s="2" t="s">
        <v>1134</v>
      </c>
      <c r="S2586" s="295" t="s">
        <v>10847</v>
      </c>
      <c r="T2586" s="338" t="str">
        <f t="array" ref="T2586">IF(INDEX('Page 2 - Team Information'!$K$14:$AP$189,Y2586,X2586)="","",INDEX('Page 2 - Team Information'!$K$14:$AP$189,Y2586,X2586)&amp;"-06-30")</f>
        <v/>
      </c>
      <c r="X2586" s="339">
        <v>10.0</v>
      </c>
      <c r="Y2586" s="339">
        <v>138.0</v>
      </c>
    </row>
    <row r="2587" ht="15.75" customHeight="1">
      <c r="A2587" s="336" t="str">
        <f>'Page 1 - General Information'!$G$12</f>
        <v>123468402</v>
      </c>
      <c r="B2587" s="295" t="str">
        <f>'Page 1 - General Information'!$G$16</f>
        <v>3395</v>
      </c>
      <c r="C2587" s="337" t="s">
        <v>164</v>
      </c>
      <c r="N2587" s="295" t="s">
        <v>1132</v>
      </c>
      <c r="O2587" s="388"/>
      <c r="R2587" s="2" t="s">
        <v>1134</v>
      </c>
      <c r="S2587" s="295" t="s">
        <v>10861</v>
      </c>
      <c r="T2587" s="338" t="str">
        <f t="array" ref="T2587">IF(INDEX('Page 2 - Team Information'!$K$14:$AP$189,Y2587,X2587)="","",INDEX('Page 2 - Team Information'!$K$14:$AP$189,Y2587,X2587)&amp;"-06-30")</f>
        <v/>
      </c>
      <c r="X2587" s="339">
        <v>11.0</v>
      </c>
      <c r="Y2587" s="339">
        <v>138.0</v>
      </c>
    </row>
    <row r="2588" ht="15.75" customHeight="1">
      <c r="A2588" s="336" t="str">
        <f>'Page 1 - General Information'!$G$12</f>
        <v>123468402</v>
      </c>
      <c r="B2588" s="295" t="str">
        <f>'Page 1 - General Information'!$G$16</f>
        <v>3395</v>
      </c>
      <c r="C2588" s="337" t="s">
        <v>164</v>
      </c>
      <c r="N2588" s="295" t="s">
        <v>1132</v>
      </c>
      <c r="O2588" s="388"/>
      <c r="R2588" s="2" t="s">
        <v>1134</v>
      </c>
      <c r="S2588" s="295" t="s">
        <v>10875</v>
      </c>
      <c r="T2588" s="338" t="str">
        <f t="array" ref="T2588">IF(INDEX('Page 2 - Team Information'!$K$14:$AP$189,Y2588,X2588)="","",INDEX('Page 2 - Team Information'!$K$14:$AP$189,Y2588,X2588)&amp;"-06-30")</f>
        <v/>
      </c>
      <c r="X2588" s="339">
        <v>12.0</v>
      </c>
      <c r="Y2588" s="339">
        <v>138.0</v>
      </c>
    </row>
    <row r="2589" ht="15.75" customHeight="1">
      <c r="A2589" s="336" t="str">
        <f>'Page 1 - General Information'!$G$12</f>
        <v>123468402</v>
      </c>
      <c r="B2589" s="295" t="str">
        <f>'Page 1 - General Information'!$G$16</f>
        <v>3395</v>
      </c>
      <c r="C2589" s="337" t="s">
        <v>164</v>
      </c>
      <c r="N2589" s="295" t="s">
        <v>165</v>
      </c>
      <c r="O2589" s="338" t="str">
        <f t="array" ref="O2589">INDEX('Page 2 - Team Information'!$K$14:$AP$189,Y2589,X2589)</f>
        <v/>
      </c>
      <c r="S2589" s="295" t="s">
        <v>10891</v>
      </c>
      <c r="X2589" s="339">
        <v>14.0</v>
      </c>
      <c r="Y2589" s="339">
        <v>138.0</v>
      </c>
    </row>
    <row r="2590" ht="15.75" customHeight="1">
      <c r="A2590" s="336" t="str">
        <f>'Page 1 - General Information'!$G$12</f>
        <v>123468402</v>
      </c>
      <c r="B2590" s="295" t="str">
        <f>'Page 1 - General Information'!$G$16</f>
        <v>3395</v>
      </c>
      <c r="C2590" s="337" t="s">
        <v>164</v>
      </c>
      <c r="N2590" s="295" t="s">
        <v>165</v>
      </c>
      <c r="O2590" s="338" t="str">
        <f t="array" ref="O2590">INDEX('Page 2 - Team Information'!$K$14:$AP$189,Y2590,X2590)</f>
        <v/>
      </c>
      <c r="S2590" s="295" t="s">
        <v>10898</v>
      </c>
      <c r="X2590" s="339">
        <v>15.0</v>
      </c>
      <c r="Y2590" s="339">
        <v>138.0</v>
      </c>
    </row>
    <row r="2591" ht="15.75" customHeight="1">
      <c r="A2591" s="336" t="str">
        <f>'Page 1 - General Information'!$G$12</f>
        <v>123468402</v>
      </c>
      <c r="B2591" s="295" t="str">
        <f>'Page 1 - General Information'!$G$16</f>
        <v>3395</v>
      </c>
      <c r="C2591" s="337" t="s">
        <v>164</v>
      </c>
      <c r="N2591" s="295" t="s">
        <v>165</v>
      </c>
      <c r="O2591" s="338" t="str">
        <f t="array" ref="O2591">INDEX('Page 2 - Team Information'!$K$14:$AP$189,Y2591,X2591)</f>
        <v/>
      </c>
      <c r="S2591" s="295" t="s">
        <v>10905</v>
      </c>
      <c r="X2591" s="339">
        <v>16.0</v>
      </c>
      <c r="Y2591" s="339">
        <v>138.0</v>
      </c>
    </row>
    <row r="2592" ht="15.75" customHeight="1">
      <c r="A2592" s="336" t="str">
        <f>'Page 1 - General Information'!$G$12</f>
        <v>123468402</v>
      </c>
      <c r="B2592" s="295" t="str">
        <f>'Page 1 - General Information'!$G$16</f>
        <v>3395</v>
      </c>
      <c r="C2592" s="337" t="s">
        <v>164</v>
      </c>
      <c r="N2592" s="295" t="s">
        <v>165</v>
      </c>
      <c r="O2592" s="338">
        <f t="array" ref="O2592">INDEX('Page 2 - Team Information'!$K$14:$AP$189,Y2592,X2592)</f>
        <v>0</v>
      </c>
      <c r="S2592" s="295" t="s">
        <v>10914</v>
      </c>
      <c r="X2592" s="339">
        <v>17.0</v>
      </c>
      <c r="Y2592" s="339">
        <v>138.0</v>
      </c>
    </row>
    <row r="2593" ht="15.75" customHeight="1">
      <c r="A2593" s="336" t="str">
        <f>'Page 1 - General Information'!$G$12</f>
        <v>123468402</v>
      </c>
      <c r="B2593" s="295" t="str">
        <f>'Page 1 - General Information'!$G$16</f>
        <v>3395</v>
      </c>
      <c r="C2593" s="337" t="s">
        <v>164</v>
      </c>
      <c r="N2593" s="295" t="s">
        <v>165</v>
      </c>
      <c r="O2593" s="338" t="str">
        <f t="array" ref="O2593">INDEX('Page 2 - Team Information'!$K$14:$AP$189,Y2593,X2593)</f>
        <v/>
      </c>
      <c r="S2593" s="295" t="s">
        <v>10922</v>
      </c>
      <c r="X2593" s="339">
        <v>19.0</v>
      </c>
      <c r="Y2593" s="339">
        <v>138.0</v>
      </c>
    </row>
    <row r="2594" ht="15.75" customHeight="1">
      <c r="A2594" s="336" t="str">
        <f>'Page 1 - General Information'!$G$12</f>
        <v>123468402</v>
      </c>
      <c r="B2594" s="295" t="str">
        <f>'Page 1 - General Information'!$G$16</f>
        <v>3395</v>
      </c>
      <c r="C2594" s="337" t="s">
        <v>164</v>
      </c>
      <c r="N2594" s="295" t="s">
        <v>165</v>
      </c>
      <c r="O2594" s="338" t="str">
        <f t="array" ref="O2594">INDEX('Page 2 - Team Information'!$K$14:$AP$189,Y2594,X2594)</f>
        <v/>
      </c>
      <c r="S2594" s="295" t="s">
        <v>10930</v>
      </c>
      <c r="X2594" s="339">
        <v>20.0</v>
      </c>
      <c r="Y2594" s="339">
        <v>138.0</v>
      </c>
    </row>
    <row r="2595" ht="15.75" customHeight="1">
      <c r="A2595" s="336" t="str">
        <f>'Page 1 - General Information'!$G$12</f>
        <v>123468402</v>
      </c>
      <c r="B2595" s="295" t="str">
        <f>'Page 1 - General Information'!$G$16</f>
        <v>3395</v>
      </c>
      <c r="C2595" s="337" t="s">
        <v>164</v>
      </c>
      <c r="N2595" s="295" t="s">
        <v>165</v>
      </c>
      <c r="O2595" s="338" t="str">
        <f t="array" ref="O2595">INDEX('Page 2 - Team Information'!$K$14:$AP$189,Y2595,X2595)</f>
        <v/>
      </c>
      <c r="S2595" s="295" t="s">
        <v>10939</v>
      </c>
      <c r="X2595" s="339">
        <v>21.0</v>
      </c>
      <c r="Y2595" s="339">
        <v>138.0</v>
      </c>
    </row>
    <row r="2596" ht="15.75" customHeight="1">
      <c r="A2596" s="336" t="str">
        <f>'Page 1 - General Information'!$G$12</f>
        <v>123468402</v>
      </c>
      <c r="B2596" s="295" t="str">
        <f>'Page 1 - General Information'!$G$16</f>
        <v>3395</v>
      </c>
      <c r="C2596" s="337" t="s">
        <v>164</v>
      </c>
      <c r="N2596" s="295" t="s">
        <v>165</v>
      </c>
      <c r="O2596" s="338">
        <f t="array" ref="O2596">INDEX('Page 2 - Team Information'!$K$14:$AP$189,Y2596,X2596)</f>
        <v>0</v>
      </c>
      <c r="S2596" s="295" t="s">
        <v>10947</v>
      </c>
      <c r="X2596" s="339">
        <v>22.0</v>
      </c>
      <c r="Y2596" s="339">
        <v>138.0</v>
      </c>
    </row>
    <row r="2597" ht="15.75" customHeight="1">
      <c r="A2597" s="336" t="str">
        <f>'Page 1 - General Information'!$G$12</f>
        <v>123468402</v>
      </c>
      <c r="B2597" s="295" t="str">
        <f>'Page 1 - General Information'!$G$16</f>
        <v>3395</v>
      </c>
      <c r="C2597" s="337" t="s">
        <v>164</v>
      </c>
      <c r="N2597" s="295" t="s">
        <v>1132</v>
      </c>
      <c r="O2597" s="388"/>
      <c r="R2597" s="388" t="s">
        <v>1134</v>
      </c>
      <c r="S2597" s="295" t="s">
        <v>10953</v>
      </c>
      <c r="V2597" s="338" t="str">
        <f t="array" ref="V2597">INDEX('Page 2 - Team Information'!$K$14:$AP$189,Y2597,X2597)</f>
        <v/>
      </c>
      <c r="X2597" s="339">
        <v>5.0</v>
      </c>
      <c r="Y2597" s="339">
        <v>139.0</v>
      </c>
    </row>
    <row r="2598" ht="15.75" customHeight="1">
      <c r="A2598" s="336" t="str">
        <f>'Page 1 - General Information'!$G$12</f>
        <v>123468402</v>
      </c>
      <c r="B2598" s="295" t="str">
        <f>'Page 1 - General Information'!$G$16</f>
        <v>3395</v>
      </c>
      <c r="C2598" s="337" t="s">
        <v>164</v>
      </c>
      <c r="N2598" s="295" t="s">
        <v>1132</v>
      </c>
      <c r="O2598" s="388"/>
      <c r="R2598" s="388" t="s">
        <v>1134</v>
      </c>
      <c r="S2598" s="295" t="s">
        <v>10964</v>
      </c>
      <c r="V2598" s="338" t="str">
        <f t="array" ref="V2598">INDEX('Page 2 - Team Information'!$K$14:$AP$189,Y2598,X2598)</f>
        <v/>
      </c>
      <c r="X2598" s="339">
        <v>6.0</v>
      </c>
      <c r="Y2598" s="339">
        <v>139.0</v>
      </c>
    </row>
    <row r="2599" ht="15.75" customHeight="1">
      <c r="A2599" s="336" t="str">
        <f>'Page 1 - General Information'!$G$12</f>
        <v>123468402</v>
      </c>
      <c r="B2599" s="295" t="str">
        <f>'Page 1 - General Information'!$G$16</f>
        <v>3395</v>
      </c>
      <c r="C2599" s="337" t="s">
        <v>164</v>
      </c>
      <c r="N2599" s="295" t="s">
        <v>1132</v>
      </c>
      <c r="O2599" s="388"/>
      <c r="R2599" s="388" t="s">
        <v>1134</v>
      </c>
      <c r="S2599" s="295" t="s">
        <v>10972</v>
      </c>
      <c r="V2599" s="338" t="str">
        <f t="array" ref="V2599">INDEX('Page 2 - Team Information'!$K$14:$AP$189,Y2599,X2599)</f>
        <v/>
      </c>
      <c r="X2599" s="339">
        <v>7.0</v>
      </c>
      <c r="Y2599" s="339">
        <v>139.0</v>
      </c>
    </row>
    <row r="2600" ht="15.75" customHeight="1">
      <c r="A2600" s="336" t="str">
        <f>'Page 1 - General Information'!$G$12</f>
        <v>123468402</v>
      </c>
      <c r="B2600" s="295" t="str">
        <f>'Page 1 - General Information'!$G$16</f>
        <v>3395</v>
      </c>
      <c r="C2600" s="337" t="s">
        <v>164</v>
      </c>
      <c r="N2600" s="295" t="s">
        <v>1132</v>
      </c>
      <c r="O2600" s="388"/>
      <c r="R2600" s="2" t="s">
        <v>1134</v>
      </c>
      <c r="S2600" s="295" t="s">
        <v>10980</v>
      </c>
      <c r="T2600" s="338" t="str">
        <f t="array" ref="T2600">IF(INDEX('Page 2 - Team Information'!$K$14:$AP$189,Y2600,X2600)="","",INDEX('Page 2 - Team Information'!$K$14:$AP$189,Y2600,X2600)&amp;"-06-30")</f>
        <v/>
      </c>
      <c r="X2600" s="339">
        <v>9.0</v>
      </c>
      <c r="Y2600" s="339">
        <v>139.0</v>
      </c>
    </row>
    <row r="2601" ht="15.75" customHeight="1">
      <c r="A2601" s="336" t="str">
        <f>'Page 1 - General Information'!$G$12</f>
        <v>123468402</v>
      </c>
      <c r="B2601" s="295" t="str">
        <f>'Page 1 - General Information'!$G$16</f>
        <v>3395</v>
      </c>
      <c r="C2601" s="337" t="s">
        <v>164</v>
      </c>
      <c r="N2601" s="295" t="s">
        <v>1132</v>
      </c>
      <c r="O2601" s="388"/>
      <c r="R2601" s="2" t="s">
        <v>1134</v>
      </c>
      <c r="S2601" s="295" t="s">
        <v>10992</v>
      </c>
      <c r="T2601" s="338" t="str">
        <f t="array" ref="T2601">IF(INDEX('Page 2 - Team Information'!$K$14:$AP$189,Y2601,X2601)="","",INDEX('Page 2 - Team Information'!$K$14:$AP$189,Y2601,X2601)&amp;"-06-30")</f>
        <v/>
      </c>
      <c r="X2601" s="339">
        <v>10.0</v>
      </c>
      <c r="Y2601" s="339">
        <v>139.0</v>
      </c>
    </row>
    <row r="2602" ht="15.75" customHeight="1">
      <c r="A2602" s="336" t="str">
        <f>'Page 1 - General Information'!$G$12</f>
        <v>123468402</v>
      </c>
      <c r="B2602" s="295" t="str">
        <f>'Page 1 - General Information'!$G$16</f>
        <v>3395</v>
      </c>
      <c r="C2602" s="337" t="s">
        <v>164</v>
      </c>
      <c r="N2602" s="295" t="s">
        <v>1132</v>
      </c>
      <c r="O2602" s="388"/>
      <c r="R2602" s="2" t="s">
        <v>1134</v>
      </c>
      <c r="S2602" s="295" t="s">
        <v>11002</v>
      </c>
      <c r="T2602" s="338" t="str">
        <f t="array" ref="T2602">IF(INDEX('Page 2 - Team Information'!$K$14:$AP$189,Y2602,X2602)="","",INDEX('Page 2 - Team Information'!$K$14:$AP$189,Y2602,X2602)&amp;"-06-30")</f>
        <v/>
      </c>
      <c r="X2602" s="339">
        <v>11.0</v>
      </c>
      <c r="Y2602" s="339">
        <v>139.0</v>
      </c>
    </row>
    <row r="2603" ht="15.75" customHeight="1">
      <c r="A2603" s="336" t="str">
        <f>'Page 1 - General Information'!$G$12</f>
        <v>123468402</v>
      </c>
      <c r="B2603" s="295" t="str">
        <f>'Page 1 - General Information'!$G$16</f>
        <v>3395</v>
      </c>
      <c r="C2603" s="337" t="s">
        <v>164</v>
      </c>
      <c r="N2603" s="295" t="s">
        <v>1132</v>
      </c>
      <c r="O2603" s="388"/>
      <c r="R2603" s="2" t="s">
        <v>1134</v>
      </c>
      <c r="S2603" s="295" t="s">
        <v>11014</v>
      </c>
      <c r="T2603" s="338" t="str">
        <f t="array" ref="T2603">IF(INDEX('Page 2 - Team Information'!$K$14:$AP$189,Y2603,X2603)="","",INDEX('Page 2 - Team Information'!$K$14:$AP$189,Y2603,X2603)&amp;"-06-30")</f>
        <v/>
      </c>
      <c r="X2603" s="339">
        <v>12.0</v>
      </c>
      <c r="Y2603" s="339">
        <v>139.0</v>
      </c>
    </row>
    <row r="2604" ht="15.75" customHeight="1">
      <c r="A2604" s="336" t="str">
        <f>'Page 1 - General Information'!$G$12</f>
        <v>123468402</v>
      </c>
      <c r="B2604" s="295" t="str">
        <f>'Page 1 - General Information'!$G$16</f>
        <v>3395</v>
      </c>
      <c r="C2604" s="337" t="s">
        <v>164</v>
      </c>
      <c r="N2604" s="295" t="s">
        <v>165</v>
      </c>
      <c r="O2604" s="338" t="str">
        <f t="array" ref="O2604">INDEX('Page 2 - Team Information'!$K$14:$AP$189,Y2604,X2604)</f>
        <v/>
      </c>
      <c r="S2604" s="295" t="s">
        <v>11025</v>
      </c>
      <c r="X2604" s="339">
        <v>14.0</v>
      </c>
      <c r="Y2604" s="339">
        <v>139.0</v>
      </c>
    </row>
    <row r="2605" ht="15.75" customHeight="1">
      <c r="A2605" s="336" t="str">
        <f>'Page 1 - General Information'!$G$12</f>
        <v>123468402</v>
      </c>
      <c r="B2605" s="295" t="str">
        <f>'Page 1 - General Information'!$G$16</f>
        <v>3395</v>
      </c>
      <c r="C2605" s="337" t="s">
        <v>164</v>
      </c>
      <c r="N2605" s="295" t="s">
        <v>165</v>
      </c>
      <c r="O2605" s="338" t="str">
        <f t="array" ref="O2605">INDEX('Page 2 - Team Information'!$K$14:$AP$189,Y2605,X2605)</f>
        <v/>
      </c>
      <c r="S2605" s="295" t="s">
        <v>11031</v>
      </c>
      <c r="X2605" s="339">
        <v>15.0</v>
      </c>
      <c r="Y2605" s="339">
        <v>139.0</v>
      </c>
    </row>
    <row r="2606" ht="15.75" customHeight="1">
      <c r="A2606" s="336" t="str">
        <f>'Page 1 - General Information'!$G$12</f>
        <v>123468402</v>
      </c>
      <c r="B2606" s="295" t="str">
        <f>'Page 1 - General Information'!$G$16</f>
        <v>3395</v>
      </c>
      <c r="C2606" s="337" t="s">
        <v>164</v>
      </c>
      <c r="N2606" s="295" t="s">
        <v>165</v>
      </c>
      <c r="O2606" s="338" t="str">
        <f t="array" ref="O2606">INDEX('Page 2 - Team Information'!$K$14:$AP$189,Y2606,X2606)</f>
        <v/>
      </c>
      <c r="S2606" s="295" t="s">
        <v>11038</v>
      </c>
      <c r="X2606" s="339">
        <v>16.0</v>
      </c>
      <c r="Y2606" s="339">
        <v>139.0</v>
      </c>
    </row>
    <row r="2607" ht="15.75" customHeight="1">
      <c r="A2607" s="336" t="str">
        <f>'Page 1 - General Information'!$G$12</f>
        <v>123468402</v>
      </c>
      <c r="B2607" s="295" t="str">
        <f>'Page 1 - General Information'!$G$16</f>
        <v>3395</v>
      </c>
      <c r="C2607" s="337" t="s">
        <v>164</v>
      </c>
      <c r="N2607" s="295" t="s">
        <v>165</v>
      </c>
      <c r="O2607" s="338">
        <f t="array" ref="O2607">INDEX('Page 2 - Team Information'!$K$14:$AP$189,Y2607,X2607)</f>
        <v>0</v>
      </c>
      <c r="S2607" s="295" t="s">
        <v>11048</v>
      </c>
      <c r="X2607" s="339">
        <v>17.0</v>
      </c>
      <c r="Y2607" s="339">
        <v>139.0</v>
      </c>
    </row>
    <row r="2608" ht="15.75" customHeight="1">
      <c r="A2608" s="336" t="str">
        <f>'Page 1 - General Information'!$G$12</f>
        <v>123468402</v>
      </c>
      <c r="B2608" s="295" t="str">
        <f>'Page 1 - General Information'!$G$16</f>
        <v>3395</v>
      </c>
      <c r="C2608" s="337" t="s">
        <v>164</v>
      </c>
      <c r="N2608" s="295" t="s">
        <v>165</v>
      </c>
      <c r="O2608" s="338" t="str">
        <f t="array" ref="O2608">INDEX('Page 2 - Team Information'!$K$14:$AP$189,Y2608,X2608)</f>
        <v/>
      </c>
      <c r="S2608" s="295" t="s">
        <v>11053</v>
      </c>
      <c r="X2608" s="339">
        <v>19.0</v>
      </c>
      <c r="Y2608" s="339">
        <v>139.0</v>
      </c>
    </row>
    <row r="2609" ht="15.75" customHeight="1">
      <c r="A2609" s="336" t="str">
        <f>'Page 1 - General Information'!$G$12</f>
        <v>123468402</v>
      </c>
      <c r="B2609" s="295" t="str">
        <f>'Page 1 - General Information'!$G$16</f>
        <v>3395</v>
      </c>
      <c r="C2609" s="337" t="s">
        <v>164</v>
      </c>
      <c r="N2609" s="295" t="s">
        <v>165</v>
      </c>
      <c r="O2609" s="338" t="str">
        <f t="array" ref="O2609">INDEX('Page 2 - Team Information'!$K$14:$AP$189,Y2609,X2609)</f>
        <v/>
      </c>
      <c r="S2609" s="295" t="s">
        <v>11058</v>
      </c>
      <c r="X2609" s="339">
        <v>20.0</v>
      </c>
      <c r="Y2609" s="339">
        <v>139.0</v>
      </c>
    </row>
    <row r="2610" ht="15.75" customHeight="1">
      <c r="A2610" s="336" t="str">
        <f>'Page 1 - General Information'!$G$12</f>
        <v>123468402</v>
      </c>
      <c r="B2610" s="295" t="str">
        <f>'Page 1 - General Information'!$G$16</f>
        <v>3395</v>
      </c>
      <c r="C2610" s="337" t="s">
        <v>164</v>
      </c>
      <c r="N2610" s="295" t="s">
        <v>165</v>
      </c>
      <c r="O2610" s="338" t="str">
        <f t="array" ref="O2610">INDEX('Page 2 - Team Information'!$K$14:$AP$189,Y2610,X2610)</f>
        <v/>
      </c>
      <c r="S2610" s="295" t="s">
        <v>11063</v>
      </c>
      <c r="X2610" s="339">
        <v>21.0</v>
      </c>
      <c r="Y2610" s="339">
        <v>139.0</v>
      </c>
    </row>
    <row r="2611" ht="15.75" customHeight="1">
      <c r="A2611" s="336" t="str">
        <f>'Page 1 - General Information'!$G$12</f>
        <v>123468402</v>
      </c>
      <c r="B2611" s="295" t="str">
        <f>'Page 1 - General Information'!$G$16</f>
        <v>3395</v>
      </c>
      <c r="C2611" s="337" t="s">
        <v>164</v>
      </c>
      <c r="N2611" s="295" t="s">
        <v>165</v>
      </c>
      <c r="O2611" s="338">
        <f t="array" ref="O2611">INDEX('Page 2 - Team Information'!$K$14:$AP$189,Y2611,X2611)</f>
        <v>0</v>
      </c>
      <c r="S2611" s="295" t="s">
        <v>11071</v>
      </c>
      <c r="X2611" s="339">
        <v>22.0</v>
      </c>
      <c r="Y2611" s="339">
        <v>139.0</v>
      </c>
    </row>
    <row r="2612" ht="15.75" customHeight="1">
      <c r="A2612" s="336" t="str">
        <f>'Page 1 - General Information'!$G$12</f>
        <v>123468402</v>
      </c>
      <c r="B2612" s="295" t="str">
        <f>'Page 1 - General Information'!$G$16</f>
        <v>3395</v>
      </c>
      <c r="C2612" s="337" t="s">
        <v>164</v>
      </c>
      <c r="N2612" s="295" t="s">
        <v>1132</v>
      </c>
      <c r="O2612" s="388"/>
      <c r="R2612" s="388" t="s">
        <v>1134</v>
      </c>
      <c r="S2612" s="295" t="s">
        <v>11077</v>
      </c>
      <c r="V2612" s="338" t="str">
        <f t="array" ref="V2612">INDEX('Page 2 - Team Information'!$K$14:$AP$189,Y2612,X2612)</f>
        <v/>
      </c>
      <c r="X2612" s="339">
        <v>5.0</v>
      </c>
      <c r="Y2612" s="339">
        <v>140.0</v>
      </c>
    </row>
    <row r="2613" ht="15.75" customHeight="1">
      <c r="A2613" s="336" t="str">
        <f>'Page 1 - General Information'!$G$12</f>
        <v>123468402</v>
      </c>
      <c r="B2613" s="295" t="str">
        <f>'Page 1 - General Information'!$G$16</f>
        <v>3395</v>
      </c>
      <c r="C2613" s="337" t="s">
        <v>164</v>
      </c>
      <c r="N2613" s="295" t="s">
        <v>1132</v>
      </c>
      <c r="O2613" s="388"/>
      <c r="R2613" s="388" t="s">
        <v>1134</v>
      </c>
      <c r="S2613" s="295" t="s">
        <v>11083</v>
      </c>
      <c r="V2613" s="338" t="str">
        <f t="array" ref="V2613">INDEX('Page 2 - Team Information'!$K$14:$AP$189,Y2613,X2613)</f>
        <v/>
      </c>
      <c r="X2613" s="339">
        <v>6.0</v>
      </c>
      <c r="Y2613" s="339">
        <v>140.0</v>
      </c>
    </row>
    <row r="2614" ht="15.75" customHeight="1">
      <c r="A2614" s="336" t="str">
        <f>'Page 1 - General Information'!$G$12</f>
        <v>123468402</v>
      </c>
      <c r="B2614" s="295" t="str">
        <f>'Page 1 - General Information'!$G$16</f>
        <v>3395</v>
      </c>
      <c r="C2614" s="337" t="s">
        <v>164</v>
      </c>
      <c r="N2614" s="295" t="s">
        <v>1132</v>
      </c>
      <c r="O2614" s="388"/>
      <c r="R2614" s="388" t="s">
        <v>1134</v>
      </c>
      <c r="S2614" s="295" t="s">
        <v>11090</v>
      </c>
      <c r="V2614" s="338" t="str">
        <f t="array" ref="V2614">INDEX('Page 2 - Team Information'!$K$14:$AP$189,Y2614,X2614)</f>
        <v/>
      </c>
      <c r="X2614" s="339">
        <v>7.0</v>
      </c>
      <c r="Y2614" s="339">
        <v>140.0</v>
      </c>
    </row>
    <row r="2615" ht="15.75" customHeight="1">
      <c r="A2615" s="336" t="str">
        <f>'Page 1 - General Information'!$G$12</f>
        <v>123468402</v>
      </c>
      <c r="B2615" s="295" t="str">
        <f>'Page 1 - General Information'!$G$16</f>
        <v>3395</v>
      </c>
      <c r="C2615" s="337" t="s">
        <v>164</v>
      </c>
      <c r="N2615" s="295" t="s">
        <v>1132</v>
      </c>
      <c r="O2615" s="388"/>
      <c r="R2615" s="2" t="s">
        <v>1134</v>
      </c>
      <c r="S2615" s="295" t="s">
        <v>11102</v>
      </c>
      <c r="T2615" s="338" t="str">
        <f t="array" ref="T2615">IF(INDEX('Page 2 - Team Information'!$K$14:$AP$189,Y2615,X2615)="","",INDEX('Page 2 - Team Information'!$K$14:$AP$189,Y2615,X2615)&amp;"-06-30")</f>
        <v/>
      </c>
      <c r="X2615" s="339">
        <v>9.0</v>
      </c>
      <c r="Y2615" s="339">
        <v>140.0</v>
      </c>
    </row>
    <row r="2616" ht="15.75" customHeight="1">
      <c r="A2616" s="336" t="str">
        <f>'Page 1 - General Information'!$G$12</f>
        <v>123468402</v>
      </c>
      <c r="B2616" s="295" t="str">
        <f>'Page 1 - General Information'!$G$16</f>
        <v>3395</v>
      </c>
      <c r="C2616" s="337" t="s">
        <v>164</v>
      </c>
      <c r="N2616" s="295" t="s">
        <v>1132</v>
      </c>
      <c r="O2616" s="388"/>
      <c r="R2616" s="2" t="s">
        <v>1134</v>
      </c>
      <c r="S2616" s="295" t="s">
        <v>11113</v>
      </c>
      <c r="T2616" s="338" t="str">
        <f t="array" ref="T2616">IF(INDEX('Page 2 - Team Information'!$K$14:$AP$189,Y2616,X2616)="","",INDEX('Page 2 - Team Information'!$K$14:$AP$189,Y2616,X2616)&amp;"-06-30")</f>
        <v/>
      </c>
      <c r="X2616" s="339">
        <v>10.0</v>
      </c>
      <c r="Y2616" s="339">
        <v>140.0</v>
      </c>
    </row>
    <row r="2617" ht="15.75" customHeight="1">
      <c r="A2617" s="336" t="str">
        <f>'Page 1 - General Information'!$G$12</f>
        <v>123468402</v>
      </c>
      <c r="B2617" s="295" t="str">
        <f>'Page 1 - General Information'!$G$16</f>
        <v>3395</v>
      </c>
      <c r="C2617" s="337" t="s">
        <v>164</v>
      </c>
      <c r="N2617" s="295" t="s">
        <v>1132</v>
      </c>
      <c r="O2617" s="388"/>
      <c r="R2617" s="2" t="s">
        <v>1134</v>
      </c>
      <c r="S2617" s="295" t="s">
        <v>11121</v>
      </c>
      <c r="T2617" s="338" t="str">
        <f t="array" ref="T2617">IF(INDEX('Page 2 - Team Information'!$K$14:$AP$189,Y2617,X2617)="","",INDEX('Page 2 - Team Information'!$K$14:$AP$189,Y2617,X2617)&amp;"-06-30")</f>
        <v/>
      </c>
      <c r="X2617" s="339">
        <v>11.0</v>
      </c>
      <c r="Y2617" s="339">
        <v>140.0</v>
      </c>
    </row>
    <row r="2618" ht="15.75" customHeight="1">
      <c r="A2618" s="336" t="str">
        <f>'Page 1 - General Information'!$G$12</f>
        <v>123468402</v>
      </c>
      <c r="B2618" s="295" t="str">
        <f>'Page 1 - General Information'!$G$16</f>
        <v>3395</v>
      </c>
      <c r="C2618" s="337" t="s">
        <v>164</v>
      </c>
      <c r="N2618" s="295" t="s">
        <v>1132</v>
      </c>
      <c r="O2618" s="388"/>
      <c r="R2618" s="2" t="s">
        <v>1134</v>
      </c>
      <c r="S2618" s="295" t="s">
        <v>11131</v>
      </c>
      <c r="T2618" s="338" t="str">
        <f t="array" ref="T2618">IF(INDEX('Page 2 - Team Information'!$K$14:$AP$189,Y2618,X2618)="","",INDEX('Page 2 - Team Information'!$K$14:$AP$189,Y2618,X2618)&amp;"-06-30")</f>
        <v/>
      </c>
      <c r="X2618" s="339">
        <v>12.0</v>
      </c>
      <c r="Y2618" s="339">
        <v>140.0</v>
      </c>
    </row>
    <row r="2619" ht="15.75" customHeight="1">
      <c r="A2619" s="336" t="str">
        <f>'Page 1 - General Information'!$G$12</f>
        <v>123468402</v>
      </c>
      <c r="B2619" s="295" t="str">
        <f>'Page 1 - General Information'!$G$16</f>
        <v>3395</v>
      </c>
      <c r="C2619" s="337" t="s">
        <v>164</v>
      </c>
      <c r="N2619" s="295" t="s">
        <v>165</v>
      </c>
      <c r="O2619" s="338" t="str">
        <f t="array" ref="O2619">INDEX('Page 2 - Team Information'!$K$14:$AP$189,Y2619,X2619)</f>
        <v/>
      </c>
      <c r="S2619" s="295" t="s">
        <v>11140</v>
      </c>
      <c r="X2619" s="339">
        <v>14.0</v>
      </c>
      <c r="Y2619" s="339">
        <v>140.0</v>
      </c>
    </row>
    <row r="2620" ht="15.75" customHeight="1">
      <c r="A2620" s="336" t="str">
        <f>'Page 1 - General Information'!$G$12</f>
        <v>123468402</v>
      </c>
      <c r="B2620" s="295" t="str">
        <f>'Page 1 - General Information'!$G$16</f>
        <v>3395</v>
      </c>
      <c r="C2620" s="337" t="s">
        <v>164</v>
      </c>
      <c r="N2620" s="295" t="s">
        <v>165</v>
      </c>
      <c r="O2620" s="338" t="str">
        <f t="array" ref="O2620">INDEX('Page 2 - Team Information'!$K$14:$AP$189,Y2620,X2620)</f>
        <v/>
      </c>
      <c r="S2620" s="295" t="s">
        <v>11147</v>
      </c>
      <c r="X2620" s="339">
        <v>15.0</v>
      </c>
      <c r="Y2620" s="339">
        <v>140.0</v>
      </c>
    </row>
    <row r="2621" ht="15.75" customHeight="1">
      <c r="A2621" s="336" t="str">
        <f>'Page 1 - General Information'!$G$12</f>
        <v>123468402</v>
      </c>
      <c r="B2621" s="295" t="str">
        <f>'Page 1 - General Information'!$G$16</f>
        <v>3395</v>
      </c>
      <c r="C2621" s="337" t="s">
        <v>164</v>
      </c>
      <c r="N2621" s="295" t="s">
        <v>165</v>
      </c>
      <c r="O2621" s="338" t="str">
        <f t="array" ref="O2621">INDEX('Page 2 - Team Information'!$K$14:$AP$189,Y2621,X2621)</f>
        <v/>
      </c>
      <c r="S2621" s="295" t="s">
        <v>11152</v>
      </c>
      <c r="X2621" s="339">
        <v>16.0</v>
      </c>
      <c r="Y2621" s="339">
        <v>140.0</v>
      </c>
    </row>
    <row r="2622" ht="15.75" customHeight="1">
      <c r="A2622" s="336" t="str">
        <f>'Page 1 - General Information'!$G$12</f>
        <v>123468402</v>
      </c>
      <c r="B2622" s="295" t="str">
        <f>'Page 1 - General Information'!$G$16</f>
        <v>3395</v>
      </c>
      <c r="C2622" s="337" t="s">
        <v>164</v>
      </c>
      <c r="N2622" s="295" t="s">
        <v>165</v>
      </c>
      <c r="O2622" s="338">
        <f t="array" ref="O2622">INDEX('Page 2 - Team Information'!$K$14:$AP$189,Y2622,X2622)</f>
        <v>0</v>
      </c>
      <c r="S2622" s="295" t="s">
        <v>11159</v>
      </c>
      <c r="X2622" s="339">
        <v>17.0</v>
      </c>
      <c r="Y2622" s="339">
        <v>140.0</v>
      </c>
    </row>
    <row r="2623" ht="15.75" customHeight="1">
      <c r="A2623" s="336" t="str">
        <f>'Page 1 - General Information'!$G$12</f>
        <v>123468402</v>
      </c>
      <c r="B2623" s="295" t="str">
        <f>'Page 1 - General Information'!$G$16</f>
        <v>3395</v>
      </c>
      <c r="C2623" s="337" t="s">
        <v>164</v>
      </c>
      <c r="N2623" s="295" t="s">
        <v>165</v>
      </c>
      <c r="O2623" s="338" t="str">
        <f t="array" ref="O2623">INDEX('Page 2 - Team Information'!$K$14:$AP$189,Y2623,X2623)</f>
        <v/>
      </c>
      <c r="S2623" s="295" t="s">
        <v>11163</v>
      </c>
      <c r="X2623" s="339">
        <v>19.0</v>
      </c>
      <c r="Y2623" s="339">
        <v>140.0</v>
      </c>
    </row>
    <row r="2624" ht="15.75" customHeight="1">
      <c r="A2624" s="336" t="str">
        <f>'Page 1 - General Information'!$G$12</f>
        <v>123468402</v>
      </c>
      <c r="B2624" s="295" t="str">
        <f>'Page 1 - General Information'!$G$16</f>
        <v>3395</v>
      </c>
      <c r="C2624" s="337" t="s">
        <v>164</v>
      </c>
      <c r="N2624" s="295" t="s">
        <v>165</v>
      </c>
      <c r="O2624" s="338" t="str">
        <f t="array" ref="O2624">INDEX('Page 2 - Team Information'!$K$14:$AP$189,Y2624,X2624)</f>
        <v/>
      </c>
      <c r="S2624" s="295" t="s">
        <v>11170</v>
      </c>
      <c r="X2624" s="339">
        <v>20.0</v>
      </c>
      <c r="Y2624" s="339">
        <v>140.0</v>
      </c>
    </row>
    <row r="2625" ht="15.75" customHeight="1">
      <c r="A2625" s="336" t="str">
        <f>'Page 1 - General Information'!$G$12</f>
        <v>123468402</v>
      </c>
      <c r="B2625" s="295" t="str">
        <f>'Page 1 - General Information'!$G$16</f>
        <v>3395</v>
      </c>
      <c r="C2625" s="337" t="s">
        <v>164</v>
      </c>
      <c r="N2625" s="295" t="s">
        <v>165</v>
      </c>
      <c r="O2625" s="338" t="str">
        <f t="array" ref="O2625">INDEX('Page 2 - Team Information'!$K$14:$AP$189,Y2625,X2625)</f>
        <v/>
      </c>
      <c r="S2625" s="295" t="s">
        <v>11174</v>
      </c>
      <c r="X2625" s="339">
        <v>21.0</v>
      </c>
      <c r="Y2625" s="339">
        <v>140.0</v>
      </c>
    </row>
    <row r="2626" ht="15.75" customHeight="1">
      <c r="A2626" s="336" t="str">
        <f>'Page 1 - General Information'!$G$12</f>
        <v>123468402</v>
      </c>
      <c r="B2626" s="295" t="str">
        <f>'Page 1 - General Information'!$G$16</f>
        <v>3395</v>
      </c>
      <c r="C2626" s="337" t="s">
        <v>164</v>
      </c>
      <c r="N2626" s="295" t="s">
        <v>165</v>
      </c>
      <c r="O2626" s="338">
        <f t="array" ref="O2626">INDEX('Page 2 - Team Information'!$K$14:$AP$189,Y2626,X2626)</f>
        <v>0</v>
      </c>
      <c r="S2626" s="295" t="s">
        <v>11181</v>
      </c>
      <c r="X2626" s="339">
        <v>22.0</v>
      </c>
      <c r="Y2626" s="339">
        <v>140.0</v>
      </c>
    </row>
    <row r="2627" ht="15.75" customHeight="1">
      <c r="A2627" s="336" t="str">
        <f>'Page 1 - General Information'!$G$12</f>
        <v>123468402</v>
      </c>
      <c r="B2627" s="295" t="str">
        <f>'Page 1 - General Information'!$G$16</f>
        <v>3395</v>
      </c>
      <c r="C2627" s="337" t="s">
        <v>164</v>
      </c>
      <c r="N2627" s="295" t="s">
        <v>1132</v>
      </c>
      <c r="O2627" s="388"/>
      <c r="R2627" s="388" t="s">
        <v>1134</v>
      </c>
      <c r="S2627" s="295" t="s">
        <v>11187</v>
      </c>
      <c r="V2627" s="338" t="str">
        <f t="array" ref="V2627">INDEX('Page 2 - Team Information'!$K$14:$AP$189,Y2627,X2627)</f>
        <v/>
      </c>
      <c r="X2627" s="339">
        <v>5.0</v>
      </c>
      <c r="Y2627" s="339">
        <v>141.0</v>
      </c>
    </row>
    <row r="2628" ht="15.75" customHeight="1">
      <c r="A2628" s="336" t="str">
        <f>'Page 1 - General Information'!$G$12</f>
        <v>123468402</v>
      </c>
      <c r="B2628" s="295" t="str">
        <f>'Page 1 - General Information'!$G$16</f>
        <v>3395</v>
      </c>
      <c r="C2628" s="337" t="s">
        <v>164</v>
      </c>
      <c r="N2628" s="295" t="s">
        <v>1132</v>
      </c>
      <c r="O2628" s="388"/>
      <c r="R2628" s="388" t="s">
        <v>1134</v>
      </c>
      <c r="S2628" s="295" t="s">
        <v>11192</v>
      </c>
      <c r="V2628" s="338" t="str">
        <f t="array" ref="V2628">INDEX('Page 2 - Team Information'!$K$14:$AP$189,Y2628,X2628)</f>
        <v/>
      </c>
      <c r="X2628" s="339">
        <v>6.0</v>
      </c>
      <c r="Y2628" s="339">
        <v>141.0</v>
      </c>
    </row>
    <row r="2629" ht="15.75" customHeight="1">
      <c r="A2629" s="336" t="str">
        <f>'Page 1 - General Information'!$G$12</f>
        <v>123468402</v>
      </c>
      <c r="B2629" s="295" t="str">
        <f>'Page 1 - General Information'!$G$16</f>
        <v>3395</v>
      </c>
      <c r="C2629" s="337" t="s">
        <v>164</v>
      </c>
      <c r="N2629" s="295" t="s">
        <v>1132</v>
      </c>
      <c r="O2629" s="388"/>
      <c r="R2629" s="388" t="s">
        <v>1134</v>
      </c>
      <c r="S2629" s="295" t="s">
        <v>11200</v>
      </c>
      <c r="V2629" s="338" t="str">
        <f t="array" ref="V2629">INDEX('Page 2 - Team Information'!$K$14:$AP$189,Y2629,X2629)</f>
        <v/>
      </c>
      <c r="X2629" s="339">
        <v>7.0</v>
      </c>
      <c r="Y2629" s="339">
        <v>141.0</v>
      </c>
    </row>
    <row r="2630" ht="15.75" customHeight="1">
      <c r="A2630" s="336" t="str">
        <f>'Page 1 - General Information'!$G$12</f>
        <v>123468402</v>
      </c>
      <c r="B2630" s="295" t="str">
        <f>'Page 1 - General Information'!$G$16</f>
        <v>3395</v>
      </c>
      <c r="C2630" s="337" t="s">
        <v>164</v>
      </c>
      <c r="N2630" s="295" t="s">
        <v>1132</v>
      </c>
      <c r="O2630" s="388"/>
      <c r="R2630" s="2" t="s">
        <v>1134</v>
      </c>
      <c r="S2630" s="295" t="s">
        <v>11207</v>
      </c>
      <c r="T2630" s="338" t="str">
        <f t="array" ref="T2630">IF(INDEX('Page 2 - Team Information'!$K$14:$AP$189,Y2630,X2630)="","",INDEX('Page 2 - Team Information'!$K$14:$AP$189,Y2630,X2630)&amp;"-06-30")</f>
        <v/>
      </c>
      <c r="X2630" s="339">
        <v>9.0</v>
      </c>
      <c r="Y2630" s="339">
        <v>141.0</v>
      </c>
    </row>
    <row r="2631" ht="15.75" customHeight="1">
      <c r="A2631" s="336" t="str">
        <f>'Page 1 - General Information'!$G$12</f>
        <v>123468402</v>
      </c>
      <c r="B2631" s="295" t="str">
        <f>'Page 1 - General Information'!$G$16</f>
        <v>3395</v>
      </c>
      <c r="C2631" s="337" t="s">
        <v>164</v>
      </c>
      <c r="N2631" s="295" t="s">
        <v>1132</v>
      </c>
      <c r="O2631" s="388"/>
      <c r="R2631" s="2" t="s">
        <v>1134</v>
      </c>
      <c r="S2631" s="295" t="s">
        <v>11219</v>
      </c>
      <c r="T2631" s="338" t="str">
        <f t="array" ref="T2631">IF(INDEX('Page 2 - Team Information'!$K$14:$AP$189,Y2631,X2631)="","",INDEX('Page 2 - Team Information'!$K$14:$AP$189,Y2631,X2631)&amp;"-06-30")</f>
        <v/>
      </c>
      <c r="X2631" s="339">
        <v>10.0</v>
      </c>
      <c r="Y2631" s="339">
        <v>141.0</v>
      </c>
    </row>
    <row r="2632" ht="15.75" customHeight="1">
      <c r="A2632" s="336" t="str">
        <f>'Page 1 - General Information'!$G$12</f>
        <v>123468402</v>
      </c>
      <c r="B2632" s="295" t="str">
        <f>'Page 1 - General Information'!$G$16</f>
        <v>3395</v>
      </c>
      <c r="C2632" s="337" t="s">
        <v>164</v>
      </c>
      <c r="N2632" s="295" t="s">
        <v>1132</v>
      </c>
      <c r="O2632" s="388"/>
      <c r="R2632" s="2" t="s">
        <v>1134</v>
      </c>
      <c r="S2632" s="295" t="s">
        <v>11224</v>
      </c>
      <c r="T2632" s="338" t="str">
        <f t="array" ref="T2632">IF(INDEX('Page 2 - Team Information'!$K$14:$AP$189,Y2632,X2632)="","",INDEX('Page 2 - Team Information'!$K$14:$AP$189,Y2632,X2632)&amp;"-06-30")</f>
        <v/>
      </c>
      <c r="X2632" s="339">
        <v>11.0</v>
      </c>
      <c r="Y2632" s="339">
        <v>141.0</v>
      </c>
    </row>
    <row r="2633" ht="15.75" customHeight="1">
      <c r="A2633" s="336" t="str">
        <f>'Page 1 - General Information'!$G$12</f>
        <v>123468402</v>
      </c>
      <c r="B2633" s="295" t="str">
        <f>'Page 1 - General Information'!$G$16</f>
        <v>3395</v>
      </c>
      <c r="C2633" s="337" t="s">
        <v>164</v>
      </c>
      <c r="N2633" s="295" t="s">
        <v>1132</v>
      </c>
      <c r="O2633" s="388"/>
      <c r="R2633" s="2" t="s">
        <v>1134</v>
      </c>
      <c r="S2633" s="295" t="s">
        <v>11231</v>
      </c>
      <c r="T2633" s="338" t="str">
        <f t="array" ref="T2633">IF(INDEX('Page 2 - Team Information'!$K$14:$AP$189,Y2633,X2633)="","",INDEX('Page 2 - Team Information'!$K$14:$AP$189,Y2633,X2633)&amp;"-06-30")</f>
        <v/>
      </c>
      <c r="X2633" s="339">
        <v>12.0</v>
      </c>
      <c r="Y2633" s="339">
        <v>141.0</v>
      </c>
    </row>
    <row r="2634" ht="15.75" customHeight="1">
      <c r="A2634" s="336" t="str">
        <f>'Page 1 - General Information'!$G$12</f>
        <v>123468402</v>
      </c>
      <c r="B2634" s="295" t="str">
        <f>'Page 1 - General Information'!$G$16</f>
        <v>3395</v>
      </c>
      <c r="C2634" s="337" t="s">
        <v>164</v>
      </c>
      <c r="N2634" s="295" t="s">
        <v>165</v>
      </c>
      <c r="O2634" s="338" t="str">
        <f t="array" ref="O2634">INDEX('Page 2 - Team Information'!$K$14:$AP$189,Y2634,X2634)</f>
        <v/>
      </c>
      <c r="S2634" s="295" t="s">
        <v>11237</v>
      </c>
      <c r="X2634" s="339">
        <v>14.0</v>
      </c>
      <c r="Y2634" s="339">
        <v>141.0</v>
      </c>
    </row>
    <row r="2635" ht="15.75" customHeight="1">
      <c r="A2635" s="336" t="str">
        <f>'Page 1 - General Information'!$G$12</f>
        <v>123468402</v>
      </c>
      <c r="B2635" s="295" t="str">
        <f>'Page 1 - General Information'!$G$16</f>
        <v>3395</v>
      </c>
      <c r="C2635" s="337" t="s">
        <v>164</v>
      </c>
      <c r="N2635" s="295" t="s">
        <v>165</v>
      </c>
      <c r="O2635" s="338" t="str">
        <f t="array" ref="O2635">INDEX('Page 2 - Team Information'!$K$14:$AP$189,Y2635,X2635)</f>
        <v/>
      </c>
      <c r="S2635" s="295" t="s">
        <v>11243</v>
      </c>
      <c r="X2635" s="339">
        <v>15.0</v>
      </c>
      <c r="Y2635" s="339">
        <v>141.0</v>
      </c>
    </row>
    <row r="2636" ht="15.75" customHeight="1">
      <c r="A2636" s="336" t="str">
        <f>'Page 1 - General Information'!$G$12</f>
        <v>123468402</v>
      </c>
      <c r="B2636" s="295" t="str">
        <f>'Page 1 - General Information'!$G$16</f>
        <v>3395</v>
      </c>
      <c r="C2636" s="337" t="s">
        <v>164</v>
      </c>
      <c r="N2636" s="295" t="s">
        <v>165</v>
      </c>
      <c r="O2636" s="338" t="str">
        <f t="array" ref="O2636">INDEX('Page 2 - Team Information'!$K$14:$AP$189,Y2636,X2636)</f>
        <v/>
      </c>
      <c r="S2636" s="295" t="s">
        <v>11253</v>
      </c>
      <c r="X2636" s="339">
        <v>16.0</v>
      </c>
      <c r="Y2636" s="339">
        <v>141.0</v>
      </c>
    </row>
    <row r="2637" ht="15.75" customHeight="1">
      <c r="A2637" s="336" t="str">
        <f>'Page 1 - General Information'!$G$12</f>
        <v>123468402</v>
      </c>
      <c r="B2637" s="295" t="str">
        <f>'Page 1 - General Information'!$G$16</f>
        <v>3395</v>
      </c>
      <c r="C2637" s="337" t="s">
        <v>164</v>
      </c>
      <c r="N2637" s="295" t="s">
        <v>165</v>
      </c>
      <c r="O2637" s="338">
        <f t="array" ref="O2637">INDEX('Page 2 - Team Information'!$K$14:$AP$189,Y2637,X2637)</f>
        <v>0</v>
      </c>
      <c r="S2637" s="295" t="s">
        <v>11261</v>
      </c>
      <c r="X2637" s="339">
        <v>17.0</v>
      </c>
      <c r="Y2637" s="339">
        <v>141.0</v>
      </c>
    </row>
    <row r="2638" ht="15.75" customHeight="1">
      <c r="A2638" s="336" t="str">
        <f>'Page 1 - General Information'!$G$12</f>
        <v>123468402</v>
      </c>
      <c r="B2638" s="295" t="str">
        <f>'Page 1 - General Information'!$G$16</f>
        <v>3395</v>
      </c>
      <c r="C2638" s="337" t="s">
        <v>164</v>
      </c>
      <c r="N2638" s="295" t="s">
        <v>165</v>
      </c>
      <c r="O2638" s="338" t="str">
        <f t="array" ref="O2638">INDEX('Page 2 - Team Information'!$K$14:$AP$189,Y2638,X2638)</f>
        <v/>
      </c>
      <c r="S2638" s="295" t="s">
        <v>11267</v>
      </c>
      <c r="X2638" s="339">
        <v>19.0</v>
      </c>
      <c r="Y2638" s="339">
        <v>141.0</v>
      </c>
    </row>
    <row r="2639" ht="15.75" customHeight="1">
      <c r="A2639" s="336" t="str">
        <f>'Page 1 - General Information'!$G$12</f>
        <v>123468402</v>
      </c>
      <c r="B2639" s="295" t="str">
        <f>'Page 1 - General Information'!$G$16</f>
        <v>3395</v>
      </c>
      <c r="C2639" s="337" t="s">
        <v>164</v>
      </c>
      <c r="N2639" s="295" t="s">
        <v>165</v>
      </c>
      <c r="O2639" s="338" t="str">
        <f t="array" ref="O2639">INDEX('Page 2 - Team Information'!$K$14:$AP$189,Y2639,X2639)</f>
        <v/>
      </c>
      <c r="S2639" s="295" t="s">
        <v>11278</v>
      </c>
      <c r="X2639" s="339">
        <v>20.0</v>
      </c>
      <c r="Y2639" s="339">
        <v>141.0</v>
      </c>
    </row>
    <row r="2640" ht="15.75" customHeight="1">
      <c r="A2640" s="336" t="str">
        <f>'Page 1 - General Information'!$G$12</f>
        <v>123468402</v>
      </c>
      <c r="B2640" s="295" t="str">
        <f>'Page 1 - General Information'!$G$16</f>
        <v>3395</v>
      </c>
      <c r="C2640" s="337" t="s">
        <v>164</v>
      </c>
      <c r="N2640" s="295" t="s">
        <v>165</v>
      </c>
      <c r="O2640" s="338" t="str">
        <f t="array" ref="O2640">INDEX('Page 2 - Team Information'!$K$14:$AP$189,Y2640,X2640)</f>
        <v/>
      </c>
      <c r="S2640" s="295" t="s">
        <v>11287</v>
      </c>
      <c r="X2640" s="339">
        <v>21.0</v>
      </c>
      <c r="Y2640" s="339">
        <v>141.0</v>
      </c>
    </row>
    <row r="2641" ht="15.75" customHeight="1">
      <c r="A2641" s="336" t="str">
        <f>'Page 1 - General Information'!$G$12</f>
        <v>123468402</v>
      </c>
      <c r="B2641" s="295" t="str">
        <f>'Page 1 - General Information'!$G$16</f>
        <v>3395</v>
      </c>
      <c r="C2641" s="337" t="s">
        <v>164</v>
      </c>
      <c r="N2641" s="295" t="s">
        <v>165</v>
      </c>
      <c r="O2641" s="338">
        <f t="array" ref="O2641">INDEX('Page 2 - Team Information'!$K$14:$AP$189,Y2641,X2641)</f>
        <v>0</v>
      </c>
      <c r="S2641" s="295" t="s">
        <v>11291</v>
      </c>
      <c r="X2641" s="339">
        <v>22.0</v>
      </c>
      <c r="Y2641" s="339">
        <v>141.0</v>
      </c>
    </row>
    <row r="2642" ht="15.75" customHeight="1">
      <c r="A2642" s="336" t="str">
        <f>'Page 1 - General Information'!$G$12</f>
        <v>123468402</v>
      </c>
      <c r="B2642" s="295" t="str">
        <f>'Page 1 - General Information'!$G$16</f>
        <v>3395</v>
      </c>
      <c r="C2642" s="337" t="s">
        <v>164</v>
      </c>
      <c r="N2642" s="295" t="s">
        <v>1132</v>
      </c>
      <c r="O2642" s="388"/>
      <c r="R2642" s="388" t="s">
        <v>1134</v>
      </c>
      <c r="S2642" s="295" t="s">
        <v>11297</v>
      </c>
      <c r="V2642" s="338" t="str">
        <f t="array" ref="V2642">INDEX('Page 2 - Team Information'!$K$14:$AP$189,Y2642,X2642)</f>
        <v/>
      </c>
      <c r="X2642" s="339">
        <v>5.0</v>
      </c>
      <c r="Y2642" s="339">
        <v>142.0</v>
      </c>
    </row>
    <row r="2643" ht="15.75" customHeight="1">
      <c r="A2643" s="336" t="str">
        <f>'Page 1 - General Information'!$G$12</f>
        <v>123468402</v>
      </c>
      <c r="B2643" s="295" t="str">
        <f>'Page 1 - General Information'!$G$16</f>
        <v>3395</v>
      </c>
      <c r="C2643" s="337" t="s">
        <v>164</v>
      </c>
      <c r="N2643" s="295" t="s">
        <v>1132</v>
      </c>
      <c r="O2643" s="388"/>
      <c r="R2643" s="388" t="s">
        <v>1134</v>
      </c>
      <c r="S2643" s="295" t="s">
        <v>11312</v>
      </c>
      <c r="V2643" s="338" t="str">
        <f t="array" ref="V2643">INDEX('Page 2 - Team Information'!$K$14:$AP$189,Y2643,X2643)</f>
        <v/>
      </c>
      <c r="X2643" s="339">
        <v>6.0</v>
      </c>
      <c r="Y2643" s="339">
        <v>142.0</v>
      </c>
    </row>
    <row r="2644" ht="15.75" customHeight="1">
      <c r="A2644" s="336" t="str">
        <f>'Page 1 - General Information'!$G$12</f>
        <v>123468402</v>
      </c>
      <c r="B2644" s="295" t="str">
        <f>'Page 1 - General Information'!$G$16</f>
        <v>3395</v>
      </c>
      <c r="C2644" s="337" t="s">
        <v>164</v>
      </c>
      <c r="N2644" s="295" t="s">
        <v>1132</v>
      </c>
      <c r="O2644" s="388"/>
      <c r="R2644" s="388" t="s">
        <v>1134</v>
      </c>
      <c r="S2644" s="295" t="s">
        <v>11320</v>
      </c>
      <c r="V2644" s="338" t="str">
        <f t="array" ref="V2644">INDEX('Page 2 - Team Information'!$K$14:$AP$189,Y2644,X2644)</f>
        <v/>
      </c>
      <c r="X2644" s="339">
        <v>7.0</v>
      </c>
      <c r="Y2644" s="339">
        <v>142.0</v>
      </c>
    </row>
    <row r="2645" ht="15.75" customHeight="1">
      <c r="A2645" s="336" t="str">
        <f>'Page 1 - General Information'!$G$12</f>
        <v>123468402</v>
      </c>
      <c r="B2645" s="295" t="str">
        <f>'Page 1 - General Information'!$G$16</f>
        <v>3395</v>
      </c>
      <c r="C2645" s="337" t="s">
        <v>164</v>
      </c>
      <c r="N2645" s="295" t="s">
        <v>1132</v>
      </c>
      <c r="O2645" s="388"/>
      <c r="R2645" s="2" t="s">
        <v>1134</v>
      </c>
      <c r="S2645" s="295" t="s">
        <v>11330</v>
      </c>
      <c r="T2645" s="338" t="str">
        <f t="array" ref="T2645">IF(INDEX('Page 2 - Team Information'!$K$14:$AP$189,Y2645,X2645)="","",INDEX('Page 2 - Team Information'!$K$14:$AP$189,Y2645,X2645)&amp;"-06-30")</f>
        <v/>
      </c>
      <c r="X2645" s="339">
        <v>9.0</v>
      </c>
      <c r="Y2645" s="339">
        <v>142.0</v>
      </c>
    </row>
    <row r="2646" ht="15.75" customHeight="1">
      <c r="A2646" s="336" t="str">
        <f>'Page 1 - General Information'!$G$12</f>
        <v>123468402</v>
      </c>
      <c r="B2646" s="295" t="str">
        <f>'Page 1 - General Information'!$G$16</f>
        <v>3395</v>
      </c>
      <c r="C2646" s="337" t="s">
        <v>164</v>
      </c>
      <c r="N2646" s="295" t="s">
        <v>1132</v>
      </c>
      <c r="O2646" s="388"/>
      <c r="R2646" s="2" t="s">
        <v>1134</v>
      </c>
      <c r="S2646" s="295" t="s">
        <v>11339</v>
      </c>
      <c r="T2646" s="338" t="str">
        <f t="array" ref="T2646">IF(INDEX('Page 2 - Team Information'!$K$14:$AP$189,Y2646,X2646)="","",INDEX('Page 2 - Team Information'!$K$14:$AP$189,Y2646,X2646)&amp;"-06-30")</f>
        <v/>
      </c>
      <c r="X2646" s="339">
        <v>10.0</v>
      </c>
      <c r="Y2646" s="339">
        <v>142.0</v>
      </c>
    </row>
    <row r="2647" ht="15.75" customHeight="1">
      <c r="A2647" s="336" t="str">
        <f>'Page 1 - General Information'!$G$12</f>
        <v>123468402</v>
      </c>
      <c r="B2647" s="295" t="str">
        <f>'Page 1 - General Information'!$G$16</f>
        <v>3395</v>
      </c>
      <c r="C2647" s="337" t="s">
        <v>164</v>
      </c>
      <c r="N2647" s="295" t="s">
        <v>1132</v>
      </c>
      <c r="O2647" s="388"/>
      <c r="R2647" s="2" t="s">
        <v>1134</v>
      </c>
      <c r="S2647" s="295" t="s">
        <v>11350</v>
      </c>
      <c r="T2647" s="338" t="str">
        <f t="array" ref="T2647">IF(INDEX('Page 2 - Team Information'!$K$14:$AP$189,Y2647,X2647)="","",INDEX('Page 2 - Team Information'!$K$14:$AP$189,Y2647,X2647)&amp;"-06-30")</f>
        <v/>
      </c>
      <c r="X2647" s="339">
        <v>11.0</v>
      </c>
      <c r="Y2647" s="339">
        <v>142.0</v>
      </c>
    </row>
    <row r="2648" ht="15.75" customHeight="1">
      <c r="A2648" s="336" t="str">
        <f>'Page 1 - General Information'!$G$12</f>
        <v>123468402</v>
      </c>
      <c r="B2648" s="295" t="str">
        <f>'Page 1 - General Information'!$G$16</f>
        <v>3395</v>
      </c>
      <c r="C2648" s="337" t="s">
        <v>164</v>
      </c>
      <c r="N2648" s="295" t="s">
        <v>1132</v>
      </c>
      <c r="O2648" s="388"/>
      <c r="R2648" s="2" t="s">
        <v>1134</v>
      </c>
      <c r="S2648" s="295" t="s">
        <v>11357</v>
      </c>
      <c r="T2648" s="338" t="str">
        <f t="array" ref="T2648">IF(INDEX('Page 2 - Team Information'!$K$14:$AP$189,Y2648,X2648)="","",INDEX('Page 2 - Team Information'!$K$14:$AP$189,Y2648,X2648)&amp;"-06-30")</f>
        <v/>
      </c>
      <c r="X2648" s="339">
        <v>12.0</v>
      </c>
      <c r="Y2648" s="339">
        <v>142.0</v>
      </c>
    </row>
    <row r="2649" ht="15.75" customHeight="1">
      <c r="A2649" s="336" t="str">
        <f>'Page 1 - General Information'!$G$12</f>
        <v>123468402</v>
      </c>
      <c r="B2649" s="295" t="str">
        <f>'Page 1 - General Information'!$G$16</f>
        <v>3395</v>
      </c>
      <c r="C2649" s="337" t="s">
        <v>164</v>
      </c>
      <c r="N2649" s="295" t="s">
        <v>165</v>
      </c>
      <c r="O2649" s="338" t="str">
        <f t="array" ref="O2649">INDEX('Page 2 - Team Information'!$K$14:$AP$189,Y2649,X2649)</f>
        <v/>
      </c>
      <c r="S2649" s="295" t="s">
        <v>11366</v>
      </c>
      <c r="X2649" s="339">
        <v>14.0</v>
      </c>
      <c r="Y2649" s="339">
        <v>142.0</v>
      </c>
    </row>
    <row r="2650" ht="15.75" customHeight="1">
      <c r="A2650" s="336" t="str">
        <f>'Page 1 - General Information'!$G$12</f>
        <v>123468402</v>
      </c>
      <c r="B2650" s="295" t="str">
        <f>'Page 1 - General Information'!$G$16</f>
        <v>3395</v>
      </c>
      <c r="C2650" s="337" t="s">
        <v>164</v>
      </c>
      <c r="N2650" s="295" t="s">
        <v>165</v>
      </c>
      <c r="O2650" s="338" t="str">
        <f t="array" ref="O2650">INDEX('Page 2 - Team Information'!$K$14:$AP$189,Y2650,X2650)</f>
        <v/>
      </c>
      <c r="S2650" s="295" t="s">
        <v>11372</v>
      </c>
      <c r="X2650" s="339">
        <v>15.0</v>
      </c>
      <c r="Y2650" s="339">
        <v>142.0</v>
      </c>
    </row>
    <row r="2651" ht="15.75" customHeight="1">
      <c r="A2651" s="336" t="str">
        <f>'Page 1 - General Information'!$G$12</f>
        <v>123468402</v>
      </c>
      <c r="B2651" s="295" t="str">
        <f>'Page 1 - General Information'!$G$16</f>
        <v>3395</v>
      </c>
      <c r="C2651" s="337" t="s">
        <v>164</v>
      </c>
      <c r="N2651" s="295" t="s">
        <v>165</v>
      </c>
      <c r="O2651" s="338" t="str">
        <f t="array" ref="O2651">INDEX('Page 2 - Team Information'!$K$14:$AP$189,Y2651,X2651)</f>
        <v/>
      </c>
      <c r="S2651" s="295" t="s">
        <v>11376</v>
      </c>
      <c r="X2651" s="339">
        <v>16.0</v>
      </c>
      <c r="Y2651" s="339">
        <v>142.0</v>
      </c>
    </row>
    <row r="2652" ht="15.75" customHeight="1">
      <c r="A2652" s="336" t="str">
        <f>'Page 1 - General Information'!$G$12</f>
        <v>123468402</v>
      </c>
      <c r="B2652" s="295" t="str">
        <f>'Page 1 - General Information'!$G$16</f>
        <v>3395</v>
      </c>
      <c r="C2652" s="337" t="s">
        <v>164</v>
      </c>
      <c r="N2652" s="295" t="s">
        <v>165</v>
      </c>
      <c r="O2652" s="338">
        <f t="array" ref="O2652">INDEX('Page 2 - Team Information'!$K$14:$AP$189,Y2652,X2652)</f>
        <v>0</v>
      </c>
      <c r="S2652" s="295" t="s">
        <v>11381</v>
      </c>
      <c r="X2652" s="339">
        <v>17.0</v>
      </c>
      <c r="Y2652" s="339">
        <v>142.0</v>
      </c>
    </row>
    <row r="2653" ht="15.75" customHeight="1">
      <c r="A2653" s="336" t="str">
        <f>'Page 1 - General Information'!$G$12</f>
        <v>123468402</v>
      </c>
      <c r="B2653" s="295" t="str">
        <f>'Page 1 - General Information'!$G$16</f>
        <v>3395</v>
      </c>
      <c r="C2653" s="337" t="s">
        <v>164</v>
      </c>
      <c r="N2653" s="295" t="s">
        <v>165</v>
      </c>
      <c r="O2653" s="338" t="str">
        <f t="array" ref="O2653">INDEX('Page 2 - Team Information'!$K$14:$AP$189,Y2653,X2653)</f>
        <v/>
      </c>
      <c r="S2653" s="295" t="s">
        <v>11385</v>
      </c>
      <c r="X2653" s="339">
        <v>19.0</v>
      </c>
      <c r="Y2653" s="339">
        <v>142.0</v>
      </c>
    </row>
    <row r="2654" ht="15.75" customHeight="1">
      <c r="A2654" s="336" t="str">
        <f>'Page 1 - General Information'!$G$12</f>
        <v>123468402</v>
      </c>
      <c r="B2654" s="295" t="str">
        <f>'Page 1 - General Information'!$G$16</f>
        <v>3395</v>
      </c>
      <c r="C2654" s="337" t="s">
        <v>164</v>
      </c>
      <c r="N2654" s="295" t="s">
        <v>165</v>
      </c>
      <c r="O2654" s="338" t="str">
        <f t="array" ref="O2654">INDEX('Page 2 - Team Information'!$K$14:$AP$189,Y2654,X2654)</f>
        <v/>
      </c>
      <c r="S2654" s="295" t="s">
        <v>11392</v>
      </c>
      <c r="X2654" s="339">
        <v>20.0</v>
      </c>
      <c r="Y2654" s="339">
        <v>142.0</v>
      </c>
    </row>
    <row r="2655" ht="15.75" customHeight="1">
      <c r="A2655" s="336" t="str">
        <f>'Page 1 - General Information'!$G$12</f>
        <v>123468402</v>
      </c>
      <c r="B2655" s="295" t="str">
        <f>'Page 1 - General Information'!$G$16</f>
        <v>3395</v>
      </c>
      <c r="C2655" s="337" t="s">
        <v>164</v>
      </c>
      <c r="N2655" s="295" t="s">
        <v>165</v>
      </c>
      <c r="O2655" s="338" t="str">
        <f t="array" ref="O2655">INDEX('Page 2 - Team Information'!$K$14:$AP$189,Y2655,X2655)</f>
        <v/>
      </c>
      <c r="S2655" s="295" t="s">
        <v>11398</v>
      </c>
      <c r="X2655" s="339">
        <v>21.0</v>
      </c>
      <c r="Y2655" s="339">
        <v>142.0</v>
      </c>
    </row>
    <row r="2656" ht="15.75" customHeight="1">
      <c r="A2656" s="336" t="str">
        <f>'Page 1 - General Information'!$G$12</f>
        <v>123468402</v>
      </c>
      <c r="B2656" s="295" t="str">
        <f>'Page 1 - General Information'!$G$16</f>
        <v>3395</v>
      </c>
      <c r="C2656" s="337" t="s">
        <v>164</v>
      </c>
      <c r="N2656" s="295" t="s">
        <v>165</v>
      </c>
      <c r="O2656" s="338">
        <f t="array" ref="O2656">INDEX('Page 2 - Team Information'!$K$14:$AP$189,Y2656,X2656)</f>
        <v>0</v>
      </c>
      <c r="S2656" s="295" t="s">
        <v>11407</v>
      </c>
      <c r="X2656" s="339">
        <v>22.0</v>
      </c>
      <c r="Y2656" s="339">
        <v>142.0</v>
      </c>
    </row>
    <row r="2657" ht="15.75" customHeight="1">
      <c r="A2657" s="336" t="str">
        <f>'Page 1 - General Information'!$G$12</f>
        <v>123468402</v>
      </c>
      <c r="B2657" s="295" t="str">
        <f>'Page 1 - General Information'!$G$16</f>
        <v>3395</v>
      </c>
      <c r="C2657" s="337" t="s">
        <v>164</v>
      </c>
      <c r="N2657" s="295" t="s">
        <v>1132</v>
      </c>
      <c r="O2657" s="388"/>
      <c r="R2657" s="388" t="s">
        <v>1134</v>
      </c>
      <c r="S2657" s="342" t="s">
        <v>11412</v>
      </c>
      <c r="V2657" s="338" t="str">
        <f t="array" ref="V2657">INDEX('Page 2 - Team Information'!$K$14:$AP$189,Y2657,X2657)</f>
        <v/>
      </c>
      <c r="X2657" s="339">
        <v>5.0</v>
      </c>
      <c r="Y2657" s="339">
        <v>143.0</v>
      </c>
    </row>
    <row r="2658" ht="15.75" customHeight="1">
      <c r="A2658" s="336" t="str">
        <f>'Page 1 - General Information'!$G$12</f>
        <v>123468402</v>
      </c>
      <c r="B2658" s="295" t="str">
        <f>'Page 1 - General Information'!$G$16</f>
        <v>3395</v>
      </c>
      <c r="C2658" s="337" t="s">
        <v>164</v>
      </c>
      <c r="N2658" s="295" t="s">
        <v>1132</v>
      </c>
      <c r="O2658" s="388"/>
      <c r="R2658" s="388" t="s">
        <v>1134</v>
      </c>
      <c r="S2658" s="342" t="s">
        <v>11428</v>
      </c>
      <c r="V2658" s="338" t="str">
        <f t="array" ref="V2658">INDEX('Page 2 - Team Information'!$K$14:$AP$189,Y2658,X2658)</f>
        <v/>
      </c>
      <c r="X2658" s="339">
        <v>6.0</v>
      </c>
      <c r="Y2658" s="339">
        <v>143.0</v>
      </c>
    </row>
    <row r="2659" ht="15.75" customHeight="1">
      <c r="A2659" s="336" t="str">
        <f>'Page 1 - General Information'!$G$12</f>
        <v>123468402</v>
      </c>
      <c r="B2659" s="295" t="str">
        <f>'Page 1 - General Information'!$G$16</f>
        <v>3395</v>
      </c>
      <c r="C2659" s="337" t="s">
        <v>164</v>
      </c>
      <c r="N2659" s="295" t="s">
        <v>1132</v>
      </c>
      <c r="O2659" s="388"/>
      <c r="R2659" s="388" t="s">
        <v>1134</v>
      </c>
      <c r="S2659" s="342" t="s">
        <v>11439</v>
      </c>
      <c r="V2659" s="338" t="str">
        <f t="array" ref="V2659">INDEX('Page 2 - Team Information'!$K$14:$AP$189,Y2659,X2659)</f>
        <v/>
      </c>
      <c r="X2659" s="339">
        <v>7.0</v>
      </c>
      <c r="Y2659" s="339">
        <v>143.0</v>
      </c>
    </row>
    <row r="2660" ht="15.75" customHeight="1">
      <c r="A2660" s="336" t="str">
        <f>'Page 1 - General Information'!$G$12</f>
        <v>123468402</v>
      </c>
      <c r="B2660" s="295" t="str">
        <f>'Page 1 - General Information'!$G$16</f>
        <v>3395</v>
      </c>
      <c r="C2660" s="337" t="s">
        <v>164</v>
      </c>
      <c r="N2660" s="295" t="s">
        <v>1132</v>
      </c>
      <c r="O2660" s="388"/>
      <c r="R2660" s="2" t="s">
        <v>1134</v>
      </c>
      <c r="S2660" s="342" t="s">
        <v>11447</v>
      </c>
      <c r="T2660" s="338" t="str">
        <f t="array" ref="T2660">IF(INDEX('Page 2 - Team Information'!$K$14:$AP$189,Y2660,X2660)="","",INDEX('Page 2 - Team Information'!$K$14:$AP$189,Y2660,X2660)&amp;"-06-30")</f>
        <v/>
      </c>
      <c r="X2660" s="339">
        <v>9.0</v>
      </c>
      <c r="Y2660" s="339">
        <v>143.0</v>
      </c>
    </row>
    <row r="2661" ht="15.75" customHeight="1">
      <c r="A2661" s="336" t="str">
        <f>'Page 1 - General Information'!$G$12</f>
        <v>123468402</v>
      </c>
      <c r="B2661" s="295" t="str">
        <f>'Page 1 - General Information'!$G$16</f>
        <v>3395</v>
      </c>
      <c r="C2661" s="337" t="s">
        <v>164</v>
      </c>
      <c r="N2661" s="295" t="s">
        <v>1132</v>
      </c>
      <c r="O2661" s="388"/>
      <c r="R2661" s="2" t="s">
        <v>1134</v>
      </c>
      <c r="S2661" s="342" t="s">
        <v>11457</v>
      </c>
      <c r="T2661" s="338" t="str">
        <f t="array" ref="T2661">IF(INDEX('Page 2 - Team Information'!$K$14:$AP$189,Y2661,X2661)="","",INDEX('Page 2 - Team Information'!$K$14:$AP$189,Y2661,X2661)&amp;"-06-30")</f>
        <v/>
      </c>
      <c r="X2661" s="339">
        <v>10.0</v>
      </c>
      <c r="Y2661" s="339">
        <v>143.0</v>
      </c>
    </row>
    <row r="2662" ht="15.75" customHeight="1">
      <c r="A2662" s="336" t="str">
        <f>'Page 1 - General Information'!$G$12</f>
        <v>123468402</v>
      </c>
      <c r="B2662" s="295" t="str">
        <f>'Page 1 - General Information'!$G$16</f>
        <v>3395</v>
      </c>
      <c r="C2662" s="337" t="s">
        <v>164</v>
      </c>
      <c r="N2662" s="295" t="s">
        <v>1132</v>
      </c>
      <c r="O2662" s="388"/>
      <c r="R2662" s="2" t="s">
        <v>1134</v>
      </c>
      <c r="S2662" s="342" t="s">
        <v>11462</v>
      </c>
      <c r="T2662" s="338" t="str">
        <f t="array" ref="T2662">IF(INDEX('Page 2 - Team Information'!$K$14:$AP$189,Y2662,X2662)="","",INDEX('Page 2 - Team Information'!$K$14:$AP$189,Y2662,X2662)&amp;"-06-30")</f>
        <v/>
      </c>
      <c r="X2662" s="339">
        <v>11.0</v>
      </c>
      <c r="Y2662" s="339">
        <v>143.0</v>
      </c>
    </row>
    <row r="2663" ht="15.75" customHeight="1">
      <c r="A2663" s="336" t="str">
        <f>'Page 1 - General Information'!$G$12</f>
        <v>123468402</v>
      </c>
      <c r="B2663" s="295" t="str">
        <f>'Page 1 - General Information'!$G$16</f>
        <v>3395</v>
      </c>
      <c r="C2663" s="337" t="s">
        <v>164</v>
      </c>
      <c r="N2663" s="295" t="s">
        <v>1132</v>
      </c>
      <c r="O2663" s="388"/>
      <c r="R2663" s="2" t="s">
        <v>1134</v>
      </c>
      <c r="S2663" s="342" t="s">
        <v>11467</v>
      </c>
      <c r="T2663" s="338" t="str">
        <f t="array" ref="T2663">IF(INDEX('Page 2 - Team Information'!$K$14:$AP$189,Y2663,X2663)="","",INDEX('Page 2 - Team Information'!$K$14:$AP$189,Y2663,X2663)&amp;"-06-30")</f>
        <v/>
      </c>
      <c r="X2663" s="339">
        <v>12.0</v>
      </c>
      <c r="Y2663" s="339">
        <v>143.0</v>
      </c>
    </row>
    <row r="2664" ht="15.75" customHeight="1">
      <c r="A2664" s="336" t="str">
        <f>'Page 1 - General Information'!$G$12</f>
        <v>123468402</v>
      </c>
      <c r="B2664" s="295" t="str">
        <f>'Page 1 - General Information'!$G$16</f>
        <v>3395</v>
      </c>
      <c r="C2664" s="337" t="s">
        <v>164</v>
      </c>
      <c r="N2664" s="295" t="s">
        <v>165</v>
      </c>
      <c r="O2664" s="338" t="str">
        <f t="array" ref="O2664">INDEX('Page 2 - Team Information'!$K$14:$AP$189,Y2664,X2664)</f>
        <v/>
      </c>
      <c r="S2664" s="342" t="s">
        <v>11473</v>
      </c>
      <c r="X2664" s="339">
        <v>14.0</v>
      </c>
      <c r="Y2664" s="339">
        <v>143.0</v>
      </c>
    </row>
    <row r="2665" ht="15.75" customHeight="1">
      <c r="A2665" s="336" t="str">
        <f>'Page 1 - General Information'!$G$12</f>
        <v>123468402</v>
      </c>
      <c r="B2665" s="295" t="str">
        <f>'Page 1 - General Information'!$G$16</f>
        <v>3395</v>
      </c>
      <c r="C2665" s="337" t="s">
        <v>164</v>
      </c>
      <c r="N2665" s="295" t="s">
        <v>165</v>
      </c>
      <c r="O2665" s="338" t="str">
        <f t="array" ref="O2665">INDEX('Page 2 - Team Information'!$K$14:$AP$189,Y2665,X2665)</f>
        <v/>
      </c>
      <c r="S2665" s="342" t="s">
        <v>11483</v>
      </c>
      <c r="X2665" s="339">
        <v>15.0</v>
      </c>
      <c r="Y2665" s="339">
        <v>143.0</v>
      </c>
    </row>
    <row r="2666" ht="15.75" customHeight="1">
      <c r="A2666" s="336" t="str">
        <f>'Page 1 - General Information'!$G$12</f>
        <v>123468402</v>
      </c>
      <c r="B2666" s="295" t="str">
        <f>'Page 1 - General Information'!$G$16</f>
        <v>3395</v>
      </c>
      <c r="C2666" s="337" t="s">
        <v>164</v>
      </c>
      <c r="N2666" s="295" t="s">
        <v>165</v>
      </c>
      <c r="O2666" s="338" t="str">
        <f t="array" ref="O2666">INDEX('Page 2 - Team Information'!$K$14:$AP$189,Y2666,X2666)</f>
        <v/>
      </c>
      <c r="S2666" s="342" t="s">
        <v>11492</v>
      </c>
      <c r="X2666" s="339">
        <v>16.0</v>
      </c>
      <c r="Y2666" s="339">
        <v>143.0</v>
      </c>
    </row>
    <row r="2667" ht="15.75" customHeight="1">
      <c r="A2667" s="336" t="str">
        <f>'Page 1 - General Information'!$G$12</f>
        <v>123468402</v>
      </c>
      <c r="B2667" s="295" t="str">
        <f>'Page 1 - General Information'!$G$16</f>
        <v>3395</v>
      </c>
      <c r="C2667" s="337" t="s">
        <v>164</v>
      </c>
      <c r="N2667" s="295" t="s">
        <v>165</v>
      </c>
      <c r="O2667" s="338">
        <f t="array" ref="O2667">INDEX('Page 2 - Team Information'!$K$14:$AP$189,Y2667,X2667)</f>
        <v>0</v>
      </c>
      <c r="S2667" s="342" t="s">
        <v>11498</v>
      </c>
      <c r="X2667" s="339">
        <v>17.0</v>
      </c>
      <c r="Y2667" s="339">
        <v>143.0</v>
      </c>
    </row>
    <row r="2668" ht="15.75" customHeight="1">
      <c r="A2668" s="336" t="str">
        <f>'Page 1 - General Information'!$G$12</f>
        <v>123468402</v>
      </c>
      <c r="B2668" s="295" t="str">
        <f>'Page 1 - General Information'!$G$16</f>
        <v>3395</v>
      </c>
      <c r="C2668" s="337" t="s">
        <v>164</v>
      </c>
      <c r="N2668" s="295" t="s">
        <v>165</v>
      </c>
      <c r="O2668" s="338" t="str">
        <f t="array" ref="O2668">INDEX('Page 2 - Team Information'!$K$14:$AP$189,Y2668,X2668)</f>
        <v/>
      </c>
      <c r="S2668" s="342" t="s">
        <v>11504</v>
      </c>
      <c r="X2668" s="339">
        <v>19.0</v>
      </c>
      <c r="Y2668" s="339">
        <v>143.0</v>
      </c>
    </row>
    <row r="2669" ht="15.75" customHeight="1">
      <c r="A2669" s="336" t="str">
        <f>'Page 1 - General Information'!$G$12</f>
        <v>123468402</v>
      </c>
      <c r="B2669" s="295" t="str">
        <f>'Page 1 - General Information'!$G$16</f>
        <v>3395</v>
      </c>
      <c r="C2669" s="337" t="s">
        <v>164</v>
      </c>
      <c r="N2669" s="295" t="s">
        <v>165</v>
      </c>
      <c r="O2669" s="338" t="str">
        <f t="array" ref="O2669">INDEX('Page 2 - Team Information'!$K$14:$AP$189,Y2669,X2669)</f>
        <v/>
      </c>
      <c r="S2669" s="342" t="s">
        <v>11511</v>
      </c>
      <c r="X2669" s="339">
        <v>20.0</v>
      </c>
      <c r="Y2669" s="339">
        <v>143.0</v>
      </c>
    </row>
    <row r="2670" ht="15.75" customHeight="1">
      <c r="A2670" s="336" t="str">
        <f>'Page 1 - General Information'!$G$12</f>
        <v>123468402</v>
      </c>
      <c r="B2670" s="295" t="str">
        <f>'Page 1 - General Information'!$G$16</f>
        <v>3395</v>
      </c>
      <c r="C2670" s="337" t="s">
        <v>164</v>
      </c>
      <c r="N2670" s="295" t="s">
        <v>165</v>
      </c>
      <c r="O2670" s="338" t="str">
        <f t="array" ref="O2670">INDEX('Page 2 - Team Information'!$K$14:$AP$189,Y2670,X2670)</f>
        <v/>
      </c>
      <c r="S2670" s="342" t="s">
        <v>11518</v>
      </c>
      <c r="X2670" s="339">
        <v>21.0</v>
      </c>
      <c r="Y2670" s="339">
        <v>143.0</v>
      </c>
    </row>
    <row r="2671" ht="15.75" customHeight="1">
      <c r="A2671" s="336" t="str">
        <f>'Page 1 - General Information'!$G$12</f>
        <v>123468402</v>
      </c>
      <c r="B2671" s="295" t="str">
        <f>'Page 1 - General Information'!$G$16</f>
        <v>3395</v>
      </c>
      <c r="C2671" s="337" t="s">
        <v>164</v>
      </c>
      <c r="N2671" s="295" t="s">
        <v>165</v>
      </c>
      <c r="O2671" s="338">
        <f t="array" ref="O2671">INDEX('Page 2 - Team Information'!$K$14:$AP$189,Y2671,X2671)</f>
        <v>0</v>
      </c>
      <c r="S2671" s="342" t="s">
        <v>11525</v>
      </c>
      <c r="X2671" s="339">
        <v>22.0</v>
      </c>
      <c r="Y2671" s="339">
        <v>143.0</v>
      </c>
    </row>
    <row r="2672" ht="15.75" customHeight="1">
      <c r="A2672" s="336" t="str">
        <f>'Page 1 - General Information'!$G$12</f>
        <v>123468402</v>
      </c>
      <c r="B2672" s="295" t="str">
        <f>'Page 1 - General Information'!$G$16</f>
        <v>3395</v>
      </c>
      <c r="C2672" s="337" t="s">
        <v>164</v>
      </c>
      <c r="N2672" s="295" t="s">
        <v>1132</v>
      </c>
      <c r="O2672" s="388"/>
      <c r="R2672" s="388" t="s">
        <v>1134</v>
      </c>
      <c r="S2672" s="295" t="s">
        <v>11532</v>
      </c>
      <c r="V2672" s="338" t="str">
        <f t="array" ref="V2672">INDEX('Page 2 - Team Information'!$K$14:$AP$189,Y2672,X2672)</f>
        <v/>
      </c>
      <c r="X2672" s="339">
        <v>5.0</v>
      </c>
      <c r="Y2672" s="339">
        <v>144.0</v>
      </c>
    </row>
    <row r="2673" ht="15.75" customHeight="1">
      <c r="A2673" s="336" t="str">
        <f>'Page 1 - General Information'!$G$12</f>
        <v>123468402</v>
      </c>
      <c r="B2673" s="295" t="str">
        <f>'Page 1 - General Information'!$G$16</f>
        <v>3395</v>
      </c>
      <c r="C2673" s="337" t="s">
        <v>164</v>
      </c>
      <c r="N2673" s="295" t="s">
        <v>1132</v>
      </c>
      <c r="O2673" s="388"/>
      <c r="R2673" s="388" t="s">
        <v>1134</v>
      </c>
      <c r="S2673" s="295" t="s">
        <v>11545</v>
      </c>
      <c r="V2673" s="338" t="str">
        <f t="array" ref="V2673">INDEX('Page 2 - Team Information'!$K$14:$AP$189,Y2673,X2673)</f>
        <v/>
      </c>
      <c r="X2673" s="339">
        <v>6.0</v>
      </c>
      <c r="Y2673" s="339">
        <v>144.0</v>
      </c>
    </row>
    <row r="2674" ht="15.75" customHeight="1">
      <c r="A2674" s="336" t="str">
        <f>'Page 1 - General Information'!$G$12</f>
        <v>123468402</v>
      </c>
      <c r="B2674" s="295" t="str">
        <f>'Page 1 - General Information'!$G$16</f>
        <v>3395</v>
      </c>
      <c r="C2674" s="337" t="s">
        <v>164</v>
      </c>
      <c r="N2674" s="295" t="s">
        <v>1132</v>
      </c>
      <c r="O2674" s="388"/>
      <c r="R2674" s="388" t="s">
        <v>1134</v>
      </c>
      <c r="S2674" s="295" t="s">
        <v>11560</v>
      </c>
      <c r="V2674" s="338" t="str">
        <f t="array" ref="V2674">INDEX('Page 2 - Team Information'!$K$14:$AP$189,Y2674,X2674)</f>
        <v/>
      </c>
      <c r="X2674" s="339">
        <v>7.0</v>
      </c>
      <c r="Y2674" s="339">
        <v>144.0</v>
      </c>
    </row>
    <row r="2675" ht="15.75" customHeight="1">
      <c r="A2675" s="336" t="str">
        <f>'Page 1 - General Information'!$G$12</f>
        <v>123468402</v>
      </c>
      <c r="B2675" s="295" t="str">
        <f>'Page 1 - General Information'!$G$16</f>
        <v>3395</v>
      </c>
      <c r="C2675" s="337" t="s">
        <v>164</v>
      </c>
      <c r="N2675" s="295" t="s">
        <v>1132</v>
      </c>
      <c r="O2675" s="388"/>
      <c r="R2675" s="2" t="s">
        <v>1134</v>
      </c>
      <c r="S2675" s="295" t="s">
        <v>11570</v>
      </c>
      <c r="T2675" s="338" t="str">
        <f t="array" ref="T2675">IF(INDEX('Page 2 - Team Information'!$K$14:$AP$189,Y2675,X2675)="","",INDEX('Page 2 - Team Information'!$K$14:$AP$189,Y2675,X2675)&amp;"-06-30")</f>
        <v/>
      </c>
      <c r="X2675" s="339">
        <v>9.0</v>
      </c>
      <c r="Y2675" s="339">
        <v>144.0</v>
      </c>
    </row>
    <row r="2676" ht="15.75" customHeight="1">
      <c r="A2676" s="336" t="str">
        <f>'Page 1 - General Information'!$G$12</f>
        <v>123468402</v>
      </c>
      <c r="B2676" s="295" t="str">
        <f>'Page 1 - General Information'!$G$16</f>
        <v>3395</v>
      </c>
      <c r="C2676" s="337" t="s">
        <v>164</v>
      </c>
      <c r="N2676" s="295" t="s">
        <v>1132</v>
      </c>
      <c r="O2676" s="388"/>
      <c r="R2676" s="2" t="s">
        <v>1134</v>
      </c>
      <c r="S2676" s="295" t="s">
        <v>11585</v>
      </c>
      <c r="T2676" s="338" t="str">
        <f t="array" ref="T2676">IF(INDEX('Page 2 - Team Information'!$K$14:$AP$189,Y2676,X2676)="","",INDEX('Page 2 - Team Information'!$K$14:$AP$189,Y2676,X2676)&amp;"-06-30")</f>
        <v/>
      </c>
      <c r="X2676" s="339">
        <v>10.0</v>
      </c>
      <c r="Y2676" s="339">
        <v>144.0</v>
      </c>
    </row>
    <row r="2677" ht="15.75" customHeight="1">
      <c r="A2677" s="336" t="str">
        <f>'Page 1 - General Information'!$G$12</f>
        <v>123468402</v>
      </c>
      <c r="B2677" s="295" t="str">
        <f>'Page 1 - General Information'!$G$16</f>
        <v>3395</v>
      </c>
      <c r="C2677" s="337" t="s">
        <v>164</v>
      </c>
      <c r="N2677" s="295" t="s">
        <v>1132</v>
      </c>
      <c r="O2677" s="388"/>
      <c r="R2677" s="2" t="s">
        <v>1134</v>
      </c>
      <c r="S2677" s="295" t="s">
        <v>11594</v>
      </c>
      <c r="T2677" s="338" t="str">
        <f t="array" ref="T2677">IF(INDEX('Page 2 - Team Information'!$K$14:$AP$189,Y2677,X2677)="","",INDEX('Page 2 - Team Information'!$K$14:$AP$189,Y2677,X2677)&amp;"-06-30")</f>
        <v/>
      </c>
      <c r="X2677" s="339">
        <v>11.0</v>
      </c>
      <c r="Y2677" s="339">
        <v>144.0</v>
      </c>
    </row>
    <row r="2678" ht="15.75" customHeight="1">
      <c r="A2678" s="336" t="str">
        <f>'Page 1 - General Information'!$G$12</f>
        <v>123468402</v>
      </c>
      <c r="B2678" s="295" t="str">
        <f>'Page 1 - General Information'!$G$16</f>
        <v>3395</v>
      </c>
      <c r="C2678" s="337" t="s">
        <v>164</v>
      </c>
      <c r="N2678" s="295" t="s">
        <v>1132</v>
      </c>
      <c r="O2678" s="388"/>
      <c r="R2678" s="2" t="s">
        <v>1134</v>
      </c>
      <c r="S2678" s="295" t="s">
        <v>11602</v>
      </c>
      <c r="T2678" s="338" t="str">
        <f t="array" ref="T2678">IF(INDEX('Page 2 - Team Information'!$K$14:$AP$189,Y2678,X2678)="","",INDEX('Page 2 - Team Information'!$K$14:$AP$189,Y2678,X2678)&amp;"-06-30")</f>
        <v/>
      </c>
      <c r="X2678" s="339">
        <v>12.0</v>
      </c>
      <c r="Y2678" s="339">
        <v>144.0</v>
      </c>
    </row>
    <row r="2679" ht="15.75" customHeight="1">
      <c r="A2679" s="336" t="str">
        <f>'Page 1 - General Information'!$G$12</f>
        <v>123468402</v>
      </c>
      <c r="B2679" s="295" t="str">
        <f>'Page 1 - General Information'!$G$16</f>
        <v>3395</v>
      </c>
      <c r="C2679" s="337" t="s">
        <v>164</v>
      </c>
      <c r="N2679" s="295" t="s">
        <v>165</v>
      </c>
      <c r="O2679" s="338" t="str">
        <f t="array" ref="O2679">INDEX('Page 2 - Team Information'!$K$14:$AP$189,Y2679,X2679)</f>
        <v/>
      </c>
      <c r="S2679" s="295" t="s">
        <v>11614</v>
      </c>
      <c r="X2679" s="339">
        <v>14.0</v>
      </c>
      <c r="Y2679" s="339">
        <v>144.0</v>
      </c>
    </row>
    <row r="2680" ht="15.75" customHeight="1">
      <c r="A2680" s="336" t="str">
        <f>'Page 1 - General Information'!$G$12</f>
        <v>123468402</v>
      </c>
      <c r="B2680" s="295" t="str">
        <f>'Page 1 - General Information'!$G$16</f>
        <v>3395</v>
      </c>
      <c r="C2680" s="337" t="s">
        <v>164</v>
      </c>
      <c r="N2680" s="295" t="s">
        <v>165</v>
      </c>
      <c r="O2680" s="338" t="str">
        <f t="array" ref="O2680">INDEX('Page 2 - Team Information'!$K$14:$AP$189,Y2680,X2680)</f>
        <v/>
      </c>
      <c r="S2680" s="295" t="s">
        <v>11622</v>
      </c>
      <c r="X2680" s="339">
        <v>15.0</v>
      </c>
      <c r="Y2680" s="339">
        <v>144.0</v>
      </c>
    </row>
    <row r="2681" ht="15.75" customHeight="1">
      <c r="A2681" s="336" t="str">
        <f>'Page 1 - General Information'!$G$12</f>
        <v>123468402</v>
      </c>
      <c r="B2681" s="295" t="str">
        <f>'Page 1 - General Information'!$G$16</f>
        <v>3395</v>
      </c>
      <c r="C2681" s="337" t="s">
        <v>164</v>
      </c>
      <c r="N2681" s="295" t="s">
        <v>165</v>
      </c>
      <c r="O2681" s="338" t="str">
        <f t="array" ref="O2681">INDEX('Page 2 - Team Information'!$K$14:$AP$189,Y2681,X2681)</f>
        <v/>
      </c>
      <c r="S2681" s="295" t="s">
        <v>11630</v>
      </c>
      <c r="X2681" s="339">
        <v>16.0</v>
      </c>
      <c r="Y2681" s="339">
        <v>144.0</v>
      </c>
    </row>
    <row r="2682" ht="15.75" customHeight="1">
      <c r="A2682" s="336" t="str">
        <f>'Page 1 - General Information'!$G$12</f>
        <v>123468402</v>
      </c>
      <c r="B2682" s="295" t="str">
        <f>'Page 1 - General Information'!$G$16</f>
        <v>3395</v>
      </c>
      <c r="C2682" s="337" t="s">
        <v>164</v>
      </c>
      <c r="N2682" s="295" t="s">
        <v>165</v>
      </c>
      <c r="O2682" s="338">
        <f t="array" ref="O2682">INDEX('Page 2 - Team Information'!$K$14:$AP$189,Y2682,X2682)</f>
        <v>0</v>
      </c>
      <c r="S2682" s="295" t="s">
        <v>11642</v>
      </c>
      <c r="X2682" s="339">
        <v>17.0</v>
      </c>
      <c r="Y2682" s="339">
        <v>144.0</v>
      </c>
    </row>
    <row r="2683" ht="15.75" customHeight="1">
      <c r="A2683" s="336" t="str">
        <f>'Page 1 - General Information'!$G$12</f>
        <v>123468402</v>
      </c>
      <c r="B2683" s="295" t="str">
        <f>'Page 1 - General Information'!$G$16</f>
        <v>3395</v>
      </c>
      <c r="C2683" s="337" t="s">
        <v>164</v>
      </c>
      <c r="N2683" s="295" t="s">
        <v>165</v>
      </c>
      <c r="O2683" s="338" t="str">
        <f t="array" ref="O2683">INDEX('Page 2 - Team Information'!$K$14:$AP$189,Y2683,X2683)</f>
        <v/>
      </c>
      <c r="S2683" s="295" t="s">
        <v>11654</v>
      </c>
      <c r="X2683" s="339">
        <v>19.0</v>
      </c>
      <c r="Y2683" s="339">
        <v>144.0</v>
      </c>
    </row>
    <row r="2684" ht="15.75" customHeight="1">
      <c r="A2684" s="336" t="str">
        <f>'Page 1 - General Information'!$G$12</f>
        <v>123468402</v>
      </c>
      <c r="B2684" s="295" t="str">
        <f>'Page 1 - General Information'!$G$16</f>
        <v>3395</v>
      </c>
      <c r="C2684" s="337" t="s">
        <v>164</v>
      </c>
      <c r="N2684" s="295" t="s">
        <v>165</v>
      </c>
      <c r="O2684" s="338" t="str">
        <f t="array" ref="O2684">INDEX('Page 2 - Team Information'!$K$14:$AP$189,Y2684,X2684)</f>
        <v/>
      </c>
      <c r="S2684" s="295" t="s">
        <v>11666</v>
      </c>
      <c r="X2684" s="339">
        <v>20.0</v>
      </c>
      <c r="Y2684" s="339">
        <v>144.0</v>
      </c>
    </row>
    <row r="2685" ht="15.75" customHeight="1">
      <c r="A2685" s="336" t="str">
        <f>'Page 1 - General Information'!$G$12</f>
        <v>123468402</v>
      </c>
      <c r="B2685" s="295" t="str">
        <f>'Page 1 - General Information'!$G$16</f>
        <v>3395</v>
      </c>
      <c r="C2685" s="337" t="s">
        <v>164</v>
      </c>
      <c r="N2685" s="295" t="s">
        <v>165</v>
      </c>
      <c r="O2685" s="338" t="str">
        <f t="array" ref="O2685">INDEX('Page 2 - Team Information'!$K$14:$AP$189,Y2685,X2685)</f>
        <v/>
      </c>
      <c r="S2685" s="295" t="s">
        <v>11678</v>
      </c>
      <c r="X2685" s="339">
        <v>21.0</v>
      </c>
      <c r="Y2685" s="339">
        <v>144.0</v>
      </c>
    </row>
    <row r="2686" ht="15.75" customHeight="1">
      <c r="A2686" s="336" t="str">
        <f>'Page 1 - General Information'!$G$12</f>
        <v>123468402</v>
      </c>
      <c r="B2686" s="295" t="str">
        <f>'Page 1 - General Information'!$G$16</f>
        <v>3395</v>
      </c>
      <c r="C2686" s="337" t="s">
        <v>164</v>
      </c>
      <c r="N2686" s="295" t="s">
        <v>165</v>
      </c>
      <c r="O2686" s="338">
        <f t="array" ref="O2686">INDEX('Page 2 - Team Information'!$K$14:$AP$189,Y2686,X2686)</f>
        <v>0</v>
      </c>
      <c r="S2686" s="295" t="s">
        <v>11689</v>
      </c>
      <c r="X2686" s="339">
        <v>22.0</v>
      </c>
      <c r="Y2686" s="339">
        <v>144.0</v>
      </c>
    </row>
    <row r="2687" ht="15.75" customHeight="1">
      <c r="A2687" s="336" t="str">
        <f>'Page 1 - General Information'!$G$12</f>
        <v>123468402</v>
      </c>
      <c r="B2687" s="295" t="str">
        <f>'Page 1 - General Information'!$G$16</f>
        <v>3395</v>
      </c>
      <c r="C2687" s="337" t="s">
        <v>164</v>
      </c>
      <c r="N2687" s="295" t="s">
        <v>1132</v>
      </c>
      <c r="O2687" s="388"/>
      <c r="R2687" s="388" t="s">
        <v>1134</v>
      </c>
      <c r="S2687" s="295" t="s">
        <v>11700</v>
      </c>
      <c r="V2687" s="338" t="str">
        <f t="array" ref="V2687">INDEX('Page 2 - Team Information'!$K$14:$AP$189,Y2687,X2687)</f>
        <v/>
      </c>
      <c r="X2687" s="339">
        <v>5.0</v>
      </c>
      <c r="Y2687" s="339">
        <v>145.0</v>
      </c>
    </row>
    <row r="2688" ht="15.75" customHeight="1">
      <c r="A2688" s="336" t="str">
        <f>'Page 1 - General Information'!$G$12</f>
        <v>123468402</v>
      </c>
      <c r="B2688" s="295" t="str">
        <f>'Page 1 - General Information'!$G$16</f>
        <v>3395</v>
      </c>
      <c r="C2688" s="337" t="s">
        <v>164</v>
      </c>
      <c r="N2688" s="295" t="s">
        <v>1132</v>
      </c>
      <c r="O2688" s="388"/>
      <c r="R2688" s="388" t="s">
        <v>1134</v>
      </c>
      <c r="S2688" s="295" t="s">
        <v>11713</v>
      </c>
      <c r="V2688" s="338" t="str">
        <f t="array" ref="V2688">INDEX('Page 2 - Team Information'!$K$14:$AP$189,Y2688,X2688)</f>
        <v/>
      </c>
      <c r="X2688" s="339">
        <v>6.0</v>
      </c>
      <c r="Y2688" s="339">
        <v>145.0</v>
      </c>
    </row>
    <row r="2689" ht="15.75" customHeight="1">
      <c r="A2689" s="336" t="str">
        <f>'Page 1 - General Information'!$G$12</f>
        <v>123468402</v>
      </c>
      <c r="B2689" s="295" t="str">
        <f>'Page 1 - General Information'!$G$16</f>
        <v>3395</v>
      </c>
      <c r="C2689" s="337" t="s">
        <v>164</v>
      </c>
      <c r="N2689" s="295" t="s">
        <v>1132</v>
      </c>
      <c r="O2689" s="388"/>
      <c r="R2689" s="388" t="s">
        <v>1134</v>
      </c>
      <c r="S2689" s="295" t="s">
        <v>11722</v>
      </c>
      <c r="V2689" s="338" t="str">
        <f t="array" ref="V2689">INDEX('Page 2 - Team Information'!$K$14:$AP$189,Y2689,X2689)</f>
        <v/>
      </c>
      <c r="X2689" s="339">
        <v>7.0</v>
      </c>
      <c r="Y2689" s="339">
        <v>145.0</v>
      </c>
    </row>
    <row r="2690" ht="15.75" customHeight="1">
      <c r="A2690" s="336" t="str">
        <f>'Page 1 - General Information'!$G$12</f>
        <v>123468402</v>
      </c>
      <c r="B2690" s="295" t="str">
        <f>'Page 1 - General Information'!$G$16</f>
        <v>3395</v>
      </c>
      <c r="C2690" s="337" t="s">
        <v>164</v>
      </c>
      <c r="N2690" s="295" t="s">
        <v>1132</v>
      </c>
      <c r="O2690" s="388"/>
      <c r="R2690" s="2" t="s">
        <v>1134</v>
      </c>
      <c r="S2690" s="295" t="s">
        <v>11732</v>
      </c>
      <c r="T2690" s="338" t="str">
        <f t="array" ref="T2690">IF(INDEX('Page 2 - Team Information'!$K$14:$AP$189,Y2690,X2690)="","",INDEX('Page 2 - Team Information'!$K$14:$AP$189,Y2690,X2690)&amp;"-06-30")</f>
        <v/>
      </c>
      <c r="X2690" s="339">
        <v>9.0</v>
      </c>
      <c r="Y2690" s="339">
        <v>145.0</v>
      </c>
    </row>
    <row r="2691" ht="15.75" customHeight="1">
      <c r="A2691" s="336" t="str">
        <f>'Page 1 - General Information'!$G$12</f>
        <v>123468402</v>
      </c>
      <c r="B2691" s="295" t="str">
        <f>'Page 1 - General Information'!$G$16</f>
        <v>3395</v>
      </c>
      <c r="C2691" s="337" t="s">
        <v>164</v>
      </c>
      <c r="N2691" s="295" t="s">
        <v>1132</v>
      </c>
      <c r="O2691" s="388"/>
      <c r="R2691" s="2" t="s">
        <v>1134</v>
      </c>
      <c r="S2691" s="295" t="s">
        <v>11743</v>
      </c>
      <c r="T2691" s="338" t="str">
        <f t="array" ref="T2691">IF(INDEX('Page 2 - Team Information'!$K$14:$AP$189,Y2691,X2691)="","",INDEX('Page 2 - Team Information'!$K$14:$AP$189,Y2691,X2691)&amp;"-06-30")</f>
        <v/>
      </c>
      <c r="X2691" s="339">
        <v>10.0</v>
      </c>
      <c r="Y2691" s="339">
        <v>145.0</v>
      </c>
    </row>
    <row r="2692" ht="15.75" customHeight="1">
      <c r="A2692" s="336" t="str">
        <f>'Page 1 - General Information'!$G$12</f>
        <v>123468402</v>
      </c>
      <c r="B2692" s="295" t="str">
        <f>'Page 1 - General Information'!$G$16</f>
        <v>3395</v>
      </c>
      <c r="C2692" s="337" t="s">
        <v>164</v>
      </c>
      <c r="N2692" s="295" t="s">
        <v>1132</v>
      </c>
      <c r="O2692" s="388"/>
      <c r="R2692" s="2" t="s">
        <v>1134</v>
      </c>
      <c r="S2692" s="295" t="s">
        <v>11749</v>
      </c>
      <c r="T2692" s="338" t="str">
        <f t="array" ref="T2692">IF(INDEX('Page 2 - Team Information'!$K$14:$AP$189,Y2692,X2692)="","",INDEX('Page 2 - Team Information'!$K$14:$AP$189,Y2692,X2692)&amp;"-06-30")</f>
        <v/>
      </c>
      <c r="X2692" s="339">
        <v>11.0</v>
      </c>
      <c r="Y2692" s="339">
        <v>145.0</v>
      </c>
    </row>
    <row r="2693" ht="15.75" customHeight="1">
      <c r="A2693" s="336" t="str">
        <f>'Page 1 - General Information'!$G$12</f>
        <v>123468402</v>
      </c>
      <c r="B2693" s="295" t="str">
        <f>'Page 1 - General Information'!$G$16</f>
        <v>3395</v>
      </c>
      <c r="C2693" s="337" t="s">
        <v>164</v>
      </c>
      <c r="N2693" s="295" t="s">
        <v>1132</v>
      </c>
      <c r="O2693" s="388"/>
      <c r="R2693" s="2" t="s">
        <v>1134</v>
      </c>
      <c r="S2693" s="295" t="s">
        <v>11753</v>
      </c>
      <c r="T2693" s="338" t="str">
        <f t="array" ref="T2693">IF(INDEX('Page 2 - Team Information'!$K$14:$AP$189,Y2693,X2693)="","",INDEX('Page 2 - Team Information'!$K$14:$AP$189,Y2693,X2693)&amp;"-06-30")</f>
        <v/>
      </c>
      <c r="X2693" s="339">
        <v>12.0</v>
      </c>
      <c r="Y2693" s="339">
        <v>145.0</v>
      </c>
    </row>
    <row r="2694" ht="15.75" customHeight="1">
      <c r="A2694" s="336" t="str">
        <f>'Page 1 - General Information'!$G$12</f>
        <v>123468402</v>
      </c>
      <c r="B2694" s="295" t="str">
        <f>'Page 1 - General Information'!$G$16</f>
        <v>3395</v>
      </c>
      <c r="C2694" s="337" t="s">
        <v>164</v>
      </c>
      <c r="N2694" s="295" t="s">
        <v>165</v>
      </c>
      <c r="O2694" s="338" t="str">
        <f t="array" ref="O2694">INDEX('Page 2 - Team Information'!$K$14:$AP$189,Y2694,X2694)</f>
        <v/>
      </c>
      <c r="S2694" s="295" t="s">
        <v>11761</v>
      </c>
      <c r="X2694" s="339">
        <v>14.0</v>
      </c>
      <c r="Y2694" s="339">
        <v>145.0</v>
      </c>
    </row>
    <row r="2695" ht="15.75" customHeight="1">
      <c r="A2695" s="336" t="str">
        <f>'Page 1 - General Information'!$G$12</f>
        <v>123468402</v>
      </c>
      <c r="B2695" s="295" t="str">
        <f>'Page 1 - General Information'!$G$16</f>
        <v>3395</v>
      </c>
      <c r="C2695" s="337" t="s">
        <v>164</v>
      </c>
      <c r="N2695" s="295" t="s">
        <v>165</v>
      </c>
      <c r="O2695" s="338" t="str">
        <f t="array" ref="O2695">INDEX('Page 2 - Team Information'!$K$14:$AP$189,Y2695,X2695)</f>
        <v/>
      </c>
      <c r="S2695" s="295" t="s">
        <v>11770</v>
      </c>
      <c r="X2695" s="339">
        <v>15.0</v>
      </c>
      <c r="Y2695" s="339">
        <v>145.0</v>
      </c>
    </row>
    <row r="2696" ht="15.75" customHeight="1">
      <c r="A2696" s="336" t="str">
        <f>'Page 1 - General Information'!$G$12</f>
        <v>123468402</v>
      </c>
      <c r="B2696" s="295" t="str">
        <f>'Page 1 - General Information'!$G$16</f>
        <v>3395</v>
      </c>
      <c r="C2696" s="337" t="s">
        <v>164</v>
      </c>
      <c r="N2696" s="295" t="s">
        <v>165</v>
      </c>
      <c r="O2696" s="338" t="str">
        <f t="array" ref="O2696">INDEX('Page 2 - Team Information'!$K$14:$AP$189,Y2696,X2696)</f>
        <v/>
      </c>
      <c r="S2696" s="295" t="s">
        <v>11777</v>
      </c>
      <c r="X2696" s="339">
        <v>16.0</v>
      </c>
      <c r="Y2696" s="339">
        <v>145.0</v>
      </c>
    </row>
    <row r="2697" ht="15.75" customHeight="1">
      <c r="A2697" s="336" t="str">
        <f>'Page 1 - General Information'!$G$12</f>
        <v>123468402</v>
      </c>
      <c r="B2697" s="295" t="str">
        <f>'Page 1 - General Information'!$G$16</f>
        <v>3395</v>
      </c>
      <c r="C2697" s="337" t="s">
        <v>164</v>
      </c>
      <c r="N2697" s="295" t="s">
        <v>165</v>
      </c>
      <c r="O2697" s="338">
        <f t="array" ref="O2697">INDEX('Page 2 - Team Information'!$K$14:$AP$189,Y2697,X2697)</f>
        <v>0</v>
      </c>
      <c r="S2697" s="295" t="s">
        <v>11785</v>
      </c>
      <c r="X2697" s="339">
        <v>17.0</v>
      </c>
      <c r="Y2697" s="339">
        <v>145.0</v>
      </c>
    </row>
    <row r="2698" ht="15.75" customHeight="1">
      <c r="A2698" s="336" t="str">
        <f>'Page 1 - General Information'!$G$12</f>
        <v>123468402</v>
      </c>
      <c r="B2698" s="295" t="str">
        <f>'Page 1 - General Information'!$G$16</f>
        <v>3395</v>
      </c>
      <c r="C2698" s="337" t="s">
        <v>164</v>
      </c>
      <c r="N2698" s="295" t="s">
        <v>165</v>
      </c>
      <c r="O2698" s="338" t="str">
        <f t="array" ref="O2698">INDEX('Page 2 - Team Information'!$K$14:$AP$189,Y2698,X2698)</f>
        <v/>
      </c>
      <c r="S2698" s="295" t="s">
        <v>11796</v>
      </c>
      <c r="X2698" s="339">
        <v>19.0</v>
      </c>
      <c r="Y2698" s="339">
        <v>145.0</v>
      </c>
    </row>
    <row r="2699" ht="15.75" customHeight="1">
      <c r="A2699" s="336" t="str">
        <f>'Page 1 - General Information'!$G$12</f>
        <v>123468402</v>
      </c>
      <c r="B2699" s="295" t="str">
        <f>'Page 1 - General Information'!$G$16</f>
        <v>3395</v>
      </c>
      <c r="C2699" s="337" t="s">
        <v>164</v>
      </c>
      <c r="N2699" s="295" t="s">
        <v>165</v>
      </c>
      <c r="O2699" s="338" t="str">
        <f t="array" ref="O2699">INDEX('Page 2 - Team Information'!$K$14:$AP$189,Y2699,X2699)</f>
        <v/>
      </c>
      <c r="S2699" s="295" t="s">
        <v>11805</v>
      </c>
      <c r="X2699" s="339">
        <v>20.0</v>
      </c>
      <c r="Y2699" s="339">
        <v>145.0</v>
      </c>
    </row>
    <row r="2700" ht="15.75" customHeight="1">
      <c r="A2700" s="336" t="str">
        <f>'Page 1 - General Information'!$G$12</f>
        <v>123468402</v>
      </c>
      <c r="B2700" s="295" t="str">
        <f>'Page 1 - General Information'!$G$16</f>
        <v>3395</v>
      </c>
      <c r="C2700" s="337" t="s">
        <v>164</v>
      </c>
      <c r="N2700" s="295" t="s">
        <v>165</v>
      </c>
      <c r="O2700" s="338" t="str">
        <f t="array" ref="O2700">INDEX('Page 2 - Team Information'!$K$14:$AP$189,Y2700,X2700)</f>
        <v/>
      </c>
      <c r="S2700" s="295" t="s">
        <v>11812</v>
      </c>
      <c r="X2700" s="339">
        <v>21.0</v>
      </c>
      <c r="Y2700" s="339">
        <v>145.0</v>
      </c>
    </row>
    <row r="2701" ht="15.75" customHeight="1">
      <c r="A2701" s="336" t="str">
        <f>'Page 1 - General Information'!$G$12</f>
        <v>123468402</v>
      </c>
      <c r="B2701" s="295" t="str">
        <f>'Page 1 - General Information'!$G$16</f>
        <v>3395</v>
      </c>
      <c r="C2701" s="337" t="s">
        <v>164</v>
      </c>
      <c r="N2701" s="295" t="s">
        <v>165</v>
      </c>
      <c r="O2701" s="338">
        <f t="array" ref="O2701">INDEX('Page 2 - Team Information'!$K$14:$AP$189,Y2701,X2701)</f>
        <v>0</v>
      </c>
      <c r="S2701" s="295" t="s">
        <v>11820</v>
      </c>
      <c r="X2701" s="339">
        <v>22.0</v>
      </c>
      <c r="Y2701" s="339">
        <v>145.0</v>
      </c>
    </row>
    <row r="2702" ht="15.75" customHeight="1">
      <c r="A2702" s="336" t="str">
        <f>'Page 1 - General Information'!$G$12</f>
        <v>123468402</v>
      </c>
      <c r="B2702" s="295" t="str">
        <f>'Page 1 - General Information'!$G$16</f>
        <v>3395</v>
      </c>
      <c r="C2702" s="337" t="s">
        <v>164</v>
      </c>
      <c r="N2702" s="295" t="s">
        <v>1132</v>
      </c>
      <c r="O2702" s="388"/>
      <c r="R2702" s="388" t="s">
        <v>1134</v>
      </c>
      <c r="S2702" s="295" t="s">
        <v>11828</v>
      </c>
      <c r="V2702" s="338" t="str">
        <f t="array" ref="V2702">INDEX('Page 2 - Team Information'!$K$14:$AP$189,Y2702,X2702)</f>
        <v/>
      </c>
      <c r="X2702" s="339">
        <v>5.0</v>
      </c>
      <c r="Y2702" s="339">
        <v>146.0</v>
      </c>
    </row>
    <row r="2703" ht="15.75" customHeight="1">
      <c r="A2703" s="336" t="str">
        <f>'Page 1 - General Information'!$G$12</f>
        <v>123468402</v>
      </c>
      <c r="B2703" s="295" t="str">
        <f>'Page 1 - General Information'!$G$16</f>
        <v>3395</v>
      </c>
      <c r="C2703" s="337" t="s">
        <v>164</v>
      </c>
      <c r="N2703" s="295" t="s">
        <v>1132</v>
      </c>
      <c r="O2703" s="388"/>
      <c r="R2703" s="388" t="s">
        <v>1134</v>
      </c>
      <c r="S2703" s="295" t="s">
        <v>11843</v>
      </c>
      <c r="V2703" s="338" t="str">
        <f t="array" ref="V2703">INDEX('Page 2 - Team Information'!$K$14:$AP$189,Y2703,X2703)</f>
        <v/>
      </c>
      <c r="X2703" s="339">
        <v>6.0</v>
      </c>
      <c r="Y2703" s="339">
        <v>146.0</v>
      </c>
    </row>
    <row r="2704" ht="15.75" customHeight="1">
      <c r="A2704" s="336" t="str">
        <f>'Page 1 - General Information'!$G$12</f>
        <v>123468402</v>
      </c>
      <c r="B2704" s="295" t="str">
        <f>'Page 1 - General Information'!$G$16</f>
        <v>3395</v>
      </c>
      <c r="C2704" s="337" t="s">
        <v>164</v>
      </c>
      <c r="N2704" s="295" t="s">
        <v>1132</v>
      </c>
      <c r="O2704" s="388"/>
      <c r="R2704" s="388" t="s">
        <v>1134</v>
      </c>
      <c r="S2704" s="295" t="s">
        <v>11852</v>
      </c>
      <c r="V2704" s="338" t="str">
        <f t="array" ref="V2704">INDEX('Page 2 - Team Information'!$K$14:$AP$189,Y2704,X2704)</f>
        <v/>
      </c>
      <c r="X2704" s="339">
        <v>7.0</v>
      </c>
      <c r="Y2704" s="339">
        <v>146.0</v>
      </c>
    </row>
    <row r="2705" ht="15.75" customHeight="1">
      <c r="A2705" s="336" t="str">
        <f>'Page 1 - General Information'!$G$12</f>
        <v>123468402</v>
      </c>
      <c r="B2705" s="295" t="str">
        <f>'Page 1 - General Information'!$G$16</f>
        <v>3395</v>
      </c>
      <c r="C2705" s="337" t="s">
        <v>164</v>
      </c>
      <c r="N2705" s="295" t="s">
        <v>1132</v>
      </c>
      <c r="O2705" s="388"/>
      <c r="R2705" s="2" t="s">
        <v>1134</v>
      </c>
      <c r="S2705" s="295" t="s">
        <v>11863</v>
      </c>
      <c r="T2705" s="338" t="str">
        <f t="array" ref="T2705">IF(INDEX('Page 2 - Team Information'!$K$14:$AP$189,Y2705,X2705)="","",INDEX('Page 2 - Team Information'!$K$14:$AP$189,Y2705,X2705)&amp;"-06-30")</f>
        <v/>
      </c>
      <c r="X2705" s="339">
        <v>9.0</v>
      </c>
      <c r="Y2705" s="339">
        <v>146.0</v>
      </c>
    </row>
    <row r="2706" ht="15.75" customHeight="1">
      <c r="A2706" s="336" t="str">
        <f>'Page 1 - General Information'!$G$12</f>
        <v>123468402</v>
      </c>
      <c r="B2706" s="295" t="str">
        <f>'Page 1 - General Information'!$G$16</f>
        <v>3395</v>
      </c>
      <c r="C2706" s="337" t="s">
        <v>164</v>
      </c>
      <c r="N2706" s="295" t="s">
        <v>1132</v>
      </c>
      <c r="O2706" s="388"/>
      <c r="R2706" s="2" t="s">
        <v>1134</v>
      </c>
      <c r="S2706" s="295" t="s">
        <v>11878</v>
      </c>
      <c r="T2706" s="338" t="str">
        <f t="array" ref="T2706">IF(INDEX('Page 2 - Team Information'!$K$14:$AP$189,Y2706,X2706)="","",INDEX('Page 2 - Team Information'!$K$14:$AP$189,Y2706,X2706)&amp;"-06-30")</f>
        <v/>
      </c>
      <c r="X2706" s="339">
        <v>10.0</v>
      </c>
      <c r="Y2706" s="339">
        <v>146.0</v>
      </c>
    </row>
    <row r="2707" ht="15.75" customHeight="1">
      <c r="A2707" s="336" t="str">
        <f>'Page 1 - General Information'!$G$12</f>
        <v>123468402</v>
      </c>
      <c r="B2707" s="295" t="str">
        <f>'Page 1 - General Information'!$G$16</f>
        <v>3395</v>
      </c>
      <c r="C2707" s="337" t="s">
        <v>164</v>
      </c>
      <c r="N2707" s="295" t="s">
        <v>1132</v>
      </c>
      <c r="O2707" s="388"/>
      <c r="R2707" s="2" t="s">
        <v>1134</v>
      </c>
      <c r="S2707" s="295" t="s">
        <v>11891</v>
      </c>
      <c r="T2707" s="338" t="str">
        <f t="array" ref="T2707">IF(INDEX('Page 2 - Team Information'!$K$14:$AP$189,Y2707,X2707)="","",INDEX('Page 2 - Team Information'!$K$14:$AP$189,Y2707,X2707)&amp;"-06-30")</f>
        <v/>
      </c>
      <c r="X2707" s="339">
        <v>11.0</v>
      </c>
      <c r="Y2707" s="339">
        <v>146.0</v>
      </c>
    </row>
    <row r="2708" ht="15.75" customHeight="1">
      <c r="A2708" s="336" t="str">
        <f>'Page 1 - General Information'!$G$12</f>
        <v>123468402</v>
      </c>
      <c r="B2708" s="295" t="str">
        <f>'Page 1 - General Information'!$G$16</f>
        <v>3395</v>
      </c>
      <c r="C2708" s="337" t="s">
        <v>164</v>
      </c>
      <c r="N2708" s="295" t="s">
        <v>1132</v>
      </c>
      <c r="O2708" s="388"/>
      <c r="R2708" s="2" t="s">
        <v>1134</v>
      </c>
      <c r="S2708" s="295" t="s">
        <v>11901</v>
      </c>
      <c r="T2708" s="338" t="str">
        <f t="array" ref="T2708">IF(INDEX('Page 2 - Team Information'!$K$14:$AP$189,Y2708,X2708)="","",INDEX('Page 2 - Team Information'!$K$14:$AP$189,Y2708,X2708)&amp;"-06-30")</f>
        <v/>
      </c>
      <c r="X2708" s="339">
        <v>12.0</v>
      </c>
      <c r="Y2708" s="339">
        <v>146.0</v>
      </c>
    </row>
    <row r="2709" ht="15.75" customHeight="1">
      <c r="A2709" s="336" t="str">
        <f>'Page 1 - General Information'!$G$12</f>
        <v>123468402</v>
      </c>
      <c r="B2709" s="295" t="str">
        <f>'Page 1 - General Information'!$G$16</f>
        <v>3395</v>
      </c>
      <c r="C2709" s="337" t="s">
        <v>164</v>
      </c>
      <c r="N2709" s="295" t="s">
        <v>165</v>
      </c>
      <c r="O2709" s="338" t="str">
        <f t="array" ref="O2709">INDEX('Page 2 - Team Information'!$K$14:$AP$189,Y2709,X2709)</f>
        <v/>
      </c>
      <c r="S2709" s="295" t="s">
        <v>11921</v>
      </c>
      <c r="X2709" s="339">
        <v>14.0</v>
      </c>
      <c r="Y2709" s="339">
        <v>146.0</v>
      </c>
    </row>
    <row r="2710" ht="15.75" customHeight="1">
      <c r="A2710" s="336" t="str">
        <f>'Page 1 - General Information'!$G$12</f>
        <v>123468402</v>
      </c>
      <c r="B2710" s="295" t="str">
        <f>'Page 1 - General Information'!$G$16</f>
        <v>3395</v>
      </c>
      <c r="C2710" s="337" t="s">
        <v>164</v>
      </c>
      <c r="N2710" s="295" t="s">
        <v>165</v>
      </c>
      <c r="O2710" s="338" t="str">
        <f t="array" ref="O2710">INDEX('Page 2 - Team Information'!$K$14:$AP$189,Y2710,X2710)</f>
        <v/>
      </c>
      <c r="S2710" s="295" t="s">
        <v>11929</v>
      </c>
      <c r="X2710" s="339">
        <v>15.0</v>
      </c>
      <c r="Y2710" s="339">
        <v>146.0</v>
      </c>
    </row>
    <row r="2711" ht="15.75" customHeight="1">
      <c r="A2711" s="336" t="str">
        <f>'Page 1 - General Information'!$G$12</f>
        <v>123468402</v>
      </c>
      <c r="B2711" s="295" t="str">
        <f>'Page 1 - General Information'!$G$16</f>
        <v>3395</v>
      </c>
      <c r="C2711" s="337" t="s">
        <v>164</v>
      </c>
      <c r="N2711" s="295" t="s">
        <v>165</v>
      </c>
      <c r="O2711" s="338" t="str">
        <f t="array" ref="O2711">INDEX('Page 2 - Team Information'!$K$14:$AP$189,Y2711,X2711)</f>
        <v/>
      </c>
      <c r="S2711" s="295" t="s">
        <v>11941</v>
      </c>
      <c r="X2711" s="339">
        <v>16.0</v>
      </c>
      <c r="Y2711" s="339">
        <v>146.0</v>
      </c>
    </row>
    <row r="2712" ht="15.75" customHeight="1">
      <c r="A2712" s="336" t="str">
        <f>'Page 1 - General Information'!$G$12</f>
        <v>123468402</v>
      </c>
      <c r="B2712" s="295" t="str">
        <f>'Page 1 - General Information'!$G$16</f>
        <v>3395</v>
      </c>
      <c r="C2712" s="337" t="s">
        <v>164</v>
      </c>
      <c r="N2712" s="295" t="s">
        <v>165</v>
      </c>
      <c r="O2712" s="338">
        <f t="array" ref="O2712">INDEX('Page 2 - Team Information'!$K$14:$AP$189,Y2712,X2712)</f>
        <v>0</v>
      </c>
      <c r="S2712" s="295" t="s">
        <v>11952</v>
      </c>
      <c r="X2712" s="339">
        <v>17.0</v>
      </c>
      <c r="Y2712" s="339">
        <v>146.0</v>
      </c>
    </row>
    <row r="2713" ht="15.75" customHeight="1">
      <c r="A2713" s="336" t="str">
        <f>'Page 1 - General Information'!$G$12</f>
        <v>123468402</v>
      </c>
      <c r="B2713" s="295" t="str">
        <f>'Page 1 - General Information'!$G$16</f>
        <v>3395</v>
      </c>
      <c r="C2713" s="337" t="s">
        <v>164</v>
      </c>
      <c r="N2713" s="295" t="s">
        <v>165</v>
      </c>
      <c r="O2713" s="338" t="str">
        <f t="array" ref="O2713">INDEX('Page 2 - Team Information'!$K$14:$AP$189,Y2713,X2713)</f>
        <v/>
      </c>
      <c r="S2713" s="295" t="s">
        <v>11963</v>
      </c>
      <c r="X2713" s="339">
        <v>19.0</v>
      </c>
      <c r="Y2713" s="339">
        <v>146.0</v>
      </c>
    </row>
    <row r="2714" ht="15.75" customHeight="1">
      <c r="A2714" s="336" t="str">
        <f>'Page 1 - General Information'!$G$12</f>
        <v>123468402</v>
      </c>
      <c r="B2714" s="295" t="str">
        <f>'Page 1 - General Information'!$G$16</f>
        <v>3395</v>
      </c>
      <c r="C2714" s="337" t="s">
        <v>164</v>
      </c>
      <c r="N2714" s="295" t="s">
        <v>165</v>
      </c>
      <c r="O2714" s="338" t="str">
        <f t="array" ref="O2714">INDEX('Page 2 - Team Information'!$K$14:$AP$189,Y2714,X2714)</f>
        <v/>
      </c>
      <c r="S2714" s="295" t="s">
        <v>11972</v>
      </c>
      <c r="X2714" s="339">
        <v>20.0</v>
      </c>
      <c r="Y2714" s="339">
        <v>146.0</v>
      </c>
    </row>
    <row r="2715" ht="15.75" customHeight="1">
      <c r="A2715" s="336" t="str">
        <f>'Page 1 - General Information'!$G$12</f>
        <v>123468402</v>
      </c>
      <c r="B2715" s="295" t="str">
        <f>'Page 1 - General Information'!$G$16</f>
        <v>3395</v>
      </c>
      <c r="C2715" s="337" t="s">
        <v>164</v>
      </c>
      <c r="N2715" s="295" t="s">
        <v>165</v>
      </c>
      <c r="O2715" s="338" t="str">
        <f t="array" ref="O2715">INDEX('Page 2 - Team Information'!$K$14:$AP$189,Y2715,X2715)</f>
        <v/>
      </c>
      <c r="S2715" s="295" t="s">
        <v>11980</v>
      </c>
      <c r="X2715" s="339">
        <v>21.0</v>
      </c>
      <c r="Y2715" s="339">
        <v>146.0</v>
      </c>
    </row>
    <row r="2716" ht="15.75" customHeight="1">
      <c r="A2716" s="336" t="str">
        <f>'Page 1 - General Information'!$G$12</f>
        <v>123468402</v>
      </c>
      <c r="B2716" s="295" t="str">
        <f>'Page 1 - General Information'!$G$16</f>
        <v>3395</v>
      </c>
      <c r="C2716" s="337" t="s">
        <v>164</v>
      </c>
      <c r="N2716" s="295" t="s">
        <v>165</v>
      </c>
      <c r="O2716" s="338">
        <f t="array" ref="O2716">INDEX('Page 2 - Team Information'!$K$14:$AP$189,Y2716,X2716)</f>
        <v>0</v>
      </c>
      <c r="S2716" s="295" t="s">
        <v>11987</v>
      </c>
      <c r="X2716" s="339">
        <v>22.0</v>
      </c>
      <c r="Y2716" s="339">
        <v>146.0</v>
      </c>
    </row>
    <row r="2717" ht="15.75" customHeight="1">
      <c r="A2717" s="336" t="str">
        <f>'Page 1 - General Information'!$G$12</f>
        <v>123468402</v>
      </c>
      <c r="B2717" s="295" t="str">
        <f>'Page 1 - General Information'!$G$16</f>
        <v>3395</v>
      </c>
      <c r="C2717" s="337" t="s">
        <v>164</v>
      </c>
      <c r="N2717" s="295" t="s">
        <v>1132</v>
      </c>
      <c r="O2717" s="388"/>
      <c r="R2717" s="388" t="s">
        <v>1134</v>
      </c>
      <c r="S2717" s="295" t="s">
        <v>11993</v>
      </c>
      <c r="V2717" s="338" t="str">
        <f t="array" ref="V2717">INDEX('Page 2 - Team Information'!$K$14:$AP$189,Y2717,X2717)</f>
        <v/>
      </c>
      <c r="X2717" s="339">
        <v>5.0</v>
      </c>
      <c r="Y2717" s="339">
        <v>147.0</v>
      </c>
    </row>
    <row r="2718" ht="15.75" customHeight="1">
      <c r="A2718" s="336" t="str">
        <f>'Page 1 - General Information'!$G$12</f>
        <v>123468402</v>
      </c>
      <c r="B2718" s="295" t="str">
        <f>'Page 1 - General Information'!$G$16</f>
        <v>3395</v>
      </c>
      <c r="C2718" s="337" t="s">
        <v>164</v>
      </c>
      <c r="N2718" s="295" t="s">
        <v>1132</v>
      </c>
      <c r="O2718" s="388"/>
      <c r="R2718" s="388" t="s">
        <v>1134</v>
      </c>
      <c r="S2718" s="295" t="s">
        <v>12005</v>
      </c>
      <c r="V2718" s="338" t="str">
        <f t="array" ref="V2718">INDEX('Page 2 - Team Information'!$K$14:$AP$189,Y2718,X2718)</f>
        <v/>
      </c>
      <c r="X2718" s="339">
        <v>6.0</v>
      </c>
      <c r="Y2718" s="339">
        <v>147.0</v>
      </c>
    </row>
    <row r="2719" ht="15.75" customHeight="1">
      <c r="A2719" s="336" t="str">
        <f>'Page 1 - General Information'!$G$12</f>
        <v>123468402</v>
      </c>
      <c r="B2719" s="295" t="str">
        <f>'Page 1 - General Information'!$G$16</f>
        <v>3395</v>
      </c>
      <c r="C2719" s="337" t="s">
        <v>164</v>
      </c>
      <c r="N2719" s="295" t="s">
        <v>1132</v>
      </c>
      <c r="O2719" s="388"/>
      <c r="R2719" s="388" t="s">
        <v>1134</v>
      </c>
      <c r="S2719" s="295" t="s">
        <v>12015</v>
      </c>
      <c r="V2719" s="338" t="str">
        <f t="array" ref="V2719">INDEX('Page 2 - Team Information'!$K$14:$AP$189,Y2719,X2719)</f>
        <v/>
      </c>
      <c r="X2719" s="339">
        <v>7.0</v>
      </c>
      <c r="Y2719" s="339">
        <v>147.0</v>
      </c>
    </row>
    <row r="2720" ht="15.75" customHeight="1">
      <c r="A2720" s="336" t="str">
        <f>'Page 1 - General Information'!$G$12</f>
        <v>123468402</v>
      </c>
      <c r="B2720" s="295" t="str">
        <f>'Page 1 - General Information'!$G$16</f>
        <v>3395</v>
      </c>
      <c r="C2720" s="337" t="s">
        <v>164</v>
      </c>
      <c r="N2720" s="295" t="s">
        <v>1132</v>
      </c>
      <c r="O2720" s="388"/>
      <c r="R2720" s="2" t="s">
        <v>1134</v>
      </c>
      <c r="S2720" s="295" t="s">
        <v>12026</v>
      </c>
      <c r="T2720" s="338" t="str">
        <f t="array" ref="T2720">IF(INDEX('Page 2 - Team Information'!$K$14:$AP$189,Y2720,X2720)="","",INDEX('Page 2 - Team Information'!$K$14:$AP$189,Y2720,X2720)&amp;"-06-30")</f>
        <v/>
      </c>
      <c r="X2720" s="339">
        <v>9.0</v>
      </c>
      <c r="Y2720" s="339">
        <v>147.0</v>
      </c>
    </row>
    <row r="2721" ht="15.75" customHeight="1">
      <c r="A2721" s="336" t="str">
        <f>'Page 1 - General Information'!$G$12</f>
        <v>123468402</v>
      </c>
      <c r="B2721" s="295" t="str">
        <f>'Page 1 - General Information'!$G$16</f>
        <v>3395</v>
      </c>
      <c r="C2721" s="337" t="s">
        <v>164</v>
      </c>
      <c r="N2721" s="295" t="s">
        <v>1132</v>
      </c>
      <c r="O2721" s="388"/>
      <c r="R2721" s="2" t="s">
        <v>1134</v>
      </c>
      <c r="S2721" s="295" t="s">
        <v>12039</v>
      </c>
      <c r="T2721" s="338" t="str">
        <f t="array" ref="T2721">IF(INDEX('Page 2 - Team Information'!$K$14:$AP$189,Y2721,X2721)="","",INDEX('Page 2 - Team Information'!$K$14:$AP$189,Y2721,X2721)&amp;"-06-30")</f>
        <v/>
      </c>
      <c r="X2721" s="339">
        <v>10.0</v>
      </c>
      <c r="Y2721" s="339">
        <v>147.0</v>
      </c>
    </row>
    <row r="2722" ht="15.75" customHeight="1">
      <c r="A2722" s="336" t="str">
        <f>'Page 1 - General Information'!$G$12</f>
        <v>123468402</v>
      </c>
      <c r="B2722" s="295" t="str">
        <f>'Page 1 - General Information'!$G$16</f>
        <v>3395</v>
      </c>
      <c r="C2722" s="337" t="s">
        <v>164</v>
      </c>
      <c r="N2722" s="295" t="s">
        <v>1132</v>
      </c>
      <c r="O2722" s="388"/>
      <c r="R2722" s="2" t="s">
        <v>1134</v>
      </c>
      <c r="S2722" s="295" t="s">
        <v>12052</v>
      </c>
      <c r="T2722" s="338" t="str">
        <f t="array" ref="T2722">IF(INDEX('Page 2 - Team Information'!$K$14:$AP$189,Y2722,X2722)="","",INDEX('Page 2 - Team Information'!$K$14:$AP$189,Y2722,X2722)&amp;"-06-30")</f>
        <v/>
      </c>
      <c r="X2722" s="339">
        <v>11.0</v>
      </c>
      <c r="Y2722" s="339">
        <v>147.0</v>
      </c>
    </row>
    <row r="2723" ht="15.75" customHeight="1">
      <c r="A2723" s="336" t="str">
        <f>'Page 1 - General Information'!$G$12</f>
        <v>123468402</v>
      </c>
      <c r="B2723" s="295" t="str">
        <f>'Page 1 - General Information'!$G$16</f>
        <v>3395</v>
      </c>
      <c r="C2723" s="337" t="s">
        <v>164</v>
      </c>
      <c r="N2723" s="295" t="s">
        <v>1132</v>
      </c>
      <c r="O2723" s="388"/>
      <c r="R2723" s="2" t="s">
        <v>1134</v>
      </c>
      <c r="S2723" s="295" t="s">
        <v>12063</v>
      </c>
      <c r="T2723" s="338" t="str">
        <f t="array" ref="T2723">IF(INDEX('Page 2 - Team Information'!$K$14:$AP$189,Y2723,X2723)="","",INDEX('Page 2 - Team Information'!$K$14:$AP$189,Y2723,X2723)&amp;"-06-30")</f>
        <v/>
      </c>
      <c r="X2723" s="339">
        <v>12.0</v>
      </c>
      <c r="Y2723" s="339">
        <v>147.0</v>
      </c>
    </row>
    <row r="2724" ht="15.75" customHeight="1">
      <c r="A2724" s="336" t="str">
        <f>'Page 1 - General Information'!$G$12</f>
        <v>123468402</v>
      </c>
      <c r="B2724" s="295" t="str">
        <f>'Page 1 - General Information'!$G$16</f>
        <v>3395</v>
      </c>
      <c r="C2724" s="337" t="s">
        <v>164</v>
      </c>
      <c r="N2724" s="295" t="s">
        <v>165</v>
      </c>
      <c r="O2724" s="338" t="str">
        <f t="array" ref="O2724">INDEX('Page 2 - Team Information'!$K$14:$AP$189,Y2724,X2724)</f>
        <v/>
      </c>
      <c r="S2724" s="295" t="s">
        <v>12077</v>
      </c>
      <c r="X2724" s="339">
        <v>14.0</v>
      </c>
      <c r="Y2724" s="339">
        <v>147.0</v>
      </c>
    </row>
    <row r="2725" ht="15.75" customHeight="1">
      <c r="A2725" s="336" t="str">
        <f>'Page 1 - General Information'!$G$12</f>
        <v>123468402</v>
      </c>
      <c r="B2725" s="295" t="str">
        <f>'Page 1 - General Information'!$G$16</f>
        <v>3395</v>
      </c>
      <c r="C2725" s="337" t="s">
        <v>164</v>
      </c>
      <c r="N2725" s="295" t="s">
        <v>165</v>
      </c>
      <c r="O2725" s="338" t="str">
        <f t="array" ref="O2725">INDEX('Page 2 - Team Information'!$K$14:$AP$189,Y2725,X2725)</f>
        <v/>
      </c>
      <c r="S2725" s="295" t="s">
        <v>12086</v>
      </c>
      <c r="X2725" s="339">
        <v>15.0</v>
      </c>
      <c r="Y2725" s="339">
        <v>147.0</v>
      </c>
    </row>
    <row r="2726" ht="15.75" customHeight="1">
      <c r="A2726" s="336" t="str">
        <f>'Page 1 - General Information'!$G$12</f>
        <v>123468402</v>
      </c>
      <c r="B2726" s="295" t="str">
        <f>'Page 1 - General Information'!$G$16</f>
        <v>3395</v>
      </c>
      <c r="C2726" s="337" t="s">
        <v>164</v>
      </c>
      <c r="N2726" s="295" t="s">
        <v>165</v>
      </c>
      <c r="O2726" s="338" t="str">
        <f t="array" ref="O2726">INDEX('Page 2 - Team Information'!$K$14:$AP$189,Y2726,X2726)</f>
        <v/>
      </c>
      <c r="S2726" s="295" t="s">
        <v>12090</v>
      </c>
      <c r="X2726" s="339">
        <v>16.0</v>
      </c>
      <c r="Y2726" s="339">
        <v>147.0</v>
      </c>
    </row>
    <row r="2727" ht="15.75" customHeight="1">
      <c r="A2727" s="336" t="str">
        <f>'Page 1 - General Information'!$G$12</f>
        <v>123468402</v>
      </c>
      <c r="B2727" s="295" t="str">
        <f>'Page 1 - General Information'!$G$16</f>
        <v>3395</v>
      </c>
      <c r="C2727" s="337" t="s">
        <v>164</v>
      </c>
      <c r="N2727" s="295" t="s">
        <v>165</v>
      </c>
      <c r="O2727" s="338">
        <f t="array" ref="O2727">INDEX('Page 2 - Team Information'!$K$14:$AP$189,Y2727,X2727)</f>
        <v>0</v>
      </c>
      <c r="S2727" s="295" t="s">
        <v>12093</v>
      </c>
      <c r="X2727" s="339">
        <v>17.0</v>
      </c>
      <c r="Y2727" s="339">
        <v>147.0</v>
      </c>
    </row>
    <row r="2728" ht="15.75" customHeight="1">
      <c r="A2728" s="336" t="str">
        <f>'Page 1 - General Information'!$G$12</f>
        <v>123468402</v>
      </c>
      <c r="B2728" s="295" t="str">
        <f>'Page 1 - General Information'!$G$16</f>
        <v>3395</v>
      </c>
      <c r="C2728" s="337" t="s">
        <v>164</v>
      </c>
      <c r="N2728" s="295" t="s">
        <v>165</v>
      </c>
      <c r="O2728" s="338" t="str">
        <f t="array" ref="O2728">INDEX('Page 2 - Team Information'!$K$14:$AP$189,Y2728,X2728)</f>
        <v/>
      </c>
      <c r="S2728" s="295" t="s">
        <v>12097</v>
      </c>
      <c r="X2728" s="339">
        <v>19.0</v>
      </c>
      <c r="Y2728" s="339">
        <v>147.0</v>
      </c>
    </row>
    <row r="2729" ht="15.75" customHeight="1">
      <c r="A2729" s="336" t="str">
        <f>'Page 1 - General Information'!$G$12</f>
        <v>123468402</v>
      </c>
      <c r="B2729" s="295" t="str">
        <f>'Page 1 - General Information'!$G$16</f>
        <v>3395</v>
      </c>
      <c r="C2729" s="337" t="s">
        <v>164</v>
      </c>
      <c r="N2729" s="295" t="s">
        <v>165</v>
      </c>
      <c r="O2729" s="338" t="str">
        <f t="array" ref="O2729">INDEX('Page 2 - Team Information'!$K$14:$AP$189,Y2729,X2729)</f>
        <v/>
      </c>
      <c r="S2729" s="295" t="s">
        <v>12101</v>
      </c>
      <c r="X2729" s="339">
        <v>20.0</v>
      </c>
      <c r="Y2729" s="339">
        <v>147.0</v>
      </c>
    </row>
    <row r="2730" ht="15.75" customHeight="1">
      <c r="A2730" s="336" t="str">
        <f>'Page 1 - General Information'!$G$12</f>
        <v>123468402</v>
      </c>
      <c r="B2730" s="295" t="str">
        <f>'Page 1 - General Information'!$G$16</f>
        <v>3395</v>
      </c>
      <c r="C2730" s="337" t="s">
        <v>164</v>
      </c>
      <c r="N2730" s="295" t="s">
        <v>165</v>
      </c>
      <c r="O2730" s="338" t="str">
        <f t="array" ref="O2730">INDEX('Page 2 - Team Information'!$K$14:$AP$189,Y2730,X2730)</f>
        <v/>
      </c>
      <c r="S2730" s="295" t="s">
        <v>12103</v>
      </c>
      <c r="X2730" s="339">
        <v>21.0</v>
      </c>
      <c r="Y2730" s="339">
        <v>147.0</v>
      </c>
    </row>
    <row r="2731" ht="15.75" customHeight="1">
      <c r="A2731" s="336" t="str">
        <f>'Page 1 - General Information'!$G$12</f>
        <v>123468402</v>
      </c>
      <c r="B2731" s="295" t="str">
        <f>'Page 1 - General Information'!$G$16</f>
        <v>3395</v>
      </c>
      <c r="C2731" s="337" t="s">
        <v>164</v>
      </c>
      <c r="N2731" s="295" t="s">
        <v>165</v>
      </c>
      <c r="O2731" s="338">
        <f t="array" ref="O2731">INDEX('Page 2 - Team Information'!$K$14:$AP$189,Y2731,X2731)</f>
        <v>0</v>
      </c>
      <c r="S2731" s="295" t="s">
        <v>12108</v>
      </c>
      <c r="X2731" s="339">
        <v>22.0</v>
      </c>
      <c r="Y2731" s="339">
        <v>147.0</v>
      </c>
    </row>
    <row r="2732" ht="15.75" customHeight="1">
      <c r="A2732" s="336" t="str">
        <f>'Page 1 - General Information'!$G$12</f>
        <v>123468402</v>
      </c>
      <c r="B2732" s="295" t="str">
        <f>'Page 1 - General Information'!$G$16</f>
        <v>3395</v>
      </c>
      <c r="C2732" s="337" t="s">
        <v>164</v>
      </c>
      <c r="N2732" s="295" t="s">
        <v>1132</v>
      </c>
      <c r="O2732" s="388"/>
      <c r="R2732" s="388" t="s">
        <v>1134</v>
      </c>
      <c r="S2732" s="295" t="s">
        <v>12111</v>
      </c>
      <c r="V2732" s="338" t="str">
        <f t="array" ref="V2732">INDEX('Page 2 - Team Information'!$K$14:$AP$189,Y2732,X2732)</f>
        <v/>
      </c>
      <c r="X2732" s="339">
        <v>5.0</v>
      </c>
      <c r="Y2732" s="339">
        <v>148.0</v>
      </c>
    </row>
    <row r="2733" ht="15.75" customHeight="1">
      <c r="A2733" s="336" t="str">
        <f>'Page 1 - General Information'!$G$12</f>
        <v>123468402</v>
      </c>
      <c r="B2733" s="295" t="str">
        <f>'Page 1 - General Information'!$G$16</f>
        <v>3395</v>
      </c>
      <c r="C2733" s="337" t="s">
        <v>164</v>
      </c>
      <c r="N2733" s="295" t="s">
        <v>1132</v>
      </c>
      <c r="O2733" s="388"/>
      <c r="R2733" s="388" t="s">
        <v>1134</v>
      </c>
      <c r="S2733" s="295" t="s">
        <v>12119</v>
      </c>
      <c r="V2733" s="338" t="str">
        <f t="array" ref="V2733">INDEX('Page 2 - Team Information'!$K$14:$AP$189,Y2733,X2733)</f>
        <v/>
      </c>
      <c r="X2733" s="339">
        <v>6.0</v>
      </c>
      <c r="Y2733" s="339">
        <v>148.0</v>
      </c>
    </row>
    <row r="2734" ht="15.75" customHeight="1">
      <c r="A2734" s="336" t="str">
        <f>'Page 1 - General Information'!$G$12</f>
        <v>123468402</v>
      </c>
      <c r="B2734" s="295" t="str">
        <f>'Page 1 - General Information'!$G$16</f>
        <v>3395</v>
      </c>
      <c r="C2734" s="337" t="s">
        <v>164</v>
      </c>
      <c r="N2734" s="295" t="s">
        <v>1132</v>
      </c>
      <c r="O2734" s="388"/>
      <c r="R2734" s="388" t="s">
        <v>1134</v>
      </c>
      <c r="S2734" s="295" t="s">
        <v>12126</v>
      </c>
      <c r="V2734" s="338" t="str">
        <f t="array" ref="V2734">INDEX('Page 2 - Team Information'!$K$14:$AP$189,Y2734,X2734)</f>
        <v/>
      </c>
      <c r="X2734" s="339">
        <v>7.0</v>
      </c>
      <c r="Y2734" s="339">
        <v>148.0</v>
      </c>
    </row>
    <row r="2735" ht="15.75" customHeight="1">
      <c r="A2735" s="336" t="str">
        <f>'Page 1 - General Information'!$G$12</f>
        <v>123468402</v>
      </c>
      <c r="B2735" s="295" t="str">
        <f>'Page 1 - General Information'!$G$16</f>
        <v>3395</v>
      </c>
      <c r="C2735" s="337" t="s">
        <v>164</v>
      </c>
      <c r="N2735" s="295" t="s">
        <v>1132</v>
      </c>
      <c r="O2735" s="388"/>
      <c r="R2735" s="2" t="s">
        <v>1134</v>
      </c>
      <c r="S2735" s="295" t="s">
        <v>12132</v>
      </c>
      <c r="T2735" s="338" t="str">
        <f t="array" ref="T2735">IF(INDEX('Page 2 - Team Information'!$K$14:$AP$189,Y2735,X2735)="","",INDEX('Page 2 - Team Information'!$K$14:$AP$189,Y2735,X2735)&amp;"-06-30")</f>
        <v/>
      </c>
      <c r="X2735" s="339">
        <v>9.0</v>
      </c>
      <c r="Y2735" s="339">
        <v>148.0</v>
      </c>
    </row>
    <row r="2736" ht="15.75" customHeight="1">
      <c r="A2736" s="336" t="str">
        <f>'Page 1 - General Information'!$G$12</f>
        <v>123468402</v>
      </c>
      <c r="B2736" s="295" t="str">
        <f>'Page 1 - General Information'!$G$16</f>
        <v>3395</v>
      </c>
      <c r="C2736" s="337" t="s">
        <v>164</v>
      </c>
      <c r="N2736" s="295" t="s">
        <v>1132</v>
      </c>
      <c r="O2736" s="388"/>
      <c r="R2736" s="2" t="s">
        <v>1134</v>
      </c>
      <c r="S2736" s="295" t="s">
        <v>12139</v>
      </c>
      <c r="T2736" s="338" t="str">
        <f t="array" ref="T2736">IF(INDEX('Page 2 - Team Information'!$K$14:$AP$189,Y2736,X2736)="","",INDEX('Page 2 - Team Information'!$K$14:$AP$189,Y2736,X2736)&amp;"-06-30")</f>
        <v/>
      </c>
      <c r="X2736" s="339">
        <v>10.0</v>
      </c>
      <c r="Y2736" s="339">
        <v>148.0</v>
      </c>
    </row>
    <row r="2737" ht="15.75" customHeight="1">
      <c r="A2737" s="336" t="str">
        <f>'Page 1 - General Information'!$G$12</f>
        <v>123468402</v>
      </c>
      <c r="B2737" s="295" t="str">
        <f>'Page 1 - General Information'!$G$16</f>
        <v>3395</v>
      </c>
      <c r="C2737" s="337" t="s">
        <v>164</v>
      </c>
      <c r="N2737" s="295" t="s">
        <v>1132</v>
      </c>
      <c r="O2737" s="388"/>
      <c r="R2737" s="2" t="s">
        <v>1134</v>
      </c>
      <c r="S2737" s="295" t="s">
        <v>12148</v>
      </c>
      <c r="T2737" s="338" t="str">
        <f t="array" ref="T2737">IF(INDEX('Page 2 - Team Information'!$K$14:$AP$189,Y2737,X2737)="","",INDEX('Page 2 - Team Information'!$K$14:$AP$189,Y2737,X2737)&amp;"-06-30")</f>
        <v/>
      </c>
      <c r="X2737" s="339">
        <v>11.0</v>
      </c>
      <c r="Y2737" s="339">
        <v>148.0</v>
      </c>
    </row>
    <row r="2738" ht="15.75" customHeight="1">
      <c r="A2738" s="336" t="str">
        <f>'Page 1 - General Information'!$G$12</f>
        <v>123468402</v>
      </c>
      <c r="B2738" s="295" t="str">
        <f>'Page 1 - General Information'!$G$16</f>
        <v>3395</v>
      </c>
      <c r="C2738" s="337" t="s">
        <v>164</v>
      </c>
      <c r="N2738" s="295" t="s">
        <v>1132</v>
      </c>
      <c r="O2738" s="388"/>
      <c r="R2738" s="2" t="s">
        <v>1134</v>
      </c>
      <c r="S2738" s="295" t="s">
        <v>12154</v>
      </c>
      <c r="T2738" s="338" t="str">
        <f t="array" ref="T2738">IF(INDEX('Page 2 - Team Information'!$K$14:$AP$189,Y2738,X2738)="","",INDEX('Page 2 - Team Information'!$K$14:$AP$189,Y2738,X2738)&amp;"-06-30")</f>
        <v/>
      </c>
      <c r="X2738" s="339">
        <v>12.0</v>
      </c>
      <c r="Y2738" s="339">
        <v>148.0</v>
      </c>
    </row>
    <row r="2739" ht="15.75" customHeight="1">
      <c r="A2739" s="336" t="str">
        <f>'Page 1 - General Information'!$G$12</f>
        <v>123468402</v>
      </c>
      <c r="B2739" s="295" t="str">
        <f>'Page 1 - General Information'!$G$16</f>
        <v>3395</v>
      </c>
      <c r="C2739" s="337" t="s">
        <v>164</v>
      </c>
      <c r="N2739" s="295" t="s">
        <v>165</v>
      </c>
      <c r="O2739" s="338" t="str">
        <f t="array" ref="O2739">INDEX('Page 2 - Team Information'!$K$14:$AP$189,Y2739,X2739)</f>
        <v/>
      </c>
      <c r="S2739" s="295" t="s">
        <v>12169</v>
      </c>
      <c r="X2739" s="339">
        <v>14.0</v>
      </c>
      <c r="Y2739" s="339">
        <v>148.0</v>
      </c>
    </row>
    <row r="2740" ht="15.75" customHeight="1">
      <c r="A2740" s="336" t="str">
        <f>'Page 1 - General Information'!$G$12</f>
        <v>123468402</v>
      </c>
      <c r="B2740" s="295" t="str">
        <f>'Page 1 - General Information'!$G$16</f>
        <v>3395</v>
      </c>
      <c r="C2740" s="337" t="s">
        <v>164</v>
      </c>
      <c r="N2740" s="295" t="s">
        <v>165</v>
      </c>
      <c r="O2740" s="338" t="str">
        <f t="array" ref="O2740">INDEX('Page 2 - Team Information'!$K$14:$AP$189,Y2740,X2740)</f>
        <v/>
      </c>
      <c r="S2740" s="295" t="s">
        <v>12175</v>
      </c>
      <c r="X2740" s="339">
        <v>15.0</v>
      </c>
      <c r="Y2740" s="339">
        <v>148.0</v>
      </c>
    </row>
    <row r="2741" ht="15.75" customHeight="1">
      <c r="A2741" s="336" t="str">
        <f>'Page 1 - General Information'!$G$12</f>
        <v>123468402</v>
      </c>
      <c r="B2741" s="295" t="str">
        <f>'Page 1 - General Information'!$G$16</f>
        <v>3395</v>
      </c>
      <c r="C2741" s="337" t="s">
        <v>164</v>
      </c>
      <c r="N2741" s="295" t="s">
        <v>165</v>
      </c>
      <c r="O2741" s="338" t="str">
        <f t="array" ref="O2741">INDEX('Page 2 - Team Information'!$K$14:$AP$189,Y2741,X2741)</f>
        <v/>
      </c>
      <c r="S2741" s="295" t="s">
        <v>12179</v>
      </c>
      <c r="X2741" s="339">
        <v>16.0</v>
      </c>
      <c r="Y2741" s="339">
        <v>148.0</v>
      </c>
    </row>
    <row r="2742" ht="15.75" customHeight="1">
      <c r="A2742" s="336" t="str">
        <f>'Page 1 - General Information'!$G$12</f>
        <v>123468402</v>
      </c>
      <c r="B2742" s="295" t="str">
        <f>'Page 1 - General Information'!$G$16</f>
        <v>3395</v>
      </c>
      <c r="C2742" s="337" t="s">
        <v>164</v>
      </c>
      <c r="N2742" s="295" t="s">
        <v>165</v>
      </c>
      <c r="O2742" s="338">
        <f t="array" ref="O2742">INDEX('Page 2 - Team Information'!$K$14:$AP$189,Y2742,X2742)</f>
        <v>0</v>
      </c>
      <c r="S2742" s="295" t="s">
        <v>12182</v>
      </c>
      <c r="X2742" s="339">
        <v>17.0</v>
      </c>
      <c r="Y2742" s="339">
        <v>148.0</v>
      </c>
    </row>
    <row r="2743" ht="15.75" customHeight="1">
      <c r="A2743" s="336" t="str">
        <f>'Page 1 - General Information'!$G$12</f>
        <v>123468402</v>
      </c>
      <c r="B2743" s="295" t="str">
        <f>'Page 1 - General Information'!$G$16</f>
        <v>3395</v>
      </c>
      <c r="C2743" s="337" t="s">
        <v>164</v>
      </c>
      <c r="N2743" s="295" t="s">
        <v>165</v>
      </c>
      <c r="O2743" s="338" t="str">
        <f t="array" ref="O2743">INDEX('Page 2 - Team Information'!$K$14:$AP$189,Y2743,X2743)</f>
        <v/>
      </c>
      <c r="S2743" s="295" t="s">
        <v>12186</v>
      </c>
      <c r="X2743" s="339">
        <v>19.0</v>
      </c>
      <c r="Y2743" s="339">
        <v>148.0</v>
      </c>
    </row>
    <row r="2744" ht="15.75" customHeight="1">
      <c r="A2744" s="336" t="str">
        <f>'Page 1 - General Information'!$G$12</f>
        <v>123468402</v>
      </c>
      <c r="B2744" s="295" t="str">
        <f>'Page 1 - General Information'!$G$16</f>
        <v>3395</v>
      </c>
      <c r="C2744" s="337" t="s">
        <v>164</v>
      </c>
      <c r="N2744" s="295" t="s">
        <v>165</v>
      </c>
      <c r="O2744" s="338" t="str">
        <f t="array" ref="O2744">INDEX('Page 2 - Team Information'!$K$14:$AP$189,Y2744,X2744)</f>
        <v/>
      </c>
      <c r="S2744" s="295" t="s">
        <v>12191</v>
      </c>
      <c r="X2744" s="339">
        <v>20.0</v>
      </c>
      <c r="Y2744" s="339">
        <v>148.0</v>
      </c>
    </row>
    <row r="2745" ht="15.75" customHeight="1">
      <c r="A2745" s="336" t="str">
        <f>'Page 1 - General Information'!$G$12</f>
        <v>123468402</v>
      </c>
      <c r="B2745" s="295" t="str">
        <f>'Page 1 - General Information'!$G$16</f>
        <v>3395</v>
      </c>
      <c r="C2745" s="337" t="s">
        <v>164</v>
      </c>
      <c r="N2745" s="295" t="s">
        <v>165</v>
      </c>
      <c r="O2745" s="338" t="str">
        <f t="array" ref="O2745">INDEX('Page 2 - Team Information'!$K$14:$AP$189,Y2745,X2745)</f>
        <v/>
      </c>
      <c r="S2745" s="295" t="s">
        <v>12196</v>
      </c>
      <c r="X2745" s="339">
        <v>21.0</v>
      </c>
      <c r="Y2745" s="339">
        <v>148.0</v>
      </c>
    </row>
    <row r="2746" ht="15.75" customHeight="1">
      <c r="A2746" s="336" t="str">
        <f>'Page 1 - General Information'!$G$12</f>
        <v>123468402</v>
      </c>
      <c r="B2746" s="295" t="str">
        <f>'Page 1 - General Information'!$G$16</f>
        <v>3395</v>
      </c>
      <c r="C2746" s="337" t="s">
        <v>164</v>
      </c>
      <c r="N2746" s="295" t="s">
        <v>165</v>
      </c>
      <c r="O2746" s="338">
        <f t="array" ref="O2746">INDEX('Page 2 - Team Information'!$K$14:$AP$189,Y2746,X2746)</f>
        <v>0</v>
      </c>
      <c r="S2746" s="295" t="s">
        <v>12201</v>
      </c>
      <c r="X2746" s="339">
        <v>22.0</v>
      </c>
      <c r="Y2746" s="339">
        <v>148.0</v>
      </c>
    </row>
    <row r="2747" ht="15.75" customHeight="1">
      <c r="A2747" s="336" t="str">
        <f>'Page 1 - General Information'!$G$12</f>
        <v>123468402</v>
      </c>
      <c r="B2747" s="295" t="str">
        <f>'Page 1 - General Information'!$G$16</f>
        <v>3395</v>
      </c>
      <c r="C2747" s="337" t="s">
        <v>164</v>
      </c>
      <c r="N2747" s="295" t="s">
        <v>1132</v>
      </c>
      <c r="O2747" s="388"/>
      <c r="R2747" s="388" t="s">
        <v>1134</v>
      </c>
      <c r="S2747" s="295" t="s">
        <v>12203</v>
      </c>
      <c r="V2747" s="338" t="str">
        <f t="array" ref="V2747">INDEX('Page 2 - Team Information'!$K$14:$AP$189,Y2747,X2747)</f>
        <v/>
      </c>
      <c r="X2747" s="339">
        <v>5.0</v>
      </c>
      <c r="Y2747" s="339">
        <v>149.0</v>
      </c>
    </row>
    <row r="2748" ht="15.75" customHeight="1">
      <c r="A2748" s="336" t="str">
        <f>'Page 1 - General Information'!$G$12</f>
        <v>123468402</v>
      </c>
      <c r="B2748" s="295" t="str">
        <f>'Page 1 - General Information'!$G$16</f>
        <v>3395</v>
      </c>
      <c r="C2748" s="337" t="s">
        <v>164</v>
      </c>
      <c r="N2748" s="295" t="s">
        <v>1132</v>
      </c>
      <c r="O2748" s="388"/>
      <c r="R2748" s="388" t="s">
        <v>1134</v>
      </c>
      <c r="S2748" s="295" t="s">
        <v>12209</v>
      </c>
      <c r="V2748" s="338" t="str">
        <f t="array" ref="V2748">INDEX('Page 2 - Team Information'!$K$14:$AP$189,Y2748,X2748)</f>
        <v/>
      </c>
      <c r="X2748" s="339">
        <v>6.0</v>
      </c>
      <c r="Y2748" s="339">
        <v>149.0</v>
      </c>
    </row>
    <row r="2749" ht="15.75" customHeight="1">
      <c r="A2749" s="336" t="str">
        <f>'Page 1 - General Information'!$G$12</f>
        <v>123468402</v>
      </c>
      <c r="B2749" s="295" t="str">
        <f>'Page 1 - General Information'!$G$16</f>
        <v>3395</v>
      </c>
      <c r="C2749" s="337" t="s">
        <v>164</v>
      </c>
      <c r="N2749" s="295" t="s">
        <v>1132</v>
      </c>
      <c r="O2749" s="388"/>
      <c r="R2749" s="388" t="s">
        <v>1134</v>
      </c>
      <c r="S2749" s="295" t="s">
        <v>12214</v>
      </c>
      <c r="V2749" s="338" t="str">
        <f t="array" ref="V2749">INDEX('Page 2 - Team Information'!$K$14:$AP$189,Y2749,X2749)</f>
        <v/>
      </c>
      <c r="X2749" s="339">
        <v>7.0</v>
      </c>
      <c r="Y2749" s="339">
        <v>149.0</v>
      </c>
    </row>
    <row r="2750" ht="15.75" customHeight="1">
      <c r="A2750" s="336" t="str">
        <f>'Page 1 - General Information'!$G$12</f>
        <v>123468402</v>
      </c>
      <c r="B2750" s="295" t="str">
        <f>'Page 1 - General Information'!$G$16</f>
        <v>3395</v>
      </c>
      <c r="C2750" s="337" t="s">
        <v>164</v>
      </c>
      <c r="N2750" s="295" t="s">
        <v>1132</v>
      </c>
      <c r="O2750" s="388"/>
      <c r="R2750" s="2" t="s">
        <v>1134</v>
      </c>
      <c r="S2750" s="295" t="s">
        <v>12219</v>
      </c>
      <c r="T2750" s="338" t="str">
        <f t="array" ref="T2750">IF(INDEX('Page 2 - Team Information'!$K$14:$AP$189,Y2750,X2750)="","",INDEX('Page 2 - Team Information'!$K$14:$AP$189,Y2750,X2750)&amp;"-06-30")</f>
        <v/>
      </c>
      <c r="X2750" s="339">
        <v>9.0</v>
      </c>
      <c r="Y2750" s="339">
        <v>149.0</v>
      </c>
    </row>
    <row r="2751" ht="15.75" customHeight="1">
      <c r="A2751" s="336" t="str">
        <f>'Page 1 - General Information'!$G$12</f>
        <v>123468402</v>
      </c>
      <c r="B2751" s="295" t="str">
        <f>'Page 1 - General Information'!$G$16</f>
        <v>3395</v>
      </c>
      <c r="C2751" s="337" t="s">
        <v>164</v>
      </c>
      <c r="N2751" s="295" t="s">
        <v>1132</v>
      </c>
      <c r="O2751" s="388"/>
      <c r="R2751" s="2" t="s">
        <v>1134</v>
      </c>
      <c r="S2751" s="295" t="s">
        <v>12227</v>
      </c>
      <c r="T2751" s="338" t="str">
        <f t="array" ref="T2751">IF(INDEX('Page 2 - Team Information'!$K$14:$AP$189,Y2751,X2751)="","",INDEX('Page 2 - Team Information'!$K$14:$AP$189,Y2751,X2751)&amp;"-06-30")</f>
        <v/>
      </c>
      <c r="X2751" s="339">
        <v>10.0</v>
      </c>
      <c r="Y2751" s="339">
        <v>149.0</v>
      </c>
    </row>
    <row r="2752" ht="15.75" customHeight="1">
      <c r="A2752" s="336" t="str">
        <f>'Page 1 - General Information'!$G$12</f>
        <v>123468402</v>
      </c>
      <c r="B2752" s="295" t="str">
        <f>'Page 1 - General Information'!$G$16</f>
        <v>3395</v>
      </c>
      <c r="C2752" s="337" t="s">
        <v>164</v>
      </c>
      <c r="N2752" s="295" t="s">
        <v>1132</v>
      </c>
      <c r="O2752" s="388"/>
      <c r="R2752" s="2" t="s">
        <v>1134</v>
      </c>
      <c r="S2752" s="295" t="s">
        <v>12232</v>
      </c>
      <c r="T2752" s="338" t="str">
        <f t="array" ref="T2752">IF(INDEX('Page 2 - Team Information'!$K$14:$AP$189,Y2752,X2752)="","",INDEX('Page 2 - Team Information'!$K$14:$AP$189,Y2752,X2752)&amp;"-06-30")</f>
        <v/>
      </c>
      <c r="X2752" s="339">
        <v>11.0</v>
      </c>
      <c r="Y2752" s="339">
        <v>149.0</v>
      </c>
    </row>
    <row r="2753" ht="15.75" customHeight="1">
      <c r="A2753" s="336" t="str">
        <f>'Page 1 - General Information'!$G$12</f>
        <v>123468402</v>
      </c>
      <c r="B2753" s="295" t="str">
        <f>'Page 1 - General Information'!$G$16</f>
        <v>3395</v>
      </c>
      <c r="C2753" s="337" t="s">
        <v>164</v>
      </c>
      <c r="N2753" s="295" t="s">
        <v>1132</v>
      </c>
      <c r="O2753" s="388"/>
      <c r="R2753" s="2" t="s">
        <v>1134</v>
      </c>
      <c r="S2753" s="295" t="s">
        <v>12239</v>
      </c>
      <c r="T2753" s="338" t="str">
        <f t="array" ref="T2753">IF(INDEX('Page 2 - Team Information'!$K$14:$AP$189,Y2753,X2753)="","",INDEX('Page 2 - Team Information'!$K$14:$AP$189,Y2753,X2753)&amp;"-06-30")</f>
        <v/>
      </c>
      <c r="X2753" s="339">
        <v>12.0</v>
      </c>
      <c r="Y2753" s="339">
        <v>149.0</v>
      </c>
    </row>
    <row r="2754" ht="15.75" customHeight="1">
      <c r="A2754" s="336" t="str">
        <f>'Page 1 - General Information'!$G$12</f>
        <v>123468402</v>
      </c>
      <c r="B2754" s="295" t="str">
        <f>'Page 1 - General Information'!$G$16</f>
        <v>3395</v>
      </c>
      <c r="C2754" s="337" t="s">
        <v>164</v>
      </c>
      <c r="N2754" s="295" t="s">
        <v>165</v>
      </c>
      <c r="O2754" s="338" t="str">
        <f t="array" ref="O2754">INDEX('Page 2 - Team Information'!$K$14:$AP$189,Y2754,X2754)</f>
        <v/>
      </c>
      <c r="S2754" s="295" t="s">
        <v>12247</v>
      </c>
      <c r="X2754" s="339">
        <v>14.0</v>
      </c>
      <c r="Y2754" s="339">
        <v>149.0</v>
      </c>
    </row>
    <row r="2755" ht="15.75" customHeight="1">
      <c r="A2755" s="336" t="str">
        <f>'Page 1 - General Information'!$G$12</f>
        <v>123468402</v>
      </c>
      <c r="B2755" s="295" t="str">
        <f>'Page 1 - General Information'!$G$16</f>
        <v>3395</v>
      </c>
      <c r="C2755" s="337" t="s">
        <v>164</v>
      </c>
      <c r="N2755" s="295" t="s">
        <v>165</v>
      </c>
      <c r="O2755" s="338" t="str">
        <f t="array" ref="O2755">INDEX('Page 2 - Team Information'!$K$14:$AP$189,Y2755,X2755)</f>
        <v/>
      </c>
      <c r="S2755" s="295" t="s">
        <v>12255</v>
      </c>
      <c r="X2755" s="339">
        <v>15.0</v>
      </c>
      <c r="Y2755" s="339">
        <v>149.0</v>
      </c>
    </row>
    <row r="2756" ht="15.75" customHeight="1">
      <c r="A2756" s="336" t="str">
        <f>'Page 1 - General Information'!$G$12</f>
        <v>123468402</v>
      </c>
      <c r="B2756" s="295" t="str">
        <f>'Page 1 - General Information'!$G$16</f>
        <v>3395</v>
      </c>
      <c r="C2756" s="337" t="s">
        <v>164</v>
      </c>
      <c r="N2756" s="295" t="s">
        <v>165</v>
      </c>
      <c r="O2756" s="338" t="str">
        <f t="array" ref="O2756">INDEX('Page 2 - Team Information'!$K$14:$AP$189,Y2756,X2756)</f>
        <v/>
      </c>
      <c r="S2756" s="295" t="s">
        <v>12260</v>
      </c>
      <c r="X2756" s="339">
        <v>16.0</v>
      </c>
      <c r="Y2756" s="339">
        <v>149.0</v>
      </c>
    </row>
    <row r="2757" ht="15.75" customHeight="1">
      <c r="A2757" s="336" t="str">
        <f>'Page 1 - General Information'!$G$12</f>
        <v>123468402</v>
      </c>
      <c r="B2757" s="295" t="str">
        <f>'Page 1 - General Information'!$G$16</f>
        <v>3395</v>
      </c>
      <c r="C2757" s="337" t="s">
        <v>164</v>
      </c>
      <c r="N2757" s="295" t="s">
        <v>165</v>
      </c>
      <c r="O2757" s="338">
        <f t="array" ref="O2757">INDEX('Page 2 - Team Information'!$K$14:$AP$189,Y2757,X2757)</f>
        <v>0</v>
      </c>
      <c r="S2757" s="295" t="s">
        <v>12263</v>
      </c>
      <c r="X2757" s="339">
        <v>17.0</v>
      </c>
      <c r="Y2757" s="339">
        <v>149.0</v>
      </c>
    </row>
    <row r="2758" ht="15.75" customHeight="1">
      <c r="A2758" s="336" t="str">
        <f>'Page 1 - General Information'!$G$12</f>
        <v>123468402</v>
      </c>
      <c r="B2758" s="295" t="str">
        <f>'Page 1 - General Information'!$G$16</f>
        <v>3395</v>
      </c>
      <c r="C2758" s="337" t="s">
        <v>164</v>
      </c>
      <c r="N2758" s="295" t="s">
        <v>165</v>
      </c>
      <c r="O2758" s="338" t="str">
        <f t="array" ref="O2758">INDEX('Page 2 - Team Information'!$K$14:$AP$189,Y2758,X2758)</f>
        <v/>
      </c>
      <c r="S2758" s="295" t="s">
        <v>12270</v>
      </c>
      <c r="X2758" s="339">
        <v>19.0</v>
      </c>
      <c r="Y2758" s="339">
        <v>149.0</v>
      </c>
    </row>
    <row r="2759" ht="15.75" customHeight="1">
      <c r="A2759" s="336" t="str">
        <f>'Page 1 - General Information'!$G$12</f>
        <v>123468402</v>
      </c>
      <c r="B2759" s="295" t="str">
        <f>'Page 1 - General Information'!$G$16</f>
        <v>3395</v>
      </c>
      <c r="C2759" s="337" t="s">
        <v>164</v>
      </c>
      <c r="N2759" s="295" t="s">
        <v>165</v>
      </c>
      <c r="O2759" s="338" t="str">
        <f t="array" ref="O2759">INDEX('Page 2 - Team Information'!$K$14:$AP$189,Y2759,X2759)</f>
        <v/>
      </c>
      <c r="S2759" s="295" t="s">
        <v>12274</v>
      </c>
      <c r="X2759" s="339">
        <v>20.0</v>
      </c>
      <c r="Y2759" s="339">
        <v>149.0</v>
      </c>
    </row>
    <row r="2760" ht="15.75" customHeight="1">
      <c r="A2760" s="336" t="str">
        <f>'Page 1 - General Information'!$G$12</f>
        <v>123468402</v>
      </c>
      <c r="B2760" s="295" t="str">
        <f>'Page 1 - General Information'!$G$16</f>
        <v>3395</v>
      </c>
      <c r="C2760" s="337" t="s">
        <v>164</v>
      </c>
      <c r="N2760" s="295" t="s">
        <v>165</v>
      </c>
      <c r="O2760" s="338" t="str">
        <f t="array" ref="O2760">INDEX('Page 2 - Team Information'!$K$14:$AP$189,Y2760,X2760)</f>
        <v/>
      </c>
      <c r="S2760" s="295" t="s">
        <v>12278</v>
      </c>
      <c r="X2760" s="339">
        <v>21.0</v>
      </c>
      <c r="Y2760" s="339">
        <v>149.0</v>
      </c>
    </row>
    <row r="2761" ht="15.75" customHeight="1">
      <c r="A2761" s="336" t="str">
        <f>'Page 1 - General Information'!$G$12</f>
        <v>123468402</v>
      </c>
      <c r="B2761" s="295" t="str">
        <f>'Page 1 - General Information'!$G$16</f>
        <v>3395</v>
      </c>
      <c r="C2761" s="337" t="s">
        <v>164</v>
      </c>
      <c r="N2761" s="295" t="s">
        <v>165</v>
      </c>
      <c r="O2761" s="338">
        <f t="array" ref="O2761">INDEX('Page 2 - Team Information'!$K$14:$AP$189,Y2761,X2761)</f>
        <v>0</v>
      </c>
      <c r="S2761" s="295" t="s">
        <v>12280</v>
      </c>
      <c r="X2761" s="339">
        <v>22.0</v>
      </c>
      <c r="Y2761" s="339">
        <v>149.0</v>
      </c>
    </row>
    <row r="2762" ht="15.75" customHeight="1">
      <c r="A2762" s="336" t="str">
        <f>'Page 1 - General Information'!$G$12</f>
        <v>123468402</v>
      </c>
      <c r="B2762" s="295" t="str">
        <f>'Page 1 - General Information'!$G$16</f>
        <v>3395</v>
      </c>
      <c r="C2762" s="337" t="s">
        <v>164</v>
      </c>
      <c r="N2762" s="295" t="s">
        <v>1132</v>
      </c>
      <c r="O2762" s="388"/>
      <c r="R2762" s="388" t="s">
        <v>1134</v>
      </c>
      <c r="S2762" s="295" t="s">
        <v>12285</v>
      </c>
      <c r="V2762" s="338" t="str">
        <f t="array" ref="V2762">INDEX('Page 2 - Team Information'!$K$14:$AP$189,Y2762,X2762)</f>
        <v/>
      </c>
      <c r="X2762" s="339">
        <v>5.0</v>
      </c>
      <c r="Y2762" s="339">
        <v>150.0</v>
      </c>
    </row>
    <row r="2763" ht="15.75" customHeight="1">
      <c r="A2763" s="336" t="str">
        <f>'Page 1 - General Information'!$G$12</f>
        <v>123468402</v>
      </c>
      <c r="B2763" s="295" t="str">
        <f>'Page 1 - General Information'!$G$16</f>
        <v>3395</v>
      </c>
      <c r="C2763" s="337" t="s">
        <v>164</v>
      </c>
      <c r="N2763" s="295" t="s">
        <v>1132</v>
      </c>
      <c r="O2763" s="388"/>
      <c r="R2763" s="388" t="s">
        <v>1134</v>
      </c>
      <c r="S2763" s="295" t="s">
        <v>12290</v>
      </c>
      <c r="V2763" s="338" t="str">
        <f t="array" ref="V2763">INDEX('Page 2 - Team Information'!$K$14:$AP$189,Y2763,X2763)</f>
        <v/>
      </c>
      <c r="X2763" s="339">
        <v>6.0</v>
      </c>
      <c r="Y2763" s="339">
        <v>150.0</v>
      </c>
    </row>
    <row r="2764" ht="15.75" customHeight="1">
      <c r="A2764" s="336" t="str">
        <f>'Page 1 - General Information'!$G$12</f>
        <v>123468402</v>
      </c>
      <c r="B2764" s="295" t="str">
        <f>'Page 1 - General Information'!$G$16</f>
        <v>3395</v>
      </c>
      <c r="C2764" s="337" t="s">
        <v>164</v>
      </c>
      <c r="N2764" s="295" t="s">
        <v>1132</v>
      </c>
      <c r="O2764" s="388"/>
      <c r="R2764" s="388" t="s">
        <v>1134</v>
      </c>
      <c r="S2764" s="295" t="s">
        <v>12303</v>
      </c>
      <c r="V2764" s="338" t="str">
        <f t="array" ref="V2764">INDEX('Page 2 - Team Information'!$K$14:$AP$189,Y2764,X2764)</f>
        <v/>
      </c>
      <c r="X2764" s="339">
        <v>7.0</v>
      </c>
      <c r="Y2764" s="339">
        <v>150.0</v>
      </c>
    </row>
    <row r="2765" ht="15.75" customHeight="1">
      <c r="A2765" s="336" t="str">
        <f>'Page 1 - General Information'!$G$12</f>
        <v>123468402</v>
      </c>
      <c r="B2765" s="295" t="str">
        <f>'Page 1 - General Information'!$G$16</f>
        <v>3395</v>
      </c>
      <c r="C2765" s="337" t="s">
        <v>164</v>
      </c>
      <c r="N2765" s="295" t="s">
        <v>1132</v>
      </c>
      <c r="O2765" s="388"/>
      <c r="R2765" s="2" t="s">
        <v>1134</v>
      </c>
      <c r="S2765" s="295" t="s">
        <v>12311</v>
      </c>
      <c r="T2765" s="338" t="str">
        <f t="array" ref="T2765">IF(INDEX('Page 2 - Team Information'!$K$14:$AP$189,Y2765,X2765)="","",INDEX('Page 2 - Team Information'!$K$14:$AP$189,Y2765,X2765)&amp;"-06-30")</f>
        <v/>
      </c>
      <c r="X2765" s="339">
        <v>9.0</v>
      </c>
      <c r="Y2765" s="339">
        <v>150.0</v>
      </c>
    </row>
    <row r="2766" ht="15.75" customHeight="1">
      <c r="A2766" s="336" t="str">
        <f>'Page 1 - General Information'!$G$12</f>
        <v>123468402</v>
      </c>
      <c r="B2766" s="295" t="str">
        <f>'Page 1 - General Information'!$G$16</f>
        <v>3395</v>
      </c>
      <c r="C2766" s="337" t="s">
        <v>164</v>
      </c>
      <c r="N2766" s="295" t="s">
        <v>1132</v>
      </c>
      <c r="O2766" s="388"/>
      <c r="R2766" s="2" t="s">
        <v>1134</v>
      </c>
      <c r="S2766" s="295" t="s">
        <v>12325</v>
      </c>
      <c r="T2766" s="338" t="str">
        <f t="array" ref="T2766">IF(INDEX('Page 2 - Team Information'!$K$14:$AP$189,Y2766,X2766)="","",INDEX('Page 2 - Team Information'!$K$14:$AP$189,Y2766,X2766)&amp;"-06-30")</f>
        <v/>
      </c>
      <c r="X2766" s="339">
        <v>10.0</v>
      </c>
      <c r="Y2766" s="339">
        <v>150.0</v>
      </c>
    </row>
    <row r="2767" ht="15.75" customHeight="1">
      <c r="A2767" s="336" t="str">
        <f>'Page 1 - General Information'!$G$12</f>
        <v>123468402</v>
      </c>
      <c r="B2767" s="295" t="str">
        <f>'Page 1 - General Information'!$G$16</f>
        <v>3395</v>
      </c>
      <c r="C2767" s="337" t="s">
        <v>164</v>
      </c>
      <c r="N2767" s="295" t="s">
        <v>1132</v>
      </c>
      <c r="O2767" s="388"/>
      <c r="R2767" s="2" t="s">
        <v>1134</v>
      </c>
      <c r="S2767" s="295" t="s">
        <v>12334</v>
      </c>
      <c r="T2767" s="338" t="str">
        <f t="array" ref="T2767">IF(INDEX('Page 2 - Team Information'!$K$14:$AP$189,Y2767,X2767)="","",INDEX('Page 2 - Team Information'!$K$14:$AP$189,Y2767,X2767)&amp;"-06-30")</f>
        <v/>
      </c>
      <c r="X2767" s="339">
        <v>11.0</v>
      </c>
      <c r="Y2767" s="339">
        <v>150.0</v>
      </c>
    </row>
    <row r="2768" ht="15.75" customHeight="1">
      <c r="A2768" s="336" t="str">
        <f>'Page 1 - General Information'!$G$12</f>
        <v>123468402</v>
      </c>
      <c r="B2768" s="295" t="str">
        <f>'Page 1 - General Information'!$G$16</f>
        <v>3395</v>
      </c>
      <c r="C2768" s="337" t="s">
        <v>164</v>
      </c>
      <c r="N2768" s="295" t="s">
        <v>1132</v>
      </c>
      <c r="O2768" s="388"/>
      <c r="R2768" s="2" t="s">
        <v>1134</v>
      </c>
      <c r="S2768" s="295" t="s">
        <v>12339</v>
      </c>
      <c r="T2768" s="338" t="str">
        <f t="array" ref="T2768">IF(INDEX('Page 2 - Team Information'!$K$14:$AP$189,Y2768,X2768)="","",INDEX('Page 2 - Team Information'!$K$14:$AP$189,Y2768,X2768)&amp;"-06-30")</f>
        <v/>
      </c>
      <c r="X2768" s="339">
        <v>12.0</v>
      </c>
      <c r="Y2768" s="339">
        <v>150.0</v>
      </c>
    </row>
    <row r="2769" ht="15.75" customHeight="1">
      <c r="A2769" s="336" t="str">
        <f>'Page 1 - General Information'!$G$12</f>
        <v>123468402</v>
      </c>
      <c r="B2769" s="295" t="str">
        <f>'Page 1 - General Information'!$G$16</f>
        <v>3395</v>
      </c>
      <c r="C2769" s="337" t="s">
        <v>164</v>
      </c>
      <c r="N2769" s="295" t="s">
        <v>165</v>
      </c>
      <c r="O2769" s="338" t="str">
        <f t="array" ref="O2769">INDEX('Page 2 - Team Information'!$K$14:$AP$189,Y2769,X2769)</f>
        <v/>
      </c>
      <c r="S2769" s="295" t="s">
        <v>12349</v>
      </c>
      <c r="X2769" s="339">
        <v>14.0</v>
      </c>
      <c r="Y2769" s="339">
        <v>150.0</v>
      </c>
    </row>
    <row r="2770" ht="15.75" customHeight="1">
      <c r="A2770" s="336" t="str">
        <f>'Page 1 - General Information'!$G$12</f>
        <v>123468402</v>
      </c>
      <c r="B2770" s="295" t="str">
        <f>'Page 1 - General Information'!$G$16</f>
        <v>3395</v>
      </c>
      <c r="C2770" s="337" t="s">
        <v>164</v>
      </c>
      <c r="N2770" s="295" t="s">
        <v>165</v>
      </c>
      <c r="O2770" s="338" t="str">
        <f t="array" ref="O2770">INDEX('Page 2 - Team Information'!$K$14:$AP$189,Y2770,X2770)</f>
        <v/>
      </c>
      <c r="S2770" s="295" t="s">
        <v>12358</v>
      </c>
      <c r="X2770" s="339">
        <v>15.0</v>
      </c>
      <c r="Y2770" s="339">
        <v>150.0</v>
      </c>
    </row>
    <row r="2771" ht="15.75" customHeight="1">
      <c r="A2771" s="336" t="str">
        <f>'Page 1 - General Information'!$G$12</f>
        <v>123468402</v>
      </c>
      <c r="B2771" s="295" t="str">
        <f>'Page 1 - General Information'!$G$16</f>
        <v>3395</v>
      </c>
      <c r="C2771" s="337" t="s">
        <v>164</v>
      </c>
      <c r="N2771" s="295" t="s">
        <v>165</v>
      </c>
      <c r="O2771" s="338" t="str">
        <f t="array" ref="O2771">INDEX('Page 2 - Team Information'!$K$14:$AP$189,Y2771,X2771)</f>
        <v/>
      </c>
      <c r="S2771" s="295" t="s">
        <v>12365</v>
      </c>
      <c r="X2771" s="339">
        <v>16.0</v>
      </c>
      <c r="Y2771" s="339">
        <v>150.0</v>
      </c>
    </row>
    <row r="2772" ht="15.75" customHeight="1">
      <c r="A2772" s="336" t="str">
        <f>'Page 1 - General Information'!$G$12</f>
        <v>123468402</v>
      </c>
      <c r="B2772" s="295" t="str">
        <f>'Page 1 - General Information'!$G$16</f>
        <v>3395</v>
      </c>
      <c r="C2772" s="337" t="s">
        <v>164</v>
      </c>
      <c r="N2772" s="295" t="s">
        <v>165</v>
      </c>
      <c r="O2772" s="338">
        <f t="array" ref="O2772">INDEX('Page 2 - Team Information'!$K$14:$AP$189,Y2772,X2772)</f>
        <v>0</v>
      </c>
      <c r="S2772" s="295" t="s">
        <v>12372</v>
      </c>
      <c r="X2772" s="339">
        <v>17.0</v>
      </c>
      <c r="Y2772" s="339">
        <v>150.0</v>
      </c>
    </row>
    <row r="2773" ht="15.75" customHeight="1">
      <c r="A2773" s="336" t="str">
        <f>'Page 1 - General Information'!$G$12</f>
        <v>123468402</v>
      </c>
      <c r="B2773" s="295" t="str">
        <f>'Page 1 - General Information'!$G$16</f>
        <v>3395</v>
      </c>
      <c r="C2773" s="337" t="s">
        <v>164</v>
      </c>
      <c r="N2773" s="295" t="s">
        <v>165</v>
      </c>
      <c r="O2773" s="338" t="str">
        <f t="array" ref="O2773">INDEX('Page 2 - Team Information'!$K$14:$AP$189,Y2773,X2773)</f>
        <v/>
      </c>
      <c r="S2773" s="295" t="s">
        <v>12376</v>
      </c>
      <c r="X2773" s="339">
        <v>19.0</v>
      </c>
      <c r="Y2773" s="339">
        <v>150.0</v>
      </c>
    </row>
    <row r="2774" ht="15.75" customHeight="1">
      <c r="A2774" s="336" t="str">
        <f>'Page 1 - General Information'!$G$12</f>
        <v>123468402</v>
      </c>
      <c r="B2774" s="295" t="str">
        <f>'Page 1 - General Information'!$G$16</f>
        <v>3395</v>
      </c>
      <c r="C2774" s="337" t="s">
        <v>164</v>
      </c>
      <c r="N2774" s="295" t="s">
        <v>165</v>
      </c>
      <c r="O2774" s="338" t="str">
        <f t="array" ref="O2774">INDEX('Page 2 - Team Information'!$K$14:$AP$189,Y2774,X2774)</f>
        <v/>
      </c>
      <c r="S2774" s="295" t="s">
        <v>12382</v>
      </c>
      <c r="X2774" s="339">
        <v>20.0</v>
      </c>
      <c r="Y2774" s="339">
        <v>150.0</v>
      </c>
    </row>
    <row r="2775" ht="15.75" customHeight="1">
      <c r="A2775" s="336" t="str">
        <f>'Page 1 - General Information'!$G$12</f>
        <v>123468402</v>
      </c>
      <c r="B2775" s="295" t="str">
        <f>'Page 1 - General Information'!$G$16</f>
        <v>3395</v>
      </c>
      <c r="C2775" s="337" t="s">
        <v>164</v>
      </c>
      <c r="N2775" s="295" t="s">
        <v>165</v>
      </c>
      <c r="O2775" s="338" t="str">
        <f t="array" ref="O2775">INDEX('Page 2 - Team Information'!$K$14:$AP$189,Y2775,X2775)</f>
        <v/>
      </c>
      <c r="S2775" s="295" t="s">
        <v>12390</v>
      </c>
      <c r="X2775" s="339">
        <v>21.0</v>
      </c>
      <c r="Y2775" s="339">
        <v>150.0</v>
      </c>
    </row>
    <row r="2776" ht="15.75" customHeight="1">
      <c r="A2776" s="336" t="str">
        <f>'Page 1 - General Information'!$G$12</f>
        <v>123468402</v>
      </c>
      <c r="B2776" s="295" t="str">
        <f>'Page 1 - General Information'!$G$16</f>
        <v>3395</v>
      </c>
      <c r="C2776" s="337" t="s">
        <v>164</v>
      </c>
      <c r="N2776" s="295" t="s">
        <v>165</v>
      </c>
      <c r="O2776" s="338">
        <f t="array" ref="O2776">INDEX('Page 2 - Team Information'!$K$14:$AP$189,Y2776,X2776)</f>
        <v>0</v>
      </c>
      <c r="S2776" s="295" t="s">
        <v>12395</v>
      </c>
      <c r="X2776" s="339">
        <v>22.0</v>
      </c>
      <c r="Y2776" s="339">
        <v>150.0</v>
      </c>
    </row>
    <row r="2777" ht="15.75" customHeight="1">
      <c r="A2777" s="336" t="str">
        <f>'Page 1 - General Information'!$G$12</f>
        <v>123468402</v>
      </c>
      <c r="B2777" s="295" t="str">
        <f>'Page 1 - General Information'!$G$16</f>
        <v>3395</v>
      </c>
      <c r="C2777" s="337" t="s">
        <v>164</v>
      </c>
      <c r="N2777" s="295" t="s">
        <v>1132</v>
      </c>
      <c r="O2777" s="388"/>
      <c r="R2777" s="388" t="s">
        <v>1134</v>
      </c>
      <c r="S2777" s="295" t="s">
        <v>12401</v>
      </c>
      <c r="V2777" s="338" t="str">
        <f t="array" ref="V2777">INDEX('Page 2 - Team Information'!$K$14:$AP$189,Y2777,X2777)</f>
        <v/>
      </c>
      <c r="X2777" s="339">
        <v>5.0</v>
      </c>
      <c r="Y2777" s="339">
        <v>151.0</v>
      </c>
    </row>
    <row r="2778" ht="15.75" customHeight="1">
      <c r="A2778" s="336" t="str">
        <f>'Page 1 - General Information'!$G$12</f>
        <v>123468402</v>
      </c>
      <c r="B2778" s="295" t="str">
        <f>'Page 1 - General Information'!$G$16</f>
        <v>3395</v>
      </c>
      <c r="C2778" s="337" t="s">
        <v>164</v>
      </c>
      <c r="N2778" s="295" t="s">
        <v>1132</v>
      </c>
      <c r="O2778" s="388"/>
      <c r="R2778" s="388" t="s">
        <v>1134</v>
      </c>
      <c r="S2778" s="295" t="s">
        <v>12413</v>
      </c>
      <c r="V2778" s="338" t="str">
        <f t="array" ref="V2778">INDEX('Page 2 - Team Information'!$K$14:$AP$189,Y2778,X2778)</f>
        <v/>
      </c>
      <c r="X2778" s="339">
        <v>6.0</v>
      </c>
      <c r="Y2778" s="339">
        <v>151.0</v>
      </c>
    </row>
    <row r="2779" ht="15.75" customHeight="1">
      <c r="A2779" s="336" t="str">
        <f>'Page 1 - General Information'!$G$12</f>
        <v>123468402</v>
      </c>
      <c r="B2779" s="295" t="str">
        <f>'Page 1 - General Information'!$G$16</f>
        <v>3395</v>
      </c>
      <c r="C2779" s="337" t="s">
        <v>164</v>
      </c>
      <c r="N2779" s="295" t="s">
        <v>1132</v>
      </c>
      <c r="O2779" s="388"/>
      <c r="R2779" s="388" t="s">
        <v>1134</v>
      </c>
      <c r="S2779" s="295" t="s">
        <v>12425</v>
      </c>
      <c r="V2779" s="338" t="str">
        <f t="array" ref="V2779">INDEX('Page 2 - Team Information'!$K$14:$AP$189,Y2779,X2779)</f>
        <v/>
      </c>
      <c r="X2779" s="339">
        <v>7.0</v>
      </c>
      <c r="Y2779" s="339">
        <v>151.0</v>
      </c>
    </row>
    <row r="2780" ht="15.75" customHeight="1">
      <c r="A2780" s="336" t="str">
        <f>'Page 1 - General Information'!$G$12</f>
        <v>123468402</v>
      </c>
      <c r="B2780" s="295" t="str">
        <f>'Page 1 - General Information'!$G$16</f>
        <v>3395</v>
      </c>
      <c r="C2780" s="337" t="s">
        <v>164</v>
      </c>
      <c r="N2780" s="295" t="s">
        <v>1132</v>
      </c>
      <c r="O2780" s="388"/>
      <c r="R2780" s="2" t="s">
        <v>1134</v>
      </c>
      <c r="S2780" s="295" t="s">
        <v>12435</v>
      </c>
      <c r="T2780" s="338" t="str">
        <f t="array" ref="T2780">IF(INDEX('Page 2 - Team Information'!$K$14:$AP$189,Y2780,X2780)="","",INDEX('Page 2 - Team Information'!$K$14:$AP$189,Y2780,X2780)&amp;"-06-30")</f>
        <v/>
      </c>
      <c r="X2780" s="339">
        <v>9.0</v>
      </c>
      <c r="Y2780" s="339">
        <v>151.0</v>
      </c>
    </row>
    <row r="2781" ht="15.75" customHeight="1">
      <c r="A2781" s="336" t="str">
        <f>'Page 1 - General Information'!$G$12</f>
        <v>123468402</v>
      </c>
      <c r="B2781" s="295" t="str">
        <f>'Page 1 - General Information'!$G$16</f>
        <v>3395</v>
      </c>
      <c r="C2781" s="337" t="s">
        <v>164</v>
      </c>
      <c r="N2781" s="295" t="s">
        <v>1132</v>
      </c>
      <c r="O2781" s="388"/>
      <c r="R2781" s="2" t="s">
        <v>1134</v>
      </c>
      <c r="S2781" s="295" t="s">
        <v>12442</v>
      </c>
      <c r="T2781" s="338" t="str">
        <f t="array" ref="T2781">IF(INDEX('Page 2 - Team Information'!$K$14:$AP$189,Y2781,X2781)="","",INDEX('Page 2 - Team Information'!$K$14:$AP$189,Y2781,X2781)&amp;"-06-30")</f>
        <v/>
      </c>
      <c r="X2781" s="339">
        <v>10.0</v>
      </c>
      <c r="Y2781" s="339">
        <v>151.0</v>
      </c>
    </row>
    <row r="2782" ht="15.75" customHeight="1">
      <c r="A2782" s="336" t="str">
        <f>'Page 1 - General Information'!$G$12</f>
        <v>123468402</v>
      </c>
      <c r="B2782" s="295" t="str">
        <f>'Page 1 - General Information'!$G$16</f>
        <v>3395</v>
      </c>
      <c r="C2782" s="337" t="s">
        <v>164</v>
      </c>
      <c r="N2782" s="295" t="s">
        <v>1132</v>
      </c>
      <c r="O2782" s="388"/>
      <c r="R2782" s="2" t="s">
        <v>1134</v>
      </c>
      <c r="S2782" s="295" t="s">
        <v>12448</v>
      </c>
      <c r="T2782" s="338" t="str">
        <f t="array" ref="T2782">IF(INDEX('Page 2 - Team Information'!$K$14:$AP$189,Y2782,X2782)="","",INDEX('Page 2 - Team Information'!$K$14:$AP$189,Y2782,X2782)&amp;"-06-30")</f>
        <v/>
      </c>
      <c r="X2782" s="339">
        <v>11.0</v>
      </c>
      <c r="Y2782" s="339">
        <v>151.0</v>
      </c>
    </row>
    <row r="2783" ht="15.75" customHeight="1">
      <c r="A2783" s="336" t="str">
        <f>'Page 1 - General Information'!$G$12</f>
        <v>123468402</v>
      </c>
      <c r="B2783" s="295" t="str">
        <f>'Page 1 - General Information'!$G$16</f>
        <v>3395</v>
      </c>
      <c r="C2783" s="337" t="s">
        <v>164</v>
      </c>
      <c r="N2783" s="295" t="s">
        <v>1132</v>
      </c>
      <c r="O2783" s="388"/>
      <c r="R2783" s="2" t="s">
        <v>1134</v>
      </c>
      <c r="S2783" s="295" t="s">
        <v>12453</v>
      </c>
      <c r="T2783" s="338" t="str">
        <f t="array" ref="T2783">IF(INDEX('Page 2 - Team Information'!$K$14:$AP$189,Y2783,X2783)="","",INDEX('Page 2 - Team Information'!$K$14:$AP$189,Y2783,X2783)&amp;"-06-30")</f>
        <v/>
      </c>
      <c r="X2783" s="339">
        <v>12.0</v>
      </c>
      <c r="Y2783" s="339">
        <v>151.0</v>
      </c>
    </row>
    <row r="2784" ht="15.75" customHeight="1">
      <c r="A2784" s="336" t="str">
        <f>'Page 1 - General Information'!$G$12</f>
        <v>123468402</v>
      </c>
      <c r="B2784" s="295" t="str">
        <f>'Page 1 - General Information'!$G$16</f>
        <v>3395</v>
      </c>
      <c r="C2784" s="337" t="s">
        <v>164</v>
      </c>
      <c r="N2784" s="295" t="s">
        <v>165</v>
      </c>
      <c r="O2784" s="338" t="str">
        <f t="array" ref="O2784">INDEX('Page 2 - Team Information'!$K$14:$AP$189,Y2784,X2784)</f>
        <v/>
      </c>
      <c r="S2784" s="295" t="s">
        <v>12460</v>
      </c>
      <c r="X2784" s="339">
        <v>14.0</v>
      </c>
      <c r="Y2784" s="339">
        <v>151.0</v>
      </c>
    </row>
    <row r="2785" ht="15.75" customHeight="1">
      <c r="A2785" s="336" t="str">
        <f>'Page 1 - General Information'!$G$12</f>
        <v>123468402</v>
      </c>
      <c r="B2785" s="295" t="str">
        <f>'Page 1 - General Information'!$G$16</f>
        <v>3395</v>
      </c>
      <c r="C2785" s="337" t="s">
        <v>164</v>
      </c>
      <c r="N2785" s="295" t="s">
        <v>165</v>
      </c>
      <c r="O2785" s="338" t="str">
        <f t="array" ref="O2785">INDEX('Page 2 - Team Information'!$K$14:$AP$189,Y2785,X2785)</f>
        <v/>
      </c>
      <c r="S2785" s="295" t="s">
        <v>12465</v>
      </c>
      <c r="X2785" s="339">
        <v>15.0</v>
      </c>
      <c r="Y2785" s="339">
        <v>151.0</v>
      </c>
    </row>
    <row r="2786" ht="15.75" customHeight="1">
      <c r="A2786" s="336" t="str">
        <f>'Page 1 - General Information'!$G$12</f>
        <v>123468402</v>
      </c>
      <c r="B2786" s="295" t="str">
        <f>'Page 1 - General Information'!$G$16</f>
        <v>3395</v>
      </c>
      <c r="C2786" s="337" t="s">
        <v>164</v>
      </c>
      <c r="N2786" s="295" t="s">
        <v>165</v>
      </c>
      <c r="O2786" s="338" t="str">
        <f t="array" ref="O2786">INDEX('Page 2 - Team Information'!$K$14:$AP$189,Y2786,X2786)</f>
        <v/>
      </c>
      <c r="S2786" s="295" t="s">
        <v>12469</v>
      </c>
      <c r="X2786" s="339">
        <v>16.0</v>
      </c>
      <c r="Y2786" s="339">
        <v>151.0</v>
      </c>
    </row>
    <row r="2787" ht="15.75" customHeight="1">
      <c r="A2787" s="336" t="str">
        <f>'Page 1 - General Information'!$G$12</f>
        <v>123468402</v>
      </c>
      <c r="B2787" s="295" t="str">
        <f>'Page 1 - General Information'!$G$16</f>
        <v>3395</v>
      </c>
      <c r="C2787" s="337" t="s">
        <v>164</v>
      </c>
      <c r="N2787" s="295" t="s">
        <v>165</v>
      </c>
      <c r="O2787" s="338">
        <f t="array" ref="O2787">INDEX('Page 2 - Team Information'!$K$14:$AP$189,Y2787,X2787)</f>
        <v>0</v>
      </c>
      <c r="S2787" s="295" t="s">
        <v>12476</v>
      </c>
      <c r="X2787" s="339">
        <v>17.0</v>
      </c>
      <c r="Y2787" s="339">
        <v>151.0</v>
      </c>
    </row>
    <row r="2788" ht="15.75" customHeight="1">
      <c r="A2788" s="336" t="str">
        <f>'Page 1 - General Information'!$G$12</f>
        <v>123468402</v>
      </c>
      <c r="B2788" s="295" t="str">
        <f>'Page 1 - General Information'!$G$16</f>
        <v>3395</v>
      </c>
      <c r="C2788" s="337" t="s">
        <v>164</v>
      </c>
      <c r="N2788" s="295" t="s">
        <v>165</v>
      </c>
      <c r="O2788" s="338" t="str">
        <f t="array" ref="O2788">INDEX('Page 2 - Team Information'!$K$14:$AP$189,Y2788,X2788)</f>
        <v/>
      </c>
      <c r="S2788" s="295" t="s">
        <v>12485</v>
      </c>
      <c r="X2788" s="339">
        <v>19.0</v>
      </c>
      <c r="Y2788" s="339">
        <v>151.0</v>
      </c>
    </row>
    <row r="2789" ht="15.75" customHeight="1">
      <c r="A2789" s="336" t="str">
        <f>'Page 1 - General Information'!$G$12</f>
        <v>123468402</v>
      </c>
      <c r="B2789" s="295" t="str">
        <f>'Page 1 - General Information'!$G$16</f>
        <v>3395</v>
      </c>
      <c r="C2789" s="337" t="s">
        <v>164</v>
      </c>
      <c r="N2789" s="295" t="s">
        <v>165</v>
      </c>
      <c r="O2789" s="338" t="str">
        <f t="array" ref="O2789">INDEX('Page 2 - Team Information'!$K$14:$AP$189,Y2789,X2789)</f>
        <v/>
      </c>
      <c r="S2789" s="295" t="s">
        <v>12493</v>
      </c>
      <c r="X2789" s="339">
        <v>20.0</v>
      </c>
      <c r="Y2789" s="339">
        <v>151.0</v>
      </c>
    </row>
    <row r="2790" ht="15.75" customHeight="1">
      <c r="A2790" s="336" t="str">
        <f>'Page 1 - General Information'!$G$12</f>
        <v>123468402</v>
      </c>
      <c r="B2790" s="295" t="str">
        <f>'Page 1 - General Information'!$G$16</f>
        <v>3395</v>
      </c>
      <c r="C2790" s="337" t="s">
        <v>164</v>
      </c>
      <c r="N2790" s="295" t="s">
        <v>165</v>
      </c>
      <c r="O2790" s="338" t="str">
        <f t="array" ref="O2790">INDEX('Page 2 - Team Information'!$K$14:$AP$189,Y2790,X2790)</f>
        <v/>
      </c>
      <c r="S2790" s="295" t="s">
        <v>12501</v>
      </c>
      <c r="X2790" s="339">
        <v>21.0</v>
      </c>
      <c r="Y2790" s="339">
        <v>151.0</v>
      </c>
    </row>
    <row r="2791" ht="15.75" customHeight="1">
      <c r="A2791" s="336" t="str">
        <f>'Page 1 - General Information'!$G$12</f>
        <v>123468402</v>
      </c>
      <c r="B2791" s="295" t="str">
        <f>'Page 1 - General Information'!$G$16</f>
        <v>3395</v>
      </c>
      <c r="C2791" s="337" t="s">
        <v>164</v>
      </c>
      <c r="N2791" s="295" t="s">
        <v>165</v>
      </c>
      <c r="O2791" s="338">
        <f t="array" ref="O2791">INDEX('Page 2 - Team Information'!$K$14:$AP$189,Y2791,X2791)</f>
        <v>0</v>
      </c>
      <c r="S2791" s="295" t="s">
        <v>12512</v>
      </c>
      <c r="X2791" s="339">
        <v>22.0</v>
      </c>
      <c r="Y2791" s="339">
        <v>151.0</v>
      </c>
    </row>
    <row r="2792" ht="15.75" customHeight="1">
      <c r="A2792" s="336" t="str">
        <f>'Page 1 - General Information'!$G$12</f>
        <v>123468402</v>
      </c>
      <c r="B2792" s="295" t="str">
        <f>'Page 1 - General Information'!$G$16</f>
        <v>3395</v>
      </c>
      <c r="C2792" s="337" t="s">
        <v>164</v>
      </c>
      <c r="N2792" s="295" t="s">
        <v>1132</v>
      </c>
      <c r="O2792" s="388"/>
      <c r="R2792" s="388" t="s">
        <v>1134</v>
      </c>
      <c r="S2792" s="295" t="s">
        <v>12518</v>
      </c>
      <c r="V2792" s="338" t="str">
        <f t="array" ref="V2792">INDEX('Page 2 - Team Information'!$K$14:$AP$189,Y2792,X2792)</f>
        <v/>
      </c>
      <c r="X2792" s="339">
        <v>5.0</v>
      </c>
      <c r="Y2792" s="339">
        <v>152.0</v>
      </c>
    </row>
    <row r="2793" ht="15.75" customHeight="1">
      <c r="A2793" s="336" t="str">
        <f>'Page 1 - General Information'!$G$12</f>
        <v>123468402</v>
      </c>
      <c r="B2793" s="295" t="str">
        <f>'Page 1 - General Information'!$G$16</f>
        <v>3395</v>
      </c>
      <c r="C2793" s="337" t="s">
        <v>164</v>
      </c>
      <c r="N2793" s="295" t="s">
        <v>1132</v>
      </c>
      <c r="O2793" s="388"/>
      <c r="R2793" s="388" t="s">
        <v>1134</v>
      </c>
      <c r="S2793" s="295" t="s">
        <v>12528</v>
      </c>
      <c r="V2793" s="338" t="str">
        <f t="array" ref="V2793">INDEX('Page 2 - Team Information'!$K$14:$AP$189,Y2793,X2793)</f>
        <v/>
      </c>
      <c r="X2793" s="339">
        <v>6.0</v>
      </c>
      <c r="Y2793" s="339">
        <v>152.0</v>
      </c>
    </row>
    <row r="2794" ht="15.75" customHeight="1">
      <c r="A2794" s="336" t="str">
        <f>'Page 1 - General Information'!$G$12</f>
        <v>123468402</v>
      </c>
      <c r="B2794" s="295" t="str">
        <f>'Page 1 - General Information'!$G$16</f>
        <v>3395</v>
      </c>
      <c r="C2794" s="337" t="s">
        <v>164</v>
      </c>
      <c r="N2794" s="295" t="s">
        <v>1132</v>
      </c>
      <c r="O2794" s="388"/>
      <c r="R2794" s="388" t="s">
        <v>1134</v>
      </c>
      <c r="S2794" s="295" t="s">
        <v>12534</v>
      </c>
      <c r="V2794" s="338" t="str">
        <f t="array" ref="V2794">INDEX('Page 2 - Team Information'!$K$14:$AP$189,Y2794,X2794)</f>
        <v/>
      </c>
      <c r="X2794" s="339">
        <v>7.0</v>
      </c>
      <c r="Y2794" s="339">
        <v>152.0</v>
      </c>
    </row>
    <row r="2795" ht="15.75" customHeight="1">
      <c r="A2795" s="336" t="str">
        <f>'Page 1 - General Information'!$G$12</f>
        <v>123468402</v>
      </c>
      <c r="B2795" s="295" t="str">
        <f>'Page 1 - General Information'!$G$16</f>
        <v>3395</v>
      </c>
      <c r="C2795" s="337" t="s">
        <v>164</v>
      </c>
      <c r="N2795" s="295" t="s">
        <v>1132</v>
      </c>
      <c r="O2795" s="388"/>
      <c r="R2795" s="2" t="s">
        <v>1134</v>
      </c>
      <c r="S2795" s="295" t="s">
        <v>12540</v>
      </c>
      <c r="T2795" s="338" t="str">
        <f t="array" ref="T2795">IF(INDEX('Page 2 - Team Information'!$K$14:$AP$189,Y2795,X2795)="","",INDEX('Page 2 - Team Information'!$K$14:$AP$189,Y2795,X2795)&amp;"-06-30")</f>
        <v/>
      </c>
      <c r="X2795" s="339">
        <v>9.0</v>
      </c>
      <c r="Y2795" s="339">
        <v>152.0</v>
      </c>
    </row>
    <row r="2796" ht="15.75" customHeight="1">
      <c r="A2796" s="336" t="str">
        <f>'Page 1 - General Information'!$G$12</f>
        <v>123468402</v>
      </c>
      <c r="B2796" s="295" t="str">
        <f>'Page 1 - General Information'!$G$16</f>
        <v>3395</v>
      </c>
      <c r="C2796" s="337" t="s">
        <v>164</v>
      </c>
      <c r="N2796" s="295" t="s">
        <v>1132</v>
      </c>
      <c r="O2796" s="388"/>
      <c r="R2796" s="2" t="s">
        <v>1134</v>
      </c>
      <c r="S2796" s="295" t="s">
        <v>12548</v>
      </c>
      <c r="T2796" s="338" t="str">
        <f t="array" ref="T2796">IF(INDEX('Page 2 - Team Information'!$K$14:$AP$189,Y2796,X2796)="","",INDEX('Page 2 - Team Information'!$K$14:$AP$189,Y2796,X2796)&amp;"-06-30")</f>
        <v/>
      </c>
      <c r="X2796" s="339">
        <v>10.0</v>
      </c>
      <c r="Y2796" s="339">
        <v>152.0</v>
      </c>
    </row>
    <row r="2797" ht="15.75" customHeight="1">
      <c r="A2797" s="336" t="str">
        <f>'Page 1 - General Information'!$G$12</f>
        <v>123468402</v>
      </c>
      <c r="B2797" s="295" t="str">
        <f>'Page 1 - General Information'!$G$16</f>
        <v>3395</v>
      </c>
      <c r="C2797" s="337" t="s">
        <v>164</v>
      </c>
      <c r="N2797" s="295" t="s">
        <v>1132</v>
      </c>
      <c r="O2797" s="388"/>
      <c r="R2797" s="2" t="s">
        <v>1134</v>
      </c>
      <c r="S2797" s="295" t="s">
        <v>12555</v>
      </c>
      <c r="T2797" s="338" t="str">
        <f t="array" ref="T2797">IF(INDEX('Page 2 - Team Information'!$K$14:$AP$189,Y2797,X2797)="","",INDEX('Page 2 - Team Information'!$K$14:$AP$189,Y2797,X2797)&amp;"-06-30")</f>
        <v/>
      </c>
      <c r="X2797" s="339">
        <v>11.0</v>
      </c>
      <c r="Y2797" s="339">
        <v>152.0</v>
      </c>
    </row>
    <row r="2798" ht="15.75" customHeight="1">
      <c r="A2798" s="336" t="str">
        <f>'Page 1 - General Information'!$G$12</f>
        <v>123468402</v>
      </c>
      <c r="B2798" s="295" t="str">
        <f>'Page 1 - General Information'!$G$16</f>
        <v>3395</v>
      </c>
      <c r="C2798" s="337" t="s">
        <v>164</v>
      </c>
      <c r="N2798" s="295" t="s">
        <v>1132</v>
      </c>
      <c r="O2798" s="388"/>
      <c r="R2798" s="2" t="s">
        <v>1134</v>
      </c>
      <c r="S2798" s="295" t="s">
        <v>12560</v>
      </c>
      <c r="T2798" s="338" t="str">
        <f t="array" ref="T2798">IF(INDEX('Page 2 - Team Information'!$K$14:$AP$189,Y2798,X2798)="","",INDEX('Page 2 - Team Information'!$K$14:$AP$189,Y2798,X2798)&amp;"-06-30")</f>
        <v/>
      </c>
      <c r="X2798" s="339">
        <v>12.0</v>
      </c>
      <c r="Y2798" s="339">
        <v>152.0</v>
      </c>
    </row>
    <row r="2799" ht="15.75" customHeight="1">
      <c r="A2799" s="336" t="str">
        <f>'Page 1 - General Information'!$G$12</f>
        <v>123468402</v>
      </c>
      <c r="B2799" s="295" t="str">
        <f>'Page 1 - General Information'!$G$16</f>
        <v>3395</v>
      </c>
      <c r="C2799" s="337" t="s">
        <v>164</v>
      </c>
      <c r="N2799" s="295" t="s">
        <v>165</v>
      </c>
      <c r="O2799" s="338" t="str">
        <f t="array" ref="O2799">INDEX('Page 2 - Team Information'!$K$14:$AP$189,Y2799,X2799)</f>
        <v/>
      </c>
      <c r="S2799" s="295" t="s">
        <v>12565</v>
      </c>
      <c r="X2799" s="339">
        <v>14.0</v>
      </c>
      <c r="Y2799" s="339">
        <v>152.0</v>
      </c>
    </row>
    <row r="2800" ht="15.75" customHeight="1">
      <c r="A2800" s="336" t="str">
        <f>'Page 1 - General Information'!$G$12</f>
        <v>123468402</v>
      </c>
      <c r="B2800" s="295" t="str">
        <f>'Page 1 - General Information'!$G$16</f>
        <v>3395</v>
      </c>
      <c r="C2800" s="337" t="s">
        <v>164</v>
      </c>
      <c r="N2800" s="295" t="s">
        <v>165</v>
      </c>
      <c r="O2800" s="338" t="str">
        <f t="array" ref="O2800">INDEX('Page 2 - Team Information'!$K$14:$AP$189,Y2800,X2800)</f>
        <v/>
      </c>
      <c r="S2800" s="295" t="s">
        <v>12569</v>
      </c>
      <c r="X2800" s="339">
        <v>15.0</v>
      </c>
      <c r="Y2800" s="339">
        <v>152.0</v>
      </c>
    </row>
    <row r="2801" ht="15.75" customHeight="1">
      <c r="A2801" s="336" t="str">
        <f>'Page 1 - General Information'!$G$12</f>
        <v>123468402</v>
      </c>
      <c r="B2801" s="295" t="str">
        <f>'Page 1 - General Information'!$G$16</f>
        <v>3395</v>
      </c>
      <c r="C2801" s="337" t="s">
        <v>164</v>
      </c>
      <c r="N2801" s="295" t="s">
        <v>165</v>
      </c>
      <c r="O2801" s="338" t="str">
        <f t="array" ref="O2801">INDEX('Page 2 - Team Information'!$K$14:$AP$189,Y2801,X2801)</f>
        <v/>
      </c>
      <c r="S2801" s="295" t="s">
        <v>12574</v>
      </c>
      <c r="X2801" s="339">
        <v>16.0</v>
      </c>
      <c r="Y2801" s="339">
        <v>152.0</v>
      </c>
    </row>
    <row r="2802" ht="15.75" customHeight="1">
      <c r="A2802" s="336" t="str">
        <f>'Page 1 - General Information'!$G$12</f>
        <v>123468402</v>
      </c>
      <c r="B2802" s="295" t="str">
        <f>'Page 1 - General Information'!$G$16</f>
        <v>3395</v>
      </c>
      <c r="C2802" s="337" t="s">
        <v>164</v>
      </c>
      <c r="N2802" s="295" t="s">
        <v>165</v>
      </c>
      <c r="O2802" s="338">
        <f t="array" ref="O2802">INDEX('Page 2 - Team Information'!$K$14:$AP$189,Y2802,X2802)</f>
        <v>0</v>
      </c>
      <c r="S2802" s="295" t="s">
        <v>12579</v>
      </c>
      <c r="X2802" s="339">
        <v>17.0</v>
      </c>
      <c r="Y2802" s="339">
        <v>152.0</v>
      </c>
    </row>
    <row r="2803" ht="15.75" customHeight="1">
      <c r="A2803" s="336" t="str">
        <f>'Page 1 - General Information'!$G$12</f>
        <v>123468402</v>
      </c>
      <c r="B2803" s="295" t="str">
        <f>'Page 1 - General Information'!$G$16</f>
        <v>3395</v>
      </c>
      <c r="C2803" s="337" t="s">
        <v>164</v>
      </c>
      <c r="N2803" s="295" t="s">
        <v>165</v>
      </c>
      <c r="O2803" s="338" t="str">
        <f t="array" ref="O2803">INDEX('Page 2 - Team Information'!$K$14:$AP$189,Y2803,X2803)</f>
        <v/>
      </c>
      <c r="S2803" s="295" t="s">
        <v>12586</v>
      </c>
      <c r="X2803" s="339">
        <v>19.0</v>
      </c>
      <c r="Y2803" s="339">
        <v>152.0</v>
      </c>
    </row>
    <row r="2804" ht="15.75" customHeight="1">
      <c r="A2804" s="336" t="str">
        <f>'Page 1 - General Information'!$G$12</f>
        <v>123468402</v>
      </c>
      <c r="B2804" s="295" t="str">
        <f>'Page 1 - General Information'!$G$16</f>
        <v>3395</v>
      </c>
      <c r="C2804" s="337" t="s">
        <v>164</v>
      </c>
      <c r="N2804" s="295" t="s">
        <v>165</v>
      </c>
      <c r="O2804" s="338" t="str">
        <f t="array" ref="O2804">INDEX('Page 2 - Team Information'!$K$14:$AP$189,Y2804,X2804)</f>
        <v/>
      </c>
      <c r="S2804" s="295" t="s">
        <v>12589</v>
      </c>
      <c r="X2804" s="339">
        <v>20.0</v>
      </c>
      <c r="Y2804" s="339">
        <v>152.0</v>
      </c>
    </row>
    <row r="2805" ht="15.75" customHeight="1">
      <c r="A2805" s="336" t="str">
        <f>'Page 1 - General Information'!$G$12</f>
        <v>123468402</v>
      </c>
      <c r="B2805" s="295" t="str">
        <f>'Page 1 - General Information'!$G$16</f>
        <v>3395</v>
      </c>
      <c r="C2805" s="337" t="s">
        <v>164</v>
      </c>
      <c r="N2805" s="295" t="s">
        <v>165</v>
      </c>
      <c r="O2805" s="338" t="str">
        <f t="array" ref="O2805">INDEX('Page 2 - Team Information'!$K$14:$AP$189,Y2805,X2805)</f>
        <v/>
      </c>
      <c r="S2805" s="295" t="s">
        <v>12593</v>
      </c>
      <c r="X2805" s="339">
        <v>21.0</v>
      </c>
      <c r="Y2805" s="339">
        <v>152.0</v>
      </c>
    </row>
    <row r="2806" ht="15.75" customHeight="1">
      <c r="A2806" s="336" t="str">
        <f>'Page 1 - General Information'!$G$12</f>
        <v>123468402</v>
      </c>
      <c r="B2806" s="295" t="str">
        <f>'Page 1 - General Information'!$G$16</f>
        <v>3395</v>
      </c>
      <c r="C2806" s="337" t="s">
        <v>164</v>
      </c>
      <c r="N2806" s="295" t="s">
        <v>165</v>
      </c>
      <c r="O2806" s="338">
        <f t="array" ref="O2806">INDEX('Page 2 - Team Information'!$K$14:$AP$189,Y2806,X2806)</f>
        <v>0</v>
      </c>
      <c r="S2806" s="295" t="s">
        <v>12598</v>
      </c>
      <c r="X2806" s="339">
        <v>22.0</v>
      </c>
      <c r="Y2806" s="339">
        <v>152.0</v>
      </c>
    </row>
    <row r="2807" ht="15.75" customHeight="1">
      <c r="A2807" s="336" t="str">
        <f>'Page 1 - General Information'!$G$12</f>
        <v>123468402</v>
      </c>
      <c r="B2807" s="295" t="str">
        <f>'Page 1 - General Information'!$G$16</f>
        <v>3395</v>
      </c>
      <c r="C2807" s="337" t="s">
        <v>164</v>
      </c>
      <c r="N2807" s="295" t="s">
        <v>1132</v>
      </c>
      <c r="O2807" s="388"/>
      <c r="R2807" s="388" t="s">
        <v>1134</v>
      </c>
      <c r="S2807" s="295" t="s">
        <v>12603</v>
      </c>
      <c r="V2807" s="338" t="str">
        <f t="array" ref="V2807">INDEX('Page 2 - Team Information'!$K$14:$AP$189,Y2807,X2807)</f>
        <v/>
      </c>
      <c r="X2807" s="339">
        <v>5.0</v>
      </c>
      <c r="Y2807" s="339">
        <v>153.0</v>
      </c>
    </row>
    <row r="2808" ht="15.75" customHeight="1">
      <c r="A2808" s="336" t="str">
        <f>'Page 1 - General Information'!$G$12</f>
        <v>123468402</v>
      </c>
      <c r="B2808" s="295" t="str">
        <f>'Page 1 - General Information'!$G$16</f>
        <v>3395</v>
      </c>
      <c r="C2808" s="337" t="s">
        <v>164</v>
      </c>
      <c r="N2808" s="295" t="s">
        <v>1132</v>
      </c>
      <c r="O2808" s="388"/>
      <c r="R2808" s="388" t="s">
        <v>1134</v>
      </c>
      <c r="S2808" s="295" t="s">
        <v>12609</v>
      </c>
      <c r="V2808" s="338" t="str">
        <f t="array" ref="V2808">INDEX('Page 2 - Team Information'!$K$14:$AP$189,Y2808,X2808)</f>
        <v/>
      </c>
      <c r="X2808" s="339">
        <v>6.0</v>
      </c>
      <c r="Y2808" s="339">
        <v>153.0</v>
      </c>
    </row>
    <row r="2809" ht="15.75" customHeight="1">
      <c r="A2809" s="336" t="str">
        <f>'Page 1 - General Information'!$G$12</f>
        <v>123468402</v>
      </c>
      <c r="B2809" s="295" t="str">
        <f>'Page 1 - General Information'!$G$16</f>
        <v>3395</v>
      </c>
      <c r="C2809" s="337" t="s">
        <v>164</v>
      </c>
      <c r="N2809" s="295" t="s">
        <v>1132</v>
      </c>
      <c r="O2809" s="388"/>
      <c r="R2809" s="388" t="s">
        <v>1134</v>
      </c>
      <c r="S2809" s="295" t="s">
        <v>12613</v>
      </c>
      <c r="V2809" s="338" t="str">
        <f t="array" ref="V2809">INDEX('Page 2 - Team Information'!$K$14:$AP$189,Y2809,X2809)</f>
        <v/>
      </c>
      <c r="X2809" s="339">
        <v>7.0</v>
      </c>
      <c r="Y2809" s="339">
        <v>153.0</v>
      </c>
    </row>
    <row r="2810" ht="15.75" customHeight="1">
      <c r="A2810" s="336" t="str">
        <f>'Page 1 - General Information'!$G$12</f>
        <v>123468402</v>
      </c>
      <c r="B2810" s="295" t="str">
        <f>'Page 1 - General Information'!$G$16</f>
        <v>3395</v>
      </c>
      <c r="C2810" s="337" t="s">
        <v>164</v>
      </c>
      <c r="N2810" s="295" t="s">
        <v>1132</v>
      </c>
      <c r="O2810" s="388"/>
      <c r="R2810" s="2" t="s">
        <v>1134</v>
      </c>
      <c r="S2810" s="295" t="s">
        <v>12619</v>
      </c>
      <c r="T2810" s="338" t="str">
        <f t="array" ref="T2810">IF(INDEX('Page 2 - Team Information'!$K$14:$AP$189,Y2810,X2810)="","",INDEX('Page 2 - Team Information'!$K$14:$AP$189,Y2810,X2810)&amp;"-06-30")</f>
        <v/>
      </c>
      <c r="X2810" s="339">
        <v>9.0</v>
      </c>
      <c r="Y2810" s="339">
        <v>153.0</v>
      </c>
    </row>
    <row r="2811" ht="15.75" customHeight="1">
      <c r="A2811" s="336" t="str">
        <f>'Page 1 - General Information'!$G$12</f>
        <v>123468402</v>
      </c>
      <c r="B2811" s="295" t="str">
        <f>'Page 1 - General Information'!$G$16</f>
        <v>3395</v>
      </c>
      <c r="C2811" s="337" t="s">
        <v>164</v>
      </c>
      <c r="N2811" s="295" t="s">
        <v>1132</v>
      </c>
      <c r="O2811" s="388"/>
      <c r="R2811" s="2" t="s">
        <v>1134</v>
      </c>
      <c r="S2811" s="295" t="s">
        <v>12626</v>
      </c>
      <c r="T2811" s="338" t="str">
        <f t="array" ref="T2811">IF(INDEX('Page 2 - Team Information'!$K$14:$AP$189,Y2811,X2811)="","",INDEX('Page 2 - Team Information'!$K$14:$AP$189,Y2811,X2811)&amp;"-06-30")</f>
        <v/>
      </c>
      <c r="X2811" s="339">
        <v>10.0</v>
      </c>
      <c r="Y2811" s="339">
        <v>153.0</v>
      </c>
    </row>
    <row r="2812" ht="15.75" customHeight="1">
      <c r="A2812" s="336" t="str">
        <f>'Page 1 - General Information'!$G$12</f>
        <v>123468402</v>
      </c>
      <c r="B2812" s="295" t="str">
        <f>'Page 1 - General Information'!$G$16</f>
        <v>3395</v>
      </c>
      <c r="C2812" s="337" t="s">
        <v>164</v>
      </c>
      <c r="N2812" s="295" t="s">
        <v>1132</v>
      </c>
      <c r="O2812" s="388"/>
      <c r="R2812" s="2" t="s">
        <v>1134</v>
      </c>
      <c r="S2812" s="295" t="s">
        <v>12639</v>
      </c>
      <c r="T2812" s="338" t="str">
        <f t="array" ref="T2812">IF(INDEX('Page 2 - Team Information'!$K$14:$AP$189,Y2812,X2812)="","",INDEX('Page 2 - Team Information'!$K$14:$AP$189,Y2812,X2812)&amp;"-06-30")</f>
        <v/>
      </c>
      <c r="X2812" s="339">
        <v>11.0</v>
      </c>
      <c r="Y2812" s="339">
        <v>153.0</v>
      </c>
    </row>
    <row r="2813" ht="15.75" customHeight="1">
      <c r="A2813" s="336" t="str">
        <f>'Page 1 - General Information'!$G$12</f>
        <v>123468402</v>
      </c>
      <c r="B2813" s="295" t="str">
        <f>'Page 1 - General Information'!$G$16</f>
        <v>3395</v>
      </c>
      <c r="C2813" s="337" t="s">
        <v>164</v>
      </c>
      <c r="N2813" s="295" t="s">
        <v>1132</v>
      </c>
      <c r="O2813" s="388"/>
      <c r="R2813" s="2" t="s">
        <v>1134</v>
      </c>
      <c r="S2813" s="295" t="s">
        <v>12644</v>
      </c>
      <c r="T2813" s="338" t="str">
        <f t="array" ref="T2813">IF(INDEX('Page 2 - Team Information'!$K$14:$AP$189,Y2813,X2813)="","",INDEX('Page 2 - Team Information'!$K$14:$AP$189,Y2813,X2813)&amp;"-06-30")</f>
        <v/>
      </c>
      <c r="X2813" s="339">
        <v>12.0</v>
      </c>
      <c r="Y2813" s="339">
        <v>153.0</v>
      </c>
    </row>
    <row r="2814" ht="15.75" customHeight="1">
      <c r="A2814" s="336" t="str">
        <f>'Page 1 - General Information'!$G$12</f>
        <v>123468402</v>
      </c>
      <c r="B2814" s="295" t="str">
        <f>'Page 1 - General Information'!$G$16</f>
        <v>3395</v>
      </c>
      <c r="C2814" s="337" t="s">
        <v>164</v>
      </c>
      <c r="N2814" s="295" t="s">
        <v>165</v>
      </c>
      <c r="O2814" s="338" t="str">
        <f t="array" ref="O2814">INDEX('Page 2 - Team Information'!$K$14:$AP$189,Y2814,X2814)</f>
        <v/>
      </c>
      <c r="S2814" s="295" t="s">
        <v>12649</v>
      </c>
      <c r="X2814" s="339">
        <v>14.0</v>
      </c>
      <c r="Y2814" s="339">
        <v>153.0</v>
      </c>
    </row>
    <row r="2815" ht="15.75" customHeight="1">
      <c r="A2815" s="336" t="str">
        <f>'Page 1 - General Information'!$G$12</f>
        <v>123468402</v>
      </c>
      <c r="B2815" s="295" t="str">
        <f>'Page 1 - General Information'!$G$16</f>
        <v>3395</v>
      </c>
      <c r="C2815" s="337" t="s">
        <v>164</v>
      </c>
      <c r="N2815" s="295" t="s">
        <v>165</v>
      </c>
      <c r="O2815" s="338" t="str">
        <f t="array" ref="O2815">INDEX('Page 2 - Team Information'!$K$14:$AP$189,Y2815,X2815)</f>
        <v/>
      </c>
      <c r="S2815" s="295" t="s">
        <v>12653</v>
      </c>
      <c r="X2815" s="339">
        <v>15.0</v>
      </c>
      <c r="Y2815" s="339">
        <v>153.0</v>
      </c>
    </row>
    <row r="2816" ht="15.75" customHeight="1">
      <c r="A2816" s="336" t="str">
        <f>'Page 1 - General Information'!$G$12</f>
        <v>123468402</v>
      </c>
      <c r="B2816" s="295" t="str">
        <f>'Page 1 - General Information'!$G$16</f>
        <v>3395</v>
      </c>
      <c r="C2816" s="337" t="s">
        <v>164</v>
      </c>
      <c r="N2816" s="295" t="s">
        <v>165</v>
      </c>
      <c r="O2816" s="338" t="str">
        <f t="array" ref="O2816">INDEX('Page 2 - Team Information'!$K$14:$AP$189,Y2816,X2816)</f>
        <v/>
      </c>
      <c r="S2816" s="295" t="s">
        <v>12662</v>
      </c>
      <c r="X2816" s="339">
        <v>16.0</v>
      </c>
      <c r="Y2816" s="339">
        <v>153.0</v>
      </c>
    </row>
    <row r="2817" ht="15.75" customHeight="1">
      <c r="A2817" s="336" t="str">
        <f>'Page 1 - General Information'!$G$12</f>
        <v>123468402</v>
      </c>
      <c r="B2817" s="295" t="str">
        <f>'Page 1 - General Information'!$G$16</f>
        <v>3395</v>
      </c>
      <c r="C2817" s="337" t="s">
        <v>164</v>
      </c>
      <c r="N2817" s="295" t="s">
        <v>165</v>
      </c>
      <c r="O2817" s="338">
        <f t="array" ref="O2817">INDEX('Page 2 - Team Information'!$K$14:$AP$189,Y2817,X2817)</f>
        <v>0</v>
      </c>
      <c r="S2817" s="295" t="s">
        <v>12668</v>
      </c>
      <c r="X2817" s="339">
        <v>17.0</v>
      </c>
      <c r="Y2817" s="339">
        <v>153.0</v>
      </c>
    </row>
    <row r="2818" ht="15.75" customHeight="1">
      <c r="A2818" s="336" t="str">
        <f>'Page 1 - General Information'!$G$12</f>
        <v>123468402</v>
      </c>
      <c r="B2818" s="295" t="str">
        <f>'Page 1 - General Information'!$G$16</f>
        <v>3395</v>
      </c>
      <c r="C2818" s="337" t="s">
        <v>164</v>
      </c>
      <c r="N2818" s="295" t="s">
        <v>165</v>
      </c>
      <c r="O2818" s="338" t="str">
        <f t="array" ref="O2818">INDEX('Page 2 - Team Information'!$K$14:$AP$189,Y2818,X2818)</f>
        <v/>
      </c>
      <c r="S2818" s="295" t="s">
        <v>12673</v>
      </c>
      <c r="X2818" s="339">
        <v>19.0</v>
      </c>
      <c r="Y2818" s="339">
        <v>153.0</v>
      </c>
    </row>
    <row r="2819" ht="15.75" customHeight="1">
      <c r="A2819" s="336" t="str">
        <f>'Page 1 - General Information'!$G$12</f>
        <v>123468402</v>
      </c>
      <c r="B2819" s="295" t="str">
        <f>'Page 1 - General Information'!$G$16</f>
        <v>3395</v>
      </c>
      <c r="C2819" s="337" t="s">
        <v>164</v>
      </c>
      <c r="N2819" s="295" t="s">
        <v>165</v>
      </c>
      <c r="O2819" s="338" t="str">
        <f t="array" ref="O2819">INDEX('Page 2 - Team Information'!$K$14:$AP$189,Y2819,X2819)</f>
        <v/>
      </c>
      <c r="S2819" s="295" t="s">
        <v>12677</v>
      </c>
      <c r="X2819" s="339">
        <v>20.0</v>
      </c>
      <c r="Y2819" s="339">
        <v>153.0</v>
      </c>
    </row>
    <row r="2820" ht="15.75" customHeight="1">
      <c r="A2820" s="336" t="str">
        <f>'Page 1 - General Information'!$G$12</f>
        <v>123468402</v>
      </c>
      <c r="B2820" s="295" t="str">
        <f>'Page 1 - General Information'!$G$16</f>
        <v>3395</v>
      </c>
      <c r="C2820" s="337" t="s">
        <v>164</v>
      </c>
      <c r="N2820" s="295" t="s">
        <v>165</v>
      </c>
      <c r="O2820" s="338" t="str">
        <f t="array" ref="O2820">INDEX('Page 2 - Team Information'!$K$14:$AP$189,Y2820,X2820)</f>
        <v/>
      </c>
      <c r="S2820" s="295" t="s">
        <v>12681</v>
      </c>
      <c r="X2820" s="339">
        <v>21.0</v>
      </c>
      <c r="Y2820" s="339">
        <v>153.0</v>
      </c>
    </row>
    <row r="2821" ht="15.75" customHeight="1">
      <c r="A2821" s="336" t="str">
        <f>'Page 1 - General Information'!$G$12</f>
        <v>123468402</v>
      </c>
      <c r="B2821" s="295" t="str">
        <f>'Page 1 - General Information'!$G$16</f>
        <v>3395</v>
      </c>
      <c r="C2821" s="337" t="s">
        <v>164</v>
      </c>
      <c r="N2821" s="295" t="s">
        <v>165</v>
      </c>
      <c r="O2821" s="338">
        <f t="array" ref="O2821">INDEX('Page 2 - Team Information'!$K$14:$AP$189,Y2821,X2821)</f>
        <v>0</v>
      </c>
      <c r="S2821" s="295" t="s">
        <v>12688</v>
      </c>
      <c r="X2821" s="339">
        <v>22.0</v>
      </c>
      <c r="Y2821" s="339">
        <v>153.0</v>
      </c>
    </row>
    <row r="2822" ht="15.75" customHeight="1">
      <c r="A2822" s="336" t="str">
        <f>'Page 1 - General Information'!$G$12</f>
        <v>123468402</v>
      </c>
      <c r="B2822" s="295" t="str">
        <f>'Page 1 - General Information'!$G$16</f>
        <v>3395</v>
      </c>
      <c r="C2822" s="337" t="s">
        <v>164</v>
      </c>
      <c r="N2822" s="295" t="s">
        <v>1132</v>
      </c>
      <c r="O2822" s="388"/>
      <c r="R2822" s="388" t="s">
        <v>1134</v>
      </c>
      <c r="S2822" s="295" t="s">
        <v>12694</v>
      </c>
      <c r="V2822" s="338" t="str">
        <f t="array" ref="V2822">INDEX('Page 2 - Team Information'!$K$14:$AP$189,Y2822,X2822)</f>
        <v/>
      </c>
      <c r="X2822" s="339">
        <v>5.0</v>
      </c>
      <c r="Y2822" s="339">
        <v>154.0</v>
      </c>
    </row>
    <row r="2823" ht="15.75" customHeight="1">
      <c r="A2823" s="336" t="str">
        <f>'Page 1 - General Information'!$G$12</f>
        <v>123468402</v>
      </c>
      <c r="B2823" s="295" t="str">
        <f>'Page 1 - General Information'!$G$16</f>
        <v>3395</v>
      </c>
      <c r="C2823" s="337" t="s">
        <v>164</v>
      </c>
      <c r="N2823" s="295" t="s">
        <v>1132</v>
      </c>
      <c r="O2823" s="388"/>
      <c r="R2823" s="388" t="s">
        <v>1134</v>
      </c>
      <c r="S2823" s="295" t="s">
        <v>12699</v>
      </c>
      <c r="V2823" s="338" t="str">
        <f t="array" ref="V2823">INDEX('Page 2 - Team Information'!$K$14:$AP$189,Y2823,X2823)</f>
        <v/>
      </c>
      <c r="X2823" s="339">
        <v>6.0</v>
      </c>
      <c r="Y2823" s="339">
        <v>154.0</v>
      </c>
    </row>
    <row r="2824" ht="15.75" customHeight="1">
      <c r="A2824" s="336" t="str">
        <f>'Page 1 - General Information'!$G$12</f>
        <v>123468402</v>
      </c>
      <c r="B2824" s="295" t="str">
        <f>'Page 1 - General Information'!$G$16</f>
        <v>3395</v>
      </c>
      <c r="C2824" s="337" t="s">
        <v>164</v>
      </c>
      <c r="N2824" s="295" t="s">
        <v>1132</v>
      </c>
      <c r="O2824" s="388"/>
      <c r="R2824" s="388" t="s">
        <v>1134</v>
      </c>
      <c r="S2824" s="295" t="s">
        <v>12706</v>
      </c>
      <c r="V2824" s="338" t="str">
        <f t="array" ref="V2824">INDEX('Page 2 - Team Information'!$K$14:$AP$189,Y2824,X2824)</f>
        <v/>
      </c>
      <c r="X2824" s="339">
        <v>7.0</v>
      </c>
      <c r="Y2824" s="339">
        <v>154.0</v>
      </c>
    </row>
    <row r="2825" ht="15.75" customHeight="1">
      <c r="A2825" s="336" t="str">
        <f>'Page 1 - General Information'!$G$12</f>
        <v>123468402</v>
      </c>
      <c r="B2825" s="295" t="str">
        <f>'Page 1 - General Information'!$G$16</f>
        <v>3395</v>
      </c>
      <c r="C2825" s="337" t="s">
        <v>164</v>
      </c>
      <c r="N2825" s="295" t="s">
        <v>1132</v>
      </c>
      <c r="O2825" s="388"/>
      <c r="R2825" s="2" t="s">
        <v>1134</v>
      </c>
      <c r="S2825" s="295" t="s">
        <v>12711</v>
      </c>
      <c r="T2825" s="338" t="str">
        <f t="array" ref="T2825">IF(INDEX('Page 2 - Team Information'!$K$14:$AP$189,Y2825,X2825)="","",INDEX('Page 2 - Team Information'!$K$14:$AP$189,Y2825,X2825)&amp;"-06-30")</f>
        <v/>
      </c>
      <c r="X2825" s="339">
        <v>9.0</v>
      </c>
      <c r="Y2825" s="339">
        <v>154.0</v>
      </c>
    </row>
    <row r="2826" ht="15.75" customHeight="1">
      <c r="A2826" s="336" t="str">
        <f>'Page 1 - General Information'!$G$12</f>
        <v>123468402</v>
      </c>
      <c r="B2826" s="295" t="str">
        <f>'Page 1 - General Information'!$G$16</f>
        <v>3395</v>
      </c>
      <c r="C2826" s="337" t="s">
        <v>164</v>
      </c>
      <c r="N2826" s="295" t="s">
        <v>1132</v>
      </c>
      <c r="O2826" s="388"/>
      <c r="R2826" s="2" t="s">
        <v>1134</v>
      </c>
      <c r="S2826" s="295" t="s">
        <v>12717</v>
      </c>
      <c r="T2826" s="338" t="str">
        <f t="array" ref="T2826">IF(INDEX('Page 2 - Team Information'!$K$14:$AP$189,Y2826,X2826)="","",INDEX('Page 2 - Team Information'!$K$14:$AP$189,Y2826,X2826)&amp;"-06-30")</f>
        <v/>
      </c>
      <c r="X2826" s="339">
        <v>10.0</v>
      </c>
      <c r="Y2826" s="339">
        <v>154.0</v>
      </c>
    </row>
    <row r="2827" ht="15.75" customHeight="1">
      <c r="A2827" s="336" t="str">
        <f>'Page 1 - General Information'!$G$12</f>
        <v>123468402</v>
      </c>
      <c r="B2827" s="295" t="str">
        <f>'Page 1 - General Information'!$G$16</f>
        <v>3395</v>
      </c>
      <c r="C2827" s="337" t="s">
        <v>164</v>
      </c>
      <c r="N2827" s="295" t="s">
        <v>1132</v>
      </c>
      <c r="O2827" s="388"/>
      <c r="R2827" s="2" t="s">
        <v>1134</v>
      </c>
      <c r="S2827" s="295" t="s">
        <v>12722</v>
      </c>
      <c r="T2827" s="338" t="str">
        <f t="array" ref="T2827">IF(INDEX('Page 2 - Team Information'!$K$14:$AP$189,Y2827,X2827)="","",INDEX('Page 2 - Team Information'!$K$14:$AP$189,Y2827,X2827)&amp;"-06-30")</f>
        <v/>
      </c>
      <c r="X2827" s="339">
        <v>11.0</v>
      </c>
      <c r="Y2827" s="339">
        <v>154.0</v>
      </c>
    </row>
    <row r="2828" ht="15.75" customHeight="1">
      <c r="A2828" s="336" t="str">
        <f>'Page 1 - General Information'!$G$12</f>
        <v>123468402</v>
      </c>
      <c r="B2828" s="295" t="str">
        <f>'Page 1 - General Information'!$G$16</f>
        <v>3395</v>
      </c>
      <c r="C2828" s="337" t="s">
        <v>164</v>
      </c>
      <c r="N2828" s="295" t="s">
        <v>1132</v>
      </c>
      <c r="O2828" s="388"/>
      <c r="R2828" s="2" t="s">
        <v>1134</v>
      </c>
      <c r="S2828" s="295" t="s">
        <v>12729</v>
      </c>
      <c r="T2828" s="338" t="str">
        <f t="array" ref="T2828">IF(INDEX('Page 2 - Team Information'!$K$14:$AP$189,Y2828,X2828)="","",INDEX('Page 2 - Team Information'!$K$14:$AP$189,Y2828,X2828)&amp;"-06-30")</f>
        <v/>
      </c>
      <c r="X2828" s="339">
        <v>12.0</v>
      </c>
      <c r="Y2828" s="339">
        <v>154.0</v>
      </c>
    </row>
    <row r="2829" ht="15.75" customHeight="1">
      <c r="A2829" s="336" t="str">
        <f>'Page 1 - General Information'!$G$12</f>
        <v>123468402</v>
      </c>
      <c r="B2829" s="295" t="str">
        <f>'Page 1 - General Information'!$G$16</f>
        <v>3395</v>
      </c>
      <c r="C2829" s="337" t="s">
        <v>164</v>
      </c>
      <c r="N2829" s="295" t="s">
        <v>165</v>
      </c>
      <c r="O2829" s="338" t="str">
        <f t="array" ref="O2829">INDEX('Page 2 - Team Information'!$K$14:$AP$189,Y2829,X2829)</f>
        <v/>
      </c>
      <c r="S2829" s="295" t="s">
        <v>12740</v>
      </c>
      <c r="X2829" s="339">
        <v>14.0</v>
      </c>
      <c r="Y2829" s="339">
        <v>154.0</v>
      </c>
    </row>
    <row r="2830" ht="15.75" customHeight="1">
      <c r="A2830" s="336" t="str">
        <f>'Page 1 - General Information'!$G$12</f>
        <v>123468402</v>
      </c>
      <c r="B2830" s="295" t="str">
        <f>'Page 1 - General Information'!$G$16</f>
        <v>3395</v>
      </c>
      <c r="C2830" s="337" t="s">
        <v>164</v>
      </c>
      <c r="N2830" s="295" t="s">
        <v>165</v>
      </c>
      <c r="O2830" s="338" t="str">
        <f t="array" ref="O2830">INDEX('Page 2 - Team Information'!$K$14:$AP$189,Y2830,X2830)</f>
        <v/>
      </c>
      <c r="S2830" s="295" t="s">
        <v>12747</v>
      </c>
      <c r="X2830" s="339">
        <v>15.0</v>
      </c>
      <c r="Y2830" s="339">
        <v>154.0</v>
      </c>
    </row>
    <row r="2831" ht="15.75" customHeight="1">
      <c r="A2831" s="336" t="str">
        <f>'Page 1 - General Information'!$G$12</f>
        <v>123468402</v>
      </c>
      <c r="B2831" s="295" t="str">
        <f>'Page 1 - General Information'!$G$16</f>
        <v>3395</v>
      </c>
      <c r="C2831" s="337" t="s">
        <v>164</v>
      </c>
      <c r="N2831" s="295" t="s">
        <v>165</v>
      </c>
      <c r="O2831" s="338" t="str">
        <f t="array" ref="O2831">INDEX('Page 2 - Team Information'!$K$14:$AP$189,Y2831,X2831)</f>
        <v/>
      </c>
      <c r="S2831" s="295" t="s">
        <v>12755</v>
      </c>
      <c r="X2831" s="339">
        <v>16.0</v>
      </c>
      <c r="Y2831" s="339">
        <v>154.0</v>
      </c>
    </row>
    <row r="2832" ht="15.75" customHeight="1">
      <c r="A2832" s="336" t="str">
        <f>'Page 1 - General Information'!$G$12</f>
        <v>123468402</v>
      </c>
      <c r="B2832" s="295" t="str">
        <f>'Page 1 - General Information'!$G$16</f>
        <v>3395</v>
      </c>
      <c r="C2832" s="337" t="s">
        <v>164</v>
      </c>
      <c r="N2832" s="295" t="s">
        <v>165</v>
      </c>
      <c r="O2832" s="338">
        <f t="array" ref="O2832">INDEX('Page 2 - Team Information'!$K$14:$AP$189,Y2832,X2832)</f>
        <v>0</v>
      </c>
      <c r="S2832" s="295" t="s">
        <v>12759</v>
      </c>
      <c r="X2832" s="339">
        <v>17.0</v>
      </c>
      <c r="Y2832" s="339">
        <v>154.0</v>
      </c>
    </row>
    <row r="2833" ht="15.75" customHeight="1">
      <c r="A2833" s="336" t="str">
        <f>'Page 1 - General Information'!$G$12</f>
        <v>123468402</v>
      </c>
      <c r="B2833" s="295" t="str">
        <f>'Page 1 - General Information'!$G$16</f>
        <v>3395</v>
      </c>
      <c r="C2833" s="337" t="s">
        <v>164</v>
      </c>
      <c r="N2833" s="295" t="s">
        <v>165</v>
      </c>
      <c r="O2833" s="338" t="str">
        <f t="array" ref="O2833">INDEX('Page 2 - Team Information'!$K$14:$AP$189,Y2833,X2833)</f>
        <v/>
      </c>
      <c r="S2833" s="295" t="s">
        <v>12765</v>
      </c>
      <c r="X2833" s="339">
        <v>19.0</v>
      </c>
      <c r="Y2833" s="339">
        <v>154.0</v>
      </c>
    </row>
    <row r="2834" ht="15.75" customHeight="1">
      <c r="A2834" s="336" t="str">
        <f>'Page 1 - General Information'!$G$12</f>
        <v>123468402</v>
      </c>
      <c r="B2834" s="295" t="str">
        <f>'Page 1 - General Information'!$G$16</f>
        <v>3395</v>
      </c>
      <c r="C2834" s="337" t="s">
        <v>164</v>
      </c>
      <c r="N2834" s="295" t="s">
        <v>165</v>
      </c>
      <c r="O2834" s="338" t="str">
        <f t="array" ref="O2834">INDEX('Page 2 - Team Information'!$K$14:$AP$189,Y2834,X2834)</f>
        <v/>
      </c>
      <c r="S2834" s="295" t="s">
        <v>12771</v>
      </c>
      <c r="X2834" s="339">
        <v>20.0</v>
      </c>
      <c r="Y2834" s="339">
        <v>154.0</v>
      </c>
    </row>
    <row r="2835" ht="15.75" customHeight="1">
      <c r="A2835" s="336" t="str">
        <f>'Page 1 - General Information'!$G$12</f>
        <v>123468402</v>
      </c>
      <c r="B2835" s="295" t="str">
        <f>'Page 1 - General Information'!$G$16</f>
        <v>3395</v>
      </c>
      <c r="C2835" s="337" t="s">
        <v>164</v>
      </c>
      <c r="N2835" s="295" t="s">
        <v>165</v>
      </c>
      <c r="O2835" s="338" t="str">
        <f t="array" ref="O2835">INDEX('Page 2 - Team Information'!$K$14:$AP$189,Y2835,X2835)</f>
        <v/>
      </c>
      <c r="S2835" s="295" t="s">
        <v>12776</v>
      </c>
      <c r="X2835" s="339">
        <v>21.0</v>
      </c>
      <c r="Y2835" s="339">
        <v>154.0</v>
      </c>
    </row>
    <row r="2836" ht="15.75" customHeight="1">
      <c r="A2836" s="336" t="str">
        <f>'Page 1 - General Information'!$G$12</f>
        <v>123468402</v>
      </c>
      <c r="B2836" s="295" t="str">
        <f>'Page 1 - General Information'!$G$16</f>
        <v>3395</v>
      </c>
      <c r="C2836" s="337" t="s">
        <v>164</v>
      </c>
      <c r="N2836" s="295" t="s">
        <v>165</v>
      </c>
      <c r="O2836" s="338">
        <f t="array" ref="O2836">INDEX('Page 2 - Team Information'!$K$14:$AP$189,Y2836,X2836)</f>
        <v>0</v>
      </c>
      <c r="S2836" s="295" t="s">
        <v>12781</v>
      </c>
      <c r="X2836" s="339">
        <v>22.0</v>
      </c>
      <c r="Y2836" s="339">
        <v>154.0</v>
      </c>
    </row>
    <row r="2837" ht="15.75" customHeight="1">
      <c r="A2837" s="336" t="str">
        <f>'Page 1 - General Information'!$G$12</f>
        <v>123468402</v>
      </c>
      <c r="B2837" s="295" t="str">
        <f>'Page 1 - General Information'!$G$16</f>
        <v>3395</v>
      </c>
      <c r="C2837" s="337" t="s">
        <v>164</v>
      </c>
      <c r="N2837" s="295" t="s">
        <v>1132</v>
      </c>
      <c r="O2837" s="388"/>
      <c r="R2837" s="388" t="s">
        <v>1134</v>
      </c>
      <c r="S2837" s="295" t="s">
        <v>12784</v>
      </c>
      <c r="V2837" s="338" t="str">
        <f t="array" ref="V2837">INDEX('Page 2 - Team Information'!$K$14:$AP$189,Y2837,X2837)</f>
        <v/>
      </c>
      <c r="X2837" s="339">
        <v>5.0</v>
      </c>
      <c r="Y2837" s="339">
        <v>155.0</v>
      </c>
    </row>
    <row r="2838" ht="15.75" customHeight="1">
      <c r="A2838" s="336" t="str">
        <f>'Page 1 - General Information'!$G$12</f>
        <v>123468402</v>
      </c>
      <c r="B2838" s="295" t="str">
        <f>'Page 1 - General Information'!$G$16</f>
        <v>3395</v>
      </c>
      <c r="C2838" s="337" t="s">
        <v>164</v>
      </c>
      <c r="N2838" s="295" t="s">
        <v>1132</v>
      </c>
      <c r="O2838" s="388"/>
      <c r="R2838" s="388" t="s">
        <v>1134</v>
      </c>
      <c r="S2838" s="295" t="s">
        <v>12792</v>
      </c>
      <c r="V2838" s="338" t="str">
        <f t="array" ref="V2838">INDEX('Page 2 - Team Information'!$K$14:$AP$189,Y2838,X2838)</f>
        <v/>
      </c>
      <c r="X2838" s="339">
        <v>6.0</v>
      </c>
      <c r="Y2838" s="339">
        <v>155.0</v>
      </c>
    </row>
    <row r="2839" ht="15.75" customHeight="1">
      <c r="A2839" s="336" t="str">
        <f>'Page 1 - General Information'!$G$12</f>
        <v>123468402</v>
      </c>
      <c r="B2839" s="295" t="str">
        <f>'Page 1 - General Information'!$G$16</f>
        <v>3395</v>
      </c>
      <c r="C2839" s="337" t="s">
        <v>164</v>
      </c>
      <c r="N2839" s="295" t="s">
        <v>1132</v>
      </c>
      <c r="O2839" s="388"/>
      <c r="R2839" s="388" t="s">
        <v>1134</v>
      </c>
      <c r="S2839" s="295" t="s">
        <v>12798</v>
      </c>
      <c r="V2839" s="338" t="str">
        <f t="array" ref="V2839">INDEX('Page 2 - Team Information'!$K$14:$AP$189,Y2839,X2839)</f>
        <v/>
      </c>
      <c r="X2839" s="339">
        <v>7.0</v>
      </c>
      <c r="Y2839" s="339">
        <v>155.0</v>
      </c>
    </row>
    <row r="2840" ht="15.75" customHeight="1">
      <c r="A2840" s="336" t="str">
        <f>'Page 1 - General Information'!$G$12</f>
        <v>123468402</v>
      </c>
      <c r="B2840" s="295" t="str">
        <f>'Page 1 - General Information'!$G$16</f>
        <v>3395</v>
      </c>
      <c r="C2840" s="337" t="s">
        <v>164</v>
      </c>
      <c r="N2840" s="295" t="s">
        <v>1132</v>
      </c>
      <c r="O2840" s="388"/>
      <c r="R2840" s="2" t="s">
        <v>1134</v>
      </c>
      <c r="S2840" s="295" t="s">
        <v>12805</v>
      </c>
      <c r="T2840" s="338" t="str">
        <f t="array" ref="T2840">IF(INDEX('Page 2 - Team Information'!$K$14:$AP$189,Y2840,X2840)="","",INDEX('Page 2 - Team Information'!$K$14:$AP$189,Y2840,X2840)&amp;"-06-30")</f>
        <v/>
      </c>
      <c r="X2840" s="339">
        <v>9.0</v>
      </c>
      <c r="Y2840" s="339">
        <v>155.0</v>
      </c>
    </row>
    <row r="2841" ht="15.75" customHeight="1">
      <c r="A2841" s="336" t="str">
        <f>'Page 1 - General Information'!$G$12</f>
        <v>123468402</v>
      </c>
      <c r="B2841" s="295" t="str">
        <f>'Page 1 - General Information'!$G$16</f>
        <v>3395</v>
      </c>
      <c r="C2841" s="337" t="s">
        <v>164</v>
      </c>
      <c r="N2841" s="295" t="s">
        <v>1132</v>
      </c>
      <c r="O2841" s="388"/>
      <c r="R2841" s="2" t="s">
        <v>1134</v>
      </c>
      <c r="S2841" s="295" t="s">
        <v>12814</v>
      </c>
      <c r="T2841" s="338" t="str">
        <f t="array" ref="T2841">IF(INDEX('Page 2 - Team Information'!$K$14:$AP$189,Y2841,X2841)="","",INDEX('Page 2 - Team Information'!$K$14:$AP$189,Y2841,X2841)&amp;"-06-30")</f>
        <v/>
      </c>
      <c r="X2841" s="339">
        <v>10.0</v>
      </c>
      <c r="Y2841" s="339">
        <v>155.0</v>
      </c>
    </row>
    <row r="2842" ht="15.75" customHeight="1">
      <c r="A2842" s="336" t="str">
        <f>'Page 1 - General Information'!$G$12</f>
        <v>123468402</v>
      </c>
      <c r="B2842" s="295" t="str">
        <f>'Page 1 - General Information'!$G$16</f>
        <v>3395</v>
      </c>
      <c r="C2842" s="337" t="s">
        <v>164</v>
      </c>
      <c r="N2842" s="295" t="s">
        <v>1132</v>
      </c>
      <c r="O2842" s="388"/>
      <c r="R2842" s="2" t="s">
        <v>1134</v>
      </c>
      <c r="S2842" s="295" t="s">
        <v>12825</v>
      </c>
      <c r="T2842" s="338" t="str">
        <f t="array" ref="T2842">IF(INDEX('Page 2 - Team Information'!$K$14:$AP$189,Y2842,X2842)="","",INDEX('Page 2 - Team Information'!$K$14:$AP$189,Y2842,X2842)&amp;"-06-30")</f>
        <v/>
      </c>
      <c r="X2842" s="339">
        <v>11.0</v>
      </c>
      <c r="Y2842" s="339">
        <v>155.0</v>
      </c>
    </row>
    <row r="2843" ht="15.75" customHeight="1">
      <c r="A2843" s="336" t="str">
        <f>'Page 1 - General Information'!$G$12</f>
        <v>123468402</v>
      </c>
      <c r="B2843" s="295" t="str">
        <f>'Page 1 - General Information'!$G$16</f>
        <v>3395</v>
      </c>
      <c r="C2843" s="337" t="s">
        <v>164</v>
      </c>
      <c r="N2843" s="295" t="s">
        <v>1132</v>
      </c>
      <c r="O2843" s="388"/>
      <c r="R2843" s="2" t="s">
        <v>1134</v>
      </c>
      <c r="S2843" s="295" t="s">
        <v>12833</v>
      </c>
      <c r="T2843" s="338" t="str">
        <f t="array" ref="T2843">IF(INDEX('Page 2 - Team Information'!$K$14:$AP$189,Y2843,X2843)="","",INDEX('Page 2 - Team Information'!$K$14:$AP$189,Y2843,X2843)&amp;"-06-30")</f>
        <v/>
      </c>
      <c r="X2843" s="339">
        <v>12.0</v>
      </c>
      <c r="Y2843" s="339">
        <v>155.0</v>
      </c>
    </row>
    <row r="2844" ht="15.75" customHeight="1">
      <c r="A2844" s="336" t="str">
        <f>'Page 1 - General Information'!$G$12</f>
        <v>123468402</v>
      </c>
      <c r="B2844" s="295" t="str">
        <f>'Page 1 - General Information'!$G$16</f>
        <v>3395</v>
      </c>
      <c r="C2844" s="337" t="s">
        <v>164</v>
      </c>
      <c r="N2844" s="295" t="s">
        <v>165</v>
      </c>
      <c r="O2844" s="338" t="str">
        <f t="array" ref="O2844">INDEX('Page 2 - Team Information'!$K$14:$AP$189,Y2844,X2844)</f>
        <v/>
      </c>
      <c r="S2844" s="295" t="s">
        <v>12841</v>
      </c>
      <c r="X2844" s="339">
        <v>14.0</v>
      </c>
      <c r="Y2844" s="339">
        <v>155.0</v>
      </c>
    </row>
    <row r="2845" ht="15.75" customHeight="1">
      <c r="A2845" s="336" t="str">
        <f>'Page 1 - General Information'!$G$12</f>
        <v>123468402</v>
      </c>
      <c r="B2845" s="295" t="str">
        <f>'Page 1 - General Information'!$G$16</f>
        <v>3395</v>
      </c>
      <c r="C2845" s="337" t="s">
        <v>164</v>
      </c>
      <c r="N2845" s="295" t="s">
        <v>165</v>
      </c>
      <c r="O2845" s="338" t="str">
        <f t="array" ref="O2845">INDEX('Page 2 - Team Information'!$K$14:$AP$189,Y2845,X2845)</f>
        <v/>
      </c>
      <c r="S2845" s="295" t="s">
        <v>12845</v>
      </c>
      <c r="X2845" s="339">
        <v>15.0</v>
      </c>
      <c r="Y2845" s="339">
        <v>155.0</v>
      </c>
    </row>
    <row r="2846" ht="15.75" customHeight="1">
      <c r="A2846" s="336" t="str">
        <f>'Page 1 - General Information'!$G$12</f>
        <v>123468402</v>
      </c>
      <c r="B2846" s="295" t="str">
        <f>'Page 1 - General Information'!$G$16</f>
        <v>3395</v>
      </c>
      <c r="C2846" s="337" t="s">
        <v>164</v>
      </c>
      <c r="N2846" s="295" t="s">
        <v>165</v>
      </c>
      <c r="O2846" s="338" t="str">
        <f t="array" ref="O2846">INDEX('Page 2 - Team Information'!$K$14:$AP$189,Y2846,X2846)</f>
        <v/>
      </c>
      <c r="S2846" s="295" t="s">
        <v>12853</v>
      </c>
      <c r="X2846" s="339">
        <v>16.0</v>
      </c>
      <c r="Y2846" s="339">
        <v>155.0</v>
      </c>
    </row>
    <row r="2847" ht="15.75" customHeight="1">
      <c r="A2847" s="336" t="str">
        <f>'Page 1 - General Information'!$G$12</f>
        <v>123468402</v>
      </c>
      <c r="B2847" s="295" t="str">
        <f>'Page 1 - General Information'!$G$16</f>
        <v>3395</v>
      </c>
      <c r="C2847" s="337" t="s">
        <v>164</v>
      </c>
      <c r="N2847" s="295" t="s">
        <v>165</v>
      </c>
      <c r="O2847" s="338">
        <f t="array" ref="O2847">INDEX('Page 2 - Team Information'!$K$14:$AP$189,Y2847,X2847)</f>
        <v>0</v>
      </c>
      <c r="S2847" s="295" t="s">
        <v>12863</v>
      </c>
      <c r="X2847" s="339">
        <v>17.0</v>
      </c>
      <c r="Y2847" s="339">
        <v>155.0</v>
      </c>
    </row>
    <row r="2848" ht="15.75" customHeight="1">
      <c r="A2848" s="336" t="str">
        <f>'Page 1 - General Information'!$G$12</f>
        <v>123468402</v>
      </c>
      <c r="B2848" s="295" t="str">
        <f>'Page 1 - General Information'!$G$16</f>
        <v>3395</v>
      </c>
      <c r="C2848" s="337" t="s">
        <v>164</v>
      </c>
      <c r="N2848" s="295" t="s">
        <v>165</v>
      </c>
      <c r="O2848" s="338" t="str">
        <f t="array" ref="O2848">INDEX('Page 2 - Team Information'!$K$14:$AP$189,Y2848,X2848)</f>
        <v/>
      </c>
      <c r="S2848" s="295" t="s">
        <v>12875</v>
      </c>
      <c r="X2848" s="339">
        <v>19.0</v>
      </c>
      <c r="Y2848" s="339">
        <v>155.0</v>
      </c>
    </row>
    <row r="2849" ht="15.75" customHeight="1">
      <c r="A2849" s="336" t="str">
        <f>'Page 1 - General Information'!$G$12</f>
        <v>123468402</v>
      </c>
      <c r="B2849" s="295" t="str">
        <f>'Page 1 - General Information'!$G$16</f>
        <v>3395</v>
      </c>
      <c r="C2849" s="337" t="s">
        <v>164</v>
      </c>
      <c r="N2849" s="295" t="s">
        <v>165</v>
      </c>
      <c r="O2849" s="338" t="str">
        <f t="array" ref="O2849">INDEX('Page 2 - Team Information'!$K$14:$AP$189,Y2849,X2849)</f>
        <v/>
      </c>
      <c r="S2849" s="295" t="s">
        <v>12880</v>
      </c>
      <c r="X2849" s="339">
        <v>20.0</v>
      </c>
      <c r="Y2849" s="339">
        <v>155.0</v>
      </c>
    </row>
    <row r="2850" ht="15.75" customHeight="1">
      <c r="A2850" s="336" t="str">
        <f>'Page 1 - General Information'!$G$12</f>
        <v>123468402</v>
      </c>
      <c r="B2850" s="295" t="str">
        <f>'Page 1 - General Information'!$G$16</f>
        <v>3395</v>
      </c>
      <c r="C2850" s="337" t="s">
        <v>164</v>
      </c>
      <c r="N2850" s="295" t="s">
        <v>165</v>
      </c>
      <c r="O2850" s="338" t="str">
        <f t="array" ref="O2850">INDEX('Page 2 - Team Information'!$K$14:$AP$189,Y2850,X2850)</f>
        <v/>
      </c>
      <c r="S2850" s="295" t="s">
        <v>12885</v>
      </c>
      <c r="X2850" s="339">
        <v>21.0</v>
      </c>
      <c r="Y2850" s="339">
        <v>155.0</v>
      </c>
    </row>
    <row r="2851" ht="15.75" customHeight="1">
      <c r="A2851" s="336" t="str">
        <f>'Page 1 - General Information'!$G$12</f>
        <v>123468402</v>
      </c>
      <c r="B2851" s="295" t="str">
        <f>'Page 1 - General Information'!$G$16</f>
        <v>3395</v>
      </c>
      <c r="C2851" s="337" t="s">
        <v>164</v>
      </c>
      <c r="N2851" s="295" t="s">
        <v>165</v>
      </c>
      <c r="O2851" s="338">
        <f t="array" ref="O2851">INDEX('Page 2 - Team Information'!$K$14:$AP$189,Y2851,X2851)</f>
        <v>0</v>
      </c>
      <c r="S2851" s="295" t="s">
        <v>12888</v>
      </c>
      <c r="X2851" s="339">
        <v>22.0</v>
      </c>
      <c r="Y2851" s="339">
        <v>155.0</v>
      </c>
    </row>
    <row r="2852" ht="15.75" customHeight="1">
      <c r="A2852" s="336" t="str">
        <f>'Page 1 - General Information'!$G$12</f>
        <v>123468402</v>
      </c>
      <c r="B2852" s="295" t="str">
        <f>'Page 1 - General Information'!$G$16</f>
        <v>3395</v>
      </c>
      <c r="C2852" s="337" t="s">
        <v>164</v>
      </c>
      <c r="N2852" s="295" t="s">
        <v>1132</v>
      </c>
      <c r="O2852" s="388"/>
      <c r="R2852" s="388" t="s">
        <v>1134</v>
      </c>
      <c r="S2852" s="295" t="s">
        <v>12894</v>
      </c>
      <c r="V2852" s="338" t="str">
        <f t="array" ref="V2852">INDEX('Page 2 - Team Information'!$K$14:$AP$189,Y2852,X2852)</f>
        <v/>
      </c>
      <c r="X2852" s="339">
        <v>5.0</v>
      </c>
      <c r="Y2852" s="339">
        <v>156.0</v>
      </c>
    </row>
    <row r="2853" ht="15.75" customHeight="1">
      <c r="A2853" s="336" t="str">
        <f>'Page 1 - General Information'!$G$12</f>
        <v>123468402</v>
      </c>
      <c r="B2853" s="295" t="str">
        <f>'Page 1 - General Information'!$G$16</f>
        <v>3395</v>
      </c>
      <c r="C2853" s="337" t="s">
        <v>164</v>
      </c>
      <c r="N2853" s="295" t="s">
        <v>1132</v>
      </c>
      <c r="O2853" s="388"/>
      <c r="R2853" s="388" t="s">
        <v>1134</v>
      </c>
      <c r="S2853" s="295" t="s">
        <v>12900</v>
      </c>
      <c r="V2853" s="338" t="str">
        <f t="array" ref="V2853">INDEX('Page 2 - Team Information'!$K$14:$AP$189,Y2853,X2853)</f>
        <v/>
      </c>
      <c r="X2853" s="339">
        <v>6.0</v>
      </c>
      <c r="Y2853" s="339">
        <v>156.0</v>
      </c>
    </row>
    <row r="2854" ht="15.75" customHeight="1">
      <c r="A2854" s="336" t="str">
        <f>'Page 1 - General Information'!$G$12</f>
        <v>123468402</v>
      </c>
      <c r="B2854" s="295" t="str">
        <f>'Page 1 - General Information'!$G$16</f>
        <v>3395</v>
      </c>
      <c r="C2854" s="337" t="s">
        <v>164</v>
      </c>
      <c r="N2854" s="295" t="s">
        <v>1132</v>
      </c>
      <c r="O2854" s="388"/>
      <c r="R2854" s="388" t="s">
        <v>1134</v>
      </c>
      <c r="S2854" s="295" t="s">
        <v>12905</v>
      </c>
      <c r="V2854" s="338" t="str">
        <f t="array" ref="V2854">INDEX('Page 2 - Team Information'!$K$14:$AP$189,Y2854,X2854)</f>
        <v/>
      </c>
      <c r="X2854" s="339">
        <v>7.0</v>
      </c>
      <c r="Y2854" s="339">
        <v>156.0</v>
      </c>
    </row>
    <row r="2855" ht="15.75" customHeight="1">
      <c r="A2855" s="336" t="str">
        <f>'Page 1 - General Information'!$G$12</f>
        <v>123468402</v>
      </c>
      <c r="B2855" s="295" t="str">
        <f>'Page 1 - General Information'!$G$16</f>
        <v>3395</v>
      </c>
      <c r="C2855" s="337" t="s">
        <v>164</v>
      </c>
      <c r="N2855" s="295" t="s">
        <v>1132</v>
      </c>
      <c r="O2855" s="388"/>
      <c r="R2855" s="2" t="s">
        <v>1134</v>
      </c>
      <c r="S2855" s="295" t="s">
        <v>12910</v>
      </c>
      <c r="T2855" s="338" t="str">
        <f t="array" ref="T2855">IF(INDEX('Page 2 - Team Information'!$K$14:$AP$189,Y2855,X2855)="","",INDEX('Page 2 - Team Information'!$K$14:$AP$189,Y2855,X2855)&amp;"-06-30")</f>
        <v/>
      </c>
      <c r="X2855" s="339">
        <v>9.0</v>
      </c>
      <c r="Y2855" s="339">
        <v>156.0</v>
      </c>
    </row>
    <row r="2856" ht="15.75" customHeight="1">
      <c r="A2856" s="336" t="str">
        <f>'Page 1 - General Information'!$G$12</f>
        <v>123468402</v>
      </c>
      <c r="B2856" s="295" t="str">
        <f>'Page 1 - General Information'!$G$16</f>
        <v>3395</v>
      </c>
      <c r="C2856" s="337" t="s">
        <v>164</v>
      </c>
      <c r="N2856" s="295" t="s">
        <v>1132</v>
      </c>
      <c r="O2856" s="388"/>
      <c r="R2856" s="2" t="s">
        <v>1134</v>
      </c>
      <c r="S2856" s="295" t="s">
        <v>12921</v>
      </c>
      <c r="T2856" s="338" t="str">
        <f t="array" ref="T2856">IF(INDEX('Page 2 - Team Information'!$K$14:$AP$189,Y2856,X2856)="","",INDEX('Page 2 - Team Information'!$K$14:$AP$189,Y2856,X2856)&amp;"-06-30")</f>
        <v/>
      </c>
      <c r="X2856" s="339">
        <v>10.0</v>
      </c>
      <c r="Y2856" s="339">
        <v>156.0</v>
      </c>
    </row>
    <row r="2857" ht="15.75" customHeight="1">
      <c r="A2857" s="336" t="str">
        <f>'Page 1 - General Information'!$G$12</f>
        <v>123468402</v>
      </c>
      <c r="B2857" s="295" t="str">
        <f>'Page 1 - General Information'!$G$16</f>
        <v>3395</v>
      </c>
      <c r="C2857" s="337" t="s">
        <v>164</v>
      </c>
      <c r="N2857" s="295" t="s">
        <v>1132</v>
      </c>
      <c r="O2857" s="388"/>
      <c r="R2857" s="2" t="s">
        <v>1134</v>
      </c>
      <c r="S2857" s="295" t="s">
        <v>12926</v>
      </c>
      <c r="T2857" s="338" t="str">
        <f t="array" ref="T2857">IF(INDEX('Page 2 - Team Information'!$K$14:$AP$189,Y2857,X2857)="","",INDEX('Page 2 - Team Information'!$K$14:$AP$189,Y2857,X2857)&amp;"-06-30")</f>
        <v/>
      </c>
      <c r="X2857" s="339">
        <v>11.0</v>
      </c>
      <c r="Y2857" s="339">
        <v>156.0</v>
      </c>
    </row>
    <row r="2858" ht="15.75" customHeight="1">
      <c r="A2858" s="336" t="str">
        <f>'Page 1 - General Information'!$G$12</f>
        <v>123468402</v>
      </c>
      <c r="B2858" s="295" t="str">
        <f>'Page 1 - General Information'!$G$16</f>
        <v>3395</v>
      </c>
      <c r="C2858" s="337" t="s">
        <v>164</v>
      </c>
      <c r="N2858" s="295" t="s">
        <v>1132</v>
      </c>
      <c r="O2858" s="388"/>
      <c r="R2858" s="2" t="s">
        <v>1134</v>
      </c>
      <c r="S2858" s="295" t="s">
        <v>12934</v>
      </c>
      <c r="T2858" s="338" t="str">
        <f t="array" ref="T2858">IF(INDEX('Page 2 - Team Information'!$K$14:$AP$189,Y2858,X2858)="","",INDEX('Page 2 - Team Information'!$K$14:$AP$189,Y2858,X2858)&amp;"-06-30")</f>
        <v/>
      </c>
      <c r="X2858" s="339">
        <v>12.0</v>
      </c>
      <c r="Y2858" s="339">
        <v>156.0</v>
      </c>
    </row>
    <row r="2859" ht="15.75" customHeight="1">
      <c r="A2859" s="336" t="str">
        <f>'Page 1 - General Information'!$G$12</f>
        <v>123468402</v>
      </c>
      <c r="B2859" s="295" t="str">
        <f>'Page 1 - General Information'!$G$16</f>
        <v>3395</v>
      </c>
      <c r="C2859" s="337" t="s">
        <v>164</v>
      </c>
      <c r="N2859" s="295" t="s">
        <v>165</v>
      </c>
      <c r="O2859" s="338" t="str">
        <f t="array" ref="O2859">INDEX('Page 2 - Team Information'!$K$14:$AP$189,Y2859,X2859)</f>
        <v/>
      </c>
      <c r="S2859" s="295" t="s">
        <v>12938</v>
      </c>
      <c r="X2859" s="339">
        <v>14.0</v>
      </c>
      <c r="Y2859" s="339">
        <v>156.0</v>
      </c>
    </row>
    <row r="2860" ht="15.75" customHeight="1">
      <c r="A2860" s="336" t="str">
        <f>'Page 1 - General Information'!$G$12</f>
        <v>123468402</v>
      </c>
      <c r="B2860" s="295" t="str">
        <f>'Page 1 - General Information'!$G$16</f>
        <v>3395</v>
      </c>
      <c r="C2860" s="337" t="s">
        <v>164</v>
      </c>
      <c r="N2860" s="295" t="s">
        <v>165</v>
      </c>
      <c r="O2860" s="338" t="str">
        <f t="array" ref="O2860">INDEX('Page 2 - Team Information'!$K$14:$AP$189,Y2860,X2860)</f>
        <v/>
      </c>
      <c r="S2860" s="295" t="s">
        <v>12942</v>
      </c>
      <c r="X2860" s="339">
        <v>15.0</v>
      </c>
      <c r="Y2860" s="339">
        <v>156.0</v>
      </c>
    </row>
    <row r="2861" ht="15.75" customHeight="1">
      <c r="A2861" s="336" t="str">
        <f>'Page 1 - General Information'!$G$12</f>
        <v>123468402</v>
      </c>
      <c r="B2861" s="295" t="str">
        <f>'Page 1 - General Information'!$G$16</f>
        <v>3395</v>
      </c>
      <c r="C2861" s="337" t="s">
        <v>164</v>
      </c>
      <c r="N2861" s="295" t="s">
        <v>165</v>
      </c>
      <c r="O2861" s="338" t="str">
        <f t="array" ref="O2861">INDEX('Page 2 - Team Information'!$K$14:$AP$189,Y2861,X2861)</f>
        <v/>
      </c>
      <c r="S2861" s="295" t="s">
        <v>12944</v>
      </c>
      <c r="X2861" s="339">
        <v>16.0</v>
      </c>
      <c r="Y2861" s="339">
        <v>156.0</v>
      </c>
    </row>
    <row r="2862" ht="15.75" customHeight="1">
      <c r="A2862" s="336" t="str">
        <f>'Page 1 - General Information'!$G$12</f>
        <v>123468402</v>
      </c>
      <c r="B2862" s="295" t="str">
        <f>'Page 1 - General Information'!$G$16</f>
        <v>3395</v>
      </c>
      <c r="C2862" s="337" t="s">
        <v>164</v>
      </c>
      <c r="N2862" s="295" t="s">
        <v>165</v>
      </c>
      <c r="O2862" s="338">
        <f t="array" ref="O2862">INDEX('Page 2 - Team Information'!$K$14:$AP$189,Y2862,X2862)</f>
        <v>0</v>
      </c>
      <c r="S2862" s="295" t="s">
        <v>12949</v>
      </c>
      <c r="X2862" s="339">
        <v>17.0</v>
      </c>
      <c r="Y2862" s="339">
        <v>156.0</v>
      </c>
    </row>
    <row r="2863" ht="15.75" customHeight="1">
      <c r="A2863" s="336" t="str">
        <f>'Page 1 - General Information'!$G$12</f>
        <v>123468402</v>
      </c>
      <c r="B2863" s="295" t="str">
        <f>'Page 1 - General Information'!$G$16</f>
        <v>3395</v>
      </c>
      <c r="C2863" s="337" t="s">
        <v>164</v>
      </c>
      <c r="N2863" s="295" t="s">
        <v>165</v>
      </c>
      <c r="O2863" s="338" t="str">
        <f t="array" ref="O2863">INDEX('Page 2 - Team Information'!$K$14:$AP$189,Y2863,X2863)</f>
        <v/>
      </c>
      <c r="S2863" s="295" t="s">
        <v>12955</v>
      </c>
      <c r="X2863" s="339">
        <v>19.0</v>
      </c>
      <c r="Y2863" s="339">
        <v>156.0</v>
      </c>
    </row>
    <row r="2864" ht="15.75" customHeight="1">
      <c r="A2864" s="336" t="str">
        <f>'Page 1 - General Information'!$G$12</f>
        <v>123468402</v>
      </c>
      <c r="B2864" s="295" t="str">
        <f>'Page 1 - General Information'!$G$16</f>
        <v>3395</v>
      </c>
      <c r="C2864" s="337" t="s">
        <v>164</v>
      </c>
      <c r="N2864" s="295" t="s">
        <v>165</v>
      </c>
      <c r="O2864" s="338" t="str">
        <f t="array" ref="O2864">INDEX('Page 2 - Team Information'!$K$14:$AP$189,Y2864,X2864)</f>
        <v/>
      </c>
      <c r="S2864" s="295" t="s">
        <v>12960</v>
      </c>
      <c r="X2864" s="339">
        <v>20.0</v>
      </c>
      <c r="Y2864" s="339">
        <v>156.0</v>
      </c>
    </row>
    <row r="2865" ht="15.75" customHeight="1">
      <c r="A2865" s="336" t="str">
        <f>'Page 1 - General Information'!$G$12</f>
        <v>123468402</v>
      </c>
      <c r="B2865" s="295" t="str">
        <f>'Page 1 - General Information'!$G$16</f>
        <v>3395</v>
      </c>
      <c r="C2865" s="337" t="s">
        <v>164</v>
      </c>
      <c r="N2865" s="295" t="s">
        <v>165</v>
      </c>
      <c r="O2865" s="338" t="str">
        <f t="array" ref="O2865">INDEX('Page 2 - Team Information'!$K$14:$AP$189,Y2865,X2865)</f>
        <v/>
      </c>
      <c r="S2865" s="295" t="s">
        <v>12965</v>
      </c>
      <c r="X2865" s="339">
        <v>21.0</v>
      </c>
      <c r="Y2865" s="339">
        <v>156.0</v>
      </c>
    </row>
    <row r="2866" ht="15.75" customHeight="1">
      <c r="A2866" s="336" t="str">
        <f>'Page 1 - General Information'!$G$12</f>
        <v>123468402</v>
      </c>
      <c r="B2866" s="295" t="str">
        <f>'Page 1 - General Information'!$G$16</f>
        <v>3395</v>
      </c>
      <c r="C2866" s="337" t="s">
        <v>164</v>
      </c>
      <c r="N2866" s="295" t="s">
        <v>165</v>
      </c>
      <c r="O2866" s="338">
        <f t="array" ref="O2866">INDEX('Page 2 - Team Information'!$K$14:$AP$189,Y2866,X2866)</f>
        <v>0</v>
      </c>
      <c r="S2866" s="295" t="s">
        <v>12969</v>
      </c>
      <c r="X2866" s="339">
        <v>22.0</v>
      </c>
      <c r="Y2866" s="339">
        <v>156.0</v>
      </c>
    </row>
    <row r="2867" ht="15.75" customHeight="1">
      <c r="A2867" s="336" t="str">
        <f>'Page 1 - General Information'!$G$12</f>
        <v>123468402</v>
      </c>
      <c r="B2867" s="295" t="str">
        <f>'Page 1 - General Information'!$G$16</f>
        <v>3395</v>
      </c>
      <c r="C2867" s="337" t="s">
        <v>164</v>
      </c>
      <c r="N2867" s="295" t="s">
        <v>1132</v>
      </c>
      <c r="O2867" s="388"/>
      <c r="R2867" s="388" t="s">
        <v>1134</v>
      </c>
      <c r="S2867" s="295" t="s">
        <v>12975</v>
      </c>
      <c r="V2867" s="338" t="str">
        <f t="array" ref="V2867">INDEX('Page 2 - Team Information'!$K$14:$AP$189,Y2867,X2867)</f>
        <v/>
      </c>
      <c r="X2867" s="339">
        <v>5.0</v>
      </c>
      <c r="Y2867" s="339">
        <v>157.0</v>
      </c>
    </row>
    <row r="2868" ht="15.75" customHeight="1">
      <c r="A2868" s="336" t="str">
        <f>'Page 1 - General Information'!$G$12</f>
        <v>123468402</v>
      </c>
      <c r="B2868" s="295" t="str">
        <f>'Page 1 - General Information'!$G$16</f>
        <v>3395</v>
      </c>
      <c r="C2868" s="337" t="s">
        <v>164</v>
      </c>
      <c r="N2868" s="295" t="s">
        <v>1132</v>
      </c>
      <c r="O2868" s="388"/>
      <c r="R2868" s="388" t="s">
        <v>1134</v>
      </c>
      <c r="S2868" s="295" t="s">
        <v>12979</v>
      </c>
      <c r="V2868" s="338" t="str">
        <f t="array" ref="V2868">INDEX('Page 2 - Team Information'!$K$14:$AP$189,Y2868,X2868)</f>
        <v/>
      </c>
      <c r="X2868" s="339">
        <v>6.0</v>
      </c>
      <c r="Y2868" s="339">
        <v>157.0</v>
      </c>
    </row>
    <row r="2869" ht="15.75" customHeight="1">
      <c r="A2869" s="336" t="str">
        <f>'Page 1 - General Information'!$G$12</f>
        <v>123468402</v>
      </c>
      <c r="B2869" s="295" t="str">
        <f>'Page 1 - General Information'!$G$16</f>
        <v>3395</v>
      </c>
      <c r="C2869" s="337" t="s">
        <v>164</v>
      </c>
      <c r="N2869" s="295" t="s">
        <v>1132</v>
      </c>
      <c r="O2869" s="388"/>
      <c r="R2869" s="388" t="s">
        <v>1134</v>
      </c>
      <c r="S2869" s="295" t="s">
        <v>12984</v>
      </c>
      <c r="V2869" s="338" t="str">
        <f t="array" ref="V2869">INDEX('Page 2 - Team Information'!$K$14:$AP$189,Y2869,X2869)</f>
        <v/>
      </c>
      <c r="X2869" s="339">
        <v>7.0</v>
      </c>
      <c r="Y2869" s="339">
        <v>157.0</v>
      </c>
    </row>
    <row r="2870" ht="15.75" customHeight="1">
      <c r="A2870" s="336" t="str">
        <f>'Page 1 - General Information'!$G$12</f>
        <v>123468402</v>
      </c>
      <c r="B2870" s="295" t="str">
        <f>'Page 1 - General Information'!$G$16</f>
        <v>3395</v>
      </c>
      <c r="C2870" s="337" t="s">
        <v>164</v>
      </c>
      <c r="N2870" s="295" t="s">
        <v>1132</v>
      </c>
      <c r="O2870" s="388"/>
      <c r="R2870" s="2" t="s">
        <v>1134</v>
      </c>
      <c r="S2870" s="295" t="s">
        <v>12991</v>
      </c>
      <c r="T2870" s="338" t="str">
        <f t="array" ref="T2870">IF(INDEX('Page 2 - Team Information'!$K$14:$AP$189,Y2870,X2870)="","",INDEX('Page 2 - Team Information'!$K$14:$AP$189,Y2870,X2870)&amp;"-06-30")</f>
        <v/>
      </c>
      <c r="X2870" s="339">
        <v>9.0</v>
      </c>
      <c r="Y2870" s="339">
        <v>157.0</v>
      </c>
    </row>
    <row r="2871" ht="15.75" customHeight="1">
      <c r="A2871" s="336" t="str">
        <f>'Page 1 - General Information'!$G$12</f>
        <v>123468402</v>
      </c>
      <c r="B2871" s="295" t="str">
        <f>'Page 1 - General Information'!$G$16</f>
        <v>3395</v>
      </c>
      <c r="C2871" s="337" t="s">
        <v>164</v>
      </c>
      <c r="N2871" s="295" t="s">
        <v>1132</v>
      </c>
      <c r="O2871" s="388"/>
      <c r="R2871" s="2" t="s">
        <v>1134</v>
      </c>
      <c r="S2871" s="295" t="s">
        <v>12998</v>
      </c>
      <c r="T2871" s="338" t="str">
        <f t="array" ref="T2871">IF(INDEX('Page 2 - Team Information'!$K$14:$AP$189,Y2871,X2871)="","",INDEX('Page 2 - Team Information'!$K$14:$AP$189,Y2871,X2871)&amp;"-06-30")</f>
        <v/>
      </c>
      <c r="X2871" s="339">
        <v>10.0</v>
      </c>
      <c r="Y2871" s="339">
        <v>157.0</v>
      </c>
    </row>
    <row r="2872" ht="15.75" customHeight="1">
      <c r="A2872" s="336" t="str">
        <f>'Page 1 - General Information'!$G$12</f>
        <v>123468402</v>
      </c>
      <c r="B2872" s="295" t="str">
        <f>'Page 1 - General Information'!$G$16</f>
        <v>3395</v>
      </c>
      <c r="C2872" s="337" t="s">
        <v>164</v>
      </c>
      <c r="N2872" s="295" t="s">
        <v>1132</v>
      </c>
      <c r="O2872" s="388"/>
      <c r="R2872" s="2" t="s">
        <v>1134</v>
      </c>
      <c r="S2872" s="295" t="s">
        <v>13008</v>
      </c>
      <c r="T2872" s="338" t="str">
        <f t="array" ref="T2872">IF(INDEX('Page 2 - Team Information'!$K$14:$AP$189,Y2872,X2872)="","",INDEX('Page 2 - Team Information'!$K$14:$AP$189,Y2872,X2872)&amp;"-06-30")</f>
        <v/>
      </c>
      <c r="X2872" s="339">
        <v>11.0</v>
      </c>
      <c r="Y2872" s="339">
        <v>157.0</v>
      </c>
    </row>
    <row r="2873" ht="15.75" customHeight="1">
      <c r="A2873" s="336" t="str">
        <f>'Page 1 - General Information'!$G$12</f>
        <v>123468402</v>
      </c>
      <c r="B2873" s="295" t="str">
        <f>'Page 1 - General Information'!$G$16</f>
        <v>3395</v>
      </c>
      <c r="C2873" s="337" t="s">
        <v>164</v>
      </c>
      <c r="N2873" s="295" t="s">
        <v>1132</v>
      </c>
      <c r="O2873" s="388"/>
      <c r="R2873" s="2" t="s">
        <v>1134</v>
      </c>
      <c r="S2873" s="295" t="s">
        <v>13017</v>
      </c>
      <c r="T2873" s="338" t="str">
        <f t="array" ref="T2873">IF(INDEX('Page 2 - Team Information'!$K$14:$AP$189,Y2873,X2873)="","",INDEX('Page 2 - Team Information'!$K$14:$AP$189,Y2873,X2873)&amp;"-06-30")</f>
        <v/>
      </c>
      <c r="X2873" s="339">
        <v>12.0</v>
      </c>
      <c r="Y2873" s="339">
        <v>157.0</v>
      </c>
    </row>
    <row r="2874" ht="15.75" customHeight="1">
      <c r="A2874" s="336" t="str">
        <f>'Page 1 - General Information'!$G$12</f>
        <v>123468402</v>
      </c>
      <c r="B2874" s="295" t="str">
        <f>'Page 1 - General Information'!$G$16</f>
        <v>3395</v>
      </c>
      <c r="C2874" s="337" t="s">
        <v>164</v>
      </c>
      <c r="N2874" s="295" t="s">
        <v>165</v>
      </c>
      <c r="O2874" s="338" t="str">
        <f t="array" ref="O2874">INDEX('Page 2 - Team Information'!$K$14:$AP$189,Y2874,X2874)</f>
        <v/>
      </c>
      <c r="S2874" s="295" t="s">
        <v>13028</v>
      </c>
      <c r="X2874" s="339">
        <v>14.0</v>
      </c>
      <c r="Y2874" s="339">
        <v>157.0</v>
      </c>
    </row>
    <row r="2875" ht="15.75" customHeight="1">
      <c r="A2875" s="336" t="str">
        <f>'Page 1 - General Information'!$G$12</f>
        <v>123468402</v>
      </c>
      <c r="B2875" s="295" t="str">
        <f>'Page 1 - General Information'!$G$16</f>
        <v>3395</v>
      </c>
      <c r="C2875" s="337" t="s">
        <v>164</v>
      </c>
      <c r="N2875" s="295" t="s">
        <v>165</v>
      </c>
      <c r="O2875" s="338" t="str">
        <f t="array" ref="O2875">INDEX('Page 2 - Team Information'!$K$14:$AP$189,Y2875,X2875)</f>
        <v/>
      </c>
      <c r="S2875" s="295" t="s">
        <v>13033</v>
      </c>
      <c r="X2875" s="339">
        <v>15.0</v>
      </c>
      <c r="Y2875" s="339">
        <v>157.0</v>
      </c>
    </row>
    <row r="2876" ht="15.75" customHeight="1">
      <c r="A2876" s="336" t="str">
        <f>'Page 1 - General Information'!$G$12</f>
        <v>123468402</v>
      </c>
      <c r="B2876" s="295" t="str">
        <f>'Page 1 - General Information'!$G$16</f>
        <v>3395</v>
      </c>
      <c r="C2876" s="337" t="s">
        <v>164</v>
      </c>
      <c r="N2876" s="295" t="s">
        <v>165</v>
      </c>
      <c r="O2876" s="338" t="str">
        <f t="array" ref="O2876">INDEX('Page 2 - Team Information'!$K$14:$AP$189,Y2876,X2876)</f>
        <v/>
      </c>
      <c r="S2876" s="295" t="s">
        <v>13038</v>
      </c>
      <c r="X2876" s="339">
        <v>16.0</v>
      </c>
      <c r="Y2876" s="339">
        <v>157.0</v>
      </c>
    </row>
    <row r="2877" ht="15.75" customHeight="1">
      <c r="A2877" s="336" t="str">
        <f>'Page 1 - General Information'!$G$12</f>
        <v>123468402</v>
      </c>
      <c r="B2877" s="295" t="str">
        <f>'Page 1 - General Information'!$G$16</f>
        <v>3395</v>
      </c>
      <c r="C2877" s="337" t="s">
        <v>164</v>
      </c>
      <c r="N2877" s="295" t="s">
        <v>165</v>
      </c>
      <c r="O2877" s="338">
        <f t="array" ref="O2877">INDEX('Page 2 - Team Information'!$K$14:$AP$189,Y2877,X2877)</f>
        <v>0</v>
      </c>
      <c r="S2877" s="295" t="s">
        <v>13043</v>
      </c>
      <c r="X2877" s="339">
        <v>17.0</v>
      </c>
      <c r="Y2877" s="339">
        <v>157.0</v>
      </c>
    </row>
    <row r="2878" ht="15.75" customHeight="1">
      <c r="A2878" s="336" t="str">
        <f>'Page 1 - General Information'!$G$12</f>
        <v>123468402</v>
      </c>
      <c r="B2878" s="295" t="str">
        <f>'Page 1 - General Information'!$G$16</f>
        <v>3395</v>
      </c>
      <c r="C2878" s="337" t="s">
        <v>164</v>
      </c>
      <c r="N2878" s="295" t="s">
        <v>165</v>
      </c>
      <c r="O2878" s="338" t="str">
        <f t="array" ref="O2878">INDEX('Page 2 - Team Information'!$K$14:$AP$189,Y2878,X2878)</f>
        <v/>
      </c>
      <c r="S2878" s="295" t="s">
        <v>13047</v>
      </c>
      <c r="X2878" s="339">
        <v>19.0</v>
      </c>
      <c r="Y2878" s="339">
        <v>157.0</v>
      </c>
    </row>
    <row r="2879" ht="15.75" customHeight="1">
      <c r="A2879" s="336" t="str">
        <f>'Page 1 - General Information'!$G$12</f>
        <v>123468402</v>
      </c>
      <c r="B2879" s="295" t="str">
        <f>'Page 1 - General Information'!$G$16</f>
        <v>3395</v>
      </c>
      <c r="C2879" s="337" t="s">
        <v>164</v>
      </c>
      <c r="N2879" s="295" t="s">
        <v>165</v>
      </c>
      <c r="O2879" s="338" t="str">
        <f t="array" ref="O2879">INDEX('Page 2 - Team Information'!$K$14:$AP$189,Y2879,X2879)</f>
        <v/>
      </c>
      <c r="S2879" s="295" t="s">
        <v>13056</v>
      </c>
      <c r="X2879" s="339">
        <v>20.0</v>
      </c>
      <c r="Y2879" s="339">
        <v>157.0</v>
      </c>
    </row>
    <row r="2880" ht="15.75" customHeight="1">
      <c r="A2880" s="336" t="str">
        <f>'Page 1 - General Information'!$G$12</f>
        <v>123468402</v>
      </c>
      <c r="B2880" s="295" t="str">
        <f>'Page 1 - General Information'!$G$16</f>
        <v>3395</v>
      </c>
      <c r="C2880" s="337" t="s">
        <v>164</v>
      </c>
      <c r="N2880" s="295" t="s">
        <v>165</v>
      </c>
      <c r="O2880" s="338" t="str">
        <f t="array" ref="O2880">INDEX('Page 2 - Team Information'!$K$14:$AP$189,Y2880,X2880)</f>
        <v/>
      </c>
      <c r="S2880" s="295" t="s">
        <v>13063</v>
      </c>
      <c r="X2880" s="339">
        <v>21.0</v>
      </c>
      <c r="Y2880" s="339">
        <v>157.0</v>
      </c>
    </row>
    <row r="2881" ht="15.75" customHeight="1">
      <c r="A2881" s="336" t="str">
        <f>'Page 1 - General Information'!$G$12</f>
        <v>123468402</v>
      </c>
      <c r="B2881" s="295" t="str">
        <f>'Page 1 - General Information'!$G$16</f>
        <v>3395</v>
      </c>
      <c r="C2881" s="337" t="s">
        <v>164</v>
      </c>
      <c r="N2881" s="295" t="s">
        <v>165</v>
      </c>
      <c r="O2881" s="338">
        <f t="array" ref="O2881">INDEX('Page 2 - Team Information'!$K$14:$AP$189,Y2881,X2881)</f>
        <v>0</v>
      </c>
      <c r="S2881" s="295" t="s">
        <v>13074</v>
      </c>
      <c r="X2881" s="339">
        <v>22.0</v>
      </c>
      <c r="Y2881" s="339">
        <v>157.0</v>
      </c>
    </row>
    <row r="2882" ht="15.75" customHeight="1">
      <c r="A2882" s="336" t="str">
        <f>'Page 1 - General Information'!$G$12</f>
        <v>123468402</v>
      </c>
      <c r="B2882" s="295" t="str">
        <f>'Page 1 - General Information'!$G$16</f>
        <v>3395</v>
      </c>
      <c r="C2882" s="337" t="s">
        <v>164</v>
      </c>
      <c r="N2882" s="295" t="s">
        <v>1132</v>
      </c>
      <c r="O2882" s="388"/>
      <c r="R2882" s="388" t="s">
        <v>1134</v>
      </c>
      <c r="S2882" s="295" t="s">
        <v>13080</v>
      </c>
      <c r="V2882" s="338" t="str">
        <f t="array" ref="V2882">INDEX('Page 2 - Team Information'!$K$14:$AP$189,Y2882,X2882)</f>
        <v/>
      </c>
      <c r="X2882" s="339">
        <v>5.0</v>
      </c>
      <c r="Y2882" s="339">
        <v>158.0</v>
      </c>
    </row>
    <row r="2883" ht="15.75" customHeight="1">
      <c r="A2883" s="336" t="str">
        <f>'Page 1 - General Information'!$G$12</f>
        <v>123468402</v>
      </c>
      <c r="B2883" s="295" t="str">
        <f>'Page 1 - General Information'!$G$16</f>
        <v>3395</v>
      </c>
      <c r="C2883" s="337" t="s">
        <v>164</v>
      </c>
      <c r="N2883" s="295" t="s">
        <v>1132</v>
      </c>
      <c r="O2883" s="388"/>
      <c r="R2883" s="388" t="s">
        <v>1134</v>
      </c>
      <c r="S2883" s="295" t="s">
        <v>13087</v>
      </c>
      <c r="V2883" s="338" t="str">
        <f t="array" ref="V2883">INDEX('Page 2 - Team Information'!$K$14:$AP$189,Y2883,X2883)</f>
        <v/>
      </c>
      <c r="X2883" s="339">
        <v>6.0</v>
      </c>
      <c r="Y2883" s="339">
        <v>158.0</v>
      </c>
    </row>
    <row r="2884" ht="15.75" customHeight="1">
      <c r="A2884" s="336" t="str">
        <f>'Page 1 - General Information'!$G$12</f>
        <v>123468402</v>
      </c>
      <c r="B2884" s="295" t="str">
        <f>'Page 1 - General Information'!$G$16</f>
        <v>3395</v>
      </c>
      <c r="C2884" s="337" t="s">
        <v>164</v>
      </c>
      <c r="N2884" s="295" t="s">
        <v>1132</v>
      </c>
      <c r="O2884" s="388"/>
      <c r="R2884" s="388" t="s">
        <v>1134</v>
      </c>
      <c r="S2884" s="295" t="s">
        <v>13100</v>
      </c>
      <c r="V2884" s="338" t="str">
        <f t="array" ref="V2884">INDEX('Page 2 - Team Information'!$K$14:$AP$189,Y2884,X2884)</f>
        <v/>
      </c>
      <c r="X2884" s="339">
        <v>7.0</v>
      </c>
      <c r="Y2884" s="339">
        <v>158.0</v>
      </c>
    </row>
    <row r="2885" ht="15.75" customHeight="1">
      <c r="A2885" s="336" t="str">
        <f>'Page 1 - General Information'!$G$12</f>
        <v>123468402</v>
      </c>
      <c r="B2885" s="295" t="str">
        <f>'Page 1 - General Information'!$G$16</f>
        <v>3395</v>
      </c>
      <c r="C2885" s="337" t="s">
        <v>164</v>
      </c>
      <c r="N2885" s="295" t="s">
        <v>1132</v>
      </c>
      <c r="O2885" s="388"/>
      <c r="R2885" s="2" t="s">
        <v>1134</v>
      </c>
      <c r="S2885" s="295" t="s">
        <v>13109</v>
      </c>
      <c r="T2885" s="338" t="str">
        <f t="array" ref="T2885">IF(INDEX('Page 2 - Team Information'!$K$14:$AP$189,Y2885,X2885)="","",INDEX('Page 2 - Team Information'!$K$14:$AP$189,Y2885,X2885)&amp;"-06-30")</f>
        <v/>
      </c>
      <c r="X2885" s="339">
        <v>9.0</v>
      </c>
      <c r="Y2885" s="339">
        <v>158.0</v>
      </c>
    </row>
    <row r="2886" ht="15.75" customHeight="1">
      <c r="A2886" s="336" t="str">
        <f>'Page 1 - General Information'!$G$12</f>
        <v>123468402</v>
      </c>
      <c r="B2886" s="295" t="str">
        <f>'Page 1 - General Information'!$G$16</f>
        <v>3395</v>
      </c>
      <c r="C2886" s="337" t="s">
        <v>164</v>
      </c>
      <c r="N2886" s="295" t="s">
        <v>1132</v>
      </c>
      <c r="O2886" s="388"/>
      <c r="R2886" s="2" t="s">
        <v>1134</v>
      </c>
      <c r="S2886" s="295" t="s">
        <v>13120</v>
      </c>
      <c r="T2886" s="338" t="str">
        <f t="array" ref="T2886">IF(INDEX('Page 2 - Team Information'!$K$14:$AP$189,Y2886,X2886)="","",INDEX('Page 2 - Team Information'!$K$14:$AP$189,Y2886,X2886)&amp;"-06-30")</f>
        <v/>
      </c>
      <c r="X2886" s="339">
        <v>10.0</v>
      </c>
      <c r="Y2886" s="339">
        <v>158.0</v>
      </c>
    </row>
    <row r="2887" ht="15.75" customHeight="1">
      <c r="A2887" s="336" t="str">
        <f>'Page 1 - General Information'!$G$12</f>
        <v>123468402</v>
      </c>
      <c r="B2887" s="295" t="str">
        <f>'Page 1 - General Information'!$G$16</f>
        <v>3395</v>
      </c>
      <c r="C2887" s="337" t="s">
        <v>164</v>
      </c>
      <c r="N2887" s="295" t="s">
        <v>1132</v>
      </c>
      <c r="O2887" s="388"/>
      <c r="R2887" s="2" t="s">
        <v>1134</v>
      </c>
      <c r="S2887" s="295" t="s">
        <v>13129</v>
      </c>
      <c r="T2887" s="338" t="str">
        <f t="array" ref="T2887">IF(INDEX('Page 2 - Team Information'!$K$14:$AP$189,Y2887,X2887)="","",INDEX('Page 2 - Team Information'!$K$14:$AP$189,Y2887,X2887)&amp;"-06-30")</f>
        <v/>
      </c>
      <c r="X2887" s="339">
        <v>11.0</v>
      </c>
      <c r="Y2887" s="339">
        <v>158.0</v>
      </c>
    </row>
    <row r="2888" ht="15.75" customHeight="1">
      <c r="A2888" s="336" t="str">
        <f>'Page 1 - General Information'!$G$12</f>
        <v>123468402</v>
      </c>
      <c r="B2888" s="295" t="str">
        <f>'Page 1 - General Information'!$G$16</f>
        <v>3395</v>
      </c>
      <c r="C2888" s="337" t="s">
        <v>164</v>
      </c>
      <c r="N2888" s="295" t="s">
        <v>1132</v>
      </c>
      <c r="O2888" s="388"/>
      <c r="R2888" s="2" t="s">
        <v>1134</v>
      </c>
      <c r="S2888" s="295" t="s">
        <v>13140</v>
      </c>
      <c r="T2888" s="338" t="str">
        <f t="array" ref="T2888">IF(INDEX('Page 2 - Team Information'!$K$14:$AP$189,Y2888,X2888)="","",INDEX('Page 2 - Team Information'!$K$14:$AP$189,Y2888,X2888)&amp;"-06-30")</f>
        <v/>
      </c>
      <c r="X2888" s="339">
        <v>12.0</v>
      </c>
      <c r="Y2888" s="339">
        <v>158.0</v>
      </c>
    </row>
    <row r="2889" ht="15.75" customHeight="1">
      <c r="A2889" s="336" t="str">
        <f>'Page 1 - General Information'!$G$12</f>
        <v>123468402</v>
      </c>
      <c r="B2889" s="295" t="str">
        <f>'Page 1 - General Information'!$G$16</f>
        <v>3395</v>
      </c>
      <c r="C2889" s="337" t="s">
        <v>164</v>
      </c>
      <c r="N2889" s="295" t="s">
        <v>165</v>
      </c>
      <c r="O2889" s="338" t="str">
        <f t="array" ref="O2889">INDEX('Page 2 - Team Information'!$K$14:$AP$189,Y2889,X2889)</f>
        <v/>
      </c>
      <c r="S2889" s="295" t="s">
        <v>13152</v>
      </c>
      <c r="X2889" s="339">
        <v>14.0</v>
      </c>
      <c r="Y2889" s="339">
        <v>158.0</v>
      </c>
    </row>
    <row r="2890" ht="15.75" customHeight="1">
      <c r="A2890" s="336" t="str">
        <f>'Page 1 - General Information'!$G$12</f>
        <v>123468402</v>
      </c>
      <c r="B2890" s="295" t="str">
        <f>'Page 1 - General Information'!$G$16</f>
        <v>3395</v>
      </c>
      <c r="C2890" s="337" t="s">
        <v>164</v>
      </c>
      <c r="N2890" s="295" t="s">
        <v>165</v>
      </c>
      <c r="O2890" s="338" t="str">
        <f t="array" ref="O2890">INDEX('Page 2 - Team Information'!$K$14:$AP$189,Y2890,X2890)</f>
        <v/>
      </c>
      <c r="S2890" s="295" t="s">
        <v>13159</v>
      </c>
      <c r="X2890" s="339">
        <v>15.0</v>
      </c>
      <c r="Y2890" s="339">
        <v>158.0</v>
      </c>
    </row>
    <row r="2891" ht="15.75" customHeight="1">
      <c r="A2891" s="336" t="str">
        <f>'Page 1 - General Information'!$G$12</f>
        <v>123468402</v>
      </c>
      <c r="B2891" s="295" t="str">
        <f>'Page 1 - General Information'!$G$16</f>
        <v>3395</v>
      </c>
      <c r="C2891" s="337" t="s">
        <v>164</v>
      </c>
      <c r="N2891" s="295" t="s">
        <v>165</v>
      </c>
      <c r="O2891" s="338" t="str">
        <f t="array" ref="O2891">INDEX('Page 2 - Team Information'!$K$14:$AP$189,Y2891,X2891)</f>
        <v/>
      </c>
      <c r="S2891" s="295" t="s">
        <v>13169</v>
      </c>
      <c r="X2891" s="339">
        <v>16.0</v>
      </c>
      <c r="Y2891" s="339">
        <v>158.0</v>
      </c>
    </row>
    <row r="2892" ht="15.75" customHeight="1">
      <c r="A2892" s="336" t="str">
        <f>'Page 1 - General Information'!$G$12</f>
        <v>123468402</v>
      </c>
      <c r="B2892" s="295" t="str">
        <f>'Page 1 - General Information'!$G$16</f>
        <v>3395</v>
      </c>
      <c r="C2892" s="337" t="s">
        <v>164</v>
      </c>
      <c r="N2892" s="295" t="s">
        <v>165</v>
      </c>
      <c r="O2892" s="338">
        <f t="array" ref="O2892">INDEX('Page 2 - Team Information'!$K$14:$AP$189,Y2892,X2892)</f>
        <v>0</v>
      </c>
      <c r="S2892" s="295" t="s">
        <v>13177</v>
      </c>
      <c r="X2892" s="339">
        <v>17.0</v>
      </c>
      <c r="Y2892" s="339">
        <v>158.0</v>
      </c>
    </row>
    <row r="2893" ht="15.75" customHeight="1">
      <c r="A2893" s="336" t="str">
        <f>'Page 1 - General Information'!$G$12</f>
        <v>123468402</v>
      </c>
      <c r="B2893" s="295" t="str">
        <f>'Page 1 - General Information'!$G$16</f>
        <v>3395</v>
      </c>
      <c r="C2893" s="337" t="s">
        <v>164</v>
      </c>
      <c r="N2893" s="295" t="s">
        <v>165</v>
      </c>
      <c r="O2893" s="338" t="str">
        <f t="array" ref="O2893">INDEX('Page 2 - Team Information'!$K$14:$AP$189,Y2893,X2893)</f>
        <v/>
      </c>
      <c r="S2893" s="295" t="s">
        <v>13183</v>
      </c>
      <c r="X2893" s="339">
        <v>19.0</v>
      </c>
      <c r="Y2893" s="339">
        <v>158.0</v>
      </c>
    </row>
    <row r="2894" ht="15.75" customHeight="1">
      <c r="A2894" s="336" t="str">
        <f>'Page 1 - General Information'!$G$12</f>
        <v>123468402</v>
      </c>
      <c r="B2894" s="295" t="str">
        <f>'Page 1 - General Information'!$G$16</f>
        <v>3395</v>
      </c>
      <c r="C2894" s="337" t="s">
        <v>164</v>
      </c>
      <c r="N2894" s="295" t="s">
        <v>165</v>
      </c>
      <c r="O2894" s="338" t="str">
        <f t="array" ref="O2894">INDEX('Page 2 - Team Information'!$K$14:$AP$189,Y2894,X2894)</f>
        <v/>
      </c>
      <c r="S2894" s="295" t="s">
        <v>13190</v>
      </c>
      <c r="X2894" s="339">
        <v>20.0</v>
      </c>
      <c r="Y2894" s="339">
        <v>158.0</v>
      </c>
    </row>
    <row r="2895" ht="15.75" customHeight="1">
      <c r="A2895" s="336" t="str">
        <f>'Page 1 - General Information'!$G$12</f>
        <v>123468402</v>
      </c>
      <c r="B2895" s="295" t="str">
        <f>'Page 1 - General Information'!$G$16</f>
        <v>3395</v>
      </c>
      <c r="C2895" s="337" t="s">
        <v>164</v>
      </c>
      <c r="N2895" s="295" t="s">
        <v>165</v>
      </c>
      <c r="O2895" s="338" t="str">
        <f t="array" ref="O2895">INDEX('Page 2 - Team Information'!$K$14:$AP$189,Y2895,X2895)</f>
        <v/>
      </c>
      <c r="S2895" s="295" t="s">
        <v>13195</v>
      </c>
      <c r="X2895" s="339">
        <v>21.0</v>
      </c>
      <c r="Y2895" s="339">
        <v>158.0</v>
      </c>
    </row>
    <row r="2896" ht="15.75" customHeight="1">
      <c r="A2896" s="336" t="str">
        <f>'Page 1 - General Information'!$G$12</f>
        <v>123468402</v>
      </c>
      <c r="B2896" s="295" t="str">
        <f>'Page 1 - General Information'!$G$16</f>
        <v>3395</v>
      </c>
      <c r="C2896" s="337" t="s">
        <v>164</v>
      </c>
      <c r="N2896" s="295" t="s">
        <v>165</v>
      </c>
      <c r="O2896" s="338">
        <f t="array" ref="O2896">INDEX('Page 2 - Team Information'!$K$14:$AP$189,Y2896,X2896)</f>
        <v>0</v>
      </c>
      <c r="S2896" s="295" t="s">
        <v>13198</v>
      </c>
      <c r="X2896" s="339">
        <v>22.0</v>
      </c>
      <c r="Y2896" s="339">
        <v>158.0</v>
      </c>
    </row>
    <row r="2897" ht="15.75" customHeight="1">
      <c r="A2897" s="336" t="str">
        <f>'Page 1 - General Information'!$G$12</f>
        <v>123468402</v>
      </c>
      <c r="B2897" s="295" t="str">
        <f>'Page 1 - General Information'!$G$16</f>
        <v>3395</v>
      </c>
      <c r="C2897" s="337" t="s">
        <v>164</v>
      </c>
      <c r="N2897" s="295" t="s">
        <v>1132</v>
      </c>
      <c r="O2897" s="388"/>
      <c r="R2897" s="388" t="s">
        <v>1134</v>
      </c>
      <c r="S2897" s="295" t="s">
        <v>13202</v>
      </c>
      <c r="V2897" s="338" t="str">
        <f t="array" ref="V2897">INDEX('Page 2 - Team Information'!$K$14:$AP$189,Y2897,X2897)</f>
        <v/>
      </c>
      <c r="X2897" s="339">
        <v>5.0</v>
      </c>
      <c r="Y2897" s="339">
        <v>159.0</v>
      </c>
    </row>
    <row r="2898" ht="15.75" customHeight="1">
      <c r="A2898" s="336" t="str">
        <f>'Page 1 - General Information'!$G$12</f>
        <v>123468402</v>
      </c>
      <c r="B2898" s="295" t="str">
        <f>'Page 1 - General Information'!$G$16</f>
        <v>3395</v>
      </c>
      <c r="C2898" s="337" t="s">
        <v>164</v>
      </c>
      <c r="N2898" s="295" t="s">
        <v>1132</v>
      </c>
      <c r="O2898" s="388"/>
      <c r="R2898" s="388" t="s">
        <v>1134</v>
      </c>
      <c r="S2898" s="295" t="s">
        <v>13208</v>
      </c>
      <c r="V2898" s="338" t="str">
        <f t="array" ref="V2898">INDEX('Page 2 - Team Information'!$K$14:$AP$189,Y2898,X2898)</f>
        <v/>
      </c>
      <c r="X2898" s="339">
        <v>6.0</v>
      </c>
      <c r="Y2898" s="339">
        <v>159.0</v>
      </c>
    </row>
    <row r="2899" ht="15.75" customHeight="1">
      <c r="A2899" s="336" t="str">
        <f>'Page 1 - General Information'!$G$12</f>
        <v>123468402</v>
      </c>
      <c r="B2899" s="295" t="str">
        <f>'Page 1 - General Information'!$G$16</f>
        <v>3395</v>
      </c>
      <c r="C2899" s="337" t="s">
        <v>164</v>
      </c>
      <c r="N2899" s="295" t="s">
        <v>1132</v>
      </c>
      <c r="O2899" s="388"/>
      <c r="R2899" s="388" t="s">
        <v>1134</v>
      </c>
      <c r="S2899" s="295" t="s">
        <v>13213</v>
      </c>
      <c r="V2899" s="338" t="str">
        <f t="array" ref="V2899">INDEX('Page 2 - Team Information'!$K$14:$AP$189,Y2899,X2899)</f>
        <v/>
      </c>
      <c r="X2899" s="339">
        <v>7.0</v>
      </c>
      <c r="Y2899" s="339">
        <v>159.0</v>
      </c>
    </row>
    <row r="2900" ht="15.75" customHeight="1">
      <c r="A2900" s="336" t="str">
        <f>'Page 1 - General Information'!$G$12</f>
        <v>123468402</v>
      </c>
      <c r="B2900" s="295" t="str">
        <f>'Page 1 - General Information'!$G$16</f>
        <v>3395</v>
      </c>
      <c r="C2900" s="337" t="s">
        <v>164</v>
      </c>
      <c r="N2900" s="295" t="s">
        <v>1132</v>
      </c>
      <c r="O2900" s="388"/>
      <c r="R2900" s="2" t="s">
        <v>1134</v>
      </c>
      <c r="S2900" s="295" t="s">
        <v>13219</v>
      </c>
      <c r="T2900" s="338" t="str">
        <f t="array" ref="T2900">IF(INDEX('Page 2 - Team Information'!$K$14:$AP$189,Y2900,X2900)="","",INDEX('Page 2 - Team Information'!$K$14:$AP$189,Y2900,X2900)&amp;"-06-30")</f>
        <v/>
      </c>
      <c r="X2900" s="339">
        <v>9.0</v>
      </c>
      <c r="Y2900" s="339">
        <v>159.0</v>
      </c>
    </row>
    <row r="2901" ht="15.75" customHeight="1">
      <c r="A2901" s="336" t="str">
        <f>'Page 1 - General Information'!$G$12</f>
        <v>123468402</v>
      </c>
      <c r="B2901" s="295" t="str">
        <f>'Page 1 - General Information'!$G$16</f>
        <v>3395</v>
      </c>
      <c r="C2901" s="337" t="s">
        <v>164</v>
      </c>
      <c r="N2901" s="295" t="s">
        <v>1132</v>
      </c>
      <c r="O2901" s="388"/>
      <c r="R2901" s="2" t="s">
        <v>1134</v>
      </c>
      <c r="S2901" s="295" t="s">
        <v>13228</v>
      </c>
      <c r="T2901" s="338" t="str">
        <f t="array" ref="T2901">IF(INDEX('Page 2 - Team Information'!$K$14:$AP$189,Y2901,X2901)="","",INDEX('Page 2 - Team Information'!$K$14:$AP$189,Y2901,X2901)&amp;"-06-30")</f>
        <v/>
      </c>
      <c r="X2901" s="339">
        <v>10.0</v>
      </c>
      <c r="Y2901" s="339">
        <v>159.0</v>
      </c>
    </row>
    <row r="2902" ht="15.75" customHeight="1">
      <c r="A2902" s="336" t="str">
        <f>'Page 1 - General Information'!$G$12</f>
        <v>123468402</v>
      </c>
      <c r="B2902" s="295" t="str">
        <f>'Page 1 - General Information'!$G$16</f>
        <v>3395</v>
      </c>
      <c r="C2902" s="337" t="s">
        <v>164</v>
      </c>
      <c r="N2902" s="295" t="s">
        <v>1132</v>
      </c>
      <c r="O2902" s="388"/>
      <c r="R2902" s="2" t="s">
        <v>1134</v>
      </c>
      <c r="S2902" s="295" t="s">
        <v>13237</v>
      </c>
      <c r="T2902" s="338" t="str">
        <f t="array" ref="T2902">IF(INDEX('Page 2 - Team Information'!$K$14:$AP$189,Y2902,X2902)="","",INDEX('Page 2 - Team Information'!$K$14:$AP$189,Y2902,X2902)&amp;"-06-30")</f>
        <v/>
      </c>
      <c r="X2902" s="339">
        <v>11.0</v>
      </c>
      <c r="Y2902" s="339">
        <v>159.0</v>
      </c>
    </row>
    <row r="2903" ht="15.75" customHeight="1">
      <c r="A2903" s="336" t="str">
        <f>'Page 1 - General Information'!$G$12</f>
        <v>123468402</v>
      </c>
      <c r="B2903" s="295" t="str">
        <f>'Page 1 - General Information'!$G$16</f>
        <v>3395</v>
      </c>
      <c r="C2903" s="337" t="s">
        <v>164</v>
      </c>
      <c r="N2903" s="295" t="s">
        <v>1132</v>
      </c>
      <c r="O2903" s="388"/>
      <c r="R2903" s="2" t="s">
        <v>1134</v>
      </c>
      <c r="S2903" s="295" t="s">
        <v>13244</v>
      </c>
      <c r="T2903" s="338" t="str">
        <f t="array" ref="T2903">IF(INDEX('Page 2 - Team Information'!$K$14:$AP$189,Y2903,X2903)="","",INDEX('Page 2 - Team Information'!$K$14:$AP$189,Y2903,X2903)&amp;"-06-30")</f>
        <v/>
      </c>
      <c r="X2903" s="339">
        <v>12.0</v>
      </c>
      <c r="Y2903" s="339">
        <v>159.0</v>
      </c>
    </row>
    <row r="2904" ht="15.75" customHeight="1">
      <c r="A2904" s="336" t="str">
        <f>'Page 1 - General Information'!$G$12</f>
        <v>123468402</v>
      </c>
      <c r="B2904" s="295" t="str">
        <f>'Page 1 - General Information'!$G$16</f>
        <v>3395</v>
      </c>
      <c r="C2904" s="337" t="s">
        <v>164</v>
      </c>
      <c r="N2904" s="295" t="s">
        <v>165</v>
      </c>
      <c r="O2904" s="338" t="str">
        <f t="array" ref="O2904">INDEX('Page 2 - Team Information'!$K$14:$AP$189,Y2904,X2904)</f>
        <v/>
      </c>
      <c r="S2904" s="295" t="s">
        <v>13252</v>
      </c>
      <c r="X2904" s="339">
        <v>14.0</v>
      </c>
      <c r="Y2904" s="339">
        <v>159.0</v>
      </c>
    </row>
    <row r="2905" ht="15.75" customHeight="1">
      <c r="A2905" s="336" t="str">
        <f>'Page 1 - General Information'!$G$12</f>
        <v>123468402</v>
      </c>
      <c r="B2905" s="295" t="str">
        <f>'Page 1 - General Information'!$G$16</f>
        <v>3395</v>
      </c>
      <c r="C2905" s="337" t="s">
        <v>164</v>
      </c>
      <c r="N2905" s="295" t="s">
        <v>165</v>
      </c>
      <c r="O2905" s="338" t="str">
        <f t="array" ref="O2905">INDEX('Page 2 - Team Information'!$K$14:$AP$189,Y2905,X2905)</f>
        <v/>
      </c>
      <c r="S2905" s="295" t="s">
        <v>13257</v>
      </c>
      <c r="X2905" s="339">
        <v>15.0</v>
      </c>
      <c r="Y2905" s="339">
        <v>159.0</v>
      </c>
    </row>
    <row r="2906" ht="15.75" customHeight="1">
      <c r="A2906" s="336" t="str">
        <f>'Page 1 - General Information'!$G$12</f>
        <v>123468402</v>
      </c>
      <c r="B2906" s="295" t="str">
        <f>'Page 1 - General Information'!$G$16</f>
        <v>3395</v>
      </c>
      <c r="C2906" s="337" t="s">
        <v>164</v>
      </c>
      <c r="N2906" s="295" t="s">
        <v>165</v>
      </c>
      <c r="O2906" s="338" t="str">
        <f t="array" ref="O2906">INDEX('Page 2 - Team Information'!$K$14:$AP$189,Y2906,X2906)</f>
        <v/>
      </c>
      <c r="S2906" s="295" t="s">
        <v>13264</v>
      </c>
      <c r="X2906" s="339">
        <v>16.0</v>
      </c>
      <c r="Y2906" s="339">
        <v>159.0</v>
      </c>
    </row>
    <row r="2907" ht="15.75" customHeight="1">
      <c r="A2907" s="336" t="str">
        <f>'Page 1 - General Information'!$G$12</f>
        <v>123468402</v>
      </c>
      <c r="B2907" s="295" t="str">
        <f>'Page 1 - General Information'!$G$16</f>
        <v>3395</v>
      </c>
      <c r="C2907" s="337" t="s">
        <v>164</v>
      </c>
      <c r="N2907" s="295" t="s">
        <v>165</v>
      </c>
      <c r="O2907" s="338">
        <f t="array" ref="O2907">INDEX('Page 2 - Team Information'!$K$14:$AP$189,Y2907,X2907)</f>
        <v>0</v>
      </c>
      <c r="S2907" s="295" t="s">
        <v>13273</v>
      </c>
      <c r="X2907" s="339">
        <v>17.0</v>
      </c>
      <c r="Y2907" s="339">
        <v>159.0</v>
      </c>
    </row>
    <row r="2908" ht="15.75" customHeight="1">
      <c r="A2908" s="336" t="str">
        <f>'Page 1 - General Information'!$G$12</f>
        <v>123468402</v>
      </c>
      <c r="B2908" s="295" t="str">
        <f>'Page 1 - General Information'!$G$16</f>
        <v>3395</v>
      </c>
      <c r="C2908" s="337" t="s">
        <v>164</v>
      </c>
      <c r="N2908" s="295" t="s">
        <v>165</v>
      </c>
      <c r="O2908" s="338" t="str">
        <f t="array" ref="O2908">INDEX('Page 2 - Team Information'!$K$14:$AP$189,Y2908,X2908)</f>
        <v/>
      </c>
      <c r="S2908" s="295" t="s">
        <v>13281</v>
      </c>
      <c r="X2908" s="339">
        <v>19.0</v>
      </c>
      <c r="Y2908" s="339">
        <v>159.0</v>
      </c>
    </row>
    <row r="2909" ht="15.75" customHeight="1">
      <c r="A2909" s="336" t="str">
        <f>'Page 1 - General Information'!$G$12</f>
        <v>123468402</v>
      </c>
      <c r="B2909" s="295" t="str">
        <f>'Page 1 - General Information'!$G$16</f>
        <v>3395</v>
      </c>
      <c r="C2909" s="337" t="s">
        <v>164</v>
      </c>
      <c r="N2909" s="295" t="s">
        <v>165</v>
      </c>
      <c r="O2909" s="338" t="str">
        <f t="array" ref="O2909">INDEX('Page 2 - Team Information'!$K$14:$AP$189,Y2909,X2909)</f>
        <v/>
      </c>
      <c r="S2909" s="295" t="s">
        <v>13289</v>
      </c>
      <c r="X2909" s="339">
        <v>20.0</v>
      </c>
      <c r="Y2909" s="339">
        <v>159.0</v>
      </c>
    </row>
    <row r="2910" ht="15.75" customHeight="1">
      <c r="A2910" s="336" t="str">
        <f>'Page 1 - General Information'!$G$12</f>
        <v>123468402</v>
      </c>
      <c r="B2910" s="295" t="str">
        <f>'Page 1 - General Information'!$G$16</f>
        <v>3395</v>
      </c>
      <c r="C2910" s="337" t="s">
        <v>164</v>
      </c>
      <c r="N2910" s="295" t="s">
        <v>165</v>
      </c>
      <c r="O2910" s="338" t="str">
        <f t="array" ref="O2910">INDEX('Page 2 - Team Information'!$K$14:$AP$189,Y2910,X2910)</f>
        <v/>
      </c>
      <c r="S2910" s="295" t="s">
        <v>13295</v>
      </c>
      <c r="X2910" s="339">
        <v>21.0</v>
      </c>
      <c r="Y2910" s="339">
        <v>159.0</v>
      </c>
    </row>
    <row r="2911" ht="15.75" customHeight="1">
      <c r="A2911" s="336" t="str">
        <f>'Page 1 - General Information'!$G$12</f>
        <v>123468402</v>
      </c>
      <c r="B2911" s="295" t="str">
        <f>'Page 1 - General Information'!$G$16</f>
        <v>3395</v>
      </c>
      <c r="C2911" s="337" t="s">
        <v>164</v>
      </c>
      <c r="N2911" s="295" t="s">
        <v>165</v>
      </c>
      <c r="O2911" s="338">
        <f t="array" ref="O2911">INDEX('Page 2 - Team Information'!$K$14:$AP$189,Y2911,X2911)</f>
        <v>0</v>
      </c>
      <c r="S2911" s="295" t="s">
        <v>13303</v>
      </c>
      <c r="X2911" s="339">
        <v>22.0</v>
      </c>
      <c r="Y2911" s="339">
        <v>159.0</v>
      </c>
    </row>
    <row r="2912" ht="15.75" customHeight="1">
      <c r="A2912" s="336" t="str">
        <f>'Page 1 - General Information'!$G$12</f>
        <v>123468402</v>
      </c>
      <c r="B2912" s="295" t="str">
        <f>'Page 1 - General Information'!$G$16</f>
        <v>3395</v>
      </c>
      <c r="C2912" s="337" t="s">
        <v>164</v>
      </c>
      <c r="N2912" s="295" t="s">
        <v>1132</v>
      </c>
      <c r="O2912" s="388"/>
      <c r="R2912" s="388" t="s">
        <v>1134</v>
      </c>
      <c r="S2912" s="295" t="s">
        <v>13310</v>
      </c>
      <c r="V2912" s="338" t="str">
        <f t="array" ref="V2912">INDEX('Page 2 - Team Information'!$K$14:$AP$189,Y2912,X2912)</f>
        <v/>
      </c>
      <c r="X2912" s="339">
        <v>5.0</v>
      </c>
      <c r="Y2912" s="339">
        <v>160.0</v>
      </c>
    </row>
    <row r="2913" ht="15.75" customHeight="1">
      <c r="A2913" s="336" t="str">
        <f>'Page 1 - General Information'!$G$12</f>
        <v>123468402</v>
      </c>
      <c r="B2913" s="295" t="str">
        <f>'Page 1 - General Information'!$G$16</f>
        <v>3395</v>
      </c>
      <c r="C2913" s="337" t="s">
        <v>164</v>
      </c>
      <c r="N2913" s="295" t="s">
        <v>1132</v>
      </c>
      <c r="O2913" s="388"/>
      <c r="R2913" s="388" t="s">
        <v>1134</v>
      </c>
      <c r="S2913" s="295" t="s">
        <v>13320</v>
      </c>
      <c r="V2913" s="338" t="str">
        <f t="array" ref="V2913">INDEX('Page 2 - Team Information'!$K$14:$AP$189,Y2913,X2913)</f>
        <v/>
      </c>
      <c r="X2913" s="339">
        <v>6.0</v>
      </c>
      <c r="Y2913" s="339">
        <v>160.0</v>
      </c>
    </row>
    <row r="2914" ht="15.75" customHeight="1">
      <c r="A2914" s="336" t="str">
        <f>'Page 1 - General Information'!$G$12</f>
        <v>123468402</v>
      </c>
      <c r="B2914" s="295" t="str">
        <f>'Page 1 - General Information'!$G$16</f>
        <v>3395</v>
      </c>
      <c r="C2914" s="337" t="s">
        <v>164</v>
      </c>
      <c r="N2914" s="295" t="s">
        <v>1132</v>
      </c>
      <c r="O2914" s="388"/>
      <c r="R2914" s="388" t="s">
        <v>1134</v>
      </c>
      <c r="S2914" s="295" t="s">
        <v>13329</v>
      </c>
      <c r="V2914" s="338" t="str">
        <f t="array" ref="V2914">INDEX('Page 2 - Team Information'!$K$14:$AP$189,Y2914,X2914)</f>
        <v/>
      </c>
      <c r="X2914" s="339">
        <v>7.0</v>
      </c>
      <c r="Y2914" s="339">
        <v>160.0</v>
      </c>
    </row>
    <row r="2915" ht="15.75" customHeight="1">
      <c r="A2915" s="336" t="str">
        <f>'Page 1 - General Information'!$G$12</f>
        <v>123468402</v>
      </c>
      <c r="B2915" s="295" t="str">
        <f>'Page 1 - General Information'!$G$16</f>
        <v>3395</v>
      </c>
      <c r="C2915" s="337" t="s">
        <v>164</v>
      </c>
      <c r="N2915" s="295" t="s">
        <v>1132</v>
      </c>
      <c r="O2915" s="388"/>
      <c r="R2915" s="2" t="s">
        <v>1134</v>
      </c>
      <c r="S2915" s="295" t="s">
        <v>13338</v>
      </c>
      <c r="T2915" s="338" t="str">
        <f t="array" ref="T2915">IF(INDEX('Page 2 - Team Information'!$K$14:$AP$189,Y2915,X2915)="","",INDEX('Page 2 - Team Information'!$K$14:$AP$189,Y2915,X2915)&amp;"-06-30")</f>
        <v/>
      </c>
      <c r="X2915" s="339">
        <v>9.0</v>
      </c>
      <c r="Y2915" s="339">
        <v>160.0</v>
      </c>
    </row>
    <row r="2916" ht="15.75" customHeight="1">
      <c r="A2916" s="336" t="str">
        <f>'Page 1 - General Information'!$G$12</f>
        <v>123468402</v>
      </c>
      <c r="B2916" s="295" t="str">
        <f>'Page 1 - General Information'!$G$16</f>
        <v>3395</v>
      </c>
      <c r="C2916" s="337" t="s">
        <v>164</v>
      </c>
      <c r="N2916" s="295" t="s">
        <v>1132</v>
      </c>
      <c r="O2916" s="388"/>
      <c r="R2916" s="2" t="s">
        <v>1134</v>
      </c>
      <c r="S2916" s="295" t="s">
        <v>13348</v>
      </c>
      <c r="T2916" s="338" t="str">
        <f t="array" ref="T2916">IF(INDEX('Page 2 - Team Information'!$K$14:$AP$189,Y2916,X2916)="","",INDEX('Page 2 - Team Information'!$K$14:$AP$189,Y2916,X2916)&amp;"-06-30")</f>
        <v/>
      </c>
      <c r="X2916" s="339">
        <v>10.0</v>
      </c>
      <c r="Y2916" s="339">
        <v>160.0</v>
      </c>
    </row>
    <row r="2917" ht="15.75" customHeight="1">
      <c r="A2917" s="336" t="str">
        <f>'Page 1 - General Information'!$G$12</f>
        <v>123468402</v>
      </c>
      <c r="B2917" s="295" t="str">
        <f>'Page 1 - General Information'!$G$16</f>
        <v>3395</v>
      </c>
      <c r="C2917" s="337" t="s">
        <v>164</v>
      </c>
      <c r="N2917" s="295" t="s">
        <v>1132</v>
      </c>
      <c r="O2917" s="388"/>
      <c r="R2917" s="2" t="s">
        <v>1134</v>
      </c>
      <c r="S2917" s="295" t="s">
        <v>13358</v>
      </c>
      <c r="T2917" s="338" t="str">
        <f t="array" ref="T2917">IF(INDEX('Page 2 - Team Information'!$K$14:$AP$189,Y2917,X2917)="","",INDEX('Page 2 - Team Information'!$K$14:$AP$189,Y2917,X2917)&amp;"-06-30")</f>
        <v/>
      </c>
      <c r="X2917" s="339">
        <v>11.0</v>
      </c>
      <c r="Y2917" s="339">
        <v>160.0</v>
      </c>
    </row>
    <row r="2918" ht="15.75" customHeight="1">
      <c r="A2918" s="336" t="str">
        <f>'Page 1 - General Information'!$G$12</f>
        <v>123468402</v>
      </c>
      <c r="B2918" s="295" t="str">
        <f>'Page 1 - General Information'!$G$16</f>
        <v>3395</v>
      </c>
      <c r="C2918" s="337" t="s">
        <v>164</v>
      </c>
      <c r="N2918" s="295" t="s">
        <v>1132</v>
      </c>
      <c r="O2918" s="388"/>
      <c r="R2918" s="2" t="s">
        <v>1134</v>
      </c>
      <c r="S2918" s="295" t="s">
        <v>13366</v>
      </c>
      <c r="T2918" s="338" t="str">
        <f t="array" ref="T2918">IF(INDEX('Page 2 - Team Information'!$K$14:$AP$189,Y2918,X2918)="","",INDEX('Page 2 - Team Information'!$K$14:$AP$189,Y2918,X2918)&amp;"-06-30")</f>
        <v/>
      </c>
      <c r="X2918" s="339">
        <v>12.0</v>
      </c>
      <c r="Y2918" s="339">
        <v>160.0</v>
      </c>
    </row>
    <row r="2919" ht="15.75" customHeight="1">
      <c r="A2919" s="336" t="str">
        <f>'Page 1 - General Information'!$G$12</f>
        <v>123468402</v>
      </c>
      <c r="B2919" s="295" t="str">
        <f>'Page 1 - General Information'!$G$16</f>
        <v>3395</v>
      </c>
      <c r="C2919" s="337" t="s">
        <v>164</v>
      </c>
      <c r="N2919" s="295" t="s">
        <v>165</v>
      </c>
      <c r="O2919" s="338" t="str">
        <f t="array" ref="O2919">INDEX('Page 2 - Team Information'!$K$14:$AP$189,Y2919,X2919)</f>
        <v/>
      </c>
      <c r="S2919" s="295" t="s">
        <v>13375</v>
      </c>
      <c r="X2919" s="339">
        <v>14.0</v>
      </c>
      <c r="Y2919" s="339">
        <v>160.0</v>
      </c>
    </row>
    <row r="2920" ht="15.75" customHeight="1">
      <c r="A2920" s="336" t="str">
        <f>'Page 1 - General Information'!$G$12</f>
        <v>123468402</v>
      </c>
      <c r="B2920" s="295" t="str">
        <f>'Page 1 - General Information'!$G$16</f>
        <v>3395</v>
      </c>
      <c r="C2920" s="337" t="s">
        <v>164</v>
      </c>
      <c r="N2920" s="295" t="s">
        <v>165</v>
      </c>
      <c r="O2920" s="338" t="str">
        <f t="array" ref="O2920">INDEX('Page 2 - Team Information'!$K$14:$AP$189,Y2920,X2920)</f>
        <v/>
      </c>
      <c r="S2920" s="295" t="s">
        <v>13383</v>
      </c>
      <c r="X2920" s="339">
        <v>15.0</v>
      </c>
      <c r="Y2920" s="339">
        <v>160.0</v>
      </c>
    </row>
    <row r="2921" ht="15.75" customHeight="1">
      <c r="A2921" s="336" t="str">
        <f>'Page 1 - General Information'!$G$12</f>
        <v>123468402</v>
      </c>
      <c r="B2921" s="295" t="str">
        <f>'Page 1 - General Information'!$G$16</f>
        <v>3395</v>
      </c>
      <c r="C2921" s="337" t="s">
        <v>164</v>
      </c>
      <c r="N2921" s="295" t="s">
        <v>165</v>
      </c>
      <c r="O2921" s="338" t="str">
        <f t="array" ref="O2921">INDEX('Page 2 - Team Information'!$K$14:$AP$189,Y2921,X2921)</f>
        <v/>
      </c>
      <c r="S2921" s="295" t="s">
        <v>13389</v>
      </c>
      <c r="X2921" s="339">
        <v>16.0</v>
      </c>
      <c r="Y2921" s="339">
        <v>160.0</v>
      </c>
    </row>
    <row r="2922" ht="15.75" customHeight="1">
      <c r="A2922" s="336" t="str">
        <f>'Page 1 - General Information'!$G$12</f>
        <v>123468402</v>
      </c>
      <c r="B2922" s="295" t="str">
        <f>'Page 1 - General Information'!$G$16</f>
        <v>3395</v>
      </c>
      <c r="C2922" s="337" t="s">
        <v>164</v>
      </c>
      <c r="N2922" s="295" t="s">
        <v>165</v>
      </c>
      <c r="O2922" s="338">
        <f t="array" ref="O2922">INDEX('Page 2 - Team Information'!$K$14:$AP$189,Y2922,X2922)</f>
        <v>0</v>
      </c>
      <c r="S2922" s="295" t="s">
        <v>13399</v>
      </c>
      <c r="X2922" s="339">
        <v>17.0</v>
      </c>
      <c r="Y2922" s="339">
        <v>160.0</v>
      </c>
    </row>
    <row r="2923" ht="15.75" customHeight="1">
      <c r="A2923" s="336" t="str">
        <f>'Page 1 - General Information'!$G$12</f>
        <v>123468402</v>
      </c>
      <c r="B2923" s="295" t="str">
        <f>'Page 1 - General Information'!$G$16</f>
        <v>3395</v>
      </c>
      <c r="C2923" s="337" t="s">
        <v>164</v>
      </c>
      <c r="N2923" s="295" t="s">
        <v>165</v>
      </c>
      <c r="O2923" s="338" t="str">
        <f t="array" ref="O2923">INDEX('Page 2 - Team Information'!$K$14:$AP$189,Y2923,X2923)</f>
        <v/>
      </c>
      <c r="S2923" s="295" t="s">
        <v>13408</v>
      </c>
      <c r="X2923" s="339">
        <v>19.0</v>
      </c>
      <c r="Y2923" s="339">
        <v>160.0</v>
      </c>
    </row>
    <row r="2924" ht="15.75" customHeight="1">
      <c r="A2924" s="336" t="str">
        <f>'Page 1 - General Information'!$G$12</f>
        <v>123468402</v>
      </c>
      <c r="B2924" s="295" t="str">
        <f>'Page 1 - General Information'!$G$16</f>
        <v>3395</v>
      </c>
      <c r="C2924" s="337" t="s">
        <v>164</v>
      </c>
      <c r="N2924" s="295" t="s">
        <v>165</v>
      </c>
      <c r="O2924" s="338" t="str">
        <f t="array" ref="O2924">INDEX('Page 2 - Team Information'!$K$14:$AP$189,Y2924,X2924)</f>
        <v/>
      </c>
      <c r="S2924" s="295" t="s">
        <v>13414</v>
      </c>
      <c r="X2924" s="339">
        <v>20.0</v>
      </c>
      <c r="Y2924" s="339">
        <v>160.0</v>
      </c>
    </row>
    <row r="2925" ht="15.75" customHeight="1">
      <c r="A2925" s="336" t="str">
        <f>'Page 1 - General Information'!$G$12</f>
        <v>123468402</v>
      </c>
      <c r="B2925" s="295" t="str">
        <f>'Page 1 - General Information'!$G$16</f>
        <v>3395</v>
      </c>
      <c r="C2925" s="337" t="s">
        <v>164</v>
      </c>
      <c r="N2925" s="295" t="s">
        <v>165</v>
      </c>
      <c r="O2925" s="338" t="str">
        <f t="array" ref="O2925">INDEX('Page 2 - Team Information'!$K$14:$AP$189,Y2925,X2925)</f>
        <v/>
      </c>
      <c r="S2925" s="295" t="s">
        <v>13419</v>
      </c>
      <c r="X2925" s="339">
        <v>21.0</v>
      </c>
      <c r="Y2925" s="339">
        <v>160.0</v>
      </c>
    </row>
    <row r="2926" ht="15.75" customHeight="1">
      <c r="A2926" s="336" t="str">
        <f>'Page 1 - General Information'!$G$12</f>
        <v>123468402</v>
      </c>
      <c r="B2926" s="295" t="str">
        <f>'Page 1 - General Information'!$G$16</f>
        <v>3395</v>
      </c>
      <c r="C2926" s="337" t="s">
        <v>164</v>
      </c>
      <c r="N2926" s="295" t="s">
        <v>165</v>
      </c>
      <c r="O2926" s="338">
        <f t="array" ref="O2926">INDEX('Page 2 - Team Information'!$K$14:$AP$189,Y2926,X2926)</f>
        <v>0</v>
      </c>
      <c r="S2926" s="295" t="s">
        <v>13424</v>
      </c>
      <c r="X2926" s="339">
        <v>22.0</v>
      </c>
      <c r="Y2926" s="339">
        <v>160.0</v>
      </c>
    </row>
    <row r="2927" ht="15.75" customHeight="1">
      <c r="A2927" s="336" t="str">
        <f>'Page 1 - General Information'!$G$12</f>
        <v>123468402</v>
      </c>
      <c r="B2927" s="295" t="str">
        <f>'Page 1 - General Information'!$G$16</f>
        <v>3395</v>
      </c>
      <c r="C2927" s="337" t="s">
        <v>164</v>
      </c>
      <c r="N2927" s="295" t="s">
        <v>1132</v>
      </c>
      <c r="O2927" s="388"/>
      <c r="R2927" s="388" t="s">
        <v>1134</v>
      </c>
      <c r="S2927" s="295" t="s">
        <v>13428</v>
      </c>
      <c r="V2927" s="338" t="str">
        <f t="array" ref="V2927">INDEX('Page 2 - Team Information'!$K$14:$AP$189,Y2927,X2927)</f>
        <v/>
      </c>
      <c r="X2927" s="339">
        <v>5.0</v>
      </c>
      <c r="Y2927" s="339">
        <v>161.0</v>
      </c>
    </row>
    <row r="2928" ht="15.75" customHeight="1">
      <c r="A2928" s="336" t="str">
        <f>'Page 1 - General Information'!$G$12</f>
        <v>123468402</v>
      </c>
      <c r="B2928" s="295" t="str">
        <f>'Page 1 - General Information'!$G$16</f>
        <v>3395</v>
      </c>
      <c r="C2928" s="337" t="s">
        <v>164</v>
      </c>
      <c r="N2928" s="295" t="s">
        <v>1132</v>
      </c>
      <c r="O2928" s="388"/>
      <c r="R2928" s="388" t="s">
        <v>1134</v>
      </c>
      <c r="S2928" s="295" t="s">
        <v>13434</v>
      </c>
      <c r="V2928" s="338" t="str">
        <f t="array" ref="V2928">INDEX('Page 2 - Team Information'!$K$14:$AP$189,Y2928,X2928)</f>
        <v/>
      </c>
      <c r="X2928" s="339">
        <v>6.0</v>
      </c>
      <c r="Y2928" s="339">
        <v>161.0</v>
      </c>
    </row>
    <row r="2929" ht="15.75" customHeight="1">
      <c r="A2929" s="336" t="str">
        <f>'Page 1 - General Information'!$G$12</f>
        <v>123468402</v>
      </c>
      <c r="B2929" s="295" t="str">
        <f>'Page 1 - General Information'!$G$16</f>
        <v>3395</v>
      </c>
      <c r="C2929" s="337" t="s">
        <v>164</v>
      </c>
      <c r="N2929" s="295" t="s">
        <v>1132</v>
      </c>
      <c r="O2929" s="388"/>
      <c r="R2929" s="388" t="s">
        <v>1134</v>
      </c>
      <c r="S2929" s="295" t="s">
        <v>13440</v>
      </c>
      <c r="V2929" s="338" t="str">
        <f t="array" ref="V2929">INDEX('Page 2 - Team Information'!$K$14:$AP$189,Y2929,X2929)</f>
        <v/>
      </c>
      <c r="X2929" s="339">
        <v>7.0</v>
      </c>
      <c r="Y2929" s="339">
        <v>161.0</v>
      </c>
    </row>
    <row r="2930" ht="15.75" customHeight="1">
      <c r="A2930" s="336" t="str">
        <f>'Page 1 - General Information'!$G$12</f>
        <v>123468402</v>
      </c>
      <c r="B2930" s="295" t="str">
        <f>'Page 1 - General Information'!$G$16</f>
        <v>3395</v>
      </c>
      <c r="C2930" s="337" t="s">
        <v>164</v>
      </c>
      <c r="N2930" s="295" t="s">
        <v>1132</v>
      </c>
      <c r="O2930" s="388"/>
      <c r="R2930" s="2" t="s">
        <v>1134</v>
      </c>
      <c r="S2930" s="295" t="s">
        <v>13445</v>
      </c>
      <c r="T2930" s="338" t="str">
        <f t="array" ref="T2930">IF(INDEX('Page 2 - Team Information'!$K$14:$AP$189,Y2930,X2930)="","",INDEX('Page 2 - Team Information'!$K$14:$AP$189,Y2930,X2930)&amp;"-06-30")</f>
        <v/>
      </c>
      <c r="X2930" s="339">
        <v>9.0</v>
      </c>
      <c r="Y2930" s="339">
        <v>161.0</v>
      </c>
    </row>
    <row r="2931" ht="15.75" customHeight="1">
      <c r="A2931" s="336" t="str">
        <f>'Page 1 - General Information'!$G$12</f>
        <v>123468402</v>
      </c>
      <c r="B2931" s="295" t="str">
        <f>'Page 1 - General Information'!$G$16</f>
        <v>3395</v>
      </c>
      <c r="C2931" s="337" t="s">
        <v>164</v>
      </c>
      <c r="N2931" s="295" t="s">
        <v>1132</v>
      </c>
      <c r="O2931" s="388"/>
      <c r="R2931" s="2" t="s">
        <v>1134</v>
      </c>
      <c r="S2931" s="295" t="s">
        <v>13451</v>
      </c>
      <c r="T2931" s="338" t="str">
        <f t="array" ref="T2931">IF(INDEX('Page 2 - Team Information'!$K$14:$AP$189,Y2931,X2931)="","",INDEX('Page 2 - Team Information'!$K$14:$AP$189,Y2931,X2931)&amp;"-06-30")</f>
        <v/>
      </c>
      <c r="X2931" s="339">
        <v>10.0</v>
      </c>
      <c r="Y2931" s="339">
        <v>161.0</v>
      </c>
    </row>
    <row r="2932" ht="15.75" customHeight="1">
      <c r="A2932" s="336" t="str">
        <f>'Page 1 - General Information'!$G$12</f>
        <v>123468402</v>
      </c>
      <c r="B2932" s="295" t="str">
        <f>'Page 1 - General Information'!$G$16</f>
        <v>3395</v>
      </c>
      <c r="C2932" s="337" t="s">
        <v>164</v>
      </c>
      <c r="N2932" s="295" t="s">
        <v>1132</v>
      </c>
      <c r="O2932" s="388"/>
      <c r="R2932" s="2" t="s">
        <v>1134</v>
      </c>
      <c r="S2932" s="295" t="s">
        <v>13458</v>
      </c>
      <c r="T2932" s="338" t="str">
        <f t="array" ref="T2932">IF(INDEX('Page 2 - Team Information'!$K$14:$AP$189,Y2932,X2932)="","",INDEX('Page 2 - Team Information'!$K$14:$AP$189,Y2932,X2932)&amp;"-06-30")</f>
        <v/>
      </c>
      <c r="X2932" s="339">
        <v>11.0</v>
      </c>
      <c r="Y2932" s="339">
        <v>161.0</v>
      </c>
    </row>
    <row r="2933" ht="15.75" customHeight="1">
      <c r="A2933" s="336" t="str">
        <f>'Page 1 - General Information'!$G$12</f>
        <v>123468402</v>
      </c>
      <c r="B2933" s="295" t="str">
        <f>'Page 1 - General Information'!$G$16</f>
        <v>3395</v>
      </c>
      <c r="C2933" s="337" t="s">
        <v>164</v>
      </c>
      <c r="N2933" s="295" t="s">
        <v>1132</v>
      </c>
      <c r="O2933" s="388"/>
      <c r="R2933" s="2" t="s">
        <v>1134</v>
      </c>
      <c r="S2933" s="295" t="s">
        <v>13463</v>
      </c>
      <c r="T2933" s="338" t="str">
        <f t="array" ref="T2933">IF(INDEX('Page 2 - Team Information'!$K$14:$AP$189,Y2933,X2933)="","",INDEX('Page 2 - Team Information'!$K$14:$AP$189,Y2933,X2933)&amp;"-06-30")</f>
        <v/>
      </c>
      <c r="X2933" s="339">
        <v>12.0</v>
      </c>
      <c r="Y2933" s="339">
        <v>161.0</v>
      </c>
    </row>
    <row r="2934" ht="15.75" customHeight="1">
      <c r="A2934" s="336" t="str">
        <f>'Page 1 - General Information'!$G$12</f>
        <v>123468402</v>
      </c>
      <c r="B2934" s="295" t="str">
        <f>'Page 1 - General Information'!$G$16</f>
        <v>3395</v>
      </c>
      <c r="C2934" s="337" t="s">
        <v>164</v>
      </c>
      <c r="N2934" s="295" t="s">
        <v>165</v>
      </c>
      <c r="O2934" s="338" t="str">
        <f t="array" ref="O2934">INDEX('Page 2 - Team Information'!$K$14:$AP$189,Y2934,X2934)</f>
        <v/>
      </c>
      <c r="S2934" s="295" t="s">
        <v>13469</v>
      </c>
      <c r="X2934" s="339">
        <v>14.0</v>
      </c>
      <c r="Y2934" s="339">
        <v>161.0</v>
      </c>
    </row>
    <row r="2935" ht="15.75" customHeight="1">
      <c r="A2935" s="336" t="str">
        <f>'Page 1 - General Information'!$G$12</f>
        <v>123468402</v>
      </c>
      <c r="B2935" s="295" t="str">
        <f>'Page 1 - General Information'!$G$16</f>
        <v>3395</v>
      </c>
      <c r="C2935" s="337" t="s">
        <v>164</v>
      </c>
      <c r="N2935" s="295" t="s">
        <v>165</v>
      </c>
      <c r="O2935" s="338" t="str">
        <f t="array" ref="O2935">INDEX('Page 2 - Team Information'!$K$14:$AP$189,Y2935,X2935)</f>
        <v/>
      </c>
      <c r="S2935" s="295" t="s">
        <v>13474</v>
      </c>
      <c r="X2935" s="339">
        <v>15.0</v>
      </c>
      <c r="Y2935" s="339">
        <v>161.0</v>
      </c>
    </row>
    <row r="2936" ht="15.75" customHeight="1">
      <c r="A2936" s="336" t="str">
        <f>'Page 1 - General Information'!$G$12</f>
        <v>123468402</v>
      </c>
      <c r="B2936" s="295" t="str">
        <f>'Page 1 - General Information'!$G$16</f>
        <v>3395</v>
      </c>
      <c r="C2936" s="337" t="s">
        <v>164</v>
      </c>
      <c r="N2936" s="295" t="s">
        <v>165</v>
      </c>
      <c r="O2936" s="338" t="str">
        <f t="array" ref="O2936">INDEX('Page 2 - Team Information'!$K$14:$AP$189,Y2936,X2936)</f>
        <v/>
      </c>
      <c r="S2936" s="295" t="s">
        <v>13477</v>
      </c>
      <c r="X2936" s="339">
        <v>16.0</v>
      </c>
      <c r="Y2936" s="339">
        <v>161.0</v>
      </c>
    </row>
    <row r="2937" ht="15.75" customHeight="1">
      <c r="A2937" s="336" t="str">
        <f>'Page 1 - General Information'!$G$12</f>
        <v>123468402</v>
      </c>
      <c r="B2937" s="295" t="str">
        <f>'Page 1 - General Information'!$G$16</f>
        <v>3395</v>
      </c>
      <c r="C2937" s="337" t="s">
        <v>164</v>
      </c>
      <c r="N2937" s="295" t="s">
        <v>165</v>
      </c>
      <c r="O2937" s="338">
        <f t="array" ref="O2937">INDEX('Page 2 - Team Information'!$K$14:$AP$189,Y2937,X2937)</f>
        <v>0</v>
      </c>
      <c r="S2937" s="295" t="s">
        <v>13485</v>
      </c>
      <c r="X2937" s="339">
        <v>17.0</v>
      </c>
      <c r="Y2937" s="339">
        <v>161.0</v>
      </c>
    </row>
    <row r="2938" ht="15.75" customHeight="1">
      <c r="A2938" s="336" t="str">
        <f>'Page 1 - General Information'!$G$12</f>
        <v>123468402</v>
      </c>
      <c r="B2938" s="295" t="str">
        <f>'Page 1 - General Information'!$G$16</f>
        <v>3395</v>
      </c>
      <c r="C2938" s="337" t="s">
        <v>164</v>
      </c>
      <c r="N2938" s="295" t="s">
        <v>165</v>
      </c>
      <c r="O2938" s="338" t="str">
        <f t="array" ref="O2938">INDEX('Page 2 - Team Information'!$K$14:$AP$189,Y2938,X2938)</f>
        <v/>
      </c>
      <c r="S2938" s="295" t="s">
        <v>13490</v>
      </c>
      <c r="X2938" s="339">
        <v>19.0</v>
      </c>
      <c r="Y2938" s="339">
        <v>161.0</v>
      </c>
    </row>
    <row r="2939" ht="15.75" customHeight="1">
      <c r="A2939" s="336" t="str">
        <f>'Page 1 - General Information'!$G$12</f>
        <v>123468402</v>
      </c>
      <c r="B2939" s="295" t="str">
        <f>'Page 1 - General Information'!$G$16</f>
        <v>3395</v>
      </c>
      <c r="C2939" s="337" t="s">
        <v>164</v>
      </c>
      <c r="N2939" s="295" t="s">
        <v>165</v>
      </c>
      <c r="O2939" s="338" t="str">
        <f t="array" ref="O2939">INDEX('Page 2 - Team Information'!$K$14:$AP$189,Y2939,X2939)</f>
        <v/>
      </c>
      <c r="S2939" s="295" t="s">
        <v>13495</v>
      </c>
      <c r="X2939" s="339">
        <v>20.0</v>
      </c>
      <c r="Y2939" s="339">
        <v>161.0</v>
      </c>
    </row>
    <row r="2940" ht="15.75" customHeight="1">
      <c r="A2940" s="336" t="str">
        <f>'Page 1 - General Information'!$G$12</f>
        <v>123468402</v>
      </c>
      <c r="B2940" s="295" t="str">
        <f>'Page 1 - General Information'!$G$16</f>
        <v>3395</v>
      </c>
      <c r="C2940" s="337" t="s">
        <v>164</v>
      </c>
      <c r="N2940" s="295" t="s">
        <v>165</v>
      </c>
      <c r="O2940" s="338" t="str">
        <f t="array" ref="O2940">INDEX('Page 2 - Team Information'!$K$14:$AP$189,Y2940,X2940)</f>
        <v/>
      </c>
      <c r="S2940" s="295" t="s">
        <v>13501</v>
      </c>
      <c r="X2940" s="339">
        <v>21.0</v>
      </c>
      <c r="Y2940" s="339">
        <v>161.0</v>
      </c>
    </row>
    <row r="2941" ht="15.75" customHeight="1">
      <c r="A2941" s="336" t="str">
        <f>'Page 1 - General Information'!$G$12</f>
        <v>123468402</v>
      </c>
      <c r="B2941" s="295" t="str">
        <f>'Page 1 - General Information'!$G$16</f>
        <v>3395</v>
      </c>
      <c r="C2941" s="337" t="s">
        <v>164</v>
      </c>
      <c r="N2941" s="295" t="s">
        <v>165</v>
      </c>
      <c r="O2941" s="338">
        <f t="array" ref="O2941">INDEX('Page 2 - Team Information'!$K$14:$AP$189,Y2941,X2941)</f>
        <v>0</v>
      </c>
      <c r="S2941" s="295" t="s">
        <v>13510</v>
      </c>
      <c r="X2941" s="339">
        <v>22.0</v>
      </c>
      <c r="Y2941" s="339">
        <v>161.0</v>
      </c>
    </row>
    <row r="2942" ht="15.75" customHeight="1">
      <c r="A2942" s="336" t="str">
        <f>'Page 1 - General Information'!$G$12</f>
        <v>123468402</v>
      </c>
      <c r="B2942" s="295" t="str">
        <f>'Page 1 - General Information'!$G$16</f>
        <v>3395</v>
      </c>
      <c r="C2942" s="337" t="s">
        <v>164</v>
      </c>
      <c r="N2942" s="295" t="s">
        <v>1132</v>
      </c>
      <c r="O2942" s="388"/>
      <c r="R2942" s="388" t="s">
        <v>1134</v>
      </c>
      <c r="S2942" s="342" t="s">
        <v>13513</v>
      </c>
      <c r="V2942" s="338" t="str">
        <f t="array" ref="V2942">INDEX('Page 2 - Team Information'!$K$14:$AP$189,Y2942,X2942)</f>
        <v/>
      </c>
      <c r="X2942" s="339">
        <v>5.0</v>
      </c>
      <c r="Y2942" s="339">
        <v>162.0</v>
      </c>
    </row>
    <row r="2943" ht="15.75" customHeight="1">
      <c r="A2943" s="336" t="str">
        <f>'Page 1 - General Information'!$G$12</f>
        <v>123468402</v>
      </c>
      <c r="B2943" s="295" t="str">
        <f>'Page 1 - General Information'!$G$16</f>
        <v>3395</v>
      </c>
      <c r="C2943" s="337" t="s">
        <v>164</v>
      </c>
      <c r="N2943" s="295" t="s">
        <v>1132</v>
      </c>
      <c r="O2943" s="388"/>
      <c r="R2943" s="388" t="s">
        <v>1134</v>
      </c>
      <c r="S2943" s="342" t="s">
        <v>13519</v>
      </c>
      <c r="V2943" s="338" t="str">
        <f t="array" ref="V2943">INDEX('Page 2 - Team Information'!$K$14:$AP$189,Y2943,X2943)</f>
        <v/>
      </c>
      <c r="X2943" s="339">
        <v>6.0</v>
      </c>
      <c r="Y2943" s="339">
        <v>162.0</v>
      </c>
    </row>
    <row r="2944" ht="15.75" customHeight="1">
      <c r="A2944" s="336" t="str">
        <f>'Page 1 - General Information'!$G$12</f>
        <v>123468402</v>
      </c>
      <c r="B2944" s="295" t="str">
        <f>'Page 1 - General Information'!$G$16</f>
        <v>3395</v>
      </c>
      <c r="C2944" s="337" t="s">
        <v>164</v>
      </c>
      <c r="N2944" s="295" t="s">
        <v>1132</v>
      </c>
      <c r="O2944" s="388"/>
      <c r="R2944" s="388" t="s">
        <v>1134</v>
      </c>
      <c r="S2944" s="342" t="s">
        <v>13526</v>
      </c>
      <c r="V2944" s="338" t="str">
        <f t="array" ref="V2944">INDEX('Page 2 - Team Information'!$K$14:$AP$189,Y2944,X2944)</f>
        <v/>
      </c>
      <c r="X2944" s="339">
        <v>7.0</v>
      </c>
      <c r="Y2944" s="339">
        <v>162.0</v>
      </c>
    </row>
    <row r="2945" ht="15.75" customHeight="1">
      <c r="A2945" s="336" t="str">
        <f>'Page 1 - General Information'!$G$12</f>
        <v>123468402</v>
      </c>
      <c r="B2945" s="295" t="str">
        <f>'Page 1 - General Information'!$G$16</f>
        <v>3395</v>
      </c>
      <c r="C2945" s="337" t="s">
        <v>164</v>
      </c>
      <c r="N2945" s="295" t="s">
        <v>1132</v>
      </c>
      <c r="O2945" s="388"/>
      <c r="R2945" s="2" t="s">
        <v>1134</v>
      </c>
      <c r="S2945" s="342" t="s">
        <v>13531</v>
      </c>
      <c r="T2945" s="338" t="str">
        <f t="array" ref="T2945">IF(INDEX('Page 2 - Team Information'!$K$14:$AP$189,Y2945,X2945)="","",INDEX('Page 2 - Team Information'!$K$14:$AP$189,Y2945,X2945)&amp;"-06-30")</f>
        <v/>
      </c>
      <c r="X2945" s="339">
        <v>9.0</v>
      </c>
      <c r="Y2945" s="339">
        <v>162.0</v>
      </c>
    </row>
    <row r="2946" ht="15.75" customHeight="1">
      <c r="A2946" s="336" t="str">
        <f>'Page 1 - General Information'!$G$12</f>
        <v>123468402</v>
      </c>
      <c r="B2946" s="295" t="str">
        <f>'Page 1 - General Information'!$G$16</f>
        <v>3395</v>
      </c>
      <c r="C2946" s="337" t="s">
        <v>164</v>
      </c>
      <c r="N2946" s="295" t="s">
        <v>1132</v>
      </c>
      <c r="O2946" s="388"/>
      <c r="R2946" s="2" t="s">
        <v>1134</v>
      </c>
      <c r="S2946" s="342" t="s">
        <v>13541</v>
      </c>
      <c r="T2946" s="338" t="str">
        <f t="array" ref="T2946">IF(INDEX('Page 2 - Team Information'!$K$14:$AP$189,Y2946,X2946)="","",INDEX('Page 2 - Team Information'!$K$14:$AP$189,Y2946,X2946)&amp;"-06-30")</f>
        <v/>
      </c>
      <c r="X2946" s="339">
        <v>10.0</v>
      </c>
      <c r="Y2946" s="339">
        <v>162.0</v>
      </c>
    </row>
    <row r="2947" ht="15.75" customHeight="1">
      <c r="A2947" s="336" t="str">
        <f>'Page 1 - General Information'!$G$12</f>
        <v>123468402</v>
      </c>
      <c r="B2947" s="295" t="str">
        <f>'Page 1 - General Information'!$G$16</f>
        <v>3395</v>
      </c>
      <c r="C2947" s="337" t="s">
        <v>164</v>
      </c>
      <c r="N2947" s="295" t="s">
        <v>1132</v>
      </c>
      <c r="O2947" s="388"/>
      <c r="R2947" s="2" t="s">
        <v>1134</v>
      </c>
      <c r="S2947" s="342" t="s">
        <v>13547</v>
      </c>
      <c r="T2947" s="338" t="str">
        <f t="array" ref="T2947">IF(INDEX('Page 2 - Team Information'!$K$14:$AP$189,Y2947,X2947)="","",INDEX('Page 2 - Team Information'!$K$14:$AP$189,Y2947,X2947)&amp;"-06-30")</f>
        <v/>
      </c>
      <c r="X2947" s="339">
        <v>11.0</v>
      </c>
      <c r="Y2947" s="339">
        <v>162.0</v>
      </c>
    </row>
    <row r="2948" ht="15.75" customHeight="1">
      <c r="A2948" s="336" t="str">
        <f>'Page 1 - General Information'!$G$12</f>
        <v>123468402</v>
      </c>
      <c r="B2948" s="295" t="str">
        <f>'Page 1 - General Information'!$G$16</f>
        <v>3395</v>
      </c>
      <c r="C2948" s="337" t="s">
        <v>164</v>
      </c>
      <c r="N2948" s="295" t="s">
        <v>1132</v>
      </c>
      <c r="O2948" s="388"/>
      <c r="R2948" s="2" t="s">
        <v>1134</v>
      </c>
      <c r="S2948" s="342" t="s">
        <v>13554</v>
      </c>
      <c r="T2948" s="338" t="str">
        <f t="array" ref="T2948">IF(INDEX('Page 2 - Team Information'!$K$14:$AP$189,Y2948,X2948)="","",INDEX('Page 2 - Team Information'!$K$14:$AP$189,Y2948,X2948)&amp;"-06-30")</f>
        <v/>
      </c>
      <c r="X2948" s="339">
        <v>12.0</v>
      </c>
      <c r="Y2948" s="339">
        <v>162.0</v>
      </c>
    </row>
    <row r="2949" ht="15.75" customHeight="1">
      <c r="A2949" s="336" t="str">
        <f>'Page 1 - General Information'!$G$12</f>
        <v>123468402</v>
      </c>
      <c r="B2949" s="295" t="str">
        <f>'Page 1 - General Information'!$G$16</f>
        <v>3395</v>
      </c>
      <c r="C2949" s="337" t="s">
        <v>164</v>
      </c>
      <c r="N2949" s="295" t="s">
        <v>165</v>
      </c>
      <c r="O2949" s="338" t="str">
        <f t="array" ref="O2949">INDEX('Page 2 - Team Information'!$K$14:$AP$189,Y2949,X2949)</f>
        <v/>
      </c>
      <c r="S2949" s="342" t="s">
        <v>13566</v>
      </c>
      <c r="X2949" s="339">
        <v>14.0</v>
      </c>
      <c r="Y2949" s="339">
        <v>162.0</v>
      </c>
    </row>
    <row r="2950" ht="15.75" customHeight="1">
      <c r="A2950" s="336" t="str">
        <f>'Page 1 - General Information'!$G$12</f>
        <v>123468402</v>
      </c>
      <c r="B2950" s="295" t="str">
        <f>'Page 1 - General Information'!$G$16</f>
        <v>3395</v>
      </c>
      <c r="C2950" s="337" t="s">
        <v>164</v>
      </c>
      <c r="N2950" s="295" t="s">
        <v>165</v>
      </c>
      <c r="O2950" s="338" t="str">
        <f t="array" ref="O2950">INDEX('Page 2 - Team Information'!$K$14:$AP$189,Y2950,X2950)</f>
        <v/>
      </c>
      <c r="S2950" s="342" t="s">
        <v>13571</v>
      </c>
      <c r="X2950" s="339">
        <v>15.0</v>
      </c>
      <c r="Y2950" s="339">
        <v>162.0</v>
      </c>
    </row>
    <row r="2951" ht="15.75" customHeight="1">
      <c r="A2951" s="336" t="str">
        <f>'Page 1 - General Information'!$G$12</f>
        <v>123468402</v>
      </c>
      <c r="B2951" s="295" t="str">
        <f>'Page 1 - General Information'!$G$16</f>
        <v>3395</v>
      </c>
      <c r="C2951" s="337" t="s">
        <v>164</v>
      </c>
      <c r="N2951" s="295" t="s">
        <v>165</v>
      </c>
      <c r="O2951" s="338" t="str">
        <f t="array" ref="O2951">INDEX('Page 2 - Team Information'!$K$14:$AP$189,Y2951,X2951)</f>
        <v/>
      </c>
      <c r="S2951" s="342" t="s">
        <v>13576</v>
      </c>
      <c r="X2951" s="339">
        <v>16.0</v>
      </c>
      <c r="Y2951" s="339">
        <v>162.0</v>
      </c>
    </row>
    <row r="2952" ht="15.75" customHeight="1">
      <c r="A2952" s="336" t="str">
        <f>'Page 1 - General Information'!$G$12</f>
        <v>123468402</v>
      </c>
      <c r="B2952" s="295" t="str">
        <f>'Page 1 - General Information'!$G$16</f>
        <v>3395</v>
      </c>
      <c r="C2952" s="337" t="s">
        <v>164</v>
      </c>
      <c r="N2952" s="295" t="s">
        <v>165</v>
      </c>
      <c r="O2952" s="338">
        <f t="array" ref="O2952">INDEX('Page 2 - Team Information'!$K$14:$AP$189,Y2952,X2952)</f>
        <v>0</v>
      </c>
      <c r="S2952" s="342" t="s">
        <v>13582</v>
      </c>
      <c r="X2952" s="339">
        <v>17.0</v>
      </c>
      <c r="Y2952" s="339">
        <v>162.0</v>
      </c>
    </row>
    <row r="2953" ht="15.75" customHeight="1">
      <c r="A2953" s="336" t="str">
        <f>'Page 1 - General Information'!$G$12</f>
        <v>123468402</v>
      </c>
      <c r="B2953" s="295" t="str">
        <f>'Page 1 - General Information'!$G$16</f>
        <v>3395</v>
      </c>
      <c r="C2953" s="337" t="s">
        <v>164</v>
      </c>
      <c r="N2953" s="295" t="s">
        <v>165</v>
      </c>
      <c r="O2953" s="338" t="str">
        <f t="array" ref="O2953">INDEX('Page 2 - Team Information'!$K$14:$AP$189,Y2953,X2953)</f>
        <v/>
      </c>
      <c r="S2953" s="342" t="s">
        <v>13588</v>
      </c>
      <c r="X2953" s="339">
        <v>19.0</v>
      </c>
      <c r="Y2953" s="339">
        <v>162.0</v>
      </c>
    </row>
    <row r="2954" ht="15.75" customHeight="1">
      <c r="A2954" s="336" t="str">
        <f>'Page 1 - General Information'!$G$12</f>
        <v>123468402</v>
      </c>
      <c r="B2954" s="295" t="str">
        <f>'Page 1 - General Information'!$G$16</f>
        <v>3395</v>
      </c>
      <c r="C2954" s="337" t="s">
        <v>164</v>
      </c>
      <c r="N2954" s="295" t="s">
        <v>165</v>
      </c>
      <c r="O2954" s="338" t="str">
        <f t="array" ref="O2954">INDEX('Page 2 - Team Information'!$K$14:$AP$189,Y2954,X2954)</f>
        <v/>
      </c>
      <c r="S2954" s="342" t="s">
        <v>13593</v>
      </c>
      <c r="X2954" s="339">
        <v>20.0</v>
      </c>
      <c r="Y2954" s="339">
        <v>162.0</v>
      </c>
    </row>
    <row r="2955" ht="15.75" customHeight="1">
      <c r="A2955" s="336" t="str">
        <f>'Page 1 - General Information'!$G$12</f>
        <v>123468402</v>
      </c>
      <c r="B2955" s="295" t="str">
        <f>'Page 1 - General Information'!$G$16</f>
        <v>3395</v>
      </c>
      <c r="C2955" s="337" t="s">
        <v>164</v>
      </c>
      <c r="N2955" s="295" t="s">
        <v>165</v>
      </c>
      <c r="O2955" s="338" t="str">
        <f t="array" ref="O2955">INDEX('Page 2 - Team Information'!$K$14:$AP$189,Y2955,X2955)</f>
        <v/>
      </c>
      <c r="S2955" s="342" t="s">
        <v>13597</v>
      </c>
      <c r="X2955" s="339">
        <v>21.0</v>
      </c>
      <c r="Y2955" s="339">
        <v>162.0</v>
      </c>
    </row>
    <row r="2956" ht="15.75" customHeight="1">
      <c r="A2956" s="336" t="str">
        <f>'Page 1 - General Information'!$G$12</f>
        <v>123468402</v>
      </c>
      <c r="B2956" s="295" t="str">
        <f>'Page 1 - General Information'!$G$16</f>
        <v>3395</v>
      </c>
      <c r="C2956" s="337" t="s">
        <v>164</v>
      </c>
      <c r="N2956" s="295" t="s">
        <v>165</v>
      </c>
      <c r="O2956" s="338">
        <f t="array" ref="O2956">INDEX('Page 2 - Team Information'!$K$14:$AP$189,Y2956,X2956)</f>
        <v>0</v>
      </c>
      <c r="S2956" s="342" t="s">
        <v>13603</v>
      </c>
      <c r="X2956" s="339">
        <v>22.0</v>
      </c>
      <c r="Y2956" s="339">
        <v>162.0</v>
      </c>
    </row>
    <row r="2957" ht="15.75" customHeight="1">
      <c r="A2957" s="336" t="str">
        <f>'Page 1 - General Information'!$G$12</f>
        <v>123468402</v>
      </c>
      <c r="B2957" s="295" t="str">
        <f>'Page 1 - General Information'!$G$16</f>
        <v>3395</v>
      </c>
      <c r="C2957" s="337" t="s">
        <v>164</v>
      </c>
      <c r="N2957" s="295" t="s">
        <v>1132</v>
      </c>
      <c r="O2957" s="388"/>
      <c r="R2957" s="388" t="s">
        <v>1134</v>
      </c>
      <c r="S2957" s="295" t="s">
        <v>13610</v>
      </c>
      <c r="V2957" s="338" t="str">
        <f t="array" ref="V2957">INDEX('Page 2 - Team Information'!$K$14:$AP$189,Y2957,X2957)</f>
        <v/>
      </c>
      <c r="X2957" s="339">
        <v>5.0</v>
      </c>
      <c r="Y2957" s="339">
        <v>163.0</v>
      </c>
    </row>
    <row r="2958" ht="15.75" customHeight="1">
      <c r="A2958" s="336" t="str">
        <f>'Page 1 - General Information'!$G$12</f>
        <v>123468402</v>
      </c>
      <c r="B2958" s="295" t="str">
        <f>'Page 1 - General Information'!$G$16</f>
        <v>3395</v>
      </c>
      <c r="C2958" s="337" t="s">
        <v>164</v>
      </c>
      <c r="N2958" s="295" t="s">
        <v>1132</v>
      </c>
      <c r="O2958" s="388"/>
      <c r="R2958" s="388" t="s">
        <v>1134</v>
      </c>
      <c r="S2958" s="295" t="s">
        <v>13623</v>
      </c>
      <c r="V2958" s="338" t="str">
        <f t="array" ref="V2958">INDEX('Page 2 - Team Information'!$K$14:$AP$189,Y2958,X2958)</f>
        <v/>
      </c>
      <c r="X2958" s="339">
        <v>6.0</v>
      </c>
      <c r="Y2958" s="339">
        <v>163.0</v>
      </c>
    </row>
    <row r="2959" ht="15.75" customHeight="1">
      <c r="A2959" s="336" t="str">
        <f>'Page 1 - General Information'!$G$12</f>
        <v>123468402</v>
      </c>
      <c r="B2959" s="295" t="str">
        <f>'Page 1 - General Information'!$G$16</f>
        <v>3395</v>
      </c>
      <c r="C2959" s="337" t="s">
        <v>164</v>
      </c>
      <c r="N2959" s="295" t="s">
        <v>1132</v>
      </c>
      <c r="O2959" s="388"/>
      <c r="R2959" s="388" t="s">
        <v>1134</v>
      </c>
      <c r="S2959" s="295" t="s">
        <v>13633</v>
      </c>
      <c r="V2959" s="338" t="str">
        <f t="array" ref="V2959">INDEX('Page 2 - Team Information'!$K$14:$AP$189,Y2959,X2959)</f>
        <v/>
      </c>
      <c r="X2959" s="339">
        <v>7.0</v>
      </c>
      <c r="Y2959" s="339">
        <v>163.0</v>
      </c>
    </row>
    <row r="2960" ht="15.75" customHeight="1">
      <c r="A2960" s="336" t="str">
        <f>'Page 1 - General Information'!$G$12</f>
        <v>123468402</v>
      </c>
      <c r="B2960" s="295" t="str">
        <f>'Page 1 - General Information'!$G$16</f>
        <v>3395</v>
      </c>
      <c r="C2960" s="337" t="s">
        <v>164</v>
      </c>
      <c r="N2960" s="295" t="s">
        <v>1132</v>
      </c>
      <c r="O2960" s="388"/>
      <c r="R2960" s="2" t="s">
        <v>1134</v>
      </c>
      <c r="S2960" s="295" t="s">
        <v>13643</v>
      </c>
      <c r="T2960" s="338" t="str">
        <f t="array" ref="T2960">IF(INDEX('Page 2 - Team Information'!$K$14:$AP$189,Y2960,X2960)="","",INDEX('Page 2 - Team Information'!$K$14:$AP$189,Y2960,X2960)&amp;"-06-30")</f>
        <v/>
      </c>
      <c r="X2960" s="339">
        <v>9.0</v>
      </c>
      <c r="Y2960" s="339">
        <v>163.0</v>
      </c>
    </row>
    <row r="2961" ht="15.75" customHeight="1">
      <c r="A2961" s="336" t="str">
        <f>'Page 1 - General Information'!$G$12</f>
        <v>123468402</v>
      </c>
      <c r="B2961" s="295" t="str">
        <f>'Page 1 - General Information'!$G$16</f>
        <v>3395</v>
      </c>
      <c r="C2961" s="337" t="s">
        <v>164</v>
      </c>
      <c r="N2961" s="295" t="s">
        <v>1132</v>
      </c>
      <c r="O2961" s="388"/>
      <c r="R2961" s="2" t="s">
        <v>1134</v>
      </c>
      <c r="S2961" s="295" t="s">
        <v>13654</v>
      </c>
      <c r="T2961" s="338" t="str">
        <f t="array" ref="T2961">IF(INDEX('Page 2 - Team Information'!$K$14:$AP$189,Y2961,X2961)="","",INDEX('Page 2 - Team Information'!$K$14:$AP$189,Y2961,X2961)&amp;"-06-30")</f>
        <v/>
      </c>
      <c r="X2961" s="339">
        <v>10.0</v>
      </c>
      <c r="Y2961" s="339">
        <v>163.0</v>
      </c>
    </row>
    <row r="2962" ht="15.75" customHeight="1">
      <c r="A2962" s="336" t="str">
        <f>'Page 1 - General Information'!$G$12</f>
        <v>123468402</v>
      </c>
      <c r="B2962" s="295" t="str">
        <f>'Page 1 - General Information'!$G$16</f>
        <v>3395</v>
      </c>
      <c r="C2962" s="337" t="s">
        <v>164</v>
      </c>
      <c r="N2962" s="295" t="s">
        <v>1132</v>
      </c>
      <c r="O2962" s="388"/>
      <c r="R2962" s="2" t="s">
        <v>1134</v>
      </c>
      <c r="S2962" s="295" t="s">
        <v>13666</v>
      </c>
      <c r="T2962" s="338" t="str">
        <f t="array" ref="T2962">IF(INDEX('Page 2 - Team Information'!$K$14:$AP$189,Y2962,X2962)="","",INDEX('Page 2 - Team Information'!$K$14:$AP$189,Y2962,X2962)&amp;"-06-30")</f>
        <v/>
      </c>
      <c r="X2962" s="339">
        <v>11.0</v>
      </c>
      <c r="Y2962" s="339">
        <v>163.0</v>
      </c>
    </row>
    <row r="2963" ht="15.75" customHeight="1">
      <c r="A2963" s="336" t="str">
        <f>'Page 1 - General Information'!$G$12</f>
        <v>123468402</v>
      </c>
      <c r="B2963" s="295" t="str">
        <f>'Page 1 - General Information'!$G$16</f>
        <v>3395</v>
      </c>
      <c r="C2963" s="337" t="s">
        <v>164</v>
      </c>
      <c r="N2963" s="295" t="s">
        <v>1132</v>
      </c>
      <c r="O2963" s="388"/>
      <c r="R2963" s="2" t="s">
        <v>1134</v>
      </c>
      <c r="S2963" s="295" t="s">
        <v>13678</v>
      </c>
      <c r="T2963" s="338" t="str">
        <f t="array" ref="T2963">IF(INDEX('Page 2 - Team Information'!$K$14:$AP$189,Y2963,X2963)="","",INDEX('Page 2 - Team Information'!$K$14:$AP$189,Y2963,X2963)&amp;"-06-30")</f>
        <v/>
      </c>
      <c r="X2963" s="339">
        <v>12.0</v>
      </c>
      <c r="Y2963" s="339">
        <v>163.0</v>
      </c>
    </row>
    <row r="2964" ht="15.75" customHeight="1">
      <c r="A2964" s="336" t="str">
        <f>'Page 1 - General Information'!$G$12</f>
        <v>123468402</v>
      </c>
      <c r="B2964" s="295" t="str">
        <f>'Page 1 - General Information'!$G$16</f>
        <v>3395</v>
      </c>
      <c r="C2964" s="337" t="s">
        <v>164</v>
      </c>
      <c r="N2964" s="295" t="s">
        <v>165</v>
      </c>
      <c r="O2964" s="338" t="str">
        <f t="array" ref="O2964">INDEX('Page 2 - Team Information'!$K$14:$AP$189,Y2964,X2964)</f>
        <v/>
      </c>
      <c r="S2964" s="295" t="s">
        <v>13693</v>
      </c>
      <c r="X2964" s="339">
        <v>14.0</v>
      </c>
      <c r="Y2964" s="339">
        <v>163.0</v>
      </c>
    </row>
    <row r="2965" ht="15.75" customHeight="1">
      <c r="A2965" s="336" t="str">
        <f>'Page 1 - General Information'!$G$12</f>
        <v>123468402</v>
      </c>
      <c r="B2965" s="295" t="str">
        <f>'Page 1 - General Information'!$G$16</f>
        <v>3395</v>
      </c>
      <c r="C2965" s="337" t="s">
        <v>164</v>
      </c>
      <c r="N2965" s="295" t="s">
        <v>165</v>
      </c>
      <c r="O2965" s="338" t="str">
        <f t="array" ref="O2965">INDEX('Page 2 - Team Information'!$K$14:$AP$189,Y2965,X2965)</f>
        <v/>
      </c>
      <c r="S2965" s="295" t="s">
        <v>13700</v>
      </c>
      <c r="X2965" s="339">
        <v>15.0</v>
      </c>
      <c r="Y2965" s="339">
        <v>163.0</v>
      </c>
    </row>
    <row r="2966" ht="15.75" customHeight="1">
      <c r="A2966" s="336" t="str">
        <f>'Page 1 - General Information'!$G$12</f>
        <v>123468402</v>
      </c>
      <c r="B2966" s="295" t="str">
        <f>'Page 1 - General Information'!$G$16</f>
        <v>3395</v>
      </c>
      <c r="C2966" s="337" t="s">
        <v>164</v>
      </c>
      <c r="N2966" s="295" t="s">
        <v>165</v>
      </c>
      <c r="O2966" s="338" t="str">
        <f t="array" ref="O2966">INDEX('Page 2 - Team Information'!$K$14:$AP$189,Y2966,X2966)</f>
        <v/>
      </c>
      <c r="S2966" s="295" t="s">
        <v>13711</v>
      </c>
      <c r="X2966" s="339">
        <v>16.0</v>
      </c>
      <c r="Y2966" s="339">
        <v>163.0</v>
      </c>
    </row>
    <row r="2967" ht="15.75" customHeight="1">
      <c r="A2967" s="336" t="str">
        <f>'Page 1 - General Information'!$G$12</f>
        <v>123468402</v>
      </c>
      <c r="B2967" s="295" t="str">
        <f>'Page 1 - General Information'!$G$16</f>
        <v>3395</v>
      </c>
      <c r="C2967" s="337" t="s">
        <v>164</v>
      </c>
      <c r="N2967" s="295" t="s">
        <v>165</v>
      </c>
      <c r="O2967" s="338" t="str">
        <f t="array" ref="O2967">INDEX('Page 2 - Team Information'!$K$14:$AP$189,Y2967,X2967)</f>
        <v/>
      </c>
      <c r="S2967" s="295" t="s">
        <v>13718</v>
      </c>
      <c r="X2967" s="339">
        <v>17.0</v>
      </c>
      <c r="Y2967" s="339">
        <v>163.0</v>
      </c>
    </row>
    <row r="2968" ht="15.75" customHeight="1">
      <c r="A2968" s="336" t="str">
        <f>'Page 1 - General Information'!$G$12</f>
        <v>123468402</v>
      </c>
      <c r="B2968" s="295" t="str">
        <f>'Page 1 - General Information'!$G$16</f>
        <v>3395</v>
      </c>
      <c r="C2968" s="337" t="s">
        <v>164</v>
      </c>
      <c r="N2968" s="295" t="s">
        <v>165</v>
      </c>
      <c r="O2968" s="338" t="str">
        <f t="array" ref="O2968">INDEX('Page 2 - Team Information'!$K$14:$AP$189,Y2968,X2968)</f>
        <v/>
      </c>
      <c r="S2968" s="295" t="s">
        <v>13728</v>
      </c>
      <c r="X2968" s="339">
        <v>19.0</v>
      </c>
      <c r="Y2968" s="339">
        <v>163.0</v>
      </c>
    </row>
    <row r="2969" ht="15.75" customHeight="1">
      <c r="A2969" s="336" t="str">
        <f>'Page 1 - General Information'!$G$12</f>
        <v>123468402</v>
      </c>
      <c r="B2969" s="295" t="str">
        <f>'Page 1 - General Information'!$G$16</f>
        <v>3395</v>
      </c>
      <c r="C2969" s="337" t="s">
        <v>164</v>
      </c>
      <c r="N2969" s="295" t="s">
        <v>165</v>
      </c>
      <c r="O2969" s="338" t="str">
        <f t="array" ref="O2969">INDEX('Page 2 - Team Information'!$K$14:$AP$189,Y2969,X2969)</f>
        <v/>
      </c>
      <c r="S2969" s="295" t="s">
        <v>13736</v>
      </c>
      <c r="X2969" s="339">
        <v>20.0</v>
      </c>
      <c r="Y2969" s="339">
        <v>163.0</v>
      </c>
    </row>
    <row r="2970" ht="15.75" customHeight="1">
      <c r="A2970" s="336" t="str">
        <f>'Page 1 - General Information'!$G$12</f>
        <v>123468402</v>
      </c>
      <c r="B2970" s="295" t="str">
        <f>'Page 1 - General Information'!$G$16</f>
        <v>3395</v>
      </c>
      <c r="C2970" s="337" t="s">
        <v>164</v>
      </c>
      <c r="N2970" s="295" t="s">
        <v>165</v>
      </c>
      <c r="O2970" s="338" t="str">
        <f t="array" ref="O2970">INDEX('Page 2 - Team Information'!$K$14:$AP$189,Y2970,X2970)</f>
        <v/>
      </c>
      <c r="S2970" s="295" t="s">
        <v>13743</v>
      </c>
      <c r="X2970" s="339">
        <v>21.0</v>
      </c>
      <c r="Y2970" s="339">
        <v>163.0</v>
      </c>
    </row>
    <row r="2971" ht="15.75" customHeight="1">
      <c r="A2971" s="336" t="str">
        <f>'Page 1 - General Information'!$G$12</f>
        <v>123468402</v>
      </c>
      <c r="B2971" s="295" t="str">
        <f>'Page 1 - General Information'!$G$16</f>
        <v>3395</v>
      </c>
      <c r="C2971" s="337" t="s">
        <v>164</v>
      </c>
      <c r="N2971" s="295" t="s">
        <v>165</v>
      </c>
      <c r="O2971" s="338" t="str">
        <f t="array" ref="O2971">INDEX('Page 2 - Team Information'!$K$14:$AP$189,Y2971,X2971)</f>
        <v/>
      </c>
      <c r="S2971" s="295" t="s">
        <v>13749</v>
      </c>
      <c r="X2971" s="339">
        <v>22.0</v>
      </c>
      <c r="Y2971" s="339">
        <v>163.0</v>
      </c>
    </row>
    <row r="2972" ht="15.75" customHeight="1">
      <c r="A2972" s="336" t="str">
        <f>'Page 1 - General Information'!$G$12</f>
        <v>123468402</v>
      </c>
      <c r="B2972" s="295" t="str">
        <f>'Page 1 - General Information'!$G$16</f>
        <v>3395</v>
      </c>
      <c r="C2972" s="337" t="s">
        <v>164</v>
      </c>
      <c r="N2972" s="295" t="s">
        <v>1132</v>
      </c>
      <c r="O2972" s="388"/>
      <c r="R2972" s="388" t="s">
        <v>1134</v>
      </c>
      <c r="S2972" s="295" t="s">
        <v>13755</v>
      </c>
      <c r="V2972" s="338" t="str">
        <f t="array" ref="V2972">INDEX('Page 2 - Team Information'!$K$14:$AP$189,Y2972,X2972)</f>
        <v/>
      </c>
      <c r="X2972" s="339">
        <v>5.0</v>
      </c>
      <c r="Y2972" s="339">
        <v>164.0</v>
      </c>
    </row>
    <row r="2973" ht="15.75" customHeight="1">
      <c r="A2973" s="336" t="str">
        <f>'Page 1 - General Information'!$G$12</f>
        <v>123468402</v>
      </c>
      <c r="B2973" s="295" t="str">
        <f>'Page 1 - General Information'!$G$16</f>
        <v>3395</v>
      </c>
      <c r="C2973" s="337" t="s">
        <v>164</v>
      </c>
      <c r="N2973" s="295" t="s">
        <v>1132</v>
      </c>
      <c r="O2973" s="388"/>
      <c r="R2973" s="388" t="s">
        <v>1134</v>
      </c>
      <c r="S2973" s="295" t="s">
        <v>13767</v>
      </c>
      <c r="V2973" s="338" t="str">
        <f t="array" ref="V2973">INDEX('Page 2 - Team Information'!$K$14:$AP$189,Y2973,X2973)</f>
        <v/>
      </c>
      <c r="X2973" s="339">
        <v>6.0</v>
      </c>
      <c r="Y2973" s="339">
        <v>164.0</v>
      </c>
    </row>
    <row r="2974" ht="15.75" customHeight="1">
      <c r="A2974" s="336" t="str">
        <f>'Page 1 - General Information'!$G$12</f>
        <v>123468402</v>
      </c>
      <c r="B2974" s="295" t="str">
        <f>'Page 1 - General Information'!$G$16</f>
        <v>3395</v>
      </c>
      <c r="C2974" s="337" t="s">
        <v>164</v>
      </c>
      <c r="N2974" s="295" t="s">
        <v>1132</v>
      </c>
      <c r="O2974" s="388"/>
      <c r="R2974" s="388" t="s">
        <v>1134</v>
      </c>
      <c r="S2974" s="295" t="s">
        <v>13777</v>
      </c>
      <c r="V2974" s="338" t="str">
        <f t="array" ref="V2974">INDEX('Page 2 - Team Information'!$K$14:$AP$189,Y2974,X2974)</f>
        <v/>
      </c>
      <c r="X2974" s="339">
        <v>7.0</v>
      </c>
      <c r="Y2974" s="339">
        <v>164.0</v>
      </c>
    </row>
    <row r="2975" ht="15.75" customHeight="1">
      <c r="A2975" s="336" t="str">
        <f>'Page 1 - General Information'!$G$12</f>
        <v>123468402</v>
      </c>
      <c r="B2975" s="295" t="str">
        <f>'Page 1 - General Information'!$G$16</f>
        <v>3395</v>
      </c>
      <c r="C2975" s="337" t="s">
        <v>164</v>
      </c>
      <c r="N2975" s="295" t="s">
        <v>1132</v>
      </c>
      <c r="O2975" s="388"/>
      <c r="R2975" s="2" t="s">
        <v>1134</v>
      </c>
      <c r="S2975" s="295" t="s">
        <v>13788</v>
      </c>
      <c r="T2975" s="338" t="str">
        <f t="array" ref="T2975">IF(INDEX('Page 2 - Team Information'!$K$14:$AP$189,Y2975,X2975)="","",INDEX('Page 2 - Team Information'!$K$14:$AP$189,Y2975,X2975)&amp;"-06-30")</f>
        <v/>
      </c>
      <c r="X2975" s="339">
        <v>9.0</v>
      </c>
      <c r="Y2975" s="339">
        <v>164.0</v>
      </c>
    </row>
    <row r="2976" ht="15.75" customHeight="1">
      <c r="A2976" s="336" t="str">
        <f>'Page 1 - General Information'!$G$12</f>
        <v>123468402</v>
      </c>
      <c r="B2976" s="295" t="str">
        <f>'Page 1 - General Information'!$G$16</f>
        <v>3395</v>
      </c>
      <c r="C2976" s="337" t="s">
        <v>164</v>
      </c>
      <c r="N2976" s="295" t="s">
        <v>1132</v>
      </c>
      <c r="O2976" s="388"/>
      <c r="R2976" s="2" t="s">
        <v>1134</v>
      </c>
      <c r="S2976" s="295" t="s">
        <v>13800</v>
      </c>
      <c r="T2976" s="338" t="str">
        <f t="array" ref="T2976">IF(INDEX('Page 2 - Team Information'!$K$14:$AP$189,Y2976,X2976)="","",INDEX('Page 2 - Team Information'!$K$14:$AP$189,Y2976,X2976)&amp;"-06-30")</f>
        <v/>
      </c>
      <c r="X2976" s="339">
        <v>10.0</v>
      </c>
      <c r="Y2976" s="339">
        <v>164.0</v>
      </c>
    </row>
    <row r="2977" ht="15.75" customHeight="1">
      <c r="A2977" s="336" t="str">
        <f>'Page 1 - General Information'!$G$12</f>
        <v>123468402</v>
      </c>
      <c r="B2977" s="295" t="str">
        <f>'Page 1 - General Information'!$G$16</f>
        <v>3395</v>
      </c>
      <c r="C2977" s="337" t="s">
        <v>164</v>
      </c>
      <c r="N2977" s="295" t="s">
        <v>1132</v>
      </c>
      <c r="O2977" s="388"/>
      <c r="R2977" s="2" t="s">
        <v>1134</v>
      </c>
      <c r="S2977" s="295" t="s">
        <v>13817</v>
      </c>
      <c r="T2977" s="338" t="str">
        <f t="array" ref="T2977">IF(INDEX('Page 2 - Team Information'!$K$14:$AP$189,Y2977,X2977)="","",INDEX('Page 2 - Team Information'!$K$14:$AP$189,Y2977,X2977)&amp;"-06-30")</f>
        <v/>
      </c>
      <c r="X2977" s="339">
        <v>11.0</v>
      </c>
      <c r="Y2977" s="339">
        <v>164.0</v>
      </c>
    </row>
    <row r="2978" ht="15.75" customHeight="1">
      <c r="A2978" s="336" t="str">
        <f>'Page 1 - General Information'!$G$12</f>
        <v>123468402</v>
      </c>
      <c r="B2978" s="295" t="str">
        <f>'Page 1 - General Information'!$G$16</f>
        <v>3395</v>
      </c>
      <c r="C2978" s="337" t="s">
        <v>164</v>
      </c>
      <c r="N2978" s="295" t="s">
        <v>1132</v>
      </c>
      <c r="O2978" s="388"/>
      <c r="R2978" s="2" t="s">
        <v>1134</v>
      </c>
      <c r="S2978" s="295" t="s">
        <v>13834</v>
      </c>
      <c r="T2978" s="338" t="str">
        <f t="array" ref="T2978">IF(INDEX('Page 2 - Team Information'!$K$14:$AP$189,Y2978,X2978)="","",INDEX('Page 2 - Team Information'!$K$14:$AP$189,Y2978,X2978)&amp;"-06-30")</f>
        <v/>
      </c>
      <c r="X2978" s="339">
        <v>12.0</v>
      </c>
      <c r="Y2978" s="339">
        <v>164.0</v>
      </c>
    </row>
    <row r="2979" ht="15.75" customHeight="1">
      <c r="A2979" s="336" t="str">
        <f>'Page 1 - General Information'!$G$12</f>
        <v>123468402</v>
      </c>
      <c r="B2979" s="295" t="str">
        <f>'Page 1 - General Information'!$G$16</f>
        <v>3395</v>
      </c>
      <c r="C2979" s="337" t="s">
        <v>164</v>
      </c>
      <c r="N2979" s="295" t="s">
        <v>165</v>
      </c>
      <c r="O2979" s="338" t="str">
        <f t="array" ref="O2979">INDEX('Page 2 - Team Information'!$K$14:$AP$189,Y2979,X2979)</f>
        <v/>
      </c>
      <c r="S2979" s="295" t="s">
        <v>13851</v>
      </c>
      <c r="X2979" s="339">
        <v>14.0</v>
      </c>
      <c r="Y2979" s="339">
        <v>164.0</v>
      </c>
    </row>
    <row r="2980" ht="15.75" customHeight="1">
      <c r="A2980" s="336" t="str">
        <f>'Page 1 - General Information'!$G$12</f>
        <v>123468402</v>
      </c>
      <c r="B2980" s="295" t="str">
        <f>'Page 1 - General Information'!$G$16</f>
        <v>3395</v>
      </c>
      <c r="C2980" s="337" t="s">
        <v>164</v>
      </c>
      <c r="N2980" s="295" t="s">
        <v>165</v>
      </c>
      <c r="O2980" s="338" t="str">
        <f t="array" ref="O2980">INDEX('Page 2 - Team Information'!$K$14:$AP$189,Y2980,X2980)</f>
        <v/>
      </c>
      <c r="S2980" s="295" t="s">
        <v>13864</v>
      </c>
      <c r="X2980" s="339">
        <v>15.0</v>
      </c>
      <c r="Y2980" s="339">
        <v>164.0</v>
      </c>
    </row>
    <row r="2981" ht="15.75" customHeight="1">
      <c r="A2981" s="336" t="str">
        <f>'Page 1 - General Information'!$G$12</f>
        <v>123468402</v>
      </c>
      <c r="B2981" s="295" t="str">
        <f>'Page 1 - General Information'!$G$16</f>
        <v>3395</v>
      </c>
      <c r="C2981" s="337" t="s">
        <v>164</v>
      </c>
      <c r="N2981" s="295" t="s">
        <v>165</v>
      </c>
      <c r="O2981" s="338" t="str">
        <f t="array" ref="O2981">INDEX('Page 2 - Team Information'!$K$14:$AP$189,Y2981,X2981)</f>
        <v/>
      </c>
      <c r="S2981" s="295" t="s">
        <v>13880</v>
      </c>
      <c r="X2981" s="339">
        <v>16.0</v>
      </c>
      <c r="Y2981" s="339">
        <v>164.0</v>
      </c>
    </row>
    <row r="2982" ht="15.75" customHeight="1">
      <c r="A2982" s="336" t="str">
        <f>'Page 1 - General Information'!$G$12</f>
        <v>123468402</v>
      </c>
      <c r="B2982" s="295" t="str">
        <f>'Page 1 - General Information'!$G$16</f>
        <v>3395</v>
      </c>
      <c r="C2982" s="337" t="s">
        <v>164</v>
      </c>
      <c r="N2982" s="295" t="s">
        <v>165</v>
      </c>
      <c r="O2982" s="338">
        <f t="array" ref="O2982">INDEX('Page 2 - Team Information'!$K$14:$AP$189,Y2982,X2982)</f>
        <v>0</v>
      </c>
      <c r="S2982" s="295" t="s">
        <v>13891</v>
      </c>
      <c r="X2982" s="339">
        <v>17.0</v>
      </c>
      <c r="Y2982" s="339">
        <v>164.0</v>
      </c>
    </row>
    <row r="2983" ht="15.75" customHeight="1">
      <c r="A2983" s="336" t="str">
        <f>'Page 1 - General Information'!$G$12</f>
        <v>123468402</v>
      </c>
      <c r="B2983" s="295" t="str">
        <f>'Page 1 - General Information'!$G$16</f>
        <v>3395</v>
      </c>
      <c r="C2983" s="337" t="s">
        <v>164</v>
      </c>
      <c r="N2983" s="295" t="s">
        <v>165</v>
      </c>
      <c r="O2983" s="338" t="str">
        <f t="array" ref="O2983">INDEX('Page 2 - Team Information'!$K$14:$AP$189,Y2983,X2983)</f>
        <v/>
      </c>
      <c r="S2983" s="295" t="s">
        <v>13904</v>
      </c>
      <c r="X2983" s="339">
        <v>19.0</v>
      </c>
      <c r="Y2983" s="339">
        <v>164.0</v>
      </c>
    </row>
    <row r="2984" ht="15.75" customHeight="1">
      <c r="A2984" s="336" t="str">
        <f>'Page 1 - General Information'!$G$12</f>
        <v>123468402</v>
      </c>
      <c r="B2984" s="295" t="str">
        <f>'Page 1 - General Information'!$G$16</f>
        <v>3395</v>
      </c>
      <c r="C2984" s="337" t="s">
        <v>164</v>
      </c>
      <c r="N2984" s="295" t="s">
        <v>165</v>
      </c>
      <c r="O2984" s="338" t="str">
        <f t="array" ref="O2984">INDEX('Page 2 - Team Information'!$K$14:$AP$189,Y2984,X2984)</f>
        <v/>
      </c>
      <c r="S2984" s="295" t="s">
        <v>13914</v>
      </c>
      <c r="X2984" s="339">
        <v>20.0</v>
      </c>
      <c r="Y2984" s="339">
        <v>164.0</v>
      </c>
    </row>
    <row r="2985" ht="15.75" customHeight="1">
      <c r="A2985" s="336" t="str">
        <f>'Page 1 - General Information'!$G$12</f>
        <v>123468402</v>
      </c>
      <c r="B2985" s="295" t="str">
        <f>'Page 1 - General Information'!$G$16</f>
        <v>3395</v>
      </c>
      <c r="C2985" s="337" t="s">
        <v>164</v>
      </c>
      <c r="N2985" s="295" t="s">
        <v>165</v>
      </c>
      <c r="O2985" s="338" t="str">
        <f t="array" ref="O2985">INDEX('Page 2 - Team Information'!$K$14:$AP$189,Y2985,X2985)</f>
        <v/>
      </c>
      <c r="S2985" s="295" t="s">
        <v>13925</v>
      </c>
      <c r="X2985" s="339">
        <v>21.0</v>
      </c>
      <c r="Y2985" s="339">
        <v>164.0</v>
      </c>
    </row>
    <row r="2986" ht="15.75" customHeight="1">
      <c r="A2986" s="336" t="str">
        <f>'Page 1 - General Information'!$G$12</f>
        <v>123468402</v>
      </c>
      <c r="B2986" s="295" t="str">
        <f>'Page 1 - General Information'!$G$16</f>
        <v>3395</v>
      </c>
      <c r="C2986" s="337" t="s">
        <v>164</v>
      </c>
      <c r="N2986" s="295" t="s">
        <v>165</v>
      </c>
      <c r="O2986" s="338">
        <f t="array" ref="O2986">INDEX('Page 2 - Team Information'!$K$14:$AP$189,Y2986,X2986)</f>
        <v>0</v>
      </c>
      <c r="S2986" s="295" t="s">
        <v>13939</v>
      </c>
      <c r="X2986" s="339">
        <v>22.0</v>
      </c>
      <c r="Y2986" s="339">
        <v>164.0</v>
      </c>
    </row>
    <row r="2987" ht="15.75" customHeight="1">
      <c r="A2987" s="336" t="str">
        <f>'Page 1 - General Information'!$G$12</f>
        <v>123468402</v>
      </c>
      <c r="B2987" s="295" t="str">
        <f>'Page 1 - General Information'!$G$16</f>
        <v>3395</v>
      </c>
      <c r="C2987" s="337" t="s">
        <v>164</v>
      </c>
      <c r="N2987" s="295" t="s">
        <v>1132</v>
      </c>
      <c r="O2987" s="388"/>
      <c r="R2987" s="388" t="s">
        <v>1134</v>
      </c>
      <c r="S2987" s="295" t="s">
        <v>13952</v>
      </c>
      <c r="V2987" s="338" t="str">
        <f t="array" ref="V2987">INDEX('Page 2 - Team Information'!$K$14:$AP$189,Y2987,X2987)</f>
        <v/>
      </c>
      <c r="X2987" s="339">
        <v>5.0</v>
      </c>
      <c r="Y2987" s="339">
        <v>165.0</v>
      </c>
    </row>
    <row r="2988" ht="15.75" customHeight="1">
      <c r="A2988" s="336" t="str">
        <f>'Page 1 - General Information'!$G$12</f>
        <v>123468402</v>
      </c>
      <c r="B2988" s="295" t="str">
        <f>'Page 1 - General Information'!$G$16</f>
        <v>3395</v>
      </c>
      <c r="C2988" s="337" t="s">
        <v>164</v>
      </c>
      <c r="N2988" s="295" t="s">
        <v>1132</v>
      </c>
      <c r="O2988" s="388"/>
      <c r="R2988" s="388" t="s">
        <v>1134</v>
      </c>
      <c r="S2988" s="295" t="s">
        <v>13964</v>
      </c>
      <c r="V2988" s="338" t="str">
        <f t="array" ref="V2988">INDEX('Page 2 - Team Information'!$K$14:$AP$189,Y2988,X2988)</f>
        <v/>
      </c>
      <c r="X2988" s="339">
        <v>6.0</v>
      </c>
      <c r="Y2988" s="339">
        <v>165.0</v>
      </c>
    </row>
    <row r="2989" ht="15.75" customHeight="1">
      <c r="A2989" s="336" t="str">
        <f>'Page 1 - General Information'!$G$12</f>
        <v>123468402</v>
      </c>
      <c r="B2989" s="295" t="str">
        <f>'Page 1 - General Information'!$G$16</f>
        <v>3395</v>
      </c>
      <c r="C2989" s="337" t="s">
        <v>164</v>
      </c>
      <c r="N2989" s="295" t="s">
        <v>1132</v>
      </c>
      <c r="O2989" s="388"/>
      <c r="R2989" s="388" t="s">
        <v>1134</v>
      </c>
      <c r="S2989" s="295" t="s">
        <v>13978</v>
      </c>
      <c r="V2989" s="338" t="str">
        <f t="array" ref="V2989">INDEX('Page 2 - Team Information'!$K$14:$AP$189,Y2989,X2989)</f>
        <v/>
      </c>
      <c r="X2989" s="339">
        <v>7.0</v>
      </c>
      <c r="Y2989" s="339">
        <v>165.0</v>
      </c>
    </row>
    <row r="2990" ht="15.75" customHeight="1">
      <c r="A2990" s="336" t="str">
        <f>'Page 1 - General Information'!$G$12</f>
        <v>123468402</v>
      </c>
      <c r="B2990" s="295" t="str">
        <f>'Page 1 - General Information'!$G$16</f>
        <v>3395</v>
      </c>
      <c r="C2990" s="337" t="s">
        <v>164</v>
      </c>
      <c r="N2990" s="295" t="s">
        <v>1132</v>
      </c>
      <c r="O2990" s="388"/>
      <c r="R2990" s="2" t="s">
        <v>1134</v>
      </c>
      <c r="S2990" s="295" t="s">
        <v>13989</v>
      </c>
      <c r="T2990" s="338" t="str">
        <f t="array" ref="T2990">IF(INDEX('Page 2 - Team Information'!$K$14:$AP$189,Y2990,X2990)="","",INDEX('Page 2 - Team Information'!$K$14:$AP$189,Y2990,X2990)&amp;"-06-30")</f>
        <v/>
      </c>
      <c r="X2990" s="339">
        <v>9.0</v>
      </c>
      <c r="Y2990" s="339">
        <v>165.0</v>
      </c>
    </row>
    <row r="2991" ht="15.75" customHeight="1">
      <c r="A2991" s="336" t="str">
        <f>'Page 1 - General Information'!$G$12</f>
        <v>123468402</v>
      </c>
      <c r="B2991" s="295" t="str">
        <f>'Page 1 - General Information'!$G$16</f>
        <v>3395</v>
      </c>
      <c r="C2991" s="337" t="s">
        <v>164</v>
      </c>
      <c r="N2991" s="295" t="s">
        <v>1132</v>
      </c>
      <c r="O2991" s="388"/>
      <c r="R2991" s="2" t="s">
        <v>1134</v>
      </c>
      <c r="S2991" s="295" t="s">
        <v>14005</v>
      </c>
      <c r="T2991" s="338" t="str">
        <f t="array" ref="T2991">IF(INDEX('Page 2 - Team Information'!$K$14:$AP$189,Y2991,X2991)="","",INDEX('Page 2 - Team Information'!$K$14:$AP$189,Y2991,X2991)&amp;"-06-30")</f>
        <v/>
      </c>
      <c r="X2991" s="339">
        <v>10.0</v>
      </c>
      <c r="Y2991" s="339">
        <v>165.0</v>
      </c>
    </row>
    <row r="2992" ht="15.75" customHeight="1">
      <c r="A2992" s="336" t="str">
        <f>'Page 1 - General Information'!$G$12</f>
        <v>123468402</v>
      </c>
      <c r="B2992" s="295" t="str">
        <f>'Page 1 - General Information'!$G$16</f>
        <v>3395</v>
      </c>
      <c r="C2992" s="337" t="s">
        <v>164</v>
      </c>
      <c r="N2992" s="295" t="s">
        <v>1132</v>
      </c>
      <c r="O2992" s="388"/>
      <c r="R2992" s="2" t="s">
        <v>1134</v>
      </c>
      <c r="S2992" s="295" t="s">
        <v>14019</v>
      </c>
      <c r="T2992" s="338" t="str">
        <f t="array" ref="T2992">IF(INDEX('Page 2 - Team Information'!$K$14:$AP$189,Y2992,X2992)="","",INDEX('Page 2 - Team Information'!$K$14:$AP$189,Y2992,X2992)&amp;"-06-30")</f>
        <v/>
      </c>
      <c r="X2992" s="339">
        <v>11.0</v>
      </c>
      <c r="Y2992" s="339">
        <v>165.0</v>
      </c>
    </row>
    <row r="2993" ht="15.75" customHeight="1">
      <c r="A2993" s="336" t="str">
        <f>'Page 1 - General Information'!$G$12</f>
        <v>123468402</v>
      </c>
      <c r="B2993" s="295" t="str">
        <f>'Page 1 - General Information'!$G$16</f>
        <v>3395</v>
      </c>
      <c r="C2993" s="337" t="s">
        <v>164</v>
      </c>
      <c r="N2993" s="295" t="s">
        <v>1132</v>
      </c>
      <c r="O2993" s="388"/>
      <c r="R2993" s="2" t="s">
        <v>1134</v>
      </c>
      <c r="S2993" s="295" t="s">
        <v>14033</v>
      </c>
      <c r="T2993" s="338" t="str">
        <f t="array" ref="T2993">IF(INDEX('Page 2 - Team Information'!$K$14:$AP$189,Y2993,X2993)="","",INDEX('Page 2 - Team Information'!$K$14:$AP$189,Y2993,X2993)&amp;"-06-30")</f>
        <v/>
      </c>
      <c r="X2993" s="339">
        <v>12.0</v>
      </c>
      <c r="Y2993" s="339">
        <v>165.0</v>
      </c>
    </row>
    <row r="2994" ht="15.75" customHeight="1">
      <c r="A2994" s="336" t="str">
        <f>'Page 1 - General Information'!$G$12</f>
        <v>123468402</v>
      </c>
      <c r="B2994" s="295" t="str">
        <f>'Page 1 - General Information'!$G$16</f>
        <v>3395</v>
      </c>
      <c r="C2994" s="337" t="s">
        <v>164</v>
      </c>
      <c r="N2994" s="295" t="s">
        <v>165</v>
      </c>
      <c r="O2994" s="338" t="str">
        <f t="array" ref="O2994">INDEX('Page 2 - Team Information'!$K$14:$AP$189,Y2994,X2994)</f>
        <v/>
      </c>
      <c r="S2994" s="295" t="s">
        <v>14053</v>
      </c>
      <c r="X2994" s="339">
        <v>14.0</v>
      </c>
      <c r="Y2994" s="339">
        <v>165.0</v>
      </c>
    </row>
    <row r="2995" ht="15.75" customHeight="1">
      <c r="A2995" s="336" t="str">
        <f>'Page 1 - General Information'!$G$12</f>
        <v>123468402</v>
      </c>
      <c r="B2995" s="295" t="str">
        <f>'Page 1 - General Information'!$G$16</f>
        <v>3395</v>
      </c>
      <c r="C2995" s="337" t="s">
        <v>164</v>
      </c>
      <c r="N2995" s="295" t="s">
        <v>165</v>
      </c>
      <c r="O2995" s="338" t="str">
        <f t="array" ref="O2995">INDEX('Page 2 - Team Information'!$K$14:$AP$189,Y2995,X2995)</f>
        <v/>
      </c>
      <c r="S2995" s="295" t="s">
        <v>14061</v>
      </c>
      <c r="X2995" s="339">
        <v>15.0</v>
      </c>
      <c r="Y2995" s="339">
        <v>165.0</v>
      </c>
    </row>
    <row r="2996" ht="15.75" customHeight="1">
      <c r="A2996" s="336" t="str">
        <f>'Page 1 - General Information'!$G$12</f>
        <v>123468402</v>
      </c>
      <c r="B2996" s="295" t="str">
        <f>'Page 1 - General Information'!$G$16</f>
        <v>3395</v>
      </c>
      <c r="C2996" s="337" t="s">
        <v>164</v>
      </c>
      <c r="N2996" s="295" t="s">
        <v>165</v>
      </c>
      <c r="O2996" s="338" t="str">
        <f t="array" ref="O2996">INDEX('Page 2 - Team Information'!$K$14:$AP$189,Y2996,X2996)</f>
        <v/>
      </c>
      <c r="S2996" s="295" t="s">
        <v>14067</v>
      </c>
      <c r="X2996" s="339">
        <v>16.0</v>
      </c>
      <c r="Y2996" s="339">
        <v>165.0</v>
      </c>
    </row>
    <row r="2997" ht="15.75" customHeight="1">
      <c r="A2997" s="336" t="str">
        <f>'Page 1 - General Information'!$G$12</f>
        <v>123468402</v>
      </c>
      <c r="B2997" s="295" t="str">
        <f>'Page 1 - General Information'!$G$16</f>
        <v>3395</v>
      </c>
      <c r="C2997" s="337" t="s">
        <v>164</v>
      </c>
      <c r="N2997" s="295" t="s">
        <v>165</v>
      </c>
      <c r="O2997" s="338">
        <f t="array" ref="O2997">INDEX('Page 2 - Team Information'!$K$14:$AP$189,Y2997,X2997)</f>
        <v>0</v>
      </c>
      <c r="S2997" s="295" t="s">
        <v>14076</v>
      </c>
      <c r="X2997" s="339">
        <v>17.0</v>
      </c>
      <c r="Y2997" s="339">
        <v>165.0</v>
      </c>
    </row>
    <row r="2998" ht="15.75" customHeight="1">
      <c r="A2998" s="336" t="str">
        <f>'Page 1 - General Information'!$G$12</f>
        <v>123468402</v>
      </c>
      <c r="B2998" s="295" t="str">
        <f>'Page 1 - General Information'!$G$16</f>
        <v>3395</v>
      </c>
      <c r="C2998" s="337" t="s">
        <v>164</v>
      </c>
      <c r="N2998" s="295" t="s">
        <v>165</v>
      </c>
      <c r="O2998" s="338" t="str">
        <f t="array" ref="O2998">INDEX('Page 2 - Team Information'!$K$14:$AP$189,Y2998,X2998)</f>
        <v/>
      </c>
      <c r="S2998" s="295" t="s">
        <v>14080</v>
      </c>
      <c r="X2998" s="339">
        <v>19.0</v>
      </c>
      <c r="Y2998" s="339">
        <v>165.0</v>
      </c>
    </row>
    <row r="2999" ht="15.75" customHeight="1">
      <c r="A2999" s="336" t="str">
        <f>'Page 1 - General Information'!$G$12</f>
        <v>123468402</v>
      </c>
      <c r="B2999" s="295" t="str">
        <f>'Page 1 - General Information'!$G$16</f>
        <v>3395</v>
      </c>
      <c r="C2999" s="337" t="s">
        <v>164</v>
      </c>
      <c r="N2999" s="295" t="s">
        <v>165</v>
      </c>
      <c r="O2999" s="338" t="str">
        <f t="array" ref="O2999">INDEX('Page 2 - Team Information'!$K$14:$AP$189,Y2999,X2999)</f>
        <v/>
      </c>
      <c r="S2999" s="295" t="s">
        <v>14085</v>
      </c>
      <c r="X2999" s="339">
        <v>20.0</v>
      </c>
      <c r="Y2999" s="339">
        <v>165.0</v>
      </c>
    </row>
    <row r="3000" ht="15.75" customHeight="1">
      <c r="A3000" s="336" t="str">
        <f>'Page 1 - General Information'!$G$12</f>
        <v>123468402</v>
      </c>
      <c r="B3000" s="295" t="str">
        <f>'Page 1 - General Information'!$G$16</f>
        <v>3395</v>
      </c>
      <c r="C3000" s="337" t="s">
        <v>164</v>
      </c>
      <c r="N3000" s="295" t="s">
        <v>165</v>
      </c>
      <c r="O3000" s="338" t="str">
        <f t="array" ref="O3000">INDEX('Page 2 - Team Information'!$K$14:$AP$189,Y3000,X3000)</f>
        <v/>
      </c>
      <c r="S3000" s="295" t="s">
        <v>14090</v>
      </c>
      <c r="X3000" s="339">
        <v>21.0</v>
      </c>
      <c r="Y3000" s="339">
        <v>165.0</v>
      </c>
    </row>
    <row r="3001" ht="15.75" customHeight="1">
      <c r="A3001" s="336" t="str">
        <f>'Page 1 - General Information'!$G$12</f>
        <v>123468402</v>
      </c>
      <c r="B3001" s="295" t="str">
        <f>'Page 1 - General Information'!$G$16</f>
        <v>3395</v>
      </c>
      <c r="C3001" s="337" t="s">
        <v>164</v>
      </c>
      <c r="N3001" s="295" t="s">
        <v>165</v>
      </c>
      <c r="O3001" s="338">
        <f t="array" ref="O3001">INDEX('Page 2 - Team Information'!$K$14:$AP$189,Y3001,X3001)</f>
        <v>0</v>
      </c>
      <c r="S3001" s="295" t="s">
        <v>14093</v>
      </c>
      <c r="X3001" s="339">
        <v>22.0</v>
      </c>
      <c r="Y3001" s="339">
        <v>165.0</v>
      </c>
    </row>
    <row r="3002" ht="15.75" customHeight="1">
      <c r="A3002" s="336" t="str">
        <f>'Page 1 - General Information'!$G$12</f>
        <v>123468402</v>
      </c>
      <c r="B3002" s="295" t="str">
        <f>'Page 1 - General Information'!$G$16</f>
        <v>3395</v>
      </c>
      <c r="C3002" s="337" t="s">
        <v>164</v>
      </c>
      <c r="N3002" s="295" t="s">
        <v>1132</v>
      </c>
      <c r="O3002" s="388"/>
      <c r="R3002" s="388" t="s">
        <v>1134</v>
      </c>
      <c r="S3002" s="295" t="s">
        <v>14099</v>
      </c>
      <c r="V3002" s="338" t="str">
        <f t="array" ref="V3002">INDEX('Page 2 - Team Information'!$K$14:$AP$189,Y3002,X3002)</f>
        <v/>
      </c>
      <c r="X3002" s="339">
        <v>5.0</v>
      </c>
      <c r="Y3002" s="339">
        <v>166.0</v>
      </c>
    </row>
    <row r="3003" ht="15.75" customHeight="1">
      <c r="A3003" s="336" t="str">
        <f>'Page 1 - General Information'!$G$12</f>
        <v>123468402</v>
      </c>
      <c r="B3003" s="295" t="str">
        <f>'Page 1 - General Information'!$G$16</f>
        <v>3395</v>
      </c>
      <c r="C3003" s="337" t="s">
        <v>164</v>
      </c>
      <c r="N3003" s="295" t="s">
        <v>1132</v>
      </c>
      <c r="O3003" s="388"/>
      <c r="R3003" s="388" t="s">
        <v>1134</v>
      </c>
      <c r="S3003" s="295" t="s">
        <v>14108</v>
      </c>
      <c r="V3003" s="338" t="str">
        <f t="array" ref="V3003">INDEX('Page 2 - Team Information'!$K$14:$AP$189,Y3003,X3003)</f>
        <v/>
      </c>
      <c r="X3003" s="339">
        <v>6.0</v>
      </c>
      <c r="Y3003" s="339">
        <v>166.0</v>
      </c>
    </row>
    <row r="3004" ht="15.75" customHeight="1">
      <c r="A3004" s="336" t="str">
        <f>'Page 1 - General Information'!$G$12</f>
        <v>123468402</v>
      </c>
      <c r="B3004" s="295" t="str">
        <f>'Page 1 - General Information'!$G$16</f>
        <v>3395</v>
      </c>
      <c r="C3004" s="337" t="s">
        <v>164</v>
      </c>
      <c r="N3004" s="295" t="s">
        <v>1132</v>
      </c>
      <c r="O3004" s="388"/>
      <c r="R3004" s="388" t="s">
        <v>1134</v>
      </c>
      <c r="S3004" s="295" t="s">
        <v>14115</v>
      </c>
      <c r="V3004" s="338" t="str">
        <f t="array" ref="V3004">INDEX('Page 2 - Team Information'!$K$14:$AP$189,Y3004,X3004)</f>
        <v/>
      </c>
      <c r="X3004" s="339">
        <v>7.0</v>
      </c>
      <c r="Y3004" s="339">
        <v>166.0</v>
      </c>
    </row>
    <row r="3005" ht="15.75" customHeight="1">
      <c r="A3005" s="336" t="str">
        <f>'Page 1 - General Information'!$G$12</f>
        <v>123468402</v>
      </c>
      <c r="B3005" s="295" t="str">
        <f>'Page 1 - General Information'!$G$16</f>
        <v>3395</v>
      </c>
      <c r="C3005" s="337" t="s">
        <v>164</v>
      </c>
      <c r="N3005" s="295" t="s">
        <v>1132</v>
      </c>
      <c r="O3005" s="388"/>
      <c r="R3005" s="2" t="s">
        <v>1134</v>
      </c>
      <c r="S3005" s="295" t="s">
        <v>14121</v>
      </c>
      <c r="T3005" s="338" t="str">
        <f t="array" ref="T3005">IF(INDEX('Page 2 - Team Information'!$K$14:$AP$189,Y3005,X3005)="","",INDEX('Page 2 - Team Information'!$K$14:$AP$189,Y3005,X3005)&amp;"-06-30")</f>
        <v/>
      </c>
      <c r="X3005" s="339">
        <v>9.0</v>
      </c>
      <c r="Y3005" s="339">
        <v>166.0</v>
      </c>
    </row>
    <row r="3006" ht="15.75" customHeight="1">
      <c r="A3006" s="336" t="str">
        <f>'Page 1 - General Information'!$G$12</f>
        <v>123468402</v>
      </c>
      <c r="B3006" s="295" t="str">
        <f>'Page 1 - General Information'!$G$16</f>
        <v>3395</v>
      </c>
      <c r="C3006" s="337" t="s">
        <v>164</v>
      </c>
      <c r="N3006" s="295" t="s">
        <v>1132</v>
      </c>
      <c r="O3006" s="388"/>
      <c r="R3006" s="2" t="s">
        <v>1134</v>
      </c>
      <c r="S3006" s="295" t="s">
        <v>14127</v>
      </c>
      <c r="T3006" s="338" t="str">
        <f t="array" ref="T3006">IF(INDEX('Page 2 - Team Information'!$K$14:$AP$189,Y3006,X3006)="","",INDEX('Page 2 - Team Information'!$K$14:$AP$189,Y3006,X3006)&amp;"-06-30")</f>
        <v/>
      </c>
      <c r="X3006" s="339">
        <v>10.0</v>
      </c>
      <c r="Y3006" s="339">
        <v>166.0</v>
      </c>
    </row>
    <row r="3007" ht="15.75" customHeight="1">
      <c r="A3007" s="336" t="str">
        <f>'Page 1 - General Information'!$G$12</f>
        <v>123468402</v>
      </c>
      <c r="B3007" s="295" t="str">
        <f>'Page 1 - General Information'!$G$16</f>
        <v>3395</v>
      </c>
      <c r="C3007" s="337" t="s">
        <v>164</v>
      </c>
      <c r="N3007" s="295" t="s">
        <v>1132</v>
      </c>
      <c r="O3007" s="388"/>
      <c r="R3007" s="2" t="s">
        <v>1134</v>
      </c>
      <c r="S3007" s="295" t="s">
        <v>14134</v>
      </c>
      <c r="T3007" s="338" t="str">
        <f t="array" ref="T3007">IF(INDEX('Page 2 - Team Information'!$K$14:$AP$189,Y3007,X3007)="","",INDEX('Page 2 - Team Information'!$K$14:$AP$189,Y3007,X3007)&amp;"-06-30")</f>
        <v/>
      </c>
      <c r="X3007" s="339">
        <v>11.0</v>
      </c>
      <c r="Y3007" s="339">
        <v>166.0</v>
      </c>
    </row>
    <row r="3008" ht="15.75" customHeight="1">
      <c r="A3008" s="336" t="str">
        <f>'Page 1 - General Information'!$G$12</f>
        <v>123468402</v>
      </c>
      <c r="B3008" s="295" t="str">
        <f>'Page 1 - General Information'!$G$16</f>
        <v>3395</v>
      </c>
      <c r="C3008" s="337" t="s">
        <v>164</v>
      </c>
      <c r="N3008" s="295" t="s">
        <v>1132</v>
      </c>
      <c r="O3008" s="388"/>
      <c r="R3008" s="2" t="s">
        <v>1134</v>
      </c>
      <c r="S3008" s="295" t="s">
        <v>14142</v>
      </c>
      <c r="T3008" s="338" t="str">
        <f t="array" ref="T3008">IF(INDEX('Page 2 - Team Information'!$K$14:$AP$189,Y3008,X3008)="","",INDEX('Page 2 - Team Information'!$K$14:$AP$189,Y3008,X3008)&amp;"-06-30")</f>
        <v/>
      </c>
      <c r="X3008" s="339">
        <v>12.0</v>
      </c>
      <c r="Y3008" s="339">
        <v>166.0</v>
      </c>
    </row>
    <row r="3009" ht="15.75" customHeight="1">
      <c r="A3009" s="336" t="str">
        <f>'Page 1 - General Information'!$G$12</f>
        <v>123468402</v>
      </c>
      <c r="B3009" s="295" t="str">
        <f>'Page 1 - General Information'!$G$16</f>
        <v>3395</v>
      </c>
      <c r="C3009" s="337" t="s">
        <v>164</v>
      </c>
      <c r="N3009" s="295" t="s">
        <v>165</v>
      </c>
      <c r="O3009" s="338" t="str">
        <f t="array" ref="O3009">INDEX('Page 2 - Team Information'!$K$14:$AP$189,Y3009,X3009)</f>
        <v/>
      </c>
      <c r="S3009" s="295" t="s">
        <v>14150</v>
      </c>
      <c r="X3009" s="339">
        <v>14.0</v>
      </c>
      <c r="Y3009" s="339">
        <v>166.0</v>
      </c>
    </row>
    <row r="3010" ht="15.75" customHeight="1">
      <c r="A3010" s="336" t="str">
        <f>'Page 1 - General Information'!$G$12</f>
        <v>123468402</v>
      </c>
      <c r="B3010" s="295" t="str">
        <f>'Page 1 - General Information'!$G$16</f>
        <v>3395</v>
      </c>
      <c r="C3010" s="337" t="s">
        <v>164</v>
      </c>
      <c r="N3010" s="295" t="s">
        <v>165</v>
      </c>
      <c r="O3010" s="338" t="str">
        <f t="array" ref="O3010">INDEX('Page 2 - Team Information'!$K$14:$AP$189,Y3010,X3010)</f>
        <v/>
      </c>
      <c r="S3010" s="295" t="s">
        <v>14155</v>
      </c>
      <c r="X3010" s="339">
        <v>15.0</v>
      </c>
      <c r="Y3010" s="339">
        <v>166.0</v>
      </c>
    </row>
    <row r="3011" ht="15.75" customHeight="1">
      <c r="A3011" s="336" t="str">
        <f>'Page 1 - General Information'!$G$12</f>
        <v>123468402</v>
      </c>
      <c r="B3011" s="295" t="str">
        <f>'Page 1 - General Information'!$G$16</f>
        <v>3395</v>
      </c>
      <c r="C3011" s="337" t="s">
        <v>164</v>
      </c>
      <c r="N3011" s="295" t="s">
        <v>165</v>
      </c>
      <c r="O3011" s="338" t="str">
        <f t="array" ref="O3011">INDEX('Page 2 - Team Information'!$K$14:$AP$189,Y3011,X3011)</f>
        <v/>
      </c>
      <c r="S3011" s="295" t="s">
        <v>14159</v>
      </c>
      <c r="X3011" s="339">
        <v>16.0</v>
      </c>
      <c r="Y3011" s="339">
        <v>166.0</v>
      </c>
    </row>
    <row r="3012" ht="15.75" customHeight="1">
      <c r="A3012" s="336" t="str">
        <f>'Page 1 - General Information'!$G$12</f>
        <v>123468402</v>
      </c>
      <c r="B3012" s="295" t="str">
        <f>'Page 1 - General Information'!$G$16</f>
        <v>3395</v>
      </c>
      <c r="C3012" s="337" t="s">
        <v>164</v>
      </c>
      <c r="N3012" s="295" t="s">
        <v>165</v>
      </c>
      <c r="O3012" s="338">
        <f t="array" ref="O3012">INDEX('Page 2 - Team Information'!$K$14:$AP$189,Y3012,X3012)</f>
        <v>0</v>
      </c>
      <c r="S3012" s="295" t="s">
        <v>14164</v>
      </c>
      <c r="X3012" s="339">
        <v>17.0</v>
      </c>
      <c r="Y3012" s="339">
        <v>166.0</v>
      </c>
    </row>
    <row r="3013" ht="15.75" customHeight="1">
      <c r="A3013" s="336" t="str">
        <f>'Page 1 - General Information'!$G$12</f>
        <v>123468402</v>
      </c>
      <c r="B3013" s="295" t="str">
        <f>'Page 1 - General Information'!$G$16</f>
        <v>3395</v>
      </c>
      <c r="C3013" s="337" t="s">
        <v>164</v>
      </c>
      <c r="N3013" s="295" t="s">
        <v>165</v>
      </c>
      <c r="O3013" s="338" t="str">
        <f t="array" ref="O3013">INDEX('Page 2 - Team Information'!$K$14:$AP$189,Y3013,X3013)</f>
        <v/>
      </c>
      <c r="S3013" s="295" t="s">
        <v>14171</v>
      </c>
      <c r="X3013" s="339">
        <v>19.0</v>
      </c>
      <c r="Y3013" s="339">
        <v>166.0</v>
      </c>
    </row>
    <row r="3014" ht="15.75" customHeight="1">
      <c r="A3014" s="336" t="str">
        <f>'Page 1 - General Information'!$G$12</f>
        <v>123468402</v>
      </c>
      <c r="B3014" s="295" t="str">
        <f>'Page 1 - General Information'!$G$16</f>
        <v>3395</v>
      </c>
      <c r="C3014" s="337" t="s">
        <v>164</v>
      </c>
      <c r="N3014" s="295" t="s">
        <v>165</v>
      </c>
      <c r="O3014" s="338" t="str">
        <f t="array" ref="O3014">INDEX('Page 2 - Team Information'!$K$14:$AP$189,Y3014,X3014)</f>
        <v/>
      </c>
      <c r="S3014" s="295" t="s">
        <v>14175</v>
      </c>
      <c r="X3014" s="339">
        <v>20.0</v>
      </c>
      <c r="Y3014" s="339">
        <v>166.0</v>
      </c>
    </row>
    <row r="3015" ht="15.75" customHeight="1">
      <c r="A3015" s="336" t="str">
        <f>'Page 1 - General Information'!$G$12</f>
        <v>123468402</v>
      </c>
      <c r="B3015" s="295" t="str">
        <f>'Page 1 - General Information'!$G$16</f>
        <v>3395</v>
      </c>
      <c r="C3015" s="337" t="s">
        <v>164</v>
      </c>
      <c r="N3015" s="295" t="s">
        <v>165</v>
      </c>
      <c r="O3015" s="338" t="str">
        <f t="array" ref="O3015">INDEX('Page 2 - Team Information'!$K$14:$AP$189,Y3015,X3015)</f>
        <v/>
      </c>
      <c r="S3015" s="295" t="s">
        <v>14179</v>
      </c>
      <c r="X3015" s="339">
        <v>21.0</v>
      </c>
      <c r="Y3015" s="339">
        <v>166.0</v>
      </c>
    </row>
    <row r="3016" ht="15.75" customHeight="1">
      <c r="A3016" s="336" t="str">
        <f>'Page 1 - General Information'!$G$12</f>
        <v>123468402</v>
      </c>
      <c r="B3016" s="295" t="str">
        <f>'Page 1 - General Information'!$G$16</f>
        <v>3395</v>
      </c>
      <c r="C3016" s="337" t="s">
        <v>164</v>
      </c>
      <c r="N3016" s="295" t="s">
        <v>165</v>
      </c>
      <c r="O3016" s="338">
        <f t="array" ref="O3016">INDEX('Page 2 - Team Information'!$K$14:$AP$189,Y3016,X3016)</f>
        <v>0</v>
      </c>
      <c r="S3016" s="295" t="s">
        <v>14182</v>
      </c>
      <c r="X3016" s="339">
        <v>22.0</v>
      </c>
      <c r="Y3016" s="339">
        <v>166.0</v>
      </c>
    </row>
    <row r="3017" ht="15.75" customHeight="1">
      <c r="A3017" s="336" t="str">
        <f>'Page 1 - General Information'!$G$12</f>
        <v>123468402</v>
      </c>
      <c r="B3017" s="295" t="str">
        <f>'Page 1 - General Information'!$G$16</f>
        <v>3395</v>
      </c>
      <c r="C3017" s="337" t="s">
        <v>164</v>
      </c>
      <c r="N3017" s="295" t="s">
        <v>1132</v>
      </c>
      <c r="O3017" s="388"/>
      <c r="R3017" s="388" t="s">
        <v>1134</v>
      </c>
      <c r="S3017" s="295" t="s">
        <v>14191</v>
      </c>
      <c r="V3017" s="338" t="str">
        <f t="array" ref="V3017">INDEX('Page 2 - Team Information'!$K$14:$AP$189,Y3017,X3017)</f>
        <v/>
      </c>
      <c r="X3017" s="339">
        <v>5.0</v>
      </c>
      <c r="Y3017" s="339">
        <v>167.0</v>
      </c>
    </row>
    <row r="3018" ht="15.75" customHeight="1">
      <c r="A3018" s="336" t="str">
        <f>'Page 1 - General Information'!$G$12</f>
        <v>123468402</v>
      </c>
      <c r="B3018" s="295" t="str">
        <f>'Page 1 - General Information'!$G$16</f>
        <v>3395</v>
      </c>
      <c r="C3018" s="337" t="s">
        <v>164</v>
      </c>
      <c r="N3018" s="295" t="s">
        <v>1132</v>
      </c>
      <c r="O3018" s="388"/>
      <c r="R3018" s="388" t="s">
        <v>1134</v>
      </c>
      <c r="S3018" s="295" t="s">
        <v>14197</v>
      </c>
      <c r="V3018" s="338" t="str">
        <f t="array" ref="V3018">INDEX('Page 2 - Team Information'!$K$14:$AP$189,Y3018,X3018)</f>
        <v/>
      </c>
      <c r="X3018" s="339">
        <v>6.0</v>
      </c>
      <c r="Y3018" s="339">
        <v>167.0</v>
      </c>
    </row>
    <row r="3019" ht="15.75" customHeight="1">
      <c r="A3019" s="336" t="str">
        <f>'Page 1 - General Information'!$G$12</f>
        <v>123468402</v>
      </c>
      <c r="B3019" s="295" t="str">
        <f>'Page 1 - General Information'!$G$16</f>
        <v>3395</v>
      </c>
      <c r="C3019" s="337" t="s">
        <v>164</v>
      </c>
      <c r="N3019" s="295" t="s">
        <v>1132</v>
      </c>
      <c r="O3019" s="388"/>
      <c r="R3019" s="388" t="s">
        <v>1134</v>
      </c>
      <c r="S3019" s="295" t="s">
        <v>14201</v>
      </c>
      <c r="V3019" s="338" t="str">
        <f t="array" ref="V3019">INDEX('Page 2 - Team Information'!$K$14:$AP$189,Y3019,X3019)</f>
        <v/>
      </c>
      <c r="X3019" s="339">
        <v>7.0</v>
      </c>
      <c r="Y3019" s="339">
        <v>167.0</v>
      </c>
    </row>
    <row r="3020" ht="15.75" customHeight="1">
      <c r="A3020" s="336" t="str">
        <f>'Page 1 - General Information'!$G$12</f>
        <v>123468402</v>
      </c>
      <c r="B3020" s="295" t="str">
        <f>'Page 1 - General Information'!$G$16</f>
        <v>3395</v>
      </c>
      <c r="C3020" s="337" t="s">
        <v>164</v>
      </c>
      <c r="N3020" s="295" t="s">
        <v>1132</v>
      </c>
      <c r="O3020" s="388"/>
      <c r="R3020" s="2" t="s">
        <v>1134</v>
      </c>
      <c r="S3020" s="295" t="s">
        <v>14206</v>
      </c>
      <c r="T3020" s="338" t="str">
        <f t="array" ref="T3020">IF(INDEX('Page 2 - Team Information'!$K$14:$AP$189,Y3020,X3020)="","",INDEX('Page 2 - Team Information'!$K$14:$AP$189,Y3020,X3020)&amp;"-06-30")</f>
        <v/>
      </c>
      <c r="X3020" s="339">
        <v>9.0</v>
      </c>
      <c r="Y3020" s="339">
        <v>167.0</v>
      </c>
    </row>
    <row r="3021" ht="15.75" customHeight="1">
      <c r="A3021" s="336" t="str">
        <f>'Page 1 - General Information'!$G$12</f>
        <v>123468402</v>
      </c>
      <c r="B3021" s="295" t="str">
        <f>'Page 1 - General Information'!$G$16</f>
        <v>3395</v>
      </c>
      <c r="C3021" s="337" t="s">
        <v>164</v>
      </c>
      <c r="N3021" s="295" t="s">
        <v>1132</v>
      </c>
      <c r="O3021" s="388"/>
      <c r="R3021" s="2" t="s">
        <v>1134</v>
      </c>
      <c r="S3021" s="295" t="s">
        <v>14216</v>
      </c>
      <c r="T3021" s="338" t="str">
        <f t="array" ref="T3021">IF(INDEX('Page 2 - Team Information'!$K$14:$AP$189,Y3021,X3021)="","",INDEX('Page 2 - Team Information'!$K$14:$AP$189,Y3021,X3021)&amp;"-06-30")</f>
        <v/>
      </c>
      <c r="X3021" s="339">
        <v>10.0</v>
      </c>
      <c r="Y3021" s="339">
        <v>167.0</v>
      </c>
    </row>
    <row r="3022" ht="15.75" customHeight="1">
      <c r="A3022" s="336" t="str">
        <f>'Page 1 - General Information'!$G$12</f>
        <v>123468402</v>
      </c>
      <c r="B3022" s="295" t="str">
        <f>'Page 1 - General Information'!$G$16</f>
        <v>3395</v>
      </c>
      <c r="C3022" s="337" t="s">
        <v>164</v>
      </c>
      <c r="N3022" s="295" t="s">
        <v>1132</v>
      </c>
      <c r="O3022" s="388"/>
      <c r="R3022" s="2" t="s">
        <v>1134</v>
      </c>
      <c r="S3022" s="295" t="s">
        <v>14222</v>
      </c>
      <c r="T3022" s="338" t="str">
        <f t="array" ref="T3022">IF(INDEX('Page 2 - Team Information'!$K$14:$AP$189,Y3022,X3022)="","",INDEX('Page 2 - Team Information'!$K$14:$AP$189,Y3022,X3022)&amp;"-06-30")</f>
        <v/>
      </c>
      <c r="X3022" s="339">
        <v>11.0</v>
      </c>
      <c r="Y3022" s="339">
        <v>167.0</v>
      </c>
    </row>
    <row r="3023" ht="15.75" customHeight="1">
      <c r="A3023" s="336" t="str">
        <f>'Page 1 - General Information'!$G$12</f>
        <v>123468402</v>
      </c>
      <c r="B3023" s="295" t="str">
        <f>'Page 1 - General Information'!$G$16</f>
        <v>3395</v>
      </c>
      <c r="C3023" s="337" t="s">
        <v>164</v>
      </c>
      <c r="N3023" s="295" t="s">
        <v>1132</v>
      </c>
      <c r="O3023" s="388"/>
      <c r="R3023" s="2" t="s">
        <v>1134</v>
      </c>
      <c r="S3023" s="295" t="s">
        <v>14228</v>
      </c>
      <c r="T3023" s="338" t="str">
        <f t="array" ref="T3023">IF(INDEX('Page 2 - Team Information'!$K$14:$AP$189,Y3023,X3023)="","",INDEX('Page 2 - Team Information'!$K$14:$AP$189,Y3023,X3023)&amp;"-06-30")</f>
        <v/>
      </c>
      <c r="X3023" s="339">
        <v>12.0</v>
      </c>
      <c r="Y3023" s="339">
        <v>167.0</v>
      </c>
    </row>
    <row r="3024" ht="15.75" customHeight="1">
      <c r="A3024" s="336" t="str">
        <f>'Page 1 - General Information'!$G$12</f>
        <v>123468402</v>
      </c>
      <c r="B3024" s="295" t="str">
        <f>'Page 1 - General Information'!$G$16</f>
        <v>3395</v>
      </c>
      <c r="C3024" s="337" t="s">
        <v>164</v>
      </c>
      <c r="N3024" s="295" t="s">
        <v>165</v>
      </c>
      <c r="O3024" s="338" t="str">
        <f t="array" ref="O3024">INDEX('Page 2 - Team Information'!$K$14:$AP$189,Y3024,X3024)</f>
        <v/>
      </c>
      <c r="S3024" s="295" t="s">
        <v>14238</v>
      </c>
      <c r="X3024" s="339">
        <v>14.0</v>
      </c>
      <c r="Y3024" s="339">
        <v>167.0</v>
      </c>
    </row>
    <row r="3025" ht="15.75" customHeight="1">
      <c r="A3025" s="336" t="str">
        <f>'Page 1 - General Information'!$G$12</f>
        <v>123468402</v>
      </c>
      <c r="B3025" s="295" t="str">
        <f>'Page 1 - General Information'!$G$16</f>
        <v>3395</v>
      </c>
      <c r="C3025" s="337" t="s">
        <v>164</v>
      </c>
      <c r="N3025" s="295" t="s">
        <v>165</v>
      </c>
      <c r="O3025" s="338" t="str">
        <f t="array" ref="O3025">INDEX('Page 2 - Team Information'!$K$14:$AP$189,Y3025,X3025)</f>
        <v/>
      </c>
      <c r="S3025" s="295" t="s">
        <v>14242</v>
      </c>
      <c r="X3025" s="339">
        <v>15.0</v>
      </c>
      <c r="Y3025" s="339">
        <v>167.0</v>
      </c>
    </row>
    <row r="3026" ht="15.75" customHeight="1">
      <c r="A3026" s="336" t="str">
        <f>'Page 1 - General Information'!$G$12</f>
        <v>123468402</v>
      </c>
      <c r="B3026" s="295" t="str">
        <f>'Page 1 - General Information'!$G$16</f>
        <v>3395</v>
      </c>
      <c r="C3026" s="337" t="s">
        <v>164</v>
      </c>
      <c r="N3026" s="295" t="s">
        <v>165</v>
      </c>
      <c r="O3026" s="338" t="str">
        <f t="array" ref="O3026">INDEX('Page 2 - Team Information'!$K$14:$AP$189,Y3026,X3026)</f>
        <v/>
      </c>
      <c r="S3026" s="295" t="s">
        <v>14248</v>
      </c>
      <c r="X3026" s="339">
        <v>16.0</v>
      </c>
      <c r="Y3026" s="339">
        <v>167.0</v>
      </c>
    </row>
    <row r="3027" ht="15.75" customHeight="1">
      <c r="A3027" s="336" t="str">
        <f>'Page 1 - General Information'!$G$12</f>
        <v>123468402</v>
      </c>
      <c r="B3027" s="295" t="str">
        <f>'Page 1 - General Information'!$G$16</f>
        <v>3395</v>
      </c>
      <c r="C3027" s="337" t="s">
        <v>164</v>
      </c>
      <c r="N3027" s="295" t="s">
        <v>165</v>
      </c>
      <c r="O3027" s="338">
        <f t="array" ref="O3027">INDEX('Page 2 - Team Information'!$K$14:$AP$189,Y3027,X3027)</f>
        <v>0</v>
      </c>
      <c r="S3027" s="295" t="s">
        <v>14254</v>
      </c>
      <c r="X3027" s="339">
        <v>17.0</v>
      </c>
      <c r="Y3027" s="339">
        <v>167.0</v>
      </c>
    </row>
    <row r="3028" ht="15.75" customHeight="1">
      <c r="A3028" s="336" t="str">
        <f>'Page 1 - General Information'!$G$12</f>
        <v>123468402</v>
      </c>
      <c r="B3028" s="295" t="str">
        <f>'Page 1 - General Information'!$G$16</f>
        <v>3395</v>
      </c>
      <c r="C3028" s="337" t="s">
        <v>164</v>
      </c>
      <c r="N3028" s="295" t="s">
        <v>165</v>
      </c>
      <c r="O3028" s="338" t="str">
        <f t="array" ref="O3028">INDEX('Page 2 - Team Information'!$K$14:$AP$189,Y3028,X3028)</f>
        <v/>
      </c>
      <c r="S3028" s="295" t="s">
        <v>14258</v>
      </c>
      <c r="X3028" s="339">
        <v>19.0</v>
      </c>
      <c r="Y3028" s="339">
        <v>167.0</v>
      </c>
    </row>
    <row r="3029" ht="15.75" customHeight="1">
      <c r="A3029" s="336" t="str">
        <f>'Page 1 - General Information'!$G$12</f>
        <v>123468402</v>
      </c>
      <c r="B3029" s="295" t="str">
        <f>'Page 1 - General Information'!$G$16</f>
        <v>3395</v>
      </c>
      <c r="C3029" s="337" t="s">
        <v>164</v>
      </c>
      <c r="N3029" s="295" t="s">
        <v>165</v>
      </c>
      <c r="O3029" s="338" t="str">
        <f t="array" ref="O3029">INDEX('Page 2 - Team Information'!$K$14:$AP$189,Y3029,X3029)</f>
        <v/>
      </c>
      <c r="S3029" s="295" t="s">
        <v>14262</v>
      </c>
      <c r="X3029" s="339">
        <v>20.0</v>
      </c>
      <c r="Y3029" s="339">
        <v>167.0</v>
      </c>
    </row>
    <row r="3030" ht="15.75" customHeight="1">
      <c r="A3030" s="336" t="str">
        <f>'Page 1 - General Information'!$G$12</f>
        <v>123468402</v>
      </c>
      <c r="B3030" s="295" t="str">
        <f>'Page 1 - General Information'!$G$16</f>
        <v>3395</v>
      </c>
      <c r="C3030" s="337" t="s">
        <v>164</v>
      </c>
      <c r="N3030" s="295" t="s">
        <v>165</v>
      </c>
      <c r="O3030" s="338" t="str">
        <f t="array" ref="O3030">INDEX('Page 2 - Team Information'!$K$14:$AP$189,Y3030,X3030)</f>
        <v/>
      </c>
      <c r="S3030" s="295" t="s">
        <v>14268</v>
      </c>
      <c r="X3030" s="339">
        <v>21.0</v>
      </c>
      <c r="Y3030" s="339">
        <v>167.0</v>
      </c>
    </row>
    <row r="3031" ht="15.75" customHeight="1">
      <c r="A3031" s="336" t="str">
        <f>'Page 1 - General Information'!$G$12</f>
        <v>123468402</v>
      </c>
      <c r="B3031" s="295" t="str">
        <f>'Page 1 - General Information'!$G$16</f>
        <v>3395</v>
      </c>
      <c r="C3031" s="337" t="s">
        <v>164</v>
      </c>
      <c r="N3031" s="295" t="s">
        <v>165</v>
      </c>
      <c r="O3031" s="338">
        <f t="array" ref="O3031">INDEX('Page 2 - Team Information'!$K$14:$AP$189,Y3031,X3031)</f>
        <v>0</v>
      </c>
      <c r="S3031" s="295" t="s">
        <v>14272</v>
      </c>
      <c r="X3031" s="339">
        <v>22.0</v>
      </c>
      <c r="Y3031" s="339">
        <v>167.0</v>
      </c>
    </row>
    <row r="3032" ht="15.75" customHeight="1">
      <c r="A3032" s="336" t="str">
        <f>'Page 1 - General Information'!$G$12</f>
        <v>123468402</v>
      </c>
      <c r="B3032" s="295" t="str">
        <f>'Page 1 - General Information'!$G$16</f>
        <v>3395</v>
      </c>
      <c r="C3032" s="337" t="s">
        <v>164</v>
      </c>
      <c r="N3032" s="295" t="s">
        <v>1132</v>
      </c>
      <c r="O3032" s="388"/>
      <c r="R3032" s="388" t="s">
        <v>1134</v>
      </c>
      <c r="S3032" s="295" t="s">
        <v>14276</v>
      </c>
      <c r="V3032" s="338" t="str">
        <f t="array" ref="V3032">INDEX('Page 2 - Team Information'!$K$14:$AP$189,Y3032,X3032)</f>
        <v/>
      </c>
      <c r="X3032" s="339">
        <v>5.0</v>
      </c>
      <c r="Y3032" s="339">
        <v>168.0</v>
      </c>
    </row>
    <row r="3033" ht="15.75" customHeight="1">
      <c r="A3033" s="336" t="str">
        <f>'Page 1 - General Information'!$G$12</f>
        <v>123468402</v>
      </c>
      <c r="B3033" s="295" t="str">
        <f>'Page 1 - General Information'!$G$16</f>
        <v>3395</v>
      </c>
      <c r="C3033" s="337" t="s">
        <v>164</v>
      </c>
      <c r="N3033" s="295" t="s">
        <v>1132</v>
      </c>
      <c r="O3033" s="388"/>
      <c r="R3033" s="388" t="s">
        <v>1134</v>
      </c>
      <c r="S3033" s="295" t="s">
        <v>14282</v>
      </c>
      <c r="V3033" s="338" t="str">
        <f t="array" ref="V3033">INDEX('Page 2 - Team Information'!$K$14:$AP$189,Y3033,X3033)</f>
        <v/>
      </c>
      <c r="X3033" s="339">
        <v>6.0</v>
      </c>
      <c r="Y3033" s="339">
        <v>168.0</v>
      </c>
    </row>
    <row r="3034" ht="15.75" customHeight="1">
      <c r="A3034" s="336" t="str">
        <f>'Page 1 - General Information'!$G$12</f>
        <v>123468402</v>
      </c>
      <c r="B3034" s="295" t="str">
        <f>'Page 1 - General Information'!$G$16</f>
        <v>3395</v>
      </c>
      <c r="C3034" s="337" t="s">
        <v>164</v>
      </c>
      <c r="N3034" s="295" t="s">
        <v>1132</v>
      </c>
      <c r="O3034" s="388"/>
      <c r="R3034" s="388" t="s">
        <v>1134</v>
      </c>
      <c r="S3034" s="295" t="s">
        <v>14286</v>
      </c>
      <c r="V3034" s="338" t="str">
        <f t="array" ref="V3034">INDEX('Page 2 - Team Information'!$K$14:$AP$189,Y3034,X3034)</f>
        <v/>
      </c>
      <c r="X3034" s="339">
        <v>7.0</v>
      </c>
      <c r="Y3034" s="339">
        <v>168.0</v>
      </c>
    </row>
    <row r="3035" ht="15.75" customHeight="1">
      <c r="A3035" s="336" t="str">
        <f>'Page 1 - General Information'!$G$12</f>
        <v>123468402</v>
      </c>
      <c r="B3035" s="295" t="str">
        <f>'Page 1 - General Information'!$G$16</f>
        <v>3395</v>
      </c>
      <c r="C3035" s="337" t="s">
        <v>164</v>
      </c>
      <c r="N3035" s="295" t="s">
        <v>1132</v>
      </c>
      <c r="O3035" s="388"/>
      <c r="R3035" s="2" t="s">
        <v>1134</v>
      </c>
      <c r="S3035" s="295" t="s">
        <v>14292</v>
      </c>
      <c r="T3035" s="338" t="str">
        <f t="array" ref="T3035">IF(INDEX('Page 2 - Team Information'!$K$14:$AP$189,Y3035,X3035)="","",INDEX('Page 2 - Team Information'!$K$14:$AP$189,Y3035,X3035)&amp;"-06-30")</f>
        <v/>
      </c>
      <c r="X3035" s="339">
        <v>9.0</v>
      </c>
      <c r="Y3035" s="339">
        <v>168.0</v>
      </c>
    </row>
    <row r="3036" ht="15.75" customHeight="1">
      <c r="A3036" s="336" t="str">
        <f>'Page 1 - General Information'!$G$12</f>
        <v>123468402</v>
      </c>
      <c r="B3036" s="295" t="str">
        <f>'Page 1 - General Information'!$G$16</f>
        <v>3395</v>
      </c>
      <c r="C3036" s="337" t="s">
        <v>164</v>
      </c>
      <c r="N3036" s="295" t="s">
        <v>1132</v>
      </c>
      <c r="O3036" s="388"/>
      <c r="R3036" s="2" t="s">
        <v>1134</v>
      </c>
      <c r="S3036" s="295" t="s">
        <v>14300</v>
      </c>
      <c r="T3036" s="338" t="str">
        <f t="array" ref="T3036">IF(INDEX('Page 2 - Team Information'!$K$14:$AP$189,Y3036,X3036)="","",INDEX('Page 2 - Team Information'!$K$14:$AP$189,Y3036,X3036)&amp;"-06-30")</f>
        <v/>
      </c>
      <c r="X3036" s="339">
        <v>10.0</v>
      </c>
      <c r="Y3036" s="339">
        <v>168.0</v>
      </c>
    </row>
    <row r="3037" ht="15.75" customHeight="1">
      <c r="A3037" s="336" t="str">
        <f>'Page 1 - General Information'!$G$12</f>
        <v>123468402</v>
      </c>
      <c r="B3037" s="295" t="str">
        <f>'Page 1 - General Information'!$G$16</f>
        <v>3395</v>
      </c>
      <c r="C3037" s="337" t="s">
        <v>164</v>
      </c>
      <c r="N3037" s="295" t="s">
        <v>1132</v>
      </c>
      <c r="O3037" s="388"/>
      <c r="R3037" s="2" t="s">
        <v>1134</v>
      </c>
      <c r="S3037" s="295" t="s">
        <v>14308</v>
      </c>
      <c r="T3037" s="338" t="str">
        <f t="array" ref="T3037">IF(INDEX('Page 2 - Team Information'!$K$14:$AP$189,Y3037,X3037)="","",INDEX('Page 2 - Team Information'!$K$14:$AP$189,Y3037,X3037)&amp;"-06-30")</f>
        <v/>
      </c>
      <c r="X3037" s="339">
        <v>11.0</v>
      </c>
      <c r="Y3037" s="339">
        <v>168.0</v>
      </c>
    </row>
    <row r="3038" ht="15.75" customHeight="1">
      <c r="A3038" s="336" t="str">
        <f>'Page 1 - General Information'!$G$12</f>
        <v>123468402</v>
      </c>
      <c r="B3038" s="295" t="str">
        <f>'Page 1 - General Information'!$G$16</f>
        <v>3395</v>
      </c>
      <c r="C3038" s="337" t="s">
        <v>164</v>
      </c>
      <c r="N3038" s="295" t="s">
        <v>1132</v>
      </c>
      <c r="O3038" s="388"/>
      <c r="R3038" s="2" t="s">
        <v>1134</v>
      </c>
      <c r="S3038" s="295" t="s">
        <v>14314</v>
      </c>
      <c r="T3038" s="338" t="str">
        <f t="array" ref="T3038">IF(INDEX('Page 2 - Team Information'!$K$14:$AP$189,Y3038,X3038)="","",INDEX('Page 2 - Team Information'!$K$14:$AP$189,Y3038,X3038)&amp;"-06-30")</f>
        <v/>
      </c>
      <c r="X3038" s="339">
        <v>12.0</v>
      </c>
      <c r="Y3038" s="339">
        <v>168.0</v>
      </c>
    </row>
    <row r="3039" ht="15.75" customHeight="1">
      <c r="A3039" s="336" t="str">
        <f>'Page 1 - General Information'!$G$12</f>
        <v>123468402</v>
      </c>
      <c r="B3039" s="295" t="str">
        <f>'Page 1 - General Information'!$G$16</f>
        <v>3395</v>
      </c>
      <c r="C3039" s="337" t="s">
        <v>164</v>
      </c>
      <c r="N3039" s="295" t="s">
        <v>165</v>
      </c>
      <c r="O3039" s="338" t="str">
        <f t="array" ref="O3039">INDEX('Page 2 - Team Information'!$K$14:$AP$189,Y3039,X3039)</f>
        <v/>
      </c>
      <c r="S3039" s="295" t="s">
        <v>14321</v>
      </c>
      <c r="X3039" s="339">
        <v>14.0</v>
      </c>
      <c r="Y3039" s="339">
        <v>168.0</v>
      </c>
    </row>
    <row r="3040" ht="15.75" customHeight="1">
      <c r="A3040" s="336" t="str">
        <f>'Page 1 - General Information'!$G$12</f>
        <v>123468402</v>
      </c>
      <c r="B3040" s="295" t="str">
        <f>'Page 1 - General Information'!$G$16</f>
        <v>3395</v>
      </c>
      <c r="C3040" s="337" t="s">
        <v>164</v>
      </c>
      <c r="N3040" s="295" t="s">
        <v>165</v>
      </c>
      <c r="O3040" s="338" t="str">
        <f t="array" ref="O3040">INDEX('Page 2 - Team Information'!$K$14:$AP$189,Y3040,X3040)</f>
        <v/>
      </c>
      <c r="S3040" s="295" t="s">
        <v>14325</v>
      </c>
      <c r="X3040" s="339">
        <v>15.0</v>
      </c>
      <c r="Y3040" s="339">
        <v>168.0</v>
      </c>
    </row>
    <row r="3041" ht="15.75" customHeight="1">
      <c r="A3041" s="336" t="str">
        <f>'Page 1 - General Information'!$G$12</f>
        <v>123468402</v>
      </c>
      <c r="B3041" s="295" t="str">
        <f>'Page 1 - General Information'!$G$16</f>
        <v>3395</v>
      </c>
      <c r="C3041" s="337" t="s">
        <v>164</v>
      </c>
      <c r="N3041" s="295" t="s">
        <v>165</v>
      </c>
      <c r="O3041" s="338" t="str">
        <f t="array" ref="O3041">INDEX('Page 2 - Team Information'!$K$14:$AP$189,Y3041,X3041)</f>
        <v/>
      </c>
      <c r="S3041" s="295" t="s">
        <v>14330</v>
      </c>
      <c r="X3041" s="339">
        <v>16.0</v>
      </c>
      <c r="Y3041" s="339">
        <v>168.0</v>
      </c>
    </row>
    <row r="3042" ht="15.75" customHeight="1">
      <c r="A3042" s="336" t="str">
        <f>'Page 1 - General Information'!$G$12</f>
        <v>123468402</v>
      </c>
      <c r="B3042" s="295" t="str">
        <f>'Page 1 - General Information'!$G$16</f>
        <v>3395</v>
      </c>
      <c r="C3042" s="337" t="s">
        <v>164</v>
      </c>
      <c r="N3042" s="295" t="s">
        <v>165</v>
      </c>
      <c r="O3042" s="338">
        <f t="array" ref="O3042">INDEX('Page 2 - Team Information'!$K$14:$AP$189,Y3042,X3042)</f>
        <v>0</v>
      </c>
      <c r="S3042" s="295" t="s">
        <v>14338</v>
      </c>
      <c r="X3042" s="339">
        <v>17.0</v>
      </c>
      <c r="Y3042" s="339">
        <v>168.0</v>
      </c>
    </row>
    <row r="3043" ht="15.75" customHeight="1">
      <c r="A3043" s="336" t="str">
        <f>'Page 1 - General Information'!$G$12</f>
        <v>123468402</v>
      </c>
      <c r="B3043" s="295" t="str">
        <f>'Page 1 - General Information'!$G$16</f>
        <v>3395</v>
      </c>
      <c r="C3043" s="337" t="s">
        <v>164</v>
      </c>
      <c r="N3043" s="295" t="s">
        <v>165</v>
      </c>
      <c r="O3043" s="338" t="str">
        <f t="array" ref="O3043">INDEX('Page 2 - Team Information'!$K$14:$AP$189,Y3043,X3043)</f>
        <v/>
      </c>
      <c r="S3043" s="295" t="s">
        <v>14342</v>
      </c>
      <c r="X3043" s="339">
        <v>19.0</v>
      </c>
      <c r="Y3043" s="339">
        <v>168.0</v>
      </c>
    </row>
    <row r="3044" ht="15.75" customHeight="1">
      <c r="A3044" s="336" t="str">
        <f>'Page 1 - General Information'!$G$12</f>
        <v>123468402</v>
      </c>
      <c r="B3044" s="295" t="str">
        <f>'Page 1 - General Information'!$G$16</f>
        <v>3395</v>
      </c>
      <c r="C3044" s="337" t="s">
        <v>164</v>
      </c>
      <c r="N3044" s="295" t="s">
        <v>165</v>
      </c>
      <c r="O3044" s="338" t="str">
        <f t="array" ref="O3044">INDEX('Page 2 - Team Information'!$K$14:$AP$189,Y3044,X3044)</f>
        <v/>
      </c>
      <c r="S3044" s="295" t="s">
        <v>14346</v>
      </c>
      <c r="X3044" s="339">
        <v>20.0</v>
      </c>
      <c r="Y3044" s="339">
        <v>168.0</v>
      </c>
    </row>
    <row r="3045" ht="15.75" customHeight="1">
      <c r="A3045" s="336" t="str">
        <f>'Page 1 - General Information'!$G$12</f>
        <v>123468402</v>
      </c>
      <c r="B3045" s="295" t="str">
        <f>'Page 1 - General Information'!$G$16</f>
        <v>3395</v>
      </c>
      <c r="C3045" s="337" t="s">
        <v>164</v>
      </c>
      <c r="N3045" s="295" t="s">
        <v>165</v>
      </c>
      <c r="O3045" s="338" t="str">
        <f t="array" ref="O3045">INDEX('Page 2 - Team Information'!$K$14:$AP$189,Y3045,X3045)</f>
        <v/>
      </c>
      <c r="S3045" s="295" t="s">
        <v>14352</v>
      </c>
      <c r="X3045" s="339">
        <v>21.0</v>
      </c>
      <c r="Y3045" s="339">
        <v>168.0</v>
      </c>
    </row>
    <row r="3046" ht="15.75" customHeight="1">
      <c r="A3046" s="336" t="str">
        <f>'Page 1 - General Information'!$G$12</f>
        <v>123468402</v>
      </c>
      <c r="B3046" s="295" t="str">
        <f>'Page 1 - General Information'!$G$16</f>
        <v>3395</v>
      </c>
      <c r="C3046" s="337" t="s">
        <v>164</v>
      </c>
      <c r="N3046" s="295" t="s">
        <v>165</v>
      </c>
      <c r="O3046" s="338">
        <f t="array" ref="O3046">INDEX('Page 2 - Team Information'!$K$14:$AP$189,Y3046,X3046)</f>
        <v>0</v>
      </c>
      <c r="S3046" s="295" t="s">
        <v>14357</v>
      </c>
      <c r="X3046" s="339">
        <v>22.0</v>
      </c>
      <c r="Y3046" s="339">
        <v>168.0</v>
      </c>
    </row>
    <row r="3047" ht="15.75" customHeight="1">
      <c r="A3047" s="336" t="str">
        <f>'Page 1 - General Information'!$G$12</f>
        <v>123468402</v>
      </c>
      <c r="B3047" s="295" t="str">
        <f>'Page 1 - General Information'!$G$16</f>
        <v>3395</v>
      </c>
      <c r="C3047" s="337" t="s">
        <v>164</v>
      </c>
      <c r="N3047" s="295" t="s">
        <v>1132</v>
      </c>
      <c r="O3047" s="388"/>
      <c r="R3047" s="388" t="s">
        <v>1134</v>
      </c>
      <c r="S3047" s="295" t="s">
        <v>14362</v>
      </c>
      <c r="V3047" s="338" t="str">
        <f t="array" ref="V3047">INDEX('Page 2 - Team Information'!$K$14:$AP$189,Y3047,X3047)</f>
        <v/>
      </c>
      <c r="X3047" s="339">
        <v>5.0</v>
      </c>
      <c r="Y3047" s="339">
        <v>169.0</v>
      </c>
    </row>
    <row r="3048" ht="15.75" customHeight="1">
      <c r="A3048" s="336" t="str">
        <f>'Page 1 - General Information'!$G$12</f>
        <v>123468402</v>
      </c>
      <c r="B3048" s="295" t="str">
        <f>'Page 1 - General Information'!$G$16</f>
        <v>3395</v>
      </c>
      <c r="C3048" s="337" t="s">
        <v>164</v>
      </c>
      <c r="N3048" s="295" t="s">
        <v>1132</v>
      </c>
      <c r="O3048" s="388"/>
      <c r="R3048" s="388" t="s">
        <v>1134</v>
      </c>
      <c r="S3048" s="295" t="s">
        <v>14369</v>
      </c>
      <c r="V3048" s="338" t="str">
        <f t="array" ref="V3048">INDEX('Page 2 - Team Information'!$K$14:$AP$189,Y3048,X3048)</f>
        <v/>
      </c>
      <c r="X3048" s="339">
        <v>6.0</v>
      </c>
      <c r="Y3048" s="339">
        <v>169.0</v>
      </c>
    </row>
    <row r="3049" ht="15.75" customHeight="1">
      <c r="A3049" s="336" t="str">
        <f>'Page 1 - General Information'!$G$12</f>
        <v>123468402</v>
      </c>
      <c r="B3049" s="295" t="str">
        <f>'Page 1 - General Information'!$G$16</f>
        <v>3395</v>
      </c>
      <c r="C3049" s="337" t="s">
        <v>164</v>
      </c>
      <c r="N3049" s="295" t="s">
        <v>1132</v>
      </c>
      <c r="O3049" s="388"/>
      <c r="R3049" s="388" t="s">
        <v>1134</v>
      </c>
      <c r="S3049" s="295" t="s">
        <v>14375</v>
      </c>
      <c r="V3049" s="338" t="str">
        <f t="array" ref="V3049">INDEX('Page 2 - Team Information'!$K$14:$AP$189,Y3049,X3049)</f>
        <v/>
      </c>
      <c r="X3049" s="339">
        <v>7.0</v>
      </c>
      <c r="Y3049" s="339">
        <v>169.0</v>
      </c>
    </row>
    <row r="3050" ht="15.75" customHeight="1">
      <c r="A3050" s="336" t="str">
        <f>'Page 1 - General Information'!$G$12</f>
        <v>123468402</v>
      </c>
      <c r="B3050" s="295" t="str">
        <f>'Page 1 - General Information'!$G$16</f>
        <v>3395</v>
      </c>
      <c r="C3050" s="337" t="s">
        <v>164</v>
      </c>
      <c r="N3050" s="295" t="s">
        <v>1132</v>
      </c>
      <c r="O3050" s="388"/>
      <c r="R3050" s="2" t="s">
        <v>1134</v>
      </c>
      <c r="S3050" s="295" t="s">
        <v>14381</v>
      </c>
      <c r="T3050" s="338" t="str">
        <f t="array" ref="T3050">IF(INDEX('Page 2 - Team Information'!$K$14:$AP$189,Y3050,X3050)="","",INDEX('Page 2 - Team Information'!$K$14:$AP$189,Y3050,X3050)&amp;"-06-30")</f>
        <v/>
      </c>
      <c r="X3050" s="339">
        <v>9.0</v>
      </c>
      <c r="Y3050" s="339">
        <v>169.0</v>
      </c>
    </row>
    <row r="3051" ht="15.75" customHeight="1">
      <c r="A3051" s="336" t="str">
        <f>'Page 1 - General Information'!$G$12</f>
        <v>123468402</v>
      </c>
      <c r="B3051" s="295" t="str">
        <f>'Page 1 - General Information'!$G$16</f>
        <v>3395</v>
      </c>
      <c r="C3051" s="337" t="s">
        <v>164</v>
      </c>
      <c r="N3051" s="295" t="s">
        <v>1132</v>
      </c>
      <c r="O3051" s="388"/>
      <c r="R3051" s="2" t="s">
        <v>1134</v>
      </c>
      <c r="S3051" s="295" t="s">
        <v>14387</v>
      </c>
      <c r="T3051" s="338" t="str">
        <f t="array" ref="T3051">IF(INDEX('Page 2 - Team Information'!$K$14:$AP$189,Y3051,X3051)="","",INDEX('Page 2 - Team Information'!$K$14:$AP$189,Y3051,X3051)&amp;"-06-30")</f>
        <v/>
      </c>
      <c r="X3051" s="339">
        <v>10.0</v>
      </c>
      <c r="Y3051" s="339">
        <v>169.0</v>
      </c>
    </row>
    <row r="3052" ht="15.75" customHeight="1">
      <c r="A3052" s="336" t="str">
        <f>'Page 1 - General Information'!$G$12</f>
        <v>123468402</v>
      </c>
      <c r="B3052" s="295" t="str">
        <f>'Page 1 - General Information'!$G$16</f>
        <v>3395</v>
      </c>
      <c r="C3052" s="337" t="s">
        <v>164</v>
      </c>
      <c r="N3052" s="295" t="s">
        <v>1132</v>
      </c>
      <c r="O3052" s="388"/>
      <c r="R3052" s="2" t="s">
        <v>1134</v>
      </c>
      <c r="S3052" s="295" t="s">
        <v>14395</v>
      </c>
      <c r="T3052" s="338" t="str">
        <f t="array" ref="T3052">IF(INDEX('Page 2 - Team Information'!$K$14:$AP$189,Y3052,X3052)="","",INDEX('Page 2 - Team Information'!$K$14:$AP$189,Y3052,X3052)&amp;"-06-30")</f>
        <v/>
      </c>
      <c r="X3052" s="339">
        <v>11.0</v>
      </c>
      <c r="Y3052" s="339">
        <v>169.0</v>
      </c>
    </row>
    <row r="3053" ht="15.75" customHeight="1">
      <c r="A3053" s="336" t="str">
        <f>'Page 1 - General Information'!$G$12</f>
        <v>123468402</v>
      </c>
      <c r="B3053" s="295" t="str">
        <f>'Page 1 - General Information'!$G$16</f>
        <v>3395</v>
      </c>
      <c r="C3053" s="337" t="s">
        <v>164</v>
      </c>
      <c r="N3053" s="295" t="s">
        <v>1132</v>
      </c>
      <c r="O3053" s="388"/>
      <c r="R3053" s="2" t="s">
        <v>1134</v>
      </c>
      <c r="S3053" s="295" t="s">
        <v>14400</v>
      </c>
      <c r="T3053" s="338" t="str">
        <f t="array" ref="T3053">IF(INDEX('Page 2 - Team Information'!$K$14:$AP$189,Y3053,X3053)="","",INDEX('Page 2 - Team Information'!$K$14:$AP$189,Y3053,X3053)&amp;"-06-30")</f>
        <v/>
      </c>
      <c r="X3053" s="339">
        <v>12.0</v>
      </c>
      <c r="Y3053" s="339">
        <v>169.0</v>
      </c>
    </row>
    <row r="3054" ht="15.75" customHeight="1">
      <c r="A3054" s="336" t="str">
        <f>'Page 1 - General Information'!$G$12</f>
        <v>123468402</v>
      </c>
      <c r="B3054" s="295" t="str">
        <f>'Page 1 - General Information'!$G$16</f>
        <v>3395</v>
      </c>
      <c r="C3054" s="337" t="s">
        <v>164</v>
      </c>
      <c r="N3054" s="295" t="s">
        <v>165</v>
      </c>
      <c r="O3054" s="338" t="str">
        <f t="array" ref="O3054">INDEX('Page 2 - Team Information'!$K$14:$AP$189,Y3054,X3054)</f>
        <v/>
      </c>
      <c r="S3054" s="295" t="s">
        <v>14407</v>
      </c>
      <c r="X3054" s="339">
        <v>14.0</v>
      </c>
      <c r="Y3054" s="339">
        <v>169.0</v>
      </c>
    </row>
    <row r="3055" ht="15.75" customHeight="1">
      <c r="A3055" s="336" t="str">
        <f>'Page 1 - General Information'!$G$12</f>
        <v>123468402</v>
      </c>
      <c r="B3055" s="295" t="str">
        <f>'Page 1 - General Information'!$G$16</f>
        <v>3395</v>
      </c>
      <c r="C3055" s="337" t="s">
        <v>164</v>
      </c>
      <c r="N3055" s="295" t="s">
        <v>165</v>
      </c>
      <c r="O3055" s="338" t="str">
        <f t="array" ref="O3055">INDEX('Page 2 - Team Information'!$K$14:$AP$189,Y3055,X3055)</f>
        <v/>
      </c>
      <c r="S3055" s="295" t="s">
        <v>14411</v>
      </c>
      <c r="X3055" s="339">
        <v>15.0</v>
      </c>
      <c r="Y3055" s="339">
        <v>169.0</v>
      </c>
    </row>
    <row r="3056" ht="15.75" customHeight="1">
      <c r="A3056" s="336" t="str">
        <f>'Page 1 - General Information'!$G$12</f>
        <v>123468402</v>
      </c>
      <c r="B3056" s="295" t="str">
        <f>'Page 1 - General Information'!$G$16</f>
        <v>3395</v>
      </c>
      <c r="C3056" s="337" t="s">
        <v>164</v>
      </c>
      <c r="N3056" s="295" t="s">
        <v>165</v>
      </c>
      <c r="O3056" s="338" t="str">
        <f t="array" ref="O3056">INDEX('Page 2 - Team Information'!$K$14:$AP$189,Y3056,X3056)</f>
        <v/>
      </c>
      <c r="S3056" s="295" t="s">
        <v>14418</v>
      </c>
      <c r="X3056" s="339">
        <v>16.0</v>
      </c>
      <c r="Y3056" s="339">
        <v>169.0</v>
      </c>
    </row>
    <row r="3057" ht="15.75" customHeight="1">
      <c r="A3057" s="336" t="str">
        <f>'Page 1 - General Information'!$G$12</f>
        <v>123468402</v>
      </c>
      <c r="B3057" s="295" t="str">
        <f>'Page 1 - General Information'!$G$16</f>
        <v>3395</v>
      </c>
      <c r="C3057" s="337" t="s">
        <v>164</v>
      </c>
      <c r="N3057" s="295" t="s">
        <v>165</v>
      </c>
      <c r="O3057" s="338">
        <f t="array" ref="O3057">INDEX('Page 2 - Team Information'!$K$14:$AP$189,Y3057,X3057)</f>
        <v>0</v>
      </c>
      <c r="S3057" s="295" t="s">
        <v>14422</v>
      </c>
      <c r="X3057" s="339">
        <v>17.0</v>
      </c>
      <c r="Y3057" s="339">
        <v>169.0</v>
      </c>
    </row>
    <row r="3058" ht="15.75" customHeight="1">
      <c r="A3058" s="336" t="str">
        <f>'Page 1 - General Information'!$G$12</f>
        <v>123468402</v>
      </c>
      <c r="B3058" s="295" t="str">
        <f>'Page 1 - General Information'!$G$16</f>
        <v>3395</v>
      </c>
      <c r="C3058" s="337" t="s">
        <v>164</v>
      </c>
      <c r="N3058" s="295" t="s">
        <v>165</v>
      </c>
      <c r="O3058" s="338" t="str">
        <f t="array" ref="O3058">INDEX('Page 2 - Team Information'!$K$14:$AP$189,Y3058,X3058)</f>
        <v/>
      </c>
      <c r="S3058" s="295" t="s">
        <v>14427</v>
      </c>
      <c r="X3058" s="339">
        <v>19.0</v>
      </c>
      <c r="Y3058" s="339">
        <v>169.0</v>
      </c>
    </row>
    <row r="3059" ht="15.75" customHeight="1">
      <c r="A3059" s="336" t="str">
        <f>'Page 1 - General Information'!$G$12</f>
        <v>123468402</v>
      </c>
      <c r="B3059" s="295" t="str">
        <f>'Page 1 - General Information'!$G$16</f>
        <v>3395</v>
      </c>
      <c r="C3059" s="337" t="s">
        <v>164</v>
      </c>
      <c r="N3059" s="295" t="s">
        <v>165</v>
      </c>
      <c r="O3059" s="338" t="str">
        <f t="array" ref="O3059">INDEX('Page 2 - Team Information'!$K$14:$AP$189,Y3059,X3059)</f>
        <v/>
      </c>
      <c r="S3059" s="295" t="s">
        <v>14432</v>
      </c>
      <c r="X3059" s="339">
        <v>20.0</v>
      </c>
      <c r="Y3059" s="339">
        <v>169.0</v>
      </c>
    </row>
    <row r="3060" ht="15.75" customHeight="1">
      <c r="A3060" s="336" t="str">
        <f>'Page 1 - General Information'!$G$12</f>
        <v>123468402</v>
      </c>
      <c r="B3060" s="295" t="str">
        <f>'Page 1 - General Information'!$G$16</f>
        <v>3395</v>
      </c>
      <c r="C3060" s="337" t="s">
        <v>164</v>
      </c>
      <c r="N3060" s="295" t="s">
        <v>165</v>
      </c>
      <c r="O3060" s="338" t="str">
        <f t="array" ref="O3060">INDEX('Page 2 - Team Information'!$K$14:$AP$189,Y3060,X3060)</f>
        <v/>
      </c>
      <c r="S3060" s="295" t="s">
        <v>14435</v>
      </c>
      <c r="X3060" s="339">
        <v>21.0</v>
      </c>
      <c r="Y3060" s="339">
        <v>169.0</v>
      </c>
    </row>
    <row r="3061" ht="15.75" customHeight="1">
      <c r="A3061" s="336" t="str">
        <f>'Page 1 - General Information'!$G$12</f>
        <v>123468402</v>
      </c>
      <c r="B3061" s="295" t="str">
        <f>'Page 1 - General Information'!$G$16</f>
        <v>3395</v>
      </c>
      <c r="C3061" s="337" t="s">
        <v>164</v>
      </c>
      <c r="N3061" s="295" t="s">
        <v>165</v>
      </c>
      <c r="O3061" s="338">
        <f t="array" ref="O3061">INDEX('Page 2 - Team Information'!$K$14:$AP$189,Y3061,X3061)</f>
        <v>0</v>
      </c>
      <c r="S3061" s="295" t="s">
        <v>14440</v>
      </c>
      <c r="X3061" s="339">
        <v>22.0</v>
      </c>
      <c r="Y3061" s="339">
        <v>169.0</v>
      </c>
    </row>
    <row r="3062" ht="15.75" customHeight="1">
      <c r="A3062" s="336" t="str">
        <f>'Page 1 - General Information'!$G$12</f>
        <v>123468402</v>
      </c>
      <c r="B3062" s="295" t="str">
        <f>'Page 1 - General Information'!$G$16</f>
        <v>3395</v>
      </c>
      <c r="C3062" s="337" t="s">
        <v>164</v>
      </c>
      <c r="N3062" s="295" t="s">
        <v>1132</v>
      </c>
      <c r="O3062" s="388"/>
      <c r="R3062" s="388" t="s">
        <v>1134</v>
      </c>
      <c r="S3062" s="295" t="s">
        <v>14445</v>
      </c>
      <c r="V3062" s="338" t="str">
        <f t="array" ref="V3062">INDEX('Page 2 - Team Information'!$K$14:$AP$189,Y3062,X3062)</f>
        <v/>
      </c>
      <c r="X3062" s="339">
        <v>5.0</v>
      </c>
      <c r="Y3062" s="339">
        <v>170.0</v>
      </c>
    </row>
    <row r="3063" ht="15.75" customHeight="1">
      <c r="A3063" s="336" t="str">
        <f>'Page 1 - General Information'!$G$12</f>
        <v>123468402</v>
      </c>
      <c r="B3063" s="295" t="str">
        <f>'Page 1 - General Information'!$G$16</f>
        <v>3395</v>
      </c>
      <c r="C3063" s="337" t="s">
        <v>164</v>
      </c>
      <c r="N3063" s="295" t="s">
        <v>1132</v>
      </c>
      <c r="O3063" s="388"/>
      <c r="R3063" s="388" t="s">
        <v>1134</v>
      </c>
      <c r="S3063" s="295" t="s">
        <v>14451</v>
      </c>
      <c r="V3063" s="338" t="str">
        <f t="array" ref="V3063">INDEX('Page 2 - Team Information'!$K$14:$AP$189,Y3063,X3063)</f>
        <v/>
      </c>
      <c r="X3063" s="339">
        <v>6.0</v>
      </c>
      <c r="Y3063" s="339">
        <v>170.0</v>
      </c>
    </row>
    <row r="3064" ht="15.75" customHeight="1">
      <c r="A3064" s="336" t="str">
        <f>'Page 1 - General Information'!$G$12</f>
        <v>123468402</v>
      </c>
      <c r="B3064" s="295" t="str">
        <f>'Page 1 - General Information'!$G$16</f>
        <v>3395</v>
      </c>
      <c r="C3064" s="337" t="s">
        <v>164</v>
      </c>
      <c r="N3064" s="295" t="s">
        <v>1132</v>
      </c>
      <c r="O3064" s="388"/>
      <c r="R3064" s="388" t="s">
        <v>1134</v>
      </c>
      <c r="S3064" s="295" t="s">
        <v>14456</v>
      </c>
      <c r="V3064" s="338" t="str">
        <f t="array" ref="V3064">INDEX('Page 2 - Team Information'!$K$14:$AP$189,Y3064,X3064)</f>
        <v/>
      </c>
      <c r="X3064" s="339">
        <v>7.0</v>
      </c>
      <c r="Y3064" s="339">
        <v>170.0</v>
      </c>
    </row>
    <row r="3065" ht="15.75" customHeight="1">
      <c r="A3065" s="336" t="str">
        <f>'Page 1 - General Information'!$G$12</f>
        <v>123468402</v>
      </c>
      <c r="B3065" s="295" t="str">
        <f>'Page 1 - General Information'!$G$16</f>
        <v>3395</v>
      </c>
      <c r="C3065" s="337" t="s">
        <v>164</v>
      </c>
      <c r="N3065" s="295" t="s">
        <v>1132</v>
      </c>
      <c r="O3065" s="388"/>
      <c r="R3065" s="2" t="s">
        <v>1134</v>
      </c>
      <c r="S3065" s="295" t="s">
        <v>14462</v>
      </c>
      <c r="T3065" s="338" t="str">
        <f t="array" ref="T3065">IF(INDEX('Page 2 - Team Information'!$K$14:$AP$189,Y3065,X3065)="","",INDEX('Page 2 - Team Information'!$K$14:$AP$189,Y3065,X3065)&amp;"-06-30")</f>
        <v/>
      </c>
      <c r="X3065" s="339">
        <v>9.0</v>
      </c>
      <c r="Y3065" s="339">
        <v>170.0</v>
      </c>
    </row>
    <row r="3066" ht="15.75" customHeight="1">
      <c r="A3066" s="336" t="str">
        <f>'Page 1 - General Information'!$G$12</f>
        <v>123468402</v>
      </c>
      <c r="B3066" s="295" t="str">
        <f>'Page 1 - General Information'!$G$16</f>
        <v>3395</v>
      </c>
      <c r="C3066" s="337" t="s">
        <v>164</v>
      </c>
      <c r="N3066" s="295" t="s">
        <v>1132</v>
      </c>
      <c r="O3066" s="388"/>
      <c r="R3066" s="2" t="s">
        <v>1134</v>
      </c>
      <c r="S3066" s="295" t="s">
        <v>14469</v>
      </c>
      <c r="T3066" s="338" t="str">
        <f t="array" ref="T3066">IF(INDEX('Page 2 - Team Information'!$K$14:$AP$189,Y3066,X3066)="","",INDEX('Page 2 - Team Information'!$K$14:$AP$189,Y3066,X3066)&amp;"-06-30")</f>
        <v/>
      </c>
      <c r="X3066" s="339">
        <v>10.0</v>
      </c>
      <c r="Y3066" s="339">
        <v>170.0</v>
      </c>
    </row>
    <row r="3067" ht="15.75" customHeight="1">
      <c r="A3067" s="336" t="str">
        <f>'Page 1 - General Information'!$G$12</f>
        <v>123468402</v>
      </c>
      <c r="B3067" s="295" t="str">
        <f>'Page 1 - General Information'!$G$16</f>
        <v>3395</v>
      </c>
      <c r="C3067" s="337" t="s">
        <v>164</v>
      </c>
      <c r="N3067" s="295" t="s">
        <v>1132</v>
      </c>
      <c r="O3067" s="388"/>
      <c r="R3067" s="2" t="s">
        <v>1134</v>
      </c>
      <c r="S3067" s="295" t="s">
        <v>14473</v>
      </c>
      <c r="T3067" s="338" t="str">
        <f t="array" ref="T3067">IF(INDEX('Page 2 - Team Information'!$K$14:$AP$189,Y3067,X3067)="","",INDEX('Page 2 - Team Information'!$K$14:$AP$189,Y3067,X3067)&amp;"-06-30")</f>
        <v/>
      </c>
      <c r="X3067" s="339">
        <v>11.0</v>
      </c>
      <c r="Y3067" s="339">
        <v>170.0</v>
      </c>
    </row>
    <row r="3068" ht="15.75" customHeight="1">
      <c r="A3068" s="336" t="str">
        <f>'Page 1 - General Information'!$G$12</f>
        <v>123468402</v>
      </c>
      <c r="B3068" s="295" t="str">
        <f>'Page 1 - General Information'!$G$16</f>
        <v>3395</v>
      </c>
      <c r="C3068" s="337" t="s">
        <v>164</v>
      </c>
      <c r="N3068" s="295" t="s">
        <v>1132</v>
      </c>
      <c r="O3068" s="388"/>
      <c r="R3068" s="2" t="s">
        <v>1134</v>
      </c>
      <c r="S3068" s="295" t="s">
        <v>14477</v>
      </c>
      <c r="T3068" s="338" t="str">
        <f t="array" ref="T3068">IF(INDEX('Page 2 - Team Information'!$K$14:$AP$189,Y3068,X3068)="","",INDEX('Page 2 - Team Information'!$K$14:$AP$189,Y3068,X3068)&amp;"-06-30")</f>
        <v/>
      </c>
      <c r="X3068" s="339">
        <v>12.0</v>
      </c>
      <c r="Y3068" s="339">
        <v>170.0</v>
      </c>
    </row>
    <row r="3069" ht="15.75" customHeight="1">
      <c r="A3069" s="336" t="str">
        <f>'Page 1 - General Information'!$G$12</f>
        <v>123468402</v>
      </c>
      <c r="B3069" s="295" t="str">
        <f>'Page 1 - General Information'!$G$16</f>
        <v>3395</v>
      </c>
      <c r="C3069" s="337" t="s">
        <v>164</v>
      </c>
      <c r="N3069" s="295" t="s">
        <v>165</v>
      </c>
      <c r="O3069" s="338" t="str">
        <f t="array" ref="O3069">INDEX('Page 2 - Team Information'!$K$14:$AP$189,Y3069,X3069)</f>
        <v/>
      </c>
      <c r="S3069" s="295" t="s">
        <v>14483</v>
      </c>
      <c r="X3069" s="339">
        <v>14.0</v>
      </c>
      <c r="Y3069" s="339">
        <v>170.0</v>
      </c>
    </row>
    <row r="3070" ht="15.75" customHeight="1">
      <c r="A3070" s="336" t="str">
        <f>'Page 1 - General Information'!$G$12</f>
        <v>123468402</v>
      </c>
      <c r="B3070" s="295" t="str">
        <f>'Page 1 - General Information'!$G$16</f>
        <v>3395</v>
      </c>
      <c r="C3070" s="337" t="s">
        <v>164</v>
      </c>
      <c r="N3070" s="295" t="s">
        <v>165</v>
      </c>
      <c r="O3070" s="338" t="str">
        <f t="array" ref="O3070">INDEX('Page 2 - Team Information'!$K$14:$AP$189,Y3070,X3070)</f>
        <v/>
      </c>
      <c r="S3070" s="295" t="s">
        <v>14487</v>
      </c>
      <c r="X3070" s="339">
        <v>15.0</v>
      </c>
      <c r="Y3070" s="339">
        <v>170.0</v>
      </c>
    </row>
    <row r="3071" ht="15.75" customHeight="1">
      <c r="A3071" s="336" t="str">
        <f>'Page 1 - General Information'!$G$12</f>
        <v>123468402</v>
      </c>
      <c r="B3071" s="295" t="str">
        <f>'Page 1 - General Information'!$G$16</f>
        <v>3395</v>
      </c>
      <c r="C3071" s="337" t="s">
        <v>164</v>
      </c>
      <c r="N3071" s="295" t="s">
        <v>165</v>
      </c>
      <c r="O3071" s="338" t="str">
        <f t="array" ref="O3071">INDEX('Page 2 - Team Information'!$K$14:$AP$189,Y3071,X3071)</f>
        <v/>
      </c>
      <c r="S3071" s="295" t="s">
        <v>14493</v>
      </c>
      <c r="X3071" s="339">
        <v>16.0</v>
      </c>
      <c r="Y3071" s="339">
        <v>170.0</v>
      </c>
    </row>
    <row r="3072" ht="15.75" customHeight="1">
      <c r="A3072" s="336" t="str">
        <f>'Page 1 - General Information'!$G$12</f>
        <v>123468402</v>
      </c>
      <c r="B3072" s="295" t="str">
        <f>'Page 1 - General Information'!$G$16</f>
        <v>3395</v>
      </c>
      <c r="C3072" s="337" t="s">
        <v>164</v>
      </c>
      <c r="N3072" s="295" t="s">
        <v>165</v>
      </c>
      <c r="O3072" s="338">
        <f t="array" ref="O3072">INDEX('Page 2 - Team Information'!$K$14:$AP$189,Y3072,X3072)</f>
        <v>0</v>
      </c>
      <c r="S3072" s="295" t="s">
        <v>14500</v>
      </c>
      <c r="X3072" s="339">
        <v>17.0</v>
      </c>
      <c r="Y3072" s="339">
        <v>170.0</v>
      </c>
    </row>
    <row r="3073" ht="15.75" customHeight="1">
      <c r="A3073" s="336" t="str">
        <f>'Page 1 - General Information'!$G$12</f>
        <v>123468402</v>
      </c>
      <c r="B3073" s="295" t="str">
        <f>'Page 1 - General Information'!$G$16</f>
        <v>3395</v>
      </c>
      <c r="C3073" s="337" t="s">
        <v>164</v>
      </c>
      <c r="N3073" s="295" t="s">
        <v>165</v>
      </c>
      <c r="O3073" s="338" t="str">
        <f t="array" ref="O3073">INDEX('Page 2 - Team Information'!$K$14:$AP$189,Y3073,X3073)</f>
        <v/>
      </c>
      <c r="S3073" s="295" t="s">
        <v>14504</v>
      </c>
      <c r="X3073" s="339">
        <v>19.0</v>
      </c>
      <c r="Y3073" s="339">
        <v>170.0</v>
      </c>
    </row>
    <row r="3074" ht="15.75" customHeight="1">
      <c r="A3074" s="336" t="str">
        <f>'Page 1 - General Information'!$G$12</f>
        <v>123468402</v>
      </c>
      <c r="B3074" s="295" t="str">
        <f>'Page 1 - General Information'!$G$16</f>
        <v>3395</v>
      </c>
      <c r="C3074" s="337" t="s">
        <v>164</v>
      </c>
      <c r="N3074" s="295" t="s">
        <v>165</v>
      </c>
      <c r="O3074" s="338" t="str">
        <f t="array" ref="O3074">INDEX('Page 2 - Team Information'!$K$14:$AP$189,Y3074,X3074)</f>
        <v/>
      </c>
      <c r="S3074" s="295" t="s">
        <v>14509</v>
      </c>
      <c r="X3074" s="339">
        <v>20.0</v>
      </c>
      <c r="Y3074" s="339">
        <v>170.0</v>
      </c>
    </row>
    <row r="3075" ht="15.75" customHeight="1">
      <c r="A3075" s="336" t="str">
        <f>'Page 1 - General Information'!$G$12</f>
        <v>123468402</v>
      </c>
      <c r="B3075" s="295" t="str">
        <f>'Page 1 - General Information'!$G$16</f>
        <v>3395</v>
      </c>
      <c r="C3075" s="337" t="s">
        <v>164</v>
      </c>
      <c r="N3075" s="295" t="s">
        <v>165</v>
      </c>
      <c r="O3075" s="338" t="str">
        <f t="array" ref="O3075">INDEX('Page 2 - Team Information'!$K$14:$AP$189,Y3075,X3075)</f>
        <v/>
      </c>
      <c r="S3075" s="295" t="s">
        <v>14513</v>
      </c>
      <c r="X3075" s="339">
        <v>21.0</v>
      </c>
      <c r="Y3075" s="339">
        <v>170.0</v>
      </c>
    </row>
    <row r="3076" ht="15.75" customHeight="1">
      <c r="A3076" s="336" t="str">
        <f>'Page 1 - General Information'!$G$12</f>
        <v>123468402</v>
      </c>
      <c r="B3076" s="295" t="str">
        <f>'Page 1 - General Information'!$G$16</f>
        <v>3395</v>
      </c>
      <c r="C3076" s="337" t="s">
        <v>164</v>
      </c>
      <c r="N3076" s="295" t="s">
        <v>165</v>
      </c>
      <c r="O3076" s="338">
        <f t="array" ref="O3076">INDEX('Page 2 - Team Information'!$K$14:$AP$189,Y3076,X3076)</f>
        <v>0</v>
      </c>
      <c r="S3076" s="295" t="s">
        <v>14517</v>
      </c>
      <c r="X3076" s="339">
        <v>22.0</v>
      </c>
      <c r="Y3076" s="339">
        <v>170.0</v>
      </c>
    </row>
    <row r="3077" ht="15.75" customHeight="1">
      <c r="A3077" s="336" t="str">
        <f>'Page 1 - General Information'!$G$12</f>
        <v>123468402</v>
      </c>
      <c r="B3077" s="295" t="str">
        <f>'Page 1 - General Information'!$G$16</f>
        <v>3395</v>
      </c>
      <c r="C3077" s="337" t="s">
        <v>164</v>
      </c>
      <c r="N3077" s="295" t="s">
        <v>1132</v>
      </c>
      <c r="O3077" s="388"/>
      <c r="R3077" s="388" t="s">
        <v>1134</v>
      </c>
      <c r="S3077" s="295" t="s">
        <v>14520</v>
      </c>
      <c r="V3077" s="338" t="str">
        <f t="array" ref="V3077">INDEX('Page 2 - Team Information'!$K$14:$AP$189,Y3077,X3077)</f>
        <v/>
      </c>
      <c r="X3077" s="339">
        <v>5.0</v>
      </c>
      <c r="Y3077" s="339">
        <v>171.0</v>
      </c>
    </row>
    <row r="3078" ht="15.75" customHeight="1">
      <c r="A3078" s="336" t="str">
        <f>'Page 1 - General Information'!$G$12</f>
        <v>123468402</v>
      </c>
      <c r="B3078" s="295" t="str">
        <f>'Page 1 - General Information'!$G$16</f>
        <v>3395</v>
      </c>
      <c r="C3078" s="337" t="s">
        <v>164</v>
      </c>
      <c r="N3078" s="295" t="s">
        <v>1132</v>
      </c>
      <c r="O3078" s="388"/>
      <c r="R3078" s="388" t="s">
        <v>1134</v>
      </c>
      <c r="S3078" s="295" t="s">
        <v>14524</v>
      </c>
      <c r="V3078" s="338" t="str">
        <f t="array" ref="V3078">INDEX('Page 2 - Team Information'!$K$14:$AP$189,Y3078,X3078)</f>
        <v/>
      </c>
      <c r="X3078" s="339">
        <v>6.0</v>
      </c>
      <c r="Y3078" s="339">
        <v>171.0</v>
      </c>
    </row>
    <row r="3079" ht="15.75" customHeight="1">
      <c r="A3079" s="336" t="str">
        <f>'Page 1 - General Information'!$G$12</f>
        <v>123468402</v>
      </c>
      <c r="B3079" s="295" t="str">
        <f>'Page 1 - General Information'!$G$16</f>
        <v>3395</v>
      </c>
      <c r="C3079" s="337" t="s">
        <v>164</v>
      </c>
      <c r="N3079" s="295" t="s">
        <v>1132</v>
      </c>
      <c r="O3079" s="388"/>
      <c r="R3079" s="388" t="s">
        <v>1134</v>
      </c>
      <c r="S3079" s="295" t="s">
        <v>14527</v>
      </c>
      <c r="V3079" s="338" t="str">
        <f t="array" ref="V3079">INDEX('Page 2 - Team Information'!$K$14:$AP$189,Y3079,X3079)</f>
        <v/>
      </c>
      <c r="X3079" s="339">
        <v>7.0</v>
      </c>
      <c r="Y3079" s="339">
        <v>171.0</v>
      </c>
    </row>
    <row r="3080" ht="15.75" customHeight="1">
      <c r="A3080" s="336" t="str">
        <f>'Page 1 - General Information'!$G$12</f>
        <v>123468402</v>
      </c>
      <c r="B3080" s="295" t="str">
        <f>'Page 1 - General Information'!$G$16</f>
        <v>3395</v>
      </c>
      <c r="C3080" s="337" t="s">
        <v>164</v>
      </c>
      <c r="N3080" s="295" t="s">
        <v>1132</v>
      </c>
      <c r="O3080" s="388"/>
      <c r="R3080" s="2" t="s">
        <v>1134</v>
      </c>
      <c r="S3080" s="295" t="s">
        <v>14531</v>
      </c>
      <c r="T3080" s="338" t="str">
        <f t="array" ref="T3080">IF(INDEX('Page 2 - Team Information'!$K$14:$AP$189,Y3080,X3080)="","",INDEX('Page 2 - Team Information'!$K$14:$AP$189,Y3080,X3080)&amp;"-06-30")</f>
        <v/>
      </c>
      <c r="X3080" s="339">
        <v>9.0</v>
      </c>
      <c r="Y3080" s="339">
        <v>171.0</v>
      </c>
    </row>
    <row r="3081" ht="15.75" customHeight="1">
      <c r="A3081" s="336" t="str">
        <f>'Page 1 - General Information'!$G$12</f>
        <v>123468402</v>
      </c>
      <c r="B3081" s="295" t="str">
        <f>'Page 1 - General Information'!$G$16</f>
        <v>3395</v>
      </c>
      <c r="C3081" s="337" t="s">
        <v>164</v>
      </c>
      <c r="N3081" s="295" t="s">
        <v>1132</v>
      </c>
      <c r="O3081" s="388"/>
      <c r="R3081" s="2" t="s">
        <v>1134</v>
      </c>
      <c r="S3081" s="295" t="s">
        <v>14536</v>
      </c>
      <c r="T3081" s="338" t="str">
        <f t="array" ref="T3081">IF(INDEX('Page 2 - Team Information'!$K$14:$AP$189,Y3081,X3081)="","",INDEX('Page 2 - Team Information'!$K$14:$AP$189,Y3081,X3081)&amp;"-06-30")</f>
        <v/>
      </c>
      <c r="X3081" s="339">
        <v>10.0</v>
      </c>
      <c r="Y3081" s="339">
        <v>171.0</v>
      </c>
    </row>
    <row r="3082" ht="15.75" customHeight="1">
      <c r="A3082" s="336" t="str">
        <f>'Page 1 - General Information'!$G$12</f>
        <v>123468402</v>
      </c>
      <c r="B3082" s="295" t="str">
        <f>'Page 1 - General Information'!$G$16</f>
        <v>3395</v>
      </c>
      <c r="C3082" s="337" t="s">
        <v>164</v>
      </c>
      <c r="N3082" s="295" t="s">
        <v>1132</v>
      </c>
      <c r="O3082" s="388"/>
      <c r="R3082" s="2" t="s">
        <v>1134</v>
      </c>
      <c r="S3082" s="295" t="s">
        <v>14544</v>
      </c>
      <c r="T3082" s="338" t="str">
        <f t="array" ref="T3082">IF(INDEX('Page 2 - Team Information'!$K$14:$AP$189,Y3082,X3082)="","",INDEX('Page 2 - Team Information'!$K$14:$AP$189,Y3082,X3082)&amp;"-06-30")</f>
        <v/>
      </c>
      <c r="X3082" s="339">
        <v>11.0</v>
      </c>
      <c r="Y3082" s="339">
        <v>171.0</v>
      </c>
    </row>
    <row r="3083" ht="15.75" customHeight="1">
      <c r="A3083" s="336" t="str">
        <f>'Page 1 - General Information'!$G$12</f>
        <v>123468402</v>
      </c>
      <c r="B3083" s="295" t="str">
        <f>'Page 1 - General Information'!$G$16</f>
        <v>3395</v>
      </c>
      <c r="C3083" s="337" t="s">
        <v>164</v>
      </c>
      <c r="N3083" s="295" t="s">
        <v>1132</v>
      </c>
      <c r="O3083" s="388"/>
      <c r="R3083" s="2" t="s">
        <v>1134</v>
      </c>
      <c r="S3083" s="295" t="s">
        <v>14549</v>
      </c>
      <c r="T3083" s="338" t="str">
        <f t="array" ref="T3083">IF(INDEX('Page 2 - Team Information'!$K$14:$AP$189,Y3083,X3083)="","",INDEX('Page 2 - Team Information'!$K$14:$AP$189,Y3083,X3083)&amp;"-06-30")</f>
        <v/>
      </c>
      <c r="X3083" s="339">
        <v>12.0</v>
      </c>
      <c r="Y3083" s="339">
        <v>171.0</v>
      </c>
    </row>
    <row r="3084" ht="15.75" customHeight="1">
      <c r="A3084" s="336" t="str">
        <f>'Page 1 - General Information'!$G$12</f>
        <v>123468402</v>
      </c>
      <c r="B3084" s="295" t="str">
        <f>'Page 1 - General Information'!$G$16</f>
        <v>3395</v>
      </c>
      <c r="C3084" s="337" t="s">
        <v>164</v>
      </c>
      <c r="N3084" s="295" t="s">
        <v>165</v>
      </c>
      <c r="O3084" s="338" t="str">
        <f t="array" ref="O3084">INDEX('Page 2 - Team Information'!$K$14:$AP$189,Y3084,X3084)</f>
        <v/>
      </c>
      <c r="S3084" s="295" t="s">
        <v>14558</v>
      </c>
      <c r="X3084" s="339">
        <v>14.0</v>
      </c>
      <c r="Y3084" s="339">
        <v>171.0</v>
      </c>
    </row>
    <row r="3085" ht="15.75" customHeight="1">
      <c r="A3085" s="336" t="str">
        <f>'Page 1 - General Information'!$G$12</f>
        <v>123468402</v>
      </c>
      <c r="B3085" s="295" t="str">
        <f>'Page 1 - General Information'!$G$16</f>
        <v>3395</v>
      </c>
      <c r="C3085" s="337" t="s">
        <v>164</v>
      </c>
      <c r="N3085" s="295" t="s">
        <v>165</v>
      </c>
      <c r="O3085" s="338" t="str">
        <f t="array" ref="O3085">INDEX('Page 2 - Team Information'!$K$14:$AP$189,Y3085,X3085)</f>
        <v/>
      </c>
      <c r="S3085" s="295" t="s">
        <v>14564</v>
      </c>
      <c r="X3085" s="339">
        <v>15.0</v>
      </c>
      <c r="Y3085" s="339">
        <v>171.0</v>
      </c>
    </row>
    <row r="3086" ht="15.75" customHeight="1">
      <c r="A3086" s="336" t="str">
        <f>'Page 1 - General Information'!$G$12</f>
        <v>123468402</v>
      </c>
      <c r="B3086" s="295" t="str">
        <f>'Page 1 - General Information'!$G$16</f>
        <v>3395</v>
      </c>
      <c r="C3086" s="337" t="s">
        <v>164</v>
      </c>
      <c r="N3086" s="295" t="s">
        <v>165</v>
      </c>
      <c r="O3086" s="338" t="str">
        <f t="array" ref="O3086">INDEX('Page 2 - Team Information'!$K$14:$AP$189,Y3086,X3086)</f>
        <v/>
      </c>
      <c r="S3086" s="295" t="s">
        <v>14570</v>
      </c>
      <c r="X3086" s="339">
        <v>16.0</v>
      </c>
      <c r="Y3086" s="339">
        <v>171.0</v>
      </c>
    </row>
    <row r="3087" ht="15.75" customHeight="1">
      <c r="A3087" s="336" t="str">
        <f>'Page 1 - General Information'!$G$12</f>
        <v>123468402</v>
      </c>
      <c r="B3087" s="295" t="str">
        <f>'Page 1 - General Information'!$G$16</f>
        <v>3395</v>
      </c>
      <c r="C3087" s="337" t="s">
        <v>164</v>
      </c>
      <c r="N3087" s="295" t="s">
        <v>165</v>
      </c>
      <c r="O3087" s="338">
        <f t="array" ref="O3087">INDEX('Page 2 - Team Information'!$K$14:$AP$189,Y3087,X3087)</f>
        <v>0</v>
      </c>
      <c r="S3087" s="295" t="s">
        <v>14574</v>
      </c>
      <c r="X3087" s="339">
        <v>17.0</v>
      </c>
      <c r="Y3087" s="339">
        <v>171.0</v>
      </c>
    </row>
    <row r="3088" ht="15.75" customHeight="1">
      <c r="A3088" s="336" t="str">
        <f>'Page 1 - General Information'!$G$12</f>
        <v>123468402</v>
      </c>
      <c r="B3088" s="295" t="str">
        <f>'Page 1 - General Information'!$G$16</f>
        <v>3395</v>
      </c>
      <c r="C3088" s="337" t="s">
        <v>164</v>
      </c>
      <c r="N3088" s="295" t="s">
        <v>165</v>
      </c>
      <c r="O3088" s="338" t="str">
        <f t="array" ref="O3088">INDEX('Page 2 - Team Information'!$K$14:$AP$189,Y3088,X3088)</f>
        <v/>
      </c>
      <c r="S3088" s="295" t="s">
        <v>14578</v>
      </c>
      <c r="X3088" s="339">
        <v>19.0</v>
      </c>
      <c r="Y3088" s="339">
        <v>171.0</v>
      </c>
    </row>
    <row r="3089" ht="15.75" customHeight="1">
      <c r="A3089" s="336" t="str">
        <f>'Page 1 - General Information'!$G$12</f>
        <v>123468402</v>
      </c>
      <c r="B3089" s="295" t="str">
        <f>'Page 1 - General Information'!$G$16</f>
        <v>3395</v>
      </c>
      <c r="C3089" s="337" t="s">
        <v>164</v>
      </c>
      <c r="N3089" s="295" t="s">
        <v>165</v>
      </c>
      <c r="O3089" s="338" t="str">
        <f t="array" ref="O3089">INDEX('Page 2 - Team Information'!$K$14:$AP$189,Y3089,X3089)</f>
        <v/>
      </c>
      <c r="S3089" s="295" t="s">
        <v>14582</v>
      </c>
      <c r="X3089" s="339">
        <v>20.0</v>
      </c>
      <c r="Y3089" s="339">
        <v>171.0</v>
      </c>
    </row>
    <row r="3090" ht="15.75" customHeight="1">
      <c r="A3090" s="336" t="str">
        <f>'Page 1 - General Information'!$G$12</f>
        <v>123468402</v>
      </c>
      <c r="B3090" s="295" t="str">
        <f>'Page 1 - General Information'!$G$16</f>
        <v>3395</v>
      </c>
      <c r="C3090" s="337" t="s">
        <v>164</v>
      </c>
      <c r="N3090" s="295" t="s">
        <v>165</v>
      </c>
      <c r="O3090" s="338" t="str">
        <f t="array" ref="O3090">INDEX('Page 2 - Team Information'!$K$14:$AP$189,Y3090,X3090)</f>
        <v/>
      </c>
      <c r="S3090" s="295" t="s">
        <v>14587</v>
      </c>
      <c r="X3090" s="339">
        <v>21.0</v>
      </c>
      <c r="Y3090" s="339">
        <v>171.0</v>
      </c>
    </row>
    <row r="3091" ht="15.75" customHeight="1">
      <c r="A3091" s="336" t="str">
        <f>'Page 1 - General Information'!$G$12</f>
        <v>123468402</v>
      </c>
      <c r="B3091" s="295" t="str">
        <f>'Page 1 - General Information'!$G$16</f>
        <v>3395</v>
      </c>
      <c r="C3091" s="337" t="s">
        <v>164</v>
      </c>
      <c r="N3091" s="295" t="s">
        <v>165</v>
      </c>
      <c r="O3091" s="338">
        <f t="array" ref="O3091">INDEX('Page 2 - Team Information'!$K$14:$AP$189,Y3091,X3091)</f>
        <v>0</v>
      </c>
      <c r="S3091" s="295" t="s">
        <v>14592</v>
      </c>
      <c r="X3091" s="339">
        <v>22.0</v>
      </c>
      <c r="Y3091" s="339">
        <v>171.0</v>
      </c>
    </row>
    <row r="3092" ht="15.75" customHeight="1">
      <c r="A3092" s="336" t="str">
        <f>'Page 1 - General Information'!$G$12</f>
        <v>123468402</v>
      </c>
      <c r="B3092" s="295" t="str">
        <f>'Page 1 - General Information'!$G$16</f>
        <v>3395</v>
      </c>
      <c r="C3092" s="337" t="s">
        <v>164</v>
      </c>
      <c r="N3092" s="295" t="s">
        <v>1132</v>
      </c>
      <c r="O3092" s="388"/>
      <c r="R3092" s="388" t="s">
        <v>1134</v>
      </c>
      <c r="S3092" s="295" t="s">
        <v>14597</v>
      </c>
      <c r="V3092" s="338" t="str">
        <f t="array" ref="V3092">INDEX('Page 2 - Team Information'!$K$14:$AP$189,Y3092,X3092)</f>
        <v/>
      </c>
      <c r="X3092" s="339">
        <v>5.0</v>
      </c>
      <c r="Y3092" s="339">
        <v>172.0</v>
      </c>
    </row>
    <row r="3093" ht="15.75" customHeight="1">
      <c r="A3093" s="336" t="str">
        <f>'Page 1 - General Information'!$G$12</f>
        <v>123468402</v>
      </c>
      <c r="B3093" s="295" t="str">
        <f>'Page 1 - General Information'!$G$16</f>
        <v>3395</v>
      </c>
      <c r="C3093" s="337" t="s">
        <v>164</v>
      </c>
      <c r="N3093" s="295" t="s">
        <v>1132</v>
      </c>
      <c r="O3093" s="388"/>
      <c r="R3093" s="388" t="s">
        <v>1134</v>
      </c>
      <c r="S3093" s="295" t="s">
        <v>14602</v>
      </c>
      <c r="V3093" s="338" t="str">
        <f t="array" ref="V3093">INDEX('Page 2 - Team Information'!$K$14:$AP$189,Y3093,X3093)</f>
        <v/>
      </c>
      <c r="X3093" s="339">
        <v>6.0</v>
      </c>
      <c r="Y3093" s="339">
        <v>172.0</v>
      </c>
    </row>
    <row r="3094" ht="15.75" customHeight="1">
      <c r="A3094" s="336" t="str">
        <f>'Page 1 - General Information'!$G$12</f>
        <v>123468402</v>
      </c>
      <c r="B3094" s="295" t="str">
        <f>'Page 1 - General Information'!$G$16</f>
        <v>3395</v>
      </c>
      <c r="C3094" s="337" t="s">
        <v>164</v>
      </c>
      <c r="N3094" s="295" t="s">
        <v>1132</v>
      </c>
      <c r="O3094" s="388"/>
      <c r="R3094" s="388" t="s">
        <v>1134</v>
      </c>
      <c r="S3094" s="295" t="s">
        <v>14610</v>
      </c>
      <c r="V3094" s="338" t="str">
        <f t="array" ref="V3094">INDEX('Page 2 - Team Information'!$K$14:$AP$189,Y3094,X3094)</f>
        <v/>
      </c>
      <c r="X3094" s="339">
        <v>7.0</v>
      </c>
      <c r="Y3094" s="339">
        <v>172.0</v>
      </c>
    </row>
    <row r="3095" ht="15.75" customHeight="1">
      <c r="A3095" s="336" t="str">
        <f>'Page 1 - General Information'!$G$12</f>
        <v>123468402</v>
      </c>
      <c r="B3095" s="295" t="str">
        <f>'Page 1 - General Information'!$G$16</f>
        <v>3395</v>
      </c>
      <c r="C3095" s="337" t="s">
        <v>164</v>
      </c>
      <c r="N3095" s="295" t="s">
        <v>1132</v>
      </c>
      <c r="O3095" s="388"/>
      <c r="R3095" s="2" t="s">
        <v>1134</v>
      </c>
      <c r="S3095" s="295" t="s">
        <v>14614</v>
      </c>
      <c r="T3095" s="338" t="str">
        <f t="array" ref="T3095">IF(INDEX('Page 2 - Team Information'!$K$14:$AP$189,Y3095,X3095)="","",INDEX('Page 2 - Team Information'!$K$14:$AP$189,Y3095,X3095)&amp;"-06-30")</f>
        <v/>
      </c>
      <c r="X3095" s="339">
        <v>9.0</v>
      </c>
      <c r="Y3095" s="339">
        <v>172.0</v>
      </c>
    </row>
    <row r="3096" ht="15.75" customHeight="1">
      <c r="A3096" s="336" t="str">
        <f>'Page 1 - General Information'!$G$12</f>
        <v>123468402</v>
      </c>
      <c r="B3096" s="295" t="str">
        <f>'Page 1 - General Information'!$G$16</f>
        <v>3395</v>
      </c>
      <c r="C3096" s="337" t="s">
        <v>164</v>
      </c>
      <c r="N3096" s="295" t="s">
        <v>1132</v>
      </c>
      <c r="O3096" s="388"/>
      <c r="R3096" s="2" t="s">
        <v>1134</v>
      </c>
      <c r="S3096" s="295" t="s">
        <v>14619</v>
      </c>
      <c r="T3096" s="338" t="str">
        <f t="array" ref="T3096">IF(INDEX('Page 2 - Team Information'!$K$14:$AP$189,Y3096,X3096)="","",INDEX('Page 2 - Team Information'!$K$14:$AP$189,Y3096,X3096)&amp;"-06-30")</f>
        <v/>
      </c>
      <c r="X3096" s="339">
        <v>10.0</v>
      </c>
      <c r="Y3096" s="339">
        <v>172.0</v>
      </c>
    </row>
    <row r="3097" ht="15.75" customHeight="1">
      <c r="A3097" s="336" t="str">
        <f>'Page 1 - General Information'!$G$12</f>
        <v>123468402</v>
      </c>
      <c r="B3097" s="295" t="str">
        <f>'Page 1 - General Information'!$G$16</f>
        <v>3395</v>
      </c>
      <c r="C3097" s="337" t="s">
        <v>164</v>
      </c>
      <c r="N3097" s="295" t="s">
        <v>1132</v>
      </c>
      <c r="O3097" s="388"/>
      <c r="R3097" s="2" t="s">
        <v>1134</v>
      </c>
      <c r="S3097" s="295" t="s">
        <v>14623</v>
      </c>
      <c r="T3097" s="338" t="str">
        <f t="array" ref="T3097">IF(INDEX('Page 2 - Team Information'!$K$14:$AP$189,Y3097,X3097)="","",INDEX('Page 2 - Team Information'!$K$14:$AP$189,Y3097,X3097)&amp;"-06-30")</f>
        <v/>
      </c>
      <c r="X3097" s="339">
        <v>11.0</v>
      </c>
      <c r="Y3097" s="339">
        <v>172.0</v>
      </c>
    </row>
    <row r="3098" ht="15.75" customHeight="1">
      <c r="A3098" s="336" t="str">
        <f>'Page 1 - General Information'!$G$12</f>
        <v>123468402</v>
      </c>
      <c r="B3098" s="295" t="str">
        <f>'Page 1 - General Information'!$G$16</f>
        <v>3395</v>
      </c>
      <c r="C3098" s="337" t="s">
        <v>164</v>
      </c>
      <c r="N3098" s="295" t="s">
        <v>1132</v>
      </c>
      <c r="O3098" s="388"/>
      <c r="R3098" s="2" t="s">
        <v>1134</v>
      </c>
      <c r="S3098" s="295" t="s">
        <v>14629</v>
      </c>
      <c r="T3098" s="338" t="str">
        <f t="array" ref="T3098">IF(INDEX('Page 2 - Team Information'!$K$14:$AP$189,Y3098,X3098)="","",INDEX('Page 2 - Team Information'!$K$14:$AP$189,Y3098,X3098)&amp;"-06-30")</f>
        <v/>
      </c>
      <c r="X3098" s="339">
        <v>12.0</v>
      </c>
      <c r="Y3098" s="339">
        <v>172.0</v>
      </c>
    </row>
    <row r="3099" ht="15.75" customHeight="1">
      <c r="A3099" s="336" t="str">
        <f>'Page 1 - General Information'!$G$12</f>
        <v>123468402</v>
      </c>
      <c r="B3099" s="295" t="str">
        <f>'Page 1 - General Information'!$G$16</f>
        <v>3395</v>
      </c>
      <c r="C3099" s="337" t="s">
        <v>164</v>
      </c>
      <c r="N3099" s="295" t="s">
        <v>165</v>
      </c>
      <c r="O3099" s="338" t="str">
        <f t="array" ref="O3099">INDEX('Page 2 - Team Information'!$K$14:$AP$189,Y3099,X3099)</f>
        <v/>
      </c>
      <c r="S3099" s="295" t="s">
        <v>14634</v>
      </c>
      <c r="X3099" s="339">
        <v>14.0</v>
      </c>
      <c r="Y3099" s="339">
        <v>172.0</v>
      </c>
    </row>
    <row r="3100" ht="15.75" customHeight="1">
      <c r="A3100" s="336" t="str">
        <f>'Page 1 - General Information'!$G$12</f>
        <v>123468402</v>
      </c>
      <c r="B3100" s="295" t="str">
        <f>'Page 1 - General Information'!$G$16</f>
        <v>3395</v>
      </c>
      <c r="C3100" s="337" t="s">
        <v>164</v>
      </c>
      <c r="N3100" s="295" t="s">
        <v>165</v>
      </c>
      <c r="O3100" s="338" t="str">
        <f t="array" ref="O3100">INDEX('Page 2 - Team Information'!$K$14:$AP$189,Y3100,X3100)</f>
        <v/>
      </c>
      <c r="S3100" s="295" t="s">
        <v>14638</v>
      </c>
      <c r="X3100" s="339">
        <v>15.0</v>
      </c>
      <c r="Y3100" s="339">
        <v>172.0</v>
      </c>
    </row>
    <row r="3101" ht="15.75" customHeight="1">
      <c r="A3101" s="336" t="str">
        <f>'Page 1 - General Information'!$G$12</f>
        <v>123468402</v>
      </c>
      <c r="B3101" s="295" t="str">
        <f>'Page 1 - General Information'!$G$16</f>
        <v>3395</v>
      </c>
      <c r="C3101" s="337" t="s">
        <v>164</v>
      </c>
      <c r="N3101" s="295" t="s">
        <v>165</v>
      </c>
      <c r="O3101" s="338" t="str">
        <f t="array" ref="O3101">INDEX('Page 2 - Team Information'!$K$14:$AP$189,Y3101,X3101)</f>
        <v/>
      </c>
      <c r="S3101" s="295" t="s">
        <v>14644</v>
      </c>
      <c r="X3101" s="339">
        <v>16.0</v>
      </c>
      <c r="Y3101" s="339">
        <v>172.0</v>
      </c>
    </row>
    <row r="3102" ht="15.75" customHeight="1">
      <c r="A3102" s="336" t="str">
        <f>'Page 1 - General Information'!$G$12</f>
        <v>123468402</v>
      </c>
      <c r="B3102" s="295" t="str">
        <f>'Page 1 - General Information'!$G$16</f>
        <v>3395</v>
      </c>
      <c r="C3102" s="337" t="s">
        <v>164</v>
      </c>
      <c r="N3102" s="295" t="s">
        <v>165</v>
      </c>
      <c r="O3102" s="338">
        <f t="array" ref="O3102">INDEX('Page 2 - Team Information'!$K$14:$AP$189,Y3102,X3102)</f>
        <v>0</v>
      </c>
      <c r="S3102" s="295" t="s">
        <v>14648</v>
      </c>
      <c r="X3102" s="339">
        <v>17.0</v>
      </c>
      <c r="Y3102" s="339">
        <v>172.0</v>
      </c>
    </row>
    <row r="3103" ht="15.75" customHeight="1">
      <c r="A3103" s="336" t="str">
        <f>'Page 1 - General Information'!$G$12</f>
        <v>123468402</v>
      </c>
      <c r="B3103" s="295" t="str">
        <f>'Page 1 - General Information'!$G$16</f>
        <v>3395</v>
      </c>
      <c r="C3103" s="337" t="s">
        <v>164</v>
      </c>
      <c r="N3103" s="295" t="s">
        <v>165</v>
      </c>
      <c r="O3103" s="338" t="str">
        <f t="array" ref="O3103">INDEX('Page 2 - Team Information'!$K$14:$AP$189,Y3103,X3103)</f>
        <v/>
      </c>
      <c r="S3103" s="295" t="s">
        <v>14653</v>
      </c>
      <c r="X3103" s="339">
        <v>19.0</v>
      </c>
      <c r="Y3103" s="339">
        <v>172.0</v>
      </c>
    </row>
    <row r="3104" ht="15.75" customHeight="1">
      <c r="A3104" s="336" t="str">
        <f>'Page 1 - General Information'!$G$12</f>
        <v>123468402</v>
      </c>
      <c r="B3104" s="295" t="str">
        <f>'Page 1 - General Information'!$G$16</f>
        <v>3395</v>
      </c>
      <c r="C3104" s="337" t="s">
        <v>164</v>
      </c>
      <c r="N3104" s="295" t="s">
        <v>165</v>
      </c>
      <c r="O3104" s="338" t="str">
        <f t="array" ref="O3104">INDEX('Page 2 - Team Information'!$K$14:$AP$189,Y3104,X3104)</f>
        <v/>
      </c>
      <c r="S3104" s="295" t="s">
        <v>14657</v>
      </c>
      <c r="X3104" s="339">
        <v>20.0</v>
      </c>
      <c r="Y3104" s="339">
        <v>172.0</v>
      </c>
    </row>
    <row r="3105" ht="15.75" customHeight="1">
      <c r="A3105" s="336" t="str">
        <f>'Page 1 - General Information'!$G$12</f>
        <v>123468402</v>
      </c>
      <c r="B3105" s="295" t="str">
        <f>'Page 1 - General Information'!$G$16</f>
        <v>3395</v>
      </c>
      <c r="C3105" s="337" t="s">
        <v>164</v>
      </c>
      <c r="N3105" s="295" t="s">
        <v>165</v>
      </c>
      <c r="O3105" s="338" t="str">
        <f t="array" ref="O3105">INDEX('Page 2 - Team Information'!$K$14:$AP$189,Y3105,X3105)</f>
        <v/>
      </c>
      <c r="S3105" s="295" t="s">
        <v>14663</v>
      </c>
      <c r="X3105" s="339">
        <v>21.0</v>
      </c>
      <c r="Y3105" s="339">
        <v>172.0</v>
      </c>
    </row>
    <row r="3106" ht="15.75" customHeight="1">
      <c r="A3106" s="336" t="str">
        <f>'Page 1 - General Information'!$G$12</f>
        <v>123468402</v>
      </c>
      <c r="B3106" s="295" t="str">
        <f>'Page 1 - General Information'!$G$16</f>
        <v>3395</v>
      </c>
      <c r="C3106" s="337" t="s">
        <v>164</v>
      </c>
      <c r="N3106" s="295" t="s">
        <v>165</v>
      </c>
      <c r="O3106" s="338">
        <f t="array" ref="O3106">INDEX('Page 2 - Team Information'!$K$14:$AP$189,Y3106,X3106)</f>
        <v>0</v>
      </c>
      <c r="S3106" s="295" t="s">
        <v>14667</v>
      </c>
      <c r="X3106" s="339">
        <v>22.0</v>
      </c>
      <c r="Y3106" s="339">
        <v>172.0</v>
      </c>
    </row>
    <row r="3107" ht="15.75" customHeight="1">
      <c r="A3107" s="336" t="str">
        <f>'Page 1 - General Information'!$G$12</f>
        <v>123468402</v>
      </c>
      <c r="B3107" s="295" t="str">
        <f>'Page 1 - General Information'!$G$16</f>
        <v>3395</v>
      </c>
      <c r="C3107" s="337" t="s">
        <v>164</v>
      </c>
      <c r="N3107" s="295" t="s">
        <v>1132</v>
      </c>
      <c r="O3107" s="388"/>
      <c r="R3107" s="388" t="s">
        <v>1134</v>
      </c>
      <c r="S3107" s="295" t="s">
        <v>14670</v>
      </c>
      <c r="V3107" s="338" t="str">
        <f t="array" ref="V3107">INDEX('Page 2 - Team Information'!$K$14:$AP$189,Y3107,X3107)</f>
        <v/>
      </c>
      <c r="X3107" s="339">
        <v>5.0</v>
      </c>
      <c r="Y3107" s="339">
        <v>173.0</v>
      </c>
    </row>
    <row r="3108" ht="15.75" customHeight="1">
      <c r="A3108" s="336" t="str">
        <f>'Page 1 - General Information'!$G$12</f>
        <v>123468402</v>
      </c>
      <c r="B3108" s="295" t="str">
        <f>'Page 1 - General Information'!$G$16</f>
        <v>3395</v>
      </c>
      <c r="C3108" s="337" t="s">
        <v>164</v>
      </c>
      <c r="N3108" s="295" t="s">
        <v>1132</v>
      </c>
      <c r="O3108" s="388"/>
      <c r="R3108" s="388" t="s">
        <v>1134</v>
      </c>
      <c r="S3108" s="295" t="s">
        <v>14675</v>
      </c>
      <c r="V3108" s="338" t="str">
        <f t="array" ref="V3108">INDEX('Page 2 - Team Information'!$K$14:$AP$189,Y3108,X3108)</f>
        <v/>
      </c>
      <c r="X3108" s="339">
        <v>6.0</v>
      </c>
      <c r="Y3108" s="339">
        <v>173.0</v>
      </c>
    </row>
    <row r="3109" ht="15.75" customHeight="1">
      <c r="A3109" s="336" t="str">
        <f>'Page 1 - General Information'!$G$12</f>
        <v>123468402</v>
      </c>
      <c r="B3109" s="295" t="str">
        <f>'Page 1 - General Information'!$G$16</f>
        <v>3395</v>
      </c>
      <c r="C3109" s="337" t="s">
        <v>164</v>
      </c>
      <c r="N3109" s="295" t="s">
        <v>1132</v>
      </c>
      <c r="O3109" s="388"/>
      <c r="R3109" s="388" t="s">
        <v>1134</v>
      </c>
      <c r="S3109" s="295" t="s">
        <v>14681</v>
      </c>
      <c r="V3109" s="338" t="str">
        <f t="array" ref="V3109">INDEX('Page 2 - Team Information'!$K$14:$AP$189,Y3109,X3109)</f>
        <v/>
      </c>
      <c r="X3109" s="339">
        <v>7.0</v>
      </c>
      <c r="Y3109" s="339">
        <v>173.0</v>
      </c>
    </row>
    <row r="3110" ht="15.75" customHeight="1">
      <c r="A3110" s="336" t="str">
        <f>'Page 1 - General Information'!$G$12</f>
        <v>123468402</v>
      </c>
      <c r="B3110" s="295" t="str">
        <f>'Page 1 - General Information'!$G$16</f>
        <v>3395</v>
      </c>
      <c r="C3110" s="337" t="s">
        <v>164</v>
      </c>
      <c r="N3110" s="295" t="s">
        <v>1132</v>
      </c>
      <c r="O3110" s="388"/>
      <c r="R3110" s="2" t="s">
        <v>1134</v>
      </c>
      <c r="S3110" s="295" t="s">
        <v>14686</v>
      </c>
      <c r="T3110" s="338" t="str">
        <f t="array" ref="T3110">IF(INDEX('Page 2 - Team Information'!$K$14:$AP$189,Y3110,X3110)="","",INDEX('Page 2 - Team Information'!$K$14:$AP$189,Y3110,X3110)&amp;"-06-30")</f>
        <v/>
      </c>
      <c r="X3110" s="339">
        <v>9.0</v>
      </c>
      <c r="Y3110" s="339">
        <v>173.0</v>
      </c>
    </row>
    <row r="3111" ht="15.75" customHeight="1">
      <c r="A3111" s="336" t="str">
        <f>'Page 1 - General Information'!$G$12</f>
        <v>123468402</v>
      </c>
      <c r="B3111" s="295" t="str">
        <f>'Page 1 - General Information'!$G$16</f>
        <v>3395</v>
      </c>
      <c r="C3111" s="337" t="s">
        <v>164</v>
      </c>
      <c r="N3111" s="295" t="s">
        <v>1132</v>
      </c>
      <c r="O3111" s="388"/>
      <c r="R3111" s="2" t="s">
        <v>1134</v>
      </c>
      <c r="S3111" s="295" t="s">
        <v>14692</v>
      </c>
      <c r="T3111" s="338" t="str">
        <f t="array" ref="T3111">IF(INDEX('Page 2 - Team Information'!$K$14:$AP$189,Y3111,X3111)="","",INDEX('Page 2 - Team Information'!$K$14:$AP$189,Y3111,X3111)&amp;"-06-30")</f>
        <v/>
      </c>
      <c r="X3111" s="339">
        <v>10.0</v>
      </c>
      <c r="Y3111" s="339">
        <v>173.0</v>
      </c>
    </row>
    <row r="3112" ht="15.75" customHeight="1">
      <c r="A3112" s="336" t="str">
        <f>'Page 1 - General Information'!$G$12</f>
        <v>123468402</v>
      </c>
      <c r="B3112" s="295" t="str">
        <f>'Page 1 - General Information'!$G$16</f>
        <v>3395</v>
      </c>
      <c r="C3112" s="337" t="s">
        <v>164</v>
      </c>
      <c r="N3112" s="295" t="s">
        <v>1132</v>
      </c>
      <c r="O3112" s="388"/>
      <c r="R3112" s="2" t="s">
        <v>1134</v>
      </c>
      <c r="S3112" s="295" t="s">
        <v>14696</v>
      </c>
      <c r="T3112" s="338" t="str">
        <f t="array" ref="T3112">IF(INDEX('Page 2 - Team Information'!$K$14:$AP$189,Y3112,X3112)="","",INDEX('Page 2 - Team Information'!$K$14:$AP$189,Y3112,X3112)&amp;"-06-30")</f>
        <v/>
      </c>
      <c r="X3112" s="339">
        <v>11.0</v>
      </c>
      <c r="Y3112" s="339">
        <v>173.0</v>
      </c>
    </row>
    <row r="3113" ht="15.75" customHeight="1">
      <c r="A3113" s="336" t="str">
        <f>'Page 1 - General Information'!$G$12</f>
        <v>123468402</v>
      </c>
      <c r="B3113" s="295" t="str">
        <f>'Page 1 - General Information'!$G$16</f>
        <v>3395</v>
      </c>
      <c r="C3113" s="337" t="s">
        <v>164</v>
      </c>
      <c r="N3113" s="295" t="s">
        <v>1132</v>
      </c>
      <c r="O3113" s="388"/>
      <c r="R3113" s="2" t="s">
        <v>1134</v>
      </c>
      <c r="S3113" s="295" t="s">
        <v>14699</v>
      </c>
      <c r="T3113" s="338" t="str">
        <f t="array" ref="T3113">IF(INDEX('Page 2 - Team Information'!$K$14:$AP$189,Y3113,X3113)="","",INDEX('Page 2 - Team Information'!$K$14:$AP$189,Y3113,X3113)&amp;"-06-30")</f>
        <v/>
      </c>
      <c r="X3113" s="339">
        <v>12.0</v>
      </c>
      <c r="Y3113" s="339">
        <v>173.0</v>
      </c>
    </row>
    <row r="3114" ht="15.75" customHeight="1">
      <c r="A3114" s="336" t="str">
        <f>'Page 1 - General Information'!$G$12</f>
        <v>123468402</v>
      </c>
      <c r="B3114" s="295" t="str">
        <f>'Page 1 - General Information'!$G$16</f>
        <v>3395</v>
      </c>
      <c r="C3114" s="337" t="s">
        <v>164</v>
      </c>
      <c r="N3114" s="295" t="s">
        <v>165</v>
      </c>
      <c r="O3114" s="338" t="str">
        <f t="array" ref="O3114">INDEX('Page 2 - Team Information'!$K$14:$AP$189,Y3114,X3114)</f>
        <v/>
      </c>
      <c r="S3114" s="295" t="s">
        <v>14703</v>
      </c>
      <c r="X3114" s="339">
        <v>14.0</v>
      </c>
      <c r="Y3114" s="339">
        <v>173.0</v>
      </c>
    </row>
    <row r="3115" ht="15.75" customHeight="1">
      <c r="A3115" s="336" t="str">
        <f>'Page 1 - General Information'!$G$12</f>
        <v>123468402</v>
      </c>
      <c r="B3115" s="295" t="str">
        <f>'Page 1 - General Information'!$G$16</f>
        <v>3395</v>
      </c>
      <c r="C3115" s="337" t="s">
        <v>164</v>
      </c>
      <c r="N3115" s="295" t="s">
        <v>165</v>
      </c>
      <c r="O3115" s="338" t="str">
        <f t="array" ref="O3115">INDEX('Page 2 - Team Information'!$K$14:$AP$189,Y3115,X3115)</f>
        <v/>
      </c>
      <c r="S3115" s="295" t="s">
        <v>14707</v>
      </c>
      <c r="X3115" s="339">
        <v>15.0</v>
      </c>
      <c r="Y3115" s="339">
        <v>173.0</v>
      </c>
    </row>
    <row r="3116" ht="15.75" customHeight="1">
      <c r="A3116" s="336" t="str">
        <f>'Page 1 - General Information'!$G$12</f>
        <v>123468402</v>
      </c>
      <c r="B3116" s="295" t="str">
        <f>'Page 1 - General Information'!$G$16</f>
        <v>3395</v>
      </c>
      <c r="C3116" s="337" t="s">
        <v>164</v>
      </c>
      <c r="N3116" s="295" t="s">
        <v>165</v>
      </c>
      <c r="O3116" s="338" t="str">
        <f t="array" ref="O3116">INDEX('Page 2 - Team Information'!$K$14:$AP$189,Y3116,X3116)</f>
        <v/>
      </c>
      <c r="S3116" s="295" t="s">
        <v>14709</v>
      </c>
      <c r="X3116" s="339">
        <v>16.0</v>
      </c>
      <c r="Y3116" s="339">
        <v>173.0</v>
      </c>
    </row>
    <row r="3117" ht="15.75" customHeight="1">
      <c r="A3117" s="336" t="str">
        <f>'Page 1 - General Information'!$G$12</f>
        <v>123468402</v>
      </c>
      <c r="B3117" s="295" t="str">
        <f>'Page 1 - General Information'!$G$16</f>
        <v>3395</v>
      </c>
      <c r="C3117" s="337" t="s">
        <v>164</v>
      </c>
      <c r="N3117" s="295" t="s">
        <v>165</v>
      </c>
      <c r="O3117" s="338">
        <f t="array" ref="O3117">INDEX('Page 2 - Team Information'!$K$14:$AP$189,Y3117,X3117)</f>
        <v>0</v>
      </c>
      <c r="S3117" s="295" t="s">
        <v>14711</v>
      </c>
      <c r="X3117" s="339">
        <v>17.0</v>
      </c>
      <c r="Y3117" s="339">
        <v>173.0</v>
      </c>
    </row>
    <row r="3118" ht="15.75" customHeight="1">
      <c r="A3118" s="336" t="str">
        <f>'Page 1 - General Information'!$G$12</f>
        <v>123468402</v>
      </c>
      <c r="B3118" s="295" t="str">
        <f>'Page 1 - General Information'!$G$16</f>
        <v>3395</v>
      </c>
      <c r="C3118" s="337" t="s">
        <v>164</v>
      </c>
      <c r="N3118" s="295" t="s">
        <v>165</v>
      </c>
      <c r="O3118" s="338" t="str">
        <f t="array" ref="O3118">INDEX('Page 2 - Team Information'!$K$14:$AP$189,Y3118,X3118)</f>
        <v/>
      </c>
      <c r="S3118" s="295" t="s">
        <v>14716</v>
      </c>
      <c r="X3118" s="339">
        <v>19.0</v>
      </c>
      <c r="Y3118" s="339">
        <v>173.0</v>
      </c>
    </row>
    <row r="3119" ht="15.75" customHeight="1">
      <c r="A3119" s="336" t="str">
        <f>'Page 1 - General Information'!$G$12</f>
        <v>123468402</v>
      </c>
      <c r="B3119" s="295" t="str">
        <f>'Page 1 - General Information'!$G$16</f>
        <v>3395</v>
      </c>
      <c r="C3119" s="337" t="s">
        <v>164</v>
      </c>
      <c r="N3119" s="295" t="s">
        <v>165</v>
      </c>
      <c r="O3119" s="338" t="str">
        <f t="array" ref="O3119">INDEX('Page 2 - Team Information'!$K$14:$AP$189,Y3119,X3119)</f>
        <v/>
      </c>
      <c r="S3119" s="295" t="s">
        <v>14719</v>
      </c>
      <c r="X3119" s="339">
        <v>20.0</v>
      </c>
      <c r="Y3119" s="339">
        <v>173.0</v>
      </c>
    </row>
    <row r="3120" ht="15.75" customHeight="1">
      <c r="A3120" s="336" t="str">
        <f>'Page 1 - General Information'!$G$12</f>
        <v>123468402</v>
      </c>
      <c r="B3120" s="295" t="str">
        <f>'Page 1 - General Information'!$G$16</f>
        <v>3395</v>
      </c>
      <c r="C3120" s="337" t="s">
        <v>164</v>
      </c>
      <c r="N3120" s="295" t="s">
        <v>165</v>
      </c>
      <c r="O3120" s="338" t="str">
        <f t="array" ref="O3120">INDEX('Page 2 - Team Information'!$K$14:$AP$189,Y3120,X3120)</f>
        <v/>
      </c>
      <c r="S3120" s="295" t="s">
        <v>14725</v>
      </c>
      <c r="X3120" s="339">
        <v>21.0</v>
      </c>
      <c r="Y3120" s="339">
        <v>173.0</v>
      </c>
    </row>
    <row r="3121" ht="15.75" customHeight="1">
      <c r="A3121" s="336" t="str">
        <f>'Page 1 - General Information'!$G$12</f>
        <v>123468402</v>
      </c>
      <c r="B3121" s="295" t="str">
        <f>'Page 1 - General Information'!$G$16</f>
        <v>3395</v>
      </c>
      <c r="C3121" s="337" t="s">
        <v>164</v>
      </c>
      <c r="N3121" s="295" t="s">
        <v>165</v>
      </c>
      <c r="O3121" s="338">
        <f t="array" ref="O3121">INDEX('Page 2 - Team Information'!$K$14:$AP$189,Y3121,X3121)</f>
        <v>0</v>
      </c>
      <c r="S3121" s="295" t="s">
        <v>14727</v>
      </c>
      <c r="X3121" s="339">
        <v>22.0</v>
      </c>
      <c r="Y3121" s="339">
        <v>173.0</v>
      </c>
    </row>
    <row r="3122" ht="15.75" customHeight="1">
      <c r="A3122" s="336" t="str">
        <f>'Page 1 - General Information'!$G$12</f>
        <v>123468402</v>
      </c>
      <c r="B3122" s="295" t="str">
        <f>'Page 1 - General Information'!$G$16</f>
        <v>3395</v>
      </c>
      <c r="C3122" s="337" t="s">
        <v>164</v>
      </c>
      <c r="N3122" s="295" t="s">
        <v>1132</v>
      </c>
      <c r="O3122" s="388"/>
      <c r="R3122" s="388" t="s">
        <v>1134</v>
      </c>
      <c r="S3122" s="295" t="s">
        <v>14730</v>
      </c>
      <c r="V3122" s="338" t="str">
        <f t="array" ref="V3122">INDEX('Page 2 - Team Information'!$K$14:$AP$189,Y3122,X3122)</f>
        <v/>
      </c>
      <c r="X3122" s="339">
        <v>5.0</v>
      </c>
      <c r="Y3122" s="339">
        <v>174.0</v>
      </c>
    </row>
    <row r="3123" ht="15.75" customHeight="1">
      <c r="A3123" s="336" t="str">
        <f>'Page 1 - General Information'!$G$12</f>
        <v>123468402</v>
      </c>
      <c r="B3123" s="295" t="str">
        <f>'Page 1 - General Information'!$G$16</f>
        <v>3395</v>
      </c>
      <c r="C3123" s="337" t="s">
        <v>164</v>
      </c>
      <c r="N3123" s="295" t="s">
        <v>1132</v>
      </c>
      <c r="O3123" s="388"/>
      <c r="R3123" s="388" t="s">
        <v>1134</v>
      </c>
      <c r="S3123" s="295" t="s">
        <v>14734</v>
      </c>
      <c r="V3123" s="338" t="str">
        <f t="array" ref="V3123">INDEX('Page 2 - Team Information'!$K$14:$AP$189,Y3123,X3123)</f>
        <v/>
      </c>
      <c r="X3123" s="339">
        <v>6.0</v>
      </c>
      <c r="Y3123" s="339">
        <v>174.0</v>
      </c>
    </row>
    <row r="3124" ht="15.75" customHeight="1">
      <c r="A3124" s="336" t="str">
        <f>'Page 1 - General Information'!$G$12</f>
        <v>123468402</v>
      </c>
      <c r="B3124" s="295" t="str">
        <f>'Page 1 - General Information'!$G$16</f>
        <v>3395</v>
      </c>
      <c r="C3124" s="337" t="s">
        <v>164</v>
      </c>
      <c r="N3124" s="295" t="s">
        <v>1132</v>
      </c>
      <c r="O3124" s="388"/>
      <c r="R3124" s="388" t="s">
        <v>1134</v>
      </c>
      <c r="S3124" s="295" t="s">
        <v>14740</v>
      </c>
      <c r="V3124" s="338" t="str">
        <f t="array" ref="V3124">INDEX('Page 2 - Team Information'!$K$14:$AP$189,Y3124,X3124)</f>
        <v/>
      </c>
      <c r="X3124" s="339">
        <v>7.0</v>
      </c>
      <c r="Y3124" s="339">
        <v>174.0</v>
      </c>
    </row>
    <row r="3125" ht="15.75" customHeight="1">
      <c r="A3125" s="336" t="str">
        <f>'Page 1 - General Information'!$G$12</f>
        <v>123468402</v>
      </c>
      <c r="B3125" s="295" t="str">
        <f>'Page 1 - General Information'!$G$16</f>
        <v>3395</v>
      </c>
      <c r="C3125" s="337" t="s">
        <v>164</v>
      </c>
      <c r="N3125" s="295" t="s">
        <v>1132</v>
      </c>
      <c r="O3125" s="388"/>
      <c r="R3125" s="2" t="s">
        <v>1134</v>
      </c>
      <c r="S3125" s="295" t="s">
        <v>14744</v>
      </c>
      <c r="T3125" s="338" t="str">
        <f t="array" ref="T3125">IF(INDEX('Page 2 - Team Information'!$K$14:$AP$189,Y3125,X3125)="","",INDEX('Page 2 - Team Information'!$K$14:$AP$189,Y3125,X3125)&amp;"-06-30")</f>
        <v/>
      </c>
      <c r="X3125" s="339">
        <v>9.0</v>
      </c>
      <c r="Y3125" s="339">
        <v>174.0</v>
      </c>
    </row>
    <row r="3126" ht="15.75" customHeight="1">
      <c r="A3126" s="336" t="str">
        <f>'Page 1 - General Information'!$G$12</f>
        <v>123468402</v>
      </c>
      <c r="B3126" s="295" t="str">
        <f>'Page 1 - General Information'!$G$16</f>
        <v>3395</v>
      </c>
      <c r="C3126" s="337" t="s">
        <v>164</v>
      </c>
      <c r="N3126" s="295" t="s">
        <v>1132</v>
      </c>
      <c r="O3126" s="388"/>
      <c r="R3126" s="2" t="s">
        <v>1134</v>
      </c>
      <c r="S3126" s="295" t="s">
        <v>14748</v>
      </c>
      <c r="T3126" s="338" t="str">
        <f t="array" ref="T3126">IF(INDEX('Page 2 - Team Information'!$K$14:$AP$189,Y3126,X3126)="","",INDEX('Page 2 - Team Information'!$K$14:$AP$189,Y3126,X3126)&amp;"-06-30")</f>
        <v/>
      </c>
      <c r="X3126" s="339">
        <v>10.0</v>
      </c>
      <c r="Y3126" s="339">
        <v>174.0</v>
      </c>
    </row>
    <row r="3127" ht="15.75" customHeight="1">
      <c r="A3127" s="336" t="str">
        <f>'Page 1 - General Information'!$G$12</f>
        <v>123468402</v>
      </c>
      <c r="B3127" s="295" t="str">
        <f>'Page 1 - General Information'!$G$16</f>
        <v>3395</v>
      </c>
      <c r="C3127" s="337" t="s">
        <v>164</v>
      </c>
      <c r="N3127" s="295" t="s">
        <v>1132</v>
      </c>
      <c r="O3127" s="388"/>
      <c r="R3127" s="2" t="s">
        <v>1134</v>
      </c>
      <c r="S3127" s="295" t="s">
        <v>14752</v>
      </c>
      <c r="T3127" s="338" t="str">
        <f t="array" ref="T3127">IF(INDEX('Page 2 - Team Information'!$K$14:$AP$189,Y3127,X3127)="","",INDEX('Page 2 - Team Information'!$K$14:$AP$189,Y3127,X3127)&amp;"-06-30")</f>
        <v/>
      </c>
      <c r="X3127" s="339">
        <v>11.0</v>
      </c>
      <c r="Y3127" s="339">
        <v>174.0</v>
      </c>
    </row>
    <row r="3128" ht="15.75" customHeight="1">
      <c r="A3128" s="336" t="str">
        <f>'Page 1 - General Information'!$G$12</f>
        <v>123468402</v>
      </c>
      <c r="B3128" s="295" t="str">
        <f>'Page 1 - General Information'!$G$16</f>
        <v>3395</v>
      </c>
      <c r="C3128" s="337" t="s">
        <v>164</v>
      </c>
      <c r="N3128" s="295" t="s">
        <v>1132</v>
      </c>
      <c r="O3128" s="388"/>
      <c r="R3128" s="2" t="s">
        <v>1134</v>
      </c>
      <c r="S3128" s="295" t="s">
        <v>14757</v>
      </c>
      <c r="T3128" s="338" t="str">
        <f t="array" ref="T3128">IF(INDEX('Page 2 - Team Information'!$K$14:$AP$189,Y3128,X3128)="","",INDEX('Page 2 - Team Information'!$K$14:$AP$189,Y3128,X3128)&amp;"-06-30")</f>
        <v/>
      </c>
      <c r="X3128" s="339">
        <v>12.0</v>
      </c>
      <c r="Y3128" s="339">
        <v>174.0</v>
      </c>
    </row>
    <row r="3129" ht="15.75" customHeight="1">
      <c r="A3129" s="336" t="str">
        <f>'Page 1 - General Information'!$G$12</f>
        <v>123468402</v>
      </c>
      <c r="B3129" s="295" t="str">
        <f>'Page 1 - General Information'!$G$16</f>
        <v>3395</v>
      </c>
      <c r="C3129" s="337" t="s">
        <v>164</v>
      </c>
      <c r="N3129" s="295" t="s">
        <v>165</v>
      </c>
      <c r="O3129" s="338" t="str">
        <f t="array" ref="O3129">INDEX('Page 2 - Team Information'!$K$14:$AP$189,Y3129,X3129)</f>
        <v/>
      </c>
      <c r="S3129" s="295" t="s">
        <v>14762</v>
      </c>
      <c r="X3129" s="339">
        <v>14.0</v>
      </c>
      <c r="Y3129" s="339">
        <v>174.0</v>
      </c>
    </row>
    <row r="3130" ht="15.75" customHeight="1">
      <c r="A3130" s="336" t="str">
        <f>'Page 1 - General Information'!$G$12</f>
        <v>123468402</v>
      </c>
      <c r="B3130" s="295" t="str">
        <f>'Page 1 - General Information'!$G$16</f>
        <v>3395</v>
      </c>
      <c r="C3130" s="337" t="s">
        <v>164</v>
      </c>
      <c r="N3130" s="295" t="s">
        <v>165</v>
      </c>
      <c r="O3130" s="338" t="str">
        <f t="array" ref="O3130">INDEX('Page 2 - Team Information'!$K$14:$AP$189,Y3130,X3130)</f>
        <v/>
      </c>
      <c r="S3130" s="295" t="s">
        <v>14765</v>
      </c>
      <c r="X3130" s="339">
        <v>15.0</v>
      </c>
      <c r="Y3130" s="339">
        <v>174.0</v>
      </c>
    </row>
    <row r="3131" ht="15.75" customHeight="1">
      <c r="A3131" s="336" t="str">
        <f>'Page 1 - General Information'!$G$12</f>
        <v>123468402</v>
      </c>
      <c r="B3131" s="295" t="str">
        <f>'Page 1 - General Information'!$G$16</f>
        <v>3395</v>
      </c>
      <c r="C3131" s="337" t="s">
        <v>164</v>
      </c>
      <c r="N3131" s="295" t="s">
        <v>165</v>
      </c>
      <c r="O3131" s="338" t="str">
        <f t="array" ref="O3131">INDEX('Page 2 - Team Information'!$K$14:$AP$189,Y3131,X3131)</f>
        <v/>
      </c>
      <c r="S3131" s="295" t="s">
        <v>14767</v>
      </c>
      <c r="X3131" s="339">
        <v>16.0</v>
      </c>
      <c r="Y3131" s="339">
        <v>174.0</v>
      </c>
    </row>
    <row r="3132" ht="15.75" customHeight="1">
      <c r="A3132" s="336" t="str">
        <f>'Page 1 - General Information'!$G$12</f>
        <v>123468402</v>
      </c>
      <c r="B3132" s="295" t="str">
        <f>'Page 1 - General Information'!$G$16</f>
        <v>3395</v>
      </c>
      <c r="C3132" s="337" t="s">
        <v>164</v>
      </c>
      <c r="N3132" s="295" t="s">
        <v>165</v>
      </c>
      <c r="O3132" s="338">
        <f t="array" ref="O3132">INDEX('Page 2 - Team Information'!$K$14:$AP$189,Y3132,X3132)</f>
        <v>0</v>
      </c>
      <c r="S3132" s="295" t="s">
        <v>14769</v>
      </c>
      <c r="X3132" s="339">
        <v>17.0</v>
      </c>
      <c r="Y3132" s="339">
        <v>174.0</v>
      </c>
    </row>
    <row r="3133" ht="15.75" customHeight="1">
      <c r="A3133" s="336" t="str">
        <f>'Page 1 - General Information'!$G$12</f>
        <v>123468402</v>
      </c>
      <c r="B3133" s="295" t="str">
        <f>'Page 1 - General Information'!$G$16</f>
        <v>3395</v>
      </c>
      <c r="C3133" s="337" t="s">
        <v>164</v>
      </c>
      <c r="N3133" s="295" t="s">
        <v>165</v>
      </c>
      <c r="O3133" s="338" t="str">
        <f t="array" ref="O3133">INDEX('Page 2 - Team Information'!$K$14:$AP$189,Y3133,X3133)</f>
        <v/>
      </c>
      <c r="S3133" s="295" t="s">
        <v>14773</v>
      </c>
      <c r="X3133" s="339">
        <v>19.0</v>
      </c>
      <c r="Y3133" s="339">
        <v>174.0</v>
      </c>
    </row>
    <row r="3134" ht="15.75" customHeight="1">
      <c r="A3134" s="336" t="str">
        <f>'Page 1 - General Information'!$G$12</f>
        <v>123468402</v>
      </c>
      <c r="B3134" s="295" t="str">
        <f>'Page 1 - General Information'!$G$16</f>
        <v>3395</v>
      </c>
      <c r="C3134" s="337" t="s">
        <v>164</v>
      </c>
      <c r="N3134" s="295" t="s">
        <v>165</v>
      </c>
      <c r="O3134" s="338" t="str">
        <f t="array" ref="O3134">INDEX('Page 2 - Team Information'!$K$14:$AP$189,Y3134,X3134)</f>
        <v/>
      </c>
      <c r="S3134" s="295" t="s">
        <v>14776</v>
      </c>
      <c r="X3134" s="339">
        <v>20.0</v>
      </c>
      <c r="Y3134" s="339">
        <v>174.0</v>
      </c>
    </row>
    <row r="3135" ht="15.75" customHeight="1">
      <c r="A3135" s="336" t="str">
        <f>'Page 1 - General Information'!$G$12</f>
        <v>123468402</v>
      </c>
      <c r="B3135" s="295" t="str">
        <f>'Page 1 - General Information'!$G$16</f>
        <v>3395</v>
      </c>
      <c r="C3135" s="337" t="s">
        <v>164</v>
      </c>
      <c r="N3135" s="295" t="s">
        <v>165</v>
      </c>
      <c r="O3135" s="338" t="str">
        <f t="array" ref="O3135">INDEX('Page 2 - Team Information'!$K$14:$AP$189,Y3135,X3135)</f>
        <v/>
      </c>
      <c r="S3135" s="295" t="s">
        <v>14779</v>
      </c>
      <c r="X3135" s="339">
        <v>21.0</v>
      </c>
      <c r="Y3135" s="339">
        <v>174.0</v>
      </c>
    </row>
    <row r="3136" ht="15.75" customHeight="1">
      <c r="A3136" s="336" t="str">
        <f>'Page 1 - General Information'!$G$12</f>
        <v>123468402</v>
      </c>
      <c r="B3136" s="295" t="str">
        <f>'Page 1 - General Information'!$G$16</f>
        <v>3395</v>
      </c>
      <c r="C3136" s="337" t="s">
        <v>164</v>
      </c>
      <c r="N3136" s="295" t="s">
        <v>165</v>
      </c>
      <c r="O3136" s="338">
        <f t="array" ref="O3136">INDEX('Page 2 - Team Information'!$K$14:$AP$189,Y3136,X3136)</f>
        <v>0</v>
      </c>
      <c r="S3136" s="295" t="s">
        <v>14781</v>
      </c>
      <c r="X3136" s="339">
        <v>22.0</v>
      </c>
      <c r="Y3136" s="339">
        <v>174.0</v>
      </c>
    </row>
    <row r="3137" ht="15.75" customHeight="1">
      <c r="A3137" s="336" t="str">
        <f>'Page 1 - General Information'!$G$12</f>
        <v>123468402</v>
      </c>
      <c r="B3137" s="295" t="str">
        <f>'Page 1 - General Information'!$G$16</f>
        <v>3395</v>
      </c>
      <c r="C3137" s="337" t="s">
        <v>164</v>
      </c>
      <c r="N3137" s="295" t="s">
        <v>1132</v>
      </c>
      <c r="O3137" s="388"/>
      <c r="R3137" s="388" t="s">
        <v>1134</v>
      </c>
      <c r="S3137" s="295" t="s">
        <v>14784</v>
      </c>
      <c r="V3137" s="338" t="str">
        <f t="array" ref="V3137">INDEX('Page 2 - Team Information'!$K$14:$AP$189,Y3137,X3137)</f>
        <v/>
      </c>
      <c r="X3137" s="339">
        <v>5.0</v>
      </c>
      <c r="Y3137" s="339">
        <v>175.0</v>
      </c>
    </row>
    <row r="3138" ht="15.75" customHeight="1">
      <c r="A3138" s="336" t="str">
        <f>'Page 1 - General Information'!$G$12</f>
        <v>123468402</v>
      </c>
      <c r="B3138" s="295" t="str">
        <f>'Page 1 - General Information'!$G$16</f>
        <v>3395</v>
      </c>
      <c r="C3138" s="337" t="s">
        <v>164</v>
      </c>
      <c r="N3138" s="295" t="s">
        <v>1132</v>
      </c>
      <c r="O3138" s="388"/>
      <c r="R3138" s="388" t="s">
        <v>1134</v>
      </c>
      <c r="S3138" s="295" t="s">
        <v>14788</v>
      </c>
      <c r="V3138" s="338" t="str">
        <f t="array" ref="V3138">INDEX('Page 2 - Team Information'!$K$14:$AP$189,Y3138,X3138)</f>
        <v/>
      </c>
      <c r="X3138" s="339">
        <v>6.0</v>
      </c>
      <c r="Y3138" s="339">
        <v>175.0</v>
      </c>
    </row>
    <row r="3139" ht="15.75" customHeight="1">
      <c r="A3139" s="336" t="str">
        <f>'Page 1 - General Information'!$G$12</f>
        <v>123468402</v>
      </c>
      <c r="B3139" s="295" t="str">
        <f>'Page 1 - General Information'!$G$16</f>
        <v>3395</v>
      </c>
      <c r="C3139" s="337" t="s">
        <v>164</v>
      </c>
      <c r="N3139" s="295" t="s">
        <v>1132</v>
      </c>
      <c r="O3139" s="388"/>
      <c r="R3139" s="388" t="s">
        <v>1134</v>
      </c>
      <c r="S3139" s="295" t="s">
        <v>14794</v>
      </c>
      <c r="V3139" s="338" t="str">
        <f t="array" ref="V3139">INDEX('Page 2 - Team Information'!$K$14:$AP$189,Y3139,X3139)</f>
        <v/>
      </c>
      <c r="X3139" s="339">
        <v>7.0</v>
      </c>
      <c r="Y3139" s="339">
        <v>175.0</v>
      </c>
    </row>
    <row r="3140" ht="15.75" customHeight="1">
      <c r="A3140" s="336" t="str">
        <f>'Page 1 - General Information'!$G$12</f>
        <v>123468402</v>
      </c>
      <c r="B3140" s="295" t="str">
        <f>'Page 1 - General Information'!$G$16</f>
        <v>3395</v>
      </c>
      <c r="C3140" s="337" t="s">
        <v>164</v>
      </c>
      <c r="N3140" s="295" t="s">
        <v>1132</v>
      </c>
      <c r="O3140" s="388"/>
      <c r="R3140" s="2" t="s">
        <v>1134</v>
      </c>
      <c r="S3140" s="295" t="s">
        <v>14800</v>
      </c>
      <c r="T3140" s="338" t="str">
        <f t="array" ref="T3140">IF(INDEX('Page 2 - Team Information'!$K$14:$AP$189,Y3140,X3140)="","",INDEX('Page 2 - Team Information'!$K$14:$AP$189,Y3140,X3140)&amp;"-06-30")</f>
        <v/>
      </c>
      <c r="X3140" s="339">
        <v>9.0</v>
      </c>
      <c r="Y3140" s="339">
        <v>175.0</v>
      </c>
    </row>
    <row r="3141" ht="15.75" customHeight="1">
      <c r="A3141" s="336" t="str">
        <f>'Page 1 - General Information'!$G$12</f>
        <v>123468402</v>
      </c>
      <c r="B3141" s="295" t="str">
        <f>'Page 1 - General Information'!$G$16</f>
        <v>3395</v>
      </c>
      <c r="C3141" s="337" t="s">
        <v>164</v>
      </c>
      <c r="N3141" s="295" t="s">
        <v>1132</v>
      </c>
      <c r="O3141" s="388"/>
      <c r="R3141" s="2" t="s">
        <v>1134</v>
      </c>
      <c r="S3141" s="295" t="s">
        <v>14804</v>
      </c>
      <c r="T3141" s="338" t="str">
        <f t="array" ref="T3141">IF(INDEX('Page 2 - Team Information'!$K$14:$AP$189,Y3141,X3141)="","",INDEX('Page 2 - Team Information'!$K$14:$AP$189,Y3141,X3141)&amp;"-06-30")</f>
        <v/>
      </c>
      <c r="X3141" s="339">
        <v>10.0</v>
      </c>
      <c r="Y3141" s="339">
        <v>175.0</v>
      </c>
    </row>
    <row r="3142" ht="15.75" customHeight="1">
      <c r="A3142" s="336" t="str">
        <f>'Page 1 - General Information'!$G$12</f>
        <v>123468402</v>
      </c>
      <c r="B3142" s="295" t="str">
        <f>'Page 1 - General Information'!$G$16</f>
        <v>3395</v>
      </c>
      <c r="C3142" s="337" t="s">
        <v>164</v>
      </c>
      <c r="N3142" s="295" t="s">
        <v>1132</v>
      </c>
      <c r="O3142" s="388"/>
      <c r="R3142" s="2" t="s">
        <v>1134</v>
      </c>
      <c r="S3142" s="295" t="s">
        <v>14810</v>
      </c>
      <c r="T3142" s="338" t="str">
        <f t="array" ref="T3142">IF(INDEX('Page 2 - Team Information'!$K$14:$AP$189,Y3142,X3142)="","",INDEX('Page 2 - Team Information'!$K$14:$AP$189,Y3142,X3142)&amp;"-06-30")</f>
        <v/>
      </c>
      <c r="X3142" s="339">
        <v>11.0</v>
      </c>
      <c r="Y3142" s="339">
        <v>175.0</v>
      </c>
    </row>
    <row r="3143" ht="15.75" customHeight="1">
      <c r="A3143" s="336" t="str">
        <f>'Page 1 - General Information'!$G$12</f>
        <v>123468402</v>
      </c>
      <c r="B3143" s="295" t="str">
        <f>'Page 1 - General Information'!$G$16</f>
        <v>3395</v>
      </c>
      <c r="C3143" s="337" t="s">
        <v>164</v>
      </c>
      <c r="N3143" s="295" t="s">
        <v>1132</v>
      </c>
      <c r="O3143" s="388"/>
      <c r="R3143" s="2" t="s">
        <v>1134</v>
      </c>
      <c r="S3143" s="295" t="s">
        <v>14814</v>
      </c>
      <c r="T3143" s="338" t="str">
        <f t="array" ref="T3143">IF(INDEX('Page 2 - Team Information'!$K$14:$AP$189,Y3143,X3143)="","",INDEX('Page 2 - Team Information'!$K$14:$AP$189,Y3143,X3143)&amp;"-06-30")</f>
        <v/>
      </c>
      <c r="X3143" s="339">
        <v>12.0</v>
      </c>
      <c r="Y3143" s="339">
        <v>175.0</v>
      </c>
    </row>
    <row r="3144" ht="15.75" customHeight="1">
      <c r="A3144" s="336" t="str">
        <f>'Page 1 - General Information'!$G$12</f>
        <v>123468402</v>
      </c>
      <c r="B3144" s="295" t="str">
        <f>'Page 1 - General Information'!$G$16</f>
        <v>3395</v>
      </c>
      <c r="C3144" s="337" t="s">
        <v>164</v>
      </c>
      <c r="N3144" s="295" t="s">
        <v>165</v>
      </c>
      <c r="O3144" s="338" t="str">
        <f t="array" ref="O3144">INDEX('Page 2 - Team Information'!$K$14:$AP$189,Y3144,X3144)</f>
        <v/>
      </c>
      <c r="S3144" s="295" t="s">
        <v>14818</v>
      </c>
      <c r="X3144" s="339">
        <v>14.0</v>
      </c>
      <c r="Y3144" s="339">
        <v>175.0</v>
      </c>
    </row>
    <row r="3145" ht="15.75" customHeight="1">
      <c r="A3145" s="336" t="str">
        <f>'Page 1 - General Information'!$G$12</f>
        <v>123468402</v>
      </c>
      <c r="B3145" s="295" t="str">
        <f>'Page 1 - General Information'!$G$16</f>
        <v>3395</v>
      </c>
      <c r="C3145" s="337" t="s">
        <v>164</v>
      </c>
      <c r="N3145" s="295" t="s">
        <v>165</v>
      </c>
      <c r="O3145" s="338" t="str">
        <f t="array" ref="O3145">INDEX('Page 2 - Team Information'!$K$14:$AP$189,Y3145,X3145)</f>
        <v/>
      </c>
      <c r="S3145" s="295" t="s">
        <v>14822</v>
      </c>
      <c r="X3145" s="339">
        <v>15.0</v>
      </c>
      <c r="Y3145" s="339">
        <v>175.0</v>
      </c>
    </row>
    <row r="3146" ht="15.75" customHeight="1">
      <c r="A3146" s="336" t="str">
        <f>'Page 1 - General Information'!$G$12</f>
        <v>123468402</v>
      </c>
      <c r="B3146" s="295" t="str">
        <f>'Page 1 - General Information'!$G$16</f>
        <v>3395</v>
      </c>
      <c r="C3146" s="337" t="s">
        <v>164</v>
      </c>
      <c r="N3146" s="295" t="s">
        <v>165</v>
      </c>
      <c r="O3146" s="338" t="str">
        <f t="array" ref="O3146">INDEX('Page 2 - Team Information'!$K$14:$AP$189,Y3146,X3146)</f>
        <v/>
      </c>
      <c r="S3146" s="295" t="s">
        <v>14828</v>
      </c>
      <c r="X3146" s="339">
        <v>16.0</v>
      </c>
      <c r="Y3146" s="339">
        <v>175.0</v>
      </c>
    </row>
    <row r="3147" ht="15.75" customHeight="1">
      <c r="A3147" s="336" t="str">
        <f>'Page 1 - General Information'!$G$12</f>
        <v>123468402</v>
      </c>
      <c r="B3147" s="295" t="str">
        <f>'Page 1 - General Information'!$G$16</f>
        <v>3395</v>
      </c>
      <c r="C3147" s="337" t="s">
        <v>164</v>
      </c>
      <c r="N3147" s="295" t="s">
        <v>165</v>
      </c>
      <c r="O3147" s="338">
        <f t="array" ref="O3147">INDEX('Page 2 - Team Information'!$K$14:$AP$189,Y3147,X3147)</f>
        <v>0</v>
      </c>
      <c r="S3147" s="295" t="s">
        <v>14831</v>
      </c>
      <c r="X3147" s="339">
        <v>17.0</v>
      </c>
      <c r="Y3147" s="339">
        <v>175.0</v>
      </c>
    </row>
    <row r="3148" ht="15.75" customHeight="1">
      <c r="A3148" s="336" t="str">
        <f>'Page 1 - General Information'!$G$12</f>
        <v>123468402</v>
      </c>
      <c r="B3148" s="295" t="str">
        <f>'Page 1 - General Information'!$G$16</f>
        <v>3395</v>
      </c>
      <c r="C3148" s="337" t="s">
        <v>164</v>
      </c>
      <c r="N3148" s="295" t="s">
        <v>165</v>
      </c>
      <c r="O3148" s="338" t="str">
        <f t="array" ref="O3148">INDEX('Page 2 - Team Information'!$K$14:$AP$189,Y3148,X3148)</f>
        <v/>
      </c>
      <c r="S3148" s="295" t="s">
        <v>14837</v>
      </c>
      <c r="X3148" s="339">
        <v>19.0</v>
      </c>
      <c r="Y3148" s="339">
        <v>175.0</v>
      </c>
    </row>
    <row r="3149" ht="15.75" customHeight="1">
      <c r="A3149" s="336" t="str">
        <f>'Page 1 - General Information'!$G$12</f>
        <v>123468402</v>
      </c>
      <c r="B3149" s="295" t="str">
        <f>'Page 1 - General Information'!$G$16</f>
        <v>3395</v>
      </c>
      <c r="C3149" s="337" t="s">
        <v>164</v>
      </c>
      <c r="N3149" s="295" t="s">
        <v>165</v>
      </c>
      <c r="O3149" s="338" t="str">
        <f t="array" ref="O3149">INDEX('Page 2 - Team Information'!$K$14:$AP$189,Y3149,X3149)</f>
        <v/>
      </c>
      <c r="S3149" s="295" t="s">
        <v>14841</v>
      </c>
      <c r="X3149" s="339">
        <v>20.0</v>
      </c>
      <c r="Y3149" s="339">
        <v>175.0</v>
      </c>
    </row>
    <row r="3150" ht="15.75" customHeight="1">
      <c r="A3150" s="336" t="str">
        <f>'Page 1 - General Information'!$G$12</f>
        <v>123468402</v>
      </c>
      <c r="B3150" s="295" t="str">
        <f>'Page 1 - General Information'!$G$16</f>
        <v>3395</v>
      </c>
      <c r="C3150" s="337" t="s">
        <v>164</v>
      </c>
      <c r="N3150" s="295" t="s">
        <v>165</v>
      </c>
      <c r="O3150" s="338" t="str">
        <f t="array" ref="O3150">INDEX('Page 2 - Team Information'!$K$14:$AP$189,Y3150,X3150)</f>
        <v/>
      </c>
      <c r="S3150" s="295" t="s">
        <v>14844</v>
      </c>
      <c r="X3150" s="339">
        <v>21.0</v>
      </c>
      <c r="Y3150" s="339">
        <v>175.0</v>
      </c>
    </row>
    <row r="3151" ht="15.75" customHeight="1">
      <c r="A3151" s="336" t="str">
        <f>'Page 1 - General Information'!$G$12</f>
        <v>123468402</v>
      </c>
      <c r="B3151" s="295" t="str">
        <f>'Page 1 - General Information'!$G$16</f>
        <v>3395</v>
      </c>
      <c r="C3151" s="337" t="s">
        <v>164</v>
      </c>
      <c r="N3151" s="295" t="s">
        <v>165</v>
      </c>
      <c r="O3151" s="338">
        <f t="array" ref="O3151">INDEX('Page 2 - Team Information'!$K$14:$AP$189,Y3151,X3151)</f>
        <v>0</v>
      </c>
      <c r="S3151" s="295" t="s">
        <v>14847</v>
      </c>
      <c r="X3151" s="339">
        <v>22.0</v>
      </c>
      <c r="Y3151" s="339">
        <v>175.0</v>
      </c>
    </row>
    <row r="3152" ht="15.75" customHeight="1">
      <c r="A3152" s="336" t="str">
        <f>'Page 1 - General Information'!$G$12</f>
        <v>123468402</v>
      </c>
      <c r="B3152" s="295" t="str">
        <f>'Page 1 - General Information'!$G$16</f>
        <v>3395</v>
      </c>
      <c r="C3152" s="337" t="s">
        <v>164</v>
      </c>
      <c r="N3152" s="295" t="s">
        <v>165</v>
      </c>
      <c r="O3152" s="338" t="str">
        <f t="array" ref="O3152">INDEX('Page 2 - Team Information'!$K$14:$AP$189,Y3152,X3152)</f>
        <v/>
      </c>
      <c r="S3152" s="295" t="s">
        <v>14851</v>
      </c>
      <c r="X3152" s="339">
        <v>24.0</v>
      </c>
      <c r="Y3152" s="339">
        <v>1.0</v>
      </c>
    </row>
    <row r="3153" ht="15.75" customHeight="1">
      <c r="A3153" s="336" t="str">
        <f>'Page 1 - General Information'!$G$12</f>
        <v>123468402</v>
      </c>
      <c r="B3153" s="295" t="str">
        <f>'Page 1 - General Information'!$G$16</f>
        <v>3395</v>
      </c>
      <c r="C3153" s="337" t="s">
        <v>164</v>
      </c>
      <c r="N3153" s="295" t="s">
        <v>165</v>
      </c>
      <c r="O3153" s="338">
        <f t="array" ref="O3153">INDEX('Page 2 - Team Information'!$K$14:$AP$189,Y3153,X3153)</f>
        <v>1</v>
      </c>
      <c r="S3153" s="295" t="s">
        <v>14854</v>
      </c>
      <c r="X3153" s="339">
        <v>25.0</v>
      </c>
      <c r="Y3153" s="339">
        <v>1.0</v>
      </c>
    </row>
    <row r="3154" ht="15.75" customHeight="1">
      <c r="A3154" s="336" t="str">
        <f>'Page 1 - General Information'!$G$12</f>
        <v>123468402</v>
      </c>
      <c r="B3154" s="295" t="str">
        <f>'Page 1 - General Information'!$G$16</f>
        <v>3395</v>
      </c>
      <c r="C3154" s="337" t="s">
        <v>164</v>
      </c>
      <c r="N3154" s="295" t="s">
        <v>165</v>
      </c>
      <c r="O3154" s="338" t="str">
        <f t="array" ref="O3154">INDEX('Page 2 - Team Information'!$K$14:$AP$189,Y3154,X3154)</f>
        <v/>
      </c>
      <c r="S3154" s="295" t="s">
        <v>14858</v>
      </c>
      <c r="X3154" s="339">
        <v>26.0</v>
      </c>
      <c r="Y3154" s="339">
        <v>1.0</v>
      </c>
    </row>
    <row r="3155" ht="15.75" customHeight="1">
      <c r="A3155" s="336" t="str">
        <f>'Page 1 - General Information'!$G$12</f>
        <v>123468402</v>
      </c>
      <c r="B3155" s="295" t="str">
        <f>'Page 1 - General Information'!$G$16</f>
        <v>3395</v>
      </c>
      <c r="C3155" s="337" t="s">
        <v>164</v>
      </c>
      <c r="N3155" s="295" t="s">
        <v>165</v>
      </c>
      <c r="O3155" s="338">
        <f t="array" ref="O3155">INDEX('Page 2 - Team Information'!$K$14:$AP$189,Y3155,X3155)</f>
        <v>2</v>
      </c>
      <c r="S3155" s="295" t="s">
        <v>14861</v>
      </c>
      <c r="X3155" s="339">
        <v>27.0</v>
      </c>
      <c r="Y3155" s="339">
        <v>1.0</v>
      </c>
    </row>
    <row r="3156" ht="15.75" customHeight="1">
      <c r="A3156" s="336" t="str">
        <f>'Page 1 - General Information'!$G$12</f>
        <v>123468402</v>
      </c>
      <c r="B3156" s="295" t="str">
        <f>'Page 1 - General Information'!$G$16</f>
        <v>3395</v>
      </c>
      <c r="C3156" s="337" t="s">
        <v>164</v>
      </c>
      <c r="N3156" s="464" t="s">
        <v>155</v>
      </c>
      <c r="O3156" s="388"/>
      <c r="Q3156" s="488">
        <f t="array" ref="Q3156">(INDEX('Page 2 - Team Information'!$K$14:$AP$189,Y3156,X3156)*100)</f>
        <v>2.25</v>
      </c>
      <c r="S3156" s="295" t="s">
        <v>14869</v>
      </c>
      <c r="X3156" s="339">
        <v>29.0</v>
      </c>
      <c r="Y3156" s="339">
        <v>1.0</v>
      </c>
    </row>
    <row r="3157" ht="15.75" customHeight="1">
      <c r="A3157" s="336" t="str">
        <f>'Page 1 - General Information'!$G$12</f>
        <v>123468402</v>
      </c>
      <c r="B3157" s="295" t="str">
        <f>'Page 1 - General Information'!$G$16</f>
        <v>3395</v>
      </c>
      <c r="C3157" s="337" t="s">
        <v>164</v>
      </c>
      <c r="N3157" s="464" t="s">
        <v>155</v>
      </c>
      <c r="O3157" s="388"/>
      <c r="Q3157" s="488">
        <f t="array" ref="Q3157">(INDEX('Page 2 - Team Information'!$K$14:$AP$189,Y3157,X3157)*100)</f>
        <v>2.25</v>
      </c>
      <c r="S3157" s="295" t="s">
        <v>14872</v>
      </c>
      <c r="X3157" s="339">
        <v>30.0</v>
      </c>
      <c r="Y3157" s="339">
        <v>1.0</v>
      </c>
    </row>
    <row r="3158" ht="15.75" customHeight="1">
      <c r="A3158" s="336" t="str">
        <f>'Page 1 - General Information'!$G$12</f>
        <v>123468402</v>
      </c>
      <c r="B3158" s="295" t="str">
        <f>'Page 1 - General Information'!$G$16</f>
        <v>3395</v>
      </c>
      <c r="C3158" s="337" t="s">
        <v>164</v>
      </c>
      <c r="N3158" s="464" t="s">
        <v>155</v>
      </c>
      <c r="O3158" s="388"/>
      <c r="Q3158" s="488">
        <f t="array" ref="Q3158">(INDEX('Page 2 - Team Information'!$K$14:$AP$189,Y3158,X3158)*100)</f>
        <v>0</v>
      </c>
      <c r="S3158" s="295" t="s">
        <v>14877</v>
      </c>
      <c r="X3158" s="339">
        <v>31.0</v>
      </c>
      <c r="Y3158" s="339">
        <v>1.0</v>
      </c>
    </row>
    <row r="3159" ht="15.75" customHeight="1">
      <c r="A3159" s="336" t="str">
        <f>'Page 1 - General Information'!$G$12</f>
        <v>123468402</v>
      </c>
      <c r="B3159" s="295" t="str">
        <f>'Page 1 - General Information'!$G$16</f>
        <v>3395</v>
      </c>
      <c r="C3159" s="337" t="s">
        <v>164</v>
      </c>
      <c r="N3159" s="464" t="s">
        <v>155</v>
      </c>
      <c r="O3159" s="388"/>
      <c r="Q3159" s="488">
        <f t="array" ref="Q3159">(INDEX('Page 2 - Team Information'!$K$14:$AP$189,Y3159,X3159)*100)</f>
        <v>0</v>
      </c>
      <c r="S3159" s="295" t="s">
        <v>14881</v>
      </c>
      <c r="X3159" s="339">
        <v>32.0</v>
      </c>
      <c r="Y3159" s="339">
        <v>1.0</v>
      </c>
    </row>
    <row r="3160" ht="15.75" customHeight="1">
      <c r="A3160" s="336" t="str">
        <f>'Page 1 - General Information'!$G$12</f>
        <v>123468402</v>
      </c>
      <c r="B3160" s="295" t="str">
        <f>'Page 1 - General Information'!$G$16</f>
        <v>3395</v>
      </c>
      <c r="C3160" s="337" t="s">
        <v>164</v>
      </c>
      <c r="N3160" s="295" t="s">
        <v>165</v>
      </c>
      <c r="O3160" s="338" t="str">
        <f t="array" ref="O3160">INDEX('Page 2 - Team Information'!$K$14:$AP$189,Y3160,X3160)</f>
        <v/>
      </c>
      <c r="S3160" s="295" t="s">
        <v>14886</v>
      </c>
      <c r="X3160" s="339">
        <v>24.0</v>
      </c>
      <c r="Y3160" s="339">
        <v>2.0</v>
      </c>
    </row>
    <row r="3161" ht="15.75" customHeight="1">
      <c r="A3161" s="336" t="str">
        <f>'Page 1 - General Information'!$G$12</f>
        <v>123468402</v>
      </c>
      <c r="B3161" s="295" t="str">
        <f>'Page 1 - General Information'!$G$16</f>
        <v>3395</v>
      </c>
      <c r="C3161" s="337" t="s">
        <v>164</v>
      </c>
      <c r="N3161" s="295" t="s">
        <v>165</v>
      </c>
      <c r="O3161" s="338">
        <f t="array" ref="O3161">INDEX('Page 2 - Team Information'!$K$14:$AP$189,Y3161,X3161)</f>
        <v>1</v>
      </c>
      <c r="S3161" s="295" t="s">
        <v>14890</v>
      </c>
      <c r="X3161" s="339">
        <v>25.0</v>
      </c>
      <c r="Y3161" s="339">
        <v>2.0</v>
      </c>
    </row>
    <row r="3162" ht="15.75" customHeight="1">
      <c r="A3162" s="336" t="str">
        <f>'Page 1 - General Information'!$G$12</f>
        <v>123468402</v>
      </c>
      <c r="B3162" s="295" t="str">
        <f>'Page 1 - General Information'!$G$16</f>
        <v>3395</v>
      </c>
      <c r="C3162" s="337" t="s">
        <v>164</v>
      </c>
      <c r="N3162" s="295" t="s">
        <v>165</v>
      </c>
      <c r="O3162" s="338" t="str">
        <f t="array" ref="O3162">INDEX('Page 2 - Team Information'!$K$14:$AP$189,Y3162,X3162)</f>
        <v/>
      </c>
      <c r="S3162" s="295" t="s">
        <v>14894</v>
      </c>
      <c r="X3162" s="339">
        <v>26.0</v>
      </c>
      <c r="Y3162" s="339">
        <v>2.0</v>
      </c>
    </row>
    <row r="3163" ht="15.75" customHeight="1">
      <c r="A3163" s="336" t="str">
        <f>'Page 1 - General Information'!$G$12</f>
        <v>123468402</v>
      </c>
      <c r="B3163" s="295" t="str">
        <f>'Page 1 - General Information'!$G$16</f>
        <v>3395</v>
      </c>
      <c r="C3163" s="337" t="s">
        <v>164</v>
      </c>
      <c r="N3163" s="295" t="s">
        <v>165</v>
      </c>
      <c r="O3163" s="338">
        <f t="array" ref="O3163">INDEX('Page 2 - Team Information'!$K$14:$AP$189,Y3163,X3163)</f>
        <v>1</v>
      </c>
      <c r="S3163" s="295" t="s">
        <v>14898</v>
      </c>
      <c r="X3163" s="339">
        <v>27.0</v>
      </c>
      <c r="Y3163" s="339">
        <v>2.0</v>
      </c>
    </row>
    <row r="3164" ht="15.75" customHeight="1">
      <c r="A3164" s="336" t="str">
        <f>'Page 1 - General Information'!$G$12</f>
        <v>123468402</v>
      </c>
      <c r="B3164" s="295" t="str">
        <f>'Page 1 - General Information'!$G$16</f>
        <v>3395</v>
      </c>
      <c r="C3164" s="337" t="s">
        <v>164</v>
      </c>
      <c r="N3164" s="464" t="s">
        <v>155</v>
      </c>
      <c r="O3164" s="388"/>
      <c r="Q3164" s="488">
        <f t="array" ref="Q3164">(INDEX('Page 2 - Team Information'!$K$14:$AP$189,Y3164,X3164)*100)</f>
        <v>2.25</v>
      </c>
      <c r="S3164" s="295" t="s">
        <v>14903</v>
      </c>
      <c r="X3164" s="339">
        <v>29.0</v>
      </c>
      <c r="Y3164" s="339">
        <v>2.0</v>
      </c>
    </row>
    <row r="3165" ht="15.75" customHeight="1">
      <c r="A3165" s="336" t="str">
        <f>'Page 1 - General Information'!$G$12</f>
        <v>123468402</v>
      </c>
      <c r="B3165" s="295" t="str">
        <f>'Page 1 - General Information'!$G$16</f>
        <v>3395</v>
      </c>
      <c r="C3165" s="337" t="s">
        <v>164</v>
      </c>
      <c r="N3165" s="464" t="s">
        <v>155</v>
      </c>
      <c r="O3165" s="388"/>
      <c r="Q3165" s="488">
        <f t="array" ref="Q3165">(INDEX('Page 2 - Team Information'!$K$14:$AP$189,Y3165,X3165)*100)</f>
        <v>2.25</v>
      </c>
      <c r="S3165" s="295" t="s">
        <v>14906</v>
      </c>
      <c r="X3165" s="339">
        <v>30.0</v>
      </c>
      <c r="Y3165" s="339">
        <v>2.0</v>
      </c>
    </row>
    <row r="3166" ht="15.75" customHeight="1">
      <c r="A3166" s="336" t="str">
        <f>'Page 1 - General Information'!$G$12</f>
        <v>123468402</v>
      </c>
      <c r="B3166" s="295" t="str">
        <f>'Page 1 - General Information'!$G$16</f>
        <v>3395</v>
      </c>
      <c r="C3166" s="337" t="s">
        <v>164</v>
      </c>
      <c r="N3166" s="464" t="s">
        <v>155</v>
      </c>
      <c r="O3166" s="388"/>
      <c r="Q3166" s="488">
        <f t="array" ref="Q3166">(INDEX('Page 2 - Team Information'!$K$14:$AP$189,Y3166,X3166)*100)</f>
        <v>0</v>
      </c>
      <c r="S3166" s="295" t="s">
        <v>14912</v>
      </c>
      <c r="X3166" s="339">
        <v>31.0</v>
      </c>
      <c r="Y3166" s="339">
        <v>2.0</v>
      </c>
    </row>
    <row r="3167" ht="15.75" customHeight="1">
      <c r="A3167" s="336" t="str">
        <f>'Page 1 - General Information'!$G$12</f>
        <v>123468402</v>
      </c>
      <c r="B3167" s="295" t="str">
        <f>'Page 1 - General Information'!$G$16</f>
        <v>3395</v>
      </c>
      <c r="C3167" s="337" t="s">
        <v>164</v>
      </c>
      <c r="N3167" s="464" t="s">
        <v>155</v>
      </c>
      <c r="O3167" s="388"/>
      <c r="Q3167" s="488">
        <f t="array" ref="Q3167">(INDEX('Page 2 - Team Information'!$K$14:$AP$189,Y3167,X3167)*100)</f>
        <v>0</v>
      </c>
      <c r="S3167" s="295" t="s">
        <v>14916</v>
      </c>
      <c r="X3167" s="339">
        <v>32.0</v>
      </c>
      <c r="Y3167" s="339">
        <v>2.0</v>
      </c>
    </row>
    <row r="3168" ht="15.75" customHeight="1">
      <c r="A3168" s="336" t="str">
        <f>'Page 1 - General Information'!$G$12</f>
        <v>123468402</v>
      </c>
      <c r="B3168" s="295" t="str">
        <f>'Page 1 - General Information'!$G$16</f>
        <v>3395</v>
      </c>
      <c r="C3168" s="337" t="s">
        <v>164</v>
      </c>
      <c r="N3168" s="295" t="s">
        <v>165</v>
      </c>
      <c r="O3168" s="338" t="str">
        <f t="array" ref="O3168">INDEX('Page 2 - Team Information'!$K$14:$AP$189,Y3168,X3168)</f>
        <v/>
      </c>
      <c r="S3168" s="295" t="s">
        <v>14920</v>
      </c>
      <c r="X3168" s="339">
        <v>24.0</v>
      </c>
      <c r="Y3168" s="339">
        <v>3.0</v>
      </c>
    </row>
    <row r="3169" ht="15.75" customHeight="1">
      <c r="A3169" s="336" t="str">
        <f>'Page 1 - General Information'!$G$12</f>
        <v>123468402</v>
      </c>
      <c r="B3169" s="295" t="str">
        <f>'Page 1 - General Information'!$G$16</f>
        <v>3395</v>
      </c>
      <c r="C3169" s="337" t="s">
        <v>164</v>
      </c>
      <c r="N3169" s="295" t="s">
        <v>165</v>
      </c>
      <c r="O3169" s="338" t="str">
        <f t="array" ref="O3169">INDEX('Page 2 - Team Information'!$K$14:$AP$189,Y3169,X3169)</f>
        <v/>
      </c>
      <c r="S3169" s="295" t="s">
        <v>14924</v>
      </c>
      <c r="X3169" s="339">
        <v>25.0</v>
      </c>
      <c r="Y3169" s="339">
        <v>3.0</v>
      </c>
    </row>
    <row r="3170" ht="15.75" customHeight="1">
      <c r="A3170" s="336" t="str">
        <f>'Page 1 - General Information'!$G$12</f>
        <v>123468402</v>
      </c>
      <c r="B3170" s="295" t="str">
        <f>'Page 1 - General Information'!$G$16</f>
        <v>3395</v>
      </c>
      <c r="C3170" s="337" t="s">
        <v>164</v>
      </c>
      <c r="N3170" s="295" t="s">
        <v>165</v>
      </c>
      <c r="O3170" s="338" t="str">
        <f t="array" ref="O3170">INDEX('Page 2 - Team Information'!$K$14:$AP$189,Y3170,X3170)</f>
        <v/>
      </c>
      <c r="S3170" s="295" t="s">
        <v>14928</v>
      </c>
      <c r="X3170" s="339">
        <v>26.0</v>
      </c>
      <c r="Y3170" s="339">
        <v>3.0</v>
      </c>
    </row>
    <row r="3171" ht="15.75" customHeight="1">
      <c r="A3171" s="336" t="str">
        <f>'Page 1 - General Information'!$G$12</f>
        <v>123468402</v>
      </c>
      <c r="B3171" s="295" t="str">
        <f>'Page 1 - General Information'!$G$16</f>
        <v>3395</v>
      </c>
      <c r="C3171" s="337" t="s">
        <v>164</v>
      </c>
      <c r="N3171" s="295" t="s">
        <v>165</v>
      </c>
      <c r="O3171" s="338" t="str">
        <f t="array" ref="O3171">INDEX('Page 2 - Team Information'!$K$14:$AP$189,Y3171,X3171)</f>
        <v/>
      </c>
      <c r="S3171" s="295" t="s">
        <v>14932</v>
      </c>
      <c r="X3171" s="339">
        <v>27.0</v>
      </c>
      <c r="Y3171" s="339">
        <v>3.0</v>
      </c>
    </row>
    <row r="3172" ht="15.75" customHeight="1">
      <c r="A3172" s="336" t="str">
        <f>'Page 1 - General Information'!$G$12</f>
        <v>123468402</v>
      </c>
      <c r="B3172" s="295" t="str">
        <f>'Page 1 - General Information'!$G$16</f>
        <v>3395</v>
      </c>
      <c r="C3172" s="337" t="s">
        <v>164</v>
      </c>
      <c r="N3172" s="464" t="s">
        <v>155</v>
      </c>
      <c r="O3172" s="388"/>
      <c r="Q3172" s="488">
        <f t="array" ref="Q3172">(INDEX('Page 2 - Team Information'!$K$14:$AP$189,Y3172,X3172)*100)</f>
        <v>0</v>
      </c>
      <c r="S3172" s="295" t="s">
        <v>14937</v>
      </c>
      <c r="X3172" s="339">
        <v>29.0</v>
      </c>
      <c r="Y3172" s="339">
        <v>3.0</v>
      </c>
    </row>
    <row r="3173" ht="15.75" customHeight="1">
      <c r="A3173" s="336" t="str">
        <f>'Page 1 - General Information'!$G$12</f>
        <v>123468402</v>
      </c>
      <c r="B3173" s="295" t="str">
        <f>'Page 1 - General Information'!$G$16</f>
        <v>3395</v>
      </c>
      <c r="C3173" s="337" t="s">
        <v>164</v>
      </c>
      <c r="N3173" s="464" t="s">
        <v>155</v>
      </c>
      <c r="O3173" s="388"/>
      <c r="Q3173" s="488">
        <f t="array" ref="Q3173">(INDEX('Page 2 - Team Information'!$K$14:$AP$189,Y3173,X3173)*100)</f>
        <v>0</v>
      </c>
      <c r="S3173" s="295" t="s">
        <v>14940</v>
      </c>
      <c r="X3173" s="339">
        <v>30.0</v>
      </c>
      <c r="Y3173" s="339">
        <v>3.0</v>
      </c>
    </row>
    <row r="3174" ht="15.75" customHeight="1">
      <c r="A3174" s="336" t="str">
        <f>'Page 1 - General Information'!$G$12</f>
        <v>123468402</v>
      </c>
      <c r="B3174" s="295" t="str">
        <f>'Page 1 - General Information'!$G$16</f>
        <v>3395</v>
      </c>
      <c r="C3174" s="337" t="s">
        <v>164</v>
      </c>
      <c r="N3174" s="464" t="s">
        <v>155</v>
      </c>
      <c r="O3174" s="388"/>
      <c r="Q3174" s="488">
        <f t="array" ref="Q3174">(INDEX('Page 2 - Team Information'!$K$14:$AP$189,Y3174,X3174)*100)</f>
        <v>0</v>
      </c>
      <c r="S3174" s="295" t="s">
        <v>14943</v>
      </c>
      <c r="X3174" s="339">
        <v>31.0</v>
      </c>
      <c r="Y3174" s="339">
        <v>3.0</v>
      </c>
    </row>
    <row r="3175" ht="15.75" customHeight="1">
      <c r="A3175" s="336" t="str">
        <f>'Page 1 - General Information'!$G$12</f>
        <v>123468402</v>
      </c>
      <c r="B3175" s="295" t="str">
        <f>'Page 1 - General Information'!$G$16</f>
        <v>3395</v>
      </c>
      <c r="C3175" s="337" t="s">
        <v>164</v>
      </c>
      <c r="N3175" s="464" t="s">
        <v>155</v>
      </c>
      <c r="O3175" s="388"/>
      <c r="Q3175" s="488">
        <f t="array" ref="Q3175">(INDEX('Page 2 - Team Information'!$K$14:$AP$189,Y3175,X3175)*100)</f>
        <v>0</v>
      </c>
      <c r="S3175" s="295" t="s">
        <v>14946</v>
      </c>
      <c r="X3175" s="339">
        <v>32.0</v>
      </c>
      <c r="Y3175" s="339">
        <v>3.0</v>
      </c>
    </row>
    <row r="3176" ht="15.75" customHeight="1">
      <c r="A3176" s="336" t="str">
        <f>'Page 1 - General Information'!$G$12</f>
        <v>123468402</v>
      </c>
      <c r="B3176" s="295" t="str">
        <f>'Page 1 - General Information'!$G$16</f>
        <v>3395</v>
      </c>
      <c r="C3176" s="337" t="s">
        <v>164</v>
      </c>
      <c r="N3176" s="295" t="s">
        <v>165</v>
      </c>
      <c r="O3176" s="338" t="str">
        <f t="array" ref="O3176">INDEX('Page 2 - Team Information'!$K$14:$AP$189,Y3176,X3176)</f>
        <v/>
      </c>
      <c r="S3176" s="295" t="s">
        <v>14951</v>
      </c>
      <c r="X3176" s="339">
        <v>24.0</v>
      </c>
      <c r="Y3176" s="339">
        <v>4.0</v>
      </c>
    </row>
    <row r="3177" ht="15.75" customHeight="1">
      <c r="A3177" s="336" t="str">
        <f>'Page 1 - General Information'!$G$12</f>
        <v>123468402</v>
      </c>
      <c r="B3177" s="295" t="str">
        <f>'Page 1 - General Information'!$G$16</f>
        <v>3395</v>
      </c>
      <c r="C3177" s="337" t="s">
        <v>164</v>
      </c>
      <c r="N3177" s="295" t="s">
        <v>165</v>
      </c>
      <c r="O3177" s="338">
        <f t="array" ref="O3177">INDEX('Page 2 - Team Information'!$K$14:$AP$189,Y3177,X3177)</f>
        <v>1</v>
      </c>
      <c r="S3177" s="295" t="s">
        <v>14954</v>
      </c>
      <c r="X3177" s="339">
        <v>25.0</v>
      </c>
      <c r="Y3177" s="339">
        <v>4.0</v>
      </c>
    </row>
    <row r="3178" ht="15.75" customHeight="1">
      <c r="A3178" s="336" t="str">
        <f>'Page 1 - General Information'!$G$12</f>
        <v>123468402</v>
      </c>
      <c r="B3178" s="295" t="str">
        <f>'Page 1 - General Information'!$G$16</f>
        <v>3395</v>
      </c>
      <c r="C3178" s="337" t="s">
        <v>164</v>
      </c>
      <c r="N3178" s="295" t="s">
        <v>165</v>
      </c>
      <c r="O3178" s="338" t="str">
        <f t="array" ref="O3178">INDEX('Page 2 - Team Information'!$K$14:$AP$189,Y3178,X3178)</f>
        <v/>
      </c>
      <c r="S3178" s="295" t="s">
        <v>14957</v>
      </c>
      <c r="X3178" s="339">
        <v>26.0</v>
      </c>
      <c r="Y3178" s="339">
        <v>4.0</v>
      </c>
    </row>
    <row r="3179" ht="15.75" customHeight="1">
      <c r="A3179" s="336" t="str">
        <f>'Page 1 - General Information'!$G$12</f>
        <v>123468402</v>
      </c>
      <c r="B3179" s="295" t="str">
        <f>'Page 1 - General Information'!$G$16</f>
        <v>3395</v>
      </c>
      <c r="C3179" s="337" t="s">
        <v>164</v>
      </c>
      <c r="N3179" s="295" t="s">
        <v>165</v>
      </c>
      <c r="O3179" s="338">
        <f t="array" ref="O3179">INDEX('Page 2 - Team Information'!$K$14:$AP$189,Y3179,X3179)</f>
        <v>1</v>
      </c>
      <c r="S3179" s="295" t="s">
        <v>14961</v>
      </c>
      <c r="X3179" s="339">
        <v>27.0</v>
      </c>
      <c r="Y3179" s="339">
        <v>4.0</v>
      </c>
    </row>
    <row r="3180" ht="15.75" customHeight="1">
      <c r="A3180" s="336" t="str">
        <f>'Page 1 - General Information'!$G$12</f>
        <v>123468402</v>
      </c>
      <c r="B3180" s="295" t="str">
        <f>'Page 1 - General Information'!$G$16</f>
        <v>3395</v>
      </c>
      <c r="C3180" s="337" t="s">
        <v>164</v>
      </c>
      <c r="N3180" s="464" t="s">
        <v>155</v>
      </c>
      <c r="O3180" s="388"/>
      <c r="Q3180" s="488">
        <f t="array" ref="Q3180">(INDEX('Page 2 - Team Information'!$K$14:$AP$189,Y3180,X3180)*100)</f>
        <v>2.25</v>
      </c>
      <c r="S3180" s="295" t="s">
        <v>14967</v>
      </c>
      <c r="X3180" s="339">
        <v>29.0</v>
      </c>
      <c r="Y3180" s="339">
        <v>4.0</v>
      </c>
    </row>
    <row r="3181" ht="15.75" customHeight="1">
      <c r="A3181" s="336" t="str">
        <f>'Page 1 - General Information'!$G$12</f>
        <v>123468402</v>
      </c>
      <c r="B3181" s="295" t="str">
        <f>'Page 1 - General Information'!$G$16</f>
        <v>3395</v>
      </c>
      <c r="C3181" s="337" t="s">
        <v>164</v>
      </c>
      <c r="N3181" s="464" t="s">
        <v>155</v>
      </c>
      <c r="O3181" s="388"/>
      <c r="Q3181" s="488">
        <f t="array" ref="Q3181">(INDEX('Page 2 - Team Information'!$K$14:$AP$189,Y3181,X3181)*100)</f>
        <v>2.25</v>
      </c>
      <c r="S3181" s="295" t="s">
        <v>14972</v>
      </c>
      <c r="X3181" s="339">
        <v>30.0</v>
      </c>
      <c r="Y3181" s="339">
        <v>4.0</v>
      </c>
    </row>
    <row r="3182" ht="15.75" customHeight="1">
      <c r="A3182" s="336" t="str">
        <f>'Page 1 - General Information'!$G$12</f>
        <v>123468402</v>
      </c>
      <c r="B3182" s="295" t="str">
        <f>'Page 1 - General Information'!$G$16</f>
        <v>3395</v>
      </c>
      <c r="C3182" s="337" t="s">
        <v>164</v>
      </c>
      <c r="N3182" s="464" t="s">
        <v>155</v>
      </c>
      <c r="O3182" s="388"/>
      <c r="Q3182" s="488">
        <f t="array" ref="Q3182">(INDEX('Page 2 - Team Information'!$K$14:$AP$189,Y3182,X3182)*100)</f>
        <v>0</v>
      </c>
      <c r="S3182" s="295" t="s">
        <v>14976</v>
      </c>
      <c r="X3182" s="339">
        <v>31.0</v>
      </c>
      <c r="Y3182" s="339">
        <v>4.0</v>
      </c>
    </row>
    <row r="3183" ht="15.75" customHeight="1">
      <c r="A3183" s="336" t="str">
        <f>'Page 1 - General Information'!$G$12</f>
        <v>123468402</v>
      </c>
      <c r="B3183" s="295" t="str">
        <f>'Page 1 - General Information'!$G$16</f>
        <v>3395</v>
      </c>
      <c r="C3183" s="337" t="s">
        <v>164</v>
      </c>
      <c r="N3183" s="464" t="s">
        <v>155</v>
      </c>
      <c r="O3183" s="388"/>
      <c r="Q3183" s="488">
        <f t="array" ref="Q3183">(INDEX('Page 2 - Team Information'!$K$14:$AP$189,Y3183,X3183)*100)</f>
        <v>0</v>
      </c>
      <c r="S3183" s="295" t="s">
        <v>14979</v>
      </c>
      <c r="X3183" s="339">
        <v>32.0</v>
      </c>
      <c r="Y3183" s="339">
        <v>4.0</v>
      </c>
    </row>
    <row r="3184" ht="15.75" customHeight="1">
      <c r="A3184" s="336" t="str">
        <f>'Page 1 - General Information'!$G$12</f>
        <v>123468402</v>
      </c>
      <c r="B3184" s="295" t="str">
        <f>'Page 1 - General Information'!$G$16</f>
        <v>3395</v>
      </c>
      <c r="C3184" s="337" t="s">
        <v>164</v>
      </c>
      <c r="N3184" s="295" t="s">
        <v>165</v>
      </c>
      <c r="O3184" s="338" t="str">
        <f t="array" ref="O3184">INDEX('Page 2 - Team Information'!$K$14:$AP$189,Y3184,X3184)</f>
        <v/>
      </c>
      <c r="S3184" s="295" t="s">
        <v>14983</v>
      </c>
      <c r="X3184" s="339">
        <v>24.0</v>
      </c>
      <c r="Y3184" s="339">
        <v>5.0</v>
      </c>
    </row>
    <row r="3185" ht="15.75" customHeight="1">
      <c r="A3185" s="336" t="str">
        <f>'Page 1 - General Information'!$G$12</f>
        <v>123468402</v>
      </c>
      <c r="B3185" s="295" t="str">
        <f>'Page 1 - General Information'!$G$16</f>
        <v>3395</v>
      </c>
      <c r="C3185" s="337" t="s">
        <v>164</v>
      </c>
      <c r="N3185" s="295" t="s">
        <v>165</v>
      </c>
      <c r="O3185" s="489">
        <f t="array" ref="O3185">INDEX('Page 2 - Team Information'!$K$14:$AP$189,Y3185,X3185)</f>
        <v>1</v>
      </c>
      <c r="S3185" s="295" t="s">
        <v>14987</v>
      </c>
      <c r="X3185" s="339">
        <v>25.0</v>
      </c>
      <c r="Y3185" s="339">
        <v>5.0</v>
      </c>
    </row>
    <row r="3186" ht="15.75" customHeight="1">
      <c r="A3186" s="336" t="str">
        <f>'Page 1 - General Information'!$G$12</f>
        <v>123468402</v>
      </c>
      <c r="B3186" s="295" t="str">
        <f>'Page 1 - General Information'!$G$16</f>
        <v>3395</v>
      </c>
      <c r="C3186" s="337" t="s">
        <v>164</v>
      </c>
      <c r="N3186" s="295" t="s">
        <v>165</v>
      </c>
      <c r="O3186" s="338" t="str">
        <f t="array" ref="O3186">INDEX('Page 2 - Team Information'!$K$14:$AP$189,Y3186,X3186)</f>
        <v/>
      </c>
      <c r="S3186" s="295" t="s">
        <v>14992</v>
      </c>
      <c r="X3186" s="339">
        <v>26.0</v>
      </c>
      <c r="Y3186" s="339">
        <v>5.0</v>
      </c>
    </row>
    <row r="3187" ht="15.75" customHeight="1">
      <c r="A3187" s="336" t="str">
        <f>'Page 1 - General Information'!$G$12</f>
        <v>123468402</v>
      </c>
      <c r="B3187" s="295" t="str">
        <f>'Page 1 - General Information'!$G$16</f>
        <v>3395</v>
      </c>
      <c r="C3187" s="337" t="s">
        <v>164</v>
      </c>
      <c r="N3187" s="295" t="s">
        <v>165</v>
      </c>
      <c r="O3187" s="338">
        <f t="array" ref="O3187">INDEX('Page 2 - Team Information'!$K$14:$AP$189,Y3187,X3187)</f>
        <v>6</v>
      </c>
      <c r="S3187" s="295" t="s">
        <v>14995</v>
      </c>
      <c r="X3187" s="339">
        <v>27.0</v>
      </c>
      <c r="Y3187" s="339">
        <v>5.0</v>
      </c>
    </row>
    <row r="3188" ht="15.75" customHeight="1">
      <c r="A3188" s="336" t="str">
        <f>'Page 1 - General Information'!$G$12</f>
        <v>123468402</v>
      </c>
      <c r="B3188" s="295" t="str">
        <f>'Page 1 - General Information'!$G$16</f>
        <v>3395</v>
      </c>
      <c r="C3188" s="337" t="s">
        <v>164</v>
      </c>
      <c r="N3188" s="464" t="s">
        <v>155</v>
      </c>
      <c r="O3188" s="388"/>
      <c r="Q3188" s="488">
        <f t="array" ref="Q3188">(INDEX('Page 2 - Team Information'!$K$14:$AP$189,Y3188,X3188)*100)</f>
        <v>2.1</v>
      </c>
      <c r="S3188" s="295" t="s">
        <v>14999</v>
      </c>
      <c r="X3188" s="339">
        <v>29.0</v>
      </c>
      <c r="Y3188" s="339">
        <v>5.0</v>
      </c>
    </row>
    <row r="3189" ht="15.75" customHeight="1">
      <c r="A3189" s="336" t="str">
        <f>'Page 1 - General Information'!$G$12</f>
        <v>123468402</v>
      </c>
      <c r="B3189" s="295" t="str">
        <f>'Page 1 - General Information'!$G$16</f>
        <v>3395</v>
      </c>
      <c r="C3189" s="337" t="s">
        <v>164</v>
      </c>
      <c r="N3189" s="464" t="s">
        <v>155</v>
      </c>
      <c r="O3189" s="388"/>
      <c r="Q3189" s="488">
        <f t="array" ref="Q3189">(INDEX('Page 2 - Team Information'!$K$14:$AP$189,Y3189,X3189)*100)</f>
        <v>2.1</v>
      </c>
      <c r="S3189" s="295" t="s">
        <v>15003</v>
      </c>
      <c r="X3189" s="339">
        <v>30.0</v>
      </c>
      <c r="Y3189" s="339">
        <v>5.0</v>
      </c>
    </row>
    <row r="3190" ht="15.75" customHeight="1">
      <c r="A3190" s="336" t="str">
        <f>'Page 1 - General Information'!$G$12</f>
        <v>123468402</v>
      </c>
      <c r="B3190" s="295" t="str">
        <f>'Page 1 - General Information'!$G$16</f>
        <v>3395</v>
      </c>
      <c r="C3190" s="337" t="s">
        <v>164</v>
      </c>
      <c r="N3190" s="464" t="s">
        <v>155</v>
      </c>
      <c r="O3190" s="388"/>
      <c r="Q3190" s="488">
        <f t="array" ref="Q3190">(INDEX('Page 2 - Team Information'!$K$14:$AP$189,Y3190,X3190)*100)</f>
        <v>0</v>
      </c>
      <c r="S3190" s="295" t="s">
        <v>15009</v>
      </c>
      <c r="X3190" s="339">
        <v>31.0</v>
      </c>
      <c r="Y3190" s="339">
        <v>5.0</v>
      </c>
    </row>
    <row r="3191" ht="15.75" customHeight="1">
      <c r="A3191" s="336" t="str">
        <f>'Page 1 - General Information'!$G$12</f>
        <v>123468402</v>
      </c>
      <c r="B3191" s="295" t="str">
        <f>'Page 1 - General Information'!$G$16</f>
        <v>3395</v>
      </c>
      <c r="C3191" s="337" t="s">
        <v>164</v>
      </c>
      <c r="N3191" s="464" t="s">
        <v>155</v>
      </c>
      <c r="O3191" s="388"/>
      <c r="Q3191" s="488">
        <f t="array" ref="Q3191">(INDEX('Page 2 - Team Information'!$K$14:$AP$189,Y3191,X3191)*100)</f>
        <v>0</v>
      </c>
      <c r="S3191" s="295" t="s">
        <v>15012</v>
      </c>
      <c r="X3191" s="339">
        <v>32.0</v>
      </c>
      <c r="Y3191" s="339">
        <v>5.0</v>
      </c>
    </row>
    <row r="3192" ht="15.75" customHeight="1">
      <c r="A3192" s="336" t="str">
        <f>'Page 1 - General Information'!$G$12</f>
        <v>123468402</v>
      </c>
      <c r="B3192" s="295" t="str">
        <f>'Page 1 - General Information'!$G$16</f>
        <v>3395</v>
      </c>
      <c r="C3192" s="337" t="s">
        <v>164</v>
      </c>
      <c r="N3192" s="295" t="s">
        <v>165</v>
      </c>
      <c r="O3192" s="338" t="str">
        <f t="array" ref="O3192">INDEX('Page 2 - Team Information'!$K$14:$AP$189,Y3192,X3192)</f>
        <v/>
      </c>
      <c r="S3192" s="295" t="s">
        <v>15016</v>
      </c>
      <c r="X3192" s="339">
        <v>24.0</v>
      </c>
      <c r="Y3192" s="339">
        <v>6.0</v>
      </c>
    </row>
    <row r="3193" ht="15.75" customHeight="1">
      <c r="A3193" s="336" t="str">
        <f>'Page 1 - General Information'!$G$12</f>
        <v>123468402</v>
      </c>
      <c r="B3193" s="295" t="str">
        <f>'Page 1 - General Information'!$G$16</f>
        <v>3395</v>
      </c>
      <c r="C3193" s="337" t="s">
        <v>164</v>
      </c>
      <c r="N3193" s="295" t="s">
        <v>165</v>
      </c>
      <c r="O3193" s="338">
        <f t="array" ref="O3193">INDEX('Page 2 - Team Information'!$K$14:$AP$189,Y3193,X3193)</f>
        <v>1</v>
      </c>
      <c r="S3193" s="295" t="s">
        <v>15020</v>
      </c>
      <c r="X3193" s="339">
        <v>25.0</v>
      </c>
      <c r="Y3193" s="339">
        <v>6.0</v>
      </c>
    </row>
    <row r="3194" ht="15.75" customHeight="1">
      <c r="A3194" s="336" t="str">
        <f>'Page 1 - General Information'!$G$12</f>
        <v>123468402</v>
      </c>
      <c r="B3194" s="295" t="str">
        <f>'Page 1 - General Information'!$G$16</f>
        <v>3395</v>
      </c>
      <c r="C3194" s="337" t="s">
        <v>164</v>
      </c>
      <c r="N3194" s="295" t="s">
        <v>165</v>
      </c>
      <c r="O3194" s="338" t="str">
        <f t="array" ref="O3194">INDEX('Page 2 - Team Information'!$K$14:$AP$189,Y3194,X3194)</f>
        <v/>
      </c>
      <c r="S3194" s="295" t="s">
        <v>15024</v>
      </c>
      <c r="X3194" s="339">
        <v>26.0</v>
      </c>
      <c r="Y3194" s="339">
        <v>6.0</v>
      </c>
    </row>
    <row r="3195" ht="15.75" customHeight="1">
      <c r="A3195" s="336" t="str">
        <f>'Page 1 - General Information'!$G$12</f>
        <v>123468402</v>
      </c>
      <c r="B3195" s="295" t="str">
        <f>'Page 1 - General Information'!$G$16</f>
        <v>3395</v>
      </c>
      <c r="C3195" s="337" t="s">
        <v>164</v>
      </c>
      <c r="N3195" s="295" t="s">
        <v>165</v>
      </c>
      <c r="O3195" s="338" t="str">
        <f t="array" ref="O3195">INDEX('Page 2 - Team Information'!$K$14:$AP$189,Y3195,X3195)</f>
        <v/>
      </c>
      <c r="S3195" s="295" t="s">
        <v>15027</v>
      </c>
      <c r="X3195" s="339">
        <v>27.0</v>
      </c>
      <c r="Y3195" s="339">
        <v>6.0</v>
      </c>
    </row>
    <row r="3196" ht="15.75" customHeight="1">
      <c r="A3196" s="336" t="str">
        <f>'Page 1 - General Information'!$G$12</f>
        <v>123468402</v>
      </c>
      <c r="B3196" s="295" t="str">
        <f>'Page 1 - General Information'!$G$16</f>
        <v>3395</v>
      </c>
      <c r="C3196" s="337" t="s">
        <v>164</v>
      </c>
      <c r="N3196" s="464" t="s">
        <v>155</v>
      </c>
      <c r="O3196" s="388"/>
      <c r="Q3196" s="488">
        <f t="array" ref="Q3196">(INDEX('Page 2 - Team Information'!$K$14:$AP$189,Y3196,X3196)*100)</f>
        <v>0</v>
      </c>
      <c r="S3196" s="295" t="s">
        <v>15031</v>
      </c>
      <c r="X3196" s="339">
        <v>29.0</v>
      </c>
      <c r="Y3196" s="339">
        <v>6.0</v>
      </c>
    </row>
    <row r="3197" ht="15.75" customHeight="1">
      <c r="A3197" s="336" t="str">
        <f>'Page 1 - General Information'!$G$12</f>
        <v>123468402</v>
      </c>
      <c r="B3197" s="295" t="str">
        <f>'Page 1 - General Information'!$G$16</f>
        <v>3395</v>
      </c>
      <c r="C3197" s="337" t="s">
        <v>164</v>
      </c>
      <c r="N3197" s="464" t="s">
        <v>155</v>
      </c>
      <c r="O3197" s="388"/>
      <c r="Q3197" s="488">
        <f t="array" ref="Q3197">(INDEX('Page 2 - Team Information'!$K$14:$AP$189,Y3197,X3197)*100)</f>
        <v>0</v>
      </c>
      <c r="S3197" s="295" t="s">
        <v>15035</v>
      </c>
      <c r="X3197" s="339">
        <v>30.0</v>
      </c>
      <c r="Y3197" s="339">
        <v>6.0</v>
      </c>
    </row>
    <row r="3198" ht="15.75" customHeight="1">
      <c r="A3198" s="336" t="str">
        <f>'Page 1 - General Information'!$G$12</f>
        <v>123468402</v>
      </c>
      <c r="B3198" s="295" t="str">
        <f>'Page 1 - General Information'!$G$16</f>
        <v>3395</v>
      </c>
      <c r="C3198" s="337" t="s">
        <v>164</v>
      </c>
      <c r="N3198" s="464" t="s">
        <v>155</v>
      </c>
      <c r="O3198" s="388"/>
      <c r="Q3198" s="488">
        <f t="array" ref="Q3198">(INDEX('Page 2 - Team Information'!$K$14:$AP$189,Y3198,X3198)*100)</f>
        <v>0</v>
      </c>
      <c r="S3198" s="295" t="s">
        <v>15039</v>
      </c>
      <c r="X3198" s="339">
        <v>31.0</v>
      </c>
      <c r="Y3198" s="339">
        <v>6.0</v>
      </c>
    </row>
    <row r="3199" ht="15.75" customHeight="1">
      <c r="A3199" s="336" t="str">
        <f>'Page 1 - General Information'!$G$12</f>
        <v>123468402</v>
      </c>
      <c r="B3199" s="295" t="str">
        <f>'Page 1 - General Information'!$G$16</f>
        <v>3395</v>
      </c>
      <c r="C3199" s="337" t="s">
        <v>164</v>
      </c>
      <c r="N3199" s="464" t="s">
        <v>155</v>
      </c>
      <c r="O3199" s="388"/>
      <c r="Q3199" s="488">
        <f t="array" ref="Q3199">(INDEX('Page 2 - Team Information'!$K$14:$AP$189,Y3199,X3199)*100)</f>
        <v>0</v>
      </c>
      <c r="S3199" s="295" t="s">
        <v>15043</v>
      </c>
      <c r="X3199" s="339">
        <v>32.0</v>
      </c>
      <c r="Y3199" s="339">
        <v>6.0</v>
      </c>
    </row>
    <row r="3200" ht="15.75" customHeight="1">
      <c r="A3200" s="336" t="str">
        <f>'Page 1 - General Information'!$G$12</f>
        <v>123468402</v>
      </c>
      <c r="B3200" s="295" t="str">
        <f>'Page 1 - General Information'!$G$16</f>
        <v>3395</v>
      </c>
      <c r="C3200" s="337" t="s">
        <v>164</v>
      </c>
      <c r="N3200" s="295" t="s">
        <v>165</v>
      </c>
      <c r="O3200" s="338" t="str">
        <f t="array" ref="O3200">INDEX('Page 2 - Team Information'!$K$14:$AP$189,Y3200,X3200)</f>
        <v/>
      </c>
      <c r="S3200" s="295" t="s">
        <v>15049</v>
      </c>
      <c r="X3200" s="339">
        <v>24.0</v>
      </c>
      <c r="Y3200" s="339">
        <v>7.0</v>
      </c>
    </row>
    <row r="3201" ht="15.75" customHeight="1">
      <c r="A3201" s="336" t="str">
        <f>'Page 1 - General Information'!$G$12</f>
        <v>123468402</v>
      </c>
      <c r="B3201" s="295" t="str">
        <f>'Page 1 - General Information'!$G$16</f>
        <v>3395</v>
      </c>
      <c r="C3201" s="337" t="s">
        <v>164</v>
      </c>
      <c r="N3201" s="295" t="s">
        <v>165</v>
      </c>
      <c r="O3201" s="338">
        <f t="array" ref="O3201">INDEX('Page 2 - Team Information'!$K$14:$AP$189,Y3201,X3201)</f>
        <v>1</v>
      </c>
      <c r="S3201" s="295" t="s">
        <v>15051</v>
      </c>
      <c r="X3201" s="339">
        <v>25.0</v>
      </c>
      <c r="Y3201" s="339">
        <v>7.0</v>
      </c>
    </row>
    <row r="3202" ht="15.75" customHeight="1">
      <c r="A3202" s="336" t="str">
        <f>'Page 1 - General Information'!$G$12</f>
        <v>123468402</v>
      </c>
      <c r="B3202" s="295" t="str">
        <f>'Page 1 - General Information'!$G$16</f>
        <v>3395</v>
      </c>
      <c r="C3202" s="337" t="s">
        <v>164</v>
      </c>
      <c r="N3202" s="295" t="s">
        <v>165</v>
      </c>
      <c r="O3202" s="338" t="str">
        <f t="array" ref="O3202">INDEX('Page 2 - Team Information'!$K$14:$AP$189,Y3202,X3202)</f>
        <v/>
      </c>
      <c r="S3202" s="295" t="s">
        <v>15055</v>
      </c>
      <c r="X3202" s="339">
        <v>26.0</v>
      </c>
      <c r="Y3202" s="339">
        <v>7.0</v>
      </c>
    </row>
    <row r="3203" ht="15.75" customHeight="1">
      <c r="A3203" s="336" t="str">
        <f>'Page 1 - General Information'!$G$12</f>
        <v>123468402</v>
      </c>
      <c r="B3203" s="295" t="str">
        <f>'Page 1 - General Information'!$G$16</f>
        <v>3395</v>
      </c>
      <c r="C3203" s="337" t="s">
        <v>164</v>
      </c>
      <c r="N3203" s="295" t="s">
        <v>165</v>
      </c>
      <c r="O3203" s="338">
        <f t="array" ref="O3203">INDEX('Page 2 - Team Information'!$K$14:$AP$189,Y3203,X3203)</f>
        <v>1</v>
      </c>
      <c r="S3203" s="295" t="s">
        <v>15059</v>
      </c>
      <c r="X3203" s="339">
        <v>27.0</v>
      </c>
      <c r="Y3203" s="339">
        <v>7.0</v>
      </c>
    </row>
    <row r="3204" ht="15.75" customHeight="1">
      <c r="A3204" s="336" t="str">
        <f>'Page 1 - General Information'!$G$12</f>
        <v>123468402</v>
      </c>
      <c r="B3204" s="295" t="str">
        <f>'Page 1 - General Information'!$G$16</f>
        <v>3395</v>
      </c>
      <c r="C3204" s="337" t="s">
        <v>164</v>
      </c>
      <c r="N3204" s="464" t="s">
        <v>155</v>
      </c>
      <c r="O3204" s="388"/>
      <c r="Q3204" s="488">
        <f t="array" ref="Q3204">(INDEX('Page 2 - Team Information'!$K$14:$AP$189,Y3204,X3204)*100)</f>
        <v>2.25</v>
      </c>
      <c r="S3204" s="295" t="s">
        <v>15063</v>
      </c>
      <c r="X3204" s="339">
        <v>29.0</v>
      </c>
      <c r="Y3204" s="339">
        <v>7.0</v>
      </c>
    </row>
    <row r="3205" ht="15.75" customHeight="1">
      <c r="A3205" s="336" t="str">
        <f>'Page 1 - General Information'!$G$12</f>
        <v>123468402</v>
      </c>
      <c r="B3205" s="295" t="str">
        <f>'Page 1 - General Information'!$G$16</f>
        <v>3395</v>
      </c>
      <c r="C3205" s="337" t="s">
        <v>164</v>
      </c>
      <c r="N3205" s="464" t="s">
        <v>155</v>
      </c>
      <c r="O3205" s="388"/>
      <c r="Q3205" s="488">
        <f t="array" ref="Q3205">(INDEX('Page 2 - Team Information'!$K$14:$AP$189,Y3205,X3205)*100)</f>
        <v>2.25</v>
      </c>
      <c r="S3205" s="295" t="s">
        <v>15067</v>
      </c>
      <c r="X3205" s="339">
        <v>30.0</v>
      </c>
      <c r="Y3205" s="339">
        <v>7.0</v>
      </c>
    </row>
    <row r="3206" ht="15.75" customHeight="1">
      <c r="A3206" s="336" t="str">
        <f>'Page 1 - General Information'!$G$12</f>
        <v>123468402</v>
      </c>
      <c r="B3206" s="295" t="str">
        <f>'Page 1 - General Information'!$G$16</f>
        <v>3395</v>
      </c>
      <c r="C3206" s="337" t="s">
        <v>164</v>
      </c>
      <c r="N3206" s="464" t="s">
        <v>155</v>
      </c>
      <c r="O3206" s="388"/>
      <c r="Q3206" s="488">
        <f t="array" ref="Q3206">(INDEX('Page 2 - Team Information'!$K$14:$AP$189,Y3206,X3206)*100)</f>
        <v>0</v>
      </c>
      <c r="S3206" s="295" t="s">
        <v>15070</v>
      </c>
      <c r="X3206" s="339">
        <v>31.0</v>
      </c>
      <c r="Y3206" s="339">
        <v>7.0</v>
      </c>
    </row>
    <row r="3207" ht="15.75" customHeight="1">
      <c r="A3207" s="336" t="str">
        <f>'Page 1 - General Information'!$G$12</f>
        <v>123468402</v>
      </c>
      <c r="B3207" s="295" t="str">
        <f>'Page 1 - General Information'!$G$16</f>
        <v>3395</v>
      </c>
      <c r="C3207" s="337" t="s">
        <v>164</v>
      </c>
      <c r="N3207" s="464" t="s">
        <v>155</v>
      </c>
      <c r="O3207" s="388"/>
      <c r="Q3207" s="488">
        <f t="array" ref="Q3207">(INDEX('Page 2 - Team Information'!$K$14:$AP$189,Y3207,X3207)*100)</f>
        <v>0</v>
      </c>
      <c r="S3207" s="295" t="s">
        <v>15073</v>
      </c>
      <c r="X3207" s="339">
        <v>32.0</v>
      </c>
      <c r="Y3207" s="339">
        <v>7.0</v>
      </c>
    </row>
    <row r="3208" ht="15.75" customHeight="1">
      <c r="A3208" s="336" t="str">
        <f>'Page 1 - General Information'!$G$12</f>
        <v>123468402</v>
      </c>
      <c r="B3208" s="295" t="str">
        <f>'Page 1 - General Information'!$G$16</f>
        <v>3395</v>
      </c>
      <c r="C3208" s="337" t="s">
        <v>164</v>
      </c>
      <c r="N3208" s="295" t="s">
        <v>165</v>
      </c>
      <c r="O3208" s="338" t="str">
        <f t="array" ref="O3208">INDEX('Page 2 - Team Information'!$K$14:$AP$189,Y3208,X3208)</f>
        <v/>
      </c>
      <c r="S3208" s="295" t="s">
        <v>15077</v>
      </c>
      <c r="X3208" s="339">
        <v>24.0</v>
      </c>
      <c r="Y3208" s="339">
        <v>8.0</v>
      </c>
    </row>
    <row r="3209" ht="15.75" customHeight="1">
      <c r="A3209" s="336" t="str">
        <f>'Page 1 - General Information'!$G$12</f>
        <v>123468402</v>
      </c>
      <c r="B3209" s="295" t="str">
        <f>'Page 1 - General Information'!$G$16</f>
        <v>3395</v>
      </c>
      <c r="C3209" s="337" t="s">
        <v>164</v>
      </c>
      <c r="N3209" s="295" t="s">
        <v>165</v>
      </c>
      <c r="O3209" s="338" t="str">
        <f t="array" ref="O3209">INDEX('Page 2 - Team Information'!$K$14:$AP$189,Y3209,X3209)</f>
        <v/>
      </c>
      <c r="S3209" s="295" t="s">
        <v>15079</v>
      </c>
      <c r="X3209" s="339">
        <v>25.0</v>
      </c>
      <c r="Y3209" s="339">
        <v>8.0</v>
      </c>
    </row>
    <row r="3210" ht="15.75" customHeight="1">
      <c r="A3210" s="336" t="str">
        <f>'Page 1 - General Information'!$G$12</f>
        <v>123468402</v>
      </c>
      <c r="B3210" s="295" t="str">
        <f>'Page 1 - General Information'!$G$16</f>
        <v>3395</v>
      </c>
      <c r="C3210" s="337" t="s">
        <v>164</v>
      </c>
      <c r="N3210" s="295" t="s">
        <v>165</v>
      </c>
      <c r="O3210" s="338" t="str">
        <f t="array" ref="O3210">INDEX('Page 2 - Team Information'!$K$14:$AP$189,Y3210,X3210)</f>
        <v/>
      </c>
      <c r="S3210" s="295" t="s">
        <v>15083</v>
      </c>
      <c r="X3210" s="339">
        <v>26.0</v>
      </c>
      <c r="Y3210" s="339">
        <v>8.0</v>
      </c>
    </row>
    <row r="3211" ht="15.75" customHeight="1">
      <c r="A3211" s="336" t="str">
        <f>'Page 1 - General Information'!$G$12</f>
        <v>123468402</v>
      </c>
      <c r="B3211" s="295" t="str">
        <f>'Page 1 - General Information'!$G$16</f>
        <v>3395</v>
      </c>
      <c r="C3211" s="337" t="s">
        <v>164</v>
      </c>
      <c r="N3211" s="295" t="s">
        <v>165</v>
      </c>
      <c r="O3211" s="338" t="str">
        <f t="array" ref="O3211">INDEX('Page 2 - Team Information'!$K$14:$AP$189,Y3211,X3211)</f>
        <v/>
      </c>
      <c r="S3211" s="295" t="s">
        <v>15087</v>
      </c>
      <c r="X3211" s="339">
        <v>27.0</v>
      </c>
      <c r="Y3211" s="339">
        <v>8.0</v>
      </c>
    </row>
    <row r="3212" ht="15.75" customHeight="1">
      <c r="A3212" s="336" t="str">
        <f>'Page 1 - General Information'!$G$12</f>
        <v>123468402</v>
      </c>
      <c r="B3212" s="295" t="str">
        <f>'Page 1 - General Information'!$G$16</f>
        <v>3395</v>
      </c>
      <c r="C3212" s="337" t="s">
        <v>164</v>
      </c>
      <c r="N3212" s="464" t="s">
        <v>155</v>
      </c>
      <c r="O3212" s="388"/>
      <c r="Q3212" s="488">
        <f t="array" ref="Q3212">(INDEX('Page 2 - Team Information'!$K$14:$AP$189,Y3212,X3212)*100)</f>
        <v>0</v>
      </c>
      <c r="S3212" s="295" t="s">
        <v>15094</v>
      </c>
      <c r="X3212" s="339">
        <v>29.0</v>
      </c>
      <c r="Y3212" s="339">
        <v>8.0</v>
      </c>
    </row>
    <row r="3213" ht="15.75" customHeight="1">
      <c r="A3213" s="336" t="str">
        <f>'Page 1 - General Information'!$G$12</f>
        <v>123468402</v>
      </c>
      <c r="B3213" s="295" t="str">
        <f>'Page 1 - General Information'!$G$16</f>
        <v>3395</v>
      </c>
      <c r="C3213" s="337" t="s">
        <v>164</v>
      </c>
      <c r="N3213" s="464" t="s">
        <v>155</v>
      </c>
      <c r="O3213" s="388"/>
      <c r="Q3213" s="488">
        <f t="array" ref="Q3213">(INDEX('Page 2 - Team Information'!$K$14:$AP$189,Y3213,X3213)*100)</f>
        <v>0</v>
      </c>
      <c r="S3213" s="295" t="s">
        <v>15102</v>
      </c>
      <c r="X3213" s="339">
        <v>30.0</v>
      </c>
      <c r="Y3213" s="339">
        <v>8.0</v>
      </c>
    </row>
    <row r="3214" ht="15.75" customHeight="1">
      <c r="A3214" s="336" t="str">
        <f>'Page 1 - General Information'!$G$12</f>
        <v>123468402</v>
      </c>
      <c r="B3214" s="295" t="str">
        <f>'Page 1 - General Information'!$G$16</f>
        <v>3395</v>
      </c>
      <c r="C3214" s="337" t="s">
        <v>164</v>
      </c>
      <c r="N3214" s="464" t="s">
        <v>155</v>
      </c>
      <c r="O3214" s="388"/>
      <c r="Q3214" s="488">
        <f t="array" ref="Q3214">(INDEX('Page 2 - Team Information'!$K$14:$AP$189,Y3214,X3214)*100)</f>
        <v>0</v>
      </c>
      <c r="S3214" s="295" t="s">
        <v>15110</v>
      </c>
      <c r="X3214" s="339">
        <v>31.0</v>
      </c>
      <c r="Y3214" s="339">
        <v>8.0</v>
      </c>
    </row>
    <row r="3215" ht="15.75" customHeight="1">
      <c r="A3215" s="336" t="str">
        <f>'Page 1 - General Information'!$G$12</f>
        <v>123468402</v>
      </c>
      <c r="B3215" s="295" t="str">
        <f>'Page 1 - General Information'!$G$16</f>
        <v>3395</v>
      </c>
      <c r="C3215" s="337" t="s">
        <v>164</v>
      </c>
      <c r="N3215" s="464" t="s">
        <v>155</v>
      </c>
      <c r="O3215" s="388"/>
      <c r="Q3215" s="488">
        <f t="array" ref="Q3215">(INDEX('Page 2 - Team Information'!$K$14:$AP$189,Y3215,X3215)*100)</f>
        <v>0</v>
      </c>
      <c r="S3215" s="295" t="s">
        <v>15118</v>
      </c>
      <c r="X3215" s="339">
        <v>32.0</v>
      </c>
      <c r="Y3215" s="339">
        <v>8.0</v>
      </c>
    </row>
    <row r="3216" ht="15.75" customHeight="1">
      <c r="A3216" s="336" t="str">
        <f>'Page 1 - General Information'!$G$12</f>
        <v>123468402</v>
      </c>
      <c r="B3216" s="295" t="str">
        <f>'Page 1 - General Information'!$G$16</f>
        <v>3395</v>
      </c>
      <c r="C3216" s="337" t="s">
        <v>164</v>
      </c>
      <c r="N3216" s="295" t="s">
        <v>165</v>
      </c>
      <c r="O3216" s="338" t="str">
        <f t="array" ref="O3216">INDEX('Page 2 - Team Information'!$K$14:$AP$189,Y3216,X3216)</f>
        <v/>
      </c>
      <c r="S3216" s="295" t="s">
        <v>15126</v>
      </c>
      <c r="X3216" s="339">
        <v>24.0</v>
      </c>
      <c r="Y3216" s="339">
        <v>9.0</v>
      </c>
    </row>
    <row r="3217" ht="15.75" customHeight="1">
      <c r="A3217" s="336" t="str">
        <f>'Page 1 - General Information'!$G$12</f>
        <v>123468402</v>
      </c>
      <c r="B3217" s="295" t="str">
        <f>'Page 1 - General Information'!$G$16</f>
        <v>3395</v>
      </c>
      <c r="C3217" s="337" t="s">
        <v>164</v>
      </c>
      <c r="N3217" s="295" t="s">
        <v>165</v>
      </c>
      <c r="O3217" s="338">
        <f t="array" ref="O3217">INDEX('Page 2 - Team Information'!$K$14:$AP$189,Y3217,X3217)</f>
        <v>1</v>
      </c>
      <c r="S3217" s="295" t="s">
        <v>15134</v>
      </c>
      <c r="X3217" s="339">
        <v>25.0</v>
      </c>
      <c r="Y3217" s="339">
        <v>9.0</v>
      </c>
    </row>
    <row r="3218" ht="15.75" customHeight="1">
      <c r="A3218" s="336" t="str">
        <f>'Page 1 - General Information'!$G$12</f>
        <v>123468402</v>
      </c>
      <c r="B3218" s="295" t="str">
        <f>'Page 1 - General Information'!$G$16</f>
        <v>3395</v>
      </c>
      <c r="C3218" s="337" t="s">
        <v>164</v>
      </c>
      <c r="N3218" s="295" t="s">
        <v>165</v>
      </c>
      <c r="O3218" s="338" t="str">
        <f t="array" ref="O3218">INDEX('Page 2 - Team Information'!$K$14:$AP$189,Y3218,X3218)</f>
        <v/>
      </c>
      <c r="S3218" s="295" t="s">
        <v>15139</v>
      </c>
      <c r="X3218" s="339">
        <v>26.0</v>
      </c>
      <c r="Y3218" s="339">
        <v>9.0</v>
      </c>
    </row>
    <row r="3219" ht="15.75" customHeight="1">
      <c r="A3219" s="336" t="str">
        <f>'Page 1 - General Information'!$G$12</f>
        <v>123468402</v>
      </c>
      <c r="B3219" s="295" t="str">
        <f>'Page 1 - General Information'!$G$16</f>
        <v>3395</v>
      </c>
      <c r="C3219" s="337" t="s">
        <v>164</v>
      </c>
      <c r="N3219" s="295" t="s">
        <v>165</v>
      </c>
      <c r="O3219" s="338">
        <f t="array" ref="O3219">INDEX('Page 2 - Team Information'!$K$14:$AP$189,Y3219,X3219)</f>
        <v>1</v>
      </c>
      <c r="S3219" s="295" t="s">
        <v>15144</v>
      </c>
      <c r="X3219" s="339">
        <v>27.0</v>
      </c>
      <c r="Y3219" s="339">
        <v>9.0</v>
      </c>
    </row>
    <row r="3220" ht="15.75" customHeight="1">
      <c r="A3220" s="336" t="str">
        <f>'Page 1 - General Information'!$G$12</f>
        <v>123468402</v>
      </c>
      <c r="B3220" s="295" t="str">
        <f>'Page 1 - General Information'!$G$16</f>
        <v>3395</v>
      </c>
      <c r="C3220" s="337" t="s">
        <v>164</v>
      </c>
      <c r="N3220" s="464" t="s">
        <v>155</v>
      </c>
      <c r="O3220" s="388"/>
      <c r="Q3220" s="488">
        <f t="array" ref="Q3220">(INDEX('Page 2 - Team Information'!$K$14:$AP$189,Y3220,X3220)*100)</f>
        <v>2.25</v>
      </c>
      <c r="S3220" s="295" t="s">
        <v>15151</v>
      </c>
      <c r="X3220" s="339">
        <v>29.0</v>
      </c>
      <c r="Y3220" s="339">
        <v>9.0</v>
      </c>
    </row>
    <row r="3221" ht="15.75" customHeight="1">
      <c r="A3221" s="336" t="str">
        <f>'Page 1 - General Information'!$G$12</f>
        <v>123468402</v>
      </c>
      <c r="B3221" s="295" t="str">
        <f>'Page 1 - General Information'!$G$16</f>
        <v>3395</v>
      </c>
      <c r="C3221" s="337" t="s">
        <v>164</v>
      </c>
      <c r="N3221" s="464" t="s">
        <v>155</v>
      </c>
      <c r="O3221" s="388"/>
      <c r="Q3221" s="488">
        <f t="array" ref="Q3221">(INDEX('Page 2 - Team Information'!$K$14:$AP$189,Y3221,X3221)*100)</f>
        <v>2.25</v>
      </c>
      <c r="S3221" s="295" t="s">
        <v>15158</v>
      </c>
      <c r="X3221" s="339">
        <v>30.0</v>
      </c>
      <c r="Y3221" s="339">
        <v>9.0</v>
      </c>
    </row>
    <row r="3222" ht="15.75" customHeight="1">
      <c r="A3222" s="336" t="str">
        <f>'Page 1 - General Information'!$G$12</f>
        <v>123468402</v>
      </c>
      <c r="B3222" s="295" t="str">
        <f>'Page 1 - General Information'!$G$16</f>
        <v>3395</v>
      </c>
      <c r="C3222" s="337" t="s">
        <v>164</v>
      </c>
      <c r="N3222" s="464" t="s">
        <v>155</v>
      </c>
      <c r="O3222" s="388"/>
      <c r="Q3222" s="488">
        <f t="array" ref="Q3222">(INDEX('Page 2 - Team Information'!$K$14:$AP$189,Y3222,X3222)*100)</f>
        <v>0</v>
      </c>
      <c r="S3222" s="295" t="s">
        <v>15163</v>
      </c>
      <c r="X3222" s="339">
        <v>31.0</v>
      </c>
      <c r="Y3222" s="339">
        <v>9.0</v>
      </c>
    </row>
    <row r="3223" ht="15.75" customHeight="1">
      <c r="A3223" s="336" t="str">
        <f>'Page 1 - General Information'!$G$12</f>
        <v>123468402</v>
      </c>
      <c r="B3223" s="295" t="str">
        <f>'Page 1 - General Information'!$G$16</f>
        <v>3395</v>
      </c>
      <c r="C3223" s="337" t="s">
        <v>164</v>
      </c>
      <c r="N3223" s="464" t="s">
        <v>155</v>
      </c>
      <c r="O3223" s="388"/>
      <c r="Q3223" s="488">
        <f t="array" ref="Q3223">(INDEX('Page 2 - Team Information'!$K$14:$AP$189,Y3223,X3223)*100)</f>
        <v>0</v>
      </c>
      <c r="S3223" s="295" t="s">
        <v>15169</v>
      </c>
      <c r="X3223" s="339">
        <v>32.0</v>
      </c>
      <c r="Y3223" s="339">
        <v>9.0</v>
      </c>
    </row>
    <row r="3224" ht="15.75" customHeight="1">
      <c r="A3224" s="336" t="str">
        <f>'Page 1 - General Information'!$G$12</f>
        <v>123468402</v>
      </c>
      <c r="B3224" s="295" t="str">
        <f>'Page 1 - General Information'!$G$16</f>
        <v>3395</v>
      </c>
      <c r="C3224" s="337" t="s">
        <v>164</v>
      </c>
      <c r="N3224" s="295" t="s">
        <v>165</v>
      </c>
      <c r="O3224" s="338" t="str">
        <f t="array" ref="O3224">INDEX('Page 2 - Team Information'!$K$14:$AP$189,Y3224,X3224)</f>
        <v/>
      </c>
      <c r="S3224" s="295" t="s">
        <v>15175</v>
      </c>
      <c r="X3224" s="339">
        <v>24.0</v>
      </c>
      <c r="Y3224" s="339">
        <v>10.0</v>
      </c>
    </row>
    <row r="3225" ht="15.75" customHeight="1">
      <c r="A3225" s="336" t="str">
        <f>'Page 1 - General Information'!$G$12</f>
        <v>123468402</v>
      </c>
      <c r="B3225" s="295" t="str">
        <f>'Page 1 - General Information'!$G$16</f>
        <v>3395</v>
      </c>
      <c r="C3225" s="337" t="s">
        <v>164</v>
      </c>
      <c r="N3225" s="295" t="s">
        <v>165</v>
      </c>
      <c r="O3225" s="338">
        <f t="array" ref="O3225">INDEX('Page 2 - Team Information'!$K$14:$AP$189,Y3225,X3225)</f>
        <v>1</v>
      </c>
      <c r="S3225" s="295" t="s">
        <v>15181</v>
      </c>
      <c r="X3225" s="339">
        <v>25.0</v>
      </c>
      <c r="Y3225" s="339">
        <v>10.0</v>
      </c>
    </row>
    <row r="3226" ht="15.75" customHeight="1">
      <c r="A3226" s="336" t="str">
        <f>'Page 1 - General Information'!$G$12</f>
        <v>123468402</v>
      </c>
      <c r="B3226" s="295" t="str">
        <f>'Page 1 - General Information'!$G$16</f>
        <v>3395</v>
      </c>
      <c r="C3226" s="337" t="s">
        <v>164</v>
      </c>
      <c r="N3226" s="295" t="s">
        <v>165</v>
      </c>
      <c r="O3226" s="338" t="str">
        <f t="array" ref="O3226">INDEX('Page 2 - Team Information'!$K$14:$AP$189,Y3226,X3226)</f>
        <v/>
      </c>
      <c r="S3226" s="295" t="s">
        <v>15186</v>
      </c>
      <c r="X3226" s="339">
        <v>26.0</v>
      </c>
      <c r="Y3226" s="339">
        <v>10.0</v>
      </c>
    </row>
    <row r="3227" ht="15.75" customHeight="1">
      <c r="A3227" s="336" t="str">
        <f>'Page 1 - General Information'!$G$12</f>
        <v>123468402</v>
      </c>
      <c r="B3227" s="295" t="str">
        <f>'Page 1 - General Information'!$G$16</f>
        <v>3395</v>
      </c>
      <c r="C3227" s="337" t="s">
        <v>164</v>
      </c>
      <c r="N3227" s="295" t="s">
        <v>165</v>
      </c>
      <c r="O3227" s="338">
        <f t="array" ref="O3227">INDEX('Page 2 - Team Information'!$K$14:$AP$189,Y3227,X3227)</f>
        <v>1</v>
      </c>
      <c r="S3227" s="295" t="s">
        <v>15190</v>
      </c>
      <c r="X3227" s="339">
        <v>27.0</v>
      </c>
      <c r="Y3227" s="339">
        <v>10.0</v>
      </c>
    </row>
    <row r="3228" ht="15.75" customHeight="1">
      <c r="A3228" s="336" t="str">
        <f>'Page 1 - General Information'!$G$12</f>
        <v>123468402</v>
      </c>
      <c r="B3228" s="295" t="str">
        <f>'Page 1 - General Information'!$G$16</f>
        <v>3395</v>
      </c>
      <c r="C3228" s="337" t="s">
        <v>164</v>
      </c>
      <c r="N3228" s="464" t="s">
        <v>155</v>
      </c>
      <c r="O3228" s="388"/>
      <c r="Q3228" s="488">
        <f t="array" ref="Q3228">(INDEX('Page 2 - Team Information'!$K$14:$AP$189,Y3228,X3228)*100)</f>
        <v>2.25</v>
      </c>
      <c r="S3228" s="295" t="s">
        <v>15198</v>
      </c>
      <c r="X3228" s="339">
        <v>29.0</v>
      </c>
      <c r="Y3228" s="339">
        <v>10.0</v>
      </c>
    </row>
    <row r="3229" ht="15.75" customHeight="1">
      <c r="A3229" s="336" t="str">
        <f>'Page 1 - General Information'!$G$12</f>
        <v>123468402</v>
      </c>
      <c r="B3229" s="295" t="str">
        <f>'Page 1 - General Information'!$G$16</f>
        <v>3395</v>
      </c>
      <c r="C3229" s="337" t="s">
        <v>164</v>
      </c>
      <c r="N3229" s="464" t="s">
        <v>155</v>
      </c>
      <c r="O3229" s="388"/>
      <c r="Q3229" s="488">
        <f t="array" ref="Q3229">(INDEX('Page 2 - Team Information'!$K$14:$AP$189,Y3229,X3229)*100)</f>
        <v>2.25</v>
      </c>
      <c r="S3229" s="295" t="s">
        <v>15204</v>
      </c>
      <c r="X3229" s="339">
        <v>30.0</v>
      </c>
      <c r="Y3229" s="339">
        <v>10.0</v>
      </c>
    </row>
    <row r="3230" ht="15.75" customHeight="1">
      <c r="A3230" s="336" t="str">
        <f>'Page 1 - General Information'!$G$12</f>
        <v>123468402</v>
      </c>
      <c r="B3230" s="295" t="str">
        <f>'Page 1 - General Information'!$G$16</f>
        <v>3395</v>
      </c>
      <c r="C3230" s="337" t="s">
        <v>164</v>
      </c>
      <c r="N3230" s="464" t="s">
        <v>155</v>
      </c>
      <c r="O3230" s="388"/>
      <c r="Q3230" s="488">
        <f t="array" ref="Q3230">(INDEX('Page 2 - Team Information'!$K$14:$AP$189,Y3230,X3230)*100)</f>
        <v>0</v>
      </c>
      <c r="S3230" s="295" t="s">
        <v>15209</v>
      </c>
      <c r="X3230" s="339">
        <v>31.0</v>
      </c>
      <c r="Y3230" s="339">
        <v>10.0</v>
      </c>
    </row>
    <row r="3231" ht="15.75" customHeight="1">
      <c r="A3231" s="336" t="str">
        <f>'Page 1 - General Information'!$G$12</f>
        <v>123468402</v>
      </c>
      <c r="B3231" s="295" t="str">
        <f>'Page 1 - General Information'!$G$16</f>
        <v>3395</v>
      </c>
      <c r="C3231" s="337" t="s">
        <v>164</v>
      </c>
      <c r="N3231" s="464" t="s">
        <v>155</v>
      </c>
      <c r="O3231" s="388"/>
      <c r="Q3231" s="488">
        <f t="array" ref="Q3231">(INDEX('Page 2 - Team Information'!$K$14:$AP$189,Y3231,X3231)*100)</f>
        <v>0</v>
      </c>
      <c r="S3231" s="295" t="s">
        <v>15215</v>
      </c>
      <c r="X3231" s="339">
        <v>32.0</v>
      </c>
      <c r="Y3231" s="339">
        <v>10.0</v>
      </c>
    </row>
    <row r="3232" ht="15.75" customHeight="1">
      <c r="A3232" s="336" t="str">
        <f>'Page 1 - General Information'!$G$12</f>
        <v>123468402</v>
      </c>
      <c r="B3232" s="295" t="str">
        <f>'Page 1 - General Information'!$G$16</f>
        <v>3395</v>
      </c>
      <c r="C3232" s="337" t="s">
        <v>164</v>
      </c>
      <c r="N3232" s="295" t="s">
        <v>165</v>
      </c>
      <c r="O3232" s="338" t="str">
        <f t="array" ref="O3232">INDEX('Page 2 - Team Information'!$K$14:$AP$189,Y3232,X3232)</f>
        <v/>
      </c>
      <c r="S3232" s="295" t="s">
        <v>15219</v>
      </c>
      <c r="X3232" s="339">
        <v>24.0</v>
      </c>
      <c r="Y3232" s="339">
        <v>11.0</v>
      </c>
    </row>
    <row r="3233" ht="15.75" customHeight="1">
      <c r="A3233" s="336" t="str">
        <f>'Page 1 - General Information'!$G$12</f>
        <v>123468402</v>
      </c>
      <c r="B3233" s="295" t="str">
        <f>'Page 1 - General Information'!$G$16</f>
        <v>3395</v>
      </c>
      <c r="C3233" s="337" t="s">
        <v>164</v>
      </c>
      <c r="N3233" s="295" t="s">
        <v>165</v>
      </c>
      <c r="O3233" s="338">
        <f t="array" ref="O3233">INDEX('Page 2 - Team Information'!$K$14:$AP$189,Y3233,X3233)</f>
        <v>1</v>
      </c>
      <c r="S3233" s="295" t="s">
        <v>15223</v>
      </c>
      <c r="X3233" s="339">
        <v>25.0</v>
      </c>
      <c r="Y3233" s="339">
        <v>11.0</v>
      </c>
    </row>
    <row r="3234" ht="15.75" customHeight="1">
      <c r="A3234" s="336" t="str">
        <f>'Page 1 - General Information'!$G$12</f>
        <v>123468402</v>
      </c>
      <c r="B3234" s="295" t="str">
        <f>'Page 1 - General Information'!$G$16</f>
        <v>3395</v>
      </c>
      <c r="C3234" s="337" t="s">
        <v>164</v>
      </c>
      <c r="N3234" s="295" t="s">
        <v>165</v>
      </c>
      <c r="O3234" s="338" t="str">
        <f t="array" ref="O3234">INDEX('Page 2 - Team Information'!$K$14:$AP$189,Y3234,X3234)</f>
        <v/>
      </c>
      <c r="S3234" s="295" t="s">
        <v>15225</v>
      </c>
      <c r="X3234" s="339">
        <v>26.0</v>
      </c>
      <c r="Y3234" s="339">
        <v>11.0</v>
      </c>
    </row>
    <row r="3235" ht="15.75" customHeight="1">
      <c r="A3235" s="336" t="str">
        <f>'Page 1 - General Information'!$G$12</f>
        <v>123468402</v>
      </c>
      <c r="B3235" s="295" t="str">
        <f>'Page 1 - General Information'!$G$16</f>
        <v>3395</v>
      </c>
      <c r="C3235" s="337" t="s">
        <v>164</v>
      </c>
      <c r="N3235" s="295" t="s">
        <v>165</v>
      </c>
      <c r="O3235" s="338" t="str">
        <f t="array" ref="O3235">INDEX('Page 2 - Team Information'!$K$14:$AP$189,Y3235,X3235)</f>
        <v/>
      </c>
      <c r="S3235" s="295" t="s">
        <v>15229</v>
      </c>
      <c r="X3235" s="339">
        <v>27.0</v>
      </c>
      <c r="Y3235" s="339">
        <v>11.0</v>
      </c>
    </row>
    <row r="3236" ht="15.75" customHeight="1">
      <c r="A3236" s="336" t="str">
        <f>'Page 1 - General Information'!$G$12</f>
        <v>123468402</v>
      </c>
      <c r="B3236" s="295" t="str">
        <f>'Page 1 - General Information'!$G$16</f>
        <v>3395</v>
      </c>
      <c r="C3236" s="337" t="s">
        <v>164</v>
      </c>
      <c r="N3236" s="464" t="s">
        <v>155</v>
      </c>
      <c r="O3236" s="388"/>
      <c r="Q3236" s="488">
        <f t="array" ref="Q3236">(INDEX('Page 2 - Team Information'!$K$14:$AP$189,Y3236,X3236)*100)</f>
        <v>2.25</v>
      </c>
      <c r="S3236" s="295" t="s">
        <v>15232</v>
      </c>
      <c r="X3236" s="339">
        <v>29.0</v>
      </c>
      <c r="Y3236" s="339">
        <v>11.0</v>
      </c>
    </row>
    <row r="3237" ht="15.75" customHeight="1">
      <c r="A3237" s="336" t="str">
        <f>'Page 1 - General Information'!$G$12</f>
        <v>123468402</v>
      </c>
      <c r="B3237" s="295" t="str">
        <f>'Page 1 - General Information'!$G$16</f>
        <v>3395</v>
      </c>
      <c r="C3237" s="337" t="s">
        <v>164</v>
      </c>
      <c r="N3237" s="464" t="s">
        <v>155</v>
      </c>
      <c r="O3237" s="388"/>
      <c r="Q3237" s="488">
        <f t="array" ref="Q3237">(INDEX('Page 2 - Team Information'!$K$14:$AP$189,Y3237,X3237)*100)</f>
        <v>2.25</v>
      </c>
      <c r="S3237" s="295" t="s">
        <v>15236</v>
      </c>
      <c r="X3237" s="339">
        <v>30.0</v>
      </c>
      <c r="Y3237" s="339">
        <v>11.0</v>
      </c>
    </row>
    <row r="3238" ht="15.75" customHeight="1">
      <c r="A3238" s="336" t="str">
        <f>'Page 1 - General Information'!$G$12</f>
        <v>123468402</v>
      </c>
      <c r="B3238" s="295" t="str">
        <f>'Page 1 - General Information'!$G$16</f>
        <v>3395</v>
      </c>
      <c r="C3238" s="337" t="s">
        <v>164</v>
      </c>
      <c r="N3238" s="464" t="s">
        <v>155</v>
      </c>
      <c r="O3238" s="388"/>
      <c r="Q3238" s="488">
        <f t="array" ref="Q3238">(INDEX('Page 2 - Team Information'!$K$14:$AP$189,Y3238,X3238)*100)</f>
        <v>0</v>
      </c>
      <c r="S3238" s="295" t="s">
        <v>15241</v>
      </c>
      <c r="X3238" s="339">
        <v>31.0</v>
      </c>
      <c r="Y3238" s="339">
        <v>11.0</v>
      </c>
    </row>
    <row r="3239" ht="15.75" customHeight="1">
      <c r="A3239" s="336" t="str">
        <f>'Page 1 - General Information'!$G$12</f>
        <v>123468402</v>
      </c>
      <c r="B3239" s="295" t="str">
        <f>'Page 1 - General Information'!$G$16</f>
        <v>3395</v>
      </c>
      <c r="C3239" s="337" t="s">
        <v>164</v>
      </c>
      <c r="N3239" s="464" t="s">
        <v>155</v>
      </c>
      <c r="O3239" s="388"/>
      <c r="Q3239" s="488">
        <f t="array" ref="Q3239">(INDEX('Page 2 - Team Information'!$K$14:$AP$189,Y3239,X3239)*100)</f>
        <v>0</v>
      </c>
      <c r="S3239" s="295" t="s">
        <v>15245</v>
      </c>
      <c r="X3239" s="339">
        <v>32.0</v>
      </c>
      <c r="Y3239" s="339">
        <v>11.0</v>
      </c>
    </row>
    <row r="3240" ht="15.75" customHeight="1">
      <c r="A3240" s="336" t="str">
        <f>'Page 1 - General Information'!$G$12</f>
        <v>123468402</v>
      </c>
      <c r="B3240" s="295" t="str">
        <f>'Page 1 - General Information'!$G$16</f>
        <v>3395</v>
      </c>
      <c r="C3240" s="337" t="s">
        <v>164</v>
      </c>
      <c r="N3240" s="295" t="s">
        <v>165</v>
      </c>
      <c r="O3240" s="338" t="str">
        <f t="array" ref="O3240">INDEX('Page 2 - Team Information'!$K$14:$AP$189,Y3240,X3240)</f>
        <v/>
      </c>
      <c r="S3240" s="295" t="s">
        <v>15248</v>
      </c>
      <c r="X3240" s="339">
        <v>24.0</v>
      </c>
      <c r="Y3240" s="339">
        <v>12.0</v>
      </c>
    </row>
    <row r="3241" ht="15.75" customHeight="1">
      <c r="A3241" s="336" t="str">
        <f>'Page 1 - General Information'!$G$12</f>
        <v>123468402</v>
      </c>
      <c r="B3241" s="295" t="str">
        <f>'Page 1 - General Information'!$G$16</f>
        <v>3395</v>
      </c>
      <c r="C3241" s="337" t="s">
        <v>164</v>
      </c>
      <c r="N3241" s="295" t="s">
        <v>165</v>
      </c>
      <c r="O3241" s="338">
        <f t="array" ref="O3241">INDEX('Page 2 - Team Information'!$K$14:$AP$189,Y3241,X3241)</f>
        <v>1</v>
      </c>
      <c r="S3241" s="295" t="s">
        <v>15252</v>
      </c>
      <c r="X3241" s="339">
        <v>25.0</v>
      </c>
      <c r="Y3241" s="339">
        <v>12.0</v>
      </c>
    </row>
    <row r="3242" ht="15.75" customHeight="1">
      <c r="A3242" s="336" t="str">
        <f>'Page 1 - General Information'!$G$12</f>
        <v>123468402</v>
      </c>
      <c r="B3242" s="295" t="str">
        <f>'Page 1 - General Information'!$G$16</f>
        <v>3395</v>
      </c>
      <c r="C3242" s="337" t="s">
        <v>164</v>
      </c>
      <c r="N3242" s="295" t="s">
        <v>165</v>
      </c>
      <c r="O3242" s="338" t="str">
        <f t="array" ref="O3242">INDEX('Page 2 - Team Information'!$K$14:$AP$189,Y3242,X3242)</f>
        <v/>
      </c>
      <c r="S3242" s="295" t="s">
        <v>15255</v>
      </c>
      <c r="X3242" s="339">
        <v>26.0</v>
      </c>
      <c r="Y3242" s="339">
        <v>12.0</v>
      </c>
    </row>
    <row r="3243" ht="15.75" customHeight="1">
      <c r="A3243" s="336" t="str">
        <f>'Page 1 - General Information'!$G$12</f>
        <v>123468402</v>
      </c>
      <c r="B3243" s="295" t="str">
        <f>'Page 1 - General Information'!$G$16</f>
        <v>3395</v>
      </c>
      <c r="C3243" s="337" t="s">
        <v>164</v>
      </c>
      <c r="N3243" s="295" t="s">
        <v>165</v>
      </c>
      <c r="O3243" s="338">
        <f t="array" ref="O3243">INDEX('Page 2 - Team Information'!$K$14:$AP$189,Y3243,X3243)</f>
        <v>1</v>
      </c>
      <c r="S3243" s="295" t="s">
        <v>15258</v>
      </c>
      <c r="X3243" s="339">
        <v>27.0</v>
      </c>
      <c r="Y3243" s="339">
        <v>12.0</v>
      </c>
    </row>
    <row r="3244" ht="15.75" customHeight="1">
      <c r="A3244" s="336" t="str">
        <f>'Page 1 - General Information'!$G$12</f>
        <v>123468402</v>
      </c>
      <c r="B3244" s="295" t="str">
        <f>'Page 1 - General Information'!$G$16</f>
        <v>3395</v>
      </c>
      <c r="C3244" s="337" t="s">
        <v>164</v>
      </c>
      <c r="N3244" s="464" t="s">
        <v>155</v>
      </c>
      <c r="O3244" s="388"/>
      <c r="Q3244" s="488">
        <f t="array" ref="Q3244">(INDEX('Page 2 - Team Information'!$K$14:$AP$189,Y3244,X3244)*100)</f>
        <v>2.25</v>
      </c>
      <c r="S3244" s="295" t="s">
        <v>15263</v>
      </c>
      <c r="X3244" s="339">
        <v>29.0</v>
      </c>
      <c r="Y3244" s="339">
        <v>12.0</v>
      </c>
    </row>
    <row r="3245" ht="15.75" customHeight="1">
      <c r="A3245" s="336" t="str">
        <f>'Page 1 - General Information'!$G$12</f>
        <v>123468402</v>
      </c>
      <c r="B3245" s="295" t="str">
        <f>'Page 1 - General Information'!$G$16</f>
        <v>3395</v>
      </c>
      <c r="C3245" s="337" t="s">
        <v>164</v>
      </c>
      <c r="N3245" s="464" t="s">
        <v>155</v>
      </c>
      <c r="O3245" s="388"/>
      <c r="Q3245" s="488">
        <f t="array" ref="Q3245">(INDEX('Page 2 - Team Information'!$K$14:$AP$189,Y3245,X3245)*100)</f>
        <v>2.25</v>
      </c>
      <c r="S3245" s="295" t="s">
        <v>15269</v>
      </c>
      <c r="X3245" s="339">
        <v>30.0</v>
      </c>
      <c r="Y3245" s="339">
        <v>12.0</v>
      </c>
    </row>
    <row r="3246" ht="15.75" customHeight="1">
      <c r="A3246" s="336" t="str">
        <f>'Page 1 - General Information'!$G$12</f>
        <v>123468402</v>
      </c>
      <c r="B3246" s="295" t="str">
        <f>'Page 1 - General Information'!$G$16</f>
        <v>3395</v>
      </c>
      <c r="C3246" s="337" t="s">
        <v>164</v>
      </c>
      <c r="N3246" s="464" t="s">
        <v>155</v>
      </c>
      <c r="O3246" s="388"/>
      <c r="Q3246" s="488">
        <f t="array" ref="Q3246">(INDEX('Page 2 - Team Information'!$K$14:$AP$189,Y3246,X3246)*100)</f>
        <v>0</v>
      </c>
      <c r="S3246" s="295" t="s">
        <v>15274</v>
      </c>
      <c r="X3246" s="339">
        <v>31.0</v>
      </c>
      <c r="Y3246" s="339">
        <v>12.0</v>
      </c>
    </row>
    <row r="3247" ht="15.75" customHeight="1">
      <c r="A3247" s="336" t="str">
        <f>'Page 1 - General Information'!$G$12</f>
        <v>123468402</v>
      </c>
      <c r="B3247" s="295" t="str">
        <f>'Page 1 - General Information'!$G$16</f>
        <v>3395</v>
      </c>
      <c r="C3247" s="337" t="s">
        <v>164</v>
      </c>
      <c r="N3247" s="464" t="s">
        <v>155</v>
      </c>
      <c r="O3247" s="388"/>
      <c r="Q3247" s="488">
        <f t="array" ref="Q3247">(INDEX('Page 2 - Team Information'!$K$14:$AP$189,Y3247,X3247)*100)</f>
        <v>0</v>
      </c>
      <c r="S3247" s="295" t="s">
        <v>15283</v>
      </c>
      <c r="X3247" s="339">
        <v>32.0</v>
      </c>
      <c r="Y3247" s="339">
        <v>12.0</v>
      </c>
    </row>
    <row r="3248" ht="15.75" customHeight="1">
      <c r="A3248" s="336" t="str">
        <f>'Page 1 - General Information'!$G$12</f>
        <v>123468402</v>
      </c>
      <c r="B3248" s="295" t="str">
        <f>'Page 1 - General Information'!$G$16</f>
        <v>3395</v>
      </c>
      <c r="C3248" s="337" t="s">
        <v>164</v>
      </c>
      <c r="N3248" s="295" t="s">
        <v>165</v>
      </c>
      <c r="O3248" s="338" t="str">
        <f t="array" ref="O3248">INDEX('Page 2 - Team Information'!$K$14:$AP$189,Y3248,X3248)</f>
        <v/>
      </c>
      <c r="S3248" s="295" t="s">
        <v>15288</v>
      </c>
      <c r="X3248" s="339">
        <v>24.0</v>
      </c>
      <c r="Y3248" s="339">
        <v>13.0</v>
      </c>
    </row>
    <row r="3249" ht="15.75" customHeight="1">
      <c r="A3249" s="336" t="str">
        <f>'Page 1 - General Information'!$G$12</f>
        <v>123468402</v>
      </c>
      <c r="B3249" s="295" t="str">
        <f>'Page 1 - General Information'!$G$16</f>
        <v>3395</v>
      </c>
      <c r="C3249" s="337" t="s">
        <v>164</v>
      </c>
      <c r="N3249" s="295" t="s">
        <v>165</v>
      </c>
      <c r="O3249" s="338">
        <f t="array" ref="O3249">INDEX('Page 2 - Team Information'!$K$14:$AP$189,Y3249,X3249)</f>
        <v>1</v>
      </c>
      <c r="S3249" s="295" t="s">
        <v>15293</v>
      </c>
      <c r="X3249" s="339">
        <v>25.0</v>
      </c>
      <c r="Y3249" s="339">
        <v>13.0</v>
      </c>
    </row>
    <row r="3250" ht="15.75" customHeight="1">
      <c r="A3250" s="336" t="str">
        <f>'Page 1 - General Information'!$G$12</f>
        <v>123468402</v>
      </c>
      <c r="B3250" s="295" t="str">
        <f>'Page 1 - General Information'!$G$16</f>
        <v>3395</v>
      </c>
      <c r="C3250" s="337" t="s">
        <v>164</v>
      </c>
      <c r="N3250" s="295" t="s">
        <v>165</v>
      </c>
      <c r="O3250" s="338" t="str">
        <f t="array" ref="O3250">INDEX('Page 2 - Team Information'!$K$14:$AP$189,Y3250,X3250)</f>
        <v/>
      </c>
      <c r="S3250" s="295" t="s">
        <v>15298</v>
      </c>
      <c r="X3250" s="339">
        <v>26.0</v>
      </c>
      <c r="Y3250" s="339">
        <v>13.0</v>
      </c>
    </row>
    <row r="3251" ht="15.75" customHeight="1">
      <c r="A3251" s="336" t="str">
        <f>'Page 1 - General Information'!$G$12</f>
        <v>123468402</v>
      </c>
      <c r="B3251" s="295" t="str">
        <f>'Page 1 - General Information'!$G$16</f>
        <v>3395</v>
      </c>
      <c r="C3251" s="337" t="s">
        <v>164</v>
      </c>
      <c r="N3251" s="295" t="s">
        <v>165</v>
      </c>
      <c r="O3251" s="338">
        <f t="array" ref="O3251">INDEX('Page 2 - Team Information'!$K$14:$AP$189,Y3251,X3251)</f>
        <v>2</v>
      </c>
      <c r="S3251" s="295" t="s">
        <v>15304</v>
      </c>
      <c r="X3251" s="339">
        <v>27.0</v>
      </c>
      <c r="Y3251" s="339">
        <v>13.0</v>
      </c>
    </row>
    <row r="3252" ht="15.75" customHeight="1">
      <c r="A3252" s="336" t="str">
        <f>'Page 1 - General Information'!$G$12</f>
        <v>123468402</v>
      </c>
      <c r="B3252" s="295" t="str">
        <f>'Page 1 - General Information'!$G$16</f>
        <v>3395</v>
      </c>
      <c r="C3252" s="337" t="s">
        <v>164</v>
      </c>
      <c r="N3252" s="464" t="s">
        <v>155</v>
      </c>
      <c r="O3252" s="388"/>
      <c r="Q3252" s="488">
        <f t="array" ref="Q3252">(INDEX('Page 2 - Team Information'!$K$14:$AP$189,Y3252,X3252)*100)</f>
        <v>2.25</v>
      </c>
      <c r="S3252" s="295" t="s">
        <v>15310</v>
      </c>
      <c r="X3252" s="339">
        <v>29.0</v>
      </c>
      <c r="Y3252" s="339">
        <v>13.0</v>
      </c>
    </row>
    <row r="3253" ht="15.75" customHeight="1">
      <c r="A3253" s="336" t="str">
        <f>'Page 1 - General Information'!$G$12</f>
        <v>123468402</v>
      </c>
      <c r="B3253" s="295" t="str">
        <f>'Page 1 - General Information'!$G$16</f>
        <v>3395</v>
      </c>
      <c r="C3253" s="337" t="s">
        <v>164</v>
      </c>
      <c r="N3253" s="464" t="s">
        <v>155</v>
      </c>
      <c r="O3253" s="388"/>
      <c r="Q3253" s="488">
        <f t="array" ref="Q3253">(INDEX('Page 2 - Team Information'!$K$14:$AP$189,Y3253,X3253)*100)</f>
        <v>2.25</v>
      </c>
      <c r="S3253" s="295" t="s">
        <v>15317</v>
      </c>
      <c r="X3253" s="339">
        <v>30.0</v>
      </c>
      <c r="Y3253" s="339">
        <v>13.0</v>
      </c>
    </row>
    <row r="3254" ht="15.75" customHeight="1">
      <c r="A3254" s="336" t="str">
        <f>'Page 1 - General Information'!$G$12</f>
        <v>123468402</v>
      </c>
      <c r="B3254" s="295" t="str">
        <f>'Page 1 - General Information'!$G$16</f>
        <v>3395</v>
      </c>
      <c r="C3254" s="337" t="s">
        <v>164</v>
      </c>
      <c r="N3254" s="464" t="s">
        <v>155</v>
      </c>
      <c r="O3254" s="388"/>
      <c r="Q3254" s="488">
        <f t="array" ref="Q3254">(INDEX('Page 2 - Team Information'!$K$14:$AP$189,Y3254,X3254)*100)</f>
        <v>0</v>
      </c>
      <c r="S3254" s="295" t="s">
        <v>15326</v>
      </c>
      <c r="X3254" s="339">
        <v>31.0</v>
      </c>
      <c r="Y3254" s="339">
        <v>13.0</v>
      </c>
    </row>
    <row r="3255" ht="15.75" customHeight="1">
      <c r="A3255" s="336" t="str">
        <f>'Page 1 - General Information'!$G$12</f>
        <v>123468402</v>
      </c>
      <c r="B3255" s="295" t="str">
        <f>'Page 1 - General Information'!$G$16</f>
        <v>3395</v>
      </c>
      <c r="C3255" s="337" t="s">
        <v>164</v>
      </c>
      <c r="N3255" s="464" t="s">
        <v>155</v>
      </c>
      <c r="O3255" s="388"/>
      <c r="Q3255" s="488">
        <f t="array" ref="Q3255">(INDEX('Page 2 - Team Information'!$K$14:$AP$189,Y3255,X3255)*100)</f>
        <v>0</v>
      </c>
      <c r="S3255" s="295" t="s">
        <v>15330</v>
      </c>
      <c r="X3255" s="339">
        <v>32.0</v>
      </c>
      <c r="Y3255" s="339">
        <v>13.0</v>
      </c>
    </row>
    <row r="3256" ht="15.75" customHeight="1">
      <c r="A3256" s="336" t="str">
        <f>'Page 1 - General Information'!$G$12</f>
        <v>123468402</v>
      </c>
      <c r="B3256" s="295" t="str">
        <f>'Page 1 - General Information'!$G$16</f>
        <v>3395</v>
      </c>
      <c r="C3256" s="337" t="s">
        <v>164</v>
      </c>
      <c r="N3256" s="295" t="s">
        <v>165</v>
      </c>
      <c r="O3256" s="338" t="str">
        <f t="array" ref="O3256">INDEX('Page 2 - Team Information'!$K$14:$AP$189,Y3256,X3256)</f>
        <v/>
      </c>
      <c r="S3256" s="295" t="s">
        <v>15334</v>
      </c>
      <c r="X3256" s="339">
        <v>24.0</v>
      </c>
      <c r="Y3256" s="339">
        <v>14.0</v>
      </c>
    </row>
    <row r="3257" ht="15.75" customHeight="1">
      <c r="A3257" s="336" t="str">
        <f>'Page 1 - General Information'!$G$12</f>
        <v>123468402</v>
      </c>
      <c r="B3257" s="295" t="str">
        <f>'Page 1 - General Information'!$G$16</f>
        <v>3395</v>
      </c>
      <c r="C3257" s="337" t="s">
        <v>164</v>
      </c>
      <c r="N3257" s="295" t="s">
        <v>165</v>
      </c>
      <c r="O3257" s="338" t="str">
        <f t="array" ref="O3257">INDEX('Page 2 - Team Information'!$K$14:$AP$189,Y3257,X3257)</f>
        <v/>
      </c>
      <c r="S3257" s="295" t="s">
        <v>15338</v>
      </c>
      <c r="X3257" s="339">
        <v>25.0</v>
      </c>
      <c r="Y3257" s="339">
        <v>14.0</v>
      </c>
    </row>
    <row r="3258" ht="15.75" customHeight="1">
      <c r="A3258" s="336" t="str">
        <f>'Page 1 - General Information'!$G$12</f>
        <v>123468402</v>
      </c>
      <c r="B3258" s="295" t="str">
        <f>'Page 1 - General Information'!$G$16</f>
        <v>3395</v>
      </c>
      <c r="C3258" s="337" t="s">
        <v>164</v>
      </c>
      <c r="N3258" s="295" t="s">
        <v>165</v>
      </c>
      <c r="O3258" s="338" t="str">
        <f t="array" ref="O3258">INDEX('Page 2 - Team Information'!$K$14:$AP$189,Y3258,X3258)</f>
        <v/>
      </c>
      <c r="S3258" s="295" t="s">
        <v>15343</v>
      </c>
      <c r="X3258" s="339">
        <v>26.0</v>
      </c>
      <c r="Y3258" s="339">
        <v>14.0</v>
      </c>
    </row>
    <row r="3259" ht="15.75" customHeight="1">
      <c r="A3259" s="336" t="str">
        <f>'Page 1 - General Information'!$G$12</f>
        <v>123468402</v>
      </c>
      <c r="B3259" s="295" t="str">
        <f>'Page 1 - General Information'!$G$16</f>
        <v>3395</v>
      </c>
      <c r="C3259" s="337" t="s">
        <v>164</v>
      </c>
      <c r="N3259" s="295" t="s">
        <v>165</v>
      </c>
      <c r="O3259" s="338" t="str">
        <f t="array" ref="O3259">INDEX('Page 2 - Team Information'!$K$14:$AP$189,Y3259,X3259)</f>
        <v/>
      </c>
      <c r="S3259" s="295" t="s">
        <v>15348</v>
      </c>
      <c r="X3259" s="339">
        <v>27.0</v>
      </c>
      <c r="Y3259" s="339">
        <v>14.0</v>
      </c>
    </row>
    <row r="3260" ht="15.75" customHeight="1">
      <c r="A3260" s="336" t="str">
        <f>'Page 1 - General Information'!$G$12</f>
        <v>123468402</v>
      </c>
      <c r="B3260" s="295" t="str">
        <f>'Page 1 - General Information'!$G$16</f>
        <v>3395</v>
      </c>
      <c r="C3260" s="337" t="s">
        <v>164</v>
      </c>
      <c r="N3260" s="464" t="s">
        <v>155</v>
      </c>
      <c r="O3260" s="388"/>
      <c r="Q3260" s="488">
        <f t="array" ref="Q3260">(INDEX('Page 2 - Team Information'!$K$14:$AP$189,Y3260,X3260)*100)</f>
        <v>0</v>
      </c>
      <c r="S3260" s="295" t="s">
        <v>15353</v>
      </c>
      <c r="X3260" s="339">
        <v>29.0</v>
      </c>
      <c r="Y3260" s="339">
        <v>14.0</v>
      </c>
    </row>
    <row r="3261" ht="15.75" customHeight="1">
      <c r="A3261" s="336" t="str">
        <f>'Page 1 - General Information'!$G$12</f>
        <v>123468402</v>
      </c>
      <c r="B3261" s="295" t="str">
        <f>'Page 1 - General Information'!$G$16</f>
        <v>3395</v>
      </c>
      <c r="C3261" s="337" t="s">
        <v>164</v>
      </c>
      <c r="N3261" s="464" t="s">
        <v>155</v>
      </c>
      <c r="O3261" s="388"/>
      <c r="Q3261" s="488">
        <f t="array" ref="Q3261">(INDEX('Page 2 - Team Information'!$K$14:$AP$189,Y3261,X3261)*100)</f>
        <v>0</v>
      </c>
      <c r="S3261" s="295" t="s">
        <v>15358</v>
      </c>
      <c r="X3261" s="339">
        <v>30.0</v>
      </c>
      <c r="Y3261" s="339">
        <v>14.0</v>
      </c>
    </row>
    <row r="3262" ht="15.75" customHeight="1">
      <c r="A3262" s="336" t="str">
        <f>'Page 1 - General Information'!$G$12</f>
        <v>123468402</v>
      </c>
      <c r="B3262" s="295" t="str">
        <f>'Page 1 - General Information'!$G$16</f>
        <v>3395</v>
      </c>
      <c r="C3262" s="337" t="s">
        <v>164</v>
      </c>
      <c r="N3262" s="464" t="s">
        <v>155</v>
      </c>
      <c r="O3262" s="388"/>
      <c r="Q3262" s="488">
        <f t="array" ref="Q3262">(INDEX('Page 2 - Team Information'!$K$14:$AP$189,Y3262,X3262)*100)</f>
        <v>0</v>
      </c>
      <c r="S3262" s="295" t="s">
        <v>15368</v>
      </c>
      <c r="X3262" s="339">
        <v>31.0</v>
      </c>
      <c r="Y3262" s="339">
        <v>14.0</v>
      </c>
    </row>
    <row r="3263" ht="15.75" customHeight="1">
      <c r="A3263" s="336" t="str">
        <f>'Page 1 - General Information'!$G$12</f>
        <v>123468402</v>
      </c>
      <c r="B3263" s="295" t="str">
        <f>'Page 1 - General Information'!$G$16</f>
        <v>3395</v>
      </c>
      <c r="C3263" s="337" t="s">
        <v>164</v>
      </c>
      <c r="N3263" s="464" t="s">
        <v>155</v>
      </c>
      <c r="O3263" s="388"/>
      <c r="Q3263" s="488">
        <f t="array" ref="Q3263">(INDEX('Page 2 - Team Information'!$K$14:$AP$189,Y3263,X3263)*100)</f>
        <v>0</v>
      </c>
      <c r="S3263" s="295" t="s">
        <v>15374</v>
      </c>
      <c r="X3263" s="339">
        <v>32.0</v>
      </c>
      <c r="Y3263" s="339">
        <v>14.0</v>
      </c>
    </row>
    <row r="3264" ht="15.75" customHeight="1">
      <c r="A3264" s="336" t="str">
        <f>'Page 1 - General Information'!$G$12</f>
        <v>123468402</v>
      </c>
      <c r="B3264" s="295" t="str">
        <f>'Page 1 - General Information'!$G$16</f>
        <v>3395</v>
      </c>
      <c r="C3264" s="337" t="s">
        <v>164</v>
      </c>
      <c r="N3264" s="295" t="s">
        <v>165</v>
      </c>
      <c r="O3264" s="338" t="str">
        <f t="array" ref="O3264">INDEX('Page 2 - Team Information'!$K$14:$AP$189,Y3264,X3264)</f>
        <v/>
      </c>
      <c r="S3264" s="295" t="s">
        <v>15381</v>
      </c>
      <c r="X3264" s="339">
        <v>24.0</v>
      </c>
      <c r="Y3264" s="339">
        <v>15.0</v>
      </c>
    </row>
    <row r="3265" ht="15.75" customHeight="1">
      <c r="A3265" s="336" t="str">
        <f>'Page 1 - General Information'!$G$12</f>
        <v>123468402</v>
      </c>
      <c r="B3265" s="295" t="str">
        <f>'Page 1 - General Information'!$G$16</f>
        <v>3395</v>
      </c>
      <c r="C3265" s="337" t="s">
        <v>164</v>
      </c>
      <c r="N3265" s="295" t="s">
        <v>165</v>
      </c>
      <c r="O3265" s="338">
        <f t="array" ref="O3265">INDEX('Page 2 - Team Information'!$K$14:$AP$189,Y3265,X3265)</f>
        <v>1</v>
      </c>
      <c r="S3265" s="295" t="s">
        <v>15387</v>
      </c>
      <c r="X3265" s="339">
        <v>25.0</v>
      </c>
      <c r="Y3265" s="339">
        <v>15.0</v>
      </c>
    </row>
    <row r="3266" ht="15.75" customHeight="1">
      <c r="A3266" s="336" t="str">
        <f>'Page 1 - General Information'!$G$12</f>
        <v>123468402</v>
      </c>
      <c r="B3266" s="295" t="str">
        <f>'Page 1 - General Information'!$G$16</f>
        <v>3395</v>
      </c>
      <c r="C3266" s="337" t="s">
        <v>164</v>
      </c>
      <c r="N3266" s="295" t="s">
        <v>165</v>
      </c>
      <c r="O3266" s="338" t="str">
        <f t="array" ref="O3266">INDEX('Page 2 - Team Information'!$K$14:$AP$189,Y3266,X3266)</f>
        <v/>
      </c>
      <c r="S3266" s="295" t="s">
        <v>15391</v>
      </c>
      <c r="X3266" s="339">
        <v>26.0</v>
      </c>
      <c r="Y3266" s="339">
        <v>15.0</v>
      </c>
    </row>
    <row r="3267" ht="15.75" customHeight="1">
      <c r="A3267" s="336" t="str">
        <f>'Page 1 - General Information'!$G$12</f>
        <v>123468402</v>
      </c>
      <c r="B3267" s="295" t="str">
        <f>'Page 1 - General Information'!$G$16</f>
        <v>3395</v>
      </c>
      <c r="C3267" s="337" t="s">
        <v>164</v>
      </c>
      <c r="N3267" s="295" t="s">
        <v>165</v>
      </c>
      <c r="O3267" s="338">
        <f t="array" ref="O3267">INDEX('Page 2 - Team Information'!$K$14:$AP$189,Y3267,X3267)</f>
        <v>1</v>
      </c>
      <c r="S3267" s="295" t="s">
        <v>15393</v>
      </c>
      <c r="X3267" s="339">
        <v>27.0</v>
      </c>
      <c r="Y3267" s="339">
        <v>15.0</v>
      </c>
    </row>
    <row r="3268" ht="15.75" customHeight="1">
      <c r="A3268" s="336" t="str">
        <f>'Page 1 - General Information'!$G$12</f>
        <v>123468402</v>
      </c>
      <c r="B3268" s="295" t="str">
        <f>'Page 1 - General Information'!$G$16</f>
        <v>3395</v>
      </c>
      <c r="C3268" s="337" t="s">
        <v>164</v>
      </c>
      <c r="N3268" s="464" t="s">
        <v>155</v>
      </c>
      <c r="O3268" s="388"/>
      <c r="Q3268" s="488">
        <f t="array" ref="Q3268">(INDEX('Page 2 - Team Information'!$K$14:$AP$189,Y3268,X3268)*100)</f>
        <v>2.25</v>
      </c>
      <c r="S3268" s="295" t="s">
        <v>15398</v>
      </c>
      <c r="X3268" s="339">
        <v>29.0</v>
      </c>
      <c r="Y3268" s="339">
        <v>15.0</v>
      </c>
    </row>
    <row r="3269" ht="15.75" customHeight="1">
      <c r="A3269" s="336" t="str">
        <f>'Page 1 - General Information'!$G$12</f>
        <v>123468402</v>
      </c>
      <c r="B3269" s="295" t="str">
        <f>'Page 1 - General Information'!$G$16</f>
        <v>3395</v>
      </c>
      <c r="C3269" s="337" t="s">
        <v>164</v>
      </c>
      <c r="N3269" s="464" t="s">
        <v>155</v>
      </c>
      <c r="O3269" s="388"/>
      <c r="Q3269" s="488">
        <f t="array" ref="Q3269">(INDEX('Page 2 - Team Information'!$K$14:$AP$189,Y3269,X3269)*100)</f>
        <v>2.25</v>
      </c>
      <c r="S3269" s="295" t="s">
        <v>15402</v>
      </c>
      <c r="X3269" s="339">
        <v>30.0</v>
      </c>
      <c r="Y3269" s="339">
        <v>15.0</v>
      </c>
    </row>
    <row r="3270" ht="15.75" customHeight="1">
      <c r="A3270" s="336" t="str">
        <f>'Page 1 - General Information'!$G$12</f>
        <v>123468402</v>
      </c>
      <c r="B3270" s="295" t="str">
        <f>'Page 1 - General Information'!$G$16</f>
        <v>3395</v>
      </c>
      <c r="C3270" s="337" t="s">
        <v>164</v>
      </c>
      <c r="N3270" s="464" t="s">
        <v>155</v>
      </c>
      <c r="O3270" s="388"/>
      <c r="Q3270" s="488">
        <f t="array" ref="Q3270">(INDEX('Page 2 - Team Information'!$K$14:$AP$189,Y3270,X3270)*100)</f>
        <v>0</v>
      </c>
      <c r="S3270" s="295" t="s">
        <v>15406</v>
      </c>
      <c r="X3270" s="339">
        <v>31.0</v>
      </c>
      <c r="Y3270" s="339">
        <v>15.0</v>
      </c>
    </row>
    <row r="3271" ht="15.75" customHeight="1">
      <c r="A3271" s="336" t="str">
        <f>'Page 1 - General Information'!$G$12</f>
        <v>123468402</v>
      </c>
      <c r="B3271" s="295" t="str">
        <f>'Page 1 - General Information'!$G$16</f>
        <v>3395</v>
      </c>
      <c r="C3271" s="337" t="s">
        <v>164</v>
      </c>
      <c r="N3271" s="464" t="s">
        <v>155</v>
      </c>
      <c r="O3271" s="388"/>
      <c r="Q3271" s="488">
        <f t="array" ref="Q3271">(INDEX('Page 2 - Team Information'!$K$14:$AP$189,Y3271,X3271)*100)</f>
        <v>0</v>
      </c>
      <c r="S3271" s="295" t="s">
        <v>15411</v>
      </c>
      <c r="X3271" s="339">
        <v>32.0</v>
      </c>
      <c r="Y3271" s="339">
        <v>15.0</v>
      </c>
    </row>
    <row r="3272" ht="15.75" customHeight="1">
      <c r="A3272" s="336" t="str">
        <f>'Page 1 - General Information'!$G$12</f>
        <v>123468402</v>
      </c>
      <c r="B3272" s="295" t="str">
        <f>'Page 1 - General Information'!$G$16</f>
        <v>3395</v>
      </c>
      <c r="C3272" s="337" t="s">
        <v>164</v>
      </c>
      <c r="N3272" s="295" t="s">
        <v>165</v>
      </c>
      <c r="O3272" s="338" t="str">
        <f t="array" ref="O3272">INDEX('Page 2 - Team Information'!$K$14:$AP$189,Y3272,X3272)</f>
        <v/>
      </c>
      <c r="S3272" s="295" t="s">
        <v>15414</v>
      </c>
      <c r="X3272" s="339">
        <v>24.0</v>
      </c>
      <c r="Y3272" s="339">
        <v>16.0</v>
      </c>
    </row>
    <row r="3273" ht="15.75" customHeight="1">
      <c r="A3273" s="336" t="str">
        <f>'Page 1 - General Information'!$G$12</f>
        <v>123468402</v>
      </c>
      <c r="B3273" s="295" t="str">
        <f>'Page 1 - General Information'!$G$16</f>
        <v>3395</v>
      </c>
      <c r="C3273" s="337" t="s">
        <v>164</v>
      </c>
      <c r="N3273" s="295" t="s">
        <v>165</v>
      </c>
      <c r="O3273" s="338">
        <f t="array" ref="O3273">INDEX('Page 2 - Team Information'!$K$14:$AP$189,Y3273,X3273)</f>
        <v>1</v>
      </c>
      <c r="S3273" s="295" t="s">
        <v>15418</v>
      </c>
      <c r="X3273" s="339">
        <v>25.0</v>
      </c>
      <c r="Y3273" s="339">
        <v>16.0</v>
      </c>
    </row>
    <row r="3274" ht="15.75" customHeight="1">
      <c r="A3274" s="336" t="str">
        <f>'Page 1 - General Information'!$G$12</f>
        <v>123468402</v>
      </c>
      <c r="B3274" s="295" t="str">
        <f>'Page 1 - General Information'!$G$16</f>
        <v>3395</v>
      </c>
      <c r="C3274" s="337" t="s">
        <v>164</v>
      </c>
      <c r="N3274" s="295" t="s">
        <v>165</v>
      </c>
      <c r="O3274" s="338" t="str">
        <f t="array" ref="O3274">INDEX('Page 2 - Team Information'!$K$14:$AP$189,Y3274,X3274)</f>
        <v/>
      </c>
      <c r="S3274" s="295" t="s">
        <v>15420</v>
      </c>
      <c r="X3274" s="339">
        <v>26.0</v>
      </c>
      <c r="Y3274" s="339">
        <v>16.0</v>
      </c>
    </row>
    <row r="3275" ht="15.75" customHeight="1">
      <c r="A3275" s="336" t="str">
        <f>'Page 1 - General Information'!$G$12</f>
        <v>123468402</v>
      </c>
      <c r="B3275" s="295" t="str">
        <f>'Page 1 - General Information'!$G$16</f>
        <v>3395</v>
      </c>
      <c r="C3275" s="337" t="s">
        <v>164</v>
      </c>
      <c r="N3275" s="295" t="s">
        <v>165</v>
      </c>
      <c r="O3275" s="338">
        <f t="array" ref="O3275">INDEX('Page 2 - Team Information'!$K$14:$AP$189,Y3275,X3275)</f>
        <v>1</v>
      </c>
      <c r="S3275" s="295" t="s">
        <v>15424</v>
      </c>
      <c r="X3275" s="339">
        <v>27.0</v>
      </c>
      <c r="Y3275" s="339">
        <v>16.0</v>
      </c>
    </row>
    <row r="3276" ht="15.75" customHeight="1">
      <c r="A3276" s="336" t="str">
        <f>'Page 1 - General Information'!$G$12</f>
        <v>123468402</v>
      </c>
      <c r="B3276" s="295" t="str">
        <f>'Page 1 - General Information'!$G$16</f>
        <v>3395</v>
      </c>
      <c r="C3276" s="337" t="s">
        <v>164</v>
      </c>
      <c r="N3276" s="464" t="s">
        <v>155</v>
      </c>
      <c r="O3276" s="388"/>
      <c r="Q3276" s="488">
        <f t="array" ref="Q3276">(INDEX('Page 2 - Team Information'!$K$14:$AP$189,Y3276,X3276)*100)</f>
        <v>2.25</v>
      </c>
      <c r="S3276" s="295" t="s">
        <v>15432</v>
      </c>
      <c r="X3276" s="339">
        <v>29.0</v>
      </c>
      <c r="Y3276" s="339">
        <v>16.0</v>
      </c>
    </row>
    <row r="3277" ht="15.75" customHeight="1">
      <c r="A3277" s="336" t="str">
        <f>'Page 1 - General Information'!$G$12</f>
        <v>123468402</v>
      </c>
      <c r="B3277" s="295" t="str">
        <f>'Page 1 - General Information'!$G$16</f>
        <v>3395</v>
      </c>
      <c r="C3277" s="337" t="s">
        <v>164</v>
      </c>
      <c r="N3277" s="464" t="s">
        <v>155</v>
      </c>
      <c r="O3277" s="388"/>
      <c r="Q3277" s="488">
        <f t="array" ref="Q3277">(INDEX('Page 2 - Team Information'!$K$14:$AP$189,Y3277,X3277)*100)</f>
        <v>2.25</v>
      </c>
      <c r="S3277" s="295" t="s">
        <v>15443</v>
      </c>
      <c r="X3277" s="339">
        <v>30.0</v>
      </c>
      <c r="Y3277" s="339">
        <v>16.0</v>
      </c>
    </row>
    <row r="3278" ht="15.75" customHeight="1">
      <c r="A3278" s="336" t="str">
        <f>'Page 1 - General Information'!$G$12</f>
        <v>123468402</v>
      </c>
      <c r="B3278" s="295" t="str">
        <f>'Page 1 - General Information'!$G$16</f>
        <v>3395</v>
      </c>
      <c r="C3278" s="337" t="s">
        <v>164</v>
      </c>
      <c r="N3278" s="464" t="s">
        <v>155</v>
      </c>
      <c r="O3278" s="388"/>
      <c r="Q3278" s="488">
        <f t="array" ref="Q3278">(INDEX('Page 2 - Team Information'!$K$14:$AP$189,Y3278,X3278)*100)</f>
        <v>0</v>
      </c>
      <c r="S3278" s="295" t="s">
        <v>15447</v>
      </c>
      <c r="X3278" s="339">
        <v>31.0</v>
      </c>
      <c r="Y3278" s="339">
        <v>16.0</v>
      </c>
    </row>
    <row r="3279" ht="15.75" customHeight="1">
      <c r="A3279" s="336" t="str">
        <f>'Page 1 - General Information'!$G$12</f>
        <v>123468402</v>
      </c>
      <c r="B3279" s="295" t="str">
        <f>'Page 1 - General Information'!$G$16</f>
        <v>3395</v>
      </c>
      <c r="C3279" s="337" t="s">
        <v>164</v>
      </c>
      <c r="N3279" s="464" t="s">
        <v>155</v>
      </c>
      <c r="O3279" s="388"/>
      <c r="Q3279" s="488">
        <f t="array" ref="Q3279">(INDEX('Page 2 - Team Information'!$K$14:$AP$189,Y3279,X3279)*100)</f>
        <v>0</v>
      </c>
      <c r="S3279" s="295" t="s">
        <v>15451</v>
      </c>
      <c r="X3279" s="339">
        <v>32.0</v>
      </c>
      <c r="Y3279" s="339">
        <v>16.0</v>
      </c>
    </row>
    <row r="3280" ht="15.75" customHeight="1">
      <c r="A3280" s="336" t="str">
        <f>'Page 1 - General Information'!$G$12</f>
        <v>123468402</v>
      </c>
      <c r="B3280" s="295" t="str">
        <f>'Page 1 - General Information'!$G$16</f>
        <v>3395</v>
      </c>
      <c r="C3280" s="337" t="s">
        <v>164</v>
      </c>
      <c r="N3280" s="295" t="s">
        <v>165</v>
      </c>
      <c r="O3280" s="338" t="str">
        <f t="array" ref="O3280">INDEX('Page 2 - Team Information'!$K$14:$AP$189,Y3280,X3280)</f>
        <v/>
      </c>
      <c r="S3280" s="295" t="s">
        <v>15457</v>
      </c>
      <c r="X3280" s="339">
        <v>24.0</v>
      </c>
      <c r="Y3280" s="339">
        <v>17.0</v>
      </c>
    </row>
    <row r="3281" ht="15.75" customHeight="1">
      <c r="A3281" s="336" t="str">
        <f>'Page 1 - General Information'!$G$12</f>
        <v>123468402</v>
      </c>
      <c r="B3281" s="295" t="str">
        <f>'Page 1 - General Information'!$G$16</f>
        <v>3395</v>
      </c>
      <c r="C3281" s="337" t="s">
        <v>164</v>
      </c>
      <c r="N3281" s="295" t="s">
        <v>165</v>
      </c>
      <c r="O3281" s="338">
        <f t="array" ref="O3281">INDEX('Page 2 - Team Information'!$K$14:$AP$189,Y3281,X3281)</f>
        <v>1</v>
      </c>
      <c r="S3281" s="295" t="s">
        <v>15462</v>
      </c>
      <c r="X3281" s="339">
        <v>25.0</v>
      </c>
      <c r="Y3281" s="339">
        <v>17.0</v>
      </c>
    </row>
    <row r="3282" ht="15.75" customHeight="1">
      <c r="A3282" s="336" t="str">
        <f>'Page 1 - General Information'!$G$12</f>
        <v>123468402</v>
      </c>
      <c r="B3282" s="295" t="str">
        <f>'Page 1 - General Information'!$G$16</f>
        <v>3395</v>
      </c>
      <c r="C3282" s="337" t="s">
        <v>164</v>
      </c>
      <c r="N3282" s="295" t="s">
        <v>165</v>
      </c>
      <c r="O3282" s="338" t="str">
        <f t="array" ref="O3282">INDEX('Page 2 - Team Information'!$K$14:$AP$189,Y3282,X3282)</f>
        <v/>
      </c>
      <c r="S3282" s="295" t="s">
        <v>15466</v>
      </c>
      <c r="X3282" s="339">
        <v>26.0</v>
      </c>
      <c r="Y3282" s="339">
        <v>17.0</v>
      </c>
    </row>
    <row r="3283" ht="15.75" customHeight="1">
      <c r="A3283" s="336" t="str">
        <f>'Page 1 - General Information'!$G$12</f>
        <v>123468402</v>
      </c>
      <c r="B3283" s="295" t="str">
        <f>'Page 1 - General Information'!$G$16</f>
        <v>3395</v>
      </c>
      <c r="C3283" s="337" t="s">
        <v>164</v>
      </c>
      <c r="N3283" s="295" t="s">
        <v>165</v>
      </c>
      <c r="O3283" s="338">
        <f t="array" ref="O3283">INDEX('Page 2 - Team Information'!$K$14:$AP$189,Y3283,X3283)</f>
        <v>1</v>
      </c>
      <c r="S3283" s="295" t="s">
        <v>15473</v>
      </c>
      <c r="X3283" s="339">
        <v>27.0</v>
      </c>
      <c r="Y3283" s="339">
        <v>17.0</v>
      </c>
    </row>
    <row r="3284" ht="15.75" customHeight="1">
      <c r="A3284" s="336" t="str">
        <f>'Page 1 - General Information'!$G$12</f>
        <v>123468402</v>
      </c>
      <c r="B3284" s="295" t="str">
        <f>'Page 1 - General Information'!$G$16</f>
        <v>3395</v>
      </c>
      <c r="C3284" s="337" t="s">
        <v>164</v>
      </c>
      <c r="N3284" s="464" t="s">
        <v>155</v>
      </c>
      <c r="O3284" s="388"/>
      <c r="Q3284" s="488">
        <f t="array" ref="Q3284">(INDEX('Page 2 - Team Information'!$K$14:$AP$189,Y3284,X3284)*100)</f>
        <v>2.1</v>
      </c>
      <c r="S3284" s="295" t="s">
        <v>15479</v>
      </c>
      <c r="X3284" s="339">
        <v>29.0</v>
      </c>
      <c r="Y3284" s="339">
        <v>17.0</v>
      </c>
    </row>
    <row r="3285" ht="15.75" customHeight="1">
      <c r="A3285" s="336" t="str">
        <f>'Page 1 - General Information'!$G$12</f>
        <v>123468402</v>
      </c>
      <c r="B3285" s="295" t="str">
        <f>'Page 1 - General Information'!$G$16</f>
        <v>3395</v>
      </c>
      <c r="C3285" s="337" t="s">
        <v>164</v>
      </c>
      <c r="N3285" s="464" t="s">
        <v>155</v>
      </c>
      <c r="O3285" s="388"/>
      <c r="Q3285" s="488">
        <f t="array" ref="Q3285">(INDEX('Page 2 - Team Information'!$K$14:$AP$189,Y3285,X3285)*100)</f>
        <v>2.1</v>
      </c>
      <c r="S3285" s="295" t="s">
        <v>15485</v>
      </c>
      <c r="X3285" s="339">
        <v>30.0</v>
      </c>
      <c r="Y3285" s="339">
        <v>17.0</v>
      </c>
    </row>
    <row r="3286" ht="15.75" customHeight="1">
      <c r="A3286" s="336" t="str">
        <f>'Page 1 - General Information'!$G$12</f>
        <v>123468402</v>
      </c>
      <c r="B3286" s="295" t="str">
        <f>'Page 1 - General Information'!$G$16</f>
        <v>3395</v>
      </c>
      <c r="C3286" s="337" t="s">
        <v>164</v>
      </c>
      <c r="N3286" s="464" t="s">
        <v>155</v>
      </c>
      <c r="O3286" s="388"/>
      <c r="Q3286" s="488">
        <f t="array" ref="Q3286">(INDEX('Page 2 - Team Information'!$K$14:$AP$189,Y3286,X3286)*100)</f>
        <v>0</v>
      </c>
      <c r="S3286" s="295" t="s">
        <v>15490</v>
      </c>
      <c r="X3286" s="339">
        <v>31.0</v>
      </c>
      <c r="Y3286" s="339">
        <v>17.0</v>
      </c>
    </row>
    <row r="3287" ht="15.75" customHeight="1">
      <c r="A3287" s="336" t="str">
        <f>'Page 1 - General Information'!$G$12</f>
        <v>123468402</v>
      </c>
      <c r="B3287" s="295" t="str">
        <f>'Page 1 - General Information'!$G$16</f>
        <v>3395</v>
      </c>
      <c r="C3287" s="337" t="s">
        <v>164</v>
      </c>
      <c r="N3287" s="464" t="s">
        <v>155</v>
      </c>
      <c r="O3287" s="388"/>
      <c r="Q3287" s="488">
        <f t="array" ref="Q3287">(INDEX('Page 2 - Team Information'!$K$14:$AP$189,Y3287,X3287)*100)</f>
        <v>0</v>
      </c>
      <c r="S3287" s="295" t="s">
        <v>15494</v>
      </c>
      <c r="X3287" s="339">
        <v>32.0</v>
      </c>
      <c r="Y3287" s="339">
        <v>17.0</v>
      </c>
    </row>
    <row r="3288" ht="15.75" customHeight="1">
      <c r="A3288" s="336" t="str">
        <f>'Page 1 - General Information'!$G$12</f>
        <v>123468402</v>
      </c>
      <c r="B3288" s="295" t="str">
        <f>'Page 1 - General Information'!$G$16</f>
        <v>3395</v>
      </c>
      <c r="C3288" s="337" t="s">
        <v>164</v>
      </c>
      <c r="N3288" s="295" t="s">
        <v>165</v>
      </c>
      <c r="O3288" s="338" t="str">
        <f t="array" ref="O3288">INDEX('Page 2 - Team Information'!$K$14:$AP$189,Y3288,X3288)</f>
        <v/>
      </c>
      <c r="S3288" s="295" t="s">
        <v>15500</v>
      </c>
      <c r="X3288" s="339">
        <v>24.0</v>
      </c>
      <c r="Y3288" s="339">
        <v>18.0</v>
      </c>
    </row>
    <row r="3289" ht="15.75" customHeight="1">
      <c r="A3289" s="336" t="str">
        <f>'Page 1 - General Information'!$G$12</f>
        <v>123468402</v>
      </c>
      <c r="B3289" s="295" t="str">
        <f>'Page 1 - General Information'!$G$16</f>
        <v>3395</v>
      </c>
      <c r="C3289" s="337" t="s">
        <v>164</v>
      </c>
      <c r="N3289" s="295" t="s">
        <v>165</v>
      </c>
      <c r="O3289" s="338">
        <f t="array" ref="O3289">INDEX('Page 2 - Team Information'!$K$14:$AP$189,Y3289,X3289)</f>
        <v>1</v>
      </c>
      <c r="S3289" s="295" t="s">
        <v>15505</v>
      </c>
      <c r="X3289" s="339">
        <v>25.0</v>
      </c>
      <c r="Y3289" s="339">
        <v>18.0</v>
      </c>
    </row>
    <row r="3290" ht="15.75" customHeight="1">
      <c r="A3290" s="336" t="str">
        <f>'Page 1 - General Information'!$G$12</f>
        <v>123468402</v>
      </c>
      <c r="B3290" s="295" t="str">
        <f>'Page 1 - General Information'!$G$16</f>
        <v>3395</v>
      </c>
      <c r="C3290" s="337" t="s">
        <v>164</v>
      </c>
      <c r="N3290" s="295" t="s">
        <v>165</v>
      </c>
      <c r="O3290" s="338" t="str">
        <f t="array" ref="O3290">INDEX('Page 2 - Team Information'!$K$14:$AP$189,Y3290,X3290)</f>
        <v/>
      </c>
      <c r="S3290" s="295" t="s">
        <v>15513</v>
      </c>
      <c r="X3290" s="339">
        <v>26.0</v>
      </c>
      <c r="Y3290" s="339">
        <v>18.0</v>
      </c>
    </row>
    <row r="3291" ht="15.75" customHeight="1">
      <c r="A3291" s="336" t="str">
        <f>'Page 1 - General Information'!$G$12</f>
        <v>123468402</v>
      </c>
      <c r="B3291" s="295" t="str">
        <f>'Page 1 - General Information'!$G$16</f>
        <v>3395</v>
      </c>
      <c r="C3291" s="337" t="s">
        <v>164</v>
      </c>
      <c r="N3291" s="295" t="s">
        <v>165</v>
      </c>
      <c r="O3291" s="338" t="str">
        <f t="array" ref="O3291">INDEX('Page 2 - Team Information'!$K$14:$AP$189,Y3291,X3291)</f>
        <v/>
      </c>
      <c r="S3291" s="295" t="s">
        <v>15517</v>
      </c>
      <c r="X3291" s="339">
        <v>27.0</v>
      </c>
      <c r="Y3291" s="339">
        <v>18.0</v>
      </c>
    </row>
    <row r="3292" ht="15.75" customHeight="1">
      <c r="A3292" s="336" t="str">
        <f>'Page 1 - General Information'!$G$12</f>
        <v>123468402</v>
      </c>
      <c r="B3292" s="295" t="str">
        <f>'Page 1 - General Information'!$G$16</f>
        <v>3395</v>
      </c>
      <c r="C3292" s="337" t="s">
        <v>164</v>
      </c>
      <c r="N3292" s="464" t="s">
        <v>155</v>
      </c>
      <c r="O3292" s="388"/>
      <c r="Q3292" s="488">
        <f t="array" ref="Q3292">(INDEX('Page 2 - Team Information'!$K$14:$AP$189,Y3292,X3292)*100)</f>
        <v>2.1</v>
      </c>
      <c r="S3292" s="295" t="s">
        <v>15523</v>
      </c>
      <c r="X3292" s="339">
        <v>29.0</v>
      </c>
      <c r="Y3292" s="339">
        <v>18.0</v>
      </c>
    </row>
    <row r="3293" ht="15.75" customHeight="1">
      <c r="A3293" s="336" t="str">
        <f>'Page 1 - General Information'!$G$12</f>
        <v>123468402</v>
      </c>
      <c r="B3293" s="295" t="str">
        <f>'Page 1 - General Information'!$G$16</f>
        <v>3395</v>
      </c>
      <c r="C3293" s="337" t="s">
        <v>164</v>
      </c>
      <c r="N3293" s="464" t="s">
        <v>155</v>
      </c>
      <c r="O3293" s="388"/>
      <c r="Q3293" s="488">
        <f t="array" ref="Q3293">(INDEX('Page 2 - Team Information'!$K$14:$AP$189,Y3293,X3293)*100)</f>
        <v>2.1</v>
      </c>
      <c r="S3293" s="295" t="s">
        <v>15528</v>
      </c>
      <c r="X3293" s="339">
        <v>30.0</v>
      </c>
      <c r="Y3293" s="339">
        <v>18.0</v>
      </c>
    </row>
    <row r="3294" ht="15.75" customHeight="1">
      <c r="A3294" s="336" t="str">
        <f>'Page 1 - General Information'!$G$12</f>
        <v>123468402</v>
      </c>
      <c r="B3294" s="295" t="str">
        <f>'Page 1 - General Information'!$G$16</f>
        <v>3395</v>
      </c>
      <c r="C3294" s="337" t="s">
        <v>164</v>
      </c>
      <c r="N3294" s="464" t="s">
        <v>155</v>
      </c>
      <c r="O3294" s="388"/>
      <c r="Q3294" s="488">
        <f t="array" ref="Q3294">(INDEX('Page 2 - Team Information'!$K$14:$AP$189,Y3294,X3294)*100)</f>
        <v>0</v>
      </c>
      <c r="S3294" s="295" t="s">
        <v>15534</v>
      </c>
      <c r="X3294" s="339">
        <v>31.0</v>
      </c>
      <c r="Y3294" s="339">
        <v>18.0</v>
      </c>
    </row>
    <row r="3295" ht="15.75" customHeight="1">
      <c r="A3295" s="336" t="str">
        <f>'Page 1 - General Information'!$G$12</f>
        <v>123468402</v>
      </c>
      <c r="B3295" s="295" t="str">
        <f>'Page 1 - General Information'!$G$16</f>
        <v>3395</v>
      </c>
      <c r="C3295" s="337" t="s">
        <v>164</v>
      </c>
      <c r="N3295" s="464" t="s">
        <v>155</v>
      </c>
      <c r="O3295" s="388"/>
      <c r="Q3295" s="488">
        <f t="array" ref="Q3295">(INDEX('Page 2 - Team Information'!$K$14:$AP$189,Y3295,X3295)*100)</f>
        <v>0</v>
      </c>
      <c r="S3295" s="295" t="s">
        <v>15539</v>
      </c>
      <c r="X3295" s="339">
        <v>32.0</v>
      </c>
      <c r="Y3295" s="339">
        <v>18.0</v>
      </c>
    </row>
    <row r="3296" ht="15.75" customHeight="1">
      <c r="A3296" s="336" t="str">
        <f>'Page 1 - General Information'!$G$12</f>
        <v>123468402</v>
      </c>
      <c r="B3296" s="295" t="str">
        <f>'Page 1 - General Information'!$G$16</f>
        <v>3395</v>
      </c>
      <c r="C3296" s="337" t="s">
        <v>164</v>
      </c>
      <c r="N3296" s="295" t="s">
        <v>165</v>
      </c>
      <c r="O3296" s="338" t="str">
        <f t="array" ref="O3296">INDEX('Page 2 - Team Information'!$K$14:$AP$189,Y3296,X3296)</f>
        <v/>
      </c>
      <c r="S3296" s="295" t="s">
        <v>15544</v>
      </c>
      <c r="X3296" s="339">
        <v>24.0</v>
      </c>
      <c r="Y3296" s="339">
        <v>19.0</v>
      </c>
    </row>
    <row r="3297" ht="15.75" customHeight="1">
      <c r="A3297" s="336" t="str">
        <f>'Page 1 - General Information'!$G$12</f>
        <v>123468402</v>
      </c>
      <c r="B3297" s="295" t="str">
        <f>'Page 1 - General Information'!$G$16</f>
        <v>3395</v>
      </c>
      <c r="C3297" s="337" t="s">
        <v>164</v>
      </c>
      <c r="N3297" s="295" t="s">
        <v>165</v>
      </c>
      <c r="O3297" s="338" t="str">
        <f t="array" ref="O3297">INDEX('Page 2 - Team Information'!$K$14:$AP$189,Y3297,X3297)</f>
        <v/>
      </c>
      <c r="S3297" s="295" t="s">
        <v>15549</v>
      </c>
      <c r="X3297" s="339">
        <v>25.0</v>
      </c>
      <c r="Y3297" s="339">
        <v>19.0</v>
      </c>
    </row>
    <row r="3298" ht="15.75" customHeight="1">
      <c r="A3298" s="336" t="str">
        <f>'Page 1 - General Information'!$G$12</f>
        <v>123468402</v>
      </c>
      <c r="B3298" s="295" t="str">
        <f>'Page 1 - General Information'!$G$16</f>
        <v>3395</v>
      </c>
      <c r="C3298" s="337" t="s">
        <v>164</v>
      </c>
      <c r="N3298" s="295" t="s">
        <v>165</v>
      </c>
      <c r="O3298" s="338" t="str">
        <f t="array" ref="O3298">INDEX('Page 2 - Team Information'!$K$14:$AP$189,Y3298,X3298)</f>
        <v/>
      </c>
      <c r="S3298" s="295" t="s">
        <v>15557</v>
      </c>
      <c r="X3298" s="339">
        <v>26.0</v>
      </c>
      <c r="Y3298" s="339">
        <v>19.0</v>
      </c>
    </row>
    <row r="3299" ht="15.75" customHeight="1">
      <c r="A3299" s="336" t="str">
        <f>'Page 1 - General Information'!$G$12</f>
        <v>123468402</v>
      </c>
      <c r="B3299" s="295" t="str">
        <f>'Page 1 - General Information'!$G$16</f>
        <v>3395</v>
      </c>
      <c r="C3299" s="337" t="s">
        <v>164</v>
      </c>
      <c r="N3299" s="295" t="s">
        <v>165</v>
      </c>
      <c r="O3299" s="338" t="str">
        <f t="array" ref="O3299">INDEX('Page 2 - Team Information'!$K$14:$AP$189,Y3299,X3299)</f>
        <v/>
      </c>
      <c r="S3299" s="295" t="s">
        <v>15559</v>
      </c>
      <c r="X3299" s="339">
        <v>27.0</v>
      </c>
      <c r="Y3299" s="339">
        <v>19.0</v>
      </c>
    </row>
    <row r="3300" ht="15.75" customHeight="1">
      <c r="A3300" s="336" t="str">
        <f>'Page 1 - General Information'!$G$12</f>
        <v>123468402</v>
      </c>
      <c r="B3300" s="295" t="str">
        <f>'Page 1 - General Information'!$G$16</f>
        <v>3395</v>
      </c>
      <c r="C3300" s="337" t="s">
        <v>164</v>
      </c>
      <c r="N3300" s="464" t="s">
        <v>155</v>
      </c>
      <c r="O3300" s="388"/>
      <c r="Q3300" s="488">
        <f t="array" ref="Q3300">(INDEX('Page 2 - Team Information'!$K$14:$AP$189,Y3300,X3300)*100)</f>
        <v>0</v>
      </c>
      <c r="S3300" s="295" t="s">
        <v>15564</v>
      </c>
      <c r="X3300" s="339">
        <v>29.0</v>
      </c>
      <c r="Y3300" s="339">
        <v>19.0</v>
      </c>
    </row>
    <row r="3301" ht="15.75" customHeight="1">
      <c r="A3301" s="336" t="str">
        <f>'Page 1 - General Information'!$G$12</f>
        <v>123468402</v>
      </c>
      <c r="B3301" s="295" t="str">
        <f>'Page 1 - General Information'!$G$16</f>
        <v>3395</v>
      </c>
      <c r="C3301" s="337" t="s">
        <v>164</v>
      </c>
      <c r="N3301" s="464" t="s">
        <v>155</v>
      </c>
      <c r="O3301" s="388"/>
      <c r="Q3301" s="488">
        <f t="array" ref="Q3301">(INDEX('Page 2 - Team Information'!$K$14:$AP$189,Y3301,X3301)*100)</f>
        <v>0</v>
      </c>
      <c r="S3301" s="295" t="s">
        <v>15568</v>
      </c>
      <c r="X3301" s="339">
        <v>30.0</v>
      </c>
      <c r="Y3301" s="339">
        <v>19.0</v>
      </c>
    </row>
    <row r="3302" ht="15.75" customHeight="1">
      <c r="A3302" s="336" t="str">
        <f>'Page 1 - General Information'!$G$12</f>
        <v>123468402</v>
      </c>
      <c r="B3302" s="295" t="str">
        <f>'Page 1 - General Information'!$G$16</f>
        <v>3395</v>
      </c>
      <c r="C3302" s="337" t="s">
        <v>164</v>
      </c>
      <c r="N3302" s="464" t="s">
        <v>155</v>
      </c>
      <c r="O3302" s="388"/>
      <c r="Q3302" s="488">
        <f t="array" ref="Q3302">(INDEX('Page 2 - Team Information'!$K$14:$AP$189,Y3302,X3302)*100)</f>
        <v>0</v>
      </c>
      <c r="S3302" s="295" t="s">
        <v>15574</v>
      </c>
      <c r="X3302" s="339">
        <v>31.0</v>
      </c>
      <c r="Y3302" s="339">
        <v>19.0</v>
      </c>
    </row>
    <row r="3303" ht="15.75" customHeight="1">
      <c r="A3303" s="336" t="str">
        <f>'Page 1 - General Information'!$G$12</f>
        <v>123468402</v>
      </c>
      <c r="B3303" s="295" t="str">
        <f>'Page 1 - General Information'!$G$16</f>
        <v>3395</v>
      </c>
      <c r="C3303" s="337" t="s">
        <v>164</v>
      </c>
      <c r="N3303" s="464" t="s">
        <v>155</v>
      </c>
      <c r="O3303" s="388"/>
      <c r="Q3303" s="488">
        <f t="array" ref="Q3303">(INDEX('Page 2 - Team Information'!$K$14:$AP$189,Y3303,X3303)*100)</f>
        <v>0</v>
      </c>
      <c r="S3303" s="295" t="s">
        <v>15578</v>
      </c>
      <c r="X3303" s="339">
        <v>32.0</v>
      </c>
      <c r="Y3303" s="339">
        <v>19.0</v>
      </c>
    </row>
    <row r="3304" ht="15.75" customHeight="1">
      <c r="A3304" s="336" t="str">
        <f>'Page 1 - General Information'!$G$12</f>
        <v>123468402</v>
      </c>
      <c r="B3304" s="295" t="str">
        <f>'Page 1 - General Information'!$G$16</f>
        <v>3395</v>
      </c>
      <c r="C3304" s="337" t="s">
        <v>164</v>
      </c>
      <c r="N3304" s="295" t="s">
        <v>165</v>
      </c>
      <c r="O3304" s="338" t="str">
        <f t="array" ref="O3304">INDEX('Page 2 - Team Information'!$K$14:$AP$189,Y3304,X3304)</f>
        <v/>
      </c>
      <c r="S3304" s="295" t="s">
        <v>15582</v>
      </c>
      <c r="X3304" s="339">
        <v>24.0</v>
      </c>
      <c r="Y3304" s="339">
        <v>20.0</v>
      </c>
    </row>
    <row r="3305" ht="15.75" customHeight="1">
      <c r="A3305" s="336" t="str">
        <f>'Page 1 - General Information'!$G$12</f>
        <v>123468402</v>
      </c>
      <c r="B3305" s="295" t="str">
        <f>'Page 1 - General Information'!$G$16</f>
        <v>3395</v>
      </c>
      <c r="C3305" s="337" t="s">
        <v>164</v>
      </c>
      <c r="N3305" s="295" t="s">
        <v>165</v>
      </c>
      <c r="O3305" s="338" t="str">
        <f t="array" ref="O3305">INDEX('Page 2 - Team Information'!$K$14:$AP$189,Y3305,X3305)</f>
        <v/>
      </c>
      <c r="S3305" s="295" t="s">
        <v>15584</v>
      </c>
      <c r="X3305" s="339">
        <v>25.0</v>
      </c>
      <c r="Y3305" s="339">
        <v>20.0</v>
      </c>
    </row>
    <row r="3306" ht="15.75" customHeight="1">
      <c r="A3306" s="336" t="str">
        <f>'Page 1 - General Information'!$G$12</f>
        <v>123468402</v>
      </c>
      <c r="B3306" s="295" t="str">
        <f>'Page 1 - General Information'!$G$16</f>
        <v>3395</v>
      </c>
      <c r="C3306" s="337" t="s">
        <v>164</v>
      </c>
      <c r="N3306" s="295" t="s">
        <v>165</v>
      </c>
      <c r="O3306" s="338" t="str">
        <f t="array" ref="O3306">INDEX('Page 2 - Team Information'!$K$14:$AP$189,Y3306,X3306)</f>
        <v/>
      </c>
      <c r="S3306" s="295" t="s">
        <v>15588</v>
      </c>
      <c r="X3306" s="339">
        <v>26.0</v>
      </c>
      <c r="Y3306" s="339">
        <v>20.0</v>
      </c>
    </row>
    <row r="3307" ht="15.75" customHeight="1">
      <c r="A3307" s="336" t="str">
        <f>'Page 1 - General Information'!$G$12</f>
        <v>123468402</v>
      </c>
      <c r="B3307" s="295" t="str">
        <f>'Page 1 - General Information'!$G$16</f>
        <v>3395</v>
      </c>
      <c r="C3307" s="337" t="s">
        <v>164</v>
      </c>
      <c r="N3307" s="295" t="s">
        <v>165</v>
      </c>
      <c r="O3307" s="338">
        <f t="array" ref="O3307">INDEX('Page 2 - Team Information'!$K$14:$AP$189,Y3307,X3307)</f>
        <v>1</v>
      </c>
      <c r="S3307" s="295" t="s">
        <v>15591</v>
      </c>
      <c r="X3307" s="339">
        <v>27.0</v>
      </c>
      <c r="Y3307" s="339">
        <v>20.0</v>
      </c>
    </row>
    <row r="3308" ht="15.75" customHeight="1">
      <c r="A3308" s="336" t="str">
        <f>'Page 1 - General Information'!$G$12</f>
        <v>123468402</v>
      </c>
      <c r="B3308" s="295" t="str">
        <f>'Page 1 - General Information'!$G$16</f>
        <v>3395</v>
      </c>
      <c r="C3308" s="337" t="s">
        <v>164</v>
      </c>
      <c r="N3308" s="464" t="s">
        <v>155</v>
      </c>
      <c r="O3308" s="388"/>
      <c r="Q3308" s="488">
        <f t="array" ref="Q3308">(INDEX('Page 2 - Team Information'!$K$14:$AP$189,Y3308,X3308)*100)</f>
        <v>2.1</v>
      </c>
      <c r="S3308" s="295" t="s">
        <v>15597</v>
      </c>
      <c r="X3308" s="339">
        <v>29.0</v>
      </c>
      <c r="Y3308" s="339">
        <v>20.0</v>
      </c>
    </row>
    <row r="3309" ht="15.75" customHeight="1">
      <c r="A3309" s="336" t="str">
        <f>'Page 1 - General Information'!$G$12</f>
        <v>123468402</v>
      </c>
      <c r="B3309" s="295" t="str">
        <f>'Page 1 - General Information'!$G$16</f>
        <v>3395</v>
      </c>
      <c r="C3309" s="337" t="s">
        <v>164</v>
      </c>
      <c r="N3309" s="464" t="s">
        <v>155</v>
      </c>
      <c r="O3309" s="388"/>
      <c r="Q3309" s="488">
        <f t="array" ref="Q3309">(INDEX('Page 2 - Team Information'!$K$14:$AP$189,Y3309,X3309)*100)</f>
        <v>2.1</v>
      </c>
      <c r="S3309" s="295" t="s">
        <v>15602</v>
      </c>
      <c r="X3309" s="339">
        <v>30.0</v>
      </c>
      <c r="Y3309" s="339">
        <v>20.0</v>
      </c>
    </row>
    <row r="3310" ht="15.75" customHeight="1">
      <c r="A3310" s="336" t="str">
        <f>'Page 1 - General Information'!$G$12</f>
        <v>123468402</v>
      </c>
      <c r="B3310" s="295" t="str">
        <f>'Page 1 - General Information'!$G$16</f>
        <v>3395</v>
      </c>
      <c r="C3310" s="337" t="s">
        <v>164</v>
      </c>
      <c r="N3310" s="464" t="s">
        <v>155</v>
      </c>
      <c r="O3310" s="388"/>
      <c r="Q3310" s="488">
        <f t="array" ref="Q3310">(INDEX('Page 2 - Team Information'!$K$14:$AP$189,Y3310,X3310)*100)</f>
        <v>0</v>
      </c>
      <c r="S3310" s="295" t="s">
        <v>15606</v>
      </c>
      <c r="X3310" s="339">
        <v>31.0</v>
      </c>
      <c r="Y3310" s="339">
        <v>20.0</v>
      </c>
    </row>
    <row r="3311" ht="15.75" customHeight="1">
      <c r="A3311" s="336" t="str">
        <f>'Page 1 - General Information'!$G$12</f>
        <v>123468402</v>
      </c>
      <c r="B3311" s="295" t="str">
        <f>'Page 1 - General Information'!$G$16</f>
        <v>3395</v>
      </c>
      <c r="C3311" s="337" t="s">
        <v>164</v>
      </c>
      <c r="N3311" s="464" t="s">
        <v>155</v>
      </c>
      <c r="O3311" s="388"/>
      <c r="Q3311" s="488">
        <f t="array" ref="Q3311">(INDEX('Page 2 - Team Information'!$K$14:$AP$189,Y3311,X3311)*100)</f>
        <v>0</v>
      </c>
      <c r="S3311" s="295" t="s">
        <v>15612</v>
      </c>
      <c r="X3311" s="339">
        <v>32.0</v>
      </c>
      <c r="Y3311" s="339">
        <v>20.0</v>
      </c>
    </row>
    <row r="3312" ht="15.75" customHeight="1">
      <c r="A3312" s="336" t="str">
        <f>'Page 1 - General Information'!$G$12</f>
        <v>123468402</v>
      </c>
      <c r="B3312" s="295" t="str">
        <f>'Page 1 - General Information'!$G$16</f>
        <v>3395</v>
      </c>
      <c r="C3312" s="337" t="s">
        <v>164</v>
      </c>
      <c r="N3312" s="295" t="s">
        <v>165</v>
      </c>
      <c r="O3312" s="338" t="str">
        <f t="array" ref="O3312">INDEX('Page 2 - Team Information'!$K$14:$AP$189,Y3312,X3312)</f>
        <v/>
      </c>
      <c r="S3312" s="295" t="s">
        <v>15622</v>
      </c>
      <c r="X3312" s="339">
        <v>24.0</v>
      </c>
      <c r="Y3312" s="339">
        <v>21.0</v>
      </c>
    </row>
    <row r="3313" ht="15.75" customHeight="1">
      <c r="A3313" s="336" t="str">
        <f>'Page 1 - General Information'!$G$12</f>
        <v>123468402</v>
      </c>
      <c r="B3313" s="295" t="str">
        <f>'Page 1 - General Information'!$G$16</f>
        <v>3395</v>
      </c>
      <c r="C3313" s="337" t="s">
        <v>164</v>
      </c>
      <c r="N3313" s="295" t="s">
        <v>165</v>
      </c>
      <c r="O3313" s="338" t="str">
        <f t="array" ref="O3313">INDEX('Page 2 - Team Information'!$K$14:$AP$189,Y3313,X3313)</f>
        <v/>
      </c>
      <c r="S3313" s="295" t="s">
        <v>15628</v>
      </c>
      <c r="X3313" s="339">
        <v>25.0</v>
      </c>
      <c r="Y3313" s="339">
        <v>21.0</v>
      </c>
    </row>
    <row r="3314" ht="15.75" customHeight="1">
      <c r="A3314" s="336" t="str">
        <f>'Page 1 - General Information'!$G$12</f>
        <v>123468402</v>
      </c>
      <c r="B3314" s="295" t="str">
        <f>'Page 1 - General Information'!$G$16</f>
        <v>3395</v>
      </c>
      <c r="C3314" s="337" t="s">
        <v>164</v>
      </c>
      <c r="N3314" s="295" t="s">
        <v>165</v>
      </c>
      <c r="O3314" s="338" t="str">
        <f t="array" ref="O3314">INDEX('Page 2 - Team Information'!$K$14:$AP$189,Y3314,X3314)</f>
        <v/>
      </c>
      <c r="S3314" s="295" t="s">
        <v>15636</v>
      </c>
      <c r="X3314" s="339">
        <v>26.0</v>
      </c>
      <c r="Y3314" s="339">
        <v>21.0</v>
      </c>
    </row>
    <row r="3315" ht="15.75" customHeight="1">
      <c r="A3315" s="336" t="str">
        <f>'Page 1 - General Information'!$G$12</f>
        <v>123468402</v>
      </c>
      <c r="B3315" s="295" t="str">
        <f>'Page 1 - General Information'!$G$16</f>
        <v>3395</v>
      </c>
      <c r="C3315" s="337" t="s">
        <v>164</v>
      </c>
      <c r="N3315" s="295" t="s">
        <v>165</v>
      </c>
      <c r="O3315" s="338">
        <f t="array" ref="O3315">INDEX('Page 2 - Team Information'!$K$14:$AP$189,Y3315,X3315)</f>
        <v>2</v>
      </c>
      <c r="S3315" s="295" t="s">
        <v>15641</v>
      </c>
      <c r="X3315" s="339">
        <v>27.0</v>
      </c>
      <c r="Y3315" s="339">
        <v>21.0</v>
      </c>
    </row>
    <row r="3316" ht="15.75" customHeight="1">
      <c r="A3316" s="336" t="str">
        <f>'Page 1 - General Information'!$G$12</f>
        <v>123468402</v>
      </c>
      <c r="B3316" s="295" t="str">
        <f>'Page 1 - General Information'!$G$16</f>
        <v>3395</v>
      </c>
      <c r="C3316" s="337" t="s">
        <v>164</v>
      </c>
      <c r="N3316" s="464" t="s">
        <v>155</v>
      </c>
      <c r="O3316" s="388"/>
      <c r="Q3316" s="488">
        <f t="array" ref="Q3316">(INDEX('Page 2 - Team Information'!$K$14:$AP$189,Y3316,X3316)*100)</f>
        <v>2.1</v>
      </c>
      <c r="S3316" s="295" t="s">
        <v>15646</v>
      </c>
      <c r="X3316" s="339">
        <v>29.0</v>
      </c>
      <c r="Y3316" s="339">
        <v>21.0</v>
      </c>
    </row>
    <row r="3317" ht="15.75" customHeight="1">
      <c r="A3317" s="336" t="str">
        <f>'Page 1 - General Information'!$G$12</f>
        <v>123468402</v>
      </c>
      <c r="B3317" s="295" t="str">
        <f>'Page 1 - General Information'!$G$16</f>
        <v>3395</v>
      </c>
      <c r="C3317" s="337" t="s">
        <v>164</v>
      </c>
      <c r="N3317" s="464" t="s">
        <v>155</v>
      </c>
      <c r="O3317" s="388"/>
      <c r="Q3317" s="488">
        <f t="array" ref="Q3317">(INDEX('Page 2 - Team Information'!$K$14:$AP$189,Y3317,X3317)*100)</f>
        <v>2.1</v>
      </c>
      <c r="S3317" s="295" t="s">
        <v>15653</v>
      </c>
      <c r="X3317" s="339">
        <v>30.0</v>
      </c>
      <c r="Y3317" s="339">
        <v>21.0</v>
      </c>
    </row>
    <row r="3318" ht="15.75" customHeight="1">
      <c r="A3318" s="336" t="str">
        <f>'Page 1 - General Information'!$G$12</f>
        <v>123468402</v>
      </c>
      <c r="B3318" s="295" t="str">
        <f>'Page 1 - General Information'!$G$16</f>
        <v>3395</v>
      </c>
      <c r="C3318" s="337" t="s">
        <v>164</v>
      </c>
      <c r="N3318" s="464" t="s">
        <v>155</v>
      </c>
      <c r="O3318" s="388"/>
      <c r="Q3318" s="488">
        <f t="array" ref="Q3318">(INDEX('Page 2 - Team Information'!$K$14:$AP$189,Y3318,X3318)*100)</f>
        <v>0</v>
      </c>
      <c r="S3318" s="295" t="s">
        <v>15661</v>
      </c>
      <c r="X3318" s="339">
        <v>31.0</v>
      </c>
      <c r="Y3318" s="339">
        <v>21.0</v>
      </c>
    </row>
    <row r="3319" ht="15.75" customHeight="1">
      <c r="A3319" s="336" t="str">
        <f>'Page 1 - General Information'!$G$12</f>
        <v>123468402</v>
      </c>
      <c r="B3319" s="295" t="str">
        <f>'Page 1 - General Information'!$G$16</f>
        <v>3395</v>
      </c>
      <c r="C3319" s="337" t="s">
        <v>164</v>
      </c>
      <c r="N3319" s="464" t="s">
        <v>155</v>
      </c>
      <c r="O3319" s="388"/>
      <c r="Q3319" s="488">
        <f t="array" ref="Q3319">(INDEX('Page 2 - Team Information'!$K$14:$AP$189,Y3319,X3319)*100)</f>
        <v>0</v>
      </c>
      <c r="S3319" s="295" t="s">
        <v>15666</v>
      </c>
      <c r="X3319" s="339">
        <v>32.0</v>
      </c>
      <c r="Y3319" s="339">
        <v>21.0</v>
      </c>
    </row>
    <row r="3320" ht="15.75" customHeight="1">
      <c r="A3320" s="336" t="str">
        <f>'Page 1 - General Information'!$G$12</f>
        <v>123468402</v>
      </c>
      <c r="B3320" s="295" t="str">
        <f>'Page 1 - General Information'!$G$16</f>
        <v>3395</v>
      </c>
      <c r="C3320" s="337" t="s">
        <v>164</v>
      </c>
      <c r="N3320" s="295" t="s">
        <v>165</v>
      </c>
      <c r="O3320" s="338" t="str">
        <f t="array" ref="O3320">INDEX('Page 2 - Team Information'!$K$14:$AP$189,Y3320,X3320)</f>
        <v/>
      </c>
      <c r="S3320" s="295" t="s">
        <v>15670</v>
      </c>
      <c r="X3320" s="339">
        <v>24.0</v>
      </c>
      <c r="Y3320" s="339">
        <v>22.0</v>
      </c>
    </row>
    <row r="3321" ht="15.75" customHeight="1">
      <c r="A3321" s="336" t="str">
        <f>'Page 1 - General Information'!$G$12</f>
        <v>123468402</v>
      </c>
      <c r="B3321" s="295" t="str">
        <f>'Page 1 - General Information'!$G$16</f>
        <v>3395</v>
      </c>
      <c r="C3321" s="337" t="s">
        <v>164</v>
      </c>
      <c r="N3321" s="295" t="s">
        <v>165</v>
      </c>
      <c r="O3321" s="338">
        <f t="array" ref="O3321">INDEX('Page 2 - Team Information'!$K$14:$AP$189,Y3321,X3321)</f>
        <v>1</v>
      </c>
      <c r="S3321" s="295" t="s">
        <v>15673</v>
      </c>
      <c r="X3321" s="339">
        <v>25.0</v>
      </c>
      <c r="Y3321" s="339">
        <v>22.0</v>
      </c>
    </row>
    <row r="3322" ht="15.75" customHeight="1">
      <c r="A3322" s="336" t="str">
        <f>'Page 1 - General Information'!$G$12</f>
        <v>123468402</v>
      </c>
      <c r="B3322" s="295" t="str">
        <f>'Page 1 - General Information'!$G$16</f>
        <v>3395</v>
      </c>
      <c r="C3322" s="337" t="s">
        <v>164</v>
      </c>
      <c r="N3322" s="295" t="s">
        <v>165</v>
      </c>
      <c r="O3322" s="338" t="str">
        <f t="array" ref="O3322">INDEX('Page 2 - Team Information'!$K$14:$AP$189,Y3322,X3322)</f>
        <v/>
      </c>
      <c r="S3322" s="295" t="s">
        <v>15680</v>
      </c>
      <c r="X3322" s="339">
        <v>26.0</v>
      </c>
      <c r="Y3322" s="339">
        <v>22.0</v>
      </c>
    </row>
    <row r="3323" ht="15.75" customHeight="1">
      <c r="A3323" s="336" t="str">
        <f>'Page 1 - General Information'!$G$12</f>
        <v>123468402</v>
      </c>
      <c r="B3323" s="295" t="str">
        <f>'Page 1 - General Information'!$G$16</f>
        <v>3395</v>
      </c>
      <c r="C3323" s="337" t="s">
        <v>164</v>
      </c>
      <c r="N3323" s="295" t="s">
        <v>165</v>
      </c>
      <c r="O3323" s="338" t="str">
        <f t="array" ref="O3323">INDEX('Page 2 - Team Information'!$K$14:$AP$189,Y3323,X3323)</f>
        <v/>
      </c>
      <c r="S3323" s="295" t="s">
        <v>15683</v>
      </c>
      <c r="X3323" s="339">
        <v>27.0</v>
      </c>
      <c r="Y3323" s="339">
        <v>22.0</v>
      </c>
    </row>
    <row r="3324" ht="15.75" customHeight="1">
      <c r="A3324" s="336" t="str">
        <f>'Page 1 - General Information'!$G$12</f>
        <v>123468402</v>
      </c>
      <c r="B3324" s="295" t="str">
        <f>'Page 1 - General Information'!$G$16</f>
        <v>3395</v>
      </c>
      <c r="C3324" s="337" t="s">
        <v>164</v>
      </c>
      <c r="N3324" s="464" t="s">
        <v>155</v>
      </c>
      <c r="O3324" s="388"/>
      <c r="Q3324" s="488">
        <f t="array" ref="Q3324">(INDEX('Page 2 - Team Information'!$K$14:$AP$189,Y3324,X3324)*100)</f>
        <v>2.1</v>
      </c>
      <c r="S3324" s="295" t="s">
        <v>15687</v>
      </c>
      <c r="X3324" s="339">
        <v>29.0</v>
      </c>
      <c r="Y3324" s="339">
        <v>22.0</v>
      </c>
    </row>
    <row r="3325" ht="15.75" customHeight="1">
      <c r="A3325" s="336" t="str">
        <f>'Page 1 - General Information'!$G$12</f>
        <v>123468402</v>
      </c>
      <c r="B3325" s="295" t="str">
        <f>'Page 1 - General Information'!$G$16</f>
        <v>3395</v>
      </c>
      <c r="C3325" s="337" t="s">
        <v>164</v>
      </c>
      <c r="N3325" s="464" t="s">
        <v>155</v>
      </c>
      <c r="O3325" s="388"/>
      <c r="Q3325" s="488">
        <f t="array" ref="Q3325">(INDEX('Page 2 - Team Information'!$K$14:$AP$189,Y3325,X3325)*100)</f>
        <v>2.1</v>
      </c>
      <c r="S3325" s="295" t="s">
        <v>15694</v>
      </c>
      <c r="X3325" s="339">
        <v>30.0</v>
      </c>
      <c r="Y3325" s="339">
        <v>22.0</v>
      </c>
    </row>
    <row r="3326" ht="15.75" customHeight="1">
      <c r="A3326" s="336" t="str">
        <f>'Page 1 - General Information'!$G$12</f>
        <v>123468402</v>
      </c>
      <c r="B3326" s="295" t="str">
        <f>'Page 1 - General Information'!$G$16</f>
        <v>3395</v>
      </c>
      <c r="C3326" s="337" t="s">
        <v>164</v>
      </c>
      <c r="N3326" s="464" t="s">
        <v>155</v>
      </c>
      <c r="O3326" s="388"/>
      <c r="Q3326" s="488">
        <f t="array" ref="Q3326">(INDEX('Page 2 - Team Information'!$K$14:$AP$189,Y3326,X3326)*100)</f>
        <v>0</v>
      </c>
      <c r="S3326" s="295" t="s">
        <v>15700</v>
      </c>
      <c r="X3326" s="339">
        <v>31.0</v>
      </c>
      <c r="Y3326" s="339">
        <v>22.0</v>
      </c>
    </row>
    <row r="3327" ht="15.75" customHeight="1">
      <c r="A3327" s="336" t="str">
        <f>'Page 1 - General Information'!$G$12</f>
        <v>123468402</v>
      </c>
      <c r="B3327" s="295" t="str">
        <f>'Page 1 - General Information'!$G$16</f>
        <v>3395</v>
      </c>
      <c r="C3327" s="337" t="s">
        <v>164</v>
      </c>
      <c r="N3327" s="464" t="s">
        <v>155</v>
      </c>
      <c r="O3327" s="388"/>
      <c r="Q3327" s="488">
        <f t="array" ref="Q3327">(INDEX('Page 2 - Team Information'!$K$14:$AP$189,Y3327,X3327)*100)</f>
        <v>0</v>
      </c>
      <c r="S3327" s="295" t="s">
        <v>15708</v>
      </c>
      <c r="X3327" s="339">
        <v>32.0</v>
      </c>
      <c r="Y3327" s="339">
        <v>22.0</v>
      </c>
    </row>
    <row r="3328" ht="15.75" customHeight="1">
      <c r="A3328" s="336" t="str">
        <f>'Page 1 - General Information'!$G$12</f>
        <v>123468402</v>
      </c>
      <c r="B3328" s="295" t="str">
        <f>'Page 1 - General Information'!$G$16</f>
        <v>3395</v>
      </c>
      <c r="C3328" s="337" t="s">
        <v>164</v>
      </c>
      <c r="N3328" s="295" t="s">
        <v>165</v>
      </c>
      <c r="O3328" s="338" t="str">
        <f t="array" ref="O3328">INDEX('Page 2 - Team Information'!$K$14:$AP$189,Y3328,X3328)</f>
        <v/>
      </c>
      <c r="S3328" s="295" t="s">
        <v>15713</v>
      </c>
      <c r="X3328" s="339">
        <v>24.0</v>
      </c>
      <c r="Y3328" s="339">
        <v>23.0</v>
      </c>
    </row>
    <row r="3329" ht="15.75" customHeight="1">
      <c r="A3329" s="336" t="str">
        <f>'Page 1 - General Information'!$G$12</f>
        <v>123468402</v>
      </c>
      <c r="B3329" s="295" t="str">
        <f>'Page 1 - General Information'!$G$16</f>
        <v>3395</v>
      </c>
      <c r="C3329" s="337" t="s">
        <v>164</v>
      </c>
      <c r="N3329" s="295" t="s">
        <v>165</v>
      </c>
      <c r="O3329" s="338">
        <f t="array" ref="O3329">INDEX('Page 2 - Team Information'!$K$14:$AP$189,Y3329,X3329)</f>
        <v>1</v>
      </c>
      <c r="S3329" s="295" t="s">
        <v>15717</v>
      </c>
      <c r="X3329" s="339">
        <v>25.0</v>
      </c>
      <c r="Y3329" s="339">
        <v>23.0</v>
      </c>
    </row>
    <row r="3330" ht="15.75" customHeight="1">
      <c r="A3330" s="336" t="str">
        <f>'Page 1 - General Information'!$G$12</f>
        <v>123468402</v>
      </c>
      <c r="B3330" s="295" t="str">
        <f>'Page 1 - General Information'!$G$16</f>
        <v>3395</v>
      </c>
      <c r="C3330" s="337" t="s">
        <v>164</v>
      </c>
      <c r="N3330" s="295" t="s">
        <v>165</v>
      </c>
      <c r="O3330" s="338" t="str">
        <f t="array" ref="O3330">INDEX('Page 2 - Team Information'!$K$14:$AP$189,Y3330,X3330)</f>
        <v/>
      </c>
      <c r="S3330" s="295" t="s">
        <v>15720</v>
      </c>
      <c r="X3330" s="339">
        <v>26.0</v>
      </c>
      <c r="Y3330" s="339">
        <v>23.0</v>
      </c>
    </row>
    <row r="3331" ht="15.75" customHeight="1">
      <c r="A3331" s="336" t="str">
        <f>'Page 1 - General Information'!$G$12</f>
        <v>123468402</v>
      </c>
      <c r="B3331" s="295" t="str">
        <f>'Page 1 - General Information'!$G$16</f>
        <v>3395</v>
      </c>
      <c r="C3331" s="337" t="s">
        <v>164</v>
      </c>
      <c r="N3331" s="295" t="s">
        <v>165</v>
      </c>
      <c r="O3331" s="338" t="str">
        <f t="array" ref="O3331">INDEX('Page 2 - Team Information'!$K$14:$AP$189,Y3331,X3331)</f>
        <v/>
      </c>
      <c r="S3331" s="295" t="s">
        <v>15724</v>
      </c>
      <c r="X3331" s="339">
        <v>27.0</v>
      </c>
      <c r="Y3331" s="339">
        <v>23.0</v>
      </c>
    </row>
    <row r="3332" ht="15.75" customHeight="1">
      <c r="A3332" s="336" t="str">
        <f>'Page 1 - General Information'!$G$12</f>
        <v>123468402</v>
      </c>
      <c r="B3332" s="295" t="str">
        <f>'Page 1 - General Information'!$G$16</f>
        <v>3395</v>
      </c>
      <c r="C3332" s="337" t="s">
        <v>164</v>
      </c>
      <c r="N3332" s="464" t="s">
        <v>155</v>
      </c>
      <c r="O3332" s="388"/>
      <c r="Q3332" s="488">
        <f t="array" ref="Q3332">(INDEX('Page 2 - Team Information'!$K$14:$AP$189,Y3332,X3332)*100)</f>
        <v>2.1</v>
      </c>
      <c r="S3332" s="295" t="s">
        <v>15730</v>
      </c>
      <c r="X3332" s="339">
        <v>29.0</v>
      </c>
      <c r="Y3332" s="339">
        <v>23.0</v>
      </c>
    </row>
    <row r="3333" ht="15.75" customHeight="1">
      <c r="A3333" s="336" t="str">
        <f>'Page 1 - General Information'!$G$12</f>
        <v>123468402</v>
      </c>
      <c r="B3333" s="295" t="str">
        <f>'Page 1 - General Information'!$G$16</f>
        <v>3395</v>
      </c>
      <c r="C3333" s="337" t="s">
        <v>164</v>
      </c>
      <c r="N3333" s="464" t="s">
        <v>155</v>
      </c>
      <c r="O3333" s="388"/>
      <c r="Q3333" s="488">
        <f t="array" ref="Q3333">(INDEX('Page 2 - Team Information'!$K$14:$AP$189,Y3333,X3333)*100)</f>
        <v>2.1</v>
      </c>
      <c r="S3333" s="295" t="s">
        <v>15734</v>
      </c>
      <c r="X3333" s="339">
        <v>30.0</v>
      </c>
      <c r="Y3333" s="339">
        <v>23.0</v>
      </c>
    </row>
    <row r="3334" ht="15.75" customHeight="1">
      <c r="A3334" s="336" t="str">
        <f>'Page 1 - General Information'!$G$12</f>
        <v>123468402</v>
      </c>
      <c r="B3334" s="295" t="str">
        <f>'Page 1 - General Information'!$G$16</f>
        <v>3395</v>
      </c>
      <c r="C3334" s="337" t="s">
        <v>164</v>
      </c>
      <c r="N3334" s="464" t="s">
        <v>155</v>
      </c>
      <c r="O3334" s="388"/>
      <c r="Q3334" s="488">
        <f t="array" ref="Q3334">(INDEX('Page 2 - Team Information'!$K$14:$AP$189,Y3334,X3334)*100)</f>
        <v>0</v>
      </c>
      <c r="S3334" s="295" t="s">
        <v>15737</v>
      </c>
      <c r="X3334" s="339">
        <v>31.0</v>
      </c>
      <c r="Y3334" s="339">
        <v>23.0</v>
      </c>
    </row>
    <row r="3335" ht="15.75" customHeight="1">
      <c r="A3335" s="336" t="str">
        <f>'Page 1 - General Information'!$G$12</f>
        <v>123468402</v>
      </c>
      <c r="B3335" s="295" t="str">
        <f>'Page 1 - General Information'!$G$16</f>
        <v>3395</v>
      </c>
      <c r="C3335" s="337" t="s">
        <v>164</v>
      </c>
      <c r="N3335" s="464" t="s">
        <v>155</v>
      </c>
      <c r="O3335" s="388"/>
      <c r="Q3335" s="488">
        <f t="array" ref="Q3335">(INDEX('Page 2 - Team Information'!$K$14:$AP$189,Y3335,X3335)*100)</f>
        <v>0</v>
      </c>
      <c r="S3335" s="295" t="s">
        <v>15743</v>
      </c>
      <c r="X3335" s="339">
        <v>32.0</v>
      </c>
      <c r="Y3335" s="339">
        <v>23.0</v>
      </c>
    </row>
    <row r="3336" ht="15.75" customHeight="1">
      <c r="A3336" s="336" t="str">
        <f>'Page 1 - General Information'!$G$12</f>
        <v>123468402</v>
      </c>
      <c r="B3336" s="295" t="str">
        <f>'Page 1 - General Information'!$G$16</f>
        <v>3395</v>
      </c>
      <c r="C3336" s="337" t="s">
        <v>164</v>
      </c>
      <c r="N3336" s="295" t="s">
        <v>165</v>
      </c>
      <c r="O3336" s="338" t="str">
        <f t="array" ref="O3336">INDEX('Page 2 - Team Information'!$K$14:$AP$189,Y3336,X3336)</f>
        <v/>
      </c>
      <c r="S3336" s="295" t="s">
        <v>15746</v>
      </c>
      <c r="X3336" s="339">
        <v>24.0</v>
      </c>
      <c r="Y3336" s="339">
        <v>24.0</v>
      </c>
    </row>
    <row r="3337" ht="15.75" customHeight="1">
      <c r="A3337" s="336" t="str">
        <f>'Page 1 - General Information'!$G$12</f>
        <v>123468402</v>
      </c>
      <c r="B3337" s="295" t="str">
        <f>'Page 1 - General Information'!$G$16</f>
        <v>3395</v>
      </c>
      <c r="C3337" s="337" t="s">
        <v>164</v>
      </c>
      <c r="N3337" s="295" t="s">
        <v>165</v>
      </c>
      <c r="O3337" s="338" t="str">
        <f t="array" ref="O3337">INDEX('Page 2 - Team Information'!$K$14:$AP$189,Y3337,X3337)</f>
        <v/>
      </c>
      <c r="S3337" s="295" t="s">
        <v>15749</v>
      </c>
      <c r="X3337" s="339">
        <v>25.0</v>
      </c>
      <c r="Y3337" s="339">
        <v>24.0</v>
      </c>
    </row>
    <row r="3338" ht="15.75" customHeight="1">
      <c r="A3338" s="336" t="str">
        <f>'Page 1 - General Information'!$G$12</f>
        <v>123468402</v>
      </c>
      <c r="B3338" s="295" t="str">
        <f>'Page 1 - General Information'!$G$16</f>
        <v>3395</v>
      </c>
      <c r="C3338" s="337" t="s">
        <v>164</v>
      </c>
      <c r="N3338" s="295" t="s">
        <v>165</v>
      </c>
      <c r="O3338" s="338" t="str">
        <f t="array" ref="O3338">INDEX('Page 2 - Team Information'!$K$14:$AP$189,Y3338,X3338)</f>
        <v/>
      </c>
      <c r="S3338" s="295" t="s">
        <v>15751</v>
      </c>
      <c r="X3338" s="339">
        <v>26.0</v>
      </c>
      <c r="Y3338" s="339">
        <v>24.0</v>
      </c>
    </row>
    <row r="3339" ht="15.75" customHeight="1">
      <c r="A3339" s="336" t="str">
        <f>'Page 1 - General Information'!$G$12</f>
        <v>123468402</v>
      </c>
      <c r="B3339" s="295" t="str">
        <f>'Page 1 - General Information'!$G$16</f>
        <v>3395</v>
      </c>
      <c r="C3339" s="337" t="s">
        <v>164</v>
      </c>
      <c r="N3339" s="295" t="s">
        <v>165</v>
      </c>
      <c r="O3339" s="338" t="str">
        <f t="array" ref="O3339">INDEX('Page 2 - Team Information'!$K$14:$AP$189,Y3339,X3339)</f>
        <v/>
      </c>
      <c r="S3339" s="295" t="s">
        <v>15754</v>
      </c>
      <c r="X3339" s="339">
        <v>27.0</v>
      </c>
      <c r="Y3339" s="339">
        <v>24.0</v>
      </c>
    </row>
    <row r="3340" ht="15.75" customHeight="1">
      <c r="A3340" s="336" t="str">
        <f>'Page 1 - General Information'!$G$12</f>
        <v>123468402</v>
      </c>
      <c r="B3340" s="295" t="str">
        <f>'Page 1 - General Information'!$G$16</f>
        <v>3395</v>
      </c>
      <c r="C3340" s="337" t="s">
        <v>164</v>
      </c>
      <c r="N3340" s="464" t="s">
        <v>155</v>
      </c>
      <c r="O3340" s="388"/>
      <c r="Q3340" s="488">
        <f t="array" ref="Q3340">(INDEX('Page 2 - Team Information'!$K$14:$AP$189,Y3340,X3340)*100)</f>
        <v>0</v>
      </c>
      <c r="S3340" s="295" t="s">
        <v>15759</v>
      </c>
      <c r="X3340" s="339">
        <v>29.0</v>
      </c>
      <c r="Y3340" s="339">
        <v>24.0</v>
      </c>
    </row>
    <row r="3341" ht="15.75" customHeight="1">
      <c r="A3341" s="336" t="str">
        <f>'Page 1 - General Information'!$G$12</f>
        <v>123468402</v>
      </c>
      <c r="B3341" s="295" t="str">
        <f>'Page 1 - General Information'!$G$16</f>
        <v>3395</v>
      </c>
      <c r="C3341" s="337" t="s">
        <v>164</v>
      </c>
      <c r="N3341" s="464" t="s">
        <v>155</v>
      </c>
      <c r="O3341" s="388"/>
      <c r="Q3341" s="488">
        <f t="array" ref="Q3341">(INDEX('Page 2 - Team Information'!$K$14:$AP$189,Y3341,X3341)*100)</f>
        <v>0</v>
      </c>
      <c r="S3341" s="295" t="s">
        <v>15762</v>
      </c>
      <c r="X3341" s="339">
        <v>30.0</v>
      </c>
      <c r="Y3341" s="339">
        <v>24.0</v>
      </c>
    </row>
    <row r="3342" ht="15.75" customHeight="1">
      <c r="A3342" s="336" t="str">
        <f>'Page 1 - General Information'!$G$12</f>
        <v>123468402</v>
      </c>
      <c r="B3342" s="295" t="str">
        <f>'Page 1 - General Information'!$G$16</f>
        <v>3395</v>
      </c>
      <c r="C3342" s="337" t="s">
        <v>164</v>
      </c>
      <c r="N3342" s="464" t="s">
        <v>155</v>
      </c>
      <c r="O3342" s="388"/>
      <c r="Q3342" s="488">
        <f t="array" ref="Q3342">(INDEX('Page 2 - Team Information'!$K$14:$AP$189,Y3342,X3342)*100)</f>
        <v>0</v>
      </c>
      <c r="S3342" s="295" t="s">
        <v>15767</v>
      </c>
      <c r="X3342" s="339">
        <v>31.0</v>
      </c>
      <c r="Y3342" s="339">
        <v>24.0</v>
      </c>
    </row>
    <row r="3343" ht="15.75" customHeight="1">
      <c r="A3343" s="336" t="str">
        <f>'Page 1 - General Information'!$G$12</f>
        <v>123468402</v>
      </c>
      <c r="B3343" s="295" t="str">
        <f>'Page 1 - General Information'!$G$16</f>
        <v>3395</v>
      </c>
      <c r="C3343" s="337" t="s">
        <v>164</v>
      </c>
      <c r="N3343" s="464" t="s">
        <v>155</v>
      </c>
      <c r="O3343" s="388"/>
      <c r="Q3343" s="488">
        <f t="array" ref="Q3343">(INDEX('Page 2 - Team Information'!$K$14:$AP$189,Y3343,X3343)*100)</f>
        <v>0</v>
      </c>
      <c r="S3343" s="295" t="s">
        <v>15771</v>
      </c>
      <c r="X3343" s="339">
        <v>32.0</v>
      </c>
      <c r="Y3343" s="339">
        <v>24.0</v>
      </c>
    </row>
    <row r="3344" ht="15.75" customHeight="1">
      <c r="A3344" s="336" t="str">
        <f>'Page 1 - General Information'!$G$12</f>
        <v>123468402</v>
      </c>
      <c r="B3344" s="295" t="str">
        <f>'Page 1 - General Information'!$G$16</f>
        <v>3395</v>
      </c>
      <c r="C3344" s="337" t="s">
        <v>164</v>
      </c>
      <c r="N3344" s="295" t="s">
        <v>165</v>
      </c>
      <c r="O3344" s="338" t="str">
        <f t="array" ref="O3344">INDEX('Page 2 - Team Information'!$K$14:$AP$189,Y3344,X3344)</f>
        <v/>
      </c>
      <c r="S3344" s="295" t="s">
        <v>15774</v>
      </c>
      <c r="X3344" s="339">
        <v>24.0</v>
      </c>
      <c r="Y3344" s="339">
        <v>25.0</v>
      </c>
    </row>
    <row r="3345" ht="15.75" customHeight="1">
      <c r="A3345" s="336" t="str">
        <f>'Page 1 - General Information'!$G$12</f>
        <v>123468402</v>
      </c>
      <c r="B3345" s="295" t="str">
        <f>'Page 1 - General Information'!$G$16</f>
        <v>3395</v>
      </c>
      <c r="C3345" s="337" t="s">
        <v>164</v>
      </c>
      <c r="N3345" s="295" t="s">
        <v>165</v>
      </c>
      <c r="O3345" s="338">
        <f t="array" ref="O3345">INDEX('Page 2 - Team Information'!$K$14:$AP$189,Y3345,X3345)</f>
        <v>1</v>
      </c>
      <c r="S3345" s="295" t="s">
        <v>15778</v>
      </c>
      <c r="X3345" s="339">
        <v>25.0</v>
      </c>
      <c r="Y3345" s="339">
        <v>25.0</v>
      </c>
    </row>
    <row r="3346" ht="15.75" customHeight="1">
      <c r="A3346" s="336" t="str">
        <f>'Page 1 - General Information'!$G$12</f>
        <v>123468402</v>
      </c>
      <c r="B3346" s="295" t="str">
        <f>'Page 1 - General Information'!$G$16</f>
        <v>3395</v>
      </c>
      <c r="C3346" s="337" t="s">
        <v>164</v>
      </c>
      <c r="N3346" s="295" t="s">
        <v>165</v>
      </c>
      <c r="O3346" s="338" t="str">
        <f t="array" ref="O3346">INDEX('Page 2 - Team Information'!$K$14:$AP$189,Y3346,X3346)</f>
        <v/>
      </c>
      <c r="S3346" s="295" t="s">
        <v>15781</v>
      </c>
      <c r="X3346" s="339">
        <v>26.0</v>
      </c>
      <c r="Y3346" s="339">
        <v>25.0</v>
      </c>
    </row>
    <row r="3347" ht="15.75" customHeight="1">
      <c r="A3347" s="336" t="str">
        <f>'Page 1 - General Information'!$G$12</f>
        <v>123468402</v>
      </c>
      <c r="B3347" s="295" t="str">
        <f>'Page 1 - General Information'!$G$16</f>
        <v>3395</v>
      </c>
      <c r="C3347" s="337" t="s">
        <v>164</v>
      </c>
      <c r="N3347" s="295" t="s">
        <v>165</v>
      </c>
      <c r="O3347" s="338" t="str">
        <f t="array" ref="O3347">INDEX('Page 2 - Team Information'!$K$14:$AP$189,Y3347,X3347)</f>
        <v/>
      </c>
      <c r="S3347" s="295" t="s">
        <v>15787</v>
      </c>
      <c r="X3347" s="339">
        <v>27.0</v>
      </c>
      <c r="Y3347" s="339">
        <v>25.0</v>
      </c>
    </row>
    <row r="3348" ht="15.75" customHeight="1">
      <c r="A3348" s="336" t="str">
        <f>'Page 1 - General Information'!$G$12</f>
        <v>123468402</v>
      </c>
      <c r="B3348" s="295" t="str">
        <f>'Page 1 - General Information'!$G$16</f>
        <v>3395</v>
      </c>
      <c r="C3348" s="337" t="s">
        <v>164</v>
      </c>
      <c r="N3348" s="464" t="s">
        <v>155</v>
      </c>
      <c r="O3348" s="388"/>
      <c r="Q3348" s="488">
        <f t="array" ref="Q3348">(INDEX('Page 2 - Team Information'!$K$14:$AP$189,Y3348,X3348)*100)</f>
        <v>2.1</v>
      </c>
      <c r="S3348" s="295" t="s">
        <v>15793</v>
      </c>
      <c r="X3348" s="339">
        <v>29.0</v>
      </c>
      <c r="Y3348" s="339">
        <v>25.0</v>
      </c>
    </row>
    <row r="3349" ht="15.75" customHeight="1">
      <c r="A3349" s="336" t="str">
        <f>'Page 1 - General Information'!$G$12</f>
        <v>123468402</v>
      </c>
      <c r="B3349" s="295" t="str">
        <f>'Page 1 - General Information'!$G$16</f>
        <v>3395</v>
      </c>
      <c r="C3349" s="337" t="s">
        <v>164</v>
      </c>
      <c r="N3349" s="464" t="s">
        <v>155</v>
      </c>
      <c r="O3349" s="388"/>
      <c r="Q3349" s="488">
        <f t="array" ref="Q3349">(INDEX('Page 2 - Team Information'!$K$14:$AP$189,Y3349,X3349)*100)</f>
        <v>2.1</v>
      </c>
      <c r="S3349" s="295" t="s">
        <v>15798</v>
      </c>
      <c r="X3349" s="339">
        <v>30.0</v>
      </c>
      <c r="Y3349" s="339">
        <v>25.0</v>
      </c>
    </row>
    <row r="3350" ht="15.75" customHeight="1">
      <c r="A3350" s="336" t="str">
        <f>'Page 1 - General Information'!$G$12</f>
        <v>123468402</v>
      </c>
      <c r="B3350" s="295" t="str">
        <f>'Page 1 - General Information'!$G$16</f>
        <v>3395</v>
      </c>
      <c r="C3350" s="337" t="s">
        <v>164</v>
      </c>
      <c r="N3350" s="464" t="s">
        <v>155</v>
      </c>
      <c r="O3350" s="388"/>
      <c r="Q3350" s="488">
        <f t="array" ref="Q3350">(INDEX('Page 2 - Team Information'!$K$14:$AP$189,Y3350,X3350)*100)</f>
        <v>0</v>
      </c>
      <c r="S3350" s="295" t="s">
        <v>15802</v>
      </c>
      <c r="X3350" s="339">
        <v>31.0</v>
      </c>
      <c r="Y3350" s="339">
        <v>25.0</v>
      </c>
    </row>
    <row r="3351" ht="15.75" customHeight="1">
      <c r="A3351" s="336" t="str">
        <f>'Page 1 - General Information'!$G$12</f>
        <v>123468402</v>
      </c>
      <c r="B3351" s="295" t="str">
        <f>'Page 1 - General Information'!$G$16</f>
        <v>3395</v>
      </c>
      <c r="C3351" s="337" t="s">
        <v>164</v>
      </c>
      <c r="N3351" s="464" t="s">
        <v>155</v>
      </c>
      <c r="O3351" s="388"/>
      <c r="Q3351" s="488">
        <f t="array" ref="Q3351">(INDEX('Page 2 - Team Information'!$K$14:$AP$189,Y3351,X3351)*100)</f>
        <v>0</v>
      </c>
      <c r="S3351" s="295" t="s">
        <v>15806</v>
      </c>
      <c r="X3351" s="339">
        <v>32.0</v>
      </c>
      <c r="Y3351" s="339">
        <v>25.0</v>
      </c>
    </row>
    <row r="3352" ht="15.75" customHeight="1">
      <c r="A3352" s="336" t="str">
        <f>'Page 1 - General Information'!$G$12</f>
        <v>123468402</v>
      </c>
      <c r="B3352" s="295" t="str">
        <f>'Page 1 - General Information'!$G$16</f>
        <v>3395</v>
      </c>
      <c r="C3352" s="337" t="s">
        <v>164</v>
      </c>
      <c r="N3352" s="295" t="s">
        <v>165</v>
      </c>
      <c r="O3352" s="338" t="str">
        <f t="array" ref="O3352">INDEX('Page 2 - Team Information'!$K$14:$AP$189,Y3352,X3352)</f>
        <v/>
      </c>
      <c r="S3352" s="295" t="s">
        <v>15809</v>
      </c>
      <c r="X3352" s="339">
        <v>24.0</v>
      </c>
      <c r="Y3352" s="339">
        <v>26.0</v>
      </c>
    </row>
    <row r="3353" ht="15.75" customHeight="1">
      <c r="A3353" s="336" t="str">
        <f>'Page 1 - General Information'!$G$12</f>
        <v>123468402</v>
      </c>
      <c r="B3353" s="295" t="str">
        <f>'Page 1 - General Information'!$G$16</f>
        <v>3395</v>
      </c>
      <c r="C3353" s="337" t="s">
        <v>164</v>
      </c>
      <c r="N3353" s="295" t="s">
        <v>165</v>
      </c>
      <c r="O3353" s="338" t="str">
        <f t="array" ref="O3353">INDEX('Page 2 - Team Information'!$K$14:$AP$189,Y3353,X3353)</f>
        <v/>
      </c>
      <c r="S3353" s="295" t="s">
        <v>15813</v>
      </c>
      <c r="X3353" s="339">
        <v>25.0</v>
      </c>
      <c r="Y3353" s="339">
        <v>26.0</v>
      </c>
    </row>
    <row r="3354" ht="15.75" customHeight="1">
      <c r="A3354" s="336" t="str">
        <f>'Page 1 - General Information'!$G$12</f>
        <v>123468402</v>
      </c>
      <c r="B3354" s="295" t="str">
        <f>'Page 1 - General Information'!$G$16</f>
        <v>3395</v>
      </c>
      <c r="C3354" s="337" t="s">
        <v>164</v>
      </c>
      <c r="N3354" s="295" t="s">
        <v>165</v>
      </c>
      <c r="O3354" s="338" t="str">
        <f t="array" ref="O3354">INDEX('Page 2 - Team Information'!$K$14:$AP$189,Y3354,X3354)</f>
        <v/>
      </c>
      <c r="S3354" s="295" t="s">
        <v>15816</v>
      </c>
      <c r="X3354" s="339">
        <v>26.0</v>
      </c>
      <c r="Y3354" s="339">
        <v>26.0</v>
      </c>
    </row>
    <row r="3355" ht="15.75" customHeight="1">
      <c r="A3355" s="336" t="str">
        <f>'Page 1 - General Information'!$G$12</f>
        <v>123468402</v>
      </c>
      <c r="B3355" s="295" t="str">
        <f>'Page 1 - General Information'!$G$16</f>
        <v>3395</v>
      </c>
      <c r="C3355" s="337" t="s">
        <v>164</v>
      </c>
      <c r="N3355" s="295" t="s">
        <v>165</v>
      </c>
      <c r="O3355" s="338" t="str">
        <f t="array" ref="O3355">INDEX('Page 2 - Team Information'!$K$14:$AP$189,Y3355,X3355)</f>
        <v/>
      </c>
      <c r="S3355" s="295" t="s">
        <v>15819</v>
      </c>
      <c r="X3355" s="339">
        <v>27.0</v>
      </c>
      <c r="Y3355" s="339">
        <v>26.0</v>
      </c>
    </row>
    <row r="3356" ht="15.75" customHeight="1">
      <c r="A3356" s="336" t="str">
        <f>'Page 1 - General Information'!$G$12</f>
        <v>123468402</v>
      </c>
      <c r="B3356" s="295" t="str">
        <f>'Page 1 - General Information'!$G$16</f>
        <v>3395</v>
      </c>
      <c r="C3356" s="337" t="s">
        <v>164</v>
      </c>
      <c r="N3356" s="464" t="s">
        <v>155</v>
      </c>
      <c r="O3356" s="388"/>
      <c r="Q3356" s="488">
        <f t="array" ref="Q3356">(INDEX('Page 2 - Team Information'!$K$14:$AP$189,Y3356,X3356)*100)</f>
        <v>0</v>
      </c>
      <c r="S3356" s="295" t="s">
        <v>15822</v>
      </c>
      <c r="X3356" s="339">
        <v>29.0</v>
      </c>
      <c r="Y3356" s="339">
        <v>26.0</v>
      </c>
    </row>
    <row r="3357" ht="15.75" customHeight="1">
      <c r="A3357" s="336" t="str">
        <f>'Page 1 - General Information'!$G$12</f>
        <v>123468402</v>
      </c>
      <c r="B3357" s="295" t="str">
        <f>'Page 1 - General Information'!$G$16</f>
        <v>3395</v>
      </c>
      <c r="C3357" s="337" t="s">
        <v>164</v>
      </c>
      <c r="N3357" s="464" t="s">
        <v>155</v>
      </c>
      <c r="O3357" s="388"/>
      <c r="Q3357" s="488">
        <f t="array" ref="Q3357">(INDEX('Page 2 - Team Information'!$K$14:$AP$189,Y3357,X3357)*100)</f>
        <v>0</v>
      </c>
      <c r="S3357" s="295" t="s">
        <v>15825</v>
      </c>
      <c r="X3357" s="339">
        <v>30.0</v>
      </c>
      <c r="Y3357" s="339">
        <v>26.0</v>
      </c>
    </row>
    <row r="3358" ht="15.75" customHeight="1">
      <c r="A3358" s="336" t="str">
        <f>'Page 1 - General Information'!$G$12</f>
        <v>123468402</v>
      </c>
      <c r="B3358" s="295" t="str">
        <f>'Page 1 - General Information'!$G$16</f>
        <v>3395</v>
      </c>
      <c r="C3358" s="337" t="s">
        <v>164</v>
      </c>
      <c r="N3358" s="464" t="s">
        <v>155</v>
      </c>
      <c r="O3358" s="388"/>
      <c r="Q3358" s="488">
        <f t="array" ref="Q3358">(INDEX('Page 2 - Team Information'!$K$14:$AP$189,Y3358,X3358)*100)</f>
        <v>0</v>
      </c>
      <c r="S3358" s="295" t="s">
        <v>15829</v>
      </c>
      <c r="X3358" s="339">
        <v>31.0</v>
      </c>
      <c r="Y3358" s="339">
        <v>26.0</v>
      </c>
    </row>
    <row r="3359" ht="15.75" customHeight="1">
      <c r="A3359" s="336" t="str">
        <f>'Page 1 - General Information'!$G$12</f>
        <v>123468402</v>
      </c>
      <c r="B3359" s="295" t="str">
        <f>'Page 1 - General Information'!$G$16</f>
        <v>3395</v>
      </c>
      <c r="C3359" s="337" t="s">
        <v>164</v>
      </c>
      <c r="N3359" s="464" t="s">
        <v>155</v>
      </c>
      <c r="O3359" s="388"/>
      <c r="Q3359" s="488">
        <f t="array" ref="Q3359">(INDEX('Page 2 - Team Information'!$K$14:$AP$189,Y3359,X3359)*100)</f>
        <v>0</v>
      </c>
      <c r="S3359" s="295" t="s">
        <v>15833</v>
      </c>
      <c r="X3359" s="339">
        <v>32.0</v>
      </c>
      <c r="Y3359" s="339">
        <v>26.0</v>
      </c>
    </row>
    <row r="3360" ht="15.75" customHeight="1">
      <c r="A3360" s="336" t="str">
        <f>'Page 1 - General Information'!$G$12</f>
        <v>123468402</v>
      </c>
      <c r="B3360" s="295" t="str">
        <f>'Page 1 - General Information'!$G$16</f>
        <v>3395</v>
      </c>
      <c r="C3360" s="337" t="s">
        <v>164</v>
      </c>
      <c r="N3360" s="295" t="s">
        <v>165</v>
      </c>
      <c r="O3360" s="338" t="str">
        <f t="array" ref="O3360">INDEX('Page 2 - Team Information'!$K$14:$AP$189,Y3360,X3360)</f>
        <v/>
      </c>
      <c r="S3360" s="295" t="s">
        <v>15837</v>
      </c>
      <c r="X3360" s="339">
        <v>24.0</v>
      </c>
      <c r="Y3360" s="339">
        <v>27.0</v>
      </c>
    </row>
    <row r="3361" ht="15.75" customHeight="1">
      <c r="A3361" s="336" t="str">
        <f>'Page 1 - General Information'!$G$12</f>
        <v>123468402</v>
      </c>
      <c r="B3361" s="295" t="str">
        <f>'Page 1 - General Information'!$G$16</f>
        <v>3395</v>
      </c>
      <c r="C3361" s="337" t="s">
        <v>164</v>
      </c>
      <c r="N3361" s="295" t="s">
        <v>165</v>
      </c>
      <c r="O3361" s="338">
        <f t="array" ref="O3361">INDEX('Page 2 - Team Information'!$K$14:$AP$189,Y3361,X3361)</f>
        <v>1</v>
      </c>
      <c r="S3361" s="295" t="s">
        <v>15841</v>
      </c>
      <c r="X3361" s="339">
        <v>25.0</v>
      </c>
      <c r="Y3361" s="339">
        <v>27.0</v>
      </c>
    </row>
    <row r="3362" ht="15.75" customHeight="1">
      <c r="A3362" s="336" t="str">
        <f>'Page 1 - General Information'!$G$12</f>
        <v>123468402</v>
      </c>
      <c r="B3362" s="295" t="str">
        <f>'Page 1 - General Information'!$G$16</f>
        <v>3395</v>
      </c>
      <c r="C3362" s="337" t="s">
        <v>164</v>
      </c>
      <c r="N3362" s="295" t="s">
        <v>165</v>
      </c>
      <c r="O3362" s="338" t="str">
        <f t="array" ref="O3362">INDEX('Page 2 - Team Information'!$K$14:$AP$189,Y3362,X3362)</f>
        <v/>
      </c>
      <c r="S3362" s="295" t="s">
        <v>15846</v>
      </c>
      <c r="X3362" s="339">
        <v>26.0</v>
      </c>
      <c r="Y3362" s="339">
        <v>27.0</v>
      </c>
    </row>
    <row r="3363" ht="15.75" customHeight="1">
      <c r="A3363" s="336" t="str">
        <f>'Page 1 - General Information'!$G$12</f>
        <v>123468402</v>
      </c>
      <c r="B3363" s="295" t="str">
        <f>'Page 1 - General Information'!$G$16</f>
        <v>3395</v>
      </c>
      <c r="C3363" s="337" t="s">
        <v>164</v>
      </c>
      <c r="N3363" s="295" t="s">
        <v>165</v>
      </c>
      <c r="O3363" s="338" t="str">
        <f t="array" ref="O3363">INDEX('Page 2 - Team Information'!$K$14:$AP$189,Y3363,X3363)</f>
        <v/>
      </c>
      <c r="S3363" s="295" t="s">
        <v>15851</v>
      </c>
      <c r="X3363" s="339">
        <v>27.0</v>
      </c>
      <c r="Y3363" s="339">
        <v>27.0</v>
      </c>
    </row>
    <row r="3364" ht="15.75" customHeight="1">
      <c r="A3364" s="336" t="str">
        <f>'Page 1 - General Information'!$G$12</f>
        <v>123468402</v>
      </c>
      <c r="B3364" s="295" t="str">
        <f>'Page 1 - General Information'!$G$16</f>
        <v>3395</v>
      </c>
      <c r="C3364" s="337" t="s">
        <v>164</v>
      </c>
      <c r="N3364" s="464" t="s">
        <v>155</v>
      </c>
      <c r="O3364" s="388"/>
      <c r="Q3364" s="488">
        <f t="array" ref="Q3364">(INDEX('Page 2 - Team Information'!$K$14:$AP$189,Y3364,X3364)*100)</f>
        <v>2.1</v>
      </c>
      <c r="S3364" s="295" t="s">
        <v>15860</v>
      </c>
      <c r="X3364" s="339">
        <v>29.0</v>
      </c>
      <c r="Y3364" s="339">
        <v>27.0</v>
      </c>
    </row>
    <row r="3365" ht="15.75" customHeight="1">
      <c r="A3365" s="336" t="str">
        <f>'Page 1 - General Information'!$G$12</f>
        <v>123468402</v>
      </c>
      <c r="B3365" s="295" t="str">
        <f>'Page 1 - General Information'!$G$16</f>
        <v>3395</v>
      </c>
      <c r="C3365" s="337" t="s">
        <v>164</v>
      </c>
      <c r="N3365" s="464" t="s">
        <v>155</v>
      </c>
      <c r="O3365" s="388"/>
      <c r="Q3365" s="488">
        <f t="array" ref="Q3365">(INDEX('Page 2 - Team Information'!$K$14:$AP$189,Y3365,X3365)*100)</f>
        <v>2.1</v>
      </c>
      <c r="S3365" s="295" t="s">
        <v>15865</v>
      </c>
      <c r="X3365" s="339">
        <v>30.0</v>
      </c>
      <c r="Y3365" s="339">
        <v>27.0</v>
      </c>
    </row>
    <row r="3366" ht="15.75" customHeight="1">
      <c r="A3366" s="336" t="str">
        <f>'Page 1 - General Information'!$G$12</f>
        <v>123468402</v>
      </c>
      <c r="B3366" s="295" t="str">
        <f>'Page 1 - General Information'!$G$16</f>
        <v>3395</v>
      </c>
      <c r="C3366" s="337" t="s">
        <v>164</v>
      </c>
      <c r="N3366" s="464" t="s">
        <v>155</v>
      </c>
      <c r="O3366" s="388"/>
      <c r="Q3366" s="488">
        <f t="array" ref="Q3366">(INDEX('Page 2 - Team Information'!$K$14:$AP$189,Y3366,X3366)*100)</f>
        <v>0</v>
      </c>
      <c r="S3366" s="295" t="s">
        <v>15870</v>
      </c>
      <c r="X3366" s="339">
        <v>31.0</v>
      </c>
      <c r="Y3366" s="339">
        <v>27.0</v>
      </c>
    </row>
    <row r="3367" ht="15.75" customHeight="1">
      <c r="A3367" s="336" t="str">
        <f>'Page 1 - General Information'!$G$12</f>
        <v>123468402</v>
      </c>
      <c r="B3367" s="295" t="str">
        <f>'Page 1 - General Information'!$G$16</f>
        <v>3395</v>
      </c>
      <c r="C3367" s="337" t="s">
        <v>164</v>
      </c>
      <c r="N3367" s="464" t="s">
        <v>155</v>
      </c>
      <c r="O3367" s="388"/>
      <c r="Q3367" s="488">
        <f t="array" ref="Q3367">(INDEX('Page 2 - Team Information'!$K$14:$AP$189,Y3367,X3367)*100)</f>
        <v>0</v>
      </c>
      <c r="S3367" s="295" t="s">
        <v>15876</v>
      </c>
      <c r="X3367" s="339">
        <v>32.0</v>
      </c>
      <c r="Y3367" s="339">
        <v>27.0</v>
      </c>
    </row>
    <row r="3368" ht="15.75" customHeight="1">
      <c r="A3368" s="336" t="str">
        <f>'Page 1 - General Information'!$G$12</f>
        <v>123468402</v>
      </c>
      <c r="B3368" s="295" t="str">
        <f>'Page 1 - General Information'!$G$16</f>
        <v>3395</v>
      </c>
      <c r="C3368" s="337" t="s">
        <v>164</v>
      </c>
      <c r="N3368" s="295" t="s">
        <v>165</v>
      </c>
      <c r="O3368" s="338" t="str">
        <f t="array" ref="O3368">INDEX('Page 2 - Team Information'!$K$14:$AP$189,Y3368,X3368)</f>
        <v/>
      </c>
      <c r="S3368" s="295" t="s">
        <v>15884</v>
      </c>
      <c r="X3368" s="339">
        <v>24.0</v>
      </c>
      <c r="Y3368" s="339">
        <v>28.0</v>
      </c>
    </row>
    <row r="3369" ht="15.75" customHeight="1">
      <c r="A3369" s="336" t="str">
        <f>'Page 1 - General Information'!$G$12</f>
        <v>123468402</v>
      </c>
      <c r="B3369" s="295" t="str">
        <f>'Page 1 - General Information'!$G$16</f>
        <v>3395</v>
      </c>
      <c r="C3369" s="337" t="s">
        <v>164</v>
      </c>
      <c r="N3369" s="295" t="s">
        <v>165</v>
      </c>
      <c r="O3369" s="338" t="str">
        <f t="array" ref="O3369">INDEX('Page 2 - Team Information'!$K$14:$AP$189,Y3369,X3369)</f>
        <v/>
      </c>
      <c r="S3369" s="295" t="s">
        <v>15889</v>
      </c>
      <c r="X3369" s="339">
        <v>25.0</v>
      </c>
      <c r="Y3369" s="339">
        <v>28.0</v>
      </c>
    </row>
    <row r="3370" ht="15.75" customHeight="1">
      <c r="A3370" s="336" t="str">
        <f>'Page 1 - General Information'!$G$12</f>
        <v>123468402</v>
      </c>
      <c r="B3370" s="295" t="str">
        <f>'Page 1 - General Information'!$G$16</f>
        <v>3395</v>
      </c>
      <c r="C3370" s="337" t="s">
        <v>164</v>
      </c>
      <c r="N3370" s="295" t="s">
        <v>165</v>
      </c>
      <c r="O3370" s="338" t="str">
        <f t="array" ref="O3370">INDEX('Page 2 - Team Information'!$K$14:$AP$189,Y3370,X3370)</f>
        <v/>
      </c>
      <c r="S3370" s="295" t="s">
        <v>15893</v>
      </c>
      <c r="X3370" s="339">
        <v>26.0</v>
      </c>
      <c r="Y3370" s="339">
        <v>28.0</v>
      </c>
    </row>
    <row r="3371" ht="15.75" customHeight="1">
      <c r="A3371" s="336" t="str">
        <f>'Page 1 - General Information'!$G$12</f>
        <v>123468402</v>
      </c>
      <c r="B3371" s="295" t="str">
        <f>'Page 1 - General Information'!$G$16</f>
        <v>3395</v>
      </c>
      <c r="C3371" s="337" t="s">
        <v>164</v>
      </c>
      <c r="N3371" s="295" t="s">
        <v>165</v>
      </c>
      <c r="O3371" s="338" t="str">
        <f t="array" ref="O3371">INDEX('Page 2 - Team Information'!$K$14:$AP$189,Y3371,X3371)</f>
        <v/>
      </c>
      <c r="S3371" s="295" t="s">
        <v>15897</v>
      </c>
      <c r="X3371" s="339">
        <v>27.0</v>
      </c>
      <c r="Y3371" s="339">
        <v>28.0</v>
      </c>
    </row>
    <row r="3372" ht="15.75" customHeight="1">
      <c r="A3372" s="336" t="str">
        <f>'Page 1 - General Information'!$G$12</f>
        <v>123468402</v>
      </c>
      <c r="B3372" s="295" t="str">
        <f>'Page 1 - General Information'!$G$16</f>
        <v>3395</v>
      </c>
      <c r="C3372" s="337" t="s">
        <v>164</v>
      </c>
      <c r="N3372" s="464" t="s">
        <v>155</v>
      </c>
      <c r="O3372" s="388"/>
      <c r="Q3372" s="488">
        <f t="array" ref="Q3372">(INDEX('Page 2 - Team Information'!$K$14:$AP$189,Y3372,X3372)*100)</f>
        <v>0</v>
      </c>
      <c r="S3372" s="295" t="s">
        <v>15901</v>
      </c>
      <c r="X3372" s="339">
        <v>29.0</v>
      </c>
      <c r="Y3372" s="339">
        <v>28.0</v>
      </c>
    </row>
    <row r="3373" ht="15.75" customHeight="1">
      <c r="A3373" s="336" t="str">
        <f>'Page 1 - General Information'!$G$12</f>
        <v>123468402</v>
      </c>
      <c r="B3373" s="295" t="str">
        <f>'Page 1 - General Information'!$G$16</f>
        <v>3395</v>
      </c>
      <c r="C3373" s="337" t="s">
        <v>164</v>
      </c>
      <c r="N3373" s="464" t="s">
        <v>155</v>
      </c>
      <c r="O3373" s="388"/>
      <c r="Q3373" s="488">
        <f t="array" ref="Q3373">(INDEX('Page 2 - Team Information'!$K$14:$AP$189,Y3373,X3373)*100)</f>
        <v>0</v>
      </c>
      <c r="S3373" s="295" t="s">
        <v>15909</v>
      </c>
      <c r="X3373" s="339">
        <v>30.0</v>
      </c>
      <c r="Y3373" s="339">
        <v>28.0</v>
      </c>
    </row>
    <row r="3374" ht="15.75" customHeight="1">
      <c r="A3374" s="336" t="str">
        <f>'Page 1 - General Information'!$G$12</f>
        <v>123468402</v>
      </c>
      <c r="B3374" s="295" t="str">
        <f>'Page 1 - General Information'!$G$16</f>
        <v>3395</v>
      </c>
      <c r="C3374" s="337" t="s">
        <v>164</v>
      </c>
      <c r="N3374" s="464" t="s">
        <v>155</v>
      </c>
      <c r="O3374" s="388"/>
      <c r="Q3374" s="488">
        <f t="array" ref="Q3374">(INDEX('Page 2 - Team Information'!$K$14:$AP$189,Y3374,X3374)*100)</f>
        <v>0</v>
      </c>
      <c r="S3374" s="295" t="s">
        <v>15915</v>
      </c>
      <c r="X3374" s="339">
        <v>31.0</v>
      </c>
      <c r="Y3374" s="339">
        <v>28.0</v>
      </c>
    </row>
    <row r="3375" ht="15.75" customHeight="1">
      <c r="A3375" s="336" t="str">
        <f>'Page 1 - General Information'!$G$12</f>
        <v>123468402</v>
      </c>
      <c r="B3375" s="295" t="str">
        <f>'Page 1 - General Information'!$G$16</f>
        <v>3395</v>
      </c>
      <c r="C3375" s="337" t="s">
        <v>164</v>
      </c>
      <c r="N3375" s="464" t="s">
        <v>155</v>
      </c>
      <c r="O3375" s="388"/>
      <c r="Q3375" s="488">
        <f t="array" ref="Q3375">(INDEX('Page 2 - Team Information'!$K$14:$AP$189,Y3375,X3375)*100)</f>
        <v>0</v>
      </c>
      <c r="S3375" s="295" t="s">
        <v>15918</v>
      </c>
      <c r="X3375" s="339">
        <v>32.0</v>
      </c>
      <c r="Y3375" s="339">
        <v>28.0</v>
      </c>
    </row>
    <row r="3376" ht="15.75" customHeight="1">
      <c r="A3376" s="336" t="str">
        <f>'Page 1 - General Information'!$G$12</f>
        <v>123468402</v>
      </c>
      <c r="B3376" s="295" t="str">
        <f>'Page 1 - General Information'!$G$16</f>
        <v>3395</v>
      </c>
      <c r="C3376" s="337" t="s">
        <v>164</v>
      </c>
      <c r="N3376" s="295" t="s">
        <v>165</v>
      </c>
      <c r="O3376" s="338" t="str">
        <f t="array" ref="O3376">INDEX('Page 2 - Team Information'!$K$14:$AP$189,Y3376,X3376)</f>
        <v/>
      </c>
      <c r="S3376" s="295" t="s">
        <v>15925</v>
      </c>
      <c r="X3376" s="339">
        <v>24.0</v>
      </c>
      <c r="Y3376" s="339">
        <v>29.0</v>
      </c>
    </row>
    <row r="3377" ht="15.75" customHeight="1">
      <c r="A3377" s="336" t="str">
        <f>'Page 1 - General Information'!$G$12</f>
        <v>123468402</v>
      </c>
      <c r="B3377" s="295" t="str">
        <f>'Page 1 - General Information'!$G$16</f>
        <v>3395</v>
      </c>
      <c r="C3377" s="337" t="s">
        <v>164</v>
      </c>
      <c r="N3377" s="295" t="s">
        <v>165</v>
      </c>
      <c r="O3377" s="338" t="str">
        <f t="array" ref="O3377">INDEX('Page 2 - Team Information'!$K$14:$AP$189,Y3377,X3377)</f>
        <v/>
      </c>
      <c r="S3377" s="295" t="s">
        <v>15931</v>
      </c>
      <c r="X3377" s="339">
        <v>25.0</v>
      </c>
      <c r="Y3377" s="339">
        <v>29.0</v>
      </c>
    </row>
    <row r="3378" ht="15.75" customHeight="1">
      <c r="A3378" s="336" t="str">
        <f>'Page 1 - General Information'!$G$12</f>
        <v>123468402</v>
      </c>
      <c r="B3378" s="295" t="str">
        <f>'Page 1 - General Information'!$G$16</f>
        <v>3395</v>
      </c>
      <c r="C3378" s="337" t="s">
        <v>164</v>
      </c>
      <c r="N3378" s="295" t="s">
        <v>165</v>
      </c>
      <c r="O3378" s="338" t="str">
        <f t="array" ref="O3378">INDEX('Page 2 - Team Information'!$K$14:$AP$189,Y3378,X3378)</f>
        <v/>
      </c>
      <c r="S3378" s="295" t="s">
        <v>15936</v>
      </c>
      <c r="X3378" s="339">
        <v>26.0</v>
      </c>
      <c r="Y3378" s="339">
        <v>29.0</v>
      </c>
    </row>
    <row r="3379" ht="15.75" customHeight="1">
      <c r="A3379" s="336" t="str">
        <f>'Page 1 - General Information'!$G$12</f>
        <v>123468402</v>
      </c>
      <c r="B3379" s="295" t="str">
        <f>'Page 1 - General Information'!$G$16</f>
        <v>3395</v>
      </c>
      <c r="C3379" s="337" t="s">
        <v>164</v>
      </c>
      <c r="N3379" s="295" t="s">
        <v>165</v>
      </c>
      <c r="O3379" s="338" t="str">
        <f t="array" ref="O3379">INDEX('Page 2 - Team Information'!$K$14:$AP$189,Y3379,X3379)</f>
        <v/>
      </c>
      <c r="S3379" s="295" t="s">
        <v>15941</v>
      </c>
      <c r="X3379" s="339">
        <v>27.0</v>
      </c>
      <c r="Y3379" s="339">
        <v>29.0</v>
      </c>
    </row>
    <row r="3380" ht="15.75" customHeight="1">
      <c r="A3380" s="336" t="str">
        <f>'Page 1 - General Information'!$G$12</f>
        <v>123468402</v>
      </c>
      <c r="B3380" s="295" t="str">
        <f>'Page 1 - General Information'!$G$16</f>
        <v>3395</v>
      </c>
      <c r="C3380" s="337" t="s">
        <v>164</v>
      </c>
      <c r="N3380" s="464" t="s">
        <v>155</v>
      </c>
      <c r="O3380" s="388"/>
      <c r="Q3380" s="488">
        <f t="array" ref="Q3380">(INDEX('Page 2 - Team Information'!$K$14:$AP$189,Y3380,X3380)*100)</f>
        <v>0</v>
      </c>
      <c r="S3380" s="295" t="s">
        <v>15946</v>
      </c>
      <c r="X3380" s="339">
        <v>29.0</v>
      </c>
      <c r="Y3380" s="339">
        <v>29.0</v>
      </c>
    </row>
    <row r="3381" ht="15.75" customHeight="1">
      <c r="A3381" s="336" t="str">
        <f>'Page 1 - General Information'!$G$12</f>
        <v>123468402</v>
      </c>
      <c r="B3381" s="295" t="str">
        <f>'Page 1 - General Information'!$G$16</f>
        <v>3395</v>
      </c>
      <c r="C3381" s="337" t="s">
        <v>164</v>
      </c>
      <c r="N3381" s="464" t="s">
        <v>155</v>
      </c>
      <c r="O3381" s="388"/>
      <c r="Q3381" s="488">
        <f t="array" ref="Q3381">(INDEX('Page 2 - Team Information'!$K$14:$AP$189,Y3381,X3381)*100)</f>
        <v>0</v>
      </c>
      <c r="S3381" s="295" t="s">
        <v>15953</v>
      </c>
      <c r="X3381" s="339">
        <v>30.0</v>
      </c>
      <c r="Y3381" s="339">
        <v>29.0</v>
      </c>
    </row>
    <row r="3382" ht="15.75" customHeight="1">
      <c r="A3382" s="336" t="str">
        <f>'Page 1 - General Information'!$G$12</f>
        <v>123468402</v>
      </c>
      <c r="B3382" s="295" t="str">
        <f>'Page 1 - General Information'!$G$16</f>
        <v>3395</v>
      </c>
      <c r="C3382" s="337" t="s">
        <v>164</v>
      </c>
      <c r="N3382" s="464" t="s">
        <v>155</v>
      </c>
      <c r="O3382" s="388"/>
      <c r="Q3382" s="488">
        <f t="array" ref="Q3382">(INDEX('Page 2 - Team Information'!$K$14:$AP$189,Y3382,X3382)*100)</f>
        <v>0</v>
      </c>
      <c r="S3382" s="295" t="s">
        <v>15959</v>
      </c>
      <c r="X3382" s="339">
        <v>31.0</v>
      </c>
      <c r="Y3382" s="339">
        <v>29.0</v>
      </c>
    </row>
    <row r="3383" ht="15.75" customHeight="1">
      <c r="A3383" s="336" t="str">
        <f>'Page 1 - General Information'!$G$12</f>
        <v>123468402</v>
      </c>
      <c r="B3383" s="295" t="str">
        <f>'Page 1 - General Information'!$G$16</f>
        <v>3395</v>
      </c>
      <c r="C3383" s="337" t="s">
        <v>164</v>
      </c>
      <c r="N3383" s="464" t="s">
        <v>155</v>
      </c>
      <c r="O3383" s="388"/>
      <c r="Q3383" s="488">
        <f t="array" ref="Q3383">(INDEX('Page 2 - Team Information'!$K$14:$AP$189,Y3383,X3383)*100)</f>
        <v>0</v>
      </c>
      <c r="S3383" s="295" t="s">
        <v>15966</v>
      </c>
      <c r="X3383" s="339">
        <v>32.0</v>
      </c>
      <c r="Y3383" s="339">
        <v>29.0</v>
      </c>
    </row>
    <row r="3384" ht="15.75" customHeight="1">
      <c r="A3384" s="336" t="str">
        <f>'Page 1 - General Information'!$G$12</f>
        <v>123468402</v>
      </c>
      <c r="B3384" s="295" t="str">
        <f>'Page 1 - General Information'!$G$16</f>
        <v>3395</v>
      </c>
      <c r="C3384" s="337" t="s">
        <v>164</v>
      </c>
      <c r="N3384" s="295" t="s">
        <v>165</v>
      </c>
      <c r="O3384" s="338" t="str">
        <f t="array" ref="O3384">INDEX('Page 2 - Team Information'!$K$14:$AP$189,Y3384,X3384)</f>
        <v/>
      </c>
      <c r="S3384" s="295" t="s">
        <v>15968</v>
      </c>
      <c r="X3384" s="339">
        <v>24.0</v>
      </c>
      <c r="Y3384" s="339">
        <v>30.0</v>
      </c>
    </row>
    <row r="3385" ht="15.75" customHeight="1">
      <c r="A3385" s="336" t="str">
        <f>'Page 1 - General Information'!$G$12</f>
        <v>123468402</v>
      </c>
      <c r="B3385" s="295" t="str">
        <f>'Page 1 - General Information'!$G$16</f>
        <v>3395</v>
      </c>
      <c r="C3385" s="337" t="s">
        <v>164</v>
      </c>
      <c r="N3385" s="295" t="s">
        <v>165</v>
      </c>
      <c r="O3385" s="338" t="str">
        <f t="array" ref="O3385">INDEX('Page 2 - Team Information'!$K$14:$AP$189,Y3385,X3385)</f>
        <v/>
      </c>
      <c r="S3385" s="295" t="s">
        <v>15972</v>
      </c>
      <c r="X3385" s="339">
        <v>25.0</v>
      </c>
      <c r="Y3385" s="339">
        <v>30.0</v>
      </c>
    </row>
    <row r="3386" ht="15.75" customHeight="1">
      <c r="A3386" s="336" t="str">
        <f>'Page 1 - General Information'!$G$12</f>
        <v>123468402</v>
      </c>
      <c r="B3386" s="295" t="str">
        <f>'Page 1 - General Information'!$G$16</f>
        <v>3395</v>
      </c>
      <c r="C3386" s="337" t="s">
        <v>164</v>
      </c>
      <c r="N3386" s="295" t="s">
        <v>165</v>
      </c>
      <c r="O3386" s="338" t="str">
        <f t="array" ref="O3386">INDEX('Page 2 - Team Information'!$K$14:$AP$189,Y3386,X3386)</f>
        <v/>
      </c>
      <c r="S3386" s="295" t="s">
        <v>15975</v>
      </c>
      <c r="X3386" s="339">
        <v>26.0</v>
      </c>
      <c r="Y3386" s="339">
        <v>30.0</v>
      </c>
    </row>
    <row r="3387" ht="15.75" customHeight="1">
      <c r="A3387" s="336" t="str">
        <f>'Page 1 - General Information'!$G$12</f>
        <v>123468402</v>
      </c>
      <c r="B3387" s="295" t="str">
        <f>'Page 1 - General Information'!$G$16</f>
        <v>3395</v>
      </c>
      <c r="C3387" s="337" t="s">
        <v>164</v>
      </c>
      <c r="N3387" s="295" t="s">
        <v>165</v>
      </c>
      <c r="O3387" s="338" t="str">
        <f t="array" ref="O3387">INDEX('Page 2 - Team Information'!$K$14:$AP$189,Y3387,X3387)</f>
        <v/>
      </c>
      <c r="S3387" s="295" t="s">
        <v>15979</v>
      </c>
      <c r="X3387" s="339">
        <v>27.0</v>
      </c>
      <c r="Y3387" s="339">
        <v>30.0</v>
      </c>
    </row>
    <row r="3388" ht="15.75" customHeight="1">
      <c r="A3388" s="336" t="str">
        <f>'Page 1 - General Information'!$G$12</f>
        <v>123468402</v>
      </c>
      <c r="B3388" s="295" t="str">
        <f>'Page 1 - General Information'!$G$16</f>
        <v>3395</v>
      </c>
      <c r="C3388" s="337" t="s">
        <v>164</v>
      </c>
      <c r="N3388" s="464" t="s">
        <v>155</v>
      </c>
      <c r="O3388" s="388"/>
      <c r="Q3388" s="488">
        <f t="array" ref="Q3388">(INDEX('Page 2 - Team Information'!$K$14:$AP$189,Y3388,X3388)*100)</f>
        <v>0</v>
      </c>
      <c r="S3388" s="295" t="s">
        <v>15985</v>
      </c>
      <c r="X3388" s="339">
        <v>29.0</v>
      </c>
      <c r="Y3388" s="339">
        <v>30.0</v>
      </c>
    </row>
    <row r="3389" ht="15.75" customHeight="1">
      <c r="A3389" s="336" t="str">
        <f>'Page 1 - General Information'!$G$12</f>
        <v>123468402</v>
      </c>
      <c r="B3389" s="295" t="str">
        <f>'Page 1 - General Information'!$G$16</f>
        <v>3395</v>
      </c>
      <c r="C3389" s="337" t="s">
        <v>164</v>
      </c>
      <c r="N3389" s="464" t="s">
        <v>155</v>
      </c>
      <c r="O3389" s="388"/>
      <c r="Q3389" s="488">
        <f t="array" ref="Q3389">(INDEX('Page 2 - Team Information'!$K$14:$AP$189,Y3389,X3389)*100)</f>
        <v>0</v>
      </c>
      <c r="S3389" s="295" t="s">
        <v>15993</v>
      </c>
      <c r="X3389" s="339">
        <v>30.0</v>
      </c>
      <c r="Y3389" s="339">
        <v>30.0</v>
      </c>
    </row>
    <row r="3390" ht="15.75" customHeight="1">
      <c r="A3390" s="336" t="str">
        <f>'Page 1 - General Information'!$G$12</f>
        <v>123468402</v>
      </c>
      <c r="B3390" s="295" t="str">
        <f>'Page 1 - General Information'!$G$16</f>
        <v>3395</v>
      </c>
      <c r="C3390" s="337" t="s">
        <v>164</v>
      </c>
      <c r="N3390" s="464" t="s">
        <v>155</v>
      </c>
      <c r="O3390" s="388"/>
      <c r="Q3390" s="488">
        <f t="array" ref="Q3390">(INDEX('Page 2 - Team Information'!$K$14:$AP$189,Y3390,X3390)*100)</f>
        <v>0</v>
      </c>
      <c r="S3390" s="295" t="s">
        <v>16003</v>
      </c>
      <c r="X3390" s="339">
        <v>31.0</v>
      </c>
      <c r="Y3390" s="339">
        <v>30.0</v>
      </c>
    </row>
    <row r="3391" ht="15.75" customHeight="1">
      <c r="A3391" s="336" t="str">
        <f>'Page 1 - General Information'!$G$12</f>
        <v>123468402</v>
      </c>
      <c r="B3391" s="295" t="str">
        <f>'Page 1 - General Information'!$G$16</f>
        <v>3395</v>
      </c>
      <c r="C3391" s="337" t="s">
        <v>164</v>
      </c>
      <c r="N3391" s="464" t="s">
        <v>155</v>
      </c>
      <c r="O3391" s="388"/>
      <c r="Q3391" s="488">
        <f t="array" ref="Q3391">(INDEX('Page 2 - Team Information'!$K$14:$AP$189,Y3391,X3391)*100)</f>
        <v>0</v>
      </c>
      <c r="S3391" s="295" t="s">
        <v>16012</v>
      </c>
      <c r="X3391" s="339">
        <v>32.0</v>
      </c>
      <c r="Y3391" s="339">
        <v>30.0</v>
      </c>
    </row>
    <row r="3392" ht="15.75" customHeight="1">
      <c r="A3392" s="336" t="str">
        <f>'Page 1 - General Information'!$G$12</f>
        <v>123468402</v>
      </c>
      <c r="B3392" s="295" t="str">
        <f>'Page 1 - General Information'!$G$16</f>
        <v>3395</v>
      </c>
      <c r="C3392" s="337" t="s">
        <v>164</v>
      </c>
      <c r="N3392" s="295" t="s">
        <v>165</v>
      </c>
      <c r="O3392" s="338" t="str">
        <f t="array" ref="O3392">INDEX('Page 2 - Team Information'!$K$14:$AP$189,Y3392,X3392)</f>
        <v/>
      </c>
      <c r="S3392" s="295" t="s">
        <v>16020</v>
      </c>
      <c r="X3392" s="339">
        <v>24.0</v>
      </c>
      <c r="Y3392" s="339">
        <v>31.0</v>
      </c>
    </row>
    <row r="3393" ht="15.75" customHeight="1">
      <c r="A3393" s="336" t="str">
        <f>'Page 1 - General Information'!$G$12</f>
        <v>123468402</v>
      </c>
      <c r="B3393" s="295" t="str">
        <f>'Page 1 - General Information'!$G$16</f>
        <v>3395</v>
      </c>
      <c r="C3393" s="337" t="s">
        <v>164</v>
      </c>
      <c r="N3393" s="295" t="s">
        <v>165</v>
      </c>
      <c r="O3393" s="338" t="str">
        <f t="array" ref="O3393">INDEX('Page 2 - Team Information'!$K$14:$AP$189,Y3393,X3393)</f>
        <v/>
      </c>
      <c r="S3393" s="295" t="s">
        <v>16026</v>
      </c>
      <c r="X3393" s="339">
        <v>25.0</v>
      </c>
      <c r="Y3393" s="339">
        <v>31.0</v>
      </c>
    </row>
    <row r="3394" ht="15.75" customHeight="1">
      <c r="A3394" s="336" t="str">
        <f>'Page 1 - General Information'!$G$12</f>
        <v>123468402</v>
      </c>
      <c r="B3394" s="295" t="str">
        <f>'Page 1 - General Information'!$G$16</f>
        <v>3395</v>
      </c>
      <c r="C3394" s="337" t="s">
        <v>164</v>
      </c>
      <c r="N3394" s="295" t="s">
        <v>165</v>
      </c>
      <c r="O3394" s="338" t="str">
        <f t="array" ref="O3394">INDEX('Page 2 - Team Information'!$K$14:$AP$189,Y3394,X3394)</f>
        <v/>
      </c>
      <c r="S3394" s="295" t="s">
        <v>16033</v>
      </c>
      <c r="X3394" s="339">
        <v>26.0</v>
      </c>
      <c r="Y3394" s="339">
        <v>31.0</v>
      </c>
    </row>
    <row r="3395" ht="15.75" customHeight="1">
      <c r="A3395" s="336" t="str">
        <f>'Page 1 - General Information'!$G$12</f>
        <v>123468402</v>
      </c>
      <c r="B3395" s="295" t="str">
        <f>'Page 1 - General Information'!$G$16</f>
        <v>3395</v>
      </c>
      <c r="C3395" s="337" t="s">
        <v>164</v>
      </c>
      <c r="N3395" s="295" t="s">
        <v>165</v>
      </c>
      <c r="O3395" s="338" t="str">
        <f t="array" ref="O3395">INDEX('Page 2 - Team Information'!$K$14:$AP$189,Y3395,X3395)</f>
        <v/>
      </c>
      <c r="S3395" s="295" t="s">
        <v>16040</v>
      </c>
      <c r="X3395" s="339">
        <v>27.0</v>
      </c>
      <c r="Y3395" s="339">
        <v>31.0</v>
      </c>
    </row>
    <row r="3396" ht="15.75" customHeight="1">
      <c r="A3396" s="336" t="str">
        <f>'Page 1 - General Information'!$G$12</f>
        <v>123468402</v>
      </c>
      <c r="B3396" s="295" t="str">
        <f>'Page 1 - General Information'!$G$16</f>
        <v>3395</v>
      </c>
      <c r="C3396" s="337" t="s">
        <v>164</v>
      </c>
      <c r="N3396" s="464" t="s">
        <v>155</v>
      </c>
      <c r="O3396" s="388"/>
      <c r="Q3396" s="488">
        <f t="array" ref="Q3396">(INDEX('Page 2 - Team Information'!$K$14:$AP$189,Y3396,X3396)*100)</f>
        <v>0</v>
      </c>
      <c r="S3396" s="295" t="s">
        <v>16051</v>
      </c>
      <c r="X3396" s="339">
        <v>29.0</v>
      </c>
      <c r="Y3396" s="339">
        <v>31.0</v>
      </c>
    </row>
    <row r="3397" ht="15.75" customHeight="1">
      <c r="A3397" s="336" t="str">
        <f>'Page 1 - General Information'!$G$12</f>
        <v>123468402</v>
      </c>
      <c r="B3397" s="295" t="str">
        <f>'Page 1 - General Information'!$G$16</f>
        <v>3395</v>
      </c>
      <c r="C3397" s="337" t="s">
        <v>164</v>
      </c>
      <c r="N3397" s="464" t="s">
        <v>155</v>
      </c>
      <c r="O3397" s="388"/>
      <c r="Q3397" s="488">
        <f t="array" ref="Q3397">(INDEX('Page 2 - Team Information'!$K$14:$AP$189,Y3397,X3397)*100)</f>
        <v>0</v>
      </c>
      <c r="S3397" s="295" t="s">
        <v>16059</v>
      </c>
      <c r="X3397" s="339">
        <v>30.0</v>
      </c>
      <c r="Y3397" s="339">
        <v>31.0</v>
      </c>
    </row>
    <row r="3398" ht="15.75" customHeight="1">
      <c r="A3398" s="336" t="str">
        <f>'Page 1 - General Information'!$G$12</f>
        <v>123468402</v>
      </c>
      <c r="B3398" s="295" t="str">
        <f>'Page 1 - General Information'!$G$16</f>
        <v>3395</v>
      </c>
      <c r="C3398" s="337" t="s">
        <v>164</v>
      </c>
      <c r="N3398" s="464" t="s">
        <v>155</v>
      </c>
      <c r="O3398" s="388"/>
      <c r="Q3398" s="488">
        <f t="array" ref="Q3398">(INDEX('Page 2 - Team Information'!$K$14:$AP$189,Y3398,X3398)*100)</f>
        <v>0</v>
      </c>
      <c r="S3398" s="295" t="s">
        <v>16065</v>
      </c>
      <c r="X3398" s="339">
        <v>31.0</v>
      </c>
      <c r="Y3398" s="339">
        <v>31.0</v>
      </c>
    </row>
    <row r="3399" ht="15.75" customHeight="1">
      <c r="A3399" s="336" t="str">
        <f>'Page 1 - General Information'!$G$12</f>
        <v>123468402</v>
      </c>
      <c r="B3399" s="295" t="str">
        <f>'Page 1 - General Information'!$G$16</f>
        <v>3395</v>
      </c>
      <c r="C3399" s="337" t="s">
        <v>164</v>
      </c>
      <c r="N3399" s="464" t="s">
        <v>155</v>
      </c>
      <c r="O3399" s="388"/>
      <c r="Q3399" s="488">
        <f t="array" ref="Q3399">(INDEX('Page 2 - Team Information'!$K$14:$AP$189,Y3399,X3399)*100)</f>
        <v>0</v>
      </c>
      <c r="S3399" s="295" t="s">
        <v>16074</v>
      </c>
      <c r="X3399" s="339">
        <v>32.0</v>
      </c>
      <c r="Y3399" s="339">
        <v>31.0</v>
      </c>
    </row>
    <row r="3400" ht="15.75" customHeight="1">
      <c r="A3400" s="336" t="str">
        <f>'Page 1 - General Information'!$G$12</f>
        <v>123468402</v>
      </c>
      <c r="B3400" s="295" t="str">
        <f>'Page 1 - General Information'!$G$16</f>
        <v>3395</v>
      </c>
      <c r="C3400" s="337" t="s">
        <v>164</v>
      </c>
      <c r="N3400" s="295" t="s">
        <v>165</v>
      </c>
      <c r="O3400" s="338" t="str">
        <f t="array" ref="O3400">INDEX('Page 2 - Team Information'!$K$14:$AP$189,Y3400,X3400)</f>
        <v/>
      </c>
      <c r="S3400" s="295" t="s">
        <v>16083</v>
      </c>
      <c r="X3400" s="339">
        <v>24.0</v>
      </c>
      <c r="Y3400" s="339">
        <v>32.0</v>
      </c>
    </row>
    <row r="3401" ht="15.75" customHeight="1">
      <c r="A3401" s="336" t="str">
        <f>'Page 1 - General Information'!$G$12</f>
        <v>123468402</v>
      </c>
      <c r="B3401" s="295" t="str">
        <f>'Page 1 - General Information'!$G$16</f>
        <v>3395</v>
      </c>
      <c r="C3401" s="337" t="s">
        <v>164</v>
      </c>
      <c r="N3401" s="295" t="s">
        <v>165</v>
      </c>
      <c r="O3401" s="338" t="str">
        <f t="array" ref="O3401">INDEX('Page 2 - Team Information'!$K$14:$AP$189,Y3401,X3401)</f>
        <v/>
      </c>
      <c r="S3401" s="295" t="s">
        <v>16091</v>
      </c>
      <c r="X3401" s="339">
        <v>25.0</v>
      </c>
      <c r="Y3401" s="339">
        <v>32.0</v>
      </c>
    </row>
    <row r="3402" ht="15.75" customHeight="1">
      <c r="A3402" s="336" t="str">
        <f>'Page 1 - General Information'!$G$12</f>
        <v>123468402</v>
      </c>
      <c r="B3402" s="295" t="str">
        <f>'Page 1 - General Information'!$G$16</f>
        <v>3395</v>
      </c>
      <c r="C3402" s="337" t="s">
        <v>164</v>
      </c>
      <c r="N3402" s="295" t="s">
        <v>165</v>
      </c>
      <c r="O3402" s="338" t="str">
        <f t="array" ref="O3402">INDEX('Page 2 - Team Information'!$K$14:$AP$189,Y3402,X3402)</f>
        <v/>
      </c>
      <c r="S3402" s="295" t="s">
        <v>16096</v>
      </c>
      <c r="X3402" s="339">
        <v>26.0</v>
      </c>
      <c r="Y3402" s="339">
        <v>32.0</v>
      </c>
    </row>
    <row r="3403" ht="15.75" customHeight="1">
      <c r="A3403" s="336" t="str">
        <f>'Page 1 - General Information'!$G$12</f>
        <v>123468402</v>
      </c>
      <c r="B3403" s="295" t="str">
        <f>'Page 1 - General Information'!$G$16</f>
        <v>3395</v>
      </c>
      <c r="C3403" s="337" t="s">
        <v>164</v>
      </c>
      <c r="N3403" s="295" t="s">
        <v>165</v>
      </c>
      <c r="O3403" s="338">
        <f t="array" ref="O3403">INDEX('Page 2 - Team Information'!$K$14:$AP$189,Y3403,X3403)</f>
        <v>1</v>
      </c>
      <c r="S3403" s="295" t="s">
        <v>16101</v>
      </c>
      <c r="X3403" s="339">
        <v>27.0</v>
      </c>
      <c r="Y3403" s="339">
        <v>32.0</v>
      </c>
    </row>
    <row r="3404" ht="15.75" customHeight="1">
      <c r="A3404" s="336" t="str">
        <f>'Page 1 - General Information'!$G$12</f>
        <v>123468402</v>
      </c>
      <c r="B3404" s="295" t="str">
        <f>'Page 1 - General Information'!$G$16</f>
        <v>3395</v>
      </c>
      <c r="C3404" s="337" t="s">
        <v>164</v>
      </c>
      <c r="N3404" s="464" t="s">
        <v>155</v>
      </c>
      <c r="O3404" s="388"/>
      <c r="Q3404" s="488">
        <f t="array" ref="Q3404">(INDEX('Page 2 - Team Information'!$K$14:$AP$189,Y3404,X3404)*100)</f>
        <v>2.1</v>
      </c>
      <c r="S3404" s="295" t="s">
        <v>16109</v>
      </c>
      <c r="X3404" s="339">
        <v>29.0</v>
      </c>
      <c r="Y3404" s="339">
        <v>32.0</v>
      </c>
    </row>
    <row r="3405" ht="15.75" customHeight="1">
      <c r="A3405" s="336" t="str">
        <f>'Page 1 - General Information'!$G$12</f>
        <v>123468402</v>
      </c>
      <c r="B3405" s="295" t="str">
        <f>'Page 1 - General Information'!$G$16</f>
        <v>3395</v>
      </c>
      <c r="C3405" s="337" t="s">
        <v>164</v>
      </c>
      <c r="N3405" s="464" t="s">
        <v>155</v>
      </c>
      <c r="O3405" s="388"/>
      <c r="Q3405" s="488">
        <f t="array" ref="Q3405">(INDEX('Page 2 - Team Information'!$K$14:$AP$189,Y3405,X3405)*100)</f>
        <v>2.1</v>
      </c>
      <c r="S3405" s="295" t="s">
        <v>16117</v>
      </c>
      <c r="X3405" s="339">
        <v>30.0</v>
      </c>
      <c r="Y3405" s="339">
        <v>32.0</v>
      </c>
    </row>
    <row r="3406" ht="15.75" customHeight="1">
      <c r="A3406" s="336" t="str">
        <f>'Page 1 - General Information'!$G$12</f>
        <v>123468402</v>
      </c>
      <c r="B3406" s="295" t="str">
        <f>'Page 1 - General Information'!$G$16</f>
        <v>3395</v>
      </c>
      <c r="C3406" s="337" t="s">
        <v>164</v>
      </c>
      <c r="N3406" s="464" t="s">
        <v>155</v>
      </c>
      <c r="O3406" s="388"/>
      <c r="Q3406" s="488">
        <f t="array" ref="Q3406">(INDEX('Page 2 - Team Information'!$K$14:$AP$189,Y3406,X3406)*100)</f>
        <v>0</v>
      </c>
      <c r="S3406" s="295" t="s">
        <v>16125</v>
      </c>
      <c r="X3406" s="339">
        <v>31.0</v>
      </c>
      <c r="Y3406" s="339">
        <v>32.0</v>
      </c>
    </row>
    <row r="3407" ht="15.75" customHeight="1">
      <c r="A3407" s="336" t="str">
        <f>'Page 1 - General Information'!$G$12</f>
        <v>123468402</v>
      </c>
      <c r="B3407" s="295" t="str">
        <f>'Page 1 - General Information'!$G$16</f>
        <v>3395</v>
      </c>
      <c r="C3407" s="337" t="s">
        <v>164</v>
      </c>
      <c r="N3407" s="464" t="s">
        <v>155</v>
      </c>
      <c r="O3407" s="388"/>
      <c r="Q3407" s="488">
        <f t="array" ref="Q3407">(INDEX('Page 2 - Team Information'!$K$14:$AP$189,Y3407,X3407)*100)</f>
        <v>0</v>
      </c>
      <c r="S3407" s="295" t="s">
        <v>16130</v>
      </c>
      <c r="X3407" s="339">
        <v>32.0</v>
      </c>
      <c r="Y3407" s="339">
        <v>32.0</v>
      </c>
    </row>
    <row r="3408" ht="15.75" customHeight="1">
      <c r="A3408" s="336" t="str">
        <f>'Page 1 - General Information'!$G$12</f>
        <v>123468402</v>
      </c>
      <c r="B3408" s="295" t="str">
        <f>'Page 1 - General Information'!$G$16</f>
        <v>3395</v>
      </c>
      <c r="C3408" s="337" t="s">
        <v>164</v>
      </c>
      <c r="N3408" s="295" t="s">
        <v>165</v>
      </c>
      <c r="O3408" s="338" t="str">
        <f t="array" ref="O3408">INDEX('Page 2 - Team Information'!$K$14:$AP$189,Y3408,X3408)</f>
        <v/>
      </c>
      <c r="S3408" s="295" t="s">
        <v>16133</v>
      </c>
      <c r="X3408" s="339">
        <v>24.0</v>
      </c>
      <c r="Y3408" s="339">
        <v>33.0</v>
      </c>
    </row>
    <row r="3409" ht="15.75" customHeight="1">
      <c r="A3409" s="336" t="str">
        <f>'Page 1 - General Information'!$G$12</f>
        <v>123468402</v>
      </c>
      <c r="B3409" s="295" t="str">
        <f>'Page 1 - General Information'!$G$16</f>
        <v>3395</v>
      </c>
      <c r="C3409" s="337" t="s">
        <v>164</v>
      </c>
      <c r="N3409" s="295" t="s">
        <v>165</v>
      </c>
      <c r="O3409" s="338" t="str">
        <f t="array" ref="O3409">INDEX('Page 2 - Team Information'!$K$14:$AP$189,Y3409,X3409)</f>
        <v/>
      </c>
      <c r="S3409" s="295" t="s">
        <v>16136</v>
      </c>
      <c r="X3409" s="339">
        <v>25.0</v>
      </c>
      <c r="Y3409" s="339">
        <v>33.0</v>
      </c>
    </row>
    <row r="3410" ht="15.75" customHeight="1">
      <c r="A3410" s="336" t="str">
        <f>'Page 1 - General Information'!$G$12</f>
        <v>123468402</v>
      </c>
      <c r="B3410" s="295" t="str">
        <f>'Page 1 - General Information'!$G$16</f>
        <v>3395</v>
      </c>
      <c r="C3410" s="337" t="s">
        <v>164</v>
      </c>
      <c r="N3410" s="295" t="s">
        <v>165</v>
      </c>
      <c r="O3410" s="338" t="str">
        <f t="array" ref="O3410">INDEX('Page 2 - Team Information'!$K$14:$AP$189,Y3410,X3410)</f>
        <v/>
      </c>
      <c r="S3410" s="295" t="s">
        <v>16140</v>
      </c>
      <c r="X3410" s="339">
        <v>26.0</v>
      </c>
      <c r="Y3410" s="339">
        <v>33.0</v>
      </c>
    </row>
    <row r="3411" ht="15.75" customHeight="1">
      <c r="A3411" s="336" t="str">
        <f>'Page 1 - General Information'!$G$12</f>
        <v>123468402</v>
      </c>
      <c r="B3411" s="295" t="str">
        <f>'Page 1 - General Information'!$G$16</f>
        <v>3395</v>
      </c>
      <c r="C3411" s="337" t="s">
        <v>164</v>
      </c>
      <c r="N3411" s="295" t="s">
        <v>165</v>
      </c>
      <c r="O3411" s="338" t="str">
        <f t="array" ref="O3411">INDEX('Page 2 - Team Information'!$K$14:$AP$189,Y3411,X3411)</f>
        <v/>
      </c>
      <c r="S3411" s="295" t="s">
        <v>16144</v>
      </c>
      <c r="X3411" s="339">
        <v>27.0</v>
      </c>
      <c r="Y3411" s="339">
        <v>33.0</v>
      </c>
    </row>
    <row r="3412" ht="15.75" customHeight="1">
      <c r="A3412" s="336" t="str">
        <f>'Page 1 - General Information'!$G$12</f>
        <v>123468402</v>
      </c>
      <c r="B3412" s="295" t="str">
        <f>'Page 1 - General Information'!$G$16</f>
        <v>3395</v>
      </c>
      <c r="C3412" s="337" t="s">
        <v>164</v>
      </c>
      <c r="N3412" s="464" t="s">
        <v>155</v>
      </c>
      <c r="O3412" s="388"/>
      <c r="Q3412" s="488">
        <f t="array" ref="Q3412">(INDEX('Page 2 - Team Information'!$K$14:$AP$189,Y3412,X3412)*100)</f>
        <v>0</v>
      </c>
      <c r="S3412" s="295" t="s">
        <v>16149</v>
      </c>
      <c r="X3412" s="339">
        <v>29.0</v>
      </c>
      <c r="Y3412" s="339">
        <v>33.0</v>
      </c>
    </row>
    <row r="3413" ht="15.75" customHeight="1">
      <c r="A3413" s="336" t="str">
        <f>'Page 1 - General Information'!$G$12</f>
        <v>123468402</v>
      </c>
      <c r="B3413" s="295" t="str">
        <f>'Page 1 - General Information'!$G$16</f>
        <v>3395</v>
      </c>
      <c r="C3413" s="337" t="s">
        <v>164</v>
      </c>
      <c r="N3413" s="464" t="s">
        <v>155</v>
      </c>
      <c r="O3413" s="388"/>
      <c r="Q3413" s="488">
        <f t="array" ref="Q3413">(INDEX('Page 2 - Team Information'!$K$14:$AP$189,Y3413,X3413)*100)</f>
        <v>0</v>
      </c>
      <c r="S3413" s="295" t="s">
        <v>16152</v>
      </c>
      <c r="X3413" s="339">
        <v>30.0</v>
      </c>
      <c r="Y3413" s="339">
        <v>33.0</v>
      </c>
    </row>
    <row r="3414" ht="15.75" customHeight="1">
      <c r="A3414" s="336" t="str">
        <f>'Page 1 - General Information'!$G$12</f>
        <v>123468402</v>
      </c>
      <c r="B3414" s="295" t="str">
        <f>'Page 1 - General Information'!$G$16</f>
        <v>3395</v>
      </c>
      <c r="C3414" s="337" t="s">
        <v>164</v>
      </c>
      <c r="N3414" s="464" t="s">
        <v>155</v>
      </c>
      <c r="O3414" s="388"/>
      <c r="Q3414" s="488">
        <f t="array" ref="Q3414">(INDEX('Page 2 - Team Information'!$K$14:$AP$189,Y3414,X3414)*100)</f>
        <v>0</v>
      </c>
      <c r="S3414" s="295" t="s">
        <v>16156</v>
      </c>
      <c r="X3414" s="339">
        <v>31.0</v>
      </c>
      <c r="Y3414" s="339">
        <v>33.0</v>
      </c>
    </row>
    <row r="3415" ht="15.75" customHeight="1">
      <c r="A3415" s="336" t="str">
        <f>'Page 1 - General Information'!$G$12</f>
        <v>123468402</v>
      </c>
      <c r="B3415" s="295" t="str">
        <f>'Page 1 - General Information'!$G$16</f>
        <v>3395</v>
      </c>
      <c r="C3415" s="337" t="s">
        <v>164</v>
      </c>
      <c r="N3415" s="464" t="s">
        <v>155</v>
      </c>
      <c r="O3415" s="388"/>
      <c r="Q3415" s="488">
        <f t="array" ref="Q3415">(INDEX('Page 2 - Team Information'!$K$14:$AP$189,Y3415,X3415)*100)</f>
        <v>0</v>
      </c>
      <c r="S3415" s="295" t="s">
        <v>16161</v>
      </c>
      <c r="X3415" s="339">
        <v>32.0</v>
      </c>
      <c r="Y3415" s="339">
        <v>33.0</v>
      </c>
    </row>
    <row r="3416" ht="15.75" customHeight="1">
      <c r="A3416" s="336" t="str">
        <f>'Page 1 - General Information'!$G$12</f>
        <v>123468402</v>
      </c>
      <c r="B3416" s="295" t="str">
        <f>'Page 1 - General Information'!$G$16</f>
        <v>3395</v>
      </c>
      <c r="C3416" s="337" t="s">
        <v>164</v>
      </c>
      <c r="N3416" s="295" t="s">
        <v>165</v>
      </c>
      <c r="O3416" s="338" t="str">
        <f t="array" ref="O3416">INDEX('Page 2 - Team Information'!$K$14:$AP$189,Y3416,X3416)</f>
        <v/>
      </c>
      <c r="S3416" s="295" t="s">
        <v>16166</v>
      </c>
      <c r="X3416" s="339">
        <v>24.0</v>
      </c>
      <c r="Y3416" s="339">
        <v>34.0</v>
      </c>
    </row>
    <row r="3417" ht="15.75" customHeight="1">
      <c r="A3417" s="336" t="str">
        <f>'Page 1 - General Information'!$G$12</f>
        <v>123468402</v>
      </c>
      <c r="B3417" s="295" t="str">
        <f>'Page 1 - General Information'!$G$16</f>
        <v>3395</v>
      </c>
      <c r="C3417" s="337" t="s">
        <v>164</v>
      </c>
      <c r="N3417" s="295" t="s">
        <v>165</v>
      </c>
      <c r="O3417" s="338">
        <f t="array" ref="O3417">INDEX('Page 2 - Team Information'!$K$14:$AP$189,Y3417,X3417)</f>
        <v>1</v>
      </c>
      <c r="S3417" s="295" t="s">
        <v>16174</v>
      </c>
      <c r="X3417" s="339">
        <v>25.0</v>
      </c>
      <c r="Y3417" s="339">
        <v>34.0</v>
      </c>
    </row>
    <row r="3418" ht="15.75" customHeight="1">
      <c r="A3418" s="336" t="str">
        <f>'Page 1 - General Information'!$G$12</f>
        <v>123468402</v>
      </c>
      <c r="B3418" s="295" t="str">
        <f>'Page 1 - General Information'!$G$16</f>
        <v>3395</v>
      </c>
      <c r="C3418" s="337" t="s">
        <v>164</v>
      </c>
      <c r="N3418" s="295" t="s">
        <v>165</v>
      </c>
      <c r="O3418" s="338" t="str">
        <f t="array" ref="O3418">INDEX('Page 2 - Team Information'!$K$14:$AP$189,Y3418,X3418)</f>
        <v/>
      </c>
      <c r="S3418" s="295" t="s">
        <v>16177</v>
      </c>
      <c r="X3418" s="339">
        <v>26.0</v>
      </c>
      <c r="Y3418" s="339">
        <v>34.0</v>
      </c>
    </row>
    <row r="3419" ht="15.75" customHeight="1">
      <c r="A3419" s="336" t="str">
        <f>'Page 1 - General Information'!$G$12</f>
        <v>123468402</v>
      </c>
      <c r="B3419" s="295" t="str">
        <f>'Page 1 - General Information'!$G$16</f>
        <v>3395</v>
      </c>
      <c r="C3419" s="337" t="s">
        <v>164</v>
      </c>
      <c r="N3419" s="295" t="s">
        <v>165</v>
      </c>
      <c r="O3419" s="338" t="str">
        <f t="array" ref="O3419">INDEX('Page 2 - Team Information'!$K$14:$AP$189,Y3419,X3419)</f>
        <v/>
      </c>
      <c r="S3419" s="295" t="s">
        <v>16182</v>
      </c>
      <c r="X3419" s="339">
        <v>27.0</v>
      </c>
      <c r="Y3419" s="339">
        <v>34.0</v>
      </c>
    </row>
    <row r="3420" ht="15.75" customHeight="1">
      <c r="A3420" s="336" t="str">
        <f>'Page 1 - General Information'!$G$12</f>
        <v>123468402</v>
      </c>
      <c r="B3420" s="295" t="str">
        <f>'Page 1 - General Information'!$G$16</f>
        <v>3395</v>
      </c>
      <c r="C3420" s="337" t="s">
        <v>164</v>
      </c>
      <c r="N3420" s="464" t="s">
        <v>155</v>
      </c>
      <c r="O3420" s="388"/>
      <c r="Q3420" s="488">
        <f t="array" ref="Q3420">(INDEX('Page 2 - Team Information'!$K$14:$AP$189,Y3420,X3420)*100)</f>
        <v>2.1</v>
      </c>
      <c r="S3420" s="295" t="s">
        <v>16188</v>
      </c>
      <c r="X3420" s="339">
        <v>29.0</v>
      </c>
      <c r="Y3420" s="339">
        <v>34.0</v>
      </c>
    </row>
    <row r="3421" ht="15.75" customHeight="1">
      <c r="A3421" s="336" t="str">
        <f>'Page 1 - General Information'!$G$12</f>
        <v>123468402</v>
      </c>
      <c r="B3421" s="295" t="str">
        <f>'Page 1 - General Information'!$G$16</f>
        <v>3395</v>
      </c>
      <c r="C3421" s="337" t="s">
        <v>164</v>
      </c>
      <c r="N3421" s="464" t="s">
        <v>155</v>
      </c>
      <c r="O3421" s="388"/>
      <c r="Q3421" s="488">
        <f t="array" ref="Q3421">(INDEX('Page 2 - Team Information'!$K$14:$AP$189,Y3421,X3421)*100)</f>
        <v>2.1</v>
      </c>
      <c r="S3421" s="295" t="s">
        <v>16191</v>
      </c>
      <c r="X3421" s="339">
        <v>30.0</v>
      </c>
      <c r="Y3421" s="339">
        <v>34.0</v>
      </c>
    </row>
    <row r="3422" ht="15.75" customHeight="1">
      <c r="A3422" s="336" t="str">
        <f>'Page 1 - General Information'!$G$12</f>
        <v>123468402</v>
      </c>
      <c r="B3422" s="295" t="str">
        <f>'Page 1 - General Information'!$G$16</f>
        <v>3395</v>
      </c>
      <c r="C3422" s="337" t="s">
        <v>164</v>
      </c>
      <c r="N3422" s="464" t="s">
        <v>155</v>
      </c>
      <c r="O3422" s="388"/>
      <c r="Q3422" s="488">
        <f t="array" ref="Q3422">(INDEX('Page 2 - Team Information'!$K$14:$AP$189,Y3422,X3422)*100)</f>
        <v>0</v>
      </c>
      <c r="S3422" s="295" t="s">
        <v>16199</v>
      </c>
      <c r="X3422" s="339">
        <v>31.0</v>
      </c>
      <c r="Y3422" s="339">
        <v>34.0</v>
      </c>
    </row>
    <row r="3423" ht="15.75" customHeight="1">
      <c r="A3423" s="336" t="str">
        <f>'Page 1 - General Information'!$G$12</f>
        <v>123468402</v>
      </c>
      <c r="B3423" s="295" t="str">
        <f>'Page 1 - General Information'!$G$16</f>
        <v>3395</v>
      </c>
      <c r="C3423" s="337" t="s">
        <v>164</v>
      </c>
      <c r="N3423" s="464" t="s">
        <v>155</v>
      </c>
      <c r="O3423" s="388"/>
      <c r="Q3423" s="488">
        <f t="array" ref="Q3423">(INDEX('Page 2 - Team Information'!$K$14:$AP$189,Y3423,X3423)*100)</f>
        <v>0</v>
      </c>
      <c r="S3423" s="295" t="s">
        <v>16206</v>
      </c>
      <c r="X3423" s="339">
        <v>32.0</v>
      </c>
      <c r="Y3423" s="339">
        <v>34.0</v>
      </c>
    </row>
    <row r="3424" ht="15.75" customHeight="1">
      <c r="A3424" s="336" t="str">
        <f>'Page 1 - General Information'!$G$12</f>
        <v>123468402</v>
      </c>
      <c r="B3424" s="295" t="str">
        <f>'Page 1 - General Information'!$G$16</f>
        <v>3395</v>
      </c>
      <c r="C3424" s="337" t="s">
        <v>164</v>
      </c>
      <c r="N3424" s="295" t="s">
        <v>165</v>
      </c>
      <c r="O3424" s="338" t="str">
        <f t="array" ref="O3424">INDEX('Page 2 - Team Information'!$K$14:$AP$189,Y3424,X3424)</f>
        <v/>
      </c>
      <c r="S3424" s="295" t="s">
        <v>16211</v>
      </c>
      <c r="X3424" s="339">
        <v>24.0</v>
      </c>
      <c r="Y3424" s="339">
        <v>35.0</v>
      </c>
    </row>
    <row r="3425" ht="15.75" customHeight="1">
      <c r="A3425" s="336" t="str">
        <f>'Page 1 - General Information'!$G$12</f>
        <v>123468402</v>
      </c>
      <c r="B3425" s="295" t="str">
        <f>'Page 1 - General Information'!$G$16</f>
        <v>3395</v>
      </c>
      <c r="C3425" s="337" t="s">
        <v>164</v>
      </c>
      <c r="N3425" s="295" t="s">
        <v>165</v>
      </c>
      <c r="O3425" s="338" t="str">
        <f t="array" ref="O3425">INDEX('Page 2 - Team Information'!$K$14:$AP$189,Y3425,X3425)</f>
        <v/>
      </c>
      <c r="S3425" s="295" t="s">
        <v>16217</v>
      </c>
      <c r="X3425" s="339">
        <v>25.0</v>
      </c>
      <c r="Y3425" s="339">
        <v>35.0</v>
      </c>
    </row>
    <row r="3426" ht="15.75" customHeight="1">
      <c r="A3426" s="336" t="str">
        <f>'Page 1 - General Information'!$G$12</f>
        <v>123468402</v>
      </c>
      <c r="B3426" s="295" t="str">
        <f>'Page 1 - General Information'!$G$16</f>
        <v>3395</v>
      </c>
      <c r="C3426" s="337" t="s">
        <v>164</v>
      </c>
      <c r="N3426" s="295" t="s">
        <v>165</v>
      </c>
      <c r="O3426" s="338" t="str">
        <f t="array" ref="O3426">INDEX('Page 2 - Team Information'!$K$14:$AP$189,Y3426,X3426)</f>
        <v/>
      </c>
      <c r="S3426" s="295" t="s">
        <v>16221</v>
      </c>
      <c r="X3426" s="339">
        <v>26.0</v>
      </c>
      <c r="Y3426" s="339">
        <v>35.0</v>
      </c>
    </row>
    <row r="3427" ht="15.75" customHeight="1">
      <c r="A3427" s="336" t="str">
        <f>'Page 1 - General Information'!$G$12</f>
        <v>123468402</v>
      </c>
      <c r="B3427" s="295" t="str">
        <f>'Page 1 - General Information'!$G$16</f>
        <v>3395</v>
      </c>
      <c r="C3427" s="337" t="s">
        <v>164</v>
      </c>
      <c r="N3427" s="295" t="s">
        <v>165</v>
      </c>
      <c r="O3427" s="338" t="str">
        <f t="array" ref="O3427">INDEX('Page 2 - Team Information'!$K$14:$AP$189,Y3427,X3427)</f>
        <v/>
      </c>
      <c r="S3427" s="295" t="s">
        <v>16227</v>
      </c>
      <c r="X3427" s="339">
        <v>27.0</v>
      </c>
      <c r="Y3427" s="339">
        <v>35.0</v>
      </c>
    </row>
    <row r="3428" ht="15.75" customHeight="1">
      <c r="A3428" s="336" t="str">
        <f>'Page 1 - General Information'!$G$12</f>
        <v>123468402</v>
      </c>
      <c r="B3428" s="295" t="str">
        <f>'Page 1 - General Information'!$G$16</f>
        <v>3395</v>
      </c>
      <c r="C3428" s="337" t="s">
        <v>164</v>
      </c>
      <c r="N3428" s="464" t="s">
        <v>155</v>
      </c>
      <c r="O3428" s="388"/>
      <c r="Q3428" s="488">
        <f t="array" ref="Q3428">(INDEX('Page 2 - Team Information'!$K$14:$AP$189,Y3428,X3428)*100)</f>
        <v>0</v>
      </c>
      <c r="S3428" s="295" t="s">
        <v>16236</v>
      </c>
      <c r="X3428" s="339">
        <v>29.0</v>
      </c>
      <c r="Y3428" s="339">
        <v>35.0</v>
      </c>
    </row>
    <row r="3429" ht="15.75" customHeight="1">
      <c r="A3429" s="336" t="str">
        <f>'Page 1 - General Information'!$G$12</f>
        <v>123468402</v>
      </c>
      <c r="B3429" s="295" t="str">
        <f>'Page 1 - General Information'!$G$16</f>
        <v>3395</v>
      </c>
      <c r="C3429" s="337" t="s">
        <v>164</v>
      </c>
      <c r="N3429" s="464" t="s">
        <v>155</v>
      </c>
      <c r="O3429" s="388"/>
      <c r="Q3429" s="488">
        <f t="array" ref="Q3429">(INDEX('Page 2 - Team Information'!$K$14:$AP$189,Y3429,X3429)*100)</f>
        <v>0</v>
      </c>
      <c r="S3429" s="295" t="s">
        <v>16247</v>
      </c>
      <c r="X3429" s="339">
        <v>30.0</v>
      </c>
      <c r="Y3429" s="339">
        <v>35.0</v>
      </c>
    </row>
    <row r="3430" ht="15.75" customHeight="1">
      <c r="A3430" s="336" t="str">
        <f>'Page 1 - General Information'!$G$12</f>
        <v>123468402</v>
      </c>
      <c r="B3430" s="295" t="str">
        <f>'Page 1 - General Information'!$G$16</f>
        <v>3395</v>
      </c>
      <c r="C3430" s="337" t="s">
        <v>164</v>
      </c>
      <c r="N3430" s="464" t="s">
        <v>155</v>
      </c>
      <c r="O3430" s="388"/>
      <c r="Q3430" s="488">
        <f t="array" ref="Q3430">(INDEX('Page 2 - Team Information'!$K$14:$AP$189,Y3430,X3430)*100)</f>
        <v>0</v>
      </c>
      <c r="S3430" s="295" t="s">
        <v>16252</v>
      </c>
      <c r="X3430" s="339">
        <v>31.0</v>
      </c>
      <c r="Y3430" s="339">
        <v>35.0</v>
      </c>
    </row>
    <row r="3431" ht="15.75" customHeight="1">
      <c r="A3431" s="336" t="str">
        <f>'Page 1 - General Information'!$G$12</f>
        <v>123468402</v>
      </c>
      <c r="B3431" s="295" t="str">
        <f>'Page 1 - General Information'!$G$16</f>
        <v>3395</v>
      </c>
      <c r="C3431" s="337" t="s">
        <v>164</v>
      </c>
      <c r="N3431" s="464" t="s">
        <v>155</v>
      </c>
      <c r="O3431" s="388"/>
      <c r="Q3431" s="488">
        <f t="array" ref="Q3431">(INDEX('Page 2 - Team Information'!$K$14:$AP$189,Y3431,X3431)*100)</f>
        <v>0</v>
      </c>
      <c r="S3431" s="295" t="s">
        <v>16257</v>
      </c>
      <c r="X3431" s="339">
        <v>32.0</v>
      </c>
      <c r="Y3431" s="339">
        <v>35.0</v>
      </c>
    </row>
    <row r="3432" ht="15.75" customHeight="1">
      <c r="A3432" s="336" t="str">
        <f>'Page 1 - General Information'!$G$12</f>
        <v>123468402</v>
      </c>
      <c r="B3432" s="295" t="str">
        <f>'Page 1 - General Information'!$G$16</f>
        <v>3395</v>
      </c>
      <c r="C3432" s="337" t="s">
        <v>164</v>
      </c>
      <c r="N3432" s="295" t="s">
        <v>165</v>
      </c>
      <c r="O3432" s="338" t="str">
        <f t="array" ref="O3432">INDEX('Page 2 - Team Information'!$K$14:$AP$189,Y3432,X3432)</f>
        <v/>
      </c>
      <c r="S3432" s="295" t="s">
        <v>16262</v>
      </c>
      <c r="X3432" s="339">
        <v>24.0</v>
      </c>
      <c r="Y3432" s="339">
        <v>36.0</v>
      </c>
    </row>
    <row r="3433" ht="15.75" customHeight="1">
      <c r="A3433" s="336" t="str">
        <f>'Page 1 - General Information'!$G$12</f>
        <v>123468402</v>
      </c>
      <c r="B3433" s="295" t="str">
        <f>'Page 1 - General Information'!$G$16</f>
        <v>3395</v>
      </c>
      <c r="C3433" s="337" t="s">
        <v>164</v>
      </c>
      <c r="N3433" s="295" t="s">
        <v>165</v>
      </c>
      <c r="O3433" s="338" t="str">
        <f t="array" ref="O3433">INDEX('Page 2 - Team Information'!$K$14:$AP$189,Y3433,X3433)</f>
        <v/>
      </c>
      <c r="S3433" s="295" t="s">
        <v>16269</v>
      </c>
      <c r="X3433" s="339">
        <v>25.0</v>
      </c>
      <c r="Y3433" s="339">
        <v>36.0</v>
      </c>
    </row>
    <row r="3434" ht="15.75" customHeight="1">
      <c r="A3434" s="336" t="str">
        <f>'Page 1 - General Information'!$G$12</f>
        <v>123468402</v>
      </c>
      <c r="B3434" s="295" t="str">
        <f>'Page 1 - General Information'!$G$16</f>
        <v>3395</v>
      </c>
      <c r="C3434" s="337" t="s">
        <v>164</v>
      </c>
      <c r="N3434" s="295" t="s">
        <v>165</v>
      </c>
      <c r="O3434" s="338" t="str">
        <f t="array" ref="O3434">INDEX('Page 2 - Team Information'!$K$14:$AP$189,Y3434,X3434)</f>
        <v/>
      </c>
      <c r="S3434" s="295" t="s">
        <v>16276</v>
      </c>
      <c r="X3434" s="339">
        <v>26.0</v>
      </c>
      <c r="Y3434" s="339">
        <v>36.0</v>
      </c>
    </row>
    <row r="3435" ht="15.75" customHeight="1">
      <c r="A3435" s="336" t="str">
        <f>'Page 1 - General Information'!$G$12</f>
        <v>123468402</v>
      </c>
      <c r="B3435" s="295" t="str">
        <f>'Page 1 - General Information'!$G$16</f>
        <v>3395</v>
      </c>
      <c r="C3435" s="337" t="s">
        <v>164</v>
      </c>
      <c r="N3435" s="295" t="s">
        <v>165</v>
      </c>
      <c r="O3435" s="338" t="str">
        <f t="array" ref="O3435">INDEX('Page 2 - Team Information'!$K$14:$AP$189,Y3435,X3435)</f>
        <v/>
      </c>
      <c r="S3435" s="295" t="s">
        <v>16280</v>
      </c>
      <c r="X3435" s="339">
        <v>27.0</v>
      </c>
      <c r="Y3435" s="339">
        <v>36.0</v>
      </c>
    </row>
    <row r="3436" ht="15.75" customHeight="1">
      <c r="A3436" s="336" t="str">
        <f>'Page 1 - General Information'!$G$12</f>
        <v>123468402</v>
      </c>
      <c r="B3436" s="295" t="str">
        <f>'Page 1 - General Information'!$G$16</f>
        <v>3395</v>
      </c>
      <c r="C3436" s="337" t="s">
        <v>164</v>
      </c>
      <c r="N3436" s="464" t="s">
        <v>155</v>
      </c>
      <c r="O3436" s="388"/>
      <c r="Q3436" s="488">
        <f t="array" ref="Q3436">(INDEX('Page 2 - Team Information'!$K$14:$AP$189,Y3436,X3436)*100)</f>
        <v>0</v>
      </c>
      <c r="S3436" s="295" t="s">
        <v>16289</v>
      </c>
      <c r="X3436" s="339">
        <v>29.0</v>
      </c>
      <c r="Y3436" s="339">
        <v>36.0</v>
      </c>
    </row>
    <row r="3437" ht="15.75" customHeight="1">
      <c r="A3437" s="336" t="str">
        <f>'Page 1 - General Information'!$G$12</f>
        <v>123468402</v>
      </c>
      <c r="B3437" s="295" t="str">
        <f>'Page 1 - General Information'!$G$16</f>
        <v>3395</v>
      </c>
      <c r="C3437" s="337" t="s">
        <v>164</v>
      </c>
      <c r="N3437" s="464" t="s">
        <v>155</v>
      </c>
      <c r="O3437" s="388"/>
      <c r="Q3437" s="488">
        <f t="array" ref="Q3437">(INDEX('Page 2 - Team Information'!$K$14:$AP$189,Y3437,X3437)*100)</f>
        <v>0</v>
      </c>
      <c r="S3437" s="295" t="s">
        <v>16294</v>
      </c>
      <c r="X3437" s="339">
        <v>30.0</v>
      </c>
      <c r="Y3437" s="339">
        <v>36.0</v>
      </c>
    </row>
    <row r="3438" ht="15.75" customHeight="1">
      <c r="A3438" s="336" t="str">
        <f>'Page 1 - General Information'!$G$12</f>
        <v>123468402</v>
      </c>
      <c r="B3438" s="295" t="str">
        <f>'Page 1 - General Information'!$G$16</f>
        <v>3395</v>
      </c>
      <c r="C3438" s="337" t="s">
        <v>164</v>
      </c>
      <c r="N3438" s="464" t="s">
        <v>155</v>
      </c>
      <c r="O3438" s="388"/>
      <c r="Q3438" s="488">
        <f t="array" ref="Q3438">(INDEX('Page 2 - Team Information'!$K$14:$AP$189,Y3438,X3438)*100)</f>
        <v>0</v>
      </c>
      <c r="S3438" s="295" t="s">
        <v>16300</v>
      </c>
      <c r="X3438" s="339">
        <v>31.0</v>
      </c>
      <c r="Y3438" s="339">
        <v>36.0</v>
      </c>
    </row>
    <row r="3439" ht="15.75" customHeight="1">
      <c r="A3439" s="336" t="str">
        <f>'Page 1 - General Information'!$G$12</f>
        <v>123468402</v>
      </c>
      <c r="B3439" s="295" t="str">
        <f>'Page 1 - General Information'!$G$16</f>
        <v>3395</v>
      </c>
      <c r="C3439" s="337" t="s">
        <v>164</v>
      </c>
      <c r="N3439" s="464" t="s">
        <v>155</v>
      </c>
      <c r="O3439" s="388"/>
      <c r="Q3439" s="488">
        <f t="array" ref="Q3439">(INDEX('Page 2 - Team Information'!$K$14:$AP$189,Y3439,X3439)*100)</f>
        <v>0</v>
      </c>
      <c r="S3439" s="295" t="s">
        <v>16307</v>
      </c>
      <c r="X3439" s="339">
        <v>32.0</v>
      </c>
      <c r="Y3439" s="339">
        <v>36.0</v>
      </c>
    </row>
    <row r="3440" ht="15.75" customHeight="1">
      <c r="A3440" s="336" t="str">
        <f>'Page 1 - General Information'!$G$12</f>
        <v>123468402</v>
      </c>
      <c r="B3440" s="295" t="str">
        <f>'Page 1 - General Information'!$G$16</f>
        <v>3395</v>
      </c>
      <c r="C3440" s="337" t="s">
        <v>164</v>
      </c>
      <c r="N3440" s="295" t="s">
        <v>165</v>
      </c>
      <c r="O3440" s="338" t="str">
        <f t="array" ref="O3440">INDEX('Page 2 - Team Information'!$K$14:$AP$189,Y3440,X3440)</f>
        <v/>
      </c>
      <c r="S3440" s="295" t="s">
        <v>16317</v>
      </c>
      <c r="X3440" s="339">
        <v>24.0</v>
      </c>
      <c r="Y3440" s="339">
        <v>37.0</v>
      </c>
    </row>
    <row r="3441" ht="15.75" customHeight="1">
      <c r="A3441" s="336" t="str">
        <f>'Page 1 - General Information'!$G$12</f>
        <v>123468402</v>
      </c>
      <c r="B3441" s="295" t="str">
        <f>'Page 1 - General Information'!$G$16</f>
        <v>3395</v>
      </c>
      <c r="C3441" s="337" t="s">
        <v>164</v>
      </c>
      <c r="N3441" s="295" t="s">
        <v>165</v>
      </c>
      <c r="O3441" s="338" t="str">
        <f t="array" ref="O3441">INDEX('Page 2 - Team Information'!$K$14:$AP$189,Y3441,X3441)</f>
        <v/>
      </c>
      <c r="S3441" s="295" t="s">
        <v>16321</v>
      </c>
      <c r="X3441" s="339">
        <v>25.0</v>
      </c>
      <c r="Y3441" s="339">
        <v>37.0</v>
      </c>
    </row>
    <row r="3442" ht="15.75" customHeight="1">
      <c r="A3442" s="336" t="str">
        <f>'Page 1 - General Information'!$G$12</f>
        <v>123468402</v>
      </c>
      <c r="B3442" s="295" t="str">
        <f>'Page 1 - General Information'!$G$16</f>
        <v>3395</v>
      </c>
      <c r="C3442" s="337" t="s">
        <v>164</v>
      </c>
      <c r="N3442" s="295" t="s">
        <v>165</v>
      </c>
      <c r="O3442" s="338" t="str">
        <f t="array" ref="O3442">INDEX('Page 2 - Team Information'!$K$14:$AP$189,Y3442,X3442)</f>
        <v/>
      </c>
      <c r="S3442" s="295" t="s">
        <v>16326</v>
      </c>
      <c r="X3442" s="339">
        <v>26.0</v>
      </c>
      <c r="Y3442" s="339">
        <v>37.0</v>
      </c>
    </row>
    <row r="3443" ht="15.75" customHeight="1">
      <c r="A3443" s="336" t="str">
        <f>'Page 1 - General Information'!$G$12</f>
        <v>123468402</v>
      </c>
      <c r="B3443" s="295" t="str">
        <f>'Page 1 - General Information'!$G$16</f>
        <v>3395</v>
      </c>
      <c r="C3443" s="337" t="s">
        <v>164</v>
      </c>
      <c r="N3443" s="295" t="s">
        <v>165</v>
      </c>
      <c r="O3443" s="338" t="str">
        <f t="array" ref="O3443">INDEX('Page 2 - Team Information'!$K$14:$AP$189,Y3443,X3443)</f>
        <v/>
      </c>
      <c r="S3443" s="295" t="s">
        <v>16333</v>
      </c>
      <c r="X3443" s="339">
        <v>27.0</v>
      </c>
      <c r="Y3443" s="339">
        <v>37.0</v>
      </c>
    </row>
    <row r="3444" ht="15.75" customHeight="1">
      <c r="A3444" s="336" t="str">
        <f>'Page 1 - General Information'!$G$12</f>
        <v>123468402</v>
      </c>
      <c r="B3444" s="295" t="str">
        <f>'Page 1 - General Information'!$G$16</f>
        <v>3395</v>
      </c>
      <c r="C3444" s="337" t="s">
        <v>164</v>
      </c>
      <c r="N3444" s="464" t="s">
        <v>155</v>
      </c>
      <c r="O3444" s="388"/>
      <c r="Q3444" s="488">
        <f t="array" ref="Q3444">(INDEX('Page 2 - Team Information'!$K$14:$AP$189,Y3444,X3444)*100)</f>
        <v>0</v>
      </c>
      <c r="S3444" s="295" t="s">
        <v>16338</v>
      </c>
      <c r="X3444" s="339">
        <v>29.0</v>
      </c>
      <c r="Y3444" s="339">
        <v>37.0</v>
      </c>
    </row>
    <row r="3445" ht="15.75" customHeight="1">
      <c r="A3445" s="336" t="str">
        <f>'Page 1 - General Information'!$G$12</f>
        <v>123468402</v>
      </c>
      <c r="B3445" s="295" t="str">
        <f>'Page 1 - General Information'!$G$16</f>
        <v>3395</v>
      </c>
      <c r="C3445" s="337" t="s">
        <v>164</v>
      </c>
      <c r="N3445" s="464" t="s">
        <v>155</v>
      </c>
      <c r="O3445" s="388"/>
      <c r="Q3445" s="488">
        <f t="array" ref="Q3445">(INDEX('Page 2 - Team Information'!$K$14:$AP$189,Y3445,X3445)*100)</f>
        <v>0</v>
      </c>
      <c r="S3445" s="295" t="s">
        <v>16343</v>
      </c>
      <c r="X3445" s="339">
        <v>30.0</v>
      </c>
      <c r="Y3445" s="339">
        <v>37.0</v>
      </c>
    </row>
    <row r="3446" ht="15.75" customHeight="1">
      <c r="A3446" s="336" t="str">
        <f>'Page 1 - General Information'!$G$12</f>
        <v>123468402</v>
      </c>
      <c r="B3446" s="295" t="str">
        <f>'Page 1 - General Information'!$G$16</f>
        <v>3395</v>
      </c>
      <c r="C3446" s="337" t="s">
        <v>164</v>
      </c>
      <c r="N3446" s="464" t="s">
        <v>155</v>
      </c>
      <c r="O3446" s="388"/>
      <c r="Q3446" s="488">
        <f t="array" ref="Q3446">(INDEX('Page 2 - Team Information'!$K$14:$AP$189,Y3446,X3446)*100)</f>
        <v>0</v>
      </c>
      <c r="S3446" s="295" t="s">
        <v>16348</v>
      </c>
      <c r="X3446" s="339">
        <v>31.0</v>
      </c>
      <c r="Y3446" s="339">
        <v>37.0</v>
      </c>
    </row>
    <row r="3447" ht="15.75" customHeight="1">
      <c r="A3447" s="336" t="str">
        <f>'Page 1 - General Information'!$G$12</f>
        <v>123468402</v>
      </c>
      <c r="B3447" s="295" t="str">
        <f>'Page 1 - General Information'!$G$16</f>
        <v>3395</v>
      </c>
      <c r="C3447" s="337" t="s">
        <v>164</v>
      </c>
      <c r="N3447" s="464" t="s">
        <v>155</v>
      </c>
      <c r="O3447" s="388"/>
      <c r="Q3447" s="488">
        <f t="array" ref="Q3447">(INDEX('Page 2 - Team Information'!$K$14:$AP$189,Y3447,X3447)*100)</f>
        <v>0</v>
      </c>
      <c r="S3447" s="295" t="s">
        <v>16352</v>
      </c>
      <c r="X3447" s="339">
        <v>32.0</v>
      </c>
      <c r="Y3447" s="339">
        <v>37.0</v>
      </c>
    </row>
    <row r="3448" ht="15.75" customHeight="1">
      <c r="A3448" s="336" t="str">
        <f>'Page 1 - General Information'!$G$12</f>
        <v>123468402</v>
      </c>
      <c r="B3448" s="295" t="str">
        <f>'Page 1 - General Information'!$G$16</f>
        <v>3395</v>
      </c>
      <c r="C3448" s="337" t="s">
        <v>164</v>
      </c>
      <c r="N3448" s="295" t="s">
        <v>165</v>
      </c>
      <c r="O3448" s="338" t="str">
        <f t="array" ref="O3448">INDEX('Page 2 - Team Information'!$K$14:$AP$189,Y3448,X3448)</f>
        <v/>
      </c>
      <c r="S3448" s="295" t="s">
        <v>16360</v>
      </c>
      <c r="X3448" s="339">
        <v>24.0</v>
      </c>
      <c r="Y3448" s="339">
        <v>38.0</v>
      </c>
    </row>
    <row r="3449" ht="15.75" customHeight="1">
      <c r="A3449" s="336" t="str">
        <f>'Page 1 - General Information'!$G$12</f>
        <v>123468402</v>
      </c>
      <c r="B3449" s="295" t="str">
        <f>'Page 1 - General Information'!$G$16</f>
        <v>3395</v>
      </c>
      <c r="C3449" s="337" t="s">
        <v>164</v>
      </c>
      <c r="N3449" s="295" t="s">
        <v>165</v>
      </c>
      <c r="O3449" s="338" t="str">
        <f t="array" ref="O3449">INDEX('Page 2 - Team Information'!$K$14:$AP$189,Y3449,X3449)</f>
        <v/>
      </c>
      <c r="S3449" s="295" t="s">
        <v>16367</v>
      </c>
      <c r="X3449" s="339">
        <v>25.0</v>
      </c>
      <c r="Y3449" s="339">
        <v>38.0</v>
      </c>
    </row>
    <row r="3450" ht="15.75" customHeight="1">
      <c r="A3450" s="336" t="str">
        <f>'Page 1 - General Information'!$G$12</f>
        <v>123468402</v>
      </c>
      <c r="B3450" s="295" t="str">
        <f>'Page 1 - General Information'!$G$16</f>
        <v>3395</v>
      </c>
      <c r="C3450" s="337" t="s">
        <v>164</v>
      </c>
      <c r="N3450" s="295" t="s">
        <v>165</v>
      </c>
      <c r="O3450" s="338" t="str">
        <f t="array" ref="O3450">INDEX('Page 2 - Team Information'!$K$14:$AP$189,Y3450,X3450)</f>
        <v/>
      </c>
      <c r="S3450" s="295" t="s">
        <v>16372</v>
      </c>
      <c r="X3450" s="339">
        <v>26.0</v>
      </c>
      <c r="Y3450" s="339">
        <v>38.0</v>
      </c>
    </row>
    <row r="3451" ht="15.75" customHeight="1">
      <c r="A3451" s="336" t="str">
        <f>'Page 1 - General Information'!$G$12</f>
        <v>123468402</v>
      </c>
      <c r="B3451" s="295" t="str">
        <f>'Page 1 - General Information'!$G$16</f>
        <v>3395</v>
      </c>
      <c r="C3451" s="337" t="s">
        <v>164</v>
      </c>
      <c r="N3451" s="295" t="s">
        <v>165</v>
      </c>
      <c r="O3451" s="338" t="str">
        <f t="array" ref="O3451">INDEX('Page 2 - Team Information'!$K$14:$AP$189,Y3451,X3451)</f>
        <v/>
      </c>
      <c r="S3451" s="295" t="s">
        <v>16376</v>
      </c>
      <c r="X3451" s="339">
        <v>27.0</v>
      </c>
      <c r="Y3451" s="339">
        <v>38.0</v>
      </c>
    </row>
    <row r="3452" ht="15.75" customHeight="1">
      <c r="A3452" s="336" t="str">
        <f>'Page 1 - General Information'!$G$12</f>
        <v>123468402</v>
      </c>
      <c r="B3452" s="295" t="str">
        <f>'Page 1 - General Information'!$G$16</f>
        <v>3395</v>
      </c>
      <c r="C3452" s="337" t="s">
        <v>164</v>
      </c>
      <c r="N3452" s="464" t="s">
        <v>155</v>
      </c>
      <c r="O3452" s="388"/>
      <c r="Q3452" s="488">
        <f t="array" ref="Q3452">(INDEX('Page 2 - Team Information'!$K$14:$AP$189,Y3452,X3452)*100)</f>
        <v>0</v>
      </c>
      <c r="S3452" s="295" t="s">
        <v>16382</v>
      </c>
      <c r="X3452" s="339">
        <v>29.0</v>
      </c>
      <c r="Y3452" s="339">
        <v>38.0</v>
      </c>
    </row>
    <row r="3453" ht="15.75" customHeight="1">
      <c r="A3453" s="336" t="str">
        <f>'Page 1 - General Information'!$G$12</f>
        <v>123468402</v>
      </c>
      <c r="B3453" s="295" t="str">
        <f>'Page 1 - General Information'!$G$16</f>
        <v>3395</v>
      </c>
      <c r="C3453" s="337" t="s">
        <v>164</v>
      </c>
      <c r="N3453" s="464" t="s">
        <v>155</v>
      </c>
      <c r="O3453" s="388"/>
      <c r="Q3453" s="488">
        <f t="array" ref="Q3453">(INDEX('Page 2 - Team Information'!$K$14:$AP$189,Y3453,X3453)*100)</f>
        <v>0</v>
      </c>
      <c r="S3453" s="295" t="s">
        <v>16388</v>
      </c>
      <c r="X3453" s="339">
        <v>30.0</v>
      </c>
      <c r="Y3453" s="339">
        <v>38.0</v>
      </c>
    </row>
    <row r="3454" ht="15.75" customHeight="1">
      <c r="A3454" s="336" t="str">
        <f>'Page 1 - General Information'!$G$12</f>
        <v>123468402</v>
      </c>
      <c r="B3454" s="295" t="str">
        <f>'Page 1 - General Information'!$G$16</f>
        <v>3395</v>
      </c>
      <c r="C3454" s="337" t="s">
        <v>164</v>
      </c>
      <c r="N3454" s="464" t="s">
        <v>155</v>
      </c>
      <c r="O3454" s="388"/>
      <c r="Q3454" s="488">
        <f t="array" ref="Q3454">(INDEX('Page 2 - Team Information'!$K$14:$AP$189,Y3454,X3454)*100)</f>
        <v>0</v>
      </c>
      <c r="S3454" s="295" t="s">
        <v>16395</v>
      </c>
      <c r="X3454" s="339">
        <v>31.0</v>
      </c>
      <c r="Y3454" s="339">
        <v>38.0</v>
      </c>
    </row>
    <row r="3455" ht="15.75" customHeight="1">
      <c r="A3455" s="336" t="str">
        <f>'Page 1 - General Information'!$G$12</f>
        <v>123468402</v>
      </c>
      <c r="B3455" s="295" t="str">
        <f>'Page 1 - General Information'!$G$16</f>
        <v>3395</v>
      </c>
      <c r="C3455" s="337" t="s">
        <v>164</v>
      </c>
      <c r="N3455" s="464" t="s">
        <v>155</v>
      </c>
      <c r="O3455" s="388"/>
      <c r="Q3455" s="488">
        <f t="array" ref="Q3455">(INDEX('Page 2 - Team Information'!$K$14:$AP$189,Y3455,X3455)*100)</f>
        <v>0</v>
      </c>
      <c r="S3455" s="295" t="s">
        <v>16403</v>
      </c>
      <c r="X3455" s="339">
        <v>32.0</v>
      </c>
      <c r="Y3455" s="339">
        <v>38.0</v>
      </c>
    </row>
    <row r="3456" ht="15.75" customHeight="1">
      <c r="A3456" s="336" t="str">
        <f>'Page 1 - General Information'!$G$12</f>
        <v>123468402</v>
      </c>
      <c r="B3456" s="295" t="str">
        <f>'Page 1 - General Information'!$G$16</f>
        <v>3395</v>
      </c>
      <c r="C3456" s="337" t="s">
        <v>164</v>
      </c>
      <c r="N3456" s="295" t="s">
        <v>165</v>
      </c>
      <c r="O3456" s="338" t="str">
        <f t="array" ref="O3456">INDEX('Page 2 - Team Information'!$K$14:$AP$189,Y3456,X3456)</f>
        <v/>
      </c>
      <c r="S3456" s="295" t="s">
        <v>16410</v>
      </c>
      <c r="X3456" s="339">
        <v>24.0</v>
      </c>
      <c r="Y3456" s="339">
        <v>39.0</v>
      </c>
    </row>
    <row r="3457" ht="15.75" customHeight="1">
      <c r="A3457" s="336" t="str">
        <f>'Page 1 - General Information'!$G$12</f>
        <v>123468402</v>
      </c>
      <c r="B3457" s="295" t="str">
        <f>'Page 1 - General Information'!$G$16</f>
        <v>3395</v>
      </c>
      <c r="C3457" s="337" t="s">
        <v>164</v>
      </c>
      <c r="N3457" s="295" t="s">
        <v>165</v>
      </c>
      <c r="O3457" s="338" t="str">
        <f t="array" ref="O3457">INDEX('Page 2 - Team Information'!$K$14:$AP$189,Y3457,X3457)</f>
        <v/>
      </c>
      <c r="S3457" s="295" t="s">
        <v>16417</v>
      </c>
      <c r="X3457" s="339">
        <v>25.0</v>
      </c>
      <c r="Y3457" s="339">
        <v>39.0</v>
      </c>
    </row>
    <row r="3458" ht="15.75" customHeight="1">
      <c r="A3458" s="336" t="str">
        <f>'Page 1 - General Information'!$G$12</f>
        <v>123468402</v>
      </c>
      <c r="B3458" s="295" t="str">
        <f>'Page 1 - General Information'!$G$16</f>
        <v>3395</v>
      </c>
      <c r="C3458" s="337" t="s">
        <v>164</v>
      </c>
      <c r="N3458" s="295" t="s">
        <v>165</v>
      </c>
      <c r="O3458" s="338" t="str">
        <f t="array" ref="O3458">INDEX('Page 2 - Team Information'!$K$14:$AP$189,Y3458,X3458)</f>
        <v/>
      </c>
      <c r="S3458" s="295" t="s">
        <v>16423</v>
      </c>
      <c r="X3458" s="339">
        <v>26.0</v>
      </c>
      <c r="Y3458" s="339">
        <v>39.0</v>
      </c>
    </row>
    <row r="3459" ht="15.75" customHeight="1">
      <c r="A3459" s="336" t="str">
        <f>'Page 1 - General Information'!$G$12</f>
        <v>123468402</v>
      </c>
      <c r="B3459" s="295" t="str">
        <f>'Page 1 - General Information'!$G$16</f>
        <v>3395</v>
      </c>
      <c r="C3459" s="337" t="s">
        <v>164</v>
      </c>
      <c r="N3459" s="295" t="s">
        <v>165</v>
      </c>
      <c r="O3459" s="338" t="str">
        <f t="array" ref="O3459">INDEX('Page 2 - Team Information'!$K$14:$AP$189,Y3459,X3459)</f>
        <v/>
      </c>
      <c r="S3459" s="295" t="s">
        <v>16426</v>
      </c>
      <c r="X3459" s="339">
        <v>27.0</v>
      </c>
      <c r="Y3459" s="339">
        <v>39.0</v>
      </c>
    </row>
    <row r="3460" ht="15.75" customHeight="1">
      <c r="A3460" s="336" t="str">
        <f>'Page 1 - General Information'!$G$12</f>
        <v>123468402</v>
      </c>
      <c r="B3460" s="295" t="str">
        <f>'Page 1 - General Information'!$G$16</f>
        <v>3395</v>
      </c>
      <c r="C3460" s="337" t="s">
        <v>164</v>
      </c>
      <c r="N3460" s="464" t="s">
        <v>155</v>
      </c>
      <c r="O3460" s="388"/>
      <c r="Q3460" s="488">
        <f t="array" ref="Q3460">(INDEX('Page 2 - Team Information'!$K$14:$AP$189,Y3460,X3460)*100)</f>
        <v>0</v>
      </c>
      <c r="S3460" s="295" t="s">
        <v>16436</v>
      </c>
      <c r="X3460" s="339">
        <v>29.0</v>
      </c>
      <c r="Y3460" s="339">
        <v>39.0</v>
      </c>
    </row>
    <row r="3461" ht="15.75" customHeight="1">
      <c r="A3461" s="336" t="str">
        <f>'Page 1 - General Information'!$G$12</f>
        <v>123468402</v>
      </c>
      <c r="B3461" s="295" t="str">
        <f>'Page 1 - General Information'!$G$16</f>
        <v>3395</v>
      </c>
      <c r="C3461" s="337" t="s">
        <v>164</v>
      </c>
      <c r="N3461" s="464" t="s">
        <v>155</v>
      </c>
      <c r="O3461" s="388"/>
      <c r="Q3461" s="488">
        <f t="array" ref="Q3461">(INDEX('Page 2 - Team Information'!$K$14:$AP$189,Y3461,X3461)*100)</f>
        <v>0</v>
      </c>
      <c r="S3461" s="295" t="s">
        <v>16442</v>
      </c>
      <c r="X3461" s="339">
        <v>30.0</v>
      </c>
      <c r="Y3461" s="339">
        <v>39.0</v>
      </c>
    </row>
    <row r="3462" ht="15.75" customHeight="1">
      <c r="A3462" s="336" t="str">
        <f>'Page 1 - General Information'!$G$12</f>
        <v>123468402</v>
      </c>
      <c r="B3462" s="295" t="str">
        <f>'Page 1 - General Information'!$G$16</f>
        <v>3395</v>
      </c>
      <c r="C3462" s="337" t="s">
        <v>164</v>
      </c>
      <c r="N3462" s="464" t="s">
        <v>155</v>
      </c>
      <c r="O3462" s="388"/>
      <c r="Q3462" s="488">
        <f t="array" ref="Q3462">(INDEX('Page 2 - Team Information'!$K$14:$AP$189,Y3462,X3462)*100)</f>
        <v>0</v>
      </c>
      <c r="S3462" s="295" t="s">
        <v>16449</v>
      </c>
      <c r="X3462" s="339">
        <v>31.0</v>
      </c>
      <c r="Y3462" s="339">
        <v>39.0</v>
      </c>
    </row>
    <row r="3463" ht="15.75" customHeight="1">
      <c r="A3463" s="336" t="str">
        <f>'Page 1 - General Information'!$G$12</f>
        <v>123468402</v>
      </c>
      <c r="B3463" s="295" t="str">
        <f>'Page 1 - General Information'!$G$16</f>
        <v>3395</v>
      </c>
      <c r="C3463" s="337" t="s">
        <v>164</v>
      </c>
      <c r="N3463" s="464" t="s">
        <v>155</v>
      </c>
      <c r="O3463" s="388"/>
      <c r="Q3463" s="488">
        <f t="array" ref="Q3463">(INDEX('Page 2 - Team Information'!$K$14:$AP$189,Y3463,X3463)*100)</f>
        <v>0</v>
      </c>
      <c r="S3463" s="295" t="s">
        <v>16455</v>
      </c>
      <c r="X3463" s="339">
        <v>32.0</v>
      </c>
      <c r="Y3463" s="339">
        <v>39.0</v>
      </c>
    </row>
    <row r="3464" ht="15.75" customHeight="1">
      <c r="A3464" s="336" t="str">
        <f>'Page 1 - General Information'!$G$12</f>
        <v>123468402</v>
      </c>
      <c r="B3464" s="295" t="str">
        <f>'Page 1 - General Information'!$G$16</f>
        <v>3395</v>
      </c>
      <c r="C3464" s="337" t="s">
        <v>164</v>
      </c>
      <c r="N3464" s="295" t="s">
        <v>165</v>
      </c>
      <c r="O3464" s="338" t="str">
        <f t="array" ref="O3464">INDEX('Page 2 - Team Information'!$K$14:$AP$189,Y3464,X3464)</f>
        <v/>
      </c>
      <c r="S3464" s="295" t="s">
        <v>16462</v>
      </c>
      <c r="X3464" s="339">
        <v>24.0</v>
      </c>
      <c r="Y3464" s="339">
        <v>40.0</v>
      </c>
    </row>
    <row r="3465" ht="15.75" customHeight="1">
      <c r="A3465" s="336" t="str">
        <f>'Page 1 - General Information'!$G$12</f>
        <v>123468402</v>
      </c>
      <c r="B3465" s="295" t="str">
        <f>'Page 1 - General Information'!$G$16</f>
        <v>3395</v>
      </c>
      <c r="C3465" s="337" t="s">
        <v>164</v>
      </c>
      <c r="N3465" s="295" t="s">
        <v>165</v>
      </c>
      <c r="O3465" s="338" t="str">
        <f t="array" ref="O3465">INDEX('Page 2 - Team Information'!$K$14:$AP$189,Y3465,X3465)</f>
        <v/>
      </c>
      <c r="S3465" s="295" t="s">
        <v>16468</v>
      </c>
      <c r="X3465" s="339">
        <v>25.0</v>
      </c>
      <c r="Y3465" s="339">
        <v>40.0</v>
      </c>
    </row>
    <row r="3466" ht="15.75" customHeight="1">
      <c r="A3466" s="336" t="str">
        <f>'Page 1 - General Information'!$G$12</f>
        <v>123468402</v>
      </c>
      <c r="B3466" s="295" t="str">
        <f>'Page 1 - General Information'!$G$16</f>
        <v>3395</v>
      </c>
      <c r="C3466" s="337" t="s">
        <v>164</v>
      </c>
      <c r="N3466" s="295" t="s">
        <v>165</v>
      </c>
      <c r="O3466" s="338" t="str">
        <f t="array" ref="O3466">INDEX('Page 2 - Team Information'!$K$14:$AP$189,Y3466,X3466)</f>
        <v/>
      </c>
      <c r="S3466" s="295" t="s">
        <v>16472</v>
      </c>
      <c r="X3466" s="339">
        <v>26.0</v>
      </c>
      <c r="Y3466" s="339">
        <v>40.0</v>
      </c>
    </row>
    <row r="3467" ht="15.75" customHeight="1">
      <c r="A3467" s="336" t="str">
        <f>'Page 1 - General Information'!$G$12</f>
        <v>123468402</v>
      </c>
      <c r="B3467" s="295" t="str">
        <f>'Page 1 - General Information'!$G$16</f>
        <v>3395</v>
      </c>
      <c r="C3467" s="337" t="s">
        <v>164</v>
      </c>
      <c r="N3467" s="295" t="s">
        <v>165</v>
      </c>
      <c r="O3467" s="338" t="str">
        <f t="array" ref="O3467">INDEX('Page 2 - Team Information'!$K$14:$AP$189,Y3467,X3467)</f>
        <v/>
      </c>
      <c r="S3467" s="295" t="s">
        <v>16479</v>
      </c>
      <c r="X3467" s="339">
        <v>27.0</v>
      </c>
      <c r="Y3467" s="339">
        <v>40.0</v>
      </c>
    </row>
    <row r="3468" ht="15.75" customHeight="1">
      <c r="A3468" s="336" t="str">
        <f>'Page 1 - General Information'!$G$12</f>
        <v>123468402</v>
      </c>
      <c r="B3468" s="295" t="str">
        <f>'Page 1 - General Information'!$G$16</f>
        <v>3395</v>
      </c>
      <c r="C3468" s="337" t="s">
        <v>164</v>
      </c>
      <c r="N3468" s="464" t="s">
        <v>155</v>
      </c>
      <c r="O3468" s="388"/>
      <c r="Q3468" s="488">
        <f t="array" ref="Q3468">(INDEX('Page 2 - Team Information'!$K$14:$AP$189,Y3468,X3468)*100)</f>
        <v>0</v>
      </c>
      <c r="S3468" s="295" t="s">
        <v>16485</v>
      </c>
      <c r="X3468" s="339">
        <v>29.0</v>
      </c>
      <c r="Y3468" s="339">
        <v>40.0</v>
      </c>
    </row>
    <row r="3469" ht="15.75" customHeight="1">
      <c r="A3469" s="336" t="str">
        <f>'Page 1 - General Information'!$G$12</f>
        <v>123468402</v>
      </c>
      <c r="B3469" s="295" t="str">
        <f>'Page 1 - General Information'!$G$16</f>
        <v>3395</v>
      </c>
      <c r="C3469" s="337" t="s">
        <v>164</v>
      </c>
      <c r="N3469" s="464" t="s">
        <v>155</v>
      </c>
      <c r="O3469" s="388"/>
      <c r="Q3469" s="488">
        <f t="array" ref="Q3469">(INDEX('Page 2 - Team Information'!$K$14:$AP$189,Y3469,X3469)*100)</f>
        <v>0</v>
      </c>
      <c r="S3469" s="295" t="s">
        <v>16491</v>
      </c>
      <c r="X3469" s="339">
        <v>30.0</v>
      </c>
      <c r="Y3469" s="339">
        <v>40.0</v>
      </c>
    </row>
    <row r="3470" ht="15.75" customHeight="1">
      <c r="A3470" s="336" t="str">
        <f>'Page 1 - General Information'!$G$12</f>
        <v>123468402</v>
      </c>
      <c r="B3470" s="295" t="str">
        <f>'Page 1 - General Information'!$G$16</f>
        <v>3395</v>
      </c>
      <c r="C3470" s="337" t="s">
        <v>164</v>
      </c>
      <c r="N3470" s="464" t="s">
        <v>155</v>
      </c>
      <c r="O3470" s="388"/>
      <c r="Q3470" s="488">
        <f t="array" ref="Q3470">(INDEX('Page 2 - Team Information'!$K$14:$AP$189,Y3470,X3470)*100)</f>
        <v>0</v>
      </c>
      <c r="S3470" s="295" t="s">
        <v>16498</v>
      </c>
      <c r="X3470" s="339">
        <v>31.0</v>
      </c>
      <c r="Y3470" s="339">
        <v>40.0</v>
      </c>
    </row>
    <row r="3471" ht="15.75" customHeight="1">
      <c r="A3471" s="336" t="str">
        <f>'Page 1 - General Information'!$G$12</f>
        <v>123468402</v>
      </c>
      <c r="B3471" s="295" t="str">
        <f>'Page 1 - General Information'!$G$16</f>
        <v>3395</v>
      </c>
      <c r="C3471" s="337" t="s">
        <v>164</v>
      </c>
      <c r="N3471" s="464" t="s">
        <v>155</v>
      </c>
      <c r="O3471" s="388"/>
      <c r="Q3471" s="488">
        <f t="array" ref="Q3471">(INDEX('Page 2 - Team Information'!$K$14:$AP$189,Y3471,X3471)*100)</f>
        <v>0</v>
      </c>
      <c r="S3471" s="295" t="s">
        <v>16505</v>
      </c>
      <c r="X3471" s="339">
        <v>32.0</v>
      </c>
      <c r="Y3471" s="339">
        <v>40.0</v>
      </c>
    </row>
    <row r="3472" ht="15.75" customHeight="1">
      <c r="A3472" s="336" t="str">
        <f>'Page 1 - General Information'!$G$12</f>
        <v>123468402</v>
      </c>
      <c r="B3472" s="295" t="str">
        <f>'Page 1 - General Information'!$G$16</f>
        <v>3395</v>
      </c>
      <c r="C3472" s="337" t="s">
        <v>164</v>
      </c>
      <c r="N3472" s="295" t="s">
        <v>165</v>
      </c>
      <c r="O3472" s="338" t="str">
        <f t="array" ref="O3472">INDEX('Page 2 - Team Information'!$K$14:$AP$189,Y3472,X3472)</f>
        <v/>
      </c>
      <c r="S3472" s="295" t="s">
        <v>16511</v>
      </c>
      <c r="X3472" s="339">
        <v>24.0</v>
      </c>
      <c r="Y3472" s="339">
        <v>41.0</v>
      </c>
    </row>
    <row r="3473" ht="15.75" customHeight="1">
      <c r="A3473" s="336" t="str">
        <f>'Page 1 - General Information'!$G$12</f>
        <v>123468402</v>
      </c>
      <c r="B3473" s="295" t="str">
        <f>'Page 1 - General Information'!$G$16</f>
        <v>3395</v>
      </c>
      <c r="C3473" s="337" t="s">
        <v>164</v>
      </c>
      <c r="N3473" s="295" t="s">
        <v>165</v>
      </c>
      <c r="O3473" s="338">
        <f t="array" ref="O3473">INDEX('Page 2 - Team Information'!$K$14:$AP$189,Y3473,X3473)</f>
        <v>1</v>
      </c>
      <c r="S3473" s="295" t="s">
        <v>16517</v>
      </c>
      <c r="X3473" s="339">
        <v>25.0</v>
      </c>
      <c r="Y3473" s="339">
        <v>41.0</v>
      </c>
    </row>
    <row r="3474" ht="15.75" customHeight="1">
      <c r="A3474" s="336" t="str">
        <f>'Page 1 - General Information'!$G$12</f>
        <v>123468402</v>
      </c>
      <c r="B3474" s="295" t="str">
        <f>'Page 1 - General Information'!$G$16</f>
        <v>3395</v>
      </c>
      <c r="C3474" s="337" t="s">
        <v>164</v>
      </c>
      <c r="N3474" s="295" t="s">
        <v>165</v>
      </c>
      <c r="O3474" s="338" t="str">
        <f t="array" ref="O3474">INDEX('Page 2 - Team Information'!$K$14:$AP$189,Y3474,X3474)</f>
        <v/>
      </c>
      <c r="S3474" s="295" t="s">
        <v>16523</v>
      </c>
      <c r="X3474" s="339">
        <v>26.0</v>
      </c>
      <c r="Y3474" s="339">
        <v>41.0</v>
      </c>
    </row>
    <row r="3475" ht="15.75" customHeight="1">
      <c r="A3475" s="336" t="str">
        <f>'Page 1 - General Information'!$G$12</f>
        <v>123468402</v>
      </c>
      <c r="B3475" s="295" t="str">
        <f>'Page 1 - General Information'!$G$16</f>
        <v>3395</v>
      </c>
      <c r="C3475" s="337" t="s">
        <v>164</v>
      </c>
      <c r="N3475" s="295" t="s">
        <v>165</v>
      </c>
      <c r="O3475" s="338" t="str">
        <f t="array" ref="O3475">INDEX('Page 2 - Team Information'!$K$14:$AP$189,Y3475,X3475)</f>
        <v/>
      </c>
      <c r="S3475" s="295" t="s">
        <v>16529</v>
      </c>
      <c r="X3475" s="339">
        <v>27.0</v>
      </c>
      <c r="Y3475" s="339">
        <v>41.0</v>
      </c>
    </row>
    <row r="3476" ht="15.75" customHeight="1">
      <c r="A3476" s="336" t="str">
        <f>'Page 1 - General Information'!$G$12</f>
        <v>123468402</v>
      </c>
      <c r="B3476" s="295" t="str">
        <f>'Page 1 - General Information'!$G$16</f>
        <v>3395</v>
      </c>
      <c r="C3476" s="337" t="s">
        <v>164</v>
      </c>
      <c r="N3476" s="464" t="s">
        <v>155</v>
      </c>
      <c r="O3476" s="388"/>
      <c r="Q3476" s="488">
        <f t="array" ref="Q3476">(INDEX('Page 2 - Team Information'!$K$14:$AP$189,Y3476,X3476)*100)</f>
        <v>2.1</v>
      </c>
      <c r="S3476" s="295" t="s">
        <v>16536</v>
      </c>
      <c r="X3476" s="339">
        <v>29.0</v>
      </c>
      <c r="Y3476" s="339">
        <v>41.0</v>
      </c>
    </row>
    <row r="3477" ht="15.75" customHeight="1">
      <c r="A3477" s="336" t="str">
        <f>'Page 1 - General Information'!$G$12</f>
        <v>123468402</v>
      </c>
      <c r="B3477" s="295" t="str">
        <f>'Page 1 - General Information'!$G$16</f>
        <v>3395</v>
      </c>
      <c r="C3477" s="337" t="s">
        <v>164</v>
      </c>
      <c r="N3477" s="464" t="s">
        <v>155</v>
      </c>
      <c r="O3477" s="388"/>
      <c r="Q3477" s="488">
        <f t="array" ref="Q3477">(INDEX('Page 2 - Team Information'!$K$14:$AP$189,Y3477,X3477)*100)</f>
        <v>2.1</v>
      </c>
      <c r="S3477" s="295" t="s">
        <v>16541</v>
      </c>
      <c r="X3477" s="339">
        <v>30.0</v>
      </c>
      <c r="Y3477" s="339">
        <v>41.0</v>
      </c>
    </row>
    <row r="3478" ht="15.75" customHeight="1">
      <c r="A3478" s="336" t="str">
        <f>'Page 1 - General Information'!$G$12</f>
        <v>123468402</v>
      </c>
      <c r="B3478" s="295" t="str">
        <f>'Page 1 - General Information'!$G$16</f>
        <v>3395</v>
      </c>
      <c r="C3478" s="337" t="s">
        <v>164</v>
      </c>
      <c r="N3478" s="464" t="s">
        <v>155</v>
      </c>
      <c r="O3478" s="388"/>
      <c r="Q3478" s="488">
        <f t="array" ref="Q3478">(INDEX('Page 2 - Team Information'!$K$14:$AP$189,Y3478,X3478)*100)</f>
        <v>0</v>
      </c>
      <c r="S3478" s="295" t="s">
        <v>16547</v>
      </c>
      <c r="X3478" s="339">
        <v>31.0</v>
      </c>
      <c r="Y3478" s="339">
        <v>41.0</v>
      </c>
    </row>
    <row r="3479" ht="15.75" customHeight="1">
      <c r="A3479" s="336" t="str">
        <f>'Page 1 - General Information'!$G$12</f>
        <v>123468402</v>
      </c>
      <c r="B3479" s="295" t="str">
        <f>'Page 1 - General Information'!$G$16</f>
        <v>3395</v>
      </c>
      <c r="C3479" s="337" t="s">
        <v>164</v>
      </c>
      <c r="N3479" s="464" t="s">
        <v>155</v>
      </c>
      <c r="O3479" s="388"/>
      <c r="Q3479" s="488">
        <f t="array" ref="Q3479">(INDEX('Page 2 - Team Information'!$K$14:$AP$189,Y3479,X3479)*100)</f>
        <v>0</v>
      </c>
      <c r="S3479" s="295" t="s">
        <v>16553</v>
      </c>
      <c r="X3479" s="339">
        <v>32.0</v>
      </c>
      <c r="Y3479" s="339">
        <v>41.0</v>
      </c>
    </row>
    <row r="3480" ht="15.75" customHeight="1">
      <c r="A3480" s="336" t="str">
        <f>'Page 1 - General Information'!$G$12</f>
        <v>123468402</v>
      </c>
      <c r="B3480" s="295" t="str">
        <f>'Page 1 - General Information'!$G$16</f>
        <v>3395</v>
      </c>
      <c r="C3480" s="337" t="s">
        <v>164</v>
      </c>
      <c r="N3480" s="295" t="s">
        <v>165</v>
      </c>
      <c r="O3480" s="338" t="str">
        <f t="array" ref="O3480">INDEX('Page 2 - Team Information'!$K$14:$AP$189,Y3480,X3480)</f>
        <v/>
      </c>
      <c r="S3480" s="295" t="s">
        <v>16560</v>
      </c>
      <c r="X3480" s="339">
        <v>24.0</v>
      </c>
      <c r="Y3480" s="339">
        <v>42.0</v>
      </c>
    </row>
    <row r="3481" ht="15.75" customHeight="1">
      <c r="A3481" s="336" t="str">
        <f>'Page 1 - General Information'!$G$12</f>
        <v>123468402</v>
      </c>
      <c r="B3481" s="295" t="str">
        <f>'Page 1 - General Information'!$G$16</f>
        <v>3395</v>
      </c>
      <c r="C3481" s="337" t="s">
        <v>164</v>
      </c>
      <c r="N3481" s="295" t="s">
        <v>165</v>
      </c>
      <c r="O3481" s="338" t="str">
        <f t="array" ref="O3481">INDEX('Page 2 - Team Information'!$K$14:$AP$189,Y3481,X3481)</f>
        <v/>
      </c>
      <c r="S3481" s="295" t="s">
        <v>16565</v>
      </c>
      <c r="X3481" s="339">
        <v>25.0</v>
      </c>
      <c r="Y3481" s="339">
        <v>42.0</v>
      </c>
    </row>
    <row r="3482" ht="15.75" customHeight="1">
      <c r="A3482" s="336" t="str">
        <f>'Page 1 - General Information'!$G$12</f>
        <v>123468402</v>
      </c>
      <c r="B3482" s="295" t="str">
        <f>'Page 1 - General Information'!$G$16</f>
        <v>3395</v>
      </c>
      <c r="C3482" s="337" t="s">
        <v>164</v>
      </c>
      <c r="N3482" s="295" t="s">
        <v>165</v>
      </c>
      <c r="O3482" s="338" t="str">
        <f t="array" ref="O3482">INDEX('Page 2 - Team Information'!$K$14:$AP$189,Y3482,X3482)</f>
        <v/>
      </c>
      <c r="S3482" s="295" t="s">
        <v>16570</v>
      </c>
      <c r="X3482" s="339">
        <v>26.0</v>
      </c>
      <c r="Y3482" s="339">
        <v>42.0</v>
      </c>
    </row>
    <row r="3483" ht="15.75" customHeight="1">
      <c r="A3483" s="336" t="str">
        <f>'Page 1 - General Information'!$G$12</f>
        <v>123468402</v>
      </c>
      <c r="B3483" s="295" t="str">
        <f>'Page 1 - General Information'!$G$16</f>
        <v>3395</v>
      </c>
      <c r="C3483" s="337" t="s">
        <v>164</v>
      </c>
      <c r="N3483" s="295" t="s">
        <v>165</v>
      </c>
      <c r="O3483" s="338" t="str">
        <f t="array" ref="O3483">INDEX('Page 2 - Team Information'!$K$14:$AP$189,Y3483,X3483)</f>
        <v/>
      </c>
      <c r="S3483" s="295" t="s">
        <v>16575</v>
      </c>
      <c r="X3483" s="339">
        <v>27.0</v>
      </c>
      <c r="Y3483" s="339">
        <v>42.0</v>
      </c>
    </row>
    <row r="3484" ht="15.75" customHeight="1">
      <c r="A3484" s="336" t="str">
        <f>'Page 1 - General Information'!$G$12</f>
        <v>123468402</v>
      </c>
      <c r="B3484" s="295" t="str">
        <f>'Page 1 - General Information'!$G$16</f>
        <v>3395</v>
      </c>
      <c r="C3484" s="337" t="s">
        <v>164</v>
      </c>
      <c r="N3484" s="464" t="s">
        <v>155</v>
      </c>
      <c r="O3484" s="388"/>
      <c r="Q3484" s="488">
        <f t="array" ref="Q3484">(INDEX('Page 2 - Team Information'!$K$14:$AP$189,Y3484,X3484)*100)</f>
        <v>0</v>
      </c>
      <c r="S3484" s="295" t="s">
        <v>16582</v>
      </c>
      <c r="X3484" s="339">
        <v>29.0</v>
      </c>
      <c r="Y3484" s="339">
        <v>42.0</v>
      </c>
    </row>
    <row r="3485" ht="15.75" customHeight="1">
      <c r="A3485" s="336" t="str">
        <f>'Page 1 - General Information'!$G$12</f>
        <v>123468402</v>
      </c>
      <c r="B3485" s="295" t="str">
        <f>'Page 1 - General Information'!$G$16</f>
        <v>3395</v>
      </c>
      <c r="C3485" s="337" t="s">
        <v>164</v>
      </c>
      <c r="N3485" s="464" t="s">
        <v>155</v>
      </c>
      <c r="O3485" s="388"/>
      <c r="Q3485" s="488">
        <f t="array" ref="Q3485">(INDEX('Page 2 - Team Information'!$K$14:$AP$189,Y3485,X3485)*100)</f>
        <v>0</v>
      </c>
      <c r="S3485" s="295" t="s">
        <v>16589</v>
      </c>
      <c r="X3485" s="339">
        <v>30.0</v>
      </c>
      <c r="Y3485" s="339">
        <v>42.0</v>
      </c>
    </row>
    <row r="3486" ht="15.75" customHeight="1">
      <c r="A3486" s="336" t="str">
        <f>'Page 1 - General Information'!$G$12</f>
        <v>123468402</v>
      </c>
      <c r="B3486" s="295" t="str">
        <f>'Page 1 - General Information'!$G$16</f>
        <v>3395</v>
      </c>
      <c r="C3486" s="337" t="s">
        <v>164</v>
      </c>
      <c r="N3486" s="464" t="s">
        <v>155</v>
      </c>
      <c r="O3486" s="388"/>
      <c r="Q3486" s="488">
        <f t="array" ref="Q3486">(INDEX('Page 2 - Team Information'!$K$14:$AP$189,Y3486,X3486)*100)</f>
        <v>0</v>
      </c>
      <c r="S3486" s="295" t="s">
        <v>16595</v>
      </c>
      <c r="X3486" s="339">
        <v>31.0</v>
      </c>
      <c r="Y3486" s="339">
        <v>42.0</v>
      </c>
    </row>
    <row r="3487" ht="15.75" customHeight="1">
      <c r="A3487" s="336" t="str">
        <f>'Page 1 - General Information'!$G$12</f>
        <v>123468402</v>
      </c>
      <c r="B3487" s="295" t="str">
        <f>'Page 1 - General Information'!$G$16</f>
        <v>3395</v>
      </c>
      <c r="C3487" s="337" t="s">
        <v>164</v>
      </c>
      <c r="N3487" s="464" t="s">
        <v>155</v>
      </c>
      <c r="O3487" s="388"/>
      <c r="Q3487" s="488">
        <f t="array" ref="Q3487">(INDEX('Page 2 - Team Information'!$K$14:$AP$189,Y3487,X3487)*100)</f>
        <v>0</v>
      </c>
      <c r="S3487" s="295" t="s">
        <v>16605</v>
      </c>
      <c r="X3487" s="339">
        <v>32.0</v>
      </c>
      <c r="Y3487" s="339">
        <v>42.0</v>
      </c>
    </row>
    <row r="3488" ht="15.75" customHeight="1">
      <c r="A3488" s="336" t="str">
        <f>'Page 1 - General Information'!$G$12</f>
        <v>123468402</v>
      </c>
      <c r="B3488" s="295" t="str">
        <f>'Page 1 - General Information'!$G$16</f>
        <v>3395</v>
      </c>
      <c r="C3488" s="337" t="s">
        <v>164</v>
      </c>
      <c r="N3488" s="295" t="s">
        <v>165</v>
      </c>
      <c r="O3488" s="338" t="str">
        <f t="array" ref="O3488">INDEX('Page 2 - Team Information'!$K$14:$AP$189,Y3488,X3488)</f>
        <v/>
      </c>
      <c r="S3488" s="295" t="s">
        <v>16611</v>
      </c>
      <c r="X3488" s="339">
        <v>24.0</v>
      </c>
      <c r="Y3488" s="339">
        <v>43.0</v>
      </c>
    </row>
    <row r="3489" ht="15.75" customHeight="1">
      <c r="A3489" s="336" t="str">
        <f>'Page 1 - General Information'!$G$12</f>
        <v>123468402</v>
      </c>
      <c r="B3489" s="295" t="str">
        <f>'Page 1 - General Information'!$G$16</f>
        <v>3395</v>
      </c>
      <c r="C3489" s="337" t="s">
        <v>164</v>
      </c>
      <c r="N3489" s="295" t="s">
        <v>165</v>
      </c>
      <c r="O3489" s="338" t="str">
        <f t="array" ref="O3489">INDEX('Page 2 - Team Information'!$K$14:$AP$189,Y3489,X3489)</f>
        <v/>
      </c>
      <c r="S3489" s="295" t="s">
        <v>16619</v>
      </c>
      <c r="X3489" s="339">
        <v>25.0</v>
      </c>
      <c r="Y3489" s="339">
        <v>43.0</v>
      </c>
    </row>
    <row r="3490" ht="15.75" customHeight="1">
      <c r="A3490" s="336" t="str">
        <f>'Page 1 - General Information'!$G$12</f>
        <v>123468402</v>
      </c>
      <c r="B3490" s="295" t="str">
        <f>'Page 1 - General Information'!$G$16</f>
        <v>3395</v>
      </c>
      <c r="C3490" s="337" t="s">
        <v>164</v>
      </c>
      <c r="N3490" s="295" t="s">
        <v>165</v>
      </c>
      <c r="O3490" s="338" t="str">
        <f t="array" ref="O3490">INDEX('Page 2 - Team Information'!$K$14:$AP$189,Y3490,X3490)</f>
        <v/>
      </c>
      <c r="S3490" s="295" t="s">
        <v>16623</v>
      </c>
      <c r="X3490" s="339">
        <v>26.0</v>
      </c>
      <c r="Y3490" s="339">
        <v>43.0</v>
      </c>
    </row>
    <row r="3491" ht="15.75" customHeight="1">
      <c r="A3491" s="336" t="str">
        <f>'Page 1 - General Information'!$G$12</f>
        <v>123468402</v>
      </c>
      <c r="B3491" s="295" t="str">
        <f>'Page 1 - General Information'!$G$16</f>
        <v>3395</v>
      </c>
      <c r="C3491" s="337" t="s">
        <v>164</v>
      </c>
      <c r="N3491" s="295" t="s">
        <v>165</v>
      </c>
      <c r="O3491" s="338" t="str">
        <f t="array" ref="O3491">INDEX('Page 2 - Team Information'!$K$14:$AP$189,Y3491,X3491)</f>
        <v/>
      </c>
      <c r="S3491" s="295" t="s">
        <v>16630</v>
      </c>
      <c r="X3491" s="339">
        <v>27.0</v>
      </c>
      <c r="Y3491" s="339">
        <v>43.0</v>
      </c>
    </row>
    <row r="3492" ht="15.75" customHeight="1">
      <c r="A3492" s="336" t="str">
        <f>'Page 1 - General Information'!$G$12</f>
        <v>123468402</v>
      </c>
      <c r="B3492" s="295" t="str">
        <f>'Page 1 - General Information'!$G$16</f>
        <v>3395</v>
      </c>
      <c r="C3492" s="337" t="s">
        <v>164</v>
      </c>
      <c r="N3492" s="464" t="s">
        <v>155</v>
      </c>
      <c r="O3492" s="388"/>
      <c r="Q3492" s="488">
        <f t="array" ref="Q3492">(INDEX('Page 2 - Team Information'!$K$14:$AP$189,Y3492,X3492)*100)</f>
        <v>0</v>
      </c>
      <c r="S3492" s="295" t="s">
        <v>16636</v>
      </c>
      <c r="X3492" s="339">
        <v>29.0</v>
      </c>
      <c r="Y3492" s="339">
        <v>43.0</v>
      </c>
    </row>
    <row r="3493" ht="15.75" customHeight="1">
      <c r="A3493" s="336" t="str">
        <f>'Page 1 - General Information'!$G$12</f>
        <v>123468402</v>
      </c>
      <c r="B3493" s="295" t="str">
        <f>'Page 1 - General Information'!$G$16</f>
        <v>3395</v>
      </c>
      <c r="C3493" s="337" t="s">
        <v>164</v>
      </c>
      <c r="N3493" s="464" t="s">
        <v>155</v>
      </c>
      <c r="O3493" s="388"/>
      <c r="Q3493" s="488">
        <f t="array" ref="Q3493">(INDEX('Page 2 - Team Information'!$K$14:$AP$189,Y3493,X3493)*100)</f>
        <v>0</v>
      </c>
      <c r="S3493" s="295" t="s">
        <v>16641</v>
      </c>
      <c r="X3493" s="339">
        <v>30.0</v>
      </c>
      <c r="Y3493" s="339">
        <v>43.0</v>
      </c>
    </row>
    <row r="3494" ht="15.75" customHeight="1">
      <c r="A3494" s="336" t="str">
        <f>'Page 1 - General Information'!$G$12</f>
        <v>123468402</v>
      </c>
      <c r="B3494" s="295" t="str">
        <f>'Page 1 - General Information'!$G$16</f>
        <v>3395</v>
      </c>
      <c r="C3494" s="337" t="s">
        <v>164</v>
      </c>
      <c r="N3494" s="464" t="s">
        <v>155</v>
      </c>
      <c r="O3494" s="388"/>
      <c r="Q3494" s="488">
        <f t="array" ref="Q3494">(INDEX('Page 2 - Team Information'!$K$14:$AP$189,Y3494,X3494)*100)</f>
        <v>0</v>
      </c>
      <c r="S3494" s="295" t="s">
        <v>16648</v>
      </c>
      <c r="X3494" s="339">
        <v>31.0</v>
      </c>
      <c r="Y3494" s="339">
        <v>43.0</v>
      </c>
    </row>
    <row r="3495" ht="15.75" customHeight="1">
      <c r="A3495" s="336" t="str">
        <f>'Page 1 - General Information'!$G$12</f>
        <v>123468402</v>
      </c>
      <c r="B3495" s="295" t="str">
        <f>'Page 1 - General Information'!$G$16</f>
        <v>3395</v>
      </c>
      <c r="C3495" s="337" t="s">
        <v>164</v>
      </c>
      <c r="N3495" s="464" t="s">
        <v>155</v>
      </c>
      <c r="O3495" s="388"/>
      <c r="Q3495" s="488">
        <f t="array" ref="Q3495">(INDEX('Page 2 - Team Information'!$K$14:$AP$189,Y3495,X3495)*100)</f>
        <v>0</v>
      </c>
      <c r="S3495" s="295" t="s">
        <v>16653</v>
      </c>
      <c r="X3495" s="339">
        <v>32.0</v>
      </c>
      <c r="Y3495" s="339">
        <v>43.0</v>
      </c>
    </row>
    <row r="3496" ht="15.75" customHeight="1">
      <c r="A3496" s="336" t="str">
        <f>'Page 1 - General Information'!$G$12</f>
        <v>123468402</v>
      </c>
      <c r="B3496" s="295" t="str">
        <f>'Page 1 - General Information'!$G$16</f>
        <v>3395</v>
      </c>
      <c r="C3496" s="337" t="s">
        <v>164</v>
      </c>
      <c r="N3496" s="295" t="s">
        <v>165</v>
      </c>
      <c r="O3496" s="338" t="str">
        <f t="array" ref="O3496">INDEX('Page 2 - Team Information'!$K$14:$AP$189,Y3496,X3496)</f>
        <v/>
      </c>
      <c r="S3496" s="295" t="s">
        <v>16657</v>
      </c>
      <c r="X3496" s="339">
        <v>24.0</v>
      </c>
      <c r="Y3496" s="339">
        <v>44.0</v>
      </c>
    </row>
    <row r="3497" ht="15.75" customHeight="1">
      <c r="A3497" s="336" t="str">
        <f>'Page 1 - General Information'!$G$12</f>
        <v>123468402</v>
      </c>
      <c r="B3497" s="295" t="str">
        <f>'Page 1 - General Information'!$G$16</f>
        <v>3395</v>
      </c>
      <c r="C3497" s="337" t="s">
        <v>164</v>
      </c>
      <c r="N3497" s="295" t="s">
        <v>165</v>
      </c>
      <c r="O3497" s="338" t="str">
        <f t="array" ref="O3497">INDEX('Page 2 - Team Information'!$K$14:$AP$189,Y3497,X3497)</f>
        <v/>
      </c>
      <c r="S3497" s="295" t="s">
        <v>16664</v>
      </c>
      <c r="X3497" s="339">
        <v>25.0</v>
      </c>
      <c r="Y3497" s="339">
        <v>44.0</v>
      </c>
    </row>
    <row r="3498" ht="15.75" customHeight="1">
      <c r="A3498" s="336" t="str">
        <f>'Page 1 - General Information'!$G$12</f>
        <v>123468402</v>
      </c>
      <c r="B3498" s="295" t="str">
        <f>'Page 1 - General Information'!$G$16</f>
        <v>3395</v>
      </c>
      <c r="C3498" s="337" t="s">
        <v>164</v>
      </c>
      <c r="N3498" s="295" t="s">
        <v>165</v>
      </c>
      <c r="O3498" s="338" t="str">
        <f t="array" ref="O3498">INDEX('Page 2 - Team Information'!$K$14:$AP$189,Y3498,X3498)</f>
        <v/>
      </c>
      <c r="S3498" s="295" t="s">
        <v>16668</v>
      </c>
      <c r="X3498" s="339">
        <v>26.0</v>
      </c>
      <c r="Y3498" s="339">
        <v>44.0</v>
      </c>
    </row>
    <row r="3499" ht="15.75" customHeight="1">
      <c r="A3499" s="336" t="str">
        <f>'Page 1 - General Information'!$G$12</f>
        <v>123468402</v>
      </c>
      <c r="B3499" s="295" t="str">
        <f>'Page 1 - General Information'!$G$16</f>
        <v>3395</v>
      </c>
      <c r="C3499" s="337" t="s">
        <v>164</v>
      </c>
      <c r="N3499" s="295" t="s">
        <v>165</v>
      </c>
      <c r="O3499" s="338" t="str">
        <f t="array" ref="O3499">INDEX('Page 2 - Team Information'!$K$14:$AP$189,Y3499,X3499)</f>
        <v/>
      </c>
      <c r="S3499" s="295" t="s">
        <v>16670</v>
      </c>
      <c r="X3499" s="339">
        <v>27.0</v>
      </c>
      <c r="Y3499" s="339">
        <v>44.0</v>
      </c>
    </row>
    <row r="3500" ht="15.75" customHeight="1">
      <c r="A3500" s="336" t="str">
        <f>'Page 1 - General Information'!$G$12</f>
        <v>123468402</v>
      </c>
      <c r="B3500" s="295" t="str">
        <f>'Page 1 - General Information'!$G$16</f>
        <v>3395</v>
      </c>
      <c r="C3500" s="337" t="s">
        <v>164</v>
      </c>
      <c r="N3500" s="464" t="s">
        <v>155</v>
      </c>
      <c r="O3500" s="388"/>
      <c r="Q3500" s="488">
        <f t="array" ref="Q3500">(INDEX('Page 2 - Team Information'!$K$14:$AP$189,Y3500,X3500)*100)</f>
        <v>0</v>
      </c>
      <c r="S3500" s="295" t="s">
        <v>16677</v>
      </c>
      <c r="X3500" s="339">
        <v>29.0</v>
      </c>
      <c r="Y3500" s="339">
        <v>44.0</v>
      </c>
    </row>
    <row r="3501" ht="15.75" customHeight="1">
      <c r="A3501" s="336" t="str">
        <f>'Page 1 - General Information'!$G$12</f>
        <v>123468402</v>
      </c>
      <c r="B3501" s="295" t="str">
        <f>'Page 1 - General Information'!$G$16</f>
        <v>3395</v>
      </c>
      <c r="C3501" s="337" t="s">
        <v>164</v>
      </c>
      <c r="N3501" s="464" t="s">
        <v>155</v>
      </c>
      <c r="O3501" s="388"/>
      <c r="Q3501" s="488">
        <f t="array" ref="Q3501">(INDEX('Page 2 - Team Information'!$K$14:$AP$189,Y3501,X3501)*100)</f>
        <v>0</v>
      </c>
      <c r="S3501" s="295" t="s">
        <v>16684</v>
      </c>
      <c r="X3501" s="339">
        <v>30.0</v>
      </c>
      <c r="Y3501" s="339">
        <v>44.0</v>
      </c>
    </row>
    <row r="3502" ht="15.75" customHeight="1">
      <c r="A3502" s="336" t="str">
        <f>'Page 1 - General Information'!$G$12</f>
        <v>123468402</v>
      </c>
      <c r="B3502" s="295" t="str">
        <f>'Page 1 - General Information'!$G$16</f>
        <v>3395</v>
      </c>
      <c r="C3502" s="337" t="s">
        <v>164</v>
      </c>
      <c r="N3502" s="464" t="s">
        <v>155</v>
      </c>
      <c r="O3502" s="388"/>
      <c r="Q3502" s="488">
        <f t="array" ref="Q3502">(INDEX('Page 2 - Team Information'!$K$14:$AP$189,Y3502,X3502)*100)</f>
        <v>0</v>
      </c>
      <c r="S3502" s="295" t="s">
        <v>16691</v>
      </c>
      <c r="X3502" s="339">
        <v>31.0</v>
      </c>
      <c r="Y3502" s="339">
        <v>44.0</v>
      </c>
    </row>
    <row r="3503" ht="15.75" customHeight="1">
      <c r="A3503" s="336" t="str">
        <f>'Page 1 - General Information'!$G$12</f>
        <v>123468402</v>
      </c>
      <c r="B3503" s="295" t="str">
        <f>'Page 1 - General Information'!$G$16</f>
        <v>3395</v>
      </c>
      <c r="C3503" s="337" t="s">
        <v>164</v>
      </c>
      <c r="N3503" s="464" t="s">
        <v>155</v>
      </c>
      <c r="O3503" s="388"/>
      <c r="Q3503" s="488">
        <f t="array" ref="Q3503">(INDEX('Page 2 - Team Information'!$K$14:$AP$189,Y3503,X3503)*100)</f>
        <v>0</v>
      </c>
      <c r="S3503" s="295" t="s">
        <v>16698</v>
      </c>
      <c r="X3503" s="339">
        <v>32.0</v>
      </c>
      <c r="Y3503" s="339">
        <v>44.0</v>
      </c>
    </row>
    <row r="3504" ht="15.75" customHeight="1">
      <c r="A3504" s="336" t="str">
        <f>'Page 1 - General Information'!$G$12</f>
        <v>123468402</v>
      </c>
      <c r="B3504" s="295" t="str">
        <f>'Page 1 - General Information'!$G$16</f>
        <v>3395</v>
      </c>
      <c r="C3504" s="337" t="s">
        <v>164</v>
      </c>
      <c r="N3504" s="295" t="s">
        <v>165</v>
      </c>
      <c r="O3504" s="338" t="str">
        <f t="array" ref="O3504">INDEX('Page 2 - Team Information'!$K$14:$AP$189,Y3504,X3504)</f>
        <v/>
      </c>
      <c r="S3504" s="295" t="s">
        <v>16703</v>
      </c>
      <c r="X3504" s="339">
        <v>24.0</v>
      </c>
      <c r="Y3504" s="339">
        <v>45.0</v>
      </c>
    </row>
    <row r="3505" ht="15.75" customHeight="1">
      <c r="A3505" s="336" t="str">
        <f>'Page 1 - General Information'!$G$12</f>
        <v>123468402</v>
      </c>
      <c r="B3505" s="295" t="str">
        <f>'Page 1 - General Information'!$G$16</f>
        <v>3395</v>
      </c>
      <c r="C3505" s="337" t="s">
        <v>164</v>
      </c>
      <c r="N3505" s="295" t="s">
        <v>165</v>
      </c>
      <c r="O3505" s="338" t="str">
        <f t="array" ref="O3505">INDEX('Page 2 - Team Information'!$K$14:$AP$189,Y3505,X3505)</f>
        <v/>
      </c>
      <c r="S3505" s="295" t="s">
        <v>16709</v>
      </c>
      <c r="X3505" s="339">
        <v>25.0</v>
      </c>
      <c r="Y3505" s="339">
        <v>45.0</v>
      </c>
    </row>
    <row r="3506" ht="15.75" customHeight="1">
      <c r="A3506" s="336" t="str">
        <f>'Page 1 - General Information'!$G$12</f>
        <v>123468402</v>
      </c>
      <c r="B3506" s="295" t="str">
        <f>'Page 1 - General Information'!$G$16</f>
        <v>3395</v>
      </c>
      <c r="C3506" s="337" t="s">
        <v>164</v>
      </c>
      <c r="N3506" s="295" t="s">
        <v>165</v>
      </c>
      <c r="O3506" s="338" t="str">
        <f t="array" ref="O3506">INDEX('Page 2 - Team Information'!$K$14:$AP$189,Y3506,X3506)</f>
        <v/>
      </c>
      <c r="S3506" s="295" t="s">
        <v>16714</v>
      </c>
      <c r="X3506" s="339">
        <v>26.0</v>
      </c>
      <c r="Y3506" s="339">
        <v>45.0</v>
      </c>
    </row>
    <row r="3507" ht="15.75" customHeight="1">
      <c r="A3507" s="336" t="str">
        <f>'Page 1 - General Information'!$G$12</f>
        <v>123468402</v>
      </c>
      <c r="B3507" s="295" t="str">
        <f>'Page 1 - General Information'!$G$16</f>
        <v>3395</v>
      </c>
      <c r="C3507" s="337" t="s">
        <v>164</v>
      </c>
      <c r="N3507" s="295" t="s">
        <v>165</v>
      </c>
      <c r="O3507" s="338" t="str">
        <f t="array" ref="O3507">INDEX('Page 2 - Team Information'!$K$14:$AP$189,Y3507,X3507)</f>
        <v/>
      </c>
      <c r="S3507" s="295" t="s">
        <v>16718</v>
      </c>
      <c r="X3507" s="339">
        <v>27.0</v>
      </c>
      <c r="Y3507" s="339">
        <v>45.0</v>
      </c>
    </row>
    <row r="3508" ht="15.75" customHeight="1">
      <c r="A3508" s="336" t="str">
        <f>'Page 1 - General Information'!$G$12</f>
        <v>123468402</v>
      </c>
      <c r="B3508" s="295" t="str">
        <f>'Page 1 - General Information'!$G$16</f>
        <v>3395</v>
      </c>
      <c r="C3508" s="337" t="s">
        <v>164</v>
      </c>
      <c r="N3508" s="464" t="s">
        <v>155</v>
      </c>
      <c r="O3508" s="388"/>
      <c r="Q3508" s="488">
        <f t="array" ref="Q3508">(INDEX('Page 2 - Team Information'!$K$14:$AP$189,Y3508,X3508)*100)</f>
        <v>0</v>
      </c>
      <c r="S3508" s="295" t="s">
        <v>16723</v>
      </c>
      <c r="X3508" s="339">
        <v>29.0</v>
      </c>
      <c r="Y3508" s="339">
        <v>45.0</v>
      </c>
    </row>
    <row r="3509" ht="15.75" customHeight="1">
      <c r="A3509" s="336" t="str">
        <f>'Page 1 - General Information'!$G$12</f>
        <v>123468402</v>
      </c>
      <c r="B3509" s="295" t="str">
        <f>'Page 1 - General Information'!$G$16</f>
        <v>3395</v>
      </c>
      <c r="C3509" s="337" t="s">
        <v>164</v>
      </c>
      <c r="N3509" s="464" t="s">
        <v>155</v>
      </c>
      <c r="O3509" s="388"/>
      <c r="Q3509" s="488">
        <f t="array" ref="Q3509">(INDEX('Page 2 - Team Information'!$K$14:$AP$189,Y3509,X3509)*100)</f>
        <v>0</v>
      </c>
      <c r="S3509" s="295" t="s">
        <v>16728</v>
      </c>
      <c r="X3509" s="339">
        <v>30.0</v>
      </c>
      <c r="Y3509" s="339">
        <v>45.0</v>
      </c>
    </row>
    <row r="3510" ht="15.75" customHeight="1">
      <c r="A3510" s="336" t="str">
        <f>'Page 1 - General Information'!$G$12</f>
        <v>123468402</v>
      </c>
      <c r="B3510" s="295" t="str">
        <f>'Page 1 - General Information'!$G$16</f>
        <v>3395</v>
      </c>
      <c r="C3510" s="337" t="s">
        <v>164</v>
      </c>
      <c r="N3510" s="464" t="s">
        <v>155</v>
      </c>
      <c r="O3510" s="388"/>
      <c r="Q3510" s="488">
        <f t="array" ref="Q3510">(INDEX('Page 2 - Team Information'!$K$14:$AP$189,Y3510,X3510)*100)</f>
        <v>0</v>
      </c>
      <c r="S3510" s="295" t="s">
        <v>16733</v>
      </c>
      <c r="X3510" s="339">
        <v>31.0</v>
      </c>
      <c r="Y3510" s="339">
        <v>45.0</v>
      </c>
    </row>
    <row r="3511" ht="15.75" customHeight="1">
      <c r="A3511" s="336" t="str">
        <f>'Page 1 - General Information'!$G$12</f>
        <v>123468402</v>
      </c>
      <c r="B3511" s="295" t="str">
        <f>'Page 1 - General Information'!$G$16</f>
        <v>3395</v>
      </c>
      <c r="C3511" s="337" t="s">
        <v>164</v>
      </c>
      <c r="N3511" s="464" t="s">
        <v>155</v>
      </c>
      <c r="O3511" s="388"/>
      <c r="Q3511" s="488">
        <f t="array" ref="Q3511">(INDEX('Page 2 - Team Information'!$K$14:$AP$189,Y3511,X3511)*100)</f>
        <v>0</v>
      </c>
      <c r="S3511" s="295" t="s">
        <v>16738</v>
      </c>
      <c r="X3511" s="339">
        <v>32.0</v>
      </c>
      <c r="Y3511" s="339">
        <v>45.0</v>
      </c>
    </row>
    <row r="3512" ht="15.75" customHeight="1">
      <c r="A3512" s="336" t="str">
        <f>'Page 1 - General Information'!$G$12</f>
        <v>123468402</v>
      </c>
      <c r="B3512" s="295" t="str">
        <f>'Page 1 - General Information'!$G$16</f>
        <v>3395</v>
      </c>
      <c r="C3512" s="337" t="s">
        <v>164</v>
      </c>
      <c r="N3512" s="295" t="s">
        <v>165</v>
      </c>
      <c r="O3512" s="338" t="str">
        <f t="array" ref="O3512">INDEX('Page 2 - Team Information'!$K$14:$AP$189,Y3512,X3512)</f>
        <v/>
      </c>
      <c r="S3512" s="295" t="s">
        <v>16743</v>
      </c>
      <c r="X3512" s="339">
        <v>24.0</v>
      </c>
      <c r="Y3512" s="339">
        <v>46.0</v>
      </c>
    </row>
    <row r="3513" ht="15.75" customHeight="1">
      <c r="A3513" s="336" t="str">
        <f>'Page 1 - General Information'!$G$12</f>
        <v>123468402</v>
      </c>
      <c r="B3513" s="295" t="str">
        <f>'Page 1 - General Information'!$G$16</f>
        <v>3395</v>
      </c>
      <c r="C3513" s="337" t="s">
        <v>164</v>
      </c>
      <c r="N3513" s="295" t="s">
        <v>165</v>
      </c>
      <c r="O3513" s="338" t="str">
        <f t="array" ref="O3513">INDEX('Page 2 - Team Information'!$K$14:$AP$189,Y3513,X3513)</f>
        <v/>
      </c>
      <c r="S3513" s="295" t="s">
        <v>16748</v>
      </c>
      <c r="X3513" s="339">
        <v>25.0</v>
      </c>
      <c r="Y3513" s="339">
        <v>46.0</v>
      </c>
    </row>
    <row r="3514" ht="15.75" customHeight="1">
      <c r="A3514" s="336" t="str">
        <f>'Page 1 - General Information'!$G$12</f>
        <v>123468402</v>
      </c>
      <c r="B3514" s="295" t="str">
        <f>'Page 1 - General Information'!$G$16</f>
        <v>3395</v>
      </c>
      <c r="C3514" s="337" t="s">
        <v>164</v>
      </c>
      <c r="N3514" s="295" t="s">
        <v>165</v>
      </c>
      <c r="O3514" s="338" t="str">
        <f t="array" ref="O3514">INDEX('Page 2 - Team Information'!$K$14:$AP$189,Y3514,X3514)</f>
        <v/>
      </c>
      <c r="S3514" s="295" t="s">
        <v>16755</v>
      </c>
      <c r="X3514" s="339">
        <v>26.0</v>
      </c>
      <c r="Y3514" s="339">
        <v>46.0</v>
      </c>
    </row>
    <row r="3515" ht="15.75" customHeight="1">
      <c r="A3515" s="336" t="str">
        <f>'Page 1 - General Information'!$G$12</f>
        <v>123468402</v>
      </c>
      <c r="B3515" s="295" t="str">
        <f>'Page 1 - General Information'!$G$16</f>
        <v>3395</v>
      </c>
      <c r="C3515" s="337" t="s">
        <v>164</v>
      </c>
      <c r="N3515" s="295" t="s">
        <v>165</v>
      </c>
      <c r="O3515" s="338" t="str">
        <f t="array" ref="O3515">INDEX('Page 2 - Team Information'!$K$14:$AP$189,Y3515,X3515)</f>
        <v/>
      </c>
      <c r="S3515" s="295" t="s">
        <v>16760</v>
      </c>
      <c r="X3515" s="339">
        <v>27.0</v>
      </c>
      <c r="Y3515" s="339">
        <v>46.0</v>
      </c>
    </row>
    <row r="3516" ht="15.75" customHeight="1">
      <c r="A3516" s="336" t="str">
        <f>'Page 1 - General Information'!$G$12</f>
        <v>123468402</v>
      </c>
      <c r="B3516" s="295" t="str">
        <f>'Page 1 - General Information'!$G$16</f>
        <v>3395</v>
      </c>
      <c r="C3516" s="337" t="s">
        <v>164</v>
      </c>
      <c r="N3516" s="464" t="s">
        <v>155</v>
      </c>
      <c r="O3516" s="388"/>
      <c r="Q3516" s="488">
        <f t="array" ref="Q3516">(INDEX('Page 2 - Team Information'!$K$14:$AP$189,Y3516,X3516)*100)</f>
        <v>0</v>
      </c>
      <c r="S3516" s="295" t="s">
        <v>16767</v>
      </c>
      <c r="X3516" s="339">
        <v>29.0</v>
      </c>
      <c r="Y3516" s="339">
        <v>46.0</v>
      </c>
    </row>
    <row r="3517" ht="15.75" customHeight="1">
      <c r="A3517" s="336" t="str">
        <f>'Page 1 - General Information'!$G$12</f>
        <v>123468402</v>
      </c>
      <c r="B3517" s="295" t="str">
        <f>'Page 1 - General Information'!$G$16</f>
        <v>3395</v>
      </c>
      <c r="C3517" s="337" t="s">
        <v>164</v>
      </c>
      <c r="N3517" s="464" t="s">
        <v>155</v>
      </c>
      <c r="O3517" s="388"/>
      <c r="Q3517" s="488">
        <f t="array" ref="Q3517">(INDEX('Page 2 - Team Information'!$K$14:$AP$189,Y3517,X3517)*100)</f>
        <v>0</v>
      </c>
      <c r="S3517" s="295" t="s">
        <v>16773</v>
      </c>
      <c r="X3517" s="339">
        <v>30.0</v>
      </c>
      <c r="Y3517" s="339">
        <v>46.0</v>
      </c>
    </row>
    <row r="3518" ht="15.75" customHeight="1">
      <c r="A3518" s="336" t="str">
        <f>'Page 1 - General Information'!$G$12</f>
        <v>123468402</v>
      </c>
      <c r="B3518" s="295" t="str">
        <f>'Page 1 - General Information'!$G$16</f>
        <v>3395</v>
      </c>
      <c r="C3518" s="337" t="s">
        <v>164</v>
      </c>
      <c r="N3518" s="464" t="s">
        <v>155</v>
      </c>
      <c r="O3518" s="388"/>
      <c r="Q3518" s="488">
        <f t="array" ref="Q3518">(INDEX('Page 2 - Team Information'!$K$14:$AP$189,Y3518,X3518)*100)</f>
        <v>0</v>
      </c>
      <c r="S3518" s="295" t="s">
        <v>16780</v>
      </c>
      <c r="X3518" s="339">
        <v>31.0</v>
      </c>
      <c r="Y3518" s="339">
        <v>46.0</v>
      </c>
    </row>
    <row r="3519" ht="15.75" customHeight="1">
      <c r="A3519" s="336" t="str">
        <f>'Page 1 - General Information'!$G$12</f>
        <v>123468402</v>
      </c>
      <c r="B3519" s="295" t="str">
        <f>'Page 1 - General Information'!$G$16</f>
        <v>3395</v>
      </c>
      <c r="C3519" s="337" t="s">
        <v>164</v>
      </c>
      <c r="N3519" s="464" t="s">
        <v>155</v>
      </c>
      <c r="O3519" s="388"/>
      <c r="Q3519" s="488">
        <f t="array" ref="Q3519">(INDEX('Page 2 - Team Information'!$K$14:$AP$189,Y3519,X3519)*100)</f>
        <v>0</v>
      </c>
      <c r="S3519" s="295" t="s">
        <v>16787</v>
      </c>
      <c r="X3519" s="339">
        <v>32.0</v>
      </c>
      <c r="Y3519" s="339">
        <v>46.0</v>
      </c>
    </row>
    <row r="3520" ht="15.75" customHeight="1">
      <c r="A3520" s="336" t="str">
        <f>'Page 1 - General Information'!$G$12</f>
        <v>123468402</v>
      </c>
      <c r="B3520" s="295" t="str">
        <f>'Page 1 - General Information'!$G$16</f>
        <v>3395</v>
      </c>
      <c r="C3520" s="337" t="s">
        <v>164</v>
      </c>
      <c r="N3520" s="295" t="s">
        <v>165</v>
      </c>
      <c r="O3520" s="338" t="str">
        <f t="array" ref="O3520">INDEX('Page 2 - Team Information'!$K$14:$AP$189,Y3520,X3520)</f>
        <v/>
      </c>
      <c r="S3520" s="295" t="s">
        <v>16793</v>
      </c>
      <c r="X3520" s="339">
        <v>24.0</v>
      </c>
      <c r="Y3520" s="339">
        <v>47.0</v>
      </c>
    </row>
    <row r="3521" ht="15.75" customHeight="1">
      <c r="A3521" s="336" t="str">
        <f>'Page 1 - General Information'!$G$12</f>
        <v>123468402</v>
      </c>
      <c r="B3521" s="295" t="str">
        <f>'Page 1 - General Information'!$G$16</f>
        <v>3395</v>
      </c>
      <c r="C3521" s="337" t="s">
        <v>164</v>
      </c>
      <c r="N3521" s="295" t="s">
        <v>165</v>
      </c>
      <c r="O3521" s="338" t="str">
        <f t="array" ref="O3521">INDEX('Page 2 - Team Information'!$K$14:$AP$189,Y3521,X3521)</f>
        <v/>
      </c>
      <c r="S3521" s="295" t="s">
        <v>16796</v>
      </c>
      <c r="X3521" s="339">
        <v>25.0</v>
      </c>
      <c r="Y3521" s="339">
        <v>47.0</v>
      </c>
    </row>
    <row r="3522" ht="15.75" customHeight="1">
      <c r="A3522" s="336" t="str">
        <f>'Page 1 - General Information'!$G$12</f>
        <v>123468402</v>
      </c>
      <c r="B3522" s="295" t="str">
        <f>'Page 1 - General Information'!$G$16</f>
        <v>3395</v>
      </c>
      <c r="C3522" s="337" t="s">
        <v>164</v>
      </c>
      <c r="N3522" s="295" t="s">
        <v>165</v>
      </c>
      <c r="O3522" s="338" t="str">
        <f t="array" ref="O3522">INDEX('Page 2 - Team Information'!$K$14:$AP$189,Y3522,X3522)</f>
        <v/>
      </c>
      <c r="S3522" s="295" t="s">
        <v>16801</v>
      </c>
      <c r="X3522" s="339">
        <v>26.0</v>
      </c>
      <c r="Y3522" s="339">
        <v>47.0</v>
      </c>
    </row>
    <row r="3523" ht="15.75" customHeight="1">
      <c r="A3523" s="336" t="str">
        <f>'Page 1 - General Information'!$G$12</f>
        <v>123468402</v>
      </c>
      <c r="B3523" s="295" t="str">
        <f>'Page 1 - General Information'!$G$16</f>
        <v>3395</v>
      </c>
      <c r="C3523" s="337" t="s">
        <v>164</v>
      </c>
      <c r="N3523" s="295" t="s">
        <v>165</v>
      </c>
      <c r="O3523" s="338" t="str">
        <f t="array" ref="O3523">INDEX('Page 2 - Team Information'!$K$14:$AP$189,Y3523,X3523)</f>
        <v/>
      </c>
      <c r="S3523" s="295" t="s">
        <v>16804</v>
      </c>
      <c r="X3523" s="339">
        <v>27.0</v>
      </c>
      <c r="Y3523" s="339">
        <v>47.0</v>
      </c>
    </row>
    <row r="3524" ht="15.75" customHeight="1">
      <c r="A3524" s="336" t="str">
        <f>'Page 1 - General Information'!$G$12</f>
        <v>123468402</v>
      </c>
      <c r="B3524" s="295" t="str">
        <f>'Page 1 - General Information'!$G$16</f>
        <v>3395</v>
      </c>
      <c r="C3524" s="337" t="s">
        <v>164</v>
      </c>
      <c r="N3524" s="464" t="s">
        <v>155</v>
      </c>
      <c r="O3524" s="388"/>
      <c r="Q3524" s="488">
        <f t="array" ref="Q3524">(INDEX('Page 2 - Team Information'!$K$14:$AP$189,Y3524,X3524)*100)</f>
        <v>0</v>
      </c>
      <c r="S3524" s="295" t="s">
        <v>16809</v>
      </c>
      <c r="X3524" s="339">
        <v>29.0</v>
      </c>
      <c r="Y3524" s="339">
        <v>47.0</v>
      </c>
    </row>
    <row r="3525" ht="15.75" customHeight="1">
      <c r="A3525" s="336" t="str">
        <f>'Page 1 - General Information'!$G$12</f>
        <v>123468402</v>
      </c>
      <c r="B3525" s="295" t="str">
        <f>'Page 1 - General Information'!$G$16</f>
        <v>3395</v>
      </c>
      <c r="C3525" s="337" t="s">
        <v>164</v>
      </c>
      <c r="N3525" s="464" t="s">
        <v>155</v>
      </c>
      <c r="O3525" s="388"/>
      <c r="Q3525" s="488">
        <f t="array" ref="Q3525">(INDEX('Page 2 - Team Information'!$K$14:$AP$189,Y3525,X3525)*100)</f>
        <v>0</v>
      </c>
      <c r="S3525" s="295" t="s">
        <v>16814</v>
      </c>
      <c r="X3525" s="339">
        <v>30.0</v>
      </c>
      <c r="Y3525" s="339">
        <v>47.0</v>
      </c>
    </row>
    <row r="3526" ht="15.75" customHeight="1">
      <c r="A3526" s="336" t="str">
        <f>'Page 1 - General Information'!$G$12</f>
        <v>123468402</v>
      </c>
      <c r="B3526" s="295" t="str">
        <f>'Page 1 - General Information'!$G$16</f>
        <v>3395</v>
      </c>
      <c r="C3526" s="337" t="s">
        <v>164</v>
      </c>
      <c r="N3526" s="464" t="s">
        <v>155</v>
      </c>
      <c r="O3526" s="388"/>
      <c r="Q3526" s="488">
        <f t="array" ref="Q3526">(INDEX('Page 2 - Team Information'!$K$14:$AP$189,Y3526,X3526)*100)</f>
        <v>0</v>
      </c>
      <c r="S3526" s="295" t="s">
        <v>16822</v>
      </c>
      <c r="X3526" s="339">
        <v>31.0</v>
      </c>
      <c r="Y3526" s="339">
        <v>47.0</v>
      </c>
    </row>
    <row r="3527" ht="15.75" customHeight="1">
      <c r="A3527" s="336" t="str">
        <f>'Page 1 - General Information'!$G$12</f>
        <v>123468402</v>
      </c>
      <c r="B3527" s="295" t="str">
        <f>'Page 1 - General Information'!$G$16</f>
        <v>3395</v>
      </c>
      <c r="C3527" s="337" t="s">
        <v>164</v>
      </c>
      <c r="N3527" s="464" t="s">
        <v>155</v>
      </c>
      <c r="O3527" s="388"/>
      <c r="Q3527" s="488">
        <f t="array" ref="Q3527">(INDEX('Page 2 - Team Information'!$K$14:$AP$189,Y3527,X3527)*100)</f>
        <v>0</v>
      </c>
      <c r="S3527" s="295" t="s">
        <v>16832</v>
      </c>
      <c r="X3527" s="339">
        <v>32.0</v>
      </c>
      <c r="Y3527" s="339">
        <v>47.0</v>
      </c>
    </row>
    <row r="3528" ht="15.75" customHeight="1">
      <c r="A3528" s="336" t="str">
        <f>'Page 1 - General Information'!$G$12</f>
        <v>123468402</v>
      </c>
      <c r="B3528" s="295" t="str">
        <f>'Page 1 - General Information'!$G$16</f>
        <v>3395</v>
      </c>
      <c r="C3528" s="337" t="s">
        <v>164</v>
      </c>
      <c r="N3528" s="295" t="s">
        <v>165</v>
      </c>
      <c r="O3528" s="338" t="str">
        <f t="array" ref="O3528">INDEX('Page 2 - Team Information'!$K$14:$AP$189,Y3528,X3528)</f>
        <v/>
      </c>
      <c r="S3528" s="295" t="s">
        <v>16841</v>
      </c>
      <c r="X3528" s="339">
        <v>24.0</v>
      </c>
      <c r="Y3528" s="339">
        <v>48.0</v>
      </c>
    </row>
    <row r="3529" ht="15.75" customHeight="1">
      <c r="A3529" s="336" t="str">
        <f>'Page 1 - General Information'!$G$12</f>
        <v>123468402</v>
      </c>
      <c r="B3529" s="295" t="str">
        <f>'Page 1 - General Information'!$G$16</f>
        <v>3395</v>
      </c>
      <c r="C3529" s="337" t="s">
        <v>164</v>
      </c>
      <c r="N3529" s="295" t="s">
        <v>165</v>
      </c>
      <c r="O3529" s="338" t="str">
        <f t="array" ref="O3529">INDEX('Page 2 - Team Information'!$K$14:$AP$189,Y3529,X3529)</f>
        <v/>
      </c>
      <c r="S3529" s="295" t="s">
        <v>16847</v>
      </c>
      <c r="X3529" s="339">
        <v>25.0</v>
      </c>
      <c r="Y3529" s="339">
        <v>48.0</v>
      </c>
    </row>
    <row r="3530" ht="15.75" customHeight="1">
      <c r="A3530" s="336" t="str">
        <f>'Page 1 - General Information'!$G$12</f>
        <v>123468402</v>
      </c>
      <c r="B3530" s="295" t="str">
        <f>'Page 1 - General Information'!$G$16</f>
        <v>3395</v>
      </c>
      <c r="C3530" s="337" t="s">
        <v>164</v>
      </c>
      <c r="N3530" s="295" t="s">
        <v>165</v>
      </c>
      <c r="O3530" s="338" t="str">
        <f t="array" ref="O3530">INDEX('Page 2 - Team Information'!$K$14:$AP$189,Y3530,X3530)</f>
        <v/>
      </c>
      <c r="S3530" s="295" t="s">
        <v>16851</v>
      </c>
      <c r="X3530" s="339">
        <v>26.0</v>
      </c>
      <c r="Y3530" s="339">
        <v>48.0</v>
      </c>
    </row>
    <row r="3531" ht="15.75" customHeight="1">
      <c r="A3531" s="336" t="str">
        <f>'Page 1 - General Information'!$G$12</f>
        <v>123468402</v>
      </c>
      <c r="B3531" s="295" t="str">
        <f>'Page 1 - General Information'!$G$16</f>
        <v>3395</v>
      </c>
      <c r="C3531" s="337" t="s">
        <v>164</v>
      </c>
      <c r="N3531" s="295" t="s">
        <v>165</v>
      </c>
      <c r="O3531" s="338" t="str">
        <f t="array" ref="O3531">INDEX('Page 2 - Team Information'!$K$14:$AP$189,Y3531,X3531)</f>
        <v/>
      </c>
      <c r="S3531" s="295" t="s">
        <v>16855</v>
      </c>
      <c r="X3531" s="339">
        <v>27.0</v>
      </c>
      <c r="Y3531" s="339">
        <v>48.0</v>
      </c>
    </row>
    <row r="3532" ht="15.75" customHeight="1">
      <c r="A3532" s="336" t="str">
        <f>'Page 1 - General Information'!$G$12</f>
        <v>123468402</v>
      </c>
      <c r="B3532" s="295" t="str">
        <f>'Page 1 - General Information'!$G$16</f>
        <v>3395</v>
      </c>
      <c r="C3532" s="337" t="s">
        <v>164</v>
      </c>
      <c r="N3532" s="464" t="s">
        <v>155</v>
      </c>
      <c r="O3532" s="388"/>
      <c r="Q3532" s="488">
        <f t="array" ref="Q3532">(INDEX('Page 2 - Team Information'!$K$14:$AP$189,Y3532,X3532)*100)</f>
        <v>0</v>
      </c>
      <c r="S3532" s="295" t="s">
        <v>16861</v>
      </c>
      <c r="X3532" s="339">
        <v>29.0</v>
      </c>
      <c r="Y3532" s="339">
        <v>48.0</v>
      </c>
    </row>
    <row r="3533" ht="15.75" customHeight="1">
      <c r="A3533" s="336" t="str">
        <f>'Page 1 - General Information'!$G$12</f>
        <v>123468402</v>
      </c>
      <c r="B3533" s="295" t="str">
        <f>'Page 1 - General Information'!$G$16</f>
        <v>3395</v>
      </c>
      <c r="C3533" s="337" t="s">
        <v>164</v>
      </c>
      <c r="N3533" s="464" t="s">
        <v>155</v>
      </c>
      <c r="O3533" s="388"/>
      <c r="Q3533" s="488">
        <f t="array" ref="Q3533">(INDEX('Page 2 - Team Information'!$K$14:$AP$189,Y3533,X3533)*100)</f>
        <v>0</v>
      </c>
      <c r="S3533" s="295" t="s">
        <v>16871</v>
      </c>
      <c r="X3533" s="339">
        <v>30.0</v>
      </c>
      <c r="Y3533" s="339">
        <v>48.0</v>
      </c>
    </row>
    <row r="3534" ht="15.75" customHeight="1">
      <c r="A3534" s="336" t="str">
        <f>'Page 1 - General Information'!$G$12</f>
        <v>123468402</v>
      </c>
      <c r="B3534" s="295" t="str">
        <f>'Page 1 - General Information'!$G$16</f>
        <v>3395</v>
      </c>
      <c r="C3534" s="337" t="s">
        <v>164</v>
      </c>
      <c r="N3534" s="464" t="s">
        <v>155</v>
      </c>
      <c r="O3534" s="388"/>
      <c r="Q3534" s="488">
        <f t="array" ref="Q3534">(INDEX('Page 2 - Team Information'!$K$14:$AP$189,Y3534,X3534)*100)</f>
        <v>0</v>
      </c>
      <c r="S3534" s="295" t="s">
        <v>16878</v>
      </c>
      <c r="X3534" s="339">
        <v>31.0</v>
      </c>
      <c r="Y3534" s="339">
        <v>48.0</v>
      </c>
    </row>
    <row r="3535" ht="15.75" customHeight="1">
      <c r="A3535" s="336" t="str">
        <f>'Page 1 - General Information'!$G$12</f>
        <v>123468402</v>
      </c>
      <c r="B3535" s="295" t="str">
        <f>'Page 1 - General Information'!$G$16</f>
        <v>3395</v>
      </c>
      <c r="C3535" s="337" t="s">
        <v>164</v>
      </c>
      <c r="N3535" s="464" t="s">
        <v>155</v>
      </c>
      <c r="O3535" s="388"/>
      <c r="Q3535" s="488">
        <f t="array" ref="Q3535">(INDEX('Page 2 - Team Information'!$K$14:$AP$189,Y3535,X3535)*100)</f>
        <v>0</v>
      </c>
      <c r="S3535" s="295" t="s">
        <v>16887</v>
      </c>
      <c r="X3535" s="339">
        <v>32.0</v>
      </c>
      <c r="Y3535" s="339">
        <v>48.0</v>
      </c>
    </row>
    <row r="3536" ht="15.75" customHeight="1">
      <c r="A3536" s="336" t="str">
        <f>'Page 1 - General Information'!$G$12</f>
        <v>123468402</v>
      </c>
      <c r="B3536" s="295" t="str">
        <f>'Page 1 - General Information'!$G$16</f>
        <v>3395</v>
      </c>
      <c r="C3536" s="337" t="s">
        <v>164</v>
      </c>
      <c r="N3536" s="295" t="s">
        <v>165</v>
      </c>
      <c r="O3536" s="338" t="str">
        <f t="array" ref="O3536">INDEX('Page 2 - Team Information'!$K$14:$AP$189,Y3536,X3536)</f>
        <v/>
      </c>
      <c r="S3536" s="295" t="s">
        <v>16898</v>
      </c>
      <c r="X3536" s="339">
        <v>24.0</v>
      </c>
      <c r="Y3536" s="339">
        <v>49.0</v>
      </c>
    </row>
    <row r="3537" ht="15.75" customHeight="1">
      <c r="A3537" s="336" t="str">
        <f>'Page 1 - General Information'!$G$12</f>
        <v>123468402</v>
      </c>
      <c r="B3537" s="295" t="str">
        <f>'Page 1 - General Information'!$G$16</f>
        <v>3395</v>
      </c>
      <c r="C3537" s="337" t="s">
        <v>164</v>
      </c>
      <c r="N3537" s="295" t="s">
        <v>165</v>
      </c>
      <c r="O3537" s="338" t="str">
        <f t="array" ref="O3537">INDEX('Page 2 - Team Information'!$K$14:$AP$189,Y3537,X3537)</f>
        <v/>
      </c>
      <c r="S3537" s="295" t="s">
        <v>16904</v>
      </c>
      <c r="X3537" s="339">
        <v>25.0</v>
      </c>
      <c r="Y3537" s="339">
        <v>49.0</v>
      </c>
    </row>
    <row r="3538" ht="15.75" customHeight="1">
      <c r="A3538" s="336" t="str">
        <f>'Page 1 - General Information'!$G$12</f>
        <v>123468402</v>
      </c>
      <c r="B3538" s="295" t="str">
        <f>'Page 1 - General Information'!$G$16</f>
        <v>3395</v>
      </c>
      <c r="C3538" s="337" t="s">
        <v>164</v>
      </c>
      <c r="N3538" s="295" t="s">
        <v>165</v>
      </c>
      <c r="O3538" s="338" t="str">
        <f t="array" ref="O3538">INDEX('Page 2 - Team Information'!$K$14:$AP$189,Y3538,X3538)</f>
        <v/>
      </c>
      <c r="S3538" s="295" t="s">
        <v>16910</v>
      </c>
      <c r="X3538" s="339">
        <v>26.0</v>
      </c>
      <c r="Y3538" s="339">
        <v>49.0</v>
      </c>
    </row>
    <row r="3539" ht="15.75" customHeight="1">
      <c r="A3539" s="336" t="str">
        <f>'Page 1 - General Information'!$G$12</f>
        <v>123468402</v>
      </c>
      <c r="B3539" s="295" t="str">
        <f>'Page 1 - General Information'!$G$16</f>
        <v>3395</v>
      </c>
      <c r="C3539" s="337" t="s">
        <v>164</v>
      </c>
      <c r="N3539" s="295" t="s">
        <v>165</v>
      </c>
      <c r="O3539" s="338" t="str">
        <f t="array" ref="O3539">INDEX('Page 2 - Team Information'!$K$14:$AP$189,Y3539,X3539)</f>
        <v/>
      </c>
      <c r="S3539" s="295" t="s">
        <v>16915</v>
      </c>
      <c r="X3539" s="339">
        <v>27.0</v>
      </c>
      <c r="Y3539" s="339">
        <v>49.0</v>
      </c>
    </row>
    <row r="3540" ht="15.75" customHeight="1">
      <c r="A3540" s="336" t="str">
        <f>'Page 1 - General Information'!$G$12</f>
        <v>123468402</v>
      </c>
      <c r="B3540" s="295" t="str">
        <f>'Page 1 - General Information'!$G$16</f>
        <v>3395</v>
      </c>
      <c r="C3540" s="337" t="s">
        <v>164</v>
      </c>
      <c r="N3540" s="464" t="s">
        <v>155</v>
      </c>
      <c r="O3540" s="388"/>
      <c r="Q3540" s="488">
        <f t="array" ref="Q3540">(INDEX('Page 2 - Team Information'!$K$14:$AP$189,Y3540,X3540)*100)</f>
        <v>0</v>
      </c>
      <c r="S3540" s="295" t="s">
        <v>16922</v>
      </c>
      <c r="X3540" s="339">
        <v>29.0</v>
      </c>
      <c r="Y3540" s="339">
        <v>49.0</v>
      </c>
    </row>
    <row r="3541" ht="15.75" customHeight="1">
      <c r="A3541" s="336" t="str">
        <f>'Page 1 - General Information'!$G$12</f>
        <v>123468402</v>
      </c>
      <c r="B3541" s="295" t="str">
        <f>'Page 1 - General Information'!$G$16</f>
        <v>3395</v>
      </c>
      <c r="C3541" s="337" t="s">
        <v>164</v>
      </c>
      <c r="N3541" s="464" t="s">
        <v>155</v>
      </c>
      <c r="O3541" s="388"/>
      <c r="Q3541" s="488">
        <f t="array" ref="Q3541">(INDEX('Page 2 - Team Information'!$K$14:$AP$189,Y3541,X3541)*100)</f>
        <v>0</v>
      </c>
      <c r="S3541" s="295" t="s">
        <v>16931</v>
      </c>
      <c r="X3541" s="339">
        <v>30.0</v>
      </c>
      <c r="Y3541" s="339">
        <v>49.0</v>
      </c>
    </row>
    <row r="3542" ht="15.75" customHeight="1">
      <c r="A3542" s="336" t="str">
        <f>'Page 1 - General Information'!$G$12</f>
        <v>123468402</v>
      </c>
      <c r="B3542" s="295" t="str">
        <f>'Page 1 - General Information'!$G$16</f>
        <v>3395</v>
      </c>
      <c r="C3542" s="337" t="s">
        <v>164</v>
      </c>
      <c r="N3542" s="464" t="s">
        <v>155</v>
      </c>
      <c r="O3542" s="388"/>
      <c r="Q3542" s="488">
        <f t="array" ref="Q3542">(INDEX('Page 2 - Team Information'!$K$14:$AP$189,Y3542,X3542)*100)</f>
        <v>0</v>
      </c>
      <c r="S3542" s="295" t="s">
        <v>16937</v>
      </c>
      <c r="X3542" s="339">
        <v>31.0</v>
      </c>
      <c r="Y3542" s="339">
        <v>49.0</v>
      </c>
    </row>
    <row r="3543" ht="15.75" customHeight="1">
      <c r="A3543" s="336" t="str">
        <f>'Page 1 - General Information'!$G$12</f>
        <v>123468402</v>
      </c>
      <c r="B3543" s="295" t="str">
        <f>'Page 1 - General Information'!$G$16</f>
        <v>3395</v>
      </c>
      <c r="C3543" s="337" t="s">
        <v>164</v>
      </c>
      <c r="N3543" s="464" t="s">
        <v>155</v>
      </c>
      <c r="O3543" s="388"/>
      <c r="Q3543" s="488">
        <f t="array" ref="Q3543">(INDEX('Page 2 - Team Information'!$K$14:$AP$189,Y3543,X3543)*100)</f>
        <v>0</v>
      </c>
      <c r="S3543" s="295" t="s">
        <v>16943</v>
      </c>
      <c r="X3543" s="339">
        <v>32.0</v>
      </c>
      <c r="Y3543" s="339">
        <v>49.0</v>
      </c>
    </row>
    <row r="3544" ht="15.75" customHeight="1">
      <c r="A3544" s="336" t="str">
        <f>'Page 1 - General Information'!$G$12</f>
        <v>123468402</v>
      </c>
      <c r="B3544" s="295" t="str">
        <f>'Page 1 - General Information'!$G$16</f>
        <v>3395</v>
      </c>
      <c r="C3544" s="337" t="s">
        <v>164</v>
      </c>
      <c r="N3544" s="295" t="s">
        <v>165</v>
      </c>
      <c r="O3544" s="338" t="str">
        <f t="array" ref="O3544">INDEX('Page 2 - Team Information'!$K$14:$AP$189,Y3544,X3544)</f>
        <v/>
      </c>
      <c r="S3544" s="295" t="s">
        <v>16948</v>
      </c>
      <c r="X3544" s="339">
        <v>24.0</v>
      </c>
      <c r="Y3544" s="339">
        <v>50.0</v>
      </c>
    </row>
    <row r="3545" ht="15.75" customHeight="1">
      <c r="A3545" s="336" t="str">
        <f>'Page 1 - General Information'!$G$12</f>
        <v>123468402</v>
      </c>
      <c r="B3545" s="295" t="str">
        <f>'Page 1 - General Information'!$G$16</f>
        <v>3395</v>
      </c>
      <c r="C3545" s="337" t="s">
        <v>164</v>
      </c>
      <c r="N3545" s="295" t="s">
        <v>165</v>
      </c>
      <c r="O3545" s="338" t="str">
        <f t="array" ref="O3545">INDEX('Page 2 - Team Information'!$K$14:$AP$189,Y3545,X3545)</f>
        <v/>
      </c>
      <c r="S3545" s="295" t="s">
        <v>16953</v>
      </c>
      <c r="X3545" s="339">
        <v>25.0</v>
      </c>
      <c r="Y3545" s="339">
        <v>50.0</v>
      </c>
    </row>
    <row r="3546" ht="15.75" customHeight="1">
      <c r="A3546" s="336" t="str">
        <f>'Page 1 - General Information'!$G$12</f>
        <v>123468402</v>
      </c>
      <c r="B3546" s="295" t="str">
        <f>'Page 1 - General Information'!$G$16</f>
        <v>3395</v>
      </c>
      <c r="C3546" s="337" t="s">
        <v>164</v>
      </c>
      <c r="N3546" s="295" t="s">
        <v>165</v>
      </c>
      <c r="O3546" s="338" t="str">
        <f t="array" ref="O3546">INDEX('Page 2 - Team Information'!$K$14:$AP$189,Y3546,X3546)</f>
        <v/>
      </c>
      <c r="S3546" s="295" t="s">
        <v>16959</v>
      </c>
      <c r="X3546" s="339">
        <v>26.0</v>
      </c>
      <c r="Y3546" s="339">
        <v>50.0</v>
      </c>
    </row>
    <row r="3547" ht="15.75" customHeight="1">
      <c r="A3547" s="336" t="str">
        <f>'Page 1 - General Information'!$G$12</f>
        <v>123468402</v>
      </c>
      <c r="B3547" s="295" t="str">
        <f>'Page 1 - General Information'!$G$16</f>
        <v>3395</v>
      </c>
      <c r="C3547" s="337" t="s">
        <v>164</v>
      </c>
      <c r="N3547" s="295" t="s">
        <v>165</v>
      </c>
      <c r="O3547" s="338" t="str">
        <f t="array" ref="O3547">INDEX('Page 2 - Team Information'!$K$14:$AP$189,Y3547,X3547)</f>
        <v/>
      </c>
      <c r="S3547" s="295" t="s">
        <v>16963</v>
      </c>
      <c r="X3547" s="339">
        <v>27.0</v>
      </c>
      <c r="Y3547" s="339">
        <v>50.0</v>
      </c>
    </row>
    <row r="3548" ht="15.75" customHeight="1">
      <c r="A3548" s="336" t="str">
        <f>'Page 1 - General Information'!$G$12</f>
        <v>123468402</v>
      </c>
      <c r="B3548" s="295" t="str">
        <f>'Page 1 - General Information'!$G$16</f>
        <v>3395</v>
      </c>
      <c r="C3548" s="337" t="s">
        <v>164</v>
      </c>
      <c r="N3548" s="464" t="s">
        <v>155</v>
      </c>
      <c r="O3548" s="388"/>
      <c r="Q3548" s="488">
        <f t="array" ref="Q3548">(INDEX('Page 2 - Team Information'!$K$14:$AP$189,Y3548,X3548)*100)</f>
        <v>0</v>
      </c>
      <c r="S3548" s="295" t="s">
        <v>16969</v>
      </c>
      <c r="X3548" s="339">
        <v>29.0</v>
      </c>
      <c r="Y3548" s="339">
        <v>50.0</v>
      </c>
    </row>
    <row r="3549" ht="15.75" customHeight="1">
      <c r="A3549" s="336" t="str">
        <f>'Page 1 - General Information'!$G$12</f>
        <v>123468402</v>
      </c>
      <c r="B3549" s="295" t="str">
        <f>'Page 1 - General Information'!$G$16</f>
        <v>3395</v>
      </c>
      <c r="C3549" s="337" t="s">
        <v>164</v>
      </c>
      <c r="N3549" s="464" t="s">
        <v>155</v>
      </c>
      <c r="O3549" s="388"/>
      <c r="Q3549" s="488">
        <f t="array" ref="Q3549">(INDEX('Page 2 - Team Information'!$K$14:$AP$189,Y3549,X3549)*100)</f>
        <v>0</v>
      </c>
      <c r="S3549" s="295" t="s">
        <v>16974</v>
      </c>
      <c r="X3549" s="339">
        <v>30.0</v>
      </c>
      <c r="Y3549" s="339">
        <v>50.0</v>
      </c>
    </row>
    <row r="3550" ht="15.75" customHeight="1">
      <c r="A3550" s="336" t="str">
        <f>'Page 1 - General Information'!$G$12</f>
        <v>123468402</v>
      </c>
      <c r="B3550" s="295" t="str">
        <f>'Page 1 - General Information'!$G$16</f>
        <v>3395</v>
      </c>
      <c r="C3550" s="337" t="s">
        <v>164</v>
      </c>
      <c r="N3550" s="464" t="s">
        <v>155</v>
      </c>
      <c r="O3550" s="388"/>
      <c r="Q3550" s="488">
        <f t="array" ref="Q3550">(INDEX('Page 2 - Team Information'!$K$14:$AP$189,Y3550,X3550)*100)</f>
        <v>0</v>
      </c>
      <c r="S3550" s="295" t="s">
        <v>16980</v>
      </c>
      <c r="X3550" s="339">
        <v>31.0</v>
      </c>
      <c r="Y3550" s="339">
        <v>50.0</v>
      </c>
    </row>
    <row r="3551" ht="15.75" customHeight="1">
      <c r="A3551" s="336" t="str">
        <f>'Page 1 - General Information'!$G$12</f>
        <v>123468402</v>
      </c>
      <c r="B3551" s="295" t="str">
        <f>'Page 1 - General Information'!$G$16</f>
        <v>3395</v>
      </c>
      <c r="C3551" s="337" t="s">
        <v>164</v>
      </c>
      <c r="N3551" s="464" t="s">
        <v>155</v>
      </c>
      <c r="O3551" s="388"/>
      <c r="Q3551" s="488">
        <f t="array" ref="Q3551">(INDEX('Page 2 - Team Information'!$K$14:$AP$189,Y3551,X3551)*100)</f>
        <v>0</v>
      </c>
      <c r="S3551" s="295" t="s">
        <v>16986</v>
      </c>
      <c r="X3551" s="339">
        <v>32.0</v>
      </c>
      <c r="Y3551" s="339">
        <v>50.0</v>
      </c>
    </row>
    <row r="3552" ht="15.75" customHeight="1">
      <c r="A3552" s="336" t="str">
        <f>'Page 1 - General Information'!$G$12</f>
        <v>123468402</v>
      </c>
      <c r="B3552" s="295" t="str">
        <f>'Page 1 - General Information'!$G$16</f>
        <v>3395</v>
      </c>
      <c r="C3552" s="337" t="s">
        <v>164</v>
      </c>
      <c r="N3552" s="295" t="s">
        <v>165</v>
      </c>
      <c r="O3552" s="338" t="str">
        <f t="array" ref="O3552">INDEX('Page 2 - Team Information'!$K$14:$AP$189,Y3552,X3552)</f>
        <v/>
      </c>
      <c r="S3552" s="295" t="s">
        <v>16991</v>
      </c>
      <c r="X3552" s="339">
        <v>24.0</v>
      </c>
      <c r="Y3552" s="339">
        <v>51.0</v>
      </c>
    </row>
    <row r="3553" ht="15.75" customHeight="1">
      <c r="A3553" s="336" t="str">
        <f>'Page 1 - General Information'!$G$12</f>
        <v>123468402</v>
      </c>
      <c r="B3553" s="295" t="str">
        <f>'Page 1 - General Information'!$G$16</f>
        <v>3395</v>
      </c>
      <c r="C3553" s="337" t="s">
        <v>164</v>
      </c>
      <c r="N3553" s="295" t="s">
        <v>165</v>
      </c>
      <c r="O3553" s="338" t="str">
        <f t="array" ref="O3553">INDEX('Page 2 - Team Information'!$K$14:$AP$189,Y3553,X3553)</f>
        <v/>
      </c>
      <c r="S3553" s="295" t="s">
        <v>16997</v>
      </c>
      <c r="X3553" s="339">
        <v>25.0</v>
      </c>
      <c r="Y3553" s="339">
        <v>51.0</v>
      </c>
    </row>
    <row r="3554" ht="15.75" customHeight="1">
      <c r="A3554" s="336" t="str">
        <f>'Page 1 - General Information'!$G$12</f>
        <v>123468402</v>
      </c>
      <c r="B3554" s="295" t="str">
        <f>'Page 1 - General Information'!$G$16</f>
        <v>3395</v>
      </c>
      <c r="C3554" s="337" t="s">
        <v>164</v>
      </c>
      <c r="N3554" s="295" t="s">
        <v>165</v>
      </c>
      <c r="O3554" s="338" t="str">
        <f t="array" ref="O3554">INDEX('Page 2 - Team Information'!$K$14:$AP$189,Y3554,X3554)</f>
        <v/>
      </c>
      <c r="S3554" s="295" t="s">
        <v>17001</v>
      </c>
      <c r="X3554" s="339">
        <v>26.0</v>
      </c>
      <c r="Y3554" s="339">
        <v>51.0</v>
      </c>
    </row>
    <row r="3555" ht="15.75" customHeight="1">
      <c r="A3555" s="336" t="str">
        <f>'Page 1 - General Information'!$G$12</f>
        <v>123468402</v>
      </c>
      <c r="B3555" s="295" t="str">
        <f>'Page 1 - General Information'!$G$16</f>
        <v>3395</v>
      </c>
      <c r="C3555" s="337" t="s">
        <v>164</v>
      </c>
      <c r="N3555" s="295" t="s">
        <v>165</v>
      </c>
      <c r="O3555" s="338" t="str">
        <f t="array" ref="O3555">INDEX('Page 2 - Team Information'!$K$14:$AP$189,Y3555,X3555)</f>
        <v/>
      </c>
      <c r="S3555" s="295" t="s">
        <v>17007</v>
      </c>
      <c r="X3555" s="339">
        <v>27.0</v>
      </c>
      <c r="Y3555" s="339">
        <v>51.0</v>
      </c>
    </row>
    <row r="3556" ht="15.75" customHeight="1">
      <c r="A3556" s="336" t="str">
        <f>'Page 1 - General Information'!$G$12</f>
        <v>123468402</v>
      </c>
      <c r="B3556" s="295" t="str">
        <f>'Page 1 - General Information'!$G$16</f>
        <v>3395</v>
      </c>
      <c r="C3556" s="337" t="s">
        <v>164</v>
      </c>
      <c r="N3556" s="464" t="s">
        <v>155</v>
      </c>
      <c r="O3556" s="388"/>
      <c r="Q3556" s="488">
        <f t="array" ref="Q3556">(INDEX('Page 2 - Team Information'!$K$14:$AP$189,Y3556,X3556)*100)</f>
        <v>0</v>
      </c>
      <c r="S3556" s="295" t="s">
        <v>17013</v>
      </c>
      <c r="X3556" s="339">
        <v>29.0</v>
      </c>
      <c r="Y3556" s="339">
        <v>51.0</v>
      </c>
    </row>
    <row r="3557" ht="15.75" customHeight="1">
      <c r="A3557" s="336" t="str">
        <f>'Page 1 - General Information'!$G$12</f>
        <v>123468402</v>
      </c>
      <c r="B3557" s="295" t="str">
        <f>'Page 1 - General Information'!$G$16</f>
        <v>3395</v>
      </c>
      <c r="C3557" s="337" t="s">
        <v>164</v>
      </c>
      <c r="N3557" s="464" t="s">
        <v>155</v>
      </c>
      <c r="O3557" s="388"/>
      <c r="Q3557" s="488">
        <f t="array" ref="Q3557">(INDEX('Page 2 - Team Information'!$K$14:$AP$189,Y3557,X3557)*100)</f>
        <v>0</v>
      </c>
      <c r="S3557" s="295" t="s">
        <v>17018</v>
      </c>
      <c r="X3557" s="339">
        <v>30.0</v>
      </c>
      <c r="Y3557" s="339">
        <v>51.0</v>
      </c>
    </row>
    <row r="3558" ht="15.75" customHeight="1">
      <c r="A3558" s="336" t="str">
        <f>'Page 1 - General Information'!$G$12</f>
        <v>123468402</v>
      </c>
      <c r="B3558" s="295" t="str">
        <f>'Page 1 - General Information'!$G$16</f>
        <v>3395</v>
      </c>
      <c r="C3558" s="337" t="s">
        <v>164</v>
      </c>
      <c r="N3558" s="464" t="s">
        <v>155</v>
      </c>
      <c r="O3558" s="388"/>
      <c r="Q3558" s="488">
        <f t="array" ref="Q3558">(INDEX('Page 2 - Team Information'!$K$14:$AP$189,Y3558,X3558)*100)</f>
        <v>0</v>
      </c>
      <c r="S3558" s="295" t="s">
        <v>17023</v>
      </c>
      <c r="X3558" s="339">
        <v>31.0</v>
      </c>
      <c r="Y3558" s="339">
        <v>51.0</v>
      </c>
    </row>
    <row r="3559" ht="15.75" customHeight="1">
      <c r="A3559" s="336" t="str">
        <f>'Page 1 - General Information'!$G$12</f>
        <v>123468402</v>
      </c>
      <c r="B3559" s="295" t="str">
        <f>'Page 1 - General Information'!$G$16</f>
        <v>3395</v>
      </c>
      <c r="C3559" s="337" t="s">
        <v>164</v>
      </c>
      <c r="N3559" s="464" t="s">
        <v>155</v>
      </c>
      <c r="O3559" s="388"/>
      <c r="Q3559" s="488">
        <f t="array" ref="Q3559">(INDEX('Page 2 - Team Information'!$K$14:$AP$189,Y3559,X3559)*100)</f>
        <v>0</v>
      </c>
      <c r="S3559" s="295" t="s">
        <v>17028</v>
      </c>
      <c r="X3559" s="339">
        <v>32.0</v>
      </c>
      <c r="Y3559" s="339">
        <v>51.0</v>
      </c>
    </row>
    <row r="3560" ht="15.75" customHeight="1">
      <c r="A3560" s="336" t="str">
        <f>'Page 1 - General Information'!$G$12</f>
        <v>123468402</v>
      </c>
      <c r="B3560" s="295" t="str">
        <f>'Page 1 - General Information'!$G$16</f>
        <v>3395</v>
      </c>
      <c r="C3560" s="337" t="s">
        <v>164</v>
      </c>
      <c r="N3560" s="295" t="s">
        <v>165</v>
      </c>
      <c r="O3560" s="338" t="str">
        <f t="array" ref="O3560">INDEX('Page 2 - Team Information'!$K$14:$AP$189,Y3560,X3560)</f>
        <v/>
      </c>
      <c r="S3560" s="295" t="s">
        <v>17033</v>
      </c>
      <c r="X3560" s="339">
        <v>24.0</v>
      </c>
      <c r="Y3560" s="339">
        <v>52.0</v>
      </c>
    </row>
    <row r="3561" ht="15.75" customHeight="1">
      <c r="A3561" s="336" t="str">
        <f>'Page 1 - General Information'!$G$12</f>
        <v>123468402</v>
      </c>
      <c r="B3561" s="295" t="str">
        <f>'Page 1 - General Information'!$G$16</f>
        <v>3395</v>
      </c>
      <c r="C3561" s="337" t="s">
        <v>164</v>
      </c>
      <c r="N3561" s="295" t="s">
        <v>165</v>
      </c>
      <c r="O3561" s="338" t="str">
        <f t="array" ref="O3561">INDEX('Page 2 - Team Information'!$K$14:$AP$189,Y3561,X3561)</f>
        <v/>
      </c>
      <c r="S3561" s="295" t="s">
        <v>17036</v>
      </c>
      <c r="X3561" s="339">
        <v>25.0</v>
      </c>
      <c r="Y3561" s="339">
        <v>52.0</v>
      </c>
    </row>
    <row r="3562" ht="15.75" customHeight="1">
      <c r="A3562" s="336" t="str">
        <f>'Page 1 - General Information'!$G$12</f>
        <v>123468402</v>
      </c>
      <c r="B3562" s="295" t="str">
        <f>'Page 1 - General Information'!$G$16</f>
        <v>3395</v>
      </c>
      <c r="C3562" s="337" t="s">
        <v>164</v>
      </c>
      <c r="N3562" s="295" t="s">
        <v>165</v>
      </c>
      <c r="O3562" s="338" t="str">
        <f t="array" ref="O3562">INDEX('Page 2 - Team Information'!$K$14:$AP$189,Y3562,X3562)</f>
        <v/>
      </c>
      <c r="S3562" s="295" t="s">
        <v>17039</v>
      </c>
      <c r="X3562" s="339">
        <v>26.0</v>
      </c>
      <c r="Y3562" s="339">
        <v>52.0</v>
      </c>
    </row>
    <row r="3563" ht="15.75" customHeight="1">
      <c r="A3563" s="336" t="str">
        <f>'Page 1 - General Information'!$G$12</f>
        <v>123468402</v>
      </c>
      <c r="B3563" s="295" t="str">
        <f>'Page 1 - General Information'!$G$16</f>
        <v>3395</v>
      </c>
      <c r="C3563" s="337" t="s">
        <v>164</v>
      </c>
      <c r="N3563" s="295" t="s">
        <v>165</v>
      </c>
      <c r="O3563" s="338" t="str">
        <f t="array" ref="O3563">INDEX('Page 2 - Team Information'!$K$14:$AP$189,Y3563,X3563)</f>
        <v/>
      </c>
      <c r="S3563" s="295" t="s">
        <v>17041</v>
      </c>
      <c r="X3563" s="339">
        <v>27.0</v>
      </c>
      <c r="Y3563" s="339">
        <v>52.0</v>
      </c>
    </row>
    <row r="3564" ht="15.75" customHeight="1">
      <c r="A3564" s="336" t="str">
        <f>'Page 1 - General Information'!$G$12</f>
        <v>123468402</v>
      </c>
      <c r="B3564" s="295" t="str">
        <f>'Page 1 - General Information'!$G$16</f>
        <v>3395</v>
      </c>
      <c r="C3564" s="337" t="s">
        <v>164</v>
      </c>
      <c r="N3564" s="464" t="s">
        <v>155</v>
      </c>
      <c r="O3564" s="388"/>
      <c r="Q3564" s="488">
        <f t="array" ref="Q3564">(INDEX('Page 2 - Team Information'!$K$14:$AP$189,Y3564,X3564)*100)</f>
        <v>0</v>
      </c>
      <c r="S3564" s="295" t="s">
        <v>17047</v>
      </c>
      <c r="X3564" s="339">
        <v>29.0</v>
      </c>
      <c r="Y3564" s="339">
        <v>52.0</v>
      </c>
    </row>
    <row r="3565" ht="15.75" customHeight="1">
      <c r="A3565" s="336" t="str">
        <f>'Page 1 - General Information'!$G$12</f>
        <v>123468402</v>
      </c>
      <c r="B3565" s="295" t="str">
        <f>'Page 1 - General Information'!$G$16</f>
        <v>3395</v>
      </c>
      <c r="C3565" s="337" t="s">
        <v>164</v>
      </c>
      <c r="N3565" s="464" t="s">
        <v>155</v>
      </c>
      <c r="O3565" s="388"/>
      <c r="Q3565" s="488">
        <f t="array" ref="Q3565">(INDEX('Page 2 - Team Information'!$K$14:$AP$189,Y3565,X3565)*100)</f>
        <v>0</v>
      </c>
      <c r="S3565" s="295" t="s">
        <v>17051</v>
      </c>
      <c r="X3565" s="339">
        <v>30.0</v>
      </c>
      <c r="Y3565" s="339">
        <v>52.0</v>
      </c>
    </row>
    <row r="3566" ht="15.75" customHeight="1">
      <c r="A3566" s="336" t="str">
        <f>'Page 1 - General Information'!$G$12</f>
        <v>123468402</v>
      </c>
      <c r="B3566" s="295" t="str">
        <f>'Page 1 - General Information'!$G$16</f>
        <v>3395</v>
      </c>
      <c r="C3566" s="337" t="s">
        <v>164</v>
      </c>
      <c r="N3566" s="464" t="s">
        <v>155</v>
      </c>
      <c r="O3566" s="388"/>
      <c r="Q3566" s="488">
        <f t="array" ref="Q3566">(INDEX('Page 2 - Team Information'!$K$14:$AP$189,Y3566,X3566)*100)</f>
        <v>0</v>
      </c>
      <c r="S3566" s="295" t="s">
        <v>17055</v>
      </c>
      <c r="X3566" s="339">
        <v>31.0</v>
      </c>
      <c r="Y3566" s="339">
        <v>52.0</v>
      </c>
    </row>
    <row r="3567" ht="15.75" customHeight="1">
      <c r="A3567" s="336" t="str">
        <f>'Page 1 - General Information'!$G$12</f>
        <v>123468402</v>
      </c>
      <c r="B3567" s="295" t="str">
        <f>'Page 1 - General Information'!$G$16</f>
        <v>3395</v>
      </c>
      <c r="C3567" s="337" t="s">
        <v>164</v>
      </c>
      <c r="N3567" s="464" t="s">
        <v>155</v>
      </c>
      <c r="O3567" s="388"/>
      <c r="Q3567" s="488">
        <f t="array" ref="Q3567">(INDEX('Page 2 - Team Information'!$K$14:$AP$189,Y3567,X3567)*100)</f>
        <v>0</v>
      </c>
      <c r="S3567" s="295" t="s">
        <v>17060</v>
      </c>
      <c r="X3567" s="339">
        <v>32.0</v>
      </c>
      <c r="Y3567" s="339">
        <v>52.0</v>
      </c>
    </row>
    <row r="3568" ht="15.75" customHeight="1">
      <c r="A3568" s="336" t="str">
        <f>'Page 1 - General Information'!$G$12</f>
        <v>123468402</v>
      </c>
      <c r="B3568" s="295" t="str">
        <f>'Page 1 - General Information'!$G$16</f>
        <v>3395</v>
      </c>
      <c r="C3568" s="337" t="s">
        <v>164</v>
      </c>
      <c r="N3568" s="295" t="s">
        <v>165</v>
      </c>
      <c r="O3568" s="338" t="str">
        <f t="array" ref="O3568">INDEX('Page 2 - Team Information'!$K$14:$AP$189,Y3568,X3568)</f>
        <v/>
      </c>
      <c r="S3568" s="295" t="s">
        <v>17064</v>
      </c>
      <c r="X3568" s="339">
        <v>24.0</v>
      </c>
      <c r="Y3568" s="339">
        <v>53.0</v>
      </c>
    </row>
    <row r="3569" ht="15.75" customHeight="1">
      <c r="A3569" s="336" t="str">
        <f>'Page 1 - General Information'!$G$12</f>
        <v>123468402</v>
      </c>
      <c r="B3569" s="295" t="str">
        <f>'Page 1 - General Information'!$G$16</f>
        <v>3395</v>
      </c>
      <c r="C3569" s="337" t="s">
        <v>164</v>
      </c>
      <c r="N3569" s="295" t="s">
        <v>165</v>
      </c>
      <c r="O3569" s="338" t="str">
        <f t="array" ref="O3569">INDEX('Page 2 - Team Information'!$K$14:$AP$189,Y3569,X3569)</f>
        <v/>
      </c>
      <c r="S3569" s="295" t="s">
        <v>17067</v>
      </c>
      <c r="X3569" s="339">
        <v>25.0</v>
      </c>
      <c r="Y3569" s="339">
        <v>53.0</v>
      </c>
    </row>
    <row r="3570" ht="15.75" customHeight="1">
      <c r="A3570" s="336" t="str">
        <f>'Page 1 - General Information'!$G$12</f>
        <v>123468402</v>
      </c>
      <c r="B3570" s="295" t="str">
        <f>'Page 1 - General Information'!$G$16</f>
        <v>3395</v>
      </c>
      <c r="C3570" s="337" t="s">
        <v>164</v>
      </c>
      <c r="N3570" s="295" t="s">
        <v>165</v>
      </c>
      <c r="O3570" s="338" t="str">
        <f t="array" ref="O3570">INDEX('Page 2 - Team Information'!$K$14:$AP$189,Y3570,X3570)</f>
        <v/>
      </c>
      <c r="S3570" s="295" t="s">
        <v>17072</v>
      </c>
      <c r="X3570" s="339">
        <v>26.0</v>
      </c>
      <c r="Y3570" s="339">
        <v>53.0</v>
      </c>
    </row>
    <row r="3571" ht="15.75" customHeight="1">
      <c r="A3571" s="336" t="str">
        <f>'Page 1 - General Information'!$G$12</f>
        <v>123468402</v>
      </c>
      <c r="B3571" s="295" t="str">
        <f>'Page 1 - General Information'!$G$16</f>
        <v>3395</v>
      </c>
      <c r="C3571" s="337" t="s">
        <v>164</v>
      </c>
      <c r="N3571" s="295" t="s">
        <v>165</v>
      </c>
      <c r="O3571" s="338" t="str">
        <f t="array" ref="O3571">INDEX('Page 2 - Team Information'!$K$14:$AP$189,Y3571,X3571)</f>
        <v/>
      </c>
      <c r="S3571" s="295" t="s">
        <v>17076</v>
      </c>
      <c r="X3571" s="339">
        <v>27.0</v>
      </c>
      <c r="Y3571" s="339">
        <v>53.0</v>
      </c>
    </row>
    <row r="3572" ht="15.75" customHeight="1">
      <c r="A3572" s="336" t="str">
        <f>'Page 1 - General Information'!$G$12</f>
        <v>123468402</v>
      </c>
      <c r="B3572" s="295" t="str">
        <f>'Page 1 - General Information'!$G$16</f>
        <v>3395</v>
      </c>
      <c r="C3572" s="337" t="s">
        <v>164</v>
      </c>
      <c r="N3572" s="464" t="s">
        <v>155</v>
      </c>
      <c r="O3572" s="388"/>
      <c r="Q3572" s="488">
        <f t="array" ref="Q3572">(INDEX('Page 2 - Team Information'!$K$14:$AP$189,Y3572,X3572)*100)</f>
        <v>0</v>
      </c>
      <c r="S3572" s="295" t="s">
        <v>17081</v>
      </c>
      <c r="X3572" s="339">
        <v>29.0</v>
      </c>
      <c r="Y3572" s="339">
        <v>53.0</v>
      </c>
    </row>
    <row r="3573" ht="15.75" customHeight="1">
      <c r="A3573" s="336" t="str">
        <f>'Page 1 - General Information'!$G$12</f>
        <v>123468402</v>
      </c>
      <c r="B3573" s="295" t="str">
        <f>'Page 1 - General Information'!$G$16</f>
        <v>3395</v>
      </c>
      <c r="C3573" s="337" t="s">
        <v>164</v>
      </c>
      <c r="N3573" s="464" t="s">
        <v>155</v>
      </c>
      <c r="O3573" s="388"/>
      <c r="Q3573" s="488">
        <f t="array" ref="Q3573">(INDEX('Page 2 - Team Information'!$K$14:$AP$189,Y3573,X3573)*100)</f>
        <v>0</v>
      </c>
      <c r="S3573" s="295" t="s">
        <v>17086</v>
      </c>
      <c r="X3573" s="339">
        <v>30.0</v>
      </c>
      <c r="Y3573" s="339">
        <v>53.0</v>
      </c>
    </row>
    <row r="3574" ht="15.75" customHeight="1">
      <c r="A3574" s="336" t="str">
        <f>'Page 1 - General Information'!$G$12</f>
        <v>123468402</v>
      </c>
      <c r="B3574" s="295" t="str">
        <f>'Page 1 - General Information'!$G$16</f>
        <v>3395</v>
      </c>
      <c r="C3574" s="337" t="s">
        <v>164</v>
      </c>
      <c r="N3574" s="464" t="s">
        <v>155</v>
      </c>
      <c r="O3574" s="388"/>
      <c r="Q3574" s="488">
        <f t="array" ref="Q3574">(INDEX('Page 2 - Team Information'!$K$14:$AP$189,Y3574,X3574)*100)</f>
        <v>0</v>
      </c>
      <c r="S3574" s="295" t="s">
        <v>17088</v>
      </c>
      <c r="X3574" s="339">
        <v>31.0</v>
      </c>
      <c r="Y3574" s="339">
        <v>53.0</v>
      </c>
    </row>
    <row r="3575" ht="15.75" customHeight="1">
      <c r="A3575" s="336" t="str">
        <f>'Page 1 - General Information'!$G$12</f>
        <v>123468402</v>
      </c>
      <c r="B3575" s="295" t="str">
        <f>'Page 1 - General Information'!$G$16</f>
        <v>3395</v>
      </c>
      <c r="C3575" s="337" t="s">
        <v>164</v>
      </c>
      <c r="N3575" s="464" t="s">
        <v>155</v>
      </c>
      <c r="O3575" s="388"/>
      <c r="Q3575" s="488">
        <f t="array" ref="Q3575">(INDEX('Page 2 - Team Information'!$K$14:$AP$189,Y3575,X3575)*100)</f>
        <v>0</v>
      </c>
      <c r="S3575" s="295" t="s">
        <v>17093</v>
      </c>
      <c r="X3575" s="339">
        <v>32.0</v>
      </c>
      <c r="Y3575" s="339">
        <v>53.0</v>
      </c>
    </row>
    <row r="3576" ht="15.75" customHeight="1">
      <c r="A3576" s="336" t="str">
        <f>'Page 1 - General Information'!$G$12</f>
        <v>123468402</v>
      </c>
      <c r="B3576" s="295" t="str">
        <f>'Page 1 - General Information'!$G$16</f>
        <v>3395</v>
      </c>
      <c r="C3576" s="337" t="s">
        <v>164</v>
      </c>
      <c r="N3576" s="295" t="s">
        <v>165</v>
      </c>
      <c r="O3576" s="338" t="str">
        <f t="array" ref="O3576">INDEX('Page 2 - Team Information'!$K$14:$AP$189,Y3576,X3576)</f>
        <v/>
      </c>
      <c r="S3576" s="295" t="s">
        <v>17097</v>
      </c>
      <c r="X3576" s="339">
        <v>24.0</v>
      </c>
      <c r="Y3576" s="339">
        <v>54.0</v>
      </c>
    </row>
    <row r="3577" ht="15.75" customHeight="1">
      <c r="A3577" s="336" t="str">
        <f>'Page 1 - General Information'!$G$12</f>
        <v>123468402</v>
      </c>
      <c r="B3577" s="295" t="str">
        <f>'Page 1 - General Information'!$G$16</f>
        <v>3395</v>
      </c>
      <c r="C3577" s="337" t="s">
        <v>164</v>
      </c>
      <c r="N3577" s="295" t="s">
        <v>165</v>
      </c>
      <c r="O3577" s="338" t="str">
        <f t="array" ref="O3577">INDEX('Page 2 - Team Information'!$K$14:$AP$189,Y3577,X3577)</f>
        <v/>
      </c>
      <c r="S3577" s="295" t="s">
        <v>17101</v>
      </c>
      <c r="X3577" s="339">
        <v>25.0</v>
      </c>
      <c r="Y3577" s="339">
        <v>54.0</v>
      </c>
    </row>
    <row r="3578" ht="15.75" customHeight="1">
      <c r="A3578" s="336" t="str">
        <f>'Page 1 - General Information'!$G$12</f>
        <v>123468402</v>
      </c>
      <c r="B3578" s="295" t="str">
        <f>'Page 1 - General Information'!$G$16</f>
        <v>3395</v>
      </c>
      <c r="C3578" s="337" t="s">
        <v>164</v>
      </c>
      <c r="N3578" s="295" t="s">
        <v>165</v>
      </c>
      <c r="O3578" s="338" t="str">
        <f t="array" ref="O3578">INDEX('Page 2 - Team Information'!$K$14:$AP$189,Y3578,X3578)</f>
        <v/>
      </c>
      <c r="S3578" s="295" t="s">
        <v>17107</v>
      </c>
      <c r="X3578" s="339">
        <v>26.0</v>
      </c>
      <c r="Y3578" s="339">
        <v>54.0</v>
      </c>
    </row>
    <row r="3579" ht="15.75" customHeight="1">
      <c r="A3579" s="336" t="str">
        <f>'Page 1 - General Information'!$G$12</f>
        <v>123468402</v>
      </c>
      <c r="B3579" s="295" t="str">
        <f>'Page 1 - General Information'!$G$16</f>
        <v>3395</v>
      </c>
      <c r="C3579" s="337" t="s">
        <v>164</v>
      </c>
      <c r="N3579" s="295" t="s">
        <v>165</v>
      </c>
      <c r="O3579" s="338" t="str">
        <f t="array" ref="O3579">INDEX('Page 2 - Team Information'!$K$14:$AP$189,Y3579,X3579)</f>
        <v/>
      </c>
      <c r="S3579" s="295" t="s">
        <v>17111</v>
      </c>
      <c r="X3579" s="339">
        <v>27.0</v>
      </c>
      <c r="Y3579" s="339">
        <v>54.0</v>
      </c>
    </row>
    <row r="3580" ht="15.75" customHeight="1">
      <c r="A3580" s="336" t="str">
        <f>'Page 1 - General Information'!$G$12</f>
        <v>123468402</v>
      </c>
      <c r="B3580" s="295" t="str">
        <f>'Page 1 - General Information'!$G$16</f>
        <v>3395</v>
      </c>
      <c r="C3580" s="337" t="s">
        <v>164</v>
      </c>
      <c r="N3580" s="464" t="s">
        <v>155</v>
      </c>
      <c r="O3580" s="388"/>
      <c r="Q3580" s="488">
        <f t="array" ref="Q3580">(INDEX('Page 2 - Team Information'!$K$14:$AP$189,Y3580,X3580)*100)</f>
        <v>0</v>
      </c>
      <c r="S3580" s="295" t="s">
        <v>17117</v>
      </c>
      <c r="X3580" s="339">
        <v>29.0</v>
      </c>
      <c r="Y3580" s="339">
        <v>54.0</v>
      </c>
    </row>
    <row r="3581" ht="15.75" customHeight="1">
      <c r="A3581" s="336" t="str">
        <f>'Page 1 - General Information'!$G$12</f>
        <v>123468402</v>
      </c>
      <c r="B3581" s="295" t="str">
        <f>'Page 1 - General Information'!$G$16</f>
        <v>3395</v>
      </c>
      <c r="C3581" s="337" t="s">
        <v>164</v>
      </c>
      <c r="N3581" s="464" t="s">
        <v>155</v>
      </c>
      <c r="O3581" s="388"/>
      <c r="Q3581" s="488">
        <f t="array" ref="Q3581">(INDEX('Page 2 - Team Information'!$K$14:$AP$189,Y3581,X3581)*100)</f>
        <v>0</v>
      </c>
      <c r="S3581" s="295" t="s">
        <v>17123</v>
      </c>
      <c r="X3581" s="339">
        <v>30.0</v>
      </c>
      <c r="Y3581" s="339">
        <v>54.0</v>
      </c>
    </row>
    <row r="3582" ht="15.75" customHeight="1">
      <c r="A3582" s="336" t="str">
        <f>'Page 1 - General Information'!$G$12</f>
        <v>123468402</v>
      </c>
      <c r="B3582" s="295" t="str">
        <f>'Page 1 - General Information'!$G$16</f>
        <v>3395</v>
      </c>
      <c r="C3582" s="337" t="s">
        <v>164</v>
      </c>
      <c r="N3582" s="464" t="s">
        <v>155</v>
      </c>
      <c r="O3582" s="388"/>
      <c r="Q3582" s="488">
        <f t="array" ref="Q3582">(INDEX('Page 2 - Team Information'!$K$14:$AP$189,Y3582,X3582)*100)</f>
        <v>0</v>
      </c>
      <c r="S3582" s="295" t="s">
        <v>17131</v>
      </c>
      <c r="X3582" s="339">
        <v>31.0</v>
      </c>
      <c r="Y3582" s="339">
        <v>54.0</v>
      </c>
    </row>
    <row r="3583" ht="15.75" customHeight="1">
      <c r="A3583" s="336" t="str">
        <f>'Page 1 - General Information'!$G$12</f>
        <v>123468402</v>
      </c>
      <c r="B3583" s="295" t="str">
        <f>'Page 1 - General Information'!$G$16</f>
        <v>3395</v>
      </c>
      <c r="C3583" s="337" t="s">
        <v>164</v>
      </c>
      <c r="N3583" s="464" t="s">
        <v>155</v>
      </c>
      <c r="O3583" s="388"/>
      <c r="Q3583" s="488">
        <f t="array" ref="Q3583">(INDEX('Page 2 - Team Information'!$K$14:$AP$189,Y3583,X3583)*100)</f>
        <v>0</v>
      </c>
      <c r="S3583" s="295" t="s">
        <v>17136</v>
      </c>
      <c r="X3583" s="339">
        <v>32.0</v>
      </c>
      <c r="Y3583" s="339">
        <v>54.0</v>
      </c>
    </row>
    <row r="3584" ht="15.75" customHeight="1">
      <c r="A3584" s="336" t="str">
        <f>'Page 1 - General Information'!$G$12</f>
        <v>123468402</v>
      </c>
      <c r="B3584" s="295" t="str">
        <f>'Page 1 - General Information'!$G$16</f>
        <v>3395</v>
      </c>
      <c r="C3584" s="337" t="s">
        <v>164</v>
      </c>
      <c r="N3584" s="295" t="s">
        <v>165</v>
      </c>
      <c r="O3584" s="338" t="str">
        <f t="array" ref="O3584">INDEX('Page 2 - Team Information'!$K$14:$AP$189,Y3584,X3584)</f>
        <v/>
      </c>
      <c r="S3584" s="295" t="s">
        <v>17142</v>
      </c>
      <c r="X3584" s="339">
        <v>24.0</v>
      </c>
      <c r="Y3584" s="339">
        <v>55.0</v>
      </c>
    </row>
    <row r="3585" ht="15.75" customHeight="1">
      <c r="A3585" s="336" t="str">
        <f>'Page 1 - General Information'!$G$12</f>
        <v>123468402</v>
      </c>
      <c r="B3585" s="295" t="str">
        <f>'Page 1 - General Information'!$G$16</f>
        <v>3395</v>
      </c>
      <c r="C3585" s="337" t="s">
        <v>164</v>
      </c>
      <c r="N3585" s="295" t="s">
        <v>165</v>
      </c>
      <c r="O3585" s="338" t="str">
        <f t="array" ref="O3585">INDEX('Page 2 - Team Information'!$K$14:$AP$189,Y3585,X3585)</f>
        <v/>
      </c>
      <c r="S3585" s="295" t="s">
        <v>17148</v>
      </c>
      <c r="X3585" s="339">
        <v>25.0</v>
      </c>
      <c r="Y3585" s="339">
        <v>55.0</v>
      </c>
    </row>
    <row r="3586" ht="15.75" customHeight="1">
      <c r="A3586" s="336" t="str">
        <f>'Page 1 - General Information'!$G$12</f>
        <v>123468402</v>
      </c>
      <c r="B3586" s="295" t="str">
        <f>'Page 1 - General Information'!$G$16</f>
        <v>3395</v>
      </c>
      <c r="C3586" s="337" t="s">
        <v>164</v>
      </c>
      <c r="N3586" s="295" t="s">
        <v>165</v>
      </c>
      <c r="O3586" s="338" t="str">
        <f t="array" ref="O3586">INDEX('Page 2 - Team Information'!$K$14:$AP$189,Y3586,X3586)</f>
        <v/>
      </c>
      <c r="S3586" s="295" t="s">
        <v>17153</v>
      </c>
      <c r="X3586" s="339">
        <v>26.0</v>
      </c>
      <c r="Y3586" s="339">
        <v>55.0</v>
      </c>
    </row>
    <row r="3587" ht="15.75" customHeight="1">
      <c r="A3587" s="336" t="str">
        <f>'Page 1 - General Information'!$G$12</f>
        <v>123468402</v>
      </c>
      <c r="B3587" s="295" t="str">
        <f>'Page 1 - General Information'!$G$16</f>
        <v>3395</v>
      </c>
      <c r="C3587" s="337" t="s">
        <v>164</v>
      </c>
      <c r="N3587" s="295" t="s">
        <v>165</v>
      </c>
      <c r="O3587" s="338" t="str">
        <f t="array" ref="O3587">INDEX('Page 2 - Team Information'!$K$14:$AP$189,Y3587,X3587)</f>
        <v/>
      </c>
      <c r="S3587" s="295" t="s">
        <v>17158</v>
      </c>
      <c r="X3587" s="339">
        <v>27.0</v>
      </c>
      <c r="Y3587" s="339">
        <v>55.0</v>
      </c>
    </row>
    <row r="3588" ht="15.75" customHeight="1">
      <c r="A3588" s="336" t="str">
        <f>'Page 1 - General Information'!$G$12</f>
        <v>123468402</v>
      </c>
      <c r="B3588" s="295" t="str">
        <f>'Page 1 - General Information'!$G$16</f>
        <v>3395</v>
      </c>
      <c r="C3588" s="337" t="s">
        <v>164</v>
      </c>
      <c r="N3588" s="464" t="s">
        <v>155</v>
      </c>
      <c r="O3588" s="388"/>
      <c r="Q3588" s="488">
        <f t="array" ref="Q3588">(INDEX('Page 2 - Team Information'!$K$14:$AP$189,Y3588,X3588)*100)</f>
        <v>0</v>
      </c>
      <c r="S3588" s="295" t="s">
        <v>17163</v>
      </c>
      <c r="X3588" s="339">
        <v>29.0</v>
      </c>
      <c r="Y3588" s="339">
        <v>55.0</v>
      </c>
    </row>
    <row r="3589" ht="15.75" customHeight="1">
      <c r="A3589" s="336" t="str">
        <f>'Page 1 - General Information'!$G$12</f>
        <v>123468402</v>
      </c>
      <c r="B3589" s="295" t="str">
        <f>'Page 1 - General Information'!$G$16</f>
        <v>3395</v>
      </c>
      <c r="C3589" s="337" t="s">
        <v>164</v>
      </c>
      <c r="N3589" s="464" t="s">
        <v>155</v>
      </c>
      <c r="O3589" s="388"/>
      <c r="Q3589" s="488">
        <f t="array" ref="Q3589">(INDEX('Page 2 - Team Information'!$K$14:$AP$189,Y3589,X3589)*100)</f>
        <v>0</v>
      </c>
      <c r="S3589" s="295" t="s">
        <v>17168</v>
      </c>
      <c r="X3589" s="339">
        <v>30.0</v>
      </c>
      <c r="Y3589" s="339">
        <v>55.0</v>
      </c>
    </row>
    <row r="3590" ht="15.75" customHeight="1">
      <c r="A3590" s="336" t="str">
        <f>'Page 1 - General Information'!$G$12</f>
        <v>123468402</v>
      </c>
      <c r="B3590" s="295" t="str">
        <f>'Page 1 - General Information'!$G$16</f>
        <v>3395</v>
      </c>
      <c r="C3590" s="337" t="s">
        <v>164</v>
      </c>
      <c r="N3590" s="464" t="s">
        <v>155</v>
      </c>
      <c r="O3590" s="388"/>
      <c r="Q3590" s="488">
        <f t="array" ref="Q3590">(INDEX('Page 2 - Team Information'!$K$14:$AP$189,Y3590,X3590)*100)</f>
        <v>0</v>
      </c>
      <c r="S3590" s="295" t="s">
        <v>17175</v>
      </c>
      <c r="X3590" s="339">
        <v>31.0</v>
      </c>
      <c r="Y3590" s="339">
        <v>55.0</v>
      </c>
    </row>
    <row r="3591" ht="15.75" customHeight="1">
      <c r="A3591" s="336" t="str">
        <f>'Page 1 - General Information'!$G$12</f>
        <v>123468402</v>
      </c>
      <c r="B3591" s="295" t="str">
        <f>'Page 1 - General Information'!$G$16</f>
        <v>3395</v>
      </c>
      <c r="C3591" s="337" t="s">
        <v>164</v>
      </c>
      <c r="N3591" s="464" t="s">
        <v>155</v>
      </c>
      <c r="O3591" s="388"/>
      <c r="Q3591" s="488">
        <f t="array" ref="Q3591">(INDEX('Page 2 - Team Information'!$K$14:$AP$189,Y3591,X3591)*100)</f>
        <v>0</v>
      </c>
      <c r="S3591" s="295" t="s">
        <v>17180</v>
      </c>
      <c r="X3591" s="339">
        <v>32.0</v>
      </c>
      <c r="Y3591" s="339">
        <v>55.0</v>
      </c>
    </row>
    <row r="3592" ht="15.75" customHeight="1">
      <c r="A3592" s="336" t="str">
        <f>'Page 1 - General Information'!$G$12</f>
        <v>123468402</v>
      </c>
      <c r="B3592" s="295" t="str">
        <f>'Page 1 - General Information'!$G$16</f>
        <v>3395</v>
      </c>
      <c r="C3592" s="337" t="s">
        <v>164</v>
      </c>
      <c r="N3592" s="295" t="s">
        <v>165</v>
      </c>
      <c r="O3592" s="338" t="str">
        <f t="array" ref="O3592">INDEX('Page 2 - Team Information'!$K$14:$AP$189,Y3592,X3592)</f>
        <v/>
      </c>
      <c r="S3592" s="295" t="s">
        <v>17186</v>
      </c>
      <c r="X3592" s="339">
        <v>24.0</v>
      </c>
      <c r="Y3592" s="339">
        <v>56.0</v>
      </c>
    </row>
    <row r="3593" ht="15.75" customHeight="1">
      <c r="A3593" s="336" t="str">
        <f>'Page 1 - General Information'!$G$12</f>
        <v>123468402</v>
      </c>
      <c r="B3593" s="295" t="str">
        <f>'Page 1 - General Information'!$G$16</f>
        <v>3395</v>
      </c>
      <c r="C3593" s="337" t="s">
        <v>164</v>
      </c>
      <c r="N3593" s="295" t="s">
        <v>165</v>
      </c>
      <c r="O3593" s="338" t="str">
        <f t="array" ref="O3593">INDEX('Page 2 - Team Information'!$K$14:$AP$189,Y3593,X3593)</f>
        <v/>
      </c>
      <c r="S3593" s="295" t="s">
        <v>17190</v>
      </c>
      <c r="X3593" s="339">
        <v>25.0</v>
      </c>
      <c r="Y3593" s="339">
        <v>56.0</v>
      </c>
    </row>
    <row r="3594" ht="15.75" customHeight="1">
      <c r="A3594" s="336" t="str">
        <f>'Page 1 - General Information'!$G$12</f>
        <v>123468402</v>
      </c>
      <c r="B3594" s="295" t="str">
        <f>'Page 1 - General Information'!$G$16</f>
        <v>3395</v>
      </c>
      <c r="C3594" s="337" t="s">
        <v>164</v>
      </c>
      <c r="N3594" s="295" t="s">
        <v>165</v>
      </c>
      <c r="O3594" s="338" t="str">
        <f t="array" ref="O3594">INDEX('Page 2 - Team Information'!$K$14:$AP$189,Y3594,X3594)</f>
        <v/>
      </c>
      <c r="S3594" s="295" t="s">
        <v>17194</v>
      </c>
      <c r="X3594" s="339">
        <v>26.0</v>
      </c>
      <c r="Y3594" s="339">
        <v>56.0</v>
      </c>
    </row>
    <row r="3595" ht="15.75" customHeight="1">
      <c r="A3595" s="336" t="str">
        <f>'Page 1 - General Information'!$G$12</f>
        <v>123468402</v>
      </c>
      <c r="B3595" s="295" t="str">
        <f>'Page 1 - General Information'!$G$16</f>
        <v>3395</v>
      </c>
      <c r="C3595" s="337" t="s">
        <v>164</v>
      </c>
      <c r="N3595" s="295" t="s">
        <v>165</v>
      </c>
      <c r="O3595" s="338" t="str">
        <f t="array" ref="O3595">INDEX('Page 2 - Team Information'!$K$14:$AP$189,Y3595,X3595)</f>
        <v/>
      </c>
      <c r="S3595" s="295" t="s">
        <v>17199</v>
      </c>
      <c r="X3595" s="339">
        <v>27.0</v>
      </c>
      <c r="Y3595" s="339">
        <v>56.0</v>
      </c>
    </row>
    <row r="3596" ht="15.75" customHeight="1">
      <c r="A3596" s="336" t="str">
        <f>'Page 1 - General Information'!$G$12</f>
        <v>123468402</v>
      </c>
      <c r="B3596" s="295" t="str">
        <f>'Page 1 - General Information'!$G$16</f>
        <v>3395</v>
      </c>
      <c r="C3596" s="337" t="s">
        <v>164</v>
      </c>
      <c r="N3596" s="464" t="s">
        <v>155</v>
      </c>
      <c r="O3596" s="388"/>
      <c r="Q3596" s="488">
        <f t="array" ref="Q3596">(INDEX('Page 2 - Team Information'!$K$14:$AP$189,Y3596,X3596)*100)</f>
        <v>0</v>
      </c>
      <c r="S3596" s="295" t="s">
        <v>17206</v>
      </c>
      <c r="X3596" s="339">
        <v>29.0</v>
      </c>
      <c r="Y3596" s="339">
        <v>56.0</v>
      </c>
    </row>
    <row r="3597" ht="15.75" customHeight="1">
      <c r="A3597" s="336" t="str">
        <f>'Page 1 - General Information'!$G$12</f>
        <v>123468402</v>
      </c>
      <c r="B3597" s="295" t="str">
        <f>'Page 1 - General Information'!$G$16</f>
        <v>3395</v>
      </c>
      <c r="C3597" s="337" t="s">
        <v>164</v>
      </c>
      <c r="N3597" s="464" t="s">
        <v>155</v>
      </c>
      <c r="O3597" s="388"/>
      <c r="Q3597" s="488">
        <f t="array" ref="Q3597">(INDEX('Page 2 - Team Information'!$K$14:$AP$189,Y3597,X3597)*100)</f>
        <v>0</v>
      </c>
      <c r="S3597" s="295" t="s">
        <v>17213</v>
      </c>
      <c r="X3597" s="339">
        <v>30.0</v>
      </c>
      <c r="Y3597" s="339">
        <v>56.0</v>
      </c>
    </row>
    <row r="3598" ht="15.75" customHeight="1">
      <c r="A3598" s="336" t="str">
        <f>'Page 1 - General Information'!$G$12</f>
        <v>123468402</v>
      </c>
      <c r="B3598" s="295" t="str">
        <f>'Page 1 - General Information'!$G$16</f>
        <v>3395</v>
      </c>
      <c r="C3598" s="337" t="s">
        <v>164</v>
      </c>
      <c r="N3598" s="464" t="s">
        <v>155</v>
      </c>
      <c r="O3598" s="388"/>
      <c r="Q3598" s="488">
        <f t="array" ref="Q3598">(INDEX('Page 2 - Team Information'!$K$14:$AP$189,Y3598,X3598)*100)</f>
        <v>0</v>
      </c>
      <c r="S3598" s="295" t="s">
        <v>17222</v>
      </c>
      <c r="X3598" s="339">
        <v>31.0</v>
      </c>
      <c r="Y3598" s="339">
        <v>56.0</v>
      </c>
    </row>
    <row r="3599" ht="15.75" customHeight="1">
      <c r="A3599" s="336" t="str">
        <f>'Page 1 - General Information'!$G$12</f>
        <v>123468402</v>
      </c>
      <c r="B3599" s="295" t="str">
        <f>'Page 1 - General Information'!$G$16</f>
        <v>3395</v>
      </c>
      <c r="C3599" s="337" t="s">
        <v>164</v>
      </c>
      <c r="N3599" s="464" t="s">
        <v>155</v>
      </c>
      <c r="O3599" s="388"/>
      <c r="Q3599" s="488">
        <f t="array" ref="Q3599">(INDEX('Page 2 - Team Information'!$K$14:$AP$189,Y3599,X3599)*100)</f>
        <v>0</v>
      </c>
      <c r="S3599" s="295" t="s">
        <v>17230</v>
      </c>
      <c r="X3599" s="339">
        <v>32.0</v>
      </c>
      <c r="Y3599" s="339">
        <v>56.0</v>
      </c>
    </row>
    <row r="3600" ht="15.75" customHeight="1">
      <c r="A3600" s="336" t="str">
        <f>'Page 1 - General Information'!$G$12</f>
        <v>123468402</v>
      </c>
      <c r="B3600" s="295" t="str">
        <f>'Page 1 - General Information'!$G$16</f>
        <v>3395</v>
      </c>
      <c r="C3600" s="337" t="s">
        <v>164</v>
      </c>
      <c r="N3600" s="295" t="s">
        <v>165</v>
      </c>
      <c r="O3600" s="338" t="str">
        <f t="array" ref="O3600">INDEX('Page 2 - Team Information'!$K$14:$AP$189,Y3600,X3600)</f>
        <v/>
      </c>
      <c r="S3600" s="295" t="s">
        <v>17235</v>
      </c>
      <c r="X3600" s="339">
        <v>24.0</v>
      </c>
      <c r="Y3600" s="339">
        <v>57.0</v>
      </c>
    </row>
    <row r="3601" ht="15.75" customHeight="1">
      <c r="A3601" s="336" t="str">
        <f>'Page 1 - General Information'!$G$12</f>
        <v>123468402</v>
      </c>
      <c r="B3601" s="295" t="str">
        <f>'Page 1 - General Information'!$G$16</f>
        <v>3395</v>
      </c>
      <c r="C3601" s="337" t="s">
        <v>164</v>
      </c>
      <c r="N3601" s="295" t="s">
        <v>165</v>
      </c>
      <c r="O3601" s="338" t="str">
        <f t="array" ref="O3601">INDEX('Page 2 - Team Information'!$K$14:$AP$189,Y3601,X3601)</f>
        <v/>
      </c>
      <c r="S3601" s="295" t="s">
        <v>17240</v>
      </c>
      <c r="X3601" s="339">
        <v>25.0</v>
      </c>
      <c r="Y3601" s="339">
        <v>57.0</v>
      </c>
    </row>
    <row r="3602" ht="15.75" customHeight="1">
      <c r="A3602" s="336" t="str">
        <f>'Page 1 - General Information'!$G$12</f>
        <v>123468402</v>
      </c>
      <c r="B3602" s="295" t="str">
        <f>'Page 1 - General Information'!$G$16</f>
        <v>3395</v>
      </c>
      <c r="C3602" s="337" t="s">
        <v>164</v>
      </c>
      <c r="N3602" s="295" t="s">
        <v>165</v>
      </c>
      <c r="O3602" s="338" t="str">
        <f t="array" ref="O3602">INDEX('Page 2 - Team Information'!$K$14:$AP$189,Y3602,X3602)</f>
        <v/>
      </c>
      <c r="S3602" s="295" t="s">
        <v>17245</v>
      </c>
      <c r="X3602" s="339">
        <v>26.0</v>
      </c>
      <c r="Y3602" s="339">
        <v>57.0</v>
      </c>
    </row>
    <row r="3603" ht="15.75" customHeight="1">
      <c r="A3603" s="336" t="str">
        <f>'Page 1 - General Information'!$G$12</f>
        <v>123468402</v>
      </c>
      <c r="B3603" s="295" t="str">
        <f>'Page 1 - General Information'!$G$16</f>
        <v>3395</v>
      </c>
      <c r="C3603" s="337" t="s">
        <v>164</v>
      </c>
      <c r="N3603" s="295" t="s">
        <v>165</v>
      </c>
      <c r="O3603" s="338" t="str">
        <f t="array" ref="O3603">INDEX('Page 2 - Team Information'!$K$14:$AP$189,Y3603,X3603)</f>
        <v/>
      </c>
      <c r="S3603" s="295" t="s">
        <v>17250</v>
      </c>
      <c r="X3603" s="339">
        <v>27.0</v>
      </c>
      <c r="Y3603" s="339">
        <v>57.0</v>
      </c>
    </row>
    <row r="3604" ht="15.75" customHeight="1">
      <c r="A3604" s="336" t="str">
        <f>'Page 1 - General Information'!$G$12</f>
        <v>123468402</v>
      </c>
      <c r="B3604" s="295" t="str">
        <f>'Page 1 - General Information'!$G$16</f>
        <v>3395</v>
      </c>
      <c r="C3604" s="337" t="s">
        <v>164</v>
      </c>
      <c r="N3604" s="464" t="s">
        <v>155</v>
      </c>
      <c r="O3604" s="388"/>
      <c r="Q3604" s="488">
        <f t="array" ref="Q3604">(INDEX('Page 2 - Team Information'!$K$14:$AP$189,Y3604,X3604)*100)</f>
        <v>0</v>
      </c>
      <c r="S3604" s="295" t="s">
        <v>17257</v>
      </c>
      <c r="X3604" s="339">
        <v>29.0</v>
      </c>
      <c r="Y3604" s="339">
        <v>57.0</v>
      </c>
    </row>
    <row r="3605" ht="15.75" customHeight="1">
      <c r="A3605" s="336" t="str">
        <f>'Page 1 - General Information'!$G$12</f>
        <v>123468402</v>
      </c>
      <c r="B3605" s="295" t="str">
        <f>'Page 1 - General Information'!$G$16</f>
        <v>3395</v>
      </c>
      <c r="C3605" s="337" t="s">
        <v>164</v>
      </c>
      <c r="N3605" s="464" t="s">
        <v>155</v>
      </c>
      <c r="O3605" s="388"/>
      <c r="Q3605" s="488">
        <f t="array" ref="Q3605">(INDEX('Page 2 - Team Information'!$K$14:$AP$189,Y3605,X3605)*100)</f>
        <v>0</v>
      </c>
      <c r="S3605" s="295" t="s">
        <v>17264</v>
      </c>
      <c r="X3605" s="339">
        <v>30.0</v>
      </c>
      <c r="Y3605" s="339">
        <v>57.0</v>
      </c>
    </row>
    <row r="3606" ht="15.75" customHeight="1">
      <c r="A3606" s="336" t="str">
        <f>'Page 1 - General Information'!$G$12</f>
        <v>123468402</v>
      </c>
      <c r="B3606" s="295" t="str">
        <f>'Page 1 - General Information'!$G$16</f>
        <v>3395</v>
      </c>
      <c r="C3606" s="337" t="s">
        <v>164</v>
      </c>
      <c r="N3606" s="464" t="s">
        <v>155</v>
      </c>
      <c r="O3606" s="388"/>
      <c r="Q3606" s="488">
        <f t="array" ref="Q3606">(INDEX('Page 2 - Team Information'!$K$14:$AP$189,Y3606,X3606)*100)</f>
        <v>0</v>
      </c>
      <c r="S3606" s="295" t="s">
        <v>17269</v>
      </c>
      <c r="X3606" s="339">
        <v>31.0</v>
      </c>
      <c r="Y3606" s="339">
        <v>57.0</v>
      </c>
    </row>
    <row r="3607" ht="15.75" customHeight="1">
      <c r="A3607" s="336" t="str">
        <f>'Page 1 - General Information'!$G$12</f>
        <v>123468402</v>
      </c>
      <c r="B3607" s="295" t="str">
        <f>'Page 1 - General Information'!$G$16</f>
        <v>3395</v>
      </c>
      <c r="C3607" s="337" t="s">
        <v>164</v>
      </c>
      <c r="N3607" s="464" t="s">
        <v>155</v>
      </c>
      <c r="O3607" s="388"/>
      <c r="Q3607" s="488">
        <f t="array" ref="Q3607">(INDEX('Page 2 - Team Information'!$K$14:$AP$189,Y3607,X3607)*100)</f>
        <v>0</v>
      </c>
      <c r="S3607" s="295" t="s">
        <v>17275</v>
      </c>
      <c r="X3607" s="339">
        <v>32.0</v>
      </c>
      <c r="Y3607" s="339">
        <v>57.0</v>
      </c>
    </row>
    <row r="3608" ht="15.75" customHeight="1">
      <c r="A3608" s="336" t="str">
        <f>'Page 1 - General Information'!$G$12</f>
        <v>123468402</v>
      </c>
      <c r="B3608" s="295" t="str">
        <f>'Page 1 - General Information'!$G$16</f>
        <v>3395</v>
      </c>
      <c r="C3608" s="337" t="s">
        <v>164</v>
      </c>
      <c r="N3608" s="295" t="s">
        <v>165</v>
      </c>
      <c r="O3608" s="338" t="str">
        <f t="array" ref="O3608">INDEX('Page 2 - Team Information'!$K$14:$AP$189,Y3608,X3608)</f>
        <v/>
      </c>
      <c r="S3608" s="295" t="s">
        <v>17281</v>
      </c>
      <c r="X3608" s="339">
        <v>24.0</v>
      </c>
      <c r="Y3608" s="339">
        <v>58.0</v>
      </c>
    </row>
    <row r="3609" ht="15.75" customHeight="1">
      <c r="A3609" s="336" t="str">
        <f>'Page 1 - General Information'!$G$12</f>
        <v>123468402</v>
      </c>
      <c r="B3609" s="295" t="str">
        <f>'Page 1 - General Information'!$G$16</f>
        <v>3395</v>
      </c>
      <c r="C3609" s="337" t="s">
        <v>164</v>
      </c>
      <c r="N3609" s="295" t="s">
        <v>165</v>
      </c>
      <c r="O3609" s="338" t="str">
        <f t="array" ref="O3609">INDEX('Page 2 - Team Information'!$K$14:$AP$189,Y3609,X3609)</f>
        <v/>
      </c>
      <c r="S3609" s="295" t="s">
        <v>17287</v>
      </c>
      <c r="X3609" s="339">
        <v>25.0</v>
      </c>
      <c r="Y3609" s="339">
        <v>58.0</v>
      </c>
    </row>
    <row r="3610" ht="15.75" customHeight="1">
      <c r="A3610" s="336" t="str">
        <f>'Page 1 - General Information'!$G$12</f>
        <v>123468402</v>
      </c>
      <c r="B3610" s="295" t="str">
        <f>'Page 1 - General Information'!$G$16</f>
        <v>3395</v>
      </c>
      <c r="C3610" s="337" t="s">
        <v>164</v>
      </c>
      <c r="N3610" s="295" t="s">
        <v>165</v>
      </c>
      <c r="O3610" s="338" t="str">
        <f t="array" ref="O3610">INDEX('Page 2 - Team Information'!$K$14:$AP$189,Y3610,X3610)</f>
        <v/>
      </c>
      <c r="S3610" s="295" t="s">
        <v>17293</v>
      </c>
      <c r="X3610" s="339">
        <v>26.0</v>
      </c>
      <c r="Y3610" s="339">
        <v>58.0</v>
      </c>
    </row>
    <row r="3611" ht="15.75" customHeight="1">
      <c r="A3611" s="336" t="str">
        <f>'Page 1 - General Information'!$G$12</f>
        <v>123468402</v>
      </c>
      <c r="B3611" s="295" t="str">
        <f>'Page 1 - General Information'!$G$16</f>
        <v>3395</v>
      </c>
      <c r="C3611" s="337" t="s">
        <v>164</v>
      </c>
      <c r="N3611" s="295" t="s">
        <v>165</v>
      </c>
      <c r="O3611" s="338" t="str">
        <f t="array" ref="O3611">INDEX('Page 2 - Team Information'!$K$14:$AP$189,Y3611,X3611)</f>
        <v/>
      </c>
      <c r="S3611" s="295" t="s">
        <v>17296</v>
      </c>
      <c r="X3611" s="339">
        <v>27.0</v>
      </c>
      <c r="Y3611" s="339">
        <v>58.0</v>
      </c>
    </row>
    <row r="3612" ht="15.75" customHeight="1">
      <c r="A3612" s="336" t="str">
        <f>'Page 1 - General Information'!$G$12</f>
        <v>123468402</v>
      </c>
      <c r="B3612" s="295" t="str">
        <f>'Page 1 - General Information'!$G$16</f>
        <v>3395</v>
      </c>
      <c r="C3612" s="337" t="s">
        <v>164</v>
      </c>
      <c r="N3612" s="464" t="s">
        <v>155</v>
      </c>
      <c r="O3612" s="388"/>
      <c r="Q3612" s="488">
        <f t="array" ref="Q3612">(INDEX('Page 2 - Team Information'!$K$14:$AP$189,Y3612,X3612)*100)</f>
        <v>0</v>
      </c>
      <c r="S3612" s="295" t="s">
        <v>17301</v>
      </c>
      <c r="X3612" s="339">
        <v>29.0</v>
      </c>
      <c r="Y3612" s="339">
        <v>58.0</v>
      </c>
    </row>
    <row r="3613" ht="15.75" customHeight="1">
      <c r="A3613" s="336" t="str">
        <f>'Page 1 - General Information'!$G$12</f>
        <v>123468402</v>
      </c>
      <c r="B3613" s="295" t="str">
        <f>'Page 1 - General Information'!$G$16</f>
        <v>3395</v>
      </c>
      <c r="C3613" s="337" t="s">
        <v>164</v>
      </c>
      <c r="N3613" s="464" t="s">
        <v>155</v>
      </c>
      <c r="O3613" s="388"/>
      <c r="Q3613" s="488">
        <f t="array" ref="Q3613">(INDEX('Page 2 - Team Information'!$K$14:$AP$189,Y3613,X3613)*100)</f>
        <v>0</v>
      </c>
      <c r="S3613" s="295" t="s">
        <v>17309</v>
      </c>
      <c r="X3613" s="339">
        <v>30.0</v>
      </c>
      <c r="Y3613" s="339">
        <v>58.0</v>
      </c>
    </row>
    <row r="3614" ht="15.75" customHeight="1">
      <c r="A3614" s="336" t="str">
        <f>'Page 1 - General Information'!$G$12</f>
        <v>123468402</v>
      </c>
      <c r="B3614" s="295" t="str">
        <f>'Page 1 - General Information'!$G$16</f>
        <v>3395</v>
      </c>
      <c r="C3614" s="337" t="s">
        <v>164</v>
      </c>
      <c r="N3614" s="464" t="s">
        <v>155</v>
      </c>
      <c r="O3614" s="388"/>
      <c r="Q3614" s="488">
        <f t="array" ref="Q3614">(INDEX('Page 2 - Team Information'!$K$14:$AP$189,Y3614,X3614)*100)</f>
        <v>0</v>
      </c>
      <c r="S3614" s="295" t="s">
        <v>17314</v>
      </c>
      <c r="X3614" s="339">
        <v>31.0</v>
      </c>
      <c r="Y3614" s="339">
        <v>58.0</v>
      </c>
    </row>
    <row r="3615" ht="15.75" customHeight="1">
      <c r="A3615" s="336" t="str">
        <f>'Page 1 - General Information'!$G$12</f>
        <v>123468402</v>
      </c>
      <c r="B3615" s="295" t="str">
        <f>'Page 1 - General Information'!$G$16</f>
        <v>3395</v>
      </c>
      <c r="C3615" s="337" t="s">
        <v>164</v>
      </c>
      <c r="N3615" s="464" t="s">
        <v>155</v>
      </c>
      <c r="O3615" s="388"/>
      <c r="Q3615" s="488">
        <f t="array" ref="Q3615">(INDEX('Page 2 - Team Information'!$K$14:$AP$189,Y3615,X3615)*100)</f>
        <v>0</v>
      </c>
      <c r="S3615" s="295" t="s">
        <v>17319</v>
      </c>
      <c r="X3615" s="339">
        <v>32.0</v>
      </c>
      <c r="Y3615" s="339">
        <v>58.0</v>
      </c>
    </row>
    <row r="3616" ht="15.75" customHeight="1">
      <c r="A3616" s="336" t="str">
        <f>'Page 1 - General Information'!$G$12</f>
        <v>123468402</v>
      </c>
      <c r="B3616" s="295" t="str">
        <f>'Page 1 - General Information'!$G$16</f>
        <v>3395</v>
      </c>
      <c r="C3616" s="337" t="s">
        <v>164</v>
      </c>
      <c r="N3616" s="295" t="s">
        <v>165</v>
      </c>
      <c r="O3616" s="338" t="str">
        <f t="array" ref="O3616">INDEX('Page 2 - Team Information'!$K$14:$AP$189,Y3616,X3616)</f>
        <v/>
      </c>
      <c r="S3616" s="295" t="s">
        <v>17327</v>
      </c>
      <c r="X3616" s="339">
        <v>24.0</v>
      </c>
      <c r="Y3616" s="339">
        <v>59.0</v>
      </c>
    </row>
    <row r="3617" ht="15.75" customHeight="1">
      <c r="A3617" s="336" t="str">
        <f>'Page 1 - General Information'!$G$12</f>
        <v>123468402</v>
      </c>
      <c r="B3617" s="295" t="str">
        <f>'Page 1 - General Information'!$G$16</f>
        <v>3395</v>
      </c>
      <c r="C3617" s="337" t="s">
        <v>164</v>
      </c>
      <c r="N3617" s="295" t="s">
        <v>165</v>
      </c>
      <c r="O3617" s="338" t="str">
        <f t="array" ref="O3617">INDEX('Page 2 - Team Information'!$K$14:$AP$189,Y3617,X3617)</f>
        <v/>
      </c>
      <c r="S3617" s="295" t="s">
        <v>17332</v>
      </c>
      <c r="X3617" s="339">
        <v>25.0</v>
      </c>
      <c r="Y3617" s="339">
        <v>59.0</v>
      </c>
    </row>
    <row r="3618" ht="15.75" customHeight="1">
      <c r="A3618" s="336" t="str">
        <f>'Page 1 - General Information'!$G$12</f>
        <v>123468402</v>
      </c>
      <c r="B3618" s="295" t="str">
        <f>'Page 1 - General Information'!$G$16</f>
        <v>3395</v>
      </c>
      <c r="C3618" s="337" t="s">
        <v>164</v>
      </c>
      <c r="N3618" s="295" t="s">
        <v>165</v>
      </c>
      <c r="O3618" s="338" t="str">
        <f t="array" ref="O3618">INDEX('Page 2 - Team Information'!$K$14:$AP$189,Y3618,X3618)</f>
        <v/>
      </c>
      <c r="S3618" s="295" t="s">
        <v>17337</v>
      </c>
      <c r="X3618" s="339">
        <v>26.0</v>
      </c>
      <c r="Y3618" s="339">
        <v>59.0</v>
      </c>
    </row>
    <row r="3619" ht="15.75" customHeight="1">
      <c r="A3619" s="336" t="str">
        <f>'Page 1 - General Information'!$G$12</f>
        <v>123468402</v>
      </c>
      <c r="B3619" s="295" t="str">
        <f>'Page 1 - General Information'!$G$16</f>
        <v>3395</v>
      </c>
      <c r="C3619" s="337" t="s">
        <v>164</v>
      </c>
      <c r="N3619" s="295" t="s">
        <v>165</v>
      </c>
      <c r="O3619" s="338" t="str">
        <f t="array" ref="O3619">INDEX('Page 2 - Team Information'!$K$14:$AP$189,Y3619,X3619)</f>
        <v/>
      </c>
      <c r="S3619" s="295" t="s">
        <v>17342</v>
      </c>
      <c r="X3619" s="339">
        <v>27.0</v>
      </c>
      <c r="Y3619" s="339">
        <v>59.0</v>
      </c>
    </row>
    <row r="3620" ht="15.75" customHeight="1">
      <c r="A3620" s="336" t="str">
        <f>'Page 1 - General Information'!$G$12</f>
        <v>123468402</v>
      </c>
      <c r="B3620" s="295" t="str">
        <f>'Page 1 - General Information'!$G$16</f>
        <v>3395</v>
      </c>
      <c r="C3620" s="337" t="s">
        <v>164</v>
      </c>
      <c r="N3620" s="464" t="s">
        <v>155</v>
      </c>
      <c r="O3620" s="388"/>
      <c r="Q3620" s="488">
        <f t="array" ref="Q3620">(INDEX('Page 2 - Team Information'!$K$14:$AP$189,Y3620,X3620)*100)</f>
        <v>0</v>
      </c>
      <c r="S3620" s="295" t="s">
        <v>17349</v>
      </c>
      <c r="X3620" s="339">
        <v>29.0</v>
      </c>
      <c r="Y3620" s="339">
        <v>59.0</v>
      </c>
    </row>
    <row r="3621" ht="15.75" customHeight="1">
      <c r="A3621" s="336" t="str">
        <f>'Page 1 - General Information'!$G$12</f>
        <v>123468402</v>
      </c>
      <c r="B3621" s="295" t="str">
        <f>'Page 1 - General Information'!$G$16</f>
        <v>3395</v>
      </c>
      <c r="C3621" s="337" t="s">
        <v>164</v>
      </c>
      <c r="N3621" s="464" t="s">
        <v>155</v>
      </c>
      <c r="O3621" s="388"/>
      <c r="Q3621" s="488">
        <f t="array" ref="Q3621">(INDEX('Page 2 - Team Information'!$K$14:$AP$189,Y3621,X3621)*100)</f>
        <v>0</v>
      </c>
      <c r="S3621" s="295" t="s">
        <v>17354</v>
      </c>
      <c r="X3621" s="339">
        <v>30.0</v>
      </c>
      <c r="Y3621" s="339">
        <v>59.0</v>
      </c>
    </row>
    <row r="3622" ht="15.75" customHeight="1">
      <c r="A3622" s="336" t="str">
        <f>'Page 1 - General Information'!$G$12</f>
        <v>123468402</v>
      </c>
      <c r="B3622" s="295" t="str">
        <f>'Page 1 - General Information'!$G$16</f>
        <v>3395</v>
      </c>
      <c r="C3622" s="337" t="s">
        <v>164</v>
      </c>
      <c r="N3622" s="464" t="s">
        <v>155</v>
      </c>
      <c r="O3622" s="388"/>
      <c r="Q3622" s="488">
        <f t="array" ref="Q3622">(INDEX('Page 2 - Team Information'!$K$14:$AP$189,Y3622,X3622)*100)</f>
        <v>0</v>
      </c>
      <c r="S3622" s="295" t="s">
        <v>17359</v>
      </c>
      <c r="X3622" s="339">
        <v>31.0</v>
      </c>
      <c r="Y3622" s="339">
        <v>59.0</v>
      </c>
    </row>
    <row r="3623" ht="15.75" customHeight="1">
      <c r="A3623" s="336" t="str">
        <f>'Page 1 - General Information'!$G$12</f>
        <v>123468402</v>
      </c>
      <c r="B3623" s="295" t="str">
        <f>'Page 1 - General Information'!$G$16</f>
        <v>3395</v>
      </c>
      <c r="C3623" s="337" t="s">
        <v>164</v>
      </c>
      <c r="N3623" s="464" t="s">
        <v>155</v>
      </c>
      <c r="O3623" s="388"/>
      <c r="Q3623" s="488">
        <f t="array" ref="Q3623">(INDEX('Page 2 - Team Information'!$K$14:$AP$189,Y3623,X3623)*100)</f>
        <v>0</v>
      </c>
      <c r="S3623" s="295" t="s">
        <v>17365</v>
      </c>
      <c r="X3623" s="339">
        <v>32.0</v>
      </c>
      <c r="Y3623" s="339">
        <v>59.0</v>
      </c>
    </row>
    <row r="3624" ht="15.75" customHeight="1">
      <c r="A3624" s="336" t="str">
        <f>'Page 1 - General Information'!$G$12</f>
        <v>123468402</v>
      </c>
      <c r="B3624" s="295" t="str">
        <f>'Page 1 - General Information'!$G$16</f>
        <v>3395</v>
      </c>
      <c r="C3624" s="337" t="s">
        <v>164</v>
      </c>
      <c r="N3624" s="295" t="s">
        <v>165</v>
      </c>
      <c r="O3624" s="338" t="str">
        <f t="array" ref="O3624">INDEX('Page 2 - Team Information'!$K$14:$AP$189,Y3624,X3624)</f>
        <v/>
      </c>
      <c r="S3624" s="295" t="s">
        <v>17370</v>
      </c>
      <c r="X3624" s="339">
        <v>24.0</v>
      </c>
      <c r="Y3624" s="339">
        <v>60.0</v>
      </c>
    </row>
    <row r="3625" ht="15.75" customHeight="1">
      <c r="A3625" s="336" t="str">
        <f>'Page 1 - General Information'!$G$12</f>
        <v>123468402</v>
      </c>
      <c r="B3625" s="295" t="str">
        <f>'Page 1 - General Information'!$G$16</f>
        <v>3395</v>
      </c>
      <c r="C3625" s="337" t="s">
        <v>164</v>
      </c>
      <c r="N3625" s="295" t="s">
        <v>165</v>
      </c>
      <c r="O3625" s="338" t="str">
        <f t="array" ref="O3625">INDEX('Page 2 - Team Information'!$K$14:$AP$189,Y3625,X3625)</f>
        <v/>
      </c>
      <c r="S3625" s="295" t="s">
        <v>17375</v>
      </c>
      <c r="X3625" s="339">
        <v>25.0</v>
      </c>
      <c r="Y3625" s="339">
        <v>60.0</v>
      </c>
    </row>
    <row r="3626" ht="15.75" customHeight="1">
      <c r="A3626" s="336" t="str">
        <f>'Page 1 - General Information'!$G$12</f>
        <v>123468402</v>
      </c>
      <c r="B3626" s="295" t="str">
        <f>'Page 1 - General Information'!$G$16</f>
        <v>3395</v>
      </c>
      <c r="C3626" s="337" t="s">
        <v>164</v>
      </c>
      <c r="N3626" s="295" t="s">
        <v>165</v>
      </c>
      <c r="O3626" s="338" t="str">
        <f t="array" ref="O3626">INDEX('Page 2 - Team Information'!$K$14:$AP$189,Y3626,X3626)</f>
        <v/>
      </c>
      <c r="S3626" s="295" t="s">
        <v>17379</v>
      </c>
      <c r="X3626" s="339">
        <v>26.0</v>
      </c>
      <c r="Y3626" s="339">
        <v>60.0</v>
      </c>
    </row>
    <row r="3627" ht="15.75" customHeight="1">
      <c r="A3627" s="336" t="str">
        <f>'Page 1 - General Information'!$G$12</f>
        <v>123468402</v>
      </c>
      <c r="B3627" s="295" t="str">
        <f>'Page 1 - General Information'!$G$16</f>
        <v>3395</v>
      </c>
      <c r="C3627" s="337" t="s">
        <v>164</v>
      </c>
      <c r="N3627" s="295" t="s">
        <v>165</v>
      </c>
      <c r="O3627" s="338" t="str">
        <f t="array" ref="O3627">INDEX('Page 2 - Team Information'!$K$14:$AP$189,Y3627,X3627)</f>
        <v/>
      </c>
      <c r="S3627" s="295" t="s">
        <v>17384</v>
      </c>
      <c r="X3627" s="339">
        <v>27.0</v>
      </c>
      <c r="Y3627" s="339">
        <v>60.0</v>
      </c>
    </row>
    <row r="3628" ht="15.75" customHeight="1">
      <c r="A3628" s="336" t="str">
        <f>'Page 1 - General Information'!$G$12</f>
        <v>123468402</v>
      </c>
      <c r="B3628" s="295" t="str">
        <f>'Page 1 - General Information'!$G$16</f>
        <v>3395</v>
      </c>
      <c r="C3628" s="337" t="s">
        <v>164</v>
      </c>
      <c r="N3628" s="464" t="s">
        <v>155</v>
      </c>
      <c r="O3628" s="388"/>
      <c r="Q3628" s="488">
        <f t="array" ref="Q3628">(INDEX('Page 2 - Team Information'!$K$14:$AP$189,Y3628,X3628)*100)</f>
        <v>0</v>
      </c>
      <c r="S3628" s="295" t="s">
        <v>17389</v>
      </c>
      <c r="X3628" s="339">
        <v>29.0</v>
      </c>
      <c r="Y3628" s="339">
        <v>60.0</v>
      </c>
    </row>
    <row r="3629" ht="15.75" customHeight="1">
      <c r="A3629" s="336" t="str">
        <f>'Page 1 - General Information'!$G$12</f>
        <v>123468402</v>
      </c>
      <c r="B3629" s="295" t="str">
        <f>'Page 1 - General Information'!$G$16</f>
        <v>3395</v>
      </c>
      <c r="C3629" s="337" t="s">
        <v>164</v>
      </c>
      <c r="N3629" s="464" t="s">
        <v>155</v>
      </c>
      <c r="O3629" s="388"/>
      <c r="Q3629" s="488">
        <f t="array" ref="Q3629">(INDEX('Page 2 - Team Information'!$K$14:$AP$189,Y3629,X3629)*100)</f>
        <v>0</v>
      </c>
      <c r="S3629" s="295" t="s">
        <v>17395</v>
      </c>
      <c r="X3629" s="339">
        <v>30.0</v>
      </c>
      <c r="Y3629" s="339">
        <v>60.0</v>
      </c>
    </row>
    <row r="3630" ht="15.75" customHeight="1">
      <c r="A3630" s="336" t="str">
        <f>'Page 1 - General Information'!$G$12</f>
        <v>123468402</v>
      </c>
      <c r="B3630" s="295" t="str">
        <f>'Page 1 - General Information'!$G$16</f>
        <v>3395</v>
      </c>
      <c r="C3630" s="337" t="s">
        <v>164</v>
      </c>
      <c r="N3630" s="464" t="s">
        <v>155</v>
      </c>
      <c r="O3630" s="388"/>
      <c r="Q3630" s="488">
        <f t="array" ref="Q3630">(INDEX('Page 2 - Team Information'!$K$14:$AP$189,Y3630,X3630)*100)</f>
        <v>0</v>
      </c>
      <c r="S3630" s="295" t="s">
        <v>17399</v>
      </c>
      <c r="X3630" s="339">
        <v>31.0</v>
      </c>
      <c r="Y3630" s="339">
        <v>60.0</v>
      </c>
    </row>
    <row r="3631" ht="15.75" customHeight="1">
      <c r="A3631" s="336" t="str">
        <f>'Page 1 - General Information'!$G$12</f>
        <v>123468402</v>
      </c>
      <c r="B3631" s="295" t="str">
        <f>'Page 1 - General Information'!$G$16</f>
        <v>3395</v>
      </c>
      <c r="C3631" s="337" t="s">
        <v>164</v>
      </c>
      <c r="N3631" s="464" t="s">
        <v>155</v>
      </c>
      <c r="O3631" s="388"/>
      <c r="Q3631" s="488">
        <f t="array" ref="Q3631">(INDEX('Page 2 - Team Information'!$K$14:$AP$189,Y3631,X3631)*100)</f>
        <v>0</v>
      </c>
      <c r="S3631" s="295" t="s">
        <v>17404</v>
      </c>
      <c r="X3631" s="339">
        <v>32.0</v>
      </c>
      <c r="Y3631" s="339">
        <v>60.0</v>
      </c>
    </row>
    <row r="3632" ht="15.75" customHeight="1">
      <c r="A3632" s="336" t="str">
        <f>'Page 1 - General Information'!$G$12</f>
        <v>123468402</v>
      </c>
      <c r="B3632" s="295" t="str">
        <f>'Page 1 - General Information'!$G$16</f>
        <v>3395</v>
      </c>
      <c r="C3632" s="337" t="s">
        <v>164</v>
      </c>
      <c r="N3632" s="295" t="s">
        <v>165</v>
      </c>
      <c r="O3632" s="338" t="str">
        <f t="array" ref="O3632">INDEX('Page 2 - Team Information'!$K$14:$AP$189,Y3632,X3632)</f>
        <v/>
      </c>
      <c r="S3632" s="295" t="s">
        <v>17410</v>
      </c>
      <c r="X3632" s="339">
        <v>24.0</v>
      </c>
      <c r="Y3632" s="339">
        <v>61.0</v>
      </c>
    </row>
    <row r="3633" ht="15.75" customHeight="1">
      <c r="A3633" s="336" t="str">
        <f>'Page 1 - General Information'!$G$12</f>
        <v>123468402</v>
      </c>
      <c r="B3633" s="295" t="str">
        <f>'Page 1 - General Information'!$G$16</f>
        <v>3395</v>
      </c>
      <c r="C3633" s="337" t="s">
        <v>164</v>
      </c>
      <c r="N3633" s="295" t="s">
        <v>165</v>
      </c>
      <c r="O3633" s="338" t="str">
        <f t="array" ref="O3633">INDEX('Page 2 - Team Information'!$K$14:$AP$189,Y3633,X3633)</f>
        <v/>
      </c>
      <c r="S3633" s="295" t="s">
        <v>17418</v>
      </c>
      <c r="X3633" s="339">
        <v>25.0</v>
      </c>
      <c r="Y3633" s="339">
        <v>61.0</v>
      </c>
    </row>
    <row r="3634" ht="15.75" customHeight="1">
      <c r="A3634" s="336" t="str">
        <f>'Page 1 - General Information'!$G$12</f>
        <v>123468402</v>
      </c>
      <c r="B3634" s="295" t="str">
        <f>'Page 1 - General Information'!$G$16</f>
        <v>3395</v>
      </c>
      <c r="C3634" s="337" t="s">
        <v>164</v>
      </c>
      <c r="N3634" s="295" t="s">
        <v>165</v>
      </c>
      <c r="O3634" s="338" t="str">
        <f t="array" ref="O3634">INDEX('Page 2 - Team Information'!$K$14:$AP$189,Y3634,X3634)</f>
        <v/>
      </c>
      <c r="S3634" s="295" t="s">
        <v>17424</v>
      </c>
      <c r="X3634" s="339">
        <v>26.0</v>
      </c>
      <c r="Y3634" s="339">
        <v>61.0</v>
      </c>
    </row>
    <row r="3635" ht="15.75" customHeight="1">
      <c r="A3635" s="336" t="str">
        <f>'Page 1 - General Information'!$G$12</f>
        <v>123468402</v>
      </c>
      <c r="B3635" s="295" t="str">
        <f>'Page 1 - General Information'!$G$16</f>
        <v>3395</v>
      </c>
      <c r="C3635" s="337" t="s">
        <v>164</v>
      </c>
      <c r="N3635" s="295" t="s">
        <v>165</v>
      </c>
      <c r="O3635" s="338" t="str">
        <f t="array" ref="O3635">INDEX('Page 2 - Team Information'!$K$14:$AP$189,Y3635,X3635)</f>
        <v/>
      </c>
      <c r="S3635" s="295" t="s">
        <v>17429</v>
      </c>
      <c r="X3635" s="339">
        <v>27.0</v>
      </c>
      <c r="Y3635" s="339">
        <v>61.0</v>
      </c>
    </row>
    <row r="3636" ht="15.75" customHeight="1">
      <c r="A3636" s="336" t="str">
        <f>'Page 1 - General Information'!$G$12</f>
        <v>123468402</v>
      </c>
      <c r="B3636" s="295" t="str">
        <f>'Page 1 - General Information'!$G$16</f>
        <v>3395</v>
      </c>
      <c r="C3636" s="337" t="s">
        <v>164</v>
      </c>
      <c r="N3636" s="464" t="s">
        <v>155</v>
      </c>
      <c r="O3636" s="388"/>
      <c r="Q3636" s="488">
        <f t="array" ref="Q3636">(INDEX('Page 2 - Team Information'!$K$14:$AP$189,Y3636,X3636)*100)</f>
        <v>0</v>
      </c>
      <c r="S3636" s="295" t="s">
        <v>17436</v>
      </c>
      <c r="X3636" s="339">
        <v>29.0</v>
      </c>
      <c r="Y3636" s="339">
        <v>61.0</v>
      </c>
    </row>
    <row r="3637" ht="15.75" customHeight="1">
      <c r="A3637" s="336" t="str">
        <f>'Page 1 - General Information'!$G$12</f>
        <v>123468402</v>
      </c>
      <c r="B3637" s="295" t="str">
        <f>'Page 1 - General Information'!$G$16</f>
        <v>3395</v>
      </c>
      <c r="C3637" s="337" t="s">
        <v>164</v>
      </c>
      <c r="N3637" s="464" t="s">
        <v>155</v>
      </c>
      <c r="O3637" s="388"/>
      <c r="Q3637" s="488">
        <f t="array" ref="Q3637">(INDEX('Page 2 - Team Information'!$K$14:$AP$189,Y3637,X3637)*100)</f>
        <v>0</v>
      </c>
      <c r="S3637" s="295" t="s">
        <v>17444</v>
      </c>
      <c r="X3637" s="339">
        <v>30.0</v>
      </c>
      <c r="Y3637" s="339">
        <v>61.0</v>
      </c>
    </row>
    <row r="3638" ht="15.75" customHeight="1">
      <c r="A3638" s="336" t="str">
        <f>'Page 1 - General Information'!$G$12</f>
        <v>123468402</v>
      </c>
      <c r="B3638" s="295" t="str">
        <f>'Page 1 - General Information'!$G$16</f>
        <v>3395</v>
      </c>
      <c r="C3638" s="337" t="s">
        <v>164</v>
      </c>
      <c r="N3638" s="464" t="s">
        <v>155</v>
      </c>
      <c r="O3638" s="388"/>
      <c r="Q3638" s="488">
        <f t="array" ref="Q3638">(INDEX('Page 2 - Team Information'!$K$14:$AP$189,Y3638,X3638)*100)</f>
        <v>0</v>
      </c>
      <c r="S3638" s="295" t="s">
        <v>17452</v>
      </c>
      <c r="X3638" s="339">
        <v>31.0</v>
      </c>
      <c r="Y3638" s="339">
        <v>61.0</v>
      </c>
    </row>
    <row r="3639" ht="15.75" customHeight="1">
      <c r="A3639" s="336" t="str">
        <f>'Page 1 - General Information'!$G$12</f>
        <v>123468402</v>
      </c>
      <c r="B3639" s="295" t="str">
        <f>'Page 1 - General Information'!$G$16</f>
        <v>3395</v>
      </c>
      <c r="C3639" s="337" t="s">
        <v>164</v>
      </c>
      <c r="N3639" s="464" t="s">
        <v>155</v>
      </c>
      <c r="O3639" s="388"/>
      <c r="Q3639" s="488">
        <f t="array" ref="Q3639">(INDEX('Page 2 - Team Information'!$K$14:$AP$189,Y3639,X3639)*100)</f>
        <v>0</v>
      </c>
      <c r="S3639" s="295" t="s">
        <v>17458</v>
      </c>
      <c r="X3639" s="339">
        <v>32.0</v>
      </c>
      <c r="Y3639" s="339">
        <v>61.0</v>
      </c>
    </row>
    <row r="3640" ht="15.75" customHeight="1">
      <c r="A3640" s="336" t="str">
        <f>'Page 1 - General Information'!$G$12</f>
        <v>123468402</v>
      </c>
      <c r="B3640" s="295" t="str">
        <f>'Page 1 - General Information'!$G$16</f>
        <v>3395</v>
      </c>
      <c r="C3640" s="337" t="s">
        <v>164</v>
      </c>
      <c r="N3640" s="295" t="s">
        <v>165</v>
      </c>
      <c r="O3640" s="338" t="str">
        <f t="array" ref="O3640">INDEX('Page 2 - Team Information'!$K$14:$AP$189,Y3640,X3640)</f>
        <v/>
      </c>
      <c r="S3640" s="295" t="s">
        <v>17468</v>
      </c>
      <c r="X3640" s="339">
        <v>24.0</v>
      </c>
      <c r="Y3640" s="339">
        <v>62.0</v>
      </c>
    </row>
    <row r="3641" ht="15.75" customHeight="1">
      <c r="A3641" s="336" t="str">
        <f>'Page 1 - General Information'!$G$12</f>
        <v>123468402</v>
      </c>
      <c r="B3641" s="295" t="str">
        <f>'Page 1 - General Information'!$G$16</f>
        <v>3395</v>
      </c>
      <c r="C3641" s="337" t="s">
        <v>164</v>
      </c>
      <c r="N3641" s="295" t="s">
        <v>165</v>
      </c>
      <c r="O3641" s="338" t="str">
        <f t="array" ref="O3641">INDEX('Page 2 - Team Information'!$K$14:$AP$189,Y3641,X3641)</f>
        <v/>
      </c>
      <c r="S3641" s="295" t="s">
        <v>17473</v>
      </c>
      <c r="X3641" s="339">
        <v>25.0</v>
      </c>
      <c r="Y3641" s="339">
        <v>62.0</v>
      </c>
    </row>
    <row r="3642" ht="15.75" customHeight="1">
      <c r="A3642" s="336" t="str">
        <f>'Page 1 - General Information'!$G$12</f>
        <v>123468402</v>
      </c>
      <c r="B3642" s="295" t="str">
        <f>'Page 1 - General Information'!$G$16</f>
        <v>3395</v>
      </c>
      <c r="C3642" s="337" t="s">
        <v>164</v>
      </c>
      <c r="N3642" s="295" t="s">
        <v>165</v>
      </c>
      <c r="O3642" s="338" t="str">
        <f t="array" ref="O3642">INDEX('Page 2 - Team Information'!$K$14:$AP$189,Y3642,X3642)</f>
        <v/>
      </c>
      <c r="S3642" s="295" t="s">
        <v>17478</v>
      </c>
      <c r="X3642" s="339">
        <v>26.0</v>
      </c>
      <c r="Y3642" s="339">
        <v>62.0</v>
      </c>
    </row>
    <row r="3643" ht="15.75" customHeight="1">
      <c r="A3643" s="336" t="str">
        <f>'Page 1 - General Information'!$G$12</f>
        <v>123468402</v>
      </c>
      <c r="B3643" s="295" t="str">
        <f>'Page 1 - General Information'!$G$16</f>
        <v>3395</v>
      </c>
      <c r="C3643" s="337" t="s">
        <v>164</v>
      </c>
      <c r="N3643" s="295" t="s">
        <v>165</v>
      </c>
      <c r="O3643" s="338" t="str">
        <f t="array" ref="O3643">INDEX('Page 2 - Team Information'!$K$14:$AP$189,Y3643,X3643)</f>
        <v/>
      </c>
      <c r="S3643" s="295" t="s">
        <v>17482</v>
      </c>
      <c r="X3643" s="339">
        <v>27.0</v>
      </c>
      <c r="Y3643" s="339">
        <v>62.0</v>
      </c>
    </row>
    <row r="3644" ht="15.75" customHeight="1">
      <c r="A3644" s="336" t="str">
        <f>'Page 1 - General Information'!$G$12</f>
        <v>123468402</v>
      </c>
      <c r="B3644" s="295" t="str">
        <f>'Page 1 - General Information'!$G$16</f>
        <v>3395</v>
      </c>
      <c r="C3644" s="337" t="s">
        <v>164</v>
      </c>
      <c r="N3644" s="464" t="s">
        <v>155</v>
      </c>
      <c r="O3644" s="388"/>
      <c r="Q3644" s="488">
        <f t="array" ref="Q3644">(INDEX('Page 2 - Team Information'!$K$14:$AP$189,Y3644,X3644)*100)</f>
        <v>0</v>
      </c>
      <c r="S3644" s="295" t="s">
        <v>17486</v>
      </c>
      <c r="X3644" s="339">
        <v>29.0</v>
      </c>
      <c r="Y3644" s="339">
        <v>62.0</v>
      </c>
    </row>
    <row r="3645" ht="15.75" customHeight="1">
      <c r="A3645" s="336" t="str">
        <f>'Page 1 - General Information'!$G$12</f>
        <v>123468402</v>
      </c>
      <c r="B3645" s="295" t="str">
        <f>'Page 1 - General Information'!$G$16</f>
        <v>3395</v>
      </c>
      <c r="C3645" s="337" t="s">
        <v>164</v>
      </c>
      <c r="N3645" s="464" t="s">
        <v>155</v>
      </c>
      <c r="O3645" s="388"/>
      <c r="Q3645" s="488">
        <f t="array" ref="Q3645">(INDEX('Page 2 - Team Information'!$K$14:$AP$189,Y3645,X3645)*100)</f>
        <v>0</v>
      </c>
      <c r="S3645" s="295" t="s">
        <v>17489</v>
      </c>
      <c r="X3645" s="339">
        <v>30.0</v>
      </c>
      <c r="Y3645" s="339">
        <v>62.0</v>
      </c>
    </row>
    <row r="3646" ht="15.75" customHeight="1">
      <c r="A3646" s="336" t="str">
        <f>'Page 1 - General Information'!$G$12</f>
        <v>123468402</v>
      </c>
      <c r="B3646" s="295" t="str">
        <f>'Page 1 - General Information'!$G$16</f>
        <v>3395</v>
      </c>
      <c r="C3646" s="337" t="s">
        <v>164</v>
      </c>
      <c r="N3646" s="464" t="s">
        <v>155</v>
      </c>
      <c r="O3646" s="388"/>
      <c r="Q3646" s="488">
        <f t="array" ref="Q3646">(INDEX('Page 2 - Team Information'!$K$14:$AP$189,Y3646,X3646)*100)</f>
        <v>0</v>
      </c>
      <c r="S3646" s="295" t="s">
        <v>17493</v>
      </c>
      <c r="X3646" s="339">
        <v>31.0</v>
      </c>
      <c r="Y3646" s="339">
        <v>62.0</v>
      </c>
    </row>
    <row r="3647" ht="15.75" customHeight="1">
      <c r="A3647" s="336" t="str">
        <f>'Page 1 - General Information'!$G$12</f>
        <v>123468402</v>
      </c>
      <c r="B3647" s="295" t="str">
        <f>'Page 1 - General Information'!$G$16</f>
        <v>3395</v>
      </c>
      <c r="C3647" s="337" t="s">
        <v>164</v>
      </c>
      <c r="N3647" s="464" t="s">
        <v>155</v>
      </c>
      <c r="O3647" s="388"/>
      <c r="Q3647" s="488">
        <f t="array" ref="Q3647">(INDEX('Page 2 - Team Information'!$K$14:$AP$189,Y3647,X3647)*100)</f>
        <v>0</v>
      </c>
      <c r="S3647" s="295" t="s">
        <v>17498</v>
      </c>
      <c r="X3647" s="339">
        <v>32.0</v>
      </c>
      <c r="Y3647" s="339">
        <v>62.0</v>
      </c>
    </row>
    <row r="3648" ht="15.75" customHeight="1">
      <c r="A3648" s="336" t="str">
        <f>'Page 1 - General Information'!$G$12</f>
        <v>123468402</v>
      </c>
      <c r="B3648" s="295" t="str">
        <f>'Page 1 - General Information'!$G$16</f>
        <v>3395</v>
      </c>
      <c r="C3648" s="337" t="s">
        <v>164</v>
      </c>
      <c r="N3648" s="295" t="s">
        <v>165</v>
      </c>
      <c r="O3648" s="338" t="str">
        <f t="array" ref="O3648">INDEX('Page 2 - Team Information'!$K$14:$AP$189,Y3648,X3648)</f>
        <v/>
      </c>
      <c r="S3648" s="295" t="s">
        <v>17502</v>
      </c>
      <c r="X3648" s="339">
        <v>24.0</v>
      </c>
      <c r="Y3648" s="339">
        <v>63.0</v>
      </c>
    </row>
    <row r="3649" ht="15.75" customHeight="1">
      <c r="A3649" s="336" t="str">
        <f>'Page 1 - General Information'!$G$12</f>
        <v>123468402</v>
      </c>
      <c r="B3649" s="295" t="str">
        <f>'Page 1 - General Information'!$G$16</f>
        <v>3395</v>
      </c>
      <c r="C3649" s="337" t="s">
        <v>164</v>
      </c>
      <c r="N3649" s="295" t="s">
        <v>165</v>
      </c>
      <c r="O3649" s="338" t="str">
        <f t="array" ref="O3649">INDEX('Page 2 - Team Information'!$K$14:$AP$189,Y3649,X3649)</f>
        <v/>
      </c>
      <c r="S3649" s="295" t="s">
        <v>17505</v>
      </c>
      <c r="X3649" s="339">
        <v>25.0</v>
      </c>
      <c r="Y3649" s="339">
        <v>63.0</v>
      </c>
    </row>
    <row r="3650" ht="15.75" customHeight="1">
      <c r="A3650" s="336" t="str">
        <f>'Page 1 - General Information'!$G$12</f>
        <v>123468402</v>
      </c>
      <c r="B3650" s="295" t="str">
        <f>'Page 1 - General Information'!$G$16</f>
        <v>3395</v>
      </c>
      <c r="C3650" s="337" t="s">
        <v>164</v>
      </c>
      <c r="N3650" s="295" t="s">
        <v>165</v>
      </c>
      <c r="O3650" s="338" t="str">
        <f t="array" ref="O3650">INDEX('Page 2 - Team Information'!$K$14:$AP$189,Y3650,X3650)</f>
        <v/>
      </c>
      <c r="S3650" s="295" t="s">
        <v>17509</v>
      </c>
      <c r="X3650" s="339">
        <v>26.0</v>
      </c>
      <c r="Y3650" s="339">
        <v>63.0</v>
      </c>
    </row>
    <row r="3651" ht="15.75" customHeight="1">
      <c r="A3651" s="336" t="str">
        <f>'Page 1 - General Information'!$G$12</f>
        <v>123468402</v>
      </c>
      <c r="B3651" s="295" t="str">
        <f>'Page 1 - General Information'!$G$16</f>
        <v>3395</v>
      </c>
      <c r="C3651" s="337" t="s">
        <v>164</v>
      </c>
      <c r="N3651" s="295" t="s">
        <v>165</v>
      </c>
      <c r="O3651" s="338" t="str">
        <f t="array" ref="O3651">INDEX('Page 2 - Team Information'!$K$14:$AP$189,Y3651,X3651)</f>
        <v/>
      </c>
      <c r="S3651" s="295" t="s">
        <v>17513</v>
      </c>
      <c r="X3651" s="339">
        <v>27.0</v>
      </c>
      <c r="Y3651" s="339">
        <v>63.0</v>
      </c>
    </row>
    <row r="3652" ht="15.75" customHeight="1">
      <c r="A3652" s="336" t="str">
        <f>'Page 1 - General Information'!$G$12</f>
        <v>123468402</v>
      </c>
      <c r="B3652" s="295" t="str">
        <f>'Page 1 - General Information'!$G$16</f>
        <v>3395</v>
      </c>
      <c r="C3652" s="337" t="s">
        <v>164</v>
      </c>
      <c r="N3652" s="464" t="s">
        <v>155</v>
      </c>
      <c r="O3652" s="388"/>
      <c r="Q3652" s="488">
        <f t="array" ref="Q3652">(INDEX('Page 2 - Team Information'!$K$14:$AP$189,Y3652,X3652)*100)</f>
        <v>0</v>
      </c>
      <c r="S3652" s="295" t="s">
        <v>17519</v>
      </c>
      <c r="X3652" s="339">
        <v>29.0</v>
      </c>
      <c r="Y3652" s="339">
        <v>63.0</v>
      </c>
    </row>
    <row r="3653" ht="15.75" customHeight="1">
      <c r="A3653" s="336" t="str">
        <f>'Page 1 - General Information'!$G$12</f>
        <v>123468402</v>
      </c>
      <c r="B3653" s="295" t="str">
        <f>'Page 1 - General Information'!$G$16</f>
        <v>3395</v>
      </c>
      <c r="C3653" s="337" t="s">
        <v>164</v>
      </c>
      <c r="N3653" s="464" t="s">
        <v>155</v>
      </c>
      <c r="O3653" s="388"/>
      <c r="Q3653" s="488">
        <f t="array" ref="Q3653">(INDEX('Page 2 - Team Information'!$K$14:$AP$189,Y3653,X3653)*100)</f>
        <v>0</v>
      </c>
      <c r="S3653" s="295" t="s">
        <v>17524</v>
      </c>
      <c r="X3653" s="339">
        <v>30.0</v>
      </c>
      <c r="Y3653" s="339">
        <v>63.0</v>
      </c>
    </row>
    <row r="3654" ht="15.75" customHeight="1">
      <c r="A3654" s="336" t="str">
        <f>'Page 1 - General Information'!$G$12</f>
        <v>123468402</v>
      </c>
      <c r="B3654" s="295" t="str">
        <f>'Page 1 - General Information'!$G$16</f>
        <v>3395</v>
      </c>
      <c r="C3654" s="337" t="s">
        <v>164</v>
      </c>
      <c r="N3654" s="464" t="s">
        <v>155</v>
      </c>
      <c r="O3654" s="388"/>
      <c r="Q3654" s="488">
        <f t="array" ref="Q3654">(INDEX('Page 2 - Team Information'!$K$14:$AP$189,Y3654,X3654)*100)</f>
        <v>0</v>
      </c>
      <c r="S3654" s="295" t="s">
        <v>17527</v>
      </c>
      <c r="X3654" s="339">
        <v>31.0</v>
      </c>
      <c r="Y3654" s="339">
        <v>63.0</v>
      </c>
    </row>
    <row r="3655" ht="15.75" customHeight="1">
      <c r="A3655" s="336" t="str">
        <f>'Page 1 - General Information'!$G$12</f>
        <v>123468402</v>
      </c>
      <c r="B3655" s="295" t="str">
        <f>'Page 1 - General Information'!$G$16</f>
        <v>3395</v>
      </c>
      <c r="C3655" s="337" t="s">
        <v>164</v>
      </c>
      <c r="N3655" s="464" t="s">
        <v>155</v>
      </c>
      <c r="O3655" s="388"/>
      <c r="Q3655" s="488">
        <f t="array" ref="Q3655">(INDEX('Page 2 - Team Information'!$K$14:$AP$189,Y3655,X3655)*100)</f>
        <v>0</v>
      </c>
      <c r="S3655" s="295" t="s">
        <v>17531</v>
      </c>
      <c r="X3655" s="339">
        <v>32.0</v>
      </c>
      <c r="Y3655" s="339">
        <v>63.0</v>
      </c>
    </row>
    <row r="3656" ht="15.75" customHeight="1">
      <c r="A3656" s="336" t="str">
        <f>'Page 1 - General Information'!$G$12</f>
        <v>123468402</v>
      </c>
      <c r="B3656" s="295" t="str">
        <f>'Page 1 - General Information'!$G$16</f>
        <v>3395</v>
      </c>
      <c r="C3656" s="337" t="s">
        <v>164</v>
      </c>
      <c r="N3656" s="295" t="s">
        <v>165</v>
      </c>
      <c r="O3656" s="338" t="str">
        <f t="array" ref="O3656">INDEX('Page 2 - Team Information'!$K$14:$AP$189,Y3656,X3656)</f>
        <v/>
      </c>
      <c r="S3656" s="295" t="s">
        <v>17535</v>
      </c>
      <c r="X3656" s="339">
        <v>24.0</v>
      </c>
      <c r="Y3656" s="339">
        <v>64.0</v>
      </c>
    </row>
    <row r="3657" ht="15.75" customHeight="1">
      <c r="A3657" s="336" t="str">
        <f>'Page 1 - General Information'!$G$12</f>
        <v>123468402</v>
      </c>
      <c r="B3657" s="295" t="str">
        <f>'Page 1 - General Information'!$G$16</f>
        <v>3395</v>
      </c>
      <c r="C3657" s="337" t="s">
        <v>164</v>
      </c>
      <c r="N3657" s="295" t="s">
        <v>165</v>
      </c>
      <c r="O3657" s="338" t="str">
        <f t="array" ref="O3657">INDEX('Page 2 - Team Information'!$K$14:$AP$189,Y3657,X3657)</f>
        <v/>
      </c>
      <c r="S3657" s="295" t="s">
        <v>17539</v>
      </c>
      <c r="X3657" s="339">
        <v>25.0</v>
      </c>
      <c r="Y3657" s="339">
        <v>64.0</v>
      </c>
    </row>
    <row r="3658" ht="15.75" customHeight="1">
      <c r="A3658" s="336" t="str">
        <f>'Page 1 - General Information'!$G$12</f>
        <v>123468402</v>
      </c>
      <c r="B3658" s="295" t="str">
        <f>'Page 1 - General Information'!$G$16</f>
        <v>3395</v>
      </c>
      <c r="C3658" s="337" t="s">
        <v>164</v>
      </c>
      <c r="N3658" s="295" t="s">
        <v>165</v>
      </c>
      <c r="O3658" s="338" t="str">
        <f t="array" ref="O3658">INDEX('Page 2 - Team Information'!$K$14:$AP$189,Y3658,X3658)</f>
        <v/>
      </c>
      <c r="S3658" s="295" t="s">
        <v>17542</v>
      </c>
      <c r="X3658" s="339">
        <v>26.0</v>
      </c>
      <c r="Y3658" s="339">
        <v>64.0</v>
      </c>
    </row>
    <row r="3659" ht="15.75" customHeight="1">
      <c r="A3659" s="336" t="str">
        <f>'Page 1 - General Information'!$G$12</f>
        <v>123468402</v>
      </c>
      <c r="B3659" s="295" t="str">
        <f>'Page 1 - General Information'!$G$16</f>
        <v>3395</v>
      </c>
      <c r="C3659" s="337" t="s">
        <v>164</v>
      </c>
      <c r="N3659" s="295" t="s">
        <v>165</v>
      </c>
      <c r="O3659" s="338" t="str">
        <f t="array" ref="O3659">INDEX('Page 2 - Team Information'!$K$14:$AP$189,Y3659,X3659)</f>
        <v/>
      </c>
      <c r="S3659" s="295" t="s">
        <v>17546</v>
      </c>
      <c r="X3659" s="339">
        <v>27.0</v>
      </c>
      <c r="Y3659" s="339">
        <v>64.0</v>
      </c>
    </row>
    <row r="3660" ht="15.75" customHeight="1">
      <c r="A3660" s="336" t="str">
        <f>'Page 1 - General Information'!$G$12</f>
        <v>123468402</v>
      </c>
      <c r="B3660" s="295" t="str">
        <f>'Page 1 - General Information'!$G$16</f>
        <v>3395</v>
      </c>
      <c r="C3660" s="337" t="s">
        <v>164</v>
      </c>
      <c r="N3660" s="464" t="s">
        <v>155</v>
      </c>
      <c r="O3660" s="388"/>
      <c r="Q3660" s="488">
        <f t="array" ref="Q3660">(INDEX('Page 2 - Team Information'!$K$14:$AP$189,Y3660,X3660)*100)</f>
        <v>0</v>
      </c>
      <c r="S3660" s="295" t="s">
        <v>17551</v>
      </c>
      <c r="X3660" s="339">
        <v>29.0</v>
      </c>
      <c r="Y3660" s="339">
        <v>64.0</v>
      </c>
    </row>
    <row r="3661" ht="15.75" customHeight="1">
      <c r="A3661" s="336" t="str">
        <f>'Page 1 - General Information'!$G$12</f>
        <v>123468402</v>
      </c>
      <c r="B3661" s="295" t="str">
        <f>'Page 1 - General Information'!$G$16</f>
        <v>3395</v>
      </c>
      <c r="C3661" s="337" t="s">
        <v>164</v>
      </c>
      <c r="N3661" s="464" t="s">
        <v>155</v>
      </c>
      <c r="O3661" s="388"/>
      <c r="Q3661" s="488">
        <f t="array" ref="Q3661">(INDEX('Page 2 - Team Information'!$K$14:$AP$189,Y3661,X3661)*100)</f>
        <v>0</v>
      </c>
      <c r="S3661" s="295" t="s">
        <v>17556</v>
      </c>
      <c r="X3661" s="339">
        <v>30.0</v>
      </c>
      <c r="Y3661" s="339">
        <v>64.0</v>
      </c>
    </row>
    <row r="3662" ht="15.75" customHeight="1">
      <c r="A3662" s="336" t="str">
        <f>'Page 1 - General Information'!$G$12</f>
        <v>123468402</v>
      </c>
      <c r="B3662" s="295" t="str">
        <f>'Page 1 - General Information'!$G$16</f>
        <v>3395</v>
      </c>
      <c r="C3662" s="337" t="s">
        <v>164</v>
      </c>
      <c r="N3662" s="464" t="s">
        <v>155</v>
      </c>
      <c r="O3662" s="388"/>
      <c r="Q3662" s="488">
        <f t="array" ref="Q3662">(INDEX('Page 2 - Team Information'!$K$14:$AP$189,Y3662,X3662)*100)</f>
        <v>0</v>
      </c>
      <c r="S3662" s="295" t="s">
        <v>17560</v>
      </c>
      <c r="X3662" s="339">
        <v>31.0</v>
      </c>
      <c r="Y3662" s="339">
        <v>64.0</v>
      </c>
    </row>
    <row r="3663" ht="15.75" customHeight="1">
      <c r="A3663" s="336" t="str">
        <f>'Page 1 - General Information'!$G$12</f>
        <v>123468402</v>
      </c>
      <c r="B3663" s="295" t="str">
        <f>'Page 1 - General Information'!$G$16</f>
        <v>3395</v>
      </c>
      <c r="C3663" s="337" t="s">
        <v>164</v>
      </c>
      <c r="N3663" s="464" t="s">
        <v>155</v>
      </c>
      <c r="O3663" s="388"/>
      <c r="Q3663" s="488">
        <f t="array" ref="Q3663">(INDEX('Page 2 - Team Information'!$K$14:$AP$189,Y3663,X3663)*100)</f>
        <v>0</v>
      </c>
      <c r="S3663" s="295" t="s">
        <v>17565</v>
      </c>
      <c r="X3663" s="339">
        <v>32.0</v>
      </c>
      <c r="Y3663" s="339">
        <v>64.0</v>
      </c>
    </row>
    <row r="3664" ht="15.75" customHeight="1">
      <c r="A3664" s="336" t="str">
        <f>'Page 1 - General Information'!$G$12</f>
        <v>123468402</v>
      </c>
      <c r="B3664" s="295" t="str">
        <f>'Page 1 - General Information'!$G$16</f>
        <v>3395</v>
      </c>
      <c r="C3664" s="337" t="s">
        <v>164</v>
      </c>
      <c r="N3664" s="295" t="s">
        <v>165</v>
      </c>
      <c r="O3664" s="338" t="str">
        <f t="array" ref="O3664">INDEX('Page 2 - Team Information'!$K$14:$AP$189,Y3664,X3664)</f>
        <v/>
      </c>
      <c r="S3664" s="295" t="s">
        <v>17568</v>
      </c>
      <c r="X3664" s="339">
        <v>24.0</v>
      </c>
      <c r="Y3664" s="339">
        <v>65.0</v>
      </c>
    </row>
    <row r="3665" ht="15.75" customHeight="1">
      <c r="A3665" s="336" t="str">
        <f>'Page 1 - General Information'!$G$12</f>
        <v>123468402</v>
      </c>
      <c r="B3665" s="295" t="str">
        <f>'Page 1 - General Information'!$G$16</f>
        <v>3395</v>
      </c>
      <c r="C3665" s="337" t="s">
        <v>164</v>
      </c>
      <c r="N3665" s="295" t="s">
        <v>165</v>
      </c>
      <c r="O3665" s="338" t="str">
        <f t="array" ref="O3665">INDEX('Page 2 - Team Information'!$K$14:$AP$189,Y3665,X3665)</f>
        <v/>
      </c>
      <c r="S3665" s="295" t="s">
        <v>17572</v>
      </c>
      <c r="X3665" s="339">
        <v>25.0</v>
      </c>
      <c r="Y3665" s="339">
        <v>65.0</v>
      </c>
    </row>
    <row r="3666" ht="15.75" customHeight="1">
      <c r="A3666" s="336" t="str">
        <f>'Page 1 - General Information'!$G$12</f>
        <v>123468402</v>
      </c>
      <c r="B3666" s="295" t="str">
        <f>'Page 1 - General Information'!$G$16</f>
        <v>3395</v>
      </c>
      <c r="C3666" s="337" t="s">
        <v>164</v>
      </c>
      <c r="N3666" s="295" t="s">
        <v>165</v>
      </c>
      <c r="O3666" s="338" t="str">
        <f t="array" ref="O3666">INDEX('Page 2 - Team Information'!$K$14:$AP$189,Y3666,X3666)</f>
        <v/>
      </c>
      <c r="S3666" s="295" t="s">
        <v>17576</v>
      </c>
      <c r="X3666" s="339">
        <v>26.0</v>
      </c>
      <c r="Y3666" s="339">
        <v>65.0</v>
      </c>
    </row>
    <row r="3667" ht="15.75" customHeight="1">
      <c r="A3667" s="336" t="str">
        <f>'Page 1 - General Information'!$G$12</f>
        <v>123468402</v>
      </c>
      <c r="B3667" s="295" t="str">
        <f>'Page 1 - General Information'!$G$16</f>
        <v>3395</v>
      </c>
      <c r="C3667" s="337" t="s">
        <v>164</v>
      </c>
      <c r="N3667" s="295" t="s">
        <v>165</v>
      </c>
      <c r="O3667" s="338" t="str">
        <f t="array" ref="O3667">INDEX('Page 2 - Team Information'!$K$14:$AP$189,Y3667,X3667)</f>
        <v/>
      </c>
      <c r="S3667" s="295" t="s">
        <v>17579</v>
      </c>
      <c r="X3667" s="339">
        <v>27.0</v>
      </c>
      <c r="Y3667" s="339">
        <v>65.0</v>
      </c>
    </row>
    <row r="3668" ht="15.75" customHeight="1">
      <c r="A3668" s="336" t="str">
        <f>'Page 1 - General Information'!$G$12</f>
        <v>123468402</v>
      </c>
      <c r="B3668" s="295" t="str">
        <f>'Page 1 - General Information'!$G$16</f>
        <v>3395</v>
      </c>
      <c r="C3668" s="337" t="s">
        <v>164</v>
      </c>
      <c r="N3668" s="464" t="s">
        <v>155</v>
      </c>
      <c r="O3668" s="388"/>
      <c r="Q3668" s="488">
        <f t="array" ref="Q3668">(INDEX('Page 2 - Team Information'!$K$14:$AP$189,Y3668,X3668)*100)</f>
        <v>0</v>
      </c>
      <c r="S3668" s="295" t="s">
        <v>17584</v>
      </c>
      <c r="X3668" s="339">
        <v>29.0</v>
      </c>
      <c r="Y3668" s="339">
        <v>65.0</v>
      </c>
    </row>
    <row r="3669" ht="15.75" customHeight="1">
      <c r="A3669" s="336" t="str">
        <f>'Page 1 - General Information'!$G$12</f>
        <v>123468402</v>
      </c>
      <c r="B3669" s="295" t="str">
        <f>'Page 1 - General Information'!$G$16</f>
        <v>3395</v>
      </c>
      <c r="C3669" s="337" t="s">
        <v>164</v>
      </c>
      <c r="N3669" s="464" t="s">
        <v>155</v>
      </c>
      <c r="O3669" s="388"/>
      <c r="Q3669" s="488">
        <f t="array" ref="Q3669">(INDEX('Page 2 - Team Information'!$K$14:$AP$189,Y3669,X3669)*100)</f>
        <v>0</v>
      </c>
      <c r="S3669" s="295" t="s">
        <v>17588</v>
      </c>
      <c r="X3669" s="339">
        <v>30.0</v>
      </c>
      <c r="Y3669" s="339">
        <v>65.0</v>
      </c>
    </row>
    <row r="3670" ht="15.75" customHeight="1">
      <c r="A3670" s="336" t="str">
        <f>'Page 1 - General Information'!$G$12</f>
        <v>123468402</v>
      </c>
      <c r="B3670" s="295" t="str">
        <f>'Page 1 - General Information'!$G$16</f>
        <v>3395</v>
      </c>
      <c r="C3670" s="337" t="s">
        <v>164</v>
      </c>
      <c r="N3670" s="464" t="s">
        <v>155</v>
      </c>
      <c r="O3670" s="388"/>
      <c r="Q3670" s="488">
        <f t="array" ref="Q3670">(INDEX('Page 2 - Team Information'!$K$14:$AP$189,Y3670,X3670)*100)</f>
        <v>0</v>
      </c>
      <c r="S3670" s="295" t="s">
        <v>17592</v>
      </c>
      <c r="X3670" s="339">
        <v>31.0</v>
      </c>
      <c r="Y3670" s="339">
        <v>65.0</v>
      </c>
    </row>
    <row r="3671" ht="15.75" customHeight="1">
      <c r="A3671" s="336" t="str">
        <f>'Page 1 - General Information'!$G$12</f>
        <v>123468402</v>
      </c>
      <c r="B3671" s="295" t="str">
        <f>'Page 1 - General Information'!$G$16</f>
        <v>3395</v>
      </c>
      <c r="C3671" s="337" t="s">
        <v>164</v>
      </c>
      <c r="N3671" s="464" t="s">
        <v>155</v>
      </c>
      <c r="O3671" s="388"/>
      <c r="Q3671" s="488">
        <f t="array" ref="Q3671">(INDEX('Page 2 - Team Information'!$K$14:$AP$189,Y3671,X3671)*100)</f>
        <v>0</v>
      </c>
      <c r="S3671" s="295" t="s">
        <v>17597</v>
      </c>
      <c r="X3671" s="339">
        <v>32.0</v>
      </c>
      <c r="Y3671" s="339">
        <v>65.0</v>
      </c>
    </row>
    <row r="3672" ht="15.75" customHeight="1">
      <c r="A3672" s="336" t="str">
        <f>'Page 1 - General Information'!$G$12</f>
        <v>123468402</v>
      </c>
      <c r="B3672" s="295" t="str">
        <f>'Page 1 - General Information'!$G$16</f>
        <v>3395</v>
      </c>
      <c r="C3672" s="337" t="s">
        <v>164</v>
      </c>
      <c r="N3672" s="295" t="s">
        <v>165</v>
      </c>
      <c r="O3672" s="338" t="str">
        <f t="array" ref="O3672">INDEX('Page 2 - Team Information'!$K$14:$AP$189,Y3672,X3672)</f>
        <v/>
      </c>
      <c r="S3672" s="295" t="s">
        <v>17600</v>
      </c>
      <c r="X3672" s="339">
        <v>24.0</v>
      </c>
      <c r="Y3672" s="339">
        <v>66.0</v>
      </c>
    </row>
    <row r="3673" ht="15.75" customHeight="1">
      <c r="A3673" s="336" t="str">
        <f>'Page 1 - General Information'!$G$12</f>
        <v>123468402</v>
      </c>
      <c r="B3673" s="295" t="str">
        <f>'Page 1 - General Information'!$G$16</f>
        <v>3395</v>
      </c>
      <c r="C3673" s="337" t="s">
        <v>164</v>
      </c>
      <c r="N3673" s="295" t="s">
        <v>165</v>
      </c>
      <c r="O3673" s="338" t="str">
        <f t="array" ref="O3673">INDEX('Page 2 - Team Information'!$K$14:$AP$189,Y3673,X3673)</f>
        <v/>
      </c>
      <c r="S3673" s="295" t="s">
        <v>17603</v>
      </c>
      <c r="X3673" s="339">
        <v>25.0</v>
      </c>
      <c r="Y3673" s="339">
        <v>66.0</v>
      </c>
    </row>
    <row r="3674" ht="15.75" customHeight="1">
      <c r="A3674" s="336" t="str">
        <f>'Page 1 - General Information'!$G$12</f>
        <v>123468402</v>
      </c>
      <c r="B3674" s="295" t="str">
        <f>'Page 1 - General Information'!$G$16</f>
        <v>3395</v>
      </c>
      <c r="C3674" s="337" t="s">
        <v>164</v>
      </c>
      <c r="N3674" s="295" t="s">
        <v>165</v>
      </c>
      <c r="O3674" s="338" t="str">
        <f t="array" ref="O3674">INDEX('Page 2 - Team Information'!$K$14:$AP$189,Y3674,X3674)</f>
        <v/>
      </c>
      <c r="S3674" s="295" t="s">
        <v>17606</v>
      </c>
      <c r="X3674" s="339">
        <v>26.0</v>
      </c>
      <c r="Y3674" s="339">
        <v>66.0</v>
      </c>
    </row>
    <row r="3675" ht="15.75" customHeight="1">
      <c r="A3675" s="336" t="str">
        <f>'Page 1 - General Information'!$G$12</f>
        <v>123468402</v>
      </c>
      <c r="B3675" s="295" t="str">
        <f>'Page 1 - General Information'!$G$16</f>
        <v>3395</v>
      </c>
      <c r="C3675" s="337" t="s">
        <v>164</v>
      </c>
      <c r="N3675" s="295" t="s">
        <v>165</v>
      </c>
      <c r="O3675" s="338" t="str">
        <f t="array" ref="O3675">INDEX('Page 2 - Team Information'!$K$14:$AP$189,Y3675,X3675)</f>
        <v/>
      </c>
      <c r="S3675" s="295" t="s">
        <v>17610</v>
      </c>
      <c r="X3675" s="339">
        <v>27.0</v>
      </c>
      <c r="Y3675" s="339">
        <v>66.0</v>
      </c>
    </row>
    <row r="3676" ht="15.75" customHeight="1">
      <c r="A3676" s="336" t="str">
        <f>'Page 1 - General Information'!$G$12</f>
        <v>123468402</v>
      </c>
      <c r="B3676" s="295" t="str">
        <f>'Page 1 - General Information'!$G$16</f>
        <v>3395</v>
      </c>
      <c r="C3676" s="337" t="s">
        <v>164</v>
      </c>
      <c r="N3676" s="464" t="s">
        <v>155</v>
      </c>
      <c r="O3676" s="388"/>
      <c r="Q3676" s="488">
        <f t="array" ref="Q3676">(INDEX('Page 2 - Team Information'!$K$14:$AP$189,Y3676,X3676)*100)</f>
        <v>0</v>
      </c>
      <c r="S3676" s="295" t="s">
        <v>17615</v>
      </c>
      <c r="X3676" s="339">
        <v>29.0</v>
      </c>
      <c r="Y3676" s="339">
        <v>66.0</v>
      </c>
    </row>
    <row r="3677" ht="15.75" customHeight="1">
      <c r="A3677" s="336" t="str">
        <f>'Page 1 - General Information'!$G$12</f>
        <v>123468402</v>
      </c>
      <c r="B3677" s="295" t="str">
        <f>'Page 1 - General Information'!$G$16</f>
        <v>3395</v>
      </c>
      <c r="C3677" s="337" t="s">
        <v>164</v>
      </c>
      <c r="N3677" s="464" t="s">
        <v>155</v>
      </c>
      <c r="O3677" s="388"/>
      <c r="Q3677" s="488">
        <f t="array" ref="Q3677">(INDEX('Page 2 - Team Information'!$K$14:$AP$189,Y3677,X3677)*100)</f>
        <v>0</v>
      </c>
      <c r="S3677" s="295" t="s">
        <v>17619</v>
      </c>
      <c r="X3677" s="339">
        <v>30.0</v>
      </c>
      <c r="Y3677" s="339">
        <v>66.0</v>
      </c>
    </row>
    <row r="3678" ht="15.75" customHeight="1">
      <c r="A3678" s="336" t="str">
        <f>'Page 1 - General Information'!$G$12</f>
        <v>123468402</v>
      </c>
      <c r="B3678" s="295" t="str">
        <f>'Page 1 - General Information'!$G$16</f>
        <v>3395</v>
      </c>
      <c r="C3678" s="337" t="s">
        <v>164</v>
      </c>
      <c r="N3678" s="464" t="s">
        <v>155</v>
      </c>
      <c r="O3678" s="388"/>
      <c r="Q3678" s="488">
        <f t="array" ref="Q3678">(INDEX('Page 2 - Team Information'!$K$14:$AP$189,Y3678,X3678)*100)</f>
        <v>0</v>
      </c>
      <c r="S3678" s="295" t="s">
        <v>17624</v>
      </c>
      <c r="X3678" s="339">
        <v>31.0</v>
      </c>
      <c r="Y3678" s="339">
        <v>66.0</v>
      </c>
    </row>
    <row r="3679" ht="15.75" customHeight="1">
      <c r="A3679" s="336" t="str">
        <f>'Page 1 - General Information'!$G$12</f>
        <v>123468402</v>
      </c>
      <c r="B3679" s="295" t="str">
        <f>'Page 1 - General Information'!$G$16</f>
        <v>3395</v>
      </c>
      <c r="C3679" s="337" t="s">
        <v>164</v>
      </c>
      <c r="N3679" s="464" t="s">
        <v>155</v>
      </c>
      <c r="O3679" s="388"/>
      <c r="Q3679" s="488">
        <f t="array" ref="Q3679">(INDEX('Page 2 - Team Information'!$K$14:$AP$189,Y3679,X3679)*100)</f>
        <v>0</v>
      </c>
      <c r="S3679" s="295" t="s">
        <v>17632</v>
      </c>
      <c r="X3679" s="339">
        <v>32.0</v>
      </c>
      <c r="Y3679" s="339">
        <v>66.0</v>
      </c>
    </row>
    <row r="3680" ht="15.75" customHeight="1">
      <c r="A3680" s="336" t="str">
        <f>'Page 1 - General Information'!$G$12</f>
        <v>123468402</v>
      </c>
      <c r="B3680" s="295" t="str">
        <f>'Page 1 - General Information'!$G$16</f>
        <v>3395</v>
      </c>
      <c r="C3680" s="337" t="s">
        <v>164</v>
      </c>
      <c r="N3680" s="295" t="s">
        <v>165</v>
      </c>
      <c r="O3680" s="338" t="str">
        <f t="array" ref="O3680">INDEX('Page 2 - Team Information'!$K$14:$AP$189,Y3680,X3680)</f>
        <v/>
      </c>
      <c r="S3680" s="295" t="s">
        <v>17638</v>
      </c>
      <c r="X3680" s="339">
        <v>24.0</v>
      </c>
      <c r="Y3680" s="339">
        <v>67.0</v>
      </c>
    </row>
    <row r="3681" ht="15.75" customHeight="1">
      <c r="A3681" s="336" t="str">
        <f>'Page 1 - General Information'!$G$12</f>
        <v>123468402</v>
      </c>
      <c r="B3681" s="295" t="str">
        <f>'Page 1 - General Information'!$G$16</f>
        <v>3395</v>
      </c>
      <c r="C3681" s="337" t="s">
        <v>164</v>
      </c>
      <c r="N3681" s="295" t="s">
        <v>165</v>
      </c>
      <c r="O3681" s="338" t="str">
        <f t="array" ref="O3681">INDEX('Page 2 - Team Information'!$K$14:$AP$189,Y3681,X3681)</f>
        <v/>
      </c>
      <c r="S3681" s="295" t="s">
        <v>17641</v>
      </c>
      <c r="X3681" s="339">
        <v>25.0</v>
      </c>
      <c r="Y3681" s="339">
        <v>67.0</v>
      </c>
    </row>
    <row r="3682" ht="15.75" customHeight="1">
      <c r="A3682" s="336" t="str">
        <f>'Page 1 - General Information'!$G$12</f>
        <v>123468402</v>
      </c>
      <c r="B3682" s="295" t="str">
        <f>'Page 1 - General Information'!$G$16</f>
        <v>3395</v>
      </c>
      <c r="C3682" s="337" t="s">
        <v>164</v>
      </c>
      <c r="N3682" s="295" t="s">
        <v>165</v>
      </c>
      <c r="O3682" s="338" t="str">
        <f t="array" ref="O3682">INDEX('Page 2 - Team Information'!$K$14:$AP$189,Y3682,X3682)</f>
        <v/>
      </c>
      <c r="S3682" s="295" t="s">
        <v>17646</v>
      </c>
      <c r="X3682" s="339">
        <v>26.0</v>
      </c>
      <c r="Y3682" s="339">
        <v>67.0</v>
      </c>
    </row>
    <row r="3683" ht="15.75" customHeight="1">
      <c r="A3683" s="336" t="str">
        <f>'Page 1 - General Information'!$G$12</f>
        <v>123468402</v>
      </c>
      <c r="B3683" s="295" t="str">
        <f>'Page 1 - General Information'!$G$16</f>
        <v>3395</v>
      </c>
      <c r="C3683" s="337" t="s">
        <v>164</v>
      </c>
      <c r="N3683" s="295" t="s">
        <v>165</v>
      </c>
      <c r="O3683" s="338" t="str">
        <f t="array" ref="O3683">INDEX('Page 2 - Team Information'!$K$14:$AP$189,Y3683,X3683)</f>
        <v/>
      </c>
      <c r="S3683" s="295" t="s">
        <v>17653</v>
      </c>
      <c r="X3683" s="339">
        <v>27.0</v>
      </c>
      <c r="Y3683" s="339">
        <v>67.0</v>
      </c>
    </row>
    <row r="3684" ht="15.75" customHeight="1">
      <c r="A3684" s="336" t="str">
        <f>'Page 1 - General Information'!$G$12</f>
        <v>123468402</v>
      </c>
      <c r="B3684" s="295" t="str">
        <f>'Page 1 - General Information'!$G$16</f>
        <v>3395</v>
      </c>
      <c r="C3684" s="337" t="s">
        <v>164</v>
      </c>
      <c r="N3684" s="464" t="s">
        <v>155</v>
      </c>
      <c r="O3684" s="388"/>
      <c r="Q3684" s="488">
        <f t="array" ref="Q3684">(INDEX('Page 2 - Team Information'!$K$14:$AP$189,Y3684,X3684)*100)</f>
        <v>0</v>
      </c>
      <c r="S3684" s="295" t="s">
        <v>17659</v>
      </c>
      <c r="X3684" s="339">
        <v>29.0</v>
      </c>
      <c r="Y3684" s="339">
        <v>67.0</v>
      </c>
    </row>
    <row r="3685" ht="15.75" customHeight="1">
      <c r="A3685" s="336" t="str">
        <f>'Page 1 - General Information'!$G$12</f>
        <v>123468402</v>
      </c>
      <c r="B3685" s="295" t="str">
        <f>'Page 1 - General Information'!$G$16</f>
        <v>3395</v>
      </c>
      <c r="C3685" s="337" t="s">
        <v>164</v>
      </c>
      <c r="N3685" s="464" t="s">
        <v>155</v>
      </c>
      <c r="O3685" s="388"/>
      <c r="Q3685" s="488">
        <f t="array" ref="Q3685">(INDEX('Page 2 - Team Information'!$K$14:$AP$189,Y3685,X3685)*100)</f>
        <v>0</v>
      </c>
      <c r="S3685" s="295" t="s">
        <v>17665</v>
      </c>
      <c r="X3685" s="339">
        <v>30.0</v>
      </c>
      <c r="Y3685" s="339">
        <v>67.0</v>
      </c>
    </row>
    <row r="3686" ht="15.75" customHeight="1">
      <c r="A3686" s="336" t="str">
        <f>'Page 1 - General Information'!$G$12</f>
        <v>123468402</v>
      </c>
      <c r="B3686" s="295" t="str">
        <f>'Page 1 - General Information'!$G$16</f>
        <v>3395</v>
      </c>
      <c r="C3686" s="337" t="s">
        <v>164</v>
      </c>
      <c r="N3686" s="464" t="s">
        <v>155</v>
      </c>
      <c r="O3686" s="388"/>
      <c r="Q3686" s="488">
        <f t="array" ref="Q3686">(INDEX('Page 2 - Team Information'!$K$14:$AP$189,Y3686,X3686)*100)</f>
        <v>0</v>
      </c>
      <c r="S3686" s="295" t="s">
        <v>17674</v>
      </c>
      <c r="X3686" s="339">
        <v>31.0</v>
      </c>
      <c r="Y3686" s="339">
        <v>67.0</v>
      </c>
    </row>
    <row r="3687" ht="15.75" customHeight="1">
      <c r="A3687" s="336" t="str">
        <f>'Page 1 - General Information'!$G$12</f>
        <v>123468402</v>
      </c>
      <c r="B3687" s="295" t="str">
        <f>'Page 1 - General Information'!$G$16</f>
        <v>3395</v>
      </c>
      <c r="C3687" s="337" t="s">
        <v>164</v>
      </c>
      <c r="N3687" s="464" t="s">
        <v>155</v>
      </c>
      <c r="O3687" s="388"/>
      <c r="Q3687" s="488">
        <f t="array" ref="Q3687">(INDEX('Page 2 - Team Information'!$K$14:$AP$189,Y3687,X3687)*100)</f>
        <v>0</v>
      </c>
      <c r="S3687" s="295" t="s">
        <v>17681</v>
      </c>
      <c r="X3687" s="339">
        <v>32.0</v>
      </c>
      <c r="Y3687" s="339">
        <v>67.0</v>
      </c>
    </row>
    <row r="3688" ht="15.75" customHeight="1">
      <c r="A3688" s="336" t="str">
        <f>'Page 1 - General Information'!$G$12</f>
        <v>123468402</v>
      </c>
      <c r="B3688" s="295" t="str">
        <f>'Page 1 - General Information'!$G$16</f>
        <v>3395</v>
      </c>
      <c r="C3688" s="337" t="s">
        <v>164</v>
      </c>
      <c r="N3688" s="295" t="s">
        <v>165</v>
      </c>
      <c r="O3688" s="338" t="str">
        <f t="array" ref="O3688">INDEX('Page 2 - Team Information'!$K$14:$AP$189,Y3688,X3688)</f>
        <v/>
      </c>
      <c r="S3688" s="295" t="s">
        <v>17687</v>
      </c>
      <c r="X3688" s="339">
        <v>24.0</v>
      </c>
      <c r="Y3688" s="339">
        <v>68.0</v>
      </c>
    </row>
    <row r="3689" ht="15.75" customHeight="1">
      <c r="A3689" s="336" t="str">
        <f>'Page 1 - General Information'!$G$12</f>
        <v>123468402</v>
      </c>
      <c r="B3689" s="295" t="str">
        <f>'Page 1 - General Information'!$G$16</f>
        <v>3395</v>
      </c>
      <c r="C3689" s="337" t="s">
        <v>164</v>
      </c>
      <c r="N3689" s="295" t="s">
        <v>165</v>
      </c>
      <c r="O3689" s="338" t="str">
        <f t="array" ref="O3689">INDEX('Page 2 - Team Information'!$K$14:$AP$189,Y3689,X3689)</f>
        <v/>
      </c>
      <c r="S3689" s="295" t="s">
        <v>17693</v>
      </c>
      <c r="X3689" s="339">
        <v>25.0</v>
      </c>
      <c r="Y3689" s="339">
        <v>68.0</v>
      </c>
    </row>
    <row r="3690" ht="15.75" customHeight="1">
      <c r="A3690" s="336" t="str">
        <f>'Page 1 - General Information'!$G$12</f>
        <v>123468402</v>
      </c>
      <c r="B3690" s="295" t="str">
        <f>'Page 1 - General Information'!$G$16</f>
        <v>3395</v>
      </c>
      <c r="C3690" s="337" t="s">
        <v>164</v>
      </c>
      <c r="N3690" s="295" t="s">
        <v>165</v>
      </c>
      <c r="O3690" s="338" t="str">
        <f t="array" ref="O3690">INDEX('Page 2 - Team Information'!$K$14:$AP$189,Y3690,X3690)</f>
        <v/>
      </c>
      <c r="S3690" s="295" t="s">
        <v>17698</v>
      </c>
      <c r="X3690" s="339">
        <v>26.0</v>
      </c>
      <c r="Y3690" s="339">
        <v>68.0</v>
      </c>
    </row>
    <row r="3691" ht="15.75" customHeight="1">
      <c r="A3691" s="336" t="str">
        <f>'Page 1 - General Information'!$G$12</f>
        <v>123468402</v>
      </c>
      <c r="B3691" s="295" t="str">
        <f>'Page 1 - General Information'!$G$16</f>
        <v>3395</v>
      </c>
      <c r="C3691" s="337" t="s">
        <v>164</v>
      </c>
      <c r="N3691" s="295" t="s">
        <v>165</v>
      </c>
      <c r="O3691" s="338" t="str">
        <f t="array" ref="O3691">INDEX('Page 2 - Team Information'!$K$14:$AP$189,Y3691,X3691)</f>
        <v/>
      </c>
      <c r="S3691" s="295" t="s">
        <v>17703</v>
      </c>
      <c r="X3691" s="339">
        <v>27.0</v>
      </c>
      <c r="Y3691" s="339">
        <v>68.0</v>
      </c>
    </row>
    <row r="3692" ht="15.75" customHeight="1">
      <c r="A3692" s="336" t="str">
        <f>'Page 1 - General Information'!$G$12</f>
        <v>123468402</v>
      </c>
      <c r="B3692" s="295" t="str">
        <f>'Page 1 - General Information'!$G$16</f>
        <v>3395</v>
      </c>
      <c r="C3692" s="337" t="s">
        <v>164</v>
      </c>
      <c r="N3692" s="464" t="s">
        <v>155</v>
      </c>
      <c r="O3692" s="388"/>
      <c r="Q3692" s="488">
        <f t="array" ref="Q3692">(INDEX('Page 2 - Team Information'!$K$14:$AP$189,Y3692,X3692)*100)</f>
        <v>0</v>
      </c>
      <c r="S3692" s="295" t="s">
        <v>17712</v>
      </c>
      <c r="X3692" s="339">
        <v>29.0</v>
      </c>
      <c r="Y3692" s="339">
        <v>68.0</v>
      </c>
    </row>
    <row r="3693" ht="15.75" customHeight="1">
      <c r="A3693" s="336" t="str">
        <f>'Page 1 - General Information'!$G$12</f>
        <v>123468402</v>
      </c>
      <c r="B3693" s="295" t="str">
        <f>'Page 1 - General Information'!$G$16</f>
        <v>3395</v>
      </c>
      <c r="C3693" s="337" t="s">
        <v>164</v>
      </c>
      <c r="N3693" s="464" t="s">
        <v>155</v>
      </c>
      <c r="O3693" s="388"/>
      <c r="Q3693" s="488">
        <f t="array" ref="Q3693">(INDEX('Page 2 - Team Information'!$K$14:$AP$189,Y3693,X3693)*100)</f>
        <v>0</v>
      </c>
      <c r="S3693" s="295" t="s">
        <v>17719</v>
      </c>
      <c r="X3693" s="339">
        <v>30.0</v>
      </c>
      <c r="Y3693" s="339">
        <v>68.0</v>
      </c>
    </row>
    <row r="3694" ht="15.75" customHeight="1">
      <c r="A3694" s="336" t="str">
        <f>'Page 1 - General Information'!$G$12</f>
        <v>123468402</v>
      </c>
      <c r="B3694" s="295" t="str">
        <f>'Page 1 - General Information'!$G$16</f>
        <v>3395</v>
      </c>
      <c r="C3694" s="337" t="s">
        <v>164</v>
      </c>
      <c r="N3694" s="464" t="s">
        <v>155</v>
      </c>
      <c r="O3694" s="388"/>
      <c r="Q3694" s="488">
        <f t="array" ref="Q3694">(INDEX('Page 2 - Team Information'!$K$14:$AP$189,Y3694,X3694)*100)</f>
        <v>0</v>
      </c>
      <c r="S3694" s="295" t="s">
        <v>17725</v>
      </c>
      <c r="X3694" s="339">
        <v>31.0</v>
      </c>
      <c r="Y3694" s="339">
        <v>68.0</v>
      </c>
    </row>
    <row r="3695" ht="15.75" customHeight="1">
      <c r="A3695" s="336" t="str">
        <f>'Page 1 - General Information'!$G$12</f>
        <v>123468402</v>
      </c>
      <c r="B3695" s="295" t="str">
        <f>'Page 1 - General Information'!$G$16</f>
        <v>3395</v>
      </c>
      <c r="C3695" s="337" t="s">
        <v>164</v>
      </c>
      <c r="N3695" s="464" t="s">
        <v>155</v>
      </c>
      <c r="O3695" s="388"/>
      <c r="Q3695" s="488">
        <f t="array" ref="Q3695">(INDEX('Page 2 - Team Information'!$K$14:$AP$189,Y3695,X3695)*100)</f>
        <v>0</v>
      </c>
      <c r="S3695" s="295" t="s">
        <v>17730</v>
      </c>
      <c r="X3695" s="339">
        <v>32.0</v>
      </c>
      <c r="Y3695" s="339">
        <v>68.0</v>
      </c>
    </row>
    <row r="3696" ht="15.75" customHeight="1">
      <c r="A3696" s="336" t="str">
        <f>'Page 1 - General Information'!$G$12</f>
        <v>123468402</v>
      </c>
      <c r="B3696" s="295" t="str">
        <f>'Page 1 - General Information'!$G$16</f>
        <v>3395</v>
      </c>
      <c r="C3696" s="337" t="s">
        <v>164</v>
      </c>
      <c r="N3696" s="295" t="s">
        <v>165</v>
      </c>
      <c r="O3696" s="338" t="str">
        <f t="array" ref="O3696">INDEX('Page 2 - Team Information'!$K$14:$AP$189,Y3696,X3696)</f>
        <v/>
      </c>
      <c r="S3696" s="295" t="s">
        <v>17735</v>
      </c>
      <c r="X3696" s="339">
        <v>24.0</v>
      </c>
      <c r="Y3696" s="339">
        <v>69.0</v>
      </c>
    </row>
    <row r="3697" ht="15.75" customHeight="1">
      <c r="A3697" s="336" t="str">
        <f>'Page 1 - General Information'!$G$12</f>
        <v>123468402</v>
      </c>
      <c r="B3697" s="295" t="str">
        <f>'Page 1 - General Information'!$G$16</f>
        <v>3395</v>
      </c>
      <c r="C3697" s="337" t="s">
        <v>164</v>
      </c>
      <c r="N3697" s="295" t="s">
        <v>165</v>
      </c>
      <c r="O3697" s="338" t="str">
        <f t="array" ref="O3697">INDEX('Page 2 - Team Information'!$K$14:$AP$189,Y3697,X3697)</f>
        <v/>
      </c>
      <c r="S3697" s="295" t="s">
        <v>17740</v>
      </c>
      <c r="X3697" s="339">
        <v>25.0</v>
      </c>
      <c r="Y3697" s="339">
        <v>69.0</v>
      </c>
    </row>
    <row r="3698" ht="15.75" customHeight="1">
      <c r="A3698" s="336" t="str">
        <f>'Page 1 - General Information'!$G$12</f>
        <v>123468402</v>
      </c>
      <c r="B3698" s="295" t="str">
        <f>'Page 1 - General Information'!$G$16</f>
        <v>3395</v>
      </c>
      <c r="C3698" s="337" t="s">
        <v>164</v>
      </c>
      <c r="N3698" s="295" t="s">
        <v>165</v>
      </c>
      <c r="O3698" s="338" t="str">
        <f t="array" ref="O3698">INDEX('Page 2 - Team Information'!$K$14:$AP$189,Y3698,X3698)</f>
        <v/>
      </c>
      <c r="S3698" s="295" t="s">
        <v>17744</v>
      </c>
      <c r="X3698" s="339">
        <v>26.0</v>
      </c>
      <c r="Y3698" s="339">
        <v>69.0</v>
      </c>
    </row>
    <row r="3699" ht="15.75" customHeight="1">
      <c r="A3699" s="336" t="str">
        <f>'Page 1 - General Information'!$G$12</f>
        <v>123468402</v>
      </c>
      <c r="B3699" s="295" t="str">
        <f>'Page 1 - General Information'!$G$16</f>
        <v>3395</v>
      </c>
      <c r="C3699" s="337" t="s">
        <v>164</v>
      </c>
      <c r="N3699" s="295" t="s">
        <v>165</v>
      </c>
      <c r="O3699" s="338" t="str">
        <f t="array" ref="O3699">INDEX('Page 2 - Team Information'!$K$14:$AP$189,Y3699,X3699)</f>
        <v/>
      </c>
      <c r="S3699" s="295" t="s">
        <v>17750</v>
      </c>
      <c r="X3699" s="339">
        <v>27.0</v>
      </c>
      <c r="Y3699" s="339">
        <v>69.0</v>
      </c>
    </row>
    <row r="3700" ht="15.75" customHeight="1">
      <c r="A3700" s="336" t="str">
        <f>'Page 1 - General Information'!$G$12</f>
        <v>123468402</v>
      </c>
      <c r="B3700" s="295" t="str">
        <f>'Page 1 - General Information'!$G$16</f>
        <v>3395</v>
      </c>
      <c r="C3700" s="337" t="s">
        <v>164</v>
      </c>
      <c r="N3700" s="464" t="s">
        <v>155</v>
      </c>
      <c r="O3700" s="388"/>
      <c r="Q3700" s="488">
        <f t="array" ref="Q3700">(INDEX('Page 2 - Team Information'!$K$14:$AP$189,Y3700,X3700)*100)</f>
        <v>0</v>
      </c>
      <c r="S3700" s="295" t="s">
        <v>17755</v>
      </c>
      <c r="X3700" s="339">
        <v>29.0</v>
      </c>
      <c r="Y3700" s="339">
        <v>69.0</v>
      </c>
    </row>
    <row r="3701" ht="15.75" customHeight="1">
      <c r="A3701" s="336" t="str">
        <f>'Page 1 - General Information'!$G$12</f>
        <v>123468402</v>
      </c>
      <c r="B3701" s="295" t="str">
        <f>'Page 1 - General Information'!$G$16</f>
        <v>3395</v>
      </c>
      <c r="C3701" s="337" t="s">
        <v>164</v>
      </c>
      <c r="N3701" s="464" t="s">
        <v>155</v>
      </c>
      <c r="O3701" s="388"/>
      <c r="Q3701" s="488">
        <f t="array" ref="Q3701">(INDEX('Page 2 - Team Information'!$K$14:$AP$189,Y3701,X3701)*100)</f>
        <v>0</v>
      </c>
      <c r="S3701" s="295" t="s">
        <v>17762</v>
      </c>
      <c r="X3701" s="339">
        <v>30.0</v>
      </c>
      <c r="Y3701" s="339">
        <v>69.0</v>
      </c>
    </row>
    <row r="3702" ht="15.75" customHeight="1">
      <c r="A3702" s="336" t="str">
        <f>'Page 1 - General Information'!$G$12</f>
        <v>123468402</v>
      </c>
      <c r="B3702" s="295" t="str">
        <f>'Page 1 - General Information'!$G$16</f>
        <v>3395</v>
      </c>
      <c r="C3702" s="337" t="s">
        <v>164</v>
      </c>
      <c r="N3702" s="464" t="s">
        <v>155</v>
      </c>
      <c r="O3702" s="388"/>
      <c r="Q3702" s="488">
        <f t="array" ref="Q3702">(INDEX('Page 2 - Team Information'!$K$14:$AP$189,Y3702,X3702)*100)</f>
        <v>0</v>
      </c>
      <c r="S3702" s="295" t="s">
        <v>17768</v>
      </c>
      <c r="X3702" s="339">
        <v>31.0</v>
      </c>
      <c r="Y3702" s="339">
        <v>69.0</v>
      </c>
    </row>
    <row r="3703" ht="15.75" customHeight="1">
      <c r="A3703" s="336" t="str">
        <f>'Page 1 - General Information'!$G$12</f>
        <v>123468402</v>
      </c>
      <c r="B3703" s="295" t="str">
        <f>'Page 1 - General Information'!$G$16</f>
        <v>3395</v>
      </c>
      <c r="C3703" s="337" t="s">
        <v>164</v>
      </c>
      <c r="N3703" s="464" t="s">
        <v>155</v>
      </c>
      <c r="O3703" s="388"/>
      <c r="Q3703" s="488">
        <f t="array" ref="Q3703">(INDEX('Page 2 - Team Information'!$K$14:$AP$189,Y3703,X3703)*100)</f>
        <v>0</v>
      </c>
      <c r="S3703" s="295" t="s">
        <v>17773</v>
      </c>
      <c r="X3703" s="339">
        <v>32.0</v>
      </c>
      <c r="Y3703" s="339">
        <v>69.0</v>
      </c>
    </row>
    <row r="3704" ht="15.75" customHeight="1">
      <c r="A3704" s="336" t="str">
        <f>'Page 1 - General Information'!$G$12</f>
        <v>123468402</v>
      </c>
      <c r="B3704" s="295" t="str">
        <f>'Page 1 - General Information'!$G$16</f>
        <v>3395</v>
      </c>
      <c r="C3704" s="337" t="s">
        <v>164</v>
      </c>
      <c r="N3704" s="295" t="s">
        <v>165</v>
      </c>
      <c r="O3704" s="338" t="str">
        <f t="array" ref="O3704">INDEX('Page 2 - Team Information'!$K$14:$AP$189,Y3704,X3704)</f>
        <v/>
      </c>
      <c r="S3704" s="295" t="s">
        <v>17779</v>
      </c>
      <c r="X3704" s="339">
        <v>24.0</v>
      </c>
      <c r="Y3704" s="339">
        <v>70.0</v>
      </c>
    </row>
    <row r="3705" ht="15.75" customHeight="1">
      <c r="A3705" s="336" t="str">
        <f>'Page 1 - General Information'!$G$12</f>
        <v>123468402</v>
      </c>
      <c r="B3705" s="295" t="str">
        <f>'Page 1 - General Information'!$G$16</f>
        <v>3395</v>
      </c>
      <c r="C3705" s="337" t="s">
        <v>164</v>
      </c>
      <c r="N3705" s="295" t="s">
        <v>165</v>
      </c>
      <c r="O3705" s="338" t="str">
        <f t="array" ref="O3705">INDEX('Page 2 - Team Information'!$K$14:$AP$189,Y3705,X3705)</f>
        <v/>
      </c>
      <c r="S3705" s="295" t="s">
        <v>17785</v>
      </c>
      <c r="X3705" s="339">
        <v>25.0</v>
      </c>
      <c r="Y3705" s="339">
        <v>70.0</v>
      </c>
    </row>
    <row r="3706" ht="15.75" customHeight="1">
      <c r="A3706" s="336" t="str">
        <f>'Page 1 - General Information'!$G$12</f>
        <v>123468402</v>
      </c>
      <c r="B3706" s="295" t="str">
        <f>'Page 1 - General Information'!$G$16</f>
        <v>3395</v>
      </c>
      <c r="C3706" s="337" t="s">
        <v>164</v>
      </c>
      <c r="N3706" s="295" t="s">
        <v>165</v>
      </c>
      <c r="O3706" s="338" t="str">
        <f t="array" ref="O3706">INDEX('Page 2 - Team Information'!$K$14:$AP$189,Y3706,X3706)</f>
        <v/>
      </c>
      <c r="S3706" s="295" t="s">
        <v>17791</v>
      </c>
      <c r="X3706" s="339">
        <v>26.0</v>
      </c>
      <c r="Y3706" s="339">
        <v>70.0</v>
      </c>
    </row>
    <row r="3707" ht="15.75" customHeight="1">
      <c r="A3707" s="336" t="str">
        <f>'Page 1 - General Information'!$G$12</f>
        <v>123468402</v>
      </c>
      <c r="B3707" s="295" t="str">
        <f>'Page 1 - General Information'!$G$16</f>
        <v>3395</v>
      </c>
      <c r="C3707" s="337" t="s">
        <v>164</v>
      </c>
      <c r="N3707" s="295" t="s">
        <v>165</v>
      </c>
      <c r="O3707" s="338" t="str">
        <f t="array" ref="O3707">INDEX('Page 2 - Team Information'!$K$14:$AP$189,Y3707,X3707)</f>
        <v/>
      </c>
      <c r="S3707" s="295" t="s">
        <v>17796</v>
      </c>
      <c r="X3707" s="339">
        <v>27.0</v>
      </c>
      <c r="Y3707" s="339">
        <v>70.0</v>
      </c>
    </row>
    <row r="3708" ht="15.75" customHeight="1">
      <c r="A3708" s="336" t="str">
        <f>'Page 1 - General Information'!$G$12</f>
        <v>123468402</v>
      </c>
      <c r="B3708" s="295" t="str">
        <f>'Page 1 - General Information'!$G$16</f>
        <v>3395</v>
      </c>
      <c r="C3708" s="337" t="s">
        <v>164</v>
      </c>
      <c r="N3708" s="464" t="s">
        <v>155</v>
      </c>
      <c r="O3708" s="388"/>
      <c r="Q3708" s="488">
        <f t="array" ref="Q3708">(INDEX('Page 2 - Team Information'!$K$14:$AP$189,Y3708,X3708)*100)</f>
        <v>0</v>
      </c>
      <c r="S3708" s="295" t="s">
        <v>17803</v>
      </c>
      <c r="X3708" s="339">
        <v>29.0</v>
      </c>
      <c r="Y3708" s="339">
        <v>70.0</v>
      </c>
    </row>
    <row r="3709" ht="15.75" customHeight="1">
      <c r="A3709" s="336" t="str">
        <f>'Page 1 - General Information'!$G$12</f>
        <v>123468402</v>
      </c>
      <c r="B3709" s="295" t="str">
        <f>'Page 1 - General Information'!$G$16</f>
        <v>3395</v>
      </c>
      <c r="C3709" s="337" t="s">
        <v>164</v>
      </c>
      <c r="N3709" s="464" t="s">
        <v>155</v>
      </c>
      <c r="O3709" s="388"/>
      <c r="Q3709" s="488">
        <f t="array" ref="Q3709">(INDEX('Page 2 - Team Information'!$K$14:$AP$189,Y3709,X3709)*100)</f>
        <v>0</v>
      </c>
      <c r="S3709" s="295" t="s">
        <v>17808</v>
      </c>
      <c r="X3709" s="339">
        <v>30.0</v>
      </c>
      <c r="Y3709" s="339">
        <v>70.0</v>
      </c>
    </row>
    <row r="3710" ht="15.75" customHeight="1">
      <c r="A3710" s="336" t="str">
        <f>'Page 1 - General Information'!$G$12</f>
        <v>123468402</v>
      </c>
      <c r="B3710" s="295" t="str">
        <f>'Page 1 - General Information'!$G$16</f>
        <v>3395</v>
      </c>
      <c r="C3710" s="337" t="s">
        <v>164</v>
      </c>
      <c r="N3710" s="464" t="s">
        <v>155</v>
      </c>
      <c r="O3710" s="388"/>
      <c r="Q3710" s="488">
        <f t="array" ref="Q3710">(INDEX('Page 2 - Team Information'!$K$14:$AP$189,Y3710,X3710)*100)</f>
        <v>0</v>
      </c>
      <c r="S3710" s="295" t="s">
        <v>17814</v>
      </c>
      <c r="X3710" s="339">
        <v>31.0</v>
      </c>
      <c r="Y3710" s="339">
        <v>70.0</v>
      </c>
    </row>
    <row r="3711" ht="15.75" customHeight="1">
      <c r="A3711" s="336" t="str">
        <f>'Page 1 - General Information'!$G$12</f>
        <v>123468402</v>
      </c>
      <c r="B3711" s="295" t="str">
        <f>'Page 1 - General Information'!$G$16</f>
        <v>3395</v>
      </c>
      <c r="C3711" s="337" t="s">
        <v>164</v>
      </c>
      <c r="N3711" s="464" t="s">
        <v>155</v>
      </c>
      <c r="O3711" s="388"/>
      <c r="Q3711" s="488">
        <f t="array" ref="Q3711">(INDEX('Page 2 - Team Information'!$K$14:$AP$189,Y3711,X3711)*100)</f>
        <v>0</v>
      </c>
      <c r="S3711" s="295" t="s">
        <v>17820</v>
      </c>
      <c r="X3711" s="339">
        <v>32.0</v>
      </c>
      <c r="Y3711" s="339">
        <v>70.0</v>
      </c>
    </row>
    <row r="3712" ht="15.75" customHeight="1">
      <c r="A3712" s="336" t="str">
        <f>'Page 1 - General Information'!$G$12</f>
        <v>123468402</v>
      </c>
      <c r="B3712" s="295" t="str">
        <f>'Page 1 - General Information'!$G$16</f>
        <v>3395</v>
      </c>
      <c r="C3712" s="337" t="s">
        <v>164</v>
      </c>
      <c r="N3712" s="295" t="s">
        <v>165</v>
      </c>
      <c r="O3712" s="338" t="str">
        <f t="array" ref="O3712">INDEX('Page 2 - Team Information'!$K$14:$AP$189,Y3712,X3712)</f>
        <v/>
      </c>
      <c r="S3712" s="295" t="s">
        <v>17825</v>
      </c>
      <c r="X3712" s="339">
        <v>24.0</v>
      </c>
      <c r="Y3712" s="339">
        <v>71.0</v>
      </c>
    </row>
    <row r="3713" ht="15.75" customHeight="1">
      <c r="A3713" s="336" t="str">
        <f>'Page 1 - General Information'!$G$12</f>
        <v>123468402</v>
      </c>
      <c r="B3713" s="295" t="str">
        <f>'Page 1 - General Information'!$G$16</f>
        <v>3395</v>
      </c>
      <c r="C3713" s="337" t="s">
        <v>164</v>
      </c>
      <c r="N3713" s="295" t="s">
        <v>165</v>
      </c>
      <c r="O3713" s="338" t="str">
        <f t="array" ref="O3713">INDEX('Page 2 - Team Information'!$K$14:$AP$189,Y3713,X3713)</f>
        <v/>
      </c>
      <c r="S3713" s="295" t="s">
        <v>17830</v>
      </c>
      <c r="X3713" s="339">
        <v>25.0</v>
      </c>
      <c r="Y3713" s="339">
        <v>71.0</v>
      </c>
    </row>
    <row r="3714" ht="15.75" customHeight="1">
      <c r="A3714" s="336" t="str">
        <f>'Page 1 - General Information'!$G$12</f>
        <v>123468402</v>
      </c>
      <c r="B3714" s="295" t="str">
        <f>'Page 1 - General Information'!$G$16</f>
        <v>3395</v>
      </c>
      <c r="C3714" s="337" t="s">
        <v>164</v>
      </c>
      <c r="N3714" s="295" t="s">
        <v>165</v>
      </c>
      <c r="O3714" s="338" t="str">
        <f t="array" ref="O3714">INDEX('Page 2 - Team Information'!$K$14:$AP$189,Y3714,X3714)</f>
        <v/>
      </c>
      <c r="S3714" s="295" t="s">
        <v>17835</v>
      </c>
      <c r="X3714" s="339">
        <v>26.0</v>
      </c>
      <c r="Y3714" s="339">
        <v>71.0</v>
      </c>
    </row>
    <row r="3715" ht="15.75" customHeight="1">
      <c r="A3715" s="336" t="str">
        <f>'Page 1 - General Information'!$G$12</f>
        <v>123468402</v>
      </c>
      <c r="B3715" s="295" t="str">
        <f>'Page 1 - General Information'!$G$16</f>
        <v>3395</v>
      </c>
      <c r="C3715" s="337" t="s">
        <v>164</v>
      </c>
      <c r="N3715" s="295" t="s">
        <v>165</v>
      </c>
      <c r="O3715" s="338" t="str">
        <f t="array" ref="O3715">INDEX('Page 2 - Team Information'!$K$14:$AP$189,Y3715,X3715)</f>
        <v/>
      </c>
      <c r="S3715" s="295" t="s">
        <v>17839</v>
      </c>
      <c r="X3715" s="339">
        <v>27.0</v>
      </c>
      <c r="Y3715" s="339">
        <v>71.0</v>
      </c>
    </row>
    <row r="3716" ht="15.75" customHeight="1">
      <c r="A3716" s="336" t="str">
        <f>'Page 1 - General Information'!$G$12</f>
        <v>123468402</v>
      </c>
      <c r="B3716" s="295" t="str">
        <f>'Page 1 - General Information'!$G$16</f>
        <v>3395</v>
      </c>
      <c r="C3716" s="337" t="s">
        <v>164</v>
      </c>
      <c r="N3716" s="464" t="s">
        <v>155</v>
      </c>
      <c r="O3716" s="388"/>
      <c r="Q3716" s="488">
        <f t="array" ref="Q3716">(INDEX('Page 2 - Team Information'!$K$14:$AP$189,Y3716,X3716)*100)</f>
        <v>0</v>
      </c>
      <c r="S3716" s="295" t="s">
        <v>17845</v>
      </c>
      <c r="X3716" s="339">
        <v>29.0</v>
      </c>
      <c r="Y3716" s="339">
        <v>71.0</v>
      </c>
    </row>
    <row r="3717" ht="15.75" customHeight="1">
      <c r="A3717" s="336" t="str">
        <f>'Page 1 - General Information'!$G$12</f>
        <v>123468402</v>
      </c>
      <c r="B3717" s="295" t="str">
        <f>'Page 1 - General Information'!$G$16</f>
        <v>3395</v>
      </c>
      <c r="C3717" s="337" t="s">
        <v>164</v>
      </c>
      <c r="N3717" s="464" t="s">
        <v>155</v>
      </c>
      <c r="O3717" s="388"/>
      <c r="Q3717" s="488">
        <f t="array" ref="Q3717">(INDEX('Page 2 - Team Information'!$K$14:$AP$189,Y3717,X3717)*100)</f>
        <v>0</v>
      </c>
      <c r="S3717" s="295" t="s">
        <v>17852</v>
      </c>
      <c r="X3717" s="339">
        <v>30.0</v>
      </c>
      <c r="Y3717" s="339">
        <v>71.0</v>
      </c>
    </row>
    <row r="3718" ht="15.75" customHeight="1">
      <c r="A3718" s="336" t="str">
        <f>'Page 1 - General Information'!$G$12</f>
        <v>123468402</v>
      </c>
      <c r="B3718" s="295" t="str">
        <f>'Page 1 - General Information'!$G$16</f>
        <v>3395</v>
      </c>
      <c r="C3718" s="337" t="s">
        <v>164</v>
      </c>
      <c r="N3718" s="464" t="s">
        <v>155</v>
      </c>
      <c r="O3718" s="388"/>
      <c r="Q3718" s="488">
        <f t="array" ref="Q3718">(INDEX('Page 2 - Team Information'!$K$14:$AP$189,Y3718,X3718)*100)</f>
        <v>0</v>
      </c>
      <c r="S3718" s="295" t="s">
        <v>17859</v>
      </c>
      <c r="X3718" s="339">
        <v>31.0</v>
      </c>
      <c r="Y3718" s="339">
        <v>71.0</v>
      </c>
    </row>
    <row r="3719" ht="15.75" customHeight="1">
      <c r="A3719" s="336" t="str">
        <f>'Page 1 - General Information'!$G$12</f>
        <v>123468402</v>
      </c>
      <c r="B3719" s="295" t="str">
        <f>'Page 1 - General Information'!$G$16</f>
        <v>3395</v>
      </c>
      <c r="C3719" s="337" t="s">
        <v>164</v>
      </c>
      <c r="N3719" s="464" t="s">
        <v>155</v>
      </c>
      <c r="O3719" s="388"/>
      <c r="Q3719" s="488">
        <f t="array" ref="Q3719">(INDEX('Page 2 - Team Information'!$K$14:$AP$189,Y3719,X3719)*100)</f>
        <v>0</v>
      </c>
      <c r="S3719" s="295" t="s">
        <v>17866</v>
      </c>
      <c r="X3719" s="339">
        <v>32.0</v>
      </c>
      <c r="Y3719" s="339">
        <v>71.0</v>
      </c>
    </row>
    <row r="3720" ht="15.75" customHeight="1">
      <c r="A3720" s="336" t="str">
        <f>'Page 1 - General Information'!$G$12</f>
        <v>123468402</v>
      </c>
      <c r="B3720" s="295" t="str">
        <f>'Page 1 - General Information'!$G$16</f>
        <v>3395</v>
      </c>
      <c r="C3720" s="337" t="s">
        <v>164</v>
      </c>
      <c r="N3720" s="295" t="s">
        <v>165</v>
      </c>
      <c r="O3720" s="338" t="str">
        <f t="array" ref="O3720">INDEX('Page 2 - Team Information'!$K$14:$AP$189,Y3720,X3720)</f>
        <v/>
      </c>
      <c r="S3720" s="295" t="s">
        <v>17871</v>
      </c>
      <c r="X3720" s="339">
        <v>24.0</v>
      </c>
      <c r="Y3720" s="339">
        <v>72.0</v>
      </c>
    </row>
    <row r="3721" ht="15.75" customHeight="1">
      <c r="A3721" s="336" t="str">
        <f>'Page 1 - General Information'!$G$12</f>
        <v>123468402</v>
      </c>
      <c r="B3721" s="295" t="str">
        <f>'Page 1 - General Information'!$G$16</f>
        <v>3395</v>
      </c>
      <c r="C3721" s="337" t="s">
        <v>164</v>
      </c>
      <c r="N3721" s="295" t="s">
        <v>165</v>
      </c>
      <c r="O3721" s="338" t="str">
        <f t="array" ref="O3721">INDEX('Page 2 - Team Information'!$K$14:$AP$189,Y3721,X3721)</f>
        <v/>
      </c>
      <c r="S3721" s="295" t="s">
        <v>17876</v>
      </c>
      <c r="X3721" s="339">
        <v>25.0</v>
      </c>
      <c r="Y3721" s="339">
        <v>72.0</v>
      </c>
    </row>
    <row r="3722" ht="15.75" customHeight="1">
      <c r="A3722" s="336" t="str">
        <f>'Page 1 - General Information'!$G$12</f>
        <v>123468402</v>
      </c>
      <c r="B3722" s="295" t="str">
        <f>'Page 1 - General Information'!$G$16</f>
        <v>3395</v>
      </c>
      <c r="C3722" s="337" t="s">
        <v>164</v>
      </c>
      <c r="N3722" s="295" t="s">
        <v>165</v>
      </c>
      <c r="O3722" s="338" t="str">
        <f t="array" ref="O3722">INDEX('Page 2 - Team Information'!$K$14:$AP$189,Y3722,X3722)</f>
        <v/>
      </c>
      <c r="S3722" s="295" t="s">
        <v>17881</v>
      </c>
      <c r="X3722" s="339">
        <v>26.0</v>
      </c>
      <c r="Y3722" s="339">
        <v>72.0</v>
      </c>
    </row>
    <row r="3723" ht="15.75" customHeight="1">
      <c r="A3723" s="336" t="str">
        <f>'Page 1 - General Information'!$G$12</f>
        <v>123468402</v>
      </c>
      <c r="B3723" s="295" t="str">
        <f>'Page 1 - General Information'!$G$16</f>
        <v>3395</v>
      </c>
      <c r="C3723" s="337" t="s">
        <v>164</v>
      </c>
      <c r="N3723" s="295" t="s">
        <v>165</v>
      </c>
      <c r="O3723" s="338" t="str">
        <f t="array" ref="O3723">INDEX('Page 2 - Team Information'!$K$14:$AP$189,Y3723,X3723)</f>
        <v/>
      </c>
      <c r="S3723" s="295" t="s">
        <v>17889</v>
      </c>
      <c r="X3723" s="339">
        <v>27.0</v>
      </c>
      <c r="Y3723" s="339">
        <v>72.0</v>
      </c>
    </row>
    <row r="3724" ht="15.75" customHeight="1">
      <c r="A3724" s="336" t="str">
        <f>'Page 1 - General Information'!$G$12</f>
        <v>123468402</v>
      </c>
      <c r="B3724" s="295" t="str">
        <f>'Page 1 - General Information'!$G$16</f>
        <v>3395</v>
      </c>
      <c r="C3724" s="337" t="s">
        <v>164</v>
      </c>
      <c r="N3724" s="464" t="s">
        <v>155</v>
      </c>
      <c r="O3724" s="388"/>
      <c r="Q3724" s="488">
        <f t="array" ref="Q3724">(INDEX('Page 2 - Team Information'!$K$14:$AP$189,Y3724,X3724)*100)</f>
        <v>0</v>
      </c>
      <c r="S3724" s="295" t="s">
        <v>17895</v>
      </c>
      <c r="X3724" s="339">
        <v>29.0</v>
      </c>
      <c r="Y3724" s="339">
        <v>72.0</v>
      </c>
    </row>
    <row r="3725" ht="15.75" customHeight="1">
      <c r="A3725" s="336" t="str">
        <f>'Page 1 - General Information'!$G$12</f>
        <v>123468402</v>
      </c>
      <c r="B3725" s="295" t="str">
        <f>'Page 1 - General Information'!$G$16</f>
        <v>3395</v>
      </c>
      <c r="C3725" s="337" t="s">
        <v>164</v>
      </c>
      <c r="N3725" s="464" t="s">
        <v>155</v>
      </c>
      <c r="O3725" s="388"/>
      <c r="Q3725" s="488">
        <f t="array" ref="Q3725">(INDEX('Page 2 - Team Information'!$K$14:$AP$189,Y3725,X3725)*100)</f>
        <v>0</v>
      </c>
      <c r="S3725" s="295" t="s">
        <v>17901</v>
      </c>
      <c r="X3725" s="339">
        <v>30.0</v>
      </c>
      <c r="Y3725" s="339">
        <v>72.0</v>
      </c>
    </row>
    <row r="3726" ht="15.75" customHeight="1">
      <c r="A3726" s="336" t="str">
        <f>'Page 1 - General Information'!$G$12</f>
        <v>123468402</v>
      </c>
      <c r="B3726" s="295" t="str">
        <f>'Page 1 - General Information'!$G$16</f>
        <v>3395</v>
      </c>
      <c r="C3726" s="337" t="s">
        <v>164</v>
      </c>
      <c r="N3726" s="464" t="s">
        <v>155</v>
      </c>
      <c r="O3726" s="388"/>
      <c r="Q3726" s="488">
        <f t="array" ref="Q3726">(INDEX('Page 2 - Team Information'!$K$14:$AP$189,Y3726,X3726)*100)</f>
        <v>0</v>
      </c>
      <c r="S3726" s="295" t="s">
        <v>17909</v>
      </c>
      <c r="X3726" s="339">
        <v>31.0</v>
      </c>
      <c r="Y3726" s="339">
        <v>72.0</v>
      </c>
    </row>
    <row r="3727" ht="15.75" customHeight="1">
      <c r="A3727" s="336" t="str">
        <f>'Page 1 - General Information'!$G$12</f>
        <v>123468402</v>
      </c>
      <c r="B3727" s="295" t="str">
        <f>'Page 1 - General Information'!$G$16</f>
        <v>3395</v>
      </c>
      <c r="C3727" s="337" t="s">
        <v>164</v>
      </c>
      <c r="N3727" s="464" t="s">
        <v>155</v>
      </c>
      <c r="O3727" s="388"/>
      <c r="Q3727" s="488">
        <f t="array" ref="Q3727">(INDEX('Page 2 - Team Information'!$K$14:$AP$189,Y3727,X3727)*100)</f>
        <v>0</v>
      </c>
      <c r="S3727" s="295" t="s">
        <v>17915</v>
      </c>
      <c r="X3727" s="339">
        <v>32.0</v>
      </c>
      <c r="Y3727" s="339">
        <v>72.0</v>
      </c>
    </row>
    <row r="3728" ht="15.75" customHeight="1">
      <c r="A3728" s="336" t="str">
        <f>'Page 1 - General Information'!$G$12</f>
        <v>123468402</v>
      </c>
      <c r="B3728" s="295" t="str">
        <f>'Page 1 - General Information'!$G$16</f>
        <v>3395</v>
      </c>
      <c r="C3728" s="337" t="s">
        <v>164</v>
      </c>
      <c r="N3728" s="295" t="s">
        <v>165</v>
      </c>
      <c r="O3728" s="338" t="str">
        <f t="array" ref="O3728">INDEX('Page 2 - Team Information'!$K$14:$AP$189,Y3728,X3728)</f>
        <v/>
      </c>
      <c r="S3728" s="295" t="s">
        <v>17921</v>
      </c>
      <c r="X3728" s="339">
        <v>24.0</v>
      </c>
      <c r="Y3728" s="339">
        <v>73.0</v>
      </c>
    </row>
    <row r="3729" ht="15.75" customHeight="1">
      <c r="A3729" s="336" t="str">
        <f>'Page 1 - General Information'!$G$12</f>
        <v>123468402</v>
      </c>
      <c r="B3729" s="295" t="str">
        <f>'Page 1 - General Information'!$G$16</f>
        <v>3395</v>
      </c>
      <c r="C3729" s="337" t="s">
        <v>164</v>
      </c>
      <c r="N3729" s="295" t="s">
        <v>165</v>
      </c>
      <c r="O3729" s="338" t="str">
        <f t="array" ref="O3729">INDEX('Page 2 - Team Information'!$K$14:$AP$189,Y3729,X3729)</f>
        <v/>
      </c>
      <c r="S3729" s="295" t="s">
        <v>17928</v>
      </c>
      <c r="X3729" s="339">
        <v>25.0</v>
      </c>
      <c r="Y3729" s="339">
        <v>73.0</v>
      </c>
    </row>
    <row r="3730" ht="15.75" customHeight="1">
      <c r="A3730" s="336" t="str">
        <f>'Page 1 - General Information'!$G$12</f>
        <v>123468402</v>
      </c>
      <c r="B3730" s="295" t="str">
        <f>'Page 1 - General Information'!$G$16</f>
        <v>3395</v>
      </c>
      <c r="C3730" s="337" t="s">
        <v>164</v>
      </c>
      <c r="N3730" s="295" t="s">
        <v>165</v>
      </c>
      <c r="O3730" s="338" t="str">
        <f t="array" ref="O3730">INDEX('Page 2 - Team Information'!$K$14:$AP$189,Y3730,X3730)</f>
        <v/>
      </c>
      <c r="S3730" s="295" t="s">
        <v>17933</v>
      </c>
      <c r="X3730" s="339">
        <v>26.0</v>
      </c>
      <c r="Y3730" s="339">
        <v>73.0</v>
      </c>
    </row>
    <row r="3731" ht="15.75" customHeight="1">
      <c r="A3731" s="336" t="str">
        <f>'Page 1 - General Information'!$G$12</f>
        <v>123468402</v>
      </c>
      <c r="B3731" s="295" t="str">
        <f>'Page 1 - General Information'!$G$16</f>
        <v>3395</v>
      </c>
      <c r="C3731" s="337" t="s">
        <v>164</v>
      </c>
      <c r="N3731" s="295" t="s">
        <v>165</v>
      </c>
      <c r="O3731" s="338" t="str">
        <f t="array" ref="O3731">INDEX('Page 2 - Team Information'!$K$14:$AP$189,Y3731,X3731)</f>
        <v/>
      </c>
      <c r="S3731" s="295" t="s">
        <v>17939</v>
      </c>
      <c r="X3731" s="339">
        <v>27.0</v>
      </c>
      <c r="Y3731" s="339">
        <v>73.0</v>
      </c>
    </row>
    <row r="3732" ht="15.75" customHeight="1">
      <c r="A3732" s="336" t="str">
        <f>'Page 1 - General Information'!$G$12</f>
        <v>123468402</v>
      </c>
      <c r="B3732" s="295" t="str">
        <f>'Page 1 - General Information'!$G$16</f>
        <v>3395</v>
      </c>
      <c r="C3732" s="337" t="s">
        <v>164</v>
      </c>
      <c r="N3732" s="464" t="s">
        <v>155</v>
      </c>
      <c r="O3732" s="388"/>
      <c r="Q3732" s="488">
        <f t="array" ref="Q3732">(INDEX('Page 2 - Team Information'!$K$14:$AP$189,Y3732,X3732)*100)</f>
        <v>0</v>
      </c>
      <c r="S3732" s="295" t="s">
        <v>17944</v>
      </c>
      <c r="X3732" s="339">
        <v>29.0</v>
      </c>
      <c r="Y3732" s="339">
        <v>73.0</v>
      </c>
    </row>
    <row r="3733" ht="15.75" customHeight="1">
      <c r="A3733" s="336" t="str">
        <f>'Page 1 - General Information'!$G$12</f>
        <v>123468402</v>
      </c>
      <c r="B3733" s="295" t="str">
        <f>'Page 1 - General Information'!$G$16</f>
        <v>3395</v>
      </c>
      <c r="C3733" s="337" t="s">
        <v>164</v>
      </c>
      <c r="N3733" s="464" t="s">
        <v>155</v>
      </c>
      <c r="O3733" s="388"/>
      <c r="Q3733" s="488">
        <f t="array" ref="Q3733">(INDEX('Page 2 - Team Information'!$K$14:$AP$189,Y3733,X3733)*100)</f>
        <v>0</v>
      </c>
      <c r="S3733" s="295" t="s">
        <v>17953</v>
      </c>
      <c r="X3733" s="339">
        <v>30.0</v>
      </c>
      <c r="Y3733" s="339">
        <v>73.0</v>
      </c>
    </row>
    <row r="3734" ht="15.75" customHeight="1">
      <c r="A3734" s="336" t="str">
        <f>'Page 1 - General Information'!$G$12</f>
        <v>123468402</v>
      </c>
      <c r="B3734" s="295" t="str">
        <f>'Page 1 - General Information'!$G$16</f>
        <v>3395</v>
      </c>
      <c r="C3734" s="337" t="s">
        <v>164</v>
      </c>
      <c r="N3734" s="464" t="s">
        <v>155</v>
      </c>
      <c r="O3734" s="388"/>
      <c r="Q3734" s="488">
        <f t="array" ref="Q3734">(INDEX('Page 2 - Team Information'!$K$14:$AP$189,Y3734,X3734)*100)</f>
        <v>0</v>
      </c>
      <c r="S3734" s="295" t="s">
        <v>17959</v>
      </c>
      <c r="X3734" s="339">
        <v>31.0</v>
      </c>
      <c r="Y3734" s="339">
        <v>73.0</v>
      </c>
    </row>
    <row r="3735" ht="15.75" customHeight="1">
      <c r="A3735" s="336" t="str">
        <f>'Page 1 - General Information'!$G$12</f>
        <v>123468402</v>
      </c>
      <c r="B3735" s="295" t="str">
        <f>'Page 1 - General Information'!$G$16</f>
        <v>3395</v>
      </c>
      <c r="C3735" s="337" t="s">
        <v>164</v>
      </c>
      <c r="N3735" s="464" t="s">
        <v>155</v>
      </c>
      <c r="O3735" s="388"/>
      <c r="Q3735" s="488">
        <f t="array" ref="Q3735">(INDEX('Page 2 - Team Information'!$K$14:$AP$189,Y3735,X3735)*100)</f>
        <v>0</v>
      </c>
      <c r="S3735" s="295" t="s">
        <v>17965</v>
      </c>
      <c r="X3735" s="339">
        <v>32.0</v>
      </c>
      <c r="Y3735" s="339">
        <v>73.0</v>
      </c>
    </row>
    <row r="3736" ht="15.75" customHeight="1">
      <c r="A3736" s="336" t="str">
        <f>'Page 1 - General Information'!$G$12</f>
        <v>123468402</v>
      </c>
      <c r="B3736" s="295" t="str">
        <f>'Page 1 - General Information'!$G$16</f>
        <v>3395</v>
      </c>
      <c r="C3736" s="337" t="s">
        <v>164</v>
      </c>
      <c r="N3736" s="295" t="s">
        <v>165</v>
      </c>
      <c r="O3736" s="338" t="str">
        <f t="array" ref="O3736">INDEX('Page 2 - Team Information'!$K$14:$AP$189,Y3736,X3736)</f>
        <v/>
      </c>
      <c r="S3736" s="295" t="s">
        <v>17971</v>
      </c>
      <c r="X3736" s="339">
        <v>24.0</v>
      </c>
      <c r="Y3736" s="339">
        <v>74.0</v>
      </c>
    </row>
    <row r="3737" ht="15.75" customHeight="1">
      <c r="A3737" s="336" t="str">
        <f>'Page 1 - General Information'!$G$12</f>
        <v>123468402</v>
      </c>
      <c r="B3737" s="295" t="str">
        <f>'Page 1 - General Information'!$G$16</f>
        <v>3395</v>
      </c>
      <c r="C3737" s="337" t="s">
        <v>164</v>
      </c>
      <c r="N3737" s="295" t="s">
        <v>165</v>
      </c>
      <c r="O3737" s="338" t="str">
        <f t="array" ref="O3737">INDEX('Page 2 - Team Information'!$K$14:$AP$189,Y3737,X3737)</f>
        <v/>
      </c>
      <c r="S3737" s="295" t="s">
        <v>17978</v>
      </c>
      <c r="X3737" s="339">
        <v>25.0</v>
      </c>
      <c r="Y3737" s="339">
        <v>74.0</v>
      </c>
    </row>
    <row r="3738" ht="15.75" customHeight="1">
      <c r="A3738" s="336" t="str">
        <f>'Page 1 - General Information'!$G$12</f>
        <v>123468402</v>
      </c>
      <c r="B3738" s="295" t="str">
        <f>'Page 1 - General Information'!$G$16</f>
        <v>3395</v>
      </c>
      <c r="C3738" s="337" t="s">
        <v>164</v>
      </c>
      <c r="N3738" s="295" t="s">
        <v>165</v>
      </c>
      <c r="O3738" s="338" t="str">
        <f t="array" ref="O3738">INDEX('Page 2 - Team Information'!$K$14:$AP$189,Y3738,X3738)</f>
        <v/>
      </c>
      <c r="S3738" s="295" t="s">
        <v>17984</v>
      </c>
      <c r="X3738" s="339">
        <v>26.0</v>
      </c>
      <c r="Y3738" s="339">
        <v>74.0</v>
      </c>
    </row>
    <row r="3739" ht="15.75" customHeight="1">
      <c r="A3739" s="336" t="str">
        <f>'Page 1 - General Information'!$G$12</f>
        <v>123468402</v>
      </c>
      <c r="B3739" s="295" t="str">
        <f>'Page 1 - General Information'!$G$16</f>
        <v>3395</v>
      </c>
      <c r="C3739" s="337" t="s">
        <v>164</v>
      </c>
      <c r="N3739" s="295" t="s">
        <v>165</v>
      </c>
      <c r="O3739" s="338" t="str">
        <f t="array" ref="O3739">INDEX('Page 2 - Team Information'!$K$14:$AP$189,Y3739,X3739)</f>
        <v/>
      </c>
      <c r="S3739" s="295" t="s">
        <v>17991</v>
      </c>
      <c r="X3739" s="339">
        <v>27.0</v>
      </c>
      <c r="Y3739" s="339">
        <v>74.0</v>
      </c>
    </row>
    <row r="3740" ht="15.75" customHeight="1">
      <c r="A3740" s="336" t="str">
        <f>'Page 1 - General Information'!$G$12</f>
        <v>123468402</v>
      </c>
      <c r="B3740" s="295" t="str">
        <f>'Page 1 - General Information'!$G$16</f>
        <v>3395</v>
      </c>
      <c r="C3740" s="337" t="s">
        <v>164</v>
      </c>
      <c r="N3740" s="464" t="s">
        <v>155</v>
      </c>
      <c r="O3740" s="388"/>
      <c r="Q3740" s="488">
        <f t="array" ref="Q3740">(INDEX('Page 2 - Team Information'!$K$14:$AP$189,Y3740,X3740)*100)</f>
        <v>0</v>
      </c>
      <c r="S3740" s="295" t="s">
        <v>17998</v>
      </c>
      <c r="X3740" s="339">
        <v>29.0</v>
      </c>
      <c r="Y3740" s="339">
        <v>74.0</v>
      </c>
    </row>
    <row r="3741" ht="15.75" customHeight="1">
      <c r="A3741" s="336" t="str">
        <f>'Page 1 - General Information'!$G$12</f>
        <v>123468402</v>
      </c>
      <c r="B3741" s="295" t="str">
        <f>'Page 1 - General Information'!$G$16</f>
        <v>3395</v>
      </c>
      <c r="C3741" s="337" t="s">
        <v>164</v>
      </c>
      <c r="N3741" s="464" t="s">
        <v>155</v>
      </c>
      <c r="O3741" s="388"/>
      <c r="Q3741" s="488">
        <f t="array" ref="Q3741">(INDEX('Page 2 - Team Information'!$K$14:$AP$189,Y3741,X3741)*100)</f>
        <v>0</v>
      </c>
      <c r="S3741" s="295" t="s">
        <v>18005</v>
      </c>
      <c r="X3741" s="339">
        <v>30.0</v>
      </c>
      <c r="Y3741" s="339">
        <v>74.0</v>
      </c>
    </row>
    <row r="3742" ht="15.75" customHeight="1">
      <c r="A3742" s="336" t="str">
        <f>'Page 1 - General Information'!$G$12</f>
        <v>123468402</v>
      </c>
      <c r="B3742" s="295" t="str">
        <f>'Page 1 - General Information'!$G$16</f>
        <v>3395</v>
      </c>
      <c r="C3742" s="337" t="s">
        <v>164</v>
      </c>
      <c r="N3742" s="464" t="s">
        <v>155</v>
      </c>
      <c r="O3742" s="388"/>
      <c r="Q3742" s="488">
        <f t="array" ref="Q3742">(INDEX('Page 2 - Team Information'!$K$14:$AP$189,Y3742,X3742)*100)</f>
        <v>0</v>
      </c>
      <c r="S3742" s="295" t="s">
        <v>18009</v>
      </c>
      <c r="X3742" s="339">
        <v>31.0</v>
      </c>
      <c r="Y3742" s="339">
        <v>74.0</v>
      </c>
    </row>
    <row r="3743" ht="15.75" customHeight="1">
      <c r="A3743" s="336" t="str">
        <f>'Page 1 - General Information'!$G$12</f>
        <v>123468402</v>
      </c>
      <c r="B3743" s="295" t="str">
        <f>'Page 1 - General Information'!$G$16</f>
        <v>3395</v>
      </c>
      <c r="C3743" s="337" t="s">
        <v>164</v>
      </c>
      <c r="N3743" s="464" t="s">
        <v>155</v>
      </c>
      <c r="O3743" s="388"/>
      <c r="Q3743" s="488">
        <f t="array" ref="Q3743">(INDEX('Page 2 - Team Information'!$K$14:$AP$189,Y3743,X3743)*100)</f>
        <v>0</v>
      </c>
      <c r="S3743" s="295" t="s">
        <v>18014</v>
      </c>
      <c r="X3743" s="339">
        <v>32.0</v>
      </c>
      <c r="Y3743" s="339">
        <v>74.0</v>
      </c>
    </row>
    <row r="3744" ht="15.75" customHeight="1">
      <c r="A3744" s="336" t="str">
        <f>'Page 1 - General Information'!$G$12</f>
        <v>123468402</v>
      </c>
      <c r="B3744" s="295" t="str">
        <f>'Page 1 - General Information'!$G$16</f>
        <v>3395</v>
      </c>
      <c r="C3744" s="337" t="s">
        <v>164</v>
      </c>
      <c r="N3744" s="295" t="s">
        <v>165</v>
      </c>
      <c r="O3744" s="338" t="str">
        <f t="array" ref="O3744">INDEX('Page 2 - Team Information'!$K$14:$AP$189,Y3744,X3744)</f>
        <v/>
      </c>
      <c r="S3744" s="295" t="s">
        <v>18020</v>
      </c>
      <c r="X3744" s="339">
        <v>24.0</v>
      </c>
      <c r="Y3744" s="339">
        <v>75.0</v>
      </c>
    </row>
    <row r="3745" ht="15.75" customHeight="1">
      <c r="A3745" s="336" t="str">
        <f>'Page 1 - General Information'!$G$12</f>
        <v>123468402</v>
      </c>
      <c r="B3745" s="295" t="str">
        <f>'Page 1 - General Information'!$G$16</f>
        <v>3395</v>
      </c>
      <c r="C3745" s="337" t="s">
        <v>164</v>
      </c>
      <c r="N3745" s="295" t="s">
        <v>165</v>
      </c>
      <c r="O3745" s="338" t="str">
        <f t="array" ref="O3745">INDEX('Page 2 - Team Information'!$K$14:$AP$189,Y3745,X3745)</f>
        <v/>
      </c>
      <c r="S3745" s="295" t="s">
        <v>18026</v>
      </c>
      <c r="X3745" s="339">
        <v>25.0</v>
      </c>
      <c r="Y3745" s="339">
        <v>75.0</v>
      </c>
    </row>
    <row r="3746" ht="15.75" customHeight="1">
      <c r="A3746" s="336" t="str">
        <f>'Page 1 - General Information'!$G$12</f>
        <v>123468402</v>
      </c>
      <c r="B3746" s="295" t="str">
        <f>'Page 1 - General Information'!$G$16</f>
        <v>3395</v>
      </c>
      <c r="C3746" s="337" t="s">
        <v>164</v>
      </c>
      <c r="N3746" s="295" t="s">
        <v>165</v>
      </c>
      <c r="O3746" s="338" t="str">
        <f t="array" ref="O3746">INDEX('Page 2 - Team Information'!$K$14:$AP$189,Y3746,X3746)</f>
        <v/>
      </c>
      <c r="S3746" s="295" t="s">
        <v>18030</v>
      </c>
      <c r="X3746" s="339">
        <v>26.0</v>
      </c>
      <c r="Y3746" s="339">
        <v>75.0</v>
      </c>
    </row>
    <row r="3747" ht="15.75" customHeight="1">
      <c r="A3747" s="336" t="str">
        <f>'Page 1 - General Information'!$G$12</f>
        <v>123468402</v>
      </c>
      <c r="B3747" s="295" t="str">
        <f>'Page 1 - General Information'!$G$16</f>
        <v>3395</v>
      </c>
      <c r="C3747" s="337" t="s">
        <v>164</v>
      </c>
      <c r="N3747" s="295" t="s">
        <v>165</v>
      </c>
      <c r="O3747" s="338" t="str">
        <f t="array" ref="O3747">INDEX('Page 2 - Team Information'!$K$14:$AP$189,Y3747,X3747)</f>
        <v/>
      </c>
      <c r="S3747" s="295" t="s">
        <v>18035</v>
      </c>
      <c r="X3747" s="339">
        <v>27.0</v>
      </c>
      <c r="Y3747" s="339">
        <v>75.0</v>
      </c>
    </row>
    <row r="3748" ht="15.75" customHeight="1">
      <c r="A3748" s="336" t="str">
        <f>'Page 1 - General Information'!$G$12</f>
        <v>123468402</v>
      </c>
      <c r="B3748" s="295" t="str">
        <f>'Page 1 - General Information'!$G$16</f>
        <v>3395</v>
      </c>
      <c r="C3748" s="337" t="s">
        <v>164</v>
      </c>
      <c r="N3748" s="464" t="s">
        <v>155</v>
      </c>
      <c r="O3748" s="388"/>
      <c r="Q3748" s="488">
        <f t="array" ref="Q3748">(INDEX('Page 2 - Team Information'!$K$14:$AP$189,Y3748,X3748)*100)</f>
        <v>0</v>
      </c>
      <c r="S3748" s="295" t="s">
        <v>18041</v>
      </c>
      <c r="X3748" s="339">
        <v>29.0</v>
      </c>
      <c r="Y3748" s="339">
        <v>75.0</v>
      </c>
    </row>
    <row r="3749" ht="15.75" customHeight="1">
      <c r="A3749" s="336" t="str">
        <f>'Page 1 - General Information'!$G$12</f>
        <v>123468402</v>
      </c>
      <c r="B3749" s="295" t="str">
        <f>'Page 1 - General Information'!$G$16</f>
        <v>3395</v>
      </c>
      <c r="C3749" s="337" t="s">
        <v>164</v>
      </c>
      <c r="N3749" s="464" t="s">
        <v>155</v>
      </c>
      <c r="O3749" s="388"/>
      <c r="Q3749" s="488">
        <f t="array" ref="Q3749">(INDEX('Page 2 - Team Information'!$K$14:$AP$189,Y3749,X3749)*100)</f>
        <v>0</v>
      </c>
      <c r="S3749" s="295" t="s">
        <v>18047</v>
      </c>
      <c r="X3749" s="339">
        <v>30.0</v>
      </c>
      <c r="Y3749" s="339">
        <v>75.0</v>
      </c>
    </row>
    <row r="3750" ht="15.75" customHeight="1">
      <c r="A3750" s="336" t="str">
        <f>'Page 1 - General Information'!$G$12</f>
        <v>123468402</v>
      </c>
      <c r="B3750" s="295" t="str">
        <f>'Page 1 - General Information'!$G$16</f>
        <v>3395</v>
      </c>
      <c r="C3750" s="337" t="s">
        <v>164</v>
      </c>
      <c r="N3750" s="464" t="s">
        <v>155</v>
      </c>
      <c r="O3750" s="388"/>
      <c r="Q3750" s="488">
        <f t="array" ref="Q3750">(INDEX('Page 2 - Team Information'!$K$14:$AP$189,Y3750,X3750)*100)</f>
        <v>0</v>
      </c>
      <c r="S3750" s="295" t="s">
        <v>18054</v>
      </c>
      <c r="X3750" s="339">
        <v>31.0</v>
      </c>
      <c r="Y3750" s="339">
        <v>75.0</v>
      </c>
    </row>
    <row r="3751" ht="15.75" customHeight="1">
      <c r="A3751" s="336" t="str">
        <f>'Page 1 - General Information'!$G$12</f>
        <v>123468402</v>
      </c>
      <c r="B3751" s="295" t="str">
        <f>'Page 1 - General Information'!$G$16</f>
        <v>3395</v>
      </c>
      <c r="C3751" s="337" t="s">
        <v>164</v>
      </c>
      <c r="N3751" s="464" t="s">
        <v>155</v>
      </c>
      <c r="O3751" s="388"/>
      <c r="Q3751" s="488">
        <f t="array" ref="Q3751">(INDEX('Page 2 - Team Information'!$K$14:$AP$189,Y3751,X3751)*100)</f>
        <v>0</v>
      </c>
      <c r="S3751" s="295" t="s">
        <v>18061</v>
      </c>
      <c r="X3751" s="339">
        <v>32.0</v>
      </c>
      <c r="Y3751" s="339">
        <v>75.0</v>
      </c>
    </row>
    <row r="3752" ht="15.75" customHeight="1">
      <c r="A3752" s="336" t="str">
        <f>'Page 1 - General Information'!$G$12</f>
        <v>123468402</v>
      </c>
      <c r="B3752" s="295" t="str">
        <f>'Page 1 - General Information'!$G$16</f>
        <v>3395</v>
      </c>
      <c r="C3752" s="337" t="s">
        <v>164</v>
      </c>
      <c r="N3752" s="295" t="s">
        <v>165</v>
      </c>
      <c r="O3752" s="338" t="str">
        <f t="array" ref="O3752">INDEX('Page 2 - Team Information'!$K$14:$AP$189,Y3752,X3752)</f>
        <v/>
      </c>
      <c r="S3752" s="295" t="s">
        <v>18067</v>
      </c>
      <c r="X3752" s="339">
        <v>24.0</v>
      </c>
      <c r="Y3752" s="339">
        <v>76.0</v>
      </c>
    </row>
    <row r="3753" ht="15.75" customHeight="1">
      <c r="A3753" s="336" t="str">
        <f>'Page 1 - General Information'!$G$12</f>
        <v>123468402</v>
      </c>
      <c r="B3753" s="295" t="str">
        <f>'Page 1 - General Information'!$G$16</f>
        <v>3395</v>
      </c>
      <c r="C3753" s="337" t="s">
        <v>164</v>
      </c>
      <c r="N3753" s="295" t="s">
        <v>165</v>
      </c>
      <c r="O3753" s="338" t="str">
        <f t="array" ref="O3753">INDEX('Page 2 - Team Information'!$K$14:$AP$189,Y3753,X3753)</f>
        <v/>
      </c>
      <c r="S3753" s="295" t="s">
        <v>18072</v>
      </c>
      <c r="X3753" s="339">
        <v>25.0</v>
      </c>
      <c r="Y3753" s="339">
        <v>76.0</v>
      </c>
    </row>
    <row r="3754" ht="15.75" customHeight="1">
      <c r="A3754" s="336" t="str">
        <f>'Page 1 - General Information'!$G$12</f>
        <v>123468402</v>
      </c>
      <c r="B3754" s="295" t="str">
        <f>'Page 1 - General Information'!$G$16</f>
        <v>3395</v>
      </c>
      <c r="C3754" s="337" t="s">
        <v>164</v>
      </c>
      <c r="N3754" s="295" t="s">
        <v>165</v>
      </c>
      <c r="O3754" s="338" t="str">
        <f t="array" ref="O3754">INDEX('Page 2 - Team Information'!$K$14:$AP$189,Y3754,X3754)</f>
        <v/>
      </c>
      <c r="S3754" s="295" t="s">
        <v>18077</v>
      </c>
      <c r="X3754" s="339">
        <v>26.0</v>
      </c>
      <c r="Y3754" s="339">
        <v>76.0</v>
      </c>
    </row>
    <row r="3755" ht="15.75" customHeight="1">
      <c r="A3755" s="336" t="str">
        <f>'Page 1 - General Information'!$G$12</f>
        <v>123468402</v>
      </c>
      <c r="B3755" s="295" t="str">
        <f>'Page 1 - General Information'!$G$16</f>
        <v>3395</v>
      </c>
      <c r="C3755" s="337" t="s">
        <v>164</v>
      </c>
      <c r="N3755" s="295" t="s">
        <v>165</v>
      </c>
      <c r="O3755" s="338" t="str">
        <f t="array" ref="O3755">INDEX('Page 2 - Team Information'!$K$14:$AP$189,Y3755,X3755)</f>
        <v/>
      </c>
      <c r="S3755" s="295" t="s">
        <v>18081</v>
      </c>
      <c r="X3755" s="339">
        <v>27.0</v>
      </c>
      <c r="Y3755" s="339">
        <v>76.0</v>
      </c>
    </row>
    <row r="3756" ht="15.75" customHeight="1">
      <c r="A3756" s="336" t="str">
        <f>'Page 1 - General Information'!$G$12</f>
        <v>123468402</v>
      </c>
      <c r="B3756" s="295" t="str">
        <f>'Page 1 - General Information'!$G$16</f>
        <v>3395</v>
      </c>
      <c r="C3756" s="337" t="s">
        <v>164</v>
      </c>
      <c r="N3756" s="464" t="s">
        <v>155</v>
      </c>
      <c r="O3756" s="388"/>
      <c r="Q3756" s="488">
        <f t="array" ref="Q3756">(INDEX('Page 2 - Team Information'!$K$14:$AP$189,Y3756,X3756)*100)</f>
        <v>0</v>
      </c>
      <c r="S3756" s="295" t="s">
        <v>18084</v>
      </c>
      <c r="X3756" s="339">
        <v>29.0</v>
      </c>
      <c r="Y3756" s="339">
        <v>76.0</v>
      </c>
    </row>
    <row r="3757" ht="15.75" customHeight="1">
      <c r="A3757" s="336" t="str">
        <f>'Page 1 - General Information'!$G$12</f>
        <v>123468402</v>
      </c>
      <c r="B3757" s="295" t="str">
        <f>'Page 1 - General Information'!$G$16</f>
        <v>3395</v>
      </c>
      <c r="C3757" s="337" t="s">
        <v>164</v>
      </c>
      <c r="N3757" s="464" t="s">
        <v>155</v>
      </c>
      <c r="O3757" s="388"/>
      <c r="Q3757" s="488">
        <f t="array" ref="Q3757">(INDEX('Page 2 - Team Information'!$K$14:$AP$189,Y3757,X3757)*100)</f>
        <v>0</v>
      </c>
      <c r="S3757" s="295" t="s">
        <v>18089</v>
      </c>
      <c r="X3757" s="339">
        <v>30.0</v>
      </c>
      <c r="Y3757" s="339">
        <v>76.0</v>
      </c>
    </row>
    <row r="3758" ht="15.75" customHeight="1">
      <c r="A3758" s="336" t="str">
        <f>'Page 1 - General Information'!$G$12</f>
        <v>123468402</v>
      </c>
      <c r="B3758" s="295" t="str">
        <f>'Page 1 - General Information'!$G$16</f>
        <v>3395</v>
      </c>
      <c r="C3758" s="337" t="s">
        <v>164</v>
      </c>
      <c r="N3758" s="464" t="s">
        <v>155</v>
      </c>
      <c r="O3758" s="388"/>
      <c r="Q3758" s="488">
        <f t="array" ref="Q3758">(INDEX('Page 2 - Team Information'!$K$14:$AP$189,Y3758,X3758)*100)</f>
        <v>0</v>
      </c>
      <c r="S3758" s="295" t="s">
        <v>18099</v>
      </c>
      <c r="X3758" s="339">
        <v>31.0</v>
      </c>
      <c r="Y3758" s="339">
        <v>76.0</v>
      </c>
    </row>
    <row r="3759" ht="15.75" customHeight="1">
      <c r="A3759" s="336" t="str">
        <f>'Page 1 - General Information'!$G$12</f>
        <v>123468402</v>
      </c>
      <c r="B3759" s="295" t="str">
        <f>'Page 1 - General Information'!$G$16</f>
        <v>3395</v>
      </c>
      <c r="C3759" s="337" t="s">
        <v>164</v>
      </c>
      <c r="N3759" s="464" t="s">
        <v>155</v>
      </c>
      <c r="O3759" s="388"/>
      <c r="Q3759" s="488">
        <f t="array" ref="Q3759">(INDEX('Page 2 - Team Information'!$K$14:$AP$189,Y3759,X3759)*100)</f>
        <v>0</v>
      </c>
      <c r="S3759" s="295" t="s">
        <v>18107</v>
      </c>
      <c r="X3759" s="339">
        <v>32.0</v>
      </c>
      <c r="Y3759" s="339">
        <v>76.0</v>
      </c>
    </row>
    <row r="3760" ht="15.75" customHeight="1">
      <c r="A3760" s="336" t="str">
        <f>'Page 1 - General Information'!$G$12</f>
        <v>123468402</v>
      </c>
      <c r="B3760" s="295" t="str">
        <f>'Page 1 - General Information'!$G$16</f>
        <v>3395</v>
      </c>
      <c r="C3760" s="337" t="s">
        <v>164</v>
      </c>
      <c r="N3760" s="295" t="s">
        <v>165</v>
      </c>
      <c r="O3760" s="338" t="str">
        <f t="array" ref="O3760">INDEX('Page 2 - Team Information'!$K$14:$AP$189,Y3760,X3760)</f>
        <v/>
      </c>
      <c r="S3760" s="295" t="s">
        <v>18115</v>
      </c>
      <c r="X3760" s="339">
        <v>24.0</v>
      </c>
      <c r="Y3760" s="339">
        <v>77.0</v>
      </c>
    </row>
    <row r="3761" ht="15.75" customHeight="1">
      <c r="A3761" s="336" t="str">
        <f>'Page 1 - General Information'!$G$12</f>
        <v>123468402</v>
      </c>
      <c r="B3761" s="295" t="str">
        <f>'Page 1 - General Information'!$G$16</f>
        <v>3395</v>
      </c>
      <c r="C3761" s="337" t="s">
        <v>164</v>
      </c>
      <c r="N3761" s="295" t="s">
        <v>165</v>
      </c>
      <c r="O3761" s="338" t="str">
        <f t="array" ref="O3761">INDEX('Page 2 - Team Information'!$K$14:$AP$189,Y3761,X3761)</f>
        <v/>
      </c>
      <c r="S3761" s="295" t="s">
        <v>18122</v>
      </c>
      <c r="X3761" s="339">
        <v>25.0</v>
      </c>
      <c r="Y3761" s="339">
        <v>77.0</v>
      </c>
    </row>
    <row r="3762" ht="15.75" customHeight="1">
      <c r="A3762" s="336" t="str">
        <f>'Page 1 - General Information'!$G$12</f>
        <v>123468402</v>
      </c>
      <c r="B3762" s="295" t="str">
        <f>'Page 1 - General Information'!$G$16</f>
        <v>3395</v>
      </c>
      <c r="C3762" s="337" t="s">
        <v>164</v>
      </c>
      <c r="N3762" s="295" t="s">
        <v>165</v>
      </c>
      <c r="O3762" s="338" t="str">
        <f t="array" ref="O3762">INDEX('Page 2 - Team Information'!$K$14:$AP$189,Y3762,X3762)</f>
        <v/>
      </c>
      <c r="S3762" s="295" t="s">
        <v>18128</v>
      </c>
      <c r="X3762" s="339">
        <v>26.0</v>
      </c>
      <c r="Y3762" s="339">
        <v>77.0</v>
      </c>
    </row>
    <row r="3763" ht="15.75" customHeight="1">
      <c r="A3763" s="336" t="str">
        <f>'Page 1 - General Information'!$G$12</f>
        <v>123468402</v>
      </c>
      <c r="B3763" s="295" t="str">
        <f>'Page 1 - General Information'!$G$16</f>
        <v>3395</v>
      </c>
      <c r="C3763" s="337" t="s">
        <v>164</v>
      </c>
      <c r="N3763" s="295" t="s">
        <v>165</v>
      </c>
      <c r="O3763" s="338" t="str">
        <f t="array" ref="O3763">INDEX('Page 2 - Team Information'!$K$14:$AP$189,Y3763,X3763)</f>
        <v/>
      </c>
      <c r="S3763" s="295" t="s">
        <v>18134</v>
      </c>
      <c r="X3763" s="339">
        <v>27.0</v>
      </c>
      <c r="Y3763" s="339">
        <v>77.0</v>
      </c>
    </row>
    <row r="3764" ht="15.75" customHeight="1">
      <c r="A3764" s="336" t="str">
        <f>'Page 1 - General Information'!$G$12</f>
        <v>123468402</v>
      </c>
      <c r="B3764" s="295" t="str">
        <f>'Page 1 - General Information'!$G$16</f>
        <v>3395</v>
      </c>
      <c r="C3764" s="337" t="s">
        <v>164</v>
      </c>
      <c r="N3764" s="464" t="s">
        <v>155</v>
      </c>
      <c r="O3764" s="388"/>
      <c r="Q3764" s="488">
        <f t="array" ref="Q3764">(INDEX('Page 2 - Team Information'!$K$14:$AP$189,Y3764,X3764)*100)</f>
        <v>0</v>
      </c>
      <c r="S3764" s="295" t="s">
        <v>18143</v>
      </c>
      <c r="X3764" s="339">
        <v>29.0</v>
      </c>
      <c r="Y3764" s="339">
        <v>77.0</v>
      </c>
    </row>
    <row r="3765" ht="15.75" customHeight="1">
      <c r="A3765" s="336" t="str">
        <f>'Page 1 - General Information'!$G$12</f>
        <v>123468402</v>
      </c>
      <c r="B3765" s="295" t="str">
        <f>'Page 1 - General Information'!$G$16</f>
        <v>3395</v>
      </c>
      <c r="C3765" s="337" t="s">
        <v>164</v>
      </c>
      <c r="N3765" s="464" t="s">
        <v>155</v>
      </c>
      <c r="O3765" s="388"/>
      <c r="Q3765" s="488">
        <f t="array" ref="Q3765">(INDEX('Page 2 - Team Information'!$K$14:$AP$189,Y3765,X3765)*100)</f>
        <v>0</v>
      </c>
      <c r="S3765" s="295" t="s">
        <v>18151</v>
      </c>
      <c r="X3765" s="339">
        <v>30.0</v>
      </c>
      <c r="Y3765" s="339">
        <v>77.0</v>
      </c>
    </row>
    <row r="3766" ht="15.75" customHeight="1">
      <c r="A3766" s="336" t="str">
        <f>'Page 1 - General Information'!$G$12</f>
        <v>123468402</v>
      </c>
      <c r="B3766" s="295" t="str">
        <f>'Page 1 - General Information'!$G$16</f>
        <v>3395</v>
      </c>
      <c r="C3766" s="337" t="s">
        <v>164</v>
      </c>
      <c r="N3766" s="464" t="s">
        <v>155</v>
      </c>
      <c r="O3766" s="388"/>
      <c r="Q3766" s="488">
        <f t="array" ref="Q3766">(INDEX('Page 2 - Team Information'!$K$14:$AP$189,Y3766,X3766)*100)</f>
        <v>0</v>
      </c>
      <c r="S3766" s="295" t="s">
        <v>18158</v>
      </c>
      <c r="X3766" s="339">
        <v>31.0</v>
      </c>
      <c r="Y3766" s="339">
        <v>77.0</v>
      </c>
    </row>
    <row r="3767" ht="15.75" customHeight="1">
      <c r="A3767" s="336" t="str">
        <f>'Page 1 - General Information'!$G$12</f>
        <v>123468402</v>
      </c>
      <c r="B3767" s="295" t="str">
        <f>'Page 1 - General Information'!$G$16</f>
        <v>3395</v>
      </c>
      <c r="C3767" s="337" t="s">
        <v>164</v>
      </c>
      <c r="N3767" s="464" t="s">
        <v>155</v>
      </c>
      <c r="O3767" s="388"/>
      <c r="Q3767" s="488">
        <f t="array" ref="Q3767">(INDEX('Page 2 - Team Information'!$K$14:$AP$189,Y3767,X3767)*100)</f>
        <v>0</v>
      </c>
      <c r="S3767" s="295" t="s">
        <v>18169</v>
      </c>
      <c r="X3767" s="339">
        <v>32.0</v>
      </c>
      <c r="Y3767" s="339">
        <v>77.0</v>
      </c>
    </row>
    <row r="3768" ht="15.75" customHeight="1">
      <c r="A3768" s="336" t="str">
        <f>'Page 1 - General Information'!$G$12</f>
        <v>123468402</v>
      </c>
      <c r="B3768" s="295" t="str">
        <f>'Page 1 - General Information'!$G$16</f>
        <v>3395</v>
      </c>
      <c r="C3768" s="337" t="s">
        <v>164</v>
      </c>
      <c r="N3768" s="295" t="s">
        <v>165</v>
      </c>
      <c r="O3768" s="338" t="str">
        <f t="array" ref="O3768">INDEX('Page 2 - Team Information'!$K$14:$AP$189,Y3768,X3768)</f>
        <v/>
      </c>
      <c r="S3768" s="295" t="s">
        <v>18179</v>
      </c>
      <c r="X3768" s="339">
        <v>24.0</v>
      </c>
      <c r="Y3768" s="339">
        <v>78.0</v>
      </c>
    </row>
    <row r="3769" ht="15.75" customHeight="1">
      <c r="A3769" s="336" t="str">
        <f>'Page 1 - General Information'!$G$12</f>
        <v>123468402</v>
      </c>
      <c r="B3769" s="295" t="str">
        <f>'Page 1 - General Information'!$G$16</f>
        <v>3395</v>
      </c>
      <c r="C3769" s="337" t="s">
        <v>164</v>
      </c>
      <c r="N3769" s="295" t="s">
        <v>165</v>
      </c>
      <c r="O3769" s="338" t="str">
        <f t="array" ref="O3769">INDEX('Page 2 - Team Information'!$K$14:$AP$189,Y3769,X3769)</f>
        <v/>
      </c>
      <c r="S3769" s="295" t="s">
        <v>18187</v>
      </c>
      <c r="X3769" s="339">
        <v>25.0</v>
      </c>
      <c r="Y3769" s="339">
        <v>78.0</v>
      </c>
    </row>
    <row r="3770" ht="15.75" customHeight="1">
      <c r="A3770" s="336" t="str">
        <f>'Page 1 - General Information'!$G$12</f>
        <v>123468402</v>
      </c>
      <c r="B3770" s="295" t="str">
        <f>'Page 1 - General Information'!$G$16</f>
        <v>3395</v>
      </c>
      <c r="C3770" s="337" t="s">
        <v>164</v>
      </c>
      <c r="N3770" s="295" t="s">
        <v>165</v>
      </c>
      <c r="O3770" s="338" t="str">
        <f t="array" ref="O3770">INDEX('Page 2 - Team Information'!$K$14:$AP$189,Y3770,X3770)</f>
        <v/>
      </c>
      <c r="S3770" s="295" t="s">
        <v>18194</v>
      </c>
      <c r="X3770" s="339">
        <v>26.0</v>
      </c>
      <c r="Y3770" s="339">
        <v>78.0</v>
      </c>
    </row>
    <row r="3771" ht="15.75" customHeight="1">
      <c r="A3771" s="336" t="str">
        <f>'Page 1 - General Information'!$G$12</f>
        <v>123468402</v>
      </c>
      <c r="B3771" s="295" t="str">
        <f>'Page 1 - General Information'!$G$16</f>
        <v>3395</v>
      </c>
      <c r="C3771" s="337" t="s">
        <v>164</v>
      </c>
      <c r="N3771" s="295" t="s">
        <v>165</v>
      </c>
      <c r="O3771" s="338" t="str">
        <f t="array" ref="O3771">INDEX('Page 2 - Team Information'!$K$14:$AP$189,Y3771,X3771)</f>
        <v/>
      </c>
      <c r="S3771" s="295" t="s">
        <v>18202</v>
      </c>
      <c r="X3771" s="339">
        <v>27.0</v>
      </c>
      <c r="Y3771" s="339">
        <v>78.0</v>
      </c>
    </row>
    <row r="3772" ht="15.75" customHeight="1">
      <c r="A3772" s="336" t="str">
        <f>'Page 1 - General Information'!$G$12</f>
        <v>123468402</v>
      </c>
      <c r="B3772" s="295" t="str">
        <f>'Page 1 - General Information'!$G$16</f>
        <v>3395</v>
      </c>
      <c r="C3772" s="337" t="s">
        <v>164</v>
      </c>
      <c r="N3772" s="464" t="s">
        <v>155</v>
      </c>
      <c r="O3772" s="388"/>
      <c r="Q3772" s="488">
        <f t="array" ref="Q3772">(INDEX('Page 2 - Team Information'!$K$14:$AP$189,Y3772,X3772)*100)</f>
        <v>0</v>
      </c>
      <c r="S3772" s="295" t="s">
        <v>18208</v>
      </c>
      <c r="X3772" s="339">
        <v>29.0</v>
      </c>
      <c r="Y3772" s="339">
        <v>78.0</v>
      </c>
    </row>
    <row r="3773" ht="15.75" customHeight="1">
      <c r="A3773" s="336" t="str">
        <f>'Page 1 - General Information'!$G$12</f>
        <v>123468402</v>
      </c>
      <c r="B3773" s="295" t="str">
        <f>'Page 1 - General Information'!$G$16</f>
        <v>3395</v>
      </c>
      <c r="C3773" s="337" t="s">
        <v>164</v>
      </c>
      <c r="N3773" s="464" t="s">
        <v>155</v>
      </c>
      <c r="O3773" s="388"/>
      <c r="Q3773" s="488">
        <f t="array" ref="Q3773">(INDEX('Page 2 - Team Information'!$K$14:$AP$189,Y3773,X3773)*100)</f>
        <v>0</v>
      </c>
      <c r="S3773" s="295" t="s">
        <v>18216</v>
      </c>
      <c r="X3773" s="339">
        <v>30.0</v>
      </c>
      <c r="Y3773" s="339">
        <v>78.0</v>
      </c>
    </row>
    <row r="3774" ht="15.75" customHeight="1">
      <c r="A3774" s="336" t="str">
        <f>'Page 1 - General Information'!$G$12</f>
        <v>123468402</v>
      </c>
      <c r="B3774" s="295" t="str">
        <f>'Page 1 - General Information'!$G$16</f>
        <v>3395</v>
      </c>
      <c r="C3774" s="337" t="s">
        <v>164</v>
      </c>
      <c r="N3774" s="464" t="s">
        <v>155</v>
      </c>
      <c r="O3774" s="388"/>
      <c r="Q3774" s="488">
        <f t="array" ref="Q3774">(INDEX('Page 2 - Team Information'!$K$14:$AP$189,Y3774,X3774)*100)</f>
        <v>0</v>
      </c>
      <c r="S3774" s="295" t="s">
        <v>18222</v>
      </c>
      <c r="X3774" s="339">
        <v>31.0</v>
      </c>
      <c r="Y3774" s="339">
        <v>78.0</v>
      </c>
    </row>
    <row r="3775" ht="15.75" customHeight="1">
      <c r="A3775" s="336" t="str">
        <f>'Page 1 - General Information'!$G$12</f>
        <v>123468402</v>
      </c>
      <c r="B3775" s="295" t="str">
        <f>'Page 1 - General Information'!$G$16</f>
        <v>3395</v>
      </c>
      <c r="C3775" s="337" t="s">
        <v>164</v>
      </c>
      <c r="N3775" s="464" t="s">
        <v>155</v>
      </c>
      <c r="O3775" s="388"/>
      <c r="Q3775" s="488">
        <f t="array" ref="Q3775">(INDEX('Page 2 - Team Information'!$K$14:$AP$189,Y3775,X3775)*100)</f>
        <v>0</v>
      </c>
      <c r="S3775" s="295" t="s">
        <v>18227</v>
      </c>
      <c r="X3775" s="339">
        <v>32.0</v>
      </c>
      <c r="Y3775" s="339">
        <v>78.0</v>
      </c>
    </row>
    <row r="3776" ht="15.75" customHeight="1">
      <c r="A3776" s="336" t="str">
        <f>'Page 1 - General Information'!$G$12</f>
        <v>123468402</v>
      </c>
      <c r="B3776" s="295" t="str">
        <f>'Page 1 - General Information'!$G$16</f>
        <v>3395</v>
      </c>
      <c r="C3776" s="337" t="s">
        <v>164</v>
      </c>
      <c r="N3776" s="295" t="s">
        <v>165</v>
      </c>
      <c r="O3776" s="338" t="str">
        <f t="array" ref="O3776">INDEX('Page 2 - Team Information'!$K$14:$AP$189,Y3776,X3776)</f>
        <v/>
      </c>
      <c r="S3776" s="295" t="s">
        <v>18232</v>
      </c>
      <c r="X3776" s="339">
        <v>24.0</v>
      </c>
      <c r="Y3776" s="339">
        <v>79.0</v>
      </c>
    </row>
    <row r="3777" ht="15.75" customHeight="1">
      <c r="A3777" s="336" t="str">
        <f>'Page 1 - General Information'!$G$12</f>
        <v>123468402</v>
      </c>
      <c r="B3777" s="295" t="str">
        <f>'Page 1 - General Information'!$G$16</f>
        <v>3395</v>
      </c>
      <c r="C3777" s="337" t="s">
        <v>164</v>
      </c>
      <c r="N3777" s="295" t="s">
        <v>165</v>
      </c>
      <c r="O3777" s="338" t="str">
        <f t="array" ref="O3777">INDEX('Page 2 - Team Information'!$K$14:$AP$189,Y3777,X3777)</f>
        <v/>
      </c>
      <c r="S3777" s="295" t="s">
        <v>18237</v>
      </c>
      <c r="X3777" s="339">
        <v>25.0</v>
      </c>
      <c r="Y3777" s="339">
        <v>79.0</v>
      </c>
    </row>
    <row r="3778" ht="15.75" customHeight="1">
      <c r="A3778" s="336" t="str">
        <f>'Page 1 - General Information'!$G$12</f>
        <v>123468402</v>
      </c>
      <c r="B3778" s="295" t="str">
        <f>'Page 1 - General Information'!$G$16</f>
        <v>3395</v>
      </c>
      <c r="C3778" s="337" t="s">
        <v>164</v>
      </c>
      <c r="N3778" s="295" t="s">
        <v>165</v>
      </c>
      <c r="O3778" s="338" t="str">
        <f t="array" ref="O3778">INDEX('Page 2 - Team Information'!$K$14:$AP$189,Y3778,X3778)</f>
        <v/>
      </c>
      <c r="S3778" s="295" t="s">
        <v>18242</v>
      </c>
      <c r="X3778" s="339">
        <v>26.0</v>
      </c>
      <c r="Y3778" s="339">
        <v>79.0</v>
      </c>
    </row>
    <row r="3779" ht="15.75" customHeight="1">
      <c r="A3779" s="336" t="str">
        <f>'Page 1 - General Information'!$G$12</f>
        <v>123468402</v>
      </c>
      <c r="B3779" s="295" t="str">
        <f>'Page 1 - General Information'!$G$16</f>
        <v>3395</v>
      </c>
      <c r="C3779" s="337" t="s">
        <v>164</v>
      </c>
      <c r="N3779" s="295" t="s">
        <v>165</v>
      </c>
      <c r="O3779" s="338" t="str">
        <f t="array" ref="O3779">INDEX('Page 2 - Team Information'!$K$14:$AP$189,Y3779,X3779)</f>
        <v/>
      </c>
      <c r="S3779" s="295" t="s">
        <v>18247</v>
      </c>
      <c r="X3779" s="339">
        <v>27.0</v>
      </c>
      <c r="Y3779" s="339">
        <v>79.0</v>
      </c>
    </row>
    <row r="3780" ht="15.75" customHeight="1">
      <c r="A3780" s="336" t="str">
        <f>'Page 1 - General Information'!$G$12</f>
        <v>123468402</v>
      </c>
      <c r="B3780" s="295" t="str">
        <f>'Page 1 - General Information'!$G$16</f>
        <v>3395</v>
      </c>
      <c r="C3780" s="337" t="s">
        <v>164</v>
      </c>
      <c r="N3780" s="464" t="s">
        <v>155</v>
      </c>
      <c r="O3780" s="388"/>
      <c r="Q3780" s="488">
        <f t="array" ref="Q3780">(INDEX('Page 2 - Team Information'!$K$14:$AP$189,Y3780,X3780)*100)</f>
        <v>0</v>
      </c>
      <c r="S3780" s="295" t="s">
        <v>18255</v>
      </c>
      <c r="X3780" s="339">
        <v>29.0</v>
      </c>
      <c r="Y3780" s="339">
        <v>79.0</v>
      </c>
    </row>
    <row r="3781" ht="15.75" customHeight="1">
      <c r="A3781" s="336" t="str">
        <f>'Page 1 - General Information'!$G$12</f>
        <v>123468402</v>
      </c>
      <c r="B3781" s="295" t="str">
        <f>'Page 1 - General Information'!$G$16</f>
        <v>3395</v>
      </c>
      <c r="C3781" s="337" t="s">
        <v>164</v>
      </c>
      <c r="N3781" s="464" t="s">
        <v>155</v>
      </c>
      <c r="O3781" s="388"/>
      <c r="Q3781" s="488">
        <f t="array" ref="Q3781">(INDEX('Page 2 - Team Information'!$K$14:$AP$189,Y3781,X3781)*100)</f>
        <v>0</v>
      </c>
      <c r="S3781" s="295" t="s">
        <v>18261</v>
      </c>
      <c r="X3781" s="339">
        <v>30.0</v>
      </c>
      <c r="Y3781" s="339">
        <v>79.0</v>
      </c>
    </row>
    <row r="3782" ht="15.75" customHeight="1">
      <c r="A3782" s="336" t="str">
        <f>'Page 1 - General Information'!$G$12</f>
        <v>123468402</v>
      </c>
      <c r="B3782" s="295" t="str">
        <f>'Page 1 - General Information'!$G$16</f>
        <v>3395</v>
      </c>
      <c r="C3782" s="337" t="s">
        <v>164</v>
      </c>
      <c r="N3782" s="464" t="s">
        <v>155</v>
      </c>
      <c r="O3782" s="388"/>
      <c r="Q3782" s="488">
        <f t="array" ref="Q3782">(INDEX('Page 2 - Team Information'!$K$14:$AP$189,Y3782,X3782)*100)</f>
        <v>0</v>
      </c>
      <c r="S3782" s="295" t="s">
        <v>18268</v>
      </c>
      <c r="X3782" s="339">
        <v>31.0</v>
      </c>
      <c r="Y3782" s="339">
        <v>79.0</v>
      </c>
    </row>
    <row r="3783" ht="15.75" customHeight="1">
      <c r="A3783" s="336" t="str">
        <f>'Page 1 - General Information'!$G$12</f>
        <v>123468402</v>
      </c>
      <c r="B3783" s="295" t="str">
        <f>'Page 1 - General Information'!$G$16</f>
        <v>3395</v>
      </c>
      <c r="C3783" s="337" t="s">
        <v>164</v>
      </c>
      <c r="N3783" s="464" t="s">
        <v>155</v>
      </c>
      <c r="O3783" s="388"/>
      <c r="Q3783" s="488">
        <f t="array" ref="Q3783">(INDEX('Page 2 - Team Information'!$K$14:$AP$189,Y3783,X3783)*100)</f>
        <v>0</v>
      </c>
      <c r="S3783" s="295" t="s">
        <v>18274</v>
      </c>
      <c r="X3783" s="339">
        <v>32.0</v>
      </c>
      <c r="Y3783" s="339">
        <v>79.0</v>
      </c>
    </row>
    <row r="3784" ht="15.75" customHeight="1">
      <c r="A3784" s="336" t="str">
        <f>'Page 1 - General Information'!$G$12</f>
        <v>123468402</v>
      </c>
      <c r="B3784" s="295" t="str">
        <f>'Page 1 - General Information'!$G$16</f>
        <v>3395</v>
      </c>
      <c r="C3784" s="337" t="s">
        <v>164</v>
      </c>
      <c r="N3784" s="295" t="s">
        <v>165</v>
      </c>
      <c r="O3784" s="338" t="str">
        <f t="array" ref="O3784">INDEX('Page 2 - Team Information'!$K$14:$AP$189,Y3784,X3784)</f>
        <v/>
      </c>
      <c r="S3784" s="295" t="s">
        <v>18281</v>
      </c>
      <c r="X3784" s="339">
        <v>24.0</v>
      </c>
      <c r="Y3784" s="339">
        <v>80.0</v>
      </c>
    </row>
    <row r="3785" ht="15.75" customHeight="1">
      <c r="A3785" s="336" t="str">
        <f>'Page 1 - General Information'!$G$12</f>
        <v>123468402</v>
      </c>
      <c r="B3785" s="295" t="str">
        <f>'Page 1 - General Information'!$G$16</f>
        <v>3395</v>
      </c>
      <c r="C3785" s="337" t="s">
        <v>164</v>
      </c>
      <c r="N3785" s="295" t="s">
        <v>165</v>
      </c>
      <c r="O3785" s="338" t="str">
        <f t="array" ref="O3785">INDEX('Page 2 - Team Information'!$K$14:$AP$189,Y3785,X3785)</f>
        <v/>
      </c>
      <c r="S3785" s="295" t="s">
        <v>18286</v>
      </c>
      <c r="X3785" s="339">
        <v>25.0</v>
      </c>
      <c r="Y3785" s="339">
        <v>80.0</v>
      </c>
    </row>
    <row r="3786" ht="15.75" customHeight="1">
      <c r="A3786" s="336" t="str">
        <f>'Page 1 - General Information'!$G$12</f>
        <v>123468402</v>
      </c>
      <c r="B3786" s="295" t="str">
        <f>'Page 1 - General Information'!$G$16</f>
        <v>3395</v>
      </c>
      <c r="C3786" s="337" t="s">
        <v>164</v>
      </c>
      <c r="N3786" s="295" t="s">
        <v>165</v>
      </c>
      <c r="O3786" s="338" t="str">
        <f t="array" ref="O3786">INDEX('Page 2 - Team Information'!$K$14:$AP$189,Y3786,X3786)</f>
        <v/>
      </c>
      <c r="S3786" s="295" t="s">
        <v>18291</v>
      </c>
      <c r="X3786" s="339">
        <v>26.0</v>
      </c>
      <c r="Y3786" s="339">
        <v>80.0</v>
      </c>
    </row>
    <row r="3787" ht="15.75" customHeight="1">
      <c r="A3787" s="336" t="str">
        <f>'Page 1 - General Information'!$G$12</f>
        <v>123468402</v>
      </c>
      <c r="B3787" s="295" t="str">
        <f>'Page 1 - General Information'!$G$16</f>
        <v>3395</v>
      </c>
      <c r="C3787" s="337" t="s">
        <v>164</v>
      </c>
      <c r="N3787" s="295" t="s">
        <v>165</v>
      </c>
      <c r="O3787" s="338" t="str">
        <f t="array" ref="O3787">INDEX('Page 2 - Team Information'!$K$14:$AP$189,Y3787,X3787)</f>
        <v/>
      </c>
      <c r="S3787" s="295" t="s">
        <v>18297</v>
      </c>
      <c r="X3787" s="339">
        <v>27.0</v>
      </c>
      <c r="Y3787" s="339">
        <v>80.0</v>
      </c>
    </row>
    <row r="3788" ht="15.75" customHeight="1">
      <c r="A3788" s="336" t="str">
        <f>'Page 1 - General Information'!$G$12</f>
        <v>123468402</v>
      </c>
      <c r="B3788" s="295" t="str">
        <f>'Page 1 - General Information'!$G$16</f>
        <v>3395</v>
      </c>
      <c r="C3788" s="337" t="s">
        <v>164</v>
      </c>
      <c r="N3788" s="464" t="s">
        <v>155</v>
      </c>
      <c r="O3788" s="388"/>
      <c r="Q3788" s="488">
        <f t="array" ref="Q3788">(INDEX('Page 2 - Team Information'!$K$14:$AP$189,Y3788,X3788)*100)</f>
        <v>0</v>
      </c>
      <c r="S3788" s="295" t="s">
        <v>18306</v>
      </c>
      <c r="X3788" s="339">
        <v>29.0</v>
      </c>
      <c r="Y3788" s="339">
        <v>80.0</v>
      </c>
    </row>
    <row r="3789" ht="15.75" customHeight="1">
      <c r="A3789" s="336" t="str">
        <f>'Page 1 - General Information'!$G$12</f>
        <v>123468402</v>
      </c>
      <c r="B3789" s="295" t="str">
        <f>'Page 1 - General Information'!$G$16</f>
        <v>3395</v>
      </c>
      <c r="C3789" s="337" t="s">
        <v>164</v>
      </c>
      <c r="N3789" s="464" t="s">
        <v>155</v>
      </c>
      <c r="O3789" s="388"/>
      <c r="Q3789" s="488">
        <f t="array" ref="Q3789">(INDEX('Page 2 - Team Information'!$K$14:$AP$189,Y3789,X3789)*100)</f>
        <v>0</v>
      </c>
      <c r="S3789" s="295" t="s">
        <v>18313</v>
      </c>
      <c r="X3789" s="339">
        <v>30.0</v>
      </c>
      <c r="Y3789" s="339">
        <v>80.0</v>
      </c>
    </row>
    <row r="3790" ht="15.75" customHeight="1">
      <c r="A3790" s="336" t="str">
        <f>'Page 1 - General Information'!$G$12</f>
        <v>123468402</v>
      </c>
      <c r="B3790" s="295" t="str">
        <f>'Page 1 - General Information'!$G$16</f>
        <v>3395</v>
      </c>
      <c r="C3790" s="337" t="s">
        <v>164</v>
      </c>
      <c r="N3790" s="464" t="s">
        <v>155</v>
      </c>
      <c r="O3790" s="388"/>
      <c r="Q3790" s="488">
        <f t="array" ref="Q3790">(INDEX('Page 2 - Team Information'!$K$14:$AP$189,Y3790,X3790)*100)</f>
        <v>0</v>
      </c>
      <c r="S3790" s="295" t="s">
        <v>18319</v>
      </c>
      <c r="X3790" s="339">
        <v>31.0</v>
      </c>
      <c r="Y3790" s="339">
        <v>80.0</v>
      </c>
    </row>
    <row r="3791" ht="15.75" customHeight="1">
      <c r="A3791" s="336" t="str">
        <f>'Page 1 - General Information'!$G$12</f>
        <v>123468402</v>
      </c>
      <c r="B3791" s="295" t="str">
        <f>'Page 1 - General Information'!$G$16</f>
        <v>3395</v>
      </c>
      <c r="C3791" s="337" t="s">
        <v>164</v>
      </c>
      <c r="N3791" s="464" t="s">
        <v>155</v>
      </c>
      <c r="O3791" s="388"/>
      <c r="Q3791" s="488">
        <f t="array" ref="Q3791">(INDEX('Page 2 - Team Information'!$K$14:$AP$189,Y3791,X3791)*100)</f>
        <v>0</v>
      </c>
      <c r="S3791" s="295" t="s">
        <v>18326</v>
      </c>
      <c r="X3791" s="339">
        <v>32.0</v>
      </c>
      <c r="Y3791" s="339">
        <v>80.0</v>
      </c>
    </row>
    <row r="3792" ht="15.75" customHeight="1">
      <c r="A3792" s="336" t="str">
        <f>'Page 1 - General Information'!$G$12</f>
        <v>123468402</v>
      </c>
      <c r="B3792" s="295" t="str">
        <f>'Page 1 - General Information'!$G$16</f>
        <v>3395</v>
      </c>
      <c r="C3792" s="337" t="s">
        <v>164</v>
      </c>
      <c r="N3792" s="295" t="s">
        <v>165</v>
      </c>
      <c r="O3792" s="338" t="str">
        <f t="array" ref="O3792">INDEX('Page 2 - Team Information'!$K$14:$AP$189,Y3792,X3792)</f>
        <v/>
      </c>
      <c r="S3792" s="295" t="s">
        <v>18332</v>
      </c>
      <c r="X3792" s="339">
        <v>24.0</v>
      </c>
      <c r="Y3792" s="339">
        <v>81.0</v>
      </c>
    </row>
    <row r="3793" ht="15.75" customHeight="1">
      <c r="A3793" s="336" t="str">
        <f>'Page 1 - General Information'!$G$12</f>
        <v>123468402</v>
      </c>
      <c r="B3793" s="295" t="str">
        <f>'Page 1 - General Information'!$G$16</f>
        <v>3395</v>
      </c>
      <c r="C3793" s="337" t="s">
        <v>164</v>
      </c>
      <c r="N3793" s="295" t="s">
        <v>165</v>
      </c>
      <c r="O3793" s="338">
        <f t="array" ref="O3793">INDEX('Page 2 - Team Information'!$K$14:$AP$189,Y3793,X3793)</f>
        <v>1</v>
      </c>
      <c r="S3793" s="295" t="s">
        <v>18337</v>
      </c>
      <c r="X3793" s="339">
        <v>25.0</v>
      </c>
      <c r="Y3793" s="339">
        <v>81.0</v>
      </c>
    </row>
    <row r="3794" ht="15.75" customHeight="1">
      <c r="A3794" s="336" t="str">
        <f>'Page 1 - General Information'!$G$12</f>
        <v>123468402</v>
      </c>
      <c r="B3794" s="295" t="str">
        <f>'Page 1 - General Information'!$G$16</f>
        <v>3395</v>
      </c>
      <c r="C3794" s="337" t="s">
        <v>164</v>
      </c>
      <c r="N3794" s="295" t="s">
        <v>165</v>
      </c>
      <c r="O3794" s="338" t="str">
        <f t="array" ref="O3794">INDEX('Page 2 - Team Information'!$K$14:$AP$189,Y3794,X3794)</f>
        <v/>
      </c>
      <c r="S3794" s="295" t="s">
        <v>18343</v>
      </c>
      <c r="X3794" s="339">
        <v>26.0</v>
      </c>
      <c r="Y3794" s="339">
        <v>81.0</v>
      </c>
    </row>
    <row r="3795" ht="15.75" customHeight="1">
      <c r="A3795" s="336" t="str">
        <f>'Page 1 - General Information'!$G$12</f>
        <v>123468402</v>
      </c>
      <c r="B3795" s="295" t="str">
        <f>'Page 1 - General Information'!$G$16</f>
        <v>3395</v>
      </c>
      <c r="C3795" s="337" t="s">
        <v>164</v>
      </c>
      <c r="N3795" s="295" t="s">
        <v>165</v>
      </c>
      <c r="O3795" s="338">
        <f t="array" ref="O3795">INDEX('Page 2 - Team Information'!$K$14:$AP$189,Y3795,X3795)</f>
        <v>1</v>
      </c>
      <c r="S3795" s="295" t="s">
        <v>18349</v>
      </c>
      <c r="X3795" s="339">
        <v>27.0</v>
      </c>
      <c r="Y3795" s="339">
        <v>81.0</v>
      </c>
    </row>
    <row r="3796" ht="15.75" customHeight="1">
      <c r="A3796" s="336" t="str">
        <f>'Page 1 - General Information'!$G$12</f>
        <v>123468402</v>
      </c>
      <c r="B3796" s="295" t="str">
        <f>'Page 1 - General Information'!$G$16</f>
        <v>3395</v>
      </c>
      <c r="C3796" s="337" t="s">
        <v>164</v>
      </c>
      <c r="N3796" s="464" t="s">
        <v>155</v>
      </c>
      <c r="O3796" s="388"/>
      <c r="Q3796" s="488">
        <f t="array" ref="Q3796">(INDEX('Page 2 - Team Information'!$K$14:$AP$189,Y3796,X3796)*100)</f>
        <v>2.25</v>
      </c>
      <c r="S3796" s="295" t="s">
        <v>18356</v>
      </c>
      <c r="X3796" s="339">
        <v>29.0</v>
      </c>
      <c r="Y3796" s="339">
        <v>81.0</v>
      </c>
    </row>
    <row r="3797" ht="15.75" customHeight="1">
      <c r="A3797" s="336" t="str">
        <f>'Page 1 - General Information'!$G$12</f>
        <v>123468402</v>
      </c>
      <c r="B3797" s="295" t="str">
        <f>'Page 1 - General Information'!$G$16</f>
        <v>3395</v>
      </c>
      <c r="C3797" s="337" t="s">
        <v>164</v>
      </c>
      <c r="N3797" s="464" t="s">
        <v>155</v>
      </c>
      <c r="O3797" s="388"/>
      <c r="Q3797" s="488">
        <f t="array" ref="Q3797">(INDEX('Page 2 - Team Information'!$K$14:$AP$189,Y3797,X3797)*100)</f>
        <v>2.25</v>
      </c>
      <c r="S3797" s="295" t="s">
        <v>18365</v>
      </c>
      <c r="X3797" s="339">
        <v>30.0</v>
      </c>
      <c r="Y3797" s="339">
        <v>81.0</v>
      </c>
    </row>
    <row r="3798" ht="15.75" customHeight="1">
      <c r="A3798" s="336" t="str">
        <f>'Page 1 - General Information'!$G$12</f>
        <v>123468402</v>
      </c>
      <c r="B3798" s="295" t="str">
        <f>'Page 1 - General Information'!$G$16</f>
        <v>3395</v>
      </c>
      <c r="C3798" s="337" t="s">
        <v>164</v>
      </c>
      <c r="N3798" s="464" t="s">
        <v>155</v>
      </c>
      <c r="O3798" s="388"/>
      <c r="Q3798" s="488">
        <f t="array" ref="Q3798">(INDEX('Page 2 - Team Information'!$K$14:$AP$189,Y3798,X3798)*100)</f>
        <v>0</v>
      </c>
      <c r="S3798" s="295" t="s">
        <v>18372</v>
      </c>
      <c r="X3798" s="339">
        <v>31.0</v>
      </c>
      <c r="Y3798" s="339">
        <v>81.0</v>
      </c>
    </row>
    <row r="3799" ht="15.75" customHeight="1">
      <c r="A3799" s="336" t="str">
        <f>'Page 1 - General Information'!$G$12</f>
        <v>123468402</v>
      </c>
      <c r="B3799" s="295" t="str">
        <f>'Page 1 - General Information'!$G$16</f>
        <v>3395</v>
      </c>
      <c r="C3799" s="337" t="s">
        <v>164</v>
      </c>
      <c r="N3799" s="464" t="s">
        <v>155</v>
      </c>
      <c r="O3799" s="388"/>
      <c r="Q3799" s="488">
        <f t="array" ref="Q3799">(INDEX('Page 2 - Team Information'!$K$14:$AP$189,Y3799,X3799)*100)</f>
        <v>0</v>
      </c>
      <c r="S3799" s="295" t="s">
        <v>18378</v>
      </c>
      <c r="X3799" s="339">
        <v>32.0</v>
      </c>
      <c r="Y3799" s="339">
        <v>81.0</v>
      </c>
    </row>
    <row r="3800" ht="15.75" customHeight="1">
      <c r="A3800" s="336" t="str">
        <f>'Page 1 - General Information'!$G$12</f>
        <v>123468402</v>
      </c>
      <c r="B3800" s="295" t="str">
        <f>'Page 1 - General Information'!$G$16</f>
        <v>3395</v>
      </c>
      <c r="C3800" s="337" t="s">
        <v>164</v>
      </c>
      <c r="N3800" s="295" t="s">
        <v>165</v>
      </c>
      <c r="O3800" s="338" t="str">
        <f t="array" ref="O3800">INDEX('Page 2 - Team Information'!$K$14:$AP$189,Y3800,X3800)</f>
        <v/>
      </c>
      <c r="S3800" s="295" t="s">
        <v>18383</v>
      </c>
      <c r="X3800" s="339">
        <v>24.0</v>
      </c>
      <c r="Y3800" s="339">
        <v>82.0</v>
      </c>
    </row>
    <row r="3801" ht="15.75" customHeight="1">
      <c r="A3801" s="336" t="str">
        <f>'Page 1 - General Information'!$G$12</f>
        <v>123468402</v>
      </c>
      <c r="B3801" s="295" t="str">
        <f>'Page 1 - General Information'!$G$16</f>
        <v>3395</v>
      </c>
      <c r="C3801" s="337" t="s">
        <v>164</v>
      </c>
      <c r="N3801" s="295" t="s">
        <v>165</v>
      </c>
      <c r="O3801" s="338" t="str">
        <f t="array" ref="O3801">INDEX('Page 2 - Team Information'!$K$14:$AP$189,Y3801,X3801)</f>
        <v/>
      </c>
      <c r="S3801" s="295" t="s">
        <v>18390</v>
      </c>
      <c r="X3801" s="339">
        <v>25.0</v>
      </c>
      <c r="Y3801" s="339">
        <v>82.0</v>
      </c>
    </row>
    <row r="3802" ht="15.75" customHeight="1">
      <c r="A3802" s="336" t="str">
        <f>'Page 1 - General Information'!$G$12</f>
        <v>123468402</v>
      </c>
      <c r="B3802" s="295" t="str">
        <f>'Page 1 - General Information'!$G$16</f>
        <v>3395</v>
      </c>
      <c r="C3802" s="337" t="s">
        <v>164</v>
      </c>
      <c r="N3802" s="295" t="s">
        <v>165</v>
      </c>
      <c r="O3802" s="338" t="str">
        <f t="array" ref="O3802">INDEX('Page 2 - Team Information'!$K$14:$AP$189,Y3802,X3802)</f>
        <v/>
      </c>
      <c r="S3802" s="295" t="s">
        <v>18396</v>
      </c>
      <c r="X3802" s="339">
        <v>26.0</v>
      </c>
      <c r="Y3802" s="339">
        <v>82.0</v>
      </c>
    </row>
    <row r="3803" ht="15.75" customHeight="1">
      <c r="A3803" s="336" t="str">
        <f>'Page 1 - General Information'!$G$12</f>
        <v>123468402</v>
      </c>
      <c r="B3803" s="295" t="str">
        <f>'Page 1 - General Information'!$G$16</f>
        <v>3395</v>
      </c>
      <c r="C3803" s="337" t="s">
        <v>164</v>
      </c>
      <c r="N3803" s="295" t="s">
        <v>165</v>
      </c>
      <c r="O3803" s="338" t="str">
        <f t="array" ref="O3803">INDEX('Page 2 - Team Information'!$K$14:$AP$189,Y3803,X3803)</f>
        <v/>
      </c>
      <c r="S3803" s="295" t="s">
        <v>18401</v>
      </c>
      <c r="X3803" s="339">
        <v>27.0</v>
      </c>
      <c r="Y3803" s="339">
        <v>82.0</v>
      </c>
    </row>
    <row r="3804" ht="15.75" customHeight="1">
      <c r="A3804" s="336" t="str">
        <f>'Page 1 - General Information'!$G$12</f>
        <v>123468402</v>
      </c>
      <c r="B3804" s="295" t="str">
        <f>'Page 1 - General Information'!$G$16</f>
        <v>3395</v>
      </c>
      <c r="C3804" s="337" t="s">
        <v>164</v>
      </c>
      <c r="N3804" s="464" t="s">
        <v>155</v>
      </c>
      <c r="O3804" s="388"/>
      <c r="Q3804" s="488">
        <f t="array" ref="Q3804">(INDEX('Page 2 - Team Information'!$K$14:$AP$189,Y3804,X3804)*100)</f>
        <v>0</v>
      </c>
      <c r="S3804" s="295" t="s">
        <v>18406</v>
      </c>
      <c r="X3804" s="339">
        <v>29.0</v>
      </c>
      <c r="Y3804" s="339">
        <v>82.0</v>
      </c>
    </row>
    <row r="3805" ht="15.75" customHeight="1">
      <c r="A3805" s="336" t="str">
        <f>'Page 1 - General Information'!$G$12</f>
        <v>123468402</v>
      </c>
      <c r="B3805" s="295" t="str">
        <f>'Page 1 - General Information'!$G$16</f>
        <v>3395</v>
      </c>
      <c r="C3805" s="337" t="s">
        <v>164</v>
      </c>
      <c r="N3805" s="464" t="s">
        <v>155</v>
      </c>
      <c r="O3805" s="388"/>
      <c r="Q3805" s="488">
        <f t="array" ref="Q3805">(INDEX('Page 2 - Team Information'!$K$14:$AP$189,Y3805,X3805)*100)</f>
        <v>0</v>
      </c>
      <c r="S3805" s="295" t="s">
        <v>18412</v>
      </c>
      <c r="X3805" s="339">
        <v>30.0</v>
      </c>
      <c r="Y3805" s="339">
        <v>82.0</v>
      </c>
    </row>
    <row r="3806" ht="15.75" customHeight="1">
      <c r="A3806" s="336" t="str">
        <f>'Page 1 - General Information'!$G$12</f>
        <v>123468402</v>
      </c>
      <c r="B3806" s="295" t="str">
        <f>'Page 1 - General Information'!$G$16</f>
        <v>3395</v>
      </c>
      <c r="C3806" s="337" t="s">
        <v>164</v>
      </c>
      <c r="N3806" s="464" t="s">
        <v>155</v>
      </c>
      <c r="O3806" s="388"/>
      <c r="Q3806" s="488">
        <f t="array" ref="Q3806">(INDEX('Page 2 - Team Information'!$K$14:$AP$189,Y3806,X3806)*100)</f>
        <v>0</v>
      </c>
      <c r="S3806" s="295" t="s">
        <v>18420</v>
      </c>
      <c r="X3806" s="339">
        <v>31.0</v>
      </c>
      <c r="Y3806" s="339">
        <v>82.0</v>
      </c>
    </row>
    <row r="3807" ht="15.75" customHeight="1">
      <c r="A3807" s="336" t="str">
        <f>'Page 1 - General Information'!$G$12</f>
        <v>123468402</v>
      </c>
      <c r="B3807" s="295" t="str">
        <f>'Page 1 - General Information'!$G$16</f>
        <v>3395</v>
      </c>
      <c r="C3807" s="337" t="s">
        <v>164</v>
      </c>
      <c r="N3807" s="464" t="s">
        <v>155</v>
      </c>
      <c r="O3807" s="388"/>
      <c r="Q3807" s="488">
        <f t="array" ref="Q3807">(INDEX('Page 2 - Team Information'!$K$14:$AP$189,Y3807,X3807)*100)</f>
        <v>0</v>
      </c>
      <c r="S3807" s="295" t="s">
        <v>18425</v>
      </c>
      <c r="X3807" s="339">
        <v>32.0</v>
      </c>
      <c r="Y3807" s="339">
        <v>82.0</v>
      </c>
    </row>
    <row r="3808" ht="15.75" customHeight="1">
      <c r="A3808" s="336" t="str">
        <f>'Page 1 - General Information'!$G$12</f>
        <v>123468402</v>
      </c>
      <c r="B3808" s="295" t="str">
        <f>'Page 1 - General Information'!$G$16</f>
        <v>3395</v>
      </c>
      <c r="C3808" s="337" t="s">
        <v>164</v>
      </c>
      <c r="N3808" s="295" t="s">
        <v>165</v>
      </c>
      <c r="O3808" s="338" t="str">
        <f t="array" ref="O3808">INDEX('Page 2 - Team Information'!$K$14:$AP$189,Y3808,X3808)</f>
        <v/>
      </c>
      <c r="S3808" s="295" t="s">
        <v>18430</v>
      </c>
      <c r="X3808" s="339">
        <v>24.0</v>
      </c>
      <c r="Y3808" s="339">
        <v>83.0</v>
      </c>
    </row>
    <row r="3809" ht="15.75" customHeight="1">
      <c r="A3809" s="336" t="str">
        <f>'Page 1 - General Information'!$G$12</f>
        <v>123468402</v>
      </c>
      <c r="B3809" s="295" t="str">
        <f>'Page 1 - General Information'!$G$16</f>
        <v>3395</v>
      </c>
      <c r="C3809" s="337" t="s">
        <v>164</v>
      </c>
      <c r="N3809" s="295" t="s">
        <v>165</v>
      </c>
      <c r="O3809" s="338">
        <f t="array" ref="O3809">INDEX('Page 2 - Team Information'!$K$14:$AP$189,Y3809,X3809)</f>
        <v>1</v>
      </c>
      <c r="S3809" s="295" t="s">
        <v>18435</v>
      </c>
      <c r="X3809" s="339">
        <v>25.0</v>
      </c>
      <c r="Y3809" s="339">
        <v>83.0</v>
      </c>
    </row>
    <row r="3810" ht="15.75" customHeight="1">
      <c r="A3810" s="336" t="str">
        <f>'Page 1 - General Information'!$G$12</f>
        <v>123468402</v>
      </c>
      <c r="B3810" s="295" t="str">
        <f>'Page 1 - General Information'!$G$16</f>
        <v>3395</v>
      </c>
      <c r="C3810" s="337" t="s">
        <v>164</v>
      </c>
      <c r="N3810" s="295" t="s">
        <v>165</v>
      </c>
      <c r="O3810" s="338" t="str">
        <f t="array" ref="O3810">INDEX('Page 2 - Team Information'!$K$14:$AP$189,Y3810,X3810)</f>
        <v/>
      </c>
      <c r="S3810" s="295" t="s">
        <v>18439</v>
      </c>
      <c r="X3810" s="339">
        <v>26.0</v>
      </c>
      <c r="Y3810" s="339">
        <v>83.0</v>
      </c>
    </row>
    <row r="3811" ht="15.75" customHeight="1">
      <c r="A3811" s="336" t="str">
        <f>'Page 1 - General Information'!$G$12</f>
        <v>123468402</v>
      </c>
      <c r="B3811" s="295" t="str">
        <f>'Page 1 - General Information'!$G$16</f>
        <v>3395</v>
      </c>
      <c r="C3811" s="337" t="s">
        <v>164</v>
      </c>
      <c r="N3811" s="295" t="s">
        <v>165</v>
      </c>
      <c r="O3811" s="338">
        <f t="array" ref="O3811">INDEX('Page 2 - Team Information'!$K$14:$AP$189,Y3811,X3811)</f>
        <v>2</v>
      </c>
      <c r="S3811" s="295" t="s">
        <v>18444</v>
      </c>
      <c r="X3811" s="339">
        <v>27.0</v>
      </c>
      <c r="Y3811" s="339">
        <v>83.0</v>
      </c>
    </row>
    <row r="3812" ht="15.75" customHeight="1">
      <c r="A3812" s="336" t="str">
        <f>'Page 1 - General Information'!$G$12</f>
        <v>123468402</v>
      </c>
      <c r="B3812" s="295" t="str">
        <f>'Page 1 - General Information'!$G$16</f>
        <v>3395</v>
      </c>
      <c r="C3812" s="337" t="s">
        <v>164</v>
      </c>
      <c r="N3812" s="464" t="s">
        <v>155</v>
      </c>
      <c r="O3812" s="388"/>
      <c r="Q3812" s="488">
        <f t="array" ref="Q3812">(INDEX('Page 2 - Team Information'!$K$14:$AP$189,Y3812,X3812)*100)</f>
        <v>2.25</v>
      </c>
      <c r="S3812" s="295" t="s">
        <v>18450</v>
      </c>
      <c r="X3812" s="339">
        <v>29.0</v>
      </c>
      <c r="Y3812" s="339">
        <v>83.0</v>
      </c>
    </row>
    <row r="3813" ht="15.75" customHeight="1">
      <c r="A3813" s="336" t="str">
        <f>'Page 1 - General Information'!$G$12</f>
        <v>123468402</v>
      </c>
      <c r="B3813" s="295" t="str">
        <f>'Page 1 - General Information'!$G$16</f>
        <v>3395</v>
      </c>
      <c r="C3813" s="337" t="s">
        <v>164</v>
      </c>
      <c r="N3813" s="464" t="s">
        <v>155</v>
      </c>
      <c r="O3813" s="388"/>
      <c r="Q3813" s="488">
        <f t="array" ref="Q3813">(INDEX('Page 2 - Team Information'!$K$14:$AP$189,Y3813,X3813)*100)</f>
        <v>2.25</v>
      </c>
      <c r="S3813" s="295" t="s">
        <v>18455</v>
      </c>
      <c r="X3813" s="339">
        <v>30.0</v>
      </c>
      <c r="Y3813" s="339">
        <v>83.0</v>
      </c>
    </row>
    <row r="3814" ht="15.75" customHeight="1">
      <c r="A3814" s="336" t="str">
        <f>'Page 1 - General Information'!$G$12</f>
        <v>123468402</v>
      </c>
      <c r="B3814" s="295" t="str">
        <f>'Page 1 - General Information'!$G$16</f>
        <v>3395</v>
      </c>
      <c r="C3814" s="337" t="s">
        <v>164</v>
      </c>
      <c r="N3814" s="464" t="s">
        <v>155</v>
      </c>
      <c r="O3814" s="388"/>
      <c r="Q3814" s="488">
        <f t="array" ref="Q3814">(INDEX('Page 2 - Team Information'!$K$14:$AP$189,Y3814,X3814)*100)</f>
        <v>0</v>
      </c>
      <c r="S3814" s="295" t="s">
        <v>18459</v>
      </c>
      <c r="X3814" s="339">
        <v>31.0</v>
      </c>
      <c r="Y3814" s="339">
        <v>83.0</v>
      </c>
    </row>
    <row r="3815" ht="15.75" customHeight="1">
      <c r="A3815" s="336" t="str">
        <f>'Page 1 - General Information'!$G$12</f>
        <v>123468402</v>
      </c>
      <c r="B3815" s="295" t="str">
        <f>'Page 1 - General Information'!$G$16</f>
        <v>3395</v>
      </c>
      <c r="C3815" s="337" t="s">
        <v>164</v>
      </c>
      <c r="N3815" s="464" t="s">
        <v>155</v>
      </c>
      <c r="O3815" s="388"/>
      <c r="Q3815" s="488">
        <f t="array" ref="Q3815">(INDEX('Page 2 - Team Information'!$K$14:$AP$189,Y3815,X3815)*100)</f>
        <v>0</v>
      </c>
      <c r="S3815" s="295" t="s">
        <v>18462</v>
      </c>
      <c r="X3815" s="339">
        <v>32.0</v>
      </c>
      <c r="Y3815" s="339">
        <v>83.0</v>
      </c>
    </row>
    <row r="3816" ht="15.75" customHeight="1">
      <c r="A3816" s="336" t="str">
        <f>'Page 1 - General Information'!$G$12</f>
        <v>123468402</v>
      </c>
      <c r="B3816" s="295" t="str">
        <f>'Page 1 - General Information'!$G$16</f>
        <v>3395</v>
      </c>
      <c r="C3816" s="337" t="s">
        <v>164</v>
      </c>
      <c r="N3816" s="295" t="s">
        <v>165</v>
      </c>
      <c r="O3816" s="338" t="str">
        <f t="array" ref="O3816">INDEX('Page 2 - Team Information'!$K$14:$AP$189,Y3816,X3816)</f>
        <v/>
      </c>
      <c r="S3816" s="295" t="s">
        <v>18466</v>
      </c>
      <c r="X3816" s="339">
        <v>24.0</v>
      </c>
      <c r="Y3816" s="339">
        <v>84.0</v>
      </c>
    </row>
    <row r="3817" ht="15.75" customHeight="1">
      <c r="A3817" s="336" t="str">
        <f>'Page 1 - General Information'!$G$12</f>
        <v>123468402</v>
      </c>
      <c r="B3817" s="295" t="str">
        <f>'Page 1 - General Information'!$G$16</f>
        <v>3395</v>
      </c>
      <c r="C3817" s="337" t="s">
        <v>164</v>
      </c>
      <c r="N3817" s="295" t="s">
        <v>165</v>
      </c>
      <c r="O3817" s="338">
        <f t="array" ref="O3817">INDEX('Page 2 - Team Information'!$K$14:$AP$189,Y3817,X3817)</f>
        <v>1</v>
      </c>
      <c r="S3817" s="295" t="s">
        <v>18469</v>
      </c>
      <c r="X3817" s="339">
        <v>25.0</v>
      </c>
      <c r="Y3817" s="339">
        <v>84.0</v>
      </c>
    </row>
    <row r="3818" ht="15.75" customHeight="1">
      <c r="A3818" s="336" t="str">
        <f>'Page 1 - General Information'!$G$12</f>
        <v>123468402</v>
      </c>
      <c r="B3818" s="295" t="str">
        <f>'Page 1 - General Information'!$G$16</f>
        <v>3395</v>
      </c>
      <c r="C3818" s="337" t="s">
        <v>164</v>
      </c>
      <c r="N3818" s="295" t="s">
        <v>165</v>
      </c>
      <c r="O3818" s="338" t="str">
        <f t="array" ref="O3818">INDEX('Page 2 - Team Information'!$K$14:$AP$189,Y3818,X3818)</f>
        <v/>
      </c>
      <c r="S3818" s="295" t="s">
        <v>18473</v>
      </c>
      <c r="X3818" s="339">
        <v>26.0</v>
      </c>
      <c r="Y3818" s="339">
        <v>84.0</v>
      </c>
    </row>
    <row r="3819" ht="15.75" customHeight="1">
      <c r="A3819" s="336" t="str">
        <f>'Page 1 - General Information'!$G$12</f>
        <v>123468402</v>
      </c>
      <c r="B3819" s="295" t="str">
        <f>'Page 1 - General Information'!$G$16</f>
        <v>3395</v>
      </c>
      <c r="C3819" s="337" t="s">
        <v>164</v>
      </c>
      <c r="N3819" s="295" t="s">
        <v>165</v>
      </c>
      <c r="O3819" s="338">
        <f t="array" ref="O3819">INDEX('Page 2 - Team Information'!$K$14:$AP$189,Y3819,X3819)</f>
        <v>1</v>
      </c>
      <c r="S3819" s="295" t="s">
        <v>18477</v>
      </c>
      <c r="X3819" s="339">
        <v>27.0</v>
      </c>
      <c r="Y3819" s="339">
        <v>84.0</v>
      </c>
    </row>
    <row r="3820" ht="15.75" customHeight="1">
      <c r="A3820" s="336" t="str">
        <f>'Page 1 - General Information'!$G$12</f>
        <v>123468402</v>
      </c>
      <c r="B3820" s="295" t="str">
        <f>'Page 1 - General Information'!$G$16</f>
        <v>3395</v>
      </c>
      <c r="C3820" s="337" t="s">
        <v>164</v>
      </c>
      <c r="N3820" s="464" t="s">
        <v>155</v>
      </c>
      <c r="O3820" s="388"/>
      <c r="Q3820" s="488">
        <f t="array" ref="Q3820">(INDEX('Page 2 - Team Information'!$K$14:$AP$189,Y3820,X3820)*100)</f>
        <v>2.25</v>
      </c>
      <c r="S3820" s="295" t="s">
        <v>18480</v>
      </c>
      <c r="X3820" s="339">
        <v>29.0</v>
      </c>
      <c r="Y3820" s="339">
        <v>84.0</v>
      </c>
    </row>
    <row r="3821" ht="15.75" customHeight="1">
      <c r="A3821" s="336" t="str">
        <f>'Page 1 - General Information'!$G$12</f>
        <v>123468402</v>
      </c>
      <c r="B3821" s="295" t="str">
        <f>'Page 1 - General Information'!$G$16</f>
        <v>3395</v>
      </c>
      <c r="C3821" s="337" t="s">
        <v>164</v>
      </c>
      <c r="N3821" s="464" t="s">
        <v>155</v>
      </c>
      <c r="O3821" s="388"/>
      <c r="Q3821" s="488">
        <f t="array" ref="Q3821">(INDEX('Page 2 - Team Information'!$K$14:$AP$189,Y3821,X3821)*100)</f>
        <v>2.25</v>
      </c>
      <c r="S3821" s="295" t="s">
        <v>18484</v>
      </c>
      <c r="X3821" s="339">
        <v>30.0</v>
      </c>
      <c r="Y3821" s="339">
        <v>84.0</v>
      </c>
    </row>
    <row r="3822" ht="15.75" customHeight="1">
      <c r="A3822" s="336" t="str">
        <f>'Page 1 - General Information'!$G$12</f>
        <v>123468402</v>
      </c>
      <c r="B3822" s="295" t="str">
        <f>'Page 1 - General Information'!$G$16</f>
        <v>3395</v>
      </c>
      <c r="C3822" s="337" t="s">
        <v>164</v>
      </c>
      <c r="N3822" s="464" t="s">
        <v>155</v>
      </c>
      <c r="O3822" s="388"/>
      <c r="Q3822" s="488">
        <f t="array" ref="Q3822">(INDEX('Page 2 - Team Information'!$K$14:$AP$189,Y3822,X3822)*100)</f>
        <v>0</v>
      </c>
      <c r="S3822" s="295" t="s">
        <v>18486</v>
      </c>
      <c r="X3822" s="339">
        <v>31.0</v>
      </c>
      <c r="Y3822" s="339">
        <v>84.0</v>
      </c>
    </row>
    <row r="3823" ht="15.75" customHeight="1">
      <c r="A3823" s="336" t="str">
        <f>'Page 1 - General Information'!$G$12</f>
        <v>123468402</v>
      </c>
      <c r="B3823" s="295" t="str">
        <f>'Page 1 - General Information'!$G$16</f>
        <v>3395</v>
      </c>
      <c r="C3823" s="337" t="s">
        <v>164</v>
      </c>
      <c r="N3823" s="464" t="s">
        <v>155</v>
      </c>
      <c r="O3823" s="388"/>
      <c r="Q3823" s="488">
        <f t="array" ref="Q3823">(INDEX('Page 2 - Team Information'!$K$14:$AP$189,Y3823,X3823)*100)</f>
        <v>0</v>
      </c>
      <c r="S3823" s="295" t="s">
        <v>18490</v>
      </c>
      <c r="X3823" s="339">
        <v>32.0</v>
      </c>
      <c r="Y3823" s="339">
        <v>84.0</v>
      </c>
    </row>
    <row r="3824" ht="15.75" customHeight="1">
      <c r="A3824" s="336" t="str">
        <f>'Page 1 - General Information'!$G$12</f>
        <v>123468402</v>
      </c>
      <c r="B3824" s="295" t="str">
        <f>'Page 1 - General Information'!$G$16</f>
        <v>3395</v>
      </c>
      <c r="C3824" s="337" t="s">
        <v>164</v>
      </c>
      <c r="N3824" s="295" t="s">
        <v>165</v>
      </c>
      <c r="O3824" s="338" t="str">
        <f t="array" ref="O3824">INDEX('Page 2 - Team Information'!$K$14:$AP$189,Y3824,X3824)</f>
        <v/>
      </c>
      <c r="S3824" s="295" t="s">
        <v>18494</v>
      </c>
      <c r="X3824" s="339">
        <v>24.0</v>
      </c>
      <c r="Y3824" s="339">
        <v>85.0</v>
      </c>
    </row>
    <row r="3825" ht="15.75" customHeight="1">
      <c r="A3825" s="336" t="str">
        <f>'Page 1 - General Information'!$G$12</f>
        <v>123468402</v>
      </c>
      <c r="B3825" s="295" t="str">
        <f>'Page 1 - General Information'!$G$16</f>
        <v>3395</v>
      </c>
      <c r="C3825" s="337" t="s">
        <v>164</v>
      </c>
      <c r="N3825" s="295" t="s">
        <v>165</v>
      </c>
      <c r="O3825" s="338">
        <f t="array" ref="O3825">INDEX('Page 2 - Team Information'!$K$14:$AP$189,Y3825,X3825)</f>
        <v>1</v>
      </c>
      <c r="S3825" s="295" t="s">
        <v>18496</v>
      </c>
      <c r="X3825" s="339">
        <v>25.0</v>
      </c>
      <c r="Y3825" s="339">
        <v>85.0</v>
      </c>
    </row>
    <row r="3826" ht="15.75" customHeight="1">
      <c r="A3826" s="336" t="str">
        <f>'Page 1 - General Information'!$G$12</f>
        <v>123468402</v>
      </c>
      <c r="B3826" s="295" t="str">
        <f>'Page 1 - General Information'!$G$16</f>
        <v>3395</v>
      </c>
      <c r="C3826" s="337" t="s">
        <v>164</v>
      </c>
      <c r="N3826" s="295" t="s">
        <v>165</v>
      </c>
      <c r="O3826" s="338" t="str">
        <f t="array" ref="O3826">INDEX('Page 2 - Team Information'!$K$14:$AP$189,Y3826,X3826)</f>
        <v/>
      </c>
      <c r="S3826" s="295" t="s">
        <v>18500</v>
      </c>
      <c r="X3826" s="339">
        <v>26.0</v>
      </c>
      <c r="Y3826" s="339">
        <v>85.0</v>
      </c>
    </row>
    <row r="3827" ht="15.75" customHeight="1">
      <c r="A3827" s="336" t="str">
        <f>'Page 1 - General Information'!$G$12</f>
        <v>123468402</v>
      </c>
      <c r="B3827" s="295" t="str">
        <f>'Page 1 - General Information'!$G$16</f>
        <v>3395</v>
      </c>
      <c r="C3827" s="337" t="s">
        <v>164</v>
      </c>
      <c r="N3827" s="295" t="s">
        <v>165</v>
      </c>
      <c r="O3827" s="338">
        <f t="array" ref="O3827">INDEX('Page 2 - Team Information'!$K$14:$AP$189,Y3827,X3827)</f>
        <v>1</v>
      </c>
      <c r="S3827" s="295" t="s">
        <v>18506</v>
      </c>
      <c r="X3827" s="339">
        <v>27.0</v>
      </c>
      <c r="Y3827" s="339">
        <v>85.0</v>
      </c>
    </row>
    <row r="3828" ht="15.75" customHeight="1">
      <c r="A3828" s="336" t="str">
        <f>'Page 1 - General Information'!$G$12</f>
        <v>123468402</v>
      </c>
      <c r="B3828" s="295" t="str">
        <f>'Page 1 - General Information'!$G$16</f>
        <v>3395</v>
      </c>
      <c r="C3828" s="337" t="s">
        <v>164</v>
      </c>
      <c r="N3828" s="464" t="s">
        <v>155</v>
      </c>
      <c r="O3828" s="388"/>
      <c r="Q3828" s="488">
        <f t="array" ref="Q3828">(INDEX('Page 2 - Team Information'!$K$14:$AP$189,Y3828,X3828)*100)</f>
        <v>2.25</v>
      </c>
      <c r="S3828" s="295" t="s">
        <v>18509</v>
      </c>
      <c r="X3828" s="339">
        <v>29.0</v>
      </c>
      <c r="Y3828" s="339">
        <v>85.0</v>
      </c>
    </row>
    <row r="3829" ht="15.75" customHeight="1">
      <c r="A3829" s="336" t="str">
        <f>'Page 1 - General Information'!$G$12</f>
        <v>123468402</v>
      </c>
      <c r="B3829" s="295" t="str">
        <f>'Page 1 - General Information'!$G$16</f>
        <v>3395</v>
      </c>
      <c r="C3829" s="337" t="s">
        <v>164</v>
      </c>
      <c r="N3829" s="464" t="s">
        <v>155</v>
      </c>
      <c r="O3829" s="388"/>
      <c r="Q3829" s="488">
        <f t="array" ref="Q3829">(INDEX('Page 2 - Team Information'!$K$14:$AP$189,Y3829,X3829)*100)</f>
        <v>2.25</v>
      </c>
      <c r="S3829" s="295" t="s">
        <v>18513</v>
      </c>
      <c r="X3829" s="339">
        <v>30.0</v>
      </c>
      <c r="Y3829" s="339">
        <v>85.0</v>
      </c>
    </row>
    <row r="3830" ht="15.75" customHeight="1">
      <c r="A3830" s="336" t="str">
        <f>'Page 1 - General Information'!$G$12</f>
        <v>123468402</v>
      </c>
      <c r="B3830" s="295" t="str">
        <f>'Page 1 - General Information'!$G$16</f>
        <v>3395</v>
      </c>
      <c r="C3830" s="337" t="s">
        <v>164</v>
      </c>
      <c r="N3830" s="464" t="s">
        <v>155</v>
      </c>
      <c r="O3830" s="388"/>
      <c r="Q3830" s="488">
        <f t="array" ref="Q3830">(INDEX('Page 2 - Team Information'!$K$14:$AP$189,Y3830,X3830)*100)</f>
        <v>0</v>
      </c>
      <c r="S3830" s="295" t="s">
        <v>18515</v>
      </c>
      <c r="X3830" s="339">
        <v>31.0</v>
      </c>
      <c r="Y3830" s="339">
        <v>85.0</v>
      </c>
    </row>
    <row r="3831" ht="15.75" customHeight="1">
      <c r="A3831" s="336" t="str">
        <f>'Page 1 - General Information'!$G$12</f>
        <v>123468402</v>
      </c>
      <c r="B3831" s="295" t="str">
        <f>'Page 1 - General Information'!$G$16</f>
        <v>3395</v>
      </c>
      <c r="C3831" s="337" t="s">
        <v>164</v>
      </c>
      <c r="N3831" s="464" t="s">
        <v>155</v>
      </c>
      <c r="O3831" s="388"/>
      <c r="Q3831" s="488">
        <f t="array" ref="Q3831">(INDEX('Page 2 - Team Information'!$K$14:$AP$189,Y3831,X3831)*100)</f>
        <v>0</v>
      </c>
      <c r="S3831" s="295" t="s">
        <v>18519</v>
      </c>
      <c r="X3831" s="339">
        <v>32.0</v>
      </c>
      <c r="Y3831" s="339">
        <v>85.0</v>
      </c>
    </row>
    <row r="3832" ht="15.75" customHeight="1">
      <c r="A3832" s="336" t="str">
        <f>'Page 1 - General Information'!$G$12</f>
        <v>123468402</v>
      </c>
      <c r="B3832" s="295" t="str">
        <f>'Page 1 - General Information'!$G$16</f>
        <v>3395</v>
      </c>
      <c r="C3832" s="337" t="s">
        <v>164</v>
      </c>
      <c r="N3832" s="295" t="s">
        <v>165</v>
      </c>
      <c r="O3832" s="338" t="str">
        <f t="array" ref="O3832">INDEX('Page 2 - Team Information'!$K$14:$AP$189,Y3832,X3832)</f>
        <v/>
      </c>
      <c r="S3832" s="342" t="s">
        <v>18521</v>
      </c>
      <c r="X3832" s="339">
        <v>24.0</v>
      </c>
      <c r="Y3832" s="339">
        <v>86.0</v>
      </c>
    </row>
    <row r="3833" ht="15.75" customHeight="1">
      <c r="A3833" s="336" t="str">
        <f>'Page 1 - General Information'!$G$12</f>
        <v>123468402</v>
      </c>
      <c r="B3833" s="295" t="str">
        <f>'Page 1 - General Information'!$G$16</f>
        <v>3395</v>
      </c>
      <c r="C3833" s="337" t="s">
        <v>164</v>
      </c>
      <c r="N3833" s="295" t="s">
        <v>165</v>
      </c>
      <c r="O3833" s="338">
        <f t="array" ref="O3833">INDEX('Page 2 - Team Information'!$K$14:$AP$189,Y3833,X3833)</f>
        <v>1</v>
      </c>
      <c r="S3833" s="342" t="s">
        <v>18525</v>
      </c>
      <c r="X3833" s="339">
        <v>25.0</v>
      </c>
      <c r="Y3833" s="339">
        <v>86.0</v>
      </c>
    </row>
    <row r="3834" ht="15.75" customHeight="1">
      <c r="A3834" s="336" t="str">
        <f>'Page 1 - General Information'!$G$12</f>
        <v>123468402</v>
      </c>
      <c r="B3834" s="295" t="str">
        <f>'Page 1 - General Information'!$G$16</f>
        <v>3395</v>
      </c>
      <c r="C3834" s="337" t="s">
        <v>164</v>
      </c>
      <c r="N3834" s="295" t="s">
        <v>165</v>
      </c>
      <c r="O3834" s="338" t="str">
        <f t="array" ref="O3834">INDEX('Page 2 - Team Information'!$K$14:$AP$189,Y3834,X3834)</f>
        <v/>
      </c>
      <c r="S3834" s="342" t="s">
        <v>18530</v>
      </c>
      <c r="X3834" s="339">
        <v>26.0</v>
      </c>
      <c r="Y3834" s="339">
        <v>86.0</v>
      </c>
    </row>
    <row r="3835" ht="15.75" customHeight="1">
      <c r="A3835" s="336" t="str">
        <f>'Page 1 - General Information'!$G$12</f>
        <v>123468402</v>
      </c>
      <c r="B3835" s="295" t="str">
        <f>'Page 1 - General Information'!$G$16</f>
        <v>3395</v>
      </c>
      <c r="C3835" s="337" t="s">
        <v>164</v>
      </c>
      <c r="N3835" s="295" t="s">
        <v>165</v>
      </c>
      <c r="O3835" s="338">
        <f t="array" ref="O3835">INDEX('Page 2 - Team Information'!$K$14:$AP$189,Y3835,X3835)</f>
        <v>1</v>
      </c>
      <c r="S3835" s="342" t="s">
        <v>18534</v>
      </c>
      <c r="X3835" s="339">
        <v>27.0</v>
      </c>
      <c r="Y3835" s="339">
        <v>86.0</v>
      </c>
    </row>
    <row r="3836" ht="15.75" customHeight="1">
      <c r="A3836" s="336" t="str">
        <f>'Page 1 - General Information'!$G$12</f>
        <v>123468402</v>
      </c>
      <c r="B3836" s="295" t="str">
        <f>'Page 1 - General Information'!$G$16</f>
        <v>3395</v>
      </c>
      <c r="C3836" s="337" t="s">
        <v>164</v>
      </c>
      <c r="N3836" s="464" t="s">
        <v>155</v>
      </c>
      <c r="O3836" s="388"/>
      <c r="Q3836" s="488">
        <f t="array" ref="Q3836">(INDEX('Page 2 - Team Information'!$K$14:$AP$189,Y3836,X3836)*100)</f>
        <v>2.25</v>
      </c>
      <c r="S3836" s="342" t="s">
        <v>18538</v>
      </c>
      <c r="X3836" s="339">
        <v>29.0</v>
      </c>
      <c r="Y3836" s="339">
        <v>86.0</v>
      </c>
    </row>
    <row r="3837" ht="15.75" customHeight="1">
      <c r="A3837" s="336" t="str">
        <f>'Page 1 - General Information'!$G$12</f>
        <v>123468402</v>
      </c>
      <c r="B3837" s="295" t="str">
        <f>'Page 1 - General Information'!$G$16</f>
        <v>3395</v>
      </c>
      <c r="C3837" s="337" t="s">
        <v>164</v>
      </c>
      <c r="N3837" s="464" t="s">
        <v>155</v>
      </c>
      <c r="O3837" s="388"/>
      <c r="Q3837" s="488">
        <f t="array" ref="Q3837">(INDEX('Page 2 - Team Information'!$K$14:$AP$189,Y3837,X3837)*100)</f>
        <v>2.25</v>
      </c>
      <c r="S3837" s="342" t="s">
        <v>18542</v>
      </c>
      <c r="X3837" s="339">
        <v>30.0</v>
      </c>
      <c r="Y3837" s="339">
        <v>86.0</v>
      </c>
    </row>
    <row r="3838" ht="15.75" customHeight="1">
      <c r="A3838" s="336" t="str">
        <f>'Page 1 - General Information'!$G$12</f>
        <v>123468402</v>
      </c>
      <c r="B3838" s="295" t="str">
        <f>'Page 1 - General Information'!$G$16</f>
        <v>3395</v>
      </c>
      <c r="C3838" s="337" t="s">
        <v>164</v>
      </c>
      <c r="N3838" s="464" t="s">
        <v>155</v>
      </c>
      <c r="O3838" s="388"/>
      <c r="Q3838" s="488">
        <f t="array" ref="Q3838">(INDEX('Page 2 - Team Information'!$K$14:$AP$189,Y3838,X3838)*100)</f>
        <v>0</v>
      </c>
      <c r="S3838" s="342" t="s">
        <v>18547</v>
      </c>
      <c r="X3838" s="339">
        <v>31.0</v>
      </c>
      <c r="Y3838" s="339">
        <v>86.0</v>
      </c>
    </row>
    <row r="3839" ht="15.75" customHeight="1">
      <c r="A3839" s="336" t="str">
        <f>'Page 1 - General Information'!$G$12</f>
        <v>123468402</v>
      </c>
      <c r="B3839" s="295" t="str">
        <f>'Page 1 - General Information'!$G$16</f>
        <v>3395</v>
      </c>
      <c r="C3839" s="337" t="s">
        <v>164</v>
      </c>
      <c r="N3839" s="464" t="s">
        <v>155</v>
      </c>
      <c r="O3839" s="388"/>
      <c r="Q3839" s="488">
        <f t="array" ref="Q3839">(INDEX('Page 2 - Team Information'!$K$14:$AP$189,Y3839,X3839)*100)</f>
        <v>0</v>
      </c>
      <c r="S3839" s="342" t="s">
        <v>18555</v>
      </c>
      <c r="X3839" s="339">
        <v>32.0</v>
      </c>
      <c r="Y3839" s="339">
        <v>86.0</v>
      </c>
    </row>
    <row r="3840" ht="15.75" customHeight="1">
      <c r="A3840" s="336" t="str">
        <f>'Page 1 - General Information'!$G$12</f>
        <v>123468402</v>
      </c>
      <c r="B3840" s="295" t="str">
        <f>'Page 1 - General Information'!$G$16</f>
        <v>3395</v>
      </c>
      <c r="C3840" s="337" t="s">
        <v>164</v>
      </c>
      <c r="N3840" s="295" t="s">
        <v>165</v>
      </c>
      <c r="O3840" s="338" t="str">
        <f t="array" ref="O3840">INDEX('Page 2 - Team Information'!$K$14:$AP$189,Y3840,X3840)</f>
        <v/>
      </c>
      <c r="S3840" s="295" t="s">
        <v>18563</v>
      </c>
      <c r="X3840" s="339">
        <v>24.0</v>
      </c>
      <c r="Y3840" s="339">
        <v>87.0</v>
      </c>
    </row>
    <row r="3841" ht="15.75" customHeight="1">
      <c r="A3841" s="336" t="str">
        <f>'Page 1 - General Information'!$G$12</f>
        <v>123468402</v>
      </c>
      <c r="B3841" s="295" t="str">
        <f>'Page 1 - General Information'!$G$16</f>
        <v>3395</v>
      </c>
      <c r="C3841" s="337" t="s">
        <v>164</v>
      </c>
      <c r="N3841" s="295" t="s">
        <v>165</v>
      </c>
      <c r="O3841" s="338" t="str">
        <f t="array" ref="O3841">INDEX('Page 2 - Team Information'!$K$14:$AP$189,Y3841,X3841)</f>
        <v/>
      </c>
      <c r="S3841" s="295" t="s">
        <v>18570</v>
      </c>
      <c r="X3841" s="339">
        <v>25.0</v>
      </c>
      <c r="Y3841" s="339">
        <v>87.0</v>
      </c>
    </row>
    <row r="3842" ht="15.75" customHeight="1">
      <c r="A3842" s="336" t="str">
        <f>'Page 1 - General Information'!$G$12</f>
        <v>123468402</v>
      </c>
      <c r="B3842" s="295" t="str">
        <f>'Page 1 - General Information'!$G$16</f>
        <v>3395</v>
      </c>
      <c r="C3842" s="337" t="s">
        <v>164</v>
      </c>
      <c r="N3842" s="295" t="s">
        <v>165</v>
      </c>
      <c r="O3842" s="338" t="str">
        <f t="array" ref="O3842">INDEX('Page 2 - Team Information'!$K$14:$AP$189,Y3842,X3842)</f>
        <v/>
      </c>
      <c r="S3842" s="295" t="s">
        <v>18574</v>
      </c>
      <c r="X3842" s="339">
        <v>26.0</v>
      </c>
      <c r="Y3842" s="339">
        <v>87.0</v>
      </c>
    </row>
    <row r="3843" ht="15.75" customHeight="1">
      <c r="A3843" s="336" t="str">
        <f>'Page 1 - General Information'!$G$12</f>
        <v>123468402</v>
      </c>
      <c r="B3843" s="295" t="str">
        <f>'Page 1 - General Information'!$G$16</f>
        <v>3395</v>
      </c>
      <c r="C3843" s="337" t="s">
        <v>164</v>
      </c>
      <c r="N3843" s="295" t="s">
        <v>165</v>
      </c>
      <c r="O3843" s="338" t="str">
        <f t="array" ref="O3843">INDEX('Page 2 - Team Information'!$K$14:$AP$189,Y3843,X3843)</f>
        <v/>
      </c>
      <c r="S3843" s="295" t="s">
        <v>18579</v>
      </c>
      <c r="X3843" s="339">
        <v>27.0</v>
      </c>
      <c r="Y3843" s="339">
        <v>87.0</v>
      </c>
    </row>
    <row r="3844" ht="15.75" customHeight="1">
      <c r="A3844" s="336" t="str">
        <f>'Page 1 - General Information'!$G$12</f>
        <v>123468402</v>
      </c>
      <c r="B3844" s="295" t="str">
        <f>'Page 1 - General Information'!$G$16</f>
        <v>3395</v>
      </c>
      <c r="C3844" s="337" t="s">
        <v>164</v>
      </c>
      <c r="N3844" s="464" t="s">
        <v>155</v>
      </c>
      <c r="O3844" s="388"/>
      <c r="Q3844" s="488">
        <f t="array" ref="Q3844">(INDEX('Page 2 - Team Information'!$K$14:$AP$189,Y3844,X3844)*100)</f>
        <v>0</v>
      </c>
      <c r="S3844" s="295" t="s">
        <v>18584</v>
      </c>
      <c r="X3844" s="339">
        <v>29.0</v>
      </c>
      <c r="Y3844" s="339">
        <v>87.0</v>
      </c>
    </row>
    <row r="3845" ht="15.75" customHeight="1">
      <c r="A3845" s="336" t="str">
        <f>'Page 1 - General Information'!$G$12</f>
        <v>123468402</v>
      </c>
      <c r="B3845" s="295" t="str">
        <f>'Page 1 - General Information'!$G$16</f>
        <v>3395</v>
      </c>
      <c r="C3845" s="337" t="s">
        <v>164</v>
      </c>
      <c r="N3845" s="464" t="s">
        <v>155</v>
      </c>
      <c r="O3845" s="388"/>
      <c r="Q3845" s="488">
        <f t="array" ref="Q3845">(INDEX('Page 2 - Team Information'!$K$14:$AP$189,Y3845,X3845)*100)</f>
        <v>0</v>
      </c>
      <c r="S3845" s="295" t="s">
        <v>18593</v>
      </c>
      <c r="X3845" s="339">
        <v>30.0</v>
      </c>
      <c r="Y3845" s="339">
        <v>87.0</v>
      </c>
    </row>
    <row r="3846" ht="15.75" customHeight="1">
      <c r="A3846" s="336" t="str">
        <f>'Page 1 - General Information'!$G$12</f>
        <v>123468402</v>
      </c>
      <c r="B3846" s="295" t="str">
        <f>'Page 1 - General Information'!$G$16</f>
        <v>3395</v>
      </c>
      <c r="C3846" s="337" t="s">
        <v>164</v>
      </c>
      <c r="N3846" s="464" t="s">
        <v>155</v>
      </c>
      <c r="O3846" s="388"/>
      <c r="Q3846" s="488">
        <f t="array" ref="Q3846">(INDEX('Page 2 - Team Information'!$K$14:$AP$189,Y3846,X3846)*100)</f>
        <v>0</v>
      </c>
      <c r="S3846" s="295" t="s">
        <v>18597</v>
      </c>
      <c r="X3846" s="339">
        <v>31.0</v>
      </c>
      <c r="Y3846" s="339">
        <v>87.0</v>
      </c>
    </row>
    <row r="3847" ht="15.75" customHeight="1">
      <c r="A3847" s="336" t="str">
        <f>'Page 1 - General Information'!$G$12</f>
        <v>123468402</v>
      </c>
      <c r="B3847" s="295" t="str">
        <f>'Page 1 - General Information'!$G$16</f>
        <v>3395</v>
      </c>
      <c r="C3847" s="337" t="s">
        <v>164</v>
      </c>
      <c r="N3847" s="464" t="s">
        <v>155</v>
      </c>
      <c r="O3847" s="388"/>
      <c r="Q3847" s="488">
        <f t="array" ref="Q3847">(INDEX('Page 2 - Team Information'!$K$14:$AP$189,Y3847,X3847)*100)</f>
        <v>0</v>
      </c>
      <c r="S3847" s="295" t="s">
        <v>18600</v>
      </c>
      <c r="X3847" s="339">
        <v>32.0</v>
      </c>
      <c r="Y3847" s="339">
        <v>87.0</v>
      </c>
    </row>
    <row r="3848" ht="15.75" customHeight="1">
      <c r="A3848" s="336" t="str">
        <f>'Page 1 - General Information'!$G$12</f>
        <v>123468402</v>
      </c>
      <c r="B3848" s="295" t="str">
        <f>'Page 1 - General Information'!$G$16</f>
        <v>3395</v>
      </c>
      <c r="C3848" s="337" t="s">
        <v>164</v>
      </c>
      <c r="N3848" s="295" t="s">
        <v>165</v>
      </c>
      <c r="O3848" s="338" t="str">
        <f t="array" ref="O3848">INDEX('Page 2 - Team Information'!$K$14:$AP$189,Y3848,X3848)</f>
        <v/>
      </c>
      <c r="S3848" s="295" t="s">
        <v>18603</v>
      </c>
      <c r="X3848" s="339">
        <v>24.0</v>
      </c>
      <c r="Y3848" s="339">
        <v>88.0</v>
      </c>
    </row>
    <row r="3849" ht="15.75" customHeight="1">
      <c r="A3849" s="336" t="str">
        <f>'Page 1 - General Information'!$G$12</f>
        <v>123468402</v>
      </c>
      <c r="B3849" s="295" t="str">
        <f>'Page 1 - General Information'!$G$16</f>
        <v>3395</v>
      </c>
      <c r="C3849" s="337" t="s">
        <v>164</v>
      </c>
      <c r="N3849" s="295" t="s">
        <v>165</v>
      </c>
      <c r="O3849" s="338" t="str">
        <f t="array" ref="O3849">INDEX('Page 2 - Team Information'!$K$14:$AP$189,Y3849,X3849)</f>
        <v/>
      </c>
      <c r="S3849" s="295" t="s">
        <v>18607</v>
      </c>
      <c r="X3849" s="339">
        <v>25.0</v>
      </c>
      <c r="Y3849" s="339">
        <v>88.0</v>
      </c>
    </row>
    <row r="3850" ht="15.75" customHeight="1">
      <c r="A3850" s="336" t="str">
        <f>'Page 1 - General Information'!$G$12</f>
        <v>123468402</v>
      </c>
      <c r="B3850" s="295" t="str">
        <f>'Page 1 - General Information'!$G$16</f>
        <v>3395</v>
      </c>
      <c r="C3850" s="337" t="s">
        <v>164</v>
      </c>
      <c r="N3850" s="295" t="s">
        <v>165</v>
      </c>
      <c r="O3850" s="338" t="str">
        <f t="array" ref="O3850">INDEX('Page 2 - Team Information'!$K$14:$AP$189,Y3850,X3850)</f>
        <v/>
      </c>
      <c r="S3850" s="295" t="s">
        <v>18610</v>
      </c>
      <c r="X3850" s="339">
        <v>26.0</v>
      </c>
      <c r="Y3850" s="339">
        <v>88.0</v>
      </c>
    </row>
    <row r="3851" ht="15.75" customHeight="1">
      <c r="A3851" s="336" t="str">
        <f>'Page 1 - General Information'!$G$12</f>
        <v>123468402</v>
      </c>
      <c r="B3851" s="295" t="str">
        <f>'Page 1 - General Information'!$G$16</f>
        <v>3395</v>
      </c>
      <c r="C3851" s="337" t="s">
        <v>164</v>
      </c>
      <c r="N3851" s="295" t="s">
        <v>165</v>
      </c>
      <c r="O3851" s="338" t="str">
        <f t="array" ref="O3851">INDEX('Page 2 - Team Information'!$K$14:$AP$189,Y3851,X3851)</f>
        <v/>
      </c>
      <c r="S3851" s="295" t="s">
        <v>18615</v>
      </c>
      <c r="X3851" s="339">
        <v>27.0</v>
      </c>
      <c r="Y3851" s="339">
        <v>88.0</v>
      </c>
    </row>
    <row r="3852" ht="15.75" customHeight="1">
      <c r="A3852" s="336" t="str">
        <f>'Page 1 - General Information'!$G$12</f>
        <v>123468402</v>
      </c>
      <c r="B3852" s="295" t="str">
        <f>'Page 1 - General Information'!$G$16</f>
        <v>3395</v>
      </c>
      <c r="C3852" s="337" t="s">
        <v>164</v>
      </c>
      <c r="N3852" s="464" t="s">
        <v>155</v>
      </c>
      <c r="O3852" s="388"/>
      <c r="Q3852" s="488">
        <f t="array" ref="Q3852">(INDEX('Page 2 - Team Information'!$K$14:$AP$189,Y3852,X3852)*100)</f>
        <v>0</v>
      </c>
      <c r="S3852" s="295" t="s">
        <v>18622</v>
      </c>
      <c r="X3852" s="339">
        <v>29.0</v>
      </c>
      <c r="Y3852" s="339">
        <v>88.0</v>
      </c>
    </row>
    <row r="3853" ht="15.75" customHeight="1">
      <c r="A3853" s="336" t="str">
        <f>'Page 1 - General Information'!$G$12</f>
        <v>123468402</v>
      </c>
      <c r="B3853" s="295" t="str">
        <f>'Page 1 - General Information'!$G$16</f>
        <v>3395</v>
      </c>
      <c r="C3853" s="337" t="s">
        <v>164</v>
      </c>
      <c r="N3853" s="464" t="s">
        <v>155</v>
      </c>
      <c r="O3853" s="388"/>
      <c r="Q3853" s="488">
        <f t="array" ref="Q3853">(INDEX('Page 2 - Team Information'!$K$14:$AP$189,Y3853,X3853)*100)</f>
        <v>0</v>
      </c>
      <c r="S3853" s="295" t="s">
        <v>18632</v>
      </c>
      <c r="X3853" s="339">
        <v>30.0</v>
      </c>
      <c r="Y3853" s="339">
        <v>88.0</v>
      </c>
    </row>
    <row r="3854" ht="15.75" customHeight="1">
      <c r="A3854" s="336" t="str">
        <f>'Page 1 - General Information'!$G$12</f>
        <v>123468402</v>
      </c>
      <c r="B3854" s="295" t="str">
        <f>'Page 1 - General Information'!$G$16</f>
        <v>3395</v>
      </c>
      <c r="C3854" s="337" t="s">
        <v>164</v>
      </c>
      <c r="N3854" s="464" t="s">
        <v>155</v>
      </c>
      <c r="O3854" s="388"/>
      <c r="Q3854" s="488">
        <f t="array" ref="Q3854">(INDEX('Page 2 - Team Information'!$K$14:$AP$189,Y3854,X3854)*100)</f>
        <v>0</v>
      </c>
      <c r="S3854" s="295" t="s">
        <v>18641</v>
      </c>
      <c r="X3854" s="339">
        <v>31.0</v>
      </c>
      <c r="Y3854" s="339">
        <v>88.0</v>
      </c>
    </row>
    <row r="3855" ht="15.75" customHeight="1">
      <c r="A3855" s="336" t="str">
        <f>'Page 1 - General Information'!$G$12</f>
        <v>123468402</v>
      </c>
      <c r="B3855" s="295" t="str">
        <f>'Page 1 - General Information'!$G$16</f>
        <v>3395</v>
      </c>
      <c r="C3855" s="337" t="s">
        <v>164</v>
      </c>
      <c r="N3855" s="464" t="s">
        <v>155</v>
      </c>
      <c r="O3855" s="388"/>
      <c r="Q3855" s="488">
        <f t="array" ref="Q3855">(INDEX('Page 2 - Team Information'!$K$14:$AP$189,Y3855,X3855)*100)</f>
        <v>0</v>
      </c>
      <c r="S3855" s="295" t="s">
        <v>18646</v>
      </c>
      <c r="X3855" s="339">
        <v>32.0</v>
      </c>
      <c r="Y3855" s="339">
        <v>88.0</v>
      </c>
    </row>
    <row r="3856" ht="15.75" customHeight="1">
      <c r="A3856" s="336" t="str">
        <f>'Page 1 - General Information'!$G$12</f>
        <v>123468402</v>
      </c>
      <c r="B3856" s="295" t="str">
        <f>'Page 1 - General Information'!$G$16</f>
        <v>3395</v>
      </c>
      <c r="C3856" s="337" t="s">
        <v>164</v>
      </c>
      <c r="N3856" s="295" t="s">
        <v>165</v>
      </c>
      <c r="O3856" s="338" t="str">
        <f t="array" ref="O3856">INDEX('Page 2 - Team Information'!$K$14:$AP$189,Y3856,X3856)</f>
        <v/>
      </c>
      <c r="S3856" s="295" t="s">
        <v>18652</v>
      </c>
      <c r="X3856" s="339">
        <v>24.0</v>
      </c>
      <c r="Y3856" s="339">
        <v>89.0</v>
      </c>
    </row>
    <row r="3857" ht="15.75" customHeight="1">
      <c r="A3857" s="336" t="str">
        <f>'Page 1 - General Information'!$G$12</f>
        <v>123468402</v>
      </c>
      <c r="B3857" s="295" t="str">
        <f>'Page 1 - General Information'!$G$16</f>
        <v>3395</v>
      </c>
      <c r="C3857" s="337" t="s">
        <v>164</v>
      </c>
      <c r="N3857" s="295" t="s">
        <v>165</v>
      </c>
      <c r="O3857" s="338">
        <f t="array" ref="O3857">INDEX('Page 2 - Team Information'!$K$14:$AP$189,Y3857,X3857)</f>
        <v>1</v>
      </c>
      <c r="S3857" s="295" t="s">
        <v>18657</v>
      </c>
      <c r="X3857" s="339">
        <v>25.0</v>
      </c>
      <c r="Y3857" s="339">
        <v>89.0</v>
      </c>
    </row>
    <row r="3858" ht="15.75" customHeight="1">
      <c r="A3858" s="336" t="str">
        <f>'Page 1 - General Information'!$G$12</f>
        <v>123468402</v>
      </c>
      <c r="B3858" s="295" t="str">
        <f>'Page 1 - General Information'!$G$16</f>
        <v>3395</v>
      </c>
      <c r="C3858" s="337" t="s">
        <v>164</v>
      </c>
      <c r="N3858" s="295" t="s">
        <v>165</v>
      </c>
      <c r="O3858" s="338" t="str">
        <f t="array" ref="O3858">INDEX('Page 2 - Team Information'!$K$14:$AP$189,Y3858,X3858)</f>
        <v/>
      </c>
      <c r="S3858" s="295" t="s">
        <v>18662</v>
      </c>
      <c r="X3858" s="339">
        <v>26.0</v>
      </c>
      <c r="Y3858" s="339">
        <v>89.0</v>
      </c>
    </row>
    <row r="3859" ht="15.75" customHeight="1">
      <c r="A3859" s="336" t="str">
        <f>'Page 1 - General Information'!$G$12</f>
        <v>123468402</v>
      </c>
      <c r="B3859" s="295" t="str">
        <f>'Page 1 - General Information'!$G$16</f>
        <v>3395</v>
      </c>
      <c r="C3859" s="337" t="s">
        <v>164</v>
      </c>
      <c r="N3859" s="295" t="s">
        <v>165</v>
      </c>
      <c r="O3859" s="338">
        <f t="array" ref="O3859">INDEX('Page 2 - Team Information'!$K$14:$AP$189,Y3859,X3859)</f>
        <v>1</v>
      </c>
      <c r="S3859" s="295" t="s">
        <v>18671</v>
      </c>
      <c r="X3859" s="339">
        <v>27.0</v>
      </c>
      <c r="Y3859" s="339">
        <v>89.0</v>
      </c>
    </row>
    <row r="3860" ht="15.75" customHeight="1">
      <c r="A3860" s="336" t="str">
        <f>'Page 1 - General Information'!$G$12</f>
        <v>123468402</v>
      </c>
      <c r="B3860" s="295" t="str">
        <f>'Page 1 - General Information'!$G$16</f>
        <v>3395</v>
      </c>
      <c r="C3860" s="337" t="s">
        <v>164</v>
      </c>
      <c r="N3860" s="464" t="s">
        <v>155</v>
      </c>
      <c r="O3860" s="388"/>
      <c r="Q3860" s="488">
        <f t="array" ref="Q3860">(INDEX('Page 2 - Team Information'!$K$14:$AP$189,Y3860,X3860)*100)</f>
        <v>2.25</v>
      </c>
      <c r="S3860" s="295" t="s">
        <v>18679</v>
      </c>
      <c r="X3860" s="339">
        <v>29.0</v>
      </c>
      <c r="Y3860" s="339">
        <v>89.0</v>
      </c>
    </row>
    <row r="3861" ht="15.75" customHeight="1">
      <c r="A3861" s="336" t="str">
        <f>'Page 1 - General Information'!$G$12</f>
        <v>123468402</v>
      </c>
      <c r="B3861" s="295" t="str">
        <f>'Page 1 - General Information'!$G$16</f>
        <v>3395</v>
      </c>
      <c r="C3861" s="337" t="s">
        <v>164</v>
      </c>
      <c r="N3861" s="464" t="s">
        <v>155</v>
      </c>
      <c r="O3861" s="388"/>
      <c r="Q3861" s="488">
        <f t="array" ref="Q3861">(INDEX('Page 2 - Team Information'!$K$14:$AP$189,Y3861,X3861)*100)</f>
        <v>2.25</v>
      </c>
      <c r="S3861" s="295" t="s">
        <v>18684</v>
      </c>
      <c r="X3861" s="339">
        <v>30.0</v>
      </c>
      <c r="Y3861" s="339">
        <v>89.0</v>
      </c>
    </row>
    <row r="3862" ht="15.75" customHeight="1">
      <c r="A3862" s="336" t="str">
        <f>'Page 1 - General Information'!$G$12</f>
        <v>123468402</v>
      </c>
      <c r="B3862" s="295" t="str">
        <f>'Page 1 - General Information'!$G$16</f>
        <v>3395</v>
      </c>
      <c r="C3862" s="337" t="s">
        <v>164</v>
      </c>
      <c r="N3862" s="464" t="s">
        <v>155</v>
      </c>
      <c r="O3862" s="388"/>
      <c r="Q3862" s="488">
        <f t="array" ref="Q3862">(INDEX('Page 2 - Team Information'!$K$14:$AP$189,Y3862,X3862)*100)</f>
        <v>0</v>
      </c>
      <c r="S3862" s="295" t="s">
        <v>18691</v>
      </c>
      <c r="X3862" s="339">
        <v>31.0</v>
      </c>
      <c r="Y3862" s="339">
        <v>89.0</v>
      </c>
    </row>
    <row r="3863" ht="15.75" customHeight="1">
      <c r="A3863" s="336" t="str">
        <f>'Page 1 - General Information'!$G$12</f>
        <v>123468402</v>
      </c>
      <c r="B3863" s="295" t="str">
        <f>'Page 1 - General Information'!$G$16</f>
        <v>3395</v>
      </c>
      <c r="C3863" s="337" t="s">
        <v>164</v>
      </c>
      <c r="N3863" s="464" t="s">
        <v>155</v>
      </c>
      <c r="O3863" s="388"/>
      <c r="Q3863" s="488">
        <f t="array" ref="Q3863">(INDEX('Page 2 - Team Information'!$K$14:$AP$189,Y3863,X3863)*100)</f>
        <v>0</v>
      </c>
      <c r="S3863" s="295" t="s">
        <v>18698</v>
      </c>
      <c r="X3863" s="339">
        <v>32.0</v>
      </c>
      <c r="Y3863" s="339">
        <v>89.0</v>
      </c>
    </row>
    <row r="3864" ht="15.75" customHeight="1">
      <c r="A3864" s="336" t="str">
        <f>'Page 1 - General Information'!$G$12</f>
        <v>123468402</v>
      </c>
      <c r="B3864" s="295" t="str">
        <f>'Page 1 - General Information'!$G$16</f>
        <v>3395</v>
      </c>
      <c r="C3864" s="337" t="s">
        <v>164</v>
      </c>
      <c r="N3864" s="295" t="s">
        <v>165</v>
      </c>
      <c r="O3864" s="338" t="str">
        <f t="array" ref="O3864">INDEX('Page 2 - Team Information'!$K$14:$AP$189,Y3864,X3864)</f>
        <v/>
      </c>
      <c r="S3864" s="295" t="s">
        <v>18703</v>
      </c>
      <c r="X3864" s="339">
        <v>24.0</v>
      </c>
      <c r="Y3864" s="339">
        <v>90.0</v>
      </c>
    </row>
    <row r="3865" ht="15.75" customHeight="1">
      <c r="A3865" s="336" t="str">
        <f>'Page 1 - General Information'!$G$12</f>
        <v>123468402</v>
      </c>
      <c r="B3865" s="295" t="str">
        <f>'Page 1 - General Information'!$G$16</f>
        <v>3395</v>
      </c>
      <c r="C3865" s="337" t="s">
        <v>164</v>
      </c>
      <c r="N3865" s="295" t="s">
        <v>165</v>
      </c>
      <c r="O3865" s="338" t="str">
        <f t="array" ref="O3865">INDEX('Page 2 - Team Information'!$K$14:$AP$189,Y3865,X3865)</f>
        <v/>
      </c>
      <c r="S3865" s="295" t="s">
        <v>18706</v>
      </c>
      <c r="X3865" s="339">
        <v>25.0</v>
      </c>
      <c r="Y3865" s="339">
        <v>90.0</v>
      </c>
    </row>
    <row r="3866" ht="15.75" customHeight="1">
      <c r="A3866" s="336" t="str">
        <f>'Page 1 - General Information'!$G$12</f>
        <v>123468402</v>
      </c>
      <c r="B3866" s="295" t="str">
        <f>'Page 1 - General Information'!$G$16</f>
        <v>3395</v>
      </c>
      <c r="C3866" s="337" t="s">
        <v>164</v>
      </c>
      <c r="N3866" s="295" t="s">
        <v>165</v>
      </c>
      <c r="O3866" s="338" t="str">
        <f t="array" ref="O3866">INDEX('Page 2 - Team Information'!$K$14:$AP$189,Y3866,X3866)</f>
        <v/>
      </c>
      <c r="S3866" s="295" t="s">
        <v>18711</v>
      </c>
      <c r="X3866" s="339">
        <v>26.0</v>
      </c>
      <c r="Y3866" s="339">
        <v>90.0</v>
      </c>
    </row>
    <row r="3867" ht="15.75" customHeight="1">
      <c r="A3867" s="336" t="str">
        <f>'Page 1 - General Information'!$G$12</f>
        <v>123468402</v>
      </c>
      <c r="B3867" s="295" t="str">
        <f>'Page 1 - General Information'!$G$16</f>
        <v>3395</v>
      </c>
      <c r="C3867" s="337" t="s">
        <v>164</v>
      </c>
      <c r="N3867" s="295" t="s">
        <v>165</v>
      </c>
      <c r="O3867" s="338" t="str">
        <f t="array" ref="O3867">INDEX('Page 2 - Team Information'!$K$14:$AP$189,Y3867,X3867)</f>
        <v/>
      </c>
      <c r="S3867" s="295" t="s">
        <v>18716</v>
      </c>
      <c r="X3867" s="339">
        <v>27.0</v>
      </c>
      <c r="Y3867" s="339">
        <v>90.0</v>
      </c>
    </row>
    <row r="3868" ht="15.75" customHeight="1">
      <c r="A3868" s="336" t="str">
        <f>'Page 1 - General Information'!$G$12</f>
        <v>123468402</v>
      </c>
      <c r="B3868" s="295" t="str">
        <f>'Page 1 - General Information'!$G$16</f>
        <v>3395</v>
      </c>
      <c r="C3868" s="337" t="s">
        <v>164</v>
      </c>
      <c r="N3868" s="464" t="s">
        <v>155</v>
      </c>
      <c r="O3868" s="388"/>
      <c r="Q3868" s="488">
        <f t="array" ref="Q3868">(INDEX('Page 2 - Team Information'!$K$14:$AP$189,Y3868,X3868)*100)</f>
        <v>0</v>
      </c>
      <c r="S3868" s="295" t="s">
        <v>18724</v>
      </c>
      <c r="X3868" s="339">
        <v>29.0</v>
      </c>
      <c r="Y3868" s="339">
        <v>90.0</v>
      </c>
    </row>
    <row r="3869" ht="15.75" customHeight="1">
      <c r="A3869" s="336" t="str">
        <f>'Page 1 - General Information'!$G$12</f>
        <v>123468402</v>
      </c>
      <c r="B3869" s="295" t="str">
        <f>'Page 1 - General Information'!$G$16</f>
        <v>3395</v>
      </c>
      <c r="C3869" s="337" t="s">
        <v>164</v>
      </c>
      <c r="N3869" s="464" t="s">
        <v>155</v>
      </c>
      <c r="O3869" s="388"/>
      <c r="Q3869" s="488">
        <f t="array" ref="Q3869">(INDEX('Page 2 - Team Information'!$K$14:$AP$189,Y3869,X3869)*100)</f>
        <v>0</v>
      </c>
      <c r="S3869" s="295" t="s">
        <v>18729</v>
      </c>
      <c r="X3869" s="339">
        <v>30.0</v>
      </c>
      <c r="Y3869" s="339">
        <v>90.0</v>
      </c>
    </row>
    <row r="3870" ht="15.75" customHeight="1">
      <c r="A3870" s="336" t="str">
        <f>'Page 1 - General Information'!$G$12</f>
        <v>123468402</v>
      </c>
      <c r="B3870" s="295" t="str">
        <f>'Page 1 - General Information'!$G$16</f>
        <v>3395</v>
      </c>
      <c r="C3870" s="337" t="s">
        <v>164</v>
      </c>
      <c r="N3870" s="464" t="s">
        <v>155</v>
      </c>
      <c r="O3870" s="388"/>
      <c r="Q3870" s="488">
        <f t="array" ref="Q3870">(INDEX('Page 2 - Team Information'!$K$14:$AP$189,Y3870,X3870)*100)</f>
        <v>0</v>
      </c>
      <c r="S3870" s="295" t="s">
        <v>18735</v>
      </c>
      <c r="X3870" s="339">
        <v>31.0</v>
      </c>
      <c r="Y3870" s="339">
        <v>90.0</v>
      </c>
    </row>
    <row r="3871" ht="15.75" customHeight="1">
      <c r="A3871" s="336" t="str">
        <f>'Page 1 - General Information'!$G$12</f>
        <v>123468402</v>
      </c>
      <c r="B3871" s="295" t="str">
        <f>'Page 1 - General Information'!$G$16</f>
        <v>3395</v>
      </c>
      <c r="C3871" s="337" t="s">
        <v>164</v>
      </c>
      <c r="N3871" s="464" t="s">
        <v>155</v>
      </c>
      <c r="O3871" s="388"/>
      <c r="Q3871" s="488">
        <f t="array" ref="Q3871">(INDEX('Page 2 - Team Information'!$K$14:$AP$189,Y3871,X3871)*100)</f>
        <v>0</v>
      </c>
      <c r="S3871" s="295" t="s">
        <v>18741</v>
      </c>
      <c r="X3871" s="339">
        <v>32.0</v>
      </c>
      <c r="Y3871" s="339">
        <v>90.0</v>
      </c>
    </row>
    <row r="3872" ht="15.75" customHeight="1">
      <c r="A3872" s="336" t="str">
        <f>'Page 1 - General Information'!$G$12</f>
        <v>123468402</v>
      </c>
      <c r="B3872" s="295" t="str">
        <f>'Page 1 - General Information'!$G$16</f>
        <v>3395</v>
      </c>
      <c r="C3872" s="337" t="s">
        <v>164</v>
      </c>
      <c r="N3872" s="295" t="s">
        <v>165</v>
      </c>
      <c r="O3872" s="338" t="str">
        <f t="array" ref="O3872">INDEX('Page 2 - Team Information'!$K$14:$AP$189,Y3872,X3872)</f>
        <v/>
      </c>
      <c r="S3872" s="295" t="s">
        <v>18748</v>
      </c>
      <c r="X3872" s="339">
        <v>24.0</v>
      </c>
      <c r="Y3872" s="339">
        <v>91.0</v>
      </c>
    </row>
    <row r="3873" ht="15.75" customHeight="1">
      <c r="A3873" s="336" t="str">
        <f>'Page 1 - General Information'!$G$12</f>
        <v>123468402</v>
      </c>
      <c r="B3873" s="295" t="str">
        <f>'Page 1 - General Information'!$G$16</f>
        <v>3395</v>
      </c>
      <c r="C3873" s="337" t="s">
        <v>164</v>
      </c>
      <c r="N3873" s="295" t="s">
        <v>165</v>
      </c>
      <c r="O3873" s="338" t="str">
        <f t="array" ref="O3873">INDEX('Page 2 - Team Information'!$K$14:$AP$189,Y3873,X3873)</f>
        <v/>
      </c>
      <c r="S3873" s="295" t="s">
        <v>18754</v>
      </c>
      <c r="X3873" s="339">
        <v>25.0</v>
      </c>
      <c r="Y3873" s="339">
        <v>91.0</v>
      </c>
    </row>
    <row r="3874" ht="15.75" customHeight="1">
      <c r="A3874" s="336" t="str">
        <f>'Page 1 - General Information'!$G$12</f>
        <v>123468402</v>
      </c>
      <c r="B3874" s="295" t="str">
        <f>'Page 1 - General Information'!$G$16</f>
        <v>3395</v>
      </c>
      <c r="C3874" s="337" t="s">
        <v>164</v>
      </c>
      <c r="N3874" s="295" t="s">
        <v>165</v>
      </c>
      <c r="O3874" s="338" t="str">
        <f t="array" ref="O3874">INDEX('Page 2 - Team Information'!$K$14:$AP$189,Y3874,X3874)</f>
        <v/>
      </c>
      <c r="S3874" s="295" t="s">
        <v>18759</v>
      </c>
      <c r="X3874" s="339">
        <v>26.0</v>
      </c>
      <c r="Y3874" s="339">
        <v>91.0</v>
      </c>
    </row>
    <row r="3875" ht="15.75" customHeight="1">
      <c r="A3875" s="336" t="str">
        <f>'Page 1 - General Information'!$G$12</f>
        <v>123468402</v>
      </c>
      <c r="B3875" s="295" t="str">
        <f>'Page 1 - General Information'!$G$16</f>
        <v>3395</v>
      </c>
      <c r="C3875" s="337" t="s">
        <v>164</v>
      </c>
      <c r="N3875" s="295" t="s">
        <v>165</v>
      </c>
      <c r="O3875" s="338" t="str">
        <f t="array" ref="O3875">INDEX('Page 2 - Team Information'!$K$14:$AP$189,Y3875,X3875)</f>
        <v/>
      </c>
      <c r="S3875" s="295" t="s">
        <v>18764</v>
      </c>
      <c r="X3875" s="339">
        <v>27.0</v>
      </c>
      <c r="Y3875" s="339">
        <v>91.0</v>
      </c>
    </row>
    <row r="3876" ht="15.75" customHeight="1">
      <c r="A3876" s="336" t="str">
        <f>'Page 1 - General Information'!$G$12</f>
        <v>123468402</v>
      </c>
      <c r="B3876" s="295" t="str">
        <f>'Page 1 - General Information'!$G$16</f>
        <v>3395</v>
      </c>
      <c r="C3876" s="337" t="s">
        <v>164</v>
      </c>
      <c r="N3876" s="464" t="s">
        <v>155</v>
      </c>
      <c r="O3876" s="388"/>
      <c r="Q3876" s="488">
        <f t="array" ref="Q3876">(INDEX('Page 2 - Team Information'!$K$14:$AP$189,Y3876,X3876)*100)</f>
        <v>0</v>
      </c>
      <c r="S3876" s="295" t="s">
        <v>18770</v>
      </c>
      <c r="X3876" s="339">
        <v>29.0</v>
      </c>
      <c r="Y3876" s="339">
        <v>91.0</v>
      </c>
    </row>
    <row r="3877" ht="15.75" customHeight="1">
      <c r="A3877" s="336" t="str">
        <f>'Page 1 - General Information'!$G$12</f>
        <v>123468402</v>
      </c>
      <c r="B3877" s="295" t="str">
        <f>'Page 1 - General Information'!$G$16</f>
        <v>3395</v>
      </c>
      <c r="C3877" s="337" t="s">
        <v>164</v>
      </c>
      <c r="N3877" s="464" t="s">
        <v>155</v>
      </c>
      <c r="O3877" s="388"/>
      <c r="Q3877" s="488">
        <f t="array" ref="Q3877">(INDEX('Page 2 - Team Information'!$K$14:$AP$189,Y3877,X3877)*100)</f>
        <v>0</v>
      </c>
      <c r="S3877" s="295" t="s">
        <v>18778</v>
      </c>
      <c r="X3877" s="339">
        <v>30.0</v>
      </c>
      <c r="Y3877" s="339">
        <v>91.0</v>
      </c>
    </row>
    <row r="3878" ht="15.75" customHeight="1">
      <c r="A3878" s="336" t="str">
        <f>'Page 1 - General Information'!$G$12</f>
        <v>123468402</v>
      </c>
      <c r="B3878" s="295" t="str">
        <f>'Page 1 - General Information'!$G$16</f>
        <v>3395</v>
      </c>
      <c r="C3878" s="337" t="s">
        <v>164</v>
      </c>
      <c r="N3878" s="464" t="s">
        <v>155</v>
      </c>
      <c r="O3878" s="388"/>
      <c r="Q3878" s="488">
        <f t="array" ref="Q3878">(INDEX('Page 2 - Team Information'!$K$14:$AP$189,Y3878,X3878)*100)</f>
        <v>0</v>
      </c>
      <c r="S3878" s="295" t="s">
        <v>18785</v>
      </c>
      <c r="X3878" s="339">
        <v>31.0</v>
      </c>
      <c r="Y3878" s="339">
        <v>91.0</v>
      </c>
    </row>
    <row r="3879" ht="15.75" customHeight="1">
      <c r="A3879" s="336" t="str">
        <f>'Page 1 - General Information'!$G$12</f>
        <v>123468402</v>
      </c>
      <c r="B3879" s="295" t="str">
        <f>'Page 1 - General Information'!$G$16</f>
        <v>3395</v>
      </c>
      <c r="C3879" s="337" t="s">
        <v>164</v>
      </c>
      <c r="N3879" s="464" t="s">
        <v>155</v>
      </c>
      <c r="O3879" s="388"/>
      <c r="Q3879" s="488">
        <f t="array" ref="Q3879">(INDEX('Page 2 - Team Information'!$K$14:$AP$189,Y3879,X3879)*100)</f>
        <v>0</v>
      </c>
      <c r="S3879" s="295" t="s">
        <v>18793</v>
      </c>
      <c r="X3879" s="339">
        <v>32.0</v>
      </c>
      <c r="Y3879" s="339">
        <v>91.0</v>
      </c>
    </row>
    <row r="3880" ht="15.75" customHeight="1">
      <c r="A3880" s="336" t="str">
        <f>'Page 1 - General Information'!$G$12</f>
        <v>123468402</v>
      </c>
      <c r="B3880" s="295" t="str">
        <f>'Page 1 - General Information'!$G$16</f>
        <v>3395</v>
      </c>
      <c r="C3880" s="337" t="s">
        <v>164</v>
      </c>
      <c r="N3880" s="295" t="s">
        <v>165</v>
      </c>
      <c r="O3880" s="338" t="str">
        <f t="array" ref="O3880">INDEX('Page 2 - Team Information'!$K$14:$AP$189,Y3880,X3880)</f>
        <v/>
      </c>
      <c r="S3880" s="295" t="s">
        <v>18798</v>
      </c>
      <c r="X3880" s="339">
        <v>24.0</v>
      </c>
      <c r="Y3880" s="339">
        <v>92.0</v>
      </c>
    </row>
    <row r="3881" ht="15.75" customHeight="1">
      <c r="A3881" s="336" t="str">
        <f>'Page 1 - General Information'!$G$12</f>
        <v>123468402</v>
      </c>
      <c r="B3881" s="295" t="str">
        <f>'Page 1 - General Information'!$G$16</f>
        <v>3395</v>
      </c>
      <c r="C3881" s="337" t="s">
        <v>164</v>
      </c>
      <c r="N3881" s="295" t="s">
        <v>165</v>
      </c>
      <c r="O3881" s="338">
        <f t="array" ref="O3881">INDEX('Page 2 - Team Information'!$K$14:$AP$189,Y3881,X3881)</f>
        <v>1</v>
      </c>
      <c r="S3881" s="295" t="s">
        <v>18802</v>
      </c>
      <c r="X3881" s="339">
        <v>25.0</v>
      </c>
      <c r="Y3881" s="339">
        <v>92.0</v>
      </c>
    </row>
    <row r="3882" ht="15.75" customHeight="1">
      <c r="A3882" s="336" t="str">
        <f>'Page 1 - General Information'!$G$12</f>
        <v>123468402</v>
      </c>
      <c r="B3882" s="295" t="str">
        <f>'Page 1 - General Information'!$G$16</f>
        <v>3395</v>
      </c>
      <c r="C3882" s="337" t="s">
        <v>164</v>
      </c>
      <c r="N3882" s="295" t="s">
        <v>165</v>
      </c>
      <c r="O3882" s="338" t="str">
        <f t="array" ref="O3882">INDEX('Page 2 - Team Information'!$K$14:$AP$189,Y3882,X3882)</f>
        <v/>
      </c>
      <c r="S3882" s="295" t="s">
        <v>18805</v>
      </c>
      <c r="X3882" s="339">
        <v>26.0</v>
      </c>
      <c r="Y3882" s="339">
        <v>92.0</v>
      </c>
    </row>
    <row r="3883" ht="15.75" customHeight="1">
      <c r="A3883" s="336" t="str">
        <f>'Page 1 - General Information'!$G$12</f>
        <v>123468402</v>
      </c>
      <c r="B3883" s="295" t="str">
        <f>'Page 1 - General Information'!$G$16</f>
        <v>3395</v>
      </c>
      <c r="C3883" s="337" t="s">
        <v>164</v>
      </c>
      <c r="N3883" s="295" t="s">
        <v>165</v>
      </c>
      <c r="O3883" s="338">
        <f t="array" ref="O3883">INDEX('Page 2 - Team Information'!$K$14:$AP$189,Y3883,X3883)</f>
        <v>1</v>
      </c>
      <c r="S3883" s="295" t="s">
        <v>18810</v>
      </c>
      <c r="X3883" s="339">
        <v>27.0</v>
      </c>
      <c r="Y3883" s="339">
        <v>92.0</v>
      </c>
    </row>
    <row r="3884" ht="15.75" customHeight="1">
      <c r="A3884" s="336" t="str">
        <f>'Page 1 - General Information'!$G$12</f>
        <v>123468402</v>
      </c>
      <c r="B3884" s="295" t="str">
        <f>'Page 1 - General Information'!$G$16</f>
        <v>3395</v>
      </c>
      <c r="C3884" s="337" t="s">
        <v>164</v>
      </c>
      <c r="N3884" s="464" t="s">
        <v>155</v>
      </c>
      <c r="O3884" s="388"/>
      <c r="Q3884" s="488">
        <f t="array" ref="Q3884">(INDEX('Page 2 - Team Information'!$K$14:$AP$189,Y3884,X3884)*100)</f>
        <v>2.25</v>
      </c>
      <c r="S3884" s="295" t="s">
        <v>18813</v>
      </c>
      <c r="X3884" s="339">
        <v>29.0</v>
      </c>
      <c r="Y3884" s="339">
        <v>92.0</v>
      </c>
    </row>
    <row r="3885" ht="15.75" customHeight="1">
      <c r="A3885" s="336" t="str">
        <f>'Page 1 - General Information'!$G$12</f>
        <v>123468402</v>
      </c>
      <c r="B3885" s="295" t="str">
        <f>'Page 1 - General Information'!$G$16</f>
        <v>3395</v>
      </c>
      <c r="C3885" s="337" t="s">
        <v>164</v>
      </c>
      <c r="N3885" s="464" t="s">
        <v>155</v>
      </c>
      <c r="O3885" s="388"/>
      <c r="Q3885" s="488">
        <f t="array" ref="Q3885">(INDEX('Page 2 - Team Information'!$K$14:$AP$189,Y3885,X3885)*100)</f>
        <v>2.25</v>
      </c>
      <c r="S3885" s="295" t="s">
        <v>18814</v>
      </c>
      <c r="X3885" s="339">
        <v>30.0</v>
      </c>
      <c r="Y3885" s="339">
        <v>92.0</v>
      </c>
    </row>
    <row r="3886" ht="15.75" customHeight="1">
      <c r="A3886" s="336" t="str">
        <f>'Page 1 - General Information'!$G$12</f>
        <v>123468402</v>
      </c>
      <c r="B3886" s="295" t="str">
        <f>'Page 1 - General Information'!$G$16</f>
        <v>3395</v>
      </c>
      <c r="C3886" s="337" t="s">
        <v>164</v>
      </c>
      <c r="N3886" s="464" t="s">
        <v>155</v>
      </c>
      <c r="O3886" s="388"/>
      <c r="Q3886" s="488">
        <f t="array" ref="Q3886">(INDEX('Page 2 - Team Information'!$K$14:$AP$189,Y3886,X3886)*100)</f>
        <v>0</v>
      </c>
      <c r="S3886" s="295" t="s">
        <v>18815</v>
      </c>
      <c r="X3886" s="339">
        <v>31.0</v>
      </c>
      <c r="Y3886" s="339">
        <v>92.0</v>
      </c>
    </row>
    <row r="3887" ht="15.75" customHeight="1">
      <c r="A3887" s="336" t="str">
        <f>'Page 1 - General Information'!$G$12</f>
        <v>123468402</v>
      </c>
      <c r="B3887" s="295" t="str">
        <f>'Page 1 - General Information'!$G$16</f>
        <v>3395</v>
      </c>
      <c r="C3887" s="337" t="s">
        <v>164</v>
      </c>
      <c r="N3887" s="464" t="s">
        <v>155</v>
      </c>
      <c r="O3887" s="388"/>
      <c r="Q3887" s="488">
        <f t="array" ref="Q3887">(INDEX('Page 2 - Team Information'!$K$14:$AP$189,Y3887,X3887)*100)</f>
        <v>0</v>
      </c>
      <c r="S3887" s="295" t="s">
        <v>18816</v>
      </c>
      <c r="X3887" s="339">
        <v>32.0</v>
      </c>
      <c r="Y3887" s="339">
        <v>92.0</v>
      </c>
    </row>
    <row r="3888" ht="15.75" customHeight="1">
      <c r="A3888" s="336" t="str">
        <f>'Page 1 - General Information'!$G$12</f>
        <v>123468402</v>
      </c>
      <c r="B3888" s="295" t="str">
        <f>'Page 1 - General Information'!$G$16</f>
        <v>3395</v>
      </c>
      <c r="C3888" s="337" t="s">
        <v>164</v>
      </c>
      <c r="N3888" s="295" t="s">
        <v>165</v>
      </c>
      <c r="O3888" s="338" t="str">
        <f t="array" ref="O3888">INDEX('Page 2 - Team Information'!$K$14:$AP$189,Y3888,X3888)</f>
        <v/>
      </c>
      <c r="S3888" s="295" t="s">
        <v>18817</v>
      </c>
      <c r="X3888" s="339">
        <v>24.0</v>
      </c>
      <c r="Y3888" s="339">
        <v>93.0</v>
      </c>
    </row>
    <row r="3889" ht="15.75" customHeight="1">
      <c r="A3889" s="336" t="str">
        <f>'Page 1 - General Information'!$G$12</f>
        <v>123468402</v>
      </c>
      <c r="B3889" s="295" t="str">
        <f>'Page 1 - General Information'!$G$16</f>
        <v>3395</v>
      </c>
      <c r="C3889" s="337" t="s">
        <v>164</v>
      </c>
      <c r="N3889" s="295" t="s">
        <v>165</v>
      </c>
      <c r="O3889" s="338">
        <f t="array" ref="O3889">INDEX('Page 2 - Team Information'!$K$14:$AP$189,Y3889,X3889)</f>
        <v>1</v>
      </c>
      <c r="S3889" s="295" t="s">
        <v>18818</v>
      </c>
      <c r="X3889" s="339">
        <v>25.0</v>
      </c>
      <c r="Y3889" s="339">
        <v>93.0</v>
      </c>
    </row>
    <row r="3890" ht="15.75" customHeight="1">
      <c r="A3890" s="336" t="str">
        <f>'Page 1 - General Information'!$G$12</f>
        <v>123468402</v>
      </c>
      <c r="B3890" s="295" t="str">
        <f>'Page 1 - General Information'!$G$16</f>
        <v>3395</v>
      </c>
      <c r="C3890" s="337" t="s">
        <v>164</v>
      </c>
      <c r="N3890" s="295" t="s">
        <v>165</v>
      </c>
      <c r="O3890" s="338" t="str">
        <f t="array" ref="O3890">INDEX('Page 2 - Team Information'!$K$14:$AP$189,Y3890,X3890)</f>
        <v/>
      </c>
      <c r="S3890" s="295" t="s">
        <v>18819</v>
      </c>
      <c r="X3890" s="339">
        <v>26.0</v>
      </c>
      <c r="Y3890" s="339">
        <v>93.0</v>
      </c>
    </row>
    <row r="3891" ht="15.75" customHeight="1">
      <c r="A3891" s="336" t="str">
        <f>'Page 1 - General Information'!$G$12</f>
        <v>123468402</v>
      </c>
      <c r="B3891" s="295" t="str">
        <f>'Page 1 - General Information'!$G$16</f>
        <v>3395</v>
      </c>
      <c r="C3891" s="337" t="s">
        <v>164</v>
      </c>
      <c r="N3891" s="295" t="s">
        <v>165</v>
      </c>
      <c r="O3891" s="338">
        <f t="array" ref="O3891">INDEX('Page 2 - Team Information'!$K$14:$AP$189,Y3891,X3891)</f>
        <v>1</v>
      </c>
      <c r="S3891" s="295" t="s">
        <v>18820</v>
      </c>
      <c r="X3891" s="339">
        <v>27.0</v>
      </c>
      <c r="Y3891" s="339">
        <v>93.0</v>
      </c>
    </row>
    <row r="3892" ht="15.75" customHeight="1">
      <c r="A3892" s="336" t="str">
        <f>'Page 1 - General Information'!$G$12</f>
        <v>123468402</v>
      </c>
      <c r="B3892" s="295" t="str">
        <f>'Page 1 - General Information'!$G$16</f>
        <v>3395</v>
      </c>
      <c r="C3892" s="337" t="s">
        <v>164</v>
      </c>
      <c r="N3892" s="464" t="s">
        <v>155</v>
      </c>
      <c r="O3892" s="388"/>
      <c r="Q3892" s="488">
        <f t="array" ref="Q3892">(INDEX('Page 2 - Team Information'!$K$14:$AP$189,Y3892,X3892)*100)</f>
        <v>2.25</v>
      </c>
      <c r="S3892" s="295" t="s">
        <v>18821</v>
      </c>
      <c r="X3892" s="339">
        <v>29.0</v>
      </c>
      <c r="Y3892" s="339">
        <v>93.0</v>
      </c>
    </row>
    <row r="3893" ht="15.75" customHeight="1">
      <c r="A3893" s="336" t="str">
        <f>'Page 1 - General Information'!$G$12</f>
        <v>123468402</v>
      </c>
      <c r="B3893" s="295" t="str">
        <f>'Page 1 - General Information'!$G$16</f>
        <v>3395</v>
      </c>
      <c r="C3893" s="337" t="s">
        <v>164</v>
      </c>
      <c r="N3893" s="464" t="s">
        <v>155</v>
      </c>
      <c r="O3893" s="388"/>
      <c r="Q3893" s="488">
        <f t="array" ref="Q3893">(INDEX('Page 2 - Team Information'!$K$14:$AP$189,Y3893,X3893)*100)</f>
        <v>2.25</v>
      </c>
      <c r="S3893" s="295" t="s">
        <v>18822</v>
      </c>
      <c r="X3893" s="339">
        <v>30.0</v>
      </c>
      <c r="Y3893" s="339">
        <v>93.0</v>
      </c>
    </row>
    <row r="3894" ht="15.75" customHeight="1">
      <c r="A3894" s="336" t="str">
        <f>'Page 1 - General Information'!$G$12</f>
        <v>123468402</v>
      </c>
      <c r="B3894" s="295" t="str">
        <f>'Page 1 - General Information'!$G$16</f>
        <v>3395</v>
      </c>
      <c r="C3894" s="337" t="s">
        <v>164</v>
      </c>
      <c r="N3894" s="464" t="s">
        <v>155</v>
      </c>
      <c r="O3894" s="388"/>
      <c r="Q3894" s="488">
        <f t="array" ref="Q3894">(INDEX('Page 2 - Team Information'!$K$14:$AP$189,Y3894,X3894)*100)</f>
        <v>0</v>
      </c>
      <c r="S3894" s="295" t="s">
        <v>18823</v>
      </c>
      <c r="X3894" s="339">
        <v>31.0</v>
      </c>
      <c r="Y3894" s="339">
        <v>93.0</v>
      </c>
    </row>
    <row r="3895" ht="15.75" customHeight="1">
      <c r="A3895" s="336" t="str">
        <f>'Page 1 - General Information'!$G$12</f>
        <v>123468402</v>
      </c>
      <c r="B3895" s="295" t="str">
        <f>'Page 1 - General Information'!$G$16</f>
        <v>3395</v>
      </c>
      <c r="C3895" s="337" t="s">
        <v>164</v>
      </c>
      <c r="N3895" s="464" t="s">
        <v>155</v>
      </c>
      <c r="O3895" s="388"/>
      <c r="Q3895" s="488">
        <f t="array" ref="Q3895">(INDEX('Page 2 - Team Information'!$K$14:$AP$189,Y3895,X3895)*100)</f>
        <v>0</v>
      </c>
      <c r="S3895" s="295" t="s">
        <v>18824</v>
      </c>
      <c r="X3895" s="339">
        <v>32.0</v>
      </c>
      <c r="Y3895" s="339">
        <v>93.0</v>
      </c>
    </row>
    <row r="3896" ht="15.75" customHeight="1">
      <c r="A3896" s="336" t="str">
        <f>'Page 1 - General Information'!$G$12</f>
        <v>123468402</v>
      </c>
      <c r="B3896" s="295" t="str">
        <f>'Page 1 - General Information'!$G$16</f>
        <v>3395</v>
      </c>
      <c r="C3896" s="337" t="s">
        <v>164</v>
      </c>
      <c r="N3896" s="295" t="s">
        <v>165</v>
      </c>
      <c r="O3896" s="338" t="str">
        <f t="array" ref="O3896">INDEX('Page 2 - Team Information'!$K$14:$AP$189,Y3896,X3896)</f>
        <v/>
      </c>
      <c r="S3896" s="295" t="s">
        <v>18825</v>
      </c>
      <c r="X3896" s="339">
        <v>24.0</v>
      </c>
      <c r="Y3896" s="339">
        <v>94.0</v>
      </c>
    </row>
    <row r="3897" ht="15.75" customHeight="1">
      <c r="A3897" s="336" t="str">
        <f>'Page 1 - General Information'!$G$12</f>
        <v>123468402</v>
      </c>
      <c r="B3897" s="295" t="str">
        <f>'Page 1 - General Information'!$G$16</f>
        <v>3395</v>
      </c>
      <c r="C3897" s="337" t="s">
        <v>164</v>
      </c>
      <c r="N3897" s="295" t="s">
        <v>165</v>
      </c>
      <c r="O3897" s="338">
        <f t="array" ref="O3897">INDEX('Page 2 - Team Information'!$K$14:$AP$189,Y3897,X3897)</f>
        <v>1</v>
      </c>
      <c r="S3897" s="295" t="s">
        <v>18826</v>
      </c>
      <c r="X3897" s="339">
        <v>25.0</v>
      </c>
      <c r="Y3897" s="339">
        <v>94.0</v>
      </c>
    </row>
    <row r="3898" ht="15.75" customHeight="1">
      <c r="A3898" s="336" t="str">
        <f>'Page 1 - General Information'!$G$12</f>
        <v>123468402</v>
      </c>
      <c r="B3898" s="295" t="str">
        <f>'Page 1 - General Information'!$G$16</f>
        <v>3395</v>
      </c>
      <c r="C3898" s="337" t="s">
        <v>164</v>
      </c>
      <c r="N3898" s="295" t="s">
        <v>165</v>
      </c>
      <c r="O3898" s="338" t="str">
        <f t="array" ref="O3898">INDEX('Page 2 - Team Information'!$K$14:$AP$189,Y3898,X3898)</f>
        <v/>
      </c>
      <c r="S3898" s="295" t="s">
        <v>18827</v>
      </c>
      <c r="X3898" s="339">
        <v>26.0</v>
      </c>
      <c r="Y3898" s="339">
        <v>94.0</v>
      </c>
    </row>
    <row r="3899" ht="15.75" customHeight="1">
      <c r="A3899" s="336" t="str">
        <f>'Page 1 - General Information'!$G$12</f>
        <v>123468402</v>
      </c>
      <c r="B3899" s="295" t="str">
        <f>'Page 1 - General Information'!$G$16</f>
        <v>3395</v>
      </c>
      <c r="C3899" s="337" t="s">
        <v>164</v>
      </c>
      <c r="N3899" s="295" t="s">
        <v>165</v>
      </c>
      <c r="O3899" s="338" t="str">
        <f t="array" ref="O3899">INDEX('Page 2 - Team Information'!$K$14:$AP$189,Y3899,X3899)</f>
        <v/>
      </c>
      <c r="S3899" s="295" t="s">
        <v>18828</v>
      </c>
      <c r="X3899" s="339">
        <v>27.0</v>
      </c>
      <c r="Y3899" s="339">
        <v>94.0</v>
      </c>
    </row>
    <row r="3900" ht="15.75" customHeight="1">
      <c r="A3900" s="336" t="str">
        <f>'Page 1 - General Information'!$G$12</f>
        <v>123468402</v>
      </c>
      <c r="B3900" s="295" t="str">
        <f>'Page 1 - General Information'!$G$16</f>
        <v>3395</v>
      </c>
      <c r="C3900" s="337" t="s">
        <v>164</v>
      </c>
      <c r="N3900" s="464" t="s">
        <v>155</v>
      </c>
      <c r="O3900" s="388"/>
      <c r="Q3900" s="488">
        <f t="array" ref="Q3900">(INDEX('Page 2 - Team Information'!$K$14:$AP$189,Y3900,X3900)*100)</f>
        <v>2.1</v>
      </c>
      <c r="S3900" s="295" t="s">
        <v>18829</v>
      </c>
      <c r="X3900" s="339">
        <v>29.0</v>
      </c>
      <c r="Y3900" s="339">
        <v>94.0</v>
      </c>
    </row>
    <row r="3901" ht="15.75" customHeight="1">
      <c r="A3901" s="336" t="str">
        <f>'Page 1 - General Information'!$G$12</f>
        <v>123468402</v>
      </c>
      <c r="B3901" s="295" t="str">
        <f>'Page 1 - General Information'!$G$16</f>
        <v>3395</v>
      </c>
      <c r="C3901" s="337" t="s">
        <v>164</v>
      </c>
      <c r="N3901" s="464" t="s">
        <v>155</v>
      </c>
      <c r="O3901" s="388"/>
      <c r="Q3901" s="488">
        <f t="array" ref="Q3901">(INDEX('Page 2 - Team Information'!$K$14:$AP$189,Y3901,X3901)*100)</f>
        <v>2.1</v>
      </c>
      <c r="S3901" s="295" t="s">
        <v>18830</v>
      </c>
      <c r="X3901" s="339">
        <v>30.0</v>
      </c>
      <c r="Y3901" s="339">
        <v>94.0</v>
      </c>
    </row>
    <row r="3902" ht="15.75" customHeight="1">
      <c r="A3902" s="336" t="str">
        <f>'Page 1 - General Information'!$G$12</f>
        <v>123468402</v>
      </c>
      <c r="B3902" s="295" t="str">
        <f>'Page 1 - General Information'!$G$16</f>
        <v>3395</v>
      </c>
      <c r="C3902" s="337" t="s">
        <v>164</v>
      </c>
      <c r="N3902" s="464" t="s">
        <v>155</v>
      </c>
      <c r="O3902" s="388"/>
      <c r="Q3902" s="488">
        <f t="array" ref="Q3902">(INDEX('Page 2 - Team Information'!$K$14:$AP$189,Y3902,X3902)*100)</f>
        <v>0</v>
      </c>
      <c r="S3902" s="295" t="s">
        <v>18831</v>
      </c>
      <c r="X3902" s="339">
        <v>31.0</v>
      </c>
      <c r="Y3902" s="339">
        <v>94.0</v>
      </c>
    </row>
    <row r="3903" ht="15.75" customHeight="1">
      <c r="A3903" s="336" t="str">
        <f>'Page 1 - General Information'!$G$12</f>
        <v>123468402</v>
      </c>
      <c r="B3903" s="295" t="str">
        <f>'Page 1 - General Information'!$G$16</f>
        <v>3395</v>
      </c>
      <c r="C3903" s="337" t="s">
        <v>164</v>
      </c>
      <c r="N3903" s="464" t="s">
        <v>155</v>
      </c>
      <c r="O3903" s="388"/>
      <c r="Q3903" s="488">
        <f t="array" ref="Q3903">(INDEX('Page 2 - Team Information'!$K$14:$AP$189,Y3903,X3903)*100)</f>
        <v>0</v>
      </c>
      <c r="S3903" s="295" t="s">
        <v>18832</v>
      </c>
      <c r="X3903" s="339">
        <v>32.0</v>
      </c>
      <c r="Y3903" s="339">
        <v>94.0</v>
      </c>
    </row>
    <row r="3904" ht="15.75" customHeight="1">
      <c r="A3904" s="336" t="str">
        <f>'Page 1 - General Information'!$G$12</f>
        <v>123468402</v>
      </c>
      <c r="B3904" s="295" t="str">
        <f>'Page 1 - General Information'!$G$16</f>
        <v>3395</v>
      </c>
      <c r="C3904" s="337" t="s">
        <v>164</v>
      </c>
      <c r="N3904" s="295" t="s">
        <v>165</v>
      </c>
      <c r="O3904" s="338" t="str">
        <f t="array" ref="O3904">INDEX('Page 2 - Team Information'!$K$14:$AP$189,Y3904,X3904)</f>
        <v/>
      </c>
      <c r="S3904" s="295" t="s">
        <v>18833</v>
      </c>
      <c r="X3904" s="339">
        <v>24.0</v>
      </c>
      <c r="Y3904" s="339">
        <v>95.0</v>
      </c>
    </row>
    <row r="3905" ht="15.75" customHeight="1">
      <c r="A3905" s="336" t="str">
        <f>'Page 1 - General Information'!$G$12</f>
        <v>123468402</v>
      </c>
      <c r="B3905" s="295" t="str">
        <f>'Page 1 - General Information'!$G$16</f>
        <v>3395</v>
      </c>
      <c r="C3905" s="337" t="s">
        <v>164</v>
      </c>
      <c r="N3905" s="295" t="s">
        <v>165</v>
      </c>
      <c r="O3905" s="338">
        <f t="array" ref="O3905">INDEX('Page 2 - Team Information'!$K$14:$AP$189,Y3905,X3905)</f>
        <v>1</v>
      </c>
      <c r="S3905" s="295" t="s">
        <v>18834</v>
      </c>
      <c r="X3905" s="339">
        <v>25.0</v>
      </c>
      <c r="Y3905" s="339">
        <v>95.0</v>
      </c>
    </row>
    <row r="3906" ht="15.75" customHeight="1">
      <c r="A3906" s="336" t="str">
        <f>'Page 1 - General Information'!$G$12</f>
        <v>123468402</v>
      </c>
      <c r="B3906" s="295" t="str">
        <f>'Page 1 - General Information'!$G$16</f>
        <v>3395</v>
      </c>
      <c r="C3906" s="337" t="s">
        <v>164</v>
      </c>
      <c r="N3906" s="295" t="s">
        <v>165</v>
      </c>
      <c r="O3906" s="338" t="str">
        <f t="array" ref="O3906">INDEX('Page 2 - Team Information'!$K$14:$AP$189,Y3906,X3906)</f>
        <v/>
      </c>
      <c r="S3906" s="295" t="s">
        <v>18835</v>
      </c>
      <c r="X3906" s="339">
        <v>26.0</v>
      </c>
      <c r="Y3906" s="339">
        <v>95.0</v>
      </c>
    </row>
    <row r="3907" ht="15.75" customHeight="1">
      <c r="A3907" s="336" t="str">
        <f>'Page 1 - General Information'!$G$12</f>
        <v>123468402</v>
      </c>
      <c r="B3907" s="295" t="str">
        <f>'Page 1 - General Information'!$G$16</f>
        <v>3395</v>
      </c>
      <c r="C3907" s="337" t="s">
        <v>164</v>
      </c>
      <c r="N3907" s="295" t="s">
        <v>165</v>
      </c>
      <c r="O3907" s="338">
        <f t="array" ref="O3907">INDEX('Page 2 - Team Information'!$K$14:$AP$189,Y3907,X3907)</f>
        <v>1</v>
      </c>
      <c r="S3907" s="295" t="s">
        <v>18836</v>
      </c>
      <c r="X3907" s="339">
        <v>27.0</v>
      </c>
      <c r="Y3907" s="339">
        <v>95.0</v>
      </c>
    </row>
    <row r="3908" ht="15.75" customHeight="1">
      <c r="A3908" s="336" t="str">
        <f>'Page 1 - General Information'!$G$12</f>
        <v>123468402</v>
      </c>
      <c r="B3908" s="295" t="str">
        <f>'Page 1 - General Information'!$G$16</f>
        <v>3395</v>
      </c>
      <c r="C3908" s="337" t="s">
        <v>164</v>
      </c>
      <c r="N3908" s="464" t="s">
        <v>155</v>
      </c>
      <c r="O3908" s="388"/>
      <c r="Q3908" s="488">
        <f t="array" ref="Q3908">(INDEX('Page 2 - Team Information'!$K$14:$AP$189,Y3908,X3908)*100)</f>
        <v>2.25</v>
      </c>
      <c r="S3908" s="295" t="s">
        <v>18837</v>
      </c>
      <c r="X3908" s="339">
        <v>29.0</v>
      </c>
      <c r="Y3908" s="339">
        <v>95.0</v>
      </c>
    </row>
    <row r="3909" ht="15.75" customHeight="1">
      <c r="A3909" s="336" t="str">
        <f>'Page 1 - General Information'!$G$12</f>
        <v>123468402</v>
      </c>
      <c r="B3909" s="295" t="str">
        <f>'Page 1 - General Information'!$G$16</f>
        <v>3395</v>
      </c>
      <c r="C3909" s="337" t="s">
        <v>164</v>
      </c>
      <c r="N3909" s="464" t="s">
        <v>155</v>
      </c>
      <c r="O3909" s="388"/>
      <c r="Q3909" s="488">
        <f t="array" ref="Q3909">(INDEX('Page 2 - Team Information'!$K$14:$AP$189,Y3909,X3909)*100)</f>
        <v>2.25</v>
      </c>
      <c r="S3909" s="295" t="s">
        <v>18838</v>
      </c>
      <c r="X3909" s="339">
        <v>30.0</v>
      </c>
      <c r="Y3909" s="339">
        <v>95.0</v>
      </c>
    </row>
    <row r="3910" ht="15.75" customHeight="1">
      <c r="A3910" s="336" t="str">
        <f>'Page 1 - General Information'!$G$12</f>
        <v>123468402</v>
      </c>
      <c r="B3910" s="295" t="str">
        <f>'Page 1 - General Information'!$G$16</f>
        <v>3395</v>
      </c>
      <c r="C3910" s="337" t="s">
        <v>164</v>
      </c>
      <c r="N3910" s="464" t="s">
        <v>155</v>
      </c>
      <c r="O3910" s="388"/>
      <c r="Q3910" s="488">
        <f t="array" ref="Q3910">(INDEX('Page 2 - Team Information'!$K$14:$AP$189,Y3910,X3910)*100)</f>
        <v>0</v>
      </c>
      <c r="S3910" s="295" t="s">
        <v>18839</v>
      </c>
      <c r="X3910" s="339">
        <v>31.0</v>
      </c>
      <c r="Y3910" s="339">
        <v>95.0</v>
      </c>
    </row>
    <row r="3911" ht="15.75" customHeight="1">
      <c r="A3911" s="336" t="str">
        <f>'Page 1 - General Information'!$G$12</f>
        <v>123468402</v>
      </c>
      <c r="B3911" s="295" t="str">
        <f>'Page 1 - General Information'!$G$16</f>
        <v>3395</v>
      </c>
      <c r="C3911" s="337" t="s">
        <v>164</v>
      </c>
      <c r="N3911" s="464" t="s">
        <v>155</v>
      </c>
      <c r="O3911" s="388"/>
      <c r="Q3911" s="488">
        <f t="array" ref="Q3911">(INDEX('Page 2 - Team Information'!$K$14:$AP$189,Y3911,X3911)*100)</f>
        <v>0</v>
      </c>
      <c r="S3911" s="295" t="s">
        <v>18840</v>
      </c>
      <c r="X3911" s="339">
        <v>32.0</v>
      </c>
      <c r="Y3911" s="339">
        <v>95.0</v>
      </c>
    </row>
    <row r="3912" ht="15.75" customHeight="1">
      <c r="A3912" s="336" t="str">
        <f>'Page 1 - General Information'!$G$12</f>
        <v>123468402</v>
      </c>
      <c r="B3912" s="295" t="str">
        <f>'Page 1 - General Information'!$G$16</f>
        <v>3395</v>
      </c>
      <c r="C3912" s="337" t="s">
        <v>164</v>
      </c>
      <c r="N3912" s="295" t="s">
        <v>165</v>
      </c>
      <c r="O3912" s="338" t="str">
        <f t="array" ref="O3912">INDEX('Page 2 - Team Information'!$K$14:$AP$189,Y3912,X3912)</f>
        <v/>
      </c>
      <c r="S3912" s="295" t="s">
        <v>18841</v>
      </c>
      <c r="X3912" s="339">
        <v>24.0</v>
      </c>
      <c r="Y3912" s="339">
        <v>96.0</v>
      </c>
    </row>
    <row r="3913" ht="15.75" customHeight="1">
      <c r="A3913" s="336" t="str">
        <f>'Page 1 - General Information'!$G$12</f>
        <v>123468402</v>
      </c>
      <c r="B3913" s="295" t="str">
        <f>'Page 1 - General Information'!$G$16</f>
        <v>3395</v>
      </c>
      <c r="C3913" s="337" t="s">
        <v>164</v>
      </c>
      <c r="N3913" s="295" t="s">
        <v>165</v>
      </c>
      <c r="O3913" s="338">
        <f t="array" ref="O3913">INDEX('Page 2 - Team Information'!$K$14:$AP$189,Y3913,X3913)</f>
        <v>1</v>
      </c>
      <c r="S3913" s="295" t="s">
        <v>18842</v>
      </c>
      <c r="X3913" s="339">
        <v>25.0</v>
      </c>
      <c r="Y3913" s="339">
        <v>96.0</v>
      </c>
    </row>
    <row r="3914" ht="15.75" customHeight="1">
      <c r="A3914" s="336" t="str">
        <f>'Page 1 - General Information'!$G$12</f>
        <v>123468402</v>
      </c>
      <c r="B3914" s="295" t="str">
        <f>'Page 1 - General Information'!$G$16</f>
        <v>3395</v>
      </c>
      <c r="C3914" s="337" t="s">
        <v>164</v>
      </c>
      <c r="N3914" s="295" t="s">
        <v>165</v>
      </c>
      <c r="O3914" s="338" t="str">
        <f t="array" ref="O3914">INDEX('Page 2 - Team Information'!$K$14:$AP$189,Y3914,X3914)</f>
        <v/>
      </c>
      <c r="S3914" s="295" t="s">
        <v>18843</v>
      </c>
      <c r="X3914" s="339">
        <v>26.0</v>
      </c>
      <c r="Y3914" s="339">
        <v>96.0</v>
      </c>
    </row>
    <row r="3915" ht="15.75" customHeight="1">
      <c r="A3915" s="336" t="str">
        <f>'Page 1 - General Information'!$G$12</f>
        <v>123468402</v>
      </c>
      <c r="B3915" s="295" t="str">
        <f>'Page 1 - General Information'!$G$16</f>
        <v>3395</v>
      </c>
      <c r="C3915" s="337" t="s">
        <v>164</v>
      </c>
      <c r="N3915" s="295" t="s">
        <v>165</v>
      </c>
      <c r="O3915" s="338">
        <f t="array" ref="O3915">INDEX('Page 2 - Team Information'!$K$14:$AP$189,Y3915,X3915)</f>
        <v>2</v>
      </c>
      <c r="S3915" s="295" t="s">
        <v>18844</v>
      </c>
      <c r="X3915" s="339">
        <v>27.0</v>
      </c>
      <c r="Y3915" s="339">
        <v>96.0</v>
      </c>
    </row>
    <row r="3916" ht="15.75" customHeight="1">
      <c r="A3916" s="336" t="str">
        <f>'Page 1 - General Information'!$G$12</f>
        <v>123468402</v>
      </c>
      <c r="B3916" s="295" t="str">
        <f>'Page 1 - General Information'!$G$16</f>
        <v>3395</v>
      </c>
      <c r="C3916" s="337" t="s">
        <v>164</v>
      </c>
      <c r="N3916" s="464" t="s">
        <v>155</v>
      </c>
      <c r="O3916" s="388"/>
      <c r="Q3916" s="488">
        <f t="array" ref="Q3916">(INDEX('Page 2 - Team Information'!$K$14:$AP$189,Y3916,X3916)*100)</f>
        <v>2.25</v>
      </c>
      <c r="S3916" s="295" t="s">
        <v>18845</v>
      </c>
      <c r="X3916" s="339">
        <v>29.0</v>
      </c>
      <c r="Y3916" s="339">
        <v>96.0</v>
      </c>
    </row>
    <row r="3917" ht="15.75" customHeight="1">
      <c r="A3917" s="336" t="str">
        <f>'Page 1 - General Information'!$G$12</f>
        <v>123468402</v>
      </c>
      <c r="B3917" s="295" t="str">
        <f>'Page 1 - General Information'!$G$16</f>
        <v>3395</v>
      </c>
      <c r="C3917" s="337" t="s">
        <v>164</v>
      </c>
      <c r="N3917" s="464" t="s">
        <v>155</v>
      </c>
      <c r="O3917" s="388"/>
      <c r="Q3917" s="488">
        <f t="array" ref="Q3917">(INDEX('Page 2 - Team Information'!$K$14:$AP$189,Y3917,X3917)*100)</f>
        <v>2.25</v>
      </c>
      <c r="S3917" s="295" t="s">
        <v>18846</v>
      </c>
      <c r="X3917" s="339">
        <v>30.0</v>
      </c>
      <c r="Y3917" s="339">
        <v>96.0</v>
      </c>
    </row>
    <row r="3918" ht="15.75" customHeight="1">
      <c r="A3918" s="336" t="str">
        <f>'Page 1 - General Information'!$G$12</f>
        <v>123468402</v>
      </c>
      <c r="B3918" s="295" t="str">
        <f>'Page 1 - General Information'!$G$16</f>
        <v>3395</v>
      </c>
      <c r="C3918" s="337" t="s">
        <v>164</v>
      </c>
      <c r="N3918" s="464" t="s">
        <v>155</v>
      </c>
      <c r="O3918" s="388"/>
      <c r="Q3918" s="488">
        <f t="array" ref="Q3918">(INDEX('Page 2 - Team Information'!$K$14:$AP$189,Y3918,X3918)*100)</f>
        <v>0</v>
      </c>
      <c r="S3918" s="295" t="s">
        <v>18847</v>
      </c>
      <c r="X3918" s="339">
        <v>31.0</v>
      </c>
      <c r="Y3918" s="339">
        <v>96.0</v>
      </c>
    </row>
    <row r="3919" ht="15.75" customHeight="1">
      <c r="A3919" s="336" t="str">
        <f>'Page 1 - General Information'!$G$12</f>
        <v>123468402</v>
      </c>
      <c r="B3919" s="295" t="str">
        <f>'Page 1 - General Information'!$G$16</f>
        <v>3395</v>
      </c>
      <c r="C3919" s="337" t="s">
        <v>164</v>
      </c>
      <c r="N3919" s="464" t="s">
        <v>155</v>
      </c>
      <c r="O3919" s="388"/>
      <c r="Q3919" s="488">
        <f t="array" ref="Q3919">(INDEX('Page 2 - Team Information'!$K$14:$AP$189,Y3919,X3919)*100)</f>
        <v>0</v>
      </c>
      <c r="S3919" s="295" t="s">
        <v>18848</v>
      </c>
      <c r="X3919" s="339">
        <v>32.0</v>
      </c>
      <c r="Y3919" s="339">
        <v>96.0</v>
      </c>
    </row>
    <row r="3920" ht="15.75" customHeight="1">
      <c r="A3920" s="336" t="str">
        <f>'Page 1 - General Information'!$G$12</f>
        <v>123468402</v>
      </c>
      <c r="B3920" s="295" t="str">
        <f>'Page 1 - General Information'!$G$16</f>
        <v>3395</v>
      </c>
      <c r="C3920" s="337" t="s">
        <v>164</v>
      </c>
      <c r="N3920" s="295" t="s">
        <v>165</v>
      </c>
      <c r="O3920" s="338" t="str">
        <f t="array" ref="O3920">INDEX('Page 2 - Team Information'!$K$14:$AP$189,Y3920,X3920)</f>
        <v/>
      </c>
      <c r="S3920" s="295" t="s">
        <v>18849</v>
      </c>
      <c r="X3920" s="339">
        <v>24.0</v>
      </c>
      <c r="Y3920" s="339">
        <v>97.0</v>
      </c>
    </row>
    <row r="3921" ht="15.75" customHeight="1">
      <c r="A3921" s="336" t="str">
        <f>'Page 1 - General Information'!$G$12</f>
        <v>123468402</v>
      </c>
      <c r="B3921" s="295" t="str">
        <f>'Page 1 - General Information'!$G$16</f>
        <v>3395</v>
      </c>
      <c r="C3921" s="337" t="s">
        <v>164</v>
      </c>
      <c r="N3921" s="295" t="s">
        <v>165</v>
      </c>
      <c r="O3921" s="338">
        <f t="array" ref="O3921">INDEX('Page 2 - Team Information'!$K$14:$AP$189,Y3921,X3921)</f>
        <v>1</v>
      </c>
      <c r="S3921" s="295" t="s">
        <v>18850</v>
      </c>
      <c r="X3921" s="339">
        <v>25.0</v>
      </c>
      <c r="Y3921" s="339">
        <v>97.0</v>
      </c>
    </row>
    <row r="3922" ht="15.75" customHeight="1">
      <c r="A3922" s="336" t="str">
        <f>'Page 1 - General Information'!$G$12</f>
        <v>123468402</v>
      </c>
      <c r="B3922" s="295" t="str">
        <f>'Page 1 - General Information'!$G$16</f>
        <v>3395</v>
      </c>
      <c r="C3922" s="337" t="s">
        <v>164</v>
      </c>
      <c r="N3922" s="295" t="s">
        <v>165</v>
      </c>
      <c r="O3922" s="338" t="str">
        <f t="array" ref="O3922">INDEX('Page 2 - Team Information'!$K$14:$AP$189,Y3922,X3922)</f>
        <v/>
      </c>
      <c r="S3922" s="295" t="s">
        <v>18851</v>
      </c>
      <c r="X3922" s="339">
        <v>26.0</v>
      </c>
      <c r="Y3922" s="339">
        <v>97.0</v>
      </c>
    </row>
    <row r="3923" ht="15.75" customHeight="1">
      <c r="A3923" s="336" t="str">
        <f>'Page 1 - General Information'!$G$12</f>
        <v>123468402</v>
      </c>
      <c r="B3923" s="295" t="str">
        <f>'Page 1 - General Information'!$G$16</f>
        <v>3395</v>
      </c>
      <c r="C3923" s="337" t="s">
        <v>164</v>
      </c>
      <c r="N3923" s="295" t="s">
        <v>165</v>
      </c>
      <c r="O3923" s="338" t="str">
        <f t="array" ref="O3923">INDEX('Page 2 - Team Information'!$K$14:$AP$189,Y3923,X3923)</f>
        <v/>
      </c>
      <c r="S3923" s="295" t="s">
        <v>18852</v>
      </c>
      <c r="X3923" s="339">
        <v>27.0</v>
      </c>
      <c r="Y3923" s="339">
        <v>97.0</v>
      </c>
    </row>
    <row r="3924" ht="15.75" customHeight="1">
      <c r="A3924" s="336" t="str">
        <f>'Page 1 - General Information'!$G$12</f>
        <v>123468402</v>
      </c>
      <c r="B3924" s="295" t="str">
        <f>'Page 1 - General Information'!$G$16</f>
        <v>3395</v>
      </c>
      <c r="C3924" s="337" t="s">
        <v>164</v>
      </c>
      <c r="N3924" s="464" t="s">
        <v>155</v>
      </c>
      <c r="O3924" s="388"/>
      <c r="Q3924" s="488">
        <f t="array" ref="Q3924">(INDEX('Page 2 - Team Information'!$K$14:$AP$189,Y3924,X3924)*100)</f>
        <v>2.2</v>
      </c>
      <c r="S3924" s="295" t="s">
        <v>18853</v>
      </c>
      <c r="X3924" s="339">
        <v>29.0</v>
      </c>
      <c r="Y3924" s="339">
        <v>97.0</v>
      </c>
    </row>
    <row r="3925" ht="15.75" customHeight="1">
      <c r="A3925" s="336" t="str">
        <f>'Page 1 - General Information'!$G$12</f>
        <v>123468402</v>
      </c>
      <c r="B3925" s="295" t="str">
        <f>'Page 1 - General Information'!$G$16</f>
        <v>3395</v>
      </c>
      <c r="C3925" s="337" t="s">
        <v>164</v>
      </c>
      <c r="N3925" s="464" t="s">
        <v>155</v>
      </c>
      <c r="O3925" s="388"/>
      <c r="Q3925" s="488">
        <f t="array" ref="Q3925">(INDEX('Page 2 - Team Information'!$K$14:$AP$189,Y3925,X3925)*100)</f>
        <v>2.2</v>
      </c>
      <c r="S3925" s="295" t="s">
        <v>18854</v>
      </c>
      <c r="X3925" s="339">
        <v>30.0</v>
      </c>
      <c r="Y3925" s="339">
        <v>97.0</v>
      </c>
    </row>
    <row r="3926" ht="15.75" customHeight="1">
      <c r="A3926" s="336" t="str">
        <f>'Page 1 - General Information'!$G$12</f>
        <v>123468402</v>
      </c>
      <c r="B3926" s="295" t="str">
        <f>'Page 1 - General Information'!$G$16</f>
        <v>3395</v>
      </c>
      <c r="C3926" s="337" t="s">
        <v>164</v>
      </c>
      <c r="N3926" s="464" t="s">
        <v>155</v>
      </c>
      <c r="O3926" s="388"/>
      <c r="Q3926" s="488">
        <f t="array" ref="Q3926">(INDEX('Page 2 - Team Information'!$K$14:$AP$189,Y3926,X3926)*100)</f>
        <v>0</v>
      </c>
      <c r="S3926" s="295" t="s">
        <v>18855</v>
      </c>
      <c r="X3926" s="339">
        <v>31.0</v>
      </c>
      <c r="Y3926" s="339">
        <v>97.0</v>
      </c>
    </row>
    <row r="3927" ht="15.75" customHeight="1">
      <c r="A3927" s="336" t="str">
        <f>'Page 1 - General Information'!$G$12</f>
        <v>123468402</v>
      </c>
      <c r="B3927" s="295" t="str">
        <f>'Page 1 - General Information'!$G$16</f>
        <v>3395</v>
      </c>
      <c r="C3927" s="337" t="s">
        <v>164</v>
      </c>
      <c r="N3927" s="464" t="s">
        <v>155</v>
      </c>
      <c r="O3927" s="388"/>
      <c r="Q3927" s="488">
        <f t="array" ref="Q3927">(INDEX('Page 2 - Team Information'!$K$14:$AP$189,Y3927,X3927)*100)</f>
        <v>0</v>
      </c>
      <c r="S3927" s="295" t="s">
        <v>18856</v>
      </c>
      <c r="X3927" s="339">
        <v>32.0</v>
      </c>
      <c r="Y3927" s="339">
        <v>97.0</v>
      </c>
    </row>
    <row r="3928" ht="15.75" customHeight="1">
      <c r="A3928" s="336" t="str">
        <f>'Page 1 - General Information'!$G$12</f>
        <v>123468402</v>
      </c>
      <c r="B3928" s="295" t="str">
        <f>'Page 1 - General Information'!$G$16</f>
        <v>3395</v>
      </c>
      <c r="C3928" s="337" t="s">
        <v>164</v>
      </c>
      <c r="N3928" s="295" t="s">
        <v>165</v>
      </c>
      <c r="O3928" s="338" t="str">
        <f t="array" ref="O3928">INDEX('Page 2 - Team Information'!$K$14:$AP$189,Y3928,X3928)</f>
        <v/>
      </c>
      <c r="S3928" s="295" t="s">
        <v>18857</v>
      </c>
      <c r="X3928" s="339">
        <v>24.0</v>
      </c>
      <c r="Y3928" s="339">
        <v>98.0</v>
      </c>
    </row>
    <row r="3929" ht="15.75" customHeight="1">
      <c r="A3929" s="336" t="str">
        <f>'Page 1 - General Information'!$G$12</f>
        <v>123468402</v>
      </c>
      <c r="B3929" s="295" t="str">
        <f>'Page 1 - General Information'!$G$16</f>
        <v>3395</v>
      </c>
      <c r="C3929" s="337" t="s">
        <v>164</v>
      </c>
      <c r="N3929" s="295" t="s">
        <v>165</v>
      </c>
      <c r="O3929" s="338" t="str">
        <f t="array" ref="O3929">INDEX('Page 2 - Team Information'!$K$14:$AP$189,Y3929,X3929)</f>
        <v/>
      </c>
      <c r="S3929" s="295" t="s">
        <v>18858</v>
      </c>
      <c r="X3929" s="339">
        <v>25.0</v>
      </c>
      <c r="Y3929" s="339">
        <v>98.0</v>
      </c>
    </row>
    <row r="3930" ht="15.75" customHeight="1">
      <c r="A3930" s="336" t="str">
        <f>'Page 1 - General Information'!$G$12</f>
        <v>123468402</v>
      </c>
      <c r="B3930" s="295" t="str">
        <f>'Page 1 - General Information'!$G$16</f>
        <v>3395</v>
      </c>
      <c r="C3930" s="337" t="s">
        <v>164</v>
      </c>
      <c r="N3930" s="295" t="s">
        <v>165</v>
      </c>
      <c r="O3930" s="338" t="str">
        <f t="array" ref="O3930">INDEX('Page 2 - Team Information'!$K$14:$AP$189,Y3930,X3930)</f>
        <v/>
      </c>
      <c r="S3930" s="295" t="s">
        <v>18859</v>
      </c>
      <c r="X3930" s="339">
        <v>26.0</v>
      </c>
      <c r="Y3930" s="339">
        <v>98.0</v>
      </c>
    </row>
    <row r="3931" ht="15.75" customHeight="1">
      <c r="A3931" s="336" t="str">
        <f>'Page 1 - General Information'!$G$12</f>
        <v>123468402</v>
      </c>
      <c r="B3931" s="295" t="str">
        <f>'Page 1 - General Information'!$G$16</f>
        <v>3395</v>
      </c>
      <c r="C3931" s="337" t="s">
        <v>164</v>
      </c>
      <c r="N3931" s="295" t="s">
        <v>165</v>
      </c>
      <c r="O3931" s="338" t="str">
        <f t="array" ref="O3931">INDEX('Page 2 - Team Information'!$K$14:$AP$189,Y3931,X3931)</f>
        <v/>
      </c>
      <c r="S3931" s="295" t="s">
        <v>18860</v>
      </c>
      <c r="X3931" s="339">
        <v>27.0</v>
      </c>
      <c r="Y3931" s="339">
        <v>98.0</v>
      </c>
    </row>
    <row r="3932" ht="15.75" customHeight="1">
      <c r="A3932" s="336" t="str">
        <f>'Page 1 - General Information'!$G$12</f>
        <v>123468402</v>
      </c>
      <c r="B3932" s="295" t="str">
        <f>'Page 1 - General Information'!$G$16</f>
        <v>3395</v>
      </c>
      <c r="C3932" s="337" t="s">
        <v>164</v>
      </c>
      <c r="N3932" s="464" t="s">
        <v>155</v>
      </c>
      <c r="O3932" s="388"/>
      <c r="Q3932" s="488">
        <f t="array" ref="Q3932">(INDEX('Page 2 - Team Information'!$K$14:$AP$189,Y3932,X3932)*100)</f>
        <v>0</v>
      </c>
      <c r="S3932" s="295" t="s">
        <v>18861</v>
      </c>
      <c r="X3932" s="339">
        <v>29.0</v>
      </c>
      <c r="Y3932" s="339">
        <v>98.0</v>
      </c>
    </row>
    <row r="3933" ht="15.75" customHeight="1">
      <c r="A3933" s="336" t="str">
        <f>'Page 1 - General Information'!$G$12</f>
        <v>123468402</v>
      </c>
      <c r="B3933" s="295" t="str">
        <f>'Page 1 - General Information'!$G$16</f>
        <v>3395</v>
      </c>
      <c r="C3933" s="337" t="s">
        <v>164</v>
      </c>
      <c r="N3933" s="464" t="s">
        <v>155</v>
      </c>
      <c r="O3933" s="388"/>
      <c r="Q3933" s="488">
        <f t="array" ref="Q3933">(INDEX('Page 2 - Team Information'!$K$14:$AP$189,Y3933,X3933)*100)</f>
        <v>0</v>
      </c>
      <c r="S3933" s="295" t="s">
        <v>18862</v>
      </c>
      <c r="X3933" s="339">
        <v>30.0</v>
      </c>
      <c r="Y3933" s="339">
        <v>98.0</v>
      </c>
    </row>
    <row r="3934" ht="15.75" customHeight="1">
      <c r="A3934" s="336" t="str">
        <f>'Page 1 - General Information'!$G$12</f>
        <v>123468402</v>
      </c>
      <c r="B3934" s="295" t="str">
        <f>'Page 1 - General Information'!$G$16</f>
        <v>3395</v>
      </c>
      <c r="C3934" s="337" t="s">
        <v>164</v>
      </c>
      <c r="N3934" s="464" t="s">
        <v>155</v>
      </c>
      <c r="O3934" s="388"/>
      <c r="Q3934" s="488">
        <f t="array" ref="Q3934">(INDEX('Page 2 - Team Information'!$K$14:$AP$189,Y3934,X3934)*100)</f>
        <v>0</v>
      </c>
      <c r="S3934" s="295" t="s">
        <v>18863</v>
      </c>
      <c r="X3934" s="339">
        <v>31.0</v>
      </c>
      <c r="Y3934" s="339">
        <v>98.0</v>
      </c>
    </row>
    <row r="3935" ht="15.75" customHeight="1">
      <c r="A3935" s="336" t="str">
        <f>'Page 1 - General Information'!$G$12</f>
        <v>123468402</v>
      </c>
      <c r="B3935" s="295" t="str">
        <f>'Page 1 - General Information'!$G$16</f>
        <v>3395</v>
      </c>
      <c r="C3935" s="337" t="s">
        <v>164</v>
      </c>
      <c r="N3935" s="464" t="s">
        <v>155</v>
      </c>
      <c r="O3935" s="388"/>
      <c r="Q3935" s="488">
        <f t="array" ref="Q3935">(INDEX('Page 2 - Team Information'!$K$14:$AP$189,Y3935,X3935)*100)</f>
        <v>0</v>
      </c>
      <c r="S3935" s="295" t="s">
        <v>18864</v>
      </c>
      <c r="X3935" s="339">
        <v>32.0</v>
      </c>
      <c r="Y3935" s="339">
        <v>98.0</v>
      </c>
    </row>
    <row r="3936" ht="15.75" customHeight="1">
      <c r="A3936" s="336" t="str">
        <f>'Page 1 - General Information'!$G$12</f>
        <v>123468402</v>
      </c>
      <c r="B3936" s="295" t="str">
        <f>'Page 1 - General Information'!$G$16</f>
        <v>3395</v>
      </c>
      <c r="C3936" s="337" t="s">
        <v>164</v>
      </c>
      <c r="N3936" s="295" t="s">
        <v>165</v>
      </c>
      <c r="O3936" s="338" t="str">
        <f t="array" ref="O3936">INDEX('Page 2 - Team Information'!$K$14:$AP$189,Y3936,X3936)</f>
        <v/>
      </c>
      <c r="S3936" s="295" t="s">
        <v>18865</v>
      </c>
      <c r="X3936" s="339">
        <v>24.0</v>
      </c>
      <c r="Y3936" s="339">
        <v>99.0</v>
      </c>
    </row>
    <row r="3937" ht="15.75" customHeight="1">
      <c r="A3937" s="336" t="str">
        <f>'Page 1 - General Information'!$G$12</f>
        <v>123468402</v>
      </c>
      <c r="B3937" s="295" t="str">
        <f>'Page 1 - General Information'!$G$16</f>
        <v>3395</v>
      </c>
      <c r="C3937" s="337" t="s">
        <v>164</v>
      </c>
      <c r="N3937" s="295" t="s">
        <v>165</v>
      </c>
      <c r="O3937" s="338">
        <f t="array" ref="O3937">INDEX('Page 2 - Team Information'!$K$14:$AP$189,Y3937,X3937)</f>
        <v>1</v>
      </c>
      <c r="S3937" s="295" t="s">
        <v>18866</v>
      </c>
      <c r="X3937" s="339">
        <v>25.0</v>
      </c>
      <c r="Y3937" s="339">
        <v>99.0</v>
      </c>
    </row>
    <row r="3938" ht="15.75" customHeight="1">
      <c r="A3938" s="336" t="str">
        <f>'Page 1 - General Information'!$G$12</f>
        <v>123468402</v>
      </c>
      <c r="B3938" s="295" t="str">
        <f>'Page 1 - General Information'!$G$16</f>
        <v>3395</v>
      </c>
      <c r="C3938" s="337" t="s">
        <v>164</v>
      </c>
      <c r="N3938" s="295" t="s">
        <v>165</v>
      </c>
      <c r="O3938" s="338" t="str">
        <f t="array" ref="O3938">INDEX('Page 2 - Team Information'!$K$14:$AP$189,Y3938,X3938)</f>
        <v/>
      </c>
      <c r="S3938" s="295" t="s">
        <v>18867</v>
      </c>
      <c r="X3938" s="339">
        <v>26.0</v>
      </c>
      <c r="Y3938" s="339">
        <v>99.0</v>
      </c>
    </row>
    <row r="3939" ht="15.75" customHeight="1">
      <c r="A3939" s="336" t="str">
        <f>'Page 1 - General Information'!$G$12</f>
        <v>123468402</v>
      </c>
      <c r="B3939" s="295" t="str">
        <f>'Page 1 - General Information'!$G$16</f>
        <v>3395</v>
      </c>
      <c r="C3939" s="337" t="s">
        <v>164</v>
      </c>
      <c r="N3939" s="295" t="s">
        <v>165</v>
      </c>
      <c r="O3939" s="338" t="str">
        <f t="array" ref="O3939">INDEX('Page 2 - Team Information'!$K$14:$AP$189,Y3939,X3939)</f>
        <v/>
      </c>
      <c r="S3939" s="295" t="s">
        <v>18868</v>
      </c>
      <c r="X3939" s="339">
        <v>27.0</v>
      </c>
      <c r="Y3939" s="339">
        <v>99.0</v>
      </c>
    </row>
    <row r="3940" ht="15.75" customHeight="1">
      <c r="A3940" s="336" t="str">
        <f>'Page 1 - General Information'!$G$12</f>
        <v>123468402</v>
      </c>
      <c r="B3940" s="295" t="str">
        <f>'Page 1 - General Information'!$G$16</f>
        <v>3395</v>
      </c>
      <c r="C3940" s="337" t="s">
        <v>164</v>
      </c>
      <c r="N3940" s="464" t="s">
        <v>155</v>
      </c>
      <c r="O3940" s="388"/>
      <c r="Q3940" s="488">
        <f t="array" ref="Q3940">(INDEX('Page 2 - Team Information'!$K$14:$AP$189,Y3940,X3940)*100)</f>
        <v>2.1</v>
      </c>
      <c r="S3940" s="295" t="s">
        <v>18869</v>
      </c>
      <c r="X3940" s="339">
        <v>29.0</v>
      </c>
      <c r="Y3940" s="339">
        <v>99.0</v>
      </c>
    </row>
    <row r="3941" ht="15.75" customHeight="1">
      <c r="A3941" s="336" t="str">
        <f>'Page 1 - General Information'!$G$12</f>
        <v>123468402</v>
      </c>
      <c r="B3941" s="295" t="str">
        <f>'Page 1 - General Information'!$G$16</f>
        <v>3395</v>
      </c>
      <c r="C3941" s="337" t="s">
        <v>164</v>
      </c>
      <c r="N3941" s="464" t="s">
        <v>155</v>
      </c>
      <c r="O3941" s="388"/>
      <c r="Q3941" s="488">
        <f t="array" ref="Q3941">(INDEX('Page 2 - Team Information'!$K$14:$AP$189,Y3941,X3941)*100)</f>
        <v>2.1</v>
      </c>
      <c r="S3941" s="295" t="s">
        <v>18870</v>
      </c>
      <c r="X3941" s="339">
        <v>30.0</v>
      </c>
      <c r="Y3941" s="339">
        <v>99.0</v>
      </c>
    </row>
    <row r="3942" ht="15.75" customHeight="1">
      <c r="A3942" s="336" t="str">
        <f>'Page 1 - General Information'!$G$12</f>
        <v>123468402</v>
      </c>
      <c r="B3942" s="295" t="str">
        <f>'Page 1 - General Information'!$G$16</f>
        <v>3395</v>
      </c>
      <c r="C3942" s="337" t="s">
        <v>164</v>
      </c>
      <c r="N3942" s="464" t="s">
        <v>155</v>
      </c>
      <c r="O3942" s="388"/>
      <c r="Q3942" s="488">
        <f t="array" ref="Q3942">(INDEX('Page 2 - Team Information'!$K$14:$AP$189,Y3942,X3942)*100)</f>
        <v>0</v>
      </c>
      <c r="S3942" s="295" t="s">
        <v>18871</v>
      </c>
      <c r="X3942" s="339">
        <v>31.0</v>
      </c>
      <c r="Y3942" s="339">
        <v>99.0</v>
      </c>
    </row>
    <row r="3943" ht="15.75" customHeight="1">
      <c r="A3943" s="336" t="str">
        <f>'Page 1 - General Information'!$G$12</f>
        <v>123468402</v>
      </c>
      <c r="B3943" s="295" t="str">
        <f>'Page 1 - General Information'!$G$16</f>
        <v>3395</v>
      </c>
      <c r="C3943" s="337" t="s">
        <v>164</v>
      </c>
      <c r="N3943" s="464" t="s">
        <v>155</v>
      </c>
      <c r="O3943" s="388"/>
      <c r="Q3943" s="488">
        <f t="array" ref="Q3943">(INDEX('Page 2 - Team Information'!$K$14:$AP$189,Y3943,X3943)*100)</f>
        <v>0</v>
      </c>
      <c r="S3943" s="295" t="s">
        <v>18872</v>
      </c>
      <c r="X3943" s="339">
        <v>32.0</v>
      </c>
      <c r="Y3943" s="339">
        <v>99.0</v>
      </c>
    </row>
    <row r="3944" ht="15.75" customHeight="1">
      <c r="A3944" s="336" t="str">
        <f>'Page 1 - General Information'!$G$12</f>
        <v>123468402</v>
      </c>
      <c r="B3944" s="295" t="str">
        <f>'Page 1 - General Information'!$G$16</f>
        <v>3395</v>
      </c>
      <c r="C3944" s="337" t="s">
        <v>164</v>
      </c>
      <c r="N3944" s="295" t="s">
        <v>165</v>
      </c>
      <c r="O3944" s="338" t="str">
        <f t="array" ref="O3944">INDEX('Page 2 - Team Information'!$K$14:$AP$189,Y3944,X3944)</f>
        <v/>
      </c>
      <c r="S3944" s="295" t="s">
        <v>18873</v>
      </c>
      <c r="X3944" s="339">
        <v>24.0</v>
      </c>
      <c r="Y3944" s="339">
        <v>100.0</v>
      </c>
    </row>
    <row r="3945" ht="15.75" customHeight="1">
      <c r="A3945" s="336" t="str">
        <f>'Page 1 - General Information'!$G$12</f>
        <v>123468402</v>
      </c>
      <c r="B3945" s="295" t="str">
        <f>'Page 1 - General Information'!$G$16</f>
        <v>3395</v>
      </c>
      <c r="C3945" s="337" t="s">
        <v>164</v>
      </c>
      <c r="N3945" s="295" t="s">
        <v>165</v>
      </c>
      <c r="O3945" s="338">
        <f t="array" ref="O3945">INDEX('Page 2 - Team Information'!$K$14:$AP$189,Y3945,X3945)</f>
        <v>1</v>
      </c>
      <c r="S3945" s="295" t="s">
        <v>18874</v>
      </c>
      <c r="X3945" s="339">
        <v>25.0</v>
      </c>
      <c r="Y3945" s="339">
        <v>100.0</v>
      </c>
    </row>
    <row r="3946" ht="15.75" customHeight="1">
      <c r="A3946" s="336" t="str">
        <f>'Page 1 - General Information'!$G$12</f>
        <v>123468402</v>
      </c>
      <c r="B3946" s="295" t="str">
        <f>'Page 1 - General Information'!$G$16</f>
        <v>3395</v>
      </c>
      <c r="C3946" s="337" t="s">
        <v>164</v>
      </c>
      <c r="N3946" s="295" t="s">
        <v>165</v>
      </c>
      <c r="O3946" s="338" t="str">
        <f t="array" ref="O3946">INDEX('Page 2 - Team Information'!$K$14:$AP$189,Y3946,X3946)</f>
        <v/>
      </c>
      <c r="S3946" s="295" t="s">
        <v>18875</v>
      </c>
      <c r="X3946" s="339">
        <v>26.0</v>
      </c>
      <c r="Y3946" s="339">
        <v>100.0</v>
      </c>
    </row>
    <row r="3947" ht="15.75" customHeight="1">
      <c r="A3947" s="336" t="str">
        <f>'Page 1 - General Information'!$G$12</f>
        <v>123468402</v>
      </c>
      <c r="B3947" s="295" t="str">
        <f>'Page 1 - General Information'!$G$16</f>
        <v>3395</v>
      </c>
      <c r="C3947" s="337" t="s">
        <v>164</v>
      </c>
      <c r="N3947" s="295" t="s">
        <v>165</v>
      </c>
      <c r="O3947" s="338" t="str">
        <f t="array" ref="O3947">INDEX('Page 2 - Team Information'!$K$14:$AP$189,Y3947,X3947)</f>
        <v/>
      </c>
      <c r="S3947" s="295" t="s">
        <v>18876</v>
      </c>
      <c r="X3947" s="339">
        <v>27.0</v>
      </c>
      <c r="Y3947" s="339">
        <v>100.0</v>
      </c>
    </row>
    <row r="3948" ht="15.75" customHeight="1">
      <c r="A3948" s="336" t="str">
        <f>'Page 1 - General Information'!$G$12</f>
        <v>123468402</v>
      </c>
      <c r="B3948" s="295" t="str">
        <f>'Page 1 - General Information'!$G$16</f>
        <v>3395</v>
      </c>
      <c r="C3948" s="337" t="s">
        <v>164</v>
      </c>
      <c r="N3948" s="464" t="s">
        <v>155</v>
      </c>
      <c r="O3948" s="388"/>
      <c r="Q3948" s="488">
        <f t="array" ref="Q3948">(INDEX('Page 2 - Team Information'!$K$14:$AP$189,Y3948,X3948)*100)</f>
        <v>2.1</v>
      </c>
      <c r="S3948" s="295" t="s">
        <v>18877</v>
      </c>
      <c r="X3948" s="339">
        <v>29.0</v>
      </c>
      <c r="Y3948" s="339">
        <v>100.0</v>
      </c>
    </row>
    <row r="3949" ht="15.75" customHeight="1">
      <c r="A3949" s="336" t="str">
        <f>'Page 1 - General Information'!$G$12</f>
        <v>123468402</v>
      </c>
      <c r="B3949" s="295" t="str">
        <f>'Page 1 - General Information'!$G$16</f>
        <v>3395</v>
      </c>
      <c r="C3949" s="337" t="s">
        <v>164</v>
      </c>
      <c r="N3949" s="464" t="s">
        <v>155</v>
      </c>
      <c r="O3949" s="388"/>
      <c r="Q3949" s="488">
        <f t="array" ref="Q3949">(INDEX('Page 2 - Team Information'!$K$14:$AP$189,Y3949,X3949)*100)</f>
        <v>2.1</v>
      </c>
      <c r="S3949" s="295" t="s">
        <v>18878</v>
      </c>
      <c r="X3949" s="339">
        <v>30.0</v>
      </c>
      <c r="Y3949" s="339">
        <v>100.0</v>
      </c>
    </row>
    <row r="3950" ht="15.75" customHeight="1">
      <c r="A3950" s="336" t="str">
        <f>'Page 1 - General Information'!$G$12</f>
        <v>123468402</v>
      </c>
      <c r="B3950" s="295" t="str">
        <f>'Page 1 - General Information'!$G$16</f>
        <v>3395</v>
      </c>
      <c r="C3950" s="337" t="s">
        <v>164</v>
      </c>
      <c r="N3950" s="464" t="s">
        <v>155</v>
      </c>
      <c r="O3950" s="388"/>
      <c r="Q3950" s="488">
        <f t="array" ref="Q3950">(INDEX('Page 2 - Team Information'!$K$14:$AP$189,Y3950,X3950)*100)</f>
        <v>0</v>
      </c>
      <c r="S3950" s="295" t="s">
        <v>18879</v>
      </c>
      <c r="X3950" s="339">
        <v>31.0</v>
      </c>
      <c r="Y3950" s="339">
        <v>100.0</v>
      </c>
    </row>
    <row r="3951" ht="15.75" customHeight="1">
      <c r="A3951" s="336" t="str">
        <f>'Page 1 - General Information'!$G$12</f>
        <v>123468402</v>
      </c>
      <c r="B3951" s="295" t="str">
        <f>'Page 1 - General Information'!$G$16</f>
        <v>3395</v>
      </c>
      <c r="C3951" s="337" t="s">
        <v>164</v>
      </c>
      <c r="N3951" s="464" t="s">
        <v>155</v>
      </c>
      <c r="O3951" s="388"/>
      <c r="Q3951" s="488">
        <f t="array" ref="Q3951">(INDEX('Page 2 - Team Information'!$K$14:$AP$189,Y3951,X3951)*100)</f>
        <v>0</v>
      </c>
      <c r="S3951" s="295" t="s">
        <v>18880</v>
      </c>
      <c r="X3951" s="339">
        <v>32.0</v>
      </c>
      <c r="Y3951" s="339">
        <v>100.0</v>
      </c>
    </row>
    <row r="3952" ht="15.75" customHeight="1">
      <c r="A3952" s="336" t="str">
        <f>'Page 1 - General Information'!$G$12</f>
        <v>123468402</v>
      </c>
      <c r="B3952" s="295" t="str">
        <f>'Page 1 - General Information'!$G$16</f>
        <v>3395</v>
      </c>
      <c r="C3952" s="337" t="s">
        <v>164</v>
      </c>
      <c r="N3952" s="295" t="s">
        <v>165</v>
      </c>
      <c r="O3952" s="338" t="str">
        <f t="array" ref="O3952">INDEX('Page 2 - Team Information'!$K$14:$AP$189,Y3952,X3952)</f>
        <v/>
      </c>
      <c r="S3952" s="295" t="s">
        <v>18881</v>
      </c>
      <c r="X3952" s="339">
        <v>24.0</v>
      </c>
      <c r="Y3952" s="339">
        <v>101.0</v>
      </c>
    </row>
    <row r="3953" ht="15.75" customHeight="1">
      <c r="A3953" s="336" t="str">
        <f>'Page 1 - General Information'!$G$12</f>
        <v>123468402</v>
      </c>
      <c r="B3953" s="295" t="str">
        <f>'Page 1 - General Information'!$G$16</f>
        <v>3395</v>
      </c>
      <c r="C3953" s="337" t="s">
        <v>164</v>
      </c>
      <c r="N3953" s="295" t="s">
        <v>165</v>
      </c>
      <c r="O3953" s="338" t="str">
        <f t="array" ref="O3953">INDEX('Page 2 - Team Information'!$K$14:$AP$189,Y3953,X3953)</f>
        <v/>
      </c>
      <c r="S3953" s="295" t="s">
        <v>18882</v>
      </c>
      <c r="X3953" s="339">
        <v>25.0</v>
      </c>
      <c r="Y3953" s="339">
        <v>101.0</v>
      </c>
    </row>
    <row r="3954" ht="15.75" customHeight="1">
      <c r="A3954" s="336" t="str">
        <f>'Page 1 - General Information'!$G$12</f>
        <v>123468402</v>
      </c>
      <c r="B3954" s="295" t="str">
        <f>'Page 1 - General Information'!$G$16</f>
        <v>3395</v>
      </c>
      <c r="C3954" s="337" t="s">
        <v>164</v>
      </c>
      <c r="N3954" s="295" t="s">
        <v>165</v>
      </c>
      <c r="O3954" s="338" t="str">
        <f t="array" ref="O3954">INDEX('Page 2 - Team Information'!$K$14:$AP$189,Y3954,X3954)</f>
        <v/>
      </c>
      <c r="S3954" s="295" t="s">
        <v>18883</v>
      </c>
      <c r="X3954" s="339">
        <v>26.0</v>
      </c>
      <c r="Y3954" s="339">
        <v>101.0</v>
      </c>
    </row>
    <row r="3955" ht="15.75" customHeight="1">
      <c r="A3955" s="336" t="str">
        <f>'Page 1 - General Information'!$G$12</f>
        <v>123468402</v>
      </c>
      <c r="B3955" s="295" t="str">
        <f>'Page 1 - General Information'!$G$16</f>
        <v>3395</v>
      </c>
      <c r="C3955" s="337" t="s">
        <v>164</v>
      </c>
      <c r="N3955" s="295" t="s">
        <v>165</v>
      </c>
      <c r="O3955" s="338" t="str">
        <f t="array" ref="O3955">INDEX('Page 2 - Team Information'!$K$14:$AP$189,Y3955,X3955)</f>
        <v/>
      </c>
      <c r="S3955" s="295" t="s">
        <v>18884</v>
      </c>
      <c r="X3955" s="339">
        <v>27.0</v>
      </c>
      <c r="Y3955" s="339">
        <v>101.0</v>
      </c>
    </row>
    <row r="3956" ht="15.75" customHeight="1">
      <c r="A3956" s="336" t="str">
        <f>'Page 1 - General Information'!$G$12</f>
        <v>123468402</v>
      </c>
      <c r="B3956" s="295" t="str">
        <f>'Page 1 - General Information'!$G$16</f>
        <v>3395</v>
      </c>
      <c r="C3956" s="337" t="s">
        <v>164</v>
      </c>
      <c r="N3956" s="464" t="s">
        <v>155</v>
      </c>
      <c r="O3956" s="388"/>
      <c r="Q3956" s="488">
        <f t="array" ref="Q3956">(INDEX('Page 2 - Team Information'!$K$14:$AP$189,Y3956,X3956)*100)</f>
        <v>0</v>
      </c>
      <c r="S3956" s="295" t="s">
        <v>18885</v>
      </c>
      <c r="X3956" s="339">
        <v>29.0</v>
      </c>
      <c r="Y3956" s="339">
        <v>101.0</v>
      </c>
    </row>
    <row r="3957" ht="15.75" customHeight="1">
      <c r="A3957" s="336" t="str">
        <f>'Page 1 - General Information'!$G$12</f>
        <v>123468402</v>
      </c>
      <c r="B3957" s="295" t="str">
        <f>'Page 1 - General Information'!$G$16</f>
        <v>3395</v>
      </c>
      <c r="C3957" s="337" t="s">
        <v>164</v>
      </c>
      <c r="N3957" s="464" t="s">
        <v>155</v>
      </c>
      <c r="O3957" s="388"/>
      <c r="Q3957" s="488">
        <f t="array" ref="Q3957">(INDEX('Page 2 - Team Information'!$K$14:$AP$189,Y3957,X3957)*100)</f>
        <v>0</v>
      </c>
      <c r="S3957" s="295" t="s">
        <v>18886</v>
      </c>
      <c r="X3957" s="339">
        <v>30.0</v>
      </c>
      <c r="Y3957" s="339">
        <v>101.0</v>
      </c>
    </row>
    <row r="3958" ht="15.75" customHeight="1">
      <c r="A3958" s="336" t="str">
        <f>'Page 1 - General Information'!$G$12</f>
        <v>123468402</v>
      </c>
      <c r="B3958" s="295" t="str">
        <f>'Page 1 - General Information'!$G$16</f>
        <v>3395</v>
      </c>
      <c r="C3958" s="337" t="s">
        <v>164</v>
      </c>
      <c r="N3958" s="464" t="s">
        <v>155</v>
      </c>
      <c r="O3958" s="388"/>
      <c r="Q3958" s="488">
        <f t="array" ref="Q3958">(INDEX('Page 2 - Team Information'!$K$14:$AP$189,Y3958,X3958)*100)</f>
        <v>0</v>
      </c>
      <c r="S3958" s="295" t="s">
        <v>18887</v>
      </c>
      <c r="X3958" s="339">
        <v>31.0</v>
      </c>
      <c r="Y3958" s="339">
        <v>101.0</v>
      </c>
    </row>
    <row r="3959" ht="15.75" customHeight="1">
      <c r="A3959" s="336" t="str">
        <f>'Page 1 - General Information'!$G$12</f>
        <v>123468402</v>
      </c>
      <c r="B3959" s="295" t="str">
        <f>'Page 1 - General Information'!$G$16</f>
        <v>3395</v>
      </c>
      <c r="C3959" s="337" t="s">
        <v>164</v>
      </c>
      <c r="N3959" s="464" t="s">
        <v>155</v>
      </c>
      <c r="O3959" s="388"/>
      <c r="Q3959" s="488">
        <f t="array" ref="Q3959">(INDEX('Page 2 - Team Information'!$K$14:$AP$189,Y3959,X3959)*100)</f>
        <v>0</v>
      </c>
      <c r="S3959" s="295" t="s">
        <v>18888</v>
      </c>
      <c r="X3959" s="339">
        <v>32.0</v>
      </c>
      <c r="Y3959" s="339">
        <v>101.0</v>
      </c>
    </row>
    <row r="3960" ht="15.75" customHeight="1">
      <c r="A3960" s="336" t="str">
        <f>'Page 1 - General Information'!$G$12</f>
        <v>123468402</v>
      </c>
      <c r="B3960" s="295" t="str">
        <f>'Page 1 - General Information'!$G$16</f>
        <v>3395</v>
      </c>
      <c r="C3960" s="337" t="s">
        <v>164</v>
      </c>
      <c r="N3960" s="295" t="s">
        <v>165</v>
      </c>
      <c r="O3960" s="338" t="str">
        <f t="array" ref="O3960">INDEX('Page 2 - Team Information'!$K$14:$AP$189,Y3960,X3960)</f>
        <v/>
      </c>
      <c r="S3960" s="295" t="s">
        <v>18889</v>
      </c>
      <c r="X3960" s="339">
        <v>24.0</v>
      </c>
      <c r="Y3960" s="339">
        <v>102.0</v>
      </c>
    </row>
    <row r="3961" ht="15.75" customHeight="1">
      <c r="A3961" s="336" t="str">
        <f>'Page 1 - General Information'!$G$12</f>
        <v>123468402</v>
      </c>
      <c r="B3961" s="295" t="str">
        <f>'Page 1 - General Information'!$G$16</f>
        <v>3395</v>
      </c>
      <c r="C3961" s="337" t="s">
        <v>164</v>
      </c>
      <c r="N3961" s="295" t="s">
        <v>165</v>
      </c>
      <c r="O3961" s="338" t="str">
        <f t="array" ref="O3961">INDEX('Page 2 - Team Information'!$K$14:$AP$189,Y3961,X3961)</f>
        <v/>
      </c>
      <c r="S3961" s="295" t="s">
        <v>18890</v>
      </c>
      <c r="X3961" s="339">
        <v>25.0</v>
      </c>
      <c r="Y3961" s="339">
        <v>102.0</v>
      </c>
    </row>
    <row r="3962" ht="15.75" customHeight="1">
      <c r="A3962" s="336" t="str">
        <f>'Page 1 - General Information'!$G$12</f>
        <v>123468402</v>
      </c>
      <c r="B3962" s="295" t="str">
        <f>'Page 1 - General Information'!$G$16</f>
        <v>3395</v>
      </c>
      <c r="C3962" s="337" t="s">
        <v>164</v>
      </c>
      <c r="N3962" s="295" t="s">
        <v>165</v>
      </c>
      <c r="O3962" s="338" t="str">
        <f t="array" ref="O3962">INDEX('Page 2 - Team Information'!$K$14:$AP$189,Y3962,X3962)</f>
        <v/>
      </c>
      <c r="S3962" s="295" t="s">
        <v>18891</v>
      </c>
      <c r="X3962" s="339">
        <v>26.0</v>
      </c>
      <c r="Y3962" s="339">
        <v>102.0</v>
      </c>
    </row>
    <row r="3963" ht="15.75" customHeight="1">
      <c r="A3963" s="336" t="str">
        <f>'Page 1 - General Information'!$G$12</f>
        <v>123468402</v>
      </c>
      <c r="B3963" s="295" t="str">
        <f>'Page 1 - General Information'!$G$16</f>
        <v>3395</v>
      </c>
      <c r="C3963" s="337" t="s">
        <v>164</v>
      </c>
      <c r="N3963" s="295" t="s">
        <v>165</v>
      </c>
      <c r="O3963" s="338" t="str">
        <f t="array" ref="O3963">INDEX('Page 2 - Team Information'!$K$14:$AP$189,Y3963,X3963)</f>
        <v/>
      </c>
      <c r="S3963" s="295" t="s">
        <v>18892</v>
      </c>
      <c r="X3963" s="339">
        <v>27.0</v>
      </c>
      <c r="Y3963" s="339">
        <v>102.0</v>
      </c>
    </row>
    <row r="3964" ht="15.75" customHeight="1">
      <c r="A3964" s="336" t="str">
        <f>'Page 1 - General Information'!$G$12</f>
        <v>123468402</v>
      </c>
      <c r="B3964" s="295" t="str">
        <f>'Page 1 - General Information'!$G$16</f>
        <v>3395</v>
      </c>
      <c r="C3964" s="337" t="s">
        <v>164</v>
      </c>
      <c r="N3964" s="464" t="s">
        <v>155</v>
      </c>
      <c r="O3964" s="388"/>
      <c r="Q3964" s="488">
        <f t="array" ref="Q3964">(INDEX('Page 2 - Team Information'!$K$14:$AP$189,Y3964,X3964)*100)</f>
        <v>0</v>
      </c>
      <c r="S3964" s="295" t="s">
        <v>18893</v>
      </c>
      <c r="X3964" s="339">
        <v>29.0</v>
      </c>
      <c r="Y3964" s="339">
        <v>102.0</v>
      </c>
    </row>
    <row r="3965" ht="15.75" customHeight="1">
      <c r="A3965" s="336" t="str">
        <f>'Page 1 - General Information'!$G$12</f>
        <v>123468402</v>
      </c>
      <c r="B3965" s="295" t="str">
        <f>'Page 1 - General Information'!$G$16</f>
        <v>3395</v>
      </c>
      <c r="C3965" s="337" t="s">
        <v>164</v>
      </c>
      <c r="N3965" s="464" t="s">
        <v>155</v>
      </c>
      <c r="O3965" s="388"/>
      <c r="Q3965" s="488">
        <f t="array" ref="Q3965">(INDEX('Page 2 - Team Information'!$K$14:$AP$189,Y3965,X3965)*100)</f>
        <v>0</v>
      </c>
      <c r="S3965" s="295" t="s">
        <v>18894</v>
      </c>
      <c r="X3965" s="339">
        <v>30.0</v>
      </c>
      <c r="Y3965" s="339">
        <v>102.0</v>
      </c>
    </row>
    <row r="3966" ht="15.75" customHeight="1">
      <c r="A3966" s="336" t="str">
        <f>'Page 1 - General Information'!$G$12</f>
        <v>123468402</v>
      </c>
      <c r="B3966" s="295" t="str">
        <f>'Page 1 - General Information'!$G$16</f>
        <v>3395</v>
      </c>
      <c r="C3966" s="337" t="s">
        <v>164</v>
      </c>
      <c r="N3966" s="464" t="s">
        <v>155</v>
      </c>
      <c r="O3966" s="388"/>
      <c r="Q3966" s="488">
        <f t="array" ref="Q3966">(INDEX('Page 2 - Team Information'!$K$14:$AP$189,Y3966,X3966)*100)</f>
        <v>0</v>
      </c>
      <c r="S3966" s="295" t="s">
        <v>18895</v>
      </c>
      <c r="X3966" s="339">
        <v>31.0</v>
      </c>
      <c r="Y3966" s="339">
        <v>102.0</v>
      </c>
    </row>
    <row r="3967" ht="15.75" customHeight="1">
      <c r="A3967" s="336" t="str">
        <f>'Page 1 - General Information'!$G$12</f>
        <v>123468402</v>
      </c>
      <c r="B3967" s="295" t="str">
        <f>'Page 1 - General Information'!$G$16</f>
        <v>3395</v>
      </c>
      <c r="C3967" s="337" t="s">
        <v>164</v>
      </c>
      <c r="N3967" s="464" t="s">
        <v>155</v>
      </c>
      <c r="O3967" s="388"/>
      <c r="Q3967" s="488">
        <f t="array" ref="Q3967">(INDEX('Page 2 - Team Information'!$K$14:$AP$189,Y3967,X3967)*100)</f>
        <v>0</v>
      </c>
      <c r="S3967" s="295" t="s">
        <v>18896</v>
      </c>
      <c r="X3967" s="339">
        <v>32.0</v>
      </c>
      <c r="Y3967" s="339">
        <v>102.0</v>
      </c>
    </row>
    <row r="3968" ht="15.75" customHeight="1">
      <c r="A3968" s="336" t="str">
        <f>'Page 1 - General Information'!$G$12</f>
        <v>123468402</v>
      </c>
      <c r="B3968" s="295" t="str">
        <f>'Page 1 - General Information'!$G$16</f>
        <v>3395</v>
      </c>
      <c r="C3968" s="337" t="s">
        <v>164</v>
      </c>
      <c r="N3968" s="295" t="s">
        <v>165</v>
      </c>
      <c r="O3968" s="338" t="str">
        <f t="array" ref="O3968">INDEX('Page 2 - Team Information'!$K$14:$AP$189,Y3968,X3968)</f>
        <v/>
      </c>
      <c r="S3968" s="295" t="s">
        <v>18897</v>
      </c>
      <c r="X3968" s="339">
        <v>24.0</v>
      </c>
      <c r="Y3968" s="339">
        <v>103.0</v>
      </c>
    </row>
    <row r="3969" ht="15.75" customHeight="1">
      <c r="A3969" s="336" t="str">
        <f>'Page 1 - General Information'!$G$12</f>
        <v>123468402</v>
      </c>
      <c r="B3969" s="295" t="str">
        <f>'Page 1 - General Information'!$G$16</f>
        <v>3395</v>
      </c>
      <c r="C3969" s="337" t="s">
        <v>164</v>
      </c>
      <c r="N3969" s="295" t="s">
        <v>165</v>
      </c>
      <c r="O3969" s="338" t="str">
        <f t="array" ref="O3969">INDEX('Page 2 - Team Information'!$K$14:$AP$189,Y3969,X3969)</f>
        <v/>
      </c>
      <c r="S3969" s="295" t="s">
        <v>18898</v>
      </c>
      <c r="X3969" s="339">
        <v>25.0</v>
      </c>
      <c r="Y3969" s="339">
        <v>103.0</v>
      </c>
    </row>
    <row r="3970" ht="15.75" customHeight="1">
      <c r="A3970" s="336" t="str">
        <f>'Page 1 - General Information'!$G$12</f>
        <v>123468402</v>
      </c>
      <c r="B3970" s="295" t="str">
        <f>'Page 1 - General Information'!$G$16</f>
        <v>3395</v>
      </c>
      <c r="C3970" s="337" t="s">
        <v>164</v>
      </c>
      <c r="N3970" s="295" t="s">
        <v>165</v>
      </c>
      <c r="O3970" s="338" t="str">
        <f t="array" ref="O3970">INDEX('Page 2 - Team Information'!$K$14:$AP$189,Y3970,X3970)</f>
        <v/>
      </c>
      <c r="S3970" s="295" t="s">
        <v>18899</v>
      </c>
      <c r="X3970" s="339">
        <v>26.0</v>
      </c>
      <c r="Y3970" s="339">
        <v>103.0</v>
      </c>
    </row>
    <row r="3971" ht="15.75" customHeight="1">
      <c r="A3971" s="336" t="str">
        <f>'Page 1 - General Information'!$G$12</f>
        <v>123468402</v>
      </c>
      <c r="B3971" s="295" t="str">
        <f>'Page 1 - General Information'!$G$16</f>
        <v>3395</v>
      </c>
      <c r="C3971" s="337" t="s">
        <v>164</v>
      </c>
      <c r="N3971" s="295" t="s">
        <v>165</v>
      </c>
      <c r="O3971" s="338">
        <f t="array" ref="O3971">INDEX('Page 2 - Team Information'!$K$14:$AP$189,Y3971,X3971)</f>
        <v>1</v>
      </c>
      <c r="S3971" s="295" t="s">
        <v>18900</v>
      </c>
      <c r="X3971" s="339">
        <v>27.0</v>
      </c>
      <c r="Y3971" s="339">
        <v>103.0</v>
      </c>
    </row>
    <row r="3972" ht="15.75" customHeight="1">
      <c r="A3972" s="336" t="str">
        <f>'Page 1 - General Information'!$G$12</f>
        <v>123468402</v>
      </c>
      <c r="B3972" s="295" t="str">
        <f>'Page 1 - General Information'!$G$16</f>
        <v>3395</v>
      </c>
      <c r="C3972" s="337" t="s">
        <v>164</v>
      </c>
      <c r="N3972" s="464" t="s">
        <v>155</v>
      </c>
      <c r="O3972" s="388"/>
      <c r="Q3972" s="488">
        <f t="array" ref="Q3972">(INDEX('Page 2 - Team Information'!$K$14:$AP$189,Y3972,X3972)*100)</f>
        <v>2.1</v>
      </c>
      <c r="S3972" s="295" t="s">
        <v>18901</v>
      </c>
      <c r="X3972" s="339">
        <v>29.0</v>
      </c>
      <c r="Y3972" s="339">
        <v>103.0</v>
      </c>
    </row>
    <row r="3973" ht="15.75" customHeight="1">
      <c r="A3973" s="336" t="str">
        <f>'Page 1 - General Information'!$G$12</f>
        <v>123468402</v>
      </c>
      <c r="B3973" s="295" t="str">
        <f>'Page 1 - General Information'!$G$16</f>
        <v>3395</v>
      </c>
      <c r="C3973" s="337" t="s">
        <v>164</v>
      </c>
      <c r="N3973" s="464" t="s">
        <v>155</v>
      </c>
      <c r="O3973" s="388"/>
      <c r="Q3973" s="488">
        <f t="array" ref="Q3973">(INDEX('Page 2 - Team Information'!$K$14:$AP$189,Y3973,X3973)*100)</f>
        <v>2.1</v>
      </c>
      <c r="S3973" s="295" t="s">
        <v>18902</v>
      </c>
      <c r="X3973" s="339">
        <v>30.0</v>
      </c>
      <c r="Y3973" s="339">
        <v>103.0</v>
      </c>
    </row>
    <row r="3974" ht="15.75" customHeight="1">
      <c r="A3974" s="336" t="str">
        <f>'Page 1 - General Information'!$G$12</f>
        <v>123468402</v>
      </c>
      <c r="B3974" s="295" t="str">
        <f>'Page 1 - General Information'!$G$16</f>
        <v>3395</v>
      </c>
      <c r="C3974" s="337" t="s">
        <v>164</v>
      </c>
      <c r="N3974" s="464" t="s">
        <v>155</v>
      </c>
      <c r="O3974" s="388"/>
      <c r="Q3974" s="488">
        <f t="array" ref="Q3974">(INDEX('Page 2 - Team Information'!$K$14:$AP$189,Y3974,X3974)*100)</f>
        <v>0</v>
      </c>
      <c r="S3974" s="295" t="s">
        <v>18903</v>
      </c>
      <c r="X3974" s="339">
        <v>31.0</v>
      </c>
      <c r="Y3974" s="339">
        <v>103.0</v>
      </c>
    </row>
    <row r="3975" ht="15.75" customHeight="1">
      <c r="A3975" s="336" t="str">
        <f>'Page 1 - General Information'!$G$12</f>
        <v>123468402</v>
      </c>
      <c r="B3975" s="295" t="str">
        <f>'Page 1 - General Information'!$G$16</f>
        <v>3395</v>
      </c>
      <c r="C3975" s="337" t="s">
        <v>164</v>
      </c>
      <c r="N3975" s="464" t="s">
        <v>155</v>
      </c>
      <c r="O3975" s="388"/>
      <c r="Q3975" s="488">
        <f t="array" ref="Q3975">(INDEX('Page 2 - Team Information'!$K$14:$AP$189,Y3975,X3975)*100)</f>
        <v>0</v>
      </c>
      <c r="S3975" s="295" t="s">
        <v>18904</v>
      </c>
      <c r="X3975" s="339">
        <v>32.0</v>
      </c>
      <c r="Y3975" s="339">
        <v>103.0</v>
      </c>
    </row>
    <row r="3976" ht="15.75" customHeight="1">
      <c r="A3976" s="336" t="str">
        <f>'Page 1 - General Information'!$G$12</f>
        <v>123468402</v>
      </c>
      <c r="B3976" s="295" t="str">
        <f>'Page 1 - General Information'!$G$16</f>
        <v>3395</v>
      </c>
      <c r="C3976" s="337" t="s">
        <v>164</v>
      </c>
      <c r="N3976" s="295" t="s">
        <v>165</v>
      </c>
      <c r="O3976" s="338" t="str">
        <f t="array" ref="O3976">INDEX('Page 2 - Team Information'!$K$14:$AP$189,Y3976,X3976)</f>
        <v/>
      </c>
      <c r="S3976" s="295" t="s">
        <v>18905</v>
      </c>
      <c r="X3976" s="339">
        <v>24.0</v>
      </c>
      <c r="Y3976" s="339">
        <v>104.0</v>
      </c>
    </row>
    <row r="3977" ht="15.75" customHeight="1">
      <c r="A3977" s="336" t="str">
        <f>'Page 1 - General Information'!$G$12</f>
        <v>123468402</v>
      </c>
      <c r="B3977" s="295" t="str">
        <f>'Page 1 - General Information'!$G$16</f>
        <v>3395</v>
      </c>
      <c r="C3977" s="337" t="s">
        <v>164</v>
      </c>
      <c r="N3977" s="295" t="s">
        <v>165</v>
      </c>
      <c r="O3977" s="338">
        <f t="array" ref="O3977">INDEX('Page 2 - Team Information'!$K$14:$AP$189,Y3977,X3977)</f>
        <v>1</v>
      </c>
      <c r="S3977" s="295" t="s">
        <v>18906</v>
      </c>
      <c r="X3977" s="339">
        <v>25.0</v>
      </c>
      <c r="Y3977" s="339">
        <v>104.0</v>
      </c>
    </row>
    <row r="3978" ht="15.75" customHeight="1">
      <c r="A3978" s="336" t="str">
        <f>'Page 1 - General Information'!$G$12</f>
        <v>123468402</v>
      </c>
      <c r="B3978" s="295" t="str">
        <f>'Page 1 - General Information'!$G$16</f>
        <v>3395</v>
      </c>
      <c r="C3978" s="337" t="s">
        <v>164</v>
      </c>
      <c r="N3978" s="295" t="s">
        <v>165</v>
      </c>
      <c r="O3978" s="338" t="str">
        <f t="array" ref="O3978">INDEX('Page 2 - Team Information'!$K$14:$AP$189,Y3978,X3978)</f>
        <v/>
      </c>
      <c r="S3978" s="295" t="s">
        <v>18907</v>
      </c>
      <c r="X3978" s="339">
        <v>26.0</v>
      </c>
      <c r="Y3978" s="339">
        <v>104.0</v>
      </c>
    </row>
    <row r="3979" ht="15.75" customHeight="1">
      <c r="A3979" s="336" t="str">
        <f>'Page 1 - General Information'!$G$12</f>
        <v>123468402</v>
      </c>
      <c r="B3979" s="295" t="str">
        <f>'Page 1 - General Information'!$G$16</f>
        <v>3395</v>
      </c>
      <c r="C3979" s="337" t="s">
        <v>164</v>
      </c>
      <c r="N3979" s="295" t="s">
        <v>165</v>
      </c>
      <c r="O3979" s="338" t="str">
        <f t="array" ref="O3979">INDEX('Page 2 - Team Information'!$K$14:$AP$189,Y3979,X3979)</f>
        <v/>
      </c>
      <c r="S3979" s="295" t="s">
        <v>18908</v>
      </c>
      <c r="X3979" s="339">
        <v>27.0</v>
      </c>
      <c r="Y3979" s="339">
        <v>104.0</v>
      </c>
    </row>
    <row r="3980" ht="15.75" customHeight="1">
      <c r="A3980" s="336" t="str">
        <f>'Page 1 - General Information'!$G$12</f>
        <v>123468402</v>
      </c>
      <c r="B3980" s="295" t="str">
        <f>'Page 1 - General Information'!$G$16</f>
        <v>3395</v>
      </c>
      <c r="C3980" s="337" t="s">
        <v>164</v>
      </c>
      <c r="N3980" s="464" t="s">
        <v>155</v>
      </c>
      <c r="O3980" s="388"/>
      <c r="Q3980" s="488">
        <f t="array" ref="Q3980">(INDEX('Page 2 - Team Information'!$K$14:$AP$189,Y3980,X3980)*100)</f>
        <v>2.1</v>
      </c>
      <c r="S3980" s="295" t="s">
        <v>18909</v>
      </c>
      <c r="X3980" s="339">
        <v>29.0</v>
      </c>
      <c r="Y3980" s="339">
        <v>104.0</v>
      </c>
    </row>
    <row r="3981" ht="15.75" customHeight="1">
      <c r="A3981" s="336" t="str">
        <f>'Page 1 - General Information'!$G$12</f>
        <v>123468402</v>
      </c>
      <c r="B3981" s="295" t="str">
        <f>'Page 1 - General Information'!$G$16</f>
        <v>3395</v>
      </c>
      <c r="C3981" s="337" t="s">
        <v>164</v>
      </c>
      <c r="N3981" s="464" t="s">
        <v>155</v>
      </c>
      <c r="O3981" s="388"/>
      <c r="Q3981" s="488">
        <f t="array" ref="Q3981">(INDEX('Page 2 - Team Information'!$K$14:$AP$189,Y3981,X3981)*100)</f>
        <v>2.1</v>
      </c>
      <c r="S3981" s="295" t="s">
        <v>18910</v>
      </c>
      <c r="X3981" s="339">
        <v>30.0</v>
      </c>
      <c r="Y3981" s="339">
        <v>104.0</v>
      </c>
    </row>
    <row r="3982" ht="15.75" customHeight="1">
      <c r="A3982" s="336" t="str">
        <f>'Page 1 - General Information'!$G$12</f>
        <v>123468402</v>
      </c>
      <c r="B3982" s="295" t="str">
        <f>'Page 1 - General Information'!$G$16</f>
        <v>3395</v>
      </c>
      <c r="C3982" s="337" t="s">
        <v>164</v>
      </c>
      <c r="N3982" s="464" t="s">
        <v>155</v>
      </c>
      <c r="O3982" s="388"/>
      <c r="Q3982" s="488">
        <f t="array" ref="Q3982">(INDEX('Page 2 - Team Information'!$K$14:$AP$189,Y3982,X3982)*100)</f>
        <v>0</v>
      </c>
      <c r="S3982" s="295" t="s">
        <v>18911</v>
      </c>
      <c r="X3982" s="339">
        <v>31.0</v>
      </c>
      <c r="Y3982" s="339">
        <v>104.0</v>
      </c>
    </row>
    <row r="3983" ht="15.75" customHeight="1">
      <c r="A3983" s="336" t="str">
        <f>'Page 1 - General Information'!$G$12</f>
        <v>123468402</v>
      </c>
      <c r="B3983" s="295" t="str">
        <f>'Page 1 - General Information'!$G$16</f>
        <v>3395</v>
      </c>
      <c r="C3983" s="337" t="s">
        <v>164</v>
      </c>
      <c r="N3983" s="464" t="s">
        <v>155</v>
      </c>
      <c r="O3983" s="388"/>
      <c r="Q3983" s="488">
        <f t="array" ref="Q3983">(INDEX('Page 2 - Team Information'!$K$14:$AP$189,Y3983,X3983)*100)</f>
        <v>0</v>
      </c>
      <c r="S3983" s="295" t="s">
        <v>18912</v>
      </c>
      <c r="X3983" s="339">
        <v>32.0</v>
      </c>
      <c r="Y3983" s="339">
        <v>104.0</v>
      </c>
    </row>
    <row r="3984" ht="15.75" customHeight="1">
      <c r="A3984" s="336" t="str">
        <f>'Page 1 - General Information'!$G$12</f>
        <v>123468402</v>
      </c>
      <c r="B3984" s="295" t="str">
        <f>'Page 1 - General Information'!$G$16</f>
        <v>3395</v>
      </c>
      <c r="C3984" s="337" t="s">
        <v>164</v>
      </c>
      <c r="N3984" s="295" t="s">
        <v>165</v>
      </c>
      <c r="O3984" s="338" t="str">
        <f t="array" ref="O3984">INDEX('Page 2 - Team Information'!$K$14:$AP$189,Y3984,X3984)</f>
        <v/>
      </c>
      <c r="S3984" s="342" t="s">
        <v>18913</v>
      </c>
      <c r="X3984" s="339">
        <v>24.0</v>
      </c>
      <c r="Y3984" s="339">
        <v>105.0</v>
      </c>
    </row>
    <row r="3985" ht="15.75" customHeight="1">
      <c r="A3985" s="336" t="str">
        <f>'Page 1 - General Information'!$G$12</f>
        <v>123468402</v>
      </c>
      <c r="B3985" s="295" t="str">
        <f>'Page 1 - General Information'!$G$16</f>
        <v>3395</v>
      </c>
      <c r="C3985" s="337" t="s">
        <v>164</v>
      </c>
      <c r="N3985" s="295" t="s">
        <v>165</v>
      </c>
      <c r="O3985" s="338" t="str">
        <f t="array" ref="O3985">INDEX('Page 2 - Team Information'!$K$14:$AP$189,Y3985,X3985)</f>
        <v/>
      </c>
      <c r="S3985" s="342" t="s">
        <v>18914</v>
      </c>
      <c r="X3985" s="339">
        <v>25.0</v>
      </c>
      <c r="Y3985" s="339">
        <v>105.0</v>
      </c>
    </row>
    <row r="3986" ht="15.75" customHeight="1">
      <c r="A3986" s="336" t="str">
        <f>'Page 1 - General Information'!$G$12</f>
        <v>123468402</v>
      </c>
      <c r="B3986" s="295" t="str">
        <f>'Page 1 - General Information'!$G$16</f>
        <v>3395</v>
      </c>
      <c r="C3986" s="337" t="s">
        <v>164</v>
      </c>
      <c r="N3986" s="295" t="s">
        <v>165</v>
      </c>
      <c r="O3986" s="338" t="str">
        <f t="array" ref="O3986">INDEX('Page 2 - Team Information'!$K$14:$AP$189,Y3986,X3986)</f>
        <v/>
      </c>
      <c r="S3986" s="342" t="s">
        <v>18915</v>
      </c>
      <c r="X3986" s="339">
        <v>26.0</v>
      </c>
      <c r="Y3986" s="339">
        <v>105.0</v>
      </c>
    </row>
    <row r="3987" ht="15.75" customHeight="1">
      <c r="A3987" s="336" t="str">
        <f>'Page 1 - General Information'!$G$12</f>
        <v>123468402</v>
      </c>
      <c r="B3987" s="295" t="str">
        <f>'Page 1 - General Information'!$G$16</f>
        <v>3395</v>
      </c>
      <c r="C3987" s="337" t="s">
        <v>164</v>
      </c>
      <c r="N3987" s="295" t="s">
        <v>165</v>
      </c>
      <c r="O3987" s="338" t="str">
        <f t="array" ref="O3987">INDEX('Page 2 - Team Information'!$K$14:$AP$189,Y3987,X3987)</f>
        <v/>
      </c>
      <c r="S3987" s="342" t="s">
        <v>18916</v>
      </c>
      <c r="X3987" s="339">
        <v>27.0</v>
      </c>
      <c r="Y3987" s="339">
        <v>105.0</v>
      </c>
    </row>
    <row r="3988" ht="15.75" customHeight="1">
      <c r="A3988" s="336" t="str">
        <f>'Page 1 - General Information'!$G$12</f>
        <v>123468402</v>
      </c>
      <c r="B3988" s="295" t="str">
        <f>'Page 1 - General Information'!$G$16</f>
        <v>3395</v>
      </c>
      <c r="C3988" s="337" t="s">
        <v>164</v>
      </c>
      <c r="N3988" s="464" t="s">
        <v>155</v>
      </c>
      <c r="O3988" s="388"/>
      <c r="Q3988" s="488">
        <f t="array" ref="Q3988">(INDEX('Page 2 - Team Information'!$K$14:$AP$189,Y3988,X3988)*100)</f>
        <v>0</v>
      </c>
      <c r="S3988" s="342" t="s">
        <v>18917</v>
      </c>
      <c r="X3988" s="339">
        <v>29.0</v>
      </c>
      <c r="Y3988" s="339">
        <v>105.0</v>
      </c>
    </row>
    <row r="3989" ht="15.75" customHeight="1">
      <c r="A3989" s="336" t="str">
        <f>'Page 1 - General Information'!$G$12</f>
        <v>123468402</v>
      </c>
      <c r="B3989" s="295" t="str">
        <f>'Page 1 - General Information'!$G$16</f>
        <v>3395</v>
      </c>
      <c r="C3989" s="337" t="s">
        <v>164</v>
      </c>
      <c r="N3989" s="464" t="s">
        <v>155</v>
      </c>
      <c r="O3989" s="388"/>
      <c r="Q3989" s="488">
        <f t="array" ref="Q3989">(INDEX('Page 2 - Team Information'!$K$14:$AP$189,Y3989,X3989)*100)</f>
        <v>0</v>
      </c>
      <c r="S3989" s="342" t="s">
        <v>18918</v>
      </c>
      <c r="X3989" s="339">
        <v>30.0</v>
      </c>
      <c r="Y3989" s="339">
        <v>105.0</v>
      </c>
    </row>
    <row r="3990" ht="15.75" customHeight="1">
      <c r="A3990" s="336" t="str">
        <f>'Page 1 - General Information'!$G$12</f>
        <v>123468402</v>
      </c>
      <c r="B3990" s="295" t="str">
        <f>'Page 1 - General Information'!$G$16</f>
        <v>3395</v>
      </c>
      <c r="C3990" s="337" t="s">
        <v>164</v>
      </c>
      <c r="N3990" s="464" t="s">
        <v>155</v>
      </c>
      <c r="O3990" s="388"/>
      <c r="Q3990" s="488">
        <f t="array" ref="Q3990">(INDEX('Page 2 - Team Information'!$K$14:$AP$189,Y3990,X3990)*100)</f>
        <v>0</v>
      </c>
      <c r="S3990" s="342" t="s">
        <v>18919</v>
      </c>
      <c r="X3990" s="339">
        <v>31.0</v>
      </c>
      <c r="Y3990" s="339">
        <v>105.0</v>
      </c>
    </row>
    <row r="3991" ht="15.75" customHeight="1">
      <c r="A3991" s="336" t="str">
        <f>'Page 1 - General Information'!$G$12</f>
        <v>123468402</v>
      </c>
      <c r="B3991" s="295" t="str">
        <f>'Page 1 - General Information'!$G$16</f>
        <v>3395</v>
      </c>
      <c r="C3991" s="337" t="s">
        <v>164</v>
      </c>
      <c r="N3991" s="464" t="s">
        <v>155</v>
      </c>
      <c r="O3991" s="388"/>
      <c r="Q3991" s="488">
        <f t="array" ref="Q3991">(INDEX('Page 2 - Team Information'!$K$14:$AP$189,Y3991,X3991)*100)</f>
        <v>0</v>
      </c>
      <c r="S3991" s="342" t="s">
        <v>18920</v>
      </c>
      <c r="X3991" s="339">
        <v>32.0</v>
      </c>
      <c r="Y3991" s="339">
        <v>105.0</v>
      </c>
    </row>
    <row r="3992" ht="15.75" customHeight="1">
      <c r="A3992" s="336" t="str">
        <f>'Page 1 - General Information'!$G$12</f>
        <v>123468402</v>
      </c>
      <c r="B3992" s="295" t="str">
        <f>'Page 1 - General Information'!$G$16</f>
        <v>3395</v>
      </c>
      <c r="C3992" s="337" t="s">
        <v>164</v>
      </c>
      <c r="N3992" s="295" t="s">
        <v>165</v>
      </c>
      <c r="O3992" s="338" t="str">
        <f t="array" ref="O3992">INDEX('Page 2 - Team Information'!$K$14:$AP$189,Y3992,X3992)</f>
        <v/>
      </c>
      <c r="S3992" s="295" t="s">
        <v>18921</v>
      </c>
      <c r="X3992" s="339">
        <v>24.0</v>
      </c>
      <c r="Y3992" s="339">
        <v>106.0</v>
      </c>
    </row>
    <row r="3993" ht="15.75" customHeight="1">
      <c r="A3993" s="336" t="str">
        <f>'Page 1 - General Information'!$G$12</f>
        <v>123468402</v>
      </c>
      <c r="B3993" s="295" t="str">
        <f>'Page 1 - General Information'!$G$16</f>
        <v>3395</v>
      </c>
      <c r="C3993" s="337" t="s">
        <v>164</v>
      </c>
      <c r="N3993" s="295" t="s">
        <v>165</v>
      </c>
      <c r="O3993" s="338" t="str">
        <f t="array" ref="O3993">INDEX('Page 2 - Team Information'!$K$14:$AP$189,Y3993,X3993)</f>
        <v/>
      </c>
      <c r="S3993" s="295" t="s">
        <v>18922</v>
      </c>
      <c r="X3993" s="339">
        <v>25.0</v>
      </c>
      <c r="Y3993" s="339">
        <v>106.0</v>
      </c>
    </row>
    <row r="3994" ht="15.75" customHeight="1">
      <c r="A3994" s="336" t="str">
        <f>'Page 1 - General Information'!$G$12</f>
        <v>123468402</v>
      </c>
      <c r="B3994" s="295" t="str">
        <f>'Page 1 - General Information'!$G$16</f>
        <v>3395</v>
      </c>
      <c r="C3994" s="337" t="s">
        <v>164</v>
      </c>
      <c r="N3994" s="295" t="s">
        <v>165</v>
      </c>
      <c r="O3994" s="338" t="str">
        <f t="array" ref="O3994">INDEX('Page 2 - Team Information'!$K$14:$AP$189,Y3994,X3994)</f>
        <v/>
      </c>
      <c r="S3994" s="295" t="s">
        <v>18923</v>
      </c>
      <c r="X3994" s="339">
        <v>26.0</v>
      </c>
      <c r="Y3994" s="339">
        <v>106.0</v>
      </c>
    </row>
    <row r="3995" ht="15.75" customHeight="1">
      <c r="A3995" s="336" t="str">
        <f>'Page 1 - General Information'!$G$12</f>
        <v>123468402</v>
      </c>
      <c r="B3995" s="295" t="str">
        <f>'Page 1 - General Information'!$G$16</f>
        <v>3395</v>
      </c>
      <c r="C3995" s="337" t="s">
        <v>164</v>
      </c>
      <c r="N3995" s="295" t="s">
        <v>165</v>
      </c>
      <c r="O3995" s="338" t="str">
        <f t="array" ref="O3995">INDEX('Page 2 - Team Information'!$K$14:$AP$189,Y3995,X3995)</f>
        <v/>
      </c>
      <c r="S3995" s="295" t="s">
        <v>18924</v>
      </c>
      <c r="X3995" s="339">
        <v>27.0</v>
      </c>
      <c r="Y3995" s="339">
        <v>106.0</v>
      </c>
    </row>
    <row r="3996" ht="15.75" customHeight="1">
      <c r="A3996" s="336" t="str">
        <f>'Page 1 - General Information'!$G$12</f>
        <v>123468402</v>
      </c>
      <c r="B3996" s="295" t="str">
        <f>'Page 1 - General Information'!$G$16</f>
        <v>3395</v>
      </c>
      <c r="C3996" s="337" t="s">
        <v>164</v>
      </c>
      <c r="N3996" s="464" t="s">
        <v>155</v>
      </c>
      <c r="O3996" s="388"/>
      <c r="Q3996" s="488">
        <f t="array" ref="Q3996">(INDEX('Page 2 - Team Information'!$K$14:$AP$189,Y3996,X3996)*100)</f>
        <v>0</v>
      </c>
      <c r="S3996" s="295" t="s">
        <v>18925</v>
      </c>
      <c r="X3996" s="339">
        <v>29.0</v>
      </c>
      <c r="Y3996" s="339">
        <v>106.0</v>
      </c>
    </row>
    <row r="3997" ht="15.75" customHeight="1">
      <c r="A3997" s="336" t="str">
        <f>'Page 1 - General Information'!$G$12</f>
        <v>123468402</v>
      </c>
      <c r="B3997" s="295" t="str">
        <f>'Page 1 - General Information'!$G$16</f>
        <v>3395</v>
      </c>
      <c r="C3997" s="337" t="s">
        <v>164</v>
      </c>
      <c r="N3997" s="464" t="s">
        <v>155</v>
      </c>
      <c r="O3997" s="388"/>
      <c r="Q3997" s="488">
        <f t="array" ref="Q3997">(INDEX('Page 2 - Team Information'!$K$14:$AP$189,Y3997,X3997)*100)</f>
        <v>0</v>
      </c>
      <c r="S3997" s="295" t="s">
        <v>18926</v>
      </c>
      <c r="X3997" s="339">
        <v>30.0</v>
      </c>
      <c r="Y3997" s="339">
        <v>106.0</v>
      </c>
    </row>
    <row r="3998" ht="15.75" customHeight="1">
      <c r="A3998" s="336" t="str">
        <f>'Page 1 - General Information'!$G$12</f>
        <v>123468402</v>
      </c>
      <c r="B3998" s="295" t="str">
        <f>'Page 1 - General Information'!$G$16</f>
        <v>3395</v>
      </c>
      <c r="C3998" s="337" t="s">
        <v>164</v>
      </c>
      <c r="N3998" s="464" t="s">
        <v>155</v>
      </c>
      <c r="O3998" s="388"/>
      <c r="Q3998" s="488">
        <f t="array" ref="Q3998">(INDEX('Page 2 - Team Information'!$K$14:$AP$189,Y3998,X3998)*100)</f>
        <v>0</v>
      </c>
      <c r="S3998" s="295" t="s">
        <v>18927</v>
      </c>
      <c r="X3998" s="339">
        <v>31.0</v>
      </c>
      <c r="Y3998" s="339">
        <v>106.0</v>
      </c>
    </row>
    <row r="3999" ht="15.75" customHeight="1">
      <c r="A3999" s="336" t="str">
        <f>'Page 1 - General Information'!$G$12</f>
        <v>123468402</v>
      </c>
      <c r="B3999" s="295" t="str">
        <f>'Page 1 - General Information'!$G$16</f>
        <v>3395</v>
      </c>
      <c r="C3999" s="337" t="s">
        <v>164</v>
      </c>
      <c r="N3999" s="464" t="s">
        <v>155</v>
      </c>
      <c r="O3999" s="388"/>
      <c r="Q3999" s="488">
        <f t="array" ref="Q3999">(INDEX('Page 2 - Team Information'!$K$14:$AP$189,Y3999,X3999)*100)</f>
        <v>0</v>
      </c>
      <c r="S3999" s="295" t="s">
        <v>18928</v>
      </c>
      <c r="X3999" s="339">
        <v>32.0</v>
      </c>
      <c r="Y3999" s="339">
        <v>106.0</v>
      </c>
    </row>
    <row r="4000" ht="15.75" customHeight="1">
      <c r="A4000" s="336" t="str">
        <f>'Page 1 - General Information'!$G$12</f>
        <v>123468402</v>
      </c>
      <c r="B4000" s="295" t="str">
        <f>'Page 1 - General Information'!$G$16</f>
        <v>3395</v>
      </c>
      <c r="C4000" s="337" t="s">
        <v>164</v>
      </c>
      <c r="N4000" s="295" t="s">
        <v>165</v>
      </c>
      <c r="O4000" s="338" t="str">
        <f t="array" ref="O4000">INDEX('Page 2 - Team Information'!$K$14:$AP$189,Y4000,X4000)</f>
        <v/>
      </c>
      <c r="S4000" s="295" t="s">
        <v>18929</v>
      </c>
      <c r="X4000" s="339">
        <v>24.0</v>
      </c>
      <c r="Y4000" s="339">
        <v>107.0</v>
      </c>
    </row>
    <row r="4001" ht="15.75" customHeight="1">
      <c r="A4001" s="336" t="str">
        <f>'Page 1 - General Information'!$G$12</f>
        <v>123468402</v>
      </c>
      <c r="B4001" s="295" t="str">
        <f>'Page 1 - General Information'!$G$16</f>
        <v>3395</v>
      </c>
      <c r="C4001" s="337" t="s">
        <v>164</v>
      </c>
      <c r="N4001" s="295" t="s">
        <v>165</v>
      </c>
      <c r="O4001" s="338" t="str">
        <f t="array" ref="O4001">INDEX('Page 2 - Team Information'!$K$14:$AP$189,Y4001,X4001)</f>
        <v/>
      </c>
      <c r="S4001" s="295" t="s">
        <v>18930</v>
      </c>
      <c r="X4001" s="339">
        <v>25.0</v>
      </c>
      <c r="Y4001" s="339">
        <v>107.0</v>
      </c>
    </row>
    <row r="4002" ht="15.75" customHeight="1">
      <c r="A4002" s="336" t="str">
        <f>'Page 1 - General Information'!$G$12</f>
        <v>123468402</v>
      </c>
      <c r="B4002" s="295" t="str">
        <f>'Page 1 - General Information'!$G$16</f>
        <v>3395</v>
      </c>
      <c r="C4002" s="337" t="s">
        <v>164</v>
      </c>
      <c r="N4002" s="295" t="s">
        <v>165</v>
      </c>
      <c r="O4002" s="338" t="str">
        <f t="array" ref="O4002">INDEX('Page 2 - Team Information'!$K$14:$AP$189,Y4002,X4002)</f>
        <v/>
      </c>
      <c r="S4002" s="295" t="s">
        <v>18931</v>
      </c>
      <c r="X4002" s="339">
        <v>26.0</v>
      </c>
      <c r="Y4002" s="339">
        <v>107.0</v>
      </c>
    </row>
    <row r="4003" ht="15.75" customHeight="1">
      <c r="A4003" s="336" t="str">
        <f>'Page 1 - General Information'!$G$12</f>
        <v>123468402</v>
      </c>
      <c r="B4003" s="295" t="str">
        <f>'Page 1 - General Information'!$G$16</f>
        <v>3395</v>
      </c>
      <c r="C4003" s="337" t="s">
        <v>164</v>
      </c>
      <c r="N4003" s="295" t="s">
        <v>165</v>
      </c>
      <c r="O4003" s="338" t="str">
        <f t="array" ref="O4003">INDEX('Page 2 - Team Information'!$K$14:$AP$189,Y4003,X4003)</f>
        <v/>
      </c>
      <c r="S4003" s="295" t="s">
        <v>18932</v>
      </c>
      <c r="X4003" s="339">
        <v>27.0</v>
      </c>
      <c r="Y4003" s="339">
        <v>107.0</v>
      </c>
    </row>
    <row r="4004" ht="15.75" customHeight="1">
      <c r="A4004" s="336" t="str">
        <f>'Page 1 - General Information'!$G$12</f>
        <v>123468402</v>
      </c>
      <c r="B4004" s="295" t="str">
        <f>'Page 1 - General Information'!$G$16</f>
        <v>3395</v>
      </c>
      <c r="C4004" s="337" t="s">
        <v>164</v>
      </c>
      <c r="N4004" s="464" t="s">
        <v>155</v>
      </c>
      <c r="O4004" s="388"/>
      <c r="Q4004" s="488">
        <f t="array" ref="Q4004">(INDEX('Page 2 - Team Information'!$K$14:$AP$189,Y4004,X4004)*100)</f>
        <v>0</v>
      </c>
      <c r="S4004" s="295" t="s">
        <v>18933</v>
      </c>
      <c r="X4004" s="339">
        <v>29.0</v>
      </c>
      <c r="Y4004" s="339">
        <v>107.0</v>
      </c>
    </row>
    <row r="4005" ht="15.75" customHeight="1">
      <c r="A4005" s="336" t="str">
        <f>'Page 1 - General Information'!$G$12</f>
        <v>123468402</v>
      </c>
      <c r="B4005" s="295" t="str">
        <f>'Page 1 - General Information'!$G$16</f>
        <v>3395</v>
      </c>
      <c r="C4005" s="337" t="s">
        <v>164</v>
      </c>
      <c r="N4005" s="464" t="s">
        <v>155</v>
      </c>
      <c r="O4005" s="388"/>
      <c r="Q4005" s="488">
        <f t="array" ref="Q4005">(INDEX('Page 2 - Team Information'!$K$14:$AP$189,Y4005,X4005)*100)</f>
        <v>0</v>
      </c>
      <c r="S4005" s="295" t="s">
        <v>18934</v>
      </c>
      <c r="X4005" s="339">
        <v>30.0</v>
      </c>
      <c r="Y4005" s="339">
        <v>107.0</v>
      </c>
    </row>
    <row r="4006" ht="15.75" customHeight="1">
      <c r="A4006" s="336" t="str">
        <f>'Page 1 - General Information'!$G$12</f>
        <v>123468402</v>
      </c>
      <c r="B4006" s="295" t="str">
        <f>'Page 1 - General Information'!$G$16</f>
        <v>3395</v>
      </c>
      <c r="C4006" s="337" t="s">
        <v>164</v>
      </c>
      <c r="N4006" s="464" t="s">
        <v>155</v>
      </c>
      <c r="O4006" s="388"/>
      <c r="Q4006" s="488">
        <f t="array" ref="Q4006">(INDEX('Page 2 - Team Information'!$K$14:$AP$189,Y4006,X4006)*100)</f>
        <v>0</v>
      </c>
      <c r="S4006" s="295" t="s">
        <v>18935</v>
      </c>
      <c r="X4006" s="339">
        <v>31.0</v>
      </c>
      <c r="Y4006" s="339">
        <v>107.0</v>
      </c>
    </row>
    <row r="4007" ht="15.75" customHeight="1">
      <c r="A4007" s="336" t="str">
        <f>'Page 1 - General Information'!$G$12</f>
        <v>123468402</v>
      </c>
      <c r="B4007" s="295" t="str">
        <f>'Page 1 - General Information'!$G$16</f>
        <v>3395</v>
      </c>
      <c r="C4007" s="337" t="s">
        <v>164</v>
      </c>
      <c r="N4007" s="464" t="s">
        <v>155</v>
      </c>
      <c r="O4007" s="388"/>
      <c r="Q4007" s="488">
        <f t="array" ref="Q4007">(INDEX('Page 2 - Team Information'!$K$14:$AP$189,Y4007,X4007)*100)</f>
        <v>0</v>
      </c>
      <c r="S4007" s="295" t="s">
        <v>18936</v>
      </c>
      <c r="X4007" s="339">
        <v>32.0</v>
      </c>
      <c r="Y4007" s="339">
        <v>107.0</v>
      </c>
    </row>
    <row r="4008" ht="15.75" customHeight="1">
      <c r="A4008" s="336" t="str">
        <f>'Page 1 - General Information'!$G$12</f>
        <v>123468402</v>
      </c>
      <c r="B4008" s="295" t="str">
        <f>'Page 1 - General Information'!$G$16</f>
        <v>3395</v>
      </c>
      <c r="C4008" s="337" t="s">
        <v>164</v>
      </c>
      <c r="N4008" s="295" t="s">
        <v>165</v>
      </c>
      <c r="O4008" s="338" t="str">
        <f t="array" ref="O4008">INDEX('Page 2 - Team Information'!$K$14:$AP$189,Y4008,X4008)</f>
        <v/>
      </c>
      <c r="S4008" s="295" t="s">
        <v>18937</v>
      </c>
      <c r="X4008" s="339">
        <v>24.0</v>
      </c>
      <c r="Y4008" s="339">
        <v>108.0</v>
      </c>
    </row>
    <row r="4009" ht="15.75" customHeight="1">
      <c r="A4009" s="336" t="str">
        <f>'Page 1 - General Information'!$G$12</f>
        <v>123468402</v>
      </c>
      <c r="B4009" s="295" t="str">
        <f>'Page 1 - General Information'!$G$16</f>
        <v>3395</v>
      </c>
      <c r="C4009" s="337" t="s">
        <v>164</v>
      </c>
      <c r="N4009" s="295" t="s">
        <v>165</v>
      </c>
      <c r="O4009" s="338">
        <f t="array" ref="O4009">INDEX('Page 2 - Team Information'!$K$14:$AP$189,Y4009,X4009)</f>
        <v>1</v>
      </c>
      <c r="S4009" s="295" t="s">
        <v>18938</v>
      </c>
      <c r="X4009" s="339">
        <v>25.0</v>
      </c>
      <c r="Y4009" s="339">
        <v>108.0</v>
      </c>
    </row>
    <row r="4010" ht="15.75" customHeight="1">
      <c r="A4010" s="336" t="str">
        <f>'Page 1 - General Information'!$G$12</f>
        <v>123468402</v>
      </c>
      <c r="B4010" s="295" t="str">
        <f>'Page 1 - General Information'!$G$16</f>
        <v>3395</v>
      </c>
      <c r="C4010" s="337" t="s">
        <v>164</v>
      </c>
      <c r="N4010" s="295" t="s">
        <v>165</v>
      </c>
      <c r="O4010" s="338" t="str">
        <f t="array" ref="O4010">INDEX('Page 2 - Team Information'!$K$14:$AP$189,Y4010,X4010)</f>
        <v/>
      </c>
      <c r="S4010" s="295" t="s">
        <v>18939</v>
      </c>
      <c r="X4010" s="339">
        <v>26.0</v>
      </c>
      <c r="Y4010" s="339">
        <v>108.0</v>
      </c>
    </row>
    <row r="4011" ht="15.75" customHeight="1">
      <c r="A4011" s="336" t="str">
        <f>'Page 1 - General Information'!$G$12</f>
        <v>123468402</v>
      </c>
      <c r="B4011" s="295" t="str">
        <f>'Page 1 - General Information'!$G$16</f>
        <v>3395</v>
      </c>
      <c r="C4011" s="337" t="s">
        <v>164</v>
      </c>
      <c r="N4011" s="295" t="s">
        <v>165</v>
      </c>
      <c r="O4011" s="338" t="str">
        <f t="array" ref="O4011">INDEX('Page 2 - Team Information'!$K$14:$AP$189,Y4011,X4011)</f>
        <v/>
      </c>
      <c r="S4011" s="295" t="s">
        <v>18940</v>
      </c>
      <c r="X4011" s="339">
        <v>27.0</v>
      </c>
      <c r="Y4011" s="339">
        <v>108.0</v>
      </c>
    </row>
    <row r="4012" ht="15.75" customHeight="1">
      <c r="A4012" s="336" t="str">
        <f>'Page 1 - General Information'!$G$12</f>
        <v>123468402</v>
      </c>
      <c r="B4012" s="295" t="str">
        <f>'Page 1 - General Information'!$G$16</f>
        <v>3395</v>
      </c>
      <c r="C4012" s="337" t="s">
        <v>164</v>
      </c>
      <c r="N4012" s="464" t="s">
        <v>155</v>
      </c>
      <c r="O4012" s="388"/>
      <c r="Q4012" s="488">
        <f t="array" ref="Q4012">(INDEX('Page 2 - Team Information'!$K$14:$AP$189,Y4012,X4012)*100)</f>
        <v>2.1</v>
      </c>
      <c r="S4012" s="295" t="s">
        <v>18941</v>
      </c>
      <c r="X4012" s="339">
        <v>29.0</v>
      </c>
      <c r="Y4012" s="339">
        <v>108.0</v>
      </c>
    </row>
    <row r="4013" ht="15.75" customHeight="1">
      <c r="A4013" s="336" t="str">
        <f>'Page 1 - General Information'!$G$12</f>
        <v>123468402</v>
      </c>
      <c r="B4013" s="295" t="str">
        <f>'Page 1 - General Information'!$G$16</f>
        <v>3395</v>
      </c>
      <c r="C4013" s="337" t="s">
        <v>164</v>
      </c>
      <c r="N4013" s="464" t="s">
        <v>155</v>
      </c>
      <c r="O4013" s="388"/>
      <c r="Q4013" s="488">
        <f t="array" ref="Q4013">(INDEX('Page 2 - Team Information'!$K$14:$AP$189,Y4013,X4013)*100)</f>
        <v>2.1</v>
      </c>
      <c r="S4013" s="295" t="s">
        <v>18942</v>
      </c>
      <c r="X4013" s="339">
        <v>30.0</v>
      </c>
      <c r="Y4013" s="339">
        <v>108.0</v>
      </c>
    </row>
    <row r="4014" ht="15.75" customHeight="1">
      <c r="A4014" s="336" t="str">
        <f>'Page 1 - General Information'!$G$12</f>
        <v>123468402</v>
      </c>
      <c r="B4014" s="295" t="str">
        <f>'Page 1 - General Information'!$G$16</f>
        <v>3395</v>
      </c>
      <c r="C4014" s="337" t="s">
        <v>164</v>
      </c>
      <c r="N4014" s="464" t="s">
        <v>155</v>
      </c>
      <c r="O4014" s="388"/>
      <c r="Q4014" s="488">
        <f t="array" ref="Q4014">(INDEX('Page 2 - Team Information'!$K$14:$AP$189,Y4014,X4014)*100)</f>
        <v>0</v>
      </c>
      <c r="S4014" s="295" t="s">
        <v>18943</v>
      </c>
      <c r="X4014" s="339">
        <v>31.0</v>
      </c>
      <c r="Y4014" s="339">
        <v>108.0</v>
      </c>
    </row>
    <row r="4015" ht="15.75" customHeight="1">
      <c r="A4015" s="336" t="str">
        <f>'Page 1 - General Information'!$G$12</f>
        <v>123468402</v>
      </c>
      <c r="B4015" s="295" t="str">
        <f>'Page 1 - General Information'!$G$16</f>
        <v>3395</v>
      </c>
      <c r="C4015" s="337" t="s">
        <v>164</v>
      </c>
      <c r="N4015" s="464" t="s">
        <v>155</v>
      </c>
      <c r="O4015" s="388"/>
      <c r="Q4015" s="488">
        <f t="array" ref="Q4015">(INDEX('Page 2 - Team Information'!$K$14:$AP$189,Y4015,X4015)*100)</f>
        <v>0</v>
      </c>
      <c r="S4015" s="295" t="s">
        <v>18944</v>
      </c>
      <c r="X4015" s="339">
        <v>32.0</v>
      </c>
      <c r="Y4015" s="339">
        <v>108.0</v>
      </c>
    </row>
    <row r="4016" ht="15.75" customHeight="1">
      <c r="A4016" s="336" t="str">
        <f>'Page 1 - General Information'!$G$12</f>
        <v>123468402</v>
      </c>
      <c r="B4016" s="295" t="str">
        <f>'Page 1 - General Information'!$G$16</f>
        <v>3395</v>
      </c>
      <c r="C4016" s="337" t="s">
        <v>164</v>
      </c>
      <c r="N4016" s="295" t="s">
        <v>165</v>
      </c>
      <c r="O4016" s="338" t="str">
        <f t="array" ref="O4016">INDEX('Page 2 - Team Information'!$K$14:$AP$189,Y4016,X4016)</f>
        <v/>
      </c>
      <c r="S4016" s="295" t="s">
        <v>18945</v>
      </c>
      <c r="X4016" s="339">
        <v>24.0</v>
      </c>
      <c r="Y4016" s="339">
        <v>109.0</v>
      </c>
    </row>
    <row r="4017" ht="15.75" customHeight="1">
      <c r="A4017" s="336" t="str">
        <f>'Page 1 - General Information'!$G$12</f>
        <v>123468402</v>
      </c>
      <c r="B4017" s="295" t="str">
        <f>'Page 1 - General Information'!$G$16</f>
        <v>3395</v>
      </c>
      <c r="C4017" s="337" t="s">
        <v>164</v>
      </c>
      <c r="N4017" s="295" t="s">
        <v>165</v>
      </c>
      <c r="O4017" s="338" t="str">
        <f t="array" ref="O4017">INDEX('Page 2 - Team Information'!$K$14:$AP$189,Y4017,X4017)</f>
        <v/>
      </c>
      <c r="S4017" s="295" t="s">
        <v>18946</v>
      </c>
      <c r="X4017" s="339">
        <v>25.0</v>
      </c>
      <c r="Y4017" s="339">
        <v>109.0</v>
      </c>
    </row>
    <row r="4018" ht="15.75" customHeight="1">
      <c r="A4018" s="336" t="str">
        <f>'Page 1 - General Information'!$G$12</f>
        <v>123468402</v>
      </c>
      <c r="B4018" s="295" t="str">
        <f>'Page 1 - General Information'!$G$16</f>
        <v>3395</v>
      </c>
      <c r="C4018" s="337" t="s">
        <v>164</v>
      </c>
      <c r="N4018" s="295" t="s">
        <v>165</v>
      </c>
      <c r="O4018" s="338" t="str">
        <f t="array" ref="O4018">INDEX('Page 2 - Team Information'!$K$14:$AP$189,Y4018,X4018)</f>
        <v/>
      </c>
      <c r="S4018" s="295" t="s">
        <v>18947</v>
      </c>
      <c r="X4018" s="339">
        <v>26.0</v>
      </c>
      <c r="Y4018" s="339">
        <v>109.0</v>
      </c>
    </row>
    <row r="4019" ht="15.75" customHeight="1">
      <c r="A4019" s="336" t="str">
        <f>'Page 1 - General Information'!$G$12</f>
        <v>123468402</v>
      </c>
      <c r="B4019" s="295" t="str">
        <f>'Page 1 - General Information'!$G$16</f>
        <v>3395</v>
      </c>
      <c r="C4019" s="337" t="s">
        <v>164</v>
      </c>
      <c r="N4019" s="295" t="s">
        <v>165</v>
      </c>
      <c r="O4019" s="338" t="str">
        <f t="array" ref="O4019">INDEX('Page 2 - Team Information'!$K$14:$AP$189,Y4019,X4019)</f>
        <v/>
      </c>
      <c r="S4019" s="295" t="s">
        <v>18948</v>
      </c>
      <c r="X4019" s="339">
        <v>27.0</v>
      </c>
      <c r="Y4019" s="339">
        <v>109.0</v>
      </c>
    </row>
    <row r="4020" ht="15.75" customHeight="1">
      <c r="A4020" s="336" t="str">
        <f>'Page 1 - General Information'!$G$12</f>
        <v>123468402</v>
      </c>
      <c r="B4020" s="295" t="str">
        <f>'Page 1 - General Information'!$G$16</f>
        <v>3395</v>
      </c>
      <c r="C4020" s="337" t="s">
        <v>164</v>
      </c>
      <c r="N4020" s="464" t="s">
        <v>155</v>
      </c>
      <c r="O4020" s="388"/>
      <c r="Q4020" s="488">
        <f t="array" ref="Q4020">(INDEX('Page 2 - Team Information'!$K$14:$AP$189,Y4020,X4020)*100)</f>
        <v>0</v>
      </c>
      <c r="S4020" s="295" t="s">
        <v>18949</v>
      </c>
      <c r="X4020" s="339">
        <v>29.0</v>
      </c>
      <c r="Y4020" s="339">
        <v>109.0</v>
      </c>
    </row>
    <row r="4021" ht="15.75" customHeight="1">
      <c r="A4021" s="336" t="str">
        <f>'Page 1 - General Information'!$G$12</f>
        <v>123468402</v>
      </c>
      <c r="B4021" s="295" t="str">
        <f>'Page 1 - General Information'!$G$16</f>
        <v>3395</v>
      </c>
      <c r="C4021" s="337" t="s">
        <v>164</v>
      </c>
      <c r="N4021" s="464" t="s">
        <v>155</v>
      </c>
      <c r="O4021" s="388"/>
      <c r="Q4021" s="488">
        <f t="array" ref="Q4021">(INDEX('Page 2 - Team Information'!$K$14:$AP$189,Y4021,X4021)*100)</f>
        <v>0</v>
      </c>
      <c r="S4021" s="295" t="s">
        <v>18950</v>
      </c>
      <c r="X4021" s="339">
        <v>30.0</v>
      </c>
      <c r="Y4021" s="339">
        <v>109.0</v>
      </c>
    </row>
    <row r="4022" ht="15.75" customHeight="1">
      <c r="A4022" s="336" t="str">
        <f>'Page 1 - General Information'!$G$12</f>
        <v>123468402</v>
      </c>
      <c r="B4022" s="295" t="str">
        <f>'Page 1 - General Information'!$G$16</f>
        <v>3395</v>
      </c>
      <c r="C4022" s="337" t="s">
        <v>164</v>
      </c>
      <c r="N4022" s="464" t="s">
        <v>155</v>
      </c>
      <c r="O4022" s="388"/>
      <c r="Q4022" s="488">
        <f t="array" ref="Q4022">(INDEX('Page 2 - Team Information'!$K$14:$AP$189,Y4022,X4022)*100)</f>
        <v>0</v>
      </c>
      <c r="S4022" s="295" t="s">
        <v>18951</v>
      </c>
      <c r="X4022" s="339">
        <v>31.0</v>
      </c>
      <c r="Y4022" s="339">
        <v>109.0</v>
      </c>
    </row>
    <row r="4023" ht="15.75" customHeight="1">
      <c r="A4023" s="336" t="str">
        <f>'Page 1 - General Information'!$G$12</f>
        <v>123468402</v>
      </c>
      <c r="B4023" s="295" t="str">
        <f>'Page 1 - General Information'!$G$16</f>
        <v>3395</v>
      </c>
      <c r="C4023" s="337" t="s">
        <v>164</v>
      </c>
      <c r="N4023" s="464" t="s">
        <v>155</v>
      </c>
      <c r="O4023" s="388"/>
      <c r="Q4023" s="488">
        <f t="array" ref="Q4023">(INDEX('Page 2 - Team Information'!$K$14:$AP$189,Y4023,X4023)*100)</f>
        <v>0</v>
      </c>
      <c r="S4023" s="295" t="s">
        <v>18952</v>
      </c>
      <c r="X4023" s="339">
        <v>32.0</v>
      </c>
      <c r="Y4023" s="339">
        <v>109.0</v>
      </c>
    </row>
    <row r="4024" ht="15.75" customHeight="1">
      <c r="A4024" s="336" t="str">
        <f>'Page 1 - General Information'!$G$12</f>
        <v>123468402</v>
      </c>
      <c r="B4024" s="295" t="str">
        <f>'Page 1 - General Information'!$G$16</f>
        <v>3395</v>
      </c>
      <c r="C4024" s="337" t="s">
        <v>164</v>
      </c>
      <c r="N4024" s="295" t="s">
        <v>165</v>
      </c>
      <c r="O4024" s="338" t="str">
        <f t="array" ref="O4024">INDEX('Page 2 - Team Information'!$K$14:$AP$189,Y4024,X4024)</f>
        <v/>
      </c>
      <c r="S4024" s="295" t="s">
        <v>18953</v>
      </c>
      <c r="X4024" s="339">
        <v>24.0</v>
      </c>
      <c r="Y4024" s="339">
        <v>110.0</v>
      </c>
    </row>
    <row r="4025" ht="15.75" customHeight="1">
      <c r="A4025" s="336" t="str">
        <f>'Page 1 - General Information'!$G$12</f>
        <v>123468402</v>
      </c>
      <c r="B4025" s="295" t="str">
        <f>'Page 1 - General Information'!$G$16</f>
        <v>3395</v>
      </c>
      <c r="C4025" s="337" t="s">
        <v>164</v>
      </c>
      <c r="N4025" s="295" t="s">
        <v>165</v>
      </c>
      <c r="O4025" s="338">
        <f t="array" ref="O4025">INDEX('Page 2 - Team Information'!$K$14:$AP$189,Y4025,X4025)</f>
        <v>1</v>
      </c>
      <c r="S4025" s="295" t="s">
        <v>18954</v>
      </c>
      <c r="X4025" s="339">
        <v>25.0</v>
      </c>
      <c r="Y4025" s="339">
        <v>110.0</v>
      </c>
    </row>
    <row r="4026" ht="15.75" customHeight="1">
      <c r="A4026" s="336" t="str">
        <f>'Page 1 - General Information'!$G$12</f>
        <v>123468402</v>
      </c>
      <c r="B4026" s="295" t="str">
        <f>'Page 1 - General Information'!$G$16</f>
        <v>3395</v>
      </c>
      <c r="C4026" s="337" t="s">
        <v>164</v>
      </c>
      <c r="N4026" s="295" t="s">
        <v>165</v>
      </c>
      <c r="O4026" s="338" t="str">
        <f t="array" ref="O4026">INDEX('Page 2 - Team Information'!$K$14:$AP$189,Y4026,X4026)</f>
        <v/>
      </c>
      <c r="S4026" s="295" t="s">
        <v>18955</v>
      </c>
      <c r="X4026" s="339">
        <v>26.0</v>
      </c>
      <c r="Y4026" s="339">
        <v>110.0</v>
      </c>
    </row>
    <row r="4027" ht="15.75" customHeight="1">
      <c r="A4027" s="336" t="str">
        <f>'Page 1 - General Information'!$G$12</f>
        <v>123468402</v>
      </c>
      <c r="B4027" s="295" t="str">
        <f>'Page 1 - General Information'!$G$16</f>
        <v>3395</v>
      </c>
      <c r="C4027" s="337" t="s">
        <v>164</v>
      </c>
      <c r="N4027" s="295" t="s">
        <v>165</v>
      </c>
      <c r="O4027" s="338" t="str">
        <f t="array" ref="O4027">INDEX('Page 2 - Team Information'!$K$14:$AP$189,Y4027,X4027)</f>
        <v/>
      </c>
      <c r="S4027" s="295" t="s">
        <v>18956</v>
      </c>
      <c r="X4027" s="339">
        <v>27.0</v>
      </c>
      <c r="Y4027" s="339">
        <v>110.0</v>
      </c>
    </row>
    <row r="4028" ht="15.75" customHeight="1">
      <c r="A4028" s="336" t="str">
        <f>'Page 1 - General Information'!$G$12</f>
        <v>123468402</v>
      </c>
      <c r="B4028" s="295" t="str">
        <f>'Page 1 - General Information'!$G$16</f>
        <v>3395</v>
      </c>
      <c r="C4028" s="337" t="s">
        <v>164</v>
      </c>
      <c r="N4028" s="464" t="s">
        <v>155</v>
      </c>
      <c r="O4028" s="388"/>
      <c r="Q4028" s="488">
        <f t="array" ref="Q4028">(INDEX('Page 2 - Team Information'!$K$14:$AP$189,Y4028,X4028)*100)</f>
        <v>2.1</v>
      </c>
      <c r="S4028" s="295" t="s">
        <v>18957</v>
      </c>
      <c r="X4028" s="339">
        <v>29.0</v>
      </c>
      <c r="Y4028" s="339">
        <v>110.0</v>
      </c>
    </row>
    <row r="4029" ht="15.75" customHeight="1">
      <c r="A4029" s="336" t="str">
        <f>'Page 1 - General Information'!$G$12</f>
        <v>123468402</v>
      </c>
      <c r="B4029" s="295" t="str">
        <f>'Page 1 - General Information'!$G$16</f>
        <v>3395</v>
      </c>
      <c r="C4029" s="337" t="s">
        <v>164</v>
      </c>
      <c r="N4029" s="464" t="s">
        <v>155</v>
      </c>
      <c r="O4029" s="388"/>
      <c r="Q4029" s="488">
        <f t="array" ref="Q4029">(INDEX('Page 2 - Team Information'!$K$14:$AP$189,Y4029,X4029)*100)</f>
        <v>2.1</v>
      </c>
      <c r="S4029" s="295" t="s">
        <v>18958</v>
      </c>
      <c r="X4029" s="339">
        <v>30.0</v>
      </c>
      <c r="Y4029" s="339">
        <v>110.0</v>
      </c>
    </row>
    <row r="4030" ht="15.75" customHeight="1">
      <c r="A4030" s="336" t="str">
        <f>'Page 1 - General Information'!$G$12</f>
        <v>123468402</v>
      </c>
      <c r="B4030" s="295" t="str">
        <f>'Page 1 - General Information'!$G$16</f>
        <v>3395</v>
      </c>
      <c r="C4030" s="337" t="s">
        <v>164</v>
      </c>
      <c r="N4030" s="464" t="s">
        <v>155</v>
      </c>
      <c r="O4030" s="388"/>
      <c r="Q4030" s="488">
        <f t="array" ref="Q4030">(INDEX('Page 2 - Team Information'!$K$14:$AP$189,Y4030,X4030)*100)</f>
        <v>0</v>
      </c>
      <c r="S4030" s="295" t="s">
        <v>18959</v>
      </c>
      <c r="X4030" s="339">
        <v>31.0</v>
      </c>
      <c r="Y4030" s="339">
        <v>110.0</v>
      </c>
    </row>
    <row r="4031" ht="15.75" customHeight="1">
      <c r="A4031" s="336" t="str">
        <f>'Page 1 - General Information'!$G$12</f>
        <v>123468402</v>
      </c>
      <c r="B4031" s="295" t="str">
        <f>'Page 1 - General Information'!$G$16</f>
        <v>3395</v>
      </c>
      <c r="C4031" s="337" t="s">
        <v>164</v>
      </c>
      <c r="N4031" s="464" t="s">
        <v>155</v>
      </c>
      <c r="O4031" s="388"/>
      <c r="Q4031" s="488">
        <f t="array" ref="Q4031">(INDEX('Page 2 - Team Information'!$K$14:$AP$189,Y4031,X4031)*100)</f>
        <v>0</v>
      </c>
      <c r="S4031" s="295" t="s">
        <v>18960</v>
      </c>
      <c r="X4031" s="339">
        <v>32.0</v>
      </c>
      <c r="Y4031" s="339">
        <v>110.0</v>
      </c>
    </row>
    <row r="4032" ht="15.75" customHeight="1">
      <c r="A4032" s="336" t="str">
        <f>'Page 1 - General Information'!$G$12</f>
        <v>123468402</v>
      </c>
      <c r="B4032" s="295" t="str">
        <f>'Page 1 - General Information'!$G$16</f>
        <v>3395</v>
      </c>
      <c r="C4032" s="337" t="s">
        <v>164</v>
      </c>
      <c r="N4032" s="295" t="s">
        <v>165</v>
      </c>
      <c r="O4032" s="338" t="str">
        <f t="array" ref="O4032">INDEX('Page 2 - Team Information'!$K$14:$AP$189,Y4032,X4032)</f>
        <v/>
      </c>
      <c r="S4032" s="295" t="s">
        <v>18961</v>
      </c>
      <c r="X4032" s="339">
        <v>24.0</v>
      </c>
      <c r="Y4032" s="339">
        <v>111.0</v>
      </c>
    </row>
    <row r="4033" ht="15.75" customHeight="1">
      <c r="A4033" s="336" t="str">
        <f>'Page 1 - General Information'!$G$12</f>
        <v>123468402</v>
      </c>
      <c r="B4033" s="295" t="str">
        <f>'Page 1 - General Information'!$G$16</f>
        <v>3395</v>
      </c>
      <c r="C4033" s="337" t="s">
        <v>164</v>
      </c>
      <c r="N4033" s="295" t="s">
        <v>165</v>
      </c>
      <c r="O4033" s="338">
        <f t="array" ref="O4033">INDEX('Page 2 - Team Information'!$K$14:$AP$189,Y4033,X4033)</f>
        <v>1</v>
      </c>
      <c r="S4033" s="295" t="s">
        <v>18962</v>
      </c>
      <c r="X4033" s="339">
        <v>25.0</v>
      </c>
      <c r="Y4033" s="339">
        <v>111.0</v>
      </c>
    </row>
    <row r="4034" ht="15.75" customHeight="1">
      <c r="A4034" s="336" t="str">
        <f>'Page 1 - General Information'!$G$12</f>
        <v>123468402</v>
      </c>
      <c r="B4034" s="295" t="str">
        <f>'Page 1 - General Information'!$G$16</f>
        <v>3395</v>
      </c>
      <c r="C4034" s="337" t="s">
        <v>164</v>
      </c>
      <c r="N4034" s="295" t="s">
        <v>165</v>
      </c>
      <c r="O4034" s="338" t="str">
        <f t="array" ref="O4034">INDEX('Page 2 - Team Information'!$K$14:$AP$189,Y4034,X4034)</f>
        <v/>
      </c>
      <c r="S4034" s="295" t="s">
        <v>18963</v>
      </c>
      <c r="X4034" s="339">
        <v>26.0</v>
      </c>
      <c r="Y4034" s="339">
        <v>111.0</v>
      </c>
    </row>
    <row r="4035" ht="15.75" customHeight="1">
      <c r="A4035" s="336" t="str">
        <f>'Page 1 - General Information'!$G$12</f>
        <v>123468402</v>
      </c>
      <c r="B4035" s="295" t="str">
        <f>'Page 1 - General Information'!$G$16</f>
        <v>3395</v>
      </c>
      <c r="C4035" s="337" t="s">
        <v>164</v>
      </c>
      <c r="N4035" s="295" t="s">
        <v>165</v>
      </c>
      <c r="O4035" s="338">
        <f t="array" ref="O4035">INDEX('Page 2 - Team Information'!$K$14:$AP$189,Y4035,X4035)</f>
        <v>1</v>
      </c>
      <c r="S4035" s="295" t="s">
        <v>18964</v>
      </c>
      <c r="X4035" s="339">
        <v>27.0</v>
      </c>
      <c r="Y4035" s="339">
        <v>111.0</v>
      </c>
    </row>
    <row r="4036" ht="15.75" customHeight="1">
      <c r="A4036" s="336" t="str">
        <f>'Page 1 - General Information'!$G$12</f>
        <v>123468402</v>
      </c>
      <c r="B4036" s="295" t="str">
        <f>'Page 1 - General Information'!$G$16</f>
        <v>3395</v>
      </c>
      <c r="C4036" s="337" t="s">
        <v>164</v>
      </c>
      <c r="N4036" s="464" t="s">
        <v>155</v>
      </c>
      <c r="O4036" s="388"/>
      <c r="Q4036" s="488">
        <f t="array" ref="Q4036">(INDEX('Page 2 - Team Information'!$K$14:$AP$189,Y4036,X4036)*100)</f>
        <v>2.1</v>
      </c>
      <c r="S4036" s="295" t="s">
        <v>18965</v>
      </c>
      <c r="X4036" s="339">
        <v>29.0</v>
      </c>
      <c r="Y4036" s="339">
        <v>111.0</v>
      </c>
    </row>
    <row r="4037" ht="15.75" customHeight="1">
      <c r="A4037" s="336" t="str">
        <f>'Page 1 - General Information'!$G$12</f>
        <v>123468402</v>
      </c>
      <c r="B4037" s="295" t="str">
        <f>'Page 1 - General Information'!$G$16</f>
        <v>3395</v>
      </c>
      <c r="C4037" s="337" t="s">
        <v>164</v>
      </c>
      <c r="N4037" s="464" t="s">
        <v>155</v>
      </c>
      <c r="O4037" s="388"/>
      <c r="Q4037" s="488">
        <f t="array" ref="Q4037">(INDEX('Page 2 - Team Information'!$K$14:$AP$189,Y4037,X4037)*100)</f>
        <v>2.1</v>
      </c>
      <c r="S4037" s="295" t="s">
        <v>18966</v>
      </c>
      <c r="X4037" s="339">
        <v>30.0</v>
      </c>
      <c r="Y4037" s="339">
        <v>111.0</v>
      </c>
    </row>
    <row r="4038" ht="15.75" customHeight="1">
      <c r="A4038" s="336" t="str">
        <f>'Page 1 - General Information'!$G$12</f>
        <v>123468402</v>
      </c>
      <c r="B4038" s="295" t="str">
        <f>'Page 1 - General Information'!$G$16</f>
        <v>3395</v>
      </c>
      <c r="C4038" s="337" t="s">
        <v>164</v>
      </c>
      <c r="N4038" s="464" t="s">
        <v>155</v>
      </c>
      <c r="O4038" s="388"/>
      <c r="Q4038" s="488">
        <f t="array" ref="Q4038">(INDEX('Page 2 - Team Information'!$K$14:$AP$189,Y4038,X4038)*100)</f>
        <v>0</v>
      </c>
      <c r="S4038" s="295" t="s">
        <v>18967</v>
      </c>
      <c r="X4038" s="339">
        <v>31.0</v>
      </c>
      <c r="Y4038" s="339">
        <v>111.0</v>
      </c>
    </row>
    <row r="4039" ht="15.75" customHeight="1">
      <c r="A4039" s="336" t="str">
        <f>'Page 1 - General Information'!$G$12</f>
        <v>123468402</v>
      </c>
      <c r="B4039" s="295" t="str">
        <f>'Page 1 - General Information'!$G$16</f>
        <v>3395</v>
      </c>
      <c r="C4039" s="337" t="s">
        <v>164</v>
      </c>
      <c r="N4039" s="464" t="s">
        <v>155</v>
      </c>
      <c r="O4039" s="388"/>
      <c r="Q4039" s="488">
        <f t="array" ref="Q4039">(INDEX('Page 2 - Team Information'!$K$14:$AP$189,Y4039,X4039)*100)</f>
        <v>0</v>
      </c>
      <c r="S4039" s="295" t="s">
        <v>18968</v>
      </c>
      <c r="X4039" s="339">
        <v>32.0</v>
      </c>
      <c r="Y4039" s="339">
        <v>111.0</v>
      </c>
    </row>
    <row r="4040" ht="15.75" customHeight="1">
      <c r="A4040" s="336" t="str">
        <f>'Page 1 - General Information'!$G$12</f>
        <v>123468402</v>
      </c>
      <c r="B4040" s="295" t="str">
        <f>'Page 1 - General Information'!$G$16</f>
        <v>3395</v>
      </c>
      <c r="C4040" s="337" t="s">
        <v>164</v>
      </c>
      <c r="N4040" s="295" t="s">
        <v>165</v>
      </c>
      <c r="O4040" s="338" t="str">
        <f t="array" ref="O4040">INDEX('Page 2 - Team Information'!$K$14:$AP$189,Y4040,X4040)</f>
        <v/>
      </c>
      <c r="S4040" s="295" t="s">
        <v>18969</v>
      </c>
      <c r="X4040" s="339">
        <v>24.0</v>
      </c>
      <c r="Y4040" s="339">
        <v>112.0</v>
      </c>
    </row>
    <row r="4041" ht="15.75" customHeight="1">
      <c r="A4041" s="336" t="str">
        <f>'Page 1 - General Information'!$G$12</f>
        <v>123468402</v>
      </c>
      <c r="B4041" s="295" t="str">
        <f>'Page 1 - General Information'!$G$16</f>
        <v>3395</v>
      </c>
      <c r="C4041" s="337" t="s">
        <v>164</v>
      </c>
      <c r="N4041" s="295" t="s">
        <v>165</v>
      </c>
      <c r="O4041" s="338" t="str">
        <f t="array" ref="O4041">INDEX('Page 2 - Team Information'!$K$14:$AP$189,Y4041,X4041)</f>
        <v/>
      </c>
      <c r="S4041" s="295" t="s">
        <v>18970</v>
      </c>
      <c r="X4041" s="339">
        <v>25.0</v>
      </c>
      <c r="Y4041" s="339">
        <v>112.0</v>
      </c>
    </row>
    <row r="4042" ht="15.75" customHeight="1">
      <c r="A4042" s="336" t="str">
        <f>'Page 1 - General Information'!$G$12</f>
        <v>123468402</v>
      </c>
      <c r="B4042" s="295" t="str">
        <f>'Page 1 - General Information'!$G$16</f>
        <v>3395</v>
      </c>
      <c r="C4042" s="337" t="s">
        <v>164</v>
      </c>
      <c r="N4042" s="295" t="s">
        <v>165</v>
      </c>
      <c r="O4042" s="338" t="str">
        <f t="array" ref="O4042">INDEX('Page 2 - Team Information'!$K$14:$AP$189,Y4042,X4042)</f>
        <v/>
      </c>
      <c r="S4042" s="295" t="s">
        <v>18971</v>
      </c>
      <c r="X4042" s="339">
        <v>26.0</v>
      </c>
      <c r="Y4042" s="339">
        <v>112.0</v>
      </c>
    </row>
    <row r="4043" ht="15.75" customHeight="1">
      <c r="A4043" s="336" t="str">
        <f>'Page 1 - General Information'!$G$12</f>
        <v>123468402</v>
      </c>
      <c r="B4043" s="295" t="str">
        <f>'Page 1 - General Information'!$G$16</f>
        <v>3395</v>
      </c>
      <c r="C4043" s="337" t="s">
        <v>164</v>
      </c>
      <c r="N4043" s="295" t="s">
        <v>165</v>
      </c>
      <c r="O4043" s="338" t="str">
        <f t="array" ref="O4043">INDEX('Page 2 - Team Information'!$K$14:$AP$189,Y4043,X4043)</f>
        <v/>
      </c>
      <c r="S4043" s="295" t="s">
        <v>18972</v>
      </c>
      <c r="X4043" s="339">
        <v>27.0</v>
      </c>
      <c r="Y4043" s="339">
        <v>112.0</v>
      </c>
    </row>
    <row r="4044" ht="15.75" customHeight="1">
      <c r="A4044" s="336" t="str">
        <f>'Page 1 - General Information'!$G$12</f>
        <v>123468402</v>
      </c>
      <c r="B4044" s="295" t="str">
        <f>'Page 1 - General Information'!$G$16</f>
        <v>3395</v>
      </c>
      <c r="C4044" s="337" t="s">
        <v>164</v>
      </c>
      <c r="N4044" s="464" t="s">
        <v>155</v>
      </c>
      <c r="O4044" s="388"/>
      <c r="Q4044" s="488">
        <f t="array" ref="Q4044">(INDEX('Page 2 - Team Information'!$K$14:$AP$189,Y4044,X4044)*100)</f>
        <v>0</v>
      </c>
      <c r="S4044" s="295" t="s">
        <v>18973</v>
      </c>
      <c r="X4044" s="339">
        <v>29.0</v>
      </c>
      <c r="Y4044" s="339">
        <v>112.0</v>
      </c>
    </row>
    <row r="4045" ht="15.75" customHeight="1">
      <c r="A4045" s="336" t="str">
        <f>'Page 1 - General Information'!$G$12</f>
        <v>123468402</v>
      </c>
      <c r="B4045" s="295" t="str">
        <f>'Page 1 - General Information'!$G$16</f>
        <v>3395</v>
      </c>
      <c r="C4045" s="337" t="s">
        <v>164</v>
      </c>
      <c r="N4045" s="464" t="s">
        <v>155</v>
      </c>
      <c r="O4045" s="388"/>
      <c r="Q4045" s="488">
        <f t="array" ref="Q4045">(INDEX('Page 2 - Team Information'!$K$14:$AP$189,Y4045,X4045)*100)</f>
        <v>0</v>
      </c>
      <c r="S4045" s="295" t="s">
        <v>18974</v>
      </c>
      <c r="X4045" s="339">
        <v>30.0</v>
      </c>
      <c r="Y4045" s="339">
        <v>112.0</v>
      </c>
    </row>
    <row r="4046" ht="15.75" customHeight="1">
      <c r="A4046" s="336" t="str">
        <f>'Page 1 - General Information'!$G$12</f>
        <v>123468402</v>
      </c>
      <c r="B4046" s="295" t="str">
        <f>'Page 1 - General Information'!$G$16</f>
        <v>3395</v>
      </c>
      <c r="C4046" s="337" t="s">
        <v>164</v>
      </c>
      <c r="N4046" s="464" t="s">
        <v>155</v>
      </c>
      <c r="O4046" s="388"/>
      <c r="Q4046" s="488">
        <f t="array" ref="Q4046">(INDEX('Page 2 - Team Information'!$K$14:$AP$189,Y4046,X4046)*100)</f>
        <v>0</v>
      </c>
      <c r="S4046" s="295" t="s">
        <v>18975</v>
      </c>
      <c r="X4046" s="339">
        <v>31.0</v>
      </c>
      <c r="Y4046" s="339">
        <v>112.0</v>
      </c>
    </row>
    <row r="4047" ht="15.75" customHeight="1">
      <c r="A4047" s="336" t="str">
        <f>'Page 1 - General Information'!$G$12</f>
        <v>123468402</v>
      </c>
      <c r="B4047" s="295" t="str">
        <f>'Page 1 - General Information'!$G$16</f>
        <v>3395</v>
      </c>
      <c r="C4047" s="337" t="s">
        <v>164</v>
      </c>
      <c r="N4047" s="464" t="s">
        <v>155</v>
      </c>
      <c r="O4047" s="388"/>
      <c r="Q4047" s="488">
        <f t="array" ref="Q4047">(INDEX('Page 2 - Team Information'!$K$14:$AP$189,Y4047,X4047)*100)</f>
        <v>0</v>
      </c>
      <c r="S4047" s="295" t="s">
        <v>18976</v>
      </c>
      <c r="X4047" s="339">
        <v>32.0</v>
      </c>
      <c r="Y4047" s="339">
        <v>112.0</v>
      </c>
    </row>
    <row r="4048" ht="15.75" customHeight="1">
      <c r="A4048" s="336" t="str">
        <f>'Page 1 - General Information'!$G$12</f>
        <v>123468402</v>
      </c>
      <c r="B4048" s="295" t="str">
        <f>'Page 1 - General Information'!$G$16</f>
        <v>3395</v>
      </c>
      <c r="C4048" s="337" t="s">
        <v>164</v>
      </c>
      <c r="N4048" s="295" t="s">
        <v>165</v>
      </c>
      <c r="O4048" s="338" t="str">
        <f t="array" ref="O4048">INDEX('Page 2 - Team Information'!$K$14:$AP$189,Y4048,X4048)</f>
        <v/>
      </c>
      <c r="S4048" s="295" t="s">
        <v>18977</v>
      </c>
      <c r="X4048" s="339">
        <v>24.0</v>
      </c>
      <c r="Y4048" s="339">
        <v>113.0</v>
      </c>
    </row>
    <row r="4049" ht="15.75" customHeight="1">
      <c r="A4049" s="336" t="str">
        <f>'Page 1 - General Information'!$G$12</f>
        <v>123468402</v>
      </c>
      <c r="B4049" s="295" t="str">
        <f>'Page 1 - General Information'!$G$16</f>
        <v>3395</v>
      </c>
      <c r="C4049" s="337" t="s">
        <v>164</v>
      </c>
      <c r="N4049" s="295" t="s">
        <v>165</v>
      </c>
      <c r="O4049" s="338">
        <f t="array" ref="O4049">INDEX('Page 2 - Team Information'!$K$14:$AP$189,Y4049,X4049)</f>
        <v>1</v>
      </c>
      <c r="S4049" s="295" t="s">
        <v>18978</v>
      </c>
      <c r="X4049" s="339">
        <v>25.0</v>
      </c>
      <c r="Y4049" s="339">
        <v>113.0</v>
      </c>
    </row>
    <row r="4050" ht="15.75" customHeight="1">
      <c r="A4050" s="336" t="str">
        <f>'Page 1 - General Information'!$G$12</f>
        <v>123468402</v>
      </c>
      <c r="B4050" s="295" t="str">
        <f>'Page 1 - General Information'!$G$16</f>
        <v>3395</v>
      </c>
      <c r="C4050" s="337" t="s">
        <v>164</v>
      </c>
      <c r="N4050" s="295" t="s">
        <v>165</v>
      </c>
      <c r="O4050" s="338" t="str">
        <f t="array" ref="O4050">INDEX('Page 2 - Team Information'!$K$14:$AP$189,Y4050,X4050)</f>
        <v/>
      </c>
      <c r="S4050" s="295" t="s">
        <v>18979</v>
      </c>
      <c r="X4050" s="339">
        <v>26.0</v>
      </c>
      <c r="Y4050" s="339">
        <v>113.0</v>
      </c>
    </row>
    <row r="4051" ht="15.75" customHeight="1">
      <c r="A4051" s="336" t="str">
        <f>'Page 1 - General Information'!$G$12</f>
        <v>123468402</v>
      </c>
      <c r="B4051" s="295" t="str">
        <f>'Page 1 - General Information'!$G$16</f>
        <v>3395</v>
      </c>
      <c r="C4051" s="337" t="s">
        <v>164</v>
      </c>
      <c r="N4051" s="295" t="s">
        <v>165</v>
      </c>
      <c r="O4051" s="338" t="str">
        <f t="array" ref="O4051">INDEX('Page 2 - Team Information'!$K$14:$AP$189,Y4051,X4051)</f>
        <v/>
      </c>
      <c r="S4051" s="295" t="s">
        <v>18980</v>
      </c>
      <c r="X4051" s="339">
        <v>27.0</v>
      </c>
      <c r="Y4051" s="339">
        <v>113.0</v>
      </c>
    </row>
    <row r="4052" ht="15.75" customHeight="1">
      <c r="A4052" s="336" t="str">
        <f>'Page 1 - General Information'!$G$12</f>
        <v>123468402</v>
      </c>
      <c r="B4052" s="295" t="str">
        <f>'Page 1 - General Information'!$G$16</f>
        <v>3395</v>
      </c>
      <c r="C4052" s="337" t="s">
        <v>164</v>
      </c>
      <c r="N4052" s="464" t="s">
        <v>155</v>
      </c>
      <c r="O4052" s="388"/>
      <c r="Q4052" s="488">
        <f t="array" ref="Q4052">(INDEX('Page 2 - Team Information'!$K$14:$AP$189,Y4052,X4052)*100)</f>
        <v>2.1</v>
      </c>
      <c r="S4052" s="295" t="s">
        <v>18981</v>
      </c>
      <c r="X4052" s="339">
        <v>29.0</v>
      </c>
      <c r="Y4052" s="339">
        <v>113.0</v>
      </c>
    </row>
    <row r="4053" ht="15.75" customHeight="1">
      <c r="A4053" s="336" t="str">
        <f>'Page 1 - General Information'!$G$12</f>
        <v>123468402</v>
      </c>
      <c r="B4053" s="295" t="str">
        <f>'Page 1 - General Information'!$G$16</f>
        <v>3395</v>
      </c>
      <c r="C4053" s="337" t="s">
        <v>164</v>
      </c>
      <c r="N4053" s="464" t="s">
        <v>155</v>
      </c>
      <c r="O4053" s="388"/>
      <c r="Q4053" s="488">
        <f t="array" ref="Q4053">(INDEX('Page 2 - Team Information'!$K$14:$AP$189,Y4053,X4053)*100)</f>
        <v>2.1</v>
      </c>
      <c r="S4053" s="295" t="s">
        <v>18982</v>
      </c>
      <c r="X4053" s="339">
        <v>30.0</v>
      </c>
      <c r="Y4053" s="339">
        <v>113.0</v>
      </c>
    </row>
    <row r="4054" ht="15.75" customHeight="1">
      <c r="A4054" s="336" t="str">
        <f>'Page 1 - General Information'!$G$12</f>
        <v>123468402</v>
      </c>
      <c r="B4054" s="295" t="str">
        <f>'Page 1 - General Information'!$G$16</f>
        <v>3395</v>
      </c>
      <c r="C4054" s="337" t="s">
        <v>164</v>
      </c>
      <c r="N4054" s="464" t="s">
        <v>155</v>
      </c>
      <c r="O4054" s="388"/>
      <c r="Q4054" s="488">
        <f t="array" ref="Q4054">(INDEX('Page 2 - Team Information'!$K$14:$AP$189,Y4054,X4054)*100)</f>
        <v>0</v>
      </c>
      <c r="S4054" s="295" t="s">
        <v>18983</v>
      </c>
      <c r="X4054" s="339">
        <v>31.0</v>
      </c>
      <c r="Y4054" s="339">
        <v>113.0</v>
      </c>
    </row>
    <row r="4055" ht="15.75" customHeight="1">
      <c r="A4055" s="336" t="str">
        <f>'Page 1 - General Information'!$G$12</f>
        <v>123468402</v>
      </c>
      <c r="B4055" s="295" t="str">
        <f>'Page 1 - General Information'!$G$16</f>
        <v>3395</v>
      </c>
      <c r="C4055" s="337" t="s">
        <v>164</v>
      </c>
      <c r="N4055" s="464" t="s">
        <v>155</v>
      </c>
      <c r="O4055" s="388"/>
      <c r="Q4055" s="488">
        <f t="array" ref="Q4055">(INDEX('Page 2 - Team Information'!$K$14:$AP$189,Y4055,X4055)*100)</f>
        <v>0</v>
      </c>
      <c r="S4055" s="295" t="s">
        <v>18984</v>
      </c>
      <c r="X4055" s="339">
        <v>32.0</v>
      </c>
      <c r="Y4055" s="339">
        <v>113.0</v>
      </c>
    </row>
    <row r="4056" ht="15.75" customHeight="1">
      <c r="A4056" s="336" t="str">
        <f>'Page 1 - General Information'!$G$12</f>
        <v>123468402</v>
      </c>
      <c r="B4056" s="295" t="str">
        <f>'Page 1 - General Information'!$G$16</f>
        <v>3395</v>
      </c>
      <c r="C4056" s="337" t="s">
        <v>164</v>
      </c>
      <c r="N4056" s="295" t="s">
        <v>165</v>
      </c>
      <c r="O4056" s="338" t="str">
        <f t="array" ref="O4056">INDEX('Page 2 - Team Information'!$K$14:$AP$189,Y4056,X4056)</f>
        <v/>
      </c>
      <c r="S4056" s="295" t="s">
        <v>18985</v>
      </c>
      <c r="X4056" s="339">
        <v>24.0</v>
      </c>
      <c r="Y4056" s="339">
        <v>114.0</v>
      </c>
    </row>
    <row r="4057" ht="15.75" customHeight="1">
      <c r="A4057" s="336" t="str">
        <f>'Page 1 - General Information'!$G$12</f>
        <v>123468402</v>
      </c>
      <c r="B4057" s="295" t="str">
        <f>'Page 1 - General Information'!$G$16</f>
        <v>3395</v>
      </c>
      <c r="C4057" s="337" t="s">
        <v>164</v>
      </c>
      <c r="N4057" s="295" t="s">
        <v>165</v>
      </c>
      <c r="O4057" s="338" t="str">
        <f t="array" ref="O4057">INDEX('Page 2 - Team Information'!$K$14:$AP$189,Y4057,X4057)</f>
        <v/>
      </c>
      <c r="S4057" s="295" t="s">
        <v>18986</v>
      </c>
      <c r="X4057" s="339">
        <v>25.0</v>
      </c>
      <c r="Y4057" s="339">
        <v>114.0</v>
      </c>
    </row>
    <row r="4058" ht="15.75" customHeight="1">
      <c r="A4058" s="336" t="str">
        <f>'Page 1 - General Information'!$G$12</f>
        <v>123468402</v>
      </c>
      <c r="B4058" s="295" t="str">
        <f>'Page 1 - General Information'!$G$16</f>
        <v>3395</v>
      </c>
      <c r="C4058" s="337" t="s">
        <v>164</v>
      </c>
      <c r="N4058" s="295" t="s">
        <v>165</v>
      </c>
      <c r="O4058" s="338" t="str">
        <f t="array" ref="O4058">INDEX('Page 2 - Team Information'!$K$14:$AP$189,Y4058,X4058)</f>
        <v/>
      </c>
      <c r="S4058" s="295" t="s">
        <v>18987</v>
      </c>
      <c r="X4058" s="339">
        <v>26.0</v>
      </c>
      <c r="Y4058" s="339">
        <v>114.0</v>
      </c>
    </row>
    <row r="4059" ht="15.75" customHeight="1">
      <c r="A4059" s="336" t="str">
        <f>'Page 1 - General Information'!$G$12</f>
        <v>123468402</v>
      </c>
      <c r="B4059" s="295" t="str">
        <f>'Page 1 - General Information'!$G$16</f>
        <v>3395</v>
      </c>
      <c r="C4059" s="337" t="s">
        <v>164</v>
      </c>
      <c r="N4059" s="295" t="s">
        <v>165</v>
      </c>
      <c r="O4059" s="338" t="str">
        <f t="array" ref="O4059">INDEX('Page 2 - Team Information'!$K$14:$AP$189,Y4059,X4059)</f>
        <v/>
      </c>
      <c r="S4059" s="295" t="s">
        <v>18988</v>
      </c>
      <c r="X4059" s="339">
        <v>27.0</v>
      </c>
      <c r="Y4059" s="339">
        <v>114.0</v>
      </c>
    </row>
    <row r="4060" ht="15.75" customHeight="1">
      <c r="A4060" s="336" t="str">
        <f>'Page 1 - General Information'!$G$12</f>
        <v>123468402</v>
      </c>
      <c r="B4060" s="295" t="str">
        <f>'Page 1 - General Information'!$G$16</f>
        <v>3395</v>
      </c>
      <c r="C4060" s="337" t="s">
        <v>164</v>
      </c>
      <c r="N4060" s="464" t="s">
        <v>155</v>
      </c>
      <c r="O4060" s="388"/>
      <c r="Q4060" s="488">
        <f t="array" ref="Q4060">(INDEX('Page 2 - Team Information'!$K$14:$AP$189,Y4060,X4060)*100)</f>
        <v>0</v>
      </c>
      <c r="S4060" s="295" t="s">
        <v>18989</v>
      </c>
      <c r="X4060" s="339">
        <v>29.0</v>
      </c>
      <c r="Y4060" s="339">
        <v>114.0</v>
      </c>
    </row>
    <row r="4061" ht="15.75" customHeight="1">
      <c r="A4061" s="336" t="str">
        <f>'Page 1 - General Information'!$G$12</f>
        <v>123468402</v>
      </c>
      <c r="B4061" s="295" t="str">
        <f>'Page 1 - General Information'!$G$16</f>
        <v>3395</v>
      </c>
      <c r="C4061" s="337" t="s">
        <v>164</v>
      </c>
      <c r="N4061" s="464" t="s">
        <v>155</v>
      </c>
      <c r="O4061" s="388"/>
      <c r="Q4061" s="488">
        <f t="array" ref="Q4061">(INDEX('Page 2 - Team Information'!$K$14:$AP$189,Y4061,X4061)*100)</f>
        <v>0</v>
      </c>
      <c r="S4061" s="295" t="s">
        <v>18990</v>
      </c>
      <c r="X4061" s="339">
        <v>30.0</v>
      </c>
      <c r="Y4061" s="339">
        <v>114.0</v>
      </c>
    </row>
    <row r="4062" ht="15.75" customHeight="1">
      <c r="A4062" s="336" t="str">
        <f>'Page 1 - General Information'!$G$12</f>
        <v>123468402</v>
      </c>
      <c r="B4062" s="295" t="str">
        <f>'Page 1 - General Information'!$G$16</f>
        <v>3395</v>
      </c>
      <c r="C4062" s="337" t="s">
        <v>164</v>
      </c>
      <c r="N4062" s="464" t="s">
        <v>155</v>
      </c>
      <c r="O4062" s="388"/>
      <c r="Q4062" s="488">
        <f t="array" ref="Q4062">(INDEX('Page 2 - Team Information'!$K$14:$AP$189,Y4062,X4062)*100)</f>
        <v>0</v>
      </c>
      <c r="S4062" s="295" t="s">
        <v>18991</v>
      </c>
      <c r="X4062" s="339">
        <v>31.0</v>
      </c>
      <c r="Y4062" s="339">
        <v>114.0</v>
      </c>
    </row>
    <row r="4063" ht="15.75" customHeight="1">
      <c r="A4063" s="336" t="str">
        <f>'Page 1 - General Information'!$G$12</f>
        <v>123468402</v>
      </c>
      <c r="B4063" s="295" t="str">
        <f>'Page 1 - General Information'!$G$16</f>
        <v>3395</v>
      </c>
      <c r="C4063" s="337" t="s">
        <v>164</v>
      </c>
      <c r="N4063" s="464" t="s">
        <v>155</v>
      </c>
      <c r="O4063" s="388"/>
      <c r="Q4063" s="488">
        <f t="array" ref="Q4063">(INDEX('Page 2 - Team Information'!$K$14:$AP$189,Y4063,X4063)*100)</f>
        <v>0</v>
      </c>
      <c r="S4063" s="295" t="s">
        <v>18992</v>
      </c>
      <c r="X4063" s="339">
        <v>32.0</v>
      </c>
      <c r="Y4063" s="339">
        <v>114.0</v>
      </c>
    </row>
    <row r="4064" ht="15.75" customHeight="1">
      <c r="A4064" s="336" t="str">
        <f>'Page 1 - General Information'!$G$12</f>
        <v>123468402</v>
      </c>
      <c r="B4064" s="295" t="str">
        <f>'Page 1 - General Information'!$G$16</f>
        <v>3395</v>
      </c>
      <c r="C4064" s="337" t="s">
        <v>164</v>
      </c>
      <c r="N4064" s="295" t="s">
        <v>165</v>
      </c>
      <c r="O4064" s="338" t="str">
        <f t="array" ref="O4064">INDEX('Page 2 - Team Information'!$K$14:$AP$189,Y4064,X4064)</f>
        <v/>
      </c>
      <c r="S4064" s="295" t="s">
        <v>18993</v>
      </c>
      <c r="X4064" s="339">
        <v>24.0</v>
      </c>
      <c r="Y4064" s="339">
        <v>115.0</v>
      </c>
    </row>
    <row r="4065" ht="15.75" customHeight="1">
      <c r="A4065" s="336" t="str">
        <f>'Page 1 - General Information'!$G$12</f>
        <v>123468402</v>
      </c>
      <c r="B4065" s="295" t="str">
        <f>'Page 1 - General Information'!$G$16</f>
        <v>3395</v>
      </c>
      <c r="C4065" s="337" t="s">
        <v>164</v>
      </c>
      <c r="N4065" s="295" t="s">
        <v>165</v>
      </c>
      <c r="O4065" s="338" t="str">
        <f t="array" ref="O4065">INDEX('Page 2 - Team Information'!$K$14:$AP$189,Y4065,X4065)</f>
        <v/>
      </c>
      <c r="S4065" s="295" t="s">
        <v>18994</v>
      </c>
      <c r="X4065" s="339">
        <v>25.0</v>
      </c>
      <c r="Y4065" s="339">
        <v>115.0</v>
      </c>
    </row>
    <row r="4066" ht="15.75" customHeight="1">
      <c r="A4066" s="336" t="str">
        <f>'Page 1 - General Information'!$G$12</f>
        <v>123468402</v>
      </c>
      <c r="B4066" s="295" t="str">
        <f>'Page 1 - General Information'!$G$16</f>
        <v>3395</v>
      </c>
      <c r="C4066" s="337" t="s">
        <v>164</v>
      </c>
      <c r="N4066" s="295" t="s">
        <v>165</v>
      </c>
      <c r="O4066" s="338" t="str">
        <f t="array" ref="O4066">INDEX('Page 2 - Team Information'!$K$14:$AP$189,Y4066,X4066)</f>
        <v/>
      </c>
      <c r="S4066" s="295" t="s">
        <v>18995</v>
      </c>
      <c r="X4066" s="339">
        <v>26.0</v>
      </c>
      <c r="Y4066" s="339">
        <v>115.0</v>
      </c>
    </row>
    <row r="4067" ht="15.75" customHeight="1">
      <c r="A4067" s="336" t="str">
        <f>'Page 1 - General Information'!$G$12</f>
        <v>123468402</v>
      </c>
      <c r="B4067" s="295" t="str">
        <f>'Page 1 - General Information'!$G$16</f>
        <v>3395</v>
      </c>
      <c r="C4067" s="337" t="s">
        <v>164</v>
      </c>
      <c r="N4067" s="295" t="s">
        <v>165</v>
      </c>
      <c r="O4067" s="338" t="str">
        <f t="array" ref="O4067">INDEX('Page 2 - Team Information'!$K$14:$AP$189,Y4067,X4067)</f>
        <v/>
      </c>
      <c r="S4067" s="295" t="s">
        <v>18996</v>
      </c>
      <c r="X4067" s="339">
        <v>27.0</v>
      </c>
      <c r="Y4067" s="339">
        <v>115.0</v>
      </c>
    </row>
    <row r="4068" ht="15.75" customHeight="1">
      <c r="A4068" s="336" t="str">
        <f>'Page 1 - General Information'!$G$12</f>
        <v>123468402</v>
      </c>
      <c r="B4068" s="295" t="str">
        <f>'Page 1 - General Information'!$G$16</f>
        <v>3395</v>
      </c>
      <c r="C4068" s="337" t="s">
        <v>164</v>
      </c>
      <c r="N4068" s="464" t="s">
        <v>155</v>
      </c>
      <c r="O4068" s="388"/>
      <c r="Q4068" s="488">
        <f t="array" ref="Q4068">(INDEX('Page 2 - Team Information'!$K$14:$AP$189,Y4068,X4068)*100)</f>
        <v>0</v>
      </c>
      <c r="S4068" s="295" t="s">
        <v>18997</v>
      </c>
      <c r="X4068" s="339">
        <v>29.0</v>
      </c>
      <c r="Y4068" s="339">
        <v>115.0</v>
      </c>
    </row>
    <row r="4069" ht="15.75" customHeight="1">
      <c r="A4069" s="336" t="str">
        <f>'Page 1 - General Information'!$G$12</f>
        <v>123468402</v>
      </c>
      <c r="B4069" s="295" t="str">
        <f>'Page 1 - General Information'!$G$16</f>
        <v>3395</v>
      </c>
      <c r="C4069" s="337" t="s">
        <v>164</v>
      </c>
      <c r="N4069" s="464" t="s">
        <v>155</v>
      </c>
      <c r="O4069" s="388"/>
      <c r="Q4069" s="488">
        <f t="array" ref="Q4069">(INDEX('Page 2 - Team Information'!$K$14:$AP$189,Y4069,X4069)*100)</f>
        <v>0</v>
      </c>
      <c r="S4069" s="295" t="s">
        <v>18998</v>
      </c>
      <c r="X4069" s="339">
        <v>30.0</v>
      </c>
      <c r="Y4069" s="339">
        <v>115.0</v>
      </c>
    </row>
    <row r="4070" ht="15.75" customHeight="1">
      <c r="A4070" s="336" t="str">
        <f>'Page 1 - General Information'!$G$12</f>
        <v>123468402</v>
      </c>
      <c r="B4070" s="295" t="str">
        <f>'Page 1 - General Information'!$G$16</f>
        <v>3395</v>
      </c>
      <c r="C4070" s="337" t="s">
        <v>164</v>
      </c>
      <c r="N4070" s="464" t="s">
        <v>155</v>
      </c>
      <c r="O4070" s="388"/>
      <c r="Q4070" s="488">
        <f t="array" ref="Q4070">(INDEX('Page 2 - Team Information'!$K$14:$AP$189,Y4070,X4070)*100)</f>
        <v>0</v>
      </c>
      <c r="S4070" s="295" t="s">
        <v>18999</v>
      </c>
      <c r="X4070" s="339">
        <v>31.0</v>
      </c>
      <c r="Y4070" s="339">
        <v>115.0</v>
      </c>
    </row>
    <row r="4071" ht="15.75" customHeight="1">
      <c r="A4071" s="336" t="str">
        <f>'Page 1 - General Information'!$G$12</f>
        <v>123468402</v>
      </c>
      <c r="B4071" s="295" t="str">
        <f>'Page 1 - General Information'!$G$16</f>
        <v>3395</v>
      </c>
      <c r="C4071" s="337" t="s">
        <v>164</v>
      </c>
      <c r="N4071" s="464" t="s">
        <v>155</v>
      </c>
      <c r="O4071" s="388"/>
      <c r="Q4071" s="488">
        <f t="array" ref="Q4071">(INDEX('Page 2 - Team Information'!$K$14:$AP$189,Y4071,X4071)*100)</f>
        <v>0</v>
      </c>
      <c r="S4071" s="295" t="s">
        <v>19000</v>
      </c>
      <c r="X4071" s="339">
        <v>32.0</v>
      </c>
      <c r="Y4071" s="339">
        <v>115.0</v>
      </c>
    </row>
    <row r="4072" ht="15.75" customHeight="1">
      <c r="A4072" s="336" t="str">
        <f>'Page 1 - General Information'!$G$12</f>
        <v>123468402</v>
      </c>
      <c r="B4072" s="295" t="str">
        <f>'Page 1 - General Information'!$G$16</f>
        <v>3395</v>
      </c>
      <c r="C4072" s="337" t="s">
        <v>164</v>
      </c>
      <c r="N4072" s="295" t="s">
        <v>165</v>
      </c>
      <c r="O4072" s="338" t="str">
        <f t="array" ref="O4072">INDEX('Page 2 - Team Information'!$K$14:$AP$189,Y4072,X4072)</f>
        <v/>
      </c>
      <c r="S4072" s="295" t="s">
        <v>19001</v>
      </c>
      <c r="X4072" s="339">
        <v>24.0</v>
      </c>
      <c r="Y4072" s="339">
        <v>116.0</v>
      </c>
    </row>
    <row r="4073" ht="15.75" customHeight="1">
      <c r="A4073" s="336" t="str">
        <f>'Page 1 - General Information'!$G$12</f>
        <v>123468402</v>
      </c>
      <c r="B4073" s="295" t="str">
        <f>'Page 1 - General Information'!$G$16</f>
        <v>3395</v>
      </c>
      <c r="C4073" s="337" t="s">
        <v>164</v>
      </c>
      <c r="N4073" s="295" t="s">
        <v>165</v>
      </c>
      <c r="O4073" s="338">
        <f t="array" ref="O4073">INDEX('Page 2 - Team Information'!$K$14:$AP$189,Y4073,X4073)</f>
        <v>1</v>
      </c>
      <c r="S4073" s="295" t="s">
        <v>19002</v>
      </c>
      <c r="X4073" s="339">
        <v>25.0</v>
      </c>
      <c r="Y4073" s="339">
        <v>116.0</v>
      </c>
    </row>
    <row r="4074" ht="15.75" customHeight="1">
      <c r="A4074" s="336" t="str">
        <f>'Page 1 - General Information'!$G$12</f>
        <v>123468402</v>
      </c>
      <c r="B4074" s="295" t="str">
        <f>'Page 1 - General Information'!$G$16</f>
        <v>3395</v>
      </c>
      <c r="C4074" s="337" t="s">
        <v>164</v>
      </c>
      <c r="N4074" s="295" t="s">
        <v>165</v>
      </c>
      <c r="O4074" s="338" t="str">
        <f t="array" ref="O4074">INDEX('Page 2 - Team Information'!$K$14:$AP$189,Y4074,X4074)</f>
        <v/>
      </c>
      <c r="S4074" s="295" t="s">
        <v>19003</v>
      </c>
      <c r="X4074" s="339">
        <v>26.0</v>
      </c>
      <c r="Y4074" s="339">
        <v>116.0</v>
      </c>
    </row>
    <row r="4075" ht="15.75" customHeight="1">
      <c r="A4075" s="336" t="str">
        <f>'Page 1 - General Information'!$G$12</f>
        <v>123468402</v>
      </c>
      <c r="B4075" s="295" t="str">
        <f>'Page 1 - General Information'!$G$16</f>
        <v>3395</v>
      </c>
      <c r="C4075" s="337" t="s">
        <v>164</v>
      </c>
      <c r="N4075" s="295" t="s">
        <v>165</v>
      </c>
      <c r="O4075" s="338" t="str">
        <f t="array" ref="O4075">INDEX('Page 2 - Team Information'!$K$14:$AP$189,Y4075,X4075)</f>
        <v/>
      </c>
      <c r="S4075" s="295" t="s">
        <v>19004</v>
      </c>
      <c r="X4075" s="339">
        <v>27.0</v>
      </c>
      <c r="Y4075" s="339">
        <v>116.0</v>
      </c>
    </row>
    <row r="4076" ht="15.75" customHeight="1">
      <c r="A4076" s="336" t="str">
        <f>'Page 1 - General Information'!$G$12</f>
        <v>123468402</v>
      </c>
      <c r="B4076" s="295" t="str">
        <f>'Page 1 - General Information'!$G$16</f>
        <v>3395</v>
      </c>
      <c r="C4076" s="337" t="s">
        <v>164</v>
      </c>
      <c r="N4076" s="464" t="s">
        <v>155</v>
      </c>
      <c r="O4076" s="388"/>
      <c r="Q4076" s="488">
        <f t="array" ref="Q4076">(INDEX('Page 2 - Team Information'!$K$14:$AP$189,Y4076,X4076)*100)</f>
        <v>2.1</v>
      </c>
      <c r="S4076" s="295" t="s">
        <v>19005</v>
      </c>
      <c r="X4076" s="339">
        <v>29.0</v>
      </c>
      <c r="Y4076" s="339">
        <v>116.0</v>
      </c>
    </row>
    <row r="4077" ht="15.75" customHeight="1">
      <c r="A4077" s="336" t="str">
        <f>'Page 1 - General Information'!$G$12</f>
        <v>123468402</v>
      </c>
      <c r="B4077" s="295" t="str">
        <f>'Page 1 - General Information'!$G$16</f>
        <v>3395</v>
      </c>
      <c r="C4077" s="337" t="s">
        <v>164</v>
      </c>
      <c r="N4077" s="464" t="s">
        <v>155</v>
      </c>
      <c r="O4077" s="388"/>
      <c r="Q4077" s="488">
        <f t="array" ref="Q4077">(INDEX('Page 2 - Team Information'!$K$14:$AP$189,Y4077,X4077)*100)</f>
        <v>2.1</v>
      </c>
      <c r="S4077" s="295" t="s">
        <v>19006</v>
      </c>
      <c r="X4077" s="339">
        <v>30.0</v>
      </c>
      <c r="Y4077" s="339">
        <v>116.0</v>
      </c>
    </row>
    <row r="4078" ht="15.75" customHeight="1">
      <c r="A4078" s="336" t="str">
        <f>'Page 1 - General Information'!$G$12</f>
        <v>123468402</v>
      </c>
      <c r="B4078" s="295" t="str">
        <f>'Page 1 - General Information'!$G$16</f>
        <v>3395</v>
      </c>
      <c r="C4078" s="337" t="s">
        <v>164</v>
      </c>
      <c r="N4078" s="464" t="s">
        <v>155</v>
      </c>
      <c r="O4078" s="388"/>
      <c r="Q4078" s="488">
        <f t="array" ref="Q4078">(INDEX('Page 2 - Team Information'!$K$14:$AP$189,Y4078,X4078)*100)</f>
        <v>0</v>
      </c>
      <c r="S4078" s="295" t="s">
        <v>19007</v>
      </c>
      <c r="X4078" s="339">
        <v>31.0</v>
      </c>
      <c r="Y4078" s="339">
        <v>116.0</v>
      </c>
    </row>
    <row r="4079" ht="15.75" customHeight="1">
      <c r="A4079" s="336" t="str">
        <f>'Page 1 - General Information'!$G$12</f>
        <v>123468402</v>
      </c>
      <c r="B4079" s="295" t="str">
        <f>'Page 1 - General Information'!$G$16</f>
        <v>3395</v>
      </c>
      <c r="C4079" s="337" t="s">
        <v>164</v>
      </c>
      <c r="N4079" s="464" t="s">
        <v>155</v>
      </c>
      <c r="O4079" s="388"/>
      <c r="Q4079" s="488">
        <f t="array" ref="Q4079">(INDEX('Page 2 - Team Information'!$K$14:$AP$189,Y4079,X4079)*100)</f>
        <v>0</v>
      </c>
      <c r="S4079" s="295" t="s">
        <v>19008</v>
      </c>
      <c r="X4079" s="339">
        <v>32.0</v>
      </c>
      <c r="Y4079" s="339">
        <v>116.0</v>
      </c>
    </row>
    <row r="4080" ht="15.75" customHeight="1">
      <c r="A4080" s="336" t="str">
        <f>'Page 1 - General Information'!$G$12</f>
        <v>123468402</v>
      </c>
      <c r="B4080" s="295" t="str">
        <f>'Page 1 - General Information'!$G$16</f>
        <v>3395</v>
      </c>
      <c r="C4080" s="337" t="s">
        <v>164</v>
      </c>
      <c r="N4080" s="295" t="s">
        <v>165</v>
      </c>
      <c r="O4080" s="338" t="str">
        <f t="array" ref="O4080">INDEX('Page 2 - Team Information'!$K$14:$AP$189,Y4080,X4080)</f>
        <v/>
      </c>
      <c r="S4080" s="295" t="s">
        <v>19009</v>
      </c>
      <c r="X4080" s="339">
        <v>24.0</v>
      </c>
      <c r="Y4080" s="339">
        <v>117.0</v>
      </c>
    </row>
    <row r="4081" ht="15.75" customHeight="1">
      <c r="A4081" s="336" t="str">
        <f>'Page 1 - General Information'!$G$12</f>
        <v>123468402</v>
      </c>
      <c r="B4081" s="295" t="str">
        <f>'Page 1 - General Information'!$G$16</f>
        <v>3395</v>
      </c>
      <c r="C4081" s="337" t="s">
        <v>164</v>
      </c>
      <c r="N4081" s="295" t="s">
        <v>165</v>
      </c>
      <c r="O4081" s="338" t="str">
        <f t="array" ref="O4081">INDEX('Page 2 - Team Information'!$K$14:$AP$189,Y4081,X4081)</f>
        <v/>
      </c>
      <c r="S4081" s="295" t="s">
        <v>19010</v>
      </c>
      <c r="X4081" s="339">
        <v>25.0</v>
      </c>
      <c r="Y4081" s="339">
        <v>117.0</v>
      </c>
    </row>
    <row r="4082" ht="15.75" customHeight="1">
      <c r="A4082" s="336" t="str">
        <f>'Page 1 - General Information'!$G$12</f>
        <v>123468402</v>
      </c>
      <c r="B4082" s="295" t="str">
        <f>'Page 1 - General Information'!$G$16</f>
        <v>3395</v>
      </c>
      <c r="C4082" s="337" t="s">
        <v>164</v>
      </c>
      <c r="N4082" s="295" t="s">
        <v>165</v>
      </c>
      <c r="O4082" s="338" t="str">
        <f t="array" ref="O4082">INDEX('Page 2 - Team Information'!$K$14:$AP$189,Y4082,X4082)</f>
        <v/>
      </c>
      <c r="S4082" s="295" t="s">
        <v>19011</v>
      </c>
      <c r="X4082" s="339">
        <v>26.0</v>
      </c>
      <c r="Y4082" s="339">
        <v>117.0</v>
      </c>
    </row>
    <row r="4083" ht="15.75" customHeight="1">
      <c r="A4083" s="336" t="str">
        <f>'Page 1 - General Information'!$G$12</f>
        <v>123468402</v>
      </c>
      <c r="B4083" s="295" t="str">
        <f>'Page 1 - General Information'!$G$16</f>
        <v>3395</v>
      </c>
      <c r="C4083" s="337" t="s">
        <v>164</v>
      </c>
      <c r="N4083" s="295" t="s">
        <v>165</v>
      </c>
      <c r="O4083" s="338" t="str">
        <f t="array" ref="O4083">INDEX('Page 2 - Team Information'!$K$14:$AP$189,Y4083,X4083)</f>
        <v/>
      </c>
      <c r="S4083" s="295" t="s">
        <v>19012</v>
      </c>
      <c r="X4083" s="339">
        <v>27.0</v>
      </c>
      <c r="Y4083" s="339">
        <v>117.0</v>
      </c>
    </row>
    <row r="4084" ht="15.75" customHeight="1">
      <c r="A4084" s="336" t="str">
        <f>'Page 1 - General Information'!$G$12</f>
        <v>123468402</v>
      </c>
      <c r="B4084" s="295" t="str">
        <f>'Page 1 - General Information'!$G$16</f>
        <v>3395</v>
      </c>
      <c r="C4084" s="337" t="s">
        <v>164</v>
      </c>
      <c r="N4084" s="464" t="s">
        <v>155</v>
      </c>
      <c r="O4084" s="388"/>
      <c r="Q4084" s="488">
        <f t="array" ref="Q4084">(INDEX('Page 2 - Team Information'!$K$14:$AP$189,Y4084,X4084)*100)</f>
        <v>0</v>
      </c>
      <c r="S4084" s="295" t="s">
        <v>19013</v>
      </c>
      <c r="X4084" s="339">
        <v>29.0</v>
      </c>
      <c r="Y4084" s="339">
        <v>117.0</v>
      </c>
    </row>
    <row r="4085" ht="15.75" customHeight="1">
      <c r="A4085" s="336" t="str">
        <f>'Page 1 - General Information'!$G$12</f>
        <v>123468402</v>
      </c>
      <c r="B4085" s="295" t="str">
        <f>'Page 1 - General Information'!$G$16</f>
        <v>3395</v>
      </c>
      <c r="C4085" s="337" t="s">
        <v>164</v>
      </c>
      <c r="N4085" s="464" t="s">
        <v>155</v>
      </c>
      <c r="O4085" s="388"/>
      <c r="Q4085" s="488">
        <f t="array" ref="Q4085">(INDEX('Page 2 - Team Information'!$K$14:$AP$189,Y4085,X4085)*100)</f>
        <v>0</v>
      </c>
      <c r="S4085" s="295" t="s">
        <v>19014</v>
      </c>
      <c r="X4085" s="339">
        <v>30.0</v>
      </c>
      <c r="Y4085" s="339">
        <v>117.0</v>
      </c>
    </row>
    <row r="4086" ht="15.75" customHeight="1">
      <c r="A4086" s="336" t="str">
        <f>'Page 1 - General Information'!$G$12</f>
        <v>123468402</v>
      </c>
      <c r="B4086" s="295" t="str">
        <f>'Page 1 - General Information'!$G$16</f>
        <v>3395</v>
      </c>
      <c r="C4086" s="337" t="s">
        <v>164</v>
      </c>
      <c r="N4086" s="464" t="s">
        <v>155</v>
      </c>
      <c r="O4086" s="388"/>
      <c r="Q4086" s="488">
        <f t="array" ref="Q4086">(INDEX('Page 2 - Team Information'!$K$14:$AP$189,Y4086,X4086)*100)</f>
        <v>0</v>
      </c>
      <c r="S4086" s="295" t="s">
        <v>19015</v>
      </c>
      <c r="X4086" s="339">
        <v>31.0</v>
      </c>
      <c r="Y4086" s="339">
        <v>117.0</v>
      </c>
    </row>
    <row r="4087" ht="15.75" customHeight="1">
      <c r="A4087" s="336" t="str">
        <f>'Page 1 - General Information'!$G$12</f>
        <v>123468402</v>
      </c>
      <c r="B4087" s="295" t="str">
        <f>'Page 1 - General Information'!$G$16</f>
        <v>3395</v>
      </c>
      <c r="C4087" s="337" t="s">
        <v>164</v>
      </c>
      <c r="N4087" s="464" t="s">
        <v>155</v>
      </c>
      <c r="O4087" s="388"/>
      <c r="Q4087" s="488">
        <f t="array" ref="Q4087">(INDEX('Page 2 - Team Information'!$K$14:$AP$189,Y4087,X4087)*100)</f>
        <v>0</v>
      </c>
      <c r="S4087" s="295" t="s">
        <v>19016</v>
      </c>
      <c r="X4087" s="339">
        <v>32.0</v>
      </c>
      <c r="Y4087" s="339">
        <v>117.0</v>
      </c>
    </row>
    <row r="4088" ht="15.75" customHeight="1">
      <c r="A4088" s="336" t="str">
        <f>'Page 1 - General Information'!$G$12</f>
        <v>123468402</v>
      </c>
      <c r="B4088" s="295" t="str">
        <f>'Page 1 - General Information'!$G$16</f>
        <v>3395</v>
      </c>
      <c r="C4088" s="337" t="s">
        <v>164</v>
      </c>
      <c r="N4088" s="295" t="s">
        <v>165</v>
      </c>
      <c r="O4088" s="338" t="str">
        <f t="array" ref="O4088">INDEX('Page 2 - Team Information'!$K$14:$AP$189,Y4088,X4088)</f>
        <v/>
      </c>
      <c r="S4088" s="295" t="s">
        <v>19017</v>
      </c>
      <c r="X4088" s="339">
        <v>24.0</v>
      </c>
      <c r="Y4088" s="339">
        <v>118.0</v>
      </c>
    </row>
    <row r="4089" ht="15.75" customHeight="1">
      <c r="A4089" s="336" t="str">
        <f>'Page 1 - General Information'!$G$12</f>
        <v>123468402</v>
      </c>
      <c r="B4089" s="295" t="str">
        <f>'Page 1 - General Information'!$G$16</f>
        <v>3395</v>
      </c>
      <c r="C4089" s="337" t="s">
        <v>164</v>
      </c>
      <c r="N4089" s="295" t="s">
        <v>165</v>
      </c>
      <c r="O4089" s="338" t="str">
        <f t="array" ref="O4089">INDEX('Page 2 - Team Information'!$K$14:$AP$189,Y4089,X4089)</f>
        <v/>
      </c>
      <c r="S4089" s="295" t="s">
        <v>19018</v>
      </c>
      <c r="X4089" s="339">
        <v>25.0</v>
      </c>
      <c r="Y4089" s="339">
        <v>118.0</v>
      </c>
    </row>
    <row r="4090" ht="15.75" customHeight="1">
      <c r="A4090" s="336" t="str">
        <f>'Page 1 - General Information'!$G$12</f>
        <v>123468402</v>
      </c>
      <c r="B4090" s="295" t="str">
        <f>'Page 1 - General Information'!$G$16</f>
        <v>3395</v>
      </c>
      <c r="C4090" s="337" t="s">
        <v>164</v>
      </c>
      <c r="N4090" s="295" t="s">
        <v>165</v>
      </c>
      <c r="O4090" s="338" t="str">
        <f t="array" ref="O4090">INDEX('Page 2 - Team Information'!$K$14:$AP$189,Y4090,X4090)</f>
        <v/>
      </c>
      <c r="S4090" s="295" t="s">
        <v>19019</v>
      </c>
      <c r="X4090" s="339">
        <v>26.0</v>
      </c>
      <c r="Y4090" s="339">
        <v>118.0</v>
      </c>
    </row>
    <row r="4091" ht="15.75" customHeight="1">
      <c r="A4091" s="336" t="str">
        <f>'Page 1 - General Information'!$G$12</f>
        <v>123468402</v>
      </c>
      <c r="B4091" s="295" t="str">
        <f>'Page 1 - General Information'!$G$16</f>
        <v>3395</v>
      </c>
      <c r="C4091" s="337" t="s">
        <v>164</v>
      </c>
      <c r="N4091" s="295" t="s">
        <v>165</v>
      </c>
      <c r="O4091" s="338" t="str">
        <f t="array" ref="O4091">INDEX('Page 2 - Team Information'!$K$14:$AP$189,Y4091,X4091)</f>
        <v/>
      </c>
      <c r="S4091" s="295" t="s">
        <v>19020</v>
      </c>
      <c r="X4091" s="339">
        <v>27.0</v>
      </c>
      <c r="Y4091" s="339">
        <v>118.0</v>
      </c>
    </row>
    <row r="4092" ht="15.75" customHeight="1">
      <c r="A4092" s="336" t="str">
        <f>'Page 1 - General Information'!$G$12</f>
        <v>123468402</v>
      </c>
      <c r="B4092" s="295" t="str">
        <f>'Page 1 - General Information'!$G$16</f>
        <v>3395</v>
      </c>
      <c r="C4092" s="337" t="s">
        <v>164</v>
      </c>
      <c r="N4092" s="464" t="s">
        <v>155</v>
      </c>
      <c r="O4092" s="388"/>
      <c r="Q4092" s="488">
        <f t="array" ref="Q4092">(INDEX('Page 2 - Team Information'!$K$14:$AP$189,Y4092,X4092)*100)</f>
        <v>0</v>
      </c>
      <c r="S4092" s="295" t="s">
        <v>19021</v>
      </c>
      <c r="X4092" s="339">
        <v>29.0</v>
      </c>
      <c r="Y4092" s="339">
        <v>118.0</v>
      </c>
    </row>
    <row r="4093" ht="15.75" customHeight="1">
      <c r="A4093" s="336" t="str">
        <f>'Page 1 - General Information'!$G$12</f>
        <v>123468402</v>
      </c>
      <c r="B4093" s="295" t="str">
        <f>'Page 1 - General Information'!$G$16</f>
        <v>3395</v>
      </c>
      <c r="C4093" s="337" t="s">
        <v>164</v>
      </c>
      <c r="N4093" s="464" t="s">
        <v>155</v>
      </c>
      <c r="O4093" s="388"/>
      <c r="Q4093" s="488">
        <f t="array" ref="Q4093">(INDEX('Page 2 - Team Information'!$K$14:$AP$189,Y4093,X4093)*100)</f>
        <v>0</v>
      </c>
      <c r="S4093" s="295" t="s">
        <v>19022</v>
      </c>
      <c r="X4093" s="339">
        <v>30.0</v>
      </c>
      <c r="Y4093" s="339">
        <v>118.0</v>
      </c>
    </row>
    <row r="4094" ht="15.75" customHeight="1">
      <c r="A4094" s="336" t="str">
        <f>'Page 1 - General Information'!$G$12</f>
        <v>123468402</v>
      </c>
      <c r="B4094" s="295" t="str">
        <f>'Page 1 - General Information'!$G$16</f>
        <v>3395</v>
      </c>
      <c r="C4094" s="337" t="s">
        <v>164</v>
      </c>
      <c r="N4094" s="464" t="s">
        <v>155</v>
      </c>
      <c r="O4094" s="388"/>
      <c r="Q4094" s="488">
        <f t="array" ref="Q4094">(INDEX('Page 2 - Team Information'!$K$14:$AP$189,Y4094,X4094)*100)</f>
        <v>0</v>
      </c>
      <c r="S4094" s="295" t="s">
        <v>19023</v>
      </c>
      <c r="X4094" s="339">
        <v>31.0</v>
      </c>
      <c r="Y4094" s="339">
        <v>118.0</v>
      </c>
    </row>
    <row r="4095" ht="15.75" customHeight="1">
      <c r="A4095" s="336" t="str">
        <f>'Page 1 - General Information'!$G$12</f>
        <v>123468402</v>
      </c>
      <c r="B4095" s="295" t="str">
        <f>'Page 1 - General Information'!$G$16</f>
        <v>3395</v>
      </c>
      <c r="C4095" s="337" t="s">
        <v>164</v>
      </c>
      <c r="N4095" s="464" t="s">
        <v>155</v>
      </c>
      <c r="O4095" s="388"/>
      <c r="Q4095" s="488">
        <f t="array" ref="Q4095">(INDEX('Page 2 - Team Information'!$K$14:$AP$189,Y4095,X4095)*100)</f>
        <v>0</v>
      </c>
      <c r="S4095" s="295" t="s">
        <v>19024</v>
      </c>
      <c r="X4095" s="339">
        <v>32.0</v>
      </c>
      <c r="Y4095" s="339">
        <v>118.0</v>
      </c>
    </row>
    <row r="4096" ht="15.75" customHeight="1">
      <c r="A4096" s="336" t="str">
        <f>'Page 1 - General Information'!$G$12</f>
        <v>123468402</v>
      </c>
      <c r="B4096" s="295" t="str">
        <f>'Page 1 - General Information'!$G$16</f>
        <v>3395</v>
      </c>
      <c r="C4096" s="337" t="s">
        <v>164</v>
      </c>
      <c r="N4096" s="295" t="s">
        <v>165</v>
      </c>
      <c r="O4096" s="338" t="str">
        <f t="array" ref="O4096">INDEX('Page 2 - Team Information'!$K$14:$AP$189,Y4096,X4096)</f>
        <v/>
      </c>
      <c r="S4096" s="295" t="s">
        <v>19025</v>
      </c>
      <c r="X4096" s="339">
        <v>24.0</v>
      </c>
      <c r="Y4096" s="339">
        <v>119.0</v>
      </c>
    </row>
    <row r="4097" ht="15.75" customHeight="1">
      <c r="A4097" s="336" t="str">
        <f>'Page 1 - General Information'!$G$12</f>
        <v>123468402</v>
      </c>
      <c r="B4097" s="295" t="str">
        <f>'Page 1 - General Information'!$G$16</f>
        <v>3395</v>
      </c>
      <c r="C4097" s="337" t="s">
        <v>164</v>
      </c>
      <c r="N4097" s="295" t="s">
        <v>165</v>
      </c>
      <c r="O4097" s="338" t="str">
        <f t="array" ref="O4097">INDEX('Page 2 - Team Information'!$K$14:$AP$189,Y4097,X4097)</f>
        <v/>
      </c>
      <c r="S4097" s="295" t="s">
        <v>19026</v>
      </c>
      <c r="X4097" s="339">
        <v>25.0</v>
      </c>
      <c r="Y4097" s="339">
        <v>119.0</v>
      </c>
    </row>
    <row r="4098" ht="15.75" customHeight="1">
      <c r="A4098" s="336" t="str">
        <f>'Page 1 - General Information'!$G$12</f>
        <v>123468402</v>
      </c>
      <c r="B4098" s="295" t="str">
        <f>'Page 1 - General Information'!$G$16</f>
        <v>3395</v>
      </c>
      <c r="C4098" s="337" t="s">
        <v>164</v>
      </c>
      <c r="N4098" s="295" t="s">
        <v>165</v>
      </c>
      <c r="O4098" s="338" t="str">
        <f t="array" ref="O4098">INDEX('Page 2 - Team Information'!$K$14:$AP$189,Y4098,X4098)</f>
        <v/>
      </c>
      <c r="S4098" s="295" t="s">
        <v>19027</v>
      </c>
      <c r="X4098" s="339">
        <v>26.0</v>
      </c>
      <c r="Y4098" s="339">
        <v>119.0</v>
      </c>
    </row>
    <row r="4099" ht="15.75" customHeight="1">
      <c r="A4099" s="336" t="str">
        <f>'Page 1 - General Information'!$G$12</f>
        <v>123468402</v>
      </c>
      <c r="B4099" s="295" t="str">
        <f>'Page 1 - General Information'!$G$16</f>
        <v>3395</v>
      </c>
      <c r="C4099" s="337" t="s">
        <v>164</v>
      </c>
      <c r="N4099" s="295" t="s">
        <v>165</v>
      </c>
      <c r="O4099" s="338" t="str">
        <f t="array" ref="O4099">INDEX('Page 2 - Team Information'!$K$14:$AP$189,Y4099,X4099)</f>
        <v/>
      </c>
      <c r="S4099" s="295" t="s">
        <v>19028</v>
      </c>
      <c r="X4099" s="339">
        <v>27.0</v>
      </c>
      <c r="Y4099" s="339">
        <v>119.0</v>
      </c>
    </row>
    <row r="4100" ht="15.75" customHeight="1">
      <c r="A4100" s="336" t="str">
        <f>'Page 1 - General Information'!$G$12</f>
        <v>123468402</v>
      </c>
      <c r="B4100" s="295" t="str">
        <f>'Page 1 - General Information'!$G$16</f>
        <v>3395</v>
      </c>
      <c r="C4100" s="337" t="s">
        <v>164</v>
      </c>
      <c r="N4100" s="464" t="s">
        <v>155</v>
      </c>
      <c r="O4100" s="388"/>
      <c r="Q4100" s="488">
        <f t="array" ref="Q4100">(INDEX('Page 2 - Team Information'!$K$14:$AP$189,Y4100,X4100)*100)</f>
        <v>0</v>
      </c>
      <c r="S4100" s="295" t="s">
        <v>19029</v>
      </c>
      <c r="X4100" s="339">
        <v>29.0</v>
      </c>
      <c r="Y4100" s="339">
        <v>119.0</v>
      </c>
    </row>
    <row r="4101" ht="15.75" customHeight="1">
      <c r="A4101" s="336" t="str">
        <f>'Page 1 - General Information'!$G$12</f>
        <v>123468402</v>
      </c>
      <c r="B4101" s="295" t="str">
        <f>'Page 1 - General Information'!$G$16</f>
        <v>3395</v>
      </c>
      <c r="C4101" s="337" t="s">
        <v>164</v>
      </c>
      <c r="N4101" s="464" t="s">
        <v>155</v>
      </c>
      <c r="O4101" s="388"/>
      <c r="Q4101" s="488">
        <f t="array" ref="Q4101">(INDEX('Page 2 - Team Information'!$K$14:$AP$189,Y4101,X4101)*100)</f>
        <v>0</v>
      </c>
      <c r="S4101" s="295" t="s">
        <v>19030</v>
      </c>
      <c r="X4101" s="339">
        <v>30.0</v>
      </c>
      <c r="Y4101" s="339">
        <v>119.0</v>
      </c>
    </row>
    <row r="4102" ht="15.75" customHeight="1">
      <c r="A4102" s="336" t="str">
        <f>'Page 1 - General Information'!$G$12</f>
        <v>123468402</v>
      </c>
      <c r="B4102" s="295" t="str">
        <f>'Page 1 - General Information'!$G$16</f>
        <v>3395</v>
      </c>
      <c r="C4102" s="337" t="s">
        <v>164</v>
      </c>
      <c r="N4102" s="464" t="s">
        <v>155</v>
      </c>
      <c r="O4102" s="388"/>
      <c r="Q4102" s="488">
        <f t="array" ref="Q4102">(INDEX('Page 2 - Team Information'!$K$14:$AP$189,Y4102,X4102)*100)</f>
        <v>0</v>
      </c>
      <c r="S4102" s="295" t="s">
        <v>19031</v>
      </c>
      <c r="X4102" s="339">
        <v>31.0</v>
      </c>
      <c r="Y4102" s="339">
        <v>119.0</v>
      </c>
    </row>
    <row r="4103" ht="15.75" customHeight="1">
      <c r="A4103" s="336" t="str">
        <f>'Page 1 - General Information'!$G$12</f>
        <v>123468402</v>
      </c>
      <c r="B4103" s="295" t="str">
        <f>'Page 1 - General Information'!$G$16</f>
        <v>3395</v>
      </c>
      <c r="C4103" s="337" t="s">
        <v>164</v>
      </c>
      <c r="N4103" s="464" t="s">
        <v>155</v>
      </c>
      <c r="O4103" s="388"/>
      <c r="Q4103" s="488">
        <f t="array" ref="Q4103">(INDEX('Page 2 - Team Information'!$K$14:$AP$189,Y4103,X4103)*100)</f>
        <v>0</v>
      </c>
      <c r="S4103" s="295" t="s">
        <v>19032</v>
      </c>
      <c r="X4103" s="339">
        <v>32.0</v>
      </c>
      <c r="Y4103" s="339">
        <v>119.0</v>
      </c>
    </row>
    <row r="4104" ht="15.75" customHeight="1">
      <c r="A4104" s="336" t="str">
        <f>'Page 1 - General Information'!$G$12</f>
        <v>123468402</v>
      </c>
      <c r="B4104" s="295" t="str">
        <f>'Page 1 - General Information'!$G$16</f>
        <v>3395</v>
      </c>
      <c r="C4104" s="337" t="s">
        <v>164</v>
      </c>
      <c r="N4104" s="295" t="s">
        <v>165</v>
      </c>
      <c r="O4104" s="338" t="str">
        <f t="array" ref="O4104">INDEX('Page 2 - Team Information'!$K$14:$AP$189,Y4104,X4104)</f>
        <v/>
      </c>
      <c r="S4104" s="295" t="s">
        <v>19033</v>
      </c>
      <c r="X4104" s="339">
        <v>24.0</v>
      </c>
      <c r="Y4104" s="339">
        <v>120.0</v>
      </c>
    </row>
    <row r="4105" ht="15.75" customHeight="1">
      <c r="A4105" s="336" t="str">
        <f>'Page 1 - General Information'!$G$12</f>
        <v>123468402</v>
      </c>
      <c r="B4105" s="295" t="str">
        <f>'Page 1 - General Information'!$G$16</f>
        <v>3395</v>
      </c>
      <c r="C4105" s="337" t="s">
        <v>164</v>
      </c>
      <c r="N4105" s="295" t="s">
        <v>165</v>
      </c>
      <c r="O4105" s="338" t="str">
        <f t="array" ref="O4105">INDEX('Page 2 - Team Information'!$K$14:$AP$189,Y4105,X4105)</f>
        <v/>
      </c>
      <c r="S4105" s="295" t="s">
        <v>19034</v>
      </c>
      <c r="X4105" s="339">
        <v>25.0</v>
      </c>
      <c r="Y4105" s="339">
        <v>120.0</v>
      </c>
    </row>
    <row r="4106" ht="15.75" customHeight="1">
      <c r="A4106" s="336" t="str">
        <f>'Page 1 - General Information'!$G$12</f>
        <v>123468402</v>
      </c>
      <c r="B4106" s="295" t="str">
        <f>'Page 1 - General Information'!$G$16</f>
        <v>3395</v>
      </c>
      <c r="C4106" s="337" t="s">
        <v>164</v>
      </c>
      <c r="N4106" s="295" t="s">
        <v>165</v>
      </c>
      <c r="O4106" s="338" t="str">
        <f t="array" ref="O4106">INDEX('Page 2 - Team Information'!$K$14:$AP$189,Y4106,X4106)</f>
        <v/>
      </c>
      <c r="S4106" s="295" t="s">
        <v>19035</v>
      </c>
      <c r="X4106" s="339">
        <v>26.0</v>
      </c>
      <c r="Y4106" s="339">
        <v>120.0</v>
      </c>
    </row>
    <row r="4107" ht="15.75" customHeight="1">
      <c r="A4107" s="336" t="str">
        <f>'Page 1 - General Information'!$G$12</f>
        <v>123468402</v>
      </c>
      <c r="B4107" s="295" t="str">
        <f>'Page 1 - General Information'!$G$16</f>
        <v>3395</v>
      </c>
      <c r="C4107" s="337" t="s">
        <v>164</v>
      </c>
      <c r="N4107" s="295" t="s">
        <v>165</v>
      </c>
      <c r="O4107" s="338" t="str">
        <f t="array" ref="O4107">INDEX('Page 2 - Team Information'!$K$14:$AP$189,Y4107,X4107)</f>
        <v/>
      </c>
      <c r="S4107" s="295" t="s">
        <v>19036</v>
      </c>
      <c r="X4107" s="339">
        <v>27.0</v>
      </c>
      <c r="Y4107" s="339">
        <v>120.0</v>
      </c>
    </row>
    <row r="4108" ht="15.75" customHeight="1">
      <c r="A4108" s="336" t="str">
        <f>'Page 1 - General Information'!$G$12</f>
        <v>123468402</v>
      </c>
      <c r="B4108" s="295" t="str">
        <f>'Page 1 - General Information'!$G$16</f>
        <v>3395</v>
      </c>
      <c r="C4108" s="337" t="s">
        <v>164</v>
      </c>
      <c r="N4108" s="464" t="s">
        <v>155</v>
      </c>
      <c r="O4108" s="388"/>
      <c r="Q4108" s="488">
        <f t="array" ref="Q4108">(INDEX('Page 2 - Team Information'!$K$14:$AP$189,Y4108,X4108)*100)</f>
        <v>0</v>
      </c>
      <c r="S4108" s="295" t="s">
        <v>19037</v>
      </c>
      <c r="X4108" s="339">
        <v>29.0</v>
      </c>
      <c r="Y4108" s="339">
        <v>120.0</v>
      </c>
    </row>
    <row r="4109" ht="15.75" customHeight="1">
      <c r="A4109" s="336" t="str">
        <f>'Page 1 - General Information'!$G$12</f>
        <v>123468402</v>
      </c>
      <c r="B4109" s="295" t="str">
        <f>'Page 1 - General Information'!$G$16</f>
        <v>3395</v>
      </c>
      <c r="C4109" s="337" t="s">
        <v>164</v>
      </c>
      <c r="N4109" s="464" t="s">
        <v>155</v>
      </c>
      <c r="O4109" s="388"/>
      <c r="Q4109" s="488">
        <f t="array" ref="Q4109">(INDEX('Page 2 - Team Information'!$K$14:$AP$189,Y4109,X4109)*100)</f>
        <v>0</v>
      </c>
      <c r="S4109" s="295" t="s">
        <v>19038</v>
      </c>
      <c r="X4109" s="339">
        <v>30.0</v>
      </c>
      <c r="Y4109" s="339">
        <v>120.0</v>
      </c>
    </row>
    <row r="4110" ht="15.75" customHeight="1">
      <c r="A4110" s="336" t="str">
        <f>'Page 1 - General Information'!$G$12</f>
        <v>123468402</v>
      </c>
      <c r="B4110" s="295" t="str">
        <f>'Page 1 - General Information'!$G$16</f>
        <v>3395</v>
      </c>
      <c r="C4110" s="337" t="s">
        <v>164</v>
      </c>
      <c r="N4110" s="464" t="s">
        <v>155</v>
      </c>
      <c r="O4110" s="388"/>
      <c r="Q4110" s="488">
        <f t="array" ref="Q4110">(INDEX('Page 2 - Team Information'!$K$14:$AP$189,Y4110,X4110)*100)</f>
        <v>0</v>
      </c>
      <c r="S4110" s="295" t="s">
        <v>19039</v>
      </c>
      <c r="X4110" s="339">
        <v>31.0</v>
      </c>
      <c r="Y4110" s="339">
        <v>120.0</v>
      </c>
    </row>
    <row r="4111" ht="15.75" customHeight="1">
      <c r="A4111" s="336" t="str">
        <f>'Page 1 - General Information'!$G$12</f>
        <v>123468402</v>
      </c>
      <c r="B4111" s="295" t="str">
        <f>'Page 1 - General Information'!$G$16</f>
        <v>3395</v>
      </c>
      <c r="C4111" s="337" t="s">
        <v>164</v>
      </c>
      <c r="N4111" s="464" t="s">
        <v>155</v>
      </c>
      <c r="O4111" s="388"/>
      <c r="Q4111" s="488">
        <f t="array" ref="Q4111">(INDEX('Page 2 - Team Information'!$K$14:$AP$189,Y4111,X4111)*100)</f>
        <v>0</v>
      </c>
      <c r="S4111" s="295" t="s">
        <v>19040</v>
      </c>
      <c r="X4111" s="339">
        <v>32.0</v>
      </c>
      <c r="Y4111" s="339">
        <v>120.0</v>
      </c>
    </row>
    <row r="4112" ht="15.75" customHeight="1">
      <c r="A4112" s="336" t="str">
        <f>'Page 1 - General Information'!$G$12</f>
        <v>123468402</v>
      </c>
      <c r="B4112" s="295" t="str">
        <f>'Page 1 - General Information'!$G$16</f>
        <v>3395</v>
      </c>
      <c r="C4112" s="337" t="s">
        <v>164</v>
      </c>
      <c r="N4112" s="295" t="s">
        <v>165</v>
      </c>
      <c r="O4112" s="338" t="str">
        <f t="array" ref="O4112">INDEX('Page 2 - Team Information'!$K$14:$AP$189,Y4112,X4112)</f>
        <v/>
      </c>
      <c r="S4112" s="295" t="s">
        <v>19041</v>
      </c>
      <c r="X4112" s="339">
        <v>24.0</v>
      </c>
      <c r="Y4112" s="339">
        <v>121.0</v>
      </c>
    </row>
    <row r="4113" ht="15.75" customHeight="1">
      <c r="A4113" s="336" t="str">
        <f>'Page 1 - General Information'!$G$12</f>
        <v>123468402</v>
      </c>
      <c r="B4113" s="295" t="str">
        <f>'Page 1 - General Information'!$G$16</f>
        <v>3395</v>
      </c>
      <c r="C4113" s="337" t="s">
        <v>164</v>
      </c>
      <c r="N4113" s="295" t="s">
        <v>165</v>
      </c>
      <c r="O4113" s="338" t="str">
        <f t="array" ref="O4113">INDEX('Page 2 - Team Information'!$K$14:$AP$189,Y4113,X4113)</f>
        <v/>
      </c>
      <c r="S4113" s="295" t="s">
        <v>19042</v>
      </c>
      <c r="X4113" s="339">
        <v>25.0</v>
      </c>
      <c r="Y4113" s="339">
        <v>121.0</v>
      </c>
    </row>
    <row r="4114" ht="15.75" customHeight="1">
      <c r="A4114" s="336" t="str">
        <f>'Page 1 - General Information'!$G$12</f>
        <v>123468402</v>
      </c>
      <c r="B4114" s="295" t="str">
        <f>'Page 1 - General Information'!$G$16</f>
        <v>3395</v>
      </c>
      <c r="C4114" s="337" t="s">
        <v>164</v>
      </c>
      <c r="N4114" s="295" t="s">
        <v>165</v>
      </c>
      <c r="O4114" s="338" t="str">
        <f t="array" ref="O4114">INDEX('Page 2 - Team Information'!$K$14:$AP$189,Y4114,X4114)</f>
        <v/>
      </c>
      <c r="S4114" s="295" t="s">
        <v>19043</v>
      </c>
      <c r="X4114" s="339">
        <v>26.0</v>
      </c>
      <c r="Y4114" s="339">
        <v>121.0</v>
      </c>
    </row>
    <row r="4115" ht="15.75" customHeight="1">
      <c r="A4115" s="336" t="str">
        <f>'Page 1 - General Information'!$G$12</f>
        <v>123468402</v>
      </c>
      <c r="B4115" s="295" t="str">
        <f>'Page 1 - General Information'!$G$16</f>
        <v>3395</v>
      </c>
      <c r="C4115" s="337" t="s">
        <v>164</v>
      </c>
      <c r="N4115" s="295" t="s">
        <v>165</v>
      </c>
      <c r="O4115" s="338" t="str">
        <f t="array" ref="O4115">INDEX('Page 2 - Team Information'!$K$14:$AP$189,Y4115,X4115)</f>
        <v/>
      </c>
      <c r="S4115" s="295" t="s">
        <v>19044</v>
      </c>
      <c r="X4115" s="339">
        <v>27.0</v>
      </c>
      <c r="Y4115" s="339">
        <v>121.0</v>
      </c>
    </row>
    <row r="4116" ht="15.75" customHeight="1">
      <c r="A4116" s="336" t="str">
        <f>'Page 1 - General Information'!$G$12</f>
        <v>123468402</v>
      </c>
      <c r="B4116" s="295" t="str">
        <f>'Page 1 - General Information'!$G$16</f>
        <v>3395</v>
      </c>
      <c r="C4116" s="337" t="s">
        <v>164</v>
      </c>
      <c r="N4116" s="464" t="s">
        <v>155</v>
      </c>
      <c r="O4116" s="388"/>
      <c r="Q4116" s="488">
        <f t="array" ref="Q4116">(INDEX('Page 2 - Team Information'!$K$14:$AP$189,Y4116,X4116)*100)</f>
        <v>0</v>
      </c>
      <c r="S4116" s="295" t="s">
        <v>19045</v>
      </c>
      <c r="X4116" s="339">
        <v>29.0</v>
      </c>
      <c r="Y4116" s="339">
        <v>121.0</v>
      </c>
    </row>
    <row r="4117" ht="15.75" customHeight="1">
      <c r="A4117" s="336" t="str">
        <f>'Page 1 - General Information'!$G$12</f>
        <v>123468402</v>
      </c>
      <c r="B4117" s="295" t="str">
        <f>'Page 1 - General Information'!$G$16</f>
        <v>3395</v>
      </c>
      <c r="C4117" s="337" t="s">
        <v>164</v>
      </c>
      <c r="N4117" s="464" t="s">
        <v>155</v>
      </c>
      <c r="O4117" s="388"/>
      <c r="Q4117" s="488">
        <f t="array" ref="Q4117">(INDEX('Page 2 - Team Information'!$K$14:$AP$189,Y4117,X4117)*100)</f>
        <v>0</v>
      </c>
      <c r="S4117" s="295" t="s">
        <v>19046</v>
      </c>
      <c r="X4117" s="339">
        <v>30.0</v>
      </c>
      <c r="Y4117" s="339">
        <v>121.0</v>
      </c>
    </row>
    <row r="4118" ht="15.75" customHeight="1">
      <c r="A4118" s="336" t="str">
        <f>'Page 1 - General Information'!$G$12</f>
        <v>123468402</v>
      </c>
      <c r="B4118" s="295" t="str">
        <f>'Page 1 - General Information'!$G$16</f>
        <v>3395</v>
      </c>
      <c r="C4118" s="337" t="s">
        <v>164</v>
      </c>
      <c r="N4118" s="464" t="s">
        <v>155</v>
      </c>
      <c r="O4118" s="388"/>
      <c r="Q4118" s="488">
        <f t="array" ref="Q4118">(INDEX('Page 2 - Team Information'!$K$14:$AP$189,Y4118,X4118)*100)</f>
        <v>0</v>
      </c>
      <c r="S4118" s="295" t="s">
        <v>19047</v>
      </c>
      <c r="X4118" s="339">
        <v>31.0</v>
      </c>
      <c r="Y4118" s="339">
        <v>121.0</v>
      </c>
    </row>
    <row r="4119" ht="15.75" customHeight="1">
      <c r="A4119" s="336" t="str">
        <f>'Page 1 - General Information'!$G$12</f>
        <v>123468402</v>
      </c>
      <c r="B4119" s="295" t="str">
        <f>'Page 1 - General Information'!$G$16</f>
        <v>3395</v>
      </c>
      <c r="C4119" s="337" t="s">
        <v>164</v>
      </c>
      <c r="N4119" s="464" t="s">
        <v>155</v>
      </c>
      <c r="O4119" s="388"/>
      <c r="Q4119" s="488">
        <f t="array" ref="Q4119">(INDEX('Page 2 - Team Information'!$K$14:$AP$189,Y4119,X4119)*100)</f>
        <v>0</v>
      </c>
      <c r="S4119" s="295" t="s">
        <v>19048</v>
      </c>
      <c r="X4119" s="339">
        <v>32.0</v>
      </c>
      <c r="Y4119" s="339">
        <v>121.0</v>
      </c>
    </row>
    <row r="4120" ht="15.75" customHeight="1">
      <c r="A4120" s="336" t="str">
        <f>'Page 1 - General Information'!$G$12</f>
        <v>123468402</v>
      </c>
      <c r="B4120" s="295" t="str">
        <f>'Page 1 - General Information'!$G$16</f>
        <v>3395</v>
      </c>
      <c r="C4120" s="337" t="s">
        <v>164</v>
      </c>
      <c r="N4120" s="295" t="s">
        <v>165</v>
      </c>
      <c r="O4120" s="338" t="str">
        <f t="array" ref="O4120">INDEX('Page 2 - Team Information'!$K$14:$AP$189,Y4120,X4120)</f>
        <v/>
      </c>
      <c r="S4120" s="295" t="s">
        <v>19049</v>
      </c>
      <c r="X4120" s="339">
        <v>24.0</v>
      </c>
      <c r="Y4120" s="339">
        <v>122.0</v>
      </c>
    </row>
    <row r="4121" ht="15.75" customHeight="1">
      <c r="A4121" s="336" t="str">
        <f>'Page 1 - General Information'!$G$12</f>
        <v>123468402</v>
      </c>
      <c r="B4121" s="295" t="str">
        <f>'Page 1 - General Information'!$G$16</f>
        <v>3395</v>
      </c>
      <c r="C4121" s="337" t="s">
        <v>164</v>
      </c>
      <c r="N4121" s="295" t="s">
        <v>165</v>
      </c>
      <c r="O4121" s="338" t="str">
        <f t="array" ref="O4121">INDEX('Page 2 - Team Information'!$K$14:$AP$189,Y4121,X4121)</f>
        <v/>
      </c>
      <c r="S4121" s="295" t="s">
        <v>19050</v>
      </c>
      <c r="X4121" s="339">
        <v>25.0</v>
      </c>
      <c r="Y4121" s="339">
        <v>122.0</v>
      </c>
    </row>
    <row r="4122" ht="15.75" customHeight="1">
      <c r="A4122" s="336" t="str">
        <f>'Page 1 - General Information'!$G$12</f>
        <v>123468402</v>
      </c>
      <c r="B4122" s="295" t="str">
        <f>'Page 1 - General Information'!$G$16</f>
        <v>3395</v>
      </c>
      <c r="C4122" s="337" t="s">
        <v>164</v>
      </c>
      <c r="N4122" s="295" t="s">
        <v>165</v>
      </c>
      <c r="O4122" s="338" t="str">
        <f t="array" ref="O4122">INDEX('Page 2 - Team Information'!$K$14:$AP$189,Y4122,X4122)</f>
        <v/>
      </c>
      <c r="S4122" s="295" t="s">
        <v>19051</v>
      </c>
      <c r="X4122" s="339">
        <v>26.0</v>
      </c>
      <c r="Y4122" s="339">
        <v>122.0</v>
      </c>
    </row>
    <row r="4123" ht="15.75" customHeight="1">
      <c r="A4123" s="336" t="str">
        <f>'Page 1 - General Information'!$G$12</f>
        <v>123468402</v>
      </c>
      <c r="B4123" s="295" t="str">
        <f>'Page 1 - General Information'!$G$16</f>
        <v>3395</v>
      </c>
      <c r="C4123" s="337" t="s">
        <v>164</v>
      </c>
      <c r="N4123" s="295" t="s">
        <v>165</v>
      </c>
      <c r="O4123" s="338" t="str">
        <f t="array" ref="O4123">INDEX('Page 2 - Team Information'!$K$14:$AP$189,Y4123,X4123)</f>
        <v/>
      </c>
      <c r="S4123" s="295" t="s">
        <v>19052</v>
      </c>
      <c r="X4123" s="339">
        <v>27.0</v>
      </c>
      <c r="Y4123" s="339">
        <v>122.0</v>
      </c>
    </row>
    <row r="4124" ht="15.75" customHeight="1">
      <c r="A4124" s="336" t="str">
        <f>'Page 1 - General Information'!$G$12</f>
        <v>123468402</v>
      </c>
      <c r="B4124" s="295" t="str">
        <f>'Page 1 - General Information'!$G$16</f>
        <v>3395</v>
      </c>
      <c r="C4124" s="337" t="s">
        <v>164</v>
      </c>
      <c r="N4124" s="464" t="s">
        <v>155</v>
      </c>
      <c r="O4124" s="388"/>
      <c r="Q4124" s="488">
        <f t="array" ref="Q4124">(INDEX('Page 2 - Team Information'!$K$14:$AP$189,Y4124,X4124)*100)</f>
        <v>0</v>
      </c>
      <c r="S4124" s="295" t="s">
        <v>19053</v>
      </c>
      <c r="X4124" s="339">
        <v>29.0</v>
      </c>
      <c r="Y4124" s="339">
        <v>122.0</v>
      </c>
    </row>
    <row r="4125" ht="15.75" customHeight="1">
      <c r="A4125" s="336" t="str">
        <f>'Page 1 - General Information'!$G$12</f>
        <v>123468402</v>
      </c>
      <c r="B4125" s="295" t="str">
        <f>'Page 1 - General Information'!$G$16</f>
        <v>3395</v>
      </c>
      <c r="C4125" s="337" t="s">
        <v>164</v>
      </c>
      <c r="N4125" s="464" t="s">
        <v>155</v>
      </c>
      <c r="O4125" s="388"/>
      <c r="Q4125" s="488">
        <f t="array" ref="Q4125">(INDEX('Page 2 - Team Information'!$K$14:$AP$189,Y4125,X4125)*100)</f>
        <v>0</v>
      </c>
      <c r="S4125" s="295" t="s">
        <v>19054</v>
      </c>
      <c r="X4125" s="339">
        <v>30.0</v>
      </c>
      <c r="Y4125" s="339">
        <v>122.0</v>
      </c>
    </row>
    <row r="4126" ht="15.75" customHeight="1">
      <c r="A4126" s="336" t="str">
        <f>'Page 1 - General Information'!$G$12</f>
        <v>123468402</v>
      </c>
      <c r="B4126" s="295" t="str">
        <f>'Page 1 - General Information'!$G$16</f>
        <v>3395</v>
      </c>
      <c r="C4126" s="337" t="s">
        <v>164</v>
      </c>
      <c r="N4126" s="464" t="s">
        <v>155</v>
      </c>
      <c r="O4126" s="388"/>
      <c r="Q4126" s="488">
        <f t="array" ref="Q4126">(INDEX('Page 2 - Team Information'!$K$14:$AP$189,Y4126,X4126)*100)</f>
        <v>0</v>
      </c>
      <c r="S4126" s="295" t="s">
        <v>19055</v>
      </c>
      <c r="X4126" s="339">
        <v>31.0</v>
      </c>
      <c r="Y4126" s="339">
        <v>122.0</v>
      </c>
    </row>
    <row r="4127" ht="15.75" customHeight="1">
      <c r="A4127" s="336" t="str">
        <f>'Page 1 - General Information'!$G$12</f>
        <v>123468402</v>
      </c>
      <c r="B4127" s="295" t="str">
        <f>'Page 1 - General Information'!$G$16</f>
        <v>3395</v>
      </c>
      <c r="C4127" s="337" t="s">
        <v>164</v>
      </c>
      <c r="N4127" s="464" t="s">
        <v>155</v>
      </c>
      <c r="O4127" s="388"/>
      <c r="Q4127" s="488">
        <f t="array" ref="Q4127">(INDEX('Page 2 - Team Information'!$K$14:$AP$189,Y4127,X4127)*100)</f>
        <v>0</v>
      </c>
      <c r="S4127" s="295" t="s">
        <v>19056</v>
      </c>
      <c r="X4127" s="339">
        <v>32.0</v>
      </c>
      <c r="Y4127" s="339">
        <v>122.0</v>
      </c>
    </row>
    <row r="4128" ht="15.75" customHeight="1">
      <c r="A4128" s="336" t="str">
        <f>'Page 1 - General Information'!$G$12</f>
        <v>123468402</v>
      </c>
      <c r="B4128" s="295" t="str">
        <f>'Page 1 - General Information'!$G$16</f>
        <v>3395</v>
      </c>
      <c r="C4128" s="337" t="s">
        <v>164</v>
      </c>
      <c r="N4128" s="295" t="s">
        <v>165</v>
      </c>
      <c r="O4128" s="338" t="str">
        <f t="array" ref="O4128">INDEX('Page 2 - Team Information'!$K$14:$AP$189,Y4128,X4128)</f>
        <v/>
      </c>
      <c r="S4128" s="295" t="s">
        <v>19057</v>
      </c>
      <c r="X4128" s="339">
        <v>24.0</v>
      </c>
      <c r="Y4128" s="339">
        <v>123.0</v>
      </c>
    </row>
    <row r="4129" ht="15.75" customHeight="1">
      <c r="A4129" s="336" t="str">
        <f>'Page 1 - General Information'!$G$12</f>
        <v>123468402</v>
      </c>
      <c r="B4129" s="295" t="str">
        <f>'Page 1 - General Information'!$G$16</f>
        <v>3395</v>
      </c>
      <c r="C4129" s="337" t="s">
        <v>164</v>
      </c>
      <c r="N4129" s="295" t="s">
        <v>165</v>
      </c>
      <c r="O4129" s="338" t="str">
        <f t="array" ref="O4129">INDEX('Page 2 - Team Information'!$K$14:$AP$189,Y4129,X4129)</f>
        <v/>
      </c>
      <c r="S4129" s="295" t="s">
        <v>19058</v>
      </c>
      <c r="X4129" s="339">
        <v>25.0</v>
      </c>
      <c r="Y4129" s="339">
        <v>123.0</v>
      </c>
    </row>
    <row r="4130" ht="15.75" customHeight="1">
      <c r="A4130" s="336" t="str">
        <f>'Page 1 - General Information'!$G$12</f>
        <v>123468402</v>
      </c>
      <c r="B4130" s="295" t="str">
        <f>'Page 1 - General Information'!$G$16</f>
        <v>3395</v>
      </c>
      <c r="C4130" s="337" t="s">
        <v>164</v>
      </c>
      <c r="N4130" s="295" t="s">
        <v>165</v>
      </c>
      <c r="O4130" s="338" t="str">
        <f t="array" ref="O4130">INDEX('Page 2 - Team Information'!$K$14:$AP$189,Y4130,X4130)</f>
        <v/>
      </c>
      <c r="S4130" s="295" t="s">
        <v>19059</v>
      </c>
      <c r="X4130" s="339">
        <v>26.0</v>
      </c>
      <c r="Y4130" s="339">
        <v>123.0</v>
      </c>
    </row>
    <row r="4131" ht="15.75" customHeight="1">
      <c r="A4131" s="336" t="str">
        <f>'Page 1 - General Information'!$G$12</f>
        <v>123468402</v>
      </c>
      <c r="B4131" s="295" t="str">
        <f>'Page 1 - General Information'!$G$16</f>
        <v>3395</v>
      </c>
      <c r="C4131" s="337" t="s">
        <v>164</v>
      </c>
      <c r="N4131" s="295" t="s">
        <v>165</v>
      </c>
      <c r="O4131" s="338" t="str">
        <f t="array" ref="O4131">INDEX('Page 2 - Team Information'!$K$14:$AP$189,Y4131,X4131)</f>
        <v/>
      </c>
      <c r="S4131" s="295" t="s">
        <v>19060</v>
      </c>
      <c r="X4131" s="339">
        <v>27.0</v>
      </c>
      <c r="Y4131" s="339">
        <v>123.0</v>
      </c>
    </row>
    <row r="4132" ht="15.75" customHeight="1">
      <c r="A4132" s="336" t="str">
        <f>'Page 1 - General Information'!$G$12</f>
        <v>123468402</v>
      </c>
      <c r="B4132" s="295" t="str">
        <f>'Page 1 - General Information'!$G$16</f>
        <v>3395</v>
      </c>
      <c r="C4132" s="337" t="s">
        <v>164</v>
      </c>
      <c r="N4132" s="464" t="s">
        <v>155</v>
      </c>
      <c r="O4132" s="388"/>
      <c r="Q4132" s="488">
        <f t="array" ref="Q4132">(INDEX('Page 2 - Team Information'!$K$14:$AP$189,Y4132,X4132)*100)</f>
        <v>0</v>
      </c>
      <c r="S4132" s="295" t="s">
        <v>19061</v>
      </c>
      <c r="X4132" s="339">
        <v>29.0</v>
      </c>
      <c r="Y4132" s="339">
        <v>123.0</v>
      </c>
    </row>
    <row r="4133" ht="15.75" customHeight="1">
      <c r="A4133" s="336" t="str">
        <f>'Page 1 - General Information'!$G$12</f>
        <v>123468402</v>
      </c>
      <c r="B4133" s="295" t="str">
        <f>'Page 1 - General Information'!$G$16</f>
        <v>3395</v>
      </c>
      <c r="C4133" s="337" t="s">
        <v>164</v>
      </c>
      <c r="N4133" s="464" t="s">
        <v>155</v>
      </c>
      <c r="O4133" s="388"/>
      <c r="Q4133" s="488">
        <f t="array" ref="Q4133">(INDEX('Page 2 - Team Information'!$K$14:$AP$189,Y4133,X4133)*100)</f>
        <v>0</v>
      </c>
      <c r="S4133" s="295" t="s">
        <v>19062</v>
      </c>
      <c r="X4133" s="339">
        <v>30.0</v>
      </c>
      <c r="Y4133" s="339">
        <v>123.0</v>
      </c>
    </row>
    <row r="4134" ht="15.75" customHeight="1">
      <c r="A4134" s="336" t="str">
        <f>'Page 1 - General Information'!$G$12</f>
        <v>123468402</v>
      </c>
      <c r="B4134" s="295" t="str">
        <f>'Page 1 - General Information'!$G$16</f>
        <v>3395</v>
      </c>
      <c r="C4134" s="337" t="s">
        <v>164</v>
      </c>
      <c r="N4134" s="464" t="s">
        <v>155</v>
      </c>
      <c r="O4134" s="388"/>
      <c r="Q4134" s="488">
        <f t="array" ref="Q4134">(INDEX('Page 2 - Team Information'!$K$14:$AP$189,Y4134,X4134)*100)</f>
        <v>0</v>
      </c>
      <c r="S4134" s="295" t="s">
        <v>19063</v>
      </c>
      <c r="X4134" s="339">
        <v>31.0</v>
      </c>
      <c r="Y4134" s="339">
        <v>123.0</v>
      </c>
    </row>
    <row r="4135" ht="15.75" customHeight="1">
      <c r="A4135" s="336" t="str">
        <f>'Page 1 - General Information'!$G$12</f>
        <v>123468402</v>
      </c>
      <c r="B4135" s="295" t="str">
        <f>'Page 1 - General Information'!$G$16</f>
        <v>3395</v>
      </c>
      <c r="C4135" s="337" t="s">
        <v>164</v>
      </c>
      <c r="N4135" s="464" t="s">
        <v>155</v>
      </c>
      <c r="O4135" s="388"/>
      <c r="Q4135" s="488">
        <f t="array" ref="Q4135">(INDEX('Page 2 - Team Information'!$K$14:$AP$189,Y4135,X4135)*100)</f>
        <v>0</v>
      </c>
      <c r="S4135" s="295" t="s">
        <v>19064</v>
      </c>
      <c r="X4135" s="339">
        <v>32.0</v>
      </c>
      <c r="Y4135" s="339">
        <v>123.0</v>
      </c>
    </row>
    <row r="4136" ht="15.75" customHeight="1">
      <c r="A4136" s="336" t="str">
        <f>'Page 1 - General Information'!$G$12</f>
        <v>123468402</v>
      </c>
      <c r="B4136" s="295" t="str">
        <f>'Page 1 - General Information'!$G$16</f>
        <v>3395</v>
      </c>
      <c r="C4136" s="337" t="s">
        <v>164</v>
      </c>
      <c r="N4136" s="295" t="s">
        <v>165</v>
      </c>
      <c r="O4136" s="338" t="str">
        <f t="array" ref="O4136">INDEX('Page 2 - Team Information'!$K$14:$AP$189,Y4136,X4136)</f>
        <v/>
      </c>
      <c r="S4136" s="342" t="s">
        <v>19065</v>
      </c>
      <c r="X4136" s="339">
        <v>24.0</v>
      </c>
      <c r="Y4136" s="339">
        <v>124.0</v>
      </c>
    </row>
    <row r="4137" ht="15.75" customHeight="1">
      <c r="A4137" s="336" t="str">
        <f>'Page 1 - General Information'!$G$12</f>
        <v>123468402</v>
      </c>
      <c r="B4137" s="295" t="str">
        <f>'Page 1 - General Information'!$G$16</f>
        <v>3395</v>
      </c>
      <c r="C4137" s="337" t="s">
        <v>164</v>
      </c>
      <c r="N4137" s="295" t="s">
        <v>165</v>
      </c>
      <c r="O4137" s="338" t="str">
        <f t="array" ref="O4137">INDEX('Page 2 - Team Information'!$K$14:$AP$189,Y4137,X4137)</f>
        <v/>
      </c>
      <c r="S4137" s="342" t="s">
        <v>19066</v>
      </c>
      <c r="X4137" s="339">
        <v>25.0</v>
      </c>
      <c r="Y4137" s="339">
        <v>124.0</v>
      </c>
    </row>
    <row r="4138" ht="15.75" customHeight="1">
      <c r="A4138" s="336" t="str">
        <f>'Page 1 - General Information'!$G$12</f>
        <v>123468402</v>
      </c>
      <c r="B4138" s="295" t="str">
        <f>'Page 1 - General Information'!$G$16</f>
        <v>3395</v>
      </c>
      <c r="C4138" s="337" t="s">
        <v>164</v>
      </c>
      <c r="N4138" s="295" t="s">
        <v>165</v>
      </c>
      <c r="O4138" s="338" t="str">
        <f t="array" ref="O4138">INDEX('Page 2 - Team Information'!$K$14:$AP$189,Y4138,X4138)</f>
        <v/>
      </c>
      <c r="S4138" s="342" t="s">
        <v>19067</v>
      </c>
      <c r="X4138" s="339">
        <v>26.0</v>
      </c>
      <c r="Y4138" s="339">
        <v>124.0</v>
      </c>
    </row>
    <row r="4139" ht="15.75" customHeight="1">
      <c r="A4139" s="336" t="str">
        <f>'Page 1 - General Information'!$G$12</f>
        <v>123468402</v>
      </c>
      <c r="B4139" s="295" t="str">
        <f>'Page 1 - General Information'!$G$16</f>
        <v>3395</v>
      </c>
      <c r="C4139" s="337" t="s">
        <v>164</v>
      </c>
      <c r="N4139" s="295" t="s">
        <v>165</v>
      </c>
      <c r="O4139" s="338" t="str">
        <f t="array" ref="O4139">INDEX('Page 2 - Team Information'!$K$14:$AP$189,Y4139,X4139)</f>
        <v/>
      </c>
      <c r="S4139" s="342" t="s">
        <v>19068</v>
      </c>
      <c r="X4139" s="339">
        <v>27.0</v>
      </c>
      <c r="Y4139" s="339">
        <v>124.0</v>
      </c>
    </row>
    <row r="4140" ht="15.75" customHeight="1">
      <c r="A4140" s="336" t="str">
        <f>'Page 1 - General Information'!$G$12</f>
        <v>123468402</v>
      </c>
      <c r="B4140" s="295" t="str">
        <f>'Page 1 - General Information'!$G$16</f>
        <v>3395</v>
      </c>
      <c r="C4140" s="337" t="s">
        <v>164</v>
      </c>
      <c r="N4140" s="464" t="s">
        <v>155</v>
      </c>
      <c r="O4140" s="388"/>
      <c r="Q4140" s="488">
        <f t="array" ref="Q4140">(INDEX('Page 2 - Team Information'!$K$14:$AP$189,Y4140,X4140)*100)</f>
        <v>0</v>
      </c>
      <c r="S4140" s="342" t="s">
        <v>19069</v>
      </c>
      <c r="X4140" s="339">
        <v>29.0</v>
      </c>
      <c r="Y4140" s="339">
        <v>124.0</v>
      </c>
    </row>
    <row r="4141" ht="15.75" customHeight="1">
      <c r="A4141" s="336" t="str">
        <f>'Page 1 - General Information'!$G$12</f>
        <v>123468402</v>
      </c>
      <c r="B4141" s="295" t="str">
        <f>'Page 1 - General Information'!$G$16</f>
        <v>3395</v>
      </c>
      <c r="C4141" s="337" t="s">
        <v>164</v>
      </c>
      <c r="N4141" s="464" t="s">
        <v>155</v>
      </c>
      <c r="O4141" s="388"/>
      <c r="Q4141" s="488">
        <f t="array" ref="Q4141">(INDEX('Page 2 - Team Information'!$K$14:$AP$189,Y4141,X4141)*100)</f>
        <v>0</v>
      </c>
      <c r="S4141" s="342" t="s">
        <v>19070</v>
      </c>
      <c r="X4141" s="339">
        <v>30.0</v>
      </c>
      <c r="Y4141" s="339">
        <v>124.0</v>
      </c>
    </row>
    <row r="4142" ht="15.75" customHeight="1">
      <c r="A4142" s="336" t="str">
        <f>'Page 1 - General Information'!$G$12</f>
        <v>123468402</v>
      </c>
      <c r="B4142" s="295" t="str">
        <f>'Page 1 - General Information'!$G$16</f>
        <v>3395</v>
      </c>
      <c r="C4142" s="337" t="s">
        <v>164</v>
      </c>
      <c r="N4142" s="464" t="s">
        <v>155</v>
      </c>
      <c r="O4142" s="388"/>
      <c r="Q4142" s="488">
        <f t="array" ref="Q4142">(INDEX('Page 2 - Team Information'!$K$14:$AP$189,Y4142,X4142)*100)</f>
        <v>0</v>
      </c>
      <c r="S4142" s="342" t="s">
        <v>19071</v>
      </c>
      <c r="X4142" s="339">
        <v>31.0</v>
      </c>
      <c r="Y4142" s="339">
        <v>124.0</v>
      </c>
    </row>
    <row r="4143" ht="15.75" customHeight="1">
      <c r="A4143" s="336" t="str">
        <f>'Page 1 - General Information'!$G$12</f>
        <v>123468402</v>
      </c>
      <c r="B4143" s="295" t="str">
        <f>'Page 1 - General Information'!$G$16</f>
        <v>3395</v>
      </c>
      <c r="C4143" s="337" t="s">
        <v>164</v>
      </c>
      <c r="N4143" s="464" t="s">
        <v>155</v>
      </c>
      <c r="O4143" s="388"/>
      <c r="Q4143" s="488">
        <f t="array" ref="Q4143">(INDEX('Page 2 - Team Information'!$K$14:$AP$189,Y4143,X4143)*100)</f>
        <v>0</v>
      </c>
      <c r="S4143" s="342" t="s">
        <v>19072</v>
      </c>
      <c r="X4143" s="339">
        <v>32.0</v>
      </c>
      <c r="Y4143" s="339">
        <v>124.0</v>
      </c>
    </row>
    <row r="4144" ht="15.75" customHeight="1">
      <c r="A4144" s="336" t="str">
        <f>'Page 1 - General Information'!$G$12</f>
        <v>123468402</v>
      </c>
      <c r="B4144" s="295" t="str">
        <f>'Page 1 - General Information'!$G$16</f>
        <v>3395</v>
      </c>
      <c r="C4144" s="337" t="s">
        <v>164</v>
      </c>
      <c r="N4144" s="295" t="s">
        <v>165</v>
      </c>
      <c r="O4144" s="338" t="str">
        <f t="array" ref="O4144">INDEX('Page 2 - Team Information'!$K$14:$AP$189,Y4144,X4144)</f>
        <v/>
      </c>
      <c r="S4144" s="295" t="s">
        <v>19073</v>
      </c>
      <c r="X4144" s="339">
        <v>24.0</v>
      </c>
      <c r="Y4144" s="339">
        <v>125.0</v>
      </c>
    </row>
    <row r="4145" ht="15.75" customHeight="1">
      <c r="A4145" s="336" t="str">
        <f>'Page 1 - General Information'!$G$12</f>
        <v>123468402</v>
      </c>
      <c r="B4145" s="295" t="str">
        <f>'Page 1 - General Information'!$G$16</f>
        <v>3395</v>
      </c>
      <c r="C4145" s="337" t="s">
        <v>164</v>
      </c>
      <c r="N4145" s="295" t="s">
        <v>165</v>
      </c>
      <c r="O4145" s="338" t="str">
        <f t="array" ref="O4145">INDEX('Page 2 - Team Information'!$K$14:$AP$189,Y4145,X4145)</f>
        <v/>
      </c>
      <c r="S4145" s="295" t="s">
        <v>19074</v>
      </c>
      <c r="X4145" s="339">
        <v>25.0</v>
      </c>
      <c r="Y4145" s="339">
        <v>125.0</v>
      </c>
    </row>
    <row r="4146" ht="15.75" customHeight="1">
      <c r="A4146" s="336" t="str">
        <f>'Page 1 - General Information'!$G$12</f>
        <v>123468402</v>
      </c>
      <c r="B4146" s="295" t="str">
        <f>'Page 1 - General Information'!$G$16</f>
        <v>3395</v>
      </c>
      <c r="C4146" s="337" t="s">
        <v>164</v>
      </c>
      <c r="N4146" s="295" t="s">
        <v>165</v>
      </c>
      <c r="O4146" s="338" t="str">
        <f t="array" ref="O4146">INDEX('Page 2 - Team Information'!$K$14:$AP$189,Y4146,X4146)</f>
        <v/>
      </c>
      <c r="S4146" s="295" t="s">
        <v>19075</v>
      </c>
      <c r="X4146" s="339">
        <v>26.0</v>
      </c>
      <c r="Y4146" s="339">
        <v>125.0</v>
      </c>
    </row>
    <row r="4147" ht="15.75" customHeight="1">
      <c r="A4147" s="336" t="str">
        <f>'Page 1 - General Information'!$G$12</f>
        <v>123468402</v>
      </c>
      <c r="B4147" s="295" t="str">
        <f>'Page 1 - General Information'!$G$16</f>
        <v>3395</v>
      </c>
      <c r="C4147" s="337" t="s">
        <v>164</v>
      </c>
      <c r="N4147" s="295" t="s">
        <v>165</v>
      </c>
      <c r="O4147" s="338" t="str">
        <f t="array" ref="O4147">INDEX('Page 2 - Team Information'!$K$14:$AP$189,Y4147,X4147)</f>
        <v/>
      </c>
      <c r="S4147" s="295" t="s">
        <v>19076</v>
      </c>
      <c r="X4147" s="339">
        <v>27.0</v>
      </c>
      <c r="Y4147" s="339">
        <v>125.0</v>
      </c>
    </row>
    <row r="4148" ht="15.75" customHeight="1">
      <c r="A4148" s="336" t="str">
        <f>'Page 1 - General Information'!$G$12</f>
        <v>123468402</v>
      </c>
      <c r="B4148" s="295" t="str">
        <f>'Page 1 - General Information'!$G$16</f>
        <v>3395</v>
      </c>
      <c r="C4148" s="337" t="s">
        <v>164</v>
      </c>
      <c r="N4148" s="464" t="s">
        <v>155</v>
      </c>
      <c r="O4148" s="388"/>
      <c r="Q4148" s="488">
        <f t="array" ref="Q4148">(INDEX('Page 2 - Team Information'!$K$14:$AP$189,Y4148,X4148)*100)</f>
        <v>0</v>
      </c>
      <c r="S4148" s="295" t="s">
        <v>19077</v>
      </c>
      <c r="X4148" s="339">
        <v>29.0</v>
      </c>
      <c r="Y4148" s="339">
        <v>125.0</v>
      </c>
    </row>
    <row r="4149" ht="15.75" customHeight="1">
      <c r="A4149" s="336" t="str">
        <f>'Page 1 - General Information'!$G$12</f>
        <v>123468402</v>
      </c>
      <c r="B4149" s="295" t="str">
        <f>'Page 1 - General Information'!$G$16</f>
        <v>3395</v>
      </c>
      <c r="C4149" s="337" t="s">
        <v>164</v>
      </c>
      <c r="N4149" s="464" t="s">
        <v>155</v>
      </c>
      <c r="O4149" s="388"/>
      <c r="Q4149" s="488">
        <f t="array" ref="Q4149">(INDEX('Page 2 - Team Information'!$K$14:$AP$189,Y4149,X4149)*100)</f>
        <v>0</v>
      </c>
      <c r="S4149" s="295" t="s">
        <v>19078</v>
      </c>
      <c r="X4149" s="339">
        <v>30.0</v>
      </c>
      <c r="Y4149" s="339">
        <v>125.0</v>
      </c>
    </row>
    <row r="4150" ht="15.75" customHeight="1">
      <c r="A4150" s="336" t="str">
        <f>'Page 1 - General Information'!$G$12</f>
        <v>123468402</v>
      </c>
      <c r="B4150" s="295" t="str">
        <f>'Page 1 - General Information'!$G$16</f>
        <v>3395</v>
      </c>
      <c r="C4150" s="337" t="s">
        <v>164</v>
      </c>
      <c r="N4150" s="464" t="s">
        <v>155</v>
      </c>
      <c r="O4150" s="388"/>
      <c r="Q4150" s="488">
        <f t="array" ref="Q4150">(INDEX('Page 2 - Team Information'!$K$14:$AP$189,Y4150,X4150)*100)</f>
        <v>0</v>
      </c>
      <c r="S4150" s="295" t="s">
        <v>19079</v>
      </c>
      <c r="X4150" s="339">
        <v>31.0</v>
      </c>
      <c r="Y4150" s="339">
        <v>125.0</v>
      </c>
    </row>
    <row r="4151" ht="15.75" customHeight="1">
      <c r="A4151" s="336" t="str">
        <f>'Page 1 - General Information'!$G$12</f>
        <v>123468402</v>
      </c>
      <c r="B4151" s="295" t="str">
        <f>'Page 1 - General Information'!$G$16</f>
        <v>3395</v>
      </c>
      <c r="C4151" s="337" t="s">
        <v>164</v>
      </c>
      <c r="N4151" s="464" t="s">
        <v>155</v>
      </c>
      <c r="O4151" s="388"/>
      <c r="Q4151" s="488">
        <f t="array" ref="Q4151">(INDEX('Page 2 - Team Information'!$K$14:$AP$189,Y4151,X4151)*100)</f>
        <v>0</v>
      </c>
      <c r="S4151" s="295" t="s">
        <v>19080</v>
      </c>
      <c r="X4151" s="339">
        <v>32.0</v>
      </c>
      <c r="Y4151" s="339">
        <v>125.0</v>
      </c>
    </row>
    <row r="4152" ht="15.75" customHeight="1">
      <c r="A4152" s="336" t="str">
        <f>'Page 1 - General Information'!$G$12</f>
        <v>123468402</v>
      </c>
      <c r="B4152" s="295" t="str">
        <f>'Page 1 - General Information'!$G$16</f>
        <v>3395</v>
      </c>
      <c r="C4152" s="337" t="s">
        <v>164</v>
      </c>
      <c r="N4152" s="295" t="s">
        <v>165</v>
      </c>
      <c r="O4152" s="338" t="str">
        <f t="array" ref="O4152">INDEX('Page 2 - Team Information'!$K$14:$AP$189,Y4152,X4152)</f>
        <v/>
      </c>
      <c r="S4152" s="295" t="s">
        <v>19081</v>
      </c>
      <c r="X4152" s="339">
        <v>24.0</v>
      </c>
      <c r="Y4152" s="339">
        <v>126.0</v>
      </c>
    </row>
    <row r="4153" ht="15.75" customHeight="1">
      <c r="A4153" s="336" t="str">
        <f>'Page 1 - General Information'!$G$12</f>
        <v>123468402</v>
      </c>
      <c r="B4153" s="295" t="str">
        <f>'Page 1 - General Information'!$G$16</f>
        <v>3395</v>
      </c>
      <c r="C4153" s="337" t="s">
        <v>164</v>
      </c>
      <c r="N4153" s="295" t="s">
        <v>165</v>
      </c>
      <c r="O4153" s="338" t="str">
        <f t="array" ref="O4153">INDEX('Page 2 - Team Information'!$K$14:$AP$189,Y4153,X4153)</f>
        <v/>
      </c>
      <c r="S4153" s="295" t="s">
        <v>19082</v>
      </c>
      <c r="X4153" s="339">
        <v>25.0</v>
      </c>
      <c r="Y4153" s="339">
        <v>126.0</v>
      </c>
    </row>
    <row r="4154" ht="15.75" customHeight="1">
      <c r="A4154" s="336" t="str">
        <f>'Page 1 - General Information'!$G$12</f>
        <v>123468402</v>
      </c>
      <c r="B4154" s="295" t="str">
        <f>'Page 1 - General Information'!$G$16</f>
        <v>3395</v>
      </c>
      <c r="C4154" s="337" t="s">
        <v>164</v>
      </c>
      <c r="N4154" s="295" t="s">
        <v>165</v>
      </c>
      <c r="O4154" s="338" t="str">
        <f t="array" ref="O4154">INDEX('Page 2 - Team Information'!$K$14:$AP$189,Y4154,X4154)</f>
        <v/>
      </c>
      <c r="S4154" s="295" t="s">
        <v>19083</v>
      </c>
      <c r="X4154" s="339">
        <v>26.0</v>
      </c>
      <c r="Y4154" s="339">
        <v>126.0</v>
      </c>
    </row>
    <row r="4155" ht="15.75" customHeight="1">
      <c r="A4155" s="336" t="str">
        <f>'Page 1 - General Information'!$G$12</f>
        <v>123468402</v>
      </c>
      <c r="B4155" s="295" t="str">
        <f>'Page 1 - General Information'!$G$16</f>
        <v>3395</v>
      </c>
      <c r="C4155" s="337" t="s">
        <v>164</v>
      </c>
      <c r="N4155" s="295" t="s">
        <v>165</v>
      </c>
      <c r="O4155" s="338" t="str">
        <f t="array" ref="O4155">INDEX('Page 2 - Team Information'!$K$14:$AP$189,Y4155,X4155)</f>
        <v/>
      </c>
      <c r="S4155" s="295" t="s">
        <v>19084</v>
      </c>
      <c r="X4155" s="339">
        <v>27.0</v>
      </c>
      <c r="Y4155" s="339">
        <v>126.0</v>
      </c>
    </row>
    <row r="4156" ht="15.75" customHeight="1">
      <c r="A4156" s="336" t="str">
        <f>'Page 1 - General Information'!$G$12</f>
        <v>123468402</v>
      </c>
      <c r="B4156" s="295" t="str">
        <f>'Page 1 - General Information'!$G$16</f>
        <v>3395</v>
      </c>
      <c r="C4156" s="337" t="s">
        <v>164</v>
      </c>
      <c r="N4156" s="464" t="s">
        <v>155</v>
      </c>
      <c r="O4156" s="388"/>
      <c r="Q4156" s="488">
        <f t="array" ref="Q4156">(INDEX('Page 2 - Team Information'!$K$14:$AP$189,Y4156,X4156)*100)</f>
        <v>0</v>
      </c>
      <c r="S4156" s="295" t="s">
        <v>19085</v>
      </c>
      <c r="X4156" s="339">
        <v>29.0</v>
      </c>
      <c r="Y4156" s="339">
        <v>126.0</v>
      </c>
    </row>
    <row r="4157" ht="15.75" customHeight="1">
      <c r="A4157" s="336" t="str">
        <f>'Page 1 - General Information'!$G$12</f>
        <v>123468402</v>
      </c>
      <c r="B4157" s="295" t="str">
        <f>'Page 1 - General Information'!$G$16</f>
        <v>3395</v>
      </c>
      <c r="C4157" s="337" t="s">
        <v>164</v>
      </c>
      <c r="N4157" s="464" t="s">
        <v>155</v>
      </c>
      <c r="O4157" s="388"/>
      <c r="Q4157" s="488">
        <f t="array" ref="Q4157">(INDEX('Page 2 - Team Information'!$K$14:$AP$189,Y4157,X4157)*100)</f>
        <v>0</v>
      </c>
      <c r="S4157" s="295" t="s">
        <v>19086</v>
      </c>
      <c r="X4157" s="339">
        <v>30.0</v>
      </c>
      <c r="Y4157" s="339">
        <v>126.0</v>
      </c>
    </row>
    <row r="4158" ht="15.75" customHeight="1">
      <c r="A4158" s="336" t="str">
        <f>'Page 1 - General Information'!$G$12</f>
        <v>123468402</v>
      </c>
      <c r="B4158" s="295" t="str">
        <f>'Page 1 - General Information'!$G$16</f>
        <v>3395</v>
      </c>
      <c r="C4158" s="337" t="s">
        <v>164</v>
      </c>
      <c r="N4158" s="464" t="s">
        <v>155</v>
      </c>
      <c r="O4158" s="388"/>
      <c r="Q4158" s="488">
        <f t="array" ref="Q4158">(INDEX('Page 2 - Team Information'!$K$14:$AP$189,Y4158,X4158)*100)</f>
        <v>0</v>
      </c>
      <c r="S4158" s="295" t="s">
        <v>19087</v>
      </c>
      <c r="X4158" s="339">
        <v>31.0</v>
      </c>
      <c r="Y4158" s="339">
        <v>126.0</v>
      </c>
    </row>
    <row r="4159" ht="15.75" customHeight="1">
      <c r="A4159" s="336" t="str">
        <f>'Page 1 - General Information'!$G$12</f>
        <v>123468402</v>
      </c>
      <c r="B4159" s="295" t="str">
        <f>'Page 1 - General Information'!$G$16</f>
        <v>3395</v>
      </c>
      <c r="C4159" s="337" t="s">
        <v>164</v>
      </c>
      <c r="N4159" s="464" t="s">
        <v>155</v>
      </c>
      <c r="O4159" s="388"/>
      <c r="Q4159" s="488">
        <f t="array" ref="Q4159">(INDEX('Page 2 - Team Information'!$K$14:$AP$189,Y4159,X4159)*100)</f>
        <v>0</v>
      </c>
      <c r="S4159" s="295" t="s">
        <v>19088</v>
      </c>
      <c r="X4159" s="339">
        <v>32.0</v>
      </c>
      <c r="Y4159" s="339">
        <v>126.0</v>
      </c>
    </row>
    <row r="4160" ht="15.75" customHeight="1">
      <c r="A4160" s="336" t="str">
        <f>'Page 1 - General Information'!$G$12</f>
        <v>123468402</v>
      </c>
      <c r="B4160" s="295" t="str">
        <f>'Page 1 - General Information'!$G$16</f>
        <v>3395</v>
      </c>
      <c r="C4160" s="337" t="s">
        <v>164</v>
      </c>
      <c r="N4160" s="295" t="s">
        <v>165</v>
      </c>
      <c r="O4160" s="338" t="str">
        <f t="array" ref="O4160">INDEX('Page 2 - Team Information'!$K$14:$AP$189,Y4160,X4160)</f>
        <v/>
      </c>
      <c r="S4160" s="295" t="s">
        <v>19089</v>
      </c>
      <c r="X4160" s="339">
        <v>24.0</v>
      </c>
      <c r="Y4160" s="339">
        <v>127.0</v>
      </c>
    </row>
    <row r="4161" ht="15.75" customHeight="1">
      <c r="A4161" s="336" t="str">
        <f>'Page 1 - General Information'!$G$12</f>
        <v>123468402</v>
      </c>
      <c r="B4161" s="295" t="str">
        <f>'Page 1 - General Information'!$G$16</f>
        <v>3395</v>
      </c>
      <c r="C4161" s="337" t="s">
        <v>164</v>
      </c>
      <c r="N4161" s="295" t="s">
        <v>165</v>
      </c>
      <c r="O4161" s="338" t="str">
        <f t="array" ref="O4161">INDEX('Page 2 - Team Information'!$K$14:$AP$189,Y4161,X4161)</f>
        <v/>
      </c>
      <c r="S4161" s="295" t="s">
        <v>19090</v>
      </c>
      <c r="X4161" s="339">
        <v>25.0</v>
      </c>
      <c r="Y4161" s="339">
        <v>127.0</v>
      </c>
    </row>
    <row r="4162" ht="15.75" customHeight="1">
      <c r="A4162" s="336" t="str">
        <f>'Page 1 - General Information'!$G$12</f>
        <v>123468402</v>
      </c>
      <c r="B4162" s="295" t="str">
        <f>'Page 1 - General Information'!$G$16</f>
        <v>3395</v>
      </c>
      <c r="C4162" s="337" t="s">
        <v>164</v>
      </c>
      <c r="N4162" s="295" t="s">
        <v>165</v>
      </c>
      <c r="O4162" s="338" t="str">
        <f t="array" ref="O4162">INDEX('Page 2 - Team Information'!$K$14:$AP$189,Y4162,X4162)</f>
        <v/>
      </c>
      <c r="S4162" s="295" t="s">
        <v>19091</v>
      </c>
      <c r="X4162" s="339">
        <v>26.0</v>
      </c>
      <c r="Y4162" s="339">
        <v>127.0</v>
      </c>
    </row>
    <row r="4163" ht="15.75" customHeight="1">
      <c r="A4163" s="336" t="str">
        <f>'Page 1 - General Information'!$G$12</f>
        <v>123468402</v>
      </c>
      <c r="B4163" s="295" t="str">
        <f>'Page 1 - General Information'!$G$16</f>
        <v>3395</v>
      </c>
      <c r="C4163" s="337" t="s">
        <v>164</v>
      </c>
      <c r="N4163" s="295" t="s">
        <v>165</v>
      </c>
      <c r="O4163" s="338" t="str">
        <f t="array" ref="O4163">INDEX('Page 2 - Team Information'!$K$14:$AP$189,Y4163,X4163)</f>
        <v/>
      </c>
      <c r="S4163" s="295" t="s">
        <v>19092</v>
      </c>
      <c r="X4163" s="339">
        <v>27.0</v>
      </c>
      <c r="Y4163" s="339">
        <v>127.0</v>
      </c>
    </row>
    <row r="4164" ht="15.75" customHeight="1">
      <c r="A4164" s="336" t="str">
        <f>'Page 1 - General Information'!$G$12</f>
        <v>123468402</v>
      </c>
      <c r="B4164" s="295" t="str">
        <f>'Page 1 - General Information'!$G$16</f>
        <v>3395</v>
      </c>
      <c r="C4164" s="337" t="s">
        <v>164</v>
      </c>
      <c r="N4164" s="464" t="s">
        <v>155</v>
      </c>
      <c r="O4164" s="388"/>
      <c r="Q4164" s="488">
        <f t="array" ref="Q4164">(INDEX('Page 2 - Team Information'!$K$14:$AP$189,Y4164,X4164)*100)</f>
        <v>0</v>
      </c>
      <c r="S4164" s="295" t="s">
        <v>19093</v>
      </c>
      <c r="X4164" s="339">
        <v>29.0</v>
      </c>
      <c r="Y4164" s="339">
        <v>127.0</v>
      </c>
    </row>
    <row r="4165" ht="15.75" customHeight="1">
      <c r="A4165" s="336" t="str">
        <f>'Page 1 - General Information'!$G$12</f>
        <v>123468402</v>
      </c>
      <c r="B4165" s="295" t="str">
        <f>'Page 1 - General Information'!$G$16</f>
        <v>3395</v>
      </c>
      <c r="C4165" s="337" t="s">
        <v>164</v>
      </c>
      <c r="N4165" s="464" t="s">
        <v>155</v>
      </c>
      <c r="O4165" s="388"/>
      <c r="Q4165" s="488">
        <f t="array" ref="Q4165">(INDEX('Page 2 - Team Information'!$K$14:$AP$189,Y4165,X4165)*100)</f>
        <v>0</v>
      </c>
      <c r="S4165" s="295" t="s">
        <v>19094</v>
      </c>
      <c r="X4165" s="339">
        <v>30.0</v>
      </c>
      <c r="Y4165" s="339">
        <v>127.0</v>
      </c>
    </row>
    <row r="4166" ht="15.75" customHeight="1">
      <c r="A4166" s="336" t="str">
        <f>'Page 1 - General Information'!$G$12</f>
        <v>123468402</v>
      </c>
      <c r="B4166" s="295" t="str">
        <f>'Page 1 - General Information'!$G$16</f>
        <v>3395</v>
      </c>
      <c r="C4166" s="337" t="s">
        <v>164</v>
      </c>
      <c r="N4166" s="464" t="s">
        <v>155</v>
      </c>
      <c r="O4166" s="388"/>
      <c r="Q4166" s="488">
        <f t="array" ref="Q4166">(INDEX('Page 2 - Team Information'!$K$14:$AP$189,Y4166,X4166)*100)</f>
        <v>0</v>
      </c>
      <c r="S4166" s="295" t="s">
        <v>19095</v>
      </c>
      <c r="X4166" s="339">
        <v>31.0</v>
      </c>
      <c r="Y4166" s="339">
        <v>127.0</v>
      </c>
    </row>
    <row r="4167" ht="15.75" customHeight="1">
      <c r="A4167" s="336" t="str">
        <f>'Page 1 - General Information'!$G$12</f>
        <v>123468402</v>
      </c>
      <c r="B4167" s="295" t="str">
        <f>'Page 1 - General Information'!$G$16</f>
        <v>3395</v>
      </c>
      <c r="C4167" s="337" t="s">
        <v>164</v>
      </c>
      <c r="N4167" s="464" t="s">
        <v>155</v>
      </c>
      <c r="O4167" s="388"/>
      <c r="Q4167" s="488">
        <f t="array" ref="Q4167">(INDEX('Page 2 - Team Information'!$K$14:$AP$189,Y4167,X4167)*100)</f>
        <v>0</v>
      </c>
      <c r="S4167" s="295" t="s">
        <v>19096</v>
      </c>
      <c r="X4167" s="339">
        <v>32.0</v>
      </c>
      <c r="Y4167" s="339">
        <v>127.0</v>
      </c>
    </row>
    <row r="4168" ht="15.75" customHeight="1">
      <c r="A4168" s="336" t="str">
        <f>'Page 1 - General Information'!$G$12</f>
        <v>123468402</v>
      </c>
      <c r="B4168" s="295" t="str">
        <f>'Page 1 - General Information'!$G$16</f>
        <v>3395</v>
      </c>
      <c r="C4168" s="337" t="s">
        <v>164</v>
      </c>
      <c r="N4168" s="295" t="s">
        <v>165</v>
      </c>
      <c r="O4168" s="338" t="str">
        <f t="array" ref="O4168">INDEX('Page 2 - Team Information'!$K$14:$AP$189,Y4168,X4168)</f>
        <v/>
      </c>
      <c r="S4168" s="295" t="s">
        <v>19097</v>
      </c>
      <c r="X4168" s="339">
        <v>24.0</v>
      </c>
      <c r="Y4168" s="339">
        <v>128.0</v>
      </c>
    </row>
    <row r="4169" ht="15.75" customHeight="1">
      <c r="A4169" s="336" t="str">
        <f>'Page 1 - General Information'!$G$12</f>
        <v>123468402</v>
      </c>
      <c r="B4169" s="295" t="str">
        <f>'Page 1 - General Information'!$G$16</f>
        <v>3395</v>
      </c>
      <c r="C4169" s="337" t="s">
        <v>164</v>
      </c>
      <c r="N4169" s="295" t="s">
        <v>165</v>
      </c>
      <c r="O4169" s="338" t="str">
        <f t="array" ref="O4169">INDEX('Page 2 - Team Information'!$K$14:$AP$189,Y4169,X4169)</f>
        <v/>
      </c>
      <c r="S4169" s="295" t="s">
        <v>19098</v>
      </c>
      <c r="X4169" s="339">
        <v>25.0</v>
      </c>
      <c r="Y4169" s="339">
        <v>128.0</v>
      </c>
    </row>
    <row r="4170" ht="15.75" customHeight="1">
      <c r="A4170" s="336" t="str">
        <f>'Page 1 - General Information'!$G$12</f>
        <v>123468402</v>
      </c>
      <c r="B4170" s="295" t="str">
        <f>'Page 1 - General Information'!$G$16</f>
        <v>3395</v>
      </c>
      <c r="C4170" s="337" t="s">
        <v>164</v>
      </c>
      <c r="N4170" s="295" t="s">
        <v>165</v>
      </c>
      <c r="O4170" s="338" t="str">
        <f t="array" ref="O4170">INDEX('Page 2 - Team Information'!$K$14:$AP$189,Y4170,X4170)</f>
        <v/>
      </c>
      <c r="S4170" s="295" t="s">
        <v>19099</v>
      </c>
      <c r="X4170" s="339">
        <v>26.0</v>
      </c>
      <c r="Y4170" s="339">
        <v>128.0</v>
      </c>
    </row>
    <row r="4171" ht="15.75" customHeight="1">
      <c r="A4171" s="336" t="str">
        <f>'Page 1 - General Information'!$G$12</f>
        <v>123468402</v>
      </c>
      <c r="B4171" s="295" t="str">
        <f>'Page 1 - General Information'!$G$16</f>
        <v>3395</v>
      </c>
      <c r="C4171" s="337" t="s">
        <v>164</v>
      </c>
      <c r="N4171" s="295" t="s">
        <v>165</v>
      </c>
      <c r="O4171" s="338" t="str">
        <f t="array" ref="O4171">INDEX('Page 2 - Team Information'!$K$14:$AP$189,Y4171,X4171)</f>
        <v/>
      </c>
      <c r="S4171" s="295" t="s">
        <v>19100</v>
      </c>
      <c r="X4171" s="339">
        <v>27.0</v>
      </c>
      <c r="Y4171" s="339">
        <v>128.0</v>
      </c>
    </row>
    <row r="4172" ht="15.75" customHeight="1">
      <c r="A4172" s="336" t="str">
        <f>'Page 1 - General Information'!$G$12</f>
        <v>123468402</v>
      </c>
      <c r="B4172" s="295" t="str">
        <f>'Page 1 - General Information'!$G$16</f>
        <v>3395</v>
      </c>
      <c r="C4172" s="337" t="s">
        <v>164</v>
      </c>
      <c r="N4172" s="464" t="s">
        <v>155</v>
      </c>
      <c r="O4172" s="388"/>
      <c r="Q4172" s="488">
        <f t="array" ref="Q4172">(INDEX('Page 2 - Team Information'!$K$14:$AP$189,Y4172,X4172)*100)</f>
        <v>0</v>
      </c>
      <c r="S4172" s="295" t="s">
        <v>19101</v>
      </c>
      <c r="X4172" s="339">
        <v>29.0</v>
      </c>
      <c r="Y4172" s="339">
        <v>128.0</v>
      </c>
    </row>
    <row r="4173" ht="15.75" customHeight="1">
      <c r="A4173" s="336" t="str">
        <f>'Page 1 - General Information'!$G$12</f>
        <v>123468402</v>
      </c>
      <c r="B4173" s="295" t="str">
        <f>'Page 1 - General Information'!$G$16</f>
        <v>3395</v>
      </c>
      <c r="C4173" s="337" t="s">
        <v>164</v>
      </c>
      <c r="N4173" s="464" t="s">
        <v>155</v>
      </c>
      <c r="O4173" s="388"/>
      <c r="Q4173" s="488">
        <f t="array" ref="Q4173">(INDEX('Page 2 - Team Information'!$K$14:$AP$189,Y4173,X4173)*100)</f>
        <v>0</v>
      </c>
      <c r="S4173" s="295" t="s">
        <v>19102</v>
      </c>
      <c r="X4173" s="339">
        <v>30.0</v>
      </c>
      <c r="Y4173" s="339">
        <v>128.0</v>
      </c>
    </row>
    <row r="4174" ht="15.75" customHeight="1">
      <c r="A4174" s="336" t="str">
        <f>'Page 1 - General Information'!$G$12</f>
        <v>123468402</v>
      </c>
      <c r="B4174" s="295" t="str">
        <f>'Page 1 - General Information'!$G$16</f>
        <v>3395</v>
      </c>
      <c r="C4174" s="337" t="s">
        <v>164</v>
      </c>
      <c r="N4174" s="464" t="s">
        <v>155</v>
      </c>
      <c r="O4174" s="388"/>
      <c r="Q4174" s="488">
        <f t="array" ref="Q4174">(INDEX('Page 2 - Team Information'!$K$14:$AP$189,Y4174,X4174)*100)</f>
        <v>0</v>
      </c>
      <c r="S4174" s="295" t="s">
        <v>19103</v>
      </c>
      <c r="X4174" s="339">
        <v>31.0</v>
      </c>
      <c r="Y4174" s="339">
        <v>128.0</v>
      </c>
    </row>
    <row r="4175" ht="15.75" customHeight="1">
      <c r="A4175" s="336" t="str">
        <f>'Page 1 - General Information'!$G$12</f>
        <v>123468402</v>
      </c>
      <c r="B4175" s="295" t="str">
        <f>'Page 1 - General Information'!$G$16</f>
        <v>3395</v>
      </c>
      <c r="C4175" s="337" t="s">
        <v>164</v>
      </c>
      <c r="N4175" s="464" t="s">
        <v>155</v>
      </c>
      <c r="O4175" s="388"/>
      <c r="Q4175" s="488">
        <f t="array" ref="Q4175">(INDEX('Page 2 - Team Information'!$K$14:$AP$189,Y4175,X4175)*100)</f>
        <v>0</v>
      </c>
      <c r="S4175" s="295" t="s">
        <v>19104</v>
      </c>
      <c r="X4175" s="339">
        <v>32.0</v>
      </c>
      <c r="Y4175" s="339">
        <v>128.0</v>
      </c>
    </row>
    <row r="4176" ht="15.75" customHeight="1">
      <c r="A4176" s="336" t="str">
        <f>'Page 1 - General Information'!$G$12</f>
        <v>123468402</v>
      </c>
      <c r="B4176" s="295" t="str">
        <f>'Page 1 - General Information'!$G$16</f>
        <v>3395</v>
      </c>
      <c r="C4176" s="337" t="s">
        <v>164</v>
      </c>
      <c r="N4176" s="295" t="s">
        <v>165</v>
      </c>
      <c r="O4176" s="338" t="str">
        <f t="array" ref="O4176">INDEX('Page 2 - Team Information'!$K$14:$AP$189,Y4176,X4176)</f>
        <v/>
      </c>
      <c r="S4176" s="295" t="s">
        <v>19105</v>
      </c>
      <c r="X4176" s="339">
        <v>24.0</v>
      </c>
      <c r="Y4176" s="339">
        <v>129.0</v>
      </c>
    </row>
    <row r="4177" ht="15.75" customHeight="1">
      <c r="A4177" s="336" t="str">
        <f>'Page 1 - General Information'!$G$12</f>
        <v>123468402</v>
      </c>
      <c r="B4177" s="295" t="str">
        <f>'Page 1 - General Information'!$G$16</f>
        <v>3395</v>
      </c>
      <c r="C4177" s="337" t="s">
        <v>164</v>
      </c>
      <c r="N4177" s="295" t="s">
        <v>165</v>
      </c>
      <c r="O4177" s="338" t="str">
        <f t="array" ref="O4177">INDEX('Page 2 - Team Information'!$K$14:$AP$189,Y4177,X4177)</f>
        <v/>
      </c>
      <c r="S4177" s="295" t="s">
        <v>19106</v>
      </c>
      <c r="X4177" s="339">
        <v>25.0</v>
      </c>
      <c r="Y4177" s="339">
        <v>129.0</v>
      </c>
    </row>
    <row r="4178" ht="15.75" customHeight="1">
      <c r="A4178" s="336" t="str">
        <f>'Page 1 - General Information'!$G$12</f>
        <v>123468402</v>
      </c>
      <c r="B4178" s="295" t="str">
        <f>'Page 1 - General Information'!$G$16</f>
        <v>3395</v>
      </c>
      <c r="C4178" s="337" t="s">
        <v>164</v>
      </c>
      <c r="N4178" s="295" t="s">
        <v>165</v>
      </c>
      <c r="O4178" s="338" t="str">
        <f t="array" ref="O4178">INDEX('Page 2 - Team Information'!$K$14:$AP$189,Y4178,X4178)</f>
        <v/>
      </c>
      <c r="S4178" s="295" t="s">
        <v>19107</v>
      </c>
      <c r="X4178" s="339">
        <v>26.0</v>
      </c>
      <c r="Y4178" s="339">
        <v>129.0</v>
      </c>
    </row>
    <row r="4179" ht="15.75" customHeight="1">
      <c r="A4179" s="336" t="str">
        <f>'Page 1 - General Information'!$G$12</f>
        <v>123468402</v>
      </c>
      <c r="B4179" s="295" t="str">
        <f>'Page 1 - General Information'!$G$16</f>
        <v>3395</v>
      </c>
      <c r="C4179" s="337" t="s">
        <v>164</v>
      </c>
      <c r="N4179" s="295" t="s">
        <v>165</v>
      </c>
      <c r="O4179" s="338" t="str">
        <f t="array" ref="O4179">INDEX('Page 2 - Team Information'!$K$14:$AP$189,Y4179,X4179)</f>
        <v/>
      </c>
      <c r="S4179" s="295" t="s">
        <v>19108</v>
      </c>
      <c r="X4179" s="339">
        <v>27.0</v>
      </c>
      <c r="Y4179" s="339">
        <v>129.0</v>
      </c>
    </row>
    <row r="4180" ht="15.75" customHeight="1">
      <c r="A4180" s="336" t="str">
        <f>'Page 1 - General Information'!$G$12</f>
        <v>123468402</v>
      </c>
      <c r="B4180" s="295" t="str">
        <f>'Page 1 - General Information'!$G$16</f>
        <v>3395</v>
      </c>
      <c r="C4180" s="337" t="s">
        <v>164</v>
      </c>
      <c r="N4180" s="464" t="s">
        <v>155</v>
      </c>
      <c r="O4180" s="388"/>
      <c r="Q4180" s="488">
        <f t="array" ref="Q4180">(INDEX('Page 2 - Team Information'!$K$14:$AP$189,Y4180,X4180)*100)</f>
        <v>0</v>
      </c>
      <c r="S4180" s="295" t="s">
        <v>19109</v>
      </c>
      <c r="X4180" s="339">
        <v>29.0</v>
      </c>
      <c r="Y4180" s="339">
        <v>129.0</v>
      </c>
    </row>
    <row r="4181" ht="15.75" customHeight="1">
      <c r="A4181" s="336" t="str">
        <f>'Page 1 - General Information'!$G$12</f>
        <v>123468402</v>
      </c>
      <c r="B4181" s="295" t="str">
        <f>'Page 1 - General Information'!$G$16</f>
        <v>3395</v>
      </c>
      <c r="C4181" s="337" t="s">
        <v>164</v>
      </c>
      <c r="N4181" s="464" t="s">
        <v>155</v>
      </c>
      <c r="O4181" s="388"/>
      <c r="Q4181" s="488">
        <f t="array" ref="Q4181">(INDEX('Page 2 - Team Information'!$K$14:$AP$189,Y4181,X4181)*100)</f>
        <v>0</v>
      </c>
      <c r="S4181" s="295" t="s">
        <v>19110</v>
      </c>
      <c r="X4181" s="339">
        <v>30.0</v>
      </c>
      <c r="Y4181" s="339">
        <v>129.0</v>
      </c>
    </row>
    <row r="4182" ht="15.75" customHeight="1">
      <c r="A4182" s="336" t="str">
        <f>'Page 1 - General Information'!$G$12</f>
        <v>123468402</v>
      </c>
      <c r="B4182" s="295" t="str">
        <f>'Page 1 - General Information'!$G$16</f>
        <v>3395</v>
      </c>
      <c r="C4182" s="337" t="s">
        <v>164</v>
      </c>
      <c r="N4182" s="464" t="s">
        <v>155</v>
      </c>
      <c r="O4182" s="388"/>
      <c r="Q4182" s="488">
        <f t="array" ref="Q4182">(INDEX('Page 2 - Team Information'!$K$14:$AP$189,Y4182,X4182)*100)</f>
        <v>0</v>
      </c>
      <c r="S4182" s="295" t="s">
        <v>19111</v>
      </c>
      <c r="X4182" s="339">
        <v>31.0</v>
      </c>
      <c r="Y4182" s="339">
        <v>129.0</v>
      </c>
    </row>
    <row r="4183" ht="15.75" customHeight="1">
      <c r="A4183" s="336" t="str">
        <f>'Page 1 - General Information'!$G$12</f>
        <v>123468402</v>
      </c>
      <c r="B4183" s="295" t="str">
        <f>'Page 1 - General Information'!$G$16</f>
        <v>3395</v>
      </c>
      <c r="C4183" s="337" t="s">
        <v>164</v>
      </c>
      <c r="N4183" s="464" t="s">
        <v>155</v>
      </c>
      <c r="O4183" s="388"/>
      <c r="Q4183" s="488">
        <f t="array" ref="Q4183">(INDEX('Page 2 - Team Information'!$K$14:$AP$189,Y4183,X4183)*100)</f>
        <v>0</v>
      </c>
      <c r="S4183" s="295" t="s">
        <v>19112</v>
      </c>
      <c r="X4183" s="339">
        <v>32.0</v>
      </c>
      <c r="Y4183" s="339">
        <v>129.0</v>
      </c>
    </row>
    <row r="4184" ht="15.75" customHeight="1">
      <c r="A4184" s="336" t="str">
        <f>'Page 1 - General Information'!$G$12</f>
        <v>123468402</v>
      </c>
      <c r="B4184" s="295" t="str">
        <f>'Page 1 - General Information'!$G$16</f>
        <v>3395</v>
      </c>
      <c r="C4184" s="337" t="s">
        <v>164</v>
      </c>
      <c r="N4184" s="295" t="s">
        <v>165</v>
      </c>
      <c r="O4184" s="338" t="str">
        <f t="array" ref="O4184">INDEX('Page 2 - Team Information'!$K$14:$AP$189,Y4184,X4184)</f>
        <v/>
      </c>
      <c r="S4184" s="295" t="s">
        <v>19113</v>
      </c>
      <c r="X4184" s="339">
        <v>24.0</v>
      </c>
      <c r="Y4184" s="339">
        <v>130.0</v>
      </c>
    </row>
    <row r="4185" ht="15.75" customHeight="1">
      <c r="A4185" s="336" t="str">
        <f>'Page 1 - General Information'!$G$12</f>
        <v>123468402</v>
      </c>
      <c r="B4185" s="295" t="str">
        <f>'Page 1 - General Information'!$G$16</f>
        <v>3395</v>
      </c>
      <c r="C4185" s="337" t="s">
        <v>164</v>
      </c>
      <c r="N4185" s="295" t="s">
        <v>165</v>
      </c>
      <c r="O4185" s="338" t="str">
        <f t="array" ref="O4185">INDEX('Page 2 - Team Information'!$K$14:$AP$189,Y4185,X4185)</f>
        <v/>
      </c>
      <c r="S4185" s="295" t="s">
        <v>19114</v>
      </c>
      <c r="X4185" s="339">
        <v>25.0</v>
      </c>
      <c r="Y4185" s="339">
        <v>130.0</v>
      </c>
    </row>
    <row r="4186" ht="15.75" customHeight="1">
      <c r="A4186" s="336" t="str">
        <f>'Page 1 - General Information'!$G$12</f>
        <v>123468402</v>
      </c>
      <c r="B4186" s="295" t="str">
        <f>'Page 1 - General Information'!$G$16</f>
        <v>3395</v>
      </c>
      <c r="C4186" s="337" t="s">
        <v>164</v>
      </c>
      <c r="N4186" s="295" t="s">
        <v>165</v>
      </c>
      <c r="O4186" s="338" t="str">
        <f t="array" ref="O4186">INDEX('Page 2 - Team Information'!$K$14:$AP$189,Y4186,X4186)</f>
        <v/>
      </c>
      <c r="S4186" s="295" t="s">
        <v>19115</v>
      </c>
      <c r="X4186" s="339">
        <v>26.0</v>
      </c>
      <c r="Y4186" s="339">
        <v>130.0</v>
      </c>
    </row>
    <row r="4187" ht="15.75" customHeight="1">
      <c r="A4187" s="336" t="str">
        <f>'Page 1 - General Information'!$G$12</f>
        <v>123468402</v>
      </c>
      <c r="B4187" s="295" t="str">
        <f>'Page 1 - General Information'!$G$16</f>
        <v>3395</v>
      </c>
      <c r="C4187" s="337" t="s">
        <v>164</v>
      </c>
      <c r="N4187" s="295" t="s">
        <v>165</v>
      </c>
      <c r="O4187" s="338" t="str">
        <f t="array" ref="O4187">INDEX('Page 2 - Team Information'!$K$14:$AP$189,Y4187,X4187)</f>
        <v/>
      </c>
      <c r="S4187" s="295" t="s">
        <v>19116</v>
      </c>
      <c r="X4187" s="339">
        <v>27.0</v>
      </c>
      <c r="Y4187" s="339">
        <v>130.0</v>
      </c>
    </row>
    <row r="4188" ht="15.75" customHeight="1">
      <c r="A4188" s="336" t="str">
        <f>'Page 1 - General Information'!$G$12</f>
        <v>123468402</v>
      </c>
      <c r="B4188" s="295" t="str">
        <f>'Page 1 - General Information'!$G$16</f>
        <v>3395</v>
      </c>
      <c r="C4188" s="337" t="s">
        <v>164</v>
      </c>
      <c r="N4188" s="464" t="s">
        <v>155</v>
      </c>
      <c r="O4188" s="388"/>
      <c r="Q4188" s="488">
        <f t="array" ref="Q4188">(INDEX('Page 2 - Team Information'!$K$14:$AP$189,Y4188,X4188)*100)</f>
        <v>0</v>
      </c>
      <c r="S4188" s="295" t="s">
        <v>19117</v>
      </c>
      <c r="X4188" s="339">
        <v>29.0</v>
      </c>
      <c r="Y4188" s="339">
        <v>130.0</v>
      </c>
    </row>
    <row r="4189" ht="15.75" customHeight="1">
      <c r="A4189" s="336" t="str">
        <f>'Page 1 - General Information'!$G$12</f>
        <v>123468402</v>
      </c>
      <c r="B4189" s="295" t="str">
        <f>'Page 1 - General Information'!$G$16</f>
        <v>3395</v>
      </c>
      <c r="C4189" s="337" t="s">
        <v>164</v>
      </c>
      <c r="N4189" s="464" t="s">
        <v>155</v>
      </c>
      <c r="O4189" s="388"/>
      <c r="Q4189" s="488">
        <f t="array" ref="Q4189">(INDEX('Page 2 - Team Information'!$K$14:$AP$189,Y4189,X4189)*100)</f>
        <v>0</v>
      </c>
      <c r="S4189" s="295" t="s">
        <v>19118</v>
      </c>
      <c r="X4189" s="339">
        <v>30.0</v>
      </c>
      <c r="Y4189" s="339">
        <v>130.0</v>
      </c>
    </row>
    <row r="4190" ht="15.75" customHeight="1">
      <c r="A4190" s="336" t="str">
        <f>'Page 1 - General Information'!$G$12</f>
        <v>123468402</v>
      </c>
      <c r="B4190" s="295" t="str">
        <f>'Page 1 - General Information'!$G$16</f>
        <v>3395</v>
      </c>
      <c r="C4190" s="337" t="s">
        <v>164</v>
      </c>
      <c r="N4190" s="464" t="s">
        <v>155</v>
      </c>
      <c r="O4190" s="388"/>
      <c r="Q4190" s="488">
        <f t="array" ref="Q4190">(INDEX('Page 2 - Team Information'!$K$14:$AP$189,Y4190,X4190)*100)</f>
        <v>0</v>
      </c>
      <c r="S4190" s="295" t="s">
        <v>19119</v>
      </c>
      <c r="X4190" s="339">
        <v>31.0</v>
      </c>
      <c r="Y4190" s="339">
        <v>130.0</v>
      </c>
    </row>
    <row r="4191" ht="15.75" customHeight="1">
      <c r="A4191" s="336" t="str">
        <f>'Page 1 - General Information'!$G$12</f>
        <v>123468402</v>
      </c>
      <c r="B4191" s="295" t="str">
        <f>'Page 1 - General Information'!$G$16</f>
        <v>3395</v>
      </c>
      <c r="C4191" s="337" t="s">
        <v>164</v>
      </c>
      <c r="N4191" s="464" t="s">
        <v>155</v>
      </c>
      <c r="O4191" s="388"/>
      <c r="Q4191" s="488">
        <f t="array" ref="Q4191">(INDEX('Page 2 - Team Information'!$K$14:$AP$189,Y4191,X4191)*100)</f>
        <v>0</v>
      </c>
      <c r="S4191" s="295" t="s">
        <v>19120</v>
      </c>
      <c r="X4191" s="339">
        <v>32.0</v>
      </c>
      <c r="Y4191" s="339">
        <v>130.0</v>
      </c>
    </row>
    <row r="4192" ht="15.75" customHeight="1">
      <c r="A4192" s="336" t="str">
        <f>'Page 1 - General Information'!$G$12</f>
        <v>123468402</v>
      </c>
      <c r="B4192" s="295" t="str">
        <f>'Page 1 - General Information'!$G$16</f>
        <v>3395</v>
      </c>
      <c r="C4192" s="337" t="s">
        <v>164</v>
      </c>
      <c r="N4192" s="295" t="s">
        <v>165</v>
      </c>
      <c r="O4192" s="338" t="str">
        <f t="array" ref="O4192">INDEX('Page 2 - Team Information'!$K$14:$AP$189,Y4192,X4192)</f>
        <v/>
      </c>
      <c r="S4192" s="295" t="s">
        <v>19121</v>
      </c>
      <c r="X4192" s="339">
        <v>24.0</v>
      </c>
      <c r="Y4192" s="339">
        <v>131.0</v>
      </c>
    </row>
    <row r="4193" ht="15.75" customHeight="1">
      <c r="A4193" s="336" t="str">
        <f>'Page 1 - General Information'!$G$12</f>
        <v>123468402</v>
      </c>
      <c r="B4193" s="295" t="str">
        <f>'Page 1 - General Information'!$G$16</f>
        <v>3395</v>
      </c>
      <c r="C4193" s="337" t="s">
        <v>164</v>
      </c>
      <c r="N4193" s="295" t="s">
        <v>165</v>
      </c>
      <c r="O4193" s="338" t="str">
        <f t="array" ref="O4193">INDEX('Page 2 - Team Information'!$K$14:$AP$189,Y4193,X4193)</f>
        <v/>
      </c>
      <c r="S4193" s="295" t="s">
        <v>19122</v>
      </c>
      <c r="X4193" s="339">
        <v>25.0</v>
      </c>
      <c r="Y4193" s="339">
        <v>131.0</v>
      </c>
    </row>
    <row r="4194" ht="15.75" customHeight="1">
      <c r="A4194" s="336" t="str">
        <f>'Page 1 - General Information'!$G$12</f>
        <v>123468402</v>
      </c>
      <c r="B4194" s="295" t="str">
        <f>'Page 1 - General Information'!$G$16</f>
        <v>3395</v>
      </c>
      <c r="C4194" s="337" t="s">
        <v>164</v>
      </c>
      <c r="N4194" s="295" t="s">
        <v>165</v>
      </c>
      <c r="O4194" s="338" t="str">
        <f t="array" ref="O4194">INDEX('Page 2 - Team Information'!$K$14:$AP$189,Y4194,X4194)</f>
        <v/>
      </c>
      <c r="S4194" s="295" t="s">
        <v>19123</v>
      </c>
      <c r="X4194" s="339">
        <v>26.0</v>
      </c>
      <c r="Y4194" s="339">
        <v>131.0</v>
      </c>
    </row>
    <row r="4195" ht="15.75" customHeight="1">
      <c r="A4195" s="336" t="str">
        <f>'Page 1 - General Information'!$G$12</f>
        <v>123468402</v>
      </c>
      <c r="B4195" s="295" t="str">
        <f>'Page 1 - General Information'!$G$16</f>
        <v>3395</v>
      </c>
      <c r="C4195" s="337" t="s">
        <v>164</v>
      </c>
      <c r="N4195" s="295" t="s">
        <v>165</v>
      </c>
      <c r="O4195" s="338" t="str">
        <f t="array" ref="O4195">INDEX('Page 2 - Team Information'!$K$14:$AP$189,Y4195,X4195)</f>
        <v/>
      </c>
      <c r="S4195" s="295" t="s">
        <v>19124</v>
      </c>
      <c r="X4195" s="339">
        <v>27.0</v>
      </c>
      <c r="Y4195" s="339">
        <v>131.0</v>
      </c>
    </row>
    <row r="4196" ht="15.75" customHeight="1">
      <c r="A4196" s="336" t="str">
        <f>'Page 1 - General Information'!$G$12</f>
        <v>123468402</v>
      </c>
      <c r="B4196" s="295" t="str">
        <f>'Page 1 - General Information'!$G$16</f>
        <v>3395</v>
      </c>
      <c r="C4196" s="337" t="s">
        <v>164</v>
      </c>
      <c r="N4196" s="464" t="s">
        <v>155</v>
      </c>
      <c r="O4196" s="388"/>
      <c r="Q4196" s="488">
        <f t="array" ref="Q4196">(INDEX('Page 2 - Team Information'!$K$14:$AP$189,Y4196,X4196)*100)</f>
        <v>0</v>
      </c>
      <c r="S4196" s="295" t="s">
        <v>19125</v>
      </c>
      <c r="X4196" s="339">
        <v>29.0</v>
      </c>
      <c r="Y4196" s="339">
        <v>131.0</v>
      </c>
    </row>
    <row r="4197" ht="15.75" customHeight="1">
      <c r="A4197" s="336" t="str">
        <f>'Page 1 - General Information'!$G$12</f>
        <v>123468402</v>
      </c>
      <c r="B4197" s="295" t="str">
        <f>'Page 1 - General Information'!$G$16</f>
        <v>3395</v>
      </c>
      <c r="C4197" s="337" t="s">
        <v>164</v>
      </c>
      <c r="N4197" s="464" t="s">
        <v>155</v>
      </c>
      <c r="O4197" s="388"/>
      <c r="Q4197" s="488">
        <f t="array" ref="Q4197">(INDEX('Page 2 - Team Information'!$K$14:$AP$189,Y4197,X4197)*100)</f>
        <v>0</v>
      </c>
      <c r="S4197" s="295" t="s">
        <v>19126</v>
      </c>
      <c r="X4197" s="339">
        <v>30.0</v>
      </c>
      <c r="Y4197" s="339">
        <v>131.0</v>
      </c>
    </row>
    <row r="4198" ht="15.75" customHeight="1">
      <c r="A4198" s="336" t="str">
        <f>'Page 1 - General Information'!$G$12</f>
        <v>123468402</v>
      </c>
      <c r="B4198" s="295" t="str">
        <f>'Page 1 - General Information'!$G$16</f>
        <v>3395</v>
      </c>
      <c r="C4198" s="337" t="s">
        <v>164</v>
      </c>
      <c r="N4198" s="464" t="s">
        <v>155</v>
      </c>
      <c r="O4198" s="388"/>
      <c r="Q4198" s="488">
        <f t="array" ref="Q4198">(INDEX('Page 2 - Team Information'!$K$14:$AP$189,Y4198,X4198)*100)</f>
        <v>0</v>
      </c>
      <c r="S4198" s="295" t="s">
        <v>19127</v>
      </c>
      <c r="X4198" s="339">
        <v>31.0</v>
      </c>
      <c r="Y4198" s="339">
        <v>131.0</v>
      </c>
    </row>
    <row r="4199" ht="15.75" customHeight="1">
      <c r="A4199" s="336" t="str">
        <f>'Page 1 - General Information'!$G$12</f>
        <v>123468402</v>
      </c>
      <c r="B4199" s="295" t="str">
        <f>'Page 1 - General Information'!$G$16</f>
        <v>3395</v>
      </c>
      <c r="C4199" s="337" t="s">
        <v>164</v>
      </c>
      <c r="N4199" s="464" t="s">
        <v>155</v>
      </c>
      <c r="O4199" s="388"/>
      <c r="Q4199" s="488">
        <f t="array" ref="Q4199">(INDEX('Page 2 - Team Information'!$K$14:$AP$189,Y4199,X4199)*100)</f>
        <v>0</v>
      </c>
      <c r="S4199" s="295" t="s">
        <v>19128</v>
      </c>
      <c r="X4199" s="339">
        <v>32.0</v>
      </c>
      <c r="Y4199" s="339">
        <v>131.0</v>
      </c>
    </row>
    <row r="4200" ht="15.75" customHeight="1">
      <c r="A4200" s="336" t="str">
        <f>'Page 1 - General Information'!$G$12</f>
        <v>123468402</v>
      </c>
      <c r="B4200" s="295" t="str">
        <f>'Page 1 - General Information'!$G$16</f>
        <v>3395</v>
      </c>
      <c r="C4200" s="337" t="s">
        <v>164</v>
      </c>
      <c r="N4200" s="295" t="s">
        <v>165</v>
      </c>
      <c r="O4200" s="338" t="str">
        <f t="array" ref="O4200">INDEX('Page 2 - Team Information'!$K$14:$AP$189,Y4200,X4200)</f>
        <v/>
      </c>
      <c r="S4200" s="295" t="s">
        <v>19129</v>
      </c>
      <c r="X4200" s="339">
        <v>24.0</v>
      </c>
      <c r="Y4200" s="339">
        <v>132.0</v>
      </c>
    </row>
    <row r="4201" ht="15.75" customHeight="1">
      <c r="A4201" s="336" t="str">
        <f>'Page 1 - General Information'!$G$12</f>
        <v>123468402</v>
      </c>
      <c r="B4201" s="295" t="str">
        <f>'Page 1 - General Information'!$G$16</f>
        <v>3395</v>
      </c>
      <c r="C4201" s="337" t="s">
        <v>164</v>
      </c>
      <c r="N4201" s="295" t="s">
        <v>165</v>
      </c>
      <c r="O4201" s="338" t="str">
        <f t="array" ref="O4201">INDEX('Page 2 - Team Information'!$K$14:$AP$189,Y4201,X4201)</f>
        <v/>
      </c>
      <c r="S4201" s="295" t="s">
        <v>19130</v>
      </c>
      <c r="X4201" s="339">
        <v>25.0</v>
      </c>
      <c r="Y4201" s="339">
        <v>132.0</v>
      </c>
    </row>
    <row r="4202" ht="15.75" customHeight="1">
      <c r="A4202" s="336" t="str">
        <f>'Page 1 - General Information'!$G$12</f>
        <v>123468402</v>
      </c>
      <c r="B4202" s="295" t="str">
        <f>'Page 1 - General Information'!$G$16</f>
        <v>3395</v>
      </c>
      <c r="C4202" s="337" t="s">
        <v>164</v>
      </c>
      <c r="N4202" s="295" t="s">
        <v>165</v>
      </c>
      <c r="O4202" s="338" t="str">
        <f t="array" ref="O4202">INDEX('Page 2 - Team Information'!$K$14:$AP$189,Y4202,X4202)</f>
        <v/>
      </c>
      <c r="S4202" s="295" t="s">
        <v>19131</v>
      </c>
      <c r="X4202" s="339">
        <v>26.0</v>
      </c>
      <c r="Y4202" s="339">
        <v>132.0</v>
      </c>
    </row>
    <row r="4203" ht="15.75" customHeight="1">
      <c r="A4203" s="336" t="str">
        <f>'Page 1 - General Information'!$G$12</f>
        <v>123468402</v>
      </c>
      <c r="B4203" s="295" t="str">
        <f>'Page 1 - General Information'!$G$16</f>
        <v>3395</v>
      </c>
      <c r="C4203" s="337" t="s">
        <v>164</v>
      </c>
      <c r="N4203" s="295" t="s">
        <v>165</v>
      </c>
      <c r="O4203" s="338" t="str">
        <f t="array" ref="O4203">INDEX('Page 2 - Team Information'!$K$14:$AP$189,Y4203,X4203)</f>
        <v/>
      </c>
      <c r="S4203" s="295" t="s">
        <v>19132</v>
      </c>
      <c r="X4203" s="339">
        <v>27.0</v>
      </c>
      <c r="Y4203" s="339">
        <v>132.0</v>
      </c>
    </row>
    <row r="4204" ht="15.75" customHeight="1">
      <c r="A4204" s="336" t="str">
        <f>'Page 1 - General Information'!$G$12</f>
        <v>123468402</v>
      </c>
      <c r="B4204" s="295" t="str">
        <f>'Page 1 - General Information'!$G$16</f>
        <v>3395</v>
      </c>
      <c r="C4204" s="337" t="s">
        <v>164</v>
      </c>
      <c r="N4204" s="464" t="s">
        <v>155</v>
      </c>
      <c r="O4204" s="388"/>
      <c r="Q4204" s="488">
        <f t="array" ref="Q4204">(INDEX('Page 2 - Team Information'!$K$14:$AP$189,Y4204,X4204)*100)</f>
        <v>0</v>
      </c>
      <c r="S4204" s="295" t="s">
        <v>19133</v>
      </c>
      <c r="X4204" s="339">
        <v>29.0</v>
      </c>
      <c r="Y4204" s="339">
        <v>132.0</v>
      </c>
    </row>
    <row r="4205" ht="15.75" customHeight="1">
      <c r="A4205" s="336" t="str">
        <f>'Page 1 - General Information'!$G$12</f>
        <v>123468402</v>
      </c>
      <c r="B4205" s="295" t="str">
        <f>'Page 1 - General Information'!$G$16</f>
        <v>3395</v>
      </c>
      <c r="C4205" s="337" t="s">
        <v>164</v>
      </c>
      <c r="N4205" s="464" t="s">
        <v>155</v>
      </c>
      <c r="O4205" s="388"/>
      <c r="Q4205" s="488">
        <f t="array" ref="Q4205">(INDEX('Page 2 - Team Information'!$K$14:$AP$189,Y4205,X4205)*100)</f>
        <v>0</v>
      </c>
      <c r="S4205" s="295" t="s">
        <v>19134</v>
      </c>
      <c r="X4205" s="339">
        <v>30.0</v>
      </c>
      <c r="Y4205" s="339">
        <v>132.0</v>
      </c>
    </row>
    <row r="4206" ht="15.75" customHeight="1">
      <c r="A4206" s="336" t="str">
        <f>'Page 1 - General Information'!$G$12</f>
        <v>123468402</v>
      </c>
      <c r="B4206" s="295" t="str">
        <f>'Page 1 - General Information'!$G$16</f>
        <v>3395</v>
      </c>
      <c r="C4206" s="337" t="s">
        <v>164</v>
      </c>
      <c r="N4206" s="464" t="s">
        <v>155</v>
      </c>
      <c r="O4206" s="388"/>
      <c r="Q4206" s="488">
        <f t="array" ref="Q4206">(INDEX('Page 2 - Team Information'!$K$14:$AP$189,Y4206,X4206)*100)</f>
        <v>0</v>
      </c>
      <c r="S4206" s="295" t="s">
        <v>19135</v>
      </c>
      <c r="X4206" s="339">
        <v>31.0</v>
      </c>
      <c r="Y4206" s="339">
        <v>132.0</v>
      </c>
    </row>
    <row r="4207" ht="15.75" customHeight="1">
      <c r="A4207" s="336" t="str">
        <f>'Page 1 - General Information'!$G$12</f>
        <v>123468402</v>
      </c>
      <c r="B4207" s="295" t="str">
        <f>'Page 1 - General Information'!$G$16</f>
        <v>3395</v>
      </c>
      <c r="C4207" s="337" t="s">
        <v>164</v>
      </c>
      <c r="N4207" s="464" t="s">
        <v>155</v>
      </c>
      <c r="O4207" s="388"/>
      <c r="Q4207" s="488">
        <f t="array" ref="Q4207">(INDEX('Page 2 - Team Information'!$K$14:$AP$189,Y4207,X4207)*100)</f>
        <v>0</v>
      </c>
      <c r="S4207" s="295" t="s">
        <v>19136</v>
      </c>
      <c r="X4207" s="339">
        <v>32.0</v>
      </c>
      <c r="Y4207" s="339">
        <v>132.0</v>
      </c>
    </row>
    <row r="4208" ht="15.75" customHeight="1">
      <c r="A4208" s="336" t="str">
        <f>'Page 1 - General Information'!$G$12</f>
        <v>123468402</v>
      </c>
      <c r="B4208" s="295" t="str">
        <f>'Page 1 - General Information'!$G$16</f>
        <v>3395</v>
      </c>
      <c r="C4208" s="337" t="s">
        <v>164</v>
      </c>
      <c r="N4208" s="295" t="s">
        <v>165</v>
      </c>
      <c r="O4208" s="338" t="str">
        <f t="array" ref="O4208">INDEX('Page 2 - Team Information'!$K$14:$AP$189,Y4208,X4208)</f>
        <v/>
      </c>
      <c r="S4208" s="295" t="s">
        <v>19137</v>
      </c>
      <c r="X4208" s="339">
        <v>24.0</v>
      </c>
      <c r="Y4208" s="339">
        <v>133.0</v>
      </c>
    </row>
    <row r="4209" ht="15.75" customHeight="1">
      <c r="A4209" s="336" t="str">
        <f>'Page 1 - General Information'!$G$12</f>
        <v>123468402</v>
      </c>
      <c r="B4209" s="295" t="str">
        <f>'Page 1 - General Information'!$G$16</f>
        <v>3395</v>
      </c>
      <c r="C4209" s="337" t="s">
        <v>164</v>
      </c>
      <c r="N4209" s="295" t="s">
        <v>165</v>
      </c>
      <c r="O4209" s="338" t="str">
        <f t="array" ref="O4209">INDEX('Page 2 - Team Information'!$K$14:$AP$189,Y4209,X4209)</f>
        <v/>
      </c>
      <c r="S4209" s="295" t="s">
        <v>19138</v>
      </c>
      <c r="X4209" s="339">
        <v>25.0</v>
      </c>
      <c r="Y4209" s="339">
        <v>133.0</v>
      </c>
    </row>
    <row r="4210" ht="15.75" customHeight="1">
      <c r="A4210" s="336" t="str">
        <f>'Page 1 - General Information'!$G$12</f>
        <v>123468402</v>
      </c>
      <c r="B4210" s="295" t="str">
        <f>'Page 1 - General Information'!$G$16</f>
        <v>3395</v>
      </c>
      <c r="C4210" s="337" t="s">
        <v>164</v>
      </c>
      <c r="N4210" s="295" t="s">
        <v>165</v>
      </c>
      <c r="O4210" s="338" t="str">
        <f t="array" ref="O4210">INDEX('Page 2 - Team Information'!$K$14:$AP$189,Y4210,X4210)</f>
        <v/>
      </c>
      <c r="S4210" s="295" t="s">
        <v>19139</v>
      </c>
      <c r="X4210" s="339">
        <v>26.0</v>
      </c>
      <c r="Y4210" s="339">
        <v>133.0</v>
      </c>
    </row>
    <row r="4211" ht="15.75" customHeight="1">
      <c r="A4211" s="336" t="str">
        <f>'Page 1 - General Information'!$G$12</f>
        <v>123468402</v>
      </c>
      <c r="B4211" s="295" t="str">
        <f>'Page 1 - General Information'!$G$16</f>
        <v>3395</v>
      </c>
      <c r="C4211" s="337" t="s">
        <v>164</v>
      </c>
      <c r="N4211" s="295" t="s">
        <v>165</v>
      </c>
      <c r="O4211" s="338" t="str">
        <f t="array" ref="O4211">INDEX('Page 2 - Team Information'!$K$14:$AP$189,Y4211,X4211)</f>
        <v/>
      </c>
      <c r="S4211" s="295" t="s">
        <v>19140</v>
      </c>
      <c r="X4211" s="339">
        <v>27.0</v>
      </c>
      <c r="Y4211" s="339">
        <v>133.0</v>
      </c>
    </row>
    <row r="4212" ht="15.75" customHeight="1">
      <c r="A4212" s="336" t="str">
        <f>'Page 1 - General Information'!$G$12</f>
        <v>123468402</v>
      </c>
      <c r="B4212" s="295" t="str">
        <f>'Page 1 - General Information'!$G$16</f>
        <v>3395</v>
      </c>
      <c r="C4212" s="337" t="s">
        <v>164</v>
      </c>
      <c r="N4212" s="464" t="s">
        <v>155</v>
      </c>
      <c r="O4212" s="388"/>
      <c r="Q4212" s="488">
        <f t="array" ref="Q4212">(INDEX('Page 2 - Team Information'!$K$14:$AP$189,Y4212,X4212)*100)</f>
        <v>0</v>
      </c>
      <c r="S4212" s="295" t="s">
        <v>19141</v>
      </c>
      <c r="X4212" s="339">
        <v>29.0</v>
      </c>
      <c r="Y4212" s="339">
        <v>133.0</v>
      </c>
    </row>
    <row r="4213" ht="15.75" customHeight="1">
      <c r="A4213" s="336" t="str">
        <f>'Page 1 - General Information'!$G$12</f>
        <v>123468402</v>
      </c>
      <c r="B4213" s="295" t="str">
        <f>'Page 1 - General Information'!$G$16</f>
        <v>3395</v>
      </c>
      <c r="C4213" s="337" t="s">
        <v>164</v>
      </c>
      <c r="N4213" s="464" t="s">
        <v>155</v>
      </c>
      <c r="O4213" s="388"/>
      <c r="Q4213" s="488">
        <f t="array" ref="Q4213">(INDEX('Page 2 - Team Information'!$K$14:$AP$189,Y4213,X4213)*100)</f>
        <v>0</v>
      </c>
      <c r="S4213" s="295" t="s">
        <v>19142</v>
      </c>
      <c r="X4213" s="339">
        <v>30.0</v>
      </c>
      <c r="Y4213" s="339">
        <v>133.0</v>
      </c>
    </row>
    <row r="4214" ht="15.75" customHeight="1">
      <c r="A4214" s="336" t="str">
        <f>'Page 1 - General Information'!$G$12</f>
        <v>123468402</v>
      </c>
      <c r="B4214" s="295" t="str">
        <f>'Page 1 - General Information'!$G$16</f>
        <v>3395</v>
      </c>
      <c r="C4214" s="337" t="s">
        <v>164</v>
      </c>
      <c r="N4214" s="464" t="s">
        <v>155</v>
      </c>
      <c r="O4214" s="388"/>
      <c r="Q4214" s="488">
        <f t="array" ref="Q4214">(INDEX('Page 2 - Team Information'!$K$14:$AP$189,Y4214,X4214)*100)</f>
        <v>0</v>
      </c>
      <c r="S4214" s="295" t="s">
        <v>19143</v>
      </c>
      <c r="X4214" s="339">
        <v>31.0</v>
      </c>
      <c r="Y4214" s="339">
        <v>133.0</v>
      </c>
    </row>
    <row r="4215" ht="15.75" customHeight="1">
      <c r="A4215" s="336" t="str">
        <f>'Page 1 - General Information'!$G$12</f>
        <v>123468402</v>
      </c>
      <c r="B4215" s="295" t="str">
        <f>'Page 1 - General Information'!$G$16</f>
        <v>3395</v>
      </c>
      <c r="C4215" s="337" t="s">
        <v>164</v>
      </c>
      <c r="N4215" s="464" t="s">
        <v>155</v>
      </c>
      <c r="O4215" s="388"/>
      <c r="Q4215" s="488">
        <f t="array" ref="Q4215">(INDEX('Page 2 - Team Information'!$K$14:$AP$189,Y4215,X4215)*100)</f>
        <v>0</v>
      </c>
      <c r="S4215" s="295" t="s">
        <v>19144</v>
      </c>
      <c r="X4215" s="339">
        <v>32.0</v>
      </c>
      <c r="Y4215" s="339">
        <v>133.0</v>
      </c>
    </row>
    <row r="4216" ht="15.75" customHeight="1">
      <c r="A4216" s="336" t="str">
        <f>'Page 1 - General Information'!$G$12</f>
        <v>123468402</v>
      </c>
      <c r="B4216" s="295" t="str">
        <f>'Page 1 - General Information'!$G$16</f>
        <v>3395</v>
      </c>
      <c r="C4216" s="337" t="s">
        <v>164</v>
      </c>
      <c r="N4216" s="295" t="s">
        <v>165</v>
      </c>
      <c r="O4216" s="338" t="str">
        <f t="array" ref="O4216">INDEX('Page 2 - Team Information'!$K$14:$AP$189,Y4216,X4216)</f>
        <v/>
      </c>
      <c r="S4216" s="295" t="s">
        <v>19145</v>
      </c>
      <c r="X4216" s="339">
        <v>24.0</v>
      </c>
      <c r="Y4216" s="339">
        <v>134.0</v>
      </c>
    </row>
    <row r="4217" ht="15.75" customHeight="1">
      <c r="A4217" s="336" t="str">
        <f>'Page 1 - General Information'!$G$12</f>
        <v>123468402</v>
      </c>
      <c r="B4217" s="295" t="str">
        <f>'Page 1 - General Information'!$G$16</f>
        <v>3395</v>
      </c>
      <c r="C4217" s="337" t="s">
        <v>164</v>
      </c>
      <c r="N4217" s="295" t="s">
        <v>165</v>
      </c>
      <c r="O4217" s="338" t="str">
        <f t="array" ref="O4217">INDEX('Page 2 - Team Information'!$K$14:$AP$189,Y4217,X4217)</f>
        <v/>
      </c>
      <c r="S4217" s="295" t="s">
        <v>19146</v>
      </c>
      <c r="X4217" s="339">
        <v>25.0</v>
      </c>
      <c r="Y4217" s="339">
        <v>134.0</v>
      </c>
    </row>
    <row r="4218" ht="15.75" customHeight="1">
      <c r="A4218" s="336" t="str">
        <f>'Page 1 - General Information'!$G$12</f>
        <v>123468402</v>
      </c>
      <c r="B4218" s="295" t="str">
        <f>'Page 1 - General Information'!$G$16</f>
        <v>3395</v>
      </c>
      <c r="C4218" s="337" t="s">
        <v>164</v>
      </c>
      <c r="N4218" s="295" t="s">
        <v>165</v>
      </c>
      <c r="O4218" s="338" t="str">
        <f t="array" ref="O4218">INDEX('Page 2 - Team Information'!$K$14:$AP$189,Y4218,X4218)</f>
        <v/>
      </c>
      <c r="S4218" s="295" t="s">
        <v>19147</v>
      </c>
      <c r="X4218" s="339">
        <v>26.0</v>
      </c>
      <c r="Y4218" s="339">
        <v>134.0</v>
      </c>
    </row>
    <row r="4219" ht="15.75" customHeight="1">
      <c r="A4219" s="336" t="str">
        <f>'Page 1 - General Information'!$G$12</f>
        <v>123468402</v>
      </c>
      <c r="B4219" s="295" t="str">
        <f>'Page 1 - General Information'!$G$16</f>
        <v>3395</v>
      </c>
      <c r="C4219" s="337" t="s">
        <v>164</v>
      </c>
      <c r="N4219" s="295" t="s">
        <v>165</v>
      </c>
      <c r="O4219" s="338" t="str">
        <f t="array" ref="O4219">INDEX('Page 2 - Team Information'!$K$14:$AP$189,Y4219,X4219)</f>
        <v/>
      </c>
      <c r="S4219" s="295" t="s">
        <v>19148</v>
      </c>
      <c r="X4219" s="339">
        <v>27.0</v>
      </c>
      <c r="Y4219" s="339">
        <v>134.0</v>
      </c>
    </row>
    <row r="4220" ht="15.75" customHeight="1">
      <c r="A4220" s="336" t="str">
        <f>'Page 1 - General Information'!$G$12</f>
        <v>123468402</v>
      </c>
      <c r="B4220" s="295" t="str">
        <f>'Page 1 - General Information'!$G$16</f>
        <v>3395</v>
      </c>
      <c r="C4220" s="337" t="s">
        <v>164</v>
      </c>
      <c r="N4220" s="464" t="s">
        <v>155</v>
      </c>
      <c r="O4220" s="388"/>
      <c r="Q4220" s="488">
        <f t="array" ref="Q4220">(INDEX('Page 2 - Team Information'!$K$14:$AP$189,Y4220,X4220)*100)</f>
        <v>0</v>
      </c>
      <c r="S4220" s="295" t="s">
        <v>19149</v>
      </c>
      <c r="X4220" s="339">
        <v>29.0</v>
      </c>
      <c r="Y4220" s="339">
        <v>134.0</v>
      </c>
    </row>
    <row r="4221" ht="15.75" customHeight="1">
      <c r="A4221" s="336" t="str">
        <f>'Page 1 - General Information'!$G$12</f>
        <v>123468402</v>
      </c>
      <c r="B4221" s="295" t="str">
        <f>'Page 1 - General Information'!$G$16</f>
        <v>3395</v>
      </c>
      <c r="C4221" s="337" t="s">
        <v>164</v>
      </c>
      <c r="N4221" s="464" t="s">
        <v>155</v>
      </c>
      <c r="O4221" s="388"/>
      <c r="Q4221" s="488">
        <f t="array" ref="Q4221">(INDEX('Page 2 - Team Information'!$K$14:$AP$189,Y4221,X4221)*100)</f>
        <v>0</v>
      </c>
      <c r="S4221" s="295" t="s">
        <v>19150</v>
      </c>
      <c r="X4221" s="339">
        <v>30.0</v>
      </c>
      <c r="Y4221" s="339">
        <v>134.0</v>
      </c>
    </row>
    <row r="4222" ht="15.75" customHeight="1">
      <c r="A4222" s="336" t="str">
        <f>'Page 1 - General Information'!$G$12</f>
        <v>123468402</v>
      </c>
      <c r="B4222" s="295" t="str">
        <f>'Page 1 - General Information'!$G$16</f>
        <v>3395</v>
      </c>
      <c r="C4222" s="337" t="s">
        <v>164</v>
      </c>
      <c r="N4222" s="464" t="s">
        <v>155</v>
      </c>
      <c r="O4222" s="388"/>
      <c r="Q4222" s="488">
        <f t="array" ref="Q4222">(INDEX('Page 2 - Team Information'!$K$14:$AP$189,Y4222,X4222)*100)</f>
        <v>0</v>
      </c>
      <c r="S4222" s="295" t="s">
        <v>19151</v>
      </c>
      <c r="X4222" s="339">
        <v>31.0</v>
      </c>
      <c r="Y4222" s="339">
        <v>134.0</v>
      </c>
    </row>
    <row r="4223" ht="15.75" customHeight="1">
      <c r="A4223" s="336" t="str">
        <f>'Page 1 - General Information'!$G$12</f>
        <v>123468402</v>
      </c>
      <c r="B4223" s="295" t="str">
        <f>'Page 1 - General Information'!$G$16</f>
        <v>3395</v>
      </c>
      <c r="C4223" s="337" t="s">
        <v>164</v>
      </c>
      <c r="N4223" s="464" t="s">
        <v>155</v>
      </c>
      <c r="O4223" s="388"/>
      <c r="Q4223" s="488">
        <f t="array" ref="Q4223">(INDEX('Page 2 - Team Information'!$K$14:$AP$189,Y4223,X4223)*100)</f>
        <v>0</v>
      </c>
      <c r="S4223" s="295" t="s">
        <v>19152</v>
      </c>
      <c r="X4223" s="339">
        <v>32.0</v>
      </c>
      <c r="Y4223" s="339">
        <v>134.0</v>
      </c>
    </row>
    <row r="4224" ht="15.75" customHeight="1">
      <c r="A4224" s="336" t="str">
        <f>'Page 1 - General Information'!$G$12</f>
        <v>123468402</v>
      </c>
      <c r="B4224" s="295" t="str">
        <f>'Page 1 - General Information'!$G$16</f>
        <v>3395</v>
      </c>
      <c r="C4224" s="337" t="s">
        <v>164</v>
      </c>
      <c r="N4224" s="295" t="s">
        <v>165</v>
      </c>
      <c r="O4224" s="338" t="str">
        <f t="array" ref="O4224">INDEX('Page 2 - Team Information'!$K$14:$AP$189,Y4224,X4224)</f>
        <v/>
      </c>
      <c r="S4224" s="295" t="s">
        <v>19153</v>
      </c>
      <c r="X4224" s="339">
        <v>24.0</v>
      </c>
      <c r="Y4224" s="339">
        <v>135.0</v>
      </c>
    </row>
    <row r="4225" ht="15.75" customHeight="1">
      <c r="A4225" s="336" t="str">
        <f>'Page 1 - General Information'!$G$12</f>
        <v>123468402</v>
      </c>
      <c r="B4225" s="295" t="str">
        <f>'Page 1 - General Information'!$G$16</f>
        <v>3395</v>
      </c>
      <c r="C4225" s="337" t="s">
        <v>164</v>
      </c>
      <c r="N4225" s="295" t="s">
        <v>165</v>
      </c>
      <c r="O4225" s="338" t="str">
        <f t="array" ref="O4225">INDEX('Page 2 - Team Information'!$K$14:$AP$189,Y4225,X4225)</f>
        <v/>
      </c>
      <c r="S4225" s="295" t="s">
        <v>19154</v>
      </c>
      <c r="X4225" s="339">
        <v>25.0</v>
      </c>
      <c r="Y4225" s="339">
        <v>135.0</v>
      </c>
    </row>
    <row r="4226" ht="15.75" customHeight="1">
      <c r="A4226" s="336" t="str">
        <f>'Page 1 - General Information'!$G$12</f>
        <v>123468402</v>
      </c>
      <c r="B4226" s="295" t="str">
        <f>'Page 1 - General Information'!$G$16</f>
        <v>3395</v>
      </c>
      <c r="C4226" s="337" t="s">
        <v>164</v>
      </c>
      <c r="N4226" s="295" t="s">
        <v>165</v>
      </c>
      <c r="O4226" s="338" t="str">
        <f t="array" ref="O4226">INDEX('Page 2 - Team Information'!$K$14:$AP$189,Y4226,X4226)</f>
        <v/>
      </c>
      <c r="S4226" s="295" t="s">
        <v>19155</v>
      </c>
      <c r="X4226" s="339">
        <v>26.0</v>
      </c>
      <c r="Y4226" s="339">
        <v>135.0</v>
      </c>
    </row>
    <row r="4227" ht="15.75" customHeight="1">
      <c r="A4227" s="336" t="str">
        <f>'Page 1 - General Information'!$G$12</f>
        <v>123468402</v>
      </c>
      <c r="B4227" s="295" t="str">
        <f>'Page 1 - General Information'!$G$16</f>
        <v>3395</v>
      </c>
      <c r="C4227" s="337" t="s">
        <v>164</v>
      </c>
      <c r="N4227" s="295" t="s">
        <v>165</v>
      </c>
      <c r="O4227" s="338" t="str">
        <f t="array" ref="O4227">INDEX('Page 2 - Team Information'!$K$14:$AP$189,Y4227,X4227)</f>
        <v/>
      </c>
      <c r="S4227" s="295" t="s">
        <v>19156</v>
      </c>
      <c r="X4227" s="339">
        <v>27.0</v>
      </c>
      <c r="Y4227" s="339">
        <v>135.0</v>
      </c>
    </row>
    <row r="4228" ht="15.75" customHeight="1">
      <c r="A4228" s="336" t="str">
        <f>'Page 1 - General Information'!$G$12</f>
        <v>123468402</v>
      </c>
      <c r="B4228" s="295" t="str">
        <f>'Page 1 - General Information'!$G$16</f>
        <v>3395</v>
      </c>
      <c r="C4228" s="337" t="s">
        <v>164</v>
      </c>
      <c r="N4228" s="464" t="s">
        <v>155</v>
      </c>
      <c r="O4228" s="388"/>
      <c r="Q4228" s="488">
        <f t="array" ref="Q4228">(INDEX('Page 2 - Team Information'!$K$14:$AP$189,Y4228,X4228)*100)</f>
        <v>0</v>
      </c>
      <c r="S4228" s="295" t="s">
        <v>19157</v>
      </c>
      <c r="X4228" s="339">
        <v>29.0</v>
      </c>
      <c r="Y4228" s="339">
        <v>135.0</v>
      </c>
    </row>
    <row r="4229" ht="15.75" customHeight="1">
      <c r="A4229" s="336" t="str">
        <f>'Page 1 - General Information'!$G$12</f>
        <v>123468402</v>
      </c>
      <c r="B4229" s="295" t="str">
        <f>'Page 1 - General Information'!$G$16</f>
        <v>3395</v>
      </c>
      <c r="C4229" s="337" t="s">
        <v>164</v>
      </c>
      <c r="N4229" s="464" t="s">
        <v>155</v>
      </c>
      <c r="O4229" s="388"/>
      <c r="Q4229" s="488">
        <f t="array" ref="Q4229">(INDEX('Page 2 - Team Information'!$K$14:$AP$189,Y4229,X4229)*100)</f>
        <v>0</v>
      </c>
      <c r="S4229" s="295" t="s">
        <v>19158</v>
      </c>
      <c r="X4229" s="339">
        <v>30.0</v>
      </c>
      <c r="Y4229" s="339">
        <v>135.0</v>
      </c>
    </row>
    <row r="4230" ht="15.75" customHeight="1">
      <c r="A4230" s="336" t="str">
        <f>'Page 1 - General Information'!$G$12</f>
        <v>123468402</v>
      </c>
      <c r="B4230" s="295" t="str">
        <f>'Page 1 - General Information'!$G$16</f>
        <v>3395</v>
      </c>
      <c r="C4230" s="337" t="s">
        <v>164</v>
      </c>
      <c r="N4230" s="464" t="s">
        <v>155</v>
      </c>
      <c r="O4230" s="388"/>
      <c r="Q4230" s="488">
        <f t="array" ref="Q4230">(INDEX('Page 2 - Team Information'!$K$14:$AP$189,Y4230,X4230)*100)</f>
        <v>0</v>
      </c>
      <c r="S4230" s="295" t="s">
        <v>19159</v>
      </c>
      <c r="X4230" s="339">
        <v>31.0</v>
      </c>
      <c r="Y4230" s="339">
        <v>135.0</v>
      </c>
    </row>
    <row r="4231" ht="15.75" customHeight="1">
      <c r="A4231" s="336" t="str">
        <f>'Page 1 - General Information'!$G$12</f>
        <v>123468402</v>
      </c>
      <c r="B4231" s="295" t="str">
        <f>'Page 1 - General Information'!$G$16</f>
        <v>3395</v>
      </c>
      <c r="C4231" s="337" t="s">
        <v>164</v>
      </c>
      <c r="N4231" s="464" t="s">
        <v>155</v>
      </c>
      <c r="O4231" s="388"/>
      <c r="Q4231" s="488">
        <f t="array" ref="Q4231">(INDEX('Page 2 - Team Information'!$K$14:$AP$189,Y4231,X4231)*100)</f>
        <v>0</v>
      </c>
      <c r="S4231" s="295" t="s">
        <v>19160</v>
      </c>
      <c r="X4231" s="339">
        <v>32.0</v>
      </c>
      <c r="Y4231" s="339">
        <v>135.0</v>
      </c>
    </row>
    <row r="4232" ht="15.75" customHeight="1">
      <c r="A4232" s="336" t="str">
        <f>'Page 1 - General Information'!$G$12</f>
        <v>123468402</v>
      </c>
      <c r="B4232" s="295" t="str">
        <f>'Page 1 - General Information'!$G$16</f>
        <v>3395</v>
      </c>
      <c r="C4232" s="337" t="s">
        <v>164</v>
      </c>
      <c r="N4232" s="295" t="s">
        <v>165</v>
      </c>
      <c r="O4232" s="338" t="str">
        <f t="array" ref="O4232">INDEX('Page 2 - Team Information'!$K$14:$AP$189,Y4232,X4232)</f>
        <v/>
      </c>
      <c r="S4232" s="295" t="s">
        <v>19161</v>
      </c>
      <c r="X4232" s="339">
        <v>24.0</v>
      </c>
      <c r="Y4232" s="339">
        <v>136.0</v>
      </c>
    </row>
    <row r="4233" ht="15.75" customHeight="1">
      <c r="A4233" s="336" t="str">
        <f>'Page 1 - General Information'!$G$12</f>
        <v>123468402</v>
      </c>
      <c r="B4233" s="295" t="str">
        <f>'Page 1 - General Information'!$G$16</f>
        <v>3395</v>
      </c>
      <c r="C4233" s="337" t="s">
        <v>164</v>
      </c>
      <c r="N4233" s="295" t="s">
        <v>165</v>
      </c>
      <c r="O4233" s="338" t="str">
        <f t="array" ref="O4233">INDEX('Page 2 - Team Information'!$K$14:$AP$189,Y4233,X4233)</f>
        <v/>
      </c>
      <c r="S4233" s="295" t="s">
        <v>19162</v>
      </c>
      <c r="X4233" s="339">
        <v>25.0</v>
      </c>
      <c r="Y4233" s="339">
        <v>136.0</v>
      </c>
    </row>
    <row r="4234" ht="15.75" customHeight="1">
      <c r="A4234" s="336" t="str">
        <f>'Page 1 - General Information'!$G$12</f>
        <v>123468402</v>
      </c>
      <c r="B4234" s="295" t="str">
        <f>'Page 1 - General Information'!$G$16</f>
        <v>3395</v>
      </c>
      <c r="C4234" s="337" t="s">
        <v>164</v>
      </c>
      <c r="N4234" s="295" t="s">
        <v>165</v>
      </c>
      <c r="O4234" s="338" t="str">
        <f t="array" ref="O4234">INDEX('Page 2 - Team Information'!$K$14:$AP$189,Y4234,X4234)</f>
        <v/>
      </c>
      <c r="S4234" s="295" t="s">
        <v>19163</v>
      </c>
      <c r="X4234" s="339">
        <v>26.0</v>
      </c>
      <c r="Y4234" s="339">
        <v>136.0</v>
      </c>
    </row>
    <row r="4235" ht="15.75" customHeight="1">
      <c r="A4235" s="336" t="str">
        <f>'Page 1 - General Information'!$G$12</f>
        <v>123468402</v>
      </c>
      <c r="B4235" s="295" t="str">
        <f>'Page 1 - General Information'!$G$16</f>
        <v>3395</v>
      </c>
      <c r="C4235" s="337" t="s">
        <v>164</v>
      </c>
      <c r="N4235" s="295" t="s">
        <v>165</v>
      </c>
      <c r="O4235" s="338" t="str">
        <f t="array" ref="O4235">INDEX('Page 2 - Team Information'!$K$14:$AP$189,Y4235,X4235)</f>
        <v/>
      </c>
      <c r="S4235" s="295" t="s">
        <v>19164</v>
      </c>
      <c r="X4235" s="339">
        <v>27.0</v>
      </c>
      <c r="Y4235" s="339">
        <v>136.0</v>
      </c>
    </row>
    <row r="4236" ht="15.75" customHeight="1">
      <c r="A4236" s="336" t="str">
        <f>'Page 1 - General Information'!$G$12</f>
        <v>123468402</v>
      </c>
      <c r="B4236" s="295" t="str">
        <f>'Page 1 - General Information'!$G$16</f>
        <v>3395</v>
      </c>
      <c r="C4236" s="337" t="s">
        <v>164</v>
      </c>
      <c r="N4236" s="464" t="s">
        <v>155</v>
      </c>
      <c r="O4236" s="388"/>
      <c r="Q4236" s="488">
        <f t="array" ref="Q4236">(INDEX('Page 2 - Team Information'!$K$14:$AP$189,Y4236,X4236)*100)</f>
        <v>0</v>
      </c>
      <c r="S4236" s="295" t="s">
        <v>19165</v>
      </c>
      <c r="X4236" s="339">
        <v>29.0</v>
      </c>
      <c r="Y4236" s="339">
        <v>136.0</v>
      </c>
    </row>
    <row r="4237" ht="15.75" customHeight="1">
      <c r="A4237" s="336" t="str">
        <f>'Page 1 - General Information'!$G$12</f>
        <v>123468402</v>
      </c>
      <c r="B4237" s="295" t="str">
        <f>'Page 1 - General Information'!$G$16</f>
        <v>3395</v>
      </c>
      <c r="C4237" s="337" t="s">
        <v>164</v>
      </c>
      <c r="N4237" s="464" t="s">
        <v>155</v>
      </c>
      <c r="O4237" s="388"/>
      <c r="Q4237" s="488">
        <f t="array" ref="Q4237">(INDEX('Page 2 - Team Information'!$K$14:$AP$189,Y4237,X4237)*100)</f>
        <v>0</v>
      </c>
      <c r="S4237" s="295" t="s">
        <v>19166</v>
      </c>
      <c r="X4237" s="339">
        <v>30.0</v>
      </c>
      <c r="Y4237" s="339">
        <v>136.0</v>
      </c>
    </row>
    <row r="4238" ht="15.75" customHeight="1">
      <c r="A4238" s="336" t="str">
        <f>'Page 1 - General Information'!$G$12</f>
        <v>123468402</v>
      </c>
      <c r="B4238" s="295" t="str">
        <f>'Page 1 - General Information'!$G$16</f>
        <v>3395</v>
      </c>
      <c r="C4238" s="337" t="s">
        <v>164</v>
      </c>
      <c r="N4238" s="464" t="s">
        <v>155</v>
      </c>
      <c r="O4238" s="388"/>
      <c r="Q4238" s="488">
        <f t="array" ref="Q4238">(INDEX('Page 2 - Team Information'!$K$14:$AP$189,Y4238,X4238)*100)</f>
        <v>0</v>
      </c>
      <c r="S4238" s="295" t="s">
        <v>19167</v>
      </c>
      <c r="X4238" s="339">
        <v>31.0</v>
      </c>
      <c r="Y4238" s="339">
        <v>136.0</v>
      </c>
    </row>
    <row r="4239" ht="15.75" customHeight="1">
      <c r="A4239" s="336" t="str">
        <f>'Page 1 - General Information'!$G$12</f>
        <v>123468402</v>
      </c>
      <c r="B4239" s="295" t="str">
        <f>'Page 1 - General Information'!$G$16</f>
        <v>3395</v>
      </c>
      <c r="C4239" s="337" t="s">
        <v>164</v>
      </c>
      <c r="N4239" s="464" t="s">
        <v>155</v>
      </c>
      <c r="O4239" s="388"/>
      <c r="Q4239" s="488">
        <f t="array" ref="Q4239">(INDEX('Page 2 - Team Information'!$K$14:$AP$189,Y4239,X4239)*100)</f>
        <v>0</v>
      </c>
      <c r="S4239" s="295" t="s">
        <v>19168</v>
      </c>
      <c r="X4239" s="339">
        <v>32.0</v>
      </c>
      <c r="Y4239" s="339">
        <v>136.0</v>
      </c>
    </row>
    <row r="4240" ht="15.75" customHeight="1">
      <c r="A4240" s="336" t="str">
        <f>'Page 1 - General Information'!$G$12</f>
        <v>123468402</v>
      </c>
      <c r="B4240" s="295" t="str">
        <f>'Page 1 - General Information'!$G$16</f>
        <v>3395</v>
      </c>
      <c r="C4240" s="337" t="s">
        <v>164</v>
      </c>
      <c r="N4240" s="295" t="s">
        <v>165</v>
      </c>
      <c r="O4240" s="338" t="str">
        <f t="array" ref="O4240">INDEX('Page 2 - Team Information'!$K$14:$AP$189,Y4240,X4240)</f>
        <v/>
      </c>
      <c r="S4240" s="295" t="s">
        <v>19169</v>
      </c>
      <c r="X4240" s="339">
        <v>24.0</v>
      </c>
      <c r="Y4240" s="339">
        <v>137.0</v>
      </c>
    </row>
    <row r="4241" ht="15.75" customHeight="1">
      <c r="A4241" s="336" t="str">
        <f>'Page 1 - General Information'!$G$12</f>
        <v>123468402</v>
      </c>
      <c r="B4241" s="295" t="str">
        <f>'Page 1 - General Information'!$G$16</f>
        <v>3395</v>
      </c>
      <c r="C4241" s="337" t="s">
        <v>164</v>
      </c>
      <c r="N4241" s="295" t="s">
        <v>165</v>
      </c>
      <c r="O4241" s="338" t="str">
        <f t="array" ref="O4241">INDEX('Page 2 - Team Information'!$K$14:$AP$189,Y4241,X4241)</f>
        <v/>
      </c>
      <c r="S4241" s="295" t="s">
        <v>19170</v>
      </c>
      <c r="X4241" s="339">
        <v>25.0</v>
      </c>
      <c r="Y4241" s="339">
        <v>137.0</v>
      </c>
    </row>
    <row r="4242" ht="15.75" customHeight="1">
      <c r="A4242" s="336" t="str">
        <f>'Page 1 - General Information'!$G$12</f>
        <v>123468402</v>
      </c>
      <c r="B4242" s="295" t="str">
        <f>'Page 1 - General Information'!$G$16</f>
        <v>3395</v>
      </c>
      <c r="C4242" s="337" t="s">
        <v>164</v>
      </c>
      <c r="N4242" s="295" t="s">
        <v>165</v>
      </c>
      <c r="O4242" s="338" t="str">
        <f t="array" ref="O4242">INDEX('Page 2 - Team Information'!$K$14:$AP$189,Y4242,X4242)</f>
        <v/>
      </c>
      <c r="S4242" s="295" t="s">
        <v>19171</v>
      </c>
      <c r="X4242" s="339">
        <v>26.0</v>
      </c>
      <c r="Y4242" s="339">
        <v>137.0</v>
      </c>
    </row>
    <row r="4243" ht="15.75" customHeight="1">
      <c r="A4243" s="336" t="str">
        <f>'Page 1 - General Information'!$G$12</f>
        <v>123468402</v>
      </c>
      <c r="B4243" s="295" t="str">
        <f>'Page 1 - General Information'!$G$16</f>
        <v>3395</v>
      </c>
      <c r="C4243" s="337" t="s">
        <v>164</v>
      </c>
      <c r="N4243" s="295" t="s">
        <v>165</v>
      </c>
      <c r="O4243" s="338" t="str">
        <f t="array" ref="O4243">INDEX('Page 2 - Team Information'!$K$14:$AP$189,Y4243,X4243)</f>
        <v/>
      </c>
      <c r="S4243" s="295" t="s">
        <v>19172</v>
      </c>
      <c r="X4243" s="339">
        <v>27.0</v>
      </c>
      <c r="Y4243" s="339">
        <v>137.0</v>
      </c>
    </row>
    <row r="4244" ht="15.75" customHeight="1">
      <c r="A4244" s="336" t="str">
        <f>'Page 1 - General Information'!$G$12</f>
        <v>123468402</v>
      </c>
      <c r="B4244" s="295" t="str">
        <f>'Page 1 - General Information'!$G$16</f>
        <v>3395</v>
      </c>
      <c r="C4244" s="337" t="s">
        <v>164</v>
      </c>
      <c r="N4244" s="464" t="s">
        <v>155</v>
      </c>
      <c r="O4244" s="388"/>
      <c r="Q4244" s="488">
        <f t="array" ref="Q4244">(INDEX('Page 2 - Team Information'!$K$14:$AP$189,Y4244,X4244)*100)</f>
        <v>0</v>
      </c>
      <c r="S4244" s="295" t="s">
        <v>19173</v>
      </c>
      <c r="X4244" s="339">
        <v>29.0</v>
      </c>
      <c r="Y4244" s="339">
        <v>137.0</v>
      </c>
    </row>
    <row r="4245" ht="15.75" customHeight="1">
      <c r="A4245" s="336" t="str">
        <f>'Page 1 - General Information'!$G$12</f>
        <v>123468402</v>
      </c>
      <c r="B4245" s="295" t="str">
        <f>'Page 1 - General Information'!$G$16</f>
        <v>3395</v>
      </c>
      <c r="C4245" s="337" t="s">
        <v>164</v>
      </c>
      <c r="N4245" s="464" t="s">
        <v>155</v>
      </c>
      <c r="O4245" s="388"/>
      <c r="Q4245" s="488">
        <f t="array" ref="Q4245">(INDEX('Page 2 - Team Information'!$K$14:$AP$189,Y4245,X4245)*100)</f>
        <v>0</v>
      </c>
      <c r="S4245" s="295" t="s">
        <v>19174</v>
      </c>
      <c r="X4245" s="339">
        <v>30.0</v>
      </c>
      <c r="Y4245" s="339">
        <v>137.0</v>
      </c>
    </row>
    <row r="4246" ht="15.75" customHeight="1">
      <c r="A4246" s="336" t="str">
        <f>'Page 1 - General Information'!$G$12</f>
        <v>123468402</v>
      </c>
      <c r="B4246" s="295" t="str">
        <f>'Page 1 - General Information'!$G$16</f>
        <v>3395</v>
      </c>
      <c r="C4246" s="337" t="s">
        <v>164</v>
      </c>
      <c r="N4246" s="464" t="s">
        <v>155</v>
      </c>
      <c r="O4246" s="388"/>
      <c r="Q4246" s="488">
        <f t="array" ref="Q4246">(INDEX('Page 2 - Team Information'!$K$14:$AP$189,Y4246,X4246)*100)</f>
        <v>0</v>
      </c>
      <c r="S4246" s="295" t="s">
        <v>19175</v>
      </c>
      <c r="X4246" s="339">
        <v>31.0</v>
      </c>
      <c r="Y4246" s="339">
        <v>137.0</v>
      </c>
    </row>
    <row r="4247" ht="15.75" customHeight="1">
      <c r="A4247" s="336" t="str">
        <f>'Page 1 - General Information'!$G$12</f>
        <v>123468402</v>
      </c>
      <c r="B4247" s="295" t="str">
        <f>'Page 1 - General Information'!$G$16</f>
        <v>3395</v>
      </c>
      <c r="C4247" s="337" t="s">
        <v>164</v>
      </c>
      <c r="N4247" s="464" t="s">
        <v>155</v>
      </c>
      <c r="O4247" s="388"/>
      <c r="Q4247" s="488">
        <f t="array" ref="Q4247">(INDEX('Page 2 - Team Information'!$K$14:$AP$189,Y4247,X4247)*100)</f>
        <v>0</v>
      </c>
      <c r="S4247" s="295" t="s">
        <v>19176</v>
      </c>
      <c r="X4247" s="339">
        <v>32.0</v>
      </c>
      <c r="Y4247" s="339">
        <v>137.0</v>
      </c>
    </row>
    <row r="4248" ht="15.75" customHeight="1">
      <c r="A4248" s="336" t="str">
        <f>'Page 1 - General Information'!$G$12</f>
        <v>123468402</v>
      </c>
      <c r="B4248" s="295" t="str">
        <f>'Page 1 - General Information'!$G$16</f>
        <v>3395</v>
      </c>
      <c r="C4248" s="337" t="s">
        <v>164</v>
      </c>
      <c r="N4248" s="295" t="s">
        <v>165</v>
      </c>
      <c r="O4248" s="338" t="str">
        <f t="array" ref="O4248">INDEX('Page 2 - Team Information'!$K$14:$AP$189,Y4248,X4248)</f>
        <v/>
      </c>
      <c r="S4248" s="295" t="s">
        <v>19177</v>
      </c>
      <c r="X4248" s="339">
        <v>24.0</v>
      </c>
      <c r="Y4248" s="339">
        <v>138.0</v>
      </c>
    </row>
    <row r="4249" ht="15.75" customHeight="1">
      <c r="A4249" s="336" t="str">
        <f>'Page 1 - General Information'!$G$12</f>
        <v>123468402</v>
      </c>
      <c r="B4249" s="295" t="str">
        <f>'Page 1 - General Information'!$G$16</f>
        <v>3395</v>
      </c>
      <c r="C4249" s="337" t="s">
        <v>164</v>
      </c>
      <c r="N4249" s="295" t="s">
        <v>165</v>
      </c>
      <c r="O4249" s="338" t="str">
        <f t="array" ref="O4249">INDEX('Page 2 - Team Information'!$K$14:$AP$189,Y4249,X4249)</f>
        <v/>
      </c>
      <c r="S4249" s="295" t="s">
        <v>19178</v>
      </c>
      <c r="X4249" s="339">
        <v>25.0</v>
      </c>
      <c r="Y4249" s="339">
        <v>138.0</v>
      </c>
    </row>
    <row r="4250" ht="15.75" customHeight="1">
      <c r="A4250" s="336" t="str">
        <f>'Page 1 - General Information'!$G$12</f>
        <v>123468402</v>
      </c>
      <c r="B4250" s="295" t="str">
        <f>'Page 1 - General Information'!$G$16</f>
        <v>3395</v>
      </c>
      <c r="C4250" s="337" t="s">
        <v>164</v>
      </c>
      <c r="N4250" s="295" t="s">
        <v>165</v>
      </c>
      <c r="O4250" s="338" t="str">
        <f t="array" ref="O4250">INDEX('Page 2 - Team Information'!$K$14:$AP$189,Y4250,X4250)</f>
        <v/>
      </c>
      <c r="S4250" s="295" t="s">
        <v>19179</v>
      </c>
      <c r="X4250" s="339">
        <v>26.0</v>
      </c>
      <c r="Y4250" s="339">
        <v>138.0</v>
      </c>
    </row>
    <row r="4251" ht="15.75" customHeight="1">
      <c r="A4251" s="336" t="str">
        <f>'Page 1 - General Information'!$G$12</f>
        <v>123468402</v>
      </c>
      <c r="B4251" s="295" t="str">
        <f>'Page 1 - General Information'!$G$16</f>
        <v>3395</v>
      </c>
      <c r="C4251" s="337" t="s">
        <v>164</v>
      </c>
      <c r="N4251" s="295" t="s">
        <v>165</v>
      </c>
      <c r="O4251" s="338" t="str">
        <f t="array" ref="O4251">INDEX('Page 2 - Team Information'!$K$14:$AP$189,Y4251,X4251)</f>
        <v/>
      </c>
      <c r="S4251" s="295" t="s">
        <v>19180</v>
      </c>
      <c r="X4251" s="339">
        <v>27.0</v>
      </c>
      <c r="Y4251" s="339">
        <v>138.0</v>
      </c>
    </row>
    <row r="4252" ht="15.75" customHeight="1">
      <c r="A4252" s="336" t="str">
        <f>'Page 1 - General Information'!$G$12</f>
        <v>123468402</v>
      </c>
      <c r="B4252" s="295" t="str">
        <f>'Page 1 - General Information'!$G$16</f>
        <v>3395</v>
      </c>
      <c r="C4252" s="337" t="s">
        <v>164</v>
      </c>
      <c r="N4252" s="464" t="s">
        <v>155</v>
      </c>
      <c r="O4252" s="388"/>
      <c r="Q4252" s="488">
        <f t="array" ref="Q4252">(INDEX('Page 2 - Team Information'!$K$14:$AP$189,Y4252,X4252)*100)</f>
        <v>0</v>
      </c>
      <c r="S4252" s="295" t="s">
        <v>19181</v>
      </c>
      <c r="X4252" s="339">
        <v>29.0</v>
      </c>
      <c r="Y4252" s="339">
        <v>138.0</v>
      </c>
    </row>
    <row r="4253" ht="15.75" customHeight="1">
      <c r="A4253" s="336" t="str">
        <f>'Page 1 - General Information'!$G$12</f>
        <v>123468402</v>
      </c>
      <c r="B4253" s="295" t="str">
        <f>'Page 1 - General Information'!$G$16</f>
        <v>3395</v>
      </c>
      <c r="C4253" s="337" t="s">
        <v>164</v>
      </c>
      <c r="N4253" s="464" t="s">
        <v>155</v>
      </c>
      <c r="O4253" s="388"/>
      <c r="Q4253" s="488">
        <f t="array" ref="Q4253">(INDEX('Page 2 - Team Information'!$K$14:$AP$189,Y4253,X4253)*100)</f>
        <v>0</v>
      </c>
      <c r="S4253" s="295" t="s">
        <v>19182</v>
      </c>
      <c r="X4253" s="339">
        <v>30.0</v>
      </c>
      <c r="Y4253" s="339">
        <v>138.0</v>
      </c>
    </row>
    <row r="4254" ht="15.75" customHeight="1">
      <c r="A4254" s="336" t="str">
        <f>'Page 1 - General Information'!$G$12</f>
        <v>123468402</v>
      </c>
      <c r="B4254" s="295" t="str">
        <f>'Page 1 - General Information'!$G$16</f>
        <v>3395</v>
      </c>
      <c r="C4254" s="337" t="s">
        <v>164</v>
      </c>
      <c r="N4254" s="464" t="s">
        <v>155</v>
      </c>
      <c r="O4254" s="388"/>
      <c r="Q4254" s="488">
        <f t="array" ref="Q4254">(INDEX('Page 2 - Team Information'!$K$14:$AP$189,Y4254,X4254)*100)</f>
        <v>0</v>
      </c>
      <c r="S4254" s="295" t="s">
        <v>19183</v>
      </c>
      <c r="X4254" s="339">
        <v>31.0</v>
      </c>
      <c r="Y4254" s="339">
        <v>138.0</v>
      </c>
    </row>
    <row r="4255" ht="15.75" customHeight="1">
      <c r="A4255" s="336" t="str">
        <f>'Page 1 - General Information'!$G$12</f>
        <v>123468402</v>
      </c>
      <c r="B4255" s="295" t="str">
        <f>'Page 1 - General Information'!$G$16</f>
        <v>3395</v>
      </c>
      <c r="C4255" s="337" t="s">
        <v>164</v>
      </c>
      <c r="N4255" s="464" t="s">
        <v>155</v>
      </c>
      <c r="O4255" s="388"/>
      <c r="Q4255" s="488">
        <f t="array" ref="Q4255">(INDEX('Page 2 - Team Information'!$K$14:$AP$189,Y4255,X4255)*100)</f>
        <v>0</v>
      </c>
      <c r="S4255" s="295" t="s">
        <v>19184</v>
      </c>
      <c r="X4255" s="339">
        <v>32.0</v>
      </c>
      <c r="Y4255" s="339">
        <v>138.0</v>
      </c>
    </row>
    <row r="4256" ht="15.75" customHeight="1">
      <c r="A4256" s="336" t="str">
        <f>'Page 1 - General Information'!$G$12</f>
        <v>123468402</v>
      </c>
      <c r="B4256" s="295" t="str">
        <f>'Page 1 - General Information'!$G$16</f>
        <v>3395</v>
      </c>
      <c r="C4256" s="337" t="s">
        <v>164</v>
      </c>
      <c r="N4256" s="295" t="s">
        <v>165</v>
      </c>
      <c r="O4256" s="338" t="str">
        <f t="array" ref="O4256">INDEX('Page 2 - Team Information'!$K$14:$AP$189,Y4256,X4256)</f>
        <v/>
      </c>
      <c r="S4256" s="295" t="s">
        <v>19185</v>
      </c>
      <c r="X4256" s="339">
        <v>24.0</v>
      </c>
      <c r="Y4256" s="339">
        <v>139.0</v>
      </c>
    </row>
    <row r="4257" ht="15.75" customHeight="1">
      <c r="A4257" s="336" t="str">
        <f>'Page 1 - General Information'!$G$12</f>
        <v>123468402</v>
      </c>
      <c r="B4257" s="295" t="str">
        <f>'Page 1 - General Information'!$G$16</f>
        <v>3395</v>
      </c>
      <c r="C4257" s="337" t="s">
        <v>164</v>
      </c>
      <c r="N4257" s="295" t="s">
        <v>165</v>
      </c>
      <c r="O4257" s="338" t="str">
        <f t="array" ref="O4257">INDEX('Page 2 - Team Information'!$K$14:$AP$189,Y4257,X4257)</f>
        <v/>
      </c>
      <c r="S4257" s="295" t="s">
        <v>19186</v>
      </c>
      <c r="X4257" s="339">
        <v>25.0</v>
      </c>
      <c r="Y4257" s="339">
        <v>139.0</v>
      </c>
    </row>
    <row r="4258" ht="15.75" customHeight="1">
      <c r="A4258" s="336" t="str">
        <f>'Page 1 - General Information'!$G$12</f>
        <v>123468402</v>
      </c>
      <c r="B4258" s="295" t="str">
        <f>'Page 1 - General Information'!$G$16</f>
        <v>3395</v>
      </c>
      <c r="C4258" s="337" t="s">
        <v>164</v>
      </c>
      <c r="N4258" s="295" t="s">
        <v>165</v>
      </c>
      <c r="O4258" s="338" t="str">
        <f t="array" ref="O4258">INDEX('Page 2 - Team Information'!$K$14:$AP$189,Y4258,X4258)</f>
        <v/>
      </c>
      <c r="S4258" s="295" t="s">
        <v>19187</v>
      </c>
      <c r="X4258" s="339">
        <v>26.0</v>
      </c>
      <c r="Y4258" s="339">
        <v>139.0</v>
      </c>
    </row>
    <row r="4259" ht="15.75" customHeight="1">
      <c r="A4259" s="336" t="str">
        <f>'Page 1 - General Information'!$G$12</f>
        <v>123468402</v>
      </c>
      <c r="B4259" s="295" t="str">
        <f>'Page 1 - General Information'!$G$16</f>
        <v>3395</v>
      </c>
      <c r="C4259" s="337" t="s">
        <v>164</v>
      </c>
      <c r="N4259" s="295" t="s">
        <v>165</v>
      </c>
      <c r="O4259" s="338" t="str">
        <f t="array" ref="O4259">INDEX('Page 2 - Team Information'!$K$14:$AP$189,Y4259,X4259)</f>
        <v/>
      </c>
      <c r="S4259" s="295" t="s">
        <v>19188</v>
      </c>
      <c r="X4259" s="339">
        <v>27.0</v>
      </c>
      <c r="Y4259" s="339">
        <v>139.0</v>
      </c>
    </row>
    <row r="4260" ht="15.75" customHeight="1">
      <c r="A4260" s="336" t="str">
        <f>'Page 1 - General Information'!$G$12</f>
        <v>123468402</v>
      </c>
      <c r="B4260" s="295" t="str">
        <f>'Page 1 - General Information'!$G$16</f>
        <v>3395</v>
      </c>
      <c r="C4260" s="337" t="s">
        <v>164</v>
      </c>
      <c r="N4260" s="464" t="s">
        <v>155</v>
      </c>
      <c r="O4260" s="388"/>
      <c r="Q4260" s="488">
        <f t="array" ref="Q4260">(INDEX('Page 2 - Team Information'!$K$14:$AP$189,Y4260,X4260)*100)</f>
        <v>0</v>
      </c>
      <c r="S4260" s="295" t="s">
        <v>19189</v>
      </c>
      <c r="X4260" s="339">
        <v>29.0</v>
      </c>
      <c r="Y4260" s="339">
        <v>139.0</v>
      </c>
    </row>
    <row r="4261" ht="15.75" customHeight="1">
      <c r="A4261" s="336" t="str">
        <f>'Page 1 - General Information'!$G$12</f>
        <v>123468402</v>
      </c>
      <c r="B4261" s="295" t="str">
        <f>'Page 1 - General Information'!$G$16</f>
        <v>3395</v>
      </c>
      <c r="C4261" s="337" t="s">
        <v>164</v>
      </c>
      <c r="N4261" s="464" t="s">
        <v>155</v>
      </c>
      <c r="O4261" s="388"/>
      <c r="Q4261" s="488">
        <f t="array" ref="Q4261">(INDEX('Page 2 - Team Information'!$K$14:$AP$189,Y4261,X4261)*100)</f>
        <v>0</v>
      </c>
      <c r="S4261" s="295" t="s">
        <v>19190</v>
      </c>
      <c r="X4261" s="339">
        <v>30.0</v>
      </c>
      <c r="Y4261" s="339">
        <v>139.0</v>
      </c>
    </row>
    <row r="4262" ht="15.75" customHeight="1">
      <c r="A4262" s="336" t="str">
        <f>'Page 1 - General Information'!$G$12</f>
        <v>123468402</v>
      </c>
      <c r="B4262" s="295" t="str">
        <f>'Page 1 - General Information'!$G$16</f>
        <v>3395</v>
      </c>
      <c r="C4262" s="337" t="s">
        <v>164</v>
      </c>
      <c r="N4262" s="464" t="s">
        <v>155</v>
      </c>
      <c r="O4262" s="388"/>
      <c r="Q4262" s="488">
        <f t="array" ref="Q4262">(INDEX('Page 2 - Team Information'!$K$14:$AP$189,Y4262,X4262)*100)</f>
        <v>0</v>
      </c>
      <c r="S4262" s="295" t="s">
        <v>19191</v>
      </c>
      <c r="X4262" s="339">
        <v>31.0</v>
      </c>
      <c r="Y4262" s="339">
        <v>139.0</v>
      </c>
    </row>
    <row r="4263" ht="15.75" customHeight="1">
      <c r="A4263" s="336" t="str">
        <f>'Page 1 - General Information'!$G$12</f>
        <v>123468402</v>
      </c>
      <c r="B4263" s="295" t="str">
        <f>'Page 1 - General Information'!$G$16</f>
        <v>3395</v>
      </c>
      <c r="C4263" s="337" t="s">
        <v>164</v>
      </c>
      <c r="N4263" s="464" t="s">
        <v>155</v>
      </c>
      <c r="O4263" s="388"/>
      <c r="Q4263" s="488">
        <f t="array" ref="Q4263">(INDEX('Page 2 - Team Information'!$K$14:$AP$189,Y4263,X4263)*100)</f>
        <v>0</v>
      </c>
      <c r="S4263" s="295" t="s">
        <v>19192</v>
      </c>
      <c r="X4263" s="339">
        <v>32.0</v>
      </c>
      <c r="Y4263" s="339">
        <v>139.0</v>
      </c>
    </row>
    <row r="4264" ht="15.75" customHeight="1">
      <c r="A4264" s="336" t="str">
        <f>'Page 1 - General Information'!$G$12</f>
        <v>123468402</v>
      </c>
      <c r="B4264" s="295" t="str">
        <f>'Page 1 - General Information'!$G$16</f>
        <v>3395</v>
      </c>
      <c r="C4264" s="337" t="s">
        <v>164</v>
      </c>
      <c r="N4264" s="295" t="s">
        <v>165</v>
      </c>
      <c r="O4264" s="338" t="str">
        <f t="array" ref="O4264">INDEX('Page 2 - Team Information'!$K$14:$AP$189,Y4264,X4264)</f>
        <v/>
      </c>
      <c r="S4264" s="295" t="s">
        <v>19193</v>
      </c>
      <c r="X4264" s="339">
        <v>24.0</v>
      </c>
      <c r="Y4264" s="339">
        <v>140.0</v>
      </c>
    </row>
    <row r="4265" ht="15.75" customHeight="1">
      <c r="A4265" s="336" t="str">
        <f>'Page 1 - General Information'!$G$12</f>
        <v>123468402</v>
      </c>
      <c r="B4265" s="295" t="str">
        <f>'Page 1 - General Information'!$G$16</f>
        <v>3395</v>
      </c>
      <c r="C4265" s="337" t="s">
        <v>164</v>
      </c>
      <c r="N4265" s="295" t="s">
        <v>165</v>
      </c>
      <c r="O4265" s="338" t="str">
        <f t="array" ref="O4265">INDEX('Page 2 - Team Information'!$K$14:$AP$189,Y4265,X4265)</f>
        <v/>
      </c>
      <c r="S4265" s="295" t="s">
        <v>19194</v>
      </c>
      <c r="X4265" s="339">
        <v>25.0</v>
      </c>
      <c r="Y4265" s="339">
        <v>140.0</v>
      </c>
    </row>
    <row r="4266" ht="15.75" customHeight="1">
      <c r="A4266" s="336" t="str">
        <f>'Page 1 - General Information'!$G$12</f>
        <v>123468402</v>
      </c>
      <c r="B4266" s="295" t="str">
        <f>'Page 1 - General Information'!$G$16</f>
        <v>3395</v>
      </c>
      <c r="C4266" s="337" t="s">
        <v>164</v>
      </c>
      <c r="N4266" s="295" t="s">
        <v>165</v>
      </c>
      <c r="O4266" s="338" t="str">
        <f t="array" ref="O4266">INDEX('Page 2 - Team Information'!$K$14:$AP$189,Y4266,X4266)</f>
        <v/>
      </c>
      <c r="S4266" s="295" t="s">
        <v>19195</v>
      </c>
      <c r="X4266" s="339">
        <v>26.0</v>
      </c>
      <c r="Y4266" s="339">
        <v>140.0</v>
      </c>
    </row>
    <row r="4267" ht="15.75" customHeight="1">
      <c r="A4267" s="336" t="str">
        <f>'Page 1 - General Information'!$G$12</f>
        <v>123468402</v>
      </c>
      <c r="B4267" s="295" t="str">
        <f>'Page 1 - General Information'!$G$16</f>
        <v>3395</v>
      </c>
      <c r="C4267" s="337" t="s">
        <v>164</v>
      </c>
      <c r="N4267" s="295" t="s">
        <v>165</v>
      </c>
      <c r="O4267" s="338" t="str">
        <f t="array" ref="O4267">INDEX('Page 2 - Team Information'!$K$14:$AP$189,Y4267,X4267)</f>
        <v/>
      </c>
      <c r="S4267" s="295" t="s">
        <v>19196</v>
      </c>
      <c r="X4267" s="339">
        <v>27.0</v>
      </c>
      <c r="Y4267" s="339">
        <v>140.0</v>
      </c>
    </row>
    <row r="4268" ht="15.75" customHeight="1">
      <c r="A4268" s="336" t="str">
        <f>'Page 1 - General Information'!$G$12</f>
        <v>123468402</v>
      </c>
      <c r="B4268" s="295" t="str">
        <f>'Page 1 - General Information'!$G$16</f>
        <v>3395</v>
      </c>
      <c r="C4268" s="337" t="s">
        <v>164</v>
      </c>
      <c r="N4268" s="464" t="s">
        <v>155</v>
      </c>
      <c r="O4268" s="388"/>
      <c r="Q4268" s="488">
        <f t="array" ref="Q4268">(INDEX('Page 2 - Team Information'!$K$14:$AP$189,Y4268,X4268)*100)</f>
        <v>0</v>
      </c>
      <c r="S4268" s="295" t="s">
        <v>19197</v>
      </c>
      <c r="X4268" s="339">
        <v>29.0</v>
      </c>
      <c r="Y4268" s="339">
        <v>140.0</v>
      </c>
    </row>
    <row r="4269" ht="15.75" customHeight="1">
      <c r="A4269" s="336" t="str">
        <f>'Page 1 - General Information'!$G$12</f>
        <v>123468402</v>
      </c>
      <c r="B4269" s="295" t="str">
        <f>'Page 1 - General Information'!$G$16</f>
        <v>3395</v>
      </c>
      <c r="C4269" s="337" t="s">
        <v>164</v>
      </c>
      <c r="N4269" s="464" t="s">
        <v>155</v>
      </c>
      <c r="O4269" s="388"/>
      <c r="Q4269" s="488">
        <f t="array" ref="Q4269">(INDEX('Page 2 - Team Information'!$K$14:$AP$189,Y4269,X4269)*100)</f>
        <v>0</v>
      </c>
      <c r="S4269" s="295" t="s">
        <v>19198</v>
      </c>
      <c r="X4269" s="339">
        <v>30.0</v>
      </c>
      <c r="Y4269" s="339">
        <v>140.0</v>
      </c>
    </row>
    <row r="4270" ht="15.75" customHeight="1">
      <c r="A4270" s="336" t="str">
        <f>'Page 1 - General Information'!$G$12</f>
        <v>123468402</v>
      </c>
      <c r="B4270" s="295" t="str">
        <f>'Page 1 - General Information'!$G$16</f>
        <v>3395</v>
      </c>
      <c r="C4270" s="337" t="s">
        <v>164</v>
      </c>
      <c r="N4270" s="464" t="s">
        <v>155</v>
      </c>
      <c r="O4270" s="388"/>
      <c r="Q4270" s="488">
        <f t="array" ref="Q4270">(INDEX('Page 2 - Team Information'!$K$14:$AP$189,Y4270,X4270)*100)</f>
        <v>0</v>
      </c>
      <c r="S4270" s="295" t="s">
        <v>19199</v>
      </c>
      <c r="X4270" s="339">
        <v>31.0</v>
      </c>
      <c r="Y4270" s="339">
        <v>140.0</v>
      </c>
    </row>
    <row r="4271" ht="15.75" customHeight="1">
      <c r="A4271" s="336" t="str">
        <f>'Page 1 - General Information'!$G$12</f>
        <v>123468402</v>
      </c>
      <c r="B4271" s="295" t="str">
        <f>'Page 1 - General Information'!$G$16</f>
        <v>3395</v>
      </c>
      <c r="C4271" s="337" t="s">
        <v>164</v>
      </c>
      <c r="N4271" s="464" t="s">
        <v>155</v>
      </c>
      <c r="O4271" s="388"/>
      <c r="Q4271" s="488">
        <f t="array" ref="Q4271">(INDEX('Page 2 - Team Information'!$K$14:$AP$189,Y4271,X4271)*100)</f>
        <v>0</v>
      </c>
      <c r="S4271" s="295" t="s">
        <v>19200</v>
      </c>
      <c r="X4271" s="339">
        <v>32.0</v>
      </c>
      <c r="Y4271" s="339">
        <v>140.0</v>
      </c>
    </row>
    <row r="4272" ht="15.75" customHeight="1">
      <c r="A4272" s="336" t="str">
        <f>'Page 1 - General Information'!$G$12</f>
        <v>123468402</v>
      </c>
      <c r="B4272" s="295" t="str">
        <f>'Page 1 - General Information'!$G$16</f>
        <v>3395</v>
      </c>
      <c r="C4272" s="337" t="s">
        <v>164</v>
      </c>
      <c r="N4272" s="295" t="s">
        <v>165</v>
      </c>
      <c r="O4272" s="338" t="str">
        <f t="array" ref="O4272">INDEX('Page 2 - Team Information'!$K$14:$AP$189,Y4272,X4272)</f>
        <v/>
      </c>
      <c r="S4272" s="295" t="s">
        <v>19201</v>
      </c>
      <c r="X4272" s="339">
        <v>24.0</v>
      </c>
      <c r="Y4272" s="339">
        <v>141.0</v>
      </c>
    </row>
    <row r="4273" ht="15.75" customHeight="1">
      <c r="A4273" s="336" t="str">
        <f>'Page 1 - General Information'!$G$12</f>
        <v>123468402</v>
      </c>
      <c r="B4273" s="295" t="str">
        <f>'Page 1 - General Information'!$G$16</f>
        <v>3395</v>
      </c>
      <c r="C4273" s="337" t="s">
        <v>164</v>
      </c>
      <c r="N4273" s="295" t="s">
        <v>165</v>
      </c>
      <c r="O4273" s="338" t="str">
        <f t="array" ref="O4273">INDEX('Page 2 - Team Information'!$K$14:$AP$189,Y4273,X4273)</f>
        <v/>
      </c>
      <c r="S4273" s="295" t="s">
        <v>19202</v>
      </c>
      <c r="X4273" s="339">
        <v>25.0</v>
      </c>
      <c r="Y4273" s="339">
        <v>141.0</v>
      </c>
    </row>
    <row r="4274" ht="15.75" customHeight="1">
      <c r="A4274" s="336" t="str">
        <f>'Page 1 - General Information'!$G$12</f>
        <v>123468402</v>
      </c>
      <c r="B4274" s="295" t="str">
        <f>'Page 1 - General Information'!$G$16</f>
        <v>3395</v>
      </c>
      <c r="C4274" s="337" t="s">
        <v>164</v>
      </c>
      <c r="N4274" s="295" t="s">
        <v>165</v>
      </c>
      <c r="O4274" s="338" t="str">
        <f t="array" ref="O4274">INDEX('Page 2 - Team Information'!$K$14:$AP$189,Y4274,X4274)</f>
        <v/>
      </c>
      <c r="S4274" s="295" t="s">
        <v>19203</v>
      </c>
      <c r="X4274" s="339">
        <v>26.0</v>
      </c>
      <c r="Y4274" s="339">
        <v>141.0</v>
      </c>
    </row>
    <row r="4275" ht="15.75" customHeight="1">
      <c r="A4275" s="336" t="str">
        <f>'Page 1 - General Information'!$G$12</f>
        <v>123468402</v>
      </c>
      <c r="B4275" s="295" t="str">
        <f>'Page 1 - General Information'!$G$16</f>
        <v>3395</v>
      </c>
      <c r="C4275" s="337" t="s">
        <v>164</v>
      </c>
      <c r="N4275" s="295" t="s">
        <v>165</v>
      </c>
      <c r="O4275" s="338" t="str">
        <f t="array" ref="O4275">INDEX('Page 2 - Team Information'!$K$14:$AP$189,Y4275,X4275)</f>
        <v/>
      </c>
      <c r="S4275" s="295" t="s">
        <v>19204</v>
      </c>
      <c r="X4275" s="339">
        <v>27.0</v>
      </c>
      <c r="Y4275" s="339">
        <v>141.0</v>
      </c>
    </row>
    <row r="4276" ht="15.75" customHeight="1">
      <c r="A4276" s="336" t="str">
        <f>'Page 1 - General Information'!$G$12</f>
        <v>123468402</v>
      </c>
      <c r="B4276" s="295" t="str">
        <f>'Page 1 - General Information'!$G$16</f>
        <v>3395</v>
      </c>
      <c r="C4276" s="337" t="s">
        <v>164</v>
      </c>
      <c r="N4276" s="464" t="s">
        <v>155</v>
      </c>
      <c r="O4276" s="388"/>
      <c r="Q4276" s="488">
        <f t="array" ref="Q4276">(INDEX('Page 2 - Team Information'!$K$14:$AP$189,Y4276,X4276)*100)</f>
        <v>0</v>
      </c>
      <c r="S4276" s="295" t="s">
        <v>19205</v>
      </c>
      <c r="X4276" s="339">
        <v>29.0</v>
      </c>
      <c r="Y4276" s="339">
        <v>141.0</v>
      </c>
    </row>
    <row r="4277" ht="15.75" customHeight="1">
      <c r="A4277" s="336" t="str">
        <f>'Page 1 - General Information'!$G$12</f>
        <v>123468402</v>
      </c>
      <c r="B4277" s="295" t="str">
        <f>'Page 1 - General Information'!$G$16</f>
        <v>3395</v>
      </c>
      <c r="C4277" s="337" t="s">
        <v>164</v>
      </c>
      <c r="N4277" s="464" t="s">
        <v>155</v>
      </c>
      <c r="O4277" s="388"/>
      <c r="Q4277" s="488">
        <f t="array" ref="Q4277">(INDEX('Page 2 - Team Information'!$K$14:$AP$189,Y4277,X4277)*100)</f>
        <v>0</v>
      </c>
      <c r="S4277" s="295" t="s">
        <v>19206</v>
      </c>
      <c r="X4277" s="339">
        <v>30.0</v>
      </c>
      <c r="Y4277" s="339">
        <v>141.0</v>
      </c>
    </row>
    <row r="4278" ht="15.75" customHeight="1">
      <c r="A4278" s="336" t="str">
        <f>'Page 1 - General Information'!$G$12</f>
        <v>123468402</v>
      </c>
      <c r="B4278" s="295" t="str">
        <f>'Page 1 - General Information'!$G$16</f>
        <v>3395</v>
      </c>
      <c r="C4278" s="337" t="s">
        <v>164</v>
      </c>
      <c r="N4278" s="464" t="s">
        <v>155</v>
      </c>
      <c r="O4278" s="388"/>
      <c r="Q4278" s="488">
        <f t="array" ref="Q4278">(INDEX('Page 2 - Team Information'!$K$14:$AP$189,Y4278,X4278)*100)</f>
        <v>0</v>
      </c>
      <c r="S4278" s="295" t="s">
        <v>19207</v>
      </c>
      <c r="X4278" s="339">
        <v>31.0</v>
      </c>
      <c r="Y4278" s="339">
        <v>141.0</v>
      </c>
    </row>
    <row r="4279" ht="15.75" customHeight="1">
      <c r="A4279" s="336" t="str">
        <f>'Page 1 - General Information'!$G$12</f>
        <v>123468402</v>
      </c>
      <c r="B4279" s="295" t="str">
        <f>'Page 1 - General Information'!$G$16</f>
        <v>3395</v>
      </c>
      <c r="C4279" s="337" t="s">
        <v>164</v>
      </c>
      <c r="N4279" s="464" t="s">
        <v>155</v>
      </c>
      <c r="O4279" s="388"/>
      <c r="Q4279" s="488">
        <f t="array" ref="Q4279">(INDEX('Page 2 - Team Information'!$K$14:$AP$189,Y4279,X4279)*100)</f>
        <v>0</v>
      </c>
      <c r="S4279" s="295" t="s">
        <v>19208</v>
      </c>
      <c r="X4279" s="339">
        <v>32.0</v>
      </c>
      <c r="Y4279" s="339">
        <v>141.0</v>
      </c>
    </row>
    <row r="4280" ht="15.75" customHeight="1">
      <c r="A4280" s="336" t="str">
        <f>'Page 1 - General Information'!$G$12</f>
        <v>123468402</v>
      </c>
      <c r="B4280" s="295" t="str">
        <f>'Page 1 - General Information'!$G$16</f>
        <v>3395</v>
      </c>
      <c r="C4280" s="337" t="s">
        <v>164</v>
      </c>
      <c r="N4280" s="295" t="s">
        <v>165</v>
      </c>
      <c r="O4280" s="338" t="str">
        <f t="array" ref="O4280">INDEX('Page 2 - Team Information'!$K$14:$AP$189,Y4280,X4280)</f>
        <v/>
      </c>
      <c r="S4280" s="295" t="s">
        <v>19209</v>
      </c>
      <c r="X4280" s="339">
        <v>24.0</v>
      </c>
      <c r="Y4280" s="339">
        <v>142.0</v>
      </c>
    </row>
    <row r="4281" ht="15.75" customHeight="1">
      <c r="A4281" s="336" t="str">
        <f>'Page 1 - General Information'!$G$12</f>
        <v>123468402</v>
      </c>
      <c r="B4281" s="295" t="str">
        <f>'Page 1 - General Information'!$G$16</f>
        <v>3395</v>
      </c>
      <c r="C4281" s="337" t="s">
        <v>164</v>
      </c>
      <c r="N4281" s="295" t="s">
        <v>165</v>
      </c>
      <c r="O4281" s="338" t="str">
        <f t="array" ref="O4281">INDEX('Page 2 - Team Information'!$K$14:$AP$189,Y4281,X4281)</f>
        <v/>
      </c>
      <c r="S4281" s="295" t="s">
        <v>19210</v>
      </c>
      <c r="X4281" s="339">
        <v>25.0</v>
      </c>
      <c r="Y4281" s="339">
        <v>142.0</v>
      </c>
    </row>
    <row r="4282" ht="15.75" customHeight="1">
      <c r="A4282" s="336" t="str">
        <f>'Page 1 - General Information'!$G$12</f>
        <v>123468402</v>
      </c>
      <c r="B4282" s="295" t="str">
        <f>'Page 1 - General Information'!$G$16</f>
        <v>3395</v>
      </c>
      <c r="C4282" s="337" t="s">
        <v>164</v>
      </c>
      <c r="N4282" s="295" t="s">
        <v>165</v>
      </c>
      <c r="O4282" s="338" t="str">
        <f t="array" ref="O4282">INDEX('Page 2 - Team Information'!$K$14:$AP$189,Y4282,X4282)</f>
        <v/>
      </c>
      <c r="S4282" s="295" t="s">
        <v>19211</v>
      </c>
      <c r="X4282" s="339">
        <v>26.0</v>
      </c>
      <c r="Y4282" s="339">
        <v>142.0</v>
      </c>
    </row>
    <row r="4283" ht="15.75" customHeight="1">
      <c r="A4283" s="336" t="str">
        <f>'Page 1 - General Information'!$G$12</f>
        <v>123468402</v>
      </c>
      <c r="B4283" s="295" t="str">
        <f>'Page 1 - General Information'!$G$16</f>
        <v>3395</v>
      </c>
      <c r="C4283" s="337" t="s">
        <v>164</v>
      </c>
      <c r="N4283" s="295" t="s">
        <v>165</v>
      </c>
      <c r="O4283" s="338" t="str">
        <f t="array" ref="O4283">INDEX('Page 2 - Team Information'!$K$14:$AP$189,Y4283,X4283)</f>
        <v/>
      </c>
      <c r="S4283" s="295" t="s">
        <v>19212</v>
      </c>
      <c r="X4283" s="339">
        <v>27.0</v>
      </c>
      <c r="Y4283" s="339">
        <v>142.0</v>
      </c>
    </row>
    <row r="4284" ht="15.75" customHeight="1">
      <c r="A4284" s="336" t="str">
        <f>'Page 1 - General Information'!$G$12</f>
        <v>123468402</v>
      </c>
      <c r="B4284" s="295" t="str">
        <f>'Page 1 - General Information'!$G$16</f>
        <v>3395</v>
      </c>
      <c r="C4284" s="337" t="s">
        <v>164</v>
      </c>
      <c r="N4284" s="464" t="s">
        <v>155</v>
      </c>
      <c r="O4284" s="388"/>
      <c r="Q4284" s="488">
        <f t="array" ref="Q4284">(INDEX('Page 2 - Team Information'!$K$14:$AP$189,Y4284,X4284)*100)</f>
        <v>0</v>
      </c>
      <c r="S4284" s="295" t="s">
        <v>19213</v>
      </c>
      <c r="X4284" s="339">
        <v>29.0</v>
      </c>
      <c r="Y4284" s="339">
        <v>142.0</v>
      </c>
    </row>
    <row r="4285" ht="15.75" customHeight="1">
      <c r="A4285" s="336" t="str">
        <f>'Page 1 - General Information'!$G$12</f>
        <v>123468402</v>
      </c>
      <c r="B4285" s="295" t="str">
        <f>'Page 1 - General Information'!$G$16</f>
        <v>3395</v>
      </c>
      <c r="C4285" s="337" t="s">
        <v>164</v>
      </c>
      <c r="N4285" s="464" t="s">
        <v>155</v>
      </c>
      <c r="O4285" s="388"/>
      <c r="Q4285" s="488">
        <f t="array" ref="Q4285">(INDEX('Page 2 - Team Information'!$K$14:$AP$189,Y4285,X4285)*100)</f>
        <v>0</v>
      </c>
      <c r="S4285" s="295" t="s">
        <v>19214</v>
      </c>
      <c r="X4285" s="339">
        <v>30.0</v>
      </c>
      <c r="Y4285" s="339">
        <v>142.0</v>
      </c>
    </row>
    <row r="4286" ht="15.75" customHeight="1">
      <c r="A4286" s="336" t="str">
        <f>'Page 1 - General Information'!$G$12</f>
        <v>123468402</v>
      </c>
      <c r="B4286" s="295" t="str">
        <f>'Page 1 - General Information'!$G$16</f>
        <v>3395</v>
      </c>
      <c r="C4286" s="337" t="s">
        <v>164</v>
      </c>
      <c r="N4286" s="464" t="s">
        <v>155</v>
      </c>
      <c r="O4286" s="388"/>
      <c r="Q4286" s="488">
        <f t="array" ref="Q4286">(INDEX('Page 2 - Team Information'!$K$14:$AP$189,Y4286,X4286)*100)</f>
        <v>0</v>
      </c>
      <c r="S4286" s="295" t="s">
        <v>19215</v>
      </c>
      <c r="X4286" s="339">
        <v>31.0</v>
      </c>
      <c r="Y4286" s="339">
        <v>142.0</v>
      </c>
    </row>
    <row r="4287" ht="15.75" customHeight="1">
      <c r="A4287" s="336" t="str">
        <f>'Page 1 - General Information'!$G$12</f>
        <v>123468402</v>
      </c>
      <c r="B4287" s="295" t="str">
        <f>'Page 1 - General Information'!$G$16</f>
        <v>3395</v>
      </c>
      <c r="C4287" s="337" t="s">
        <v>164</v>
      </c>
      <c r="N4287" s="464" t="s">
        <v>155</v>
      </c>
      <c r="O4287" s="388"/>
      <c r="Q4287" s="488">
        <f t="array" ref="Q4287">(INDEX('Page 2 - Team Information'!$K$14:$AP$189,Y4287,X4287)*100)</f>
        <v>0</v>
      </c>
      <c r="S4287" s="295" t="s">
        <v>19216</v>
      </c>
      <c r="X4287" s="339">
        <v>32.0</v>
      </c>
      <c r="Y4287" s="339">
        <v>142.0</v>
      </c>
    </row>
    <row r="4288" ht="15.75" customHeight="1">
      <c r="A4288" s="336" t="str">
        <f>'Page 1 - General Information'!$G$12</f>
        <v>123468402</v>
      </c>
      <c r="B4288" s="295" t="str">
        <f>'Page 1 - General Information'!$G$16</f>
        <v>3395</v>
      </c>
      <c r="C4288" s="337" t="s">
        <v>164</v>
      </c>
      <c r="N4288" s="295" t="s">
        <v>165</v>
      </c>
      <c r="O4288" s="338" t="str">
        <f t="array" ref="O4288">INDEX('Page 2 - Team Information'!$K$14:$AP$189,Y4288,X4288)</f>
        <v/>
      </c>
      <c r="S4288" s="342" t="s">
        <v>19217</v>
      </c>
      <c r="X4288" s="339">
        <v>24.0</v>
      </c>
      <c r="Y4288" s="339">
        <v>143.0</v>
      </c>
    </row>
    <row r="4289" ht="15.75" customHeight="1">
      <c r="A4289" s="336" t="str">
        <f>'Page 1 - General Information'!$G$12</f>
        <v>123468402</v>
      </c>
      <c r="B4289" s="295" t="str">
        <f>'Page 1 - General Information'!$G$16</f>
        <v>3395</v>
      </c>
      <c r="C4289" s="337" t="s">
        <v>164</v>
      </c>
      <c r="N4289" s="295" t="s">
        <v>165</v>
      </c>
      <c r="O4289" s="338" t="str">
        <f t="array" ref="O4289">INDEX('Page 2 - Team Information'!$K$14:$AP$189,Y4289,X4289)</f>
        <v/>
      </c>
      <c r="S4289" s="342" t="s">
        <v>19218</v>
      </c>
      <c r="X4289" s="339">
        <v>25.0</v>
      </c>
      <c r="Y4289" s="339">
        <v>143.0</v>
      </c>
    </row>
    <row r="4290" ht="15.75" customHeight="1">
      <c r="A4290" s="336" t="str">
        <f>'Page 1 - General Information'!$G$12</f>
        <v>123468402</v>
      </c>
      <c r="B4290" s="295" t="str">
        <f>'Page 1 - General Information'!$G$16</f>
        <v>3395</v>
      </c>
      <c r="C4290" s="337" t="s">
        <v>164</v>
      </c>
      <c r="N4290" s="295" t="s">
        <v>165</v>
      </c>
      <c r="O4290" s="338" t="str">
        <f t="array" ref="O4290">INDEX('Page 2 - Team Information'!$K$14:$AP$189,Y4290,X4290)</f>
        <v/>
      </c>
      <c r="S4290" s="342" t="s">
        <v>19219</v>
      </c>
      <c r="X4290" s="339">
        <v>26.0</v>
      </c>
      <c r="Y4290" s="339">
        <v>143.0</v>
      </c>
    </row>
    <row r="4291" ht="15.75" customHeight="1">
      <c r="A4291" s="336" t="str">
        <f>'Page 1 - General Information'!$G$12</f>
        <v>123468402</v>
      </c>
      <c r="B4291" s="295" t="str">
        <f>'Page 1 - General Information'!$G$16</f>
        <v>3395</v>
      </c>
      <c r="C4291" s="337" t="s">
        <v>164</v>
      </c>
      <c r="N4291" s="295" t="s">
        <v>165</v>
      </c>
      <c r="O4291" s="338" t="str">
        <f t="array" ref="O4291">INDEX('Page 2 - Team Information'!$K$14:$AP$189,Y4291,X4291)</f>
        <v/>
      </c>
      <c r="S4291" s="342" t="s">
        <v>19220</v>
      </c>
      <c r="X4291" s="339">
        <v>27.0</v>
      </c>
      <c r="Y4291" s="339">
        <v>143.0</v>
      </c>
    </row>
    <row r="4292" ht="15.75" customHeight="1">
      <c r="A4292" s="336" t="str">
        <f>'Page 1 - General Information'!$G$12</f>
        <v>123468402</v>
      </c>
      <c r="B4292" s="295" t="str">
        <f>'Page 1 - General Information'!$G$16</f>
        <v>3395</v>
      </c>
      <c r="C4292" s="337" t="s">
        <v>164</v>
      </c>
      <c r="N4292" s="464" t="s">
        <v>155</v>
      </c>
      <c r="O4292" s="388"/>
      <c r="Q4292" s="488">
        <f t="array" ref="Q4292">(INDEX('Page 2 - Team Information'!$K$14:$AP$189,Y4292,X4292)*100)</f>
        <v>0</v>
      </c>
      <c r="S4292" s="342" t="s">
        <v>19221</v>
      </c>
      <c r="X4292" s="339">
        <v>29.0</v>
      </c>
      <c r="Y4292" s="339">
        <v>143.0</v>
      </c>
    </row>
    <row r="4293" ht="15.75" customHeight="1">
      <c r="A4293" s="336" t="str">
        <f>'Page 1 - General Information'!$G$12</f>
        <v>123468402</v>
      </c>
      <c r="B4293" s="295" t="str">
        <f>'Page 1 - General Information'!$G$16</f>
        <v>3395</v>
      </c>
      <c r="C4293" s="337" t="s">
        <v>164</v>
      </c>
      <c r="N4293" s="464" t="s">
        <v>155</v>
      </c>
      <c r="O4293" s="388"/>
      <c r="Q4293" s="488">
        <f t="array" ref="Q4293">(INDEX('Page 2 - Team Information'!$K$14:$AP$189,Y4293,X4293)*100)</f>
        <v>0</v>
      </c>
      <c r="S4293" s="342" t="s">
        <v>19222</v>
      </c>
      <c r="X4293" s="339">
        <v>30.0</v>
      </c>
      <c r="Y4293" s="339">
        <v>143.0</v>
      </c>
    </row>
    <row r="4294" ht="15.75" customHeight="1">
      <c r="A4294" s="336" t="str">
        <f>'Page 1 - General Information'!$G$12</f>
        <v>123468402</v>
      </c>
      <c r="B4294" s="295" t="str">
        <f>'Page 1 - General Information'!$G$16</f>
        <v>3395</v>
      </c>
      <c r="C4294" s="337" t="s">
        <v>164</v>
      </c>
      <c r="N4294" s="464" t="s">
        <v>155</v>
      </c>
      <c r="O4294" s="388"/>
      <c r="Q4294" s="488">
        <f t="array" ref="Q4294">(INDEX('Page 2 - Team Information'!$K$14:$AP$189,Y4294,X4294)*100)</f>
        <v>0</v>
      </c>
      <c r="S4294" s="342" t="s">
        <v>19223</v>
      </c>
      <c r="X4294" s="339">
        <v>31.0</v>
      </c>
      <c r="Y4294" s="339">
        <v>143.0</v>
      </c>
    </row>
    <row r="4295" ht="15.75" customHeight="1">
      <c r="A4295" s="336" t="str">
        <f>'Page 1 - General Information'!$G$12</f>
        <v>123468402</v>
      </c>
      <c r="B4295" s="295" t="str">
        <f>'Page 1 - General Information'!$G$16</f>
        <v>3395</v>
      </c>
      <c r="C4295" s="337" t="s">
        <v>164</v>
      </c>
      <c r="N4295" s="464" t="s">
        <v>155</v>
      </c>
      <c r="O4295" s="388"/>
      <c r="Q4295" s="488">
        <f t="array" ref="Q4295">(INDEX('Page 2 - Team Information'!$K$14:$AP$189,Y4295,X4295)*100)</f>
        <v>0</v>
      </c>
      <c r="S4295" s="342" t="s">
        <v>19224</v>
      </c>
      <c r="X4295" s="339">
        <v>32.0</v>
      </c>
      <c r="Y4295" s="339">
        <v>143.0</v>
      </c>
    </row>
    <row r="4296" ht="15.75" customHeight="1">
      <c r="A4296" s="336" t="str">
        <f>'Page 1 - General Information'!$G$12</f>
        <v>123468402</v>
      </c>
      <c r="B4296" s="295" t="str">
        <f>'Page 1 - General Information'!$G$16</f>
        <v>3395</v>
      </c>
      <c r="C4296" s="337" t="s">
        <v>164</v>
      </c>
      <c r="N4296" s="295" t="s">
        <v>165</v>
      </c>
      <c r="O4296" s="338" t="str">
        <f t="array" ref="O4296">INDEX('Page 2 - Team Information'!$K$14:$AP$189,Y4296,X4296)</f>
        <v/>
      </c>
      <c r="S4296" s="295" t="s">
        <v>19225</v>
      </c>
      <c r="X4296" s="339">
        <v>24.0</v>
      </c>
      <c r="Y4296" s="339">
        <v>144.0</v>
      </c>
    </row>
    <row r="4297" ht="15.75" customHeight="1">
      <c r="A4297" s="336" t="str">
        <f>'Page 1 - General Information'!$G$12</f>
        <v>123468402</v>
      </c>
      <c r="B4297" s="295" t="str">
        <f>'Page 1 - General Information'!$G$16</f>
        <v>3395</v>
      </c>
      <c r="C4297" s="337" t="s">
        <v>164</v>
      </c>
      <c r="N4297" s="295" t="s">
        <v>165</v>
      </c>
      <c r="O4297" s="338" t="str">
        <f t="array" ref="O4297">INDEX('Page 2 - Team Information'!$K$14:$AP$189,Y4297,X4297)</f>
        <v/>
      </c>
      <c r="S4297" s="295" t="s">
        <v>19226</v>
      </c>
      <c r="X4297" s="339">
        <v>25.0</v>
      </c>
      <c r="Y4297" s="339">
        <v>144.0</v>
      </c>
    </row>
    <row r="4298" ht="15.75" customHeight="1">
      <c r="A4298" s="336" t="str">
        <f>'Page 1 - General Information'!$G$12</f>
        <v>123468402</v>
      </c>
      <c r="B4298" s="295" t="str">
        <f>'Page 1 - General Information'!$G$16</f>
        <v>3395</v>
      </c>
      <c r="C4298" s="337" t="s">
        <v>164</v>
      </c>
      <c r="N4298" s="295" t="s">
        <v>165</v>
      </c>
      <c r="O4298" s="338" t="str">
        <f t="array" ref="O4298">INDEX('Page 2 - Team Information'!$K$14:$AP$189,Y4298,X4298)</f>
        <v/>
      </c>
      <c r="S4298" s="295" t="s">
        <v>19227</v>
      </c>
      <c r="X4298" s="339">
        <v>26.0</v>
      </c>
      <c r="Y4298" s="339">
        <v>144.0</v>
      </c>
    </row>
    <row r="4299" ht="15.75" customHeight="1">
      <c r="A4299" s="336" t="str">
        <f>'Page 1 - General Information'!$G$12</f>
        <v>123468402</v>
      </c>
      <c r="B4299" s="295" t="str">
        <f>'Page 1 - General Information'!$G$16</f>
        <v>3395</v>
      </c>
      <c r="C4299" s="337" t="s">
        <v>164</v>
      </c>
      <c r="N4299" s="295" t="s">
        <v>165</v>
      </c>
      <c r="O4299" s="338" t="str">
        <f t="array" ref="O4299">INDEX('Page 2 - Team Information'!$K$14:$AP$189,Y4299,X4299)</f>
        <v/>
      </c>
      <c r="S4299" s="295" t="s">
        <v>19228</v>
      </c>
      <c r="X4299" s="339">
        <v>27.0</v>
      </c>
      <c r="Y4299" s="339">
        <v>144.0</v>
      </c>
    </row>
    <row r="4300" ht="15.75" customHeight="1">
      <c r="A4300" s="336" t="str">
        <f>'Page 1 - General Information'!$G$12</f>
        <v>123468402</v>
      </c>
      <c r="B4300" s="295" t="str">
        <f>'Page 1 - General Information'!$G$16</f>
        <v>3395</v>
      </c>
      <c r="C4300" s="337" t="s">
        <v>164</v>
      </c>
      <c r="N4300" s="464" t="s">
        <v>155</v>
      </c>
      <c r="O4300" s="388"/>
      <c r="Q4300" s="488">
        <f t="array" ref="Q4300">(INDEX('Page 2 - Team Information'!$K$14:$AP$189,Y4300,X4300)*100)</f>
        <v>0</v>
      </c>
      <c r="S4300" s="295" t="s">
        <v>19229</v>
      </c>
      <c r="X4300" s="339">
        <v>29.0</v>
      </c>
      <c r="Y4300" s="339">
        <v>144.0</v>
      </c>
    </row>
    <row r="4301" ht="15.75" customHeight="1">
      <c r="A4301" s="336" t="str">
        <f>'Page 1 - General Information'!$G$12</f>
        <v>123468402</v>
      </c>
      <c r="B4301" s="295" t="str">
        <f>'Page 1 - General Information'!$G$16</f>
        <v>3395</v>
      </c>
      <c r="C4301" s="337" t="s">
        <v>164</v>
      </c>
      <c r="N4301" s="464" t="s">
        <v>155</v>
      </c>
      <c r="O4301" s="388"/>
      <c r="Q4301" s="488">
        <f t="array" ref="Q4301">(INDEX('Page 2 - Team Information'!$K$14:$AP$189,Y4301,X4301)*100)</f>
        <v>0</v>
      </c>
      <c r="S4301" s="295" t="s">
        <v>19230</v>
      </c>
      <c r="X4301" s="339">
        <v>30.0</v>
      </c>
      <c r="Y4301" s="339">
        <v>144.0</v>
      </c>
    </row>
    <row r="4302" ht="15.75" customHeight="1">
      <c r="A4302" s="336" t="str">
        <f>'Page 1 - General Information'!$G$12</f>
        <v>123468402</v>
      </c>
      <c r="B4302" s="295" t="str">
        <f>'Page 1 - General Information'!$G$16</f>
        <v>3395</v>
      </c>
      <c r="C4302" s="337" t="s">
        <v>164</v>
      </c>
      <c r="N4302" s="464" t="s">
        <v>155</v>
      </c>
      <c r="O4302" s="388"/>
      <c r="Q4302" s="488">
        <f t="array" ref="Q4302">(INDEX('Page 2 - Team Information'!$K$14:$AP$189,Y4302,X4302)*100)</f>
        <v>0</v>
      </c>
      <c r="S4302" s="295" t="s">
        <v>19231</v>
      </c>
      <c r="X4302" s="339">
        <v>31.0</v>
      </c>
      <c r="Y4302" s="339">
        <v>144.0</v>
      </c>
    </row>
    <row r="4303" ht="15.75" customHeight="1">
      <c r="A4303" s="336" t="str">
        <f>'Page 1 - General Information'!$G$12</f>
        <v>123468402</v>
      </c>
      <c r="B4303" s="295" t="str">
        <f>'Page 1 - General Information'!$G$16</f>
        <v>3395</v>
      </c>
      <c r="C4303" s="337" t="s">
        <v>164</v>
      </c>
      <c r="N4303" s="464" t="s">
        <v>155</v>
      </c>
      <c r="O4303" s="388"/>
      <c r="Q4303" s="488">
        <f t="array" ref="Q4303">(INDEX('Page 2 - Team Information'!$K$14:$AP$189,Y4303,X4303)*100)</f>
        <v>0</v>
      </c>
      <c r="S4303" s="295" t="s">
        <v>19232</v>
      </c>
      <c r="X4303" s="339">
        <v>32.0</v>
      </c>
      <c r="Y4303" s="339">
        <v>144.0</v>
      </c>
    </row>
    <row r="4304" ht="15.75" customHeight="1">
      <c r="A4304" s="336" t="str">
        <f>'Page 1 - General Information'!$G$12</f>
        <v>123468402</v>
      </c>
      <c r="B4304" s="295" t="str">
        <f>'Page 1 - General Information'!$G$16</f>
        <v>3395</v>
      </c>
      <c r="C4304" s="337" t="s">
        <v>164</v>
      </c>
      <c r="N4304" s="295" t="s">
        <v>165</v>
      </c>
      <c r="O4304" s="338" t="str">
        <f t="array" ref="O4304">INDEX('Page 2 - Team Information'!$K$14:$AP$189,Y4304,X4304)</f>
        <v/>
      </c>
      <c r="S4304" s="295" t="s">
        <v>19233</v>
      </c>
      <c r="X4304" s="339">
        <v>24.0</v>
      </c>
      <c r="Y4304" s="339">
        <v>145.0</v>
      </c>
    </row>
    <row r="4305" ht="15.75" customHeight="1">
      <c r="A4305" s="336" t="str">
        <f>'Page 1 - General Information'!$G$12</f>
        <v>123468402</v>
      </c>
      <c r="B4305" s="295" t="str">
        <f>'Page 1 - General Information'!$G$16</f>
        <v>3395</v>
      </c>
      <c r="C4305" s="337" t="s">
        <v>164</v>
      </c>
      <c r="N4305" s="295" t="s">
        <v>165</v>
      </c>
      <c r="O4305" s="338" t="str">
        <f t="array" ref="O4305">INDEX('Page 2 - Team Information'!$K$14:$AP$189,Y4305,X4305)</f>
        <v/>
      </c>
      <c r="S4305" s="295" t="s">
        <v>19234</v>
      </c>
      <c r="X4305" s="339">
        <v>25.0</v>
      </c>
      <c r="Y4305" s="339">
        <v>145.0</v>
      </c>
    </row>
    <row r="4306" ht="15.75" customHeight="1">
      <c r="A4306" s="336" t="str">
        <f>'Page 1 - General Information'!$G$12</f>
        <v>123468402</v>
      </c>
      <c r="B4306" s="295" t="str">
        <f>'Page 1 - General Information'!$G$16</f>
        <v>3395</v>
      </c>
      <c r="C4306" s="337" t="s">
        <v>164</v>
      </c>
      <c r="N4306" s="295" t="s">
        <v>165</v>
      </c>
      <c r="O4306" s="338" t="str">
        <f t="array" ref="O4306">INDEX('Page 2 - Team Information'!$K$14:$AP$189,Y4306,X4306)</f>
        <v/>
      </c>
      <c r="S4306" s="295" t="s">
        <v>19235</v>
      </c>
      <c r="X4306" s="339">
        <v>26.0</v>
      </c>
      <c r="Y4306" s="339">
        <v>145.0</v>
      </c>
    </row>
    <row r="4307" ht="15.75" customHeight="1">
      <c r="A4307" s="336" t="str">
        <f>'Page 1 - General Information'!$G$12</f>
        <v>123468402</v>
      </c>
      <c r="B4307" s="295" t="str">
        <f>'Page 1 - General Information'!$G$16</f>
        <v>3395</v>
      </c>
      <c r="C4307" s="337" t="s">
        <v>164</v>
      </c>
      <c r="N4307" s="295" t="s">
        <v>165</v>
      </c>
      <c r="O4307" s="338" t="str">
        <f t="array" ref="O4307">INDEX('Page 2 - Team Information'!$K$14:$AP$189,Y4307,X4307)</f>
        <v/>
      </c>
      <c r="S4307" s="295" t="s">
        <v>19236</v>
      </c>
      <c r="X4307" s="339">
        <v>27.0</v>
      </c>
      <c r="Y4307" s="339">
        <v>145.0</v>
      </c>
    </row>
    <row r="4308" ht="15.75" customHeight="1">
      <c r="A4308" s="336" t="str">
        <f>'Page 1 - General Information'!$G$12</f>
        <v>123468402</v>
      </c>
      <c r="B4308" s="295" t="str">
        <f>'Page 1 - General Information'!$G$16</f>
        <v>3395</v>
      </c>
      <c r="C4308" s="337" t="s">
        <v>164</v>
      </c>
      <c r="N4308" s="464" t="s">
        <v>155</v>
      </c>
      <c r="O4308" s="388"/>
      <c r="Q4308" s="488">
        <f t="array" ref="Q4308">(INDEX('Page 2 - Team Information'!$K$14:$AP$189,Y4308,X4308)*100)</f>
        <v>0</v>
      </c>
      <c r="S4308" s="295" t="s">
        <v>19237</v>
      </c>
      <c r="X4308" s="339">
        <v>29.0</v>
      </c>
      <c r="Y4308" s="339">
        <v>145.0</v>
      </c>
    </row>
    <row r="4309" ht="15.75" customHeight="1">
      <c r="A4309" s="336" t="str">
        <f>'Page 1 - General Information'!$G$12</f>
        <v>123468402</v>
      </c>
      <c r="B4309" s="295" t="str">
        <f>'Page 1 - General Information'!$G$16</f>
        <v>3395</v>
      </c>
      <c r="C4309" s="337" t="s">
        <v>164</v>
      </c>
      <c r="N4309" s="464" t="s">
        <v>155</v>
      </c>
      <c r="O4309" s="388"/>
      <c r="Q4309" s="488">
        <f t="array" ref="Q4309">(INDEX('Page 2 - Team Information'!$K$14:$AP$189,Y4309,X4309)*100)</f>
        <v>0</v>
      </c>
      <c r="S4309" s="295" t="s">
        <v>19238</v>
      </c>
      <c r="X4309" s="339">
        <v>30.0</v>
      </c>
      <c r="Y4309" s="339">
        <v>145.0</v>
      </c>
    </row>
    <row r="4310" ht="15.75" customHeight="1">
      <c r="A4310" s="336" t="str">
        <f>'Page 1 - General Information'!$G$12</f>
        <v>123468402</v>
      </c>
      <c r="B4310" s="295" t="str">
        <f>'Page 1 - General Information'!$G$16</f>
        <v>3395</v>
      </c>
      <c r="C4310" s="337" t="s">
        <v>164</v>
      </c>
      <c r="N4310" s="464" t="s">
        <v>155</v>
      </c>
      <c r="O4310" s="388"/>
      <c r="Q4310" s="488">
        <f t="array" ref="Q4310">(INDEX('Page 2 - Team Information'!$K$14:$AP$189,Y4310,X4310)*100)</f>
        <v>0</v>
      </c>
      <c r="S4310" s="295" t="s">
        <v>19239</v>
      </c>
      <c r="X4310" s="339">
        <v>31.0</v>
      </c>
      <c r="Y4310" s="339">
        <v>145.0</v>
      </c>
    </row>
    <row r="4311" ht="15.75" customHeight="1">
      <c r="A4311" s="336" t="str">
        <f>'Page 1 - General Information'!$G$12</f>
        <v>123468402</v>
      </c>
      <c r="B4311" s="295" t="str">
        <f>'Page 1 - General Information'!$G$16</f>
        <v>3395</v>
      </c>
      <c r="C4311" s="337" t="s">
        <v>164</v>
      </c>
      <c r="N4311" s="464" t="s">
        <v>155</v>
      </c>
      <c r="O4311" s="388"/>
      <c r="Q4311" s="488">
        <f t="array" ref="Q4311">(INDEX('Page 2 - Team Information'!$K$14:$AP$189,Y4311,X4311)*100)</f>
        <v>0</v>
      </c>
      <c r="S4311" s="295" t="s">
        <v>19240</v>
      </c>
      <c r="X4311" s="339">
        <v>32.0</v>
      </c>
      <c r="Y4311" s="339">
        <v>145.0</v>
      </c>
    </row>
    <row r="4312" ht="15.75" customHeight="1">
      <c r="A4312" s="336" t="str">
        <f>'Page 1 - General Information'!$G$12</f>
        <v>123468402</v>
      </c>
      <c r="B4312" s="295" t="str">
        <f>'Page 1 - General Information'!$G$16</f>
        <v>3395</v>
      </c>
      <c r="C4312" s="337" t="s">
        <v>164</v>
      </c>
      <c r="N4312" s="295" t="s">
        <v>165</v>
      </c>
      <c r="O4312" s="338" t="str">
        <f t="array" ref="O4312">INDEX('Page 2 - Team Information'!$K$14:$AP$189,Y4312,X4312)</f>
        <v/>
      </c>
      <c r="S4312" s="295" t="s">
        <v>19241</v>
      </c>
      <c r="X4312" s="339">
        <v>24.0</v>
      </c>
      <c r="Y4312" s="339">
        <v>146.0</v>
      </c>
    </row>
    <row r="4313" ht="15.75" customHeight="1">
      <c r="A4313" s="336" t="str">
        <f>'Page 1 - General Information'!$G$12</f>
        <v>123468402</v>
      </c>
      <c r="B4313" s="295" t="str">
        <f>'Page 1 - General Information'!$G$16</f>
        <v>3395</v>
      </c>
      <c r="C4313" s="337" t="s">
        <v>164</v>
      </c>
      <c r="N4313" s="295" t="s">
        <v>165</v>
      </c>
      <c r="O4313" s="338" t="str">
        <f t="array" ref="O4313">INDEX('Page 2 - Team Information'!$K$14:$AP$189,Y4313,X4313)</f>
        <v/>
      </c>
      <c r="S4313" s="295" t="s">
        <v>19242</v>
      </c>
      <c r="X4313" s="339">
        <v>25.0</v>
      </c>
      <c r="Y4313" s="339">
        <v>146.0</v>
      </c>
    </row>
    <row r="4314" ht="15.75" customHeight="1">
      <c r="A4314" s="336" t="str">
        <f>'Page 1 - General Information'!$G$12</f>
        <v>123468402</v>
      </c>
      <c r="B4314" s="295" t="str">
        <f>'Page 1 - General Information'!$G$16</f>
        <v>3395</v>
      </c>
      <c r="C4314" s="337" t="s">
        <v>164</v>
      </c>
      <c r="N4314" s="295" t="s">
        <v>165</v>
      </c>
      <c r="O4314" s="338" t="str">
        <f t="array" ref="O4314">INDEX('Page 2 - Team Information'!$K$14:$AP$189,Y4314,X4314)</f>
        <v/>
      </c>
      <c r="S4314" s="295" t="s">
        <v>19243</v>
      </c>
      <c r="X4314" s="339">
        <v>26.0</v>
      </c>
      <c r="Y4314" s="339">
        <v>146.0</v>
      </c>
    </row>
    <row r="4315" ht="15.75" customHeight="1">
      <c r="A4315" s="336" t="str">
        <f>'Page 1 - General Information'!$G$12</f>
        <v>123468402</v>
      </c>
      <c r="B4315" s="295" t="str">
        <f>'Page 1 - General Information'!$G$16</f>
        <v>3395</v>
      </c>
      <c r="C4315" s="337" t="s">
        <v>164</v>
      </c>
      <c r="N4315" s="295" t="s">
        <v>165</v>
      </c>
      <c r="O4315" s="338" t="str">
        <f t="array" ref="O4315">INDEX('Page 2 - Team Information'!$K$14:$AP$189,Y4315,X4315)</f>
        <v/>
      </c>
      <c r="S4315" s="295" t="s">
        <v>19244</v>
      </c>
      <c r="X4315" s="339">
        <v>27.0</v>
      </c>
      <c r="Y4315" s="339">
        <v>146.0</v>
      </c>
    </row>
    <row r="4316" ht="15.75" customHeight="1">
      <c r="A4316" s="336" t="str">
        <f>'Page 1 - General Information'!$G$12</f>
        <v>123468402</v>
      </c>
      <c r="B4316" s="295" t="str">
        <f>'Page 1 - General Information'!$G$16</f>
        <v>3395</v>
      </c>
      <c r="C4316" s="337" t="s">
        <v>164</v>
      </c>
      <c r="N4316" s="464" t="s">
        <v>155</v>
      </c>
      <c r="O4316" s="388"/>
      <c r="Q4316" s="488">
        <f t="array" ref="Q4316">(INDEX('Page 2 - Team Information'!$K$14:$AP$189,Y4316,X4316)*100)</f>
        <v>0</v>
      </c>
      <c r="S4316" s="295" t="s">
        <v>19245</v>
      </c>
      <c r="X4316" s="339">
        <v>29.0</v>
      </c>
      <c r="Y4316" s="339">
        <v>146.0</v>
      </c>
    </row>
    <row r="4317" ht="15.75" customHeight="1">
      <c r="A4317" s="336" t="str">
        <f>'Page 1 - General Information'!$G$12</f>
        <v>123468402</v>
      </c>
      <c r="B4317" s="295" t="str">
        <f>'Page 1 - General Information'!$G$16</f>
        <v>3395</v>
      </c>
      <c r="C4317" s="337" t="s">
        <v>164</v>
      </c>
      <c r="N4317" s="464" t="s">
        <v>155</v>
      </c>
      <c r="O4317" s="388"/>
      <c r="Q4317" s="488">
        <f t="array" ref="Q4317">(INDEX('Page 2 - Team Information'!$K$14:$AP$189,Y4317,X4317)*100)</f>
        <v>0</v>
      </c>
      <c r="S4317" s="295" t="s">
        <v>19246</v>
      </c>
      <c r="X4317" s="339">
        <v>30.0</v>
      </c>
      <c r="Y4317" s="339">
        <v>146.0</v>
      </c>
    </row>
    <row r="4318" ht="15.75" customHeight="1">
      <c r="A4318" s="336" t="str">
        <f>'Page 1 - General Information'!$G$12</f>
        <v>123468402</v>
      </c>
      <c r="B4318" s="295" t="str">
        <f>'Page 1 - General Information'!$G$16</f>
        <v>3395</v>
      </c>
      <c r="C4318" s="337" t="s">
        <v>164</v>
      </c>
      <c r="N4318" s="464" t="s">
        <v>155</v>
      </c>
      <c r="O4318" s="388"/>
      <c r="Q4318" s="488">
        <f t="array" ref="Q4318">(INDEX('Page 2 - Team Information'!$K$14:$AP$189,Y4318,X4318)*100)</f>
        <v>0</v>
      </c>
      <c r="S4318" s="295" t="s">
        <v>19247</v>
      </c>
      <c r="X4318" s="339">
        <v>31.0</v>
      </c>
      <c r="Y4318" s="339">
        <v>146.0</v>
      </c>
    </row>
    <row r="4319" ht="15.75" customHeight="1">
      <c r="A4319" s="336" t="str">
        <f>'Page 1 - General Information'!$G$12</f>
        <v>123468402</v>
      </c>
      <c r="B4319" s="295" t="str">
        <f>'Page 1 - General Information'!$G$16</f>
        <v>3395</v>
      </c>
      <c r="C4319" s="337" t="s">
        <v>164</v>
      </c>
      <c r="N4319" s="464" t="s">
        <v>155</v>
      </c>
      <c r="O4319" s="388"/>
      <c r="Q4319" s="488">
        <f t="array" ref="Q4319">(INDEX('Page 2 - Team Information'!$K$14:$AP$189,Y4319,X4319)*100)</f>
        <v>0</v>
      </c>
      <c r="S4319" s="295" t="s">
        <v>19248</v>
      </c>
      <c r="X4319" s="339">
        <v>32.0</v>
      </c>
      <c r="Y4319" s="339">
        <v>146.0</v>
      </c>
    </row>
    <row r="4320" ht="15.75" customHeight="1">
      <c r="A4320" s="336" t="str">
        <f>'Page 1 - General Information'!$G$12</f>
        <v>123468402</v>
      </c>
      <c r="B4320" s="295" t="str">
        <f>'Page 1 - General Information'!$G$16</f>
        <v>3395</v>
      </c>
      <c r="C4320" s="337" t="s">
        <v>164</v>
      </c>
      <c r="N4320" s="295" t="s">
        <v>165</v>
      </c>
      <c r="O4320" s="338" t="str">
        <f t="array" ref="O4320">INDEX('Page 2 - Team Information'!$K$14:$AP$189,Y4320,X4320)</f>
        <v/>
      </c>
      <c r="S4320" s="295" t="s">
        <v>19249</v>
      </c>
      <c r="X4320" s="339">
        <v>24.0</v>
      </c>
      <c r="Y4320" s="339">
        <v>147.0</v>
      </c>
    </row>
    <row r="4321" ht="15.75" customHeight="1">
      <c r="A4321" s="336" t="str">
        <f>'Page 1 - General Information'!$G$12</f>
        <v>123468402</v>
      </c>
      <c r="B4321" s="295" t="str">
        <f>'Page 1 - General Information'!$G$16</f>
        <v>3395</v>
      </c>
      <c r="C4321" s="337" t="s">
        <v>164</v>
      </c>
      <c r="N4321" s="295" t="s">
        <v>165</v>
      </c>
      <c r="O4321" s="338" t="str">
        <f t="array" ref="O4321">INDEX('Page 2 - Team Information'!$K$14:$AP$189,Y4321,X4321)</f>
        <v/>
      </c>
      <c r="S4321" s="295" t="s">
        <v>19250</v>
      </c>
      <c r="X4321" s="339">
        <v>25.0</v>
      </c>
      <c r="Y4321" s="339">
        <v>147.0</v>
      </c>
    </row>
    <row r="4322" ht="15.75" customHeight="1">
      <c r="A4322" s="336" t="str">
        <f>'Page 1 - General Information'!$G$12</f>
        <v>123468402</v>
      </c>
      <c r="B4322" s="295" t="str">
        <f>'Page 1 - General Information'!$G$16</f>
        <v>3395</v>
      </c>
      <c r="C4322" s="337" t="s">
        <v>164</v>
      </c>
      <c r="N4322" s="295" t="s">
        <v>165</v>
      </c>
      <c r="O4322" s="338" t="str">
        <f t="array" ref="O4322">INDEX('Page 2 - Team Information'!$K$14:$AP$189,Y4322,X4322)</f>
        <v/>
      </c>
      <c r="S4322" s="295" t="s">
        <v>19251</v>
      </c>
      <c r="X4322" s="339">
        <v>26.0</v>
      </c>
      <c r="Y4322" s="339">
        <v>147.0</v>
      </c>
    </row>
    <row r="4323" ht="15.75" customHeight="1">
      <c r="A4323" s="336" t="str">
        <f>'Page 1 - General Information'!$G$12</f>
        <v>123468402</v>
      </c>
      <c r="B4323" s="295" t="str">
        <f>'Page 1 - General Information'!$G$16</f>
        <v>3395</v>
      </c>
      <c r="C4323" s="337" t="s">
        <v>164</v>
      </c>
      <c r="N4323" s="295" t="s">
        <v>165</v>
      </c>
      <c r="O4323" s="338" t="str">
        <f t="array" ref="O4323">INDEX('Page 2 - Team Information'!$K$14:$AP$189,Y4323,X4323)</f>
        <v/>
      </c>
      <c r="S4323" s="295" t="s">
        <v>19252</v>
      </c>
      <c r="X4323" s="339">
        <v>27.0</v>
      </c>
      <c r="Y4323" s="339">
        <v>147.0</v>
      </c>
    </row>
    <row r="4324" ht="15.75" customHeight="1">
      <c r="A4324" s="336" t="str">
        <f>'Page 1 - General Information'!$G$12</f>
        <v>123468402</v>
      </c>
      <c r="B4324" s="295" t="str">
        <f>'Page 1 - General Information'!$G$16</f>
        <v>3395</v>
      </c>
      <c r="C4324" s="337" t="s">
        <v>164</v>
      </c>
      <c r="N4324" s="464" t="s">
        <v>155</v>
      </c>
      <c r="O4324" s="388"/>
      <c r="Q4324" s="488">
        <f t="array" ref="Q4324">(INDEX('Page 2 - Team Information'!$K$14:$AP$189,Y4324,X4324)*100)</f>
        <v>0</v>
      </c>
      <c r="S4324" s="295" t="s">
        <v>19253</v>
      </c>
      <c r="X4324" s="339">
        <v>29.0</v>
      </c>
      <c r="Y4324" s="339">
        <v>147.0</v>
      </c>
    </row>
    <row r="4325" ht="15.75" customHeight="1">
      <c r="A4325" s="336" t="str">
        <f>'Page 1 - General Information'!$G$12</f>
        <v>123468402</v>
      </c>
      <c r="B4325" s="295" t="str">
        <f>'Page 1 - General Information'!$G$16</f>
        <v>3395</v>
      </c>
      <c r="C4325" s="337" t="s">
        <v>164</v>
      </c>
      <c r="N4325" s="464" t="s">
        <v>155</v>
      </c>
      <c r="O4325" s="388"/>
      <c r="Q4325" s="488">
        <f t="array" ref="Q4325">(INDEX('Page 2 - Team Information'!$K$14:$AP$189,Y4325,X4325)*100)</f>
        <v>0</v>
      </c>
      <c r="S4325" s="295" t="s">
        <v>19254</v>
      </c>
      <c r="X4325" s="339">
        <v>30.0</v>
      </c>
      <c r="Y4325" s="339">
        <v>147.0</v>
      </c>
    </row>
    <row r="4326" ht="15.75" customHeight="1">
      <c r="A4326" s="336" t="str">
        <f>'Page 1 - General Information'!$G$12</f>
        <v>123468402</v>
      </c>
      <c r="B4326" s="295" t="str">
        <f>'Page 1 - General Information'!$G$16</f>
        <v>3395</v>
      </c>
      <c r="C4326" s="337" t="s">
        <v>164</v>
      </c>
      <c r="N4326" s="464" t="s">
        <v>155</v>
      </c>
      <c r="O4326" s="388"/>
      <c r="Q4326" s="488">
        <f t="array" ref="Q4326">(INDEX('Page 2 - Team Information'!$K$14:$AP$189,Y4326,X4326)*100)</f>
        <v>0</v>
      </c>
      <c r="S4326" s="295" t="s">
        <v>19255</v>
      </c>
      <c r="X4326" s="339">
        <v>31.0</v>
      </c>
      <c r="Y4326" s="339">
        <v>147.0</v>
      </c>
    </row>
    <row r="4327" ht="15.75" customHeight="1">
      <c r="A4327" s="336" t="str">
        <f>'Page 1 - General Information'!$G$12</f>
        <v>123468402</v>
      </c>
      <c r="B4327" s="295" t="str">
        <f>'Page 1 - General Information'!$G$16</f>
        <v>3395</v>
      </c>
      <c r="C4327" s="337" t="s">
        <v>164</v>
      </c>
      <c r="N4327" s="464" t="s">
        <v>155</v>
      </c>
      <c r="O4327" s="388"/>
      <c r="Q4327" s="488">
        <f t="array" ref="Q4327">(INDEX('Page 2 - Team Information'!$K$14:$AP$189,Y4327,X4327)*100)</f>
        <v>0</v>
      </c>
      <c r="S4327" s="295" t="s">
        <v>19256</v>
      </c>
      <c r="X4327" s="339">
        <v>32.0</v>
      </c>
      <c r="Y4327" s="339">
        <v>147.0</v>
      </c>
    </row>
    <row r="4328" ht="15.75" customHeight="1">
      <c r="A4328" s="336" t="str">
        <f>'Page 1 - General Information'!$G$12</f>
        <v>123468402</v>
      </c>
      <c r="B4328" s="295" t="str">
        <f>'Page 1 - General Information'!$G$16</f>
        <v>3395</v>
      </c>
      <c r="C4328" s="337" t="s">
        <v>164</v>
      </c>
      <c r="N4328" s="295" t="s">
        <v>165</v>
      </c>
      <c r="O4328" s="338" t="str">
        <f t="array" ref="O4328">INDEX('Page 2 - Team Information'!$K$14:$AP$189,Y4328,X4328)</f>
        <v/>
      </c>
      <c r="S4328" s="295" t="s">
        <v>19257</v>
      </c>
      <c r="X4328" s="339">
        <v>24.0</v>
      </c>
      <c r="Y4328" s="339">
        <v>148.0</v>
      </c>
    </row>
    <row r="4329" ht="15.75" customHeight="1">
      <c r="A4329" s="336" t="str">
        <f>'Page 1 - General Information'!$G$12</f>
        <v>123468402</v>
      </c>
      <c r="B4329" s="295" t="str">
        <f>'Page 1 - General Information'!$G$16</f>
        <v>3395</v>
      </c>
      <c r="C4329" s="337" t="s">
        <v>164</v>
      </c>
      <c r="N4329" s="295" t="s">
        <v>165</v>
      </c>
      <c r="O4329" s="338" t="str">
        <f t="array" ref="O4329">INDEX('Page 2 - Team Information'!$K$14:$AP$189,Y4329,X4329)</f>
        <v/>
      </c>
      <c r="S4329" s="295" t="s">
        <v>19258</v>
      </c>
      <c r="X4329" s="339">
        <v>25.0</v>
      </c>
      <c r="Y4329" s="339">
        <v>148.0</v>
      </c>
    </row>
    <row r="4330" ht="15.75" customHeight="1">
      <c r="A4330" s="336" t="str">
        <f>'Page 1 - General Information'!$G$12</f>
        <v>123468402</v>
      </c>
      <c r="B4330" s="295" t="str">
        <f>'Page 1 - General Information'!$G$16</f>
        <v>3395</v>
      </c>
      <c r="C4330" s="337" t="s">
        <v>164</v>
      </c>
      <c r="N4330" s="295" t="s">
        <v>165</v>
      </c>
      <c r="O4330" s="338" t="str">
        <f t="array" ref="O4330">INDEX('Page 2 - Team Information'!$K$14:$AP$189,Y4330,X4330)</f>
        <v/>
      </c>
      <c r="S4330" s="295" t="s">
        <v>19259</v>
      </c>
      <c r="X4330" s="339">
        <v>26.0</v>
      </c>
      <c r="Y4330" s="339">
        <v>148.0</v>
      </c>
    </row>
    <row r="4331" ht="15.75" customHeight="1">
      <c r="A4331" s="336" t="str">
        <f>'Page 1 - General Information'!$G$12</f>
        <v>123468402</v>
      </c>
      <c r="B4331" s="295" t="str">
        <f>'Page 1 - General Information'!$G$16</f>
        <v>3395</v>
      </c>
      <c r="C4331" s="337" t="s">
        <v>164</v>
      </c>
      <c r="N4331" s="295" t="s">
        <v>165</v>
      </c>
      <c r="O4331" s="338" t="str">
        <f t="array" ref="O4331">INDEX('Page 2 - Team Information'!$K$14:$AP$189,Y4331,X4331)</f>
        <v/>
      </c>
      <c r="S4331" s="295" t="s">
        <v>19260</v>
      </c>
      <c r="X4331" s="339">
        <v>27.0</v>
      </c>
      <c r="Y4331" s="339">
        <v>148.0</v>
      </c>
    </row>
    <row r="4332" ht="15.75" customHeight="1">
      <c r="A4332" s="336" t="str">
        <f>'Page 1 - General Information'!$G$12</f>
        <v>123468402</v>
      </c>
      <c r="B4332" s="295" t="str">
        <f>'Page 1 - General Information'!$G$16</f>
        <v>3395</v>
      </c>
      <c r="C4332" s="337" t="s">
        <v>164</v>
      </c>
      <c r="N4332" s="464" t="s">
        <v>155</v>
      </c>
      <c r="O4332" s="388"/>
      <c r="Q4332" s="488">
        <f t="array" ref="Q4332">(INDEX('Page 2 - Team Information'!$K$14:$AP$189,Y4332,X4332)*100)</f>
        <v>0</v>
      </c>
      <c r="S4332" s="295" t="s">
        <v>19261</v>
      </c>
      <c r="X4332" s="339">
        <v>29.0</v>
      </c>
      <c r="Y4332" s="339">
        <v>148.0</v>
      </c>
    </row>
    <row r="4333" ht="15.75" customHeight="1">
      <c r="A4333" s="336" t="str">
        <f>'Page 1 - General Information'!$G$12</f>
        <v>123468402</v>
      </c>
      <c r="B4333" s="295" t="str">
        <f>'Page 1 - General Information'!$G$16</f>
        <v>3395</v>
      </c>
      <c r="C4333" s="337" t="s">
        <v>164</v>
      </c>
      <c r="N4333" s="464" t="s">
        <v>155</v>
      </c>
      <c r="O4333" s="388"/>
      <c r="Q4333" s="488">
        <f t="array" ref="Q4333">(INDEX('Page 2 - Team Information'!$K$14:$AP$189,Y4333,X4333)*100)</f>
        <v>0</v>
      </c>
      <c r="S4333" s="295" t="s">
        <v>19262</v>
      </c>
      <c r="X4333" s="339">
        <v>30.0</v>
      </c>
      <c r="Y4333" s="339">
        <v>148.0</v>
      </c>
    </row>
    <row r="4334" ht="15.75" customHeight="1">
      <c r="A4334" s="336" t="str">
        <f>'Page 1 - General Information'!$G$12</f>
        <v>123468402</v>
      </c>
      <c r="B4334" s="295" t="str">
        <f>'Page 1 - General Information'!$G$16</f>
        <v>3395</v>
      </c>
      <c r="C4334" s="337" t="s">
        <v>164</v>
      </c>
      <c r="N4334" s="464" t="s">
        <v>155</v>
      </c>
      <c r="O4334" s="388"/>
      <c r="Q4334" s="488">
        <f t="array" ref="Q4334">(INDEX('Page 2 - Team Information'!$K$14:$AP$189,Y4334,X4334)*100)</f>
        <v>0</v>
      </c>
      <c r="S4334" s="295" t="s">
        <v>19263</v>
      </c>
      <c r="X4334" s="339">
        <v>31.0</v>
      </c>
      <c r="Y4334" s="339">
        <v>148.0</v>
      </c>
    </row>
    <row r="4335" ht="15.75" customHeight="1">
      <c r="A4335" s="336" t="str">
        <f>'Page 1 - General Information'!$G$12</f>
        <v>123468402</v>
      </c>
      <c r="B4335" s="295" t="str">
        <f>'Page 1 - General Information'!$G$16</f>
        <v>3395</v>
      </c>
      <c r="C4335" s="337" t="s">
        <v>164</v>
      </c>
      <c r="N4335" s="464" t="s">
        <v>155</v>
      </c>
      <c r="O4335" s="388"/>
      <c r="Q4335" s="488">
        <f t="array" ref="Q4335">(INDEX('Page 2 - Team Information'!$K$14:$AP$189,Y4335,X4335)*100)</f>
        <v>0</v>
      </c>
      <c r="S4335" s="295" t="s">
        <v>19264</v>
      </c>
      <c r="X4335" s="339">
        <v>32.0</v>
      </c>
      <c r="Y4335" s="339">
        <v>148.0</v>
      </c>
    </row>
    <row r="4336" ht="15.75" customHeight="1">
      <c r="A4336" s="336" t="str">
        <f>'Page 1 - General Information'!$G$12</f>
        <v>123468402</v>
      </c>
      <c r="B4336" s="295" t="str">
        <f>'Page 1 - General Information'!$G$16</f>
        <v>3395</v>
      </c>
      <c r="C4336" s="337" t="s">
        <v>164</v>
      </c>
      <c r="N4336" s="295" t="s">
        <v>165</v>
      </c>
      <c r="O4336" s="338" t="str">
        <f t="array" ref="O4336">INDEX('Page 2 - Team Information'!$K$14:$AP$189,Y4336,X4336)</f>
        <v/>
      </c>
      <c r="S4336" s="295" t="s">
        <v>19265</v>
      </c>
      <c r="X4336" s="339">
        <v>24.0</v>
      </c>
      <c r="Y4336" s="339">
        <v>149.0</v>
      </c>
    </row>
    <row r="4337" ht="15.75" customHeight="1">
      <c r="A4337" s="336" t="str">
        <f>'Page 1 - General Information'!$G$12</f>
        <v>123468402</v>
      </c>
      <c r="B4337" s="295" t="str">
        <f>'Page 1 - General Information'!$G$16</f>
        <v>3395</v>
      </c>
      <c r="C4337" s="337" t="s">
        <v>164</v>
      </c>
      <c r="N4337" s="295" t="s">
        <v>165</v>
      </c>
      <c r="O4337" s="338" t="str">
        <f t="array" ref="O4337">INDEX('Page 2 - Team Information'!$K$14:$AP$189,Y4337,X4337)</f>
        <v/>
      </c>
      <c r="S4337" s="295" t="s">
        <v>19266</v>
      </c>
      <c r="X4337" s="339">
        <v>25.0</v>
      </c>
      <c r="Y4337" s="339">
        <v>149.0</v>
      </c>
    </row>
    <row r="4338" ht="15.75" customHeight="1">
      <c r="A4338" s="336" t="str">
        <f>'Page 1 - General Information'!$G$12</f>
        <v>123468402</v>
      </c>
      <c r="B4338" s="295" t="str">
        <f>'Page 1 - General Information'!$G$16</f>
        <v>3395</v>
      </c>
      <c r="C4338" s="337" t="s">
        <v>164</v>
      </c>
      <c r="N4338" s="295" t="s">
        <v>165</v>
      </c>
      <c r="O4338" s="338" t="str">
        <f t="array" ref="O4338">INDEX('Page 2 - Team Information'!$K$14:$AP$189,Y4338,X4338)</f>
        <v/>
      </c>
      <c r="S4338" s="295" t="s">
        <v>19267</v>
      </c>
      <c r="X4338" s="339">
        <v>26.0</v>
      </c>
      <c r="Y4338" s="339">
        <v>149.0</v>
      </c>
    </row>
    <row r="4339" ht="15.75" customHeight="1">
      <c r="A4339" s="336" t="str">
        <f>'Page 1 - General Information'!$G$12</f>
        <v>123468402</v>
      </c>
      <c r="B4339" s="295" t="str">
        <f>'Page 1 - General Information'!$G$16</f>
        <v>3395</v>
      </c>
      <c r="C4339" s="337" t="s">
        <v>164</v>
      </c>
      <c r="N4339" s="295" t="s">
        <v>165</v>
      </c>
      <c r="O4339" s="338" t="str">
        <f t="array" ref="O4339">INDEX('Page 2 - Team Information'!$K$14:$AP$189,Y4339,X4339)</f>
        <v/>
      </c>
      <c r="S4339" s="295" t="s">
        <v>19268</v>
      </c>
      <c r="X4339" s="339">
        <v>27.0</v>
      </c>
      <c r="Y4339" s="339">
        <v>149.0</v>
      </c>
    </row>
    <row r="4340" ht="15.75" customHeight="1">
      <c r="A4340" s="336" t="str">
        <f>'Page 1 - General Information'!$G$12</f>
        <v>123468402</v>
      </c>
      <c r="B4340" s="295" t="str">
        <f>'Page 1 - General Information'!$G$16</f>
        <v>3395</v>
      </c>
      <c r="C4340" s="337" t="s">
        <v>164</v>
      </c>
      <c r="N4340" s="464" t="s">
        <v>155</v>
      </c>
      <c r="O4340" s="388"/>
      <c r="Q4340" s="488">
        <f t="array" ref="Q4340">(INDEX('Page 2 - Team Information'!$K$14:$AP$189,Y4340,X4340)*100)</f>
        <v>0</v>
      </c>
      <c r="S4340" s="295" t="s">
        <v>19269</v>
      </c>
      <c r="X4340" s="339">
        <v>29.0</v>
      </c>
      <c r="Y4340" s="339">
        <v>149.0</v>
      </c>
    </row>
    <row r="4341" ht="15.75" customHeight="1">
      <c r="A4341" s="336" t="str">
        <f>'Page 1 - General Information'!$G$12</f>
        <v>123468402</v>
      </c>
      <c r="B4341" s="295" t="str">
        <f>'Page 1 - General Information'!$G$16</f>
        <v>3395</v>
      </c>
      <c r="C4341" s="337" t="s">
        <v>164</v>
      </c>
      <c r="N4341" s="464" t="s">
        <v>155</v>
      </c>
      <c r="O4341" s="388"/>
      <c r="Q4341" s="488">
        <f t="array" ref="Q4341">(INDEX('Page 2 - Team Information'!$K$14:$AP$189,Y4341,X4341)*100)</f>
        <v>0</v>
      </c>
      <c r="S4341" s="295" t="s">
        <v>19270</v>
      </c>
      <c r="X4341" s="339">
        <v>30.0</v>
      </c>
      <c r="Y4341" s="339">
        <v>149.0</v>
      </c>
    </row>
    <row r="4342" ht="15.75" customHeight="1">
      <c r="A4342" s="336" t="str">
        <f>'Page 1 - General Information'!$G$12</f>
        <v>123468402</v>
      </c>
      <c r="B4342" s="295" t="str">
        <f>'Page 1 - General Information'!$G$16</f>
        <v>3395</v>
      </c>
      <c r="C4342" s="337" t="s">
        <v>164</v>
      </c>
      <c r="N4342" s="464" t="s">
        <v>155</v>
      </c>
      <c r="O4342" s="388"/>
      <c r="Q4342" s="488">
        <f t="array" ref="Q4342">(INDEX('Page 2 - Team Information'!$K$14:$AP$189,Y4342,X4342)*100)</f>
        <v>0</v>
      </c>
      <c r="S4342" s="295" t="s">
        <v>19271</v>
      </c>
      <c r="X4342" s="339">
        <v>31.0</v>
      </c>
      <c r="Y4342" s="339">
        <v>149.0</v>
      </c>
    </row>
    <row r="4343" ht="15.75" customHeight="1">
      <c r="A4343" s="336" t="str">
        <f>'Page 1 - General Information'!$G$12</f>
        <v>123468402</v>
      </c>
      <c r="B4343" s="295" t="str">
        <f>'Page 1 - General Information'!$G$16</f>
        <v>3395</v>
      </c>
      <c r="C4343" s="337" t="s">
        <v>164</v>
      </c>
      <c r="N4343" s="464" t="s">
        <v>155</v>
      </c>
      <c r="O4343" s="388"/>
      <c r="Q4343" s="488">
        <f t="array" ref="Q4343">(INDEX('Page 2 - Team Information'!$K$14:$AP$189,Y4343,X4343)*100)</f>
        <v>0</v>
      </c>
      <c r="S4343" s="295" t="s">
        <v>19272</v>
      </c>
      <c r="X4343" s="339">
        <v>32.0</v>
      </c>
      <c r="Y4343" s="339">
        <v>149.0</v>
      </c>
    </row>
    <row r="4344" ht="15.75" customHeight="1">
      <c r="A4344" s="336" t="str">
        <f>'Page 1 - General Information'!$G$12</f>
        <v>123468402</v>
      </c>
      <c r="B4344" s="295" t="str">
        <f>'Page 1 - General Information'!$G$16</f>
        <v>3395</v>
      </c>
      <c r="C4344" s="337" t="s">
        <v>164</v>
      </c>
      <c r="N4344" s="295" t="s">
        <v>165</v>
      </c>
      <c r="O4344" s="338" t="str">
        <f t="array" ref="O4344">INDEX('Page 2 - Team Information'!$K$14:$AP$189,Y4344,X4344)</f>
        <v/>
      </c>
      <c r="S4344" s="295" t="s">
        <v>19273</v>
      </c>
      <c r="X4344" s="339">
        <v>24.0</v>
      </c>
      <c r="Y4344" s="339">
        <v>150.0</v>
      </c>
    </row>
    <row r="4345" ht="15.75" customHeight="1">
      <c r="A4345" s="336" t="str">
        <f>'Page 1 - General Information'!$G$12</f>
        <v>123468402</v>
      </c>
      <c r="B4345" s="295" t="str">
        <f>'Page 1 - General Information'!$G$16</f>
        <v>3395</v>
      </c>
      <c r="C4345" s="337" t="s">
        <v>164</v>
      </c>
      <c r="N4345" s="295" t="s">
        <v>165</v>
      </c>
      <c r="O4345" s="338" t="str">
        <f t="array" ref="O4345">INDEX('Page 2 - Team Information'!$K$14:$AP$189,Y4345,X4345)</f>
        <v/>
      </c>
      <c r="S4345" s="295" t="s">
        <v>19274</v>
      </c>
      <c r="X4345" s="339">
        <v>25.0</v>
      </c>
      <c r="Y4345" s="339">
        <v>150.0</v>
      </c>
    </row>
    <row r="4346" ht="15.75" customHeight="1">
      <c r="A4346" s="336" t="str">
        <f>'Page 1 - General Information'!$G$12</f>
        <v>123468402</v>
      </c>
      <c r="B4346" s="295" t="str">
        <f>'Page 1 - General Information'!$G$16</f>
        <v>3395</v>
      </c>
      <c r="C4346" s="337" t="s">
        <v>164</v>
      </c>
      <c r="N4346" s="295" t="s">
        <v>165</v>
      </c>
      <c r="O4346" s="338" t="str">
        <f t="array" ref="O4346">INDEX('Page 2 - Team Information'!$K$14:$AP$189,Y4346,X4346)</f>
        <v/>
      </c>
      <c r="S4346" s="295" t="s">
        <v>19275</v>
      </c>
      <c r="X4346" s="339">
        <v>26.0</v>
      </c>
      <c r="Y4346" s="339">
        <v>150.0</v>
      </c>
    </row>
    <row r="4347" ht="15.75" customHeight="1">
      <c r="A4347" s="336" t="str">
        <f>'Page 1 - General Information'!$G$12</f>
        <v>123468402</v>
      </c>
      <c r="B4347" s="295" t="str">
        <f>'Page 1 - General Information'!$G$16</f>
        <v>3395</v>
      </c>
      <c r="C4347" s="337" t="s">
        <v>164</v>
      </c>
      <c r="N4347" s="295" t="s">
        <v>165</v>
      </c>
      <c r="O4347" s="338" t="str">
        <f t="array" ref="O4347">INDEX('Page 2 - Team Information'!$K$14:$AP$189,Y4347,X4347)</f>
        <v/>
      </c>
      <c r="S4347" s="295" t="s">
        <v>19276</v>
      </c>
      <c r="X4347" s="339">
        <v>27.0</v>
      </c>
      <c r="Y4347" s="339">
        <v>150.0</v>
      </c>
    </row>
    <row r="4348" ht="15.75" customHeight="1">
      <c r="A4348" s="336" t="str">
        <f>'Page 1 - General Information'!$G$12</f>
        <v>123468402</v>
      </c>
      <c r="B4348" s="295" t="str">
        <f>'Page 1 - General Information'!$G$16</f>
        <v>3395</v>
      </c>
      <c r="C4348" s="337" t="s">
        <v>164</v>
      </c>
      <c r="N4348" s="464" t="s">
        <v>155</v>
      </c>
      <c r="O4348" s="388"/>
      <c r="Q4348" s="488">
        <f t="array" ref="Q4348">(INDEX('Page 2 - Team Information'!$K$14:$AP$189,Y4348,X4348)*100)</f>
        <v>0</v>
      </c>
      <c r="S4348" s="295" t="s">
        <v>19277</v>
      </c>
      <c r="X4348" s="339">
        <v>29.0</v>
      </c>
      <c r="Y4348" s="339">
        <v>150.0</v>
      </c>
    </row>
    <row r="4349" ht="15.75" customHeight="1">
      <c r="A4349" s="336" t="str">
        <f>'Page 1 - General Information'!$G$12</f>
        <v>123468402</v>
      </c>
      <c r="B4349" s="295" t="str">
        <f>'Page 1 - General Information'!$G$16</f>
        <v>3395</v>
      </c>
      <c r="C4349" s="337" t="s">
        <v>164</v>
      </c>
      <c r="N4349" s="464" t="s">
        <v>155</v>
      </c>
      <c r="O4349" s="388"/>
      <c r="Q4349" s="488">
        <f t="array" ref="Q4349">(INDEX('Page 2 - Team Information'!$K$14:$AP$189,Y4349,X4349)*100)</f>
        <v>0</v>
      </c>
      <c r="S4349" s="295" t="s">
        <v>19278</v>
      </c>
      <c r="X4349" s="339">
        <v>30.0</v>
      </c>
      <c r="Y4349" s="339">
        <v>150.0</v>
      </c>
    </row>
    <row r="4350" ht="15.75" customHeight="1">
      <c r="A4350" s="336" t="str">
        <f>'Page 1 - General Information'!$G$12</f>
        <v>123468402</v>
      </c>
      <c r="B4350" s="295" t="str">
        <f>'Page 1 - General Information'!$G$16</f>
        <v>3395</v>
      </c>
      <c r="C4350" s="337" t="s">
        <v>164</v>
      </c>
      <c r="N4350" s="464" t="s">
        <v>155</v>
      </c>
      <c r="O4350" s="388"/>
      <c r="Q4350" s="488">
        <f t="array" ref="Q4350">(INDEX('Page 2 - Team Information'!$K$14:$AP$189,Y4350,X4350)*100)</f>
        <v>0</v>
      </c>
      <c r="S4350" s="295" t="s">
        <v>19279</v>
      </c>
      <c r="X4350" s="339">
        <v>31.0</v>
      </c>
      <c r="Y4350" s="339">
        <v>150.0</v>
      </c>
    </row>
    <row r="4351" ht="15.75" customHeight="1">
      <c r="A4351" s="336" t="str">
        <f>'Page 1 - General Information'!$G$12</f>
        <v>123468402</v>
      </c>
      <c r="B4351" s="295" t="str">
        <f>'Page 1 - General Information'!$G$16</f>
        <v>3395</v>
      </c>
      <c r="C4351" s="337" t="s">
        <v>164</v>
      </c>
      <c r="N4351" s="464" t="s">
        <v>155</v>
      </c>
      <c r="O4351" s="388"/>
      <c r="Q4351" s="488">
        <f t="array" ref="Q4351">(INDEX('Page 2 - Team Information'!$K$14:$AP$189,Y4351,X4351)*100)</f>
        <v>0</v>
      </c>
      <c r="S4351" s="295" t="s">
        <v>19280</v>
      </c>
      <c r="X4351" s="339">
        <v>32.0</v>
      </c>
      <c r="Y4351" s="339">
        <v>150.0</v>
      </c>
    </row>
    <row r="4352" ht="15.75" customHeight="1">
      <c r="A4352" s="336" t="str">
        <f>'Page 1 - General Information'!$G$12</f>
        <v>123468402</v>
      </c>
      <c r="B4352" s="295" t="str">
        <f>'Page 1 - General Information'!$G$16</f>
        <v>3395</v>
      </c>
      <c r="C4352" s="337" t="s">
        <v>164</v>
      </c>
      <c r="N4352" s="295" t="s">
        <v>165</v>
      </c>
      <c r="O4352" s="338" t="str">
        <f t="array" ref="O4352">INDEX('Page 2 - Team Information'!$K$14:$AP$189,Y4352,X4352)</f>
        <v/>
      </c>
      <c r="S4352" s="295" t="s">
        <v>19281</v>
      </c>
      <c r="X4352" s="339">
        <v>24.0</v>
      </c>
      <c r="Y4352" s="339">
        <v>151.0</v>
      </c>
    </row>
    <row r="4353" ht="15.75" customHeight="1">
      <c r="A4353" s="336" t="str">
        <f>'Page 1 - General Information'!$G$12</f>
        <v>123468402</v>
      </c>
      <c r="B4353" s="295" t="str">
        <f>'Page 1 - General Information'!$G$16</f>
        <v>3395</v>
      </c>
      <c r="C4353" s="337" t="s">
        <v>164</v>
      </c>
      <c r="N4353" s="295" t="s">
        <v>165</v>
      </c>
      <c r="O4353" s="338" t="str">
        <f t="array" ref="O4353">INDEX('Page 2 - Team Information'!$K$14:$AP$189,Y4353,X4353)</f>
        <v/>
      </c>
      <c r="S4353" s="295" t="s">
        <v>19282</v>
      </c>
      <c r="X4353" s="339">
        <v>25.0</v>
      </c>
      <c r="Y4353" s="339">
        <v>151.0</v>
      </c>
    </row>
    <row r="4354" ht="15.75" customHeight="1">
      <c r="A4354" s="336" t="str">
        <f>'Page 1 - General Information'!$G$12</f>
        <v>123468402</v>
      </c>
      <c r="B4354" s="295" t="str">
        <f>'Page 1 - General Information'!$G$16</f>
        <v>3395</v>
      </c>
      <c r="C4354" s="337" t="s">
        <v>164</v>
      </c>
      <c r="N4354" s="295" t="s">
        <v>165</v>
      </c>
      <c r="O4354" s="338" t="str">
        <f t="array" ref="O4354">INDEX('Page 2 - Team Information'!$K$14:$AP$189,Y4354,X4354)</f>
        <v/>
      </c>
      <c r="S4354" s="295" t="s">
        <v>19283</v>
      </c>
      <c r="X4354" s="339">
        <v>26.0</v>
      </c>
      <c r="Y4354" s="339">
        <v>151.0</v>
      </c>
    </row>
    <row r="4355" ht="15.75" customHeight="1">
      <c r="A4355" s="336" t="str">
        <f>'Page 1 - General Information'!$G$12</f>
        <v>123468402</v>
      </c>
      <c r="B4355" s="295" t="str">
        <f>'Page 1 - General Information'!$G$16</f>
        <v>3395</v>
      </c>
      <c r="C4355" s="337" t="s">
        <v>164</v>
      </c>
      <c r="N4355" s="295" t="s">
        <v>165</v>
      </c>
      <c r="O4355" s="338" t="str">
        <f t="array" ref="O4355">INDEX('Page 2 - Team Information'!$K$14:$AP$189,Y4355,X4355)</f>
        <v/>
      </c>
      <c r="S4355" s="295" t="s">
        <v>19284</v>
      </c>
      <c r="X4355" s="339">
        <v>27.0</v>
      </c>
      <c r="Y4355" s="339">
        <v>151.0</v>
      </c>
    </row>
    <row r="4356" ht="15.75" customHeight="1">
      <c r="A4356" s="336" t="str">
        <f>'Page 1 - General Information'!$G$12</f>
        <v>123468402</v>
      </c>
      <c r="B4356" s="295" t="str">
        <f>'Page 1 - General Information'!$G$16</f>
        <v>3395</v>
      </c>
      <c r="C4356" s="337" t="s">
        <v>164</v>
      </c>
      <c r="N4356" s="464" t="s">
        <v>155</v>
      </c>
      <c r="O4356" s="388"/>
      <c r="Q4356" s="488">
        <f t="array" ref="Q4356">(INDEX('Page 2 - Team Information'!$K$14:$AP$189,Y4356,X4356)*100)</f>
        <v>0</v>
      </c>
      <c r="S4356" s="295" t="s">
        <v>19285</v>
      </c>
      <c r="X4356" s="339">
        <v>29.0</v>
      </c>
      <c r="Y4356" s="339">
        <v>151.0</v>
      </c>
    </row>
    <row r="4357" ht="15.75" customHeight="1">
      <c r="A4357" s="336" t="str">
        <f>'Page 1 - General Information'!$G$12</f>
        <v>123468402</v>
      </c>
      <c r="B4357" s="295" t="str">
        <f>'Page 1 - General Information'!$G$16</f>
        <v>3395</v>
      </c>
      <c r="C4357" s="337" t="s">
        <v>164</v>
      </c>
      <c r="N4357" s="464" t="s">
        <v>155</v>
      </c>
      <c r="O4357" s="388"/>
      <c r="Q4357" s="488">
        <f t="array" ref="Q4357">(INDEX('Page 2 - Team Information'!$K$14:$AP$189,Y4357,X4357)*100)</f>
        <v>0</v>
      </c>
      <c r="S4357" s="295" t="s">
        <v>19286</v>
      </c>
      <c r="X4357" s="339">
        <v>30.0</v>
      </c>
      <c r="Y4357" s="339">
        <v>151.0</v>
      </c>
    </row>
    <row r="4358" ht="15.75" customHeight="1">
      <c r="A4358" s="336" t="str">
        <f>'Page 1 - General Information'!$G$12</f>
        <v>123468402</v>
      </c>
      <c r="B4358" s="295" t="str">
        <f>'Page 1 - General Information'!$G$16</f>
        <v>3395</v>
      </c>
      <c r="C4358" s="337" t="s">
        <v>164</v>
      </c>
      <c r="N4358" s="464" t="s">
        <v>155</v>
      </c>
      <c r="O4358" s="388"/>
      <c r="Q4358" s="488">
        <f t="array" ref="Q4358">(INDEX('Page 2 - Team Information'!$K$14:$AP$189,Y4358,X4358)*100)</f>
        <v>0</v>
      </c>
      <c r="S4358" s="295" t="s">
        <v>19287</v>
      </c>
      <c r="X4358" s="339">
        <v>31.0</v>
      </c>
      <c r="Y4358" s="339">
        <v>151.0</v>
      </c>
    </row>
    <row r="4359" ht="15.75" customHeight="1">
      <c r="A4359" s="336" t="str">
        <f>'Page 1 - General Information'!$G$12</f>
        <v>123468402</v>
      </c>
      <c r="B4359" s="295" t="str">
        <f>'Page 1 - General Information'!$G$16</f>
        <v>3395</v>
      </c>
      <c r="C4359" s="337" t="s">
        <v>164</v>
      </c>
      <c r="N4359" s="464" t="s">
        <v>155</v>
      </c>
      <c r="O4359" s="388"/>
      <c r="Q4359" s="488">
        <f t="array" ref="Q4359">(INDEX('Page 2 - Team Information'!$K$14:$AP$189,Y4359,X4359)*100)</f>
        <v>0</v>
      </c>
      <c r="S4359" s="295" t="s">
        <v>19288</v>
      </c>
      <c r="X4359" s="339">
        <v>32.0</v>
      </c>
      <c r="Y4359" s="339">
        <v>151.0</v>
      </c>
    </row>
    <row r="4360" ht="15.75" customHeight="1">
      <c r="A4360" s="336" t="str">
        <f>'Page 1 - General Information'!$G$12</f>
        <v>123468402</v>
      </c>
      <c r="B4360" s="295" t="str">
        <f>'Page 1 - General Information'!$G$16</f>
        <v>3395</v>
      </c>
      <c r="C4360" s="337" t="s">
        <v>164</v>
      </c>
      <c r="N4360" s="295" t="s">
        <v>165</v>
      </c>
      <c r="O4360" s="338" t="str">
        <f t="array" ref="O4360">INDEX('Page 2 - Team Information'!$K$14:$AP$189,Y4360,X4360)</f>
        <v/>
      </c>
      <c r="S4360" s="295" t="s">
        <v>19289</v>
      </c>
      <c r="X4360" s="339">
        <v>24.0</v>
      </c>
      <c r="Y4360" s="339">
        <v>152.0</v>
      </c>
    </row>
    <row r="4361" ht="15.75" customHeight="1">
      <c r="A4361" s="336" t="str">
        <f>'Page 1 - General Information'!$G$12</f>
        <v>123468402</v>
      </c>
      <c r="B4361" s="295" t="str">
        <f>'Page 1 - General Information'!$G$16</f>
        <v>3395</v>
      </c>
      <c r="C4361" s="337" t="s">
        <v>164</v>
      </c>
      <c r="N4361" s="295" t="s">
        <v>165</v>
      </c>
      <c r="O4361" s="338" t="str">
        <f t="array" ref="O4361">INDEX('Page 2 - Team Information'!$K$14:$AP$189,Y4361,X4361)</f>
        <v/>
      </c>
      <c r="S4361" s="295" t="s">
        <v>19290</v>
      </c>
      <c r="X4361" s="339">
        <v>25.0</v>
      </c>
      <c r="Y4361" s="339">
        <v>152.0</v>
      </c>
    </row>
    <row r="4362" ht="15.75" customHeight="1">
      <c r="A4362" s="336" t="str">
        <f>'Page 1 - General Information'!$G$12</f>
        <v>123468402</v>
      </c>
      <c r="B4362" s="295" t="str">
        <f>'Page 1 - General Information'!$G$16</f>
        <v>3395</v>
      </c>
      <c r="C4362" s="337" t="s">
        <v>164</v>
      </c>
      <c r="N4362" s="295" t="s">
        <v>165</v>
      </c>
      <c r="O4362" s="338" t="str">
        <f t="array" ref="O4362">INDEX('Page 2 - Team Information'!$K$14:$AP$189,Y4362,X4362)</f>
        <v/>
      </c>
      <c r="S4362" s="295" t="s">
        <v>19291</v>
      </c>
      <c r="X4362" s="339">
        <v>26.0</v>
      </c>
      <c r="Y4362" s="339">
        <v>152.0</v>
      </c>
    </row>
    <row r="4363" ht="15.75" customHeight="1">
      <c r="A4363" s="336" t="str">
        <f>'Page 1 - General Information'!$G$12</f>
        <v>123468402</v>
      </c>
      <c r="B4363" s="295" t="str">
        <f>'Page 1 - General Information'!$G$16</f>
        <v>3395</v>
      </c>
      <c r="C4363" s="337" t="s">
        <v>164</v>
      </c>
      <c r="N4363" s="295" t="s">
        <v>165</v>
      </c>
      <c r="O4363" s="338" t="str">
        <f t="array" ref="O4363">INDEX('Page 2 - Team Information'!$K$14:$AP$189,Y4363,X4363)</f>
        <v/>
      </c>
      <c r="S4363" s="295" t="s">
        <v>19292</v>
      </c>
      <c r="X4363" s="339">
        <v>27.0</v>
      </c>
      <c r="Y4363" s="339">
        <v>152.0</v>
      </c>
    </row>
    <row r="4364" ht="15.75" customHeight="1">
      <c r="A4364" s="336" t="str">
        <f>'Page 1 - General Information'!$G$12</f>
        <v>123468402</v>
      </c>
      <c r="B4364" s="295" t="str">
        <f>'Page 1 - General Information'!$G$16</f>
        <v>3395</v>
      </c>
      <c r="C4364" s="337" t="s">
        <v>164</v>
      </c>
      <c r="N4364" s="464" t="s">
        <v>155</v>
      </c>
      <c r="O4364" s="388"/>
      <c r="Q4364" s="488">
        <f t="array" ref="Q4364">(INDEX('Page 2 - Team Information'!$K$14:$AP$189,Y4364,X4364)*100)</f>
        <v>0</v>
      </c>
      <c r="S4364" s="295" t="s">
        <v>19293</v>
      </c>
      <c r="X4364" s="339">
        <v>29.0</v>
      </c>
      <c r="Y4364" s="339">
        <v>152.0</v>
      </c>
    </row>
    <row r="4365" ht="15.75" customHeight="1">
      <c r="A4365" s="336" t="str">
        <f>'Page 1 - General Information'!$G$12</f>
        <v>123468402</v>
      </c>
      <c r="B4365" s="295" t="str">
        <f>'Page 1 - General Information'!$G$16</f>
        <v>3395</v>
      </c>
      <c r="C4365" s="337" t="s">
        <v>164</v>
      </c>
      <c r="N4365" s="464" t="s">
        <v>155</v>
      </c>
      <c r="O4365" s="388"/>
      <c r="Q4365" s="488">
        <f t="array" ref="Q4365">(INDEX('Page 2 - Team Information'!$K$14:$AP$189,Y4365,X4365)*100)</f>
        <v>0</v>
      </c>
      <c r="S4365" s="295" t="s">
        <v>19294</v>
      </c>
      <c r="X4365" s="339">
        <v>30.0</v>
      </c>
      <c r="Y4365" s="339">
        <v>152.0</v>
      </c>
    </row>
    <row r="4366" ht="15.75" customHeight="1">
      <c r="A4366" s="336" t="str">
        <f>'Page 1 - General Information'!$G$12</f>
        <v>123468402</v>
      </c>
      <c r="B4366" s="295" t="str">
        <f>'Page 1 - General Information'!$G$16</f>
        <v>3395</v>
      </c>
      <c r="C4366" s="337" t="s">
        <v>164</v>
      </c>
      <c r="N4366" s="464" t="s">
        <v>155</v>
      </c>
      <c r="O4366" s="388"/>
      <c r="Q4366" s="488">
        <f t="array" ref="Q4366">(INDEX('Page 2 - Team Information'!$K$14:$AP$189,Y4366,X4366)*100)</f>
        <v>0</v>
      </c>
      <c r="S4366" s="295" t="s">
        <v>19295</v>
      </c>
      <c r="X4366" s="339">
        <v>31.0</v>
      </c>
      <c r="Y4366" s="339">
        <v>152.0</v>
      </c>
    </row>
    <row r="4367" ht="15.75" customHeight="1">
      <c r="A4367" s="336" t="str">
        <f>'Page 1 - General Information'!$G$12</f>
        <v>123468402</v>
      </c>
      <c r="B4367" s="295" t="str">
        <f>'Page 1 - General Information'!$G$16</f>
        <v>3395</v>
      </c>
      <c r="C4367" s="337" t="s">
        <v>164</v>
      </c>
      <c r="N4367" s="464" t="s">
        <v>155</v>
      </c>
      <c r="O4367" s="388"/>
      <c r="Q4367" s="488">
        <f t="array" ref="Q4367">(INDEX('Page 2 - Team Information'!$K$14:$AP$189,Y4367,X4367)*100)</f>
        <v>0</v>
      </c>
      <c r="S4367" s="295" t="s">
        <v>19296</v>
      </c>
      <c r="X4367" s="339">
        <v>32.0</v>
      </c>
      <c r="Y4367" s="339">
        <v>152.0</v>
      </c>
    </row>
    <row r="4368" ht="15.75" customHeight="1">
      <c r="A4368" s="336" t="str">
        <f>'Page 1 - General Information'!$G$12</f>
        <v>123468402</v>
      </c>
      <c r="B4368" s="295" t="str">
        <f>'Page 1 - General Information'!$G$16</f>
        <v>3395</v>
      </c>
      <c r="C4368" s="337" t="s">
        <v>164</v>
      </c>
      <c r="N4368" s="295" t="s">
        <v>165</v>
      </c>
      <c r="O4368" s="338" t="str">
        <f t="array" ref="O4368">INDEX('Page 2 - Team Information'!$K$14:$AP$189,Y4368,X4368)</f>
        <v/>
      </c>
      <c r="S4368" s="295" t="s">
        <v>19297</v>
      </c>
      <c r="X4368" s="339">
        <v>24.0</v>
      </c>
      <c r="Y4368" s="339">
        <v>153.0</v>
      </c>
    </row>
    <row r="4369" ht="15.75" customHeight="1">
      <c r="A4369" s="336" t="str">
        <f>'Page 1 - General Information'!$G$12</f>
        <v>123468402</v>
      </c>
      <c r="B4369" s="295" t="str">
        <f>'Page 1 - General Information'!$G$16</f>
        <v>3395</v>
      </c>
      <c r="C4369" s="337" t="s">
        <v>164</v>
      </c>
      <c r="N4369" s="295" t="s">
        <v>165</v>
      </c>
      <c r="O4369" s="338" t="str">
        <f t="array" ref="O4369">INDEX('Page 2 - Team Information'!$K$14:$AP$189,Y4369,X4369)</f>
        <v/>
      </c>
      <c r="S4369" s="295" t="s">
        <v>19298</v>
      </c>
      <c r="X4369" s="339">
        <v>25.0</v>
      </c>
      <c r="Y4369" s="339">
        <v>153.0</v>
      </c>
    </row>
    <row r="4370" ht="15.75" customHeight="1">
      <c r="A4370" s="336" t="str">
        <f>'Page 1 - General Information'!$G$12</f>
        <v>123468402</v>
      </c>
      <c r="B4370" s="295" t="str">
        <f>'Page 1 - General Information'!$G$16</f>
        <v>3395</v>
      </c>
      <c r="C4370" s="337" t="s">
        <v>164</v>
      </c>
      <c r="N4370" s="295" t="s">
        <v>165</v>
      </c>
      <c r="O4370" s="338" t="str">
        <f t="array" ref="O4370">INDEX('Page 2 - Team Information'!$K$14:$AP$189,Y4370,X4370)</f>
        <v/>
      </c>
      <c r="S4370" s="295" t="s">
        <v>19299</v>
      </c>
      <c r="X4370" s="339">
        <v>26.0</v>
      </c>
      <c r="Y4370" s="339">
        <v>153.0</v>
      </c>
    </row>
    <row r="4371" ht="15.75" customHeight="1">
      <c r="A4371" s="336" t="str">
        <f>'Page 1 - General Information'!$G$12</f>
        <v>123468402</v>
      </c>
      <c r="B4371" s="295" t="str">
        <f>'Page 1 - General Information'!$G$16</f>
        <v>3395</v>
      </c>
      <c r="C4371" s="337" t="s">
        <v>164</v>
      </c>
      <c r="N4371" s="295" t="s">
        <v>165</v>
      </c>
      <c r="O4371" s="338" t="str">
        <f t="array" ref="O4371">INDEX('Page 2 - Team Information'!$K$14:$AP$189,Y4371,X4371)</f>
        <v/>
      </c>
      <c r="S4371" s="295" t="s">
        <v>19300</v>
      </c>
      <c r="X4371" s="339">
        <v>27.0</v>
      </c>
      <c r="Y4371" s="339">
        <v>153.0</v>
      </c>
    </row>
    <row r="4372" ht="15.75" customHeight="1">
      <c r="A4372" s="336" t="str">
        <f>'Page 1 - General Information'!$G$12</f>
        <v>123468402</v>
      </c>
      <c r="B4372" s="295" t="str">
        <f>'Page 1 - General Information'!$G$16</f>
        <v>3395</v>
      </c>
      <c r="C4372" s="337" t="s">
        <v>164</v>
      </c>
      <c r="N4372" s="464" t="s">
        <v>155</v>
      </c>
      <c r="O4372" s="388"/>
      <c r="Q4372" s="488">
        <f t="array" ref="Q4372">(INDEX('Page 2 - Team Information'!$K$14:$AP$189,Y4372,X4372)*100)</f>
        <v>0</v>
      </c>
      <c r="S4372" s="295" t="s">
        <v>19301</v>
      </c>
      <c r="X4372" s="339">
        <v>29.0</v>
      </c>
      <c r="Y4372" s="339">
        <v>153.0</v>
      </c>
    </row>
    <row r="4373" ht="15.75" customHeight="1">
      <c r="A4373" s="336" t="str">
        <f>'Page 1 - General Information'!$G$12</f>
        <v>123468402</v>
      </c>
      <c r="B4373" s="295" t="str">
        <f>'Page 1 - General Information'!$G$16</f>
        <v>3395</v>
      </c>
      <c r="C4373" s="337" t="s">
        <v>164</v>
      </c>
      <c r="N4373" s="464" t="s">
        <v>155</v>
      </c>
      <c r="O4373" s="388"/>
      <c r="Q4373" s="488">
        <f t="array" ref="Q4373">(INDEX('Page 2 - Team Information'!$K$14:$AP$189,Y4373,X4373)*100)</f>
        <v>0</v>
      </c>
      <c r="S4373" s="295" t="s">
        <v>19302</v>
      </c>
      <c r="X4373" s="339">
        <v>30.0</v>
      </c>
      <c r="Y4373" s="339">
        <v>153.0</v>
      </c>
    </row>
    <row r="4374" ht="15.75" customHeight="1">
      <c r="A4374" s="336" t="str">
        <f>'Page 1 - General Information'!$G$12</f>
        <v>123468402</v>
      </c>
      <c r="B4374" s="295" t="str">
        <f>'Page 1 - General Information'!$G$16</f>
        <v>3395</v>
      </c>
      <c r="C4374" s="337" t="s">
        <v>164</v>
      </c>
      <c r="N4374" s="464" t="s">
        <v>155</v>
      </c>
      <c r="O4374" s="388"/>
      <c r="Q4374" s="488">
        <f t="array" ref="Q4374">(INDEX('Page 2 - Team Information'!$K$14:$AP$189,Y4374,X4374)*100)</f>
        <v>0</v>
      </c>
      <c r="S4374" s="295" t="s">
        <v>19303</v>
      </c>
      <c r="X4374" s="339">
        <v>31.0</v>
      </c>
      <c r="Y4374" s="339">
        <v>153.0</v>
      </c>
    </row>
    <row r="4375" ht="15.75" customHeight="1">
      <c r="A4375" s="336" t="str">
        <f>'Page 1 - General Information'!$G$12</f>
        <v>123468402</v>
      </c>
      <c r="B4375" s="295" t="str">
        <f>'Page 1 - General Information'!$G$16</f>
        <v>3395</v>
      </c>
      <c r="C4375" s="337" t="s">
        <v>164</v>
      </c>
      <c r="N4375" s="464" t="s">
        <v>155</v>
      </c>
      <c r="O4375" s="388"/>
      <c r="Q4375" s="488">
        <f t="array" ref="Q4375">(INDEX('Page 2 - Team Information'!$K$14:$AP$189,Y4375,X4375)*100)</f>
        <v>0</v>
      </c>
      <c r="S4375" s="295" t="s">
        <v>19304</v>
      </c>
      <c r="X4375" s="339">
        <v>32.0</v>
      </c>
      <c r="Y4375" s="339">
        <v>153.0</v>
      </c>
    </row>
    <row r="4376" ht="15.75" customHeight="1">
      <c r="A4376" s="336" t="str">
        <f>'Page 1 - General Information'!$G$12</f>
        <v>123468402</v>
      </c>
      <c r="B4376" s="295" t="str">
        <f>'Page 1 - General Information'!$G$16</f>
        <v>3395</v>
      </c>
      <c r="C4376" s="337" t="s">
        <v>164</v>
      </c>
      <c r="N4376" s="295" t="s">
        <v>165</v>
      </c>
      <c r="O4376" s="338" t="str">
        <f t="array" ref="O4376">INDEX('Page 2 - Team Information'!$K$14:$AP$189,Y4376,X4376)</f>
        <v/>
      </c>
      <c r="S4376" s="295" t="s">
        <v>19305</v>
      </c>
      <c r="X4376" s="339">
        <v>24.0</v>
      </c>
      <c r="Y4376" s="339">
        <v>154.0</v>
      </c>
    </row>
    <row r="4377" ht="15.75" customHeight="1">
      <c r="A4377" s="336" t="str">
        <f>'Page 1 - General Information'!$G$12</f>
        <v>123468402</v>
      </c>
      <c r="B4377" s="295" t="str">
        <f>'Page 1 - General Information'!$G$16</f>
        <v>3395</v>
      </c>
      <c r="C4377" s="337" t="s">
        <v>164</v>
      </c>
      <c r="N4377" s="295" t="s">
        <v>165</v>
      </c>
      <c r="O4377" s="338" t="str">
        <f t="array" ref="O4377">INDEX('Page 2 - Team Information'!$K$14:$AP$189,Y4377,X4377)</f>
        <v/>
      </c>
      <c r="S4377" s="295" t="s">
        <v>19306</v>
      </c>
      <c r="X4377" s="339">
        <v>25.0</v>
      </c>
      <c r="Y4377" s="339">
        <v>154.0</v>
      </c>
    </row>
    <row r="4378" ht="15.75" customHeight="1">
      <c r="A4378" s="336" t="str">
        <f>'Page 1 - General Information'!$G$12</f>
        <v>123468402</v>
      </c>
      <c r="B4378" s="295" t="str">
        <f>'Page 1 - General Information'!$G$16</f>
        <v>3395</v>
      </c>
      <c r="C4378" s="337" t="s">
        <v>164</v>
      </c>
      <c r="N4378" s="295" t="s">
        <v>165</v>
      </c>
      <c r="O4378" s="338" t="str">
        <f t="array" ref="O4378">INDEX('Page 2 - Team Information'!$K$14:$AP$189,Y4378,X4378)</f>
        <v/>
      </c>
      <c r="S4378" s="295" t="s">
        <v>19307</v>
      </c>
      <c r="X4378" s="339">
        <v>26.0</v>
      </c>
      <c r="Y4378" s="339">
        <v>154.0</v>
      </c>
    </row>
    <row r="4379" ht="15.75" customHeight="1">
      <c r="A4379" s="336" t="str">
        <f>'Page 1 - General Information'!$G$12</f>
        <v>123468402</v>
      </c>
      <c r="B4379" s="295" t="str">
        <f>'Page 1 - General Information'!$G$16</f>
        <v>3395</v>
      </c>
      <c r="C4379" s="337" t="s">
        <v>164</v>
      </c>
      <c r="N4379" s="295" t="s">
        <v>165</v>
      </c>
      <c r="O4379" s="338" t="str">
        <f t="array" ref="O4379">INDEX('Page 2 - Team Information'!$K$14:$AP$189,Y4379,X4379)</f>
        <v/>
      </c>
      <c r="S4379" s="295" t="s">
        <v>19308</v>
      </c>
      <c r="X4379" s="339">
        <v>27.0</v>
      </c>
      <c r="Y4379" s="339">
        <v>154.0</v>
      </c>
    </row>
    <row r="4380" ht="15.75" customHeight="1">
      <c r="A4380" s="336" t="str">
        <f>'Page 1 - General Information'!$G$12</f>
        <v>123468402</v>
      </c>
      <c r="B4380" s="295" t="str">
        <f>'Page 1 - General Information'!$G$16</f>
        <v>3395</v>
      </c>
      <c r="C4380" s="337" t="s">
        <v>164</v>
      </c>
      <c r="N4380" s="464" t="s">
        <v>155</v>
      </c>
      <c r="O4380" s="388"/>
      <c r="Q4380" s="488">
        <f t="array" ref="Q4380">(INDEX('Page 2 - Team Information'!$K$14:$AP$189,Y4380,X4380)*100)</f>
        <v>0</v>
      </c>
      <c r="S4380" s="295" t="s">
        <v>19309</v>
      </c>
      <c r="X4380" s="339">
        <v>29.0</v>
      </c>
      <c r="Y4380" s="339">
        <v>154.0</v>
      </c>
    </row>
    <row r="4381" ht="15.75" customHeight="1">
      <c r="A4381" s="336" t="str">
        <f>'Page 1 - General Information'!$G$12</f>
        <v>123468402</v>
      </c>
      <c r="B4381" s="295" t="str">
        <f>'Page 1 - General Information'!$G$16</f>
        <v>3395</v>
      </c>
      <c r="C4381" s="337" t="s">
        <v>164</v>
      </c>
      <c r="N4381" s="464" t="s">
        <v>155</v>
      </c>
      <c r="O4381" s="388"/>
      <c r="Q4381" s="488">
        <f t="array" ref="Q4381">(INDEX('Page 2 - Team Information'!$K$14:$AP$189,Y4381,X4381)*100)</f>
        <v>0</v>
      </c>
      <c r="S4381" s="295" t="s">
        <v>19310</v>
      </c>
      <c r="X4381" s="339">
        <v>30.0</v>
      </c>
      <c r="Y4381" s="339">
        <v>154.0</v>
      </c>
    </row>
    <row r="4382" ht="15.75" customHeight="1">
      <c r="A4382" s="336" t="str">
        <f>'Page 1 - General Information'!$G$12</f>
        <v>123468402</v>
      </c>
      <c r="B4382" s="295" t="str">
        <f>'Page 1 - General Information'!$G$16</f>
        <v>3395</v>
      </c>
      <c r="C4382" s="337" t="s">
        <v>164</v>
      </c>
      <c r="N4382" s="464" t="s">
        <v>155</v>
      </c>
      <c r="O4382" s="388"/>
      <c r="Q4382" s="488">
        <f t="array" ref="Q4382">(INDEX('Page 2 - Team Information'!$K$14:$AP$189,Y4382,X4382)*100)</f>
        <v>0</v>
      </c>
      <c r="S4382" s="295" t="s">
        <v>19311</v>
      </c>
      <c r="X4382" s="339">
        <v>31.0</v>
      </c>
      <c r="Y4382" s="339">
        <v>154.0</v>
      </c>
    </row>
    <row r="4383" ht="15.75" customHeight="1">
      <c r="A4383" s="336" t="str">
        <f>'Page 1 - General Information'!$G$12</f>
        <v>123468402</v>
      </c>
      <c r="B4383" s="295" t="str">
        <f>'Page 1 - General Information'!$G$16</f>
        <v>3395</v>
      </c>
      <c r="C4383" s="337" t="s">
        <v>164</v>
      </c>
      <c r="N4383" s="464" t="s">
        <v>155</v>
      </c>
      <c r="O4383" s="388"/>
      <c r="Q4383" s="488">
        <f t="array" ref="Q4383">(INDEX('Page 2 - Team Information'!$K$14:$AP$189,Y4383,X4383)*100)</f>
        <v>0</v>
      </c>
      <c r="S4383" s="295" t="s">
        <v>19312</v>
      </c>
      <c r="X4383" s="339">
        <v>32.0</v>
      </c>
      <c r="Y4383" s="339">
        <v>154.0</v>
      </c>
    </row>
    <row r="4384" ht="15.75" customHeight="1">
      <c r="A4384" s="336" t="str">
        <f>'Page 1 - General Information'!$G$12</f>
        <v>123468402</v>
      </c>
      <c r="B4384" s="295" t="str">
        <f>'Page 1 - General Information'!$G$16</f>
        <v>3395</v>
      </c>
      <c r="C4384" s="337" t="s">
        <v>164</v>
      </c>
      <c r="N4384" s="295" t="s">
        <v>165</v>
      </c>
      <c r="O4384" s="338" t="str">
        <f t="array" ref="O4384">INDEX('Page 2 - Team Information'!$K$14:$AP$189,Y4384,X4384)</f>
        <v/>
      </c>
      <c r="S4384" s="295" t="s">
        <v>19313</v>
      </c>
      <c r="X4384" s="339">
        <v>24.0</v>
      </c>
      <c r="Y4384" s="339">
        <v>155.0</v>
      </c>
    </row>
    <row r="4385" ht="15.75" customHeight="1">
      <c r="A4385" s="336" t="str">
        <f>'Page 1 - General Information'!$G$12</f>
        <v>123468402</v>
      </c>
      <c r="B4385" s="295" t="str">
        <f>'Page 1 - General Information'!$G$16</f>
        <v>3395</v>
      </c>
      <c r="C4385" s="337" t="s">
        <v>164</v>
      </c>
      <c r="N4385" s="295" t="s">
        <v>165</v>
      </c>
      <c r="O4385" s="338" t="str">
        <f t="array" ref="O4385">INDEX('Page 2 - Team Information'!$K$14:$AP$189,Y4385,X4385)</f>
        <v/>
      </c>
      <c r="S4385" s="295" t="s">
        <v>19314</v>
      </c>
      <c r="X4385" s="339">
        <v>25.0</v>
      </c>
      <c r="Y4385" s="339">
        <v>155.0</v>
      </c>
    </row>
    <row r="4386" ht="15.75" customHeight="1">
      <c r="A4386" s="336" t="str">
        <f>'Page 1 - General Information'!$G$12</f>
        <v>123468402</v>
      </c>
      <c r="B4386" s="295" t="str">
        <f>'Page 1 - General Information'!$G$16</f>
        <v>3395</v>
      </c>
      <c r="C4386" s="337" t="s">
        <v>164</v>
      </c>
      <c r="N4386" s="295" t="s">
        <v>165</v>
      </c>
      <c r="O4386" s="338" t="str">
        <f t="array" ref="O4386">INDEX('Page 2 - Team Information'!$K$14:$AP$189,Y4386,X4386)</f>
        <v/>
      </c>
      <c r="S4386" s="295" t="s">
        <v>19315</v>
      </c>
      <c r="X4386" s="339">
        <v>26.0</v>
      </c>
      <c r="Y4386" s="339">
        <v>155.0</v>
      </c>
    </row>
    <row r="4387" ht="15.75" customHeight="1">
      <c r="A4387" s="336" t="str">
        <f>'Page 1 - General Information'!$G$12</f>
        <v>123468402</v>
      </c>
      <c r="B4387" s="295" t="str">
        <f>'Page 1 - General Information'!$G$16</f>
        <v>3395</v>
      </c>
      <c r="C4387" s="337" t="s">
        <v>164</v>
      </c>
      <c r="N4387" s="295" t="s">
        <v>165</v>
      </c>
      <c r="O4387" s="338" t="str">
        <f t="array" ref="O4387">INDEX('Page 2 - Team Information'!$K$14:$AP$189,Y4387,X4387)</f>
        <v/>
      </c>
      <c r="S4387" s="295" t="s">
        <v>19316</v>
      </c>
      <c r="X4387" s="339">
        <v>27.0</v>
      </c>
      <c r="Y4387" s="339">
        <v>155.0</v>
      </c>
    </row>
    <row r="4388" ht="15.75" customHeight="1">
      <c r="A4388" s="336" t="str">
        <f>'Page 1 - General Information'!$G$12</f>
        <v>123468402</v>
      </c>
      <c r="B4388" s="295" t="str">
        <f>'Page 1 - General Information'!$G$16</f>
        <v>3395</v>
      </c>
      <c r="C4388" s="337" t="s">
        <v>164</v>
      </c>
      <c r="N4388" s="464" t="s">
        <v>155</v>
      </c>
      <c r="O4388" s="388"/>
      <c r="Q4388" s="488">
        <f t="array" ref="Q4388">(INDEX('Page 2 - Team Information'!$K$14:$AP$189,Y4388,X4388)*100)</f>
        <v>0</v>
      </c>
      <c r="S4388" s="295" t="s">
        <v>19317</v>
      </c>
      <c r="X4388" s="339">
        <v>29.0</v>
      </c>
      <c r="Y4388" s="339">
        <v>155.0</v>
      </c>
    </row>
    <row r="4389" ht="15.75" customHeight="1">
      <c r="A4389" s="336" t="str">
        <f>'Page 1 - General Information'!$G$12</f>
        <v>123468402</v>
      </c>
      <c r="B4389" s="295" t="str">
        <f>'Page 1 - General Information'!$G$16</f>
        <v>3395</v>
      </c>
      <c r="C4389" s="337" t="s">
        <v>164</v>
      </c>
      <c r="N4389" s="464" t="s">
        <v>155</v>
      </c>
      <c r="O4389" s="388"/>
      <c r="Q4389" s="488">
        <f t="array" ref="Q4389">(INDEX('Page 2 - Team Information'!$K$14:$AP$189,Y4389,X4389)*100)</f>
        <v>0</v>
      </c>
      <c r="S4389" s="295" t="s">
        <v>19318</v>
      </c>
      <c r="X4389" s="339">
        <v>30.0</v>
      </c>
      <c r="Y4389" s="339">
        <v>155.0</v>
      </c>
    </row>
    <row r="4390" ht="15.75" customHeight="1">
      <c r="A4390" s="336" t="str">
        <f>'Page 1 - General Information'!$G$12</f>
        <v>123468402</v>
      </c>
      <c r="B4390" s="295" t="str">
        <f>'Page 1 - General Information'!$G$16</f>
        <v>3395</v>
      </c>
      <c r="C4390" s="337" t="s">
        <v>164</v>
      </c>
      <c r="N4390" s="464" t="s">
        <v>155</v>
      </c>
      <c r="O4390" s="388"/>
      <c r="Q4390" s="488">
        <f t="array" ref="Q4390">(INDEX('Page 2 - Team Information'!$K$14:$AP$189,Y4390,X4390)*100)</f>
        <v>0</v>
      </c>
      <c r="S4390" s="295" t="s">
        <v>19319</v>
      </c>
      <c r="X4390" s="339">
        <v>31.0</v>
      </c>
      <c r="Y4390" s="339">
        <v>155.0</v>
      </c>
    </row>
    <row r="4391" ht="15.75" customHeight="1">
      <c r="A4391" s="336" t="str">
        <f>'Page 1 - General Information'!$G$12</f>
        <v>123468402</v>
      </c>
      <c r="B4391" s="295" t="str">
        <f>'Page 1 - General Information'!$G$16</f>
        <v>3395</v>
      </c>
      <c r="C4391" s="337" t="s">
        <v>164</v>
      </c>
      <c r="N4391" s="464" t="s">
        <v>155</v>
      </c>
      <c r="O4391" s="388"/>
      <c r="Q4391" s="488">
        <f t="array" ref="Q4391">(INDEX('Page 2 - Team Information'!$K$14:$AP$189,Y4391,X4391)*100)</f>
        <v>0</v>
      </c>
      <c r="S4391" s="295" t="s">
        <v>19320</v>
      </c>
      <c r="X4391" s="339">
        <v>32.0</v>
      </c>
      <c r="Y4391" s="339">
        <v>155.0</v>
      </c>
    </row>
    <row r="4392" ht="15.75" customHeight="1">
      <c r="A4392" s="336" t="str">
        <f>'Page 1 - General Information'!$G$12</f>
        <v>123468402</v>
      </c>
      <c r="B4392" s="295" t="str">
        <f>'Page 1 - General Information'!$G$16</f>
        <v>3395</v>
      </c>
      <c r="C4392" s="337" t="s">
        <v>164</v>
      </c>
      <c r="N4392" s="295" t="s">
        <v>165</v>
      </c>
      <c r="O4392" s="338" t="str">
        <f t="array" ref="O4392">INDEX('Page 2 - Team Information'!$K$14:$AP$189,Y4392,X4392)</f>
        <v/>
      </c>
      <c r="S4392" s="295" t="s">
        <v>19321</v>
      </c>
      <c r="X4392" s="339">
        <v>24.0</v>
      </c>
      <c r="Y4392" s="339">
        <v>156.0</v>
      </c>
    </row>
    <row r="4393" ht="15.75" customHeight="1">
      <c r="A4393" s="336" t="str">
        <f>'Page 1 - General Information'!$G$12</f>
        <v>123468402</v>
      </c>
      <c r="B4393" s="295" t="str">
        <f>'Page 1 - General Information'!$G$16</f>
        <v>3395</v>
      </c>
      <c r="C4393" s="337" t="s">
        <v>164</v>
      </c>
      <c r="N4393" s="295" t="s">
        <v>165</v>
      </c>
      <c r="O4393" s="338" t="str">
        <f t="array" ref="O4393">INDEX('Page 2 - Team Information'!$K$14:$AP$189,Y4393,X4393)</f>
        <v/>
      </c>
      <c r="S4393" s="295" t="s">
        <v>19322</v>
      </c>
      <c r="X4393" s="339">
        <v>25.0</v>
      </c>
      <c r="Y4393" s="339">
        <v>156.0</v>
      </c>
    </row>
    <row r="4394" ht="15.75" customHeight="1">
      <c r="A4394" s="336" t="str">
        <f>'Page 1 - General Information'!$G$12</f>
        <v>123468402</v>
      </c>
      <c r="B4394" s="295" t="str">
        <f>'Page 1 - General Information'!$G$16</f>
        <v>3395</v>
      </c>
      <c r="C4394" s="337" t="s">
        <v>164</v>
      </c>
      <c r="N4394" s="295" t="s">
        <v>165</v>
      </c>
      <c r="O4394" s="338" t="str">
        <f t="array" ref="O4394">INDEX('Page 2 - Team Information'!$K$14:$AP$189,Y4394,X4394)</f>
        <v/>
      </c>
      <c r="S4394" s="295" t="s">
        <v>19323</v>
      </c>
      <c r="X4394" s="339">
        <v>26.0</v>
      </c>
      <c r="Y4394" s="339">
        <v>156.0</v>
      </c>
    </row>
    <row r="4395" ht="15.75" customHeight="1">
      <c r="A4395" s="336" t="str">
        <f>'Page 1 - General Information'!$G$12</f>
        <v>123468402</v>
      </c>
      <c r="B4395" s="295" t="str">
        <f>'Page 1 - General Information'!$G$16</f>
        <v>3395</v>
      </c>
      <c r="C4395" s="337" t="s">
        <v>164</v>
      </c>
      <c r="N4395" s="295" t="s">
        <v>165</v>
      </c>
      <c r="O4395" s="338" t="str">
        <f t="array" ref="O4395">INDEX('Page 2 - Team Information'!$K$14:$AP$189,Y4395,X4395)</f>
        <v/>
      </c>
      <c r="S4395" s="295" t="s">
        <v>19324</v>
      </c>
      <c r="X4395" s="339">
        <v>27.0</v>
      </c>
      <c r="Y4395" s="339">
        <v>156.0</v>
      </c>
    </row>
    <row r="4396" ht="15.75" customHeight="1">
      <c r="A4396" s="336" t="str">
        <f>'Page 1 - General Information'!$G$12</f>
        <v>123468402</v>
      </c>
      <c r="B4396" s="295" t="str">
        <f>'Page 1 - General Information'!$G$16</f>
        <v>3395</v>
      </c>
      <c r="C4396" s="337" t="s">
        <v>164</v>
      </c>
      <c r="N4396" s="464" t="s">
        <v>155</v>
      </c>
      <c r="O4396" s="388"/>
      <c r="Q4396" s="488">
        <f t="array" ref="Q4396">(INDEX('Page 2 - Team Information'!$K$14:$AP$189,Y4396,X4396)*100)</f>
        <v>0</v>
      </c>
      <c r="S4396" s="295" t="s">
        <v>19325</v>
      </c>
      <c r="X4396" s="339">
        <v>29.0</v>
      </c>
      <c r="Y4396" s="339">
        <v>156.0</v>
      </c>
    </row>
    <row r="4397" ht="15.75" customHeight="1">
      <c r="A4397" s="336" t="str">
        <f>'Page 1 - General Information'!$G$12</f>
        <v>123468402</v>
      </c>
      <c r="B4397" s="295" t="str">
        <f>'Page 1 - General Information'!$G$16</f>
        <v>3395</v>
      </c>
      <c r="C4397" s="337" t="s">
        <v>164</v>
      </c>
      <c r="N4397" s="464" t="s">
        <v>155</v>
      </c>
      <c r="O4397" s="388"/>
      <c r="Q4397" s="488">
        <f t="array" ref="Q4397">(INDEX('Page 2 - Team Information'!$K$14:$AP$189,Y4397,X4397)*100)</f>
        <v>0</v>
      </c>
      <c r="S4397" s="295" t="s">
        <v>19326</v>
      </c>
      <c r="X4397" s="339">
        <v>30.0</v>
      </c>
      <c r="Y4397" s="339">
        <v>156.0</v>
      </c>
    </row>
    <row r="4398" ht="15.75" customHeight="1">
      <c r="A4398" s="336" t="str">
        <f>'Page 1 - General Information'!$G$12</f>
        <v>123468402</v>
      </c>
      <c r="B4398" s="295" t="str">
        <f>'Page 1 - General Information'!$G$16</f>
        <v>3395</v>
      </c>
      <c r="C4398" s="337" t="s">
        <v>164</v>
      </c>
      <c r="N4398" s="464" t="s">
        <v>155</v>
      </c>
      <c r="O4398" s="388"/>
      <c r="Q4398" s="488">
        <f t="array" ref="Q4398">(INDEX('Page 2 - Team Information'!$K$14:$AP$189,Y4398,X4398)*100)</f>
        <v>0</v>
      </c>
      <c r="S4398" s="295" t="s">
        <v>19327</v>
      </c>
      <c r="X4398" s="339">
        <v>31.0</v>
      </c>
      <c r="Y4398" s="339">
        <v>156.0</v>
      </c>
    </row>
    <row r="4399" ht="15.75" customHeight="1">
      <c r="A4399" s="336" t="str">
        <f>'Page 1 - General Information'!$G$12</f>
        <v>123468402</v>
      </c>
      <c r="B4399" s="295" t="str">
        <f>'Page 1 - General Information'!$G$16</f>
        <v>3395</v>
      </c>
      <c r="C4399" s="337" t="s">
        <v>164</v>
      </c>
      <c r="N4399" s="464" t="s">
        <v>155</v>
      </c>
      <c r="O4399" s="388"/>
      <c r="Q4399" s="488">
        <f t="array" ref="Q4399">(INDEX('Page 2 - Team Information'!$K$14:$AP$189,Y4399,X4399)*100)</f>
        <v>0</v>
      </c>
      <c r="S4399" s="295" t="s">
        <v>19328</v>
      </c>
      <c r="X4399" s="339">
        <v>32.0</v>
      </c>
      <c r="Y4399" s="339">
        <v>156.0</v>
      </c>
    </row>
    <row r="4400" ht="15.75" customHeight="1">
      <c r="A4400" s="336" t="str">
        <f>'Page 1 - General Information'!$G$12</f>
        <v>123468402</v>
      </c>
      <c r="B4400" s="295" t="str">
        <f>'Page 1 - General Information'!$G$16</f>
        <v>3395</v>
      </c>
      <c r="C4400" s="337" t="s">
        <v>164</v>
      </c>
      <c r="N4400" s="295" t="s">
        <v>165</v>
      </c>
      <c r="O4400" s="338" t="str">
        <f t="array" ref="O4400">INDEX('Page 2 - Team Information'!$K$14:$AP$189,Y4400,X4400)</f>
        <v/>
      </c>
      <c r="S4400" s="295" t="s">
        <v>19329</v>
      </c>
      <c r="X4400" s="339">
        <v>24.0</v>
      </c>
      <c r="Y4400" s="339">
        <v>157.0</v>
      </c>
    </row>
    <row r="4401" ht="15.75" customHeight="1">
      <c r="A4401" s="336" t="str">
        <f>'Page 1 - General Information'!$G$12</f>
        <v>123468402</v>
      </c>
      <c r="B4401" s="295" t="str">
        <f>'Page 1 - General Information'!$G$16</f>
        <v>3395</v>
      </c>
      <c r="C4401" s="337" t="s">
        <v>164</v>
      </c>
      <c r="N4401" s="295" t="s">
        <v>165</v>
      </c>
      <c r="O4401" s="338" t="str">
        <f t="array" ref="O4401">INDEX('Page 2 - Team Information'!$K$14:$AP$189,Y4401,X4401)</f>
        <v/>
      </c>
      <c r="S4401" s="295" t="s">
        <v>19330</v>
      </c>
      <c r="X4401" s="339">
        <v>25.0</v>
      </c>
      <c r="Y4401" s="339">
        <v>157.0</v>
      </c>
    </row>
    <row r="4402" ht="15.75" customHeight="1">
      <c r="A4402" s="336" t="str">
        <f>'Page 1 - General Information'!$G$12</f>
        <v>123468402</v>
      </c>
      <c r="B4402" s="295" t="str">
        <f>'Page 1 - General Information'!$G$16</f>
        <v>3395</v>
      </c>
      <c r="C4402" s="337" t="s">
        <v>164</v>
      </c>
      <c r="N4402" s="295" t="s">
        <v>165</v>
      </c>
      <c r="O4402" s="338" t="str">
        <f t="array" ref="O4402">INDEX('Page 2 - Team Information'!$K$14:$AP$189,Y4402,X4402)</f>
        <v/>
      </c>
      <c r="S4402" s="295" t="s">
        <v>19331</v>
      </c>
      <c r="X4402" s="339">
        <v>26.0</v>
      </c>
      <c r="Y4402" s="339">
        <v>157.0</v>
      </c>
    </row>
    <row r="4403" ht="15.75" customHeight="1">
      <c r="A4403" s="336" t="str">
        <f>'Page 1 - General Information'!$G$12</f>
        <v>123468402</v>
      </c>
      <c r="B4403" s="295" t="str">
        <f>'Page 1 - General Information'!$G$16</f>
        <v>3395</v>
      </c>
      <c r="C4403" s="337" t="s">
        <v>164</v>
      </c>
      <c r="N4403" s="295" t="s">
        <v>165</v>
      </c>
      <c r="O4403" s="338" t="str">
        <f t="array" ref="O4403">INDEX('Page 2 - Team Information'!$K$14:$AP$189,Y4403,X4403)</f>
        <v/>
      </c>
      <c r="S4403" s="295" t="s">
        <v>19332</v>
      </c>
      <c r="X4403" s="339">
        <v>27.0</v>
      </c>
      <c r="Y4403" s="339">
        <v>157.0</v>
      </c>
    </row>
    <row r="4404" ht="15.75" customHeight="1">
      <c r="A4404" s="336" t="str">
        <f>'Page 1 - General Information'!$G$12</f>
        <v>123468402</v>
      </c>
      <c r="B4404" s="295" t="str">
        <f>'Page 1 - General Information'!$G$16</f>
        <v>3395</v>
      </c>
      <c r="C4404" s="337" t="s">
        <v>164</v>
      </c>
      <c r="N4404" s="464" t="s">
        <v>155</v>
      </c>
      <c r="O4404" s="388"/>
      <c r="Q4404" s="488">
        <f t="array" ref="Q4404">(INDEX('Page 2 - Team Information'!$K$14:$AP$189,Y4404,X4404)*100)</f>
        <v>0</v>
      </c>
      <c r="S4404" s="295" t="s">
        <v>19333</v>
      </c>
      <c r="X4404" s="339">
        <v>29.0</v>
      </c>
      <c r="Y4404" s="339">
        <v>157.0</v>
      </c>
    </row>
    <row r="4405" ht="15.75" customHeight="1">
      <c r="A4405" s="336" t="str">
        <f>'Page 1 - General Information'!$G$12</f>
        <v>123468402</v>
      </c>
      <c r="B4405" s="295" t="str">
        <f>'Page 1 - General Information'!$G$16</f>
        <v>3395</v>
      </c>
      <c r="C4405" s="337" t="s">
        <v>164</v>
      </c>
      <c r="N4405" s="464" t="s">
        <v>155</v>
      </c>
      <c r="O4405" s="388"/>
      <c r="Q4405" s="488">
        <f t="array" ref="Q4405">(INDEX('Page 2 - Team Information'!$K$14:$AP$189,Y4405,X4405)*100)</f>
        <v>0</v>
      </c>
      <c r="S4405" s="295" t="s">
        <v>19334</v>
      </c>
      <c r="X4405" s="339">
        <v>30.0</v>
      </c>
      <c r="Y4405" s="339">
        <v>157.0</v>
      </c>
    </row>
    <row r="4406" ht="15.75" customHeight="1">
      <c r="A4406" s="336" t="str">
        <f>'Page 1 - General Information'!$G$12</f>
        <v>123468402</v>
      </c>
      <c r="B4406" s="295" t="str">
        <f>'Page 1 - General Information'!$G$16</f>
        <v>3395</v>
      </c>
      <c r="C4406" s="337" t="s">
        <v>164</v>
      </c>
      <c r="N4406" s="464" t="s">
        <v>155</v>
      </c>
      <c r="O4406" s="388"/>
      <c r="Q4406" s="488">
        <f t="array" ref="Q4406">(INDEX('Page 2 - Team Information'!$K$14:$AP$189,Y4406,X4406)*100)</f>
        <v>0</v>
      </c>
      <c r="S4406" s="295" t="s">
        <v>19335</v>
      </c>
      <c r="X4406" s="339">
        <v>31.0</v>
      </c>
      <c r="Y4406" s="339">
        <v>157.0</v>
      </c>
    </row>
    <row r="4407" ht="15.75" customHeight="1">
      <c r="A4407" s="336" t="str">
        <f>'Page 1 - General Information'!$G$12</f>
        <v>123468402</v>
      </c>
      <c r="B4407" s="295" t="str">
        <f>'Page 1 - General Information'!$G$16</f>
        <v>3395</v>
      </c>
      <c r="C4407" s="337" t="s">
        <v>164</v>
      </c>
      <c r="N4407" s="464" t="s">
        <v>155</v>
      </c>
      <c r="O4407" s="388"/>
      <c r="Q4407" s="488">
        <f t="array" ref="Q4407">(INDEX('Page 2 - Team Information'!$K$14:$AP$189,Y4407,X4407)*100)</f>
        <v>0</v>
      </c>
      <c r="S4407" s="295" t="s">
        <v>19336</v>
      </c>
      <c r="X4407" s="339">
        <v>32.0</v>
      </c>
      <c r="Y4407" s="339">
        <v>157.0</v>
      </c>
    </row>
    <row r="4408" ht="15.75" customHeight="1">
      <c r="A4408" s="336" t="str">
        <f>'Page 1 - General Information'!$G$12</f>
        <v>123468402</v>
      </c>
      <c r="B4408" s="295" t="str">
        <f>'Page 1 - General Information'!$G$16</f>
        <v>3395</v>
      </c>
      <c r="C4408" s="337" t="s">
        <v>164</v>
      </c>
      <c r="N4408" s="295" t="s">
        <v>165</v>
      </c>
      <c r="O4408" s="338" t="str">
        <f t="array" ref="O4408">INDEX('Page 2 - Team Information'!$K$14:$AP$189,Y4408,X4408)</f>
        <v/>
      </c>
      <c r="S4408" s="295" t="s">
        <v>19337</v>
      </c>
      <c r="X4408" s="339">
        <v>24.0</v>
      </c>
      <c r="Y4408" s="339">
        <v>158.0</v>
      </c>
    </row>
    <row r="4409" ht="15.75" customHeight="1">
      <c r="A4409" s="336" t="str">
        <f>'Page 1 - General Information'!$G$12</f>
        <v>123468402</v>
      </c>
      <c r="B4409" s="295" t="str">
        <f>'Page 1 - General Information'!$G$16</f>
        <v>3395</v>
      </c>
      <c r="C4409" s="337" t="s">
        <v>164</v>
      </c>
      <c r="N4409" s="295" t="s">
        <v>165</v>
      </c>
      <c r="O4409" s="338" t="str">
        <f t="array" ref="O4409">INDEX('Page 2 - Team Information'!$K$14:$AP$189,Y4409,X4409)</f>
        <v/>
      </c>
      <c r="S4409" s="295" t="s">
        <v>19338</v>
      </c>
      <c r="X4409" s="339">
        <v>25.0</v>
      </c>
      <c r="Y4409" s="339">
        <v>158.0</v>
      </c>
    </row>
    <row r="4410" ht="15.75" customHeight="1">
      <c r="A4410" s="336" t="str">
        <f>'Page 1 - General Information'!$G$12</f>
        <v>123468402</v>
      </c>
      <c r="B4410" s="295" t="str">
        <f>'Page 1 - General Information'!$G$16</f>
        <v>3395</v>
      </c>
      <c r="C4410" s="337" t="s">
        <v>164</v>
      </c>
      <c r="N4410" s="295" t="s">
        <v>165</v>
      </c>
      <c r="O4410" s="338" t="str">
        <f t="array" ref="O4410">INDEX('Page 2 - Team Information'!$K$14:$AP$189,Y4410,X4410)</f>
        <v/>
      </c>
      <c r="S4410" s="295" t="s">
        <v>19339</v>
      </c>
      <c r="X4410" s="339">
        <v>26.0</v>
      </c>
      <c r="Y4410" s="339">
        <v>158.0</v>
      </c>
    </row>
    <row r="4411" ht="15.75" customHeight="1">
      <c r="A4411" s="336" t="str">
        <f>'Page 1 - General Information'!$G$12</f>
        <v>123468402</v>
      </c>
      <c r="B4411" s="295" t="str">
        <f>'Page 1 - General Information'!$G$16</f>
        <v>3395</v>
      </c>
      <c r="C4411" s="337" t="s">
        <v>164</v>
      </c>
      <c r="N4411" s="295" t="s">
        <v>165</v>
      </c>
      <c r="O4411" s="338" t="str">
        <f t="array" ref="O4411">INDEX('Page 2 - Team Information'!$K$14:$AP$189,Y4411,X4411)</f>
        <v/>
      </c>
      <c r="S4411" s="295" t="s">
        <v>19340</v>
      </c>
      <c r="X4411" s="339">
        <v>27.0</v>
      </c>
      <c r="Y4411" s="339">
        <v>158.0</v>
      </c>
    </row>
    <row r="4412" ht="15.75" customHeight="1">
      <c r="A4412" s="336" t="str">
        <f>'Page 1 - General Information'!$G$12</f>
        <v>123468402</v>
      </c>
      <c r="B4412" s="295" t="str">
        <f>'Page 1 - General Information'!$G$16</f>
        <v>3395</v>
      </c>
      <c r="C4412" s="337" t="s">
        <v>164</v>
      </c>
      <c r="N4412" s="464" t="s">
        <v>155</v>
      </c>
      <c r="O4412" s="388"/>
      <c r="Q4412" s="488">
        <f t="array" ref="Q4412">(INDEX('Page 2 - Team Information'!$K$14:$AP$189,Y4412,X4412)*100)</f>
        <v>0</v>
      </c>
      <c r="S4412" s="295" t="s">
        <v>19341</v>
      </c>
      <c r="X4412" s="339">
        <v>29.0</v>
      </c>
      <c r="Y4412" s="339">
        <v>158.0</v>
      </c>
    </row>
    <row r="4413" ht="15.75" customHeight="1">
      <c r="A4413" s="336" t="str">
        <f>'Page 1 - General Information'!$G$12</f>
        <v>123468402</v>
      </c>
      <c r="B4413" s="295" t="str">
        <f>'Page 1 - General Information'!$G$16</f>
        <v>3395</v>
      </c>
      <c r="C4413" s="337" t="s">
        <v>164</v>
      </c>
      <c r="N4413" s="464" t="s">
        <v>155</v>
      </c>
      <c r="O4413" s="388"/>
      <c r="Q4413" s="488">
        <f t="array" ref="Q4413">(INDEX('Page 2 - Team Information'!$K$14:$AP$189,Y4413,X4413)*100)</f>
        <v>0</v>
      </c>
      <c r="S4413" s="295" t="s">
        <v>19342</v>
      </c>
      <c r="X4413" s="339">
        <v>30.0</v>
      </c>
      <c r="Y4413" s="339">
        <v>158.0</v>
      </c>
    </row>
    <row r="4414" ht="15.75" customHeight="1">
      <c r="A4414" s="336" t="str">
        <f>'Page 1 - General Information'!$G$12</f>
        <v>123468402</v>
      </c>
      <c r="B4414" s="295" t="str">
        <f>'Page 1 - General Information'!$G$16</f>
        <v>3395</v>
      </c>
      <c r="C4414" s="337" t="s">
        <v>164</v>
      </c>
      <c r="N4414" s="464" t="s">
        <v>155</v>
      </c>
      <c r="O4414" s="388"/>
      <c r="Q4414" s="488">
        <f t="array" ref="Q4414">(INDEX('Page 2 - Team Information'!$K$14:$AP$189,Y4414,X4414)*100)</f>
        <v>0</v>
      </c>
      <c r="S4414" s="295" t="s">
        <v>19343</v>
      </c>
      <c r="X4414" s="339">
        <v>31.0</v>
      </c>
      <c r="Y4414" s="339">
        <v>158.0</v>
      </c>
    </row>
    <row r="4415" ht="15.75" customHeight="1">
      <c r="A4415" s="336" t="str">
        <f>'Page 1 - General Information'!$G$12</f>
        <v>123468402</v>
      </c>
      <c r="B4415" s="295" t="str">
        <f>'Page 1 - General Information'!$G$16</f>
        <v>3395</v>
      </c>
      <c r="C4415" s="337" t="s">
        <v>164</v>
      </c>
      <c r="N4415" s="464" t="s">
        <v>155</v>
      </c>
      <c r="O4415" s="388"/>
      <c r="Q4415" s="488">
        <f t="array" ref="Q4415">(INDEX('Page 2 - Team Information'!$K$14:$AP$189,Y4415,X4415)*100)</f>
        <v>0</v>
      </c>
      <c r="S4415" s="295" t="s">
        <v>19344</v>
      </c>
      <c r="X4415" s="339">
        <v>32.0</v>
      </c>
      <c r="Y4415" s="339">
        <v>158.0</v>
      </c>
    </row>
    <row r="4416" ht="15.75" customHeight="1">
      <c r="A4416" s="336" t="str">
        <f>'Page 1 - General Information'!$G$12</f>
        <v>123468402</v>
      </c>
      <c r="B4416" s="295" t="str">
        <f>'Page 1 - General Information'!$G$16</f>
        <v>3395</v>
      </c>
      <c r="C4416" s="337" t="s">
        <v>164</v>
      </c>
      <c r="N4416" s="295" t="s">
        <v>165</v>
      </c>
      <c r="O4416" s="338" t="str">
        <f t="array" ref="O4416">INDEX('Page 2 - Team Information'!$K$14:$AP$189,Y4416,X4416)</f>
        <v/>
      </c>
      <c r="S4416" s="295" t="s">
        <v>19345</v>
      </c>
      <c r="X4416" s="339">
        <v>24.0</v>
      </c>
      <c r="Y4416" s="339">
        <v>159.0</v>
      </c>
    </row>
    <row r="4417" ht="15.75" customHeight="1">
      <c r="A4417" s="336" t="str">
        <f>'Page 1 - General Information'!$G$12</f>
        <v>123468402</v>
      </c>
      <c r="B4417" s="295" t="str">
        <f>'Page 1 - General Information'!$G$16</f>
        <v>3395</v>
      </c>
      <c r="C4417" s="337" t="s">
        <v>164</v>
      </c>
      <c r="N4417" s="295" t="s">
        <v>165</v>
      </c>
      <c r="O4417" s="338" t="str">
        <f t="array" ref="O4417">INDEX('Page 2 - Team Information'!$K$14:$AP$189,Y4417,X4417)</f>
        <v/>
      </c>
      <c r="S4417" s="295" t="s">
        <v>19346</v>
      </c>
      <c r="X4417" s="339">
        <v>25.0</v>
      </c>
      <c r="Y4417" s="339">
        <v>159.0</v>
      </c>
    </row>
    <row r="4418" ht="15.75" customHeight="1">
      <c r="A4418" s="336" t="str">
        <f>'Page 1 - General Information'!$G$12</f>
        <v>123468402</v>
      </c>
      <c r="B4418" s="295" t="str">
        <f>'Page 1 - General Information'!$G$16</f>
        <v>3395</v>
      </c>
      <c r="C4418" s="337" t="s">
        <v>164</v>
      </c>
      <c r="N4418" s="295" t="s">
        <v>165</v>
      </c>
      <c r="O4418" s="338" t="str">
        <f t="array" ref="O4418">INDEX('Page 2 - Team Information'!$K$14:$AP$189,Y4418,X4418)</f>
        <v/>
      </c>
      <c r="S4418" s="295" t="s">
        <v>19347</v>
      </c>
      <c r="X4418" s="339">
        <v>26.0</v>
      </c>
      <c r="Y4418" s="339">
        <v>159.0</v>
      </c>
    </row>
    <row r="4419" ht="15.75" customHeight="1">
      <c r="A4419" s="336" t="str">
        <f>'Page 1 - General Information'!$G$12</f>
        <v>123468402</v>
      </c>
      <c r="B4419" s="295" t="str">
        <f>'Page 1 - General Information'!$G$16</f>
        <v>3395</v>
      </c>
      <c r="C4419" s="337" t="s">
        <v>164</v>
      </c>
      <c r="N4419" s="295" t="s">
        <v>165</v>
      </c>
      <c r="O4419" s="338" t="str">
        <f t="array" ref="O4419">INDEX('Page 2 - Team Information'!$K$14:$AP$189,Y4419,X4419)</f>
        <v/>
      </c>
      <c r="S4419" s="295" t="s">
        <v>19348</v>
      </c>
      <c r="X4419" s="339">
        <v>27.0</v>
      </c>
      <c r="Y4419" s="339">
        <v>159.0</v>
      </c>
    </row>
    <row r="4420" ht="15.75" customHeight="1">
      <c r="A4420" s="336" t="str">
        <f>'Page 1 - General Information'!$G$12</f>
        <v>123468402</v>
      </c>
      <c r="B4420" s="295" t="str">
        <f>'Page 1 - General Information'!$G$16</f>
        <v>3395</v>
      </c>
      <c r="C4420" s="337" t="s">
        <v>164</v>
      </c>
      <c r="N4420" s="464" t="s">
        <v>155</v>
      </c>
      <c r="O4420" s="388"/>
      <c r="Q4420" s="488">
        <f t="array" ref="Q4420">(INDEX('Page 2 - Team Information'!$K$14:$AP$189,Y4420,X4420)*100)</f>
        <v>0</v>
      </c>
      <c r="S4420" s="295" t="s">
        <v>19349</v>
      </c>
      <c r="X4420" s="339">
        <v>29.0</v>
      </c>
      <c r="Y4420" s="339">
        <v>159.0</v>
      </c>
    </row>
    <row r="4421" ht="15.75" customHeight="1">
      <c r="A4421" s="336" t="str">
        <f>'Page 1 - General Information'!$G$12</f>
        <v>123468402</v>
      </c>
      <c r="B4421" s="295" t="str">
        <f>'Page 1 - General Information'!$G$16</f>
        <v>3395</v>
      </c>
      <c r="C4421" s="337" t="s">
        <v>164</v>
      </c>
      <c r="N4421" s="464" t="s">
        <v>155</v>
      </c>
      <c r="O4421" s="388"/>
      <c r="Q4421" s="488">
        <f t="array" ref="Q4421">(INDEX('Page 2 - Team Information'!$K$14:$AP$189,Y4421,X4421)*100)</f>
        <v>0</v>
      </c>
      <c r="S4421" s="295" t="s">
        <v>19350</v>
      </c>
      <c r="X4421" s="339">
        <v>30.0</v>
      </c>
      <c r="Y4421" s="339">
        <v>159.0</v>
      </c>
    </row>
    <row r="4422" ht="15.75" customHeight="1">
      <c r="A4422" s="336" t="str">
        <f>'Page 1 - General Information'!$G$12</f>
        <v>123468402</v>
      </c>
      <c r="B4422" s="295" t="str">
        <f>'Page 1 - General Information'!$G$16</f>
        <v>3395</v>
      </c>
      <c r="C4422" s="337" t="s">
        <v>164</v>
      </c>
      <c r="N4422" s="464" t="s">
        <v>155</v>
      </c>
      <c r="O4422" s="388"/>
      <c r="Q4422" s="488">
        <f t="array" ref="Q4422">(INDEX('Page 2 - Team Information'!$K$14:$AP$189,Y4422,X4422)*100)</f>
        <v>0</v>
      </c>
      <c r="S4422" s="295" t="s">
        <v>19351</v>
      </c>
      <c r="X4422" s="339">
        <v>31.0</v>
      </c>
      <c r="Y4422" s="339">
        <v>159.0</v>
      </c>
    </row>
    <row r="4423" ht="15.75" customHeight="1">
      <c r="A4423" s="336" t="str">
        <f>'Page 1 - General Information'!$G$12</f>
        <v>123468402</v>
      </c>
      <c r="B4423" s="295" t="str">
        <f>'Page 1 - General Information'!$G$16</f>
        <v>3395</v>
      </c>
      <c r="C4423" s="337" t="s">
        <v>164</v>
      </c>
      <c r="N4423" s="464" t="s">
        <v>155</v>
      </c>
      <c r="O4423" s="388"/>
      <c r="Q4423" s="488">
        <f t="array" ref="Q4423">(INDEX('Page 2 - Team Information'!$K$14:$AP$189,Y4423,X4423)*100)</f>
        <v>0</v>
      </c>
      <c r="S4423" s="295" t="s">
        <v>19352</v>
      </c>
      <c r="X4423" s="339">
        <v>32.0</v>
      </c>
      <c r="Y4423" s="339">
        <v>159.0</v>
      </c>
    </row>
    <row r="4424" ht="15.75" customHeight="1">
      <c r="A4424" s="336" t="str">
        <f>'Page 1 - General Information'!$G$12</f>
        <v>123468402</v>
      </c>
      <c r="B4424" s="295" t="str">
        <f>'Page 1 - General Information'!$G$16</f>
        <v>3395</v>
      </c>
      <c r="C4424" s="337" t="s">
        <v>164</v>
      </c>
      <c r="N4424" s="295" t="s">
        <v>165</v>
      </c>
      <c r="O4424" s="338" t="str">
        <f t="array" ref="O4424">INDEX('Page 2 - Team Information'!$K$14:$AP$189,Y4424,X4424)</f>
        <v/>
      </c>
      <c r="S4424" s="295" t="s">
        <v>19353</v>
      </c>
      <c r="X4424" s="339">
        <v>24.0</v>
      </c>
      <c r="Y4424" s="339">
        <v>160.0</v>
      </c>
    </row>
    <row r="4425" ht="15.75" customHeight="1">
      <c r="A4425" s="336" t="str">
        <f>'Page 1 - General Information'!$G$12</f>
        <v>123468402</v>
      </c>
      <c r="B4425" s="295" t="str">
        <f>'Page 1 - General Information'!$G$16</f>
        <v>3395</v>
      </c>
      <c r="C4425" s="337" t="s">
        <v>164</v>
      </c>
      <c r="N4425" s="295" t="s">
        <v>165</v>
      </c>
      <c r="O4425" s="338" t="str">
        <f t="array" ref="O4425">INDEX('Page 2 - Team Information'!$K$14:$AP$189,Y4425,X4425)</f>
        <v/>
      </c>
      <c r="S4425" s="295" t="s">
        <v>19354</v>
      </c>
      <c r="X4425" s="339">
        <v>25.0</v>
      </c>
      <c r="Y4425" s="339">
        <v>160.0</v>
      </c>
    </row>
    <row r="4426" ht="15.75" customHeight="1">
      <c r="A4426" s="336" t="str">
        <f>'Page 1 - General Information'!$G$12</f>
        <v>123468402</v>
      </c>
      <c r="B4426" s="295" t="str">
        <f>'Page 1 - General Information'!$G$16</f>
        <v>3395</v>
      </c>
      <c r="C4426" s="337" t="s">
        <v>164</v>
      </c>
      <c r="N4426" s="295" t="s">
        <v>165</v>
      </c>
      <c r="O4426" s="338" t="str">
        <f t="array" ref="O4426">INDEX('Page 2 - Team Information'!$K$14:$AP$189,Y4426,X4426)</f>
        <v/>
      </c>
      <c r="S4426" s="295" t="s">
        <v>19355</v>
      </c>
      <c r="X4426" s="339">
        <v>26.0</v>
      </c>
      <c r="Y4426" s="339">
        <v>160.0</v>
      </c>
    </row>
    <row r="4427" ht="15.75" customHeight="1">
      <c r="A4427" s="336" t="str">
        <f>'Page 1 - General Information'!$G$12</f>
        <v>123468402</v>
      </c>
      <c r="B4427" s="295" t="str">
        <f>'Page 1 - General Information'!$G$16</f>
        <v>3395</v>
      </c>
      <c r="C4427" s="337" t="s">
        <v>164</v>
      </c>
      <c r="N4427" s="295" t="s">
        <v>165</v>
      </c>
      <c r="O4427" s="338" t="str">
        <f t="array" ref="O4427">INDEX('Page 2 - Team Information'!$K$14:$AP$189,Y4427,X4427)</f>
        <v/>
      </c>
      <c r="S4427" s="295" t="s">
        <v>19356</v>
      </c>
      <c r="X4427" s="339">
        <v>27.0</v>
      </c>
      <c r="Y4427" s="339">
        <v>160.0</v>
      </c>
    </row>
    <row r="4428" ht="15.75" customHeight="1">
      <c r="A4428" s="336" t="str">
        <f>'Page 1 - General Information'!$G$12</f>
        <v>123468402</v>
      </c>
      <c r="B4428" s="295" t="str">
        <f>'Page 1 - General Information'!$G$16</f>
        <v>3395</v>
      </c>
      <c r="C4428" s="337" t="s">
        <v>164</v>
      </c>
      <c r="N4428" s="464" t="s">
        <v>155</v>
      </c>
      <c r="O4428" s="388"/>
      <c r="Q4428" s="488">
        <f t="array" ref="Q4428">(INDEX('Page 2 - Team Information'!$K$14:$AP$189,Y4428,X4428)*100)</f>
        <v>0</v>
      </c>
      <c r="S4428" s="295" t="s">
        <v>19357</v>
      </c>
      <c r="X4428" s="339">
        <v>29.0</v>
      </c>
      <c r="Y4428" s="339">
        <v>160.0</v>
      </c>
    </row>
    <row r="4429" ht="15.75" customHeight="1">
      <c r="A4429" s="336" t="str">
        <f>'Page 1 - General Information'!$G$12</f>
        <v>123468402</v>
      </c>
      <c r="B4429" s="295" t="str">
        <f>'Page 1 - General Information'!$G$16</f>
        <v>3395</v>
      </c>
      <c r="C4429" s="337" t="s">
        <v>164</v>
      </c>
      <c r="N4429" s="464" t="s">
        <v>155</v>
      </c>
      <c r="O4429" s="388"/>
      <c r="Q4429" s="488">
        <f t="array" ref="Q4429">(INDEX('Page 2 - Team Information'!$K$14:$AP$189,Y4429,X4429)*100)</f>
        <v>0</v>
      </c>
      <c r="S4429" s="295" t="s">
        <v>19358</v>
      </c>
      <c r="X4429" s="339">
        <v>30.0</v>
      </c>
      <c r="Y4429" s="339">
        <v>160.0</v>
      </c>
    </row>
    <row r="4430" ht="15.75" customHeight="1">
      <c r="A4430" s="336" t="str">
        <f>'Page 1 - General Information'!$G$12</f>
        <v>123468402</v>
      </c>
      <c r="B4430" s="295" t="str">
        <f>'Page 1 - General Information'!$G$16</f>
        <v>3395</v>
      </c>
      <c r="C4430" s="337" t="s">
        <v>164</v>
      </c>
      <c r="N4430" s="464" t="s">
        <v>155</v>
      </c>
      <c r="O4430" s="388"/>
      <c r="Q4430" s="488">
        <f t="array" ref="Q4430">(INDEX('Page 2 - Team Information'!$K$14:$AP$189,Y4430,X4430)*100)</f>
        <v>0</v>
      </c>
      <c r="S4430" s="295" t="s">
        <v>19359</v>
      </c>
      <c r="X4430" s="339">
        <v>31.0</v>
      </c>
      <c r="Y4430" s="339">
        <v>160.0</v>
      </c>
    </row>
    <row r="4431" ht="15.75" customHeight="1">
      <c r="A4431" s="336" t="str">
        <f>'Page 1 - General Information'!$G$12</f>
        <v>123468402</v>
      </c>
      <c r="B4431" s="295" t="str">
        <f>'Page 1 - General Information'!$G$16</f>
        <v>3395</v>
      </c>
      <c r="C4431" s="337" t="s">
        <v>164</v>
      </c>
      <c r="N4431" s="464" t="s">
        <v>155</v>
      </c>
      <c r="O4431" s="388"/>
      <c r="Q4431" s="488">
        <f t="array" ref="Q4431">(INDEX('Page 2 - Team Information'!$K$14:$AP$189,Y4431,X4431)*100)</f>
        <v>0</v>
      </c>
      <c r="S4431" s="295" t="s">
        <v>19360</v>
      </c>
      <c r="X4431" s="339">
        <v>32.0</v>
      </c>
      <c r="Y4431" s="339">
        <v>160.0</v>
      </c>
    </row>
    <row r="4432" ht="15.75" customHeight="1">
      <c r="A4432" s="336" t="str">
        <f>'Page 1 - General Information'!$G$12</f>
        <v>123468402</v>
      </c>
      <c r="B4432" s="295" t="str">
        <f>'Page 1 - General Information'!$G$16</f>
        <v>3395</v>
      </c>
      <c r="C4432" s="337" t="s">
        <v>164</v>
      </c>
      <c r="N4432" s="295" t="s">
        <v>165</v>
      </c>
      <c r="O4432" s="338" t="str">
        <f t="array" ref="O4432">INDEX('Page 2 - Team Information'!$K$14:$AP$189,Y4432,X4432)</f>
        <v/>
      </c>
      <c r="S4432" s="295" t="s">
        <v>19361</v>
      </c>
      <c r="X4432" s="339">
        <v>24.0</v>
      </c>
      <c r="Y4432" s="339">
        <v>161.0</v>
      </c>
    </row>
    <row r="4433" ht="15.75" customHeight="1">
      <c r="A4433" s="336" t="str">
        <f>'Page 1 - General Information'!$G$12</f>
        <v>123468402</v>
      </c>
      <c r="B4433" s="295" t="str">
        <f>'Page 1 - General Information'!$G$16</f>
        <v>3395</v>
      </c>
      <c r="C4433" s="337" t="s">
        <v>164</v>
      </c>
      <c r="N4433" s="295" t="s">
        <v>165</v>
      </c>
      <c r="O4433" s="338" t="str">
        <f t="array" ref="O4433">INDEX('Page 2 - Team Information'!$K$14:$AP$189,Y4433,X4433)</f>
        <v/>
      </c>
      <c r="S4433" s="295" t="s">
        <v>19362</v>
      </c>
      <c r="X4433" s="339">
        <v>25.0</v>
      </c>
      <c r="Y4433" s="339">
        <v>161.0</v>
      </c>
    </row>
    <row r="4434" ht="15.75" customHeight="1">
      <c r="A4434" s="336" t="str">
        <f>'Page 1 - General Information'!$G$12</f>
        <v>123468402</v>
      </c>
      <c r="B4434" s="295" t="str">
        <f>'Page 1 - General Information'!$G$16</f>
        <v>3395</v>
      </c>
      <c r="C4434" s="337" t="s">
        <v>164</v>
      </c>
      <c r="N4434" s="295" t="s">
        <v>165</v>
      </c>
      <c r="O4434" s="338" t="str">
        <f t="array" ref="O4434">INDEX('Page 2 - Team Information'!$K$14:$AP$189,Y4434,X4434)</f>
        <v/>
      </c>
      <c r="S4434" s="295" t="s">
        <v>19363</v>
      </c>
      <c r="X4434" s="339">
        <v>26.0</v>
      </c>
      <c r="Y4434" s="339">
        <v>161.0</v>
      </c>
    </row>
    <row r="4435" ht="15.75" customHeight="1">
      <c r="A4435" s="336" t="str">
        <f>'Page 1 - General Information'!$G$12</f>
        <v>123468402</v>
      </c>
      <c r="B4435" s="295" t="str">
        <f>'Page 1 - General Information'!$G$16</f>
        <v>3395</v>
      </c>
      <c r="C4435" s="337" t="s">
        <v>164</v>
      </c>
      <c r="N4435" s="295" t="s">
        <v>165</v>
      </c>
      <c r="O4435" s="338" t="str">
        <f t="array" ref="O4435">INDEX('Page 2 - Team Information'!$K$14:$AP$189,Y4435,X4435)</f>
        <v/>
      </c>
      <c r="S4435" s="295" t="s">
        <v>19364</v>
      </c>
      <c r="X4435" s="339">
        <v>27.0</v>
      </c>
      <c r="Y4435" s="339">
        <v>161.0</v>
      </c>
    </row>
    <row r="4436" ht="15.75" customHeight="1">
      <c r="A4436" s="336" t="str">
        <f>'Page 1 - General Information'!$G$12</f>
        <v>123468402</v>
      </c>
      <c r="B4436" s="295" t="str">
        <f>'Page 1 - General Information'!$G$16</f>
        <v>3395</v>
      </c>
      <c r="C4436" s="337" t="s">
        <v>164</v>
      </c>
      <c r="N4436" s="464" t="s">
        <v>155</v>
      </c>
      <c r="O4436" s="388"/>
      <c r="Q4436" s="488">
        <f t="array" ref="Q4436">(INDEX('Page 2 - Team Information'!$K$14:$AP$189,Y4436,X4436)*100)</f>
        <v>0</v>
      </c>
      <c r="S4436" s="295" t="s">
        <v>19365</v>
      </c>
      <c r="X4436" s="339">
        <v>29.0</v>
      </c>
      <c r="Y4436" s="339">
        <v>161.0</v>
      </c>
    </row>
    <row r="4437" ht="15.75" customHeight="1">
      <c r="A4437" s="336" t="str">
        <f>'Page 1 - General Information'!$G$12</f>
        <v>123468402</v>
      </c>
      <c r="B4437" s="295" t="str">
        <f>'Page 1 - General Information'!$G$16</f>
        <v>3395</v>
      </c>
      <c r="C4437" s="337" t="s">
        <v>164</v>
      </c>
      <c r="N4437" s="464" t="s">
        <v>155</v>
      </c>
      <c r="O4437" s="388"/>
      <c r="Q4437" s="488">
        <f t="array" ref="Q4437">(INDEX('Page 2 - Team Information'!$K$14:$AP$189,Y4437,X4437)*100)</f>
        <v>0</v>
      </c>
      <c r="S4437" s="295" t="s">
        <v>19366</v>
      </c>
      <c r="X4437" s="339">
        <v>30.0</v>
      </c>
      <c r="Y4437" s="339">
        <v>161.0</v>
      </c>
    </row>
    <row r="4438" ht="15.75" customHeight="1">
      <c r="A4438" s="336" t="str">
        <f>'Page 1 - General Information'!$G$12</f>
        <v>123468402</v>
      </c>
      <c r="B4438" s="295" t="str">
        <f>'Page 1 - General Information'!$G$16</f>
        <v>3395</v>
      </c>
      <c r="C4438" s="337" t="s">
        <v>164</v>
      </c>
      <c r="N4438" s="464" t="s">
        <v>155</v>
      </c>
      <c r="O4438" s="388"/>
      <c r="Q4438" s="488">
        <f t="array" ref="Q4438">(INDEX('Page 2 - Team Information'!$K$14:$AP$189,Y4438,X4438)*100)</f>
        <v>0</v>
      </c>
      <c r="S4438" s="295" t="s">
        <v>19367</v>
      </c>
      <c r="X4438" s="339">
        <v>31.0</v>
      </c>
      <c r="Y4438" s="339">
        <v>161.0</v>
      </c>
    </row>
    <row r="4439" ht="15.75" customHeight="1">
      <c r="A4439" s="336" t="str">
        <f>'Page 1 - General Information'!$G$12</f>
        <v>123468402</v>
      </c>
      <c r="B4439" s="295" t="str">
        <f>'Page 1 - General Information'!$G$16</f>
        <v>3395</v>
      </c>
      <c r="C4439" s="337" t="s">
        <v>164</v>
      </c>
      <c r="N4439" s="464" t="s">
        <v>155</v>
      </c>
      <c r="O4439" s="388"/>
      <c r="Q4439" s="488">
        <f t="array" ref="Q4439">(INDEX('Page 2 - Team Information'!$K$14:$AP$189,Y4439,X4439)*100)</f>
        <v>0</v>
      </c>
      <c r="S4439" s="295" t="s">
        <v>19368</v>
      </c>
      <c r="X4439" s="339">
        <v>32.0</v>
      </c>
      <c r="Y4439" s="339">
        <v>161.0</v>
      </c>
    </row>
    <row r="4440" ht="15.75" customHeight="1">
      <c r="A4440" s="336" t="str">
        <f>'Page 1 - General Information'!$G$12</f>
        <v>123468402</v>
      </c>
      <c r="B4440" s="295" t="str">
        <f>'Page 1 - General Information'!$G$16</f>
        <v>3395</v>
      </c>
      <c r="C4440" s="337" t="s">
        <v>164</v>
      </c>
      <c r="N4440" s="295" t="s">
        <v>165</v>
      </c>
      <c r="O4440" s="338" t="str">
        <f t="array" ref="O4440">INDEX('Page 2 - Team Information'!$K$14:$AP$189,Y4440,X4440)</f>
        <v/>
      </c>
      <c r="S4440" s="342" t="s">
        <v>19369</v>
      </c>
      <c r="X4440" s="339">
        <v>24.0</v>
      </c>
      <c r="Y4440" s="339">
        <v>162.0</v>
      </c>
    </row>
    <row r="4441" ht="15.75" customHeight="1">
      <c r="A4441" s="336" t="str">
        <f>'Page 1 - General Information'!$G$12</f>
        <v>123468402</v>
      </c>
      <c r="B4441" s="295" t="str">
        <f>'Page 1 - General Information'!$G$16</f>
        <v>3395</v>
      </c>
      <c r="C4441" s="337" t="s">
        <v>164</v>
      </c>
      <c r="N4441" s="295" t="s">
        <v>165</v>
      </c>
      <c r="O4441" s="338" t="str">
        <f t="array" ref="O4441">INDEX('Page 2 - Team Information'!$K$14:$AP$189,Y4441,X4441)</f>
        <v/>
      </c>
      <c r="S4441" s="342" t="s">
        <v>19370</v>
      </c>
      <c r="X4441" s="339">
        <v>25.0</v>
      </c>
      <c r="Y4441" s="339">
        <v>162.0</v>
      </c>
    </row>
    <row r="4442" ht="15.75" customHeight="1">
      <c r="A4442" s="336" t="str">
        <f>'Page 1 - General Information'!$G$12</f>
        <v>123468402</v>
      </c>
      <c r="B4442" s="295" t="str">
        <f>'Page 1 - General Information'!$G$16</f>
        <v>3395</v>
      </c>
      <c r="C4442" s="337" t="s">
        <v>164</v>
      </c>
      <c r="N4442" s="295" t="s">
        <v>165</v>
      </c>
      <c r="O4442" s="338" t="str">
        <f t="array" ref="O4442">INDEX('Page 2 - Team Information'!$K$14:$AP$189,Y4442,X4442)</f>
        <v/>
      </c>
      <c r="S4442" s="342" t="s">
        <v>19371</v>
      </c>
      <c r="X4442" s="339">
        <v>26.0</v>
      </c>
      <c r="Y4442" s="339">
        <v>162.0</v>
      </c>
    </row>
    <row r="4443" ht="15.75" customHeight="1">
      <c r="A4443" s="336" t="str">
        <f>'Page 1 - General Information'!$G$12</f>
        <v>123468402</v>
      </c>
      <c r="B4443" s="295" t="str">
        <f>'Page 1 - General Information'!$G$16</f>
        <v>3395</v>
      </c>
      <c r="C4443" s="337" t="s">
        <v>164</v>
      </c>
      <c r="N4443" s="295" t="s">
        <v>165</v>
      </c>
      <c r="O4443" s="338" t="str">
        <f t="array" ref="O4443">INDEX('Page 2 - Team Information'!$K$14:$AP$189,Y4443,X4443)</f>
        <v/>
      </c>
      <c r="S4443" s="342" t="s">
        <v>19372</v>
      </c>
      <c r="X4443" s="339">
        <v>27.0</v>
      </c>
      <c r="Y4443" s="339">
        <v>162.0</v>
      </c>
    </row>
    <row r="4444" ht="15.75" customHeight="1">
      <c r="A4444" s="336" t="str">
        <f>'Page 1 - General Information'!$G$12</f>
        <v>123468402</v>
      </c>
      <c r="B4444" s="295" t="str">
        <f>'Page 1 - General Information'!$G$16</f>
        <v>3395</v>
      </c>
      <c r="C4444" s="337" t="s">
        <v>164</v>
      </c>
      <c r="N4444" s="464" t="s">
        <v>155</v>
      </c>
      <c r="O4444" s="388"/>
      <c r="Q4444" s="488">
        <f t="array" ref="Q4444">(INDEX('Page 2 - Team Information'!$K$14:$AP$189,Y4444,X4444)*100)</f>
        <v>0</v>
      </c>
      <c r="S4444" s="342" t="s">
        <v>19373</v>
      </c>
      <c r="X4444" s="339">
        <v>29.0</v>
      </c>
      <c r="Y4444" s="339">
        <v>162.0</v>
      </c>
    </row>
    <row r="4445" ht="15.75" customHeight="1">
      <c r="A4445" s="336" t="str">
        <f>'Page 1 - General Information'!$G$12</f>
        <v>123468402</v>
      </c>
      <c r="B4445" s="295" t="str">
        <f>'Page 1 - General Information'!$G$16</f>
        <v>3395</v>
      </c>
      <c r="C4445" s="337" t="s">
        <v>164</v>
      </c>
      <c r="N4445" s="464" t="s">
        <v>155</v>
      </c>
      <c r="O4445" s="388"/>
      <c r="Q4445" s="488">
        <f t="array" ref="Q4445">(INDEX('Page 2 - Team Information'!$K$14:$AP$189,Y4445,X4445)*100)</f>
        <v>0</v>
      </c>
      <c r="S4445" s="342" t="s">
        <v>19374</v>
      </c>
      <c r="X4445" s="339">
        <v>30.0</v>
      </c>
      <c r="Y4445" s="339">
        <v>162.0</v>
      </c>
    </row>
    <row r="4446" ht="15.75" customHeight="1">
      <c r="A4446" s="336" t="str">
        <f>'Page 1 - General Information'!$G$12</f>
        <v>123468402</v>
      </c>
      <c r="B4446" s="295" t="str">
        <f>'Page 1 - General Information'!$G$16</f>
        <v>3395</v>
      </c>
      <c r="C4446" s="337" t="s">
        <v>164</v>
      </c>
      <c r="N4446" s="464" t="s">
        <v>155</v>
      </c>
      <c r="O4446" s="388"/>
      <c r="Q4446" s="488">
        <f t="array" ref="Q4446">(INDEX('Page 2 - Team Information'!$K$14:$AP$189,Y4446,X4446)*100)</f>
        <v>0</v>
      </c>
      <c r="S4446" s="342" t="s">
        <v>19375</v>
      </c>
      <c r="X4446" s="339">
        <v>31.0</v>
      </c>
      <c r="Y4446" s="339">
        <v>162.0</v>
      </c>
    </row>
    <row r="4447" ht="15.75" customHeight="1">
      <c r="A4447" s="336" t="str">
        <f>'Page 1 - General Information'!$G$12</f>
        <v>123468402</v>
      </c>
      <c r="B4447" s="295" t="str">
        <f>'Page 1 - General Information'!$G$16</f>
        <v>3395</v>
      </c>
      <c r="C4447" s="337" t="s">
        <v>164</v>
      </c>
      <c r="N4447" s="464" t="s">
        <v>155</v>
      </c>
      <c r="O4447" s="388"/>
      <c r="Q4447" s="488">
        <f t="array" ref="Q4447">(INDEX('Page 2 - Team Information'!$K$14:$AP$189,Y4447,X4447)*100)</f>
        <v>0</v>
      </c>
      <c r="S4447" s="342" t="s">
        <v>19376</v>
      </c>
      <c r="X4447" s="339">
        <v>32.0</v>
      </c>
      <c r="Y4447" s="339">
        <v>162.0</v>
      </c>
    </row>
    <row r="4448" ht="15.75" customHeight="1">
      <c r="A4448" s="336" t="str">
        <f>'Page 1 - General Information'!$G$12</f>
        <v>123468402</v>
      </c>
      <c r="B4448" s="295" t="str">
        <f>'Page 1 - General Information'!$G$16</f>
        <v>3395</v>
      </c>
      <c r="C4448" s="337" t="s">
        <v>164</v>
      </c>
      <c r="N4448" s="295" t="s">
        <v>165</v>
      </c>
      <c r="O4448" s="338" t="str">
        <f t="array" ref="O4448">INDEX('Page 2 - Team Information'!$K$14:$AP$189,Y4448,X4448)</f>
        <v/>
      </c>
      <c r="S4448" s="295" t="s">
        <v>19377</v>
      </c>
      <c r="X4448" s="339">
        <v>24.0</v>
      </c>
      <c r="Y4448" s="339">
        <v>163.0</v>
      </c>
    </row>
    <row r="4449" ht="15.75" customHeight="1">
      <c r="A4449" s="336" t="str">
        <f>'Page 1 - General Information'!$G$12</f>
        <v>123468402</v>
      </c>
      <c r="B4449" s="295" t="str">
        <f>'Page 1 - General Information'!$G$16</f>
        <v>3395</v>
      </c>
      <c r="C4449" s="337" t="s">
        <v>164</v>
      </c>
      <c r="N4449" s="295" t="s">
        <v>165</v>
      </c>
      <c r="O4449" s="338" t="str">
        <f t="array" ref="O4449">INDEX('Page 2 - Team Information'!$K$14:$AP$189,Y4449,X4449)</f>
        <v/>
      </c>
      <c r="S4449" s="295" t="s">
        <v>19378</v>
      </c>
      <c r="X4449" s="339">
        <v>25.0</v>
      </c>
      <c r="Y4449" s="339">
        <v>163.0</v>
      </c>
    </row>
    <row r="4450" ht="15.75" customHeight="1">
      <c r="A4450" s="336" t="str">
        <f>'Page 1 - General Information'!$G$12</f>
        <v>123468402</v>
      </c>
      <c r="B4450" s="295" t="str">
        <f>'Page 1 - General Information'!$G$16</f>
        <v>3395</v>
      </c>
      <c r="C4450" s="337" t="s">
        <v>164</v>
      </c>
      <c r="N4450" s="295" t="s">
        <v>165</v>
      </c>
      <c r="O4450" s="338" t="str">
        <f t="array" ref="O4450">INDEX('Page 2 - Team Information'!$K$14:$AP$189,Y4450,X4450)</f>
        <v/>
      </c>
      <c r="S4450" s="295" t="s">
        <v>19379</v>
      </c>
      <c r="X4450" s="339">
        <v>26.0</v>
      </c>
      <c r="Y4450" s="339">
        <v>163.0</v>
      </c>
    </row>
    <row r="4451" ht="15.75" customHeight="1">
      <c r="A4451" s="336" t="str">
        <f>'Page 1 - General Information'!$G$12</f>
        <v>123468402</v>
      </c>
      <c r="B4451" s="295" t="str">
        <f>'Page 1 - General Information'!$G$16</f>
        <v>3395</v>
      </c>
      <c r="C4451" s="337" t="s">
        <v>164</v>
      </c>
      <c r="N4451" s="295" t="s">
        <v>165</v>
      </c>
      <c r="O4451" s="338" t="str">
        <f t="array" ref="O4451">INDEX('Page 2 - Team Information'!$K$14:$AP$189,Y4451,X4451)</f>
        <v/>
      </c>
      <c r="S4451" s="295" t="s">
        <v>19380</v>
      </c>
      <c r="X4451" s="339">
        <v>27.0</v>
      </c>
      <c r="Y4451" s="339">
        <v>163.0</v>
      </c>
    </row>
    <row r="4452" ht="15.75" customHeight="1">
      <c r="A4452" s="336" t="str">
        <f>'Page 1 - General Information'!$G$12</f>
        <v>123468402</v>
      </c>
      <c r="B4452" s="295" t="str">
        <f>'Page 1 - General Information'!$G$16</f>
        <v>3395</v>
      </c>
      <c r="C4452" s="337" t="s">
        <v>164</v>
      </c>
      <c r="N4452" s="464" t="s">
        <v>155</v>
      </c>
      <c r="O4452" s="388"/>
      <c r="Q4452" s="488">
        <f t="array" ref="Q4452">(INDEX('Page 2 - Team Information'!$K$14:$AP$189,Y4452,X4452)*100)</f>
        <v>0</v>
      </c>
      <c r="S4452" s="295" t="s">
        <v>19381</v>
      </c>
      <c r="X4452" s="339">
        <v>29.0</v>
      </c>
      <c r="Y4452" s="339">
        <v>163.0</v>
      </c>
    </row>
    <row r="4453" ht="15.75" customHeight="1">
      <c r="A4453" s="336" t="str">
        <f>'Page 1 - General Information'!$G$12</f>
        <v>123468402</v>
      </c>
      <c r="B4453" s="295" t="str">
        <f>'Page 1 - General Information'!$G$16</f>
        <v>3395</v>
      </c>
      <c r="C4453" s="337" t="s">
        <v>164</v>
      </c>
      <c r="N4453" s="464" t="s">
        <v>155</v>
      </c>
      <c r="O4453" s="388"/>
      <c r="Q4453" s="488">
        <f t="array" ref="Q4453">(INDEX('Page 2 - Team Information'!$K$14:$AP$189,Y4453,X4453)*100)</f>
        <v>0</v>
      </c>
      <c r="S4453" s="295" t="s">
        <v>19382</v>
      </c>
      <c r="X4453" s="339">
        <v>30.0</v>
      </c>
      <c r="Y4453" s="339">
        <v>163.0</v>
      </c>
    </row>
    <row r="4454" ht="15.75" customHeight="1">
      <c r="A4454" s="336" t="str">
        <f>'Page 1 - General Information'!$G$12</f>
        <v>123468402</v>
      </c>
      <c r="B4454" s="295" t="str">
        <f>'Page 1 - General Information'!$G$16</f>
        <v>3395</v>
      </c>
      <c r="C4454" s="337" t="s">
        <v>164</v>
      </c>
      <c r="N4454" s="464" t="s">
        <v>155</v>
      </c>
      <c r="O4454" s="388"/>
      <c r="Q4454" s="488">
        <f t="array" ref="Q4454">(INDEX('Page 2 - Team Information'!$K$14:$AP$189,Y4454,X4454)*100)</f>
        <v>0</v>
      </c>
      <c r="S4454" s="295" t="s">
        <v>19383</v>
      </c>
      <c r="X4454" s="339">
        <v>31.0</v>
      </c>
      <c r="Y4454" s="339">
        <v>163.0</v>
      </c>
    </row>
    <row r="4455" ht="15.75" customHeight="1">
      <c r="A4455" s="336" t="str">
        <f>'Page 1 - General Information'!$G$12</f>
        <v>123468402</v>
      </c>
      <c r="B4455" s="295" t="str">
        <f>'Page 1 - General Information'!$G$16</f>
        <v>3395</v>
      </c>
      <c r="C4455" s="337" t="s">
        <v>164</v>
      </c>
      <c r="N4455" s="464" t="s">
        <v>155</v>
      </c>
      <c r="O4455" s="388"/>
      <c r="Q4455" s="488">
        <f t="array" ref="Q4455">(INDEX('Page 2 - Team Information'!$K$14:$AP$189,Y4455,X4455)*100)</f>
        <v>0</v>
      </c>
      <c r="S4455" s="295" t="s">
        <v>19384</v>
      </c>
      <c r="X4455" s="339">
        <v>32.0</v>
      </c>
      <c r="Y4455" s="339">
        <v>163.0</v>
      </c>
    </row>
    <row r="4456" ht="15.75" customHeight="1">
      <c r="A4456" s="336" t="str">
        <f>'Page 1 - General Information'!$G$12</f>
        <v>123468402</v>
      </c>
      <c r="B4456" s="295" t="str">
        <f>'Page 1 - General Information'!$G$16</f>
        <v>3395</v>
      </c>
      <c r="C4456" s="337" t="s">
        <v>164</v>
      </c>
      <c r="N4456" s="295" t="s">
        <v>165</v>
      </c>
      <c r="O4456" s="338" t="str">
        <f t="array" ref="O4456">INDEX('Page 2 - Team Information'!$K$14:$AP$189,Y4456,X4456)</f>
        <v/>
      </c>
      <c r="S4456" s="295" t="s">
        <v>19385</v>
      </c>
      <c r="X4456" s="339">
        <v>24.0</v>
      </c>
      <c r="Y4456" s="339">
        <v>164.0</v>
      </c>
    </row>
    <row r="4457" ht="15.75" customHeight="1">
      <c r="A4457" s="336" t="str">
        <f>'Page 1 - General Information'!$G$12</f>
        <v>123468402</v>
      </c>
      <c r="B4457" s="295" t="str">
        <f>'Page 1 - General Information'!$G$16</f>
        <v>3395</v>
      </c>
      <c r="C4457" s="337" t="s">
        <v>164</v>
      </c>
      <c r="N4457" s="295" t="s">
        <v>165</v>
      </c>
      <c r="O4457" s="338" t="str">
        <f t="array" ref="O4457">INDEX('Page 2 - Team Information'!$K$14:$AP$189,Y4457,X4457)</f>
        <v/>
      </c>
      <c r="S4457" s="295" t="s">
        <v>19386</v>
      </c>
      <c r="X4457" s="339">
        <v>25.0</v>
      </c>
      <c r="Y4457" s="339">
        <v>164.0</v>
      </c>
    </row>
    <row r="4458" ht="15.75" customHeight="1">
      <c r="A4458" s="336" t="str">
        <f>'Page 1 - General Information'!$G$12</f>
        <v>123468402</v>
      </c>
      <c r="B4458" s="295" t="str">
        <f>'Page 1 - General Information'!$G$16</f>
        <v>3395</v>
      </c>
      <c r="C4458" s="337" t="s">
        <v>164</v>
      </c>
      <c r="N4458" s="295" t="s">
        <v>165</v>
      </c>
      <c r="O4458" s="338" t="str">
        <f t="array" ref="O4458">INDEX('Page 2 - Team Information'!$K$14:$AP$189,Y4458,X4458)</f>
        <v/>
      </c>
      <c r="S4458" s="295" t="s">
        <v>19387</v>
      </c>
      <c r="X4458" s="339">
        <v>26.0</v>
      </c>
      <c r="Y4458" s="339">
        <v>164.0</v>
      </c>
    </row>
    <row r="4459" ht="15.75" customHeight="1">
      <c r="A4459" s="336" t="str">
        <f>'Page 1 - General Information'!$G$12</f>
        <v>123468402</v>
      </c>
      <c r="B4459" s="295" t="str">
        <f>'Page 1 - General Information'!$G$16</f>
        <v>3395</v>
      </c>
      <c r="C4459" s="337" t="s">
        <v>164</v>
      </c>
      <c r="N4459" s="295" t="s">
        <v>165</v>
      </c>
      <c r="O4459" s="338" t="str">
        <f t="array" ref="O4459">INDEX('Page 2 - Team Information'!$K$14:$AP$189,Y4459,X4459)</f>
        <v/>
      </c>
      <c r="S4459" s="295" t="s">
        <v>19388</v>
      </c>
      <c r="X4459" s="339">
        <v>27.0</v>
      </c>
      <c r="Y4459" s="339">
        <v>164.0</v>
      </c>
    </row>
    <row r="4460" ht="15.75" customHeight="1">
      <c r="A4460" s="336" t="str">
        <f>'Page 1 - General Information'!$G$12</f>
        <v>123468402</v>
      </c>
      <c r="B4460" s="295" t="str">
        <f>'Page 1 - General Information'!$G$16</f>
        <v>3395</v>
      </c>
      <c r="C4460" s="337" t="s">
        <v>164</v>
      </c>
      <c r="N4460" s="464" t="s">
        <v>155</v>
      </c>
      <c r="O4460" s="388"/>
      <c r="Q4460" s="488">
        <f t="array" ref="Q4460">(INDEX('Page 2 - Team Information'!$K$14:$AP$189,Y4460,X4460)*100)</f>
        <v>0</v>
      </c>
      <c r="S4460" s="295" t="s">
        <v>19389</v>
      </c>
      <c r="X4460" s="339">
        <v>29.0</v>
      </c>
      <c r="Y4460" s="339">
        <v>164.0</v>
      </c>
    </row>
    <row r="4461" ht="15.75" customHeight="1">
      <c r="A4461" s="336" t="str">
        <f>'Page 1 - General Information'!$G$12</f>
        <v>123468402</v>
      </c>
      <c r="B4461" s="295" t="str">
        <f>'Page 1 - General Information'!$G$16</f>
        <v>3395</v>
      </c>
      <c r="C4461" s="337" t="s">
        <v>164</v>
      </c>
      <c r="N4461" s="464" t="s">
        <v>155</v>
      </c>
      <c r="O4461" s="388"/>
      <c r="Q4461" s="488">
        <f t="array" ref="Q4461">(INDEX('Page 2 - Team Information'!$K$14:$AP$189,Y4461,X4461)*100)</f>
        <v>0</v>
      </c>
      <c r="S4461" s="295" t="s">
        <v>19390</v>
      </c>
      <c r="X4461" s="339">
        <v>30.0</v>
      </c>
      <c r="Y4461" s="339">
        <v>164.0</v>
      </c>
    </row>
    <row r="4462" ht="15.75" customHeight="1">
      <c r="A4462" s="336" t="str">
        <f>'Page 1 - General Information'!$G$12</f>
        <v>123468402</v>
      </c>
      <c r="B4462" s="295" t="str">
        <f>'Page 1 - General Information'!$G$16</f>
        <v>3395</v>
      </c>
      <c r="C4462" s="337" t="s">
        <v>164</v>
      </c>
      <c r="N4462" s="464" t="s">
        <v>155</v>
      </c>
      <c r="O4462" s="388"/>
      <c r="Q4462" s="488">
        <f t="array" ref="Q4462">(INDEX('Page 2 - Team Information'!$K$14:$AP$189,Y4462,X4462)*100)</f>
        <v>0</v>
      </c>
      <c r="S4462" s="295" t="s">
        <v>19391</v>
      </c>
      <c r="X4462" s="339">
        <v>31.0</v>
      </c>
      <c r="Y4462" s="339">
        <v>164.0</v>
      </c>
    </row>
    <row r="4463" ht="15.75" customHeight="1">
      <c r="A4463" s="336" t="str">
        <f>'Page 1 - General Information'!$G$12</f>
        <v>123468402</v>
      </c>
      <c r="B4463" s="295" t="str">
        <f>'Page 1 - General Information'!$G$16</f>
        <v>3395</v>
      </c>
      <c r="C4463" s="337" t="s">
        <v>164</v>
      </c>
      <c r="N4463" s="464" t="s">
        <v>155</v>
      </c>
      <c r="O4463" s="388"/>
      <c r="Q4463" s="488">
        <f t="array" ref="Q4463">(INDEX('Page 2 - Team Information'!$K$14:$AP$189,Y4463,X4463)*100)</f>
        <v>0</v>
      </c>
      <c r="S4463" s="295" t="s">
        <v>19392</v>
      </c>
      <c r="X4463" s="339">
        <v>32.0</v>
      </c>
      <c r="Y4463" s="339">
        <v>164.0</v>
      </c>
    </row>
    <row r="4464" ht="15.75" customHeight="1">
      <c r="A4464" s="336" t="str">
        <f>'Page 1 - General Information'!$G$12</f>
        <v>123468402</v>
      </c>
      <c r="B4464" s="295" t="str">
        <f>'Page 1 - General Information'!$G$16</f>
        <v>3395</v>
      </c>
      <c r="C4464" s="337" t="s">
        <v>164</v>
      </c>
      <c r="N4464" s="295" t="s">
        <v>165</v>
      </c>
      <c r="O4464" s="338" t="str">
        <f t="array" ref="O4464">INDEX('Page 2 - Team Information'!$K$14:$AP$189,Y4464,X4464)</f>
        <v/>
      </c>
      <c r="S4464" s="295" t="s">
        <v>19393</v>
      </c>
      <c r="X4464" s="339">
        <v>24.0</v>
      </c>
      <c r="Y4464" s="339">
        <v>165.0</v>
      </c>
    </row>
    <row r="4465" ht="15.75" customHeight="1">
      <c r="A4465" s="336" t="str">
        <f>'Page 1 - General Information'!$G$12</f>
        <v>123468402</v>
      </c>
      <c r="B4465" s="295" t="str">
        <f>'Page 1 - General Information'!$G$16</f>
        <v>3395</v>
      </c>
      <c r="C4465" s="337" t="s">
        <v>164</v>
      </c>
      <c r="N4465" s="295" t="s">
        <v>165</v>
      </c>
      <c r="O4465" s="338" t="str">
        <f t="array" ref="O4465">INDEX('Page 2 - Team Information'!$K$14:$AP$189,Y4465,X4465)</f>
        <v/>
      </c>
      <c r="S4465" s="295" t="s">
        <v>19394</v>
      </c>
      <c r="X4465" s="339">
        <v>25.0</v>
      </c>
      <c r="Y4465" s="339">
        <v>165.0</v>
      </c>
    </row>
    <row r="4466" ht="15.75" customHeight="1">
      <c r="A4466" s="336" t="str">
        <f>'Page 1 - General Information'!$G$12</f>
        <v>123468402</v>
      </c>
      <c r="B4466" s="295" t="str">
        <f>'Page 1 - General Information'!$G$16</f>
        <v>3395</v>
      </c>
      <c r="C4466" s="337" t="s">
        <v>164</v>
      </c>
      <c r="N4466" s="295" t="s">
        <v>165</v>
      </c>
      <c r="O4466" s="338" t="str">
        <f t="array" ref="O4466">INDEX('Page 2 - Team Information'!$K$14:$AP$189,Y4466,X4466)</f>
        <v/>
      </c>
      <c r="S4466" s="295" t="s">
        <v>19395</v>
      </c>
      <c r="X4466" s="339">
        <v>26.0</v>
      </c>
      <c r="Y4466" s="339">
        <v>165.0</v>
      </c>
    </row>
    <row r="4467" ht="15.75" customHeight="1">
      <c r="A4467" s="336" t="str">
        <f>'Page 1 - General Information'!$G$12</f>
        <v>123468402</v>
      </c>
      <c r="B4467" s="295" t="str">
        <f>'Page 1 - General Information'!$G$16</f>
        <v>3395</v>
      </c>
      <c r="C4467" s="337" t="s">
        <v>164</v>
      </c>
      <c r="N4467" s="295" t="s">
        <v>165</v>
      </c>
      <c r="O4467" s="338" t="str">
        <f t="array" ref="O4467">INDEX('Page 2 - Team Information'!$K$14:$AP$189,Y4467,X4467)</f>
        <v/>
      </c>
      <c r="S4467" s="295" t="s">
        <v>19396</v>
      </c>
      <c r="X4467" s="339">
        <v>27.0</v>
      </c>
      <c r="Y4467" s="339">
        <v>165.0</v>
      </c>
    </row>
    <row r="4468" ht="15.75" customHeight="1">
      <c r="A4468" s="336" t="str">
        <f>'Page 1 - General Information'!$G$12</f>
        <v>123468402</v>
      </c>
      <c r="B4468" s="295" t="str">
        <f>'Page 1 - General Information'!$G$16</f>
        <v>3395</v>
      </c>
      <c r="C4468" s="337" t="s">
        <v>164</v>
      </c>
      <c r="N4468" s="464" t="s">
        <v>155</v>
      </c>
      <c r="O4468" s="388"/>
      <c r="Q4468" s="488">
        <f t="array" ref="Q4468">(INDEX('Page 2 - Team Information'!$K$14:$AP$189,Y4468,X4468)*100)</f>
        <v>0</v>
      </c>
      <c r="S4468" s="295" t="s">
        <v>19397</v>
      </c>
      <c r="X4468" s="339">
        <v>29.0</v>
      </c>
      <c r="Y4468" s="339">
        <v>165.0</v>
      </c>
    </row>
    <row r="4469" ht="15.75" customHeight="1">
      <c r="A4469" s="336" t="str">
        <f>'Page 1 - General Information'!$G$12</f>
        <v>123468402</v>
      </c>
      <c r="B4469" s="295" t="str">
        <f>'Page 1 - General Information'!$G$16</f>
        <v>3395</v>
      </c>
      <c r="C4469" s="337" t="s">
        <v>164</v>
      </c>
      <c r="N4469" s="464" t="s">
        <v>155</v>
      </c>
      <c r="O4469" s="388"/>
      <c r="Q4469" s="488">
        <f t="array" ref="Q4469">(INDEX('Page 2 - Team Information'!$K$14:$AP$189,Y4469,X4469)*100)</f>
        <v>0</v>
      </c>
      <c r="S4469" s="295" t="s">
        <v>19398</v>
      </c>
      <c r="X4469" s="339">
        <v>30.0</v>
      </c>
      <c r="Y4469" s="339">
        <v>165.0</v>
      </c>
    </row>
    <row r="4470" ht="15.75" customHeight="1">
      <c r="A4470" s="336" t="str">
        <f>'Page 1 - General Information'!$G$12</f>
        <v>123468402</v>
      </c>
      <c r="B4470" s="295" t="str">
        <f>'Page 1 - General Information'!$G$16</f>
        <v>3395</v>
      </c>
      <c r="C4470" s="337" t="s">
        <v>164</v>
      </c>
      <c r="N4470" s="464" t="s">
        <v>155</v>
      </c>
      <c r="O4470" s="388"/>
      <c r="Q4470" s="488">
        <f t="array" ref="Q4470">(INDEX('Page 2 - Team Information'!$K$14:$AP$189,Y4470,X4470)*100)</f>
        <v>0</v>
      </c>
      <c r="S4470" s="295" t="s">
        <v>19399</v>
      </c>
      <c r="X4470" s="339">
        <v>31.0</v>
      </c>
      <c r="Y4470" s="339">
        <v>165.0</v>
      </c>
    </row>
    <row r="4471" ht="15.75" customHeight="1">
      <c r="A4471" s="336" t="str">
        <f>'Page 1 - General Information'!$G$12</f>
        <v>123468402</v>
      </c>
      <c r="B4471" s="295" t="str">
        <f>'Page 1 - General Information'!$G$16</f>
        <v>3395</v>
      </c>
      <c r="C4471" s="337" t="s">
        <v>164</v>
      </c>
      <c r="N4471" s="464" t="s">
        <v>155</v>
      </c>
      <c r="O4471" s="388"/>
      <c r="Q4471" s="488">
        <f t="array" ref="Q4471">(INDEX('Page 2 - Team Information'!$K$14:$AP$189,Y4471,X4471)*100)</f>
        <v>0</v>
      </c>
      <c r="S4471" s="295" t="s">
        <v>19400</v>
      </c>
      <c r="X4471" s="339">
        <v>32.0</v>
      </c>
      <c r="Y4471" s="339">
        <v>165.0</v>
      </c>
    </row>
    <row r="4472" ht="15.75" customHeight="1">
      <c r="A4472" s="336" t="str">
        <f>'Page 1 - General Information'!$G$12</f>
        <v>123468402</v>
      </c>
      <c r="B4472" s="295" t="str">
        <f>'Page 1 - General Information'!$G$16</f>
        <v>3395</v>
      </c>
      <c r="C4472" s="337" t="s">
        <v>164</v>
      </c>
      <c r="N4472" s="295" t="s">
        <v>165</v>
      </c>
      <c r="O4472" s="338" t="str">
        <f t="array" ref="O4472">INDEX('Page 2 - Team Information'!$K$14:$AP$189,Y4472,X4472)</f>
        <v/>
      </c>
      <c r="S4472" s="295" t="s">
        <v>19401</v>
      </c>
      <c r="X4472" s="339">
        <v>24.0</v>
      </c>
      <c r="Y4472" s="339">
        <v>166.0</v>
      </c>
    </row>
    <row r="4473" ht="15.75" customHeight="1">
      <c r="A4473" s="336" t="str">
        <f>'Page 1 - General Information'!$G$12</f>
        <v>123468402</v>
      </c>
      <c r="B4473" s="295" t="str">
        <f>'Page 1 - General Information'!$G$16</f>
        <v>3395</v>
      </c>
      <c r="C4473" s="337" t="s">
        <v>164</v>
      </c>
      <c r="N4473" s="295" t="s">
        <v>165</v>
      </c>
      <c r="O4473" s="338" t="str">
        <f t="array" ref="O4473">INDEX('Page 2 - Team Information'!$K$14:$AP$189,Y4473,X4473)</f>
        <v/>
      </c>
      <c r="S4473" s="295" t="s">
        <v>19402</v>
      </c>
      <c r="X4473" s="339">
        <v>25.0</v>
      </c>
      <c r="Y4473" s="339">
        <v>166.0</v>
      </c>
    </row>
    <row r="4474" ht="15.75" customHeight="1">
      <c r="A4474" s="336" t="str">
        <f>'Page 1 - General Information'!$G$12</f>
        <v>123468402</v>
      </c>
      <c r="B4474" s="295" t="str">
        <f>'Page 1 - General Information'!$G$16</f>
        <v>3395</v>
      </c>
      <c r="C4474" s="337" t="s">
        <v>164</v>
      </c>
      <c r="N4474" s="295" t="s">
        <v>165</v>
      </c>
      <c r="O4474" s="338" t="str">
        <f t="array" ref="O4474">INDEX('Page 2 - Team Information'!$K$14:$AP$189,Y4474,X4474)</f>
        <v/>
      </c>
      <c r="S4474" s="295" t="s">
        <v>19403</v>
      </c>
      <c r="X4474" s="339">
        <v>26.0</v>
      </c>
      <c r="Y4474" s="339">
        <v>166.0</v>
      </c>
    </row>
    <row r="4475" ht="15.75" customHeight="1">
      <c r="A4475" s="336" t="str">
        <f>'Page 1 - General Information'!$G$12</f>
        <v>123468402</v>
      </c>
      <c r="B4475" s="295" t="str">
        <f>'Page 1 - General Information'!$G$16</f>
        <v>3395</v>
      </c>
      <c r="C4475" s="337" t="s">
        <v>164</v>
      </c>
      <c r="N4475" s="295" t="s">
        <v>165</v>
      </c>
      <c r="O4475" s="338" t="str">
        <f t="array" ref="O4475">INDEX('Page 2 - Team Information'!$K$14:$AP$189,Y4475,X4475)</f>
        <v/>
      </c>
      <c r="S4475" s="295" t="s">
        <v>19404</v>
      </c>
      <c r="X4475" s="339">
        <v>27.0</v>
      </c>
      <c r="Y4475" s="339">
        <v>166.0</v>
      </c>
    </row>
    <row r="4476" ht="15.75" customHeight="1">
      <c r="A4476" s="336" t="str">
        <f>'Page 1 - General Information'!$G$12</f>
        <v>123468402</v>
      </c>
      <c r="B4476" s="295" t="str">
        <f>'Page 1 - General Information'!$G$16</f>
        <v>3395</v>
      </c>
      <c r="C4476" s="337" t="s">
        <v>164</v>
      </c>
      <c r="N4476" s="464" t="s">
        <v>155</v>
      </c>
      <c r="O4476" s="388"/>
      <c r="Q4476" s="488">
        <f t="array" ref="Q4476">(INDEX('Page 2 - Team Information'!$K$14:$AP$189,Y4476,X4476)*100)</f>
        <v>0</v>
      </c>
      <c r="S4476" s="295" t="s">
        <v>19405</v>
      </c>
      <c r="X4476" s="339">
        <v>29.0</v>
      </c>
      <c r="Y4476" s="339">
        <v>166.0</v>
      </c>
    </row>
    <row r="4477" ht="15.75" customHeight="1">
      <c r="A4477" s="336" t="str">
        <f>'Page 1 - General Information'!$G$12</f>
        <v>123468402</v>
      </c>
      <c r="B4477" s="295" t="str">
        <f>'Page 1 - General Information'!$G$16</f>
        <v>3395</v>
      </c>
      <c r="C4477" s="337" t="s">
        <v>164</v>
      </c>
      <c r="N4477" s="464" t="s">
        <v>155</v>
      </c>
      <c r="O4477" s="388"/>
      <c r="Q4477" s="488">
        <f t="array" ref="Q4477">(INDEX('Page 2 - Team Information'!$K$14:$AP$189,Y4477,X4477)*100)</f>
        <v>0</v>
      </c>
      <c r="S4477" s="295" t="s">
        <v>19406</v>
      </c>
      <c r="X4477" s="339">
        <v>30.0</v>
      </c>
      <c r="Y4477" s="339">
        <v>166.0</v>
      </c>
    </row>
    <row r="4478" ht="15.75" customHeight="1">
      <c r="A4478" s="336" t="str">
        <f>'Page 1 - General Information'!$G$12</f>
        <v>123468402</v>
      </c>
      <c r="B4478" s="295" t="str">
        <f>'Page 1 - General Information'!$G$16</f>
        <v>3395</v>
      </c>
      <c r="C4478" s="337" t="s">
        <v>164</v>
      </c>
      <c r="N4478" s="464" t="s">
        <v>155</v>
      </c>
      <c r="O4478" s="388"/>
      <c r="Q4478" s="488">
        <f t="array" ref="Q4478">(INDEX('Page 2 - Team Information'!$K$14:$AP$189,Y4478,X4478)*100)</f>
        <v>0</v>
      </c>
      <c r="S4478" s="295" t="s">
        <v>19407</v>
      </c>
      <c r="X4478" s="339">
        <v>31.0</v>
      </c>
      <c r="Y4478" s="339">
        <v>166.0</v>
      </c>
    </row>
    <row r="4479" ht="15.75" customHeight="1">
      <c r="A4479" s="336" t="str">
        <f>'Page 1 - General Information'!$G$12</f>
        <v>123468402</v>
      </c>
      <c r="B4479" s="295" t="str">
        <f>'Page 1 - General Information'!$G$16</f>
        <v>3395</v>
      </c>
      <c r="C4479" s="337" t="s">
        <v>164</v>
      </c>
      <c r="N4479" s="464" t="s">
        <v>155</v>
      </c>
      <c r="O4479" s="388"/>
      <c r="Q4479" s="488">
        <f t="array" ref="Q4479">(INDEX('Page 2 - Team Information'!$K$14:$AP$189,Y4479,X4479)*100)</f>
        <v>0</v>
      </c>
      <c r="S4479" s="295" t="s">
        <v>19408</v>
      </c>
      <c r="X4479" s="339">
        <v>32.0</v>
      </c>
      <c r="Y4479" s="339">
        <v>166.0</v>
      </c>
    </row>
    <row r="4480" ht="15.75" customHeight="1">
      <c r="A4480" s="336" t="str">
        <f>'Page 1 - General Information'!$G$12</f>
        <v>123468402</v>
      </c>
      <c r="B4480" s="295" t="str">
        <f>'Page 1 - General Information'!$G$16</f>
        <v>3395</v>
      </c>
      <c r="C4480" s="337" t="s">
        <v>164</v>
      </c>
      <c r="N4480" s="295" t="s">
        <v>165</v>
      </c>
      <c r="O4480" s="338" t="str">
        <f t="array" ref="O4480">INDEX('Page 2 - Team Information'!$K$14:$AP$189,Y4480,X4480)</f>
        <v/>
      </c>
      <c r="S4480" s="295" t="s">
        <v>19409</v>
      </c>
      <c r="X4480" s="339">
        <v>24.0</v>
      </c>
      <c r="Y4480" s="339">
        <v>167.0</v>
      </c>
    </row>
    <row r="4481" ht="15.75" customHeight="1">
      <c r="A4481" s="336" t="str">
        <f>'Page 1 - General Information'!$G$12</f>
        <v>123468402</v>
      </c>
      <c r="B4481" s="295" t="str">
        <f>'Page 1 - General Information'!$G$16</f>
        <v>3395</v>
      </c>
      <c r="C4481" s="337" t="s">
        <v>164</v>
      </c>
      <c r="N4481" s="295" t="s">
        <v>165</v>
      </c>
      <c r="O4481" s="338" t="str">
        <f t="array" ref="O4481">INDEX('Page 2 - Team Information'!$K$14:$AP$189,Y4481,X4481)</f>
        <v/>
      </c>
      <c r="S4481" s="295" t="s">
        <v>19410</v>
      </c>
      <c r="X4481" s="339">
        <v>25.0</v>
      </c>
      <c r="Y4481" s="339">
        <v>167.0</v>
      </c>
    </row>
    <row r="4482" ht="15.75" customHeight="1">
      <c r="A4482" s="336" t="str">
        <f>'Page 1 - General Information'!$G$12</f>
        <v>123468402</v>
      </c>
      <c r="B4482" s="295" t="str">
        <f>'Page 1 - General Information'!$G$16</f>
        <v>3395</v>
      </c>
      <c r="C4482" s="337" t="s">
        <v>164</v>
      </c>
      <c r="N4482" s="295" t="s">
        <v>165</v>
      </c>
      <c r="O4482" s="338" t="str">
        <f t="array" ref="O4482">INDEX('Page 2 - Team Information'!$K$14:$AP$189,Y4482,X4482)</f>
        <v/>
      </c>
      <c r="S4482" s="295" t="s">
        <v>19411</v>
      </c>
      <c r="X4482" s="339">
        <v>26.0</v>
      </c>
      <c r="Y4482" s="339">
        <v>167.0</v>
      </c>
    </row>
    <row r="4483" ht="15.75" customHeight="1">
      <c r="A4483" s="336" t="str">
        <f>'Page 1 - General Information'!$G$12</f>
        <v>123468402</v>
      </c>
      <c r="B4483" s="295" t="str">
        <f>'Page 1 - General Information'!$G$16</f>
        <v>3395</v>
      </c>
      <c r="C4483" s="337" t="s">
        <v>164</v>
      </c>
      <c r="N4483" s="295" t="s">
        <v>165</v>
      </c>
      <c r="O4483" s="338" t="str">
        <f t="array" ref="O4483">INDEX('Page 2 - Team Information'!$K$14:$AP$189,Y4483,X4483)</f>
        <v/>
      </c>
      <c r="S4483" s="295" t="s">
        <v>19412</v>
      </c>
      <c r="X4483" s="339">
        <v>27.0</v>
      </c>
      <c r="Y4483" s="339">
        <v>167.0</v>
      </c>
    </row>
    <row r="4484" ht="15.75" customHeight="1">
      <c r="A4484" s="336" t="str">
        <f>'Page 1 - General Information'!$G$12</f>
        <v>123468402</v>
      </c>
      <c r="B4484" s="295" t="str">
        <f>'Page 1 - General Information'!$G$16</f>
        <v>3395</v>
      </c>
      <c r="C4484" s="337" t="s">
        <v>164</v>
      </c>
      <c r="N4484" s="464" t="s">
        <v>155</v>
      </c>
      <c r="O4484" s="388"/>
      <c r="Q4484" s="488">
        <f t="array" ref="Q4484">(INDEX('Page 2 - Team Information'!$K$14:$AP$189,Y4484,X4484)*100)</f>
        <v>0</v>
      </c>
      <c r="S4484" s="295" t="s">
        <v>19413</v>
      </c>
      <c r="X4484" s="339">
        <v>29.0</v>
      </c>
      <c r="Y4484" s="339">
        <v>167.0</v>
      </c>
    </row>
    <row r="4485" ht="15.75" customHeight="1">
      <c r="A4485" s="336" t="str">
        <f>'Page 1 - General Information'!$G$12</f>
        <v>123468402</v>
      </c>
      <c r="B4485" s="295" t="str">
        <f>'Page 1 - General Information'!$G$16</f>
        <v>3395</v>
      </c>
      <c r="C4485" s="337" t="s">
        <v>164</v>
      </c>
      <c r="N4485" s="464" t="s">
        <v>155</v>
      </c>
      <c r="O4485" s="388"/>
      <c r="Q4485" s="488">
        <f t="array" ref="Q4485">(INDEX('Page 2 - Team Information'!$K$14:$AP$189,Y4485,X4485)*100)</f>
        <v>0</v>
      </c>
      <c r="S4485" s="295" t="s">
        <v>19414</v>
      </c>
      <c r="X4485" s="339">
        <v>30.0</v>
      </c>
      <c r="Y4485" s="339">
        <v>167.0</v>
      </c>
    </row>
    <row r="4486" ht="15.75" customHeight="1">
      <c r="A4486" s="336" t="str">
        <f>'Page 1 - General Information'!$G$12</f>
        <v>123468402</v>
      </c>
      <c r="B4486" s="295" t="str">
        <f>'Page 1 - General Information'!$G$16</f>
        <v>3395</v>
      </c>
      <c r="C4486" s="337" t="s">
        <v>164</v>
      </c>
      <c r="N4486" s="464" t="s">
        <v>155</v>
      </c>
      <c r="O4486" s="388"/>
      <c r="Q4486" s="488">
        <f t="array" ref="Q4486">(INDEX('Page 2 - Team Information'!$K$14:$AP$189,Y4486,X4486)*100)</f>
        <v>0</v>
      </c>
      <c r="S4486" s="295" t="s">
        <v>19415</v>
      </c>
      <c r="X4486" s="339">
        <v>31.0</v>
      </c>
      <c r="Y4486" s="339">
        <v>167.0</v>
      </c>
    </row>
    <row r="4487" ht="15.75" customHeight="1">
      <c r="A4487" s="336" t="str">
        <f>'Page 1 - General Information'!$G$12</f>
        <v>123468402</v>
      </c>
      <c r="B4487" s="295" t="str">
        <f>'Page 1 - General Information'!$G$16</f>
        <v>3395</v>
      </c>
      <c r="C4487" s="337" t="s">
        <v>164</v>
      </c>
      <c r="N4487" s="464" t="s">
        <v>155</v>
      </c>
      <c r="O4487" s="388"/>
      <c r="Q4487" s="488">
        <f t="array" ref="Q4487">(INDEX('Page 2 - Team Information'!$K$14:$AP$189,Y4487,X4487)*100)</f>
        <v>0</v>
      </c>
      <c r="S4487" s="295" t="s">
        <v>19416</v>
      </c>
      <c r="X4487" s="339">
        <v>32.0</v>
      </c>
      <c r="Y4487" s="339">
        <v>167.0</v>
      </c>
    </row>
    <row r="4488" ht="15.75" customHeight="1">
      <c r="A4488" s="336" t="str">
        <f>'Page 1 - General Information'!$G$12</f>
        <v>123468402</v>
      </c>
      <c r="B4488" s="295" t="str">
        <f>'Page 1 - General Information'!$G$16</f>
        <v>3395</v>
      </c>
      <c r="C4488" s="337" t="s">
        <v>164</v>
      </c>
      <c r="N4488" s="295" t="s">
        <v>165</v>
      </c>
      <c r="O4488" s="338" t="str">
        <f t="array" ref="O4488">INDEX('Page 2 - Team Information'!$K$14:$AP$189,Y4488,X4488)</f>
        <v/>
      </c>
      <c r="S4488" s="295" t="s">
        <v>19417</v>
      </c>
      <c r="X4488" s="339">
        <v>24.0</v>
      </c>
      <c r="Y4488" s="339">
        <v>168.0</v>
      </c>
    </row>
    <row r="4489" ht="15.75" customHeight="1">
      <c r="A4489" s="336" t="str">
        <f>'Page 1 - General Information'!$G$12</f>
        <v>123468402</v>
      </c>
      <c r="B4489" s="295" t="str">
        <f>'Page 1 - General Information'!$G$16</f>
        <v>3395</v>
      </c>
      <c r="C4489" s="337" t="s">
        <v>164</v>
      </c>
      <c r="N4489" s="295" t="s">
        <v>165</v>
      </c>
      <c r="O4489" s="338" t="str">
        <f t="array" ref="O4489">INDEX('Page 2 - Team Information'!$K$14:$AP$189,Y4489,X4489)</f>
        <v/>
      </c>
      <c r="S4489" s="295" t="s">
        <v>19418</v>
      </c>
      <c r="X4489" s="339">
        <v>25.0</v>
      </c>
      <c r="Y4489" s="339">
        <v>168.0</v>
      </c>
    </row>
    <row r="4490" ht="15.75" customHeight="1">
      <c r="A4490" s="336" t="str">
        <f>'Page 1 - General Information'!$G$12</f>
        <v>123468402</v>
      </c>
      <c r="B4490" s="295" t="str">
        <f>'Page 1 - General Information'!$G$16</f>
        <v>3395</v>
      </c>
      <c r="C4490" s="337" t="s">
        <v>164</v>
      </c>
      <c r="N4490" s="295" t="s">
        <v>165</v>
      </c>
      <c r="O4490" s="338" t="str">
        <f t="array" ref="O4490">INDEX('Page 2 - Team Information'!$K$14:$AP$189,Y4490,X4490)</f>
        <v/>
      </c>
      <c r="S4490" s="295" t="s">
        <v>19419</v>
      </c>
      <c r="X4490" s="339">
        <v>26.0</v>
      </c>
      <c r="Y4490" s="339">
        <v>168.0</v>
      </c>
    </row>
    <row r="4491" ht="15.75" customHeight="1">
      <c r="A4491" s="336" t="str">
        <f>'Page 1 - General Information'!$G$12</f>
        <v>123468402</v>
      </c>
      <c r="B4491" s="295" t="str">
        <f>'Page 1 - General Information'!$G$16</f>
        <v>3395</v>
      </c>
      <c r="C4491" s="337" t="s">
        <v>164</v>
      </c>
      <c r="N4491" s="295" t="s">
        <v>165</v>
      </c>
      <c r="O4491" s="338" t="str">
        <f t="array" ref="O4491">INDEX('Page 2 - Team Information'!$K$14:$AP$189,Y4491,X4491)</f>
        <v/>
      </c>
      <c r="S4491" s="295" t="s">
        <v>19420</v>
      </c>
      <c r="X4491" s="339">
        <v>27.0</v>
      </c>
      <c r="Y4491" s="339">
        <v>168.0</v>
      </c>
    </row>
    <row r="4492" ht="15.75" customHeight="1">
      <c r="A4492" s="336" t="str">
        <f>'Page 1 - General Information'!$G$12</f>
        <v>123468402</v>
      </c>
      <c r="B4492" s="295" t="str">
        <f>'Page 1 - General Information'!$G$16</f>
        <v>3395</v>
      </c>
      <c r="C4492" s="337" t="s">
        <v>164</v>
      </c>
      <c r="N4492" s="464" t="s">
        <v>155</v>
      </c>
      <c r="O4492" s="388"/>
      <c r="Q4492" s="488">
        <f t="array" ref="Q4492">(INDEX('Page 2 - Team Information'!$K$14:$AP$189,Y4492,X4492)*100)</f>
        <v>0</v>
      </c>
      <c r="S4492" s="295" t="s">
        <v>19421</v>
      </c>
      <c r="X4492" s="339">
        <v>29.0</v>
      </c>
      <c r="Y4492" s="339">
        <v>168.0</v>
      </c>
    </row>
    <row r="4493" ht="15.75" customHeight="1">
      <c r="A4493" s="336" t="str">
        <f>'Page 1 - General Information'!$G$12</f>
        <v>123468402</v>
      </c>
      <c r="B4493" s="295" t="str">
        <f>'Page 1 - General Information'!$G$16</f>
        <v>3395</v>
      </c>
      <c r="C4493" s="337" t="s">
        <v>164</v>
      </c>
      <c r="N4493" s="464" t="s">
        <v>155</v>
      </c>
      <c r="O4493" s="388"/>
      <c r="Q4493" s="488">
        <f t="array" ref="Q4493">(INDEX('Page 2 - Team Information'!$K$14:$AP$189,Y4493,X4493)*100)</f>
        <v>0</v>
      </c>
      <c r="S4493" s="295" t="s">
        <v>19422</v>
      </c>
      <c r="X4493" s="339">
        <v>30.0</v>
      </c>
      <c r="Y4493" s="339">
        <v>168.0</v>
      </c>
    </row>
    <row r="4494" ht="15.75" customHeight="1">
      <c r="A4494" s="336" t="str">
        <f>'Page 1 - General Information'!$G$12</f>
        <v>123468402</v>
      </c>
      <c r="B4494" s="295" t="str">
        <f>'Page 1 - General Information'!$G$16</f>
        <v>3395</v>
      </c>
      <c r="C4494" s="337" t="s">
        <v>164</v>
      </c>
      <c r="N4494" s="464" t="s">
        <v>155</v>
      </c>
      <c r="O4494" s="388"/>
      <c r="Q4494" s="488">
        <f t="array" ref="Q4494">(INDEX('Page 2 - Team Information'!$K$14:$AP$189,Y4494,X4494)*100)</f>
        <v>0</v>
      </c>
      <c r="S4494" s="295" t="s">
        <v>19423</v>
      </c>
      <c r="X4494" s="339">
        <v>31.0</v>
      </c>
      <c r="Y4494" s="339">
        <v>168.0</v>
      </c>
    </row>
    <row r="4495" ht="15.75" customHeight="1">
      <c r="A4495" s="336" t="str">
        <f>'Page 1 - General Information'!$G$12</f>
        <v>123468402</v>
      </c>
      <c r="B4495" s="295" t="str">
        <f>'Page 1 - General Information'!$G$16</f>
        <v>3395</v>
      </c>
      <c r="C4495" s="337" t="s">
        <v>164</v>
      </c>
      <c r="N4495" s="464" t="s">
        <v>155</v>
      </c>
      <c r="O4495" s="388"/>
      <c r="Q4495" s="488">
        <f t="array" ref="Q4495">(INDEX('Page 2 - Team Information'!$K$14:$AP$189,Y4495,X4495)*100)</f>
        <v>0</v>
      </c>
      <c r="S4495" s="295" t="s">
        <v>19424</v>
      </c>
      <c r="X4495" s="339">
        <v>32.0</v>
      </c>
      <c r="Y4495" s="339">
        <v>168.0</v>
      </c>
    </row>
    <row r="4496" ht="15.75" customHeight="1">
      <c r="A4496" s="336" t="str">
        <f>'Page 1 - General Information'!$G$12</f>
        <v>123468402</v>
      </c>
      <c r="B4496" s="295" t="str">
        <f>'Page 1 - General Information'!$G$16</f>
        <v>3395</v>
      </c>
      <c r="C4496" s="337" t="s">
        <v>164</v>
      </c>
      <c r="N4496" s="295" t="s">
        <v>165</v>
      </c>
      <c r="O4496" s="338" t="str">
        <f t="array" ref="O4496">INDEX('Page 2 - Team Information'!$K$14:$AP$189,Y4496,X4496)</f>
        <v/>
      </c>
      <c r="S4496" s="295" t="s">
        <v>19425</v>
      </c>
      <c r="X4496" s="339">
        <v>24.0</v>
      </c>
      <c r="Y4496" s="339">
        <v>169.0</v>
      </c>
    </row>
    <row r="4497" ht="15.75" customHeight="1">
      <c r="A4497" s="336" t="str">
        <f>'Page 1 - General Information'!$G$12</f>
        <v>123468402</v>
      </c>
      <c r="B4497" s="295" t="str">
        <f>'Page 1 - General Information'!$G$16</f>
        <v>3395</v>
      </c>
      <c r="C4497" s="337" t="s">
        <v>164</v>
      </c>
      <c r="N4497" s="295" t="s">
        <v>165</v>
      </c>
      <c r="O4497" s="338" t="str">
        <f t="array" ref="O4497">INDEX('Page 2 - Team Information'!$K$14:$AP$189,Y4497,X4497)</f>
        <v/>
      </c>
      <c r="S4497" s="295" t="s">
        <v>19426</v>
      </c>
      <c r="X4497" s="339">
        <v>25.0</v>
      </c>
      <c r="Y4497" s="339">
        <v>169.0</v>
      </c>
    </row>
    <row r="4498" ht="15.75" customHeight="1">
      <c r="A4498" s="336" t="str">
        <f>'Page 1 - General Information'!$G$12</f>
        <v>123468402</v>
      </c>
      <c r="B4498" s="295" t="str">
        <f>'Page 1 - General Information'!$G$16</f>
        <v>3395</v>
      </c>
      <c r="C4498" s="337" t="s">
        <v>164</v>
      </c>
      <c r="N4498" s="295" t="s">
        <v>165</v>
      </c>
      <c r="O4498" s="338" t="str">
        <f t="array" ref="O4498">INDEX('Page 2 - Team Information'!$K$14:$AP$189,Y4498,X4498)</f>
        <v/>
      </c>
      <c r="S4498" s="295" t="s">
        <v>19427</v>
      </c>
      <c r="X4498" s="339">
        <v>26.0</v>
      </c>
      <c r="Y4498" s="339">
        <v>169.0</v>
      </c>
    </row>
    <row r="4499" ht="15.75" customHeight="1">
      <c r="A4499" s="336" t="str">
        <f>'Page 1 - General Information'!$G$12</f>
        <v>123468402</v>
      </c>
      <c r="B4499" s="295" t="str">
        <f>'Page 1 - General Information'!$G$16</f>
        <v>3395</v>
      </c>
      <c r="C4499" s="337" t="s">
        <v>164</v>
      </c>
      <c r="N4499" s="295" t="s">
        <v>165</v>
      </c>
      <c r="O4499" s="338" t="str">
        <f t="array" ref="O4499">INDEX('Page 2 - Team Information'!$K$14:$AP$189,Y4499,X4499)</f>
        <v/>
      </c>
      <c r="S4499" s="295" t="s">
        <v>19428</v>
      </c>
      <c r="X4499" s="339">
        <v>27.0</v>
      </c>
      <c r="Y4499" s="339">
        <v>169.0</v>
      </c>
    </row>
    <row r="4500" ht="15.75" customHeight="1">
      <c r="A4500" s="336" t="str">
        <f>'Page 1 - General Information'!$G$12</f>
        <v>123468402</v>
      </c>
      <c r="B4500" s="295" t="str">
        <f>'Page 1 - General Information'!$G$16</f>
        <v>3395</v>
      </c>
      <c r="C4500" s="337" t="s">
        <v>164</v>
      </c>
      <c r="N4500" s="464" t="s">
        <v>155</v>
      </c>
      <c r="O4500" s="388"/>
      <c r="Q4500" s="488">
        <f t="array" ref="Q4500">(INDEX('Page 2 - Team Information'!$K$14:$AP$189,Y4500,X4500)*100)</f>
        <v>0</v>
      </c>
      <c r="S4500" s="295" t="s">
        <v>19429</v>
      </c>
      <c r="X4500" s="339">
        <v>29.0</v>
      </c>
      <c r="Y4500" s="339">
        <v>169.0</v>
      </c>
    </row>
    <row r="4501" ht="15.75" customHeight="1">
      <c r="A4501" s="336" t="str">
        <f>'Page 1 - General Information'!$G$12</f>
        <v>123468402</v>
      </c>
      <c r="B4501" s="295" t="str">
        <f>'Page 1 - General Information'!$G$16</f>
        <v>3395</v>
      </c>
      <c r="C4501" s="337" t="s">
        <v>164</v>
      </c>
      <c r="N4501" s="464" t="s">
        <v>155</v>
      </c>
      <c r="O4501" s="388"/>
      <c r="Q4501" s="488">
        <f t="array" ref="Q4501">(INDEX('Page 2 - Team Information'!$K$14:$AP$189,Y4501,X4501)*100)</f>
        <v>0</v>
      </c>
      <c r="S4501" s="295" t="s">
        <v>19430</v>
      </c>
      <c r="X4501" s="339">
        <v>30.0</v>
      </c>
      <c r="Y4501" s="339">
        <v>169.0</v>
      </c>
    </row>
    <row r="4502" ht="15.75" customHeight="1">
      <c r="A4502" s="336" t="str">
        <f>'Page 1 - General Information'!$G$12</f>
        <v>123468402</v>
      </c>
      <c r="B4502" s="295" t="str">
        <f>'Page 1 - General Information'!$G$16</f>
        <v>3395</v>
      </c>
      <c r="C4502" s="337" t="s">
        <v>164</v>
      </c>
      <c r="N4502" s="464" t="s">
        <v>155</v>
      </c>
      <c r="O4502" s="388"/>
      <c r="Q4502" s="488">
        <f t="array" ref="Q4502">(INDEX('Page 2 - Team Information'!$K$14:$AP$189,Y4502,X4502)*100)</f>
        <v>0</v>
      </c>
      <c r="S4502" s="295" t="s">
        <v>19431</v>
      </c>
      <c r="X4502" s="339">
        <v>31.0</v>
      </c>
      <c r="Y4502" s="339">
        <v>169.0</v>
      </c>
    </row>
    <row r="4503" ht="15.75" customHeight="1">
      <c r="A4503" s="336" t="str">
        <f>'Page 1 - General Information'!$G$12</f>
        <v>123468402</v>
      </c>
      <c r="B4503" s="295" t="str">
        <f>'Page 1 - General Information'!$G$16</f>
        <v>3395</v>
      </c>
      <c r="C4503" s="337" t="s">
        <v>164</v>
      </c>
      <c r="N4503" s="464" t="s">
        <v>155</v>
      </c>
      <c r="O4503" s="388"/>
      <c r="Q4503" s="488">
        <f t="array" ref="Q4503">(INDEX('Page 2 - Team Information'!$K$14:$AP$189,Y4503,X4503)*100)</f>
        <v>0</v>
      </c>
      <c r="S4503" s="295" t="s">
        <v>19432</v>
      </c>
      <c r="X4503" s="339">
        <v>32.0</v>
      </c>
      <c r="Y4503" s="339">
        <v>169.0</v>
      </c>
    </row>
    <row r="4504" ht="15.75" customHeight="1">
      <c r="A4504" s="336" t="str">
        <f>'Page 1 - General Information'!$G$12</f>
        <v>123468402</v>
      </c>
      <c r="B4504" s="295" t="str">
        <f>'Page 1 - General Information'!$G$16</f>
        <v>3395</v>
      </c>
      <c r="C4504" s="337" t="s">
        <v>164</v>
      </c>
      <c r="N4504" s="295" t="s">
        <v>165</v>
      </c>
      <c r="O4504" s="338" t="str">
        <f t="array" ref="O4504">INDEX('Page 2 - Team Information'!$K$14:$AP$189,Y4504,X4504)</f>
        <v/>
      </c>
      <c r="S4504" s="295" t="s">
        <v>19433</v>
      </c>
      <c r="X4504" s="339">
        <v>24.0</v>
      </c>
      <c r="Y4504" s="339">
        <v>170.0</v>
      </c>
    </row>
    <row r="4505" ht="15.75" customHeight="1">
      <c r="A4505" s="336" t="str">
        <f>'Page 1 - General Information'!$G$12</f>
        <v>123468402</v>
      </c>
      <c r="B4505" s="295" t="str">
        <f>'Page 1 - General Information'!$G$16</f>
        <v>3395</v>
      </c>
      <c r="C4505" s="337" t="s">
        <v>164</v>
      </c>
      <c r="N4505" s="295" t="s">
        <v>165</v>
      </c>
      <c r="O4505" s="338" t="str">
        <f t="array" ref="O4505">INDEX('Page 2 - Team Information'!$K$14:$AP$189,Y4505,X4505)</f>
        <v/>
      </c>
      <c r="S4505" s="295" t="s">
        <v>19434</v>
      </c>
      <c r="X4505" s="339">
        <v>25.0</v>
      </c>
      <c r="Y4505" s="339">
        <v>170.0</v>
      </c>
    </row>
    <row r="4506" ht="15.75" customHeight="1">
      <c r="A4506" s="336" t="str">
        <f>'Page 1 - General Information'!$G$12</f>
        <v>123468402</v>
      </c>
      <c r="B4506" s="295" t="str">
        <f>'Page 1 - General Information'!$G$16</f>
        <v>3395</v>
      </c>
      <c r="C4506" s="337" t="s">
        <v>164</v>
      </c>
      <c r="N4506" s="295" t="s">
        <v>165</v>
      </c>
      <c r="O4506" s="338" t="str">
        <f t="array" ref="O4506">INDEX('Page 2 - Team Information'!$K$14:$AP$189,Y4506,X4506)</f>
        <v/>
      </c>
      <c r="S4506" s="295" t="s">
        <v>19435</v>
      </c>
      <c r="X4506" s="339">
        <v>26.0</v>
      </c>
      <c r="Y4506" s="339">
        <v>170.0</v>
      </c>
    </row>
    <row r="4507" ht="15.75" customHeight="1">
      <c r="A4507" s="336" t="str">
        <f>'Page 1 - General Information'!$G$12</f>
        <v>123468402</v>
      </c>
      <c r="B4507" s="295" t="str">
        <f>'Page 1 - General Information'!$G$16</f>
        <v>3395</v>
      </c>
      <c r="C4507" s="337" t="s">
        <v>164</v>
      </c>
      <c r="N4507" s="295" t="s">
        <v>165</v>
      </c>
      <c r="O4507" s="338" t="str">
        <f t="array" ref="O4507">INDEX('Page 2 - Team Information'!$K$14:$AP$189,Y4507,X4507)</f>
        <v/>
      </c>
      <c r="S4507" s="295" t="s">
        <v>19436</v>
      </c>
      <c r="X4507" s="339">
        <v>27.0</v>
      </c>
      <c r="Y4507" s="339">
        <v>170.0</v>
      </c>
    </row>
    <row r="4508" ht="15.75" customHeight="1">
      <c r="A4508" s="336" t="str">
        <f>'Page 1 - General Information'!$G$12</f>
        <v>123468402</v>
      </c>
      <c r="B4508" s="295" t="str">
        <f>'Page 1 - General Information'!$G$16</f>
        <v>3395</v>
      </c>
      <c r="C4508" s="337" t="s">
        <v>164</v>
      </c>
      <c r="N4508" s="464" t="s">
        <v>155</v>
      </c>
      <c r="O4508" s="388"/>
      <c r="Q4508" s="488">
        <f t="array" ref="Q4508">(INDEX('Page 2 - Team Information'!$K$14:$AP$189,Y4508,X4508)*100)</f>
        <v>0</v>
      </c>
      <c r="S4508" s="295" t="s">
        <v>19437</v>
      </c>
      <c r="X4508" s="339">
        <v>29.0</v>
      </c>
      <c r="Y4508" s="339">
        <v>170.0</v>
      </c>
    </row>
    <row r="4509" ht="15.75" customHeight="1">
      <c r="A4509" s="336" t="str">
        <f>'Page 1 - General Information'!$G$12</f>
        <v>123468402</v>
      </c>
      <c r="B4509" s="295" t="str">
        <f>'Page 1 - General Information'!$G$16</f>
        <v>3395</v>
      </c>
      <c r="C4509" s="337" t="s">
        <v>164</v>
      </c>
      <c r="N4509" s="464" t="s">
        <v>155</v>
      </c>
      <c r="O4509" s="388"/>
      <c r="Q4509" s="488">
        <f t="array" ref="Q4509">(INDEX('Page 2 - Team Information'!$K$14:$AP$189,Y4509,X4509)*100)</f>
        <v>0</v>
      </c>
      <c r="S4509" s="295" t="s">
        <v>19438</v>
      </c>
      <c r="X4509" s="339">
        <v>30.0</v>
      </c>
      <c r="Y4509" s="339">
        <v>170.0</v>
      </c>
    </row>
    <row r="4510" ht="15.75" customHeight="1">
      <c r="A4510" s="336" t="str">
        <f>'Page 1 - General Information'!$G$12</f>
        <v>123468402</v>
      </c>
      <c r="B4510" s="295" t="str">
        <f>'Page 1 - General Information'!$G$16</f>
        <v>3395</v>
      </c>
      <c r="C4510" s="337" t="s">
        <v>164</v>
      </c>
      <c r="N4510" s="464" t="s">
        <v>155</v>
      </c>
      <c r="O4510" s="388"/>
      <c r="Q4510" s="488">
        <f t="array" ref="Q4510">(INDEX('Page 2 - Team Information'!$K$14:$AP$189,Y4510,X4510)*100)</f>
        <v>0</v>
      </c>
      <c r="S4510" s="295" t="s">
        <v>19439</v>
      </c>
      <c r="X4510" s="339">
        <v>31.0</v>
      </c>
      <c r="Y4510" s="339">
        <v>170.0</v>
      </c>
    </row>
    <row r="4511" ht="15.75" customHeight="1">
      <c r="A4511" s="336" t="str">
        <f>'Page 1 - General Information'!$G$12</f>
        <v>123468402</v>
      </c>
      <c r="B4511" s="295" t="str">
        <f>'Page 1 - General Information'!$G$16</f>
        <v>3395</v>
      </c>
      <c r="C4511" s="337" t="s">
        <v>164</v>
      </c>
      <c r="N4511" s="464" t="s">
        <v>155</v>
      </c>
      <c r="O4511" s="388"/>
      <c r="Q4511" s="488">
        <f t="array" ref="Q4511">(INDEX('Page 2 - Team Information'!$K$14:$AP$189,Y4511,X4511)*100)</f>
        <v>0</v>
      </c>
      <c r="S4511" s="295" t="s">
        <v>19440</v>
      </c>
      <c r="X4511" s="339">
        <v>32.0</v>
      </c>
      <c r="Y4511" s="339">
        <v>170.0</v>
      </c>
    </row>
    <row r="4512" ht="15.75" customHeight="1">
      <c r="A4512" s="336" t="str">
        <f>'Page 1 - General Information'!$G$12</f>
        <v>123468402</v>
      </c>
      <c r="B4512" s="295" t="str">
        <f>'Page 1 - General Information'!$G$16</f>
        <v>3395</v>
      </c>
      <c r="C4512" s="337" t="s">
        <v>164</v>
      </c>
      <c r="N4512" s="295" t="s">
        <v>165</v>
      </c>
      <c r="O4512" s="338" t="str">
        <f t="array" ref="O4512">INDEX('Page 2 - Team Information'!$K$14:$AP$189,Y4512,X4512)</f>
        <v/>
      </c>
      <c r="S4512" s="295" t="s">
        <v>19441</v>
      </c>
      <c r="X4512" s="339">
        <v>24.0</v>
      </c>
      <c r="Y4512" s="339">
        <v>171.0</v>
      </c>
    </row>
    <row r="4513" ht="15.75" customHeight="1">
      <c r="A4513" s="336" t="str">
        <f>'Page 1 - General Information'!$G$12</f>
        <v>123468402</v>
      </c>
      <c r="B4513" s="295" t="str">
        <f>'Page 1 - General Information'!$G$16</f>
        <v>3395</v>
      </c>
      <c r="C4513" s="337" t="s">
        <v>164</v>
      </c>
      <c r="N4513" s="295" t="s">
        <v>165</v>
      </c>
      <c r="O4513" s="338" t="str">
        <f t="array" ref="O4513">INDEX('Page 2 - Team Information'!$K$14:$AP$189,Y4513,X4513)</f>
        <v/>
      </c>
      <c r="S4513" s="295" t="s">
        <v>19442</v>
      </c>
      <c r="X4513" s="339">
        <v>25.0</v>
      </c>
      <c r="Y4513" s="339">
        <v>171.0</v>
      </c>
    </row>
    <row r="4514" ht="15.75" customHeight="1">
      <c r="A4514" s="336" t="str">
        <f>'Page 1 - General Information'!$G$12</f>
        <v>123468402</v>
      </c>
      <c r="B4514" s="295" t="str">
        <f>'Page 1 - General Information'!$G$16</f>
        <v>3395</v>
      </c>
      <c r="C4514" s="337" t="s">
        <v>164</v>
      </c>
      <c r="N4514" s="295" t="s">
        <v>165</v>
      </c>
      <c r="O4514" s="338" t="str">
        <f t="array" ref="O4514">INDEX('Page 2 - Team Information'!$K$14:$AP$189,Y4514,X4514)</f>
        <v/>
      </c>
      <c r="S4514" s="295" t="s">
        <v>19443</v>
      </c>
      <c r="X4514" s="339">
        <v>26.0</v>
      </c>
      <c r="Y4514" s="339">
        <v>171.0</v>
      </c>
    </row>
    <row r="4515" ht="15.75" customHeight="1">
      <c r="A4515" s="336" t="str">
        <f>'Page 1 - General Information'!$G$12</f>
        <v>123468402</v>
      </c>
      <c r="B4515" s="295" t="str">
        <f>'Page 1 - General Information'!$G$16</f>
        <v>3395</v>
      </c>
      <c r="C4515" s="337" t="s">
        <v>164</v>
      </c>
      <c r="N4515" s="295" t="s">
        <v>165</v>
      </c>
      <c r="O4515" s="338" t="str">
        <f t="array" ref="O4515">INDEX('Page 2 - Team Information'!$K$14:$AP$189,Y4515,X4515)</f>
        <v/>
      </c>
      <c r="S4515" s="295" t="s">
        <v>19444</v>
      </c>
      <c r="X4515" s="339">
        <v>27.0</v>
      </c>
      <c r="Y4515" s="339">
        <v>171.0</v>
      </c>
    </row>
    <row r="4516" ht="15.75" customHeight="1">
      <c r="A4516" s="336" t="str">
        <f>'Page 1 - General Information'!$G$12</f>
        <v>123468402</v>
      </c>
      <c r="B4516" s="295" t="str">
        <f>'Page 1 - General Information'!$G$16</f>
        <v>3395</v>
      </c>
      <c r="C4516" s="337" t="s">
        <v>164</v>
      </c>
      <c r="N4516" s="464" t="s">
        <v>155</v>
      </c>
      <c r="O4516" s="388"/>
      <c r="Q4516" s="488">
        <f t="array" ref="Q4516">(INDEX('Page 2 - Team Information'!$K$14:$AP$189,Y4516,X4516)*100)</f>
        <v>0</v>
      </c>
      <c r="S4516" s="295" t="s">
        <v>19445</v>
      </c>
      <c r="X4516" s="339">
        <v>29.0</v>
      </c>
      <c r="Y4516" s="339">
        <v>171.0</v>
      </c>
    </row>
    <row r="4517" ht="15.75" customHeight="1">
      <c r="A4517" s="336" t="str">
        <f>'Page 1 - General Information'!$G$12</f>
        <v>123468402</v>
      </c>
      <c r="B4517" s="295" t="str">
        <f>'Page 1 - General Information'!$G$16</f>
        <v>3395</v>
      </c>
      <c r="C4517" s="337" t="s">
        <v>164</v>
      </c>
      <c r="N4517" s="464" t="s">
        <v>155</v>
      </c>
      <c r="O4517" s="388"/>
      <c r="Q4517" s="488">
        <f t="array" ref="Q4517">(INDEX('Page 2 - Team Information'!$K$14:$AP$189,Y4517,X4517)*100)</f>
        <v>0</v>
      </c>
      <c r="S4517" s="295" t="s">
        <v>19446</v>
      </c>
      <c r="X4517" s="339">
        <v>30.0</v>
      </c>
      <c r="Y4517" s="339">
        <v>171.0</v>
      </c>
    </row>
    <row r="4518" ht="15.75" customHeight="1">
      <c r="A4518" s="336" t="str">
        <f>'Page 1 - General Information'!$G$12</f>
        <v>123468402</v>
      </c>
      <c r="B4518" s="295" t="str">
        <f>'Page 1 - General Information'!$G$16</f>
        <v>3395</v>
      </c>
      <c r="C4518" s="337" t="s">
        <v>164</v>
      </c>
      <c r="N4518" s="464" t="s">
        <v>155</v>
      </c>
      <c r="O4518" s="388"/>
      <c r="Q4518" s="488">
        <f t="array" ref="Q4518">(INDEX('Page 2 - Team Information'!$K$14:$AP$189,Y4518,X4518)*100)</f>
        <v>0</v>
      </c>
      <c r="S4518" s="295" t="s">
        <v>19447</v>
      </c>
      <c r="X4518" s="339">
        <v>31.0</v>
      </c>
      <c r="Y4518" s="339">
        <v>171.0</v>
      </c>
    </row>
    <row r="4519" ht="15.75" customHeight="1">
      <c r="A4519" s="336" t="str">
        <f>'Page 1 - General Information'!$G$12</f>
        <v>123468402</v>
      </c>
      <c r="B4519" s="295" t="str">
        <f>'Page 1 - General Information'!$G$16</f>
        <v>3395</v>
      </c>
      <c r="C4519" s="337" t="s">
        <v>164</v>
      </c>
      <c r="N4519" s="464" t="s">
        <v>155</v>
      </c>
      <c r="O4519" s="388"/>
      <c r="Q4519" s="488">
        <f t="array" ref="Q4519">(INDEX('Page 2 - Team Information'!$K$14:$AP$189,Y4519,X4519)*100)</f>
        <v>0</v>
      </c>
      <c r="S4519" s="295" t="s">
        <v>19448</v>
      </c>
      <c r="X4519" s="339">
        <v>32.0</v>
      </c>
      <c r="Y4519" s="339">
        <v>171.0</v>
      </c>
    </row>
    <row r="4520" ht="15.75" customHeight="1">
      <c r="A4520" s="336" t="str">
        <f>'Page 1 - General Information'!$G$12</f>
        <v>123468402</v>
      </c>
      <c r="B4520" s="295" t="str">
        <f>'Page 1 - General Information'!$G$16</f>
        <v>3395</v>
      </c>
      <c r="C4520" s="337" t="s">
        <v>164</v>
      </c>
      <c r="N4520" s="295" t="s">
        <v>165</v>
      </c>
      <c r="O4520" s="338" t="str">
        <f t="array" ref="O4520">INDEX('Page 2 - Team Information'!$K$14:$AP$189,Y4520,X4520)</f>
        <v/>
      </c>
      <c r="S4520" s="295" t="s">
        <v>19449</v>
      </c>
      <c r="X4520" s="339">
        <v>24.0</v>
      </c>
      <c r="Y4520" s="339">
        <v>172.0</v>
      </c>
    </row>
    <row r="4521" ht="15.75" customHeight="1">
      <c r="A4521" s="336" t="str">
        <f>'Page 1 - General Information'!$G$12</f>
        <v>123468402</v>
      </c>
      <c r="B4521" s="295" t="str">
        <f>'Page 1 - General Information'!$G$16</f>
        <v>3395</v>
      </c>
      <c r="C4521" s="337" t="s">
        <v>164</v>
      </c>
      <c r="N4521" s="295" t="s">
        <v>165</v>
      </c>
      <c r="O4521" s="338" t="str">
        <f t="array" ref="O4521">INDEX('Page 2 - Team Information'!$K$14:$AP$189,Y4521,X4521)</f>
        <v/>
      </c>
      <c r="S4521" s="295" t="s">
        <v>19450</v>
      </c>
      <c r="X4521" s="339">
        <v>25.0</v>
      </c>
      <c r="Y4521" s="339">
        <v>172.0</v>
      </c>
    </row>
    <row r="4522" ht="15.75" customHeight="1">
      <c r="A4522" s="336" t="str">
        <f>'Page 1 - General Information'!$G$12</f>
        <v>123468402</v>
      </c>
      <c r="B4522" s="295" t="str">
        <f>'Page 1 - General Information'!$G$16</f>
        <v>3395</v>
      </c>
      <c r="C4522" s="337" t="s">
        <v>164</v>
      </c>
      <c r="N4522" s="295" t="s">
        <v>165</v>
      </c>
      <c r="O4522" s="338" t="str">
        <f t="array" ref="O4522">INDEX('Page 2 - Team Information'!$K$14:$AP$189,Y4522,X4522)</f>
        <v/>
      </c>
      <c r="S4522" s="295" t="s">
        <v>19451</v>
      </c>
      <c r="X4522" s="339">
        <v>26.0</v>
      </c>
      <c r="Y4522" s="339">
        <v>172.0</v>
      </c>
    </row>
    <row r="4523" ht="15.75" customHeight="1">
      <c r="A4523" s="336" t="str">
        <f>'Page 1 - General Information'!$G$12</f>
        <v>123468402</v>
      </c>
      <c r="B4523" s="295" t="str">
        <f>'Page 1 - General Information'!$G$16</f>
        <v>3395</v>
      </c>
      <c r="C4523" s="337" t="s">
        <v>164</v>
      </c>
      <c r="N4523" s="295" t="s">
        <v>165</v>
      </c>
      <c r="O4523" s="338" t="str">
        <f t="array" ref="O4523">INDEX('Page 2 - Team Information'!$K$14:$AP$189,Y4523,X4523)</f>
        <v/>
      </c>
      <c r="S4523" s="295" t="s">
        <v>19452</v>
      </c>
      <c r="X4523" s="339">
        <v>27.0</v>
      </c>
      <c r="Y4523" s="339">
        <v>172.0</v>
      </c>
    </row>
    <row r="4524" ht="15.75" customHeight="1">
      <c r="A4524" s="336" t="str">
        <f>'Page 1 - General Information'!$G$12</f>
        <v>123468402</v>
      </c>
      <c r="B4524" s="295" t="str">
        <f>'Page 1 - General Information'!$G$16</f>
        <v>3395</v>
      </c>
      <c r="C4524" s="337" t="s">
        <v>164</v>
      </c>
      <c r="N4524" s="464" t="s">
        <v>155</v>
      </c>
      <c r="O4524" s="388"/>
      <c r="Q4524" s="488">
        <f t="array" ref="Q4524">(INDEX('Page 2 - Team Information'!$K$14:$AP$189,Y4524,X4524)*100)</f>
        <v>0</v>
      </c>
      <c r="S4524" s="295" t="s">
        <v>19453</v>
      </c>
      <c r="X4524" s="339">
        <v>29.0</v>
      </c>
      <c r="Y4524" s="339">
        <v>172.0</v>
      </c>
    </row>
    <row r="4525" ht="15.75" customHeight="1">
      <c r="A4525" s="336" t="str">
        <f>'Page 1 - General Information'!$G$12</f>
        <v>123468402</v>
      </c>
      <c r="B4525" s="295" t="str">
        <f>'Page 1 - General Information'!$G$16</f>
        <v>3395</v>
      </c>
      <c r="C4525" s="337" t="s">
        <v>164</v>
      </c>
      <c r="N4525" s="464" t="s">
        <v>155</v>
      </c>
      <c r="O4525" s="388"/>
      <c r="Q4525" s="488">
        <f t="array" ref="Q4525">(INDEX('Page 2 - Team Information'!$K$14:$AP$189,Y4525,X4525)*100)</f>
        <v>0</v>
      </c>
      <c r="S4525" s="295" t="s">
        <v>19454</v>
      </c>
      <c r="X4525" s="339">
        <v>30.0</v>
      </c>
      <c r="Y4525" s="339">
        <v>172.0</v>
      </c>
    </row>
    <row r="4526" ht="15.75" customHeight="1">
      <c r="A4526" s="336" t="str">
        <f>'Page 1 - General Information'!$G$12</f>
        <v>123468402</v>
      </c>
      <c r="B4526" s="295" t="str">
        <f>'Page 1 - General Information'!$G$16</f>
        <v>3395</v>
      </c>
      <c r="C4526" s="337" t="s">
        <v>164</v>
      </c>
      <c r="N4526" s="464" t="s">
        <v>155</v>
      </c>
      <c r="O4526" s="388"/>
      <c r="Q4526" s="488">
        <f t="array" ref="Q4526">(INDEX('Page 2 - Team Information'!$K$14:$AP$189,Y4526,X4526)*100)</f>
        <v>0</v>
      </c>
      <c r="S4526" s="295" t="s">
        <v>19455</v>
      </c>
      <c r="X4526" s="339">
        <v>31.0</v>
      </c>
      <c r="Y4526" s="339">
        <v>172.0</v>
      </c>
    </row>
    <row r="4527" ht="15.75" customHeight="1">
      <c r="A4527" s="336" t="str">
        <f>'Page 1 - General Information'!$G$12</f>
        <v>123468402</v>
      </c>
      <c r="B4527" s="295" t="str">
        <f>'Page 1 - General Information'!$G$16</f>
        <v>3395</v>
      </c>
      <c r="C4527" s="337" t="s">
        <v>164</v>
      </c>
      <c r="N4527" s="464" t="s">
        <v>155</v>
      </c>
      <c r="O4527" s="388"/>
      <c r="Q4527" s="488">
        <f t="array" ref="Q4527">(INDEX('Page 2 - Team Information'!$K$14:$AP$189,Y4527,X4527)*100)</f>
        <v>0</v>
      </c>
      <c r="S4527" s="295" t="s">
        <v>19456</v>
      </c>
      <c r="X4527" s="339">
        <v>32.0</v>
      </c>
      <c r="Y4527" s="339">
        <v>172.0</v>
      </c>
    </row>
    <row r="4528" ht="15.75" customHeight="1">
      <c r="A4528" s="336" t="str">
        <f>'Page 1 - General Information'!$G$12</f>
        <v>123468402</v>
      </c>
      <c r="B4528" s="295" t="str">
        <f>'Page 1 - General Information'!$G$16</f>
        <v>3395</v>
      </c>
      <c r="C4528" s="337" t="s">
        <v>164</v>
      </c>
      <c r="N4528" s="295" t="s">
        <v>165</v>
      </c>
      <c r="O4528" s="338" t="str">
        <f t="array" ref="O4528">INDEX('Page 2 - Team Information'!$K$14:$AP$189,Y4528,X4528)</f>
        <v/>
      </c>
      <c r="S4528" s="295" t="s">
        <v>19457</v>
      </c>
      <c r="X4528" s="339">
        <v>24.0</v>
      </c>
      <c r="Y4528" s="339">
        <v>173.0</v>
      </c>
    </row>
    <row r="4529" ht="15.75" customHeight="1">
      <c r="A4529" s="336" t="str">
        <f>'Page 1 - General Information'!$G$12</f>
        <v>123468402</v>
      </c>
      <c r="B4529" s="295" t="str">
        <f>'Page 1 - General Information'!$G$16</f>
        <v>3395</v>
      </c>
      <c r="C4529" s="337" t="s">
        <v>164</v>
      </c>
      <c r="N4529" s="295" t="s">
        <v>165</v>
      </c>
      <c r="O4529" s="338" t="str">
        <f t="array" ref="O4529">INDEX('Page 2 - Team Information'!$K$14:$AP$189,Y4529,X4529)</f>
        <v/>
      </c>
      <c r="S4529" s="295" t="s">
        <v>19458</v>
      </c>
      <c r="X4529" s="339">
        <v>25.0</v>
      </c>
      <c r="Y4529" s="339">
        <v>173.0</v>
      </c>
    </row>
    <row r="4530" ht="15.75" customHeight="1">
      <c r="A4530" s="336" t="str">
        <f>'Page 1 - General Information'!$G$12</f>
        <v>123468402</v>
      </c>
      <c r="B4530" s="295" t="str">
        <f>'Page 1 - General Information'!$G$16</f>
        <v>3395</v>
      </c>
      <c r="C4530" s="337" t="s">
        <v>164</v>
      </c>
      <c r="N4530" s="295" t="s">
        <v>165</v>
      </c>
      <c r="O4530" s="338" t="str">
        <f t="array" ref="O4530">INDEX('Page 2 - Team Information'!$K$14:$AP$189,Y4530,X4530)</f>
        <v/>
      </c>
      <c r="S4530" s="295" t="s">
        <v>19459</v>
      </c>
      <c r="X4530" s="339">
        <v>26.0</v>
      </c>
      <c r="Y4530" s="339">
        <v>173.0</v>
      </c>
    </row>
    <row r="4531" ht="15.75" customHeight="1">
      <c r="A4531" s="336" t="str">
        <f>'Page 1 - General Information'!$G$12</f>
        <v>123468402</v>
      </c>
      <c r="B4531" s="295" t="str">
        <f>'Page 1 - General Information'!$G$16</f>
        <v>3395</v>
      </c>
      <c r="C4531" s="337" t="s">
        <v>164</v>
      </c>
      <c r="N4531" s="295" t="s">
        <v>165</v>
      </c>
      <c r="O4531" s="338" t="str">
        <f t="array" ref="O4531">INDEX('Page 2 - Team Information'!$K$14:$AP$189,Y4531,X4531)</f>
        <v/>
      </c>
      <c r="S4531" s="295" t="s">
        <v>19460</v>
      </c>
      <c r="X4531" s="339">
        <v>27.0</v>
      </c>
      <c r="Y4531" s="339">
        <v>173.0</v>
      </c>
    </row>
    <row r="4532" ht="15.75" customHeight="1">
      <c r="A4532" s="336" t="str">
        <f>'Page 1 - General Information'!$G$12</f>
        <v>123468402</v>
      </c>
      <c r="B4532" s="295" t="str">
        <f>'Page 1 - General Information'!$G$16</f>
        <v>3395</v>
      </c>
      <c r="C4532" s="337" t="s">
        <v>164</v>
      </c>
      <c r="N4532" s="464" t="s">
        <v>155</v>
      </c>
      <c r="O4532" s="388"/>
      <c r="Q4532" s="488">
        <f t="array" ref="Q4532">(INDEX('Page 2 - Team Information'!$K$14:$AP$189,Y4532,X4532)*100)</f>
        <v>0</v>
      </c>
      <c r="S4532" s="295" t="s">
        <v>19461</v>
      </c>
      <c r="X4532" s="339">
        <v>29.0</v>
      </c>
      <c r="Y4532" s="339">
        <v>173.0</v>
      </c>
    </row>
    <row r="4533" ht="15.75" customHeight="1">
      <c r="A4533" s="336" t="str">
        <f>'Page 1 - General Information'!$G$12</f>
        <v>123468402</v>
      </c>
      <c r="B4533" s="295" t="str">
        <f>'Page 1 - General Information'!$G$16</f>
        <v>3395</v>
      </c>
      <c r="C4533" s="337" t="s">
        <v>164</v>
      </c>
      <c r="N4533" s="464" t="s">
        <v>155</v>
      </c>
      <c r="O4533" s="388"/>
      <c r="Q4533" s="488">
        <f t="array" ref="Q4533">(INDEX('Page 2 - Team Information'!$K$14:$AP$189,Y4533,X4533)*100)</f>
        <v>0</v>
      </c>
      <c r="S4533" s="295" t="s">
        <v>19462</v>
      </c>
      <c r="X4533" s="339">
        <v>30.0</v>
      </c>
      <c r="Y4533" s="339">
        <v>173.0</v>
      </c>
    </row>
    <row r="4534" ht="15.75" customHeight="1">
      <c r="A4534" s="336" t="str">
        <f>'Page 1 - General Information'!$G$12</f>
        <v>123468402</v>
      </c>
      <c r="B4534" s="295" t="str">
        <f>'Page 1 - General Information'!$G$16</f>
        <v>3395</v>
      </c>
      <c r="C4534" s="337" t="s">
        <v>164</v>
      </c>
      <c r="N4534" s="464" t="s">
        <v>155</v>
      </c>
      <c r="O4534" s="388"/>
      <c r="Q4534" s="488">
        <f t="array" ref="Q4534">(INDEX('Page 2 - Team Information'!$K$14:$AP$189,Y4534,X4534)*100)</f>
        <v>0</v>
      </c>
      <c r="S4534" s="295" t="s">
        <v>19463</v>
      </c>
      <c r="X4534" s="339">
        <v>31.0</v>
      </c>
      <c r="Y4534" s="339">
        <v>173.0</v>
      </c>
    </row>
    <row r="4535" ht="15.75" customHeight="1">
      <c r="A4535" s="336" t="str">
        <f>'Page 1 - General Information'!$G$12</f>
        <v>123468402</v>
      </c>
      <c r="B4535" s="295" t="str">
        <f>'Page 1 - General Information'!$G$16</f>
        <v>3395</v>
      </c>
      <c r="C4535" s="337" t="s">
        <v>164</v>
      </c>
      <c r="N4535" s="464" t="s">
        <v>155</v>
      </c>
      <c r="O4535" s="388"/>
      <c r="Q4535" s="488">
        <f t="array" ref="Q4535">(INDEX('Page 2 - Team Information'!$K$14:$AP$189,Y4535,X4535)*100)</f>
        <v>0</v>
      </c>
      <c r="S4535" s="295" t="s">
        <v>19464</v>
      </c>
      <c r="X4535" s="339">
        <v>32.0</v>
      </c>
      <c r="Y4535" s="339">
        <v>173.0</v>
      </c>
    </row>
    <row r="4536" ht="15.75" customHeight="1">
      <c r="A4536" s="336" t="str">
        <f>'Page 1 - General Information'!$G$12</f>
        <v>123468402</v>
      </c>
      <c r="B4536" s="295" t="str">
        <f>'Page 1 - General Information'!$G$16</f>
        <v>3395</v>
      </c>
      <c r="C4536" s="337" t="s">
        <v>164</v>
      </c>
      <c r="N4536" s="295" t="s">
        <v>165</v>
      </c>
      <c r="O4536" s="338" t="str">
        <f t="array" ref="O4536">INDEX('Page 2 - Team Information'!$K$14:$AP$189,Y4536,X4536)</f>
        <v/>
      </c>
      <c r="S4536" s="295" t="s">
        <v>19465</v>
      </c>
      <c r="X4536" s="339">
        <v>24.0</v>
      </c>
      <c r="Y4536" s="339">
        <v>174.0</v>
      </c>
    </row>
    <row r="4537" ht="15.75" customHeight="1">
      <c r="A4537" s="336" t="str">
        <f>'Page 1 - General Information'!$G$12</f>
        <v>123468402</v>
      </c>
      <c r="B4537" s="295" t="str">
        <f>'Page 1 - General Information'!$G$16</f>
        <v>3395</v>
      </c>
      <c r="C4537" s="337" t="s">
        <v>164</v>
      </c>
      <c r="N4537" s="295" t="s">
        <v>165</v>
      </c>
      <c r="O4537" s="338" t="str">
        <f t="array" ref="O4537">INDEX('Page 2 - Team Information'!$K$14:$AP$189,Y4537,X4537)</f>
        <v/>
      </c>
      <c r="S4537" s="295" t="s">
        <v>19466</v>
      </c>
      <c r="X4537" s="339">
        <v>25.0</v>
      </c>
      <c r="Y4537" s="339">
        <v>174.0</v>
      </c>
    </row>
    <row r="4538" ht="15.75" customHeight="1">
      <c r="A4538" s="336" t="str">
        <f>'Page 1 - General Information'!$G$12</f>
        <v>123468402</v>
      </c>
      <c r="B4538" s="295" t="str">
        <f>'Page 1 - General Information'!$G$16</f>
        <v>3395</v>
      </c>
      <c r="C4538" s="337" t="s">
        <v>164</v>
      </c>
      <c r="N4538" s="295" t="s">
        <v>165</v>
      </c>
      <c r="O4538" s="338" t="str">
        <f t="array" ref="O4538">INDEX('Page 2 - Team Information'!$K$14:$AP$189,Y4538,X4538)</f>
        <v/>
      </c>
      <c r="S4538" s="295" t="s">
        <v>19467</v>
      </c>
      <c r="X4538" s="339">
        <v>26.0</v>
      </c>
      <c r="Y4538" s="339">
        <v>174.0</v>
      </c>
    </row>
    <row r="4539" ht="15.75" customHeight="1">
      <c r="A4539" s="336" t="str">
        <f>'Page 1 - General Information'!$G$12</f>
        <v>123468402</v>
      </c>
      <c r="B4539" s="295" t="str">
        <f>'Page 1 - General Information'!$G$16</f>
        <v>3395</v>
      </c>
      <c r="C4539" s="337" t="s">
        <v>164</v>
      </c>
      <c r="N4539" s="295" t="s">
        <v>165</v>
      </c>
      <c r="O4539" s="338" t="str">
        <f t="array" ref="O4539">INDEX('Page 2 - Team Information'!$K$14:$AP$189,Y4539,X4539)</f>
        <v/>
      </c>
      <c r="S4539" s="295" t="s">
        <v>19468</v>
      </c>
      <c r="X4539" s="339">
        <v>27.0</v>
      </c>
      <c r="Y4539" s="339">
        <v>174.0</v>
      </c>
    </row>
    <row r="4540" ht="15.75" customHeight="1">
      <c r="A4540" s="336" t="str">
        <f>'Page 1 - General Information'!$G$12</f>
        <v>123468402</v>
      </c>
      <c r="B4540" s="295" t="str">
        <f>'Page 1 - General Information'!$G$16</f>
        <v>3395</v>
      </c>
      <c r="C4540" s="337" t="s">
        <v>164</v>
      </c>
      <c r="N4540" s="464" t="s">
        <v>155</v>
      </c>
      <c r="O4540" s="388"/>
      <c r="Q4540" s="488">
        <f t="array" ref="Q4540">(INDEX('Page 2 - Team Information'!$K$14:$AP$189,Y4540,X4540)*100)</f>
        <v>0</v>
      </c>
      <c r="S4540" s="295" t="s">
        <v>19469</v>
      </c>
      <c r="X4540" s="339">
        <v>29.0</v>
      </c>
      <c r="Y4540" s="339">
        <v>174.0</v>
      </c>
    </row>
    <row r="4541" ht="15.75" customHeight="1">
      <c r="A4541" s="336" t="str">
        <f>'Page 1 - General Information'!$G$12</f>
        <v>123468402</v>
      </c>
      <c r="B4541" s="295" t="str">
        <f>'Page 1 - General Information'!$G$16</f>
        <v>3395</v>
      </c>
      <c r="C4541" s="337" t="s">
        <v>164</v>
      </c>
      <c r="N4541" s="464" t="s">
        <v>155</v>
      </c>
      <c r="O4541" s="388"/>
      <c r="Q4541" s="488">
        <f t="array" ref="Q4541">(INDEX('Page 2 - Team Information'!$K$14:$AP$189,Y4541,X4541)*100)</f>
        <v>0</v>
      </c>
      <c r="S4541" s="295" t="s">
        <v>19470</v>
      </c>
      <c r="X4541" s="339">
        <v>30.0</v>
      </c>
      <c r="Y4541" s="339">
        <v>174.0</v>
      </c>
    </row>
    <row r="4542" ht="15.75" customHeight="1">
      <c r="A4542" s="336" t="str">
        <f>'Page 1 - General Information'!$G$12</f>
        <v>123468402</v>
      </c>
      <c r="B4542" s="295" t="str">
        <f>'Page 1 - General Information'!$G$16</f>
        <v>3395</v>
      </c>
      <c r="C4542" s="337" t="s">
        <v>164</v>
      </c>
      <c r="N4542" s="464" t="s">
        <v>155</v>
      </c>
      <c r="O4542" s="388"/>
      <c r="Q4542" s="488">
        <f t="array" ref="Q4542">(INDEX('Page 2 - Team Information'!$K$14:$AP$189,Y4542,X4542)*100)</f>
        <v>0</v>
      </c>
      <c r="S4542" s="295" t="s">
        <v>19471</v>
      </c>
      <c r="X4542" s="339">
        <v>31.0</v>
      </c>
      <c r="Y4542" s="339">
        <v>174.0</v>
      </c>
    </row>
    <row r="4543" ht="15.75" customHeight="1">
      <c r="A4543" s="336" t="str">
        <f>'Page 1 - General Information'!$G$12</f>
        <v>123468402</v>
      </c>
      <c r="B4543" s="295" t="str">
        <f>'Page 1 - General Information'!$G$16</f>
        <v>3395</v>
      </c>
      <c r="C4543" s="337" t="s">
        <v>164</v>
      </c>
      <c r="N4543" s="464" t="s">
        <v>155</v>
      </c>
      <c r="O4543" s="388"/>
      <c r="Q4543" s="488">
        <f t="array" ref="Q4543">(INDEX('Page 2 - Team Information'!$K$14:$AP$189,Y4543,X4543)*100)</f>
        <v>0</v>
      </c>
      <c r="S4543" s="295" t="s">
        <v>19472</v>
      </c>
      <c r="X4543" s="339">
        <v>32.0</v>
      </c>
      <c r="Y4543" s="339">
        <v>174.0</v>
      </c>
    </row>
    <row r="4544" ht="15.75" customHeight="1">
      <c r="A4544" s="336" t="str">
        <f>'Page 1 - General Information'!$G$12</f>
        <v>123468402</v>
      </c>
      <c r="B4544" s="295" t="str">
        <f>'Page 1 - General Information'!$G$16</f>
        <v>3395</v>
      </c>
      <c r="C4544" s="337" t="s">
        <v>164</v>
      </c>
      <c r="N4544" s="295" t="s">
        <v>165</v>
      </c>
      <c r="O4544" s="338" t="str">
        <f t="array" ref="O4544">INDEX('Page 2 - Team Information'!$K$14:$AP$189,Y4544,X4544)</f>
        <v/>
      </c>
      <c r="S4544" s="295" t="s">
        <v>19473</v>
      </c>
      <c r="X4544" s="339">
        <v>24.0</v>
      </c>
      <c r="Y4544" s="339">
        <v>175.0</v>
      </c>
    </row>
    <row r="4545" ht="15.75" customHeight="1">
      <c r="A4545" s="336" t="str">
        <f>'Page 1 - General Information'!$G$12</f>
        <v>123468402</v>
      </c>
      <c r="B4545" s="295" t="str">
        <f>'Page 1 - General Information'!$G$16</f>
        <v>3395</v>
      </c>
      <c r="C4545" s="337" t="s">
        <v>164</v>
      </c>
      <c r="N4545" s="295" t="s">
        <v>165</v>
      </c>
      <c r="O4545" s="338" t="str">
        <f t="array" ref="O4545">INDEX('Page 2 - Team Information'!$K$14:$AP$189,Y4545,X4545)</f>
        <v/>
      </c>
      <c r="S4545" s="295" t="s">
        <v>19474</v>
      </c>
      <c r="X4545" s="339">
        <v>25.0</v>
      </c>
      <c r="Y4545" s="339">
        <v>175.0</v>
      </c>
    </row>
    <row r="4546" ht="15.75" customHeight="1">
      <c r="A4546" s="336" t="str">
        <f>'Page 1 - General Information'!$G$12</f>
        <v>123468402</v>
      </c>
      <c r="B4546" s="295" t="str">
        <f>'Page 1 - General Information'!$G$16</f>
        <v>3395</v>
      </c>
      <c r="C4546" s="337" t="s">
        <v>164</v>
      </c>
      <c r="N4546" s="295" t="s">
        <v>165</v>
      </c>
      <c r="O4546" s="338" t="str">
        <f t="array" ref="O4546">INDEX('Page 2 - Team Information'!$K$14:$AP$189,Y4546,X4546)</f>
        <v/>
      </c>
      <c r="S4546" s="295" t="s">
        <v>19475</v>
      </c>
      <c r="X4546" s="339">
        <v>26.0</v>
      </c>
      <c r="Y4546" s="339">
        <v>175.0</v>
      </c>
    </row>
    <row r="4547" ht="15.75" customHeight="1">
      <c r="A4547" s="336" t="str">
        <f>'Page 1 - General Information'!$G$12</f>
        <v>123468402</v>
      </c>
      <c r="B4547" s="295" t="str">
        <f>'Page 1 - General Information'!$G$16</f>
        <v>3395</v>
      </c>
      <c r="C4547" s="337" t="s">
        <v>164</v>
      </c>
      <c r="N4547" s="295" t="s">
        <v>165</v>
      </c>
      <c r="O4547" s="338" t="str">
        <f t="array" ref="O4547">INDEX('Page 2 - Team Information'!$K$14:$AP$189,Y4547,X4547)</f>
        <v/>
      </c>
      <c r="S4547" s="295" t="s">
        <v>19476</v>
      </c>
      <c r="X4547" s="339">
        <v>27.0</v>
      </c>
      <c r="Y4547" s="339">
        <v>175.0</v>
      </c>
    </row>
    <row r="4548" ht="15.75" customHeight="1">
      <c r="A4548" s="336" t="str">
        <f>'Page 1 - General Information'!$G$12</f>
        <v>123468402</v>
      </c>
      <c r="B4548" s="295" t="str">
        <f>'Page 1 - General Information'!$G$16</f>
        <v>3395</v>
      </c>
      <c r="C4548" s="337" t="s">
        <v>164</v>
      </c>
      <c r="N4548" s="464" t="s">
        <v>155</v>
      </c>
      <c r="O4548" s="388"/>
      <c r="Q4548" s="488">
        <f t="array" ref="Q4548">(INDEX('Page 2 - Team Information'!$K$14:$AP$189,Y4548,X4548)*100)</f>
        <v>0</v>
      </c>
      <c r="S4548" s="295" t="s">
        <v>19477</v>
      </c>
      <c r="X4548" s="339">
        <v>29.0</v>
      </c>
      <c r="Y4548" s="339">
        <v>175.0</v>
      </c>
    </row>
    <row r="4549" ht="15.75" customHeight="1">
      <c r="A4549" s="336" t="str">
        <f>'Page 1 - General Information'!$G$12</f>
        <v>123468402</v>
      </c>
      <c r="B4549" s="295" t="str">
        <f>'Page 1 - General Information'!$G$16</f>
        <v>3395</v>
      </c>
      <c r="C4549" s="337" t="s">
        <v>164</v>
      </c>
      <c r="N4549" s="464" t="s">
        <v>155</v>
      </c>
      <c r="O4549" s="388"/>
      <c r="Q4549" s="488">
        <f t="array" ref="Q4549">(INDEX('Page 2 - Team Information'!$K$14:$AP$189,Y4549,X4549)*100)</f>
        <v>0</v>
      </c>
      <c r="S4549" s="295" t="s">
        <v>19478</v>
      </c>
      <c r="X4549" s="339">
        <v>30.0</v>
      </c>
      <c r="Y4549" s="339">
        <v>175.0</v>
      </c>
    </row>
    <row r="4550" ht="15.75" customHeight="1">
      <c r="A4550" s="336" t="str">
        <f>'Page 1 - General Information'!$G$12</f>
        <v>123468402</v>
      </c>
      <c r="B4550" s="295" t="str">
        <f>'Page 1 - General Information'!$G$16</f>
        <v>3395</v>
      </c>
      <c r="C4550" s="337" t="s">
        <v>164</v>
      </c>
      <c r="N4550" s="464" t="s">
        <v>155</v>
      </c>
      <c r="O4550" s="388"/>
      <c r="Q4550" s="488">
        <f t="array" ref="Q4550">(INDEX('Page 2 - Team Information'!$K$14:$AP$189,Y4550,X4550)*100)</f>
        <v>0</v>
      </c>
      <c r="S4550" s="295" t="s">
        <v>19479</v>
      </c>
      <c r="X4550" s="339">
        <v>31.0</v>
      </c>
      <c r="Y4550" s="339">
        <v>175.0</v>
      </c>
    </row>
    <row r="4551" ht="15.75" customHeight="1">
      <c r="A4551" s="336" t="str">
        <f>'Page 1 - General Information'!$G$12</f>
        <v>123468402</v>
      </c>
      <c r="B4551" s="295" t="str">
        <f>'Page 1 - General Information'!$G$16</f>
        <v>3395</v>
      </c>
      <c r="C4551" s="337" t="s">
        <v>164</v>
      </c>
      <c r="N4551" s="464" t="s">
        <v>155</v>
      </c>
      <c r="O4551" s="388"/>
      <c r="Q4551" s="488">
        <f t="array" ref="Q4551">(INDEX('Page 2 - Team Information'!$K$14:$AP$189,Y4551,X4551)*100)</f>
        <v>0</v>
      </c>
      <c r="S4551" s="295" t="s">
        <v>19480</v>
      </c>
      <c r="X4551" s="339">
        <v>32.0</v>
      </c>
      <c r="Y4551" s="339">
        <v>175.0</v>
      </c>
    </row>
    <row r="4552" ht="15.75" customHeight="1">
      <c r="A4552" s="336" t="str">
        <f>'Page 1 - General Information'!$G$12</f>
        <v>123468402</v>
      </c>
      <c r="B4552" s="295" t="str">
        <f>'Page 1 - General Information'!$G$16</f>
        <v>3395</v>
      </c>
      <c r="C4552" s="337" t="s">
        <v>164</v>
      </c>
      <c r="N4552" s="295" t="s">
        <v>1132</v>
      </c>
      <c r="O4552" s="388"/>
      <c r="R4552" s="2" t="s">
        <v>1134</v>
      </c>
      <c r="S4552" s="295" t="s">
        <v>19481</v>
      </c>
      <c r="V4552" s="338"/>
      <c r="X4552" s="339"/>
      <c r="Y4552" s="339"/>
    </row>
    <row r="4553" ht="15.75" customHeight="1">
      <c r="A4553" s="336" t="str">
        <f>'Page 1 - General Information'!$G$12</f>
        <v>123468402</v>
      </c>
      <c r="B4553" s="295" t="str">
        <f>'Page 1 - General Information'!$G$16</f>
        <v>3395</v>
      </c>
      <c r="C4553" s="337" t="s">
        <v>164</v>
      </c>
      <c r="N4553" s="295" t="s">
        <v>1132</v>
      </c>
      <c r="O4553" s="388"/>
      <c r="R4553" s="2" t="s">
        <v>1134</v>
      </c>
      <c r="S4553" s="295" t="s">
        <v>19482</v>
      </c>
      <c r="V4553" s="338"/>
      <c r="X4553" s="339"/>
      <c r="Y4553" s="339"/>
    </row>
    <row r="4554" ht="15.75" customHeight="1">
      <c r="A4554" s="336" t="str">
        <f>'Page 1 - General Information'!$G$12</f>
        <v>123468402</v>
      </c>
      <c r="B4554" s="295" t="str">
        <f>'Page 1 - General Information'!$G$16</f>
        <v>3395</v>
      </c>
      <c r="C4554" s="337" t="s">
        <v>164</v>
      </c>
      <c r="N4554" s="295" t="s">
        <v>1132</v>
      </c>
      <c r="O4554" s="388"/>
      <c r="R4554" s="2" t="s">
        <v>1134</v>
      </c>
      <c r="S4554" s="295" t="s">
        <v>19483</v>
      </c>
      <c r="V4554" s="338"/>
      <c r="X4554" s="339"/>
      <c r="Y4554" s="339"/>
    </row>
    <row r="4555" ht="15.75" customHeight="1">
      <c r="A4555" s="336" t="str">
        <f>'Page 1 - General Information'!$G$12</f>
        <v>123468402</v>
      </c>
      <c r="B4555" s="295" t="str">
        <f>'Page 1 - General Information'!$G$16</f>
        <v>3395</v>
      </c>
      <c r="C4555" s="337" t="s">
        <v>164</v>
      </c>
      <c r="N4555" s="295" t="s">
        <v>1132</v>
      </c>
      <c r="O4555" s="388"/>
      <c r="R4555" s="2" t="s">
        <v>1134</v>
      </c>
      <c r="S4555" s="295" t="s">
        <v>19484</v>
      </c>
      <c r="V4555" s="338"/>
      <c r="X4555" s="339"/>
      <c r="Y4555" s="339"/>
    </row>
    <row r="4556" ht="15.75" customHeight="1">
      <c r="A4556" s="336" t="str">
        <f>'Page 1 - General Information'!$G$12</f>
        <v>123468402</v>
      </c>
      <c r="B4556" s="295" t="str">
        <f>'Page 1 - General Information'!$G$16</f>
        <v>3395</v>
      </c>
      <c r="C4556" s="337" t="s">
        <v>164</v>
      </c>
      <c r="N4556" s="295" t="s">
        <v>1132</v>
      </c>
      <c r="O4556" s="388"/>
      <c r="R4556" s="2" t="s">
        <v>1134</v>
      </c>
      <c r="S4556" s="295" t="s">
        <v>19485</v>
      </c>
      <c r="V4556" s="338"/>
      <c r="X4556" s="339"/>
      <c r="Y4556" s="339"/>
    </row>
    <row r="4557" ht="15.75" customHeight="1">
      <c r="A4557" s="336" t="str">
        <f>'Page 1 - General Information'!$G$12</f>
        <v>123468402</v>
      </c>
      <c r="B4557" s="295" t="str">
        <f>'Page 1 - General Information'!$G$16</f>
        <v>3395</v>
      </c>
      <c r="C4557" s="337" t="s">
        <v>164</v>
      </c>
      <c r="N4557" s="295" t="s">
        <v>1132</v>
      </c>
      <c r="O4557" s="388"/>
      <c r="R4557" s="2" t="s">
        <v>1134</v>
      </c>
      <c r="S4557" s="295" t="s">
        <v>19486</v>
      </c>
      <c r="V4557" s="338"/>
      <c r="X4557" s="339"/>
      <c r="Y4557" s="339"/>
    </row>
    <row r="4558" ht="15.75" customHeight="1">
      <c r="A4558" s="336" t="str">
        <f>'Page 1 - General Information'!$G$12</f>
        <v>123468402</v>
      </c>
      <c r="B4558" s="295" t="str">
        <f>'Page 1 - General Information'!$G$16</f>
        <v>3395</v>
      </c>
      <c r="C4558" s="337" t="s">
        <v>164</v>
      </c>
      <c r="N4558" s="295" t="s">
        <v>1132</v>
      </c>
      <c r="O4558" s="388"/>
      <c r="R4558" s="2" t="s">
        <v>1134</v>
      </c>
      <c r="S4558" s="295" t="s">
        <v>19487</v>
      </c>
      <c r="V4558" s="338"/>
      <c r="X4558" s="339"/>
      <c r="Y4558" s="339"/>
    </row>
    <row r="4559" ht="15.75" customHeight="1">
      <c r="A4559" s="336" t="str">
        <f>'Page 1 - General Information'!$G$12</f>
        <v>123468402</v>
      </c>
      <c r="B4559" s="295" t="str">
        <f>'Page 1 - General Information'!$G$16</f>
        <v>3395</v>
      </c>
      <c r="C4559" s="337" t="s">
        <v>164</v>
      </c>
      <c r="N4559" s="295" t="s">
        <v>1132</v>
      </c>
      <c r="O4559" s="388"/>
      <c r="R4559" s="2" t="s">
        <v>1134</v>
      </c>
      <c r="S4559" s="295" t="s">
        <v>19488</v>
      </c>
      <c r="V4559" s="338"/>
      <c r="X4559" s="339"/>
      <c r="Y4559" s="339"/>
    </row>
    <row r="4560" ht="15.75" customHeight="1">
      <c r="A4560" s="336" t="str">
        <f>'Page 1 - General Information'!$G$12</f>
        <v>123468402</v>
      </c>
      <c r="B4560" s="295" t="str">
        <f>'Page 1 - General Information'!$G$16</f>
        <v>3395</v>
      </c>
      <c r="C4560" s="337" t="s">
        <v>164</v>
      </c>
      <c r="N4560" s="295" t="s">
        <v>1132</v>
      </c>
      <c r="O4560" s="388"/>
      <c r="R4560" s="2" t="s">
        <v>1134</v>
      </c>
      <c r="S4560" s="295" t="s">
        <v>19489</v>
      </c>
      <c r="V4560" s="338"/>
      <c r="X4560" s="339"/>
      <c r="Y4560" s="339"/>
    </row>
    <row r="4561" ht="15.75" customHeight="1">
      <c r="A4561" s="336" t="str">
        <f>'Page 1 - General Information'!$G$12</f>
        <v>123468402</v>
      </c>
      <c r="B4561" s="295" t="str">
        <f>'Page 1 - General Information'!$G$16</f>
        <v>3395</v>
      </c>
      <c r="C4561" s="337" t="s">
        <v>164</v>
      </c>
      <c r="N4561" s="295" t="s">
        <v>1132</v>
      </c>
      <c r="O4561" s="388"/>
      <c r="R4561" s="2" t="s">
        <v>1134</v>
      </c>
      <c r="S4561" s="295" t="s">
        <v>19490</v>
      </c>
      <c r="V4561" s="338"/>
      <c r="X4561" s="339"/>
      <c r="Y4561" s="339"/>
    </row>
    <row r="4562" ht="15.75" customHeight="1">
      <c r="A4562" s="336" t="str">
        <f>'Page 1 - General Information'!$G$12</f>
        <v>123468402</v>
      </c>
      <c r="B4562" s="295" t="str">
        <f>'Page 1 - General Information'!$G$16</f>
        <v>3395</v>
      </c>
      <c r="C4562" s="337" t="s">
        <v>164</v>
      </c>
      <c r="N4562" s="295" t="s">
        <v>1132</v>
      </c>
      <c r="O4562" s="388"/>
      <c r="R4562" s="2" t="s">
        <v>1134</v>
      </c>
      <c r="S4562" s="295" t="s">
        <v>19491</v>
      </c>
      <c r="V4562" s="338"/>
      <c r="X4562" s="339"/>
      <c r="Y4562" s="339"/>
    </row>
    <row r="4563" ht="15.75" customHeight="1">
      <c r="A4563" s="336" t="str">
        <f>'Page 1 - General Information'!$G$12</f>
        <v>123468402</v>
      </c>
      <c r="B4563" s="295" t="str">
        <f>'Page 1 - General Information'!$G$16</f>
        <v>3395</v>
      </c>
      <c r="C4563" s="337" t="s">
        <v>164</v>
      </c>
      <c r="N4563" s="295" t="s">
        <v>1132</v>
      </c>
      <c r="O4563" s="388"/>
      <c r="R4563" s="2" t="s">
        <v>1134</v>
      </c>
      <c r="S4563" s="295" t="s">
        <v>19492</v>
      </c>
      <c r="V4563" s="338"/>
      <c r="X4563" s="339"/>
      <c r="Y4563" s="339"/>
    </row>
    <row r="4564" ht="15.75" customHeight="1">
      <c r="A4564" s="336" t="str">
        <f>'Page 1 - General Information'!$G$12</f>
        <v>123468402</v>
      </c>
      <c r="B4564" s="295" t="str">
        <f>'Page 1 - General Information'!$G$16</f>
        <v>3395</v>
      </c>
      <c r="C4564" s="337" t="s">
        <v>164</v>
      </c>
      <c r="N4564" s="295" t="s">
        <v>1132</v>
      </c>
      <c r="O4564" s="388"/>
      <c r="R4564" s="2" t="s">
        <v>1134</v>
      </c>
      <c r="S4564" s="295" t="s">
        <v>19493</v>
      </c>
      <c r="V4564" s="338"/>
      <c r="X4564" s="339"/>
      <c r="Y4564" s="339"/>
    </row>
    <row r="4565" ht="15.75" customHeight="1">
      <c r="A4565" s="336" t="str">
        <f>'Page 1 - General Information'!$G$12</f>
        <v>123468402</v>
      </c>
      <c r="B4565" s="295" t="str">
        <f>'Page 1 - General Information'!$G$16</f>
        <v>3395</v>
      </c>
      <c r="C4565" s="337" t="s">
        <v>164</v>
      </c>
      <c r="N4565" s="295" t="s">
        <v>1132</v>
      </c>
      <c r="O4565" s="388"/>
      <c r="R4565" s="2" t="s">
        <v>1134</v>
      </c>
      <c r="S4565" s="295" t="s">
        <v>19494</v>
      </c>
      <c r="V4565" s="338"/>
      <c r="X4565" s="339"/>
      <c r="Y4565" s="339"/>
    </row>
    <row r="4566" ht="15.75" customHeight="1">
      <c r="A4566" s="336" t="str">
        <f>'Page 1 - General Information'!$G$12</f>
        <v>123468402</v>
      </c>
      <c r="B4566" s="295" t="str">
        <f>'Page 1 - General Information'!$G$16</f>
        <v>3395</v>
      </c>
      <c r="C4566" s="337" t="s">
        <v>164</v>
      </c>
      <c r="N4566" s="295" t="s">
        <v>1132</v>
      </c>
      <c r="O4566" s="388"/>
      <c r="R4566" s="2" t="s">
        <v>1134</v>
      </c>
      <c r="S4566" s="295" t="s">
        <v>19495</v>
      </c>
      <c r="V4566" s="338"/>
      <c r="X4566" s="339"/>
      <c r="Y4566" s="339"/>
    </row>
    <row r="4567" ht="15.75" customHeight="1">
      <c r="A4567" s="336" t="str">
        <f>'Page 1 - General Information'!$G$12</f>
        <v>123468402</v>
      </c>
      <c r="B4567" s="295" t="str">
        <f>'Page 1 - General Information'!$G$16</f>
        <v>3395</v>
      </c>
      <c r="C4567" s="337" t="s">
        <v>164</v>
      </c>
      <c r="N4567" s="295" t="s">
        <v>155</v>
      </c>
      <c r="O4567" s="388"/>
      <c r="Q4567" s="488">
        <f>('Page 2 - Team Information'!AM12)*100</f>
        <v>100</v>
      </c>
      <c r="S4567" s="295" t="s">
        <v>19496</v>
      </c>
      <c r="X4567" s="339"/>
      <c r="Y4567" s="339"/>
    </row>
    <row r="4568" ht="15.75" customHeight="1">
      <c r="A4568" s="336" t="str">
        <f>'Page 1 - General Information'!$G$12</f>
        <v>123468402</v>
      </c>
      <c r="B4568" s="295" t="str">
        <f>'Page 1 - General Information'!$G$16</f>
        <v>3395</v>
      </c>
      <c r="C4568" s="337" t="s">
        <v>164</v>
      </c>
      <c r="N4568" s="295" t="s">
        <v>155</v>
      </c>
      <c r="O4568" s="388"/>
      <c r="Q4568" s="488">
        <f>('Page 2 - Team Information'!AN12)*100</f>
        <v>100</v>
      </c>
      <c r="S4568" s="295" t="s">
        <v>19497</v>
      </c>
      <c r="X4568" s="339"/>
      <c r="Y4568" s="339"/>
    </row>
    <row r="4569" ht="15.75" customHeight="1">
      <c r="A4569" s="336" t="str">
        <f>'Page 1 - General Information'!$G$12</f>
        <v>123468402</v>
      </c>
      <c r="B4569" s="295" t="str">
        <f>'Page 1 - General Information'!$G$16</f>
        <v>3395</v>
      </c>
      <c r="C4569" s="337" t="s">
        <v>164</v>
      </c>
      <c r="N4569" s="295" t="s">
        <v>155</v>
      </c>
      <c r="O4569" s="388"/>
      <c r="Q4569" s="488">
        <f>('Page 2 - Team Information'!AO12)*100</f>
        <v>0</v>
      </c>
      <c r="S4569" s="295" t="s">
        <v>19498</v>
      </c>
      <c r="X4569" s="339"/>
      <c r="Y4569" s="339"/>
    </row>
    <row r="4570" ht="15.75" customHeight="1">
      <c r="A4570" s="336" t="str">
        <f>'Page 1 - General Information'!$G$12</f>
        <v>123468402</v>
      </c>
      <c r="B4570" s="295" t="str">
        <f>'Page 1 - General Information'!$G$16</f>
        <v>3395</v>
      </c>
      <c r="C4570" s="337" t="s">
        <v>164</v>
      </c>
      <c r="N4570" s="295" t="s">
        <v>155</v>
      </c>
      <c r="O4570" s="388"/>
      <c r="Q4570" s="488">
        <f>('Page 2 - Team Information'!AP12)*100</f>
        <v>0</v>
      </c>
      <c r="S4570" s="295" t="s">
        <v>19499</v>
      </c>
      <c r="X4570" s="339"/>
      <c r="Y4570" s="339"/>
    </row>
    <row r="4571" ht="15.75" customHeight="1">
      <c r="A4571" s="336" t="str">
        <f>'Page 1 - General Information'!$G$12</f>
        <v>123468402</v>
      </c>
      <c r="B4571" s="295" t="str">
        <f>'Page 1 - General Information'!$G$16</f>
        <v>3395</v>
      </c>
      <c r="C4571" s="337" t="s">
        <v>164</v>
      </c>
      <c r="N4571" s="295" t="s">
        <v>19500</v>
      </c>
      <c r="P4571" s="490">
        <f t="array" ref="P4571">INDEX('Page 3 - Financial Information'!$K$16:$X$190,Y4571,X4571)</f>
        <v>20780.09</v>
      </c>
      <c r="S4571" s="464" t="s">
        <v>19501</v>
      </c>
      <c r="X4571" s="339">
        <v>1.0</v>
      </c>
      <c r="Y4571" s="339">
        <v>1.0</v>
      </c>
    </row>
    <row r="4572" ht="15.75" customHeight="1">
      <c r="A4572" s="336" t="str">
        <f>'Page 1 - General Information'!$G$12</f>
        <v>123468402</v>
      </c>
      <c r="B4572" s="295" t="str">
        <f>'Page 1 - General Information'!$G$16</f>
        <v>3395</v>
      </c>
      <c r="C4572" s="337" t="s">
        <v>164</v>
      </c>
      <c r="N4572" s="295" t="s">
        <v>19500</v>
      </c>
      <c r="P4572" s="490">
        <f t="array" ref="P4572">INDEX('Page 3 - Financial Information'!$K$16:$X$190,Y4572,X4572)</f>
        <v>2000.43</v>
      </c>
      <c r="S4572" s="464" t="s">
        <v>19502</v>
      </c>
      <c r="X4572" s="339">
        <v>3.0</v>
      </c>
      <c r="Y4572" s="339">
        <v>1.0</v>
      </c>
    </row>
    <row r="4573" ht="15.75" customHeight="1">
      <c r="A4573" s="336" t="str">
        <f>'Page 1 - General Information'!$G$12</f>
        <v>123468402</v>
      </c>
      <c r="B4573" s="295" t="str">
        <f>'Page 1 - General Information'!$G$16</f>
        <v>3395</v>
      </c>
      <c r="C4573" s="337" t="s">
        <v>164</v>
      </c>
      <c r="N4573" s="295" t="s">
        <v>19500</v>
      </c>
      <c r="P4573" s="490">
        <f t="array" ref="P4573">INDEX('Page 3 - Financial Information'!$K$16:$X$190,Y4573,X4573)</f>
        <v>430</v>
      </c>
      <c r="S4573" s="295" t="s">
        <v>19503</v>
      </c>
      <c r="X4573" s="339">
        <v>4.0</v>
      </c>
      <c r="Y4573" s="339">
        <v>1.0</v>
      </c>
    </row>
    <row r="4574" ht="15.75" customHeight="1">
      <c r="A4574" s="336" t="str">
        <f>'Page 1 - General Information'!$G$12</f>
        <v>123468402</v>
      </c>
      <c r="B4574" s="295" t="str">
        <f>'Page 1 - General Information'!$G$16</f>
        <v>3395</v>
      </c>
      <c r="C4574" s="337" t="s">
        <v>164</v>
      </c>
      <c r="N4574" s="295" t="s">
        <v>19500</v>
      </c>
      <c r="P4574" s="490">
        <f t="array" ref="P4574">INDEX('Page 3 - Financial Information'!$K$16:$X$190,Y4574,X4574)</f>
        <v>1164.5</v>
      </c>
      <c r="S4574" s="295" t="s">
        <v>19504</v>
      </c>
      <c r="X4574" s="339">
        <v>5.0</v>
      </c>
      <c r="Y4574" s="339">
        <v>1.0</v>
      </c>
    </row>
    <row r="4575" ht="15.75" customHeight="1">
      <c r="A4575" s="336" t="str">
        <f>'Page 1 - General Information'!$G$12</f>
        <v>123468402</v>
      </c>
      <c r="B4575" s="295" t="str">
        <f>'Page 1 - General Information'!$G$16</f>
        <v>3395</v>
      </c>
      <c r="C4575" s="337" t="s">
        <v>164</v>
      </c>
      <c r="N4575" s="295" t="s">
        <v>19500</v>
      </c>
      <c r="P4575" s="490" t="str">
        <f t="array" ref="P4575">INDEX('Page 3 - Financial Information'!$K$16:$X$190,Y4575,X4575)</f>
        <v/>
      </c>
      <c r="S4575" s="295" t="s">
        <v>19505</v>
      </c>
      <c r="X4575" s="339">
        <v>6.0</v>
      </c>
      <c r="Y4575" s="339">
        <v>1.0</v>
      </c>
    </row>
    <row r="4576" ht="15.75" customHeight="1">
      <c r="A4576" s="336" t="str">
        <f>'Page 1 - General Information'!$G$12</f>
        <v>123468402</v>
      </c>
      <c r="B4576" s="295" t="str">
        <f>'Page 1 - General Information'!$G$16</f>
        <v>3395</v>
      </c>
      <c r="C4576" s="337" t="s">
        <v>164</v>
      </c>
      <c r="N4576" s="295" t="s">
        <v>19500</v>
      </c>
      <c r="P4576" s="490" t="str">
        <f t="array" ref="P4576">INDEX('Page 3 - Financial Information'!$K$16:$X$190,Y4576,X4576)</f>
        <v/>
      </c>
      <c r="S4576" s="295" t="s">
        <v>19506</v>
      </c>
      <c r="X4576" s="339">
        <v>7.0</v>
      </c>
      <c r="Y4576" s="339">
        <v>1.0</v>
      </c>
    </row>
    <row r="4577" ht="15.75" customHeight="1">
      <c r="A4577" s="336" t="str">
        <f>'Page 1 - General Information'!$G$12</f>
        <v>123468402</v>
      </c>
      <c r="B4577" s="295" t="str">
        <f>'Page 1 - General Information'!$G$16</f>
        <v>3395</v>
      </c>
      <c r="C4577" s="337" t="s">
        <v>164</v>
      </c>
      <c r="N4577" s="295" t="s">
        <v>19500</v>
      </c>
      <c r="P4577" s="490" t="str">
        <f t="array" ref="P4577">INDEX('Page 3 - Financial Information'!$K$16:$X$190,Y4577,X4577)</f>
        <v/>
      </c>
      <c r="S4577" s="295" t="s">
        <v>19507</v>
      </c>
      <c r="X4577" s="339">
        <v>8.0</v>
      </c>
      <c r="Y4577" s="339">
        <v>1.0</v>
      </c>
    </row>
    <row r="4578" ht="15.75" customHeight="1">
      <c r="A4578" s="336" t="str">
        <f>'Page 1 - General Information'!$G$12</f>
        <v>123468402</v>
      </c>
      <c r="B4578" s="295" t="str">
        <f>'Page 1 - General Information'!$G$16</f>
        <v>3395</v>
      </c>
      <c r="C4578" s="337" t="s">
        <v>164</v>
      </c>
      <c r="N4578" s="295" t="s">
        <v>19500</v>
      </c>
      <c r="P4578" s="490" t="str">
        <f t="array" ref="P4578">INDEX('Page 3 - Financial Information'!$K$16:$X$190,Y4578,X4578)</f>
        <v/>
      </c>
      <c r="S4578" s="295" t="s">
        <v>19508</v>
      </c>
      <c r="X4578" s="339">
        <v>9.0</v>
      </c>
      <c r="Y4578" s="339">
        <v>1.0</v>
      </c>
    </row>
    <row r="4579" ht="15.75" customHeight="1">
      <c r="A4579" s="336" t="str">
        <f>'Page 1 - General Information'!$G$12</f>
        <v>123468402</v>
      </c>
      <c r="B4579" s="295" t="str">
        <f>'Page 1 - General Information'!$G$16</f>
        <v>3395</v>
      </c>
      <c r="C4579" s="337" t="s">
        <v>164</v>
      </c>
      <c r="N4579" s="295" t="s">
        <v>19500</v>
      </c>
      <c r="P4579" s="490">
        <f t="array" ref="P4579">INDEX('Page 3 - Financial Information'!$K$16:$X$190,Y4579,X4579)</f>
        <v>17185.16</v>
      </c>
      <c r="S4579" s="295" t="s">
        <v>19509</v>
      </c>
      <c r="X4579" s="339">
        <v>10.0</v>
      </c>
      <c r="Y4579" s="339">
        <v>1.0</v>
      </c>
    </row>
    <row r="4580" ht="15.75" customHeight="1">
      <c r="A4580" s="336" t="str">
        <f>'Page 1 - General Information'!$G$12</f>
        <v>123468402</v>
      </c>
      <c r="B4580" s="295" t="str">
        <f>'Page 1 - General Information'!$G$16</f>
        <v>3395</v>
      </c>
      <c r="C4580" s="337" t="s">
        <v>164</v>
      </c>
      <c r="N4580" s="295" t="s">
        <v>19500</v>
      </c>
      <c r="P4580" s="490" t="str">
        <f t="array" ref="P4580">INDEX('Page 3 - Financial Information'!$K$16:$X$190,Y4580,X4580)</f>
        <v/>
      </c>
      <c r="S4580" s="295" t="s">
        <v>19510</v>
      </c>
      <c r="X4580" s="339">
        <v>13.0</v>
      </c>
      <c r="Y4580" s="339">
        <v>1.0</v>
      </c>
    </row>
    <row r="4581" ht="15.75" customHeight="1">
      <c r="A4581" s="336" t="str">
        <f>'Page 1 - General Information'!$G$12</f>
        <v>123468402</v>
      </c>
      <c r="B4581" s="295" t="str">
        <f>'Page 1 - General Information'!$G$16</f>
        <v>3395</v>
      </c>
      <c r="C4581" s="337" t="s">
        <v>164</v>
      </c>
      <c r="N4581" s="295" t="s">
        <v>19500</v>
      </c>
      <c r="P4581" s="490">
        <f t="array" ref="P4581">INDEX('Page 3 - Financial Information'!$K$16:$X$190,Y4581,X4581)</f>
        <v>4920.7</v>
      </c>
      <c r="S4581" s="295" t="s">
        <v>19511</v>
      </c>
      <c r="X4581" s="339">
        <v>14.0</v>
      </c>
      <c r="Y4581" s="339">
        <v>1.0</v>
      </c>
    </row>
    <row r="4582" ht="15.75" customHeight="1">
      <c r="A4582" s="336" t="str">
        <f>'Page 1 - General Information'!$G$12</f>
        <v>123468402</v>
      </c>
      <c r="B4582" s="295" t="str">
        <f>'Page 1 - General Information'!$G$16</f>
        <v>3395</v>
      </c>
      <c r="C4582" s="337" t="s">
        <v>164</v>
      </c>
      <c r="N4582" s="295" t="s">
        <v>19500</v>
      </c>
      <c r="P4582" s="490">
        <f t="array" ref="P4582">INDEX('Page 3 - Financial Information'!$K$16:$X$190,Y4582,X4582)</f>
        <v>17669.485</v>
      </c>
      <c r="S4582" s="464" t="s">
        <v>19512</v>
      </c>
      <c r="X4582" s="339">
        <v>1.0</v>
      </c>
      <c r="Y4582" s="339">
        <v>2.0</v>
      </c>
    </row>
    <row r="4583" ht="15.75" customHeight="1">
      <c r="A4583" s="336" t="str">
        <f>'Page 1 - General Information'!$G$12</f>
        <v>123468402</v>
      </c>
      <c r="B4583" s="295" t="str">
        <f>'Page 1 - General Information'!$G$16</f>
        <v>3395</v>
      </c>
      <c r="C4583" s="337" t="s">
        <v>164</v>
      </c>
      <c r="N4583" s="295" t="s">
        <v>19500</v>
      </c>
      <c r="P4583" s="490">
        <f t="array" ref="P4583">INDEX('Page 3 - Financial Information'!$K$16:$X$190,Y4583,X4583)</f>
        <v>1234.145</v>
      </c>
      <c r="S4583" s="464" t="s">
        <v>19513</v>
      </c>
      <c r="X4583" s="339">
        <v>3.0</v>
      </c>
      <c r="Y4583" s="339">
        <v>2.0</v>
      </c>
    </row>
    <row r="4584" ht="15.75" customHeight="1">
      <c r="A4584" s="336" t="str">
        <f>'Page 1 - General Information'!$G$12</f>
        <v>123468402</v>
      </c>
      <c r="B4584" s="295" t="str">
        <f>'Page 1 - General Information'!$G$16</f>
        <v>3395</v>
      </c>
      <c r="C4584" s="337" t="s">
        <v>164</v>
      </c>
      <c r="N4584" s="295" t="s">
        <v>19500</v>
      </c>
      <c r="P4584" s="490" t="str">
        <f t="array" ref="P4584">INDEX('Page 3 - Financial Information'!$K$16:$X$190,Y4584,X4584)</f>
        <v/>
      </c>
      <c r="S4584" s="295" t="s">
        <v>19514</v>
      </c>
      <c r="X4584" s="339">
        <v>4.0</v>
      </c>
      <c r="Y4584" s="339">
        <v>2.0</v>
      </c>
    </row>
    <row r="4585" ht="15.75" customHeight="1">
      <c r="A4585" s="336" t="str">
        <f>'Page 1 - General Information'!$G$12</f>
        <v>123468402</v>
      </c>
      <c r="B4585" s="295" t="str">
        <f>'Page 1 - General Information'!$G$16</f>
        <v>3395</v>
      </c>
      <c r="C4585" s="337" t="s">
        <v>164</v>
      </c>
      <c r="N4585" s="295" t="s">
        <v>19500</v>
      </c>
      <c r="P4585" s="490">
        <f t="array" ref="P4585">INDEX('Page 3 - Financial Information'!$K$16:$X$190,Y4585,X4585)</f>
        <v>454.54</v>
      </c>
      <c r="S4585" s="295" t="s">
        <v>19515</v>
      </c>
      <c r="X4585" s="339">
        <v>5.0</v>
      </c>
      <c r="Y4585" s="339">
        <v>2.0</v>
      </c>
    </row>
    <row r="4586" ht="15.75" customHeight="1">
      <c r="A4586" s="336" t="str">
        <f>'Page 1 - General Information'!$G$12</f>
        <v>123468402</v>
      </c>
      <c r="B4586" s="295" t="str">
        <f>'Page 1 - General Information'!$G$16</f>
        <v>3395</v>
      </c>
      <c r="C4586" s="337" t="s">
        <v>164</v>
      </c>
      <c r="N4586" s="295" t="s">
        <v>19500</v>
      </c>
      <c r="P4586" s="490" t="str">
        <f t="array" ref="P4586">INDEX('Page 3 - Financial Information'!$K$16:$X$190,Y4586,X4586)</f>
        <v/>
      </c>
      <c r="S4586" s="295" t="s">
        <v>19516</v>
      </c>
      <c r="X4586" s="339">
        <v>6.0</v>
      </c>
      <c r="Y4586" s="339">
        <v>2.0</v>
      </c>
    </row>
    <row r="4587" ht="15.75" customHeight="1">
      <c r="A4587" s="336" t="str">
        <f>'Page 1 - General Information'!$G$12</f>
        <v>123468402</v>
      </c>
      <c r="B4587" s="295" t="str">
        <f>'Page 1 - General Information'!$G$16</f>
        <v>3395</v>
      </c>
      <c r="C4587" s="337" t="s">
        <v>164</v>
      </c>
      <c r="N4587" s="295" t="s">
        <v>19500</v>
      </c>
      <c r="P4587" s="490" t="str">
        <f t="array" ref="P4587">INDEX('Page 3 - Financial Information'!$K$16:$X$190,Y4587,X4587)</f>
        <v/>
      </c>
      <c r="S4587" s="295" t="s">
        <v>19517</v>
      </c>
      <c r="X4587" s="339">
        <v>7.0</v>
      </c>
      <c r="Y4587" s="339">
        <v>2.0</v>
      </c>
    </row>
    <row r="4588" ht="15.75" customHeight="1">
      <c r="A4588" s="336" t="str">
        <f>'Page 1 - General Information'!$G$12</f>
        <v>123468402</v>
      </c>
      <c r="B4588" s="295" t="str">
        <f>'Page 1 - General Information'!$G$16</f>
        <v>3395</v>
      </c>
      <c r="C4588" s="337" t="s">
        <v>164</v>
      </c>
      <c r="N4588" s="295" t="s">
        <v>19500</v>
      </c>
      <c r="P4588" s="490" t="str">
        <f t="array" ref="P4588">INDEX('Page 3 - Financial Information'!$K$16:$X$190,Y4588,X4588)</f>
        <v/>
      </c>
      <c r="S4588" s="295" t="s">
        <v>19518</v>
      </c>
      <c r="X4588" s="339">
        <v>8.0</v>
      </c>
      <c r="Y4588" s="339">
        <v>2.0</v>
      </c>
    </row>
    <row r="4589" ht="15.75" customHeight="1">
      <c r="A4589" s="336" t="str">
        <f>'Page 1 - General Information'!$G$12</f>
        <v>123468402</v>
      </c>
      <c r="B4589" s="295" t="str">
        <f>'Page 1 - General Information'!$G$16</f>
        <v>3395</v>
      </c>
      <c r="C4589" s="337" t="s">
        <v>164</v>
      </c>
      <c r="N4589" s="295" t="s">
        <v>19500</v>
      </c>
      <c r="P4589" s="490">
        <f t="array" ref="P4589">INDEX('Page 3 - Financial Information'!$K$16:$X$190,Y4589,X4589)</f>
        <v>15980.8</v>
      </c>
      <c r="S4589" s="295" t="s">
        <v>19519</v>
      </c>
      <c r="X4589" s="339">
        <v>9.0</v>
      </c>
      <c r="Y4589" s="339">
        <v>2.0</v>
      </c>
    </row>
    <row r="4590" ht="15.75" customHeight="1">
      <c r="A4590" s="336" t="str">
        <f>'Page 1 - General Information'!$G$12</f>
        <v>123468402</v>
      </c>
      <c r="B4590" s="295" t="str">
        <f>'Page 1 - General Information'!$G$16</f>
        <v>3395</v>
      </c>
      <c r="C4590" s="337" t="s">
        <v>164</v>
      </c>
      <c r="N4590" s="295" t="s">
        <v>19500</v>
      </c>
      <c r="P4590" s="490" t="str">
        <f t="array" ref="P4590">INDEX('Page 3 - Financial Information'!$K$16:$X$190,Y4590,X4590)</f>
        <v/>
      </c>
      <c r="S4590" s="295" t="s">
        <v>19520</v>
      </c>
      <c r="X4590" s="339">
        <v>10.0</v>
      </c>
      <c r="Y4590" s="339">
        <v>2.0</v>
      </c>
    </row>
    <row r="4591" ht="15.75" customHeight="1">
      <c r="A4591" s="336" t="str">
        <f>'Page 1 - General Information'!$G$12</f>
        <v>123468402</v>
      </c>
      <c r="B4591" s="295" t="str">
        <f>'Page 1 - General Information'!$G$16</f>
        <v>3395</v>
      </c>
      <c r="C4591" s="337" t="s">
        <v>164</v>
      </c>
      <c r="N4591" s="295" t="s">
        <v>19500</v>
      </c>
      <c r="P4591" s="490" t="str">
        <f t="array" ref="P4591">INDEX('Page 3 - Financial Information'!$K$16:$X$190,Y4591,X4591)</f>
        <v/>
      </c>
      <c r="S4591" s="295" t="s">
        <v>19521</v>
      </c>
      <c r="X4591" s="339">
        <v>13.0</v>
      </c>
      <c r="Y4591" s="339">
        <v>2.0</v>
      </c>
    </row>
    <row r="4592" ht="15.75" customHeight="1">
      <c r="A4592" s="336" t="str">
        <f>'Page 1 - General Information'!$G$12</f>
        <v>123468402</v>
      </c>
      <c r="B4592" s="295" t="str">
        <f>'Page 1 - General Information'!$G$16</f>
        <v>3395</v>
      </c>
      <c r="C4592" s="337" t="s">
        <v>164</v>
      </c>
      <c r="N4592" s="295" t="s">
        <v>19500</v>
      </c>
      <c r="P4592" s="490">
        <f t="array" ref="P4592">INDEX('Page 3 - Financial Information'!$K$16:$X$190,Y4592,X4592)</f>
        <v>2449.33</v>
      </c>
      <c r="S4592" s="295" t="s">
        <v>19522</v>
      </c>
      <c r="X4592" s="339">
        <v>14.0</v>
      </c>
      <c r="Y4592" s="339">
        <v>2.0</v>
      </c>
    </row>
    <row r="4593" ht="15.75" customHeight="1">
      <c r="A4593" s="336" t="str">
        <f>'Page 1 - General Information'!$G$12</f>
        <v>123468402</v>
      </c>
      <c r="B4593" s="295" t="str">
        <f>'Page 1 - General Information'!$G$16</f>
        <v>3395</v>
      </c>
      <c r="C4593" s="337" t="s">
        <v>164</v>
      </c>
      <c r="N4593" s="295" t="s">
        <v>19500</v>
      </c>
      <c r="P4593" s="490">
        <f t="array" ref="P4593">INDEX('Page 3 - Financial Information'!$K$16:$X$190,Y4593,X4593)</f>
        <v>18133.69</v>
      </c>
      <c r="S4593" s="464" t="s">
        <v>19523</v>
      </c>
      <c r="X4593" s="339">
        <v>1.0</v>
      </c>
      <c r="Y4593" s="339">
        <v>3.0</v>
      </c>
    </row>
    <row r="4594" ht="15.75" customHeight="1">
      <c r="A4594" s="336" t="str">
        <f>'Page 1 - General Information'!$G$12</f>
        <v>123468402</v>
      </c>
      <c r="B4594" s="295" t="str">
        <f>'Page 1 - General Information'!$G$16</f>
        <v>3395</v>
      </c>
      <c r="C4594" s="337" t="s">
        <v>164</v>
      </c>
      <c r="N4594" s="295" t="s">
        <v>19500</v>
      </c>
      <c r="P4594" s="490">
        <f t="array" ref="P4594">INDEX('Page 3 - Financial Information'!$K$16:$X$190,Y4594,X4594)</f>
        <v>3268.93</v>
      </c>
      <c r="S4594" s="464" t="s">
        <v>19524</v>
      </c>
      <c r="X4594" s="339">
        <v>3.0</v>
      </c>
      <c r="Y4594" s="339">
        <v>3.0</v>
      </c>
    </row>
    <row r="4595" ht="15.75" customHeight="1">
      <c r="A4595" s="336" t="str">
        <f>'Page 1 - General Information'!$G$12</f>
        <v>123468402</v>
      </c>
      <c r="B4595" s="295" t="str">
        <f>'Page 1 - General Information'!$G$16</f>
        <v>3395</v>
      </c>
      <c r="C4595" s="337" t="s">
        <v>164</v>
      </c>
      <c r="N4595" s="295" t="s">
        <v>19500</v>
      </c>
      <c r="P4595" s="490">
        <f t="array" ref="P4595">INDEX('Page 3 - Financial Information'!$K$16:$X$190,Y4595,X4595)</f>
        <v>957.35</v>
      </c>
      <c r="S4595" s="295" t="s">
        <v>19525</v>
      </c>
      <c r="X4595" s="339">
        <v>4.0</v>
      </c>
      <c r="Y4595" s="339">
        <v>3.0</v>
      </c>
    </row>
    <row r="4596" ht="15.75" customHeight="1">
      <c r="A4596" s="336" t="str">
        <f>'Page 1 - General Information'!$G$12</f>
        <v>123468402</v>
      </c>
      <c r="B4596" s="295" t="str">
        <f>'Page 1 - General Information'!$G$16</f>
        <v>3395</v>
      </c>
      <c r="C4596" s="337" t="s">
        <v>164</v>
      </c>
      <c r="N4596" s="295" t="s">
        <v>19500</v>
      </c>
      <c r="P4596" s="490">
        <f t="array" ref="P4596">INDEX('Page 3 - Financial Information'!$K$16:$X$190,Y4596,X4596)</f>
        <v>240.57</v>
      </c>
      <c r="S4596" s="295" t="s">
        <v>19526</v>
      </c>
      <c r="X4596" s="339">
        <v>5.0</v>
      </c>
      <c r="Y4596" s="339">
        <v>3.0</v>
      </c>
    </row>
    <row r="4597" ht="15.75" customHeight="1">
      <c r="A4597" s="336" t="str">
        <f>'Page 1 - General Information'!$G$12</f>
        <v>123468402</v>
      </c>
      <c r="B4597" s="295" t="str">
        <f>'Page 1 - General Information'!$G$16</f>
        <v>3395</v>
      </c>
      <c r="C4597" s="337" t="s">
        <v>164</v>
      </c>
      <c r="N4597" s="295" t="s">
        <v>19500</v>
      </c>
      <c r="P4597" s="490">
        <f t="array" ref="P4597">INDEX('Page 3 - Financial Information'!$K$16:$X$190,Y4597,X4597)</f>
        <v>1135</v>
      </c>
      <c r="S4597" s="295" t="s">
        <v>19527</v>
      </c>
      <c r="X4597" s="339">
        <v>6.0</v>
      </c>
      <c r="Y4597" s="339">
        <v>3.0</v>
      </c>
    </row>
    <row r="4598" ht="15.75" customHeight="1">
      <c r="A4598" s="336" t="str">
        <f>'Page 1 - General Information'!$G$12</f>
        <v>123468402</v>
      </c>
      <c r="B4598" s="295" t="str">
        <f>'Page 1 - General Information'!$G$16</f>
        <v>3395</v>
      </c>
      <c r="C4598" s="337" t="s">
        <v>164</v>
      </c>
      <c r="N4598" s="295" t="s">
        <v>19500</v>
      </c>
      <c r="P4598" s="490" t="str">
        <f t="array" ref="P4598">INDEX('Page 3 - Financial Information'!$K$16:$X$190,Y4598,X4598)</f>
        <v/>
      </c>
      <c r="S4598" s="295" t="s">
        <v>19528</v>
      </c>
      <c r="X4598" s="339">
        <v>7.0</v>
      </c>
      <c r="Y4598" s="339">
        <v>3.0</v>
      </c>
    </row>
    <row r="4599" ht="15.75" customHeight="1">
      <c r="A4599" s="336" t="str">
        <f>'Page 1 - General Information'!$G$12</f>
        <v>123468402</v>
      </c>
      <c r="B4599" s="295" t="str">
        <f>'Page 1 - General Information'!$G$16</f>
        <v>3395</v>
      </c>
      <c r="C4599" s="337" t="s">
        <v>164</v>
      </c>
      <c r="N4599" s="295" t="s">
        <v>19500</v>
      </c>
      <c r="P4599" s="490" t="str">
        <f t="array" ref="P4599">INDEX('Page 3 - Financial Information'!$K$16:$X$190,Y4599,X4599)</f>
        <v/>
      </c>
      <c r="S4599" s="295" t="s">
        <v>19529</v>
      </c>
      <c r="X4599" s="339">
        <v>8.0</v>
      </c>
      <c r="Y4599" s="339">
        <v>3.0</v>
      </c>
    </row>
    <row r="4600" ht="15.75" customHeight="1">
      <c r="A4600" s="336" t="str">
        <f>'Page 1 - General Information'!$G$12</f>
        <v>123468402</v>
      </c>
      <c r="B4600" s="295" t="str">
        <f>'Page 1 - General Information'!$G$16</f>
        <v>3395</v>
      </c>
      <c r="C4600" s="337" t="s">
        <v>164</v>
      </c>
      <c r="N4600" s="295" t="s">
        <v>19500</v>
      </c>
      <c r="P4600" s="490" t="str">
        <f t="array" ref="P4600">INDEX('Page 3 - Financial Information'!$K$16:$X$190,Y4600,X4600)</f>
        <v/>
      </c>
      <c r="S4600" s="295" t="s">
        <v>19530</v>
      </c>
      <c r="X4600" s="339">
        <v>9.0</v>
      </c>
      <c r="Y4600" s="339">
        <v>3.0</v>
      </c>
    </row>
    <row r="4601" ht="15.75" customHeight="1">
      <c r="A4601" s="336" t="str">
        <f>'Page 1 - General Information'!$G$12</f>
        <v>123468402</v>
      </c>
      <c r="B4601" s="295" t="str">
        <f>'Page 1 - General Information'!$G$16</f>
        <v>3395</v>
      </c>
      <c r="C4601" s="337" t="s">
        <v>164</v>
      </c>
      <c r="N4601" s="295" t="s">
        <v>19500</v>
      </c>
      <c r="P4601" s="490">
        <f t="array" ref="P4601">INDEX('Page 3 - Financial Information'!$K$16:$X$190,Y4601,X4601)</f>
        <v>12531.84</v>
      </c>
      <c r="S4601" s="295" t="s">
        <v>19531</v>
      </c>
      <c r="X4601" s="339">
        <v>10.0</v>
      </c>
      <c r="Y4601" s="339">
        <v>3.0</v>
      </c>
    </row>
    <row r="4602" ht="15.75" customHeight="1">
      <c r="A4602" s="336" t="str">
        <f>'Page 1 - General Information'!$G$12</f>
        <v>123468402</v>
      </c>
      <c r="B4602" s="295" t="str">
        <f>'Page 1 - General Information'!$G$16</f>
        <v>3395</v>
      </c>
      <c r="C4602" s="337" t="s">
        <v>164</v>
      </c>
      <c r="N4602" s="295" t="s">
        <v>19500</v>
      </c>
      <c r="P4602" s="490" t="str">
        <f t="array" ref="P4602">INDEX('Page 3 - Financial Information'!$K$16:$X$190,Y4602,X4602)</f>
        <v/>
      </c>
      <c r="S4602" s="295" t="s">
        <v>19532</v>
      </c>
      <c r="X4602" s="339">
        <v>13.0</v>
      </c>
      <c r="Y4602" s="339">
        <v>3.0</v>
      </c>
    </row>
    <row r="4603" ht="15.75" customHeight="1">
      <c r="A4603" s="336" t="str">
        <f>'Page 1 - General Information'!$G$12</f>
        <v>123468402</v>
      </c>
      <c r="B4603" s="295" t="str">
        <f>'Page 1 - General Information'!$G$16</f>
        <v>3395</v>
      </c>
      <c r="C4603" s="337" t="s">
        <v>164</v>
      </c>
      <c r="N4603" s="295" t="s">
        <v>19500</v>
      </c>
      <c r="P4603" s="490">
        <f t="array" ref="P4603">INDEX('Page 3 - Financial Information'!$K$16:$X$190,Y4603,X4603)</f>
        <v>765</v>
      </c>
      <c r="S4603" s="295" t="s">
        <v>19533</v>
      </c>
      <c r="X4603" s="339">
        <v>14.0</v>
      </c>
      <c r="Y4603" s="339">
        <v>3.0</v>
      </c>
    </row>
    <row r="4604" ht="15.75" customHeight="1">
      <c r="A4604" s="336" t="str">
        <f>'Page 1 - General Information'!$G$12</f>
        <v>123468402</v>
      </c>
      <c r="B4604" s="295" t="str">
        <f>'Page 1 - General Information'!$G$16</f>
        <v>3395</v>
      </c>
      <c r="C4604" s="337" t="s">
        <v>164</v>
      </c>
      <c r="N4604" s="295" t="s">
        <v>19500</v>
      </c>
      <c r="P4604" s="490">
        <f t="array" ref="P4604">INDEX('Page 3 - Financial Information'!$K$16:$X$190,Y4604,X4604)</f>
        <v>9688.86</v>
      </c>
      <c r="S4604" s="464" t="s">
        <v>19534</v>
      </c>
      <c r="X4604" s="339">
        <v>1.0</v>
      </c>
      <c r="Y4604" s="339">
        <v>4.0</v>
      </c>
    </row>
    <row r="4605" ht="15.75" customHeight="1">
      <c r="A4605" s="336" t="str">
        <f>'Page 1 - General Information'!$G$12</f>
        <v>123468402</v>
      </c>
      <c r="B4605" s="295" t="str">
        <f>'Page 1 - General Information'!$G$16</f>
        <v>3395</v>
      </c>
      <c r="C4605" s="337" t="s">
        <v>164</v>
      </c>
      <c r="N4605" s="295" t="s">
        <v>19500</v>
      </c>
      <c r="P4605" s="490">
        <f t="array" ref="P4605">INDEX('Page 3 - Financial Information'!$K$16:$X$190,Y4605,X4605)</f>
        <v>1363.94</v>
      </c>
      <c r="S4605" s="464" t="s">
        <v>19535</v>
      </c>
      <c r="X4605" s="339">
        <v>3.0</v>
      </c>
      <c r="Y4605" s="339">
        <v>4.0</v>
      </c>
    </row>
    <row r="4606" ht="15.75" customHeight="1">
      <c r="A4606" s="336" t="str">
        <f>'Page 1 - General Information'!$G$12</f>
        <v>123468402</v>
      </c>
      <c r="B4606" s="295" t="str">
        <f>'Page 1 - General Information'!$G$16</f>
        <v>3395</v>
      </c>
      <c r="C4606" s="337" t="s">
        <v>164</v>
      </c>
      <c r="N4606" s="295" t="s">
        <v>19500</v>
      </c>
      <c r="P4606" s="490">
        <f t="array" ref="P4606">INDEX('Page 3 - Financial Information'!$K$16:$X$190,Y4606,X4606)</f>
        <v>522.92</v>
      </c>
      <c r="S4606" s="295" t="s">
        <v>19536</v>
      </c>
      <c r="X4606" s="339">
        <v>4.0</v>
      </c>
      <c r="Y4606" s="339">
        <v>4.0</v>
      </c>
    </row>
    <row r="4607" ht="15.75" customHeight="1">
      <c r="A4607" s="336" t="str">
        <f>'Page 1 - General Information'!$G$12</f>
        <v>123468402</v>
      </c>
      <c r="B4607" s="295" t="str">
        <f>'Page 1 - General Information'!$G$16</f>
        <v>3395</v>
      </c>
      <c r="C4607" s="337" t="s">
        <v>164</v>
      </c>
      <c r="N4607" s="295" t="s">
        <v>19500</v>
      </c>
      <c r="P4607" s="490" t="str">
        <f t="array" ref="P4607">INDEX('Page 3 - Financial Information'!$K$16:$X$190,Y4607,X4607)</f>
        <v/>
      </c>
      <c r="S4607" s="295" t="s">
        <v>19537</v>
      </c>
      <c r="X4607" s="339">
        <v>5.0</v>
      </c>
      <c r="Y4607" s="339">
        <v>4.0</v>
      </c>
    </row>
    <row r="4608" ht="15.75" customHeight="1">
      <c r="A4608" s="336" t="str">
        <f>'Page 1 - General Information'!$G$12</f>
        <v>123468402</v>
      </c>
      <c r="B4608" s="295" t="str">
        <f>'Page 1 - General Information'!$G$16</f>
        <v>3395</v>
      </c>
      <c r="C4608" s="337" t="s">
        <v>164</v>
      </c>
      <c r="N4608" s="295" t="s">
        <v>19500</v>
      </c>
      <c r="P4608" s="490" t="str">
        <f t="array" ref="P4608">INDEX('Page 3 - Financial Information'!$K$16:$X$190,Y4608,X4608)</f>
        <v/>
      </c>
      <c r="S4608" s="295" t="s">
        <v>19538</v>
      </c>
      <c r="X4608" s="339">
        <v>6.0</v>
      </c>
      <c r="Y4608" s="339">
        <v>4.0</v>
      </c>
    </row>
    <row r="4609" ht="15.75" customHeight="1">
      <c r="A4609" s="336" t="str">
        <f>'Page 1 - General Information'!$G$12</f>
        <v>123468402</v>
      </c>
      <c r="B4609" s="295" t="str">
        <f>'Page 1 - General Information'!$G$16</f>
        <v>3395</v>
      </c>
      <c r="C4609" s="337" t="s">
        <v>164</v>
      </c>
      <c r="N4609" s="295" t="s">
        <v>19500</v>
      </c>
      <c r="P4609" s="490" t="str">
        <f t="array" ref="P4609">INDEX('Page 3 - Financial Information'!$K$16:$X$190,Y4609,X4609)</f>
        <v/>
      </c>
      <c r="S4609" s="295" t="s">
        <v>19539</v>
      </c>
      <c r="X4609" s="339">
        <v>7.0</v>
      </c>
      <c r="Y4609" s="339">
        <v>4.0</v>
      </c>
    </row>
    <row r="4610" ht="15.75" customHeight="1">
      <c r="A4610" s="336" t="str">
        <f>'Page 1 - General Information'!$G$12</f>
        <v>123468402</v>
      </c>
      <c r="B4610" s="295" t="str">
        <f>'Page 1 - General Information'!$G$16</f>
        <v>3395</v>
      </c>
      <c r="C4610" s="337" t="s">
        <v>164</v>
      </c>
      <c r="N4610" s="295" t="s">
        <v>19500</v>
      </c>
      <c r="P4610" s="490">
        <f t="array" ref="P4610">INDEX('Page 3 - Financial Information'!$K$16:$X$190,Y4610,X4610)</f>
        <v>7802</v>
      </c>
      <c r="S4610" s="295" t="s">
        <v>19540</v>
      </c>
      <c r="X4610" s="339">
        <v>8.0</v>
      </c>
      <c r="Y4610" s="339">
        <v>4.0</v>
      </c>
    </row>
    <row r="4611" ht="15.75" customHeight="1">
      <c r="A4611" s="336" t="str">
        <f>'Page 1 - General Information'!$G$12</f>
        <v>123468402</v>
      </c>
      <c r="B4611" s="295" t="str">
        <f>'Page 1 - General Information'!$G$16</f>
        <v>3395</v>
      </c>
      <c r="C4611" s="337" t="s">
        <v>164</v>
      </c>
      <c r="N4611" s="295" t="s">
        <v>19500</v>
      </c>
      <c r="P4611" s="490" t="str">
        <f t="array" ref="P4611">INDEX('Page 3 - Financial Information'!$K$16:$X$190,Y4611,X4611)</f>
        <v/>
      </c>
      <c r="S4611" s="295" t="s">
        <v>19541</v>
      </c>
      <c r="X4611" s="339">
        <v>9.0</v>
      </c>
      <c r="Y4611" s="339">
        <v>4.0</v>
      </c>
    </row>
    <row r="4612" ht="15.75" customHeight="1">
      <c r="A4612" s="336" t="str">
        <f>'Page 1 - General Information'!$G$12</f>
        <v>123468402</v>
      </c>
      <c r="B4612" s="295" t="str">
        <f>'Page 1 - General Information'!$G$16</f>
        <v>3395</v>
      </c>
      <c r="C4612" s="337" t="s">
        <v>164</v>
      </c>
      <c r="N4612" s="295" t="s">
        <v>19500</v>
      </c>
      <c r="P4612" s="490" t="str">
        <f t="array" ref="P4612">INDEX('Page 3 - Financial Information'!$K$16:$X$190,Y4612,X4612)</f>
        <v/>
      </c>
      <c r="S4612" s="295" t="s">
        <v>19542</v>
      </c>
      <c r="X4612" s="339">
        <v>10.0</v>
      </c>
      <c r="Y4612" s="339">
        <v>4.0</v>
      </c>
    </row>
    <row r="4613" ht="15.75" customHeight="1">
      <c r="A4613" s="336" t="str">
        <f>'Page 1 - General Information'!$G$12</f>
        <v>123468402</v>
      </c>
      <c r="B4613" s="295" t="str">
        <f>'Page 1 - General Information'!$G$16</f>
        <v>3395</v>
      </c>
      <c r="C4613" s="337" t="s">
        <v>164</v>
      </c>
      <c r="N4613" s="295" t="s">
        <v>19500</v>
      </c>
      <c r="P4613" s="490" t="str">
        <f t="array" ref="P4613">INDEX('Page 3 - Financial Information'!$K$16:$X$190,Y4613,X4613)</f>
        <v/>
      </c>
      <c r="S4613" s="295" t="s">
        <v>19543</v>
      </c>
      <c r="X4613" s="339">
        <v>13.0</v>
      </c>
      <c r="Y4613" s="339">
        <v>4.0</v>
      </c>
    </row>
    <row r="4614" ht="15.75" customHeight="1">
      <c r="A4614" s="336" t="str">
        <f>'Page 1 - General Information'!$G$12</f>
        <v>123468402</v>
      </c>
      <c r="B4614" s="295" t="str">
        <f>'Page 1 - General Information'!$G$16</f>
        <v>3395</v>
      </c>
      <c r="C4614" s="337" t="s">
        <v>164</v>
      </c>
      <c r="N4614" s="295" t="s">
        <v>19500</v>
      </c>
      <c r="P4614" s="490">
        <f t="array" ref="P4614">INDEX('Page 3 - Financial Information'!$K$16:$X$190,Y4614,X4614)</f>
        <v>235</v>
      </c>
      <c r="S4614" s="295" t="s">
        <v>19544</v>
      </c>
      <c r="X4614" s="339">
        <v>14.0</v>
      </c>
      <c r="Y4614" s="339">
        <v>4.0</v>
      </c>
    </row>
    <row r="4615" ht="15.75" customHeight="1">
      <c r="A4615" s="336" t="str">
        <f>'Page 1 - General Information'!$G$12</f>
        <v>123468402</v>
      </c>
      <c r="B4615" s="295" t="str">
        <f>'Page 1 - General Information'!$G$16</f>
        <v>3395</v>
      </c>
      <c r="C4615" s="337" t="s">
        <v>164</v>
      </c>
      <c r="N4615" s="295" t="s">
        <v>19500</v>
      </c>
      <c r="P4615" s="490">
        <f t="array" ref="P4615">INDEX('Page 3 - Financial Information'!$K$16:$X$190,Y4615,X4615)</f>
        <v>61591.37</v>
      </c>
      <c r="S4615" s="464" t="s">
        <v>19545</v>
      </c>
      <c r="X4615" s="339">
        <v>1.0</v>
      </c>
      <c r="Y4615" s="339">
        <v>5.0</v>
      </c>
    </row>
    <row r="4616" ht="15.75" customHeight="1">
      <c r="A4616" s="336" t="str">
        <f>'Page 1 - General Information'!$G$12</f>
        <v>123468402</v>
      </c>
      <c r="B4616" s="295" t="str">
        <f>'Page 1 - General Information'!$G$16</f>
        <v>3395</v>
      </c>
      <c r="C4616" s="337" t="s">
        <v>164</v>
      </c>
      <c r="N4616" s="295" t="s">
        <v>19500</v>
      </c>
      <c r="P4616" s="490">
        <f t="array" ref="P4616">INDEX('Page 3 - Financial Information'!$K$16:$X$190,Y4616,X4616)</f>
        <v>2952.68</v>
      </c>
      <c r="S4616" s="464" t="s">
        <v>19546</v>
      </c>
      <c r="X4616" s="339">
        <v>3.0</v>
      </c>
      <c r="Y4616" s="339">
        <v>5.0</v>
      </c>
    </row>
    <row r="4617" ht="15.75" customHeight="1">
      <c r="A4617" s="336" t="str">
        <f>'Page 1 - General Information'!$G$12</f>
        <v>123468402</v>
      </c>
      <c r="B4617" s="295" t="str">
        <f>'Page 1 - General Information'!$G$16</f>
        <v>3395</v>
      </c>
      <c r="C4617" s="337" t="s">
        <v>164</v>
      </c>
      <c r="N4617" s="295" t="s">
        <v>19500</v>
      </c>
      <c r="P4617" s="490" t="str">
        <f t="array" ref="P4617">INDEX('Page 3 - Financial Information'!$K$16:$X$190,Y4617,X4617)</f>
        <v/>
      </c>
      <c r="S4617" s="295" t="s">
        <v>19547</v>
      </c>
      <c r="X4617" s="339">
        <v>4.0</v>
      </c>
      <c r="Y4617" s="339">
        <v>5.0</v>
      </c>
    </row>
    <row r="4618" ht="15.75" customHeight="1">
      <c r="A4618" s="336" t="str">
        <f>'Page 1 - General Information'!$G$12</f>
        <v>123468402</v>
      </c>
      <c r="B4618" s="295" t="str">
        <f>'Page 1 - General Information'!$G$16</f>
        <v>3395</v>
      </c>
      <c r="C4618" s="337" t="s">
        <v>164</v>
      </c>
      <c r="N4618" s="295" t="s">
        <v>19500</v>
      </c>
      <c r="P4618" s="490">
        <f t="array" ref="P4618">INDEX('Page 3 - Financial Information'!$K$16:$X$190,Y4618,X4618)</f>
        <v>2446.21</v>
      </c>
      <c r="S4618" s="295" t="s">
        <v>19548</v>
      </c>
      <c r="X4618" s="339">
        <v>5.0</v>
      </c>
      <c r="Y4618" s="339">
        <v>5.0</v>
      </c>
    </row>
    <row r="4619" ht="15.75" customHeight="1">
      <c r="A4619" s="336" t="str">
        <f>'Page 1 - General Information'!$G$12</f>
        <v>123468402</v>
      </c>
      <c r="B4619" s="295" t="str">
        <f>'Page 1 - General Information'!$G$16</f>
        <v>3395</v>
      </c>
      <c r="C4619" s="337" t="s">
        <v>164</v>
      </c>
      <c r="N4619" s="295" t="s">
        <v>19500</v>
      </c>
      <c r="P4619" s="490" t="str">
        <f t="array" ref="P4619">INDEX('Page 3 - Financial Information'!$K$16:$X$190,Y4619,X4619)</f>
        <v/>
      </c>
      <c r="S4619" s="295" t="s">
        <v>19549</v>
      </c>
      <c r="X4619" s="339">
        <v>6.0</v>
      </c>
      <c r="Y4619" s="339">
        <v>5.0</v>
      </c>
    </row>
    <row r="4620" ht="15.75" customHeight="1">
      <c r="A4620" s="336" t="str">
        <f>'Page 1 - General Information'!$G$12</f>
        <v>123468402</v>
      </c>
      <c r="B4620" s="295" t="str">
        <f>'Page 1 - General Information'!$G$16</f>
        <v>3395</v>
      </c>
      <c r="C4620" s="337" t="s">
        <v>164</v>
      </c>
      <c r="N4620" s="295" t="s">
        <v>19500</v>
      </c>
      <c r="P4620" s="490" t="str">
        <f t="array" ref="P4620">INDEX('Page 3 - Financial Information'!$K$16:$X$190,Y4620,X4620)</f>
        <v/>
      </c>
      <c r="S4620" s="295" t="s">
        <v>19550</v>
      </c>
      <c r="X4620" s="339">
        <v>7.0</v>
      </c>
      <c r="Y4620" s="339">
        <v>5.0</v>
      </c>
    </row>
    <row r="4621" ht="15.75" customHeight="1">
      <c r="A4621" s="336" t="str">
        <f>'Page 1 - General Information'!$G$12</f>
        <v>123468402</v>
      </c>
      <c r="B4621" s="295" t="str">
        <f>'Page 1 - General Information'!$G$16</f>
        <v>3395</v>
      </c>
      <c r="C4621" s="337" t="s">
        <v>164</v>
      </c>
      <c r="N4621" s="295" t="s">
        <v>19500</v>
      </c>
      <c r="P4621" s="490">
        <f t="array" ref="P4621">INDEX('Page 3 - Financial Information'!$K$16:$X$190,Y4621,X4621)</f>
        <v>56192.48</v>
      </c>
      <c r="S4621" s="295" t="s">
        <v>19551</v>
      </c>
      <c r="X4621" s="339">
        <v>8.0</v>
      </c>
      <c r="Y4621" s="339">
        <v>5.0</v>
      </c>
    </row>
    <row r="4622" ht="15.75" customHeight="1">
      <c r="A4622" s="336" t="str">
        <f>'Page 1 - General Information'!$G$12</f>
        <v>123468402</v>
      </c>
      <c r="B4622" s="295" t="str">
        <f>'Page 1 - General Information'!$G$16</f>
        <v>3395</v>
      </c>
      <c r="C4622" s="337" t="s">
        <v>164</v>
      </c>
      <c r="N4622" s="295" t="s">
        <v>19500</v>
      </c>
      <c r="P4622" s="490" t="str">
        <f t="array" ref="P4622">INDEX('Page 3 - Financial Information'!$K$16:$X$190,Y4622,X4622)</f>
        <v/>
      </c>
      <c r="S4622" s="295" t="s">
        <v>19552</v>
      </c>
      <c r="X4622" s="339">
        <v>9.0</v>
      </c>
      <c r="Y4622" s="339">
        <v>5.0</v>
      </c>
    </row>
    <row r="4623" ht="15.75" customHeight="1">
      <c r="A4623" s="336" t="str">
        <f>'Page 1 - General Information'!$G$12</f>
        <v>123468402</v>
      </c>
      <c r="B4623" s="295" t="str">
        <f>'Page 1 - General Information'!$G$16</f>
        <v>3395</v>
      </c>
      <c r="C4623" s="337" t="s">
        <v>164</v>
      </c>
      <c r="N4623" s="295" t="s">
        <v>19500</v>
      </c>
      <c r="P4623" s="490" t="str">
        <f t="array" ref="P4623">INDEX('Page 3 - Financial Information'!$K$16:$X$190,Y4623,X4623)</f>
        <v/>
      </c>
      <c r="S4623" s="295" t="s">
        <v>19553</v>
      </c>
      <c r="X4623" s="339">
        <v>10.0</v>
      </c>
      <c r="Y4623" s="339">
        <v>5.0</v>
      </c>
    </row>
    <row r="4624" ht="15.75" customHeight="1">
      <c r="A4624" s="336" t="str">
        <f>'Page 1 - General Information'!$G$12</f>
        <v>123468402</v>
      </c>
      <c r="B4624" s="295" t="str">
        <f>'Page 1 - General Information'!$G$16</f>
        <v>3395</v>
      </c>
      <c r="C4624" s="337" t="s">
        <v>164</v>
      </c>
      <c r="N4624" s="295" t="s">
        <v>19500</v>
      </c>
      <c r="P4624" s="490" t="str">
        <f t="array" ref="P4624">INDEX('Page 3 - Financial Information'!$K$16:$X$190,Y4624,X4624)</f>
        <v/>
      </c>
      <c r="S4624" s="295" t="s">
        <v>19554</v>
      </c>
      <c r="X4624" s="339">
        <v>13.0</v>
      </c>
      <c r="Y4624" s="339">
        <v>5.0</v>
      </c>
    </row>
    <row r="4625" ht="15.75" customHeight="1">
      <c r="A4625" s="336" t="str">
        <f>'Page 1 - General Information'!$G$12</f>
        <v>123468402</v>
      </c>
      <c r="B4625" s="295" t="str">
        <f>'Page 1 - General Information'!$G$16</f>
        <v>3395</v>
      </c>
      <c r="C4625" s="337" t="s">
        <v>164</v>
      </c>
      <c r="N4625" s="295" t="s">
        <v>19500</v>
      </c>
      <c r="P4625" s="490">
        <f t="array" ref="P4625">INDEX('Page 3 - Financial Information'!$K$16:$X$190,Y4625,X4625)</f>
        <v>4977.06</v>
      </c>
      <c r="S4625" s="295" t="s">
        <v>19555</v>
      </c>
      <c r="X4625" s="339">
        <v>14.0</v>
      </c>
      <c r="Y4625" s="339">
        <v>5.0</v>
      </c>
    </row>
    <row r="4626" ht="15.75" customHeight="1">
      <c r="A4626" s="336" t="str">
        <f>'Page 1 - General Information'!$G$12</f>
        <v>123468402</v>
      </c>
      <c r="B4626" s="295" t="str">
        <f>'Page 1 - General Information'!$G$16</f>
        <v>3395</v>
      </c>
      <c r="C4626" s="337" t="s">
        <v>164</v>
      </c>
      <c r="N4626" s="295" t="s">
        <v>19500</v>
      </c>
      <c r="P4626" s="490">
        <f t="array" ref="P4626">INDEX('Page 3 - Financial Information'!$K$16:$X$190,Y4626,X4626)</f>
        <v>11248.25</v>
      </c>
      <c r="S4626" s="464" t="s">
        <v>19556</v>
      </c>
      <c r="X4626" s="339">
        <v>1.0</v>
      </c>
      <c r="Y4626" s="339">
        <v>6.0</v>
      </c>
    </row>
    <row r="4627" ht="15.75" customHeight="1">
      <c r="A4627" s="336" t="str">
        <f>'Page 1 - General Information'!$G$12</f>
        <v>123468402</v>
      </c>
      <c r="B4627" s="295" t="str">
        <f>'Page 1 - General Information'!$G$16</f>
        <v>3395</v>
      </c>
      <c r="C4627" s="337" t="s">
        <v>164</v>
      </c>
      <c r="N4627" s="295" t="s">
        <v>19500</v>
      </c>
      <c r="P4627" s="490">
        <f t="array" ref="P4627">INDEX('Page 3 - Financial Information'!$K$16:$X$190,Y4627,X4627)</f>
        <v>1986.45</v>
      </c>
      <c r="S4627" s="464" t="s">
        <v>19557</v>
      </c>
      <c r="X4627" s="339">
        <v>3.0</v>
      </c>
      <c r="Y4627" s="339">
        <v>6.0</v>
      </c>
    </row>
    <row r="4628" ht="15.75" customHeight="1">
      <c r="A4628" s="336" t="str">
        <f>'Page 1 - General Information'!$G$12</f>
        <v>123468402</v>
      </c>
      <c r="B4628" s="295" t="str">
        <f>'Page 1 - General Information'!$G$16</f>
        <v>3395</v>
      </c>
      <c r="C4628" s="337" t="s">
        <v>164</v>
      </c>
      <c r="N4628" s="295" t="s">
        <v>19500</v>
      </c>
      <c r="P4628" s="490" t="str">
        <f t="array" ref="P4628">INDEX('Page 3 - Financial Information'!$K$16:$X$190,Y4628,X4628)</f>
        <v/>
      </c>
      <c r="S4628" s="295" t="s">
        <v>19558</v>
      </c>
      <c r="X4628" s="339">
        <v>4.0</v>
      </c>
      <c r="Y4628" s="339">
        <v>6.0</v>
      </c>
    </row>
    <row r="4629" ht="15.75" customHeight="1">
      <c r="A4629" s="336" t="str">
        <f>'Page 1 - General Information'!$G$12</f>
        <v>123468402</v>
      </c>
      <c r="B4629" s="295" t="str">
        <f>'Page 1 - General Information'!$G$16</f>
        <v>3395</v>
      </c>
      <c r="C4629" s="337" t="s">
        <v>164</v>
      </c>
      <c r="N4629" s="295" t="s">
        <v>19500</v>
      </c>
      <c r="P4629" s="490">
        <f t="array" ref="P4629">INDEX('Page 3 - Financial Information'!$K$16:$X$190,Y4629,X4629)</f>
        <v>550</v>
      </c>
      <c r="S4629" s="295" t="s">
        <v>19559</v>
      </c>
      <c r="X4629" s="339">
        <v>5.0</v>
      </c>
      <c r="Y4629" s="339">
        <v>6.0</v>
      </c>
    </row>
    <row r="4630" ht="15.75" customHeight="1">
      <c r="A4630" s="336" t="str">
        <f>'Page 1 - General Information'!$G$12</f>
        <v>123468402</v>
      </c>
      <c r="B4630" s="295" t="str">
        <f>'Page 1 - General Information'!$G$16</f>
        <v>3395</v>
      </c>
      <c r="C4630" s="337" t="s">
        <v>164</v>
      </c>
      <c r="N4630" s="295" t="s">
        <v>19500</v>
      </c>
      <c r="P4630" s="490">
        <f t="array" ref="P4630">INDEX('Page 3 - Financial Information'!$K$16:$X$190,Y4630,X4630)</f>
        <v>2685</v>
      </c>
      <c r="S4630" s="295" t="s">
        <v>19560</v>
      </c>
      <c r="X4630" s="339">
        <v>6.0</v>
      </c>
      <c r="Y4630" s="339">
        <v>6.0</v>
      </c>
    </row>
    <row r="4631" ht="15.75" customHeight="1">
      <c r="A4631" s="336" t="str">
        <f>'Page 1 - General Information'!$G$12</f>
        <v>123468402</v>
      </c>
      <c r="B4631" s="295" t="str">
        <f>'Page 1 - General Information'!$G$16</f>
        <v>3395</v>
      </c>
      <c r="C4631" s="337" t="s">
        <v>164</v>
      </c>
      <c r="N4631" s="295" t="s">
        <v>19500</v>
      </c>
      <c r="P4631" s="490" t="str">
        <f t="array" ref="P4631">INDEX('Page 3 - Financial Information'!$K$16:$X$190,Y4631,X4631)</f>
        <v/>
      </c>
      <c r="S4631" s="295" t="s">
        <v>19561</v>
      </c>
      <c r="X4631" s="339">
        <v>7.0</v>
      </c>
      <c r="Y4631" s="339">
        <v>6.0</v>
      </c>
    </row>
    <row r="4632" ht="15.75" customHeight="1">
      <c r="A4632" s="336" t="str">
        <f>'Page 1 - General Information'!$G$12</f>
        <v>123468402</v>
      </c>
      <c r="B4632" s="295" t="str">
        <f>'Page 1 - General Information'!$G$16</f>
        <v>3395</v>
      </c>
      <c r="C4632" s="337" t="s">
        <v>164</v>
      </c>
      <c r="N4632" s="295" t="s">
        <v>19500</v>
      </c>
      <c r="P4632" s="490">
        <f t="array" ref="P4632">INDEX('Page 3 - Financial Information'!$K$16:$X$190,Y4632,X4632)</f>
        <v>6026.8</v>
      </c>
      <c r="S4632" s="295" t="s">
        <v>19562</v>
      </c>
      <c r="X4632" s="339">
        <v>8.0</v>
      </c>
      <c r="Y4632" s="339">
        <v>6.0</v>
      </c>
    </row>
    <row r="4633" ht="15.75" customHeight="1">
      <c r="A4633" s="336" t="str">
        <f>'Page 1 - General Information'!$G$12</f>
        <v>123468402</v>
      </c>
      <c r="B4633" s="295" t="str">
        <f>'Page 1 - General Information'!$G$16</f>
        <v>3395</v>
      </c>
      <c r="C4633" s="337" t="s">
        <v>164</v>
      </c>
      <c r="N4633" s="295" t="s">
        <v>19500</v>
      </c>
      <c r="P4633" s="490" t="str">
        <f t="array" ref="P4633">INDEX('Page 3 - Financial Information'!$K$16:$X$190,Y4633,X4633)</f>
        <v/>
      </c>
      <c r="S4633" s="295" t="s">
        <v>19563</v>
      </c>
      <c r="X4633" s="339">
        <v>9.0</v>
      </c>
      <c r="Y4633" s="339">
        <v>6.0</v>
      </c>
    </row>
    <row r="4634" ht="15.75" customHeight="1">
      <c r="A4634" s="336" t="str">
        <f>'Page 1 - General Information'!$G$12</f>
        <v>123468402</v>
      </c>
      <c r="B4634" s="295" t="str">
        <f>'Page 1 - General Information'!$G$16</f>
        <v>3395</v>
      </c>
      <c r="C4634" s="337" t="s">
        <v>164</v>
      </c>
      <c r="N4634" s="295" t="s">
        <v>19500</v>
      </c>
      <c r="P4634" s="490" t="str">
        <f t="array" ref="P4634">INDEX('Page 3 - Financial Information'!$K$16:$X$190,Y4634,X4634)</f>
        <v/>
      </c>
      <c r="S4634" s="295" t="s">
        <v>19564</v>
      </c>
      <c r="X4634" s="339">
        <v>10.0</v>
      </c>
      <c r="Y4634" s="339">
        <v>6.0</v>
      </c>
    </row>
    <row r="4635" ht="15.75" customHeight="1">
      <c r="A4635" s="336" t="str">
        <f>'Page 1 - General Information'!$G$12</f>
        <v>123468402</v>
      </c>
      <c r="B4635" s="295" t="str">
        <f>'Page 1 - General Information'!$G$16</f>
        <v>3395</v>
      </c>
      <c r="C4635" s="337" t="s">
        <v>164</v>
      </c>
      <c r="N4635" s="295" t="s">
        <v>19500</v>
      </c>
      <c r="P4635" s="490" t="str">
        <f t="array" ref="P4635">INDEX('Page 3 - Financial Information'!$K$16:$X$190,Y4635,X4635)</f>
        <v/>
      </c>
      <c r="S4635" s="295" t="s">
        <v>19565</v>
      </c>
      <c r="X4635" s="339">
        <v>13.0</v>
      </c>
      <c r="Y4635" s="339">
        <v>6.0</v>
      </c>
    </row>
    <row r="4636" ht="15.75" customHeight="1">
      <c r="A4636" s="336" t="str">
        <f>'Page 1 - General Information'!$G$12</f>
        <v>123468402</v>
      </c>
      <c r="B4636" s="295" t="str">
        <f>'Page 1 - General Information'!$G$16</f>
        <v>3395</v>
      </c>
      <c r="C4636" s="337" t="s">
        <v>164</v>
      </c>
      <c r="N4636" s="295" t="s">
        <v>19500</v>
      </c>
      <c r="P4636" s="490" t="str">
        <f t="array" ref="P4636">INDEX('Page 3 - Financial Information'!$K$16:$X$190,Y4636,X4636)</f>
        <v/>
      </c>
      <c r="S4636" s="295" t="s">
        <v>19566</v>
      </c>
      <c r="X4636" s="339">
        <v>14.0</v>
      </c>
      <c r="Y4636" s="339">
        <v>6.0</v>
      </c>
    </row>
    <row r="4637" ht="15.75" customHeight="1">
      <c r="A4637" s="336" t="str">
        <f>'Page 1 - General Information'!$G$12</f>
        <v>123468402</v>
      </c>
      <c r="B4637" s="295" t="str">
        <f>'Page 1 - General Information'!$G$16</f>
        <v>3395</v>
      </c>
      <c r="C4637" s="337" t="s">
        <v>164</v>
      </c>
      <c r="N4637" s="295" t="s">
        <v>19500</v>
      </c>
      <c r="P4637" s="490">
        <f t="array" ref="P4637">INDEX('Page 3 - Financial Information'!$K$16:$X$190,Y4637,X4637)</f>
        <v>20061.09</v>
      </c>
      <c r="S4637" s="464" t="s">
        <v>19567</v>
      </c>
      <c r="X4637" s="339">
        <v>1.0</v>
      </c>
      <c r="Y4637" s="339">
        <v>7.0</v>
      </c>
    </row>
    <row r="4638" ht="15.75" customHeight="1">
      <c r="A4638" s="336" t="str">
        <f>'Page 1 - General Information'!$G$12</f>
        <v>123468402</v>
      </c>
      <c r="B4638" s="295" t="str">
        <f>'Page 1 - General Information'!$G$16</f>
        <v>3395</v>
      </c>
      <c r="C4638" s="337" t="s">
        <v>164</v>
      </c>
      <c r="N4638" s="295" t="s">
        <v>19500</v>
      </c>
      <c r="P4638" s="490">
        <f t="array" ref="P4638">INDEX('Page 3 - Financial Information'!$K$16:$X$190,Y4638,X4638)</f>
        <v>2326.89</v>
      </c>
      <c r="S4638" s="464" t="s">
        <v>19568</v>
      </c>
      <c r="X4638" s="339">
        <v>3.0</v>
      </c>
      <c r="Y4638" s="339">
        <v>7.0</v>
      </c>
    </row>
    <row r="4639" ht="15.75" customHeight="1">
      <c r="A4639" s="336" t="str">
        <f>'Page 1 - General Information'!$G$12</f>
        <v>123468402</v>
      </c>
      <c r="B4639" s="295" t="str">
        <f>'Page 1 - General Information'!$G$16</f>
        <v>3395</v>
      </c>
      <c r="C4639" s="337" t="s">
        <v>164</v>
      </c>
      <c r="N4639" s="295" t="s">
        <v>19500</v>
      </c>
      <c r="P4639" s="490">
        <f t="array" ref="P4639">INDEX('Page 3 - Financial Information'!$K$16:$X$190,Y4639,X4639)</f>
        <v>1000</v>
      </c>
      <c r="S4639" s="295" t="s">
        <v>19569</v>
      </c>
      <c r="X4639" s="339">
        <v>4.0</v>
      </c>
      <c r="Y4639" s="339">
        <v>7.0</v>
      </c>
    </row>
    <row r="4640" ht="15.75" customHeight="1">
      <c r="A4640" s="336" t="str">
        <f>'Page 1 - General Information'!$G$12</f>
        <v>123468402</v>
      </c>
      <c r="B4640" s="295" t="str">
        <f>'Page 1 - General Information'!$G$16</f>
        <v>3395</v>
      </c>
      <c r="C4640" s="337" t="s">
        <v>164</v>
      </c>
      <c r="N4640" s="295" t="s">
        <v>19500</v>
      </c>
      <c r="P4640" s="490">
        <f t="array" ref="P4640">INDEX('Page 3 - Financial Information'!$K$16:$X$190,Y4640,X4640)</f>
        <v>1001</v>
      </c>
      <c r="S4640" s="295" t="s">
        <v>19570</v>
      </c>
      <c r="X4640" s="339">
        <v>5.0</v>
      </c>
      <c r="Y4640" s="339">
        <v>7.0</v>
      </c>
    </row>
    <row r="4641" ht="15.75" customHeight="1">
      <c r="A4641" s="336" t="str">
        <f>'Page 1 - General Information'!$G$12</f>
        <v>123468402</v>
      </c>
      <c r="B4641" s="295" t="str">
        <f>'Page 1 - General Information'!$G$16</f>
        <v>3395</v>
      </c>
      <c r="C4641" s="337" t="s">
        <v>164</v>
      </c>
      <c r="N4641" s="295" t="s">
        <v>19500</v>
      </c>
      <c r="P4641" s="490" t="str">
        <f t="array" ref="P4641">INDEX('Page 3 - Financial Information'!$K$16:$X$190,Y4641,X4641)</f>
        <v/>
      </c>
      <c r="S4641" s="295" t="s">
        <v>19571</v>
      </c>
      <c r="X4641" s="339">
        <v>6.0</v>
      </c>
      <c r="Y4641" s="339">
        <v>7.0</v>
      </c>
    </row>
    <row r="4642" ht="15.75" customHeight="1">
      <c r="A4642" s="336" t="str">
        <f>'Page 1 - General Information'!$G$12</f>
        <v>123468402</v>
      </c>
      <c r="B4642" s="295" t="str">
        <f>'Page 1 - General Information'!$G$16</f>
        <v>3395</v>
      </c>
      <c r="C4642" s="337" t="s">
        <v>164</v>
      </c>
      <c r="N4642" s="295" t="s">
        <v>19500</v>
      </c>
      <c r="P4642" s="490" t="str">
        <f t="array" ref="P4642">INDEX('Page 3 - Financial Information'!$K$16:$X$190,Y4642,X4642)</f>
        <v/>
      </c>
      <c r="S4642" s="295" t="s">
        <v>19572</v>
      </c>
      <c r="X4642" s="339">
        <v>7.0</v>
      </c>
      <c r="Y4642" s="339">
        <v>7.0</v>
      </c>
    </row>
    <row r="4643" ht="15.75" customHeight="1">
      <c r="A4643" s="336" t="str">
        <f>'Page 1 - General Information'!$G$12</f>
        <v>123468402</v>
      </c>
      <c r="B4643" s="295" t="str">
        <f>'Page 1 - General Information'!$G$16</f>
        <v>3395</v>
      </c>
      <c r="C4643" s="337" t="s">
        <v>164</v>
      </c>
      <c r="N4643" s="295" t="s">
        <v>19500</v>
      </c>
      <c r="P4643" s="490" t="str">
        <f t="array" ref="P4643">INDEX('Page 3 - Financial Information'!$K$16:$X$190,Y4643,X4643)</f>
        <v/>
      </c>
      <c r="S4643" s="295" t="s">
        <v>19573</v>
      </c>
      <c r="X4643" s="339">
        <v>8.0</v>
      </c>
      <c r="Y4643" s="339">
        <v>7.0</v>
      </c>
    </row>
    <row r="4644" ht="15.75" customHeight="1">
      <c r="A4644" s="336" t="str">
        <f>'Page 1 - General Information'!$G$12</f>
        <v>123468402</v>
      </c>
      <c r="B4644" s="295" t="str">
        <f>'Page 1 - General Information'!$G$16</f>
        <v>3395</v>
      </c>
      <c r="C4644" s="337" t="s">
        <v>164</v>
      </c>
      <c r="N4644" s="295" t="s">
        <v>19500</v>
      </c>
      <c r="P4644" s="490" t="str">
        <f t="array" ref="P4644">INDEX('Page 3 - Financial Information'!$K$16:$X$190,Y4644,X4644)</f>
        <v/>
      </c>
      <c r="S4644" s="295" t="s">
        <v>19574</v>
      </c>
      <c r="X4644" s="339">
        <v>9.0</v>
      </c>
      <c r="Y4644" s="339">
        <v>7.0</v>
      </c>
    </row>
    <row r="4645" ht="15.75" customHeight="1">
      <c r="A4645" s="336" t="str">
        <f>'Page 1 - General Information'!$G$12</f>
        <v>123468402</v>
      </c>
      <c r="B4645" s="295" t="str">
        <f>'Page 1 - General Information'!$G$16</f>
        <v>3395</v>
      </c>
      <c r="C4645" s="337" t="s">
        <v>164</v>
      </c>
      <c r="N4645" s="295" t="s">
        <v>19500</v>
      </c>
      <c r="P4645" s="490">
        <f t="array" ref="P4645">INDEX('Page 3 - Financial Information'!$K$16:$X$190,Y4645,X4645)</f>
        <v>15733.2</v>
      </c>
      <c r="S4645" s="295" t="s">
        <v>19575</v>
      </c>
      <c r="X4645" s="339">
        <v>10.0</v>
      </c>
      <c r="Y4645" s="339">
        <v>7.0</v>
      </c>
    </row>
    <row r="4646" ht="15.75" customHeight="1">
      <c r="A4646" s="336" t="str">
        <f>'Page 1 - General Information'!$G$12</f>
        <v>123468402</v>
      </c>
      <c r="B4646" s="295" t="str">
        <f>'Page 1 - General Information'!$G$16</f>
        <v>3395</v>
      </c>
      <c r="C4646" s="337" t="s">
        <v>164</v>
      </c>
      <c r="N4646" s="295" t="s">
        <v>19500</v>
      </c>
      <c r="P4646" s="490" t="str">
        <f t="array" ref="P4646">INDEX('Page 3 - Financial Information'!$K$16:$X$190,Y4646,X4646)</f>
        <v/>
      </c>
      <c r="S4646" s="295" t="s">
        <v>19576</v>
      </c>
      <c r="X4646" s="339">
        <v>13.0</v>
      </c>
      <c r="Y4646" s="339">
        <v>7.0</v>
      </c>
    </row>
    <row r="4647" ht="15.75" customHeight="1">
      <c r="A4647" s="336" t="str">
        <f>'Page 1 - General Information'!$G$12</f>
        <v>123468402</v>
      </c>
      <c r="B4647" s="295" t="str">
        <f>'Page 1 - General Information'!$G$16</f>
        <v>3395</v>
      </c>
      <c r="C4647" s="337" t="s">
        <v>164</v>
      </c>
      <c r="N4647" s="295" t="s">
        <v>19500</v>
      </c>
      <c r="P4647" s="490">
        <f t="array" ref="P4647">INDEX('Page 3 - Financial Information'!$K$16:$X$190,Y4647,X4647)</f>
        <v>5032.94</v>
      </c>
      <c r="S4647" s="295" t="s">
        <v>19577</v>
      </c>
      <c r="X4647" s="339">
        <v>14.0</v>
      </c>
      <c r="Y4647" s="339">
        <v>7.0</v>
      </c>
    </row>
    <row r="4648" ht="15.75" customHeight="1">
      <c r="A4648" s="336" t="str">
        <f>'Page 1 - General Information'!$G$12</f>
        <v>123468402</v>
      </c>
      <c r="B4648" s="295" t="str">
        <f>'Page 1 - General Information'!$G$16</f>
        <v>3395</v>
      </c>
      <c r="C4648" s="337" t="s">
        <v>164</v>
      </c>
      <c r="N4648" s="295" t="s">
        <v>19500</v>
      </c>
      <c r="P4648" s="490">
        <f t="array" ref="P4648">INDEX('Page 3 - Financial Information'!$K$16:$X$190,Y4648,X4648)</f>
        <v>0</v>
      </c>
      <c r="S4648" s="464" t="s">
        <v>19578</v>
      </c>
      <c r="X4648" s="339">
        <v>1.0</v>
      </c>
      <c r="Y4648" s="339">
        <v>8.0</v>
      </c>
    </row>
    <row r="4649" ht="15.75" customHeight="1">
      <c r="A4649" s="336" t="str">
        <f>'Page 1 - General Information'!$G$12</f>
        <v>123468402</v>
      </c>
      <c r="B4649" s="295" t="str">
        <f>'Page 1 - General Information'!$G$16</f>
        <v>3395</v>
      </c>
      <c r="C4649" s="337" t="s">
        <v>164</v>
      </c>
      <c r="N4649" s="295" t="s">
        <v>19500</v>
      </c>
      <c r="P4649" s="490" t="str">
        <f t="array" ref="P4649">INDEX('Page 3 - Financial Information'!$K$16:$X$190,Y4649,X4649)</f>
        <v/>
      </c>
      <c r="S4649" s="464" t="s">
        <v>19579</v>
      </c>
      <c r="X4649" s="339">
        <v>3.0</v>
      </c>
      <c r="Y4649" s="339">
        <v>8.0</v>
      </c>
    </row>
    <row r="4650" ht="15.75" customHeight="1">
      <c r="A4650" s="336" t="str">
        <f>'Page 1 - General Information'!$G$12</f>
        <v>123468402</v>
      </c>
      <c r="B4650" s="295" t="str">
        <f>'Page 1 - General Information'!$G$16</f>
        <v>3395</v>
      </c>
      <c r="C4650" s="337" t="s">
        <v>164</v>
      </c>
      <c r="N4650" s="295" t="s">
        <v>19500</v>
      </c>
      <c r="P4650" s="490" t="str">
        <f t="array" ref="P4650">INDEX('Page 3 - Financial Information'!$K$16:$X$190,Y4650,X4650)</f>
        <v/>
      </c>
      <c r="S4650" s="295" t="s">
        <v>19580</v>
      </c>
      <c r="X4650" s="339">
        <v>4.0</v>
      </c>
      <c r="Y4650" s="339">
        <v>8.0</v>
      </c>
    </row>
    <row r="4651" ht="15.75" customHeight="1">
      <c r="A4651" s="336" t="str">
        <f>'Page 1 - General Information'!$G$12</f>
        <v>123468402</v>
      </c>
      <c r="B4651" s="295" t="str">
        <f>'Page 1 - General Information'!$G$16</f>
        <v>3395</v>
      </c>
      <c r="C4651" s="337" t="s">
        <v>164</v>
      </c>
      <c r="N4651" s="295" t="s">
        <v>19500</v>
      </c>
      <c r="P4651" s="490" t="str">
        <f t="array" ref="P4651">INDEX('Page 3 - Financial Information'!$K$16:$X$190,Y4651,X4651)</f>
        <v/>
      </c>
      <c r="S4651" s="295" t="s">
        <v>19581</v>
      </c>
      <c r="X4651" s="339">
        <v>5.0</v>
      </c>
      <c r="Y4651" s="339">
        <v>8.0</v>
      </c>
    </row>
    <row r="4652" ht="15.75" customHeight="1">
      <c r="A4652" s="336" t="str">
        <f>'Page 1 - General Information'!$G$12</f>
        <v>123468402</v>
      </c>
      <c r="B4652" s="295" t="str">
        <f>'Page 1 - General Information'!$G$16</f>
        <v>3395</v>
      </c>
      <c r="C4652" s="337" t="s">
        <v>164</v>
      </c>
      <c r="N4652" s="295" t="s">
        <v>19500</v>
      </c>
      <c r="P4652" s="490" t="str">
        <f t="array" ref="P4652">INDEX('Page 3 - Financial Information'!$K$16:$X$190,Y4652,X4652)</f>
        <v/>
      </c>
      <c r="S4652" s="295" t="s">
        <v>19582</v>
      </c>
      <c r="X4652" s="339">
        <v>6.0</v>
      </c>
      <c r="Y4652" s="339">
        <v>8.0</v>
      </c>
    </row>
    <row r="4653" ht="15.75" customHeight="1">
      <c r="A4653" s="336" t="str">
        <f>'Page 1 - General Information'!$G$12</f>
        <v>123468402</v>
      </c>
      <c r="B4653" s="295" t="str">
        <f>'Page 1 - General Information'!$G$16</f>
        <v>3395</v>
      </c>
      <c r="C4653" s="337" t="s">
        <v>164</v>
      </c>
      <c r="N4653" s="295" t="s">
        <v>19500</v>
      </c>
      <c r="P4653" s="490" t="str">
        <f t="array" ref="P4653">INDEX('Page 3 - Financial Information'!$K$16:$X$190,Y4653,X4653)</f>
        <v/>
      </c>
      <c r="S4653" s="295" t="s">
        <v>19583</v>
      </c>
      <c r="X4653" s="339">
        <v>7.0</v>
      </c>
      <c r="Y4653" s="339">
        <v>8.0</v>
      </c>
    </row>
    <row r="4654" ht="15.75" customHeight="1">
      <c r="A4654" s="336" t="str">
        <f>'Page 1 - General Information'!$G$12</f>
        <v>123468402</v>
      </c>
      <c r="B4654" s="295" t="str">
        <f>'Page 1 - General Information'!$G$16</f>
        <v>3395</v>
      </c>
      <c r="C4654" s="337" t="s">
        <v>164</v>
      </c>
      <c r="N4654" s="295" t="s">
        <v>19500</v>
      </c>
      <c r="P4654" s="490" t="str">
        <f t="array" ref="P4654">INDEX('Page 3 - Financial Information'!$K$16:$X$190,Y4654,X4654)</f>
        <v/>
      </c>
      <c r="S4654" s="295" t="s">
        <v>19584</v>
      </c>
      <c r="X4654" s="339">
        <v>8.0</v>
      </c>
      <c r="Y4654" s="339">
        <v>8.0</v>
      </c>
    </row>
    <row r="4655" ht="15.75" customHeight="1">
      <c r="A4655" s="336" t="str">
        <f>'Page 1 - General Information'!$G$12</f>
        <v>123468402</v>
      </c>
      <c r="B4655" s="295" t="str">
        <f>'Page 1 - General Information'!$G$16</f>
        <v>3395</v>
      </c>
      <c r="C4655" s="337" t="s">
        <v>164</v>
      </c>
      <c r="N4655" s="295" t="s">
        <v>19500</v>
      </c>
      <c r="P4655" s="490" t="str">
        <f t="array" ref="P4655">INDEX('Page 3 - Financial Information'!$K$16:$X$190,Y4655,X4655)</f>
        <v/>
      </c>
      <c r="S4655" s="295" t="s">
        <v>19585</v>
      </c>
      <c r="X4655" s="339">
        <v>9.0</v>
      </c>
      <c r="Y4655" s="339">
        <v>8.0</v>
      </c>
    </row>
    <row r="4656" ht="15.75" customHeight="1">
      <c r="A4656" s="336" t="str">
        <f>'Page 1 - General Information'!$G$12</f>
        <v>123468402</v>
      </c>
      <c r="B4656" s="295" t="str">
        <f>'Page 1 - General Information'!$G$16</f>
        <v>3395</v>
      </c>
      <c r="C4656" s="337" t="s">
        <v>164</v>
      </c>
      <c r="N4656" s="295" t="s">
        <v>19500</v>
      </c>
      <c r="P4656" s="490" t="str">
        <f t="array" ref="P4656">INDEX('Page 3 - Financial Information'!$K$16:$X$190,Y4656,X4656)</f>
        <v/>
      </c>
      <c r="S4656" s="295" t="s">
        <v>19586</v>
      </c>
      <c r="X4656" s="339">
        <v>10.0</v>
      </c>
      <c r="Y4656" s="339">
        <v>8.0</v>
      </c>
    </row>
    <row r="4657" ht="15.75" customHeight="1">
      <c r="A4657" s="336" t="str">
        <f>'Page 1 - General Information'!$G$12</f>
        <v>123468402</v>
      </c>
      <c r="B4657" s="295" t="str">
        <f>'Page 1 - General Information'!$G$16</f>
        <v>3395</v>
      </c>
      <c r="C4657" s="337" t="s">
        <v>164</v>
      </c>
      <c r="N4657" s="295" t="s">
        <v>19500</v>
      </c>
      <c r="P4657" s="490" t="str">
        <f t="array" ref="P4657">INDEX('Page 3 - Financial Information'!$K$16:$X$190,Y4657,X4657)</f>
        <v/>
      </c>
      <c r="S4657" s="295" t="s">
        <v>19587</v>
      </c>
      <c r="X4657" s="339">
        <v>13.0</v>
      </c>
      <c r="Y4657" s="339">
        <v>8.0</v>
      </c>
    </row>
    <row r="4658" ht="15.75" customHeight="1">
      <c r="A4658" s="336" t="str">
        <f>'Page 1 - General Information'!$G$12</f>
        <v>123468402</v>
      </c>
      <c r="B4658" s="295" t="str">
        <f>'Page 1 - General Information'!$G$16</f>
        <v>3395</v>
      </c>
      <c r="C4658" s="337" t="s">
        <v>164</v>
      </c>
      <c r="N4658" s="295" t="s">
        <v>19500</v>
      </c>
      <c r="P4658" s="490" t="str">
        <f t="array" ref="P4658">INDEX('Page 3 - Financial Information'!$K$16:$X$190,Y4658,X4658)</f>
        <v/>
      </c>
      <c r="S4658" s="295" t="s">
        <v>19588</v>
      </c>
      <c r="X4658" s="339">
        <v>14.0</v>
      </c>
      <c r="Y4658" s="339">
        <v>8.0</v>
      </c>
    </row>
    <row r="4659" ht="15.75" customHeight="1">
      <c r="A4659" s="336" t="str">
        <f>'Page 1 - General Information'!$G$12</f>
        <v>123468402</v>
      </c>
      <c r="B4659" s="295" t="str">
        <f>'Page 1 - General Information'!$G$16</f>
        <v>3395</v>
      </c>
      <c r="C4659" s="337" t="s">
        <v>164</v>
      </c>
      <c r="N4659" s="295" t="s">
        <v>19500</v>
      </c>
      <c r="P4659" s="490">
        <f t="array" ref="P4659">INDEX('Page 3 - Financial Information'!$K$16:$X$190,Y4659,X4659)</f>
        <v>15630.98</v>
      </c>
      <c r="S4659" s="464" t="s">
        <v>19589</v>
      </c>
      <c r="X4659" s="339">
        <v>1.0</v>
      </c>
      <c r="Y4659" s="339">
        <v>9.0</v>
      </c>
    </row>
    <row r="4660" ht="15.75" customHeight="1">
      <c r="A4660" s="336" t="str">
        <f>'Page 1 - General Information'!$G$12</f>
        <v>123468402</v>
      </c>
      <c r="B4660" s="295" t="str">
        <f>'Page 1 - General Information'!$G$16</f>
        <v>3395</v>
      </c>
      <c r="C4660" s="337" t="s">
        <v>164</v>
      </c>
      <c r="N4660" s="295" t="s">
        <v>19500</v>
      </c>
      <c r="P4660" s="490">
        <f t="array" ref="P4660">INDEX('Page 3 - Financial Information'!$K$16:$X$190,Y4660,X4660)</f>
        <v>835.13</v>
      </c>
      <c r="S4660" s="464" t="s">
        <v>19590</v>
      </c>
      <c r="X4660" s="339">
        <v>3.0</v>
      </c>
      <c r="Y4660" s="339">
        <v>9.0</v>
      </c>
    </row>
    <row r="4661" ht="15.75" customHeight="1">
      <c r="A4661" s="336" t="str">
        <f>'Page 1 - General Information'!$G$12</f>
        <v>123468402</v>
      </c>
      <c r="B4661" s="295" t="str">
        <f>'Page 1 - General Information'!$G$16</f>
        <v>3395</v>
      </c>
      <c r="C4661" s="337" t="s">
        <v>164</v>
      </c>
      <c r="N4661" s="295" t="s">
        <v>19500</v>
      </c>
      <c r="P4661" s="490">
        <f t="array" ref="P4661">INDEX('Page 3 - Financial Information'!$K$16:$X$190,Y4661,X4661)</f>
        <v>237.37</v>
      </c>
      <c r="S4661" s="295" t="s">
        <v>19591</v>
      </c>
      <c r="X4661" s="339">
        <v>4.0</v>
      </c>
      <c r="Y4661" s="339">
        <v>9.0</v>
      </c>
    </row>
    <row r="4662" ht="15.75" customHeight="1">
      <c r="A4662" s="336" t="str">
        <f>'Page 1 - General Information'!$G$12</f>
        <v>123468402</v>
      </c>
      <c r="B4662" s="295" t="str">
        <f>'Page 1 - General Information'!$G$16</f>
        <v>3395</v>
      </c>
      <c r="C4662" s="337" t="s">
        <v>164</v>
      </c>
      <c r="N4662" s="295" t="s">
        <v>19500</v>
      </c>
      <c r="P4662" s="490">
        <f t="array" ref="P4662">INDEX('Page 3 - Financial Information'!$K$16:$X$190,Y4662,X4662)</f>
        <v>563.48</v>
      </c>
      <c r="S4662" s="295" t="s">
        <v>19592</v>
      </c>
      <c r="X4662" s="339">
        <v>5.0</v>
      </c>
      <c r="Y4662" s="339">
        <v>9.0</v>
      </c>
    </row>
    <row r="4663" ht="15.75" customHeight="1">
      <c r="A4663" s="336" t="str">
        <f>'Page 1 - General Information'!$G$12</f>
        <v>123468402</v>
      </c>
      <c r="B4663" s="295" t="str">
        <f>'Page 1 - General Information'!$G$16</f>
        <v>3395</v>
      </c>
      <c r="C4663" s="337" t="s">
        <v>164</v>
      </c>
      <c r="N4663" s="295" t="s">
        <v>19500</v>
      </c>
      <c r="P4663" s="490" t="str">
        <f t="array" ref="P4663">INDEX('Page 3 - Financial Information'!$K$16:$X$190,Y4663,X4663)</f>
        <v/>
      </c>
      <c r="S4663" s="295" t="s">
        <v>19593</v>
      </c>
      <c r="X4663" s="339">
        <v>6.0</v>
      </c>
      <c r="Y4663" s="339">
        <v>9.0</v>
      </c>
    </row>
    <row r="4664" ht="15.75" customHeight="1">
      <c r="A4664" s="336" t="str">
        <f>'Page 1 - General Information'!$G$12</f>
        <v>123468402</v>
      </c>
      <c r="B4664" s="295" t="str">
        <f>'Page 1 - General Information'!$G$16</f>
        <v>3395</v>
      </c>
      <c r="C4664" s="337" t="s">
        <v>164</v>
      </c>
      <c r="N4664" s="295" t="s">
        <v>19500</v>
      </c>
      <c r="P4664" s="490" t="str">
        <f t="array" ref="P4664">INDEX('Page 3 - Financial Information'!$K$16:$X$190,Y4664,X4664)</f>
        <v/>
      </c>
      <c r="S4664" s="295" t="s">
        <v>19594</v>
      </c>
      <c r="X4664" s="339">
        <v>7.0</v>
      </c>
      <c r="Y4664" s="339">
        <v>9.0</v>
      </c>
    </row>
    <row r="4665" ht="15.75" customHeight="1">
      <c r="A4665" s="336" t="str">
        <f>'Page 1 - General Information'!$G$12</f>
        <v>123468402</v>
      </c>
      <c r="B4665" s="295" t="str">
        <f>'Page 1 - General Information'!$G$16</f>
        <v>3395</v>
      </c>
      <c r="C4665" s="337" t="s">
        <v>164</v>
      </c>
      <c r="N4665" s="295" t="s">
        <v>19500</v>
      </c>
      <c r="P4665" s="490">
        <f t="array" ref="P4665">INDEX('Page 3 - Financial Information'!$K$16:$X$190,Y4665,X4665)</f>
        <v>13995</v>
      </c>
      <c r="S4665" s="295" t="s">
        <v>19595</v>
      </c>
      <c r="X4665" s="339">
        <v>8.0</v>
      </c>
      <c r="Y4665" s="339">
        <v>9.0</v>
      </c>
    </row>
    <row r="4666" ht="15.75" customHeight="1">
      <c r="A4666" s="336" t="str">
        <f>'Page 1 - General Information'!$G$12</f>
        <v>123468402</v>
      </c>
      <c r="B4666" s="295" t="str">
        <f>'Page 1 - General Information'!$G$16</f>
        <v>3395</v>
      </c>
      <c r="C4666" s="337" t="s">
        <v>164</v>
      </c>
      <c r="N4666" s="295" t="s">
        <v>19500</v>
      </c>
      <c r="P4666" s="490" t="str">
        <f t="array" ref="P4666">INDEX('Page 3 - Financial Information'!$K$16:$X$190,Y4666,X4666)</f>
        <v/>
      </c>
      <c r="S4666" s="295" t="s">
        <v>19596</v>
      </c>
      <c r="X4666" s="339">
        <v>9.0</v>
      </c>
      <c r="Y4666" s="339">
        <v>9.0</v>
      </c>
    </row>
    <row r="4667" ht="15.75" customHeight="1">
      <c r="A4667" s="336" t="str">
        <f>'Page 1 - General Information'!$G$12</f>
        <v>123468402</v>
      </c>
      <c r="B4667" s="295" t="str">
        <f>'Page 1 - General Information'!$G$16</f>
        <v>3395</v>
      </c>
      <c r="C4667" s="337" t="s">
        <v>164</v>
      </c>
      <c r="N4667" s="295" t="s">
        <v>19500</v>
      </c>
      <c r="P4667" s="490" t="str">
        <f t="array" ref="P4667">INDEX('Page 3 - Financial Information'!$K$16:$X$190,Y4667,X4667)</f>
        <v/>
      </c>
      <c r="S4667" s="295" t="s">
        <v>19597</v>
      </c>
      <c r="X4667" s="339">
        <v>10.0</v>
      </c>
      <c r="Y4667" s="339">
        <v>9.0</v>
      </c>
    </row>
    <row r="4668" ht="15.75" customHeight="1">
      <c r="A4668" s="336" t="str">
        <f>'Page 1 - General Information'!$G$12</f>
        <v>123468402</v>
      </c>
      <c r="B4668" s="295" t="str">
        <f>'Page 1 - General Information'!$G$16</f>
        <v>3395</v>
      </c>
      <c r="C4668" s="337" t="s">
        <v>164</v>
      </c>
      <c r="N4668" s="295" t="s">
        <v>19500</v>
      </c>
      <c r="P4668" s="490" t="str">
        <f t="array" ref="P4668">INDEX('Page 3 - Financial Information'!$K$16:$X$190,Y4668,X4668)</f>
        <v/>
      </c>
      <c r="S4668" s="295" t="s">
        <v>19598</v>
      </c>
      <c r="X4668" s="339">
        <v>13.0</v>
      </c>
      <c r="Y4668" s="339">
        <v>9.0</v>
      </c>
    </row>
    <row r="4669" ht="15.75" customHeight="1">
      <c r="A4669" s="336" t="str">
        <f>'Page 1 - General Information'!$G$12</f>
        <v>123468402</v>
      </c>
      <c r="B4669" s="295" t="str">
        <f>'Page 1 - General Information'!$G$16</f>
        <v>3395</v>
      </c>
      <c r="C4669" s="337" t="s">
        <v>164</v>
      </c>
      <c r="N4669" s="295" t="s">
        <v>19500</v>
      </c>
      <c r="P4669" s="490">
        <f t="array" ref="P4669">INDEX('Page 3 - Financial Information'!$K$16:$X$190,Y4669,X4669)</f>
        <v>456</v>
      </c>
      <c r="S4669" s="295" t="s">
        <v>19599</v>
      </c>
      <c r="X4669" s="339">
        <v>14.0</v>
      </c>
      <c r="Y4669" s="339">
        <v>9.0</v>
      </c>
    </row>
    <row r="4670" ht="15.75" customHeight="1">
      <c r="A4670" s="336" t="str">
        <f>'Page 1 - General Information'!$G$12</f>
        <v>123468402</v>
      </c>
      <c r="B4670" s="295" t="str">
        <f>'Page 1 - General Information'!$G$16</f>
        <v>3395</v>
      </c>
      <c r="C4670" s="337" t="s">
        <v>164</v>
      </c>
      <c r="N4670" s="295" t="s">
        <v>19500</v>
      </c>
      <c r="P4670" s="490">
        <f t="array" ref="P4670">INDEX('Page 3 - Financial Information'!$K$16:$X$190,Y4670,X4670)</f>
        <v>19266.19</v>
      </c>
      <c r="S4670" s="464" t="s">
        <v>19600</v>
      </c>
      <c r="X4670" s="339">
        <v>1.0</v>
      </c>
      <c r="Y4670" s="339">
        <v>10.0</v>
      </c>
    </row>
    <row r="4671" ht="15.75" customHeight="1">
      <c r="A4671" s="336" t="str">
        <f>'Page 1 - General Information'!$G$12</f>
        <v>123468402</v>
      </c>
      <c r="B4671" s="295" t="str">
        <f>'Page 1 - General Information'!$G$16</f>
        <v>3395</v>
      </c>
      <c r="C4671" s="337" t="s">
        <v>164</v>
      </c>
      <c r="N4671" s="295" t="s">
        <v>19500</v>
      </c>
      <c r="P4671" s="490">
        <f t="array" ref="P4671">INDEX('Page 3 - Financial Information'!$K$16:$X$190,Y4671,X4671)</f>
        <v>158.08</v>
      </c>
      <c r="S4671" s="464" t="s">
        <v>19601</v>
      </c>
      <c r="X4671" s="339">
        <v>3.0</v>
      </c>
      <c r="Y4671" s="339">
        <v>10.0</v>
      </c>
    </row>
    <row r="4672" ht="15.75" customHeight="1">
      <c r="A4672" s="336" t="str">
        <f>'Page 1 - General Information'!$G$12</f>
        <v>123468402</v>
      </c>
      <c r="B4672" s="295" t="str">
        <f>'Page 1 - General Information'!$G$16</f>
        <v>3395</v>
      </c>
      <c r="C4672" s="337" t="s">
        <v>164</v>
      </c>
      <c r="N4672" s="295" t="s">
        <v>19500</v>
      </c>
      <c r="P4672" s="490">
        <f t="array" ref="P4672">INDEX('Page 3 - Financial Information'!$K$16:$X$190,Y4672,X4672)</f>
        <v>1387.25</v>
      </c>
      <c r="S4672" s="295" t="s">
        <v>19602</v>
      </c>
      <c r="X4672" s="339">
        <v>4.0</v>
      </c>
      <c r="Y4672" s="339">
        <v>10.0</v>
      </c>
    </row>
    <row r="4673" ht="15.75" customHeight="1">
      <c r="A4673" s="336" t="str">
        <f>'Page 1 - General Information'!$G$12</f>
        <v>123468402</v>
      </c>
      <c r="B4673" s="295" t="str">
        <f>'Page 1 - General Information'!$G$16</f>
        <v>3395</v>
      </c>
      <c r="C4673" s="337" t="s">
        <v>164</v>
      </c>
      <c r="N4673" s="295" t="s">
        <v>19500</v>
      </c>
      <c r="P4673" s="490">
        <f t="array" ref="P4673">INDEX('Page 3 - Financial Information'!$K$16:$X$190,Y4673,X4673)</f>
        <v>556.46</v>
      </c>
      <c r="S4673" s="295" t="s">
        <v>19603</v>
      </c>
      <c r="X4673" s="339">
        <v>5.0</v>
      </c>
      <c r="Y4673" s="339">
        <v>10.0</v>
      </c>
    </row>
    <row r="4674" ht="15.75" customHeight="1">
      <c r="A4674" s="336" t="str">
        <f>'Page 1 - General Information'!$G$12</f>
        <v>123468402</v>
      </c>
      <c r="B4674" s="295" t="str">
        <f>'Page 1 - General Information'!$G$16</f>
        <v>3395</v>
      </c>
      <c r="C4674" s="337" t="s">
        <v>164</v>
      </c>
      <c r="N4674" s="295" t="s">
        <v>19500</v>
      </c>
      <c r="P4674" s="490" t="str">
        <f t="array" ref="P4674">INDEX('Page 3 - Financial Information'!$K$16:$X$190,Y4674,X4674)</f>
        <v/>
      </c>
      <c r="S4674" s="295" t="s">
        <v>19604</v>
      </c>
      <c r="X4674" s="339">
        <v>6.0</v>
      </c>
      <c r="Y4674" s="339">
        <v>10.0</v>
      </c>
    </row>
    <row r="4675" ht="15.75" customHeight="1">
      <c r="A4675" s="336" t="str">
        <f>'Page 1 - General Information'!$G$12</f>
        <v>123468402</v>
      </c>
      <c r="B4675" s="295" t="str">
        <f>'Page 1 - General Information'!$G$16</f>
        <v>3395</v>
      </c>
      <c r="C4675" s="337" t="s">
        <v>164</v>
      </c>
      <c r="N4675" s="295" t="s">
        <v>19500</v>
      </c>
      <c r="P4675" s="490" t="str">
        <f t="array" ref="P4675">INDEX('Page 3 - Financial Information'!$K$16:$X$190,Y4675,X4675)</f>
        <v/>
      </c>
      <c r="S4675" s="295" t="s">
        <v>19605</v>
      </c>
      <c r="X4675" s="339">
        <v>7.0</v>
      </c>
      <c r="Y4675" s="339">
        <v>10.0</v>
      </c>
    </row>
    <row r="4676" ht="15.75" customHeight="1">
      <c r="A4676" s="336" t="str">
        <f>'Page 1 - General Information'!$G$12</f>
        <v>123468402</v>
      </c>
      <c r="B4676" s="295" t="str">
        <f>'Page 1 - General Information'!$G$16</f>
        <v>3395</v>
      </c>
      <c r="C4676" s="337" t="s">
        <v>164</v>
      </c>
      <c r="N4676" s="295" t="s">
        <v>19500</v>
      </c>
      <c r="P4676" s="490" t="str">
        <f t="array" ref="P4676">INDEX('Page 3 - Financial Information'!$K$16:$X$190,Y4676,X4676)</f>
        <v/>
      </c>
      <c r="S4676" s="295" t="s">
        <v>19606</v>
      </c>
      <c r="X4676" s="339">
        <v>8.0</v>
      </c>
      <c r="Y4676" s="339">
        <v>10.0</v>
      </c>
    </row>
    <row r="4677" ht="15.75" customHeight="1">
      <c r="A4677" s="336" t="str">
        <f>'Page 1 - General Information'!$G$12</f>
        <v>123468402</v>
      </c>
      <c r="B4677" s="295" t="str">
        <f>'Page 1 - General Information'!$G$16</f>
        <v>3395</v>
      </c>
      <c r="C4677" s="337" t="s">
        <v>164</v>
      </c>
      <c r="N4677" s="295" t="s">
        <v>19500</v>
      </c>
      <c r="P4677" s="490">
        <f t="array" ref="P4677">INDEX('Page 3 - Financial Information'!$K$16:$X$190,Y4677,X4677)</f>
        <v>17164.4</v>
      </c>
      <c r="S4677" s="295" t="s">
        <v>19607</v>
      </c>
      <c r="X4677" s="339">
        <v>9.0</v>
      </c>
      <c r="Y4677" s="339">
        <v>10.0</v>
      </c>
    </row>
    <row r="4678" ht="15.75" customHeight="1">
      <c r="A4678" s="336" t="str">
        <f>'Page 1 - General Information'!$G$12</f>
        <v>123468402</v>
      </c>
      <c r="B4678" s="295" t="str">
        <f>'Page 1 - General Information'!$G$16</f>
        <v>3395</v>
      </c>
      <c r="C4678" s="337" t="s">
        <v>164</v>
      </c>
      <c r="N4678" s="295" t="s">
        <v>19500</v>
      </c>
      <c r="P4678" s="490" t="str">
        <f t="array" ref="P4678">INDEX('Page 3 - Financial Information'!$K$16:$X$190,Y4678,X4678)</f>
        <v/>
      </c>
      <c r="S4678" s="295" t="s">
        <v>19608</v>
      </c>
      <c r="X4678" s="339">
        <v>10.0</v>
      </c>
      <c r="Y4678" s="339">
        <v>10.0</v>
      </c>
    </row>
    <row r="4679" ht="15.75" customHeight="1">
      <c r="A4679" s="336" t="str">
        <f>'Page 1 - General Information'!$G$12</f>
        <v>123468402</v>
      </c>
      <c r="B4679" s="295" t="str">
        <f>'Page 1 - General Information'!$G$16</f>
        <v>3395</v>
      </c>
      <c r="C4679" s="337" t="s">
        <v>164</v>
      </c>
      <c r="N4679" s="295" t="s">
        <v>19500</v>
      </c>
      <c r="P4679" s="490" t="str">
        <f t="array" ref="P4679">INDEX('Page 3 - Financial Information'!$K$16:$X$190,Y4679,X4679)</f>
        <v/>
      </c>
      <c r="S4679" s="295" t="s">
        <v>19609</v>
      </c>
      <c r="X4679" s="339">
        <v>13.0</v>
      </c>
      <c r="Y4679" s="339">
        <v>10.0</v>
      </c>
    </row>
    <row r="4680" ht="15.75" customHeight="1">
      <c r="A4680" s="336" t="str">
        <f>'Page 1 - General Information'!$G$12</f>
        <v>123468402</v>
      </c>
      <c r="B4680" s="295" t="str">
        <f>'Page 1 - General Information'!$G$16</f>
        <v>3395</v>
      </c>
      <c r="C4680" s="337" t="s">
        <v>164</v>
      </c>
      <c r="N4680" s="295" t="s">
        <v>19500</v>
      </c>
      <c r="P4680" s="490">
        <f t="array" ref="P4680">INDEX('Page 3 - Financial Information'!$K$16:$X$190,Y4680,X4680)</f>
        <v>1403</v>
      </c>
      <c r="S4680" s="295" t="s">
        <v>19610</v>
      </c>
      <c r="X4680" s="339">
        <v>14.0</v>
      </c>
      <c r="Y4680" s="339">
        <v>10.0</v>
      </c>
    </row>
    <row r="4681" ht="15.75" customHeight="1">
      <c r="A4681" s="336" t="str">
        <f>'Page 1 - General Information'!$G$12</f>
        <v>123468402</v>
      </c>
      <c r="B4681" s="295" t="str">
        <f>'Page 1 - General Information'!$G$16</f>
        <v>3395</v>
      </c>
      <c r="C4681" s="337" t="s">
        <v>164</v>
      </c>
      <c r="N4681" s="295" t="s">
        <v>19500</v>
      </c>
      <c r="P4681" s="490">
        <f t="array" ref="P4681">INDEX('Page 3 - Financial Information'!$K$16:$X$190,Y4681,X4681)</f>
        <v>10669.09</v>
      </c>
      <c r="S4681" s="464" t="s">
        <v>19611</v>
      </c>
      <c r="X4681" s="339">
        <v>1.0</v>
      </c>
      <c r="Y4681" s="339">
        <v>11.0</v>
      </c>
    </row>
    <row r="4682" ht="15.75" customHeight="1">
      <c r="A4682" s="336" t="str">
        <f>'Page 1 - General Information'!$G$12</f>
        <v>123468402</v>
      </c>
      <c r="B4682" s="295" t="str">
        <f>'Page 1 - General Information'!$G$16</f>
        <v>3395</v>
      </c>
      <c r="C4682" s="337" t="s">
        <v>164</v>
      </c>
      <c r="N4682" s="295" t="s">
        <v>19500</v>
      </c>
      <c r="P4682" s="490">
        <f t="array" ref="P4682">INDEX('Page 3 - Financial Information'!$K$16:$X$190,Y4682,X4682)</f>
        <v>3150.95</v>
      </c>
      <c r="S4682" s="464" t="s">
        <v>19612</v>
      </c>
      <c r="X4682" s="339">
        <v>3.0</v>
      </c>
      <c r="Y4682" s="339">
        <v>11.0</v>
      </c>
    </row>
    <row r="4683" ht="15.75" customHeight="1">
      <c r="A4683" s="336" t="str">
        <f>'Page 1 - General Information'!$G$12</f>
        <v>123468402</v>
      </c>
      <c r="B4683" s="295" t="str">
        <f>'Page 1 - General Information'!$G$16</f>
        <v>3395</v>
      </c>
      <c r="C4683" s="337" t="s">
        <v>164</v>
      </c>
      <c r="N4683" s="295" t="s">
        <v>19500</v>
      </c>
      <c r="P4683" s="490">
        <f t="array" ref="P4683">INDEX('Page 3 - Financial Information'!$K$16:$X$190,Y4683,X4683)</f>
        <v>530</v>
      </c>
      <c r="S4683" s="295" t="s">
        <v>19613</v>
      </c>
      <c r="X4683" s="339">
        <v>4.0</v>
      </c>
      <c r="Y4683" s="339">
        <v>11.0</v>
      </c>
    </row>
    <row r="4684" ht="15.75" customHeight="1">
      <c r="A4684" s="336" t="str">
        <f>'Page 1 - General Information'!$G$12</f>
        <v>123468402</v>
      </c>
      <c r="B4684" s="295" t="str">
        <f>'Page 1 - General Information'!$G$16</f>
        <v>3395</v>
      </c>
      <c r="C4684" s="337" t="s">
        <v>164</v>
      </c>
      <c r="N4684" s="295" t="s">
        <v>19500</v>
      </c>
      <c r="P4684" s="490" t="str">
        <f t="array" ref="P4684">INDEX('Page 3 - Financial Information'!$K$16:$X$190,Y4684,X4684)</f>
        <v/>
      </c>
      <c r="S4684" s="295" t="s">
        <v>19614</v>
      </c>
      <c r="X4684" s="339">
        <v>5.0</v>
      </c>
      <c r="Y4684" s="339">
        <v>11.0</v>
      </c>
    </row>
    <row r="4685" ht="15.75" customHeight="1">
      <c r="A4685" s="336" t="str">
        <f>'Page 1 - General Information'!$G$12</f>
        <v>123468402</v>
      </c>
      <c r="B4685" s="295" t="str">
        <f>'Page 1 - General Information'!$G$16</f>
        <v>3395</v>
      </c>
      <c r="C4685" s="337" t="s">
        <v>164</v>
      </c>
      <c r="N4685" s="295" t="s">
        <v>19500</v>
      </c>
      <c r="P4685" s="490">
        <f t="array" ref="P4685">INDEX('Page 3 - Financial Information'!$K$16:$X$190,Y4685,X4685)</f>
        <v>660</v>
      </c>
      <c r="S4685" s="295" t="s">
        <v>19615</v>
      </c>
      <c r="X4685" s="339">
        <v>6.0</v>
      </c>
      <c r="Y4685" s="339">
        <v>11.0</v>
      </c>
    </row>
    <row r="4686" ht="15.75" customHeight="1">
      <c r="A4686" s="336" t="str">
        <f>'Page 1 - General Information'!$G$12</f>
        <v>123468402</v>
      </c>
      <c r="B4686" s="295" t="str">
        <f>'Page 1 - General Information'!$G$16</f>
        <v>3395</v>
      </c>
      <c r="C4686" s="337" t="s">
        <v>164</v>
      </c>
      <c r="N4686" s="295" t="s">
        <v>19500</v>
      </c>
      <c r="P4686" s="490" t="str">
        <f t="array" ref="P4686">INDEX('Page 3 - Financial Information'!$K$16:$X$190,Y4686,X4686)</f>
        <v/>
      </c>
      <c r="S4686" s="295" t="s">
        <v>19616</v>
      </c>
      <c r="X4686" s="339">
        <v>7.0</v>
      </c>
      <c r="Y4686" s="339">
        <v>11.0</v>
      </c>
    </row>
    <row r="4687" ht="15.75" customHeight="1">
      <c r="A4687" s="336" t="str">
        <f>'Page 1 - General Information'!$G$12</f>
        <v>123468402</v>
      </c>
      <c r="B4687" s="295" t="str">
        <f>'Page 1 - General Information'!$G$16</f>
        <v>3395</v>
      </c>
      <c r="C4687" s="337" t="s">
        <v>164</v>
      </c>
      <c r="N4687" s="295" t="s">
        <v>19500</v>
      </c>
      <c r="P4687" s="490" t="str">
        <f t="array" ref="P4687">INDEX('Page 3 - Financial Information'!$K$16:$X$190,Y4687,X4687)</f>
        <v/>
      </c>
      <c r="S4687" s="295" t="s">
        <v>19617</v>
      </c>
      <c r="X4687" s="339">
        <v>8.0</v>
      </c>
      <c r="Y4687" s="339">
        <v>11.0</v>
      </c>
    </row>
    <row r="4688" ht="15.75" customHeight="1">
      <c r="A4688" s="336" t="str">
        <f>'Page 1 - General Information'!$G$12</f>
        <v>123468402</v>
      </c>
      <c r="B4688" s="295" t="str">
        <f>'Page 1 - General Information'!$G$16</f>
        <v>3395</v>
      </c>
      <c r="C4688" s="337" t="s">
        <v>164</v>
      </c>
      <c r="N4688" s="295" t="s">
        <v>19500</v>
      </c>
      <c r="P4688" s="490" t="str">
        <f t="array" ref="P4688">INDEX('Page 3 - Financial Information'!$K$16:$X$190,Y4688,X4688)</f>
        <v/>
      </c>
      <c r="S4688" s="295" t="s">
        <v>19618</v>
      </c>
      <c r="X4688" s="339">
        <v>9.0</v>
      </c>
      <c r="Y4688" s="339">
        <v>11.0</v>
      </c>
    </row>
    <row r="4689" ht="15.75" customHeight="1">
      <c r="A4689" s="336" t="str">
        <f>'Page 1 - General Information'!$G$12</f>
        <v>123468402</v>
      </c>
      <c r="B4689" s="295" t="str">
        <f>'Page 1 - General Information'!$G$16</f>
        <v>3395</v>
      </c>
      <c r="C4689" s="337" t="s">
        <v>164</v>
      </c>
      <c r="N4689" s="295" t="s">
        <v>19500</v>
      </c>
      <c r="P4689" s="490">
        <f t="array" ref="P4689">INDEX('Page 3 - Financial Information'!$K$16:$X$190,Y4689,X4689)</f>
        <v>6328.14</v>
      </c>
      <c r="S4689" s="295" t="s">
        <v>19619</v>
      </c>
      <c r="X4689" s="339">
        <v>10.0</v>
      </c>
      <c r="Y4689" s="339">
        <v>11.0</v>
      </c>
    </row>
    <row r="4690" ht="15.75" customHeight="1">
      <c r="A4690" s="336" t="str">
        <f>'Page 1 - General Information'!$G$12</f>
        <v>123468402</v>
      </c>
      <c r="B4690" s="295" t="str">
        <f>'Page 1 - General Information'!$G$16</f>
        <v>3395</v>
      </c>
      <c r="C4690" s="337" t="s">
        <v>164</v>
      </c>
      <c r="N4690" s="295" t="s">
        <v>19500</v>
      </c>
      <c r="P4690" s="490" t="str">
        <f t="array" ref="P4690">INDEX('Page 3 - Financial Information'!$K$16:$X$190,Y4690,X4690)</f>
        <v/>
      </c>
      <c r="S4690" s="295" t="s">
        <v>19620</v>
      </c>
      <c r="X4690" s="339">
        <v>13.0</v>
      </c>
      <c r="Y4690" s="339">
        <v>11.0</v>
      </c>
    </row>
    <row r="4691" ht="15.75" customHeight="1">
      <c r="A4691" s="336" t="str">
        <f>'Page 1 - General Information'!$G$12</f>
        <v>123468402</v>
      </c>
      <c r="B4691" s="295" t="str">
        <f>'Page 1 - General Information'!$G$16</f>
        <v>3395</v>
      </c>
      <c r="C4691" s="337" t="s">
        <v>164</v>
      </c>
      <c r="N4691" s="295" t="s">
        <v>19500</v>
      </c>
      <c r="P4691" s="490" t="str">
        <f t="array" ref="P4691">INDEX('Page 3 - Financial Information'!$K$16:$X$190,Y4691,X4691)</f>
        <v/>
      </c>
      <c r="S4691" s="295" t="s">
        <v>19621</v>
      </c>
      <c r="X4691" s="339">
        <v>14.0</v>
      </c>
      <c r="Y4691" s="339">
        <v>11.0</v>
      </c>
    </row>
    <row r="4692" ht="15.75" customHeight="1">
      <c r="A4692" s="336" t="str">
        <f>'Page 1 - General Information'!$G$12</f>
        <v>123468402</v>
      </c>
      <c r="B4692" s="295" t="str">
        <f>'Page 1 - General Information'!$G$16</f>
        <v>3395</v>
      </c>
      <c r="C4692" s="337" t="s">
        <v>164</v>
      </c>
      <c r="N4692" s="295" t="s">
        <v>19500</v>
      </c>
      <c r="P4692" s="490">
        <f t="array" ref="P4692">INDEX('Page 3 - Financial Information'!$K$16:$X$190,Y4692,X4692)</f>
        <v>4581.31</v>
      </c>
      <c r="S4692" s="464" t="s">
        <v>19622</v>
      </c>
      <c r="X4692" s="339">
        <v>1.0</v>
      </c>
      <c r="Y4692" s="339">
        <v>12.0</v>
      </c>
    </row>
    <row r="4693" ht="15.75" customHeight="1">
      <c r="A4693" s="336" t="str">
        <f>'Page 1 - General Information'!$G$12</f>
        <v>123468402</v>
      </c>
      <c r="B4693" s="295" t="str">
        <f>'Page 1 - General Information'!$G$16</f>
        <v>3395</v>
      </c>
      <c r="C4693" s="337" t="s">
        <v>164</v>
      </c>
      <c r="N4693" s="295" t="s">
        <v>19500</v>
      </c>
      <c r="P4693" s="490">
        <f t="array" ref="P4693">INDEX('Page 3 - Financial Information'!$K$16:$X$190,Y4693,X4693)</f>
        <v>3629.53</v>
      </c>
      <c r="S4693" s="464" t="s">
        <v>19623</v>
      </c>
      <c r="X4693" s="339">
        <v>3.0</v>
      </c>
      <c r="Y4693" s="339">
        <v>12.0</v>
      </c>
    </row>
    <row r="4694" ht="15.75" customHeight="1">
      <c r="A4694" s="336" t="str">
        <f>'Page 1 - General Information'!$G$12</f>
        <v>123468402</v>
      </c>
      <c r="B4694" s="295" t="str">
        <f>'Page 1 - General Information'!$G$16</f>
        <v>3395</v>
      </c>
      <c r="C4694" s="337" t="s">
        <v>164</v>
      </c>
      <c r="N4694" s="295" t="s">
        <v>19500</v>
      </c>
      <c r="P4694" s="490" t="str">
        <f t="array" ref="P4694">INDEX('Page 3 - Financial Information'!$K$16:$X$190,Y4694,X4694)</f>
        <v/>
      </c>
      <c r="S4694" s="295" t="s">
        <v>19624</v>
      </c>
      <c r="X4694" s="339">
        <v>4.0</v>
      </c>
      <c r="Y4694" s="339">
        <v>12.0</v>
      </c>
    </row>
    <row r="4695" ht="15.75" customHeight="1">
      <c r="A4695" s="336" t="str">
        <f>'Page 1 - General Information'!$G$12</f>
        <v>123468402</v>
      </c>
      <c r="B4695" s="295" t="str">
        <f>'Page 1 - General Information'!$G$16</f>
        <v>3395</v>
      </c>
      <c r="C4695" s="337" t="s">
        <v>164</v>
      </c>
      <c r="N4695" s="295" t="s">
        <v>19500</v>
      </c>
      <c r="P4695" s="490">
        <f t="array" ref="P4695">INDEX('Page 3 - Financial Information'!$K$16:$X$190,Y4695,X4695)</f>
        <v>951.78</v>
      </c>
      <c r="S4695" s="295" t="s">
        <v>19625</v>
      </c>
      <c r="X4695" s="339">
        <v>5.0</v>
      </c>
      <c r="Y4695" s="339">
        <v>12.0</v>
      </c>
    </row>
    <row r="4696" ht="15.75" customHeight="1">
      <c r="A4696" s="336" t="str">
        <f>'Page 1 - General Information'!$G$12</f>
        <v>123468402</v>
      </c>
      <c r="B4696" s="295" t="str">
        <f>'Page 1 - General Information'!$G$16</f>
        <v>3395</v>
      </c>
      <c r="C4696" s="337" t="s">
        <v>164</v>
      </c>
      <c r="N4696" s="295" t="s">
        <v>19500</v>
      </c>
      <c r="P4696" s="490" t="str">
        <f t="array" ref="P4696">INDEX('Page 3 - Financial Information'!$K$16:$X$190,Y4696,X4696)</f>
        <v/>
      </c>
      <c r="S4696" s="295" t="s">
        <v>19626</v>
      </c>
      <c r="X4696" s="339">
        <v>6.0</v>
      </c>
      <c r="Y4696" s="339">
        <v>12.0</v>
      </c>
    </row>
    <row r="4697" ht="15.75" customHeight="1">
      <c r="A4697" s="336" t="str">
        <f>'Page 1 - General Information'!$G$12</f>
        <v>123468402</v>
      </c>
      <c r="B4697" s="295" t="str">
        <f>'Page 1 - General Information'!$G$16</f>
        <v>3395</v>
      </c>
      <c r="C4697" s="337" t="s">
        <v>164</v>
      </c>
      <c r="N4697" s="295" t="s">
        <v>19500</v>
      </c>
      <c r="P4697" s="490" t="str">
        <f t="array" ref="P4697">INDEX('Page 3 - Financial Information'!$K$16:$X$190,Y4697,X4697)</f>
        <v/>
      </c>
      <c r="S4697" s="295" t="s">
        <v>19627</v>
      </c>
      <c r="X4697" s="339">
        <v>7.0</v>
      </c>
      <c r="Y4697" s="339">
        <v>12.0</v>
      </c>
    </row>
    <row r="4698" ht="15.75" customHeight="1">
      <c r="A4698" s="336" t="str">
        <f>'Page 1 - General Information'!$G$12</f>
        <v>123468402</v>
      </c>
      <c r="B4698" s="295" t="str">
        <f>'Page 1 - General Information'!$G$16</f>
        <v>3395</v>
      </c>
      <c r="C4698" s="337" t="s">
        <v>164</v>
      </c>
      <c r="N4698" s="295" t="s">
        <v>19500</v>
      </c>
      <c r="P4698" s="490" t="str">
        <f t="array" ref="P4698">INDEX('Page 3 - Financial Information'!$K$16:$X$190,Y4698,X4698)</f>
        <v/>
      </c>
      <c r="S4698" s="295" t="s">
        <v>19628</v>
      </c>
      <c r="X4698" s="339">
        <v>8.0</v>
      </c>
      <c r="Y4698" s="339">
        <v>12.0</v>
      </c>
    </row>
    <row r="4699" ht="15.75" customHeight="1">
      <c r="A4699" s="336" t="str">
        <f>'Page 1 - General Information'!$G$12</f>
        <v>123468402</v>
      </c>
      <c r="B4699" s="295" t="str">
        <f>'Page 1 - General Information'!$G$16</f>
        <v>3395</v>
      </c>
      <c r="C4699" s="337" t="s">
        <v>164</v>
      </c>
      <c r="N4699" s="295" t="s">
        <v>19500</v>
      </c>
      <c r="P4699" s="490" t="str">
        <f t="array" ref="P4699">INDEX('Page 3 - Financial Information'!$K$16:$X$190,Y4699,X4699)</f>
        <v>$15,555,36</v>
      </c>
      <c r="S4699" s="295" t="s">
        <v>19629</v>
      </c>
      <c r="X4699" s="339">
        <v>9.0</v>
      </c>
      <c r="Y4699" s="339">
        <v>12.0</v>
      </c>
    </row>
    <row r="4700" ht="15.75" customHeight="1">
      <c r="A4700" s="336" t="str">
        <f>'Page 1 - General Information'!$G$12</f>
        <v>123468402</v>
      </c>
      <c r="B4700" s="295" t="str">
        <f>'Page 1 - General Information'!$G$16</f>
        <v>3395</v>
      </c>
      <c r="C4700" s="337" t="s">
        <v>164</v>
      </c>
      <c r="N4700" s="295" t="s">
        <v>19500</v>
      </c>
      <c r="P4700" s="490" t="str">
        <f t="array" ref="P4700">INDEX('Page 3 - Financial Information'!$K$16:$X$190,Y4700,X4700)</f>
        <v/>
      </c>
      <c r="S4700" s="295" t="s">
        <v>19630</v>
      </c>
      <c r="X4700" s="339">
        <v>10.0</v>
      </c>
      <c r="Y4700" s="339">
        <v>12.0</v>
      </c>
    </row>
    <row r="4701" ht="15.75" customHeight="1">
      <c r="A4701" s="336" t="str">
        <f>'Page 1 - General Information'!$G$12</f>
        <v>123468402</v>
      </c>
      <c r="B4701" s="295" t="str">
        <f>'Page 1 - General Information'!$G$16</f>
        <v>3395</v>
      </c>
      <c r="C4701" s="337" t="s">
        <v>164</v>
      </c>
      <c r="N4701" s="295" t="s">
        <v>19500</v>
      </c>
      <c r="P4701" s="490" t="str">
        <f t="array" ref="P4701">INDEX('Page 3 - Financial Information'!$K$16:$X$190,Y4701,X4701)</f>
        <v/>
      </c>
      <c r="S4701" s="295" t="s">
        <v>19631</v>
      </c>
      <c r="X4701" s="339">
        <v>13.0</v>
      </c>
      <c r="Y4701" s="339">
        <v>12.0</v>
      </c>
    </row>
    <row r="4702" ht="15.75" customHeight="1">
      <c r="A4702" s="336" t="str">
        <f>'Page 1 - General Information'!$G$12</f>
        <v>123468402</v>
      </c>
      <c r="B4702" s="295" t="str">
        <f>'Page 1 - General Information'!$G$16</f>
        <v>3395</v>
      </c>
      <c r="C4702" s="337" t="s">
        <v>164</v>
      </c>
      <c r="N4702" s="295" t="s">
        <v>19500</v>
      </c>
      <c r="P4702" s="490" t="str">
        <f t="array" ref="P4702">INDEX('Page 3 - Financial Information'!$K$16:$X$190,Y4702,X4702)</f>
        <v/>
      </c>
      <c r="S4702" s="295" t="s">
        <v>19632</v>
      </c>
      <c r="X4702" s="339">
        <v>14.0</v>
      </c>
      <c r="Y4702" s="339">
        <v>12.0</v>
      </c>
    </row>
    <row r="4703" ht="15.75" customHeight="1">
      <c r="A4703" s="336" t="str">
        <f>'Page 1 - General Information'!$G$12</f>
        <v>123468402</v>
      </c>
      <c r="B4703" s="295" t="str">
        <f>'Page 1 - General Information'!$G$16</f>
        <v>3395</v>
      </c>
      <c r="C4703" s="337" t="s">
        <v>164</v>
      </c>
      <c r="N4703" s="295" t="s">
        <v>19500</v>
      </c>
      <c r="P4703" s="490">
        <f t="array" ref="P4703">INDEX('Page 3 - Financial Information'!$K$16:$X$190,Y4703,X4703)</f>
        <v>28090.39</v>
      </c>
      <c r="S4703" s="464" t="s">
        <v>19633</v>
      </c>
      <c r="X4703" s="339">
        <v>1.0</v>
      </c>
      <c r="Y4703" s="339">
        <v>13.0</v>
      </c>
    </row>
    <row r="4704" ht="15.75" customHeight="1">
      <c r="A4704" s="336" t="str">
        <f>'Page 1 - General Information'!$G$12</f>
        <v>123468402</v>
      </c>
      <c r="B4704" s="295" t="str">
        <f>'Page 1 - General Information'!$G$16</f>
        <v>3395</v>
      </c>
      <c r="C4704" s="337" t="s">
        <v>164</v>
      </c>
      <c r="N4704" s="295" t="s">
        <v>19500</v>
      </c>
      <c r="P4704" s="490">
        <f t="array" ref="P4704">INDEX('Page 3 - Financial Information'!$K$16:$X$190,Y4704,X4704)</f>
        <v>3924.33</v>
      </c>
      <c r="S4704" s="464" t="s">
        <v>19634</v>
      </c>
      <c r="X4704" s="339">
        <v>3.0</v>
      </c>
      <c r="Y4704" s="339">
        <v>13.0</v>
      </c>
    </row>
    <row r="4705" ht="15.75" customHeight="1">
      <c r="A4705" s="336" t="str">
        <f>'Page 1 - General Information'!$G$12</f>
        <v>123468402</v>
      </c>
      <c r="B4705" s="295" t="str">
        <f>'Page 1 - General Information'!$G$16</f>
        <v>3395</v>
      </c>
      <c r="C4705" s="337" t="s">
        <v>164</v>
      </c>
      <c r="N4705" s="295" t="s">
        <v>19500</v>
      </c>
      <c r="P4705" s="490">
        <f t="array" ref="P4705">INDEX('Page 3 - Financial Information'!$K$16:$X$190,Y4705,X4705)</f>
        <v>614.7</v>
      </c>
      <c r="S4705" s="295" t="s">
        <v>19635</v>
      </c>
      <c r="X4705" s="339">
        <v>4.0</v>
      </c>
      <c r="Y4705" s="339">
        <v>13.0</v>
      </c>
    </row>
    <row r="4706" ht="15.75" customHeight="1">
      <c r="A4706" s="336" t="str">
        <f>'Page 1 - General Information'!$G$12</f>
        <v>123468402</v>
      </c>
      <c r="B4706" s="295" t="str">
        <f>'Page 1 - General Information'!$G$16</f>
        <v>3395</v>
      </c>
      <c r="C4706" s="337" t="s">
        <v>164</v>
      </c>
      <c r="N4706" s="295" t="s">
        <v>19500</v>
      </c>
      <c r="P4706" s="490">
        <f t="array" ref="P4706">INDEX('Page 3 - Financial Information'!$K$16:$X$190,Y4706,X4706)</f>
        <v>951.78</v>
      </c>
      <c r="S4706" s="295" t="s">
        <v>19636</v>
      </c>
      <c r="X4706" s="339">
        <v>5.0</v>
      </c>
      <c r="Y4706" s="339">
        <v>13.0</v>
      </c>
    </row>
    <row r="4707" ht="15.75" customHeight="1">
      <c r="A4707" s="336" t="str">
        <f>'Page 1 - General Information'!$G$12</f>
        <v>123468402</v>
      </c>
      <c r="B4707" s="295" t="str">
        <f>'Page 1 - General Information'!$G$16</f>
        <v>3395</v>
      </c>
      <c r="C4707" s="337" t="s">
        <v>164</v>
      </c>
      <c r="N4707" s="295" t="s">
        <v>19500</v>
      </c>
      <c r="P4707" s="490" t="str">
        <f t="array" ref="P4707">INDEX('Page 3 - Financial Information'!$K$16:$X$190,Y4707,X4707)</f>
        <v/>
      </c>
      <c r="S4707" s="295" t="s">
        <v>19637</v>
      </c>
      <c r="X4707" s="339">
        <v>6.0</v>
      </c>
      <c r="Y4707" s="339">
        <v>13.0</v>
      </c>
    </row>
    <row r="4708" ht="15.75" customHeight="1">
      <c r="A4708" s="336" t="str">
        <f>'Page 1 - General Information'!$G$12</f>
        <v>123468402</v>
      </c>
      <c r="B4708" s="295" t="str">
        <f>'Page 1 - General Information'!$G$16</f>
        <v>3395</v>
      </c>
      <c r="C4708" s="337" t="s">
        <v>164</v>
      </c>
      <c r="N4708" s="295" t="s">
        <v>19500</v>
      </c>
      <c r="P4708" s="490" t="str">
        <f t="array" ref="P4708">INDEX('Page 3 - Financial Information'!$K$16:$X$190,Y4708,X4708)</f>
        <v/>
      </c>
      <c r="S4708" s="295" t="s">
        <v>19638</v>
      </c>
      <c r="X4708" s="339">
        <v>7.0</v>
      </c>
      <c r="Y4708" s="339">
        <v>13.0</v>
      </c>
    </row>
    <row r="4709" ht="15.75" customHeight="1">
      <c r="A4709" s="336" t="str">
        <f>'Page 1 - General Information'!$G$12</f>
        <v>123468402</v>
      </c>
      <c r="B4709" s="295" t="str">
        <f>'Page 1 - General Information'!$G$16</f>
        <v>3395</v>
      </c>
      <c r="C4709" s="337" t="s">
        <v>164</v>
      </c>
      <c r="N4709" s="295" t="s">
        <v>19500</v>
      </c>
      <c r="P4709" s="490" t="str">
        <f t="array" ref="P4709">INDEX('Page 3 - Financial Information'!$K$16:$X$190,Y4709,X4709)</f>
        <v/>
      </c>
      <c r="S4709" s="295" t="s">
        <v>19639</v>
      </c>
      <c r="X4709" s="339">
        <v>8.0</v>
      </c>
      <c r="Y4709" s="339">
        <v>13.0</v>
      </c>
    </row>
    <row r="4710" ht="15.75" customHeight="1">
      <c r="A4710" s="336" t="str">
        <f>'Page 1 - General Information'!$G$12</f>
        <v>123468402</v>
      </c>
      <c r="B4710" s="295" t="str">
        <f>'Page 1 - General Information'!$G$16</f>
        <v>3395</v>
      </c>
      <c r="C4710" s="337" t="s">
        <v>164</v>
      </c>
      <c r="N4710" s="295" t="s">
        <v>19500</v>
      </c>
      <c r="P4710" s="490" t="str">
        <f t="array" ref="P4710">INDEX('Page 3 - Financial Information'!$K$16:$X$190,Y4710,X4710)</f>
        <v/>
      </c>
      <c r="S4710" s="295" t="s">
        <v>19640</v>
      </c>
      <c r="X4710" s="339">
        <v>9.0</v>
      </c>
      <c r="Y4710" s="339">
        <v>13.0</v>
      </c>
    </row>
    <row r="4711" ht="15.75" customHeight="1">
      <c r="A4711" s="336" t="str">
        <f>'Page 1 - General Information'!$G$12</f>
        <v>123468402</v>
      </c>
      <c r="B4711" s="295" t="str">
        <f>'Page 1 - General Information'!$G$16</f>
        <v>3395</v>
      </c>
      <c r="C4711" s="337" t="s">
        <v>164</v>
      </c>
      <c r="N4711" s="295" t="s">
        <v>19500</v>
      </c>
      <c r="P4711" s="490">
        <f t="array" ref="P4711">INDEX('Page 3 - Financial Information'!$K$16:$X$190,Y4711,X4711)</f>
        <v>22599.58</v>
      </c>
      <c r="S4711" s="295" t="s">
        <v>19641</v>
      </c>
      <c r="X4711" s="339">
        <v>10.0</v>
      </c>
      <c r="Y4711" s="339">
        <v>13.0</v>
      </c>
    </row>
    <row r="4712" ht="15.75" customHeight="1">
      <c r="A4712" s="336" t="str">
        <f>'Page 1 - General Information'!$G$12</f>
        <v>123468402</v>
      </c>
      <c r="B4712" s="295" t="str">
        <f>'Page 1 - General Information'!$G$16</f>
        <v>3395</v>
      </c>
      <c r="C4712" s="337" t="s">
        <v>164</v>
      </c>
      <c r="N4712" s="295" t="s">
        <v>19500</v>
      </c>
      <c r="P4712" s="490" t="str">
        <f t="array" ref="P4712">INDEX('Page 3 - Financial Information'!$K$16:$X$190,Y4712,X4712)</f>
        <v/>
      </c>
      <c r="S4712" s="295" t="s">
        <v>19642</v>
      </c>
      <c r="X4712" s="339">
        <v>13.0</v>
      </c>
      <c r="Y4712" s="339">
        <v>13.0</v>
      </c>
    </row>
    <row r="4713" ht="15.75" customHeight="1">
      <c r="A4713" s="336" t="str">
        <f>'Page 1 - General Information'!$G$12</f>
        <v>123468402</v>
      </c>
      <c r="B4713" s="295" t="str">
        <f>'Page 1 - General Information'!$G$16</f>
        <v>3395</v>
      </c>
      <c r="C4713" s="337" t="s">
        <v>164</v>
      </c>
      <c r="N4713" s="295" t="s">
        <v>19500</v>
      </c>
      <c r="P4713" s="490">
        <f t="array" ref="P4713">INDEX('Page 3 - Financial Information'!$K$16:$X$190,Y4713,X4713)</f>
        <v>2364.95</v>
      </c>
      <c r="S4713" s="295" t="s">
        <v>19643</v>
      </c>
      <c r="X4713" s="339">
        <v>14.0</v>
      </c>
      <c r="Y4713" s="339">
        <v>13.0</v>
      </c>
    </row>
    <row r="4714" ht="15.75" customHeight="1">
      <c r="A4714" s="336" t="str">
        <f>'Page 1 - General Information'!$G$12</f>
        <v>123468402</v>
      </c>
      <c r="B4714" s="295" t="str">
        <f>'Page 1 - General Information'!$G$16</f>
        <v>3395</v>
      </c>
      <c r="C4714" s="337" t="s">
        <v>164</v>
      </c>
      <c r="N4714" s="295" t="s">
        <v>19500</v>
      </c>
      <c r="P4714" s="490">
        <f t="array" ref="P4714">INDEX('Page 3 - Financial Information'!$K$16:$X$190,Y4714,X4714)</f>
        <v>0</v>
      </c>
      <c r="S4714" s="464" t="s">
        <v>19644</v>
      </c>
      <c r="X4714" s="339">
        <v>1.0</v>
      </c>
      <c r="Y4714" s="339">
        <v>14.0</v>
      </c>
    </row>
    <row r="4715" ht="15.75" customHeight="1">
      <c r="A4715" s="336" t="str">
        <f>'Page 1 - General Information'!$G$12</f>
        <v>123468402</v>
      </c>
      <c r="B4715" s="295" t="str">
        <f>'Page 1 - General Information'!$G$16</f>
        <v>3395</v>
      </c>
      <c r="C4715" s="337" t="s">
        <v>164</v>
      </c>
      <c r="N4715" s="295" t="s">
        <v>19500</v>
      </c>
      <c r="P4715" s="490" t="str">
        <f t="array" ref="P4715">INDEX('Page 3 - Financial Information'!$K$16:$X$190,Y4715,X4715)</f>
        <v/>
      </c>
      <c r="S4715" s="464" t="s">
        <v>19645</v>
      </c>
      <c r="X4715" s="339">
        <v>3.0</v>
      </c>
      <c r="Y4715" s="339">
        <v>14.0</v>
      </c>
    </row>
    <row r="4716" ht="15.75" customHeight="1">
      <c r="A4716" s="336" t="str">
        <f>'Page 1 - General Information'!$G$12</f>
        <v>123468402</v>
      </c>
      <c r="B4716" s="295" t="str">
        <f>'Page 1 - General Information'!$G$16</f>
        <v>3395</v>
      </c>
      <c r="C4716" s="337" t="s">
        <v>164</v>
      </c>
      <c r="N4716" s="295" t="s">
        <v>19500</v>
      </c>
      <c r="P4716" s="490" t="str">
        <f t="array" ref="P4716">INDEX('Page 3 - Financial Information'!$K$16:$X$190,Y4716,X4716)</f>
        <v/>
      </c>
      <c r="S4716" s="295" t="s">
        <v>19646</v>
      </c>
      <c r="X4716" s="339">
        <v>4.0</v>
      </c>
      <c r="Y4716" s="339">
        <v>14.0</v>
      </c>
    </row>
    <row r="4717" ht="15.75" customHeight="1">
      <c r="A4717" s="336" t="str">
        <f>'Page 1 - General Information'!$G$12</f>
        <v>123468402</v>
      </c>
      <c r="B4717" s="295" t="str">
        <f>'Page 1 - General Information'!$G$16</f>
        <v>3395</v>
      </c>
      <c r="C4717" s="337" t="s">
        <v>164</v>
      </c>
      <c r="N4717" s="295" t="s">
        <v>19500</v>
      </c>
      <c r="P4717" s="490" t="str">
        <f t="array" ref="P4717">INDEX('Page 3 - Financial Information'!$K$16:$X$190,Y4717,X4717)</f>
        <v/>
      </c>
      <c r="S4717" s="295" t="s">
        <v>19647</v>
      </c>
      <c r="X4717" s="339">
        <v>5.0</v>
      </c>
      <c r="Y4717" s="339">
        <v>14.0</v>
      </c>
    </row>
    <row r="4718" ht="15.75" customHeight="1">
      <c r="A4718" s="336" t="str">
        <f>'Page 1 - General Information'!$G$12</f>
        <v>123468402</v>
      </c>
      <c r="B4718" s="295" t="str">
        <f>'Page 1 - General Information'!$G$16</f>
        <v>3395</v>
      </c>
      <c r="C4718" s="337" t="s">
        <v>164</v>
      </c>
      <c r="N4718" s="295" t="s">
        <v>19500</v>
      </c>
      <c r="P4718" s="490" t="str">
        <f t="array" ref="P4718">INDEX('Page 3 - Financial Information'!$K$16:$X$190,Y4718,X4718)</f>
        <v/>
      </c>
      <c r="S4718" s="295" t="s">
        <v>19648</v>
      </c>
      <c r="X4718" s="339">
        <v>6.0</v>
      </c>
      <c r="Y4718" s="339">
        <v>14.0</v>
      </c>
    </row>
    <row r="4719" ht="15.75" customHeight="1">
      <c r="A4719" s="336" t="str">
        <f>'Page 1 - General Information'!$G$12</f>
        <v>123468402</v>
      </c>
      <c r="B4719" s="295" t="str">
        <f>'Page 1 - General Information'!$G$16</f>
        <v>3395</v>
      </c>
      <c r="C4719" s="337" t="s">
        <v>164</v>
      </c>
      <c r="N4719" s="295" t="s">
        <v>19500</v>
      </c>
      <c r="P4719" s="490" t="str">
        <f t="array" ref="P4719">INDEX('Page 3 - Financial Information'!$K$16:$X$190,Y4719,X4719)</f>
        <v/>
      </c>
      <c r="S4719" s="295" t="s">
        <v>19649</v>
      </c>
      <c r="X4719" s="339">
        <v>7.0</v>
      </c>
      <c r="Y4719" s="339">
        <v>14.0</v>
      </c>
    </row>
    <row r="4720" ht="15.75" customHeight="1">
      <c r="A4720" s="336" t="str">
        <f>'Page 1 - General Information'!$G$12</f>
        <v>123468402</v>
      </c>
      <c r="B4720" s="295" t="str">
        <f>'Page 1 - General Information'!$G$16</f>
        <v>3395</v>
      </c>
      <c r="C4720" s="337" t="s">
        <v>164</v>
      </c>
      <c r="N4720" s="295" t="s">
        <v>19500</v>
      </c>
      <c r="P4720" s="490" t="str">
        <f t="array" ref="P4720">INDEX('Page 3 - Financial Information'!$K$16:$X$190,Y4720,X4720)</f>
        <v/>
      </c>
      <c r="S4720" s="295" t="s">
        <v>19650</v>
      </c>
      <c r="X4720" s="339">
        <v>8.0</v>
      </c>
      <c r="Y4720" s="339">
        <v>14.0</v>
      </c>
    </row>
    <row r="4721" ht="15.75" customHeight="1">
      <c r="A4721" s="336" t="str">
        <f>'Page 1 - General Information'!$G$12</f>
        <v>123468402</v>
      </c>
      <c r="B4721" s="295" t="str">
        <f>'Page 1 - General Information'!$G$16</f>
        <v>3395</v>
      </c>
      <c r="C4721" s="337" t="s">
        <v>164</v>
      </c>
      <c r="N4721" s="295" t="s">
        <v>19500</v>
      </c>
      <c r="P4721" s="490" t="str">
        <f t="array" ref="P4721">INDEX('Page 3 - Financial Information'!$K$16:$X$190,Y4721,X4721)</f>
        <v/>
      </c>
      <c r="S4721" s="295" t="s">
        <v>19651</v>
      </c>
      <c r="X4721" s="339">
        <v>9.0</v>
      </c>
      <c r="Y4721" s="339">
        <v>14.0</v>
      </c>
    </row>
    <row r="4722" ht="15.75" customHeight="1">
      <c r="A4722" s="336" t="str">
        <f>'Page 1 - General Information'!$G$12</f>
        <v>123468402</v>
      </c>
      <c r="B4722" s="295" t="str">
        <f>'Page 1 - General Information'!$G$16</f>
        <v>3395</v>
      </c>
      <c r="C4722" s="337" t="s">
        <v>164</v>
      </c>
      <c r="N4722" s="295" t="s">
        <v>19500</v>
      </c>
      <c r="P4722" s="490" t="str">
        <f t="array" ref="P4722">INDEX('Page 3 - Financial Information'!$K$16:$X$190,Y4722,X4722)</f>
        <v/>
      </c>
      <c r="S4722" s="295" t="s">
        <v>19652</v>
      </c>
      <c r="X4722" s="339">
        <v>10.0</v>
      </c>
      <c r="Y4722" s="339">
        <v>14.0</v>
      </c>
    </row>
    <row r="4723" ht="15.75" customHeight="1">
      <c r="A4723" s="336" t="str">
        <f>'Page 1 - General Information'!$G$12</f>
        <v>123468402</v>
      </c>
      <c r="B4723" s="295" t="str">
        <f>'Page 1 - General Information'!$G$16</f>
        <v>3395</v>
      </c>
      <c r="C4723" s="337" t="s">
        <v>164</v>
      </c>
      <c r="N4723" s="295" t="s">
        <v>19500</v>
      </c>
      <c r="P4723" s="490" t="str">
        <f t="array" ref="P4723">INDEX('Page 3 - Financial Information'!$K$16:$X$190,Y4723,X4723)</f>
        <v/>
      </c>
      <c r="S4723" s="295" t="s">
        <v>19653</v>
      </c>
      <c r="X4723" s="339">
        <v>13.0</v>
      </c>
      <c r="Y4723" s="339">
        <v>14.0</v>
      </c>
    </row>
    <row r="4724" ht="15.75" customHeight="1">
      <c r="A4724" s="336" t="str">
        <f>'Page 1 - General Information'!$G$12</f>
        <v>123468402</v>
      </c>
      <c r="B4724" s="295" t="str">
        <f>'Page 1 - General Information'!$G$16</f>
        <v>3395</v>
      </c>
      <c r="C4724" s="337" t="s">
        <v>164</v>
      </c>
      <c r="N4724" s="295" t="s">
        <v>19500</v>
      </c>
      <c r="P4724" s="490" t="str">
        <f t="array" ref="P4724">INDEX('Page 3 - Financial Information'!$K$16:$X$190,Y4724,X4724)</f>
        <v/>
      </c>
      <c r="S4724" s="295" t="s">
        <v>19654</v>
      </c>
      <c r="X4724" s="339">
        <v>14.0</v>
      </c>
      <c r="Y4724" s="339">
        <v>14.0</v>
      </c>
    </row>
    <row r="4725" ht="15.75" customHeight="1">
      <c r="A4725" s="336" t="str">
        <f>'Page 1 - General Information'!$G$12</f>
        <v>123468402</v>
      </c>
      <c r="B4725" s="295" t="str">
        <f>'Page 1 - General Information'!$G$16</f>
        <v>3395</v>
      </c>
      <c r="C4725" s="337" t="s">
        <v>164</v>
      </c>
      <c r="N4725" s="295" t="s">
        <v>19500</v>
      </c>
      <c r="P4725" s="490">
        <f t="array" ref="P4725">INDEX('Page 3 - Financial Information'!$K$16:$X$190,Y4725,X4725)</f>
        <v>15580</v>
      </c>
      <c r="S4725" s="464" t="s">
        <v>19655</v>
      </c>
      <c r="X4725" s="339">
        <v>1.0</v>
      </c>
      <c r="Y4725" s="339">
        <v>15.0</v>
      </c>
    </row>
    <row r="4726" ht="15.75" customHeight="1">
      <c r="A4726" s="336" t="str">
        <f>'Page 1 - General Information'!$G$12</f>
        <v>123468402</v>
      </c>
      <c r="B4726" s="295" t="str">
        <f>'Page 1 - General Information'!$G$16</f>
        <v>3395</v>
      </c>
      <c r="C4726" s="337" t="s">
        <v>164</v>
      </c>
      <c r="N4726" s="295" t="s">
        <v>19500</v>
      </c>
      <c r="P4726" s="490" t="str">
        <f t="array" ref="P4726">INDEX('Page 3 - Financial Information'!$K$16:$X$190,Y4726,X4726)</f>
        <v/>
      </c>
      <c r="S4726" s="464" t="s">
        <v>19656</v>
      </c>
      <c r="X4726" s="339">
        <v>3.0</v>
      </c>
      <c r="Y4726" s="339">
        <v>15.0</v>
      </c>
    </row>
    <row r="4727" ht="15.75" customHeight="1">
      <c r="A4727" s="336" t="str">
        <f>'Page 1 - General Information'!$G$12</f>
        <v>123468402</v>
      </c>
      <c r="B4727" s="295" t="str">
        <f>'Page 1 - General Information'!$G$16</f>
        <v>3395</v>
      </c>
      <c r="C4727" s="337" t="s">
        <v>164</v>
      </c>
      <c r="N4727" s="295" t="s">
        <v>19500</v>
      </c>
      <c r="P4727" s="490">
        <f t="array" ref="P4727">INDEX('Page 3 - Financial Information'!$K$16:$X$190,Y4727,X4727)</f>
        <v>1205.8</v>
      </c>
      <c r="S4727" s="295" t="s">
        <v>19657</v>
      </c>
      <c r="X4727" s="339">
        <v>4.0</v>
      </c>
      <c r="Y4727" s="339">
        <v>15.0</v>
      </c>
    </row>
    <row r="4728" ht="15.75" customHeight="1">
      <c r="A4728" s="336" t="str">
        <f>'Page 1 - General Information'!$G$12</f>
        <v>123468402</v>
      </c>
      <c r="B4728" s="295" t="str">
        <f>'Page 1 - General Information'!$G$16</f>
        <v>3395</v>
      </c>
      <c r="C4728" s="337" t="s">
        <v>164</v>
      </c>
      <c r="N4728" s="295" t="s">
        <v>19500</v>
      </c>
      <c r="P4728" s="490">
        <f t="array" ref="P4728">INDEX('Page 3 - Financial Information'!$K$16:$X$190,Y4728,X4728)</f>
        <v>512.56</v>
      </c>
      <c r="S4728" s="295" t="s">
        <v>19658</v>
      </c>
      <c r="X4728" s="339">
        <v>5.0</v>
      </c>
      <c r="Y4728" s="339">
        <v>15.0</v>
      </c>
    </row>
    <row r="4729" ht="15.75" customHeight="1">
      <c r="A4729" s="336" t="str">
        <f>'Page 1 - General Information'!$G$12</f>
        <v>123468402</v>
      </c>
      <c r="B4729" s="295" t="str">
        <f>'Page 1 - General Information'!$G$16</f>
        <v>3395</v>
      </c>
      <c r="C4729" s="337" t="s">
        <v>164</v>
      </c>
      <c r="N4729" s="295" t="s">
        <v>19500</v>
      </c>
      <c r="P4729" s="490" t="str">
        <f t="array" ref="P4729">INDEX('Page 3 - Financial Information'!$K$16:$X$190,Y4729,X4729)</f>
        <v/>
      </c>
      <c r="S4729" s="295" t="s">
        <v>19659</v>
      </c>
      <c r="X4729" s="339">
        <v>6.0</v>
      </c>
      <c r="Y4729" s="339">
        <v>15.0</v>
      </c>
    </row>
    <row r="4730" ht="15.75" customHeight="1">
      <c r="A4730" s="336" t="str">
        <f>'Page 1 - General Information'!$G$12</f>
        <v>123468402</v>
      </c>
      <c r="B4730" s="295" t="str">
        <f>'Page 1 - General Information'!$G$16</f>
        <v>3395</v>
      </c>
      <c r="C4730" s="337" t="s">
        <v>164</v>
      </c>
      <c r="N4730" s="295" t="s">
        <v>19500</v>
      </c>
      <c r="P4730" s="490" t="str">
        <f t="array" ref="P4730">INDEX('Page 3 - Financial Information'!$K$16:$X$190,Y4730,X4730)</f>
        <v/>
      </c>
      <c r="S4730" s="295" t="s">
        <v>19660</v>
      </c>
      <c r="X4730" s="339">
        <v>7.0</v>
      </c>
      <c r="Y4730" s="339">
        <v>15.0</v>
      </c>
    </row>
    <row r="4731" ht="15.75" customHeight="1">
      <c r="A4731" s="336" t="str">
        <f>'Page 1 - General Information'!$G$12</f>
        <v>123468402</v>
      </c>
      <c r="B4731" s="295" t="str">
        <f>'Page 1 - General Information'!$G$16</f>
        <v>3395</v>
      </c>
      <c r="C4731" s="337" t="s">
        <v>164</v>
      </c>
      <c r="N4731" s="295" t="s">
        <v>19500</v>
      </c>
      <c r="P4731" s="490" t="str">
        <f t="array" ref="P4731">INDEX('Page 3 - Financial Information'!$K$16:$X$190,Y4731,X4731)</f>
        <v/>
      </c>
      <c r="S4731" s="295" t="s">
        <v>19661</v>
      </c>
      <c r="X4731" s="339">
        <v>8.0</v>
      </c>
      <c r="Y4731" s="339">
        <v>15.0</v>
      </c>
    </row>
    <row r="4732" ht="15.75" customHeight="1">
      <c r="A4732" s="336" t="str">
        <f>'Page 1 - General Information'!$G$12</f>
        <v>123468402</v>
      </c>
      <c r="B4732" s="295" t="str">
        <f>'Page 1 - General Information'!$G$16</f>
        <v>3395</v>
      </c>
      <c r="C4732" s="337" t="s">
        <v>164</v>
      </c>
      <c r="N4732" s="295" t="s">
        <v>19500</v>
      </c>
      <c r="P4732" s="490" t="str">
        <f t="array" ref="P4732">INDEX('Page 3 - Financial Information'!$K$16:$X$190,Y4732,X4732)</f>
        <v/>
      </c>
      <c r="S4732" s="295" t="s">
        <v>19662</v>
      </c>
      <c r="X4732" s="339">
        <v>9.0</v>
      </c>
      <c r="Y4732" s="339">
        <v>15.0</v>
      </c>
    </row>
    <row r="4733" ht="15.75" customHeight="1">
      <c r="A4733" s="336" t="str">
        <f>'Page 1 - General Information'!$G$12</f>
        <v>123468402</v>
      </c>
      <c r="B4733" s="295" t="str">
        <f>'Page 1 - General Information'!$G$16</f>
        <v>3395</v>
      </c>
      <c r="C4733" s="337" t="s">
        <v>164</v>
      </c>
      <c r="N4733" s="295" t="s">
        <v>19500</v>
      </c>
      <c r="P4733" s="490">
        <f t="array" ref="P4733">INDEX('Page 3 - Financial Information'!$K$16:$X$190,Y4733,X4733)</f>
        <v>13861.64</v>
      </c>
      <c r="S4733" s="295" t="s">
        <v>19663</v>
      </c>
      <c r="X4733" s="339">
        <v>10.0</v>
      </c>
      <c r="Y4733" s="339">
        <v>15.0</v>
      </c>
    </row>
    <row r="4734" ht="15.75" customHeight="1">
      <c r="A4734" s="336" t="str">
        <f>'Page 1 - General Information'!$G$12</f>
        <v>123468402</v>
      </c>
      <c r="B4734" s="295" t="str">
        <f>'Page 1 - General Information'!$G$16</f>
        <v>3395</v>
      </c>
      <c r="C4734" s="337" t="s">
        <v>164</v>
      </c>
      <c r="N4734" s="295" t="s">
        <v>19500</v>
      </c>
      <c r="P4734" s="490" t="str">
        <f t="array" ref="P4734">INDEX('Page 3 - Financial Information'!$K$16:$X$190,Y4734,X4734)</f>
        <v/>
      </c>
      <c r="S4734" s="295" t="s">
        <v>19664</v>
      </c>
      <c r="X4734" s="339">
        <v>13.0</v>
      </c>
      <c r="Y4734" s="339">
        <v>15.0</v>
      </c>
    </row>
    <row r="4735" ht="15.75" customHeight="1">
      <c r="A4735" s="336" t="str">
        <f>'Page 1 - General Information'!$G$12</f>
        <v>123468402</v>
      </c>
      <c r="B4735" s="295" t="str">
        <f>'Page 1 - General Information'!$G$16</f>
        <v>3395</v>
      </c>
      <c r="C4735" s="337" t="s">
        <v>164</v>
      </c>
      <c r="N4735" s="295" t="s">
        <v>19500</v>
      </c>
      <c r="P4735" s="490">
        <f t="array" ref="P4735">INDEX('Page 3 - Financial Information'!$K$16:$X$190,Y4735,X4735)</f>
        <v>250</v>
      </c>
      <c r="S4735" s="295" t="s">
        <v>19665</v>
      </c>
      <c r="X4735" s="339">
        <v>14.0</v>
      </c>
      <c r="Y4735" s="339">
        <v>15.0</v>
      </c>
    </row>
    <row r="4736" ht="15.75" customHeight="1">
      <c r="A4736" s="336" t="str">
        <f>'Page 1 - General Information'!$G$12</f>
        <v>123468402</v>
      </c>
      <c r="B4736" s="295" t="str">
        <f>'Page 1 - General Information'!$G$16</f>
        <v>3395</v>
      </c>
      <c r="C4736" s="337" t="s">
        <v>164</v>
      </c>
      <c r="N4736" s="295" t="s">
        <v>19500</v>
      </c>
      <c r="P4736" s="490">
        <f t="array" ref="P4736">INDEX('Page 3 - Financial Information'!$K$16:$X$190,Y4736,X4736)</f>
        <v>13125.86</v>
      </c>
      <c r="S4736" s="464" t="s">
        <v>19666</v>
      </c>
      <c r="X4736" s="339">
        <v>1.0</v>
      </c>
      <c r="Y4736" s="339">
        <v>16.0</v>
      </c>
    </row>
    <row r="4737" ht="15.75" customHeight="1">
      <c r="A4737" s="336" t="str">
        <f>'Page 1 - General Information'!$G$12</f>
        <v>123468402</v>
      </c>
      <c r="B4737" s="295" t="str">
        <f>'Page 1 - General Information'!$G$16</f>
        <v>3395</v>
      </c>
      <c r="C4737" s="337" t="s">
        <v>164</v>
      </c>
      <c r="N4737" s="295" t="s">
        <v>19500</v>
      </c>
      <c r="P4737" s="490">
        <f t="array" ref="P4737">INDEX('Page 3 - Financial Information'!$K$16:$X$190,Y4737,X4737)</f>
        <v>2391.88</v>
      </c>
      <c r="S4737" s="464" t="s">
        <v>19667</v>
      </c>
      <c r="X4737" s="339">
        <v>3.0</v>
      </c>
      <c r="Y4737" s="339">
        <v>16.0</v>
      </c>
    </row>
    <row r="4738" ht="15.75" customHeight="1">
      <c r="A4738" s="336" t="str">
        <f>'Page 1 - General Information'!$G$12</f>
        <v>123468402</v>
      </c>
      <c r="B4738" s="295" t="str">
        <f>'Page 1 - General Information'!$G$16</f>
        <v>3395</v>
      </c>
      <c r="C4738" s="337" t="s">
        <v>164</v>
      </c>
      <c r="N4738" s="295" t="s">
        <v>19500</v>
      </c>
      <c r="P4738" s="490">
        <f t="array" ref="P4738">INDEX('Page 3 - Financial Information'!$K$16:$X$190,Y4738,X4738)</f>
        <v>1059.5</v>
      </c>
      <c r="S4738" s="295" t="s">
        <v>19668</v>
      </c>
      <c r="X4738" s="339">
        <v>4.0</v>
      </c>
      <c r="Y4738" s="339">
        <v>16.0</v>
      </c>
    </row>
    <row r="4739" ht="15.75" customHeight="1">
      <c r="A4739" s="336" t="str">
        <f>'Page 1 - General Information'!$G$12</f>
        <v>123468402</v>
      </c>
      <c r="B4739" s="295" t="str">
        <f>'Page 1 - General Information'!$G$16</f>
        <v>3395</v>
      </c>
      <c r="C4739" s="337" t="s">
        <v>164</v>
      </c>
      <c r="N4739" s="295" t="s">
        <v>19500</v>
      </c>
      <c r="P4739" s="490" t="str">
        <f t="array" ref="P4739">INDEX('Page 3 - Financial Information'!$K$16:$X$190,Y4739,X4739)</f>
        <v/>
      </c>
      <c r="S4739" s="295" t="s">
        <v>19669</v>
      </c>
      <c r="X4739" s="339">
        <v>5.0</v>
      </c>
      <c r="Y4739" s="339">
        <v>16.0</v>
      </c>
    </row>
    <row r="4740" ht="15.75" customHeight="1">
      <c r="A4740" s="336" t="str">
        <f>'Page 1 - General Information'!$G$12</f>
        <v>123468402</v>
      </c>
      <c r="B4740" s="295" t="str">
        <f>'Page 1 - General Information'!$G$16</f>
        <v>3395</v>
      </c>
      <c r="C4740" s="337" t="s">
        <v>164</v>
      </c>
      <c r="N4740" s="295" t="s">
        <v>19500</v>
      </c>
      <c r="P4740" s="490" t="str">
        <f t="array" ref="P4740">INDEX('Page 3 - Financial Information'!$K$16:$X$190,Y4740,X4740)</f>
        <v/>
      </c>
      <c r="S4740" s="295" t="s">
        <v>19670</v>
      </c>
      <c r="X4740" s="339">
        <v>6.0</v>
      </c>
      <c r="Y4740" s="339">
        <v>16.0</v>
      </c>
    </row>
    <row r="4741" ht="15.75" customHeight="1">
      <c r="A4741" s="336" t="str">
        <f>'Page 1 - General Information'!$G$12</f>
        <v>123468402</v>
      </c>
      <c r="B4741" s="295" t="str">
        <f>'Page 1 - General Information'!$G$16</f>
        <v>3395</v>
      </c>
      <c r="C4741" s="337" t="s">
        <v>164</v>
      </c>
      <c r="N4741" s="295" t="s">
        <v>19500</v>
      </c>
      <c r="P4741" s="490" t="str">
        <f t="array" ref="P4741">INDEX('Page 3 - Financial Information'!$K$16:$X$190,Y4741,X4741)</f>
        <v/>
      </c>
      <c r="S4741" s="295" t="s">
        <v>19671</v>
      </c>
      <c r="X4741" s="339">
        <v>7.0</v>
      </c>
      <c r="Y4741" s="339">
        <v>16.0</v>
      </c>
    </row>
    <row r="4742" ht="15.75" customHeight="1">
      <c r="A4742" s="336" t="str">
        <f>'Page 1 - General Information'!$G$12</f>
        <v>123468402</v>
      </c>
      <c r="B4742" s="295" t="str">
        <f>'Page 1 - General Information'!$G$16</f>
        <v>3395</v>
      </c>
      <c r="C4742" s="337" t="s">
        <v>164</v>
      </c>
      <c r="N4742" s="295" t="s">
        <v>19500</v>
      </c>
      <c r="P4742" s="490" t="str">
        <f t="array" ref="P4742">INDEX('Page 3 - Financial Information'!$K$16:$X$190,Y4742,X4742)</f>
        <v/>
      </c>
      <c r="S4742" s="295" t="s">
        <v>19672</v>
      </c>
      <c r="X4742" s="339">
        <v>8.0</v>
      </c>
      <c r="Y4742" s="339">
        <v>16.0</v>
      </c>
    </row>
    <row r="4743" ht="15.75" customHeight="1">
      <c r="A4743" s="336" t="str">
        <f>'Page 1 - General Information'!$G$12</f>
        <v>123468402</v>
      </c>
      <c r="B4743" s="295" t="str">
        <f>'Page 1 - General Information'!$G$16</f>
        <v>3395</v>
      </c>
      <c r="C4743" s="337" t="s">
        <v>164</v>
      </c>
      <c r="N4743" s="295" t="s">
        <v>19500</v>
      </c>
      <c r="P4743" s="490">
        <f t="array" ref="P4743">INDEX('Page 3 - Financial Information'!$K$16:$X$190,Y4743,X4743)</f>
        <v>9674.48</v>
      </c>
      <c r="S4743" s="295" t="s">
        <v>19673</v>
      </c>
      <c r="X4743" s="339">
        <v>9.0</v>
      </c>
      <c r="Y4743" s="339">
        <v>16.0</v>
      </c>
    </row>
    <row r="4744" ht="15.75" customHeight="1">
      <c r="A4744" s="336" t="str">
        <f>'Page 1 - General Information'!$G$12</f>
        <v>123468402</v>
      </c>
      <c r="B4744" s="295" t="str">
        <f>'Page 1 - General Information'!$G$16</f>
        <v>3395</v>
      </c>
      <c r="C4744" s="337" t="s">
        <v>164</v>
      </c>
      <c r="N4744" s="295" t="s">
        <v>19500</v>
      </c>
      <c r="P4744" s="490" t="str">
        <f t="array" ref="P4744">INDEX('Page 3 - Financial Information'!$K$16:$X$190,Y4744,X4744)</f>
        <v/>
      </c>
      <c r="S4744" s="295" t="s">
        <v>19674</v>
      </c>
      <c r="X4744" s="339">
        <v>10.0</v>
      </c>
      <c r="Y4744" s="339">
        <v>16.0</v>
      </c>
    </row>
    <row r="4745" ht="15.75" customHeight="1">
      <c r="A4745" s="336" t="str">
        <f>'Page 1 - General Information'!$G$12</f>
        <v>123468402</v>
      </c>
      <c r="B4745" s="295" t="str">
        <f>'Page 1 - General Information'!$G$16</f>
        <v>3395</v>
      </c>
      <c r="C4745" s="337" t="s">
        <v>164</v>
      </c>
      <c r="N4745" s="295" t="s">
        <v>19500</v>
      </c>
      <c r="P4745" s="490" t="str">
        <f t="array" ref="P4745">INDEX('Page 3 - Financial Information'!$K$16:$X$190,Y4745,X4745)</f>
        <v/>
      </c>
      <c r="S4745" s="295" t="s">
        <v>19675</v>
      </c>
      <c r="X4745" s="339">
        <v>13.0</v>
      </c>
      <c r="Y4745" s="339">
        <v>16.0</v>
      </c>
    </row>
    <row r="4746" ht="15.75" customHeight="1">
      <c r="A4746" s="336" t="str">
        <f>'Page 1 - General Information'!$G$12</f>
        <v>123468402</v>
      </c>
      <c r="B4746" s="295" t="str">
        <f>'Page 1 - General Information'!$G$16</f>
        <v>3395</v>
      </c>
      <c r="C4746" s="337" t="s">
        <v>164</v>
      </c>
      <c r="N4746" s="295" t="s">
        <v>19500</v>
      </c>
      <c r="P4746" s="490">
        <f t="array" ref="P4746">INDEX('Page 3 - Financial Information'!$K$16:$X$190,Y4746,X4746)</f>
        <v>2648.5</v>
      </c>
      <c r="S4746" s="295" t="s">
        <v>19676</v>
      </c>
      <c r="X4746" s="339">
        <v>14.0</v>
      </c>
      <c r="Y4746" s="339">
        <v>16.0</v>
      </c>
    </row>
    <row r="4747" ht="15.75" customHeight="1">
      <c r="A4747" s="336" t="str">
        <f>'Page 1 - General Information'!$G$12</f>
        <v>123468402</v>
      </c>
      <c r="B4747" s="295" t="str">
        <f>'Page 1 - General Information'!$G$16</f>
        <v>3395</v>
      </c>
      <c r="C4747" s="337" t="s">
        <v>164</v>
      </c>
      <c r="N4747" s="295" t="s">
        <v>19500</v>
      </c>
      <c r="P4747" s="490">
        <f t="array" ref="P4747">INDEX('Page 3 - Financial Information'!$K$16:$X$190,Y4747,X4747)</f>
        <v>19219.11</v>
      </c>
      <c r="S4747" s="464" t="s">
        <v>19677</v>
      </c>
      <c r="X4747" s="339">
        <v>1.0</v>
      </c>
      <c r="Y4747" s="339">
        <v>17.0</v>
      </c>
    </row>
    <row r="4748" ht="15.75" customHeight="1">
      <c r="A4748" s="336" t="str">
        <f>'Page 1 - General Information'!$G$12</f>
        <v>123468402</v>
      </c>
      <c r="B4748" s="295" t="str">
        <f>'Page 1 - General Information'!$G$16</f>
        <v>3395</v>
      </c>
      <c r="C4748" s="337" t="s">
        <v>164</v>
      </c>
      <c r="N4748" s="295" t="s">
        <v>19500</v>
      </c>
      <c r="P4748" s="490">
        <f t="array" ref="P4748">INDEX('Page 3 - Financial Information'!$K$16:$X$190,Y4748,X4748)</f>
        <v>3268.93</v>
      </c>
      <c r="S4748" s="464" t="s">
        <v>19678</v>
      </c>
      <c r="X4748" s="339">
        <v>3.0</v>
      </c>
      <c r="Y4748" s="339">
        <v>17.0</v>
      </c>
    </row>
    <row r="4749" ht="15.75" customHeight="1">
      <c r="A4749" s="336" t="str">
        <f>'Page 1 - General Information'!$G$12</f>
        <v>123468402</v>
      </c>
      <c r="B4749" s="295" t="str">
        <f>'Page 1 - General Information'!$G$16</f>
        <v>3395</v>
      </c>
      <c r="C4749" s="337" t="s">
        <v>164</v>
      </c>
      <c r="N4749" s="295" t="s">
        <v>19500</v>
      </c>
      <c r="P4749" s="490">
        <f t="array" ref="P4749">INDEX('Page 3 - Financial Information'!$K$16:$X$190,Y4749,X4749)</f>
        <v>430</v>
      </c>
      <c r="S4749" s="295" t="s">
        <v>19679</v>
      </c>
      <c r="X4749" s="339">
        <v>4.0</v>
      </c>
      <c r="Y4749" s="339">
        <v>17.0</v>
      </c>
    </row>
    <row r="4750" ht="15.75" customHeight="1">
      <c r="A4750" s="336" t="str">
        <f>'Page 1 - General Information'!$G$12</f>
        <v>123468402</v>
      </c>
      <c r="B4750" s="295" t="str">
        <f>'Page 1 - General Information'!$G$16</f>
        <v>3395</v>
      </c>
      <c r="C4750" s="337" t="s">
        <v>164</v>
      </c>
      <c r="N4750" s="295" t="s">
        <v>19500</v>
      </c>
      <c r="P4750" s="490">
        <f t="array" ref="P4750">INDEX('Page 3 - Financial Information'!$K$16:$X$190,Y4750,X4750)</f>
        <v>1164.5</v>
      </c>
      <c r="S4750" s="295" t="s">
        <v>19680</v>
      </c>
      <c r="X4750" s="339">
        <v>5.0</v>
      </c>
      <c r="Y4750" s="339">
        <v>17.0</v>
      </c>
    </row>
    <row r="4751" ht="15.75" customHeight="1">
      <c r="A4751" s="336" t="str">
        <f>'Page 1 - General Information'!$G$12</f>
        <v>123468402</v>
      </c>
      <c r="B4751" s="295" t="str">
        <f>'Page 1 - General Information'!$G$16</f>
        <v>3395</v>
      </c>
      <c r="C4751" s="337" t="s">
        <v>164</v>
      </c>
      <c r="N4751" s="295" t="s">
        <v>19500</v>
      </c>
      <c r="P4751" s="490" t="str">
        <f t="array" ref="P4751">INDEX('Page 3 - Financial Information'!$K$16:$X$190,Y4751,X4751)</f>
        <v/>
      </c>
      <c r="S4751" s="295" t="s">
        <v>19681</v>
      </c>
      <c r="X4751" s="339">
        <v>6.0</v>
      </c>
      <c r="Y4751" s="339">
        <v>17.0</v>
      </c>
    </row>
    <row r="4752" ht="15.75" customHeight="1">
      <c r="A4752" s="336" t="str">
        <f>'Page 1 - General Information'!$G$12</f>
        <v>123468402</v>
      </c>
      <c r="B4752" s="295" t="str">
        <f>'Page 1 - General Information'!$G$16</f>
        <v>3395</v>
      </c>
      <c r="C4752" s="337" t="s">
        <v>164</v>
      </c>
      <c r="N4752" s="295" t="s">
        <v>19500</v>
      </c>
      <c r="P4752" s="490" t="str">
        <f t="array" ref="P4752">INDEX('Page 3 - Financial Information'!$K$16:$X$190,Y4752,X4752)</f>
        <v/>
      </c>
      <c r="S4752" s="295" t="s">
        <v>19682</v>
      </c>
      <c r="X4752" s="339">
        <v>7.0</v>
      </c>
      <c r="Y4752" s="339">
        <v>17.0</v>
      </c>
    </row>
    <row r="4753" ht="15.75" customHeight="1">
      <c r="A4753" s="336" t="str">
        <f>'Page 1 - General Information'!$G$12</f>
        <v>123468402</v>
      </c>
      <c r="B4753" s="295" t="str">
        <f>'Page 1 - General Information'!$G$16</f>
        <v>3395</v>
      </c>
      <c r="C4753" s="337" t="s">
        <v>164</v>
      </c>
      <c r="N4753" s="295" t="s">
        <v>19500</v>
      </c>
      <c r="P4753" s="490" t="str">
        <f t="array" ref="P4753">INDEX('Page 3 - Financial Information'!$K$16:$X$190,Y4753,X4753)</f>
        <v/>
      </c>
      <c r="S4753" s="295" t="s">
        <v>19683</v>
      </c>
      <c r="X4753" s="339">
        <v>8.0</v>
      </c>
      <c r="Y4753" s="339">
        <v>17.0</v>
      </c>
    </row>
    <row r="4754" ht="15.75" customHeight="1">
      <c r="A4754" s="336" t="str">
        <f>'Page 1 - General Information'!$G$12</f>
        <v>123468402</v>
      </c>
      <c r="B4754" s="295" t="str">
        <f>'Page 1 - General Information'!$G$16</f>
        <v>3395</v>
      </c>
      <c r="C4754" s="337" t="s">
        <v>164</v>
      </c>
      <c r="N4754" s="295" t="s">
        <v>19500</v>
      </c>
      <c r="P4754" s="490" t="str">
        <f t="array" ref="P4754">INDEX('Page 3 - Financial Information'!$K$16:$X$190,Y4754,X4754)</f>
        <v/>
      </c>
      <c r="S4754" s="295" t="s">
        <v>19684</v>
      </c>
      <c r="X4754" s="339">
        <v>9.0</v>
      </c>
      <c r="Y4754" s="339">
        <v>17.0</v>
      </c>
    </row>
    <row r="4755" ht="15.75" customHeight="1">
      <c r="A4755" s="336" t="str">
        <f>'Page 1 - General Information'!$G$12</f>
        <v>123468402</v>
      </c>
      <c r="B4755" s="295" t="str">
        <f>'Page 1 - General Information'!$G$16</f>
        <v>3395</v>
      </c>
      <c r="C4755" s="337" t="s">
        <v>164</v>
      </c>
      <c r="N4755" s="295" t="s">
        <v>19500</v>
      </c>
      <c r="P4755" s="490">
        <f t="array" ref="P4755">INDEX('Page 3 - Financial Information'!$K$16:$X$190,Y4755,X4755)</f>
        <v>14355.68</v>
      </c>
      <c r="S4755" s="295" t="s">
        <v>19685</v>
      </c>
      <c r="X4755" s="339">
        <v>10.0</v>
      </c>
      <c r="Y4755" s="339">
        <v>17.0</v>
      </c>
    </row>
    <row r="4756" ht="15.75" customHeight="1">
      <c r="A4756" s="336" t="str">
        <f>'Page 1 - General Information'!$G$12</f>
        <v>123468402</v>
      </c>
      <c r="B4756" s="295" t="str">
        <f>'Page 1 - General Information'!$G$16</f>
        <v>3395</v>
      </c>
      <c r="C4756" s="337" t="s">
        <v>164</v>
      </c>
      <c r="N4756" s="295" t="s">
        <v>19500</v>
      </c>
      <c r="P4756" s="490" t="str">
        <f t="array" ref="P4756">INDEX('Page 3 - Financial Information'!$K$16:$X$190,Y4756,X4756)</f>
        <v/>
      </c>
      <c r="S4756" s="295" t="s">
        <v>19686</v>
      </c>
      <c r="X4756" s="339">
        <v>13.0</v>
      </c>
      <c r="Y4756" s="339">
        <v>17.0</v>
      </c>
    </row>
    <row r="4757" ht="15.75" customHeight="1">
      <c r="A4757" s="336" t="str">
        <f>'Page 1 - General Information'!$G$12</f>
        <v>123468402</v>
      </c>
      <c r="B4757" s="295" t="str">
        <f>'Page 1 - General Information'!$G$16</f>
        <v>3395</v>
      </c>
      <c r="C4757" s="337" t="s">
        <v>164</v>
      </c>
      <c r="N4757" s="295" t="s">
        <v>19500</v>
      </c>
      <c r="P4757" s="490">
        <f t="array" ref="P4757">INDEX('Page 3 - Financial Information'!$K$16:$X$190,Y4757,X4757)</f>
        <v>4920.7</v>
      </c>
      <c r="S4757" s="295" t="s">
        <v>19687</v>
      </c>
      <c r="X4757" s="339">
        <v>14.0</v>
      </c>
      <c r="Y4757" s="339">
        <v>17.0</v>
      </c>
    </row>
    <row r="4758" ht="15.75" customHeight="1">
      <c r="A4758" s="336" t="str">
        <f>'Page 1 - General Information'!$G$12</f>
        <v>123468402</v>
      </c>
      <c r="B4758" s="295" t="str">
        <f>'Page 1 - General Information'!$G$16</f>
        <v>3395</v>
      </c>
      <c r="C4758" s="337" t="s">
        <v>164</v>
      </c>
      <c r="N4758" s="295" t="s">
        <v>19500</v>
      </c>
      <c r="P4758" s="490">
        <f t="array" ref="P4758">INDEX('Page 3 - Financial Information'!$K$16:$X$190,Y4758,X4758)</f>
        <v>8662.12</v>
      </c>
      <c r="S4758" s="464" t="s">
        <v>19688</v>
      </c>
      <c r="X4758" s="339">
        <v>1.0</v>
      </c>
      <c r="Y4758" s="339">
        <v>18.0</v>
      </c>
    </row>
    <row r="4759" ht="15.75" customHeight="1">
      <c r="A4759" s="336" t="str">
        <f>'Page 1 - General Information'!$G$12</f>
        <v>123468402</v>
      </c>
      <c r="B4759" s="295" t="str">
        <f>'Page 1 - General Information'!$G$16</f>
        <v>3395</v>
      </c>
      <c r="C4759" s="337" t="s">
        <v>164</v>
      </c>
      <c r="N4759" s="295" t="s">
        <v>19500</v>
      </c>
      <c r="P4759" s="490">
        <f t="array" ref="P4759">INDEX('Page 3 - Financial Information'!$K$16:$X$190,Y4759,X4759)</f>
        <v>1234.14</v>
      </c>
      <c r="S4759" s="464" t="s">
        <v>19689</v>
      </c>
      <c r="X4759" s="339">
        <v>3.0</v>
      </c>
      <c r="Y4759" s="339">
        <v>18.0</v>
      </c>
    </row>
    <row r="4760" ht="15.75" customHeight="1">
      <c r="A4760" s="336" t="str">
        <f>'Page 1 - General Information'!$G$12</f>
        <v>123468402</v>
      </c>
      <c r="B4760" s="295" t="str">
        <f>'Page 1 - General Information'!$G$16</f>
        <v>3395</v>
      </c>
      <c r="C4760" s="337" t="s">
        <v>164</v>
      </c>
      <c r="N4760" s="295" t="s">
        <v>19500</v>
      </c>
      <c r="P4760" s="490" t="str">
        <f t="array" ref="P4760">INDEX('Page 3 - Financial Information'!$K$16:$X$190,Y4760,X4760)</f>
        <v/>
      </c>
      <c r="S4760" s="295" t="s">
        <v>19690</v>
      </c>
      <c r="X4760" s="339">
        <v>4.0</v>
      </c>
      <c r="Y4760" s="339">
        <v>18.0</v>
      </c>
    </row>
    <row r="4761" ht="15.75" customHeight="1">
      <c r="A4761" s="336" t="str">
        <f>'Page 1 - General Information'!$G$12</f>
        <v>123468402</v>
      </c>
      <c r="B4761" s="295" t="str">
        <f>'Page 1 - General Information'!$G$16</f>
        <v>3395</v>
      </c>
      <c r="C4761" s="337" t="s">
        <v>164</v>
      </c>
      <c r="N4761" s="295" t="s">
        <v>19500</v>
      </c>
      <c r="P4761" s="490">
        <f t="array" ref="P4761">INDEX('Page 3 - Financial Information'!$K$16:$X$190,Y4761,X4761)</f>
        <v>454.54</v>
      </c>
      <c r="S4761" s="295" t="s">
        <v>19691</v>
      </c>
      <c r="X4761" s="339">
        <v>5.0</v>
      </c>
      <c r="Y4761" s="339">
        <v>18.0</v>
      </c>
    </row>
    <row r="4762" ht="15.75" customHeight="1">
      <c r="A4762" s="336" t="str">
        <f>'Page 1 - General Information'!$G$12</f>
        <v>123468402</v>
      </c>
      <c r="B4762" s="295" t="str">
        <f>'Page 1 - General Information'!$G$16</f>
        <v>3395</v>
      </c>
      <c r="C4762" s="337" t="s">
        <v>164</v>
      </c>
      <c r="N4762" s="295" t="s">
        <v>19500</v>
      </c>
      <c r="P4762" s="490" t="str">
        <f t="array" ref="P4762">INDEX('Page 3 - Financial Information'!$K$16:$X$190,Y4762,X4762)</f>
        <v/>
      </c>
      <c r="S4762" s="295" t="s">
        <v>19692</v>
      </c>
      <c r="X4762" s="339">
        <v>6.0</v>
      </c>
      <c r="Y4762" s="339">
        <v>18.0</v>
      </c>
    </row>
    <row r="4763" ht="15.75" customHeight="1">
      <c r="A4763" s="336" t="str">
        <f>'Page 1 - General Information'!$G$12</f>
        <v>123468402</v>
      </c>
      <c r="B4763" s="295" t="str">
        <f>'Page 1 - General Information'!$G$16</f>
        <v>3395</v>
      </c>
      <c r="C4763" s="337" t="s">
        <v>164</v>
      </c>
      <c r="N4763" s="295" t="s">
        <v>19500</v>
      </c>
      <c r="P4763" s="490" t="str">
        <f t="array" ref="P4763">INDEX('Page 3 - Financial Information'!$K$16:$X$190,Y4763,X4763)</f>
        <v/>
      </c>
      <c r="S4763" s="295" t="s">
        <v>19693</v>
      </c>
      <c r="X4763" s="339">
        <v>7.0</v>
      </c>
      <c r="Y4763" s="339">
        <v>18.0</v>
      </c>
    </row>
    <row r="4764" ht="15.75" customHeight="1">
      <c r="A4764" s="336" t="str">
        <f>'Page 1 - General Information'!$G$12</f>
        <v>123468402</v>
      </c>
      <c r="B4764" s="295" t="str">
        <f>'Page 1 - General Information'!$G$16</f>
        <v>3395</v>
      </c>
      <c r="C4764" s="337" t="s">
        <v>164</v>
      </c>
      <c r="N4764" s="295" t="s">
        <v>19500</v>
      </c>
      <c r="P4764" s="490" t="str">
        <f t="array" ref="P4764">INDEX('Page 3 - Financial Information'!$K$16:$X$190,Y4764,X4764)</f>
        <v/>
      </c>
      <c r="S4764" s="295" t="s">
        <v>19694</v>
      </c>
      <c r="X4764" s="339">
        <v>8.0</v>
      </c>
      <c r="Y4764" s="339">
        <v>18.0</v>
      </c>
    </row>
    <row r="4765" ht="15.75" customHeight="1">
      <c r="A4765" s="336" t="str">
        <f>'Page 1 - General Information'!$G$12</f>
        <v>123468402</v>
      </c>
      <c r="B4765" s="295" t="str">
        <f>'Page 1 - General Information'!$G$16</f>
        <v>3395</v>
      </c>
      <c r="C4765" s="337" t="s">
        <v>164</v>
      </c>
      <c r="N4765" s="295" t="s">
        <v>19500</v>
      </c>
      <c r="P4765" s="490">
        <f t="array" ref="P4765">INDEX('Page 3 - Financial Information'!$K$16:$X$190,Y4765,X4765)</f>
        <v>6973.44</v>
      </c>
      <c r="S4765" s="295" t="s">
        <v>19695</v>
      </c>
      <c r="X4765" s="339">
        <v>9.0</v>
      </c>
      <c r="Y4765" s="339">
        <v>18.0</v>
      </c>
    </row>
    <row r="4766" ht="15.75" customHeight="1">
      <c r="A4766" s="336" t="str">
        <f>'Page 1 - General Information'!$G$12</f>
        <v>123468402</v>
      </c>
      <c r="B4766" s="295" t="str">
        <f>'Page 1 - General Information'!$G$16</f>
        <v>3395</v>
      </c>
      <c r="C4766" s="337" t="s">
        <v>164</v>
      </c>
      <c r="N4766" s="295" t="s">
        <v>19500</v>
      </c>
      <c r="P4766" s="490" t="str">
        <f t="array" ref="P4766">INDEX('Page 3 - Financial Information'!$K$16:$X$190,Y4766,X4766)</f>
        <v/>
      </c>
      <c r="S4766" s="295" t="s">
        <v>19696</v>
      </c>
      <c r="X4766" s="339">
        <v>10.0</v>
      </c>
      <c r="Y4766" s="339">
        <v>18.0</v>
      </c>
    </row>
    <row r="4767" ht="15.75" customHeight="1">
      <c r="A4767" s="336" t="str">
        <f>'Page 1 - General Information'!$G$12</f>
        <v>123468402</v>
      </c>
      <c r="B4767" s="295" t="str">
        <f>'Page 1 - General Information'!$G$16</f>
        <v>3395</v>
      </c>
      <c r="C4767" s="337" t="s">
        <v>164</v>
      </c>
      <c r="N4767" s="295" t="s">
        <v>19500</v>
      </c>
      <c r="P4767" s="490" t="str">
        <f t="array" ref="P4767">INDEX('Page 3 - Financial Information'!$K$16:$X$190,Y4767,X4767)</f>
        <v/>
      </c>
      <c r="S4767" s="295" t="s">
        <v>19697</v>
      </c>
      <c r="X4767" s="339">
        <v>13.0</v>
      </c>
      <c r="Y4767" s="339">
        <v>18.0</v>
      </c>
    </row>
    <row r="4768" ht="15.75" customHeight="1">
      <c r="A4768" s="336" t="str">
        <f>'Page 1 - General Information'!$G$12</f>
        <v>123468402</v>
      </c>
      <c r="B4768" s="295" t="str">
        <f>'Page 1 - General Information'!$G$16</f>
        <v>3395</v>
      </c>
      <c r="C4768" s="337" t="s">
        <v>164</v>
      </c>
      <c r="N4768" s="295" t="s">
        <v>19500</v>
      </c>
      <c r="P4768" s="490">
        <f t="array" ref="P4768">INDEX('Page 3 - Financial Information'!$K$16:$X$190,Y4768,X4768)</f>
        <v>2449.33</v>
      </c>
      <c r="S4768" s="295" t="s">
        <v>19698</v>
      </c>
      <c r="X4768" s="339">
        <v>14.0</v>
      </c>
      <c r="Y4768" s="339">
        <v>18.0</v>
      </c>
    </row>
    <row r="4769" ht="15.75" customHeight="1">
      <c r="A4769" s="336" t="str">
        <f>'Page 1 - General Information'!$G$12</f>
        <v>123468402</v>
      </c>
      <c r="B4769" s="295" t="str">
        <f>'Page 1 - General Information'!$G$16</f>
        <v>3395</v>
      </c>
      <c r="C4769" s="337" t="s">
        <v>164</v>
      </c>
      <c r="N4769" s="295" t="s">
        <v>19500</v>
      </c>
      <c r="P4769" s="490">
        <f t="array" ref="P4769">INDEX('Page 3 - Financial Information'!$K$16:$X$190,Y4769,X4769)</f>
        <v>0</v>
      </c>
      <c r="S4769" s="464" t="s">
        <v>19699</v>
      </c>
      <c r="X4769" s="339">
        <v>1.0</v>
      </c>
      <c r="Y4769" s="339">
        <v>19.0</v>
      </c>
    </row>
    <row r="4770" ht="15.75" customHeight="1">
      <c r="A4770" s="336" t="str">
        <f>'Page 1 - General Information'!$G$12</f>
        <v>123468402</v>
      </c>
      <c r="B4770" s="295" t="str">
        <f>'Page 1 - General Information'!$G$16</f>
        <v>3395</v>
      </c>
      <c r="C4770" s="337" t="s">
        <v>164</v>
      </c>
      <c r="N4770" s="295" t="s">
        <v>19500</v>
      </c>
      <c r="P4770" s="490" t="str">
        <f t="array" ref="P4770">INDEX('Page 3 - Financial Information'!$K$16:$X$190,Y4770,X4770)</f>
        <v/>
      </c>
      <c r="S4770" s="464" t="s">
        <v>19700</v>
      </c>
      <c r="X4770" s="339">
        <v>3.0</v>
      </c>
      <c r="Y4770" s="339">
        <v>19.0</v>
      </c>
    </row>
    <row r="4771" ht="15.75" customHeight="1">
      <c r="A4771" s="336" t="str">
        <f>'Page 1 - General Information'!$G$12</f>
        <v>123468402</v>
      </c>
      <c r="B4771" s="295" t="str">
        <f>'Page 1 - General Information'!$G$16</f>
        <v>3395</v>
      </c>
      <c r="C4771" s="337" t="s">
        <v>164</v>
      </c>
      <c r="N4771" s="295" t="s">
        <v>19500</v>
      </c>
      <c r="P4771" s="490" t="str">
        <f t="array" ref="P4771">INDEX('Page 3 - Financial Information'!$K$16:$X$190,Y4771,X4771)</f>
        <v/>
      </c>
      <c r="S4771" s="295" t="s">
        <v>19701</v>
      </c>
      <c r="X4771" s="339">
        <v>4.0</v>
      </c>
      <c r="Y4771" s="339">
        <v>19.0</v>
      </c>
    </row>
    <row r="4772" ht="15.75" customHeight="1">
      <c r="A4772" s="336" t="str">
        <f>'Page 1 - General Information'!$G$12</f>
        <v>123468402</v>
      </c>
      <c r="B4772" s="295" t="str">
        <f>'Page 1 - General Information'!$G$16</f>
        <v>3395</v>
      </c>
      <c r="C4772" s="337" t="s">
        <v>164</v>
      </c>
      <c r="N4772" s="295" t="s">
        <v>19500</v>
      </c>
      <c r="P4772" s="490" t="str">
        <f t="array" ref="P4772">INDEX('Page 3 - Financial Information'!$K$16:$X$190,Y4772,X4772)</f>
        <v/>
      </c>
      <c r="S4772" s="295" t="s">
        <v>19702</v>
      </c>
      <c r="X4772" s="339">
        <v>5.0</v>
      </c>
      <c r="Y4772" s="339">
        <v>19.0</v>
      </c>
    </row>
    <row r="4773" ht="15.75" customHeight="1">
      <c r="A4773" s="336" t="str">
        <f>'Page 1 - General Information'!$G$12</f>
        <v>123468402</v>
      </c>
      <c r="B4773" s="295" t="str">
        <f>'Page 1 - General Information'!$G$16</f>
        <v>3395</v>
      </c>
      <c r="C4773" s="337" t="s">
        <v>164</v>
      </c>
      <c r="N4773" s="295" t="s">
        <v>19500</v>
      </c>
      <c r="P4773" s="490" t="str">
        <f t="array" ref="P4773">INDEX('Page 3 - Financial Information'!$K$16:$X$190,Y4773,X4773)</f>
        <v/>
      </c>
      <c r="S4773" s="295" t="s">
        <v>19703</v>
      </c>
      <c r="X4773" s="339">
        <v>6.0</v>
      </c>
      <c r="Y4773" s="339">
        <v>19.0</v>
      </c>
    </row>
    <row r="4774" ht="15.75" customHeight="1">
      <c r="A4774" s="336" t="str">
        <f>'Page 1 - General Information'!$G$12</f>
        <v>123468402</v>
      </c>
      <c r="B4774" s="295" t="str">
        <f>'Page 1 - General Information'!$G$16</f>
        <v>3395</v>
      </c>
      <c r="C4774" s="337" t="s">
        <v>164</v>
      </c>
      <c r="N4774" s="295" t="s">
        <v>19500</v>
      </c>
      <c r="P4774" s="490" t="str">
        <f t="array" ref="P4774">INDEX('Page 3 - Financial Information'!$K$16:$X$190,Y4774,X4774)</f>
        <v/>
      </c>
      <c r="S4774" s="295" t="s">
        <v>19704</v>
      </c>
      <c r="X4774" s="339">
        <v>7.0</v>
      </c>
      <c r="Y4774" s="339">
        <v>19.0</v>
      </c>
    </row>
    <row r="4775" ht="15.75" customHeight="1">
      <c r="A4775" s="336" t="str">
        <f>'Page 1 - General Information'!$G$12</f>
        <v>123468402</v>
      </c>
      <c r="B4775" s="295" t="str">
        <f>'Page 1 - General Information'!$G$16</f>
        <v>3395</v>
      </c>
      <c r="C4775" s="337" t="s">
        <v>164</v>
      </c>
      <c r="N4775" s="295" t="s">
        <v>19500</v>
      </c>
      <c r="P4775" s="490" t="str">
        <f t="array" ref="P4775">INDEX('Page 3 - Financial Information'!$K$16:$X$190,Y4775,X4775)</f>
        <v/>
      </c>
      <c r="S4775" s="295" t="s">
        <v>19705</v>
      </c>
      <c r="X4775" s="339">
        <v>8.0</v>
      </c>
      <c r="Y4775" s="339">
        <v>19.0</v>
      </c>
    </row>
    <row r="4776" ht="15.75" customHeight="1">
      <c r="A4776" s="336" t="str">
        <f>'Page 1 - General Information'!$G$12</f>
        <v>123468402</v>
      </c>
      <c r="B4776" s="295" t="str">
        <f>'Page 1 - General Information'!$G$16</f>
        <v>3395</v>
      </c>
      <c r="C4776" s="337" t="s">
        <v>164</v>
      </c>
      <c r="N4776" s="295" t="s">
        <v>19500</v>
      </c>
      <c r="P4776" s="490" t="str">
        <f t="array" ref="P4776">INDEX('Page 3 - Financial Information'!$K$16:$X$190,Y4776,X4776)</f>
        <v/>
      </c>
      <c r="S4776" s="295" t="s">
        <v>19706</v>
      </c>
      <c r="X4776" s="339">
        <v>9.0</v>
      </c>
      <c r="Y4776" s="339">
        <v>19.0</v>
      </c>
    </row>
    <row r="4777" ht="15.75" customHeight="1">
      <c r="A4777" s="336" t="str">
        <f>'Page 1 - General Information'!$G$12</f>
        <v>123468402</v>
      </c>
      <c r="B4777" s="295" t="str">
        <f>'Page 1 - General Information'!$G$16</f>
        <v>3395</v>
      </c>
      <c r="C4777" s="337" t="s">
        <v>164</v>
      </c>
      <c r="N4777" s="295" t="s">
        <v>19500</v>
      </c>
      <c r="P4777" s="490" t="str">
        <f t="array" ref="P4777">INDEX('Page 3 - Financial Information'!$K$16:$X$190,Y4777,X4777)</f>
        <v/>
      </c>
      <c r="S4777" s="295" t="s">
        <v>19707</v>
      </c>
      <c r="X4777" s="339">
        <v>10.0</v>
      </c>
      <c r="Y4777" s="339">
        <v>19.0</v>
      </c>
    </row>
    <row r="4778" ht="15.75" customHeight="1">
      <c r="A4778" s="336" t="str">
        <f>'Page 1 - General Information'!$G$12</f>
        <v>123468402</v>
      </c>
      <c r="B4778" s="295" t="str">
        <f>'Page 1 - General Information'!$G$16</f>
        <v>3395</v>
      </c>
      <c r="C4778" s="337" t="s">
        <v>164</v>
      </c>
      <c r="N4778" s="295" t="s">
        <v>19500</v>
      </c>
      <c r="P4778" s="490" t="str">
        <f t="array" ref="P4778">INDEX('Page 3 - Financial Information'!$K$16:$X$190,Y4778,X4778)</f>
        <v/>
      </c>
      <c r="S4778" s="295" t="s">
        <v>19708</v>
      </c>
      <c r="X4778" s="339">
        <v>13.0</v>
      </c>
      <c r="Y4778" s="339">
        <v>19.0</v>
      </c>
    </row>
    <row r="4779" ht="15.75" customHeight="1">
      <c r="A4779" s="336" t="str">
        <f>'Page 1 - General Information'!$G$12</f>
        <v>123468402</v>
      </c>
      <c r="B4779" s="295" t="str">
        <f>'Page 1 - General Information'!$G$16</f>
        <v>3395</v>
      </c>
      <c r="C4779" s="337" t="s">
        <v>164</v>
      </c>
      <c r="N4779" s="295" t="s">
        <v>19500</v>
      </c>
      <c r="P4779" s="490" t="str">
        <f t="array" ref="P4779">INDEX('Page 3 - Financial Information'!$K$16:$X$190,Y4779,X4779)</f>
        <v/>
      </c>
      <c r="S4779" s="295" t="s">
        <v>19709</v>
      </c>
      <c r="X4779" s="339">
        <v>14.0</v>
      </c>
      <c r="Y4779" s="339">
        <v>19.0</v>
      </c>
    </row>
    <row r="4780" ht="15.75" customHeight="1">
      <c r="A4780" s="336" t="str">
        <f>'Page 1 - General Information'!$G$12</f>
        <v>123468402</v>
      </c>
      <c r="B4780" s="295" t="str">
        <f>'Page 1 - General Information'!$G$16</f>
        <v>3395</v>
      </c>
      <c r="C4780" s="337" t="s">
        <v>164</v>
      </c>
      <c r="N4780" s="295" t="s">
        <v>19500</v>
      </c>
      <c r="P4780" s="490">
        <f t="array" ref="P4780">INDEX('Page 3 - Financial Information'!$K$16:$X$190,Y4780,X4780)</f>
        <v>4900.26</v>
      </c>
      <c r="S4780" s="464" t="s">
        <v>19710</v>
      </c>
      <c r="X4780" s="339">
        <v>1.0</v>
      </c>
      <c r="Y4780" s="339">
        <v>20.0</v>
      </c>
    </row>
    <row r="4781" ht="15.75" customHeight="1">
      <c r="A4781" s="336" t="str">
        <f>'Page 1 - General Information'!$G$12</f>
        <v>123468402</v>
      </c>
      <c r="B4781" s="295" t="str">
        <f>'Page 1 - General Information'!$G$16</f>
        <v>3395</v>
      </c>
      <c r="C4781" s="337" t="s">
        <v>164</v>
      </c>
      <c r="N4781" s="295" t="s">
        <v>19500</v>
      </c>
      <c r="P4781" s="490">
        <f t="array" ref="P4781">INDEX('Page 3 - Financial Information'!$K$16:$X$190,Y4781,X4781)</f>
        <v>1363.94</v>
      </c>
      <c r="S4781" s="464" t="s">
        <v>19711</v>
      </c>
      <c r="X4781" s="339">
        <v>3.0</v>
      </c>
      <c r="Y4781" s="339">
        <v>20.0</v>
      </c>
    </row>
    <row r="4782" ht="15.75" customHeight="1">
      <c r="A4782" s="336" t="str">
        <f>'Page 1 - General Information'!$G$12</f>
        <v>123468402</v>
      </c>
      <c r="B4782" s="295" t="str">
        <f>'Page 1 - General Information'!$G$16</f>
        <v>3395</v>
      </c>
      <c r="C4782" s="337" t="s">
        <v>164</v>
      </c>
      <c r="N4782" s="295" t="s">
        <v>19500</v>
      </c>
      <c r="P4782" s="490">
        <f t="array" ref="P4782">INDEX('Page 3 - Financial Information'!$K$16:$X$190,Y4782,X4782)</f>
        <v>522.92</v>
      </c>
      <c r="S4782" s="295" t="s">
        <v>19712</v>
      </c>
      <c r="X4782" s="339">
        <v>4.0</v>
      </c>
      <c r="Y4782" s="339">
        <v>20.0</v>
      </c>
    </row>
    <row r="4783" ht="15.75" customHeight="1">
      <c r="A4783" s="336" t="str">
        <f>'Page 1 - General Information'!$G$12</f>
        <v>123468402</v>
      </c>
      <c r="B4783" s="295" t="str">
        <f>'Page 1 - General Information'!$G$16</f>
        <v>3395</v>
      </c>
      <c r="C4783" s="337" t="s">
        <v>164</v>
      </c>
      <c r="N4783" s="295" t="s">
        <v>19500</v>
      </c>
      <c r="P4783" s="490" t="str">
        <f t="array" ref="P4783">INDEX('Page 3 - Financial Information'!$K$16:$X$190,Y4783,X4783)</f>
        <v/>
      </c>
      <c r="S4783" s="295" t="s">
        <v>19713</v>
      </c>
      <c r="X4783" s="339">
        <v>5.0</v>
      </c>
      <c r="Y4783" s="339">
        <v>20.0</v>
      </c>
    </row>
    <row r="4784" ht="15.75" customHeight="1">
      <c r="A4784" s="336" t="str">
        <f>'Page 1 - General Information'!$G$12</f>
        <v>123468402</v>
      </c>
      <c r="B4784" s="295" t="str">
        <f>'Page 1 - General Information'!$G$16</f>
        <v>3395</v>
      </c>
      <c r="C4784" s="337" t="s">
        <v>164</v>
      </c>
      <c r="N4784" s="295" t="s">
        <v>19500</v>
      </c>
      <c r="P4784" s="490" t="str">
        <f t="array" ref="P4784">INDEX('Page 3 - Financial Information'!$K$16:$X$190,Y4784,X4784)</f>
        <v/>
      </c>
      <c r="S4784" s="295" t="s">
        <v>19714</v>
      </c>
      <c r="X4784" s="339">
        <v>6.0</v>
      </c>
      <c r="Y4784" s="339">
        <v>20.0</v>
      </c>
    </row>
    <row r="4785" ht="15.75" customHeight="1">
      <c r="A4785" s="336" t="str">
        <f>'Page 1 - General Information'!$G$12</f>
        <v>123468402</v>
      </c>
      <c r="B4785" s="295" t="str">
        <f>'Page 1 - General Information'!$G$16</f>
        <v>3395</v>
      </c>
      <c r="C4785" s="337" t="s">
        <v>164</v>
      </c>
      <c r="N4785" s="295" t="s">
        <v>19500</v>
      </c>
      <c r="P4785" s="490" t="str">
        <f t="array" ref="P4785">INDEX('Page 3 - Financial Information'!$K$16:$X$190,Y4785,X4785)</f>
        <v/>
      </c>
      <c r="S4785" s="295" t="s">
        <v>19715</v>
      </c>
      <c r="X4785" s="339">
        <v>7.0</v>
      </c>
      <c r="Y4785" s="339">
        <v>20.0</v>
      </c>
    </row>
    <row r="4786" ht="15.75" customHeight="1">
      <c r="A4786" s="336" t="str">
        <f>'Page 1 - General Information'!$G$12</f>
        <v>123468402</v>
      </c>
      <c r="B4786" s="295" t="str">
        <f>'Page 1 - General Information'!$G$16</f>
        <v>3395</v>
      </c>
      <c r="C4786" s="337" t="s">
        <v>164</v>
      </c>
      <c r="N4786" s="295" t="s">
        <v>19500</v>
      </c>
      <c r="P4786" s="490">
        <f t="array" ref="P4786">INDEX('Page 3 - Financial Information'!$K$16:$X$190,Y4786,X4786)</f>
        <v>3013.4</v>
      </c>
      <c r="S4786" s="295" t="s">
        <v>19716</v>
      </c>
      <c r="X4786" s="339">
        <v>8.0</v>
      </c>
      <c r="Y4786" s="339">
        <v>20.0</v>
      </c>
    </row>
    <row r="4787" ht="15.75" customHeight="1">
      <c r="A4787" s="336" t="str">
        <f>'Page 1 - General Information'!$G$12</f>
        <v>123468402</v>
      </c>
      <c r="B4787" s="295" t="str">
        <f>'Page 1 - General Information'!$G$16</f>
        <v>3395</v>
      </c>
      <c r="C4787" s="337" t="s">
        <v>164</v>
      </c>
      <c r="N4787" s="295" t="s">
        <v>19500</v>
      </c>
      <c r="P4787" s="490" t="str">
        <f t="array" ref="P4787">INDEX('Page 3 - Financial Information'!$K$16:$X$190,Y4787,X4787)</f>
        <v/>
      </c>
      <c r="S4787" s="295" t="s">
        <v>19717</v>
      </c>
      <c r="X4787" s="339">
        <v>9.0</v>
      </c>
      <c r="Y4787" s="339">
        <v>20.0</v>
      </c>
    </row>
    <row r="4788" ht="15.75" customHeight="1">
      <c r="A4788" s="336" t="str">
        <f>'Page 1 - General Information'!$G$12</f>
        <v>123468402</v>
      </c>
      <c r="B4788" s="295" t="str">
        <f>'Page 1 - General Information'!$G$16</f>
        <v>3395</v>
      </c>
      <c r="C4788" s="337" t="s">
        <v>164</v>
      </c>
      <c r="N4788" s="295" t="s">
        <v>19500</v>
      </c>
      <c r="P4788" s="490" t="str">
        <f t="array" ref="P4788">INDEX('Page 3 - Financial Information'!$K$16:$X$190,Y4788,X4788)</f>
        <v/>
      </c>
      <c r="S4788" s="295" t="s">
        <v>19718</v>
      </c>
      <c r="X4788" s="339">
        <v>10.0</v>
      </c>
      <c r="Y4788" s="339">
        <v>20.0</v>
      </c>
    </row>
    <row r="4789" ht="15.75" customHeight="1">
      <c r="A4789" s="336" t="str">
        <f>'Page 1 - General Information'!$G$12</f>
        <v>123468402</v>
      </c>
      <c r="B4789" s="295" t="str">
        <f>'Page 1 - General Information'!$G$16</f>
        <v>3395</v>
      </c>
      <c r="C4789" s="337" t="s">
        <v>164</v>
      </c>
      <c r="N4789" s="295" t="s">
        <v>19500</v>
      </c>
      <c r="P4789" s="490" t="str">
        <f t="array" ref="P4789">INDEX('Page 3 - Financial Information'!$K$16:$X$190,Y4789,X4789)</f>
        <v/>
      </c>
      <c r="S4789" s="295" t="s">
        <v>19719</v>
      </c>
      <c r="X4789" s="339">
        <v>13.0</v>
      </c>
      <c r="Y4789" s="339">
        <v>20.0</v>
      </c>
    </row>
    <row r="4790" ht="15.75" customHeight="1">
      <c r="A4790" s="336" t="str">
        <f>'Page 1 - General Information'!$G$12</f>
        <v>123468402</v>
      </c>
      <c r="B4790" s="295" t="str">
        <f>'Page 1 - General Information'!$G$16</f>
        <v>3395</v>
      </c>
      <c r="C4790" s="337" t="s">
        <v>164</v>
      </c>
      <c r="N4790" s="295" t="s">
        <v>19500</v>
      </c>
      <c r="P4790" s="490">
        <f t="array" ref="P4790">INDEX('Page 3 - Financial Information'!$K$16:$X$190,Y4790,X4790)</f>
        <v>235</v>
      </c>
      <c r="S4790" s="295" t="s">
        <v>19720</v>
      </c>
      <c r="X4790" s="339">
        <v>14.0</v>
      </c>
      <c r="Y4790" s="339">
        <v>20.0</v>
      </c>
    </row>
    <row r="4791" ht="15.75" customHeight="1">
      <c r="A4791" s="336" t="str">
        <f>'Page 1 - General Information'!$G$12</f>
        <v>123468402</v>
      </c>
      <c r="B4791" s="295" t="str">
        <f>'Page 1 - General Information'!$G$16</f>
        <v>3395</v>
      </c>
      <c r="C4791" s="337" t="s">
        <v>164</v>
      </c>
      <c r="N4791" s="295" t="s">
        <v>19500</v>
      </c>
      <c r="P4791" s="490">
        <f t="array" ref="P4791">INDEX('Page 3 - Financial Information'!$K$16:$X$190,Y4791,X4791)</f>
        <v>22563.99</v>
      </c>
      <c r="S4791" s="464" t="s">
        <v>19721</v>
      </c>
      <c r="X4791" s="339">
        <v>1.0</v>
      </c>
      <c r="Y4791" s="339">
        <v>21.0</v>
      </c>
    </row>
    <row r="4792" ht="15.75" customHeight="1">
      <c r="A4792" s="336" t="str">
        <f>'Page 1 - General Information'!$G$12</f>
        <v>123468402</v>
      </c>
      <c r="B4792" s="295" t="str">
        <f>'Page 1 - General Information'!$G$16</f>
        <v>3395</v>
      </c>
      <c r="C4792" s="337" t="s">
        <v>164</v>
      </c>
      <c r="N4792" s="295" t="s">
        <v>19500</v>
      </c>
      <c r="P4792" s="490">
        <f t="array" ref="P4792">INDEX('Page 3 - Financial Information'!$K$16:$X$190,Y4792,X4792)</f>
        <v>2952.68</v>
      </c>
      <c r="S4792" s="464" t="s">
        <v>19722</v>
      </c>
      <c r="X4792" s="339">
        <v>3.0</v>
      </c>
      <c r="Y4792" s="339">
        <v>21.0</v>
      </c>
    </row>
    <row r="4793" ht="15.75" customHeight="1">
      <c r="A4793" s="336" t="str">
        <f>'Page 1 - General Information'!$G$12</f>
        <v>123468402</v>
      </c>
      <c r="B4793" s="295" t="str">
        <f>'Page 1 - General Information'!$G$16</f>
        <v>3395</v>
      </c>
      <c r="C4793" s="337" t="s">
        <v>164</v>
      </c>
      <c r="N4793" s="295" t="s">
        <v>19500</v>
      </c>
      <c r="P4793" s="490" t="str">
        <f t="array" ref="P4793">INDEX('Page 3 - Financial Information'!$K$16:$X$190,Y4793,X4793)</f>
        <v/>
      </c>
      <c r="S4793" s="295" t="s">
        <v>19723</v>
      </c>
      <c r="X4793" s="339">
        <v>4.0</v>
      </c>
      <c r="Y4793" s="339">
        <v>21.0</v>
      </c>
    </row>
    <row r="4794" ht="15.75" customHeight="1">
      <c r="A4794" s="336" t="str">
        <f>'Page 1 - General Information'!$G$12</f>
        <v>123468402</v>
      </c>
      <c r="B4794" s="295" t="str">
        <f>'Page 1 - General Information'!$G$16</f>
        <v>3395</v>
      </c>
      <c r="C4794" s="337" t="s">
        <v>164</v>
      </c>
      <c r="N4794" s="295" t="s">
        <v>19500</v>
      </c>
      <c r="P4794" s="490">
        <f t="array" ref="P4794">INDEX('Page 3 - Financial Information'!$K$16:$X$190,Y4794,X4794)</f>
        <v>2446.21</v>
      </c>
      <c r="S4794" s="295" t="s">
        <v>19724</v>
      </c>
      <c r="X4794" s="339">
        <v>5.0</v>
      </c>
      <c r="Y4794" s="339">
        <v>21.0</v>
      </c>
    </row>
    <row r="4795" ht="15.75" customHeight="1">
      <c r="A4795" s="336" t="str">
        <f>'Page 1 - General Information'!$G$12</f>
        <v>123468402</v>
      </c>
      <c r="B4795" s="295" t="str">
        <f>'Page 1 - General Information'!$G$16</f>
        <v>3395</v>
      </c>
      <c r="C4795" s="337" t="s">
        <v>164</v>
      </c>
      <c r="N4795" s="295" t="s">
        <v>19500</v>
      </c>
      <c r="P4795" s="490" t="str">
        <f t="array" ref="P4795">INDEX('Page 3 - Financial Information'!$K$16:$X$190,Y4795,X4795)</f>
        <v/>
      </c>
      <c r="S4795" s="295" t="s">
        <v>19725</v>
      </c>
      <c r="X4795" s="339">
        <v>6.0</v>
      </c>
      <c r="Y4795" s="339">
        <v>21.0</v>
      </c>
    </row>
    <row r="4796" ht="15.75" customHeight="1">
      <c r="A4796" s="336" t="str">
        <f>'Page 1 - General Information'!$G$12</f>
        <v>123468402</v>
      </c>
      <c r="B4796" s="295" t="str">
        <f>'Page 1 - General Information'!$G$16</f>
        <v>3395</v>
      </c>
      <c r="C4796" s="337" t="s">
        <v>164</v>
      </c>
      <c r="N4796" s="295" t="s">
        <v>19500</v>
      </c>
      <c r="P4796" s="490" t="str">
        <f t="array" ref="P4796">INDEX('Page 3 - Financial Information'!$K$16:$X$190,Y4796,X4796)</f>
        <v/>
      </c>
      <c r="S4796" s="295" t="s">
        <v>19726</v>
      </c>
      <c r="X4796" s="339">
        <v>7.0</v>
      </c>
      <c r="Y4796" s="339">
        <v>21.0</v>
      </c>
    </row>
    <row r="4797" ht="15.75" customHeight="1">
      <c r="A4797" s="336" t="str">
        <f>'Page 1 - General Information'!$G$12</f>
        <v>123468402</v>
      </c>
      <c r="B4797" s="295" t="str">
        <f>'Page 1 - General Information'!$G$16</f>
        <v>3395</v>
      </c>
      <c r="C4797" s="337" t="s">
        <v>164</v>
      </c>
      <c r="N4797" s="295" t="s">
        <v>19500</v>
      </c>
      <c r="P4797" s="490">
        <f t="array" ref="P4797">INDEX('Page 3 - Financial Information'!$K$16:$X$190,Y4797,X4797)</f>
        <v>17165.1</v>
      </c>
      <c r="S4797" s="295" t="s">
        <v>19727</v>
      </c>
      <c r="X4797" s="339">
        <v>8.0</v>
      </c>
      <c r="Y4797" s="339">
        <v>21.0</v>
      </c>
    </row>
    <row r="4798" ht="15.75" customHeight="1">
      <c r="A4798" s="336" t="str">
        <f>'Page 1 - General Information'!$G$12</f>
        <v>123468402</v>
      </c>
      <c r="B4798" s="295" t="str">
        <f>'Page 1 - General Information'!$G$16</f>
        <v>3395</v>
      </c>
      <c r="C4798" s="337" t="s">
        <v>164</v>
      </c>
      <c r="N4798" s="295" t="s">
        <v>19500</v>
      </c>
      <c r="P4798" s="490" t="str">
        <f t="array" ref="P4798">INDEX('Page 3 - Financial Information'!$K$16:$X$190,Y4798,X4798)</f>
        <v/>
      </c>
      <c r="S4798" s="295" t="s">
        <v>19728</v>
      </c>
      <c r="X4798" s="339">
        <v>9.0</v>
      </c>
      <c r="Y4798" s="339">
        <v>21.0</v>
      </c>
    </row>
    <row r="4799" ht="15.75" customHeight="1">
      <c r="A4799" s="336" t="str">
        <f>'Page 1 - General Information'!$G$12</f>
        <v>123468402</v>
      </c>
      <c r="B4799" s="295" t="str">
        <f>'Page 1 - General Information'!$G$16</f>
        <v>3395</v>
      </c>
      <c r="C4799" s="337" t="s">
        <v>164</v>
      </c>
      <c r="N4799" s="295" t="s">
        <v>19500</v>
      </c>
      <c r="P4799" s="490" t="str">
        <f t="array" ref="P4799">INDEX('Page 3 - Financial Information'!$K$16:$X$190,Y4799,X4799)</f>
        <v/>
      </c>
      <c r="S4799" s="295" t="s">
        <v>19729</v>
      </c>
      <c r="X4799" s="339">
        <v>10.0</v>
      </c>
      <c r="Y4799" s="339">
        <v>21.0</v>
      </c>
    </row>
    <row r="4800" ht="15.75" customHeight="1">
      <c r="A4800" s="336" t="str">
        <f>'Page 1 - General Information'!$G$12</f>
        <v>123468402</v>
      </c>
      <c r="B4800" s="295" t="str">
        <f>'Page 1 - General Information'!$G$16</f>
        <v>3395</v>
      </c>
      <c r="C4800" s="337" t="s">
        <v>164</v>
      </c>
      <c r="N4800" s="295" t="s">
        <v>19500</v>
      </c>
      <c r="P4800" s="490" t="str">
        <f t="array" ref="P4800">INDEX('Page 3 - Financial Information'!$K$16:$X$190,Y4800,X4800)</f>
        <v/>
      </c>
      <c r="S4800" s="295" t="s">
        <v>19730</v>
      </c>
      <c r="X4800" s="339">
        <v>13.0</v>
      </c>
      <c r="Y4800" s="339">
        <v>21.0</v>
      </c>
    </row>
    <row r="4801" ht="15.75" customHeight="1">
      <c r="A4801" s="336" t="str">
        <f>'Page 1 - General Information'!$G$12</f>
        <v>123468402</v>
      </c>
      <c r="B4801" s="295" t="str">
        <f>'Page 1 - General Information'!$G$16</f>
        <v>3395</v>
      </c>
      <c r="C4801" s="337" t="s">
        <v>164</v>
      </c>
      <c r="N4801" s="295" t="s">
        <v>19500</v>
      </c>
      <c r="P4801" s="490">
        <f t="array" ref="P4801">INDEX('Page 3 - Financial Information'!$K$16:$X$190,Y4801,X4801)</f>
        <v>4977.06</v>
      </c>
      <c r="S4801" s="295" t="s">
        <v>19731</v>
      </c>
      <c r="X4801" s="339">
        <v>14.0</v>
      </c>
      <c r="Y4801" s="339">
        <v>21.0</v>
      </c>
    </row>
    <row r="4802" ht="15.75" customHeight="1">
      <c r="A4802" s="336" t="str">
        <f>'Page 1 - General Information'!$G$12</f>
        <v>123468402</v>
      </c>
      <c r="B4802" s="295" t="str">
        <f>'Page 1 - General Information'!$G$16</f>
        <v>3395</v>
      </c>
      <c r="C4802" s="337" t="s">
        <v>164</v>
      </c>
      <c r="N4802" s="295" t="s">
        <v>19500</v>
      </c>
      <c r="P4802" s="490">
        <f t="array" ref="P4802">INDEX('Page 3 - Financial Information'!$K$16:$X$190,Y4802,X4802)</f>
        <v>7883.96</v>
      </c>
      <c r="S4802" s="464" t="s">
        <v>19732</v>
      </c>
      <c r="X4802" s="339">
        <v>1.0</v>
      </c>
      <c r="Y4802" s="339">
        <v>22.0</v>
      </c>
    </row>
    <row r="4803" ht="15.75" customHeight="1">
      <c r="A4803" s="336" t="str">
        <f>'Page 1 - General Information'!$G$12</f>
        <v>123468402</v>
      </c>
      <c r="B4803" s="295" t="str">
        <f>'Page 1 - General Information'!$G$16</f>
        <v>3395</v>
      </c>
      <c r="C4803" s="337" t="s">
        <v>164</v>
      </c>
      <c r="N4803" s="295" t="s">
        <v>19500</v>
      </c>
      <c r="P4803" s="490" t="str">
        <f t="array" ref="P4803">INDEX('Page 3 - Financial Information'!$K$16:$X$190,Y4803,X4803)</f>
        <v/>
      </c>
      <c r="S4803" s="464" t="s">
        <v>19733</v>
      </c>
      <c r="X4803" s="339">
        <v>3.0</v>
      </c>
      <c r="Y4803" s="339">
        <v>22.0</v>
      </c>
    </row>
    <row r="4804" ht="15.75" customHeight="1">
      <c r="A4804" s="336" t="str">
        <f>'Page 1 - General Information'!$G$12</f>
        <v>123468402</v>
      </c>
      <c r="B4804" s="295" t="str">
        <f>'Page 1 - General Information'!$G$16</f>
        <v>3395</v>
      </c>
      <c r="C4804" s="337" t="s">
        <v>164</v>
      </c>
      <c r="N4804" s="295" t="s">
        <v>19500</v>
      </c>
      <c r="P4804" s="490" t="str">
        <f t="array" ref="P4804">INDEX('Page 3 - Financial Information'!$K$16:$X$190,Y4804,X4804)</f>
        <v/>
      </c>
      <c r="S4804" s="295" t="s">
        <v>19734</v>
      </c>
      <c r="X4804" s="339">
        <v>4.0</v>
      </c>
      <c r="Y4804" s="339">
        <v>22.0</v>
      </c>
    </row>
    <row r="4805" ht="15.75" customHeight="1">
      <c r="A4805" s="336" t="str">
        <f>'Page 1 - General Information'!$G$12</f>
        <v>123468402</v>
      </c>
      <c r="B4805" s="295" t="str">
        <f>'Page 1 - General Information'!$G$16</f>
        <v>3395</v>
      </c>
      <c r="C4805" s="337" t="s">
        <v>164</v>
      </c>
      <c r="N4805" s="295" t="s">
        <v>19500</v>
      </c>
      <c r="P4805" s="490">
        <f t="array" ref="P4805">INDEX('Page 3 - Financial Information'!$K$16:$X$190,Y4805,X4805)</f>
        <v>550</v>
      </c>
      <c r="S4805" s="295" t="s">
        <v>19735</v>
      </c>
      <c r="X4805" s="339">
        <v>5.0</v>
      </c>
      <c r="Y4805" s="339">
        <v>22.0</v>
      </c>
    </row>
    <row r="4806" ht="15.75" customHeight="1">
      <c r="A4806" s="336" t="str">
        <f>'Page 1 - General Information'!$G$12</f>
        <v>123468402</v>
      </c>
      <c r="B4806" s="295" t="str">
        <f>'Page 1 - General Information'!$G$16</f>
        <v>3395</v>
      </c>
      <c r="C4806" s="337" t="s">
        <v>164</v>
      </c>
      <c r="N4806" s="295" t="s">
        <v>19500</v>
      </c>
      <c r="P4806" s="490">
        <f t="array" ref="P4806">INDEX('Page 3 - Financial Information'!$K$16:$X$190,Y4806,X4806)</f>
        <v>2685</v>
      </c>
      <c r="S4806" s="295" t="s">
        <v>19736</v>
      </c>
      <c r="X4806" s="339">
        <v>6.0</v>
      </c>
      <c r="Y4806" s="339">
        <v>22.0</v>
      </c>
    </row>
    <row r="4807" ht="15.75" customHeight="1">
      <c r="A4807" s="336" t="str">
        <f>'Page 1 - General Information'!$G$12</f>
        <v>123468402</v>
      </c>
      <c r="B4807" s="295" t="str">
        <f>'Page 1 - General Information'!$G$16</f>
        <v>3395</v>
      </c>
      <c r="C4807" s="337" t="s">
        <v>164</v>
      </c>
      <c r="N4807" s="295" t="s">
        <v>19500</v>
      </c>
      <c r="P4807" s="490" t="str">
        <f t="array" ref="P4807">INDEX('Page 3 - Financial Information'!$K$16:$X$190,Y4807,X4807)</f>
        <v/>
      </c>
      <c r="S4807" s="295" t="s">
        <v>19737</v>
      </c>
      <c r="X4807" s="339">
        <v>7.0</v>
      </c>
      <c r="Y4807" s="339">
        <v>22.0</v>
      </c>
    </row>
    <row r="4808" ht="15.75" customHeight="1">
      <c r="A4808" s="336" t="str">
        <f>'Page 1 - General Information'!$G$12</f>
        <v>123468402</v>
      </c>
      <c r="B4808" s="295" t="str">
        <f>'Page 1 - General Information'!$G$16</f>
        <v>3395</v>
      </c>
      <c r="C4808" s="337" t="s">
        <v>164</v>
      </c>
      <c r="N4808" s="295" t="s">
        <v>19500</v>
      </c>
      <c r="P4808" s="490">
        <f t="array" ref="P4808">INDEX('Page 3 - Financial Information'!$K$16:$X$190,Y4808,X4808)</f>
        <v>4648.96</v>
      </c>
      <c r="S4808" s="295" t="s">
        <v>19738</v>
      </c>
      <c r="X4808" s="339">
        <v>8.0</v>
      </c>
      <c r="Y4808" s="339">
        <v>22.0</v>
      </c>
    </row>
    <row r="4809" ht="15.75" customHeight="1">
      <c r="A4809" s="336" t="str">
        <f>'Page 1 - General Information'!$G$12</f>
        <v>123468402</v>
      </c>
      <c r="B4809" s="295" t="str">
        <f>'Page 1 - General Information'!$G$16</f>
        <v>3395</v>
      </c>
      <c r="C4809" s="337" t="s">
        <v>164</v>
      </c>
      <c r="N4809" s="295" t="s">
        <v>19500</v>
      </c>
      <c r="P4809" s="490" t="str">
        <f t="array" ref="P4809">INDEX('Page 3 - Financial Information'!$K$16:$X$190,Y4809,X4809)</f>
        <v/>
      </c>
      <c r="S4809" s="295" t="s">
        <v>19739</v>
      </c>
      <c r="X4809" s="339">
        <v>9.0</v>
      </c>
      <c r="Y4809" s="339">
        <v>22.0</v>
      </c>
    </row>
    <row r="4810" ht="15.75" customHeight="1">
      <c r="A4810" s="336" t="str">
        <f>'Page 1 - General Information'!$G$12</f>
        <v>123468402</v>
      </c>
      <c r="B4810" s="295" t="str">
        <f>'Page 1 - General Information'!$G$16</f>
        <v>3395</v>
      </c>
      <c r="C4810" s="337" t="s">
        <v>164</v>
      </c>
      <c r="N4810" s="295" t="s">
        <v>19500</v>
      </c>
      <c r="P4810" s="490" t="str">
        <f t="array" ref="P4810">INDEX('Page 3 - Financial Information'!$K$16:$X$190,Y4810,X4810)</f>
        <v/>
      </c>
      <c r="S4810" s="295" t="s">
        <v>19740</v>
      </c>
      <c r="X4810" s="339">
        <v>10.0</v>
      </c>
      <c r="Y4810" s="339">
        <v>22.0</v>
      </c>
    </row>
    <row r="4811" ht="15.75" customHeight="1">
      <c r="A4811" s="336" t="str">
        <f>'Page 1 - General Information'!$G$12</f>
        <v>123468402</v>
      </c>
      <c r="B4811" s="295" t="str">
        <f>'Page 1 - General Information'!$G$16</f>
        <v>3395</v>
      </c>
      <c r="C4811" s="337" t="s">
        <v>164</v>
      </c>
      <c r="N4811" s="295" t="s">
        <v>19500</v>
      </c>
      <c r="P4811" s="490" t="str">
        <f t="array" ref="P4811">INDEX('Page 3 - Financial Information'!$K$16:$X$190,Y4811,X4811)</f>
        <v/>
      </c>
      <c r="S4811" s="295" t="s">
        <v>19741</v>
      </c>
      <c r="X4811" s="339">
        <v>13.0</v>
      </c>
      <c r="Y4811" s="339">
        <v>22.0</v>
      </c>
    </row>
    <row r="4812" ht="15.75" customHeight="1">
      <c r="A4812" s="336" t="str">
        <f>'Page 1 - General Information'!$G$12</f>
        <v>123468402</v>
      </c>
      <c r="B4812" s="295" t="str">
        <f>'Page 1 - General Information'!$G$16</f>
        <v>3395</v>
      </c>
      <c r="C4812" s="337" t="s">
        <v>164</v>
      </c>
      <c r="N4812" s="295" t="s">
        <v>19500</v>
      </c>
      <c r="P4812" s="490" t="str">
        <f t="array" ref="P4812">INDEX('Page 3 - Financial Information'!$K$16:$X$190,Y4812,X4812)</f>
        <v/>
      </c>
      <c r="S4812" s="295" t="s">
        <v>19742</v>
      </c>
      <c r="X4812" s="339">
        <v>14.0</v>
      </c>
      <c r="Y4812" s="339">
        <v>22.0</v>
      </c>
    </row>
    <row r="4813" ht="15.75" customHeight="1">
      <c r="A4813" s="336" t="str">
        <f>'Page 1 - General Information'!$G$12</f>
        <v>123468402</v>
      </c>
      <c r="B4813" s="295" t="str">
        <f>'Page 1 - General Information'!$G$16</f>
        <v>3395</v>
      </c>
      <c r="C4813" s="337" t="s">
        <v>164</v>
      </c>
      <c r="N4813" s="295" t="s">
        <v>19500</v>
      </c>
      <c r="P4813" s="490">
        <f t="array" ref="P4813">INDEX('Page 3 - Financial Information'!$K$16:$X$190,Y4813,X4813)</f>
        <v>10656.03</v>
      </c>
      <c r="S4813" s="464" t="s">
        <v>19743</v>
      </c>
      <c r="X4813" s="339">
        <v>1.0</v>
      </c>
      <c r="Y4813" s="339">
        <v>23.0</v>
      </c>
    </row>
    <row r="4814" ht="15.75" customHeight="1">
      <c r="A4814" s="336" t="str">
        <f>'Page 1 - General Information'!$G$12</f>
        <v>123468402</v>
      </c>
      <c r="B4814" s="295" t="str">
        <f>'Page 1 - General Information'!$G$16</f>
        <v>3395</v>
      </c>
      <c r="C4814" s="337" t="s">
        <v>164</v>
      </c>
      <c r="N4814" s="295" t="s">
        <v>19500</v>
      </c>
      <c r="P4814" s="490">
        <f t="array" ref="P4814">INDEX('Page 3 - Financial Information'!$K$16:$X$190,Y4814,X4814)</f>
        <v>2326.89</v>
      </c>
      <c r="S4814" s="464" t="s">
        <v>19744</v>
      </c>
      <c r="X4814" s="339">
        <v>3.0</v>
      </c>
      <c r="Y4814" s="339">
        <v>23.0</v>
      </c>
    </row>
    <row r="4815" ht="15.75" customHeight="1">
      <c r="A4815" s="336" t="str">
        <f>'Page 1 - General Information'!$G$12</f>
        <v>123468402</v>
      </c>
      <c r="B4815" s="295" t="str">
        <f>'Page 1 - General Information'!$G$16</f>
        <v>3395</v>
      </c>
      <c r="C4815" s="337" t="s">
        <v>164</v>
      </c>
      <c r="N4815" s="295" t="s">
        <v>19500</v>
      </c>
      <c r="P4815" s="490">
        <f t="array" ref="P4815">INDEX('Page 3 - Financial Information'!$K$16:$X$190,Y4815,X4815)</f>
        <v>1000</v>
      </c>
      <c r="S4815" s="295" t="s">
        <v>19745</v>
      </c>
      <c r="X4815" s="339">
        <v>4.0</v>
      </c>
      <c r="Y4815" s="339">
        <v>23.0</v>
      </c>
    </row>
    <row r="4816" ht="15.75" customHeight="1">
      <c r="A4816" s="336" t="str">
        <f>'Page 1 - General Information'!$G$12</f>
        <v>123468402</v>
      </c>
      <c r="B4816" s="295" t="str">
        <f>'Page 1 - General Information'!$G$16</f>
        <v>3395</v>
      </c>
      <c r="C4816" s="337" t="s">
        <v>164</v>
      </c>
      <c r="N4816" s="295" t="s">
        <v>19500</v>
      </c>
      <c r="P4816" s="490">
        <f t="array" ref="P4816">INDEX('Page 3 - Financial Information'!$K$16:$X$190,Y4816,X4816)</f>
        <v>1001</v>
      </c>
      <c r="S4816" s="295" t="s">
        <v>19746</v>
      </c>
      <c r="X4816" s="339">
        <v>5.0</v>
      </c>
      <c r="Y4816" s="339">
        <v>23.0</v>
      </c>
    </row>
    <row r="4817" ht="15.75" customHeight="1">
      <c r="A4817" s="336" t="str">
        <f>'Page 1 - General Information'!$G$12</f>
        <v>123468402</v>
      </c>
      <c r="B4817" s="295" t="str">
        <f>'Page 1 - General Information'!$G$16</f>
        <v>3395</v>
      </c>
      <c r="C4817" s="337" t="s">
        <v>164</v>
      </c>
      <c r="N4817" s="295" t="s">
        <v>19500</v>
      </c>
      <c r="P4817" s="490" t="str">
        <f t="array" ref="P4817">INDEX('Page 3 - Financial Information'!$K$16:$X$190,Y4817,X4817)</f>
        <v/>
      </c>
      <c r="S4817" s="295" t="s">
        <v>19747</v>
      </c>
      <c r="X4817" s="339">
        <v>6.0</v>
      </c>
      <c r="Y4817" s="339">
        <v>23.0</v>
      </c>
    </row>
    <row r="4818" ht="15.75" customHeight="1">
      <c r="A4818" s="336" t="str">
        <f>'Page 1 - General Information'!$G$12</f>
        <v>123468402</v>
      </c>
      <c r="B4818" s="295" t="str">
        <f>'Page 1 - General Information'!$G$16</f>
        <v>3395</v>
      </c>
      <c r="C4818" s="337" t="s">
        <v>164</v>
      </c>
      <c r="N4818" s="295" t="s">
        <v>19500</v>
      </c>
      <c r="P4818" s="490" t="str">
        <f t="array" ref="P4818">INDEX('Page 3 - Financial Information'!$K$16:$X$190,Y4818,X4818)</f>
        <v/>
      </c>
      <c r="S4818" s="295" t="s">
        <v>19748</v>
      </c>
      <c r="X4818" s="339">
        <v>7.0</v>
      </c>
      <c r="Y4818" s="339">
        <v>23.0</v>
      </c>
    </row>
    <row r="4819" ht="15.75" customHeight="1">
      <c r="A4819" s="336" t="str">
        <f>'Page 1 - General Information'!$G$12</f>
        <v>123468402</v>
      </c>
      <c r="B4819" s="295" t="str">
        <f>'Page 1 - General Information'!$G$16</f>
        <v>3395</v>
      </c>
      <c r="C4819" s="337" t="s">
        <v>164</v>
      </c>
      <c r="N4819" s="295" t="s">
        <v>19500</v>
      </c>
      <c r="P4819" s="490" t="str">
        <f t="array" ref="P4819">INDEX('Page 3 - Financial Information'!$K$16:$X$190,Y4819,X4819)</f>
        <v/>
      </c>
      <c r="S4819" s="295" t="s">
        <v>19749</v>
      </c>
      <c r="X4819" s="339">
        <v>8.0</v>
      </c>
      <c r="Y4819" s="339">
        <v>23.0</v>
      </c>
    </row>
    <row r="4820" ht="15.75" customHeight="1">
      <c r="A4820" s="336" t="str">
        <f>'Page 1 - General Information'!$G$12</f>
        <v>123468402</v>
      </c>
      <c r="B4820" s="295" t="str">
        <f>'Page 1 - General Information'!$G$16</f>
        <v>3395</v>
      </c>
      <c r="C4820" s="337" t="s">
        <v>164</v>
      </c>
      <c r="N4820" s="295" t="s">
        <v>19500</v>
      </c>
      <c r="P4820" s="490" t="str">
        <f t="array" ref="P4820">INDEX('Page 3 - Financial Information'!$K$16:$X$190,Y4820,X4820)</f>
        <v/>
      </c>
      <c r="S4820" s="295" t="s">
        <v>19750</v>
      </c>
      <c r="X4820" s="339">
        <v>9.0</v>
      </c>
      <c r="Y4820" s="339">
        <v>23.0</v>
      </c>
    </row>
    <row r="4821" ht="15.75" customHeight="1">
      <c r="A4821" s="336" t="str">
        <f>'Page 1 - General Information'!$G$12</f>
        <v>123468402</v>
      </c>
      <c r="B4821" s="295" t="str">
        <f>'Page 1 - General Information'!$G$16</f>
        <v>3395</v>
      </c>
      <c r="C4821" s="337" t="s">
        <v>164</v>
      </c>
      <c r="N4821" s="295" t="s">
        <v>19500</v>
      </c>
      <c r="P4821" s="490">
        <f t="array" ref="P4821">INDEX('Page 3 - Financial Information'!$K$16:$X$190,Y4821,X4821)</f>
        <v>6328.14</v>
      </c>
      <c r="S4821" s="295" t="s">
        <v>19751</v>
      </c>
      <c r="X4821" s="339">
        <v>10.0</v>
      </c>
      <c r="Y4821" s="339">
        <v>23.0</v>
      </c>
    </row>
    <row r="4822" ht="15.75" customHeight="1">
      <c r="A4822" s="336" t="str">
        <f>'Page 1 - General Information'!$G$12</f>
        <v>123468402</v>
      </c>
      <c r="B4822" s="295" t="str">
        <f>'Page 1 - General Information'!$G$16</f>
        <v>3395</v>
      </c>
      <c r="C4822" s="337" t="s">
        <v>164</v>
      </c>
      <c r="N4822" s="295" t="s">
        <v>19500</v>
      </c>
      <c r="P4822" s="490" t="str">
        <f t="array" ref="P4822">INDEX('Page 3 - Financial Information'!$K$16:$X$190,Y4822,X4822)</f>
        <v/>
      </c>
      <c r="S4822" s="295" t="s">
        <v>19752</v>
      </c>
      <c r="X4822" s="339">
        <v>13.0</v>
      </c>
      <c r="Y4822" s="339">
        <v>23.0</v>
      </c>
    </row>
    <row r="4823" ht="15.75" customHeight="1">
      <c r="A4823" s="336" t="str">
        <f>'Page 1 - General Information'!$G$12</f>
        <v>123468402</v>
      </c>
      <c r="B4823" s="295" t="str">
        <f>'Page 1 - General Information'!$G$16</f>
        <v>3395</v>
      </c>
      <c r="C4823" s="337" t="s">
        <v>164</v>
      </c>
      <c r="N4823" s="295" t="s">
        <v>19500</v>
      </c>
      <c r="P4823" s="490">
        <f t="array" ref="P4823">INDEX('Page 3 - Financial Information'!$K$16:$X$190,Y4823,X4823)</f>
        <v>5034.94</v>
      </c>
      <c r="S4823" s="295" t="s">
        <v>19753</v>
      </c>
      <c r="X4823" s="339">
        <v>14.0</v>
      </c>
      <c r="Y4823" s="339">
        <v>23.0</v>
      </c>
    </row>
    <row r="4824" ht="15.75" customHeight="1">
      <c r="A4824" s="336" t="str">
        <f>'Page 1 - General Information'!$G$12</f>
        <v>123468402</v>
      </c>
      <c r="B4824" s="295" t="str">
        <f>'Page 1 - General Information'!$G$16</f>
        <v>3395</v>
      </c>
      <c r="C4824" s="337" t="s">
        <v>164</v>
      </c>
      <c r="N4824" s="295" t="s">
        <v>19500</v>
      </c>
      <c r="P4824" s="490">
        <f t="array" ref="P4824">INDEX('Page 3 - Financial Information'!$K$16:$X$190,Y4824,X4824)</f>
        <v>0</v>
      </c>
      <c r="S4824" s="464" t="s">
        <v>19754</v>
      </c>
      <c r="X4824" s="339">
        <v>1.0</v>
      </c>
      <c r="Y4824" s="339">
        <v>24.0</v>
      </c>
    </row>
    <row r="4825" ht="15.75" customHeight="1">
      <c r="A4825" s="336" t="str">
        <f>'Page 1 - General Information'!$G$12</f>
        <v>123468402</v>
      </c>
      <c r="B4825" s="295" t="str">
        <f>'Page 1 - General Information'!$G$16</f>
        <v>3395</v>
      </c>
      <c r="C4825" s="337" t="s">
        <v>164</v>
      </c>
      <c r="N4825" s="295" t="s">
        <v>19500</v>
      </c>
      <c r="P4825" s="490" t="str">
        <f t="array" ref="P4825">INDEX('Page 3 - Financial Information'!$K$16:$X$190,Y4825,X4825)</f>
        <v/>
      </c>
      <c r="S4825" s="464" t="s">
        <v>19755</v>
      </c>
      <c r="X4825" s="339">
        <v>3.0</v>
      </c>
      <c r="Y4825" s="339">
        <v>24.0</v>
      </c>
    </row>
    <row r="4826" ht="15.75" customHeight="1">
      <c r="A4826" s="336" t="str">
        <f>'Page 1 - General Information'!$G$12</f>
        <v>123468402</v>
      </c>
      <c r="B4826" s="295" t="str">
        <f>'Page 1 - General Information'!$G$16</f>
        <v>3395</v>
      </c>
      <c r="C4826" s="337" t="s">
        <v>164</v>
      </c>
      <c r="N4826" s="295" t="s">
        <v>19500</v>
      </c>
      <c r="P4826" s="490" t="str">
        <f t="array" ref="P4826">INDEX('Page 3 - Financial Information'!$K$16:$X$190,Y4826,X4826)</f>
        <v/>
      </c>
      <c r="S4826" s="295" t="s">
        <v>19756</v>
      </c>
      <c r="X4826" s="339">
        <v>4.0</v>
      </c>
      <c r="Y4826" s="339">
        <v>24.0</v>
      </c>
    </row>
    <row r="4827" ht="15.75" customHeight="1">
      <c r="A4827" s="336" t="str">
        <f>'Page 1 - General Information'!$G$12</f>
        <v>123468402</v>
      </c>
      <c r="B4827" s="295" t="str">
        <f>'Page 1 - General Information'!$G$16</f>
        <v>3395</v>
      </c>
      <c r="C4827" s="337" t="s">
        <v>164</v>
      </c>
      <c r="N4827" s="295" t="s">
        <v>19500</v>
      </c>
      <c r="P4827" s="490" t="str">
        <f t="array" ref="P4827">INDEX('Page 3 - Financial Information'!$K$16:$X$190,Y4827,X4827)</f>
        <v/>
      </c>
      <c r="S4827" s="295" t="s">
        <v>19757</v>
      </c>
      <c r="X4827" s="339">
        <v>5.0</v>
      </c>
      <c r="Y4827" s="339">
        <v>24.0</v>
      </c>
    </row>
    <row r="4828" ht="15.75" customHeight="1">
      <c r="A4828" s="336" t="str">
        <f>'Page 1 - General Information'!$G$12</f>
        <v>123468402</v>
      </c>
      <c r="B4828" s="295" t="str">
        <f>'Page 1 - General Information'!$G$16</f>
        <v>3395</v>
      </c>
      <c r="C4828" s="337" t="s">
        <v>164</v>
      </c>
      <c r="N4828" s="295" t="s">
        <v>19500</v>
      </c>
      <c r="P4828" s="490" t="str">
        <f t="array" ref="P4828">INDEX('Page 3 - Financial Information'!$K$16:$X$190,Y4828,X4828)</f>
        <v/>
      </c>
      <c r="S4828" s="295" t="s">
        <v>19758</v>
      </c>
      <c r="X4828" s="339">
        <v>6.0</v>
      </c>
      <c r="Y4828" s="339">
        <v>24.0</v>
      </c>
    </row>
    <row r="4829" ht="15.75" customHeight="1">
      <c r="A4829" s="336" t="str">
        <f>'Page 1 - General Information'!$G$12</f>
        <v>123468402</v>
      </c>
      <c r="B4829" s="295" t="str">
        <f>'Page 1 - General Information'!$G$16</f>
        <v>3395</v>
      </c>
      <c r="C4829" s="337" t="s">
        <v>164</v>
      </c>
      <c r="N4829" s="295" t="s">
        <v>19500</v>
      </c>
      <c r="P4829" s="490" t="str">
        <f t="array" ref="P4829">INDEX('Page 3 - Financial Information'!$K$16:$X$190,Y4829,X4829)</f>
        <v/>
      </c>
      <c r="S4829" s="295" t="s">
        <v>19759</v>
      </c>
      <c r="X4829" s="339">
        <v>7.0</v>
      </c>
      <c r="Y4829" s="339">
        <v>24.0</v>
      </c>
    </row>
    <row r="4830" ht="15.75" customHeight="1">
      <c r="A4830" s="336" t="str">
        <f>'Page 1 - General Information'!$G$12</f>
        <v>123468402</v>
      </c>
      <c r="B4830" s="295" t="str">
        <f>'Page 1 - General Information'!$G$16</f>
        <v>3395</v>
      </c>
      <c r="C4830" s="337" t="s">
        <v>164</v>
      </c>
      <c r="N4830" s="295" t="s">
        <v>19500</v>
      </c>
      <c r="P4830" s="490" t="str">
        <f t="array" ref="P4830">INDEX('Page 3 - Financial Information'!$K$16:$X$190,Y4830,X4830)</f>
        <v/>
      </c>
      <c r="S4830" s="295" t="s">
        <v>19760</v>
      </c>
      <c r="X4830" s="339">
        <v>8.0</v>
      </c>
      <c r="Y4830" s="339">
        <v>24.0</v>
      </c>
    </row>
    <row r="4831" ht="15.75" customHeight="1">
      <c r="A4831" s="336" t="str">
        <f>'Page 1 - General Information'!$G$12</f>
        <v>123468402</v>
      </c>
      <c r="B4831" s="295" t="str">
        <f>'Page 1 - General Information'!$G$16</f>
        <v>3395</v>
      </c>
      <c r="C4831" s="337" t="s">
        <v>164</v>
      </c>
      <c r="N4831" s="295" t="s">
        <v>19500</v>
      </c>
      <c r="P4831" s="490" t="str">
        <f t="array" ref="P4831">INDEX('Page 3 - Financial Information'!$K$16:$X$190,Y4831,X4831)</f>
        <v/>
      </c>
      <c r="S4831" s="295" t="s">
        <v>19761</v>
      </c>
      <c r="X4831" s="339">
        <v>9.0</v>
      </c>
      <c r="Y4831" s="339">
        <v>24.0</v>
      </c>
    </row>
    <row r="4832" ht="15.75" customHeight="1">
      <c r="A4832" s="336" t="str">
        <f>'Page 1 - General Information'!$G$12</f>
        <v>123468402</v>
      </c>
      <c r="B4832" s="295" t="str">
        <f>'Page 1 - General Information'!$G$16</f>
        <v>3395</v>
      </c>
      <c r="C4832" s="337" t="s">
        <v>164</v>
      </c>
      <c r="N4832" s="295" t="s">
        <v>19500</v>
      </c>
      <c r="P4832" s="490" t="str">
        <f t="array" ref="P4832">INDEX('Page 3 - Financial Information'!$K$16:$X$190,Y4832,X4832)</f>
        <v/>
      </c>
      <c r="S4832" s="295" t="s">
        <v>19762</v>
      </c>
      <c r="X4832" s="339">
        <v>10.0</v>
      </c>
      <c r="Y4832" s="339">
        <v>24.0</v>
      </c>
    </row>
    <row r="4833" ht="15.75" customHeight="1">
      <c r="A4833" s="336" t="str">
        <f>'Page 1 - General Information'!$G$12</f>
        <v>123468402</v>
      </c>
      <c r="B4833" s="295" t="str">
        <f>'Page 1 - General Information'!$G$16</f>
        <v>3395</v>
      </c>
      <c r="C4833" s="337" t="s">
        <v>164</v>
      </c>
      <c r="N4833" s="295" t="s">
        <v>19500</v>
      </c>
      <c r="P4833" s="490" t="str">
        <f t="array" ref="P4833">INDEX('Page 3 - Financial Information'!$K$16:$X$190,Y4833,X4833)</f>
        <v/>
      </c>
      <c r="S4833" s="295" t="s">
        <v>19763</v>
      </c>
      <c r="X4833" s="339">
        <v>13.0</v>
      </c>
      <c r="Y4833" s="339">
        <v>24.0</v>
      </c>
    </row>
    <row r="4834" ht="15.75" customHeight="1">
      <c r="A4834" s="336" t="str">
        <f>'Page 1 - General Information'!$G$12</f>
        <v>123468402</v>
      </c>
      <c r="B4834" s="295" t="str">
        <f>'Page 1 - General Information'!$G$16</f>
        <v>3395</v>
      </c>
      <c r="C4834" s="337" t="s">
        <v>164</v>
      </c>
      <c r="N4834" s="295" t="s">
        <v>19500</v>
      </c>
      <c r="P4834" s="490" t="str">
        <f t="array" ref="P4834">INDEX('Page 3 - Financial Information'!$K$16:$X$190,Y4834,X4834)</f>
        <v/>
      </c>
      <c r="S4834" s="295" t="s">
        <v>19764</v>
      </c>
      <c r="X4834" s="339">
        <v>14.0</v>
      </c>
      <c r="Y4834" s="339">
        <v>24.0</v>
      </c>
    </row>
    <row r="4835" ht="15.75" customHeight="1">
      <c r="A4835" s="336" t="str">
        <f>'Page 1 - General Information'!$G$12</f>
        <v>123468402</v>
      </c>
      <c r="B4835" s="295" t="str">
        <f>'Page 1 - General Information'!$G$16</f>
        <v>3395</v>
      </c>
      <c r="C4835" s="337" t="s">
        <v>164</v>
      </c>
      <c r="N4835" s="295" t="s">
        <v>19500</v>
      </c>
      <c r="P4835" s="490">
        <f t="array" ref="P4835">INDEX('Page 3 - Financial Information'!$K$16:$X$190,Y4835,X4835)</f>
        <v>7517.2</v>
      </c>
      <c r="S4835" s="464" t="s">
        <v>19765</v>
      </c>
      <c r="X4835" s="339">
        <v>1.0</v>
      </c>
      <c r="Y4835" s="339">
        <v>25.0</v>
      </c>
    </row>
    <row r="4836" ht="15.75" customHeight="1">
      <c r="A4836" s="336" t="str">
        <f>'Page 1 - General Information'!$G$12</f>
        <v>123468402</v>
      </c>
      <c r="B4836" s="295" t="str">
        <f>'Page 1 - General Information'!$G$16</f>
        <v>3395</v>
      </c>
      <c r="C4836" s="337" t="s">
        <v>164</v>
      </c>
      <c r="N4836" s="295" t="s">
        <v>19500</v>
      </c>
      <c r="P4836" s="490">
        <f t="array" ref="P4836">INDEX('Page 3 - Financial Information'!$K$16:$X$190,Y4836,X4836)</f>
        <v>835.15</v>
      </c>
      <c r="S4836" s="464" t="s">
        <v>19766</v>
      </c>
      <c r="X4836" s="339">
        <v>3.0</v>
      </c>
      <c r="Y4836" s="339">
        <v>25.0</v>
      </c>
    </row>
    <row r="4837" ht="15.75" customHeight="1">
      <c r="A4837" s="336" t="str">
        <f>'Page 1 - General Information'!$G$12</f>
        <v>123468402</v>
      </c>
      <c r="B4837" s="295" t="str">
        <f>'Page 1 - General Information'!$G$16</f>
        <v>3395</v>
      </c>
      <c r="C4837" s="337" t="s">
        <v>164</v>
      </c>
      <c r="N4837" s="295" t="s">
        <v>19500</v>
      </c>
      <c r="P4837" s="490">
        <f t="array" ref="P4837">INDEX('Page 3 - Financial Information'!$K$16:$X$190,Y4837,X4837)</f>
        <v>237.37</v>
      </c>
      <c r="S4837" s="295" t="s">
        <v>19767</v>
      </c>
      <c r="X4837" s="339">
        <v>4.0</v>
      </c>
      <c r="Y4837" s="339">
        <v>25.0</v>
      </c>
    </row>
    <row r="4838" ht="15.75" customHeight="1">
      <c r="A4838" s="336" t="str">
        <f>'Page 1 - General Information'!$G$12</f>
        <v>123468402</v>
      </c>
      <c r="B4838" s="295" t="str">
        <f>'Page 1 - General Information'!$G$16</f>
        <v>3395</v>
      </c>
      <c r="C4838" s="337" t="s">
        <v>164</v>
      </c>
      <c r="N4838" s="295" t="s">
        <v>19500</v>
      </c>
      <c r="P4838" s="490">
        <f t="array" ref="P4838">INDEX('Page 3 - Financial Information'!$K$16:$X$190,Y4838,X4838)</f>
        <v>563.48</v>
      </c>
      <c r="S4838" s="295" t="s">
        <v>19768</v>
      </c>
      <c r="X4838" s="339">
        <v>5.0</v>
      </c>
      <c r="Y4838" s="339">
        <v>25.0</v>
      </c>
    </row>
    <row r="4839" ht="15.75" customHeight="1">
      <c r="A4839" s="336" t="str">
        <f>'Page 1 - General Information'!$G$12</f>
        <v>123468402</v>
      </c>
      <c r="B4839" s="295" t="str">
        <f>'Page 1 - General Information'!$G$16</f>
        <v>3395</v>
      </c>
      <c r="C4839" s="337" t="s">
        <v>164</v>
      </c>
      <c r="N4839" s="295" t="s">
        <v>19500</v>
      </c>
      <c r="P4839" s="490" t="str">
        <f t="array" ref="P4839">INDEX('Page 3 - Financial Information'!$K$16:$X$190,Y4839,X4839)</f>
        <v/>
      </c>
      <c r="S4839" s="295" t="s">
        <v>19769</v>
      </c>
      <c r="X4839" s="339">
        <v>6.0</v>
      </c>
      <c r="Y4839" s="339">
        <v>25.0</v>
      </c>
    </row>
    <row r="4840" ht="15.75" customHeight="1">
      <c r="A4840" s="336" t="str">
        <f>'Page 1 - General Information'!$G$12</f>
        <v>123468402</v>
      </c>
      <c r="B4840" s="295" t="str">
        <f>'Page 1 - General Information'!$G$16</f>
        <v>3395</v>
      </c>
      <c r="C4840" s="337" t="s">
        <v>164</v>
      </c>
      <c r="N4840" s="295" t="s">
        <v>19500</v>
      </c>
      <c r="P4840" s="490" t="str">
        <f t="array" ref="P4840">INDEX('Page 3 - Financial Information'!$K$16:$X$190,Y4840,X4840)</f>
        <v/>
      </c>
      <c r="S4840" s="295" t="s">
        <v>19770</v>
      </c>
      <c r="X4840" s="339">
        <v>7.0</v>
      </c>
      <c r="Y4840" s="339">
        <v>25.0</v>
      </c>
    </row>
    <row r="4841" ht="15.75" customHeight="1">
      <c r="A4841" s="336" t="str">
        <f>'Page 1 - General Information'!$G$12</f>
        <v>123468402</v>
      </c>
      <c r="B4841" s="295" t="str">
        <f>'Page 1 - General Information'!$G$16</f>
        <v>3395</v>
      </c>
      <c r="C4841" s="337" t="s">
        <v>164</v>
      </c>
      <c r="N4841" s="295" t="s">
        <v>19500</v>
      </c>
      <c r="P4841" s="490">
        <f t="array" ref="P4841">INDEX('Page 3 - Financial Information'!$K$16:$X$190,Y4841,X4841)</f>
        <v>5881.2</v>
      </c>
      <c r="S4841" s="295" t="s">
        <v>19771</v>
      </c>
      <c r="X4841" s="339">
        <v>8.0</v>
      </c>
      <c r="Y4841" s="339">
        <v>25.0</v>
      </c>
    </row>
    <row r="4842" ht="15.75" customHeight="1">
      <c r="A4842" s="336" t="str">
        <f>'Page 1 - General Information'!$G$12</f>
        <v>123468402</v>
      </c>
      <c r="B4842" s="295" t="str">
        <f>'Page 1 - General Information'!$G$16</f>
        <v>3395</v>
      </c>
      <c r="C4842" s="337" t="s">
        <v>164</v>
      </c>
      <c r="N4842" s="295" t="s">
        <v>19500</v>
      </c>
      <c r="P4842" s="490" t="str">
        <f t="array" ref="P4842">INDEX('Page 3 - Financial Information'!$K$16:$X$190,Y4842,X4842)</f>
        <v/>
      </c>
      <c r="S4842" s="295" t="s">
        <v>19772</v>
      </c>
      <c r="X4842" s="339">
        <v>9.0</v>
      </c>
      <c r="Y4842" s="339">
        <v>25.0</v>
      </c>
    </row>
    <row r="4843" ht="15.75" customHeight="1">
      <c r="A4843" s="336" t="str">
        <f>'Page 1 - General Information'!$G$12</f>
        <v>123468402</v>
      </c>
      <c r="B4843" s="295" t="str">
        <f>'Page 1 - General Information'!$G$16</f>
        <v>3395</v>
      </c>
      <c r="C4843" s="337" t="s">
        <v>164</v>
      </c>
      <c r="N4843" s="295" t="s">
        <v>19500</v>
      </c>
      <c r="P4843" s="490" t="str">
        <f t="array" ref="P4843">INDEX('Page 3 - Financial Information'!$K$16:$X$190,Y4843,X4843)</f>
        <v/>
      </c>
      <c r="S4843" s="295" t="s">
        <v>19773</v>
      </c>
      <c r="X4843" s="339">
        <v>10.0</v>
      </c>
      <c r="Y4843" s="339">
        <v>25.0</v>
      </c>
    </row>
    <row r="4844" ht="15.75" customHeight="1">
      <c r="A4844" s="336" t="str">
        <f>'Page 1 - General Information'!$G$12</f>
        <v>123468402</v>
      </c>
      <c r="B4844" s="295" t="str">
        <f>'Page 1 - General Information'!$G$16</f>
        <v>3395</v>
      </c>
      <c r="C4844" s="337" t="s">
        <v>164</v>
      </c>
      <c r="N4844" s="295" t="s">
        <v>19500</v>
      </c>
      <c r="P4844" s="490" t="str">
        <f t="array" ref="P4844">INDEX('Page 3 - Financial Information'!$K$16:$X$190,Y4844,X4844)</f>
        <v/>
      </c>
      <c r="S4844" s="295" t="s">
        <v>19774</v>
      </c>
      <c r="X4844" s="339">
        <v>13.0</v>
      </c>
      <c r="Y4844" s="339">
        <v>25.0</v>
      </c>
    </row>
    <row r="4845" ht="15.75" customHeight="1">
      <c r="A4845" s="336" t="str">
        <f>'Page 1 - General Information'!$G$12</f>
        <v>123468402</v>
      </c>
      <c r="B4845" s="295" t="str">
        <f>'Page 1 - General Information'!$G$16</f>
        <v>3395</v>
      </c>
      <c r="C4845" s="337" t="s">
        <v>164</v>
      </c>
      <c r="N4845" s="295" t="s">
        <v>19500</v>
      </c>
      <c r="P4845" s="490" t="str">
        <f t="array" ref="P4845">INDEX('Page 3 - Financial Information'!$K$16:$X$190,Y4845,X4845)</f>
        <v/>
      </c>
      <c r="S4845" s="295" t="s">
        <v>19775</v>
      </c>
      <c r="X4845" s="339">
        <v>14.0</v>
      </c>
      <c r="Y4845" s="339">
        <v>25.0</v>
      </c>
    </row>
    <row r="4846" ht="15.75" customHeight="1">
      <c r="A4846" s="336" t="str">
        <f>'Page 1 - General Information'!$G$12</f>
        <v>123468402</v>
      </c>
      <c r="B4846" s="295" t="str">
        <f>'Page 1 - General Information'!$G$16</f>
        <v>3395</v>
      </c>
      <c r="C4846" s="337" t="s">
        <v>164</v>
      </c>
      <c r="N4846" s="295" t="s">
        <v>19500</v>
      </c>
      <c r="P4846" s="490">
        <f t="array" ref="P4846">INDEX('Page 3 - Financial Information'!$K$16:$X$190,Y4846,X4846)</f>
        <v>0</v>
      </c>
      <c r="S4846" s="464" t="s">
        <v>19776</v>
      </c>
      <c r="X4846" s="339">
        <v>1.0</v>
      </c>
      <c r="Y4846" s="339">
        <v>26.0</v>
      </c>
    </row>
    <row r="4847" ht="15.75" customHeight="1">
      <c r="A4847" s="336" t="str">
        <f>'Page 1 - General Information'!$G$12</f>
        <v>123468402</v>
      </c>
      <c r="B4847" s="295" t="str">
        <f>'Page 1 - General Information'!$G$16</f>
        <v>3395</v>
      </c>
      <c r="C4847" s="337" t="s">
        <v>164</v>
      </c>
      <c r="N4847" s="295" t="s">
        <v>19500</v>
      </c>
      <c r="P4847" s="490" t="str">
        <f t="array" ref="P4847">INDEX('Page 3 - Financial Information'!$K$16:$X$190,Y4847,X4847)</f>
        <v/>
      </c>
      <c r="S4847" s="464" t="s">
        <v>19777</v>
      </c>
      <c r="X4847" s="339">
        <v>3.0</v>
      </c>
      <c r="Y4847" s="339">
        <v>26.0</v>
      </c>
    </row>
    <row r="4848" ht="15.75" customHeight="1">
      <c r="A4848" s="336" t="str">
        <f>'Page 1 - General Information'!$G$12</f>
        <v>123468402</v>
      </c>
      <c r="B4848" s="295" t="str">
        <f>'Page 1 - General Information'!$G$16</f>
        <v>3395</v>
      </c>
      <c r="C4848" s="337" t="s">
        <v>164</v>
      </c>
      <c r="N4848" s="295" t="s">
        <v>19500</v>
      </c>
      <c r="P4848" s="490" t="str">
        <f t="array" ref="P4848">INDEX('Page 3 - Financial Information'!$K$16:$X$190,Y4848,X4848)</f>
        <v/>
      </c>
      <c r="S4848" s="295" t="s">
        <v>19778</v>
      </c>
      <c r="X4848" s="339">
        <v>4.0</v>
      </c>
      <c r="Y4848" s="339">
        <v>26.0</v>
      </c>
    </row>
    <row r="4849" ht="15.75" customHeight="1">
      <c r="A4849" s="336" t="str">
        <f>'Page 1 - General Information'!$G$12</f>
        <v>123468402</v>
      </c>
      <c r="B4849" s="295" t="str">
        <f>'Page 1 - General Information'!$G$16</f>
        <v>3395</v>
      </c>
      <c r="C4849" s="337" t="s">
        <v>164</v>
      </c>
      <c r="N4849" s="295" t="s">
        <v>19500</v>
      </c>
      <c r="P4849" s="490" t="str">
        <f t="array" ref="P4849">INDEX('Page 3 - Financial Information'!$K$16:$X$190,Y4849,X4849)</f>
        <v/>
      </c>
      <c r="S4849" s="295" t="s">
        <v>19779</v>
      </c>
      <c r="X4849" s="339">
        <v>5.0</v>
      </c>
      <c r="Y4849" s="339">
        <v>26.0</v>
      </c>
    </row>
    <row r="4850" ht="15.75" customHeight="1">
      <c r="A4850" s="336" t="str">
        <f>'Page 1 - General Information'!$G$12</f>
        <v>123468402</v>
      </c>
      <c r="B4850" s="295" t="str">
        <f>'Page 1 - General Information'!$G$16</f>
        <v>3395</v>
      </c>
      <c r="C4850" s="337" t="s">
        <v>164</v>
      </c>
      <c r="N4850" s="295" t="s">
        <v>19500</v>
      </c>
      <c r="P4850" s="490" t="str">
        <f t="array" ref="P4850">INDEX('Page 3 - Financial Information'!$K$16:$X$190,Y4850,X4850)</f>
        <v/>
      </c>
      <c r="S4850" s="295" t="s">
        <v>19780</v>
      </c>
      <c r="X4850" s="339">
        <v>6.0</v>
      </c>
      <c r="Y4850" s="339">
        <v>26.0</v>
      </c>
    </row>
    <row r="4851" ht="15.75" customHeight="1">
      <c r="A4851" s="336" t="str">
        <f>'Page 1 - General Information'!$G$12</f>
        <v>123468402</v>
      </c>
      <c r="B4851" s="295" t="str">
        <f>'Page 1 - General Information'!$G$16</f>
        <v>3395</v>
      </c>
      <c r="C4851" s="337" t="s">
        <v>164</v>
      </c>
      <c r="N4851" s="295" t="s">
        <v>19500</v>
      </c>
      <c r="P4851" s="490" t="str">
        <f t="array" ref="P4851">INDEX('Page 3 - Financial Information'!$K$16:$X$190,Y4851,X4851)</f>
        <v/>
      </c>
      <c r="S4851" s="295" t="s">
        <v>19781</v>
      </c>
      <c r="X4851" s="339">
        <v>7.0</v>
      </c>
      <c r="Y4851" s="339">
        <v>26.0</v>
      </c>
    </row>
    <row r="4852" ht="15.75" customHeight="1">
      <c r="A4852" s="336" t="str">
        <f>'Page 1 - General Information'!$G$12</f>
        <v>123468402</v>
      </c>
      <c r="B4852" s="295" t="str">
        <f>'Page 1 - General Information'!$G$16</f>
        <v>3395</v>
      </c>
      <c r="C4852" s="337" t="s">
        <v>164</v>
      </c>
      <c r="N4852" s="295" t="s">
        <v>19500</v>
      </c>
      <c r="P4852" s="490" t="str">
        <f t="array" ref="P4852">INDEX('Page 3 - Financial Information'!$K$16:$X$190,Y4852,X4852)</f>
        <v/>
      </c>
      <c r="S4852" s="295" t="s">
        <v>19782</v>
      </c>
      <c r="X4852" s="339">
        <v>8.0</v>
      </c>
      <c r="Y4852" s="339">
        <v>26.0</v>
      </c>
    </row>
    <row r="4853" ht="15.75" customHeight="1">
      <c r="A4853" s="336" t="str">
        <f>'Page 1 - General Information'!$G$12</f>
        <v>123468402</v>
      </c>
      <c r="B4853" s="295" t="str">
        <f>'Page 1 - General Information'!$G$16</f>
        <v>3395</v>
      </c>
      <c r="C4853" s="337" t="s">
        <v>164</v>
      </c>
      <c r="N4853" s="295" t="s">
        <v>19500</v>
      </c>
      <c r="P4853" s="490" t="str">
        <f t="array" ref="P4853">INDEX('Page 3 - Financial Information'!$K$16:$X$190,Y4853,X4853)</f>
        <v/>
      </c>
      <c r="S4853" s="295" t="s">
        <v>19783</v>
      </c>
      <c r="X4853" s="339">
        <v>9.0</v>
      </c>
      <c r="Y4853" s="339">
        <v>26.0</v>
      </c>
    </row>
    <row r="4854" ht="15.75" customHeight="1">
      <c r="A4854" s="336" t="str">
        <f>'Page 1 - General Information'!$G$12</f>
        <v>123468402</v>
      </c>
      <c r="B4854" s="295" t="str">
        <f>'Page 1 - General Information'!$G$16</f>
        <v>3395</v>
      </c>
      <c r="C4854" s="337" t="s">
        <v>164</v>
      </c>
      <c r="N4854" s="295" t="s">
        <v>19500</v>
      </c>
      <c r="P4854" s="490" t="str">
        <f t="array" ref="P4854">INDEX('Page 3 - Financial Information'!$K$16:$X$190,Y4854,X4854)</f>
        <v/>
      </c>
      <c r="S4854" s="295" t="s">
        <v>19784</v>
      </c>
      <c r="X4854" s="339">
        <v>10.0</v>
      </c>
      <c r="Y4854" s="339">
        <v>26.0</v>
      </c>
    </row>
    <row r="4855" ht="15.75" customHeight="1">
      <c r="A4855" s="336" t="str">
        <f>'Page 1 - General Information'!$G$12</f>
        <v>123468402</v>
      </c>
      <c r="B4855" s="295" t="str">
        <f>'Page 1 - General Information'!$G$16</f>
        <v>3395</v>
      </c>
      <c r="C4855" s="337" t="s">
        <v>164</v>
      </c>
      <c r="N4855" s="295" t="s">
        <v>19500</v>
      </c>
      <c r="P4855" s="490" t="str">
        <f t="array" ref="P4855">INDEX('Page 3 - Financial Information'!$K$16:$X$190,Y4855,X4855)</f>
        <v/>
      </c>
      <c r="S4855" s="295" t="s">
        <v>19785</v>
      </c>
      <c r="X4855" s="339">
        <v>13.0</v>
      </c>
      <c r="Y4855" s="339">
        <v>26.0</v>
      </c>
    </row>
    <row r="4856" ht="15.75" customHeight="1">
      <c r="A4856" s="336" t="str">
        <f>'Page 1 - General Information'!$G$12</f>
        <v>123468402</v>
      </c>
      <c r="B4856" s="295" t="str">
        <f>'Page 1 - General Information'!$G$16</f>
        <v>3395</v>
      </c>
      <c r="C4856" s="337" t="s">
        <v>164</v>
      </c>
      <c r="N4856" s="295" t="s">
        <v>19500</v>
      </c>
      <c r="P4856" s="490" t="str">
        <f t="array" ref="P4856">INDEX('Page 3 - Financial Information'!$K$16:$X$190,Y4856,X4856)</f>
        <v/>
      </c>
      <c r="S4856" s="295" t="s">
        <v>19786</v>
      </c>
      <c r="X4856" s="339">
        <v>14.0</v>
      </c>
      <c r="Y4856" s="339">
        <v>26.0</v>
      </c>
    </row>
    <row r="4857" ht="15.75" customHeight="1">
      <c r="A4857" s="336" t="str">
        <f>'Page 1 - General Information'!$G$12</f>
        <v>123468402</v>
      </c>
      <c r="B4857" s="295" t="str">
        <f>'Page 1 - General Information'!$G$16</f>
        <v>3395</v>
      </c>
      <c r="C4857" s="337" t="s">
        <v>164</v>
      </c>
      <c r="N4857" s="295" t="s">
        <v>19500</v>
      </c>
      <c r="P4857" s="490">
        <f t="array" ref="P4857">INDEX('Page 3 - Financial Information'!$K$16:$X$190,Y4857,X4857)</f>
        <v>9463.73</v>
      </c>
      <c r="S4857" s="464" t="s">
        <v>19787</v>
      </c>
      <c r="X4857" s="339">
        <v>1.0</v>
      </c>
      <c r="Y4857" s="339">
        <v>27.0</v>
      </c>
    </row>
    <row r="4858" ht="15.75" customHeight="1">
      <c r="A4858" s="336" t="str">
        <f>'Page 1 - General Information'!$G$12</f>
        <v>123468402</v>
      </c>
      <c r="B4858" s="295" t="str">
        <f>'Page 1 - General Information'!$G$16</f>
        <v>3395</v>
      </c>
      <c r="C4858" s="337" t="s">
        <v>164</v>
      </c>
      <c r="N4858" s="295" t="s">
        <v>19500</v>
      </c>
      <c r="P4858" s="490">
        <f t="array" ref="P4858">INDEX('Page 3 - Financial Information'!$K$16:$X$190,Y4858,X4858)</f>
        <v>3150.95</v>
      </c>
      <c r="S4858" s="464" t="s">
        <v>19788</v>
      </c>
      <c r="X4858" s="339">
        <v>3.0</v>
      </c>
      <c r="Y4858" s="339">
        <v>27.0</v>
      </c>
    </row>
    <row r="4859" ht="15.75" customHeight="1">
      <c r="A4859" s="336" t="str">
        <f>'Page 1 - General Information'!$G$12</f>
        <v>123468402</v>
      </c>
      <c r="B4859" s="295" t="str">
        <f>'Page 1 - General Information'!$G$16</f>
        <v>3395</v>
      </c>
      <c r="C4859" s="337" t="s">
        <v>164</v>
      </c>
      <c r="N4859" s="295" t="s">
        <v>19500</v>
      </c>
      <c r="P4859" s="490">
        <f t="array" ref="P4859">INDEX('Page 3 - Financial Information'!$K$16:$X$190,Y4859,X4859)</f>
        <v>530</v>
      </c>
      <c r="S4859" s="295" t="s">
        <v>19789</v>
      </c>
      <c r="X4859" s="339">
        <v>4.0</v>
      </c>
      <c r="Y4859" s="339">
        <v>27.0</v>
      </c>
    </row>
    <row r="4860" ht="15.75" customHeight="1">
      <c r="A4860" s="336" t="str">
        <f>'Page 1 - General Information'!$G$12</f>
        <v>123468402</v>
      </c>
      <c r="B4860" s="295" t="str">
        <f>'Page 1 - General Information'!$G$16</f>
        <v>3395</v>
      </c>
      <c r="C4860" s="337" t="s">
        <v>164</v>
      </c>
      <c r="N4860" s="295" t="s">
        <v>19500</v>
      </c>
      <c r="P4860" s="490" t="str">
        <f t="array" ref="P4860">INDEX('Page 3 - Financial Information'!$K$16:$X$190,Y4860,X4860)</f>
        <v/>
      </c>
      <c r="S4860" s="295" t="s">
        <v>19790</v>
      </c>
      <c r="X4860" s="339">
        <v>5.0</v>
      </c>
      <c r="Y4860" s="339">
        <v>27.0</v>
      </c>
    </row>
    <row r="4861" ht="15.75" customHeight="1">
      <c r="A4861" s="336" t="str">
        <f>'Page 1 - General Information'!$G$12</f>
        <v>123468402</v>
      </c>
      <c r="B4861" s="295" t="str">
        <f>'Page 1 - General Information'!$G$16</f>
        <v>3395</v>
      </c>
      <c r="C4861" s="337" t="s">
        <v>164</v>
      </c>
      <c r="N4861" s="295" t="s">
        <v>19500</v>
      </c>
      <c r="P4861" s="490">
        <f t="array" ref="P4861">INDEX('Page 3 - Financial Information'!$K$16:$X$190,Y4861,X4861)</f>
        <v>660</v>
      </c>
      <c r="S4861" s="295" t="s">
        <v>19791</v>
      </c>
      <c r="X4861" s="339">
        <v>6.0</v>
      </c>
      <c r="Y4861" s="339">
        <v>27.0</v>
      </c>
    </row>
    <row r="4862" ht="15.75" customHeight="1">
      <c r="A4862" s="336" t="str">
        <f>'Page 1 - General Information'!$G$12</f>
        <v>123468402</v>
      </c>
      <c r="B4862" s="295" t="str">
        <f>'Page 1 - General Information'!$G$16</f>
        <v>3395</v>
      </c>
      <c r="C4862" s="337" t="s">
        <v>164</v>
      </c>
      <c r="N4862" s="295" t="s">
        <v>19500</v>
      </c>
      <c r="P4862" s="490" t="str">
        <f t="array" ref="P4862">INDEX('Page 3 - Financial Information'!$K$16:$X$190,Y4862,X4862)</f>
        <v/>
      </c>
      <c r="S4862" s="295" t="s">
        <v>19792</v>
      </c>
      <c r="X4862" s="339">
        <v>7.0</v>
      </c>
      <c r="Y4862" s="339">
        <v>27.0</v>
      </c>
    </row>
    <row r="4863" ht="15.75" customHeight="1">
      <c r="A4863" s="336" t="str">
        <f>'Page 1 - General Information'!$G$12</f>
        <v>123468402</v>
      </c>
      <c r="B4863" s="295" t="str">
        <f>'Page 1 - General Information'!$G$16</f>
        <v>3395</v>
      </c>
      <c r="C4863" s="337" t="s">
        <v>164</v>
      </c>
      <c r="N4863" s="295" t="s">
        <v>19500</v>
      </c>
      <c r="P4863" s="490" t="str">
        <f t="array" ref="P4863">INDEX('Page 3 - Financial Information'!$K$16:$X$190,Y4863,X4863)</f>
        <v/>
      </c>
      <c r="S4863" s="295" t="s">
        <v>19793</v>
      </c>
      <c r="X4863" s="339">
        <v>8.0</v>
      </c>
      <c r="Y4863" s="339">
        <v>27.0</v>
      </c>
    </row>
    <row r="4864" ht="15.75" customHeight="1">
      <c r="A4864" s="336" t="str">
        <f>'Page 1 - General Information'!$G$12</f>
        <v>123468402</v>
      </c>
      <c r="B4864" s="295" t="str">
        <f>'Page 1 - General Information'!$G$16</f>
        <v>3395</v>
      </c>
      <c r="C4864" s="337" t="s">
        <v>164</v>
      </c>
      <c r="N4864" s="295" t="s">
        <v>19500</v>
      </c>
      <c r="P4864" s="490" t="str">
        <f t="array" ref="P4864">INDEX('Page 3 - Financial Information'!$K$16:$X$190,Y4864,X4864)</f>
        <v/>
      </c>
      <c r="S4864" s="295" t="s">
        <v>19794</v>
      </c>
      <c r="X4864" s="339">
        <v>9.0</v>
      </c>
      <c r="Y4864" s="339">
        <v>27.0</v>
      </c>
    </row>
    <row r="4865" ht="15.75" customHeight="1">
      <c r="A4865" s="336" t="str">
        <f>'Page 1 - General Information'!$G$12</f>
        <v>123468402</v>
      </c>
      <c r="B4865" s="295" t="str">
        <f>'Page 1 - General Information'!$G$16</f>
        <v>3395</v>
      </c>
      <c r="C4865" s="337" t="s">
        <v>164</v>
      </c>
      <c r="N4865" s="295" t="s">
        <v>19500</v>
      </c>
      <c r="P4865" s="490">
        <f t="array" ref="P4865">INDEX('Page 3 - Financial Information'!$K$16:$X$190,Y4865,X4865)</f>
        <v>5122.78</v>
      </c>
      <c r="S4865" s="295" t="s">
        <v>19795</v>
      </c>
      <c r="X4865" s="339">
        <v>10.0</v>
      </c>
      <c r="Y4865" s="339">
        <v>27.0</v>
      </c>
    </row>
    <row r="4866" ht="15.75" customHeight="1">
      <c r="A4866" s="336" t="str">
        <f>'Page 1 - General Information'!$G$12</f>
        <v>123468402</v>
      </c>
      <c r="B4866" s="295" t="str">
        <f>'Page 1 - General Information'!$G$16</f>
        <v>3395</v>
      </c>
      <c r="C4866" s="337" t="s">
        <v>164</v>
      </c>
      <c r="N4866" s="295" t="s">
        <v>19500</v>
      </c>
      <c r="P4866" s="490" t="str">
        <f t="array" ref="P4866">INDEX('Page 3 - Financial Information'!$K$16:$X$190,Y4866,X4866)</f>
        <v/>
      </c>
      <c r="S4866" s="295" t="s">
        <v>19796</v>
      </c>
      <c r="X4866" s="339">
        <v>13.0</v>
      </c>
      <c r="Y4866" s="339">
        <v>27.0</v>
      </c>
    </row>
    <row r="4867" ht="15.75" customHeight="1">
      <c r="A4867" s="336" t="str">
        <f>'Page 1 - General Information'!$G$12</f>
        <v>123468402</v>
      </c>
      <c r="B4867" s="295" t="str">
        <f>'Page 1 - General Information'!$G$16</f>
        <v>3395</v>
      </c>
      <c r="C4867" s="337" t="s">
        <v>164</v>
      </c>
      <c r="N4867" s="295" t="s">
        <v>19500</v>
      </c>
      <c r="P4867" s="490" t="str">
        <f t="array" ref="P4867">INDEX('Page 3 - Financial Information'!$K$16:$X$190,Y4867,X4867)</f>
        <v/>
      </c>
      <c r="S4867" s="295" t="s">
        <v>19797</v>
      </c>
      <c r="X4867" s="339">
        <v>14.0</v>
      </c>
      <c r="Y4867" s="339">
        <v>27.0</v>
      </c>
    </row>
    <row r="4868" ht="15.75" customHeight="1">
      <c r="A4868" s="336" t="str">
        <f>'Page 1 - General Information'!$G$12</f>
        <v>123468402</v>
      </c>
      <c r="B4868" s="295" t="str">
        <f>'Page 1 - General Information'!$G$16</f>
        <v>3395</v>
      </c>
      <c r="C4868" s="337" t="s">
        <v>164</v>
      </c>
      <c r="N4868" s="295" t="s">
        <v>19500</v>
      </c>
      <c r="P4868" s="490">
        <f t="array" ref="P4868">INDEX('Page 3 - Financial Information'!$K$16:$X$190,Y4868,X4868)</f>
        <v>0</v>
      </c>
      <c r="S4868" s="464" t="s">
        <v>19798</v>
      </c>
      <c r="X4868" s="339">
        <v>1.0</v>
      </c>
      <c r="Y4868" s="339">
        <v>28.0</v>
      </c>
    </row>
    <row r="4869" ht="15.75" customHeight="1">
      <c r="A4869" s="336" t="str">
        <f>'Page 1 - General Information'!$G$12</f>
        <v>123468402</v>
      </c>
      <c r="B4869" s="295" t="str">
        <f>'Page 1 - General Information'!$G$16</f>
        <v>3395</v>
      </c>
      <c r="C4869" s="337" t="s">
        <v>164</v>
      </c>
      <c r="N4869" s="295" t="s">
        <v>19500</v>
      </c>
      <c r="P4869" s="490" t="str">
        <f t="array" ref="P4869">INDEX('Page 3 - Financial Information'!$K$16:$X$190,Y4869,X4869)</f>
        <v/>
      </c>
      <c r="S4869" s="464" t="s">
        <v>19799</v>
      </c>
      <c r="X4869" s="339">
        <v>3.0</v>
      </c>
      <c r="Y4869" s="339">
        <v>28.0</v>
      </c>
    </row>
    <row r="4870" ht="15.75" customHeight="1">
      <c r="A4870" s="336" t="str">
        <f>'Page 1 - General Information'!$G$12</f>
        <v>123468402</v>
      </c>
      <c r="B4870" s="295" t="str">
        <f>'Page 1 - General Information'!$G$16</f>
        <v>3395</v>
      </c>
      <c r="C4870" s="337" t="s">
        <v>164</v>
      </c>
      <c r="N4870" s="295" t="s">
        <v>19500</v>
      </c>
      <c r="P4870" s="490" t="str">
        <f t="array" ref="P4870">INDEX('Page 3 - Financial Information'!$K$16:$X$190,Y4870,X4870)</f>
        <v/>
      </c>
      <c r="S4870" s="295" t="s">
        <v>19800</v>
      </c>
      <c r="X4870" s="339">
        <v>4.0</v>
      </c>
      <c r="Y4870" s="339">
        <v>28.0</v>
      </c>
    </row>
    <row r="4871" ht="15.75" customHeight="1">
      <c r="A4871" s="336" t="str">
        <f>'Page 1 - General Information'!$G$12</f>
        <v>123468402</v>
      </c>
      <c r="B4871" s="295" t="str">
        <f>'Page 1 - General Information'!$G$16</f>
        <v>3395</v>
      </c>
      <c r="C4871" s="337" t="s">
        <v>164</v>
      </c>
      <c r="N4871" s="295" t="s">
        <v>19500</v>
      </c>
      <c r="P4871" s="490" t="str">
        <f t="array" ref="P4871">INDEX('Page 3 - Financial Information'!$K$16:$X$190,Y4871,X4871)</f>
        <v/>
      </c>
      <c r="S4871" s="295" t="s">
        <v>19801</v>
      </c>
      <c r="X4871" s="339">
        <v>5.0</v>
      </c>
      <c r="Y4871" s="339">
        <v>28.0</v>
      </c>
    </row>
    <row r="4872" ht="15.75" customHeight="1">
      <c r="A4872" s="336" t="str">
        <f>'Page 1 - General Information'!$G$12</f>
        <v>123468402</v>
      </c>
      <c r="B4872" s="295" t="str">
        <f>'Page 1 - General Information'!$G$16</f>
        <v>3395</v>
      </c>
      <c r="C4872" s="337" t="s">
        <v>164</v>
      </c>
      <c r="N4872" s="295" t="s">
        <v>19500</v>
      </c>
      <c r="P4872" s="490" t="str">
        <f t="array" ref="P4872">INDEX('Page 3 - Financial Information'!$K$16:$X$190,Y4872,X4872)</f>
        <v/>
      </c>
      <c r="S4872" s="295" t="s">
        <v>19802</v>
      </c>
      <c r="X4872" s="339">
        <v>6.0</v>
      </c>
      <c r="Y4872" s="339">
        <v>28.0</v>
      </c>
    </row>
    <row r="4873" ht="15.75" customHeight="1">
      <c r="A4873" s="336" t="str">
        <f>'Page 1 - General Information'!$G$12</f>
        <v>123468402</v>
      </c>
      <c r="B4873" s="295" t="str">
        <f>'Page 1 - General Information'!$G$16</f>
        <v>3395</v>
      </c>
      <c r="C4873" s="337" t="s">
        <v>164</v>
      </c>
      <c r="N4873" s="295" t="s">
        <v>19500</v>
      </c>
      <c r="P4873" s="490" t="str">
        <f t="array" ref="P4873">INDEX('Page 3 - Financial Information'!$K$16:$X$190,Y4873,X4873)</f>
        <v/>
      </c>
      <c r="S4873" s="295" t="s">
        <v>19803</v>
      </c>
      <c r="X4873" s="339">
        <v>7.0</v>
      </c>
      <c r="Y4873" s="339">
        <v>28.0</v>
      </c>
    </row>
    <row r="4874" ht="15.75" customHeight="1">
      <c r="A4874" s="336" t="str">
        <f>'Page 1 - General Information'!$G$12</f>
        <v>123468402</v>
      </c>
      <c r="B4874" s="295" t="str">
        <f>'Page 1 - General Information'!$G$16</f>
        <v>3395</v>
      </c>
      <c r="C4874" s="337" t="s">
        <v>164</v>
      </c>
      <c r="N4874" s="295" t="s">
        <v>19500</v>
      </c>
      <c r="P4874" s="490" t="str">
        <f t="array" ref="P4874">INDEX('Page 3 - Financial Information'!$K$16:$X$190,Y4874,X4874)</f>
        <v/>
      </c>
      <c r="S4874" s="295" t="s">
        <v>19804</v>
      </c>
      <c r="X4874" s="339">
        <v>8.0</v>
      </c>
      <c r="Y4874" s="339">
        <v>28.0</v>
      </c>
    </row>
    <row r="4875" ht="15.75" customHeight="1">
      <c r="A4875" s="336" t="str">
        <f>'Page 1 - General Information'!$G$12</f>
        <v>123468402</v>
      </c>
      <c r="B4875" s="295" t="str">
        <f>'Page 1 - General Information'!$G$16</f>
        <v>3395</v>
      </c>
      <c r="C4875" s="337" t="s">
        <v>164</v>
      </c>
      <c r="N4875" s="295" t="s">
        <v>19500</v>
      </c>
      <c r="P4875" s="490" t="str">
        <f t="array" ref="P4875">INDEX('Page 3 - Financial Information'!$K$16:$X$190,Y4875,X4875)</f>
        <v/>
      </c>
      <c r="S4875" s="295" t="s">
        <v>19805</v>
      </c>
      <c r="X4875" s="339">
        <v>9.0</v>
      </c>
      <c r="Y4875" s="339">
        <v>28.0</v>
      </c>
    </row>
    <row r="4876" ht="15.75" customHeight="1">
      <c r="A4876" s="336" t="str">
        <f>'Page 1 - General Information'!$G$12</f>
        <v>123468402</v>
      </c>
      <c r="B4876" s="295" t="str">
        <f>'Page 1 - General Information'!$G$16</f>
        <v>3395</v>
      </c>
      <c r="C4876" s="337" t="s">
        <v>164</v>
      </c>
      <c r="N4876" s="295" t="s">
        <v>19500</v>
      </c>
      <c r="P4876" s="490" t="str">
        <f t="array" ref="P4876">INDEX('Page 3 - Financial Information'!$K$16:$X$190,Y4876,X4876)</f>
        <v/>
      </c>
      <c r="S4876" s="295" t="s">
        <v>19806</v>
      </c>
      <c r="X4876" s="339">
        <v>10.0</v>
      </c>
      <c r="Y4876" s="339">
        <v>28.0</v>
      </c>
    </row>
    <row r="4877" ht="15.75" customHeight="1">
      <c r="A4877" s="336" t="str">
        <f>'Page 1 - General Information'!$G$12</f>
        <v>123468402</v>
      </c>
      <c r="B4877" s="295" t="str">
        <f>'Page 1 - General Information'!$G$16</f>
        <v>3395</v>
      </c>
      <c r="C4877" s="337" t="s">
        <v>164</v>
      </c>
      <c r="N4877" s="295" t="s">
        <v>19500</v>
      </c>
      <c r="P4877" s="490" t="str">
        <f t="array" ref="P4877">INDEX('Page 3 - Financial Information'!$K$16:$X$190,Y4877,X4877)</f>
        <v/>
      </c>
      <c r="S4877" s="295" t="s">
        <v>19807</v>
      </c>
      <c r="X4877" s="339">
        <v>13.0</v>
      </c>
      <c r="Y4877" s="339">
        <v>28.0</v>
      </c>
    </row>
    <row r="4878" ht="15.75" customHeight="1">
      <c r="A4878" s="336" t="str">
        <f>'Page 1 - General Information'!$G$12</f>
        <v>123468402</v>
      </c>
      <c r="B4878" s="295" t="str">
        <f>'Page 1 - General Information'!$G$16</f>
        <v>3395</v>
      </c>
      <c r="C4878" s="337" t="s">
        <v>164</v>
      </c>
      <c r="N4878" s="295" t="s">
        <v>19500</v>
      </c>
      <c r="P4878" s="490" t="str">
        <f t="array" ref="P4878">INDEX('Page 3 - Financial Information'!$K$16:$X$190,Y4878,X4878)</f>
        <v/>
      </c>
      <c r="S4878" s="295" t="s">
        <v>19808</v>
      </c>
      <c r="X4878" s="339">
        <v>14.0</v>
      </c>
      <c r="Y4878" s="339">
        <v>28.0</v>
      </c>
    </row>
    <row r="4879" ht="15.75" customHeight="1">
      <c r="A4879" s="336" t="str">
        <f>'Page 1 - General Information'!$G$12</f>
        <v>123468402</v>
      </c>
      <c r="B4879" s="295" t="str">
        <f>'Page 1 - General Information'!$G$16</f>
        <v>3395</v>
      </c>
      <c r="C4879" s="337" t="s">
        <v>164</v>
      </c>
      <c r="N4879" s="295" t="s">
        <v>19500</v>
      </c>
      <c r="P4879" s="490">
        <f t="array" ref="P4879">INDEX('Page 3 - Financial Information'!$K$16:$X$190,Y4879,X4879)</f>
        <v>0</v>
      </c>
      <c r="S4879" s="464" t="s">
        <v>19809</v>
      </c>
      <c r="X4879" s="339">
        <v>1.0</v>
      </c>
      <c r="Y4879" s="339">
        <v>29.0</v>
      </c>
    </row>
    <row r="4880" ht="15.75" customHeight="1">
      <c r="A4880" s="336" t="str">
        <f>'Page 1 - General Information'!$G$12</f>
        <v>123468402</v>
      </c>
      <c r="B4880" s="295" t="str">
        <f>'Page 1 - General Information'!$G$16</f>
        <v>3395</v>
      </c>
      <c r="C4880" s="337" t="s">
        <v>164</v>
      </c>
      <c r="N4880" s="295" t="s">
        <v>19500</v>
      </c>
      <c r="P4880" s="490" t="str">
        <f t="array" ref="P4880">INDEX('Page 3 - Financial Information'!$K$16:$X$190,Y4880,X4880)</f>
        <v/>
      </c>
      <c r="S4880" s="464" t="s">
        <v>19810</v>
      </c>
      <c r="X4880" s="339">
        <v>3.0</v>
      </c>
      <c r="Y4880" s="339">
        <v>29.0</v>
      </c>
    </row>
    <row r="4881" ht="15.75" customHeight="1">
      <c r="A4881" s="336" t="str">
        <f>'Page 1 - General Information'!$G$12</f>
        <v>123468402</v>
      </c>
      <c r="B4881" s="295" t="str">
        <f>'Page 1 - General Information'!$G$16</f>
        <v>3395</v>
      </c>
      <c r="C4881" s="337" t="s">
        <v>164</v>
      </c>
      <c r="N4881" s="295" t="s">
        <v>19500</v>
      </c>
      <c r="P4881" s="490" t="str">
        <f t="array" ref="P4881">INDEX('Page 3 - Financial Information'!$K$16:$X$190,Y4881,X4881)</f>
        <v/>
      </c>
      <c r="S4881" s="295" t="s">
        <v>19811</v>
      </c>
      <c r="X4881" s="339">
        <v>4.0</v>
      </c>
      <c r="Y4881" s="339">
        <v>29.0</v>
      </c>
    </row>
    <row r="4882" ht="15.75" customHeight="1">
      <c r="A4882" s="336" t="str">
        <f>'Page 1 - General Information'!$G$12</f>
        <v>123468402</v>
      </c>
      <c r="B4882" s="295" t="str">
        <f>'Page 1 - General Information'!$G$16</f>
        <v>3395</v>
      </c>
      <c r="C4882" s="337" t="s">
        <v>164</v>
      </c>
      <c r="N4882" s="295" t="s">
        <v>19500</v>
      </c>
      <c r="P4882" s="490" t="str">
        <f t="array" ref="P4882">INDEX('Page 3 - Financial Information'!$K$16:$X$190,Y4882,X4882)</f>
        <v/>
      </c>
      <c r="S4882" s="295" t="s">
        <v>19812</v>
      </c>
      <c r="X4882" s="339">
        <v>5.0</v>
      </c>
      <c r="Y4882" s="339">
        <v>29.0</v>
      </c>
    </row>
    <row r="4883" ht="15.75" customHeight="1">
      <c r="A4883" s="336" t="str">
        <f>'Page 1 - General Information'!$G$12</f>
        <v>123468402</v>
      </c>
      <c r="B4883" s="295" t="str">
        <f>'Page 1 - General Information'!$G$16</f>
        <v>3395</v>
      </c>
      <c r="C4883" s="337" t="s">
        <v>164</v>
      </c>
      <c r="N4883" s="295" t="s">
        <v>19500</v>
      </c>
      <c r="P4883" s="490" t="str">
        <f t="array" ref="P4883">INDEX('Page 3 - Financial Information'!$K$16:$X$190,Y4883,X4883)</f>
        <v/>
      </c>
      <c r="S4883" s="295" t="s">
        <v>19813</v>
      </c>
      <c r="X4883" s="339">
        <v>6.0</v>
      </c>
      <c r="Y4883" s="339">
        <v>29.0</v>
      </c>
    </row>
    <row r="4884" ht="15.75" customHeight="1">
      <c r="A4884" s="336" t="str">
        <f>'Page 1 - General Information'!$G$12</f>
        <v>123468402</v>
      </c>
      <c r="B4884" s="295" t="str">
        <f>'Page 1 - General Information'!$G$16</f>
        <v>3395</v>
      </c>
      <c r="C4884" s="337" t="s">
        <v>164</v>
      </c>
      <c r="N4884" s="295" t="s">
        <v>19500</v>
      </c>
      <c r="P4884" s="490" t="str">
        <f t="array" ref="P4884">INDEX('Page 3 - Financial Information'!$K$16:$X$190,Y4884,X4884)</f>
        <v/>
      </c>
      <c r="S4884" s="295" t="s">
        <v>19814</v>
      </c>
      <c r="X4884" s="339">
        <v>7.0</v>
      </c>
      <c r="Y4884" s="339">
        <v>29.0</v>
      </c>
    </row>
    <row r="4885" ht="15.75" customHeight="1">
      <c r="A4885" s="336" t="str">
        <f>'Page 1 - General Information'!$G$12</f>
        <v>123468402</v>
      </c>
      <c r="B4885" s="295" t="str">
        <f>'Page 1 - General Information'!$G$16</f>
        <v>3395</v>
      </c>
      <c r="C4885" s="337" t="s">
        <v>164</v>
      </c>
      <c r="N4885" s="295" t="s">
        <v>19500</v>
      </c>
      <c r="P4885" s="490" t="str">
        <f t="array" ref="P4885">INDEX('Page 3 - Financial Information'!$K$16:$X$190,Y4885,X4885)</f>
        <v/>
      </c>
      <c r="S4885" s="295" t="s">
        <v>19815</v>
      </c>
      <c r="X4885" s="339">
        <v>8.0</v>
      </c>
      <c r="Y4885" s="339">
        <v>29.0</v>
      </c>
    </row>
    <row r="4886" ht="15.75" customHeight="1">
      <c r="A4886" s="336" t="str">
        <f>'Page 1 - General Information'!$G$12</f>
        <v>123468402</v>
      </c>
      <c r="B4886" s="295" t="str">
        <f>'Page 1 - General Information'!$G$16</f>
        <v>3395</v>
      </c>
      <c r="C4886" s="337" t="s">
        <v>164</v>
      </c>
      <c r="N4886" s="295" t="s">
        <v>19500</v>
      </c>
      <c r="P4886" s="490" t="str">
        <f t="array" ref="P4886">INDEX('Page 3 - Financial Information'!$K$16:$X$190,Y4886,X4886)</f>
        <v/>
      </c>
      <c r="S4886" s="295" t="s">
        <v>19816</v>
      </c>
      <c r="X4886" s="339">
        <v>9.0</v>
      </c>
      <c r="Y4886" s="339">
        <v>29.0</v>
      </c>
    </row>
    <row r="4887" ht="15.75" customHeight="1">
      <c r="A4887" s="336" t="str">
        <f>'Page 1 - General Information'!$G$12</f>
        <v>123468402</v>
      </c>
      <c r="B4887" s="295" t="str">
        <f>'Page 1 - General Information'!$G$16</f>
        <v>3395</v>
      </c>
      <c r="C4887" s="337" t="s">
        <v>164</v>
      </c>
      <c r="N4887" s="295" t="s">
        <v>19500</v>
      </c>
      <c r="P4887" s="490" t="str">
        <f t="array" ref="P4887">INDEX('Page 3 - Financial Information'!$K$16:$X$190,Y4887,X4887)</f>
        <v/>
      </c>
      <c r="S4887" s="295" t="s">
        <v>19817</v>
      </c>
      <c r="X4887" s="339">
        <v>10.0</v>
      </c>
      <c r="Y4887" s="339">
        <v>29.0</v>
      </c>
    </row>
    <row r="4888" ht="15.75" customHeight="1">
      <c r="A4888" s="336" t="str">
        <f>'Page 1 - General Information'!$G$12</f>
        <v>123468402</v>
      </c>
      <c r="B4888" s="295" t="str">
        <f>'Page 1 - General Information'!$G$16</f>
        <v>3395</v>
      </c>
      <c r="C4888" s="337" t="s">
        <v>164</v>
      </c>
      <c r="N4888" s="295" t="s">
        <v>19500</v>
      </c>
      <c r="P4888" s="490" t="str">
        <f t="array" ref="P4888">INDEX('Page 3 - Financial Information'!$K$16:$X$190,Y4888,X4888)</f>
        <v/>
      </c>
      <c r="S4888" s="295" t="s">
        <v>19818</v>
      </c>
      <c r="X4888" s="339">
        <v>13.0</v>
      </c>
      <c r="Y4888" s="339">
        <v>29.0</v>
      </c>
    </row>
    <row r="4889" ht="15.75" customHeight="1">
      <c r="A4889" s="336" t="str">
        <f>'Page 1 - General Information'!$G$12</f>
        <v>123468402</v>
      </c>
      <c r="B4889" s="295" t="str">
        <f>'Page 1 - General Information'!$G$16</f>
        <v>3395</v>
      </c>
      <c r="C4889" s="337" t="s">
        <v>164</v>
      </c>
      <c r="N4889" s="295" t="s">
        <v>19500</v>
      </c>
      <c r="P4889" s="490" t="str">
        <f t="array" ref="P4889">INDEX('Page 3 - Financial Information'!$K$16:$X$190,Y4889,X4889)</f>
        <v/>
      </c>
      <c r="S4889" s="295" t="s">
        <v>19819</v>
      </c>
      <c r="X4889" s="339">
        <v>14.0</v>
      </c>
      <c r="Y4889" s="339">
        <v>29.0</v>
      </c>
    </row>
    <row r="4890" ht="15.75" customHeight="1">
      <c r="A4890" s="336" t="str">
        <f>'Page 1 - General Information'!$G$12</f>
        <v>123468402</v>
      </c>
      <c r="B4890" s="295" t="str">
        <f>'Page 1 - General Information'!$G$16</f>
        <v>3395</v>
      </c>
      <c r="C4890" s="337" t="s">
        <v>164</v>
      </c>
      <c r="N4890" s="295" t="s">
        <v>19500</v>
      </c>
      <c r="P4890" s="490">
        <f t="array" ref="P4890">INDEX('Page 3 - Financial Information'!$K$16:$X$190,Y4890,X4890)</f>
        <v>0</v>
      </c>
      <c r="S4890" s="464" t="s">
        <v>19820</v>
      </c>
      <c r="X4890" s="339">
        <v>1.0</v>
      </c>
      <c r="Y4890" s="339">
        <v>30.0</v>
      </c>
    </row>
    <row r="4891" ht="15.75" customHeight="1">
      <c r="A4891" s="336" t="str">
        <f>'Page 1 - General Information'!$G$12</f>
        <v>123468402</v>
      </c>
      <c r="B4891" s="295" t="str">
        <f>'Page 1 - General Information'!$G$16</f>
        <v>3395</v>
      </c>
      <c r="C4891" s="337" t="s">
        <v>164</v>
      </c>
      <c r="N4891" s="295" t="s">
        <v>19500</v>
      </c>
      <c r="P4891" s="490" t="str">
        <f t="array" ref="P4891">INDEX('Page 3 - Financial Information'!$K$16:$X$190,Y4891,X4891)</f>
        <v/>
      </c>
      <c r="S4891" s="464" t="s">
        <v>19821</v>
      </c>
      <c r="X4891" s="339">
        <v>3.0</v>
      </c>
      <c r="Y4891" s="339">
        <v>30.0</v>
      </c>
    </row>
    <row r="4892" ht="15.75" customHeight="1">
      <c r="A4892" s="336" t="str">
        <f>'Page 1 - General Information'!$G$12</f>
        <v>123468402</v>
      </c>
      <c r="B4892" s="295" t="str">
        <f>'Page 1 - General Information'!$G$16</f>
        <v>3395</v>
      </c>
      <c r="C4892" s="337" t="s">
        <v>164</v>
      </c>
      <c r="N4892" s="295" t="s">
        <v>19500</v>
      </c>
      <c r="P4892" s="490" t="str">
        <f t="array" ref="P4892">INDEX('Page 3 - Financial Information'!$K$16:$X$190,Y4892,X4892)</f>
        <v/>
      </c>
      <c r="S4892" s="295" t="s">
        <v>19822</v>
      </c>
      <c r="X4892" s="339">
        <v>4.0</v>
      </c>
      <c r="Y4892" s="339">
        <v>30.0</v>
      </c>
    </row>
    <row r="4893" ht="15.75" customHeight="1">
      <c r="A4893" s="336" t="str">
        <f>'Page 1 - General Information'!$G$12</f>
        <v>123468402</v>
      </c>
      <c r="B4893" s="295" t="str">
        <f>'Page 1 - General Information'!$G$16</f>
        <v>3395</v>
      </c>
      <c r="C4893" s="337" t="s">
        <v>164</v>
      </c>
      <c r="N4893" s="295" t="s">
        <v>19500</v>
      </c>
      <c r="P4893" s="490" t="str">
        <f t="array" ref="P4893">INDEX('Page 3 - Financial Information'!$K$16:$X$190,Y4893,X4893)</f>
        <v/>
      </c>
      <c r="S4893" s="295" t="s">
        <v>19823</v>
      </c>
      <c r="X4893" s="339">
        <v>5.0</v>
      </c>
      <c r="Y4893" s="339">
        <v>30.0</v>
      </c>
    </row>
    <row r="4894" ht="15.75" customHeight="1">
      <c r="A4894" s="336" t="str">
        <f>'Page 1 - General Information'!$G$12</f>
        <v>123468402</v>
      </c>
      <c r="B4894" s="295" t="str">
        <f>'Page 1 - General Information'!$G$16</f>
        <v>3395</v>
      </c>
      <c r="C4894" s="337" t="s">
        <v>164</v>
      </c>
      <c r="N4894" s="295" t="s">
        <v>19500</v>
      </c>
      <c r="P4894" s="490" t="str">
        <f t="array" ref="P4894">INDEX('Page 3 - Financial Information'!$K$16:$X$190,Y4894,X4894)</f>
        <v/>
      </c>
      <c r="S4894" s="295" t="s">
        <v>19824</v>
      </c>
      <c r="X4894" s="339">
        <v>6.0</v>
      </c>
      <c r="Y4894" s="339">
        <v>30.0</v>
      </c>
    </row>
    <row r="4895" ht="15.75" customHeight="1">
      <c r="A4895" s="336" t="str">
        <f>'Page 1 - General Information'!$G$12</f>
        <v>123468402</v>
      </c>
      <c r="B4895" s="295" t="str">
        <f>'Page 1 - General Information'!$G$16</f>
        <v>3395</v>
      </c>
      <c r="C4895" s="337" t="s">
        <v>164</v>
      </c>
      <c r="N4895" s="295" t="s">
        <v>19500</v>
      </c>
      <c r="P4895" s="490" t="str">
        <f t="array" ref="P4895">INDEX('Page 3 - Financial Information'!$K$16:$X$190,Y4895,X4895)</f>
        <v/>
      </c>
      <c r="S4895" s="295" t="s">
        <v>19825</v>
      </c>
      <c r="X4895" s="339">
        <v>7.0</v>
      </c>
      <c r="Y4895" s="339">
        <v>30.0</v>
      </c>
    </row>
    <row r="4896" ht="15.75" customHeight="1">
      <c r="A4896" s="336" t="str">
        <f>'Page 1 - General Information'!$G$12</f>
        <v>123468402</v>
      </c>
      <c r="B4896" s="295" t="str">
        <f>'Page 1 - General Information'!$G$16</f>
        <v>3395</v>
      </c>
      <c r="C4896" s="337" t="s">
        <v>164</v>
      </c>
      <c r="N4896" s="295" t="s">
        <v>19500</v>
      </c>
      <c r="P4896" s="490" t="str">
        <f t="array" ref="P4896">INDEX('Page 3 - Financial Information'!$K$16:$X$190,Y4896,X4896)</f>
        <v/>
      </c>
      <c r="S4896" s="295" t="s">
        <v>19826</v>
      </c>
      <c r="X4896" s="339">
        <v>8.0</v>
      </c>
      <c r="Y4896" s="339">
        <v>30.0</v>
      </c>
    </row>
    <row r="4897" ht="15.75" customHeight="1">
      <c r="A4897" s="336" t="str">
        <f>'Page 1 - General Information'!$G$12</f>
        <v>123468402</v>
      </c>
      <c r="B4897" s="295" t="str">
        <f>'Page 1 - General Information'!$G$16</f>
        <v>3395</v>
      </c>
      <c r="C4897" s="337" t="s">
        <v>164</v>
      </c>
      <c r="N4897" s="295" t="s">
        <v>19500</v>
      </c>
      <c r="P4897" s="490" t="str">
        <f t="array" ref="P4897">INDEX('Page 3 - Financial Information'!$K$16:$X$190,Y4897,X4897)</f>
        <v/>
      </c>
      <c r="S4897" s="295" t="s">
        <v>19827</v>
      </c>
      <c r="X4897" s="339">
        <v>9.0</v>
      </c>
      <c r="Y4897" s="339">
        <v>30.0</v>
      </c>
    </row>
    <row r="4898" ht="15.75" customHeight="1">
      <c r="A4898" s="336" t="str">
        <f>'Page 1 - General Information'!$G$12</f>
        <v>123468402</v>
      </c>
      <c r="B4898" s="295" t="str">
        <f>'Page 1 - General Information'!$G$16</f>
        <v>3395</v>
      </c>
      <c r="C4898" s="337" t="s">
        <v>164</v>
      </c>
      <c r="N4898" s="295" t="s">
        <v>19500</v>
      </c>
      <c r="P4898" s="490" t="str">
        <f t="array" ref="P4898">INDEX('Page 3 - Financial Information'!$K$16:$X$190,Y4898,X4898)</f>
        <v/>
      </c>
      <c r="S4898" s="295" t="s">
        <v>19828</v>
      </c>
      <c r="X4898" s="339">
        <v>10.0</v>
      </c>
      <c r="Y4898" s="339">
        <v>30.0</v>
      </c>
    </row>
    <row r="4899" ht="15.75" customHeight="1">
      <c r="A4899" s="336" t="str">
        <f>'Page 1 - General Information'!$G$12</f>
        <v>123468402</v>
      </c>
      <c r="B4899" s="295" t="str">
        <f>'Page 1 - General Information'!$G$16</f>
        <v>3395</v>
      </c>
      <c r="C4899" s="337" t="s">
        <v>164</v>
      </c>
      <c r="N4899" s="295" t="s">
        <v>19500</v>
      </c>
      <c r="P4899" s="490" t="str">
        <f t="array" ref="P4899">INDEX('Page 3 - Financial Information'!$K$16:$X$190,Y4899,X4899)</f>
        <v/>
      </c>
      <c r="S4899" s="295" t="s">
        <v>19829</v>
      </c>
      <c r="X4899" s="339">
        <v>13.0</v>
      </c>
      <c r="Y4899" s="339">
        <v>30.0</v>
      </c>
    </row>
    <row r="4900" ht="15.75" customHeight="1">
      <c r="A4900" s="336" t="str">
        <f>'Page 1 - General Information'!$G$12</f>
        <v>123468402</v>
      </c>
      <c r="B4900" s="295" t="str">
        <f>'Page 1 - General Information'!$G$16</f>
        <v>3395</v>
      </c>
      <c r="C4900" s="337" t="s">
        <v>164</v>
      </c>
      <c r="N4900" s="295" t="s">
        <v>19500</v>
      </c>
      <c r="P4900" s="490" t="str">
        <f t="array" ref="P4900">INDEX('Page 3 - Financial Information'!$K$16:$X$190,Y4900,X4900)</f>
        <v/>
      </c>
      <c r="S4900" s="295" t="s">
        <v>19830</v>
      </c>
      <c r="X4900" s="339">
        <v>14.0</v>
      </c>
      <c r="Y4900" s="339">
        <v>30.0</v>
      </c>
    </row>
    <row r="4901" ht="15.75" customHeight="1">
      <c r="A4901" s="336" t="str">
        <f>'Page 1 - General Information'!$G$12</f>
        <v>123468402</v>
      </c>
      <c r="B4901" s="295" t="str">
        <f>'Page 1 - General Information'!$G$16</f>
        <v>3395</v>
      </c>
      <c r="C4901" s="337" t="s">
        <v>164</v>
      </c>
      <c r="N4901" s="295" t="s">
        <v>19500</v>
      </c>
      <c r="P4901" s="490">
        <f t="array" ref="P4901">INDEX('Page 3 - Financial Information'!$K$16:$X$190,Y4901,X4901)</f>
        <v>0</v>
      </c>
      <c r="S4901" s="464" t="s">
        <v>19831</v>
      </c>
      <c r="X4901" s="339">
        <v>1.0</v>
      </c>
      <c r="Y4901" s="339">
        <v>31.0</v>
      </c>
    </row>
    <row r="4902" ht="15.75" customHeight="1">
      <c r="A4902" s="336" t="str">
        <f>'Page 1 - General Information'!$G$12</f>
        <v>123468402</v>
      </c>
      <c r="B4902" s="295" t="str">
        <f>'Page 1 - General Information'!$G$16</f>
        <v>3395</v>
      </c>
      <c r="C4902" s="337" t="s">
        <v>164</v>
      </c>
      <c r="N4902" s="295" t="s">
        <v>19500</v>
      </c>
      <c r="P4902" s="490" t="str">
        <f t="array" ref="P4902">INDEX('Page 3 - Financial Information'!$K$16:$X$190,Y4902,X4902)</f>
        <v/>
      </c>
      <c r="S4902" s="464" t="s">
        <v>19832</v>
      </c>
      <c r="X4902" s="339">
        <v>3.0</v>
      </c>
      <c r="Y4902" s="339">
        <v>31.0</v>
      </c>
    </row>
    <row r="4903" ht="15.75" customHeight="1">
      <c r="A4903" s="336" t="str">
        <f>'Page 1 - General Information'!$G$12</f>
        <v>123468402</v>
      </c>
      <c r="B4903" s="295" t="str">
        <f>'Page 1 - General Information'!$G$16</f>
        <v>3395</v>
      </c>
      <c r="C4903" s="337" t="s">
        <v>164</v>
      </c>
      <c r="N4903" s="295" t="s">
        <v>19500</v>
      </c>
      <c r="P4903" s="490" t="str">
        <f t="array" ref="P4903">INDEX('Page 3 - Financial Information'!$K$16:$X$190,Y4903,X4903)</f>
        <v/>
      </c>
      <c r="S4903" s="295" t="s">
        <v>19833</v>
      </c>
      <c r="X4903" s="339">
        <v>4.0</v>
      </c>
      <c r="Y4903" s="339">
        <v>31.0</v>
      </c>
    </row>
    <row r="4904" ht="15.75" customHeight="1">
      <c r="A4904" s="336" t="str">
        <f>'Page 1 - General Information'!$G$12</f>
        <v>123468402</v>
      </c>
      <c r="B4904" s="295" t="str">
        <f>'Page 1 - General Information'!$G$16</f>
        <v>3395</v>
      </c>
      <c r="C4904" s="337" t="s">
        <v>164</v>
      </c>
      <c r="N4904" s="295" t="s">
        <v>19500</v>
      </c>
      <c r="P4904" s="490" t="str">
        <f t="array" ref="P4904">INDEX('Page 3 - Financial Information'!$K$16:$X$190,Y4904,X4904)</f>
        <v/>
      </c>
      <c r="S4904" s="295" t="s">
        <v>19834</v>
      </c>
      <c r="X4904" s="339">
        <v>5.0</v>
      </c>
      <c r="Y4904" s="339">
        <v>31.0</v>
      </c>
    </row>
    <row r="4905" ht="15.75" customHeight="1">
      <c r="A4905" s="336" t="str">
        <f>'Page 1 - General Information'!$G$12</f>
        <v>123468402</v>
      </c>
      <c r="B4905" s="295" t="str">
        <f>'Page 1 - General Information'!$G$16</f>
        <v>3395</v>
      </c>
      <c r="C4905" s="337" t="s">
        <v>164</v>
      </c>
      <c r="N4905" s="295" t="s">
        <v>19500</v>
      </c>
      <c r="P4905" s="490" t="str">
        <f t="array" ref="P4905">INDEX('Page 3 - Financial Information'!$K$16:$X$190,Y4905,X4905)</f>
        <v/>
      </c>
      <c r="S4905" s="295" t="s">
        <v>19835</v>
      </c>
      <c r="X4905" s="339">
        <v>6.0</v>
      </c>
      <c r="Y4905" s="339">
        <v>31.0</v>
      </c>
    </row>
    <row r="4906" ht="15.75" customHeight="1">
      <c r="A4906" s="336" t="str">
        <f>'Page 1 - General Information'!$G$12</f>
        <v>123468402</v>
      </c>
      <c r="B4906" s="295" t="str">
        <f>'Page 1 - General Information'!$G$16</f>
        <v>3395</v>
      </c>
      <c r="C4906" s="337" t="s">
        <v>164</v>
      </c>
      <c r="N4906" s="295" t="s">
        <v>19500</v>
      </c>
      <c r="P4906" s="490" t="str">
        <f t="array" ref="P4906">INDEX('Page 3 - Financial Information'!$K$16:$X$190,Y4906,X4906)</f>
        <v/>
      </c>
      <c r="S4906" s="295" t="s">
        <v>19836</v>
      </c>
      <c r="X4906" s="339">
        <v>7.0</v>
      </c>
      <c r="Y4906" s="339">
        <v>31.0</v>
      </c>
    </row>
    <row r="4907" ht="15.75" customHeight="1">
      <c r="A4907" s="336" t="str">
        <f>'Page 1 - General Information'!$G$12</f>
        <v>123468402</v>
      </c>
      <c r="B4907" s="295" t="str">
        <f>'Page 1 - General Information'!$G$16</f>
        <v>3395</v>
      </c>
      <c r="C4907" s="337" t="s">
        <v>164</v>
      </c>
      <c r="N4907" s="295" t="s">
        <v>19500</v>
      </c>
      <c r="P4907" s="490" t="str">
        <f t="array" ref="P4907">INDEX('Page 3 - Financial Information'!$K$16:$X$190,Y4907,X4907)</f>
        <v/>
      </c>
      <c r="S4907" s="295" t="s">
        <v>19837</v>
      </c>
      <c r="X4907" s="339">
        <v>8.0</v>
      </c>
      <c r="Y4907" s="339">
        <v>31.0</v>
      </c>
    </row>
    <row r="4908" ht="15.75" customHeight="1">
      <c r="A4908" s="336" t="str">
        <f>'Page 1 - General Information'!$G$12</f>
        <v>123468402</v>
      </c>
      <c r="B4908" s="295" t="str">
        <f>'Page 1 - General Information'!$G$16</f>
        <v>3395</v>
      </c>
      <c r="C4908" s="337" t="s">
        <v>164</v>
      </c>
      <c r="N4908" s="295" t="s">
        <v>19500</v>
      </c>
      <c r="P4908" s="490" t="str">
        <f t="array" ref="P4908">INDEX('Page 3 - Financial Information'!$K$16:$X$190,Y4908,X4908)</f>
        <v/>
      </c>
      <c r="S4908" s="295" t="s">
        <v>19838</v>
      </c>
      <c r="X4908" s="339">
        <v>9.0</v>
      </c>
      <c r="Y4908" s="339">
        <v>31.0</v>
      </c>
    </row>
    <row r="4909" ht="15.75" customHeight="1">
      <c r="A4909" s="336" t="str">
        <f>'Page 1 - General Information'!$G$12</f>
        <v>123468402</v>
      </c>
      <c r="B4909" s="295" t="str">
        <f>'Page 1 - General Information'!$G$16</f>
        <v>3395</v>
      </c>
      <c r="C4909" s="337" t="s">
        <v>164</v>
      </c>
      <c r="N4909" s="295" t="s">
        <v>19500</v>
      </c>
      <c r="P4909" s="490" t="str">
        <f t="array" ref="P4909">INDEX('Page 3 - Financial Information'!$K$16:$X$190,Y4909,X4909)</f>
        <v/>
      </c>
      <c r="S4909" s="295" t="s">
        <v>19839</v>
      </c>
      <c r="X4909" s="339">
        <v>10.0</v>
      </c>
      <c r="Y4909" s="339">
        <v>31.0</v>
      </c>
    </row>
    <row r="4910" ht="15.75" customHeight="1">
      <c r="A4910" s="336" t="str">
        <f>'Page 1 - General Information'!$G$12</f>
        <v>123468402</v>
      </c>
      <c r="B4910" s="295" t="str">
        <f>'Page 1 - General Information'!$G$16</f>
        <v>3395</v>
      </c>
      <c r="C4910" s="337" t="s">
        <v>164</v>
      </c>
      <c r="N4910" s="295" t="s">
        <v>19500</v>
      </c>
      <c r="P4910" s="490" t="str">
        <f t="array" ref="P4910">INDEX('Page 3 - Financial Information'!$K$16:$X$190,Y4910,X4910)</f>
        <v/>
      </c>
      <c r="S4910" s="295" t="s">
        <v>19840</v>
      </c>
      <c r="X4910" s="339">
        <v>13.0</v>
      </c>
      <c r="Y4910" s="339">
        <v>31.0</v>
      </c>
    </row>
    <row r="4911" ht="15.75" customHeight="1">
      <c r="A4911" s="336" t="str">
        <f>'Page 1 - General Information'!$G$12</f>
        <v>123468402</v>
      </c>
      <c r="B4911" s="295" t="str">
        <f>'Page 1 - General Information'!$G$16</f>
        <v>3395</v>
      </c>
      <c r="C4911" s="337" t="s">
        <v>164</v>
      </c>
      <c r="N4911" s="295" t="s">
        <v>19500</v>
      </c>
      <c r="P4911" s="490" t="str">
        <f t="array" ref="P4911">INDEX('Page 3 - Financial Information'!$K$16:$X$190,Y4911,X4911)</f>
        <v/>
      </c>
      <c r="S4911" s="295" t="s">
        <v>19841</v>
      </c>
      <c r="X4911" s="339">
        <v>14.0</v>
      </c>
      <c r="Y4911" s="339">
        <v>31.0</v>
      </c>
    </row>
    <row r="4912" ht="15.75" customHeight="1">
      <c r="A4912" s="336" t="str">
        <f>'Page 1 - General Information'!$G$12</f>
        <v>123468402</v>
      </c>
      <c r="B4912" s="295" t="str">
        <f>'Page 1 - General Information'!$G$16</f>
        <v>3395</v>
      </c>
      <c r="C4912" s="337" t="s">
        <v>164</v>
      </c>
      <c r="N4912" s="295" t="s">
        <v>19500</v>
      </c>
      <c r="P4912" s="490">
        <f t="array" ref="P4912">INDEX('Page 3 - Financial Information'!$K$16:$X$190,Y4912,X4912)</f>
        <v>1059.5</v>
      </c>
      <c r="S4912" s="464" t="s">
        <v>19842</v>
      </c>
      <c r="X4912" s="339">
        <v>1.0</v>
      </c>
      <c r="Y4912" s="339">
        <v>32.0</v>
      </c>
    </row>
    <row r="4913" ht="15.75" customHeight="1">
      <c r="A4913" s="336" t="str">
        <f>'Page 1 - General Information'!$G$12</f>
        <v>123468402</v>
      </c>
      <c r="B4913" s="295" t="str">
        <f>'Page 1 - General Information'!$G$16</f>
        <v>3395</v>
      </c>
      <c r="C4913" s="337" t="s">
        <v>164</v>
      </c>
      <c r="N4913" s="295" t="s">
        <v>19500</v>
      </c>
      <c r="P4913" s="490" t="str">
        <f t="array" ref="P4913">INDEX('Page 3 - Financial Information'!$K$16:$X$190,Y4913,X4913)</f>
        <v/>
      </c>
      <c r="S4913" s="464" t="s">
        <v>19843</v>
      </c>
      <c r="X4913" s="339">
        <v>3.0</v>
      </c>
      <c r="Y4913" s="339">
        <v>32.0</v>
      </c>
    </row>
    <row r="4914" ht="15.75" customHeight="1">
      <c r="A4914" s="336" t="str">
        <f>'Page 1 - General Information'!$G$12</f>
        <v>123468402</v>
      </c>
      <c r="B4914" s="295" t="str">
        <f>'Page 1 - General Information'!$G$16</f>
        <v>3395</v>
      </c>
      <c r="C4914" s="337" t="s">
        <v>164</v>
      </c>
      <c r="N4914" s="295" t="s">
        <v>19500</v>
      </c>
      <c r="P4914" s="490">
        <f t="array" ref="P4914">INDEX('Page 3 - Financial Information'!$K$16:$X$190,Y4914,X4914)</f>
        <v>1059.5</v>
      </c>
      <c r="S4914" s="295" t="s">
        <v>19844</v>
      </c>
      <c r="X4914" s="339">
        <v>4.0</v>
      </c>
      <c r="Y4914" s="339">
        <v>32.0</v>
      </c>
    </row>
    <row r="4915" ht="15.75" customHeight="1">
      <c r="A4915" s="336" t="str">
        <f>'Page 1 - General Information'!$G$12</f>
        <v>123468402</v>
      </c>
      <c r="B4915" s="295" t="str">
        <f>'Page 1 - General Information'!$G$16</f>
        <v>3395</v>
      </c>
      <c r="C4915" s="337" t="s">
        <v>164</v>
      </c>
      <c r="N4915" s="295" t="s">
        <v>19500</v>
      </c>
      <c r="P4915" s="490" t="str">
        <f t="array" ref="P4915">INDEX('Page 3 - Financial Information'!$K$16:$X$190,Y4915,X4915)</f>
        <v/>
      </c>
      <c r="S4915" s="295" t="s">
        <v>19845</v>
      </c>
      <c r="X4915" s="339">
        <v>5.0</v>
      </c>
      <c r="Y4915" s="339">
        <v>32.0</v>
      </c>
    </row>
    <row r="4916" ht="15.75" customHeight="1">
      <c r="A4916" s="336" t="str">
        <f>'Page 1 - General Information'!$G$12</f>
        <v>123468402</v>
      </c>
      <c r="B4916" s="295" t="str">
        <f>'Page 1 - General Information'!$G$16</f>
        <v>3395</v>
      </c>
      <c r="C4916" s="337" t="s">
        <v>164</v>
      </c>
      <c r="N4916" s="295" t="s">
        <v>19500</v>
      </c>
      <c r="P4916" s="490" t="str">
        <f t="array" ref="P4916">INDEX('Page 3 - Financial Information'!$K$16:$X$190,Y4916,X4916)</f>
        <v/>
      </c>
      <c r="S4916" s="295" t="s">
        <v>19846</v>
      </c>
      <c r="X4916" s="339">
        <v>6.0</v>
      </c>
      <c r="Y4916" s="339">
        <v>32.0</v>
      </c>
    </row>
    <row r="4917" ht="15.75" customHeight="1">
      <c r="A4917" s="336" t="str">
        <f>'Page 1 - General Information'!$G$12</f>
        <v>123468402</v>
      </c>
      <c r="B4917" s="295" t="str">
        <f>'Page 1 - General Information'!$G$16</f>
        <v>3395</v>
      </c>
      <c r="C4917" s="337" t="s">
        <v>164</v>
      </c>
      <c r="N4917" s="295" t="s">
        <v>19500</v>
      </c>
      <c r="P4917" s="490" t="str">
        <f t="array" ref="P4917">INDEX('Page 3 - Financial Information'!$K$16:$X$190,Y4917,X4917)</f>
        <v/>
      </c>
      <c r="S4917" s="295" t="s">
        <v>19847</v>
      </c>
      <c r="X4917" s="339">
        <v>7.0</v>
      </c>
      <c r="Y4917" s="339">
        <v>32.0</v>
      </c>
    </row>
    <row r="4918" ht="15.75" customHeight="1">
      <c r="A4918" s="336" t="str">
        <f>'Page 1 - General Information'!$G$12</f>
        <v>123468402</v>
      </c>
      <c r="B4918" s="295" t="str">
        <f>'Page 1 - General Information'!$G$16</f>
        <v>3395</v>
      </c>
      <c r="C4918" s="337" t="s">
        <v>164</v>
      </c>
      <c r="N4918" s="295" t="s">
        <v>19500</v>
      </c>
      <c r="P4918" s="490" t="str">
        <f t="array" ref="P4918">INDEX('Page 3 - Financial Information'!$K$16:$X$190,Y4918,X4918)</f>
        <v/>
      </c>
      <c r="S4918" s="295" t="s">
        <v>19848</v>
      </c>
      <c r="X4918" s="339">
        <v>8.0</v>
      </c>
      <c r="Y4918" s="339">
        <v>32.0</v>
      </c>
    </row>
    <row r="4919" ht="15.75" customHeight="1">
      <c r="A4919" s="336" t="str">
        <f>'Page 1 - General Information'!$G$12</f>
        <v>123468402</v>
      </c>
      <c r="B4919" s="295" t="str">
        <f>'Page 1 - General Information'!$G$16</f>
        <v>3395</v>
      </c>
      <c r="C4919" s="337" t="s">
        <v>164</v>
      </c>
      <c r="N4919" s="295" t="s">
        <v>19500</v>
      </c>
      <c r="P4919" s="490" t="str">
        <f t="array" ref="P4919">INDEX('Page 3 - Financial Information'!$K$16:$X$190,Y4919,X4919)</f>
        <v>$7,23.16</v>
      </c>
      <c r="S4919" s="295" t="s">
        <v>19849</v>
      </c>
      <c r="X4919" s="339">
        <v>9.0</v>
      </c>
      <c r="Y4919" s="339">
        <v>32.0</v>
      </c>
    </row>
    <row r="4920" ht="15.75" customHeight="1">
      <c r="A4920" s="336" t="str">
        <f>'Page 1 - General Information'!$G$12</f>
        <v>123468402</v>
      </c>
      <c r="B4920" s="295" t="str">
        <f>'Page 1 - General Information'!$G$16</f>
        <v>3395</v>
      </c>
      <c r="C4920" s="337" t="s">
        <v>164</v>
      </c>
      <c r="N4920" s="295" t="s">
        <v>19500</v>
      </c>
      <c r="P4920" s="490" t="str">
        <f t="array" ref="P4920">INDEX('Page 3 - Financial Information'!$K$16:$X$190,Y4920,X4920)</f>
        <v/>
      </c>
      <c r="S4920" s="295" t="s">
        <v>19850</v>
      </c>
      <c r="X4920" s="339">
        <v>10.0</v>
      </c>
      <c r="Y4920" s="339">
        <v>32.0</v>
      </c>
    </row>
    <row r="4921" ht="15.75" customHeight="1">
      <c r="A4921" s="336" t="str">
        <f>'Page 1 - General Information'!$G$12</f>
        <v>123468402</v>
      </c>
      <c r="B4921" s="295" t="str">
        <f>'Page 1 - General Information'!$G$16</f>
        <v>3395</v>
      </c>
      <c r="C4921" s="337" t="s">
        <v>164</v>
      </c>
      <c r="N4921" s="295" t="s">
        <v>19500</v>
      </c>
      <c r="P4921" s="490" t="str">
        <f t="array" ref="P4921">INDEX('Page 3 - Financial Information'!$K$16:$X$190,Y4921,X4921)</f>
        <v/>
      </c>
      <c r="S4921" s="295" t="s">
        <v>19851</v>
      </c>
      <c r="X4921" s="339">
        <v>13.0</v>
      </c>
      <c r="Y4921" s="339">
        <v>32.0</v>
      </c>
    </row>
    <row r="4922" ht="15.75" customHeight="1">
      <c r="A4922" s="336" t="str">
        <f>'Page 1 - General Information'!$G$12</f>
        <v>123468402</v>
      </c>
      <c r="B4922" s="295" t="str">
        <f>'Page 1 - General Information'!$G$16</f>
        <v>3395</v>
      </c>
      <c r="C4922" s="337" t="s">
        <v>164</v>
      </c>
      <c r="N4922" s="295" t="s">
        <v>19500</v>
      </c>
      <c r="P4922" s="490" t="str">
        <f t="array" ref="P4922">INDEX('Page 3 - Financial Information'!$K$16:$X$190,Y4922,X4922)</f>
        <v/>
      </c>
      <c r="S4922" s="295" t="s">
        <v>19852</v>
      </c>
      <c r="X4922" s="339">
        <v>14.0</v>
      </c>
      <c r="Y4922" s="339">
        <v>32.0</v>
      </c>
    </row>
    <row r="4923" ht="15.75" customHeight="1">
      <c r="A4923" s="336" t="str">
        <f>'Page 1 - General Information'!$G$12</f>
        <v>123468402</v>
      </c>
      <c r="B4923" s="295" t="str">
        <f>'Page 1 - General Information'!$G$16</f>
        <v>3395</v>
      </c>
      <c r="C4923" s="337" t="s">
        <v>164</v>
      </c>
      <c r="N4923" s="295" t="s">
        <v>19500</v>
      </c>
      <c r="P4923" s="490">
        <f t="array" ref="P4923">INDEX('Page 3 - Financial Information'!$K$16:$X$190,Y4923,X4923)</f>
        <v>0</v>
      </c>
      <c r="S4923" s="464" t="s">
        <v>19853</v>
      </c>
      <c r="X4923" s="339">
        <v>1.0</v>
      </c>
      <c r="Y4923" s="339">
        <v>33.0</v>
      </c>
    </row>
    <row r="4924" ht="15.75" customHeight="1">
      <c r="A4924" s="336" t="str">
        <f>'Page 1 - General Information'!$G$12</f>
        <v>123468402</v>
      </c>
      <c r="B4924" s="295" t="str">
        <f>'Page 1 - General Information'!$G$16</f>
        <v>3395</v>
      </c>
      <c r="C4924" s="337" t="s">
        <v>164</v>
      </c>
      <c r="N4924" s="295" t="s">
        <v>19500</v>
      </c>
      <c r="P4924" s="490" t="str">
        <f t="array" ref="P4924">INDEX('Page 3 - Financial Information'!$K$16:$X$190,Y4924,X4924)</f>
        <v/>
      </c>
      <c r="S4924" s="464" t="s">
        <v>19854</v>
      </c>
      <c r="X4924" s="339">
        <v>3.0</v>
      </c>
      <c r="Y4924" s="339">
        <v>33.0</v>
      </c>
    </row>
    <row r="4925" ht="15.75" customHeight="1">
      <c r="A4925" s="336" t="str">
        <f>'Page 1 - General Information'!$G$12</f>
        <v>123468402</v>
      </c>
      <c r="B4925" s="295" t="str">
        <f>'Page 1 - General Information'!$G$16</f>
        <v>3395</v>
      </c>
      <c r="C4925" s="337" t="s">
        <v>164</v>
      </c>
      <c r="N4925" s="295" t="s">
        <v>19500</v>
      </c>
      <c r="P4925" s="490" t="str">
        <f t="array" ref="P4925">INDEX('Page 3 - Financial Information'!$K$16:$X$190,Y4925,X4925)</f>
        <v/>
      </c>
      <c r="S4925" s="295" t="s">
        <v>19855</v>
      </c>
      <c r="X4925" s="339">
        <v>4.0</v>
      </c>
      <c r="Y4925" s="339">
        <v>33.0</v>
      </c>
    </row>
    <row r="4926" ht="15.75" customHeight="1">
      <c r="A4926" s="336" t="str">
        <f>'Page 1 - General Information'!$G$12</f>
        <v>123468402</v>
      </c>
      <c r="B4926" s="295" t="str">
        <f>'Page 1 - General Information'!$G$16</f>
        <v>3395</v>
      </c>
      <c r="C4926" s="337" t="s">
        <v>164</v>
      </c>
      <c r="N4926" s="295" t="s">
        <v>19500</v>
      </c>
      <c r="P4926" s="490" t="str">
        <f t="array" ref="P4926">INDEX('Page 3 - Financial Information'!$K$16:$X$190,Y4926,X4926)</f>
        <v/>
      </c>
      <c r="S4926" s="295" t="s">
        <v>19856</v>
      </c>
      <c r="X4926" s="339">
        <v>5.0</v>
      </c>
      <c r="Y4926" s="339">
        <v>33.0</v>
      </c>
    </row>
    <row r="4927" ht="15.75" customHeight="1">
      <c r="A4927" s="336" t="str">
        <f>'Page 1 - General Information'!$G$12</f>
        <v>123468402</v>
      </c>
      <c r="B4927" s="295" t="str">
        <f>'Page 1 - General Information'!$G$16</f>
        <v>3395</v>
      </c>
      <c r="C4927" s="337" t="s">
        <v>164</v>
      </c>
      <c r="N4927" s="295" t="s">
        <v>19500</v>
      </c>
      <c r="P4927" s="490" t="str">
        <f t="array" ref="P4927">INDEX('Page 3 - Financial Information'!$K$16:$X$190,Y4927,X4927)</f>
        <v/>
      </c>
      <c r="S4927" s="295" t="s">
        <v>19857</v>
      </c>
      <c r="X4927" s="339">
        <v>6.0</v>
      </c>
      <c r="Y4927" s="339">
        <v>33.0</v>
      </c>
    </row>
    <row r="4928" ht="15.75" customHeight="1">
      <c r="A4928" s="336" t="str">
        <f>'Page 1 - General Information'!$G$12</f>
        <v>123468402</v>
      </c>
      <c r="B4928" s="295" t="str">
        <f>'Page 1 - General Information'!$G$16</f>
        <v>3395</v>
      </c>
      <c r="C4928" s="337" t="s">
        <v>164</v>
      </c>
      <c r="N4928" s="295" t="s">
        <v>19500</v>
      </c>
      <c r="P4928" s="490" t="str">
        <f t="array" ref="P4928">INDEX('Page 3 - Financial Information'!$K$16:$X$190,Y4928,X4928)</f>
        <v/>
      </c>
      <c r="S4928" s="295" t="s">
        <v>19858</v>
      </c>
      <c r="X4928" s="339">
        <v>7.0</v>
      </c>
      <c r="Y4928" s="339">
        <v>33.0</v>
      </c>
    </row>
    <row r="4929" ht="15.75" customHeight="1">
      <c r="A4929" s="336" t="str">
        <f>'Page 1 - General Information'!$G$12</f>
        <v>123468402</v>
      </c>
      <c r="B4929" s="295" t="str">
        <f>'Page 1 - General Information'!$G$16</f>
        <v>3395</v>
      </c>
      <c r="C4929" s="337" t="s">
        <v>164</v>
      </c>
      <c r="N4929" s="295" t="s">
        <v>19500</v>
      </c>
      <c r="P4929" s="490" t="str">
        <f t="array" ref="P4929">INDEX('Page 3 - Financial Information'!$K$16:$X$190,Y4929,X4929)</f>
        <v/>
      </c>
      <c r="S4929" s="295" t="s">
        <v>19859</v>
      </c>
      <c r="X4929" s="339">
        <v>8.0</v>
      </c>
      <c r="Y4929" s="339">
        <v>33.0</v>
      </c>
    </row>
    <row r="4930" ht="15.75" customHeight="1">
      <c r="A4930" s="336" t="str">
        <f>'Page 1 - General Information'!$G$12</f>
        <v>123468402</v>
      </c>
      <c r="B4930" s="295" t="str">
        <f>'Page 1 - General Information'!$G$16</f>
        <v>3395</v>
      </c>
      <c r="C4930" s="337" t="s">
        <v>164</v>
      </c>
      <c r="N4930" s="295" t="s">
        <v>19500</v>
      </c>
      <c r="P4930" s="490" t="str">
        <f t="array" ref="P4930">INDEX('Page 3 - Financial Information'!$K$16:$X$190,Y4930,X4930)</f>
        <v/>
      </c>
      <c r="S4930" s="295" t="s">
        <v>19860</v>
      </c>
      <c r="X4930" s="339">
        <v>9.0</v>
      </c>
      <c r="Y4930" s="339">
        <v>33.0</v>
      </c>
    </row>
    <row r="4931" ht="15.75" customHeight="1">
      <c r="A4931" s="336" t="str">
        <f>'Page 1 - General Information'!$G$12</f>
        <v>123468402</v>
      </c>
      <c r="B4931" s="295" t="str">
        <f>'Page 1 - General Information'!$G$16</f>
        <v>3395</v>
      </c>
      <c r="C4931" s="337" t="s">
        <v>164</v>
      </c>
      <c r="N4931" s="295" t="s">
        <v>19500</v>
      </c>
      <c r="P4931" s="490" t="str">
        <f t="array" ref="P4931">INDEX('Page 3 - Financial Information'!$K$16:$X$190,Y4931,X4931)</f>
        <v/>
      </c>
      <c r="S4931" s="295" t="s">
        <v>19861</v>
      </c>
      <c r="X4931" s="339">
        <v>10.0</v>
      </c>
      <c r="Y4931" s="339">
        <v>33.0</v>
      </c>
    </row>
    <row r="4932" ht="15.75" customHeight="1">
      <c r="A4932" s="336" t="str">
        <f>'Page 1 - General Information'!$G$12</f>
        <v>123468402</v>
      </c>
      <c r="B4932" s="295" t="str">
        <f>'Page 1 - General Information'!$G$16</f>
        <v>3395</v>
      </c>
      <c r="C4932" s="337" t="s">
        <v>164</v>
      </c>
      <c r="N4932" s="295" t="s">
        <v>19500</v>
      </c>
      <c r="P4932" s="490" t="str">
        <f t="array" ref="P4932">INDEX('Page 3 - Financial Information'!$K$16:$X$190,Y4932,X4932)</f>
        <v/>
      </c>
      <c r="S4932" s="295" t="s">
        <v>19862</v>
      </c>
      <c r="X4932" s="339">
        <v>13.0</v>
      </c>
      <c r="Y4932" s="339">
        <v>33.0</v>
      </c>
    </row>
    <row r="4933" ht="15.75" customHeight="1">
      <c r="A4933" s="336" t="str">
        <f>'Page 1 - General Information'!$G$12</f>
        <v>123468402</v>
      </c>
      <c r="B4933" s="295" t="str">
        <f>'Page 1 - General Information'!$G$16</f>
        <v>3395</v>
      </c>
      <c r="C4933" s="337" t="s">
        <v>164</v>
      </c>
      <c r="N4933" s="295" t="s">
        <v>19500</v>
      </c>
      <c r="P4933" s="490" t="str">
        <f t="array" ref="P4933">INDEX('Page 3 - Financial Information'!$K$16:$X$190,Y4933,X4933)</f>
        <v/>
      </c>
      <c r="S4933" s="295" t="s">
        <v>19863</v>
      </c>
      <c r="X4933" s="339">
        <v>14.0</v>
      </c>
      <c r="Y4933" s="339">
        <v>33.0</v>
      </c>
    </row>
    <row r="4934" ht="15.75" customHeight="1">
      <c r="A4934" s="336" t="str">
        <f>'Page 1 - General Information'!$G$12</f>
        <v>123468402</v>
      </c>
      <c r="B4934" s="295" t="str">
        <f>'Page 1 - General Information'!$G$16</f>
        <v>3395</v>
      </c>
      <c r="C4934" s="337" t="s">
        <v>164</v>
      </c>
      <c r="N4934" s="295" t="s">
        <v>19500</v>
      </c>
      <c r="P4934" s="490">
        <f t="array" ref="P4934">INDEX('Page 3 - Financial Information'!$K$16:$X$190,Y4934,X4934)</f>
        <v>3306.35</v>
      </c>
      <c r="S4934" s="464" t="s">
        <v>19864</v>
      </c>
      <c r="X4934" s="339">
        <v>1.0</v>
      </c>
      <c r="Y4934" s="339">
        <v>34.0</v>
      </c>
    </row>
    <row r="4935" ht="15.75" customHeight="1">
      <c r="A4935" s="336" t="str">
        <f>'Page 1 - General Information'!$G$12</f>
        <v>123468402</v>
      </c>
      <c r="B4935" s="295" t="str">
        <f>'Page 1 - General Information'!$G$16</f>
        <v>3395</v>
      </c>
      <c r="C4935" s="337" t="s">
        <v>164</v>
      </c>
      <c r="N4935" s="295" t="s">
        <v>19500</v>
      </c>
      <c r="P4935" s="490">
        <f t="array" ref="P4935">INDEX('Page 3 - Financial Information'!$K$16:$X$190,Y4935,X4935)</f>
        <v>2851.81</v>
      </c>
      <c r="S4935" s="464" t="s">
        <v>19865</v>
      </c>
      <c r="X4935" s="339">
        <v>3.0</v>
      </c>
      <c r="Y4935" s="339">
        <v>34.0</v>
      </c>
    </row>
    <row r="4936" ht="15.75" customHeight="1">
      <c r="A4936" s="336" t="str">
        <f>'Page 1 - General Information'!$G$12</f>
        <v>123468402</v>
      </c>
      <c r="B4936" s="295" t="str">
        <f>'Page 1 - General Information'!$G$16</f>
        <v>3395</v>
      </c>
      <c r="C4936" s="337" t="s">
        <v>164</v>
      </c>
      <c r="N4936" s="295" t="s">
        <v>19500</v>
      </c>
      <c r="P4936" s="490" t="str">
        <f t="array" ref="P4936">INDEX('Page 3 - Financial Information'!$K$16:$X$190,Y4936,X4936)</f>
        <v/>
      </c>
      <c r="S4936" s="295" t="s">
        <v>19866</v>
      </c>
      <c r="X4936" s="339">
        <v>4.0</v>
      </c>
      <c r="Y4936" s="339">
        <v>34.0</v>
      </c>
    </row>
    <row r="4937" ht="15.75" customHeight="1">
      <c r="A4937" s="336" t="str">
        <f>'Page 1 - General Information'!$G$12</f>
        <v>123468402</v>
      </c>
      <c r="B4937" s="295" t="str">
        <f>'Page 1 - General Information'!$G$16</f>
        <v>3395</v>
      </c>
      <c r="C4937" s="337" t="s">
        <v>164</v>
      </c>
      <c r="N4937" s="295" t="s">
        <v>19500</v>
      </c>
      <c r="P4937" s="490">
        <f t="array" ref="P4937">INDEX('Page 3 - Financial Information'!$K$16:$X$190,Y4937,X4937)</f>
        <v>454.54</v>
      </c>
      <c r="S4937" s="295" t="s">
        <v>19867</v>
      </c>
      <c r="X4937" s="339">
        <v>5.0</v>
      </c>
      <c r="Y4937" s="339">
        <v>34.0</v>
      </c>
    </row>
    <row r="4938" ht="15.75" customHeight="1">
      <c r="A4938" s="336" t="str">
        <f>'Page 1 - General Information'!$G$12</f>
        <v>123468402</v>
      </c>
      <c r="B4938" s="295" t="str">
        <f>'Page 1 - General Information'!$G$16</f>
        <v>3395</v>
      </c>
      <c r="C4938" s="337" t="s">
        <v>164</v>
      </c>
      <c r="N4938" s="295" t="s">
        <v>19500</v>
      </c>
      <c r="P4938" s="490" t="str">
        <f t="array" ref="P4938">INDEX('Page 3 - Financial Information'!$K$16:$X$190,Y4938,X4938)</f>
        <v/>
      </c>
      <c r="S4938" s="295" t="s">
        <v>19868</v>
      </c>
      <c r="X4938" s="339">
        <v>6.0</v>
      </c>
      <c r="Y4938" s="339">
        <v>34.0</v>
      </c>
    </row>
    <row r="4939" ht="15.75" customHeight="1">
      <c r="A4939" s="336" t="str">
        <f>'Page 1 - General Information'!$G$12</f>
        <v>123468402</v>
      </c>
      <c r="B4939" s="295" t="str">
        <f>'Page 1 - General Information'!$G$16</f>
        <v>3395</v>
      </c>
      <c r="C4939" s="337" t="s">
        <v>164</v>
      </c>
      <c r="N4939" s="295" t="s">
        <v>19500</v>
      </c>
      <c r="P4939" s="490" t="str">
        <f t="array" ref="P4939">INDEX('Page 3 - Financial Information'!$K$16:$X$190,Y4939,X4939)</f>
        <v/>
      </c>
      <c r="S4939" s="295" t="s">
        <v>19869</v>
      </c>
      <c r="X4939" s="339">
        <v>7.0</v>
      </c>
      <c r="Y4939" s="339">
        <v>34.0</v>
      </c>
    </row>
    <row r="4940" ht="15.75" customHeight="1">
      <c r="A4940" s="336" t="str">
        <f>'Page 1 - General Information'!$G$12</f>
        <v>123468402</v>
      </c>
      <c r="B4940" s="295" t="str">
        <f>'Page 1 - General Information'!$G$16</f>
        <v>3395</v>
      </c>
      <c r="C4940" s="337" t="s">
        <v>164</v>
      </c>
      <c r="N4940" s="295" t="s">
        <v>19500</v>
      </c>
      <c r="P4940" s="490" t="str">
        <f t="array" ref="P4940">INDEX('Page 3 - Financial Information'!$K$16:$X$190,Y4940,X4940)</f>
        <v/>
      </c>
      <c r="S4940" s="295" t="s">
        <v>19870</v>
      </c>
      <c r="X4940" s="339">
        <v>8.0</v>
      </c>
      <c r="Y4940" s="339">
        <v>34.0</v>
      </c>
    </row>
    <row r="4941" ht="15.75" customHeight="1">
      <c r="A4941" s="336" t="str">
        <f>'Page 1 - General Information'!$G$12</f>
        <v>123468402</v>
      </c>
      <c r="B4941" s="295" t="str">
        <f>'Page 1 - General Information'!$G$16</f>
        <v>3395</v>
      </c>
      <c r="C4941" s="337" t="s">
        <v>164</v>
      </c>
      <c r="N4941" s="295" t="s">
        <v>19500</v>
      </c>
      <c r="P4941" s="490" t="str">
        <f t="array" ref="P4941">INDEX('Page 3 - Financial Information'!$K$16:$X$190,Y4941,X4941)</f>
        <v/>
      </c>
      <c r="S4941" s="295" t="s">
        <v>19871</v>
      </c>
      <c r="X4941" s="339">
        <v>9.0</v>
      </c>
      <c r="Y4941" s="339">
        <v>34.0</v>
      </c>
    </row>
    <row r="4942" ht="15.75" customHeight="1">
      <c r="A4942" s="336" t="str">
        <f>'Page 1 - General Information'!$G$12</f>
        <v>123468402</v>
      </c>
      <c r="B4942" s="295" t="str">
        <f>'Page 1 - General Information'!$G$16</f>
        <v>3395</v>
      </c>
      <c r="C4942" s="337" t="s">
        <v>164</v>
      </c>
      <c r="N4942" s="295" t="s">
        <v>19500</v>
      </c>
      <c r="P4942" s="490" t="str">
        <f t="array" ref="P4942">INDEX('Page 3 - Financial Information'!$K$16:$X$190,Y4942,X4942)</f>
        <v/>
      </c>
      <c r="S4942" s="295" t="s">
        <v>19872</v>
      </c>
      <c r="X4942" s="339">
        <v>10.0</v>
      </c>
      <c r="Y4942" s="339">
        <v>34.0</v>
      </c>
    </row>
    <row r="4943" ht="15.75" customHeight="1">
      <c r="A4943" s="336" t="str">
        <f>'Page 1 - General Information'!$G$12</f>
        <v>123468402</v>
      </c>
      <c r="B4943" s="295" t="str">
        <f>'Page 1 - General Information'!$G$16</f>
        <v>3395</v>
      </c>
      <c r="C4943" s="337" t="s">
        <v>164</v>
      </c>
      <c r="N4943" s="295" t="s">
        <v>19500</v>
      </c>
      <c r="P4943" s="490" t="str">
        <f t="array" ref="P4943">INDEX('Page 3 - Financial Information'!$K$16:$X$190,Y4943,X4943)</f>
        <v/>
      </c>
      <c r="S4943" s="295" t="s">
        <v>19873</v>
      </c>
      <c r="X4943" s="339">
        <v>13.0</v>
      </c>
      <c r="Y4943" s="339">
        <v>34.0</v>
      </c>
    </row>
    <row r="4944" ht="15.75" customHeight="1">
      <c r="A4944" s="336" t="str">
        <f>'Page 1 - General Information'!$G$12</f>
        <v>123468402</v>
      </c>
      <c r="B4944" s="295" t="str">
        <f>'Page 1 - General Information'!$G$16</f>
        <v>3395</v>
      </c>
      <c r="C4944" s="337" t="s">
        <v>164</v>
      </c>
      <c r="N4944" s="295" t="s">
        <v>19500</v>
      </c>
      <c r="P4944" s="490">
        <f t="array" ref="P4944">INDEX('Page 3 - Financial Information'!$K$16:$X$190,Y4944,X4944)</f>
        <v>2449.33</v>
      </c>
      <c r="S4944" s="295" t="s">
        <v>19874</v>
      </c>
      <c r="X4944" s="339">
        <v>14.0</v>
      </c>
      <c r="Y4944" s="339">
        <v>34.0</v>
      </c>
    </row>
    <row r="4945" ht="15.75" customHeight="1">
      <c r="A4945" s="336" t="str">
        <f>'Page 1 - General Information'!$G$12</f>
        <v>123468402</v>
      </c>
      <c r="B4945" s="295" t="str">
        <f>'Page 1 - General Information'!$G$16</f>
        <v>3395</v>
      </c>
      <c r="C4945" s="337" t="s">
        <v>164</v>
      </c>
      <c r="N4945" s="295" t="s">
        <v>19500</v>
      </c>
      <c r="P4945" s="490">
        <f t="array" ref="P4945">INDEX('Page 3 - Financial Information'!$K$16:$X$190,Y4945,X4945)</f>
        <v>0</v>
      </c>
      <c r="S4945" s="464" t="s">
        <v>19875</v>
      </c>
      <c r="X4945" s="339">
        <v>1.0</v>
      </c>
      <c r="Y4945" s="339">
        <v>35.0</v>
      </c>
    </row>
    <row r="4946" ht="15.75" customHeight="1">
      <c r="A4946" s="336" t="str">
        <f>'Page 1 - General Information'!$G$12</f>
        <v>123468402</v>
      </c>
      <c r="B4946" s="295" t="str">
        <f>'Page 1 - General Information'!$G$16</f>
        <v>3395</v>
      </c>
      <c r="C4946" s="337" t="s">
        <v>164</v>
      </c>
      <c r="N4946" s="295" t="s">
        <v>19500</v>
      </c>
      <c r="P4946" s="490" t="str">
        <f t="array" ref="P4946">INDEX('Page 3 - Financial Information'!$K$16:$X$190,Y4946,X4946)</f>
        <v/>
      </c>
      <c r="S4946" s="464" t="s">
        <v>19876</v>
      </c>
      <c r="X4946" s="339">
        <v>3.0</v>
      </c>
      <c r="Y4946" s="339">
        <v>35.0</v>
      </c>
    </row>
    <row r="4947" ht="15.75" customHeight="1">
      <c r="A4947" s="336" t="str">
        <f>'Page 1 - General Information'!$G$12</f>
        <v>123468402</v>
      </c>
      <c r="B4947" s="295" t="str">
        <f>'Page 1 - General Information'!$G$16</f>
        <v>3395</v>
      </c>
      <c r="C4947" s="337" t="s">
        <v>164</v>
      </c>
      <c r="N4947" s="295" t="s">
        <v>19500</v>
      </c>
      <c r="P4947" s="490" t="str">
        <f t="array" ref="P4947">INDEX('Page 3 - Financial Information'!$K$16:$X$190,Y4947,X4947)</f>
        <v/>
      </c>
      <c r="S4947" s="295" t="s">
        <v>19877</v>
      </c>
      <c r="X4947" s="339">
        <v>4.0</v>
      </c>
      <c r="Y4947" s="339">
        <v>35.0</v>
      </c>
    </row>
    <row r="4948" ht="15.75" customHeight="1">
      <c r="A4948" s="336" t="str">
        <f>'Page 1 - General Information'!$G$12</f>
        <v>123468402</v>
      </c>
      <c r="B4948" s="295" t="str">
        <f>'Page 1 - General Information'!$G$16</f>
        <v>3395</v>
      </c>
      <c r="C4948" s="337" t="s">
        <v>164</v>
      </c>
      <c r="N4948" s="295" t="s">
        <v>19500</v>
      </c>
      <c r="P4948" s="490" t="str">
        <f t="array" ref="P4948">INDEX('Page 3 - Financial Information'!$K$16:$X$190,Y4948,X4948)</f>
        <v/>
      </c>
      <c r="S4948" s="295" t="s">
        <v>19878</v>
      </c>
      <c r="X4948" s="339">
        <v>5.0</v>
      </c>
      <c r="Y4948" s="339">
        <v>35.0</v>
      </c>
    </row>
    <row r="4949" ht="15.75" customHeight="1">
      <c r="A4949" s="336" t="str">
        <f>'Page 1 - General Information'!$G$12</f>
        <v>123468402</v>
      </c>
      <c r="B4949" s="295" t="str">
        <f>'Page 1 - General Information'!$G$16</f>
        <v>3395</v>
      </c>
      <c r="C4949" s="337" t="s">
        <v>164</v>
      </c>
      <c r="N4949" s="295" t="s">
        <v>19500</v>
      </c>
      <c r="P4949" s="490" t="str">
        <f t="array" ref="P4949">INDEX('Page 3 - Financial Information'!$K$16:$X$190,Y4949,X4949)</f>
        <v/>
      </c>
      <c r="S4949" s="295" t="s">
        <v>19879</v>
      </c>
      <c r="X4949" s="339">
        <v>6.0</v>
      </c>
      <c r="Y4949" s="339">
        <v>35.0</v>
      </c>
    </row>
    <row r="4950" ht="15.75" customHeight="1">
      <c r="A4950" s="336" t="str">
        <f>'Page 1 - General Information'!$G$12</f>
        <v>123468402</v>
      </c>
      <c r="B4950" s="295" t="str">
        <f>'Page 1 - General Information'!$G$16</f>
        <v>3395</v>
      </c>
      <c r="C4950" s="337" t="s">
        <v>164</v>
      </c>
      <c r="N4950" s="295" t="s">
        <v>19500</v>
      </c>
      <c r="P4950" s="490" t="str">
        <f t="array" ref="P4950">INDEX('Page 3 - Financial Information'!$K$16:$X$190,Y4950,X4950)</f>
        <v/>
      </c>
      <c r="S4950" s="295" t="s">
        <v>19880</v>
      </c>
      <c r="X4950" s="339">
        <v>7.0</v>
      </c>
      <c r="Y4950" s="339">
        <v>35.0</v>
      </c>
    </row>
    <row r="4951" ht="15.75" customHeight="1">
      <c r="A4951" s="336" t="str">
        <f>'Page 1 - General Information'!$G$12</f>
        <v>123468402</v>
      </c>
      <c r="B4951" s="295" t="str">
        <f>'Page 1 - General Information'!$G$16</f>
        <v>3395</v>
      </c>
      <c r="C4951" s="337" t="s">
        <v>164</v>
      </c>
      <c r="N4951" s="295" t="s">
        <v>19500</v>
      </c>
      <c r="P4951" s="490" t="str">
        <f t="array" ref="P4951">INDEX('Page 3 - Financial Information'!$K$16:$X$190,Y4951,X4951)</f>
        <v/>
      </c>
      <c r="S4951" s="295" t="s">
        <v>19881</v>
      </c>
      <c r="X4951" s="339">
        <v>8.0</v>
      </c>
      <c r="Y4951" s="339">
        <v>35.0</v>
      </c>
    </row>
    <row r="4952" ht="15.75" customHeight="1">
      <c r="A4952" s="336" t="str">
        <f>'Page 1 - General Information'!$G$12</f>
        <v>123468402</v>
      </c>
      <c r="B4952" s="295" t="str">
        <f>'Page 1 - General Information'!$G$16</f>
        <v>3395</v>
      </c>
      <c r="C4952" s="337" t="s">
        <v>164</v>
      </c>
      <c r="N4952" s="295" t="s">
        <v>19500</v>
      </c>
      <c r="P4952" s="490" t="str">
        <f t="array" ref="P4952">INDEX('Page 3 - Financial Information'!$K$16:$X$190,Y4952,X4952)</f>
        <v/>
      </c>
      <c r="S4952" s="295" t="s">
        <v>19882</v>
      </c>
      <c r="X4952" s="339">
        <v>9.0</v>
      </c>
      <c r="Y4952" s="339">
        <v>35.0</v>
      </c>
    </row>
    <row r="4953" ht="15.75" customHeight="1">
      <c r="A4953" s="336" t="str">
        <f>'Page 1 - General Information'!$G$12</f>
        <v>123468402</v>
      </c>
      <c r="B4953" s="295" t="str">
        <f>'Page 1 - General Information'!$G$16</f>
        <v>3395</v>
      </c>
      <c r="C4953" s="337" t="s">
        <v>164</v>
      </c>
      <c r="N4953" s="295" t="s">
        <v>19500</v>
      </c>
      <c r="P4953" s="490" t="str">
        <f t="array" ref="P4953">INDEX('Page 3 - Financial Information'!$K$16:$X$190,Y4953,X4953)</f>
        <v/>
      </c>
      <c r="S4953" s="295" t="s">
        <v>19883</v>
      </c>
      <c r="X4953" s="339">
        <v>10.0</v>
      </c>
      <c r="Y4953" s="339">
        <v>35.0</v>
      </c>
    </row>
    <row r="4954" ht="15.75" customHeight="1">
      <c r="A4954" s="336" t="str">
        <f>'Page 1 - General Information'!$G$12</f>
        <v>123468402</v>
      </c>
      <c r="B4954" s="295" t="str">
        <f>'Page 1 - General Information'!$G$16</f>
        <v>3395</v>
      </c>
      <c r="C4954" s="337" t="s">
        <v>164</v>
      </c>
      <c r="N4954" s="295" t="s">
        <v>19500</v>
      </c>
      <c r="P4954" s="490" t="str">
        <f t="array" ref="P4954">INDEX('Page 3 - Financial Information'!$K$16:$X$190,Y4954,X4954)</f>
        <v/>
      </c>
      <c r="S4954" s="295" t="s">
        <v>19884</v>
      </c>
      <c r="X4954" s="339">
        <v>13.0</v>
      </c>
      <c r="Y4954" s="339">
        <v>35.0</v>
      </c>
    </row>
    <row r="4955" ht="15.75" customHeight="1">
      <c r="A4955" s="336" t="str">
        <f>'Page 1 - General Information'!$G$12</f>
        <v>123468402</v>
      </c>
      <c r="B4955" s="295" t="str">
        <f>'Page 1 - General Information'!$G$16</f>
        <v>3395</v>
      </c>
      <c r="C4955" s="337" t="s">
        <v>164</v>
      </c>
      <c r="N4955" s="295" t="s">
        <v>19500</v>
      </c>
      <c r="P4955" s="490" t="str">
        <f t="array" ref="P4955">INDEX('Page 3 - Financial Information'!$K$16:$X$190,Y4955,X4955)</f>
        <v/>
      </c>
      <c r="S4955" s="295" t="s">
        <v>19885</v>
      </c>
      <c r="X4955" s="339">
        <v>14.0</v>
      </c>
      <c r="Y4955" s="339">
        <v>35.0</v>
      </c>
    </row>
    <row r="4956" ht="15.75" customHeight="1">
      <c r="A4956" s="336" t="str">
        <f>'Page 1 - General Information'!$G$12</f>
        <v>123468402</v>
      </c>
      <c r="B4956" s="295" t="str">
        <f>'Page 1 - General Information'!$G$16</f>
        <v>3395</v>
      </c>
      <c r="C4956" s="337" t="s">
        <v>164</v>
      </c>
      <c r="N4956" s="295" t="s">
        <v>19500</v>
      </c>
      <c r="P4956" s="490">
        <f t="array" ref="P4956">INDEX('Page 3 - Financial Information'!$K$16:$X$190,Y4956,X4956)</f>
        <v>0</v>
      </c>
      <c r="S4956" s="464" t="s">
        <v>19886</v>
      </c>
      <c r="X4956" s="339">
        <v>1.0</v>
      </c>
      <c r="Y4956" s="339">
        <v>36.0</v>
      </c>
    </row>
    <row r="4957" ht="15.75" customHeight="1">
      <c r="A4957" s="336" t="str">
        <f>'Page 1 - General Information'!$G$12</f>
        <v>123468402</v>
      </c>
      <c r="B4957" s="295" t="str">
        <f>'Page 1 - General Information'!$G$16</f>
        <v>3395</v>
      </c>
      <c r="C4957" s="337" t="s">
        <v>164</v>
      </c>
      <c r="N4957" s="295" t="s">
        <v>19500</v>
      </c>
      <c r="P4957" s="490" t="str">
        <f t="array" ref="P4957">INDEX('Page 3 - Financial Information'!$K$16:$X$190,Y4957,X4957)</f>
        <v/>
      </c>
      <c r="S4957" s="464" t="s">
        <v>19887</v>
      </c>
      <c r="X4957" s="339">
        <v>3.0</v>
      </c>
      <c r="Y4957" s="339">
        <v>36.0</v>
      </c>
    </row>
    <row r="4958" ht="15.75" customHeight="1">
      <c r="A4958" s="336" t="str">
        <f>'Page 1 - General Information'!$G$12</f>
        <v>123468402</v>
      </c>
      <c r="B4958" s="295" t="str">
        <f>'Page 1 - General Information'!$G$16</f>
        <v>3395</v>
      </c>
      <c r="C4958" s="337" t="s">
        <v>164</v>
      </c>
      <c r="N4958" s="295" t="s">
        <v>19500</v>
      </c>
      <c r="P4958" s="490" t="str">
        <f t="array" ref="P4958">INDEX('Page 3 - Financial Information'!$K$16:$X$190,Y4958,X4958)</f>
        <v/>
      </c>
      <c r="S4958" s="295" t="s">
        <v>19888</v>
      </c>
      <c r="X4958" s="339">
        <v>4.0</v>
      </c>
      <c r="Y4958" s="339">
        <v>36.0</v>
      </c>
    </row>
    <row r="4959" ht="15.75" customHeight="1">
      <c r="A4959" s="336" t="str">
        <f>'Page 1 - General Information'!$G$12</f>
        <v>123468402</v>
      </c>
      <c r="B4959" s="295" t="str">
        <f>'Page 1 - General Information'!$G$16</f>
        <v>3395</v>
      </c>
      <c r="C4959" s="337" t="s">
        <v>164</v>
      </c>
      <c r="N4959" s="295" t="s">
        <v>19500</v>
      </c>
      <c r="P4959" s="490" t="str">
        <f t="array" ref="P4959">INDEX('Page 3 - Financial Information'!$K$16:$X$190,Y4959,X4959)</f>
        <v/>
      </c>
      <c r="S4959" s="295" t="s">
        <v>19889</v>
      </c>
      <c r="X4959" s="339">
        <v>5.0</v>
      </c>
      <c r="Y4959" s="339">
        <v>36.0</v>
      </c>
    </row>
    <row r="4960" ht="15.75" customHeight="1">
      <c r="A4960" s="336" t="str">
        <f>'Page 1 - General Information'!$G$12</f>
        <v>123468402</v>
      </c>
      <c r="B4960" s="295" t="str">
        <f>'Page 1 - General Information'!$G$16</f>
        <v>3395</v>
      </c>
      <c r="C4960" s="337" t="s">
        <v>164</v>
      </c>
      <c r="N4960" s="295" t="s">
        <v>19500</v>
      </c>
      <c r="P4960" s="490" t="str">
        <f t="array" ref="P4960">INDEX('Page 3 - Financial Information'!$K$16:$X$190,Y4960,X4960)</f>
        <v/>
      </c>
      <c r="S4960" s="295" t="s">
        <v>19890</v>
      </c>
      <c r="X4960" s="339">
        <v>6.0</v>
      </c>
      <c r="Y4960" s="339">
        <v>36.0</v>
      </c>
    </row>
    <row r="4961" ht="15.75" customHeight="1">
      <c r="A4961" s="336" t="str">
        <f>'Page 1 - General Information'!$G$12</f>
        <v>123468402</v>
      </c>
      <c r="B4961" s="295" t="str">
        <f>'Page 1 - General Information'!$G$16</f>
        <v>3395</v>
      </c>
      <c r="C4961" s="337" t="s">
        <v>164</v>
      </c>
      <c r="N4961" s="295" t="s">
        <v>19500</v>
      </c>
      <c r="P4961" s="490" t="str">
        <f t="array" ref="P4961">INDEX('Page 3 - Financial Information'!$K$16:$X$190,Y4961,X4961)</f>
        <v/>
      </c>
      <c r="S4961" s="295" t="s">
        <v>19891</v>
      </c>
      <c r="X4961" s="339">
        <v>7.0</v>
      </c>
      <c r="Y4961" s="339">
        <v>36.0</v>
      </c>
    </row>
    <row r="4962" ht="15.75" customHeight="1">
      <c r="A4962" s="336" t="str">
        <f>'Page 1 - General Information'!$G$12</f>
        <v>123468402</v>
      </c>
      <c r="B4962" s="295" t="str">
        <f>'Page 1 - General Information'!$G$16</f>
        <v>3395</v>
      </c>
      <c r="C4962" s="337" t="s">
        <v>164</v>
      </c>
      <c r="N4962" s="295" t="s">
        <v>19500</v>
      </c>
      <c r="P4962" s="490" t="str">
        <f t="array" ref="P4962">INDEX('Page 3 - Financial Information'!$K$16:$X$190,Y4962,X4962)</f>
        <v/>
      </c>
      <c r="S4962" s="295" t="s">
        <v>19892</v>
      </c>
      <c r="X4962" s="339">
        <v>8.0</v>
      </c>
      <c r="Y4962" s="339">
        <v>36.0</v>
      </c>
    </row>
    <row r="4963" ht="15.75" customHeight="1">
      <c r="A4963" s="336" t="str">
        <f>'Page 1 - General Information'!$G$12</f>
        <v>123468402</v>
      </c>
      <c r="B4963" s="295" t="str">
        <f>'Page 1 - General Information'!$G$16</f>
        <v>3395</v>
      </c>
      <c r="C4963" s="337" t="s">
        <v>164</v>
      </c>
      <c r="N4963" s="295" t="s">
        <v>19500</v>
      </c>
      <c r="P4963" s="490" t="str">
        <f t="array" ref="P4963">INDEX('Page 3 - Financial Information'!$K$16:$X$190,Y4963,X4963)</f>
        <v/>
      </c>
      <c r="S4963" s="295" t="s">
        <v>19893</v>
      </c>
      <c r="X4963" s="339">
        <v>9.0</v>
      </c>
      <c r="Y4963" s="339">
        <v>36.0</v>
      </c>
    </row>
    <row r="4964" ht="15.75" customHeight="1">
      <c r="A4964" s="336" t="str">
        <f>'Page 1 - General Information'!$G$12</f>
        <v>123468402</v>
      </c>
      <c r="B4964" s="295" t="str">
        <f>'Page 1 - General Information'!$G$16</f>
        <v>3395</v>
      </c>
      <c r="C4964" s="337" t="s">
        <v>164</v>
      </c>
      <c r="N4964" s="295" t="s">
        <v>19500</v>
      </c>
      <c r="P4964" s="490" t="str">
        <f t="array" ref="P4964">INDEX('Page 3 - Financial Information'!$K$16:$X$190,Y4964,X4964)</f>
        <v/>
      </c>
      <c r="S4964" s="295" t="s">
        <v>19894</v>
      </c>
      <c r="X4964" s="339">
        <v>10.0</v>
      </c>
      <c r="Y4964" s="339">
        <v>36.0</v>
      </c>
    </row>
    <row r="4965" ht="15.75" customHeight="1">
      <c r="A4965" s="336" t="str">
        <f>'Page 1 - General Information'!$G$12</f>
        <v>123468402</v>
      </c>
      <c r="B4965" s="295" t="str">
        <f>'Page 1 - General Information'!$G$16</f>
        <v>3395</v>
      </c>
      <c r="C4965" s="337" t="s">
        <v>164</v>
      </c>
      <c r="N4965" s="295" t="s">
        <v>19500</v>
      </c>
      <c r="P4965" s="490" t="str">
        <f t="array" ref="P4965">INDEX('Page 3 - Financial Information'!$K$16:$X$190,Y4965,X4965)</f>
        <v/>
      </c>
      <c r="S4965" s="295" t="s">
        <v>19895</v>
      </c>
      <c r="X4965" s="339">
        <v>13.0</v>
      </c>
      <c r="Y4965" s="339">
        <v>36.0</v>
      </c>
    </row>
    <row r="4966" ht="15.75" customHeight="1">
      <c r="A4966" s="336" t="str">
        <f>'Page 1 - General Information'!$G$12</f>
        <v>123468402</v>
      </c>
      <c r="B4966" s="295" t="str">
        <f>'Page 1 - General Information'!$G$16</f>
        <v>3395</v>
      </c>
      <c r="C4966" s="337" t="s">
        <v>164</v>
      </c>
      <c r="N4966" s="295" t="s">
        <v>19500</v>
      </c>
      <c r="P4966" s="490" t="str">
        <f t="array" ref="P4966">INDEX('Page 3 - Financial Information'!$K$16:$X$190,Y4966,X4966)</f>
        <v/>
      </c>
      <c r="S4966" s="295" t="s">
        <v>19896</v>
      </c>
      <c r="X4966" s="339">
        <v>14.0</v>
      </c>
      <c r="Y4966" s="339">
        <v>36.0</v>
      </c>
    </row>
    <row r="4967" ht="15.75" customHeight="1">
      <c r="A4967" s="336" t="str">
        <f>'Page 1 - General Information'!$G$12</f>
        <v>123468402</v>
      </c>
      <c r="B4967" s="295" t="str">
        <f>'Page 1 - General Information'!$G$16</f>
        <v>3395</v>
      </c>
      <c r="C4967" s="337" t="s">
        <v>164</v>
      </c>
      <c r="N4967" s="295" t="s">
        <v>19500</v>
      </c>
      <c r="P4967" s="490">
        <f t="array" ref="P4967">INDEX('Page 3 - Financial Information'!$K$16:$X$190,Y4967,X4967)</f>
        <v>0</v>
      </c>
      <c r="S4967" s="464" t="s">
        <v>19897</v>
      </c>
      <c r="X4967" s="339">
        <v>1.0</v>
      </c>
      <c r="Y4967" s="339">
        <v>37.0</v>
      </c>
    </row>
    <row r="4968" ht="15.75" customHeight="1">
      <c r="A4968" s="336" t="str">
        <f>'Page 1 - General Information'!$G$12</f>
        <v>123468402</v>
      </c>
      <c r="B4968" s="295" t="str">
        <f>'Page 1 - General Information'!$G$16</f>
        <v>3395</v>
      </c>
      <c r="C4968" s="337" t="s">
        <v>164</v>
      </c>
      <c r="N4968" s="295" t="s">
        <v>19500</v>
      </c>
      <c r="P4968" s="490" t="str">
        <f t="array" ref="P4968">INDEX('Page 3 - Financial Information'!$K$16:$X$190,Y4968,X4968)</f>
        <v/>
      </c>
      <c r="S4968" s="464" t="s">
        <v>19898</v>
      </c>
      <c r="X4968" s="339">
        <v>3.0</v>
      </c>
      <c r="Y4968" s="339">
        <v>37.0</v>
      </c>
    </row>
    <row r="4969" ht="15.75" customHeight="1">
      <c r="A4969" s="336" t="str">
        <f>'Page 1 - General Information'!$G$12</f>
        <v>123468402</v>
      </c>
      <c r="B4969" s="295" t="str">
        <f>'Page 1 - General Information'!$G$16</f>
        <v>3395</v>
      </c>
      <c r="C4969" s="337" t="s">
        <v>164</v>
      </c>
      <c r="N4969" s="295" t="s">
        <v>19500</v>
      </c>
      <c r="P4969" s="490" t="str">
        <f t="array" ref="P4969">INDEX('Page 3 - Financial Information'!$K$16:$X$190,Y4969,X4969)</f>
        <v/>
      </c>
      <c r="S4969" s="295" t="s">
        <v>19899</v>
      </c>
      <c r="X4969" s="339">
        <v>4.0</v>
      </c>
      <c r="Y4969" s="339">
        <v>37.0</v>
      </c>
    </row>
    <row r="4970" ht="15.75" customHeight="1">
      <c r="A4970" s="336" t="str">
        <f>'Page 1 - General Information'!$G$12</f>
        <v>123468402</v>
      </c>
      <c r="B4970" s="295" t="str">
        <f>'Page 1 - General Information'!$G$16</f>
        <v>3395</v>
      </c>
      <c r="C4970" s="337" t="s">
        <v>164</v>
      </c>
      <c r="N4970" s="295" t="s">
        <v>19500</v>
      </c>
      <c r="P4970" s="490" t="str">
        <f t="array" ref="P4970">INDEX('Page 3 - Financial Information'!$K$16:$X$190,Y4970,X4970)</f>
        <v/>
      </c>
      <c r="S4970" s="295" t="s">
        <v>19900</v>
      </c>
      <c r="X4970" s="339">
        <v>5.0</v>
      </c>
      <c r="Y4970" s="339">
        <v>37.0</v>
      </c>
    </row>
    <row r="4971" ht="15.75" customHeight="1">
      <c r="A4971" s="336" t="str">
        <f>'Page 1 - General Information'!$G$12</f>
        <v>123468402</v>
      </c>
      <c r="B4971" s="295" t="str">
        <f>'Page 1 - General Information'!$G$16</f>
        <v>3395</v>
      </c>
      <c r="C4971" s="337" t="s">
        <v>164</v>
      </c>
      <c r="N4971" s="295" t="s">
        <v>19500</v>
      </c>
      <c r="P4971" s="490" t="str">
        <f t="array" ref="P4971">INDEX('Page 3 - Financial Information'!$K$16:$X$190,Y4971,X4971)</f>
        <v/>
      </c>
      <c r="S4971" s="295" t="s">
        <v>19901</v>
      </c>
      <c r="X4971" s="339">
        <v>6.0</v>
      </c>
      <c r="Y4971" s="339">
        <v>37.0</v>
      </c>
    </row>
    <row r="4972" ht="15.75" customHeight="1">
      <c r="A4972" s="336" t="str">
        <f>'Page 1 - General Information'!$G$12</f>
        <v>123468402</v>
      </c>
      <c r="B4972" s="295" t="str">
        <f>'Page 1 - General Information'!$G$16</f>
        <v>3395</v>
      </c>
      <c r="C4972" s="337" t="s">
        <v>164</v>
      </c>
      <c r="N4972" s="295" t="s">
        <v>19500</v>
      </c>
      <c r="P4972" s="490" t="str">
        <f t="array" ref="P4972">INDEX('Page 3 - Financial Information'!$K$16:$X$190,Y4972,X4972)</f>
        <v/>
      </c>
      <c r="S4972" s="295" t="s">
        <v>19902</v>
      </c>
      <c r="X4972" s="339">
        <v>7.0</v>
      </c>
      <c r="Y4972" s="339">
        <v>37.0</v>
      </c>
    </row>
    <row r="4973" ht="15.75" customHeight="1">
      <c r="A4973" s="336" t="str">
        <f>'Page 1 - General Information'!$G$12</f>
        <v>123468402</v>
      </c>
      <c r="B4973" s="295" t="str">
        <f>'Page 1 - General Information'!$G$16</f>
        <v>3395</v>
      </c>
      <c r="C4973" s="337" t="s">
        <v>164</v>
      </c>
      <c r="N4973" s="295" t="s">
        <v>19500</v>
      </c>
      <c r="P4973" s="490" t="str">
        <f t="array" ref="P4973">INDEX('Page 3 - Financial Information'!$K$16:$X$190,Y4973,X4973)</f>
        <v/>
      </c>
      <c r="S4973" s="295" t="s">
        <v>19903</v>
      </c>
      <c r="X4973" s="339">
        <v>8.0</v>
      </c>
      <c r="Y4973" s="339">
        <v>37.0</v>
      </c>
    </row>
    <row r="4974" ht="15.75" customHeight="1">
      <c r="A4974" s="336" t="str">
        <f>'Page 1 - General Information'!$G$12</f>
        <v>123468402</v>
      </c>
      <c r="B4974" s="295" t="str">
        <f>'Page 1 - General Information'!$G$16</f>
        <v>3395</v>
      </c>
      <c r="C4974" s="337" t="s">
        <v>164</v>
      </c>
      <c r="N4974" s="295" t="s">
        <v>19500</v>
      </c>
      <c r="P4974" s="490" t="str">
        <f t="array" ref="P4974">INDEX('Page 3 - Financial Information'!$K$16:$X$190,Y4974,X4974)</f>
        <v/>
      </c>
      <c r="S4974" s="295" t="s">
        <v>19904</v>
      </c>
      <c r="X4974" s="339">
        <v>9.0</v>
      </c>
      <c r="Y4974" s="339">
        <v>37.0</v>
      </c>
    </row>
    <row r="4975" ht="15.75" customHeight="1">
      <c r="A4975" s="336" t="str">
        <f>'Page 1 - General Information'!$G$12</f>
        <v>123468402</v>
      </c>
      <c r="B4975" s="295" t="str">
        <f>'Page 1 - General Information'!$G$16</f>
        <v>3395</v>
      </c>
      <c r="C4975" s="337" t="s">
        <v>164</v>
      </c>
      <c r="N4975" s="295" t="s">
        <v>19500</v>
      </c>
      <c r="P4975" s="490" t="str">
        <f t="array" ref="P4975">INDEX('Page 3 - Financial Information'!$K$16:$X$190,Y4975,X4975)</f>
        <v/>
      </c>
      <c r="S4975" s="295" t="s">
        <v>19905</v>
      </c>
      <c r="X4975" s="339">
        <v>10.0</v>
      </c>
      <c r="Y4975" s="339">
        <v>37.0</v>
      </c>
    </row>
    <row r="4976" ht="15.75" customHeight="1">
      <c r="A4976" s="336" t="str">
        <f>'Page 1 - General Information'!$G$12</f>
        <v>123468402</v>
      </c>
      <c r="B4976" s="295" t="str">
        <f>'Page 1 - General Information'!$G$16</f>
        <v>3395</v>
      </c>
      <c r="C4976" s="337" t="s">
        <v>164</v>
      </c>
      <c r="N4976" s="295" t="s">
        <v>19500</v>
      </c>
      <c r="P4976" s="490" t="str">
        <f t="array" ref="P4976">INDEX('Page 3 - Financial Information'!$K$16:$X$190,Y4976,X4976)</f>
        <v/>
      </c>
      <c r="S4976" s="295" t="s">
        <v>19906</v>
      </c>
      <c r="X4976" s="339">
        <v>13.0</v>
      </c>
      <c r="Y4976" s="339">
        <v>37.0</v>
      </c>
    </row>
    <row r="4977" ht="15.75" customHeight="1">
      <c r="A4977" s="336" t="str">
        <f>'Page 1 - General Information'!$G$12</f>
        <v>123468402</v>
      </c>
      <c r="B4977" s="295" t="str">
        <f>'Page 1 - General Information'!$G$16</f>
        <v>3395</v>
      </c>
      <c r="C4977" s="337" t="s">
        <v>164</v>
      </c>
      <c r="N4977" s="295" t="s">
        <v>19500</v>
      </c>
      <c r="P4977" s="490" t="str">
        <f t="array" ref="P4977">INDEX('Page 3 - Financial Information'!$K$16:$X$190,Y4977,X4977)</f>
        <v/>
      </c>
      <c r="S4977" s="295" t="s">
        <v>19907</v>
      </c>
      <c r="X4977" s="339">
        <v>14.0</v>
      </c>
      <c r="Y4977" s="339">
        <v>37.0</v>
      </c>
    </row>
    <row r="4978" ht="15.75" customHeight="1">
      <c r="A4978" s="336" t="str">
        <f>'Page 1 - General Information'!$G$12</f>
        <v>123468402</v>
      </c>
      <c r="B4978" s="295" t="str">
        <f>'Page 1 - General Information'!$G$16</f>
        <v>3395</v>
      </c>
      <c r="C4978" s="337" t="s">
        <v>164</v>
      </c>
      <c r="N4978" s="295" t="s">
        <v>19500</v>
      </c>
      <c r="P4978" s="490">
        <f t="array" ref="P4978">INDEX('Page 3 - Financial Information'!$K$16:$X$190,Y4978,X4978)</f>
        <v>0</v>
      </c>
      <c r="S4978" s="464" t="s">
        <v>19908</v>
      </c>
      <c r="X4978" s="339">
        <v>1.0</v>
      </c>
      <c r="Y4978" s="339">
        <v>38.0</v>
      </c>
    </row>
    <row r="4979" ht="15.75" customHeight="1">
      <c r="A4979" s="336" t="str">
        <f>'Page 1 - General Information'!$G$12</f>
        <v>123468402</v>
      </c>
      <c r="B4979" s="295" t="str">
        <f>'Page 1 - General Information'!$G$16</f>
        <v>3395</v>
      </c>
      <c r="C4979" s="337" t="s">
        <v>164</v>
      </c>
      <c r="N4979" s="295" t="s">
        <v>19500</v>
      </c>
      <c r="P4979" s="490" t="str">
        <f t="array" ref="P4979">INDEX('Page 3 - Financial Information'!$K$16:$X$190,Y4979,X4979)</f>
        <v/>
      </c>
      <c r="S4979" s="464" t="s">
        <v>19909</v>
      </c>
      <c r="X4979" s="339">
        <v>3.0</v>
      </c>
      <c r="Y4979" s="339">
        <v>38.0</v>
      </c>
    </row>
    <row r="4980" ht="15.75" customHeight="1">
      <c r="A4980" s="336" t="str">
        <f>'Page 1 - General Information'!$G$12</f>
        <v>123468402</v>
      </c>
      <c r="B4980" s="295" t="str">
        <f>'Page 1 - General Information'!$G$16</f>
        <v>3395</v>
      </c>
      <c r="C4980" s="337" t="s">
        <v>164</v>
      </c>
      <c r="N4980" s="295" t="s">
        <v>19500</v>
      </c>
      <c r="P4980" s="490" t="str">
        <f t="array" ref="P4980">INDEX('Page 3 - Financial Information'!$K$16:$X$190,Y4980,X4980)</f>
        <v/>
      </c>
      <c r="S4980" s="295" t="s">
        <v>19910</v>
      </c>
      <c r="X4980" s="339">
        <v>4.0</v>
      </c>
      <c r="Y4980" s="339">
        <v>38.0</v>
      </c>
    </row>
    <row r="4981" ht="15.75" customHeight="1">
      <c r="A4981" s="336" t="str">
        <f>'Page 1 - General Information'!$G$12</f>
        <v>123468402</v>
      </c>
      <c r="B4981" s="295" t="str">
        <f>'Page 1 - General Information'!$G$16</f>
        <v>3395</v>
      </c>
      <c r="C4981" s="337" t="s">
        <v>164</v>
      </c>
      <c r="N4981" s="295" t="s">
        <v>19500</v>
      </c>
      <c r="P4981" s="490" t="str">
        <f t="array" ref="P4981">INDEX('Page 3 - Financial Information'!$K$16:$X$190,Y4981,X4981)</f>
        <v/>
      </c>
      <c r="S4981" s="295" t="s">
        <v>19911</v>
      </c>
      <c r="X4981" s="339">
        <v>5.0</v>
      </c>
      <c r="Y4981" s="339">
        <v>38.0</v>
      </c>
    </row>
    <row r="4982" ht="15.75" customHeight="1">
      <c r="A4982" s="336" t="str">
        <f>'Page 1 - General Information'!$G$12</f>
        <v>123468402</v>
      </c>
      <c r="B4982" s="295" t="str">
        <f>'Page 1 - General Information'!$G$16</f>
        <v>3395</v>
      </c>
      <c r="C4982" s="337" t="s">
        <v>164</v>
      </c>
      <c r="N4982" s="295" t="s">
        <v>19500</v>
      </c>
      <c r="P4982" s="490" t="str">
        <f t="array" ref="P4982">INDEX('Page 3 - Financial Information'!$K$16:$X$190,Y4982,X4982)</f>
        <v/>
      </c>
      <c r="S4982" s="295" t="s">
        <v>19912</v>
      </c>
      <c r="X4982" s="339">
        <v>6.0</v>
      </c>
      <c r="Y4982" s="339">
        <v>38.0</v>
      </c>
    </row>
    <row r="4983" ht="15.75" customHeight="1">
      <c r="A4983" s="336" t="str">
        <f>'Page 1 - General Information'!$G$12</f>
        <v>123468402</v>
      </c>
      <c r="B4983" s="295" t="str">
        <f>'Page 1 - General Information'!$G$16</f>
        <v>3395</v>
      </c>
      <c r="C4983" s="337" t="s">
        <v>164</v>
      </c>
      <c r="N4983" s="295" t="s">
        <v>19500</v>
      </c>
      <c r="P4983" s="490" t="str">
        <f t="array" ref="P4983">INDEX('Page 3 - Financial Information'!$K$16:$X$190,Y4983,X4983)</f>
        <v/>
      </c>
      <c r="S4983" s="295" t="s">
        <v>19913</v>
      </c>
      <c r="X4983" s="339">
        <v>7.0</v>
      </c>
      <c r="Y4983" s="339">
        <v>38.0</v>
      </c>
    </row>
    <row r="4984" ht="15.75" customHeight="1">
      <c r="A4984" s="336" t="str">
        <f>'Page 1 - General Information'!$G$12</f>
        <v>123468402</v>
      </c>
      <c r="B4984" s="295" t="str">
        <f>'Page 1 - General Information'!$G$16</f>
        <v>3395</v>
      </c>
      <c r="C4984" s="337" t="s">
        <v>164</v>
      </c>
      <c r="N4984" s="295" t="s">
        <v>19500</v>
      </c>
      <c r="P4984" s="490" t="str">
        <f t="array" ref="P4984">INDEX('Page 3 - Financial Information'!$K$16:$X$190,Y4984,X4984)</f>
        <v/>
      </c>
      <c r="S4984" s="295" t="s">
        <v>19914</v>
      </c>
      <c r="X4984" s="339">
        <v>8.0</v>
      </c>
      <c r="Y4984" s="339">
        <v>38.0</v>
      </c>
    </row>
    <row r="4985" ht="15.75" customHeight="1">
      <c r="A4985" s="336" t="str">
        <f>'Page 1 - General Information'!$G$12</f>
        <v>123468402</v>
      </c>
      <c r="B4985" s="295" t="str">
        <f>'Page 1 - General Information'!$G$16</f>
        <v>3395</v>
      </c>
      <c r="C4985" s="337" t="s">
        <v>164</v>
      </c>
      <c r="N4985" s="295" t="s">
        <v>19500</v>
      </c>
      <c r="P4985" s="490" t="str">
        <f t="array" ref="P4985">INDEX('Page 3 - Financial Information'!$K$16:$X$190,Y4985,X4985)</f>
        <v/>
      </c>
      <c r="S4985" s="295" t="s">
        <v>19915</v>
      </c>
      <c r="X4985" s="339">
        <v>9.0</v>
      </c>
      <c r="Y4985" s="339">
        <v>38.0</v>
      </c>
    </row>
    <row r="4986" ht="15.75" customHeight="1">
      <c r="A4986" s="336" t="str">
        <f>'Page 1 - General Information'!$G$12</f>
        <v>123468402</v>
      </c>
      <c r="B4986" s="295" t="str">
        <f>'Page 1 - General Information'!$G$16</f>
        <v>3395</v>
      </c>
      <c r="C4986" s="337" t="s">
        <v>164</v>
      </c>
      <c r="N4986" s="295" t="s">
        <v>19500</v>
      </c>
      <c r="P4986" s="490" t="str">
        <f t="array" ref="P4986">INDEX('Page 3 - Financial Information'!$K$16:$X$190,Y4986,X4986)</f>
        <v/>
      </c>
      <c r="S4986" s="295" t="s">
        <v>19916</v>
      </c>
      <c r="X4986" s="339">
        <v>10.0</v>
      </c>
      <c r="Y4986" s="339">
        <v>38.0</v>
      </c>
    </row>
    <row r="4987" ht="15.75" customHeight="1">
      <c r="A4987" s="336" t="str">
        <f>'Page 1 - General Information'!$G$12</f>
        <v>123468402</v>
      </c>
      <c r="B4987" s="295" t="str">
        <f>'Page 1 - General Information'!$G$16</f>
        <v>3395</v>
      </c>
      <c r="C4987" s="337" t="s">
        <v>164</v>
      </c>
      <c r="N4987" s="295" t="s">
        <v>19500</v>
      </c>
      <c r="P4987" s="490" t="str">
        <f t="array" ref="P4987">INDEX('Page 3 - Financial Information'!$K$16:$X$190,Y4987,X4987)</f>
        <v/>
      </c>
      <c r="S4987" s="295" t="s">
        <v>19917</v>
      </c>
      <c r="X4987" s="339">
        <v>13.0</v>
      </c>
      <c r="Y4987" s="339">
        <v>38.0</v>
      </c>
    </row>
    <row r="4988" ht="15.75" customHeight="1">
      <c r="A4988" s="336" t="str">
        <f>'Page 1 - General Information'!$G$12</f>
        <v>123468402</v>
      </c>
      <c r="B4988" s="295" t="str">
        <f>'Page 1 - General Information'!$G$16</f>
        <v>3395</v>
      </c>
      <c r="C4988" s="337" t="s">
        <v>164</v>
      </c>
      <c r="N4988" s="295" t="s">
        <v>19500</v>
      </c>
      <c r="P4988" s="490" t="str">
        <f t="array" ref="P4988">INDEX('Page 3 - Financial Information'!$K$16:$X$190,Y4988,X4988)</f>
        <v/>
      </c>
      <c r="S4988" s="295" t="s">
        <v>19918</v>
      </c>
      <c r="X4988" s="339">
        <v>14.0</v>
      </c>
      <c r="Y4988" s="339">
        <v>38.0</v>
      </c>
    </row>
    <row r="4989" ht="15.75" customHeight="1">
      <c r="A4989" s="336" t="str">
        <f>'Page 1 - General Information'!$G$12</f>
        <v>123468402</v>
      </c>
      <c r="B4989" s="295" t="str">
        <f>'Page 1 - General Information'!$G$16</f>
        <v>3395</v>
      </c>
      <c r="C4989" s="337" t="s">
        <v>164</v>
      </c>
      <c r="N4989" s="295" t="s">
        <v>19500</v>
      </c>
      <c r="P4989" s="490">
        <f t="array" ref="P4989">INDEX('Page 3 - Financial Information'!$K$16:$X$190,Y4989,X4989)</f>
        <v>0</v>
      </c>
      <c r="S4989" s="464" t="s">
        <v>19919</v>
      </c>
      <c r="X4989" s="339">
        <v>1.0</v>
      </c>
      <c r="Y4989" s="339">
        <v>39.0</v>
      </c>
    </row>
    <row r="4990" ht="15.75" customHeight="1">
      <c r="A4990" s="336" t="str">
        <f>'Page 1 - General Information'!$G$12</f>
        <v>123468402</v>
      </c>
      <c r="B4990" s="295" t="str">
        <f>'Page 1 - General Information'!$G$16</f>
        <v>3395</v>
      </c>
      <c r="C4990" s="337" t="s">
        <v>164</v>
      </c>
      <c r="N4990" s="295" t="s">
        <v>19500</v>
      </c>
      <c r="P4990" s="490" t="str">
        <f t="array" ref="P4990">INDEX('Page 3 - Financial Information'!$K$16:$X$190,Y4990,X4990)</f>
        <v/>
      </c>
      <c r="S4990" s="464" t="s">
        <v>19920</v>
      </c>
      <c r="X4990" s="339">
        <v>3.0</v>
      </c>
      <c r="Y4990" s="339">
        <v>39.0</v>
      </c>
    </row>
    <row r="4991" ht="15.75" customHeight="1">
      <c r="A4991" s="336" t="str">
        <f>'Page 1 - General Information'!$G$12</f>
        <v>123468402</v>
      </c>
      <c r="B4991" s="295" t="str">
        <f>'Page 1 - General Information'!$G$16</f>
        <v>3395</v>
      </c>
      <c r="C4991" s="337" t="s">
        <v>164</v>
      </c>
      <c r="N4991" s="295" t="s">
        <v>19500</v>
      </c>
      <c r="P4991" s="490" t="str">
        <f t="array" ref="P4991">INDEX('Page 3 - Financial Information'!$K$16:$X$190,Y4991,X4991)</f>
        <v/>
      </c>
      <c r="S4991" s="295" t="s">
        <v>19921</v>
      </c>
      <c r="X4991" s="339">
        <v>4.0</v>
      </c>
      <c r="Y4991" s="339">
        <v>39.0</v>
      </c>
    </row>
    <row r="4992" ht="15.75" customHeight="1">
      <c r="A4992" s="336" t="str">
        <f>'Page 1 - General Information'!$G$12</f>
        <v>123468402</v>
      </c>
      <c r="B4992" s="295" t="str">
        <f>'Page 1 - General Information'!$G$16</f>
        <v>3395</v>
      </c>
      <c r="C4992" s="337" t="s">
        <v>164</v>
      </c>
      <c r="N4992" s="295" t="s">
        <v>19500</v>
      </c>
      <c r="P4992" s="490" t="str">
        <f t="array" ref="P4992">INDEX('Page 3 - Financial Information'!$K$16:$X$190,Y4992,X4992)</f>
        <v/>
      </c>
      <c r="S4992" s="295" t="s">
        <v>19922</v>
      </c>
      <c r="X4992" s="339">
        <v>5.0</v>
      </c>
      <c r="Y4992" s="339">
        <v>39.0</v>
      </c>
    </row>
    <row r="4993" ht="15.75" customHeight="1">
      <c r="A4993" s="336" t="str">
        <f>'Page 1 - General Information'!$G$12</f>
        <v>123468402</v>
      </c>
      <c r="B4993" s="295" t="str">
        <f>'Page 1 - General Information'!$G$16</f>
        <v>3395</v>
      </c>
      <c r="C4993" s="337" t="s">
        <v>164</v>
      </c>
      <c r="N4993" s="295" t="s">
        <v>19500</v>
      </c>
      <c r="P4993" s="490" t="str">
        <f t="array" ref="P4993">INDEX('Page 3 - Financial Information'!$K$16:$X$190,Y4993,X4993)</f>
        <v/>
      </c>
      <c r="S4993" s="295" t="s">
        <v>19923</v>
      </c>
      <c r="X4993" s="339">
        <v>6.0</v>
      </c>
      <c r="Y4993" s="339">
        <v>39.0</v>
      </c>
    </row>
    <row r="4994" ht="15.75" customHeight="1">
      <c r="A4994" s="336" t="str">
        <f>'Page 1 - General Information'!$G$12</f>
        <v>123468402</v>
      </c>
      <c r="B4994" s="295" t="str">
        <f>'Page 1 - General Information'!$G$16</f>
        <v>3395</v>
      </c>
      <c r="C4994" s="337" t="s">
        <v>164</v>
      </c>
      <c r="N4994" s="295" t="s">
        <v>19500</v>
      </c>
      <c r="P4994" s="490" t="str">
        <f t="array" ref="P4994">INDEX('Page 3 - Financial Information'!$K$16:$X$190,Y4994,X4994)</f>
        <v/>
      </c>
      <c r="S4994" s="295" t="s">
        <v>19924</v>
      </c>
      <c r="X4994" s="339">
        <v>7.0</v>
      </c>
      <c r="Y4994" s="339">
        <v>39.0</v>
      </c>
    </row>
    <row r="4995" ht="15.75" customHeight="1">
      <c r="A4995" s="336" t="str">
        <f>'Page 1 - General Information'!$G$12</f>
        <v>123468402</v>
      </c>
      <c r="B4995" s="295" t="str">
        <f>'Page 1 - General Information'!$G$16</f>
        <v>3395</v>
      </c>
      <c r="C4995" s="337" t="s">
        <v>164</v>
      </c>
      <c r="N4995" s="295" t="s">
        <v>19500</v>
      </c>
      <c r="P4995" s="490" t="str">
        <f t="array" ref="P4995">INDEX('Page 3 - Financial Information'!$K$16:$X$190,Y4995,X4995)</f>
        <v/>
      </c>
      <c r="S4995" s="295" t="s">
        <v>19925</v>
      </c>
      <c r="X4995" s="339">
        <v>8.0</v>
      </c>
      <c r="Y4995" s="339">
        <v>39.0</v>
      </c>
    </row>
    <row r="4996" ht="15.75" customHeight="1">
      <c r="A4996" s="336" t="str">
        <f>'Page 1 - General Information'!$G$12</f>
        <v>123468402</v>
      </c>
      <c r="B4996" s="295" t="str">
        <f>'Page 1 - General Information'!$G$16</f>
        <v>3395</v>
      </c>
      <c r="C4996" s="337" t="s">
        <v>164</v>
      </c>
      <c r="N4996" s="295" t="s">
        <v>19500</v>
      </c>
      <c r="P4996" s="490" t="str">
        <f t="array" ref="P4996">INDEX('Page 3 - Financial Information'!$K$16:$X$190,Y4996,X4996)</f>
        <v/>
      </c>
      <c r="S4996" s="295" t="s">
        <v>19926</v>
      </c>
      <c r="X4996" s="339">
        <v>9.0</v>
      </c>
      <c r="Y4996" s="339">
        <v>39.0</v>
      </c>
    </row>
    <row r="4997" ht="15.75" customHeight="1">
      <c r="A4997" s="336" t="str">
        <f>'Page 1 - General Information'!$G$12</f>
        <v>123468402</v>
      </c>
      <c r="B4997" s="295" t="str">
        <f>'Page 1 - General Information'!$G$16</f>
        <v>3395</v>
      </c>
      <c r="C4997" s="337" t="s">
        <v>164</v>
      </c>
      <c r="N4997" s="295" t="s">
        <v>19500</v>
      </c>
      <c r="P4997" s="490" t="str">
        <f t="array" ref="P4997">INDEX('Page 3 - Financial Information'!$K$16:$X$190,Y4997,X4997)</f>
        <v/>
      </c>
      <c r="S4997" s="295" t="s">
        <v>19927</v>
      </c>
      <c r="X4997" s="339">
        <v>10.0</v>
      </c>
      <c r="Y4997" s="339">
        <v>39.0</v>
      </c>
    </row>
    <row r="4998" ht="15.75" customHeight="1">
      <c r="A4998" s="336" t="str">
        <f>'Page 1 - General Information'!$G$12</f>
        <v>123468402</v>
      </c>
      <c r="B4998" s="295" t="str">
        <f>'Page 1 - General Information'!$G$16</f>
        <v>3395</v>
      </c>
      <c r="C4998" s="337" t="s">
        <v>164</v>
      </c>
      <c r="N4998" s="295" t="s">
        <v>19500</v>
      </c>
      <c r="P4998" s="490" t="str">
        <f t="array" ref="P4998">INDEX('Page 3 - Financial Information'!$K$16:$X$190,Y4998,X4998)</f>
        <v/>
      </c>
      <c r="S4998" s="295" t="s">
        <v>19928</v>
      </c>
      <c r="X4998" s="339">
        <v>13.0</v>
      </c>
      <c r="Y4998" s="339">
        <v>39.0</v>
      </c>
    </row>
    <row r="4999" ht="15.75" customHeight="1">
      <c r="A4999" s="336" t="str">
        <f>'Page 1 - General Information'!$G$12</f>
        <v>123468402</v>
      </c>
      <c r="B4999" s="295" t="str">
        <f>'Page 1 - General Information'!$G$16</f>
        <v>3395</v>
      </c>
      <c r="C4999" s="337" t="s">
        <v>164</v>
      </c>
      <c r="N4999" s="295" t="s">
        <v>19500</v>
      </c>
      <c r="P4999" s="490" t="str">
        <f t="array" ref="P4999">INDEX('Page 3 - Financial Information'!$K$16:$X$190,Y4999,X4999)</f>
        <v/>
      </c>
      <c r="S4999" s="295" t="s">
        <v>19929</v>
      </c>
      <c r="X4999" s="339">
        <v>14.0</v>
      </c>
      <c r="Y4999" s="339">
        <v>39.0</v>
      </c>
    </row>
    <row r="5000" ht="15.75" customHeight="1">
      <c r="A5000" s="336" t="str">
        <f>'Page 1 - General Information'!$G$12</f>
        <v>123468402</v>
      </c>
      <c r="B5000" s="295" t="str">
        <f>'Page 1 - General Information'!$G$16</f>
        <v>3395</v>
      </c>
      <c r="C5000" s="337" t="s">
        <v>164</v>
      </c>
      <c r="N5000" s="295" t="s">
        <v>19500</v>
      </c>
      <c r="P5000" s="490">
        <f t="array" ref="P5000">INDEX('Page 3 - Financial Information'!$K$16:$X$190,Y5000,X5000)</f>
        <v>0</v>
      </c>
      <c r="S5000" s="464" t="s">
        <v>19930</v>
      </c>
      <c r="X5000" s="339">
        <v>1.0</v>
      </c>
      <c r="Y5000" s="339">
        <v>40.0</v>
      </c>
    </row>
    <row r="5001" ht="15.75" customHeight="1">
      <c r="A5001" s="336" t="str">
        <f>'Page 1 - General Information'!$G$12</f>
        <v>123468402</v>
      </c>
      <c r="B5001" s="295" t="str">
        <f>'Page 1 - General Information'!$G$16</f>
        <v>3395</v>
      </c>
      <c r="C5001" s="337" t="s">
        <v>164</v>
      </c>
      <c r="N5001" s="295" t="s">
        <v>19500</v>
      </c>
      <c r="P5001" s="490" t="str">
        <f t="array" ref="P5001">INDEX('Page 3 - Financial Information'!$K$16:$X$190,Y5001,X5001)</f>
        <v/>
      </c>
      <c r="S5001" s="464" t="s">
        <v>19931</v>
      </c>
      <c r="X5001" s="339">
        <v>3.0</v>
      </c>
      <c r="Y5001" s="339">
        <v>40.0</v>
      </c>
    </row>
    <row r="5002" ht="15.75" customHeight="1">
      <c r="A5002" s="336" t="str">
        <f>'Page 1 - General Information'!$G$12</f>
        <v>123468402</v>
      </c>
      <c r="B5002" s="295" t="str">
        <f>'Page 1 - General Information'!$G$16</f>
        <v>3395</v>
      </c>
      <c r="C5002" s="337" t="s">
        <v>164</v>
      </c>
      <c r="N5002" s="295" t="s">
        <v>19500</v>
      </c>
      <c r="P5002" s="490" t="str">
        <f t="array" ref="P5002">INDEX('Page 3 - Financial Information'!$K$16:$X$190,Y5002,X5002)</f>
        <v/>
      </c>
      <c r="S5002" s="295" t="s">
        <v>19932</v>
      </c>
      <c r="X5002" s="339">
        <v>4.0</v>
      </c>
      <c r="Y5002" s="339">
        <v>40.0</v>
      </c>
    </row>
    <row r="5003" ht="15.75" customHeight="1">
      <c r="A5003" s="336" t="str">
        <f>'Page 1 - General Information'!$G$12</f>
        <v>123468402</v>
      </c>
      <c r="B5003" s="295" t="str">
        <f>'Page 1 - General Information'!$G$16</f>
        <v>3395</v>
      </c>
      <c r="C5003" s="337" t="s">
        <v>164</v>
      </c>
      <c r="N5003" s="295" t="s">
        <v>19500</v>
      </c>
      <c r="P5003" s="490" t="str">
        <f t="array" ref="P5003">INDEX('Page 3 - Financial Information'!$K$16:$X$190,Y5003,X5003)</f>
        <v/>
      </c>
      <c r="S5003" s="295" t="s">
        <v>19933</v>
      </c>
      <c r="X5003" s="339">
        <v>5.0</v>
      </c>
      <c r="Y5003" s="339">
        <v>40.0</v>
      </c>
    </row>
    <row r="5004" ht="15.75" customHeight="1">
      <c r="A5004" s="336" t="str">
        <f>'Page 1 - General Information'!$G$12</f>
        <v>123468402</v>
      </c>
      <c r="B5004" s="295" t="str">
        <f>'Page 1 - General Information'!$G$16</f>
        <v>3395</v>
      </c>
      <c r="C5004" s="337" t="s">
        <v>164</v>
      </c>
      <c r="N5004" s="295" t="s">
        <v>19500</v>
      </c>
      <c r="P5004" s="490" t="str">
        <f t="array" ref="P5004">INDEX('Page 3 - Financial Information'!$K$16:$X$190,Y5004,X5004)</f>
        <v/>
      </c>
      <c r="S5004" s="295" t="s">
        <v>19934</v>
      </c>
      <c r="X5004" s="339">
        <v>6.0</v>
      </c>
      <c r="Y5004" s="339">
        <v>40.0</v>
      </c>
    </row>
    <row r="5005" ht="15.75" customHeight="1">
      <c r="A5005" s="336" t="str">
        <f>'Page 1 - General Information'!$G$12</f>
        <v>123468402</v>
      </c>
      <c r="B5005" s="295" t="str">
        <f>'Page 1 - General Information'!$G$16</f>
        <v>3395</v>
      </c>
      <c r="C5005" s="337" t="s">
        <v>164</v>
      </c>
      <c r="N5005" s="295" t="s">
        <v>19500</v>
      </c>
      <c r="P5005" s="490" t="str">
        <f t="array" ref="P5005">INDEX('Page 3 - Financial Information'!$K$16:$X$190,Y5005,X5005)</f>
        <v/>
      </c>
      <c r="S5005" s="295" t="s">
        <v>19935</v>
      </c>
      <c r="X5005" s="339">
        <v>7.0</v>
      </c>
      <c r="Y5005" s="339">
        <v>40.0</v>
      </c>
    </row>
    <row r="5006" ht="15.75" customHeight="1">
      <c r="A5006" s="336" t="str">
        <f>'Page 1 - General Information'!$G$12</f>
        <v>123468402</v>
      </c>
      <c r="B5006" s="295" t="str">
        <f>'Page 1 - General Information'!$G$16</f>
        <v>3395</v>
      </c>
      <c r="C5006" s="337" t="s">
        <v>164</v>
      </c>
      <c r="N5006" s="295" t="s">
        <v>19500</v>
      </c>
      <c r="P5006" s="490" t="str">
        <f t="array" ref="P5006">INDEX('Page 3 - Financial Information'!$K$16:$X$190,Y5006,X5006)</f>
        <v/>
      </c>
      <c r="S5006" s="295" t="s">
        <v>19936</v>
      </c>
      <c r="X5006" s="339">
        <v>8.0</v>
      </c>
      <c r="Y5006" s="339">
        <v>40.0</v>
      </c>
    </row>
    <row r="5007" ht="15.75" customHeight="1">
      <c r="A5007" s="336" t="str">
        <f>'Page 1 - General Information'!$G$12</f>
        <v>123468402</v>
      </c>
      <c r="B5007" s="295" t="str">
        <f>'Page 1 - General Information'!$G$16</f>
        <v>3395</v>
      </c>
      <c r="C5007" s="337" t="s">
        <v>164</v>
      </c>
      <c r="N5007" s="295" t="s">
        <v>19500</v>
      </c>
      <c r="P5007" s="490" t="str">
        <f t="array" ref="P5007">INDEX('Page 3 - Financial Information'!$K$16:$X$190,Y5007,X5007)</f>
        <v/>
      </c>
      <c r="S5007" s="295" t="s">
        <v>19937</v>
      </c>
      <c r="X5007" s="339">
        <v>9.0</v>
      </c>
      <c r="Y5007" s="339">
        <v>40.0</v>
      </c>
    </row>
    <row r="5008" ht="15.75" customHeight="1">
      <c r="A5008" s="336" t="str">
        <f>'Page 1 - General Information'!$G$12</f>
        <v>123468402</v>
      </c>
      <c r="B5008" s="295" t="str">
        <f>'Page 1 - General Information'!$G$16</f>
        <v>3395</v>
      </c>
      <c r="C5008" s="337" t="s">
        <v>164</v>
      </c>
      <c r="N5008" s="295" t="s">
        <v>19500</v>
      </c>
      <c r="P5008" s="490" t="str">
        <f t="array" ref="P5008">INDEX('Page 3 - Financial Information'!$K$16:$X$190,Y5008,X5008)</f>
        <v/>
      </c>
      <c r="S5008" s="295" t="s">
        <v>19938</v>
      </c>
      <c r="X5008" s="339">
        <v>10.0</v>
      </c>
      <c r="Y5008" s="339">
        <v>40.0</v>
      </c>
    </row>
    <row r="5009" ht="15.75" customHeight="1">
      <c r="A5009" s="336" t="str">
        <f>'Page 1 - General Information'!$G$12</f>
        <v>123468402</v>
      </c>
      <c r="B5009" s="295" t="str">
        <f>'Page 1 - General Information'!$G$16</f>
        <v>3395</v>
      </c>
      <c r="C5009" s="337" t="s">
        <v>164</v>
      </c>
      <c r="N5009" s="295" t="s">
        <v>19500</v>
      </c>
      <c r="P5009" s="490" t="str">
        <f t="array" ref="P5009">INDEX('Page 3 - Financial Information'!$K$16:$X$190,Y5009,X5009)</f>
        <v/>
      </c>
      <c r="S5009" s="295" t="s">
        <v>19939</v>
      </c>
      <c r="X5009" s="339">
        <v>13.0</v>
      </c>
      <c r="Y5009" s="339">
        <v>40.0</v>
      </c>
    </row>
    <row r="5010" ht="15.75" customHeight="1">
      <c r="A5010" s="336" t="str">
        <f>'Page 1 - General Information'!$G$12</f>
        <v>123468402</v>
      </c>
      <c r="B5010" s="295" t="str">
        <f>'Page 1 - General Information'!$G$16</f>
        <v>3395</v>
      </c>
      <c r="C5010" s="337" t="s">
        <v>164</v>
      </c>
      <c r="N5010" s="295" t="s">
        <v>19500</v>
      </c>
      <c r="P5010" s="490" t="str">
        <f t="array" ref="P5010">INDEX('Page 3 - Financial Information'!$K$16:$X$190,Y5010,X5010)</f>
        <v/>
      </c>
      <c r="S5010" s="295" t="s">
        <v>19940</v>
      </c>
      <c r="X5010" s="339">
        <v>14.0</v>
      </c>
      <c r="Y5010" s="339">
        <v>40.0</v>
      </c>
    </row>
    <row r="5011" ht="15.75" customHeight="1">
      <c r="A5011" s="336" t="str">
        <f>'Page 1 - General Information'!$G$12</f>
        <v>123468402</v>
      </c>
      <c r="B5011" s="295" t="str">
        <f>'Page 1 - General Information'!$G$16</f>
        <v>3395</v>
      </c>
      <c r="C5011" s="337" t="s">
        <v>164</v>
      </c>
      <c r="N5011" s="295" t="s">
        <v>19500</v>
      </c>
      <c r="P5011" s="490">
        <f t="array" ref="P5011">INDEX('Page 3 - Financial Information'!$K$16:$X$190,Y5011,X5011)</f>
        <v>9065.64</v>
      </c>
      <c r="S5011" s="464" t="s">
        <v>19941</v>
      </c>
      <c r="X5011" s="339">
        <v>1.0</v>
      </c>
      <c r="Y5011" s="339">
        <v>41.0</v>
      </c>
    </row>
    <row r="5012" ht="15.75" customHeight="1">
      <c r="A5012" s="336" t="str">
        <f>'Page 1 - General Information'!$G$12</f>
        <v>123468402</v>
      </c>
      <c r="B5012" s="295" t="str">
        <f>'Page 1 - General Information'!$G$16</f>
        <v>3395</v>
      </c>
      <c r="C5012" s="337" t="s">
        <v>164</v>
      </c>
      <c r="N5012" s="295" t="s">
        <v>19500</v>
      </c>
      <c r="P5012" s="490">
        <f t="array" ref="P5012">INDEX('Page 3 - Financial Information'!$K$16:$X$190,Y5012,X5012)</f>
        <v>2453.59</v>
      </c>
      <c r="S5012" s="464" t="s">
        <v>19942</v>
      </c>
      <c r="X5012" s="339">
        <v>3.0</v>
      </c>
      <c r="Y5012" s="339">
        <v>41.0</v>
      </c>
    </row>
    <row r="5013" ht="15.75" customHeight="1">
      <c r="A5013" s="336" t="str">
        <f>'Page 1 - General Information'!$G$12</f>
        <v>123468402</v>
      </c>
      <c r="B5013" s="295" t="str">
        <f>'Page 1 - General Information'!$G$16</f>
        <v>3395</v>
      </c>
      <c r="C5013" s="337" t="s">
        <v>164</v>
      </c>
      <c r="N5013" s="295" t="s">
        <v>19500</v>
      </c>
      <c r="P5013" s="490">
        <f t="array" ref="P5013">INDEX('Page 3 - Financial Information'!$K$16:$X$190,Y5013,X5013)</f>
        <v>237.37</v>
      </c>
      <c r="S5013" s="295" t="s">
        <v>19943</v>
      </c>
      <c r="X5013" s="339">
        <v>4.0</v>
      </c>
      <c r="Y5013" s="339">
        <v>41.0</v>
      </c>
    </row>
    <row r="5014" ht="15.75" customHeight="1">
      <c r="A5014" s="336" t="str">
        <f>'Page 1 - General Information'!$G$12</f>
        <v>123468402</v>
      </c>
      <c r="B5014" s="295" t="str">
        <f>'Page 1 - General Information'!$G$16</f>
        <v>3395</v>
      </c>
      <c r="C5014" s="337" t="s">
        <v>164</v>
      </c>
      <c r="N5014" s="295" t="s">
        <v>19500</v>
      </c>
      <c r="P5014" s="490">
        <f t="array" ref="P5014">INDEX('Page 3 - Financial Information'!$K$16:$X$190,Y5014,X5014)</f>
        <v>563.48</v>
      </c>
      <c r="S5014" s="295" t="s">
        <v>19944</v>
      </c>
      <c r="X5014" s="339">
        <v>5.0</v>
      </c>
      <c r="Y5014" s="339">
        <v>41.0</v>
      </c>
    </row>
    <row r="5015" ht="15.75" customHeight="1">
      <c r="A5015" s="336" t="str">
        <f>'Page 1 - General Information'!$G$12</f>
        <v>123468402</v>
      </c>
      <c r="B5015" s="295" t="str">
        <f>'Page 1 - General Information'!$G$16</f>
        <v>3395</v>
      </c>
      <c r="C5015" s="337" t="s">
        <v>164</v>
      </c>
      <c r="N5015" s="295" t="s">
        <v>19500</v>
      </c>
      <c r="P5015" s="490" t="str">
        <f t="array" ref="P5015">INDEX('Page 3 - Financial Information'!$K$16:$X$190,Y5015,X5015)</f>
        <v/>
      </c>
      <c r="S5015" s="295" t="s">
        <v>19945</v>
      </c>
      <c r="X5015" s="339">
        <v>6.0</v>
      </c>
      <c r="Y5015" s="339">
        <v>41.0</v>
      </c>
    </row>
    <row r="5016" ht="15.75" customHeight="1">
      <c r="A5016" s="336" t="str">
        <f>'Page 1 - General Information'!$G$12</f>
        <v>123468402</v>
      </c>
      <c r="B5016" s="295" t="str">
        <f>'Page 1 - General Information'!$G$16</f>
        <v>3395</v>
      </c>
      <c r="C5016" s="337" t="s">
        <v>164</v>
      </c>
      <c r="N5016" s="295" t="s">
        <v>19500</v>
      </c>
      <c r="P5016" s="490" t="str">
        <f t="array" ref="P5016">INDEX('Page 3 - Financial Information'!$K$16:$X$190,Y5016,X5016)</f>
        <v/>
      </c>
      <c r="S5016" s="295" t="s">
        <v>19946</v>
      </c>
      <c r="X5016" s="339">
        <v>7.0</v>
      </c>
      <c r="Y5016" s="339">
        <v>41.0</v>
      </c>
    </row>
    <row r="5017" ht="15.75" customHeight="1">
      <c r="A5017" s="336" t="str">
        <f>'Page 1 - General Information'!$G$12</f>
        <v>123468402</v>
      </c>
      <c r="B5017" s="295" t="str">
        <f>'Page 1 - General Information'!$G$16</f>
        <v>3395</v>
      </c>
      <c r="C5017" s="337" t="s">
        <v>164</v>
      </c>
      <c r="N5017" s="295" t="s">
        <v>19500</v>
      </c>
      <c r="P5017" s="490">
        <f t="array" ref="P5017">INDEX('Page 3 - Financial Information'!$K$16:$X$190,Y5017,X5017)</f>
        <v>5811.2</v>
      </c>
      <c r="S5017" s="295" t="s">
        <v>19947</v>
      </c>
      <c r="X5017" s="339">
        <v>8.0</v>
      </c>
      <c r="Y5017" s="339">
        <v>41.0</v>
      </c>
    </row>
    <row r="5018" ht="15.75" customHeight="1">
      <c r="A5018" s="336" t="str">
        <f>'Page 1 - General Information'!$G$12</f>
        <v>123468402</v>
      </c>
      <c r="B5018" s="295" t="str">
        <f>'Page 1 - General Information'!$G$16</f>
        <v>3395</v>
      </c>
      <c r="C5018" s="337" t="s">
        <v>164</v>
      </c>
      <c r="N5018" s="295" t="s">
        <v>19500</v>
      </c>
      <c r="P5018" s="490" t="str">
        <f t="array" ref="P5018">INDEX('Page 3 - Financial Information'!$K$16:$X$190,Y5018,X5018)</f>
        <v/>
      </c>
      <c r="S5018" s="295" t="s">
        <v>19948</v>
      </c>
      <c r="X5018" s="339">
        <v>9.0</v>
      </c>
      <c r="Y5018" s="339">
        <v>41.0</v>
      </c>
    </row>
    <row r="5019" ht="15.75" customHeight="1">
      <c r="A5019" s="336" t="str">
        <f>'Page 1 - General Information'!$G$12</f>
        <v>123468402</v>
      </c>
      <c r="B5019" s="295" t="str">
        <f>'Page 1 - General Information'!$G$16</f>
        <v>3395</v>
      </c>
      <c r="C5019" s="337" t="s">
        <v>164</v>
      </c>
      <c r="N5019" s="295" t="s">
        <v>19500</v>
      </c>
      <c r="P5019" s="490" t="str">
        <f t="array" ref="P5019">INDEX('Page 3 - Financial Information'!$K$16:$X$190,Y5019,X5019)</f>
        <v/>
      </c>
      <c r="S5019" s="295" t="s">
        <v>19949</v>
      </c>
      <c r="X5019" s="339">
        <v>10.0</v>
      </c>
      <c r="Y5019" s="339">
        <v>41.0</v>
      </c>
    </row>
    <row r="5020" ht="15.75" customHeight="1">
      <c r="A5020" s="336" t="str">
        <f>'Page 1 - General Information'!$G$12</f>
        <v>123468402</v>
      </c>
      <c r="B5020" s="295" t="str">
        <f>'Page 1 - General Information'!$G$16</f>
        <v>3395</v>
      </c>
      <c r="C5020" s="337" t="s">
        <v>164</v>
      </c>
      <c r="N5020" s="295" t="s">
        <v>19500</v>
      </c>
      <c r="P5020" s="490" t="str">
        <f t="array" ref="P5020">INDEX('Page 3 - Financial Information'!$K$16:$X$190,Y5020,X5020)</f>
        <v/>
      </c>
      <c r="S5020" s="295" t="s">
        <v>19950</v>
      </c>
      <c r="X5020" s="339">
        <v>13.0</v>
      </c>
      <c r="Y5020" s="339">
        <v>41.0</v>
      </c>
    </row>
    <row r="5021" ht="15.75" customHeight="1">
      <c r="A5021" s="336" t="str">
        <f>'Page 1 - General Information'!$G$12</f>
        <v>123468402</v>
      </c>
      <c r="B5021" s="295" t="str">
        <f>'Page 1 - General Information'!$G$16</f>
        <v>3395</v>
      </c>
      <c r="C5021" s="337" t="s">
        <v>164</v>
      </c>
      <c r="N5021" s="295" t="s">
        <v>19500</v>
      </c>
      <c r="P5021" s="490" t="str">
        <f t="array" ref="P5021">INDEX('Page 3 - Financial Information'!$K$16:$X$190,Y5021,X5021)</f>
        <v/>
      </c>
      <c r="S5021" s="295" t="s">
        <v>19951</v>
      </c>
      <c r="X5021" s="339">
        <v>14.0</v>
      </c>
      <c r="Y5021" s="339">
        <v>41.0</v>
      </c>
    </row>
    <row r="5022" ht="15.75" customHeight="1">
      <c r="A5022" s="336" t="str">
        <f>'Page 1 - General Information'!$G$12</f>
        <v>123468402</v>
      </c>
      <c r="B5022" s="295" t="str">
        <f>'Page 1 - General Information'!$G$16</f>
        <v>3395</v>
      </c>
      <c r="C5022" s="337" t="s">
        <v>164</v>
      </c>
      <c r="N5022" s="295" t="s">
        <v>19500</v>
      </c>
      <c r="P5022" s="490">
        <f t="array" ref="P5022">INDEX('Page 3 - Financial Information'!$K$16:$X$190,Y5022,X5022)</f>
        <v>0</v>
      </c>
      <c r="S5022" s="464" t="s">
        <v>19952</v>
      </c>
      <c r="X5022" s="339">
        <v>1.0</v>
      </c>
      <c r="Y5022" s="339">
        <v>42.0</v>
      </c>
    </row>
    <row r="5023" ht="15.75" customHeight="1">
      <c r="A5023" s="336" t="str">
        <f>'Page 1 - General Information'!$G$12</f>
        <v>123468402</v>
      </c>
      <c r="B5023" s="295" t="str">
        <f>'Page 1 - General Information'!$G$16</f>
        <v>3395</v>
      </c>
      <c r="C5023" s="337" t="s">
        <v>164</v>
      </c>
      <c r="N5023" s="295" t="s">
        <v>19500</v>
      </c>
      <c r="P5023" s="490" t="str">
        <f t="array" ref="P5023">INDEX('Page 3 - Financial Information'!$K$16:$X$190,Y5023,X5023)</f>
        <v/>
      </c>
      <c r="S5023" s="464" t="s">
        <v>19953</v>
      </c>
      <c r="X5023" s="339">
        <v>3.0</v>
      </c>
      <c r="Y5023" s="339">
        <v>42.0</v>
      </c>
    </row>
    <row r="5024" ht="15.75" customHeight="1">
      <c r="A5024" s="336" t="str">
        <f>'Page 1 - General Information'!$G$12</f>
        <v>123468402</v>
      </c>
      <c r="B5024" s="295" t="str">
        <f>'Page 1 - General Information'!$G$16</f>
        <v>3395</v>
      </c>
      <c r="C5024" s="337" t="s">
        <v>164</v>
      </c>
      <c r="N5024" s="295" t="s">
        <v>19500</v>
      </c>
      <c r="P5024" s="490" t="str">
        <f t="array" ref="P5024">INDEX('Page 3 - Financial Information'!$K$16:$X$190,Y5024,X5024)</f>
        <v/>
      </c>
      <c r="S5024" s="295" t="s">
        <v>19954</v>
      </c>
      <c r="X5024" s="339">
        <v>4.0</v>
      </c>
      <c r="Y5024" s="339">
        <v>42.0</v>
      </c>
    </row>
    <row r="5025" ht="15.75" customHeight="1">
      <c r="A5025" s="336" t="str">
        <f>'Page 1 - General Information'!$G$12</f>
        <v>123468402</v>
      </c>
      <c r="B5025" s="295" t="str">
        <f>'Page 1 - General Information'!$G$16</f>
        <v>3395</v>
      </c>
      <c r="C5025" s="337" t="s">
        <v>164</v>
      </c>
      <c r="N5025" s="295" t="s">
        <v>19500</v>
      </c>
      <c r="P5025" s="490" t="str">
        <f t="array" ref="P5025">INDEX('Page 3 - Financial Information'!$K$16:$X$190,Y5025,X5025)</f>
        <v/>
      </c>
      <c r="S5025" s="295" t="s">
        <v>19955</v>
      </c>
      <c r="X5025" s="339">
        <v>5.0</v>
      </c>
      <c r="Y5025" s="339">
        <v>42.0</v>
      </c>
    </row>
    <row r="5026" ht="15.75" customHeight="1">
      <c r="A5026" s="336" t="str">
        <f>'Page 1 - General Information'!$G$12</f>
        <v>123468402</v>
      </c>
      <c r="B5026" s="295" t="str">
        <f>'Page 1 - General Information'!$G$16</f>
        <v>3395</v>
      </c>
      <c r="C5026" s="337" t="s">
        <v>164</v>
      </c>
      <c r="N5026" s="295" t="s">
        <v>19500</v>
      </c>
      <c r="P5026" s="490" t="str">
        <f t="array" ref="P5026">INDEX('Page 3 - Financial Information'!$K$16:$X$190,Y5026,X5026)</f>
        <v/>
      </c>
      <c r="S5026" s="295" t="s">
        <v>19956</v>
      </c>
      <c r="X5026" s="339">
        <v>6.0</v>
      </c>
      <c r="Y5026" s="339">
        <v>42.0</v>
      </c>
    </row>
    <row r="5027" ht="15.75" customHeight="1">
      <c r="A5027" s="336" t="str">
        <f>'Page 1 - General Information'!$G$12</f>
        <v>123468402</v>
      </c>
      <c r="B5027" s="295" t="str">
        <f>'Page 1 - General Information'!$G$16</f>
        <v>3395</v>
      </c>
      <c r="C5027" s="337" t="s">
        <v>164</v>
      </c>
      <c r="N5027" s="295" t="s">
        <v>19500</v>
      </c>
      <c r="P5027" s="490" t="str">
        <f t="array" ref="P5027">INDEX('Page 3 - Financial Information'!$K$16:$X$190,Y5027,X5027)</f>
        <v/>
      </c>
      <c r="S5027" s="295" t="s">
        <v>19957</v>
      </c>
      <c r="X5027" s="339">
        <v>7.0</v>
      </c>
      <c r="Y5027" s="339">
        <v>42.0</v>
      </c>
    </row>
    <row r="5028" ht="15.75" customHeight="1">
      <c r="A5028" s="336" t="str">
        <f>'Page 1 - General Information'!$G$12</f>
        <v>123468402</v>
      </c>
      <c r="B5028" s="295" t="str">
        <f>'Page 1 - General Information'!$G$16</f>
        <v>3395</v>
      </c>
      <c r="C5028" s="337" t="s">
        <v>164</v>
      </c>
      <c r="N5028" s="295" t="s">
        <v>19500</v>
      </c>
      <c r="P5028" s="490" t="str">
        <f t="array" ref="P5028">INDEX('Page 3 - Financial Information'!$K$16:$X$190,Y5028,X5028)</f>
        <v/>
      </c>
      <c r="S5028" s="295" t="s">
        <v>19958</v>
      </c>
      <c r="X5028" s="339">
        <v>8.0</v>
      </c>
      <c r="Y5028" s="339">
        <v>42.0</v>
      </c>
    </row>
    <row r="5029" ht="15.75" customHeight="1">
      <c r="A5029" s="336" t="str">
        <f>'Page 1 - General Information'!$G$12</f>
        <v>123468402</v>
      </c>
      <c r="B5029" s="295" t="str">
        <f>'Page 1 - General Information'!$G$16</f>
        <v>3395</v>
      </c>
      <c r="C5029" s="337" t="s">
        <v>164</v>
      </c>
      <c r="N5029" s="295" t="s">
        <v>19500</v>
      </c>
      <c r="P5029" s="490" t="str">
        <f t="array" ref="P5029">INDEX('Page 3 - Financial Information'!$K$16:$X$190,Y5029,X5029)</f>
        <v/>
      </c>
      <c r="S5029" s="295" t="s">
        <v>19959</v>
      </c>
      <c r="X5029" s="339">
        <v>9.0</v>
      </c>
      <c r="Y5029" s="339">
        <v>42.0</v>
      </c>
    </row>
    <row r="5030" ht="15.75" customHeight="1">
      <c r="A5030" s="336" t="str">
        <f>'Page 1 - General Information'!$G$12</f>
        <v>123468402</v>
      </c>
      <c r="B5030" s="295" t="str">
        <f>'Page 1 - General Information'!$G$16</f>
        <v>3395</v>
      </c>
      <c r="C5030" s="337" t="s">
        <v>164</v>
      </c>
      <c r="N5030" s="295" t="s">
        <v>19500</v>
      </c>
      <c r="P5030" s="490" t="str">
        <f t="array" ref="P5030">INDEX('Page 3 - Financial Information'!$K$16:$X$190,Y5030,X5030)</f>
        <v/>
      </c>
      <c r="S5030" s="295" t="s">
        <v>19960</v>
      </c>
      <c r="X5030" s="339">
        <v>10.0</v>
      </c>
      <c r="Y5030" s="339">
        <v>42.0</v>
      </c>
    </row>
    <row r="5031" ht="15.75" customHeight="1">
      <c r="A5031" s="336" t="str">
        <f>'Page 1 - General Information'!$G$12</f>
        <v>123468402</v>
      </c>
      <c r="B5031" s="295" t="str">
        <f>'Page 1 - General Information'!$G$16</f>
        <v>3395</v>
      </c>
      <c r="C5031" s="337" t="s">
        <v>164</v>
      </c>
      <c r="N5031" s="295" t="s">
        <v>19500</v>
      </c>
      <c r="P5031" s="490" t="str">
        <f t="array" ref="P5031">INDEX('Page 3 - Financial Information'!$K$16:$X$190,Y5031,X5031)</f>
        <v/>
      </c>
      <c r="S5031" s="295" t="s">
        <v>19961</v>
      </c>
      <c r="X5031" s="339">
        <v>13.0</v>
      </c>
      <c r="Y5031" s="339">
        <v>42.0</v>
      </c>
    </row>
    <row r="5032" ht="15.75" customHeight="1">
      <c r="A5032" s="336" t="str">
        <f>'Page 1 - General Information'!$G$12</f>
        <v>123468402</v>
      </c>
      <c r="B5032" s="295" t="str">
        <f>'Page 1 - General Information'!$G$16</f>
        <v>3395</v>
      </c>
      <c r="C5032" s="337" t="s">
        <v>164</v>
      </c>
      <c r="N5032" s="295" t="s">
        <v>19500</v>
      </c>
      <c r="P5032" s="490" t="str">
        <f t="array" ref="P5032">INDEX('Page 3 - Financial Information'!$K$16:$X$190,Y5032,X5032)</f>
        <v/>
      </c>
      <c r="S5032" s="295" t="s">
        <v>19962</v>
      </c>
      <c r="X5032" s="339">
        <v>14.0</v>
      </c>
      <c r="Y5032" s="339">
        <v>42.0</v>
      </c>
    </row>
    <row r="5033" ht="15.75" customHeight="1">
      <c r="A5033" s="336" t="str">
        <f>'Page 1 - General Information'!$G$12</f>
        <v>123468402</v>
      </c>
      <c r="B5033" s="295" t="str">
        <f>'Page 1 - General Information'!$G$16</f>
        <v>3395</v>
      </c>
      <c r="C5033" s="337" t="s">
        <v>164</v>
      </c>
      <c r="N5033" s="295" t="s">
        <v>19500</v>
      </c>
      <c r="P5033" s="490">
        <f t="array" ref="P5033">INDEX('Page 3 - Financial Information'!$K$16:$X$190,Y5033,X5033)</f>
        <v>0</v>
      </c>
      <c r="S5033" s="464" t="s">
        <v>19963</v>
      </c>
      <c r="X5033" s="339">
        <v>1.0</v>
      </c>
      <c r="Y5033" s="339">
        <v>43.0</v>
      </c>
    </row>
    <row r="5034" ht="15.75" customHeight="1">
      <c r="A5034" s="336" t="str">
        <f>'Page 1 - General Information'!$G$12</f>
        <v>123468402</v>
      </c>
      <c r="B5034" s="295" t="str">
        <f>'Page 1 - General Information'!$G$16</f>
        <v>3395</v>
      </c>
      <c r="C5034" s="337" t="s">
        <v>164</v>
      </c>
      <c r="N5034" s="295" t="s">
        <v>19500</v>
      </c>
      <c r="P5034" s="490" t="str">
        <f t="array" ref="P5034">INDEX('Page 3 - Financial Information'!$K$16:$X$190,Y5034,X5034)</f>
        <v/>
      </c>
      <c r="S5034" s="464" t="s">
        <v>19964</v>
      </c>
      <c r="X5034" s="339">
        <v>3.0</v>
      </c>
      <c r="Y5034" s="339">
        <v>43.0</v>
      </c>
    </row>
    <row r="5035" ht="15.75" customHeight="1">
      <c r="A5035" s="336" t="str">
        <f>'Page 1 - General Information'!$G$12</f>
        <v>123468402</v>
      </c>
      <c r="B5035" s="295" t="str">
        <f>'Page 1 - General Information'!$G$16</f>
        <v>3395</v>
      </c>
      <c r="C5035" s="337" t="s">
        <v>164</v>
      </c>
      <c r="N5035" s="295" t="s">
        <v>19500</v>
      </c>
      <c r="P5035" s="490" t="str">
        <f t="array" ref="P5035">INDEX('Page 3 - Financial Information'!$K$16:$X$190,Y5035,X5035)</f>
        <v/>
      </c>
      <c r="S5035" s="295" t="s">
        <v>19965</v>
      </c>
      <c r="X5035" s="339">
        <v>4.0</v>
      </c>
      <c r="Y5035" s="339">
        <v>43.0</v>
      </c>
    </row>
    <row r="5036" ht="15.75" customHeight="1">
      <c r="A5036" s="336" t="str">
        <f>'Page 1 - General Information'!$G$12</f>
        <v>123468402</v>
      </c>
      <c r="B5036" s="295" t="str">
        <f>'Page 1 - General Information'!$G$16</f>
        <v>3395</v>
      </c>
      <c r="C5036" s="337" t="s">
        <v>164</v>
      </c>
      <c r="N5036" s="295" t="s">
        <v>19500</v>
      </c>
      <c r="P5036" s="490" t="str">
        <f t="array" ref="P5036">INDEX('Page 3 - Financial Information'!$K$16:$X$190,Y5036,X5036)</f>
        <v/>
      </c>
      <c r="S5036" s="295" t="s">
        <v>19966</v>
      </c>
      <c r="X5036" s="339">
        <v>5.0</v>
      </c>
      <c r="Y5036" s="339">
        <v>43.0</v>
      </c>
    </row>
    <row r="5037" ht="15.75" customHeight="1">
      <c r="A5037" s="336" t="str">
        <f>'Page 1 - General Information'!$G$12</f>
        <v>123468402</v>
      </c>
      <c r="B5037" s="295" t="str">
        <f>'Page 1 - General Information'!$G$16</f>
        <v>3395</v>
      </c>
      <c r="C5037" s="337" t="s">
        <v>164</v>
      </c>
      <c r="N5037" s="295" t="s">
        <v>19500</v>
      </c>
      <c r="P5037" s="490" t="str">
        <f t="array" ref="P5037">INDEX('Page 3 - Financial Information'!$K$16:$X$190,Y5037,X5037)</f>
        <v/>
      </c>
      <c r="S5037" s="295" t="s">
        <v>19967</v>
      </c>
      <c r="X5037" s="339">
        <v>6.0</v>
      </c>
      <c r="Y5037" s="339">
        <v>43.0</v>
      </c>
    </row>
    <row r="5038" ht="15.75" customHeight="1">
      <c r="A5038" s="336" t="str">
        <f>'Page 1 - General Information'!$G$12</f>
        <v>123468402</v>
      </c>
      <c r="B5038" s="295" t="str">
        <f>'Page 1 - General Information'!$G$16</f>
        <v>3395</v>
      </c>
      <c r="C5038" s="337" t="s">
        <v>164</v>
      </c>
      <c r="N5038" s="295" t="s">
        <v>19500</v>
      </c>
      <c r="P5038" s="490" t="str">
        <f t="array" ref="P5038">INDEX('Page 3 - Financial Information'!$K$16:$X$190,Y5038,X5038)</f>
        <v/>
      </c>
      <c r="S5038" s="295" t="s">
        <v>19968</v>
      </c>
      <c r="X5038" s="339">
        <v>7.0</v>
      </c>
      <c r="Y5038" s="339">
        <v>43.0</v>
      </c>
    </row>
    <row r="5039" ht="15.75" customHeight="1">
      <c r="A5039" s="336" t="str">
        <f>'Page 1 - General Information'!$G$12</f>
        <v>123468402</v>
      </c>
      <c r="B5039" s="295" t="str">
        <f>'Page 1 - General Information'!$G$16</f>
        <v>3395</v>
      </c>
      <c r="C5039" s="337" t="s">
        <v>164</v>
      </c>
      <c r="N5039" s="295" t="s">
        <v>19500</v>
      </c>
      <c r="P5039" s="490" t="str">
        <f t="array" ref="P5039">INDEX('Page 3 - Financial Information'!$K$16:$X$190,Y5039,X5039)</f>
        <v/>
      </c>
      <c r="S5039" s="295" t="s">
        <v>19969</v>
      </c>
      <c r="X5039" s="339">
        <v>8.0</v>
      </c>
      <c r="Y5039" s="339">
        <v>43.0</v>
      </c>
    </row>
    <row r="5040" ht="15.75" customHeight="1">
      <c r="A5040" s="336" t="str">
        <f>'Page 1 - General Information'!$G$12</f>
        <v>123468402</v>
      </c>
      <c r="B5040" s="295" t="str">
        <f>'Page 1 - General Information'!$G$16</f>
        <v>3395</v>
      </c>
      <c r="C5040" s="337" t="s">
        <v>164</v>
      </c>
      <c r="N5040" s="295" t="s">
        <v>19500</v>
      </c>
      <c r="P5040" s="490" t="str">
        <f t="array" ref="P5040">INDEX('Page 3 - Financial Information'!$K$16:$X$190,Y5040,X5040)</f>
        <v/>
      </c>
      <c r="S5040" s="295" t="s">
        <v>19970</v>
      </c>
      <c r="X5040" s="339">
        <v>9.0</v>
      </c>
      <c r="Y5040" s="339">
        <v>43.0</v>
      </c>
    </row>
    <row r="5041" ht="15.75" customHeight="1">
      <c r="A5041" s="336" t="str">
        <f>'Page 1 - General Information'!$G$12</f>
        <v>123468402</v>
      </c>
      <c r="B5041" s="295" t="str">
        <f>'Page 1 - General Information'!$G$16</f>
        <v>3395</v>
      </c>
      <c r="C5041" s="337" t="s">
        <v>164</v>
      </c>
      <c r="N5041" s="295" t="s">
        <v>19500</v>
      </c>
      <c r="P5041" s="490" t="str">
        <f t="array" ref="P5041">INDEX('Page 3 - Financial Information'!$K$16:$X$190,Y5041,X5041)</f>
        <v/>
      </c>
      <c r="S5041" s="295" t="s">
        <v>19971</v>
      </c>
      <c r="X5041" s="339">
        <v>10.0</v>
      </c>
      <c r="Y5041" s="339">
        <v>43.0</v>
      </c>
    </row>
    <row r="5042" ht="15.75" customHeight="1">
      <c r="A5042" s="336" t="str">
        <f>'Page 1 - General Information'!$G$12</f>
        <v>123468402</v>
      </c>
      <c r="B5042" s="295" t="str">
        <f>'Page 1 - General Information'!$G$16</f>
        <v>3395</v>
      </c>
      <c r="C5042" s="337" t="s">
        <v>164</v>
      </c>
      <c r="N5042" s="295" t="s">
        <v>19500</v>
      </c>
      <c r="P5042" s="490" t="str">
        <f t="array" ref="P5042">INDEX('Page 3 - Financial Information'!$K$16:$X$190,Y5042,X5042)</f>
        <v/>
      </c>
      <c r="S5042" s="295" t="s">
        <v>19972</v>
      </c>
      <c r="X5042" s="339">
        <v>13.0</v>
      </c>
      <c r="Y5042" s="339">
        <v>43.0</v>
      </c>
    </row>
    <row r="5043" ht="15.75" customHeight="1">
      <c r="A5043" s="336" t="str">
        <f>'Page 1 - General Information'!$G$12</f>
        <v>123468402</v>
      </c>
      <c r="B5043" s="295" t="str">
        <f>'Page 1 - General Information'!$G$16</f>
        <v>3395</v>
      </c>
      <c r="C5043" s="337" t="s">
        <v>164</v>
      </c>
      <c r="N5043" s="295" t="s">
        <v>19500</v>
      </c>
      <c r="P5043" s="490" t="str">
        <f t="array" ref="P5043">INDEX('Page 3 - Financial Information'!$K$16:$X$190,Y5043,X5043)</f>
        <v/>
      </c>
      <c r="S5043" s="295" t="s">
        <v>19973</v>
      </c>
      <c r="X5043" s="339">
        <v>14.0</v>
      </c>
      <c r="Y5043" s="339">
        <v>43.0</v>
      </c>
    </row>
    <row r="5044" ht="15.75" customHeight="1">
      <c r="A5044" s="336" t="str">
        <f>'Page 1 - General Information'!$G$12</f>
        <v>123468402</v>
      </c>
      <c r="B5044" s="295" t="str">
        <f>'Page 1 - General Information'!$G$16</f>
        <v>3395</v>
      </c>
      <c r="C5044" s="337" t="s">
        <v>164</v>
      </c>
      <c r="N5044" s="295" t="s">
        <v>19500</v>
      </c>
      <c r="P5044" s="490">
        <f t="array" ref="P5044">INDEX('Page 3 - Financial Information'!$K$16:$X$190,Y5044,X5044)</f>
        <v>0</v>
      </c>
      <c r="S5044" s="464" t="s">
        <v>19974</v>
      </c>
      <c r="X5044" s="339">
        <v>1.0</v>
      </c>
      <c r="Y5044" s="339">
        <v>44.0</v>
      </c>
    </row>
    <row r="5045" ht="15.75" customHeight="1">
      <c r="A5045" s="336" t="str">
        <f>'Page 1 - General Information'!$G$12</f>
        <v>123468402</v>
      </c>
      <c r="B5045" s="295" t="str">
        <f>'Page 1 - General Information'!$G$16</f>
        <v>3395</v>
      </c>
      <c r="C5045" s="337" t="s">
        <v>164</v>
      </c>
      <c r="N5045" s="295" t="s">
        <v>19500</v>
      </c>
      <c r="P5045" s="490" t="str">
        <f t="array" ref="P5045">INDEX('Page 3 - Financial Information'!$K$16:$X$190,Y5045,X5045)</f>
        <v/>
      </c>
      <c r="S5045" s="464" t="s">
        <v>19975</v>
      </c>
      <c r="X5045" s="339">
        <v>3.0</v>
      </c>
      <c r="Y5045" s="339">
        <v>44.0</v>
      </c>
    </row>
    <row r="5046" ht="15.75" customHeight="1">
      <c r="A5046" s="336" t="str">
        <f>'Page 1 - General Information'!$G$12</f>
        <v>123468402</v>
      </c>
      <c r="B5046" s="295" t="str">
        <f>'Page 1 - General Information'!$G$16</f>
        <v>3395</v>
      </c>
      <c r="C5046" s="337" t="s">
        <v>164</v>
      </c>
      <c r="N5046" s="295" t="s">
        <v>19500</v>
      </c>
      <c r="P5046" s="490" t="str">
        <f t="array" ref="P5046">INDEX('Page 3 - Financial Information'!$K$16:$X$190,Y5046,X5046)</f>
        <v/>
      </c>
      <c r="S5046" s="295" t="s">
        <v>19976</v>
      </c>
      <c r="X5046" s="339">
        <v>4.0</v>
      </c>
      <c r="Y5046" s="339">
        <v>44.0</v>
      </c>
    </row>
    <row r="5047" ht="15.75" customHeight="1">
      <c r="A5047" s="336" t="str">
        <f>'Page 1 - General Information'!$G$12</f>
        <v>123468402</v>
      </c>
      <c r="B5047" s="295" t="str">
        <f>'Page 1 - General Information'!$G$16</f>
        <v>3395</v>
      </c>
      <c r="C5047" s="337" t="s">
        <v>164</v>
      </c>
      <c r="N5047" s="295" t="s">
        <v>19500</v>
      </c>
      <c r="P5047" s="490" t="str">
        <f t="array" ref="P5047">INDEX('Page 3 - Financial Information'!$K$16:$X$190,Y5047,X5047)</f>
        <v/>
      </c>
      <c r="S5047" s="295" t="s">
        <v>19977</v>
      </c>
      <c r="X5047" s="339">
        <v>5.0</v>
      </c>
      <c r="Y5047" s="339">
        <v>44.0</v>
      </c>
    </row>
    <row r="5048" ht="15.75" customHeight="1">
      <c r="A5048" s="336" t="str">
        <f>'Page 1 - General Information'!$G$12</f>
        <v>123468402</v>
      </c>
      <c r="B5048" s="295" t="str">
        <f>'Page 1 - General Information'!$G$16</f>
        <v>3395</v>
      </c>
      <c r="C5048" s="337" t="s">
        <v>164</v>
      </c>
      <c r="N5048" s="295" t="s">
        <v>19500</v>
      </c>
      <c r="P5048" s="490" t="str">
        <f t="array" ref="P5048">INDEX('Page 3 - Financial Information'!$K$16:$X$190,Y5048,X5048)</f>
        <v/>
      </c>
      <c r="S5048" s="295" t="s">
        <v>19978</v>
      </c>
      <c r="X5048" s="339">
        <v>6.0</v>
      </c>
      <c r="Y5048" s="339">
        <v>44.0</v>
      </c>
    </row>
    <row r="5049" ht="15.75" customHeight="1">
      <c r="A5049" s="336" t="str">
        <f>'Page 1 - General Information'!$G$12</f>
        <v>123468402</v>
      </c>
      <c r="B5049" s="295" t="str">
        <f>'Page 1 - General Information'!$G$16</f>
        <v>3395</v>
      </c>
      <c r="C5049" s="337" t="s">
        <v>164</v>
      </c>
      <c r="N5049" s="295" t="s">
        <v>19500</v>
      </c>
      <c r="P5049" s="490" t="str">
        <f t="array" ref="P5049">INDEX('Page 3 - Financial Information'!$K$16:$X$190,Y5049,X5049)</f>
        <v/>
      </c>
      <c r="S5049" s="295" t="s">
        <v>19979</v>
      </c>
      <c r="X5049" s="339">
        <v>7.0</v>
      </c>
      <c r="Y5049" s="339">
        <v>44.0</v>
      </c>
    </row>
    <row r="5050" ht="15.75" customHeight="1">
      <c r="A5050" s="336" t="str">
        <f>'Page 1 - General Information'!$G$12</f>
        <v>123468402</v>
      </c>
      <c r="B5050" s="295" t="str">
        <f>'Page 1 - General Information'!$G$16</f>
        <v>3395</v>
      </c>
      <c r="C5050" s="337" t="s">
        <v>164</v>
      </c>
      <c r="N5050" s="295" t="s">
        <v>19500</v>
      </c>
      <c r="P5050" s="490" t="str">
        <f t="array" ref="P5050">INDEX('Page 3 - Financial Information'!$K$16:$X$190,Y5050,X5050)</f>
        <v/>
      </c>
      <c r="S5050" s="295" t="s">
        <v>19980</v>
      </c>
      <c r="X5050" s="339">
        <v>8.0</v>
      </c>
      <c r="Y5050" s="339">
        <v>44.0</v>
      </c>
    </row>
    <row r="5051" ht="15.75" customHeight="1">
      <c r="A5051" s="336" t="str">
        <f>'Page 1 - General Information'!$G$12</f>
        <v>123468402</v>
      </c>
      <c r="B5051" s="295" t="str">
        <f>'Page 1 - General Information'!$G$16</f>
        <v>3395</v>
      </c>
      <c r="C5051" s="337" t="s">
        <v>164</v>
      </c>
      <c r="N5051" s="295" t="s">
        <v>19500</v>
      </c>
      <c r="P5051" s="490" t="str">
        <f t="array" ref="P5051">INDEX('Page 3 - Financial Information'!$K$16:$X$190,Y5051,X5051)</f>
        <v/>
      </c>
      <c r="S5051" s="295" t="s">
        <v>19981</v>
      </c>
      <c r="X5051" s="339">
        <v>9.0</v>
      </c>
      <c r="Y5051" s="339">
        <v>44.0</v>
      </c>
    </row>
    <row r="5052" ht="15.75" customHeight="1">
      <c r="A5052" s="336" t="str">
        <f>'Page 1 - General Information'!$G$12</f>
        <v>123468402</v>
      </c>
      <c r="B5052" s="295" t="str">
        <f>'Page 1 - General Information'!$G$16</f>
        <v>3395</v>
      </c>
      <c r="C5052" s="337" t="s">
        <v>164</v>
      </c>
      <c r="N5052" s="295" t="s">
        <v>19500</v>
      </c>
      <c r="P5052" s="490" t="str">
        <f t="array" ref="P5052">INDEX('Page 3 - Financial Information'!$K$16:$X$190,Y5052,X5052)</f>
        <v/>
      </c>
      <c r="S5052" s="295" t="s">
        <v>19982</v>
      </c>
      <c r="X5052" s="339">
        <v>10.0</v>
      </c>
      <c r="Y5052" s="339">
        <v>44.0</v>
      </c>
    </row>
    <row r="5053" ht="15.75" customHeight="1">
      <c r="A5053" s="336" t="str">
        <f>'Page 1 - General Information'!$G$12</f>
        <v>123468402</v>
      </c>
      <c r="B5053" s="295" t="str">
        <f>'Page 1 - General Information'!$G$16</f>
        <v>3395</v>
      </c>
      <c r="C5053" s="337" t="s">
        <v>164</v>
      </c>
      <c r="N5053" s="295" t="s">
        <v>19500</v>
      </c>
      <c r="P5053" s="490" t="str">
        <f t="array" ref="P5053">INDEX('Page 3 - Financial Information'!$K$16:$X$190,Y5053,X5053)</f>
        <v/>
      </c>
      <c r="S5053" s="295" t="s">
        <v>19983</v>
      </c>
      <c r="X5053" s="339">
        <v>13.0</v>
      </c>
      <c r="Y5053" s="339">
        <v>44.0</v>
      </c>
    </row>
    <row r="5054" ht="15.75" customHeight="1">
      <c r="A5054" s="336" t="str">
        <f>'Page 1 - General Information'!$G$12</f>
        <v>123468402</v>
      </c>
      <c r="B5054" s="295" t="str">
        <f>'Page 1 - General Information'!$G$16</f>
        <v>3395</v>
      </c>
      <c r="C5054" s="337" t="s">
        <v>164</v>
      </c>
      <c r="N5054" s="295" t="s">
        <v>19500</v>
      </c>
      <c r="P5054" s="490" t="str">
        <f t="array" ref="P5054">INDEX('Page 3 - Financial Information'!$K$16:$X$190,Y5054,X5054)</f>
        <v/>
      </c>
      <c r="S5054" s="295" t="s">
        <v>19984</v>
      </c>
      <c r="X5054" s="339">
        <v>14.0</v>
      </c>
      <c r="Y5054" s="339">
        <v>44.0</v>
      </c>
    </row>
    <row r="5055" ht="15.75" customHeight="1">
      <c r="A5055" s="336" t="str">
        <f>'Page 1 - General Information'!$G$12</f>
        <v>123468402</v>
      </c>
      <c r="B5055" s="295" t="str">
        <f>'Page 1 - General Information'!$G$16</f>
        <v>3395</v>
      </c>
      <c r="C5055" s="337" t="s">
        <v>164</v>
      </c>
      <c r="N5055" s="295" t="s">
        <v>19500</v>
      </c>
      <c r="P5055" s="490">
        <f t="array" ref="P5055">INDEX('Page 3 - Financial Information'!$K$16:$X$190,Y5055,X5055)</f>
        <v>0</v>
      </c>
      <c r="S5055" s="464" t="s">
        <v>19985</v>
      </c>
      <c r="X5055" s="339">
        <v>1.0</v>
      </c>
      <c r="Y5055" s="339">
        <v>45.0</v>
      </c>
    </row>
    <row r="5056" ht="15.75" customHeight="1">
      <c r="A5056" s="336" t="str">
        <f>'Page 1 - General Information'!$G$12</f>
        <v>123468402</v>
      </c>
      <c r="B5056" s="295" t="str">
        <f>'Page 1 - General Information'!$G$16</f>
        <v>3395</v>
      </c>
      <c r="C5056" s="337" t="s">
        <v>164</v>
      </c>
      <c r="N5056" s="295" t="s">
        <v>19500</v>
      </c>
      <c r="P5056" s="490" t="str">
        <f t="array" ref="P5056">INDEX('Page 3 - Financial Information'!$K$16:$X$190,Y5056,X5056)</f>
        <v/>
      </c>
      <c r="S5056" s="464" t="s">
        <v>19986</v>
      </c>
      <c r="X5056" s="339">
        <v>3.0</v>
      </c>
      <c r="Y5056" s="339">
        <v>45.0</v>
      </c>
    </row>
    <row r="5057" ht="15.75" customHeight="1">
      <c r="A5057" s="336" t="str">
        <f>'Page 1 - General Information'!$G$12</f>
        <v>123468402</v>
      </c>
      <c r="B5057" s="295" t="str">
        <f>'Page 1 - General Information'!$G$16</f>
        <v>3395</v>
      </c>
      <c r="C5057" s="337" t="s">
        <v>164</v>
      </c>
      <c r="N5057" s="295" t="s">
        <v>19500</v>
      </c>
      <c r="P5057" s="490" t="str">
        <f t="array" ref="P5057">INDEX('Page 3 - Financial Information'!$K$16:$X$190,Y5057,X5057)</f>
        <v/>
      </c>
      <c r="S5057" s="295" t="s">
        <v>19987</v>
      </c>
      <c r="X5057" s="339">
        <v>4.0</v>
      </c>
      <c r="Y5057" s="339">
        <v>45.0</v>
      </c>
    </row>
    <row r="5058" ht="15.75" customHeight="1">
      <c r="A5058" s="336" t="str">
        <f>'Page 1 - General Information'!$G$12</f>
        <v>123468402</v>
      </c>
      <c r="B5058" s="295" t="str">
        <f>'Page 1 - General Information'!$G$16</f>
        <v>3395</v>
      </c>
      <c r="C5058" s="337" t="s">
        <v>164</v>
      </c>
      <c r="N5058" s="295" t="s">
        <v>19500</v>
      </c>
      <c r="P5058" s="490" t="str">
        <f t="array" ref="P5058">INDEX('Page 3 - Financial Information'!$K$16:$X$190,Y5058,X5058)</f>
        <v/>
      </c>
      <c r="S5058" s="295" t="s">
        <v>19988</v>
      </c>
      <c r="X5058" s="339">
        <v>5.0</v>
      </c>
      <c r="Y5058" s="339">
        <v>45.0</v>
      </c>
    </row>
    <row r="5059" ht="15.75" customHeight="1">
      <c r="A5059" s="336" t="str">
        <f>'Page 1 - General Information'!$G$12</f>
        <v>123468402</v>
      </c>
      <c r="B5059" s="295" t="str">
        <f>'Page 1 - General Information'!$G$16</f>
        <v>3395</v>
      </c>
      <c r="C5059" s="337" t="s">
        <v>164</v>
      </c>
      <c r="N5059" s="295" t="s">
        <v>19500</v>
      </c>
      <c r="P5059" s="490" t="str">
        <f t="array" ref="P5059">INDEX('Page 3 - Financial Information'!$K$16:$X$190,Y5059,X5059)</f>
        <v/>
      </c>
      <c r="S5059" s="295" t="s">
        <v>19989</v>
      </c>
      <c r="X5059" s="339">
        <v>6.0</v>
      </c>
      <c r="Y5059" s="339">
        <v>45.0</v>
      </c>
    </row>
    <row r="5060" ht="15.75" customHeight="1">
      <c r="A5060" s="336" t="str">
        <f>'Page 1 - General Information'!$G$12</f>
        <v>123468402</v>
      </c>
      <c r="B5060" s="295" t="str">
        <f>'Page 1 - General Information'!$G$16</f>
        <v>3395</v>
      </c>
      <c r="C5060" s="337" t="s">
        <v>164</v>
      </c>
      <c r="N5060" s="295" t="s">
        <v>19500</v>
      </c>
      <c r="P5060" s="490" t="str">
        <f t="array" ref="P5060">INDEX('Page 3 - Financial Information'!$K$16:$X$190,Y5060,X5060)</f>
        <v/>
      </c>
      <c r="S5060" s="295" t="s">
        <v>19990</v>
      </c>
      <c r="X5060" s="339">
        <v>7.0</v>
      </c>
      <c r="Y5060" s="339">
        <v>45.0</v>
      </c>
    </row>
    <row r="5061" ht="15.75" customHeight="1">
      <c r="A5061" s="336" t="str">
        <f>'Page 1 - General Information'!$G$12</f>
        <v>123468402</v>
      </c>
      <c r="B5061" s="295" t="str">
        <f>'Page 1 - General Information'!$G$16</f>
        <v>3395</v>
      </c>
      <c r="C5061" s="337" t="s">
        <v>164</v>
      </c>
      <c r="N5061" s="295" t="s">
        <v>19500</v>
      </c>
      <c r="P5061" s="490" t="str">
        <f t="array" ref="P5061">INDEX('Page 3 - Financial Information'!$K$16:$X$190,Y5061,X5061)</f>
        <v/>
      </c>
      <c r="S5061" s="295" t="s">
        <v>19991</v>
      </c>
      <c r="X5061" s="339">
        <v>8.0</v>
      </c>
      <c r="Y5061" s="339">
        <v>45.0</v>
      </c>
    </row>
    <row r="5062" ht="15.75" customHeight="1">
      <c r="A5062" s="336" t="str">
        <f>'Page 1 - General Information'!$G$12</f>
        <v>123468402</v>
      </c>
      <c r="B5062" s="295" t="str">
        <f>'Page 1 - General Information'!$G$16</f>
        <v>3395</v>
      </c>
      <c r="C5062" s="337" t="s">
        <v>164</v>
      </c>
      <c r="N5062" s="295" t="s">
        <v>19500</v>
      </c>
      <c r="P5062" s="490" t="str">
        <f t="array" ref="P5062">INDEX('Page 3 - Financial Information'!$K$16:$X$190,Y5062,X5062)</f>
        <v/>
      </c>
      <c r="S5062" s="295" t="s">
        <v>19992</v>
      </c>
      <c r="X5062" s="339">
        <v>9.0</v>
      </c>
      <c r="Y5062" s="339">
        <v>45.0</v>
      </c>
    </row>
    <row r="5063" ht="15.75" customHeight="1">
      <c r="A5063" s="336" t="str">
        <f>'Page 1 - General Information'!$G$12</f>
        <v>123468402</v>
      </c>
      <c r="B5063" s="295" t="str">
        <f>'Page 1 - General Information'!$G$16</f>
        <v>3395</v>
      </c>
      <c r="C5063" s="337" t="s">
        <v>164</v>
      </c>
      <c r="N5063" s="295" t="s">
        <v>19500</v>
      </c>
      <c r="P5063" s="490" t="str">
        <f t="array" ref="P5063">INDEX('Page 3 - Financial Information'!$K$16:$X$190,Y5063,X5063)</f>
        <v/>
      </c>
      <c r="S5063" s="295" t="s">
        <v>19993</v>
      </c>
      <c r="X5063" s="339">
        <v>10.0</v>
      </c>
      <c r="Y5063" s="339">
        <v>45.0</v>
      </c>
    </row>
    <row r="5064" ht="15.75" customHeight="1">
      <c r="A5064" s="336" t="str">
        <f>'Page 1 - General Information'!$G$12</f>
        <v>123468402</v>
      </c>
      <c r="B5064" s="295" t="str">
        <f>'Page 1 - General Information'!$G$16</f>
        <v>3395</v>
      </c>
      <c r="C5064" s="337" t="s">
        <v>164</v>
      </c>
      <c r="N5064" s="295" t="s">
        <v>19500</v>
      </c>
      <c r="P5064" s="490" t="str">
        <f t="array" ref="P5064">INDEX('Page 3 - Financial Information'!$K$16:$X$190,Y5064,X5064)</f>
        <v/>
      </c>
      <c r="S5064" s="295" t="s">
        <v>19994</v>
      </c>
      <c r="X5064" s="339">
        <v>13.0</v>
      </c>
      <c r="Y5064" s="339">
        <v>45.0</v>
      </c>
    </row>
    <row r="5065" ht="15.75" customHeight="1">
      <c r="A5065" s="336" t="str">
        <f>'Page 1 - General Information'!$G$12</f>
        <v>123468402</v>
      </c>
      <c r="B5065" s="295" t="str">
        <f>'Page 1 - General Information'!$G$16</f>
        <v>3395</v>
      </c>
      <c r="C5065" s="337" t="s">
        <v>164</v>
      </c>
      <c r="N5065" s="295" t="s">
        <v>19500</v>
      </c>
      <c r="P5065" s="490" t="str">
        <f t="array" ref="P5065">INDEX('Page 3 - Financial Information'!$K$16:$X$190,Y5065,X5065)</f>
        <v/>
      </c>
      <c r="S5065" s="295" t="s">
        <v>19995</v>
      </c>
      <c r="X5065" s="339">
        <v>14.0</v>
      </c>
      <c r="Y5065" s="339">
        <v>45.0</v>
      </c>
    </row>
    <row r="5066" ht="15.75" customHeight="1">
      <c r="A5066" s="336" t="str">
        <f>'Page 1 - General Information'!$G$12</f>
        <v>123468402</v>
      </c>
      <c r="B5066" s="295" t="str">
        <f>'Page 1 - General Information'!$G$16</f>
        <v>3395</v>
      </c>
      <c r="C5066" s="337" t="s">
        <v>164</v>
      </c>
      <c r="N5066" s="295" t="s">
        <v>19500</v>
      </c>
      <c r="P5066" s="490">
        <f t="array" ref="P5066">INDEX('Page 3 - Financial Information'!$K$16:$X$190,Y5066,X5066)</f>
        <v>0</v>
      </c>
      <c r="S5066" s="464" t="s">
        <v>19996</v>
      </c>
      <c r="X5066" s="339">
        <v>1.0</v>
      </c>
      <c r="Y5066" s="339">
        <v>46.0</v>
      </c>
    </row>
    <row r="5067" ht="15.75" customHeight="1">
      <c r="A5067" s="336" t="str">
        <f>'Page 1 - General Information'!$G$12</f>
        <v>123468402</v>
      </c>
      <c r="B5067" s="295" t="str">
        <f>'Page 1 - General Information'!$G$16</f>
        <v>3395</v>
      </c>
      <c r="C5067" s="337" t="s">
        <v>164</v>
      </c>
      <c r="N5067" s="295" t="s">
        <v>19500</v>
      </c>
      <c r="P5067" s="490" t="str">
        <f t="array" ref="P5067">INDEX('Page 3 - Financial Information'!$K$16:$X$190,Y5067,X5067)</f>
        <v/>
      </c>
      <c r="S5067" s="464" t="s">
        <v>19997</v>
      </c>
      <c r="X5067" s="339">
        <v>3.0</v>
      </c>
      <c r="Y5067" s="339">
        <v>46.0</v>
      </c>
    </row>
    <row r="5068" ht="15.75" customHeight="1">
      <c r="A5068" s="336" t="str">
        <f>'Page 1 - General Information'!$G$12</f>
        <v>123468402</v>
      </c>
      <c r="B5068" s="295" t="str">
        <f>'Page 1 - General Information'!$G$16</f>
        <v>3395</v>
      </c>
      <c r="C5068" s="337" t="s">
        <v>164</v>
      </c>
      <c r="N5068" s="295" t="s">
        <v>19500</v>
      </c>
      <c r="P5068" s="490" t="str">
        <f t="array" ref="P5068">INDEX('Page 3 - Financial Information'!$K$16:$X$190,Y5068,X5068)</f>
        <v/>
      </c>
      <c r="S5068" s="295" t="s">
        <v>19998</v>
      </c>
      <c r="X5068" s="339">
        <v>4.0</v>
      </c>
      <c r="Y5068" s="339">
        <v>46.0</v>
      </c>
    </row>
    <row r="5069" ht="15.75" customHeight="1">
      <c r="A5069" s="336" t="str">
        <f>'Page 1 - General Information'!$G$12</f>
        <v>123468402</v>
      </c>
      <c r="B5069" s="295" t="str">
        <f>'Page 1 - General Information'!$G$16</f>
        <v>3395</v>
      </c>
      <c r="C5069" s="337" t="s">
        <v>164</v>
      </c>
      <c r="N5069" s="295" t="s">
        <v>19500</v>
      </c>
      <c r="P5069" s="490" t="str">
        <f t="array" ref="P5069">INDEX('Page 3 - Financial Information'!$K$16:$X$190,Y5069,X5069)</f>
        <v/>
      </c>
      <c r="S5069" s="295" t="s">
        <v>19999</v>
      </c>
      <c r="X5069" s="339">
        <v>5.0</v>
      </c>
      <c r="Y5069" s="339">
        <v>46.0</v>
      </c>
    </row>
    <row r="5070" ht="15.75" customHeight="1">
      <c r="A5070" s="336" t="str">
        <f>'Page 1 - General Information'!$G$12</f>
        <v>123468402</v>
      </c>
      <c r="B5070" s="295" t="str">
        <f>'Page 1 - General Information'!$G$16</f>
        <v>3395</v>
      </c>
      <c r="C5070" s="337" t="s">
        <v>164</v>
      </c>
      <c r="N5070" s="295" t="s">
        <v>19500</v>
      </c>
      <c r="P5070" s="490" t="str">
        <f t="array" ref="P5070">INDEX('Page 3 - Financial Information'!$K$16:$X$190,Y5070,X5070)</f>
        <v/>
      </c>
      <c r="S5070" s="295" t="s">
        <v>20000</v>
      </c>
      <c r="X5070" s="339">
        <v>6.0</v>
      </c>
      <c r="Y5070" s="339">
        <v>46.0</v>
      </c>
    </row>
    <row r="5071" ht="15.75" customHeight="1">
      <c r="A5071" s="336" t="str">
        <f>'Page 1 - General Information'!$G$12</f>
        <v>123468402</v>
      </c>
      <c r="B5071" s="295" t="str">
        <f>'Page 1 - General Information'!$G$16</f>
        <v>3395</v>
      </c>
      <c r="C5071" s="337" t="s">
        <v>164</v>
      </c>
      <c r="N5071" s="295" t="s">
        <v>19500</v>
      </c>
      <c r="P5071" s="490" t="str">
        <f t="array" ref="P5071">INDEX('Page 3 - Financial Information'!$K$16:$X$190,Y5071,X5071)</f>
        <v/>
      </c>
      <c r="S5071" s="295" t="s">
        <v>20001</v>
      </c>
      <c r="X5071" s="339">
        <v>7.0</v>
      </c>
      <c r="Y5071" s="339">
        <v>46.0</v>
      </c>
    </row>
    <row r="5072" ht="15.75" customHeight="1">
      <c r="A5072" s="336" t="str">
        <f>'Page 1 - General Information'!$G$12</f>
        <v>123468402</v>
      </c>
      <c r="B5072" s="295" t="str">
        <f>'Page 1 - General Information'!$G$16</f>
        <v>3395</v>
      </c>
      <c r="C5072" s="337" t="s">
        <v>164</v>
      </c>
      <c r="N5072" s="295" t="s">
        <v>19500</v>
      </c>
      <c r="P5072" s="490" t="str">
        <f t="array" ref="P5072">INDEX('Page 3 - Financial Information'!$K$16:$X$190,Y5072,X5072)</f>
        <v/>
      </c>
      <c r="S5072" s="295" t="s">
        <v>20002</v>
      </c>
      <c r="X5072" s="339">
        <v>8.0</v>
      </c>
      <c r="Y5072" s="339">
        <v>46.0</v>
      </c>
    </row>
    <row r="5073" ht="15.75" customHeight="1">
      <c r="A5073" s="336" t="str">
        <f>'Page 1 - General Information'!$G$12</f>
        <v>123468402</v>
      </c>
      <c r="B5073" s="295" t="str">
        <f>'Page 1 - General Information'!$G$16</f>
        <v>3395</v>
      </c>
      <c r="C5073" s="337" t="s">
        <v>164</v>
      </c>
      <c r="N5073" s="295" t="s">
        <v>19500</v>
      </c>
      <c r="P5073" s="490" t="str">
        <f t="array" ref="P5073">INDEX('Page 3 - Financial Information'!$K$16:$X$190,Y5073,X5073)</f>
        <v/>
      </c>
      <c r="S5073" s="295" t="s">
        <v>20003</v>
      </c>
      <c r="X5073" s="339">
        <v>9.0</v>
      </c>
      <c r="Y5073" s="339">
        <v>46.0</v>
      </c>
    </row>
    <row r="5074" ht="15.75" customHeight="1">
      <c r="A5074" s="336" t="str">
        <f>'Page 1 - General Information'!$G$12</f>
        <v>123468402</v>
      </c>
      <c r="B5074" s="295" t="str">
        <f>'Page 1 - General Information'!$G$16</f>
        <v>3395</v>
      </c>
      <c r="C5074" s="337" t="s">
        <v>164</v>
      </c>
      <c r="N5074" s="295" t="s">
        <v>19500</v>
      </c>
      <c r="P5074" s="490" t="str">
        <f t="array" ref="P5074">INDEX('Page 3 - Financial Information'!$K$16:$X$190,Y5074,X5074)</f>
        <v/>
      </c>
      <c r="S5074" s="295" t="s">
        <v>20004</v>
      </c>
      <c r="X5074" s="339">
        <v>10.0</v>
      </c>
      <c r="Y5074" s="339">
        <v>46.0</v>
      </c>
    </row>
    <row r="5075" ht="15.75" customHeight="1">
      <c r="A5075" s="336" t="str">
        <f>'Page 1 - General Information'!$G$12</f>
        <v>123468402</v>
      </c>
      <c r="B5075" s="295" t="str">
        <f>'Page 1 - General Information'!$G$16</f>
        <v>3395</v>
      </c>
      <c r="C5075" s="337" t="s">
        <v>164</v>
      </c>
      <c r="N5075" s="295" t="s">
        <v>19500</v>
      </c>
      <c r="P5075" s="490" t="str">
        <f t="array" ref="P5075">INDEX('Page 3 - Financial Information'!$K$16:$X$190,Y5075,X5075)</f>
        <v/>
      </c>
      <c r="S5075" s="295" t="s">
        <v>20005</v>
      </c>
      <c r="X5075" s="339">
        <v>13.0</v>
      </c>
      <c r="Y5075" s="339">
        <v>46.0</v>
      </c>
    </row>
    <row r="5076" ht="15.75" customHeight="1">
      <c r="A5076" s="336" t="str">
        <f>'Page 1 - General Information'!$G$12</f>
        <v>123468402</v>
      </c>
      <c r="B5076" s="295" t="str">
        <f>'Page 1 - General Information'!$G$16</f>
        <v>3395</v>
      </c>
      <c r="C5076" s="337" t="s">
        <v>164</v>
      </c>
      <c r="N5076" s="295" t="s">
        <v>19500</v>
      </c>
      <c r="P5076" s="490" t="str">
        <f t="array" ref="P5076">INDEX('Page 3 - Financial Information'!$K$16:$X$190,Y5076,X5076)</f>
        <v/>
      </c>
      <c r="S5076" s="295" t="s">
        <v>20006</v>
      </c>
      <c r="X5076" s="339">
        <v>14.0</v>
      </c>
      <c r="Y5076" s="339">
        <v>46.0</v>
      </c>
    </row>
    <row r="5077" ht="15.75" customHeight="1">
      <c r="A5077" s="336" t="str">
        <f>'Page 1 - General Information'!$G$12</f>
        <v>123468402</v>
      </c>
      <c r="B5077" s="295" t="str">
        <f>'Page 1 - General Information'!$G$16</f>
        <v>3395</v>
      </c>
      <c r="C5077" s="337" t="s">
        <v>164</v>
      </c>
      <c r="N5077" s="295" t="s">
        <v>19500</v>
      </c>
      <c r="P5077" s="490">
        <f t="array" ref="P5077">INDEX('Page 3 - Financial Information'!$K$16:$X$190,Y5077,X5077)</f>
        <v>0</v>
      </c>
      <c r="S5077" s="464" t="s">
        <v>20007</v>
      </c>
      <c r="X5077" s="339">
        <v>1.0</v>
      </c>
      <c r="Y5077" s="339">
        <v>47.0</v>
      </c>
    </row>
    <row r="5078" ht="15.75" customHeight="1">
      <c r="A5078" s="336" t="str">
        <f>'Page 1 - General Information'!$G$12</f>
        <v>123468402</v>
      </c>
      <c r="B5078" s="295" t="str">
        <f>'Page 1 - General Information'!$G$16</f>
        <v>3395</v>
      </c>
      <c r="C5078" s="337" t="s">
        <v>164</v>
      </c>
      <c r="N5078" s="295" t="s">
        <v>19500</v>
      </c>
      <c r="P5078" s="490" t="str">
        <f t="array" ref="P5078">INDEX('Page 3 - Financial Information'!$K$16:$X$190,Y5078,X5078)</f>
        <v/>
      </c>
      <c r="S5078" s="464" t="s">
        <v>20008</v>
      </c>
      <c r="X5078" s="339">
        <v>3.0</v>
      </c>
      <c r="Y5078" s="339">
        <v>47.0</v>
      </c>
    </row>
    <row r="5079" ht="15.75" customHeight="1">
      <c r="A5079" s="336" t="str">
        <f>'Page 1 - General Information'!$G$12</f>
        <v>123468402</v>
      </c>
      <c r="B5079" s="295" t="str">
        <f>'Page 1 - General Information'!$G$16</f>
        <v>3395</v>
      </c>
      <c r="C5079" s="337" t="s">
        <v>164</v>
      </c>
      <c r="N5079" s="295" t="s">
        <v>19500</v>
      </c>
      <c r="P5079" s="490" t="str">
        <f t="array" ref="P5079">INDEX('Page 3 - Financial Information'!$K$16:$X$190,Y5079,X5079)</f>
        <v/>
      </c>
      <c r="S5079" s="295" t="s">
        <v>20009</v>
      </c>
      <c r="X5079" s="339">
        <v>4.0</v>
      </c>
      <c r="Y5079" s="339">
        <v>47.0</v>
      </c>
    </row>
    <row r="5080" ht="15.75" customHeight="1">
      <c r="A5080" s="336" t="str">
        <f>'Page 1 - General Information'!$G$12</f>
        <v>123468402</v>
      </c>
      <c r="B5080" s="295" t="str">
        <f>'Page 1 - General Information'!$G$16</f>
        <v>3395</v>
      </c>
      <c r="C5080" s="337" t="s">
        <v>164</v>
      </c>
      <c r="N5080" s="295" t="s">
        <v>19500</v>
      </c>
      <c r="P5080" s="490" t="str">
        <f t="array" ref="P5080">INDEX('Page 3 - Financial Information'!$K$16:$X$190,Y5080,X5080)</f>
        <v/>
      </c>
      <c r="S5080" s="295" t="s">
        <v>20010</v>
      </c>
      <c r="X5080" s="339">
        <v>5.0</v>
      </c>
      <c r="Y5080" s="339">
        <v>47.0</v>
      </c>
    </row>
    <row r="5081" ht="15.75" customHeight="1">
      <c r="A5081" s="336" t="str">
        <f>'Page 1 - General Information'!$G$12</f>
        <v>123468402</v>
      </c>
      <c r="B5081" s="295" t="str">
        <f>'Page 1 - General Information'!$G$16</f>
        <v>3395</v>
      </c>
      <c r="C5081" s="337" t="s">
        <v>164</v>
      </c>
      <c r="N5081" s="295" t="s">
        <v>19500</v>
      </c>
      <c r="P5081" s="490" t="str">
        <f t="array" ref="P5081">INDEX('Page 3 - Financial Information'!$K$16:$X$190,Y5081,X5081)</f>
        <v/>
      </c>
      <c r="S5081" s="295" t="s">
        <v>20011</v>
      </c>
      <c r="X5081" s="339">
        <v>6.0</v>
      </c>
      <c r="Y5081" s="339">
        <v>47.0</v>
      </c>
    </row>
    <row r="5082" ht="15.75" customHeight="1">
      <c r="A5082" s="336" t="str">
        <f>'Page 1 - General Information'!$G$12</f>
        <v>123468402</v>
      </c>
      <c r="B5082" s="295" t="str">
        <f>'Page 1 - General Information'!$G$16</f>
        <v>3395</v>
      </c>
      <c r="C5082" s="337" t="s">
        <v>164</v>
      </c>
      <c r="N5082" s="295" t="s">
        <v>19500</v>
      </c>
      <c r="P5082" s="490" t="str">
        <f t="array" ref="P5082">INDEX('Page 3 - Financial Information'!$K$16:$X$190,Y5082,X5082)</f>
        <v/>
      </c>
      <c r="S5082" s="295" t="s">
        <v>20012</v>
      </c>
      <c r="X5082" s="339">
        <v>7.0</v>
      </c>
      <c r="Y5082" s="339">
        <v>47.0</v>
      </c>
    </row>
    <row r="5083" ht="15.75" customHeight="1">
      <c r="A5083" s="336" t="str">
        <f>'Page 1 - General Information'!$G$12</f>
        <v>123468402</v>
      </c>
      <c r="B5083" s="295" t="str">
        <f>'Page 1 - General Information'!$G$16</f>
        <v>3395</v>
      </c>
      <c r="C5083" s="337" t="s">
        <v>164</v>
      </c>
      <c r="N5083" s="295" t="s">
        <v>19500</v>
      </c>
      <c r="P5083" s="490" t="str">
        <f t="array" ref="P5083">INDEX('Page 3 - Financial Information'!$K$16:$X$190,Y5083,X5083)</f>
        <v/>
      </c>
      <c r="S5083" s="295" t="s">
        <v>20013</v>
      </c>
      <c r="X5083" s="339">
        <v>8.0</v>
      </c>
      <c r="Y5083" s="339">
        <v>47.0</v>
      </c>
    </row>
    <row r="5084" ht="15.75" customHeight="1">
      <c r="A5084" s="336" t="str">
        <f>'Page 1 - General Information'!$G$12</f>
        <v>123468402</v>
      </c>
      <c r="B5084" s="295" t="str">
        <f>'Page 1 - General Information'!$G$16</f>
        <v>3395</v>
      </c>
      <c r="C5084" s="337" t="s">
        <v>164</v>
      </c>
      <c r="N5084" s="295" t="s">
        <v>19500</v>
      </c>
      <c r="P5084" s="490" t="str">
        <f t="array" ref="P5084">INDEX('Page 3 - Financial Information'!$K$16:$X$190,Y5084,X5084)</f>
        <v/>
      </c>
      <c r="S5084" s="295" t="s">
        <v>20014</v>
      </c>
      <c r="X5084" s="339">
        <v>9.0</v>
      </c>
      <c r="Y5084" s="339">
        <v>47.0</v>
      </c>
    </row>
    <row r="5085" ht="15.75" customHeight="1">
      <c r="A5085" s="336" t="str">
        <f>'Page 1 - General Information'!$G$12</f>
        <v>123468402</v>
      </c>
      <c r="B5085" s="295" t="str">
        <f>'Page 1 - General Information'!$G$16</f>
        <v>3395</v>
      </c>
      <c r="C5085" s="337" t="s">
        <v>164</v>
      </c>
      <c r="N5085" s="295" t="s">
        <v>19500</v>
      </c>
      <c r="P5085" s="490" t="str">
        <f t="array" ref="P5085">INDEX('Page 3 - Financial Information'!$K$16:$X$190,Y5085,X5085)</f>
        <v/>
      </c>
      <c r="S5085" s="295" t="s">
        <v>20015</v>
      </c>
      <c r="X5085" s="339">
        <v>10.0</v>
      </c>
      <c r="Y5085" s="339">
        <v>47.0</v>
      </c>
    </row>
    <row r="5086" ht="15.75" customHeight="1">
      <c r="A5086" s="336" t="str">
        <f>'Page 1 - General Information'!$G$12</f>
        <v>123468402</v>
      </c>
      <c r="B5086" s="295" t="str">
        <f>'Page 1 - General Information'!$G$16</f>
        <v>3395</v>
      </c>
      <c r="C5086" s="337" t="s">
        <v>164</v>
      </c>
      <c r="N5086" s="295" t="s">
        <v>19500</v>
      </c>
      <c r="P5086" s="490" t="str">
        <f t="array" ref="P5086">INDEX('Page 3 - Financial Information'!$K$16:$X$190,Y5086,X5086)</f>
        <v/>
      </c>
      <c r="S5086" s="295" t="s">
        <v>20016</v>
      </c>
      <c r="X5086" s="339">
        <v>13.0</v>
      </c>
      <c r="Y5086" s="339">
        <v>47.0</v>
      </c>
    </row>
    <row r="5087" ht="15.75" customHeight="1">
      <c r="A5087" s="336" t="str">
        <f>'Page 1 - General Information'!$G$12</f>
        <v>123468402</v>
      </c>
      <c r="B5087" s="295" t="str">
        <f>'Page 1 - General Information'!$G$16</f>
        <v>3395</v>
      </c>
      <c r="C5087" s="337" t="s">
        <v>164</v>
      </c>
      <c r="N5087" s="295" t="s">
        <v>19500</v>
      </c>
      <c r="P5087" s="490" t="str">
        <f t="array" ref="P5087">INDEX('Page 3 - Financial Information'!$K$16:$X$190,Y5087,X5087)</f>
        <v/>
      </c>
      <c r="S5087" s="295" t="s">
        <v>20017</v>
      </c>
      <c r="X5087" s="339">
        <v>14.0</v>
      </c>
      <c r="Y5087" s="339">
        <v>47.0</v>
      </c>
    </row>
    <row r="5088" ht="15.75" customHeight="1">
      <c r="A5088" s="336" t="str">
        <f>'Page 1 - General Information'!$G$12</f>
        <v>123468402</v>
      </c>
      <c r="B5088" s="295" t="str">
        <f>'Page 1 - General Information'!$G$16</f>
        <v>3395</v>
      </c>
      <c r="C5088" s="337" t="s">
        <v>164</v>
      </c>
      <c r="N5088" s="295" t="s">
        <v>19500</v>
      </c>
      <c r="P5088" s="490">
        <f t="array" ref="P5088">INDEX('Page 3 - Financial Information'!$K$16:$X$190,Y5088,X5088)</f>
        <v>0</v>
      </c>
      <c r="S5088" s="464" t="s">
        <v>20018</v>
      </c>
      <c r="X5088" s="339">
        <v>1.0</v>
      </c>
      <c r="Y5088" s="339">
        <v>48.0</v>
      </c>
    </row>
    <row r="5089" ht="15.75" customHeight="1">
      <c r="A5089" s="336" t="str">
        <f>'Page 1 - General Information'!$G$12</f>
        <v>123468402</v>
      </c>
      <c r="B5089" s="295" t="str">
        <f>'Page 1 - General Information'!$G$16</f>
        <v>3395</v>
      </c>
      <c r="C5089" s="337" t="s">
        <v>164</v>
      </c>
      <c r="N5089" s="295" t="s">
        <v>19500</v>
      </c>
      <c r="P5089" s="490" t="str">
        <f t="array" ref="P5089">INDEX('Page 3 - Financial Information'!$K$16:$X$190,Y5089,X5089)</f>
        <v/>
      </c>
      <c r="S5089" s="464" t="s">
        <v>20019</v>
      </c>
      <c r="X5089" s="339">
        <v>3.0</v>
      </c>
      <c r="Y5089" s="339">
        <v>48.0</v>
      </c>
    </row>
    <row r="5090" ht="15.75" customHeight="1">
      <c r="A5090" s="336" t="str">
        <f>'Page 1 - General Information'!$G$12</f>
        <v>123468402</v>
      </c>
      <c r="B5090" s="295" t="str">
        <f>'Page 1 - General Information'!$G$16</f>
        <v>3395</v>
      </c>
      <c r="C5090" s="337" t="s">
        <v>164</v>
      </c>
      <c r="N5090" s="295" t="s">
        <v>19500</v>
      </c>
      <c r="P5090" s="490" t="str">
        <f t="array" ref="P5090">INDEX('Page 3 - Financial Information'!$K$16:$X$190,Y5090,X5090)</f>
        <v/>
      </c>
      <c r="S5090" s="295" t="s">
        <v>20020</v>
      </c>
      <c r="X5090" s="339">
        <v>4.0</v>
      </c>
      <c r="Y5090" s="339">
        <v>48.0</v>
      </c>
    </row>
    <row r="5091" ht="15.75" customHeight="1">
      <c r="A5091" s="336" t="str">
        <f>'Page 1 - General Information'!$G$12</f>
        <v>123468402</v>
      </c>
      <c r="B5091" s="295" t="str">
        <f>'Page 1 - General Information'!$G$16</f>
        <v>3395</v>
      </c>
      <c r="C5091" s="337" t="s">
        <v>164</v>
      </c>
      <c r="N5091" s="295" t="s">
        <v>19500</v>
      </c>
      <c r="P5091" s="490" t="str">
        <f t="array" ref="P5091">INDEX('Page 3 - Financial Information'!$K$16:$X$190,Y5091,X5091)</f>
        <v/>
      </c>
      <c r="S5091" s="295" t="s">
        <v>20021</v>
      </c>
      <c r="X5091" s="339">
        <v>5.0</v>
      </c>
      <c r="Y5091" s="339">
        <v>48.0</v>
      </c>
    </row>
    <row r="5092" ht="15.75" customHeight="1">
      <c r="A5092" s="336" t="str">
        <f>'Page 1 - General Information'!$G$12</f>
        <v>123468402</v>
      </c>
      <c r="B5092" s="295" t="str">
        <f>'Page 1 - General Information'!$G$16</f>
        <v>3395</v>
      </c>
      <c r="C5092" s="337" t="s">
        <v>164</v>
      </c>
      <c r="N5092" s="295" t="s">
        <v>19500</v>
      </c>
      <c r="P5092" s="490" t="str">
        <f t="array" ref="P5092">INDEX('Page 3 - Financial Information'!$K$16:$X$190,Y5092,X5092)</f>
        <v/>
      </c>
      <c r="S5092" s="295" t="s">
        <v>20022</v>
      </c>
      <c r="X5092" s="339">
        <v>6.0</v>
      </c>
      <c r="Y5092" s="339">
        <v>48.0</v>
      </c>
    </row>
    <row r="5093" ht="15.75" customHeight="1">
      <c r="A5093" s="336" t="str">
        <f>'Page 1 - General Information'!$G$12</f>
        <v>123468402</v>
      </c>
      <c r="B5093" s="295" t="str">
        <f>'Page 1 - General Information'!$G$16</f>
        <v>3395</v>
      </c>
      <c r="C5093" s="337" t="s">
        <v>164</v>
      </c>
      <c r="N5093" s="295" t="s">
        <v>19500</v>
      </c>
      <c r="P5093" s="490" t="str">
        <f t="array" ref="P5093">INDEX('Page 3 - Financial Information'!$K$16:$X$190,Y5093,X5093)</f>
        <v/>
      </c>
      <c r="S5093" s="295" t="s">
        <v>20023</v>
      </c>
      <c r="X5093" s="339">
        <v>7.0</v>
      </c>
      <c r="Y5093" s="339">
        <v>48.0</v>
      </c>
    </row>
    <row r="5094" ht="15.75" customHeight="1">
      <c r="A5094" s="336" t="str">
        <f>'Page 1 - General Information'!$G$12</f>
        <v>123468402</v>
      </c>
      <c r="B5094" s="295" t="str">
        <f>'Page 1 - General Information'!$G$16</f>
        <v>3395</v>
      </c>
      <c r="C5094" s="337" t="s">
        <v>164</v>
      </c>
      <c r="N5094" s="295" t="s">
        <v>19500</v>
      </c>
      <c r="P5094" s="490" t="str">
        <f t="array" ref="P5094">INDEX('Page 3 - Financial Information'!$K$16:$X$190,Y5094,X5094)</f>
        <v/>
      </c>
      <c r="S5094" s="295" t="s">
        <v>20024</v>
      </c>
      <c r="X5094" s="339">
        <v>8.0</v>
      </c>
      <c r="Y5094" s="339">
        <v>48.0</v>
      </c>
    </row>
    <row r="5095" ht="15.75" customHeight="1">
      <c r="A5095" s="336" t="str">
        <f>'Page 1 - General Information'!$G$12</f>
        <v>123468402</v>
      </c>
      <c r="B5095" s="295" t="str">
        <f>'Page 1 - General Information'!$G$16</f>
        <v>3395</v>
      </c>
      <c r="C5095" s="337" t="s">
        <v>164</v>
      </c>
      <c r="N5095" s="295" t="s">
        <v>19500</v>
      </c>
      <c r="P5095" s="490" t="str">
        <f t="array" ref="P5095">INDEX('Page 3 - Financial Information'!$K$16:$X$190,Y5095,X5095)</f>
        <v/>
      </c>
      <c r="S5095" s="295" t="s">
        <v>20025</v>
      </c>
      <c r="X5095" s="339">
        <v>9.0</v>
      </c>
      <c r="Y5095" s="339">
        <v>48.0</v>
      </c>
    </row>
    <row r="5096" ht="15.75" customHeight="1">
      <c r="A5096" s="336" t="str">
        <f>'Page 1 - General Information'!$G$12</f>
        <v>123468402</v>
      </c>
      <c r="B5096" s="295" t="str">
        <f>'Page 1 - General Information'!$G$16</f>
        <v>3395</v>
      </c>
      <c r="C5096" s="337" t="s">
        <v>164</v>
      </c>
      <c r="N5096" s="295" t="s">
        <v>19500</v>
      </c>
      <c r="P5096" s="490" t="str">
        <f t="array" ref="P5096">INDEX('Page 3 - Financial Information'!$K$16:$X$190,Y5096,X5096)</f>
        <v/>
      </c>
      <c r="S5096" s="295" t="s">
        <v>20026</v>
      </c>
      <c r="X5096" s="339">
        <v>10.0</v>
      </c>
      <c r="Y5096" s="339">
        <v>48.0</v>
      </c>
    </row>
    <row r="5097" ht="15.75" customHeight="1">
      <c r="A5097" s="336" t="str">
        <f>'Page 1 - General Information'!$G$12</f>
        <v>123468402</v>
      </c>
      <c r="B5097" s="295" t="str">
        <f>'Page 1 - General Information'!$G$16</f>
        <v>3395</v>
      </c>
      <c r="C5097" s="337" t="s">
        <v>164</v>
      </c>
      <c r="N5097" s="295" t="s">
        <v>19500</v>
      </c>
      <c r="P5097" s="490" t="str">
        <f t="array" ref="P5097">INDEX('Page 3 - Financial Information'!$K$16:$X$190,Y5097,X5097)</f>
        <v/>
      </c>
      <c r="S5097" s="295" t="s">
        <v>20027</v>
      </c>
      <c r="X5097" s="339">
        <v>13.0</v>
      </c>
      <c r="Y5097" s="339">
        <v>48.0</v>
      </c>
    </row>
    <row r="5098" ht="15.75" customHeight="1">
      <c r="A5098" s="336" t="str">
        <f>'Page 1 - General Information'!$G$12</f>
        <v>123468402</v>
      </c>
      <c r="B5098" s="295" t="str">
        <f>'Page 1 - General Information'!$G$16</f>
        <v>3395</v>
      </c>
      <c r="C5098" s="337" t="s">
        <v>164</v>
      </c>
      <c r="N5098" s="295" t="s">
        <v>19500</v>
      </c>
      <c r="P5098" s="490" t="str">
        <f t="array" ref="P5098">INDEX('Page 3 - Financial Information'!$K$16:$X$190,Y5098,X5098)</f>
        <v/>
      </c>
      <c r="S5098" s="295" t="s">
        <v>20028</v>
      </c>
      <c r="X5098" s="339">
        <v>14.0</v>
      </c>
      <c r="Y5098" s="339">
        <v>48.0</v>
      </c>
    </row>
    <row r="5099" ht="15.75" customHeight="1">
      <c r="A5099" s="336" t="str">
        <f>'Page 1 - General Information'!$G$12</f>
        <v>123468402</v>
      </c>
      <c r="B5099" s="295" t="str">
        <f>'Page 1 - General Information'!$G$16</f>
        <v>3395</v>
      </c>
      <c r="C5099" s="337" t="s">
        <v>164</v>
      </c>
      <c r="N5099" s="295" t="s">
        <v>19500</v>
      </c>
      <c r="P5099" s="490">
        <f t="array" ref="P5099">INDEX('Page 3 - Financial Information'!$K$16:$X$190,Y5099,X5099)</f>
        <v>0</v>
      </c>
      <c r="S5099" s="464" t="s">
        <v>20029</v>
      </c>
      <c r="X5099" s="339">
        <v>1.0</v>
      </c>
      <c r="Y5099" s="339">
        <v>49.0</v>
      </c>
    </row>
    <row r="5100" ht="15.75" customHeight="1">
      <c r="A5100" s="336" t="str">
        <f>'Page 1 - General Information'!$G$12</f>
        <v>123468402</v>
      </c>
      <c r="B5100" s="295" t="str">
        <f>'Page 1 - General Information'!$G$16</f>
        <v>3395</v>
      </c>
      <c r="C5100" s="337" t="s">
        <v>164</v>
      </c>
      <c r="N5100" s="295" t="s">
        <v>19500</v>
      </c>
      <c r="P5100" s="490" t="str">
        <f t="array" ref="P5100">INDEX('Page 3 - Financial Information'!$K$16:$X$190,Y5100,X5100)</f>
        <v/>
      </c>
      <c r="S5100" s="464" t="s">
        <v>20030</v>
      </c>
      <c r="X5100" s="339">
        <v>3.0</v>
      </c>
      <c r="Y5100" s="339">
        <v>49.0</v>
      </c>
    </row>
    <row r="5101" ht="15.75" customHeight="1">
      <c r="A5101" s="336" t="str">
        <f>'Page 1 - General Information'!$G$12</f>
        <v>123468402</v>
      </c>
      <c r="B5101" s="295" t="str">
        <f>'Page 1 - General Information'!$G$16</f>
        <v>3395</v>
      </c>
      <c r="C5101" s="337" t="s">
        <v>164</v>
      </c>
      <c r="N5101" s="295" t="s">
        <v>19500</v>
      </c>
      <c r="P5101" s="490" t="str">
        <f t="array" ref="P5101">INDEX('Page 3 - Financial Information'!$K$16:$X$190,Y5101,X5101)</f>
        <v/>
      </c>
      <c r="S5101" s="295" t="s">
        <v>20031</v>
      </c>
      <c r="X5101" s="339">
        <v>4.0</v>
      </c>
      <c r="Y5101" s="339">
        <v>49.0</v>
      </c>
    </row>
    <row r="5102" ht="15.75" customHeight="1">
      <c r="A5102" s="336" t="str">
        <f>'Page 1 - General Information'!$G$12</f>
        <v>123468402</v>
      </c>
      <c r="B5102" s="295" t="str">
        <f>'Page 1 - General Information'!$G$16</f>
        <v>3395</v>
      </c>
      <c r="C5102" s="337" t="s">
        <v>164</v>
      </c>
      <c r="N5102" s="295" t="s">
        <v>19500</v>
      </c>
      <c r="P5102" s="490" t="str">
        <f t="array" ref="P5102">INDEX('Page 3 - Financial Information'!$K$16:$X$190,Y5102,X5102)</f>
        <v/>
      </c>
      <c r="S5102" s="295" t="s">
        <v>20032</v>
      </c>
      <c r="X5102" s="339">
        <v>5.0</v>
      </c>
      <c r="Y5102" s="339">
        <v>49.0</v>
      </c>
    </row>
    <row r="5103" ht="15.75" customHeight="1">
      <c r="A5103" s="336" t="str">
        <f>'Page 1 - General Information'!$G$12</f>
        <v>123468402</v>
      </c>
      <c r="B5103" s="295" t="str">
        <f>'Page 1 - General Information'!$G$16</f>
        <v>3395</v>
      </c>
      <c r="C5103" s="337" t="s">
        <v>164</v>
      </c>
      <c r="N5103" s="295" t="s">
        <v>19500</v>
      </c>
      <c r="P5103" s="490" t="str">
        <f t="array" ref="P5103">INDEX('Page 3 - Financial Information'!$K$16:$X$190,Y5103,X5103)</f>
        <v/>
      </c>
      <c r="S5103" s="295" t="s">
        <v>20033</v>
      </c>
      <c r="X5103" s="339">
        <v>6.0</v>
      </c>
      <c r="Y5103" s="339">
        <v>49.0</v>
      </c>
    </row>
    <row r="5104" ht="15.75" customHeight="1">
      <c r="A5104" s="336" t="str">
        <f>'Page 1 - General Information'!$G$12</f>
        <v>123468402</v>
      </c>
      <c r="B5104" s="295" t="str">
        <f>'Page 1 - General Information'!$G$16</f>
        <v>3395</v>
      </c>
      <c r="C5104" s="337" t="s">
        <v>164</v>
      </c>
      <c r="N5104" s="295" t="s">
        <v>19500</v>
      </c>
      <c r="P5104" s="490" t="str">
        <f t="array" ref="P5104">INDEX('Page 3 - Financial Information'!$K$16:$X$190,Y5104,X5104)</f>
        <v/>
      </c>
      <c r="S5104" s="295" t="s">
        <v>20034</v>
      </c>
      <c r="X5104" s="339">
        <v>7.0</v>
      </c>
      <c r="Y5104" s="339">
        <v>49.0</v>
      </c>
    </row>
    <row r="5105" ht="15.75" customHeight="1">
      <c r="A5105" s="336" t="str">
        <f>'Page 1 - General Information'!$G$12</f>
        <v>123468402</v>
      </c>
      <c r="B5105" s="295" t="str">
        <f>'Page 1 - General Information'!$G$16</f>
        <v>3395</v>
      </c>
      <c r="C5105" s="337" t="s">
        <v>164</v>
      </c>
      <c r="N5105" s="295" t="s">
        <v>19500</v>
      </c>
      <c r="P5105" s="490" t="str">
        <f t="array" ref="P5105">INDEX('Page 3 - Financial Information'!$K$16:$X$190,Y5105,X5105)</f>
        <v/>
      </c>
      <c r="S5105" s="295" t="s">
        <v>20035</v>
      </c>
      <c r="X5105" s="339">
        <v>8.0</v>
      </c>
      <c r="Y5105" s="339">
        <v>49.0</v>
      </c>
    </row>
    <row r="5106" ht="15.75" customHeight="1">
      <c r="A5106" s="336" t="str">
        <f>'Page 1 - General Information'!$G$12</f>
        <v>123468402</v>
      </c>
      <c r="B5106" s="295" t="str">
        <f>'Page 1 - General Information'!$G$16</f>
        <v>3395</v>
      </c>
      <c r="C5106" s="337" t="s">
        <v>164</v>
      </c>
      <c r="N5106" s="295" t="s">
        <v>19500</v>
      </c>
      <c r="P5106" s="490" t="str">
        <f t="array" ref="P5106">INDEX('Page 3 - Financial Information'!$K$16:$X$190,Y5106,X5106)</f>
        <v/>
      </c>
      <c r="S5106" s="295" t="s">
        <v>20036</v>
      </c>
      <c r="X5106" s="339">
        <v>9.0</v>
      </c>
      <c r="Y5106" s="339">
        <v>49.0</v>
      </c>
    </row>
    <row r="5107" ht="15.75" customHeight="1">
      <c r="A5107" s="336" t="str">
        <f>'Page 1 - General Information'!$G$12</f>
        <v>123468402</v>
      </c>
      <c r="B5107" s="295" t="str">
        <f>'Page 1 - General Information'!$G$16</f>
        <v>3395</v>
      </c>
      <c r="C5107" s="337" t="s">
        <v>164</v>
      </c>
      <c r="N5107" s="295" t="s">
        <v>19500</v>
      </c>
      <c r="P5107" s="490" t="str">
        <f t="array" ref="P5107">INDEX('Page 3 - Financial Information'!$K$16:$X$190,Y5107,X5107)</f>
        <v/>
      </c>
      <c r="S5107" s="295" t="s">
        <v>20037</v>
      </c>
      <c r="X5107" s="339">
        <v>10.0</v>
      </c>
      <c r="Y5107" s="339">
        <v>49.0</v>
      </c>
    </row>
    <row r="5108" ht="15.75" customHeight="1">
      <c r="A5108" s="336" t="str">
        <f>'Page 1 - General Information'!$G$12</f>
        <v>123468402</v>
      </c>
      <c r="B5108" s="295" t="str">
        <f>'Page 1 - General Information'!$G$16</f>
        <v>3395</v>
      </c>
      <c r="C5108" s="337" t="s">
        <v>164</v>
      </c>
      <c r="N5108" s="295" t="s">
        <v>19500</v>
      </c>
      <c r="P5108" s="490" t="str">
        <f t="array" ref="P5108">INDEX('Page 3 - Financial Information'!$K$16:$X$190,Y5108,X5108)</f>
        <v/>
      </c>
      <c r="S5108" s="295" t="s">
        <v>20038</v>
      </c>
      <c r="X5108" s="339">
        <v>13.0</v>
      </c>
      <c r="Y5108" s="339">
        <v>49.0</v>
      </c>
    </row>
    <row r="5109" ht="15.75" customHeight="1">
      <c r="A5109" s="336" t="str">
        <f>'Page 1 - General Information'!$G$12</f>
        <v>123468402</v>
      </c>
      <c r="B5109" s="295" t="str">
        <f>'Page 1 - General Information'!$G$16</f>
        <v>3395</v>
      </c>
      <c r="C5109" s="337" t="s">
        <v>164</v>
      </c>
      <c r="N5109" s="295" t="s">
        <v>19500</v>
      </c>
      <c r="P5109" s="490" t="str">
        <f t="array" ref="P5109">INDEX('Page 3 - Financial Information'!$K$16:$X$190,Y5109,X5109)</f>
        <v/>
      </c>
      <c r="S5109" s="295" t="s">
        <v>20039</v>
      </c>
      <c r="X5109" s="339">
        <v>14.0</v>
      </c>
      <c r="Y5109" s="339">
        <v>49.0</v>
      </c>
    </row>
    <row r="5110" ht="15.75" customHeight="1">
      <c r="A5110" s="336" t="str">
        <f>'Page 1 - General Information'!$G$12</f>
        <v>123468402</v>
      </c>
      <c r="B5110" s="295" t="str">
        <f>'Page 1 - General Information'!$G$16</f>
        <v>3395</v>
      </c>
      <c r="C5110" s="337" t="s">
        <v>164</v>
      </c>
      <c r="N5110" s="295" t="s">
        <v>19500</v>
      </c>
      <c r="P5110" s="490">
        <f t="array" ref="P5110">INDEX('Page 3 - Financial Information'!$K$16:$X$190,Y5110,X5110)</f>
        <v>0</v>
      </c>
      <c r="S5110" s="464" t="s">
        <v>20040</v>
      </c>
      <c r="X5110" s="339">
        <v>1.0</v>
      </c>
      <c r="Y5110" s="339">
        <v>50.0</v>
      </c>
    </row>
    <row r="5111" ht="15.75" customHeight="1">
      <c r="A5111" s="336" t="str">
        <f>'Page 1 - General Information'!$G$12</f>
        <v>123468402</v>
      </c>
      <c r="B5111" s="295" t="str">
        <f>'Page 1 - General Information'!$G$16</f>
        <v>3395</v>
      </c>
      <c r="C5111" s="337" t="s">
        <v>164</v>
      </c>
      <c r="N5111" s="295" t="s">
        <v>19500</v>
      </c>
      <c r="P5111" s="490" t="str">
        <f t="array" ref="P5111">INDEX('Page 3 - Financial Information'!$K$16:$X$190,Y5111,X5111)</f>
        <v/>
      </c>
      <c r="S5111" s="464" t="s">
        <v>20041</v>
      </c>
      <c r="X5111" s="339">
        <v>3.0</v>
      </c>
      <c r="Y5111" s="339">
        <v>50.0</v>
      </c>
    </row>
    <row r="5112" ht="15.75" customHeight="1">
      <c r="A5112" s="336" t="str">
        <f>'Page 1 - General Information'!$G$12</f>
        <v>123468402</v>
      </c>
      <c r="B5112" s="295" t="str">
        <f>'Page 1 - General Information'!$G$16</f>
        <v>3395</v>
      </c>
      <c r="C5112" s="337" t="s">
        <v>164</v>
      </c>
      <c r="N5112" s="295" t="s">
        <v>19500</v>
      </c>
      <c r="P5112" s="490" t="str">
        <f t="array" ref="P5112">INDEX('Page 3 - Financial Information'!$K$16:$X$190,Y5112,X5112)</f>
        <v/>
      </c>
      <c r="S5112" s="295" t="s">
        <v>20042</v>
      </c>
      <c r="X5112" s="339">
        <v>4.0</v>
      </c>
      <c r="Y5112" s="339">
        <v>50.0</v>
      </c>
    </row>
    <row r="5113" ht="15.75" customHeight="1">
      <c r="A5113" s="336" t="str">
        <f>'Page 1 - General Information'!$G$12</f>
        <v>123468402</v>
      </c>
      <c r="B5113" s="295" t="str">
        <f>'Page 1 - General Information'!$G$16</f>
        <v>3395</v>
      </c>
      <c r="C5113" s="337" t="s">
        <v>164</v>
      </c>
      <c r="N5113" s="295" t="s">
        <v>19500</v>
      </c>
      <c r="P5113" s="490" t="str">
        <f t="array" ref="P5113">INDEX('Page 3 - Financial Information'!$K$16:$X$190,Y5113,X5113)</f>
        <v/>
      </c>
      <c r="S5113" s="295" t="s">
        <v>20043</v>
      </c>
      <c r="X5113" s="339">
        <v>5.0</v>
      </c>
      <c r="Y5113" s="339">
        <v>50.0</v>
      </c>
    </row>
    <row r="5114" ht="15.75" customHeight="1">
      <c r="A5114" s="336" t="str">
        <f>'Page 1 - General Information'!$G$12</f>
        <v>123468402</v>
      </c>
      <c r="B5114" s="295" t="str">
        <f>'Page 1 - General Information'!$G$16</f>
        <v>3395</v>
      </c>
      <c r="C5114" s="337" t="s">
        <v>164</v>
      </c>
      <c r="N5114" s="295" t="s">
        <v>19500</v>
      </c>
      <c r="P5114" s="490" t="str">
        <f t="array" ref="P5114">INDEX('Page 3 - Financial Information'!$K$16:$X$190,Y5114,X5114)</f>
        <v/>
      </c>
      <c r="S5114" s="295" t="s">
        <v>20044</v>
      </c>
      <c r="X5114" s="339">
        <v>6.0</v>
      </c>
      <c r="Y5114" s="339">
        <v>50.0</v>
      </c>
    </row>
    <row r="5115" ht="15.75" customHeight="1">
      <c r="A5115" s="336" t="str">
        <f>'Page 1 - General Information'!$G$12</f>
        <v>123468402</v>
      </c>
      <c r="B5115" s="295" t="str">
        <f>'Page 1 - General Information'!$G$16</f>
        <v>3395</v>
      </c>
      <c r="C5115" s="337" t="s">
        <v>164</v>
      </c>
      <c r="N5115" s="295" t="s">
        <v>19500</v>
      </c>
      <c r="P5115" s="490" t="str">
        <f t="array" ref="P5115">INDEX('Page 3 - Financial Information'!$K$16:$X$190,Y5115,X5115)</f>
        <v/>
      </c>
      <c r="S5115" s="295" t="s">
        <v>20045</v>
      </c>
      <c r="X5115" s="339">
        <v>7.0</v>
      </c>
      <c r="Y5115" s="339">
        <v>50.0</v>
      </c>
    </row>
    <row r="5116" ht="15.75" customHeight="1">
      <c r="A5116" s="336" t="str">
        <f>'Page 1 - General Information'!$G$12</f>
        <v>123468402</v>
      </c>
      <c r="B5116" s="295" t="str">
        <f>'Page 1 - General Information'!$G$16</f>
        <v>3395</v>
      </c>
      <c r="C5116" s="337" t="s">
        <v>164</v>
      </c>
      <c r="N5116" s="295" t="s">
        <v>19500</v>
      </c>
      <c r="P5116" s="490" t="str">
        <f t="array" ref="P5116">INDEX('Page 3 - Financial Information'!$K$16:$X$190,Y5116,X5116)</f>
        <v/>
      </c>
      <c r="S5116" s="295" t="s">
        <v>20046</v>
      </c>
      <c r="X5116" s="339">
        <v>8.0</v>
      </c>
      <c r="Y5116" s="339">
        <v>50.0</v>
      </c>
    </row>
    <row r="5117" ht="15.75" customHeight="1">
      <c r="A5117" s="336" t="str">
        <f>'Page 1 - General Information'!$G$12</f>
        <v>123468402</v>
      </c>
      <c r="B5117" s="295" t="str">
        <f>'Page 1 - General Information'!$G$16</f>
        <v>3395</v>
      </c>
      <c r="C5117" s="337" t="s">
        <v>164</v>
      </c>
      <c r="N5117" s="295" t="s">
        <v>19500</v>
      </c>
      <c r="P5117" s="490" t="str">
        <f t="array" ref="P5117">INDEX('Page 3 - Financial Information'!$K$16:$X$190,Y5117,X5117)</f>
        <v/>
      </c>
      <c r="S5117" s="295" t="s">
        <v>20047</v>
      </c>
      <c r="X5117" s="339">
        <v>9.0</v>
      </c>
      <c r="Y5117" s="339">
        <v>50.0</v>
      </c>
    </row>
    <row r="5118" ht="15.75" customHeight="1">
      <c r="A5118" s="336" t="str">
        <f>'Page 1 - General Information'!$G$12</f>
        <v>123468402</v>
      </c>
      <c r="B5118" s="295" t="str">
        <f>'Page 1 - General Information'!$G$16</f>
        <v>3395</v>
      </c>
      <c r="C5118" s="337" t="s">
        <v>164</v>
      </c>
      <c r="N5118" s="295" t="s">
        <v>19500</v>
      </c>
      <c r="P5118" s="490" t="str">
        <f t="array" ref="P5118">INDEX('Page 3 - Financial Information'!$K$16:$X$190,Y5118,X5118)</f>
        <v/>
      </c>
      <c r="S5118" s="295" t="s">
        <v>20048</v>
      </c>
      <c r="X5118" s="339">
        <v>10.0</v>
      </c>
      <c r="Y5118" s="339">
        <v>50.0</v>
      </c>
    </row>
    <row r="5119" ht="15.75" customHeight="1">
      <c r="A5119" s="336" t="str">
        <f>'Page 1 - General Information'!$G$12</f>
        <v>123468402</v>
      </c>
      <c r="B5119" s="295" t="str">
        <f>'Page 1 - General Information'!$G$16</f>
        <v>3395</v>
      </c>
      <c r="C5119" s="337" t="s">
        <v>164</v>
      </c>
      <c r="N5119" s="295" t="s">
        <v>19500</v>
      </c>
      <c r="P5119" s="490" t="str">
        <f t="array" ref="P5119">INDEX('Page 3 - Financial Information'!$K$16:$X$190,Y5119,X5119)</f>
        <v/>
      </c>
      <c r="S5119" s="295" t="s">
        <v>20049</v>
      </c>
      <c r="X5119" s="339">
        <v>13.0</v>
      </c>
      <c r="Y5119" s="339">
        <v>50.0</v>
      </c>
    </row>
    <row r="5120" ht="15.75" customHeight="1">
      <c r="A5120" s="336" t="str">
        <f>'Page 1 - General Information'!$G$12</f>
        <v>123468402</v>
      </c>
      <c r="B5120" s="295" t="str">
        <f>'Page 1 - General Information'!$G$16</f>
        <v>3395</v>
      </c>
      <c r="C5120" s="337" t="s">
        <v>164</v>
      </c>
      <c r="N5120" s="295" t="s">
        <v>19500</v>
      </c>
      <c r="P5120" s="490" t="str">
        <f t="array" ref="P5120">INDEX('Page 3 - Financial Information'!$K$16:$X$190,Y5120,X5120)</f>
        <v/>
      </c>
      <c r="S5120" s="295" t="s">
        <v>20050</v>
      </c>
      <c r="X5120" s="339">
        <v>14.0</v>
      </c>
      <c r="Y5120" s="339">
        <v>50.0</v>
      </c>
    </row>
    <row r="5121" ht="15.75" customHeight="1">
      <c r="A5121" s="336" t="str">
        <f>'Page 1 - General Information'!$G$12</f>
        <v>123468402</v>
      </c>
      <c r="B5121" s="295" t="str">
        <f>'Page 1 - General Information'!$G$16</f>
        <v>3395</v>
      </c>
      <c r="C5121" s="337" t="s">
        <v>164</v>
      </c>
      <c r="N5121" s="295" t="s">
        <v>19500</v>
      </c>
      <c r="P5121" s="490">
        <f t="array" ref="P5121">INDEX('Page 3 - Financial Information'!$K$16:$X$190,Y5121,X5121)</f>
        <v>0</v>
      </c>
      <c r="S5121" s="464" t="s">
        <v>20051</v>
      </c>
      <c r="X5121" s="339">
        <v>1.0</v>
      </c>
      <c r="Y5121" s="339">
        <v>51.0</v>
      </c>
    </row>
    <row r="5122" ht="15.75" customHeight="1">
      <c r="A5122" s="336" t="str">
        <f>'Page 1 - General Information'!$G$12</f>
        <v>123468402</v>
      </c>
      <c r="B5122" s="295" t="str">
        <f>'Page 1 - General Information'!$G$16</f>
        <v>3395</v>
      </c>
      <c r="C5122" s="337" t="s">
        <v>164</v>
      </c>
      <c r="N5122" s="295" t="s">
        <v>19500</v>
      </c>
      <c r="P5122" s="490" t="str">
        <f t="array" ref="P5122">INDEX('Page 3 - Financial Information'!$K$16:$X$190,Y5122,X5122)</f>
        <v/>
      </c>
      <c r="S5122" s="464" t="s">
        <v>20052</v>
      </c>
      <c r="X5122" s="339">
        <v>3.0</v>
      </c>
      <c r="Y5122" s="339">
        <v>51.0</v>
      </c>
    </row>
    <row r="5123" ht="15.75" customHeight="1">
      <c r="A5123" s="336" t="str">
        <f>'Page 1 - General Information'!$G$12</f>
        <v>123468402</v>
      </c>
      <c r="B5123" s="295" t="str">
        <f>'Page 1 - General Information'!$G$16</f>
        <v>3395</v>
      </c>
      <c r="C5123" s="337" t="s">
        <v>164</v>
      </c>
      <c r="N5123" s="295" t="s">
        <v>19500</v>
      </c>
      <c r="P5123" s="490" t="str">
        <f t="array" ref="P5123">INDEX('Page 3 - Financial Information'!$K$16:$X$190,Y5123,X5123)</f>
        <v/>
      </c>
      <c r="S5123" s="295" t="s">
        <v>20053</v>
      </c>
      <c r="X5123" s="339">
        <v>4.0</v>
      </c>
      <c r="Y5123" s="339">
        <v>51.0</v>
      </c>
    </row>
    <row r="5124" ht="15.75" customHeight="1">
      <c r="A5124" s="336" t="str">
        <f>'Page 1 - General Information'!$G$12</f>
        <v>123468402</v>
      </c>
      <c r="B5124" s="295" t="str">
        <f>'Page 1 - General Information'!$G$16</f>
        <v>3395</v>
      </c>
      <c r="C5124" s="337" t="s">
        <v>164</v>
      </c>
      <c r="N5124" s="295" t="s">
        <v>19500</v>
      </c>
      <c r="P5124" s="490" t="str">
        <f t="array" ref="P5124">INDEX('Page 3 - Financial Information'!$K$16:$X$190,Y5124,X5124)</f>
        <v/>
      </c>
      <c r="S5124" s="295" t="s">
        <v>20054</v>
      </c>
      <c r="X5124" s="339">
        <v>5.0</v>
      </c>
      <c r="Y5124" s="339">
        <v>51.0</v>
      </c>
    </row>
    <row r="5125" ht="15.75" customHeight="1">
      <c r="A5125" s="336" t="str">
        <f>'Page 1 - General Information'!$G$12</f>
        <v>123468402</v>
      </c>
      <c r="B5125" s="295" t="str">
        <f>'Page 1 - General Information'!$G$16</f>
        <v>3395</v>
      </c>
      <c r="C5125" s="337" t="s">
        <v>164</v>
      </c>
      <c r="N5125" s="295" t="s">
        <v>19500</v>
      </c>
      <c r="P5125" s="490" t="str">
        <f t="array" ref="P5125">INDEX('Page 3 - Financial Information'!$K$16:$X$190,Y5125,X5125)</f>
        <v/>
      </c>
      <c r="S5125" s="295" t="s">
        <v>20055</v>
      </c>
      <c r="X5125" s="339">
        <v>6.0</v>
      </c>
      <c r="Y5125" s="339">
        <v>51.0</v>
      </c>
    </row>
    <row r="5126" ht="15.75" customHeight="1">
      <c r="A5126" s="336" t="str">
        <f>'Page 1 - General Information'!$G$12</f>
        <v>123468402</v>
      </c>
      <c r="B5126" s="295" t="str">
        <f>'Page 1 - General Information'!$G$16</f>
        <v>3395</v>
      </c>
      <c r="C5126" s="337" t="s">
        <v>164</v>
      </c>
      <c r="N5126" s="295" t="s">
        <v>19500</v>
      </c>
      <c r="P5126" s="490" t="str">
        <f t="array" ref="P5126">INDEX('Page 3 - Financial Information'!$K$16:$X$190,Y5126,X5126)</f>
        <v/>
      </c>
      <c r="S5126" s="295" t="s">
        <v>20056</v>
      </c>
      <c r="X5126" s="339">
        <v>7.0</v>
      </c>
      <c r="Y5126" s="339">
        <v>51.0</v>
      </c>
    </row>
    <row r="5127" ht="15.75" customHeight="1">
      <c r="A5127" s="336" t="str">
        <f>'Page 1 - General Information'!$G$12</f>
        <v>123468402</v>
      </c>
      <c r="B5127" s="295" t="str">
        <f>'Page 1 - General Information'!$G$16</f>
        <v>3395</v>
      </c>
      <c r="C5127" s="337" t="s">
        <v>164</v>
      </c>
      <c r="N5127" s="295" t="s">
        <v>19500</v>
      </c>
      <c r="P5127" s="490" t="str">
        <f t="array" ref="P5127">INDEX('Page 3 - Financial Information'!$K$16:$X$190,Y5127,X5127)</f>
        <v/>
      </c>
      <c r="S5127" s="295" t="s">
        <v>20057</v>
      </c>
      <c r="X5127" s="339">
        <v>8.0</v>
      </c>
      <c r="Y5127" s="339">
        <v>51.0</v>
      </c>
    </row>
    <row r="5128" ht="15.75" customHeight="1">
      <c r="A5128" s="336" t="str">
        <f>'Page 1 - General Information'!$G$12</f>
        <v>123468402</v>
      </c>
      <c r="B5128" s="295" t="str">
        <f>'Page 1 - General Information'!$G$16</f>
        <v>3395</v>
      </c>
      <c r="C5128" s="337" t="s">
        <v>164</v>
      </c>
      <c r="N5128" s="295" t="s">
        <v>19500</v>
      </c>
      <c r="P5128" s="490" t="str">
        <f t="array" ref="P5128">INDEX('Page 3 - Financial Information'!$K$16:$X$190,Y5128,X5128)</f>
        <v/>
      </c>
      <c r="S5128" s="295" t="s">
        <v>20058</v>
      </c>
      <c r="X5128" s="339">
        <v>9.0</v>
      </c>
      <c r="Y5128" s="339">
        <v>51.0</v>
      </c>
    </row>
    <row r="5129" ht="15.75" customHeight="1">
      <c r="A5129" s="336" t="str">
        <f>'Page 1 - General Information'!$G$12</f>
        <v>123468402</v>
      </c>
      <c r="B5129" s="295" t="str">
        <f>'Page 1 - General Information'!$G$16</f>
        <v>3395</v>
      </c>
      <c r="C5129" s="337" t="s">
        <v>164</v>
      </c>
      <c r="N5129" s="295" t="s">
        <v>19500</v>
      </c>
      <c r="P5129" s="490" t="str">
        <f t="array" ref="P5129">INDEX('Page 3 - Financial Information'!$K$16:$X$190,Y5129,X5129)</f>
        <v/>
      </c>
      <c r="S5129" s="295" t="s">
        <v>20059</v>
      </c>
      <c r="X5129" s="339">
        <v>10.0</v>
      </c>
      <c r="Y5129" s="339">
        <v>51.0</v>
      </c>
    </row>
    <row r="5130" ht="15.75" customHeight="1">
      <c r="A5130" s="336" t="str">
        <f>'Page 1 - General Information'!$G$12</f>
        <v>123468402</v>
      </c>
      <c r="B5130" s="295" t="str">
        <f>'Page 1 - General Information'!$G$16</f>
        <v>3395</v>
      </c>
      <c r="C5130" s="337" t="s">
        <v>164</v>
      </c>
      <c r="N5130" s="295" t="s">
        <v>19500</v>
      </c>
      <c r="P5130" s="490" t="str">
        <f t="array" ref="P5130">INDEX('Page 3 - Financial Information'!$K$16:$X$190,Y5130,X5130)</f>
        <v/>
      </c>
      <c r="S5130" s="295" t="s">
        <v>20060</v>
      </c>
      <c r="X5130" s="339">
        <v>13.0</v>
      </c>
      <c r="Y5130" s="339">
        <v>51.0</v>
      </c>
    </row>
    <row r="5131" ht="15.75" customHeight="1">
      <c r="A5131" s="336" t="str">
        <f>'Page 1 - General Information'!$G$12</f>
        <v>123468402</v>
      </c>
      <c r="B5131" s="295" t="str">
        <f>'Page 1 - General Information'!$G$16</f>
        <v>3395</v>
      </c>
      <c r="C5131" s="337" t="s">
        <v>164</v>
      </c>
      <c r="N5131" s="295" t="s">
        <v>19500</v>
      </c>
      <c r="P5131" s="490" t="str">
        <f t="array" ref="P5131">INDEX('Page 3 - Financial Information'!$K$16:$X$190,Y5131,X5131)</f>
        <v/>
      </c>
      <c r="S5131" s="295" t="s">
        <v>20061</v>
      </c>
      <c r="X5131" s="339">
        <v>14.0</v>
      </c>
      <c r="Y5131" s="339">
        <v>51.0</v>
      </c>
    </row>
    <row r="5132" ht="15.75" customHeight="1">
      <c r="A5132" s="336" t="str">
        <f>'Page 1 - General Information'!$G$12</f>
        <v>123468402</v>
      </c>
      <c r="B5132" s="295" t="str">
        <f>'Page 1 - General Information'!$G$16</f>
        <v>3395</v>
      </c>
      <c r="C5132" s="337" t="s">
        <v>164</v>
      </c>
      <c r="N5132" s="295" t="s">
        <v>19500</v>
      </c>
      <c r="P5132" s="490">
        <f t="array" ref="P5132">INDEX('Page 3 - Financial Information'!$K$16:$X$190,Y5132,X5132)</f>
        <v>0</v>
      </c>
      <c r="S5132" s="464" t="s">
        <v>20062</v>
      </c>
      <c r="X5132" s="339">
        <v>1.0</v>
      </c>
      <c r="Y5132" s="339">
        <v>52.0</v>
      </c>
    </row>
    <row r="5133" ht="15.75" customHeight="1">
      <c r="A5133" s="336" t="str">
        <f>'Page 1 - General Information'!$G$12</f>
        <v>123468402</v>
      </c>
      <c r="B5133" s="295" t="str">
        <f>'Page 1 - General Information'!$G$16</f>
        <v>3395</v>
      </c>
      <c r="C5133" s="337" t="s">
        <v>164</v>
      </c>
      <c r="N5133" s="295" t="s">
        <v>19500</v>
      </c>
      <c r="P5133" s="490" t="str">
        <f t="array" ref="P5133">INDEX('Page 3 - Financial Information'!$K$16:$X$190,Y5133,X5133)</f>
        <v/>
      </c>
      <c r="S5133" s="464" t="s">
        <v>20063</v>
      </c>
      <c r="X5133" s="339">
        <v>3.0</v>
      </c>
      <c r="Y5133" s="339">
        <v>52.0</v>
      </c>
    </row>
    <row r="5134" ht="15.75" customHeight="1">
      <c r="A5134" s="336" t="str">
        <f>'Page 1 - General Information'!$G$12</f>
        <v>123468402</v>
      </c>
      <c r="B5134" s="295" t="str">
        <f>'Page 1 - General Information'!$G$16</f>
        <v>3395</v>
      </c>
      <c r="C5134" s="337" t="s">
        <v>164</v>
      </c>
      <c r="N5134" s="295" t="s">
        <v>19500</v>
      </c>
      <c r="P5134" s="490" t="str">
        <f t="array" ref="P5134">INDEX('Page 3 - Financial Information'!$K$16:$X$190,Y5134,X5134)</f>
        <v/>
      </c>
      <c r="S5134" s="295" t="s">
        <v>20064</v>
      </c>
      <c r="X5134" s="339">
        <v>4.0</v>
      </c>
      <c r="Y5134" s="339">
        <v>52.0</v>
      </c>
    </row>
    <row r="5135" ht="15.75" customHeight="1">
      <c r="A5135" s="336" t="str">
        <f>'Page 1 - General Information'!$G$12</f>
        <v>123468402</v>
      </c>
      <c r="B5135" s="295" t="str">
        <f>'Page 1 - General Information'!$G$16</f>
        <v>3395</v>
      </c>
      <c r="C5135" s="337" t="s">
        <v>164</v>
      </c>
      <c r="N5135" s="295" t="s">
        <v>19500</v>
      </c>
      <c r="P5135" s="490" t="str">
        <f t="array" ref="P5135">INDEX('Page 3 - Financial Information'!$K$16:$X$190,Y5135,X5135)</f>
        <v/>
      </c>
      <c r="S5135" s="295" t="s">
        <v>20065</v>
      </c>
      <c r="X5135" s="339">
        <v>5.0</v>
      </c>
      <c r="Y5135" s="339">
        <v>52.0</v>
      </c>
    </row>
    <row r="5136" ht="15.75" customHeight="1">
      <c r="A5136" s="336" t="str">
        <f>'Page 1 - General Information'!$G$12</f>
        <v>123468402</v>
      </c>
      <c r="B5136" s="295" t="str">
        <f>'Page 1 - General Information'!$G$16</f>
        <v>3395</v>
      </c>
      <c r="C5136" s="337" t="s">
        <v>164</v>
      </c>
      <c r="N5136" s="295" t="s">
        <v>19500</v>
      </c>
      <c r="P5136" s="490" t="str">
        <f t="array" ref="P5136">INDEX('Page 3 - Financial Information'!$K$16:$X$190,Y5136,X5136)</f>
        <v/>
      </c>
      <c r="S5136" s="295" t="s">
        <v>20066</v>
      </c>
      <c r="X5136" s="339">
        <v>6.0</v>
      </c>
      <c r="Y5136" s="339">
        <v>52.0</v>
      </c>
    </row>
    <row r="5137" ht="15.75" customHeight="1">
      <c r="A5137" s="336" t="str">
        <f>'Page 1 - General Information'!$G$12</f>
        <v>123468402</v>
      </c>
      <c r="B5137" s="295" t="str">
        <f>'Page 1 - General Information'!$G$16</f>
        <v>3395</v>
      </c>
      <c r="C5137" s="337" t="s">
        <v>164</v>
      </c>
      <c r="N5137" s="295" t="s">
        <v>19500</v>
      </c>
      <c r="P5137" s="490" t="str">
        <f t="array" ref="P5137">INDEX('Page 3 - Financial Information'!$K$16:$X$190,Y5137,X5137)</f>
        <v/>
      </c>
      <c r="S5137" s="295" t="s">
        <v>20067</v>
      </c>
      <c r="X5137" s="339">
        <v>7.0</v>
      </c>
      <c r="Y5137" s="339">
        <v>52.0</v>
      </c>
    </row>
    <row r="5138" ht="15.75" customHeight="1">
      <c r="A5138" s="336" t="str">
        <f>'Page 1 - General Information'!$G$12</f>
        <v>123468402</v>
      </c>
      <c r="B5138" s="295" t="str">
        <f>'Page 1 - General Information'!$G$16</f>
        <v>3395</v>
      </c>
      <c r="C5138" s="337" t="s">
        <v>164</v>
      </c>
      <c r="N5138" s="295" t="s">
        <v>19500</v>
      </c>
      <c r="P5138" s="490" t="str">
        <f t="array" ref="P5138">INDEX('Page 3 - Financial Information'!$K$16:$X$190,Y5138,X5138)</f>
        <v/>
      </c>
      <c r="S5138" s="295" t="s">
        <v>20068</v>
      </c>
      <c r="X5138" s="339">
        <v>8.0</v>
      </c>
      <c r="Y5138" s="339">
        <v>52.0</v>
      </c>
    </row>
    <row r="5139" ht="15.75" customHeight="1">
      <c r="A5139" s="336" t="str">
        <f>'Page 1 - General Information'!$G$12</f>
        <v>123468402</v>
      </c>
      <c r="B5139" s="295" t="str">
        <f>'Page 1 - General Information'!$G$16</f>
        <v>3395</v>
      </c>
      <c r="C5139" s="337" t="s">
        <v>164</v>
      </c>
      <c r="N5139" s="295" t="s">
        <v>19500</v>
      </c>
      <c r="P5139" s="490" t="str">
        <f t="array" ref="P5139">INDEX('Page 3 - Financial Information'!$K$16:$X$190,Y5139,X5139)</f>
        <v/>
      </c>
      <c r="S5139" s="295" t="s">
        <v>20069</v>
      </c>
      <c r="X5139" s="339">
        <v>9.0</v>
      </c>
      <c r="Y5139" s="339">
        <v>52.0</v>
      </c>
    </row>
    <row r="5140" ht="15.75" customHeight="1">
      <c r="A5140" s="336" t="str">
        <f>'Page 1 - General Information'!$G$12</f>
        <v>123468402</v>
      </c>
      <c r="B5140" s="295" t="str">
        <f>'Page 1 - General Information'!$G$16</f>
        <v>3395</v>
      </c>
      <c r="C5140" s="337" t="s">
        <v>164</v>
      </c>
      <c r="N5140" s="295" t="s">
        <v>19500</v>
      </c>
      <c r="P5140" s="490" t="str">
        <f t="array" ref="P5140">INDEX('Page 3 - Financial Information'!$K$16:$X$190,Y5140,X5140)</f>
        <v/>
      </c>
      <c r="S5140" s="295" t="s">
        <v>20070</v>
      </c>
      <c r="X5140" s="339">
        <v>10.0</v>
      </c>
      <c r="Y5140" s="339">
        <v>52.0</v>
      </c>
    </row>
    <row r="5141" ht="15.75" customHeight="1">
      <c r="A5141" s="336" t="str">
        <f>'Page 1 - General Information'!$G$12</f>
        <v>123468402</v>
      </c>
      <c r="B5141" s="295" t="str">
        <f>'Page 1 - General Information'!$G$16</f>
        <v>3395</v>
      </c>
      <c r="C5141" s="337" t="s">
        <v>164</v>
      </c>
      <c r="N5141" s="295" t="s">
        <v>19500</v>
      </c>
      <c r="P5141" s="490" t="str">
        <f t="array" ref="P5141">INDEX('Page 3 - Financial Information'!$K$16:$X$190,Y5141,X5141)</f>
        <v/>
      </c>
      <c r="S5141" s="295" t="s">
        <v>20071</v>
      </c>
      <c r="X5141" s="339">
        <v>13.0</v>
      </c>
      <c r="Y5141" s="339">
        <v>52.0</v>
      </c>
    </row>
    <row r="5142" ht="15.75" customHeight="1">
      <c r="A5142" s="336" t="str">
        <f>'Page 1 - General Information'!$G$12</f>
        <v>123468402</v>
      </c>
      <c r="B5142" s="295" t="str">
        <f>'Page 1 - General Information'!$G$16</f>
        <v>3395</v>
      </c>
      <c r="C5142" s="337" t="s">
        <v>164</v>
      </c>
      <c r="N5142" s="295" t="s">
        <v>19500</v>
      </c>
      <c r="P5142" s="490" t="str">
        <f t="array" ref="P5142">INDEX('Page 3 - Financial Information'!$K$16:$X$190,Y5142,X5142)</f>
        <v/>
      </c>
      <c r="S5142" s="295" t="s">
        <v>20072</v>
      </c>
      <c r="X5142" s="339">
        <v>14.0</v>
      </c>
      <c r="Y5142" s="339">
        <v>52.0</v>
      </c>
    </row>
    <row r="5143" ht="15.75" customHeight="1">
      <c r="A5143" s="336" t="str">
        <f>'Page 1 - General Information'!$G$12</f>
        <v>123468402</v>
      </c>
      <c r="B5143" s="295" t="str">
        <f>'Page 1 - General Information'!$G$16</f>
        <v>3395</v>
      </c>
      <c r="C5143" s="337" t="s">
        <v>164</v>
      </c>
      <c r="N5143" s="295" t="s">
        <v>19500</v>
      </c>
      <c r="P5143" s="490">
        <f t="array" ref="P5143">INDEX('Page 3 - Financial Information'!$K$16:$X$190,Y5143,X5143)</f>
        <v>0</v>
      </c>
      <c r="S5143" s="464" t="s">
        <v>20073</v>
      </c>
      <c r="X5143" s="339">
        <v>1.0</v>
      </c>
      <c r="Y5143" s="339">
        <v>53.0</v>
      </c>
    </row>
    <row r="5144" ht="15.75" customHeight="1">
      <c r="A5144" s="336" t="str">
        <f>'Page 1 - General Information'!$G$12</f>
        <v>123468402</v>
      </c>
      <c r="B5144" s="295" t="str">
        <f>'Page 1 - General Information'!$G$16</f>
        <v>3395</v>
      </c>
      <c r="C5144" s="337" t="s">
        <v>164</v>
      </c>
      <c r="N5144" s="295" t="s">
        <v>19500</v>
      </c>
      <c r="P5144" s="490" t="str">
        <f t="array" ref="P5144">INDEX('Page 3 - Financial Information'!$K$16:$X$190,Y5144,X5144)</f>
        <v/>
      </c>
      <c r="S5144" s="464" t="s">
        <v>20074</v>
      </c>
      <c r="X5144" s="339">
        <v>3.0</v>
      </c>
      <c r="Y5144" s="339">
        <v>53.0</v>
      </c>
    </row>
    <row r="5145" ht="15.75" customHeight="1">
      <c r="A5145" s="336" t="str">
        <f>'Page 1 - General Information'!$G$12</f>
        <v>123468402</v>
      </c>
      <c r="B5145" s="295" t="str">
        <f>'Page 1 - General Information'!$G$16</f>
        <v>3395</v>
      </c>
      <c r="C5145" s="337" t="s">
        <v>164</v>
      </c>
      <c r="N5145" s="295" t="s">
        <v>19500</v>
      </c>
      <c r="P5145" s="490" t="str">
        <f t="array" ref="P5145">INDEX('Page 3 - Financial Information'!$K$16:$X$190,Y5145,X5145)</f>
        <v/>
      </c>
      <c r="S5145" s="295" t="s">
        <v>20075</v>
      </c>
      <c r="X5145" s="339">
        <v>4.0</v>
      </c>
      <c r="Y5145" s="339">
        <v>53.0</v>
      </c>
    </row>
    <row r="5146" ht="15.75" customHeight="1">
      <c r="A5146" s="336" t="str">
        <f>'Page 1 - General Information'!$G$12</f>
        <v>123468402</v>
      </c>
      <c r="B5146" s="295" t="str">
        <f>'Page 1 - General Information'!$G$16</f>
        <v>3395</v>
      </c>
      <c r="C5146" s="337" t="s">
        <v>164</v>
      </c>
      <c r="N5146" s="295" t="s">
        <v>19500</v>
      </c>
      <c r="P5146" s="490" t="str">
        <f t="array" ref="P5146">INDEX('Page 3 - Financial Information'!$K$16:$X$190,Y5146,X5146)</f>
        <v/>
      </c>
      <c r="S5146" s="295" t="s">
        <v>20076</v>
      </c>
      <c r="X5146" s="339">
        <v>5.0</v>
      </c>
      <c r="Y5146" s="339">
        <v>53.0</v>
      </c>
    </row>
    <row r="5147" ht="15.75" customHeight="1">
      <c r="A5147" s="336" t="str">
        <f>'Page 1 - General Information'!$G$12</f>
        <v>123468402</v>
      </c>
      <c r="B5147" s="295" t="str">
        <f>'Page 1 - General Information'!$G$16</f>
        <v>3395</v>
      </c>
      <c r="C5147" s="337" t="s">
        <v>164</v>
      </c>
      <c r="N5147" s="295" t="s">
        <v>19500</v>
      </c>
      <c r="P5147" s="490" t="str">
        <f t="array" ref="P5147">INDEX('Page 3 - Financial Information'!$K$16:$X$190,Y5147,X5147)</f>
        <v/>
      </c>
      <c r="S5147" s="295" t="s">
        <v>20077</v>
      </c>
      <c r="X5147" s="339">
        <v>6.0</v>
      </c>
      <c r="Y5147" s="339">
        <v>53.0</v>
      </c>
    </row>
    <row r="5148" ht="15.75" customHeight="1">
      <c r="A5148" s="336" t="str">
        <f>'Page 1 - General Information'!$G$12</f>
        <v>123468402</v>
      </c>
      <c r="B5148" s="295" t="str">
        <f>'Page 1 - General Information'!$G$16</f>
        <v>3395</v>
      </c>
      <c r="C5148" s="337" t="s">
        <v>164</v>
      </c>
      <c r="N5148" s="295" t="s">
        <v>19500</v>
      </c>
      <c r="P5148" s="490" t="str">
        <f t="array" ref="P5148">INDEX('Page 3 - Financial Information'!$K$16:$X$190,Y5148,X5148)</f>
        <v/>
      </c>
      <c r="S5148" s="295" t="s">
        <v>20078</v>
      </c>
      <c r="X5148" s="339">
        <v>7.0</v>
      </c>
      <c r="Y5148" s="339">
        <v>53.0</v>
      </c>
    </row>
    <row r="5149" ht="15.75" customHeight="1">
      <c r="A5149" s="336" t="str">
        <f>'Page 1 - General Information'!$G$12</f>
        <v>123468402</v>
      </c>
      <c r="B5149" s="295" t="str">
        <f>'Page 1 - General Information'!$G$16</f>
        <v>3395</v>
      </c>
      <c r="C5149" s="337" t="s">
        <v>164</v>
      </c>
      <c r="N5149" s="295" t="s">
        <v>19500</v>
      </c>
      <c r="P5149" s="490" t="str">
        <f t="array" ref="P5149">INDEX('Page 3 - Financial Information'!$K$16:$X$190,Y5149,X5149)</f>
        <v/>
      </c>
      <c r="S5149" s="295" t="s">
        <v>20079</v>
      </c>
      <c r="X5149" s="339">
        <v>8.0</v>
      </c>
      <c r="Y5149" s="339">
        <v>53.0</v>
      </c>
    </row>
    <row r="5150" ht="15.75" customHeight="1">
      <c r="A5150" s="336" t="str">
        <f>'Page 1 - General Information'!$G$12</f>
        <v>123468402</v>
      </c>
      <c r="B5150" s="295" t="str">
        <f>'Page 1 - General Information'!$G$16</f>
        <v>3395</v>
      </c>
      <c r="C5150" s="337" t="s">
        <v>164</v>
      </c>
      <c r="N5150" s="295" t="s">
        <v>19500</v>
      </c>
      <c r="P5150" s="490" t="str">
        <f t="array" ref="P5150">INDEX('Page 3 - Financial Information'!$K$16:$X$190,Y5150,X5150)</f>
        <v/>
      </c>
      <c r="S5150" s="295" t="s">
        <v>20080</v>
      </c>
      <c r="X5150" s="339">
        <v>9.0</v>
      </c>
      <c r="Y5150" s="339">
        <v>53.0</v>
      </c>
    </row>
    <row r="5151" ht="15.75" customHeight="1">
      <c r="A5151" s="336" t="str">
        <f>'Page 1 - General Information'!$G$12</f>
        <v>123468402</v>
      </c>
      <c r="B5151" s="295" t="str">
        <f>'Page 1 - General Information'!$G$16</f>
        <v>3395</v>
      </c>
      <c r="C5151" s="337" t="s">
        <v>164</v>
      </c>
      <c r="N5151" s="295" t="s">
        <v>19500</v>
      </c>
      <c r="P5151" s="490" t="str">
        <f t="array" ref="P5151">INDEX('Page 3 - Financial Information'!$K$16:$X$190,Y5151,X5151)</f>
        <v/>
      </c>
      <c r="S5151" s="295" t="s">
        <v>20081</v>
      </c>
      <c r="X5151" s="339">
        <v>10.0</v>
      </c>
      <c r="Y5151" s="339">
        <v>53.0</v>
      </c>
    </row>
    <row r="5152" ht="15.75" customHeight="1">
      <c r="A5152" s="336" t="str">
        <f>'Page 1 - General Information'!$G$12</f>
        <v>123468402</v>
      </c>
      <c r="B5152" s="295" t="str">
        <f>'Page 1 - General Information'!$G$16</f>
        <v>3395</v>
      </c>
      <c r="C5152" s="337" t="s">
        <v>164</v>
      </c>
      <c r="N5152" s="295" t="s">
        <v>19500</v>
      </c>
      <c r="P5152" s="490" t="str">
        <f t="array" ref="P5152">INDEX('Page 3 - Financial Information'!$K$16:$X$190,Y5152,X5152)</f>
        <v/>
      </c>
      <c r="S5152" s="295" t="s">
        <v>20082</v>
      </c>
      <c r="X5152" s="339">
        <v>13.0</v>
      </c>
      <c r="Y5152" s="339">
        <v>53.0</v>
      </c>
    </row>
    <row r="5153" ht="15.75" customHeight="1">
      <c r="A5153" s="336" t="str">
        <f>'Page 1 - General Information'!$G$12</f>
        <v>123468402</v>
      </c>
      <c r="B5153" s="295" t="str">
        <f>'Page 1 - General Information'!$G$16</f>
        <v>3395</v>
      </c>
      <c r="C5153" s="337" t="s">
        <v>164</v>
      </c>
      <c r="N5153" s="295" t="s">
        <v>19500</v>
      </c>
      <c r="P5153" s="490" t="str">
        <f t="array" ref="P5153">INDEX('Page 3 - Financial Information'!$K$16:$X$190,Y5153,X5153)</f>
        <v/>
      </c>
      <c r="S5153" s="295" t="s">
        <v>20083</v>
      </c>
      <c r="X5153" s="339">
        <v>14.0</v>
      </c>
      <c r="Y5153" s="339">
        <v>53.0</v>
      </c>
    </row>
    <row r="5154" ht="15.75" customHeight="1">
      <c r="A5154" s="336" t="str">
        <f>'Page 1 - General Information'!$G$12</f>
        <v>123468402</v>
      </c>
      <c r="B5154" s="295" t="str">
        <f>'Page 1 - General Information'!$G$16</f>
        <v>3395</v>
      </c>
      <c r="C5154" s="337" t="s">
        <v>164</v>
      </c>
      <c r="N5154" s="295" t="s">
        <v>19500</v>
      </c>
      <c r="P5154" s="490">
        <f t="array" ref="P5154">INDEX('Page 3 - Financial Information'!$K$16:$X$190,Y5154,X5154)</f>
        <v>0</v>
      </c>
      <c r="S5154" s="464" t="s">
        <v>20084</v>
      </c>
      <c r="X5154" s="339">
        <v>1.0</v>
      </c>
      <c r="Y5154" s="339">
        <v>54.0</v>
      </c>
    </row>
    <row r="5155" ht="15.75" customHeight="1">
      <c r="A5155" s="336" t="str">
        <f>'Page 1 - General Information'!$G$12</f>
        <v>123468402</v>
      </c>
      <c r="B5155" s="295" t="str">
        <f>'Page 1 - General Information'!$G$16</f>
        <v>3395</v>
      </c>
      <c r="C5155" s="337" t="s">
        <v>164</v>
      </c>
      <c r="N5155" s="295" t="s">
        <v>19500</v>
      </c>
      <c r="P5155" s="490" t="str">
        <f t="array" ref="P5155">INDEX('Page 3 - Financial Information'!$K$16:$X$190,Y5155,X5155)</f>
        <v/>
      </c>
      <c r="S5155" s="464" t="s">
        <v>20085</v>
      </c>
      <c r="X5155" s="339">
        <v>3.0</v>
      </c>
      <c r="Y5155" s="339">
        <v>54.0</v>
      </c>
    </row>
    <row r="5156" ht="15.75" customHeight="1">
      <c r="A5156" s="336" t="str">
        <f>'Page 1 - General Information'!$G$12</f>
        <v>123468402</v>
      </c>
      <c r="B5156" s="295" t="str">
        <f>'Page 1 - General Information'!$G$16</f>
        <v>3395</v>
      </c>
      <c r="C5156" s="337" t="s">
        <v>164</v>
      </c>
      <c r="N5156" s="295" t="s">
        <v>19500</v>
      </c>
      <c r="P5156" s="490" t="str">
        <f t="array" ref="P5156">INDEX('Page 3 - Financial Information'!$K$16:$X$190,Y5156,X5156)</f>
        <v/>
      </c>
      <c r="S5156" s="295" t="s">
        <v>20086</v>
      </c>
      <c r="X5156" s="339">
        <v>4.0</v>
      </c>
      <c r="Y5156" s="339">
        <v>54.0</v>
      </c>
    </row>
    <row r="5157" ht="15.75" customHeight="1">
      <c r="A5157" s="336" t="str">
        <f>'Page 1 - General Information'!$G$12</f>
        <v>123468402</v>
      </c>
      <c r="B5157" s="295" t="str">
        <f>'Page 1 - General Information'!$G$16</f>
        <v>3395</v>
      </c>
      <c r="C5157" s="337" t="s">
        <v>164</v>
      </c>
      <c r="N5157" s="295" t="s">
        <v>19500</v>
      </c>
      <c r="P5157" s="490" t="str">
        <f t="array" ref="P5157">INDEX('Page 3 - Financial Information'!$K$16:$X$190,Y5157,X5157)</f>
        <v/>
      </c>
      <c r="S5157" s="295" t="s">
        <v>20087</v>
      </c>
      <c r="X5157" s="339">
        <v>5.0</v>
      </c>
      <c r="Y5157" s="339">
        <v>54.0</v>
      </c>
    </row>
    <row r="5158" ht="15.75" customHeight="1">
      <c r="A5158" s="336" t="str">
        <f>'Page 1 - General Information'!$G$12</f>
        <v>123468402</v>
      </c>
      <c r="B5158" s="295" t="str">
        <f>'Page 1 - General Information'!$G$16</f>
        <v>3395</v>
      </c>
      <c r="C5158" s="337" t="s">
        <v>164</v>
      </c>
      <c r="N5158" s="295" t="s">
        <v>19500</v>
      </c>
      <c r="P5158" s="490" t="str">
        <f t="array" ref="P5158">INDEX('Page 3 - Financial Information'!$K$16:$X$190,Y5158,X5158)</f>
        <v/>
      </c>
      <c r="S5158" s="295" t="s">
        <v>20088</v>
      </c>
      <c r="X5158" s="339">
        <v>6.0</v>
      </c>
      <c r="Y5158" s="339">
        <v>54.0</v>
      </c>
    </row>
    <row r="5159" ht="15.75" customHeight="1">
      <c r="A5159" s="336" t="str">
        <f>'Page 1 - General Information'!$G$12</f>
        <v>123468402</v>
      </c>
      <c r="B5159" s="295" t="str">
        <f>'Page 1 - General Information'!$G$16</f>
        <v>3395</v>
      </c>
      <c r="C5159" s="337" t="s">
        <v>164</v>
      </c>
      <c r="N5159" s="295" t="s">
        <v>19500</v>
      </c>
      <c r="P5159" s="490" t="str">
        <f t="array" ref="P5159">INDEX('Page 3 - Financial Information'!$K$16:$X$190,Y5159,X5159)</f>
        <v/>
      </c>
      <c r="S5159" s="295" t="s">
        <v>20089</v>
      </c>
      <c r="X5159" s="339">
        <v>7.0</v>
      </c>
      <c r="Y5159" s="339">
        <v>54.0</v>
      </c>
    </row>
    <row r="5160" ht="15.75" customHeight="1">
      <c r="A5160" s="336" t="str">
        <f>'Page 1 - General Information'!$G$12</f>
        <v>123468402</v>
      </c>
      <c r="B5160" s="295" t="str">
        <f>'Page 1 - General Information'!$G$16</f>
        <v>3395</v>
      </c>
      <c r="C5160" s="337" t="s">
        <v>164</v>
      </c>
      <c r="N5160" s="295" t="s">
        <v>19500</v>
      </c>
      <c r="P5160" s="490" t="str">
        <f t="array" ref="P5160">INDEX('Page 3 - Financial Information'!$K$16:$X$190,Y5160,X5160)</f>
        <v/>
      </c>
      <c r="S5160" s="295" t="s">
        <v>20090</v>
      </c>
      <c r="X5160" s="339">
        <v>8.0</v>
      </c>
      <c r="Y5160" s="339">
        <v>54.0</v>
      </c>
    </row>
    <row r="5161" ht="15.75" customHeight="1">
      <c r="A5161" s="336" t="str">
        <f>'Page 1 - General Information'!$G$12</f>
        <v>123468402</v>
      </c>
      <c r="B5161" s="295" t="str">
        <f>'Page 1 - General Information'!$G$16</f>
        <v>3395</v>
      </c>
      <c r="C5161" s="337" t="s">
        <v>164</v>
      </c>
      <c r="N5161" s="295" t="s">
        <v>19500</v>
      </c>
      <c r="P5161" s="490" t="str">
        <f t="array" ref="P5161">INDEX('Page 3 - Financial Information'!$K$16:$X$190,Y5161,X5161)</f>
        <v/>
      </c>
      <c r="S5161" s="295" t="s">
        <v>20091</v>
      </c>
      <c r="X5161" s="339">
        <v>9.0</v>
      </c>
      <c r="Y5161" s="339">
        <v>54.0</v>
      </c>
    </row>
    <row r="5162" ht="15.75" customHeight="1">
      <c r="A5162" s="336" t="str">
        <f>'Page 1 - General Information'!$G$12</f>
        <v>123468402</v>
      </c>
      <c r="B5162" s="295" t="str">
        <f>'Page 1 - General Information'!$G$16</f>
        <v>3395</v>
      </c>
      <c r="C5162" s="337" t="s">
        <v>164</v>
      </c>
      <c r="N5162" s="295" t="s">
        <v>19500</v>
      </c>
      <c r="P5162" s="490" t="str">
        <f t="array" ref="P5162">INDEX('Page 3 - Financial Information'!$K$16:$X$190,Y5162,X5162)</f>
        <v/>
      </c>
      <c r="S5162" s="295" t="s">
        <v>20092</v>
      </c>
      <c r="X5162" s="339">
        <v>10.0</v>
      </c>
      <c r="Y5162" s="339">
        <v>54.0</v>
      </c>
    </row>
    <row r="5163" ht="15.75" customHeight="1">
      <c r="A5163" s="336" t="str">
        <f>'Page 1 - General Information'!$G$12</f>
        <v>123468402</v>
      </c>
      <c r="B5163" s="295" t="str">
        <f>'Page 1 - General Information'!$G$16</f>
        <v>3395</v>
      </c>
      <c r="C5163" s="337" t="s">
        <v>164</v>
      </c>
      <c r="N5163" s="295" t="s">
        <v>19500</v>
      </c>
      <c r="P5163" s="490" t="str">
        <f t="array" ref="P5163">INDEX('Page 3 - Financial Information'!$K$16:$X$190,Y5163,X5163)</f>
        <v/>
      </c>
      <c r="S5163" s="295" t="s">
        <v>20093</v>
      </c>
      <c r="X5163" s="339">
        <v>13.0</v>
      </c>
      <c r="Y5163" s="339">
        <v>54.0</v>
      </c>
    </row>
    <row r="5164" ht="15.75" customHeight="1">
      <c r="A5164" s="336" t="str">
        <f>'Page 1 - General Information'!$G$12</f>
        <v>123468402</v>
      </c>
      <c r="B5164" s="295" t="str">
        <f>'Page 1 - General Information'!$G$16</f>
        <v>3395</v>
      </c>
      <c r="C5164" s="337" t="s">
        <v>164</v>
      </c>
      <c r="N5164" s="295" t="s">
        <v>19500</v>
      </c>
      <c r="P5164" s="490" t="str">
        <f t="array" ref="P5164">INDEX('Page 3 - Financial Information'!$K$16:$X$190,Y5164,X5164)</f>
        <v/>
      </c>
      <c r="S5164" s="295" t="s">
        <v>20094</v>
      </c>
      <c r="X5164" s="339">
        <v>14.0</v>
      </c>
      <c r="Y5164" s="339">
        <v>54.0</v>
      </c>
    </row>
    <row r="5165" ht="15.75" customHeight="1">
      <c r="A5165" s="336" t="str">
        <f>'Page 1 - General Information'!$G$12</f>
        <v>123468402</v>
      </c>
      <c r="B5165" s="295" t="str">
        <f>'Page 1 - General Information'!$G$16</f>
        <v>3395</v>
      </c>
      <c r="C5165" s="337" t="s">
        <v>164</v>
      </c>
      <c r="N5165" s="295" t="s">
        <v>19500</v>
      </c>
      <c r="P5165" s="490">
        <f t="array" ref="P5165">INDEX('Page 3 - Financial Information'!$K$16:$X$190,Y5165,X5165)</f>
        <v>0</v>
      </c>
      <c r="S5165" s="464" t="s">
        <v>20095</v>
      </c>
      <c r="X5165" s="339">
        <v>1.0</v>
      </c>
      <c r="Y5165" s="339">
        <v>55.0</v>
      </c>
    </row>
    <row r="5166" ht="15.75" customHeight="1">
      <c r="A5166" s="336" t="str">
        <f>'Page 1 - General Information'!$G$12</f>
        <v>123468402</v>
      </c>
      <c r="B5166" s="295" t="str">
        <f>'Page 1 - General Information'!$G$16</f>
        <v>3395</v>
      </c>
      <c r="C5166" s="337" t="s">
        <v>164</v>
      </c>
      <c r="N5166" s="295" t="s">
        <v>19500</v>
      </c>
      <c r="P5166" s="490" t="str">
        <f t="array" ref="P5166">INDEX('Page 3 - Financial Information'!$K$16:$X$190,Y5166,X5166)</f>
        <v/>
      </c>
      <c r="S5166" s="464" t="s">
        <v>20096</v>
      </c>
      <c r="X5166" s="339">
        <v>3.0</v>
      </c>
      <c r="Y5166" s="339">
        <v>55.0</v>
      </c>
    </row>
    <row r="5167" ht="15.75" customHeight="1">
      <c r="A5167" s="336" t="str">
        <f>'Page 1 - General Information'!$G$12</f>
        <v>123468402</v>
      </c>
      <c r="B5167" s="295" t="str">
        <f>'Page 1 - General Information'!$G$16</f>
        <v>3395</v>
      </c>
      <c r="C5167" s="337" t="s">
        <v>164</v>
      </c>
      <c r="N5167" s="295" t="s">
        <v>19500</v>
      </c>
      <c r="P5167" s="490" t="str">
        <f t="array" ref="P5167">INDEX('Page 3 - Financial Information'!$K$16:$X$190,Y5167,X5167)</f>
        <v/>
      </c>
      <c r="S5167" s="295" t="s">
        <v>20097</v>
      </c>
      <c r="X5167" s="339">
        <v>4.0</v>
      </c>
      <c r="Y5167" s="339">
        <v>55.0</v>
      </c>
    </row>
    <row r="5168" ht="15.75" customHeight="1">
      <c r="A5168" s="336" t="str">
        <f>'Page 1 - General Information'!$G$12</f>
        <v>123468402</v>
      </c>
      <c r="B5168" s="295" t="str">
        <f>'Page 1 - General Information'!$G$16</f>
        <v>3395</v>
      </c>
      <c r="C5168" s="337" t="s">
        <v>164</v>
      </c>
      <c r="N5168" s="295" t="s">
        <v>19500</v>
      </c>
      <c r="P5168" s="490" t="str">
        <f t="array" ref="P5168">INDEX('Page 3 - Financial Information'!$K$16:$X$190,Y5168,X5168)</f>
        <v/>
      </c>
      <c r="S5168" s="295" t="s">
        <v>20098</v>
      </c>
      <c r="X5168" s="339">
        <v>5.0</v>
      </c>
      <c r="Y5168" s="339">
        <v>55.0</v>
      </c>
    </row>
    <row r="5169" ht="15.75" customHeight="1">
      <c r="A5169" s="336" t="str">
        <f>'Page 1 - General Information'!$G$12</f>
        <v>123468402</v>
      </c>
      <c r="B5169" s="295" t="str">
        <f>'Page 1 - General Information'!$G$16</f>
        <v>3395</v>
      </c>
      <c r="C5169" s="337" t="s">
        <v>164</v>
      </c>
      <c r="N5169" s="295" t="s">
        <v>19500</v>
      </c>
      <c r="P5169" s="490" t="str">
        <f t="array" ref="P5169">INDEX('Page 3 - Financial Information'!$K$16:$X$190,Y5169,X5169)</f>
        <v/>
      </c>
      <c r="S5169" s="295" t="s">
        <v>20099</v>
      </c>
      <c r="X5169" s="339">
        <v>6.0</v>
      </c>
      <c r="Y5169" s="339">
        <v>55.0</v>
      </c>
    </row>
    <row r="5170" ht="15.75" customHeight="1">
      <c r="A5170" s="336" t="str">
        <f>'Page 1 - General Information'!$G$12</f>
        <v>123468402</v>
      </c>
      <c r="B5170" s="295" t="str">
        <f>'Page 1 - General Information'!$G$16</f>
        <v>3395</v>
      </c>
      <c r="C5170" s="337" t="s">
        <v>164</v>
      </c>
      <c r="N5170" s="295" t="s">
        <v>19500</v>
      </c>
      <c r="P5170" s="490" t="str">
        <f t="array" ref="P5170">INDEX('Page 3 - Financial Information'!$K$16:$X$190,Y5170,X5170)</f>
        <v/>
      </c>
      <c r="S5170" s="295" t="s">
        <v>20100</v>
      </c>
      <c r="X5170" s="339">
        <v>7.0</v>
      </c>
      <c r="Y5170" s="339">
        <v>55.0</v>
      </c>
    </row>
    <row r="5171" ht="15.75" customHeight="1">
      <c r="A5171" s="336" t="str">
        <f>'Page 1 - General Information'!$G$12</f>
        <v>123468402</v>
      </c>
      <c r="B5171" s="295" t="str">
        <f>'Page 1 - General Information'!$G$16</f>
        <v>3395</v>
      </c>
      <c r="C5171" s="337" t="s">
        <v>164</v>
      </c>
      <c r="N5171" s="295" t="s">
        <v>19500</v>
      </c>
      <c r="P5171" s="490" t="str">
        <f t="array" ref="P5171">INDEX('Page 3 - Financial Information'!$K$16:$X$190,Y5171,X5171)</f>
        <v/>
      </c>
      <c r="S5171" s="295" t="s">
        <v>20101</v>
      </c>
      <c r="X5171" s="339">
        <v>8.0</v>
      </c>
      <c r="Y5171" s="339">
        <v>55.0</v>
      </c>
    </row>
    <row r="5172" ht="15.75" customHeight="1">
      <c r="A5172" s="336" t="str">
        <f>'Page 1 - General Information'!$G$12</f>
        <v>123468402</v>
      </c>
      <c r="B5172" s="295" t="str">
        <f>'Page 1 - General Information'!$G$16</f>
        <v>3395</v>
      </c>
      <c r="C5172" s="337" t="s">
        <v>164</v>
      </c>
      <c r="N5172" s="295" t="s">
        <v>19500</v>
      </c>
      <c r="P5172" s="490" t="str">
        <f t="array" ref="P5172">INDEX('Page 3 - Financial Information'!$K$16:$X$190,Y5172,X5172)</f>
        <v/>
      </c>
      <c r="S5172" s="295" t="s">
        <v>20102</v>
      </c>
      <c r="X5172" s="339">
        <v>9.0</v>
      </c>
      <c r="Y5172" s="339">
        <v>55.0</v>
      </c>
    </row>
    <row r="5173" ht="15.75" customHeight="1">
      <c r="A5173" s="336" t="str">
        <f>'Page 1 - General Information'!$G$12</f>
        <v>123468402</v>
      </c>
      <c r="B5173" s="295" t="str">
        <f>'Page 1 - General Information'!$G$16</f>
        <v>3395</v>
      </c>
      <c r="C5173" s="337" t="s">
        <v>164</v>
      </c>
      <c r="N5173" s="295" t="s">
        <v>19500</v>
      </c>
      <c r="P5173" s="490" t="str">
        <f t="array" ref="P5173">INDEX('Page 3 - Financial Information'!$K$16:$X$190,Y5173,X5173)</f>
        <v/>
      </c>
      <c r="S5173" s="295" t="s">
        <v>20103</v>
      </c>
      <c r="X5173" s="339">
        <v>10.0</v>
      </c>
      <c r="Y5173" s="339">
        <v>55.0</v>
      </c>
    </row>
    <row r="5174" ht="15.75" customHeight="1">
      <c r="A5174" s="336" t="str">
        <f>'Page 1 - General Information'!$G$12</f>
        <v>123468402</v>
      </c>
      <c r="B5174" s="295" t="str">
        <f>'Page 1 - General Information'!$G$16</f>
        <v>3395</v>
      </c>
      <c r="C5174" s="337" t="s">
        <v>164</v>
      </c>
      <c r="N5174" s="295" t="s">
        <v>19500</v>
      </c>
      <c r="P5174" s="490" t="str">
        <f t="array" ref="P5174">INDEX('Page 3 - Financial Information'!$K$16:$X$190,Y5174,X5174)</f>
        <v/>
      </c>
      <c r="S5174" s="295" t="s">
        <v>20104</v>
      </c>
      <c r="X5174" s="339">
        <v>13.0</v>
      </c>
      <c r="Y5174" s="339">
        <v>55.0</v>
      </c>
    </row>
    <row r="5175" ht="15.75" customHeight="1">
      <c r="A5175" s="336" t="str">
        <f>'Page 1 - General Information'!$G$12</f>
        <v>123468402</v>
      </c>
      <c r="B5175" s="295" t="str">
        <f>'Page 1 - General Information'!$G$16</f>
        <v>3395</v>
      </c>
      <c r="C5175" s="337" t="s">
        <v>164</v>
      </c>
      <c r="N5175" s="295" t="s">
        <v>19500</v>
      </c>
      <c r="P5175" s="490" t="str">
        <f t="array" ref="P5175">INDEX('Page 3 - Financial Information'!$K$16:$X$190,Y5175,X5175)</f>
        <v/>
      </c>
      <c r="S5175" s="295" t="s">
        <v>20105</v>
      </c>
      <c r="X5175" s="339">
        <v>14.0</v>
      </c>
      <c r="Y5175" s="339">
        <v>55.0</v>
      </c>
    </row>
    <row r="5176" ht="15.75" customHeight="1">
      <c r="A5176" s="336" t="str">
        <f>'Page 1 - General Information'!$G$12</f>
        <v>123468402</v>
      </c>
      <c r="B5176" s="295" t="str">
        <f>'Page 1 - General Information'!$G$16</f>
        <v>3395</v>
      </c>
      <c r="C5176" s="337" t="s">
        <v>164</v>
      </c>
      <c r="N5176" s="295" t="s">
        <v>19500</v>
      </c>
      <c r="P5176" s="490">
        <f t="array" ref="P5176">INDEX('Page 3 - Financial Information'!$K$16:$X$190,Y5176,X5176)</f>
        <v>0</v>
      </c>
      <c r="S5176" s="464" t="s">
        <v>20106</v>
      </c>
      <c r="X5176" s="339">
        <v>1.0</v>
      </c>
      <c r="Y5176" s="339">
        <v>56.0</v>
      </c>
    </row>
    <row r="5177" ht="15.75" customHeight="1">
      <c r="A5177" s="336" t="str">
        <f>'Page 1 - General Information'!$G$12</f>
        <v>123468402</v>
      </c>
      <c r="B5177" s="295" t="str">
        <f>'Page 1 - General Information'!$G$16</f>
        <v>3395</v>
      </c>
      <c r="C5177" s="337" t="s">
        <v>164</v>
      </c>
      <c r="N5177" s="295" t="s">
        <v>19500</v>
      </c>
      <c r="P5177" s="490" t="str">
        <f t="array" ref="P5177">INDEX('Page 3 - Financial Information'!$K$16:$X$190,Y5177,X5177)</f>
        <v/>
      </c>
      <c r="S5177" s="464" t="s">
        <v>20107</v>
      </c>
      <c r="X5177" s="339">
        <v>3.0</v>
      </c>
      <c r="Y5177" s="339">
        <v>56.0</v>
      </c>
    </row>
    <row r="5178" ht="15.75" customHeight="1">
      <c r="A5178" s="336" t="str">
        <f>'Page 1 - General Information'!$G$12</f>
        <v>123468402</v>
      </c>
      <c r="B5178" s="295" t="str">
        <f>'Page 1 - General Information'!$G$16</f>
        <v>3395</v>
      </c>
      <c r="C5178" s="337" t="s">
        <v>164</v>
      </c>
      <c r="N5178" s="295" t="s">
        <v>19500</v>
      </c>
      <c r="P5178" s="490" t="str">
        <f t="array" ref="P5178">INDEX('Page 3 - Financial Information'!$K$16:$X$190,Y5178,X5178)</f>
        <v/>
      </c>
      <c r="S5178" s="295" t="s">
        <v>20108</v>
      </c>
      <c r="X5178" s="339">
        <v>4.0</v>
      </c>
      <c r="Y5178" s="339">
        <v>56.0</v>
      </c>
    </row>
    <row r="5179" ht="15.75" customHeight="1">
      <c r="A5179" s="336" t="str">
        <f>'Page 1 - General Information'!$G$12</f>
        <v>123468402</v>
      </c>
      <c r="B5179" s="295" t="str">
        <f>'Page 1 - General Information'!$G$16</f>
        <v>3395</v>
      </c>
      <c r="C5179" s="337" t="s">
        <v>164</v>
      </c>
      <c r="N5179" s="295" t="s">
        <v>19500</v>
      </c>
      <c r="P5179" s="490" t="str">
        <f t="array" ref="P5179">INDEX('Page 3 - Financial Information'!$K$16:$X$190,Y5179,X5179)</f>
        <v/>
      </c>
      <c r="S5179" s="295" t="s">
        <v>20109</v>
      </c>
      <c r="X5179" s="339">
        <v>5.0</v>
      </c>
      <c r="Y5179" s="339">
        <v>56.0</v>
      </c>
    </row>
    <row r="5180" ht="15.75" customHeight="1">
      <c r="A5180" s="336" t="str">
        <f>'Page 1 - General Information'!$G$12</f>
        <v>123468402</v>
      </c>
      <c r="B5180" s="295" t="str">
        <f>'Page 1 - General Information'!$G$16</f>
        <v>3395</v>
      </c>
      <c r="C5180" s="337" t="s">
        <v>164</v>
      </c>
      <c r="N5180" s="295" t="s">
        <v>19500</v>
      </c>
      <c r="P5180" s="490" t="str">
        <f t="array" ref="P5180">INDEX('Page 3 - Financial Information'!$K$16:$X$190,Y5180,X5180)</f>
        <v/>
      </c>
      <c r="S5180" s="295" t="s">
        <v>20110</v>
      </c>
      <c r="X5180" s="339">
        <v>6.0</v>
      </c>
      <c r="Y5180" s="339">
        <v>56.0</v>
      </c>
    </row>
    <row r="5181" ht="15.75" customHeight="1">
      <c r="A5181" s="336" t="str">
        <f>'Page 1 - General Information'!$G$12</f>
        <v>123468402</v>
      </c>
      <c r="B5181" s="295" t="str">
        <f>'Page 1 - General Information'!$G$16</f>
        <v>3395</v>
      </c>
      <c r="C5181" s="337" t="s">
        <v>164</v>
      </c>
      <c r="N5181" s="295" t="s">
        <v>19500</v>
      </c>
      <c r="P5181" s="490" t="str">
        <f t="array" ref="P5181">INDEX('Page 3 - Financial Information'!$K$16:$X$190,Y5181,X5181)</f>
        <v/>
      </c>
      <c r="S5181" s="295" t="s">
        <v>20111</v>
      </c>
      <c r="X5181" s="339">
        <v>7.0</v>
      </c>
      <c r="Y5181" s="339">
        <v>56.0</v>
      </c>
    </row>
    <row r="5182" ht="15.75" customHeight="1">
      <c r="A5182" s="336" t="str">
        <f>'Page 1 - General Information'!$G$12</f>
        <v>123468402</v>
      </c>
      <c r="B5182" s="295" t="str">
        <f>'Page 1 - General Information'!$G$16</f>
        <v>3395</v>
      </c>
      <c r="C5182" s="337" t="s">
        <v>164</v>
      </c>
      <c r="N5182" s="295" t="s">
        <v>19500</v>
      </c>
      <c r="P5182" s="490" t="str">
        <f t="array" ref="P5182">INDEX('Page 3 - Financial Information'!$K$16:$X$190,Y5182,X5182)</f>
        <v/>
      </c>
      <c r="S5182" s="295" t="s">
        <v>20112</v>
      </c>
      <c r="X5182" s="339">
        <v>8.0</v>
      </c>
      <c r="Y5182" s="339">
        <v>56.0</v>
      </c>
    </row>
    <row r="5183" ht="15.75" customHeight="1">
      <c r="A5183" s="336" t="str">
        <f>'Page 1 - General Information'!$G$12</f>
        <v>123468402</v>
      </c>
      <c r="B5183" s="295" t="str">
        <f>'Page 1 - General Information'!$G$16</f>
        <v>3395</v>
      </c>
      <c r="C5183" s="337" t="s">
        <v>164</v>
      </c>
      <c r="N5183" s="295" t="s">
        <v>19500</v>
      </c>
      <c r="P5183" s="490" t="str">
        <f t="array" ref="P5183">INDEX('Page 3 - Financial Information'!$K$16:$X$190,Y5183,X5183)</f>
        <v/>
      </c>
      <c r="S5183" s="295" t="s">
        <v>20113</v>
      </c>
      <c r="X5183" s="339">
        <v>9.0</v>
      </c>
      <c r="Y5183" s="339">
        <v>56.0</v>
      </c>
    </row>
    <row r="5184" ht="15.75" customHeight="1">
      <c r="A5184" s="336" t="str">
        <f>'Page 1 - General Information'!$G$12</f>
        <v>123468402</v>
      </c>
      <c r="B5184" s="295" t="str">
        <f>'Page 1 - General Information'!$G$16</f>
        <v>3395</v>
      </c>
      <c r="C5184" s="337" t="s">
        <v>164</v>
      </c>
      <c r="N5184" s="295" t="s">
        <v>19500</v>
      </c>
      <c r="P5184" s="490" t="str">
        <f t="array" ref="P5184">INDEX('Page 3 - Financial Information'!$K$16:$X$190,Y5184,X5184)</f>
        <v/>
      </c>
      <c r="S5184" s="295" t="s">
        <v>20114</v>
      </c>
      <c r="X5184" s="339">
        <v>10.0</v>
      </c>
      <c r="Y5184" s="339">
        <v>56.0</v>
      </c>
    </row>
    <row r="5185" ht="15.75" customHeight="1">
      <c r="A5185" s="336" t="str">
        <f>'Page 1 - General Information'!$G$12</f>
        <v>123468402</v>
      </c>
      <c r="B5185" s="295" t="str">
        <f>'Page 1 - General Information'!$G$16</f>
        <v>3395</v>
      </c>
      <c r="C5185" s="337" t="s">
        <v>164</v>
      </c>
      <c r="N5185" s="295" t="s">
        <v>19500</v>
      </c>
      <c r="P5185" s="490" t="str">
        <f t="array" ref="P5185">INDEX('Page 3 - Financial Information'!$K$16:$X$190,Y5185,X5185)</f>
        <v/>
      </c>
      <c r="S5185" s="295" t="s">
        <v>20115</v>
      </c>
      <c r="X5185" s="339">
        <v>13.0</v>
      </c>
      <c r="Y5185" s="339">
        <v>56.0</v>
      </c>
    </row>
    <row r="5186" ht="15.75" customHeight="1">
      <c r="A5186" s="336" t="str">
        <f>'Page 1 - General Information'!$G$12</f>
        <v>123468402</v>
      </c>
      <c r="B5186" s="295" t="str">
        <f>'Page 1 - General Information'!$G$16</f>
        <v>3395</v>
      </c>
      <c r="C5186" s="337" t="s">
        <v>164</v>
      </c>
      <c r="N5186" s="295" t="s">
        <v>19500</v>
      </c>
      <c r="P5186" s="490" t="str">
        <f t="array" ref="P5186">INDEX('Page 3 - Financial Information'!$K$16:$X$190,Y5186,X5186)</f>
        <v/>
      </c>
      <c r="S5186" s="295" t="s">
        <v>20116</v>
      </c>
      <c r="X5186" s="339">
        <v>14.0</v>
      </c>
      <c r="Y5186" s="339">
        <v>56.0</v>
      </c>
    </row>
    <row r="5187" ht="15.75" customHeight="1">
      <c r="A5187" s="336" t="str">
        <f>'Page 1 - General Information'!$G$12</f>
        <v>123468402</v>
      </c>
      <c r="B5187" s="295" t="str">
        <f>'Page 1 - General Information'!$G$16</f>
        <v>3395</v>
      </c>
      <c r="C5187" s="337" t="s">
        <v>164</v>
      </c>
      <c r="N5187" s="295" t="s">
        <v>19500</v>
      </c>
      <c r="P5187" s="490">
        <f t="array" ref="P5187">INDEX('Page 3 - Financial Information'!$K$16:$X$190,Y5187,X5187)</f>
        <v>0</v>
      </c>
      <c r="S5187" s="464" t="s">
        <v>20117</v>
      </c>
      <c r="X5187" s="339">
        <v>1.0</v>
      </c>
      <c r="Y5187" s="339">
        <v>57.0</v>
      </c>
    </row>
    <row r="5188" ht="15.75" customHeight="1">
      <c r="A5188" s="336" t="str">
        <f>'Page 1 - General Information'!$G$12</f>
        <v>123468402</v>
      </c>
      <c r="B5188" s="295" t="str">
        <f>'Page 1 - General Information'!$G$16</f>
        <v>3395</v>
      </c>
      <c r="C5188" s="337" t="s">
        <v>164</v>
      </c>
      <c r="N5188" s="295" t="s">
        <v>19500</v>
      </c>
      <c r="P5188" s="490" t="str">
        <f t="array" ref="P5188">INDEX('Page 3 - Financial Information'!$K$16:$X$190,Y5188,X5188)</f>
        <v/>
      </c>
      <c r="S5188" s="464" t="s">
        <v>20118</v>
      </c>
      <c r="X5188" s="339">
        <v>3.0</v>
      </c>
      <c r="Y5188" s="339">
        <v>57.0</v>
      </c>
    </row>
    <row r="5189" ht="15.75" customHeight="1">
      <c r="A5189" s="336" t="str">
        <f>'Page 1 - General Information'!$G$12</f>
        <v>123468402</v>
      </c>
      <c r="B5189" s="295" t="str">
        <f>'Page 1 - General Information'!$G$16</f>
        <v>3395</v>
      </c>
      <c r="C5189" s="337" t="s">
        <v>164</v>
      </c>
      <c r="N5189" s="295" t="s">
        <v>19500</v>
      </c>
      <c r="P5189" s="490" t="str">
        <f t="array" ref="P5189">INDEX('Page 3 - Financial Information'!$K$16:$X$190,Y5189,X5189)</f>
        <v/>
      </c>
      <c r="S5189" s="295" t="s">
        <v>20119</v>
      </c>
      <c r="X5189" s="339">
        <v>4.0</v>
      </c>
      <c r="Y5189" s="339">
        <v>57.0</v>
      </c>
    </row>
    <row r="5190" ht="15.75" customHeight="1">
      <c r="A5190" s="336" t="str">
        <f>'Page 1 - General Information'!$G$12</f>
        <v>123468402</v>
      </c>
      <c r="B5190" s="295" t="str">
        <f>'Page 1 - General Information'!$G$16</f>
        <v>3395</v>
      </c>
      <c r="C5190" s="337" t="s">
        <v>164</v>
      </c>
      <c r="N5190" s="295" t="s">
        <v>19500</v>
      </c>
      <c r="P5190" s="490" t="str">
        <f t="array" ref="P5190">INDEX('Page 3 - Financial Information'!$K$16:$X$190,Y5190,X5190)</f>
        <v/>
      </c>
      <c r="S5190" s="295" t="s">
        <v>20120</v>
      </c>
      <c r="X5190" s="339">
        <v>5.0</v>
      </c>
      <c r="Y5190" s="339">
        <v>57.0</v>
      </c>
    </row>
    <row r="5191" ht="15.75" customHeight="1">
      <c r="A5191" s="336" t="str">
        <f>'Page 1 - General Information'!$G$12</f>
        <v>123468402</v>
      </c>
      <c r="B5191" s="295" t="str">
        <f>'Page 1 - General Information'!$G$16</f>
        <v>3395</v>
      </c>
      <c r="C5191" s="337" t="s">
        <v>164</v>
      </c>
      <c r="N5191" s="295" t="s">
        <v>19500</v>
      </c>
      <c r="P5191" s="490" t="str">
        <f t="array" ref="P5191">INDEX('Page 3 - Financial Information'!$K$16:$X$190,Y5191,X5191)</f>
        <v/>
      </c>
      <c r="S5191" s="295" t="s">
        <v>20121</v>
      </c>
      <c r="X5191" s="339">
        <v>6.0</v>
      </c>
      <c r="Y5191" s="339">
        <v>57.0</v>
      </c>
    </row>
    <row r="5192" ht="15.75" customHeight="1">
      <c r="A5192" s="336" t="str">
        <f>'Page 1 - General Information'!$G$12</f>
        <v>123468402</v>
      </c>
      <c r="B5192" s="295" t="str">
        <f>'Page 1 - General Information'!$G$16</f>
        <v>3395</v>
      </c>
      <c r="C5192" s="337" t="s">
        <v>164</v>
      </c>
      <c r="N5192" s="295" t="s">
        <v>19500</v>
      </c>
      <c r="P5192" s="490" t="str">
        <f t="array" ref="P5192">INDEX('Page 3 - Financial Information'!$K$16:$X$190,Y5192,X5192)</f>
        <v/>
      </c>
      <c r="S5192" s="295" t="s">
        <v>20122</v>
      </c>
      <c r="X5192" s="339">
        <v>7.0</v>
      </c>
      <c r="Y5192" s="339">
        <v>57.0</v>
      </c>
    </row>
    <row r="5193" ht="15.75" customHeight="1">
      <c r="A5193" s="336" t="str">
        <f>'Page 1 - General Information'!$G$12</f>
        <v>123468402</v>
      </c>
      <c r="B5193" s="295" t="str">
        <f>'Page 1 - General Information'!$G$16</f>
        <v>3395</v>
      </c>
      <c r="C5193" s="337" t="s">
        <v>164</v>
      </c>
      <c r="N5193" s="295" t="s">
        <v>19500</v>
      </c>
      <c r="P5193" s="490" t="str">
        <f t="array" ref="P5193">INDEX('Page 3 - Financial Information'!$K$16:$X$190,Y5193,X5193)</f>
        <v/>
      </c>
      <c r="S5193" s="295" t="s">
        <v>20123</v>
      </c>
      <c r="X5193" s="339">
        <v>8.0</v>
      </c>
      <c r="Y5193" s="339">
        <v>57.0</v>
      </c>
    </row>
    <row r="5194" ht="15.75" customHeight="1">
      <c r="A5194" s="336" t="str">
        <f>'Page 1 - General Information'!$G$12</f>
        <v>123468402</v>
      </c>
      <c r="B5194" s="295" t="str">
        <f>'Page 1 - General Information'!$G$16</f>
        <v>3395</v>
      </c>
      <c r="C5194" s="337" t="s">
        <v>164</v>
      </c>
      <c r="N5194" s="295" t="s">
        <v>19500</v>
      </c>
      <c r="P5194" s="490" t="str">
        <f t="array" ref="P5194">INDEX('Page 3 - Financial Information'!$K$16:$X$190,Y5194,X5194)</f>
        <v/>
      </c>
      <c r="S5194" s="295" t="s">
        <v>20124</v>
      </c>
      <c r="X5194" s="339">
        <v>9.0</v>
      </c>
      <c r="Y5194" s="339">
        <v>57.0</v>
      </c>
    </row>
    <row r="5195" ht="15.75" customHeight="1">
      <c r="A5195" s="336" t="str">
        <f>'Page 1 - General Information'!$G$12</f>
        <v>123468402</v>
      </c>
      <c r="B5195" s="295" t="str">
        <f>'Page 1 - General Information'!$G$16</f>
        <v>3395</v>
      </c>
      <c r="C5195" s="337" t="s">
        <v>164</v>
      </c>
      <c r="N5195" s="295" t="s">
        <v>19500</v>
      </c>
      <c r="P5195" s="490" t="str">
        <f t="array" ref="P5195">INDEX('Page 3 - Financial Information'!$K$16:$X$190,Y5195,X5195)</f>
        <v/>
      </c>
      <c r="S5195" s="295" t="s">
        <v>20125</v>
      </c>
      <c r="X5195" s="339">
        <v>10.0</v>
      </c>
      <c r="Y5195" s="339">
        <v>57.0</v>
      </c>
    </row>
    <row r="5196" ht="15.75" customHeight="1">
      <c r="A5196" s="336" t="str">
        <f>'Page 1 - General Information'!$G$12</f>
        <v>123468402</v>
      </c>
      <c r="B5196" s="295" t="str">
        <f>'Page 1 - General Information'!$G$16</f>
        <v>3395</v>
      </c>
      <c r="C5196" s="337" t="s">
        <v>164</v>
      </c>
      <c r="N5196" s="295" t="s">
        <v>19500</v>
      </c>
      <c r="P5196" s="490" t="str">
        <f t="array" ref="P5196">INDEX('Page 3 - Financial Information'!$K$16:$X$190,Y5196,X5196)</f>
        <v/>
      </c>
      <c r="S5196" s="295" t="s">
        <v>20126</v>
      </c>
      <c r="X5196" s="339">
        <v>13.0</v>
      </c>
      <c r="Y5196" s="339">
        <v>57.0</v>
      </c>
    </row>
    <row r="5197" ht="15.75" customHeight="1">
      <c r="A5197" s="336" t="str">
        <f>'Page 1 - General Information'!$G$12</f>
        <v>123468402</v>
      </c>
      <c r="B5197" s="295" t="str">
        <f>'Page 1 - General Information'!$G$16</f>
        <v>3395</v>
      </c>
      <c r="C5197" s="337" t="s">
        <v>164</v>
      </c>
      <c r="N5197" s="295" t="s">
        <v>19500</v>
      </c>
      <c r="P5197" s="490" t="str">
        <f t="array" ref="P5197">INDEX('Page 3 - Financial Information'!$K$16:$X$190,Y5197,X5197)</f>
        <v/>
      </c>
      <c r="S5197" s="295" t="s">
        <v>20127</v>
      </c>
      <c r="X5197" s="339">
        <v>14.0</v>
      </c>
      <c r="Y5197" s="339">
        <v>57.0</v>
      </c>
    </row>
    <row r="5198" ht="15.75" customHeight="1">
      <c r="A5198" s="336" t="str">
        <f>'Page 1 - General Information'!$G$12</f>
        <v>123468402</v>
      </c>
      <c r="B5198" s="295" t="str">
        <f>'Page 1 - General Information'!$G$16</f>
        <v>3395</v>
      </c>
      <c r="C5198" s="337" t="s">
        <v>164</v>
      </c>
      <c r="N5198" s="295" t="s">
        <v>19500</v>
      </c>
      <c r="P5198" s="490">
        <f t="array" ref="P5198">INDEX('Page 3 - Financial Information'!$K$16:$X$190,Y5198,X5198)</f>
        <v>0</v>
      </c>
      <c r="S5198" s="464" t="s">
        <v>20128</v>
      </c>
      <c r="X5198" s="339">
        <v>1.0</v>
      </c>
      <c r="Y5198" s="339">
        <v>58.0</v>
      </c>
    </row>
    <row r="5199" ht="15.75" customHeight="1">
      <c r="A5199" s="336" t="str">
        <f>'Page 1 - General Information'!$G$12</f>
        <v>123468402</v>
      </c>
      <c r="B5199" s="295" t="str">
        <f>'Page 1 - General Information'!$G$16</f>
        <v>3395</v>
      </c>
      <c r="C5199" s="337" t="s">
        <v>164</v>
      </c>
      <c r="N5199" s="295" t="s">
        <v>19500</v>
      </c>
      <c r="P5199" s="490" t="str">
        <f t="array" ref="P5199">INDEX('Page 3 - Financial Information'!$K$16:$X$190,Y5199,X5199)</f>
        <v/>
      </c>
      <c r="S5199" s="464" t="s">
        <v>20129</v>
      </c>
      <c r="X5199" s="339">
        <v>3.0</v>
      </c>
      <c r="Y5199" s="339">
        <v>58.0</v>
      </c>
    </row>
    <row r="5200" ht="15.75" customHeight="1">
      <c r="A5200" s="336" t="str">
        <f>'Page 1 - General Information'!$G$12</f>
        <v>123468402</v>
      </c>
      <c r="B5200" s="295" t="str">
        <f>'Page 1 - General Information'!$G$16</f>
        <v>3395</v>
      </c>
      <c r="C5200" s="337" t="s">
        <v>164</v>
      </c>
      <c r="N5200" s="295" t="s">
        <v>19500</v>
      </c>
      <c r="P5200" s="490" t="str">
        <f t="array" ref="P5200">INDEX('Page 3 - Financial Information'!$K$16:$X$190,Y5200,X5200)</f>
        <v/>
      </c>
      <c r="S5200" s="295" t="s">
        <v>20130</v>
      </c>
      <c r="X5200" s="339">
        <v>4.0</v>
      </c>
      <c r="Y5200" s="339">
        <v>58.0</v>
      </c>
    </row>
    <row r="5201" ht="15.75" customHeight="1">
      <c r="A5201" s="336" t="str">
        <f>'Page 1 - General Information'!$G$12</f>
        <v>123468402</v>
      </c>
      <c r="B5201" s="295" t="str">
        <f>'Page 1 - General Information'!$G$16</f>
        <v>3395</v>
      </c>
      <c r="C5201" s="337" t="s">
        <v>164</v>
      </c>
      <c r="N5201" s="295" t="s">
        <v>19500</v>
      </c>
      <c r="P5201" s="490" t="str">
        <f t="array" ref="P5201">INDEX('Page 3 - Financial Information'!$K$16:$X$190,Y5201,X5201)</f>
        <v/>
      </c>
      <c r="S5201" s="295" t="s">
        <v>20131</v>
      </c>
      <c r="X5201" s="339">
        <v>5.0</v>
      </c>
      <c r="Y5201" s="339">
        <v>58.0</v>
      </c>
    </row>
    <row r="5202" ht="15.75" customHeight="1">
      <c r="A5202" s="336" t="str">
        <f>'Page 1 - General Information'!$G$12</f>
        <v>123468402</v>
      </c>
      <c r="B5202" s="295" t="str">
        <f>'Page 1 - General Information'!$G$16</f>
        <v>3395</v>
      </c>
      <c r="C5202" s="337" t="s">
        <v>164</v>
      </c>
      <c r="N5202" s="295" t="s">
        <v>19500</v>
      </c>
      <c r="P5202" s="490" t="str">
        <f t="array" ref="P5202">INDEX('Page 3 - Financial Information'!$K$16:$X$190,Y5202,X5202)</f>
        <v/>
      </c>
      <c r="S5202" s="295" t="s">
        <v>20132</v>
      </c>
      <c r="X5202" s="339">
        <v>6.0</v>
      </c>
      <c r="Y5202" s="339">
        <v>58.0</v>
      </c>
    </row>
    <row r="5203" ht="15.75" customHeight="1">
      <c r="A5203" s="336" t="str">
        <f>'Page 1 - General Information'!$G$12</f>
        <v>123468402</v>
      </c>
      <c r="B5203" s="295" t="str">
        <f>'Page 1 - General Information'!$G$16</f>
        <v>3395</v>
      </c>
      <c r="C5203" s="337" t="s">
        <v>164</v>
      </c>
      <c r="N5203" s="295" t="s">
        <v>19500</v>
      </c>
      <c r="P5203" s="490" t="str">
        <f t="array" ref="P5203">INDEX('Page 3 - Financial Information'!$K$16:$X$190,Y5203,X5203)</f>
        <v/>
      </c>
      <c r="S5203" s="295" t="s">
        <v>20133</v>
      </c>
      <c r="X5203" s="339">
        <v>7.0</v>
      </c>
      <c r="Y5203" s="339">
        <v>58.0</v>
      </c>
    </row>
    <row r="5204" ht="15.75" customHeight="1">
      <c r="A5204" s="336" t="str">
        <f>'Page 1 - General Information'!$G$12</f>
        <v>123468402</v>
      </c>
      <c r="B5204" s="295" t="str">
        <f>'Page 1 - General Information'!$G$16</f>
        <v>3395</v>
      </c>
      <c r="C5204" s="337" t="s">
        <v>164</v>
      </c>
      <c r="N5204" s="295" t="s">
        <v>19500</v>
      </c>
      <c r="P5204" s="490" t="str">
        <f t="array" ref="P5204">INDEX('Page 3 - Financial Information'!$K$16:$X$190,Y5204,X5204)</f>
        <v/>
      </c>
      <c r="S5204" s="295" t="s">
        <v>20134</v>
      </c>
      <c r="X5204" s="339">
        <v>8.0</v>
      </c>
      <c r="Y5204" s="339">
        <v>58.0</v>
      </c>
    </row>
    <row r="5205" ht="15.75" customHeight="1">
      <c r="A5205" s="336" t="str">
        <f>'Page 1 - General Information'!$G$12</f>
        <v>123468402</v>
      </c>
      <c r="B5205" s="295" t="str">
        <f>'Page 1 - General Information'!$G$16</f>
        <v>3395</v>
      </c>
      <c r="C5205" s="337" t="s">
        <v>164</v>
      </c>
      <c r="N5205" s="295" t="s">
        <v>19500</v>
      </c>
      <c r="P5205" s="490" t="str">
        <f t="array" ref="P5205">INDEX('Page 3 - Financial Information'!$K$16:$X$190,Y5205,X5205)</f>
        <v/>
      </c>
      <c r="S5205" s="295" t="s">
        <v>20135</v>
      </c>
      <c r="X5205" s="339">
        <v>9.0</v>
      </c>
      <c r="Y5205" s="339">
        <v>58.0</v>
      </c>
    </row>
    <row r="5206" ht="15.75" customHeight="1">
      <c r="A5206" s="336" t="str">
        <f>'Page 1 - General Information'!$G$12</f>
        <v>123468402</v>
      </c>
      <c r="B5206" s="295" t="str">
        <f>'Page 1 - General Information'!$G$16</f>
        <v>3395</v>
      </c>
      <c r="C5206" s="337" t="s">
        <v>164</v>
      </c>
      <c r="N5206" s="295" t="s">
        <v>19500</v>
      </c>
      <c r="P5206" s="490" t="str">
        <f t="array" ref="P5206">INDEX('Page 3 - Financial Information'!$K$16:$X$190,Y5206,X5206)</f>
        <v/>
      </c>
      <c r="S5206" s="295" t="s">
        <v>20136</v>
      </c>
      <c r="X5206" s="339">
        <v>10.0</v>
      </c>
      <c r="Y5206" s="339">
        <v>58.0</v>
      </c>
    </row>
    <row r="5207" ht="15.75" customHeight="1">
      <c r="A5207" s="336" t="str">
        <f>'Page 1 - General Information'!$G$12</f>
        <v>123468402</v>
      </c>
      <c r="B5207" s="295" t="str">
        <f>'Page 1 - General Information'!$G$16</f>
        <v>3395</v>
      </c>
      <c r="C5207" s="337" t="s">
        <v>164</v>
      </c>
      <c r="N5207" s="295" t="s">
        <v>19500</v>
      </c>
      <c r="P5207" s="490" t="str">
        <f t="array" ref="P5207">INDEX('Page 3 - Financial Information'!$K$16:$X$190,Y5207,X5207)</f>
        <v/>
      </c>
      <c r="S5207" s="295" t="s">
        <v>20137</v>
      </c>
      <c r="X5207" s="339">
        <v>13.0</v>
      </c>
      <c r="Y5207" s="339">
        <v>58.0</v>
      </c>
    </row>
    <row r="5208" ht="15.75" customHeight="1">
      <c r="A5208" s="336" t="str">
        <f>'Page 1 - General Information'!$G$12</f>
        <v>123468402</v>
      </c>
      <c r="B5208" s="295" t="str">
        <f>'Page 1 - General Information'!$G$16</f>
        <v>3395</v>
      </c>
      <c r="C5208" s="337" t="s">
        <v>164</v>
      </c>
      <c r="N5208" s="295" t="s">
        <v>19500</v>
      </c>
      <c r="P5208" s="490" t="str">
        <f t="array" ref="P5208">INDEX('Page 3 - Financial Information'!$K$16:$X$190,Y5208,X5208)</f>
        <v/>
      </c>
      <c r="S5208" s="295" t="s">
        <v>20138</v>
      </c>
      <c r="X5208" s="339">
        <v>14.0</v>
      </c>
      <c r="Y5208" s="339">
        <v>58.0</v>
      </c>
    </row>
    <row r="5209" ht="15.75" customHeight="1">
      <c r="A5209" s="336" t="str">
        <f>'Page 1 - General Information'!$G$12</f>
        <v>123468402</v>
      </c>
      <c r="B5209" s="295" t="str">
        <f>'Page 1 - General Information'!$G$16</f>
        <v>3395</v>
      </c>
      <c r="C5209" s="337" t="s">
        <v>164</v>
      </c>
      <c r="N5209" s="295" t="s">
        <v>19500</v>
      </c>
      <c r="P5209" s="490">
        <f t="array" ref="P5209">INDEX('Page 3 - Financial Information'!$K$16:$X$190,Y5209,X5209)</f>
        <v>0</v>
      </c>
      <c r="S5209" s="464" t="s">
        <v>20139</v>
      </c>
      <c r="X5209" s="339">
        <v>1.0</v>
      </c>
      <c r="Y5209" s="339">
        <v>59.0</v>
      </c>
    </row>
    <row r="5210" ht="15.75" customHeight="1">
      <c r="A5210" s="336" t="str">
        <f>'Page 1 - General Information'!$G$12</f>
        <v>123468402</v>
      </c>
      <c r="B5210" s="295" t="str">
        <f>'Page 1 - General Information'!$G$16</f>
        <v>3395</v>
      </c>
      <c r="C5210" s="337" t="s">
        <v>164</v>
      </c>
      <c r="N5210" s="295" t="s">
        <v>19500</v>
      </c>
      <c r="P5210" s="490" t="str">
        <f t="array" ref="P5210">INDEX('Page 3 - Financial Information'!$K$16:$X$190,Y5210,X5210)</f>
        <v/>
      </c>
      <c r="S5210" s="464" t="s">
        <v>20140</v>
      </c>
      <c r="X5210" s="339">
        <v>3.0</v>
      </c>
      <c r="Y5210" s="339">
        <v>59.0</v>
      </c>
    </row>
    <row r="5211" ht="15.75" customHeight="1">
      <c r="A5211" s="336" t="str">
        <f>'Page 1 - General Information'!$G$12</f>
        <v>123468402</v>
      </c>
      <c r="B5211" s="295" t="str">
        <f>'Page 1 - General Information'!$G$16</f>
        <v>3395</v>
      </c>
      <c r="C5211" s="337" t="s">
        <v>164</v>
      </c>
      <c r="N5211" s="295" t="s">
        <v>19500</v>
      </c>
      <c r="P5211" s="490" t="str">
        <f t="array" ref="P5211">INDEX('Page 3 - Financial Information'!$K$16:$X$190,Y5211,X5211)</f>
        <v/>
      </c>
      <c r="S5211" s="295" t="s">
        <v>20141</v>
      </c>
      <c r="X5211" s="339">
        <v>4.0</v>
      </c>
      <c r="Y5211" s="339">
        <v>59.0</v>
      </c>
    </row>
    <row r="5212" ht="15.75" customHeight="1">
      <c r="A5212" s="336" t="str">
        <f>'Page 1 - General Information'!$G$12</f>
        <v>123468402</v>
      </c>
      <c r="B5212" s="295" t="str">
        <f>'Page 1 - General Information'!$G$16</f>
        <v>3395</v>
      </c>
      <c r="C5212" s="337" t="s">
        <v>164</v>
      </c>
      <c r="N5212" s="295" t="s">
        <v>19500</v>
      </c>
      <c r="P5212" s="490" t="str">
        <f t="array" ref="P5212">INDEX('Page 3 - Financial Information'!$K$16:$X$190,Y5212,X5212)</f>
        <v/>
      </c>
      <c r="S5212" s="295" t="s">
        <v>20142</v>
      </c>
      <c r="X5212" s="339">
        <v>5.0</v>
      </c>
      <c r="Y5212" s="339">
        <v>59.0</v>
      </c>
    </row>
    <row r="5213" ht="15.75" customHeight="1">
      <c r="A5213" s="336" t="str">
        <f>'Page 1 - General Information'!$G$12</f>
        <v>123468402</v>
      </c>
      <c r="B5213" s="295" t="str">
        <f>'Page 1 - General Information'!$G$16</f>
        <v>3395</v>
      </c>
      <c r="C5213" s="337" t="s">
        <v>164</v>
      </c>
      <c r="N5213" s="295" t="s">
        <v>19500</v>
      </c>
      <c r="P5213" s="490" t="str">
        <f t="array" ref="P5213">INDEX('Page 3 - Financial Information'!$K$16:$X$190,Y5213,X5213)</f>
        <v/>
      </c>
      <c r="S5213" s="295" t="s">
        <v>20143</v>
      </c>
      <c r="X5213" s="339">
        <v>6.0</v>
      </c>
      <c r="Y5213" s="339">
        <v>59.0</v>
      </c>
    </row>
    <row r="5214" ht="15.75" customHeight="1">
      <c r="A5214" s="336" t="str">
        <f>'Page 1 - General Information'!$G$12</f>
        <v>123468402</v>
      </c>
      <c r="B5214" s="295" t="str">
        <f>'Page 1 - General Information'!$G$16</f>
        <v>3395</v>
      </c>
      <c r="C5214" s="337" t="s">
        <v>164</v>
      </c>
      <c r="N5214" s="295" t="s">
        <v>19500</v>
      </c>
      <c r="P5214" s="490" t="str">
        <f t="array" ref="P5214">INDEX('Page 3 - Financial Information'!$K$16:$X$190,Y5214,X5214)</f>
        <v/>
      </c>
      <c r="S5214" s="295" t="s">
        <v>20144</v>
      </c>
      <c r="X5214" s="339">
        <v>7.0</v>
      </c>
      <c r="Y5214" s="339">
        <v>59.0</v>
      </c>
    </row>
    <row r="5215" ht="15.75" customHeight="1">
      <c r="A5215" s="336" t="str">
        <f>'Page 1 - General Information'!$G$12</f>
        <v>123468402</v>
      </c>
      <c r="B5215" s="295" t="str">
        <f>'Page 1 - General Information'!$G$16</f>
        <v>3395</v>
      </c>
      <c r="C5215" s="337" t="s">
        <v>164</v>
      </c>
      <c r="N5215" s="295" t="s">
        <v>19500</v>
      </c>
      <c r="P5215" s="490" t="str">
        <f t="array" ref="P5215">INDEX('Page 3 - Financial Information'!$K$16:$X$190,Y5215,X5215)</f>
        <v/>
      </c>
      <c r="S5215" s="295" t="s">
        <v>20145</v>
      </c>
      <c r="X5215" s="339">
        <v>8.0</v>
      </c>
      <c r="Y5215" s="339">
        <v>59.0</v>
      </c>
    </row>
    <row r="5216" ht="15.75" customHeight="1">
      <c r="A5216" s="336" t="str">
        <f>'Page 1 - General Information'!$G$12</f>
        <v>123468402</v>
      </c>
      <c r="B5216" s="295" t="str">
        <f>'Page 1 - General Information'!$G$16</f>
        <v>3395</v>
      </c>
      <c r="C5216" s="337" t="s">
        <v>164</v>
      </c>
      <c r="N5216" s="295" t="s">
        <v>19500</v>
      </c>
      <c r="P5216" s="490" t="str">
        <f t="array" ref="P5216">INDEX('Page 3 - Financial Information'!$K$16:$X$190,Y5216,X5216)</f>
        <v/>
      </c>
      <c r="S5216" s="295" t="s">
        <v>20146</v>
      </c>
      <c r="X5216" s="339">
        <v>9.0</v>
      </c>
      <c r="Y5216" s="339">
        <v>59.0</v>
      </c>
    </row>
    <row r="5217" ht="15.75" customHeight="1">
      <c r="A5217" s="336" t="str">
        <f>'Page 1 - General Information'!$G$12</f>
        <v>123468402</v>
      </c>
      <c r="B5217" s="295" t="str">
        <f>'Page 1 - General Information'!$G$16</f>
        <v>3395</v>
      </c>
      <c r="C5217" s="337" t="s">
        <v>164</v>
      </c>
      <c r="N5217" s="295" t="s">
        <v>19500</v>
      </c>
      <c r="P5217" s="490" t="str">
        <f t="array" ref="P5217">INDEX('Page 3 - Financial Information'!$K$16:$X$190,Y5217,X5217)</f>
        <v/>
      </c>
      <c r="S5217" s="295" t="s">
        <v>20147</v>
      </c>
      <c r="X5217" s="339">
        <v>10.0</v>
      </c>
      <c r="Y5217" s="339">
        <v>59.0</v>
      </c>
    </row>
    <row r="5218" ht="15.75" customHeight="1">
      <c r="A5218" s="336" t="str">
        <f>'Page 1 - General Information'!$G$12</f>
        <v>123468402</v>
      </c>
      <c r="B5218" s="295" t="str">
        <f>'Page 1 - General Information'!$G$16</f>
        <v>3395</v>
      </c>
      <c r="C5218" s="337" t="s">
        <v>164</v>
      </c>
      <c r="N5218" s="295" t="s">
        <v>19500</v>
      </c>
      <c r="P5218" s="490" t="str">
        <f t="array" ref="P5218">INDEX('Page 3 - Financial Information'!$K$16:$X$190,Y5218,X5218)</f>
        <v/>
      </c>
      <c r="S5218" s="295" t="s">
        <v>20148</v>
      </c>
      <c r="X5218" s="339">
        <v>13.0</v>
      </c>
      <c r="Y5218" s="339">
        <v>59.0</v>
      </c>
    </row>
    <row r="5219" ht="15.75" customHeight="1">
      <c r="A5219" s="336" t="str">
        <f>'Page 1 - General Information'!$G$12</f>
        <v>123468402</v>
      </c>
      <c r="B5219" s="295" t="str">
        <f>'Page 1 - General Information'!$G$16</f>
        <v>3395</v>
      </c>
      <c r="C5219" s="337" t="s">
        <v>164</v>
      </c>
      <c r="N5219" s="295" t="s">
        <v>19500</v>
      </c>
      <c r="P5219" s="490" t="str">
        <f t="array" ref="P5219">INDEX('Page 3 - Financial Information'!$K$16:$X$190,Y5219,X5219)</f>
        <v/>
      </c>
      <c r="S5219" s="295" t="s">
        <v>20149</v>
      </c>
      <c r="X5219" s="339">
        <v>14.0</v>
      </c>
      <c r="Y5219" s="339">
        <v>59.0</v>
      </c>
    </row>
    <row r="5220" ht="15.75" customHeight="1">
      <c r="A5220" s="336" t="str">
        <f>'Page 1 - General Information'!$G$12</f>
        <v>123468402</v>
      </c>
      <c r="B5220" s="295" t="str">
        <f>'Page 1 - General Information'!$G$16</f>
        <v>3395</v>
      </c>
      <c r="C5220" s="337" t="s">
        <v>164</v>
      </c>
      <c r="N5220" s="295" t="s">
        <v>19500</v>
      </c>
      <c r="P5220" s="490">
        <f t="array" ref="P5220">INDEX('Page 3 - Financial Information'!$K$16:$X$190,Y5220,X5220)</f>
        <v>0</v>
      </c>
      <c r="S5220" s="464" t="s">
        <v>20150</v>
      </c>
      <c r="X5220" s="339">
        <v>1.0</v>
      </c>
      <c r="Y5220" s="339">
        <v>60.0</v>
      </c>
    </row>
    <row r="5221" ht="15.75" customHeight="1">
      <c r="A5221" s="336" t="str">
        <f>'Page 1 - General Information'!$G$12</f>
        <v>123468402</v>
      </c>
      <c r="B5221" s="295" t="str">
        <f>'Page 1 - General Information'!$G$16</f>
        <v>3395</v>
      </c>
      <c r="C5221" s="337" t="s">
        <v>164</v>
      </c>
      <c r="N5221" s="295" t="s">
        <v>19500</v>
      </c>
      <c r="P5221" s="490" t="str">
        <f t="array" ref="P5221">INDEX('Page 3 - Financial Information'!$K$16:$X$190,Y5221,X5221)</f>
        <v/>
      </c>
      <c r="S5221" s="464" t="s">
        <v>20151</v>
      </c>
      <c r="X5221" s="339">
        <v>3.0</v>
      </c>
      <c r="Y5221" s="339">
        <v>60.0</v>
      </c>
    </row>
    <row r="5222" ht="15.75" customHeight="1">
      <c r="A5222" s="336" t="str">
        <f>'Page 1 - General Information'!$G$12</f>
        <v>123468402</v>
      </c>
      <c r="B5222" s="295" t="str">
        <f>'Page 1 - General Information'!$G$16</f>
        <v>3395</v>
      </c>
      <c r="C5222" s="337" t="s">
        <v>164</v>
      </c>
      <c r="N5222" s="295" t="s">
        <v>19500</v>
      </c>
      <c r="P5222" s="490" t="str">
        <f t="array" ref="P5222">INDEX('Page 3 - Financial Information'!$K$16:$X$190,Y5222,X5222)</f>
        <v/>
      </c>
      <c r="S5222" s="295" t="s">
        <v>20152</v>
      </c>
      <c r="X5222" s="339">
        <v>4.0</v>
      </c>
      <c r="Y5222" s="339">
        <v>60.0</v>
      </c>
    </row>
    <row r="5223" ht="15.75" customHeight="1">
      <c r="A5223" s="336" t="str">
        <f>'Page 1 - General Information'!$G$12</f>
        <v>123468402</v>
      </c>
      <c r="B5223" s="295" t="str">
        <f>'Page 1 - General Information'!$G$16</f>
        <v>3395</v>
      </c>
      <c r="C5223" s="337" t="s">
        <v>164</v>
      </c>
      <c r="N5223" s="295" t="s">
        <v>19500</v>
      </c>
      <c r="P5223" s="490" t="str">
        <f t="array" ref="P5223">INDEX('Page 3 - Financial Information'!$K$16:$X$190,Y5223,X5223)</f>
        <v/>
      </c>
      <c r="S5223" s="295" t="s">
        <v>20153</v>
      </c>
      <c r="X5223" s="339">
        <v>5.0</v>
      </c>
      <c r="Y5223" s="339">
        <v>60.0</v>
      </c>
    </row>
    <row r="5224" ht="15.75" customHeight="1">
      <c r="A5224" s="336" t="str">
        <f>'Page 1 - General Information'!$G$12</f>
        <v>123468402</v>
      </c>
      <c r="B5224" s="295" t="str">
        <f>'Page 1 - General Information'!$G$16</f>
        <v>3395</v>
      </c>
      <c r="C5224" s="337" t="s">
        <v>164</v>
      </c>
      <c r="N5224" s="295" t="s">
        <v>19500</v>
      </c>
      <c r="P5224" s="490" t="str">
        <f t="array" ref="P5224">INDEX('Page 3 - Financial Information'!$K$16:$X$190,Y5224,X5224)</f>
        <v/>
      </c>
      <c r="S5224" s="295" t="s">
        <v>20154</v>
      </c>
      <c r="X5224" s="339">
        <v>6.0</v>
      </c>
      <c r="Y5224" s="339">
        <v>60.0</v>
      </c>
    </row>
    <row r="5225" ht="15.75" customHeight="1">
      <c r="A5225" s="336" t="str">
        <f>'Page 1 - General Information'!$G$12</f>
        <v>123468402</v>
      </c>
      <c r="B5225" s="295" t="str">
        <f>'Page 1 - General Information'!$G$16</f>
        <v>3395</v>
      </c>
      <c r="C5225" s="337" t="s">
        <v>164</v>
      </c>
      <c r="N5225" s="295" t="s">
        <v>19500</v>
      </c>
      <c r="P5225" s="490" t="str">
        <f t="array" ref="P5225">INDEX('Page 3 - Financial Information'!$K$16:$X$190,Y5225,X5225)</f>
        <v/>
      </c>
      <c r="S5225" s="295" t="s">
        <v>20155</v>
      </c>
      <c r="X5225" s="339">
        <v>7.0</v>
      </c>
      <c r="Y5225" s="339">
        <v>60.0</v>
      </c>
    </row>
    <row r="5226" ht="15.75" customHeight="1">
      <c r="A5226" s="336" t="str">
        <f>'Page 1 - General Information'!$G$12</f>
        <v>123468402</v>
      </c>
      <c r="B5226" s="295" t="str">
        <f>'Page 1 - General Information'!$G$16</f>
        <v>3395</v>
      </c>
      <c r="C5226" s="337" t="s">
        <v>164</v>
      </c>
      <c r="N5226" s="295" t="s">
        <v>19500</v>
      </c>
      <c r="P5226" s="490" t="str">
        <f t="array" ref="P5226">INDEX('Page 3 - Financial Information'!$K$16:$X$190,Y5226,X5226)</f>
        <v/>
      </c>
      <c r="S5226" s="295" t="s">
        <v>20156</v>
      </c>
      <c r="X5226" s="339">
        <v>8.0</v>
      </c>
      <c r="Y5226" s="339">
        <v>60.0</v>
      </c>
    </row>
    <row r="5227" ht="15.75" customHeight="1">
      <c r="A5227" s="336" t="str">
        <f>'Page 1 - General Information'!$G$12</f>
        <v>123468402</v>
      </c>
      <c r="B5227" s="295" t="str">
        <f>'Page 1 - General Information'!$G$16</f>
        <v>3395</v>
      </c>
      <c r="C5227" s="337" t="s">
        <v>164</v>
      </c>
      <c r="N5227" s="295" t="s">
        <v>19500</v>
      </c>
      <c r="P5227" s="490" t="str">
        <f t="array" ref="P5227">INDEX('Page 3 - Financial Information'!$K$16:$X$190,Y5227,X5227)</f>
        <v/>
      </c>
      <c r="S5227" s="295" t="s">
        <v>20157</v>
      </c>
      <c r="X5227" s="339">
        <v>9.0</v>
      </c>
      <c r="Y5227" s="339">
        <v>60.0</v>
      </c>
    </row>
    <row r="5228" ht="15.75" customHeight="1">
      <c r="A5228" s="336" t="str">
        <f>'Page 1 - General Information'!$G$12</f>
        <v>123468402</v>
      </c>
      <c r="B5228" s="295" t="str">
        <f>'Page 1 - General Information'!$G$16</f>
        <v>3395</v>
      </c>
      <c r="C5228" s="337" t="s">
        <v>164</v>
      </c>
      <c r="N5228" s="295" t="s">
        <v>19500</v>
      </c>
      <c r="P5228" s="490" t="str">
        <f t="array" ref="P5228">INDEX('Page 3 - Financial Information'!$K$16:$X$190,Y5228,X5228)</f>
        <v/>
      </c>
      <c r="S5228" s="295" t="s">
        <v>20158</v>
      </c>
      <c r="X5228" s="339">
        <v>10.0</v>
      </c>
      <c r="Y5228" s="339">
        <v>60.0</v>
      </c>
    </row>
    <row r="5229" ht="15.75" customHeight="1">
      <c r="A5229" s="336" t="str">
        <f>'Page 1 - General Information'!$G$12</f>
        <v>123468402</v>
      </c>
      <c r="B5229" s="295" t="str">
        <f>'Page 1 - General Information'!$G$16</f>
        <v>3395</v>
      </c>
      <c r="C5229" s="337" t="s">
        <v>164</v>
      </c>
      <c r="N5229" s="295" t="s">
        <v>19500</v>
      </c>
      <c r="P5229" s="490" t="str">
        <f t="array" ref="P5229">INDEX('Page 3 - Financial Information'!$K$16:$X$190,Y5229,X5229)</f>
        <v/>
      </c>
      <c r="S5229" s="295" t="s">
        <v>20159</v>
      </c>
      <c r="X5229" s="339">
        <v>13.0</v>
      </c>
      <c r="Y5229" s="339">
        <v>60.0</v>
      </c>
    </row>
    <row r="5230" ht="15.75" customHeight="1">
      <c r="A5230" s="336" t="str">
        <f>'Page 1 - General Information'!$G$12</f>
        <v>123468402</v>
      </c>
      <c r="B5230" s="295" t="str">
        <f>'Page 1 - General Information'!$G$16</f>
        <v>3395</v>
      </c>
      <c r="C5230" s="337" t="s">
        <v>164</v>
      </c>
      <c r="N5230" s="295" t="s">
        <v>19500</v>
      </c>
      <c r="P5230" s="490" t="str">
        <f t="array" ref="P5230">INDEX('Page 3 - Financial Information'!$K$16:$X$190,Y5230,X5230)</f>
        <v/>
      </c>
      <c r="S5230" s="295" t="s">
        <v>20160</v>
      </c>
      <c r="X5230" s="339">
        <v>14.0</v>
      </c>
      <c r="Y5230" s="339">
        <v>60.0</v>
      </c>
    </row>
    <row r="5231" ht="15.75" customHeight="1">
      <c r="A5231" s="336" t="str">
        <f>'Page 1 - General Information'!$G$12</f>
        <v>123468402</v>
      </c>
      <c r="B5231" s="295" t="str">
        <f>'Page 1 - General Information'!$G$16</f>
        <v>3395</v>
      </c>
      <c r="C5231" s="337" t="s">
        <v>164</v>
      </c>
      <c r="N5231" s="295" t="s">
        <v>19500</v>
      </c>
      <c r="P5231" s="490">
        <f t="array" ref="P5231">INDEX('Page 3 - Financial Information'!$K$16:$X$190,Y5231,X5231)</f>
        <v>0</v>
      </c>
      <c r="S5231" s="464" t="s">
        <v>20161</v>
      </c>
      <c r="X5231" s="339">
        <v>1.0</v>
      </c>
      <c r="Y5231" s="339">
        <v>61.0</v>
      </c>
    </row>
    <row r="5232" ht="15.75" customHeight="1">
      <c r="A5232" s="336" t="str">
        <f>'Page 1 - General Information'!$G$12</f>
        <v>123468402</v>
      </c>
      <c r="B5232" s="295" t="str">
        <f>'Page 1 - General Information'!$G$16</f>
        <v>3395</v>
      </c>
      <c r="C5232" s="337" t="s">
        <v>164</v>
      </c>
      <c r="N5232" s="295" t="s">
        <v>19500</v>
      </c>
      <c r="P5232" s="490" t="str">
        <f t="array" ref="P5232">INDEX('Page 3 - Financial Information'!$K$16:$X$190,Y5232,X5232)</f>
        <v/>
      </c>
      <c r="S5232" s="464" t="s">
        <v>20162</v>
      </c>
      <c r="X5232" s="339">
        <v>3.0</v>
      </c>
      <c r="Y5232" s="339">
        <v>61.0</v>
      </c>
    </row>
    <row r="5233" ht="15.75" customHeight="1">
      <c r="A5233" s="336" t="str">
        <f>'Page 1 - General Information'!$G$12</f>
        <v>123468402</v>
      </c>
      <c r="B5233" s="295" t="str">
        <f>'Page 1 - General Information'!$G$16</f>
        <v>3395</v>
      </c>
      <c r="C5233" s="337" t="s">
        <v>164</v>
      </c>
      <c r="N5233" s="295" t="s">
        <v>19500</v>
      </c>
      <c r="P5233" s="490" t="str">
        <f t="array" ref="P5233">INDEX('Page 3 - Financial Information'!$K$16:$X$190,Y5233,X5233)</f>
        <v/>
      </c>
      <c r="S5233" s="295" t="s">
        <v>20163</v>
      </c>
      <c r="X5233" s="339">
        <v>4.0</v>
      </c>
      <c r="Y5233" s="339">
        <v>61.0</v>
      </c>
    </row>
    <row r="5234" ht="15.75" customHeight="1">
      <c r="A5234" s="336" t="str">
        <f>'Page 1 - General Information'!$G$12</f>
        <v>123468402</v>
      </c>
      <c r="B5234" s="295" t="str">
        <f>'Page 1 - General Information'!$G$16</f>
        <v>3395</v>
      </c>
      <c r="C5234" s="337" t="s">
        <v>164</v>
      </c>
      <c r="N5234" s="295" t="s">
        <v>19500</v>
      </c>
      <c r="P5234" s="490" t="str">
        <f t="array" ref="P5234">INDEX('Page 3 - Financial Information'!$K$16:$X$190,Y5234,X5234)</f>
        <v/>
      </c>
      <c r="S5234" s="295" t="s">
        <v>20164</v>
      </c>
      <c r="X5234" s="339">
        <v>5.0</v>
      </c>
      <c r="Y5234" s="339">
        <v>61.0</v>
      </c>
    </row>
    <row r="5235" ht="15.75" customHeight="1">
      <c r="A5235" s="336" t="str">
        <f>'Page 1 - General Information'!$G$12</f>
        <v>123468402</v>
      </c>
      <c r="B5235" s="295" t="str">
        <f>'Page 1 - General Information'!$G$16</f>
        <v>3395</v>
      </c>
      <c r="C5235" s="337" t="s">
        <v>164</v>
      </c>
      <c r="N5235" s="295" t="s">
        <v>19500</v>
      </c>
      <c r="P5235" s="490" t="str">
        <f t="array" ref="P5235">INDEX('Page 3 - Financial Information'!$K$16:$X$190,Y5235,X5235)</f>
        <v/>
      </c>
      <c r="S5235" s="295" t="s">
        <v>20165</v>
      </c>
      <c r="X5235" s="339">
        <v>6.0</v>
      </c>
      <c r="Y5235" s="339">
        <v>61.0</v>
      </c>
    </row>
    <row r="5236" ht="15.75" customHeight="1">
      <c r="A5236" s="336" t="str">
        <f>'Page 1 - General Information'!$G$12</f>
        <v>123468402</v>
      </c>
      <c r="B5236" s="295" t="str">
        <f>'Page 1 - General Information'!$G$16</f>
        <v>3395</v>
      </c>
      <c r="C5236" s="337" t="s">
        <v>164</v>
      </c>
      <c r="N5236" s="295" t="s">
        <v>19500</v>
      </c>
      <c r="P5236" s="490" t="str">
        <f t="array" ref="P5236">INDEX('Page 3 - Financial Information'!$K$16:$X$190,Y5236,X5236)</f>
        <v/>
      </c>
      <c r="S5236" s="295" t="s">
        <v>20166</v>
      </c>
      <c r="X5236" s="339">
        <v>7.0</v>
      </c>
      <c r="Y5236" s="339">
        <v>61.0</v>
      </c>
    </row>
    <row r="5237" ht="15.75" customHeight="1">
      <c r="A5237" s="336" t="str">
        <f>'Page 1 - General Information'!$G$12</f>
        <v>123468402</v>
      </c>
      <c r="B5237" s="295" t="str">
        <f>'Page 1 - General Information'!$G$16</f>
        <v>3395</v>
      </c>
      <c r="C5237" s="337" t="s">
        <v>164</v>
      </c>
      <c r="N5237" s="295" t="s">
        <v>19500</v>
      </c>
      <c r="P5237" s="490" t="str">
        <f t="array" ref="P5237">INDEX('Page 3 - Financial Information'!$K$16:$X$190,Y5237,X5237)</f>
        <v/>
      </c>
      <c r="S5237" s="295" t="s">
        <v>20167</v>
      </c>
      <c r="X5237" s="339">
        <v>8.0</v>
      </c>
      <c r="Y5237" s="339">
        <v>61.0</v>
      </c>
    </row>
    <row r="5238" ht="15.75" customHeight="1">
      <c r="A5238" s="336" t="str">
        <f>'Page 1 - General Information'!$G$12</f>
        <v>123468402</v>
      </c>
      <c r="B5238" s="295" t="str">
        <f>'Page 1 - General Information'!$G$16</f>
        <v>3395</v>
      </c>
      <c r="C5238" s="337" t="s">
        <v>164</v>
      </c>
      <c r="N5238" s="295" t="s">
        <v>19500</v>
      </c>
      <c r="P5238" s="490" t="str">
        <f t="array" ref="P5238">INDEX('Page 3 - Financial Information'!$K$16:$X$190,Y5238,X5238)</f>
        <v/>
      </c>
      <c r="S5238" s="295" t="s">
        <v>20168</v>
      </c>
      <c r="X5238" s="339">
        <v>9.0</v>
      </c>
      <c r="Y5238" s="339">
        <v>61.0</v>
      </c>
    </row>
    <row r="5239" ht="15.75" customHeight="1">
      <c r="A5239" s="336" t="str">
        <f>'Page 1 - General Information'!$G$12</f>
        <v>123468402</v>
      </c>
      <c r="B5239" s="295" t="str">
        <f>'Page 1 - General Information'!$G$16</f>
        <v>3395</v>
      </c>
      <c r="C5239" s="337" t="s">
        <v>164</v>
      </c>
      <c r="N5239" s="295" t="s">
        <v>19500</v>
      </c>
      <c r="P5239" s="490" t="str">
        <f t="array" ref="P5239">INDEX('Page 3 - Financial Information'!$K$16:$X$190,Y5239,X5239)</f>
        <v/>
      </c>
      <c r="S5239" s="295" t="s">
        <v>20169</v>
      </c>
      <c r="X5239" s="339">
        <v>10.0</v>
      </c>
      <c r="Y5239" s="339">
        <v>61.0</v>
      </c>
    </row>
    <row r="5240" ht="15.75" customHeight="1">
      <c r="A5240" s="336" t="str">
        <f>'Page 1 - General Information'!$G$12</f>
        <v>123468402</v>
      </c>
      <c r="B5240" s="295" t="str">
        <f>'Page 1 - General Information'!$G$16</f>
        <v>3395</v>
      </c>
      <c r="C5240" s="337" t="s">
        <v>164</v>
      </c>
      <c r="N5240" s="295" t="s">
        <v>19500</v>
      </c>
      <c r="P5240" s="490" t="str">
        <f t="array" ref="P5240">INDEX('Page 3 - Financial Information'!$K$16:$X$190,Y5240,X5240)</f>
        <v/>
      </c>
      <c r="S5240" s="295" t="s">
        <v>20170</v>
      </c>
      <c r="X5240" s="339">
        <v>13.0</v>
      </c>
      <c r="Y5240" s="339">
        <v>61.0</v>
      </c>
    </row>
    <row r="5241" ht="15.75" customHeight="1">
      <c r="A5241" s="336" t="str">
        <f>'Page 1 - General Information'!$G$12</f>
        <v>123468402</v>
      </c>
      <c r="B5241" s="295" t="str">
        <f>'Page 1 - General Information'!$G$16</f>
        <v>3395</v>
      </c>
      <c r="C5241" s="337" t="s">
        <v>164</v>
      </c>
      <c r="N5241" s="295" t="s">
        <v>19500</v>
      </c>
      <c r="P5241" s="490" t="str">
        <f t="array" ref="P5241">INDEX('Page 3 - Financial Information'!$K$16:$X$190,Y5241,X5241)</f>
        <v/>
      </c>
      <c r="S5241" s="295" t="s">
        <v>20171</v>
      </c>
      <c r="X5241" s="339">
        <v>14.0</v>
      </c>
      <c r="Y5241" s="339">
        <v>61.0</v>
      </c>
    </row>
    <row r="5242" ht="15.75" customHeight="1">
      <c r="A5242" s="336" t="str">
        <f>'Page 1 - General Information'!$G$12</f>
        <v>123468402</v>
      </c>
      <c r="B5242" s="295" t="str">
        <f>'Page 1 - General Information'!$G$16</f>
        <v>3395</v>
      </c>
      <c r="C5242" s="337" t="s">
        <v>164</v>
      </c>
      <c r="N5242" s="295" t="s">
        <v>19500</v>
      </c>
      <c r="P5242" s="490">
        <f t="array" ref="P5242">INDEX('Page 3 - Financial Information'!$K$16:$X$190,Y5242,X5242)</f>
        <v>0</v>
      </c>
      <c r="S5242" s="464" t="s">
        <v>20172</v>
      </c>
      <c r="X5242" s="339">
        <v>1.0</v>
      </c>
      <c r="Y5242" s="339">
        <v>62.0</v>
      </c>
    </row>
    <row r="5243" ht="15.75" customHeight="1">
      <c r="A5243" s="336" t="str">
        <f>'Page 1 - General Information'!$G$12</f>
        <v>123468402</v>
      </c>
      <c r="B5243" s="295" t="str">
        <f>'Page 1 - General Information'!$G$16</f>
        <v>3395</v>
      </c>
      <c r="C5243" s="337" t="s">
        <v>164</v>
      </c>
      <c r="N5243" s="295" t="s">
        <v>19500</v>
      </c>
      <c r="P5243" s="490" t="str">
        <f t="array" ref="P5243">INDEX('Page 3 - Financial Information'!$K$16:$X$190,Y5243,X5243)</f>
        <v/>
      </c>
      <c r="S5243" s="464" t="s">
        <v>20173</v>
      </c>
      <c r="X5243" s="339">
        <v>3.0</v>
      </c>
      <c r="Y5243" s="339">
        <v>62.0</v>
      </c>
    </row>
    <row r="5244" ht="15.75" customHeight="1">
      <c r="A5244" s="336" t="str">
        <f>'Page 1 - General Information'!$G$12</f>
        <v>123468402</v>
      </c>
      <c r="B5244" s="295" t="str">
        <f>'Page 1 - General Information'!$G$16</f>
        <v>3395</v>
      </c>
      <c r="C5244" s="337" t="s">
        <v>164</v>
      </c>
      <c r="N5244" s="295" t="s">
        <v>19500</v>
      </c>
      <c r="P5244" s="490" t="str">
        <f t="array" ref="P5244">INDEX('Page 3 - Financial Information'!$K$16:$X$190,Y5244,X5244)</f>
        <v/>
      </c>
      <c r="S5244" s="295" t="s">
        <v>20174</v>
      </c>
      <c r="X5244" s="339">
        <v>4.0</v>
      </c>
      <c r="Y5244" s="339">
        <v>62.0</v>
      </c>
    </row>
    <row r="5245" ht="15.75" customHeight="1">
      <c r="A5245" s="336" t="str">
        <f>'Page 1 - General Information'!$G$12</f>
        <v>123468402</v>
      </c>
      <c r="B5245" s="295" t="str">
        <f>'Page 1 - General Information'!$G$16</f>
        <v>3395</v>
      </c>
      <c r="C5245" s="337" t="s">
        <v>164</v>
      </c>
      <c r="N5245" s="295" t="s">
        <v>19500</v>
      </c>
      <c r="P5245" s="490" t="str">
        <f t="array" ref="P5245">INDEX('Page 3 - Financial Information'!$K$16:$X$190,Y5245,X5245)</f>
        <v/>
      </c>
      <c r="S5245" s="295" t="s">
        <v>20175</v>
      </c>
      <c r="X5245" s="339">
        <v>5.0</v>
      </c>
      <c r="Y5245" s="339">
        <v>62.0</v>
      </c>
    </row>
    <row r="5246" ht="15.75" customHeight="1">
      <c r="A5246" s="336" t="str">
        <f>'Page 1 - General Information'!$G$12</f>
        <v>123468402</v>
      </c>
      <c r="B5246" s="295" t="str">
        <f>'Page 1 - General Information'!$G$16</f>
        <v>3395</v>
      </c>
      <c r="C5246" s="337" t="s">
        <v>164</v>
      </c>
      <c r="N5246" s="295" t="s">
        <v>19500</v>
      </c>
      <c r="P5246" s="490" t="str">
        <f t="array" ref="P5246">INDEX('Page 3 - Financial Information'!$K$16:$X$190,Y5246,X5246)</f>
        <v/>
      </c>
      <c r="S5246" s="295" t="s">
        <v>20176</v>
      </c>
      <c r="X5246" s="339">
        <v>6.0</v>
      </c>
      <c r="Y5246" s="339">
        <v>62.0</v>
      </c>
    </row>
    <row r="5247" ht="15.75" customHeight="1">
      <c r="A5247" s="336" t="str">
        <f>'Page 1 - General Information'!$G$12</f>
        <v>123468402</v>
      </c>
      <c r="B5247" s="295" t="str">
        <f>'Page 1 - General Information'!$G$16</f>
        <v>3395</v>
      </c>
      <c r="C5247" s="337" t="s">
        <v>164</v>
      </c>
      <c r="N5247" s="295" t="s">
        <v>19500</v>
      </c>
      <c r="P5247" s="490" t="str">
        <f t="array" ref="P5247">INDEX('Page 3 - Financial Information'!$K$16:$X$190,Y5247,X5247)</f>
        <v/>
      </c>
      <c r="S5247" s="295" t="s">
        <v>20177</v>
      </c>
      <c r="X5247" s="339">
        <v>7.0</v>
      </c>
      <c r="Y5247" s="339">
        <v>62.0</v>
      </c>
    </row>
    <row r="5248" ht="15.75" customHeight="1">
      <c r="A5248" s="336" t="str">
        <f>'Page 1 - General Information'!$G$12</f>
        <v>123468402</v>
      </c>
      <c r="B5248" s="295" t="str">
        <f>'Page 1 - General Information'!$G$16</f>
        <v>3395</v>
      </c>
      <c r="C5248" s="337" t="s">
        <v>164</v>
      </c>
      <c r="N5248" s="295" t="s">
        <v>19500</v>
      </c>
      <c r="P5248" s="490" t="str">
        <f t="array" ref="P5248">INDEX('Page 3 - Financial Information'!$K$16:$X$190,Y5248,X5248)</f>
        <v/>
      </c>
      <c r="S5248" s="295" t="s">
        <v>20178</v>
      </c>
      <c r="X5248" s="339">
        <v>8.0</v>
      </c>
      <c r="Y5248" s="339">
        <v>62.0</v>
      </c>
    </row>
    <row r="5249" ht="15.75" customHeight="1">
      <c r="A5249" s="336" t="str">
        <f>'Page 1 - General Information'!$G$12</f>
        <v>123468402</v>
      </c>
      <c r="B5249" s="295" t="str">
        <f>'Page 1 - General Information'!$G$16</f>
        <v>3395</v>
      </c>
      <c r="C5249" s="337" t="s">
        <v>164</v>
      </c>
      <c r="N5249" s="295" t="s">
        <v>19500</v>
      </c>
      <c r="P5249" s="490" t="str">
        <f t="array" ref="P5249">INDEX('Page 3 - Financial Information'!$K$16:$X$190,Y5249,X5249)</f>
        <v/>
      </c>
      <c r="S5249" s="295" t="s">
        <v>20179</v>
      </c>
      <c r="X5249" s="339">
        <v>9.0</v>
      </c>
      <c r="Y5249" s="339">
        <v>62.0</v>
      </c>
    </row>
    <row r="5250" ht="15.75" customHeight="1">
      <c r="A5250" s="336" t="str">
        <f>'Page 1 - General Information'!$G$12</f>
        <v>123468402</v>
      </c>
      <c r="B5250" s="295" t="str">
        <f>'Page 1 - General Information'!$G$16</f>
        <v>3395</v>
      </c>
      <c r="C5250" s="337" t="s">
        <v>164</v>
      </c>
      <c r="N5250" s="295" t="s">
        <v>19500</v>
      </c>
      <c r="P5250" s="490" t="str">
        <f t="array" ref="P5250">INDEX('Page 3 - Financial Information'!$K$16:$X$190,Y5250,X5250)</f>
        <v/>
      </c>
      <c r="S5250" s="295" t="s">
        <v>20180</v>
      </c>
      <c r="X5250" s="339">
        <v>10.0</v>
      </c>
      <c r="Y5250" s="339">
        <v>62.0</v>
      </c>
    </row>
    <row r="5251" ht="15.75" customHeight="1">
      <c r="A5251" s="336" t="str">
        <f>'Page 1 - General Information'!$G$12</f>
        <v>123468402</v>
      </c>
      <c r="B5251" s="295" t="str">
        <f>'Page 1 - General Information'!$G$16</f>
        <v>3395</v>
      </c>
      <c r="C5251" s="337" t="s">
        <v>164</v>
      </c>
      <c r="N5251" s="295" t="s">
        <v>19500</v>
      </c>
      <c r="P5251" s="490" t="str">
        <f t="array" ref="P5251">INDEX('Page 3 - Financial Information'!$K$16:$X$190,Y5251,X5251)</f>
        <v/>
      </c>
      <c r="S5251" s="295" t="s">
        <v>20181</v>
      </c>
      <c r="X5251" s="339">
        <v>13.0</v>
      </c>
      <c r="Y5251" s="339">
        <v>62.0</v>
      </c>
    </row>
    <row r="5252" ht="15.75" customHeight="1">
      <c r="A5252" s="336" t="str">
        <f>'Page 1 - General Information'!$G$12</f>
        <v>123468402</v>
      </c>
      <c r="B5252" s="295" t="str">
        <f>'Page 1 - General Information'!$G$16</f>
        <v>3395</v>
      </c>
      <c r="C5252" s="337" t="s">
        <v>164</v>
      </c>
      <c r="N5252" s="295" t="s">
        <v>19500</v>
      </c>
      <c r="P5252" s="490" t="str">
        <f t="array" ref="P5252">INDEX('Page 3 - Financial Information'!$K$16:$X$190,Y5252,X5252)</f>
        <v/>
      </c>
      <c r="S5252" s="295" t="s">
        <v>20182</v>
      </c>
      <c r="X5252" s="339">
        <v>14.0</v>
      </c>
      <c r="Y5252" s="339">
        <v>62.0</v>
      </c>
    </row>
    <row r="5253" ht="15.75" customHeight="1">
      <c r="A5253" s="336" t="str">
        <f>'Page 1 - General Information'!$G$12</f>
        <v>123468402</v>
      </c>
      <c r="B5253" s="295" t="str">
        <f>'Page 1 - General Information'!$G$16</f>
        <v>3395</v>
      </c>
      <c r="C5253" s="337" t="s">
        <v>164</v>
      </c>
      <c r="N5253" s="295" t="s">
        <v>19500</v>
      </c>
      <c r="P5253" s="490">
        <f t="array" ref="P5253">INDEX('Page 3 - Financial Information'!$K$16:$X$190,Y5253,X5253)</f>
        <v>0</v>
      </c>
      <c r="S5253" s="464" t="s">
        <v>20183</v>
      </c>
      <c r="X5253" s="339">
        <v>1.0</v>
      </c>
      <c r="Y5253" s="339">
        <v>63.0</v>
      </c>
    </row>
    <row r="5254" ht="15.75" customHeight="1">
      <c r="A5254" s="336" t="str">
        <f>'Page 1 - General Information'!$G$12</f>
        <v>123468402</v>
      </c>
      <c r="B5254" s="295" t="str">
        <f>'Page 1 - General Information'!$G$16</f>
        <v>3395</v>
      </c>
      <c r="C5254" s="337" t="s">
        <v>164</v>
      </c>
      <c r="N5254" s="295" t="s">
        <v>19500</v>
      </c>
      <c r="P5254" s="490" t="str">
        <f t="array" ref="P5254">INDEX('Page 3 - Financial Information'!$K$16:$X$190,Y5254,X5254)</f>
        <v/>
      </c>
      <c r="S5254" s="464" t="s">
        <v>20184</v>
      </c>
      <c r="X5254" s="339">
        <v>3.0</v>
      </c>
      <c r="Y5254" s="339">
        <v>63.0</v>
      </c>
    </row>
    <row r="5255" ht="15.75" customHeight="1">
      <c r="A5255" s="336" t="str">
        <f>'Page 1 - General Information'!$G$12</f>
        <v>123468402</v>
      </c>
      <c r="B5255" s="295" t="str">
        <f>'Page 1 - General Information'!$G$16</f>
        <v>3395</v>
      </c>
      <c r="C5255" s="337" t="s">
        <v>164</v>
      </c>
      <c r="N5255" s="295" t="s">
        <v>19500</v>
      </c>
      <c r="P5255" s="490" t="str">
        <f t="array" ref="P5255">INDEX('Page 3 - Financial Information'!$K$16:$X$190,Y5255,X5255)</f>
        <v/>
      </c>
      <c r="S5255" s="295" t="s">
        <v>20185</v>
      </c>
      <c r="X5255" s="339">
        <v>4.0</v>
      </c>
      <c r="Y5255" s="339">
        <v>63.0</v>
      </c>
    </row>
    <row r="5256" ht="15.75" customHeight="1">
      <c r="A5256" s="336" t="str">
        <f>'Page 1 - General Information'!$G$12</f>
        <v>123468402</v>
      </c>
      <c r="B5256" s="295" t="str">
        <f>'Page 1 - General Information'!$G$16</f>
        <v>3395</v>
      </c>
      <c r="C5256" s="337" t="s">
        <v>164</v>
      </c>
      <c r="N5256" s="295" t="s">
        <v>19500</v>
      </c>
      <c r="P5256" s="490" t="str">
        <f t="array" ref="P5256">INDEX('Page 3 - Financial Information'!$K$16:$X$190,Y5256,X5256)</f>
        <v/>
      </c>
      <c r="S5256" s="295" t="s">
        <v>20186</v>
      </c>
      <c r="X5256" s="339">
        <v>5.0</v>
      </c>
      <c r="Y5256" s="339">
        <v>63.0</v>
      </c>
    </row>
    <row r="5257" ht="15.75" customHeight="1">
      <c r="A5257" s="336" t="str">
        <f>'Page 1 - General Information'!$G$12</f>
        <v>123468402</v>
      </c>
      <c r="B5257" s="295" t="str">
        <f>'Page 1 - General Information'!$G$16</f>
        <v>3395</v>
      </c>
      <c r="C5257" s="337" t="s">
        <v>164</v>
      </c>
      <c r="N5257" s="295" t="s">
        <v>19500</v>
      </c>
      <c r="P5257" s="490" t="str">
        <f t="array" ref="P5257">INDEX('Page 3 - Financial Information'!$K$16:$X$190,Y5257,X5257)</f>
        <v/>
      </c>
      <c r="S5257" s="295" t="s">
        <v>20187</v>
      </c>
      <c r="X5257" s="339">
        <v>6.0</v>
      </c>
      <c r="Y5257" s="339">
        <v>63.0</v>
      </c>
    </row>
    <row r="5258" ht="15.75" customHeight="1">
      <c r="A5258" s="336" t="str">
        <f>'Page 1 - General Information'!$G$12</f>
        <v>123468402</v>
      </c>
      <c r="B5258" s="295" t="str">
        <f>'Page 1 - General Information'!$G$16</f>
        <v>3395</v>
      </c>
      <c r="C5258" s="337" t="s">
        <v>164</v>
      </c>
      <c r="N5258" s="295" t="s">
        <v>19500</v>
      </c>
      <c r="P5258" s="490" t="str">
        <f t="array" ref="P5258">INDEX('Page 3 - Financial Information'!$K$16:$X$190,Y5258,X5258)</f>
        <v/>
      </c>
      <c r="S5258" s="295" t="s">
        <v>20188</v>
      </c>
      <c r="X5258" s="339">
        <v>7.0</v>
      </c>
      <c r="Y5258" s="339">
        <v>63.0</v>
      </c>
    </row>
    <row r="5259" ht="15.75" customHeight="1">
      <c r="A5259" s="336" t="str">
        <f>'Page 1 - General Information'!$G$12</f>
        <v>123468402</v>
      </c>
      <c r="B5259" s="295" t="str">
        <f>'Page 1 - General Information'!$G$16</f>
        <v>3395</v>
      </c>
      <c r="C5259" s="337" t="s">
        <v>164</v>
      </c>
      <c r="N5259" s="295" t="s">
        <v>19500</v>
      </c>
      <c r="P5259" s="490" t="str">
        <f t="array" ref="P5259">INDEX('Page 3 - Financial Information'!$K$16:$X$190,Y5259,X5259)</f>
        <v/>
      </c>
      <c r="S5259" s="295" t="s">
        <v>20189</v>
      </c>
      <c r="X5259" s="339">
        <v>8.0</v>
      </c>
      <c r="Y5259" s="339">
        <v>63.0</v>
      </c>
    </row>
    <row r="5260" ht="15.75" customHeight="1">
      <c r="A5260" s="336" t="str">
        <f>'Page 1 - General Information'!$G$12</f>
        <v>123468402</v>
      </c>
      <c r="B5260" s="295" t="str">
        <f>'Page 1 - General Information'!$G$16</f>
        <v>3395</v>
      </c>
      <c r="C5260" s="337" t="s">
        <v>164</v>
      </c>
      <c r="N5260" s="295" t="s">
        <v>19500</v>
      </c>
      <c r="P5260" s="490" t="str">
        <f t="array" ref="P5260">INDEX('Page 3 - Financial Information'!$K$16:$X$190,Y5260,X5260)</f>
        <v/>
      </c>
      <c r="S5260" s="295" t="s">
        <v>20190</v>
      </c>
      <c r="X5260" s="339">
        <v>9.0</v>
      </c>
      <c r="Y5260" s="339">
        <v>63.0</v>
      </c>
    </row>
    <row r="5261" ht="15.75" customHeight="1">
      <c r="A5261" s="336" t="str">
        <f>'Page 1 - General Information'!$G$12</f>
        <v>123468402</v>
      </c>
      <c r="B5261" s="295" t="str">
        <f>'Page 1 - General Information'!$G$16</f>
        <v>3395</v>
      </c>
      <c r="C5261" s="337" t="s">
        <v>164</v>
      </c>
      <c r="N5261" s="295" t="s">
        <v>19500</v>
      </c>
      <c r="P5261" s="490" t="str">
        <f t="array" ref="P5261">INDEX('Page 3 - Financial Information'!$K$16:$X$190,Y5261,X5261)</f>
        <v/>
      </c>
      <c r="S5261" s="295" t="s">
        <v>20191</v>
      </c>
      <c r="X5261" s="339">
        <v>10.0</v>
      </c>
      <c r="Y5261" s="339">
        <v>63.0</v>
      </c>
    </row>
    <row r="5262" ht="15.75" customHeight="1">
      <c r="A5262" s="336" t="str">
        <f>'Page 1 - General Information'!$G$12</f>
        <v>123468402</v>
      </c>
      <c r="B5262" s="295" t="str">
        <f>'Page 1 - General Information'!$G$16</f>
        <v>3395</v>
      </c>
      <c r="C5262" s="337" t="s">
        <v>164</v>
      </c>
      <c r="N5262" s="295" t="s">
        <v>19500</v>
      </c>
      <c r="P5262" s="490" t="str">
        <f t="array" ref="P5262">INDEX('Page 3 - Financial Information'!$K$16:$X$190,Y5262,X5262)</f>
        <v/>
      </c>
      <c r="S5262" s="295" t="s">
        <v>20192</v>
      </c>
      <c r="X5262" s="339">
        <v>13.0</v>
      </c>
      <c r="Y5262" s="339">
        <v>63.0</v>
      </c>
    </row>
    <row r="5263" ht="15.75" customHeight="1">
      <c r="A5263" s="336" t="str">
        <f>'Page 1 - General Information'!$G$12</f>
        <v>123468402</v>
      </c>
      <c r="B5263" s="295" t="str">
        <f>'Page 1 - General Information'!$G$16</f>
        <v>3395</v>
      </c>
      <c r="C5263" s="337" t="s">
        <v>164</v>
      </c>
      <c r="N5263" s="295" t="s">
        <v>19500</v>
      </c>
      <c r="P5263" s="490" t="str">
        <f t="array" ref="P5263">INDEX('Page 3 - Financial Information'!$K$16:$X$190,Y5263,X5263)</f>
        <v/>
      </c>
      <c r="S5263" s="295" t="s">
        <v>20193</v>
      </c>
      <c r="X5263" s="339">
        <v>14.0</v>
      </c>
      <c r="Y5263" s="339">
        <v>63.0</v>
      </c>
    </row>
    <row r="5264" ht="15.75" customHeight="1">
      <c r="A5264" s="336" t="str">
        <f>'Page 1 - General Information'!$G$12</f>
        <v>123468402</v>
      </c>
      <c r="B5264" s="295" t="str">
        <f>'Page 1 - General Information'!$G$16</f>
        <v>3395</v>
      </c>
      <c r="C5264" s="337" t="s">
        <v>164</v>
      </c>
      <c r="N5264" s="295" t="s">
        <v>19500</v>
      </c>
      <c r="P5264" s="490">
        <f t="array" ref="P5264">INDEX('Page 3 - Financial Information'!$K$16:$X$190,Y5264,X5264)</f>
        <v>0</v>
      </c>
      <c r="S5264" s="464" t="s">
        <v>20194</v>
      </c>
      <c r="X5264" s="339">
        <v>1.0</v>
      </c>
      <c r="Y5264" s="339">
        <v>64.0</v>
      </c>
    </row>
    <row r="5265" ht="15.75" customHeight="1">
      <c r="A5265" s="336" t="str">
        <f>'Page 1 - General Information'!$G$12</f>
        <v>123468402</v>
      </c>
      <c r="B5265" s="295" t="str">
        <f>'Page 1 - General Information'!$G$16</f>
        <v>3395</v>
      </c>
      <c r="C5265" s="337" t="s">
        <v>164</v>
      </c>
      <c r="N5265" s="295" t="s">
        <v>19500</v>
      </c>
      <c r="P5265" s="490" t="str">
        <f t="array" ref="P5265">INDEX('Page 3 - Financial Information'!$K$16:$X$190,Y5265,X5265)</f>
        <v/>
      </c>
      <c r="S5265" s="464" t="s">
        <v>20195</v>
      </c>
      <c r="X5265" s="339">
        <v>3.0</v>
      </c>
      <c r="Y5265" s="339">
        <v>64.0</v>
      </c>
    </row>
    <row r="5266" ht="15.75" customHeight="1">
      <c r="A5266" s="336" t="str">
        <f>'Page 1 - General Information'!$G$12</f>
        <v>123468402</v>
      </c>
      <c r="B5266" s="295" t="str">
        <f>'Page 1 - General Information'!$G$16</f>
        <v>3395</v>
      </c>
      <c r="C5266" s="337" t="s">
        <v>164</v>
      </c>
      <c r="N5266" s="295" t="s">
        <v>19500</v>
      </c>
      <c r="P5266" s="490" t="str">
        <f t="array" ref="P5266">INDEX('Page 3 - Financial Information'!$K$16:$X$190,Y5266,X5266)</f>
        <v/>
      </c>
      <c r="S5266" s="295" t="s">
        <v>20196</v>
      </c>
      <c r="X5266" s="339">
        <v>4.0</v>
      </c>
      <c r="Y5266" s="339">
        <v>64.0</v>
      </c>
    </row>
    <row r="5267" ht="15.75" customHeight="1">
      <c r="A5267" s="336" t="str">
        <f>'Page 1 - General Information'!$G$12</f>
        <v>123468402</v>
      </c>
      <c r="B5267" s="295" t="str">
        <f>'Page 1 - General Information'!$G$16</f>
        <v>3395</v>
      </c>
      <c r="C5267" s="337" t="s">
        <v>164</v>
      </c>
      <c r="N5267" s="295" t="s">
        <v>19500</v>
      </c>
      <c r="P5267" s="490" t="str">
        <f t="array" ref="P5267">INDEX('Page 3 - Financial Information'!$K$16:$X$190,Y5267,X5267)</f>
        <v/>
      </c>
      <c r="S5267" s="295" t="s">
        <v>20197</v>
      </c>
      <c r="X5267" s="339">
        <v>5.0</v>
      </c>
      <c r="Y5267" s="339">
        <v>64.0</v>
      </c>
    </row>
    <row r="5268" ht="15.75" customHeight="1">
      <c r="A5268" s="336" t="str">
        <f>'Page 1 - General Information'!$G$12</f>
        <v>123468402</v>
      </c>
      <c r="B5268" s="295" t="str">
        <f>'Page 1 - General Information'!$G$16</f>
        <v>3395</v>
      </c>
      <c r="C5268" s="337" t="s">
        <v>164</v>
      </c>
      <c r="N5268" s="295" t="s">
        <v>19500</v>
      </c>
      <c r="P5268" s="490" t="str">
        <f t="array" ref="P5268">INDEX('Page 3 - Financial Information'!$K$16:$X$190,Y5268,X5268)</f>
        <v/>
      </c>
      <c r="S5268" s="295" t="s">
        <v>20198</v>
      </c>
      <c r="X5268" s="339">
        <v>6.0</v>
      </c>
      <c r="Y5268" s="339">
        <v>64.0</v>
      </c>
    </row>
    <row r="5269" ht="15.75" customHeight="1">
      <c r="A5269" s="336" t="str">
        <f>'Page 1 - General Information'!$G$12</f>
        <v>123468402</v>
      </c>
      <c r="B5269" s="295" t="str">
        <f>'Page 1 - General Information'!$G$16</f>
        <v>3395</v>
      </c>
      <c r="C5269" s="337" t="s">
        <v>164</v>
      </c>
      <c r="N5269" s="295" t="s">
        <v>19500</v>
      </c>
      <c r="P5269" s="490" t="str">
        <f t="array" ref="P5269">INDEX('Page 3 - Financial Information'!$K$16:$X$190,Y5269,X5269)</f>
        <v/>
      </c>
      <c r="S5269" s="295" t="s">
        <v>20199</v>
      </c>
      <c r="X5269" s="339">
        <v>7.0</v>
      </c>
      <c r="Y5269" s="339">
        <v>64.0</v>
      </c>
    </row>
    <row r="5270" ht="15.75" customHeight="1">
      <c r="A5270" s="336" t="str">
        <f>'Page 1 - General Information'!$G$12</f>
        <v>123468402</v>
      </c>
      <c r="B5270" s="295" t="str">
        <f>'Page 1 - General Information'!$G$16</f>
        <v>3395</v>
      </c>
      <c r="C5270" s="337" t="s">
        <v>164</v>
      </c>
      <c r="N5270" s="295" t="s">
        <v>19500</v>
      </c>
      <c r="P5270" s="490" t="str">
        <f t="array" ref="P5270">INDEX('Page 3 - Financial Information'!$K$16:$X$190,Y5270,X5270)</f>
        <v/>
      </c>
      <c r="S5270" s="295" t="s">
        <v>20200</v>
      </c>
      <c r="X5270" s="339">
        <v>8.0</v>
      </c>
      <c r="Y5270" s="339">
        <v>64.0</v>
      </c>
    </row>
    <row r="5271" ht="15.75" customHeight="1">
      <c r="A5271" s="336" t="str">
        <f>'Page 1 - General Information'!$G$12</f>
        <v>123468402</v>
      </c>
      <c r="B5271" s="295" t="str">
        <f>'Page 1 - General Information'!$G$16</f>
        <v>3395</v>
      </c>
      <c r="C5271" s="337" t="s">
        <v>164</v>
      </c>
      <c r="N5271" s="295" t="s">
        <v>19500</v>
      </c>
      <c r="P5271" s="490" t="str">
        <f t="array" ref="P5271">INDEX('Page 3 - Financial Information'!$K$16:$X$190,Y5271,X5271)</f>
        <v/>
      </c>
      <c r="S5271" s="295" t="s">
        <v>20201</v>
      </c>
      <c r="X5271" s="339">
        <v>9.0</v>
      </c>
      <c r="Y5271" s="339">
        <v>64.0</v>
      </c>
    </row>
    <row r="5272" ht="15.75" customHeight="1">
      <c r="A5272" s="336" t="str">
        <f>'Page 1 - General Information'!$G$12</f>
        <v>123468402</v>
      </c>
      <c r="B5272" s="295" t="str">
        <f>'Page 1 - General Information'!$G$16</f>
        <v>3395</v>
      </c>
      <c r="C5272" s="337" t="s">
        <v>164</v>
      </c>
      <c r="N5272" s="295" t="s">
        <v>19500</v>
      </c>
      <c r="P5272" s="490" t="str">
        <f t="array" ref="P5272">INDEX('Page 3 - Financial Information'!$K$16:$X$190,Y5272,X5272)</f>
        <v/>
      </c>
      <c r="S5272" s="295" t="s">
        <v>20202</v>
      </c>
      <c r="X5272" s="339">
        <v>10.0</v>
      </c>
      <c r="Y5272" s="339">
        <v>64.0</v>
      </c>
    </row>
    <row r="5273" ht="15.75" customHeight="1">
      <c r="A5273" s="336" t="str">
        <f>'Page 1 - General Information'!$G$12</f>
        <v>123468402</v>
      </c>
      <c r="B5273" s="295" t="str">
        <f>'Page 1 - General Information'!$G$16</f>
        <v>3395</v>
      </c>
      <c r="C5273" s="337" t="s">
        <v>164</v>
      </c>
      <c r="N5273" s="295" t="s">
        <v>19500</v>
      </c>
      <c r="P5273" s="490" t="str">
        <f t="array" ref="P5273">INDEX('Page 3 - Financial Information'!$K$16:$X$190,Y5273,X5273)</f>
        <v/>
      </c>
      <c r="S5273" s="295" t="s">
        <v>20203</v>
      </c>
      <c r="X5273" s="339">
        <v>13.0</v>
      </c>
      <c r="Y5273" s="339">
        <v>64.0</v>
      </c>
    </row>
    <row r="5274" ht="15.75" customHeight="1">
      <c r="A5274" s="336" t="str">
        <f>'Page 1 - General Information'!$G$12</f>
        <v>123468402</v>
      </c>
      <c r="B5274" s="295" t="str">
        <f>'Page 1 - General Information'!$G$16</f>
        <v>3395</v>
      </c>
      <c r="C5274" s="337" t="s">
        <v>164</v>
      </c>
      <c r="N5274" s="295" t="s">
        <v>19500</v>
      </c>
      <c r="P5274" s="490" t="str">
        <f t="array" ref="P5274">INDEX('Page 3 - Financial Information'!$K$16:$X$190,Y5274,X5274)</f>
        <v/>
      </c>
      <c r="S5274" s="295" t="s">
        <v>20204</v>
      </c>
      <c r="X5274" s="339">
        <v>14.0</v>
      </c>
      <c r="Y5274" s="339">
        <v>64.0</v>
      </c>
    </row>
    <row r="5275" ht="15.75" customHeight="1">
      <c r="A5275" s="336" t="str">
        <f>'Page 1 - General Information'!$G$12</f>
        <v>123468402</v>
      </c>
      <c r="B5275" s="295" t="str">
        <f>'Page 1 - General Information'!$G$16</f>
        <v>3395</v>
      </c>
      <c r="C5275" s="337" t="s">
        <v>164</v>
      </c>
      <c r="N5275" s="295" t="s">
        <v>19500</v>
      </c>
      <c r="P5275" s="490">
        <f t="array" ref="P5275">INDEX('Page 3 - Financial Information'!$K$16:$X$190,Y5275,X5275)</f>
        <v>0</v>
      </c>
      <c r="S5275" s="464" t="s">
        <v>20205</v>
      </c>
      <c r="X5275" s="339">
        <v>1.0</v>
      </c>
      <c r="Y5275" s="339">
        <v>65.0</v>
      </c>
    </row>
    <row r="5276" ht="15.75" customHeight="1">
      <c r="A5276" s="336" t="str">
        <f>'Page 1 - General Information'!$G$12</f>
        <v>123468402</v>
      </c>
      <c r="B5276" s="295" t="str">
        <f>'Page 1 - General Information'!$G$16</f>
        <v>3395</v>
      </c>
      <c r="C5276" s="337" t="s">
        <v>164</v>
      </c>
      <c r="N5276" s="295" t="s">
        <v>19500</v>
      </c>
      <c r="P5276" s="490" t="str">
        <f t="array" ref="P5276">INDEX('Page 3 - Financial Information'!$K$16:$X$190,Y5276,X5276)</f>
        <v/>
      </c>
      <c r="S5276" s="464" t="s">
        <v>20206</v>
      </c>
      <c r="X5276" s="339">
        <v>3.0</v>
      </c>
      <c r="Y5276" s="339">
        <v>65.0</v>
      </c>
    </row>
    <row r="5277" ht="15.75" customHeight="1">
      <c r="A5277" s="336" t="str">
        <f>'Page 1 - General Information'!$G$12</f>
        <v>123468402</v>
      </c>
      <c r="B5277" s="295" t="str">
        <f>'Page 1 - General Information'!$G$16</f>
        <v>3395</v>
      </c>
      <c r="C5277" s="337" t="s">
        <v>164</v>
      </c>
      <c r="N5277" s="295" t="s">
        <v>19500</v>
      </c>
      <c r="P5277" s="490" t="str">
        <f t="array" ref="P5277">INDEX('Page 3 - Financial Information'!$K$16:$X$190,Y5277,X5277)</f>
        <v/>
      </c>
      <c r="S5277" s="295" t="s">
        <v>20207</v>
      </c>
      <c r="X5277" s="339">
        <v>4.0</v>
      </c>
      <c r="Y5277" s="339">
        <v>65.0</v>
      </c>
    </row>
    <row r="5278" ht="15.75" customHeight="1">
      <c r="A5278" s="336" t="str">
        <f>'Page 1 - General Information'!$G$12</f>
        <v>123468402</v>
      </c>
      <c r="B5278" s="295" t="str">
        <f>'Page 1 - General Information'!$G$16</f>
        <v>3395</v>
      </c>
      <c r="C5278" s="337" t="s">
        <v>164</v>
      </c>
      <c r="N5278" s="295" t="s">
        <v>19500</v>
      </c>
      <c r="P5278" s="490" t="str">
        <f t="array" ref="P5278">INDEX('Page 3 - Financial Information'!$K$16:$X$190,Y5278,X5278)</f>
        <v/>
      </c>
      <c r="S5278" s="295" t="s">
        <v>20208</v>
      </c>
      <c r="X5278" s="339">
        <v>5.0</v>
      </c>
      <c r="Y5278" s="339">
        <v>65.0</v>
      </c>
    </row>
    <row r="5279" ht="15.75" customHeight="1">
      <c r="A5279" s="336" t="str">
        <f>'Page 1 - General Information'!$G$12</f>
        <v>123468402</v>
      </c>
      <c r="B5279" s="295" t="str">
        <f>'Page 1 - General Information'!$G$16</f>
        <v>3395</v>
      </c>
      <c r="C5279" s="337" t="s">
        <v>164</v>
      </c>
      <c r="N5279" s="295" t="s">
        <v>19500</v>
      </c>
      <c r="P5279" s="490" t="str">
        <f t="array" ref="P5279">INDEX('Page 3 - Financial Information'!$K$16:$X$190,Y5279,X5279)</f>
        <v/>
      </c>
      <c r="S5279" s="295" t="s">
        <v>20209</v>
      </c>
      <c r="X5279" s="339">
        <v>6.0</v>
      </c>
      <c r="Y5279" s="339">
        <v>65.0</v>
      </c>
    </row>
    <row r="5280" ht="15.75" customHeight="1">
      <c r="A5280" s="336" t="str">
        <f>'Page 1 - General Information'!$G$12</f>
        <v>123468402</v>
      </c>
      <c r="B5280" s="295" t="str">
        <f>'Page 1 - General Information'!$G$16</f>
        <v>3395</v>
      </c>
      <c r="C5280" s="337" t="s">
        <v>164</v>
      </c>
      <c r="N5280" s="295" t="s">
        <v>19500</v>
      </c>
      <c r="P5280" s="490" t="str">
        <f t="array" ref="P5280">INDEX('Page 3 - Financial Information'!$K$16:$X$190,Y5280,X5280)</f>
        <v/>
      </c>
      <c r="S5280" s="295" t="s">
        <v>20210</v>
      </c>
      <c r="X5280" s="339">
        <v>7.0</v>
      </c>
      <c r="Y5280" s="339">
        <v>65.0</v>
      </c>
    </row>
    <row r="5281" ht="15.75" customHeight="1">
      <c r="A5281" s="336" t="str">
        <f>'Page 1 - General Information'!$G$12</f>
        <v>123468402</v>
      </c>
      <c r="B5281" s="295" t="str">
        <f>'Page 1 - General Information'!$G$16</f>
        <v>3395</v>
      </c>
      <c r="C5281" s="337" t="s">
        <v>164</v>
      </c>
      <c r="N5281" s="295" t="s">
        <v>19500</v>
      </c>
      <c r="P5281" s="490" t="str">
        <f t="array" ref="P5281">INDEX('Page 3 - Financial Information'!$K$16:$X$190,Y5281,X5281)</f>
        <v/>
      </c>
      <c r="S5281" s="295" t="s">
        <v>20211</v>
      </c>
      <c r="X5281" s="339">
        <v>8.0</v>
      </c>
      <c r="Y5281" s="339">
        <v>65.0</v>
      </c>
    </row>
    <row r="5282" ht="15.75" customHeight="1">
      <c r="A5282" s="336" t="str">
        <f>'Page 1 - General Information'!$G$12</f>
        <v>123468402</v>
      </c>
      <c r="B5282" s="295" t="str">
        <f>'Page 1 - General Information'!$G$16</f>
        <v>3395</v>
      </c>
      <c r="C5282" s="337" t="s">
        <v>164</v>
      </c>
      <c r="N5282" s="295" t="s">
        <v>19500</v>
      </c>
      <c r="P5282" s="490" t="str">
        <f t="array" ref="P5282">INDEX('Page 3 - Financial Information'!$K$16:$X$190,Y5282,X5282)</f>
        <v/>
      </c>
      <c r="S5282" s="295" t="s">
        <v>20212</v>
      </c>
      <c r="X5282" s="339">
        <v>9.0</v>
      </c>
      <c r="Y5282" s="339">
        <v>65.0</v>
      </c>
    </row>
    <row r="5283" ht="15.75" customHeight="1">
      <c r="A5283" s="336" t="str">
        <f>'Page 1 - General Information'!$G$12</f>
        <v>123468402</v>
      </c>
      <c r="B5283" s="295" t="str">
        <f>'Page 1 - General Information'!$G$16</f>
        <v>3395</v>
      </c>
      <c r="C5283" s="337" t="s">
        <v>164</v>
      </c>
      <c r="N5283" s="295" t="s">
        <v>19500</v>
      </c>
      <c r="P5283" s="490" t="str">
        <f t="array" ref="P5283">INDEX('Page 3 - Financial Information'!$K$16:$X$190,Y5283,X5283)</f>
        <v/>
      </c>
      <c r="S5283" s="295" t="s">
        <v>20213</v>
      </c>
      <c r="X5283" s="339">
        <v>10.0</v>
      </c>
      <c r="Y5283" s="339">
        <v>65.0</v>
      </c>
    </row>
    <row r="5284" ht="15.75" customHeight="1">
      <c r="A5284" s="336" t="str">
        <f>'Page 1 - General Information'!$G$12</f>
        <v>123468402</v>
      </c>
      <c r="B5284" s="295" t="str">
        <f>'Page 1 - General Information'!$G$16</f>
        <v>3395</v>
      </c>
      <c r="C5284" s="337" t="s">
        <v>164</v>
      </c>
      <c r="N5284" s="295" t="s">
        <v>19500</v>
      </c>
      <c r="P5284" s="490" t="str">
        <f t="array" ref="P5284">INDEX('Page 3 - Financial Information'!$K$16:$X$190,Y5284,X5284)</f>
        <v/>
      </c>
      <c r="S5284" s="295" t="s">
        <v>20214</v>
      </c>
      <c r="X5284" s="339">
        <v>13.0</v>
      </c>
      <c r="Y5284" s="339">
        <v>65.0</v>
      </c>
    </row>
    <row r="5285" ht="15.75" customHeight="1">
      <c r="A5285" s="336" t="str">
        <f>'Page 1 - General Information'!$G$12</f>
        <v>123468402</v>
      </c>
      <c r="B5285" s="295" t="str">
        <f>'Page 1 - General Information'!$G$16</f>
        <v>3395</v>
      </c>
      <c r="C5285" s="337" t="s">
        <v>164</v>
      </c>
      <c r="N5285" s="295" t="s">
        <v>19500</v>
      </c>
      <c r="P5285" s="490" t="str">
        <f t="array" ref="P5285">INDEX('Page 3 - Financial Information'!$K$16:$X$190,Y5285,X5285)</f>
        <v/>
      </c>
      <c r="S5285" s="295" t="s">
        <v>20215</v>
      </c>
      <c r="X5285" s="339">
        <v>14.0</v>
      </c>
      <c r="Y5285" s="339">
        <v>65.0</v>
      </c>
    </row>
    <row r="5286" ht="15.75" customHeight="1">
      <c r="A5286" s="336" t="str">
        <f>'Page 1 - General Information'!$G$12</f>
        <v>123468402</v>
      </c>
      <c r="B5286" s="295" t="str">
        <f>'Page 1 - General Information'!$G$16</f>
        <v>3395</v>
      </c>
      <c r="C5286" s="337" t="s">
        <v>164</v>
      </c>
      <c r="N5286" s="295" t="s">
        <v>19500</v>
      </c>
      <c r="P5286" s="490">
        <f t="array" ref="P5286">INDEX('Page 3 - Financial Information'!$K$16:$X$190,Y5286,X5286)</f>
        <v>0</v>
      </c>
      <c r="S5286" s="464" t="s">
        <v>20216</v>
      </c>
      <c r="X5286" s="339">
        <v>1.0</v>
      </c>
      <c r="Y5286" s="339">
        <v>66.0</v>
      </c>
    </row>
    <row r="5287" ht="15.75" customHeight="1">
      <c r="A5287" s="336" t="str">
        <f>'Page 1 - General Information'!$G$12</f>
        <v>123468402</v>
      </c>
      <c r="B5287" s="295" t="str">
        <f>'Page 1 - General Information'!$G$16</f>
        <v>3395</v>
      </c>
      <c r="C5287" s="337" t="s">
        <v>164</v>
      </c>
      <c r="N5287" s="295" t="s">
        <v>19500</v>
      </c>
      <c r="P5287" s="490" t="str">
        <f t="array" ref="P5287">INDEX('Page 3 - Financial Information'!$K$16:$X$190,Y5287,X5287)</f>
        <v/>
      </c>
      <c r="S5287" s="464" t="s">
        <v>20217</v>
      </c>
      <c r="X5287" s="339">
        <v>3.0</v>
      </c>
      <c r="Y5287" s="339">
        <v>66.0</v>
      </c>
    </row>
    <row r="5288" ht="15.75" customHeight="1">
      <c r="A5288" s="336" t="str">
        <f>'Page 1 - General Information'!$G$12</f>
        <v>123468402</v>
      </c>
      <c r="B5288" s="295" t="str">
        <f>'Page 1 - General Information'!$G$16</f>
        <v>3395</v>
      </c>
      <c r="C5288" s="337" t="s">
        <v>164</v>
      </c>
      <c r="N5288" s="295" t="s">
        <v>19500</v>
      </c>
      <c r="P5288" s="490" t="str">
        <f t="array" ref="P5288">INDEX('Page 3 - Financial Information'!$K$16:$X$190,Y5288,X5288)</f>
        <v/>
      </c>
      <c r="S5288" s="295" t="s">
        <v>20218</v>
      </c>
      <c r="X5288" s="339">
        <v>4.0</v>
      </c>
      <c r="Y5288" s="339">
        <v>66.0</v>
      </c>
    </row>
    <row r="5289" ht="15.75" customHeight="1">
      <c r="A5289" s="336" t="str">
        <f>'Page 1 - General Information'!$G$12</f>
        <v>123468402</v>
      </c>
      <c r="B5289" s="295" t="str">
        <f>'Page 1 - General Information'!$G$16</f>
        <v>3395</v>
      </c>
      <c r="C5289" s="337" t="s">
        <v>164</v>
      </c>
      <c r="N5289" s="295" t="s">
        <v>19500</v>
      </c>
      <c r="P5289" s="490" t="str">
        <f t="array" ref="P5289">INDEX('Page 3 - Financial Information'!$K$16:$X$190,Y5289,X5289)</f>
        <v/>
      </c>
      <c r="S5289" s="295" t="s">
        <v>20219</v>
      </c>
      <c r="X5289" s="339">
        <v>5.0</v>
      </c>
      <c r="Y5289" s="339">
        <v>66.0</v>
      </c>
    </row>
    <row r="5290" ht="15.75" customHeight="1">
      <c r="A5290" s="336" t="str">
        <f>'Page 1 - General Information'!$G$12</f>
        <v>123468402</v>
      </c>
      <c r="B5290" s="295" t="str">
        <f>'Page 1 - General Information'!$G$16</f>
        <v>3395</v>
      </c>
      <c r="C5290" s="337" t="s">
        <v>164</v>
      </c>
      <c r="N5290" s="295" t="s">
        <v>19500</v>
      </c>
      <c r="P5290" s="490" t="str">
        <f t="array" ref="P5290">INDEX('Page 3 - Financial Information'!$K$16:$X$190,Y5290,X5290)</f>
        <v/>
      </c>
      <c r="S5290" s="295" t="s">
        <v>20220</v>
      </c>
      <c r="X5290" s="339">
        <v>6.0</v>
      </c>
      <c r="Y5290" s="339">
        <v>66.0</v>
      </c>
    </row>
    <row r="5291" ht="15.75" customHeight="1">
      <c r="A5291" s="336" t="str">
        <f>'Page 1 - General Information'!$G$12</f>
        <v>123468402</v>
      </c>
      <c r="B5291" s="295" t="str">
        <f>'Page 1 - General Information'!$G$16</f>
        <v>3395</v>
      </c>
      <c r="C5291" s="337" t="s">
        <v>164</v>
      </c>
      <c r="N5291" s="295" t="s">
        <v>19500</v>
      </c>
      <c r="P5291" s="490" t="str">
        <f t="array" ref="P5291">INDEX('Page 3 - Financial Information'!$K$16:$X$190,Y5291,X5291)</f>
        <v/>
      </c>
      <c r="S5291" s="295" t="s">
        <v>20221</v>
      </c>
      <c r="X5291" s="339">
        <v>7.0</v>
      </c>
      <c r="Y5291" s="339">
        <v>66.0</v>
      </c>
    </row>
    <row r="5292" ht="15.75" customHeight="1">
      <c r="A5292" s="336" t="str">
        <f>'Page 1 - General Information'!$G$12</f>
        <v>123468402</v>
      </c>
      <c r="B5292" s="295" t="str">
        <f>'Page 1 - General Information'!$G$16</f>
        <v>3395</v>
      </c>
      <c r="C5292" s="337" t="s">
        <v>164</v>
      </c>
      <c r="N5292" s="295" t="s">
        <v>19500</v>
      </c>
      <c r="P5292" s="490" t="str">
        <f t="array" ref="P5292">INDEX('Page 3 - Financial Information'!$K$16:$X$190,Y5292,X5292)</f>
        <v/>
      </c>
      <c r="S5292" s="295" t="s">
        <v>20222</v>
      </c>
      <c r="X5292" s="339">
        <v>8.0</v>
      </c>
      <c r="Y5292" s="339">
        <v>66.0</v>
      </c>
    </row>
    <row r="5293" ht="15.75" customHeight="1">
      <c r="A5293" s="336" t="str">
        <f>'Page 1 - General Information'!$G$12</f>
        <v>123468402</v>
      </c>
      <c r="B5293" s="295" t="str">
        <f>'Page 1 - General Information'!$G$16</f>
        <v>3395</v>
      </c>
      <c r="C5293" s="337" t="s">
        <v>164</v>
      </c>
      <c r="N5293" s="295" t="s">
        <v>19500</v>
      </c>
      <c r="P5293" s="490" t="str">
        <f t="array" ref="P5293">INDEX('Page 3 - Financial Information'!$K$16:$X$190,Y5293,X5293)</f>
        <v/>
      </c>
      <c r="S5293" s="295" t="s">
        <v>20223</v>
      </c>
      <c r="X5293" s="339">
        <v>9.0</v>
      </c>
      <c r="Y5293" s="339">
        <v>66.0</v>
      </c>
    </row>
    <row r="5294" ht="15.75" customHeight="1">
      <c r="A5294" s="336" t="str">
        <f>'Page 1 - General Information'!$G$12</f>
        <v>123468402</v>
      </c>
      <c r="B5294" s="295" t="str">
        <f>'Page 1 - General Information'!$G$16</f>
        <v>3395</v>
      </c>
      <c r="C5294" s="337" t="s">
        <v>164</v>
      </c>
      <c r="N5294" s="295" t="s">
        <v>19500</v>
      </c>
      <c r="P5294" s="490" t="str">
        <f t="array" ref="P5294">INDEX('Page 3 - Financial Information'!$K$16:$X$190,Y5294,X5294)</f>
        <v/>
      </c>
      <c r="S5294" s="295" t="s">
        <v>20224</v>
      </c>
      <c r="X5294" s="339">
        <v>10.0</v>
      </c>
      <c r="Y5294" s="339">
        <v>66.0</v>
      </c>
    </row>
    <row r="5295" ht="15.75" customHeight="1">
      <c r="A5295" s="336" t="str">
        <f>'Page 1 - General Information'!$G$12</f>
        <v>123468402</v>
      </c>
      <c r="B5295" s="295" t="str">
        <f>'Page 1 - General Information'!$G$16</f>
        <v>3395</v>
      </c>
      <c r="C5295" s="337" t="s">
        <v>164</v>
      </c>
      <c r="N5295" s="295" t="s">
        <v>19500</v>
      </c>
      <c r="P5295" s="490" t="str">
        <f t="array" ref="P5295">INDEX('Page 3 - Financial Information'!$K$16:$X$190,Y5295,X5295)</f>
        <v/>
      </c>
      <c r="S5295" s="295" t="s">
        <v>20225</v>
      </c>
      <c r="X5295" s="339">
        <v>13.0</v>
      </c>
      <c r="Y5295" s="339">
        <v>66.0</v>
      </c>
    </row>
    <row r="5296" ht="15.75" customHeight="1">
      <c r="A5296" s="336" t="str">
        <f>'Page 1 - General Information'!$G$12</f>
        <v>123468402</v>
      </c>
      <c r="B5296" s="295" t="str">
        <f>'Page 1 - General Information'!$G$16</f>
        <v>3395</v>
      </c>
      <c r="C5296" s="337" t="s">
        <v>164</v>
      </c>
      <c r="N5296" s="295" t="s">
        <v>19500</v>
      </c>
      <c r="P5296" s="490" t="str">
        <f t="array" ref="P5296">INDEX('Page 3 - Financial Information'!$K$16:$X$190,Y5296,X5296)</f>
        <v/>
      </c>
      <c r="S5296" s="295" t="s">
        <v>20226</v>
      </c>
      <c r="X5296" s="339">
        <v>14.0</v>
      </c>
      <c r="Y5296" s="339">
        <v>66.0</v>
      </c>
    </row>
    <row r="5297" ht="15.75" customHeight="1">
      <c r="A5297" s="336" t="str">
        <f>'Page 1 - General Information'!$G$12</f>
        <v>123468402</v>
      </c>
      <c r="B5297" s="295" t="str">
        <f>'Page 1 - General Information'!$G$16</f>
        <v>3395</v>
      </c>
      <c r="C5297" s="337" t="s">
        <v>164</v>
      </c>
      <c r="N5297" s="295" t="s">
        <v>19500</v>
      </c>
      <c r="P5297" s="490">
        <f t="array" ref="P5297">INDEX('Page 3 - Financial Information'!$K$16:$X$190,Y5297,X5297)</f>
        <v>0</v>
      </c>
      <c r="S5297" s="464" t="s">
        <v>20227</v>
      </c>
      <c r="X5297" s="339">
        <v>1.0</v>
      </c>
      <c r="Y5297" s="339">
        <v>67.0</v>
      </c>
    </row>
    <row r="5298" ht="15.75" customHeight="1">
      <c r="A5298" s="336" t="str">
        <f>'Page 1 - General Information'!$G$12</f>
        <v>123468402</v>
      </c>
      <c r="B5298" s="295" t="str">
        <f>'Page 1 - General Information'!$G$16</f>
        <v>3395</v>
      </c>
      <c r="C5298" s="337" t="s">
        <v>164</v>
      </c>
      <c r="N5298" s="295" t="s">
        <v>19500</v>
      </c>
      <c r="P5298" s="490" t="str">
        <f t="array" ref="P5298">INDEX('Page 3 - Financial Information'!$K$16:$X$190,Y5298,X5298)</f>
        <v/>
      </c>
      <c r="S5298" s="464" t="s">
        <v>20228</v>
      </c>
      <c r="X5298" s="339">
        <v>3.0</v>
      </c>
      <c r="Y5298" s="339">
        <v>67.0</v>
      </c>
    </row>
    <row r="5299" ht="15.75" customHeight="1">
      <c r="A5299" s="336" t="str">
        <f>'Page 1 - General Information'!$G$12</f>
        <v>123468402</v>
      </c>
      <c r="B5299" s="295" t="str">
        <f>'Page 1 - General Information'!$G$16</f>
        <v>3395</v>
      </c>
      <c r="C5299" s="337" t="s">
        <v>164</v>
      </c>
      <c r="N5299" s="295" t="s">
        <v>19500</v>
      </c>
      <c r="P5299" s="490" t="str">
        <f t="array" ref="P5299">INDEX('Page 3 - Financial Information'!$K$16:$X$190,Y5299,X5299)</f>
        <v/>
      </c>
      <c r="S5299" s="295" t="s">
        <v>20229</v>
      </c>
      <c r="X5299" s="339">
        <v>4.0</v>
      </c>
      <c r="Y5299" s="339">
        <v>67.0</v>
      </c>
    </row>
    <row r="5300" ht="15.75" customHeight="1">
      <c r="A5300" s="336" t="str">
        <f>'Page 1 - General Information'!$G$12</f>
        <v>123468402</v>
      </c>
      <c r="B5300" s="295" t="str">
        <f>'Page 1 - General Information'!$G$16</f>
        <v>3395</v>
      </c>
      <c r="C5300" s="337" t="s">
        <v>164</v>
      </c>
      <c r="N5300" s="295" t="s">
        <v>19500</v>
      </c>
      <c r="P5300" s="490" t="str">
        <f t="array" ref="P5300">INDEX('Page 3 - Financial Information'!$K$16:$X$190,Y5300,X5300)</f>
        <v/>
      </c>
      <c r="S5300" s="295" t="s">
        <v>20230</v>
      </c>
      <c r="X5300" s="339">
        <v>5.0</v>
      </c>
      <c r="Y5300" s="339">
        <v>67.0</v>
      </c>
    </row>
    <row r="5301" ht="15.75" customHeight="1">
      <c r="A5301" s="336" t="str">
        <f>'Page 1 - General Information'!$G$12</f>
        <v>123468402</v>
      </c>
      <c r="B5301" s="295" t="str">
        <f>'Page 1 - General Information'!$G$16</f>
        <v>3395</v>
      </c>
      <c r="C5301" s="337" t="s">
        <v>164</v>
      </c>
      <c r="N5301" s="295" t="s">
        <v>19500</v>
      </c>
      <c r="P5301" s="490" t="str">
        <f t="array" ref="P5301">INDEX('Page 3 - Financial Information'!$K$16:$X$190,Y5301,X5301)</f>
        <v/>
      </c>
      <c r="S5301" s="295" t="s">
        <v>20231</v>
      </c>
      <c r="X5301" s="339">
        <v>6.0</v>
      </c>
      <c r="Y5301" s="339">
        <v>67.0</v>
      </c>
    </row>
    <row r="5302" ht="15.75" customHeight="1">
      <c r="A5302" s="336" t="str">
        <f>'Page 1 - General Information'!$G$12</f>
        <v>123468402</v>
      </c>
      <c r="B5302" s="295" t="str">
        <f>'Page 1 - General Information'!$G$16</f>
        <v>3395</v>
      </c>
      <c r="C5302" s="337" t="s">
        <v>164</v>
      </c>
      <c r="N5302" s="295" t="s">
        <v>19500</v>
      </c>
      <c r="P5302" s="490" t="str">
        <f t="array" ref="P5302">INDEX('Page 3 - Financial Information'!$K$16:$X$190,Y5302,X5302)</f>
        <v/>
      </c>
      <c r="S5302" s="295" t="s">
        <v>20232</v>
      </c>
      <c r="X5302" s="339">
        <v>7.0</v>
      </c>
      <c r="Y5302" s="339">
        <v>67.0</v>
      </c>
    </row>
    <row r="5303" ht="15.75" customHeight="1">
      <c r="A5303" s="336" t="str">
        <f>'Page 1 - General Information'!$G$12</f>
        <v>123468402</v>
      </c>
      <c r="B5303" s="295" t="str">
        <f>'Page 1 - General Information'!$G$16</f>
        <v>3395</v>
      </c>
      <c r="C5303" s="337" t="s">
        <v>164</v>
      </c>
      <c r="N5303" s="295" t="s">
        <v>19500</v>
      </c>
      <c r="P5303" s="490" t="str">
        <f t="array" ref="P5303">INDEX('Page 3 - Financial Information'!$K$16:$X$190,Y5303,X5303)</f>
        <v/>
      </c>
      <c r="S5303" s="295" t="s">
        <v>20233</v>
      </c>
      <c r="X5303" s="339">
        <v>8.0</v>
      </c>
      <c r="Y5303" s="339">
        <v>67.0</v>
      </c>
    </row>
    <row r="5304" ht="15.75" customHeight="1">
      <c r="A5304" s="336" t="str">
        <f>'Page 1 - General Information'!$G$12</f>
        <v>123468402</v>
      </c>
      <c r="B5304" s="295" t="str">
        <f>'Page 1 - General Information'!$G$16</f>
        <v>3395</v>
      </c>
      <c r="C5304" s="337" t="s">
        <v>164</v>
      </c>
      <c r="N5304" s="295" t="s">
        <v>19500</v>
      </c>
      <c r="P5304" s="490" t="str">
        <f t="array" ref="P5304">INDEX('Page 3 - Financial Information'!$K$16:$X$190,Y5304,X5304)</f>
        <v/>
      </c>
      <c r="S5304" s="295" t="s">
        <v>20234</v>
      </c>
      <c r="X5304" s="339">
        <v>9.0</v>
      </c>
      <c r="Y5304" s="339">
        <v>67.0</v>
      </c>
    </row>
    <row r="5305" ht="15.75" customHeight="1">
      <c r="A5305" s="336" t="str">
        <f>'Page 1 - General Information'!$G$12</f>
        <v>123468402</v>
      </c>
      <c r="B5305" s="295" t="str">
        <f>'Page 1 - General Information'!$G$16</f>
        <v>3395</v>
      </c>
      <c r="C5305" s="337" t="s">
        <v>164</v>
      </c>
      <c r="N5305" s="295" t="s">
        <v>19500</v>
      </c>
      <c r="P5305" s="490" t="str">
        <f t="array" ref="P5305">INDEX('Page 3 - Financial Information'!$K$16:$X$190,Y5305,X5305)</f>
        <v/>
      </c>
      <c r="S5305" s="295" t="s">
        <v>20235</v>
      </c>
      <c r="X5305" s="339">
        <v>10.0</v>
      </c>
      <c r="Y5305" s="339">
        <v>67.0</v>
      </c>
    </row>
    <row r="5306" ht="15.75" customHeight="1">
      <c r="A5306" s="336" t="str">
        <f>'Page 1 - General Information'!$G$12</f>
        <v>123468402</v>
      </c>
      <c r="B5306" s="295" t="str">
        <f>'Page 1 - General Information'!$G$16</f>
        <v>3395</v>
      </c>
      <c r="C5306" s="337" t="s">
        <v>164</v>
      </c>
      <c r="N5306" s="295" t="s">
        <v>19500</v>
      </c>
      <c r="P5306" s="490" t="str">
        <f t="array" ref="P5306">INDEX('Page 3 - Financial Information'!$K$16:$X$190,Y5306,X5306)</f>
        <v/>
      </c>
      <c r="S5306" s="295" t="s">
        <v>20236</v>
      </c>
      <c r="X5306" s="339">
        <v>13.0</v>
      </c>
      <c r="Y5306" s="339">
        <v>67.0</v>
      </c>
    </row>
    <row r="5307" ht="15.75" customHeight="1">
      <c r="A5307" s="336" t="str">
        <f>'Page 1 - General Information'!$G$12</f>
        <v>123468402</v>
      </c>
      <c r="B5307" s="295" t="str">
        <f>'Page 1 - General Information'!$G$16</f>
        <v>3395</v>
      </c>
      <c r="C5307" s="337" t="s">
        <v>164</v>
      </c>
      <c r="N5307" s="295" t="s">
        <v>19500</v>
      </c>
      <c r="P5307" s="490" t="str">
        <f t="array" ref="P5307">INDEX('Page 3 - Financial Information'!$K$16:$X$190,Y5307,X5307)</f>
        <v/>
      </c>
      <c r="S5307" s="295" t="s">
        <v>20237</v>
      </c>
      <c r="X5307" s="339">
        <v>14.0</v>
      </c>
      <c r="Y5307" s="339">
        <v>67.0</v>
      </c>
    </row>
    <row r="5308" ht="15.75" customHeight="1">
      <c r="A5308" s="336" t="str">
        <f>'Page 1 - General Information'!$G$12</f>
        <v>123468402</v>
      </c>
      <c r="B5308" s="295" t="str">
        <f>'Page 1 - General Information'!$G$16</f>
        <v>3395</v>
      </c>
      <c r="C5308" s="337" t="s">
        <v>164</v>
      </c>
      <c r="N5308" s="295" t="s">
        <v>19500</v>
      </c>
      <c r="P5308" s="490">
        <f t="array" ref="P5308">INDEX('Page 3 - Financial Information'!$K$16:$X$190,Y5308,X5308)</f>
        <v>0</v>
      </c>
      <c r="S5308" s="464" t="s">
        <v>20238</v>
      </c>
      <c r="X5308" s="339">
        <v>1.0</v>
      </c>
      <c r="Y5308" s="339">
        <v>68.0</v>
      </c>
    </row>
    <row r="5309" ht="15.75" customHeight="1">
      <c r="A5309" s="336" t="str">
        <f>'Page 1 - General Information'!$G$12</f>
        <v>123468402</v>
      </c>
      <c r="B5309" s="295" t="str">
        <f>'Page 1 - General Information'!$G$16</f>
        <v>3395</v>
      </c>
      <c r="C5309" s="337" t="s">
        <v>164</v>
      </c>
      <c r="N5309" s="295" t="s">
        <v>19500</v>
      </c>
      <c r="P5309" s="490" t="str">
        <f t="array" ref="P5309">INDEX('Page 3 - Financial Information'!$K$16:$X$190,Y5309,X5309)</f>
        <v/>
      </c>
      <c r="S5309" s="464" t="s">
        <v>20239</v>
      </c>
      <c r="X5309" s="339">
        <v>3.0</v>
      </c>
      <c r="Y5309" s="339">
        <v>68.0</v>
      </c>
    </row>
    <row r="5310" ht="15.75" customHeight="1">
      <c r="A5310" s="336" t="str">
        <f>'Page 1 - General Information'!$G$12</f>
        <v>123468402</v>
      </c>
      <c r="B5310" s="295" t="str">
        <f>'Page 1 - General Information'!$G$16</f>
        <v>3395</v>
      </c>
      <c r="C5310" s="337" t="s">
        <v>164</v>
      </c>
      <c r="N5310" s="295" t="s">
        <v>19500</v>
      </c>
      <c r="P5310" s="490" t="str">
        <f t="array" ref="P5310">INDEX('Page 3 - Financial Information'!$K$16:$X$190,Y5310,X5310)</f>
        <v/>
      </c>
      <c r="S5310" s="295" t="s">
        <v>20240</v>
      </c>
      <c r="X5310" s="339">
        <v>4.0</v>
      </c>
      <c r="Y5310" s="339">
        <v>68.0</v>
      </c>
    </row>
    <row r="5311" ht="15.75" customHeight="1">
      <c r="A5311" s="336" t="str">
        <f>'Page 1 - General Information'!$G$12</f>
        <v>123468402</v>
      </c>
      <c r="B5311" s="295" t="str">
        <f>'Page 1 - General Information'!$G$16</f>
        <v>3395</v>
      </c>
      <c r="C5311" s="337" t="s">
        <v>164</v>
      </c>
      <c r="N5311" s="295" t="s">
        <v>19500</v>
      </c>
      <c r="P5311" s="490" t="str">
        <f t="array" ref="P5311">INDEX('Page 3 - Financial Information'!$K$16:$X$190,Y5311,X5311)</f>
        <v/>
      </c>
      <c r="S5311" s="295" t="s">
        <v>20241</v>
      </c>
      <c r="X5311" s="339">
        <v>5.0</v>
      </c>
      <c r="Y5311" s="339">
        <v>68.0</v>
      </c>
    </row>
    <row r="5312" ht="15.75" customHeight="1">
      <c r="A5312" s="336" t="str">
        <f>'Page 1 - General Information'!$G$12</f>
        <v>123468402</v>
      </c>
      <c r="B5312" s="295" t="str">
        <f>'Page 1 - General Information'!$G$16</f>
        <v>3395</v>
      </c>
      <c r="C5312" s="337" t="s">
        <v>164</v>
      </c>
      <c r="N5312" s="295" t="s">
        <v>19500</v>
      </c>
      <c r="P5312" s="490" t="str">
        <f t="array" ref="P5312">INDEX('Page 3 - Financial Information'!$K$16:$X$190,Y5312,X5312)</f>
        <v/>
      </c>
      <c r="S5312" s="295" t="s">
        <v>20242</v>
      </c>
      <c r="X5312" s="339">
        <v>6.0</v>
      </c>
      <c r="Y5312" s="339">
        <v>68.0</v>
      </c>
    </row>
    <row r="5313" ht="15.75" customHeight="1">
      <c r="A5313" s="336" t="str">
        <f>'Page 1 - General Information'!$G$12</f>
        <v>123468402</v>
      </c>
      <c r="B5313" s="295" t="str">
        <f>'Page 1 - General Information'!$G$16</f>
        <v>3395</v>
      </c>
      <c r="C5313" s="337" t="s">
        <v>164</v>
      </c>
      <c r="N5313" s="295" t="s">
        <v>19500</v>
      </c>
      <c r="P5313" s="490" t="str">
        <f t="array" ref="P5313">INDEX('Page 3 - Financial Information'!$K$16:$X$190,Y5313,X5313)</f>
        <v/>
      </c>
      <c r="S5313" s="295" t="s">
        <v>20243</v>
      </c>
      <c r="X5313" s="339">
        <v>7.0</v>
      </c>
      <c r="Y5313" s="339">
        <v>68.0</v>
      </c>
    </row>
    <row r="5314" ht="15.75" customHeight="1">
      <c r="A5314" s="336" t="str">
        <f>'Page 1 - General Information'!$G$12</f>
        <v>123468402</v>
      </c>
      <c r="B5314" s="295" t="str">
        <f>'Page 1 - General Information'!$G$16</f>
        <v>3395</v>
      </c>
      <c r="C5314" s="337" t="s">
        <v>164</v>
      </c>
      <c r="N5314" s="295" t="s">
        <v>19500</v>
      </c>
      <c r="P5314" s="490" t="str">
        <f t="array" ref="P5314">INDEX('Page 3 - Financial Information'!$K$16:$X$190,Y5314,X5314)</f>
        <v/>
      </c>
      <c r="S5314" s="295" t="s">
        <v>20244</v>
      </c>
      <c r="X5314" s="339">
        <v>8.0</v>
      </c>
      <c r="Y5314" s="339">
        <v>68.0</v>
      </c>
    </row>
    <row r="5315" ht="15.75" customHeight="1">
      <c r="A5315" s="336" t="str">
        <f>'Page 1 - General Information'!$G$12</f>
        <v>123468402</v>
      </c>
      <c r="B5315" s="295" t="str">
        <f>'Page 1 - General Information'!$G$16</f>
        <v>3395</v>
      </c>
      <c r="C5315" s="337" t="s">
        <v>164</v>
      </c>
      <c r="N5315" s="295" t="s">
        <v>19500</v>
      </c>
      <c r="P5315" s="490" t="str">
        <f t="array" ref="P5315">INDEX('Page 3 - Financial Information'!$K$16:$X$190,Y5315,X5315)</f>
        <v/>
      </c>
      <c r="S5315" s="295" t="s">
        <v>20245</v>
      </c>
      <c r="X5315" s="339">
        <v>9.0</v>
      </c>
      <c r="Y5315" s="339">
        <v>68.0</v>
      </c>
    </row>
    <row r="5316" ht="15.75" customHeight="1">
      <c r="A5316" s="336" t="str">
        <f>'Page 1 - General Information'!$G$12</f>
        <v>123468402</v>
      </c>
      <c r="B5316" s="295" t="str">
        <f>'Page 1 - General Information'!$G$16</f>
        <v>3395</v>
      </c>
      <c r="C5316" s="337" t="s">
        <v>164</v>
      </c>
      <c r="N5316" s="295" t="s">
        <v>19500</v>
      </c>
      <c r="P5316" s="490" t="str">
        <f t="array" ref="P5316">INDEX('Page 3 - Financial Information'!$K$16:$X$190,Y5316,X5316)</f>
        <v/>
      </c>
      <c r="S5316" s="295" t="s">
        <v>20246</v>
      </c>
      <c r="X5316" s="339">
        <v>10.0</v>
      </c>
      <c r="Y5316" s="339">
        <v>68.0</v>
      </c>
    </row>
    <row r="5317" ht="15.75" customHeight="1">
      <c r="A5317" s="336" t="str">
        <f>'Page 1 - General Information'!$G$12</f>
        <v>123468402</v>
      </c>
      <c r="B5317" s="295" t="str">
        <f>'Page 1 - General Information'!$G$16</f>
        <v>3395</v>
      </c>
      <c r="C5317" s="337" t="s">
        <v>164</v>
      </c>
      <c r="N5317" s="295" t="s">
        <v>19500</v>
      </c>
      <c r="P5317" s="490" t="str">
        <f t="array" ref="P5317">INDEX('Page 3 - Financial Information'!$K$16:$X$190,Y5317,X5317)</f>
        <v/>
      </c>
      <c r="S5317" s="295" t="s">
        <v>20247</v>
      </c>
      <c r="X5317" s="339">
        <v>13.0</v>
      </c>
      <c r="Y5317" s="339">
        <v>68.0</v>
      </c>
    </row>
    <row r="5318" ht="15.75" customHeight="1">
      <c r="A5318" s="336" t="str">
        <f>'Page 1 - General Information'!$G$12</f>
        <v>123468402</v>
      </c>
      <c r="B5318" s="295" t="str">
        <f>'Page 1 - General Information'!$G$16</f>
        <v>3395</v>
      </c>
      <c r="C5318" s="337" t="s">
        <v>164</v>
      </c>
      <c r="N5318" s="295" t="s">
        <v>19500</v>
      </c>
      <c r="P5318" s="490" t="str">
        <f t="array" ref="P5318">INDEX('Page 3 - Financial Information'!$K$16:$X$190,Y5318,X5318)</f>
        <v/>
      </c>
      <c r="S5318" s="295" t="s">
        <v>20248</v>
      </c>
      <c r="X5318" s="339">
        <v>14.0</v>
      </c>
      <c r="Y5318" s="339">
        <v>68.0</v>
      </c>
    </row>
    <row r="5319" ht="15.75" customHeight="1">
      <c r="A5319" s="336" t="str">
        <f>'Page 1 - General Information'!$G$12</f>
        <v>123468402</v>
      </c>
      <c r="B5319" s="295" t="str">
        <f>'Page 1 - General Information'!$G$16</f>
        <v>3395</v>
      </c>
      <c r="C5319" s="337" t="s">
        <v>164</v>
      </c>
      <c r="N5319" s="295" t="s">
        <v>19500</v>
      </c>
      <c r="P5319" s="490">
        <f t="array" ref="P5319">INDEX('Page 3 - Financial Information'!$K$16:$X$190,Y5319,X5319)</f>
        <v>0</v>
      </c>
      <c r="S5319" s="464" t="s">
        <v>20249</v>
      </c>
      <c r="X5319" s="339">
        <v>1.0</v>
      </c>
      <c r="Y5319" s="339">
        <v>69.0</v>
      </c>
    </row>
    <row r="5320" ht="15.75" customHeight="1">
      <c r="A5320" s="336" t="str">
        <f>'Page 1 - General Information'!$G$12</f>
        <v>123468402</v>
      </c>
      <c r="B5320" s="295" t="str">
        <f>'Page 1 - General Information'!$G$16</f>
        <v>3395</v>
      </c>
      <c r="C5320" s="337" t="s">
        <v>164</v>
      </c>
      <c r="N5320" s="295" t="s">
        <v>19500</v>
      </c>
      <c r="P5320" s="490" t="str">
        <f t="array" ref="P5320">INDEX('Page 3 - Financial Information'!$K$16:$X$190,Y5320,X5320)</f>
        <v/>
      </c>
      <c r="S5320" s="464" t="s">
        <v>20250</v>
      </c>
      <c r="X5320" s="339">
        <v>3.0</v>
      </c>
      <c r="Y5320" s="339">
        <v>69.0</v>
      </c>
    </row>
    <row r="5321" ht="15.75" customHeight="1">
      <c r="A5321" s="336" t="str">
        <f>'Page 1 - General Information'!$G$12</f>
        <v>123468402</v>
      </c>
      <c r="B5321" s="295" t="str">
        <f>'Page 1 - General Information'!$G$16</f>
        <v>3395</v>
      </c>
      <c r="C5321" s="337" t="s">
        <v>164</v>
      </c>
      <c r="N5321" s="295" t="s">
        <v>19500</v>
      </c>
      <c r="P5321" s="490" t="str">
        <f t="array" ref="P5321">INDEX('Page 3 - Financial Information'!$K$16:$X$190,Y5321,X5321)</f>
        <v/>
      </c>
      <c r="S5321" s="295" t="s">
        <v>20251</v>
      </c>
      <c r="X5321" s="339">
        <v>4.0</v>
      </c>
      <c r="Y5321" s="339">
        <v>69.0</v>
      </c>
    </row>
    <row r="5322" ht="15.75" customHeight="1">
      <c r="A5322" s="336" t="str">
        <f>'Page 1 - General Information'!$G$12</f>
        <v>123468402</v>
      </c>
      <c r="B5322" s="295" t="str">
        <f>'Page 1 - General Information'!$G$16</f>
        <v>3395</v>
      </c>
      <c r="C5322" s="337" t="s">
        <v>164</v>
      </c>
      <c r="N5322" s="295" t="s">
        <v>19500</v>
      </c>
      <c r="P5322" s="490" t="str">
        <f t="array" ref="P5322">INDEX('Page 3 - Financial Information'!$K$16:$X$190,Y5322,X5322)</f>
        <v/>
      </c>
      <c r="S5322" s="295" t="s">
        <v>20252</v>
      </c>
      <c r="X5322" s="339">
        <v>5.0</v>
      </c>
      <c r="Y5322" s="339">
        <v>69.0</v>
      </c>
    </row>
    <row r="5323" ht="15.75" customHeight="1">
      <c r="A5323" s="336" t="str">
        <f>'Page 1 - General Information'!$G$12</f>
        <v>123468402</v>
      </c>
      <c r="B5323" s="295" t="str">
        <f>'Page 1 - General Information'!$G$16</f>
        <v>3395</v>
      </c>
      <c r="C5323" s="337" t="s">
        <v>164</v>
      </c>
      <c r="N5323" s="295" t="s">
        <v>19500</v>
      </c>
      <c r="P5323" s="490" t="str">
        <f t="array" ref="P5323">INDEX('Page 3 - Financial Information'!$K$16:$X$190,Y5323,X5323)</f>
        <v/>
      </c>
      <c r="S5323" s="295" t="s">
        <v>20253</v>
      </c>
      <c r="X5323" s="339">
        <v>6.0</v>
      </c>
      <c r="Y5323" s="339">
        <v>69.0</v>
      </c>
    </row>
    <row r="5324" ht="15.75" customHeight="1">
      <c r="A5324" s="336" t="str">
        <f>'Page 1 - General Information'!$G$12</f>
        <v>123468402</v>
      </c>
      <c r="B5324" s="295" t="str">
        <f>'Page 1 - General Information'!$G$16</f>
        <v>3395</v>
      </c>
      <c r="C5324" s="337" t="s">
        <v>164</v>
      </c>
      <c r="N5324" s="295" t="s">
        <v>19500</v>
      </c>
      <c r="P5324" s="490" t="str">
        <f t="array" ref="P5324">INDEX('Page 3 - Financial Information'!$K$16:$X$190,Y5324,X5324)</f>
        <v/>
      </c>
      <c r="S5324" s="295" t="s">
        <v>20254</v>
      </c>
      <c r="X5324" s="339">
        <v>7.0</v>
      </c>
      <c r="Y5324" s="339">
        <v>69.0</v>
      </c>
    </row>
    <row r="5325" ht="15.75" customHeight="1">
      <c r="A5325" s="336" t="str">
        <f>'Page 1 - General Information'!$G$12</f>
        <v>123468402</v>
      </c>
      <c r="B5325" s="295" t="str">
        <f>'Page 1 - General Information'!$G$16</f>
        <v>3395</v>
      </c>
      <c r="C5325" s="337" t="s">
        <v>164</v>
      </c>
      <c r="N5325" s="295" t="s">
        <v>19500</v>
      </c>
      <c r="P5325" s="490" t="str">
        <f t="array" ref="P5325">INDEX('Page 3 - Financial Information'!$K$16:$X$190,Y5325,X5325)</f>
        <v/>
      </c>
      <c r="S5325" s="295" t="s">
        <v>20255</v>
      </c>
      <c r="X5325" s="339">
        <v>8.0</v>
      </c>
      <c r="Y5325" s="339">
        <v>69.0</v>
      </c>
    </row>
    <row r="5326" ht="15.75" customHeight="1">
      <c r="A5326" s="336" t="str">
        <f>'Page 1 - General Information'!$G$12</f>
        <v>123468402</v>
      </c>
      <c r="B5326" s="295" t="str">
        <f>'Page 1 - General Information'!$G$16</f>
        <v>3395</v>
      </c>
      <c r="C5326" s="337" t="s">
        <v>164</v>
      </c>
      <c r="N5326" s="295" t="s">
        <v>19500</v>
      </c>
      <c r="P5326" s="490" t="str">
        <f t="array" ref="P5326">INDEX('Page 3 - Financial Information'!$K$16:$X$190,Y5326,X5326)</f>
        <v/>
      </c>
      <c r="S5326" s="295" t="s">
        <v>20256</v>
      </c>
      <c r="X5326" s="339">
        <v>9.0</v>
      </c>
      <c r="Y5326" s="339">
        <v>69.0</v>
      </c>
    </row>
    <row r="5327" ht="15.75" customHeight="1">
      <c r="A5327" s="336" t="str">
        <f>'Page 1 - General Information'!$G$12</f>
        <v>123468402</v>
      </c>
      <c r="B5327" s="295" t="str">
        <f>'Page 1 - General Information'!$G$16</f>
        <v>3395</v>
      </c>
      <c r="C5327" s="337" t="s">
        <v>164</v>
      </c>
      <c r="N5327" s="295" t="s">
        <v>19500</v>
      </c>
      <c r="P5327" s="490" t="str">
        <f t="array" ref="P5327">INDEX('Page 3 - Financial Information'!$K$16:$X$190,Y5327,X5327)</f>
        <v/>
      </c>
      <c r="S5327" s="295" t="s">
        <v>20257</v>
      </c>
      <c r="X5327" s="339">
        <v>10.0</v>
      </c>
      <c r="Y5327" s="339">
        <v>69.0</v>
      </c>
    </row>
    <row r="5328" ht="15.75" customHeight="1">
      <c r="A5328" s="336" t="str">
        <f>'Page 1 - General Information'!$G$12</f>
        <v>123468402</v>
      </c>
      <c r="B5328" s="295" t="str">
        <f>'Page 1 - General Information'!$G$16</f>
        <v>3395</v>
      </c>
      <c r="C5328" s="337" t="s">
        <v>164</v>
      </c>
      <c r="N5328" s="295" t="s">
        <v>19500</v>
      </c>
      <c r="P5328" s="490" t="str">
        <f t="array" ref="P5328">INDEX('Page 3 - Financial Information'!$K$16:$X$190,Y5328,X5328)</f>
        <v/>
      </c>
      <c r="S5328" s="295" t="s">
        <v>20258</v>
      </c>
      <c r="X5328" s="339">
        <v>13.0</v>
      </c>
      <c r="Y5328" s="339">
        <v>69.0</v>
      </c>
    </row>
    <row r="5329" ht="15.75" customHeight="1">
      <c r="A5329" s="336" t="str">
        <f>'Page 1 - General Information'!$G$12</f>
        <v>123468402</v>
      </c>
      <c r="B5329" s="295" t="str">
        <f>'Page 1 - General Information'!$G$16</f>
        <v>3395</v>
      </c>
      <c r="C5329" s="337" t="s">
        <v>164</v>
      </c>
      <c r="N5329" s="295" t="s">
        <v>19500</v>
      </c>
      <c r="P5329" s="490" t="str">
        <f t="array" ref="P5329">INDEX('Page 3 - Financial Information'!$K$16:$X$190,Y5329,X5329)</f>
        <v/>
      </c>
      <c r="S5329" s="295" t="s">
        <v>20259</v>
      </c>
      <c r="X5329" s="339">
        <v>14.0</v>
      </c>
      <c r="Y5329" s="339">
        <v>69.0</v>
      </c>
    </row>
    <row r="5330" ht="15.75" customHeight="1">
      <c r="A5330" s="336" t="str">
        <f>'Page 1 - General Information'!$G$12</f>
        <v>123468402</v>
      </c>
      <c r="B5330" s="295" t="str">
        <f>'Page 1 - General Information'!$G$16</f>
        <v>3395</v>
      </c>
      <c r="C5330" s="337" t="s">
        <v>164</v>
      </c>
      <c r="N5330" s="295" t="s">
        <v>19500</v>
      </c>
      <c r="P5330" s="490">
        <f t="array" ref="P5330">INDEX('Page 3 - Financial Information'!$K$16:$X$190,Y5330,X5330)</f>
        <v>0</v>
      </c>
      <c r="S5330" s="464" t="s">
        <v>20260</v>
      </c>
      <c r="X5330" s="339">
        <v>1.0</v>
      </c>
      <c r="Y5330" s="339">
        <v>70.0</v>
      </c>
    </row>
    <row r="5331" ht="15.75" customHeight="1">
      <c r="A5331" s="336" t="str">
        <f>'Page 1 - General Information'!$G$12</f>
        <v>123468402</v>
      </c>
      <c r="B5331" s="295" t="str">
        <f>'Page 1 - General Information'!$G$16</f>
        <v>3395</v>
      </c>
      <c r="C5331" s="337" t="s">
        <v>164</v>
      </c>
      <c r="N5331" s="295" t="s">
        <v>19500</v>
      </c>
      <c r="P5331" s="490" t="str">
        <f t="array" ref="P5331">INDEX('Page 3 - Financial Information'!$K$16:$X$190,Y5331,X5331)</f>
        <v/>
      </c>
      <c r="S5331" s="464" t="s">
        <v>20261</v>
      </c>
      <c r="X5331" s="339">
        <v>3.0</v>
      </c>
      <c r="Y5331" s="339">
        <v>70.0</v>
      </c>
    </row>
    <row r="5332" ht="15.75" customHeight="1">
      <c r="A5332" s="336" t="str">
        <f>'Page 1 - General Information'!$G$12</f>
        <v>123468402</v>
      </c>
      <c r="B5332" s="295" t="str">
        <f>'Page 1 - General Information'!$G$16</f>
        <v>3395</v>
      </c>
      <c r="C5332" s="337" t="s">
        <v>164</v>
      </c>
      <c r="N5332" s="295" t="s">
        <v>19500</v>
      </c>
      <c r="P5332" s="490" t="str">
        <f t="array" ref="P5332">INDEX('Page 3 - Financial Information'!$K$16:$X$190,Y5332,X5332)</f>
        <v/>
      </c>
      <c r="S5332" s="295" t="s">
        <v>20262</v>
      </c>
      <c r="X5332" s="339">
        <v>4.0</v>
      </c>
      <c r="Y5332" s="339">
        <v>70.0</v>
      </c>
    </row>
    <row r="5333" ht="15.75" customHeight="1">
      <c r="A5333" s="336" t="str">
        <f>'Page 1 - General Information'!$G$12</f>
        <v>123468402</v>
      </c>
      <c r="B5333" s="295" t="str">
        <f>'Page 1 - General Information'!$G$16</f>
        <v>3395</v>
      </c>
      <c r="C5333" s="337" t="s">
        <v>164</v>
      </c>
      <c r="N5333" s="295" t="s">
        <v>19500</v>
      </c>
      <c r="P5333" s="490" t="str">
        <f t="array" ref="P5333">INDEX('Page 3 - Financial Information'!$K$16:$X$190,Y5333,X5333)</f>
        <v/>
      </c>
      <c r="S5333" s="295" t="s">
        <v>20263</v>
      </c>
      <c r="X5333" s="339">
        <v>5.0</v>
      </c>
      <c r="Y5333" s="339">
        <v>70.0</v>
      </c>
    </row>
    <row r="5334" ht="15.75" customHeight="1">
      <c r="A5334" s="336" t="str">
        <f>'Page 1 - General Information'!$G$12</f>
        <v>123468402</v>
      </c>
      <c r="B5334" s="295" t="str">
        <f>'Page 1 - General Information'!$G$16</f>
        <v>3395</v>
      </c>
      <c r="C5334" s="337" t="s">
        <v>164</v>
      </c>
      <c r="N5334" s="295" t="s">
        <v>19500</v>
      </c>
      <c r="P5334" s="490" t="str">
        <f t="array" ref="P5334">INDEX('Page 3 - Financial Information'!$K$16:$X$190,Y5334,X5334)</f>
        <v/>
      </c>
      <c r="S5334" s="295" t="s">
        <v>20264</v>
      </c>
      <c r="X5334" s="339">
        <v>6.0</v>
      </c>
      <c r="Y5334" s="339">
        <v>70.0</v>
      </c>
    </row>
    <row r="5335" ht="15.75" customHeight="1">
      <c r="A5335" s="336" t="str">
        <f>'Page 1 - General Information'!$G$12</f>
        <v>123468402</v>
      </c>
      <c r="B5335" s="295" t="str">
        <f>'Page 1 - General Information'!$G$16</f>
        <v>3395</v>
      </c>
      <c r="C5335" s="337" t="s">
        <v>164</v>
      </c>
      <c r="N5335" s="295" t="s">
        <v>19500</v>
      </c>
      <c r="P5335" s="490" t="str">
        <f t="array" ref="P5335">INDEX('Page 3 - Financial Information'!$K$16:$X$190,Y5335,X5335)</f>
        <v/>
      </c>
      <c r="S5335" s="295" t="s">
        <v>20265</v>
      </c>
      <c r="X5335" s="339">
        <v>7.0</v>
      </c>
      <c r="Y5335" s="339">
        <v>70.0</v>
      </c>
    </row>
    <row r="5336" ht="15.75" customHeight="1">
      <c r="A5336" s="336" t="str">
        <f>'Page 1 - General Information'!$G$12</f>
        <v>123468402</v>
      </c>
      <c r="B5336" s="295" t="str">
        <f>'Page 1 - General Information'!$G$16</f>
        <v>3395</v>
      </c>
      <c r="C5336" s="337" t="s">
        <v>164</v>
      </c>
      <c r="N5336" s="295" t="s">
        <v>19500</v>
      </c>
      <c r="P5336" s="490" t="str">
        <f t="array" ref="P5336">INDEX('Page 3 - Financial Information'!$K$16:$X$190,Y5336,X5336)</f>
        <v/>
      </c>
      <c r="S5336" s="295" t="s">
        <v>20266</v>
      </c>
      <c r="X5336" s="339">
        <v>8.0</v>
      </c>
      <c r="Y5336" s="339">
        <v>70.0</v>
      </c>
    </row>
    <row r="5337" ht="15.75" customHeight="1">
      <c r="A5337" s="336" t="str">
        <f>'Page 1 - General Information'!$G$12</f>
        <v>123468402</v>
      </c>
      <c r="B5337" s="295" t="str">
        <f>'Page 1 - General Information'!$G$16</f>
        <v>3395</v>
      </c>
      <c r="C5337" s="337" t="s">
        <v>164</v>
      </c>
      <c r="N5337" s="295" t="s">
        <v>19500</v>
      </c>
      <c r="P5337" s="490" t="str">
        <f t="array" ref="P5337">INDEX('Page 3 - Financial Information'!$K$16:$X$190,Y5337,X5337)</f>
        <v/>
      </c>
      <c r="S5337" s="295" t="s">
        <v>20267</v>
      </c>
      <c r="X5337" s="339">
        <v>9.0</v>
      </c>
      <c r="Y5337" s="339">
        <v>70.0</v>
      </c>
    </row>
    <row r="5338" ht="15.75" customHeight="1">
      <c r="A5338" s="336" t="str">
        <f>'Page 1 - General Information'!$G$12</f>
        <v>123468402</v>
      </c>
      <c r="B5338" s="295" t="str">
        <f>'Page 1 - General Information'!$G$16</f>
        <v>3395</v>
      </c>
      <c r="C5338" s="337" t="s">
        <v>164</v>
      </c>
      <c r="N5338" s="295" t="s">
        <v>19500</v>
      </c>
      <c r="P5338" s="490" t="str">
        <f t="array" ref="P5338">INDEX('Page 3 - Financial Information'!$K$16:$X$190,Y5338,X5338)</f>
        <v/>
      </c>
      <c r="S5338" s="295" t="s">
        <v>20268</v>
      </c>
      <c r="X5338" s="339">
        <v>10.0</v>
      </c>
      <c r="Y5338" s="339">
        <v>70.0</v>
      </c>
    </row>
    <row r="5339" ht="15.75" customHeight="1">
      <c r="A5339" s="336" t="str">
        <f>'Page 1 - General Information'!$G$12</f>
        <v>123468402</v>
      </c>
      <c r="B5339" s="295" t="str">
        <f>'Page 1 - General Information'!$G$16</f>
        <v>3395</v>
      </c>
      <c r="C5339" s="337" t="s">
        <v>164</v>
      </c>
      <c r="N5339" s="295" t="s">
        <v>19500</v>
      </c>
      <c r="P5339" s="490" t="str">
        <f t="array" ref="P5339">INDEX('Page 3 - Financial Information'!$K$16:$X$190,Y5339,X5339)</f>
        <v/>
      </c>
      <c r="S5339" s="295" t="s">
        <v>20269</v>
      </c>
      <c r="X5339" s="339">
        <v>13.0</v>
      </c>
      <c r="Y5339" s="339">
        <v>70.0</v>
      </c>
    </row>
    <row r="5340" ht="15.75" customHeight="1">
      <c r="A5340" s="336" t="str">
        <f>'Page 1 - General Information'!$G$12</f>
        <v>123468402</v>
      </c>
      <c r="B5340" s="295" t="str">
        <f>'Page 1 - General Information'!$G$16</f>
        <v>3395</v>
      </c>
      <c r="C5340" s="337" t="s">
        <v>164</v>
      </c>
      <c r="N5340" s="295" t="s">
        <v>19500</v>
      </c>
      <c r="P5340" s="490" t="str">
        <f t="array" ref="P5340">INDEX('Page 3 - Financial Information'!$K$16:$X$190,Y5340,X5340)</f>
        <v/>
      </c>
      <c r="S5340" s="295" t="s">
        <v>20270</v>
      </c>
      <c r="X5340" s="339">
        <v>14.0</v>
      </c>
      <c r="Y5340" s="339">
        <v>70.0</v>
      </c>
    </row>
    <row r="5341" ht="15.75" customHeight="1">
      <c r="A5341" s="336" t="str">
        <f>'Page 1 - General Information'!$G$12</f>
        <v>123468402</v>
      </c>
      <c r="B5341" s="295" t="str">
        <f>'Page 1 - General Information'!$G$16</f>
        <v>3395</v>
      </c>
      <c r="C5341" s="337" t="s">
        <v>164</v>
      </c>
      <c r="N5341" s="295" t="s">
        <v>19500</v>
      </c>
      <c r="P5341" s="490">
        <f t="array" ref="P5341">INDEX('Page 3 - Financial Information'!$K$16:$X$190,Y5341,X5341)</f>
        <v>0</v>
      </c>
      <c r="S5341" s="464" t="s">
        <v>20271</v>
      </c>
      <c r="X5341" s="339">
        <v>1.0</v>
      </c>
      <c r="Y5341" s="339">
        <v>71.0</v>
      </c>
    </row>
    <row r="5342" ht="15.75" customHeight="1">
      <c r="A5342" s="336" t="str">
        <f>'Page 1 - General Information'!$G$12</f>
        <v>123468402</v>
      </c>
      <c r="B5342" s="295" t="str">
        <f>'Page 1 - General Information'!$G$16</f>
        <v>3395</v>
      </c>
      <c r="C5342" s="337" t="s">
        <v>164</v>
      </c>
      <c r="N5342" s="295" t="s">
        <v>19500</v>
      </c>
      <c r="P5342" s="490" t="str">
        <f t="array" ref="P5342">INDEX('Page 3 - Financial Information'!$K$16:$X$190,Y5342,X5342)</f>
        <v/>
      </c>
      <c r="S5342" s="464" t="s">
        <v>20272</v>
      </c>
      <c r="X5342" s="339">
        <v>3.0</v>
      </c>
      <c r="Y5342" s="339">
        <v>71.0</v>
      </c>
    </row>
    <row r="5343" ht="15.75" customHeight="1">
      <c r="A5343" s="336" t="str">
        <f>'Page 1 - General Information'!$G$12</f>
        <v>123468402</v>
      </c>
      <c r="B5343" s="295" t="str">
        <f>'Page 1 - General Information'!$G$16</f>
        <v>3395</v>
      </c>
      <c r="C5343" s="337" t="s">
        <v>164</v>
      </c>
      <c r="N5343" s="295" t="s">
        <v>19500</v>
      </c>
      <c r="P5343" s="490" t="str">
        <f t="array" ref="P5343">INDEX('Page 3 - Financial Information'!$K$16:$X$190,Y5343,X5343)</f>
        <v/>
      </c>
      <c r="S5343" s="295" t="s">
        <v>20273</v>
      </c>
      <c r="X5343" s="339">
        <v>4.0</v>
      </c>
      <c r="Y5343" s="339">
        <v>71.0</v>
      </c>
    </row>
    <row r="5344" ht="15.75" customHeight="1">
      <c r="A5344" s="336" t="str">
        <f>'Page 1 - General Information'!$G$12</f>
        <v>123468402</v>
      </c>
      <c r="B5344" s="295" t="str">
        <f>'Page 1 - General Information'!$G$16</f>
        <v>3395</v>
      </c>
      <c r="C5344" s="337" t="s">
        <v>164</v>
      </c>
      <c r="N5344" s="295" t="s">
        <v>19500</v>
      </c>
      <c r="P5344" s="490" t="str">
        <f t="array" ref="P5344">INDEX('Page 3 - Financial Information'!$K$16:$X$190,Y5344,X5344)</f>
        <v/>
      </c>
      <c r="S5344" s="295" t="s">
        <v>20274</v>
      </c>
      <c r="X5344" s="339">
        <v>5.0</v>
      </c>
      <c r="Y5344" s="339">
        <v>71.0</v>
      </c>
    </row>
    <row r="5345" ht="15.75" customHeight="1">
      <c r="A5345" s="336" t="str">
        <f>'Page 1 - General Information'!$G$12</f>
        <v>123468402</v>
      </c>
      <c r="B5345" s="295" t="str">
        <f>'Page 1 - General Information'!$G$16</f>
        <v>3395</v>
      </c>
      <c r="C5345" s="337" t="s">
        <v>164</v>
      </c>
      <c r="N5345" s="295" t="s">
        <v>19500</v>
      </c>
      <c r="P5345" s="490" t="str">
        <f t="array" ref="P5345">INDEX('Page 3 - Financial Information'!$K$16:$X$190,Y5345,X5345)</f>
        <v/>
      </c>
      <c r="S5345" s="295" t="s">
        <v>20275</v>
      </c>
      <c r="X5345" s="339">
        <v>6.0</v>
      </c>
      <c r="Y5345" s="339">
        <v>71.0</v>
      </c>
    </row>
    <row r="5346" ht="15.75" customHeight="1">
      <c r="A5346" s="336" t="str">
        <f>'Page 1 - General Information'!$G$12</f>
        <v>123468402</v>
      </c>
      <c r="B5346" s="295" t="str">
        <f>'Page 1 - General Information'!$G$16</f>
        <v>3395</v>
      </c>
      <c r="C5346" s="337" t="s">
        <v>164</v>
      </c>
      <c r="N5346" s="295" t="s">
        <v>19500</v>
      </c>
      <c r="P5346" s="490" t="str">
        <f t="array" ref="P5346">INDEX('Page 3 - Financial Information'!$K$16:$X$190,Y5346,X5346)</f>
        <v/>
      </c>
      <c r="S5346" s="295" t="s">
        <v>20276</v>
      </c>
      <c r="X5346" s="339">
        <v>7.0</v>
      </c>
      <c r="Y5346" s="339">
        <v>71.0</v>
      </c>
    </row>
    <row r="5347" ht="15.75" customHeight="1">
      <c r="A5347" s="336" t="str">
        <f>'Page 1 - General Information'!$G$12</f>
        <v>123468402</v>
      </c>
      <c r="B5347" s="295" t="str">
        <f>'Page 1 - General Information'!$G$16</f>
        <v>3395</v>
      </c>
      <c r="C5347" s="337" t="s">
        <v>164</v>
      </c>
      <c r="N5347" s="295" t="s">
        <v>19500</v>
      </c>
      <c r="P5347" s="490" t="str">
        <f t="array" ref="P5347">INDEX('Page 3 - Financial Information'!$K$16:$X$190,Y5347,X5347)</f>
        <v/>
      </c>
      <c r="S5347" s="295" t="s">
        <v>20277</v>
      </c>
      <c r="X5347" s="339">
        <v>8.0</v>
      </c>
      <c r="Y5347" s="339">
        <v>71.0</v>
      </c>
    </row>
    <row r="5348" ht="15.75" customHeight="1">
      <c r="A5348" s="336" t="str">
        <f>'Page 1 - General Information'!$G$12</f>
        <v>123468402</v>
      </c>
      <c r="B5348" s="295" t="str">
        <f>'Page 1 - General Information'!$G$16</f>
        <v>3395</v>
      </c>
      <c r="C5348" s="337" t="s">
        <v>164</v>
      </c>
      <c r="N5348" s="295" t="s">
        <v>19500</v>
      </c>
      <c r="P5348" s="490" t="str">
        <f t="array" ref="P5348">INDEX('Page 3 - Financial Information'!$K$16:$X$190,Y5348,X5348)</f>
        <v/>
      </c>
      <c r="S5348" s="295" t="s">
        <v>20278</v>
      </c>
      <c r="X5348" s="339">
        <v>9.0</v>
      </c>
      <c r="Y5348" s="339">
        <v>71.0</v>
      </c>
    </row>
    <row r="5349" ht="15.75" customHeight="1">
      <c r="A5349" s="336" t="str">
        <f>'Page 1 - General Information'!$G$12</f>
        <v>123468402</v>
      </c>
      <c r="B5349" s="295" t="str">
        <f>'Page 1 - General Information'!$G$16</f>
        <v>3395</v>
      </c>
      <c r="C5349" s="337" t="s">
        <v>164</v>
      </c>
      <c r="N5349" s="295" t="s">
        <v>19500</v>
      </c>
      <c r="P5349" s="490" t="str">
        <f t="array" ref="P5349">INDEX('Page 3 - Financial Information'!$K$16:$X$190,Y5349,X5349)</f>
        <v/>
      </c>
      <c r="S5349" s="295" t="s">
        <v>20279</v>
      </c>
      <c r="X5349" s="339">
        <v>10.0</v>
      </c>
      <c r="Y5349" s="339">
        <v>71.0</v>
      </c>
    </row>
    <row r="5350" ht="15.75" customHeight="1">
      <c r="A5350" s="336" t="str">
        <f>'Page 1 - General Information'!$G$12</f>
        <v>123468402</v>
      </c>
      <c r="B5350" s="295" t="str">
        <f>'Page 1 - General Information'!$G$16</f>
        <v>3395</v>
      </c>
      <c r="C5350" s="337" t="s">
        <v>164</v>
      </c>
      <c r="N5350" s="295" t="s">
        <v>19500</v>
      </c>
      <c r="P5350" s="490" t="str">
        <f t="array" ref="P5350">INDEX('Page 3 - Financial Information'!$K$16:$X$190,Y5350,X5350)</f>
        <v/>
      </c>
      <c r="S5350" s="295" t="s">
        <v>20280</v>
      </c>
      <c r="X5350" s="339">
        <v>13.0</v>
      </c>
      <c r="Y5350" s="339">
        <v>71.0</v>
      </c>
    </row>
    <row r="5351" ht="15.75" customHeight="1">
      <c r="A5351" s="336" t="str">
        <f>'Page 1 - General Information'!$G$12</f>
        <v>123468402</v>
      </c>
      <c r="B5351" s="295" t="str">
        <f>'Page 1 - General Information'!$G$16</f>
        <v>3395</v>
      </c>
      <c r="C5351" s="337" t="s">
        <v>164</v>
      </c>
      <c r="N5351" s="295" t="s">
        <v>19500</v>
      </c>
      <c r="P5351" s="490" t="str">
        <f t="array" ref="P5351">INDEX('Page 3 - Financial Information'!$K$16:$X$190,Y5351,X5351)</f>
        <v/>
      </c>
      <c r="S5351" s="295" t="s">
        <v>20281</v>
      </c>
      <c r="X5351" s="339">
        <v>14.0</v>
      </c>
      <c r="Y5351" s="339">
        <v>71.0</v>
      </c>
    </row>
    <row r="5352" ht="15.75" customHeight="1">
      <c r="A5352" s="336" t="str">
        <f>'Page 1 - General Information'!$G$12</f>
        <v>123468402</v>
      </c>
      <c r="B5352" s="295" t="str">
        <f>'Page 1 - General Information'!$G$16</f>
        <v>3395</v>
      </c>
      <c r="C5352" s="337" t="s">
        <v>164</v>
      </c>
      <c r="N5352" s="295" t="s">
        <v>19500</v>
      </c>
      <c r="P5352" s="490">
        <f t="array" ref="P5352">INDEX('Page 3 - Financial Information'!$K$16:$X$190,Y5352,X5352)</f>
        <v>0</v>
      </c>
      <c r="S5352" s="464" t="s">
        <v>20282</v>
      </c>
      <c r="X5352" s="339">
        <v>1.0</v>
      </c>
      <c r="Y5352" s="339">
        <v>72.0</v>
      </c>
    </row>
    <row r="5353" ht="15.75" customHeight="1">
      <c r="A5353" s="336" t="str">
        <f>'Page 1 - General Information'!$G$12</f>
        <v>123468402</v>
      </c>
      <c r="B5353" s="295" t="str">
        <f>'Page 1 - General Information'!$G$16</f>
        <v>3395</v>
      </c>
      <c r="C5353" s="337" t="s">
        <v>164</v>
      </c>
      <c r="N5353" s="295" t="s">
        <v>19500</v>
      </c>
      <c r="P5353" s="490" t="str">
        <f t="array" ref="P5353">INDEX('Page 3 - Financial Information'!$K$16:$X$190,Y5353,X5353)</f>
        <v/>
      </c>
      <c r="S5353" s="464" t="s">
        <v>20283</v>
      </c>
      <c r="X5353" s="339">
        <v>3.0</v>
      </c>
      <c r="Y5353" s="339">
        <v>72.0</v>
      </c>
    </row>
    <row r="5354" ht="15.75" customHeight="1">
      <c r="A5354" s="336" t="str">
        <f>'Page 1 - General Information'!$G$12</f>
        <v>123468402</v>
      </c>
      <c r="B5354" s="295" t="str">
        <f>'Page 1 - General Information'!$G$16</f>
        <v>3395</v>
      </c>
      <c r="C5354" s="337" t="s">
        <v>164</v>
      </c>
      <c r="N5354" s="295" t="s">
        <v>19500</v>
      </c>
      <c r="P5354" s="490" t="str">
        <f t="array" ref="P5354">INDEX('Page 3 - Financial Information'!$K$16:$X$190,Y5354,X5354)</f>
        <v/>
      </c>
      <c r="S5354" s="295" t="s">
        <v>20284</v>
      </c>
      <c r="X5354" s="339">
        <v>4.0</v>
      </c>
      <c r="Y5354" s="339">
        <v>72.0</v>
      </c>
    </row>
    <row r="5355" ht="15.75" customHeight="1">
      <c r="A5355" s="336" t="str">
        <f>'Page 1 - General Information'!$G$12</f>
        <v>123468402</v>
      </c>
      <c r="B5355" s="295" t="str">
        <f>'Page 1 - General Information'!$G$16</f>
        <v>3395</v>
      </c>
      <c r="C5355" s="337" t="s">
        <v>164</v>
      </c>
      <c r="N5355" s="295" t="s">
        <v>19500</v>
      </c>
      <c r="P5355" s="490" t="str">
        <f t="array" ref="P5355">INDEX('Page 3 - Financial Information'!$K$16:$X$190,Y5355,X5355)</f>
        <v/>
      </c>
      <c r="S5355" s="295" t="s">
        <v>20285</v>
      </c>
      <c r="X5355" s="339">
        <v>5.0</v>
      </c>
      <c r="Y5355" s="339">
        <v>72.0</v>
      </c>
    </row>
    <row r="5356" ht="15.75" customHeight="1">
      <c r="A5356" s="336" t="str">
        <f>'Page 1 - General Information'!$G$12</f>
        <v>123468402</v>
      </c>
      <c r="B5356" s="295" t="str">
        <f>'Page 1 - General Information'!$G$16</f>
        <v>3395</v>
      </c>
      <c r="C5356" s="337" t="s">
        <v>164</v>
      </c>
      <c r="N5356" s="295" t="s">
        <v>19500</v>
      </c>
      <c r="P5356" s="490" t="str">
        <f t="array" ref="P5356">INDEX('Page 3 - Financial Information'!$K$16:$X$190,Y5356,X5356)</f>
        <v/>
      </c>
      <c r="S5356" s="295" t="s">
        <v>20286</v>
      </c>
      <c r="X5356" s="339">
        <v>6.0</v>
      </c>
      <c r="Y5356" s="339">
        <v>72.0</v>
      </c>
    </row>
    <row r="5357" ht="15.75" customHeight="1">
      <c r="A5357" s="336" t="str">
        <f>'Page 1 - General Information'!$G$12</f>
        <v>123468402</v>
      </c>
      <c r="B5357" s="295" t="str">
        <f>'Page 1 - General Information'!$G$16</f>
        <v>3395</v>
      </c>
      <c r="C5357" s="337" t="s">
        <v>164</v>
      </c>
      <c r="N5357" s="295" t="s">
        <v>19500</v>
      </c>
      <c r="P5357" s="490" t="str">
        <f t="array" ref="P5357">INDEX('Page 3 - Financial Information'!$K$16:$X$190,Y5357,X5357)</f>
        <v/>
      </c>
      <c r="S5357" s="295" t="s">
        <v>20287</v>
      </c>
      <c r="X5357" s="339">
        <v>7.0</v>
      </c>
      <c r="Y5357" s="339">
        <v>72.0</v>
      </c>
    </row>
    <row r="5358" ht="15.75" customHeight="1">
      <c r="A5358" s="336" t="str">
        <f>'Page 1 - General Information'!$G$12</f>
        <v>123468402</v>
      </c>
      <c r="B5358" s="295" t="str">
        <f>'Page 1 - General Information'!$G$16</f>
        <v>3395</v>
      </c>
      <c r="C5358" s="337" t="s">
        <v>164</v>
      </c>
      <c r="N5358" s="295" t="s">
        <v>19500</v>
      </c>
      <c r="P5358" s="490" t="str">
        <f t="array" ref="P5358">INDEX('Page 3 - Financial Information'!$K$16:$X$190,Y5358,X5358)</f>
        <v/>
      </c>
      <c r="S5358" s="295" t="s">
        <v>20288</v>
      </c>
      <c r="X5358" s="339">
        <v>8.0</v>
      </c>
      <c r="Y5358" s="339">
        <v>72.0</v>
      </c>
    </row>
    <row r="5359" ht="15.75" customHeight="1">
      <c r="A5359" s="336" t="str">
        <f>'Page 1 - General Information'!$G$12</f>
        <v>123468402</v>
      </c>
      <c r="B5359" s="295" t="str">
        <f>'Page 1 - General Information'!$G$16</f>
        <v>3395</v>
      </c>
      <c r="C5359" s="337" t="s">
        <v>164</v>
      </c>
      <c r="N5359" s="295" t="s">
        <v>19500</v>
      </c>
      <c r="P5359" s="490" t="str">
        <f t="array" ref="P5359">INDEX('Page 3 - Financial Information'!$K$16:$X$190,Y5359,X5359)</f>
        <v/>
      </c>
      <c r="S5359" s="295" t="s">
        <v>20289</v>
      </c>
      <c r="X5359" s="339">
        <v>9.0</v>
      </c>
      <c r="Y5359" s="339">
        <v>72.0</v>
      </c>
    </row>
    <row r="5360" ht="15.75" customHeight="1">
      <c r="A5360" s="336" t="str">
        <f>'Page 1 - General Information'!$G$12</f>
        <v>123468402</v>
      </c>
      <c r="B5360" s="295" t="str">
        <f>'Page 1 - General Information'!$G$16</f>
        <v>3395</v>
      </c>
      <c r="C5360" s="337" t="s">
        <v>164</v>
      </c>
      <c r="N5360" s="295" t="s">
        <v>19500</v>
      </c>
      <c r="P5360" s="490" t="str">
        <f t="array" ref="P5360">INDEX('Page 3 - Financial Information'!$K$16:$X$190,Y5360,X5360)</f>
        <v/>
      </c>
      <c r="S5360" s="295" t="s">
        <v>20290</v>
      </c>
      <c r="X5360" s="339">
        <v>10.0</v>
      </c>
      <c r="Y5360" s="339">
        <v>72.0</v>
      </c>
    </row>
    <row r="5361" ht="15.75" customHeight="1">
      <c r="A5361" s="336" t="str">
        <f>'Page 1 - General Information'!$G$12</f>
        <v>123468402</v>
      </c>
      <c r="B5361" s="295" t="str">
        <f>'Page 1 - General Information'!$G$16</f>
        <v>3395</v>
      </c>
      <c r="C5361" s="337" t="s">
        <v>164</v>
      </c>
      <c r="N5361" s="295" t="s">
        <v>19500</v>
      </c>
      <c r="P5361" s="490" t="str">
        <f t="array" ref="P5361">INDEX('Page 3 - Financial Information'!$K$16:$X$190,Y5361,X5361)</f>
        <v/>
      </c>
      <c r="S5361" s="295" t="s">
        <v>20291</v>
      </c>
      <c r="X5361" s="339">
        <v>13.0</v>
      </c>
      <c r="Y5361" s="339">
        <v>72.0</v>
      </c>
    </row>
    <row r="5362" ht="15.75" customHeight="1">
      <c r="A5362" s="336" t="str">
        <f>'Page 1 - General Information'!$G$12</f>
        <v>123468402</v>
      </c>
      <c r="B5362" s="295" t="str">
        <f>'Page 1 - General Information'!$G$16</f>
        <v>3395</v>
      </c>
      <c r="C5362" s="337" t="s">
        <v>164</v>
      </c>
      <c r="N5362" s="295" t="s">
        <v>19500</v>
      </c>
      <c r="P5362" s="490" t="str">
        <f t="array" ref="P5362">INDEX('Page 3 - Financial Information'!$K$16:$X$190,Y5362,X5362)</f>
        <v/>
      </c>
      <c r="S5362" s="295" t="s">
        <v>20292</v>
      </c>
      <c r="X5362" s="339">
        <v>14.0</v>
      </c>
      <c r="Y5362" s="339">
        <v>72.0</v>
      </c>
    </row>
    <row r="5363" ht="15.75" customHeight="1">
      <c r="A5363" s="336" t="str">
        <f>'Page 1 - General Information'!$G$12</f>
        <v>123468402</v>
      </c>
      <c r="B5363" s="295" t="str">
        <f>'Page 1 - General Information'!$G$16</f>
        <v>3395</v>
      </c>
      <c r="C5363" s="337" t="s">
        <v>164</v>
      </c>
      <c r="N5363" s="295" t="s">
        <v>19500</v>
      </c>
      <c r="P5363" s="490">
        <f t="array" ref="P5363">INDEX('Page 3 - Financial Information'!$K$16:$X$190,Y5363,X5363)</f>
        <v>0</v>
      </c>
      <c r="S5363" s="464" t="s">
        <v>20293</v>
      </c>
      <c r="X5363" s="339">
        <v>1.0</v>
      </c>
      <c r="Y5363" s="339">
        <v>73.0</v>
      </c>
    </row>
    <row r="5364" ht="15.75" customHeight="1">
      <c r="A5364" s="336" t="str">
        <f>'Page 1 - General Information'!$G$12</f>
        <v>123468402</v>
      </c>
      <c r="B5364" s="295" t="str">
        <f>'Page 1 - General Information'!$G$16</f>
        <v>3395</v>
      </c>
      <c r="C5364" s="337" t="s">
        <v>164</v>
      </c>
      <c r="N5364" s="295" t="s">
        <v>19500</v>
      </c>
      <c r="P5364" s="490" t="str">
        <f t="array" ref="P5364">INDEX('Page 3 - Financial Information'!$K$16:$X$190,Y5364,X5364)</f>
        <v/>
      </c>
      <c r="S5364" s="464" t="s">
        <v>20294</v>
      </c>
      <c r="X5364" s="339">
        <v>3.0</v>
      </c>
      <c r="Y5364" s="339">
        <v>73.0</v>
      </c>
    </row>
    <row r="5365" ht="15.75" customHeight="1">
      <c r="A5365" s="336" t="str">
        <f>'Page 1 - General Information'!$G$12</f>
        <v>123468402</v>
      </c>
      <c r="B5365" s="295" t="str">
        <f>'Page 1 - General Information'!$G$16</f>
        <v>3395</v>
      </c>
      <c r="C5365" s="337" t="s">
        <v>164</v>
      </c>
      <c r="N5365" s="295" t="s">
        <v>19500</v>
      </c>
      <c r="P5365" s="490" t="str">
        <f t="array" ref="P5365">INDEX('Page 3 - Financial Information'!$K$16:$X$190,Y5365,X5365)</f>
        <v/>
      </c>
      <c r="S5365" s="295" t="s">
        <v>20295</v>
      </c>
      <c r="X5365" s="339">
        <v>4.0</v>
      </c>
      <c r="Y5365" s="339">
        <v>73.0</v>
      </c>
    </row>
    <row r="5366" ht="15.75" customHeight="1">
      <c r="A5366" s="336" t="str">
        <f>'Page 1 - General Information'!$G$12</f>
        <v>123468402</v>
      </c>
      <c r="B5366" s="295" t="str">
        <f>'Page 1 - General Information'!$G$16</f>
        <v>3395</v>
      </c>
      <c r="C5366" s="337" t="s">
        <v>164</v>
      </c>
      <c r="N5366" s="295" t="s">
        <v>19500</v>
      </c>
      <c r="P5366" s="490" t="str">
        <f t="array" ref="P5366">INDEX('Page 3 - Financial Information'!$K$16:$X$190,Y5366,X5366)</f>
        <v/>
      </c>
      <c r="S5366" s="295" t="s">
        <v>20296</v>
      </c>
      <c r="X5366" s="339">
        <v>5.0</v>
      </c>
      <c r="Y5366" s="339">
        <v>73.0</v>
      </c>
    </row>
    <row r="5367" ht="15.75" customHeight="1">
      <c r="A5367" s="336" t="str">
        <f>'Page 1 - General Information'!$G$12</f>
        <v>123468402</v>
      </c>
      <c r="B5367" s="295" t="str">
        <f>'Page 1 - General Information'!$G$16</f>
        <v>3395</v>
      </c>
      <c r="C5367" s="337" t="s">
        <v>164</v>
      </c>
      <c r="N5367" s="295" t="s">
        <v>19500</v>
      </c>
      <c r="P5367" s="490" t="str">
        <f t="array" ref="P5367">INDEX('Page 3 - Financial Information'!$K$16:$X$190,Y5367,X5367)</f>
        <v/>
      </c>
      <c r="S5367" s="295" t="s">
        <v>20297</v>
      </c>
      <c r="X5367" s="339">
        <v>6.0</v>
      </c>
      <c r="Y5367" s="339">
        <v>73.0</v>
      </c>
    </row>
    <row r="5368" ht="15.75" customHeight="1">
      <c r="A5368" s="336" t="str">
        <f>'Page 1 - General Information'!$G$12</f>
        <v>123468402</v>
      </c>
      <c r="B5368" s="295" t="str">
        <f>'Page 1 - General Information'!$G$16</f>
        <v>3395</v>
      </c>
      <c r="C5368" s="337" t="s">
        <v>164</v>
      </c>
      <c r="N5368" s="295" t="s">
        <v>19500</v>
      </c>
      <c r="P5368" s="490" t="str">
        <f t="array" ref="P5368">INDEX('Page 3 - Financial Information'!$K$16:$X$190,Y5368,X5368)</f>
        <v/>
      </c>
      <c r="S5368" s="295" t="s">
        <v>20298</v>
      </c>
      <c r="X5368" s="339">
        <v>7.0</v>
      </c>
      <c r="Y5368" s="339">
        <v>73.0</v>
      </c>
    </row>
    <row r="5369" ht="15.75" customHeight="1">
      <c r="A5369" s="336" t="str">
        <f>'Page 1 - General Information'!$G$12</f>
        <v>123468402</v>
      </c>
      <c r="B5369" s="295" t="str">
        <f>'Page 1 - General Information'!$G$16</f>
        <v>3395</v>
      </c>
      <c r="C5369" s="337" t="s">
        <v>164</v>
      </c>
      <c r="N5369" s="295" t="s">
        <v>19500</v>
      </c>
      <c r="P5369" s="490" t="str">
        <f t="array" ref="P5369">INDEX('Page 3 - Financial Information'!$K$16:$X$190,Y5369,X5369)</f>
        <v/>
      </c>
      <c r="S5369" s="295" t="s">
        <v>20299</v>
      </c>
      <c r="X5369" s="339">
        <v>8.0</v>
      </c>
      <c r="Y5369" s="339">
        <v>73.0</v>
      </c>
    </row>
    <row r="5370" ht="15.75" customHeight="1">
      <c r="A5370" s="336" t="str">
        <f>'Page 1 - General Information'!$G$12</f>
        <v>123468402</v>
      </c>
      <c r="B5370" s="295" t="str">
        <f>'Page 1 - General Information'!$G$16</f>
        <v>3395</v>
      </c>
      <c r="C5370" s="337" t="s">
        <v>164</v>
      </c>
      <c r="N5370" s="295" t="s">
        <v>19500</v>
      </c>
      <c r="P5370" s="490" t="str">
        <f t="array" ref="P5370">INDEX('Page 3 - Financial Information'!$K$16:$X$190,Y5370,X5370)</f>
        <v/>
      </c>
      <c r="S5370" s="295" t="s">
        <v>20300</v>
      </c>
      <c r="X5370" s="339">
        <v>9.0</v>
      </c>
      <c r="Y5370" s="339">
        <v>73.0</v>
      </c>
    </row>
    <row r="5371" ht="15.75" customHeight="1">
      <c r="A5371" s="336" t="str">
        <f>'Page 1 - General Information'!$G$12</f>
        <v>123468402</v>
      </c>
      <c r="B5371" s="295" t="str">
        <f>'Page 1 - General Information'!$G$16</f>
        <v>3395</v>
      </c>
      <c r="C5371" s="337" t="s">
        <v>164</v>
      </c>
      <c r="N5371" s="295" t="s">
        <v>19500</v>
      </c>
      <c r="P5371" s="490" t="str">
        <f t="array" ref="P5371">INDEX('Page 3 - Financial Information'!$K$16:$X$190,Y5371,X5371)</f>
        <v/>
      </c>
      <c r="S5371" s="295" t="s">
        <v>20301</v>
      </c>
      <c r="X5371" s="339">
        <v>10.0</v>
      </c>
      <c r="Y5371" s="339">
        <v>73.0</v>
      </c>
    </row>
    <row r="5372" ht="15.75" customHeight="1">
      <c r="A5372" s="336" t="str">
        <f>'Page 1 - General Information'!$G$12</f>
        <v>123468402</v>
      </c>
      <c r="B5372" s="295" t="str">
        <f>'Page 1 - General Information'!$G$16</f>
        <v>3395</v>
      </c>
      <c r="C5372" s="337" t="s">
        <v>164</v>
      </c>
      <c r="N5372" s="295" t="s">
        <v>19500</v>
      </c>
      <c r="P5372" s="490" t="str">
        <f t="array" ref="P5372">INDEX('Page 3 - Financial Information'!$K$16:$X$190,Y5372,X5372)</f>
        <v/>
      </c>
      <c r="S5372" s="295" t="s">
        <v>20302</v>
      </c>
      <c r="X5372" s="339">
        <v>13.0</v>
      </c>
      <c r="Y5372" s="339">
        <v>73.0</v>
      </c>
    </row>
    <row r="5373" ht="15.75" customHeight="1">
      <c r="A5373" s="336" t="str">
        <f>'Page 1 - General Information'!$G$12</f>
        <v>123468402</v>
      </c>
      <c r="B5373" s="295" t="str">
        <f>'Page 1 - General Information'!$G$16</f>
        <v>3395</v>
      </c>
      <c r="C5373" s="337" t="s">
        <v>164</v>
      </c>
      <c r="N5373" s="295" t="s">
        <v>19500</v>
      </c>
      <c r="P5373" s="490" t="str">
        <f t="array" ref="P5373">INDEX('Page 3 - Financial Information'!$K$16:$X$190,Y5373,X5373)</f>
        <v/>
      </c>
      <c r="S5373" s="295" t="s">
        <v>20303</v>
      </c>
      <c r="X5373" s="339">
        <v>14.0</v>
      </c>
      <c r="Y5373" s="339">
        <v>73.0</v>
      </c>
    </row>
    <row r="5374" ht="15.75" customHeight="1">
      <c r="A5374" s="336" t="str">
        <f>'Page 1 - General Information'!$G$12</f>
        <v>123468402</v>
      </c>
      <c r="B5374" s="295" t="str">
        <f>'Page 1 - General Information'!$G$16</f>
        <v>3395</v>
      </c>
      <c r="C5374" s="337" t="s">
        <v>164</v>
      </c>
      <c r="N5374" s="295" t="s">
        <v>19500</v>
      </c>
      <c r="P5374" s="490">
        <f t="array" ref="P5374">INDEX('Page 3 - Financial Information'!$K$16:$X$190,Y5374,X5374)</f>
        <v>0</v>
      </c>
      <c r="S5374" s="464" t="s">
        <v>20304</v>
      </c>
      <c r="X5374" s="339">
        <v>1.0</v>
      </c>
      <c r="Y5374" s="339">
        <v>74.0</v>
      </c>
    </row>
    <row r="5375" ht="15.75" customHeight="1">
      <c r="A5375" s="336" t="str">
        <f>'Page 1 - General Information'!$G$12</f>
        <v>123468402</v>
      </c>
      <c r="B5375" s="295" t="str">
        <f>'Page 1 - General Information'!$G$16</f>
        <v>3395</v>
      </c>
      <c r="C5375" s="337" t="s">
        <v>164</v>
      </c>
      <c r="N5375" s="295" t="s">
        <v>19500</v>
      </c>
      <c r="P5375" s="490" t="str">
        <f t="array" ref="P5375">INDEX('Page 3 - Financial Information'!$K$16:$X$190,Y5375,X5375)</f>
        <v/>
      </c>
      <c r="S5375" s="464" t="s">
        <v>20305</v>
      </c>
      <c r="X5375" s="339">
        <v>3.0</v>
      </c>
      <c r="Y5375" s="339">
        <v>74.0</v>
      </c>
    </row>
    <row r="5376" ht="15.75" customHeight="1">
      <c r="A5376" s="336" t="str">
        <f>'Page 1 - General Information'!$G$12</f>
        <v>123468402</v>
      </c>
      <c r="B5376" s="295" t="str">
        <f>'Page 1 - General Information'!$G$16</f>
        <v>3395</v>
      </c>
      <c r="C5376" s="337" t="s">
        <v>164</v>
      </c>
      <c r="N5376" s="295" t="s">
        <v>19500</v>
      </c>
      <c r="P5376" s="490" t="str">
        <f t="array" ref="P5376">INDEX('Page 3 - Financial Information'!$K$16:$X$190,Y5376,X5376)</f>
        <v/>
      </c>
      <c r="S5376" s="295" t="s">
        <v>20306</v>
      </c>
      <c r="X5376" s="339">
        <v>4.0</v>
      </c>
      <c r="Y5376" s="339">
        <v>74.0</v>
      </c>
    </row>
    <row r="5377" ht="15.75" customHeight="1">
      <c r="A5377" s="336" t="str">
        <f>'Page 1 - General Information'!$G$12</f>
        <v>123468402</v>
      </c>
      <c r="B5377" s="295" t="str">
        <f>'Page 1 - General Information'!$G$16</f>
        <v>3395</v>
      </c>
      <c r="C5377" s="337" t="s">
        <v>164</v>
      </c>
      <c r="N5377" s="295" t="s">
        <v>19500</v>
      </c>
      <c r="P5377" s="490" t="str">
        <f t="array" ref="P5377">INDEX('Page 3 - Financial Information'!$K$16:$X$190,Y5377,X5377)</f>
        <v/>
      </c>
      <c r="S5377" s="295" t="s">
        <v>20307</v>
      </c>
      <c r="X5377" s="339">
        <v>5.0</v>
      </c>
      <c r="Y5377" s="339">
        <v>74.0</v>
      </c>
    </row>
    <row r="5378" ht="15.75" customHeight="1">
      <c r="A5378" s="336" t="str">
        <f>'Page 1 - General Information'!$G$12</f>
        <v>123468402</v>
      </c>
      <c r="B5378" s="295" t="str">
        <f>'Page 1 - General Information'!$G$16</f>
        <v>3395</v>
      </c>
      <c r="C5378" s="337" t="s">
        <v>164</v>
      </c>
      <c r="N5378" s="295" t="s">
        <v>19500</v>
      </c>
      <c r="P5378" s="490" t="str">
        <f t="array" ref="P5378">INDEX('Page 3 - Financial Information'!$K$16:$X$190,Y5378,X5378)</f>
        <v/>
      </c>
      <c r="S5378" s="295" t="s">
        <v>20308</v>
      </c>
      <c r="X5378" s="339">
        <v>6.0</v>
      </c>
      <c r="Y5378" s="339">
        <v>74.0</v>
      </c>
    </row>
    <row r="5379" ht="15.75" customHeight="1">
      <c r="A5379" s="336" t="str">
        <f>'Page 1 - General Information'!$G$12</f>
        <v>123468402</v>
      </c>
      <c r="B5379" s="295" t="str">
        <f>'Page 1 - General Information'!$G$16</f>
        <v>3395</v>
      </c>
      <c r="C5379" s="337" t="s">
        <v>164</v>
      </c>
      <c r="N5379" s="295" t="s">
        <v>19500</v>
      </c>
      <c r="P5379" s="490" t="str">
        <f t="array" ref="P5379">INDEX('Page 3 - Financial Information'!$K$16:$X$190,Y5379,X5379)</f>
        <v/>
      </c>
      <c r="S5379" s="295" t="s">
        <v>20309</v>
      </c>
      <c r="X5379" s="339">
        <v>7.0</v>
      </c>
      <c r="Y5379" s="339">
        <v>74.0</v>
      </c>
    </row>
    <row r="5380" ht="15.75" customHeight="1">
      <c r="A5380" s="336" t="str">
        <f>'Page 1 - General Information'!$G$12</f>
        <v>123468402</v>
      </c>
      <c r="B5380" s="295" t="str">
        <f>'Page 1 - General Information'!$G$16</f>
        <v>3395</v>
      </c>
      <c r="C5380" s="337" t="s">
        <v>164</v>
      </c>
      <c r="N5380" s="295" t="s">
        <v>19500</v>
      </c>
      <c r="P5380" s="490" t="str">
        <f t="array" ref="P5380">INDEX('Page 3 - Financial Information'!$K$16:$X$190,Y5380,X5380)</f>
        <v/>
      </c>
      <c r="S5380" s="295" t="s">
        <v>20310</v>
      </c>
      <c r="X5380" s="339">
        <v>8.0</v>
      </c>
      <c r="Y5380" s="339">
        <v>74.0</v>
      </c>
    </row>
    <row r="5381" ht="15.75" customHeight="1">
      <c r="A5381" s="336" t="str">
        <f>'Page 1 - General Information'!$G$12</f>
        <v>123468402</v>
      </c>
      <c r="B5381" s="295" t="str">
        <f>'Page 1 - General Information'!$G$16</f>
        <v>3395</v>
      </c>
      <c r="C5381" s="337" t="s">
        <v>164</v>
      </c>
      <c r="N5381" s="295" t="s">
        <v>19500</v>
      </c>
      <c r="P5381" s="490" t="str">
        <f t="array" ref="P5381">INDEX('Page 3 - Financial Information'!$K$16:$X$190,Y5381,X5381)</f>
        <v/>
      </c>
      <c r="S5381" s="295" t="s">
        <v>20311</v>
      </c>
      <c r="X5381" s="339">
        <v>9.0</v>
      </c>
      <c r="Y5381" s="339">
        <v>74.0</v>
      </c>
    </row>
    <row r="5382" ht="15.75" customHeight="1">
      <c r="A5382" s="336" t="str">
        <f>'Page 1 - General Information'!$G$12</f>
        <v>123468402</v>
      </c>
      <c r="B5382" s="295" t="str">
        <f>'Page 1 - General Information'!$G$16</f>
        <v>3395</v>
      </c>
      <c r="C5382" s="337" t="s">
        <v>164</v>
      </c>
      <c r="N5382" s="295" t="s">
        <v>19500</v>
      </c>
      <c r="P5382" s="490" t="str">
        <f t="array" ref="P5382">INDEX('Page 3 - Financial Information'!$K$16:$X$190,Y5382,X5382)</f>
        <v/>
      </c>
      <c r="S5382" s="295" t="s">
        <v>20312</v>
      </c>
      <c r="X5382" s="339">
        <v>10.0</v>
      </c>
      <c r="Y5382" s="339">
        <v>74.0</v>
      </c>
    </row>
    <row r="5383" ht="15.75" customHeight="1">
      <c r="A5383" s="336" t="str">
        <f>'Page 1 - General Information'!$G$12</f>
        <v>123468402</v>
      </c>
      <c r="B5383" s="295" t="str">
        <f>'Page 1 - General Information'!$G$16</f>
        <v>3395</v>
      </c>
      <c r="C5383" s="337" t="s">
        <v>164</v>
      </c>
      <c r="N5383" s="295" t="s">
        <v>19500</v>
      </c>
      <c r="P5383" s="490" t="str">
        <f t="array" ref="P5383">INDEX('Page 3 - Financial Information'!$K$16:$X$190,Y5383,X5383)</f>
        <v/>
      </c>
      <c r="S5383" s="295" t="s">
        <v>20313</v>
      </c>
      <c r="X5383" s="339">
        <v>13.0</v>
      </c>
      <c r="Y5383" s="339">
        <v>74.0</v>
      </c>
    </row>
    <row r="5384" ht="15.75" customHeight="1">
      <c r="A5384" s="336" t="str">
        <f>'Page 1 - General Information'!$G$12</f>
        <v>123468402</v>
      </c>
      <c r="B5384" s="295" t="str">
        <f>'Page 1 - General Information'!$G$16</f>
        <v>3395</v>
      </c>
      <c r="C5384" s="337" t="s">
        <v>164</v>
      </c>
      <c r="N5384" s="295" t="s">
        <v>19500</v>
      </c>
      <c r="P5384" s="490" t="str">
        <f t="array" ref="P5384">INDEX('Page 3 - Financial Information'!$K$16:$X$190,Y5384,X5384)</f>
        <v/>
      </c>
      <c r="S5384" s="295" t="s">
        <v>20314</v>
      </c>
      <c r="X5384" s="339">
        <v>14.0</v>
      </c>
      <c r="Y5384" s="339">
        <v>74.0</v>
      </c>
    </row>
    <row r="5385" ht="15.75" customHeight="1">
      <c r="A5385" s="336" t="str">
        <f>'Page 1 - General Information'!$G$12</f>
        <v>123468402</v>
      </c>
      <c r="B5385" s="295" t="str">
        <f>'Page 1 - General Information'!$G$16</f>
        <v>3395</v>
      </c>
      <c r="C5385" s="337" t="s">
        <v>164</v>
      </c>
      <c r="N5385" s="295" t="s">
        <v>19500</v>
      </c>
      <c r="P5385" s="490">
        <f t="array" ref="P5385">INDEX('Page 3 - Financial Information'!$K$16:$X$190,Y5385,X5385)</f>
        <v>0</v>
      </c>
      <c r="S5385" s="464" t="s">
        <v>20315</v>
      </c>
      <c r="X5385" s="339">
        <v>1.0</v>
      </c>
      <c r="Y5385" s="339">
        <v>75.0</v>
      </c>
    </row>
    <row r="5386" ht="15.75" customHeight="1">
      <c r="A5386" s="336" t="str">
        <f>'Page 1 - General Information'!$G$12</f>
        <v>123468402</v>
      </c>
      <c r="B5386" s="295" t="str">
        <f>'Page 1 - General Information'!$G$16</f>
        <v>3395</v>
      </c>
      <c r="C5386" s="337" t="s">
        <v>164</v>
      </c>
      <c r="N5386" s="295" t="s">
        <v>19500</v>
      </c>
      <c r="P5386" s="490" t="str">
        <f t="array" ref="P5386">INDEX('Page 3 - Financial Information'!$K$16:$X$190,Y5386,X5386)</f>
        <v/>
      </c>
      <c r="S5386" s="464" t="s">
        <v>20316</v>
      </c>
      <c r="X5386" s="339">
        <v>3.0</v>
      </c>
      <c r="Y5386" s="339">
        <v>75.0</v>
      </c>
    </row>
    <row r="5387" ht="15.75" customHeight="1">
      <c r="A5387" s="336" t="str">
        <f>'Page 1 - General Information'!$G$12</f>
        <v>123468402</v>
      </c>
      <c r="B5387" s="295" t="str">
        <f>'Page 1 - General Information'!$G$16</f>
        <v>3395</v>
      </c>
      <c r="C5387" s="337" t="s">
        <v>164</v>
      </c>
      <c r="N5387" s="295" t="s">
        <v>19500</v>
      </c>
      <c r="P5387" s="490" t="str">
        <f t="array" ref="P5387">INDEX('Page 3 - Financial Information'!$K$16:$X$190,Y5387,X5387)</f>
        <v/>
      </c>
      <c r="S5387" s="295" t="s">
        <v>20317</v>
      </c>
      <c r="X5387" s="339">
        <v>4.0</v>
      </c>
      <c r="Y5387" s="339">
        <v>75.0</v>
      </c>
    </row>
    <row r="5388" ht="15.75" customHeight="1">
      <c r="A5388" s="336" t="str">
        <f>'Page 1 - General Information'!$G$12</f>
        <v>123468402</v>
      </c>
      <c r="B5388" s="295" t="str">
        <f>'Page 1 - General Information'!$G$16</f>
        <v>3395</v>
      </c>
      <c r="C5388" s="337" t="s">
        <v>164</v>
      </c>
      <c r="N5388" s="295" t="s">
        <v>19500</v>
      </c>
      <c r="P5388" s="490" t="str">
        <f t="array" ref="P5388">INDEX('Page 3 - Financial Information'!$K$16:$X$190,Y5388,X5388)</f>
        <v/>
      </c>
      <c r="S5388" s="295" t="s">
        <v>20318</v>
      </c>
      <c r="X5388" s="339">
        <v>5.0</v>
      </c>
      <c r="Y5388" s="339">
        <v>75.0</v>
      </c>
    </row>
    <row r="5389" ht="15.75" customHeight="1">
      <c r="A5389" s="336" t="str">
        <f>'Page 1 - General Information'!$G$12</f>
        <v>123468402</v>
      </c>
      <c r="B5389" s="295" t="str">
        <f>'Page 1 - General Information'!$G$16</f>
        <v>3395</v>
      </c>
      <c r="C5389" s="337" t="s">
        <v>164</v>
      </c>
      <c r="N5389" s="295" t="s">
        <v>19500</v>
      </c>
      <c r="P5389" s="490" t="str">
        <f t="array" ref="P5389">INDEX('Page 3 - Financial Information'!$K$16:$X$190,Y5389,X5389)</f>
        <v/>
      </c>
      <c r="S5389" s="295" t="s">
        <v>20319</v>
      </c>
      <c r="X5389" s="339">
        <v>6.0</v>
      </c>
      <c r="Y5389" s="339">
        <v>75.0</v>
      </c>
    </row>
    <row r="5390" ht="15.75" customHeight="1">
      <c r="A5390" s="336" t="str">
        <f>'Page 1 - General Information'!$G$12</f>
        <v>123468402</v>
      </c>
      <c r="B5390" s="295" t="str">
        <f>'Page 1 - General Information'!$G$16</f>
        <v>3395</v>
      </c>
      <c r="C5390" s="337" t="s">
        <v>164</v>
      </c>
      <c r="N5390" s="295" t="s">
        <v>19500</v>
      </c>
      <c r="P5390" s="490" t="str">
        <f t="array" ref="P5390">INDEX('Page 3 - Financial Information'!$K$16:$X$190,Y5390,X5390)</f>
        <v/>
      </c>
      <c r="S5390" s="295" t="s">
        <v>20320</v>
      </c>
      <c r="X5390" s="339">
        <v>7.0</v>
      </c>
      <c r="Y5390" s="339">
        <v>75.0</v>
      </c>
    </row>
    <row r="5391" ht="15.75" customHeight="1">
      <c r="A5391" s="336" t="str">
        <f>'Page 1 - General Information'!$G$12</f>
        <v>123468402</v>
      </c>
      <c r="B5391" s="295" t="str">
        <f>'Page 1 - General Information'!$G$16</f>
        <v>3395</v>
      </c>
      <c r="C5391" s="337" t="s">
        <v>164</v>
      </c>
      <c r="N5391" s="295" t="s">
        <v>19500</v>
      </c>
      <c r="P5391" s="490" t="str">
        <f t="array" ref="P5391">INDEX('Page 3 - Financial Information'!$K$16:$X$190,Y5391,X5391)</f>
        <v/>
      </c>
      <c r="S5391" s="295" t="s">
        <v>20321</v>
      </c>
      <c r="X5391" s="339">
        <v>8.0</v>
      </c>
      <c r="Y5391" s="339">
        <v>75.0</v>
      </c>
    </row>
    <row r="5392" ht="15.75" customHeight="1">
      <c r="A5392" s="336" t="str">
        <f>'Page 1 - General Information'!$G$12</f>
        <v>123468402</v>
      </c>
      <c r="B5392" s="295" t="str">
        <f>'Page 1 - General Information'!$G$16</f>
        <v>3395</v>
      </c>
      <c r="C5392" s="337" t="s">
        <v>164</v>
      </c>
      <c r="N5392" s="295" t="s">
        <v>19500</v>
      </c>
      <c r="P5392" s="490" t="str">
        <f t="array" ref="P5392">INDEX('Page 3 - Financial Information'!$K$16:$X$190,Y5392,X5392)</f>
        <v/>
      </c>
      <c r="S5392" s="295" t="s">
        <v>20322</v>
      </c>
      <c r="X5392" s="339">
        <v>9.0</v>
      </c>
      <c r="Y5392" s="339">
        <v>75.0</v>
      </c>
    </row>
    <row r="5393" ht="15.75" customHeight="1">
      <c r="A5393" s="336" t="str">
        <f>'Page 1 - General Information'!$G$12</f>
        <v>123468402</v>
      </c>
      <c r="B5393" s="295" t="str">
        <f>'Page 1 - General Information'!$G$16</f>
        <v>3395</v>
      </c>
      <c r="C5393" s="337" t="s">
        <v>164</v>
      </c>
      <c r="N5393" s="295" t="s">
        <v>19500</v>
      </c>
      <c r="P5393" s="490" t="str">
        <f t="array" ref="P5393">INDEX('Page 3 - Financial Information'!$K$16:$X$190,Y5393,X5393)</f>
        <v/>
      </c>
      <c r="S5393" s="295" t="s">
        <v>20323</v>
      </c>
      <c r="X5393" s="339">
        <v>10.0</v>
      </c>
      <c r="Y5393" s="339">
        <v>75.0</v>
      </c>
    </row>
    <row r="5394" ht="15.75" customHeight="1">
      <c r="A5394" s="336" t="str">
        <f>'Page 1 - General Information'!$G$12</f>
        <v>123468402</v>
      </c>
      <c r="B5394" s="295" t="str">
        <f>'Page 1 - General Information'!$G$16</f>
        <v>3395</v>
      </c>
      <c r="C5394" s="337" t="s">
        <v>164</v>
      </c>
      <c r="N5394" s="295" t="s">
        <v>19500</v>
      </c>
      <c r="P5394" s="490" t="str">
        <f t="array" ref="P5394">INDEX('Page 3 - Financial Information'!$K$16:$X$190,Y5394,X5394)</f>
        <v/>
      </c>
      <c r="S5394" s="295" t="s">
        <v>20324</v>
      </c>
      <c r="X5394" s="339">
        <v>13.0</v>
      </c>
      <c r="Y5394" s="339">
        <v>75.0</v>
      </c>
    </row>
    <row r="5395" ht="15.75" customHeight="1">
      <c r="A5395" s="336" t="str">
        <f>'Page 1 - General Information'!$G$12</f>
        <v>123468402</v>
      </c>
      <c r="B5395" s="295" t="str">
        <f>'Page 1 - General Information'!$G$16</f>
        <v>3395</v>
      </c>
      <c r="C5395" s="337" t="s">
        <v>164</v>
      </c>
      <c r="N5395" s="295" t="s">
        <v>19500</v>
      </c>
      <c r="P5395" s="490" t="str">
        <f t="array" ref="P5395">INDEX('Page 3 - Financial Information'!$K$16:$X$190,Y5395,X5395)</f>
        <v/>
      </c>
      <c r="S5395" s="295" t="s">
        <v>20325</v>
      </c>
      <c r="X5395" s="339">
        <v>14.0</v>
      </c>
      <c r="Y5395" s="339">
        <v>75.0</v>
      </c>
    </row>
    <row r="5396" ht="15.75" customHeight="1">
      <c r="A5396" s="336" t="str">
        <f>'Page 1 - General Information'!$G$12</f>
        <v>123468402</v>
      </c>
      <c r="B5396" s="295" t="str">
        <f>'Page 1 - General Information'!$G$16</f>
        <v>3395</v>
      </c>
      <c r="C5396" s="337" t="s">
        <v>164</v>
      </c>
      <c r="N5396" s="295" t="s">
        <v>19500</v>
      </c>
      <c r="P5396" s="490">
        <f t="array" ref="P5396">INDEX('Page 3 - Financial Information'!$K$16:$X$190,Y5396,X5396)</f>
        <v>0</v>
      </c>
      <c r="S5396" s="464" t="s">
        <v>20326</v>
      </c>
      <c r="X5396" s="339">
        <v>1.0</v>
      </c>
      <c r="Y5396" s="339">
        <v>76.0</v>
      </c>
    </row>
    <row r="5397" ht="15.75" customHeight="1">
      <c r="A5397" s="336" t="str">
        <f>'Page 1 - General Information'!$G$12</f>
        <v>123468402</v>
      </c>
      <c r="B5397" s="295" t="str">
        <f>'Page 1 - General Information'!$G$16</f>
        <v>3395</v>
      </c>
      <c r="C5397" s="337" t="s">
        <v>164</v>
      </c>
      <c r="N5397" s="295" t="s">
        <v>19500</v>
      </c>
      <c r="P5397" s="490" t="str">
        <f t="array" ref="P5397">INDEX('Page 3 - Financial Information'!$K$16:$X$190,Y5397,X5397)</f>
        <v/>
      </c>
      <c r="S5397" s="464" t="s">
        <v>20327</v>
      </c>
      <c r="X5397" s="339">
        <v>3.0</v>
      </c>
      <c r="Y5397" s="339">
        <v>76.0</v>
      </c>
    </row>
    <row r="5398" ht="15.75" customHeight="1">
      <c r="A5398" s="336" t="str">
        <f>'Page 1 - General Information'!$G$12</f>
        <v>123468402</v>
      </c>
      <c r="B5398" s="295" t="str">
        <f>'Page 1 - General Information'!$G$16</f>
        <v>3395</v>
      </c>
      <c r="C5398" s="337" t="s">
        <v>164</v>
      </c>
      <c r="N5398" s="295" t="s">
        <v>19500</v>
      </c>
      <c r="P5398" s="490" t="str">
        <f t="array" ref="P5398">INDEX('Page 3 - Financial Information'!$K$16:$X$190,Y5398,X5398)</f>
        <v/>
      </c>
      <c r="S5398" s="295" t="s">
        <v>20328</v>
      </c>
      <c r="X5398" s="339">
        <v>4.0</v>
      </c>
      <c r="Y5398" s="339">
        <v>76.0</v>
      </c>
    </row>
    <row r="5399" ht="15.75" customHeight="1">
      <c r="A5399" s="336" t="str">
        <f>'Page 1 - General Information'!$G$12</f>
        <v>123468402</v>
      </c>
      <c r="B5399" s="295" t="str">
        <f>'Page 1 - General Information'!$G$16</f>
        <v>3395</v>
      </c>
      <c r="C5399" s="337" t="s">
        <v>164</v>
      </c>
      <c r="N5399" s="295" t="s">
        <v>19500</v>
      </c>
      <c r="P5399" s="490" t="str">
        <f t="array" ref="P5399">INDEX('Page 3 - Financial Information'!$K$16:$X$190,Y5399,X5399)</f>
        <v/>
      </c>
      <c r="S5399" s="295" t="s">
        <v>20329</v>
      </c>
      <c r="X5399" s="339">
        <v>5.0</v>
      </c>
      <c r="Y5399" s="339">
        <v>76.0</v>
      </c>
    </row>
    <row r="5400" ht="15.75" customHeight="1">
      <c r="A5400" s="336" t="str">
        <f>'Page 1 - General Information'!$G$12</f>
        <v>123468402</v>
      </c>
      <c r="B5400" s="295" t="str">
        <f>'Page 1 - General Information'!$G$16</f>
        <v>3395</v>
      </c>
      <c r="C5400" s="337" t="s">
        <v>164</v>
      </c>
      <c r="N5400" s="295" t="s">
        <v>19500</v>
      </c>
      <c r="P5400" s="490" t="str">
        <f t="array" ref="P5400">INDEX('Page 3 - Financial Information'!$K$16:$X$190,Y5400,X5400)</f>
        <v/>
      </c>
      <c r="S5400" s="295" t="s">
        <v>20330</v>
      </c>
      <c r="X5400" s="339">
        <v>6.0</v>
      </c>
      <c r="Y5400" s="339">
        <v>76.0</v>
      </c>
    </row>
    <row r="5401" ht="15.75" customHeight="1">
      <c r="A5401" s="336" t="str">
        <f>'Page 1 - General Information'!$G$12</f>
        <v>123468402</v>
      </c>
      <c r="B5401" s="295" t="str">
        <f>'Page 1 - General Information'!$G$16</f>
        <v>3395</v>
      </c>
      <c r="C5401" s="337" t="s">
        <v>164</v>
      </c>
      <c r="N5401" s="295" t="s">
        <v>19500</v>
      </c>
      <c r="P5401" s="490" t="str">
        <f t="array" ref="P5401">INDEX('Page 3 - Financial Information'!$K$16:$X$190,Y5401,X5401)</f>
        <v/>
      </c>
      <c r="S5401" s="295" t="s">
        <v>20331</v>
      </c>
      <c r="X5401" s="339">
        <v>7.0</v>
      </c>
      <c r="Y5401" s="339">
        <v>76.0</v>
      </c>
    </row>
    <row r="5402" ht="15.75" customHeight="1">
      <c r="A5402" s="336" t="str">
        <f>'Page 1 - General Information'!$G$12</f>
        <v>123468402</v>
      </c>
      <c r="B5402" s="295" t="str">
        <f>'Page 1 - General Information'!$G$16</f>
        <v>3395</v>
      </c>
      <c r="C5402" s="337" t="s">
        <v>164</v>
      </c>
      <c r="N5402" s="295" t="s">
        <v>19500</v>
      </c>
      <c r="P5402" s="490" t="str">
        <f t="array" ref="P5402">INDEX('Page 3 - Financial Information'!$K$16:$X$190,Y5402,X5402)</f>
        <v/>
      </c>
      <c r="S5402" s="295" t="s">
        <v>20332</v>
      </c>
      <c r="X5402" s="339">
        <v>8.0</v>
      </c>
      <c r="Y5402" s="339">
        <v>76.0</v>
      </c>
    </row>
    <row r="5403" ht="15.75" customHeight="1">
      <c r="A5403" s="336" t="str">
        <f>'Page 1 - General Information'!$G$12</f>
        <v>123468402</v>
      </c>
      <c r="B5403" s="295" t="str">
        <f>'Page 1 - General Information'!$G$16</f>
        <v>3395</v>
      </c>
      <c r="C5403" s="337" t="s">
        <v>164</v>
      </c>
      <c r="N5403" s="295" t="s">
        <v>19500</v>
      </c>
      <c r="P5403" s="490" t="str">
        <f t="array" ref="P5403">INDEX('Page 3 - Financial Information'!$K$16:$X$190,Y5403,X5403)</f>
        <v/>
      </c>
      <c r="S5403" s="295" t="s">
        <v>20333</v>
      </c>
      <c r="X5403" s="339">
        <v>9.0</v>
      </c>
      <c r="Y5403" s="339">
        <v>76.0</v>
      </c>
    </row>
    <row r="5404" ht="15.75" customHeight="1">
      <c r="A5404" s="336" t="str">
        <f>'Page 1 - General Information'!$G$12</f>
        <v>123468402</v>
      </c>
      <c r="B5404" s="295" t="str">
        <f>'Page 1 - General Information'!$G$16</f>
        <v>3395</v>
      </c>
      <c r="C5404" s="337" t="s">
        <v>164</v>
      </c>
      <c r="N5404" s="295" t="s">
        <v>19500</v>
      </c>
      <c r="P5404" s="490" t="str">
        <f t="array" ref="P5404">INDEX('Page 3 - Financial Information'!$K$16:$X$190,Y5404,X5404)</f>
        <v/>
      </c>
      <c r="S5404" s="295" t="s">
        <v>20334</v>
      </c>
      <c r="X5404" s="339">
        <v>10.0</v>
      </c>
      <c r="Y5404" s="339">
        <v>76.0</v>
      </c>
    </row>
    <row r="5405" ht="15.75" customHeight="1">
      <c r="A5405" s="336" t="str">
        <f>'Page 1 - General Information'!$G$12</f>
        <v>123468402</v>
      </c>
      <c r="B5405" s="295" t="str">
        <f>'Page 1 - General Information'!$G$16</f>
        <v>3395</v>
      </c>
      <c r="C5405" s="337" t="s">
        <v>164</v>
      </c>
      <c r="N5405" s="295" t="s">
        <v>19500</v>
      </c>
      <c r="P5405" s="490" t="str">
        <f t="array" ref="P5405">INDEX('Page 3 - Financial Information'!$K$16:$X$190,Y5405,X5405)</f>
        <v/>
      </c>
      <c r="S5405" s="295" t="s">
        <v>20335</v>
      </c>
      <c r="X5405" s="339">
        <v>13.0</v>
      </c>
      <c r="Y5405" s="339">
        <v>76.0</v>
      </c>
    </row>
    <row r="5406" ht="15.75" customHeight="1">
      <c r="A5406" s="336" t="str">
        <f>'Page 1 - General Information'!$G$12</f>
        <v>123468402</v>
      </c>
      <c r="B5406" s="295" t="str">
        <f>'Page 1 - General Information'!$G$16</f>
        <v>3395</v>
      </c>
      <c r="C5406" s="337" t="s">
        <v>164</v>
      </c>
      <c r="N5406" s="295" t="s">
        <v>19500</v>
      </c>
      <c r="P5406" s="490" t="str">
        <f t="array" ref="P5406">INDEX('Page 3 - Financial Information'!$K$16:$X$190,Y5406,X5406)</f>
        <v/>
      </c>
      <c r="S5406" s="295" t="s">
        <v>20336</v>
      </c>
      <c r="X5406" s="339">
        <v>14.0</v>
      </c>
      <c r="Y5406" s="339">
        <v>76.0</v>
      </c>
    </row>
    <row r="5407" ht="15.75" customHeight="1">
      <c r="A5407" s="336" t="str">
        <f>'Page 1 - General Information'!$G$12</f>
        <v>123468402</v>
      </c>
      <c r="B5407" s="295" t="str">
        <f>'Page 1 - General Information'!$G$16</f>
        <v>3395</v>
      </c>
      <c r="C5407" s="337" t="s">
        <v>164</v>
      </c>
      <c r="N5407" s="295" t="s">
        <v>19500</v>
      </c>
      <c r="P5407" s="490">
        <f t="array" ref="P5407">INDEX('Page 3 - Financial Information'!$K$16:$X$190,Y5407,X5407)</f>
        <v>0</v>
      </c>
      <c r="S5407" s="464" t="s">
        <v>20337</v>
      </c>
      <c r="X5407" s="339">
        <v>1.0</v>
      </c>
      <c r="Y5407" s="339">
        <v>77.0</v>
      </c>
    </row>
    <row r="5408" ht="15.75" customHeight="1">
      <c r="A5408" s="336" t="str">
        <f>'Page 1 - General Information'!$G$12</f>
        <v>123468402</v>
      </c>
      <c r="B5408" s="295" t="str">
        <f>'Page 1 - General Information'!$G$16</f>
        <v>3395</v>
      </c>
      <c r="C5408" s="337" t="s">
        <v>164</v>
      </c>
      <c r="N5408" s="295" t="s">
        <v>19500</v>
      </c>
      <c r="P5408" s="490" t="str">
        <f t="array" ref="P5408">INDEX('Page 3 - Financial Information'!$K$16:$X$190,Y5408,X5408)</f>
        <v/>
      </c>
      <c r="S5408" s="464" t="s">
        <v>20338</v>
      </c>
      <c r="X5408" s="339">
        <v>3.0</v>
      </c>
      <c r="Y5408" s="339">
        <v>77.0</v>
      </c>
    </row>
    <row r="5409" ht="15.75" customHeight="1">
      <c r="A5409" s="336" t="str">
        <f>'Page 1 - General Information'!$G$12</f>
        <v>123468402</v>
      </c>
      <c r="B5409" s="295" t="str">
        <f>'Page 1 - General Information'!$G$16</f>
        <v>3395</v>
      </c>
      <c r="C5409" s="337" t="s">
        <v>164</v>
      </c>
      <c r="N5409" s="295" t="s">
        <v>19500</v>
      </c>
      <c r="P5409" s="490" t="str">
        <f t="array" ref="P5409">INDEX('Page 3 - Financial Information'!$K$16:$X$190,Y5409,X5409)</f>
        <v/>
      </c>
      <c r="S5409" s="295" t="s">
        <v>20339</v>
      </c>
      <c r="X5409" s="339">
        <v>4.0</v>
      </c>
      <c r="Y5409" s="339">
        <v>77.0</v>
      </c>
    </row>
    <row r="5410" ht="15.75" customHeight="1">
      <c r="A5410" s="336" t="str">
        <f>'Page 1 - General Information'!$G$12</f>
        <v>123468402</v>
      </c>
      <c r="B5410" s="295" t="str">
        <f>'Page 1 - General Information'!$G$16</f>
        <v>3395</v>
      </c>
      <c r="C5410" s="337" t="s">
        <v>164</v>
      </c>
      <c r="N5410" s="295" t="s">
        <v>19500</v>
      </c>
      <c r="P5410" s="490" t="str">
        <f t="array" ref="P5410">INDEX('Page 3 - Financial Information'!$K$16:$X$190,Y5410,X5410)</f>
        <v/>
      </c>
      <c r="S5410" s="295" t="s">
        <v>20340</v>
      </c>
      <c r="X5410" s="339">
        <v>5.0</v>
      </c>
      <c r="Y5410" s="339">
        <v>77.0</v>
      </c>
    </row>
    <row r="5411" ht="15.75" customHeight="1">
      <c r="A5411" s="336" t="str">
        <f>'Page 1 - General Information'!$G$12</f>
        <v>123468402</v>
      </c>
      <c r="B5411" s="295" t="str">
        <f>'Page 1 - General Information'!$G$16</f>
        <v>3395</v>
      </c>
      <c r="C5411" s="337" t="s">
        <v>164</v>
      </c>
      <c r="N5411" s="295" t="s">
        <v>19500</v>
      </c>
      <c r="P5411" s="490" t="str">
        <f t="array" ref="P5411">INDEX('Page 3 - Financial Information'!$K$16:$X$190,Y5411,X5411)</f>
        <v/>
      </c>
      <c r="S5411" s="295" t="s">
        <v>20341</v>
      </c>
      <c r="X5411" s="339">
        <v>6.0</v>
      </c>
      <c r="Y5411" s="339">
        <v>77.0</v>
      </c>
    </row>
    <row r="5412" ht="15.75" customHeight="1">
      <c r="A5412" s="336" t="str">
        <f>'Page 1 - General Information'!$G$12</f>
        <v>123468402</v>
      </c>
      <c r="B5412" s="295" t="str">
        <f>'Page 1 - General Information'!$G$16</f>
        <v>3395</v>
      </c>
      <c r="C5412" s="337" t="s">
        <v>164</v>
      </c>
      <c r="N5412" s="295" t="s">
        <v>19500</v>
      </c>
      <c r="P5412" s="490" t="str">
        <f t="array" ref="P5412">INDEX('Page 3 - Financial Information'!$K$16:$X$190,Y5412,X5412)</f>
        <v/>
      </c>
      <c r="S5412" s="295" t="s">
        <v>20342</v>
      </c>
      <c r="X5412" s="339">
        <v>7.0</v>
      </c>
      <c r="Y5412" s="339">
        <v>77.0</v>
      </c>
    </row>
    <row r="5413" ht="15.75" customHeight="1">
      <c r="A5413" s="336" t="str">
        <f>'Page 1 - General Information'!$G$12</f>
        <v>123468402</v>
      </c>
      <c r="B5413" s="295" t="str">
        <f>'Page 1 - General Information'!$G$16</f>
        <v>3395</v>
      </c>
      <c r="C5413" s="337" t="s">
        <v>164</v>
      </c>
      <c r="N5413" s="295" t="s">
        <v>19500</v>
      </c>
      <c r="P5413" s="490" t="str">
        <f t="array" ref="P5413">INDEX('Page 3 - Financial Information'!$K$16:$X$190,Y5413,X5413)</f>
        <v/>
      </c>
      <c r="S5413" s="295" t="s">
        <v>20343</v>
      </c>
      <c r="X5413" s="339">
        <v>8.0</v>
      </c>
      <c r="Y5413" s="339">
        <v>77.0</v>
      </c>
    </row>
    <row r="5414" ht="15.75" customHeight="1">
      <c r="A5414" s="336" t="str">
        <f>'Page 1 - General Information'!$G$12</f>
        <v>123468402</v>
      </c>
      <c r="B5414" s="295" t="str">
        <f>'Page 1 - General Information'!$G$16</f>
        <v>3395</v>
      </c>
      <c r="C5414" s="337" t="s">
        <v>164</v>
      </c>
      <c r="N5414" s="295" t="s">
        <v>19500</v>
      </c>
      <c r="P5414" s="490" t="str">
        <f t="array" ref="P5414">INDEX('Page 3 - Financial Information'!$K$16:$X$190,Y5414,X5414)</f>
        <v/>
      </c>
      <c r="S5414" s="295" t="s">
        <v>20344</v>
      </c>
      <c r="X5414" s="339">
        <v>9.0</v>
      </c>
      <c r="Y5414" s="339">
        <v>77.0</v>
      </c>
    </row>
    <row r="5415" ht="15.75" customHeight="1">
      <c r="A5415" s="336" t="str">
        <f>'Page 1 - General Information'!$G$12</f>
        <v>123468402</v>
      </c>
      <c r="B5415" s="295" t="str">
        <f>'Page 1 - General Information'!$G$16</f>
        <v>3395</v>
      </c>
      <c r="C5415" s="337" t="s">
        <v>164</v>
      </c>
      <c r="N5415" s="295" t="s">
        <v>19500</v>
      </c>
      <c r="P5415" s="490" t="str">
        <f t="array" ref="P5415">INDEX('Page 3 - Financial Information'!$K$16:$X$190,Y5415,X5415)</f>
        <v/>
      </c>
      <c r="S5415" s="295" t="s">
        <v>20345</v>
      </c>
      <c r="X5415" s="339">
        <v>10.0</v>
      </c>
      <c r="Y5415" s="339">
        <v>77.0</v>
      </c>
    </row>
    <row r="5416" ht="15.75" customHeight="1">
      <c r="A5416" s="336" t="str">
        <f>'Page 1 - General Information'!$G$12</f>
        <v>123468402</v>
      </c>
      <c r="B5416" s="295" t="str">
        <f>'Page 1 - General Information'!$G$16</f>
        <v>3395</v>
      </c>
      <c r="C5416" s="337" t="s">
        <v>164</v>
      </c>
      <c r="N5416" s="295" t="s">
        <v>19500</v>
      </c>
      <c r="P5416" s="490" t="str">
        <f t="array" ref="P5416">INDEX('Page 3 - Financial Information'!$K$16:$X$190,Y5416,X5416)</f>
        <v/>
      </c>
      <c r="S5416" s="295" t="s">
        <v>20346</v>
      </c>
      <c r="X5416" s="339">
        <v>13.0</v>
      </c>
      <c r="Y5416" s="339">
        <v>77.0</v>
      </c>
    </row>
    <row r="5417" ht="15.75" customHeight="1">
      <c r="A5417" s="336" t="str">
        <f>'Page 1 - General Information'!$G$12</f>
        <v>123468402</v>
      </c>
      <c r="B5417" s="295" t="str">
        <f>'Page 1 - General Information'!$G$16</f>
        <v>3395</v>
      </c>
      <c r="C5417" s="337" t="s">
        <v>164</v>
      </c>
      <c r="N5417" s="295" t="s">
        <v>19500</v>
      </c>
      <c r="P5417" s="490">
        <f t="array" ref="P5417">INDEX('Page 3 - Financial Information'!$K$16:$X$190,Y5417,X5417)</f>
        <v>2364.95</v>
      </c>
      <c r="S5417" s="295" t="s">
        <v>20347</v>
      </c>
      <c r="X5417" s="339">
        <v>14.0</v>
      </c>
      <c r="Y5417" s="339">
        <v>77.0</v>
      </c>
    </row>
    <row r="5418" ht="15.75" customHeight="1">
      <c r="A5418" s="336" t="str">
        <f>'Page 1 - General Information'!$G$12</f>
        <v>123468402</v>
      </c>
      <c r="B5418" s="295" t="str">
        <f>'Page 1 - General Information'!$G$16</f>
        <v>3395</v>
      </c>
      <c r="C5418" s="337" t="s">
        <v>164</v>
      </c>
      <c r="N5418" s="295" t="s">
        <v>19500</v>
      </c>
      <c r="P5418" s="490">
        <f t="array" ref="P5418">INDEX('Page 3 - Financial Information'!$K$16:$X$190,Y5418,X5418)</f>
        <v>0</v>
      </c>
      <c r="S5418" s="464" t="s">
        <v>20348</v>
      </c>
      <c r="X5418" s="339">
        <v>1.0</v>
      </c>
      <c r="Y5418" s="339">
        <v>78.0</v>
      </c>
    </row>
    <row r="5419" ht="15.75" customHeight="1">
      <c r="A5419" s="336" t="str">
        <f>'Page 1 - General Information'!$G$12</f>
        <v>123468402</v>
      </c>
      <c r="B5419" s="295" t="str">
        <f>'Page 1 - General Information'!$G$16</f>
        <v>3395</v>
      </c>
      <c r="C5419" s="337" t="s">
        <v>164</v>
      </c>
      <c r="N5419" s="295" t="s">
        <v>19500</v>
      </c>
      <c r="P5419" s="490" t="str">
        <f t="array" ref="P5419">INDEX('Page 3 - Financial Information'!$K$16:$X$190,Y5419,X5419)</f>
        <v/>
      </c>
      <c r="S5419" s="464" t="s">
        <v>20349</v>
      </c>
      <c r="X5419" s="339">
        <v>3.0</v>
      </c>
      <c r="Y5419" s="339">
        <v>78.0</v>
      </c>
    </row>
    <row r="5420" ht="15.75" customHeight="1">
      <c r="A5420" s="336" t="str">
        <f>'Page 1 - General Information'!$G$12</f>
        <v>123468402</v>
      </c>
      <c r="B5420" s="295" t="str">
        <f>'Page 1 - General Information'!$G$16</f>
        <v>3395</v>
      </c>
      <c r="C5420" s="337" t="s">
        <v>164</v>
      </c>
      <c r="N5420" s="295" t="s">
        <v>19500</v>
      </c>
      <c r="P5420" s="490" t="str">
        <f t="array" ref="P5420">INDEX('Page 3 - Financial Information'!$K$16:$X$190,Y5420,X5420)</f>
        <v/>
      </c>
      <c r="S5420" s="295" t="s">
        <v>20350</v>
      </c>
      <c r="X5420" s="339">
        <v>4.0</v>
      </c>
      <c r="Y5420" s="339">
        <v>78.0</v>
      </c>
    </row>
    <row r="5421" ht="15.75" customHeight="1">
      <c r="A5421" s="336" t="str">
        <f>'Page 1 - General Information'!$G$12</f>
        <v>123468402</v>
      </c>
      <c r="B5421" s="295" t="str">
        <f>'Page 1 - General Information'!$G$16</f>
        <v>3395</v>
      </c>
      <c r="C5421" s="337" t="s">
        <v>164</v>
      </c>
      <c r="N5421" s="295" t="s">
        <v>19500</v>
      </c>
      <c r="P5421" s="490" t="str">
        <f t="array" ref="P5421">INDEX('Page 3 - Financial Information'!$K$16:$X$190,Y5421,X5421)</f>
        <v/>
      </c>
      <c r="S5421" s="295" t="s">
        <v>20351</v>
      </c>
      <c r="X5421" s="339">
        <v>5.0</v>
      </c>
      <c r="Y5421" s="339">
        <v>78.0</v>
      </c>
    </row>
    <row r="5422" ht="15.75" customHeight="1">
      <c r="A5422" s="336" t="str">
        <f>'Page 1 - General Information'!$G$12</f>
        <v>123468402</v>
      </c>
      <c r="B5422" s="295" t="str">
        <f>'Page 1 - General Information'!$G$16</f>
        <v>3395</v>
      </c>
      <c r="C5422" s="337" t="s">
        <v>164</v>
      </c>
      <c r="N5422" s="295" t="s">
        <v>19500</v>
      </c>
      <c r="P5422" s="490" t="str">
        <f t="array" ref="P5422">INDEX('Page 3 - Financial Information'!$K$16:$X$190,Y5422,X5422)</f>
        <v/>
      </c>
      <c r="S5422" s="295" t="s">
        <v>20352</v>
      </c>
      <c r="X5422" s="339">
        <v>6.0</v>
      </c>
      <c r="Y5422" s="339">
        <v>78.0</v>
      </c>
    </row>
    <row r="5423" ht="15.75" customHeight="1">
      <c r="A5423" s="336" t="str">
        <f>'Page 1 - General Information'!$G$12</f>
        <v>123468402</v>
      </c>
      <c r="B5423" s="295" t="str">
        <f>'Page 1 - General Information'!$G$16</f>
        <v>3395</v>
      </c>
      <c r="C5423" s="337" t="s">
        <v>164</v>
      </c>
      <c r="N5423" s="295" t="s">
        <v>19500</v>
      </c>
      <c r="P5423" s="490" t="str">
        <f t="array" ref="P5423">INDEX('Page 3 - Financial Information'!$K$16:$X$190,Y5423,X5423)</f>
        <v/>
      </c>
      <c r="S5423" s="295" t="s">
        <v>20353</v>
      </c>
      <c r="X5423" s="339">
        <v>7.0</v>
      </c>
      <c r="Y5423" s="339">
        <v>78.0</v>
      </c>
    </row>
    <row r="5424" ht="15.75" customHeight="1">
      <c r="A5424" s="336" t="str">
        <f>'Page 1 - General Information'!$G$12</f>
        <v>123468402</v>
      </c>
      <c r="B5424" s="295" t="str">
        <f>'Page 1 - General Information'!$G$16</f>
        <v>3395</v>
      </c>
      <c r="C5424" s="337" t="s">
        <v>164</v>
      </c>
      <c r="N5424" s="295" t="s">
        <v>19500</v>
      </c>
      <c r="P5424" s="490" t="str">
        <f t="array" ref="P5424">INDEX('Page 3 - Financial Information'!$K$16:$X$190,Y5424,X5424)</f>
        <v/>
      </c>
      <c r="S5424" s="295" t="s">
        <v>20354</v>
      </c>
      <c r="X5424" s="339">
        <v>8.0</v>
      </c>
      <c r="Y5424" s="339">
        <v>78.0</v>
      </c>
    </row>
    <row r="5425" ht="15.75" customHeight="1">
      <c r="A5425" s="336" t="str">
        <f>'Page 1 - General Information'!$G$12</f>
        <v>123468402</v>
      </c>
      <c r="B5425" s="295" t="str">
        <f>'Page 1 - General Information'!$G$16</f>
        <v>3395</v>
      </c>
      <c r="C5425" s="337" t="s">
        <v>164</v>
      </c>
      <c r="N5425" s="295" t="s">
        <v>19500</v>
      </c>
      <c r="P5425" s="490" t="str">
        <f t="array" ref="P5425">INDEX('Page 3 - Financial Information'!$K$16:$X$190,Y5425,X5425)</f>
        <v/>
      </c>
      <c r="S5425" s="295" t="s">
        <v>20355</v>
      </c>
      <c r="X5425" s="339">
        <v>9.0</v>
      </c>
      <c r="Y5425" s="339">
        <v>78.0</v>
      </c>
    </row>
    <row r="5426" ht="15.75" customHeight="1">
      <c r="A5426" s="336" t="str">
        <f>'Page 1 - General Information'!$G$12</f>
        <v>123468402</v>
      </c>
      <c r="B5426" s="295" t="str">
        <f>'Page 1 - General Information'!$G$16</f>
        <v>3395</v>
      </c>
      <c r="C5426" s="337" t="s">
        <v>164</v>
      </c>
      <c r="N5426" s="295" t="s">
        <v>19500</v>
      </c>
      <c r="P5426" s="490" t="str">
        <f t="array" ref="P5426">INDEX('Page 3 - Financial Information'!$K$16:$X$190,Y5426,X5426)</f>
        <v/>
      </c>
      <c r="S5426" s="295" t="s">
        <v>20356</v>
      </c>
      <c r="X5426" s="339">
        <v>10.0</v>
      </c>
      <c r="Y5426" s="339">
        <v>78.0</v>
      </c>
    </row>
    <row r="5427" ht="15.75" customHeight="1">
      <c r="A5427" s="336" t="str">
        <f>'Page 1 - General Information'!$G$12</f>
        <v>123468402</v>
      </c>
      <c r="B5427" s="295" t="str">
        <f>'Page 1 - General Information'!$G$16</f>
        <v>3395</v>
      </c>
      <c r="C5427" s="337" t="s">
        <v>164</v>
      </c>
      <c r="N5427" s="295" t="s">
        <v>19500</v>
      </c>
      <c r="P5427" s="490" t="str">
        <f t="array" ref="P5427">INDEX('Page 3 - Financial Information'!$K$16:$X$190,Y5427,X5427)</f>
        <v/>
      </c>
      <c r="S5427" s="295" t="s">
        <v>20357</v>
      </c>
      <c r="X5427" s="339">
        <v>13.0</v>
      </c>
      <c r="Y5427" s="339">
        <v>78.0</v>
      </c>
    </row>
    <row r="5428" ht="15.75" customHeight="1">
      <c r="A5428" s="336" t="str">
        <f>'Page 1 - General Information'!$G$12</f>
        <v>123468402</v>
      </c>
      <c r="B5428" s="295" t="str">
        <f>'Page 1 - General Information'!$G$16</f>
        <v>3395</v>
      </c>
      <c r="C5428" s="337" t="s">
        <v>164</v>
      </c>
      <c r="N5428" s="295" t="s">
        <v>19500</v>
      </c>
      <c r="P5428" s="490" t="str">
        <f t="array" ref="P5428">INDEX('Page 3 - Financial Information'!$K$16:$X$190,Y5428,X5428)</f>
        <v/>
      </c>
      <c r="S5428" s="295" t="s">
        <v>20358</v>
      </c>
      <c r="X5428" s="339">
        <v>14.0</v>
      </c>
      <c r="Y5428" s="339">
        <v>78.0</v>
      </c>
    </row>
    <row r="5429" ht="15.75" customHeight="1">
      <c r="A5429" s="336" t="str">
        <f>'Page 1 - General Information'!$G$12</f>
        <v>123468402</v>
      </c>
      <c r="B5429" s="295" t="str">
        <f>'Page 1 - General Information'!$G$16</f>
        <v>3395</v>
      </c>
      <c r="C5429" s="337" t="s">
        <v>164</v>
      </c>
      <c r="N5429" s="295" t="s">
        <v>19500</v>
      </c>
      <c r="P5429" s="490">
        <f t="array" ref="P5429">INDEX('Page 3 - Financial Information'!$K$16:$X$190,Y5429,X5429)</f>
        <v>0</v>
      </c>
      <c r="S5429" s="464" t="s">
        <v>20359</v>
      </c>
      <c r="X5429" s="339">
        <v>1.0</v>
      </c>
      <c r="Y5429" s="339">
        <v>79.0</v>
      </c>
    </row>
    <row r="5430" ht="15.75" customHeight="1">
      <c r="A5430" s="336" t="str">
        <f>'Page 1 - General Information'!$G$12</f>
        <v>123468402</v>
      </c>
      <c r="B5430" s="295" t="str">
        <f>'Page 1 - General Information'!$G$16</f>
        <v>3395</v>
      </c>
      <c r="C5430" s="337" t="s">
        <v>164</v>
      </c>
      <c r="N5430" s="295" t="s">
        <v>19500</v>
      </c>
      <c r="P5430" s="490" t="str">
        <f t="array" ref="P5430">INDEX('Page 3 - Financial Information'!$K$16:$X$190,Y5430,X5430)</f>
        <v/>
      </c>
      <c r="S5430" s="464" t="s">
        <v>20360</v>
      </c>
      <c r="X5430" s="339">
        <v>3.0</v>
      </c>
      <c r="Y5430" s="339">
        <v>79.0</v>
      </c>
    </row>
    <row r="5431" ht="15.75" customHeight="1">
      <c r="A5431" s="336" t="str">
        <f>'Page 1 - General Information'!$G$12</f>
        <v>123468402</v>
      </c>
      <c r="B5431" s="295" t="str">
        <f>'Page 1 - General Information'!$G$16</f>
        <v>3395</v>
      </c>
      <c r="C5431" s="337" t="s">
        <v>164</v>
      </c>
      <c r="N5431" s="295" t="s">
        <v>19500</v>
      </c>
      <c r="P5431" s="490" t="str">
        <f t="array" ref="P5431">INDEX('Page 3 - Financial Information'!$K$16:$X$190,Y5431,X5431)</f>
        <v/>
      </c>
      <c r="S5431" s="295" t="s">
        <v>20361</v>
      </c>
      <c r="X5431" s="339">
        <v>4.0</v>
      </c>
      <c r="Y5431" s="339">
        <v>79.0</v>
      </c>
    </row>
    <row r="5432" ht="15.75" customHeight="1">
      <c r="A5432" s="336" t="str">
        <f>'Page 1 - General Information'!$G$12</f>
        <v>123468402</v>
      </c>
      <c r="B5432" s="295" t="str">
        <f>'Page 1 - General Information'!$G$16</f>
        <v>3395</v>
      </c>
      <c r="C5432" s="337" t="s">
        <v>164</v>
      </c>
      <c r="N5432" s="295" t="s">
        <v>19500</v>
      </c>
      <c r="P5432" s="490" t="str">
        <f t="array" ref="P5432">INDEX('Page 3 - Financial Information'!$K$16:$X$190,Y5432,X5432)</f>
        <v/>
      </c>
      <c r="S5432" s="295" t="s">
        <v>20362</v>
      </c>
      <c r="X5432" s="339">
        <v>5.0</v>
      </c>
      <c r="Y5432" s="339">
        <v>79.0</v>
      </c>
    </row>
    <row r="5433" ht="15.75" customHeight="1">
      <c r="A5433" s="336" t="str">
        <f>'Page 1 - General Information'!$G$12</f>
        <v>123468402</v>
      </c>
      <c r="B5433" s="295" t="str">
        <f>'Page 1 - General Information'!$G$16</f>
        <v>3395</v>
      </c>
      <c r="C5433" s="337" t="s">
        <v>164</v>
      </c>
      <c r="N5433" s="295" t="s">
        <v>19500</v>
      </c>
      <c r="P5433" s="490" t="str">
        <f t="array" ref="P5433">INDEX('Page 3 - Financial Information'!$K$16:$X$190,Y5433,X5433)</f>
        <v/>
      </c>
      <c r="S5433" s="295" t="s">
        <v>20363</v>
      </c>
      <c r="X5433" s="339">
        <v>6.0</v>
      </c>
      <c r="Y5433" s="339">
        <v>79.0</v>
      </c>
    </row>
    <row r="5434" ht="15.75" customHeight="1">
      <c r="A5434" s="336" t="str">
        <f>'Page 1 - General Information'!$G$12</f>
        <v>123468402</v>
      </c>
      <c r="B5434" s="295" t="str">
        <f>'Page 1 - General Information'!$G$16</f>
        <v>3395</v>
      </c>
      <c r="C5434" s="337" t="s">
        <v>164</v>
      </c>
      <c r="N5434" s="295" t="s">
        <v>19500</v>
      </c>
      <c r="P5434" s="490" t="str">
        <f t="array" ref="P5434">INDEX('Page 3 - Financial Information'!$K$16:$X$190,Y5434,X5434)</f>
        <v/>
      </c>
      <c r="S5434" s="295" t="s">
        <v>20364</v>
      </c>
      <c r="X5434" s="339">
        <v>7.0</v>
      </c>
      <c r="Y5434" s="339">
        <v>79.0</v>
      </c>
    </row>
    <row r="5435" ht="15.75" customHeight="1">
      <c r="A5435" s="336" t="str">
        <f>'Page 1 - General Information'!$G$12</f>
        <v>123468402</v>
      </c>
      <c r="B5435" s="295" t="str">
        <f>'Page 1 - General Information'!$G$16</f>
        <v>3395</v>
      </c>
      <c r="C5435" s="337" t="s">
        <v>164</v>
      </c>
      <c r="N5435" s="295" t="s">
        <v>19500</v>
      </c>
      <c r="P5435" s="490" t="str">
        <f t="array" ref="P5435">INDEX('Page 3 - Financial Information'!$K$16:$X$190,Y5435,X5435)</f>
        <v/>
      </c>
      <c r="S5435" s="295" t="s">
        <v>20365</v>
      </c>
      <c r="X5435" s="339">
        <v>8.0</v>
      </c>
      <c r="Y5435" s="339">
        <v>79.0</v>
      </c>
    </row>
    <row r="5436" ht="15.75" customHeight="1">
      <c r="A5436" s="336" t="str">
        <f>'Page 1 - General Information'!$G$12</f>
        <v>123468402</v>
      </c>
      <c r="B5436" s="295" t="str">
        <f>'Page 1 - General Information'!$G$16</f>
        <v>3395</v>
      </c>
      <c r="C5436" s="337" t="s">
        <v>164</v>
      </c>
      <c r="N5436" s="295" t="s">
        <v>19500</v>
      </c>
      <c r="P5436" s="490" t="str">
        <f t="array" ref="P5436">INDEX('Page 3 - Financial Information'!$K$16:$X$190,Y5436,X5436)</f>
        <v/>
      </c>
      <c r="S5436" s="295" t="s">
        <v>20366</v>
      </c>
      <c r="X5436" s="339">
        <v>9.0</v>
      </c>
      <c r="Y5436" s="339">
        <v>79.0</v>
      </c>
    </row>
    <row r="5437" ht="15.75" customHeight="1">
      <c r="A5437" s="336" t="str">
        <f>'Page 1 - General Information'!$G$12</f>
        <v>123468402</v>
      </c>
      <c r="B5437" s="295" t="str">
        <f>'Page 1 - General Information'!$G$16</f>
        <v>3395</v>
      </c>
      <c r="C5437" s="337" t="s">
        <v>164</v>
      </c>
      <c r="N5437" s="295" t="s">
        <v>19500</v>
      </c>
      <c r="P5437" s="490" t="str">
        <f t="array" ref="P5437">INDEX('Page 3 - Financial Information'!$K$16:$X$190,Y5437,X5437)</f>
        <v/>
      </c>
      <c r="S5437" s="295" t="s">
        <v>20367</v>
      </c>
      <c r="X5437" s="339">
        <v>10.0</v>
      </c>
      <c r="Y5437" s="339">
        <v>79.0</v>
      </c>
    </row>
    <row r="5438" ht="15.75" customHeight="1">
      <c r="A5438" s="336" t="str">
        <f>'Page 1 - General Information'!$G$12</f>
        <v>123468402</v>
      </c>
      <c r="B5438" s="295" t="str">
        <f>'Page 1 - General Information'!$G$16</f>
        <v>3395</v>
      </c>
      <c r="C5438" s="337" t="s">
        <v>164</v>
      </c>
      <c r="N5438" s="295" t="s">
        <v>19500</v>
      </c>
      <c r="P5438" s="490" t="str">
        <f t="array" ref="P5438">INDEX('Page 3 - Financial Information'!$K$16:$X$190,Y5438,X5438)</f>
        <v/>
      </c>
      <c r="S5438" s="295" t="s">
        <v>20368</v>
      </c>
      <c r="X5438" s="339">
        <v>13.0</v>
      </c>
      <c r="Y5438" s="339">
        <v>79.0</v>
      </c>
    </row>
    <row r="5439" ht="15.75" customHeight="1">
      <c r="A5439" s="336" t="str">
        <f>'Page 1 - General Information'!$G$12</f>
        <v>123468402</v>
      </c>
      <c r="B5439" s="295" t="str">
        <f>'Page 1 - General Information'!$G$16</f>
        <v>3395</v>
      </c>
      <c r="C5439" s="337" t="s">
        <v>164</v>
      </c>
      <c r="N5439" s="295" t="s">
        <v>19500</v>
      </c>
      <c r="P5439" s="490" t="str">
        <f t="array" ref="P5439">INDEX('Page 3 - Financial Information'!$K$16:$X$190,Y5439,X5439)</f>
        <v/>
      </c>
      <c r="S5439" s="295" t="s">
        <v>20369</v>
      </c>
      <c r="X5439" s="339">
        <v>14.0</v>
      </c>
      <c r="Y5439" s="339">
        <v>79.0</v>
      </c>
    </row>
    <row r="5440" ht="15.75" customHeight="1">
      <c r="A5440" s="336" t="str">
        <f>'Page 1 - General Information'!$G$12</f>
        <v>123468402</v>
      </c>
      <c r="B5440" s="295" t="str">
        <f>'Page 1 - General Information'!$G$16</f>
        <v>3395</v>
      </c>
      <c r="C5440" s="337" t="s">
        <v>164</v>
      </c>
      <c r="N5440" s="295" t="s">
        <v>19500</v>
      </c>
      <c r="P5440" s="490">
        <f t="array" ref="P5440">INDEX('Page 3 - Financial Information'!$K$16:$X$190,Y5440,X5440)</f>
        <v>0</v>
      </c>
      <c r="S5440" s="464" t="s">
        <v>20370</v>
      </c>
      <c r="X5440" s="339">
        <v>1.0</v>
      </c>
      <c r="Y5440" s="339">
        <v>80.0</v>
      </c>
    </row>
    <row r="5441" ht="15.75" customHeight="1">
      <c r="A5441" s="336" t="str">
        <f>'Page 1 - General Information'!$G$12</f>
        <v>123468402</v>
      </c>
      <c r="B5441" s="295" t="str">
        <f>'Page 1 - General Information'!$G$16</f>
        <v>3395</v>
      </c>
      <c r="C5441" s="337" t="s">
        <v>164</v>
      </c>
      <c r="N5441" s="295" t="s">
        <v>19500</v>
      </c>
      <c r="P5441" s="490" t="str">
        <f t="array" ref="P5441">INDEX('Page 3 - Financial Information'!$K$16:$X$190,Y5441,X5441)</f>
        <v/>
      </c>
      <c r="S5441" s="464" t="s">
        <v>20371</v>
      </c>
      <c r="X5441" s="339">
        <v>3.0</v>
      </c>
      <c r="Y5441" s="339">
        <v>80.0</v>
      </c>
    </row>
    <row r="5442" ht="15.75" customHeight="1">
      <c r="A5442" s="336" t="str">
        <f>'Page 1 - General Information'!$G$12</f>
        <v>123468402</v>
      </c>
      <c r="B5442" s="295" t="str">
        <f>'Page 1 - General Information'!$G$16</f>
        <v>3395</v>
      </c>
      <c r="C5442" s="337" t="s">
        <v>164</v>
      </c>
      <c r="N5442" s="295" t="s">
        <v>19500</v>
      </c>
      <c r="P5442" s="490" t="str">
        <f t="array" ref="P5442">INDEX('Page 3 - Financial Information'!$K$16:$X$190,Y5442,X5442)</f>
        <v/>
      </c>
      <c r="S5442" s="295" t="s">
        <v>20372</v>
      </c>
      <c r="X5442" s="339">
        <v>4.0</v>
      </c>
      <c r="Y5442" s="339">
        <v>80.0</v>
      </c>
    </row>
    <row r="5443" ht="15.75" customHeight="1">
      <c r="A5443" s="336" t="str">
        <f>'Page 1 - General Information'!$G$12</f>
        <v>123468402</v>
      </c>
      <c r="B5443" s="295" t="str">
        <f>'Page 1 - General Information'!$G$16</f>
        <v>3395</v>
      </c>
      <c r="C5443" s="337" t="s">
        <v>164</v>
      </c>
      <c r="N5443" s="295" t="s">
        <v>19500</v>
      </c>
      <c r="P5443" s="490" t="str">
        <f t="array" ref="P5443">INDEX('Page 3 - Financial Information'!$K$16:$X$190,Y5443,X5443)</f>
        <v/>
      </c>
      <c r="S5443" s="295" t="s">
        <v>20373</v>
      </c>
      <c r="X5443" s="339">
        <v>5.0</v>
      </c>
      <c r="Y5443" s="339">
        <v>80.0</v>
      </c>
    </row>
    <row r="5444" ht="15.75" customHeight="1">
      <c r="A5444" s="336" t="str">
        <f>'Page 1 - General Information'!$G$12</f>
        <v>123468402</v>
      </c>
      <c r="B5444" s="295" t="str">
        <f>'Page 1 - General Information'!$G$16</f>
        <v>3395</v>
      </c>
      <c r="C5444" s="337" t="s">
        <v>164</v>
      </c>
      <c r="N5444" s="295" t="s">
        <v>19500</v>
      </c>
      <c r="P5444" s="490" t="str">
        <f t="array" ref="P5444">INDEX('Page 3 - Financial Information'!$K$16:$X$190,Y5444,X5444)</f>
        <v/>
      </c>
      <c r="S5444" s="295" t="s">
        <v>20374</v>
      </c>
      <c r="X5444" s="339">
        <v>6.0</v>
      </c>
      <c r="Y5444" s="339">
        <v>80.0</v>
      </c>
    </row>
    <row r="5445" ht="15.75" customHeight="1">
      <c r="A5445" s="336" t="str">
        <f>'Page 1 - General Information'!$G$12</f>
        <v>123468402</v>
      </c>
      <c r="B5445" s="295" t="str">
        <f>'Page 1 - General Information'!$G$16</f>
        <v>3395</v>
      </c>
      <c r="C5445" s="337" t="s">
        <v>164</v>
      </c>
      <c r="N5445" s="295" t="s">
        <v>19500</v>
      </c>
      <c r="P5445" s="490" t="str">
        <f t="array" ref="P5445">INDEX('Page 3 - Financial Information'!$K$16:$X$190,Y5445,X5445)</f>
        <v/>
      </c>
      <c r="S5445" s="295" t="s">
        <v>20375</v>
      </c>
      <c r="X5445" s="339">
        <v>7.0</v>
      </c>
      <c r="Y5445" s="339">
        <v>80.0</v>
      </c>
    </row>
    <row r="5446" ht="15.75" customHeight="1">
      <c r="A5446" s="336" t="str">
        <f>'Page 1 - General Information'!$G$12</f>
        <v>123468402</v>
      </c>
      <c r="B5446" s="295" t="str">
        <f>'Page 1 - General Information'!$G$16</f>
        <v>3395</v>
      </c>
      <c r="C5446" s="337" t="s">
        <v>164</v>
      </c>
      <c r="N5446" s="295" t="s">
        <v>19500</v>
      </c>
      <c r="P5446" s="490" t="str">
        <f t="array" ref="P5446">INDEX('Page 3 - Financial Information'!$K$16:$X$190,Y5446,X5446)</f>
        <v/>
      </c>
      <c r="S5446" s="295" t="s">
        <v>20376</v>
      </c>
      <c r="X5446" s="339">
        <v>8.0</v>
      </c>
      <c r="Y5446" s="339">
        <v>80.0</v>
      </c>
    </row>
    <row r="5447" ht="15.75" customHeight="1">
      <c r="A5447" s="336" t="str">
        <f>'Page 1 - General Information'!$G$12</f>
        <v>123468402</v>
      </c>
      <c r="B5447" s="295" t="str">
        <f>'Page 1 - General Information'!$G$16</f>
        <v>3395</v>
      </c>
      <c r="C5447" s="337" t="s">
        <v>164</v>
      </c>
      <c r="N5447" s="295" t="s">
        <v>19500</v>
      </c>
      <c r="P5447" s="490" t="str">
        <f t="array" ref="P5447">INDEX('Page 3 - Financial Information'!$K$16:$X$190,Y5447,X5447)</f>
        <v/>
      </c>
      <c r="S5447" s="295" t="s">
        <v>20377</v>
      </c>
      <c r="X5447" s="339">
        <v>9.0</v>
      </c>
      <c r="Y5447" s="339">
        <v>80.0</v>
      </c>
    </row>
    <row r="5448" ht="15.75" customHeight="1">
      <c r="A5448" s="336" t="str">
        <f>'Page 1 - General Information'!$G$12</f>
        <v>123468402</v>
      </c>
      <c r="B5448" s="295" t="str">
        <f>'Page 1 - General Information'!$G$16</f>
        <v>3395</v>
      </c>
      <c r="C5448" s="337" t="s">
        <v>164</v>
      </c>
      <c r="N5448" s="295" t="s">
        <v>19500</v>
      </c>
      <c r="P5448" s="490" t="str">
        <f t="array" ref="P5448">INDEX('Page 3 - Financial Information'!$K$16:$X$190,Y5448,X5448)</f>
        <v/>
      </c>
      <c r="S5448" s="295" t="s">
        <v>20378</v>
      </c>
      <c r="X5448" s="339">
        <v>10.0</v>
      </c>
      <c r="Y5448" s="339">
        <v>80.0</v>
      </c>
    </row>
    <row r="5449" ht="15.75" customHeight="1">
      <c r="A5449" s="336" t="str">
        <f>'Page 1 - General Information'!$G$12</f>
        <v>123468402</v>
      </c>
      <c r="B5449" s="295" t="str">
        <f>'Page 1 - General Information'!$G$16</f>
        <v>3395</v>
      </c>
      <c r="C5449" s="337" t="s">
        <v>164</v>
      </c>
      <c r="N5449" s="295" t="s">
        <v>19500</v>
      </c>
      <c r="P5449" s="490" t="str">
        <f t="array" ref="P5449">INDEX('Page 3 - Financial Information'!$K$16:$X$190,Y5449,X5449)</f>
        <v/>
      </c>
      <c r="S5449" s="295" t="s">
        <v>20379</v>
      </c>
      <c r="X5449" s="339">
        <v>13.0</v>
      </c>
      <c r="Y5449" s="339">
        <v>80.0</v>
      </c>
    </row>
    <row r="5450" ht="15.75" customHeight="1">
      <c r="A5450" s="336" t="str">
        <f>'Page 1 - General Information'!$G$12</f>
        <v>123468402</v>
      </c>
      <c r="B5450" s="295" t="str">
        <f>'Page 1 - General Information'!$G$16</f>
        <v>3395</v>
      </c>
      <c r="C5450" s="337" t="s">
        <v>164</v>
      </c>
      <c r="N5450" s="295" t="s">
        <v>19500</v>
      </c>
      <c r="P5450" s="490" t="str">
        <f t="array" ref="P5450">INDEX('Page 3 - Financial Information'!$K$16:$X$190,Y5450,X5450)</f>
        <v/>
      </c>
      <c r="S5450" s="295" t="s">
        <v>20380</v>
      </c>
      <c r="X5450" s="339">
        <v>14.0</v>
      </c>
      <c r="Y5450" s="339">
        <v>80.0</v>
      </c>
    </row>
    <row r="5451" ht="15.75" customHeight="1">
      <c r="A5451" s="336" t="str">
        <f>'Page 1 - General Information'!$G$12</f>
        <v>123468402</v>
      </c>
      <c r="B5451" s="295" t="str">
        <f>'Page 1 - General Information'!$G$16</f>
        <v>3395</v>
      </c>
      <c r="C5451" s="337" t="s">
        <v>164</v>
      </c>
      <c r="N5451" s="295" t="s">
        <v>19500</v>
      </c>
      <c r="P5451" s="490">
        <f t="array" ref="P5451">INDEX('Page 3 - Financial Information'!$K$16:$X$190,Y5451,X5451)</f>
        <v>19917.08</v>
      </c>
      <c r="S5451" s="464" t="s">
        <v>20381</v>
      </c>
      <c r="X5451" s="339">
        <v>1.0</v>
      </c>
      <c r="Y5451" s="339">
        <v>81.0</v>
      </c>
    </row>
    <row r="5452" ht="15.75" customHeight="1">
      <c r="A5452" s="336" t="str">
        <f>'Page 1 - General Information'!$G$12</f>
        <v>123468402</v>
      </c>
      <c r="B5452" s="295" t="str">
        <f>'Page 1 - General Information'!$G$16</f>
        <v>3395</v>
      </c>
      <c r="C5452" s="337" t="s">
        <v>164</v>
      </c>
      <c r="N5452" s="295" t="s">
        <v>19500</v>
      </c>
      <c r="P5452" s="490">
        <f t="array" ref="P5452">INDEX('Page 3 - Financial Information'!$K$16:$X$190,Y5452,X5452)</f>
        <v>2128.52</v>
      </c>
      <c r="S5452" s="464" t="s">
        <v>20382</v>
      </c>
      <c r="X5452" s="339">
        <v>3.0</v>
      </c>
      <c r="Y5452" s="339">
        <v>81.0</v>
      </c>
    </row>
    <row r="5453" ht="15.75" customHeight="1">
      <c r="A5453" s="336" t="str">
        <f>'Page 1 - General Information'!$G$12</f>
        <v>123468402</v>
      </c>
      <c r="B5453" s="295" t="str">
        <f>'Page 1 - General Information'!$G$16</f>
        <v>3395</v>
      </c>
      <c r="C5453" s="337" t="s">
        <v>164</v>
      </c>
      <c r="N5453" s="295" t="s">
        <v>19500</v>
      </c>
      <c r="P5453" s="490" t="str">
        <f t="array" ref="P5453">INDEX('Page 3 - Financial Information'!$K$16:$X$190,Y5453,X5453)</f>
        <v/>
      </c>
      <c r="S5453" s="295" t="s">
        <v>20383</v>
      </c>
      <c r="X5453" s="339">
        <v>4.0</v>
      </c>
      <c r="Y5453" s="339">
        <v>81.0</v>
      </c>
    </row>
    <row r="5454" ht="15.75" customHeight="1">
      <c r="A5454" s="336" t="str">
        <f>'Page 1 - General Information'!$G$12</f>
        <v>123468402</v>
      </c>
      <c r="B5454" s="295" t="str">
        <f>'Page 1 - General Information'!$G$16</f>
        <v>3395</v>
      </c>
      <c r="C5454" s="337" t="s">
        <v>164</v>
      </c>
      <c r="N5454" s="295" t="s">
        <v>19500</v>
      </c>
      <c r="P5454" s="490">
        <f t="array" ref="P5454">INDEX('Page 3 - Financial Information'!$K$16:$X$190,Y5454,X5454)</f>
        <v>1140.64</v>
      </c>
      <c r="S5454" s="295" t="s">
        <v>20384</v>
      </c>
      <c r="X5454" s="339">
        <v>5.0</v>
      </c>
      <c r="Y5454" s="339">
        <v>81.0</v>
      </c>
    </row>
    <row r="5455" ht="15.75" customHeight="1">
      <c r="A5455" s="336" t="str">
        <f>'Page 1 - General Information'!$G$12</f>
        <v>123468402</v>
      </c>
      <c r="B5455" s="295" t="str">
        <f>'Page 1 - General Information'!$G$16</f>
        <v>3395</v>
      </c>
      <c r="C5455" s="337" t="s">
        <v>164</v>
      </c>
      <c r="N5455" s="295" t="s">
        <v>19500</v>
      </c>
      <c r="P5455" s="490" t="str">
        <f t="array" ref="P5455">INDEX('Page 3 - Financial Information'!$K$16:$X$190,Y5455,X5455)</f>
        <v/>
      </c>
      <c r="S5455" s="295" t="s">
        <v>20385</v>
      </c>
      <c r="X5455" s="339">
        <v>6.0</v>
      </c>
      <c r="Y5455" s="339">
        <v>81.0</v>
      </c>
    </row>
    <row r="5456" ht="15.75" customHeight="1">
      <c r="A5456" s="336" t="str">
        <f>'Page 1 - General Information'!$G$12</f>
        <v>123468402</v>
      </c>
      <c r="B5456" s="295" t="str">
        <f>'Page 1 - General Information'!$G$16</f>
        <v>3395</v>
      </c>
      <c r="C5456" s="337" t="s">
        <v>164</v>
      </c>
      <c r="N5456" s="295" t="s">
        <v>19500</v>
      </c>
      <c r="P5456" s="490" t="str">
        <f t="array" ref="P5456">INDEX('Page 3 - Financial Information'!$K$16:$X$190,Y5456,X5456)</f>
        <v/>
      </c>
      <c r="S5456" s="295" t="s">
        <v>20386</v>
      </c>
      <c r="X5456" s="339">
        <v>7.0</v>
      </c>
      <c r="Y5456" s="339">
        <v>81.0</v>
      </c>
    </row>
    <row r="5457" ht="15.75" customHeight="1">
      <c r="A5457" s="336" t="str">
        <f>'Page 1 - General Information'!$G$12</f>
        <v>123468402</v>
      </c>
      <c r="B5457" s="295" t="str">
        <f>'Page 1 - General Information'!$G$16</f>
        <v>3395</v>
      </c>
      <c r="C5457" s="337" t="s">
        <v>164</v>
      </c>
      <c r="N5457" s="295" t="s">
        <v>19500</v>
      </c>
      <c r="P5457" s="490" t="str">
        <f t="array" ref="P5457">INDEX('Page 3 - Financial Information'!$K$16:$X$190,Y5457,X5457)</f>
        <v/>
      </c>
      <c r="S5457" s="295" t="s">
        <v>20387</v>
      </c>
      <c r="X5457" s="339">
        <v>8.0</v>
      </c>
      <c r="Y5457" s="339">
        <v>81.0</v>
      </c>
    </row>
    <row r="5458" ht="15.75" customHeight="1">
      <c r="A5458" s="336" t="str">
        <f>'Page 1 - General Information'!$G$12</f>
        <v>123468402</v>
      </c>
      <c r="B5458" s="295" t="str">
        <f>'Page 1 - General Information'!$G$16</f>
        <v>3395</v>
      </c>
      <c r="C5458" s="337" t="s">
        <v>164</v>
      </c>
      <c r="N5458" s="295" t="s">
        <v>19500</v>
      </c>
      <c r="P5458" s="490">
        <f t="array" ref="P5458">INDEX('Page 3 - Financial Information'!$K$16:$X$190,Y5458,X5458)</f>
        <v>16647.92</v>
      </c>
      <c r="S5458" s="295" t="s">
        <v>20388</v>
      </c>
      <c r="X5458" s="339">
        <v>9.0</v>
      </c>
      <c r="Y5458" s="339">
        <v>81.0</v>
      </c>
    </row>
    <row r="5459" ht="15.75" customHeight="1">
      <c r="A5459" s="336" t="str">
        <f>'Page 1 - General Information'!$G$12</f>
        <v>123468402</v>
      </c>
      <c r="B5459" s="295" t="str">
        <f>'Page 1 - General Information'!$G$16</f>
        <v>3395</v>
      </c>
      <c r="C5459" s="337" t="s">
        <v>164</v>
      </c>
      <c r="N5459" s="295" t="s">
        <v>19500</v>
      </c>
      <c r="P5459" s="490" t="str">
        <f t="array" ref="P5459">INDEX('Page 3 - Financial Information'!$K$16:$X$190,Y5459,X5459)</f>
        <v/>
      </c>
      <c r="S5459" s="295" t="s">
        <v>20389</v>
      </c>
      <c r="X5459" s="339">
        <v>10.0</v>
      </c>
      <c r="Y5459" s="339">
        <v>81.0</v>
      </c>
    </row>
    <row r="5460" ht="15.75" customHeight="1">
      <c r="A5460" s="336" t="str">
        <f>'Page 1 - General Information'!$G$12</f>
        <v>123468402</v>
      </c>
      <c r="B5460" s="295" t="str">
        <f>'Page 1 - General Information'!$G$16</f>
        <v>3395</v>
      </c>
      <c r="C5460" s="337" t="s">
        <v>164</v>
      </c>
      <c r="N5460" s="295" t="s">
        <v>19500</v>
      </c>
      <c r="P5460" s="490" t="str">
        <f t="array" ref="P5460">INDEX('Page 3 - Financial Information'!$K$16:$X$190,Y5460,X5460)</f>
        <v/>
      </c>
      <c r="S5460" s="295" t="s">
        <v>20390</v>
      </c>
      <c r="X5460" s="339">
        <v>13.0</v>
      </c>
      <c r="Y5460" s="339">
        <v>81.0</v>
      </c>
    </row>
    <row r="5461" ht="15.75" customHeight="1">
      <c r="A5461" s="336" t="str">
        <f>'Page 1 - General Information'!$G$12</f>
        <v>123468402</v>
      </c>
      <c r="B5461" s="295" t="str">
        <f>'Page 1 - General Information'!$G$16</f>
        <v>3395</v>
      </c>
      <c r="C5461" s="337" t="s">
        <v>164</v>
      </c>
      <c r="N5461" s="295" t="s">
        <v>19500</v>
      </c>
      <c r="P5461" s="490">
        <f t="array" ref="P5461">INDEX('Page 3 - Financial Information'!$K$16:$X$190,Y5461,X5461)</f>
        <v>2035.4</v>
      </c>
      <c r="S5461" s="295" t="s">
        <v>20391</v>
      </c>
      <c r="X5461" s="339">
        <v>14.0</v>
      </c>
      <c r="Y5461" s="339">
        <v>81.0</v>
      </c>
    </row>
    <row r="5462" ht="15.75" customHeight="1">
      <c r="A5462" s="336" t="str">
        <f>'Page 1 - General Information'!$G$12</f>
        <v>123468402</v>
      </c>
      <c r="B5462" s="295" t="str">
        <f>'Page 1 - General Information'!$G$16</f>
        <v>3395</v>
      </c>
      <c r="C5462" s="337" t="s">
        <v>164</v>
      </c>
      <c r="N5462" s="295" t="s">
        <v>19500</v>
      </c>
      <c r="P5462" s="490">
        <f t="array" ref="P5462">INDEX('Page 3 - Financial Information'!$K$16:$X$190,Y5462,X5462)</f>
        <v>18788.77</v>
      </c>
      <c r="S5462" s="464" t="s">
        <v>20392</v>
      </c>
      <c r="X5462" s="339">
        <v>1.0</v>
      </c>
      <c r="Y5462" s="339">
        <v>82.0</v>
      </c>
    </row>
    <row r="5463" ht="15.75" customHeight="1">
      <c r="A5463" s="336" t="str">
        <f>'Page 1 - General Information'!$G$12</f>
        <v>123468402</v>
      </c>
      <c r="B5463" s="295" t="str">
        <f>'Page 1 - General Information'!$G$16</f>
        <v>3395</v>
      </c>
      <c r="C5463" s="337" t="s">
        <v>164</v>
      </c>
      <c r="N5463" s="295" t="s">
        <v>19500</v>
      </c>
      <c r="P5463" s="490">
        <f t="array" ref="P5463">INDEX('Page 3 - Financial Information'!$K$16:$X$190,Y5463,X5463)</f>
        <v>3924</v>
      </c>
      <c r="S5463" s="464" t="s">
        <v>20393</v>
      </c>
      <c r="X5463" s="339">
        <v>3.0</v>
      </c>
      <c r="Y5463" s="339">
        <v>82.0</v>
      </c>
    </row>
    <row r="5464" ht="15.75" customHeight="1">
      <c r="A5464" s="336" t="str">
        <f>'Page 1 - General Information'!$G$12</f>
        <v>123468402</v>
      </c>
      <c r="B5464" s="295" t="str">
        <f>'Page 1 - General Information'!$G$16</f>
        <v>3395</v>
      </c>
      <c r="C5464" s="337" t="s">
        <v>164</v>
      </c>
      <c r="N5464" s="295" t="s">
        <v>19500</v>
      </c>
      <c r="P5464" s="490">
        <f t="array" ref="P5464">INDEX('Page 3 - Financial Information'!$K$16:$X$190,Y5464,X5464)</f>
        <v>957.35</v>
      </c>
      <c r="S5464" s="295" t="s">
        <v>20394</v>
      </c>
      <c r="X5464" s="339">
        <v>4.0</v>
      </c>
      <c r="Y5464" s="339">
        <v>82.0</v>
      </c>
    </row>
    <row r="5465" ht="15.75" customHeight="1">
      <c r="A5465" s="336" t="str">
        <f>'Page 1 - General Information'!$G$12</f>
        <v>123468402</v>
      </c>
      <c r="B5465" s="295" t="str">
        <f>'Page 1 - General Information'!$G$16</f>
        <v>3395</v>
      </c>
      <c r="C5465" s="337" t="s">
        <v>164</v>
      </c>
      <c r="N5465" s="295" t="s">
        <v>19500</v>
      </c>
      <c r="P5465" s="490">
        <f t="array" ref="P5465">INDEX('Page 3 - Financial Information'!$K$16:$X$190,Y5465,X5465)</f>
        <v>240.58</v>
      </c>
      <c r="S5465" s="295" t="s">
        <v>20395</v>
      </c>
      <c r="X5465" s="339">
        <v>5.0</v>
      </c>
      <c r="Y5465" s="339">
        <v>82.0</v>
      </c>
    </row>
    <row r="5466" ht="15.75" customHeight="1">
      <c r="A5466" s="336" t="str">
        <f>'Page 1 - General Information'!$G$12</f>
        <v>123468402</v>
      </c>
      <c r="B5466" s="295" t="str">
        <f>'Page 1 - General Information'!$G$16</f>
        <v>3395</v>
      </c>
      <c r="C5466" s="337" t="s">
        <v>164</v>
      </c>
      <c r="N5466" s="295" t="s">
        <v>19500</v>
      </c>
      <c r="P5466" s="490">
        <f t="array" ref="P5466">INDEX('Page 3 - Financial Information'!$K$16:$X$190,Y5466,X5466)</f>
        <v>1135</v>
      </c>
      <c r="S5466" s="295" t="s">
        <v>20396</v>
      </c>
      <c r="X5466" s="339">
        <v>6.0</v>
      </c>
      <c r="Y5466" s="339">
        <v>82.0</v>
      </c>
    </row>
    <row r="5467" ht="15.75" customHeight="1">
      <c r="A5467" s="336" t="str">
        <f>'Page 1 - General Information'!$G$12</f>
        <v>123468402</v>
      </c>
      <c r="B5467" s="295" t="str">
        <f>'Page 1 - General Information'!$G$16</f>
        <v>3395</v>
      </c>
      <c r="C5467" s="337" t="s">
        <v>164</v>
      </c>
      <c r="N5467" s="295" t="s">
        <v>19500</v>
      </c>
      <c r="P5467" s="490" t="str">
        <f t="array" ref="P5467">INDEX('Page 3 - Financial Information'!$K$16:$X$190,Y5467,X5467)</f>
        <v/>
      </c>
      <c r="S5467" s="295" t="s">
        <v>20397</v>
      </c>
      <c r="X5467" s="339">
        <v>7.0</v>
      </c>
      <c r="Y5467" s="339">
        <v>82.0</v>
      </c>
    </row>
    <row r="5468" ht="15.75" customHeight="1">
      <c r="A5468" s="336" t="str">
        <f>'Page 1 - General Information'!$G$12</f>
        <v>123468402</v>
      </c>
      <c r="B5468" s="295" t="str">
        <f>'Page 1 - General Information'!$G$16</f>
        <v>3395</v>
      </c>
      <c r="C5468" s="337" t="s">
        <v>164</v>
      </c>
      <c r="N5468" s="295" t="s">
        <v>19500</v>
      </c>
      <c r="P5468" s="490" t="str">
        <f t="array" ref="P5468">INDEX('Page 3 - Financial Information'!$K$16:$X$190,Y5468,X5468)</f>
        <v/>
      </c>
      <c r="S5468" s="295" t="s">
        <v>20398</v>
      </c>
      <c r="X5468" s="339">
        <v>8.0</v>
      </c>
      <c r="Y5468" s="339">
        <v>82.0</v>
      </c>
    </row>
    <row r="5469" ht="15.75" customHeight="1">
      <c r="A5469" s="336" t="str">
        <f>'Page 1 - General Information'!$G$12</f>
        <v>123468402</v>
      </c>
      <c r="B5469" s="295" t="str">
        <f>'Page 1 - General Information'!$G$16</f>
        <v>3395</v>
      </c>
      <c r="C5469" s="337" t="s">
        <v>164</v>
      </c>
      <c r="N5469" s="295" t="s">
        <v>19500</v>
      </c>
      <c r="P5469" s="490" t="str">
        <f t="array" ref="P5469">INDEX('Page 3 - Financial Information'!$K$16:$X$190,Y5469,X5469)</f>
        <v/>
      </c>
      <c r="S5469" s="295" t="s">
        <v>20399</v>
      </c>
      <c r="X5469" s="339">
        <v>9.0</v>
      </c>
      <c r="Y5469" s="339">
        <v>82.0</v>
      </c>
    </row>
    <row r="5470" ht="15.75" customHeight="1">
      <c r="A5470" s="336" t="str">
        <f>'Page 1 - General Information'!$G$12</f>
        <v>123468402</v>
      </c>
      <c r="B5470" s="295" t="str">
        <f>'Page 1 - General Information'!$G$16</f>
        <v>3395</v>
      </c>
      <c r="C5470" s="337" t="s">
        <v>164</v>
      </c>
      <c r="N5470" s="295" t="s">
        <v>19500</v>
      </c>
      <c r="P5470" s="490">
        <f t="array" ref="P5470">INDEX('Page 3 - Financial Information'!$K$16:$X$190,Y5470,X5470)</f>
        <v>12531.84</v>
      </c>
      <c r="S5470" s="295" t="s">
        <v>20400</v>
      </c>
      <c r="X5470" s="339">
        <v>10.0</v>
      </c>
      <c r="Y5470" s="339">
        <v>82.0</v>
      </c>
    </row>
    <row r="5471" ht="15.75" customHeight="1">
      <c r="A5471" s="336" t="str">
        <f>'Page 1 - General Information'!$G$12</f>
        <v>123468402</v>
      </c>
      <c r="B5471" s="295" t="str">
        <f>'Page 1 - General Information'!$G$16</f>
        <v>3395</v>
      </c>
      <c r="C5471" s="337" t="s">
        <v>164</v>
      </c>
      <c r="N5471" s="295" t="s">
        <v>19500</v>
      </c>
      <c r="P5471" s="490" t="str">
        <f t="array" ref="P5471">INDEX('Page 3 - Financial Information'!$K$16:$X$190,Y5471,X5471)</f>
        <v/>
      </c>
      <c r="S5471" s="295" t="s">
        <v>20401</v>
      </c>
      <c r="X5471" s="339">
        <v>13.0</v>
      </c>
      <c r="Y5471" s="339">
        <v>82.0</v>
      </c>
    </row>
    <row r="5472" ht="15.75" customHeight="1">
      <c r="A5472" s="336" t="str">
        <f>'Page 1 - General Information'!$G$12</f>
        <v>123468402</v>
      </c>
      <c r="B5472" s="295" t="str">
        <f>'Page 1 - General Information'!$G$16</f>
        <v>3395</v>
      </c>
      <c r="C5472" s="337" t="s">
        <v>164</v>
      </c>
      <c r="N5472" s="295" t="s">
        <v>19500</v>
      </c>
      <c r="P5472" s="490">
        <f t="array" ref="P5472">INDEX('Page 3 - Financial Information'!$K$16:$X$190,Y5472,X5472)</f>
        <v>750</v>
      </c>
      <c r="S5472" s="295" t="s">
        <v>20402</v>
      </c>
      <c r="X5472" s="339">
        <v>14.0</v>
      </c>
      <c r="Y5472" s="339">
        <v>82.0</v>
      </c>
    </row>
    <row r="5473" ht="15.75" customHeight="1">
      <c r="A5473" s="336" t="str">
        <f>'Page 1 - General Information'!$G$12</f>
        <v>123468402</v>
      </c>
      <c r="B5473" s="295" t="str">
        <f>'Page 1 - General Information'!$G$16</f>
        <v>3395</v>
      </c>
      <c r="C5473" s="337" t="s">
        <v>164</v>
      </c>
      <c r="N5473" s="295" t="s">
        <v>19500</v>
      </c>
      <c r="P5473" s="490">
        <f t="array" ref="P5473">INDEX('Page 3 - Financial Information'!$K$16:$X$190,Y5473,X5473)</f>
        <v>42174.11</v>
      </c>
      <c r="S5473" s="464" t="s">
        <v>20403</v>
      </c>
      <c r="X5473" s="339">
        <v>1.0</v>
      </c>
      <c r="Y5473" s="339">
        <v>83.0</v>
      </c>
    </row>
    <row r="5474" ht="15.75" customHeight="1">
      <c r="A5474" s="336" t="str">
        <f>'Page 1 - General Information'!$G$12</f>
        <v>123468402</v>
      </c>
      <c r="B5474" s="295" t="str">
        <f>'Page 1 - General Information'!$G$16</f>
        <v>3395</v>
      </c>
      <c r="C5474" s="337" t="s">
        <v>164</v>
      </c>
      <c r="N5474" s="295" t="s">
        <v>19500</v>
      </c>
      <c r="P5474" s="490">
        <f t="array" ref="P5474">INDEX('Page 3 - Financial Information'!$K$16:$X$190,Y5474,X5474)</f>
        <v>4993.37</v>
      </c>
      <c r="S5474" s="464" t="s">
        <v>20404</v>
      </c>
      <c r="X5474" s="339">
        <v>3.0</v>
      </c>
      <c r="Y5474" s="339">
        <v>83.0</v>
      </c>
    </row>
    <row r="5475" ht="15.75" customHeight="1">
      <c r="A5475" s="336" t="str">
        <f>'Page 1 - General Information'!$G$12</f>
        <v>123468402</v>
      </c>
      <c r="B5475" s="295" t="str">
        <f>'Page 1 - General Information'!$G$16</f>
        <v>3395</v>
      </c>
      <c r="C5475" s="337" t="s">
        <v>164</v>
      </c>
      <c r="N5475" s="295" t="s">
        <v>19500</v>
      </c>
      <c r="P5475" s="490">
        <f t="array" ref="P5475">INDEX('Page 3 - Financial Information'!$K$16:$X$190,Y5475,X5475)</f>
        <v>8252.1</v>
      </c>
      <c r="S5475" s="295" t="s">
        <v>20405</v>
      </c>
      <c r="X5475" s="339">
        <v>4.0</v>
      </c>
      <c r="Y5475" s="339">
        <v>83.0</v>
      </c>
    </row>
    <row r="5476" ht="15.75" customHeight="1">
      <c r="A5476" s="336" t="str">
        <f>'Page 1 - General Information'!$G$12</f>
        <v>123468402</v>
      </c>
      <c r="B5476" s="295" t="str">
        <f>'Page 1 - General Information'!$G$16</f>
        <v>3395</v>
      </c>
      <c r="C5476" s="337" t="s">
        <v>164</v>
      </c>
      <c r="N5476" s="295" t="s">
        <v>19500</v>
      </c>
      <c r="P5476" s="490" t="str">
        <f t="array" ref="P5476">INDEX('Page 3 - Financial Information'!$K$16:$X$190,Y5476,X5476)</f>
        <v/>
      </c>
      <c r="S5476" s="295" t="s">
        <v>20406</v>
      </c>
      <c r="X5476" s="339">
        <v>5.0</v>
      </c>
      <c r="Y5476" s="339">
        <v>83.0</v>
      </c>
    </row>
    <row r="5477" ht="15.75" customHeight="1">
      <c r="A5477" s="336" t="str">
        <f>'Page 1 - General Information'!$G$12</f>
        <v>123468402</v>
      </c>
      <c r="B5477" s="295" t="str">
        <f>'Page 1 - General Information'!$G$16</f>
        <v>3395</v>
      </c>
      <c r="C5477" s="337" t="s">
        <v>164</v>
      </c>
      <c r="N5477" s="295" t="s">
        <v>19500</v>
      </c>
      <c r="P5477" s="490" t="str">
        <f t="array" ref="P5477">INDEX('Page 3 - Financial Information'!$K$16:$X$190,Y5477,X5477)</f>
        <v/>
      </c>
      <c r="S5477" s="295" t="s">
        <v>20407</v>
      </c>
      <c r="X5477" s="339">
        <v>6.0</v>
      </c>
      <c r="Y5477" s="339">
        <v>83.0</v>
      </c>
    </row>
    <row r="5478" ht="15.75" customHeight="1">
      <c r="A5478" s="336" t="str">
        <f>'Page 1 - General Information'!$G$12</f>
        <v>123468402</v>
      </c>
      <c r="B5478" s="295" t="str">
        <f>'Page 1 - General Information'!$G$16</f>
        <v>3395</v>
      </c>
      <c r="C5478" s="337" t="s">
        <v>164</v>
      </c>
      <c r="N5478" s="295" t="s">
        <v>19500</v>
      </c>
      <c r="P5478" s="490" t="str">
        <f t="array" ref="P5478">INDEX('Page 3 - Financial Information'!$K$16:$X$190,Y5478,X5478)</f>
        <v/>
      </c>
      <c r="S5478" s="295" t="s">
        <v>20408</v>
      </c>
      <c r="X5478" s="339">
        <v>7.0</v>
      </c>
      <c r="Y5478" s="339">
        <v>83.0</v>
      </c>
    </row>
    <row r="5479" ht="15.75" customHeight="1">
      <c r="A5479" s="336" t="str">
        <f>'Page 1 - General Information'!$G$12</f>
        <v>123468402</v>
      </c>
      <c r="B5479" s="295" t="str">
        <f>'Page 1 - General Information'!$G$16</f>
        <v>3395</v>
      </c>
      <c r="C5479" s="337" t="s">
        <v>164</v>
      </c>
      <c r="N5479" s="295" t="s">
        <v>19500</v>
      </c>
      <c r="P5479" s="490" t="str">
        <f t="array" ref="P5479">INDEX('Page 3 - Financial Information'!$K$16:$X$190,Y5479,X5479)</f>
        <v/>
      </c>
      <c r="S5479" s="295" t="s">
        <v>20409</v>
      </c>
      <c r="X5479" s="339">
        <v>8.0</v>
      </c>
      <c r="Y5479" s="339">
        <v>83.0</v>
      </c>
    </row>
    <row r="5480" ht="15.75" customHeight="1">
      <c r="A5480" s="336" t="str">
        <f>'Page 1 - General Information'!$G$12</f>
        <v>123468402</v>
      </c>
      <c r="B5480" s="295" t="str">
        <f>'Page 1 - General Information'!$G$16</f>
        <v>3395</v>
      </c>
      <c r="C5480" s="337" t="s">
        <v>164</v>
      </c>
      <c r="N5480" s="295" t="s">
        <v>19500</v>
      </c>
      <c r="P5480" s="490">
        <f t="array" ref="P5480">INDEX('Page 3 - Financial Information'!$K$16:$X$190,Y5480,X5480)</f>
        <v>28928.64</v>
      </c>
      <c r="S5480" s="295" t="s">
        <v>20410</v>
      </c>
      <c r="X5480" s="339">
        <v>9.0</v>
      </c>
      <c r="Y5480" s="339">
        <v>83.0</v>
      </c>
    </row>
    <row r="5481" ht="15.75" customHeight="1">
      <c r="A5481" s="336" t="str">
        <f>'Page 1 - General Information'!$G$12</f>
        <v>123468402</v>
      </c>
      <c r="B5481" s="295" t="str">
        <f>'Page 1 - General Information'!$G$16</f>
        <v>3395</v>
      </c>
      <c r="C5481" s="337" t="s">
        <v>164</v>
      </c>
      <c r="N5481" s="295" t="s">
        <v>19500</v>
      </c>
      <c r="P5481" s="490" t="str">
        <f t="array" ref="P5481">INDEX('Page 3 - Financial Information'!$K$16:$X$190,Y5481,X5481)</f>
        <v/>
      </c>
      <c r="S5481" s="295" t="s">
        <v>20411</v>
      </c>
      <c r="X5481" s="339">
        <v>10.0</v>
      </c>
      <c r="Y5481" s="339">
        <v>83.0</v>
      </c>
    </row>
    <row r="5482" ht="15.75" customHeight="1">
      <c r="A5482" s="336" t="str">
        <f>'Page 1 - General Information'!$G$12</f>
        <v>123468402</v>
      </c>
      <c r="B5482" s="295" t="str">
        <f>'Page 1 - General Information'!$G$16</f>
        <v>3395</v>
      </c>
      <c r="C5482" s="337" t="s">
        <v>164</v>
      </c>
      <c r="N5482" s="295" t="s">
        <v>19500</v>
      </c>
      <c r="P5482" s="490" t="str">
        <f t="array" ref="P5482">INDEX('Page 3 - Financial Information'!$K$16:$X$190,Y5482,X5482)</f>
        <v/>
      </c>
      <c r="S5482" s="295" t="s">
        <v>20412</v>
      </c>
      <c r="X5482" s="339">
        <v>13.0</v>
      </c>
      <c r="Y5482" s="339">
        <v>83.0</v>
      </c>
    </row>
    <row r="5483" ht="15.75" customHeight="1">
      <c r="A5483" s="336" t="str">
        <f>'Page 1 - General Information'!$G$12</f>
        <v>123468402</v>
      </c>
      <c r="B5483" s="295" t="str">
        <f>'Page 1 - General Information'!$G$16</f>
        <v>3395</v>
      </c>
      <c r="C5483" s="337" t="s">
        <v>164</v>
      </c>
      <c r="N5483" s="295" t="s">
        <v>19500</v>
      </c>
      <c r="P5483" s="490">
        <f t="array" ref="P5483">INDEX('Page 3 - Financial Information'!$K$16:$X$190,Y5483,X5483)</f>
        <v>6600</v>
      </c>
      <c r="S5483" s="295" t="s">
        <v>20413</v>
      </c>
      <c r="X5483" s="339">
        <v>14.0</v>
      </c>
      <c r="Y5483" s="339">
        <v>83.0</v>
      </c>
    </row>
    <row r="5484" ht="15.75" customHeight="1">
      <c r="A5484" s="336" t="str">
        <f>'Page 1 - General Information'!$G$12</f>
        <v>123468402</v>
      </c>
      <c r="B5484" s="295" t="str">
        <f>'Page 1 - General Information'!$G$16</f>
        <v>3395</v>
      </c>
      <c r="C5484" s="337" t="s">
        <v>164</v>
      </c>
      <c r="N5484" s="295" t="s">
        <v>19500</v>
      </c>
      <c r="P5484" s="490">
        <f t="array" ref="P5484">INDEX('Page 3 - Financial Information'!$K$16:$X$190,Y5484,X5484)</f>
        <v>9420.36</v>
      </c>
      <c r="S5484" s="464" t="s">
        <v>20414</v>
      </c>
      <c r="X5484" s="339">
        <v>1.0</v>
      </c>
      <c r="Y5484" s="339">
        <v>84.0</v>
      </c>
    </row>
    <row r="5485" ht="15.75" customHeight="1">
      <c r="A5485" s="336" t="str">
        <f>'Page 1 - General Information'!$G$12</f>
        <v>123468402</v>
      </c>
      <c r="B5485" s="295" t="str">
        <f>'Page 1 - General Information'!$G$16</f>
        <v>3395</v>
      </c>
      <c r="C5485" s="337" t="s">
        <v>164</v>
      </c>
      <c r="N5485" s="295" t="s">
        <v>19500</v>
      </c>
      <c r="P5485" s="490">
        <f t="array" ref="P5485">INDEX('Page 3 - Financial Information'!$K$16:$X$190,Y5485,X5485)</f>
        <v>1363.94</v>
      </c>
      <c r="S5485" s="464" t="s">
        <v>20415</v>
      </c>
      <c r="X5485" s="339">
        <v>3.0</v>
      </c>
      <c r="Y5485" s="339">
        <v>84.0</v>
      </c>
    </row>
    <row r="5486" ht="15.75" customHeight="1">
      <c r="A5486" s="336" t="str">
        <f>'Page 1 - General Information'!$G$12</f>
        <v>123468402</v>
      </c>
      <c r="B5486" s="295" t="str">
        <f>'Page 1 - General Information'!$G$16</f>
        <v>3395</v>
      </c>
      <c r="C5486" s="337" t="s">
        <v>164</v>
      </c>
      <c r="N5486" s="295" t="s">
        <v>19500</v>
      </c>
      <c r="P5486" s="490">
        <f t="array" ref="P5486">INDEX('Page 3 - Financial Information'!$K$16:$X$190,Y5486,X5486)</f>
        <v>522.92</v>
      </c>
      <c r="S5486" s="295" t="s">
        <v>20416</v>
      </c>
      <c r="X5486" s="339">
        <v>4.0</v>
      </c>
      <c r="Y5486" s="339">
        <v>84.0</v>
      </c>
    </row>
    <row r="5487" ht="15.75" customHeight="1">
      <c r="A5487" s="336" t="str">
        <f>'Page 1 - General Information'!$G$12</f>
        <v>123468402</v>
      </c>
      <c r="B5487" s="295" t="str">
        <f>'Page 1 - General Information'!$G$16</f>
        <v>3395</v>
      </c>
      <c r="C5487" s="337" t="s">
        <v>164</v>
      </c>
      <c r="N5487" s="295" t="s">
        <v>19500</v>
      </c>
      <c r="P5487" s="490" t="str">
        <f t="array" ref="P5487">INDEX('Page 3 - Financial Information'!$K$16:$X$190,Y5487,X5487)</f>
        <v/>
      </c>
      <c r="S5487" s="295" t="s">
        <v>20417</v>
      </c>
      <c r="X5487" s="339">
        <v>5.0</v>
      </c>
      <c r="Y5487" s="339">
        <v>84.0</v>
      </c>
    </row>
    <row r="5488" ht="15.75" customHeight="1">
      <c r="A5488" s="336" t="str">
        <f>'Page 1 - General Information'!$G$12</f>
        <v>123468402</v>
      </c>
      <c r="B5488" s="295" t="str">
        <f>'Page 1 - General Information'!$G$16</f>
        <v>3395</v>
      </c>
      <c r="C5488" s="337" t="s">
        <v>164</v>
      </c>
      <c r="N5488" s="295" t="s">
        <v>19500</v>
      </c>
      <c r="P5488" s="490" t="str">
        <f t="array" ref="P5488">INDEX('Page 3 - Financial Information'!$K$16:$X$190,Y5488,X5488)</f>
        <v/>
      </c>
      <c r="S5488" s="295" t="s">
        <v>20418</v>
      </c>
      <c r="X5488" s="339">
        <v>6.0</v>
      </c>
      <c r="Y5488" s="339">
        <v>84.0</v>
      </c>
    </row>
    <row r="5489" ht="15.75" customHeight="1">
      <c r="A5489" s="336" t="str">
        <f>'Page 1 - General Information'!$G$12</f>
        <v>123468402</v>
      </c>
      <c r="B5489" s="295" t="str">
        <f>'Page 1 - General Information'!$G$16</f>
        <v>3395</v>
      </c>
      <c r="C5489" s="337" t="s">
        <v>164</v>
      </c>
      <c r="N5489" s="295" t="s">
        <v>19500</v>
      </c>
      <c r="P5489" s="490" t="str">
        <f t="array" ref="P5489">INDEX('Page 3 - Financial Information'!$K$16:$X$190,Y5489,X5489)</f>
        <v/>
      </c>
      <c r="S5489" s="295" t="s">
        <v>20419</v>
      </c>
      <c r="X5489" s="339">
        <v>7.0</v>
      </c>
      <c r="Y5489" s="339">
        <v>84.0</v>
      </c>
    </row>
    <row r="5490" ht="15.75" customHeight="1">
      <c r="A5490" s="336" t="str">
        <f>'Page 1 - General Information'!$G$12</f>
        <v>123468402</v>
      </c>
      <c r="B5490" s="295" t="str">
        <f>'Page 1 - General Information'!$G$16</f>
        <v>3395</v>
      </c>
      <c r="C5490" s="337" t="s">
        <v>164</v>
      </c>
      <c r="N5490" s="295" t="s">
        <v>19500</v>
      </c>
      <c r="P5490" s="490">
        <f t="array" ref="P5490">INDEX('Page 3 - Financial Information'!$K$16:$X$190,Y5490,X5490)</f>
        <v>7533.5</v>
      </c>
      <c r="S5490" s="295" t="s">
        <v>20420</v>
      </c>
      <c r="X5490" s="339">
        <v>8.0</v>
      </c>
      <c r="Y5490" s="339">
        <v>84.0</v>
      </c>
    </row>
    <row r="5491" ht="15.75" customHeight="1">
      <c r="A5491" s="336" t="str">
        <f>'Page 1 - General Information'!$G$12</f>
        <v>123468402</v>
      </c>
      <c r="B5491" s="295" t="str">
        <f>'Page 1 - General Information'!$G$16</f>
        <v>3395</v>
      </c>
      <c r="C5491" s="337" t="s">
        <v>164</v>
      </c>
      <c r="N5491" s="295" t="s">
        <v>19500</v>
      </c>
      <c r="P5491" s="490" t="str">
        <f t="array" ref="P5491">INDEX('Page 3 - Financial Information'!$K$16:$X$190,Y5491,X5491)</f>
        <v/>
      </c>
      <c r="S5491" s="295" t="s">
        <v>20421</v>
      </c>
      <c r="X5491" s="339">
        <v>9.0</v>
      </c>
      <c r="Y5491" s="339">
        <v>84.0</v>
      </c>
    </row>
    <row r="5492" ht="15.75" customHeight="1">
      <c r="A5492" s="336" t="str">
        <f>'Page 1 - General Information'!$G$12</f>
        <v>123468402</v>
      </c>
      <c r="B5492" s="295" t="str">
        <f>'Page 1 - General Information'!$G$16</f>
        <v>3395</v>
      </c>
      <c r="C5492" s="337" t="s">
        <v>164</v>
      </c>
      <c r="N5492" s="295" t="s">
        <v>19500</v>
      </c>
      <c r="P5492" s="490" t="str">
        <f t="array" ref="P5492">INDEX('Page 3 - Financial Information'!$K$16:$X$190,Y5492,X5492)</f>
        <v/>
      </c>
      <c r="S5492" s="295" t="s">
        <v>20422</v>
      </c>
      <c r="X5492" s="339">
        <v>10.0</v>
      </c>
      <c r="Y5492" s="339">
        <v>84.0</v>
      </c>
    </row>
    <row r="5493" ht="15.75" customHeight="1">
      <c r="A5493" s="336" t="str">
        <f>'Page 1 - General Information'!$G$12</f>
        <v>123468402</v>
      </c>
      <c r="B5493" s="295" t="str">
        <f>'Page 1 - General Information'!$G$16</f>
        <v>3395</v>
      </c>
      <c r="C5493" s="337" t="s">
        <v>164</v>
      </c>
      <c r="N5493" s="295" t="s">
        <v>19500</v>
      </c>
      <c r="P5493" s="490" t="str">
        <f t="array" ref="P5493">INDEX('Page 3 - Financial Information'!$K$16:$X$190,Y5493,X5493)</f>
        <v/>
      </c>
      <c r="S5493" s="295" t="s">
        <v>20423</v>
      </c>
      <c r="X5493" s="339">
        <v>13.0</v>
      </c>
      <c r="Y5493" s="339">
        <v>84.0</v>
      </c>
    </row>
    <row r="5494" ht="15.75" customHeight="1">
      <c r="A5494" s="336" t="str">
        <f>'Page 1 - General Information'!$G$12</f>
        <v>123468402</v>
      </c>
      <c r="B5494" s="295" t="str">
        <f>'Page 1 - General Information'!$G$16</f>
        <v>3395</v>
      </c>
      <c r="C5494" s="337" t="s">
        <v>164</v>
      </c>
      <c r="N5494" s="295" t="s">
        <v>19500</v>
      </c>
      <c r="P5494" s="490">
        <f t="array" ref="P5494">INDEX('Page 3 - Financial Information'!$K$16:$X$190,Y5494,X5494)</f>
        <v>235</v>
      </c>
      <c r="S5494" s="295" t="s">
        <v>20424</v>
      </c>
      <c r="X5494" s="339">
        <v>14.0</v>
      </c>
      <c r="Y5494" s="339">
        <v>84.0</v>
      </c>
    </row>
    <row r="5495" ht="15.75" customHeight="1">
      <c r="A5495" s="336" t="str">
        <f>'Page 1 - General Information'!$G$12</f>
        <v>123468402</v>
      </c>
      <c r="B5495" s="295" t="str">
        <f>'Page 1 - General Information'!$G$16</f>
        <v>3395</v>
      </c>
      <c r="C5495" s="337" t="s">
        <v>164</v>
      </c>
      <c r="N5495" s="295" t="s">
        <v>19500</v>
      </c>
      <c r="P5495" s="490">
        <f t="array" ref="P5495">INDEX('Page 3 - Financial Information'!$K$16:$X$190,Y5495,X5495)</f>
        <v>17197.59</v>
      </c>
      <c r="S5495" s="464" t="s">
        <v>20425</v>
      </c>
      <c r="X5495" s="339">
        <v>1.0</v>
      </c>
      <c r="Y5495" s="339">
        <v>85.0</v>
      </c>
    </row>
    <row r="5496" ht="15.75" customHeight="1">
      <c r="A5496" s="336" t="str">
        <f>'Page 1 - General Information'!$G$12</f>
        <v>123468402</v>
      </c>
      <c r="B5496" s="295" t="str">
        <f>'Page 1 - General Information'!$G$16</f>
        <v>3395</v>
      </c>
      <c r="C5496" s="337" t="s">
        <v>164</v>
      </c>
      <c r="N5496" s="295" t="s">
        <v>19500</v>
      </c>
      <c r="P5496" s="490">
        <f t="array" ref="P5496">INDEX('Page 3 - Financial Information'!$K$16:$X$190,Y5496,X5496)</f>
        <v>1036.88</v>
      </c>
      <c r="S5496" s="464" t="s">
        <v>20426</v>
      </c>
      <c r="X5496" s="339">
        <v>3.0</v>
      </c>
      <c r="Y5496" s="339">
        <v>85.0</v>
      </c>
    </row>
    <row r="5497" ht="15.75" customHeight="1">
      <c r="A5497" s="336" t="str">
        <f>'Page 1 - General Information'!$G$12</f>
        <v>123468402</v>
      </c>
      <c r="B5497" s="295" t="str">
        <f>'Page 1 - General Information'!$G$16</f>
        <v>3395</v>
      </c>
      <c r="C5497" s="337" t="s">
        <v>164</v>
      </c>
      <c r="N5497" s="295" t="s">
        <v>19500</v>
      </c>
      <c r="P5497" s="490" t="str">
        <f t="array" ref="P5497">INDEX('Page 3 - Financial Information'!$K$16:$X$190,Y5497,X5497)</f>
        <v/>
      </c>
      <c r="S5497" s="295" t="s">
        <v>20427</v>
      </c>
      <c r="X5497" s="339">
        <v>4.0</v>
      </c>
      <c r="Y5497" s="339">
        <v>85.0</v>
      </c>
    </row>
    <row r="5498" ht="15.75" customHeight="1">
      <c r="A5498" s="336" t="str">
        <f>'Page 1 - General Information'!$G$12</f>
        <v>123468402</v>
      </c>
      <c r="B5498" s="295" t="str">
        <f>'Page 1 - General Information'!$G$16</f>
        <v>3395</v>
      </c>
      <c r="C5498" s="337" t="s">
        <v>164</v>
      </c>
      <c r="N5498" s="295" t="s">
        <v>19500</v>
      </c>
      <c r="P5498" s="490">
        <f t="array" ref="P5498">INDEX('Page 3 - Financial Information'!$K$16:$X$190,Y5498,X5498)</f>
        <v>1805.11</v>
      </c>
      <c r="S5498" s="295" t="s">
        <v>20428</v>
      </c>
      <c r="X5498" s="339">
        <v>5.0</v>
      </c>
      <c r="Y5498" s="339">
        <v>85.0</v>
      </c>
    </row>
    <row r="5499" ht="15.75" customHeight="1">
      <c r="A5499" s="336" t="str">
        <f>'Page 1 - General Information'!$G$12</f>
        <v>123468402</v>
      </c>
      <c r="B5499" s="295" t="str">
        <f>'Page 1 - General Information'!$G$16</f>
        <v>3395</v>
      </c>
      <c r="C5499" s="337" t="s">
        <v>164</v>
      </c>
      <c r="N5499" s="295" t="s">
        <v>19500</v>
      </c>
      <c r="P5499" s="490" t="str">
        <f t="array" ref="P5499">INDEX('Page 3 - Financial Information'!$K$16:$X$190,Y5499,X5499)</f>
        <v/>
      </c>
      <c r="S5499" s="295" t="s">
        <v>20429</v>
      </c>
      <c r="X5499" s="339">
        <v>6.0</v>
      </c>
      <c r="Y5499" s="339">
        <v>85.0</v>
      </c>
    </row>
    <row r="5500" ht="15.75" customHeight="1">
      <c r="A5500" s="336" t="str">
        <f>'Page 1 - General Information'!$G$12</f>
        <v>123468402</v>
      </c>
      <c r="B5500" s="295" t="str">
        <f>'Page 1 - General Information'!$G$16</f>
        <v>3395</v>
      </c>
      <c r="C5500" s="337" t="s">
        <v>164</v>
      </c>
      <c r="N5500" s="295" t="s">
        <v>19500</v>
      </c>
      <c r="P5500" s="490" t="str">
        <f t="array" ref="P5500">INDEX('Page 3 - Financial Information'!$K$16:$X$190,Y5500,X5500)</f>
        <v/>
      </c>
      <c r="S5500" s="295" t="s">
        <v>20430</v>
      </c>
      <c r="X5500" s="339">
        <v>7.0</v>
      </c>
      <c r="Y5500" s="339">
        <v>85.0</v>
      </c>
    </row>
    <row r="5501" ht="15.75" customHeight="1">
      <c r="A5501" s="336" t="str">
        <f>'Page 1 - General Information'!$G$12</f>
        <v>123468402</v>
      </c>
      <c r="B5501" s="295" t="str">
        <f>'Page 1 - General Information'!$G$16</f>
        <v>3395</v>
      </c>
      <c r="C5501" s="337" t="s">
        <v>164</v>
      </c>
      <c r="N5501" s="295" t="s">
        <v>19500</v>
      </c>
      <c r="P5501" s="490">
        <f t="array" ref="P5501">INDEX('Page 3 - Financial Information'!$K$16:$X$190,Y5501,X5501)</f>
        <v>14355.6</v>
      </c>
      <c r="S5501" s="295" t="s">
        <v>20431</v>
      </c>
      <c r="X5501" s="339">
        <v>8.0</v>
      </c>
      <c r="Y5501" s="339">
        <v>85.0</v>
      </c>
    </row>
    <row r="5502" ht="15.75" customHeight="1">
      <c r="A5502" s="336" t="str">
        <f>'Page 1 - General Information'!$G$12</f>
        <v>123468402</v>
      </c>
      <c r="B5502" s="295" t="str">
        <f>'Page 1 - General Information'!$G$16</f>
        <v>3395</v>
      </c>
      <c r="C5502" s="337" t="s">
        <v>164</v>
      </c>
      <c r="N5502" s="295" t="s">
        <v>19500</v>
      </c>
      <c r="P5502" s="490" t="str">
        <f t="array" ref="P5502">INDEX('Page 3 - Financial Information'!$K$16:$X$190,Y5502,X5502)</f>
        <v/>
      </c>
      <c r="S5502" s="295" t="s">
        <v>20432</v>
      </c>
      <c r="X5502" s="339">
        <v>9.0</v>
      </c>
      <c r="Y5502" s="339">
        <v>85.0</v>
      </c>
    </row>
    <row r="5503" ht="15.75" customHeight="1">
      <c r="A5503" s="336" t="str">
        <f>'Page 1 - General Information'!$G$12</f>
        <v>123468402</v>
      </c>
      <c r="B5503" s="295" t="str">
        <f>'Page 1 - General Information'!$G$16</f>
        <v>3395</v>
      </c>
      <c r="C5503" s="337" t="s">
        <v>164</v>
      </c>
      <c r="N5503" s="295" t="s">
        <v>19500</v>
      </c>
      <c r="P5503" s="490" t="str">
        <f t="array" ref="P5503">INDEX('Page 3 - Financial Information'!$K$16:$X$190,Y5503,X5503)</f>
        <v/>
      </c>
      <c r="S5503" s="295" t="s">
        <v>20433</v>
      </c>
      <c r="X5503" s="339">
        <v>10.0</v>
      </c>
      <c r="Y5503" s="339">
        <v>85.0</v>
      </c>
    </row>
    <row r="5504" ht="15.75" customHeight="1">
      <c r="A5504" s="336" t="str">
        <f>'Page 1 - General Information'!$G$12</f>
        <v>123468402</v>
      </c>
      <c r="B5504" s="295" t="str">
        <f>'Page 1 - General Information'!$G$16</f>
        <v>3395</v>
      </c>
      <c r="C5504" s="337" t="s">
        <v>164</v>
      </c>
      <c r="N5504" s="295" t="s">
        <v>19500</v>
      </c>
      <c r="P5504" s="490" t="str">
        <f t="array" ref="P5504">INDEX('Page 3 - Financial Information'!$K$16:$X$190,Y5504,X5504)</f>
        <v/>
      </c>
      <c r="S5504" s="295" t="s">
        <v>20434</v>
      </c>
      <c r="X5504" s="339">
        <v>13.0</v>
      </c>
      <c r="Y5504" s="339">
        <v>85.0</v>
      </c>
    </row>
    <row r="5505" ht="15.75" customHeight="1">
      <c r="A5505" s="336" t="str">
        <f>'Page 1 - General Information'!$G$12</f>
        <v>123468402</v>
      </c>
      <c r="B5505" s="295" t="str">
        <f>'Page 1 - General Information'!$G$16</f>
        <v>3395</v>
      </c>
      <c r="C5505" s="337" t="s">
        <v>164</v>
      </c>
      <c r="N5505" s="295" t="s">
        <v>19500</v>
      </c>
      <c r="P5505" s="490">
        <f t="array" ref="P5505">INDEX('Page 3 - Financial Information'!$K$16:$X$190,Y5505,X5505)</f>
        <v>1618</v>
      </c>
      <c r="S5505" s="295" t="s">
        <v>20435</v>
      </c>
      <c r="X5505" s="339">
        <v>14.0</v>
      </c>
      <c r="Y5505" s="339">
        <v>85.0</v>
      </c>
    </row>
    <row r="5506" ht="15.75" customHeight="1">
      <c r="A5506" s="336" t="str">
        <f>'Page 1 - General Information'!$G$12</f>
        <v>123468402</v>
      </c>
      <c r="B5506" s="295" t="str">
        <f>'Page 1 - General Information'!$G$16</f>
        <v>3395</v>
      </c>
      <c r="C5506" s="337" t="s">
        <v>164</v>
      </c>
      <c r="N5506" s="295" t="s">
        <v>19500</v>
      </c>
      <c r="P5506" s="490">
        <f t="array" ref="P5506">INDEX('Page 3 - Financial Information'!$K$16:$X$190,Y5506,X5506)</f>
        <v>16452.98</v>
      </c>
      <c r="S5506" s="464" t="s">
        <v>20436</v>
      </c>
      <c r="X5506" s="339">
        <v>1.0</v>
      </c>
      <c r="Y5506" s="330">
        <v>86.0</v>
      </c>
    </row>
    <row r="5507" ht="15.75" customHeight="1">
      <c r="A5507" s="336" t="str">
        <f>'Page 1 - General Information'!$G$12</f>
        <v>123468402</v>
      </c>
      <c r="B5507" s="295" t="str">
        <f>'Page 1 - General Information'!$G$16</f>
        <v>3395</v>
      </c>
      <c r="C5507" s="337" t="s">
        <v>164</v>
      </c>
      <c r="N5507" s="295" t="s">
        <v>19500</v>
      </c>
      <c r="P5507" s="490">
        <f t="array" ref="P5507">INDEX('Page 3 - Financial Information'!$K$16:$X$190,Y5507,X5507)</f>
        <v>2876.87</v>
      </c>
      <c r="S5507" s="464" t="s">
        <v>20437</v>
      </c>
      <c r="X5507" s="339">
        <v>3.0</v>
      </c>
      <c r="Y5507" s="330">
        <v>86.0</v>
      </c>
    </row>
    <row r="5508" ht="15.75" customHeight="1">
      <c r="A5508" s="336" t="str">
        <f>'Page 1 - General Information'!$G$12</f>
        <v>123468402</v>
      </c>
      <c r="B5508" s="295" t="str">
        <f>'Page 1 - General Information'!$G$16</f>
        <v>3395</v>
      </c>
      <c r="C5508" s="337" t="s">
        <v>164</v>
      </c>
      <c r="N5508" s="295" t="s">
        <v>19500</v>
      </c>
      <c r="P5508" s="490">
        <f t="array" ref="P5508">INDEX('Page 3 - Financial Information'!$K$16:$X$190,Y5508,X5508)</f>
        <v>2859.5</v>
      </c>
      <c r="S5508" s="342" t="s">
        <v>20438</v>
      </c>
      <c r="X5508" s="339">
        <v>4.0</v>
      </c>
      <c r="Y5508" s="330">
        <v>86.0</v>
      </c>
    </row>
    <row r="5509" ht="15.75" customHeight="1">
      <c r="A5509" s="336" t="str">
        <f>'Page 1 - General Information'!$G$12</f>
        <v>123468402</v>
      </c>
      <c r="B5509" s="295" t="str">
        <f>'Page 1 - General Information'!$G$16</f>
        <v>3395</v>
      </c>
      <c r="C5509" s="337" t="s">
        <v>164</v>
      </c>
      <c r="N5509" s="295" t="s">
        <v>19500</v>
      </c>
      <c r="P5509" s="490">
        <f t="array" ref="P5509">INDEX('Page 3 - Financial Information'!$K$16:$X$190,Y5509,X5509)</f>
        <v>256.45</v>
      </c>
      <c r="S5509" s="342" t="s">
        <v>20439</v>
      </c>
      <c r="X5509" s="339">
        <v>5.0</v>
      </c>
      <c r="Y5509" s="330">
        <v>86.0</v>
      </c>
    </row>
    <row r="5510" ht="15.75" customHeight="1">
      <c r="A5510" s="336" t="str">
        <f>'Page 1 - General Information'!$G$12</f>
        <v>123468402</v>
      </c>
      <c r="B5510" s="295" t="str">
        <f>'Page 1 - General Information'!$G$16</f>
        <v>3395</v>
      </c>
      <c r="C5510" s="337" t="s">
        <v>164</v>
      </c>
      <c r="N5510" s="295" t="s">
        <v>19500</v>
      </c>
      <c r="P5510" s="490" t="str">
        <f t="array" ref="P5510">INDEX('Page 3 - Financial Information'!$K$16:$X$190,Y5510,X5510)</f>
        <v/>
      </c>
      <c r="S5510" s="342" t="s">
        <v>20440</v>
      </c>
      <c r="X5510" s="339">
        <v>6.0</v>
      </c>
      <c r="Y5510" s="330">
        <v>86.0</v>
      </c>
    </row>
    <row r="5511" ht="15.75" customHeight="1">
      <c r="A5511" s="336" t="str">
        <f>'Page 1 - General Information'!$G$12</f>
        <v>123468402</v>
      </c>
      <c r="B5511" s="295" t="str">
        <f>'Page 1 - General Information'!$G$16</f>
        <v>3395</v>
      </c>
      <c r="C5511" s="337" t="s">
        <v>164</v>
      </c>
      <c r="N5511" s="295" t="s">
        <v>19500</v>
      </c>
      <c r="P5511" s="490" t="str">
        <f t="array" ref="P5511">INDEX('Page 3 - Financial Information'!$K$16:$X$190,Y5511,X5511)</f>
        <v/>
      </c>
      <c r="S5511" s="342" t="s">
        <v>20441</v>
      </c>
      <c r="X5511" s="339">
        <v>7.0</v>
      </c>
      <c r="Y5511" s="330">
        <v>86.0</v>
      </c>
    </row>
    <row r="5512" ht="15.75" customHeight="1">
      <c r="A5512" s="336" t="str">
        <f>'Page 1 - General Information'!$G$12</f>
        <v>123468402</v>
      </c>
      <c r="B5512" s="295" t="str">
        <f>'Page 1 - General Information'!$G$16</f>
        <v>3395</v>
      </c>
      <c r="C5512" s="337" t="s">
        <v>164</v>
      </c>
      <c r="N5512" s="295" t="s">
        <v>19500</v>
      </c>
      <c r="P5512" s="490" t="str">
        <f t="array" ref="P5512">INDEX('Page 3 - Financial Information'!$K$16:$X$190,Y5512,X5512)</f>
        <v/>
      </c>
      <c r="S5512" s="342" t="s">
        <v>20442</v>
      </c>
      <c r="X5512" s="339">
        <v>8.0</v>
      </c>
      <c r="Y5512" s="330">
        <v>86.0</v>
      </c>
    </row>
    <row r="5513" ht="15.75" customHeight="1">
      <c r="A5513" s="336" t="str">
        <f>'Page 1 - General Information'!$G$12</f>
        <v>123468402</v>
      </c>
      <c r="B5513" s="295" t="str">
        <f>'Page 1 - General Information'!$G$16</f>
        <v>3395</v>
      </c>
      <c r="C5513" s="337" t="s">
        <v>164</v>
      </c>
      <c r="N5513" s="295" t="s">
        <v>19500</v>
      </c>
      <c r="P5513" s="490" t="str">
        <f t="array" ref="P5513">INDEX('Page 3 - Financial Information'!$K$16:$X$190,Y5513,X5513)</f>
        <v/>
      </c>
      <c r="S5513" s="342" t="s">
        <v>20443</v>
      </c>
      <c r="X5513" s="339">
        <v>9.0</v>
      </c>
      <c r="Y5513" s="330">
        <v>86.0</v>
      </c>
    </row>
    <row r="5514" ht="15.75" customHeight="1">
      <c r="A5514" s="336" t="str">
        <f>'Page 1 - General Information'!$G$12</f>
        <v>123468402</v>
      </c>
      <c r="B5514" s="295" t="str">
        <f>'Page 1 - General Information'!$G$16</f>
        <v>3395</v>
      </c>
      <c r="C5514" s="337" t="s">
        <v>164</v>
      </c>
      <c r="N5514" s="295" t="s">
        <v>19500</v>
      </c>
      <c r="P5514" s="490">
        <f t="array" ref="P5514">INDEX('Page 3 - Financial Information'!$K$16:$X$190,Y5514,X5514)</f>
        <v>10460.16</v>
      </c>
      <c r="S5514" s="342" t="s">
        <v>20444</v>
      </c>
      <c r="X5514" s="339">
        <v>10.0</v>
      </c>
      <c r="Y5514" s="330">
        <v>86.0</v>
      </c>
    </row>
    <row r="5515" ht="15.75" customHeight="1">
      <c r="A5515" s="336" t="str">
        <f>'Page 1 - General Information'!$G$12</f>
        <v>123468402</v>
      </c>
      <c r="B5515" s="295" t="str">
        <f>'Page 1 - General Information'!$G$16</f>
        <v>3395</v>
      </c>
      <c r="C5515" s="337" t="s">
        <v>164</v>
      </c>
      <c r="N5515" s="295" t="s">
        <v>19500</v>
      </c>
      <c r="P5515" s="490" t="str">
        <f t="array" ref="P5515">INDEX('Page 3 - Financial Information'!$K$16:$X$190,Y5515,X5515)</f>
        <v/>
      </c>
      <c r="S5515" s="342" t="s">
        <v>20445</v>
      </c>
      <c r="X5515" s="339">
        <v>13.0</v>
      </c>
      <c r="Y5515" s="330">
        <v>86.0</v>
      </c>
    </row>
    <row r="5516" ht="15.75" customHeight="1">
      <c r="A5516" s="336" t="str">
        <f>'Page 1 - General Information'!$G$12</f>
        <v>123468402</v>
      </c>
      <c r="B5516" s="295" t="str">
        <f>'Page 1 - General Information'!$G$16</f>
        <v>3395</v>
      </c>
      <c r="C5516" s="337" t="s">
        <v>164</v>
      </c>
      <c r="N5516" s="295" t="s">
        <v>19500</v>
      </c>
      <c r="P5516" s="490" t="str">
        <f t="array" ref="P5516">INDEX('Page 3 - Financial Information'!$K$16:$X$190,Y5516,X5516)</f>
        <v/>
      </c>
      <c r="S5516" s="342" t="s">
        <v>20446</v>
      </c>
      <c r="X5516" s="339">
        <v>14.0</v>
      </c>
      <c r="Y5516" s="330">
        <v>86.0</v>
      </c>
    </row>
    <row r="5517" ht="15.75" customHeight="1">
      <c r="A5517" s="336" t="str">
        <f>'Page 1 - General Information'!$G$12</f>
        <v>123468402</v>
      </c>
      <c r="B5517" s="295" t="str">
        <f>'Page 1 - General Information'!$G$16</f>
        <v>3395</v>
      </c>
      <c r="C5517" s="337" t="s">
        <v>164</v>
      </c>
      <c r="N5517" s="295" t="s">
        <v>19500</v>
      </c>
      <c r="P5517" s="490">
        <f t="array" ref="P5517">INDEX('Page 3 - Financial Information'!$K$16:$X$190,Y5517,X5517)</f>
        <v>0</v>
      </c>
      <c r="S5517" s="464" t="s">
        <v>20447</v>
      </c>
      <c r="X5517" s="339">
        <v>1.0</v>
      </c>
      <c r="Y5517" s="339">
        <v>87.0</v>
      </c>
    </row>
    <row r="5518" ht="15.75" customHeight="1">
      <c r="A5518" s="336" t="str">
        <f>'Page 1 - General Information'!$G$12</f>
        <v>123468402</v>
      </c>
      <c r="B5518" s="295" t="str">
        <f>'Page 1 - General Information'!$G$16</f>
        <v>3395</v>
      </c>
      <c r="C5518" s="337" t="s">
        <v>164</v>
      </c>
      <c r="N5518" s="295" t="s">
        <v>19500</v>
      </c>
      <c r="P5518" s="490" t="str">
        <f t="array" ref="P5518">INDEX('Page 3 - Financial Information'!$K$16:$X$190,Y5518,X5518)</f>
        <v/>
      </c>
      <c r="S5518" s="464" t="s">
        <v>20448</v>
      </c>
      <c r="X5518" s="339">
        <v>3.0</v>
      </c>
      <c r="Y5518" s="339">
        <v>87.0</v>
      </c>
    </row>
    <row r="5519" ht="15.75" customHeight="1">
      <c r="A5519" s="336" t="str">
        <f>'Page 1 - General Information'!$G$12</f>
        <v>123468402</v>
      </c>
      <c r="B5519" s="295" t="str">
        <f>'Page 1 - General Information'!$G$16</f>
        <v>3395</v>
      </c>
      <c r="C5519" s="337" t="s">
        <v>164</v>
      </c>
      <c r="N5519" s="295" t="s">
        <v>19500</v>
      </c>
      <c r="P5519" s="490" t="str">
        <f t="array" ref="P5519">INDEX('Page 3 - Financial Information'!$K$16:$X$190,Y5519,X5519)</f>
        <v/>
      </c>
      <c r="S5519" s="295" t="s">
        <v>20449</v>
      </c>
      <c r="X5519" s="339">
        <v>4.0</v>
      </c>
      <c r="Y5519" s="339">
        <v>87.0</v>
      </c>
    </row>
    <row r="5520" ht="15.75" customHeight="1">
      <c r="A5520" s="336" t="str">
        <f>'Page 1 - General Information'!$G$12</f>
        <v>123468402</v>
      </c>
      <c r="B5520" s="295" t="str">
        <f>'Page 1 - General Information'!$G$16</f>
        <v>3395</v>
      </c>
      <c r="C5520" s="337" t="s">
        <v>164</v>
      </c>
      <c r="N5520" s="295" t="s">
        <v>19500</v>
      </c>
      <c r="P5520" s="490" t="str">
        <f t="array" ref="P5520">INDEX('Page 3 - Financial Information'!$K$16:$X$190,Y5520,X5520)</f>
        <v/>
      </c>
      <c r="S5520" s="295" t="s">
        <v>20450</v>
      </c>
      <c r="X5520" s="339">
        <v>5.0</v>
      </c>
      <c r="Y5520" s="339">
        <v>87.0</v>
      </c>
    </row>
    <row r="5521" ht="15.75" customHeight="1">
      <c r="A5521" s="336" t="str">
        <f>'Page 1 - General Information'!$G$12</f>
        <v>123468402</v>
      </c>
      <c r="B5521" s="295" t="str">
        <f>'Page 1 - General Information'!$G$16</f>
        <v>3395</v>
      </c>
      <c r="C5521" s="337" t="s">
        <v>164</v>
      </c>
      <c r="N5521" s="295" t="s">
        <v>19500</v>
      </c>
      <c r="P5521" s="490" t="str">
        <f t="array" ref="P5521">INDEX('Page 3 - Financial Information'!$K$16:$X$190,Y5521,X5521)</f>
        <v/>
      </c>
      <c r="S5521" s="295" t="s">
        <v>20451</v>
      </c>
      <c r="X5521" s="339">
        <v>6.0</v>
      </c>
      <c r="Y5521" s="339">
        <v>87.0</v>
      </c>
    </row>
    <row r="5522" ht="15.75" customHeight="1">
      <c r="A5522" s="336" t="str">
        <f>'Page 1 - General Information'!$G$12</f>
        <v>123468402</v>
      </c>
      <c r="B5522" s="295" t="str">
        <f>'Page 1 - General Information'!$G$16</f>
        <v>3395</v>
      </c>
      <c r="C5522" s="337" t="s">
        <v>164</v>
      </c>
      <c r="N5522" s="295" t="s">
        <v>19500</v>
      </c>
      <c r="P5522" s="490" t="str">
        <f t="array" ref="P5522">INDEX('Page 3 - Financial Information'!$K$16:$X$190,Y5522,X5522)</f>
        <v/>
      </c>
      <c r="S5522" s="295" t="s">
        <v>20452</v>
      </c>
      <c r="X5522" s="339">
        <v>7.0</v>
      </c>
      <c r="Y5522" s="339">
        <v>87.0</v>
      </c>
    </row>
    <row r="5523" ht="15.75" customHeight="1">
      <c r="A5523" s="336" t="str">
        <f>'Page 1 - General Information'!$G$12</f>
        <v>123468402</v>
      </c>
      <c r="B5523" s="295" t="str">
        <f>'Page 1 - General Information'!$G$16</f>
        <v>3395</v>
      </c>
      <c r="C5523" s="337" t="s">
        <v>164</v>
      </c>
      <c r="N5523" s="295" t="s">
        <v>19500</v>
      </c>
      <c r="P5523" s="490" t="str">
        <f t="array" ref="P5523">INDEX('Page 3 - Financial Information'!$K$16:$X$190,Y5523,X5523)</f>
        <v/>
      </c>
      <c r="S5523" s="295" t="s">
        <v>20453</v>
      </c>
      <c r="X5523" s="339">
        <v>8.0</v>
      </c>
      <c r="Y5523" s="339">
        <v>87.0</v>
      </c>
    </row>
    <row r="5524" ht="15.75" customHeight="1">
      <c r="A5524" s="336" t="str">
        <f>'Page 1 - General Information'!$G$12</f>
        <v>123468402</v>
      </c>
      <c r="B5524" s="295" t="str">
        <f>'Page 1 - General Information'!$G$16</f>
        <v>3395</v>
      </c>
      <c r="C5524" s="337" t="s">
        <v>164</v>
      </c>
      <c r="N5524" s="295" t="s">
        <v>19500</v>
      </c>
      <c r="P5524" s="490" t="str">
        <f t="array" ref="P5524">INDEX('Page 3 - Financial Information'!$K$16:$X$190,Y5524,X5524)</f>
        <v/>
      </c>
      <c r="S5524" s="295" t="s">
        <v>20454</v>
      </c>
      <c r="X5524" s="339">
        <v>9.0</v>
      </c>
      <c r="Y5524" s="339">
        <v>87.0</v>
      </c>
    </row>
    <row r="5525" ht="15.75" customHeight="1">
      <c r="A5525" s="336" t="str">
        <f>'Page 1 - General Information'!$G$12</f>
        <v>123468402</v>
      </c>
      <c r="B5525" s="295" t="str">
        <f>'Page 1 - General Information'!$G$16</f>
        <v>3395</v>
      </c>
      <c r="C5525" s="337" t="s">
        <v>164</v>
      </c>
      <c r="N5525" s="295" t="s">
        <v>19500</v>
      </c>
      <c r="P5525" s="490" t="str">
        <f t="array" ref="P5525">INDEX('Page 3 - Financial Information'!$K$16:$X$190,Y5525,X5525)</f>
        <v/>
      </c>
      <c r="S5525" s="295" t="s">
        <v>20455</v>
      </c>
      <c r="X5525" s="339">
        <v>10.0</v>
      </c>
      <c r="Y5525" s="339">
        <v>87.0</v>
      </c>
    </row>
    <row r="5526" ht="15.75" customHeight="1">
      <c r="A5526" s="336" t="str">
        <f>'Page 1 - General Information'!$G$12</f>
        <v>123468402</v>
      </c>
      <c r="B5526" s="295" t="str">
        <f>'Page 1 - General Information'!$G$16</f>
        <v>3395</v>
      </c>
      <c r="C5526" s="337" t="s">
        <v>164</v>
      </c>
      <c r="N5526" s="295" t="s">
        <v>19500</v>
      </c>
      <c r="P5526" s="490" t="str">
        <f t="array" ref="P5526">INDEX('Page 3 - Financial Information'!$K$16:$X$190,Y5526,X5526)</f>
        <v/>
      </c>
      <c r="S5526" s="295" t="s">
        <v>20456</v>
      </c>
      <c r="X5526" s="339">
        <v>13.0</v>
      </c>
      <c r="Y5526" s="339">
        <v>87.0</v>
      </c>
    </row>
    <row r="5527" ht="15.75" customHeight="1">
      <c r="A5527" s="336" t="str">
        <f>'Page 1 - General Information'!$G$12</f>
        <v>123468402</v>
      </c>
      <c r="B5527" s="295" t="str">
        <f>'Page 1 - General Information'!$G$16</f>
        <v>3395</v>
      </c>
      <c r="C5527" s="337" t="s">
        <v>164</v>
      </c>
      <c r="N5527" s="295" t="s">
        <v>19500</v>
      </c>
      <c r="P5527" s="490" t="str">
        <f t="array" ref="P5527">INDEX('Page 3 - Financial Information'!$K$16:$X$190,Y5527,X5527)</f>
        <v/>
      </c>
      <c r="S5527" s="295" t="s">
        <v>20457</v>
      </c>
      <c r="X5527" s="339">
        <v>14.0</v>
      </c>
      <c r="Y5527" s="339">
        <v>87.0</v>
      </c>
    </row>
    <row r="5528" ht="15.75" customHeight="1">
      <c r="A5528" s="336" t="str">
        <f>'Page 1 - General Information'!$G$12</f>
        <v>123468402</v>
      </c>
      <c r="B5528" s="295" t="str">
        <f>'Page 1 - General Information'!$G$16</f>
        <v>3395</v>
      </c>
      <c r="C5528" s="337" t="s">
        <v>164</v>
      </c>
      <c r="N5528" s="295" t="s">
        <v>19500</v>
      </c>
      <c r="P5528" s="490">
        <f t="array" ref="P5528">INDEX('Page 3 - Financial Information'!$K$16:$X$190,Y5528,X5528)</f>
        <v>0</v>
      </c>
      <c r="S5528" s="464" t="s">
        <v>20458</v>
      </c>
      <c r="X5528" s="339">
        <v>1.0</v>
      </c>
      <c r="Y5528" s="339">
        <v>88.0</v>
      </c>
    </row>
    <row r="5529" ht="15.75" customHeight="1">
      <c r="A5529" s="336" t="str">
        <f>'Page 1 - General Information'!$G$12</f>
        <v>123468402</v>
      </c>
      <c r="B5529" s="295" t="str">
        <f>'Page 1 - General Information'!$G$16</f>
        <v>3395</v>
      </c>
      <c r="C5529" s="337" t="s">
        <v>164</v>
      </c>
      <c r="N5529" s="295" t="s">
        <v>19500</v>
      </c>
      <c r="P5529" s="490" t="str">
        <f t="array" ref="P5529">INDEX('Page 3 - Financial Information'!$K$16:$X$190,Y5529,X5529)</f>
        <v/>
      </c>
      <c r="S5529" s="464" t="s">
        <v>20459</v>
      </c>
      <c r="X5529" s="339">
        <v>3.0</v>
      </c>
      <c r="Y5529" s="339">
        <v>88.0</v>
      </c>
    </row>
    <row r="5530" ht="15.75" customHeight="1">
      <c r="A5530" s="336" t="str">
        <f>'Page 1 - General Information'!$G$12</f>
        <v>123468402</v>
      </c>
      <c r="B5530" s="295" t="str">
        <f>'Page 1 - General Information'!$G$16</f>
        <v>3395</v>
      </c>
      <c r="C5530" s="337" t="s">
        <v>164</v>
      </c>
      <c r="N5530" s="295" t="s">
        <v>19500</v>
      </c>
      <c r="P5530" s="490" t="str">
        <f t="array" ref="P5530">INDEX('Page 3 - Financial Information'!$K$16:$X$190,Y5530,X5530)</f>
        <v/>
      </c>
      <c r="S5530" s="295" t="s">
        <v>20460</v>
      </c>
      <c r="X5530" s="339">
        <v>4.0</v>
      </c>
      <c r="Y5530" s="339">
        <v>88.0</v>
      </c>
    </row>
    <row r="5531" ht="15.75" customHeight="1">
      <c r="A5531" s="336" t="str">
        <f>'Page 1 - General Information'!$G$12</f>
        <v>123468402</v>
      </c>
      <c r="B5531" s="295" t="str">
        <f>'Page 1 - General Information'!$G$16</f>
        <v>3395</v>
      </c>
      <c r="C5531" s="337" t="s">
        <v>164</v>
      </c>
      <c r="N5531" s="295" t="s">
        <v>19500</v>
      </c>
      <c r="P5531" s="490" t="str">
        <f t="array" ref="P5531">INDEX('Page 3 - Financial Information'!$K$16:$X$190,Y5531,X5531)</f>
        <v/>
      </c>
      <c r="S5531" s="295" t="s">
        <v>20461</v>
      </c>
      <c r="X5531" s="339">
        <v>5.0</v>
      </c>
      <c r="Y5531" s="339">
        <v>88.0</v>
      </c>
    </row>
    <row r="5532" ht="15.75" customHeight="1">
      <c r="A5532" s="336" t="str">
        <f>'Page 1 - General Information'!$G$12</f>
        <v>123468402</v>
      </c>
      <c r="B5532" s="295" t="str">
        <f>'Page 1 - General Information'!$G$16</f>
        <v>3395</v>
      </c>
      <c r="C5532" s="337" t="s">
        <v>164</v>
      </c>
      <c r="N5532" s="295" t="s">
        <v>19500</v>
      </c>
      <c r="P5532" s="490" t="str">
        <f t="array" ref="P5532">INDEX('Page 3 - Financial Information'!$K$16:$X$190,Y5532,X5532)</f>
        <v/>
      </c>
      <c r="S5532" s="295" t="s">
        <v>20462</v>
      </c>
      <c r="X5532" s="339">
        <v>6.0</v>
      </c>
      <c r="Y5532" s="339">
        <v>88.0</v>
      </c>
    </row>
    <row r="5533" ht="15.75" customHeight="1">
      <c r="A5533" s="336" t="str">
        <f>'Page 1 - General Information'!$G$12</f>
        <v>123468402</v>
      </c>
      <c r="B5533" s="295" t="str">
        <f>'Page 1 - General Information'!$G$16</f>
        <v>3395</v>
      </c>
      <c r="C5533" s="337" t="s">
        <v>164</v>
      </c>
      <c r="N5533" s="295" t="s">
        <v>19500</v>
      </c>
      <c r="P5533" s="490" t="str">
        <f t="array" ref="P5533">INDEX('Page 3 - Financial Information'!$K$16:$X$190,Y5533,X5533)</f>
        <v/>
      </c>
      <c r="S5533" s="295" t="s">
        <v>20463</v>
      </c>
      <c r="X5533" s="339">
        <v>7.0</v>
      </c>
      <c r="Y5533" s="339">
        <v>88.0</v>
      </c>
    </row>
    <row r="5534" ht="15.75" customHeight="1">
      <c r="A5534" s="336" t="str">
        <f>'Page 1 - General Information'!$G$12</f>
        <v>123468402</v>
      </c>
      <c r="B5534" s="295" t="str">
        <f>'Page 1 - General Information'!$G$16</f>
        <v>3395</v>
      </c>
      <c r="C5534" s="337" t="s">
        <v>164</v>
      </c>
      <c r="N5534" s="295" t="s">
        <v>19500</v>
      </c>
      <c r="P5534" s="490" t="str">
        <f t="array" ref="P5534">INDEX('Page 3 - Financial Information'!$K$16:$X$190,Y5534,X5534)</f>
        <v/>
      </c>
      <c r="S5534" s="295" t="s">
        <v>20464</v>
      </c>
      <c r="X5534" s="339">
        <v>8.0</v>
      </c>
      <c r="Y5534" s="339">
        <v>88.0</v>
      </c>
    </row>
    <row r="5535" ht="15.75" customHeight="1">
      <c r="A5535" s="336" t="str">
        <f>'Page 1 - General Information'!$G$12</f>
        <v>123468402</v>
      </c>
      <c r="B5535" s="295" t="str">
        <f>'Page 1 - General Information'!$G$16</f>
        <v>3395</v>
      </c>
      <c r="C5535" s="337" t="s">
        <v>164</v>
      </c>
      <c r="N5535" s="295" t="s">
        <v>19500</v>
      </c>
      <c r="P5535" s="490" t="str">
        <f t="array" ref="P5535">INDEX('Page 3 - Financial Information'!$K$16:$X$190,Y5535,X5535)</f>
        <v/>
      </c>
      <c r="S5535" s="295" t="s">
        <v>20465</v>
      </c>
      <c r="X5535" s="339">
        <v>9.0</v>
      </c>
      <c r="Y5535" s="339">
        <v>88.0</v>
      </c>
    </row>
    <row r="5536" ht="15.75" customHeight="1">
      <c r="A5536" s="336" t="str">
        <f>'Page 1 - General Information'!$G$12</f>
        <v>123468402</v>
      </c>
      <c r="B5536" s="295" t="str">
        <f>'Page 1 - General Information'!$G$16</f>
        <v>3395</v>
      </c>
      <c r="C5536" s="337" t="s">
        <v>164</v>
      </c>
      <c r="N5536" s="295" t="s">
        <v>19500</v>
      </c>
      <c r="P5536" s="490" t="str">
        <f t="array" ref="P5536">INDEX('Page 3 - Financial Information'!$K$16:$X$190,Y5536,X5536)</f>
        <v/>
      </c>
      <c r="S5536" s="295" t="s">
        <v>20466</v>
      </c>
      <c r="X5536" s="339">
        <v>10.0</v>
      </c>
      <c r="Y5536" s="339">
        <v>88.0</v>
      </c>
    </row>
    <row r="5537" ht="15.75" customHeight="1">
      <c r="A5537" s="336" t="str">
        <f>'Page 1 - General Information'!$G$12</f>
        <v>123468402</v>
      </c>
      <c r="B5537" s="295" t="str">
        <f>'Page 1 - General Information'!$G$16</f>
        <v>3395</v>
      </c>
      <c r="C5537" s="337" t="s">
        <v>164</v>
      </c>
      <c r="N5537" s="295" t="s">
        <v>19500</v>
      </c>
      <c r="P5537" s="490" t="str">
        <f t="array" ref="P5537">INDEX('Page 3 - Financial Information'!$K$16:$X$190,Y5537,X5537)</f>
        <v/>
      </c>
      <c r="S5537" s="295" t="s">
        <v>20467</v>
      </c>
      <c r="X5537" s="339">
        <v>13.0</v>
      </c>
      <c r="Y5537" s="339">
        <v>88.0</v>
      </c>
    </row>
    <row r="5538" ht="15.75" customHeight="1">
      <c r="A5538" s="336" t="str">
        <f>'Page 1 - General Information'!$G$12</f>
        <v>123468402</v>
      </c>
      <c r="B5538" s="295" t="str">
        <f>'Page 1 - General Information'!$G$16</f>
        <v>3395</v>
      </c>
      <c r="C5538" s="337" t="s">
        <v>164</v>
      </c>
      <c r="N5538" s="295" t="s">
        <v>19500</v>
      </c>
      <c r="P5538" s="490" t="str">
        <f t="array" ref="P5538">INDEX('Page 3 - Financial Information'!$K$16:$X$190,Y5538,X5538)</f>
        <v/>
      </c>
      <c r="S5538" s="295" t="s">
        <v>20468</v>
      </c>
      <c r="X5538" s="339">
        <v>14.0</v>
      </c>
      <c r="Y5538" s="339">
        <v>88.0</v>
      </c>
    </row>
    <row r="5539" ht="15.75" customHeight="1">
      <c r="A5539" s="336" t="str">
        <f>'Page 1 - General Information'!$G$12</f>
        <v>123468402</v>
      </c>
      <c r="B5539" s="295" t="str">
        <f>'Page 1 - General Information'!$G$16</f>
        <v>3395</v>
      </c>
      <c r="C5539" s="337" t="s">
        <v>164</v>
      </c>
      <c r="N5539" s="295" t="s">
        <v>19500</v>
      </c>
      <c r="P5539" s="490">
        <f t="array" ref="P5539">INDEX('Page 3 - Financial Information'!$K$16:$X$190,Y5539,X5539)</f>
        <v>19995.09</v>
      </c>
      <c r="S5539" s="464" t="s">
        <v>20469</v>
      </c>
      <c r="X5539" s="339">
        <v>1.0</v>
      </c>
      <c r="Y5539" s="339">
        <v>89.0</v>
      </c>
    </row>
    <row r="5540" ht="15.75" customHeight="1">
      <c r="A5540" s="336" t="str">
        <f>'Page 1 - General Information'!$G$12</f>
        <v>123468402</v>
      </c>
      <c r="B5540" s="295" t="str">
        <f>'Page 1 - General Information'!$G$16</f>
        <v>3395</v>
      </c>
      <c r="C5540" s="337" t="s">
        <v>164</v>
      </c>
      <c r="N5540" s="295" t="s">
        <v>19500</v>
      </c>
      <c r="P5540" s="490">
        <f t="array" ref="P5540">INDEX('Page 3 - Financial Information'!$K$16:$X$190,Y5540,X5540)</f>
        <v>2340.35</v>
      </c>
      <c r="S5540" s="464" t="s">
        <v>20470</v>
      </c>
      <c r="X5540" s="339">
        <v>3.0</v>
      </c>
      <c r="Y5540" s="339">
        <v>89.0</v>
      </c>
    </row>
    <row r="5541" ht="15.75" customHeight="1">
      <c r="A5541" s="336" t="str">
        <f>'Page 1 - General Information'!$G$12</f>
        <v>123468402</v>
      </c>
      <c r="B5541" s="295" t="str">
        <f>'Page 1 - General Information'!$G$16</f>
        <v>3395</v>
      </c>
      <c r="C5541" s="337" t="s">
        <v>164</v>
      </c>
      <c r="N5541" s="295" t="s">
        <v>19500</v>
      </c>
      <c r="P5541" s="490">
        <f t="array" ref="P5541">INDEX('Page 3 - Financial Information'!$K$16:$X$190,Y5541,X5541)</f>
        <v>316.95</v>
      </c>
      <c r="S5541" s="295" t="s">
        <v>20471</v>
      </c>
      <c r="X5541" s="339">
        <v>4.0</v>
      </c>
      <c r="Y5541" s="339">
        <v>89.0</v>
      </c>
    </row>
    <row r="5542" ht="15.75" customHeight="1">
      <c r="A5542" s="336" t="str">
        <f>'Page 1 - General Information'!$G$12</f>
        <v>123468402</v>
      </c>
      <c r="B5542" s="295" t="str">
        <f>'Page 1 - General Information'!$G$16</f>
        <v>3395</v>
      </c>
      <c r="C5542" s="337" t="s">
        <v>164</v>
      </c>
      <c r="N5542" s="295" t="s">
        <v>19500</v>
      </c>
      <c r="P5542" s="490">
        <f t="array" ref="P5542">INDEX('Page 3 - Financial Information'!$K$16:$X$190,Y5542,X5542)</f>
        <v>1109.63</v>
      </c>
      <c r="S5542" s="295" t="s">
        <v>20472</v>
      </c>
      <c r="X5542" s="339">
        <v>5.0</v>
      </c>
      <c r="Y5542" s="339">
        <v>89.0</v>
      </c>
    </row>
    <row r="5543" ht="15.75" customHeight="1">
      <c r="A5543" s="336" t="str">
        <f>'Page 1 - General Information'!$G$12</f>
        <v>123468402</v>
      </c>
      <c r="B5543" s="295" t="str">
        <f>'Page 1 - General Information'!$G$16</f>
        <v>3395</v>
      </c>
      <c r="C5543" s="337" t="s">
        <v>164</v>
      </c>
      <c r="N5543" s="295" t="s">
        <v>19500</v>
      </c>
      <c r="P5543" s="490" t="str">
        <f t="array" ref="P5543">INDEX('Page 3 - Financial Information'!$K$16:$X$190,Y5543,X5543)</f>
        <v/>
      </c>
      <c r="S5543" s="295" t="s">
        <v>20473</v>
      </c>
      <c r="X5543" s="339">
        <v>6.0</v>
      </c>
      <c r="Y5543" s="339">
        <v>89.0</v>
      </c>
    </row>
    <row r="5544" ht="15.75" customHeight="1">
      <c r="A5544" s="336" t="str">
        <f>'Page 1 - General Information'!$G$12</f>
        <v>123468402</v>
      </c>
      <c r="B5544" s="295" t="str">
        <f>'Page 1 - General Information'!$G$16</f>
        <v>3395</v>
      </c>
      <c r="C5544" s="337" t="s">
        <v>164</v>
      </c>
      <c r="N5544" s="295" t="s">
        <v>19500</v>
      </c>
      <c r="P5544" s="490" t="str">
        <f t="array" ref="P5544">INDEX('Page 3 - Financial Information'!$K$16:$X$190,Y5544,X5544)</f>
        <v/>
      </c>
      <c r="S5544" s="295" t="s">
        <v>20474</v>
      </c>
      <c r="X5544" s="339">
        <v>7.0</v>
      </c>
      <c r="Y5544" s="339">
        <v>89.0</v>
      </c>
    </row>
    <row r="5545" ht="15.75" customHeight="1">
      <c r="A5545" s="336" t="str">
        <f>'Page 1 - General Information'!$G$12</f>
        <v>123468402</v>
      </c>
      <c r="B5545" s="295" t="str">
        <f>'Page 1 - General Information'!$G$16</f>
        <v>3395</v>
      </c>
      <c r="C5545" s="337" t="s">
        <v>164</v>
      </c>
      <c r="N5545" s="295" t="s">
        <v>19500</v>
      </c>
      <c r="P5545" s="490" t="str">
        <f t="array" ref="P5545">INDEX('Page 3 - Financial Information'!$K$16:$X$190,Y5545,X5545)</f>
        <v/>
      </c>
      <c r="S5545" s="295" t="s">
        <v>20475</v>
      </c>
      <c r="X5545" s="339">
        <v>8.0</v>
      </c>
      <c r="Y5545" s="339">
        <v>89.0</v>
      </c>
    </row>
    <row r="5546" ht="15.75" customHeight="1">
      <c r="A5546" s="336" t="str">
        <f>'Page 1 - General Information'!$G$12</f>
        <v>123468402</v>
      </c>
      <c r="B5546" s="295" t="str">
        <f>'Page 1 - General Information'!$G$16</f>
        <v>3395</v>
      </c>
      <c r="C5546" s="337" t="s">
        <v>164</v>
      </c>
      <c r="N5546" s="295" t="s">
        <v>19500</v>
      </c>
      <c r="P5546" s="490" t="str">
        <f t="array" ref="P5546">INDEX('Page 3 - Financial Information'!$K$16:$X$190,Y5546,X5546)</f>
        <v/>
      </c>
      <c r="S5546" s="295" t="s">
        <v>20476</v>
      </c>
      <c r="X5546" s="339">
        <v>9.0</v>
      </c>
      <c r="Y5546" s="339">
        <v>89.0</v>
      </c>
    </row>
    <row r="5547" ht="15.75" customHeight="1">
      <c r="A5547" s="336" t="str">
        <f>'Page 1 - General Information'!$G$12</f>
        <v>123468402</v>
      </c>
      <c r="B5547" s="295" t="str">
        <f>'Page 1 - General Information'!$G$16</f>
        <v>3395</v>
      </c>
      <c r="C5547" s="337" t="s">
        <v>164</v>
      </c>
      <c r="N5547" s="295" t="s">
        <v>19500</v>
      </c>
      <c r="P5547" s="490">
        <f t="array" ref="P5547">INDEX('Page 3 - Financial Information'!$K$16:$X$190,Y5547,X5547)</f>
        <v>16228.16</v>
      </c>
      <c r="S5547" s="295" t="s">
        <v>20477</v>
      </c>
      <c r="X5547" s="339">
        <v>10.0</v>
      </c>
      <c r="Y5547" s="339">
        <v>89.0</v>
      </c>
    </row>
    <row r="5548" ht="15.75" customHeight="1">
      <c r="A5548" s="336" t="str">
        <f>'Page 1 - General Information'!$G$12</f>
        <v>123468402</v>
      </c>
      <c r="B5548" s="295" t="str">
        <f>'Page 1 - General Information'!$G$16</f>
        <v>3395</v>
      </c>
      <c r="C5548" s="337" t="s">
        <v>164</v>
      </c>
      <c r="N5548" s="295" t="s">
        <v>19500</v>
      </c>
      <c r="P5548" s="490" t="str">
        <f t="array" ref="P5548">INDEX('Page 3 - Financial Information'!$K$16:$X$190,Y5548,X5548)</f>
        <v/>
      </c>
      <c r="S5548" s="295" t="s">
        <v>20478</v>
      </c>
      <c r="X5548" s="339">
        <v>13.0</v>
      </c>
      <c r="Y5548" s="339">
        <v>89.0</v>
      </c>
    </row>
    <row r="5549" ht="15.75" customHeight="1">
      <c r="A5549" s="336" t="str">
        <f>'Page 1 - General Information'!$G$12</f>
        <v>123468402</v>
      </c>
      <c r="B5549" s="295" t="str">
        <f>'Page 1 - General Information'!$G$16</f>
        <v>3395</v>
      </c>
      <c r="C5549" s="337" t="s">
        <v>164</v>
      </c>
      <c r="N5549" s="295" t="s">
        <v>19500</v>
      </c>
      <c r="P5549" s="490" t="str">
        <f t="array" ref="P5549">INDEX('Page 3 - Financial Information'!$K$16:$X$190,Y5549,X5549)</f>
        <v/>
      </c>
      <c r="S5549" s="295" t="s">
        <v>20479</v>
      </c>
      <c r="X5549" s="339">
        <v>14.0</v>
      </c>
      <c r="Y5549" s="339">
        <v>89.0</v>
      </c>
    </row>
    <row r="5550" ht="15.75" customHeight="1">
      <c r="A5550" s="336" t="str">
        <f>'Page 1 - General Information'!$G$12</f>
        <v>123468402</v>
      </c>
      <c r="B5550" s="295" t="str">
        <f>'Page 1 - General Information'!$G$16</f>
        <v>3395</v>
      </c>
      <c r="C5550" s="337" t="s">
        <v>164</v>
      </c>
      <c r="N5550" s="295" t="s">
        <v>19500</v>
      </c>
      <c r="P5550" s="490">
        <f t="array" ref="P5550">INDEX('Page 3 - Financial Information'!$K$16:$X$190,Y5550,X5550)</f>
        <v>0</v>
      </c>
      <c r="S5550" s="464" t="s">
        <v>20480</v>
      </c>
      <c r="X5550" s="339">
        <v>1.0</v>
      </c>
      <c r="Y5550" s="339">
        <v>90.0</v>
      </c>
    </row>
    <row r="5551" ht="15.75" customHeight="1">
      <c r="A5551" s="336" t="str">
        <f>'Page 1 - General Information'!$G$12</f>
        <v>123468402</v>
      </c>
      <c r="B5551" s="295" t="str">
        <f>'Page 1 - General Information'!$G$16</f>
        <v>3395</v>
      </c>
      <c r="C5551" s="337" t="s">
        <v>164</v>
      </c>
      <c r="N5551" s="295" t="s">
        <v>19500</v>
      </c>
      <c r="P5551" s="490" t="str">
        <f t="array" ref="P5551">INDEX('Page 3 - Financial Information'!$K$16:$X$190,Y5551,X5551)</f>
        <v/>
      </c>
      <c r="S5551" s="464" t="s">
        <v>20481</v>
      </c>
      <c r="X5551" s="339">
        <v>3.0</v>
      </c>
      <c r="Y5551" s="339">
        <v>90.0</v>
      </c>
    </row>
    <row r="5552" ht="15.75" customHeight="1">
      <c r="A5552" s="336" t="str">
        <f>'Page 1 - General Information'!$G$12</f>
        <v>123468402</v>
      </c>
      <c r="B5552" s="295" t="str">
        <f>'Page 1 - General Information'!$G$16</f>
        <v>3395</v>
      </c>
      <c r="C5552" s="337" t="s">
        <v>164</v>
      </c>
      <c r="N5552" s="295" t="s">
        <v>19500</v>
      </c>
      <c r="P5552" s="490" t="str">
        <f t="array" ref="P5552">INDEX('Page 3 - Financial Information'!$K$16:$X$190,Y5552,X5552)</f>
        <v/>
      </c>
      <c r="S5552" s="295" t="s">
        <v>20482</v>
      </c>
      <c r="X5552" s="339">
        <v>4.0</v>
      </c>
      <c r="Y5552" s="339">
        <v>90.0</v>
      </c>
    </row>
    <row r="5553" ht="15.75" customHeight="1">
      <c r="A5553" s="336" t="str">
        <f>'Page 1 - General Information'!$G$12</f>
        <v>123468402</v>
      </c>
      <c r="B5553" s="295" t="str">
        <f>'Page 1 - General Information'!$G$16</f>
        <v>3395</v>
      </c>
      <c r="C5553" s="337" t="s">
        <v>164</v>
      </c>
      <c r="N5553" s="295" t="s">
        <v>19500</v>
      </c>
      <c r="P5553" s="490" t="str">
        <f t="array" ref="P5553">INDEX('Page 3 - Financial Information'!$K$16:$X$190,Y5553,X5553)</f>
        <v/>
      </c>
      <c r="S5553" s="295" t="s">
        <v>20483</v>
      </c>
      <c r="X5553" s="339">
        <v>5.0</v>
      </c>
      <c r="Y5553" s="339">
        <v>90.0</v>
      </c>
    </row>
    <row r="5554" ht="15.75" customHeight="1">
      <c r="A5554" s="336" t="str">
        <f>'Page 1 - General Information'!$G$12</f>
        <v>123468402</v>
      </c>
      <c r="B5554" s="295" t="str">
        <f>'Page 1 - General Information'!$G$16</f>
        <v>3395</v>
      </c>
      <c r="C5554" s="337" t="s">
        <v>164</v>
      </c>
      <c r="N5554" s="295" t="s">
        <v>19500</v>
      </c>
      <c r="P5554" s="490" t="str">
        <f t="array" ref="P5554">INDEX('Page 3 - Financial Information'!$K$16:$X$190,Y5554,X5554)</f>
        <v/>
      </c>
      <c r="S5554" s="295" t="s">
        <v>20484</v>
      </c>
      <c r="X5554" s="339">
        <v>6.0</v>
      </c>
      <c r="Y5554" s="339">
        <v>90.0</v>
      </c>
    </row>
    <row r="5555" ht="15.75" customHeight="1">
      <c r="A5555" s="336" t="str">
        <f>'Page 1 - General Information'!$G$12</f>
        <v>123468402</v>
      </c>
      <c r="B5555" s="295" t="str">
        <f>'Page 1 - General Information'!$G$16</f>
        <v>3395</v>
      </c>
      <c r="C5555" s="337" t="s">
        <v>164</v>
      </c>
      <c r="N5555" s="295" t="s">
        <v>19500</v>
      </c>
      <c r="P5555" s="490" t="str">
        <f t="array" ref="P5555">INDEX('Page 3 - Financial Information'!$K$16:$X$190,Y5555,X5555)</f>
        <v/>
      </c>
      <c r="S5555" s="295" t="s">
        <v>20485</v>
      </c>
      <c r="X5555" s="339">
        <v>7.0</v>
      </c>
      <c r="Y5555" s="339">
        <v>90.0</v>
      </c>
    </row>
    <row r="5556" ht="15.75" customHeight="1">
      <c r="A5556" s="336" t="str">
        <f>'Page 1 - General Information'!$G$12</f>
        <v>123468402</v>
      </c>
      <c r="B5556" s="295" t="str">
        <f>'Page 1 - General Information'!$G$16</f>
        <v>3395</v>
      </c>
      <c r="C5556" s="337" t="s">
        <v>164</v>
      </c>
      <c r="N5556" s="295" t="s">
        <v>19500</v>
      </c>
      <c r="P5556" s="490" t="str">
        <f t="array" ref="P5556">INDEX('Page 3 - Financial Information'!$K$16:$X$190,Y5556,X5556)</f>
        <v/>
      </c>
      <c r="S5556" s="295" t="s">
        <v>20486</v>
      </c>
      <c r="X5556" s="339">
        <v>8.0</v>
      </c>
      <c r="Y5556" s="339">
        <v>90.0</v>
      </c>
    </row>
    <row r="5557" ht="15.75" customHeight="1">
      <c r="A5557" s="336" t="str">
        <f>'Page 1 - General Information'!$G$12</f>
        <v>123468402</v>
      </c>
      <c r="B5557" s="295" t="str">
        <f>'Page 1 - General Information'!$G$16</f>
        <v>3395</v>
      </c>
      <c r="C5557" s="337" t="s">
        <v>164</v>
      </c>
      <c r="N5557" s="295" t="s">
        <v>19500</v>
      </c>
      <c r="P5557" s="490" t="str">
        <f t="array" ref="P5557">INDEX('Page 3 - Financial Information'!$K$16:$X$190,Y5557,X5557)</f>
        <v/>
      </c>
      <c r="S5557" s="295" t="s">
        <v>20487</v>
      </c>
      <c r="X5557" s="339">
        <v>9.0</v>
      </c>
      <c r="Y5557" s="339">
        <v>90.0</v>
      </c>
    </row>
    <row r="5558" ht="15.75" customHeight="1">
      <c r="A5558" s="336" t="str">
        <f>'Page 1 - General Information'!$G$12</f>
        <v>123468402</v>
      </c>
      <c r="B5558" s="295" t="str">
        <f>'Page 1 - General Information'!$G$16</f>
        <v>3395</v>
      </c>
      <c r="C5558" s="337" t="s">
        <v>164</v>
      </c>
      <c r="N5558" s="295" t="s">
        <v>19500</v>
      </c>
      <c r="P5558" s="490" t="str">
        <f t="array" ref="P5558">INDEX('Page 3 - Financial Information'!$K$16:$X$190,Y5558,X5558)</f>
        <v/>
      </c>
      <c r="S5558" s="295" t="s">
        <v>20488</v>
      </c>
      <c r="X5558" s="339">
        <v>10.0</v>
      </c>
      <c r="Y5558" s="339">
        <v>90.0</v>
      </c>
    </row>
    <row r="5559" ht="15.75" customHeight="1">
      <c r="A5559" s="336" t="str">
        <f>'Page 1 - General Information'!$G$12</f>
        <v>123468402</v>
      </c>
      <c r="B5559" s="295" t="str">
        <f>'Page 1 - General Information'!$G$16</f>
        <v>3395</v>
      </c>
      <c r="C5559" s="337" t="s">
        <v>164</v>
      </c>
      <c r="N5559" s="295" t="s">
        <v>19500</v>
      </c>
      <c r="P5559" s="490" t="str">
        <f t="array" ref="P5559">INDEX('Page 3 - Financial Information'!$K$16:$X$190,Y5559,X5559)</f>
        <v/>
      </c>
      <c r="S5559" s="295" t="s">
        <v>20489</v>
      </c>
      <c r="X5559" s="339">
        <v>13.0</v>
      </c>
      <c r="Y5559" s="339">
        <v>90.0</v>
      </c>
    </row>
    <row r="5560" ht="15.75" customHeight="1">
      <c r="A5560" s="336" t="str">
        <f>'Page 1 - General Information'!$G$12</f>
        <v>123468402</v>
      </c>
      <c r="B5560" s="295" t="str">
        <f>'Page 1 - General Information'!$G$16</f>
        <v>3395</v>
      </c>
      <c r="C5560" s="337" t="s">
        <v>164</v>
      </c>
      <c r="N5560" s="295" t="s">
        <v>19500</v>
      </c>
      <c r="P5560" s="490" t="str">
        <f t="array" ref="P5560">INDEX('Page 3 - Financial Information'!$K$16:$X$190,Y5560,X5560)</f>
        <v/>
      </c>
      <c r="S5560" s="295" t="s">
        <v>20490</v>
      </c>
      <c r="X5560" s="339">
        <v>14.0</v>
      </c>
      <c r="Y5560" s="339">
        <v>90.0</v>
      </c>
    </row>
    <row r="5561" ht="15.75" customHeight="1">
      <c r="A5561" s="336" t="str">
        <f>'Page 1 - General Information'!$G$12</f>
        <v>123468402</v>
      </c>
      <c r="B5561" s="295" t="str">
        <f>'Page 1 - General Information'!$G$16</f>
        <v>3395</v>
      </c>
      <c r="C5561" s="337" t="s">
        <v>164</v>
      </c>
      <c r="N5561" s="295" t="s">
        <v>19500</v>
      </c>
      <c r="P5561" s="490">
        <f t="array" ref="P5561">INDEX('Page 3 - Financial Information'!$K$16:$X$190,Y5561,X5561)</f>
        <v>16129</v>
      </c>
      <c r="S5561" s="464" t="s">
        <v>20491</v>
      </c>
      <c r="X5561" s="339">
        <v>1.0</v>
      </c>
      <c r="Y5561" s="339">
        <v>91.0</v>
      </c>
    </row>
    <row r="5562" ht="15.75" customHeight="1">
      <c r="A5562" s="336" t="str">
        <f>'Page 1 - General Information'!$G$12</f>
        <v>123468402</v>
      </c>
      <c r="B5562" s="295" t="str">
        <f>'Page 1 - General Information'!$G$16</f>
        <v>3395</v>
      </c>
      <c r="C5562" s="337" t="s">
        <v>164</v>
      </c>
      <c r="N5562" s="295" t="s">
        <v>19500</v>
      </c>
      <c r="P5562" s="490">
        <f t="array" ref="P5562">INDEX('Page 3 - Financial Information'!$K$16:$X$190,Y5562,X5562)</f>
        <v>1024.44</v>
      </c>
      <c r="S5562" s="464" t="s">
        <v>20492</v>
      </c>
      <c r="X5562" s="339">
        <v>3.0</v>
      </c>
      <c r="Y5562" s="339">
        <v>91.0</v>
      </c>
    </row>
    <row r="5563" ht="15.75" customHeight="1">
      <c r="A5563" s="336" t="str">
        <f>'Page 1 - General Information'!$G$12</f>
        <v>123468402</v>
      </c>
      <c r="B5563" s="295" t="str">
        <f>'Page 1 - General Information'!$G$16</f>
        <v>3395</v>
      </c>
      <c r="C5563" s="337" t="s">
        <v>164</v>
      </c>
      <c r="N5563" s="295" t="s">
        <v>19500</v>
      </c>
      <c r="P5563" s="490">
        <f t="array" ref="P5563">INDEX('Page 3 - Financial Information'!$K$16:$X$190,Y5563,X5563)</f>
        <v>237.37</v>
      </c>
      <c r="S5563" s="295" t="s">
        <v>20493</v>
      </c>
      <c r="X5563" s="339">
        <v>4.0</v>
      </c>
      <c r="Y5563" s="339">
        <v>91.0</v>
      </c>
    </row>
    <row r="5564" ht="15.75" customHeight="1">
      <c r="A5564" s="336" t="str">
        <f>'Page 1 - General Information'!$G$12</f>
        <v>123468402</v>
      </c>
      <c r="B5564" s="295" t="str">
        <f>'Page 1 - General Information'!$G$16</f>
        <v>3395</v>
      </c>
      <c r="C5564" s="337" t="s">
        <v>164</v>
      </c>
      <c r="N5564" s="295" t="s">
        <v>19500</v>
      </c>
      <c r="P5564" s="490">
        <f t="array" ref="P5564">INDEX('Page 3 - Financial Information'!$K$16:$X$190,Y5564,X5564)</f>
        <v>942.19</v>
      </c>
      <c r="S5564" s="295" t="s">
        <v>20494</v>
      </c>
      <c r="X5564" s="339">
        <v>5.0</v>
      </c>
      <c r="Y5564" s="339">
        <v>91.0</v>
      </c>
    </row>
    <row r="5565" ht="15.75" customHeight="1">
      <c r="A5565" s="336" t="str">
        <f>'Page 1 - General Information'!$G$12</f>
        <v>123468402</v>
      </c>
      <c r="B5565" s="295" t="str">
        <f>'Page 1 - General Information'!$G$16</f>
        <v>3395</v>
      </c>
      <c r="C5565" s="337" t="s">
        <v>164</v>
      </c>
      <c r="N5565" s="295" t="s">
        <v>19500</v>
      </c>
      <c r="P5565" s="490" t="str">
        <f t="array" ref="P5565">INDEX('Page 3 - Financial Information'!$K$16:$X$190,Y5565,X5565)</f>
        <v/>
      </c>
      <c r="S5565" s="295" t="s">
        <v>20495</v>
      </c>
      <c r="X5565" s="339">
        <v>6.0</v>
      </c>
      <c r="Y5565" s="339">
        <v>91.0</v>
      </c>
    </row>
    <row r="5566" ht="15.75" customHeight="1">
      <c r="A5566" s="336" t="str">
        <f>'Page 1 - General Information'!$G$12</f>
        <v>123468402</v>
      </c>
      <c r="B5566" s="295" t="str">
        <f>'Page 1 - General Information'!$G$16</f>
        <v>3395</v>
      </c>
      <c r="C5566" s="337" t="s">
        <v>164</v>
      </c>
      <c r="N5566" s="295" t="s">
        <v>19500</v>
      </c>
      <c r="P5566" s="490" t="str">
        <f t="array" ref="P5566">INDEX('Page 3 - Financial Information'!$K$16:$X$190,Y5566,X5566)</f>
        <v/>
      </c>
      <c r="S5566" s="295" t="s">
        <v>20496</v>
      </c>
      <c r="X5566" s="339">
        <v>7.0</v>
      </c>
      <c r="Y5566" s="339">
        <v>91.0</v>
      </c>
    </row>
    <row r="5567" ht="15.75" customHeight="1">
      <c r="A5567" s="336" t="str">
        <f>'Page 1 - General Information'!$G$12</f>
        <v>123468402</v>
      </c>
      <c r="B5567" s="295" t="str">
        <f>'Page 1 - General Information'!$G$16</f>
        <v>3395</v>
      </c>
      <c r="C5567" s="337" t="s">
        <v>164</v>
      </c>
      <c r="N5567" s="295" t="s">
        <v>19500</v>
      </c>
      <c r="P5567" s="490">
        <f t="array" ref="P5567">INDEX('Page 3 - Financial Information'!$K$16:$X$190,Y5567,X5567)</f>
        <v>13925</v>
      </c>
      <c r="S5567" s="295" t="s">
        <v>20497</v>
      </c>
      <c r="X5567" s="339">
        <v>8.0</v>
      </c>
      <c r="Y5567" s="339">
        <v>91.0</v>
      </c>
    </row>
    <row r="5568" ht="15.75" customHeight="1">
      <c r="A5568" s="336" t="str">
        <f>'Page 1 - General Information'!$G$12</f>
        <v>123468402</v>
      </c>
      <c r="B5568" s="295" t="str">
        <f>'Page 1 - General Information'!$G$16</f>
        <v>3395</v>
      </c>
      <c r="C5568" s="337" t="s">
        <v>164</v>
      </c>
      <c r="N5568" s="295" t="s">
        <v>19500</v>
      </c>
      <c r="P5568" s="490" t="str">
        <f t="array" ref="P5568">INDEX('Page 3 - Financial Information'!$K$16:$X$190,Y5568,X5568)</f>
        <v/>
      </c>
      <c r="S5568" s="295" t="s">
        <v>20498</v>
      </c>
      <c r="X5568" s="339">
        <v>9.0</v>
      </c>
      <c r="Y5568" s="339">
        <v>91.0</v>
      </c>
    </row>
    <row r="5569" ht="15.75" customHeight="1">
      <c r="A5569" s="336" t="str">
        <f>'Page 1 - General Information'!$G$12</f>
        <v>123468402</v>
      </c>
      <c r="B5569" s="295" t="str">
        <f>'Page 1 - General Information'!$G$16</f>
        <v>3395</v>
      </c>
      <c r="C5569" s="337" t="s">
        <v>164</v>
      </c>
      <c r="N5569" s="295" t="s">
        <v>19500</v>
      </c>
      <c r="P5569" s="490" t="str">
        <f t="array" ref="P5569">INDEX('Page 3 - Financial Information'!$K$16:$X$190,Y5569,X5569)</f>
        <v/>
      </c>
      <c r="S5569" s="295" t="s">
        <v>20499</v>
      </c>
      <c r="X5569" s="339">
        <v>10.0</v>
      </c>
      <c r="Y5569" s="339">
        <v>91.0</v>
      </c>
    </row>
    <row r="5570" ht="15.75" customHeight="1">
      <c r="A5570" s="336" t="str">
        <f>'Page 1 - General Information'!$G$12</f>
        <v>123468402</v>
      </c>
      <c r="B5570" s="295" t="str">
        <f>'Page 1 - General Information'!$G$16</f>
        <v>3395</v>
      </c>
      <c r="C5570" s="337" t="s">
        <v>164</v>
      </c>
      <c r="N5570" s="295" t="s">
        <v>19500</v>
      </c>
      <c r="P5570" s="490" t="str">
        <f t="array" ref="P5570">INDEX('Page 3 - Financial Information'!$K$16:$X$190,Y5570,X5570)</f>
        <v/>
      </c>
      <c r="S5570" s="295" t="s">
        <v>20500</v>
      </c>
      <c r="X5570" s="339">
        <v>13.0</v>
      </c>
      <c r="Y5570" s="339">
        <v>91.0</v>
      </c>
    </row>
    <row r="5571" ht="15.75" customHeight="1">
      <c r="A5571" s="336" t="str">
        <f>'Page 1 - General Information'!$G$12</f>
        <v>123468402</v>
      </c>
      <c r="B5571" s="295" t="str">
        <f>'Page 1 - General Information'!$G$16</f>
        <v>3395</v>
      </c>
      <c r="C5571" s="337" t="s">
        <v>164</v>
      </c>
      <c r="N5571" s="295" t="s">
        <v>19500</v>
      </c>
      <c r="P5571" s="490">
        <f t="array" ref="P5571">INDEX('Page 3 - Financial Information'!$K$16:$X$190,Y5571,X5571)</f>
        <v>756</v>
      </c>
      <c r="S5571" s="295" t="s">
        <v>20501</v>
      </c>
      <c r="X5571" s="339">
        <v>14.0</v>
      </c>
      <c r="Y5571" s="339">
        <v>91.0</v>
      </c>
    </row>
    <row r="5572" ht="15.75" customHeight="1">
      <c r="A5572" s="336" t="str">
        <f>'Page 1 - General Information'!$G$12</f>
        <v>123468402</v>
      </c>
      <c r="B5572" s="295" t="str">
        <f>'Page 1 - General Information'!$G$16</f>
        <v>3395</v>
      </c>
      <c r="C5572" s="337" t="s">
        <v>164</v>
      </c>
      <c r="N5572" s="295" t="s">
        <v>19500</v>
      </c>
      <c r="P5572" s="490">
        <f t="array" ref="P5572">INDEX('Page 3 - Financial Information'!$K$16:$X$190,Y5572,X5572)</f>
        <v>21083.88</v>
      </c>
      <c r="S5572" s="464" t="s">
        <v>20502</v>
      </c>
      <c r="X5572" s="339">
        <v>1.0</v>
      </c>
      <c r="Y5572" s="339">
        <v>92.0</v>
      </c>
    </row>
    <row r="5573" ht="15.75" customHeight="1">
      <c r="A5573" s="336" t="str">
        <f>'Page 1 - General Information'!$G$12</f>
        <v>123468402</v>
      </c>
      <c r="B5573" s="295" t="str">
        <f>'Page 1 - General Information'!$G$16</f>
        <v>3395</v>
      </c>
      <c r="C5573" s="337" t="s">
        <v>164</v>
      </c>
      <c r="N5573" s="295" t="s">
        <v>19500</v>
      </c>
      <c r="P5573" s="490">
        <f t="array" ref="P5573">INDEX('Page 3 - Financial Information'!$K$16:$X$190,Y5573,X5573)</f>
        <v>2123.04</v>
      </c>
      <c r="S5573" s="464" t="s">
        <v>20503</v>
      </c>
      <c r="X5573" s="339">
        <v>3.0</v>
      </c>
      <c r="Y5573" s="339">
        <v>92.0</v>
      </c>
    </row>
    <row r="5574" ht="15.75" customHeight="1">
      <c r="A5574" s="336" t="str">
        <f>'Page 1 - General Information'!$G$12</f>
        <v>123468402</v>
      </c>
      <c r="B5574" s="295" t="str">
        <f>'Page 1 - General Information'!$G$16</f>
        <v>3395</v>
      </c>
      <c r="C5574" s="337" t="s">
        <v>164</v>
      </c>
      <c r="N5574" s="295" t="s">
        <v>19500</v>
      </c>
      <c r="P5574" s="490">
        <f t="array" ref="P5574">INDEX('Page 3 - Financial Information'!$K$16:$X$190,Y5574,X5574)</f>
        <v>527.6</v>
      </c>
      <c r="S5574" s="295" t="s">
        <v>20504</v>
      </c>
      <c r="X5574" s="339">
        <v>4.0</v>
      </c>
      <c r="Y5574" s="339">
        <v>92.0</v>
      </c>
    </row>
    <row r="5575" ht="15.75" customHeight="1">
      <c r="A5575" s="336" t="str">
        <f>'Page 1 - General Information'!$G$12</f>
        <v>123468402</v>
      </c>
      <c r="B5575" s="295" t="str">
        <f>'Page 1 - General Information'!$G$16</f>
        <v>3395</v>
      </c>
      <c r="C5575" s="337" t="s">
        <v>164</v>
      </c>
      <c r="N5575" s="295" t="s">
        <v>19500</v>
      </c>
      <c r="P5575" s="490">
        <f t="array" ref="P5575">INDEX('Page 3 - Financial Information'!$K$16:$X$190,Y5575,X5575)</f>
        <v>2265.08</v>
      </c>
      <c r="S5575" s="295" t="s">
        <v>20505</v>
      </c>
      <c r="X5575" s="339">
        <v>5.0</v>
      </c>
      <c r="Y5575" s="339">
        <v>92.0</v>
      </c>
    </row>
    <row r="5576" ht="15.75" customHeight="1">
      <c r="A5576" s="336" t="str">
        <f>'Page 1 - General Information'!$G$12</f>
        <v>123468402</v>
      </c>
      <c r="B5576" s="295" t="str">
        <f>'Page 1 - General Information'!$G$16</f>
        <v>3395</v>
      </c>
      <c r="C5576" s="337" t="s">
        <v>164</v>
      </c>
      <c r="N5576" s="295" t="s">
        <v>19500</v>
      </c>
      <c r="P5576" s="490" t="str">
        <f t="array" ref="P5576">INDEX('Page 3 - Financial Information'!$K$16:$X$190,Y5576,X5576)</f>
        <v/>
      </c>
      <c r="S5576" s="295" t="s">
        <v>20506</v>
      </c>
      <c r="X5576" s="339">
        <v>6.0</v>
      </c>
      <c r="Y5576" s="339">
        <v>92.0</v>
      </c>
    </row>
    <row r="5577" ht="15.75" customHeight="1">
      <c r="A5577" s="336" t="str">
        <f>'Page 1 - General Information'!$G$12</f>
        <v>123468402</v>
      </c>
      <c r="B5577" s="295" t="str">
        <f>'Page 1 - General Information'!$G$16</f>
        <v>3395</v>
      </c>
      <c r="C5577" s="337" t="s">
        <v>164</v>
      </c>
      <c r="N5577" s="295" t="s">
        <v>19500</v>
      </c>
      <c r="P5577" s="490" t="str">
        <f t="array" ref="P5577">INDEX('Page 3 - Financial Information'!$K$16:$X$190,Y5577,X5577)</f>
        <v/>
      </c>
      <c r="S5577" s="295" t="s">
        <v>20507</v>
      </c>
      <c r="X5577" s="339">
        <v>7.0</v>
      </c>
      <c r="Y5577" s="339">
        <v>92.0</v>
      </c>
    </row>
    <row r="5578" ht="15.75" customHeight="1">
      <c r="A5578" s="336" t="str">
        <f>'Page 1 - General Information'!$G$12</f>
        <v>123468402</v>
      </c>
      <c r="B5578" s="295" t="str">
        <f>'Page 1 - General Information'!$G$16</f>
        <v>3395</v>
      </c>
      <c r="C5578" s="337" t="s">
        <v>164</v>
      </c>
      <c r="N5578" s="295" t="s">
        <v>19500</v>
      </c>
      <c r="P5578" s="490" t="str">
        <f t="array" ref="P5578">INDEX('Page 3 - Financial Information'!$K$16:$X$190,Y5578,X5578)</f>
        <v/>
      </c>
      <c r="S5578" s="295" t="s">
        <v>20508</v>
      </c>
      <c r="X5578" s="339">
        <v>8.0</v>
      </c>
      <c r="Y5578" s="339">
        <v>92.0</v>
      </c>
    </row>
    <row r="5579" ht="15.75" customHeight="1">
      <c r="A5579" s="336" t="str">
        <f>'Page 1 - General Information'!$G$12</f>
        <v>123468402</v>
      </c>
      <c r="B5579" s="295" t="str">
        <f>'Page 1 - General Information'!$G$16</f>
        <v>3395</v>
      </c>
      <c r="C5579" s="337" t="s">
        <v>164</v>
      </c>
      <c r="N5579" s="295" t="s">
        <v>19500</v>
      </c>
      <c r="P5579" s="490" t="str">
        <f t="array" ref="P5579">INDEX('Page 3 - Financial Information'!$K$16:$X$190,Y5579,X5579)</f>
        <v/>
      </c>
      <c r="S5579" s="295" t="s">
        <v>20509</v>
      </c>
      <c r="X5579" s="339">
        <v>9.0</v>
      </c>
      <c r="Y5579" s="339">
        <v>92.0</v>
      </c>
    </row>
    <row r="5580" ht="15.75" customHeight="1">
      <c r="A5580" s="336" t="str">
        <f>'Page 1 - General Information'!$G$12</f>
        <v>123468402</v>
      </c>
      <c r="B5580" s="295" t="str">
        <f>'Page 1 - General Information'!$G$16</f>
        <v>3395</v>
      </c>
      <c r="C5580" s="337" t="s">
        <v>164</v>
      </c>
      <c r="N5580" s="295" t="s">
        <v>19500</v>
      </c>
      <c r="P5580" s="490">
        <f t="array" ref="P5580">INDEX('Page 3 - Financial Information'!$K$16:$X$190,Y5580,X5580)</f>
        <v>16168.16</v>
      </c>
      <c r="S5580" s="295" t="s">
        <v>20510</v>
      </c>
      <c r="X5580" s="339">
        <v>10.0</v>
      </c>
      <c r="Y5580" s="339">
        <v>92.0</v>
      </c>
    </row>
    <row r="5581" ht="15.75" customHeight="1">
      <c r="A5581" s="336" t="str">
        <f>'Page 1 - General Information'!$G$12</f>
        <v>123468402</v>
      </c>
      <c r="B5581" s="295" t="str">
        <f>'Page 1 - General Information'!$G$16</f>
        <v>3395</v>
      </c>
      <c r="C5581" s="337" t="s">
        <v>164</v>
      </c>
      <c r="N5581" s="295" t="s">
        <v>19500</v>
      </c>
      <c r="P5581" s="490" t="str">
        <f t="array" ref="P5581">INDEX('Page 3 - Financial Information'!$K$16:$X$190,Y5581,X5581)</f>
        <v/>
      </c>
      <c r="S5581" s="295" t="s">
        <v>20511</v>
      </c>
      <c r="X5581" s="339">
        <v>13.0</v>
      </c>
      <c r="Y5581" s="339">
        <v>92.0</v>
      </c>
    </row>
    <row r="5582" ht="15.75" customHeight="1">
      <c r="A5582" s="336" t="str">
        <f>'Page 1 - General Information'!$G$12</f>
        <v>123468402</v>
      </c>
      <c r="B5582" s="295" t="str">
        <f>'Page 1 - General Information'!$G$16</f>
        <v>3395</v>
      </c>
      <c r="C5582" s="337" t="s">
        <v>164</v>
      </c>
      <c r="N5582" s="295" t="s">
        <v>19500</v>
      </c>
      <c r="P5582" s="490">
        <f t="array" ref="P5582">INDEX('Page 3 - Financial Information'!$K$16:$X$190,Y5582,X5582)</f>
        <v>1239</v>
      </c>
      <c r="S5582" s="295" t="s">
        <v>20512</v>
      </c>
      <c r="X5582" s="339">
        <v>14.0</v>
      </c>
      <c r="Y5582" s="339">
        <v>92.0</v>
      </c>
    </row>
    <row r="5583" ht="15.75" customHeight="1">
      <c r="A5583" s="336" t="str">
        <f>'Page 1 - General Information'!$G$12</f>
        <v>123468402</v>
      </c>
      <c r="B5583" s="295" t="str">
        <f>'Page 1 - General Information'!$G$16</f>
        <v>3395</v>
      </c>
      <c r="C5583" s="337" t="s">
        <v>164</v>
      </c>
      <c r="N5583" s="295" t="s">
        <v>19500</v>
      </c>
      <c r="P5583" s="490">
        <f t="array" ref="P5583">INDEX('Page 3 - Financial Information'!$K$16:$X$190,Y5583,X5583)</f>
        <v>19266.19</v>
      </c>
      <c r="S5583" s="464" t="s">
        <v>20513</v>
      </c>
      <c r="X5583" s="339">
        <v>1.0</v>
      </c>
      <c r="Y5583" s="339">
        <v>93.0</v>
      </c>
    </row>
    <row r="5584" ht="15.75" customHeight="1">
      <c r="A5584" s="336" t="str">
        <f>'Page 1 - General Information'!$G$12</f>
        <v>123468402</v>
      </c>
      <c r="B5584" s="295" t="str">
        <f>'Page 1 - General Information'!$G$16</f>
        <v>3395</v>
      </c>
      <c r="C5584" s="337" t="s">
        <v>164</v>
      </c>
      <c r="N5584" s="295" t="s">
        <v>19500</v>
      </c>
      <c r="P5584" s="490">
        <f t="array" ref="P5584">INDEX('Page 3 - Financial Information'!$K$16:$X$190,Y5584,X5584)</f>
        <v>158.08</v>
      </c>
      <c r="S5584" s="464" t="s">
        <v>20514</v>
      </c>
      <c r="X5584" s="339">
        <v>3.0</v>
      </c>
      <c r="Y5584" s="339">
        <v>93.0</v>
      </c>
    </row>
    <row r="5585" ht="15.75" customHeight="1">
      <c r="A5585" s="336" t="str">
        <f>'Page 1 - General Information'!$G$12</f>
        <v>123468402</v>
      </c>
      <c r="B5585" s="295" t="str">
        <f>'Page 1 - General Information'!$G$16</f>
        <v>3395</v>
      </c>
      <c r="C5585" s="337" t="s">
        <v>164</v>
      </c>
      <c r="N5585" s="295" t="s">
        <v>19500</v>
      </c>
      <c r="P5585" s="490">
        <f t="array" ref="P5585">INDEX('Page 3 - Financial Information'!$K$16:$X$190,Y5585,X5585)</f>
        <v>1387.25</v>
      </c>
      <c r="S5585" s="295" t="s">
        <v>20515</v>
      </c>
      <c r="X5585" s="339">
        <v>4.0</v>
      </c>
      <c r="Y5585" s="339">
        <v>93.0</v>
      </c>
    </row>
    <row r="5586" ht="15.75" customHeight="1">
      <c r="A5586" s="336" t="str">
        <f>'Page 1 - General Information'!$G$12</f>
        <v>123468402</v>
      </c>
      <c r="B5586" s="295" t="str">
        <f>'Page 1 - General Information'!$G$16</f>
        <v>3395</v>
      </c>
      <c r="C5586" s="337" t="s">
        <v>164</v>
      </c>
      <c r="N5586" s="295" t="s">
        <v>19500</v>
      </c>
      <c r="P5586" s="490">
        <f t="array" ref="P5586">INDEX('Page 3 - Financial Information'!$K$16:$X$190,Y5586,X5586)</f>
        <v>556.46</v>
      </c>
      <c r="S5586" s="295" t="s">
        <v>20516</v>
      </c>
      <c r="X5586" s="339">
        <v>5.0</v>
      </c>
      <c r="Y5586" s="339">
        <v>93.0</v>
      </c>
    </row>
    <row r="5587" ht="15.75" customHeight="1">
      <c r="A5587" s="336" t="str">
        <f>'Page 1 - General Information'!$G$12</f>
        <v>123468402</v>
      </c>
      <c r="B5587" s="295" t="str">
        <f>'Page 1 - General Information'!$G$16</f>
        <v>3395</v>
      </c>
      <c r="C5587" s="337" t="s">
        <v>164</v>
      </c>
      <c r="N5587" s="295" t="s">
        <v>19500</v>
      </c>
      <c r="P5587" s="490" t="str">
        <f t="array" ref="P5587">INDEX('Page 3 - Financial Information'!$K$16:$X$190,Y5587,X5587)</f>
        <v/>
      </c>
      <c r="S5587" s="295" t="s">
        <v>20517</v>
      </c>
      <c r="X5587" s="339">
        <v>6.0</v>
      </c>
      <c r="Y5587" s="339">
        <v>93.0</v>
      </c>
    </row>
    <row r="5588" ht="15.75" customHeight="1">
      <c r="A5588" s="336" t="str">
        <f>'Page 1 - General Information'!$G$12</f>
        <v>123468402</v>
      </c>
      <c r="B5588" s="295" t="str">
        <f>'Page 1 - General Information'!$G$16</f>
        <v>3395</v>
      </c>
      <c r="C5588" s="337" t="s">
        <v>164</v>
      </c>
      <c r="N5588" s="295" t="s">
        <v>19500</v>
      </c>
      <c r="P5588" s="490" t="str">
        <f t="array" ref="P5588">INDEX('Page 3 - Financial Information'!$K$16:$X$190,Y5588,X5588)</f>
        <v/>
      </c>
      <c r="S5588" s="295" t="s">
        <v>20518</v>
      </c>
      <c r="X5588" s="339">
        <v>7.0</v>
      </c>
      <c r="Y5588" s="339">
        <v>93.0</v>
      </c>
    </row>
    <row r="5589" ht="15.75" customHeight="1">
      <c r="A5589" s="336" t="str">
        <f>'Page 1 - General Information'!$G$12</f>
        <v>123468402</v>
      </c>
      <c r="B5589" s="295" t="str">
        <f>'Page 1 - General Information'!$G$16</f>
        <v>3395</v>
      </c>
      <c r="C5589" s="337" t="s">
        <v>164</v>
      </c>
      <c r="N5589" s="295" t="s">
        <v>19500</v>
      </c>
      <c r="P5589" s="490" t="str">
        <f t="array" ref="P5589">INDEX('Page 3 - Financial Information'!$K$16:$X$190,Y5589,X5589)</f>
        <v/>
      </c>
      <c r="S5589" s="295" t="s">
        <v>20519</v>
      </c>
      <c r="X5589" s="339">
        <v>8.0</v>
      </c>
      <c r="Y5589" s="339">
        <v>93.0</v>
      </c>
    </row>
    <row r="5590" ht="15.75" customHeight="1">
      <c r="A5590" s="336" t="str">
        <f>'Page 1 - General Information'!$G$12</f>
        <v>123468402</v>
      </c>
      <c r="B5590" s="295" t="str">
        <f>'Page 1 - General Information'!$G$16</f>
        <v>3395</v>
      </c>
      <c r="C5590" s="337" t="s">
        <v>164</v>
      </c>
      <c r="N5590" s="295" t="s">
        <v>19500</v>
      </c>
      <c r="P5590" s="490">
        <f t="array" ref="P5590">INDEX('Page 3 - Financial Information'!$K$16:$X$190,Y5590,X5590)</f>
        <v>17164.4</v>
      </c>
      <c r="S5590" s="295" t="s">
        <v>20520</v>
      </c>
      <c r="X5590" s="339">
        <v>9.0</v>
      </c>
      <c r="Y5590" s="339">
        <v>93.0</v>
      </c>
    </row>
    <row r="5591" ht="15.75" customHeight="1">
      <c r="A5591" s="336" t="str">
        <f>'Page 1 - General Information'!$G$12</f>
        <v>123468402</v>
      </c>
      <c r="B5591" s="295" t="str">
        <f>'Page 1 - General Information'!$G$16</f>
        <v>3395</v>
      </c>
      <c r="C5591" s="337" t="s">
        <v>164</v>
      </c>
      <c r="N5591" s="295" t="s">
        <v>19500</v>
      </c>
      <c r="P5591" s="490" t="str">
        <f t="array" ref="P5591">INDEX('Page 3 - Financial Information'!$K$16:$X$190,Y5591,X5591)</f>
        <v/>
      </c>
      <c r="S5591" s="295" t="s">
        <v>20521</v>
      </c>
      <c r="X5591" s="339">
        <v>10.0</v>
      </c>
      <c r="Y5591" s="339">
        <v>93.0</v>
      </c>
    </row>
    <row r="5592" ht="15.75" customHeight="1">
      <c r="A5592" s="336" t="str">
        <f>'Page 1 - General Information'!$G$12</f>
        <v>123468402</v>
      </c>
      <c r="B5592" s="295" t="str">
        <f>'Page 1 - General Information'!$G$16</f>
        <v>3395</v>
      </c>
      <c r="C5592" s="337" t="s">
        <v>164</v>
      </c>
      <c r="N5592" s="295" t="s">
        <v>19500</v>
      </c>
      <c r="P5592" s="490" t="str">
        <f t="array" ref="P5592">INDEX('Page 3 - Financial Information'!$K$16:$X$190,Y5592,X5592)</f>
        <v/>
      </c>
      <c r="S5592" s="295" t="s">
        <v>20522</v>
      </c>
      <c r="X5592" s="339">
        <v>13.0</v>
      </c>
      <c r="Y5592" s="339">
        <v>93.0</v>
      </c>
    </row>
    <row r="5593" ht="15.75" customHeight="1">
      <c r="A5593" s="336" t="str">
        <f>'Page 1 - General Information'!$G$12</f>
        <v>123468402</v>
      </c>
      <c r="B5593" s="295" t="str">
        <f>'Page 1 - General Information'!$G$16</f>
        <v>3395</v>
      </c>
      <c r="C5593" s="337" t="s">
        <v>164</v>
      </c>
      <c r="N5593" s="295" t="s">
        <v>19500</v>
      </c>
      <c r="P5593" s="490" t="str">
        <f t="array" ref="P5593">INDEX('Page 3 - Financial Information'!$K$16:$X$190,Y5593,X5593)</f>
        <v/>
      </c>
      <c r="S5593" s="295" t="s">
        <v>20523</v>
      </c>
      <c r="X5593" s="339">
        <v>14.0</v>
      </c>
      <c r="Y5593" s="339">
        <v>93.0</v>
      </c>
    </row>
    <row r="5594" ht="15.75" customHeight="1">
      <c r="A5594" s="336" t="str">
        <f>'Page 1 - General Information'!$G$12</f>
        <v>123468402</v>
      </c>
      <c r="B5594" s="295" t="str">
        <f>'Page 1 - General Information'!$G$16</f>
        <v>3395</v>
      </c>
      <c r="C5594" s="337" t="s">
        <v>164</v>
      </c>
      <c r="N5594" s="295" t="s">
        <v>19500</v>
      </c>
      <c r="P5594" s="490">
        <f t="array" ref="P5594">INDEX('Page 3 - Financial Information'!$K$16:$X$190,Y5594,X5594)</f>
        <v>9186.01</v>
      </c>
      <c r="S5594" s="464" t="s">
        <v>20524</v>
      </c>
      <c r="X5594" s="339">
        <v>1.0</v>
      </c>
      <c r="Y5594" s="339">
        <v>94.0</v>
      </c>
    </row>
    <row r="5595" ht="15.75" customHeight="1">
      <c r="A5595" s="336" t="str">
        <f>'Page 1 - General Information'!$G$12</f>
        <v>123468402</v>
      </c>
      <c r="B5595" s="295" t="str">
        <f>'Page 1 - General Information'!$G$16</f>
        <v>3395</v>
      </c>
      <c r="C5595" s="337" t="s">
        <v>164</v>
      </c>
      <c r="N5595" s="295" t="s">
        <v>19500</v>
      </c>
      <c r="P5595" s="490">
        <f t="array" ref="P5595">INDEX('Page 3 - Financial Information'!$K$16:$X$190,Y5595,X5595)</f>
        <v>2205.55</v>
      </c>
      <c r="S5595" s="464" t="s">
        <v>20525</v>
      </c>
      <c r="X5595" s="339">
        <v>3.0</v>
      </c>
      <c r="Y5595" s="339">
        <v>94.0</v>
      </c>
    </row>
    <row r="5596" ht="15.75" customHeight="1">
      <c r="A5596" s="336" t="str">
        <f>'Page 1 - General Information'!$G$12</f>
        <v>123468402</v>
      </c>
      <c r="B5596" s="295" t="str">
        <f>'Page 1 - General Information'!$G$16</f>
        <v>3395</v>
      </c>
      <c r="C5596" s="337" t="s">
        <v>164</v>
      </c>
      <c r="N5596" s="295" t="s">
        <v>19500</v>
      </c>
      <c r="P5596" s="490" t="str">
        <f t="array" ref="P5596">INDEX('Page 3 - Financial Information'!$K$16:$X$190,Y5596,X5596)</f>
        <v/>
      </c>
      <c r="S5596" s="295" t="s">
        <v>20526</v>
      </c>
      <c r="X5596" s="339">
        <v>4.0</v>
      </c>
      <c r="Y5596" s="339">
        <v>94.0</v>
      </c>
    </row>
    <row r="5597" ht="15.75" customHeight="1">
      <c r="A5597" s="336" t="str">
        <f>'Page 1 - General Information'!$G$12</f>
        <v>123468402</v>
      </c>
      <c r="B5597" s="295" t="str">
        <f>'Page 1 - General Information'!$G$16</f>
        <v>3395</v>
      </c>
      <c r="C5597" s="337" t="s">
        <v>164</v>
      </c>
      <c r="N5597" s="295" t="s">
        <v>19500</v>
      </c>
      <c r="P5597" s="490">
        <f t="array" ref="P5597">INDEX('Page 3 - Financial Information'!$K$16:$X$190,Y5597,X5597)</f>
        <v>652.32</v>
      </c>
      <c r="S5597" s="295" t="s">
        <v>20527</v>
      </c>
      <c r="X5597" s="339">
        <v>5.0</v>
      </c>
      <c r="Y5597" s="339">
        <v>94.0</v>
      </c>
    </row>
    <row r="5598" ht="15.75" customHeight="1">
      <c r="A5598" s="336" t="str">
        <f>'Page 1 - General Information'!$G$12</f>
        <v>123468402</v>
      </c>
      <c r="B5598" s="295" t="str">
        <f>'Page 1 - General Information'!$G$16</f>
        <v>3395</v>
      </c>
      <c r="C5598" s="337" t="s">
        <v>164</v>
      </c>
      <c r="N5598" s="295" t="s">
        <v>19500</v>
      </c>
      <c r="P5598" s="490" t="str">
        <f t="array" ref="P5598">INDEX('Page 3 - Financial Information'!$K$16:$X$190,Y5598,X5598)</f>
        <v/>
      </c>
      <c r="S5598" s="295" t="s">
        <v>20528</v>
      </c>
      <c r="X5598" s="339">
        <v>6.0</v>
      </c>
      <c r="Y5598" s="339">
        <v>94.0</v>
      </c>
    </row>
    <row r="5599" ht="15.75" customHeight="1">
      <c r="A5599" s="336" t="str">
        <f>'Page 1 - General Information'!$G$12</f>
        <v>123468402</v>
      </c>
      <c r="B5599" s="295" t="str">
        <f>'Page 1 - General Information'!$G$16</f>
        <v>3395</v>
      </c>
      <c r="C5599" s="337" t="s">
        <v>164</v>
      </c>
      <c r="N5599" s="295" t="s">
        <v>19500</v>
      </c>
      <c r="P5599" s="490" t="str">
        <f t="array" ref="P5599">INDEX('Page 3 - Financial Information'!$K$16:$X$190,Y5599,X5599)</f>
        <v/>
      </c>
      <c r="S5599" s="295" t="s">
        <v>20529</v>
      </c>
      <c r="X5599" s="339">
        <v>7.0</v>
      </c>
      <c r="Y5599" s="339">
        <v>94.0</v>
      </c>
    </row>
    <row r="5600" ht="15.75" customHeight="1">
      <c r="A5600" s="336" t="str">
        <f>'Page 1 - General Information'!$G$12</f>
        <v>123468402</v>
      </c>
      <c r="B5600" s="295" t="str">
        <f>'Page 1 - General Information'!$G$16</f>
        <v>3395</v>
      </c>
      <c r="C5600" s="337" t="s">
        <v>164</v>
      </c>
      <c r="N5600" s="295" t="s">
        <v>19500</v>
      </c>
      <c r="P5600" s="490" t="str">
        <f t="array" ref="P5600">INDEX('Page 3 - Financial Information'!$K$16:$X$190,Y5600,X5600)</f>
        <v/>
      </c>
      <c r="S5600" s="295" t="s">
        <v>20530</v>
      </c>
      <c r="X5600" s="339">
        <v>8.0</v>
      </c>
      <c r="Y5600" s="339">
        <v>94.0</v>
      </c>
    </row>
    <row r="5601" ht="15.75" customHeight="1">
      <c r="A5601" s="336" t="str">
        <f>'Page 1 - General Information'!$G$12</f>
        <v>123468402</v>
      </c>
      <c r="B5601" s="295" t="str">
        <f>'Page 1 - General Information'!$G$16</f>
        <v>3395</v>
      </c>
      <c r="C5601" s="337" t="s">
        <v>164</v>
      </c>
      <c r="N5601" s="295" t="s">
        <v>19500</v>
      </c>
      <c r="P5601" s="490" t="str">
        <f t="array" ref="P5601">INDEX('Page 3 - Financial Information'!$K$16:$X$190,Y5601,X5601)</f>
        <v/>
      </c>
      <c r="S5601" s="295" t="s">
        <v>20531</v>
      </c>
      <c r="X5601" s="339">
        <v>9.0</v>
      </c>
      <c r="Y5601" s="339">
        <v>94.0</v>
      </c>
    </row>
    <row r="5602" ht="15.75" customHeight="1">
      <c r="A5602" s="336" t="str">
        <f>'Page 1 - General Information'!$G$12</f>
        <v>123468402</v>
      </c>
      <c r="B5602" s="295" t="str">
        <f>'Page 1 - General Information'!$G$16</f>
        <v>3395</v>
      </c>
      <c r="C5602" s="337" t="s">
        <v>164</v>
      </c>
      <c r="N5602" s="295" t="s">
        <v>19500</v>
      </c>
      <c r="P5602" s="490">
        <f t="array" ref="P5602">INDEX('Page 3 - Financial Information'!$K$16:$X$190,Y5602,X5602)</f>
        <v>6328.14</v>
      </c>
      <c r="S5602" s="295" t="s">
        <v>20532</v>
      </c>
      <c r="X5602" s="339">
        <v>10.0</v>
      </c>
      <c r="Y5602" s="339">
        <v>94.0</v>
      </c>
    </row>
    <row r="5603" ht="15.75" customHeight="1">
      <c r="A5603" s="336" t="str">
        <f>'Page 1 - General Information'!$G$12</f>
        <v>123468402</v>
      </c>
      <c r="B5603" s="295" t="str">
        <f>'Page 1 - General Information'!$G$16</f>
        <v>3395</v>
      </c>
      <c r="C5603" s="337" t="s">
        <v>164</v>
      </c>
      <c r="N5603" s="295" t="s">
        <v>19500</v>
      </c>
      <c r="P5603" s="490" t="str">
        <f t="array" ref="P5603">INDEX('Page 3 - Financial Information'!$K$16:$X$190,Y5603,X5603)</f>
        <v/>
      </c>
      <c r="S5603" s="295" t="s">
        <v>20533</v>
      </c>
      <c r="X5603" s="339">
        <v>13.0</v>
      </c>
      <c r="Y5603" s="339">
        <v>94.0</v>
      </c>
    </row>
    <row r="5604" ht="15.75" customHeight="1">
      <c r="A5604" s="336" t="str">
        <f>'Page 1 - General Information'!$G$12</f>
        <v>123468402</v>
      </c>
      <c r="B5604" s="295" t="str">
        <f>'Page 1 - General Information'!$G$16</f>
        <v>3395</v>
      </c>
      <c r="C5604" s="337" t="s">
        <v>164</v>
      </c>
      <c r="N5604" s="295" t="s">
        <v>19500</v>
      </c>
      <c r="P5604" s="490">
        <f t="array" ref="P5604">INDEX('Page 3 - Financial Information'!$K$16:$X$190,Y5604,X5604)</f>
        <v>1403</v>
      </c>
      <c r="S5604" s="295" t="s">
        <v>20534</v>
      </c>
      <c r="X5604" s="339">
        <v>14.0</v>
      </c>
      <c r="Y5604" s="339">
        <v>94.0</v>
      </c>
    </row>
    <row r="5605" ht="15.75" customHeight="1">
      <c r="A5605" s="336" t="str">
        <f>'Page 1 - General Information'!$G$12</f>
        <v>123468402</v>
      </c>
      <c r="B5605" s="295" t="str">
        <f>'Page 1 - General Information'!$G$16</f>
        <v>3395</v>
      </c>
      <c r="C5605" s="337" t="s">
        <v>164</v>
      </c>
      <c r="N5605" s="295" t="s">
        <v>19500</v>
      </c>
      <c r="P5605" s="490">
        <f t="array" ref="P5605">INDEX('Page 3 - Financial Information'!$K$16:$X$190,Y5605,X5605)</f>
        <v>4883.11</v>
      </c>
      <c r="S5605" s="464" t="s">
        <v>20535</v>
      </c>
      <c r="X5605" s="339">
        <v>1.0</v>
      </c>
      <c r="Y5605" s="339">
        <v>95.0</v>
      </c>
    </row>
    <row r="5606" ht="15.75" customHeight="1">
      <c r="A5606" s="336" t="str">
        <f>'Page 1 - General Information'!$G$12</f>
        <v>123468402</v>
      </c>
      <c r="B5606" s="295" t="str">
        <f>'Page 1 - General Information'!$G$16</f>
        <v>3395</v>
      </c>
      <c r="C5606" s="337" t="s">
        <v>164</v>
      </c>
      <c r="N5606" s="295" t="s">
        <v>19500</v>
      </c>
      <c r="P5606" s="490">
        <f t="array" ref="P5606">INDEX('Page 3 - Financial Information'!$K$16:$X$190,Y5606,X5606)</f>
        <v>3924.33</v>
      </c>
      <c r="S5606" s="464" t="s">
        <v>20536</v>
      </c>
      <c r="X5606" s="339">
        <v>3.0</v>
      </c>
      <c r="Y5606" s="339">
        <v>95.0</v>
      </c>
    </row>
    <row r="5607" ht="15.75" customHeight="1">
      <c r="A5607" s="336" t="str">
        <f>'Page 1 - General Information'!$G$12</f>
        <v>123468402</v>
      </c>
      <c r="B5607" s="295" t="str">
        <f>'Page 1 - General Information'!$G$16</f>
        <v>3395</v>
      </c>
      <c r="C5607" s="337" t="s">
        <v>164</v>
      </c>
      <c r="N5607" s="295" t="s">
        <v>19500</v>
      </c>
      <c r="P5607" s="490" t="str">
        <f t="array" ref="P5607">INDEX('Page 3 - Financial Information'!$K$16:$X$190,Y5607,X5607)</f>
        <v/>
      </c>
      <c r="S5607" s="295" t="s">
        <v>20537</v>
      </c>
      <c r="X5607" s="339">
        <v>4.0</v>
      </c>
      <c r="Y5607" s="339">
        <v>95.0</v>
      </c>
    </row>
    <row r="5608" ht="15.75" customHeight="1">
      <c r="A5608" s="336" t="str">
        <f>'Page 1 - General Information'!$G$12</f>
        <v>123468402</v>
      </c>
      <c r="B5608" s="295" t="str">
        <f>'Page 1 - General Information'!$G$16</f>
        <v>3395</v>
      </c>
      <c r="C5608" s="337" t="s">
        <v>164</v>
      </c>
      <c r="N5608" s="295" t="s">
        <v>19500</v>
      </c>
      <c r="P5608" s="490">
        <f t="array" ref="P5608">INDEX('Page 3 - Financial Information'!$K$16:$X$190,Y5608,X5608)</f>
        <v>958.78</v>
      </c>
      <c r="S5608" s="295" t="s">
        <v>20538</v>
      </c>
      <c r="X5608" s="339">
        <v>5.0</v>
      </c>
      <c r="Y5608" s="339">
        <v>95.0</v>
      </c>
    </row>
    <row r="5609" ht="15.75" customHeight="1">
      <c r="A5609" s="336" t="str">
        <f>'Page 1 - General Information'!$G$12</f>
        <v>123468402</v>
      </c>
      <c r="B5609" s="295" t="str">
        <f>'Page 1 - General Information'!$G$16</f>
        <v>3395</v>
      </c>
      <c r="C5609" s="337" t="s">
        <v>164</v>
      </c>
      <c r="N5609" s="295" t="s">
        <v>19500</v>
      </c>
      <c r="P5609" s="490" t="str">
        <f t="array" ref="P5609">INDEX('Page 3 - Financial Information'!$K$16:$X$190,Y5609,X5609)</f>
        <v/>
      </c>
      <c r="S5609" s="295" t="s">
        <v>20539</v>
      </c>
      <c r="X5609" s="339">
        <v>6.0</v>
      </c>
      <c r="Y5609" s="339">
        <v>95.0</v>
      </c>
    </row>
    <row r="5610" ht="15.75" customHeight="1">
      <c r="A5610" s="336" t="str">
        <f>'Page 1 - General Information'!$G$12</f>
        <v>123468402</v>
      </c>
      <c r="B5610" s="295" t="str">
        <f>'Page 1 - General Information'!$G$16</f>
        <v>3395</v>
      </c>
      <c r="C5610" s="337" t="s">
        <v>164</v>
      </c>
      <c r="N5610" s="295" t="s">
        <v>19500</v>
      </c>
      <c r="P5610" s="490" t="str">
        <f t="array" ref="P5610">INDEX('Page 3 - Financial Information'!$K$16:$X$190,Y5610,X5610)</f>
        <v/>
      </c>
      <c r="S5610" s="295" t="s">
        <v>20540</v>
      </c>
      <c r="X5610" s="339">
        <v>7.0</v>
      </c>
      <c r="Y5610" s="339">
        <v>95.0</v>
      </c>
    </row>
    <row r="5611" ht="15.75" customHeight="1">
      <c r="A5611" s="336" t="str">
        <f>'Page 1 - General Information'!$G$12</f>
        <v>123468402</v>
      </c>
      <c r="B5611" s="295" t="str">
        <f>'Page 1 - General Information'!$G$16</f>
        <v>3395</v>
      </c>
      <c r="C5611" s="337" t="s">
        <v>164</v>
      </c>
      <c r="N5611" s="295" t="s">
        <v>19500</v>
      </c>
      <c r="P5611" s="490" t="str">
        <f t="array" ref="P5611">INDEX('Page 3 - Financial Information'!$K$16:$X$190,Y5611,X5611)</f>
        <v/>
      </c>
      <c r="S5611" s="295" t="s">
        <v>20541</v>
      </c>
      <c r="X5611" s="339">
        <v>8.0</v>
      </c>
      <c r="Y5611" s="339">
        <v>95.0</v>
      </c>
    </row>
    <row r="5612" ht="15.75" customHeight="1">
      <c r="A5612" s="336" t="str">
        <f>'Page 1 - General Information'!$G$12</f>
        <v>123468402</v>
      </c>
      <c r="B5612" s="295" t="str">
        <f>'Page 1 - General Information'!$G$16</f>
        <v>3395</v>
      </c>
      <c r="C5612" s="337" t="s">
        <v>164</v>
      </c>
      <c r="N5612" s="295" t="s">
        <v>19500</v>
      </c>
      <c r="P5612" s="490" t="str">
        <f t="array" ref="P5612">INDEX('Page 3 - Financial Information'!$K$16:$X$190,Y5612,X5612)</f>
        <v/>
      </c>
      <c r="S5612" s="295" t="s">
        <v>20542</v>
      </c>
      <c r="X5612" s="339">
        <v>9.0</v>
      </c>
      <c r="Y5612" s="339">
        <v>95.0</v>
      </c>
    </row>
    <row r="5613" ht="15.75" customHeight="1">
      <c r="A5613" s="336" t="str">
        <f>'Page 1 - General Information'!$G$12</f>
        <v>123468402</v>
      </c>
      <c r="B5613" s="295" t="str">
        <f>'Page 1 - General Information'!$G$16</f>
        <v>3395</v>
      </c>
      <c r="C5613" s="337" t="s">
        <v>164</v>
      </c>
      <c r="N5613" s="295" t="s">
        <v>19500</v>
      </c>
      <c r="P5613" s="490" t="str">
        <f t="array" ref="P5613">INDEX('Page 3 - Financial Information'!$K$16:$X$190,Y5613,X5613)</f>
        <v/>
      </c>
      <c r="S5613" s="295" t="s">
        <v>20543</v>
      </c>
      <c r="X5613" s="339">
        <v>10.0</v>
      </c>
      <c r="Y5613" s="339">
        <v>95.0</v>
      </c>
    </row>
    <row r="5614" ht="15.75" customHeight="1">
      <c r="A5614" s="336" t="str">
        <f>'Page 1 - General Information'!$G$12</f>
        <v>123468402</v>
      </c>
      <c r="B5614" s="295" t="str">
        <f>'Page 1 - General Information'!$G$16</f>
        <v>3395</v>
      </c>
      <c r="C5614" s="337" t="s">
        <v>164</v>
      </c>
      <c r="N5614" s="295" t="s">
        <v>19500</v>
      </c>
      <c r="P5614" s="490" t="str">
        <f t="array" ref="P5614">INDEX('Page 3 - Financial Information'!$K$16:$X$190,Y5614,X5614)</f>
        <v/>
      </c>
      <c r="S5614" s="295" t="s">
        <v>20544</v>
      </c>
      <c r="X5614" s="339">
        <v>13.0</v>
      </c>
      <c r="Y5614" s="339">
        <v>95.0</v>
      </c>
    </row>
    <row r="5615" ht="15.75" customHeight="1">
      <c r="A5615" s="336" t="str">
        <f>'Page 1 - General Information'!$G$12</f>
        <v>123468402</v>
      </c>
      <c r="B5615" s="295" t="str">
        <f>'Page 1 - General Information'!$G$16</f>
        <v>3395</v>
      </c>
      <c r="C5615" s="337" t="s">
        <v>164</v>
      </c>
      <c r="N5615" s="295" t="s">
        <v>19500</v>
      </c>
      <c r="P5615" s="490" t="str">
        <f t="array" ref="P5615">INDEX('Page 3 - Financial Information'!$K$16:$X$190,Y5615,X5615)</f>
        <v/>
      </c>
      <c r="S5615" s="295" t="s">
        <v>20545</v>
      </c>
      <c r="X5615" s="339">
        <v>14.0</v>
      </c>
      <c r="Y5615" s="339">
        <v>95.0</v>
      </c>
    </row>
    <row r="5616" ht="15.75" customHeight="1">
      <c r="A5616" s="336" t="str">
        <f>'Page 1 - General Information'!$G$12</f>
        <v>123468402</v>
      </c>
      <c r="B5616" s="295" t="str">
        <f>'Page 1 - General Information'!$G$16</f>
        <v>3395</v>
      </c>
      <c r="C5616" s="337" t="s">
        <v>164</v>
      </c>
      <c r="N5616" s="295" t="s">
        <v>19500</v>
      </c>
      <c r="P5616" s="490">
        <f t="array" ref="P5616">INDEX('Page 3 - Financial Information'!$K$16:$X$190,Y5616,X5616)</f>
        <v>28408.85</v>
      </c>
      <c r="S5616" s="464" t="s">
        <v>20546</v>
      </c>
      <c r="X5616" s="339">
        <v>1.0</v>
      </c>
      <c r="Y5616" s="339">
        <v>96.0</v>
      </c>
    </row>
    <row r="5617" ht="15.75" customHeight="1">
      <c r="A5617" s="336" t="str">
        <f>'Page 1 - General Information'!$G$12</f>
        <v>123468402</v>
      </c>
      <c r="B5617" s="295" t="str">
        <f>'Page 1 - General Information'!$G$16</f>
        <v>3395</v>
      </c>
      <c r="C5617" s="337" t="s">
        <v>164</v>
      </c>
      <c r="N5617" s="295" t="s">
        <v>19500</v>
      </c>
      <c r="P5617" s="490">
        <f t="array" ref="P5617">INDEX('Page 3 - Financial Information'!$K$16:$X$190,Y5617,X5617)</f>
        <v>3924.33</v>
      </c>
      <c r="S5617" s="464" t="s">
        <v>20547</v>
      </c>
      <c r="X5617" s="339">
        <v>3.0</v>
      </c>
      <c r="Y5617" s="339">
        <v>96.0</v>
      </c>
    </row>
    <row r="5618" ht="15.75" customHeight="1">
      <c r="A5618" s="336" t="str">
        <f>'Page 1 - General Information'!$G$12</f>
        <v>123468402</v>
      </c>
      <c r="B5618" s="295" t="str">
        <f>'Page 1 - General Information'!$G$16</f>
        <v>3395</v>
      </c>
      <c r="C5618" s="337" t="s">
        <v>164</v>
      </c>
      <c r="N5618" s="295" t="s">
        <v>19500</v>
      </c>
      <c r="P5618" s="490">
        <f t="array" ref="P5618">INDEX('Page 3 - Financial Information'!$K$16:$X$190,Y5618,X5618)</f>
        <v>614.7</v>
      </c>
      <c r="S5618" s="295" t="s">
        <v>20548</v>
      </c>
      <c r="X5618" s="339">
        <v>4.0</v>
      </c>
      <c r="Y5618" s="339">
        <v>96.0</v>
      </c>
    </row>
    <row r="5619" ht="15.75" customHeight="1">
      <c r="A5619" s="336" t="str">
        <f>'Page 1 - General Information'!$G$12</f>
        <v>123468402</v>
      </c>
      <c r="B5619" s="295" t="str">
        <f>'Page 1 - General Information'!$G$16</f>
        <v>3395</v>
      </c>
      <c r="C5619" s="337" t="s">
        <v>164</v>
      </c>
      <c r="N5619" s="295" t="s">
        <v>19500</v>
      </c>
      <c r="P5619" s="490">
        <f t="array" ref="P5619">INDEX('Page 3 - Financial Information'!$K$16:$X$190,Y5619,X5619)</f>
        <v>958.78</v>
      </c>
      <c r="S5619" s="295" t="s">
        <v>20549</v>
      </c>
      <c r="X5619" s="339">
        <v>5.0</v>
      </c>
      <c r="Y5619" s="339">
        <v>96.0</v>
      </c>
    </row>
    <row r="5620" ht="15.75" customHeight="1">
      <c r="A5620" s="336" t="str">
        <f>'Page 1 - General Information'!$G$12</f>
        <v>123468402</v>
      </c>
      <c r="B5620" s="295" t="str">
        <f>'Page 1 - General Information'!$G$16</f>
        <v>3395</v>
      </c>
      <c r="C5620" s="337" t="s">
        <v>164</v>
      </c>
      <c r="N5620" s="295" t="s">
        <v>19500</v>
      </c>
      <c r="P5620" s="490" t="str">
        <f t="array" ref="P5620">INDEX('Page 3 - Financial Information'!$K$16:$X$190,Y5620,X5620)</f>
        <v/>
      </c>
      <c r="S5620" s="295" t="s">
        <v>20550</v>
      </c>
      <c r="X5620" s="339">
        <v>6.0</v>
      </c>
      <c r="Y5620" s="339">
        <v>96.0</v>
      </c>
    </row>
    <row r="5621" ht="15.75" customHeight="1">
      <c r="A5621" s="336" t="str">
        <f>'Page 1 - General Information'!$G$12</f>
        <v>123468402</v>
      </c>
      <c r="B5621" s="295" t="str">
        <f>'Page 1 - General Information'!$G$16</f>
        <v>3395</v>
      </c>
      <c r="C5621" s="337" t="s">
        <v>164</v>
      </c>
      <c r="N5621" s="295" t="s">
        <v>19500</v>
      </c>
      <c r="P5621" s="490" t="str">
        <f t="array" ref="P5621">INDEX('Page 3 - Financial Information'!$K$16:$X$190,Y5621,X5621)</f>
        <v/>
      </c>
      <c r="S5621" s="295" t="s">
        <v>20551</v>
      </c>
      <c r="X5621" s="339">
        <v>7.0</v>
      </c>
      <c r="Y5621" s="339">
        <v>96.0</v>
      </c>
    </row>
    <row r="5622" ht="15.75" customHeight="1">
      <c r="A5622" s="336" t="str">
        <f>'Page 1 - General Information'!$G$12</f>
        <v>123468402</v>
      </c>
      <c r="B5622" s="295" t="str">
        <f>'Page 1 - General Information'!$G$16</f>
        <v>3395</v>
      </c>
      <c r="C5622" s="337" t="s">
        <v>164</v>
      </c>
      <c r="N5622" s="295" t="s">
        <v>19500</v>
      </c>
      <c r="P5622" s="490" t="str">
        <f t="array" ref="P5622">INDEX('Page 3 - Financial Information'!$K$16:$X$190,Y5622,X5622)</f>
        <v/>
      </c>
      <c r="S5622" s="295" t="s">
        <v>20552</v>
      </c>
      <c r="X5622" s="339">
        <v>8.0</v>
      </c>
      <c r="Y5622" s="339">
        <v>96.0</v>
      </c>
    </row>
    <row r="5623" ht="15.75" customHeight="1">
      <c r="A5623" s="336" t="str">
        <f>'Page 1 - General Information'!$G$12</f>
        <v>123468402</v>
      </c>
      <c r="B5623" s="295" t="str">
        <f>'Page 1 - General Information'!$G$16</f>
        <v>3395</v>
      </c>
      <c r="C5623" s="337" t="s">
        <v>164</v>
      </c>
      <c r="N5623" s="295" t="s">
        <v>19500</v>
      </c>
      <c r="P5623" s="490" t="str">
        <f t="array" ref="P5623">INDEX('Page 3 - Financial Information'!$K$16:$X$190,Y5623,X5623)</f>
        <v/>
      </c>
      <c r="S5623" s="295" t="s">
        <v>20553</v>
      </c>
      <c r="X5623" s="339">
        <v>9.0</v>
      </c>
      <c r="Y5623" s="339">
        <v>96.0</v>
      </c>
    </row>
    <row r="5624" ht="15.75" customHeight="1">
      <c r="A5624" s="336" t="str">
        <f>'Page 1 - General Information'!$G$12</f>
        <v>123468402</v>
      </c>
      <c r="B5624" s="295" t="str">
        <f>'Page 1 - General Information'!$G$16</f>
        <v>3395</v>
      </c>
      <c r="C5624" s="337" t="s">
        <v>164</v>
      </c>
      <c r="N5624" s="295" t="s">
        <v>19500</v>
      </c>
      <c r="P5624" s="490">
        <f t="array" ref="P5624">INDEX('Page 3 - Financial Information'!$K$16:$X$190,Y5624,X5624)</f>
        <v>22911.04</v>
      </c>
      <c r="S5624" s="295" t="s">
        <v>20554</v>
      </c>
      <c r="X5624" s="339">
        <v>10.0</v>
      </c>
      <c r="Y5624" s="339">
        <v>96.0</v>
      </c>
    </row>
    <row r="5625" ht="15.75" customHeight="1">
      <c r="A5625" s="336" t="str">
        <f>'Page 1 - General Information'!$G$12</f>
        <v>123468402</v>
      </c>
      <c r="B5625" s="295" t="str">
        <f>'Page 1 - General Information'!$G$16</f>
        <v>3395</v>
      </c>
      <c r="C5625" s="337" t="s">
        <v>164</v>
      </c>
      <c r="N5625" s="295" t="s">
        <v>19500</v>
      </c>
      <c r="P5625" s="490" t="str">
        <f t="array" ref="P5625">INDEX('Page 3 - Financial Information'!$K$16:$X$190,Y5625,X5625)</f>
        <v/>
      </c>
      <c r="S5625" s="295" t="s">
        <v>20555</v>
      </c>
      <c r="X5625" s="339">
        <v>13.0</v>
      </c>
      <c r="Y5625" s="339">
        <v>96.0</v>
      </c>
    </row>
    <row r="5626" ht="15.75" customHeight="1">
      <c r="A5626" s="336" t="str">
        <f>'Page 1 - General Information'!$G$12</f>
        <v>123468402</v>
      </c>
      <c r="B5626" s="295" t="str">
        <f>'Page 1 - General Information'!$G$16</f>
        <v>3395</v>
      </c>
      <c r="C5626" s="337" t="s">
        <v>164</v>
      </c>
      <c r="N5626" s="295" t="s">
        <v>19500</v>
      </c>
      <c r="P5626" s="490">
        <f t="array" ref="P5626">INDEX('Page 3 - Financial Information'!$K$16:$X$190,Y5626,X5626)</f>
        <v>2364.95</v>
      </c>
      <c r="S5626" s="295" t="s">
        <v>20556</v>
      </c>
      <c r="X5626" s="339">
        <v>14.0</v>
      </c>
      <c r="Y5626" s="339">
        <v>96.0</v>
      </c>
    </row>
    <row r="5627" ht="15.75" customHeight="1">
      <c r="A5627" s="336" t="str">
        <f>'Page 1 - General Information'!$G$12</f>
        <v>123468402</v>
      </c>
      <c r="B5627" s="295" t="str">
        <f>'Page 1 - General Information'!$G$16</f>
        <v>3395</v>
      </c>
      <c r="C5627" s="337" t="s">
        <v>164</v>
      </c>
      <c r="N5627" s="295" t="s">
        <v>19500</v>
      </c>
      <c r="P5627" s="490">
        <f t="array" ref="P5627">INDEX('Page 3 - Financial Information'!$K$16:$X$190,Y5627,X5627)</f>
        <v>2820.36</v>
      </c>
      <c r="S5627" s="464" t="s">
        <v>20557</v>
      </c>
      <c r="X5627" s="339">
        <v>1.0</v>
      </c>
      <c r="Y5627" s="339">
        <v>97.0</v>
      </c>
    </row>
    <row r="5628" ht="15.75" customHeight="1">
      <c r="A5628" s="336" t="str">
        <f>'Page 1 - General Information'!$G$12</f>
        <v>123468402</v>
      </c>
      <c r="B5628" s="295" t="str">
        <f>'Page 1 - General Information'!$G$16</f>
        <v>3395</v>
      </c>
      <c r="C5628" s="337" t="s">
        <v>164</v>
      </c>
      <c r="N5628" s="295" t="s">
        <v>19500</v>
      </c>
      <c r="P5628" s="490">
        <f t="array" ref="P5628">INDEX('Page 3 - Financial Information'!$K$16:$X$190,Y5628,X5628)</f>
        <v>1167.24</v>
      </c>
      <c r="S5628" s="464" t="s">
        <v>20558</v>
      </c>
      <c r="X5628" s="339">
        <v>3.0</v>
      </c>
      <c r="Y5628" s="339">
        <v>97.0</v>
      </c>
    </row>
    <row r="5629" ht="15.75" customHeight="1">
      <c r="A5629" s="336" t="str">
        <f>'Page 1 - General Information'!$G$12</f>
        <v>123468402</v>
      </c>
      <c r="B5629" s="295" t="str">
        <f>'Page 1 - General Information'!$G$16</f>
        <v>3395</v>
      </c>
      <c r="C5629" s="337" t="s">
        <v>164</v>
      </c>
      <c r="N5629" s="295" t="s">
        <v>19500</v>
      </c>
      <c r="P5629" s="490">
        <f t="array" ref="P5629">INDEX('Page 3 - Financial Information'!$K$16:$X$190,Y5629,X5629)</f>
        <v>665.1</v>
      </c>
      <c r="S5629" s="295" t="s">
        <v>20559</v>
      </c>
      <c r="X5629" s="339">
        <v>4.0</v>
      </c>
      <c r="Y5629" s="339">
        <v>97.0</v>
      </c>
    </row>
    <row r="5630" ht="15.75" customHeight="1">
      <c r="A5630" s="336" t="str">
        <f>'Page 1 - General Information'!$G$12</f>
        <v>123468402</v>
      </c>
      <c r="B5630" s="295" t="str">
        <f>'Page 1 - General Information'!$G$16</f>
        <v>3395</v>
      </c>
      <c r="C5630" s="337" t="s">
        <v>164</v>
      </c>
      <c r="N5630" s="295" t="s">
        <v>19500</v>
      </c>
      <c r="P5630" s="490">
        <f t="array" ref="P5630">INDEX('Page 3 - Financial Information'!$K$16:$X$190,Y5630,X5630)</f>
        <v>988.02</v>
      </c>
      <c r="S5630" s="295" t="s">
        <v>20560</v>
      </c>
      <c r="X5630" s="339">
        <v>5.0</v>
      </c>
      <c r="Y5630" s="339">
        <v>97.0</v>
      </c>
    </row>
    <row r="5631" ht="15.75" customHeight="1">
      <c r="A5631" s="336" t="str">
        <f>'Page 1 - General Information'!$G$12</f>
        <v>123468402</v>
      </c>
      <c r="B5631" s="295" t="str">
        <f>'Page 1 - General Information'!$G$16</f>
        <v>3395</v>
      </c>
      <c r="C5631" s="337" t="s">
        <v>164</v>
      </c>
      <c r="N5631" s="295" t="s">
        <v>19500</v>
      </c>
      <c r="P5631" s="490" t="str">
        <f t="array" ref="P5631">INDEX('Page 3 - Financial Information'!$K$16:$X$190,Y5631,X5631)</f>
        <v/>
      </c>
      <c r="S5631" s="295" t="s">
        <v>20561</v>
      </c>
      <c r="X5631" s="339">
        <v>6.0</v>
      </c>
      <c r="Y5631" s="339">
        <v>97.0</v>
      </c>
    </row>
    <row r="5632" ht="15.75" customHeight="1">
      <c r="A5632" s="336" t="str">
        <f>'Page 1 - General Information'!$G$12</f>
        <v>123468402</v>
      </c>
      <c r="B5632" s="295" t="str">
        <f>'Page 1 - General Information'!$G$16</f>
        <v>3395</v>
      </c>
      <c r="C5632" s="337" t="s">
        <v>164</v>
      </c>
      <c r="N5632" s="295" t="s">
        <v>19500</v>
      </c>
      <c r="P5632" s="490" t="str">
        <f t="array" ref="P5632">INDEX('Page 3 - Financial Information'!$K$16:$X$190,Y5632,X5632)</f>
        <v/>
      </c>
      <c r="S5632" s="295" t="s">
        <v>20562</v>
      </c>
      <c r="X5632" s="339">
        <v>7.0</v>
      </c>
      <c r="Y5632" s="339">
        <v>97.0</v>
      </c>
    </row>
    <row r="5633" ht="15.75" customHeight="1">
      <c r="A5633" s="336" t="str">
        <f>'Page 1 - General Information'!$G$12</f>
        <v>123468402</v>
      </c>
      <c r="B5633" s="295" t="str">
        <f>'Page 1 - General Information'!$G$16</f>
        <v>3395</v>
      </c>
      <c r="C5633" s="337" t="s">
        <v>164</v>
      </c>
      <c r="N5633" s="295" t="s">
        <v>19500</v>
      </c>
      <c r="P5633" s="490" t="str">
        <f t="array" ref="P5633">INDEX('Page 3 - Financial Information'!$K$16:$X$190,Y5633,X5633)</f>
        <v/>
      </c>
      <c r="S5633" s="295" t="s">
        <v>20563</v>
      </c>
      <c r="X5633" s="339">
        <v>8.0</v>
      </c>
      <c r="Y5633" s="339">
        <v>97.0</v>
      </c>
    </row>
    <row r="5634" ht="15.75" customHeight="1">
      <c r="A5634" s="336" t="str">
        <f>'Page 1 - General Information'!$G$12</f>
        <v>123468402</v>
      </c>
      <c r="B5634" s="295" t="str">
        <f>'Page 1 - General Information'!$G$16</f>
        <v>3395</v>
      </c>
      <c r="C5634" s="337" t="s">
        <v>164</v>
      </c>
      <c r="N5634" s="295" t="s">
        <v>19500</v>
      </c>
      <c r="P5634" s="490" t="str">
        <f t="array" ref="P5634">INDEX('Page 3 - Financial Information'!$K$16:$X$190,Y5634,X5634)</f>
        <v/>
      </c>
      <c r="S5634" s="295" t="s">
        <v>20564</v>
      </c>
      <c r="X5634" s="339">
        <v>9.0</v>
      </c>
      <c r="Y5634" s="339">
        <v>97.0</v>
      </c>
    </row>
    <row r="5635" ht="15.75" customHeight="1">
      <c r="A5635" s="336" t="str">
        <f>'Page 1 - General Information'!$G$12</f>
        <v>123468402</v>
      </c>
      <c r="B5635" s="295" t="str">
        <f>'Page 1 - General Information'!$G$16</f>
        <v>3395</v>
      </c>
      <c r="C5635" s="337" t="s">
        <v>164</v>
      </c>
      <c r="N5635" s="295" t="s">
        <v>19500</v>
      </c>
      <c r="P5635" s="490" t="str">
        <f t="array" ref="P5635">INDEX('Page 3 - Financial Information'!$K$16:$X$190,Y5635,X5635)</f>
        <v/>
      </c>
      <c r="S5635" s="295" t="s">
        <v>20565</v>
      </c>
      <c r="X5635" s="339">
        <v>10.0</v>
      </c>
      <c r="Y5635" s="339">
        <v>97.0</v>
      </c>
    </row>
    <row r="5636" ht="15.75" customHeight="1">
      <c r="A5636" s="336" t="str">
        <f>'Page 1 - General Information'!$G$12</f>
        <v>123468402</v>
      </c>
      <c r="B5636" s="295" t="str">
        <f>'Page 1 - General Information'!$G$16</f>
        <v>3395</v>
      </c>
      <c r="C5636" s="337" t="s">
        <v>164</v>
      </c>
      <c r="N5636" s="295" t="s">
        <v>19500</v>
      </c>
      <c r="P5636" s="490" t="str">
        <f t="array" ref="P5636">INDEX('Page 3 - Financial Information'!$K$16:$X$190,Y5636,X5636)</f>
        <v/>
      </c>
      <c r="S5636" s="295" t="s">
        <v>20566</v>
      </c>
      <c r="X5636" s="339">
        <v>13.0</v>
      </c>
      <c r="Y5636" s="339">
        <v>97.0</v>
      </c>
    </row>
    <row r="5637" ht="15.75" customHeight="1">
      <c r="A5637" s="336" t="str">
        <f>'Page 1 - General Information'!$G$12</f>
        <v>123468402</v>
      </c>
      <c r="B5637" s="295" t="str">
        <f>'Page 1 - General Information'!$G$16</f>
        <v>3395</v>
      </c>
      <c r="C5637" s="337" t="s">
        <v>164</v>
      </c>
      <c r="N5637" s="295" t="s">
        <v>19500</v>
      </c>
      <c r="P5637" s="490">
        <f t="array" ref="P5637">INDEX('Page 3 - Financial Information'!$K$16:$X$190,Y5637,X5637)</f>
        <v>1434</v>
      </c>
      <c r="S5637" s="295" t="s">
        <v>20567</v>
      </c>
      <c r="X5637" s="339">
        <v>14.0</v>
      </c>
      <c r="Y5637" s="339">
        <v>97.0</v>
      </c>
    </row>
    <row r="5638" ht="15.75" customHeight="1">
      <c r="A5638" s="336" t="str">
        <f>'Page 1 - General Information'!$G$12</f>
        <v>123468402</v>
      </c>
      <c r="B5638" s="295" t="str">
        <f>'Page 1 - General Information'!$G$16</f>
        <v>3395</v>
      </c>
      <c r="C5638" s="337" t="s">
        <v>164</v>
      </c>
      <c r="N5638" s="295" t="s">
        <v>19500</v>
      </c>
      <c r="P5638" s="490">
        <f t="array" ref="P5638">INDEX('Page 3 - Financial Information'!$K$16:$X$190,Y5638,X5638)</f>
        <v>0</v>
      </c>
      <c r="S5638" s="464" t="s">
        <v>20568</v>
      </c>
      <c r="X5638" s="339">
        <v>1.0</v>
      </c>
      <c r="Y5638" s="339">
        <v>98.0</v>
      </c>
    </row>
    <row r="5639" ht="15.75" customHeight="1">
      <c r="A5639" s="336" t="str">
        <f>'Page 1 - General Information'!$G$12</f>
        <v>123468402</v>
      </c>
      <c r="B5639" s="295" t="str">
        <f>'Page 1 - General Information'!$G$16</f>
        <v>3395</v>
      </c>
      <c r="C5639" s="337" t="s">
        <v>164</v>
      </c>
      <c r="N5639" s="295" t="s">
        <v>19500</v>
      </c>
      <c r="P5639" s="490" t="str">
        <f t="array" ref="P5639">INDEX('Page 3 - Financial Information'!$K$16:$X$190,Y5639,X5639)</f>
        <v/>
      </c>
      <c r="S5639" s="464" t="s">
        <v>20569</v>
      </c>
      <c r="X5639" s="339">
        <v>3.0</v>
      </c>
      <c r="Y5639" s="339">
        <v>98.0</v>
      </c>
    </row>
    <row r="5640" ht="15.75" customHeight="1">
      <c r="A5640" s="336" t="str">
        <f>'Page 1 - General Information'!$G$12</f>
        <v>123468402</v>
      </c>
      <c r="B5640" s="295" t="str">
        <f>'Page 1 - General Information'!$G$16</f>
        <v>3395</v>
      </c>
      <c r="C5640" s="337" t="s">
        <v>164</v>
      </c>
      <c r="N5640" s="295" t="s">
        <v>19500</v>
      </c>
      <c r="P5640" s="490" t="str">
        <f t="array" ref="P5640">INDEX('Page 3 - Financial Information'!$K$16:$X$190,Y5640,X5640)</f>
        <v/>
      </c>
      <c r="S5640" s="295" t="s">
        <v>20570</v>
      </c>
      <c r="X5640" s="339">
        <v>4.0</v>
      </c>
      <c r="Y5640" s="339">
        <v>98.0</v>
      </c>
    </row>
    <row r="5641" ht="15.75" customHeight="1">
      <c r="A5641" s="336" t="str">
        <f>'Page 1 - General Information'!$G$12</f>
        <v>123468402</v>
      </c>
      <c r="B5641" s="295" t="str">
        <f>'Page 1 - General Information'!$G$16</f>
        <v>3395</v>
      </c>
      <c r="C5641" s="337" t="s">
        <v>164</v>
      </c>
      <c r="N5641" s="295" t="s">
        <v>19500</v>
      </c>
      <c r="P5641" s="490" t="str">
        <f t="array" ref="P5641">INDEX('Page 3 - Financial Information'!$K$16:$X$190,Y5641,X5641)</f>
        <v/>
      </c>
      <c r="S5641" s="295" t="s">
        <v>20571</v>
      </c>
      <c r="X5641" s="339">
        <v>5.0</v>
      </c>
      <c r="Y5641" s="339">
        <v>98.0</v>
      </c>
    </row>
    <row r="5642" ht="15.75" customHeight="1">
      <c r="A5642" s="336" t="str">
        <f>'Page 1 - General Information'!$G$12</f>
        <v>123468402</v>
      </c>
      <c r="B5642" s="295" t="str">
        <f>'Page 1 - General Information'!$G$16</f>
        <v>3395</v>
      </c>
      <c r="C5642" s="337" t="s">
        <v>164</v>
      </c>
      <c r="N5642" s="295" t="s">
        <v>19500</v>
      </c>
      <c r="P5642" s="490" t="str">
        <f t="array" ref="P5642">INDEX('Page 3 - Financial Information'!$K$16:$X$190,Y5642,X5642)</f>
        <v/>
      </c>
      <c r="S5642" s="295" t="s">
        <v>20572</v>
      </c>
      <c r="X5642" s="339">
        <v>6.0</v>
      </c>
      <c r="Y5642" s="339">
        <v>98.0</v>
      </c>
    </row>
    <row r="5643" ht="15.75" customHeight="1">
      <c r="A5643" s="336" t="str">
        <f>'Page 1 - General Information'!$G$12</f>
        <v>123468402</v>
      </c>
      <c r="B5643" s="295" t="str">
        <f>'Page 1 - General Information'!$G$16</f>
        <v>3395</v>
      </c>
      <c r="C5643" s="337" t="s">
        <v>164</v>
      </c>
      <c r="N5643" s="295" t="s">
        <v>19500</v>
      </c>
      <c r="P5643" s="490" t="str">
        <f t="array" ref="P5643">INDEX('Page 3 - Financial Information'!$K$16:$X$190,Y5643,X5643)</f>
        <v/>
      </c>
      <c r="S5643" s="295" t="s">
        <v>20573</v>
      </c>
      <c r="X5643" s="339">
        <v>7.0</v>
      </c>
      <c r="Y5643" s="339">
        <v>98.0</v>
      </c>
    </row>
    <row r="5644" ht="15.75" customHeight="1">
      <c r="A5644" s="336" t="str">
        <f>'Page 1 - General Information'!$G$12</f>
        <v>123468402</v>
      </c>
      <c r="B5644" s="295" t="str">
        <f>'Page 1 - General Information'!$G$16</f>
        <v>3395</v>
      </c>
      <c r="C5644" s="337" t="s">
        <v>164</v>
      </c>
      <c r="N5644" s="295" t="s">
        <v>19500</v>
      </c>
      <c r="P5644" s="490" t="str">
        <f t="array" ref="P5644">INDEX('Page 3 - Financial Information'!$K$16:$X$190,Y5644,X5644)</f>
        <v/>
      </c>
      <c r="S5644" s="295" t="s">
        <v>20574</v>
      </c>
      <c r="X5644" s="339">
        <v>8.0</v>
      </c>
      <c r="Y5644" s="339">
        <v>98.0</v>
      </c>
    </row>
    <row r="5645" ht="15.75" customHeight="1">
      <c r="A5645" s="336" t="str">
        <f>'Page 1 - General Information'!$G$12</f>
        <v>123468402</v>
      </c>
      <c r="B5645" s="295" t="str">
        <f>'Page 1 - General Information'!$G$16</f>
        <v>3395</v>
      </c>
      <c r="C5645" s="337" t="s">
        <v>164</v>
      </c>
      <c r="N5645" s="295" t="s">
        <v>19500</v>
      </c>
      <c r="P5645" s="490" t="str">
        <f t="array" ref="P5645">INDEX('Page 3 - Financial Information'!$K$16:$X$190,Y5645,X5645)</f>
        <v/>
      </c>
      <c r="S5645" s="295" t="s">
        <v>20575</v>
      </c>
      <c r="X5645" s="339">
        <v>9.0</v>
      </c>
      <c r="Y5645" s="339">
        <v>98.0</v>
      </c>
    </row>
    <row r="5646" ht="15.75" customHeight="1">
      <c r="A5646" s="336" t="str">
        <f>'Page 1 - General Information'!$G$12</f>
        <v>123468402</v>
      </c>
      <c r="B5646" s="295" t="str">
        <f>'Page 1 - General Information'!$G$16</f>
        <v>3395</v>
      </c>
      <c r="C5646" s="337" t="s">
        <v>164</v>
      </c>
      <c r="N5646" s="295" t="s">
        <v>19500</v>
      </c>
      <c r="P5646" s="490" t="str">
        <f t="array" ref="P5646">INDEX('Page 3 - Financial Information'!$K$16:$X$190,Y5646,X5646)</f>
        <v/>
      </c>
      <c r="S5646" s="295" t="s">
        <v>20576</v>
      </c>
      <c r="X5646" s="339">
        <v>10.0</v>
      </c>
      <c r="Y5646" s="339">
        <v>98.0</v>
      </c>
    </row>
    <row r="5647" ht="15.75" customHeight="1">
      <c r="A5647" s="336" t="str">
        <f>'Page 1 - General Information'!$G$12</f>
        <v>123468402</v>
      </c>
      <c r="B5647" s="295" t="str">
        <f>'Page 1 - General Information'!$G$16</f>
        <v>3395</v>
      </c>
      <c r="C5647" s="337" t="s">
        <v>164</v>
      </c>
      <c r="N5647" s="295" t="s">
        <v>19500</v>
      </c>
      <c r="P5647" s="490" t="str">
        <f t="array" ref="P5647">INDEX('Page 3 - Financial Information'!$K$16:$X$190,Y5647,X5647)</f>
        <v/>
      </c>
      <c r="S5647" s="295" t="s">
        <v>20577</v>
      </c>
      <c r="X5647" s="339">
        <v>13.0</v>
      </c>
      <c r="Y5647" s="339">
        <v>98.0</v>
      </c>
    </row>
    <row r="5648" ht="15.75" customHeight="1">
      <c r="A5648" s="336" t="str">
        <f>'Page 1 - General Information'!$G$12</f>
        <v>123468402</v>
      </c>
      <c r="B5648" s="295" t="str">
        <f>'Page 1 - General Information'!$G$16</f>
        <v>3395</v>
      </c>
      <c r="C5648" s="337" t="s">
        <v>164</v>
      </c>
      <c r="N5648" s="295" t="s">
        <v>19500</v>
      </c>
      <c r="P5648" s="490" t="str">
        <f t="array" ref="P5648">INDEX('Page 3 - Financial Information'!$K$16:$X$190,Y5648,X5648)</f>
        <v/>
      </c>
      <c r="S5648" s="295" t="s">
        <v>20578</v>
      </c>
      <c r="X5648" s="339">
        <v>14.0</v>
      </c>
      <c r="Y5648" s="339">
        <v>98.0</v>
      </c>
    </row>
    <row r="5649" ht="15.75" customHeight="1">
      <c r="A5649" s="336" t="str">
        <f>'Page 1 - General Information'!$G$12</f>
        <v>123468402</v>
      </c>
      <c r="B5649" s="295" t="str">
        <f>'Page 1 - General Information'!$G$16</f>
        <v>3395</v>
      </c>
      <c r="C5649" s="337" t="s">
        <v>164</v>
      </c>
      <c r="N5649" s="295" t="s">
        <v>19500</v>
      </c>
      <c r="P5649" s="490">
        <f t="array" ref="P5649">INDEX('Page 3 - Financial Information'!$K$16:$X$190,Y5649,X5649)</f>
        <v>14213.61</v>
      </c>
      <c r="S5649" s="464" t="s">
        <v>20579</v>
      </c>
      <c r="X5649" s="339">
        <v>1.0</v>
      </c>
      <c r="Y5649" s="339">
        <v>99.0</v>
      </c>
    </row>
    <row r="5650" ht="15.75" customHeight="1">
      <c r="A5650" s="336" t="str">
        <f>'Page 1 - General Information'!$G$12</f>
        <v>123468402</v>
      </c>
      <c r="B5650" s="295" t="str">
        <f>'Page 1 - General Information'!$G$16</f>
        <v>3395</v>
      </c>
      <c r="C5650" s="337" t="s">
        <v>164</v>
      </c>
      <c r="N5650" s="295" t="s">
        <v>19500</v>
      </c>
      <c r="P5650" s="490">
        <f t="array" ref="P5650">INDEX('Page 3 - Financial Information'!$K$16:$X$190,Y5650,X5650)</f>
        <v>3479.63</v>
      </c>
      <c r="S5650" s="464" t="s">
        <v>20580</v>
      </c>
      <c r="X5650" s="339">
        <v>3.0</v>
      </c>
      <c r="Y5650" s="339">
        <v>99.0</v>
      </c>
    </row>
    <row r="5651" ht="15.75" customHeight="1">
      <c r="A5651" s="336" t="str">
        <f>'Page 1 - General Information'!$G$12</f>
        <v>123468402</v>
      </c>
      <c r="B5651" s="295" t="str">
        <f>'Page 1 - General Information'!$G$16</f>
        <v>3395</v>
      </c>
      <c r="C5651" s="337" t="s">
        <v>164</v>
      </c>
      <c r="N5651" s="295" t="s">
        <v>19500</v>
      </c>
      <c r="P5651" s="490">
        <f t="array" ref="P5651">INDEX('Page 3 - Financial Information'!$K$16:$X$190,Y5651,X5651)</f>
        <v>1059.5</v>
      </c>
      <c r="S5651" s="295" t="s">
        <v>20581</v>
      </c>
      <c r="X5651" s="339">
        <v>4.0</v>
      </c>
      <c r="Y5651" s="339">
        <v>99.0</v>
      </c>
    </row>
    <row r="5652" ht="15.75" customHeight="1">
      <c r="A5652" s="336" t="str">
        <f>'Page 1 - General Information'!$G$12</f>
        <v>123468402</v>
      </c>
      <c r="B5652" s="295" t="str">
        <f>'Page 1 - General Information'!$G$16</f>
        <v>3395</v>
      </c>
      <c r="C5652" s="337" t="s">
        <v>164</v>
      </c>
      <c r="N5652" s="295" t="s">
        <v>19500</v>
      </c>
      <c r="P5652" s="490" t="str">
        <f t="array" ref="P5652">INDEX('Page 3 - Financial Information'!$K$16:$X$190,Y5652,X5652)</f>
        <v/>
      </c>
      <c r="S5652" s="295" t="s">
        <v>20582</v>
      </c>
      <c r="X5652" s="339">
        <v>5.0</v>
      </c>
      <c r="Y5652" s="339">
        <v>99.0</v>
      </c>
    </row>
    <row r="5653" ht="15.75" customHeight="1">
      <c r="A5653" s="336" t="str">
        <f>'Page 1 - General Information'!$G$12</f>
        <v>123468402</v>
      </c>
      <c r="B5653" s="295" t="str">
        <f>'Page 1 - General Information'!$G$16</f>
        <v>3395</v>
      </c>
      <c r="C5653" s="337" t="s">
        <v>164</v>
      </c>
      <c r="N5653" s="295" t="s">
        <v>19500</v>
      </c>
      <c r="P5653" s="490" t="str">
        <f t="array" ref="P5653">INDEX('Page 3 - Financial Information'!$K$16:$X$190,Y5653,X5653)</f>
        <v/>
      </c>
      <c r="S5653" s="295" t="s">
        <v>20583</v>
      </c>
      <c r="X5653" s="339">
        <v>6.0</v>
      </c>
      <c r="Y5653" s="339">
        <v>99.0</v>
      </c>
    </row>
    <row r="5654" ht="15.75" customHeight="1">
      <c r="A5654" s="336" t="str">
        <f>'Page 1 - General Information'!$G$12</f>
        <v>123468402</v>
      </c>
      <c r="B5654" s="295" t="str">
        <f>'Page 1 - General Information'!$G$16</f>
        <v>3395</v>
      </c>
      <c r="C5654" s="337" t="s">
        <v>164</v>
      </c>
      <c r="N5654" s="295" t="s">
        <v>19500</v>
      </c>
      <c r="P5654" s="490" t="str">
        <f t="array" ref="P5654">INDEX('Page 3 - Financial Information'!$K$16:$X$190,Y5654,X5654)</f>
        <v/>
      </c>
      <c r="S5654" s="295" t="s">
        <v>20584</v>
      </c>
      <c r="X5654" s="339">
        <v>7.0</v>
      </c>
      <c r="Y5654" s="339">
        <v>99.0</v>
      </c>
    </row>
    <row r="5655" ht="15.75" customHeight="1">
      <c r="A5655" s="336" t="str">
        <f>'Page 1 - General Information'!$G$12</f>
        <v>123468402</v>
      </c>
      <c r="B5655" s="295" t="str">
        <f>'Page 1 - General Information'!$G$16</f>
        <v>3395</v>
      </c>
      <c r="C5655" s="337" t="s">
        <v>164</v>
      </c>
      <c r="N5655" s="295" t="s">
        <v>19500</v>
      </c>
      <c r="P5655" s="490" t="str">
        <f t="array" ref="P5655">INDEX('Page 3 - Financial Information'!$K$16:$X$190,Y5655,X5655)</f>
        <v/>
      </c>
      <c r="S5655" s="295" t="s">
        <v>20585</v>
      </c>
      <c r="X5655" s="339">
        <v>8.0</v>
      </c>
      <c r="Y5655" s="339">
        <v>99.0</v>
      </c>
    </row>
    <row r="5656" ht="15.75" customHeight="1">
      <c r="A5656" s="336" t="str">
        <f>'Page 1 - General Information'!$G$12</f>
        <v>123468402</v>
      </c>
      <c r="B5656" s="295" t="str">
        <f>'Page 1 - General Information'!$G$16</f>
        <v>3395</v>
      </c>
      <c r="C5656" s="337" t="s">
        <v>164</v>
      </c>
      <c r="N5656" s="295" t="s">
        <v>19500</v>
      </c>
      <c r="P5656" s="490">
        <f t="array" ref="P5656">INDEX('Page 3 - Financial Information'!$K$16:$X$190,Y5656,X5656)</f>
        <v>9674.48</v>
      </c>
      <c r="S5656" s="295" t="s">
        <v>20586</v>
      </c>
      <c r="X5656" s="339">
        <v>9.0</v>
      </c>
      <c r="Y5656" s="339">
        <v>99.0</v>
      </c>
    </row>
    <row r="5657" ht="15.75" customHeight="1">
      <c r="A5657" s="336" t="str">
        <f>'Page 1 - General Information'!$G$12</f>
        <v>123468402</v>
      </c>
      <c r="B5657" s="295" t="str">
        <f>'Page 1 - General Information'!$G$16</f>
        <v>3395</v>
      </c>
      <c r="C5657" s="337" t="s">
        <v>164</v>
      </c>
      <c r="N5657" s="295" t="s">
        <v>19500</v>
      </c>
      <c r="P5657" s="490" t="str">
        <f t="array" ref="P5657">INDEX('Page 3 - Financial Information'!$K$16:$X$190,Y5657,X5657)</f>
        <v/>
      </c>
      <c r="S5657" s="295" t="s">
        <v>20587</v>
      </c>
      <c r="X5657" s="339">
        <v>10.0</v>
      </c>
      <c r="Y5657" s="339">
        <v>99.0</v>
      </c>
    </row>
    <row r="5658" ht="15.75" customHeight="1">
      <c r="A5658" s="336" t="str">
        <f>'Page 1 - General Information'!$G$12</f>
        <v>123468402</v>
      </c>
      <c r="B5658" s="295" t="str">
        <f>'Page 1 - General Information'!$G$16</f>
        <v>3395</v>
      </c>
      <c r="C5658" s="337" t="s">
        <v>164</v>
      </c>
      <c r="N5658" s="295" t="s">
        <v>19500</v>
      </c>
      <c r="P5658" s="490" t="str">
        <f t="array" ref="P5658">INDEX('Page 3 - Financial Information'!$K$16:$X$190,Y5658,X5658)</f>
        <v/>
      </c>
      <c r="S5658" s="295" t="s">
        <v>20588</v>
      </c>
      <c r="X5658" s="339">
        <v>13.0</v>
      </c>
      <c r="Y5658" s="339">
        <v>99.0</v>
      </c>
    </row>
    <row r="5659" ht="15.75" customHeight="1">
      <c r="A5659" s="336" t="str">
        <f>'Page 1 - General Information'!$G$12</f>
        <v>123468402</v>
      </c>
      <c r="B5659" s="295" t="str">
        <f>'Page 1 - General Information'!$G$16</f>
        <v>3395</v>
      </c>
      <c r="C5659" s="337" t="s">
        <v>164</v>
      </c>
      <c r="N5659" s="295" t="s">
        <v>19500</v>
      </c>
      <c r="P5659" s="490">
        <f t="array" ref="P5659">INDEX('Page 3 - Financial Information'!$K$16:$X$190,Y5659,X5659)</f>
        <v>2035.4</v>
      </c>
      <c r="S5659" s="295" t="s">
        <v>20589</v>
      </c>
      <c r="X5659" s="339">
        <v>14.0</v>
      </c>
      <c r="Y5659" s="339">
        <v>99.0</v>
      </c>
    </row>
    <row r="5660" ht="15.75" customHeight="1">
      <c r="A5660" s="336" t="str">
        <f>'Page 1 - General Information'!$G$12</f>
        <v>123468402</v>
      </c>
      <c r="B5660" s="295" t="str">
        <f>'Page 1 - General Information'!$G$16</f>
        <v>3395</v>
      </c>
      <c r="C5660" s="337" t="s">
        <v>164</v>
      </c>
      <c r="N5660" s="295" t="s">
        <v>19500</v>
      </c>
      <c r="P5660" s="490">
        <f t="array" ref="P5660">INDEX('Page 3 - Financial Information'!$K$16:$X$190,Y5660,X5660)</f>
        <v>10592.32</v>
      </c>
      <c r="S5660" s="464" t="s">
        <v>20590</v>
      </c>
      <c r="X5660" s="339">
        <v>1.0</v>
      </c>
      <c r="Y5660" s="339">
        <v>100.0</v>
      </c>
    </row>
    <row r="5661" ht="15.75" customHeight="1">
      <c r="A5661" s="336" t="str">
        <f>'Page 1 - General Information'!$G$12</f>
        <v>123468402</v>
      </c>
      <c r="B5661" s="295" t="str">
        <f>'Page 1 - General Information'!$G$16</f>
        <v>3395</v>
      </c>
      <c r="C5661" s="337" t="s">
        <v>164</v>
      </c>
      <c r="N5661" s="295" t="s">
        <v>19500</v>
      </c>
      <c r="P5661" s="490">
        <f t="array" ref="P5661">INDEX('Page 3 - Financial Information'!$K$16:$X$190,Y5661,X5661)</f>
        <v>2128.52</v>
      </c>
      <c r="S5661" s="464" t="s">
        <v>20591</v>
      </c>
      <c r="X5661" s="339">
        <v>3.0</v>
      </c>
      <c r="Y5661" s="339">
        <v>100.0</v>
      </c>
    </row>
    <row r="5662" ht="15.75" customHeight="1">
      <c r="A5662" s="336" t="str">
        <f>'Page 1 - General Information'!$G$12</f>
        <v>123468402</v>
      </c>
      <c r="B5662" s="295" t="str">
        <f>'Page 1 - General Information'!$G$16</f>
        <v>3395</v>
      </c>
      <c r="C5662" s="337" t="s">
        <v>164</v>
      </c>
      <c r="N5662" s="295" t="s">
        <v>19500</v>
      </c>
      <c r="P5662" s="490" t="str">
        <f t="array" ref="P5662">INDEX('Page 3 - Financial Information'!$K$16:$X$190,Y5662,X5662)</f>
        <v/>
      </c>
      <c r="S5662" s="295" t="s">
        <v>20592</v>
      </c>
      <c r="X5662" s="339">
        <v>4.0</v>
      </c>
      <c r="Y5662" s="339">
        <v>100.0</v>
      </c>
    </row>
    <row r="5663" ht="15.75" customHeight="1">
      <c r="A5663" s="336" t="str">
        <f>'Page 1 - General Information'!$G$12</f>
        <v>123468402</v>
      </c>
      <c r="B5663" s="295" t="str">
        <f>'Page 1 - General Information'!$G$16</f>
        <v>3395</v>
      </c>
      <c r="C5663" s="337" t="s">
        <v>164</v>
      </c>
      <c r="N5663" s="295" t="s">
        <v>19500</v>
      </c>
      <c r="P5663" s="490">
        <f t="array" ref="P5663">INDEX('Page 3 - Financial Information'!$K$16:$X$190,Y5663,X5663)</f>
        <v>1140.64</v>
      </c>
      <c r="S5663" s="295" t="s">
        <v>20593</v>
      </c>
      <c r="X5663" s="339">
        <v>5.0</v>
      </c>
      <c r="Y5663" s="339">
        <v>100.0</v>
      </c>
    </row>
    <row r="5664" ht="15.75" customHeight="1">
      <c r="A5664" s="336" t="str">
        <f>'Page 1 - General Information'!$G$12</f>
        <v>123468402</v>
      </c>
      <c r="B5664" s="295" t="str">
        <f>'Page 1 - General Information'!$G$16</f>
        <v>3395</v>
      </c>
      <c r="C5664" s="337" t="s">
        <v>164</v>
      </c>
      <c r="N5664" s="295" t="s">
        <v>19500</v>
      </c>
      <c r="P5664" s="490" t="str">
        <f t="array" ref="P5664">INDEX('Page 3 - Financial Information'!$K$16:$X$190,Y5664,X5664)</f>
        <v/>
      </c>
      <c r="S5664" s="295" t="s">
        <v>20594</v>
      </c>
      <c r="X5664" s="339">
        <v>6.0</v>
      </c>
      <c r="Y5664" s="339">
        <v>100.0</v>
      </c>
    </row>
    <row r="5665" ht="15.75" customHeight="1">
      <c r="A5665" s="336" t="str">
        <f>'Page 1 - General Information'!$G$12</f>
        <v>123468402</v>
      </c>
      <c r="B5665" s="295" t="str">
        <f>'Page 1 - General Information'!$G$16</f>
        <v>3395</v>
      </c>
      <c r="C5665" s="337" t="s">
        <v>164</v>
      </c>
      <c r="N5665" s="295" t="s">
        <v>19500</v>
      </c>
      <c r="P5665" s="490" t="str">
        <f t="array" ref="P5665">INDEX('Page 3 - Financial Information'!$K$16:$X$190,Y5665,X5665)</f>
        <v/>
      </c>
      <c r="S5665" s="295" t="s">
        <v>20595</v>
      </c>
      <c r="X5665" s="339">
        <v>7.0</v>
      </c>
      <c r="Y5665" s="339">
        <v>100.0</v>
      </c>
    </row>
    <row r="5666" ht="15.75" customHeight="1">
      <c r="A5666" s="336" t="str">
        <f>'Page 1 - General Information'!$G$12</f>
        <v>123468402</v>
      </c>
      <c r="B5666" s="295" t="str">
        <f>'Page 1 - General Information'!$G$16</f>
        <v>3395</v>
      </c>
      <c r="C5666" s="337" t="s">
        <v>164</v>
      </c>
      <c r="N5666" s="295" t="s">
        <v>19500</v>
      </c>
      <c r="P5666" s="490" t="str">
        <f t="array" ref="P5666">INDEX('Page 3 - Financial Information'!$K$16:$X$190,Y5666,X5666)</f>
        <v/>
      </c>
      <c r="S5666" s="295" t="s">
        <v>20596</v>
      </c>
      <c r="X5666" s="339">
        <v>8.0</v>
      </c>
      <c r="Y5666" s="339">
        <v>100.0</v>
      </c>
    </row>
    <row r="5667" ht="15.75" customHeight="1">
      <c r="A5667" s="336" t="str">
        <f>'Page 1 - General Information'!$G$12</f>
        <v>123468402</v>
      </c>
      <c r="B5667" s="295" t="str">
        <f>'Page 1 - General Information'!$G$16</f>
        <v>3395</v>
      </c>
      <c r="C5667" s="337" t="s">
        <v>164</v>
      </c>
      <c r="N5667" s="295" t="s">
        <v>19500</v>
      </c>
      <c r="P5667" s="490">
        <f t="array" ref="P5667">INDEX('Page 3 - Financial Information'!$K$16:$X$190,Y5667,X5667)</f>
        <v>7323.16</v>
      </c>
      <c r="S5667" s="295" t="s">
        <v>20597</v>
      </c>
      <c r="X5667" s="339">
        <v>9.0</v>
      </c>
      <c r="Y5667" s="339">
        <v>100.0</v>
      </c>
    </row>
    <row r="5668" ht="15.75" customHeight="1">
      <c r="A5668" s="336" t="str">
        <f>'Page 1 - General Information'!$G$12</f>
        <v>123468402</v>
      </c>
      <c r="B5668" s="295" t="str">
        <f>'Page 1 - General Information'!$G$16</f>
        <v>3395</v>
      </c>
      <c r="C5668" s="337" t="s">
        <v>164</v>
      </c>
      <c r="N5668" s="295" t="s">
        <v>19500</v>
      </c>
      <c r="P5668" s="490" t="str">
        <f t="array" ref="P5668">INDEX('Page 3 - Financial Information'!$K$16:$X$190,Y5668,X5668)</f>
        <v/>
      </c>
      <c r="S5668" s="295" t="s">
        <v>20598</v>
      </c>
      <c r="X5668" s="339">
        <v>10.0</v>
      </c>
      <c r="Y5668" s="339">
        <v>100.0</v>
      </c>
    </row>
    <row r="5669" ht="15.75" customHeight="1">
      <c r="A5669" s="336" t="str">
        <f>'Page 1 - General Information'!$G$12</f>
        <v>123468402</v>
      </c>
      <c r="B5669" s="295" t="str">
        <f>'Page 1 - General Information'!$G$16</f>
        <v>3395</v>
      </c>
      <c r="C5669" s="337" t="s">
        <v>164</v>
      </c>
      <c r="N5669" s="295" t="s">
        <v>19500</v>
      </c>
      <c r="P5669" s="490" t="str">
        <f t="array" ref="P5669">INDEX('Page 3 - Financial Information'!$K$16:$X$190,Y5669,X5669)</f>
        <v/>
      </c>
      <c r="S5669" s="295" t="s">
        <v>20599</v>
      </c>
      <c r="X5669" s="339">
        <v>13.0</v>
      </c>
      <c r="Y5669" s="339">
        <v>100.0</v>
      </c>
    </row>
    <row r="5670" ht="15.75" customHeight="1">
      <c r="A5670" s="336" t="str">
        <f>'Page 1 - General Information'!$G$12</f>
        <v>123468402</v>
      </c>
      <c r="B5670" s="295" t="str">
        <f>'Page 1 - General Information'!$G$16</f>
        <v>3395</v>
      </c>
      <c r="C5670" s="337" t="s">
        <v>164</v>
      </c>
      <c r="N5670" s="295" t="s">
        <v>19500</v>
      </c>
      <c r="P5670" s="490" t="str">
        <f t="array" ref="P5670">INDEX('Page 3 - Financial Information'!$K$16:$X$190,Y5670,X5670)</f>
        <v/>
      </c>
      <c r="S5670" s="295" t="s">
        <v>20600</v>
      </c>
      <c r="X5670" s="339">
        <v>14.0</v>
      </c>
      <c r="Y5670" s="339">
        <v>100.0</v>
      </c>
    </row>
    <row r="5671" ht="15.75" customHeight="1">
      <c r="A5671" s="336" t="str">
        <f>'Page 1 - General Information'!$G$12</f>
        <v>123468402</v>
      </c>
      <c r="B5671" s="295" t="str">
        <f>'Page 1 - General Information'!$G$16</f>
        <v>3395</v>
      </c>
      <c r="C5671" s="337" t="s">
        <v>164</v>
      </c>
      <c r="N5671" s="295" t="s">
        <v>19500</v>
      </c>
      <c r="P5671" s="490">
        <f t="array" ref="P5671">INDEX('Page 3 - Financial Information'!$K$16:$X$190,Y5671,X5671)</f>
        <v>0</v>
      </c>
      <c r="S5671" s="464" t="s">
        <v>20601</v>
      </c>
      <c r="X5671" s="339">
        <v>1.0</v>
      </c>
      <c r="Y5671" s="339">
        <v>101.0</v>
      </c>
    </row>
    <row r="5672" ht="15.75" customHeight="1">
      <c r="A5672" s="336" t="str">
        <f>'Page 1 - General Information'!$G$12</f>
        <v>123468402</v>
      </c>
      <c r="B5672" s="295" t="str">
        <f>'Page 1 - General Information'!$G$16</f>
        <v>3395</v>
      </c>
      <c r="C5672" s="337" t="s">
        <v>164</v>
      </c>
      <c r="N5672" s="295" t="s">
        <v>19500</v>
      </c>
      <c r="P5672" s="490" t="str">
        <f t="array" ref="P5672">INDEX('Page 3 - Financial Information'!$K$16:$X$190,Y5672,X5672)</f>
        <v/>
      </c>
      <c r="S5672" s="464" t="s">
        <v>20602</v>
      </c>
      <c r="X5672" s="339">
        <v>3.0</v>
      </c>
      <c r="Y5672" s="339">
        <v>101.0</v>
      </c>
    </row>
    <row r="5673" ht="15.75" customHeight="1">
      <c r="A5673" s="336" t="str">
        <f>'Page 1 - General Information'!$G$12</f>
        <v>123468402</v>
      </c>
      <c r="B5673" s="295" t="str">
        <f>'Page 1 - General Information'!$G$16</f>
        <v>3395</v>
      </c>
      <c r="C5673" s="337" t="s">
        <v>164</v>
      </c>
      <c r="N5673" s="295" t="s">
        <v>19500</v>
      </c>
      <c r="P5673" s="490" t="str">
        <f t="array" ref="P5673">INDEX('Page 3 - Financial Information'!$K$16:$X$190,Y5673,X5673)</f>
        <v/>
      </c>
      <c r="S5673" s="295" t="s">
        <v>20603</v>
      </c>
      <c r="X5673" s="339">
        <v>4.0</v>
      </c>
      <c r="Y5673" s="339">
        <v>101.0</v>
      </c>
    </row>
    <row r="5674" ht="15.75" customHeight="1">
      <c r="A5674" s="336" t="str">
        <f>'Page 1 - General Information'!$G$12</f>
        <v>123468402</v>
      </c>
      <c r="B5674" s="295" t="str">
        <f>'Page 1 - General Information'!$G$16</f>
        <v>3395</v>
      </c>
      <c r="C5674" s="337" t="s">
        <v>164</v>
      </c>
      <c r="N5674" s="295" t="s">
        <v>19500</v>
      </c>
      <c r="P5674" s="490" t="str">
        <f t="array" ref="P5674">INDEX('Page 3 - Financial Information'!$K$16:$X$190,Y5674,X5674)</f>
        <v/>
      </c>
      <c r="S5674" s="295" t="s">
        <v>20604</v>
      </c>
      <c r="X5674" s="339">
        <v>5.0</v>
      </c>
      <c r="Y5674" s="339">
        <v>101.0</v>
      </c>
    </row>
    <row r="5675" ht="15.75" customHeight="1">
      <c r="A5675" s="336" t="str">
        <f>'Page 1 - General Information'!$G$12</f>
        <v>123468402</v>
      </c>
      <c r="B5675" s="295" t="str">
        <f>'Page 1 - General Information'!$G$16</f>
        <v>3395</v>
      </c>
      <c r="C5675" s="337" t="s">
        <v>164</v>
      </c>
      <c r="N5675" s="295" t="s">
        <v>19500</v>
      </c>
      <c r="P5675" s="490" t="str">
        <f t="array" ref="P5675">INDEX('Page 3 - Financial Information'!$K$16:$X$190,Y5675,X5675)</f>
        <v/>
      </c>
      <c r="S5675" s="295" t="s">
        <v>20605</v>
      </c>
      <c r="X5675" s="339">
        <v>6.0</v>
      </c>
      <c r="Y5675" s="339">
        <v>101.0</v>
      </c>
    </row>
    <row r="5676" ht="15.75" customHeight="1">
      <c r="A5676" s="336" t="str">
        <f>'Page 1 - General Information'!$G$12</f>
        <v>123468402</v>
      </c>
      <c r="B5676" s="295" t="str">
        <f>'Page 1 - General Information'!$G$16</f>
        <v>3395</v>
      </c>
      <c r="C5676" s="337" t="s">
        <v>164</v>
      </c>
      <c r="N5676" s="295" t="s">
        <v>19500</v>
      </c>
      <c r="P5676" s="490" t="str">
        <f t="array" ref="P5676">INDEX('Page 3 - Financial Information'!$K$16:$X$190,Y5676,X5676)</f>
        <v/>
      </c>
      <c r="S5676" s="295" t="s">
        <v>20606</v>
      </c>
      <c r="X5676" s="339">
        <v>7.0</v>
      </c>
      <c r="Y5676" s="339">
        <v>101.0</v>
      </c>
    </row>
    <row r="5677" ht="15.75" customHeight="1">
      <c r="A5677" s="336" t="str">
        <f>'Page 1 - General Information'!$G$12</f>
        <v>123468402</v>
      </c>
      <c r="B5677" s="295" t="str">
        <f>'Page 1 - General Information'!$G$16</f>
        <v>3395</v>
      </c>
      <c r="C5677" s="337" t="s">
        <v>164</v>
      </c>
      <c r="N5677" s="295" t="s">
        <v>19500</v>
      </c>
      <c r="P5677" s="490" t="str">
        <f t="array" ref="P5677">INDEX('Page 3 - Financial Information'!$K$16:$X$190,Y5677,X5677)</f>
        <v/>
      </c>
      <c r="S5677" s="295" t="s">
        <v>20607</v>
      </c>
      <c r="X5677" s="339">
        <v>8.0</v>
      </c>
      <c r="Y5677" s="339">
        <v>101.0</v>
      </c>
    </row>
    <row r="5678" ht="15.75" customHeight="1">
      <c r="A5678" s="336" t="str">
        <f>'Page 1 - General Information'!$G$12</f>
        <v>123468402</v>
      </c>
      <c r="B5678" s="295" t="str">
        <f>'Page 1 - General Information'!$G$16</f>
        <v>3395</v>
      </c>
      <c r="C5678" s="337" t="s">
        <v>164</v>
      </c>
      <c r="N5678" s="295" t="s">
        <v>19500</v>
      </c>
      <c r="P5678" s="490" t="str">
        <f t="array" ref="P5678">INDEX('Page 3 - Financial Information'!$K$16:$X$190,Y5678,X5678)</f>
        <v/>
      </c>
      <c r="S5678" s="295" t="s">
        <v>20608</v>
      </c>
      <c r="X5678" s="339">
        <v>9.0</v>
      </c>
      <c r="Y5678" s="339">
        <v>101.0</v>
      </c>
    </row>
    <row r="5679" ht="15.75" customHeight="1">
      <c r="A5679" s="336" t="str">
        <f>'Page 1 - General Information'!$G$12</f>
        <v>123468402</v>
      </c>
      <c r="B5679" s="295" t="str">
        <f>'Page 1 - General Information'!$G$16</f>
        <v>3395</v>
      </c>
      <c r="C5679" s="337" t="s">
        <v>164</v>
      </c>
      <c r="N5679" s="295" t="s">
        <v>19500</v>
      </c>
      <c r="P5679" s="490" t="str">
        <f t="array" ref="P5679">INDEX('Page 3 - Financial Information'!$K$16:$X$190,Y5679,X5679)</f>
        <v/>
      </c>
      <c r="S5679" s="295" t="s">
        <v>20609</v>
      </c>
      <c r="X5679" s="339">
        <v>10.0</v>
      </c>
      <c r="Y5679" s="339">
        <v>101.0</v>
      </c>
    </row>
    <row r="5680" ht="15.75" customHeight="1">
      <c r="A5680" s="336" t="str">
        <f>'Page 1 - General Information'!$G$12</f>
        <v>123468402</v>
      </c>
      <c r="B5680" s="295" t="str">
        <f>'Page 1 - General Information'!$G$16</f>
        <v>3395</v>
      </c>
      <c r="C5680" s="337" t="s">
        <v>164</v>
      </c>
      <c r="N5680" s="295" t="s">
        <v>19500</v>
      </c>
      <c r="P5680" s="490" t="str">
        <f t="array" ref="P5680">INDEX('Page 3 - Financial Information'!$K$16:$X$190,Y5680,X5680)</f>
        <v/>
      </c>
      <c r="S5680" s="295" t="s">
        <v>20610</v>
      </c>
      <c r="X5680" s="339">
        <v>13.0</v>
      </c>
      <c r="Y5680" s="339">
        <v>101.0</v>
      </c>
    </row>
    <row r="5681" ht="15.75" customHeight="1">
      <c r="A5681" s="336" t="str">
        <f>'Page 1 - General Information'!$G$12</f>
        <v>123468402</v>
      </c>
      <c r="B5681" s="295" t="str">
        <f>'Page 1 - General Information'!$G$16</f>
        <v>3395</v>
      </c>
      <c r="C5681" s="337" t="s">
        <v>164</v>
      </c>
      <c r="N5681" s="295" t="s">
        <v>19500</v>
      </c>
      <c r="P5681" s="490" t="str">
        <f t="array" ref="P5681">INDEX('Page 3 - Financial Information'!$K$16:$X$190,Y5681,X5681)</f>
        <v/>
      </c>
      <c r="S5681" s="295" t="s">
        <v>20611</v>
      </c>
      <c r="X5681" s="339">
        <v>14.0</v>
      </c>
      <c r="Y5681" s="339">
        <v>101.0</v>
      </c>
    </row>
    <row r="5682" ht="15.75" customHeight="1">
      <c r="A5682" s="336" t="str">
        <f>'Page 1 - General Information'!$G$12</f>
        <v>123468402</v>
      </c>
      <c r="B5682" s="295" t="str">
        <f>'Page 1 - General Information'!$G$16</f>
        <v>3395</v>
      </c>
      <c r="C5682" s="337" t="s">
        <v>164</v>
      </c>
      <c r="N5682" s="295" t="s">
        <v>19500</v>
      </c>
      <c r="P5682" s="490">
        <f t="array" ref="P5682">INDEX('Page 3 - Financial Information'!$K$16:$X$190,Y5682,X5682)</f>
        <v>0</v>
      </c>
      <c r="S5682" s="464" t="s">
        <v>20612</v>
      </c>
      <c r="X5682" s="339">
        <v>1.0</v>
      </c>
      <c r="Y5682" s="339">
        <v>102.0</v>
      </c>
    </row>
    <row r="5683" ht="15.75" customHeight="1">
      <c r="A5683" s="336" t="str">
        <f>'Page 1 - General Information'!$G$12</f>
        <v>123468402</v>
      </c>
      <c r="B5683" s="295" t="str">
        <f>'Page 1 - General Information'!$G$16</f>
        <v>3395</v>
      </c>
      <c r="C5683" s="337" t="s">
        <v>164</v>
      </c>
      <c r="N5683" s="295" t="s">
        <v>19500</v>
      </c>
      <c r="P5683" s="490" t="str">
        <f t="array" ref="P5683">INDEX('Page 3 - Financial Information'!$K$16:$X$190,Y5683,X5683)</f>
        <v/>
      </c>
      <c r="S5683" s="464" t="s">
        <v>20613</v>
      </c>
      <c r="X5683" s="339">
        <v>3.0</v>
      </c>
      <c r="Y5683" s="339">
        <v>102.0</v>
      </c>
    </row>
    <row r="5684" ht="15.75" customHeight="1">
      <c r="A5684" s="336" t="str">
        <f>'Page 1 - General Information'!$G$12</f>
        <v>123468402</v>
      </c>
      <c r="B5684" s="295" t="str">
        <f>'Page 1 - General Information'!$G$16</f>
        <v>3395</v>
      </c>
      <c r="C5684" s="337" t="s">
        <v>164</v>
      </c>
      <c r="N5684" s="295" t="s">
        <v>19500</v>
      </c>
      <c r="P5684" s="490" t="str">
        <f t="array" ref="P5684">INDEX('Page 3 - Financial Information'!$K$16:$X$190,Y5684,X5684)</f>
        <v/>
      </c>
      <c r="S5684" s="295" t="s">
        <v>20614</v>
      </c>
      <c r="X5684" s="339">
        <v>4.0</v>
      </c>
      <c r="Y5684" s="339">
        <v>102.0</v>
      </c>
    </row>
    <row r="5685" ht="15.75" customHeight="1">
      <c r="A5685" s="336" t="str">
        <f>'Page 1 - General Information'!$G$12</f>
        <v>123468402</v>
      </c>
      <c r="B5685" s="295" t="str">
        <f>'Page 1 - General Information'!$G$16</f>
        <v>3395</v>
      </c>
      <c r="C5685" s="337" t="s">
        <v>164</v>
      </c>
      <c r="N5685" s="295" t="s">
        <v>19500</v>
      </c>
      <c r="P5685" s="490" t="str">
        <f t="array" ref="P5685">INDEX('Page 3 - Financial Information'!$K$16:$X$190,Y5685,X5685)</f>
        <v/>
      </c>
      <c r="S5685" s="295" t="s">
        <v>20615</v>
      </c>
      <c r="X5685" s="339">
        <v>5.0</v>
      </c>
      <c r="Y5685" s="339">
        <v>102.0</v>
      </c>
    </row>
    <row r="5686" ht="15.75" customHeight="1">
      <c r="A5686" s="336" t="str">
        <f>'Page 1 - General Information'!$G$12</f>
        <v>123468402</v>
      </c>
      <c r="B5686" s="295" t="str">
        <f>'Page 1 - General Information'!$G$16</f>
        <v>3395</v>
      </c>
      <c r="C5686" s="337" t="s">
        <v>164</v>
      </c>
      <c r="N5686" s="295" t="s">
        <v>19500</v>
      </c>
      <c r="P5686" s="490" t="str">
        <f t="array" ref="P5686">INDEX('Page 3 - Financial Information'!$K$16:$X$190,Y5686,X5686)</f>
        <v/>
      </c>
      <c r="S5686" s="295" t="s">
        <v>20616</v>
      </c>
      <c r="X5686" s="339">
        <v>6.0</v>
      </c>
      <c r="Y5686" s="339">
        <v>102.0</v>
      </c>
    </row>
    <row r="5687" ht="15.75" customHeight="1">
      <c r="A5687" s="336" t="str">
        <f>'Page 1 - General Information'!$G$12</f>
        <v>123468402</v>
      </c>
      <c r="B5687" s="295" t="str">
        <f>'Page 1 - General Information'!$G$16</f>
        <v>3395</v>
      </c>
      <c r="C5687" s="337" t="s">
        <v>164</v>
      </c>
      <c r="N5687" s="295" t="s">
        <v>19500</v>
      </c>
      <c r="P5687" s="490" t="str">
        <f t="array" ref="P5687">INDEX('Page 3 - Financial Information'!$K$16:$X$190,Y5687,X5687)</f>
        <v/>
      </c>
      <c r="S5687" s="295" t="s">
        <v>20617</v>
      </c>
      <c r="X5687" s="339">
        <v>7.0</v>
      </c>
      <c r="Y5687" s="339">
        <v>102.0</v>
      </c>
    </row>
    <row r="5688" ht="15.75" customHeight="1">
      <c r="A5688" s="336" t="str">
        <f>'Page 1 - General Information'!$G$12</f>
        <v>123468402</v>
      </c>
      <c r="B5688" s="295" t="str">
        <f>'Page 1 - General Information'!$G$16</f>
        <v>3395</v>
      </c>
      <c r="C5688" s="337" t="s">
        <v>164</v>
      </c>
      <c r="N5688" s="295" t="s">
        <v>19500</v>
      </c>
      <c r="P5688" s="490" t="str">
        <f t="array" ref="P5688">INDEX('Page 3 - Financial Information'!$K$16:$X$190,Y5688,X5688)</f>
        <v/>
      </c>
      <c r="S5688" s="295" t="s">
        <v>20618</v>
      </c>
      <c r="X5688" s="339">
        <v>8.0</v>
      </c>
      <c r="Y5688" s="339">
        <v>102.0</v>
      </c>
    </row>
    <row r="5689" ht="15.75" customHeight="1">
      <c r="A5689" s="336" t="str">
        <f>'Page 1 - General Information'!$G$12</f>
        <v>123468402</v>
      </c>
      <c r="B5689" s="295" t="str">
        <f>'Page 1 - General Information'!$G$16</f>
        <v>3395</v>
      </c>
      <c r="C5689" s="337" t="s">
        <v>164</v>
      </c>
      <c r="N5689" s="295" t="s">
        <v>19500</v>
      </c>
      <c r="P5689" s="490" t="str">
        <f t="array" ref="P5689">INDEX('Page 3 - Financial Information'!$K$16:$X$190,Y5689,X5689)</f>
        <v/>
      </c>
      <c r="S5689" s="295" t="s">
        <v>20619</v>
      </c>
      <c r="X5689" s="339">
        <v>9.0</v>
      </c>
      <c r="Y5689" s="339">
        <v>102.0</v>
      </c>
    </row>
    <row r="5690" ht="15.75" customHeight="1">
      <c r="A5690" s="336" t="str">
        <f>'Page 1 - General Information'!$G$12</f>
        <v>123468402</v>
      </c>
      <c r="B5690" s="295" t="str">
        <f>'Page 1 - General Information'!$G$16</f>
        <v>3395</v>
      </c>
      <c r="C5690" s="337" t="s">
        <v>164</v>
      </c>
      <c r="N5690" s="295" t="s">
        <v>19500</v>
      </c>
      <c r="P5690" s="490" t="str">
        <f t="array" ref="P5690">INDEX('Page 3 - Financial Information'!$K$16:$X$190,Y5690,X5690)</f>
        <v/>
      </c>
      <c r="S5690" s="295" t="s">
        <v>20620</v>
      </c>
      <c r="X5690" s="339">
        <v>10.0</v>
      </c>
      <c r="Y5690" s="339">
        <v>102.0</v>
      </c>
    </row>
    <row r="5691" ht="15.75" customHeight="1">
      <c r="A5691" s="336" t="str">
        <f>'Page 1 - General Information'!$G$12</f>
        <v>123468402</v>
      </c>
      <c r="B5691" s="295" t="str">
        <f>'Page 1 - General Information'!$G$16</f>
        <v>3395</v>
      </c>
      <c r="C5691" s="337" t="s">
        <v>164</v>
      </c>
      <c r="N5691" s="295" t="s">
        <v>19500</v>
      </c>
      <c r="P5691" s="490" t="str">
        <f t="array" ref="P5691">INDEX('Page 3 - Financial Information'!$K$16:$X$190,Y5691,X5691)</f>
        <v/>
      </c>
      <c r="S5691" s="295" t="s">
        <v>20621</v>
      </c>
      <c r="X5691" s="339">
        <v>13.0</v>
      </c>
      <c r="Y5691" s="339">
        <v>102.0</v>
      </c>
    </row>
    <row r="5692" ht="15.75" customHeight="1">
      <c r="A5692" s="336" t="str">
        <f>'Page 1 - General Information'!$G$12</f>
        <v>123468402</v>
      </c>
      <c r="B5692" s="295" t="str">
        <f>'Page 1 - General Information'!$G$16</f>
        <v>3395</v>
      </c>
      <c r="C5692" s="337" t="s">
        <v>164</v>
      </c>
      <c r="N5692" s="295" t="s">
        <v>19500</v>
      </c>
      <c r="P5692" s="490" t="str">
        <f t="array" ref="P5692">INDEX('Page 3 - Financial Information'!$K$16:$X$190,Y5692,X5692)</f>
        <v/>
      </c>
      <c r="S5692" s="295" t="s">
        <v>20622</v>
      </c>
      <c r="X5692" s="339">
        <v>14.0</v>
      </c>
      <c r="Y5692" s="339">
        <v>102.0</v>
      </c>
    </row>
    <row r="5693" ht="15.75" customHeight="1">
      <c r="A5693" s="336" t="str">
        <f>'Page 1 - General Information'!$G$12</f>
        <v>123468402</v>
      </c>
      <c r="B5693" s="295" t="str">
        <f>'Page 1 - General Information'!$G$16</f>
        <v>3395</v>
      </c>
      <c r="C5693" s="337" t="s">
        <v>164</v>
      </c>
      <c r="N5693" s="295" t="s">
        <v>19500</v>
      </c>
      <c r="P5693" s="490">
        <f t="array" ref="P5693">INDEX('Page 3 - Financial Information'!$K$16:$X$190,Y5693,X5693)</f>
        <v>4900.35</v>
      </c>
      <c r="S5693" s="464" t="s">
        <v>20623</v>
      </c>
      <c r="X5693" s="339">
        <v>1.0</v>
      </c>
      <c r="Y5693" s="339">
        <v>103.0</v>
      </c>
    </row>
    <row r="5694" ht="15.75" customHeight="1">
      <c r="A5694" s="336" t="str">
        <f>'Page 1 - General Information'!$G$12</f>
        <v>123468402</v>
      </c>
      <c r="B5694" s="295" t="str">
        <f>'Page 1 - General Information'!$G$16</f>
        <v>3395</v>
      </c>
      <c r="C5694" s="337" t="s">
        <v>164</v>
      </c>
      <c r="N5694" s="295" t="s">
        <v>19500</v>
      </c>
      <c r="P5694" s="490">
        <f t="array" ref="P5694">INDEX('Page 3 - Financial Information'!$K$16:$X$190,Y5694,X5694)</f>
        <v>1363.94</v>
      </c>
      <c r="S5694" s="464" t="s">
        <v>20624</v>
      </c>
      <c r="X5694" s="339">
        <v>3.0</v>
      </c>
      <c r="Y5694" s="339">
        <v>103.0</v>
      </c>
    </row>
    <row r="5695" ht="15.75" customHeight="1">
      <c r="A5695" s="336" t="str">
        <f>'Page 1 - General Information'!$G$12</f>
        <v>123468402</v>
      </c>
      <c r="B5695" s="295" t="str">
        <f>'Page 1 - General Information'!$G$16</f>
        <v>3395</v>
      </c>
      <c r="C5695" s="337" t="s">
        <v>164</v>
      </c>
      <c r="N5695" s="295" t="s">
        <v>19500</v>
      </c>
      <c r="P5695" s="490">
        <f t="array" ref="P5695">INDEX('Page 3 - Financial Information'!$K$16:$X$190,Y5695,X5695)</f>
        <v>522.92</v>
      </c>
      <c r="S5695" s="295" t="s">
        <v>20625</v>
      </c>
      <c r="X5695" s="339">
        <v>4.0</v>
      </c>
      <c r="Y5695" s="339">
        <v>103.0</v>
      </c>
    </row>
    <row r="5696" ht="15.75" customHeight="1">
      <c r="A5696" s="336" t="str">
        <f>'Page 1 - General Information'!$G$12</f>
        <v>123468402</v>
      </c>
      <c r="B5696" s="295" t="str">
        <f>'Page 1 - General Information'!$G$16</f>
        <v>3395</v>
      </c>
      <c r="C5696" s="337" t="s">
        <v>164</v>
      </c>
      <c r="N5696" s="295" t="s">
        <v>19500</v>
      </c>
      <c r="P5696" s="490" t="str">
        <f t="array" ref="P5696">INDEX('Page 3 - Financial Information'!$K$16:$X$190,Y5696,X5696)</f>
        <v/>
      </c>
      <c r="S5696" s="295" t="s">
        <v>20626</v>
      </c>
      <c r="X5696" s="339">
        <v>5.0</v>
      </c>
      <c r="Y5696" s="339">
        <v>103.0</v>
      </c>
    </row>
    <row r="5697" ht="15.75" customHeight="1">
      <c r="A5697" s="336" t="str">
        <f>'Page 1 - General Information'!$G$12</f>
        <v>123468402</v>
      </c>
      <c r="B5697" s="295" t="str">
        <f>'Page 1 - General Information'!$G$16</f>
        <v>3395</v>
      </c>
      <c r="C5697" s="337" t="s">
        <v>164</v>
      </c>
      <c r="N5697" s="295" t="s">
        <v>19500</v>
      </c>
      <c r="P5697" s="490" t="str">
        <f t="array" ref="P5697">INDEX('Page 3 - Financial Information'!$K$16:$X$190,Y5697,X5697)</f>
        <v/>
      </c>
      <c r="S5697" s="295" t="s">
        <v>20627</v>
      </c>
      <c r="X5697" s="339">
        <v>6.0</v>
      </c>
      <c r="Y5697" s="339">
        <v>103.0</v>
      </c>
    </row>
    <row r="5698" ht="15.75" customHeight="1">
      <c r="A5698" s="336" t="str">
        <f>'Page 1 - General Information'!$G$12</f>
        <v>123468402</v>
      </c>
      <c r="B5698" s="295" t="str">
        <f>'Page 1 - General Information'!$G$16</f>
        <v>3395</v>
      </c>
      <c r="C5698" s="337" t="s">
        <v>164</v>
      </c>
      <c r="N5698" s="295" t="s">
        <v>19500</v>
      </c>
      <c r="P5698" s="490" t="str">
        <f t="array" ref="P5698">INDEX('Page 3 - Financial Information'!$K$16:$X$190,Y5698,X5698)</f>
        <v/>
      </c>
      <c r="S5698" s="295" t="s">
        <v>20628</v>
      </c>
      <c r="X5698" s="339">
        <v>7.0</v>
      </c>
      <c r="Y5698" s="339">
        <v>103.0</v>
      </c>
    </row>
    <row r="5699" ht="15.75" customHeight="1">
      <c r="A5699" s="336" t="str">
        <f>'Page 1 - General Information'!$G$12</f>
        <v>123468402</v>
      </c>
      <c r="B5699" s="295" t="str">
        <f>'Page 1 - General Information'!$G$16</f>
        <v>3395</v>
      </c>
      <c r="C5699" s="337" t="s">
        <v>164</v>
      </c>
      <c r="N5699" s="295" t="s">
        <v>19500</v>
      </c>
      <c r="P5699" s="490">
        <f t="array" ref="P5699">INDEX('Page 3 - Financial Information'!$K$16:$X$190,Y5699,X5699)</f>
        <v>3013.49</v>
      </c>
      <c r="S5699" s="295" t="s">
        <v>20629</v>
      </c>
      <c r="X5699" s="339">
        <v>8.0</v>
      </c>
      <c r="Y5699" s="339">
        <v>103.0</v>
      </c>
    </row>
    <row r="5700" ht="15.75" customHeight="1">
      <c r="A5700" s="336" t="str">
        <f>'Page 1 - General Information'!$G$12</f>
        <v>123468402</v>
      </c>
      <c r="B5700" s="295" t="str">
        <f>'Page 1 - General Information'!$G$16</f>
        <v>3395</v>
      </c>
      <c r="C5700" s="337" t="s">
        <v>164</v>
      </c>
      <c r="N5700" s="295" t="s">
        <v>19500</v>
      </c>
      <c r="P5700" s="490" t="str">
        <f t="array" ref="P5700">INDEX('Page 3 - Financial Information'!$K$16:$X$190,Y5700,X5700)</f>
        <v/>
      </c>
      <c r="S5700" s="295" t="s">
        <v>20630</v>
      </c>
      <c r="X5700" s="339">
        <v>9.0</v>
      </c>
      <c r="Y5700" s="339">
        <v>103.0</v>
      </c>
    </row>
    <row r="5701" ht="15.75" customHeight="1">
      <c r="A5701" s="336" t="str">
        <f>'Page 1 - General Information'!$G$12</f>
        <v>123468402</v>
      </c>
      <c r="B5701" s="295" t="str">
        <f>'Page 1 - General Information'!$G$16</f>
        <v>3395</v>
      </c>
      <c r="C5701" s="337" t="s">
        <v>164</v>
      </c>
      <c r="N5701" s="295" t="s">
        <v>19500</v>
      </c>
      <c r="P5701" s="490" t="str">
        <f t="array" ref="P5701">INDEX('Page 3 - Financial Information'!$K$16:$X$190,Y5701,X5701)</f>
        <v/>
      </c>
      <c r="S5701" s="295" t="s">
        <v>20631</v>
      </c>
      <c r="X5701" s="339">
        <v>10.0</v>
      </c>
      <c r="Y5701" s="339">
        <v>103.0</v>
      </c>
    </row>
    <row r="5702" ht="15.75" customHeight="1">
      <c r="A5702" s="336" t="str">
        <f>'Page 1 - General Information'!$G$12</f>
        <v>123468402</v>
      </c>
      <c r="B5702" s="295" t="str">
        <f>'Page 1 - General Information'!$G$16</f>
        <v>3395</v>
      </c>
      <c r="C5702" s="337" t="s">
        <v>164</v>
      </c>
      <c r="N5702" s="295" t="s">
        <v>19500</v>
      </c>
      <c r="P5702" s="490" t="str">
        <f t="array" ref="P5702">INDEX('Page 3 - Financial Information'!$K$16:$X$190,Y5702,X5702)</f>
        <v/>
      </c>
      <c r="S5702" s="295" t="s">
        <v>20632</v>
      </c>
      <c r="X5702" s="339">
        <v>13.0</v>
      </c>
      <c r="Y5702" s="339">
        <v>103.0</v>
      </c>
    </row>
    <row r="5703" ht="15.75" customHeight="1">
      <c r="A5703" s="336" t="str">
        <f>'Page 1 - General Information'!$G$12</f>
        <v>123468402</v>
      </c>
      <c r="B5703" s="295" t="str">
        <f>'Page 1 - General Information'!$G$16</f>
        <v>3395</v>
      </c>
      <c r="C5703" s="337" t="s">
        <v>164</v>
      </c>
      <c r="N5703" s="295" t="s">
        <v>19500</v>
      </c>
      <c r="P5703" s="490">
        <f t="array" ref="P5703">INDEX('Page 3 - Financial Information'!$K$16:$X$190,Y5703,X5703)</f>
        <v>235</v>
      </c>
      <c r="S5703" s="295" t="s">
        <v>20633</v>
      </c>
      <c r="X5703" s="339">
        <v>14.0</v>
      </c>
      <c r="Y5703" s="339">
        <v>103.0</v>
      </c>
    </row>
    <row r="5704" ht="15.75" customHeight="1">
      <c r="A5704" s="336" t="str">
        <f>'Page 1 - General Information'!$G$12</f>
        <v>123468402</v>
      </c>
      <c r="B5704" s="295" t="str">
        <f>'Page 1 - General Information'!$G$16</f>
        <v>3395</v>
      </c>
      <c r="C5704" s="337" t="s">
        <v>164</v>
      </c>
      <c r="N5704" s="295" t="s">
        <v>19500</v>
      </c>
      <c r="P5704" s="490">
        <f t="array" ref="P5704">INDEX('Page 3 - Financial Information'!$K$16:$X$190,Y5704,X5704)</f>
        <v>9083.59</v>
      </c>
      <c r="S5704" s="464" t="s">
        <v>20634</v>
      </c>
      <c r="X5704" s="339">
        <v>1.0</v>
      </c>
      <c r="Y5704" s="339">
        <v>104.0</v>
      </c>
    </row>
    <row r="5705" ht="15.75" customHeight="1">
      <c r="A5705" s="336" t="str">
        <f>'Page 1 - General Information'!$G$12</f>
        <v>123468402</v>
      </c>
      <c r="B5705" s="295" t="str">
        <f>'Page 1 - General Information'!$G$16</f>
        <v>3395</v>
      </c>
      <c r="C5705" s="337" t="s">
        <v>164</v>
      </c>
      <c r="N5705" s="295" t="s">
        <v>19500</v>
      </c>
      <c r="P5705" s="490">
        <f t="array" ref="P5705">INDEX('Page 3 - Financial Information'!$K$16:$X$190,Y5705,X5705)</f>
        <v>1036.88</v>
      </c>
      <c r="S5705" s="464" t="s">
        <v>20635</v>
      </c>
      <c r="X5705" s="339">
        <v>3.0</v>
      </c>
      <c r="Y5705" s="339">
        <v>104.0</v>
      </c>
    </row>
    <row r="5706" ht="15.75" customHeight="1">
      <c r="A5706" s="336" t="str">
        <f>'Page 1 - General Information'!$G$12</f>
        <v>123468402</v>
      </c>
      <c r="B5706" s="295" t="str">
        <f>'Page 1 - General Information'!$G$16</f>
        <v>3395</v>
      </c>
      <c r="C5706" s="337" t="s">
        <v>164</v>
      </c>
      <c r="N5706" s="295" t="s">
        <v>19500</v>
      </c>
      <c r="P5706" s="490" t="str">
        <f t="array" ref="P5706">INDEX('Page 3 - Financial Information'!$K$16:$X$190,Y5706,X5706)</f>
        <v/>
      </c>
      <c r="S5706" s="295" t="s">
        <v>20636</v>
      </c>
      <c r="X5706" s="339">
        <v>4.0</v>
      </c>
      <c r="Y5706" s="339">
        <v>104.0</v>
      </c>
    </row>
    <row r="5707" ht="15.75" customHeight="1">
      <c r="A5707" s="336" t="str">
        <f>'Page 1 - General Information'!$G$12</f>
        <v>123468402</v>
      </c>
      <c r="B5707" s="295" t="str">
        <f>'Page 1 - General Information'!$G$16</f>
        <v>3395</v>
      </c>
      <c r="C5707" s="337" t="s">
        <v>164</v>
      </c>
      <c r="N5707" s="295" t="s">
        <v>19500</v>
      </c>
      <c r="P5707" s="490">
        <f t="array" ref="P5707">INDEX('Page 3 - Financial Information'!$K$16:$X$190,Y5707,X5707)</f>
        <v>1805.11</v>
      </c>
      <c r="S5707" s="295" t="s">
        <v>20637</v>
      </c>
      <c r="X5707" s="339">
        <v>5.0</v>
      </c>
      <c r="Y5707" s="339">
        <v>104.0</v>
      </c>
    </row>
    <row r="5708" ht="15.75" customHeight="1">
      <c r="A5708" s="336" t="str">
        <f>'Page 1 - General Information'!$G$12</f>
        <v>123468402</v>
      </c>
      <c r="B5708" s="295" t="str">
        <f>'Page 1 - General Information'!$G$16</f>
        <v>3395</v>
      </c>
      <c r="C5708" s="337" t="s">
        <v>164</v>
      </c>
      <c r="N5708" s="295" t="s">
        <v>19500</v>
      </c>
      <c r="P5708" s="490" t="str">
        <f t="array" ref="P5708">INDEX('Page 3 - Financial Information'!$K$16:$X$190,Y5708,X5708)</f>
        <v/>
      </c>
      <c r="S5708" s="295" t="s">
        <v>20638</v>
      </c>
      <c r="X5708" s="339">
        <v>6.0</v>
      </c>
      <c r="Y5708" s="339">
        <v>104.0</v>
      </c>
    </row>
    <row r="5709" ht="15.75" customHeight="1">
      <c r="A5709" s="336" t="str">
        <f>'Page 1 - General Information'!$G$12</f>
        <v>123468402</v>
      </c>
      <c r="B5709" s="295" t="str">
        <f>'Page 1 - General Information'!$G$16</f>
        <v>3395</v>
      </c>
      <c r="C5709" s="337" t="s">
        <v>164</v>
      </c>
      <c r="N5709" s="295" t="s">
        <v>19500</v>
      </c>
      <c r="P5709" s="490" t="str">
        <f t="array" ref="P5709">INDEX('Page 3 - Financial Information'!$K$16:$X$190,Y5709,X5709)</f>
        <v/>
      </c>
      <c r="S5709" s="295" t="s">
        <v>20639</v>
      </c>
      <c r="X5709" s="339">
        <v>7.0</v>
      </c>
      <c r="Y5709" s="339">
        <v>104.0</v>
      </c>
    </row>
    <row r="5710" ht="15.75" customHeight="1">
      <c r="A5710" s="336" t="str">
        <f>'Page 1 - General Information'!$G$12</f>
        <v>123468402</v>
      </c>
      <c r="B5710" s="295" t="str">
        <f>'Page 1 - General Information'!$G$16</f>
        <v>3395</v>
      </c>
      <c r="C5710" s="337" t="s">
        <v>164</v>
      </c>
      <c r="N5710" s="295" t="s">
        <v>19500</v>
      </c>
      <c r="P5710" s="490">
        <f t="array" ref="P5710">INDEX('Page 3 - Financial Information'!$K$16:$X$190,Y5710,X5710)</f>
        <v>6241.6</v>
      </c>
      <c r="S5710" s="295" t="s">
        <v>20640</v>
      </c>
      <c r="X5710" s="339">
        <v>8.0</v>
      </c>
      <c r="Y5710" s="339">
        <v>104.0</v>
      </c>
    </row>
    <row r="5711" ht="15.75" customHeight="1">
      <c r="A5711" s="336" t="str">
        <f>'Page 1 - General Information'!$G$12</f>
        <v>123468402</v>
      </c>
      <c r="B5711" s="295" t="str">
        <f>'Page 1 - General Information'!$G$16</f>
        <v>3395</v>
      </c>
      <c r="C5711" s="337" t="s">
        <v>164</v>
      </c>
      <c r="N5711" s="295" t="s">
        <v>19500</v>
      </c>
      <c r="P5711" s="490" t="str">
        <f t="array" ref="P5711">INDEX('Page 3 - Financial Information'!$K$16:$X$190,Y5711,X5711)</f>
        <v/>
      </c>
      <c r="S5711" s="295" t="s">
        <v>20641</v>
      </c>
      <c r="X5711" s="339">
        <v>9.0</v>
      </c>
      <c r="Y5711" s="339">
        <v>104.0</v>
      </c>
    </row>
    <row r="5712" ht="15.75" customHeight="1">
      <c r="A5712" s="336" t="str">
        <f>'Page 1 - General Information'!$G$12</f>
        <v>123468402</v>
      </c>
      <c r="B5712" s="295" t="str">
        <f>'Page 1 - General Information'!$G$16</f>
        <v>3395</v>
      </c>
      <c r="C5712" s="337" t="s">
        <v>164</v>
      </c>
      <c r="N5712" s="295" t="s">
        <v>19500</v>
      </c>
      <c r="P5712" s="490" t="str">
        <f t="array" ref="P5712">INDEX('Page 3 - Financial Information'!$K$16:$X$190,Y5712,X5712)</f>
        <v/>
      </c>
      <c r="S5712" s="295" t="s">
        <v>20642</v>
      </c>
      <c r="X5712" s="339">
        <v>10.0</v>
      </c>
      <c r="Y5712" s="339">
        <v>104.0</v>
      </c>
    </row>
    <row r="5713" ht="15.75" customHeight="1">
      <c r="A5713" s="336" t="str">
        <f>'Page 1 - General Information'!$G$12</f>
        <v>123468402</v>
      </c>
      <c r="B5713" s="295" t="str">
        <f>'Page 1 - General Information'!$G$16</f>
        <v>3395</v>
      </c>
      <c r="C5713" s="337" t="s">
        <v>164</v>
      </c>
      <c r="N5713" s="295" t="s">
        <v>19500</v>
      </c>
      <c r="P5713" s="490" t="str">
        <f t="array" ref="P5713">INDEX('Page 3 - Financial Information'!$K$16:$X$190,Y5713,X5713)</f>
        <v/>
      </c>
      <c r="S5713" s="295" t="s">
        <v>20643</v>
      </c>
      <c r="X5713" s="339">
        <v>13.0</v>
      </c>
      <c r="Y5713" s="339">
        <v>104.0</v>
      </c>
    </row>
    <row r="5714" ht="15.75" customHeight="1">
      <c r="A5714" s="336" t="str">
        <f>'Page 1 - General Information'!$G$12</f>
        <v>123468402</v>
      </c>
      <c r="B5714" s="295" t="str">
        <f>'Page 1 - General Information'!$G$16</f>
        <v>3395</v>
      </c>
      <c r="C5714" s="337" t="s">
        <v>164</v>
      </c>
      <c r="N5714" s="295" t="s">
        <v>19500</v>
      </c>
      <c r="P5714" s="490">
        <f t="array" ref="P5714">INDEX('Page 3 - Financial Information'!$K$16:$X$190,Y5714,X5714)</f>
        <v>1618</v>
      </c>
      <c r="S5714" s="295" t="s">
        <v>20644</v>
      </c>
      <c r="X5714" s="339">
        <v>14.0</v>
      </c>
      <c r="Y5714" s="339">
        <v>104.0</v>
      </c>
    </row>
    <row r="5715" ht="15.75" customHeight="1">
      <c r="A5715" s="336" t="str">
        <f>'Page 1 - General Information'!$G$12</f>
        <v>123468402</v>
      </c>
      <c r="B5715" s="295" t="str">
        <f>'Page 1 - General Information'!$G$16</f>
        <v>3395</v>
      </c>
      <c r="C5715" s="337" t="s">
        <v>164</v>
      </c>
      <c r="N5715" s="295" t="s">
        <v>19500</v>
      </c>
      <c r="P5715" s="490">
        <f t="array" ref="P5715">INDEX('Page 3 - Financial Information'!$K$16:$X$190,Y5715,X5715)</f>
        <v>0</v>
      </c>
      <c r="S5715" s="464" t="s">
        <v>20645</v>
      </c>
      <c r="X5715" s="339">
        <v>1.0</v>
      </c>
      <c r="Y5715" s="339">
        <v>105.0</v>
      </c>
    </row>
    <row r="5716" ht="15.75" customHeight="1">
      <c r="A5716" s="336" t="str">
        <f>'Page 1 - General Information'!$G$12</f>
        <v>123468402</v>
      </c>
      <c r="B5716" s="295" t="str">
        <f>'Page 1 - General Information'!$G$16</f>
        <v>3395</v>
      </c>
      <c r="C5716" s="337" t="s">
        <v>164</v>
      </c>
      <c r="N5716" s="295" t="s">
        <v>19500</v>
      </c>
      <c r="P5716" s="490" t="str">
        <f t="array" ref="P5716">INDEX('Page 3 - Financial Information'!$K$16:$X$190,Y5716,X5716)</f>
        <v/>
      </c>
      <c r="S5716" s="464" t="s">
        <v>20646</v>
      </c>
      <c r="X5716" s="339">
        <v>3.0</v>
      </c>
      <c r="Y5716" s="339">
        <v>105.0</v>
      </c>
    </row>
    <row r="5717" ht="15.75" customHeight="1">
      <c r="A5717" s="336" t="str">
        <f>'Page 1 - General Information'!$G$12</f>
        <v>123468402</v>
      </c>
      <c r="B5717" s="295" t="str">
        <f>'Page 1 - General Information'!$G$16</f>
        <v>3395</v>
      </c>
      <c r="C5717" s="337" t="s">
        <v>164</v>
      </c>
      <c r="N5717" s="295" t="s">
        <v>19500</v>
      </c>
      <c r="P5717" s="490" t="str">
        <f t="array" ref="P5717">INDEX('Page 3 - Financial Information'!$K$16:$X$190,Y5717,X5717)</f>
        <v/>
      </c>
      <c r="S5717" s="342" t="s">
        <v>20647</v>
      </c>
      <c r="X5717" s="339">
        <v>4.0</v>
      </c>
      <c r="Y5717" s="339">
        <v>105.0</v>
      </c>
    </row>
    <row r="5718" ht="15.75" customHeight="1">
      <c r="A5718" s="336" t="str">
        <f>'Page 1 - General Information'!$G$12</f>
        <v>123468402</v>
      </c>
      <c r="B5718" s="295" t="str">
        <f>'Page 1 - General Information'!$G$16</f>
        <v>3395</v>
      </c>
      <c r="C5718" s="337" t="s">
        <v>164</v>
      </c>
      <c r="N5718" s="295" t="s">
        <v>19500</v>
      </c>
      <c r="P5718" s="490" t="str">
        <f t="array" ref="P5718">INDEX('Page 3 - Financial Information'!$K$16:$X$190,Y5718,X5718)</f>
        <v/>
      </c>
      <c r="S5718" s="342" t="s">
        <v>20648</v>
      </c>
      <c r="X5718" s="339">
        <v>5.0</v>
      </c>
      <c r="Y5718" s="339">
        <v>105.0</v>
      </c>
    </row>
    <row r="5719" ht="15.75" customHeight="1">
      <c r="A5719" s="336" t="str">
        <f>'Page 1 - General Information'!$G$12</f>
        <v>123468402</v>
      </c>
      <c r="B5719" s="295" t="str">
        <f>'Page 1 - General Information'!$G$16</f>
        <v>3395</v>
      </c>
      <c r="C5719" s="337" t="s">
        <v>164</v>
      </c>
      <c r="N5719" s="295" t="s">
        <v>19500</v>
      </c>
      <c r="P5719" s="490" t="str">
        <f t="array" ref="P5719">INDEX('Page 3 - Financial Information'!$K$16:$X$190,Y5719,X5719)</f>
        <v/>
      </c>
      <c r="S5719" s="342" t="s">
        <v>20649</v>
      </c>
      <c r="X5719" s="339">
        <v>6.0</v>
      </c>
      <c r="Y5719" s="339">
        <v>105.0</v>
      </c>
    </row>
    <row r="5720" ht="15.75" customHeight="1">
      <c r="A5720" s="336" t="str">
        <f>'Page 1 - General Information'!$G$12</f>
        <v>123468402</v>
      </c>
      <c r="B5720" s="295" t="str">
        <f>'Page 1 - General Information'!$G$16</f>
        <v>3395</v>
      </c>
      <c r="C5720" s="337" t="s">
        <v>164</v>
      </c>
      <c r="N5720" s="295" t="s">
        <v>19500</v>
      </c>
      <c r="P5720" s="490" t="str">
        <f t="array" ref="P5720">INDEX('Page 3 - Financial Information'!$K$16:$X$190,Y5720,X5720)</f>
        <v/>
      </c>
      <c r="S5720" s="342" t="s">
        <v>20650</v>
      </c>
      <c r="X5720" s="339">
        <v>7.0</v>
      </c>
      <c r="Y5720" s="339">
        <v>105.0</v>
      </c>
    </row>
    <row r="5721" ht="15.75" customHeight="1">
      <c r="A5721" s="336" t="str">
        <f>'Page 1 - General Information'!$G$12</f>
        <v>123468402</v>
      </c>
      <c r="B5721" s="295" t="str">
        <f>'Page 1 - General Information'!$G$16</f>
        <v>3395</v>
      </c>
      <c r="C5721" s="337" t="s">
        <v>164</v>
      </c>
      <c r="N5721" s="295" t="s">
        <v>19500</v>
      </c>
      <c r="P5721" s="490" t="str">
        <f t="array" ref="P5721">INDEX('Page 3 - Financial Information'!$K$16:$X$190,Y5721,X5721)</f>
        <v/>
      </c>
      <c r="S5721" s="342" t="s">
        <v>20651</v>
      </c>
      <c r="X5721" s="339">
        <v>8.0</v>
      </c>
      <c r="Y5721" s="339">
        <v>105.0</v>
      </c>
    </row>
    <row r="5722" ht="15.75" customHeight="1">
      <c r="A5722" s="336" t="str">
        <f>'Page 1 - General Information'!$G$12</f>
        <v>123468402</v>
      </c>
      <c r="B5722" s="295" t="str">
        <f>'Page 1 - General Information'!$G$16</f>
        <v>3395</v>
      </c>
      <c r="C5722" s="337" t="s">
        <v>164</v>
      </c>
      <c r="N5722" s="295" t="s">
        <v>19500</v>
      </c>
      <c r="P5722" s="490" t="str">
        <f t="array" ref="P5722">INDEX('Page 3 - Financial Information'!$K$16:$X$190,Y5722,X5722)</f>
        <v/>
      </c>
      <c r="S5722" s="342" t="s">
        <v>20652</v>
      </c>
      <c r="X5722" s="339">
        <v>9.0</v>
      </c>
      <c r="Y5722" s="339">
        <v>105.0</v>
      </c>
    </row>
    <row r="5723" ht="15.75" customHeight="1">
      <c r="A5723" s="336" t="str">
        <f>'Page 1 - General Information'!$G$12</f>
        <v>123468402</v>
      </c>
      <c r="B5723" s="295" t="str">
        <f>'Page 1 - General Information'!$G$16</f>
        <v>3395</v>
      </c>
      <c r="C5723" s="337" t="s">
        <v>164</v>
      </c>
      <c r="N5723" s="295" t="s">
        <v>19500</v>
      </c>
      <c r="P5723" s="490" t="str">
        <f t="array" ref="P5723">INDEX('Page 3 - Financial Information'!$K$16:$X$190,Y5723,X5723)</f>
        <v/>
      </c>
      <c r="S5723" s="342" t="s">
        <v>20653</v>
      </c>
      <c r="X5723" s="339">
        <v>10.0</v>
      </c>
      <c r="Y5723" s="339">
        <v>105.0</v>
      </c>
    </row>
    <row r="5724" ht="15.75" customHeight="1">
      <c r="A5724" s="336" t="str">
        <f>'Page 1 - General Information'!$G$12</f>
        <v>123468402</v>
      </c>
      <c r="B5724" s="295" t="str">
        <f>'Page 1 - General Information'!$G$16</f>
        <v>3395</v>
      </c>
      <c r="C5724" s="337" t="s">
        <v>164</v>
      </c>
      <c r="N5724" s="295" t="s">
        <v>19500</v>
      </c>
      <c r="P5724" s="490" t="str">
        <f t="array" ref="P5724">INDEX('Page 3 - Financial Information'!$K$16:$X$190,Y5724,X5724)</f>
        <v/>
      </c>
      <c r="S5724" s="342" t="s">
        <v>20654</v>
      </c>
      <c r="X5724" s="339">
        <v>13.0</v>
      </c>
      <c r="Y5724" s="339">
        <v>105.0</v>
      </c>
    </row>
    <row r="5725" ht="15.75" customHeight="1">
      <c r="A5725" s="336" t="str">
        <f>'Page 1 - General Information'!$G$12</f>
        <v>123468402</v>
      </c>
      <c r="B5725" s="295" t="str">
        <f>'Page 1 - General Information'!$G$16</f>
        <v>3395</v>
      </c>
      <c r="C5725" s="337" t="s">
        <v>164</v>
      </c>
      <c r="N5725" s="295" t="s">
        <v>19500</v>
      </c>
      <c r="P5725" s="490" t="str">
        <f t="array" ref="P5725">INDEX('Page 3 - Financial Information'!$K$16:$X$190,Y5725,X5725)</f>
        <v/>
      </c>
      <c r="S5725" s="342" t="s">
        <v>20655</v>
      </c>
      <c r="X5725" s="339">
        <v>14.0</v>
      </c>
      <c r="Y5725" s="339">
        <v>105.0</v>
      </c>
    </row>
    <row r="5726" ht="15.75" customHeight="1">
      <c r="A5726" s="336" t="str">
        <f>'Page 1 - General Information'!$G$12</f>
        <v>123468402</v>
      </c>
      <c r="B5726" s="295" t="str">
        <f>'Page 1 - General Information'!$G$16</f>
        <v>3395</v>
      </c>
      <c r="C5726" s="337" t="s">
        <v>164</v>
      </c>
      <c r="N5726" s="295" t="s">
        <v>19500</v>
      </c>
      <c r="P5726" s="490">
        <f t="array" ref="P5726">INDEX('Page 3 - Financial Information'!$K$16:$X$190,Y5726,X5726)</f>
        <v>0</v>
      </c>
      <c r="S5726" s="464" t="s">
        <v>20656</v>
      </c>
      <c r="X5726" s="339">
        <v>1.0</v>
      </c>
      <c r="Y5726" s="339">
        <v>106.0</v>
      </c>
    </row>
    <row r="5727" ht="15.75" customHeight="1">
      <c r="A5727" s="336" t="str">
        <f>'Page 1 - General Information'!$G$12</f>
        <v>123468402</v>
      </c>
      <c r="B5727" s="295" t="str">
        <f>'Page 1 - General Information'!$G$16</f>
        <v>3395</v>
      </c>
      <c r="C5727" s="337" t="s">
        <v>164</v>
      </c>
      <c r="N5727" s="295" t="s">
        <v>19500</v>
      </c>
      <c r="P5727" s="490" t="str">
        <f t="array" ref="P5727">INDEX('Page 3 - Financial Information'!$K$16:$X$190,Y5727,X5727)</f>
        <v/>
      </c>
      <c r="S5727" s="464" t="s">
        <v>20657</v>
      </c>
      <c r="X5727" s="339">
        <v>3.0</v>
      </c>
      <c r="Y5727" s="339">
        <v>106.0</v>
      </c>
    </row>
    <row r="5728" ht="15.75" customHeight="1">
      <c r="A5728" s="336" t="str">
        <f>'Page 1 - General Information'!$G$12</f>
        <v>123468402</v>
      </c>
      <c r="B5728" s="295" t="str">
        <f>'Page 1 - General Information'!$G$16</f>
        <v>3395</v>
      </c>
      <c r="C5728" s="337" t="s">
        <v>164</v>
      </c>
      <c r="N5728" s="295" t="s">
        <v>19500</v>
      </c>
      <c r="P5728" s="490" t="str">
        <f t="array" ref="P5728">INDEX('Page 3 - Financial Information'!$K$16:$X$190,Y5728,X5728)</f>
        <v/>
      </c>
      <c r="S5728" s="295" t="s">
        <v>20658</v>
      </c>
      <c r="X5728" s="339">
        <v>4.0</v>
      </c>
      <c r="Y5728" s="339">
        <v>106.0</v>
      </c>
    </row>
    <row r="5729" ht="15.75" customHeight="1">
      <c r="A5729" s="336" t="str">
        <f>'Page 1 - General Information'!$G$12</f>
        <v>123468402</v>
      </c>
      <c r="B5729" s="295" t="str">
        <f>'Page 1 - General Information'!$G$16</f>
        <v>3395</v>
      </c>
      <c r="C5729" s="337" t="s">
        <v>164</v>
      </c>
      <c r="N5729" s="295" t="s">
        <v>19500</v>
      </c>
      <c r="P5729" s="490" t="str">
        <f t="array" ref="P5729">INDEX('Page 3 - Financial Information'!$K$16:$X$190,Y5729,X5729)</f>
        <v/>
      </c>
      <c r="S5729" s="295" t="s">
        <v>20659</v>
      </c>
      <c r="X5729" s="339">
        <v>5.0</v>
      </c>
      <c r="Y5729" s="339">
        <v>106.0</v>
      </c>
    </row>
    <row r="5730" ht="15.75" customHeight="1">
      <c r="A5730" s="336" t="str">
        <f>'Page 1 - General Information'!$G$12</f>
        <v>123468402</v>
      </c>
      <c r="B5730" s="295" t="str">
        <f>'Page 1 - General Information'!$G$16</f>
        <v>3395</v>
      </c>
      <c r="C5730" s="337" t="s">
        <v>164</v>
      </c>
      <c r="N5730" s="295" t="s">
        <v>19500</v>
      </c>
      <c r="P5730" s="490" t="str">
        <f t="array" ref="P5730">INDEX('Page 3 - Financial Information'!$K$16:$X$190,Y5730,X5730)</f>
        <v/>
      </c>
      <c r="S5730" s="295" t="s">
        <v>20660</v>
      </c>
      <c r="X5730" s="339">
        <v>6.0</v>
      </c>
      <c r="Y5730" s="339">
        <v>106.0</v>
      </c>
    </row>
    <row r="5731" ht="15.75" customHeight="1">
      <c r="A5731" s="336" t="str">
        <f>'Page 1 - General Information'!$G$12</f>
        <v>123468402</v>
      </c>
      <c r="B5731" s="295" t="str">
        <f>'Page 1 - General Information'!$G$16</f>
        <v>3395</v>
      </c>
      <c r="C5731" s="337" t="s">
        <v>164</v>
      </c>
      <c r="N5731" s="295" t="s">
        <v>19500</v>
      </c>
      <c r="P5731" s="490" t="str">
        <f t="array" ref="P5731">INDEX('Page 3 - Financial Information'!$K$16:$X$190,Y5731,X5731)</f>
        <v/>
      </c>
      <c r="S5731" s="295" t="s">
        <v>20661</v>
      </c>
      <c r="X5731" s="339">
        <v>7.0</v>
      </c>
      <c r="Y5731" s="339">
        <v>106.0</v>
      </c>
    </row>
    <row r="5732" ht="15.75" customHeight="1">
      <c r="A5732" s="336" t="str">
        <f>'Page 1 - General Information'!$G$12</f>
        <v>123468402</v>
      </c>
      <c r="B5732" s="295" t="str">
        <f>'Page 1 - General Information'!$G$16</f>
        <v>3395</v>
      </c>
      <c r="C5732" s="337" t="s">
        <v>164</v>
      </c>
      <c r="N5732" s="295" t="s">
        <v>19500</v>
      </c>
      <c r="P5732" s="490" t="str">
        <f t="array" ref="P5732">INDEX('Page 3 - Financial Information'!$K$16:$X$190,Y5732,X5732)</f>
        <v/>
      </c>
      <c r="S5732" s="295" t="s">
        <v>20662</v>
      </c>
      <c r="X5732" s="339">
        <v>8.0</v>
      </c>
      <c r="Y5732" s="339">
        <v>106.0</v>
      </c>
    </row>
    <row r="5733" ht="15.75" customHeight="1">
      <c r="A5733" s="336" t="str">
        <f>'Page 1 - General Information'!$G$12</f>
        <v>123468402</v>
      </c>
      <c r="B5733" s="295" t="str">
        <f>'Page 1 - General Information'!$G$16</f>
        <v>3395</v>
      </c>
      <c r="C5733" s="337" t="s">
        <v>164</v>
      </c>
      <c r="N5733" s="295" t="s">
        <v>19500</v>
      </c>
      <c r="P5733" s="490" t="str">
        <f t="array" ref="P5733">INDEX('Page 3 - Financial Information'!$K$16:$X$190,Y5733,X5733)</f>
        <v/>
      </c>
      <c r="S5733" s="295" t="s">
        <v>20663</v>
      </c>
      <c r="X5733" s="339">
        <v>9.0</v>
      </c>
      <c r="Y5733" s="339">
        <v>106.0</v>
      </c>
    </row>
    <row r="5734" ht="15.75" customHeight="1">
      <c r="A5734" s="336" t="str">
        <f>'Page 1 - General Information'!$G$12</f>
        <v>123468402</v>
      </c>
      <c r="B5734" s="295" t="str">
        <f>'Page 1 - General Information'!$G$16</f>
        <v>3395</v>
      </c>
      <c r="C5734" s="337" t="s">
        <v>164</v>
      </c>
      <c r="N5734" s="295" t="s">
        <v>19500</v>
      </c>
      <c r="P5734" s="490" t="str">
        <f t="array" ref="P5734">INDEX('Page 3 - Financial Information'!$K$16:$X$190,Y5734,X5734)</f>
        <v/>
      </c>
      <c r="S5734" s="295" t="s">
        <v>20664</v>
      </c>
      <c r="X5734" s="339">
        <v>10.0</v>
      </c>
      <c r="Y5734" s="339">
        <v>106.0</v>
      </c>
    </row>
    <row r="5735" ht="15.75" customHeight="1">
      <c r="A5735" s="336" t="str">
        <f>'Page 1 - General Information'!$G$12</f>
        <v>123468402</v>
      </c>
      <c r="B5735" s="295" t="str">
        <f>'Page 1 - General Information'!$G$16</f>
        <v>3395</v>
      </c>
      <c r="C5735" s="337" t="s">
        <v>164</v>
      </c>
      <c r="N5735" s="295" t="s">
        <v>19500</v>
      </c>
      <c r="P5735" s="490" t="str">
        <f t="array" ref="P5735">INDEX('Page 3 - Financial Information'!$K$16:$X$190,Y5735,X5735)</f>
        <v/>
      </c>
      <c r="S5735" s="295" t="s">
        <v>20665</v>
      </c>
      <c r="X5735" s="339">
        <v>13.0</v>
      </c>
      <c r="Y5735" s="339">
        <v>106.0</v>
      </c>
    </row>
    <row r="5736" ht="15.75" customHeight="1">
      <c r="A5736" s="336" t="str">
        <f>'Page 1 - General Information'!$G$12</f>
        <v>123468402</v>
      </c>
      <c r="B5736" s="295" t="str">
        <f>'Page 1 - General Information'!$G$16</f>
        <v>3395</v>
      </c>
      <c r="C5736" s="337" t="s">
        <v>164</v>
      </c>
      <c r="N5736" s="295" t="s">
        <v>19500</v>
      </c>
      <c r="P5736" s="490" t="str">
        <f t="array" ref="P5736">INDEX('Page 3 - Financial Information'!$K$16:$X$190,Y5736,X5736)</f>
        <v/>
      </c>
      <c r="S5736" s="295" t="s">
        <v>20666</v>
      </c>
      <c r="X5736" s="339">
        <v>14.0</v>
      </c>
      <c r="Y5736" s="339">
        <v>106.0</v>
      </c>
    </row>
    <row r="5737" ht="15.75" customHeight="1">
      <c r="A5737" s="336" t="str">
        <f>'Page 1 - General Information'!$G$12</f>
        <v>123468402</v>
      </c>
      <c r="B5737" s="295" t="str">
        <f>'Page 1 - General Information'!$G$16</f>
        <v>3395</v>
      </c>
      <c r="C5737" s="337" t="s">
        <v>164</v>
      </c>
      <c r="N5737" s="295" t="s">
        <v>19500</v>
      </c>
      <c r="P5737" s="490">
        <f t="array" ref="P5737">INDEX('Page 3 - Financial Information'!$K$16:$X$190,Y5737,X5737)</f>
        <v>0</v>
      </c>
      <c r="S5737" s="464" t="s">
        <v>20667</v>
      </c>
      <c r="X5737" s="339">
        <v>1.0</v>
      </c>
      <c r="Y5737" s="339">
        <v>107.0</v>
      </c>
    </row>
    <row r="5738" ht="15.75" customHeight="1">
      <c r="A5738" s="336" t="str">
        <f>'Page 1 - General Information'!$G$12</f>
        <v>123468402</v>
      </c>
      <c r="B5738" s="295" t="str">
        <f>'Page 1 - General Information'!$G$16</f>
        <v>3395</v>
      </c>
      <c r="C5738" s="337" t="s">
        <v>164</v>
      </c>
      <c r="N5738" s="295" t="s">
        <v>19500</v>
      </c>
      <c r="P5738" s="490" t="str">
        <f t="array" ref="P5738">INDEX('Page 3 - Financial Information'!$K$16:$X$190,Y5738,X5738)</f>
        <v/>
      </c>
      <c r="S5738" s="464" t="s">
        <v>20668</v>
      </c>
      <c r="X5738" s="339">
        <v>3.0</v>
      </c>
      <c r="Y5738" s="339">
        <v>107.0</v>
      </c>
    </row>
    <row r="5739" ht="15.75" customHeight="1">
      <c r="A5739" s="336" t="str">
        <f>'Page 1 - General Information'!$G$12</f>
        <v>123468402</v>
      </c>
      <c r="B5739" s="295" t="str">
        <f>'Page 1 - General Information'!$G$16</f>
        <v>3395</v>
      </c>
      <c r="C5739" s="337" t="s">
        <v>164</v>
      </c>
      <c r="N5739" s="295" t="s">
        <v>19500</v>
      </c>
      <c r="P5739" s="490" t="str">
        <f t="array" ref="P5739">INDEX('Page 3 - Financial Information'!$K$16:$X$190,Y5739,X5739)</f>
        <v/>
      </c>
      <c r="S5739" s="295" t="s">
        <v>20669</v>
      </c>
      <c r="X5739" s="339">
        <v>4.0</v>
      </c>
      <c r="Y5739" s="339">
        <v>107.0</v>
      </c>
    </row>
    <row r="5740" ht="15.75" customHeight="1">
      <c r="A5740" s="336" t="str">
        <f>'Page 1 - General Information'!$G$12</f>
        <v>123468402</v>
      </c>
      <c r="B5740" s="295" t="str">
        <f>'Page 1 - General Information'!$G$16</f>
        <v>3395</v>
      </c>
      <c r="C5740" s="337" t="s">
        <v>164</v>
      </c>
      <c r="N5740" s="295" t="s">
        <v>19500</v>
      </c>
      <c r="P5740" s="490" t="str">
        <f t="array" ref="P5740">INDEX('Page 3 - Financial Information'!$K$16:$X$190,Y5740,X5740)</f>
        <v/>
      </c>
      <c r="S5740" s="295" t="s">
        <v>20670</v>
      </c>
      <c r="X5740" s="339">
        <v>5.0</v>
      </c>
      <c r="Y5740" s="339">
        <v>107.0</v>
      </c>
    </row>
    <row r="5741" ht="15.75" customHeight="1">
      <c r="A5741" s="336" t="str">
        <f>'Page 1 - General Information'!$G$12</f>
        <v>123468402</v>
      </c>
      <c r="B5741" s="295" t="str">
        <f>'Page 1 - General Information'!$G$16</f>
        <v>3395</v>
      </c>
      <c r="C5741" s="337" t="s">
        <v>164</v>
      </c>
      <c r="N5741" s="295" t="s">
        <v>19500</v>
      </c>
      <c r="P5741" s="490" t="str">
        <f t="array" ref="P5741">INDEX('Page 3 - Financial Information'!$K$16:$X$190,Y5741,X5741)</f>
        <v/>
      </c>
      <c r="S5741" s="295" t="s">
        <v>20671</v>
      </c>
      <c r="X5741" s="339">
        <v>6.0</v>
      </c>
      <c r="Y5741" s="339">
        <v>107.0</v>
      </c>
    </row>
    <row r="5742" ht="15.75" customHeight="1">
      <c r="A5742" s="336" t="str">
        <f>'Page 1 - General Information'!$G$12</f>
        <v>123468402</v>
      </c>
      <c r="B5742" s="295" t="str">
        <f>'Page 1 - General Information'!$G$16</f>
        <v>3395</v>
      </c>
      <c r="C5742" s="337" t="s">
        <v>164</v>
      </c>
      <c r="N5742" s="295" t="s">
        <v>19500</v>
      </c>
      <c r="P5742" s="490" t="str">
        <f t="array" ref="P5742">INDEX('Page 3 - Financial Information'!$K$16:$X$190,Y5742,X5742)</f>
        <v/>
      </c>
      <c r="S5742" s="295" t="s">
        <v>20672</v>
      </c>
      <c r="X5742" s="339">
        <v>7.0</v>
      </c>
      <c r="Y5742" s="339">
        <v>107.0</v>
      </c>
    </row>
    <row r="5743" ht="15.75" customHeight="1">
      <c r="A5743" s="336" t="str">
        <f>'Page 1 - General Information'!$G$12</f>
        <v>123468402</v>
      </c>
      <c r="B5743" s="295" t="str">
        <f>'Page 1 - General Information'!$G$16</f>
        <v>3395</v>
      </c>
      <c r="C5743" s="337" t="s">
        <v>164</v>
      </c>
      <c r="N5743" s="295" t="s">
        <v>19500</v>
      </c>
      <c r="P5743" s="490" t="str">
        <f t="array" ref="P5743">INDEX('Page 3 - Financial Information'!$K$16:$X$190,Y5743,X5743)</f>
        <v/>
      </c>
      <c r="S5743" s="295" t="s">
        <v>20673</v>
      </c>
      <c r="X5743" s="339">
        <v>8.0</v>
      </c>
      <c r="Y5743" s="339">
        <v>107.0</v>
      </c>
    </row>
    <row r="5744" ht="15.75" customHeight="1">
      <c r="A5744" s="336" t="str">
        <f>'Page 1 - General Information'!$G$12</f>
        <v>123468402</v>
      </c>
      <c r="B5744" s="295" t="str">
        <f>'Page 1 - General Information'!$G$16</f>
        <v>3395</v>
      </c>
      <c r="C5744" s="337" t="s">
        <v>164</v>
      </c>
      <c r="N5744" s="295" t="s">
        <v>19500</v>
      </c>
      <c r="P5744" s="490" t="str">
        <f t="array" ref="P5744">INDEX('Page 3 - Financial Information'!$K$16:$X$190,Y5744,X5744)</f>
        <v/>
      </c>
      <c r="S5744" s="295" t="s">
        <v>20674</v>
      </c>
      <c r="X5744" s="339">
        <v>9.0</v>
      </c>
      <c r="Y5744" s="339">
        <v>107.0</v>
      </c>
    </row>
    <row r="5745" ht="15.75" customHeight="1">
      <c r="A5745" s="336" t="str">
        <f>'Page 1 - General Information'!$G$12</f>
        <v>123468402</v>
      </c>
      <c r="B5745" s="295" t="str">
        <f>'Page 1 - General Information'!$G$16</f>
        <v>3395</v>
      </c>
      <c r="C5745" s="337" t="s">
        <v>164</v>
      </c>
      <c r="N5745" s="295" t="s">
        <v>19500</v>
      </c>
      <c r="P5745" s="490" t="str">
        <f t="array" ref="P5745">INDEX('Page 3 - Financial Information'!$K$16:$X$190,Y5745,X5745)</f>
        <v/>
      </c>
      <c r="S5745" s="295" t="s">
        <v>20675</v>
      </c>
      <c r="X5745" s="339">
        <v>10.0</v>
      </c>
      <c r="Y5745" s="339">
        <v>107.0</v>
      </c>
    </row>
    <row r="5746" ht="15.75" customHeight="1">
      <c r="A5746" s="336" t="str">
        <f>'Page 1 - General Information'!$G$12</f>
        <v>123468402</v>
      </c>
      <c r="B5746" s="295" t="str">
        <f>'Page 1 - General Information'!$G$16</f>
        <v>3395</v>
      </c>
      <c r="C5746" s="337" t="s">
        <v>164</v>
      </c>
      <c r="N5746" s="295" t="s">
        <v>19500</v>
      </c>
      <c r="P5746" s="490" t="str">
        <f t="array" ref="P5746">INDEX('Page 3 - Financial Information'!$K$16:$X$190,Y5746,X5746)</f>
        <v/>
      </c>
      <c r="S5746" s="295" t="s">
        <v>20676</v>
      </c>
      <c r="X5746" s="339">
        <v>13.0</v>
      </c>
      <c r="Y5746" s="339">
        <v>107.0</v>
      </c>
    </row>
    <row r="5747" ht="15.75" customHeight="1">
      <c r="A5747" s="336" t="str">
        <f>'Page 1 - General Information'!$G$12</f>
        <v>123468402</v>
      </c>
      <c r="B5747" s="295" t="str">
        <f>'Page 1 - General Information'!$G$16</f>
        <v>3395</v>
      </c>
      <c r="C5747" s="337" t="s">
        <v>164</v>
      </c>
      <c r="N5747" s="295" t="s">
        <v>19500</v>
      </c>
      <c r="P5747" s="490" t="str">
        <f t="array" ref="P5747">INDEX('Page 3 - Financial Information'!$K$16:$X$190,Y5747,X5747)</f>
        <v/>
      </c>
      <c r="S5747" s="295" t="s">
        <v>20677</v>
      </c>
      <c r="X5747" s="339">
        <v>14.0</v>
      </c>
      <c r="Y5747" s="339">
        <v>107.0</v>
      </c>
    </row>
    <row r="5748" ht="15.75" customHeight="1">
      <c r="A5748" s="336" t="str">
        <f>'Page 1 - General Information'!$G$12</f>
        <v>123468402</v>
      </c>
      <c r="B5748" s="295" t="str">
        <f>'Page 1 - General Information'!$G$16</f>
        <v>3395</v>
      </c>
      <c r="C5748" s="337" t="s">
        <v>164</v>
      </c>
      <c r="N5748" s="295" t="s">
        <v>19500</v>
      </c>
      <c r="P5748" s="490">
        <f t="array" ref="P5748">INDEX('Page 3 - Financial Information'!$K$16:$X$190,Y5748,X5748)</f>
        <v>10697.75</v>
      </c>
      <c r="S5748" s="464" t="s">
        <v>20678</v>
      </c>
      <c r="X5748" s="339">
        <v>1.0</v>
      </c>
      <c r="Y5748" s="339">
        <v>108.0</v>
      </c>
    </row>
    <row r="5749" ht="15.75" customHeight="1">
      <c r="A5749" s="336" t="str">
        <f>'Page 1 - General Information'!$G$12</f>
        <v>123468402</v>
      </c>
      <c r="B5749" s="295" t="str">
        <f>'Page 1 - General Information'!$G$16</f>
        <v>3395</v>
      </c>
      <c r="C5749" s="337" t="s">
        <v>164</v>
      </c>
      <c r="N5749" s="295" t="s">
        <v>19500</v>
      </c>
      <c r="P5749" s="490">
        <f t="array" ref="P5749">INDEX('Page 3 - Financial Information'!$K$16:$X$190,Y5749,X5749)</f>
        <v>2340.35</v>
      </c>
      <c r="S5749" s="464" t="s">
        <v>20679</v>
      </c>
      <c r="X5749" s="339">
        <v>3.0</v>
      </c>
      <c r="Y5749" s="339">
        <v>108.0</v>
      </c>
    </row>
    <row r="5750" ht="15.75" customHeight="1">
      <c r="A5750" s="336" t="str">
        <f>'Page 1 - General Information'!$G$12</f>
        <v>123468402</v>
      </c>
      <c r="B5750" s="295" t="str">
        <f>'Page 1 - General Information'!$G$16</f>
        <v>3395</v>
      </c>
      <c r="C5750" s="337" t="s">
        <v>164</v>
      </c>
      <c r="N5750" s="295" t="s">
        <v>19500</v>
      </c>
      <c r="P5750" s="490">
        <f t="array" ref="P5750">INDEX('Page 3 - Financial Information'!$K$16:$X$190,Y5750,X5750)</f>
        <v>316.95</v>
      </c>
      <c r="S5750" s="295" t="s">
        <v>20680</v>
      </c>
      <c r="X5750" s="339">
        <v>4.0</v>
      </c>
      <c r="Y5750" s="339">
        <v>108.0</v>
      </c>
    </row>
    <row r="5751" ht="15.75" customHeight="1">
      <c r="A5751" s="336" t="str">
        <f>'Page 1 - General Information'!$G$12</f>
        <v>123468402</v>
      </c>
      <c r="B5751" s="295" t="str">
        <f>'Page 1 - General Information'!$G$16</f>
        <v>3395</v>
      </c>
      <c r="C5751" s="337" t="s">
        <v>164</v>
      </c>
      <c r="N5751" s="295" t="s">
        <v>19500</v>
      </c>
      <c r="P5751" s="490">
        <f t="array" ref="P5751">INDEX('Page 3 - Financial Information'!$K$16:$X$190,Y5751,X5751)</f>
        <v>1109.63</v>
      </c>
      <c r="S5751" s="295" t="s">
        <v>20681</v>
      </c>
      <c r="X5751" s="339">
        <v>5.0</v>
      </c>
      <c r="Y5751" s="339">
        <v>108.0</v>
      </c>
    </row>
    <row r="5752" ht="15.75" customHeight="1">
      <c r="A5752" s="336" t="str">
        <f>'Page 1 - General Information'!$G$12</f>
        <v>123468402</v>
      </c>
      <c r="B5752" s="295" t="str">
        <f>'Page 1 - General Information'!$G$16</f>
        <v>3395</v>
      </c>
      <c r="C5752" s="337" t="s">
        <v>164</v>
      </c>
      <c r="N5752" s="295" t="s">
        <v>19500</v>
      </c>
      <c r="P5752" s="490" t="str">
        <f t="array" ref="P5752">INDEX('Page 3 - Financial Information'!$K$16:$X$190,Y5752,X5752)</f>
        <v/>
      </c>
      <c r="S5752" s="295" t="s">
        <v>20682</v>
      </c>
      <c r="X5752" s="339">
        <v>6.0</v>
      </c>
      <c r="Y5752" s="339">
        <v>108.0</v>
      </c>
    </row>
    <row r="5753" ht="15.75" customHeight="1">
      <c r="A5753" s="336" t="str">
        <f>'Page 1 - General Information'!$G$12</f>
        <v>123468402</v>
      </c>
      <c r="B5753" s="295" t="str">
        <f>'Page 1 - General Information'!$G$16</f>
        <v>3395</v>
      </c>
      <c r="C5753" s="337" t="s">
        <v>164</v>
      </c>
      <c r="N5753" s="295" t="s">
        <v>19500</v>
      </c>
      <c r="P5753" s="490" t="str">
        <f t="array" ref="P5753">INDEX('Page 3 - Financial Information'!$K$16:$X$190,Y5753,X5753)</f>
        <v/>
      </c>
      <c r="S5753" s="295" t="s">
        <v>20683</v>
      </c>
      <c r="X5753" s="339">
        <v>7.0</v>
      </c>
      <c r="Y5753" s="339">
        <v>108.0</v>
      </c>
    </row>
    <row r="5754" ht="15.75" customHeight="1">
      <c r="A5754" s="336" t="str">
        <f>'Page 1 - General Information'!$G$12</f>
        <v>123468402</v>
      </c>
      <c r="B5754" s="295" t="str">
        <f>'Page 1 - General Information'!$G$16</f>
        <v>3395</v>
      </c>
      <c r="C5754" s="337" t="s">
        <v>164</v>
      </c>
      <c r="N5754" s="295" t="s">
        <v>19500</v>
      </c>
      <c r="P5754" s="490" t="str">
        <f t="array" ref="P5754">INDEX('Page 3 - Financial Information'!$K$16:$X$190,Y5754,X5754)</f>
        <v/>
      </c>
      <c r="S5754" s="295" t="s">
        <v>20684</v>
      </c>
      <c r="X5754" s="339">
        <v>8.0</v>
      </c>
      <c r="Y5754" s="339">
        <v>108.0</v>
      </c>
    </row>
    <row r="5755" ht="15.75" customHeight="1">
      <c r="A5755" s="336" t="str">
        <f>'Page 1 - General Information'!$G$12</f>
        <v>123468402</v>
      </c>
      <c r="B5755" s="295" t="str">
        <f>'Page 1 - General Information'!$G$16</f>
        <v>3395</v>
      </c>
      <c r="C5755" s="337" t="s">
        <v>164</v>
      </c>
      <c r="N5755" s="295" t="s">
        <v>19500</v>
      </c>
      <c r="P5755" s="490" t="str">
        <f t="array" ref="P5755">INDEX('Page 3 - Financial Information'!$K$16:$X$190,Y5755,X5755)</f>
        <v/>
      </c>
      <c r="S5755" s="295" t="s">
        <v>20685</v>
      </c>
      <c r="X5755" s="339">
        <v>9.0</v>
      </c>
      <c r="Y5755" s="339">
        <v>108.0</v>
      </c>
    </row>
    <row r="5756" ht="15.75" customHeight="1">
      <c r="A5756" s="336" t="str">
        <f>'Page 1 - General Information'!$G$12</f>
        <v>123468402</v>
      </c>
      <c r="B5756" s="295" t="str">
        <f>'Page 1 - General Information'!$G$16</f>
        <v>3395</v>
      </c>
      <c r="C5756" s="337" t="s">
        <v>164</v>
      </c>
      <c r="N5756" s="295" t="s">
        <v>19500</v>
      </c>
      <c r="P5756" s="490">
        <f t="array" ref="P5756">INDEX('Page 3 - Financial Information'!$K$16:$X$190,Y5756,X5756)</f>
        <v>6930.82</v>
      </c>
      <c r="S5756" s="295" t="s">
        <v>20686</v>
      </c>
      <c r="X5756" s="339">
        <v>10.0</v>
      </c>
      <c r="Y5756" s="339">
        <v>108.0</v>
      </c>
    </row>
    <row r="5757" ht="15.75" customHeight="1">
      <c r="A5757" s="336" t="str">
        <f>'Page 1 - General Information'!$G$12</f>
        <v>123468402</v>
      </c>
      <c r="B5757" s="295" t="str">
        <f>'Page 1 - General Information'!$G$16</f>
        <v>3395</v>
      </c>
      <c r="C5757" s="337" t="s">
        <v>164</v>
      </c>
      <c r="N5757" s="295" t="s">
        <v>19500</v>
      </c>
      <c r="P5757" s="490" t="str">
        <f t="array" ref="P5757">INDEX('Page 3 - Financial Information'!$K$16:$X$190,Y5757,X5757)</f>
        <v/>
      </c>
      <c r="S5757" s="295" t="s">
        <v>20687</v>
      </c>
      <c r="X5757" s="339">
        <v>13.0</v>
      </c>
      <c r="Y5757" s="339">
        <v>108.0</v>
      </c>
    </row>
    <row r="5758" ht="15.75" customHeight="1">
      <c r="A5758" s="336" t="str">
        <f>'Page 1 - General Information'!$G$12</f>
        <v>123468402</v>
      </c>
      <c r="B5758" s="295" t="str">
        <f>'Page 1 - General Information'!$G$16</f>
        <v>3395</v>
      </c>
      <c r="C5758" s="337" t="s">
        <v>164</v>
      </c>
      <c r="N5758" s="295" t="s">
        <v>19500</v>
      </c>
      <c r="P5758" s="490" t="str">
        <f t="array" ref="P5758">INDEX('Page 3 - Financial Information'!$K$16:$X$190,Y5758,X5758)</f>
        <v/>
      </c>
      <c r="S5758" s="295" t="s">
        <v>20688</v>
      </c>
      <c r="X5758" s="339">
        <v>14.0</v>
      </c>
      <c r="Y5758" s="339">
        <v>108.0</v>
      </c>
    </row>
    <row r="5759" ht="15.75" customHeight="1">
      <c r="A5759" s="336" t="str">
        <f>'Page 1 - General Information'!$G$12</f>
        <v>123468402</v>
      </c>
      <c r="B5759" s="295" t="str">
        <f>'Page 1 - General Information'!$G$16</f>
        <v>3395</v>
      </c>
      <c r="C5759" s="337" t="s">
        <v>164</v>
      </c>
      <c r="N5759" s="295" t="s">
        <v>19500</v>
      </c>
      <c r="P5759" s="490">
        <f t="array" ref="P5759">INDEX('Page 3 - Financial Information'!$K$16:$X$190,Y5759,X5759)</f>
        <v>0</v>
      </c>
      <c r="S5759" s="464" t="s">
        <v>20689</v>
      </c>
      <c r="X5759" s="339">
        <v>1.0</v>
      </c>
      <c r="Y5759" s="339">
        <v>109.0</v>
      </c>
    </row>
    <row r="5760" ht="15.75" customHeight="1">
      <c r="A5760" s="336" t="str">
        <f>'Page 1 - General Information'!$G$12</f>
        <v>123468402</v>
      </c>
      <c r="B5760" s="295" t="str">
        <f>'Page 1 - General Information'!$G$16</f>
        <v>3395</v>
      </c>
      <c r="C5760" s="337" t="s">
        <v>164</v>
      </c>
      <c r="N5760" s="295" t="s">
        <v>19500</v>
      </c>
      <c r="P5760" s="490" t="str">
        <f t="array" ref="P5760">INDEX('Page 3 - Financial Information'!$K$16:$X$190,Y5760,X5760)</f>
        <v/>
      </c>
      <c r="S5760" s="464" t="s">
        <v>20690</v>
      </c>
      <c r="X5760" s="339">
        <v>3.0</v>
      </c>
      <c r="Y5760" s="339">
        <v>109.0</v>
      </c>
    </row>
    <row r="5761" ht="15.75" customHeight="1">
      <c r="A5761" s="336" t="str">
        <f>'Page 1 - General Information'!$G$12</f>
        <v>123468402</v>
      </c>
      <c r="B5761" s="295" t="str">
        <f>'Page 1 - General Information'!$G$16</f>
        <v>3395</v>
      </c>
      <c r="C5761" s="337" t="s">
        <v>164</v>
      </c>
      <c r="N5761" s="295" t="s">
        <v>19500</v>
      </c>
      <c r="P5761" s="490" t="str">
        <f t="array" ref="P5761">INDEX('Page 3 - Financial Information'!$K$16:$X$190,Y5761,X5761)</f>
        <v/>
      </c>
      <c r="S5761" s="295" t="s">
        <v>20691</v>
      </c>
      <c r="X5761" s="339">
        <v>4.0</v>
      </c>
      <c r="Y5761" s="339">
        <v>109.0</v>
      </c>
    </row>
    <row r="5762" ht="15.75" customHeight="1">
      <c r="A5762" s="336" t="str">
        <f>'Page 1 - General Information'!$G$12</f>
        <v>123468402</v>
      </c>
      <c r="B5762" s="295" t="str">
        <f>'Page 1 - General Information'!$G$16</f>
        <v>3395</v>
      </c>
      <c r="C5762" s="337" t="s">
        <v>164</v>
      </c>
      <c r="N5762" s="295" t="s">
        <v>19500</v>
      </c>
      <c r="P5762" s="490" t="str">
        <f t="array" ref="P5762">INDEX('Page 3 - Financial Information'!$K$16:$X$190,Y5762,X5762)</f>
        <v/>
      </c>
      <c r="S5762" s="295" t="s">
        <v>20692</v>
      </c>
      <c r="X5762" s="339">
        <v>5.0</v>
      </c>
      <c r="Y5762" s="339">
        <v>109.0</v>
      </c>
    </row>
    <row r="5763" ht="15.75" customHeight="1">
      <c r="A5763" s="336" t="str">
        <f>'Page 1 - General Information'!$G$12</f>
        <v>123468402</v>
      </c>
      <c r="B5763" s="295" t="str">
        <f>'Page 1 - General Information'!$G$16</f>
        <v>3395</v>
      </c>
      <c r="C5763" s="337" t="s">
        <v>164</v>
      </c>
      <c r="N5763" s="295" t="s">
        <v>19500</v>
      </c>
      <c r="P5763" s="490" t="str">
        <f t="array" ref="P5763">INDEX('Page 3 - Financial Information'!$K$16:$X$190,Y5763,X5763)</f>
        <v/>
      </c>
      <c r="S5763" s="295" t="s">
        <v>20693</v>
      </c>
      <c r="X5763" s="339">
        <v>6.0</v>
      </c>
      <c r="Y5763" s="339">
        <v>109.0</v>
      </c>
    </row>
    <row r="5764" ht="15.75" customHeight="1">
      <c r="A5764" s="336" t="str">
        <f>'Page 1 - General Information'!$G$12</f>
        <v>123468402</v>
      </c>
      <c r="B5764" s="295" t="str">
        <f>'Page 1 - General Information'!$G$16</f>
        <v>3395</v>
      </c>
      <c r="C5764" s="337" t="s">
        <v>164</v>
      </c>
      <c r="N5764" s="295" t="s">
        <v>19500</v>
      </c>
      <c r="P5764" s="490" t="str">
        <f t="array" ref="P5764">INDEX('Page 3 - Financial Information'!$K$16:$X$190,Y5764,X5764)</f>
        <v/>
      </c>
      <c r="S5764" s="295" t="s">
        <v>20694</v>
      </c>
      <c r="X5764" s="339">
        <v>7.0</v>
      </c>
      <c r="Y5764" s="339">
        <v>109.0</v>
      </c>
    </row>
    <row r="5765" ht="15.75" customHeight="1">
      <c r="A5765" s="336" t="str">
        <f>'Page 1 - General Information'!$G$12</f>
        <v>123468402</v>
      </c>
      <c r="B5765" s="295" t="str">
        <f>'Page 1 - General Information'!$G$16</f>
        <v>3395</v>
      </c>
      <c r="C5765" s="337" t="s">
        <v>164</v>
      </c>
      <c r="N5765" s="295" t="s">
        <v>19500</v>
      </c>
      <c r="P5765" s="490" t="str">
        <f t="array" ref="P5765">INDEX('Page 3 - Financial Information'!$K$16:$X$190,Y5765,X5765)</f>
        <v/>
      </c>
      <c r="S5765" s="295" t="s">
        <v>20695</v>
      </c>
      <c r="X5765" s="339">
        <v>8.0</v>
      </c>
      <c r="Y5765" s="339">
        <v>109.0</v>
      </c>
    </row>
    <row r="5766" ht="15.75" customHeight="1">
      <c r="A5766" s="336" t="str">
        <f>'Page 1 - General Information'!$G$12</f>
        <v>123468402</v>
      </c>
      <c r="B5766" s="295" t="str">
        <f>'Page 1 - General Information'!$G$16</f>
        <v>3395</v>
      </c>
      <c r="C5766" s="337" t="s">
        <v>164</v>
      </c>
      <c r="N5766" s="295" t="s">
        <v>19500</v>
      </c>
      <c r="P5766" s="490" t="str">
        <f t="array" ref="P5766">INDEX('Page 3 - Financial Information'!$K$16:$X$190,Y5766,X5766)</f>
        <v/>
      </c>
      <c r="S5766" s="295" t="s">
        <v>20696</v>
      </c>
      <c r="X5766" s="339">
        <v>9.0</v>
      </c>
      <c r="Y5766" s="339">
        <v>109.0</v>
      </c>
    </row>
    <row r="5767" ht="15.75" customHeight="1">
      <c r="A5767" s="336" t="str">
        <f>'Page 1 - General Information'!$G$12</f>
        <v>123468402</v>
      </c>
      <c r="B5767" s="295" t="str">
        <f>'Page 1 - General Information'!$G$16</f>
        <v>3395</v>
      </c>
      <c r="C5767" s="337" t="s">
        <v>164</v>
      </c>
      <c r="N5767" s="295" t="s">
        <v>19500</v>
      </c>
      <c r="P5767" s="490" t="str">
        <f t="array" ref="P5767">INDEX('Page 3 - Financial Information'!$K$16:$X$190,Y5767,X5767)</f>
        <v/>
      </c>
      <c r="S5767" s="295" t="s">
        <v>20697</v>
      </c>
      <c r="X5767" s="339">
        <v>10.0</v>
      </c>
      <c r="Y5767" s="339">
        <v>109.0</v>
      </c>
    </row>
    <row r="5768" ht="15.75" customHeight="1">
      <c r="A5768" s="336" t="str">
        <f>'Page 1 - General Information'!$G$12</f>
        <v>123468402</v>
      </c>
      <c r="B5768" s="295" t="str">
        <f>'Page 1 - General Information'!$G$16</f>
        <v>3395</v>
      </c>
      <c r="C5768" s="337" t="s">
        <v>164</v>
      </c>
      <c r="N5768" s="295" t="s">
        <v>19500</v>
      </c>
      <c r="P5768" s="490" t="str">
        <f t="array" ref="P5768">INDEX('Page 3 - Financial Information'!$K$16:$X$190,Y5768,X5768)</f>
        <v/>
      </c>
      <c r="S5768" s="295" t="s">
        <v>20698</v>
      </c>
      <c r="X5768" s="339">
        <v>13.0</v>
      </c>
      <c r="Y5768" s="339">
        <v>109.0</v>
      </c>
    </row>
    <row r="5769" ht="15.75" customHeight="1">
      <c r="A5769" s="336" t="str">
        <f>'Page 1 - General Information'!$G$12</f>
        <v>123468402</v>
      </c>
      <c r="B5769" s="295" t="str">
        <f>'Page 1 - General Information'!$G$16</f>
        <v>3395</v>
      </c>
      <c r="C5769" s="337" t="s">
        <v>164</v>
      </c>
      <c r="N5769" s="295" t="s">
        <v>19500</v>
      </c>
      <c r="P5769" s="490" t="str">
        <f t="array" ref="P5769">INDEX('Page 3 - Financial Information'!$K$16:$X$190,Y5769,X5769)</f>
        <v/>
      </c>
      <c r="S5769" s="295" t="s">
        <v>20699</v>
      </c>
      <c r="X5769" s="339">
        <v>14.0</v>
      </c>
      <c r="Y5769" s="339">
        <v>109.0</v>
      </c>
    </row>
    <row r="5770" ht="15.75" customHeight="1">
      <c r="A5770" s="336" t="str">
        <f>'Page 1 - General Information'!$G$12</f>
        <v>123468402</v>
      </c>
      <c r="B5770" s="295" t="str">
        <f>'Page 1 - General Information'!$G$16</f>
        <v>3395</v>
      </c>
      <c r="C5770" s="337" t="s">
        <v>164</v>
      </c>
      <c r="N5770" s="295" t="s">
        <v>19500</v>
      </c>
      <c r="P5770" s="490">
        <f t="array" ref="P5770">INDEX('Page 3 - Financial Information'!$K$16:$X$190,Y5770,X5770)</f>
        <v>8015</v>
      </c>
      <c r="S5770" s="464" t="s">
        <v>20700</v>
      </c>
      <c r="X5770" s="339">
        <v>1.0</v>
      </c>
      <c r="Y5770" s="339">
        <v>110.0</v>
      </c>
    </row>
    <row r="5771" ht="15.75" customHeight="1">
      <c r="A5771" s="336" t="str">
        <f>'Page 1 - General Information'!$G$12</f>
        <v>123468402</v>
      </c>
      <c r="B5771" s="295" t="str">
        <f>'Page 1 - General Information'!$G$16</f>
        <v>3395</v>
      </c>
      <c r="C5771" s="337" t="s">
        <v>164</v>
      </c>
      <c r="N5771" s="295" t="s">
        <v>19500</v>
      </c>
      <c r="P5771" s="490">
        <f t="array" ref="P5771">INDEX('Page 3 - Financial Information'!$K$16:$X$190,Y5771,X5771)</f>
        <v>1024.44</v>
      </c>
      <c r="S5771" s="464" t="s">
        <v>20701</v>
      </c>
      <c r="X5771" s="339">
        <v>3.0</v>
      </c>
      <c r="Y5771" s="339">
        <v>110.0</v>
      </c>
    </row>
    <row r="5772" ht="15.75" customHeight="1">
      <c r="A5772" s="336" t="str">
        <f>'Page 1 - General Information'!$G$12</f>
        <v>123468402</v>
      </c>
      <c r="B5772" s="295" t="str">
        <f>'Page 1 - General Information'!$G$16</f>
        <v>3395</v>
      </c>
      <c r="C5772" s="337" t="s">
        <v>164</v>
      </c>
      <c r="N5772" s="295" t="s">
        <v>19500</v>
      </c>
      <c r="P5772" s="490">
        <f t="array" ref="P5772">INDEX('Page 3 - Financial Information'!$K$16:$X$190,Y5772,X5772)</f>
        <v>237.37</v>
      </c>
      <c r="S5772" s="295" t="s">
        <v>20702</v>
      </c>
      <c r="X5772" s="339">
        <v>4.0</v>
      </c>
      <c r="Y5772" s="339">
        <v>110.0</v>
      </c>
    </row>
    <row r="5773" ht="15.75" customHeight="1">
      <c r="A5773" s="336" t="str">
        <f>'Page 1 - General Information'!$G$12</f>
        <v>123468402</v>
      </c>
      <c r="B5773" s="295" t="str">
        <f>'Page 1 - General Information'!$G$16</f>
        <v>3395</v>
      </c>
      <c r="C5773" s="337" t="s">
        <v>164</v>
      </c>
      <c r="N5773" s="295" t="s">
        <v>19500</v>
      </c>
      <c r="P5773" s="490">
        <f t="array" ref="P5773">INDEX('Page 3 - Financial Information'!$K$16:$X$190,Y5773,X5773)</f>
        <v>942.19</v>
      </c>
      <c r="S5773" s="295" t="s">
        <v>20703</v>
      </c>
      <c r="X5773" s="339">
        <v>5.0</v>
      </c>
      <c r="Y5773" s="339">
        <v>110.0</v>
      </c>
    </row>
    <row r="5774" ht="15.75" customHeight="1">
      <c r="A5774" s="336" t="str">
        <f>'Page 1 - General Information'!$G$12</f>
        <v>123468402</v>
      </c>
      <c r="B5774" s="295" t="str">
        <f>'Page 1 - General Information'!$G$16</f>
        <v>3395</v>
      </c>
      <c r="C5774" s="337" t="s">
        <v>164</v>
      </c>
      <c r="N5774" s="295" t="s">
        <v>19500</v>
      </c>
      <c r="P5774" s="490" t="str">
        <f t="array" ref="P5774">INDEX('Page 3 - Financial Information'!$K$16:$X$190,Y5774,X5774)</f>
        <v/>
      </c>
      <c r="S5774" s="295" t="s">
        <v>20704</v>
      </c>
      <c r="X5774" s="339">
        <v>6.0</v>
      </c>
      <c r="Y5774" s="339">
        <v>110.0</v>
      </c>
    </row>
    <row r="5775" ht="15.75" customHeight="1">
      <c r="A5775" s="336" t="str">
        <f>'Page 1 - General Information'!$G$12</f>
        <v>123468402</v>
      </c>
      <c r="B5775" s="295" t="str">
        <f>'Page 1 - General Information'!$G$16</f>
        <v>3395</v>
      </c>
      <c r="C5775" s="337" t="s">
        <v>164</v>
      </c>
      <c r="N5775" s="295" t="s">
        <v>19500</v>
      </c>
      <c r="P5775" s="490" t="str">
        <f t="array" ref="P5775">INDEX('Page 3 - Financial Information'!$K$16:$X$190,Y5775,X5775)</f>
        <v/>
      </c>
      <c r="S5775" s="295" t="s">
        <v>20705</v>
      </c>
      <c r="X5775" s="339">
        <v>7.0</v>
      </c>
      <c r="Y5775" s="339">
        <v>110.0</v>
      </c>
    </row>
    <row r="5776" ht="15.75" customHeight="1">
      <c r="A5776" s="336" t="str">
        <f>'Page 1 - General Information'!$G$12</f>
        <v>123468402</v>
      </c>
      <c r="B5776" s="295" t="str">
        <f>'Page 1 - General Information'!$G$16</f>
        <v>3395</v>
      </c>
      <c r="C5776" s="337" t="s">
        <v>164</v>
      </c>
      <c r="N5776" s="295" t="s">
        <v>19500</v>
      </c>
      <c r="P5776" s="490">
        <f t="array" ref="P5776">INDEX('Page 3 - Financial Information'!$K$16:$X$190,Y5776,X5776)</f>
        <v>5811</v>
      </c>
      <c r="S5776" s="295" t="s">
        <v>20706</v>
      </c>
      <c r="X5776" s="339">
        <v>8.0</v>
      </c>
      <c r="Y5776" s="339">
        <v>110.0</v>
      </c>
    </row>
    <row r="5777" ht="15.75" customHeight="1">
      <c r="A5777" s="336" t="str">
        <f>'Page 1 - General Information'!$G$12</f>
        <v>123468402</v>
      </c>
      <c r="B5777" s="295" t="str">
        <f>'Page 1 - General Information'!$G$16</f>
        <v>3395</v>
      </c>
      <c r="C5777" s="337" t="s">
        <v>164</v>
      </c>
      <c r="N5777" s="295" t="s">
        <v>19500</v>
      </c>
      <c r="P5777" s="490" t="str">
        <f t="array" ref="P5777">INDEX('Page 3 - Financial Information'!$K$16:$X$190,Y5777,X5777)</f>
        <v/>
      </c>
      <c r="S5777" s="295" t="s">
        <v>20707</v>
      </c>
      <c r="X5777" s="339">
        <v>9.0</v>
      </c>
      <c r="Y5777" s="339">
        <v>110.0</v>
      </c>
    </row>
    <row r="5778" ht="15.75" customHeight="1">
      <c r="A5778" s="336" t="str">
        <f>'Page 1 - General Information'!$G$12</f>
        <v>123468402</v>
      </c>
      <c r="B5778" s="295" t="str">
        <f>'Page 1 - General Information'!$G$16</f>
        <v>3395</v>
      </c>
      <c r="C5778" s="337" t="s">
        <v>164</v>
      </c>
      <c r="N5778" s="295" t="s">
        <v>19500</v>
      </c>
      <c r="P5778" s="490" t="str">
        <f t="array" ref="P5778">INDEX('Page 3 - Financial Information'!$K$16:$X$190,Y5778,X5778)</f>
        <v/>
      </c>
      <c r="S5778" s="295" t="s">
        <v>20708</v>
      </c>
      <c r="X5778" s="339">
        <v>10.0</v>
      </c>
      <c r="Y5778" s="339">
        <v>110.0</v>
      </c>
    </row>
    <row r="5779" ht="15.75" customHeight="1">
      <c r="A5779" s="336" t="str">
        <f>'Page 1 - General Information'!$G$12</f>
        <v>123468402</v>
      </c>
      <c r="B5779" s="295" t="str">
        <f>'Page 1 - General Information'!$G$16</f>
        <v>3395</v>
      </c>
      <c r="C5779" s="337" t="s">
        <v>164</v>
      </c>
      <c r="N5779" s="295" t="s">
        <v>19500</v>
      </c>
      <c r="P5779" s="490" t="str">
        <f t="array" ref="P5779">INDEX('Page 3 - Financial Information'!$K$16:$X$190,Y5779,X5779)</f>
        <v/>
      </c>
      <c r="S5779" s="295" t="s">
        <v>20709</v>
      </c>
      <c r="X5779" s="339">
        <v>13.0</v>
      </c>
      <c r="Y5779" s="339">
        <v>110.0</v>
      </c>
    </row>
    <row r="5780" ht="15.75" customHeight="1">
      <c r="A5780" s="336" t="str">
        <f>'Page 1 - General Information'!$G$12</f>
        <v>123468402</v>
      </c>
      <c r="B5780" s="295" t="str">
        <f>'Page 1 - General Information'!$G$16</f>
        <v>3395</v>
      </c>
      <c r="C5780" s="337" t="s">
        <v>164</v>
      </c>
      <c r="N5780" s="295" t="s">
        <v>19500</v>
      </c>
      <c r="P5780" s="490">
        <f t="array" ref="P5780">INDEX('Page 3 - Financial Information'!$K$16:$X$190,Y5780,X5780)</f>
        <v>756</v>
      </c>
      <c r="S5780" s="295" t="s">
        <v>20710</v>
      </c>
      <c r="X5780" s="339">
        <v>14.0</v>
      </c>
      <c r="Y5780" s="339">
        <v>110.0</v>
      </c>
    </row>
    <row r="5781" ht="15.75" customHeight="1">
      <c r="A5781" s="336" t="str">
        <f>'Page 1 - General Information'!$G$12</f>
        <v>123468402</v>
      </c>
      <c r="B5781" s="295" t="str">
        <f>'Page 1 - General Information'!$G$16</f>
        <v>3395</v>
      </c>
      <c r="C5781" s="337" t="s">
        <v>164</v>
      </c>
      <c r="N5781" s="295" t="s">
        <v>19500</v>
      </c>
      <c r="P5781" s="490">
        <f t="array" ref="P5781">INDEX('Page 3 - Financial Information'!$K$16:$X$190,Y5781,X5781)</f>
        <v>4915.72</v>
      </c>
      <c r="S5781" s="464" t="s">
        <v>20711</v>
      </c>
      <c r="X5781" s="339">
        <v>1.0</v>
      </c>
      <c r="Y5781" s="339">
        <v>111.0</v>
      </c>
    </row>
    <row r="5782" ht="15.75" customHeight="1">
      <c r="A5782" s="336" t="str">
        <f>'Page 1 - General Information'!$G$12</f>
        <v>123468402</v>
      </c>
      <c r="B5782" s="295" t="str">
        <f>'Page 1 - General Information'!$G$16</f>
        <v>3395</v>
      </c>
      <c r="C5782" s="337" t="s">
        <v>164</v>
      </c>
      <c r="N5782" s="295" t="s">
        <v>19500</v>
      </c>
      <c r="P5782" s="490">
        <f t="array" ref="P5782">INDEX('Page 3 - Financial Information'!$K$16:$X$190,Y5782,X5782)</f>
        <v>2123.04</v>
      </c>
      <c r="S5782" s="464" t="s">
        <v>20712</v>
      </c>
      <c r="X5782" s="339">
        <v>3.0</v>
      </c>
      <c r="Y5782" s="339">
        <v>111.0</v>
      </c>
    </row>
    <row r="5783" ht="15.75" customHeight="1">
      <c r="A5783" s="336" t="str">
        <f>'Page 1 - General Information'!$G$12</f>
        <v>123468402</v>
      </c>
      <c r="B5783" s="295" t="str">
        <f>'Page 1 - General Information'!$G$16</f>
        <v>3395</v>
      </c>
      <c r="C5783" s="337" t="s">
        <v>164</v>
      </c>
      <c r="N5783" s="295" t="s">
        <v>19500</v>
      </c>
      <c r="P5783" s="490">
        <f t="array" ref="P5783">INDEX('Page 3 - Financial Information'!$K$16:$X$190,Y5783,X5783)</f>
        <v>527.6</v>
      </c>
      <c r="S5783" s="295" t="s">
        <v>20713</v>
      </c>
      <c r="X5783" s="339">
        <v>4.0</v>
      </c>
      <c r="Y5783" s="339">
        <v>111.0</v>
      </c>
    </row>
    <row r="5784" ht="15.75" customHeight="1">
      <c r="A5784" s="336" t="str">
        <f>'Page 1 - General Information'!$G$12</f>
        <v>123468402</v>
      </c>
      <c r="B5784" s="295" t="str">
        <f>'Page 1 - General Information'!$G$16</f>
        <v>3395</v>
      </c>
      <c r="C5784" s="337" t="s">
        <v>164</v>
      </c>
      <c r="N5784" s="295" t="s">
        <v>19500</v>
      </c>
      <c r="P5784" s="490">
        <f t="array" ref="P5784">INDEX('Page 3 - Financial Information'!$K$16:$X$190,Y5784,X5784)</f>
        <v>2265.08</v>
      </c>
      <c r="S5784" s="295" t="s">
        <v>20714</v>
      </c>
      <c r="X5784" s="339">
        <v>5.0</v>
      </c>
      <c r="Y5784" s="339">
        <v>111.0</v>
      </c>
    </row>
    <row r="5785" ht="15.75" customHeight="1">
      <c r="A5785" s="336" t="str">
        <f>'Page 1 - General Information'!$G$12</f>
        <v>123468402</v>
      </c>
      <c r="B5785" s="295" t="str">
        <f>'Page 1 - General Information'!$G$16</f>
        <v>3395</v>
      </c>
      <c r="C5785" s="337" t="s">
        <v>164</v>
      </c>
      <c r="N5785" s="295" t="s">
        <v>19500</v>
      </c>
      <c r="P5785" s="490" t="str">
        <f t="array" ref="P5785">INDEX('Page 3 - Financial Information'!$K$16:$X$190,Y5785,X5785)</f>
        <v/>
      </c>
      <c r="S5785" s="295" t="s">
        <v>20715</v>
      </c>
      <c r="X5785" s="339">
        <v>6.0</v>
      </c>
      <c r="Y5785" s="339">
        <v>111.0</v>
      </c>
    </row>
    <row r="5786" ht="15.75" customHeight="1">
      <c r="A5786" s="336" t="str">
        <f>'Page 1 - General Information'!$G$12</f>
        <v>123468402</v>
      </c>
      <c r="B5786" s="295" t="str">
        <f>'Page 1 - General Information'!$G$16</f>
        <v>3395</v>
      </c>
      <c r="C5786" s="337" t="s">
        <v>164</v>
      </c>
      <c r="N5786" s="295" t="s">
        <v>19500</v>
      </c>
      <c r="P5786" s="490" t="str">
        <f t="array" ref="P5786">INDEX('Page 3 - Financial Information'!$K$16:$X$190,Y5786,X5786)</f>
        <v/>
      </c>
      <c r="S5786" s="295" t="s">
        <v>20716</v>
      </c>
      <c r="X5786" s="339">
        <v>7.0</v>
      </c>
      <c r="Y5786" s="339">
        <v>111.0</v>
      </c>
    </row>
    <row r="5787" ht="15.75" customHeight="1">
      <c r="A5787" s="336" t="str">
        <f>'Page 1 - General Information'!$G$12</f>
        <v>123468402</v>
      </c>
      <c r="B5787" s="295" t="str">
        <f>'Page 1 - General Information'!$G$16</f>
        <v>3395</v>
      </c>
      <c r="C5787" s="337" t="s">
        <v>164</v>
      </c>
      <c r="N5787" s="295" t="s">
        <v>19500</v>
      </c>
      <c r="P5787" s="490" t="str">
        <f t="array" ref="P5787">INDEX('Page 3 - Financial Information'!$K$16:$X$190,Y5787,X5787)</f>
        <v/>
      </c>
      <c r="S5787" s="295" t="s">
        <v>20717</v>
      </c>
      <c r="X5787" s="339">
        <v>8.0</v>
      </c>
      <c r="Y5787" s="339">
        <v>111.0</v>
      </c>
    </row>
    <row r="5788" ht="15.75" customHeight="1">
      <c r="A5788" s="336" t="str">
        <f>'Page 1 - General Information'!$G$12</f>
        <v>123468402</v>
      </c>
      <c r="B5788" s="295" t="str">
        <f>'Page 1 - General Information'!$G$16</f>
        <v>3395</v>
      </c>
      <c r="C5788" s="337" t="s">
        <v>164</v>
      </c>
      <c r="N5788" s="295" t="s">
        <v>19500</v>
      </c>
      <c r="P5788" s="490" t="str">
        <f t="array" ref="P5788">INDEX('Page 3 - Financial Information'!$K$16:$X$190,Y5788,X5788)</f>
        <v/>
      </c>
      <c r="S5788" s="295" t="s">
        <v>20718</v>
      </c>
      <c r="X5788" s="339">
        <v>9.0</v>
      </c>
      <c r="Y5788" s="339">
        <v>111.0</v>
      </c>
    </row>
    <row r="5789" ht="15.75" customHeight="1">
      <c r="A5789" s="336" t="str">
        <f>'Page 1 - General Information'!$G$12</f>
        <v>123468402</v>
      </c>
      <c r="B5789" s="295" t="str">
        <f>'Page 1 - General Information'!$G$16</f>
        <v>3395</v>
      </c>
      <c r="C5789" s="337" t="s">
        <v>164</v>
      </c>
      <c r="N5789" s="295" t="s">
        <v>19500</v>
      </c>
      <c r="P5789" s="490" t="str">
        <f t="array" ref="P5789">INDEX('Page 3 - Financial Information'!$K$16:$X$190,Y5789,X5789)</f>
        <v>$13.860.64</v>
      </c>
      <c r="S5789" s="295" t="s">
        <v>20719</v>
      </c>
      <c r="X5789" s="339">
        <v>10.0</v>
      </c>
      <c r="Y5789" s="339">
        <v>111.0</v>
      </c>
    </row>
    <row r="5790" ht="15.75" customHeight="1">
      <c r="A5790" s="336" t="str">
        <f>'Page 1 - General Information'!$G$12</f>
        <v>123468402</v>
      </c>
      <c r="B5790" s="295" t="str">
        <f>'Page 1 - General Information'!$G$16</f>
        <v>3395</v>
      </c>
      <c r="C5790" s="337" t="s">
        <v>164</v>
      </c>
      <c r="N5790" s="295" t="s">
        <v>19500</v>
      </c>
      <c r="P5790" s="490" t="str">
        <f t="array" ref="P5790">INDEX('Page 3 - Financial Information'!$K$16:$X$190,Y5790,X5790)</f>
        <v/>
      </c>
      <c r="S5790" s="295" t="s">
        <v>20720</v>
      </c>
      <c r="X5790" s="339">
        <v>13.0</v>
      </c>
      <c r="Y5790" s="339">
        <v>111.0</v>
      </c>
    </row>
    <row r="5791" ht="15.75" customHeight="1">
      <c r="A5791" s="336" t="str">
        <f>'Page 1 - General Information'!$G$12</f>
        <v>123468402</v>
      </c>
      <c r="B5791" s="295" t="str">
        <f>'Page 1 - General Information'!$G$16</f>
        <v>3395</v>
      </c>
      <c r="C5791" s="337" t="s">
        <v>164</v>
      </c>
      <c r="N5791" s="295" t="s">
        <v>19500</v>
      </c>
      <c r="P5791" s="490">
        <f t="array" ref="P5791">INDEX('Page 3 - Financial Information'!$K$16:$X$190,Y5791,X5791)</f>
        <v>1239</v>
      </c>
      <c r="S5791" s="295" t="s">
        <v>20721</v>
      </c>
      <c r="X5791" s="339">
        <v>14.0</v>
      </c>
      <c r="Y5791" s="339">
        <v>111.0</v>
      </c>
    </row>
    <row r="5792" ht="15.75" customHeight="1">
      <c r="A5792" s="336" t="str">
        <f>'Page 1 - General Information'!$G$12</f>
        <v>123468402</v>
      </c>
      <c r="B5792" s="295" t="str">
        <f>'Page 1 - General Information'!$G$16</f>
        <v>3395</v>
      </c>
      <c r="C5792" s="337" t="s">
        <v>164</v>
      </c>
      <c r="N5792" s="295" t="s">
        <v>19500</v>
      </c>
      <c r="P5792" s="490">
        <f t="array" ref="P5792">INDEX('Page 3 - Financial Information'!$K$16:$X$190,Y5792,X5792)</f>
        <v>0</v>
      </c>
      <c r="S5792" s="464" t="s">
        <v>20722</v>
      </c>
      <c r="X5792" s="339">
        <v>1.0</v>
      </c>
      <c r="Y5792" s="339">
        <v>112.0</v>
      </c>
    </row>
    <row r="5793" ht="15.75" customHeight="1">
      <c r="A5793" s="336" t="str">
        <f>'Page 1 - General Information'!$G$12</f>
        <v>123468402</v>
      </c>
      <c r="B5793" s="295" t="str">
        <f>'Page 1 - General Information'!$G$16</f>
        <v>3395</v>
      </c>
      <c r="C5793" s="337" t="s">
        <v>164</v>
      </c>
      <c r="N5793" s="295" t="s">
        <v>19500</v>
      </c>
      <c r="P5793" s="490" t="str">
        <f t="array" ref="P5793">INDEX('Page 3 - Financial Information'!$K$16:$X$190,Y5793,X5793)</f>
        <v/>
      </c>
      <c r="S5793" s="464" t="s">
        <v>20723</v>
      </c>
      <c r="X5793" s="339">
        <v>3.0</v>
      </c>
      <c r="Y5793" s="339">
        <v>112.0</v>
      </c>
    </row>
    <row r="5794" ht="15.75" customHeight="1">
      <c r="A5794" s="336" t="str">
        <f>'Page 1 - General Information'!$G$12</f>
        <v>123468402</v>
      </c>
      <c r="B5794" s="295" t="str">
        <f>'Page 1 - General Information'!$G$16</f>
        <v>3395</v>
      </c>
      <c r="C5794" s="337" t="s">
        <v>164</v>
      </c>
      <c r="N5794" s="295" t="s">
        <v>19500</v>
      </c>
      <c r="P5794" s="490" t="str">
        <f t="array" ref="P5794">INDEX('Page 3 - Financial Information'!$K$16:$X$190,Y5794,X5794)</f>
        <v/>
      </c>
      <c r="S5794" s="295" t="s">
        <v>20724</v>
      </c>
      <c r="X5794" s="339">
        <v>4.0</v>
      </c>
      <c r="Y5794" s="339">
        <v>112.0</v>
      </c>
    </row>
    <row r="5795" ht="15.75" customHeight="1">
      <c r="A5795" s="336" t="str">
        <f>'Page 1 - General Information'!$G$12</f>
        <v>123468402</v>
      </c>
      <c r="B5795" s="295" t="str">
        <f>'Page 1 - General Information'!$G$16</f>
        <v>3395</v>
      </c>
      <c r="C5795" s="337" t="s">
        <v>164</v>
      </c>
      <c r="N5795" s="295" t="s">
        <v>19500</v>
      </c>
      <c r="P5795" s="490" t="str">
        <f t="array" ref="P5795">INDEX('Page 3 - Financial Information'!$K$16:$X$190,Y5795,X5795)</f>
        <v/>
      </c>
      <c r="S5795" s="295" t="s">
        <v>20725</v>
      </c>
      <c r="X5795" s="339">
        <v>5.0</v>
      </c>
      <c r="Y5795" s="339">
        <v>112.0</v>
      </c>
    </row>
    <row r="5796" ht="15.75" customHeight="1">
      <c r="A5796" s="336" t="str">
        <f>'Page 1 - General Information'!$G$12</f>
        <v>123468402</v>
      </c>
      <c r="B5796" s="295" t="str">
        <f>'Page 1 - General Information'!$G$16</f>
        <v>3395</v>
      </c>
      <c r="C5796" s="337" t="s">
        <v>164</v>
      </c>
      <c r="N5796" s="295" t="s">
        <v>19500</v>
      </c>
      <c r="P5796" s="490" t="str">
        <f t="array" ref="P5796">INDEX('Page 3 - Financial Information'!$K$16:$X$190,Y5796,X5796)</f>
        <v/>
      </c>
      <c r="S5796" s="295" t="s">
        <v>20726</v>
      </c>
      <c r="X5796" s="339">
        <v>6.0</v>
      </c>
      <c r="Y5796" s="339">
        <v>112.0</v>
      </c>
    </row>
    <row r="5797" ht="15.75" customHeight="1">
      <c r="A5797" s="336" t="str">
        <f>'Page 1 - General Information'!$G$12</f>
        <v>123468402</v>
      </c>
      <c r="B5797" s="295" t="str">
        <f>'Page 1 - General Information'!$G$16</f>
        <v>3395</v>
      </c>
      <c r="C5797" s="337" t="s">
        <v>164</v>
      </c>
      <c r="N5797" s="295" t="s">
        <v>19500</v>
      </c>
      <c r="P5797" s="490" t="str">
        <f t="array" ref="P5797">INDEX('Page 3 - Financial Information'!$K$16:$X$190,Y5797,X5797)</f>
        <v/>
      </c>
      <c r="S5797" s="295" t="s">
        <v>20727</v>
      </c>
      <c r="X5797" s="339">
        <v>7.0</v>
      </c>
      <c r="Y5797" s="339">
        <v>112.0</v>
      </c>
    </row>
    <row r="5798" ht="15.75" customHeight="1">
      <c r="A5798" s="336" t="str">
        <f>'Page 1 - General Information'!$G$12</f>
        <v>123468402</v>
      </c>
      <c r="B5798" s="295" t="str">
        <f>'Page 1 - General Information'!$G$16</f>
        <v>3395</v>
      </c>
      <c r="C5798" s="337" t="s">
        <v>164</v>
      </c>
      <c r="N5798" s="295" t="s">
        <v>19500</v>
      </c>
      <c r="P5798" s="490" t="str">
        <f t="array" ref="P5798">INDEX('Page 3 - Financial Information'!$K$16:$X$190,Y5798,X5798)</f>
        <v/>
      </c>
      <c r="S5798" s="295" t="s">
        <v>20728</v>
      </c>
      <c r="X5798" s="339">
        <v>8.0</v>
      </c>
      <c r="Y5798" s="339">
        <v>112.0</v>
      </c>
    </row>
    <row r="5799" ht="15.75" customHeight="1">
      <c r="A5799" s="336" t="str">
        <f>'Page 1 - General Information'!$G$12</f>
        <v>123468402</v>
      </c>
      <c r="B5799" s="295" t="str">
        <f>'Page 1 - General Information'!$G$16</f>
        <v>3395</v>
      </c>
      <c r="C5799" s="337" t="s">
        <v>164</v>
      </c>
      <c r="N5799" s="295" t="s">
        <v>19500</v>
      </c>
      <c r="P5799" s="490" t="str">
        <f t="array" ref="P5799">INDEX('Page 3 - Financial Information'!$K$16:$X$190,Y5799,X5799)</f>
        <v/>
      </c>
      <c r="S5799" s="295" t="s">
        <v>20729</v>
      </c>
      <c r="X5799" s="339">
        <v>9.0</v>
      </c>
      <c r="Y5799" s="339">
        <v>112.0</v>
      </c>
    </row>
    <row r="5800" ht="15.75" customHeight="1">
      <c r="A5800" s="336" t="str">
        <f>'Page 1 - General Information'!$G$12</f>
        <v>123468402</v>
      </c>
      <c r="B5800" s="295" t="str">
        <f>'Page 1 - General Information'!$G$16</f>
        <v>3395</v>
      </c>
      <c r="C5800" s="337" t="s">
        <v>164</v>
      </c>
      <c r="N5800" s="295" t="s">
        <v>19500</v>
      </c>
      <c r="P5800" s="490" t="str">
        <f t="array" ref="P5800">INDEX('Page 3 - Financial Information'!$K$16:$X$190,Y5800,X5800)</f>
        <v/>
      </c>
      <c r="S5800" s="295" t="s">
        <v>20730</v>
      </c>
      <c r="X5800" s="339">
        <v>10.0</v>
      </c>
      <c r="Y5800" s="339">
        <v>112.0</v>
      </c>
    </row>
    <row r="5801" ht="15.75" customHeight="1">
      <c r="A5801" s="336" t="str">
        <f>'Page 1 - General Information'!$G$12</f>
        <v>123468402</v>
      </c>
      <c r="B5801" s="295" t="str">
        <f>'Page 1 - General Information'!$G$16</f>
        <v>3395</v>
      </c>
      <c r="C5801" s="337" t="s">
        <v>164</v>
      </c>
      <c r="N5801" s="295" t="s">
        <v>19500</v>
      </c>
      <c r="P5801" s="490" t="str">
        <f t="array" ref="P5801">INDEX('Page 3 - Financial Information'!$K$16:$X$190,Y5801,X5801)</f>
        <v/>
      </c>
      <c r="S5801" s="295" t="s">
        <v>20731</v>
      </c>
      <c r="X5801" s="339">
        <v>13.0</v>
      </c>
      <c r="Y5801" s="339">
        <v>112.0</v>
      </c>
    </row>
    <row r="5802" ht="15.75" customHeight="1">
      <c r="A5802" s="336" t="str">
        <f>'Page 1 - General Information'!$G$12</f>
        <v>123468402</v>
      </c>
      <c r="B5802" s="295" t="str">
        <f>'Page 1 - General Information'!$G$16</f>
        <v>3395</v>
      </c>
      <c r="C5802" s="337" t="s">
        <v>164</v>
      </c>
      <c r="N5802" s="295" t="s">
        <v>19500</v>
      </c>
      <c r="P5802" s="490" t="str">
        <f t="array" ref="P5802">INDEX('Page 3 - Financial Information'!$K$16:$X$190,Y5802,X5802)</f>
        <v/>
      </c>
      <c r="S5802" s="295" t="s">
        <v>20732</v>
      </c>
      <c r="X5802" s="339">
        <v>14.0</v>
      </c>
      <c r="Y5802" s="339">
        <v>112.0</v>
      </c>
    </row>
    <row r="5803" ht="15.75" customHeight="1">
      <c r="A5803" s="336" t="str">
        <f>'Page 1 - General Information'!$G$12</f>
        <v>123468402</v>
      </c>
      <c r="B5803" s="295" t="str">
        <f>'Page 1 - General Information'!$G$16</f>
        <v>3395</v>
      </c>
      <c r="C5803" s="337" t="s">
        <v>164</v>
      </c>
      <c r="N5803" s="295" t="s">
        <v>19500</v>
      </c>
      <c r="P5803" s="490">
        <f t="array" ref="P5803">INDEX('Page 3 - Financial Information'!$K$16:$X$190,Y5803,X5803)</f>
        <v>7960.85</v>
      </c>
      <c r="S5803" s="464" t="s">
        <v>20733</v>
      </c>
      <c r="X5803" s="339">
        <v>1.0</v>
      </c>
      <c r="Y5803" s="339">
        <v>113.0</v>
      </c>
    </row>
    <row r="5804" ht="15.75" customHeight="1">
      <c r="A5804" s="336" t="str">
        <f>'Page 1 - General Information'!$G$12</f>
        <v>123468402</v>
      </c>
      <c r="B5804" s="295" t="str">
        <f>'Page 1 - General Information'!$G$16</f>
        <v>3395</v>
      </c>
      <c r="C5804" s="337" t="s">
        <v>164</v>
      </c>
      <c r="N5804" s="295" t="s">
        <v>19500</v>
      </c>
      <c r="P5804" s="490">
        <f t="array" ref="P5804">INDEX('Page 3 - Financial Information'!$K$16:$X$190,Y5804,X5804)</f>
        <v>2205.55</v>
      </c>
      <c r="S5804" s="464" t="s">
        <v>20734</v>
      </c>
      <c r="X5804" s="339">
        <v>3.0</v>
      </c>
      <c r="Y5804" s="339">
        <v>113.0</v>
      </c>
    </row>
    <row r="5805" ht="15.75" customHeight="1">
      <c r="A5805" s="336" t="str">
        <f>'Page 1 - General Information'!$G$12</f>
        <v>123468402</v>
      </c>
      <c r="B5805" s="295" t="str">
        <f>'Page 1 - General Information'!$G$16</f>
        <v>3395</v>
      </c>
      <c r="C5805" s="337" t="s">
        <v>164</v>
      </c>
      <c r="N5805" s="295" t="s">
        <v>19500</v>
      </c>
      <c r="P5805" s="490" t="str">
        <f t="array" ref="P5805">INDEX('Page 3 - Financial Information'!$K$16:$X$190,Y5805,X5805)</f>
        <v/>
      </c>
      <c r="S5805" s="295" t="s">
        <v>20735</v>
      </c>
      <c r="X5805" s="339">
        <v>4.0</v>
      </c>
      <c r="Y5805" s="339">
        <v>113.0</v>
      </c>
    </row>
    <row r="5806" ht="15.75" customHeight="1">
      <c r="A5806" s="336" t="str">
        <f>'Page 1 - General Information'!$G$12</f>
        <v>123468402</v>
      </c>
      <c r="B5806" s="295" t="str">
        <f>'Page 1 - General Information'!$G$16</f>
        <v>3395</v>
      </c>
      <c r="C5806" s="337" t="s">
        <v>164</v>
      </c>
      <c r="N5806" s="295" t="s">
        <v>19500</v>
      </c>
      <c r="P5806" s="490">
        <f t="array" ref="P5806">INDEX('Page 3 - Financial Information'!$K$16:$X$190,Y5806,X5806)</f>
        <v>632.52</v>
      </c>
      <c r="S5806" s="295" t="s">
        <v>20736</v>
      </c>
      <c r="X5806" s="339">
        <v>5.0</v>
      </c>
      <c r="Y5806" s="339">
        <v>113.0</v>
      </c>
    </row>
    <row r="5807" ht="15.75" customHeight="1">
      <c r="A5807" s="336" t="str">
        <f>'Page 1 - General Information'!$G$12</f>
        <v>123468402</v>
      </c>
      <c r="B5807" s="295" t="str">
        <f>'Page 1 - General Information'!$G$16</f>
        <v>3395</v>
      </c>
      <c r="C5807" s="337" t="s">
        <v>164</v>
      </c>
      <c r="N5807" s="295" t="s">
        <v>19500</v>
      </c>
      <c r="P5807" s="490" t="str">
        <f t="array" ref="P5807">INDEX('Page 3 - Financial Information'!$K$16:$X$190,Y5807,X5807)</f>
        <v/>
      </c>
      <c r="S5807" s="295" t="s">
        <v>20737</v>
      </c>
      <c r="X5807" s="339">
        <v>6.0</v>
      </c>
      <c r="Y5807" s="339">
        <v>113.0</v>
      </c>
    </row>
    <row r="5808" ht="15.75" customHeight="1">
      <c r="A5808" s="336" t="str">
        <f>'Page 1 - General Information'!$G$12</f>
        <v>123468402</v>
      </c>
      <c r="B5808" s="295" t="str">
        <f>'Page 1 - General Information'!$G$16</f>
        <v>3395</v>
      </c>
      <c r="C5808" s="337" t="s">
        <v>164</v>
      </c>
      <c r="N5808" s="295" t="s">
        <v>19500</v>
      </c>
      <c r="P5808" s="490" t="str">
        <f t="array" ref="P5808">INDEX('Page 3 - Financial Information'!$K$16:$X$190,Y5808,X5808)</f>
        <v/>
      </c>
      <c r="S5808" s="295" t="s">
        <v>20738</v>
      </c>
      <c r="X5808" s="339">
        <v>7.0</v>
      </c>
      <c r="Y5808" s="339">
        <v>113.0</v>
      </c>
    </row>
    <row r="5809" ht="15.75" customHeight="1">
      <c r="A5809" s="336" t="str">
        <f>'Page 1 - General Information'!$G$12</f>
        <v>123468402</v>
      </c>
      <c r="B5809" s="295" t="str">
        <f>'Page 1 - General Information'!$G$16</f>
        <v>3395</v>
      </c>
      <c r="C5809" s="337" t="s">
        <v>164</v>
      </c>
      <c r="N5809" s="295" t="s">
        <v>19500</v>
      </c>
      <c r="P5809" s="490" t="str">
        <f t="array" ref="P5809">INDEX('Page 3 - Financial Information'!$K$16:$X$190,Y5809,X5809)</f>
        <v/>
      </c>
      <c r="S5809" s="295" t="s">
        <v>20739</v>
      </c>
      <c r="X5809" s="339">
        <v>8.0</v>
      </c>
      <c r="Y5809" s="339">
        <v>113.0</v>
      </c>
    </row>
    <row r="5810" ht="15.75" customHeight="1">
      <c r="A5810" s="336" t="str">
        <f>'Page 1 - General Information'!$G$12</f>
        <v>123468402</v>
      </c>
      <c r="B5810" s="295" t="str">
        <f>'Page 1 - General Information'!$G$16</f>
        <v>3395</v>
      </c>
      <c r="C5810" s="337" t="s">
        <v>164</v>
      </c>
      <c r="N5810" s="295" t="s">
        <v>19500</v>
      </c>
      <c r="P5810" s="490" t="str">
        <f t="array" ref="P5810">INDEX('Page 3 - Financial Information'!$K$16:$X$190,Y5810,X5810)</f>
        <v/>
      </c>
      <c r="S5810" s="295" t="s">
        <v>20740</v>
      </c>
      <c r="X5810" s="339">
        <v>9.0</v>
      </c>
      <c r="Y5810" s="339">
        <v>113.0</v>
      </c>
    </row>
    <row r="5811" ht="15.75" customHeight="1">
      <c r="A5811" s="336" t="str">
        <f>'Page 1 - General Information'!$G$12</f>
        <v>123468402</v>
      </c>
      <c r="B5811" s="295" t="str">
        <f>'Page 1 - General Information'!$G$16</f>
        <v>3395</v>
      </c>
      <c r="C5811" s="337" t="s">
        <v>164</v>
      </c>
      <c r="N5811" s="295" t="s">
        <v>19500</v>
      </c>
      <c r="P5811" s="490">
        <f t="array" ref="P5811">INDEX('Page 3 - Financial Information'!$K$16:$X$190,Y5811,X5811)</f>
        <v>5122.78</v>
      </c>
      <c r="S5811" s="295" t="s">
        <v>20741</v>
      </c>
      <c r="X5811" s="339">
        <v>10.0</v>
      </c>
      <c r="Y5811" s="339">
        <v>113.0</v>
      </c>
    </row>
    <row r="5812" ht="15.75" customHeight="1">
      <c r="A5812" s="336" t="str">
        <f>'Page 1 - General Information'!$G$12</f>
        <v>123468402</v>
      </c>
      <c r="B5812" s="295" t="str">
        <f>'Page 1 - General Information'!$G$16</f>
        <v>3395</v>
      </c>
      <c r="C5812" s="337" t="s">
        <v>164</v>
      </c>
      <c r="N5812" s="295" t="s">
        <v>19500</v>
      </c>
      <c r="P5812" s="490" t="str">
        <f t="array" ref="P5812">INDEX('Page 3 - Financial Information'!$K$16:$X$190,Y5812,X5812)</f>
        <v/>
      </c>
      <c r="S5812" s="295" t="s">
        <v>20742</v>
      </c>
      <c r="X5812" s="339">
        <v>13.0</v>
      </c>
      <c r="Y5812" s="339">
        <v>113.0</v>
      </c>
    </row>
    <row r="5813" ht="15.75" customHeight="1">
      <c r="A5813" s="336" t="str">
        <f>'Page 1 - General Information'!$G$12</f>
        <v>123468402</v>
      </c>
      <c r="B5813" s="295" t="str">
        <f>'Page 1 - General Information'!$G$16</f>
        <v>3395</v>
      </c>
      <c r="C5813" s="337" t="s">
        <v>164</v>
      </c>
      <c r="N5813" s="295" t="s">
        <v>19500</v>
      </c>
      <c r="P5813" s="490" t="str">
        <f t="array" ref="P5813">INDEX('Page 3 - Financial Information'!$K$16:$X$190,Y5813,X5813)</f>
        <v/>
      </c>
      <c r="S5813" s="295" t="s">
        <v>20743</v>
      </c>
      <c r="X5813" s="339">
        <v>14.0</v>
      </c>
      <c r="Y5813" s="339">
        <v>113.0</v>
      </c>
    </row>
    <row r="5814" ht="15.75" customHeight="1">
      <c r="A5814" s="336" t="str">
        <f>'Page 1 - General Information'!$G$12</f>
        <v>123468402</v>
      </c>
      <c r="B5814" s="295" t="str">
        <f>'Page 1 - General Information'!$G$16</f>
        <v>3395</v>
      </c>
      <c r="C5814" s="337" t="s">
        <v>164</v>
      </c>
      <c r="N5814" s="295" t="s">
        <v>19500</v>
      </c>
      <c r="P5814" s="490">
        <f t="array" ref="P5814">INDEX('Page 3 - Financial Information'!$K$16:$X$190,Y5814,X5814)</f>
        <v>0</v>
      </c>
      <c r="S5814" s="464" t="s">
        <v>20744</v>
      </c>
      <c r="X5814" s="339">
        <v>1.0</v>
      </c>
      <c r="Y5814" s="339">
        <v>114.0</v>
      </c>
    </row>
    <row r="5815" ht="15.75" customHeight="1">
      <c r="A5815" s="336" t="str">
        <f>'Page 1 - General Information'!$G$12</f>
        <v>123468402</v>
      </c>
      <c r="B5815" s="295" t="str">
        <f>'Page 1 - General Information'!$G$16</f>
        <v>3395</v>
      </c>
      <c r="C5815" s="337" t="s">
        <v>164</v>
      </c>
      <c r="N5815" s="295" t="s">
        <v>19500</v>
      </c>
      <c r="P5815" s="490" t="str">
        <f t="array" ref="P5815">INDEX('Page 3 - Financial Information'!$K$16:$X$190,Y5815,X5815)</f>
        <v/>
      </c>
      <c r="S5815" s="464" t="s">
        <v>20745</v>
      </c>
      <c r="X5815" s="339">
        <v>3.0</v>
      </c>
      <c r="Y5815" s="339">
        <v>114.0</v>
      </c>
    </row>
    <row r="5816" ht="15.75" customHeight="1">
      <c r="A5816" s="336" t="str">
        <f>'Page 1 - General Information'!$G$12</f>
        <v>123468402</v>
      </c>
      <c r="B5816" s="295" t="str">
        <f>'Page 1 - General Information'!$G$16</f>
        <v>3395</v>
      </c>
      <c r="C5816" s="337" t="s">
        <v>164</v>
      </c>
      <c r="N5816" s="295" t="s">
        <v>19500</v>
      </c>
      <c r="P5816" s="490" t="str">
        <f t="array" ref="P5816">INDEX('Page 3 - Financial Information'!$K$16:$X$190,Y5816,X5816)</f>
        <v/>
      </c>
      <c r="S5816" s="295" t="s">
        <v>20746</v>
      </c>
      <c r="X5816" s="339">
        <v>4.0</v>
      </c>
      <c r="Y5816" s="339">
        <v>114.0</v>
      </c>
    </row>
    <row r="5817" ht="15.75" customHeight="1">
      <c r="A5817" s="336" t="str">
        <f>'Page 1 - General Information'!$G$12</f>
        <v>123468402</v>
      </c>
      <c r="B5817" s="295" t="str">
        <f>'Page 1 - General Information'!$G$16</f>
        <v>3395</v>
      </c>
      <c r="C5817" s="337" t="s">
        <v>164</v>
      </c>
      <c r="N5817" s="295" t="s">
        <v>19500</v>
      </c>
      <c r="P5817" s="490" t="str">
        <f t="array" ref="P5817">INDEX('Page 3 - Financial Information'!$K$16:$X$190,Y5817,X5817)</f>
        <v/>
      </c>
      <c r="S5817" s="295" t="s">
        <v>20747</v>
      </c>
      <c r="X5817" s="339">
        <v>5.0</v>
      </c>
      <c r="Y5817" s="339">
        <v>114.0</v>
      </c>
    </row>
    <row r="5818" ht="15.75" customHeight="1">
      <c r="A5818" s="336" t="str">
        <f>'Page 1 - General Information'!$G$12</f>
        <v>123468402</v>
      </c>
      <c r="B5818" s="295" t="str">
        <f>'Page 1 - General Information'!$G$16</f>
        <v>3395</v>
      </c>
      <c r="C5818" s="337" t="s">
        <v>164</v>
      </c>
      <c r="N5818" s="295" t="s">
        <v>19500</v>
      </c>
      <c r="P5818" s="490" t="str">
        <f t="array" ref="P5818">INDEX('Page 3 - Financial Information'!$K$16:$X$190,Y5818,X5818)</f>
        <v/>
      </c>
      <c r="S5818" s="295" t="s">
        <v>20748</v>
      </c>
      <c r="X5818" s="339">
        <v>6.0</v>
      </c>
      <c r="Y5818" s="339">
        <v>114.0</v>
      </c>
    </row>
    <row r="5819" ht="15.75" customHeight="1">
      <c r="A5819" s="336" t="str">
        <f>'Page 1 - General Information'!$G$12</f>
        <v>123468402</v>
      </c>
      <c r="B5819" s="295" t="str">
        <f>'Page 1 - General Information'!$G$16</f>
        <v>3395</v>
      </c>
      <c r="C5819" s="337" t="s">
        <v>164</v>
      </c>
      <c r="N5819" s="295" t="s">
        <v>19500</v>
      </c>
      <c r="P5819" s="490" t="str">
        <f t="array" ref="P5819">INDEX('Page 3 - Financial Information'!$K$16:$X$190,Y5819,X5819)</f>
        <v/>
      </c>
      <c r="S5819" s="295" t="s">
        <v>20749</v>
      </c>
      <c r="X5819" s="339">
        <v>7.0</v>
      </c>
      <c r="Y5819" s="339">
        <v>114.0</v>
      </c>
    </row>
    <row r="5820" ht="15.75" customHeight="1">
      <c r="A5820" s="336" t="str">
        <f>'Page 1 - General Information'!$G$12</f>
        <v>123468402</v>
      </c>
      <c r="B5820" s="295" t="str">
        <f>'Page 1 - General Information'!$G$16</f>
        <v>3395</v>
      </c>
      <c r="C5820" s="337" t="s">
        <v>164</v>
      </c>
      <c r="N5820" s="295" t="s">
        <v>19500</v>
      </c>
      <c r="P5820" s="490" t="str">
        <f t="array" ref="P5820">INDEX('Page 3 - Financial Information'!$K$16:$X$190,Y5820,X5820)</f>
        <v/>
      </c>
      <c r="S5820" s="295" t="s">
        <v>20750</v>
      </c>
      <c r="X5820" s="339">
        <v>8.0</v>
      </c>
      <c r="Y5820" s="339">
        <v>114.0</v>
      </c>
    </row>
    <row r="5821" ht="15.75" customHeight="1">
      <c r="A5821" s="336" t="str">
        <f>'Page 1 - General Information'!$G$12</f>
        <v>123468402</v>
      </c>
      <c r="B5821" s="295" t="str">
        <f>'Page 1 - General Information'!$G$16</f>
        <v>3395</v>
      </c>
      <c r="C5821" s="337" t="s">
        <v>164</v>
      </c>
      <c r="N5821" s="295" t="s">
        <v>19500</v>
      </c>
      <c r="P5821" s="490" t="str">
        <f t="array" ref="P5821">INDEX('Page 3 - Financial Information'!$K$16:$X$190,Y5821,X5821)</f>
        <v/>
      </c>
      <c r="S5821" s="295" t="s">
        <v>20751</v>
      </c>
      <c r="X5821" s="339">
        <v>9.0</v>
      </c>
      <c r="Y5821" s="339">
        <v>114.0</v>
      </c>
    </row>
    <row r="5822" ht="15.75" customHeight="1">
      <c r="A5822" s="336" t="str">
        <f>'Page 1 - General Information'!$G$12</f>
        <v>123468402</v>
      </c>
      <c r="B5822" s="295" t="str">
        <f>'Page 1 - General Information'!$G$16</f>
        <v>3395</v>
      </c>
      <c r="C5822" s="337" t="s">
        <v>164</v>
      </c>
      <c r="N5822" s="295" t="s">
        <v>19500</v>
      </c>
      <c r="P5822" s="490" t="str">
        <f t="array" ref="P5822">INDEX('Page 3 - Financial Information'!$K$16:$X$190,Y5822,X5822)</f>
        <v/>
      </c>
      <c r="S5822" s="295" t="s">
        <v>20752</v>
      </c>
      <c r="X5822" s="339">
        <v>10.0</v>
      </c>
      <c r="Y5822" s="339">
        <v>114.0</v>
      </c>
    </row>
    <row r="5823" ht="15.75" customHeight="1">
      <c r="A5823" s="336" t="str">
        <f>'Page 1 - General Information'!$G$12</f>
        <v>123468402</v>
      </c>
      <c r="B5823" s="295" t="str">
        <f>'Page 1 - General Information'!$G$16</f>
        <v>3395</v>
      </c>
      <c r="C5823" s="337" t="s">
        <v>164</v>
      </c>
      <c r="N5823" s="295" t="s">
        <v>19500</v>
      </c>
      <c r="P5823" s="490" t="str">
        <f t="array" ref="P5823">INDEX('Page 3 - Financial Information'!$K$16:$X$190,Y5823,X5823)</f>
        <v/>
      </c>
      <c r="S5823" s="295" t="s">
        <v>20753</v>
      </c>
      <c r="X5823" s="339">
        <v>13.0</v>
      </c>
      <c r="Y5823" s="339">
        <v>114.0</v>
      </c>
    </row>
    <row r="5824" ht="15.75" customHeight="1">
      <c r="A5824" s="336" t="str">
        <f>'Page 1 - General Information'!$G$12</f>
        <v>123468402</v>
      </c>
      <c r="B5824" s="295" t="str">
        <f>'Page 1 - General Information'!$G$16</f>
        <v>3395</v>
      </c>
      <c r="C5824" s="337" t="s">
        <v>164</v>
      </c>
      <c r="N5824" s="295" t="s">
        <v>19500</v>
      </c>
      <c r="P5824" s="490" t="str">
        <f t="array" ref="P5824">INDEX('Page 3 - Financial Information'!$K$16:$X$190,Y5824,X5824)</f>
        <v/>
      </c>
      <c r="S5824" s="295" t="s">
        <v>20754</v>
      </c>
      <c r="X5824" s="339">
        <v>14.0</v>
      </c>
      <c r="Y5824" s="339">
        <v>114.0</v>
      </c>
    </row>
    <row r="5825" ht="15.75" customHeight="1">
      <c r="A5825" s="336" t="str">
        <f>'Page 1 - General Information'!$G$12</f>
        <v>123468402</v>
      </c>
      <c r="B5825" s="295" t="str">
        <f>'Page 1 - General Information'!$G$16</f>
        <v>3395</v>
      </c>
      <c r="C5825" s="337" t="s">
        <v>164</v>
      </c>
      <c r="N5825" s="295" t="s">
        <v>19500</v>
      </c>
      <c r="P5825" s="490">
        <f t="array" ref="P5825">INDEX('Page 3 - Financial Information'!$K$16:$X$190,Y5825,X5825)</f>
        <v>0</v>
      </c>
      <c r="S5825" s="464" t="s">
        <v>20755</v>
      </c>
      <c r="X5825" s="339">
        <v>1.0</v>
      </c>
      <c r="Y5825" s="339">
        <v>115.0</v>
      </c>
    </row>
    <row r="5826" ht="15.75" customHeight="1">
      <c r="A5826" s="336" t="str">
        <f>'Page 1 - General Information'!$G$12</f>
        <v>123468402</v>
      </c>
      <c r="B5826" s="295" t="str">
        <f>'Page 1 - General Information'!$G$16</f>
        <v>3395</v>
      </c>
      <c r="C5826" s="337" t="s">
        <v>164</v>
      </c>
      <c r="N5826" s="295" t="s">
        <v>19500</v>
      </c>
      <c r="P5826" s="490" t="str">
        <f t="array" ref="P5826">INDEX('Page 3 - Financial Information'!$K$16:$X$190,Y5826,X5826)</f>
        <v/>
      </c>
      <c r="S5826" s="464" t="s">
        <v>20756</v>
      </c>
      <c r="X5826" s="339">
        <v>3.0</v>
      </c>
      <c r="Y5826" s="339">
        <v>115.0</v>
      </c>
    </row>
    <row r="5827" ht="15.75" customHeight="1">
      <c r="A5827" s="336" t="str">
        <f>'Page 1 - General Information'!$G$12</f>
        <v>123468402</v>
      </c>
      <c r="B5827" s="295" t="str">
        <f>'Page 1 - General Information'!$G$16</f>
        <v>3395</v>
      </c>
      <c r="C5827" s="337" t="s">
        <v>164</v>
      </c>
      <c r="N5827" s="295" t="s">
        <v>19500</v>
      </c>
      <c r="P5827" s="490" t="str">
        <f t="array" ref="P5827">INDEX('Page 3 - Financial Information'!$K$16:$X$190,Y5827,X5827)</f>
        <v/>
      </c>
      <c r="S5827" s="295" t="s">
        <v>20757</v>
      </c>
      <c r="X5827" s="339">
        <v>4.0</v>
      </c>
      <c r="Y5827" s="339">
        <v>115.0</v>
      </c>
    </row>
    <row r="5828" ht="15.75" customHeight="1">
      <c r="A5828" s="336" t="str">
        <f>'Page 1 - General Information'!$G$12</f>
        <v>123468402</v>
      </c>
      <c r="B5828" s="295" t="str">
        <f>'Page 1 - General Information'!$G$16</f>
        <v>3395</v>
      </c>
      <c r="C5828" s="337" t="s">
        <v>164</v>
      </c>
      <c r="N5828" s="295" t="s">
        <v>19500</v>
      </c>
      <c r="P5828" s="490" t="str">
        <f t="array" ref="P5828">INDEX('Page 3 - Financial Information'!$K$16:$X$190,Y5828,X5828)</f>
        <v/>
      </c>
      <c r="S5828" s="295" t="s">
        <v>20758</v>
      </c>
      <c r="X5828" s="339">
        <v>5.0</v>
      </c>
      <c r="Y5828" s="339">
        <v>115.0</v>
      </c>
    </row>
    <row r="5829" ht="15.75" customHeight="1">
      <c r="A5829" s="336" t="str">
        <f>'Page 1 - General Information'!$G$12</f>
        <v>123468402</v>
      </c>
      <c r="B5829" s="295" t="str">
        <f>'Page 1 - General Information'!$G$16</f>
        <v>3395</v>
      </c>
      <c r="C5829" s="337" t="s">
        <v>164</v>
      </c>
      <c r="N5829" s="295" t="s">
        <v>19500</v>
      </c>
      <c r="P5829" s="490" t="str">
        <f t="array" ref="P5829">INDEX('Page 3 - Financial Information'!$K$16:$X$190,Y5829,X5829)</f>
        <v/>
      </c>
      <c r="S5829" s="295" t="s">
        <v>20759</v>
      </c>
      <c r="X5829" s="339">
        <v>6.0</v>
      </c>
      <c r="Y5829" s="339">
        <v>115.0</v>
      </c>
    </row>
    <row r="5830" ht="15.75" customHeight="1">
      <c r="A5830" s="336" t="str">
        <f>'Page 1 - General Information'!$G$12</f>
        <v>123468402</v>
      </c>
      <c r="B5830" s="295" t="str">
        <f>'Page 1 - General Information'!$G$16</f>
        <v>3395</v>
      </c>
      <c r="C5830" s="337" t="s">
        <v>164</v>
      </c>
      <c r="N5830" s="295" t="s">
        <v>19500</v>
      </c>
      <c r="P5830" s="490" t="str">
        <f t="array" ref="P5830">INDEX('Page 3 - Financial Information'!$K$16:$X$190,Y5830,X5830)</f>
        <v/>
      </c>
      <c r="S5830" s="295" t="s">
        <v>20760</v>
      </c>
      <c r="X5830" s="339">
        <v>7.0</v>
      </c>
      <c r="Y5830" s="339">
        <v>115.0</v>
      </c>
    </row>
    <row r="5831" ht="15.75" customHeight="1">
      <c r="A5831" s="336" t="str">
        <f>'Page 1 - General Information'!$G$12</f>
        <v>123468402</v>
      </c>
      <c r="B5831" s="295" t="str">
        <f>'Page 1 - General Information'!$G$16</f>
        <v>3395</v>
      </c>
      <c r="C5831" s="337" t="s">
        <v>164</v>
      </c>
      <c r="N5831" s="295" t="s">
        <v>19500</v>
      </c>
      <c r="P5831" s="490" t="str">
        <f t="array" ref="P5831">INDEX('Page 3 - Financial Information'!$K$16:$X$190,Y5831,X5831)</f>
        <v/>
      </c>
      <c r="S5831" s="295" t="s">
        <v>20761</v>
      </c>
      <c r="X5831" s="339">
        <v>8.0</v>
      </c>
      <c r="Y5831" s="339">
        <v>115.0</v>
      </c>
    </row>
    <row r="5832" ht="15.75" customHeight="1">
      <c r="A5832" s="336" t="str">
        <f>'Page 1 - General Information'!$G$12</f>
        <v>123468402</v>
      </c>
      <c r="B5832" s="295" t="str">
        <f>'Page 1 - General Information'!$G$16</f>
        <v>3395</v>
      </c>
      <c r="C5832" s="337" t="s">
        <v>164</v>
      </c>
      <c r="N5832" s="295" t="s">
        <v>19500</v>
      </c>
      <c r="P5832" s="490" t="str">
        <f t="array" ref="P5832">INDEX('Page 3 - Financial Information'!$K$16:$X$190,Y5832,X5832)</f>
        <v/>
      </c>
      <c r="S5832" s="295" t="s">
        <v>20762</v>
      </c>
      <c r="X5832" s="339">
        <v>9.0</v>
      </c>
      <c r="Y5832" s="339">
        <v>115.0</v>
      </c>
    </row>
    <row r="5833" ht="15.75" customHeight="1">
      <c r="A5833" s="336" t="str">
        <f>'Page 1 - General Information'!$G$12</f>
        <v>123468402</v>
      </c>
      <c r="B5833" s="295" t="str">
        <f>'Page 1 - General Information'!$G$16</f>
        <v>3395</v>
      </c>
      <c r="C5833" s="337" t="s">
        <v>164</v>
      </c>
      <c r="N5833" s="295" t="s">
        <v>19500</v>
      </c>
      <c r="P5833" s="490" t="str">
        <f t="array" ref="P5833">INDEX('Page 3 - Financial Information'!$K$16:$X$190,Y5833,X5833)</f>
        <v/>
      </c>
      <c r="S5833" s="295" t="s">
        <v>20763</v>
      </c>
      <c r="X5833" s="339">
        <v>10.0</v>
      </c>
      <c r="Y5833" s="339">
        <v>115.0</v>
      </c>
    </row>
    <row r="5834" ht="15.75" customHeight="1">
      <c r="A5834" s="336" t="str">
        <f>'Page 1 - General Information'!$G$12</f>
        <v>123468402</v>
      </c>
      <c r="B5834" s="295" t="str">
        <f>'Page 1 - General Information'!$G$16</f>
        <v>3395</v>
      </c>
      <c r="C5834" s="337" t="s">
        <v>164</v>
      </c>
      <c r="N5834" s="295" t="s">
        <v>19500</v>
      </c>
      <c r="P5834" s="490" t="str">
        <f t="array" ref="P5834">INDEX('Page 3 - Financial Information'!$K$16:$X$190,Y5834,X5834)</f>
        <v/>
      </c>
      <c r="S5834" s="295" t="s">
        <v>20764</v>
      </c>
      <c r="X5834" s="339">
        <v>13.0</v>
      </c>
      <c r="Y5834" s="339">
        <v>115.0</v>
      </c>
    </row>
    <row r="5835" ht="15.75" customHeight="1">
      <c r="A5835" s="336" t="str">
        <f>'Page 1 - General Information'!$G$12</f>
        <v>123468402</v>
      </c>
      <c r="B5835" s="295" t="str">
        <f>'Page 1 - General Information'!$G$16</f>
        <v>3395</v>
      </c>
      <c r="C5835" s="337" t="s">
        <v>164</v>
      </c>
      <c r="N5835" s="295" t="s">
        <v>19500</v>
      </c>
      <c r="P5835" s="490" t="str">
        <f t="array" ref="P5835">INDEX('Page 3 - Financial Information'!$K$16:$X$190,Y5835,X5835)</f>
        <v/>
      </c>
      <c r="S5835" s="295" t="s">
        <v>20765</v>
      </c>
      <c r="X5835" s="339">
        <v>14.0</v>
      </c>
      <c r="Y5835" s="339">
        <v>115.0</v>
      </c>
    </row>
    <row r="5836" ht="15.75" customHeight="1">
      <c r="A5836" s="336" t="str">
        <f>'Page 1 - General Information'!$G$12</f>
        <v>123468402</v>
      </c>
      <c r="B5836" s="295" t="str">
        <f>'Page 1 - General Information'!$G$16</f>
        <v>3395</v>
      </c>
      <c r="C5836" s="337" t="s">
        <v>164</v>
      </c>
      <c r="N5836" s="295" t="s">
        <v>19500</v>
      </c>
      <c r="P5836" s="490">
        <f t="array" ref="P5836">INDEX('Page 3 - Financial Information'!$K$16:$X$190,Y5836,X5836)</f>
        <v>2820.36</v>
      </c>
      <c r="S5836" s="464" t="s">
        <v>20766</v>
      </c>
      <c r="X5836" s="339">
        <v>1.0</v>
      </c>
      <c r="Y5836" s="339">
        <v>116.0</v>
      </c>
    </row>
    <row r="5837" ht="15.75" customHeight="1">
      <c r="A5837" s="336" t="str">
        <f>'Page 1 - General Information'!$G$12</f>
        <v>123468402</v>
      </c>
      <c r="B5837" s="295" t="str">
        <f>'Page 1 - General Information'!$G$16</f>
        <v>3395</v>
      </c>
      <c r="C5837" s="337" t="s">
        <v>164</v>
      </c>
      <c r="N5837" s="295" t="s">
        <v>19500</v>
      </c>
      <c r="P5837" s="490">
        <f t="array" ref="P5837">INDEX('Page 3 - Financial Information'!$K$16:$X$190,Y5837,X5837)</f>
        <v>1167.24</v>
      </c>
      <c r="S5837" s="464" t="s">
        <v>20767</v>
      </c>
      <c r="X5837" s="339">
        <v>3.0</v>
      </c>
      <c r="Y5837" s="339">
        <v>116.0</v>
      </c>
    </row>
    <row r="5838" ht="15.75" customHeight="1">
      <c r="A5838" s="336" t="str">
        <f>'Page 1 - General Information'!$G$12</f>
        <v>123468402</v>
      </c>
      <c r="B5838" s="295" t="str">
        <f>'Page 1 - General Information'!$G$16</f>
        <v>3395</v>
      </c>
      <c r="C5838" s="337" t="s">
        <v>164</v>
      </c>
      <c r="N5838" s="295" t="s">
        <v>19500</v>
      </c>
      <c r="P5838" s="490">
        <f t="array" ref="P5838">INDEX('Page 3 - Financial Information'!$K$16:$X$190,Y5838,X5838)</f>
        <v>665.1</v>
      </c>
      <c r="S5838" s="295" t="s">
        <v>20768</v>
      </c>
      <c r="X5838" s="339">
        <v>4.0</v>
      </c>
      <c r="Y5838" s="339">
        <v>116.0</v>
      </c>
    </row>
    <row r="5839" ht="15.75" customHeight="1">
      <c r="A5839" s="336" t="str">
        <f>'Page 1 - General Information'!$G$12</f>
        <v>123468402</v>
      </c>
      <c r="B5839" s="295" t="str">
        <f>'Page 1 - General Information'!$G$16</f>
        <v>3395</v>
      </c>
      <c r="C5839" s="337" t="s">
        <v>164</v>
      </c>
      <c r="N5839" s="295" t="s">
        <v>19500</v>
      </c>
      <c r="P5839" s="490">
        <f t="array" ref="P5839">INDEX('Page 3 - Financial Information'!$K$16:$X$190,Y5839,X5839)</f>
        <v>988.02</v>
      </c>
      <c r="S5839" s="295" t="s">
        <v>20769</v>
      </c>
      <c r="X5839" s="339">
        <v>5.0</v>
      </c>
      <c r="Y5839" s="339">
        <v>116.0</v>
      </c>
    </row>
    <row r="5840" ht="15.75" customHeight="1">
      <c r="A5840" s="336" t="str">
        <f>'Page 1 - General Information'!$G$12</f>
        <v>123468402</v>
      </c>
      <c r="B5840" s="295" t="str">
        <f>'Page 1 - General Information'!$G$16</f>
        <v>3395</v>
      </c>
      <c r="C5840" s="337" t="s">
        <v>164</v>
      </c>
      <c r="N5840" s="295" t="s">
        <v>19500</v>
      </c>
      <c r="P5840" s="490" t="str">
        <f t="array" ref="P5840">INDEX('Page 3 - Financial Information'!$K$16:$X$190,Y5840,X5840)</f>
        <v/>
      </c>
      <c r="S5840" s="295" t="s">
        <v>20770</v>
      </c>
      <c r="X5840" s="339">
        <v>6.0</v>
      </c>
      <c r="Y5840" s="339">
        <v>116.0</v>
      </c>
    </row>
    <row r="5841" ht="15.75" customHeight="1">
      <c r="A5841" s="336" t="str">
        <f>'Page 1 - General Information'!$G$12</f>
        <v>123468402</v>
      </c>
      <c r="B5841" s="295" t="str">
        <f>'Page 1 - General Information'!$G$16</f>
        <v>3395</v>
      </c>
      <c r="C5841" s="337" t="s">
        <v>164</v>
      </c>
      <c r="N5841" s="295" t="s">
        <v>19500</v>
      </c>
      <c r="P5841" s="490" t="str">
        <f t="array" ref="P5841">INDEX('Page 3 - Financial Information'!$K$16:$X$190,Y5841,X5841)</f>
        <v/>
      </c>
      <c r="S5841" s="295" t="s">
        <v>20771</v>
      </c>
      <c r="X5841" s="339">
        <v>7.0</v>
      </c>
      <c r="Y5841" s="339">
        <v>116.0</v>
      </c>
    </row>
    <row r="5842" ht="15.75" customHeight="1">
      <c r="A5842" s="336" t="str">
        <f>'Page 1 - General Information'!$G$12</f>
        <v>123468402</v>
      </c>
      <c r="B5842" s="295" t="str">
        <f>'Page 1 - General Information'!$G$16</f>
        <v>3395</v>
      </c>
      <c r="C5842" s="337" t="s">
        <v>164</v>
      </c>
      <c r="N5842" s="295" t="s">
        <v>19500</v>
      </c>
      <c r="P5842" s="490" t="str">
        <f t="array" ref="P5842">INDEX('Page 3 - Financial Information'!$K$16:$X$190,Y5842,X5842)</f>
        <v/>
      </c>
      <c r="S5842" s="295" t="s">
        <v>20772</v>
      </c>
      <c r="X5842" s="339">
        <v>8.0</v>
      </c>
      <c r="Y5842" s="339">
        <v>116.0</v>
      </c>
    </row>
    <row r="5843" ht="15.75" customHeight="1">
      <c r="A5843" s="336" t="str">
        <f>'Page 1 - General Information'!$G$12</f>
        <v>123468402</v>
      </c>
      <c r="B5843" s="295" t="str">
        <f>'Page 1 - General Information'!$G$16</f>
        <v>3395</v>
      </c>
      <c r="C5843" s="337" t="s">
        <v>164</v>
      </c>
      <c r="N5843" s="295" t="s">
        <v>19500</v>
      </c>
      <c r="P5843" s="490" t="str">
        <f t="array" ref="P5843">INDEX('Page 3 - Financial Information'!$K$16:$X$190,Y5843,X5843)</f>
        <v/>
      </c>
      <c r="S5843" s="295" t="s">
        <v>20773</v>
      </c>
      <c r="X5843" s="339">
        <v>9.0</v>
      </c>
      <c r="Y5843" s="339">
        <v>116.0</v>
      </c>
    </row>
    <row r="5844" ht="15.75" customHeight="1">
      <c r="A5844" s="336" t="str">
        <f>'Page 1 - General Information'!$G$12</f>
        <v>123468402</v>
      </c>
      <c r="B5844" s="295" t="str">
        <f>'Page 1 - General Information'!$G$16</f>
        <v>3395</v>
      </c>
      <c r="C5844" s="337" t="s">
        <v>164</v>
      </c>
      <c r="N5844" s="295" t="s">
        <v>19500</v>
      </c>
      <c r="P5844" s="490" t="str">
        <f t="array" ref="P5844">INDEX('Page 3 - Financial Information'!$K$16:$X$190,Y5844,X5844)</f>
        <v/>
      </c>
      <c r="S5844" s="295" t="s">
        <v>20774</v>
      </c>
      <c r="X5844" s="339">
        <v>10.0</v>
      </c>
      <c r="Y5844" s="339">
        <v>116.0</v>
      </c>
    </row>
    <row r="5845" ht="15.75" customHeight="1">
      <c r="A5845" s="336" t="str">
        <f>'Page 1 - General Information'!$G$12</f>
        <v>123468402</v>
      </c>
      <c r="B5845" s="295" t="str">
        <f>'Page 1 - General Information'!$G$16</f>
        <v>3395</v>
      </c>
      <c r="C5845" s="337" t="s">
        <v>164</v>
      </c>
      <c r="N5845" s="295" t="s">
        <v>19500</v>
      </c>
      <c r="P5845" s="490" t="str">
        <f t="array" ref="P5845">INDEX('Page 3 - Financial Information'!$K$16:$X$190,Y5845,X5845)</f>
        <v/>
      </c>
      <c r="S5845" s="295" t="s">
        <v>20775</v>
      </c>
      <c r="X5845" s="339">
        <v>13.0</v>
      </c>
      <c r="Y5845" s="339">
        <v>116.0</v>
      </c>
    </row>
    <row r="5846" ht="15.75" customHeight="1">
      <c r="A5846" s="336" t="str">
        <f>'Page 1 - General Information'!$G$12</f>
        <v>123468402</v>
      </c>
      <c r="B5846" s="295" t="str">
        <f>'Page 1 - General Information'!$G$16</f>
        <v>3395</v>
      </c>
      <c r="C5846" s="337" t="s">
        <v>164</v>
      </c>
      <c r="N5846" s="295" t="s">
        <v>19500</v>
      </c>
      <c r="P5846" s="490">
        <f t="array" ref="P5846">INDEX('Page 3 - Financial Information'!$K$16:$X$190,Y5846,X5846)</f>
        <v>1434</v>
      </c>
      <c r="S5846" s="295" t="s">
        <v>20776</v>
      </c>
      <c r="X5846" s="339">
        <v>14.0</v>
      </c>
      <c r="Y5846" s="339">
        <v>116.0</v>
      </c>
    </row>
    <row r="5847" ht="15.75" customHeight="1">
      <c r="A5847" s="336" t="str">
        <f>'Page 1 - General Information'!$G$12</f>
        <v>123468402</v>
      </c>
      <c r="B5847" s="295" t="str">
        <f>'Page 1 - General Information'!$G$16</f>
        <v>3395</v>
      </c>
      <c r="C5847" s="337" t="s">
        <v>164</v>
      </c>
      <c r="N5847" s="295" t="s">
        <v>19500</v>
      </c>
      <c r="P5847" s="490">
        <f t="array" ref="P5847">INDEX('Page 3 - Financial Information'!$K$16:$X$190,Y5847,X5847)</f>
        <v>0</v>
      </c>
      <c r="S5847" s="464" t="s">
        <v>20777</v>
      </c>
      <c r="X5847" s="339">
        <v>1.0</v>
      </c>
      <c r="Y5847" s="339">
        <v>117.0</v>
      </c>
    </row>
    <row r="5848" ht="15.75" customHeight="1">
      <c r="A5848" s="336" t="str">
        <f>'Page 1 - General Information'!$G$12</f>
        <v>123468402</v>
      </c>
      <c r="B5848" s="295" t="str">
        <f>'Page 1 - General Information'!$G$16</f>
        <v>3395</v>
      </c>
      <c r="C5848" s="337" t="s">
        <v>164</v>
      </c>
      <c r="N5848" s="295" t="s">
        <v>19500</v>
      </c>
      <c r="P5848" s="490" t="str">
        <f t="array" ref="P5848">INDEX('Page 3 - Financial Information'!$K$16:$X$190,Y5848,X5848)</f>
        <v/>
      </c>
      <c r="S5848" s="464" t="s">
        <v>20778</v>
      </c>
      <c r="X5848" s="339">
        <v>3.0</v>
      </c>
      <c r="Y5848" s="339">
        <v>117.0</v>
      </c>
    </row>
    <row r="5849" ht="15.75" customHeight="1">
      <c r="A5849" s="336" t="str">
        <f>'Page 1 - General Information'!$G$12</f>
        <v>123468402</v>
      </c>
      <c r="B5849" s="295" t="str">
        <f>'Page 1 - General Information'!$G$16</f>
        <v>3395</v>
      </c>
      <c r="C5849" s="337" t="s">
        <v>164</v>
      </c>
      <c r="N5849" s="295" t="s">
        <v>19500</v>
      </c>
      <c r="P5849" s="490" t="str">
        <f t="array" ref="P5849">INDEX('Page 3 - Financial Information'!$K$16:$X$190,Y5849,X5849)</f>
        <v/>
      </c>
      <c r="S5849" s="295" t="s">
        <v>20779</v>
      </c>
      <c r="X5849" s="339">
        <v>4.0</v>
      </c>
      <c r="Y5849" s="339">
        <v>117.0</v>
      </c>
    </row>
    <row r="5850" ht="15.75" customHeight="1">
      <c r="A5850" s="336" t="str">
        <f>'Page 1 - General Information'!$G$12</f>
        <v>123468402</v>
      </c>
      <c r="B5850" s="295" t="str">
        <f>'Page 1 - General Information'!$G$16</f>
        <v>3395</v>
      </c>
      <c r="C5850" s="337" t="s">
        <v>164</v>
      </c>
      <c r="N5850" s="295" t="s">
        <v>19500</v>
      </c>
      <c r="P5850" s="490" t="str">
        <f t="array" ref="P5850">INDEX('Page 3 - Financial Information'!$K$16:$X$190,Y5850,X5850)</f>
        <v/>
      </c>
      <c r="S5850" s="295" t="s">
        <v>20780</v>
      </c>
      <c r="X5850" s="339">
        <v>5.0</v>
      </c>
      <c r="Y5850" s="339">
        <v>117.0</v>
      </c>
    </row>
    <row r="5851" ht="15.75" customHeight="1">
      <c r="A5851" s="336" t="str">
        <f>'Page 1 - General Information'!$G$12</f>
        <v>123468402</v>
      </c>
      <c r="B5851" s="295" t="str">
        <f>'Page 1 - General Information'!$G$16</f>
        <v>3395</v>
      </c>
      <c r="C5851" s="337" t="s">
        <v>164</v>
      </c>
      <c r="N5851" s="295" t="s">
        <v>19500</v>
      </c>
      <c r="P5851" s="490" t="str">
        <f t="array" ref="P5851">INDEX('Page 3 - Financial Information'!$K$16:$X$190,Y5851,X5851)</f>
        <v/>
      </c>
      <c r="S5851" s="295" t="s">
        <v>20781</v>
      </c>
      <c r="X5851" s="339">
        <v>6.0</v>
      </c>
      <c r="Y5851" s="339">
        <v>117.0</v>
      </c>
    </row>
    <row r="5852" ht="15.75" customHeight="1">
      <c r="A5852" s="336" t="str">
        <f>'Page 1 - General Information'!$G$12</f>
        <v>123468402</v>
      </c>
      <c r="B5852" s="295" t="str">
        <f>'Page 1 - General Information'!$G$16</f>
        <v>3395</v>
      </c>
      <c r="C5852" s="337" t="s">
        <v>164</v>
      </c>
      <c r="N5852" s="295" t="s">
        <v>19500</v>
      </c>
      <c r="P5852" s="490" t="str">
        <f t="array" ref="P5852">INDEX('Page 3 - Financial Information'!$K$16:$X$190,Y5852,X5852)</f>
        <v/>
      </c>
      <c r="S5852" s="295" t="s">
        <v>20782</v>
      </c>
      <c r="X5852" s="339">
        <v>7.0</v>
      </c>
      <c r="Y5852" s="339">
        <v>117.0</v>
      </c>
    </row>
    <row r="5853" ht="15.75" customHeight="1">
      <c r="A5853" s="336" t="str">
        <f>'Page 1 - General Information'!$G$12</f>
        <v>123468402</v>
      </c>
      <c r="B5853" s="295" t="str">
        <f>'Page 1 - General Information'!$G$16</f>
        <v>3395</v>
      </c>
      <c r="C5853" s="337" t="s">
        <v>164</v>
      </c>
      <c r="N5853" s="295" t="s">
        <v>19500</v>
      </c>
      <c r="P5853" s="490" t="str">
        <f t="array" ref="P5853">INDEX('Page 3 - Financial Information'!$K$16:$X$190,Y5853,X5853)</f>
        <v/>
      </c>
      <c r="S5853" s="295" t="s">
        <v>20783</v>
      </c>
      <c r="X5853" s="339">
        <v>8.0</v>
      </c>
      <c r="Y5853" s="339">
        <v>117.0</v>
      </c>
    </row>
    <row r="5854" ht="15.75" customHeight="1">
      <c r="A5854" s="336" t="str">
        <f>'Page 1 - General Information'!$G$12</f>
        <v>123468402</v>
      </c>
      <c r="B5854" s="295" t="str">
        <f>'Page 1 - General Information'!$G$16</f>
        <v>3395</v>
      </c>
      <c r="C5854" s="337" t="s">
        <v>164</v>
      </c>
      <c r="N5854" s="295" t="s">
        <v>19500</v>
      </c>
      <c r="P5854" s="490" t="str">
        <f t="array" ref="P5854">INDEX('Page 3 - Financial Information'!$K$16:$X$190,Y5854,X5854)</f>
        <v/>
      </c>
      <c r="S5854" s="295" t="s">
        <v>20784</v>
      </c>
      <c r="X5854" s="339">
        <v>9.0</v>
      </c>
      <c r="Y5854" s="339">
        <v>117.0</v>
      </c>
    </row>
    <row r="5855" ht="15.75" customHeight="1">
      <c r="A5855" s="336" t="str">
        <f>'Page 1 - General Information'!$G$12</f>
        <v>123468402</v>
      </c>
      <c r="B5855" s="295" t="str">
        <f>'Page 1 - General Information'!$G$16</f>
        <v>3395</v>
      </c>
      <c r="C5855" s="337" t="s">
        <v>164</v>
      </c>
      <c r="N5855" s="295" t="s">
        <v>19500</v>
      </c>
      <c r="P5855" s="490" t="str">
        <f t="array" ref="P5855">INDEX('Page 3 - Financial Information'!$K$16:$X$190,Y5855,X5855)</f>
        <v/>
      </c>
      <c r="S5855" s="295" t="s">
        <v>20785</v>
      </c>
      <c r="X5855" s="339">
        <v>10.0</v>
      </c>
      <c r="Y5855" s="339">
        <v>117.0</v>
      </c>
    </row>
    <row r="5856" ht="15.75" customHeight="1">
      <c r="A5856" s="336" t="str">
        <f>'Page 1 - General Information'!$G$12</f>
        <v>123468402</v>
      </c>
      <c r="B5856" s="295" t="str">
        <f>'Page 1 - General Information'!$G$16</f>
        <v>3395</v>
      </c>
      <c r="C5856" s="337" t="s">
        <v>164</v>
      </c>
      <c r="N5856" s="295" t="s">
        <v>19500</v>
      </c>
      <c r="P5856" s="490" t="str">
        <f t="array" ref="P5856">INDEX('Page 3 - Financial Information'!$K$16:$X$190,Y5856,X5856)</f>
        <v/>
      </c>
      <c r="S5856" s="295" t="s">
        <v>20786</v>
      </c>
      <c r="X5856" s="339">
        <v>13.0</v>
      </c>
      <c r="Y5856" s="339">
        <v>117.0</v>
      </c>
    </row>
    <row r="5857" ht="15.75" customHeight="1">
      <c r="A5857" s="336" t="str">
        <f>'Page 1 - General Information'!$G$12</f>
        <v>123468402</v>
      </c>
      <c r="B5857" s="295" t="str">
        <f>'Page 1 - General Information'!$G$16</f>
        <v>3395</v>
      </c>
      <c r="C5857" s="337" t="s">
        <v>164</v>
      </c>
      <c r="N5857" s="295" t="s">
        <v>19500</v>
      </c>
      <c r="P5857" s="490" t="str">
        <f t="array" ref="P5857">INDEX('Page 3 - Financial Information'!$K$16:$X$190,Y5857,X5857)</f>
        <v/>
      </c>
      <c r="S5857" s="295" t="s">
        <v>20787</v>
      </c>
      <c r="X5857" s="339">
        <v>14.0</v>
      </c>
      <c r="Y5857" s="339">
        <v>117.0</v>
      </c>
    </row>
    <row r="5858" ht="15.75" customHeight="1">
      <c r="A5858" s="336" t="str">
        <f>'Page 1 - General Information'!$G$12</f>
        <v>123468402</v>
      </c>
      <c r="B5858" s="295" t="str">
        <f>'Page 1 - General Information'!$G$16</f>
        <v>3395</v>
      </c>
      <c r="C5858" s="337" t="s">
        <v>164</v>
      </c>
      <c r="N5858" s="295" t="s">
        <v>19500</v>
      </c>
      <c r="P5858" s="490">
        <f t="array" ref="P5858">INDEX('Page 3 - Financial Information'!$K$16:$X$190,Y5858,X5858)</f>
        <v>0</v>
      </c>
      <c r="S5858" s="464" t="s">
        <v>20788</v>
      </c>
      <c r="X5858" s="339">
        <v>1.0</v>
      </c>
      <c r="Y5858" s="339">
        <v>118.0</v>
      </c>
    </row>
    <row r="5859" ht="15.75" customHeight="1">
      <c r="A5859" s="336" t="str">
        <f>'Page 1 - General Information'!$G$12</f>
        <v>123468402</v>
      </c>
      <c r="B5859" s="295" t="str">
        <f>'Page 1 - General Information'!$G$16</f>
        <v>3395</v>
      </c>
      <c r="C5859" s="337" t="s">
        <v>164</v>
      </c>
      <c r="N5859" s="295" t="s">
        <v>19500</v>
      </c>
      <c r="P5859" s="490" t="str">
        <f t="array" ref="P5859">INDEX('Page 3 - Financial Information'!$K$16:$X$190,Y5859,X5859)</f>
        <v/>
      </c>
      <c r="S5859" s="464" t="s">
        <v>20789</v>
      </c>
      <c r="X5859" s="339">
        <v>3.0</v>
      </c>
      <c r="Y5859" s="339">
        <v>118.0</v>
      </c>
    </row>
    <row r="5860" ht="15.75" customHeight="1">
      <c r="A5860" s="336" t="str">
        <f>'Page 1 - General Information'!$G$12</f>
        <v>123468402</v>
      </c>
      <c r="B5860" s="295" t="str">
        <f>'Page 1 - General Information'!$G$16</f>
        <v>3395</v>
      </c>
      <c r="C5860" s="337" t="s">
        <v>164</v>
      </c>
      <c r="N5860" s="295" t="s">
        <v>19500</v>
      </c>
      <c r="P5860" s="490" t="str">
        <f t="array" ref="P5860">INDEX('Page 3 - Financial Information'!$K$16:$X$190,Y5860,X5860)</f>
        <v/>
      </c>
      <c r="S5860" s="295" t="s">
        <v>20790</v>
      </c>
      <c r="X5860" s="339">
        <v>4.0</v>
      </c>
      <c r="Y5860" s="339">
        <v>118.0</v>
      </c>
    </row>
    <row r="5861" ht="15.75" customHeight="1">
      <c r="A5861" s="336" t="str">
        <f>'Page 1 - General Information'!$G$12</f>
        <v>123468402</v>
      </c>
      <c r="B5861" s="295" t="str">
        <f>'Page 1 - General Information'!$G$16</f>
        <v>3395</v>
      </c>
      <c r="C5861" s="337" t="s">
        <v>164</v>
      </c>
      <c r="N5861" s="295" t="s">
        <v>19500</v>
      </c>
      <c r="P5861" s="490" t="str">
        <f t="array" ref="P5861">INDEX('Page 3 - Financial Information'!$K$16:$X$190,Y5861,X5861)</f>
        <v/>
      </c>
      <c r="S5861" s="295" t="s">
        <v>20791</v>
      </c>
      <c r="X5861" s="339">
        <v>5.0</v>
      </c>
      <c r="Y5861" s="339">
        <v>118.0</v>
      </c>
    </row>
    <row r="5862" ht="15.75" customHeight="1">
      <c r="A5862" s="336" t="str">
        <f>'Page 1 - General Information'!$G$12</f>
        <v>123468402</v>
      </c>
      <c r="B5862" s="295" t="str">
        <f>'Page 1 - General Information'!$G$16</f>
        <v>3395</v>
      </c>
      <c r="C5862" s="337" t="s">
        <v>164</v>
      </c>
      <c r="N5862" s="295" t="s">
        <v>19500</v>
      </c>
      <c r="P5862" s="490" t="str">
        <f t="array" ref="P5862">INDEX('Page 3 - Financial Information'!$K$16:$X$190,Y5862,X5862)</f>
        <v/>
      </c>
      <c r="S5862" s="295" t="s">
        <v>20792</v>
      </c>
      <c r="X5862" s="339">
        <v>6.0</v>
      </c>
      <c r="Y5862" s="339">
        <v>118.0</v>
      </c>
    </row>
    <row r="5863" ht="15.75" customHeight="1">
      <c r="A5863" s="336" t="str">
        <f>'Page 1 - General Information'!$G$12</f>
        <v>123468402</v>
      </c>
      <c r="B5863" s="295" t="str">
        <f>'Page 1 - General Information'!$G$16</f>
        <v>3395</v>
      </c>
      <c r="C5863" s="337" t="s">
        <v>164</v>
      </c>
      <c r="N5863" s="295" t="s">
        <v>19500</v>
      </c>
      <c r="P5863" s="490" t="str">
        <f t="array" ref="P5863">INDEX('Page 3 - Financial Information'!$K$16:$X$190,Y5863,X5863)</f>
        <v/>
      </c>
      <c r="S5863" s="295" t="s">
        <v>20793</v>
      </c>
      <c r="X5863" s="339">
        <v>7.0</v>
      </c>
      <c r="Y5863" s="339">
        <v>118.0</v>
      </c>
    </row>
    <row r="5864" ht="15.75" customHeight="1">
      <c r="A5864" s="336" t="str">
        <f>'Page 1 - General Information'!$G$12</f>
        <v>123468402</v>
      </c>
      <c r="B5864" s="295" t="str">
        <f>'Page 1 - General Information'!$G$16</f>
        <v>3395</v>
      </c>
      <c r="C5864" s="337" t="s">
        <v>164</v>
      </c>
      <c r="N5864" s="295" t="s">
        <v>19500</v>
      </c>
      <c r="P5864" s="490" t="str">
        <f t="array" ref="P5864">INDEX('Page 3 - Financial Information'!$K$16:$X$190,Y5864,X5864)</f>
        <v/>
      </c>
      <c r="S5864" s="295" t="s">
        <v>20794</v>
      </c>
      <c r="X5864" s="339">
        <v>8.0</v>
      </c>
      <c r="Y5864" s="339">
        <v>118.0</v>
      </c>
    </row>
    <row r="5865" ht="15.75" customHeight="1">
      <c r="A5865" s="336" t="str">
        <f>'Page 1 - General Information'!$G$12</f>
        <v>123468402</v>
      </c>
      <c r="B5865" s="295" t="str">
        <f>'Page 1 - General Information'!$G$16</f>
        <v>3395</v>
      </c>
      <c r="C5865" s="337" t="s">
        <v>164</v>
      </c>
      <c r="N5865" s="295" t="s">
        <v>19500</v>
      </c>
      <c r="P5865" s="490" t="str">
        <f t="array" ref="P5865">INDEX('Page 3 - Financial Information'!$K$16:$X$190,Y5865,X5865)</f>
        <v/>
      </c>
      <c r="S5865" s="295" t="s">
        <v>20795</v>
      </c>
      <c r="X5865" s="339">
        <v>9.0</v>
      </c>
      <c r="Y5865" s="339">
        <v>118.0</v>
      </c>
    </row>
    <row r="5866" ht="15.75" customHeight="1">
      <c r="A5866" s="336" t="str">
        <f>'Page 1 - General Information'!$G$12</f>
        <v>123468402</v>
      </c>
      <c r="B5866" s="295" t="str">
        <f>'Page 1 - General Information'!$G$16</f>
        <v>3395</v>
      </c>
      <c r="C5866" s="337" t="s">
        <v>164</v>
      </c>
      <c r="N5866" s="295" t="s">
        <v>19500</v>
      </c>
      <c r="P5866" s="490" t="str">
        <f t="array" ref="P5866">INDEX('Page 3 - Financial Information'!$K$16:$X$190,Y5866,X5866)</f>
        <v/>
      </c>
      <c r="S5866" s="295" t="s">
        <v>20796</v>
      </c>
      <c r="X5866" s="339">
        <v>10.0</v>
      </c>
      <c r="Y5866" s="339">
        <v>118.0</v>
      </c>
    </row>
    <row r="5867" ht="15.75" customHeight="1">
      <c r="A5867" s="336" t="str">
        <f>'Page 1 - General Information'!$G$12</f>
        <v>123468402</v>
      </c>
      <c r="B5867" s="295" t="str">
        <f>'Page 1 - General Information'!$G$16</f>
        <v>3395</v>
      </c>
      <c r="C5867" s="337" t="s">
        <v>164</v>
      </c>
      <c r="N5867" s="295" t="s">
        <v>19500</v>
      </c>
      <c r="P5867" s="490" t="str">
        <f t="array" ref="P5867">INDEX('Page 3 - Financial Information'!$K$16:$X$190,Y5867,X5867)</f>
        <v/>
      </c>
      <c r="S5867" s="295" t="s">
        <v>20797</v>
      </c>
      <c r="X5867" s="339">
        <v>13.0</v>
      </c>
      <c r="Y5867" s="339">
        <v>118.0</v>
      </c>
    </row>
    <row r="5868" ht="15.75" customHeight="1">
      <c r="A5868" s="336" t="str">
        <f>'Page 1 - General Information'!$G$12</f>
        <v>123468402</v>
      </c>
      <c r="B5868" s="295" t="str">
        <f>'Page 1 - General Information'!$G$16</f>
        <v>3395</v>
      </c>
      <c r="C5868" s="337" t="s">
        <v>164</v>
      </c>
      <c r="N5868" s="295" t="s">
        <v>19500</v>
      </c>
      <c r="P5868" s="490" t="str">
        <f t="array" ref="P5868">INDEX('Page 3 - Financial Information'!$K$16:$X$190,Y5868,X5868)</f>
        <v/>
      </c>
      <c r="S5868" s="295" t="s">
        <v>20798</v>
      </c>
      <c r="X5868" s="339">
        <v>14.0</v>
      </c>
      <c r="Y5868" s="339">
        <v>118.0</v>
      </c>
    </row>
    <row r="5869" ht="15.75" customHeight="1">
      <c r="A5869" s="336" t="str">
        <f>'Page 1 - General Information'!$G$12</f>
        <v>123468402</v>
      </c>
      <c r="B5869" s="295" t="str">
        <f>'Page 1 - General Information'!$G$16</f>
        <v>3395</v>
      </c>
      <c r="C5869" s="337" t="s">
        <v>164</v>
      </c>
      <c r="N5869" s="295" t="s">
        <v>19500</v>
      </c>
      <c r="P5869" s="490">
        <f t="array" ref="P5869">INDEX('Page 3 - Financial Information'!$K$16:$X$190,Y5869,X5869)</f>
        <v>0</v>
      </c>
      <c r="S5869" s="464" t="s">
        <v>20799</v>
      </c>
      <c r="X5869" s="339">
        <v>1.0</v>
      </c>
      <c r="Y5869" s="339">
        <v>119.0</v>
      </c>
    </row>
    <row r="5870" ht="15.75" customHeight="1">
      <c r="A5870" s="336" t="str">
        <f>'Page 1 - General Information'!$G$12</f>
        <v>123468402</v>
      </c>
      <c r="B5870" s="295" t="str">
        <f>'Page 1 - General Information'!$G$16</f>
        <v>3395</v>
      </c>
      <c r="C5870" s="337" t="s">
        <v>164</v>
      </c>
      <c r="N5870" s="295" t="s">
        <v>19500</v>
      </c>
      <c r="P5870" s="490" t="str">
        <f t="array" ref="P5870">INDEX('Page 3 - Financial Information'!$K$16:$X$190,Y5870,X5870)</f>
        <v/>
      </c>
      <c r="S5870" s="464" t="s">
        <v>20800</v>
      </c>
      <c r="X5870" s="339">
        <v>3.0</v>
      </c>
      <c r="Y5870" s="339">
        <v>119.0</v>
      </c>
    </row>
    <row r="5871" ht="15.75" customHeight="1">
      <c r="A5871" s="336" t="str">
        <f>'Page 1 - General Information'!$G$12</f>
        <v>123468402</v>
      </c>
      <c r="B5871" s="295" t="str">
        <f>'Page 1 - General Information'!$G$16</f>
        <v>3395</v>
      </c>
      <c r="C5871" s="337" t="s">
        <v>164</v>
      </c>
      <c r="N5871" s="295" t="s">
        <v>19500</v>
      </c>
      <c r="P5871" s="490" t="str">
        <f t="array" ref="P5871">INDEX('Page 3 - Financial Information'!$K$16:$X$190,Y5871,X5871)</f>
        <v/>
      </c>
      <c r="S5871" s="295" t="s">
        <v>20801</v>
      </c>
      <c r="X5871" s="339">
        <v>4.0</v>
      </c>
      <c r="Y5871" s="339">
        <v>119.0</v>
      </c>
    </row>
    <row r="5872" ht="15.75" customHeight="1">
      <c r="A5872" s="336" t="str">
        <f>'Page 1 - General Information'!$G$12</f>
        <v>123468402</v>
      </c>
      <c r="B5872" s="295" t="str">
        <f>'Page 1 - General Information'!$G$16</f>
        <v>3395</v>
      </c>
      <c r="C5872" s="337" t="s">
        <v>164</v>
      </c>
      <c r="N5872" s="295" t="s">
        <v>19500</v>
      </c>
      <c r="P5872" s="490" t="str">
        <f t="array" ref="P5872">INDEX('Page 3 - Financial Information'!$K$16:$X$190,Y5872,X5872)</f>
        <v/>
      </c>
      <c r="S5872" s="295" t="s">
        <v>20802</v>
      </c>
      <c r="X5872" s="339">
        <v>5.0</v>
      </c>
      <c r="Y5872" s="339">
        <v>119.0</v>
      </c>
    </row>
    <row r="5873" ht="15.75" customHeight="1">
      <c r="A5873" s="336" t="str">
        <f>'Page 1 - General Information'!$G$12</f>
        <v>123468402</v>
      </c>
      <c r="B5873" s="295" t="str">
        <f>'Page 1 - General Information'!$G$16</f>
        <v>3395</v>
      </c>
      <c r="C5873" s="337" t="s">
        <v>164</v>
      </c>
      <c r="N5873" s="295" t="s">
        <v>19500</v>
      </c>
      <c r="P5873" s="490" t="str">
        <f t="array" ref="P5873">INDEX('Page 3 - Financial Information'!$K$16:$X$190,Y5873,X5873)</f>
        <v/>
      </c>
      <c r="S5873" s="295" t="s">
        <v>20803</v>
      </c>
      <c r="X5873" s="339">
        <v>6.0</v>
      </c>
      <c r="Y5873" s="339">
        <v>119.0</v>
      </c>
    </row>
    <row r="5874" ht="15.75" customHeight="1">
      <c r="A5874" s="336" t="str">
        <f>'Page 1 - General Information'!$G$12</f>
        <v>123468402</v>
      </c>
      <c r="B5874" s="295" t="str">
        <f>'Page 1 - General Information'!$G$16</f>
        <v>3395</v>
      </c>
      <c r="C5874" s="337" t="s">
        <v>164</v>
      </c>
      <c r="N5874" s="295" t="s">
        <v>19500</v>
      </c>
      <c r="P5874" s="490" t="str">
        <f t="array" ref="P5874">INDEX('Page 3 - Financial Information'!$K$16:$X$190,Y5874,X5874)</f>
        <v/>
      </c>
      <c r="S5874" s="295" t="s">
        <v>20804</v>
      </c>
      <c r="X5874" s="339">
        <v>7.0</v>
      </c>
      <c r="Y5874" s="339">
        <v>119.0</v>
      </c>
    </row>
    <row r="5875" ht="15.75" customHeight="1">
      <c r="A5875" s="336" t="str">
        <f>'Page 1 - General Information'!$G$12</f>
        <v>123468402</v>
      </c>
      <c r="B5875" s="295" t="str">
        <f>'Page 1 - General Information'!$G$16</f>
        <v>3395</v>
      </c>
      <c r="C5875" s="337" t="s">
        <v>164</v>
      </c>
      <c r="N5875" s="295" t="s">
        <v>19500</v>
      </c>
      <c r="P5875" s="490" t="str">
        <f t="array" ref="P5875">INDEX('Page 3 - Financial Information'!$K$16:$X$190,Y5875,X5875)</f>
        <v/>
      </c>
      <c r="S5875" s="295" t="s">
        <v>20805</v>
      </c>
      <c r="X5875" s="339">
        <v>8.0</v>
      </c>
      <c r="Y5875" s="339">
        <v>119.0</v>
      </c>
    </row>
    <row r="5876" ht="15.75" customHeight="1">
      <c r="A5876" s="336" t="str">
        <f>'Page 1 - General Information'!$G$12</f>
        <v>123468402</v>
      </c>
      <c r="B5876" s="295" t="str">
        <f>'Page 1 - General Information'!$G$16</f>
        <v>3395</v>
      </c>
      <c r="C5876" s="337" t="s">
        <v>164</v>
      </c>
      <c r="N5876" s="295" t="s">
        <v>19500</v>
      </c>
      <c r="P5876" s="490" t="str">
        <f t="array" ref="P5876">INDEX('Page 3 - Financial Information'!$K$16:$X$190,Y5876,X5876)</f>
        <v/>
      </c>
      <c r="S5876" s="295" t="s">
        <v>20806</v>
      </c>
      <c r="X5876" s="339">
        <v>9.0</v>
      </c>
      <c r="Y5876" s="339">
        <v>119.0</v>
      </c>
    </row>
    <row r="5877" ht="15.75" customHeight="1">
      <c r="A5877" s="336" t="str">
        <f>'Page 1 - General Information'!$G$12</f>
        <v>123468402</v>
      </c>
      <c r="B5877" s="295" t="str">
        <f>'Page 1 - General Information'!$G$16</f>
        <v>3395</v>
      </c>
      <c r="C5877" s="337" t="s">
        <v>164</v>
      </c>
      <c r="N5877" s="295" t="s">
        <v>19500</v>
      </c>
      <c r="P5877" s="490" t="str">
        <f t="array" ref="P5877">INDEX('Page 3 - Financial Information'!$K$16:$X$190,Y5877,X5877)</f>
        <v/>
      </c>
      <c r="S5877" s="295" t="s">
        <v>20807</v>
      </c>
      <c r="X5877" s="339">
        <v>10.0</v>
      </c>
      <c r="Y5877" s="339">
        <v>119.0</v>
      </c>
    </row>
    <row r="5878" ht="15.75" customHeight="1">
      <c r="A5878" s="336" t="str">
        <f>'Page 1 - General Information'!$G$12</f>
        <v>123468402</v>
      </c>
      <c r="B5878" s="295" t="str">
        <f>'Page 1 - General Information'!$G$16</f>
        <v>3395</v>
      </c>
      <c r="C5878" s="337" t="s">
        <v>164</v>
      </c>
      <c r="N5878" s="295" t="s">
        <v>19500</v>
      </c>
      <c r="P5878" s="490" t="str">
        <f t="array" ref="P5878">INDEX('Page 3 - Financial Information'!$K$16:$X$190,Y5878,X5878)</f>
        <v/>
      </c>
      <c r="S5878" s="295" t="s">
        <v>20808</v>
      </c>
      <c r="X5878" s="339">
        <v>13.0</v>
      </c>
      <c r="Y5878" s="339">
        <v>119.0</v>
      </c>
    </row>
    <row r="5879" ht="15.75" customHeight="1">
      <c r="A5879" s="336" t="str">
        <f>'Page 1 - General Information'!$G$12</f>
        <v>123468402</v>
      </c>
      <c r="B5879" s="295" t="str">
        <f>'Page 1 - General Information'!$G$16</f>
        <v>3395</v>
      </c>
      <c r="C5879" s="337" t="s">
        <v>164</v>
      </c>
      <c r="N5879" s="295" t="s">
        <v>19500</v>
      </c>
      <c r="P5879" s="490" t="str">
        <f t="array" ref="P5879">INDEX('Page 3 - Financial Information'!$K$16:$X$190,Y5879,X5879)</f>
        <v/>
      </c>
      <c r="S5879" s="295" t="s">
        <v>20809</v>
      </c>
      <c r="X5879" s="339">
        <v>14.0</v>
      </c>
      <c r="Y5879" s="339">
        <v>119.0</v>
      </c>
    </row>
    <row r="5880" ht="15.75" customHeight="1">
      <c r="A5880" s="336" t="str">
        <f>'Page 1 - General Information'!$G$12</f>
        <v>123468402</v>
      </c>
      <c r="B5880" s="295" t="str">
        <f>'Page 1 - General Information'!$G$16</f>
        <v>3395</v>
      </c>
      <c r="C5880" s="337" t="s">
        <v>164</v>
      </c>
      <c r="N5880" s="295" t="s">
        <v>19500</v>
      </c>
      <c r="P5880" s="490">
        <f t="array" ref="P5880">INDEX('Page 3 - Financial Information'!$K$16:$X$190,Y5880,X5880)</f>
        <v>0</v>
      </c>
      <c r="S5880" s="464" t="s">
        <v>20810</v>
      </c>
      <c r="X5880" s="339">
        <v>1.0</v>
      </c>
      <c r="Y5880" s="339">
        <v>120.0</v>
      </c>
    </row>
    <row r="5881" ht="15.75" customHeight="1">
      <c r="A5881" s="336" t="str">
        <f>'Page 1 - General Information'!$G$12</f>
        <v>123468402</v>
      </c>
      <c r="B5881" s="295" t="str">
        <f>'Page 1 - General Information'!$G$16</f>
        <v>3395</v>
      </c>
      <c r="C5881" s="337" t="s">
        <v>164</v>
      </c>
      <c r="N5881" s="295" t="s">
        <v>19500</v>
      </c>
      <c r="P5881" s="490" t="str">
        <f t="array" ref="P5881">INDEX('Page 3 - Financial Information'!$K$16:$X$190,Y5881,X5881)</f>
        <v/>
      </c>
      <c r="S5881" s="464" t="s">
        <v>20811</v>
      </c>
      <c r="X5881" s="339">
        <v>3.0</v>
      </c>
      <c r="Y5881" s="339">
        <v>120.0</v>
      </c>
    </row>
    <row r="5882" ht="15.75" customHeight="1">
      <c r="A5882" s="336" t="str">
        <f>'Page 1 - General Information'!$G$12</f>
        <v>123468402</v>
      </c>
      <c r="B5882" s="295" t="str">
        <f>'Page 1 - General Information'!$G$16</f>
        <v>3395</v>
      </c>
      <c r="C5882" s="337" t="s">
        <v>164</v>
      </c>
      <c r="N5882" s="295" t="s">
        <v>19500</v>
      </c>
      <c r="P5882" s="490" t="str">
        <f t="array" ref="P5882">INDEX('Page 3 - Financial Information'!$K$16:$X$190,Y5882,X5882)</f>
        <v/>
      </c>
      <c r="S5882" s="295" t="s">
        <v>20812</v>
      </c>
      <c r="X5882" s="339">
        <v>4.0</v>
      </c>
      <c r="Y5882" s="339">
        <v>120.0</v>
      </c>
    </row>
    <row r="5883" ht="15.75" customHeight="1">
      <c r="A5883" s="336" t="str">
        <f>'Page 1 - General Information'!$G$12</f>
        <v>123468402</v>
      </c>
      <c r="B5883" s="295" t="str">
        <f>'Page 1 - General Information'!$G$16</f>
        <v>3395</v>
      </c>
      <c r="C5883" s="337" t="s">
        <v>164</v>
      </c>
      <c r="N5883" s="295" t="s">
        <v>19500</v>
      </c>
      <c r="P5883" s="490" t="str">
        <f t="array" ref="P5883">INDEX('Page 3 - Financial Information'!$K$16:$X$190,Y5883,X5883)</f>
        <v/>
      </c>
      <c r="S5883" s="295" t="s">
        <v>20813</v>
      </c>
      <c r="X5883" s="339">
        <v>5.0</v>
      </c>
      <c r="Y5883" s="339">
        <v>120.0</v>
      </c>
    </row>
    <row r="5884" ht="15.75" customHeight="1">
      <c r="A5884" s="336" t="str">
        <f>'Page 1 - General Information'!$G$12</f>
        <v>123468402</v>
      </c>
      <c r="B5884" s="295" t="str">
        <f>'Page 1 - General Information'!$G$16</f>
        <v>3395</v>
      </c>
      <c r="C5884" s="337" t="s">
        <v>164</v>
      </c>
      <c r="N5884" s="295" t="s">
        <v>19500</v>
      </c>
      <c r="P5884" s="490" t="str">
        <f t="array" ref="P5884">INDEX('Page 3 - Financial Information'!$K$16:$X$190,Y5884,X5884)</f>
        <v/>
      </c>
      <c r="S5884" s="295" t="s">
        <v>20814</v>
      </c>
      <c r="X5884" s="339">
        <v>6.0</v>
      </c>
      <c r="Y5884" s="339">
        <v>120.0</v>
      </c>
    </row>
    <row r="5885" ht="15.75" customHeight="1">
      <c r="A5885" s="336" t="str">
        <f>'Page 1 - General Information'!$G$12</f>
        <v>123468402</v>
      </c>
      <c r="B5885" s="295" t="str">
        <f>'Page 1 - General Information'!$G$16</f>
        <v>3395</v>
      </c>
      <c r="C5885" s="337" t="s">
        <v>164</v>
      </c>
      <c r="N5885" s="295" t="s">
        <v>19500</v>
      </c>
      <c r="P5885" s="490" t="str">
        <f t="array" ref="P5885">INDEX('Page 3 - Financial Information'!$K$16:$X$190,Y5885,X5885)</f>
        <v/>
      </c>
      <c r="S5885" s="295" t="s">
        <v>20815</v>
      </c>
      <c r="X5885" s="339">
        <v>7.0</v>
      </c>
      <c r="Y5885" s="339">
        <v>120.0</v>
      </c>
    </row>
    <row r="5886" ht="15.75" customHeight="1">
      <c r="A5886" s="336" t="str">
        <f>'Page 1 - General Information'!$G$12</f>
        <v>123468402</v>
      </c>
      <c r="B5886" s="295" t="str">
        <f>'Page 1 - General Information'!$G$16</f>
        <v>3395</v>
      </c>
      <c r="C5886" s="337" t="s">
        <v>164</v>
      </c>
      <c r="N5886" s="295" t="s">
        <v>19500</v>
      </c>
      <c r="P5886" s="490" t="str">
        <f t="array" ref="P5886">INDEX('Page 3 - Financial Information'!$K$16:$X$190,Y5886,X5886)</f>
        <v/>
      </c>
      <c r="S5886" s="295" t="s">
        <v>20816</v>
      </c>
      <c r="X5886" s="339">
        <v>8.0</v>
      </c>
      <c r="Y5886" s="339">
        <v>120.0</v>
      </c>
    </row>
    <row r="5887" ht="15.75" customHeight="1">
      <c r="A5887" s="336" t="str">
        <f>'Page 1 - General Information'!$G$12</f>
        <v>123468402</v>
      </c>
      <c r="B5887" s="295" t="str">
        <f>'Page 1 - General Information'!$G$16</f>
        <v>3395</v>
      </c>
      <c r="C5887" s="337" t="s">
        <v>164</v>
      </c>
      <c r="N5887" s="295" t="s">
        <v>19500</v>
      </c>
      <c r="P5887" s="490" t="str">
        <f t="array" ref="P5887">INDEX('Page 3 - Financial Information'!$K$16:$X$190,Y5887,X5887)</f>
        <v/>
      </c>
      <c r="S5887" s="295" t="s">
        <v>20817</v>
      </c>
      <c r="X5887" s="339">
        <v>9.0</v>
      </c>
      <c r="Y5887" s="339">
        <v>120.0</v>
      </c>
    </row>
    <row r="5888" ht="15.75" customHeight="1">
      <c r="A5888" s="336" t="str">
        <f>'Page 1 - General Information'!$G$12</f>
        <v>123468402</v>
      </c>
      <c r="B5888" s="295" t="str">
        <f>'Page 1 - General Information'!$G$16</f>
        <v>3395</v>
      </c>
      <c r="C5888" s="337" t="s">
        <v>164</v>
      </c>
      <c r="N5888" s="295" t="s">
        <v>19500</v>
      </c>
      <c r="P5888" s="490" t="str">
        <f t="array" ref="P5888">INDEX('Page 3 - Financial Information'!$K$16:$X$190,Y5888,X5888)</f>
        <v/>
      </c>
      <c r="S5888" s="295" t="s">
        <v>20818</v>
      </c>
      <c r="X5888" s="339">
        <v>10.0</v>
      </c>
      <c r="Y5888" s="339">
        <v>120.0</v>
      </c>
    </row>
    <row r="5889" ht="15.75" customHeight="1">
      <c r="A5889" s="336" t="str">
        <f>'Page 1 - General Information'!$G$12</f>
        <v>123468402</v>
      </c>
      <c r="B5889" s="295" t="str">
        <f>'Page 1 - General Information'!$G$16</f>
        <v>3395</v>
      </c>
      <c r="C5889" s="337" t="s">
        <v>164</v>
      </c>
      <c r="N5889" s="295" t="s">
        <v>19500</v>
      </c>
      <c r="P5889" s="490" t="str">
        <f t="array" ref="P5889">INDEX('Page 3 - Financial Information'!$K$16:$X$190,Y5889,X5889)</f>
        <v/>
      </c>
      <c r="S5889" s="295" t="s">
        <v>20819</v>
      </c>
      <c r="X5889" s="339">
        <v>13.0</v>
      </c>
      <c r="Y5889" s="339">
        <v>120.0</v>
      </c>
    </row>
    <row r="5890" ht="15.75" customHeight="1">
      <c r="A5890" s="336" t="str">
        <f>'Page 1 - General Information'!$G$12</f>
        <v>123468402</v>
      </c>
      <c r="B5890" s="295" t="str">
        <f>'Page 1 - General Information'!$G$16</f>
        <v>3395</v>
      </c>
      <c r="C5890" s="337" t="s">
        <v>164</v>
      </c>
      <c r="N5890" s="295" t="s">
        <v>19500</v>
      </c>
      <c r="P5890" s="490" t="str">
        <f t="array" ref="P5890">INDEX('Page 3 - Financial Information'!$K$16:$X$190,Y5890,X5890)</f>
        <v/>
      </c>
      <c r="S5890" s="295" t="s">
        <v>20820</v>
      </c>
      <c r="X5890" s="339">
        <v>14.0</v>
      </c>
      <c r="Y5890" s="339">
        <v>120.0</v>
      </c>
    </row>
    <row r="5891" ht="15.75" customHeight="1">
      <c r="A5891" s="336" t="str">
        <f>'Page 1 - General Information'!$G$12</f>
        <v>123468402</v>
      </c>
      <c r="B5891" s="295" t="str">
        <f>'Page 1 - General Information'!$G$16</f>
        <v>3395</v>
      </c>
      <c r="C5891" s="337" t="s">
        <v>164</v>
      </c>
      <c r="N5891" s="295" t="s">
        <v>19500</v>
      </c>
      <c r="P5891" s="490">
        <f t="array" ref="P5891">INDEX('Page 3 - Financial Information'!$K$16:$X$190,Y5891,X5891)</f>
        <v>0</v>
      </c>
      <c r="S5891" s="464" t="s">
        <v>20821</v>
      </c>
      <c r="X5891" s="339">
        <v>1.0</v>
      </c>
      <c r="Y5891" s="339">
        <v>121.0</v>
      </c>
    </row>
    <row r="5892" ht="15.75" customHeight="1">
      <c r="A5892" s="336" t="str">
        <f>'Page 1 - General Information'!$G$12</f>
        <v>123468402</v>
      </c>
      <c r="B5892" s="295" t="str">
        <f>'Page 1 - General Information'!$G$16</f>
        <v>3395</v>
      </c>
      <c r="C5892" s="337" t="s">
        <v>164</v>
      </c>
      <c r="N5892" s="295" t="s">
        <v>19500</v>
      </c>
      <c r="P5892" s="490" t="str">
        <f t="array" ref="P5892">INDEX('Page 3 - Financial Information'!$K$16:$X$190,Y5892,X5892)</f>
        <v/>
      </c>
      <c r="S5892" s="464" t="s">
        <v>20822</v>
      </c>
      <c r="X5892" s="339">
        <v>3.0</v>
      </c>
      <c r="Y5892" s="339">
        <v>121.0</v>
      </c>
    </row>
    <row r="5893" ht="15.75" customHeight="1">
      <c r="A5893" s="336" t="str">
        <f>'Page 1 - General Information'!$G$12</f>
        <v>123468402</v>
      </c>
      <c r="B5893" s="295" t="str">
        <f>'Page 1 - General Information'!$G$16</f>
        <v>3395</v>
      </c>
      <c r="C5893" s="337" t="s">
        <v>164</v>
      </c>
      <c r="N5893" s="295" t="s">
        <v>19500</v>
      </c>
      <c r="P5893" s="490" t="str">
        <f t="array" ref="P5893">INDEX('Page 3 - Financial Information'!$K$16:$X$190,Y5893,X5893)</f>
        <v/>
      </c>
      <c r="S5893" s="295" t="s">
        <v>20823</v>
      </c>
      <c r="X5893" s="339">
        <v>4.0</v>
      </c>
      <c r="Y5893" s="339">
        <v>121.0</v>
      </c>
    </row>
    <row r="5894" ht="15.75" customHeight="1">
      <c r="A5894" s="336" t="str">
        <f>'Page 1 - General Information'!$G$12</f>
        <v>123468402</v>
      </c>
      <c r="B5894" s="295" t="str">
        <f>'Page 1 - General Information'!$G$16</f>
        <v>3395</v>
      </c>
      <c r="C5894" s="337" t="s">
        <v>164</v>
      </c>
      <c r="N5894" s="295" t="s">
        <v>19500</v>
      </c>
      <c r="P5894" s="490" t="str">
        <f t="array" ref="P5894">INDEX('Page 3 - Financial Information'!$K$16:$X$190,Y5894,X5894)</f>
        <v/>
      </c>
      <c r="S5894" s="295" t="s">
        <v>20824</v>
      </c>
      <c r="X5894" s="339">
        <v>5.0</v>
      </c>
      <c r="Y5894" s="339">
        <v>121.0</v>
      </c>
    </row>
    <row r="5895" ht="15.75" customHeight="1">
      <c r="A5895" s="336" t="str">
        <f>'Page 1 - General Information'!$G$12</f>
        <v>123468402</v>
      </c>
      <c r="B5895" s="295" t="str">
        <f>'Page 1 - General Information'!$G$16</f>
        <v>3395</v>
      </c>
      <c r="C5895" s="337" t="s">
        <v>164</v>
      </c>
      <c r="N5895" s="295" t="s">
        <v>19500</v>
      </c>
      <c r="P5895" s="490" t="str">
        <f t="array" ref="P5895">INDEX('Page 3 - Financial Information'!$K$16:$X$190,Y5895,X5895)</f>
        <v/>
      </c>
      <c r="S5895" s="295" t="s">
        <v>20825</v>
      </c>
      <c r="X5895" s="339">
        <v>6.0</v>
      </c>
      <c r="Y5895" s="339">
        <v>121.0</v>
      </c>
    </row>
    <row r="5896" ht="15.75" customHeight="1">
      <c r="A5896" s="336" t="str">
        <f>'Page 1 - General Information'!$G$12</f>
        <v>123468402</v>
      </c>
      <c r="B5896" s="295" t="str">
        <f>'Page 1 - General Information'!$G$16</f>
        <v>3395</v>
      </c>
      <c r="C5896" s="337" t="s">
        <v>164</v>
      </c>
      <c r="N5896" s="295" t="s">
        <v>19500</v>
      </c>
      <c r="P5896" s="490" t="str">
        <f t="array" ref="P5896">INDEX('Page 3 - Financial Information'!$K$16:$X$190,Y5896,X5896)</f>
        <v/>
      </c>
      <c r="S5896" s="295" t="s">
        <v>20826</v>
      </c>
      <c r="X5896" s="339">
        <v>7.0</v>
      </c>
      <c r="Y5896" s="339">
        <v>121.0</v>
      </c>
    </row>
    <row r="5897" ht="15.75" customHeight="1">
      <c r="A5897" s="336" t="str">
        <f>'Page 1 - General Information'!$G$12</f>
        <v>123468402</v>
      </c>
      <c r="B5897" s="295" t="str">
        <f>'Page 1 - General Information'!$G$16</f>
        <v>3395</v>
      </c>
      <c r="C5897" s="337" t="s">
        <v>164</v>
      </c>
      <c r="N5897" s="295" t="s">
        <v>19500</v>
      </c>
      <c r="P5897" s="490" t="str">
        <f t="array" ref="P5897">INDEX('Page 3 - Financial Information'!$K$16:$X$190,Y5897,X5897)</f>
        <v/>
      </c>
      <c r="S5897" s="295" t="s">
        <v>20827</v>
      </c>
      <c r="X5897" s="339">
        <v>8.0</v>
      </c>
      <c r="Y5897" s="339">
        <v>121.0</v>
      </c>
    </row>
    <row r="5898" ht="15.75" customHeight="1">
      <c r="A5898" s="336" t="str">
        <f>'Page 1 - General Information'!$G$12</f>
        <v>123468402</v>
      </c>
      <c r="B5898" s="295" t="str">
        <f>'Page 1 - General Information'!$G$16</f>
        <v>3395</v>
      </c>
      <c r="C5898" s="337" t="s">
        <v>164</v>
      </c>
      <c r="N5898" s="295" t="s">
        <v>19500</v>
      </c>
      <c r="P5898" s="490" t="str">
        <f t="array" ref="P5898">INDEX('Page 3 - Financial Information'!$K$16:$X$190,Y5898,X5898)</f>
        <v/>
      </c>
      <c r="S5898" s="295" t="s">
        <v>20828</v>
      </c>
      <c r="X5898" s="339">
        <v>9.0</v>
      </c>
      <c r="Y5898" s="339">
        <v>121.0</v>
      </c>
    </row>
    <row r="5899" ht="15.75" customHeight="1">
      <c r="A5899" s="336" t="str">
        <f>'Page 1 - General Information'!$G$12</f>
        <v>123468402</v>
      </c>
      <c r="B5899" s="295" t="str">
        <f>'Page 1 - General Information'!$G$16</f>
        <v>3395</v>
      </c>
      <c r="C5899" s="337" t="s">
        <v>164</v>
      </c>
      <c r="N5899" s="295" t="s">
        <v>19500</v>
      </c>
      <c r="P5899" s="490" t="str">
        <f t="array" ref="P5899">INDEX('Page 3 - Financial Information'!$K$16:$X$190,Y5899,X5899)</f>
        <v/>
      </c>
      <c r="S5899" s="295" t="s">
        <v>20829</v>
      </c>
      <c r="X5899" s="339">
        <v>10.0</v>
      </c>
      <c r="Y5899" s="339">
        <v>121.0</v>
      </c>
    </row>
    <row r="5900" ht="15.75" customHeight="1">
      <c r="A5900" s="336" t="str">
        <f>'Page 1 - General Information'!$G$12</f>
        <v>123468402</v>
      </c>
      <c r="B5900" s="295" t="str">
        <f>'Page 1 - General Information'!$G$16</f>
        <v>3395</v>
      </c>
      <c r="C5900" s="337" t="s">
        <v>164</v>
      </c>
      <c r="N5900" s="295" t="s">
        <v>19500</v>
      </c>
      <c r="P5900" s="490" t="str">
        <f t="array" ref="P5900">INDEX('Page 3 - Financial Information'!$K$16:$X$190,Y5900,X5900)</f>
        <v/>
      </c>
      <c r="S5900" s="295" t="s">
        <v>20830</v>
      </c>
      <c r="X5900" s="339">
        <v>13.0</v>
      </c>
      <c r="Y5900" s="339">
        <v>121.0</v>
      </c>
    </row>
    <row r="5901" ht="15.75" customHeight="1">
      <c r="A5901" s="336" t="str">
        <f>'Page 1 - General Information'!$G$12</f>
        <v>123468402</v>
      </c>
      <c r="B5901" s="295" t="str">
        <f>'Page 1 - General Information'!$G$16</f>
        <v>3395</v>
      </c>
      <c r="C5901" s="337" t="s">
        <v>164</v>
      </c>
      <c r="N5901" s="295" t="s">
        <v>19500</v>
      </c>
      <c r="P5901" s="490" t="str">
        <f t="array" ref="P5901">INDEX('Page 3 - Financial Information'!$K$16:$X$190,Y5901,X5901)</f>
        <v/>
      </c>
      <c r="S5901" s="295" t="s">
        <v>20831</v>
      </c>
      <c r="X5901" s="339">
        <v>14.0</v>
      </c>
      <c r="Y5901" s="339">
        <v>121.0</v>
      </c>
    </row>
    <row r="5902" ht="15.75" customHeight="1">
      <c r="A5902" s="336" t="str">
        <f>'Page 1 - General Information'!$G$12</f>
        <v>123468402</v>
      </c>
      <c r="B5902" s="295" t="str">
        <f>'Page 1 - General Information'!$G$16</f>
        <v>3395</v>
      </c>
      <c r="C5902" s="337" t="s">
        <v>164</v>
      </c>
      <c r="N5902" s="295" t="s">
        <v>19500</v>
      </c>
      <c r="P5902" s="490">
        <f t="array" ref="P5902">INDEX('Page 3 - Financial Information'!$K$16:$X$190,Y5902,X5902)</f>
        <v>0</v>
      </c>
      <c r="S5902" s="464" t="s">
        <v>20832</v>
      </c>
      <c r="X5902" s="339">
        <v>1.0</v>
      </c>
      <c r="Y5902" s="339">
        <v>122.0</v>
      </c>
    </row>
    <row r="5903" ht="15.75" customHeight="1">
      <c r="A5903" s="336" t="str">
        <f>'Page 1 - General Information'!$G$12</f>
        <v>123468402</v>
      </c>
      <c r="B5903" s="295" t="str">
        <f>'Page 1 - General Information'!$G$16</f>
        <v>3395</v>
      </c>
      <c r="C5903" s="337" t="s">
        <v>164</v>
      </c>
      <c r="N5903" s="295" t="s">
        <v>19500</v>
      </c>
      <c r="P5903" s="490" t="str">
        <f t="array" ref="P5903">INDEX('Page 3 - Financial Information'!$K$16:$X$190,Y5903,X5903)</f>
        <v/>
      </c>
      <c r="S5903" s="464" t="s">
        <v>20833</v>
      </c>
      <c r="X5903" s="339">
        <v>3.0</v>
      </c>
      <c r="Y5903" s="339">
        <v>122.0</v>
      </c>
    </row>
    <row r="5904" ht="15.75" customHeight="1">
      <c r="A5904" s="336" t="str">
        <f>'Page 1 - General Information'!$G$12</f>
        <v>123468402</v>
      </c>
      <c r="B5904" s="295" t="str">
        <f>'Page 1 - General Information'!$G$16</f>
        <v>3395</v>
      </c>
      <c r="C5904" s="337" t="s">
        <v>164</v>
      </c>
      <c r="N5904" s="295" t="s">
        <v>19500</v>
      </c>
      <c r="P5904" s="490" t="str">
        <f t="array" ref="P5904">INDEX('Page 3 - Financial Information'!$K$16:$X$190,Y5904,X5904)</f>
        <v/>
      </c>
      <c r="S5904" s="295" t="s">
        <v>20834</v>
      </c>
      <c r="X5904" s="339">
        <v>4.0</v>
      </c>
      <c r="Y5904" s="339">
        <v>122.0</v>
      </c>
    </row>
    <row r="5905" ht="15.75" customHeight="1">
      <c r="A5905" s="336" t="str">
        <f>'Page 1 - General Information'!$G$12</f>
        <v>123468402</v>
      </c>
      <c r="B5905" s="295" t="str">
        <f>'Page 1 - General Information'!$G$16</f>
        <v>3395</v>
      </c>
      <c r="C5905" s="337" t="s">
        <v>164</v>
      </c>
      <c r="N5905" s="295" t="s">
        <v>19500</v>
      </c>
      <c r="P5905" s="490" t="str">
        <f t="array" ref="P5905">INDEX('Page 3 - Financial Information'!$K$16:$X$190,Y5905,X5905)</f>
        <v/>
      </c>
      <c r="S5905" s="295" t="s">
        <v>20835</v>
      </c>
      <c r="X5905" s="339">
        <v>5.0</v>
      </c>
      <c r="Y5905" s="339">
        <v>122.0</v>
      </c>
    </row>
    <row r="5906" ht="15.75" customHeight="1">
      <c r="A5906" s="336" t="str">
        <f>'Page 1 - General Information'!$G$12</f>
        <v>123468402</v>
      </c>
      <c r="B5906" s="295" t="str">
        <f>'Page 1 - General Information'!$G$16</f>
        <v>3395</v>
      </c>
      <c r="C5906" s="337" t="s">
        <v>164</v>
      </c>
      <c r="N5906" s="295" t="s">
        <v>19500</v>
      </c>
      <c r="P5906" s="490" t="str">
        <f t="array" ref="P5906">INDEX('Page 3 - Financial Information'!$K$16:$X$190,Y5906,X5906)</f>
        <v/>
      </c>
      <c r="S5906" s="295" t="s">
        <v>20836</v>
      </c>
      <c r="X5906" s="339">
        <v>6.0</v>
      </c>
      <c r="Y5906" s="339">
        <v>122.0</v>
      </c>
    </row>
    <row r="5907" ht="15.75" customHeight="1">
      <c r="A5907" s="336" t="str">
        <f>'Page 1 - General Information'!$G$12</f>
        <v>123468402</v>
      </c>
      <c r="B5907" s="295" t="str">
        <f>'Page 1 - General Information'!$G$16</f>
        <v>3395</v>
      </c>
      <c r="C5907" s="337" t="s">
        <v>164</v>
      </c>
      <c r="N5907" s="295" t="s">
        <v>19500</v>
      </c>
      <c r="P5907" s="490" t="str">
        <f t="array" ref="P5907">INDEX('Page 3 - Financial Information'!$K$16:$X$190,Y5907,X5907)</f>
        <v/>
      </c>
      <c r="S5907" s="295" t="s">
        <v>20837</v>
      </c>
      <c r="X5907" s="339">
        <v>7.0</v>
      </c>
      <c r="Y5907" s="339">
        <v>122.0</v>
      </c>
    </row>
    <row r="5908" ht="15.75" customHeight="1">
      <c r="A5908" s="336" t="str">
        <f>'Page 1 - General Information'!$G$12</f>
        <v>123468402</v>
      </c>
      <c r="B5908" s="295" t="str">
        <f>'Page 1 - General Information'!$G$16</f>
        <v>3395</v>
      </c>
      <c r="C5908" s="337" t="s">
        <v>164</v>
      </c>
      <c r="N5908" s="295" t="s">
        <v>19500</v>
      </c>
      <c r="P5908" s="490" t="str">
        <f t="array" ref="P5908">INDEX('Page 3 - Financial Information'!$K$16:$X$190,Y5908,X5908)</f>
        <v/>
      </c>
      <c r="S5908" s="295" t="s">
        <v>20838</v>
      </c>
      <c r="X5908" s="339">
        <v>8.0</v>
      </c>
      <c r="Y5908" s="339">
        <v>122.0</v>
      </c>
    </row>
    <row r="5909" ht="15.75" customHeight="1">
      <c r="A5909" s="336" t="str">
        <f>'Page 1 - General Information'!$G$12</f>
        <v>123468402</v>
      </c>
      <c r="B5909" s="295" t="str">
        <f>'Page 1 - General Information'!$G$16</f>
        <v>3395</v>
      </c>
      <c r="C5909" s="337" t="s">
        <v>164</v>
      </c>
      <c r="N5909" s="295" t="s">
        <v>19500</v>
      </c>
      <c r="P5909" s="490" t="str">
        <f t="array" ref="P5909">INDEX('Page 3 - Financial Information'!$K$16:$X$190,Y5909,X5909)</f>
        <v/>
      </c>
      <c r="S5909" s="295" t="s">
        <v>20839</v>
      </c>
      <c r="X5909" s="339">
        <v>9.0</v>
      </c>
      <c r="Y5909" s="339">
        <v>122.0</v>
      </c>
    </row>
    <row r="5910" ht="15.75" customHeight="1">
      <c r="A5910" s="336" t="str">
        <f>'Page 1 - General Information'!$G$12</f>
        <v>123468402</v>
      </c>
      <c r="B5910" s="295" t="str">
        <f>'Page 1 - General Information'!$G$16</f>
        <v>3395</v>
      </c>
      <c r="C5910" s="337" t="s">
        <v>164</v>
      </c>
      <c r="N5910" s="295" t="s">
        <v>19500</v>
      </c>
      <c r="P5910" s="490" t="str">
        <f t="array" ref="P5910">INDEX('Page 3 - Financial Information'!$K$16:$X$190,Y5910,X5910)</f>
        <v/>
      </c>
      <c r="S5910" s="295" t="s">
        <v>20840</v>
      </c>
      <c r="X5910" s="339">
        <v>10.0</v>
      </c>
      <c r="Y5910" s="339">
        <v>122.0</v>
      </c>
    </row>
    <row r="5911" ht="15.75" customHeight="1">
      <c r="A5911" s="336" t="str">
        <f>'Page 1 - General Information'!$G$12</f>
        <v>123468402</v>
      </c>
      <c r="B5911" s="295" t="str">
        <f>'Page 1 - General Information'!$G$16</f>
        <v>3395</v>
      </c>
      <c r="C5911" s="337" t="s">
        <v>164</v>
      </c>
      <c r="N5911" s="295" t="s">
        <v>19500</v>
      </c>
      <c r="P5911" s="490" t="str">
        <f t="array" ref="P5911">INDEX('Page 3 - Financial Information'!$K$16:$X$190,Y5911,X5911)</f>
        <v/>
      </c>
      <c r="S5911" s="295" t="s">
        <v>20841</v>
      </c>
      <c r="X5911" s="339">
        <v>13.0</v>
      </c>
      <c r="Y5911" s="339">
        <v>122.0</v>
      </c>
    </row>
    <row r="5912" ht="15.75" customHeight="1">
      <c r="A5912" s="336" t="str">
        <f>'Page 1 - General Information'!$G$12</f>
        <v>123468402</v>
      </c>
      <c r="B5912" s="295" t="str">
        <f>'Page 1 - General Information'!$G$16</f>
        <v>3395</v>
      </c>
      <c r="C5912" s="337" t="s">
        <v>164</v>
      </c>
      <c r="N5912" s="295" t="s">
        <v>19500</v>
      </c>
      <c r="P5912" s="490" t="str">
        <f t="array" ref="P5912">INDEX('Page 3 - Financial Information'!$K$16:$X$190,Y5912,X5912)</f>
        <v/>
      </c>
      <c r="S5912" s="295" t="s">
        <v>20842</v>
      </c>
      <c r="X5912" s="339">
        <v>14.0</v>
      </c>
      <c r="Y5912" s="339">
        <v>122.0</v>
      </c>
    </row>
    <row r="5913" ht="15.75" customHeight="1">
      <c r="A5913" s="336" t="str">
        <f>'Page 1 - General Information'!$G$12</f>
        <v>123468402</v>
      </c>
      <c r="B5913" s="295" t="str">
        <f>'Page 1 - General Information'!$G$16</f>
        <v>3395</v>
      </c>
      <c r="C5913" s="337" t="s">
        <v>164</v>
      </c>
      <c r="N5913" s="295" t="s">
        <v>19500</v>
      </c>
      <c r="P5913" s="490">
        <f t="array" ref="P5913">INDEX('Page 3 - Financial Information'!$K$16:$X$190,Y5913,X5913)</f>
        <v>0</v>
      </c>
      <c r="S5913" s="464" t="s">
        <v>20843</v>
      </c>
      <c r="X5913" s="339">
        <v>1.0</v>
      </c>
      <c r="Y5913" s="339">
        <v>123.0</v>
      </c>
    </row>
    <row r="5914" ht="15.75" customHeight="1">
      <c r="A5914" s="336" t="str">
        <f>'Page 1 - General Information'!$G$12</f>
        <v>123468402</v>
      </c>
      <c r="B5914" s="295" t="str">
        <f>'Page 1 - General Information'!$G$16</f>
        <v>3395</v>
      </c>
      <c r="C5914" s="337" t="s">
        <v>164</v>
      </c>
      <c r="N5914" s="295" t="s">
        <v>19500</v>
      </c>
      <c r="P5914" s="490" t="str">
        <f t="array" ref="P5914">INDEX('Page 3 - Financial Information'!$K$16:$X$190,Y5914,X5914)</f>
        <v/>
      </c>
      <c r="S5914" s="464" t="s">
        <v>20844</v>
      </c>
      <c r="X5914" s="339">
        <v>3.0</v>
      </c>
      <c r="Y5914" s="339">
        <v>123.0</v>
      </c>
    </row>
    <row r="5915" ht="15.75" customHeight="1">
      <c r="A5915" s="336" t="str">
        <f>'Page 1 - General Information'!$G$12</f>
        <v>123468402</v>
      </c>
      <c r="B5915" s="295" t="str">
        <f>'Page 1 - General Information'!$G$16</f>
        <v>3395</v>
      </c>
      <c r="C5915" s="337" t="s">
        <v>164</v>
      </c>
      <c r="N5915" s="295" t="s">
        <v>19500</v>
      </c>
      <c r="P5915" s="490" t="str">
        <f t="array" ref="P5915">INDEX('Page 3 - Financial Information'!$K$16:$X$190,Y5915,X5915)</f>
        <v/>
      </c>
      <c r="S5915" s="295" t="s">
        <v>20845</v>
      </c>
      <c r="X5915" s="339">
        <v>4.0</v>
      </c>
      <c r="Y5915" s="339">
        <v>123.0</v>
      </c>
    </row>
    <row r="5916" ht="15.75" customHeight="1">
      <c r="A5916" s="336" t="str">
        <f>'Page 1 - General Information'!$G$12</f>
        <v>123468402</v>
      </c>
      <c r="B5916" s="295" t="str">
        <f>'Page 1 - General Information'!$G$16</f>
        <v>3395</v>
      </c>
      <c r="C5916" s="337" t="s">
        <v>164</v>
      </c>
      <c r="N5916" s="295" t="s">
        <v>19500</v>
      </c>
      <c r="P5916" s="490" t="str">
        <f t="array" ref="P5916">INDEX('Page 3 - Financial Information'!$K$16:$X$190,Y5916,X5916)</f>
        <v/>
      </c>
      <c r="S5916" s="295" t="s">
        <v>20846</v>
      </c>
      <c r="X5916" s="339">
        <v>5.0</v>
      </c>
      <c r="Y5916" s="339">
        <v>123.0</v>
      </c>
    </row>
    <row r="5917" ht="15.75" customHeight="1">
      <c r="A5917" s="336" t="str">
        <f>'Page 1 - General Information'!$G$12</f>
        <v>123468402</v>
      </c>
      <c r="B5917" s="295" t="str">
        <f>'Page 1 - General Information'!$G$16</f>
        <v>3395</v>
      </c>
      <c r="C5917" s="337" t="s">
        <v>164</v>
      </c>
      <c r="N5917" s="295" t="s">
        <v>19500</v>
      </c>
      <c r="P5917" s="490" t="str">
        <f t="array" ref="P5917">INDEX('Page 3 - Financial Information'!$K$16:$X$190,Y5917,X5917)</f>
        <v/>
      </c>
      <c r="S5917" s="295" t="s">
        <v>20847</v>
      </c>
      <c r="X5917" s="339">
        <v>6.0</v>
      </c>
      <c r="Y5917" s="339">
        <v>123.0</v>
      </c>
    </row>
    <row r="5918" ht="15.75" customHeight="1">
      <c r="A5918" s="336" t="str">
        <f>'Page 1 - General Information'!$G$12</f>
        <v>123468402</v>
      </c>
      <c r="B5918" s="295" t="str">
        <f>'Page 1 - General Information'!$G$16</f>
        <v>3395</v>
      </c>
      <c r="C5918" s="337" t="s">
        <v>164</v>
      </c>
      <c r="N5918" s="295" t="s">
        <v>19500</v>
      </c>
      <c r="P5918" s="490" t="str">
        <f t="array" ref="P5918">INDEX('Page 3 - Financial Information'!$K$16:$X$190,Y5918,X5918)</f>
        <v/>
      </c>
      <c r="S5918" s="295" t="s">
        <v>20848</v>
      </c>
      <c r="X5918" s="339">
        <v>7.0</v>
      </c>
      <c r="Y5918" s="339">
        <v>123.0</v>
      </c>
    </row>
    <row r="5919" ht="15.75" customHeight="1">
      <c r="A5919" s="336" t="str">
        <f>'Page 1 - General Information'!$G$12</f>
        <v>123468402</v>
      </c>
      <c r="B5919" s="295" t="str">
        <f>'Page 1 - General Information'!$G$16</f>
        <v>3395</v>
      </c>
      <c r="C5919" s="337" t="s">
        <v>164</v>
      </c>
      <c r="N5919" s="295" t="s">
        <v>19500</v>
      </c>
      <c r="P5919" s="490" t="str">
        <f t="array" ref="P5919">INDEX('Page 3 - Financial Information'!$K$16:$X$190,Y5919,X5919)</f>
        <v/>
      </c>
      <c r="S5919" s="295" t="s">
        <v>20849</v>
      </c>
      <c r="X5919" s="339">
        <v>8.0</v>
      </c>
      <c r="Y5919" s="339">
        <v>123.0</v>
      </c>
    </row>
    <row r="5920" ht="15.75" customHeight="1">
      <c r="A5920" s="336" t="str">
        <f>'Page 1 - General Information'!$G$12</f>
        <v>123468402</v>
      </c>
      <c r="B5920" s="295" t="str">
        <f>'Page 1 - General Information'!$G$16</f>
        <v>3395</v>
      </c>
      <c r="C5920" s="337" t="s">
        <v>164</v>
      </c>
      <c r="N5920" s="295" t="s">
        <v>19500</v>
      </c>
      <c r="P5920" s="490" t="str">
        <f t="array" ref="P5920">INDEX('Page 3 - Financial Information'!$K$16:$X$190,Y5920,X5920)</f>
        <v/>
      </c>
      <c r="S5920" s="295" t="s">
        <v>20850</v>
      </c>
      <c r="X5920" s="339">
        <v>9.0</v>
      </c>
      <c r="Y5920" s="339">
        <v>123.0</v>
      </c>
    </row>
    <row r="5921" ht="15.75" customHeight="1">
      <c r="A5921" s="336" t="str">
        <f>'Page 1 - General Information'!$G$12</f>
        <v>123468402</v>
      </c>
      <c r="B5921" s="295" t="str">
        <f>'Page 1 - General Information'!$G$16</f>
        <v>3395</v>
      </c>
      <c r="C5921" s="337" t="s">
        <v>164</v>
      </c>
      <c r="N5921" s="295" t="s">
        <v>19500</v>
      </c>
      <c r="P5921" s="490" t="str">
        <f t="array" ref="P5921">INDEX('Page 3 - Financial Information'!$K$16:$X$190,Y5921,X5921)</f>
        <v/>
      </c>
      <c r="S5921" s="295" t="s">
        <v>20851</v>
      </c>
      <c r="X5921" s="339">
        <v>10.0</v>
      </c>
      <c r="Y5921" s="339">
        <v>123.0</v>
      </c>
    </row>
    <row r="5922" ht="15.75" customHeight="1">
      <c r="A5922" s="336" t="str">
        <f>'Page 1 - General Information'!$G$12</f>
        <v>123468402</v>
      </c>
      <c r="B5922" s="295" t="str">
        <f>'Page 1 - General Information'!$G$16</f>
        <v>3395</v>
      </c>
      <c r="C5922" s="337" t="s">
        <v>164</v>
      </c>
      <c r="N5922" s="295" t="s">
        <v>19500</v>
      </c>
      <c r="P5922" s="490" t="str">
        <f t="array" ref="P5922">INDEX('Page 3 - Financial Information'!$K$16:$X$190,Y5922,X5922)</f>
        <v/>
      </c>
      <c r="S5922" s="295" t="s">
        <v>20852</v>
      </c>
      <c r="X5922" s="339">
        <v>13.0</v>
      </c>
      <c r="Y5922" s="339">
        <v>123.0</v>
      </c>
    </row>
    <row r="5923" ht="15.75" customHeight="1">
      <c r="A5923" s="336" t="str">
        <f>'Page 1 - General Information'!$G$12</f>
        <v>123468402</v>
      </c>
      <c r="B5923" s="295" t="str">
        <f>'Page 1 - General Information'!$G$16</f>
        <v>3395</v>
      </c>
      <c r="C5923" s="337" t="s">
        <v>164</v>
      </c>
      <c r="N5923" s="295" t="s">
        <v>19500</v>
      </c>
      <c r="P5923" s="490" t="str">
        <f t="array" ref="P5923">INDEX('Page 3 - Financial Information'!$K$16:$X$190,Y5923,X5923)</f>
        <v/>
      </c>
      <c r="S5923" s="295" t="s">
        <v>20853</v>
      </c>
      <c r="X5923" s="339">
        <v>14.0</v>
      </c>
      <c r="Y5923" s="339">
        <v>123.0</v>
      </c>
    </row>
    <row r="5924" ht="15.75" customHeight="1">
      <c r="A5924" s="336" t="str">
        <f>'Page 1 - General Information'!$G$12</f>
        <v>123468402</v>
      </c>
      <c r="B5924" s="295" t="str">
        <f>'Page 1 - General Information'!$G$16</f>
        <v>3395</v>
      </c>
      <c r="C5924" s="337" t="s">
        <v>164</v>
      </c>
      <c r="N5924" s="295" t="s">
        <v>19500</v>
      </c>
      <c r="P5924" s="490">
        <f t="array" ref="P5924">INDEX('Page 3 - Financial Information'!$K$16:$X$190,Y5924,X5924)</f>
        <v>0</v>
      </c>
      <c r="S5924" s="464" t="s">
        <v>20854</v>
      </c>
      <c r="X5924" s="339">
        <v>1.0</v>
      </c>
      <c r="Y5924" s="339">
        <v>124.0</v>
      </c>
    </row>
    <row r="5925" ht="15.75" customHeight="1">
      <c r="A5925" s="336" t="str">
        <f>'Page 1 - General Information'!$G$12</f>
        <v>123468402</v>
      </c>
      <c r="B5925" s="295" t="str">
        <f>'Page 1 - General Information'!$G$16</f>
        <v>3395</v>
      </c>
      <c r="C5925" s="337" t="s">
        <v>164</v>
      </c>
      <c r="N5925" s="295" t="s">
        <v>19500</v>
      </c>
      <c r="P5925" s="490" t="str">
        <f t="array" ref="P5925">INDEX('Page 3 - Financial Information'!$K$16:$X$190,Y5925,X5925)</f>
        <v/>
      </c>
      <c r="S5925" s="464" t="s">
        <v>20855</v>
      </c>
      <c r="X5925" s="339">
        <v>3.0</v>
      </c>
      <c r="Y5925" s="339">
        <v>124.0</v>
      </c>
    </row>
    <row r="5926" ht="15.75" customHeight="1">
      <c r="A5926" s="336" t="str">
        <f>'Page 1 - General Information'!$G$12</f>
        <v>123468402</v>
      </c>
      <c r="B5926" s="295" t="str">
        <f>'Page 1 - General Information'!$G$16</f>
        <v>3395</v>
      </c>
      <c r="C5926" s="337" t="s">
        <v>164</v>
      </c>
      <c r="N5926" s="295" t="s">
        <v>19500</v>
      </c>
      <c r="P5926" s="490" t="str">
        <f t="array" ref="P5926">INDEX('Page 3 - Financial Information'!$K$16:$X$190,Y5926,X5926)</f>
        <v/>
      </c>
      <c r="S5926" s="342" t="s">
        <v>20856</v>
      </c>
      <c r="X5926" s="339">
        <v>4.0</v>
      </c>
      <c r="Y5926" s="339">
        <v>124.0</v>
      </c>
    </row>
    <row r="5927" ht="15.75" customHeight="1">
      <c r="A5927" s="336" t="str">
        <f>'Page 1 - General Information'!$G$12</f>
        <v>123468402</v>
      </c>
      <c r="B5927" s="295" t="str">
        <f>'Page 1 - General Information'!$G$16</f>
        <v>3395</v>
      </c>
      <c r="C5927" s="337" t="s">
        <v>164</v>
      </c>
      <c r="N5927" s="295" t="s">
        <v>19500</v>
      </c>
      <c r="P5927" s="490" t="str">
        <f t="array" ref="P5927">INDEX('Page 3 - Financial Information'!$K$16:$X$190,Y5927,X5927)</f>
        <v/>
      </c>
      <c r="S5927" s="342" t="s">
        <v>20857</v>
      </c>
      <c r="X5927" s="339">
        <v>5.0</v>
      </c>
      <c r="Y5927" s="339">
        <v>124.0</v>
      </c>
    </row>
    <row r="5928" ht="15.75" customHeight="1">
      <c r="A5928" s="336" t="str">
        <f>'Page 1 - General Information'!$G$12</f>
        <v>123468402</v>
      </c>
      <c r="B5928" s="295" t="str">
        <f>'Page 1 - General Information'!$G$16</f>
        <v>3395</v>
      </c>
      <c r="C5928" s="337" t="s">
        <v>164</v>
      </c>
      <c r="N5928" s="295" t="s">
        <v>19500</v>
      </c>
      <c r="P5928" s="490" t="str">
        <f t="array" ref="P5928">INDEX('Page 3 - Financial Information'!$K$16:$X$190,Y5928,X5928)</f>
        <v/>
      </c>
      <c r="S5928" s="342" t="s">
        <v>20858</v>
      </c>
      <c r="X5928" s="339">
        <v>6.0</v>
      </c>
      <c r="Y5928" s="339">
        <v>124.0</v>
      </c>
    </row>
    <row r="5929" ht="15.75" customHeight="1">
      <c r="A5929" s="336" t="str">
        <f>'Page 1 - General Information'!$G$12</f>
        <v>123468402</v>
      </c>
      <c r="B5929" s="295" t="str">
        <f>'Page 1 - General Information'!$G$16</f>
        <v>3395</v>
      </c>
      <c r="C5929" s="337" t="s">
        <v>164</v>
      </c>
      <c r="N5929" s="295" t="s">
        <v>19500</v>
      </c>
      <c r="P5929" s="490" t="str">
        <f t="array" ref="P5929">INDEX('Page 3 - Financial Information'!$K$16:$X$190,Y5929,X5929)</f>
        <v/>
      </c>
      <c r="S5929" s="342" t="s">
        <v>20859</v>
      </c>
      <c r="X5929" s="339">
        <v>7.0</v>
      </c>
      <c r="Y5929" s="339">
        <v>124.0</v>
      </c>
    </row>
    <row r="5930" ht="15.75" customHeight="1">
      <c r="A5930" s="336" t="str">
        <f>'Page 1 - General Information'!$G$12</f>
        <v>123468402</v>
      </c>
      <c r="B5930" s="295" t="str">
        <f>'Page 1 - General Information'!$G$16</f>
        <v>3395</v>
      </c>
      <c r="C5930" s="337" t="s">
        <v>164</v>
      </c>
      <c r="N5930" s="295" t="s">
        <v>19500</v>
      </c>
      <c r="P5930" s="490" t="str">
        <f t="array" ref="P5930">INDEX('Page 3 - Financial Information'!$K$16:$X$190,Y5930,X5930)</f>
        <v/>
      </c>
      <c r="S5930" s="342" t="s">
        <v>20860</v>
      </c>
      <c r="X5930" s="339">
        <v>8.0</v>
      </c>
      <c r="Y5930" s="339">
        <v>124.0</v>
      </c>
    </row>
    <row r="5931" ht="15.75" customHeight="1">
      <c r="A5931" s="336" t="str">
        <f>'Page 1 - General Information'!$G$12</f>
        <v>123468402</v>
      </c>
      <c r="B5931" s="295" t="str">
        <f>'Page 1 - General Information'!$G$16</f>
        <v>3395</v>
      </c>
      <c r="C5931" s="337" t="s">
        <v>164</v>
      </c>
      <c r="N5931" s="295" t="s">
        <v>19500</v>
      </c>
      <c r="P5931" s="490" t="str">
        <f t="array" ref="P5931">INDEX('Page 3 - Financial Information'!$K$16:$X$190,Y5931,X5931)</f>
        <v/>
      </c>
      <c r="S5931" s="342" t="s">
        <v>20861</v>
      </c>
      <c r="X5931" s="339">
        <v>9.0</v>
      </c>
      <c r="Y5931" s="339">
        <v>124.0</v>
      </c>
    </row>
    <row r="5932" ht="15.75" customHeight="1">
      <c r="A5932" s="336" t="str">
        <f>'Page 1 - General Information'!$G$12</f>
        <v>123468402</v>
      </c>
      <c r="B5932" s="295" t="str">
        <f>'Page 1 - General Information'!$G$16</f>
        <v>3395</v>
      </c>
      <c r="C5932" s="337" t="s">
        <v>164</v>
      </c>
      <c r="N5932" s="295" t="s">
        <v>19500</v>
      </c>
      <c r="P5932" s="490" t="str">
        <f t="array" ref="P5932">INDEX('Page 3 - Financial Information'!$K$16:$X$190,Y5932,X5932)</f>
        <v/>
      </c>
      <c r="S5932" s="342" t="s">
        <v>20862</v>
      </c>
      <c r="X5932" s="339">
        <v>10.0</v>
      </c>
      <c r="Y5932" s="339">
        <v>124.0</v>
      </c>
    </row>
    <row r="5933" ht="15.75" customHeight="1">
      <c r="A5933" s="336" t="str">
        <f>'Page 1 - General Information'!$G$12</f>
        <v>123468402</v>
      </c>
      <c r="B5933" s="295" t="str">
        <f>'Page 1 - General Information'!$G$16</f>
        <v>3395</v>
      </c>
      <c r="C5933" s="337" t="s">
        <v>164</v>
      </c>
      <c r="N5933" s="295" t="s">
        <v>19500</v>
      </c>
      <c r="P5933" s="490" t="str">
        <f t="array" ref="P5933">INDEX('Page 3 - Financial Information'!$K$16:$X$190,Y5933,X5933)</f>
        <v/>
      </c>
      <c r="S5933" s="342" t="s">
        <v>20863</v>
      </c>
      <c r="X5933" s="339">
        <v>13.0</v>
      </c>
      <c r="Y5933" s="339">
        <v>124.0</v>
      </c>
    </row>
    <row r="5934" ht="15.75" customHeight="1">
      <c r="A5934" s="336" t="str">
        <f>'Page 1 - General Information'!$G$12</f>
        <v>123468402</v>
      </c>
      <c r="B5934" s="295" t="str">
        <f>'Page 1 - General Information'!$G$16</f>
        <v>3395</v>
      </c>
      <c r="C5934" s="337" t="s">
        <v>164</v>
      </c>
      <c r="N5934" s="295" t="s">
        <v>19500</v>
      </c>
      <c r="P5934" s="490" t="str">
        <f t="array" ref="P5934">INDEX('Page 3 - Financial Information'!$K$16:$X$190,Y5934,X5934)</f>
        <v/>
      </c>
      <c r="S5934" s="342" t="s">
        <v>20864</v>
      </c>
      <c r="X5934" s="339">
        <v>14.0</v>
      </c>
      <c r="Y5934" s="339">
        <v>124.0</v>
      </c>
    </row>
    <row r="5935" ht="15.75" customHeight="1">
      <c r="A5935" s="336" t="str">
        <f>'Page 1 - General Information'!$G$12</f>
        <v>123468402</v>
      </c>
      <c r="B5935" s="295" t="str">
        <f>'Page 1 - General Information'!$G$16</f>
        <v>3395</v>
      </c>
      <c r="C5935" s="337" t="s">
        <v>164</v>
      </c>
      <c r="N5935" s="295" t="s">
        <v>19500</v>
      </c>
      <c r="P5935" s="490">
        <f t="array" ref="P5935">INDEX('Page 3 - Financial Information'!$K$16:$X$190,Y5935,X5935)</f>
        <v>0</v>
      </c>
      <c r="S5935" s="464" t="s">
        <v>20865</v>
      </c>
      <c r="X5935" s="339">
        <v>1.0</v>
      </c>
      <c r="Y5935" s="339">
        <v>125.0</v>
      </c>
    </row>
    <row r="5936" ht="15.75" customHeight="1">
      <c r="A5936" s="336" t="str">
        <f>'Page 1 - General Information'!$G$12</f>
        <v>123468402</v>
      </c>
      <c r="B5936" s="295" t="str">
        <f>'Page 1 - General Information'!$G$16</f>
        <v>3395</v>
      </c>
      <c r="C5936" s="337" t="s">
        <v>164</v>
      </c>
      <c r="N5936" s="295" t="s">
        <v>19500</v>
      </c>
      <c r="P5936" s="490" t="str">
        <f t="array" ref="P5936">INDEX('Page 3 - Financial Information'!$K$16:$X$190,Y5936,X5936)</f>
        <v/>
      </c>
      <c r="S5936" s="464" t="s">
        <v>20866</v>
      </c>
      <c r="X5936" s="339">
        <v>3.0</v>
      </c>
      <c r="Y5936" s="339">
        <v>125.0</v>
      </c>
    </row>
    <row r="5937" ht="15.75" customHeight="1">
      <c r="A5937" s="336" t="str">
        <f>'Page 1 - General Information'!$G$12</f>
        <v>123468402</v>
      </c>
      <c r="B5937" s="295" t="str">
        <f>'Page 1 - General Information'!$G$16</f>
        <v>3395</v>
      </c>
      <c r="C5937" s="337" t="s">
        <v>164</v>
      </c>
      <c r="N5937" s="295" t="s">
        <v>19500</v>
      </c>
      <c r="P5937" s="490" t="str">
        <f t="array" ref="P5937">INDEX('Page 3 - Financial Information'!$K$16:$X$190,Y5937,X5937)</f>
        <v/>
      </c>
      <c r="S5937" s="295" t="s">
        <v>20867</v>
      </c>
      <c r="X5937" s="339">
        <v>4.0</v>
      </c>
      <c r="Y5937" s="339">
        <v>125.0</v>
      </c>
    </row>
    <row r="5938" ht="15.75" customHeight="1">
      <c r="A5938" s="336" t="str">
        <f>'Page 1 - General Information'!$G$12</f>
        <v>123468402</v>
      </c>
      <c r="B5938" s="295" t="str">
        <f>'Page 1 - General Information'!$G$16</f>
        <v>3395</v>
      </c>
      <c r="C5938" s="337" t="s">
        <v>164</v>
      </c>
      <c r="N5938" s="295" t="s">
        <v>19500</v>
      </c>
      <c r="P5938" s="490" t="str">
        <f t="array" ref="P5938">INDEX('Page 3 - Financial Information'!$K$16:$X$190,Y5938,X5938)</f>
        <v/>
      </c>
      <c r="S5938" s="295" t="s">
        <v>20868</v>
      </c>
      <c r="X5938" s="339">
        <v>5.0</v>
      </c>
      <c r="Y5938" s="339">
        <v>125.0</v>
      </c>
    </row>
    <row r="5939" ht="15.75" customHeight="1">
      <c r="A5939" s="336" t="str">
        <f>'Page 1 - General Information'!$G$12</f>
        <v>123468402</v>
      </c>
      <c r="B5939" s="295" t="str">
        <f>'Page 1 - General Information'!$G$16</f>
        <v>3395</v>
      </c>
      <c r="C5939" s="337" t="s">
        <v>164</v>
      </c>
      <c r="N5939" s="295" t="s">
        <v>19500</v>
      </c>
      <c r="P5939" s="490" t="str">
        <f t="array" ref="P5939">INDEX('Page 3 - Financial Information'!$K$16:$X$190,Y5939,X5939)</f>
        <v/>
      </c>
      <c r="S5939" s="295" t="s">
        <v>20869</v>
      </c>
      <c r="X5939" s="339">
        <v>6.0</v>
      </c>
      <c r="Y5939" s="339">
        <v>125.0</v>
      </c>
    </row>
    <row r="5940" ht="15.75" customHeight="1">
      <c r="A5940" s="336" t="str">
        <f>'Page 1 - General Information'!$G$12</f>
        <v>123468402</v>
      </c>
      <c r="B5940" s="295" t="str">
        <f>'Page 1 - General Information'!$G$16</f>
        <v>3395</v>
      </c>
      <c r="C5940" s="337" t="s">
        <v>164</v>
      </c>
      <c r="N5940" s="295" t="s">
        <v>19500</v>
      </c>
      <c r="P5940" s="490" t="str">
        <f t="array" ref="P5940">INDEX('Page 3 - Financial Information'!$K$16:$X$190,Y5940,X5940)</f>
        <v/>
      </c>
      <c r="S5940" s="295" t="s">
        <v>20870</v>
      </c>
      <c r="X5940" s="339">
        <v>7.0</v>
      </c>
      <c r="Y5940" s="339">
        <v>125.0</v>
      </c>
    </row>
    <row r="5941" ht="15.75" customHeight="1">
      <c r="A5941" s="336" t="str">
        <f>'Page 1 - General Information'!$G$12</f>
        <v>123468402</v>
      </c>
      <c r="B5941" s="295" t="str">
        <f>'Page 1 - General Information'!$G$16</f>
        <v>3395</v>
      </c>
      <c r="C5941" s="337" t="s">
        <v>164</v>
      </c>
      <c r="N5941" s="295" t="s">
        <v>19500</v>
      </c>
      <c r="P5941" s="490" t="str">
        <f t="array" ref="P5941">INDEX('Page 3 - Financial Information'!$K$16:$X$190,Y5941,X5941)</f>
        <v/>
      </c>
      <c r="S5941" s="295" t="s">
        <v>20871</v>
      </c>
      <c r="X5941" s="339">
        <v>8.0</v>
      </c>
      <c r="Y5941" s="339">
        <v>125.0</v>
      </c>
    </row>
    <row r="5942" ht="15.75" customHeight="1">
      <c r="A5942" s="336" t="str">
        <f>'Page 1 - General Information'!$G$12</f>
        <v>123468402</v>
      </c>
      <c r="B5942" s="295" t="str">
        <f>'Page 1 - General Information'!$G$16</f>
        <v>3395</v>
      </c>
      <c r="C5942" s="337" t="s">
        <v>164</v>
      </c>
      <c r="N5942" s="295" t="s">
        <v>19500</v>
      </c>
      <c r="P5942" s="490" t="str">
        <f t="array" ref="P5942">INDEX('Page 3 - Financial Information'!$K$16:$X$190,Y5942,X5942)</f>
        <v/>
      </c>
      <c r="S5942" s="295" t="s">
        <v>20872</v>
      </c>
      <c r="X5942" s="339">
        <v>9.0</v>
      </c>
      <c r="Y5942" s="339">
        <v>125.0</v>
      </c>
    </row>
    <row r="5943" ht="15.75" customHeight="1">
      <c r="A5943" s="336" t="str">
        <f>'Page 1 - General Information'!$G$12</f>
        <v>123468402</v>
      </c>
      <c r="B5943" s="295" t="str">
        <f>'Page 1 - General Information'!$G$16</f>
        <v>3395</v>
      </c>
      <c r="C5943" s="337" t="s">
        <v>164</v>
      </c>
      <c r="N5943" s="295" t="s">
        <v>19500</v>
      </c>
      <c r="P5943" s="490" t="str">
        <f t="array" ref="P5943">INDEX('Page 3 - Financial Information'!$K$16:$X$190,Y5943,X5943)</f>
        <v/>
      </c>
      <c r="S5943" s="295" t="s">
        <v>20873</v>
      </c>
      <c r="X5943" s="339">
        <v>10.0</v>
      </c>
      <c r="Y5943" s="339">
        <v>125.0</v>
      </c>
    </row>
    <row r="5944" ht="15.75" customHeight="1">
      <c r="A5944" s="336" t="str">
        <f>'Page 1 - General Information'!$G$12</f>
        <v>123468402</v>
      </c>
      <c r="B5944" s="295" t="str">
        <f>'Page 1 - General Information'!$G$16</f>
        <v>3395</v>
      </c>
      <c r="C5944" s="337" t="s">
        <v>164</v>
      </c>
      <c r="N5944" s="295" t="s">
        <v>19500</v>
      </c>
      <c r="P5944" s="490" t="str">
        <f t="array" ref="P5944">INDEX('Page 3 - Financial Information'!$K$16:$X$190,Y5944,X5944)</f>
        <v/>
      </c>
      <c r="S5944" s="295" t="s">
        <v>20874</v>
      </c>
      <c r="X5944" s="339">
        <v>13.0</v>
      </c>
      <c r="Y5944" s="339">
        <v>125.0</v>
      </c>
    </row>
    <row r="5945" ht="15.75" customHeight="1">
      <c r="A5945" s="336" t="str">
        <f>'Page 1 - General Information'!$G$12</f>
        <v>123468402</v>
      </c>
      <c r="B5945" s="295" t="str">
        <f>'Page 1 - General Information'!$G$16</f>
        <v>3395</v>
      </c>
      <c r="C5945" s="337" t="s">
        <v>164</v>
      </c>
      <c r="N5945" s="295" t="s">
        <v>19500</v>
      </c>
      <c r="P5945" s="490" t="str">
        <f t="array" ref="P5945">INDEX('Page 3 - Financial Information'!$K$16:$X$190,Y5945,X5945)</f>
        <v/>
      </c>
      <c r="S5945" s="295" t="s">
        <v>20875</v>
      </c>
      <c r="X5945" s="339">
        <v>14.0</v>
      </c>
      <c r="Y5945" s="339">
        <v>125.0</v>
      </c>
    </row>
    <row r="5946" ht="15.75" customHeight="1">
      <c r="A5946" s="336" t="str">
        <f>'Page 1 - General Information'!$G$12</f>
        <v>123468402</v>
      </c>
      <c r="B5946" s="295" t="str">
        <f>'Page 1 - General Information'!$G$16</f>
        <v>3395</v>
      </c>
      <c r="C5946" s="337" t="s">
        <v>164</v>
      </c>
      <c r="N5946" s="295" t="s">
        <v>19500</v>
      </c>
      <c r="P5946" s="490">
        <f t="array" ref="P5946">INDEX('Page 3 - Financial Information'!$K$16:$X$190,Y5946,X5946)</f>
        <v>0</v>
      </c>
      <c r="S5946" s="464" t="s">
        <v>20876</v>
      </c>
      <c r="X5946" s="339">
        <v>1.0</v>
      </c>
      <c r="Y5946" s="339">
        <v>126.0</v>
      </c>
    </row>
    <row r="5947" ht="15.75" customHeight="1">
      <c r="A5947" s="336" t="str">
        <f>'Page 1 - General Information'!$G$12</f>
        <v>123468402</v>
      </c>
      <c r="B5947" s="295" t="str">
        <f>'Page 1 - General Information'!$G$16</f>
        <v>3395</v>
      </c>
      <c r="C5947" s="337" t="s">
        <v>164</v>
      </c>
      <c r="N5947" s="295" t="s">
        <v>19500</v>
      </c>
      <c r="P5947" s="490" t="str">
        <f t="array" ref="P5947">INDEX('Page 3 - Financial Information'!$K$16:$X$190,Y5947,X5947)</f>
        <v/>
      </c>
      <c r="S5947" s="464" t="s">
        <v>20877</v>
      </c>
      <c r="X5947" s="339">
        <v>3.0</v>
      </c>
      <c r="Y5947" s="339">
        <v>126.0</v>
      </c>
    </row>
    <row r="5948" ht="15.75" customHeight="1">
      <c r="A5948" s="336" t="str">
        <f>'Page 1 - General Information'!$G$12</f>
        <v>123468402</v>
      </c>
      <c r="B5948" s="295" t="str">
        <f>'Page 1 - General Information'!$G$16</f>
        <v>3395</v>
      </c>
      <c r="C5948" s="337" t="s">
        <v>164</v>
      </c>
      <c r="N5948" s="295" t="s">
        <v>19500</v>
      </c>
      <c r="P5948" s="490" t="str">
        <f t="array" ref="P5948">INDEX('Page 3 - Financial Information'!$K$16:$X$190,Y5948,X5948)</f>
        <v/>
      </c>
      <c r="S5948" s="295" t="s">
        <v>20878</v>
      </c>
      <c r="X5948" s="339">
        <v>4.0</v>
      </c>
      <c r="Y5948" s="339">
        <v>126.0</v>
      </c>
    </row>
    <row r="5949" ht="15.75" customHeight="1">
      <c r="A5949" s="336" t="str">
        <f>'Page 1 - General Information'!$G$12</f>
        <v>123468402</v>
      </c>
      <c r="B5949" s="295" t="str">
        <f>'Page 1 - General Information'!$G$16</f>
        <v>3395</v>
      </c>
      <c r="C5949" s="337" t="s">
        <v>164</v>
      </c>
      <c r="N5949" s="295" t="s">
        <v>19500</v>
      </c>
      <c r="P5949" s="490" t="str">
        <f t="array" ref="P5949">INDEX('Page 3 - Financial Information'!$K$16:$X$190,Y5949,X5949)</f>
        <v/>
      </c>
      <c r="S5949" s="295" t="s">
        <v>20879</v>
      </c>
      <c r="X5949" s="339">
        <v>5.0</v>
      </c>
      <c r="Y5949" s="339">
        <v>126.0</v>
      </c>
    </row>
    <row r="5950" ht="15.75" customHeight="1">
      <c r="A5950" s="336" t="str">
        <f>'Page 1 - General Information'!$G$12</f>
        <v>123468402</v>
      </c>
      <c r="B5950" s="295" t="str">
        <f>'Page 1 - General Information'!$G$16</f>
        <v>3395</v>
      </c>
      <c r="C5950" s="337" t="s">
        <v>164</v>
      </c>
      <c r="N5950" s="295" t="s">
        <v>19500</v>
      </c>
      <c r="P5950" s="490" t="str">
        <f t="array" ref="P5950">INDEX('Page 3 - Financial Information'!$K$16:$X$190,Y5950,X5950)</f>
        <v/>
      </c>
      <c r="S5950" s="295" t="s">
        <v>20880</v>
      </c>
      <c r="X5950" s="339">
        <v>6.0</v>
      </c>
      <c r="Y5950" s="339">
        <v>126.0</v>
      </c>
    </row>
    <row r="5951" ht="15.75" customHeight="1">
      <c r="A5951" s="336" t="str">
        <f>'Page 1 - General Information'!$G$12</f>
        <v>123468402</v>
      </c>
      <c r="B5951" s="295" t="str">
        <f>'Page 1 - General Information'!$G$16</f>
        <v>3395</v>
      </c>
      <c r="C5951" s="337" t="s">
        <v>164</v>
      </c>
      <c r="N5951" s="295" t="s">
        <v>19500</v>
      </c>
      <c r="P5951" s="490" t="str">
        <f t="array" ref="P5951">INDEX('Page 3 - Financial Information'!$K$16:$X$190,Y5951,X5951)</f>
        <v/>
      </c>
      <c r="S5951" s="295" t="s">
        <v>20881</v>
      </c>
      <c r="X5951" s="339">
        <v>7.0</v>
      </c>
      <c r="Y5951" s="339">
        <v>126.0</v>
      </c>
    </row>
    <row r="5952" ht="15.75" customHeight="1">
      <c r="A5952" s="336" t="str">
        <f>'Page 1 - General Information'!$G$12</f>
        <v>123468402</v>
      </c>
      <c r="B5952" s="295" t="str">
        <f>'Page 1 - General Information'!$G$16</f>
        <v>3395</v>
      </c>
      <c r="C5952" s="337" t="s">
        <v>164</v>
      </c>
      <c r="N5952" s="295" t="s">
        <v>19500</v>
      </c>
      <c r="P5952" s="490" t="str">
        <f t="array" ref="P5952">INDEX('Page 3 - Financial Information'!$K$16:$X$190,Y5952,X5952)</f>
        <v/>
      </c>
      <c r="S5952" s="295" t="s">
        <v>20882</v>
      </c>
      <c r="X5952" s="339">
        <v>8.0</v>
      </c>
      <c r="Y5952" s="339">
        <v>126.0</v>
      </c>
    </row>
    <row r="5953" ht="15.75" customHeight="1">
      <c r="A5953" s="336" t="str">
        <f>'Page 1 - General Information'!$G$12</f>
        <v>123468402</v>
      </c>
      <c r="B5953" s="295" t="str">
        <f>'Page 1 - General Information'!$G$16</f>
        <v>3395</v>
      </c>
      <c r="C5953" s="337" t="s">
        <v>164</v>
      </c>
      <c r="N5953" s="295" t="s">
        <v>19500</v>
      </c>
      <c r="P5953" s="490" t="str">
        <f t="array" ref="P5953">INDEX('Page 3 - Financial Information'!$K$16:$X$190,Y5953,X5953)</f>
        <v/>
      </c>
      <c r="S5953" s="295" t="s">
        <v>20883</v>
      </c>
      <c r="X5953" s="339">
        <v>9.0</v>
      </c>
      <c r="Y5953" s="339">
        <v>126.0</v>
      </c>
    </row>
    <row r="5954" ht="15.75" customHeight="1">
      <c r="A5954" s="336" t="str">
        <f>'Page 1 - General Information'!$G$12</f>
        <v>123468402</v>
      </c>
      <c r="B5954" s="295" t="str">
        <f>'Page 1 - General Information'!$G$16</f>
        <v>3395</v>
      </c>
      <c r="C5954" s="337" t="s">
        <v>164</v>
      </c>
      <c r="N5954" s="295" t="s">
        <v>19500</v>
      </c>
      <c r="P5954" s="490" t="str">
        <f t="array" ref="P5954">INDEX('Page 3 - Financial Information'!$K$16:$X$190,Y5954,X5954)</f>
        <v/>
      </c>
      <c r="S5954" s="295" t="s">
        <v>20884</v>
      </c>
      <c r="X5954" s="339">
        <v>10.0</v>
      </c>
      <c r="Y5954" s="339">
        <v>126.0</v>
      </c>
    </row>
    <row r="5955" ht="15.75" customHeight="1">
      <c r="A5955" s="336" t="str">
        <f>'Page 1 - General Information'!$G$12</f>
        <v>123468402</v>
      </c>
      <c r="B5955" s="295" t="str">
        <f>'Page 1 - General Information'!$G$16</f>
        <v>3395</v>
      </c>
      <c r="C5955" s="337" t="s">
        <v>164</v>
      </c>
      <c r="N5955" s="295" t="s">
        <v>19500</v>
      </c>
      <c r="P5955" s="490" t="str">
        <f t="array" ref="P5955">INDEX('Page 3 - Financial Information'!$K$16:$X$190,Y5955,X5955)</f>
        <v/>
      </c>
      <c r="S5955" s="295" t="s">
        <v>20885</v>
      </c>
      <c r="X5955" s="339">
        <v>13.0</v>
      </c>
      <c r="Y5955" s="339">
        <v>126.0</v>
      </c>
    </row>
    <row r="5956" ht="15.75" customHeight="1">
      <c r="A5956" s="336" t="str">
        <f>'Page 1 - General Information'!$G$12</f>
        <v>123468402</v>
      </c>
      <c r="B5956" s="295" t="str">
        <f>'Page 1 - General Information'!$G$16</f>
        <v>3395</v>
      </c>
      <c r="C5956" s="337" t="s">
        <v>164</v>
      </c>
      <c r="N5956" s="295" t="s">
        <v>19500</v>
      </c>
      <c r="P5956" s="490" t="str">
        <f t="array" ref="P5956">INDEX('Page 3 - Financial Information'!$K$16:$X$190,Y5956,X5956)</f>
        <v/>
      </c>
      <c r="S5956" s="295" t="s">
        <v>20886</v>
      </c>
      <c r="X5956" s="339">
        <v>14.0</v>
      </c>
      <c r="Y5956" s="339">
        <v>126.0</v>
      </c>
    </row>
    <row r="5957" ht="15.75" customHeight="1">
      <c r="A5957" s="336" t="str">
        <f>'Page 1 - General Information'!$G$12</f>
        <v>123468402</v>
      </c>
      <c r="B5957" s="295" t="str">
        <f>'Page 1 - General Information'!$G$16</f>
        <v>3395</v>
      </c>
      <c r="C5957" s="337" t="s">
        <v>164</v>
      </c>
      <c r="N5957" s="295" t="s">
        <v>19500</v>
      </c>
      <c r="P5957" s="490">
        <f t="array" ref="P5957">INDEX('Page 3 - Financial Information'!$K$16:$X$190,Y5957,X5957)</f>
        <v>0</v>
      </c>
      <c r="S5957" s="464" t="s">
        <v>20887</v>
      </c>
      <c r="X5957" s="339">
        <v>1.0</v>
      </c>
      <c r="Y5957" s="339">
        <v>127.0</v>
      </c>
    </row>
    <row r="5958" ht="15.75" customHeight="1">
      <c r="A5958" s="336" t="str">
        <f>'Page 1 - General Information'!$G$12</f>
        <v>123468402</v>
      </c>
      <c r="B5958" s="295" t="str">
        <f>'Page 1 - General Information'!$G$16</f>
        <v>3395</v>
      </c>
      <c r="C5958" s="337" t="s">
        <v>164</v>
      </c>
      <c r="N5958" s="295" t="s">
        <v>19500</v>
      </c>
      <c r="P5958" s="490" t="str">
        <f t="array" ref="P5958">INDEX('Page 3 - Financial Information'!$K$16:$X$190,Y5958,X5958)</f>
        <v/>
      </c>
      <c r="S5958" s="464" t="s">
        <v>20888</v>
      </c>
      <c r="X5958" s="339">
        <v>3.0</v>
      </c>
      <c r="Y5958" s="339">
        <v>127.0</v>
      </c>
    </row>
    <row r="5959" ht="15.75" customHeight="1">
      <c r="A5959" s="336" t="str">
        <f>'Page 1 - General Information'!$G$12</f>
        <v>123468402</v>
      </c>
      <c r="B5959" s="295" t="str">
        <f>'Page 1 - General Information'!$G$16</f>
        <v>3395</v>
      </c>
      <c r="C5959" s="337" t="s">
        <v>164</v>
      </c>
      <c r="N5959" s="295" t="s">
        <v>19500</v>
      </c>
      <c r="P5959" s="490" t="str">
        <f t="array" ref="P5959">INDEX('Page 3 - Financial Information'!$K$16:$X$190,Y5959,X5959)</f>
        <v/>
      </c>
      <c r="S5959" s="295" t="s">
        <v>20889</v>
      </c>
      <c r="X5959" s="339">
        <v>4.0</v>
      </c>
      <c r="Y5959" s="339">
        <v>127.0</v>
      </c>
    </row>
    <row r="5960" ht="15.75" customHeight="1">
      <c r="A5960" s="336" t="str">
        <f>'Page 1 - General Information'!$G$12</f>
        <v>123468402</v>
      </c>
      <c r="B5960" s="295" t="str">
        <f>'Page 1 - General Information'!$G$16</f>
        <v>3395</v>
      </c>
      <c r="C5960" s="337" t="s">
        <v>164</v>
      </c>
      <c r="N5960" s="295" t="s">
        <v>19500</v>
      </c>
      <c r="P5960" s="490" t="str">
        <f t="array" ref="P5960">INDEX('Page 3 - Financial Information'!$K$16:$X$190,Y5960,X5960)</f>
        <v/>
      </c>
      <c r="S5960" s="295" t="s">
        <v>20890</v>
      </c>
      <c r="X5960" s="339">
        <v>5.0</v>
      </c>
      <c r="Y5960" s="339">
        <v>127.0</v>
      </c>
    </row>
    <row r="5961" ht="15.75" customHeight="1">
      <c r="A5961" s="336" t="str">
        <f>'Page 1 - General Information'!$G$12</f>
        <v>123468402</v>
      </c>
      <c r="B5961" s="295" t="str">
        <f>'Page 1 - General Information'!$G$16</f>
        <v>3395</v>
      </c>
      <c r="C5961" s="337" t="s">
        <v>164</v>
      </c>
      <c r="N5961" s="295" t="s">
        <v>19500</v>
      </c>
      <c r="P5961" s="490" t="str">
        <f t="array" ref="P5961">INDEX('Page 3 - Financial Information'!$K$16:$X$190,Y5961,X5961)</f>
        <v/>
      </c>
      <c r="S5961" s="295" t="s">
        <v>20891</v>
      </c>
      <c r="X5961" s="339">
        <v>6.0</v>
      </c>
      <c r="Y5961" s="339">
        <v>127.0</v>
      </c>
    </row>
    <row r="5962" ht="15.75" customHeight="1">
      <c r="A5962" s="336" t="str">
        <f>'Page 1 - General Information'!$G$12</f>
        <v>123468402</v>
      </c>
      <c r="B5962" s="295" t="str">
        <f>'Page 1 - General Information'!$G$16</f>
        <v>3395</v>
      </c>
      <c r="C5962" s="337" t="s">
        <v>164</v>
      </c>
      <c r="N5962" s="295" t="s">
        <v>19500</v>
      </c>
      <c r="P5962" s="490" t="str">
        <f t="array" ref="P5962">INDEX('Page 3 - Financial Information'!$K$16:$X$190,Y5962,X5962)</f>
        <v/>
      </c>
      <c r="S5962" s="295" t="s">
        <v>20892</v>
      </c>
      <c r="X5962" s="339">
        <v>7.0</v>
      </c>
      <c r="Y5962" s="339">
        <v>127.0</v>
      </c>
    </row>
    <row r="5963" ht="15.75" customHeight="1">
      <c r="A5963" s="336" t="str">
        <f>'Page 1 - General Information'!$G$12</f>
        <v>123468402</v>
      </c>
      <c r="B5963" s="295" t="str">
        <f>'Page 1 - General Information'!$G$16</f>
        <v>3395</v>
      </c>
      <c r="C5963" s="337" t="s">
        <v>164</v>
      </c>
      <c r="N5963" s="295" t="s">
        <v>19500</v>
      </c>
      <c r="P5963" s="490" t="str">
        <f t="array" ref="P5963">INDEX('Page 3 - Financial Information'!$K$16:$X$190,Y5963,X5963)</f>
        <v/>
      </c>
      <c r="S5963" s="295" t="s">
        <v>20893</v>
      </c>
      <c r="X5963" s="339">
        <v>8.0</v>
      </c>
      <c r="Y5963" s="339">
        <v>127.0</v>
      </c>
    </row>
    <row r="5964" ht="15.75" customHeight="1">
      <c r="A5964" s="336" t="str">
        <f>'Page 1 - General Information'!$G$12</f>
        <v>123468402</v>
      </c>
      <c r="B5964" s="295" t="str">
        <f>'Page 1 - General Information'!$G$16</f>
        <v>3395</v>
      </c>
      <c r="C5964" s="337" t="s">
        <v>164</v>
      </c>
      <c r="N5964" s="295" t="s">
        <v>19500</v>
      </c>
      <c r="P5964" s="490" t="str">
        <f t="array" ref="P5964">INDEX('Page 3 - Financial Information'!$K$16:$X$190,Y5964,X5964)</f>
        <v/>
      </c>
      <c r="S5964" s="295" t="s">
        <v>20894</v>
      </c>
      <c r="X5964" s="339">
        <v>9.0</v>
      </c>
      <c r="Y5964" s="339">
        <v>127.0</v>
      </c>
    </row>
    <row r="5965" ht="15.75" customHeight="1">
      <c r="A5965" s="336" t="str">
        <f>'Page 1 - General Information'!$G$12</f>
        <v>123468402</v>
      </c>
      <c r="B5965" s="295" t="str">
        <f>'Page 1 - General Information'!$G$16</f>
        <v>3395</v>
      </c>
      <c r="C5965" s="337" t="s">
        <v>164</v>
      </c>
      <c r="N5965" s="295" t="s">
        <v>19500</v>
      </c>
      <c r="P5965" s="490" t="str">
        <f t="array" ref="P5965">INDEX('Page 3 - Financial Information'!$K$16:$X$190,Y5965,X5965)</f>
        <v/>
      </c>
      <c r="S5965" s="295" t="s">
        <v>20895</v>
      </c>
      <c r="X5965" s="339">
        <v>10.0</v>
      </c>
      <c r="Y5965" s="339">
        <v>127.0</v>
      </c>
    </row>
    <row r="5966" ht="15.75" customHeight="1">
      <c r="A5966" s="336" t="str">
        <f>'Page 1 - General Information'!$G$12</f>
        <v>123468402</v>
      </c>
      <c r="B5966" s="295" t="str">
        <f>'Page 1 - General Information'!$G$16</f>
        <v>3395</v>
      </c>
      <c r="C5966" s="337" t="s">
        <v>164</v>
      </c>
      <c r="N5966" s="295" t="s">
        <v>19500</v>
      </c>
      <c r="P5966" s="490" t="str">
        <f t="array" ref="P5966">INDEX('Page 3 - Financial Information'!$K$16:$X$190,Y5966,X5966)</f>
        <v/>
      </c>
      <c r="S5966" s="295" t="s">
        <v>20896</v>
      </c>
      <c r="X5966" s="339">
        <v>13.0</v>
      </c>
      <c r="Y5966" s="339">
        <v>127.0</v>
      </c>
    </row>
    <row r="5967" ht="15.75" customHeight="1">
      <c r="A5967" s="336" t="str">
        <f>'Page 1 - General Information'!$G$12</f>
        <v>123468402</v>
      </c>
      <c r="B5967" s="295" t="str">
        <f>'Page 1 - General Information'!$G$16</f>
        <v>3395</v>
      </c>
      <c r="C5967" s="337" t="s">
        <v>164</v>
      </c>
      <c r="N5967" s="295" t="s">
        <v>19500</v>
      </c>
      <c r="P5967" s="490" t="str">
        <f t="array" ref="P5967">INDEX('Page 3 - Financial Information'!$K$16:$X$190,Y5967,X5967)</f>
        <v/>
      </c>
      <c r="S5967" s="295" t="s">
        <v>20897</v>
      </c>
      <c r="X5967" s="339">
        <v>14.0</v>
      </c>
      <c r="Y5967" s="339">
        <v>127.0</v>
      </c>
    </row>
    <row r="5968" ht="15.75" customHeight="1">
      <c r="A5968" s="336" t="str">
        <f>'Page 1 - General Information'!$G$12</f>
        <v>123468402</v>
      </c>
      <c r="B5968" s="295" t="str">
        <f>'Page 1 - General Information'!$G$16</f>
        <v>3395</v>
      </c>
      <c r="C5968" s="337" t="s">
        <v>164</v>
      </c>
      <c r="N5968" s="295" t="s">
        <v>19500</v>
      </c>
      <c r="P5968" s="490">
        <f t="array" ref="P5968">INDEX('Page 3 - Financial Information'!$K$16:$X$190,Y5968,X5968)</f>
        <v>0</v>
      </c>
      <c r="S5968" s="464" t="s">
        <v>20898</v>
      </c>
      <c r="X5968" s="339">
        <v>1.0</v>
      </c>
      <c r="Y5968" s="339">
        <v>128.0</v>
      </c>
    </row>
    <row r="5969" ht="15.75" customHeight="1">
      <c r="A5969" s="336" t="str">
        <f>'Page 1 - General Information'!$G$12</f>
        <v>123468402</v>
      </c>
      <c r="B5969" s="295" t="str">
        <f>'Page 1 - General Information'!$G$16</f>
        <v>3395</v>
      </c>
      <c r="C5969" s="337" t="s">
        <v>164</v>
      </c>
      <c r="N5969" s="295" t="s">
        <v>19500</v>
      </c>
      <c r="P5969" s="490" t="str">
        <f t="array" ref="P5969">INDEX('Page 3 - Financial Information'!$K$16:$X$190,Y5969,X5969)</f>
        <v/>
      </c>
      <c r="S5969" s="464" t="s">
        <v>20899</v>
      </c>
      <c r="X5969" s="339">
        <v>3.0</v>
      </c>
      <c r="Y5969" s="339">
        <v>128.0</v>
      </c>
    </row>
    <row r="5970" ht="15.75" customHeight="1">
      <c r="A5970" s="336" t="str">
        <f>'Page 1 - General Information'!$G$12</f>
        <v>123468402</v>
      </c>
      <c r="B5970" s="295" t="str">
        <f>'Page 1 - General Information'!$G$16</f>
        <v>3395</v>
      </c>
      <c r="C5970" s="337" t="s">
        <v>164</v>
      </c>
      <c r="N5970" s="295" t="s">
        <v>19500</v>
      </c>
      <c r="P5970" s="490" t="str">
        <f t="array" ref="P5970">INDEX('Page 3 - Financial Information'!$K$16:$X$190,Y5970,X5970)</f>
        <v/>
      </c>
      <c r="S5970" s="295" t="s">
        <v>20900</v>
      </c>
      <c r="X5970" s="339">
        <v>4.0</v>
      </c>
      <c r="Y5970" s="339">
        <v>128.0</v>
      </c>
    </row>
    <row r="5971" ht="15.75" customHeight="1">
      <c r="A5971" s="336" t="str">
        <f>'Page 1 - General Information'!$G$12</f>
        <v>123468402</v>
      </c>
      <c r="B5971" s="295" t="str">
        <f>'Page 1 - General Information'!$G$16</f>
        <v>3395</v>
      </c>
      <c r="C5971" s="337" t="s">
        <v>164</v>
      </c>
      <c r="N5971" s="295" t="s">
        <v>19500</v>
      </c>
      <c r="P5971" s="490" t="str">
        <f t="array" ref="P5971">INDEX('Page 3 - Financial Information'!$K$16:$X$190,Y5971,X5971)</f>
        <v/>
      </c>
      <c r="S5971" s="295" t="s">
        <v>20901</v>
      </c>
      <c r="X5971" s="339">
        <v>5.0</v>
      </c>
      <c r="Y5971" s="339">
        <v>128.0</v>
      </c>
    </row>
    <row r="5972" ht="15.75" customHeight="1">
      <c r="A5972" s="336" t="str">
        <f>'Page 1 - General Information'!$G$12</f>
        <v>123468402</v>
      </c>
      <c r="B5972" s="295" t="str">
        <f>'Page 1 - General Information'!$G$16</f>
        <v>3395</v>
      </c>
      <c r="C5972" s="337" t="s">
        <v>164</v>
      </c>
      <c r="N5972" s="295" t="s">
        <v>19500</v>
      </c>
      <c r="P5972" s="490" t="str">
        <f t="array" ref="P5972">INDEX('Page 3 - Financial Information'!$K$16:$X$190,Y5972,X5972)</f>
        <v/>
      </c>
      <c r="S5972" s="295" t="s">
        <v>20902</v>
      </c>
      <c r="X5972" s="339">
        <v>6.0</v>
      </c>
      <c r="Y5972" s="339">
        <v>128.0</v>
      </c>
    </row>
    <row r="5973" ht="15.75" customHeight="1">
      <c r="A5973" s="336" t="str">
        <f>'Page 1 - General Information'!$G$12</f>
        <v>123468402</v>
      </c>
      <c r="B5973" s="295" t="str">
        <f>'Page 1 - General Information'!$G$16</f>
        <v>3395</v>
      </c>
      <c r="C5973" s="337" t="s">
        <v>164</v>
      </c>
      <c r="N5973" s="295" t="s">
        <v>19500</v>
      </c>
      <c r="P5973" s="490" t="str">
        <f t="array" ref="P5973">INDEX('Page 3 - Financial Information'!$K$16:$X$190,Y5973,X5973)</f>
        <v/>
      </c>
      <c r="S5973" s="295" t="s">
        <v>20903</v>
      </c>
      <c r="X5973" s="339">
        <v>7.0</v>
      </c>
      <c r="Y5973" s="339">
        <v>128.0</v>
      </c>
    </row>
    <row r="5974" ht="15.75" customHeight="1">
      <c r="A5974" s="336" t="str">
        <f>'Page 1 - General Information'!$G$12</f>
        <v>123468402</v>
      </c>
      <c r="B5974" s="295" t="str">
        <f>'Page 1 - General Information'!$G$16</f>
        <v>3395</v>
      </c>
      <c r="C5974" s="337" t="s">
        <v>164</v>
      </c>
      <c r="N5974" s="295" t="s">
        <v>19500</v>
      </c>
      <c r="P5974" s="490" t="str">
        <f t="array" ref="P5974">INDEX('Page 3 - Financial Information'!$K$16:$X$190,Y5974,X5974)</f>
        <v/>
      </c>
      <c r="S5974" s="295" t="s">
        <v>20904</v>
      </c>
      <c r="X5974" s="339">
        <v>8.0</v>
      </c>
      <c r="Y5974" s="339">
        <v>128.0</v>
      </c>
    </row>
    <row r="5975" ht="15.75" customHeight="1">
      <c r="A5975" s="336" t="str">
        <f>'Page 1 - General Information'!$G$12</f>
        <v>123468402</v>
      </c>
      <c r="B5975" s="295" t="str">
        <f>'Page 1 - General Information'!$G$16</f>
        <v>3395</v>
      </c>
      <c r="C5975" s="337" t="s">
        <v>164</v>
      </c>
      <c r="N5975" s="295" t="s">
        <v>19500</v>
      </c>
      <c r="P5975" s="490" t="str">
        <f t="array" ref="P5975">INDEX('Page 3 - Financial Information'!$K$16:$X$190,Y5975,X5975)</f>
        <v/>
      </c>
      <c r="S5975" s="295" t="s">
        <v>20905</v>
      </c>
      <c r="X5975" s="339">
        <v>9.0</v>
      </c>
      <c r="Y5975" s="339">
        <v>128.0</v>
      </c>
    </row>
    <row r="5976" ht="15.75" customHeight="1">
      <c r="A5976" s="336" t="str">
        <f>'Page 1 - General Information'!$G$12</f>
        <v>123468402</v>
      </c>
      <c r="B5976" s="295" t="str">
        <f>'Page 1 - General Information'!$G$16</f>
        <v>3395</v>
      </c>
      <c r="C5976" s="337" t="s">
        <v>164</v>
      </c>
      <c r="N5976" s="295" t="s">
        <v>19500</v>
      </c>
      <c r="P5976" s="490" t="str">
        <f t="array" ref="P5976">INDEX('Page 3 - Financial Information'!$K$16:$X$190,Y5976,X5976)</f>
        <v/>
      </c>
      <c r="S5976" s="295" t="s">
        <v>20906</v>
      </c>
      <c r="X5976" s="339">
        <v>10.0</v>
      </c>
      <c r="Y5976" s="339">
        <v>128.0</v>
      </c>
    </row>
    <row r="5977" ht="15.75" customHeight="1">
      <c r="A5977" s="336" t="str">
        <f>'Page 1 - General Information'!$G$12</f>
        <v>123468402</v>
      </c>
      <c r="B5977" s="295" t="str">
        <f>'Page 1 - General Information'!$G$16</f>
        <v>3395</v>
      </c>
      <c r="C5977" s="337" t="s">
        <v>164</v>
      </c>
      <c r="N5977" s="295" t="s">
        <v>19500</v>
      </c>
      <c r="P5977" s="490" t="str">
        <f t="array" ref="P5977">INDEX('Page 3 - Financial Information'!$K$16:$X$190,Y5977,X5977)</f>
        <v/>
      </c>
      <c r="S5977" s="295" t="s">
        <v>20907</v>
      </c>
      <c r="X5977" s="339">
        <v>13.0</v>
      </c>
      <c r="Y5977" s="339">
        <v>128.0</v>
      </c>
    </row>
    <row r="5978" ht="15.75" customHeight="1">
      <c r="A5978" s="336" t="str">
        <f>'Page 1 - General Information'!$G$12</f>
        <v>123468402</v>
      </c>
      <c r="B5978" s="295" t="str">
        <f>'Page 1 - General Information'!$G$16</f>
        <v>3395</v>
      </c>
      <c r="C5978" s="337" t="s">
        <v>164</v>
      </c>
      <c r="N5978" s="295" t="s">
        <v>19500</v>
      </c>
      <c r="P5978" s="490" t="str">
        <f t="array" ref="P5978">INDEX('Page 3 - Financial Information'!$K$16:$X$190,Y5978,X5978)</f>
        <v/>
      </c>
      <c r="S5978" s="295" t="s">
        <v>20908</v>
      </c>
      <c r="X5978" s="339">
        <v>14.0</v>
      </c>
      <c r="Y5978" s="339">
        <v>128.0</v>
      </c>
    </row>
    <row r="5979" ht="15.75" customHeight="1">
      <c r="A5979" s="336" t="str">
        <f>'Page 1 - General Information'!$G$12</f>
        <v>123468402</v>
      </c>
      <c r="B5979" s="295" t="str">
        <f>'Page 1 - General Information'!$G$16</f>
        <v>3395</v>
      </c>
      <c r="C5979" s="337" t="s">
        <v>164</v>
      </c>
      <c r="N5979" s="295" t="s">
        <v>19500</v>
      </c>
      <c r="P5979" s="490">
        <f t="array" ref="P5979">INDEX('Page 3 - Financial Information'!$K$16:$X$190,Y5979,X5979)</f>
        <v>0</v>
      </c>
      <c r="S5979" s="464" t="s">
        <v>20909</v>
      </c>
      <c r="X5979" s="339">
        <v>1.0</v>
      </c>
      <c r="Y5979" s="339">
        <v>129.0</v>
      </c>
    </row>
    <row r="5980" ht="15.75" customHeight="1">
      <c r="A5980" s="336" t="str">
        <f>'Page 1 - General Information'!$G$12</f>
        <v>123468402</v>
      </c>
      <c r="B5980" s="295" t="str">
        <f>'Page 1 - General Information'!$G$16</f>
        <v>3395</v>
      </c>
      <c r="C5980" s="337" t="s">
        <v>164</v>
      </c>
      <c r="N5980" s="295" t="s">
        <v>19500</v>
      </c>
      <c r="P5980" s="490" t="str">
        <f t="array" ref="P5980">INDEX('Page 3 - Financial Information'!$K$16:$X$190,Y5980,X5980)</f>
        <v/>
      </c>
      <c r="S5980" s="464" t="s">
        <v>20910</v>
      </c>
      <c r="X5980" s="339">
        <v>3.0</v>
      </c>
      <c r="Y5980" s="339">
        <v>129.0</v>
      </c>
    </row>
    <row r="5981" ht="15.75" customHeight="1">
      <c r="A5981" s="336" t="str">
        <f>'Page 1 - General Information'!$G$12</f>
        <v>123468402</v>
      </c>
      <c r="B5981" s="295" t="str">
        <f>'Page 1 - General Information'!$G$16</f>
        <v>3395</v>
      </c>
      <c r="C5981" s="337" t="s">
        <v>164</v>
      </c>
      <c r="N5981" s="295" t="s">
        <v>19500</v>
      </c>
      <c r="P5981" s="490" t="str">
        <f t="array" ref="P5981">INDEX('Page 3 - Financial Information'!$K$16:$X$190,Y5981,X5981)</f>
        <v/>
      </c>
      <c r="S5981" s="295" t="s">
        <v>20911</v>
      </c>
      <c r="X5981" s="339">
        <v>4.0</v>
      </c>
      <c r="Y5981" s="339">
        <v>129.0</v>
      </c>
    </row>
    <row r="5982" ht="15.75" customHeight="1">
      <c r="A5982" s="336" t="str">
        <f>'Page 1 - General Information'!$G$12</f>
        <v>123468402</v>
      </c>
      <c r="B5982" s="295" t="str">
        <f>'Page 1 - General Information'!$G$16</f>
        <v>3395</v>
      </c>
      <c r="C5982" s="337" t="s">
        <v>164</v>
      </c>
      <c r="N5982" s="295" t="s">
        <v>19500</v>
      </c>
      <c r="P5982" s="490" t="str">
        <f t="array" ref="P5982">INDEX('Page 3 - Financial Information'!$K$16:$X$190,Y5982,X5982)</f>
        <v/>
      </c>
      <c r="S5982" s="295" t="s">
        <v>20912</v>
      </c>
      <c r="X5982" s="339">
        <v>5.0</v>
      </c>
      <c r="Y5982" s="339">
        <v>129.0</v>
      </c>
    </row>
    <row r="5983" ht="15.75" customHeight="1">
      <c r="A5983" s="336" t="str">
        <f>'Page 1 - General Information'!$G$12</f>
        <v>123468402</v>
      </c>
      <c r="B5983" s="295" t="str">
        <f>'Page 1 - General Information'!$G$16</f>
        <v>3395</v>
      </c>
      <c r="C5983" s="337" t="s">
        <v>164</v>
      </c>
      <c r="N5983" s="295" t="s">
        <v>19500</v>
      </c>
      <c r="P5983" s="490" t="str">
        <f t="array" ref="P5983">INDEX('Page 3 - Financial Information'!$K$16:$X$190,Y5983,X5983)</f>
        <v/>
      </c>
      <c r="S5983" s="295" t="s">
        <v>20913</v>
      </c>
      <c r="X5983" s="339">
        <v>6.0</v>
      </c>
      <c r="Y5983" s="339">
        <v>129.0</v>
      </c>
    </row>
    <row r="5984" ht="15.75" customHeight="1">
      <c r="A5984" s="336" t="str">
        <f>'Page 1 - General Information'!$G$12</f>
        <v>123468402</v>
      </c>
      <c r="B5984" s="295" t="str">
        <f>'Page 1 - General Information'!$G$16</f>
        <v>3395</v>
      </c>
      <c r="C5984" s="337" t="s">
        <v>164</v>
      </c>
      <c r="N5984" s="295" t="s">
        <v>19500</v>
      </c>
      <c r="P5984" s="490" t="str">
        <f t="array" ref="P5984">INDEX('Page 3 - Financial Information'!$K$16:$X$190,Y5984,X5984)</f>
        <v/>
      </c>
      <c r="S5984" s="295" t="s">
        <v>20914</v>
      </c>
      <c r="X5984" s="339">
        <v>7.0</v>
      </c>
      <c r="Y5984" s="339">
        <v>129.0</v>
      </c>
    </row>
    <row r="5985" ht="15.75" customHeight="1">
      <c r="A5985" s="336" t="str">
        <f>'Page 1 - General Information'!$G$12</f>
        <v>123468402</v>
      </c>
      <c r="B5985" s="295" t="str">
        <f>'Page 1 - General Information'!$G$16</f>
        <v>3395</v>
      </c>
      <c r="C5985" s="337" t="s">
        <v>164</v>
      </c>
      <c r="N5985" s="295" t="s">
        <v>19500</v>
      </c>
      <c r="P5985" s="490" t="str">
        <f t="array" ref="P5985">INDEX('Page 3 - Financial Information'!$K$16:$X$190,Y5985,X5985)</f>
        <v/>
      </c>
      <c r="S5985" s="295" t="s">
        <v>20915</v>
      </c>
      <c r="X5985" s="339">
        <v>8.0</v>
      </c>
      <c r="Y5985" s="339">
        <v>129.0</v>
      </c>
    </row>
    <row r="5986" ht="15.75" customHeight="1">
      <c r="A5986" s="336" t="str">
        <f>'Page 1 - General Information'!$G$12</f>
        <v>123468402</v>
      </c>
      <c r="B5986" s="295" t="str">
        <f>'Page 1 - General Information'!$G$16</f>
        <v>3395</v>
      </c>
      <c r="C5986" s="337" t="s">
        <v>164</v>
      </c>
      <c r="N5986" s="295" t="s">
        <v>19500</v>
      </c>
      <c r="P5986" s="490" t="str">
        <f t="array" ref="P5986">INDEX('Page 3 - Financial Information'!$K$16:$X$190,Y5986,X5986)</f>
        <v/>
      </c>
      <c r="S5986" s="295" t="s">
        <v>20916</v>
      </c>
      <c r="X5986" s="339">
        <v>9.0</v>
      </c>
      <c r="Y5986" s="339">
        <v>129.0</v>
      </c>
    </row>
    <row r="5987" ht="15.75" customHeight="1">
      <c r="A5987" s="336" t="str">
        <f>'Page 1 - General Information'!$G$12</f>
        <v>123468402</v>
      </c>
      <c r="B5987" s="295" t="str">
        <f>'Page 1 - General Information'!$G$16</f>
        <v>3395</v>
      </c>
      <c r="C5987" s="337" t="s">
        <v>164</v>
      </c>
      <c r="N5987" s="295" t="s">
        <v>19500</v>
      </c>
      <c r="P5987" s="490" t="str">
        <f t="array" ref="P5987">INDEX('Page 3 - Financial Information'!$K$16:$X$190,Y5987,X5987)</f>
        <v/>
      </c>
      <c r="S5987" s="295" t="s">
        <v>20917</v>
      </c>
      <c r="X5987" s="339">
        <v>10.0</v>
      </c>
      <c r="Y5987" s="339">
        <v>129.0</v>
      </c>
    </row>
    <row r="5988" ht="15.75" customHeight="1">
      <c r="A5988" s="336" t="str">
        <f>'Page 1 - General Information'!$G$12</f>
        <v>123468402</v>
      </c>
      <c r="B5988" s="295" t="str">
        <f>'Page 1 - General Information'!$G$16</f>
        <v>3395</v>
      </c>
      <c r="C5988" s="337" t="s">
        <v>164</v>
      </c>
      <c r="N5988" s="295" t="s">
        <v>19500</v>
      </c>
      <c r="P5988" s="490" t="str">
        <f t="array" ref="P5988">INDEX('Page 3 - Financial Information'!$K$16:$X$190,Y5988,X5988)</f>
        <v/>
      </c>
      <c r="S5988" s="295" t="s">
        <v>20918</v>
      </c>
      <c r="X5988" s="339">
        <v>13.0</v>
      </c>
      <c r="Y5988" s="339">
        <v>129.0</v>
      </c>
    </row>
    <row r="5989" ht="15.75" customHeight="1">
      <c r="A5989" s="336" t="str">
        <f>'Page 1 - General Information'!$G$12</f>
        <v>123468402</v>
      </c>
      <c r="B5989" s="295" t="str">
        <f>'Page 1 - General Information'!$G$16</f>
        <v>3395</v>
      </c>
      <c r="C5989" s="337" t="s">
        <v>164</v>
      </c>
      <c r="N5989" s="295" t="s">
        <v>19500</v>
      </c>
      <c r="P5989" s="490" t="str">
        <f t="array" ref="P5989">INDEX('Page 3 - Financial Information'!$K$16:$X$190,Y5989,X5989)</f>
        <v/>
      </c>
      <c r="S5989" s="295" t="s">
        <v>20919</v>
      </c>
      <c r="X5989" s="339">
        <v>14.0</v>
      </c>
      <c r="Y5989" s="339">
        <v>129.0</v>
      </c>
    </row>
    <row r="5990" ht="15.75" customHeight="1">
      <c r="A5990" s="336" t="str">
        <f>'Page 1 - General Information'!$G$12</f>
        <v>123468402</v>
      </c>
      <c r="B5990" s="295" t="str">
        <f>'Page 1 - General Information'!$G$16</f>
        <v>3395</v>
      </c>
      <c r="C5990" s="337" t="s">
        <v>164</v>
      </c>
      <c r="N5990" s="295" t="s">
        <v>19500</v>
      </c>
      <c r="P5990" s="490">
        <f t="array" ref="P5990">INDEX('Page 3 - Financial Information'!$K$16:$X$190,Y5990,X5990)</f>
        <v>0</v>
      </c>
      <c r="S5990" s="464" t="s">
        <v>20920</v>
      </c>
      <c r="X5990" s="339">
        <v>1.0</v>
      </c>
      <c r="Y5990" s="339">
        <v>130.0</v>
      </c>
    </row>
    <row r="5991" ht="15.75" customHeight="1">
      <c r="A5991" s="336" t="str">
        <f>'Page 1 - General Information'!$G$12</f>
        <v>123468402</v>
      </c>
      <c r="B5991" s="295" t="str">
        <f>'Page 1 - General Information'!$G$16</f>
        <v>3395</v>
      </c>
      <c r="C5991" s="337" t="s">
        <v>164</v>
      </c>
      <c r="N5991" s="295" t="s">
        <v>19500</v>
      </c>
      <c r="P5991" s="490" t="str">
        <f t="array" ref="P5991">INDEX('Page 3 - Financial Information'!$K$16:$X$190,Y5991,X5991)</f>
        <v/>
      </c>
      <c r="S5991" s="464" t="s">
        <v>20921</v>
      </c>
      <c r="X5991" s="339">
        <v>3.0</v>
      </c>
      <c r="Y5991" s="339">
        <v>130.0</v>
      </c>
    </row>
    <row r="5992" ht="15.75" customHeight="1">
      <c r="A5992" s="336" t="str">
        <f>'Page 1 - General Information'!$G$12</f>
        <v>123468402</v>
      </c>
      <c r="B5992" s="295" t="str">
        <f>'Page 1 - General Information'!$G$16</f>
        <v>3395</v>
      </c>
      <c r="C5992" s="337" t="s">
        <v>164</v>
      </c>
      <c r="N5992" s="295" t="s">
        <v>19500</v>
      </c>
      <c r="P5992" s="490" t="str">
        <f t="array" ref="P5992">INDEX('Page 3 - Financial Information'!$K$16:$X$190,Y5992,X5992)</f>
        <v/>
      </c>
      <c r="S5992" s="295" t="s">
        <v>20922</v>
      </c>
      <c r="X5992" s="339">
        <v>4.0</v>
      </c>
      <c r="Y5992" s="339">
        <v>130.0</v>
      </c>
    </row>
    <row r="5993" ht="15.75" customHeight="1">
      <c r="A5993" s="336" t="str">
        <f>'Page 1 - General Information'!$G$12</f>
        <v>123468402</v>
      </c>
      <c r="B5993" s="295" t="str">
        <f>'Page 1 - General Information'!$G$16</f>
        <v>3395</v>
      </c>
      <c r="C5993" s="337" t="s">
        <v>164</v>
      </c>
      <c r="N5993" s="295" t="s">
        <v>19500</v>
      </c>
      <c r="P5993" s="490" t="str">
        <f t="array" ref="P5993">INDEX('Page 3 - Financial Information'!$K$16:$X$190,Y5993,X5993)</f>
        <v/>
      </c>
      <c r="S5993" s="295" t="s">
        <v>20923</v>
      </c>
      <c r="X5993" s="339">
        <v>5.0</v>
      </c>
      <c r="Y5993" s="339">
        <v>130.0</v>
      </c>
    </row>
    <row r="5994" ht="15.75" customHeight="1">
      <c r="A5994" s="336" t="str">
        <f>'Page 1 - General Information'!$G$12</f>
        <v>123468402</v>
      </c>
      <c r="B5994" s="295" t="str">
        <f>'Page 1 - General Information'!$G$16</f>
        <v>3395</v>
      </c>
      <c r="C5994" s="337" t="s">
        <v>164</v>
      </c>
      <c r="N5994" s="295" t="s">
        <v>19500</v>
      </c>
      <c r="P5994" s="490" t="str">
        <f t="array" ref="P5994">INDEX('Page 3 - Financial Information'!$K$16:$X$190,Y5994,X5994)</f>
        <v/>
      </c>
      <c r="S5994" s="295" t="s">
        <v>20924</v>
      </c>
      <c r="X5994" s="339">
        <v>6.0</v>
      </c>
      <c r="Y5994" s="339">
        <v>130.0</v>
      </c>
    </row>
    <row r="5995" ht="15.75" customHeight="1">
      <c r="A5995" s="336" t="str">
        <f>'Page 1 - General Information'!$G$12</f>
        <v>123468402</v>
      </c>
      <c r="B5995" s="295" t="str">
        <f>'Page 1 - General Information'!$G$16</f>
        <v>3395</v>
      </c>
      <c r="C5995" s="337" t="s">
        <v>164</v>
      </c>
      <c r="N5995" s="295" t="s">
        <v>19500</v>
      </c>
      <c r="P5995" s="490" t="str">
        <f t="array" ref="P5995">INDEX('Page 3 - Financial Information'!$K$16:$X$190,Y5995,X5995)</f>
        <v/>
      </c>
      <c r="S5995" s="295" t="s">
        <v>20925</v>
      </c>
      <c r="X5995" s="339">
        <v>7.0</v>
      </c>
      <c r="Y5995" s="339">
        <v>130.0</v>
      </c>
    </row>
    <row r="5996" ht="15.75" customHeight="1">
      <c r="A5996" s="336" t="str">
        <f>'Page 1 - General Information'!$G$12</f>
        <v>123468402</v>
      </c>
      <c r="B5996" s="295" t="str">
        <f>'Page 1 - General Information'!$G$16</f>
        <v>3395</v>
      </c>
      <c r="C5996" s="337" t="s">
        <v>164</v>
      </c>
      <c r="N5996" s="295" t="s">
        <v>19500</v>
      </c>
      <c r="P5996" s="490" t="str">
        <f t="array" ref="P5996">INDEX('Page 3 - Financial Information'!$K$16:$X$190,Y5996,X5996)</f>
        <v/>
      </c>
      <c r="S5996" s="295" t="s">
        <v>20926</v>
      </c>
      <c r="X5996" s="339">
        <v>8.0</v>
      </c>
      <c r="Y5996" s="339">
        <v>130.0</v>
      </c>
    </row>
    <row r="5997" ht="15.75" customHeight="1">
      <c r="A5997" s="336" t="str">
        <f>'Page 1 - General Information'!$G$12</f>
        <v>123468402</v>
      </c>
      <c r="B5997" s="295" t="str">
        <f>'Page 1 - General Information'!$G$16</f>
        <v>3395</v>
      </c>
      <c r="C5997" s="337" t="s">
        <v>164</v>
      </c>
      <c r="N5997" s="295" t="s">
        <v>19500</v>
      </c>
      <c r="P5997" s="490" t="str">
        <f t="array" ref="P5997">INDEX('Page 3 - Financial Information'!$K$16:$X$190,Y5997,X5997)</f>
        <v/>
      </c>
      <c r="S5997" s="295" t="s">
        <v>20927</v>
      </c>
      <c r="X5997" s="339">
        <v>9.0</v>
      </c>
      <c r="Y5997" s="339">
        <v>130.0</v>
      </c>
    </row>
    <row r="5998" ht="15.75" customHeight="1">
      <c r="A5998" s="336" t="str">
        <f>'Page 1 - General Information'!$G$12</f>
        <v>123468402</v>
      </c>
      <c r="B5998" s="295" t="str">
        <f>'Page 1 - General Information'!$G$16</f>
        <v>3395</v>
      </c>
      <c r="C5998" s="337" t="s">
        <v>164</v>
      </c>
      <c r="N5998" s="295" t="s">
        <v>19500</v>
      </c>
      <c r="P5998" s="490" t="str">
        <f t="array" ref="P5998">INDEX('Page 3 - Financial Information'!$K$16:$X$190,Y5998,X5998)</f>
        <v/>
      </c>
      <c r="S5998" s="295" t="s">
        <v>20928</v>
      </c>
      <c r="X5998" s="339">
        <v>10.0</v>
      </c>
      <c r="Y5998" s="339">
        <v>130.0</v>
      </c>
    </row>
    <row r="5999" ht="15.75" customHeight="1">
      <c r="A5999" s="336" t="str">
        <f>'Page 1 - General Information'!$G$12</f>
        <v>123468402</v>
      </c>
      <c r="B5999" s="295" t="str">
        <f>'Page 1 - General Information'!$G$16</f>
        <v>3395</v>
      </c>
      <c r="C5999" s="337" t="s">
        <v>164</v>
      </c>
      <c r="N5999" s="295" t="s">
        <v>19500</v>
      </c>
      <c r="P5999" s="490" t="str">
        <f t="array" ref="P5999">INDEX('Page 3 - Financial Information'!$K$16:$X$190,Y5999,X5999)</f>
        <v/>
      </c>
      <c r="S5999" s="295" t="s">
        <v>20929</v>
      </c>
      <c r="X5999" s="339">
        <v>13.0</v>
      </c>
      <c r="Y5999" s="339">
        <v>130.0</v>
      </c>
    </row>
    <row r="6000" ht="15.75" customHeight="1">
      <c r="A6000" s="336" t="str">
        <f>'Page 1 - General Information'!$G$12</f>
        <v>123468402</v>
      </c>
      <c r="B6000" s="295" t="str">
        <f>'Page 1 - General Information'!$G$16</f>
        <v>3395</v>
      </c>
      <c r="C6000" s="337" t="s">
        <v>164</v>
      </c>
      <c r="N6000" s="295" t="s">
        <v>19500</v>
      </c>
      <c r="P6000" s="490" t="str">
        <f t="array" ref="P6000">INDEX('Page 3 - Financial Information'!$K$16:$X$190,Y6000,X6000)</f>
        <v/>
      </c>
      <c r="S6000" s="295" t="s">
        <v>20930</v>
      </c>
      <c r="X6000" s="339">
        <v>14.0</v>
      </c>
      <c r="Y6000" s="339">
        <v>130.0</v>
      </c>
    </row>
    <row r="6001" ht="15.75" customHeight="1">
      <c r="A6001" s="336" t="str">
        <f>'Page 1 - General Information'!$G$12</f>
        <v>123468402</v>
      </c>
      <c r="B6001" s="295" t="str">
        <f>'Page 1 - General Information'!$G$16</f>
        <v>3395</v>
      </c>
      <c r="C6001" s="337" t="s">
        <v>164</v>
      </c>
      <c r="N6001" s="295" t="s">
        <v>19500</v>
      </c>
      <c r="P6001" s="490">
        <f t="array" ref="P6001">INDEX('Page 3 - Financial Information'!$K$16:$X$190,Y6001,X6001)</f>
        <v>0</v>
      </c>
      <c r="S6001" s="464" t="s">
        <v>20931</v>
      </c>
      <c r="X6001" s="339">
        <v>1.0</v>
      </c>
      <c r="Y6001" s="339">
        <v>131.0</v>
      </c>
    </row>
    <row r="6002" ht="15.75" customHeight="1">
      <c r="A6002" s="336" t="str">
        <f>'Page 1 - General Information'!$G$12</f>
        <v>123468402</v>
      </c>
      <c r="B6002" s="295" t="str">
        <f>'Page 1 - General Information'!$G$16</f>
        <v>3395</v>
      </c>
      <c r="C6002" s="337" t="s">
        <v>164</v>
      </c>
      <c r="N6002" s="295" t="s">
        <v>19500</v>
      </c>
      <c r="P6002" s="490" t="str">
        <f t="array" ref="P6002">INDEX('Page 3 - Financial Information'!$K$16:$X$190,Y6002,X6002)</f>
        <v/>
      </c>
      <c r="S6002" s="464" t="s">
        <v>20932</v>
      </c>
      <c r="X6002" s="339">
        <v>3.0</v>
      </c>
      <c r="Y6002" s="339">
        <v>131.0</v>
      </c>
    </row>
    <row r="6003" ht="15.75" customHeight="1">
      <c r="A6003" s="336" t="str">
        <f>'Page 1 - General Information'!$G$12</f>
        <v>123468402</v>
      </c>
      <c r="B6003" s="295" t="str">
        <f>'Page 1 - General Information'!$G$16</f>
        <v>3395</v>
      </c>
      <c r="C6003" s="337" t="s">
        <v>164</v>
      </c>
      <c r="N6003" s="295" t="s">
        <v>19500</v>
      </c>
      <c r="P6003" s="490" t="str">
        <f t="array" ref="P6003">INDEX('Page 3 - Financial Information'!$K$16:$X$190,Y6003,X6003)</f>
        <v/>
      </c>
      <c r="S6003" s="295" t="s">
        <v>20933</v>
      </c>
      <c r="X6003" s="339">
        <v>4.0</v>
      </c>
      <c r="Y6003" s="339">
        <v>131.0</v>
      </c>
    </row>
    <row r="6004" ht="15.75" customHeight="1">
      <c r="A6004" s="336" t="str">
        <f>'Page 1 - General Information'!$G$12</f>
        <v>123468402</v>
      </c>
      <c r="B6004" s="295" t="str">
        <f>'Page 1 - General Information'!$G$16</f>
        <v>3395</v>
      </c>
      <c r="C6004" s="337" t="s">
        <v>164</v>
      </c>
      <c r="N6004" s="295" t="s">
        <v>19500</v>
      </c>
      <c r="P6004" s="490" t="str">
        <f t="array" ref="P6004">INDEX('Page 3 - Financial Information'!$K$16:$X$190,Y6004,X6004)</f>
        <v/>
      </c>
      <c r="S6004" s="295" t="s">
        <v>20934</v>
      </c>
      <c r="X6004" s="339">
        <v>5.0</v>
      </c>
      <c r="Y6004" s="339">
        <v>131.0</v>
      </c>
    </row>
    <row r="6005" ht="15.75" customHeight="1">
      <c r="A6005" s="336" t="str">
        <f>'Page 1 - General Information'!$G$12</f>
        <v>123468402</v>
      </c>
      <c r="B6005" s="295" t="str">
        <f>'Page 1 - General Information'!$G$16</f>
        <v>3395</v>
      </c>
      <c r="C6005" s="337" t="s">
        <v>164</v>
      </c>
      <c r="N6005" s="295" t="s">
        <v>19500</v>
      </c>
      <c r="P6005" s="490" t="str">
        <f t="array" ref="P6005">INDEX('Page 3 - Financial Information'!$K$16:$X$190,Y6005,X6005)</f>
        <v/>
      </c>
      <c r="S6005" s="295" t="s">
        <v>20935</v>
      </c>
      <c r="X6005" s="339">
        <v>6.0</v>
      </c>
      <c r="Y6005" s="339">
        <v>131.0</v>
      </c>
    </row>
    <row r="6006" ht="15.75" customHeight="1">
      <c r="A6006" s="336" t="str">
        <f>'Page 1 - General Information'!$G$12</f>
        <v>123468402</v>
      </c>
      <c r="B6006" s="295" t="str">
        <f>'Page 1 - General Information'!$G$16</f>
        <v>3395</v>
      </c>
      <c r="C6006" s="337" t="s">
        <v>164</v>
      </c>
      <c r="N6006" s="295" t="s">
        <v>19500</v>
      </c>
      <c r="P6006" s="490" t="str">
        <f t="array" ref="P6006">INDEX('Page 3 - Financial Information'!$K$16:$X$190,Y6006,X6006)</f>
        <v/>
      </c>
      <c r="S6006" s="295" t="s">
        <v>20936</v>
      </c>
      <c r="X6006" s="339">
        <v>7.0</v>
      </c>
      <c r="Y6006" s="339">
        <v>131.0</v>
      </c>
    </row>
    <row r="6007" ht="15.75" customHeight="1">
      <c r="A6007" s="336" t="str">
        <f>'Page 1 - General Information'!$G$12</f>
        <v>123468402</v>
      </c>
      <c r="B6007" s="295" t="str">
        <f>'Page 1 - General Information'!$G$16</f>
        <v>3395</v>
      </c>
      <c r="C6007" s="337" t="s">
        <v>164</v>
      </c>
      <c r="N6007" s="295" t="s">
        <v>19500</v>
      </c>
      <c r="P6007" s="490" t="str">
        <f t="array" ref="P6007">INDEX('Page 3 - Financial Information'!$K$16:$X$190,Y6007,X6007)</f>
        <v/>
      </c>
      <c r="S6007" s="295" t="s">
        <v>20937</v>
      </c>
      <c r="X6007" s="339">
        <v>8.0</v>
      </c>
      <c r="Y6007" s="339">
        <v>131.0</v>
      </c>
    </row>
    <row r="6008" ht="15.75" customHeight="1">
      <c r="A6008" s="336" t="str">
        <f>'Page 1 - General Information'!$G$12</f>
        <v>123468402</v>
      </c>
      <c r="B6008" s="295" t="str">
        <f>'Page 1 - General Information'!$G$16</f>
        <v>3395</v>
      </c>
      <c r="C6008" s="337" t="s">
        <v>164</v>
      </c>
      <c r="N6008" s="295" t="s">
        <v>19500</v>
      </c>
      <c r="P6008" s="490" t="str">
        <f t="array" ref="P6008">INDEX('Page 3 - Financial Information'!$K$16:$X$190,Y6008,X6008)</f>
        <v/>
      </c>
      <c r="S6008" s="295" t="s">
        <v>20938</v>
      </c>
      <c r="X6008" s="339">
        <v>9.0</v>
      </c>
      <c r="Y6008" s="339">
        <v>131.0</v>
      </c>
    </row>
    <row r="6009" ht="15.75" customHeight="1">
      <c r="A6009" s="336" t="str">
        <f>'Page 1 - General Information'!$G$12</f>
        <v>123468402</v>
      </c>
      <c r="B6009" s="295" t="str">
        <f>'Page 1 - General Information'!$G$16</f>
        <v>3395</v>
      </c>
      <c r="C6009" s="337" t="s">
        <v>164</v>
      </c>
      <c r="N6009" s="295" t="s">
        <v>19500</v>
      </c>
      <c r="P6009" s="490" t="str">
        <f t="array" ref="P6009">INDEX('Page 3 - Financial Information'!$K$16:$X$190,Y6009,X6009)</f>
        <v/>
      </c>
      <c r="S6009" s="295" t="s">
        <v>20939</v>
      </c>
      <c r="X6009" s="339">
        <v>10.0</v>
      </c>
      <c r="Y6009" s="339">
        <v>131.0</v>
      </c>
    </row>
    <row r="6010" ht="15.75" customHeight="1">
      <c r="A6010" s="336" t="str">
        <f>'Page 1 - General Information'!$G$12</f>
        <v>123468402</v>
      </c>
      <c r="B6010" s="295" t="str">
        <f>'Page 1 - General Information'!$G$16</f>
        <v>3395</v>
      </c>
      <c r="C6010" s="337" t="s">
        <v>164</v>
      </c>
      <c r="N6010" s="295" t="s">
        <v>19500</v>
      </c>
      <c r="P6010" s="490" t="str">
        <f t="array" ref="P6010">INDEX('Page 3 - Financial Information'!$K$16:$X$190,Y6010,X6010)</f>
        <v/>
      </c>
      <c r="S6010" s="295" t="s">
        <v>20940</v>
      </c>
      <c r="X6010" s="339">
        <v>13.0</v>
      </c>
      <c r="Y6010" s="339">
        <v>131.0</v>
      </c>
    </row>
    <row r="6011" ht="15.75" customHeight="1">
      <c r="A6011" s="336" t="str">
        <f>'Page 1 - General Information'!$G$12</f>
        <v>123468402</v>
      </c>
      <c r="B6011" s="295" t="str">
        <f>'Page 1 - General Information'!$G$16</f>
        <v>3395</v>
      </c>
      <c r="C6011" s="337" t="s">
        <v>164</v>
      </c>
      <c r="N6011" s="295" t="s">
        <v>19500</v>
      </c>
      <c r="P6011" s="490" t="str">
        <f t="array" ref="P6011">INDEX('Page 3 - Financial Information'!$K$16:$X$190,Y6011,X6011)</f>
        <v/>
      </c>
      <c r="S6011" s="295" t="s">
        <v>20941</v>
      </c>
      <c r="X6011" s="339">
        <v>14.0</v>
      </c>
      <c r="Y6011" s="339">
        <v>131.0</v>
      </c>
    </row>
    <row r="6012" ht="15.75" customHeight="1">
      <c r="A6012" s="336" t="str">
        <f>'Page 1 - General Information'!$G$12</f>
        <v>123468402</v>
      </c>
      <c r="B6012" s="295" t="str">
        <f>'Page 1 - General Information'!$G$16</f>
        <v>3395</v>
      </c>
      <c r="C6012" s="337" t="s">
        <v>164</v>
      </c>
      <c r="N6012" s="295" t="s">
        <v>19500</v>
      </c>
      <c r="P6012" s="490">
        <f t="array" ref="P6012">INDEX('Page 3 - Financial Information'!$K$16:$X$190,Y6012,X6012)</f>
        <v>0</v>
      </c>
      <c r="S6012" s="464" t="s">
        <v>20942</v>
      </c>
      <c r="X6012" s="339">
        <v>1.0</v>
      </c>
      <c r="Y6012" s="339">
        <v>132.0</v>
      </c>
    </row>
    <row r="6013" ht="15.75" customHeight="1">
      <c r="A6013" s="336" t="str">
        <f>'Page 1 - General Information'!$G$12</f>
        <v>123468402</v>
      </c>
      <c r="B6013" s="295" t="str">
        <f>'Page 1 - General Information'!$G$16</f>
        <v>3395</v>
      </c>
      <c r="C6013" s="337" t="s">
        <v>164</v>
      </c>
      <c r="N6013" s="295" t="s">
        <v>19500</v>
      </c>
      <c r="P6013" s="490" t="str">
        <f t="array" ref="P6013">INDEX('Page 3 - Financial Information'!$K$16:$X$190,Y6013,X6013)</f>
        <v/>
      </c>
      <c r="S6013" s="464" t="s">
        <v>20943</v>
      </c>
      <c r="X6013" s="339">
        <v>3.0</v>
      </c>
      <c r="Y6013" s="339">
        <v>132.0</v>
      </c>
    </row>
    <row r="6014" ht="15.75" customHeight="1">
      <c r="A6014" s="336" t="str">
        <f>'Page 1 - General Information'!$G$12</f>
        <v>123468402</v>
      </c>
      <c r="B6014" s="295" t="str">
        <f>'Page 1 - General Information'!$G$16</f>
        <v>3395</v>
      </c>
      <c r="C6014" s="337" t="s">
        <v>164</v>
      </c>
      <c r="N6014" s="295" t="s">
        <v>19500</v>
      </c>
      <c r="P6014" s="490" t="str">
        <f t="array" ref="P6014">INDEX('Page 3 - Financial Information'!$K$16:$X$190,Y6014,X6014)</f>
        <v/>
      </c>
      <c r="S6014" s="295" t="s">
        <v>20944</v>
      </c>
      <c r="X6014" s="339">
        <v>4.0</v>
      </c>
      <c r="Y6014" s="339">
        <v>132.0</v>
      </c>
    </row>
    <row r="6015" ht="15.75" customHeight="1">
      <c r="A6015" s="336" t="str">
        <f>'Page 1 - General Information'!$G$12</f>
        <v>123468402</v>
      </c>
      <c r="B6015" s="295" t="str">
        <f>'Page 1 - General Information'!$G$16</f>
        <v>3395</v>
      </c>
      <c r="C6015" s="337" t="s">
        <v>164</v>
      </c>
      <c r="N6015" s="295" t="s">
        <v>19500</v>
      </c>
      <c r="P6015" s="490" t="str">
        <f t="array" ref="P6015">INDEX('Page 3 - Financial Information'!$K$16:$X$190,Y6015,X6015)</f>
        <v/>
      </c>
      <c r="S6015" s="295" t="s">
        <v>20945</v>
      </c>
      <c r="X6015" s="339">
        <v>5.0</v>
      </c>
      <c r="Y6015" s="339">
        <v>132.0</v>
      </c>
    </row>
    <row r="6016" ht="15.75" customHeight="1">
      <c r="A6016" s="336" t="str">
        <f>'Page 1 - General Information'!$G$12</f>
        <v>123468402</v>
      </c>
      <c r="B6016" s="295" t="str">
        <f>'Page 1 - General Information'!$G$16</f>
        <v>3395</v>
      </c>
      <c r="C6016" s="337" t="s">
        <v>164</v>
      </c>
      <c r="N6016" s="295" t="s">
        <v>19500</v>
      </c>
      <c r="P6016" s="490" t="str">
        <f t="array" ref="P6016">INDEX('Page 3 - Financial Information'!$K$16:$X$190,Y6016,X6016)</f>
        <v/>
      </c>
      <c r="S6016" s="295" t="s">
        <v>20946</v>
      </c>
      <c r="X6016" s="339">
        <v>6.0</v>
      </c>
      <c r="Y6016" s="339">
        <v>132.0</v>
      </c>
    </row>
    <row r="6017" ht="15.75" customHeight="1">
      <c r="A6017" s="336" t="str">
        <f>'Page 1 - General Information'!$G$12</f>
        <v>123468402</v>
      </c>
      <c r="B6017" s="295" t="str">
        <f>'Page 1 - General Information'!$G$16</f>
        <v>3395</v>
      </c>
      <c r="C6017" s="337" t="s">
        <v>164</v>
      </c>
      <c r="N6017" s="295" t="s">
        <v>19500</v>
      </c>
      <c r="P6017" s="490" t="str">
        <f t="array" ref="P6017">INDEX('Page 3 - Financial Information'!$K$16:$X$190,Y6017,X6017)</f>
        <v/>
      </c>
      <c r="S6017" s="295" t="s">
        <v>20947</v>
      </c>
      <c r="X6017" s="339">
        <v>7.0</v>
      </c>
      <c r="Y6017" s="339">
        <v>132.0</v>
      </c>
    </row>
    <row r="6018" ht="15.75" customHeight="1">
      <c r="A6018" s="336" t="str">
        <f>'Page 1 - General Information'!$G$12</f>
        <v>123468402</v>
      </c>
      <c r="B6018" s="295" t="str">
        <f>'Page 1 - General Information'!$G$16</f>
        <v>3395</v>
      </c>
      <c r="C6018" s="337" t="s">
        <v>164</v>
      </c>
      <c r="N6018" s="295" t="s">
        <v>19500</v>
      </c>
      <c r="P6018" s="490" t="str">
        <f t="array" ref="P6018">INDEX('Page 3 - Financial Information'!$K$16:$X$190,Y6018,X6018)</f>
        <v/>
      </c>
      <c r="S6018" s="295" t="s">
        <v>20948</v>
      </c>
      <c r="X6018" s="339">
        <v>8.0</v>
      </c>
      <c r="Y6018" s="339">
        <v>132.0</v>
      </c>
    </row>
    <row r="6019" ht="15.75" customHeight="1">
      <c r="A6019" s="336" t="str">
        <f>'Page 1 - General Information'!$G$12</f>
        <v>123468402</v>
      </c>
      <c r="B6019" s="295" t="str">
        <f>'Page 1 - General Information'!$G$16</f>
        <v>3395</v>
      </c>
      <c r="C6019" s="337" t="s">
        <v>164</v>
      </c>
      <c r="N6019" s="295" t="s">
        <v>19500</v>
      </c>
      <c r="P6019" s="490" t="str">
        <f t="array" ref="P6019">INDEX('Page 3 - Financial Information'!$K$16:$X$190,Y6019,X6019)</f>
        <v/>
      </c>
      <c r="S6019" s="295" t="s">
        <v>20949</v>
      </c>
      <c r="X6019" s="339">
        <v>9.0</v>
      </c>
      <c r="Y6019" s="339">
        <v>132.0</v>
      </c>
    </row>
    <row r="6020" ht="15.75" customHeight="1">
      <c r="A6020" s="336" t="str">
        <f>'Page 1 - General Information'!$G$12</f>
        <v>123468402</v>
      </c>
      <c r="B6020" s="295" t="str">
        <f>'Page 1 - General Information'!$G$16</f>
        <v>3395</v>
      </c>
      <c r="C6020" s="337" t="s">
        <v>164</v>
      </c>
      <c r="N6020" s="295" t="s">
        <v>19500</v>
      </c>
      <c r="P6020" s="490" t="str">
        <f t="array" ref="P6020">INDEX('Page 3 - Financial Information'!$K$16:$X$190,Y6020,X6020)</f>
        <v/>
      </c>
      <c r="S6020" s="295" t="s">
        <v>20950</v>
      </c>
      <c r="X6020" s="339">
        <v>10.0</v>
      </c>
      <c r="Y6020" s="339">
        <v>132.0</v>
      </c>
    </row>
    <row r="6021" ht="15.75" customHeight="1">
      <c r="A6021" s="336" t="str">
        <f>'Page 1 - General Information'!$G$12</f>
        <v>123468402</v>
      </c>
      <c r="B6021" s="295" t="str">
        <f>'Page 1 - General Information'!$G$16</f>
        <v>3395</v>
      </c>
      <c r="C6021" s="337" t="s">
        <v>164</v>
      </c>
      <c r="N6021" s="295" t="s">
        <v>19500</v>
      </c>
      <c r="P6021" s="490" t="str">
        <f t="array" ref="P6021">INDEX('Page 3 - Financial Information'!$K$16:$X$190,Y6021,X6021)</f>
        <v/>
      </c>
      <c r="S6021" s="295" t="s">
        <v>20951</v>
      </c>
      <c r="X6021" s="339">
        <v>13.0</v>
      </c>
      <c r="Y6021" s="339">
        <v>132.0</v>
      </c>
    </row>
    <row r="6022" ht="15.75" customHeight="1">
      <c r="A6022" s="336" t="str">
        <f>'Page 1 - General Information'!$G$12</f>
        <v>123468402</v>
      </c>
      <c r="B6022" s="295" t="str">
        <f>'Page 1 - General Information'!$G$16</f>
        <v>3395</v>
      </c>
      <c r="C6022" s="337" t="s">
        <v>164</v>
      </c>
      <c r="N6022" s="295" t="s">
        <v>19500</v>
      </c>
      <c r="P6022" s="490" t="str">
        <f t="array" ref="P6022">INDEX('Page 3 - Financial Information'!$K$16:$X$190,Y6022,X6022)</f>
        <v/>
      </c>
      <c r="S6022" s="295" t="s">
        <v>20952</v>
      </c>
      <c r="X6022" s="339">
        <v>14.0</v>
      </c>
      <c r="Y6022" s="339">
        <v>132.0</v>
      </c>
    </row>
    <row r="6023" ht="15.75" customHeight="1">
      <c r="A6023" s="336" t="str">
        <f>'Page 1 - General Information'!$G$12</f>
        <v>123468402</v>
      </c>
      <c r="B6023" s="295" t="str">
        <f>'Page 1 - General Information'!$G$16</f>
        <v>3395</v>
      </c>
      <c r="C6023" s="337" t="s">
        <v>164</v>
      </c>
      <c r="N6023" s="295" t="s">
        <v>19500</v>
      </c>
      <c r="P6023" s="490">
        <f t="array" ref="P6023">INDEX('Page 3 - Financial Information'!$K$16:$X$190,Y6023,X6023)</f>
        <v>0</v>
      </c>
      <c r="S6023" s="464" t="s">
        <v>20953</v>
      </c>
      <c r="X6023" s="339">
        <v>1.0</v>
      </c>
      <c r="Y6023" s="339">
        <v>133.0</v>
      </c>
    </row>
    <row r="6024" ht="15.75" customHeight="1">
      <c r="A6024" s="336" t="str">
        <f>'Page 1 - General Information'!$G$12</f>
        <v>123468402</v>
      </c>
      <c r="B6024" s="295" t="str">
        <f>'Page 1 - General Information'!$G$16</f>
        <v>3395</v>
      </c>
      <c r="C6024" s="337" t="s">
        <v>164</v>
      </c>
      <c r="N6024" s="295" t="s">
        <v>19500</v>
      </c>
      <c r="P6024" s="490" t="str">
        <f t="array" ref="P6024">INDEX('Page 3 - Financial Information'!$K$16:$X$190,Y6024,X6024)</f>
        <v/>
      </c>
      <c r="S6024" s="464" t="s">
        <v>20954</v>
      </c>
      <c r="X6024" s="339">
        <v>3.0</v>
      </c>
      <c r="Y6024" s="339">
        <v>133.0</v>
      </c>
    </row>
    <row r="6025" ht="15.75" customHeight="1">
      <c r="A6025" s="336" t="str">
        <f>'Page 1 - General Information'!$G$12</f>
        <v>123468402</v>
      </c>
      <c r="B6025" s="295" t="str">
        <f>'Page 1 - General Information'!$G$16</f>
        <v>3395</v>
      </c>
      <c r="C6025" s="337" t="s">
        <v>164</v>
      </c>
      <c r="N6025" s="295" t="s">
        <v>19500</v>
      </c>
      <c r="P6025" s="490" t="str">
        <f t="array" ref="P6025">INDEX('Page 3 - Financial Information'!$K$16:$X$190,Y6025,X6025)</f>
        <v/>
      </c>
      <c r="S6025" s="295" t="s">
        <v>20955</v>
      </c>
      <c r="X6025" s="339">
        <v>4.0</v>
      </c>
      <c r="Y6025" s="339">
        <v>133.0</v>
      </c>
    </row>
    <row r="6026" ht="15.75" customHeight="1">
      <c r="A6026" s="336" t="str">
        <f>'Page 1 - General Information'!$G$12</f>
        <v>123468402</v>
      </c>
      <c r="B6026" s="295" t="str">
        <f>'Page 1 - General Information'!$G$16</f>
        <v>3395</v>
      </c>
      <c r="C6026" s="337" t="s">
        <v>164</v>
      </c>
      <c r="N6026" s="295" t="s">
        <v>19500</v>
      </c>
      <c r="P6026" s="490" t="str">
        <f t="array" ref="P6026">INDEX('Page 3 - Financial Information'!$K$16:$X$190,Y6026,X6026)</f>
        <v/>
      </c>
      <c r="S6026" s="295" t="s">
        <v>20956</v>
      </c>
      <c r="X6026" s="339">
        <v>5.0</v>
      </c>
      <c r="Y6026" s="339">
        <v>133.0</v>
      </c>
    </row>
    <row r="6027" ht="15.75" customHeight="1">
      <c r="A6027" s="336" t="str">
        <f>'Page 1 - General Information'!$G$12</f>
        <v>123468402</v>
      </c>
      <c r="B6027" s="295" t="str">
        <f>'Page 1 - General Information'!$G$16</f>
        <v>3395</v>
      </c>
      <c r="C6027" s="337" t="s">
        <v>164</v>
      </c>
      <c r="N6027" s="295" t="s">
        <v>19500</v>
      </c>
      <c r="P6027" s="490" t="str">
        <f t="array" ref="P6027">INDEX('Page 3 - Financial Information'!$K$16:$X$190,Y6027,X6027)</f>
        <v/>
      </c>
      <c r="S6027" s="295" t="s">
        <v>20957</v>
      </c>
      <c r="X6027" s="339">
        <v>6.0</v>
      </c>
      <c r="Y6027" s="339">
        <v>133.0</v>
      </c>
    </row>
    <row r="6028" ht="15.75" customHeight="1">
      <c r="A6028" s="336" t="str">
        <f>'Page 1 - General Information'!$G$12</f>
        <v>123468402</v>
      </c>
      <c r="B6028" s="295" t="str">
        <f>'Page 1 - General Information'!$G$16</f>
        <v>3395</v>
      </c>
      <c r="C6028" s="337" t="s">
        <v>164</v>
      </c>
      <c r="N6028" s="295" t="s">
        <v>19500</v>
      </c>
      <c r="P6028" s="490" t="str">
        <f t="array" ref="P6028">INDEX('Page 3 - Financial Information'!$K$16:$X$190,Y6028,X6028)</f>
        <v/>
      </c>
      <c r="S6028" s="295" t="s">
        <v>20958</v>
      </c>
      <c r="X6028" s="339">
        <v>7.0</v>
      </c>
      <c r="Y6028" s="339">
        <v>133.0</v>
      </c>
    </row>
    <row r="6029" ht="15.75" customHeight="1">
      <c r="A6029" s="336" t="str">
        <f>'Page 1 - General Information'!$G$12</f>
        <v>123468402</v>
      </c>
      <c r="B6029" s="295" t="str">
        <f>'Page 1 - General Information'!$G$16</f>
        <v>3395</v>
      </c>
      <c r="C6029" s="337" t="s">
        <v>164</v>
      </c>
      <c r="N6029" s="295" t="s">
        <v>19500</v>
      </c>
      <c r="P6029" s="490" t="str">
        <f t="array" ref="P6029">INDEX('Page 3 - Financial Information'!$K$16:$X$190,Y6029,X6029)</f>
        <v/>
      </c>
      <c r="S6029" s="295" t="s">
        <v>20959</v>
      </c>
      <c r="X6029" s="339">
        <v>8.0</v>
      </c>
      <c r="Y6029" s="339">
        <v>133.0</v>
      </c>
    </row>
    <row r="6030" ht="15.75" customHeight="1">
      <c r="A6030" s="336" t="str">
        <f>'Page 1 - General Information'!$G$12</f>
        <v>123468402</v>
      </c>
      <c r="B6030" s="295" t="str">
        <f>'Page 1 - General Information'!$G$16</f>
        <v>3395</v>
      </c>
      <c r="C6030" s="337" t="s">
        <v>164</v>
      </c>
      <c r="N6030" s="295" t="s">
        <v>19500</v>
      </c>
      <c r="P6030" s="490" t="str">
        <f t="array" ref="P6030">INDEX('Page 3 - Financial Information'!$K$16:$X$190,Y6030,X6030)</f>
        <v/>
      </c>
      <c r="S6030" s="295" t="s">
        <v>20960</v>
      </c>
      <c r="X6030" s="339">
        <v>9.0</v>
      </c>
      <c r="Y6030" s="339">
        <v>133.0</v>
      </c>
    </row>
    <row r="6031" ht="15.75" customHeight="1">
      <c r="A6031" s="336" t="str">
        <f>'Page 1 - General Information'!$G$12</f>
        <v>123468402</v>
      </c>
      <c r="B6031" s="295" t="str">
        <f>'Page 1 - General Information'!$G$16</f>
        <v>3395</v>
      </c>
      <c r="C6031" s="337" t="s">
        <v>164</v>
      </c>
      <c r="N6031" s="295" t="s">
        <v>19500</v>
      </c>
      <c r="P6031" s="490" t="str">
        <f t="array" ref="P6031">INDEX('Page 3 - Financial Information'!$K$16:$X$190,Y6031,X6031)</f>
        <v/>
      </c>
      <c r="S6031" s="295" t="s">
        <v>20961</v>
      </c>
      <c r="X6031" s="339">
        <v>10.0</v>
      </c>
      <c r="Y6031" s="339">
        <v>133.0</v>
      </c>
    </row>
    <row r="6032" ht="15.75" customHeight="1">
      <c r="A6032" s="336" t="str">
        <f>'Page 1 - General Information'!$G$12</f>
        <v>123468402</v>
      </c>
      <c r="B6032" s="295" t="str">
        <f>'Page 1 - General Information'!$G$16</f>
        <v>3395</v>
      </c>
      <c r="C6032" s="337" t="s">
        <v>164</v>
      </c>
      <c r="N6032" s="295" t="s">
        <v>19500</v>
      </c>
      <c r="P6032" s="490" t="str">
        <f t="array" ref="P6032">INDEX('Page 3 - Financial Information'!$K$16:$X$190,Y6032,X6032)</f>
        <v/>
      </c>
      <c r="S6032" s="295" t="s">
        <v>20962</v>
      </c>
      <c r="X6032" s="339">
        <v>13.0</v>
      </c>
      <c r="Y6032" s="339">
        <v>133.0</v>
      </c>
    </row>
    <row r="6033" ht="15.75" customHeight="1">
      <c r="A6033" s="336" t="str">
        <f>'Page 1 - General Information'!$G$12</f>
        <v>123468402</v>
      </c>
      <c r="B6033" s="295" t="str">
        <f>'Page 1 - General Information'!$G$16</f>
        <v>3395</v>
      </c>
      <c r="C6033" s="337" t="s">
        <v>164</v>
      </c>
      <c r="N6033" s="295" t="s">
        <v>19500</v>
      </c>
      <c r="P6033" s="490" t="str">
        <f t="array" ref="P6033">INDEX('Page 3 - Financial Information'!$K$16:$X$190,Y6033,X6033)</f>
        <v/>
      </c>
      <c r="S6033" s="295" t="s">
        <v>20963</v>
      </c>
      <c r="X6033" s="339">
        <v>14.0</v>
      </c>
      <c r="Y6033" s="339">
        <v>133.0</v>
      </c>
    </row>
    <row r="6034" ht="15.75" customHeight="1">
      <c r="A6034" s="336" t="str">
        <f>'Page 1 - General Information'!$G$12</f>
        <v>123468402</v>
      </c>
      <c r="B6034" s="295" t="str">
        <f>'Page 1 - General Information'!$G$16</f>
        <v>3395</v>
      </c>
      <c r="C6034" s="337" t="s">
        <v>164</v>
      </c>
      <c r="N6034" s="295" t="s">
        <v>19500</v>
      </c>
      <c r="P6034" s="490">
        <f t="array" ref="P6034">INDEX('Page 3 - Financial Information'!$K$16:$X$190,Y6034,X6034)</f>
        <v>0</v>
      </c>
      <c r="S6034" s="464" t="s">
        <v>20964</v>
      </c>
      <c r="X6034" s="339">
        <v>1.0</v>
      </c>
      <c r="Y6034" s="339">
        <v>134.0</v>
      </c>
    </row>
    <row r="6035" ht="15.75" customHeight="1">
      <c r="A6035" s="336" t="str">
        <f>'Page 1 - General Information'!$G$12</f>
        <v>123468402</v>
      </c>
      <c r="B6035" s="295" t="str">
        <f>'Page 1 - General Information'!$G$16</f>
        <v>3395</v>
      </c>
      <c r="C6035" s="337" t="s">
        <v>164</v>
      </c>
      <c r="N6035" s="295" t="s">
        <v>19500</v>
      </c>
      <c r="P6035" s="490" t="str">
        <f t="array" ref="P6035">INDEX('Page 3 - Financial Information'!$K$16:$X$190,Y6035,X6035)</f>
        <v/>
      </c>
      <c r="S6035" s="464" t="s">
        <v>20965</v>
      </c>
      <c r="X6035" s="339">
        <v>3.0</v>
      </c>
      <c r="Y6035" s="339">
        <v>134.0</v>
      </c>
    </row>
    <row r="6036" ht="15.75" customHeight="1">
      <c r="A6036" s="336" t="str">
        <f>'Page 1 - General Information'!$G$12</f>
        <v>123468402</v>
      </c>
      <c r="B6036" s="295" t="str">
        <f>'Page 1 - General Information'!$G$16</f>
        <v>3395</v>
      </c>
      <c r="C6036" s="337" t="s">
        <v>164</v>
      </c>
      <c r="N6036" s="295" t="s">
        <v>19500</v>
      </c>
      <c r="P6036" s="490" t="str">
        <f t="array" ref="P6036">INDEX('Page 3 - Financial Information'!$K$16:$X$190,Y6036,X6036)</f>
        <v/>
      </c>
      <c r="S6036" s="295" t="s">
        <v>20966</v>
      </c>
      <c r="X6036" s="339">
        <v>4.0</v>
      </c>
      <c r="Y6036" s="339">
        <v>134.0</v>
      </c>
    </row>
    <row r="6037" ht="15.75" customHeight="1">
      <c r="A6037" s="336" t="str">
        <f>'Page 1 - General Information'!$G$12</f>
        <v>123468402</v>
      </c>
      <c r="B6037" s="295" t="str">
        <f>'Page 1 - General Information'!$G$16</f>
        <v>3395</v>
      </c>
      <c r="C6037" s="337" t="s">
        <v>164</v>
      </c>
      <c r="N6037" s="295" t="s">
        <v>19500</v>
      </c>
      <c r="P6037" s="490" t="str">
        <f t="array" ref="P6037">INDEX('Page 3 - Financial Information'!$K$16:$X$190,Y6037,X6037)</f>
        <v/>
      </c>
      <c r="S6037" s="295" t="s">
        <v>20967</v>
      </c>
      <c r="X6037" s="339">
        <v>5.0</v>
      </c>
      <c r="Y6037" s="339">
        <v>134.0</v>
      </c>
    </row>
    <row r="6038" ht="15.75" customHeight="1">
      <c r="A6038" s="336" t="str">
        <f>'Page 1 - General Information'!$G$12</f>
        <v>123468402</v>
      </c>
      <c r="B6038" s="295" t="str">
        <f>'Page 1 - General Information'!$G$16</f>
        <v>3395</v>
      </c>
      <c r="C6038" s="337" t="s">
        <v>164</v>
      </c>
      <c r="N6038" s="295" t="s">
        <v>19500</v>
      </c>
      <c r="P6038" s="490" t="str">
        <f t="array" ref="P6038">INDEX('Page 3 - Financial Information'!$K$16:$X$190,Y6038,X6038)</f>
        <v/>
      </c>
      <c r="S6038" s="295" t="s">
        <v>20968</v>
      </c>
      <c r="X6038" s="339">
        <v>6.0</v>
      </c>
      <c r="Y6038" s="339">
        <v>134.0</v>
      </c>
    </row>
    <row r="6039" ht="15.75" customHeight="1">
      <c r="A6039" s="336" t="str">
        <f>'Page 1 - General Information'!$G$12</f>
        <v>123468402</v>
      </c>
      <c r="B6039" s="295" t="str">
        <f>'Page 1 - General Information'!$G$16</f>
        <v>3395</v>
      </c>
      <c r="C6039" s="337" t="s">
        <v>164</v>
      </c>
      <c r="N6039" s="295" t="s">
        <v>19500</v>
      </c>
      <c r="P6039" s="490" t="str">
        <f t="array" ref="P6039">INDEX('Page 3 - Financial Information'!$K$16:$X$190,Y6039,X6039)</f>
        <v/>
      </c>
      <c r="S6039" s="295" t="s">
        <v>20969</v>
      </c>
      <c r="X6039" s="339">
        <v>7.0</v>
      </c>
      <c r="Y6039" s="339">
        <v>134.0</v>
      </c>
    </row>
    <row r="6040" ht="15.75" customHeight="1">
      <c r="A6040" s="336" t="str">
        <f>'Page 1 - General Information'!$G$12</f>
        <v>123468402</v>
      </c>
      <c r="B6040" s="295" t="str">
        <f>'Page 1 - General Information'!$G$16</f>
        <v>3395</v>
      </c>
      <c r="C6040" s="337" t="s">
        <v>164</v>
      </c>
      <c r="N6040" s="295" t="s">
        <v>19500</v>
      </c>
      <c r="P6040" s="490" t="str">
        <f t="array" ref="P6040">INDEX('Page 3 - Financial Information'!$K$16:$X$190,Y6040,X6040)</f>
        <v/>
      </c>
      <c r="S6040" s="295" t="s">
        <v>20970</v>
      </c>
      <c r="X6040" s="339">
        <v>8.0</v>
      </c>
      <c r="Y6040" s="339">
        <v>134.0</v>
      </c>
    </row>
    <row r="6041" ht="15.75" customHeight="1">
      <c r="A6041" s="336" t="str">
        <f>'Page 1 - General Information'!$G$12</f>
        <v>123468402</v>
      </c>
      <c r="B6041" s="295" t="str">
        <f>'Page 1 - General Information'!$G$16</f>
        <v>3395</v>
      </c>
      <c r="C6041" s="337" t="s">
        <v>164</v>
      </c>
      <c r="N6041" s="295" t="s">
        <v>19500</v>
      </c>
      <c r="P6041" s="490" t="str">
        <f t="array" ref="P6041">INDEX('Page 3 - Financial Information'!$K$16:$X$190,Y6041,X6041)</f>
        <v/>
      </c>
      <c r="S6041" s="295" t="s">
        <v>20971</v>
      </c>
      <c r="X6041" s="339">
        <v>9.0</v>
      </c>
      <c r="Y6041" s="339">
        <v>134.0</v>
      </c>
    </row>
    <row r="6042" ht="15.75" customHeight="1">
      <c r="A6042" s="336" t="str">
        <f>'Page 1 - General Information'!$G$12</f>
        <v>123468402</v>
      </c>
      <c r="B6042" s="295" t="str">
        <f>'Page 1 - General Information'!$G$16</f>
        <v>3395</v>
      </c>
      <c r="C6042" s="337" t="s">
        <v>164</v>
      </c>
      <c r="N6042" s="295" t="s">
        <v>19500</v>
      </c>
      <c r="P6042" s="490" t="str">
        <f t="array" ref="P6042">INDEX('Page 3 - Financial Information'!$K$16:$X$190,Y6042,X6042)</f>
        <v/>
      </c>
      <c r="S6042" s="295" t="s">
        <v>20972</v>
      </c>
      <c r="X6042" s="339">
        <v>10.0</v>
      </c>
      <c r="Y6042" s="339">
        <v>134.0</v>
      </c>
    </row>
    <row r="6043" ht="15.75" customHeight="1">
      <c r="A6043" s="336" t="str">
        <f>'Page 1 - General Information'!$G$12</f>
        <v>123468402</v>
      </c>
      <c r="B6043" s="295" t="str">
        <f>'Page 1 - General Information'!$G$16</f>
        <v>3395</v>
      </c>
      <c r="C6043" s="337" t="s">
        <v>164</v>
      </c>
      <c r="N6043" s="295" t="s">
        <v>19500</v>
      </c>
      <c r="P6043" s="490" t="str">
        <f t="array" ref="P6043">INDEX('Page 3 - Financial Information'!$K$16:$X$190,Y6043,X6043)</f>
        <v/>
      </c>
      <c r="S6043" s="295" t="s">
        <v>20973</v>
      </c>
      <c r="X6043" s="339">
        <v>13.0</v>
      </c>
      <c r="Y6043" s="339">
        <v>134.0</v>
      </c>
    </row>
    <row r="6044" ht="15.75" customHeight="1">
      <c r="A6044" s="336" t="str">
        <f>'Page 1 - General Information'!$G$12</f>
        <v>123468402</v>
      </c>
      <c r="B6044" s="295" t="str">
        <f>'Page 1 - General Information'!$G$16</f>
        <v>3395</v>
      </c>
      <c r="C6044" s="337" t="s">
        <v>164</v>
      </c>
      <c r="N6044" s="295" t="s">
        <v>19500</v>
      </c>
      <c r="P6044" s="490" t="str">
        <f t="array" ref="P6044">INDEX('Page 3 - Financial Information'!$K$16:$X$190,Y6044,X6044)</f>
        <v/>
      </c>
      <c r="S6044" s="295" t="s">
        <v>20974</v>
      </c>
      <c r="X6044" s="339">
        <v>14.0</v>
      </c>
      <c r="Y6044" s="339">
        <v>134.0</v>
      </c>
    </row>
    <row r="6045" ht="15.75" customHeight="1">
      <c r="A6045" s="336" t="str">
        <f>'Page 1 - General Information'!$G$12</f>
        <v>123468402</v>
      </c>
      <c r="B6045" s="295" t="str">
        <f>'Page 1 - General Information'!$G$16</f>
        <v>3395</v>
      </c>
      <c r="C6045" s="337" t="s">
        <v>164</v>
      </c>
      <c r="N6045" s="295" t="s">
        <v>19500</v>
      </c>
      <c r="P6045" s="490">
        <f t="array" ref="P6045">INDEX('Page 3 - Financial Information'!$K$16:$X$190,Y6045,X6045)</f>
        <v>0</v>
      </c>
      <c r="S6045" s="464" t="s">
        <v>20975</v>
      </c>
      <c r="X6045" s="339">
        <v>1.0</v>
      </c>
      <c r="Y6045" s="339">
        <v>135.0</v>
      </c>
    </row>
    <row r="6046" ht="15.75" customHeight="1">
      <c r="A6046" s="336" t="str">
        <f>'Page 1 - General Information'!$G$12</f>
        <v>123468402</v>
      </c>
      <c r="B6046" s="295" t="str">
        <f>'Page 1 - General Information'!$G$16</f>
        <v>3395</v>
      </c>
      <c r="C6046" s="337" t="s">
        <v>164</v>
      </c>
      <c r="N6046" s="295" t="s">
        <v>19500</v>
      </c>
      <c r="P6046" s="490" t="str">
        <f t="array" ref="P6046">INDEX('Page 3 - Financial Information'!$K$16:$X$190,Y6046,X6046)</f>
        <v/>
      </c>
      <c r="S6046" s="464" t="s">
        <v>20976</v>
      </c>
      <c r="X6046" s="339">
        <v>3.0</v>
      </c>
      <c r="Y6046" s="339">
        <v>135.0</v>
      </c>
    </row>
    <row r="6047" ht="15.75" customHeight="1">
      <c r="A6047" s="336" t="str">
        <f>'Page 1 - General Information'!$G$12</f>
        <v>123468402</v>
      </c>
      <c r="B6047" s="295" t="str">
        <f>'Page 1 - General Information'!$G$16</f>
        <v>3395</v>
      </c>
      <c r="C6047" s="337" t="s">
        <v>164</v>
      </c>
      <c r="N6047" s="295" t="s">
        <v>19500</v>
      </c>
      <c r="P6047" s="490" t="str">
        <f t="array" ref="P6047">INDEX('Page 3 - Financial Information'!$K$16:$X$190,Y6047,X6047)</f>
        <v/>
      </c>
      <c r="S6047" s="295" t="s">
        <v>20977</v>
      </c>
      <c r="X6047" s="339">
        <v>4.0</v>
      </c>
      <c r="Y6047" s="339">
        <v>135.0</v>
      </c>
    </row>
    <row r="6048" ht="15.75" customHeight="1">
      <c r="A6048" s="336" t="str">
        <f>'Page 1 - General Information'!$G$12</f>
        <v>123468402</v>
      </c>
      <c r="B6048" s="295" t="str">
        <f>'Page 1 - General Information'!$G$16</f>
        <v>3395</v>
      </c>
      <c r="C6048" s="337" t="s">
        <v>164</v>
      </c>
      <c r="N6048" s="295" t="s">
        <v>19500</v>
      </c>
      <c r="P6048" s="490" t="str">
        <f t="array" ref="P6048">INDEX('Page 3 - Financial Information'!$K$16:$X$190,Y6048,X6048)</f>
        <v/>
      </c>
      <c r="S6048" s="295" t="s">
        <v>20978</v>
      </c>
      <c r="X6048" s="339">
        <v>5.0</v>
      </c>
      <c r="Y6048" s="339">
        <v>135.0</v>
      </c>
    </row>
    <row r="6049" ht="15.75" customHeight="1">
      <c r="A6049" s="336" t="str">
        <f>'Page 1 - General Information'!$G$12</f>
        <v>123468402</v>
      </c>
      <c r="B6049" s="295" t="str">
        <f>'Page 1 - General Information'!$G$16</f>
        <v>3395</v>
      </c>
      <c r="C6049" s="337" t="s">
        <v>164</v>
      </c>
      <c r="N6049" s="295" t="s">
        <v>19500</v>
      </c>
      <c r="P6049" s="490" t="str">
        <f t="array" ref="P6049">INDEX('Page 3 - Financial Information'!$K$16:$X$190,Y6049,X6049)</f>
        <v/>
      </c>
      <c r="S6049" s="295" t="s">
        <v>20979</v>
      </c>
      <c r="X6049" s="339">
        <v>6.0</v>
      </c>
      <c r="Y6049" s="339">
        <v>135.0</v>
      </c>
    </row>
    <row r="6050" ht="15.75" customHeight="1">
      <c r="A6050" s="336" t="str">
        <f>'Page 1 - General Information'!$G$12</f>
        <v>123468402</v>
      </c>
      <c r="B6050" s="295" t="str">
        <f>'Page 1 - General Information'!$G$16</f>
        <v>3395</v>
      </c>
      <c r="C6050" s="337" t="s">
        <v>164</v>
      </c>
      <c r="N6050" s="295" t="s">
        <v>19500</v>
      </c>
      <c r="P6050" s="490" t="str">
        <f t="array" ref="P6050">INDEX('Page 3 - Financial Information'!$K$16:$X$190,Y6050,X6050)</f>
        <v/>
      </c>
      <c r="S6050" s="295" t="s">
        <v>20980</v>
      </c>
      <c r="X6050" s="339">
        <v>7.0</v>
      </c>
      <c r="Y6050" s="339">
        <v>135.0</v>
      </c>
    </row>
    <row r="6051" ht="15.75" customHeight="1">
      <c r="A6051" s="336" t="str">
        <f>'Page 1 - General Information'!$G$12</f>
        <v>123468402</v>
      </c>
      <c r="B6051" s="295" t="str">
        <f>'Page 1 - General Information'!$G$16</f>
        <v>3395</v>
      </c>
      <c r="C6051" s="337" t="s">
        <v>164</v>
      </c>
      <c r="N6051" s="295" t="s">
        <v>19500</v>
      </c>
      <c r="P6051" s="490" t="str">
        <f t="array" ref="P6051">INDEX('Page 3 - Financial Information'!$K$16:$X$190,Y6051,X6051)</f>
        <v/>
      </c>
      <c r="S6051" s="295" t="s">
        <v>20981</v>
      </c>
      <c r="X6051" s="339">
        <v>8.0</v>
      </c>
      <c r="Y6051" s="339">
        <v>135.0</v>
      </c>
    </row>
    <row r="6052" ht="15.75" customHeight="1">
      <c r="A6052" s="336" t="str">
        <f>'Page 1 - General Information'!$G$12</f>
        <v>123468402</v>
      </c>
      <c r="B6052" s="295" t="str">
        <f>'Page 1 - General Information'!$G$16</f>
        <v>3395</v>
      </c>
      <c r="C6052" s="337" t="s">
        <v>164</v>
      </c>
      <c r="N6052" s="295" t="s">
        <v>19500</v>
      </c>
      <c r="P6052" s="490" t="str">
        <f t="array" ref="P6052">INDEX('Page 3 - Financial Information'!$K$16:$X$190,Y6052,X6052)</f>
        <v/>
      </c>
      <c r="S6052" s="295" t="s">
        <v>20982</v>
      </c>
      <c r="X6052" s="339">
        <v>9.0</v>
      </c>
      <c r="Y6052" s="339">
        <v>135.0</v>
      </c>
    </row>
    <row r="6053" ht="15.75" customHeight="1">
      <c r="A6053" s="336" t="str">
        <f>'Page 1 - General Information'!$G$12</f>
        <v>123468402</v>
      </c>
      <c r="B6053" s="295" t="str">
        <f>'Page 1 - General Information'!$G$16</f>
        <v>3395</v>
      </c>
      <c r="C6053" s="337" t="s">
        <v>164</v>
      </c>
      <c r="N6053" s="295" t="s">
        <v>19500</v>
      </c>
      <c r="P6053" s="490" t="str">
        <f t="array" ref="P6053">INDEX('Page 3 - Financial Information'!$K$16:$X$190,Y6053,X6053)</f>
        <v/>
      </c>
      <c r="S6053" s="295" t="s">
        <v>20983</v>
      </c>
      <c r="X6053" s="339">
        <v>10.0</v>
      </c>
      <c r="Y6053" s="339">
        <v>135.0</v>
      </c>
    </row>
    <row r="6054" ht="15.75" customHeight="1">
      <c r="A6054" s="336" t="str">
        <f>'Page 1 - General Information'!$G$12</f>
        <v>123468402</v>
      </c>
      <c r="B6054" s="295" t="str">
        <f>'Page 1 - General Information'!$G$16</f>
        <v>3395</v>
      </c>
      <c r="C6054" s="337" t="s">
        <v>164</v>
      </c>
      <c r="N6054" s="295" t="s">
        <v>19500</v>
      </c>
      <c r="P6054" s="490" t="str">
        <f t="array" ref="P6054">INDEX('Page 3 - Financial Information'!$K$16:$X$190,Y6054,X6054)</f>
        <v/>
      </c>
      <c r="S6054" s="295" t="s">
        <v>20984</v>
      </c>
      <c r="X6054" s="339">
        <v>13.0</v>
      </c>
      <c r="Y6054" s="339">
        <v>135.0</v>
      </c>
    </row>
    <row r="6055" ht="15.75" customHeight="1">
      <c r="A6055" s="336" t="str">
        <f>'Page 1 - General Information'!$G$12</f>
        <v>123468402</v>
      </c>
      <c r="B6055" s="295" t="str">
        <f>'Page 1 - General Information'!$G$16</f>
        <v>3395</v>
      </c>
      <c r="C6055" s="337" t="s">
        <v>164</v>
      </c>
      <c r="N6055" s="295" t="s">
        <v>19500</v>
      </c>
      <c r="P6055" s="490" t="str">
        <f t="array" ref="P6055">INDEX('Page 3 - Financial Information'!$K$16:$X$190,Y6055,X6055)</f>
        <v/>
      </c>
      <c r="S6055" s="295" t="s">
        <v>20985</v>
      </c>
      <c r="X6055" s="339">
        <v>14.0</v>
      </c>
      <c r="Y6055" s="339">
        <v>135.0</v>
      </c>
    </row>
    <row r="6056" ht="15.75" customHeight="1">
      <c r="A6056" s="336" t="str">
        <f>'Page 1 - General Information'!$G$12</f>
        <v>123468402</v>
      </c>
      <c r="B6056" s="295" t="str">
        <f>'Page 1 - General Information'!$G$16</f>
        <v>3395</v>
      </c>
      <c r="C6056" s="337" t="s">
        <v>164</v>
      </c>
      <c r="N6056" s="295" t="s">
        <v>19500</v>
      </c>
      <c r="P6056" s="490">
        <f t="array" ref="P6056">INDEX('Page 3 - Financial Information'!$K$16:$X$190,Y6056,X6056)</f>
        <v>0</v>
      </c>
      <c r="S6056" s="464" t="s">
        <v>20986</v>
      </c>
      <c r="X6056" s="339">
        <v>1.0</v>
      </c>
      <c r="Y6056" s="339">
        <v>136.0</v>
      </c>
    </row>
    <row r="6057" ht="15.75" customHeight="1">
      <c r="A6057" s="336" t="str">
        <f>'Page 1 - General Information'!$G$12</f>
        <v>123468402</v>
      </c>
      <c r="B6057" s="295" t="str">
        <f>'Page 1 - General Information'!$G$16</f>
        <v>3395</v>
      </c>
      <c r="C6057" s="337" t="s">
        <v>164</v>
      </c>
      <c r="N6057" s="295" t="s">
        <v>19500</v>
      </c>
      <c r="P6057" s="490" t="str">
        <f t="array" ref="P6057">INDEX('Page 3 - Financial Information'!$K$16:$X$190,Y6057,X6057)</f>
        <v/>
      </c>
      <c r="S6057" s="464" t="s">
        <v>20987</v>
      </c>
      <c r="X6057" s="339">
        <v>3.0</v>
      </c>
      <c r="Y6057" s="339">
        <v>136.0</v>
      </c>
    </row>
    <row r="6058" ht="15.75" customHeight="1">
      <c r="A6058" s="336" t="str">
        <f>'Page 1 - General Information'!$G$12</f>
        <v>123468402</v>
      </c>
      <c r="B6058" s="295" t="str">
        <f>'Page 1 - General Information'!$G$16</f>
        <v>3395</v>
      </c>
      <c r="C6058" s="337" t="s">
        <v>164</v>
      </c>
      <c r="N6058" s="295" t="s">
        <v>19500</v>
      </c>
      <c r="P6058" s="490" t="str">
        <f t="array" ref="P6058">INDEX('Page 3 - Financial Information'!$K$16:$X$190,Y6058,X6058)</f>
        <v/>
      </c>
      <c r="S6058" s="295" t="s">
        <v>20988</v>
      </c>
      <c r="X6058" s="339">
        <v>4.0</v>
      </c>
      <c r="Y6058" s="339">
        <v>136.0</v>
      </c>
    </row>
    <row r="6059" ht="15.75" customHeight="1">
      <c r="A6059" s="336" t="str">
        <f>'Page 1 - General Information'!$G$12</f>
        <v>123468402</v>
      </c>
      <c r="B6059" s="295" t="str">
        <f>'Page 1 - General Information'!$G$16</f>
        <v>3395</v>
      </c>
      <c r="C6059" s="337" t="s">
        <v>164</v>
      </c>
      <c r="N6059" s="295" t="s">
        <v>19500</v>
      </c>
      <c r="P6059" s="490" t="str">
        <f t="array" ref="P6059">INDEX('Page 3 - Financial Information'!$K$16:$X$190,Y6059,X6059)</f>
        <v/>
      </c>
      <c r="S6059" s="295" t="s">
        <v>20989</v>
      </c>
      <c r="X6059" s="339">
        <v>5.0</v>
      </c>
      <c r="Y6059" s="339">
        <v>136.0</v>
      </c>
    </row>
    <row r="6060" ht="15.75" customHeight="1">
      <c r="A6060" s="336" t="str">
        <f>'Page 1 - General Information'!$G$12</f>
        <v>123468402</v>
      </c>
      <c r="B6060" s="295" t="str">
        <f>'Page 1 - General Information'!$G$16</f>
        <v>3395</v>
      </c>
      <c r="C6060" s="337" t="s">
        <v>164</v>
      </c>
      <c r="N6060" s="295" t="s">
        <v>19500</v>
      </c>
      <c r="P6060" s="490" t="str">
        <f t="array" ref="P6060">INDEX('Page 3 - Financial Information'!$K$16:$X$190,Y6060,X6060)</f>
        <v/>
      </c>
      <c r="S6060" s="295" t="s">
        <v>20990</v>
      </c>
      <c r="X6060" s="339">
        <v>6.0</v>
      </c>
      <c r="Y6060" s="339">
        <v>136.0</v>
      </c>
    </row>
    <row r="6061" ht="15.75" customHeight="1">
      <c r="A6061" s="336" t="str">
        <f>'Page 1 - General Information'!$G$12</f>
        <v>123468402</v>
      </c>
      <c r="B6061" s="295" t="str">
        <f>'Page 1 - General Information'!$G$16</f>
        <v>3395</v>
      </c>
      <c r="C6061" s="337" t="s">
        <v>164</v>
      </c>
      <c r="N6061" s="295" t="s">
        <v>19500</v>
      </c>
      <c r="P6061" s="490" t="str">
        <f t="array" ref="P6061">INDEX('Page 3 - Financial Information'!$K$16:$X$190,Y6061,X6061)</f>
        <v/>
      </c>
      <c r="S6061" s="295" t="s">
        <v>20991</v>
      </c>
      <c r="X6061" s="339">
        <v>7.0</v>
      </c>
      <c r="Y6061" s="339">
        <v>136.0</v>
      </c>
    </row>
    <row r="6062" ht="15.75" customHeight="1">
      <c r="A6062" s="336" t="str">
        <f>'Page 1 - General Information'!$G$12</f>
        <v>123468402</v>
      </c>
      <c r="B6062" s="295" t="str">
        <f>'Page 1 - General Information'!$G$16</f>
        <v>3395</v>
      </c>
      <c r="C6062" s="337" t="s">
        <v>164</v>
      </c>
      <c r="N6062" s="295" t="s">
        <v>19500</v>
      </c>
      <c r="P6062" s="490" t="str">
        <f t="array" ref="P6062">INDEX('Page 3 - Financial Information'!$K$16:$X$190,Y6062,X6062)</f>
        <v/>
      </c>
      <c r="S6062" s="295" t="s">
        <v>20992</v>
      </c>
      <c r="X6062" s="339">
        <v>8.0</v>
      </c>
      <c r="Y6062" s="339">
        <v>136.0</v>
      </c>
    </row>
    <row r="6063" ht="15.75" customHeight="1">
      <c r="A6063" s="336" t="str">
        <f>'Page 1 - General Information'!$G$12</f>
        <v>123468402</v>
      </c>
      <c r="B6063" s="295" t="str">
        <f>'Page 1 - General Information'!$G$16</f>
        <v>3395</v>
      </c>
      <c r="C6063" s="337" t="s">
        <v>164</v>
      </c>
      <c r="N6063" s="295" t="s">
        <v>19500</v>
      </c>
      <c r="P6063" s="490" t="str">
        <f t="array" ref="P6063">INDEX('Page 3 - Financial Information'!$K$16:$X$190,Y6063,X6063)</f>
        <v/>
      </c>
      <c r="S6063" s="295" t="s">
        <v>20993</v>
      </c>
      <c r="X6063" s="339">
        <v>9.0</v>
      </c>
      <c r="Y6063" s="339">
        <v>136.0</v>
      </c>
    </row>
    <row r="6064" ht="15.75" customHeight="1">
      <c r="A6064" s="336" t="str">
        <f>'Page 1 - General Information'!$G$12</f>
        <v>123468402</v>
      </c>
      <c r="B6064" s="295" t="str">
        <f>'Page 1 - General Information'!$G$16</f>
        <v>3395</v>
      </c>
      <c r="C6064" s="337" t="s">
        <v>164</v>
      </c>
      <c r="N6064" s="295" t="s">
        <v>19500</v>
      </c>
      <c r="P6064" s="490" t="str">
        <f t="array" ref="P6064">INDEX('Page 3 - Financial Information'!$K$16:$X$190,Y6064,X6064)</f>
        <v/>
      </c>
      <c r="S6064" s="295" t="s">
        <v>20994</v>
      </c>
      <c r="X6064" s="339">
        <v>10.0</v>
      </c>
      <c r="Y6064" s="339">
        <v>136.0</v>
      </c>
    </row>
    <row r="6065" ht="15.75" customHeight="1">
      <c r="A6065" s="336" t="str">
        <f>'Page 1 - General Information'!$G$12</f>
        <v>123468402</v>
      </c>
      <c r="B6065" s="295" t="str">
        <f>'Page 1 - General Information'!$G$16</f>
        <v>3395</v>
      </c>
      <c r="C6065" s="337" t="s">
        <v>164</v>
      </c>
      <c r="N6065" s="295" t="s">
        <v>19500</v>
      </c>
      <c r="P6065" s="490" t="str">
        <f t="array" ref="P6065">INDEX('Page 3 - Financial Information'!$K$16:$X$190,Y6065,X6065)</f>
        <v/>
      </c>
      <c r="S6065" s="295" t="s">
        <v>20995</v>
      </c>
      <c r="X6065" s="339">
        <v>13.0</v>
      </c>
      <c r="Y6065" s="339">
        <v>136.0</v>
      </c>
    </row>
    <row r="6066" ht="15.75" customHeight="1">
      <c r="A6066" s="336" t="str">
        <f>'Page 1 - General Information'!$G$12</f>
        <v>123468402</v>
      </c>
      <c r="B6066" s="295" t="str">
        <f>'Page 1 - General Information'!$G$16</f>
        <v>3395</v>
      </c>
      <c r="C6066" s="337" t="s">
        <v>164</v>
      </c>
      <c r="N6066" s="295" t="s">
        <v>19500</v>
      </c>
      <c r="P6066" s="490" t="str">
        <f t="array" ref="P6066">INDEX('Page 3 - Financial Information'!$K$16:$X$190,Y6066,X6066)</f>
        <v/>
      </c>
      <c r="S6066" s="295" t="s">
        <v>20996</v>
      </c>
      <c r="X6066" s="339">
        <v>14.0</v>
      </c>
      <c r="Y6066" s="339">
        <v>136.0</v>
      </c>
    </row>
    <row r="6067" ht="15.75" customHeight="1">
      <c r="A6067" s="336" t="str">
        <f>'Page 1 - General Information'!$G$12</f>
        <v>123468402</v>
      </c>
      <c r="B6067" s="295" t="str">
        <f>'Page 1 - General Information'!$G$16</f>
        <v>3395</v>
      </c>
      <c r="C6067" s="337" t="s">
        <v>164</v>
      </c>
      <c r="N6067" s="295" t="s">
        <v>19500</v>
      </c>
      <c r="P6067" s="490">
        <f t="array" ref="P6067">INDEX('Page 3 - Financial Information'!$K$16:$X$190,Y6067,X6067)</f>
        <v>0</v>
      </c>
      <c r="S6067" s="464" t="s">
        <v>20997</v>
      </c>
      <c r="X6067" s="339">
        <v>1.0</v>
      </c>
      <c r="Y6067" s="339">
        <v>137.0</v>
      </c>
    </row>
    <row r="6068" ht="15.75" customHeight="1">
      <c r="A6068" s="336" t="str">
        <f>'Page 1 - General Information'!$G$12</f>
        <v>123468402</v>
      </c>
      <c r="B6068" s="295" t="str">
        <f>'Page 1 - General Information'!$G$16</f>
        <v>3395</v>
      </c>
      <c r="C6068" s="337" t="s">
        <v>164</v>
      </c>
      <c r="N6068" s="295" t="s">
        <v>19500</v>
      </c>
      <c r="P6068" s="490" t="str">
        <f t="array" ref="P6068">INDEX('Page 3 - Financial Information'!$K$16:$X$190,Y6068,X6068)</f>
        <v/>
      </c>
      <c r="S6068" s="464" t="s">
        <v>20998</v>
      </c>
      <c r="X6068" s="339">
        <v>3.0</v>
      </c>
      <c r="Y6068" s="339">
        <v>137.0</v>
      </c>
    </row>
    <row r="6069" ht="15.75" customHeight="1">
      <c r="A6069" s="336" t="str">
        <f>'Page 1 - General Information'!$G$12</f>
        <v>123468402</v>
      </c>
      <c r="B6069" s="295" t="str">
        <f>'Page 1 - General Information'!$G$16</f>
        <v>3395</v>
      </c>
      <c r="C6069" s="337" t="s">
        <v>164</v>
      </c>
      <c r="N6069" s="295" t="s">
        <v>19500</v>
      </c>
      <c r="P6069" s="490" t="str">
        <f t="array" ref="P6069">INDEX('Page 3 - Financial Information'!$K$16:$X$190,Y6069,X6069)</f>
        <v/>
      </c>
      <c r="S6069" s="295" t="s">
        <v>20999</v>
      </c>
      <c r="X6069" s="339">
        <v>4.0</v>
      </c>
      <c r="Y6069" s="339">
        <v>137.0</v>
      </c>
    </row>
    <row r="6070" ht="15.75" customHeight="1">
      <c r="A6070" s="336" t="str">
        <f>'Page 1 - General Information'!$G$12</f>
        <v>123468402</v>
      </c>
      <c r="B6070" s="295" t="str">
        <f>'Page 1 - General Information'!$G$16</f>
        <v>3395</v>
      </c>
      <c r="C6070" s="337" t="s">
        <v>164</v>
      </c>
      <c r="N6070" s="295" t="s">
        <v>19500</v>
      </c>
      <c r="P6070" s="490" t="str">
        <f t="array" ref="P6070">INDEX('Page 3 - Financial Information'!$K$16:$X$190,Y6070,X6070)</f>
        <v/>
      </c>
      <c r="S6070" s="295" t="s">
        <v>21000</v>
      </c>
      <c r="X6070" s="339">
        <v>5.0</v>
      </c>
      <c r="Y6070" s="339">
        <v>137.0</v>
      </c>
    </row>
    <row r="6071" ht="15.75" customHeight="1">
      <c r="A6071" s="336" t="str">
        <f>'Page 1 - General Information'!$G$12</f>
        <v>123468402</v>
      </c>
      <c r="B6071" s="295" t="str">
        <f>'Page 1 - General Information'!$G$16</f>
        <v>3395</v>
      </c>
      <c r="C6071" s="337" t="s">
        <v>164</v>
      </c>
      <c r="N6071" s="295" t="s">
        <v>19500</v>
      </c>
      <c r="P6071" s="490" t="str">
        <f t="array" ref="P6071">INDEX('Page 3 - Financial Information'!$K$16:$X$190,Y6071,X6071)</f>
        <v/>
      </c>
      <c r="S6071" s="295" t="s">
        <v>21001</v>
      </c>
      <c r="X6071" s="339">
        <v>6.0</v>
      </c>
      <c r="Y6071" s="339">
        <v>137.0</v>
      </c>
    </row>
    <row r="6072" ht="15.75" customHeight="1">
      <c r="A6072" s="336" t="str">
        <f>'Page 1 - General Information'!$G$12</f>
        <v>123468402</v>
      </c>
      <c r="B6072" s="295" t="str">
        <f>'Page 1 - General Information'!$G$16</f>
        <v>3395</v>
      </c>
      <c r="C6072" s="337" t="s">
        <v>164</v>
      </c>
      <c r="N6072" s="295" t="s">
        <v>19500</v>
      </c>
      <c r="P6072" s="490" t="str">
        <f t="array" ref="P6072">INDEX('Page 3 - Financial Information'!$K$16:$X$190,Y6072,X6072)</f>
        <v/>
      </c>
      <c r="S6072" s="295" t="s">
        <v>21002</v>
      </c>
      <c r="X6072" s="339">
        <v>7.0</v>
      </c>
      <c r="Y6072" s="339">
        <v>137.0</v>
      </c>
    </row>
    <row r="6073" ht="15.75" customHeight="1">
      <c r="A6073" s="336" t="str">
        <f>'Page 1 - General Information'!$G$12</f>
        <v>123468402</v>
      </c>
      <c r="B6073" s="295" t="str">
        <f>'Page 1 - General Information'!$G$16</f>
        <v>3395</v>
      </c>
      <c r="C6073" s="337" t="s">
        <v>164</v>
      </c>
      <c r="N6073" s="295" t="s">
        <v>19500</v>
      </c>
      <c r="P6073" s="490" t="str">
        <f t="array" ref="P6073">INDEX('Page 3 - Financial Information'!$K$16:$X$190,Y6073,X6073)</f>
        <v/>
      </c>
      <c r="S6073" s="295" t="s">
        <v>21003</v>
      </c>
      <c r="X6073" s="339">
        <v>8.0</v>
      </c>
      <c r="Y6073" s="339">
        <v>137.0</v>
      </c>
    </row>
    <row r="6074" ht="15.75" customHeight="1">
      <c r="A6074" s="336" t="str">
        <f>'Page 1 - General Information'!$G$12</f>
        <v>123468402</v>
      </c>
      <c r="B6074" s="295" t="str">
        <f>'Page 1 - General Information'!$G$16</f>
        <v>3395</v>
      </c>
      <c r="C6074" s="337" t="s">
        <v>164</v>
      </c>
      <c r="N6074" s="295" t="s">
        <v>19500</v>
      </c>
      <c r="P6074" s="490" t="str">
        <f t="array" ref="P6074">INDEX('Page 3 - Financial Information'!$K$16:$X$190,Y6074,X6074)</f>
        <v/>
      </c>
      <c r="S6074" s="295" t="s">
        <v>21004</v>
      </c>
      <c r="X6074" s="339">
        <v>9.0</v>
      </c>
      <c r="Y6074" s="339">
        <v>137.0</v>
      </c>
    </row>
    <row r="6075" ht="15.75" customHeight="1">
      <c r="A6075" s="336" t="str">
        <f>'Page 1 - General Information'!$G$12</f>
        <v>123468402</v>
      </c>
      <c r="B6075" s="295" t="str">
        <f>'Page 1 - General Information'!$G$16</f>
        <v>3395</v>
      </c>
      <c r="C6075" s="337" t="s">
        <v>164</v>
      </c>
      <c r="N6075" s="295" t="s">
        <v>19500</v>
      </c>
      <c r="P6075" s="490" t="str">
        <f t="array" ref="P6075">INDEX('Page 3 - Financial Information'!$K$16:$X$190,Y6075,X6075)</f>
        <v/>
      </c>
      <c r="S6075" s="295" t="s">
        <v>21005</v>
      </c>
      <c r="X6075" s="339">
        <v>10.0</v>
      </c>
      <c r="Y6075" s="339">
        <v>137.0</v>
      </c>
    </row>
    <row r="6076" ht="15.75" customHeight="1">
      <c r="A6076" s="336" t="str">
        <f>'Page 1 - General Information'!$G$12</f>
        <v>123468402</v>
      </c>
      <c r="B6076" s="295" t="str">
        <f>'Page 1 - General Information'!$G$16</f>
        <v>3395</v>
      </c>
      <c r="C6076" s="337" t="s">
        <v>164</v>
      </c>
      <c r="N6076" s="295" t="s">
        <v>19500</v>
      </c>
      <c r="P6076" s="490" t="str">
        <f t="array" ref="P6076">INDEX('Page 3 - Financial Information'!$K$16:$X$190,Y6076,X6076)</f>
        <v/>
      </c>
      <c r="S6076" s="295" t="s">
        <v>21006</v>
      </c>
      <c r="X6076" s="339">
        <v>13.0</v>
      </c>
      <c r="Y6076" s="339">
        <v>137.0</v>
      </c>
    </row>
    <row r="6077" ht="15.75" customHeight="1">
      <c r="A6077" s="336" t="str">
        <f>'Page 1 - General Information'!$G$12</f>
        <v>123468402</v>
      </c>
      <c r="B6077" s="295" t="str">
        <f>'Page 1 - General Information'!$G$16</f>
        <v>3395</v>
      </c>
      <c r="C6077" s="337" t="s">
        <v>164</v>
      </c>
      <c r="N6077" s="295" t="s">
        <v>19500</v>
      </c>
      <c r="P6077" s="490" t="str">
        <f t="array" ref="P6077">INDEX('Page 3 - Financial Information'!$K$16:$X$190,Y6077,X6077)</f>
        <v/>
      </c>
      <c r="S6077" s="295" t="s">
        <v>21007</v>
      </c>
      <c r="X6077" s="339">
        <v>14.0</v>
      </c>
      <c r="Y6077" s="339">
        <v>137.0</v>
      </c>
    </row>
    <row r="6078" ht="15.75" customHeight="1">
      <c r="A6078" s="336" t="str">
        <f>'Page 1 - General Information'!$G$12</f>
        <v>123468402</v>
      </c>
      <c r="B6078" s="295" t="str">
        <f>'Page 1 - General Information'!$G$16</f>
        <v>3395</v>
      </c>
      <c r="C6078" s="337" t="s">
        <v>164</v>
      </c>
      <c r="N6078" s="295" t="s">
        <v>19500</v>
      </c>
      <c r="P6078" s="490">
        <f t="array" ref="P6078">INDEX('Page 3 - Financial Information'!$K$16:$X$190,Y6078,X6078)</f>
        <v>0</v>
      </c>
      <c r="S6078" s="464" t="s">
        <v>21008</v>
      </c>
      <c r="X6078" s="339">
        <v>1.0</v>
      </c>
      <c r="Y6078" s="339">
        <v>138.0</v>
      </c>
    </row>
    <row r="6079" ht="15.75" customHeight="1">
      <c r="A6079" s="336" t="str">
        <f>'Page 1 - General Information'!$G$12</f>
        <v>123468402</v>
      </c>
      <c r="B6079" s="295" t="str">
        <f>'Page 1 - General Information'!$G$16</f>
        <v>3395</v>
      </c>
      <c r="C6079" s="337" t="s">
        <v>164</v>
      </c>
      <c r="N6079" s="295" t="s">
        <v>19500</v>
      </c>
      <c r="P6079" s="490" t="str">
        <f t="array" ref="P6079">INDEX('Page 3 - Financial Information'!$K$16:$X$190,Y6079,X6079)</f>
        <v/>
      </c>
      <c r="S6079" s="464" t="s">
        <v>21009</v>
      </c>
      <c r="X6079" s="339">
        <v>3.0</v>
      </c>
      <c r="Y6079" s="339">
        <v>138.0</v>
      </c>
    </row>
    <row r="6080" ht="15.75" customHeight="1">
      <c r="A6080" s="336" t="str">
        <f>'Page 1 - General Information'!$G$12</f>
        <v>123468402</v>
      </c>
      <c r="B6080" s="295" t="str">
        <f>'Page 1 - General Information'!$G$16</f>
        <v>3395</v>
      </c>
      <c r="C6080" s="337" t="s">
        <v>164</v>
      </c>
      <c r="N6080" s="295" t="s">
        <v>19500</v>
      </c>
      <c r="P6080" s="490" t="str">
        <f t="array" ref="P6080">INDEX('Page 3 - Financial Information'!$K$16:$X$190,Y6080,X6080)</f>
        <v/>
      </c>
      <c r="S6080" s="295" t="s">
        <v>21010</v>
      </c>
      <c r="X6080" s="339">
        <v>4.0</v>
      </c>
      <c r="Y6080" s="339">
        <v>138.0</v>
      </c>
    </row>
    <row r="6081" ht="15.75" customHeight="1">
      <c r="A6081" s="336" t="str">
        <f>'Page 1 - General Information'!$G$12</f>
        <v>123468402</v>
      </c>
      <c r="B6081" s="295" t="str">
        <f>'Page 1 - General Information'!$G$16</f>
        <v>3395</v>
      </c>
      <c r="C6081" s="337" t="s">
        <v>164</v>
      </c>
      <c r="N6081" s="295" t="s">
        <v>19500</v>
      </c>
      <c r="P6081" s="490" t="str">
        <f t="array" ref="P6081">INDEX('Page 3 - Financial Information'!$K$16:$X$190,Y6081,X6081)</f>
        <v/>
      </c>
      <c r="S6081" s="295" t="s">
        <v>21011</v>
      </c>
      <c r="X6081" s="339">
        <v>5.0</v>
      </c>
      <c r="Y6081" s="339">
        <v>138.0</v>
      </c>
    </row>
    <row r="6082" ht="15.75" customHeight="1">
      <c r="A6082" s="336" t="str">
        <f>'Page 1 - General Information'!$G$12</f>
        <v>123468402</v>
      </c>
      <c r="B6082" s="295" t="str">
        <f>'Page 1 - General Information'!$G$16</f>
        <v>3395</v>
      </c>
      <c r="C6082" s="337" t="s">
        <v>164</v>
      </c>
      <c r="N6082" s="295" t="s">
        <v>19500</v>
      </c>
      <c r="P6082" s="490" t="str">
        <f t="array" ref="P6082">INDEX('Page 3 - Financial Information'!$K$16:$X$190,Y6082,X6082)</f>
        <v/>
      </c>
      <c r="S6082" s="295" t="s">
        <v>21012</v>
      </c>
      <c r="X6082" s="339">
        <v>6.0</v>
      </c>
      <c r="Y6082" s="339">
        <v>138.0</v>
      </c>
    </row>
    <row r="6083" ht="15.75" customHeight="1">
      <c r="A6083" s="336" t="str">
        <f>'Page 1 - General Information'!$G$12</f>
        <v>123468402</v>
      </c>
      <c r="B6083" s="295" t="str">
        <f>'Page 1 - General Information'!$G$16</f>
        <v>3395</v>
      </c>
      <c r="C6083" s="337" t="s">
        <v>164</v>
      </c>
      <c r="N6083" s="295" t="s">
        <v>19500</v>
      </c>
      <c r="P6083" s="490" t="str">
        <f t="array" ref="P6083">INDEX('Page 3 - Financial Information'!$K$16:$X$190,Y6083,X6083)</f>
        <v/>
      </c>
      <c r="S6083" s="295" t="s">
        <v>21013</v>
      </c>
      <c r="X6083" s="339">
        <v>7.0</v>
      </c>
      <c r="Y6083" s="339">
        <v>138.0</v>
      </c>
    </row>
    <row r="6084" ht="15.75" customHeight="1">
      <c r="A6084" s="336" t="str">
        <f>'Page 1 - General Information'!$G$12</f>
        <v>123468402</v>
      </c>
      <c r="B6084" s="295" t="str">
        <f>'Page 1 - General Information'!$G$16</f>
        <v>3395</v>
      </c>
      <c r="C6084" s="337" t="s">
        <v>164</v>
      </c>
      <c r="N6084" s="295" t="s">
        <v>19500</v>
      </c>
      <c r="P6084" s="490" t="str">
        <f t="array" ref="P6084">INDEX('Page 3 - Financial Information'!$K$16:$X$190,Y6084,X6084)</f>
        <v/>
      </c>
      <c r="S6084" s="295" t="s">
        <v>21014</v>
      </c>
      <c r="X6084" s="339">
        <v>8.0</v>
      </c>
      <c r="Y6084" s="339">
        <v>138.0</v>
      </c>
    </row>
    <row r="6085" ht="15.75" customHeight="1">
      <c r="A6085" s="336" t="str">
        <f>'Page 1 - General Information'!$G$12</f>
        <v>123468402</v>
      </c>
      <c r="B6085" s="295" t="str">
        <f>'Page 1 - General Information'!$G$16</f>
        <v>3395</v>
      </c>
      <c r="C6085" s="337" t="s">
        <v>164</v>
      </c>
      <c r="N6085" s="295" t="s">
        <v>19500</v>
      </c>
      <c r="P6085" s="490" t="str">
        <f t="array" ref="P6085">INDEX('Page 3 - Financial Information'!$K$16:$X$190,Y6085,X6085)</f>
        <v/>
      </c>
      <c r="S6085" s="295" t="s">
        <v>21015</v>
      </c>
      <c r="X6085" s="339">
        <v>9.0</v>
      </c>
      <c r="Y6085" s="339">
        <v>138.0</v>
      </c>
    </row>
    <row r="6086" ht="15.75" customHeight="1">
      <c r="A6086" s="336" t="str">
        <f>'Page 1 - General Information'!$G$12</f>
        <v>123468402</v>
      </c>
      <c r="B6086" s="295" t="str">
        <f>'Page 1 - General Information'!$G$16</f>
        <v>3395</v>
      </c>
      <c r="C6086" s="337" t="s">
        <v>164</v>
      </c>
      <c r="N6086" s="295" t="s">
        <v>19500</v>
      </c>
      <c r="P6086" s="490" t="str">
        <f t="array" ref="P6086">INDEX('Page 3 - Financial Information'!$K$16:$X$190,Y6086,X6086)</f>
        <v/>
      </c>
      <c r="S6086" s="295" t="s">
        <v>21016</v>
      </c>
      <c r="X6086" s="339">
        <v>10.0</v>
      </c>
      <c r="Y6086" s="339">
        <v>138.0</v>
      </c>
    </row>
    <row r="6087" ht="15.75" customHeight="1">
      <c r="A6087" s="336" t="str">
        <f>'Page 1 - General Information'!$G$12</f>
        <v>123468402</v>
      </c>
      <c r="B6087" s="295" t="str">
        <f>'Page 1 - General Information'!$G$16</f>
        <v>3395</v>
      </c>
      <c r="C6087" s="337" t="s">
        <v>164</v>
      </c>
      <c r="N6087" s="295" t="s">
        <v>19500</v>
      </c>
      <c r="P6087" s="490" t="str">
        <f t="array" ref="P6087">INDEX('Page 3 - Financial Information'!$K$16:$X$190,Y6087,X6087)</f>
        <v/>
      </c>
      <c r="S6087" s="295" t="s">
        <v>21017</v>
      </c>
      <c r="X6087" s="339">
        <v>13.0</v>
      </c>
      <c r="Y6087" s="339">
        <v>138.0</v>
      </c>
    </row>
    <row r="6088" ht="15.75" customHeight="1">
      <c r="A6088" s="336" t="str">
        <f>'Page 1 - General Information'!$G$12</f>
        <v>123468402</v>
      </c>
      <c r="B6088" s="295" t="str">
        <f>'Page 1 - General Information'!$G$16</f>
        <v>3395</v>
      </c>
      <c r="C6088" s="337" t="s">
        <v>164</v>
      </c>
      <c r="N6088" s="295" t="s">
        <v>19500</v>
      </c>
      <c r="P6088" s="490" t="str">
        <f t="array" ref="P6088">INDEX('Page 3 - Financial Information'!$K$16:$X$190,Y6088,X6088)</f>
        <v/>
      </c>
      <c r="S6088" s="295" t="s">
        <v>21018</v>
      </c>
      <c r="X6088" s="339">
        <v>14.0</v>
      </c>
      <c r="Y6088" s="339">
        <v>138.0</v>
      </c>
    </row>
    <row r="6089" ht="15.75" customHeight="1">
      <c r="A6089" s="336" t="str">
        <f>'Page 1 - General Information'!$G$12</f>
        <v>123468402</v>
      </c>
      <c r="B6089" s="295" t="str">
        <f>'Page 1 - General Information'!$G$16</f>
        <v>3395</v>
      </c>
      <c r="C6089" s="337" t="s">
        <v>164</v>
      </c>
      <c r="N6089" s="295" t="s">
        <v>19500</v>
      </c>
      <c r="P6089" s="490">
        <f t="array" ref="P6089">INDEX('Page 3 - Financial Information'!$K$16:$X$190,Y6089,X6089)</f>
        <v>0</v>
      </c>
      <c r="S6089" s="464" t="s">
        <v>21019</v>
      </c>
      <c r="X6089" s="339">
        <v>1.0</v>
      </c>
      <c r="Y6089" s="339">
        <v>139.0</v>
      </c>
    </row>
    <row r="6090" ht="15.75" customHeight="1">
      <c r="A6090" s="336" t="str">
        <f>'Page 1 - General Information'!$G$12</f>
        <v>123468402</v>
      </c>
      <c r="B6090" s="295" t="str">
        <f>'Page 1 - General Information'!$G$16</f>
        <v>3395</v>
      </c>
      <c r="C6090" s="337" t="s">
        <v>164</v>
      </c>
      <c r="N6090" s="295" t="s">
        <v>19500</v>
      </c>
      <c r="P6090" s="490" t="str">
        <f t="array" ref="P6090">INDEX('Page 3 - Financial Information'!$K$16:$X$190,Y6090,X6090)</f>
        <v/>
      </c>
      <c r="S6090" s="464" t="s">
        <v>21020</v>
      </c>
      <c r="X6090" s="339">
        <v>3.0</v>
      </c>
      <c r="Y6090" s="339">
        <v>139.0</v>
      </c>
    </row>
    <row r="6091" ht="15.75" customHeight="1">
      <c r="A6091" s="336" t="str">
        <f>'Page 1 - General Information'!$G$12</f>
        <v>123468402</v>
      </c>
      <c r="B6091" s="295" t="str">
        <f>'Page 1 - General Information'!$G$16</f>
        <v>3395</v>
      </c>
      <c r="C6091" s="337" t="s">
        <v>164</v>
      </c>
      <c r="N6091" s="295" t="s">
        <v>19500</v>
      </c>
      <c r="P6091" s="490" t="str">
        <f t="array" ref="P6091">INDEX('Page 3 - Financial Information'!$K$16:$X$190,Y6091,X6091)</f>
        <v/>
      </c>
      <c r="S6091" s="295" t="s">
        <v>21021</v>
      </c>
      <c r="X6091" s="339">
        <v>4.0</v>
      </c>
      <c r="Y6091" s="339">
        <v>139.0</v>
      </c>
    </row>
    <row r="6092" ht="15.75" customHeight="1">
      <c r="A6092" s="336" t="str">
        <f>'Page 1 - General Information'!$G$12</f>
        <v>123468402</v>
      </c>
      <c r="B6092" s="295" t="str">
        <f>'Page 1 - General Information'!$G$16</f>
        <v>3395</v>
      </c>
      <c r="C6092" s="337" t="s">
        <v>164</v>
      </c>
      <c r="N6092" s="295" t="s">
        <v>19500</v>
      </c>
      <c r="P6092" s="490" t="str">
        <f t="array" ref="P6092">INDEX('Page 3 - Financial Information'!$K$16:$X$190,Y6092,X6092)</f>
        <v/>
      </c>
      <c r="S6092" s="295" t="s">
        <v>21022</v>
      </c>
      <c r="X6092" s="339">
        <v>5.0</v>
      </c>
      <c r="Y6092" s="339">
        <v>139.0</v>
      </c>
    </row>
    <row r="6093" ht="15.75" customHeight="1">
      <c r="A6093" s="336" t="str">
        <f>'Page 1 - General Information'!$G$12</f>
        <v>123468402</v>
      </c>
      <c r="B6093" s="295" t="str">
        <f>'Page 1 - General Information'!$G$16</f>
        <v>3395</v>
      </c>
      <c r="C6093" s="337" t="s">
        <v>164</v>
      </c>
      <c r="N6093" s="295" t="s">
        <v>19500</v>
      </c>
      <c r="P6093" s="490" t="str">
        <f t="array" ref="P6093">INDEX('Page 3 - Financial Information'!$K$16:$X$190,Y6093,X6093)</f>
        <v/>
      </c>
      <c r="S6093" s="295" t="s">
        <v>21023</v>
      </c>
      <c r="X6093" s="339">
        <v>6.0</v>
      </c>
      <c r="Y6093" s="339">
        <v>139.0</v>
      </c>
    </row>
    <row r="6094" ht="15.75" customHeight="1">
      <c r="A6094" s="336" t="str">
        <f>'Page 1 - General Information'!$G$12</f>
        <v>123468402</v>
      </c>
      <c r="B6094" s="295" t="str">
        <f>'Page 1 - General Information'!$G$16</f>
        <v>3395</v>
      </c>
      <c r="C6094" s="337" t="s">
        <v>164</v>
      </c>
      <c r="N6094" s="295" t="s">
        <v>19500</v>
      </c>
      <c r="P6094" s="490" t="str">
        <f t="array" ref="P6094">INDEX('Page 3 - Financial Information'!$K$16:$X$190,Y6094,X6094)</f>
        <v/>
      </c>
      <c r="S6094" s="295" t="s">
        <v>21024</v>
      </c>
      <c r="X6094" s="339">
        <v>7.0</v>
      </c>
      <c r="Y6094" s="339">
        <v>139.0</v>
      </c>
    </row>
    <row r="6095" ht="15.75" customHeight="1">
      <c r="A6095" s="336" t="str">
        <f>'Page 1 - General Information'!$G$12</f>
        <v>123468402</v>
      </c>
      <c r="B6095" s="295" t="str">
        <f>'Page 1 - General Information'!$G$16</f>
        <v>3395</v>
      </c>
      <c r="C6095" s="337" t="s">
        <v>164</v>
      </c>
      <c r="N6095" s="295" t="s">
        <v>19500</v>
      </c>
      <c r="P6095" s="490" t="str">
        <f t="array" ref="P6095">INDEX('Page 3 - Financial Information'!$K$16:$X$190,Y6095,X6095)</f>
        <v/>
      </c>
      <c r="S6095" s="295" t="s">
        <v>21025</v>
      </c>
      <c r="X6095" s="339">
        <v>8.0</v>
      </c>
      <c r="Y6095" s="339">
        <v>139.0</v>
      </c>
    </row>
    <row r="6096" ht="15.75" customHeight="1">
      <c r="A6096" s="336" t="str">
        <f>'Page 1 - General Information'!$G$12</f>
        <v>123468402</v>
      </c>
      <c r="B6096" s="295" t="str">
        <f>'Page 1 - General Information'!$G$16</f>
        <v>3395</v>
      </c>
      <c r="C6096" s="337" t="s">
        <v>164</v>
      </c>
      <c r="N6096" s="295" t="s">
        <v>19500</v>
      </c>
      <c r="P6096" s="490" t="str">
        <f t="array" ref="P6096">INDEX('Page 3 - Financial Information'!$K$16:$X$190,Y6096,X6096)</f>
        <v/>
      </c>
      <c r="S6096" s="295" t="s">
        <v>21026</v>
      </c>
      <c r="X6096" s="339">
        <v>9.0</v>
      </c>
      <c r="Y6096" s="339">
        <v>139.0</v>
      </c>
    </row>
    <row r="6097" ht="15.75" customHeight="1">
      <c r="A6097" s="336" t="str">
        <f>'Page 1 - General Information'!$G$12</f>
        <v>123468402</v>
      </c>
      <c r="B6097" s="295" t="str">
        <f>'Page 1 - General Information'!$G$16</f>
        <v>3395</v>
      </c>
      <c r="C6097" s="337" t="s">
        <v>164</v>
      </c>
      <c r="N6097" s="295" t="s">
        <v>19500</v>
      </c>
      <c r="P6097" s="490" t="str">
        <f t="array" ref="P6097">INDEX('Page 3 - Financial Information'!$K$16:$X$190,Y6097,X6097)</f>
        <v/>
      </c>
      <c r="S6097" s="295" t="s">
        <v>21027</v>
      </c>
      <c r="X6097" s="339">
        <v>10.0</v>
      </c>
      <c r="Y6097" s="339">
        <v>139.0</v>
      </c>
    </row>
    <row r="6098" ht="15.75" customHeight="1">
      <c r="A6098" s="336" t="str">
        <f>'Page 1 - General Information'!$G$12</f>
        <v>123468402</v>
      </c>
      <c r="B6098" s="295" t="str">
        <f>'Page 1 - General Information'!$G$16</f>
        <v>3395</v>
      </c>
      <c r="C6098" s="337" t="s">
        <v>164</v>
      </c>
      <c r="N6098" s="295" t="s">
        <v>19500</v>
      </c>
      <c r="P6098" s="490" t="str">
        <f t="array" ref="P6098">INDEX('Page 3 - Financial Information'!$K$16:$X$190,Y6098,X6098)</f>
        <v/>
      </c>
      <c r="S6098" s="295" t="s">
        <v>21028</v>
      </c>
      <c r="X6098" s="339">
        <v>13.0</v>
      </c>
      <c r="Y6098" s="339">
        <v>139.0</v>
      </c>
    </row>
    <row r="6099" ht="15.75" customHeight="1">
      <c r="A6099" s="336" t="str">
        <f>'Page 1 - General Information'!$G$12</f>
        <v>123468402</v>
      </c>
      <c r="B6099" s="295" t="str">
        <f>'Page 1 - General Information'!$G$16</f>
        <v>3395</v>
      </c>
      <c r="C6099" s="337" t="s">
        <v>164</v>
      </c>
      <c r="N6099" s="295" t="s">
        <v>19500</v>
      </c>
      <c r="P6099" s="490" t="str">
        <f t="array" ref="P6099">INDEX('Page 3 - Financial Information'!$K$16:$X$190,Y6099,X6099)</f>
        <v/>
      </c>
      <c r="S6099" s="295" t="s">
        <v>21029</v>
      </c>
      <c r="X6099" s="339">
        <v>14.0</v>
      </c>
      <c r="Y6099" s="339">
        <v>139.0</v>
      </c>
    </row>
    <row r="6100" ht="15.75" customHeight="1">
      <c r="A6100" s="336" t="str">
        <f>'Page 1 - General Information'!$G$12</f>
        <v>123468402</v>
      </c>
      <c r="B6100" s="295" t="str">
        <f>'Page 1 - General Information'!$G$16</f>
        <v>3395</v>
      </c>
      <c r="C6100" s="337" t="s">
        <v>164</v>
      </c>
      <c r="N6100" s="295" t="s">
        <v>19500</v>
      </c>
      <c r="P6100" s="490">
        <f t="array" ref="P6100">INDEX('Page 3 - Financial Information'!$K$16:$X$190,Y6100,X6100)</f>
        <v>0</v>
      </c>
      <c r="S6100" s="464" t="s">
        <v>21030</v>
      </c>
      <c r="X6100" s="339">
        <v>1.0</v>
      </c>
      <c r="Y6100" s="339">
        <v>140.0</v>
      </c>
    </row>
    <row r="6101" ht="15.75" customHeight="1">
      <c r="A6101" s="336" t="str">
        <f>'Page 1 - General Information'!$G$12</f>
        <v>123468402</v>
      </c>
      <c r="B6101" s="295" t="str">
        <f>'Page 1 - General Information'!$G$16</f>
        <v>3395</v>
      </c>
      <c r="C6101" s="337" t="s">
        <v>164</v>
      </c>
      <c r="N6101" s="295" t="s">
        <v>19500</v>
      </c>
      <c r="P6101" s="490" t="str">
        <f t="array" ref="P6101">INDEX('Page 3 - Financial Information'!$K$16:$X$190,Y6101,X6101)</f>
        <v/>
      </c>
      <c r="S6101" s="464" t="s">
        <v>21031</v>
      </c>
      <c r="X6101" s="339">
        <v>3.0</v>
      </c>
      <c r="Y6101" s="339">
        <v>140.0</v>
      </c>
    </row>
    <row r="6102" ht="15.75" customHeight="1">
      <c r="A6102" s="336" t="str">
        <f>'Page 1 - General Information'!$G$12</f>
        <v>123468402</v>
      </c>
      <c r="B6102" s="295" t="str">
        <f>'Page 1 - General Information'!$G$16</f>
        <v>3395</v>
      </c>
      <c r="C6102" s="337" t="s">
        <v>164</v>
      </c>
      <c r="N6102" s="295" t="s">
        <v>19500</v>
      </c>
      <c r="P6102" s="490" t="str">
        <f t="array" ref="P6102">INDEX('Page 3 - Financial Information'!$K$16:$X$190,Y6102,X6102)</f>
        <v/>
      </c>
      <c r="S6102" s="295" t="s">
        <v>21032</v>
      </c>
      <c r="X6102" s="339">
        <v>4.0</v>
      </c>
      <c r="Y6102" s="339">
        <v>140.0</v>
      </c>
    </row>
    <row r="6103" ht="15.75" customHeight="1">
      <c r="A6103" s="336" t="str">
        <f>'Page 1 - General Information'!$G$12</f>
        <v>123468402</v>
      </c>
      <c r="B6103" s="295" t="str">
        <f>'Page 1 - General Information'!$G$16</f>
        <v>3395</v>
      </c>
      <c r="C6103" s="337" t="s">
        <v>164</v>
      </c>
      <c r="N6103" s="295" t="s">
        <v>19500</v>
      </c>
      <c r="P6103" s="490" t="str">
        <f t="array" ref="P6103">INDEX('Page 3 - Financial Information'!$K$16:$X$190,Y6103,X6103)</f>
        <v/>
      </c>
      <c r="S6103" s="295" t="s">
        <v>21033</v>
      </c>
      <c r="X6103" s="339">
        <v>5.0</v>
      </c>
      <c r="Y6103" s="339">
        <v>140.0</v>
      </c>
    </row>
    <row r="6104" ht="15.75" customHeight="1">
      <c r="A6104" s="336" t="str">
        <f>'Page 1 - General Information'!$G$12</f>
        <v>123468402</v>
      </c>
      <c r="B6104" s="295" t="str">
        <f>'Page 1 - General Information'!$G$16</f>
        <v>3395</v>
      </c>
      <c r="C6104" s="337" t="s">
        <v>164</v>
      </c>
      <c r="N6104" s="295" t="s">
        <v>19500</v>
      </c>
      <c r="P6104" s="490" t="str">
        <f t="array" ref="P6104">INDEX('Page 3 - Financial Information'!$K$16:$X$190,Y6104,X6104)</f>
        <v/>
      </c>
      <c r="S6104" s="295" t="s">
        <v>21034</v>
      </c>
      <c r="X6104" s="339">
        <v>6.0</v>
      </c>
      <c r="Y6104" s="339">
        <v>140.0</v>
      </c>
    </row>
    <row r="6105" ht="15.75" customHeight="1">
      <c r="A6105" s="336" t="str">
        <f>'Page 1 - General Information'!$G$12</f>
        <v>123468402</v>
      </c>
      <c r="B6105" s="295" t="str">
        <f>'Page 1 - General Information'!$G$16</f>
        <v>3395</v>
      </c>
      <c r="C6105" s="337" t="s">
        <v>164</v>
      </c>
      <c r="N6105" s="295" t="s">
        <v>19500</v>
      </c>
      <c r="P6105" s="490" t="str">
        <f t="array" ref="P6105">INDEX('Page 3 - Financial Information'!$K$16:$X$190,Y6105,X6105)</f>
        <v/>
      </c>
      <c r="S6105" s="295" t="s">
        <v>21035</v>
      </c>
      <c r="X6105" s="339">
        <v>7.0</v>
      </c>
      <c r="Y6105" s="339">
        <v>140.0</v>
      </c>
    </row>
    <row r="6106" ht="15.75" customHeight="1">
      <c r="A6106" s="336" t="str">
        <f>'Page 1 - General Information'!$G$12</f>
        <v>123468402</v>
      </c>
      <c r="B6106" s="295" t="str">
        <f>'Page 1 - General Information'!$G$16</f>
        <v>3395</v>
      </c>
      <c r="C6106" s="337" t="s">
        <v>164</v>
      </c>
      <c r="N6106" s="295" t="s">
        <v>19500</v>
      </c>
      <c r="P6106" s="490" t="str">
        <f t="array" ref="P6106">INDEX('Page 3 - Financial Information'!$K$16:$X$190,Y6106,X6106)</f>
        <v/>
      </c>
      <c r="S6106" s="295" t="s">
        <v>21036</v>
      </c>
      <c r="X6106" s="339">
        <v>8.0</v>
      </c>
      <c r="Y6106" s="339">
        <v>140.0</v>
      </c>
    </row>
    <row r="6107" ht="15.75" customHeight="1">
      <c r="A6107" s="336" t="str">
        <f>'Page 1 - General Information'!$G$12</f>
        <v>123468402</v>
      </c>
      <c r="B6107" s="295" t="str">
        <f>'Page 1 - General Information'!$G$16</f>
        <v>3395</v>
      </c>
      <c r="C6107" s="337" t="s">
        <v>164</v>
      </c>
      <c r="N6107" s="295" t="s">
        <v>19500</v>
      </c>
      <c r="P6107" s="490" t="str">
        <f t="array" ref="P6107">INDEX('Page 3 - Financial Information'!$K$16:$X$190,Y6107,X6107)</f>
        <v/>
      </c>
      <c r="S6107" s="295" t="s">
        <v>21037</v>
      </c>
      <c r="X6107" s="339">
        <v>9.0</v>
      </c>
      <c r="Y6107" s="339">
        <v>140.0</v>
      </c>
    </row>
    <row r="6108" ht="15.75" customHeight="1">
      <c r="A6108" s="336" t="str">
        <f>'Page 1 - General Information'!$G$12</f>
        <v>123468402</v>
      </c>
      <c r="B6108" s="295" t="str">
        <f>'Page 1 - General Information'!$G$16</f>
        <v>3395</v>
      </c>
      <c r="C6108" s="337" t="s">
        <v>164</v>
      </c>
      <c r="N6108" s="295" t="s">
        <v>19500</v>
      </c>
      <c r="P6108" s="490" t="str">
        <f t="array" ref="P6108">INDEX('Page 3 - Financial Information'!$K$16:$X$190,Y6108,X6108)</f>
        <v/>
      </c>
      <c r="S6108" s="295" t="s">
        <v>21038</v>
      </c>
      <c r="X6108" s="339">
        <v>10.0</v>
      </c>
      <c r="Y6108" s="339">
        <v>140.0</v>
      </c>
    </row>
    <row r="6109" ht="15.75" customHeight="1">
      <c r="A6109" s="336" t="str">
        <f>'Page 1 - General Information'!$G$12</f>
        <v>123468402</v>
      </c>
      <c r="B6109" s="295" t="str">
        <f>'Page 1 - General Information'!$G$16</f>
        <v>3395</v>
      </c>
      <c r="C6109" s="337" t="s">
        <v>164</v>
      </c>
      <c r="N6109" s="295" t="s">
        <v>19500</v>
      </c>
      <c r="P6109" s="490" t="str">
        <f t="array" ref="P6109">INDEX('Page 3 - Financial Information'!$K$16:$X$190,Y6109,X6109)</f>
        <v/>
      </c>
      <c r="S6109" s="295" t="s">
        <v>21039</v>
      </c>
      <c r="X6109" s="339">
        <v>13.0</v>
      </c>
      <c r="Y6109" s="339">
        <v>140.0</v>
      </c>
    </row>
    <row r="6110" ht="15.75" customHeight="1">
      <c r="A6110" s="336" t="str">
        <f>'Page 1 - General Information'!$G$12</f>
        <v>123468402</v>
      </c>
      <c r="B6110" s="295" t="str">
        <f>'Page 1 - General Information'!$G$16</f>
        <v>3395</v>
      </c>
      <c r="C6110" s="337" t="s">
        <v>164</v>
      </c>
      <c r="N6110" s="295" t="s">
        <v>19500</v>
      </c>
      <c r="P6110" s="490" t="str">
        <f t="array" ref="P6110">INDEX('Page 3 - Financial Information'!$K$16:$X$190,Y6110,X6110)</f>
        <v/>
      </c>
      <c r="S6110" s="295" t="s">
        <v>21040</v>
      </c>
      <c r="X6110" s="339">
        <v>14.0</v>
      </c>
      <c r="Y6110" s="339">
        <v>140.0</v>
      </c>
    </row>
    <row r="6111" ht="15.75" customHeight="1">
      <c r="A6111" s="336" t="str">
        <f>'Page 1 - General Information'!$G$12</f>
        <v>123468402</v>
      </c>
      <c r="B6111" s="295" t="str">
        <f>'Page 1 - General Information'!$G$16</f>
        <v>3395</v>
      </c>
      <c r="C6111" s="337" t="s">
        <v>164</v>
      </c>
      <c r="N6111" s="295" t="s">
        <v>19500</v>
      </c>
      <c r="P6111" s="490">
        <f t="array" ref="P6111">INDEX('Page 3 - Financial Information'!$K$16:$X$190,Y6111,X6111)</f>
        <v>0</v>
      </c>
      <c r="S6111" s="464" t="s">
        <v>21041</v>
      </c>
      <c r="X6111" s="339">
        <v>1.0</v>
      </c>
      <c r="Y6111" s="339">
        <v>141.0</v>
      </c>
    </row>
    <row r="6112" ht="15.75" customHeight="1">
      <c r="A6112" s="336" t="str">
        <f>'Page 1 - General Information'!$G$12</f>
        <v>123468402</v>
      </c>
      <c r="B6112" s="295" t="str">
        <f>'Page 1 - General Information'!$G$16</f>
        <v>3395</v>
      </c>
      <c r="C6112" s="337" t="s">
        <v>164</v>
      </c>
      <c r="N6112" s="295" t="s">
        <v>19500</v>
      </c>
      <c r="P6112" s="490" t="str">
        <f t="array" ref="P6112">INDEX('Page 3 - Financial Information'!$K$16:$X$190,Y6112,X6112)</f>
        <v/>
      </c>
      <c r="S6112" s="464" t="s">
        <v>21042</v>
      </c>
      <c r="X6112" s="339">
        <v>3.0</v>
      </c>
      <c r="Y6112" s="339">
        <v>141.0</v>
      </c>
    </row>
    <row r="6113" ht="15.75" customHeight="1">
      <c r="A6113" s="336" t="str">
        <f>'Page 1 - General Information'!$G$12</f>
        <v>123468402</v>
      </c>
      <c r="B6113" s="295" t="str">
        <f>'Page 1 - General Information'!$G$16</f>
        <v>3395</v>
      </c>
      <c r="C6113" s="337" t="s">
        <v>164</v>
      </c>
      <c r="N6113" s="295" t="s">
        <v>19500</v>
      </c>
      <c r="P6113" s="490" t="str">
        <f t="array" ref="P6113">INDEX('Page 3 - Financial Information'!$K$16:$X$190,Y6113,X6113)</f>
        <v/>
      </c>
      <c r="S6113" s="295" t="s">
        <v>21043</v>
      </c>
      <c r="X6113" s="339">
        <v>4.0</v>
      </c>
      <c r="Y6113" s="339">
        <v>141.0</v>
      </c>
    </row>
    <row r="6114" ht="15.75" customHeight="1">
      <c r="A6114" s="336" t="str">
        <f>'Page 1 - General Information'!$G$12</f>
        <v>123468402</v>
      </c>
      <c r="B6114" s="295" t="str">
        <f>'Page 1 - General Information'!$G$16</f>
        <v>3395</v>
      </c>
      <c r="C6114" s="337" t="s">
        <v>164</v>
      </c>
      <c r="N6114" s="295" t="s">
        <v>19500</v>
      </c>
      <c r="P6114" s="490" t="str">
        <f t="array" ref="P6114">INDEX('Page 3 - Financial Information'!$K$16:$X$190,Y6114,X6114)</f>
        <v/>
      </c>
      <c r="S6114" s="295" t="s">
        <v>21044</v>
      </c>
      <c r="X6114" s="339">
        <v>5.0</v>
      </c>
      <c r="Y6114" s="339">
        <v>141.0</v>
      </c>
    </row>
    <row r="6115" ht="15.75" customHeight="1">
      <c r="A6115" s="336" t="str">
        <f>'Page 1 - General Information'!$G$12</f>
        <v>123468402</v>
      </c>
      <c r="B6115" s="295" t="str">
        <f>'Page 1 - General Information'!$G$16</f>
        <v>3395</v>
      </c>
      <c r="C6115" s="337" t="s">
        <v>164</v>
      </c>
      <c r="N6115" s="295" t="s">
        <v>19500</v>
      </c>
      <c r="P6115" s="490" t="str">
        <f t="array" ref="P6115">INDEX('Page 3 - Financial Information'!$K$16:$X$190,Y6115,X6115)</f>
        <v/>
      </c>
      <c r="S6115" s="295" t="s">
        <v>21045</v>
      </c>
      <c r="X6115" s="339">
        <v>6.0</v>
      </c>
      <c r="Y6115" s="339">
        <v>141.0</v>
      </c>
    </row>
    <row r="6116" ht="15.75" customHeight="1">
      <c r="A6116" s="336" t="str">
        <f>'Page 1 - General Information'!$G$12</f>
        <v>123468402</v>
      </c>
      <c r="B6116" s="295" t="str">
        <f>'Page 1 - General Information'!$G$16</f>
        <v>3395</v>
      </c>
      <c r="C6116" s="337" t="s">
        <v>164</v>
      </c>
      <c r="N6116" s="295" t="s">
        <v>19500</v>
      </c>
      <c r="P6116" s="490" t="str">
        <f t="array" ref="P6116">INDEX('Page 3 - Financial Information'!$K$16:$X$190,Y6116,X6116)</f>
        <v/>
      </c>
      <c r="S6116" s="295" t="s">
        <v>21046</v>
      </c>
      <c r="X6116" s="339">
        <v>7.0</v>
      </c>
      <c r="Y6116" s="339">
        <v>141.0</v>
      </c>
    </row>
    <row r="6117" ht="15.75" customHeight="1">
      <c r="A6117" s="336" t="str">
        <f>'Page 1 - General Information'!$G$12</f>
        <v>123468402</v>
      </c>
      <c r="B6117" s="295" t="str">
        <f>'Page 1 - General Information'!$G$16</f>
        <v>3395</v>
      </c>
      <c r="C6117" s="337" t="s">
        <v>164</v>
      </c>
      <c r="N6117" s="295" t="s">
        <v>19500</v>
      </c>
      <c r="P6117" s="490" t="str">
        <f t="array" ref="P6117">INDEX('Page 3 - Financial Information'!$K$16:$X$190,Y6117,X6117)</f>
        <v/>
      </c>
      <c r="S6117" s="295" t="s">
        <v>21047</v>
      </c>
      <c r="X6117" s="339">
        <v>8.0</v>
      </c>
      <c r="Y6117" s="339">
        <v>141.0</v>
      </c>
    </row>
    <row r="6118" ht="15.75" customHeight="1">
      <c r="A6118" s="336" t="str">
        <f>'Page 1 - General Information'!$G$12</f>
        <v>123468402</v>
      </c>
      <c r="B6118" s="295" t="str">
        <f>'Page 1 - General Information'!$G$16</f>
        <v>3395</v>
      </c>
      <c r="C6118" s="337" t="s">
        <v>164</v>
      </c>
      <c r="N6118" s="295" t="s">
        <v>19500</v>
      </c>
      <c r="P6118" s="490" t="str">
        <f t="array" ref="P6118">INDEX('Page 3 - Financial Information'!$K$16:$X$190,Y6118,X6118)</f>
        <v/>
      </c>
      <c r="S6118" s="295" t="s">
        <v>21048</v>
      </c>
      <c r="X6118" s="339">
        <v>9.0</v>
      </c>
      <c r="Y6118" s="339">
        <v>141.0</v>
      </c>
    </row>
    <row r="6119" ht="15.75" customHeight="1">
      <c r="A6119" s="336" t="str">
        <f>'Page 1 - General Information'!$G$12</f>
        <v>123468402</v>
      </c>
      <c r="B6119" s="295" t="str">
        <f>'Page 1 - General Information'!$G$16</f>
        <v>3395</v>
      </c>
      <c r="C6119" s="337" t="s">
        <v>164</v>
      </c>
      <c r="N6119" s="295" t="s">
        <v>19500</v>
      </c>
      <c r="P6119" s="490" t="str">
        <f t="array" ref="P6119">INDEX('Page 3 - Financial Information'!$K$16:$X$190,Y6119,X6119)</f>
        <v/>
      </c>
      <c r="S6119" s="295" t="s">
        <v>21049</v>
      </c>
      <c r="X6119" s="339">
        <v>10.0</v>
      </c>
      <c r="Y6119" s="339">
        <v>141.0</v>
      </c>
    </row>
    <row r="6120" ht="15.75" customHeight="1">
      <c r="A6120" s="336" t="str">
        <f>'Page 1 - General Information'!$G$12</f>
        <v>123468402</v>
      </c>
      <c r="B6120" s="295" t="str">
        <f>'Page 1 - General Information'!$G$16</f>
        <v>3395</v>
      </c>
      <c r="C6120" s="337" t="s">
        <v>164</v>
      </c>
      <c r="N6120" s="295" t="s">
        <v>19500</v>
      </c>
      <c r="P6120" s="490" t="str">
        <f t="array" ref="P6120">INDEX('Page 3 - Financial Information'!$K$16:$X$190,Y6120,X6120)</f>
        <v/>
      </c>
      <c r="S6120" s="295" t="s">
        <v>21050</v>
      </c>
      <c r="X6120" s="339">
        <v>13.0</v>
      </c>
      <c r="Y6120" s="339">
        <v>141.0</v>
      </c>
    </row>
    <row r="6121" ht="15.75" customHeight="1">
      <c r="A6121" s="336" t="str">
        <f>'Page 1 - General Information'!$G$12</f>
        <v>123468402</v>
      </c>
      <c r="B6121" s="295" t="str">
        <f>'Page 1 - General Information'!$G$16</f>
        <v>3395</v>
      </c>
      <c r="C6121" s="337" t="s">
        <v>164</v>
      </c>
      <c r="N6121" s="295" t="s">
        <v>19500</v>
      </c>
      <c r="P6121" s="490" t="str">
        <f t="array" ref="P6121">INDEX('Page 3 - Financial Information'!$K$16:$X$190,Y6121,X6121)</f>
        <v/>
      </c>
      <c r="S6121" s="295" t="s">
        <v>21051</v>
      </c>
      <c r="X6121" s="339">
        <v>14.0</v>
      </c>
      <c r="Y6121" s="339">
        <v>141.0</v>
      </c>
    </row>
    <row r="6122" ht="15.75" customHeight="1">
      <c r="A6122" s="336" t="str">
        <f>'Page 1 - General Information'!$G$12</f>
        <v>123468402</v>
      </c>
      <c r="B6122" s="295" t="str">
        <f>'Page 1 - General Information'!$G$16</f>
        <v>3395</v>
      </c>
      <c r="C6122" s="337" t="s">
        <v>164</v>
      </c>
      <c r="N6122" s="295" t="s">
        <v>19500</v>
      </c>
      <c r="P6122" s="490">
        <f t="array" ref="P6122">INDEX('Page 3 - Financial Information'!$K$16:$X$190,Y6122,X6122)</f>
        <v>0</v>
      </c>
      <c r="S6122" s="464" t="s">
        <v>21052</v>
      </c>
      <c r="X6122" s="339">
        <v>1.0</v>
      </c>
      <c r="Y6122" s="339">
        <v>142.0</v>
      </c>
    </row>
    <row r="6123" ht="15.75" customHeight="1">
      <c r="A6123" s="336" t="str">
        <f>'Page 1 - General Information'!$G$12</f>
        <v>123468402</v>
      </c>
      <c r="B6123" s="295" t="str">
        <f>'Page 1 - General Information'!$G$16</f>
        <v>3395</v>
      </c>
      <c r="C6123" s="337" t="s">
        <v>164</v>
      </c>
      <c r="N6123" s="295" t="s">
        <v>19500</v>
      </c>
      <c r="P6123" s="490" t="str">
        <f t="array" ref="P6123">INDEX('Page 3 - Financial Information'!$K$16:$X$190,Y6123,X6123)</f>
        <v/>
      </c>
      <c r="S6123" s="464" t="s">
        <v>21053</v>
      </c>
      <c r="X6123" s="339">
        <v>3.0</v>
      </c>
      <c r="Y6123" s="339">
        <v>142.0</v>
      </c>
    </row>
    <row r="6124" ht="15.75" customHeight="1">
      <c r="A6124" s="336" t="str">
        <f>'Page 1 - General Information'!$G$12</f>
        <v>123468402</v>
      </c>
      <c r="B6124" s="295" t="str">
        <f>'Page 1 - General Information'!$G$16</f>
        <v>3395</v>
      </c>
      <c r="C6124" s="337" t="s">
        <v>164</v>
      </c>
      <c r="N6124" s="295" t="s">
        <v>19500</v>
      </c>
      <c r="P6124" s="490" t="str">
        <f t="array" ref="P6124">INDEX('Page 3 - Financial Information'!$K$16:$X$190,Y6124,X6124)</f>
        <v/>
      </c>
      <c r="S6124" s="295" t="s">
        <v>21054</v>
      </c>
      <c r="X6124" s="339">
        <v>4.0</v>
      </c>
      <c r="Y6124" s="339">
        <v>142.0</v>
      </c>
    </row>
    <row r="6125" ht="15.75" customHeight="1">
      <c r="A6125" s="336" t="str">
        <f>'Page 1 - General Information'!$G$12</f>
        <v>123468402</v>
      </c>
      <c r="B6125" s="295" t="str">
        <f>'Page 1 - General Information'!$G$16</f>
        <v>3395</v>
      </c>
      <c r="C6125" s="337" t="s">
        <v>164</v>
      </c>
      <c r="N6125" s="295" t="s">
        <v>19500</v>
      </c>
      <c r="P6125" s="490" t="str">
        <f t="array" ref="P6125">INDEX('Page 3 - Financial Information'!$K$16:$X$190,Y6125,X6125)</f>
        <v/>
      </c>
      <c r="S6125" s="295" t="s">
        <v>21055</v>
      </c>
      <c r="X6125" s="339">
        <v>5.0</v>
      </c>
      <c r="Y6125" s="339">
        <v>142.0</v>
      </c>
    </row>
    <row r="6126" ht="15.75" customHeight="1">
      <c r="A6126" s="336" t="str">
        <f>'Page 1 - General Information'!$G$12</f>
        <v>123468402</v>
      </c>
      <c r="B6126" s="295" t="str">
        <f>'Page 1 - General Information'!$G$16</f>
        <v>3395</v>
      </c>
      <c r="C6126" s="337" t="s">
        <v>164</v>
      </c>
      <c r="N6126" s="295" t="s">
        <v>19500</v>
      </c>
      <c r="P6126" s="490" t="str">
        <f t="array" ref="P6126">INDEX('Page 3 - Financial Information'!$K$16:$X$190,Y6126,X6126)</f>
        <v/>
      </c>
      <c r="S6126" s="295" t="s">
        <v>21056</v>
      </c>
      <c r="X6126" s="339">
        <v>6.0</v>
      </c>
      <c r="Y6126" s="339">
        <v>142.0</v>
      </c>
    </row>
    <row r="6127" ht="15.75" customHeight="1">
      <c r="A6127" s="336" t="str">
        <f>'Page 1 - General Information'!$G$12</f>
        <v>123468402</v>
      </c>
      <c r="B6127" s="295" t="str">
        <f>'Page 1 - General Information'!$G$16</f>
        <v>3395</v>
      </c>
      <c r="C6127" s="337" t="s">
        <v>164</v>
      </c>
      <c r="N6127" s="295" t="s">
        <v>19500</v>
      </c>
      <c r="P6127" s="490" t="str">
        <f t="array" ref="P6127">INDEX('Page 3 - Financial Information'!$K$16:$X$190,Y6127,X6127)</f>
        <v/>
      </c>
      <c r="S6127" s="295" t="s">
        <v>21057</v>
      </c>
      <c r="X6127" s="339">
        <v>7.0</v>
      </c>
      <c r="Y6127" s="339">
        <v>142.0</v>
      </c>
    </row>
    <row r="6128" ht="15.75" customHeight="1">
      <c r="A6128" s="336" t="str">
        <f>'Page 1 - General Information'!$G$12</f>
        <v>123468402</v>
      </c>
      <c r="B6128" s="295" t="str">
        <f>'Page 1 - General Information'!$G$16</f>
        <v>3395</v>
      </c>
      <c r="C6128" s="337" t="s">
        <v>164</v>
      </c>
      <c r="N6128" s="295" t="s">
        <v>19500</v>
      </c>
      <c r="P6128" s="490" t="str">
        <f t="array" ref="P6128">INDEX('Page 3 - Financial Information'!$K$16:$X$190,Y6128,X6128)</f>
        <v/>
      </c>
      <c r="S6128" s="295" t="s">
        <v>21058</v>
      </c>
      <c r="X6128" s="339">
        <v>8.0</v>
      </c>
      <c r="Y6128" s="339">
        <v>142.0</v>
      </c>
    </row>
    <row r="6129" ht="15.75" customHeight="1">
      <c r="A6129" s="336" t="str">
        <f>'Page 1 - General Information'!$G$12</f>
        <v>123468402</v>
      </c>
      <c r="B6129" s="295" t="str">
        <f>'Page 1 - General Information'!$G$16</f>
        <v>3395</v>
      </c>
      <c r="C6129" s="337" t="s">
        <v>164</v>
      </c>
      <c r="N6129" s="295" t="s">
        <v>19500</v>
      </c>
      <c r="P6129" s="490" t="str">
        <f t="array" ref="P6129">INDEX('Page 3 - Financial Information'!$K$16:$X$190,Y6129,X6129)</f>
        <v/>
      </c>
      <c r="S6129" s="295" t="s">
        <v>21059</v>
      </c>
      <c r="X6129" s="339">
        <v>9.0</v>
      </c>
      <c r="Y6129" s="339">
        <v>142.0</v>
      </c>
    </row>
    <row r="6130" ht="15.75" customHeight="1">
      <c r="A6130" s="336" t="str">
        <f>'Page 1 - General Information'!$G$12</f>
        <v>123468402</v>
      </c>
      <c r="B6130" s="295" t="str">
        <f>'Page 1 - General Information'!$G$16</f>
        <v>3395</v>
      </c>
      <c r="C6130" s="337" t="s">
        <v>164</v>
      </c>
      <c r="N6130" s="295" t="s">
        <v>19500</v>
      </c>
      <c r="P6130" s="490" t="str">
        <f t="array" ref="P6130">INDEX('Page 3 - Financial Information'!$K$16:$X$190,Y6130,X6130)</f>
        <v/>
      </c>
      <c r="S6130" s="295" t="s">
        <v>21060</v>
      </c>
      <c r="X6130" s="339">
        <v>10.0</v>
      </c>
      <c r="Y6130" s="339">
        <v>142.0</v>
      </c>
    </row>
    <row r="6131" ht="15.75" customHeight="1">
      <c r="A6131" s="336" t="str">
        <f>'Page 1 - General Information'!$G$12</f>
        <v>123468402</v>
      </c>
      <c r="B6131" s="295" t="str">
        <f>'Page 1 - General Information'!$G$16</f>
        <v>3395</v>
      </c>
      <c r="C6131" s="337" t="s">
        <v>164</v>
      </c>
      <c r="N6131" s="295" t="s">
        <v>19500</v>
      </c>
      <c r="P6131" s="490" t="str">
        <f t="array" ref="P6131">INDEX('Page 3 - Financial Information'!$K$16:$X$190,Y6131,X6131)</f>
        <v/>
      </c>
      <c r="S6131" s="295" t="s">
        <v>21061</v>
      </c>
      <c r="X6131" s="339">
        <v>13.0</v>
      </c>
      <c r="Y6131" s="339">
        <v>142.0</v>
      </c>
    </row>
    <row r="6132" ht="15.75" customHeight="1">
      <c r="A6132" s="336" t="str">
        <f>'Page 1 - General Information'!$G$12</f>
        <v>123468402</v>
      </c>
      <c r="B6132" s="295" t="str">
        <f>'Page 1 - General Information'!$G$16</f>
        <v>3395</v>
      </c>
      <c r="C6132" s="337" t="s">
        <v>164</v>
      </c>
      <c r="N6132" s="295" t="s">
        <v>19500</v>
      </c>
      <c r="P6132" s="490" t="str">
        <f t="array" ref="P6132">INDEX('Page 3 - Financial Information'!$K$16:$X$190,Y6132,X6132)</f>
        <v/>
      </c>
      <c r="S6132" s="295" t="s">
        <v>21062</v>
      </c>
      <c r="X6132" s="339">
        <v>14.0</v>
      </c>
      <c r="Y6132" s="339">
        <v>142.0</v>
      </c>
    </row>
    <row r="6133" ht="15.75" customHeight="1">
      <c r="A6133" s="336" t="str">
        <f>'Page 1 - General Information'!$G$12</f>
        <v>123468402</v>
      </c>
      <c r="B6133" s="295" t="str">
        <f>'Page 1 - General Information'!$G$16</f>
        <v>3395</v>
      </c>
      <c r="C6133" s="337" t="s">
        <v>164</v>
      </c>
      <c r="N6133" s="295" t="s">
        <v>19500</v>
      </c>
      <c r="P6133" s="490">
        <f t="array" ref="P6133">INDEX('Page 3 - Financial Information'!$K$16:$X$190,Y6133,X6133)</f>
        <v>0</v>
      </c>
      <c r="S6133" s="464" t="s">
        <v>21063</v>
      </c>
      <c r="X6133" s="339">
        <v>1.0</v>
      </c>
      <c r="Y6133" s="339">
        <v>143.0</v>
      </c>
    </row>
    <row r="6134" ht="15.75" customHeight="1">
      <c r="A6134" s="336" t="str">
        <f>'Page 1 - General Information'!$G$12</f>
        <v>123468402</v>
      </c>
      <c r="B6134" s="295" t="str">
        <f>'Page 1 - General Information'!$G$16</f>
        <v>3395</v>
      </c>
      <c r="C6134" s="337" t="s">
        <v>164</v>
      </c>
      <c r="N6134" s="295" t="s">
        <v>19500</v>
      </c>
      <c r="P6134" s="490" t="str">
        <f t="array" ref="P6134">INDEX('Page 3 - Financial Information'!$K$16:$X$190,Y6134,X6134)</f>
        <v/>
      </c>
      <c r="S6134" s="464" t="s">
        <v>21064</v>
      </c>
      <c r="X6134" s="339">
        <v>3.0</v>
      </c>
      <c r="Y6134" s="339">
        <v>143.0</v>
      </c>
    </row>
    <row r="6135" ht="15.75" customHeight="1">
      <c r="A6135" s="336" t="str">
        <f>'Page 1 - General Information'!$G$12</f>
        <v>123468402</v>
      </c>
      <c r="B6135" s="295" t="str">
        <f>'Page 1 - General Information'!$G$16</f>
        <v>3395</v>
      </c>
      <c r="C6135" s="337" t="s">
        <v>164</v>
      </c>
      <c r="N6135" s="295" t="s">
        <v>19500</v>
      </c>
      <c r="P6135" s="490" t="str">
        <f t="array" ref="P6135">INDEX('Page 3 - Financial Information'!$K$16:$X$190,Y6135,X6135)</f>
        <v/>
      </c>
      <c r="S6135" s="342" t="s">
        <v>21065</v>
      </c>
      <c r="X6135" s="339">
        <v>4.0</v>
      </c>
      <c r="Y6135" s="339">
        <v>143.0</v>
      </c>
    </row>
    <row r="6136" ht="15.75" customHeight="1">
      <c r="A6136" s="336" t="str">
        <f>'Page 1 - General Information'!$G$12</f>
        <v>123468402</v>
      </c>
      <c r="B6136" s="295" t="str">
        <f>'Page 1 - General Information'!$G$16</f>
        <v>3395</v>
      </c>
      <c r="C6136" s="337" t="s">
        <v>164</v>
      </c>
      <c r="N6136" s="295" t="s">
        <v>19500</v>
      </c>
      <c r="P6136" s="490" t="str">
        <f t="array" ref="P6136">INDEX('Page 3 - Financial Information'!$K$16:$X$190,Y6136,X6136)</f>
        <v/>
      </c>
      <c r="S6136" s="342" t="s">
        <v>21066</v>
      </c>
      <c r="X6136" s="339">
        <v>5.0</v>
      </c>
      <c r="Y6136" s="339">
        <v>143.0</v>
      </c>
    </row>
    <row r="6137" ht="15.75" customHeight="1">
      <c r="A6137" s="336" t="str">
        <f>'Page 1 - General Information'!$G$12</f>
        <v>123468402</v>
      </c>
      <c r="B6137" s="295" t="str">
        <f>'Page 1 - General Information'!$G$16</f>
        <v>3395</v>
      </c>
      <c r="C6137" s="337" t="s">
        <v>164</v>
      </c>
      <c r="N6137" s="295" t="s">
        <v>19500</v>
      </c>
      <c r="P6137" s="490" t="str">
        <f t="array" ref="P6137">INDEX('Page 3 - Financial Information'!$K$16:$X$190,Y6137,X6137)</f>
        <v/>
      </c>
      <c r="S6137" s="342" t="s">
        <v>21067</v>
      </c>
      <c r="X6137" s="339">
        <v>6.0</v>
      </c>
      <c r="Y6137" s="339">
        <v>143.0</v>
      </c>
    </row>
    <row r="6138" ht="15.75" customHeight="1">
      <c r="A6138" s="336" t="str">
        <f>'Page 1 - General Information'!$G$12</f>
        <v>123468402</v>
      </c>
      <c r="B6138" s="295" t="str">
        <f>'Page 1 - General Information'!$G$16</f>
        <v>3395</v>
      </c>
      <c r="C6138" s="337" t="s">
        <v>164</v>
      </c>
      <c r="N6138" s="295" t="s">
        <v>19500</v>
      </c>
      <c r="P6138" s="490" t="str">
        <f t="array" ref="P6138">INDEX('Page 3 - Financial Information'!$K$16:$X$190,Y6138,X6138)</f>
        <v/>
      </c>
      <c r="S6138" s="342" t="s">
        <v>21068</v>
      </c>
      <c r="X6138" s="339">
        <v>7.0</v>
      </c>
      <c r="Y6138" s="339">
        <v>143.0</v>
      </c>
    </row>
    <row r="6139" ht="15.75" customHeight="1">
      <c r="A6139" s="336" t="str">
        <f>'Page 1 - General Information'!$G$12</f>
        <v>123468402</v>
      </c>
      <c r="B6139" s="295" t="str">
        <f>'Page 1 - General Information'!$G$16</f>
        <v>3395</v>
      </c>
      <c r="C6139" s="337" t="s">
        <v>164</v>
      </c>
      <c r="N6139" s="295" t="s">
        <v>19500</v>
      </c>
      <c r="P6139" s="490" t="str">
        <f t="array" ref="P6139">INDEX('Page 3 - Financial Information'!$K$16:$X$190,Y6139,X6139)</f>
        <v/>
      </c>
      <c r="S6139" s="342" t="s">
        <v>21069</v>
      </c>
      <c r="X6139" s="339">
        <v>8.0</v>
      </c>
      <c r="Y6139" s="339">
        <v>143.0</v>
      </c>
    </row>
    <row r="6140" ht="15.75" customHeight="1">
      <c r="A6140" s="336" t="str">
        <f>'Page 1 - General Information'!$G$12</f>
        <v>123468402</v>
      </c>
      <c r="B6140" s="295" t="str">
        <f>'Page 1 - General Information'!$G$16</f>
        <v>3395</v>
      </c>
      <c r="C6140" s="337" t="s">
        <v>164</v>
      </c>
      <c r="N6140" s="295" t="s">
        <v>19500</v>
      </c>
      <c r="P6140" s="490" t="str">
        <f t="array" ref="P6140">INDEX('Page 3 - Financial Information'!$K$16:$X$190,Y6140,X6140)</f>
        <v/>
      </c>
      <c r="S6140" s="342" t="s">
        <v>21070</v>
      </c>
      <c r="X6140" s="339">
        <v>9.0</v>
      </c>
      <c r="Y6140" s="339">
        <v>143.0</v>
      </c>
    </row>
    <row r="6141" ht="15.75" customHeight="1">
      <c r="A6141" s="336" t="str">
        <f>'Page 1 - General Information'!$G$12</f>
        <v>123468402</v>
      </c>
      <c r="B6141" s="295" t="str">
        <f>'Page 1 - General Information'!$G$16</f>
        <v>3395</v>
      </c>
      <c r="C6141" s="337" t="s">
        <v>164</v>
      </c>
      <c r="N6141" s="295" t="s">
        <v>19500</v>
      </c>
      <c r="P6141" s="490" t="str">
        <f t="array" ref="P6141">INDEX('Page 3 - Financial Information'!$K$16:$X$190,Y6141,X6141)</f>
        <v/>
      </c>
      <c r="S6141" s="342" t="s">
        <v>21071</v>
      </c>
      <c r="X6141" s="339">
        <v>10.0</v>
      </c>
      <c r="Y6141" s="339">
        <v>143.0</v>
      </c>
    </row>
    <row r="6142" ht="15.75" customHeight="1">
      <c r="A6142" s="336" t="str">
        <f>'Page 1 - General Information'!$G$12</f>
        <v>123468402</v>
      </c>
      <c r="B6142" s="295" t="str">
        <f>'Page 1 - General Information'!$G$16</f>
        <v>3395</v>
      </c>
      <c r="C6142" s="337" t="s">
        <v>164</v>
      </c>
      <c r="N6142" s="295" t="s">
        <v>19500</v>
      </c>
      <c r="P6142" s="490" t="str">
        <f t="array" ref="P6142">INDEX('Page 3 - Financial Information'!$K$16:$X$190,Y6142,X6142)</f>
        <v/>
      </c>
      <c r="S6142" s="342" t="s">
        <v>21072</v>
      </c>
      <c r="X6142" s="339">
        <v>13.0</v>
      </c>
      <c r="Y6142" s="339">
        <v>143.0</v>
      </c>
    </row>
    <row r="6143" ht="15.75" customHeight="1">
      <c r="A6143" s="336" t="str">
        <f>'Page 1 - General Information'!$G$12</f>
        <v>123468402</v>
      </c>
      <c r="B6143" s="295" t="str">
        <f>'Page 1 - General Information'!$G$16</f>
        <v>3395</v>
      </c>
      <c r="C6143" s="337" t="s">
        <v>164</v>
      </c>
      <c r="N6143" s="295" t="s">
        <v>19500</v>
      </c>
      <c r="P6143" s="490" t="str">
        <f t="array" ref="P6143">INDEX('Page 3 - Financial Information'!$K$16:$X$190,Y6143,X6143)</f>
        <v/>
      </c>
      <c r="S6143" s="342" t="s">
        <v>21073</v>
      </c>
      <c r="X6143" s="339">
        <v>14.0</v>
      </c>
      <c r="Y6143" s="339">
        <v>143.0</v>
      </c>
    </row>
    <row r="6144" ht="15.75" customHeight="1">
      <c r="A6144" s="336" t="str">
        <f>'Page 1 - General Information'!$G$12</f>
        <v>123468402</v>
      </c>
      <c r="B6144" s="295" t="str">
        <f>'Page 1 - General Information'!$G$16</f>
        <v>3395</v>
      </c>
      <c r="C6144" s="337" t="s">
        <v>164</v>
      </c>
      <c r="N6144" s="295" t="s">
        <v>19500</v>
      </c>
      <c r="P6144" s="490">
        <f t="array" ref="P6144">INDEX('Page 3 - Financial Information'!$K$16:$X$190,Y6144,X6144)</f>
        <v>0</v>
      </c>
      <c r="S6144" s="464" t="s">
        <v>21074</v>
      </c>
      <c r="X6144" s="339">
        <v>1.0</v>
      </c>
      <c r="Y6144" s="339">
        <v>144.0</v>
      </c>
    </row>
    <row r="6145" ht="15.75" customHeight="1">
      <c r="A6145" s="336" t="str">
        <f>'Page 1 - General Information'!$G$12</f>
        <v>123468402</v>
      </c>
      <c r="B6145" s="295" t="str">
        <f>'Page 1 - General Information'!$G$16</f>
        <v>3395</v>
      </c>
      <c r="C6145" s="337" t="s">
        <v>164</v>
      </c>
      <c r="N6145" s="295" t="s">
        <v>19500</v>
      </c>
      <c r="P6145" s="490" t="str">
        <f t="array" ref="P6145">INDEX('Page 3 - Financial Information'!$K$16:$X$190,Y6145,X6145)</f>
        <v/>
      </c>
      <c r="S6145" s="464" t="s">
        <v>21075</v>
      </c>
      <c r="X6145" s="339">
        <v>3.0</v>
      </c>
      <c r="Y6145" s="339">
        <v>144.0</v>
      </c>
    </row>
    <row r="6146" ht="15.75" customHeight="1">
      <c r="A6146" s="336" t="str">
        <f>'Page 1 - General Information'!$G$12</f>
        <v>123468402</v>
      </c>
      <c r="B6146" s="295" t="str">
        <f>'Page 1 - General Information'!$G$16</f>
        <v>3395</v>
      </c>
      <c r="C6146" s="337" t="s">
        <v>164</v>
      </c>
      <c r="N6146" s="295" t="s">
        <v>19500</v>
      </c>
      <c r="P6146" s="490" t="str">
        <f t="array" ref="P6146">INDEX('Page 3 - Financial Information'!$K$16:$X$190,Y6146,X6146)</f>
        <v/>
      </c>
      <c r="S6146" s="295" t="s">
        <v>21076</v>
      </c>
      <c r="X6146" s="339">
        <v>4.0</v>
      </c>
      <c r="Y6146" s="339">
        <v>144.0</v>
      </c>
    </row>
    <row r="6147" ht="15.75" customHeight="1">
      <c r="A6147" s="336" t="str">
        <f>'Page 1 - General Information'!$G$12</f>
        <v>123468402</v>
      </c>
      <c r="B6147" s="295" t="str">
        <f>'Page 1 - General Information'!$G$16</f>
        <v>3395</v>
      </c>
      <c r="C6147" s="337" t="s">
        <v>164</v>
      </c>
      <c r="N6147" s="295" t="s">
        <v>19500</v>
      </c>
      <c r="P6147" s="490" t="str">
        <f t="array" ref="P6147">INDEX('Page 3 - Financial Information'!$K$16:$X$190,Y6147,X6147)</f>
        <v/>
      </c>
      <c r="S6147" s="295" t="s">
        <v>21077</v>
      </c>
      <c r="X6147" s="339">
        <v>5.0</v>
      </c>
      <c r="Y6147" s="339">
        <v>144.0</v>
      </c>
    </row>
    <row r="6148" ht="15.75" customHeight="1">
      <c r="A6148" s="336" t="str">
        <f>'Page 1 - General Information'!$G$12</f>
        <v>123468402</v>
      </c>
      <c r="B6148" s="295" t="str">
        <f>'Page 1 - General Information'!$G$16</f>
        <v>3395</v>
      </c>
      <c r="C6148" s="337" t="s">
        <v>164</v>
      </c>
      <c r="N6148" s="295" t="s">
        <v>19500</v>
      </c>
      <c r="P6148" s="490" t="str">
        <f t="array" ref="P6148">INDEX('Page 3 - Financial Information'!$K$16:$X$190,Y6148,X6148)</f>
        <v/>
      </c>
      <c r="S6148" s="295" t="s">
        <v>21078</v>
      </c>
      <c r="X6148" s="339">
        <v>6.0</v>
      </c>
      <c r="Y6148" s="339">
        <v>144.0</v>
      </c>
    </row>
    <row r="6149" ht="15.75" customHeight="1">
      <c r="A6149" s="336" t="str">
        <f>'Page 1 - General Information'!$G$12</f>
        <v>123468402</v>
      </c>
      <c r="B6149" s="295" t="str">
        <f>'Page 1 - General Information'!$G$16</f>
        <v>3395</v>
      </c>
      <c r="C6149" s="337" t="s">
        <v>164</v>
      </c>
      <c r="N6149" s="295" t="s">
        <v>19500</v>
      </c>
      <c r="P6149" s="490" t="str">
        <f t="array" ref="P6149">INDEX('Page 3 - Financial Information'!$K$16:$X$190,Y6149,X6149)</f>
        <v/>
      </c>
      <c r="S6149" s="295" t="s">
        <v>21079</v>
      </c>
      <c r="X6149" s="339">
        <v>7.0</v>
      </c>
      <c r="Y6149" s="339">
        <v>144.0</v>
      </c>
    </row>
    <row r="6150" ht="15.75" customHeight="1">
      <c r="A6150" s="336" t="str">
        <f>'Page 1 - General Information'!$G$12</f>
        <v>123468402</v>
      </c>
      <c r="B6150" s="295" t="str">
        <f>'Page 1 - General Information'!$G$16</f>
        <v>3395</v>
      </c>
      <c r="C6150" s="337" t="s">
        <v>164</v>
      </c>
      <c r="N6150" s="295" t="s">
        <v>19500</v>
      </c>
      <c r="P6150" s="490" t="str">
        <f t="array" ref="P6150">INDEX('Page 3 - Financial Information'!$K$16:$X$190,Y6150,X6150)</f>
        <v/>
      </c>
      <c r="S6150" s="295" t="s">
        <v>21080</v>
      </c>
      <c r="X6150" s="339">
        <v>8.0</v>
      </c>
      <c r="Y6150" s="339">
        <v>144.0</v>
      </c>
    </row>
    <row r="6151" ht="15.75" customHeight="1">
      <c r="A6151" s="336" t="str">
        <f>'Page 1 - General Information'!$G$12</f>
        <v>123468402</v>
      </c>
      <c r="B6151" s="295" t="str">
        <f>'Page 1 - General Information'!$G$16</f>
        <v>3395</v>
      </c>
      <c r="C6151" s="337" t="s">
        <v>164</v>
      </c>
      <c r="N6151" s="295" t="s">
        <v>19500</v>
      </c>
      <c r="P6151" s="490" t="str">
        <f t="array" ref="P6151">INDEX('Page 3 - Financial Information'!$K$16:$X$190,Y6151,X6151)</f>
        <v/>
      </c>
      <c r="S6151" s="295" t="s">
        <v>21081</v>
      </c>
      <c r="X6151" s="339">
        <v>9.0</v>
      </c>
      <c r="Y6151" s="339">
        <v>144.0</v>
      </c>
    </row>
    <row r="6152" ht="15.75" customHeight="1">
      <c r="A6152" s="336" t="str">
        <f>'Page 1 - General Information'!$G$12</f>
        <v>123468402</v>
      </c>
      <c r="B6152" s="295" t="str">
        <f>'Page 1 - General Information'!$G$16</f>
        <v>3395</v>
      </c>
      <c r="C6152" s="337" t="s">
        <v>164</v>
      </c>
      <c r="N6152" s="295" t="s">
        <v>19500</v>
      </c>
      <c r="P6152" s="490" t="str">
        <f t="array" ref="P6152">INDEX('Page 3 - Financial Information'!$K$16:$X$190,Y6152,X6152)</f>
        <v/>
      </c>
      <c r="S6152" s="295" t="s">
        <v>21082</v>
      </c>
      <c r="X6152" s="339">
        <v>10.0</v>
      </c>
      <c r="Y6152" s="339">
        <v>144.0</v>
      </c>
    </row>
    <row r="6153" ht="15.75" customHeight="1">
      <c r="A6153" s="336" t="str">
        <f>'Page 1 - General Information'!$G$12</f>
        <v>123468402</v>
      </c>
      <c r="B6153" s="295" t="str">
        <f>'Page 1 - General Information'!$G$16</f>
        <v>3395</v>
      </c>
      <c r="C6153" s="337" t="s">
        <v>164</v>
      </c>
      <c r="N6153" s="295" t="s">
        <v>19500</v>
      </c>
      <c r="P6153" s="490" t="str">
        <f t="array" ref="P6153">INDEX('Page 3 - Financial Information'!$K$16:$X$190,Y6153,X6153)</f>
        <v/>
      </c>
      <c r="S6153" s="295" t="s">
        <v>21083</v>
      </c>
      <c r="X6153" s="339">
        <v>13.0</v>
      </c>
      <c r="Y6153" s="339">
        <v>144.0</v>
      </c>
    </row>
    <row r="6154" ht="15.75" customHeight="1">
      <c r="A6154" s="336" t="str">
        <f>'Page 1 - General Information'!$G$12</f>
        <v>123468402</v>
      </c>
      <c r="B6154" s="295" t="str">
        <f>'Page 1 - General Information'!$G$16</f>
        <v>3395</v>
      </c>
      <c r="C6154" s="337" t="s">
        <v>164</v>
      </c>
      <c r="N6154" s="295" t="s">
        <v>19500</v>
      </c>
      <c r="P6154" s="490" t="str">
        <f t="array" ref="P6154">INDEX('Page 3 - Financial Information'!$K$16:$X$190,Y6154,X6154)</f>
        <v/>
      </c>
      <c r="S6154" s="295" t="s">
        <v>21084</v>
      </c>
      <c r="X6154" s="339">
        <v>14.0</v>
      </c>
      <c r="Y6154" s="339">
        <v>144.0</v>
      </c>
    </row>
    <row r="6155" ht="15.75" customHeight="1">
      <c r="A6155" s="336" t="str">
        <f>'Page 1 - General Information'!$G$12</f>
        <v>123468402</v>
      </c>
      <c r="B6155" s="295" t="str">
        <f>'Page 1 - General Information'!$G$16</f>
        <v>3395</v>
      </c>
      <c r="C6155" s="337" t="s">
        <v>164</v>
      </c>
      <c r="N6155" s="295" t="s">
        <v>19500</v>
      </c>
      <c r="P6155" s="490">
        <f t="array" ref="P6155">INDEX('Page 3 - Financial Information'!$K$16:$X$190,Y6155,X6155)</f>
        <v>0</v>
      </c>
      <c r="S6155" s="464" t="s">
        <v>21085</v>
      </c>
      <c r="X6155" s="339">
        <v>1.0</v>
      </c>
      <c r="Y6155" s="339">
        <v>145.0</v>
      </c>
    </row>
    <row r="6156" ht="15.75" customHeight="1">
      <c r="A6156" s="336" t="str">
        <f>'Page 1 - General Information'!$G$12</f>
        <v>123468402</v>
      </c>
      <c r="B6156" s="295" t="str">
        <f>'Page 1 - General Information'!$G$16</f>
        <v>3395</v>
      </c>
      <c r="C6156" s="337" t="s">
        <v>164</v>
      </c>
      <c r="N6156" s="295" t="s">
        <v>19500</v>
      </c>
      <c r="P6156" s="490" t="str">
        <f t="array" ref="P6156">INDEX('Page 3 - Financial Information'!$K$16:$X$190,Y6156,X6156)</f>
        <v/>
      </c>
      <c r="S6156" s="464" t="s">
        <v>21086</v>
      </c>
      <c r="X6156" s="339">
        <v>3.0</v>
      </c>
      <c r="Y6156" s="339">
        <v>145.0</v>
      </c>
    </row>
    <row r="6157" ht="15.75" customHeight="1">
      <c r="A6157" s="336" t="str">
        <f>'Page 1 - General Information'!$G$12</f>
        <v>123468402</v>
      </c>
      <c r="B6157" s="295" t="str">
        <f>'Page 1 - General Information'!$G$16</f>
        <v>3395</v>
      </c>
      <c r="C6157" s="337" t="s">
        <v>164</v>
      </c>
      <c r="N6157" s="295" t="s">
        <v>19500</v>
      </c>
      <c r="P6157" s="490" t="str">
        <f t="array" ref="P6157">INDEX('Page 3 - Financial Information'!$K$16:$X$190,Y6157,X6157)</f>
        <v/>
      </c>
      <c r="S6157" s="295" t="s">
        <v>21087</v>
      </c>
      <c r="X6157" s="339">
        <v>4.0</v>
      </c>
      <c r="Y6157" s="339">
        <v>145.0</v>
      </c>
    </row>
    <row r="6158" ht="15.75" customHeight="1">
      <c r="A6158" s="336" t="str">
        <f>'Page 1 - General Information'!$G$12</f>
        <v>123468402</v>
      </c>
      <c r="B6158" s="295" t="str">
        <f>'Page 1 - General Information'!$G$16</f>
        <v>3395</v>
      </c>
      <c r="C6158" s="337" t="s">
        <v>164</v>
      </c>
      <c r="N6158" s="295" t="s">
        <v>19500</v>
      </c>
      <c r="P6158" s="490" t="str">
        <f t="array" ref="P6158">INDEX('Page 3 - Financial Information'!$K$16:$X$190,Y6158,X6158)</f>
        <v/>
      </c>
      <c r="S6158" s="295" t="s">
        <v>21088</v>
      </c>
      <c r="X6158" s="339">
        <v>5.0</v>
      </c>
      <c r="Y6158" s="339">
        <v>145.0</v>
      </c>
    </row>
    <row r="6159" ht="15.75" customHeight="1">
      <c r="A6159" s="336" t="str">
        <f>'Page 1 - General Information'!$G$12</f>
        <v>123468402</v>
      </c>
      <c r="B6159" s="295" t="str">
        <f>'Page 1 - General Information'!$G$16</f>
        <v>3395</v>
      </c>
      <c r="C6159" s="337" t="s">
        <v>164</v>
      </c>
      <c r="N6159" s="295" t="s">
        <v>19500</v>
      </c>
      <c r="P6159" s="490" t="str">
        <f t="array" ref="P6159">INDEX('Page 3 - Financial Information'!$K$16:$X$190,Y6159,X6159)</f>
        <v/>
      </c>
      <c r="S6159" s="295" t="s">
        <v>21089</v>
      </c>
      <c r="X6159" s="339">
        <v>6.0</v>
      </c>
      <c r="Y6159" s="339">
        <v>145.0</v>
      </c>
    </row>
    <row r="6160" ht="15.75" customHeight="1">
      <c r="A6160" s="336" t="str">
        <f>'Page 1 - General Information'!$G$12</f>
        <v>123468402</v>
      </c>
      <c r="B6160" s="295" t="str">
        <f>'Page 1 - General Information'!$G$16</f>
        <v>3395</v>
      </c>
      <c r="C6160" s="337" t="s">
        <v>164</v>
      </c>
      <c r="N6160" s="295" t="s">
        <v>19500</v>
      </c>
      <c r="P6160" s="490" t="str">
        <f t="array" ref="P6160">INDEX('Page 3 - Financial Information'!$K$16:$X$190,Y6160,X6160)</f>
        <v/>
      </c>
      <c r="S6160" s="295" t="s">
        <v>21090</v>
      </c>
      <c r="X6160" s="339">
        <v>7.0</v>
      </c>
      <c r="Y6160" s="339">
        <v>145.0</v>
      </c>
    </row>
    <row r="6161" ht="15.75" customHeight="1">
      <c r="A6161" s="336" t="str">
        <f>'Page 1 - General Information'!$G$12</f>
        <v>123468402</v>
      </c>
      <c r="B6161" s="295" t="str">
        <f>'Page 1 - General Information'!$G$16</f>
        <v>3395</v>
      </c>
      <c r="C6161" s="337" t="s">
        <v>164</v>
      </c>
      <c r="N6161" s="295" t="s">
        <v>19500</v>
      </c>
      <c r="P6161" s="490" t="str">
        <f t="array" ref="P6161">INDEX('Page 3 - Financial Information'!$K$16:$X$190,Y6161,X6161)</f>
        <v/>
      </c>
      <c r="S6161" s="295" t="s">
        <v>21091</v>
      </c>
      <c r="X6161" s="339">
        <v>8.0</v>
      </c>
      <c r="Y6161" s="339">
        <v>145.0</v>
      </c>
    </row>
    <row r="6162" ht="15.75" customHeight="1">
      <c r="A6162" s="336" t="str">
        <f>'Page 1 - General Information'!$G$12</f>
        <v>123468402</v>
      </c>
      <c r="B6162" s="295" t="str">
        <f>'Page 1 - General Information'!$G$16</f>
        <v>3395</v>
      </c>
      <c r="C6162" s="337" t="s">
        <v>164</v>
      </c>
      <c r="N6162" s="295" t="s">
        <v>19500</v>
      </c>
      <c r="P6162" s="490" t="str">
        <f t="array" ref="P6162">INDEX('Page 3 - Financial Information'!$K$16:$X$190,Y6162,X6162)</f>
        <v/>
      </c>
      <c r="S6162" s="295" t="s">
        <v>21092</v>
      </c>
      <c r="X6162" s="339">
        <v>9.0</v>
      </c>
      <c r="Y6162" s="339">
        <v>145.0</v>
      </c>
    </row>
    <row r="6163" ht="15.75" customHeight="1">
      <c r="A6163" s="336" t="str">
        <f>'Page 1 - General Information'!$G$12</f>
        <v>123468402</v>
      </c>
      <c r="B6163" s="295" t="str">
        <f>'Page 1 - General Information'!$G$16</f>
        <v>3395</v>
      </c>
      <c r="C6163" s="337" t="s">
        <v>164</v>
      </c>
      <c r="N6163" s="295" t="s">
        <v>19500</v>
      </c>
      <c r="P6163" s="490" t="str">
        <f t="array" ref="P6163">INDEX('Page 3 - Financial Information'!$K$16:$X$190,Y6163,X6163)</f>
        <v/>
      </c>
      <c r="S6163" s="295" t="s">
        <v>21093</v>
      </c>
      <c r="X6163" s="339">
        <v>10.0</v>
      </c>
      <c r="Y6163" s="339">
        <v>145.0</v>
      </c>
    </row>
    <row r="6164" ht="15.75" customHeight="1">
      <c r="A6164" s="336" t="str">
        <f>'Page 1 - General Information'!$G$12</f>
        <v>123468402</v>
      </c>
      <c r="B6164" s="295" t="str">
        <f>'Page 1 - General Information'!$G$16</f>
        <v>3395</v>
      </c>
      <c r="C6164" s="337" t="s">
        <v>164</v>
      </c>
      <c r="N6164" s="295" t="s">
        <v>19500</v>
      </c>
      <c r="P6164" s="490" t="str">
        <f t="array" ref="P6164">INDEX('Page 3 - Financial Information'!$K$16:$X$190,Y6164,X6164)</f>
        <v/>
      </c>
      <c r="S6164" s="295" t="s">
        <v>21094</v>
      </c>
      <c r="X6164" s="339">
        <v>13.0</v>
      </c>
      <c r="Y6164" s="339">
        <v>145.0</v>
      </c>
    </row>
    <row r="6165" ht="15.75" customHeight="1">
      <c r="A6165" s="336" t="str">
        <f>'Page 1 - General Information'!$G$12</f>
        <v>123468402</v>
      </c>
      <c r="B6165" s="295" t="str">
        <f>'Page 1 - General Information'!$G$16</f>
        <v>3395</v>
      </c>
      <c r="C6165" s="337" t="s">
        <v>164</v>
      </c>
      <c r="N6165" s="295" t="s">
        <v>19500</v>
      </c>
      <c r="P6165" s="490" t="str">
        <f t="array" ref="P6165">INDEX('Page 3 - Financial Information'!$K$16:$X$190,Y6165,X6165)</f>
        <v/>
      </c>
      <c r="S6165" s="295" t="s">
        <v>21095</v>
      </c>
      <c r="X6165" s="339">
        <v>14.0</v>
      </c>
      <c r="Y6165" s="339">
        <v>145.0</v>
      </c>
    </row>
    <row r="6166" ht="15.75" customHeight="1">
      <c r="A6166" s="336" t="str">
        <f>'Page 1 - General Information'!$G$12</f>
        <v>123468402</v>
      </c>
      <c r="B6166" s="295" t="str">
        <f>'Page 1 - General Information'!$G$16</f>
        <v>3395</v>
      </c>
      <c r="C6166" s="337" t="s">
        <v>164</v>
      </c>
      <c r="N6166" s="295" t="s">
        <v>19500</v>
      </c>
      <c r="P6166" s="490">
        <f t="array" ref="P6166">INDEX('Page 3 - Financial Information'!$K$16:$X$190,Y6166,X6166)</f>
        <v>0</v>
      </c>
      <c r="S6166" s="464" t="s">
        <v>21096</v>
      </c>
      <c r="X6166" s="339">
        <v>1.0</v>
      </c>
      <c r="Y6166" s="339">
        <v>146.0</v>
      </c>
    </row>
    <row r="6167" ht="15.75" customHeight="1">
      <c r="A6167" s="336" t="str">
        <f>'Page 1 - General Information'!$G$12</f>
        <v>123468402</v>
      </c>
      <c r="B6167" s="295" t="str">
        <f>'Page 1 - General Information'!$G$16</f>
        <v>3395</v>
      </c>
      <c r="C6167" s="337" t="s">
        <v>164</v>
      </c>
      <c r="N6167" s="295" t="s">
        <v>19500</v>
      </c>
      <c r="P6167" s="490" t="str">
        <f t="array" ref="P6167">INDEX('Page 3 - Financial Information'!$K$16:$X$190,Y6167,X6167)</f>
        <v/>
      </c>
      <c r="S6167" s="464" t="s">
        <v>21097</v>
      </c>
      <c r="X6167" s="339">
        <v>3.0</v>
      </c>
      <c r="Y6167" s="339">
        <v>146.0</v>
      </c>
    </row>
    <row r="6168" ht="15.75" customHeight="1">
      <c r="A6168" s="336" t="str">
        <f>'Page 1 - General Information'!$G$12</f>
        <v>123468402</v>
      </c>
      <c r="B6168" s="295" t="str">
        <f>'Page 1 - General Information'!$G$16</f>
        <v>3395</v>
      </c>
      <c r="C6168" s="337" t="s">
        <v>164</v>
      </c>
      <c r="N6168" s="295" t="s">
        <v>19500</v>
      </c>
      <c r="P6168" s="490" t="str">
        <f t="array" ref="P6168">INDEX('Page 3 - Financial Information'!$K$16:$X$190,Y6168,X6168)</f>
        <v/>
      </c>
      <c r="S6168" s="295" t="s">
        <v>21098</v>
      </c>
      <c r="X6168" s="339">
        <v>4.0</v>
      </c>
      <c r="Y6168" s="339">
        <v>146.0</v>
      </c>
    </row>
    <row r="6169" ht="15.75" customHeight="1">
      <c r="A6169" s="336" t="str">
        <f>'Page 1 - General Information'!$G$12</f>
        <v>123468402</v>
      </c>
      <c r="B6169" s="295" t="str">
        <f>'Page 1 - General Information'!$G$16</f>
        <v>3395</v>
      </c>
      <c r="C6169" s="337" t="s">
        <v>164</v>
      </c>
      <c r="N6169" s="295" t="s">
        <v>19500</v>
      </c>
      <c r="P6169" s="490" t="str">
        <f t="array" ref="P6169">INDEX('Page 3 - Financial Information'!$K$16:$X$190,Y6169,X6169)</f>
        <v/>
      </c>
      <c r="S6169" s="295" t="s">
        <v>21099</v>
      </c>
      <c r="X6169" s="339">
        <v>5.0</v>
      </c>
      <c r="Y6169" s="339">
        <v>146.0</v>
      </c>
    </row>
    <row r="6170" ht="15.75" customHeight="1">
      <c r="A6170" s="336" t="str">
        <f>'Page 1 - General Information'!$G$12</f>
        <v>123468402</v>
      </c>
      <c r="B6170" s="295" t="str">
        <f>'Page 1 - General Information'!$G$16</f>
        <v>3395</v>
      </c>
      <c r="C6170" s="337" t="s">
        <v>164</v>
      </c>
      <c r="N6170" s="295" t="s">
        <v>19500</v>
      </c>
      <c r="P6170" s="490" t="str">
        <f t="array" ref="P6170">INDEX('Page 3 - Financial Information'!$K$16:$X$190,Y6170,X6170)</f>
        <v/>
      </c>
      <c r="S6170" s="295" t="s">
        <v>21100</v>
      </c>
      <c r="X6170" s="339">
        <v>6.0</v>
      </c>
      <c r="Y6170" s="339">
        <v>146.0</v>
      </c>
    </row>
    <row r="6171" ht="15.75" customHeight="1">
      <c r="A6171" s="336" t="str">
        <f>'Page 1 - General Information'!$G$12</f>
        <v>123468402</v>
      </c>
      <c r="B6171" s="295" t="str">
        <f>'Page 1 - General Information'!$G$16</f>
        <v>3395</v>
      </c>
      <c r="C6171" s="337" t="s">
        <v>164</v>
      </c>
      <c r="N6171" s="295" t="s">
        <v>19500</v>
      </c>
      <c r="P6171" s="490" t="str">
        <f t="array" ref="P6171">INDEX('Page 3 - Financial Information'!$K$16:$X$190,Y6171,X6171)</f>
        <v/>
      </c>
      <c r="S6171" s="295" t="s">
        <v>21101</v>
      </c>
      <c r="X6171" s="339">
        <v>7.0</v>
      </c>
      <c r="Y6171" s="339">
        <v>146.0</v>
      </c>
    </row>
    <row r="6172" ht="15.75" customHeight="1">
      <c r="A6172" s="336" t="str">
        <f>'Page 1 - General Information'!$G$12</f>
        <v>123468402</v>
      </c>
      <c r="B6172" s="295" t="str">
        <f>'Page 1 - General Information'!$G$16</f>
        <v>3395</v>
      </c>
      <c r="C6172" s="337" t="s">
        <v>164</v>
      </c>
      <c r="N6172" s="295" t="s">
        <v>19500</v>
      </c>
      <c r="P6172" s="490" t="str">
        <f t="array" ref="P6172">INDEX('Page 3 - Financial Information'!$K$16:$X$190,Y6172,X6172)</f>
        <v/>
      </c>
      <c r="S6172" s="295" t="s">
        <v>21102</v>
      </c>
      <c r="X6172" s="339">
        <v>8.0</v>
      </c>
      <c r="Y6172" s="339">
        <v>146.0</v>
      </c>
    </row>
    <row r="6173" ht="15.75" customHeight="1">
      <c r="A6173" s="336" t="str">
        <f>'Page 1 - General Information'!$G$12</f>
        <v>123468402</v>
      </c>
      <c r="B6173" s="295" t="str">
        <f>'Page 1 - General Information'!$G$16</f>
        <v>3395</v>
      </c>
      <c r="C6173" s="337" t="s">
        <v>164</v>
      </c>
      <c r="N6173" s="295" t="s">
        <v>19500</v>
      </c>
      <c r="P6173" s="490" t="str">
        <f t="array" ref="P6173">INDEX('Page 3 - Financial Information'!$K$16:$X$190,Y6173,X6173)</f>
        <v/>
      </c>
      <c r="S6173" s="295" t="s">
        <v>21103</v>
      </c>
      <c r="X6173" s="339">
        <v>9.0</v>
      </c>
      <c r="Y6173" s="339">
        <v>146.0</v>
      </c>
    </row>
    <row r="6174" ht="15.75" customHeight="1">
      <c r="A6174" s="336" t="str">
        <f>'Page 1 - General Information'!$G$12</f>
        <v>123468402</v>
      </c>
      <c r="B6174" s="295" t="str">
        <f>'Page 1 - General Information'!$G$16</f>
        <v>3395</v>
      </c>
      <c r="C6174" s="337" t="s">
        <v>164</v>
      </c>
      <c r="N6174" s="295" t="s">
        <v>19500</v>
      </c>
      <c r="P6174" s="490" t="str">
        <f t="array" ref="P6174">INDEX('Page 3 - Financial Information'!$K$16:$X$190,Y6174,X6174)</f>
        <v/>
      </c>
      <c r="S6174" s="295" t="s">
        <v>21104</v>
      </c>
      <c r="X6174" s="339">
        <v>10.0</v>
      </c>
      <c r="Y6174" s="339">
        <v>146.0</v>
      </c>
    </row>
    <row r="6175" ht="15.75" customHeight="1">
      <c r="A6175" s="336" t="str">
        <f>'Page 1 - General Information'!$G$12</f>
        <v>123468402</v>
      </c>
      <c r="B6175" s="295" t="str">
        <f>'Page 1 - General Information'!$G$16</f>
        <v>3395</v>
      </c>
      <c r="C6175" s="337" t="s">
        <v>164</v>
      </c>
      <c r="N6175" s="295" t="s">
        <v>19500</v>
      </c>
      <c r="P6175" s="490" t="str">
        <f t="array" ref="P6175">INDEX('Page 3 - Financial Information'!$K$16:$X$190,Y6175,X6175)</f>
        <v/>
      </c>
      <c r="S6175" s="295" t="s">
        <v>21105</v>
      </c>
      <c r="X6175" s="339">
        <v>13.0</v>
      </c>
      <c r="Y6175" s="339">
        <v>146.0</v>
      </c>
    </row>
    <row r="6176" ht="15.75" customHeight="1">
      <c r="A6176" s="336" t="str">
        <f>'Page 1 - General Information'!$G$12</f>
        <v>123468402</v>
      </c>
      <c r="B6176" s="295" t="str">
        <f>'Page 1 - General Information'!$G$16</f>
        <v>3395</v>
      </c>
      <c r="C6176" s="337" t="s">
        <v>164</v>
      </c>
      <c r="N6176" s="295" t="s">
        <v>19500</v>
      </c>
      <c r="P6176" s="490" t="str">
        <f t="array" ref="P6176">INDEX('Page 3 - Financial Information'!$K$16:$X$190,Y6176,X6176)</f>
        <v/>
      </c>
      <c r="S6176" s="295" t="s">
        <v>21106</v>
      </c>
      <c r="X6176" s="339">
        <v>14.0</v>
      </c>
      <c r="Y6176" s="339">
        <v>146.0</v>
      </c>
    </row>
    <row r="6177" ht="15.75" customHeight="1">
      <c r="A6177" s="336" t="str">
        <f>'Page 1 - General Information'!$G$12</f>
        <v>123468402</v>
      </c>
      <c r="B6177" s="295" t="str">
        <f>'Page 1 - General Information'!$G$16</f>
        <v>3395</v>
      </c>
      <c r="C6177" s="337" t="s">
        <v>164</v>
      </c>
      <c r="N6177" s="295" t="s">
        <v>19500</v>
      </c>
      <c r="P6177" s="490">
        <f t="array" ref="P6177">INDEX('Page 3 - Financial Information'!$K$16:$X$190,Y6177,X6177)</f>
        <v>0</v>
      </c>
      <c r="S6177" s="464" t="s">
        <v>21107</v>
      </c>
      <c r="X6177" s="339">
        <v>1.0</v>
      </c>
      <c r="Y6177" s="339">
        <v>147.0</v>
      </c>
    </row>
    <row r="6178" ht="15.75" customHeight="1">
      <c r="A6178" s="336" t="str">
        <f>'Page 1 - General Information'!$G$12</f>
        <v>123468402</v>
      </c>
      <c r="B6178" s="295" t="str">
        <f>'Page 1 - General Information'!$G$16</f>
        <v>3395</v>
      </c>
      <c r="C6178" s="337" t="s">
        <v>164</v>
      </c>
      <c r="N6178" s="295" t="s">
        <v>19500</v>
      </c>
      <c r="P6178" s="490" t="str">
        <f t="array" ref="P6178">INDEX('Page 3 - Financial Information'!$K$16:$X$190,Y6178,X6178)</f>
        <v/>
      </c>
      <c r="S6178" s="464" t="s">
        <v>21108</v>
      </c>
      <c r="X6178" s="339">
        <v>3.0</v>
      </c>
      <c r="Y6178" s="339">
        <v>147.0</v>
      </c>
    </row>
    <row r="6179" ht="15.75" customHeight="1">
      <c r="A6179" s="336" t="str">
        <f>'Page 1 - General Information'!$G$12</f>
        <v>123468402</v>
      </c>
      <c r="B6179" s="295" t="str">
        <f>'Page 1 - General Information'!$G$16</f>
        <v>3395</v>
      </c>
      <c r="C6179" s="337" t="s">
        <v>164</v>
      </c>
      <c r="N6179" s="295" t="s">
        <v>19500</v>
      </c>
      <c r="P6179" s="490" t="str">
        <f t="array" ref="P6179">INDEX('Page 3 - Financial Information'!$K$16:$X$190,Y6179,X6179)</f>
        <v/>
      </c>
      <c r="S6179" s="295" t="s">
        <v>21109</v>
      </c>
      <c r="X6179" s="339">
        <v>4.0</v>
      </c>
      <c r="Y6179" s="339">
        <v>147.0</v>
      </c>
    </row>
    <row r="6180" ht="15.75" customHeight="1">
      <c r="A6180" s="336" t="str">
        <f>'Page 1 - General Information'!$G$12</f>
        <v>123468402</v>
      </c>
      <c r="B6180" s="295" t="str">
        <f>'Page 1 - General Information'!$G$16</f>
        <v>3395</v>
      </c>
      <c r="C6180" s="337" t="s">
        <v>164</v>
      </c>
      <c r="N6180" s="295" t="s">
        <v>19500</v>
      </c>
      <c r="P6180" s="490" t="str">
        <f t="array" ref="P6180">INDEX('Page 3 - Financial Information'!$K$16:$X$190,Y6180,X6180)</f>
        <v/>
      </c>
      <c r="S6180" s="295" t="s">
        <v>21110</v>
      </c>
      <c r="X6180" s="339">
        <v>5.0</v>
      </c>
      <c r="Y6180" s="339">
        <v>147.0</v>
      </c>
    </row>
    <row r="6181" ht="15.75" customHeight="1">
      <c r="A6181" s="336" t="str">
        <f>'Page 1 - General Information'!$G$12</f>
        <v>123468402</v>
      </c>
      <c r="B6181" s="295" t="str">
        <f>'Page 1 - General Information'!$G$16</f>
        <v>3395</v>
      </c>
      <c r="C6181" s="337" t="s">
        <v>164</v>
      </c>
      <c r="N6181" s="295" t="s">
        <v>19500</v>
      </c>
      <c r="P6181" s="490" t="str">
        <f t="array" ref="P6181">INDEX('Page 3 - Financial Information'!$K$16:$X$190,Y6181,X6181)</f>
        <v/>
      </c>
      <c r="S6181" s="295" t="s">
        <v>21111</v>
      </c>
      <c r="X6181" s="339">
        <v>6.0</v>
      </c>
      <c r="Y6181" s="339">
        <v>147.0</v>
      </c>
    </row>
    <row r="6182" ht="15.75" customHeight="1">
      <c r="A6182" s="336" t="str">
        <f>'Page 1 - General Information'!$G$12</f>
        <v>123468402</v>
      </c>
      <c r="B6182" s="295" t="str">
        <f>'Page 1 - General Information'!$G$16</f>
        <v>3395</v>
      </c>
      <c r="C6182" s="337" t="s">
        <v>164</v>
      </c>
      <c r="N6182" s="295" t="s">
        <v>19500</v>
      </c>
      <c r="P6182" s="490" t="str">
        <f t="array" ref="P6182">INDEX('Page 3 - Financial Information'!$K$16:$X$190,Y6182,X6182)</f>
        <v/>
      </c>
      <c r="S6182" s="295" t="s">
        <v>21112</v>
      </c>
      <c r="X6182" s="339">
        <v>7.0</v>
      </c>
      <c r="Y6182" s="339">
        <v>147.0</v>
      </c>
    </row>
    <row r="6183" ht="15.75" customHeight="1">
      <c r="A6183" s="336" t="str">
        <f>'Page 1 - General Information'!$G$12</f>
        <v>123468402</v>
      </c>
      <c r="B6183" s="295" t="str">
        <f>'Page 1 - General Information'!$G$16</f>
        <v>3395</v>
      </c>
      <c r="C6183" s="337" t="s">
        <v>164</v>
      </c>
      <c r="N6183" s="295" t="s">
        <v>19500</v>
      </c>
      <c r="P6183" s="490" t="str">
        <f t="array" ref="P6183">INDEX('Page 3 - Financial Information'!$K$16:$X$190,Y6183,X6183)</f>
        <v/>
      </c>
      <c r="S6183" s="295" t="s">
        <v>21113</v>
      </c>
      <c r="X6183" s="339">
        <v>8.0</v>
      </c>
      <c r="Y6183" s="339">
        <v>147.0</v>
      </c>
    </row>
    <row r="6184" ht="15.75" customHeight="1">
      <c r="A6184" s="336" t="str">
        <f>'Page 1 - General Information'!$G$12</f>
        <v>123468402</v>
      </c>
      <c r="B6184" s="295" t="str">
        <f>'Page 1 - General Information'!$G$16</f>
        <v>3395</v>
      </c>
      <c r="C6184" s="337" t="s">
        <v>164</v>
      </c>
      <c r="N6184" s="295" t="s">
        <v>19500</v>
      </c>
      <c r="P6184" s="490" t="str">
        <f t="array" ref="P6184">INDEX('Page 3 - Financial Information'!$K$16:$X$190,Y6184,X6184)</f>
        <v/>
      </c>
      <c r="S6184" s="295" t="s">
        <v>21114</v>
      </c>
      <c r="X6184" s="339">
        <v>9.0</v>
      </c>
      <c r="Y6184" s="339">
        <v>147.0</v>
      </c>
    </row>
    <row r="6185" ht="15.75" customHeight="1">
      <c r="A6185" s="336" t="str">
        <f>'Page 1 - General Information'!$G$12</f>
        <v>123468402</v>
      </c>
      <c r="B6185" s="295" t="str">
        <f>'Page 1 - General Information'!$G$16</f>
        <v>3395</v>
      </c>
      <c r="C6185" s="337" t="s">
        <v>164</v>
      </c>
      <c r="N6185" s="295" t="s">
        <v>19500</v>
      </c>
      <c r="P6185" s="490" t="str">
        <f t="array" ref="P6185">INDEX('Page 3 - Financial Information'!$K$16:$X$190,Y6185,X6185)</f>
        <v/>
      </c>
      <c r="S6185" s="295" t="s">
        <v>21115</v>
      </c>
      <c r="X6185" s="339">
        <v>10.0</v>
      </c>
      <c r="Y6185" s="339">
        <v>147.0</v>
      </c>
    </row>
    <row r="6186" ht="15.75" customHeight="1">
      <c r="A6186" s="336" t="str">
        <f>'Page 1 - General Information'!$G$12</f>
        <v>123468402</v>
      </c>
      <c r="B6186" s="295" t="str">
        <f>'Page 1 - General Information'!$G$16</f>
        <v>3395</v>
      </c>
      <c r="C6186" s="337" t="s">
        <v>164</v>
      </c>
      <c r="N6186" s="295" t="s">
        <v>19500</v>
      </c>
      <c r="P6186" s="490" t="str">
        <f t="array" ref="P6186">INDEX('Page 3 - Financial Information'!$K$16:$X$190,Y6186,X6186)</f>
        <v/>
      </c>
      <c r="S6186" s="295" t="s">
        <v>21116</v>
      </c>
      <c r="X6186" s="339">
        <v>13.0</v>
      </c>
      <c r="Y6186" s="339">
        <v>147.0</v>
      </c>
    </row>
    <row r="6187" ht="15.75" customHeight="1">
      <c r="A6187" s="336" t="str">
        <f>'Page 1 - General Information'!$G$12</f>
        <v>123468402</v>
      </c>
      <c r="B6187" s="295" t="str">
        <f>'Page 1 - General Information'!$G$16</f>
        <v>3395</v>
      </c>
      <c r="C6187" s="337" t="s">
        <v>164</v>
      </c>
      <c r="N6187" s="295" t="s">
        <v>19500</v>
      </c>
      <c r="P6187" s="490" t="str">
        <f t="array" ref="P6187">INDEX('Page 3 - Financial Information'!$K$16:$X$190,Y6187,X6187)</f>
        <v/>
      </c>
      <c r="S6187" s="295" t="s">
        <v>21117</v>
      </c>
      <c r="X6187" s="339">
        <v>14.0</v>
      </c>
      <c r="Y6187" s="339">
        <v>147.0</v>
      </c>
    </row>
    <row r="6188" ht="15.75" customHeight="1">
      <c r="A6188" s="336" t="str">
        <f>'Page 1 - General Information'!$G$12</f>
        <v>123468402</v>
      </c>
      <c r="B6188" s="295" t="str">
        <f>'Page 1 - General Information'!$G$16</f>
        <v>3395</v>
      </c>
      <c r="C6188" s="337" t="s">
        <v>164</v>
      </c>
      <c r="N6188" s="295" t="s">
        <v>19500</v>
      </c>
      <c r="P6188" s="490">
        <f t="array" ref="P6188">INDEX('Page 3 - Financial Information'!$K$16:$X$190,Y6188,X6188)</f>
        <v>0</v>
      </c>
      <c r="S6188" s="464" t="s">
        <v>21118</v>
      </c>
      <c r="X6188" s="339">
        <v>1.0</v>
      </c>
      <c r="Y6188" s="339">
        <v>148.0</v>
      </c>
    </row>
    <row r="6189" ht="15.75" customHeight="1">
      <c r="A6189" s="336" t="str">
        <f>'Page 1 - General Information'!$G$12</f>
        <v>123468402</v>
      </c>
      <c r="B6189" s="295" t="str">
        <f>'Page 1 - General Information'!$G$16</f>
        <v>3395</v>
      </c>
      <c r="C6189" s="337" t="s">
        <v>164</v>
      </c>
      <c r="N6189" s="295" t="s">
        <v>19500</v>
      </c>
      <c r="P6189" s="490" t="str">
        <f t="array" ref="P6189">INDEX('Page 3 - Financial Information'!$K$16:$X$190,Y6189,X6189)</f>
        <v/>
      </c>
      <c r="S6189" s="464" t="s">
        <v>21119</v>
      </c>
      <c r="X6189" s="339">
        <v>3.0</v>
      </c>
      <c r="Y6189" s="339">
        <v>148.0</v>
      </c>
    </row>
    <row r="6190" ht="15.75" customHeight="1">
      <c r="A6190" s="336" t="str">
        <f>'Page 1 - General Information'!$G$12</f>
        <v>123468402</v>
      </c>
      <c r="B6190" s="295" t="str">
        <f>'Page 1 - General Information'!$G$16</f>
        <v>3395</v>
      </c>
      <c r="C6190" s="337" t="s">
        <v>164</v>
      </c>
      <c r="N6190" s="295" t="s">
        <v>19500</v>
      </c>
      <c r="P6190" s="490" t="str">
        <f t="array" ref="P6190">INDEX('Page 3 - Financial Information'!$K$16:$X$190,Y6190,X6190)</f>
        <v/>
      </c>
      <c r="S6190" s="295" t="s">
        <v>21120</v>
      </c>
      <c r="X6190" s="339">
        <v>4.0</v>
      </c>
      <c r="Y6190" s="339">
        <v>148.0</v>
      </c>
    </row>
    <row r="6191" ht="15.75" customHeight="1">
      <c r="A6191" s="336" t="str">
        <f>'Page 1 - General Information'!$G$12</f>
        <v>123468402</v>
      </c>
      <c r="B6191" s="295" t="str">
        <f>'Page 1 - General Information'!$G$16</f>
        <v>3395</v>
      </c>
      <c r="C6191" s="337" t="s">
        <v>164</v>
      </c>
      <c r="N6191" s="295" t="s">
        <v>19500</v>
      </c>
      <c r="P6191" s="490" t="str">
        <f t="array" ref="P6191">INDEX('Page 3 - Financial Information'!$K$16:$X$190,Y6191,X6191)</f>
        <v/>
      </c>
      <c r="S6191" s="295" t="s">
        <v>21121</v>
      </c>
      <c r="X6191" s="339">
        <v>5.0</v>
      </c>
      <c r="Y6191" s="339">
        <v>148.0</v>
      </c>
    </row>
    <row r="6192" ht="15.75" customHeight="1">
      <c r="A6192" s="336" t="str">
        <f>'Page 1 - General Information'!$G$12</f>
        <v>123468402</v>
      </c>
      <c r="B6192" s="295" t="str">
        <f>'Page 1 - General Information'!$G$16</f>
        <v>3395</v>
      </c>
      <c r="C6192" s="337" t="s">
        <v>164</v>
      </c>
      <c r="N6192" s="295" t="s">
        <v>19500</v>
      </c>
      <c r="P6192" s="490" t="str">
        <f t="array" ref="P6192">INDEX('Page 3 - Financial Information'!$K$16:$X$190,Y6192,X6192)</f>
        <v/>
      </c>
      <c r="S6192" s="295" t="s">
        <v>21122</v>
      </c>
      <c r="X6192" s="339">
        <v>6.0</v>
      </c>
      <c r="Y6192" s="339">
        <v>148.0</v>
      </c>
    </row>
    <row r="6193" ht="15.75" customHeight="1">
      <c r="A6193" s="336" t="str">
        <f>'Page 1 - General Information'!$G$12</f>
        <v>123468402</v>
      </c>
      <c r="B6193" s="295" t="str">
        <f>'Page 1 - General Information'!$G$16</f>
        <v>3395</v>
      </c>
      <c r="C6193" s="337" t="s">
        <v>164</v>
      </c>
      <c r="N6193" s="295" t="s">
        <v>19500</v>
      </c>
      <c r="P6193" s="490" t="str">
        <f t="array" ref="P6193">INDEX('Page 3 - Financial Information'!$K$16:$X$190,Y6193,X6193)</f>
        <v/>
      </c>
      <c r="S6193" s="295" t="s">
        <v>21123</v>
      </c>
      <c r="X6193" s="339">
        <v>7.0</v>
      </c>
      <c r="Y6193" s="339">
        <v>148.0</v>
      </c>
    </row>
    <row r="6194" ht="15.75" customHeight="1">
      <c r="A6194" s="336" t="str">
        <f>'Page 1 - General Information'!$G$12</f>
        <v>123468402</v>
      </c>
      <c r="B6194" s="295" t="str">
        <f>'Page 1 - General Information'!$G$16</f>
        <v>3395</v>
      </c>
      <c r="C6194" s="337" t="s">
        <v>164</v>
      </c>
      <c r="N6194" s="295" t="s">
        <v>19500</v>
      </c>
      <c r="P6194" s="490" t="str">
        <f t="array" ref="P6194">INDEX('Page 3 - Financial Information'!$K$16:$X$190,Y6194,X6194)</f>
        <v/>
      </c>
      <c r="S6194" s="295" t="s">
        <v>21124</v>
      </c>
      <c r="X6194" s="339">
        <v>8.0</v>
      </c>
      <c r="Y6194" s="339">
        <v>148.0</v>
      </c>
    </row>
    <row r="6195" ht="15.75" customHeight="1">
      <c r="A6195" s="336" t="str">
        <f>'Page 1 - General Information'!$G$12</f>
        <v>123468402</v>
      </c>
      <c r="B6195" s="295" t="str">
        <f>'Page 1 - General Information'!$G$16</f>
        <v>3395</v>
      </c>
      <c r="C6195" s="337" t="s">
        <v>164</v>
      </c>
      <c r="N6195" s="295" t="s">
        <v>19500</v>
      </c>
      <c r="P6195" s="490" t="str">
        <f t="array" ref="P6195">INDEX('Page 3 - Financial Information'!$K$16:$X$190,Y6195,X6195)</f>
        <v/>
      </c>
      <c r="S6195" s="295" t="s">
        <v>21125</v>
      </c>
      <c r="X6195" s="339">
        <v>9.0</v>
      </c>
      <c r="Y6195" s="339">
        <v>148.0</v>
      </c>
    </row>
    <row r="6196" ht="15.75" customHeight="1">
      <c r="A6196" s="336" t="str">
        <f>'Page 1 - General Information'!$G$12</f>
        <v>123468402</v>
      </c>
      <c r="B6196" s="295" t="str">
        <f>'Page 1 - General Information'!$G$16</f>
        <v>3395</v>
      </c>
      <c r="C6196" s="337" t="s">
        <v>164</v>
      </c>
      <c r="N6196" s="295" t="s">
        <v>19500</v>
      </c>
      <c r="P6196" s="490" t="str">
        <f t="array" ref="P6196">INDEX('Page 3 - Financial Information'!$K$16:$X$190,Y6196,X6196)</f>
        <v/>
      </c>
      <c r="S6196" s="295" t="s">
        <v>21126</v>
      </c>
      <c r="X6196" s="339">
        <v>10.0</v>
      </c>
      <c r="Y6196" s="339">
        <v>148.0</v>
      </c>
    </row>
    <row r="6197" ht="15.75" customHeight="1">
      <c r="A6197" s="336" t="str">
        <f>'Page 1 - General Information'!$G$12</f>
        <v>123468402</v>
      </c>
      <c r="B6197" s="295" t="str">
        <f>'Page 1 - General Information'!$G$16</f>
        <v>3395</v>
      </c>
      <c r="C6197" s="337" t="s">
        <v>164</v>
      </c>
      <c r="N6197" s="295" t="s">
        <v>19500</v>
      </c>
      <c r="P6197" s="490" t="str">
        <f t="array" ref="P6197">INDEX('Page 3 - Financial Information'!$K$16:$X$190,Y6197,X6197)</f>
        <v/>
      </c>
      <c r="S6197" s="295" t="s">
        <v>21127</v>
      </c>
      <c r="X6197" s="339">
        <v>13.0</v>
      </c>
      <c r="Y6197" s="339">
        <v>148.0</v>
      </c>
    </row>
    <row r="6198" ht="15.75" customHeight="1">
      <c r="A6198" s="336" t="str">
        <f>'Page 1 - General Information'!$G$12</f>
        <v>123468402</v>
      </c>
      <c r="B6198" s="295" t="str">
        <f>'Page 1 - General Information'!$G$16</f>
        <v>3395</v>
      </c>
      <c r="C6198" s="337" t="s">
        <v>164</v>
      </c>
      <c r="N6198" s="295" t="s">
        <v>19500</v>
      </c>
      <c r="P6198" s="490" t="str">
        <f t="array" ref="P6198">INDEX('Page 3 - Financial Information'!$K$16:$X$190,Y6198,X6198)</f>
        <v/>
      </c>
      <c r="S6198" s="295" t="s">
        <v>21128</v>
      </c>
      <c r="X6198" s="339">
        <v>14.0</v>
      </c>
      <c r="Y6198" s="339">
        <v>148.0</v>
      </c>
    </row>
    <row r="6199" ht="15.75" customHeight="1">
      <c r="A6199" s="336" t="str">
        <f>'Page 1 - General Information'!$G$12</f>
        <v>123468402</v>
      </c>
      <c r="B6199" s="295" t="str">
        <f>'Page 1 - General Information'!$G$16</f>
        <v>3395</v>
      </c>
      <c r="C6199" s="337" t="s">
        <v>164</v>
      </c>
      <c r="N6199" s="295" t="s">
        <v>19500</v>
      </c>
      <c r="P6199" s="490">
        <f t="array" ref="P6199">INDEX('Page 3 - Financial Information'!$K$16:$X$190,Y6199,X6199)</f>
        <v>0</v>
      </c>
      <c r="S6199" s="464" t="s">
        <v>21129</v>
      </c>
      <c r="X6199" s="339">
        <v>1.0</v>
      </c>
      <c r="Y6199" s="339">
        <v>149.0</v>
      </c>
    </row>
    <row r="6200" ht="15.75" customHeight="1">
      <c r="A6200" s="336" t="str">
        <f>'Page 1 - General Information'!$G$12</f>
        <v>123468402</v>
      </c>
      <c r="B6200" s="295" t="str">
        <f>'Page 1 - General Information'!$G$16</f>
        <v>3395</v>
      </c>
      <c r="C6200" s="337" t="s">
        <v>164</v>
      </c>
      <c r="N6200" s="295" t="s">
        <v>19500</v>
      </c>
      <c r="P6200" s="490" t="str">
        <f t="array" ref="P6200">INDEX('Page 3 - Financial Information'!$K$16:$X$190,Y6200,X6200)</f>
        <v/>
      </c>
      <c r="S6200" s="464" t="s">
        <v>21130</v>
      </c>
      <c r="X6200" s="339">
        <v>3.0</v>
      </c>
      <c r="Y6200" s="339">
        <v>149.0</v>
      </c>
    </row>
    <row r="6201" ht="15.75" customHeight="1">
      <c r="A6201" s="336" t="str">
        <f>'Page 1 - General Information'!$G$12</f>
        <v>123468402</v>
      </c>
      <c r="B6201" s="295" t="str">
        <f>'Page 1 - General Information'!$G$16</f>
        <v>3395</v>
      </c>
      <c r="C6201" s="337" t="s">
        <v>164</v>
      </c>
      <c r="N6201" s="295" t="s">
        <v>19500</v>
      </c>
      <c r="P6201" s="490" t="str">
        <f t="array" ref="P6201">INDEX('Page 3 - Financial Information'!$K$16:$X$190,Y6201,X6201)</f>
        <v/>
      </c>
      <c r="S6201" s="295" t="s">
        <v>21131</v>
      </c>
      <c r="X6201" s="339">
        <v>4.0</v>
      </c>
      <c r="Y6201" s="339">
        <v>149.0</v>
      </c>
    </row>
    <row r="6202" ht="15.75" customHeight="1">
      <c r="A6202" s="336" t="str">
        <f>'Page 1 - General Information'!$G$12</f>
        <v>123468402</v>
      </c>
      <c r="B6202" s="295" t="str">
        <f>'Page 1 - General Information'!$G$16</f>
        <v>3395</v>
      </c>
      <c r="C6202" s="337" t="s">
        <v>164</v>
      </c>
      <c r="N6202" s="295" t="s">
        <v>19500</v>
      </c>
      <c r="P6202" s="490" t="str">
        <f t="array" ref="P6202">INDEX('Page 3 - Financial Information'!$K$16:$X$190,Y6202,X6202)</f>
        <v/>
      </c>
      <c r="S6202" s="295" t="s">
        <v>21132</v>
      </c>
      <c r="X6202" s="339">
        <v>5.0</v>
      </c>
      <c r="Y6202" s="339">
        <v>149.0</v>
      </c>
    </row>
    <row r="6203" ht="15.75" customHeight="1">
      <c r="A6203" s="336" t="str">
        <f>'Page 1 - General Information'!$G$12</f>
        <v>123468402</v>
      </c>
      <c r="B6203" s="295" t="str">
        <f>'Page 1 - General Information'!$G$16</f>
        <v>3395</v>
      </c>
      <c r="C6203" s="337" t="s">
        <v>164</v>
      </c>
      <c r="N6203" s="295" t="s">
        <v>19500</v>
      </c>
      <c r="P6203" s="490" t="str">
        <f t="array" ref="P6203">INDEX('Page 3 - Financial Information'!$K$16:$X$190,Y6203,X6203)</f>
        <v/>
      </c>
      <c r="S6203" s="295" t="s">
        <v>21133</v>
      </c>
      <c r="X6203" s="339">
        <v>6.0</v>
      </c>
      <c r="Y6203" s="339">
        <v>149.0</v>
      </c>
    </row>
    <row r="6204" ht="15.75" customHeight="1">
      <c r="A6204" s="336" t="str">
        <f>'Page 1 - General Information'!$G$12</f>
        <v>123468402</v>
      </c>
      <c r="B6204" s="295" t="str">
        <f>'Page 1 - General Information'!$G$16</f>
        <v>3395</v>
      </c>
      <c r="C6204" s="337" t="s">
        <v>164</v>
      </c>
      <c r="N6204" s="295" t="s">
        <v>19500</v>
      </c>
      <c r="P6204" s="490" t="str">
        <f t="array" ref="P6204">INDEX('Page 3 - Financial Information'!$K$16:$X$190,Y6204,X6204)</f>
        <v/>
      </c>
      <c r="S6204" s="295" t="s">
        <v>21134</v>
      </c>
      <c r="X6204" s="339">
        <v>7.0</v>
      </c>
      <c r="Y6204" s="339">
        <v>149.0</v>
      </c>
    </row>
    <row r="6205" ht="15.75" customHeight="1">
      <c r="A6205" s="336" t="str">
        <f>'Page 1 - General Information'!$G$12</f>
        <v>123468402</v>
      </c>
      <c r="B6205" s="295" t="str">
        <f>'Page 1 - General Information'!$G$16</f>
        <v>3395</v>
      </c>
      <c r="C6205" s="337" t="s">
        <v>164</v>
      </c>
      <c r="N6205" s="295" t="s">
        <v>19500</v>
      </c>
      <c r="P6205" s="490" t="str">
        <f t="array" ref="P6205">INDEX('Page 3 - Financial Information'!$K$16:$X$190,Y6205,X6205)</f>
        <v/>
      </c>
      <c r="S6205" s="295" t="s">
        <v>21135</v>
      </c>
      <c r="X6205" s="339">
        <v>8.0</v>
      </c>
      <c r="Y6205" s="339">
        <v>149.0</v>
      </c>
    </row>
    <row r="6206" ht="15.75" customHeight="1">
      <c r="A6206" s="336" t="str">
        <f>'Page 1 - General Information'!$G$12</f>
        <v>123468402</v>
      </c>
      <c r="B6206" s="295" t="str">
        <f>'Page 1 - General Information'!$G$16</f>
        <v>3395</v>
      </c>
      <c r="C6206" s="337" t="s">
        <v>164</v>
      </c>
      <c r="N6206" s="295" t="s">
        <v>19500</v>
      </c>
      <c r="P6206" s="490" t="str">
        <f t="array" ref="P6206">INDEX('Page 3 - Financial Information'!$K$16:$X$190,Y6206,X6206)</f>
        <v/>
      </c>
      <c r="S6206" s="295" t="s">
        <v>21136</v>
      </c>
      <c r="X6206" s="339">
        <v>9.0</v>
      </c>
      <c r="Y6206" s="339">
        <v>149.0</v>
      </c>
    </row>
    <row r="6207" ht="15.75" customHeight="1">
      <c r="A6207" s="336" t="str">
        <f>'Page 1 - General Information'!$G$12</f>
        <v>123468402</v>
      </c>
      <c r="B6207" s="295" t="str">
        <f>'Page 1 - General Information'!$G$16</f>
        <v>3395</v>
      </c>
      <c r="C6207" s="337" t="s">
        <v>164</v>
      </c>
      <c r="N6207" s="295" t="s">
        <v>19500</v>
      </c>
      <c r="P6207" s="490" t="str">
        <f t="array" ref="P6207">INDEX('Page 3 - Financial Information'!$K$16:$X$190,Y6207,X6207)</f>
        <v/>
      </c>
      <c r="S6207" s="295" t="s">
        <v>21137</v>
      </c>
      <c r="X6207" s="339">
        <v>10.0</v>
      </c>
      <c r="Y6207" s="339">
        <v>149.0</v>
      </c>
    </row>
    <row r="6208" ht="15.75" customHeight="1">
      <c r="A6208" s="336" t="str">
        <f>'Page 1 - General Information'!$G$12</f>
        <v>123468402</v>
      </c>
      <c r="B6208" s="295" t="str">
        <f>'Page 1 - General Information'!$G$16</f>
        <v>3395</v>
      </c>
      <c r="C6208" s="337" t="s">
        <v>164</v>
      </c>
      <c r="N6208" s="295" t="s">
        <v>19500</v>
      </c>
      <c r="P6208" s="490" t="str">
        <f t="array" ref="P6208">INDEX('Page 3 - Financial Information'!$K$16:$X$190,Y6208,X6208)</f>
        <v/>
      </c>
      <c r="S6208" s="295" t="s">
        <v>21138</v>
      </c>
      <c r="X6208" s="339">
        <v>13.0</v>
      </c>
      <c r="Y6208" s="339">
        <v>149.0</v>
      </c>
    </row>
    <row r="6209" ht="15.75" customHeight="1">
      <c r="A6209" s="336" t="str">
        <f>'Page 1 - General Information'!$G$12</f>
        <v>123468402</v>
      </c>
      <c r="B6209" s="295" t="str">
        <f>'Page 1 - General Information'!$G$16</f>
        <v>3395</v>
      </c>
      <c r="C6209" s="337" t="s">
        <v>164</v>
      </c>
      <c r="N6209" s="295" t="s">
        <v>19500</v>
      </c>
      <c r="P6209" s="490" t="str">
        <f t="array" ref="P6209">INDEX('Page 3 - Financial Information'!$K$16:$X$190,Y6209,X6209)</f>
        <v/>
      </c>
      <c r="S6209" s="295" t="s">
        <v>21139</v>
      </c>
      <c r="X6209" s="339">
        <v>14.0</v>
      </c>
      <c r="Y6209" s="339">
        <v>149.0</v>
      </c>
    </row>
    <row r="6210" ht="15.75" customHeight="1">
      <c r="A6210" s="336" t="str">
        <f>'Page 1 - General Information'!$G$12</f>
        <v>123468402</v>
      </c>
      <c r="B6210" s="295" t="str">
        <f>'Page 1 - General Information'!$G$16</f>
        <v>3395</v>
      </c>
      <c r="C6210" s="337" t="s">
        <v>164</v>
      </c>
      <c r="N6210" s="295" t="s">
        <v>19500</v>
      </c>
      <c r="P6210" s="490">
        <f t="array" ref="P6210">INDEX('Page 3 - Financial Information'!$K$16:$X$190,Y6210,X6210)</f>
        <v>0</v>
      </c>
      <c r="S6210" s="464" t="s">
        <v>21140</v>
      </c>
      <c r="X6210" s="339">
        <v>1.0</v>
      </c>
      <c r="Y6210" s="339">
        <v>150.0</v>
      </c>
    </row>
    <row r="6211" ht="15.75" customHeight="1">
      <c r="A6211" s="336" t="str">
        <f>'Page 1 - General Information'!$G$12</f>
        <v>123468402</v>
      </c>
      <c r="B6211" s="295" t="str">
        <f>'Page 1 - General Information'!$G$16</f>
        <v>3395</v>
      </c>
      <c r="C6211" s="337" t="s">
        <v>164</v>
      </c>
      <c r="N6211" s="295" t="s">
        <v>19500</v>
      </c>
      <c r="P6211" s="490" t="str">
        <f t="array" ref="P6211">INDEX('Page 3 - Financial Information'!$K$16:$X$190,Y6211,X6211)</f>
        <v/>
      </c>
      <c r="S6211" s="464" t="s">
        <v>21141</v>
      </c>
      <c r="X6211" s="339">
        <v>3.0</v>
      </c>
      <c r="Y6211" s="339">
        <v>150.0</v>
      </c>
    </row>
    <row r="6212" ht="15.75" customHeight="1">
      <c r="A6212" s="336" t="str">
        <f>'Page 1 - General Information'!$G$12</f>
        <v>123468402</v>
      </c>
      <c r="B6212" s="295" t="str">
        <f>'Page 1 - General Information'!$G$16</f>
        <v>3395</v>
      </c>
      <c r="C6212" s="337" t="s">
        <v>164</v>
      </c>
      <c r="N6212" s="295" t="s">
        <v>19500</v>
      </c>
      <c r="P6212" s="490" t="str">
        <f t="array" ref="P6212">INDEX('Page 3 - Financial Information'!$K$16:$X$190,Y6212,X6212)</f>
        <v/>
      </c>
      <c r="S6212" s="295" t="s">
        <v>21142</v>
      </c>
      <c r="X6212" s="339">
        <v>4.0</v>
      </c>
      <c r="Y6212" s="339">
        <v>150.0</v>
      </c>
    </row>
    <row r="6213" ht="15.75" customHeight="1">
      <c r="A6213" s="336" t="str">
        <f>'Page 1 - General Information'!$G$12</f>
        <v>123468402</v>
      </c>
      <c r="B6213" s="295" t="str">
        <f>'Page 1 - General Information'!$G$16</f>
        <v>3395</v>
      </c>
      <c r="C6213" s="337" t="s">
        <v>164</v>
      </c>
      <c r="N6213" s="295" t="s">
        <v>19500</v>
      </c>
      <c r="P6213" s="490" t="str">
        <f t="array" ref="P6213">INDEX('Page 3 - Financial Information'!$K$16:$X$190,Y6213,X6213)</f>
        <v/>
      </c>
      <c r="S6213" s="295" t="s">
        <v>21143</v>
      </c>
      <c r="X6213" s="339">
        <v>5.0</v>
      </c>
      <c r="Y6213" s="339">
        <v>150.0</v>
      </c>
    </row>
    <row r="6214" ht="15.75" customHeight="1">
      <c r="A6214" s="336" t="str">
        <f>'Page 1 - General Information'!$G$12</f>
        <v>123468402</v>
      </c>
      <c r="B6214" s="295" t="str">
        <f>'Page 1 - General Information'!$G$16</f>
        <v>3395</v>
      </c>
      <c r="C6214" s="337" t="s">
        <v>164</v>
      </c>
      <c r="N6214" s="295" t="s">
        <v>19500</v>
      </c>
      <c r="P6214" s="490" t="str">
        <f t="array" ref="P6214">INDEX('Page 3 - Financial Information'!$K$16:$X$190,Y6214,X6214)</f>
        <v/>
      </c>
      <c r="S6214" s="295" t="s">
        <v>21144</v>
      </c>
      <c r="X6214" s="339">
        <v>6.0</v>
      </c>
      <c r="Y6214" s="339">
        <v>150.0</v>
      </c>
    </row>
    <row r="6215" ht="15.75" customHeight="1">
      <c r="A6215" s="336" t="str">
        <f>'Page 1 - General Information'!$G$12</f>
        <v>123468402</v>
      </c>
      <c r="B6215" s="295" t="str">
        <f>'Page 1 - General Information'!$G$16</f>
        <v>3395</v>
      </c>
      <c r="C6215" s="337" t="s">
        <v>164</v>
      </c>
      <c r="N6215" s="295" t="s">
        <v>19500</v>
      </c>
      <c r="P6215" s="490" t="str">
        <f t="array" ref="P6215">INDEX('Page 3 - Financial Information'!$K$16:$X$190,Y6215,X6215)</f>
        <v/>
      </c>
      <c r="S6215" s="295" t="s">
        <v>21145</v>
      </c>
      <c r="X6215" s="339">
        <v>7.0</v>
      </c>
      <c r="Y6215" s="339">
        <v>150.0</v>
      </c>
    </row>
    <row r="6216" ht="15.75" customHeight="1">
      <c r="A6216" s="336" t="str">
        <f>'Page 1 - General Information'!$G$12</f>
        <v>123468402</v>
      </c>
      <c r="B6216" s="295" t="str">
        <f>'Page 1 - General Information'!$G$16</f>
        <v>3395</v>
      </c>
      <c r="C6216" s="337" t="s">
        <v>164</v>
      </c>
      <c r="N6216" s="295" t="s">
        <v>19500</v>
      </c>
      <c r="P6216" s="490" t="str">
        <f t="array" ref="P6216">INDEX('Page 3 - Financial Information'!$K$16:$X$190,Y6216,X6216)</f>
        <v/>
      </c>
      <c r="S6216" s="295" t="s">
        <v>21146</v>
      </c>
      <c r="X6216" s="339">
        <v>8.0</v>
      </c>
      <c r="Y6216" s="339">
        <v>150.0</v>
      </c>
    </row>
    <row r="6217" ht="15.75" customHeight="1">
      <c r="A6217" s="336" t="str">
        <f>'Page 1 - General Information'!$G$12</f>
        <v>123468402</v>
      </c>
      <c r="B6217" s="295" t="str">
        <f>'Page 1 - General Information'!$G$16</f>
        <v>3395</v>
      </c>
      <c r="C6217" s="337" t="s">
        <v>164</v>
      </c>
      <c r="N6217" s="295" t="s">
        <v>19500</v>
      </c>
      <c r="P6217" s="490" t="str">
        <f t="array" ref="P6217">INDEX('Page 3 - Financial Information'!$K$16:$X$190,Y6217,X6217)</f>
        <v/>
      </c>
      <c r="S6217" s="295" t="s">
        <v>21147</v>
      </c>
      <c r="X6217" s="339">
        <v>9.0</v>
      </c>
      <c r="Y6217" s="339">
        <v>150.0</v>
      </c>
    </row>
    <row r="6218" ht="15.75" customHeight="1">
      <c r="A6218" s="336" t="str">
        <f>'Page 1 - General Information'!$G$12</f>
        <v>123468402</v>
      </c>
      <c r="B6218" s="295" t="str">
        <f>'Page 1 - General Information'!$G$16</f>
        <v>3395</v>
      </c>
      <c r="C6218" s="337" t="s">
        <v>164</v>
      </c>
      <c r="N6218" s="295" t="s">
        <v>19500</v>
      </c>
      <c r="P6218" s="490" t="str">
        <f t="array" ref="P6218">INDEX('Page 3 - Financial Information'!$K$16:$X$190,Y6218,X6218)</f>
        <v/>
      </c>
      <c r="S6218" s="295" t="s">
        <v>21148</v>
      </c>
      <c r="X6218" s="339">
        <v>10.0</v>
      </c>
      <c r="Y6218" s="339">
        <v>150.0</v>
      </c>
    </row>
    <row r="6219" ht="15.75" customHeight="1">
      <c r="A6219" s="336" t="str">
        <f>'Page 1 - General Information'!$G$12</f>
        <v>123468402</v>
      </c>
      <c r="B6219" s="295" t="str">
        <f>'Page 1 - General Information'!$G$16</f>
        <v>3395</v>
      </c>
      <c r="C6219" s="337" t="s">
        <v>164</v>
      </c>
      <c r="N6219" s="295" t="s">
        <v>19500</v>
      </c>
      <c r="P6219" s="490" t="str">
        <f t="array" ref="P6219">INDEX('Page 3 - Financial Information'!$K$16:$X$190,Y6219,X6219)</f>
        <v/>
      </c>
      <c r="S6219" s="295" t="s">
        <v>21149</v>
      </c>
      <c r="X6219" s="339">
        <v>13.0</v>
      </c>
      <c r="Y6219" s="339">
        <v>150.0</v>
      </c>
    </row>
    <row r="6220" ht="15.75" customHeight="1">
      <c r="A6220" s="336" t="str">
        <f>'Page 1 - General Information'!$G$12</f>
        <v>123468402</v>
      </c>
      <c r="B6220" s="295" t="str">
        <f>'Page 1 - General Information'!$G$16</f>
        <v>3395</v>
      </c>
      <c r="C6220" s="337" t="s">
        <v>164</v>
      </c>
      <c r="N6220" s="295" t="s">
        <v>19500</v>
      </c>
      <c r="P6220" s="490" t="str">
        <f t="array" ref="P6220">INDEX('Page 3 - Financial Information'!$K$16:$X$190,Y6220,X6220)</f>
        <v/>
      </c>
      <c r="S6220" s="295" t="s">
        <v>21150</v>
      </c>
      <c r="X6220" s="339">
        <v>14.0</v>
      </c>
      <c r="Y6220" s="339">
        <v>150.0</v>
      </c>
    </row>
    <row r="6221" ht="15.75" customHeight="1">
      <c r="A6221" s="336" t="str">
        <f>'Page 1 - General Information'!$G$12</f>
        <v>123468402</v>
      </c>
      <c r="B6221" s="295" t="str">
        <f>'Page 1 - General Information'!$G$16</f>
        <v>3395</v>
      </c>
      <c r="C6221" s="337" t="s">
        <v>164</v>
      </c>
      <c r="N6221" s="295" t="s">
        <v>19500</v>
      </c>
      <c r="P6221" s="490">
        <f t="array" ref="P6221">INDEX('Page 3 - Financial Information'!$K$16:$X$190,Y6221,X6221)</f>
        <v>0</v>
      </c>
      <c r="S6221" s="464" t="s">
        <v>21151</v>
      </c>
      <c r="X6221" s="339">
        <v>1.0</v>
      </c>
      <c r="Y6221" s="339">
        <v>151.0</v>
      </c>
    </row>
    <row r="6222" ht="15.75" customHeight="1">
      <c r="A6222" s="336" t="str">
        <f>'Page 1 - General Information'!$G$12</f>
        <v>123468402</v>
      </c>
      <c r="B6222" s="295" t="str">
        <f>'Page 1 - General Information'!$G$16</f>
        <v>3395</v>
      </c>
      <c r="C6222" s="337" t="s">
        <v>164</v>
      </c>
      <c r="N6222" s="295" t="s">
        <v>19500</v>
      </c>
      <c r="P6222" s="490" t="str">
        <f t="array" ref="P6222">INDEX('Page 3 - Financial Information'!$K$16:$X$190,Y6222,X6222)</f>
        <v/>
      </c>
      <c r="S6222" s="464" t="s">
        <v>21152</v>
      </c>
      <c r="X6222" s="339">
        <v>3.0</v>
      </c>
      <c r="Y6222" s="339">
        <v>151.0</v>
      </c>
    </row>
    <row r="6223" ht="15.75" customHeight="1">
      <c r="A6223" s="336" t="str">
        <f>'Page 1 - General Information'!$G$12</f>
        <v>123468402</v>
      </c>
      <c r="B6223" s="295" t="str">
        <f>'Page 1 - General Information'!$G$16</f>
        <v>3395</v>
      </c>
      <c r="C6223" s="337" t="s">
        <v>164</v>
      </c>
      <c r="N6223" s="295" t="s">
        <v>19500</v>
      </c>
      <c r="P6223" s="490" t="str">
        <f t="array" ref="P6223">INDEX('Page 3 - Financial Information'!$K$16:$X$190,Y6223,X6223)</f>
        <v/>
      </c>
      <c r="S6223" s="295" t="s">
        <v>21153</v>
      </c>
      <c r="X6223" s="339">
        <v>4.0</v>
      </c>
      <c r="Y6223" s="339">
        <v>151.0</v>
      </c>
    </row>
    <row r="6224" ht="15.75" customHeight="1">
      <c r="A6224" s="336" t="str">
        <f>'Page 1 - General Information'!$G$12</f>
        <v>123468402</v>
      </c>
      <c r="B6224" s="295" t="str">
        <f>'Page 1 - General Information'!$G$16</f>
        <v>3395</v>
      </c>
      <c r="C6224" s="337" t="s">
        <v>164</v>
      </c>
      <c r="N6224" s="295" t="s">
        <v>19500</v>
      </c>
      <c r="P6224" s="490" t="str">
        <f t="array" ref="P6224">INDEX('Page 3 - Financial Information'!$K$16:$X$190,Y6224,X6224)</f>
        <v/>
      </c>
      <c r="S6224" s="295" t="s">
        <v>21154</v>
      </c>
      <c r="X6224" s="339">
        <v>5.0</v>
      </c>
      <c r="Y6224" s="339">
        <v>151.0</v>
      </c>
    </row>
    <row r="6225" ht="15.75" customHeight="1">
      <c r="A6225" s="336" t="str">
        <f>'Page 1 - General Information'!$G$12</f>
        <v>123468402</v>
      </c>
      <c r="B6225" s="295" t="str">
        <f>'Page 1 - General Information'!$G$16</f>
        <v>3395</v>
      </c>
      <c r="C6225" s="337" t="s">
        <v>164</v>
      </c>
      <c r="N6225" s="295" t="s">
        <v>19500</v>
      </c>
      <c r="P6225" s="490" t="str">
        <f t="array" ref="P6225">INDEX('Page 3 - Financial Information'!$K$16:$X$190,Y6225,X6225)</f>
        <v/>
      </c>
      <c r="S6225" s="295" t="s">
        <v>21155</v>
      </c>
      <c r="X6225" s="339">
        <v>6.0</v>
      </c>
      <c r="Y6225" s="339">
        <v>151.0</v>
      </c>
    </row>
    <row r="6226" ht="15.75" customHeight="1">
      <c r="A6226" s="336" t="str">
        <f>'Page 1 - General Information'!$G$12</f>
        <v>123468402</v>
      </c>
      <c r="B6226" s="295" t="str">
        <f>'Page 1 - General Information'!$G$16</f>
        <v>3395</v>
      </c>
      <c r="C6226" s="337" t="s">
        <v>164</v>
      </c>
      <c r="N6226" s="295" t="s">
        <v>19500</v>
      </c>
      <c r="P6226" s="490" t="str">
        <f t="array" ref="P6226">INDEX('Page 3 - Financial Information'!$K$16:$X$190,Y6226,X6226)</f>
        <v/>
      </c>
      <c r="S6226" s="295" t="s">
        <v>21156</v>
      </c>
      <c r="X6226" s="339">
        <v>7.0</v>
      </c>
      <c r="Y6226" s="339">
        <v>151.0</v>
      </c>
    </row>
    <row r="6227" ht="15.75" customHeight="1">
      <c r="A6227" s="336" t="str">
        <f>'Page 1 - General Information'!$G$12</f>
        <v>123468402</v>
      </c>
      <c r="B6227" s="295" t="str">
        <f>'Page 1 - General Information'!$G$16</f>
        <v>3395</v>
      </c>
      <c r="C6227" s="337" t="s">
        <v>164</v>
      </c>
      <c r="N6227" s="295" t="s">
        <v>19500</v>
      </c>
      <c r="P6227" s="490" t="str">
        <f t="array" ref="P6227">INDEX('Page 3 - Financial Information'!$K$16:$X$190,Y6227,X6227)</f>
        <v/>
      </c>
      <c r="S6227" s="295" t="s">
        <v>21157</v>
      </c>
      <c r="X6227" s="339">
        <v>8.0</v>
      </c>
      <c r="Y6227" s="339">
        <v>151.0</v>
      </c>
    </row>
    <row r="6228" ht="15.75" customHeight="1">
      <c r="A6228" s="336" t="str">
        <f>'Page 1 - General Information'!$G$12</f>
        <v>123468402</v>
      </c>
      <c r="B6228" s="295" t="str">
        <f>'Page 1 - General Information'!$G$16</f>
        <v>3395</v>
      </c>
      <c r="C6228" s="337" t="s">
        <v>164</v>
      </c>
      <c r="N6228" s="295" t="s">
        <v>19500</v>
      </c>
      <c r="P6228" s="490" t="str">
        <f t="array" ref="P6228">INDEX('Page 3 - Financial Information'!$K$16:$X$190,Y6228,X6228)</f>
        <v/>
      </c>
      <c r="S6228" s="295" t="s">
        <v>21158</v>
      </c>
      <c r="X6228" s="339">
        <v>9.0</v>
      </c>
      <c r="Y6228" s="339">
        <v>151.0</v>
      </c>
    </row>
    <row r="6229" ht="15.75" customHeight="1">
      <c r="A6229" s="336" t="str">
        <f>'Page 1 - General Information'!$G$12</f>
        <v>123468402</v>
      </c>
      <c r="B6229" s="295" t="str">
        <f>'Page 1 - General Information'!$G$16</f>
        <v>3395</v>
      </c>
      <c r="C6229" s="337" t="s">
        <v>164</v>
      </c>
      <c r="N6229" s="295" t="s">
        <v>19500</v>
      </c>
      <c r="P6229" s="490" t="str">
        <f t="array" ref="P6229">INDEX('Page 3 - Financial Information'!$K$16:$X$190,Y6229,X6229)</f>
        <v/>
      </c>
      <c r="S6229" s="295" t="s">
        <v>21159</v>
      </c>
      <c r="X6229" s="339">
        <v>10.0</v>
      </c>
      <c r="Y6229" s="339">
        <v>151.0</v>
      </c>
    </row>
    <row r="6230" ht="15.75" customHeight="1">
      <c r="A6230" s="336" t="str">
        <f>'Page 1 - General Information'!$G$12</f>
        <v>123468402</v>
      </c>
      <c r="B6230" s="295" t="str">
        <f>'Page 1 - General Information'!$G$16</f>
        <v>3395</v>
      </c>
      <c r="C6230" s="337" t="s">
        <v>164</v>
      </c>
      <c r="N6230" s="295" t="s">
        <v>19500</v>
      </c>
      <c r="P6230" s="490" t="str">
        <f t="array" ref="P6230">INDEX('Page 3 - Financial Information'!$K$16:$X$190,Y6230,X6230)</f>
        <v/>
      </c>
      <c r="S6230" s="295" t="s">
        <v>21160</v>
      </c>
      <c r="X6230" s="339">
        <v>13.0</v>
      </c>
      <c r="Y6230" s="339">
        <v>151.0</v>
      </c>
    </row>
    <row r="6231" ht="15.75" customHeight="1">
      <c r="A6231" s="336" t="str">
        <f>'Page 1 - General Information'!$G$12</f>
        <v>123468402</v>
      </c>
      <c r="B6231" s="295" t="str">
        <f>'Page 1 - General Information'!$G$16</f>
        <v>3395</v>
      </c>
      <c r="C6231" s="337" t="s">
        <v>164</v>
      </c>
      <c r="N6231" s="295" t="s">
        <v>19500</v>
      </c>
      <c r="P6231" s="490" t="str">
        <f t="array" ref="P6231">INDEX('Page 3 - Financial Information'!$K$16:$X$190,Y6231,X6231)</f>
        <v/>
      </c>
      <c r="S6231" s="295" t="s">
        <v>21161</v>
      </c>
      <c r="X6231" s="339">
        <v>14.0</v>
      </c>
      <c r="Y6231" s="339">
        <v>151.0</v>
      </c>
    </row>
    <row r="6232" ht="15.75" customHeight="1">
      <c r="A6232" s="336" t="str">
        <f>'Page 1 - General Information'!$G$12</f>
        <v>123468402</v>
      </c>
      <c r="B6232" s="295" t="str">
        <f>'Page 1 - General Information'!$G$16</f>
        <v>3395</v>
      </c>
      <c r="C6232" s="337" t="s">
        <v>164</v>
      </c>
      <c r="N6232" s="295" t="s">
        <v>19500</v>
      </c>
      <c r="P6232" s="490">
        <f t="array" ref="P6232">INDEX('Page 3 - Financial Information'!$K$16:$X$190,Y6232,X6232)</f>
        <v>0</v>
      </c>
      <c r="S6232" s="464" t="s">
        <v>21162</v>
      </c>
      <c r="X6232" s="339">
        <v>1.0</v>
      </c>
      <c r="Y6232" s="339">
        <v>152.0</v>
      </c>
    </row>
    <row r="6233" ht="15.75" customHeight="1">
      <c r="A6233" s="336" t="str">
        <f>'Page 1 - General Information'!$G$12</f>
        <v>123468402</v>
      </c>
      <c r="B6233" s="295" t="str">
        <f>'Page 1 - General Information'!$G$16</f>
        <v>3395</v>
      </c>
      <c r="C6233" s="337" t="s">
        <v>164</v>
      </c>
      <c r="N6233" s="295" t="s">
        <v>19500</v>
      </c>
      <c r="P6233" s="490" t="str">
        <f t="array" ref="P6233">INDEX('Page 3 - Financial Information'!$K$16:$X$190,Y6233,X6233)</f>
        <v/>
      </c>
      <c r="S6233" s="464" t="s">
        <v>21163</v>
      </c>
      <c r="X6233" s="339">
        <v>3.0</v>
      </c>
      <c r="Y6233" s="339">
        <v>152.0</v>
      </c>
    </row>
    <row r="6234" ht="15.75" customHeight="1">
      <c r="A6234" s="336" t="str">
        <f>'Page 1 - General Information'!$G$12</f>
        <v>123468402</v>
      </c>
      <c r="B6234" s="295" t="str">
        <f>'Page 1 - General Information'!$G$16</f>
        <v>3395</v>
      </c>
      <c r="C6234" s="337" t="s">
        <v>164</v>
      </c>
      <c r="N6234" s="295" t="s">
        <v>19500</v>
      </c>
      <c r="P6234" s="490" t="str">
        <f t="array" ref="P6234">INDEX('Page 3 - Financial Information'!$K$16:$X$190,Y6234,X6234)</f>
        <v/>
      </c>
      <c r="S6234" s="295" t="s">
        <v>21164</v>
      </c>
      <c r="X6234" s="339">
        <v>4.0</v>
      </c>
      <c r="Y6234" s="339">
        <v>152.0</v>
      </c>
    </row>
    <row r="6235" ht="15.75" customHeight="1">
      <c r="A6235" s="336" t="str">
        <f>'Page 1 - General Information'!$G$12</f>
        <v>123468402</v>
      </c>
      <c r="B6235" s="295" t="str">
        <f>'Page 1 - General Information'!$G$16</f>
        <v>3395</v>
      </c>
      <c r="C6235" s="337" t="s">
        <v>164</v>
      </c>
      <c r="N6235" s="295" t="s">
        <v>19500</v>
      </c>
      <c r="P6235" s="490" t="str">
        <f t="array" ref="P6235">INDEX('Page 3 - Financial Information'!$K$16:$X$190,Y6235,X6235)</f>
        <v/>
      </c>
      <c r="S6235" s="295" t="s">
        <v>21165</v>
      </c>
      <c r="X6235" s="339">
        <v>5.0</v>
      </c>
      <c r="Y6235" s="339">
        <v>152.0</v>
      </c>
    </row>
    <row r="6236" ht="15.75" customHeight="1">
      <c r="A6236" s="336" t="str">
        <f>'Page 1 - General Information'!$G$12</f>
        <v>123468402</v>
      </c>
      <c r="B6236" s="295" t="str">
        <f>'Page 1 - General Information'!$G$16</f>
        <v>3395</v>
      </c>
      <c r="C6236" s="337" t="s">
        <v>164</v>
      </c>
      <c r="N6236" s="295" t="s">
        <v>19500</v>
      </c>
      <c r="P6236" s="490" t="str">
        <f t="array" ref="P6236">INDEX('Page 3 - Financial Information'!$K$16:$X$190,Y6236,X6236)</f>
        <v/>
      </c>
      <c r="S6236" s="295" t="s">
        <v>21166</v>
      </c>
      <c r="X6236" s="339">
        <v>6.0</v>
      </c>
      <c r="Y6236" s="339">
        <v>152.0</v>
      </c>
    </row>
    <row r="6237" ht="15.75" customHeight="1">
      <c r="A6237" s="336" t="str">
        <f>'Page 1 - General Information'!$G$12</f>
        <v>123468402</v>
      </c>
      <c r="B6237" s="295" t="str">
        <f>'Page 1 - General Information'!$G$16</f>
        <v>3395</v>
      </c>
      <c r="C6237" s="337" t="s">
        <v>164</v>
      </c>
      <c r="N6237" s="295" t="s">
        <v>19500</v>
      </c>
      <c r="P6237" s="490" t="str">
        <f t="array" ref="P6237">INDEX('Page 3 - Financial Information'!$K$16:$X$190,Y6237,X6237)</f>
        <v/>
      </c>
      <c r="S6237" s="295" t="s">
        <v>21167</v>
      </c>
      <c r="X6237" s="339">
        <v>7.0</v>
      </c>
      <c r="Y6237" s="339">
        <v>152.0</v>
      </c>
    </row>
    <row r="6238" ht="15.75" customHeight="1">
      <c r="A6238" s="336" t="str">
        <f>'Page 1 - General Information'!$G$12</f>
        <v>123468402</v>
      </c>
      <c r="B6238" s="295" t="str">
        <f>'Page 1 - General Information'!$G$16</f>
        <v>3395</v>
      </c>
      <c r="C6238" s="337" t="s">
        <v>164</v>
      </c>
      <c r="N6238" s="295" t="s">
        <v>19500</v>
      </c>
      <c r="P6238" s="490" t="str">
        <f t="array" ref="P6238">INDEX('Page 3 - Financial Information'!$K$16:$X$190,Y6238,X6238)</f>
        <v/>
      </c>
      <c r="S6238" s="295" t="s">
        <v>21168</v>
      </c>
      <c r="X6238" s="339">
        <v>8.0</v>
      </c>
      <c r="Y6238" s="339">
        <v>152.0</v>
      </c>
    </row>
    <row r="6239" ht="15.75" customHeight="1">
      <c r="A6239" s="336" t="str">
        <f>'Page 1 - General Information'!$G$12</f>
        <v>123468402</v>
      </c>
      <c r="B6239" s="295" t="str">
        <f>'Page 1 - General Information'!$G$16</f>
        <v>3395</v>
      </c>
      <c r="C6239" s="337" t="s">
        <v>164</v>
      </c>
      <c r="N6239" s="295" t="s">
        <v>19500</v>
      </c>
      <c r="P6239" s="490" t="str">
        <f t="array" ref="P6239">INDEX('Page 3 - Financial Information'!$K$16:$X$190,Y6239,X6239)</f>
        <v/>
      </c>
      <c r="S6239" s="295" t="s">
        <v>21169</v>
      </c>
      <c r="X6239" s="339">
        <v>9.0</v>
      </c>
      <c r="Y6239" s="339">
        <v>152.0</v>
      </c>
    </row>
    <row r="6240" ht="15.75" customHeight="1">
      <c r="A6240" s="336" t="str">
        <f>'Page 1 - General Information'!$G$12</f>
        <v>123468402</v>
      </c>
      <c r="B6240" s="295" t="str">
        <f>'Page 1 - General Information'!$G$16</f>
        <v>3395</v>
      </c>
      <c r="C6240" s="337" t="s">
        <v>164</v>
      </c>
      <c r="N6240" s="295" t="s">
        <v>19500</v>
      </c>
      <c r="P6240" s="490" t="str">
        <f t="array" ref="P6240">INDEX('Page 3 - Financial Information'!$K$16:$X$190,Y6240,X6240)</f>
        <v/>
      </c>
      <c r="S6240" s="295" t="s">
        <v>21170</v>
      </c>
      <c r="X6240" s="339">
        <v>10.0</v>
      </c>
      <c r="Y6240" s="339">
        <v>152.0</v>
      </c>
    </row>
    <row r="6241" ht="15.75" customHeight="1">
      <c r="A6241" s="336" t="str">
        <f>'Page 1 - General Information'!$G$12</f>
        <v>123468402</v>
      </c>
      <c r="B6241" s="295" t="str">
        <f>'Page 1 - General Information'!$G$16</f>
        <v>3395</v>
      </c>
      <c r="C6241" s="337" t="s">
        <v>164</v>
      </c>
      <c r="N6241" s="295" t="s">
        <v>19500</v>
      </c>
      <c r="P6241" s="490" t="str">
        <f t="array" ref="P6241">INDEX('Page 3 - Financial Information'!$K$16:$X$190,Y6241,X6241)</f>
        <v/>
      </c>
      <c r="S6241" s="295" t="s">
        <v>21171</v>
      </c>
      <c r="X6241" s="339">
        <v>13.0</v>
      </c>
      <c r="Y6241" s="339">
        <v>152.0</v>
      </c>
    </row>
    <row r="6242" ht="15.75" customHeight="1">
      <c r="A6242" s="336" t="str">
        <f>'Page 1 - General Information'!$G$12</f>
        <v>123468402</v>
      </c>
      <c r="B6242" s="295" t="str">
        <f>'Page 1 - General Information'!$G$16</f>
        <v>3395</v>
      </c>
      <c r="C6242" s="337" t="s">
        <v>164</v>
      </c>
      <c r="N6242" s="295" t="s">
        <v>19500</v>
      </c>
      <c r="P6242" s="490" t="str">
        <f t="array" ref="P6242">INDEX('Page 3 - Financial Information'!$K$16:$X$190,Y6242,X6242)</f>
        <v/>
      </c>
      <c r="S6242" s="295" t="s">
        <v>21172</v>
      </c>
      <c r="X6242" s="339">
        <v>14.0</v>
      </c>
      <c r="Y6242" s="339">
        <v>152.0</v>
      </c>
    </row>
    <row r="6243" ht="15.75" customHeight="1">
      <c r="A6243" s="336" t="str">
        <f>'Page 1 - General Information'!$G$12</f>
        <v>123468402</v>
      </c>
      <c r="B6243" s="295" t="str">
        <f>'Page 1 - General Information'!$G$16</f>
        <v>3395</v>
      </c>
      <c r="C6243" s="337" t="s">
        <v>164</v>
      </c>
      <c r="N6243" s="295" t="s">
        <v>19500</v>
      </c>
      <c r="P6243" s="490">
        <f t="array" ref="P6243">INDEX('Page 3 - Financial Information'!$K$16:$X$190,Y6243,X6243)</f>
        <v>0</v>
      </c>
      <c r="S6243" s="464" t="s">
        <v>21173</v>
      </c>
      <c r="X6243" s="339">
        <v>1.0</v>
      </c>
      <c r="Y6243" s="339">
        <v>153.0</v>
      </c>
    </row>
    <row r="6244" ht="15.75" customHeight="1">
      <c r="A6244" s="336" t="str">
        <f>'Page 1 - General Information'!$G$12</f>
        <v>123468402</v>
      </c>
      <c r="B6244" s="295" t="str">
        <f>'Page 1 - General Information'!$G$16</f>
        <v>3395</v>
      </c>
      <c r="C6244" s="337" t="s">
        <v>164</v>
      </c>
      <c r="N6244" s="295" t="s">
        <v>19500</v>
      </c>
      <c r="P6244" s="490" t="str">
        <f t="array" ref="P6244">INDEX('Page 3 - Financial Information'!$K$16:$X$190,Y6244,X6244)</f>
        <v/>
      </c>
      <c r="S6244" s="464" t="s">
        <v>21174</v>
      </c>
      <c r="X6244" s="339">
        <v>3.0</v>
      </c>
      <c r="Y6244" s="339">
        <v>153.0</v>
      </c>
    </row>
    <row r="6245" ht="15.75" customHeight="1">
      <c r="A6245" s="336" t="str">
        <f>'Page 1 - General Information'!$G$12</f>
        <v>123468402</v>
      </c>
      <c r="B6245" s="295" t="str">
        <f>'Page 1 - General Information'!$G$16</f>
        <v>3395</v>
      </c>
      <c r="C6245" s="337" t="s">
        <v>164</v>
      </c>
      <c r="N6245" s="295" t="s">
        <v>19500</v>
      </c>
      <c r="P6245" s="490" t="str">
        <f t="array" ref="P6245">INDEX('Page 3 - Financial Information'!$K$16:$X$190,Y6245,X6245)</f>
        <v/>
      </c>
      <c r="S6245" s="295" t="s">
        <v>21175</v>
      </c>
      <c r="X6245" s="339">
        <v>4.0</v>
      </c>
      <c r="Y6245" s="339">
        <v>153.0</v>
      </c>
    </row>
    <row r="6246" ht="15.75" customHeight="1">
      <c r="A6246" s="336" t="str">
        <f>'Page 1 - General Information'!$G$12</f>
        <v>123468402</v>
      </c>
      <c r="B6246" s="295" t="str">
        <f>'Page 1 - General Information'!$G$16</f>
        <v>3395</v>
      </c>
      <c r="C6246" s="337" t="s">
        <v>164</v>
      </c>
      <c r="N6246" s="295" t="s">
        <v>19500</v>
      </c>
      <c r="P6246" s="490" t="str">
        <f t="array" ref="P6246">INDEX('Page 3 - Financial Information'!$K$16:$X$190,Y6246,X6246)</f>
        <v/>
      </c>
      <c r="S6246" s="295" t="s">
        <v>21176</v>
      </c>
      <c r="X6246" s="339">
        <v>5.0</v>
      </c>
      <c r="Y6246" s="339">
        <v>153.0</v>
      </c>
    </row>
    <row r="6247" ht="15.75" customHeight="1">
      <c r="A6247" s="336" t="str">
        <f>'Page 1 - General Information'!$G$12</f>
        <v>123468402</v>
      </c>
      <c r="B6247" s="295" t="str">
        <f>'Page 1 - General Information'!$G$16</f>
        <v>3395</v>
      </c>
      <c r="C6247" s="337" t="s">
        <v>164</v>
      </c>
      <c r="N6247" s="295" t="s">
        <v>19500</v>
      </c>
      <c r="P6247" s="490" t="str">
        <f t="array" ref="P6247">INDEX('Page 3 - Financial Information'!$K$16:$X$190,Y6247,X6247)</f>
        <v/>
      </c>
      <c r="S6247" s="295" t="s">
        <v>21177</v>
      </c>
      <c r="X6247" s="339">
        <v>6.0</v>
      </c>
      <c r="Y6247" s="339">
        <v>153.0</v>
      </c>
    </row>
    <row r="6248" ht="15.75" customHeight="1">
      <c r="A6248" s="336" t="str">
        <f>'Page 1 - General Information'!$G$12</f>
        <v>123468402</v>
      </c>
      <c r="B6248" s="295" t="str">
        <f>'Page 1 - General Information'!$G$16</f>
        <v>3395</v>
      </c>
      <c r="C6248" s="337" t="s">
        <v>164</v>
      </c>
      <c r="N6248" s="295" t="s">
        <v>19500</v>
      </c>
      <c r="P6248" s="490" t="str">
        <f t="array" ref="P6248">INDEX('Page 3 - Financial Information'!$K$16:$X$190,Y6248,X6248)</f>
        <v/>
      </c>
      <c r="S6248" s="295" t="s">
        <v>21178</v>
      </c>
      <c r="X6248" s="339">
        <v>7.0</v>
      </c>
      <c r="Y6248" s="339">
        <v>153.0</v>
      </c>
    </row>
    <row r="6249" ht="15.75" customHeight="1">
      <c r="A6249" s="336" t="str">
        <f>'Page 1 - General Information'!$G$12</f>
        <v>123468402</v>
      </c>
      <c r="B6249" s="295" t="str">
        <f>'Page 1 - General Information'!$G$16</f>
        <v>3395</v>
      </c>
      <c r="C6249" s="337" t="s">
        <v>164</v>
      </c>
      <c r="N6249" s="295" t="s">
        <v>19500</v>
      </c>
      <c r="P6249" s="490" t="str">
        <f t="array" ref="P6249">INDEX('Page 3 - Financial Information'!$K$16:$X$190,Y6249,X6249)</f>
        <v/>
      </c>
      <c r="S6249" s="295" t="s">
        <v>21179</v>
      </c>
      <c r="X6249" s="339">
        <v>8.0</v>
      </c>
      <c r="Y6249" s="339">
        <v>153.0</v>
      </c>
    </row>
    <row r="6250" ht="15.75" customHeight="1">
      <c r="A6250" s="336" t="str">
        <f>'Page 1 - General Information'!$G$12</f>
        <v>123468402</v>
      </c>
      <c r="B6250" s="295" t="str">
        <f>'Page 1 - General Information'!$G$16</f>
        <v>3395</v>
      </c>
      <c r="C6250" s="337" t="s">
        <v>164</v>
      </c>
      <c r="N6250" s="295" t="s">
        <v>19500</v>
      </c>
      <c r="P6250" s="490" t="str">
        <f t="array" ref="P6250">INDEX('Page 3 - Financial Information'!$K$16:$X$190,Y6250,X6250)</f>
        <v/>
      </c>
      <c r="S6250" s="295" t="s">
        <v>21180</v>
      </c>
      <c r="X6250" s="339">
        <v>9.0</v>
      </c>
      <c r="Y6250" s="339">
        <v>153.0</v>
      </c>
    </row>
    <row r="6251" ht="15.75" customHeight="1">
      <c r="A6251" s="336" t="str">
        <f>'Page 1 - General Information'!$G$12</f>
        <v>123468402</v>
      </c>
      <c r="B6251" s="295" t="str">
        <f>'Page 1 - General Information'!$G$16</f>
        <v>3395</v>
      </c>
      <c r="C6251" s="337" t="s">
        <v>164</v>
      </c>
      <c r="N6251" s="295" t="s">
        <v>19500</v>
      </c>
      <c r="P6251" s="490" t="str">
        <f t="array" ref="P6251">INDEX('Page 3 - Financial Information'!$K$16:$X$190,Y6251,X6251)</f>
        <v/>
      </c>
      <c r="S6251" s="295" t="s">
        <v>21181</v>
      </c>
      <c r="X6251" s="339">
        <v>10.0</v>
      </c>
      <c r="Y6251" s="339">
        <v>153.0</v>
      </c>
    </row>
    <row r="6252" ht="15.75" customHeight="1">
      <c r="A6252" s="336" t="str">
        <f>'Page 1 - General Information'!$G$12</f>
        <v>123468402</v>
      </c>
      <c r="B6252" s="295" t="str">
        <f>'Page 1 - General Information'!$G$16</f>
        <v>3395</v>
      </c>
      <c r="C6252" s="337" t="s">
        <v>164</v>
      </c>
      <c r="N6252" s="295" t="s">
        <v>19500</v>
      </c>
      <c r="P6252" s="490" t="str">
        <f t="array" ref="P6252">INDEX('Page 3 - Financial Information'!$K$16:$X$190,Y6252,X6252)</f>
        <v/>
      </c>
      <c r="S6252" s="295" t="s">
        <v>21182</v>
      </c>
      <c r="X6252" s="339">
        <v>13.0</v>
      </c>
      <c r="Y6252" s="339">
        <v>153.0</v>
      </c>
    </row>
    <row r="6253" ht="15.75" customHeight="1">
      <c r="A6253" s="336" t="str">
        <f>'Page 1 - General Information'!$G$12</f>
        <v>123468402</v>
      </c>
      <c r="B6253" s="295" t="str">
        <f>'Page 1 - General Information'!$G$16</f>
        <v>3395</v>
      </c>
      <c r="C6253" s="337" t="s">
        <v>164</v>
      </c>
      <c r="N6253" s="295" t="s">
        <v>19500</v>
      </c>
      <c r="P6253" s="490" t="str">
        <f t="array" ref="P6253">INDEX('Page 3 - Financial Information'!$K$16:$X$190,Y6253,X6253)</f>
        <v/>
      </c>
      <c r="S6253" s="295" t="s">
        <v>21183</v>
      </c>
      <c r="X6253" s="339">
        <v>14.0</v>
      </c>
      <c r="Y6253" s="339">
        <v>153.0</v>
      </c>
    </row>
    <row r="6254" ht="15.75" customHeight="1">
      <c r="A6254" s="336" t="str">
        <f>'Page 1 - General Information'!$G$12</f>
        <v>123468402</v>
      </c>
      <c r="B6254" s="295" t="str">
        <f>'Page 1 - General Information'!$G$16</f>
        <v>3395</v>
      </c>
      <c r="C6254" s="337" t="s">
        <v>164</v>
      </c>
      <c r="N6254" s="295" t="s">
        <v>19500</v>
      </c>
      <c r="P6254" s="490">
        <f t="array" ref="P6254">INDEX('Page 3 - Financial Information'!$K$16:$X$190,Y6254,X6254)</f>
        <v>0</v>
      </c>
      <c r="S6254" s="464" t="s">
        <v>21184</v>
      </c>
      <c r="X6254" s="339">
        <v>1.0</v>
      </c>
      <c r="Y6254" s="339">
        <v>154.0</v>
      </c>
    </row>
    <row r="6255" ht="15.75" customHeight="1">
      <c r="A6255" s="336" t="str">
        <f>'Page 1 - General Information'!$G$12</f>
        <v>123468402</v>
      </c>
      <c r="B6255" s="295" t="str">
        <f>'Page 1 - General Information'!$G$16</f>
        <v>3395</v>
      </c>
      <c r="C6255" s="337" t="s">
        <v>164</v>
      </c>
      <c r="N6255" s="295" t="s">
        <v>19500</v>
      </c>
      <c r="P6255" s="490" t="str">
        <f t="array" ref="P6255">INDEX('Page 3 - Financial Information'!$K$16:$X$190,Y6255,X6255)</f>
        <v/>
      </c>
      <c r="S6255" s="464" t="s">
        <v>21185</v>
      </c>
      <c r="X6255" s="339">
        <v>3.0</v>
      </c>
      <c r="Y6255" s="339">
        <v>154.0</v>
      </c>
    </row>
    <row r="6256" ht="15.75" customHeight="1">
      <c r="A6256" s="336" t="str">
        <f>'Page 1 - General Information'!$G$12</f>
        <v>123468402</v>
      </c>
      <c r="B6256" s="295" t="str">
        <f>'Page 1 - General Information'!$G$16</f>
        <v>3395</v>
      </c>
      <c r="C6256" s="337" t="s">
        <v>164</v>
      </c>
      <c r="N6256" s="295" t="s">
        <v>19500</v>
      </c>
      <c r="P6256" s="490" t="str">
        <f t="array" ref="P6256">INDEX('Page 3 - Financial Information'!$K$16:$X$190,Y6256,X6256)</f>
        <v/>
      </c>
      <c r="S6256" s="295" t="s">
        <v>21186</v>
      </c>
      <c r="X6256" s="339">
        <v>4.0</v>
      </c>
      <c r="Y6256" s="339">
        <v>154.0</v>
      </c>
    </row>
    <row r="6257" ht="15.75" customHeight="1">
      <c r="A6257" s="336" t="str">
        <f>'Page 1 - General Information'!$G$12</f>
        <v>123468402</v>
      </c>
      <c r="B6257" s="295" t="str">
        <f>'Page 1 - General Information'!$G$16</f>
        <v>3395</v>
      </c>
      <c r="C6257" s="337" t="s">
        <v>164</v>
      </c>
      <c r="N6257" s="295" t="s">
        <v>19500</v>
      </c>
      <c r="P6257" s="490" t="str">
        <f t="array" ref="P6257">INDEX('Page 3 - Financial Information'!$K$16:$X$190,Y6257,X6257)</f>
        <v/>
      </c>
      <c r="S6257" s="295" t="s">
        <v>21187</v>
      </c>
      <c r="X6257" s="339">
        <v>5.0</v>
      </c>
      <c r="Y6257" s="339">
        <v>154.0</v>
      </c>
    </row>
    <row r="6258" ht="15.75" customHeight="1">
      <c r="A6258" s="336" t="str">
        <f>'Page 1 - General Information'!$G$12</f>
        <v>123468402</v>
      </c>
      <c r="B6258" s="295" t="str">
        <f>'Page 1 - General Information'!$G$16</f>
        <v>3395</v>
      </c>
      <c r="C6258" s="337" t="s">
        <v>164</v>
      </c>
      <c r="N6258" s="295" t="s">
        <v>19500</v>
      </c>
      <c r="P6258" s="490" t="str">
        <f t="array" ref="P6258">INDEX('Page 3 - Financial Information'!$K$16:$X$190,Y6258,X6258)</f>
        <v/>
      </c>
      <c r="S6258" s="295" t="s">
        <v>21188</v>
      </c>
      <c r="X6258" s="339">
        <v>6.0</v>
      </c>
      <c r="Y6258" s="339">
        <v>154.0</v>
      </c>
    </row>
    <row r="6259" ht="15.75" customHeight="1">
      <c r="A6259" s="336" t="str">
        <f>'Page 1 - General Information'!$G$12</f>
        <v>123468402</v>
      </c>
      <c r="B6259" s="295" t="str">
        <f>'Page 1 - General Information'!$G$16</f>
        <v>3395</v>
      </c>
      <c r="C6259" s="337" t="s">
        <v>164</v>
      </c>
      <c r="N6259" s="295" t="s">
        <v>19500</v>
      </c>
      <c r="P6259" s="490" t="str">
        <f t="array" ref="P6259">INDEX('Page 3 - Financial Information'!$K$16:$X$190,Y6259,X6259)</f>
        <v/>
      </c>
      <c r="S6259" s="295" t="s">
        <v>21189</v>
      </c>
      <c r="X6259" s="339">
        <v>7.0</v>
      </c>
      <c r="Y6259" s="339">
        <v>154.0</v>
      </c>
    </row>
    <row r="6260" ht="15.75" customHeight="1">
      <c r="A6260" s="336" t="str">
        <f>'Page 1 - General Information'!$G$12</f>
        <v>123468402</v>
      </c>
      <c r="B6260" s="295" t="str">
        <f>'Page 1 - General Information'!$G$16</f>
        <v>3395</v>
      </c>
      <c r="C6260" s="337" t="s">
        <v>164</v>
      </c>
      <c r="N6260" s="295" t="s">
        <v>19500</v>
      </c>
      <c r="P6260" s="490" t="str">
        <f t="array" ref="P6260">INDEX('Page 3 - Financial Information'!$K$16:$X$190,Y6260,X6260)</f>
        <v/>
      </c>
      <c r="S6260" s="295" t="s">
        <v>21190</v>
      </c>
      <c r="X6260" s="339">
        <v>8.0</v>
      </c>
      <c r="Y6260" s="339">
        <v>154.0</v>
      </c>
    </row>
    <row r="6261" ht="15.75" customHeight="1">
      <c r="A6261" s="336" t="str">
        <f>'Page 1 - General Information'!$G$12</f>
        <v>123468402</v>
      </c>
      <c r="B6261" s="295" t="str">
        <f>'Page 1 - General Information'!$G$16</f>
        <v>3395</v>
      </c>
      <c r="C6261" s="337" t="s">
        <v>164</v>
      </c>
      <c r="N6261" s="295" t="s">
        <v>19500</v>
      </c>
      <c r="P6261" s="490" t="str">
        <f t="array" ref="P6261">INDEX('Page 3 - Financial Information'!$K$16:$X$190,Y6261,X6261)</f>
        <v/>
      </c>
      <c r="S6261" s="295" t="s">
        <v>21191</v>
      </c>
      <c r="X6261" s="339">
        <v>9.0</v>
      </c>
      <c r="Y6261" s="339">
        <v>154.0</v>
      </c>
    </row>
    <row r="6262" ht="15.75" customHeight="1">
      <c r="A6262" s="336" t="str">
        <f>'Page 1 - General Information'!$G$12</f>
        <v>123468402</v>
      </c>
      <c r="B6262" s="295" t="str">
        <f>'Page 1 - General Information'!$G$16</f>
        <v>3395</v>
      </c>
      <c r="C6262" s="337" t="s">
        <v>164</v>
      </c>
      <c r="N6262" s="295" t="s">
        <v>19500</v>
      </c>
      <c r="P6262" s="490" t="str">
        <f t="array" ref="P6262">INDEX('Page 3 - Financial Information'!$K$16:$X$190,Y6262,X6262)</f>
        <v/>
      </c>
      <c r="S6262" s="295" t="s">
        <v>21192</v>
      </c>
      <c r="X6262" s="339">
        <v>10.0</v>
      </c>
      <c r="Y6262" s="339">
        <v>154.0</v>
      </c>
    </row>
    <row r="6263" ht="15.75" customHeight="1">
      <c r="A6263" s="336" t="str">
        <f>'Page 1 - General Information'!$G$12</f>
        <v>123468402</v>
      </c>
      <c r="B6263" s="295" t="str">
        <f>'Page 1 - General Information'!$G$16</f>
        <v>3395</v>
      </c>
      <c r="C6263" s="337" t="s">
        <v>164</v>
      </c>
      <c r="N6263" s="295" t="s">
        <v>19500</v>
      </c>
      <c r="P6263" s="490" t="str">
        <f t="array" ref="P6263">INDEX('Page 3 - Financial Information'!$K$16:$X$190,Y6263,X6263)</f>
        <v/>
      </c>
      <c r="S6263" s="295" t="s">
        <v>21193</v>
      </c>
      <c r="X6263" s="339">
        <v>13.0</v>
      </c>
      <c r="Y6263" s="339">
        <v>154.0</v>
      </c>
    </row>
    <row r="6264" ht="15.75" customHeight="1">
      <c r="A6264" s="336" t="str">
        <f>'Page 1 - General Information'!$G$12</f>
        <v>123468402</v>
      </c>
      <c r="B6264" s="295" t="str">
        <f>'Page 1 - General Information'!$G$16</f>
        <v>3395</v>
      </c>
      <c r="C6264" s="337" t="s">
        <v>164</v>
      </c>
      <c r="N6264" s="295" t="s">
        <v>19500</v>
      </c>
      <c r="P6264" s="490" t="str">
        <f t="array" ref="P6264">INDEX('Page 3 - Financial Information'!$K$16:$X$190,Y6264,X6264)</f>
        <v/>
      </c>
      <c r="S6264" s="295" t="s">
        <v>21194</v>
      </c>
      <c r="X6264" s="339">
        <v>14.0</v>
      </c>
      <c r="Y6264" s="339">
        <v>154.0</v>
      </c>
    </row>
    <row r="6265" ht="15.75" customHeight="1">
      <c r="A6265" s="336" t="str">
        <f>'Page 1 - General Information'!$G$12</f>
        <v>123468402</v>
      </c>
      <c r="B6265" s="295" t="str">
        <f>'Page 1 - General Information'!$G$16</f>
        <v>3395</v>
      </c>
      <c r="C6265" s="337" t="s">
        <v>164</v>
      </c>
      <c r="N6265" s="295" t="s">
        <v>19500</v>
      </c>
      <c r="P6265" s="490">
        <f t="array" ref="P6265">INDEX('Page 3 - Financial Information'!$K$16:$X$190,Y6265,X6265)</f>
        <v>0</v>
      </c>
      <c r="S6265" s="464" t="s">
        <v>21195</v>
      </c>
      <c r="X6265" s="339">
        <v>1.0</v>
      </c>
      <c r="Y6265" s="339">
        <v>155.0</v>
      </c>
    </row>
    <row r="6266" ht="15.75" customHeight="1">
      <c r="A6266" s="336" t="str">
        <f>'Page 1 - General Information'!$G$12</f>
        <v>123468402</v>
      </c>
      <c r="B6266" s="295" t="str">
        <f>'Page 1 - General Information'!$G$16</f>
        <v>3395</v>
      </c>
      <c r="C6266" s="337" t="s">
        <v>164</v>
      </c>
      <c r="N6266" s="295" t="s">
        <v>19500</v>
      </c>
      <c r="P6266" s="490" t="str">
        <f t="array" ref="P6266">INDEX('Page 3 - Financial Information'!$K$16:$X$190,Y6266,X6266)</f>
        <v/>
      </c>
      <c r="S6266" s="464" t="s">
        <v>21196</v>
      </c>
      <c r="X6266" s="339">
        <v>3.0</v>
      </c>
      <c r="Y6266" s="339">
        <v>155.0</v>
      </c>
    </row>
    <row r="6267" ht="15.75" customHeight="1">
      <c r="A6267" s="336" t="str">
        <f>'Page 1 - General Information'!$G$12</f>
        <v>123468402</v>
      </c>
      <c r="B6267" s="295" t="str">
        <f>'Page 1 - General Information'!$G$16</f>
        <v>3395</v>
      </c>
      <c r="C6267" s="337" t="s">
        <v>164</v>
      </c>
      <c r="N6267" s="295" t="s">
        <v>19500</v>
      </c>
      <c r="P6267" s="490" t="str">
        <f t="array" ref="P6267">INDEX('Page 3 - Financial Information'!$K$16:$X$190,Y6267,X6267)</f>
        <v/>
      </c>
      <c r="S6267" s="295" t="s">
        <v>21197</v>
      </c>
      <c r="X6267" s="339">
        <v>4.0</v>
      </c>
      <c r="Y6267" s="339">
        <v>155.0</v>
      </c>
    </row>
    <row r="6268" ht="15.75" customHeight="1">
      <c r="A6268" s="336" t="str">
        <f>'Page 1 - General Information'!$G$12</f>
        <v>123468402</v>
      </c>
      <c r="B6268" s="295" t="str">
        <f>'Page 1 - General Information'!$G$16</f>
        <v>3395</v>
      </c>
      <c r="C6268" s="337" t="s">
        <v>164</v>
      </c>
      <c r="N6268" s="295" t="s">
        <v>19500</v>
      </c>
      <c r="P6268" s="490" t="str">
        <f t="array" ref="P6268">INDEX('Page 3 - Financial Information'!$K$16:$X$190,Y6268,X6268)</f>
        <v/>
      </c>
      <c r="S6268" s="295" t="s">
        <v>21198</v>
      </c>
      <c r="X6268" s="339">
        <v>5.0</v>
      </c>
      <c r="Y6268" s="339">
        <v>155.0</v>
      </c>
    </row>
    <row r="6269" ht="15.75" customHeight="1">
      <c r="A6269" s="336" t="str">
        <f>'Page 1 - General Information'!$G$12</f>
        <v>123468402</v>
      </c>
      <c r="B6269" s="295" t="str">
        <f>'Page 1 - General Information'!$G$16</f>
        <v>3395</v>
      </c>
      <c r="C6269" s="337" t="s">
        <v>164</v>
      </c>
      <c r="N6269" s="295" t="s">
        <v>19500</v>
      </c>
      <c r="P6269" s="490" t="str">
        <f t="array" ref="P6269">INDEX('Page 3 - Financial Information'!$K$16:$X$190,Y6269,X6269)</f>
        <v/>
      </c>
      <c r="S6269" s="295" t="s">
        <v>21199</v>
      </c>
      <c r="X6269" s="339">
        <v>6.0</v>
      </c>
      <c r="Y6269" s="339">
        <v>155.0</v>
      </c>
    </row>
    <row r="6270" ht="15.75" customHeight="1">
      <c r="A6270" s="336" t="str">
        <f>'Page 1 - General Information'!$G$12</f>
        <v>123468402</v>
      </c>
      <c r="B6270" s="295" t="str">
        <f>'Page 1 - General Information'!$G$16</f>
        <v>3395</v>
      </c>
      <c r="C6270" s="337" t="s">
        <v>164</v>
      </c>
      <c r="N6270" s="295" t="s">
        <v>19500</v>
      </c>
      <c r="P6270" s="490" t="str">
        <f t="array" ref="P6270">INDEX('Page 3 - Financial Information'!$K$16:$X$190,Y6270,X6270)</f>
        <v/>
      </c>
      <c r="S6270" s="295" t="s">
        <v>21200</v>
      </c>
      <c r="X6270" s="339">
        <v>7.0</v>
      </c>
      <c r="Y6270" s="339">
        <v>155.0</v>
      </c>
    </row>
    <row r="6271" ht="15.75" customHeight="1">
      <c r="A6271" s="336" t="str">
        <f>'Page 1 - General Information'!$G$12</f>
        <v>123468402</v>
      </c>
      <c r="B6271" s="295" t="str">
        <f>'Page 1 - General Information'!$G$16</f>
        <v>3395</v>
      </c>
      <c r="C6271" s="337" t="s">
        <v>164</v>
      </c>
      <c r="N6271" s="295" t="s">
        <v>19500</v>
      </c>
      <c r="P6271" s="490" t="str">
        <f t="array" ref="P6271">INDEX('Page 3 - Financial Information'!$K$16:$X$190,Y6271,X6271)</f>
        <v/>
      </c>
      <c r="S6271" s="295" t="s">
        <v>21201</v>
      </c>
      <c r="X6271" s="339">
        <v>8.0</v>
      </c>
      <c r="Y6271" s="339">
        <v>155.0</v>
      </c>
    </row>
    <row r="6272" ht="15.75" customHeight="1">
      <c r="A6272" s="336" t="str">
        <f>'Page 1 - General Information'!$G$12</f>
        <v>123468402</v>
      </c>
      <c r="B6272" s="295" t="str">
        <f>'Page 1 - General Information'!$G$16</f>
        <v>3395</v>
      </c>
      <c r="C6272" s="337" t="s">
        <v>164</v>
      </c>
      <c r="N6272" s="295" t="s">
        <v>19500</v>
      </c>
      <c r="P6272" s="490" t="str">
        <f t="array" ref="P6272">INDEX('Page 3 - Financial Information'!$K$16:$X$190,Y6272,X6272)</f>
        <v/>
      </c>
      <c r="S6272" s="295" t="s">
        <v>21202</v>
      </c>
      <c r="X6272" s="339">
        <v>9.0</v>
      </c>
      <c r="Y6272" s="339">
        <v>155.0</v>
      </c>
    </row>
    <row r="6273" ht="15.75" customHeight="1">
      <c r="A6273" s="336" t="str">
        <f>'Page 1 - General Information'!$G$12</f>
        <v>123468402</v>
      </c>
      <c r="B6273" s="295" t="str">
        <f>'Page 1 - General Information'!$G$16</f>
        <v>3395</v>
      </c>
      <c r="C6273" s="337" t="s">
        <v>164</v>
      </c>
      <c r="N6273" s="295" t="s">
        <v>19500</v>
      </c>
      <c r="P6273" s="490" t="str">
        <f t="array" ref="P6273">INDEX('Page 3 - Financial Information'!$K$16:$X$190,Y6273,X6273)</f>
        <v/>
      </c>
      <c r="S6273" s="295" t="s">
        <v>21203</v>
      </c>
      <c r="X6273" s="339">
        <v>10.0</v>
      </c>
      <c r="Y6273" s="339">
        <v>155.0</v>
      </c>
    </row>
    <row r="6274" ht="15.75" customHeight="1">
      <c r="A6274" s="336" t="str">
        <f>'Page 1 - General Information'!$G$12</f>
        <v>123468402</v>
      </c>
      <c r="B6274" s="295" t="str">
        <f>'Page 1 - General Information'!$G$16</f>
        <v>3395</v>
      </c>
      <c r="C6274" s="337" t="s">
        <v>164</v>
      </c>
      <c r="N6274" s="295" t="s">
        <v>19500</v>
      </c>
      <c r="P6274" s="490" t="str">
        <f t="array" ref="P6274">INDEX('Page 3 - Financial Information'!$K$16:$X$190,Y6274,X6274)</f>
        <v/>
      </c>
      <c r="S6274" s="295" t="s">
        <v>21204</v>
      </c>
      <c r="X6274" s="339">
        <v>13.0</v>
      </c>
      <c r="Y6274" s="339">
        <v>155.0</v>
      </c>
    </row>
    <row r="6275" ht="15.75" customHeight="1">
      <c r="A6275" s="336" t="str">
        <f>'Page 1 - General Information'!$G$12</f>
        <v>123468402</v>
      </c>
      <c r="B6275" s="295" t="str">
        <f>'Page 1 - General Information'!$G$16</f>
        <v>3395</v>
      </c>
      <c r="C6275" s="337" t="s">
        <v>164</v>
      </c>
      <c r="N6275" s="295" t="s">
        <v>19500</v>
      </c>
      <c r="P6275" s="490" t="str">
        <f t="array" ref="P6275">INDEX('Page 3 - Financial Information'!$K$16:$X$190,Y6275,X6275)</f>
        <v/>
      </c>
      <c r="S6275" s="295" t="s">
        <v>21205</v>
      </c>
      <c r="X6275" s="339">
        <v>14.0</v>
      </c>
      <c r="Y6275" s="339">
        <v>155.0</v>
      </c>
    </row>
    <row r="6276" ht="15.75" customHeight="1">
      <c r="A6276" s="336" t="str">
        <f>'Page 1 - General Information'!$G$12</f>
        <v>123468402</v>
      </c>
      <c r="B6276" s="295" t="str">
        <f>'Page 1 - General Information'!$G$16</f>
        <v>3395</v>
      </c>
      <c r="C6276" s="337" t="s">
        <v>164</v>
      </c>
      <c r="N6276" s="295" t="s">
        <v>19500</v>
      </c>
      <c r="P6276" s="490">
        <f t="array" ref="P6276">INDEX('Page 3 - Financial Information'!$K$16:$X$190,Y6276,X6276)</f>
        <v>0</v>
      </c>
      <c r="S6276" s="464" t="s">
        <v>21206</v>
      </c>
      <c r="X6276" s="339">
        <v>1.0</v>
      </c>
      <c r="Y6276" s="339">
        <v>156.0</v>
      </c>
    </row>
    <row r="6277" ht="15.75" customHeight="1">
      <c r="A6277" s="336" t="str">
        <f>'Page 1 - General Information'!$G$12</f>
        <v>123468402</v>
      </c>
      <c r="B6277" s="295" t="str">
        <f>'Page 1 - General Information'!$G$16</f>
        <v>3395</v>
      </c>
      <c r="C6277" s="337" t="s">
        <v>164</v>
      </c>
      <c r="N6277" s="295" t="s">
        <v>19500</v>
      </c>
      <c r="P6277" s="490" t="str">
        <f t="array" ref="P6277">INDEX('Page 3 - Financial Information'!$K$16:$X$190,Y6277,X6277)</f>
        <v/>
      </c>
      <c r="S6277" s="464" t="s">
        <v>21207</v>
      </c>
      <c r="X6277" s="339">
        <v>3.0</v>
      </c>
      <c r="Y6277" s="339">
        <v>156.0</v>
      </c>
    </row>
    <row r="6278" ht="15.75" customHeight="1">
      <c r="A6278" s="336" t="str">
        <f>'Page 1 - General Information'!$G$12</f>
        <v>123468402</v>
      </c>
      <c r="B6278" s="295" t="str">
        <f>'Page 1 - General Information'!$G$16</f>
        <v>3395</v>
      </c>
      <c r="C6278" s="337" t="s">
        <v>164</v>
      </c>
      <c r="N6278" s="295" t="s">
        <v>19500</v>
      </c>
      <c r="P6278" s="490" t="str">
        <f t="array" ref="P6278">INDEX('Page 3 - Financial Information'!$K$16:$X$190,Y6278,X6278)</f>
        <v/>
      </c>
      <c r="S6278" s="295" t="s">
        <v>21208</v>
      </c>
      <c r="X6278" s="339">
        <v>4.0</v>
      </c>
      <c r="Y6278" s="339">
        <v>156.0</v>
      </c>
    </row>
    <row r="6279" ht="15.75" customHeight="1">
      <c r="A6279" s="336" t="str">
        <f>'Page 1 - General Information'!$G$12</f>
        <v>123468402</v>
      </c>
      <c r="B6279" s="295" t="str">
        <f>'Page 1 - General Information'!$G$16</f>
        <v>3395</v>
      </c>
      <c r="C6279" s="337" t="s">
        <v>164</v>
      </c>
      <c r="N6279" s="295" t="s">
        <v>19500</v>
      </c>
      <c r="P6279" s="490" t="str">
        <f t="array" ref="P6279">INDEX('Page 3 - Financial Information'!$K$16:$X$190,Y6279,X6279)</f>
        <v/>
      </c>
      <c r="S6279" s="295" t="s">
        <v>21209</v>
      </c>
      <c r="X6279" s="339">
        <v>5.0</v>
      </c>
      <c r="Y6279" s="339">
        <v>156.0</v>
      </c>
    </row>
    <row r="6280" ht="15.75" customHeight="1">
      <c r="A6280" s="336" t="str">
        <f>'Page 1 - General Information'!$G$12</f>
        <v>123468402</v>
      </c>
      <c r="B6280" s="295" t="str">
        <f>'Page 1 - General Information'!$G$16</f>
        <v>3395</v>
      </c>
      <c r="C6280" s="337" t="s">
        <v>164</v>
      </c>
      <c r="N6280" s="295" t="s">
        <v>19500</v>
      </c>
      <c r="P6280" s="490" t="str">
        <f t="array" ref="P6280">INDEX('Page 3 - Financial Information'!$K$16:$X$190,Y6280,X6280)</f>
        <v/>
      </c>
      <c r="S6280" s="295" t="s">
        <v>21210</v>
      </c>
      <c r="X6280" s="339">
        <v>6.0</v>
      </c>
      <c r="Y6280" s="339">
        <v>156.0</v>
      </c>
    </row>
    <row r="6281" ht="15.75" customHeight="1">
      <c r="A6281" s="336" t="str">
        <f>'Page 1 - General Information'!$G$12</f>
        <v>123468402</v>
      </c>
      <c r="B6281" s="295" t="str">
        <f>'Page 1 - General Information'!$G$16</f>
        <v>3395</v>
      </c>
      <c r="C6281" s="337" t="s">
        <v>164</v>
      </c>
      <c r="N6281" s="295" t="s">
        <v>19500</v>
      </c>
      <c r="P6281" s="490" t="str">
        <f t="array" ref="P6281">INDEX('Page 3 - Financial Information'!$K$16:$X$190,Y6281,X6281)</f>
        <v/>
      </c>
      <c r="S6281" s="295" t="s">
        <v>21211</v>
      </c>
      <c r="X6281" s="339">
        <v>7.0</v>
      </c>
      <c r="Y6281" s="339">
        <v>156.0</v>
      </c>
    </row>
    <row r="6282" ht="15.75" customHeight="1">
      <c r="A6282" s="336" t="str">
        <f>'Page 1 - General Information'!$G$12</f>
        <v>123468402</v>
      </c>
      <c r="B6282" s="295" t="str">
        <f>'Page 1 - General Information'!$G$16</f>
        <v>3395</v>
      </c>
      <c r="C6282" s="337" t="s">
        <v>164</v>
      </c>
      <c r="N6282" s="295" t="s">
        <v>19500</v>
      </c>
      <c r="P6282" s="490" t="str">
        <f t="array" ref="P6282">INDEX('Page 3 - Financial Information'!$K$16:$X$190,Y6282,X6282)</f>
        <v/>
      </c>
      <c r="S6282" s="295" t="s">
        <v>21212</v>
      </c>
      <c r="X6282" s="339">
        <v>8.0</v>
      </c>
      <c r="Y6282" s="339">
        <v>156.0</v>
      </c>
    </row>
    <row r="6283" ht="15.75" customHeight="1">
      <c r="A6283" s="336" t="str">
        <f>'Page 1 - General Information'!$G$12</f>
        <v>123468402</v>
      </c>
      <c r="B6283" s="295" t="str">
        <f>'Page 1 - General Information'!$G$16</f>
        <v>3395</v>
      </c>
      <c r="C6283" s="337" t="s">
        <v>164</v>
      </c>
      <c r="N6283" s="295" t="s">
        <v>19500</v>
      </c>
      <c r="P6283" s="490" t="str">
        <f t="array" ref="P6283">INDEX('Page 3 - Financial Information'!$K$16:$X$190,Y6283,X6283)</f>
        <v/>
      </c>
      <c r="S6283" s="295" t="s">
        <v>21213</v>
      </c>
      <c r="X6283" s="339">
        <v>9.0</v>
      </c>
      <c r="Y6283" s="339">
        <v>156.0</v>
      </c>
    </row>
    <row r="6284" ht="15.75" customHeight="1">
      <c r="A6284" s="336" t="str">
        <f>'Page 1 - General Information'!$G$12</f>
        <v>123468402</v>
      </c>
      <c r="B6284" s="295" t="str">
        <f>'Page 1 - General Information'!$G$16</f>
        <v>3395</v>
      </c>
      <c r="C6284" s="337" t="s">
        <v>164</v>
      </c>
      <c r="N6284" s="295" t="s">
        <v>19500</v>
      </c>
      <c r="P6284" s="490" t="str">
        <f t="array" ref="P6284">INDEX('Page 3 - Financial Information'!$K$16:$X$190,Y6284,X6284)</f>
        <v/>
      </c>
      <c r="S6284" s="295" t="s">
        <v>21214</v>
      </c>
      <c r="X6284" s="339">
        <v>10.0</v>
      </c>
      <c r="Y6284" s="339">
        <v>156.0</v>
      </c>
    </row>
    <row r="6285" ht="15.75" customHeight="1">
      <c r="A6285" s="336" t="str">
        <f>'Page 1 - General Information'!$G$12</f>
        <v>123468402</v>
      </c>
      <c r="B6285" s="295" t="str">
        <f>'Page 1 - General Information'!$G$16</f>
        <v>3395</v>
      </c>
      <c r="C6285" s="337" t="s">
        <v>164</v>
      </c>
      <c r="N6285" s="295" t="s">
        <v>19500</v>
      </c>
      <c r="P6285" s="490" t="str">
        <f t="array" ref="P6285">INDEX('Page 3 - Financial Information'!$K$16:$X$190,Y6285,X6285)</f>
        <v/>
      </c>
      <c r="S6285" s="295" t="s">
        <v>21215</v>
      </c>
      <c r="X6285" s="339">
        <v>13.0</v>
      </c>
      <c r="Y6285" s="339">
        <v>156.0</v>
      </c>
    </row>
    <row r="6286" ht="15.75" customHeight="1">
      <c r="A6286" s="336" t="str">
        <f>'Page 1 - General Information'!$G$12</f>
        <v>123468402</v>
      </c>
      <c r="B6286" s="295" t="str">
        <f>'Page 1 - General Information'!$G$16</f>
        <v>3395</v>
      </c>
      <c r="C6286" s="337" t="s">
        <v>164</v>
      </c>
      <c r="N6286" s="295" t="s">
        <v>19500</v>
      </c>
      <c r="P6286" s="490" t="str">
        <f t="array" ref="P6286">INDEX('Page 3 - Financial Information'!$K$16:$X$190,Y6286,X6286)</f>
        <v/>
      </c>
      <c r="S6286" s="295" t="s">
        <v>21216</v>
      </c>
      <c r="X6286" s="339">
        <v>14.0</v>
      </c>
      <c r="Y6286" s="339">
        <v>156.0</v>
      </c>
    </row>
    <row r="6287" ht="15.75" customHeight="1">
      <c r="A6287" s="336" t="str">
        <f>'Page 1 - General Information'!$G$12</f>
        <v>123468402</v>
      </c>
      <c r="B6287" s="295" t="str">
        <f>'Page 1 - General Information'!$G$16</f>
        <v>3395</v>
      </c>
      <c r="C6287" s="337" t="s">
        <v>164</v>
      </c>
      <c r="N6287" s="295" t="s">
        <v>19500</v>
      </c>
      <c r="P6287" s="490">
        <f t="array" ref="P6287">INDEX('Page 3 - Financial Information'!$K$16:$X$190,Y6287,X6287)</f>
        <v>0</v>
      </c>
      <c r="S6287" s="464" t="s">
        <v>21217</v>
      </c>
      <c r="X6287" s="339">
        <v>1.0</v>
      </c>
      <c r="Y6287" s="339">
        <v>157.0</v>
      </c>
    </row>
    <row r="6288" ht="15.75" customHeight="1">
      <c r="A6288" s="336" t="str">
        <f>'Page 1 - General Information'!$G$12</f>
        <v>123468402</v>
      </c>
      <c r="B6288" s="295" t="str">
        <f>'Page 1 - General Information'!$G$16</f>
        <v>3395</v>
      </c>
      <c r="C6288" s="337" t="s">
        <v>164</v>
      </c>
      <c r="N6288" s="295" t="s">
        <v>19500</v>
      </c>
      <c r="P6288" s="490" t="str">
        <f t="array" ref="P6288">INDEX('Page 3 - Financial Information'!$K$16:$X$190,Y6288,X6288)</f>
        <v/>
      </c>
      <c r="S6288" s="464" t="s">
        <v>21218</v>
      </c>
      <c r="X6288" s="339">
        <v>3.0</v>
      </c>
      <c r="Y6288" s="339">
        <v>157.0</v>
      </c>
    </row>
    <row r="6289" ht="15.75" customHeight="1">
      <c r="A6289" s="336" t="str">
        <f>'Page 1 - General Information'!$G$12</f>
        <v>123468402</v>
      </c>
      <c r="B6289" s="295" t="str">
        <f>'Page 1 - General Information'!$G$16</f>
        <v>3395</v>
      </c>
      <c r="C6289" s="337" t="s">
        <v>164</v>
      </c>
      <c r="N6289" s="295" t="s">
        <v>19500</v>
      </c>
      <c r="P6289" s="490" t="str">
        <f t="array" ref="P6289">INDEX('Page 3 - Financial Information'!$K$16:$X$190,Y6289,X6289)</f>
        <v/>
      </c>
      <c r="S6289" s="295" t="s">
        <v>21219</v>
      </c>
      <c r="X6289" s="339">
        <v>4.0</v>
      </c>
      <c r="Y6289" s="339">
        <v>157.0</v>
      </c>
    </row>
    <row r="6290" ht="15.75" customHeight="1">
      <c r="A6290" s="336" t="str">
        <f>'Page 1 - General Information'!$G$12</f>
        <v>123468402</v>
      </c>
      <c r="B6290" s="295" t="str">
        <f>'Page 1 - General Information'!$G$16</f>
        <v>3395</v>
      </c>
      <c r="C6290" s="337" t="s">
        <v>164</v>
      </c>
      <c r="N6290" s="295" t="s">
        <v>19500</v>
      </c>
      <c r="P6290" s="490" t="str">
        <f t="array" ref="P6290">INDEX('Page 3 - Financial Information'!$K$16:$X$190,Y6290,X6290)</f>
        <v/>
      </c>
      <c r="S6290" s="295" t="s">
        <v>21220</v>
      </c>
      <c r="X6290" s="339">
        <v>5.0</v>
      </c>
      <c r="Y6290" s="339">
        <v>157.0</v>
      </c>
    </row>
    <row r="6291" ht="15.75" customHeight="1">
      <c r="A6291" s="336" t="str">
        <f>'Page 1 - General Information'!$G$12</f>
        <v>123468402</v>
      </c>
      <c r="B6291" s="295" t="str">
        <f>'Page 1 - General Information'!$G$16</f>
        <v>3395</v>
      </c>
      <c r="C6291" s="337" t="s">
        <v>164</v>
      </c>
      <c r="N6291" s="295" t="s">
        <v>19500</v>
      </c>
      <c r="P6291" s="490" t="str">
        <f t="array" ref="P6291">INDEX('Page 3 - Financial Information'!$K$16:$X$190,Y6291,X6291)</f>
        <v/>
      </c>
      <c r="S6291" s="295" t="s">
        <v>21221</v>
      </c>
      <c r="X6291" s="339">
        <v>6.0</v>
      </c>
      <c r="Y6291" s="339">
        <v>157.0</v>
      </c>
    </row>
    <row r="6292" ht="15.75" customHeight="1">
      <c r="A6292" s="336" t="str">
        <f>'Page 1 - General Information'!$G$12</f>
        <v>123468402</v>
      </c>
      <c r="B6292" s="295" t="str">
        <f>'Page 1 - General Information'!$G$16</f>
        <v>3395</v>
      </c>
      <c r="C6292" s="337" t="s">
        <v>164</v>
      </c>
      <c r="N6292" s="295" t="s">
        <v>19500</v>
      </c>
      <c r="P6292" s="490" t="str">
        <f t="array" ref="P6292">INDEX('Page 3 - Financial Information'!$K$16:$X$190,Y6292,X6292)</f>
        <v/>
      </c>
      <c r="S6292" s="295" t="s">
        <v>21222</v>
      </c>
      <c r="X6292" s="339">
        <v>7.0</v>
      </c>
      <c r="Y6292" s="339">
        <v>157.0</v>
      </c>
    </row>
    <row r="6293" ht="15.75" customHeight="1">
      <c r="A6293" s="336" t="str">
        <f>'Page 1 - General Information'!$G$12</f>
        <v>123468402</v>
      </c>
      <c r="B6293" s="295" t="str">
        <f>'Page 1 - General Information'!$G$16</f>
        <v>3395</v>
      </c>
      <c r="C6293" s="337" t="s">
        <v>164</v>
      </c>
      <c r="N6293" s="295" t="s">
        <v>19500</v>
      </c>
      <c r="P6293" s="490" t="str">
        <f t="array" ref="P6293">INDEX('Page 3 - Financial Information'!$K$16:$X$190,Y6293,X6293)</f>
        <v/>
      </c>
      <c r="S6293" s="295" t="s">
        <v>21223</v>
      </c>
      <c r="X6293" s="339">
        <v>8.0</v>
      </c>
      <c r="Y6293" s="339">
        <v>157.0</v>
      </c>
    </row>
    <row r="6294" ht="15.75" customHeight="1">
      <c r="A6294" s="336" t="str">
        <f>'Page 1 - General Information'!$G$12</f>
        <v>123468402</v>
      </c>
      <c r="B6294" s="295" t="str">
        <f>'Page 1 - General Information'!$G$16</f>
        <v>3395</v>
      </c>
      <c r="C6294" s="337" t="s">
        <v>164</v>
      </c>
      <c r="N6294" s="295" t="s">
        <v>19500</v>
      </c>
      <c r="P6294" s="490" t="str">
        <f t="array" ref="P6294">INDEX('Page 3 - Financial Information'!$K$16:$X$190,Y6294,X6294)</f>
        <v/>
      </c>
      <c r="S6294" s="295" t="s">
        <v>21224</v>
      </c>
      <c r="X6294" s="339">
        <v>9.0</v>
      </c>
      <c r="Y6294" s="339">
        <v>157.0</v>
      </c>
    </row>
    <row r="6295" ht="15.75" customHeight="1">
      <c r="A6295" s="336" t="str">
        <f>'Page 1 - General Information'!$G$12</f>
        <v>123468402</v>
      </c>
      <c r="B6295" s="295" t="str">
        <f>'Page 1 - General Information'!$G$16</f>
        <v>3395</v>
      </c>
      <c r="C6295" s="337" t="s">
        <v>164</v>
      </c>
      <c r="N6295" s="295" t="s">
        <v>19500</v>
      </c>
      <c r="P6295" s="490" t="str">
        <f t="array" ref="P6295">INDEX('Page 3 - Financial Information'!$K$16:$X$190,Y6295,X6295)</f>
        <v/>
      </c>
      <c r="S6295" s="295" t="s">
        <v>21225</v>
      </c>
      <c r="X6295" s="339">
        <v>10.0</v>
      </c>
      <c r="Y6295" s="339">
        <v>157.0</v>
      </c>
    </row>
    <row r="6296" ht="15.75" customHeight="1">
      <c r="A6296" s="336" t="str">
        <f>'Page 1 - General Information'!$G$12</f>
        <v>123468402</v>
      </c>
      <c r="B6296" s="295" t="str">
        <f>'Page 1 - General Information'!$G$16</f>
        <v>3395</v>
      </c>
      <c r="C6296" s="337" t="s">
        <v>164</v>
      </c>
      <c r="N6296" s="295" t="s">
        <v>19500</v>
      </c>
      <c r="P6296" s="490" t="str">
        <f t="array" ref="P6296">INDEX('Page 3 - Financial Information'!$K$16:$X$190,Y6296,X6296)</f>
        <v/>
      </c>
      <c r="S6296" s="295" t="s">
        <v>21226</v>
      </c>
      <c r="X6296" s="339">
        <v>13.0</v>
      </c>
      <c r="Y6296" s="339">
        <v>157.0</v>
      </c>
    </row>
    <row r="6297" ht="15.75" customHeight="1">
      <c r="A6297" s="336" t="str">
        <f>'Page 1 - General Information'!$G$12</f>
        <v>123468402</v>
      </c>
      <c r="B6297" s="295" t="str">
        <f>'Page 1 - General Information'!$G$16</f>
        <v>3395</v>
      </c>
      <c r="C6297" s="337" t="s">
        <v>164</v>
      </c>
      <c r="N6297" s="295" t="s">
        <v>19500</v>
      </c>
      <c r="P6297" s="490" t="str">
        <f t="array" ref="P6297">INDEX('Page 3 - Financial Information'!$K$16:$X$190,Y6297,X6297)</f>
        <v/>
      </c>
      <c r="S6297" s="295" t="s">
        <v>21227</v>
      </c>
      <c r="X6297" s="339">
        <v>14.0</v>
      </c>
      <c r="Y6297" s="339">
        <v>157.0</v>
      </c>
    </row>
    <row r="6298" ht="15.75" customHeight="1">
      <c r="A6298" s="336" t="str">
        <f>'Page 1 - General Information'!$G$12</f>
        <v>123468402</v>
      </c>
      <c r="B6298" s="295" t="str">
        <f>'Page 1 - General Information'!$G$16</f>
        <v>3395</v>
      </c>
      <c r="C6298" s="337" t="s">
        <v>164</v>
      </c>
      <c r="N6298" s="295" t="s">
        <v>19500</v>
      </c>
      <c r="P6298" s="490">
        <f t="array" ref="P6298">INDEX('Page 3 - Financial Information'!$K$16:$X$190,Y6298,X6298)</f>
        <v>0</v>
      </c>
      <c r="S6298" s="464" t="s">
        <v>21228</v>
      </c>
      <c r="X6298" s="339">
        <v>1.0</v>
      </c>
      <c r="Y6298" s="339">
        <v>158.0</v>
      </c>
    </row>
    <row r="6299" ht="15.75" customHeight="1">
      <c r="A6299" s="336" t="str">
        <f>'Page 1 - General Information'!$G$12</f>
        <v>123468402</v>
      </c>
      <c r="B6299" s="295" t="str">
        <f>'Page 1 - General Information'!$G$16</f>
        <v>3395</v>
      </c>
      <c r="C6299" s="337" t="s">
        <v>164</v>
      </c>
      <c r="N6299" s="295" t="s">
        <v>19500</v>
      </c>
      <c r="P6299" s="490" t="str">
        <f t="array" ref="P6299">INDEX('Page 3 - Financial Information'!$K$16:$X$190,Y6299,X6299)</f>
        <v/>
      </c>
      <c r="S6299" s="464" t="s">
        <v>21229</v>
      </c>
      <c r="X6299" s="339">
        <v>3.0</v>
      </c>
      <c r="Y6299" s="339">
        <v>158.0</v>
      </c>
    </row>
    <row r="6300" ht="15.75" customHeight="1">
      <c r="A6300" s="336" t="str">
        <f>'Page 1 - General Information'!$G$12</f>
        <v>123468402</v>
      </c>
      <c r="B6300" s="295" t="str">
        <f>'Page 1 - General Information'!$G$16</f>
        <v>3395</v>
      </c>
      <c r="C6300" s="337" t="s">
        <v>164</v>
      </c>
      <c r="N6300" s="295" t="s">
        <v>19500</v>
      </c>
      <c r="P6300" s="490" t="str">
        <f t="array" ref="P6300">INDEX('Page 3 - Financial Information'!$K$16:$X$190,Y6300,X6300)</f>
        <v/>
      </c>
      <c r="S6300" s="295" t="s">
        <v>21230</v>
      </c>
      <c r="X6300" s="339">
        <v>4.0</v>
      </c>
      <c r="Y6300" s="339">
        <v>158.0</v>
      </c>
    </row>
    <row r="6301" ht="15.75" customHeight="1">
      <c r="A6301" s="336" t="str">
        <f>'Page 1 - General Information'!$G$12</f>
        <v>123468402</v>
      </c>
      <c r="B6301" s="295" t="str">
        <f>'Page 1 - General Information'!$G$16</f>
        <v>3395</v>
      </c>
      <c r="C6301" s="337" t="s">
        <v>164</v>
      </c>
      <c r="N6301" s="295" t="s">
        <v>19500</v>
      </c>
      <c r="P6301" s="490" t="str">
        <f t="array" ref="P6301">INDEX('Page 3 - Financial Information'!$K$16:$X$190,Y6301,X6301)</f>
        <v/>
      </c>
      <c r="S6301" s="295" t="s">
        <v>21231</v>
      </c>
      <c r="X6301" s="339">
        <v>5.0</v>
      </c>
      <c r="Y6301" s="339">
        <v>158.0</v>
      </c>
    </row>
    <row r="6302" ht="15.75" customHeight="1">
      <c r="A6302" s="336" t="str">
        <f>'Page 1 - General Information'!$G$12</f>
        <v>123468402</v>
      </c>
      <c r="B6302" s="295" t="str">
        <f>'Page 1 - General Information'!$G$16</f>
        <v>3395</v>
      </c>
      <c r="C6302" s="337" t="s">
        <v>164</v>
      </c>
      <c r="N6302" s="295" t="s">
        <v>19500</v>
      </c>
      <c r="P6302" s="490" t="str">
        <f t="array" ref="P6302">INDEX('Page 3 - Financial Information'!$K$16:$X$190,Y6302,X6302)</f>
        <v/>
      </c>
      <c r="S6302" s="295" t="s">
        <v>21232</v>
      </c>
      <c r="X6302" s="339">
        <v>6.0</v>
      </c>
      <c r="Y6302" s="339">
        <v>158.0</v>
      </c>
    </row>
    <row r="6303" ht="15.75" customHeight="1">
      <c r="A6303" s="336" t="str">
        <f>'Page 1 - General Information'!$G$12</f>
        <v>123468402</v>
      </c>
      <c r="B6303" s="295" t="str">
        <f>'Page 1 - General Information'!$G$16</f>
        <v>3395</v>
      </c>
      <c r="C6303" s="337" t="s">
        <v>164</v>
      </c>
      <c r="N6303" s="295" t="s">
        <v>19500</v>
      </c>
      <c r="P6303" s="490" t="str">
        <f t="array" ref="P6303">INDEX('Page 3 - Financial Information'!$K$16:$X$190,Y6303,X6303)</f>
        <v/>
      </c>
      <c r="S6303" s="295" t="s">
        <v>21233</v>
      </c>
      <c r="X6303" s="339">
        <v>7.0</v>
      </c>
      <c r="Y6303" s="339">
        <v>158.0</v>
      </c>
    </row>
    <row r="6304" ht="15.75" customHeight="1">
      <c r="A6304" s="336" t="str">
        <f>'Page 1 - General Information'!$G$12</f>
        <v>123468402</v>
      </c>
      <c r="B6304" s="295" t="str">
        <f>'Page 1 - General Information'!$G$16</f>
        <v>3395</v>
      </c>
      <c r="C6304" s="337" t="s">
        <v>164</v>
      </c>
      <c r="N6304" s="295" t="s">
        <v>19500</v>
      </c>
      <c r="P6304" s="490" t="str">
        <f t="array" ref="P6304">INDEX('Page 3 - Financial Information'!$K$16:$X$190,Y6304,X6304)</f>
        <v/>
      </c>
      <c r="S6304" s="295" t="s">
        <v>21234</v>
      </c>
      <c r="X6304" s="339">
        <v>8.0</v>
      </c>
      <c r="Y6304" s="339">
        <v>158.0</v>
      </c>
    </row>
    <row r="6305" ht="15.75" customHeight="1">
      <c r="A6305" s="336" t="str">
        <f>'Page 1 - General Information'!$G$12</f>
        <v>123468402</v>
      </c>
      <c r="B6305" s="295" t="str">
        <f>'Page 1 - General Information'!$G$16</f>
        <v>3395</v>
      </c>
      <c r="C6305" s="337" t="s">
        <v>164</v>
      </c>
      <c r="N6305" s="295" t="s">
        <v>19500</v>
      </c>
      <c r="P6305" s="490" t="str">
        <f t="array" ref="P6305">INDEX('Page 3 - Financial Information'!$K$16:$X$190,Y6305,X6305)</f>
        <v/>
      </c>
      <c r="S6305" s="295" t="s">
        <v>21235</v>
      </c>
      <c r="X6305" s="339">
        <v>9.0</v>
      </c>
      <c r="Y6305" s="339">
        <v>158.0</v>
      </c>
    </row>
    <row r="6306" ht="15.75" customHeight="1">
      <c r="A6306" s="336" t="str">
        <f>'Page 1 - General Information'!$G$12</f>
        <v>123468402</v>
      </c>
      <c r="B6306" s="295" t="str">
        <f>'Page 1 - General Information'!$G$16</f>
        <v>3395</v>
      </c>
      <c r="C6306" s="337" t="s">
        <v>164</v>
      </c>
      <c r="N6306" s="295" t="s">
        <v>19500</v>
      </c>
      <c r="P6306" s="490" t="str">
        <f t="array" ref="P6306">INDEX('Page 3 - Financial Information'!$K$16:$X$190,Y6306,X6306)</f>
        <v/>
      </c>
      <c r="S6306" s="295" t="s">
        <v>21236</v>
      </c>
      <c r="X6306" s="339">
        <v>10.0</v>
      </c>
      <c r="Y6306" s="339">
        <v>158.0</v>
      </c>
    </row>
    <row r="6307" ht="15.75" customHeight="1">
      <c r="A6307" s="336" t="str">
        <f>'Page 1 - General Information'!$G$12</f>
        <v>123468402</v>
      </c>
      <c r="B6307" s="295" t="str">
        <f>'Page 1 - General Information'!$G$16</f>
        <v>3395</v>
      </c>
      <c r="C6307" s="337" t="s">
        <v>164</v>
      </c>
      <c r="N6307" s="295" t="s">
        <v>19500</v>
      </c>
      <c r="P6307" s="490" t="str">
        <f t="array" ref="P6307">INDEX('Page 3 - Financial Information'!$K$16:$X$190,Y6307,X6307)</f>
        <v/>
      </c>
      <c r="S6307" s="295" t="s">
        <v>21237</v>
      </c>
      <c r="X6307" s="339">
        <v>13.0</v>
      </c>
      <c r="Y6307" s="339">
        <v>158.0</v>
      </c>
    </row>
    <row r="6308" ht="15.75" customHeight="1">
      <c r="A6308" s="336" t="str">
        <f>'Page 1 - General Information'!$G$12</f>
        <v>123468402</v>
      </c>
      <c r="B6308" s="295" t="str">
        <f>'Page 1 - General Information'!$G$16</f>
        <v>3395</v>
      </c>
      <c r="C6308" s="337" t="s">
        <v>164</v>
      </c>
      <c r="N6308" s="295" t="s">
        <v>19500</v>
      </c>
      <c r="P6308" s="490" t="str">
        <f t="array" ref="P6308">INDEX('Page 3 - Financial Information'!$K$16:$X$190,Y6308,X6308)</f>
        <v/>
      </c>
      <c r="S6308" s="295" t="s">
        <v>21238</v>
      </c>
      <c r="X6308" s="339">
        <v>14.0</v>
      </c>
      <c r="Y6308" s="339">
        <v>158.0</v>
      </c>
    </row>
    <row r="6309" ht="15.75" customHeight="1">
      <c r="A6309" s="336" t="str">
        <f>'Page 1 - General Information'!$G$12</f>
        <v>123468402</v>
      </c>
      <c r="B6309" s="295" t="str">
        <f>'Page 1 - General Information'!$G$16</f>
        <v>3395</v>
      </c>
      <c r="C6309" s="337" t="s">
        <v>164</v>
      </c>
      <c r="N6309" s="295" t="s">
        <v>19500</v>
      </c>
      <c r="P6309" s="490">
        <f t="array" ref="P6309">INDEX('Page 3 - Financial Information'!$K$16:$X$190,Y6309,X6309)</f>
        <v>0</v>
      </c>
      <c r="S6309" s="464" t="s">
        <v>21239</v>
      </c>
      <c r="X6309" s="339">
        <v>1.0</v>
      </c>
      <c r="Y6309" s="339">
        <v>159.0</v>
      </c>
    </row>
    <row r="6310" ht="15.75" customHeight="1">
      <c r="A6310" s="336" t="str">
        <f>'Page 1 - General Information'!$G$12</f>
        <v>123468402</v>
      </c>
      <c r="B6310" s="295" t="str">
        <f>'Page 1 - General Information'!$G$16</f>
        <v>3395</v>
      </c>
      <c r="C6310" s="337" t="s">
        <v>164</v>
      </c>
      <c r="N6310" s="295" t="s">
        <v>19500</v>
      </c>
      <c r="P6310" s="490" t="str">
        <f t="array" ref="P6310">INDEX('Page 3 - Financial Information'!$K$16:$X$190,Y6310,X6310)</f>
        <v/>
      </c>
      <c r="S6310" s="464" t="s">
        <v>21240</v>
      </c>
      <c r="X6310" s="339">
        <v>3.0</v>
      </c>
      <c r="Y6310" s="339">
        <v>159.0</v>
      </c>
    </row>
    <row r="6311" ht="15.75" customHeight="1">
      <c r="A6311" s="336" t="str">
        <f>'Page 1 - General Information'!$G$12</f>
        <v>123468402</v>
      </c>
      <c r="B6311" s="295" t="str">
        <f>'Page 1 - General Information'!$G$16</f>
        <v>3395</v>
      </c>
      <c r="C6311" s="337" t="s">
        <v>164</v>
      </c>
      <c r="N6311" s="295" t="s">
        <v>19500</v>
      </c>
      <c r="P6311" s="490" t="str">
        <f t="array" ref="P6311">INDEX('Page 3 - Financial Information'!$K$16:$X$190,Y6311,X6311)</f>
        <v/>
      </c>
      <c r="S6311" s="295" t="s">
        <v>21241</v>
      </c>
      <c r="X6311" s="339">
        <v>4.0</v>
      </c>
      <c r="Y6311" s="339">
        <v>159.0</v>
      </c>
    </row>
    <row r="6312" ht="15.75" customHeight="1">
      <c r="A6312" s="336" t="str">
        <f>'Page 1 - General Information'!$G$12</f>
        <v>123468402</v>
      </c>
      <c r="B6312" s="295" t="str">
        <f>'Page 1 - General Information'!$G$16</f>
        <v>3395</v>
      </c>
      <c r="C6312" s="337" t="s">
        <v>164</v>
      </c>
      <c r="N6312" s="295" t="s">
        <v>19500</v>
      </c>
      <c r="P6312" s="490" t="str">
        <f t="array" ref="P6312">INDEX('Page 3 - Financial Information'!$K$16:$X$190,Y6312,X6312)</f>
        <v/>
      </c>
      <c r="S6312" s="295" t="s">
        <v>21242</v>
      </c>
      <c r="X6312" s="339">
        <v>5.0</v>
      </c>
      <c r="Y6312" s="339">
        <v>159.0</v>
      </c>
    </row>
    <row r="6313" ht="15.75" customHeight="1">
      <c r="A6313" s="336" t="str">
        <f>'Page 1 - General Information'!$G$12</f>
        <v>123468402</v>
      </c>
      <c r="B6313" s="295" t="str">
        <f>'Page 1 - General Information'!$G$16</f>
        <v>3395</v>
      </c>
      <c r="C6313" s="337" t="s">
        <v>164</v>
      </c>
      <c r="N6313" s="295" t="s">
        <v>19500</v>
      </c>
      <c r="P6313" s="490" t="str">
        <f t="array" ref="P6313">INDEX('Page 3 - Financial Information'!$K$16:$X$190,Y6313,X6313)</f>
        <v/>
      </c>
      <c r="S6313" s="295" t="s">
        <v>21243</v>
      </c>
      <c r="X6313" s="339">
        <v>6.0</v>
      </c>
      <c r="Y6313" s="339">
        <v>159.0</v>
      </c>
    </row>
    <row r="6314" ht="15.75" customHeight="1">
      <c r="A6314" s="336" t="str">
        <f>'Page 1 - General Information'!$G$12</f>
        <v>123468402</v>
      </c>
      <c r="B6314" s="295" t="str">
        <f>'Page 1 - General Information'!$G$16</f>
        <v>3395</v>
      </c>
      <c r="C6314" s="337" t="s">
        <v>164</v>
      </c>
      <c r="N6314" s="295" t="s">
        <v>19500</v>
      </c>
      <c r="P6314" s="490" t="str">
        <f t="array" ref="P6314">INDEX('Page 3 - Financial Information'!$K$16:$X$190,Y6314,X6314)</f>
        <v/>
      </c>
      <c r="S6314" s="295" t="s">
        <v>21244</v>
      </c>
      <c r="X6314" s="339">
        <v>7.0</v>
      </c>
      <c r="Y6314" s="339">
        <v>159.0</v>
      </c>
    </row>
    <row r="6315" ht="15.75" customHeight="1">
      <c r="A6315" s="336" t="str">
        <f>'Page 1 - General Information'!$G$12</f>
        <v>123468402</v>
      </c>
      <c r="B6315" s="295" t="str">
        <f>'Page 1 - General Information'!$G$16</f>
        <v>3395</v>
      </c>
      <c r="C6315" s="337" t="s">
        <v>164</v>
      </c>
      <c r="N6315" s="295" t="s">
        <v>19500</v>
      </c>
      <c r="P6315" s="490" t="str">
        <f t="array" ref="P6315">INDEX('Page 3 - Financial Information'!$K$16:$X$190,Y6315,X6315)</f>
        <v/>
      </c>
      <c r="S6315" s="295" t="s">
        <v>21245</v>
      </c>
      <c r="X6315" s="339">
        <v>8.0</v>
      </c>
      <c r="Y6315" s="339">
        <v>159.0</v>
      </c>
    </row>
    <row r="6316" ht="15.75" customHeight="1">
      <c r="A6316" s="336" t="str">
        <f>'Page 1 - General Information'!$G$12</f>
        <v>123468402</v>
      </c>
      <c r="B6316" s="295" t="str">
        <f>'Page 1 - General Information'!$G$16</f>
        <v>3395</v>
      </c>
      <c r="C6316" s="337" t="s">
        <v>164</v>
      </c>
      <c r="N6316" s="295" t="s">
        <v>19500</v>
      </c>
      <c r="P6316" s="490" t="str">
        <f t="array" ref="P6316">INDEX('Page 3 - Financial Information'!$K$16:$X$190,Y6316,X6316)</f>
        <v/>
      </c>
      <c r="S6316" s="295" t="s">
        <v>21246</v>
      </c>
      <c r="X6316" s="339">
        <v>9.0</v>
      </c>
      <c r="Y6316" s="339">
        <v>159.0</v>
      </c>
    </row>
    <row r="6317" ht="15.75" customHeight="1">
      <c r="A6317" s="336" t="str">
        <f>'Page 1 - General Information'!$G$12</f>
        <v>123468402</v>
      </c>
      <c r="B6317" s="295" t="str">
        <f>'Page 1 - General Information'!$G$16</f>
        <v>3395</v>
      </c>
      <c r="C6317" s="337" t="s">
        <v>164</v>
      </c>
      <c r="N6317" s="295" t="s">
        <v>19500</v>
      </c>
      <c r="P6317" s="490" t="str">
        <f t="array" ref="P6317">INDEX('Page 3 - Financial Information'!$K$16:$X$190,Y6317,X6317)</f>
        <v/>
      </c>
      <c r="S6317" s="295" t="s">
        <v>21247</v>
      </c>
      <c r="X6317" s="339">
        <v>10.0</v>
      </c>
      <c r="Y6317" s="339">
        <v>159.0</v>
      </c>
    </row>
    <row r="6318" ht="15.75" customHeight="1">
      <c r="A6318" s="336" t="str">
        <f>'Page 1 - General Information'!$G$12</f>
        <v>123468402</v>
      </c>
      <c r="B6318" s="295" t="str">
        <f>'Page 1 - General Information'!$G$16</f>
        <v>3395</v>
      </c>
      <c r="C6318" s="337" t="s">
        <v>164</v>
      </c>
      <c r="N6318" s="295" t="s">
        <v>19500</v>
      </c>
      <c r="P6318" s="490" t="str">
        <f t="array" ref="P6318">INDEX('Page 3 - Financial Information'!$K$16:$X$190,Y6318,X6318)</f>
        <v/>
      </c>
      <c r="S6318" s="295" t="s">
        <v>21248</v>
      </c>
      <c r="X6318" s="339">
        <v>13.0</v>
      </c>
      <c r="Y6318" s="339">
        <v>159.0</v>
      </c>
    </row>
    <row r="6319" ht="15.75" customHeight="1">
      <c r="A6319" s="336" t="str">
        <f>'Page 1 - General Information'!$G$12</f>
        <v>123468402</v>
      </c>
      <c r="B6319" s="295" t="str">
        <f>'Page 1 - General Information'!$G$16</f>
        <v>3395</v>
      </c>
      <c r="C6319" s="337" t="s">
        <v>164</v>
      </c>
      <c r="N6319" s="295" t="s">
        <v>19500</v>
      </c>
      <c r="P6319" s="490" t="str">
        <f t="array" ref="P6319">INDEX('Page 3 - Financial Information'!$K$16:$X$190,Y6319,X6319)</f>
        <v/>
      </c>
      <c r="S6319" s="295" t="s">
        <v>21249</v>
      </c>
      <c r="X6319" s="339">
        <v>14.0</v>
      </c>
      <c r="Y6319" s="339">
        <v>159.0</v>
      </c>
    </row>
    <row r="6320" ht="15.75" customHeight="1">
      <c r="A6320" s="336" t="str">
        <f>'Page 1 - General Information'!$G$12</f>
        <v>123468402</v>
      </c>
      <c r="B6320" s="295" t="str">
        <f>'Page 1 - General Information'!$G$16</f>
        <v>3395</v>
      </c>
      <c r="C6320" s="337" t="s">
        <v>164</v>
      </c>
      <c r="N6320" s="295" t="s">
        <v>19500</v>
      </c>
      <c r="P6320" s="490">
        <f t="array" ref="P6320">INDEX('Page 3 - Financial Information'!$K$16:$X$190,Y6320,X6320)</f>
        <v>0</v>
      </c>
      <c r="S6320" s="464" t="s">
        <v>21250</v>
      </c>
      <c r="X6320" s="339">
        <v>1.0</v>
      </c>
      <c r="Y6320" s="339">
        <v>160.0</v>
      </c>
    </row>
    <row r="6321" ht="15.75" customHeight="1">
      <c r="A6321" s="336" t="str">
        <f>'Page 1 - General Information'!$G$12</f>
        <v>123468402</v>
      </c>
      <c r="B6321" s="295" t="str">
        <f>'Page 1 - General Information'!$G$16</f>
        <v>3395</v>
      </c>
      <c r="C6321" s="337" t="s">
        <v>164</v>
      </c>
      <c r="N6321" s="295" t="s">
        <v>19500</v>
      </c>
      <c r="P6321" s="490" t="str">
        <f t="array" ref="P6321">INDEX('Page 3 - Financial Information'!$K$16:$X$190,Y6321,X6321)</f>
        <v/>
      </c>
      <c r="S6321" s="464" t="s">
        <v>21251</v>
      </c>
      <c r="X6321" s="339">
        <v>3.0</v>
      </c>
      <c r="Y6321" s="339">
        <v>160.0</v>
      </c>
    </row>
    <row r="6322" ht="15.75" customHeight="1">
      <c r="A6322" s="336" t="str">
        <f>'Page 1 - General Information'!$G$12</f>
        <v>123468402</v>
      </c>
      <c r="B6322" s="295" t="str">
        <f>'Page 1 - General Information'!$G$16</f>
        <v>3395</v>
      </c>
      <c r="C6322" s="337" t="s">
        <v>164</v>
      </c>
      <c r="N6322" s="295" t="s">
        <v>19500</v>
      </c>
      <c r="P6322" s="490" t="str">
        <f t="array" ref="P6322">INDEX('Page 3 - Financial Information'!$K$16:$X$190,Y6322,X6322)</f>
        <v/>
      </c>
      <c r="S6322" s="295" t="s">
        <v>21252</v>
      </c>
      <c r="X6322" s="339">
        <v>4.0</v>
      </c>
      <c r="Y6322" s="339">
        <v>160.0</v>
      </c>
    </row>
    <row r="6323" ht="15.75" customHeight="1">
      <c r="A6323" s="336" t="str">
        <f>'Page 1 - General Information'!$G$12</f>
        <v>123468402</v>
      </c>
      <c r="B6323" s="295" t="str">
        <f>'Page 1 - General Information'!$G$16</f>
        <v>3395</v>
      </c>
      <c r="C6323" s="337" t="s">
        <v>164</v>
      </c>
      <c r="N6323" s="295" t="s">
        <v>19500</v>
      </c>
      <c r="P6323" s="490" t="str">
        <f t="array" ref="P6323">INDEX('Page 3 - Financial Information'!$K$16:$X$190,Y6323,X6323)</f>
        <v/>
      </c>
      <c r="S6323" s="295" t="s">
        <v>21253</v>
      </c>
      <c r="X6323" s="339">
        <v>5.0</v>
      </c>
      <c r="Y6323" s="339">
        <v>160.0</v>
      </c>
    </row>
    <row r="6324" ht="15.75" customHeight="1">
      <c r="A6324" s="336" t="str">
        <f>'Page 1 - General Information'!$G$12</f>
        <v>123468402</v>
      </c>
      <c r="B6324" s="295" t="str">
        <f>'Page 1 - General Information'!$G$16</f>
        <v>3395</v>
      </c>
      <c r="C6324" s="337" t="s">
        <v>164</v>
      </c>
      <c r="N6324" s="295" t="s">
        <v>19500</v>
      </c>
      <c r="P6324" s="490" t="str">
        <f t="array" ref="P6324">INDEX('Page 3 - Financial Information'!$K$16:$X$190,Y6324,X6324)</f>
        <v/>
      </c>
      <c r="S6324" s="295" t="s">
        <v>21254</v>
      </c>
      <c r="X6324" s="339">
        <v>6.0</v>
      </c>
      <c r="Y6324" s="339">
        <v>160.0</v>
      </c>
    </row>
    <row r="6325" ht="15.75" customHeight="1">
      <c r="A6325" s="336" t="str">
        <f>'Page 1 - General Information'!$G$12</f>
        <v>123468402</v>
      </c>
      <c r="B6325" s="295" t="str">
        <f>'Page 1 - General Information'!$G$16</f>
        <v>3395</v>
      </c>
      <c r="C6325" s="337" t="s">
        <v>164</v>
      </c>
      <c r="N6325" s="295" t="s">
        <v>19500</v>
      </c>
      <c r="P6325" s="490" t="str">
        <f t="array" ref="P6325">INDEX('Page 3 - Financial Information'!$K$16:$X$190,Y6325,X6325)</f>
        <v/>
      </c>
      <c r="S6325" s="295" t="s">
        <v>21255</v>
      </c>
      <c r="X6325" s="339">
        <v>7.0</v>
      </c>
      <c r="Y6325" s="339">
        <v>160.0</v>
      </c>
    </row>
    <row r="6326" ht="15.75" customHeight="1">
      <c r="A6326" s="336" t="str">
        <f>'Page 1 - General Information'!$G$12</f>
        <v>123468402</v>
      </c>
      <c r="B6326" s="295" t="str">
        <f>'Page 1 - General Information'!$G$16</f>
        <v>3395</v>
      </c>
      <c r="C6326" s="337" t="s">
        <v>164</v>
      </c>
      <c r="N6326" s="295" t="s">
        <v>19500</v>
      </c>
      <c r="P6326" s="490" t="str">
        <f t="array" ref="P6326">INDEX('Page 3 - Financial Information'!$K$16:$X$190,Y6326,X6326)</f>
        <v/>
      </c>
      <c r="S6326" s="295" t="s">
        <v>21256</v>
      </c>
      <c r="X6326" s="339">
        <v>8.0</v>
      </c>
      <c r="Y6326" s="339">
        <v>160.0</v>
      </c>
    </row>
    <row r="6327" ht="15.75" customHeight="1">
      <c r="A6327" s="336" t="str">
        <f>'Page 1 - General Information'!$G$12</f>
        <v>123468402</v>
      </c>
      <c r="B6327" s="295" t="str">
        <f>'Page 1 - General Information'!$G$16</f>
        <v>3395</v>
      </c>
      <c r="C6327" s="337" t="s">
        <v>164</v>
      </c>
      <c r="N6327" s="295" t="s">
        <v>19500</v>
      </c>
      <c r="P6327" s="490" t="str">
        <f t="array" ref="P6327">INDEX('Page 3 - Financial Information'!$K$16:$X$190,Y6327,X6327)</f>
        <v/>
      </c>
      <c r="S6327" s="295" t="s">
        <v>21257</v>
      </c>
      <c r="X6327" s="339">
        <v>9.0</v>
      </c>
      <c r="Y6327" s="339">
        <v>160.0</v>
      </c>
    </row>
    <row r="6328" ht="15.75" customHeight="1">
      <c r="A6328" s="336" t="str">
        <f>'Page 1 - General Information'!$G$12</f>
        <v>123468402</v>
      </c>
      <c r="B6328" s="295" t="str">
        <f>'Page 1 - General Information'!$G$16</f>
        <v>3395</v>
      </c>
      <c r="C6328" s="337" t="s">
        <v>164</v>
      </c>
      <c r="N6328" s="295" t="s">
        <v>19500</v>
      </c>
      <c r="P6328" s="490" t="str">
        <f t="array" ref="P6328">INDEX('Page 3 - Financial Information'!$K$16:$X$190,Y6328,X6328)</f>
        <v/>
      </c>
      <c r="S6328" s="295" t="s">
        <v>21258</v>
      </c>
      <c r="X6328" s="339">
        <v>10.0</v>
      </c>
      <c r="Y6328" s="339">
        <v>160.0</v>
      </c>
    </row>
    <row r="6329" ht="15.75" customHeight="1">
      <c r="A6329" s="336" t="str">
        <f>'Page 1 - General Information'!$G$12</f>
        <v>123468402</v>
      </c>
      <c r="B6329" s="295" t="str">
        <f>'Page 1 - General Information'!$G$16</f>
        <v>3395</v>
      </c>
      <c r="C6329" s="337" t="s">
        <v>164</v>
      </c>
      <c r="N6329" s="295" t="s">
        <v>19500</v>
      </c>
      <c r="P6329" s="490" t="str">
        <f t="array" ref="P6329">INDEX('Page 3 - Financial Information'!$K$16:$X$190,Y6329,X6329)</f>
        <v/>
      </c>
      <c r="S6329" s="295" t="s">
        <v>21259</v>
      </c>
      <c r="X6329" s="339">
        <v>13.0</v>
      </c>
      <c r="Y6329" s="339">
        <v>160.0</v>
      </c>
    </row>
    <row r="6330" ht="15.75" customHeight="1">
      <c r="A6330" s="336" t="str">
        <f>'Page 1 - General Information'!$G$12</f>
        <v>123468402</v>
      </c>
      <c r="B6330" s="295" t="str">
        <f>'Page 1 - General Information'!$G$16</f>
        <v>3395</v>
      </c>
      <c r="C6330" s="337" t="s">
        <v>164</v>
      </c>
      <c r="N6330" s="295" t="s">
        <v>19500</v>
      </c>
      <c r="P6330" s="490" t="str">
        <f t="array" ref="P6330">INDEX('Page 3 - Financial Information'!$K$16:$X$190,Y6330,X6330)</f>
        <v/>
      </c>
      <c r="S6330" s="295" t="s">
        <v>21260</v>
      </c>
      <c r="X6330" s="339">
        <v>14.0</v>
      </c>
      <c r="Y6330" s="339">
        <v>160.0</v>
      </c>
    </row>
    <row r="6331" ht="15.75" customHeight="1">
      <c r="A6331" s="336" t="str">
        <f>'Page 1 - General Information'!$G$12</f>
        <v>123468402</v>
      </c>
      <c r="B6331" s="295" t="str">
        <f>'Page 1 - General Information'!$G$16</f>
        <v>3395</v>
      </c>
      <c r="C6331" s="337" t="s">
        <v>164</v>
      </c>
      <c r="N6331" s="295" t="s">
        <v>19500</v>
      </c>
      <c r="P6331" s="490">
        <f t="array" ref="P6331">INDEX('Page 3 - Financial Information'!$K$16:$X$190,Y6331,X6331)</f>
        <v>0</v>
      </c>
      <c r="S6331" s="464" t="s">
        <v>21261</v>
      </c>
      <c r="X6331" s="339">
        <v>1.0</v>
      </c>
      <c r="Y6331" s="339">
        <v>161.0</v>
      </c>
    </row>
    <row r="6332" ht="15.75" customHeight="1">
      <c r="A6332" s="336" t="str">
        <f>'Page 1 - General Information'!$G$12</f>
        <v>123468402</v>
      </c>
      <c r="B6332" s="295" t="str">
        <f>'Page 1 - General Information'!$G$16</f>
        <v>3395</v>
      </c>
      <c r="C6332" s="337" t="s">
        <v>164</v>
      </c>
      <c r="N6332" s="295" t="s">
        <v>19500</v>
      </c>
      <c r="P6332" s="490" t="str">
        <f t="array" ref="P6332">INDEX('Page 3 - Financial Information'!$K$16:$X$190,Y6332,X6332)</f>
        <v/>
      </c>
      <c r="S6332" s="464" t="s">
        <v>21262</v>
      </c>
      <c r="X6332" s="339">
        <v>3.0</v>
      </c>
      <c r="Y6332" s="339">
        <v>161.0</v>
      </c>
    </row>
    <row r="6333" ht="15.75" customHeight="1">
      <c r="A6333" s="336" t="str">
        <f>'Page 1 - General Information'!$G$12</f>
        <v>123468402</v>
      </c>
      <c r="B6333" s="295" t="str">
        <f>'Page 1 - General Information'!$G$16</f>
        <v>3395</v>
      </c>
      <c r="C6333" s="337" t="s">
        <v>164</v>
      </c>
      <c r="N6333" s="295" t="s">
        <v>19500</v>
      </c>
      <c r="P6333" s="490" t="str">
        <f t="array" ref="P6333">INDEX('Page 3 - Financial Information'!$K$16:$X$190,Y6333,X6333)</f>
        <v/>
      </c>
      <c r="S6333" s="295" t="s">
        <v>21263</v>
      </c>
      <c r="X6333" s="339">
        <v>4.0</v>
      </c>
      <c r="Y6333" s="339">
        <v>161.0</v>
      </c>
    </row>
    <row r="6334" ht="15.75" customHeight="1">
      <c r="A6334" s="336" t="str">
        <f>'Page 1 - General Information'!$G$12</f>
        <v>123468402</v>
      </c>
      <c r="B6334" s="295" t="str">
        <f>'Page 1 - General Information'!$G$16</f>
        <v>3395</v>
      </c>
      <c r="C6334" s="337" t="s">
        <v>164</v>
      </c>
      <c r="N6334" s="295" t="s">
        <v>19500</v>
      </c>
      <c r="P6334" s="490" t="str">
        <f t="array" ref="P6334">INDEX('Page 3 - Financial Information'!$K$16:$X$190,Y6334,X6334)</f>
        <v/>
      </c>
      <c r="S6334" s="295" t="s">
        <v>21264</v>
      </c>
      <c r="X6334" s="339">
        <v>5.0</v>
      </c>
      <c r="Y6334" s="339">
        <v>161.0</v>
      </c>
    </row>
    <row r="6335" ht="15.75" customHeight="1">
      <c r="A6335" s="336" t="str">
        <f>'Page 1 - General Information'!$G$12</f>
        <v>123468402</v>
      </c>
      <c r="B6335" s="295" t="str">
        <f>'Page 1 - General Information'!$G$16</f>
        <v>3395</v>
      </c>
      <c r="C6335" s="337" t="s">
        <v>164</v>
      </c>
      <c r="N6335" s="295" t="s">
        <v>19500</v>
      </c>
      <c r="P6335" s="490" t="str">
        <f t="array" ref="P6335">INDEX('Page 3 - Financial Information'!$K$16:$X$190,Y6335,X6335)</f>
        <v/>
      </c>
      <c r="S6335" s="295" t="s">
        <v>21265</v>
      </c>
      <c r="X6335" s="339">
        <v>6.0</v>
      </c>
      <c r="Y6335" s="339">
        <v>161.0</v>
      </c>
    </row>
    <row r="6336" ht="15.75" customHeight="1">
      <c r="A6336" s="336" t="str">
        <f>'Page 1 - General Information'!$G$12</f>
        <v>123468402</v>
      </c>
      <c r="B6336" s="295" t="str">
        <f>'Page 1 - General Information'!$G$16</f>
        <v>3395</v>
      </c>
      <c r="C6336" s="337" t="s">
        <v>164</v>
      </c>
      <c r="N6336" s="295" t="s">
        <v>19500</v>
      </c>
      <c r="P6336" s="490" t="str">
        <f t="array" ref="P6336">INDEX('Page 3 - Financial Information'!$K$16:$X$190,Y6336,X6336)</f>
        <v/>
      </c>
      <c r="S6336" s="295" t="s">
        <v>21266</v>
      </c>
      <c r="X6336" s="339">
        <v>7.0</v>
      </c>
      <c r="Y6336" s="339">
        <v>161.0</v>
      </c>
    </row>
    <row r="6337" ht="15.75" customHeight="1">
      <c r="A6337" s="336" t="str">
        <f>'Page 1 - General Information'!$G$12</f>
        <v>123468402</v>
      </c>
      <c r="B6337" s="295" t="str">
        <f>'Page 1 - General Information'!$G$16</f>
        <v>3395</v>
      </c>
      <c r="C6337" s="337" t="s">
        <v>164</v>
      </c>
      <c r="N6337" s="295" t="s">
        <v>19500</v>
      </c>
      <c r="P6337" s="490" t="str">
        <f t="array" ref="P6337">INDEX('Page 3 - Financial Information'!$K$16:$X$190,Y6337,X6337)</f>
        <v/>
      </c>
      <c r="S6337" s="295" t="s">
        <v>21267</v>
      </c>
      <c r="X6337" s="339">
        <v>8.0</v>
      </c>
      <c r="Y6337" s="339">
        <v>161.0</v>
      </c>
    </row>
    <row r="6338" ht="15.75" customHeight="1">
      <c r="A6338" s="336" t="str">
        <f>'Page 1 - General Information'!$G$12</f>
        <v>123468402</v>
      </c>
      <c r="B6338" s="295" t="str">
        <f>'Page 1 - General Information'!$G$16</f>
        <v>3395</v>
      </c>
      <c r="C6338" s="337" t="s">
        <v>164</v>
      </c>
      <c r="N6338" s="295" t="s">
        <v>19500</v>
      </c>
      <c r="P6338" s="490" t="str">
        <f t="array" ref="P6338">INDEX('Page 3 - Financial Information'!$K$16:$X$190,Y6338,X6338)</f>
        <v/>
      </c>
      <c r="S6338" s="295" t="s">
        <v>21268</v>
      </c>
      <c r="X6338" s="339">
        <v>9.0</v>
      </c>
      <c r="Y6338" s="339">
        <v>161.0</v>
      </c>
    </row>
    <row r="6339" ht="15.75" customHeight="1">
      <c r="A6339" s="336" t="str">
        <f>'Page 1 - General Information'!$G$12</f>
        <v>123468402</v>
      </c>
      <c r="B6339" s="295" t="str">
        <f>'Page 1 - General Information'!$G$16</f>
        <v>3395</v>
      </c>
      <c r="C6339" s="337" t="s">
        <v>164</v>
      </c>
      <c r="N6339" s="295" t="s">
        <v>19500</v>
      </c>
      <c r="P6339" s="490" t="str">
        <f t="array" ref="P6339">INDEX('Page 3 - Financial Information'!$K$16:$X$190,Y6339,X6339)</f>
        <v/>
      </c>
      <c r="S6339" s="295" t="s">
        <v>21269</v>
      </c>
      <c r="X6339" s="339">
        <v>10.0</v>
      </c>
      <c r="Y6339" s="339">
        <v>161.0</v>
      </c>
    </row>
    <row r="6340" ht="15.75" customHeight="1">
      <c r="A6340" s="336" t="str">
        <f>'Page 1 - General Information'!$G$12</f>
        <v>123468402</v>
      </c>
      <c r="B6340" s="295" t="str">
        <f>'Page 1 - General Information'!$G$16</f>
        <v>3395</v>
      </c>
      <c r="C6340" s="337" t="s">
        <v>164</v>
      </c>
      <c r="N6340" s="295" t="s">
        <v>19500</v>
      </c>
      <c r="P6340" s="490" t="str">
        <f t="array" ref="P6340">INDEX('Page 3 - Financial Information'!$K$16:$X$190,Y6340,X6340)</f>
        <v/>
      </c>
      <c r="S6340" s="295" t="s">
        <v>21270</v>
      </c>
      <c r="X6340" s="339">
        <v>13.0</v>
      </c>
      <c r="Y6340" s="339">
        <v>161.0</v>
      </c>
    </row>
    <row r="6341" ht="15.75" customHeight="1">
      <c r="A6341" s="336" t="str">
        <f>'Page 1 - General Information'!$G$12</f>
        <v>123468402</v>
      </c>
      <c r="B6341" s="295" t="str">
        <f>'Page 1 - General Information'!$G$16</f>
        <v>3395</v>
      </c>
      <c r="C6341" s="337" t="s">
        <v>164</v>
      </c>
      <c r="N6341" s="295" t="s">
        <v>19500</v>
      </c>
      <c r="P6341" s="490" t="str">
        <f t="array" ref="P6341">INDEX('Page 3 - Financial Information'!$K$16:$X$190,Y6341,X6341)</f>
        <v/>
      </c>
      <c r="S6341" s="295" t="s">
        <v>21271</v>
      </c>
      <c r="X6341" s="339">
        <v>14.0</v>
      </c>
      <c r="Y6341" s="339">
        <v>161.0</v>
      </c>
    </row>
    <row r="6342" ht="15.75" customHeight="1">
      <c r="A6342" s="336" t="str">
        <f>'Page 1 - General Information'!$G$12</f>
        <v>123468402</v>
      </c>
      <c r="B6342" s="295" t="str">
        <f>'Page 1 - General Information'!$G$16</f>
        <v>3395</v>
      </c>
      <c r="C6342" s="337" t="s">
        <v>164</v>
      </c>
      <c r="N6342" s="295" t="s">
        <v>19500</v>
      </c>
      <c r="P6342" s="490">
        <f t="array" ref="P6342">INDEX('Page 3 - Financial Information'!$K$16:$X$190,Y6342,X6342)</f>
        <v>0</v>
      </c>
      <c r="S6342" s="464" t="s">
        <v>21272</v>
      </c>
      <c r="X6342" s="339">
        <v>1.0</v>
      </c>
      <c r="Y6342" s="330">
        <v>162.0</v>
      </c>
    </row>
    <row r="6343" ht="15.75" customHeight="1">
      <c r="A6343" s="336" t="str">
        <f>'Page 1 - General Information'!$G$12</f>
        <v>123468402</v>
      </c>
      <c r="B6343" s="295" t="str">
        <f>'Page 1 - General Information'!$G$16</f>
        <v>3395</v>
      </c>
      <c r="C6343" s="337" t="s">
        <v>164</v>
      </c>
      <c r="N6343" s="295" t="s">
        <v>19500</v>
      </c>
      <c r="P6343" s="490" t="str">
        <f t="array" ref="P6343">INDEX('Page 3 - Financial Information'!$K$16:$X$190,Y6343,X6343)</f>
        <v/>
      </c>
      <c r="S6343" s="464" t="s">
        <v>21273</v>
      </c>
      <c r="X6343" s="339">
        <v>3.0</v>
      </c>
      <c r="Y6343" s="330">
        <v>162.0</v>
      </c>
    </row>
    <row r="6344" ht="15.75" customHeight="1">
      <c r="A6344" s="336" t="str">
        <f>'Page 1 - General Information'!$G$12</f>
        <v>123468402</v>
      </c>
      <c r="B6344" s="295" t="str">
        <f>'Page 1 - General Information'!$G$16</f>
        <v>3395</v>
      </c>
      <c r="C6344" s="337" t="s">
        <v>164</v>
      </c>
      <c r="N6344" s="295" t="s">
        <v>19500</v>
      </c>
      <c r="P6344" s="490" t="str">
        <f t="array" ref="P6344">INDEX('Page 3 - Financial Information'!$K$16:$X$190,Y6344,X6344)</f>
        <v/>
      </c>
      <c r="S6344" s="342" t="s">
        <v>21274</v>
      </c>
      <c r="X6344" s="339">
        <v>4.0</v>
      </c>
      <c r="Y6344" s="330">
        <v>162.0</v>
      </c>
    </row>
    <row r="6345" ht="15.75" customHeight="1">
      <c r="A6345" s="336" t="str">
        <f>'Page 1 - General Information'!$G$12</f>
        <v>123468402</v>
      </c>
      <c r="B6345" s="295" t="str">
        <f>'Page 1 - General Information'!$G$16</f>
        <v>3395</v>
      </c>
      <c r="C6345" s="337" t="s">
        <v>164</v>
      </c>
      <c r="N6345" s="295" t="s">
        <v>19500</v>
      </c>
      <c r="P6345" s="490" t="str">
        <f t="array" ref="P6345">INDEX('Page 3 - Financial Information'!$K$16:$X$190,Y6345,X6345)</f>
        <v/>
      </c>
      <c r="S6345" s="342" t="s">
        <v>21275</v>
      </c>
      <c r="X6345" s="339">
        <v>5.0</v>
      </c>
      <c r="Y6345" s="330">
        <v>162.0</v>
      </c>
    </row>
    <row r="6346" ht="15.75" customHeight="1">
      <c r="A6346" s="336" t="str">
        <f>'Page 1 - General Information'!$G$12</f>
        <v>123468402</v>
      </c>
      <c r="B6346" s="295" t="str">
        <f>'Page 1 - General Information'!$G$16</f>
        <v>3395</v>
      </c>
      <c r="C6346" s="337" t="s">
        <v>164</v>
      </c>
      <c r="N6346" s="295" t="s">
        <v>19500</v>
      </c>
      <c r="P6346" s="490" t="str">
        <f t="array" ref="P6346">INDEX('Page 3 - Financial Information'!$K$16:$X$190,Y6346,X6346)</f>
        <v/>
      </c>
      <c r="S6346" s="342" t="s">
        <v>21276</v>
      </c>
      <c r="X6346" s="339">
        <v>6.0</v>
      </c>
      <c r="Y6346" s="339">
        <v>162.0</v>
      </c>
    </row>
    <row r="6347" ht="15.75" customHeight="1">
      <c r="A6347" s="336" t="str">
        <f>'Page 1 - General Information'!$G$12</f>
        <v>123468402</v>
      </c>
      <c r="B6347" s="295" t="str">
        <f>'Page 1 - General Information'!$G$16</f>
        <v>3395</v>
      </c>
      <c r="C6347" s="337" t="s">
        <v>164</v>
      </c>
      <c r="N6347" s="295" t="s">
        <v>19500</v>
      </c>
      <c r="P6347" s="490" t="str">
        <f t="array" ref="P6347">INDEX('Page 3 - Financial Information'!$K$16:$X$190,Y6347,X6347)</f>
        <v/>
      </c>
      <c r="S6347" s="342" t="s">
        <v>21277</v>
      </c>
      <c r="X6347" s="339">
        <v>7.0</v>
      </c>
      <c r="Y6347" s="339">
        <v>162.0</v>
      </c>
    </row>
    <row r="6348" ht="15.75" customHeight="1">
      <c r="A6348" s="336" t="str">
        <f>'Page 1 - General Information'!$G$12</f>
        <v>123468402</v>
      </c>
      <c r="B6348" s="295" t="str">
        <f>'Page 1 - General Information'!$G$16</f>
        <v>3395</v>
      </c>
      <c r="C6348" s="337" t="s">
        <v>164</v>
      </c>
      <c r="N6348" s="295" t="s">
        <v>19500</v>
      </c>
      <c r="P6348" s="490" t="str">
        <f t="array" ref="P6348">INDEX('Page 3 - Financial Information'!$K$16:$X$190,Y6348,X6348)</f>
        <v/>
      </c>
      <c r="S6348" s="342" t="s">
        <v>21278</v>
      </c>
      <c r="X6348" s="339">
        <v>8.0</v>
      </c>
      <c r="Y6348" s="339">
        <v>162.0</v>
      </c>
    </row>
    <row r="6349" ht="15.75" customHeight="1">
      <c r="A6349" s="336" t="str">
        <f>'Page 1 - General Information'!$G$12</f>
        <v>123468402</v>
      </c>
      <c r="B6349" s="295" t="str">
        <f>'Page 1 - General Information'!$G$16</f>
        <v>3395</v>
      </c>
      <c r="C6349" s="337" t="s">
        <v>164</v>
      </c>
      <c r="N6349" s="295" t="s">
        <v>19500</v>
      </c>
      <c r="P6349" s="490" t="str">
        <f t="array" ref="P6349">INDEX('Page 3 - Financial Information'!$K$16:$X$190,Y6349,X6349)</f>
        <v/>
      </c>
      <c r="S6349" s="342" t="s">
        <v>21279</v>
      </c>
      <c r="X6349" s="339">
        <v>9.0</v>
      </c>
      <c r="Y6349" s="339">
        <v>162.0</v>
      </c>
    </row>
    <row r="6350" ht="15.75" customHeight="1">
      <c r="A6350" s="336" t="str">
        <f>'Page 1 - General Information'!$G$12</f>
        <v>123468402</v>
      </c>
      <c r="B6350" s="295" t="str">
        <f>'Page 1 - General Information'!$G$16</f>
        <v>3395</v>
      </c>
      <c r="C6350" s="337" t="s">
        <v>164</v>
      </c>
      <c r="N6350" s="295" t="s">
        <v>19500</v>
      </c>
      <c r="P6350" s="490" t="str">
        <f t="array" ref="P6350">INDEX('Page 3 - Financial Information'!$K$16:$X$190,Y6350,X6350)</f>
        <v/>
      </c>
      <c r="S6350" s="342" t="s">
        <v>21280</v>
      </c>
      <c r="X6350" s="339">
        <v>10.0</v>
      </c>
      <c r="Y6350" s="339">
        <v>162.0</v>
      </c>
    </row>
    <row r="6351" ht="15.75" customHeight="1">
      <c r="A6351" s="336" t="str">
        <f>'Page 1 - General Information'!$G$12</f>
        <v>123468402</v>
      </c>
      <c r="B6351" s="295" t="str">
        <f>'Page 1 - General Information'!$G$16</f>
        <v>3395</v>
      </c>
      <c r="C6351" s="337" t="s">
        <v>164</v>
      </c>
      <c r="N6351" s="295" t="s">
        <v>19500</v>
      </c>
      <c r="P6351" s="490" t="str">
        <f t="array" ref="P6351">INDEX('Page 3 - Financial Information'!$K$16:$X$190,Y6351,X6351)</f>
        <v/>
      </c>
      <c r="S6351" s="342" t="s">
        <v>21281</v>
      </c>
      <c r="X6351" s="339">
        <v>13.0</v>
      </c>
      <c r="Y6351" s="339">
        <v>162.0</v>
      </c>
    </row>
    <row r="6352" ht="15.75" customHeight="1">
      <c r="A6352" s="336" t="str">
        <f>'Page 1 - General Information'!$G$12</f>
        <v>123468402</v>
      </c>
      <c r="B6352" s="295" t="str">
        <f>'Page 1 - General Information'!$G$16</f>
        <v>3395</v>
      </c>
      <c r="C6352" s="337" t="s">
        <v>164</v>
      </c>
      <c r="N6352" s="295" t="s">
        <v>19500</v>
      </c>
      <c r="P6352" s="490" t="str">
        <f t="array" ref="P6352">INDEX('Page 3 - Financial Information'!$K$16:$X$190,Y6352,X6352)</f>
        <v/>
      </c>
      <c r="S6352" s="342" t="s">
        <v>21282</v>
      </c>
      <c r="X6352" s="339">
        <v>14.0</v>
      </c>
      <c r="Y6352" s="339">
        <v>162.0</v>
      </c>
    </row>
    <row r="6353" ht="15.75" customHeight="1">
      <c r="A6353" s="336" t="str">
        <f>'Page 1 - General Information'!$G$12</f>
        <v>123468402</v>
      </c>
      <c r="B6353" s="295" t="str">
        <f>'Page 1 - General Information'!$G$16</f>
        <v>3395</v>
      </c>
      <c r="C6353" s="337" t="s">
        <v>164</v>
      </c>
      <c r="N6353" s="295" t="s">
        <v>19500</v>
      </c>
      <c r="P6353" s="490">
        <f t="array" ref="P6353">INDEX('Page 3 - Financial Information'!$K$16:$X$190,Y6353,X6353)</f>
        <v>0</v>
      </c>
      <c r="S6353" s="464" t="s">
        <v>21283</v>
      </c>
      <c r="X6353" s="339">
        <v>1.0</v>
      </c>
      <c r="Y6353" s="339">
        <v>163.0</v>
      </c>
    </row>
    <row r="6354" ht="15.75" customHeight="1">
      <c r="A6354" s="336" t="str">
        <f>'Page 1 - General Information'!$G$12</f>
        <v>123468402</v>
      </c>
      <c r="B6354" s="295" t="str">
        <f>'Page 1 - General Information'!$G$16</f>
        <v>3395</v>
      </c>
      <c r="C6354" s="337" t="s">
        <v>164</v>
      </c>
      <c r="N6354" s="295" t="s">
        <v>19500</v>
      </c>
      <c r="P6354" s="490" t="str">
        <f t="array" ref="P6354">INDEX('Page 3 - Financial Information'!$K$16:$X$190,Y6354,X6354)</f>
        <v/>
      </c>
      <c r="S6354" s="464" t="s">
        <v>21284</v>
      </c>
      <c r="X6354" s="339">
        <v>3.0</v>
      </c>
      <c r="Y6354" s="339">
        <v>163.0</v>
      </c>
    </row>
    <row r="6355" ht="15.75" customHeight="1">
      <c r="A6355" s="336" t="str">
        <f>'Page 1 - General Information'!$G$12</f>
        <v>123468402</v>
      </c>
      <c r="B6355" s="295" t="str">
        <f>'Page 1 - General Information'!$G$16</f>
        <v>3395</v>
      </c>
      <c r="C6355" s="337" t="s">
        <v>164</v>
      </c>
      <c r="N6355" s="295" t="s">
        <v>19500</v>
      </c>
      <c r="P6355" s="490" t="str">
        <f t="array" ref="P6355">INDEX('Page 3 - Financial Information'!$K$16:$X$190,Y6355,X6355)</f>
        <v/>
      </c>
      <c r="S6355" s="295" t="s">
        <v>21285</v>
      </c>
      <c r="X6355" s="339">
        <v>4.0</v>
      </c>
      <c r="Y6355" s="339">
        <v>163.0</v>
      </c>
    </row>
    <row r="6356" ht="15.75" customHeight="1">
      <c r="A6356" s="336" t="str">
        <f>'Page 1 - General Information'!$G$12</f>
        <v>123468402</v>
      </c>
      <c r="B6356" s="295" t="str">
        <f>'Page 1 - General Information'!$G$16</f>
        <v>3395</v>
      </c>
      <c r="C6356" s="337" t="s">
        <v>164</v>
      </c>
      <c r="N6356" s="295" t="s">
        <v>19500</v>
      </c>
      <c r="P6356" s="490" t="str">
        <f t="array" ref="P6356">INDEX('Page 3 - Financial Information'!$K$16:$X$190,Y6356,X6356)</f>
        <v/>
      </c>
      <c r="S6356" s="295" t="s">
        <v>21286</v>
      </c>
      <c r="X6356" s="339">
        <v>5.0</v>
      </c>
      <c r="Y6356" s="339">
        <v>163.0</v>
      </c>
    </row>
    <row r="6357" ht="15.75" customHeight="1">
      <c r="A6357" s="336" t="str">
        <f>'Page 1 - General Information'!$G$12</f>
        <v>123468402</v>
      </c>
      <c r="B6357" s="295" t="str">
        <f>'Page 1 - General Information'!$G$16</f>
        <v>3395</v>
      </c>
      <c r="C6357" s="337" t="s">
        <v>164</v>
      </c>
      <c r="N6357" s="295" t="s">
        <v>19500</v>
      </c>
      <c r="P6357" s="490" t="str">
        <f t="array" ref="P6357">INDEX('Page 3 - Financial Information'!$K$16:$X$190,Y6357,X6357)</f>
        <v/>
      </c>
      <c r="S6357" s="295" t="s">
        <v>21287</v>
      </c>
      <c r="X6357" s="339">
        <v>6.0</v>
      </c>
      <c r="Y6357" s="339">
        <v>163.0</v>
      </c>
    </row>
    <row r="6358" ht="15.75" customHeight="1">
      <c r="A6358" s="336" t="str">
        <f>'Page 1 - General Information'!$G$12</f>
        <v>123468402</v>
      </c>
      <c r="B6358" s="295" t="str">
        <f>'Page 1 - General Information'!$G$16</f>
        <v>3395</v>
      </c>
      <c r="C6358" s="337" t="s">
        <v>164</v>
      </c>
      <c r="N6358" s="295" t="s">
        <v>19500</v>
      </c>
      <c r="P6358" s="490" t="str">
        <f t="array" ref="P6358">INDEX('Page 3 - Financial Information'!$K$16:$X$190,Y6358,X6358)</f>
        <v/>
      </c>
      <c r="S6358" s="295" t="s">
        <v>21288</v>
      </c>
      <c r="X6358" s="339">
        <v>7.0</v>
      </c>
      <c r="Y6358" s="339">
        <v>163.0</v>
      </c>
    </row>
    <row r="6359" ht="15.75" customHeight="1">
      <c r="A6359" s="336" t="str">
        <f>'Page 1 - General Information'!$G$12</f>
        <v>123468402</v>
      </c>
      <c r="B6359" s="295" t="str">
        <f>'Page 1 - General Information'!$G$16</f>
        <v>3395</v>
      </c>
      <c r="C6359" s="337" t="s">
        <v>164</v>
      </c>
      <c r="N6359" s="295" t="s">
        <v>19500</v>
      </c>
      <c r="P6359" s="490" t="str">
        <f t="array" ref="P6359">INDEX('Page 3 - Financial Information'!$K$16:$X$190,Y6359,X6359)</f>
        <v/>
      </c>
      <c r="S6359" s="295" t="s">
        <v>21289</v>
      </c>
      <c r="X6359" s="339">
        <v>8.0</v>
      </c>
      <c r="Y6359" s="339">
        <v>163.0</v>
      </c>
    </row>
    <row r="6360" ht="15.75" customHeight="1">
      <c r="A6360" s="336" t="str">
        <f>'Page 1 - General Information'!$G$12</f>
        <v>123468402</v>
      </c>
      <c r="B6360" s="295" t="str">
        <f>'Page 1 - General Information'!$G$16</f>
        <v>3395</v>
      </c>
      <c r="C6360" s="337" t="s">
        <v>164</v>
      </c>
      <c r="N6360" s="295" t="s">
        <v>19500</v>
      </c>
      <c r="P6360" s="490" t="str">
        <f t="array" ref="P6360">INDEX('Page 3 - Financial Information'!$K$16:$X$190,Y6360,X6360)</f>
        <v/>
      </c>
      <c r="S6360" s="295" t="s">
        <v>21290</v>
      </c>
      <c r="X6360" s="339">
        <v>9.0</v>
      </c>
      <c r="Y6360" s="339">
        <v>163.0</v>
      </c>
    </row>
    <row r="6361" ht="15.75" customHeight="1">
      <c r="A6361" s="336" t="str">
        <f>'Page 1 - General Information'!$G$12</f>
        <v>123468402</v>
      </c>
      <c r="B6361" s="295" t="str">
        <f>'Page 1 - General Information'!$G$16</f>
        <v>3395</v>
      </c>
      <c r="C6361" s="337" t="s">
        <v>164</v>
      </c>
      <c r="N6361" s="295" t="s">
        <v>19500</v>
      </c>
      <c r="P6361" s="490" t="str">
        <f t="array" ref="P6361">INDEX('Page 3 - Financial Information'!$K$16:$X$190,Y6361,X6361)</f>
        <v/>
      </c>
      <c r="S6361" s="295" t="s">
        <v>21291</v>
      </c>
      <c r="X6361" s="339">
        <v>10.0</v>
      </c>
      <c r="Y6361" s="339">
        <v>163.0</v>
      </c>
    </row>
    <row r="6362" ht="15.75" customHeight="1">
      <c r="A6362" s="336" t="str">
        <f>'Page 1 - General Information'!$G$12</f>
        <v>123468402</v>
      </c>
      <c r="B6362" s="295" t="str">
        <f>'Page 1 - General Information'!$G$16</f>
        <v>3395</v>
      </c>
      <c r="C6362" s="337" t="s">
        <v>164</v>
      </c>
      <c r="N6362" s="295" t="s">
        <v>19500</v>
      </c>
      <c r="P6362" s="490" t="str">
        <f t="array" ref="P6362">INDEX('Page 3 - Financial Information'!$K$16:$X$190,Y6362,X6362)</f>
        <v/>
      </c>
      <c r="S6362" s="295" t="s">
        <v>21292</v>
      </c>
      <c r="X6362" s="339">
        <v>13.0</v>
      </c>
      <c r="Y6362" s="339">
        <v>163.0</v>
      </c>
    </row>
    <row r="6363" ht="15.75" customHeight="1">
      <c r="A6363" s="336" t="str">
        <f>'Page 1 - General Information'!$G$12</f>
        <v>123468402</v>
      </c>
      <c r="B6363" s="295" t="str">
        <f>'Page 1 - General Information'!$G$16</f>
        <v>3395</v>
      </c>
      <c r="C6363" s="337" t="s">
        <v>164</v>
      </c>
      <c r="N6363" s="295" t="s">
        <v>19500</v>
      </c>
      <c r="P6363" s="490" t="str">
        <f t="array" ref="P6363">INDEX('Page 3 - Financial Information'!$K$16:$X$190,Y6363,X6363)</f>
        <v/>
      </c>
      <c r="S6363" s="295" t="s">
        <v>21293</v>
      </c>
      <c r="X6363" s="339">
        <v>14.0</v>
      </c>
      <c r="Y6363" s="339">
        <v>163.0</v>
      </c>
    </row>
    <row r="6364" ht="15.75" customHeight="1">
      <c r="A6364" s="336" t="str">
        <f>'Page 1 - General Information'!$G$12</f>
        <v>123468402</v>
      </c>
      <c r="B6364" s="295" t="str">
        <f>'Page 1 - General Information'!$G$16</f>
        <v>3395</v>
      </c>
      <c r="C6364" s="337" t="s">
        <v>164</v>
      </c>
      <c r="N6364" s="295" t="s">
        <v>19500</v>
      </c>
      <c r="P6364" s="490">
        <f t="array" ref="P6364">INDEX('Page 3 - Financial Information'!$K$16:$X$190,Y6364,X6364)</f>
        <v>0</v>
      </c>
      <c r="S6364" s="464" t="s">
        <v>21294</v>
      </c>
      <c r="X6364" s="339">
        <v>1.0</v>
      </c>
      <c r="Y6364" s="339">
        <v>164.0</v>
      </c>
    </row>
    <row r="6365" ht="15.75" customHeight="1">
      <c r="A6365" s="336" t="str">
        <f>'Page 1 - General Information'!$G$12</f>
        <v>123468402</v>
      </c>
      <c r="B6365" s="295" t="str">
        <f>'Page 1 - General Information'!$G$16</f>
        <v>3395</v>
      </c>
      <c r="C6365" s="337" t="s">
        <v>164</v>
      </c>
      <c r="N6365" s="295" t="s">
        <v>19500</v>
      </c>
      <c r="P6365" s="490" t="str">
        <f t="array" ref="P6365">INDEX('Page 3 - Financial Information'!$K$16:$X$190,Y6365,X6365)</f>
        <v/>
      </c>
      <c r="S6365" s="464" t="s">
        <v>21295</v>
      </c>
      <c r="X6365" s="339">
        <v>3.0</v>
      </c>
      <c r="Y6365" s="339">
        <v>164.0</v>
      </c>
    </row>
    <row r="6366" ht="15.75" customHeight="1">
      <c r="A6366" s="336" t="str">
        <f>'Page 1 - General Information'!$G$12</f>
        <v>123468402</v>
      </c>
      <c r="B6366" s="295" t="str">
        <f>'Page 1 - General Information'!$G$16</f>
        <v>3395</v>
      </c>
      <c r="C6366" s="337" t="s">
        <v>164</v>
      </c>
      <c r="N6366" s="295" t="s">
        <v>19500</v>
      </c>
      <c r="P6366" s="490" t="str">
        <f t="array" ref="P6366">INDEX('Page 3 - Financial Information'!$K$16:$X$190,Y6366,X6366)</f>
        <v/>
      </c>
      <c r="S6366" s="295" t="s">
        <v>21296</v>
      </c>
      <c r="X6366" s="339">
        <v>4.0</v>
      </c>
      <c r="Y6366" s="339">
        <v>164.0</v>
      </c>
    </row>
    <row r="6367" ht="15.75" customHeight="1">
      <c r="A6367" s="336" t="str">
        <f>'Page 1 - General Information'!$G$12</f>
        <v>123468402</v>
      </c>
      <c r="B6367" s="295" t="str">
        <f>'Page 1 - General Information'!$G$16</f>
        <v>3395</v>
      </c>
      <c r="C6367" s="337" t="s">
        <v>164</v>
      </c>
      <c r="N6367" s="295" t="s">
        <v>19500</v>
      </c>
      <c r="P6367" s="490" t="str">
        <f t="array" ref="P6367">INDEX('Page 3 - Financial Information'!$K$16:$X$190,Y6367,X6367)</f>
        <v/>
      </c>
      <c r="S6367" s="295" t="s">
        <v>21297</v>
      </c>
      <c r="X6367" s="339">
        <v>5.0</v>
      </c>
      <c r="Y6367" s="339">
        <v>164.0</v>
      </c>
    </row>
    <row r="6368" ht="15.75" customHeight="1">
      <c r="A6368" s="336" t="str">
        <f>'Page 1 - General Information'!$G$12</f>
        <v>123468402</v>
      </c>
      <c r="B6368" s="295" t="str">
        <f>'Page 1 - General Information'!$G$16</f>
        <v>3395</v>
      </c>
      <c r="C6368" s="337" t="s">
        <v>164</v>
      </c>
      <c r="N6368" s="295" t="s">
        <v>19500</v>
      </c>
      <c r="P6368" s="490" t="str">
        <f t="array" ref="P6368">INDEX('Page 3 - Financial Information'!$K$16:$X$190,Y6368,X6368)</f>
        <v/>
      </c>
      <c r="S6368" s="295" t="s">
        <v>21298</v>
      </c>
      <c r="X6368" s="339">
        <v>6.0</v>
      </c>
      <c r="Y6368" s="339">
        <v>164.0</v>
      </c>
    </row>
    <row r="6369" ht="15.75" customHeight="1">
      <c r="A6369" s="336" t="str">
        <f>'Page 1 - General Information'!$G$12</f>
        <v>123468402</v>
      </c>
      <c r="B6369" s="295" t="str">
        <f>'Page 1 - General Information'!$G$16</f>
        <v>3395</v>
      </c>
      <c r="C6369" s="337" t="s">
        <v>164</v>
      </c>
      <c r="N6369" s="295" t="s">
        <v>19500</v>
      </c>
      <c r="P6369" s="490" t="str">
        <f t="array" ref="P6369">INDEX('Page 3 - Financial Information'!$K$16:$X$190,Y6369,X6369)</f>
        <v/>
      </c>
      <c r="S6369" s="295" t="s">
        <v>21299</v>
      </c>
      <c r="X6369" s="339">
        <v>7.0</v>
      </c>
      <c r="Y6369" s="339">
        <v>164.0</v>
      </c>
    </row>
    <row r="6370" ht="15.75" customHeight="1">
      <c r="A6370" s="336" t="str">
        <f>'Page 1 - General Information'!$G$12</f>
        <v>123468402</v>
      </c>
      <c r="B6370" s="295" t="str">
        <f>'Page 1 - General Information'!$G$16</f>
        <v>3395</v>
      </c>
      <c r="C6370" s="337" t="s">
        <v>164</v>
      </c>
      <c r="N6370" s="295" t="s">
        <v>19500</v>
      </c>
      <c r="P6370" s="490" t="str">
        <f t="array" ref="P6370">INDEX('Page 3 - Financial Information'!$K$16:$X$190,Y6370,X6370)</f>
        <v/>
      </c>
      <c r="S6370" s="295" t="s">
        <v>21300</v>
      </c>
      <c r="X6370" s="339">
        <v>8.0</v>
      </c>
      <c r="Y6370" s="339">
        <v>164.0</v>
      </c>
    </row>
    <row r="6371" ht="15.75" customHeight="1">
      <c r="A6371" s="336" t="str">
        <f>'Page 1 - General Information'!$G$12</f>
        <v>123468402</v>
      </c>
      <c r="B6371" s="295" t="str">
        <f>'Page 1 - General Information'!$G$16</f>
        <v>3395</v>
      </c>
      <c r="C6371" s="337" t="s">
        <v>164</v>
      </c>
      <c r="N6371" s="295" t="s">
        <v>19500</v>
      </c>
      <c r="P6371" s="490" t="str">
        <f t="array" ref="P6371">INDEX('Page 3 - Financial Information'!$K$16:$X$190,Y6371,X6371)</f>
        <v/>
      </c>
      <c r="S6371" s="295" t="s">
        <v>21301</v>
      </c>
      <c r="X6371" s="339">
        <v>9.0</v>
      </c>
      <c r="Y6371" s="339">
        <v>164.0</v>
      </c>
    </row>
    <row r="6372" ht="15.75" customHeight="1">
      <c r="A6372" s="336" t="str">
        <f>'Page 1 - General Information'!$G$12</f>
        <v>123468402</v>
      </c>
      <c r="B6372" s="295" t="str">
        <f>'Page 1 - General Information'!$G$16</f>
        <v>3395</v>
      </c>
      <c r="C6372" s="337" t="s">
        <v>164</v>
      </c>
      <c r="N6372" s="295" t="s">
        <v>19500</v>
      </c>
      <c r="P6372" s="490" t="str">
        <f t="array" ref="P6372">INDEX('Page 3 - Financial Information'!$K$16:$X$190,Y6372,X6372)</f>
        <v/>
      </c>
      <c r="S6372" s="295" t="s">
        <v>21302</v>
      </c>
      <c r="X6372" s="339">
        <v>10.0</v>
      </c>
      <c r="Y6372" s="339">
        <v>164.0</v>
      </c>
    </row>
    <row r="6373" ht="15.75" customHeight="1">
      <c r="A6373" s="336" t="str">
        <f>'Page 1 - General Information'!$G$12</f>
        <v>123468402</v>
      </c>
      <c r="B6373" s="295" t="str">
        <f>'Page 1 - General Information'!$G$16</f>
        <v>3395</v>
      </c>
      <c r="C6373" s="337" t="s">
        <v>164</v>
      </c>
      <c r="N6373" s="295" t="s">
        <v>19500</v>
      </c>
      <c r="P6373" s="490" t="str">
        <f t="array" ref="P6373">INDEX('Page 3 - Financial Information'!$K$16:$X$190,Y6373,X6373)</f>
        <v/>
      </c>
      <c r="S6373" s="295" t="s">
        <v>21303</v>
      </c>
      <c r="X6373" s="339">
        <v>13.0</v>
      </c>
      <c r="Y6373" s="339">
        <v>164.0</v>
      </c>
    </row>
    <row r="6374" ht="15.75" customHeight="1">
      <c r="A6374" s="336" t="str">
        <f>'Page 1 - General Information'!$G$12</f>
        <v>123468402</v>
      </c>
      <c r="B6374" s="295" t="str">
        <f>'Page 1 - General Information'!$G$16</f>
        <v>3395</v>
      </c>
      <c r="C6374" s="337" t="s">
        <v>164</v>
      </c>
      <c r="N6374" s="295" t="s">
        <v>19500</v>
      </c>
      <c r="P6374" s="490" t="str">
        <f t="array" ref="P6374">INDEX('Page 3 - Financial Information'!$K$16:$X$190,Y6374,X6374)</f>
        <v/>
      </c>
      <c r="S6374" s="295" t="s">
        <v>21304</v>
      </c>
      <c r="X6374" s="339">
        <v>14.0</v>
      </c>
      <c r="Y6374" s="339">
        <v>164.0</v>
      </c>
    </row>
    <row r="6375" ht="15.75" customHeight="1">
      <c r="A6375" s="336" t="str">
        <f>'Page 1 - General Information'!$G$12</f>
        <v>123468402</v>
      </c>
      <c r="B6375" s="295" t="str">
        <f>'Page 1 - General Information'!$G$16</f>
        <v>3395</v>
      </c>
      <c r="C6375" s="337" t="s">
        <v>164</v>
      </c>
      <c r="N6375" s="295" t="s">
        <v>19500</v>
      </c>
      <c r="P6375" s="490">
        <f t="array" ref="P6375">INDEX('Page 3 - Financial Information'!$K$16:$X$190,Y6375,X6375)</f>
        <v>0</v>
      </c>
      <c r="S6375" s="464" t="s">
        <v>21305</v>
      </c>
      <c r="X6375" s="339">
        <v>1.0</v>
      </c>
      <c r="Y6375" s="339">
        <v>165.0</v>
      </c>
    </row>
    <row r="6376" ht="15.75" customHeight="1">
      <c r="A6376" s="336" t="str">
        <f>'Page 1 - General Information'!$G$12</f>
        <v>123468402</v>
      </c>
      <c r="B6376" s="295" t="str">
        <f>'Page 1 - General Information'!$G$16</f>
        <v>3395</v>
      </c>
      <c r="C6376" s="337" t="s">
        <v>164</v>
      </c>
      <c r="N6376" s="295" t="s">
        <v>19500</v>
      </c>
      <c r="P6376" s="490" t="str">
        <f t="array" ref="P6376">INDEX('Page 3 - Financial Information'!$K$16:$X$190,Y6376,X6376)</f>
        <v/>
      </c>
      <c r="S6376" s="464" t="s">
        <v>21306</v>
      </c>
      <c r="X6376" s="339">
        <v>3.0</v>
      </c>
      <c r="Y6376" s="339">
        <v>165.0</v>
      </c>
    </row>
    <row r="6377" ht="15.75" customHeight="1">
      <c r="A6377" s="336" t="str">
        <f>'Page 1 - General Information'!$G$12</f>
        <v>123468402</v>
      </c>
      <c r="B6377" s="295" t="str">
        <f>'Page 1 - General Information'!$G$16</f>
        <v>3395</v>
      </c>
      <c r="C6377" s="337" t="s">
        <v>164</v>
      </c>
      <c r="N6377" s="295" t="s">
        <v>19500</v>
      </c>
      <c r="P6377" s="490" t="str">
        <f t="array" ref="P6377">INDEX('Page 3 - Financial Information'!$K$16:$X$190,Y6377,X6377)</f>
        <v/>
      </c>
      <c r="S6377" s="295" t="s">
        <v>21307</v>
      </c>
      <c r="X6377" s="339">
        <v>4.0</v>
      </c>
      <c r="Y6377" s="339">
        <v>165.0</v>
      </c>
    </row>
    <row r="6378" ht="15.75" customHeight="1">
      <c r="A6378" s="336" t="str">
        <f>'Page 1 - General Information'!$G$12</f>
        <v>123468402</v>
      </c>
      <c r="B6378" s="295" t="str">
        <f>'Page 1 - General Information'!$G$16</f>
        <v>3395</v>
      </c>
      <c r="C6378" s="337" t="s">
        <v>164</v>
      </c>
      <c r="N6378" s="295" t="s">
        <v>19500</v>
      </c>
      <c r="P6378" s="490" t="str">
        <f t="array" ref="P6378">INDEX('Page 3 - Financial Information'!$K$16:$X$190,Y6378,X6378)</f>
        <v/>
      </c>
      <c r="S6378" s="295" t="s">
        <v>21308</v>
      </c>
      <c r="X6378" s="339">
        <v>5.0</v>
      </c>
      <c r="Y6378" s="339">
        <v>165.0</v>
      </c>
    </row>
    <row r="6379" ht="15.75" customHeight="1">
      <c r="A6379" s="336" t="str">
        <f>'Page 1 - General Information'!$G$12</f>
        <v>123468402</v>
      </c>
      <c r="B6379" s="295" t="str">
        <f>'Page 1 - General Information'!$G$16</f>
        <v>3395</v>
      </c>
      <c r="C6379" s="337" t="s">
        <v>164</v>
      </c>
      <c r="N6379" s="295" t="s">
        <v>19500</v>
      </c>
      <c r="P6379" s="490" t="str">
        <f t="array" ref="P6379">INDEX('Page 3 - Financial Information'!$K$16:$X$190,Y6379,X6379)</f>
        <v/>
      </c>
      <c r="S6379" s="295" t="s">
        <v>21309</v>
      </c>
      <c r="X6379" s="339">
        <v>6.0</v>
      </c>
      <c r="Y6379" s="339">
        <v>165.0</v>
      </c>
    </row>
    <row r="6380" ht="15.75" customHeight="1">
      <c r="A6380" s="336" t="str">
        <f>'Page 1 - General Information'!$G$12</f>
        <v>123468402</v>
      </c>
      <c r="B6380" s="295" t="str">
        <f>'Page 1 - General Information'!$G$16</f>
        <v>3395</v>
      </c>
      <c r="C6380" s="337" t="s">
        <v>164</v>
      </c>
      <c r="N6380" s="295" t="s">
        <v>19500</v>
      </c>
      <c r="P6380" s="490" t="str">
        <f t="array" ref="P6380">INDEX('Page 3 - Financial Information'!$K$16:$X$190,Y6380,X6380)</f>
        <v/>
      </c>
      <c r="S6380" s="295" t="s">
        <v>21310</v>
      </c>
      <c r="X6380" s="339">
        <v>7.0</v>
      </c>
      <c r="Y6380" s="339">
        <v>165.0</v>
      </c>
    </row>
    <row r="6381" ht="15.75" customHeight="1">
      <c r="A6381" s="336" t="str">
        <f>'Page 1 - General Information'!$G$12</f>
        <v>123468402</v>
      </c>
      <c r="B6381" s="295" t="str">
        <f>'Page 1 - General Information'!$G$16</f>
        <v>3395</v>
      </c>
      <c r="C6381" s="337" t="s">
        <v>164</v>
      </c>
      <c r="N6381" s="295" t="s">
        <v>19500</v>
      </c>
      <c r="P6381" s="490" t="str">
        <f t="array" ref="P6381">INDEX('Page 3 - Financial Information'!$K$16:$X$190,Y6381,X6381)</f>
        <v/>
      </c>
      <c r="S6381" s="295" t="s">
        <v>21311</v>
      </c>
      <c r="X6381" s="339">
        <v>8.0</v>
      </c>
      <c r="Y6381" s="339">
        <v>165.0</v>
      </c>
    </row>
    <row r="6382" ht="15.75" customHeight="1">
      <c r="A6382" s="336" t="str">
        <f>'Page 1 - General Information'!$G$12</f>
        <v>123468402</v>
      </c>
      <c r="B6382" s="295" t="str">
        <f>'Page 1 - General Information'!$G$16</f>
        <v>3395</v>
      </c>
      <c r="C6382" s="337" t="s">
        <v>164</v>
      </c>
      <c r="N6382" s="295" t="s">
        <v>19500</v>
      </c>
      <c r="P6382" s="490" t="str">
        <f t="array" ref="P6382">INDEX('Page 3 - Financial Information'!$K$16:$X$190,Y6382,X6382)</f>
        <v/>
      </c>
      <c r="S6382" s="295" t="s">
        <v>21312</v>
      </c>
      <c r="X6382" s="339">
        <v>9.0</v>
      </c>
      <c r="Y6382" s="339">
        <v>165.0</v>
      </c>
    </row>
    <row r="6383" ht="15.75" customHeight="1">
      <c r="A6383" s="336" t="str">
        <f>'Page 1 - General Information'!$G$12</f>
        <v>123468402</v>
      </c>
      <c r="B6383" s="295" t="str">
        <f>'Page 1 - General Information'!$G$16</f>
        <v>3395</v>
      </c>
      <c r="C6383" s="337" t="s">
        <v>164</v>
      </c>
      <c r="N6383" s="295" t="s">
        <v>19500</v>
      </c>
      <c r="P6383" s="490" t="str">
        <f t="array" ref="P6383">INDEX('Page 3 - Financial Information'!$K$16:$X$190,Y6383,X6383)</f>
        <v/>
      </c>
      <c r="S6383" s="295" t="s">
        <v>21313</v>
      </c>
      <c r="X6383" s="339">
        <v>10.0</v>
      </c>
      <c r="Y6383" s="339">
        <v>165.0</v>
      </c>
    </row>
    <row r="6384" ht="15.75" customHeight="1">
      <c r="A6384" s="336" t="str">
        <f>'Page 1 - General Information'!$G$12</f>
        <v>123468402</v>
      </c>
      <c r="B6384" s="295" t="str">
        <f>'Page 1 - General Information'!$G$16</f>
        <v>3395</v>
      </c>
      <c r="C6384" s="337" t="s">
        <v>164</v>
      </c>
      <c r="N6384" s="295" t="s">
        <v>19500</v>
      </c>
      <c r="P6384" s="490" t="str">
        <f t="array" ref="P6384">INDEX('Page 3 - Financial Information'!$K$16:$X$190,Y6384,X6384)</f>
        <v/>
      </c>
      <c r="S6384" s="295" t="s">
        <v>21314</v>
      </c>
      <c r="X6384" s="339">
        <v>13.0</v>
      </c>
      <c r="Y6384" s="339">
        <v>165.0</v>
      </c>
    </row>
    <row r="6385" ht="15.75" customHeight="1">
      <c r="A6385" s="336" t="str">
        <f>'Page 1 - General Information'!$G$12</f>
        <v>123468402</v>
      </c>
      <c r="B6385" s="295" t="str">
        <f>'Page 1 - General Information'!$G$16</f>
        <v>3395</v>
      </c>
      <c r="C6385" s="337" t="s">
        <v>164</v>
      </c>
      <c r="N6385" s="295" t="s">
        <v>19500</v>
      </c>
      <c r="P6385" s="490" t="str">
        <f t="array" ref="P6385">INDEX('Page 3 - Financial Information'!$K$16:$X$190,Y6385,X6385)</f>
        <v/>
      </c>
      <c r="S6385" s="295" t="s">
        <v>21315</v>
      </c>
      <c r="X6385" s="339">
        <v>14.0</v>
      </c>
      <c r="Y6385" s="339">
        <v>165.0</v>
      </c>
    </row>
    <row r="6386" ht="15.75" customHeight="1">
      <c r="A6386" s="336" t="str">
        <f>'Page 1 - General Information'!$G$12</f>
        <v>123468402</v>
      </c>
      <c r="B6386" s="295" t="str">
        <f>'Page 1 - General Information'!$G$16</f>
        <v>3395</v>
      </c>
      <c r="C6386" s="337" t="s">
        <v>164</v>
      </c>
      <c r="N6386" s="295" t="s">
        <v>19500</v>
      </c>
      <c r="P6386" s="490">
        <f t="array" ref="P6386">INDEX('Page 3 - Financial Information'!$K$16:$X$190,Y6386,X6386)</f>
        <v>0</v>
      </c>
      <c r="S6386" s="464" t="s">
        <v>21316</v>
      </c>
      <c r="X6386" s="339">
        <v>1.0</v>
      </c>
      <c r="Y6386" s="339">
        <v>166.0</v>
      </c>
    </row>
    <row r="6387" ht="15.75" customHeight="1">
      <c r="A6387" s="336" t="str">
        <f>'Page 1 - General Information'!$G$12</f>
        <v>123468402</v>
      </c>
      <c r="B6387" s="295" t="str">
        <f>'Page 1 - General Information'!$G$16</f>
        <v>3395</v>
      </c>
      <c r="C6387" s="337" t="s">
        <v>164</v>
      </c>
      <c r="N6387" s="295" t="s">
        <v>19500</v>
      </c>
      <c r="P6387" s="490" t="str">
        <f t="array" ref="P6387">INDEX('Page 3 - Financial Information'!$K$16:$X$190,Y6387,X6387)</f>
        <v/>
      </c>
      <c r="S6387" s="464" t="s">
        <v>21317</v>
      </c>
      <c r="X6387" s="339">
        <v>3.0</v>
      </c>
      <c r="Y6387" s="339">
        <v>166.0</v>
      </c>
    </row>
    <row r="6388" ht="15.75" customHeight="1">
      <c r="A6388" s="336" t="str">
        <f>'Page 1 - General Information'!$G$12</f>
        <v>123468402</v>
      </c>
      <c r="B6388" s="295" t="str">
        <f>'Page 1 - General Information'!$G$16</f>
        <v>3395</v>
      </c>
      <c r="C6388" s="337" t="s">
        <v>164</v>
      </c>
      <c r="N6388" s="295" t="s">
        <v>19500</v>
      </c>
      <c r="P6388" s="490" t="str">
        <f t="array" ref="P6388">INDEX('Page 3 - Financial Information'!$K$16:$X$190,Y6388,X6388)</f>
        <v/>
      </c>
      <c r="S6388" s="295" t="s">
        <v>21318</v>
      </c>
      <c r="X6388" s="339">
        <v>4.0</v>
      </c>
      <c r="Y6388" s="339">
        <v>166.0</v>
      </c>
    </row>
    <row r="6389" ht="15.75" customHeight="1">
      <c r="A6389" s="336" t="str">
        <f>'Page 1 - General Information'!$G$12</f>
        <v>123468402</v>
      </c>
      <c r="B6389" s="295" t="str">
        <f>'Page 1 - General Information'!$G$16</f>
        <v>3395</v>
      </c>
      <c r="C6389" s="337" t="s">
        <v>164</v>
      </c>
      <c r="N6389" s="295" t="s">
        <v>19500</v>
      </c>
      <c r="P6389" s="490" t="str">
        <f t="array" ref="P6389">INDEX('Page 3 - Financial Information'!$K$16:$X$190,Y6389,X6389)</f>
        <v/>
      </c>
      <c r="S6389" s="295" t="s">
        <v>21319</v>
      </c>
      <c r="X6389" s="339">
        <v>5.0</v>
      </c>
      <c r="Y6389" s="339">
        <v>166.0</v>
      </c>
    </row>
    <row r="6390" ht="15.75" customHeight="1">
      <c r="A6390" s="336" t="str">
        <f>'Page 1 - General Information'!$G$12</f>
        <v>123468402</v>
      </c>
      <c r="B6390" s="295" t="str">
        <f>'Page 1 - General Information'!$G$16</f>
        <v>3395</v>
      </c>
      <c r="C6390" s="337" t="s">
        <v>164</v>
      </c>
      <c r="N6390" s="295" t="s">
        <v>19500</v>
      </c>
      <c r="P6390" s="490" t="str">
        <f t="array" ref="P6390">INDEX('Page 3 - Financial Information'!$K$16:$X$190,Y6390,X6390)</f>
        <v/>
      </c>
      <c r="S6390" s="295" t="s">
        <v>21320</v>
      </c>
      <c r="X6390" s="339">
        <v>6.0</v>
      </c>
      <c r="Y6390" s="339">
        <v>166.0</v>
      </c>
    </row>
    <row r="6391" ht="15.75" customHeight="1">
      <c r="A6391" s="336" t="str">
        <f>'Page 1 - General Information'!$G$12</f>
        <v>123468402</v>
      </c>
      <c r="B6391" s="295" t="str">
        <f>'Page 1 - General Information'!$G$16</f>
        <v>3395</v>
      </c>
      <c r="C6391" s="337" t="s">
        <v>164</v>
      </c>
      <c r="N6391" s="295" t="s">
        <v>19500</v>
      </c>
      <c r="P6391" s="490" t="str">
        <f t="array" ref="P6391">INDEX('Page 3 - Financial Information'!$K$16:$X$190,Y6391,X6391)</f>
        <v/>
      </c>
      <c r="S6391" s="295" t="s">
        <v>21321</v>
      </c>
      <c r="X6391" s="339">
        <v>7.0</v>
      </c>
      <c r="Y6391" s="339">
        <v>166.0</v>
      </c>
    </row>
    <row r="6392" ht="15.75" customHeight="1">
      <c r="A6392" s="336" t="str">
        <f>'Page 1 - General Information'!$G$12</f>
        <v>123468402</v>
      </c>
      <c r="B6392" s="295" t="str">
        <f>'Page 1 - General Information'!$G$16</f>
        <v>3395</v>
      </c>
      <c r="C6392" s="337" t="s">
        <v>164</v>
      </c>
      <c r="N6392" s="295" t="s">
        <v>19500</v>
      </c>
      <c r="P6392" s="490" t="str">
        <f t="array" ref="P6392">INDEX('Page 3 - Financial Information'!$K$16:$X$190,Y6392,X6392)</f>
        <v/>
      </c>
      <c r="S6392" s="295" t="s">
        <v>21322</v>
      </c>
      <c r="X6392" s="339">
        <v>8.0</v>
      </c>
      <c r="Y6392" s="339">
        <v>166.0</v>
      </c>
    </row>
    <row r="6393" ht="15.75" customHeight="1">
      <c r="A6393" s="336" t="str">
        <f>'Page 1 - General Information'!$G$12</f>
        <v>123468402</v>
      </c>
      <c r="B6393" s="295" t="str">
        <f>'Page 1 - General Information'!$G$16</f>
        <v>3395</v>
      </c>
      <c r="C6393" s="337" t="s">
        <v>164</v>
      </c>
      <c r="N6393" s="295" t="s">
        <v>19500</v>
      </c>
      <c r="P6393" s="490" t="str">
        <f t="array" ref="P6393">INDEX('Page 3 - Financial Information'!$K$16:$X$190,Y6393,X6393)</f>
        <v/>
      </c>
      <c r="S6393" s="295" t="s">
        <v>21323</v>
      </c>
      <c r="X6393" s="339">
        <v>9.0</v>
      </c>
      <c r="Y6393" s="339">
        <v>166.0</v>
      </c>
    </row>
    <row r="6394" ht="15.75" customHeight="1">
      <c r="A6394" s="336" t="str">
        <f>'Page 1 - General Information'!$G$12</f>
        <v>123468402</v>
      </c>
      <c r="B6394" s="295" t="str">
        <f>'Page 1 - General Information'!$G$16</f>
        <v>3395</v>
      </c>
      <c r="C6394" s="337" t="s">
        <v>164</v>
      </c>
      <c r="N6394" s="295" t="s">
        <v>19500</v>
      </c>
      <c r="P6394" s="490" t="str">
        <f t="array" ref="P6394">INDEX('Page 3 - Financial Information'!$K$16:$X$190,Y6394,X6394)</f>
        <v/>
      </c>
      <c r="S6394" s="295" t="s">
        <v>21324</v>
      </c>
      <c r="X6394" s="339">
        <v>10.0</v>
      </c>
      <c r="Y6394" s="339">
        <v>166.0</v>
      </c>
    </row>
    <row r="6395" ht="15.75" customHeight="1">
      <c r="A6395" s="336" t="str">
        <f>'Page 1 - General Information'!$G$12</f>
        <v>123468402</v>
      </c>
      <c r="B6395" s="295" t="str">
        <f>'Page 1 - General Information'!$G$16</f>
        <v>3395</v>
      </c>
      <c r="C6395" s="337" t="s">
        <v>164</v>
      </c>
      <c r="N6395" s="295" t="s">
        <v>19500</v>
      </c>
      <c r="P6395" s="490" t="str">
        <f t="array" ref="P6395">INDEX('Page 3 - Financial Information'!$K$16:$X$190,Y6395,X6395)</f>
        <v/>
      </c>
      <c r="S6395" s="295" t="s">
        <v>21325</v>
      </c>
      <c r="X6395" s="339">
        <v>13.0</v>
      </c>
      <c r="Y6395" s="339">
        <v>166.0</v>
      </c>
    </row>
    <row r="6396" ht="15.75" customHeight="1">
      <c r="A6396" s="336" t="str">
        <f>'Page 1 - General Information'!$G$12</f>
        <v>123468402</v>
      </c>
      <c r="B6396" s="295" t="str">
        <f>'Page 1 - General Information'!$G$16</f>
        <v>3395</v>
      </c>
      <c r="C6396" s="337" t="s">
        <v>164</v>
      </c>
      <c r="N6396" s="295" t="s">
        <v>19500</v>
      </c>
      <c r="P6396" s="490" t="str">
        <f t="array" ref="P6396">INDEX('Page 3 - Financial Information'!$K$16:$X$190,Y6396,X6396)</f>
        <v/>
      </c>
      <c r="S6396" s="295" t="s">
        <v>21326</v>
      </c>
      <c r="X6396" s="339">
        <v>14.0</v>
      </c>
      <c r="Y6396" s="339">
        <v>166.0</v>
      </c>
    </row>
    <row r="6397" ht="15.75" customHeight="1">
      <c r="A6397" s="336" t="str">
        <f>'Page 1 - General Information'!$G$12</f>
        <v>123468402</v>
      </c>
      <c r="B6397" s="295" t="str">
        <f>'Page 1 - General Information'!$G$16</f>
        <v>3395</v>
      </c>
      <c r="C6397" s="337" t="s">
        <v>164</v>
      </c>
      <c r="N6397" s="295" t="s">
        <v>19500</v>
      </c>
      <c r="P6397" s="490">
        <f t="array" ref="P6397">INDEX('Page 3 - Financial Information'!$K$16:$X$190,Y6397,X6397)</f>
        <v>0</v>
      </c>
      <c r="S6397" s="464" t="s">
        <v>21327</v>
      </c>
      <c r="X6397" s="339">
        <v>1.0</v>
      </c>
      <c r="Y6397" s="339">
        <v>167.0</v>
      </c>
    </row>
    <row r="6398" ht="15.75" customHeight="1">
      <c r="A6398" s="336" t="str">
        <f>'Page 1 - General Information'!$G$12</f>
        <v>123468402</v>
      </c>
      <c r="B6398" s="295" t="str">
        <f>'Page 1 - General Information'!$G$16</f>
        <v>3395</v>
      </c>
      <c r="C6398" s="337" t="s">
        <v>164</v>
      </c>
      <c r="N6398" s="295" t="s">
        <v>19500</v>
      </c>
      <c r="P6398" s="490" t="str">
        <f t="array" ref="P6398">INDEX('Page 3 - Financial Information'!$K$16:$X$190,Y6398,X6398)</f>
        <v/>
      </c>
      <c r="S6398" s="464" t="s">
        <v>21328</v>
      </c>
      <c r="X6398" s="339">
        <v>3.0</v>
      </c>
      <c r="Y6398" s="339">
        <v>167.0</v>
      </c>
    </row>
    <row r="6399" ht="15.75" customHeight="1">
      <c r="A6399" s="336" t="str">
        <f>'Page 1 - General Information'!$G$12</f>
        <v>123468402</v>
      </c>
      <c r="B6399" s="295" t="str">
        <f>'Page 1 - General Information'!$G$16</f>
        <v>3395</v>
      </c>
      <c r="C6399" s="337" t="s">
        <v>164</v>
      </c>
      <c r="N6399" s="295" t="s">
        <v>19500</v>
      </c>
      <c r="P6399" s="490" t="str">
        <f t="array" ref="P6399">INDEX('Page 3 - Financial Information'!$K$16:$X$190,Y6399,X6399)</f>
        <v/>
      </c>
      <c r="S6399" s="295" t="s">
        <v>21329</v>
      </c>
      <c r="X6399" s="339">
        <v>4.0</v>
      </c>
      <c r="Y6399" s="339">
        <v>167.0</v>
      </c>
    </row>
    <row r="6400" ht="15.75" customHeight="1">
      <c r="A6400" s="336" t="str">
        <f>'Page 1 - General Information'!$G$12</f>
        <v>123468402</v>
      </c>
      <c r="B6400" s="295" t="str">
        <f>'Page 1 - General Information'!$G$16</f>
        <v>3395</v>
      </c>
      <c r="C6400" s="337" t="s">
        <v>164</v>
      </c>
      <c r="N6400" s="295" t="s">
        <v>19500</v>
      </c>
      <c r="P6400" s="490" t="str">
        <f t="array" ref="P6400">INDEX('Page 3 - Financial Information'!$K$16:$X$190,Y6400,X6400)</f>
        <v/>
      </c>
      <c r="S6400" s="295" t="s">
        <v>21330</v>
      </c>
      <c r="X6400" s="339">
        <v>5.0</v>
      </c>
      <c r="Y6400" s="339">
        <v>167.0</v>
      </c>
    </row>
    <row r="6401" ht="15.75" customHeight="1">
      <c r="A6401" s="336" t="str">
        <f>'Page 1 - General Information'!$G$12</f>
        <v>123468402</v>
      </c>
      <c r="B6401" s="295" t="str">
        <f>'Page 1 - General Information'!$G$16</f>
        <v>3395</v>
      </c>
      <c r="C6401" s="337" t="s">
        <v>164</v>
      </c>
      <c r="N6401" s="295" t="s">
        <v>19500</v>
      </c>
      <c r="P6401" s="490" t="str">
        <f t="array" ref="P6401">INDEX('Page 3 - Financial Information'!$K$16:$X$190,Y6401,X6401)</f>
        <v/>
      </c>
      <c r="S6401" s="295" t="s">
        <v>21331</v>
      </c>
      <c r="X6401" s="339">
        <v>6.0</v>
      </c>
      <c r="Y6401" s="339">
        <v>167.0</v>
      </c>
    </row>
    <row r="6402" ht="15.75" customHeight="1">
      <c r="A6402" s="336" t="str">
        <f>'Page 1 - General Information'!$G$12</f>
        <v>123468402</v>
      </c>
      <c r="B6402" s="295" t="str">
        <f>'Page 1 - General Information'!$G$16</f>
        <v>3395</v>
      </c>
      <c r="C6402" s="337" t="s">
        <v>164</v>
      </c>
      <c r="N6402" s="295" t="s">
        <v>19500</v>
      </c>
      <c r="P6402" s="490" t="str">
        <f t="array" ref="P6402">INDEX('Page 3 - Financial Information'!$K$16:$X$190,Y6402,X6402)</f>
        <v/>
      </c>
      <c r="S6402" s="295" t="s">
        <v>21332</v>
      </c>
      <c r="X6402" s="339">
        <v>7.0</v>
      </c>
      <c r="Y6402" s="339">
        <v>167.0</v>
      </c>
    </row>
    <row r="6403" ht="15.75" customHeight="1">
      <c r="A6403" s="336" t="str">
        <f>'Page 1 - General Information'!$G$12</f>
        <v>123468402</v>
      </c>
      <c r="B6403" s="295" t="str">
        <f>'Page 1 - General Information'!$G$16</f>
        <v>3395</v>
      </c>
      <c r="C6403" s="337" t="s">
        <v>164</v>
      </c>
      <c r="N6403" s="295" t="s">
        <v>19500</v>
      </c>
      <c r="P6403" s="490" t="str">
        <f t="array" ref="P6403">INDEX('Page 3 - Financial Information'!$K$16:$X$190,Y6403,X6403)</f>
        <v/>
      </c>
      <c r="S6403" s="295" t="s">
        <v>21333</v>
      </c>
      <c r="X6403" s="339">
        <v>8.0</v>
      </c>
      <c r="Y6403" s="339">
        <v>167.0</v>
      </c>
    </row>
    <row r="6404" ht="15.75" customHeight="1">
      <c r="A6404" s="336" t="str">
        <f>'Page 1 - General Information'!$G$12</f>
        <v>123468402</v>
      </c>
      <c r="B6404" s="295" t="str">
        <f>'Page 1 - General Information'!$G$16</f>
        <v>3395</v>
      </c>
      <c r="C6404" s="337" t="s">
        <v>164</v>
      </c>
      <c r="N6404" s="295" t="s">
        <v>19500</v>
      </c>
      <c r="P6404" s="490" t="str">
        <f t="array" ref="P6404">INDEX('Page 3 - Financial Information'!$K$16:$X$190,Y6404,X6404)</f>
        <v/>
      </c>
      <c r="S6404" s="295" t="s">
        <v>21334</v>
      </c>
      <c r="X6404" s="339">
        <v>9.0</v>
      </c>
      <c r="Y6404" s="339">
        <v>167.0</v>
      </c>
    </row>
    <row r="6405" ht="15.75" customHeight="1">
      <c r="A6405" s="336" t="str">
        <f>'Page 1 - General Information'!$G$12</f>
        <v>123468402</v>
      </c>
      <c r="B6405" s="295" t="str">
        <f>'Page 1 - General Information'!$G$16</f>
        <v>3395</v>
      </c>
      <c r="C6405" s="337" t="s">
        <v>164</v>
      </c>
      <c r="N6405" s="295" t="s">
        <v>19500</v>
      </c>
      <c r="P6405" s="490" t="str">
        <f t="array" ref="P6405">INDEX('Page 3 - Financial Information'!$K$16:$X$190,Y6405,X6405)</f>
        <v/>
      </c>
      <c r="S6405" s="295" t="s">
        <v>21335</v>
      </c>
      <c r="X6405" s="339">
        <v>10.0</v>
      </c>
      <c r="Y6405" s="339">
        <v>167.0</v>
      </c>
    </row>
    <row r="6406" ht="15.75" customHeight="1">
      <c r="A6406" s="336" t="str">
        <f>'Page 1 - General Information'!$G$12</f>
        <v>123468402</v>
      </c>
      <c r="B6406" s="295" t="str">
        <f>'Page 1 - General Information'!$G$16</f>
        <v>3395</v>
      </c>
      <c r="C6406" s="337" t="s">
        <v>164</v>
      </c>
      <c r="N6406" s="295" t="s">
        <v>19500</v>
      </c>
      <c r="P6406" s="490" t="str">
        <f t="array" ref="P6406">INDEX('Page 3 - Financial Information'!$K$16:$X$190,Y6406,X6406)</f>
        <v/>
      </c>
      <c r="S6406" s="295" t="s">
        <v>21336</v>
      </c>
      <c r="X6406" s="339">
        <v>13.0</v>
      </c>
      <c r="Y6406" s="339">
        <v>167.0</v>
      </c>
    </row>
    <row r="6407" ht="15.75" customHeight="1">
      <c r="A6407" s="336" t="str">
        <f>'Page 1 - General Information'!$G$12</f>
        <v>123468402</v>
      </c>
      <c r="B6407" s="295" t="str">
        <f>'Page 1 - General Information'!$G$16</f>
        <v>3395</v>
      </c>
      <c r="C6407" s="337" t="s">
        <v>164</v>
      </c>
      <c r="N6407" s="295" t="s">
        <v>19500</v>
      </c>
      <c r="P6407" s="490" t="str">
        <f t="array" ref="P6407">INDEX('Page 3 - Financial Information'!$K$16:$X$190,Y6407,X6407)</f>
        <v/>
      </c>
      <c r="S6407" s="295" t="s">
        <v>21337</v>
      </c>
      <c r="X6407" s="339">
        <v>14.0</v>
      </c>
      <c r="Y6407" s="339">
        <v>167.0</v>
      </c>
    </row>
    <row r="6408" ht="15.75" customHeight="1">
      <c r="A6408" s="336" t="str">
        <f>'Page 1 - General Information'!$G$12</f>
        <v>123468402</v>
      </c>
      <c r="B6408" s="295" t="str">
        <f>'Page 1 - General Information'!$G$16</f>
        <v>3395</v>
      </c>
      <c r="C6408" s="337" t="s">
        <v>164</v>
      </c>
      <c r="N6408" s="295" t="s">
        <v>19500</v>
      </c>
      <c r="P6408" s="490">
        <f t="array" ref="P6408">INDEX('Page 3 - Financial Information'!$K$16:$X$190,Y6408,X6408)</f>
        <v>0</v>
      </c>
      <c r="S6408" s="464" t="s">
        <v>21338</v>
      </c>
      <c r="X6408" s="339">
        <v>1.0</v>
      </c>
      <c r="Y6408" s="339">
        <v>168.0</v>
      </c>
    </row>
    <row r="6409" ht="15.75" customHeight="1">
      <c r="A6409" s="336" t="str">
        <f>'Page 1 - General Information'!$G$12</f>
        <v>123468402</v>
      </c>
      <c r="B6409" s="295" t="str">
        <f>'Page 1 - General Information'!$G$16</f>
        <v>3395</v>
      </c>
      <c r="C6409" s="337" t="s">
        <v>164</v>
      </c>
      <c r="N6409" s="295" t="s">
        <v>19500</v>
      </c>
      <c r="P6409" s="490" t="str">
        <f t="array" ref="P6409">INDEX('Page 3 - Financial Information'!$K$16:$X$190,Y6409,X6409)</f>
        <v/>
      </c>
      <c r="S6409" s="464" t="s">
        <v>21339</v>
      </c>
      <c r="X6409" s="339">
        <v>3.0</v>
      </c>
      <c r="Y6409" s="339">
        <v>168.0</v>
      </c>
    </row>
    <row r="6410" ht="15.75" customHeight="1">
      <c r="A6410" s="336" t="str">
        <f>'Page 1 - General Information'!$G$12</f>
        <v>123468402</v>
      </c>
      <c r="B6410" s="295" t="str">
        <f>'Page 1 - General Information'!$G$16</f>
        <v>3395</v>
      </c>
      <c r="C6410" s="337" t="s">
        <v>164</v>
      </c>
      <c r="N6410" s="295" t="s">
        <v>19500</v>
      </c>
      <c r="P6410" s="490" t="str">
        <f t="array" ref="P6410">INDEX('Page 3 - Financial Information'!$K$16:$X$190,Y6410,X6410)</f>
        <v/>
      </c>
      <c r="S6410" s="295" t="s">
        <v>21340</v>
      </c>
      <c r="X6410" s="339">
        <v>4.0</v>
      </c>
      <c r="Y6410" s="339">
        <v>168.0</v>
      </c>
    </row>
    <row r="6411" ht="15.75" customHeight="1">
      <c r="A6411" s="336" t="str">
        <f>'Page 1 - General Information'!$G$12</f>
        <v>123468402</v>
      </c>
      <c r="B6411" s="295" t="str">
        <f>'Page 1 - General Information'!$G$16</f>
        <v>3395</v>
      </c>
      <c r="C6411" s="337" t="s">
        <v>164</v>
      </c>
      <c r="N6411" s="295" t="s">
        <v>19500</v>
      </c>
      <c r="P6411" s="490" t="str">
        <f t="array" ref="P6411">INDEX('Page 3 - Financial Information'!$K$16:$X$190,Y6411,X6411)</f>
        <v/>
      </c>
      <c r="S6411" s="295" t="s">
        <v>21341</v>
      </c>
      <c r="X6411" s="339">
        <v>5.0</v>
      </c>
      <c r="Y6411" s="339">
        <v>168.0</v>
      </c>
    </row>
    <row r="6412" ht="15.75" customHeight="1">
      <c r="A6412" s="336" t="str">
        <f>'Page 1 - General Information'!$G$12</f>
        <v>123468402</v>
      </c>
      <c r="B6412" s="295" t="str">
        <f>'Page 1 - General Information'!$G$16</f>
        <v>3395</v>
      </c>
      <c r="C6412" s="337" t="s">
        <v>164</v>
      </c>
      <c r="N6412" s="295" t="s">
        <v>19500</v>
      </c>
      <c r="P6412" s="490" t="str">
        <f t="array" ref="P6412">INDEX('Page 3 - Financial Information'!$K$16:$X$190,Y6412,X6412)</f>
        <v/>
      </c>
      <c r="S6412" s="295" t="s">
        <v>21342</v>
      </c>
      <c r="X6412" s="339">
        <v>6.0</v>
      </c>
      <c r="Y6412" s="339">
        <v>168.0</v>
      </c>
    </row>
    <row r="6413" ht="15.75" customHeight="1">
      <c r="A6413" s="336" t="str">
        <f>'Page 1 - General Information'!$G$12</f>
        <v>123468402</v>
      </c>
      <c r="B6413" s="295" t="str">
        <f>'Page 1 - General Information'!$G$16</f>
        <v>3395</v>
      </c>
      <c r="C6413" s="337" t="s">
        <v>164</v>
      </c>
      <c r="N6413" s="295" t="s">
        <v>19500</v>
      </c>
      <c r="P6413" s="490" t="str">
        <f t="array" ref="P6413">INDEX('Page 3 - Financial Information'!$K$16:$X$190,Y6413,X6413)</f>
        <v/>
      </c>
      <c r="S6413" s="295" t="s">
        <v>21343</v>
      </c>
      <c r="X6413" s="339">
        <v>7.0</v>
      </c>
      <c r="Y6413" s="339">
        <v>168.0</v>
      </c>
    </row>
    <row r="6414" ht="15.75" customHeight="1">
      <c r="A6414" s="336" t="str">
        <f>'Page 1 - General Information'!$G$12</f>
        <v>123468402</v>
      </c>
      <c r="B6414" s="295" t="str">
        <f>'Page 1 - General Information'!$G$16</f>
        <v>3395</v>
      </c>
      <c r="C6414" s="337" t="s">
        <v>164</v>
      </c>
      <c r="N6414" s="295" t="s">
        <v>19500</v>
      </c>
      <c r="P6414" s="490" t="str">
        <f t="array" ref="P6414">INDEX('Page 3 - Financial Information'!$K$16:$X$190,Y6414,X6414)</f>
        <v/>
      </c>
      <c r="S6414" s="295" t="s">
        <v>21344</v>
      </c>
      <c r="X6414" s="339">
        <v>8.0</v>
      </c>
      <c r="Y6414" s="339">
        <v>168.0</v>
      </c>
    </row>
    <row r="6415" ht="15.75" customHeight="1">
      <c r="A6415" s="336" t="str">
        <f>'Page 1 - General Information'!$G$12</f>
        <v>123468402</v>
      </c>
      <c r="B6415" s="295" t="str">
        <f>'Page 1 - General Information'!$G$16</f>
        <v>3395</v>
      </c>
      <c r="C6415" s="337" t="s">
        <v>164</v>
      </c>
      <c r="N6415" s="295" t="s">
        <v>19500</v>
      </c>
      <c r="P6415" s="490" t="str">
        <f t="array" ref="P6415">INDEX('Page 3 - Financial Information'!$K$16:$X$190,Y6415,X6415)</f>
        <v/>
      </c>
      <c r="S6415" s="295" t="s">
        <v>21345</v>
      </c>
      <c r="X6415" s="339">
        <v>9.0</v>
      </c>
      <c r="Y6415" s="339">
        <v>168.0</v>
      </c>
    </row>
    <row r="6416" ht="15.75" customHeight="1">
      <c r="A6416" s="336" t="str">
        <f>'Page 1 - General Information'!$G$12</f>
        <v>123468402</v>
      </c>
      <c r="B6416" s="295" t="str">
        <f>'Page 1 - General Information'!$G$16</f>
        <v>3395</v>
      </c>
      <c r="C6416" s="337" t="s">
        <v>164</v>
      </c>
      <c r="N6416" s="295" t="s">
        <v>19500</v>
      </c>
      <c r="P6416" s="490" t="str">
        <f t="array" ref="P6416">INDEX('Page 3 - Financial Information'!$K$16:$X$190,Y6416,X6416)</f>
        <v/>
      </c>
      <c r="S6416" s="295" t="s">
        <v>21346</v>
      </c>
      <c r="X6416" s="339">
        <v>10.0</v>
      </c>
      <c r="Y6416" s="339">
        <v>168.0</v>
      </c>
    </row>
    <row r="6417" ht="15.75" customHeight="1">
      <c r="A6417" s="336" t="str">
        <f>'Page 1 - General Information'!$G$12</f>
        <v>123468402</v>
      </c>
      <c r="B6417" s="295" t="str">
        <f>'Page 1 - General Information'!$G$16</f>
        <v>3395</v>
      </c>
      <c r="C6417" s="337" t="s">
        <v>164</v>
      </c>
      <c r="N6417" s="295" t="s">
        <v>19500</v>
      </c>
      <c r="P6417" s="490" t="str">
        <f t="array" ref="P6417">INDEX('Page 3 - Financial Information'!$K$16:$X$190,Y6417,X6417)</f>
        <v/>
      </c>
      <c r="S6417" s="295" t="s">
        <v>21347</v>
      </c>
      <c r="X6417" s="339">
        <v>13.0</v>
      </c>
      <c r="Y6417" s="339">
        <v>168.0</v>
      </c>
    </row>
    <row r="6418" ht="15.75" customHeight="1">
      <c r="A6418" s="336" t="str">
        <f>'Page 1 - General Information'!$G$12</f>
        <v>123468402</v>
      </c>
      <c r="B6418" s="295" t="str">
        <f>'Page 1 - General Information'!$G$16</f>
        <v>3395</v>
      </c>
      <c r="C6418" s="337" t="s">
        <v>164</v>
      </c>
      <c r="N6418" s="295" t="s">
        <v>19500</v>
      </c>
      <c r="P6418" s="490" t="str">
        <f t="array" ref="P6418">INDEX('Page 3 - Financial Information'!$K$16:$X$190,Y6418,X6418)</f>
        <v/>
      </c>
      <c r="S6418" s="295" t="s">
        <v>21348</v>
      </c>
      <c r="X6418" s="339">
        <v>14.0</v>
      </c>
      <c r="Y6418" s="339">
        <v>168.0</v>
      </c>
    </row>
    <row r="6419" ht="15.75" customHeight="1">
      <c r="A6419" s="336" t="str">
        <f>'Page 1 - General Information'!$G$12</f>
        <v>123468402</v>
      </c>
      <c r="B6419" s="295" t="str">
        <f>'Page 1 - General Information'!$G$16</f>
        <v>3395</v>
      </c>
      <c r="C6419" s="337" t="s">
        <v>164</v>
      </c>
      <c r="N6419" s="295" t="s">
        <v>19500</v>
      </c>
      <c r="P6419" s="490">
        <f t="array" ref="P6419">INDEX('Page 3 - Financial Information'!$K$16:$X$190,Y6419,X6419)</f>
        <v>0</v>
      </c>
      <c r="S6419" s="464" t="s">
        <v>21349</v>
      </c>
      <c r="X6419" s="339">
        <v>1.0</v>
      </c>
      <c r="Y6419" s="339">
        <v>169.0</v>
      </c>
    </row>
    <row r="6420" ht="15.75" customHeight="1">
      <c r="A6420" s="336" t="str">
        <f>'Page 1 - General Information'!$G$12</f>
        <v>123468402</v>
      </c>
      <c r="B6420" s="295" t="str">
        <f>'Page 1 - General Information'!$G$16</f>
        <v>3395</v>
      </c>
      <c r="C6420" s="337" t="s">
        <v>164</v>
      </c>
      <c r="N6420" s="295" t="s">
        <v>19500</v>
      </c>
      <c r="P6420" s="490" t="str">
        <f t="array" ref="P6420">INDEX('Page 3 - Financial Information'!$K$16:$X$190,Y6420,X6420)</f>
        <v/>
      </c>
      <c r="S6420" s="464" t="s">
        <v>21350</v>
      </c>
      <c r="X6420" s="339">
        <v>3.0</v>
      </c>
      <c r="Y6420" s="339">
        <v>169.0</v>
      </c>
    </row>
    <row r="6421" ht="15.75" customHeight="1">
      <c r="A6421" s="336" t="str">
        <f>'Page 1 - General Information'!$G$12</f>
        <v>123468402</v>
      </c>
      <c r="B6421" s="295" t="str">
        <f>'Page 1 - General Information'!$G$16</f>
        <v>3395</v>
      </c>
      <c r="C6421" s="337" t="s">
        <v>164</v>
      </c>
      <c r="N6421" s="295" t="s">
        <v>19500</v>
      </c>
      <c r="P6421" s="490" t="str">
        <f t="array" ref="P6421">INDEX('Page 3 - Financial Information'!$K$16:$X$190,Y6421,X6421)</f>
        <v/>
      </c>
      <c r="S6421" s="295" t="s">
        <v>21351</v>
      </c>
      <c r="X6421" s="339">
        <v>4.0</v>
      </c>
      <c r="Y6421" s="339">
        <v>169.0</v>
      </c>
    </row>
    <row r="6422" ht="15.75" customHeight="1">
      <c r="A6422" s="336" t="str">
        <f>'Page 1 - General Information'!$G$12</f>
        <v>123468402</v>
      </c>
      <c r="B6422" s="295" t="str">
        <f>'Page 1 - General Information'!$G$16</f>
        <v>3395</v>
      </c>
      <c r="C6422" s="337" t="s">
        <v>164</v>
      </c>
      <c r="N6422" s="295" t="s">
        <v>19500</v>
      </c>
      <c r="P6422" s="490" t="str">
        <f t="array" ref="P6422">INDEX('Page 3 - Financial Information'!$K$16:$X$190,Y6422,X6422)</f>
        <v/>
      </c>
      <c r="S6422" s="295" t="s">
        <v>21352</v>
      </c>
      <c r="X6422" s="339">
        <v>5.0</v>
      </c>
      <c r="Y6422" s="339">
        <v>169.0</v>
      </c>
    </row>
    <row r="6423" ht="15.75" customHeight="1">
      <c r="A6423" s="336" t="str">
        <f>'Page 1 - General Information'!$G$12</f>
        <v>123468402</v>
      </c>
      <c r="B6423" s="295" t="str">
        <f>'Page 1 - General Information'!$G$16</f>
        <v>3395</v>
      </c>
      <c r="C6423" s="337" t="s">
        <v>164</v>
      </c>
      <c r="N6423" s="295" t="s">
        <v>19500</v>
      </c>
      <c r="P6423" s="490" t="str">
        <f t="array" ref="P6423">INDEX('Page 3 - Financial Information'!$K$16:$X$190,Y6423,X6423)</f>
        <v/>
      </c>
      <c r="S6423" s="295" t="s">
        <v>21353</v>
      </c>
      <c r="X6423" s="339">
        <v>6.0</v>
      </c>
      <c r="Y6423" s="339">
        <v>169.0</v>
      </c>
    </row>
    <row r="6424" ht="15.75" customHeight="1">
      <c r="A6424" s="336" t="str">
        <f>'Page 1 - General Information'!$G$12</f>
        <v>123468402</v>
      </c>
      <c r="B6424" s="295" t="str">
        <f>'Page 1 - General Information'!$G$16</f>
        <v>3395</v>
      </c>
      <c r="C6424" s="337" t="s">
        <v>164</v>
      </c>
      <c r="N6424" s="295" t="s">
        <v>19500</v>
      </c>
      <c r="P6424" s="490" t="str">
        <f t="array" ref="P6424">INDEX('Page 3 - Financial Information'!$K$16:$X$190,Y6424,X6424)</f>
        <v/>
      </c>
      <c r="S6424" s="295" t="s">
        <v>21354</v>
      </c>
      <c r="X6424" s="339">
        <v>7.0</v>
      </c>
      <c r="Y6424" s="339">
        <v>169.0</v>
      </c>
    </row>
    <row r="6425" ht="15.75" customHeight="1">
      <c r="A6425" s="336" t="str">
        <f>'Page 1 - General Information'!$G$12</f>
        <v>123468402</v>
      </c>
      <c r="B6425" s="295" t="str">
        <f>'Page 1 - General Information'!$G$16</f>
        <v>3395</v>
      </c>
      <c r="C6425" s="337" t="s">
        <v>164</v>
      </c>
      <c r="N6425" s="295" t="s">
        <v>19500</v>
      </c>
      <c r="P6425" s="490" t="str">
        <f t="array" ref="P6425">INDEX('Page 3 - Financial Information'!$K$16:$X$190,Y6425,X6425)</f>
        <v/>
      </c>
      <c r="S6425" s="295" t="s">
        <v>21355</v>
      </c>
      <c r="X6425" s="339">
        <v>8.0</v>
      </c>
      <c r="Y6425" s="339">
        <v>169.0</v>
      </c>
    </row>
    <row r="6426" ht="15.75" customHeight="1">
      <c r="A6426" s="336" t="str">
        <f>'Page 1 - General Information'!$G$12</f>
        <v>123468402</v>
      </c>
      <c r="B6426" s="295" t="str">
        <f>'Page 1 - General Information'!$G$16</f>
        <v>3395</v>
      </c>
      <c r="C6426" s="337" t="s">
        <v>164</v>
      </c>
      <c r="N6426" s="295" t="s">
        <v>19500</v>
      </c>
      <c r="P6426" s="490" t="str">
        <f t="array" ref="P6426">INDEX('Page 3 - Financial Information'!$K$16:$X$190,Y6426,X6426)</f>
        <v/>
      </c>
      <c r="S6426" s="295" t="s">
        <v>21356</v>
      </c>
      <c r="X6426" s="339">
        <v>9.0</v>
      </c>
      <c r="Y6426" s="339">
        <v>169.0</v>
      </c>
    </row>
    <row r="6427" ht="15.75" customHeight="1">
      <c r="A6427" s="336" t="str">
        <f>'Page 1 - General Information'!$G$12</f>
        <v>123468402</v>
      </c>
      <c r="B6427" s="295" t="str">
        <f>'Page 1 - General Information'!$G$16</f>
        <v>3395</v>
      </c>
      <c r="C6427" s="337" t="s">
        <v>164</v>
      </c>
      <c r="N6427" s="295" t="s">
        <v>19500</v>
      </c>
      <c r="P6427" s="490" t="str">
        <f t="array" ref="P6427">INDEX('Page 3 - Financial Information'!$K$16:$X$190,Y6427,X6427)</f>
        <v/>
      </c>
      <c r="S6427" s="295" t="s">
        <v>21357</v>
      </c>
      <c r="X6427" s="339">
        <v>10.0</v>
      </c>
      <c r="Y6427" s="339">
        <v>169.0</v>
      </c>
    </row>
    <row r="6428" ht="15.75" customHeight="1">
      <c r="A6428" s="336" t="str">
        <f>'Page 1 - General Information'!$G$12</f>
        <v>123468402</v>
      </c>
      <c r="B6428" s="295" t="str">
        <f>'Page 1 - General Information'!$G$16</f>
        <v>3395</v>
      </c>
      <c r="C6428" s="337" t="s">
        <v>164</v>
      </c>
      <c r="N6428" s="295" t="s">
        <v>19500</v>
      </c>
      <c r="P6428" s="490" t="str">
        <f t="array" ref="P6428">INDEX('Page 3 - Financial Information'!$K$16:$X$190,Y6428,X6428)</f>
        <v/>
      </c>
      <c r="S6428" s="295" t="s">
        <v>21358</v>
      </c>
      <c r="X6428" s="339">
        <v>13.0</v>
      </c>
      <c r="Y6428" s="339">
        <v>169.0</v>
      </c>
    </row>
    <row r="6429" ht="15.75" customHeight="1">
      <c r="A6429" s="336" t="str">
        <f>'Page 1 - General Information'!$G$12</f>
        <v>123468402</v>
      </c>
      <c r="B6429" s="295" t="str">
        <f>'Page 1 - General Information'!$G$16</f>
        <v>3395</v>
      </c>
      <c r="C6429" s="337" t="s">
        <v>164</v>
      </c>
      <c r="N6429" s="295" t="s">
        <v>19500</v>
      </c>
      <c r="P6429" s="490" t="str">
        <f t="array" ref="P6429">INDEX('Page 3 - Financial Information'!$K$16:$X$190,Y6429,X6429)</f>
        <v/>
      </c>
      <c r="S6429" s="295" t="s">
        <v>21359</v>
      </c>
      <c r="X6429" s="339">
        <v>14.0</v>
      </c>
      <c r="Y6429" s="339">
        <v>169.0</v>
      </c>
    </row>
    <row r="6430" ht="15.75" customHeight="1">
      <c r="A6430" s="336" t="str">
        <f>'Page 1 - General Information'!$G$12</f>
        <v>123468402</v>
      </c>
      <c r="B6430" s="295" t="str">
        <f>'Page 1 - General Information'!$G$16</f>
        <v>3395</v>
      </c>
      <c r="C6430" s="337" t="s">
        <v>164</v>
      </c>
      <c r="N6430" s="295" t="s">
        <v>19500</v>
      </c>
      <c r="P6430" s="490">
        <f t="array" ref="P6430">INDEX('Page 3 - Financial Information'!$K$16:$X$190,Y6430,X6430)</f>
        <v>0</v>
      </c>
      <c r="S6430" s="464" t="s">
        <v>21360</v>
      </c>
      <c r="X6430" s="339">
        <v>1.0</v>
      </c>
      <c r="Y6430" s="339">
        <v>170.0</v>
      </c>
    </row>
    <row r="6431" ht="15.75" customHeight="1">
      <c r="A6431" s="336" t="str">
        <f>'Page 1 - General Information'!$G$12</f>
        <v>123468402</v>
      </c>
      <c r="B6431" s="295" t="str">
        <f>'Page 1 - General Information'!$G$16</f>
        <v>3395</v>
      </c>
      <c r="C6431" s="337" t="s">
        <v>164</v>
      </c>
      <c r="N6431" s="295" t="s">
        <v>19500</v>
      </c>
      <c r="P6431" s="490" t="str">
        <f t="array" ref="P6431">INDEX('Page 3 - Financial Information'!$K$16:$X$190,Y6431,X6431)</f>
        <v/>
      </c>
      <c r="S6431" s="464" t="s">
        <v>21361</v>
      </c>
      <c r="X6431" s="339">
        <v>3.0</v>
      </c>
      <c r="Y6431" s="339">
        <v>170.0</v>
      </c>
    </row>
    <row r="6432" ht="15.75" customHeight="1">
      <c r="A6432" s="336" t="str">
        <f>'Page 1 - General Information'!$G$12</f>
        <v>123468402</v>
      </c>
      <c r="B6432" s="295" t="str">
        <f>'Page 1 - General Information'!$G$16</f>
        <v>3395</v>
      </c>
      <c r="C6432" s="337" t="s">
        <v>164</v>
      </c>
      <c r="N6432" s="295" t="s">
        <v>19500</v>
      </c>
      <c r="P6432" s="490" t="str">
        <f t="array" ref="P6432">INDEX('Page 3 - Financial Information'!$K$16:$X$190,Y6432,X6432)</f>
        <v/>
      </c>
      <c r="S6432" s="295" t="s">
        <v>21362</v>
      </c>
      <c r="X6432" s="339">
        <v>4.0</v>
      </c>
      <c r="Y6432" s="339">
        <v>170.0</v>
      </c>
    </row>
    <row r="6433" ht="15.75" customHeight="1">
      <c r="A6433" s="336" t="str">
        <f>'Page 1 - General Information'!$G$12</f>
        <v>123468402</v>
      </c>
      <c r="B6433" s="295" t="str">
        <f>'Page 1 - General Information'!$G$16</f>
        <v>3395</v>
      </c>
      <c r="C6433" s="337" t="s">
        <v>164</v>
      </c>
      <c r="N6433" s="295" t="s">
        <v>19500</v>
      </c>
      <c r="P6433" s="490" t="str">
        <f t="array" ref="P6433">INDEX('Page 3 - Financial Information'!$K$16:$X$190,Y6433,X6433)</f>
        <v/>
      </c>
      <c r="S6433" s="295" t="s">
        <v>21363</v>
      </c>
      <c r="X6433" s="339">
        <v>5.0</v>
      </c>
      <c r="Y6433" s="339">
        <v>170.0</v>
      </c>
    </row>
    <row r="6434" ht="15.75" customHeight="1">
      <c r="A6434" s="336" t="str">
        <f>'Page 1 - General Information'!$G$12</f>
        <v>123468402</v>
      </c>
      <c r="B6434" s="295" t="str">
        <f>'Page 1 - General Information'!$G$16</f>
        <v>3395</v>
      </c>
      <c r="C6434" s="337" t="s">
        <v>164</v>
      </c>
      <c r="N6434" s="295" t="s">
        <v>19500</v>
      </c>
      <c r="P6434" s="490" t="str">
        <f t="array" ref="P6434">INDEX('Page 3 - Financial Information'!$K$16:$X$190,Y6434,X6434)</f>
        <v/>
      </c>
      <c r="S6434" s="295" t="s">
        <v>21364</v>
      </c>
      <c r="X6434" s="339">
        <v>6.0</v>
      </c>
      <c r="Y6434" s="339">
        <v>170.0</v>
      </c>
    </row>
    <row r="6435" ht="15.75" customHeight="1">
      <c r="A6435" s="336" t="str">
        <f>'Page 1 - General Information'!$G$12</f>
        <v>123468402</v>
      </c>
      <c r="B6435" s="295" t="str">
        <f>'Page 1 - General Information'!$G$16</f>
        <v>3395</v>
      </c>
      <c r="C6435" s="337" t="s">
        <v>164</v>
      </c>
      <c r="N6435" s="295" t="s">
        <v>19500</v>
      </c>
      <c r="P6435" s="490" t="str">
        <f t="array" ref="P6435">INDEX('Page 3 - Financial Information'!$K$16:$X$190,Y6435,X6435)</f>
        <v/>
      </c>
      <c r="S6435" s="295" t="s">
        <v>21365</v>
      </c>
      <c r="X6435" s="339">
        <v>7.0</v>
      </c>
      <c r="Y6435" s="339">
        <v>170.0</v>
      </c>
    </row>
    <row r="6436" ht="15.75" customHeight="1">
      <c r="A6436" s="336" t="str">
        <f>'Page 1 - General Information'!$G$12</f>
        <v>123468402</v>
      </c>
      <c r="B6436" s="295" t="str">
        <f>'Page 1 - General Information'!$G$16</f>
        <v>3395</v>
      </c>
      <c r="C6436" s="337" t="s">
        <v>164</v>
      </c>
      <c r="N6436" s="295" t="s">
        <v>19500</v>
      </c>
      <c r="P6436" s="490" t="str">
        <f t="array" ref="P6436">INDEX('Page 3 - Financial Information'!$K$16:$X$190,Y6436,X6436)</f>
        <v/>
      </c>
      <c r="S6436" s="295" t="s">
        <v>21366</v>
      </c>
      <c r="X6436" s="339">
        <v>8.0</v>
      </c>
      <c r="Y6436" s="339">
        <v>170.0</v>
      </c>
    </row>
    <row r="6437" ht="15.75" customHeight="1">
      <c r="A6437" s="336" t="str">
        <f>'Page 1 - General Information'!$G$12</f>
        <v>123468402</v>
      </c>
      <c r="B6437" s="295" t="str">
        <f>'Page 1 - General Information'!$G$16</f>
        <v>3395</v>
      </c>
      <c r="C6437" s="337" t="s">
        <v>164</v>
      </c>
      <c r="N6437" s="295" t="s">
        <v>19500</v>
      </c>
      <c r="P6437" s="490" t="str">
        <f t="array" ref="P6437">INDEX('Page 3 - Financial Information'!$K$16:$X$190,Y6437,X6437)</f>
        <v/>
      </c>
      <c r="S6437" s="295" t="s">
        <v>21367</v>
      </c>
      <c r="X6437" s="339">
        <v>9.0</v>
      </c>
      <c r="Y6437" s="339">
        <v>170.0</v>
      </c>
    </row>
    <row r="6438" ht="15.75" customHeight="1">
      <c r="A6438" s="336" t="str">
        <f>'Page 1 - General Information'!$G$12</f>
        <v>123468402</v>
      </c>
      <c r="B6438" s="295" t="str">
        <f>'Page 1 - General Information'!$G$16</f>
        <v>3395</v>
      </c>
      <c r="C6438" s="337" t="s">
        <v>164</v>
      </c>
      <c r="N6438" s="295" t="s">
        <v>19500</v>
      </c>
      <c r="P6438" s="490" t="str">
        <f t="array" ref="P6438">INDEX('Page 3 - Financial Information'!$K$16:$X$190,Y6438,X6438)</f>
        <v/>
      </c>
      <c r="S6438" s="295" t="s">
        <v>21368</v>
      </c>
      <c r="X6438" s="339">
        <v>10.0</v>
      </c>
      <c r="Y6438" s="339">
        <v>170.0</v>
      </c>
    </row>
    <row r="6439" ht="15.75" customHeight="1">
      <c r="A6439" s="336" t="str">
        <f>'Page 1 - General Information'!$G$12</f>
        <v>123468402</v>
      </c>
      <c r="B6439" s="295" t="str">
        <f>'Page 1 - General Information'!$G$16</f>
        <v>3395</v>
      </c>
      <c r="C6439" s="337" t="s">
        <v>164</v>
      </c>
      <c r="N6439" s="295" t="s">
        <v>19500</v>
      </c>
      <c r="P6439" s="490" t="str">
        <f t="array" ref="P6439">INDEX('Page 3 - Financial Information'!$K$16:$X$190,Y6439,X6439)</f>
        <v/>
      </c>
      <c r="S6439" s="295" t="s">
        <v>21369</v>
      </c>
      <c r="X6439" s="339">
        <v>13.0</v>
      </c>
      <c r="Y6439" s="339">
        <v>170.0</v>
      </c>
    </row>
    <row r="6440" ht="15.75" customHeight="1">
      <c r="A6440" s="336" t="str">
        <f>'Page 1 - General Information'!$G$12</f>
        <v>123468402</v>
      </c>
      <c r="B6440" s="295" t="str">
        <f>'Page 1 - General Information'!$G$16</f>
        <v>3395</v>
      </c>
      <c r="C6440" s="337" t="s">
        <v>164</v>
      </c>
      <c r="N6440" s="295" t="s">
        <v>19500</v>
      </c>
      <c r="P6440" s="490" t="str">
        <f t="array" ref="P6440">INDEX('Page 3 - Financial Information'!$K$16:$X$190,Y6440,X6440)</f>
        <v/>
      </c>
      <c r="S6440" s="295" t="s">
        <v>21370</v>
      </c>
      <c r="X6440" s="339">
        <v>14.0</v>
      </c>
      <c r="Y6440" s="339">
        <v>170.0</v>
      </c>
    </row>
    <row r="6441" ht="15.75" customHeight="1">
      <c r="A6441" s="336" t="str">
        <f>'Page 1 - General Information'!$G$12</f>
        <v>123468402</v>
      </c>
      <c r="B6441" s="295" t="str">
        <f>'Page 1 - General Information'!$G$16</f>
        <v>3395</v>
      </c>
      <c r="C6441" s="337" t="s">
        <v>164</v>
      </c>
      <c r="N6441" s="295" t="s">
        <v>19500</v>
      </c>
      <c r="P6441" s="490">
        <f t="array" ref="P6441">INDEX('Page 3 - Financial Information'!$K$16:$X$190,Y6441,X6441)</f>
        <v>0</v>
      </c>
      <c r="S6441" s="464" t="s">
        <v>21371</v>
      </c>
      <c r="X6441" s="339">
        <v>1.0</v>
      </c>
      <c r="Y6441" s="339">
        <v>171.0</v>
      </c>
    </row>
    <row r="6442" ht="15.75" customHeight="1">
      <c r="A6442" s="336" t="str">
        <f>'Page 1 - General Information'!$G$12</f>
        <v>123468402</v>
      </c>
      <c r="B6442" s="295" t="str">
        <f>'Page 1 - General Information'!$G$16</f>
        <v>3395</v>
      </c>
      <c r="C6442" s="337" t="s">
        <v>164</v>
      </c>
      <c r="N6442" s="295" t="s">
        <v>19500</v>
      </c>
      <c r="P6442" s="490" t="str">
        <f t="array" ref="P6442">INDEX('Page 3 - Financial Information'!$K$16:$X$190,Y6442,X6442)</f>
        <v/>
      </c>
      <c r="S6442" s="464" t="s">
        <v>21372</v>
      </c>
      <c r="X6442" s="339">
        <v>3.0</v>
      </c>
      <c r="Y6442" s="339">
        <v>171.0</v>
      </c>
    </row>
    <row r="6443" ht="15.75" customHeight="1">
      <c r="A6443" s="336" t="str">
        <f>'Page 1 - General Information'!$G$12</f>
        <v>123468402</v>
      </c>
      <c r="B6443" s="295" t="str">
        <f>'Page 1 - General Information'!$G$16</f>
        <v>3395</v>
      </c>
      <c r="C6443" s="337" t="s">
        <v>164</v>
      </c>
      <c r="N6443" s="295" t="s">
        <v>19500</v>
      </c>
      <c r="P6443" s="490" t="str">
        <f t="array" ref="P6443">INDEX('Page 3 - Financial Information'!$K$16:$X$190,Y6443,X6443)</f>
        <v/>
      </c>
      <c r="S6443" s="295" t="s">
        <v>21373</v>
      </c>
      <c r="X6443" s="339">
        <v>4.0</v>
      </c>
      <c r="Y6443" s="339">
        <v>171.0</v>
      </c>
    </row>
    <row r="6444" ht="15.75" customHeight="1">
      <c r="A6444" s="336" t="str">
        <f>'Page 1 - General Information'!$G$12</f>
        <v>123468402</v>
      </c>
      <c r="B6444" s="295" t="str">
        <f>'Page 1 - General Information'!$G$16</f>
        <v>3395</v>
      </c>
      <c r="C6444" s="337" t="s">
        <v>164</v>
      </c>
      <c r="N6444" s="295" t="s">
        <v>19500</v>
      </c>
      <c r="P6444" s="490" t="str">
        <f t="array" ref="P6444">INDEX('Page 3 - Financial Information'!$K$16:$X$190,Y6444,X6444)</f>
        <v/>
      </c>
      <c r="S6444" s="295" t="s">
        <v>21374</v>
      </c>
      <c r="X6444" s="339">
        <v>5.0</v>
      </c>
      <c r="Y6444" s="339">
        <v>171.0</v>
      </c>
    </row>
    <row r="6445" ht="15.75" customHeight="1">
      <c r="A6445" s="336" t="str">
        <f>'Page 1 - General Information'!$G$12</f>
        <v>123468402</v>
      </c>
      <c r="B6445" s="295" t="str">
        <f>'Page 1 - General Information'!$G$16</f>
        <v>3395</v>
      </c>
      <c r="C6445" s="337" t="s">
        <v>164</v>
      </c>
      <c r="N6445" s="295" t="s">
        <v>19500</v>
      </c>
      <c r="P6445" s="490" t="str">
        <f t="array" ref="P6445">INDEX('Page 3 - Financial Information'!$K$16:$X$190,Y6445,X6445)</f>
        <v/>
      </c>
      <c r="S6445" s="295" t="s">
        <v>21375</v>
      </c>
      <c r="X6445" s="339">
        <v>6.0</v>
      </c>
      <c r="Y6445" s="339">
        <v>171.0</v>
      </c>
    </row>
    <row r="6446" ht="15.75" customHeight="1">
      <c r="A6446" s="336" t="str">
        <f>'Page 1 - General Information'!$G$12</f>
        <v>123468402</v>
      </c>
      <c r="B6446" s="295" t="str">
        <f>'Page 1 - General Information'!$G$16</f>
        <v>3395</v>
      </c>
      <c r="C6446" s="337" t="s">
        <v>164</v>
      </c>
      <c r="N6446" s="295" t="s">
        <v>19500</v>
      </c>
      <c r="P6446" s="490" t="str">
        <f t="array" ref="P6446">INDEX('Page 3 - Financial Information'!$K$16:$X$190,Y6446,X6446)</f>
        <v/>
      </c>
      <c r="S6446" s="295" t="s">
        <v>21376</v>
      </c>
      <c r="X6446" s="339">
        <v>7.0</v>
      </c>
      <c r="Y6446" s="339">
        <v>171.0</v>
      </c>
    </row>
    <row r="6447" ht="15.75" customHeight="1">
      <c r="A6447" s="336" t="str">
        <f>'Page 1 - General Information'!$G$12</f>
        <v>123468402</v>
      </c>
      <c r="B6447" s="295" t="str">
        <f>'Page 1 - General Information'!$G$16</f>
        <v>3395</v>
      </c>
      <c r="C6447" s="337" t="s">
        <v>164</v>
      </c>
      <c r="N6447" s="295" t="s">
        <v>19500</v>
      </c>
      <c r="P6447" s="490" t="str">
        <f t="array" ref="P6447">INDEX('Page 3 - Financial Information'!$K$16:$X$190,Y6447,X6447)</f>
        <v/>
      </c>
      <c r="S6447" s="295" t="s">
        <v>21377</v>
      </c>
      <c r="X6447" s="339">
        <v>8.0</v>
      </c>
      <c r="Y6447" s="339">
        <v>171.0</v>
      </c>
    </row>
    <row r="6448" ht="15.75" customHeight="1">
      <c r="A6448" s="336" t="str">
        <f>'Page 1 - General Information'!$G$12</f>
        <v>123468402</v>
      </c>
      <c r="B6448" s="295" t="str">
        <f>'Page 1 - General Information'!$G$16</f>
        <v>3395</v>
      </c>
      <c r="C6448" s="337" t="s">
        <v>164</v>
      </c>
      <c r="N6448" s="295" t="s">
        <v>19500</v>
      </c>
      <c r="P6448" s="490" t="str">
        <f t="array" ref="P6448">INDEX('Page 3 - Financial Information'!$K$16:$X$190,Y6448,X6448)</f>
        <v/>
      </c>
      <c r="S6448" s="295" t="s">
        <v>21378</v>
      </c>
      <c r="X6448" s="339">
        <v>9.0</v>
      </c>
      <c r="Y6448" s="339">
        <v>171.0</v>
      </c>
    </row>
    <row r="6449" ht="15.75" customHeight="1">
      <c r="A6449" s="336" t="str">
        <f>'Page 1 - General Information'!$G$12</f>
        <v>123468402</v>
      </c>
      <c r="B6449" s="295" t="str">
        <f>'Page 1 - General Information'!$G$16</f>
        <v>3395</v>
      </c>
      <c r="C6449" s="337" t="s">
        <v>164</v>
      </c>
      <c r="N6449" s="295" t="s">
        <v>19500</v>
      </c>
      <c r="P6449" s="490" t="str">
        <f t="array" ref="P6449">INDEX('Page 3 - Financial Information'!$K$16:$X$190,Y6449,X6449)</f>
        <v/>
      </c>
      <c r="S6449" s="295" t="s">
        <v>21379</v>
      </c>
      <c r="X6449" s="339">
        <v>10.0</v>
      </c>
      <c r="Y6449" s="339">
        <v>171.0</v>
      </c>
    </row>
    <row r="6450" ht="15.75" customHeight="1">
      <c r="A6450" s="336" t="str">
        <f>'Page 1 - General Information'!$G$12</f>
        <v>123468402</v>
      </c>
      <c r="B6450" s="295" t="str">
        <f>'Page 1 - General Information'!$G$16</f>
        <v>3395</v>
      </c>
      <c r="C6450" s="337" t="s">
        <v>164</v>
      </c>
      <c r="N6450" s="295" t="s">
        <v>19500</v>
      </c>
      <c r="P6450" s="490" t="str">
        <f t="array" ref="P6450">INDEX('Page 3 - Financial Information'!$K$16:$X$190,Y6450,X6450)</f>
        <v/>
      </c>
      <c r="S6450" s="295" t="s">
        <v>21380</v>
      </c>
      <c r="X6450" s="339">
        <v>13.0</v>
      </c>
      <c r="Y6450" s="339">
        <v>171.0</v>
      </c>
    </row>
    <row r="6451" ht="15.75" customHeight="1">
      <c r="A6451" s="336" t="str">
        <f>'Page 1 - General Information'!$G$12</f>
        <v>123468402</v>
      </c>
      <c r="B6451" s="295" t="str">
        <f>'Page 1 - General Information'!$G$16</f>
        <v>3395</v>
      </c>
      <c r="C6451" s="337" t="s">
        <v>164</v>
      </c>
      <c r="N6451" s="295" t="s">
        <v>19500</v>
      </c>
      <c r="P6451" s="490" t="str">
        <f t="array" ref="P6451">INDEX('Page 3 - Financial Information'!$K$16:$X$190,Y6451,X6451)</f>
        <v/>
      </c>
      <c r="S6451" s="295" t="s">
        <v>21381</v>
      </c>
      <c r="X6451" s="339">
        <v>14.0</v>
      </c>
      <c r="Y6451" s="339">
        <v>171.0</v>
      </c>
    </row>
    <row r="6452" ht="15.75" customHeight="1">
      <c r="A6452" s="336" t="str">
        <f>'Page 1 - General Information'!$G$12</f>
        <v>123468402</v>
      </c>
      <c r="B6452" s="295" t="str">
        <f>'Page 1 - General Information'!$G$16</f>
        <v>3395</v>
      </c>
      <c r="C6452" s="337" t="s">
        <v>164</v>
      </c>
      <c r="N6452" s="295" t="s">
        <v>19500</v>
      </c>
      <c r="P6452" s="490">
        <f t="array" ref="P6452">INDEX('Page 3 - Financial Information'!$K$16:$X$190,Y6452,X6452)</f>
        <v>0</v>
      </c>
      <c r="S6452" s="464" t="s">
        <v>21382</v>
      </c>
      <c r="X6452" s="339">
        <v>1.0</v>
      </c>
      <c r="Y6452" s="339">
        <v>172.0</v>
      </c>
    </row>
    <row r="6453" ht="15.75" customHeight="1">
      <c r="A6453" s="336" t="str">
        <f>'Page 1 - General Information'!$G$12</f>
        <v>123468402</v>
      </c>
      <c r="B6453" s="295" t="str">
        <f>'Page 1 - General Information'!$G$16</f>
        <v>3395</v>
      </c>
      <c r="C6453" s="337" t="s">
        <v>164</v>
      </c>
      <c r="N6453" s="295" t="s">
        <v>19500</v>
      </c>
      <c r="P6453" s="490" t="str">
        <f t="array" ref="P6453">INDEX('Page 3 - Financial Information'!$K$16:$X$190,Y6453,X6453)</f>
        <v/>
      </c>
      <c r="S6453" s="464" t="s">
        <v>21383</v>
      </c>
      <c r="X6453" s="339">
        <v>3.0</v>
      </c>
      <c r="Y6453" s="339">
        <v>172.0</v>
      </c>
    </row>
    <row r="6454" ht="15.75" customHeight="1">
      <c r="A6454" s="336" t="str">
        <f>'Page 1 - General Information'!$G$12</f>
        <v>123468402</v>
      </c>
      <c r="B6454" s="295" t="str">
        <f>'Page 1 - General Information'!$G$16</f>
        <v>3395</v>
      </c>
      <c r="C6454" s="337" t="s">
        <v>164</v>
      </c>
      <c r="N6454" s="295" t="s">
        <v>19500</v>
      </c>
      <c r="P6454" s="490" t="str">
        <f t="array" ref="P6454">INDEX('Page 3 - Financial Information'!$K$16:$X$190,Y6454,X6454)</f>
        <v/>
      </c>
      <c r="S6454" s="295" t="s">
        <v>21384</v>
      </c>
      <c r="X6454" s="339">
        <v>4.0</v>
      </c>
      <c r="Y6454" s="339">
        <v>172.0</v>
      </c>
    </row>
    <row r="6455" ht="15.75" customHeight="1">
      <c r="A6455" s="336" t="str">
        <f>'Page 1 - General Information'!$G$12</f>
        <v>123468402</v>
      </c>
      <c r="B6455" s="295" t="str">
        <f>'Page 1 - General Information'!$G$16</f>
        <v>3395</v>
      </c>
      <c r="C6455" s="337" t="s">
        <v>164</v>
      </c>
      <c r="N6455" s="295" t="s">
        <v>19500</v>
      </c>
      <c r="P6455" s="490" t="str">
        <f t="array" ref="P6455">INDEX('Page 3 - Financial Information'!$K$16:$X$190,Y6455,X6455)</f>
        <v/>
      </c>
      <c r="S6455" s="295" t="s">
        <v>21385</v>
      </c>
      <c r="X6455" s="339">
        <v>5.0</v>
      </c>
      <c r="Y6455" s="339">
        <v>172.0</v>
      </c>
    </row>
    <row r="6456" ht="15.75" customHeight="1">
      <c r="A6456" s="336" t="str">
        <f>'Page 1 - General Information'!$G$12</f>
        <v>123468402</v>
      </c>
      <c r="B6456" s="295" t="str">
        <f>'Page 1 - General Information'!$G$16</f>
        <v>3395</v>
      </c>
      <c r="C6456" s="337" t="s">
        <v>164</v>
      </c>
      <c r="N6456" s="295" t="s">
        <v>19500</v>
      </c>
      <c r="P6456" s="490" t="str">
        <f t="array" ref="P6456">INDEX('Page 3 - Financial Information'!$K$16:$X$190,Y6456,X6456)</f>
        <v/>
      </c>
      <c r="S6456" s="295" t="s">
        <v>21386</v>
      </c>
      <c r="X6456" s="339">
        <v>6.0</v>
      </c>
      <c r="Y6456" s="339">
        <v>172.0</v>
      </c>
    </row>
    <row r="6457" ht="15.75" customHeight="1">
      <c r="A6457" s="336" t="str">
        <f>'Page 1 - General Information'!$G$12</f>
        <v>123468402</v>
      </c>
      <c r="B6457" s="295" t="str">
        <f>'Page 1 - General Information'!$G$16</f>
        <v>3395</v>
      </c>
      <c r="C6457" s="337" t="s">
        <v>164</v>
      </c>
      <c r="N6457" s="295" t="s">
        <v>19500</v>
      </c>
      <c r="P6457" s="490" t="str">
        <f t="array" ref="P6457">INDEX('Page 3 - Financial Information'!$K$16:$X$190,Y6457,X6457)</f>
        <v/>
      </c>
      <c r="S6457" s="295" t="s">
        <v>21387</v>
      </c>
      <c r="X6457" s="339">
        <v>7.0</v>
      </c>
      <c r="Y6457" s="339">
        <v>172.0</v>
      </c>
    </row>
    <row r="6458" ht="15.75" customHeight="1">
      <c r="A6458" s="336" t="str">
        <f>'Page 1 - General Information'!$G$12</f>
        <v>123468402</v>
      </c>
      <c r="B6458" s="295" t="str">
        <f>'Page 1 - General Information'!$G$16</f>
        <v>3395</v>
      </c>
      <c r="C6458" s="337" t="s">
        <v>164</v>
      </c>
      <c r="N6458" s="295" t="s">
        <v>19500</v>
      </c>
      <c r="P6458" s="490" t="str">
        <f t="array" ref="P6458">INDEX('Page 3 - Financial Information'!$K$16:$X$190,Y6458,X6458)</f>
        <v/>
      </c>
      <c r="S6458" s="295" t="s">
        <v>21388</v>
      </c>
      <c r="X6458" s="339">
        <v>8.0</v>
      </c>
      <c r="Y6458" s="339">
        <v>172.0</v>
      </c>
    </row>
    <row r="6459" ht="15.75" customHeight="1">
      <c r="A6459" s="336" t="str">
        <f>'Page 1 - General Information'!$G$12</f>
        <v>123468402</v>
      </c>
      <c r="B6459" s="295" t="str">
        <f>'Page 1 - General Information'!$G$16</f>
        <v>3395</v>
      </c>
      <c r="C6459" s="337" t="s">
        <v>164</v>
      </c>
      <c r="N6459" s="295" t="s">
        <v>19500</v>
      </c>
      <c r="P6459" s="490" t="str">
        <f t="array" ref="P6459">INDEX('Page 3 - Financial Information'!$K$16:$X$190,Y6459,X6459)</f>
        <v/>
      </c>
      <c r="S6459" s="295" t="s">
        <v>21389</v>
      </c>
      <c r="X6459" s="339">
        <v>9.0</v>
      </c>
      <c r="Y6459" s="339">
        <v>172.0</v>
      </c>
    </row>
    <row r="6460" ht="15.75" customHeight="1">
      <c r="A6460" s="336" t="str">
        <f>'Page 1 - General Information'!$G$12</f>
        <v>123468402</v>
      </c>
      <c r="B6460" s="295" t="str">
        <f>'Page 1 - General Information'!$G$16</f>
        <v>3395</v>
      </c>
      <c r="C6460" s="337" t="s">
        <v>164</v>
      </c>
      <c r="N6460" s="295" t="s">
        <v>19500</v>
      </c>
      <c r="P6460" s="490" t="str">
        <f t="array" ref="P6460">INDEX('Page 3 - Financial Information'!$K$16:$X$190,Y6460,X6460)</f>
        <v/>
      </c>
      <c r="S6460" s="295" t="s">
        <v>21390</v>
      </c>
      <c r="X6460" s="339">
        <v>10.0</v>
      </c>
      <c r="Y6460" s="339">
        <v>172.0</v>
      </c>
    </row>
    <row r="6461" ht="15.75" customHeight="1">
      <c r="A6461" s="336" t="str">
        <f>'Page 1 - General Information'!$G$12</f>
        <v>123468402</v>
      </c>
      <c r="B6461" s="295" t="str">
        <f>'Page 1 - General Information'!$G$16</f>
        <v>3395</v>
      </c>
      <c r="C6461" s="337" t="s">
        <v>164</v>
      </c>
      <c r="N6461" s="295" t="s">
        <v>19500</v>
      </c>
      <c r="P6461" s="490" t="str">
        <f t="array" ref="P6461">INDEX('Page 3 - Financial Information'!$K$16:$X$190,Y6461,X6461)</f>
        <v/>
      </c>
      <c r="S6461" s="295" t="s">
        <v>21391</v>
      </c>
      <c r="X6461" s="339">
        <v>13.0</v>
      </c>
      <c r="Y6461" s="339">
        <v>172.0</v>
      </c>
    </row>
    <row r="6462" ht="15.75" customHeight="1">
      <c r="A6462" s="336" t="str">
        <f>'Page 1 - General Information'!$G$12</f>
        <v>123468402</v>
      </c>
      <c r="B6462" s="295" t="str">
        <f>'Page 1 - General Information'!$G$16</f>
        <v>3395</v>
      </c>
      <c r="C6462" s="337" t="s">
        <v>164</v>
      </c>
      <c r="N6462" s="295" t="s">
        <v>19500</v>
      </c>
      <c r="P6462" s="490" t="str">
        <f t="array" ref="P6462">INDEX('Page 3 - Financial Information'!$K$16:$X$190,Y6462,X6462)</f>
        <v/>
      </c>
      <c r="S6462" s="295" t="s">
        <v>21392</v>
      </c>
      <c r="X6462" s="339">
        <v>14.0</v>
      </c>
      <c r="Y6462" s="339">
        <v>172.0</v>
      </c>
    </row>
    <row r="6463" ht="15.75" customHeight="1">
      <c r="A6463" s="336" t="str">
        <f>'Page 1 - General Information'!$G$12</f>
        <v>123468402</v>
      </c>
      <c r="B6463" s="295" t="str">
        <f>'Page 1 - General Information'!$G$16</f>
        <v>3395</v>
      </c>
      <c r="C6463" s="337" t="s">
        <v>164</v>
      </c>
      <c r="N6463" s="295" t="s">
        <v>19500</v>
      </c>
      <c r="P6463" s="490">
        <f t="array" ref="P6463">INDEX('Page 3 - Financial Information'!$K$16:$X$190,Y6463,X6463)</f>
        <v>0</v>
      </c>
      <c r="S6463" s="464" t="s">
        <v>21393</v>
      </c>
      <c r="X6463" s="339">
        <v>1.0</v>
      </c>
      <c r="Y6463" s="339">
        <v>173.0</v>
      </c>
    </row>
    <row r="6464" ht="15.75" customHeight="1">
      <c r="A6464" s="336" t="str">
        <f>'Page 1 - General Information'!$G$12</f>
        <v>123468402</v>
      </c>
      <c r="B6464" s="295" t="str">
        <f>'Page 1 - General Information'!$G$16</f>
        <v>3395</v>
      </c>
      <c r="C6464" s="337" t="s">
        <v>164</v>
      </c>
      <c r="N6464" s="295" t="s">
        <v>19500</v>
      </c>
      <c r="P6464" s="490" t="str">
        <f t="array" ref="P6464">INDEX('Page 3 - Financial Information'!$K$16:$X$190,Y6464,X6464)</f>
        <v/>
      </c>
      <c r="S6464" s="464" t="s">
        <v>21394</v>
      </c>
      <c r="X6464" s="339">
        <v>3.0</v>
      </c>
      <c r="Y6464" s="339">
        <v>173.0</v>
      </c>
    </row>
    <row r="6465" ht="15.75" customHeight="1">
      <c r="A6465" s="336" t="str">
        <f>'Page 1 - General Information'!$G$12</f>
        <v>123468402</v>
      </c>
      <c r="B6465" s="295" t="str">
        <f>'Page 1 - General Information'!$G$16</f>
        <v>3395</v>
      </c>
      <c r="C6465" s="337" t="s">
        <v>164</v>
      </c>
      <c r="N6465" s="295" t="s">
        <v>19500</v>
      </c>
      <c r="P6465" s="490" t="str">
        <f t="array" ref="P6465">INDEX('Page 3 - Financial Information'!$K$16:$X$190,Y6465,X6465)</f>
        <v/>
      </c>
      <c r="S6465" s="295" t="s">
        <v>21395</v>
      </c>
      <c r="X6465" s="339">
        <v>4.0</v>
      </c>
      <c r="Y6465" s="339">
        <v>173.0</v>
      </c>
    </row>
    <row r="6466" ht="15.75" customHeight="1">
      <c r="A6466" s="336" t="str">
        <f>'Page 1 - General Information'!$G$12</f>
        <v>123468402</v>
      </c>
      <c r="B6466" s="295" t="str">
        <f>'Page 1 - General Information'!$G$16</f>
        <v>3395</v>
      </c>
      <c r="C6466" s="337" t="s">
        <v>164</v>
      </c>
      <c r="N6466" s="295" t="s">
        <v>19500</v>
      </c>
      <c r="P6466" s="490" t="str">
        <f t="array" ref="P6466">INDEX('Page 3 - Financial Information'!$K$16:$X$190,Y6466,X6466)</f>
        <v/>
      </c>
      <c r="S6466" s="295" t="s">
        <v>21396</v>
      </c>
      <c r="X6466" s="339">
        <v>5.0</v>
      </c>
      <c r="Y6466" s="339">
        <v>173.0</v>
      </c>
    </row>
    <row r="6467" ht="15.75" customHeight="1">
      <c r="A6467" s="336" t="str">
        <f>'Page 1 - General Information'!$G$12</f>
        <v>123468402</v>
      </c>
      <c r="B6467" s="295" t="str">
        <f>'Page 1 - General Information'!$G$16</f>
        <v>3395</v>
      </c>
      <c r="C6467" s="337" t="s">
        <v>164</v>
      </c>
      <c r="N6467" s="295" t="s">
        <v>19500</v>
      </c>
      <c r="P6467" s="490" t="str">
        <f t="array" ref="P6467">INDEX('Page 3 - Financial Information'!$K$16:$X$190,Y6467,X6467)</f>
        <v/>
      </c>
      <c r="S6467" s="295" t="s">
        <v>21397</v>
      </c>
      <c r="X6467" s="339">
        <v>6.0</v>
      </c>
      <c r="Y6467" s="339">
        <v>173.0</v>
      </c>
    </row>
    <row r="6468" ht="15.75" customHeight="1">
      <c r="A6468" s="336" t="str">
        <f>'Page 1 - General Information'!$G$12</f>
        <v>123468402</v>
      </c>
      <c r="B6468" s="295" t="str">
        <f>'Page 1 - General Information'!$G$16</f>
        <v>3395</v>
      </c>
      <c r="C6468" s="337" t="s">
        <v>164</v>
      </c>
      <c r="N6468" s="295" t="s">
        <v>19500</v>
      </c>
      <c r="P6468" s="490" t="str">
        <f t="array" ref="P6468">INDEX('Page 3 - Financial Information'!$K$16:$X$190,Y6468,X6468)</f>
        <v/>
      </c>
      <c r="S6468" s="295" t="s">
        <v>21398</v>
      </c>
      <c r="X6468" s="339">
        <v>7.0</v>
      </c>
      <c r="Y6468" s="339">
        <v>173.0</v>
      </c>
    </row>
    <row r="6469" ht="15.75" customHeight="1">
      <c r="A6469" s="336" t="str">
        <f>'Page 1 - General Information'!$G$12</f>
        <v>123468402</v>
      </c>
      <c r="B6469" s="295" t="str">
        <f>'Page 1 - General Information'!$G$16</f>
        <v>3395</v>
      </c>
      <c r="C6469" s="337" t="s">
        <v>164</v>
      </c>
      <c r="N6469" s="295" t="s">
        <v>19500</v>
      </c>
      <c r="P6469" s="490" t="str">
        <f t="array" ref="P6469">INDEX('Page 3 - Financial Information'!$K$16:$X$190,Y6469,X6469)</f>
        <v/>
      </c>
      <c r="S6469" s="295" t="s">
        <v>21399</v>
      </c>
      <c r="X6469" s="339">
        <v>8.0</v>
      </c>
      <c r="Y6469" s="339">
        <v>173.0</v>
      </c>
    </row>
    <row r="6470" ht="15.75" customHeight="1">
      <c r="A6470" s="336" t="str">
        <f>'Page 1 - General Information'!$G$12</f>
        <v>123468402</v>
      </c>
      <c r="B6470" s="295" t="str">
        <f>'Page 1 - General Information'!$G$16</f>
        <v>3395</v>
      </c>
      <c r="C6470" s="337" t="s">
        <v>164</v>
      </c>
      <c r="N6470" s="295" t="s">
        <v>19500</v>
      </c>
      <c r="P6470" s="490" t="str">
        <f t="array" ref="P6470">INDEX('Page 3 - Financial Information'!$K$16:$X$190,Y6470,X6470)</f>
        <v/>
      </c>
      <c r="S6470" s="295" t="s">
        <v>21400</v>
      </c>
      <c r="X6470" s="339">
        <v>9.0</v>
      </c>
      <c r="Y6470" s="339">
        <v>173.0</v>
      </c>
    </row>
    <row r="6471" ht="15.75" customHeight="1">
      <c r="A6471" s="336" t="str">
        <f>'Page 1 - General Information'!$G$12</f>
        <v>123468402</v>
      </c>
      <c r="B6471" s="295" t="str">
        <f>'Page 1 - General Information'!$G$16</f>
        <v>3395</v>
      </c>
      <c r="C6471" s="337" t="s">
        <v>164</v>
      </c>
      <c r="N6471" s="295" t="s">
        <v>19500</v>
      </c>
      <c r="P6471" s="490" t="str">
        <f t="array" ref="P6471">INDEX('Page 3 - Financial Information'!$K$16:$X$190,Y6471,X6471)</f>
        <v/>
      </c>
      <c r="S6471" s="295" t="s">
        <v>21401</v>
      </c>
      <c r="X6471" s="339">
        <v>10.0</v>
      </c>
      <c r="Y6471" s="339">
        <v>173.0</v>
      </c>
    </row>
    <row r="6472" ht="15.75" customHeight="1">
      <c r="A6472" s="336" t="str">
        <f>'Page 1 - General Information'!$G$12</f>
        <v>123468402</v>
      </c>
      <c r="B6472" s="295" t="str">
        <f>'Page 1 - General Information'!$G$16</f>
        <v>3395</v>
      </c>
      <c r="C6472" s="337" t="s">
        <v>164</v>
      </c>
      <c r="N6472" s="295" t="s">
        <v>19500</v>
      </c>
      <c r="P6472" s="490" t="str">
        <f t="array" ref="P6472">INDEX('Page 3 - Financial Information'!$K$16:$X$190,Y6472,X6472)</f>
        <v/>
      </c>
      <c r="S6472" s="295" t="s">
        <v>21402</v>
      </c>
      <c r="X6472" s="339">
        <v>13.0</v>
      </c>
      <c r="Y6472" s="339">
        <v>173.0</v>
      </c>
    </row>
    <row r="6473" ht="15.75" customHeight="1">
      <c r="A6473" s="336" t="str">
        <f>'Page 1 - General Information'!$G$12</f>
        <v>123468402</v>
      </c>
      <c r="B6473" s="295" t="str">
        <f>'Page 1 - General Information'!$G$16</f>
        <v>3395</v>
      </c>
      <c r="C6473" s="337" t="s">
        <v>164</v>
      </c>
      <c r="N6473" s="295" t="s">
        <v>19500</v>
      </c>
      <c r="P6473" s="490" t="str">
        <f t="array" ref="P6473">INDEX('Page 3 - Financial Information'!$K$16:$X$190,Y6473,X6473)</f>
        <v/>
      </c>
      <c r="S6473" s="295" t="s">
        <v>21403</v>
      </c>
      <c r="X6473" s="339">
        <v>14.0</v>
      </c>
      <c r="Y6473" s="339">
        <v>173.0</v>
      </c>
    </row>
    <row r="6474" ht="15.75" customHeight="1">
      <c r="A6474" s="336" t="str">
        <f>'Page 1 - General Information'!$G$12</f>
        <v>123468402</v>
      </c>
      <c r="B6474" s="295" t="str">
        <f>'Page 1 - General Information'!$G$16</f>
        <v>3395</v>
      </c>
      <c r="C6474" s="337" t="s">
        <v>164</v>
      </c>
      <c r="N6474" s="295" t="s">
        <v>19500</v>
      </c>
      <c r="P6474" s="490">
        <f t="array" ref="P6474">INDEX('Page 3 - Financial Information'!$K$16:$X$190,Y6474,X6474)</f>
        <v>0</v>
      </c>
      <c r="S6474" s="464" t="s">
        <v>21404</v>
      </c>
      <c r="X6474" s="339">
        <v>1.0</v>
      </c>
      <c r="Y6474" s="339">
        <v>174.0</v>
      </c>
    </row>
    <row r="6475" ht="15.75" customHeight="1">
      <c r="A6475" s="336" t="str">
        <f>'Page 1 - General Information'!$G$12</f>
        <v>123468402</v>
      </c>
      <c r="B6475" s="295" t="str">
        <f>'Page 1 - General Information'!$G$16</f>
        <v>3395</v>
      </c>
      <c r="C6475" s="337" t="s">
        <v>164</v>
      </c>
      <c r="N6475" s="295" t="s">
        <v>19500</v>
      </c>
      <c r="P6475" s="490" t="str">
        <f t="array" ref="P6475">INDEX('Page 3 - Financial Information'!$K$16:$X$190,Y6475,X6475)</f>
        <v/>
      </c>
      <c r="S6475" s="464" t="s">
        <v>21405</v>
      </c>
      <c r="X6475" s="339">
        <v>3.0</v>
      </c>
      <c r="Y6475" s="339">
        <v>174.0</v>
      </c>
    </row>
    <row r="6476" ht="15.75" customHeight="1">
      <c r="A6476" s="336" t="str">
        <f>'Page 1 - General Information'!$G$12</f>
        <v>123468402</v>
      </c>
      <c r="B6476" s="295" t="str">
        <f>'Page 1 - General Information'!$G$16</f>
        <v>3395</v>
      </c>
      <c r="C6476" s="337" t="s">
        <v>164</v>
      </c>
      <c r="N6476" s="295" t="s">
        <v>19500</v>
      </c>
      <c r="P6476" s="490" t="str">
        <f t="array" ref="P6476">INDEX('Page 3 - Financial Information'!$K$16:$X$190,Y6476,X6476)</f>
        <v/>
      </c>
      <c r="S6476" s="295" t="s">
        <v>21406</v>
      </c>
      <c r="X6476" s="339">
        <v>4.0</v>
      </c>
      <c r="Y6476" s="339">
        <v>174.0</v>
      </c>
    </row>
    <row r="6477" ht="15.75" customHeight="1">
      <c r="A6477" s="336" t="str">
        <f>'Page 1 - General Information'!$G$12</f>
        <v>123468402</v>
      </c>
      <c r="B6477" s="295" t="str">
        <f>'Page 1 - General Information'!$G$16</f>
        <v>3395</v>
      </c>
      <c r="C6477" s="337" t="s">
        <v>164</v>
      </c>
      <c r="N6477" s="295" t="s">
        <v>19500</v>
      </c>
      <c r="P6477" s="490" t="str">
        <f t="array" ref="P6477">INDEX('Page 3 - Financial Information'!$K$16:$X$190,Y6477,X6477)</f>
        <v/>
      </c>
      <c r="S6477" s="295" t="s">
        <v>21407</v>
      </c>
      <c r="X6477" s="339">
        <v>5.0</v>
      </c>
      <c r="Y6477" s="339">
        <v>174.0</v>
      </c>
    </row>
    <row r="6478" ht="15.75" customHeight="1">
      <c r="A6478" s="336" t="str">
        <f>'Page 1 - General Information'!$G$12</f>
        <v>123468402</v>
      </c>
      <c r="B6478" s="295" t="str">
        <f>'Page 1 - General Information'!$G$16</f>
        <v>3395</v>
      </c>
      <c r="C6478" s="337" t="s">
        <v>164</v>
      </c>
      <c r="N6478" s="295" t="s">
        <v>19500</v>
      </c>
      <c r="P6478" s="490" t="str">
        <f t="array" ref="P6478">INDEX('Page 3 - Financial Information'!$K$16:$X$190,Y6478,X6478)</f>
        <v/>
      </c>
      <c r="S6478" s="295" t="s">
        <v>21408</v>
      </c>
      <c r="X6478" s="339">
        <v>6.0</v>
      </c>
      <c r="Y6478" s="339">
        <v>174.0</v>
      </c>
    </row>
    <row r="6479" ht="15.75" customHeight="1">
      <c r="A6479" s="336" t="str">
        <f>'Page 1 - General Information'!$G$12</f>
        <v>123468402</v>
      </c>
      <c r="B6479" s="295" t="str">
        <f>'Page 1 - General Information'!$G$16</f>
        <v>3395</v>
      </c>
      <c r="C6479" s="337" t="s">
        <v>164</v>
      </c>
      <c r="N6479" s="295" t="s">
        <v>19500</v>
      </c>
      <c r="P6479" s="490" t="str">
        <f t="array" ref="P6479">INDEX('Page 3 - Financial Information'!$K$16:$X$190,Y6479,X6479)</f>
        <v/>
      </c>
      <c r="S6479" s="295" t="s">
        <v>21409</v>
      </c>
      <c r="X6479" s="339">
        <v>7.0</v>
      </c>
      <c r="Y6479" s="339">
        <v>174.0</v>
      </c>
    </row>
    <row r="6480" ht="15.75" customHeight="1">
      <c r="A6480" s="336" t="str">
        <f>'Page 1 - General Information'!$G$12</f>
        <v>123468402</v>
      </c>
      <c r="B6480" s="295" t="str">
        <f>'Page 1 - General Information'!$G$16</f>
        <v>3395</v>
      </c>
      <c r="C6480" s="337" t="s">
        <v>164</v>
      </c>
      <c r="N6480" s="295" t="s">
        <v>19500</v>
      </c>
      <c r="P6480" s="490" t="str">
        <f t="array" ref="P6480">INDEX('Page 3 - Financial Information'!$K$16:$X$190,Y6480,X6480)</f>
        <v/>
      </c>
      <c r="S6480" s="295" t="s">
        <v>21410</v>
      </c>
      <c r="X6480" s="339">
        <v>8.0</v>
      </c>
      <c r="Y6480" s="339">
        <v>174.0</v>
      </c>
    </row>
    <row r="6481" ht="15.75" customHeight="1">
      <c r="A6481" s="336" t="str">
        <f>'Page 1 - General Information'!$G$12</f>
        <v>123468402</v>
      </c>
      <c r="B6481" s="295" t="str">
        <f>'Page 1 - General Information'!$G$16</f>
        <v>3395</v>
      </c>
      <c r="C6481" s="337" t="s">
        <v>164</v>
      </c>
      <c r="N6481" s="295" t="s">
        <v>19500</v>
      </c>
      <c r="P6481" s="490" t="str">
        <f t="array" ref="P6481">INDEX('Page 3 - Financial Information'!$K$16:$X$190,Y6481,X6481)</f>
        <v/>
      </c>
      <c r="S6481" s="295" t="s">
        <v>21411</v>
      </c>
      <c r="X6481" s="339">
        <v>9.0</v>
      </c>
      <c r="Y6481" s="339">
        <v>174.0</v>
      </c>
    </row>
    <row r="6482" ht="15.75" customHeight="1">
      <c r="A6482" s="336" t="str">
        <f>'Page 1 - General Information'!$G$12</f>
        <v>123468402</v>
      </c>
      <c r="B6482" s="295" t="str">
        <f>'Page 1 - General Information'!$G$16</f>
        <v>3395</v>
      </c>
      <c r="C6482" s="337" t="s">
        <v>164</v>
      </c>
      <c r="N6482" s="295" t="s">
        <v>19500</v>
      </c>
      <c r="P6482" s="490" t="str">
        <f t="array" ref="P6482">INDEX('Page 3 - Financial Information'!$K$16:$X$190,Y6482,X6482)</f>
        <v/>
      </c>
      <c r="S6482" s="295" t="s">
        <v>21412</v>
      </c>
      <c r="X6482" s="339">
        <v>10.0</v>
      </c>
      <c r="Y6482" s="339">
        <v>174.0</v>
      </c>
    </row>
    <row r="6483" ht="15.75" customHeight="1">
      <c r="A6483" s="336" t="str">
        <f>'Page 1 - General Information'!$G$12</f>
        <v>123468402</v>
      </c>
      <c r="B6483" s="295" t="str">
        <f>'Page 1 - General Information'!$G$16</f>
        <v>3395</v>
      </c>
      <c r="C6483" s="337" t="s">
        <v>164</v>
      </c>
      <c r="N6483" s="295" t="s">
        <v>19500</v>
      </c>
      <c r="P6483" s="490" t="str">
        <f t="array" ref="P6483">INDEX('Page 3 - Financial Information'!$K$16:$X$190,Y6483,X6483)</f>
        <v/>
      </c>
      <c r="S6483" s="295" t="s">
        <v>21413</v>
      </c>
      <c r="X6483" s="339">
        <v>13.0</v>
      </c>
      <c r="Y6483" s="339">
        <v>174.0</v>
      </c>
    </row>
    <row r="6484" ht="15.75" customHeight="1">
      <c r="A6484" s="336" t="str">
        <f>'Page 1 - General Information'!$G$12</f>
        <v>123468402</v>
      </c>
      <c r="B6484" s="295" t="str">
        <f>'Page 1 - General Information'!$G$16</f>
        <v>3395</v>
      </c>
      <c r="C6484" s="337" t="s">
        <v>164</v>
      </c>
      <c r="N6484" s="295" t="s">
        <v>19500</v>
      </c>
      <c r="P6484" s="490" t="str">
        <f t="array" ref="P6484">INDEX('Page 3 - Financial Information'!$K$16:$X$190,Y6484,X6484)</f>
        <v/>
      </c>
      <c r="S6484" s="295" t="s">
        <v>21414</v>
      </c>
      <c r="X6484" s="339">
        <v>14.0</v>
      </c>
      <c r="Y6484" s="339">
        <v>174.0</v>
      </c>
    </row>
    <row r="6485" ht="15.75" customHeight="1">
      <c r="A6485" s="336" t="str">
        <f>'Page 1 - General Information'!$G$12</f>
        <v>123468402</v>
      </c>
      <c r="B6485" s="295" t="str">
        <f>'Page 1 - General Information'!$G$16</f>
        <v>3395</v>
      </c>
      <c r="C6485" s="337" t="s">
        <v>164</v>
      </c>
      <c r="N6485" s="295" t="s">
        <v>19500</v>
      </c>
      <c r="P6485" s="490">
        <f t="array" ref="P6485">INDEX('Page 3 - Financial Information'!$K$16:$X$190,Y6485,X6485)</f>
        <v>0</v>
      </c>
      <c r="S6485" s="464" t="s">
        <v>21415</v>
      </c>
      <c r="X6485" s="339">
        <v>1.0</v>
      </c>
      <c r="Y6485" s="339">
        <v>175.0</v>
      </c>
    </row>
    <row r="6486" ht="15.75" customHeight="1">
      <c r="A6486" s="336" t="str">
        <f>'Page 1 - General Information'!$G$12</f>
        <v>123468402</v>
      </c>
      <c r="B6486" s="295" t="str">
        <f>'Page 1 - General Information'!$G$16</f>
        <v>3395</v>
      </c>
      <c r="C6486" s="337" t="s">
        <v>164</v>
      </c>
      <c r="N6486" s="295" t="s">
        <v>19500</v>
      </c>
      <c r="P6486" s="490" t="str">
        <f t="array" ref="P6486">INDEX('Page 3 - Financial Information'!$K$16:$X$190,Y6486,X6486)</f>
        <v/>
      </c>
      <c r="S6486" s="464" t="s">
        <v>21416</v>
      </c>
      <c r="X6486" s="339">
        <v>3.0</v>
      </c>
      <c r="Y6486" s="339">
        <v>175.0</v>
      </c>
    </row>
    <row r="6487" ht="15.75" customHeight="1">
      <c r="A6487" s="336" t="str">
        <f>'Page 1 - General Information'!$G$12</f>
        <v>123468402</v>
      </c>
      <c r="B6487" s="295" t="str">
        <f>'Page 1 - General Information'!$G$16</f>
        <v>3395</v>
      </c>
      <c r="C6487" s="337" t="s">
        <v>164</v>
      </c>
      <c r="N6487" s="295" t="s">
        <v>19500</v>
      </c>
      <c r="P6487" s="490" t="str">
        <f t="array" ref="P6487">INDEX('Page 3 - Financial Information'!$K$16:$X$190,Y6487,X6487)</f>
        <v/>
      </c>
      <c r="S6487" s="295" t="s">
        <v>21417</v>
      </c>
      <c r="X6487" s="339">
        <v>4.0</v>
      </c>
      <c r="Y6487" s="339">
        <v>175.0</v>
      </c>
    </row>
    <row r="6488" ht="15.75" customHeight="1">
      <c r="A6488" s="336" t="str">
        <f>'Page 1 - General Information'!$G$12</f>
        <v>123468402</v>
      </c>
      <c r="B6488" s="295" t="str">
        <f>'Page 1 - General Information'!$G$16</f>
        <v>3395</v>
      </c>
      <c r="C6488" s="337" t="s">
        <v>164</v>
      </c>
      <c r="N6488" s="295" t="s">
        <v>19500</v>
      </c>
      <c r="P6488" s="490" t="str">
        <f t="array" ref="P6488">INDEX('Page 3 - Financial Information'!$K$16:$X$190,Y6488,X6488)</f>
        <v/>
      </c>
      <c r="S6488" s="295" t="s">
        <v>21418</v>
      </c>
      <c r="X6488" s="339">
        <v>5.0</v>
      </c>
      <c r="Y6488" s="339">
        <v>175.0</v>
      </c>
    </row>
    <row r="6489" ht="15.75" customHeight="1">
      <c r="A6489" s="336" t="str">
        <f>'Page 1 - General Information'!$G$12</f>
        <v>123468402</v>
      </c>
      <c r="B6489" s="295" t="str">
        <f>'Page 1 - General Information'!$G$16</f>
        <v>3395</v>
      </c>
      <c r="C6489" s="337" t="s">
        <v>164</v>
      </c>
      <c r="N6489" s="295" t="s">
        <v>19500</v>
      </c>
      <c r="P6489" s="490" t="str">
        <f t="array" ref="P6489">INDEX('Page 3 - Financial Information'!$K$16:$X$190,Y6489,X6489)</f>
        <v/>
      </c>
      <c r="S6489" s="295" t="s">
        <v>21419</v>
      </c>
      <c r="X6489" s="339">
        <v>6.0</v>
      </c>
      <c r="Y6489" s="339">
        <v>175.0</v>
      </c>
    </row>
    <row r="6490" ht="15.75" customHeight="1">
      <c r="A6490" s="336" t="str">
        <f>'Page 1 - General Information'!$G$12</f>
        <v>123468402</v>
      </c>
      <c r="B6490" s="295" t="str">
        <f>'Page 1 - General Information'!$G$16</f>
        <v>3395</v>
      </c>
      <c r="C6490" s="337" t="s">
        <v>164</v>
      </c>
      <c r="N6490" s="295" t="s">
        <v>19500</v>
      </c>
      <c r="P6490" s="490" t="str">
        <f t="array" ref="P6490">INDEX('Page 3 - Financial Information'!$K$16:$X$190,Y6490,X6490)</f>
        <v/>
      </c>
      <c r="S6490" s="295" t="s">
        <v>21420</v>
      </c>
      <c r="X6490" s="339">
        <v>7.0</v>
      </c>
      <c r="Y6490" s="339">
        <v>175.0</v>
      </c>
    </row>
    <row r="6491" ht="15.75" customHeight="1">
      <c r="A6491" s="336" t="str">
        <f>'Page 1 - General Information'!$G$12</f>
        <v>123468402</v>
      </c>
      <c r="B6491" s="295" t="str">
        <f>'Page 1 - General Information'!$G$16</f>
        <v>3395</v>
      </c>
      <c r="C6491" s="337" t="s">
        <v>164</v>
      </c>
      <c r="N6491" s="295" t="s">
        <v>19500</v>
      </c>
      <c r="P6491" s="490" t="str">
        <f t="array" ref="P6491">INDEX('Page 3 - Financial Information'!$K$16:$X$190,Y6491,X6491)</f>
        <v/>
      </c>
      <c r="S6491" s="295" t="s">
        <v>21421</v>
      </c>
      <c r="X6491" s="339">
        <v>8.0</v>
      </c>
      <c r="Y6491" s="339">
        <v>175.0</v>
      </c>
    </row>
    <row r="6492" ht="15.75" customHeight="1">
      <c r="A6492" s="336" t="str">
        <f>'Page 1 - General Information'!$G$12</f>
        <v>123468402</v>
      </c>
      <c r="B6492" s="295" t="str">
        <f>'Page 1 - General Information'!$G$16</f>
        <v>3395</v>
      </c>
      <c r="C6492" s="337" t="s">
        <v>164</v>
      </c>
      <c r="N6492" s="295" t="s">
        <v>19500</v>
      </c>
      <c r="P6492" s="490" t="str">
        <f t="array" ref="P6492">INDEX('Page 3 - Financial Information'!$K$16:$X$190,Y6492,X6492)</f>
        <v/>
      </c>
      <c r="S6492" s="295" t="s">
        <v>21422</v>
      </c>
      <c r="X6492" s="339">
        <v>9.0</v>
      </c>
      <c r="Y6492" s="339">
        <v>175.0</v>
      </c>
    </row>
    <row r="6493" ht="15.75" customHeight="1">
      <c r="A6493" s="336" t="str">
        <f>'Page 1 - General Information'!$G$12</f>
        <v>123468402</v>
      </c>
      <c r="B6493" s="295" t="str">
        <f>'Page 1 - General Information'!$G$16</f>
        <v>3395</v>
      </c>
      <c r="C6493" s="337" t="s">
        <v>164</v>
      </c>
      <c r="N6493" s="295" t="s">
        <v>19500</v>
      </c>
      <c r="P6493" s="490" t="str">
        <f t="array" ref="P6493">INDEX('Page 3 - Financial Information'!$K$16:$X$190,Y6493,X6493)</f>
        <v/>
      </c>
      <c r="S6493" s="295" t="s">
        <v>21423</v>
      </c>
      <c r="X6493" s="339">
        <v>10.0</v>
      </c>
      <c r="Y6493" s="339">
        <v>175.0</v>
      </c>
    </row>
    <row r="6494" ht="15.75" customHeight="1">
      <c r="A6494" s="336" t="str">
        <f>'Page 1 - General Information'!$G$12</f>
        <v>123468402</v>
      </c>
      <c r="B6494" s="295" t="str">
        <f>'Page 1 - General Information'!$G$16</f>
        <v>3395</v>
      </c>
      <c r="C6494" s="337" t="s">
        <v>164</v>
      </c>
      <c r="N6494" s="295" t="s">
        <v>19500</v>
      </c>
      <c r="P6494" s="490" t="str">
        <f t="array" ref="P6494">INDEX('Page 3 - Financial Information'!$K$16:$X$190,Y6494,X6494)</f>
        <v/>
      </c>
      <c r="S6494" s="295" t="s">
        <v>21424</v>
      </c>
      <c r="X6494" s="339">
        <v>13.0</v>
      </c>
      <c r="Y6494" s="339">
        <v>175.0</v>
      </c>
    </row>
    <row r="6495" ht="15.75" customHeight="1">
      <c r="A6495" s="336" t="str">
        <f>'Page 1 - General Information'!$G$12</f>
        <v>123468402</v>
      </c>
      <c r="B6495" s="295" t="str">
        <f>'Page 1 - General Information'!$G$16</f>
        <v>3395</v>
      </c>
      <c r="C6495" s="337" t="s">
        <v>164</v>
      </c>
      <c r="N6495" s="295" t="s">
        <v>19500</v>
      </c>
      <c r="P6495" s="490" t="str">
        <f t="array" ref="P6495">INDEX('Page 3 - Financial Information'!$K$16:$X$190,Y6495,X6495)</f>
        <v/>
      </c>
      <c r="S6495" s="295" t="s">
        <v>21425</v>
      </c>
      <c r="X6495" s="339">
        <v>14.0</v>
      </c>
      <c r="Y6495" s="339">
        <v>175.0</v>
      </c>
    </row>
    <row r="6496" ht="15.75" customHeight="1">
      <c r="A6496" s="336" t="str">
        <f>'Page 1 - General Information'!$G$12</f>
        <v>123468402</v>
      </c>
      <c r="B6496" s="295" t="str">
        <f>'Page 1 - General Information'!$G$16</f>
        <v>3395</v>
      </c>
      <c r="C6496" s="337" t="s">
        <v>164</v>
      </c>
      <c r="N6496" s="295" t="s">
        <v>19500</v>
      </c>
      <c r="P6496" s="490">
        <f>'Page 3 - Financial Information'!M$14</f>
        <v>99721.975</v>
      </c>
      <c r="S6496" s="295" t="s">
        <v>21426</v>
      </c>
      <c r="X6496" s="339"/>
      <c r="Y6496" s="339"/>
    </row>
    <row r="6497" ht="15.75" customHeight="1">
      <c r="A6497" s="336" t="str">
        <f>'Page 1 - General Information'!$G$12</f>
        <v>123468402</v>
      </c>
      <c r="B6497" s="295" t="str">
        <f>'Page 1 - General Information'!$G$16</f>
        <v>3395</v>
      </c>
      <c r="C6497" s="337" t="s">
        <v>164</v>
      </c>
      <c r="N6497" s="295" t="s">
        <v>19500</v>
      </c>
      <c r="P6497" s="490">
        <f>'Page 3 - Financial Information'!N$14</f>
        <v>31632.33</v>
      </c>
      <c r="S6497" s="295" t="s">
        <v>21427</v>
      </c>
      <c r="X6497" s="339"/>
      <c r="Y6497" s="339"/>
    </row>
    <row r="6498" ht="15.75" customHeight="1">
      <c r="A6498" s="336" t="str">
        <f>'Page 1 - General Information'!$G$12</f>
        <v>123468402</v>
      </c>
      <c r="B6498" s="295" t="str">
        <f>'Page 1 - General Information'!$G$16</f>
        <v>3395</v>
      </c>
      <c r="C6498" s="337" t="s">
        <v>164</v>
      </c>
      <c r="N6498" s="295" t="s">
        <v>19500</v>
      </c>
      <c r="P6498" s="490">
        <f>'Page 3 - Financial Information'!O$14</f>
        <v>37347.86</v>
      </c>
      <c r="S6498" s="295" t="s">
        <v>21428</v>
      </c>
      <c r="X6498" s="339"/>
      <c r="Y6498" s="339"/>
    </row>
    <row r="6499" ht="15.75" customHeight="1">
      <c r="A6499" s="336" t="str">
        <f>'Page 1 - General Information'!$G$12</f>
        <v>123468402</v>
      </c>
      <c r="B6499" s="295" t="str">
        <f>'Page 1 - General Information'!$G$16</f>
        <v>3395</v>
      </c>
      <c r="C6499" s="337" t="s">
        <v>164</v>
      </c>
      <c r="N6499" s="295" t="s">
        <v>19500</v>
      </c>
      <c r="P6499" s="490">
        <f>'Page 3 - Financial Information'!P$14</f>
        <v>8960</v>
      </c>
      <c r="S6499" s="295" t="s">
        <v>21429</v>
      </c>
      <c r="X6499" s="339"/>
      <c r="Y6499" s="339"/>
    </row>
    <row r="6500" ht="15.75" customHeight="1">
      <c r="A6500" s="336" t="str">
        <f>'Page 1 - General Information'!$G$12</f>
        <v>123468402</v>
      </c>
      <c r="B6500" s="295" t="str">
        <f>'Page 1 - General Information'!$G$16</f>
        <v>3395</v>
      </c>
      <c r="C6500" s="337" t="s">
        <v>164</v>
      </c>
      <c r="N6500" s="295" t="s">
        <v>19500</v>
      </c>
      <c r="P6500" s="490">
        <f>'Page 3 - Financial Information'!Q$14</f>
        <v>0</v>
      </c>
      <c r="S6500" s="295" t="s">
        <v>21430</v>
      </c>
      <c r="X6500" s="339"/>
      <c r="Y6500" s="339"/>
    </row>
    <row r="6501" ht="15.75" customHeight="1">
      <c r="A6501" s="336" t="str">
        <f>'Page 1 - General Information'!$G$12</f>
        <v>123468402</v>
      </c>
      <c r="B6501" s="295" t="str">
        <f>'Page 1 - General Information'!$G$16</f>
        <v>3395</v>
      </c>
      <c r="C6501" s="337" t="s">
        <v>164</v>
      </c>
      <c r="N6501" s="295" t="s">
        <v>19500</v>
      </c>
      <c r="P6501" s="490">
        <f>'Page 3 - Financial Information'!R$14</f>
        <v>171416.33</v>
      </c>
      <c r="S6501" s="295" t="s">
        <v>21431</v>
      </c>
      <c r="X6501" s="339"/>
      <c r="Y6501" s="339"/>
    </row>
    <row r="6502" ht="15.75" customHeight="1">
      <c r="A6502" s="336" t="str">
        <f>'Page 1 - General Information'!$G$12</f>
        <v>123468402</v>
      </c>
      <c r="B6502" s="295" t="str">
        <f>'Page 1 - General Information'!$G$16</f>
        <v>3395</v>
      </c>
      <c r="C6502" s="337" t="s">
        <v>164</v>
      </c>
      <c r="N6502" s="295" t="s">
        <v>19500</v>
      </c>
      <c r="P6502" s="490">
        <f>'Page 3 - Financial Information'!S$14</f>
        <v>129531.72</v>
      </c>
      <c r="S6502" s="295" t="s">
        <v>21432</v>
      </c>
      <c r="X6502" s="339"/>
      <c r="Y6502" s="339"/>
    </row>
    <row r="6503" ht="15.75" customHeight="1">
      <c r="A6503" s="336" t="str">
        <f>'Page 1 - General Information'!$G$12</f>
        <v>123468402</v>
      </c>
      <c r="B6503" s="295" t="str">
        <f>'Page 1 - General Information'!$G$16</f>
        <v>3395</v>
      </c>
      <c r="C6503" s="337" t="s">
        <v>164</v>
      </c>
      <c r="N6503" s="295" t="s">
        <v>19500</v>
      </c>
      <c r="P6503" s="490">
        <f>'Page 3 - Financial Information'!T$14</f>
        <v>210727.26</v>
      </c>
      <c r="S6503" s="295" t="s">
        <v>21433</v>
      </c>
      <c r="X6503" s="339"/>
      <c r="Y6503" s="339"/>
    </row>
    <row r="6504" ht="15.75" customHeight="1">
      <c r="A6504" s="336" t="str">
        <f>'Page 1 - General Information'!$G$12</f>
        <v>123468402</v>
      </c>
      <c r="B6504" s="295" t="str">
        <f>'Page 1 - General Information'!$G$16</f>
        <v>3395</v>
      </c>
      <c r="C6504" s="337" t="s">
        <v>164</v>
      </c>
      <c r="N6504" s="295" t="s">
        <v>19500</v>
      </c>
      <c r="P6504" s="490">
        <f>'Page 3 - Financial Information'!W$14</f>
        <v>0</v>
      </c>
      <c r="S6504" s="295" t="s">
        <v>21434</v>
      </c>
      <c r="X6504" s="339"/>
      <c r="Y6504" s="339"/>
    </row>
    <row r="6505" ht="15.75" customHeight="1">
      <c r="A6505" s="336" t="str">
        <f>'Page 1 - General Information'!$G$12</f>
        <v>123468402</v>
      </c>
      <c r="B6505" s="295" t="str">
        <f>'Page 1 - General Information'!$G$16</f>
        <v>3395</v>
      </c>
      <c r="C6505" s="337" t="s">
        <v>164</v>
      </c>
      <c r="N6505" s="295" t="s">
        <v>19500</v>
      </c>
      <c r="P6505" s="490">
        <f>'Page 3 - Financial Information'!X$14</f>
        <v>73686.54</v>
      </c>
      <c r="S6505" s="295" t="s">
        <v>21435</v>
      </c>
      <c r="X6505" s="339"/>
      <c r="Y6505" s="339"/>
    </row>
    <row r="6506" ht="15.75" customHeight="1">
      <c r="A6506" s="336" t="str">
        <f>'Page 1 - General Information'!$G$12</f>
        <v>123468402</v>
      </c>
      <c r="B6506" s="295" t="str">
        <f>'Page 1 - General Information'!$G$16</f>
        <v>3395</v>
      </c>
      <c r="C6506" s="337" t="s">
        <v>164</v>
      </c>
      <c r="N6506" s="295" t="s">
        <v>19500</v>
      </c>
      <c r="P6506" s="490" t="str">
        <f>'Page 3 - Financial Information'!U$13</f>
        <v/>
      </c>
      <c r="S6506" s="295" t="s">
        <v>21436</v>
      </c>
      <c r="X6506" s="339"/>
      <c r="Y6506" s="339"/>
    </row>
    <row r="6507" ht="15.75" customHeight="1">
      <c r="A6507" s="336" t="str">
        <f>'Page 1 - General Information'!$G$12</f>
        <v>123468402</v>
      </c>
      <c r="B6507" s="295" t="str">
        <f>'Page 1 - General Information'!$G$16</f>
        <v>3395</v>
      </c>
      <c r="C6507" s="337" t="s">
        <v>164</v>
      </c>
      <c r="N6507" s="295" t="s">
        <v>1132</v>
      </c>
      <c r="R6507" s="388" t="s">
        <v>1134</v>
      </c>
      <c r="S6507" s="295" t="s">
        <v>21437</v>
      </c>
      <c r="T6507" s="466"/>
      <c r="V6507" s="491" t="str">
        <f>IF(OR('Page 1 - General Information'!G39="Yes",'Page 1 - General Information'!G39="No"),'Page 1 - General Information'!G39,"")</f>
        <v>Yes</v>
      </c>
      <c r="X6507" s="339"/>
      <c r="Y6507" s="339"/>
    </row>
    <row r="6508" ht="15.75" customHeight="1">
      <c r="A6508" s="336" t="str">
        <f>'Page 1 - General Information'!$G$12</f>
        <v>123468402</v>
      </c>
      <c r="B6508" s="295" t="str">
        <f>'Page 1 - General Information'!$G$16</f>
        <v>3395</v>
      </c>
      <c r="C6508" s="337" t="s">
        <v>164</v>
      </c>
      <c r="N6508" s="464" t="s">
        <v>1132</v>
      </c>
      <c r="R6508" s="388" t="s">
        <v>1134</v>
      </c>
      <c r="S6508" s="295" t="s">
        <v>21438</v>
      </c>
      <c r="T6508" s="466"/>
      <c r="V6508" s="466" t="str">
        <f>'Page 1 - General Information'!G30</f>
        <v>Caitlin Navarro</v>
      </c>
      <c r="X6508" s="339"/>
      <c r="Y6508" s="339"/>
    </row>
    <row r="6509" ht="15.75" customHeight="1">
      <c r="A6509" s="336" t="str">
        <f>'Page 1 - General Information'!$G$12</f>
        <v>123468402</v>
      </c>
      <c r="B6509" s="295" t="str">
        <f>'Page 1 - General Information'!$G$16</f>
        <v>3395</v>
      </c>
      <c r="C6509" s="337" t="s">
        <v>164</v>
      </c>
      <c r="N6509" s="464" t="s">
        <v>1132</v>
      </c>
      <c r="R6509" s="388" t="s">
        <v>1134</v>
      </c>
      <c r="S6509" s="295" t="s">
        <v>21439</v>
      </c>
      <c r="T6509" s="466"/>
      <c r="V6509" s="492" t="str">
        <f>'Page 1 - General Information'!G31</f>
        <v>610-205-6428</v>
      </c>
      <c r="X6509" s="339"/>
      <c r="Y6509" s="339"/>
    </row>
    <row r="6510" ht="15.75" customHeight="1">
      <c r="A6510" s="336" t="str">
        <f>'Page 1 - General Information'!$G$12</f>
        <v>123468402</v>
      </c>
      <c r="B6510" s="295" t="str">
        <f>'Page 1 - General Information'!$G$16</f>
        <v>3395</v>
      </c>
      <c r="C6510" s="337" t="s">
        <v>164</v>
      </c>
      <c r="N6510" s="464" t="s">
        <v>1132</v>
      </c>
      <c r="R6510" s="388" t="s">
        <v>1134</v>
      </c>
      <c r="S6510" s="295" t="s">
        <v>21440</v>
      </c>
      <c r="T6510" s="466"/>
      <c r="V6510" s="466" t="str">
        <f>'Page 1 - General Information'!M31</f>
        <v/>
      </c>
      <c r="X6510" s="339"/>
      <c r="Y6510" s="339"/>
    </row>
    <row r="6511" ht="15.75" customHeight="1">
      <c r="A6511" s="336" t="str">
        <f>'Page 1 - General Information'!$G$12</f>
        <v>123468402</v>
      </c>
      <c r="B6511" s="295" t="str">
        <f>'Page 1 - General Information'!$G$16</f>
        <v>3395</v>
      </c>
      <c r="C6511" s="337" t="s">
        <v>164</v>
      </c>
      <c r="N6511" s="464" t="s">
        <v>1132</v>
      </c>
      <c r="R6511" s="388" t="s">
        <v>1134</v>
      </c>
      <c r="S6511" s="295" t="s">
        <v>21441</v>
      </c>
      <c r="T6511" s="466"/>
      <c r="V6511" s="466" t="str">
        <f>'Page 1 - General Information'!G32</f>
        <v>cnavarro@umasd.org</v>
      </c>
      <c r="X6511" s="339"/>
      <c r="Y6511" s="339"/>
    </row>
    <row r="6512" ht="15.75" customHeight="1">
      <c r="A6512" s="336" t="str">
        <f>'Page 1 - General Information'!$G$12</f>
        <v>123468402</v>
      </c>
      <c r="B6512" s="295" t="str">
        <f>'Page 1 - General Information'!$G$16</f>
        <v>3395</v>
      </c>
      <c r="C6512" s="337" t="s">
        <v>164</v>
      </c>
      <c r="N6512" s="464" t="s">
        <v>1132</v>
      </c>
      <c r="R6512" s="388" t="s">
        <v>1134</v>
      </c>
      <c r="S6512" s="295" t="s">
        <v>21442</v>
      </c>
      <c r="T6512" s="466"/>
      <c r="V6512" s="466" t="str">
        <f>'Page 1 - General Information'!G34</f>
        <v>Michael Fabrizio</v>
      </c>
      <c r="X6512" s="339"/>
      <c r="Y6512" s="339"/>
    </row>
    <row r="6513" ht="15.75" customHeight="1">
      <c r="A6513" s="336" t="str">
        <f>'Page 1 - General Information'!$G$12</f>
        <v>123468402</v>
      </c>
      <c r="B6513" s="295" t="str">
        <f>'Page 1 - General Information'!$G$16</f>
        <v>3395</v>
      </c>
      <c r="C6513" s="337" t="s">
        <v>164</v>
      </c>
      <c r="N6513" s="464" t="s">
        <v>1132</v>
      </c>
      <c r="R6513" s="388" t="s">
        <v>1134</v>
      </c>
      <c r="S6513" s="295" t="s">
        <v>21443</v>
      </c>
      <c r="T6513" s="466"/>
      <c r="V6513" s="492" t="str">
        <f>'Page 1 - General Information'!G35</f>
        <v>610-205-3981</v>
      </c>
      <c r="X6513" s="339"/>
      <c r="Y6513" s="339"/>
    </row>
    <row r="6514" ht="15.75" customHeight="1">
      <c r="A6514" s="336" t="str">
        <f>'Page 1 - General Information'!$G$12</f>
        <v>123468402</v>
      </c>
      <c r="B6514" s="295" t="str">
        <f>'Page 1 - General Information'!$G$16</f>
        <v>3395</v>
      </c>
      <c r="C6514" s="337" t="s">
        <v>164</v>
      </c>
      <c r="N6514" s="464" t="s">
        <v>1132</v>
      </c>
      <c r="R6514" s="388" t="s">
        <v>1134</v>
      </c>
      <c r="S6514" s="295" t="s">
        <v>21444</v>
      </c>
      <c r="T6514" s="466"/>
      <c r="V6514" s="466" t="str">
        <f>'Page 1 - General Information'!M35</f>
        <v/>
      </c>
      <c r="X6514" s="339"/>
      <c r="Y6514" s="339"/>
    </row>
    <row r="6515" ht="15.75" customHeight="1">
      <c r="A6515" s="336" t="str">
        <f>'Page 1 - General Information'!$G$12</f>
        <v>123468402</v>
      </c>
      <c r="B6515" s="295" t="str">
        <f>'Page 1 - General Information'!$G$16</f>
        <v>3395</v>
      </c>
      <c r="C6515" s="337" t="s">
        <v>164</v>
      </c>
      <c r="N6515" s="464" t="s">
        <v>1132</v>
      </c>
      <c r="R6515" s="388" t="s">
        <v>1134</v>
      </c>
      <c r="S6515" s="295" t="s">
        <v>21445</v>
      </c>
      <c r="T6515" s="466"/>
      <c r="V6515" s="466" t="str">
        <f>'Page 1 - General Information'!G36</f>
        <v>mfabrizio@umasd.org</v>
      </c>
      <c r="X6515" s="339"/>
      <c r="Y6515" s="339"/>
    </row>
    <row r="6516" ht="15.75" customHeight="1">
      <c r="A6516" s="336" t="str">
        <f>'Page 1 - General Information'!$G$12</f>
        <v>123468402</v>
      </c>
      <c r="B6516" s="295" t="str">
        <f>'Page 1 - General Information'!$G$16</f>
        <v>3395</v>
      </c>
      <c r="C6516" s="337" t="s">
        <v>164</v>
      </c>
      <c r="D6516" s="464"/>
      <c r="E6516" s="464"/>
      <c r="F6516" s="342"/>
      <c r="G6516" s="342"/>
      <c r="H6516" s="342"/>
      <c r="I6516" s="342"/>
      <c r="J6516" s="342"/>
      <c r="K6516" s="342"/>
      <c r="L6516" s="342"/>
      <c r="M6516" s="342"/>
      <c r="N6516" s="464" t="s">
        <v>1132</v>
      </c>
      <c r="O6516" s="342"/>
      <c r="P6516" s="342"/>
      <c r="Q6516" s="342"/>
      <c r="R6516" s="2" t="s">
        <v>1134</v>
      </c>
      <c r="S6516" s="464" t="s">
        <v>21446</v>
      </c>
      <c r="T6516" s="493"/>
      <c r="V6516" s="295" t="str">
        <f>'Page 5 - Comments'!E15</f>
        <v>We do not have  Rifle Team.  We have a Crew team that competes in the Spring.  It is a Boys and Girls team.  Our Boys Golf team ran as a "Co-Ed" team comprised of both boys and girls. </v>
      </c>
      <c r="X6516" s="339"/>
      <c r="Y6516" s="339"/>
    </row>
    <row r="6517" ht="15.75" customHeight="1">
      <c r="A6517" s="336" t="str">
        <f>'Page 1 - General Information'!$G$12</f>
        <v>123468402</v>
      </c>
      <c r="B6517" s="295" t="str">
        <f>'Page 1 - General Information'!$G$16</f>
        <v>3395</v>
      </c>
      <c r="C6517" s="337" t="s">
        <v>164</v>
      </c>
      <c r="N6517" s="295" t="s">
        <v>165</v>
      </c>
      <c r="O6517" s="494">
        <f>'Page 4 - Gender and Race Info'!O$14</f>
        <v>0</v>
      </c>
      <c r="Q6517" s="490"/>
      <c r="S6517" s="337" t="s">
        <v>21447</v>
      </c>
      <c r="X6517" s="339"/>
      <c r="Y6517" s="339"/>
    </row>
    <row r="6518" ht="15.75" customHeight="1">
      <c r="A6518" s="336" t="str">
        <f>'Page 1 - General Information'!$G$12</f>
        <v>123468402</v>
      </c>
      <c r="B6518" s="295" t="str">
        <f>'Page 1 - General Information'!$G$16</f>
        <v>3395</v>
      </c>
      <c r="C6518" s="337" t="s">
        <v>164</v>
      </c>
      <c r="N6518" s="295" t="s">
        <v>165</v>
      </c>
      <c r="O6518" s="494">
        <f>'Page 4 - Gender and Race Info'!P$14</f>
        <v>47</v>
      </c>
      <c r="Q6518" s="490"/>
      <c r="S6518" s="337" t="s">
        <v>21448</v>
      </c>
      <c r="X6518" s="339"/>
      <c r="Y6518" s="339"/>
    </row>
    <row r="6519" ht="15.75" customHeight="1">
      <c r="A6519" s="336" t="str">
        <f>'Page 1 - General Information'!$G$12</f>
        <v>123468402</v>
      </c>
      <c r="B6519" s="295" t="str">
        <f>'Page 1 - General Information'!$G$16</f>
        <v>3395</v>
      </c>
      <c r="C6519" s="337" t="s">
        <v>164</v>
      </c>
      <c r="N6519" s="295" t="s">
        <v>165</v>
      </c>
      <c r="O6519" s="494">
        <f>'Page 4 - Gender and Race Info'!Q$14</f>
        <v>35</v>
      </c>
      <c r="Q6519" s="490"/>
      <c r="S6519" s="337" t="s">
        <v>21449</v>
      </c>
      <c r="X6519" s="339"/>
      <c r="Y6519" s="339"/>
    </row>
    <row r="6520" ht="15.75" customHeight="1">
      <c r="A6520" s="336" t="str">
        <f>'Page 1 - General Information'!$G$12</f>
        <v>123468402</v>
      </c>
      <c r="B6520" s="295" t="str">
        <f>'Page 1 - General Information'!$G$16</f>
        <v>3395</v>
      </c>
      <c r="C6520" s="337" t="s">
        <v>164</v>
      </c>
      <c r="N6520" s="295" t="s">
        <v>165</v>
      </c>
      <c r="O6520" s="494">
        <f>'Page 4 - Gender and Race Info'!R$14</f>
        <v>146</v>
      </c>
      <c r="Q6520" s="490"/>
      <c r="S6520" s="337" t="s">
        <v>21450</v>
      </c>
      <c r="X6520" s="339"/>
      <c r="Y6520" s="339"/>
    </row>
    <row r="6521" ht="15.75" customHeight="1">
      <c r="A6521" s="336" t="str">
        <f>'Page 1 - General Information'!$G$12</f>
        <v>123468402</v>
      </c>
      <c r="B6521" s="295" t="str">
        <f>'Page 1 - General Information'!$G$16</f>
        <v>3395</v>
      </c>
      <c r="C6521" s="337" t="s">
        <v>164</v>
      </c>
      <c r="N6521" s="295" t="s">
        <v>165</v>
      </c>
      <c r="O6521" s="494">
        <f>'Page 4 - Gender and Race Info'!S$14</f>
        <v>22</v>
      </c>
      <c r="Q6521" s="490"/>
      <c r="S6521" s="337" t="s">
        <v>21451</v>
      </c>
      <c r="X6521" s="339"/>
      <c r="Y6521" s="339"/>
    </row>
    <row r="6522" ht="15.75" customHeight="1">
      <c r="A6522" s="336" t="str">
        <f>'Page 1 - General Information'!$G$12</f>
        <v>123468402</v>
      </c>
      <c r="B6522" s="295" t="str">
        <f>'Page 1 - General Information'!$G$16</f>
        <v>3395</v>
      </c>
      <c r="C6522" s="337" t="s">
        <v>164</v>
      </c>
      <c r="N6522" s="295" t="s">
        <v>165</v>
      </c>
      <c r="O6522" s="494">
        <f>'Page 4 - Gender and Race Info'!T$14</f>
        <v>42</v>
      </c>
      <c r="Q6522" s="490"/>
      <c r="S6522" s="337" t="s">
        <v>21452</v>
      </c>
      <c r="X6522" s="339"/>
      <c r="Y6522" s="339"/>
    </row>
    <row r="6523" ht="15.75" customHeight="1">
      <c r="A6523" s="336" t="str">
        <f>'Page 1 - General Information'!$G$12</f>
        <v>123468402</v>
      </c>
      <c r="B6523" s="295" t="str">
        <f>'Page 1 - General Information'!$G$16</f>
        <v>3395</v>
      </c>
      <c r="C6523" s="337" t="s">
        <v>164</v>
      </c>
      <c r="N6523" s="295" t="s">
        <v>165</v>
      </c>
      <c r="O6523" s="494">
        <f>'Page 4 - Gender and Race Info'!U$14</f>
        <v>0</v>
      </c>
      <c r="Q6523" s="490"/>
      <c r="S6523" s="337" t="s">
        <v>21453</v>
      </c>
      <c r="X6523" s="339"/>
      <c r="Y6523" s="339"/>
    </row>
    <row r="6524" ht="15.75" customHeight="1">
      <c r="A6524" s="336" t="str">
        <f>'Page 1 - General Information'!$G$12</f>
        <v>123468402</v>
      </c>
      <c r="B6524" s="295" t="str">
        <f>'Page 1 - General Information'!$G$16</f>
        <v>3395</v>
      </c>
      <c r="C6524" s="337" t="s">
        <v>164</v>
      </c>
      <c r="N6524" s="295" t="s">
        <v>165</v>
      </c>
      <c r="O6524" s="494">
        <f>'Page 4 - Gender and Race Info'!O$15</f>
        <v>0</v>
      </c>
      <c r="Q6524" s="490"/>
      <c r="S6524" s="337" t="s">
        <v>21454</v>
      </c>
      <c r="X6524" s="339"/>
      <c r="Y6524" s="339"/>
    </row>
    <row r="6525" ht="15.75" customHeight="1">
      <c r="A6525" s="336" t="str">
        <f>'Page 1 - General Information'!$G$12</f>
        <v>123468402</v>
      </c>
      <c r="B6525" s="295" t="str">
        <f>'Page 1 - General Information'!$G$16</f>
        <v>3395</v>
      </c>
      <c r="C6525" s="337" t="s">
        <v>164</v>
      </c>
      <c r="N6525" s="295" t="s">
        <v>165</v>
      </c>
      <c r="O6525" s="494">
        <f>'Page 4 - Gender and Race Info'!P$15</f>
        <v>45</v>
      </c>
      <c r="Q6525" s="490"/>
      <c r="S6525" s="337" t="s">
        <v>21455</v>
      </c>
      <c r="X6525" s="339"/>
      <c r="Y6525" s="339"/>
    </row>
    <row r="6526" ht="15.75" customHeight="1">
      <c r="A6526" s="336" t="str">
        <f>'Page 1 - General Information'!$G$12</f>
        <v>123468402</v>
      </c>
      <c r="B6526" s="295" t="str">
        <f>'Page 1 - General Information'!$G$16</f>
        <v>3395</v>
      </c>
      <c r="C6526" s="337" t="s">
        <v>164</v>
      </c>
      <c r="N6526" s="295" t="s">
        <v>165</v>
      </c>
      <c r="O6526" s="494">
        <f>'Page 4 - Gender and Race Info'!Q$15</f>
        <v>42</v>
      </c>
      <c r="Q6526" s="490"/>
      <c r="S6526" s="337" t="s">
        <v>21456</v>
      </c>
      <c r="X6526" s="339"/>
      <c r="Y6526" s="339"/>
    </row>
    <row r="6527" ht="15.75" customHeight="1">
      <c r="A6527" s="336" t="str">
        <f>'Page 1 - General Information'!$G$12</f>
        <v>123468402</v>
      </c>
      <c r="B6527" s="295" t="str">
        <f>'Page 1 - General Information'!$G$16</f>
        <v>3395</v>
      </c>
      <c r="C6527" s="337" t="s">
        <v>164</v>
      </c>
      <c r="N6527" s="295" t="s">
        <v>165</v>
      </c>
      <c r="O6527" s="494">
        <f>'Page 4 - Gender and Race Info'!R$15</f>
        <v>125</v>
      </c>
      <c r="Q6527" s="490"/>
      <c r="S6527" s="337" t="s">
        <v>21457</v>
      </c>
      <c r="X6527" s="339"/>
      <c r="Y6527" s="339"/>
    </row>
    <row r="6528" ht="15.75" customHeight="1">
      <c r="A6528" s="336" t="str">
        <f>'Page 1 - General Information'!$G$12</f>
        <v>123468402</v>
      </c>
      <c r="B6528" s="295" t="str">
        <f>'Page 1 - General Information'!$G$16</f>
        <v>3395</v>
      </c>
      <c r="C6528" s="337" t="s">
        <v>164</v>
      </c>
      <c r="N6528" s="295" t="s">
        <v>165</v>
      </c>
      <c r="O6528" s="494">
        <f>'Page 4 - Gender and Race Info'!S$15</f>
        <v>16</v>
      </c>
      <c r="Q6528" s="490"/>
      <c r="S6528" s="337" t="s">
        <v>21458</v>
      </c>
      <c r="X6528" s="339"/>
      <c r="Y6528" s="339"/>
    </row>
    <row r="6529" ht="15.75" customHeight="1">
      <c r="A6529" s="336" t="str">
        <f>'Page 1 - General Information'!$G$12</f>
        <v>123468402</v>
      </c>
      <c r="B6529" s="295" t="str">
        <f>'Page 1 - General Information'!$G$16</f>
        <v>3395</v>
      </c>
      <c r="C6529" s="337" t="s">
        <v>164</v>
      </c>
      <c r="N6529" s="295" t="s">
        <v>165</v>
      </c>
      <c r="O6529" s="494">
        <f>'Page 4 - Gender and Race Info'!T$15</f>
        <v>29</v>
      </c>
      <c r="Q6529" s="490"/>
      <c r="S6529" s="337" t="s">
        <v>21459</v>
      </c>
      <c r="X6529" s="339"/>
      <c r="Y6529" s="339"/>
    </row>
    <row r="6530" ht="15.75" customHeight="1">
      <c r="A6530" s="336" t="str">
        <f>'Page 1 - General Information'!$G$12</f>
        <v>123468402</v>
      </c>
      <c r="B6530" s="295" t="str">
        <f>'Page 1 - General Information'!$G$16</f>
        <v>3395</v>
      </c>
      <c r="C6530" s="337" t="s">
        <v>164</v>
      </c>
      <c r="N6530" s="295" t="s">
        <v>165</v>
      </c>
      <c r="O6530" s="494">
        <f>'Page 4 - Gender and Race Info'!U$15</f>
        <v>0</v>
      </c>
      <c r="Q6530" s="490"/>
      <c r="S6530" s="337" t="s">
        <v>21460</v>
      </c>
      <c r="X6530" s="339"/>
      <c r="Y6530" s="339"/>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2.57"/>
    <col customWidth="1" min="2" max="2" width="45.71"/>
    <col customWidth="1" min="3" max="3" width="14.29"/>
    <col customWidth="1" min="4" max="4" width="24.86"/>
    <col customWidth="1" min="5" max="26" width="8.86"/>
  </cols>
  <sheetData>
    <row r="1" ht="12.75" customHeight="1">
      <c r="A1" s="377" t="s">
        <v>541</v>
      </c>
      <c r="B1" s="378" t="s">
        <v>542</v>
      </c>
      <c r="C1" s="378" t="s">
        <v>541</v>
      </c>
      <c r="D1" s="379" t="s">
        <v>544</v>
      </c>
      <c r="E1" s="380" t="s">
        <v>545</v>
      </c>
      <c r="F1" s="381"/>
      <c r="G1" s="381"/>
      <c r="H1" s="381"/>
      <c r="I1" s="381"/>
      <c r="J1" s="381"/>
      <c r="K1" s="381"/>
      <c r="L1" s="381"/>
      <c r="M1" s="381"/>
      <c r="N1" s="381"/>
      <c r="O1" s="381"/>
      <c r="P1" s="381"/>
      <c r="Q1" s="381"/>
      <c r="R1" s="381"/>
      <c r="S1" s="381"/>
      <c r="T1" s="381"/>
      <c r="U1" s="381"/>
      <c r="V1" s="381"/>
      <c r="W1" s="381"/>
      <c r="X1" s="381"/>
      <c r="Y1" s="381"/>
      <c r="Z1" s="381"/>
    </row>
    <row r="2" ht="15.0" customHeight="1">
      <c r="A2" s="377" t="s">
        <v>547</v>
      </c>
      <c r="B2" s="382" t="s">
        <v>549</v>
      </c>
      <c r="C2" s="377" t="s">
        <v>547</v>
      </c>
      <c r="D2" s="383"/>
      <c r="E2" s="384"/>
      <c r="F2" s="384"/>
      <c r="G2" s="384"/>
      <c r="H2" s="384"/>
      <c r="I2" s="384"/>
      <c r="J2" s="384"/>
      <c r="K2" s="384"/>
      <c r="L2" s="384"/>
      <c r="M2" s="384"/>
      <c r="N2" s="384"/>
      <c r="O2" s="384"/>
      <c r="P2" s="384"/>
      <c r="Q2" s="384"/>
      <c r="R2" s="384"/>
      <c r="S2" s="384"/>
      <c r="T2" s="384"/>
      <c r="U2" s="384"/>
      <c r="V2" s="384"/>
      <c r="W2" s="384"/>
      <c r="X2" s="384"/>
      <c r="Y2" s="384"/>
      <c r="Z2" s="384"/>
    </row>
    <row r="3" ht="15.0" customHeight="1">
      <c r="A3" s="377" t="s">
        <v>554</v>
      </c>
      <c r="B3" s="295" t="s">
        <v>555</v>
      </c>
      <c r="C3" s="377" t="s">
        <v>554</v>
      </c>
      <c r="D3" s="295" t="s">
        <v>556</v>
      </c>
      <c r="E3" s="384"/>
      <c r="F3" s="384"/>
      <c r="G3" s="384"/>
      <c r="H3" s="384"/>
      <c r="I3" s="384"/>
      <c r="J3" s="384"/>
      <c r="K3" s="384"/>
      <c r="L3" s="384"/>
      <c r="M3" s="384"/>
      <c r="N3" s="384"/>
      <c r="O3" s="384"/>
      <c r="P3" s="384"/>
      <c r="Q3" s="384"/>
      <c r="R3" s="384"/>
      <c r="S3" s="384"/>
      <c r="T3" s="384"/>
      <c r="U3" s="384"/>
      <c r="V3" s="384"/>
      <c r="W3" s="384"/>
      <c r="X3" s="384"/>
      <c r="Y3" s="384"/>
      <c r="Z3" s="384"/>
    </row>
    <row r="4" ht="15.0" customHeight="1">
      <c r="A4" s="377" t="s">
        <v>558</v>
      </c>
      <c r="B4" s="295" t="s">
        <v>559</v>
      </c>
      <c r="C4" s="377" t="s">
        <v>558</v>
      </c>
      <c r="D4" s="295" t="s">
        <v>560</v>
      </c>
      <c r="E4" s="384"/>
      <c r="F4" s="384"/>
      <c r="G4" s="384"/>
      <c r="H4" s="384"/>
      <c r="I4" s="384"/>
      <c r="J4" s="384"/>
      <c r="K4" s="384"/>
      <c r="L4" s="384"/>
      <c r="M4" s="384"/>
      <c r="N4" s="384"/>
      <c r="O4" s="384"/>
      <c r="P4" s="384"/>
      <c r="Q4" s="384"/>
      <c r="R4" s="384"/>
      <c r="S4" s="384"/>
      <c r="T4" s="384"/>
      <c r="U4" s="384"/>
      <c r="V4" s="384"/>
      <c r="W4" s="384"/>
      <c r="X4" s="384"/>
      <c r="Y4" s="384"/>
      <c r="Z4" s="384"/>
    </row>
    <row r="5" ht="15.0" customHeight="1">
      <c r="A5" s="377" t="s">
        <v>562</v>
      </c>
      <c r="B5" s="295" t="s">
        <v>563</v>
      </c>
      <c r="C5" s="377" t="s">
        <v>562</v>
      </c>
      <c r="D5" s="295" t="s">
        <v>560</v>
      </c>
      <c r="E5" s="384"/>
      <c r="F5" s="384"/>
      <c r="G5" s="384"/>
      <c r="H5" s="384"/>
      <c r="I5" s="384"/>
      <c r="J5" s="384"/>
      <c r="K5" s="384"/>
      <c r="L5" s="384"/>
      <c r="M5" s="384"/>
      <c r="N5" s="384"/>
      <c r="O5" s="384"/>
      <c r="P5" s="384"/>
      <c r="Q5" s="384"/>
      <c r="R5" s="384"/>
      <c r="S5" s="384"/>
      <c r="T5" s="384"/>
      <c r="U5" s="384"/>
      <c r="V5" s="384"/>
      <c r="W5" s="384"/>
      <c r="X5" s="384"/>
      <c r="Y5" s="384"/>
      <c r="Z5" s="384"/>
    </row>
    <row r="6" ht="15.0" customHeight="1">
      <c r="A6" s="377" t="s">
        <v>564</v>
      </c>
      <c r="B6" s="295" t="s">
        <v>566</v>
      </c>
      <c r="C6" s="377" t="s">
        <v>564</v>
      </c>
      <c r="D6" s="295" t="s">
        <v>556</v>
      </c>
      <c r="E6" s="384"/>
      <c r="F6" s="384"/>
      <c r="G6" s="384"/>
      <c r="H6" s="384"/>
      <c r="I6" s="384"/>
      <c r="J6" s="384"/>
      <c r="K6" s="384"/>
      <c r="L6" s="384"/>
      <c r="M6" s="384"/>
      <c r="N6" s="384"/>
      <c r="O6" s="384"/>
      <c r="P6" s="384"/>
      <c r="Q6" s="384"/>
      <c r="R6" s="384"/>
      <c r="S6" s="384"/>
      <c r="T6" s="384"/>
      <c r="U6" s="384"/>
      <c r="V6" s="384"/>
      <c r="W6" s="384"/>
      <c r="X6" s="384"/>
      <c r="Y6" s="384"/>
      <c r="Z6" s="384"/>
    </row>
    <row r="7" ht="15.0" customHeight="1">
      <c r="A7" s="377" t="s">
        <v>567</v>
      </c>
      <c r="B7" s="295" t="s">
        <v>568</v>
      </c>
      <c r="C7" s="377" t="s">
        <v>567</v>
      </c>
      <c r="D7" s="295" t="s">
        <v>569</v>
      </c>
      <c r="E7" s="384"/>
      <c r="F7" s="384"/>
      <c r="G7" s="384"/>
      <c r="H7" s="384"/>
      <c r="I7" s="384"/>
      <c r="J7" s="384"/>
      <c r="K7" s="384"/>
      <c r="L7" s="384"/>
      <c r="M7" s="384"/>
      <c r="N7" s="384"/>
      <c r="O7" s="384"/>
      <c r="P7" s="384"/>
      <c r="Q7" s="384"/>
      <c r="R7" s="384"/>
      <c r="S7" s="384"/>
      <c r="T7" s="384"/>
      <c r="U7" s="384"/>
      <c r="V7" s="384"/>
      <c r="W7" s="384"/>
      <c r="X7" s="384"/>
      <c r="Y7" s="384"/>
      <c r="Z7" s="384"/>
    </row>
    <row r="8" ht="15.0" customHeight="1">
      <c r="A8" s="377" t="s">
        <v>571</v>
      </c>
      <c r="B8" s="295" t="s">
        <v>572</v>
      </c>
      <c r="C8" s="377" t="s">
        <v>571</v>
      </c>
      <c r="D8" s="295" t="s">
        <v>556</v>
      </c>
      <c r="E8" s="384"/>
      <c r="F8" s="384"/>
      <c r="G8" s="384"/>
      <c r="H8" s="384"/>
      <c r="I8" s="384"/>
      <c r="J8" s="384"/>
      <c r="K8" s="384"/>
      <c r="L8" s="384"/>
      <c r="M8" s="384"/>
      <c r="N8" s="384"/>
      <c r="O8" s="384"/>
      <c r="P8" s="384"/>
      <c r="Q8" s="384"/>
      <c r="R8" s="384"/>
      <c r="S8" s="384"/>
      <c r="T8" s="384"/>
      <c r="U8" s="384"/>
      <c r="V8" s="384"/>
      <c r="W8" s="384"/>
      <c r="X8" s="384"/>
      <c r="Y8" s="384"/>
      <c r="Z8" s="384"/>
    </row>
    <row r="9" ht="15.0" customHeight="1">
      <c r="A9" s="377" t="s">
        <v>574</v>
      </c>
      <c r="B9" s="295" t="s">
        <v>575</v>
      </c>
      <c r="C9" s="377" t="s">
        <v>574</v>
      </c>
      <c r="D9" s="295" t="s">
        <v>560</v>
      </c>
      <c r="E9" s="384"/>
      <c r="F9" s="384"/>
      <c r="G9" s="384"/>
      <c r="H9" s="384"/>
      <c r="I9" s="384"/>
      <c r="J9" s="384"/>
      <c r="K9" s="384"/>
      <c r="L9" s="384"/>
      <c r="M9" s="384"/>
      <c r="N9" s="384"/>
      <c r="O9" s="384"/>
      <c r="P9" s="384"/>
      <c r="Q9" s="384"/>
      <c r="R9" s="384"/>
      <c r="S9" s="384"/>
      <c r="T9" s="384"/>
      <c r="U9" s="384"/>
      <c r="V9" s="384"/>
      <c r="W9" s="384"/>
      <c r="X9" s="384"/>
      <c r="Y9" s="384"/>
      <c r="Z9" s="384"/>
    </row>
    <row r="10" ht="15.0" customHeight="1">
      <c r="A10" s="377" t="s">
        <v>576</v>
      </c>
      <c r="B10" s="295" t="s">
        <v>577</v>
      </c>
      <c r="C10" s="377" t="s">
        <v>576</v>
      </c>
      <c r="D10" s="295" t="s">
        <v>560</v>
      </c>
      <c r="E10" s="384"/>
      <c r="F10" s="384"/>
      <c r="G10" s="384"/>
      <c r="H10" s="384"/>
      <c r="I10" s="384"/>
      <c r="J10" s="384"/>
      <c r="K10" s="384"/>
      <c r="L10" s="384"/>
      <c r="M10" s="384"/>
      <c r="N10" s="384"/>
      <c r="O10" s="384"/>
      <c r="P10" s="384"/>
      <c r="Q10" s="384"/>
      <c r="R10" s="384"/>
      <c r="S10" s="384"/>
      <c r="T10" s="384"/>
      <c r="U10" s="384"/>
      <c r="V10" s="384"/>
      <c r="W10" s="384"/>
      <c r="X10" s="384"/>
      <c r="Y10" s="384"/>
      <c r="Z10" s="384"/>
    </row>
    <row r="11" ht="15.0" customHeight="1">
      <c r="A11" s="377" t="s">
        <v>579</v>
      </c>
      <c r="B11" s="295" t="s">
        <v>580</v>
      </c>
      <c r="C11" s="377" t="s">
        <v>579</v>
      </c>
      <c r="D11" s="295" t="s">
        <v>560</v>
      </c>
      <c r="E11" s="384"/>
      <c r="F11" s="384"/>
      <c r="G11" s="384"/>
      <c r="H11" s="384"/>
      <c r="I11" s="384"/>
      <c r="J11" s="384"/>
      <c r="K11" s="384"/>
      <c r="L11" s="384"/>
      <c r="M11" s="384"/>
      <c r="N11" s="384"/>
      <c r="O11" s="384"/>
      <c r="P11" s="384"/>
      <c r="Q11" s="384"/>
      <c r="R11" s="384"/>
      <c r="S11" s="384"/>
      <c r="T11" s="384"/>
      <c r="U11" s="384"/>
      <c r="V11" s="384"/>
      <c r="W11" s="384"/>
      <c r="X11" s="384"/>
      <c r="Y11" s="384"/>
      <c r="Z11" s="384"/>
    </row>
    <row r="12" ht="15.0" customHeight="1">
      <c r="A12" s="377" t="s">
        <v>582</v>
      </c>
      <c r="B12" s="295" t="s">
        <v>583</v>
      </c>
      <c r="C12" s="377" t="s">
        <v>582</v>
      </c>
      <c r="D12" s="295" t="s">
        <v>560</v>
      </c>
      <c r="E12" s="384"/>
      <c r="F12" s="384"/>
      <c r="G12" s="384"/>
      <c r="H12" s="384"/>
      <c r="I12" s="384"/>
      <c r="J12" s="384"/>
      <c r="K12" s="384"/>
      <c r="L12" s="384"/>
      <c r="M12" s="384"/>
      <c r="N12" s="384"/>
      <c r="O12" s="384"/>
      <c r="P12" s="384"/>
      <c r="Q12" s="384"/>
      <c r="R12" s="384"/>
      <c r="S12" s="384"/>
      <c r="T12" s="384"/>
      <c r="U12" s="384"/>
      <c r="V12" s="384"/>
      <c r="W12" s="384"/>
      <c r="X12" s="384"/>
      <c r="Y12" s="384"/>
      <c r="Z12" s="384"/>
    </row>
    <row r="13" ht="15.0" customHeight="1">
      <c r="A13" s="377" t="s">
        <v>586</v>
      </c>
      <c r="B13" s="295" t="s">
        <v>587</v>
      </c>
      <c r="C13" s="377" t="s">
        <v>586</v>
      </c>
      <c r="D13" s="295" t="s">
        <v>560</v>
      </c>
      <c r="E13" s="384"/>
      <c r="F13" s="384"/>
      <c r="G13" s="384"/>
      <c r="H13" s="384"/>
      <c r="I13" s="384"/>
      <c r="J13" s="384"/>
      <c r="K13" s="384"/>
      <c r="L13" s="384"/>
      <c r="M13" s="384"/>
      <c r="N13" s="384"/>
      <c r="O13" s="384"/>
      <c r="P13" s="384"/>
      <c r="Q13" s="384"/>
      <c r="R13" s="384"/>
      <c r="S13" s="384"/>
      <c r="T13" s="384"/>
      <c r="U13" s="384"/>
      <c r="V13" s="384"/>
      <c r="W13" s="384"/>
      <c r="X13" s="384"/>
      <c r="Y13" s="384"/>
      <c r="Z13" s="384"/>
    </row>
    <row r="14" ht="15.0" customHeight="1">
      <c r="A14" s="377" t="s">
        <v>589</v>
      </c>
      <c r="B14" s="295" t="s">
        <v>590</v>
      </c>
      <c r="C14" s="377" t="s">
        <v>589</v>
      </c>
      <c r="D14" s="295" t="s">
        <v>569</v>
      </c>
      <c r="E14" s="384"/>
      <c r="F14" s="384"/>
      <c r="G14" s="384"/>
      <c r="H14" s="384"/>
      <c r="I14" s="384"/>
      <c r="J14" s="384"/>
      <c r="K14" s="384"/>
      <c r="L14" s="384"/>
      <c r="M14" s="384"/>
      <c r="N14" s="384"/>
      <c r="O14" s="384"/>
      <c r="P14" s="384"/>
      <c r="Q14" s="384"/>
      <c r="R14" s="384"/>
      <c r="S14" s="384"/>
      <c r="T14" s="384"/>
      <c r="U14" s="384"/>
      <c r="V14" s="384"/>
      <c r="W14" s="384"/>
      <c r="X14" s="384"/>
      <c r="Y14" s="384"/>
      <c r="Z14" s="384"/>
    </row>
    <row r="15" ht="15.0" customHeight="1">
      <c r="A15" s="377" t="s">
        <v>592</v>
      </c>
      <c r="B15" s="295" t="s">
        <v>593</v>
      </c>
      <c r="C15" s="377" t="s">
        <v>592</v>
      </c>
      <c r="D15" s="295" t="s">
        <v>560</v>
      </c>
      <c r="E15" s="384"/>
      <c r="F15" s="384"/>
      <c r="G15" s="384"/>
      <c r="H15" s="384"/>
      <c r="I15" s="384"/>
      <c r="J15" s="384"/>
      <c r="K15" s="384"/>
      <c r="L15" s="384"/>
      <c r="M15" s="384"/>
      <c r="N15" s="384"/>
      <c r="O15" s="384"/>
      <c r="P15" s="384"/>
      <c r="Q15" s="384"/>
      <c r="R15" s="384"/>
      <c r="S15" s="384"/>
      <c r="T15" s="384"/>
      <c r="U15" s="384"/>
      <c r="V15" s="384"/>
      <c r="W15" s="384"/>
      <c r="X15" s="384"/>
      <c r="Y15" s="384"/>
      <c r="Z15" s="384"/>
    </row>
    <row r="16" ht="15.0" customHeight="1">
      <c r="A16" s="377" t="s">
        <v>595</v>
      </c>
      <c r="B16" s="295" t="s">
        <v>596</v>
      </c>
      <c r="C16" s="377" t="s">
        <v>595</v>
      </c>
      <c r="D16" s="295" t="s">
        <v>560</v>
      </c>
      <c r="E16" s="384"/>
      <c r="F16" s="384"/>
      <c r="G16" s="384"/>
      <c r="H16" s="384"/>
      <c r="I16" s="384"/>
      <c r="J16" s="384"/>
      <c r="K16" s="384"/>
      <c r="L16" s="384"/>
      <c r="M16" s="384"/>
      <c r="N16" s="384"/>
      <c r="O16" s="384"/>
      <c r="P16" s="384"/>
      <c r="Q16" s="384"/>
      <c r="R16" s="384"/>
      <c r="S16" s="384"/>
      <c r="T16" s="384"/>
      <c r="U16" s="384"/>
      <c r="V16" s="384"/>
      <c r="W16" s="384"/>
      <c r="X16" s="384"/>
      <c r="Y16" s="384"/>
      <c r="Z16" s="384"/>
    </row>
    <row r="17" ht="15.0" customHeight="1">
      <c r="A17" s="377" t="s">
        <v>598</v>
      </c>
      <c r="B17" s="295" t="s">
        <v>599</v>
      </c>
      <c r="C17" s="377" t="s">
        <v>598</v>
      </c>
      <c r="D17" s="295" t="s">
        <v>560</v>
      </c>
      <c r="E17" s="384"/>
      <c r="F17" s="384"/>
      <c r="G17" s="384"/>
      <c r="H17" s="384"/>
      <c r="I17" s="384"/>
      <c r="J17" s="384"/>
      <c r="K17" s="384"/>
      <c r="L17" s="384"/>
      <c r="M17" s="384"/>
      <c r="N17" s="384"/>
      <c r="O17" s="384"/>
      <c r="P17" s="384"/>
      <c r="Q17" s="384"/>
      <c r="R17" s="384"/>
      <c r="S17" s="384"/>
      <c r="T17" s="384"/>
      <c r="U17" s="384"/>
      <c r="V17" s="384"/>
      <c r="W17" s="384"/>
      <c r="X17" s="384"/>
      <c r="Y17" s="384"/>
      <c r="Z17" s="384"/>
    </row>
    <row r="18" ht="15.0" customHeight="1">
      <c r="A18" s="377" t="s">
        <v>601</v>
      </c>
      <c r="B18" s="295" t="s">
        <v>603</v>
      </c>
      <c r="C18" s="377" t="s">
        <v>601</v>
      </c>
      <c r="D18" s="295" t="s">
        <v>560</v>
      </c>
      <c r="E18" s="384"/>
      <c r="F18" s="384"/>
      <c r="G18" s="384"/>
      <c r="H18" s="384"/>
      <c r="I18" s="384"/>
      <c r="J18" s="384"/>
      <c r="K18" s="384"/>
      <c r="L18" s="384"/>
      <c r="M18" s="384"/>
      <c r="N18" s="384"/>
      <c r="O18" s="384"/>
      <c r="P18" s="384"/>
      <c r="Q18" s="384"/>
      <c r="R18" s="384"/>
      <c r="S18" s="384"/>
      <c r="T18" s="384"/>
      <c r="U18" s="384"/>
      <c r="V18" s="384"/>
      <c r="W18" s="384"/>
      <c r="X18" s="384"/>
      <c r="Y18" s="384"/>
      <c r="Z18" s="384"/>
    </row>
    <row r="19" ht="15.0" customHeight="1">
      <c r="A19" s="377" t="s">
        <v>605</v>
      </c>
      <c r="B19" s="295" t="s">
        <v>606</v>
      </c>
      <c r="C19" s="377" t="s">
        <v>605</v>
      </c>
      <c r="D19" s="295" t="s">
        <v>569</v>
      </c>
      <c r="E19" s="384"/>
      <c r="F19" s="384"/>
      <c r="G19" s="384"/>
      <c r="H19" s="384"/>
      <c r="I19" s="384"/>
      <c r="J19" s="384"/>
      <c r="K19" s="384"/>
      <c r="L19" s="384"/>
      <c r="M19" s="384"/>
      <c r="N19" s="384"/>
      <c r="O19" s="384"/>
      <c r="P19" s="384"/>
      <c r="Q19" s="384"/>
      <c r="R19" s="384"/>
      <c r="S19" s="384"/>
      <c r="T19" s="384"/>
      <c r="U19" s="384"/>
      <c r="V19" s="384"/>
      <c r="W19" s="384"/>
      <c r="X19" s="384"/>
      <c r="Y19" s="384"/>
      <c r="Z19" s="384"/>
    </row>
    <row r="20" ht="15.0" customHeight="1">
      <c r="A20" s="377" t="s">
        <v>608</v>
      </c>
      <c r="B20" s="295" t="s">
        <v>609</v>
      </c>
      <c r="C20" s="377" t="s">
        <v>608</v>
      </c>
      <c r="D20" s="295" t="s">
        <v>560</v>
      </c>
      <c r="E20" s="384"/>
      <c r="F20" s="384"/>
      <c r="G20" s="384"/>
      <c r="H20" s="384"/>
      <c r="I20" s="384"/>
      <c r="J20" s="384"/>
      <c r="K20" s="384"/>
      <c r="L20" s="384"/>
      <c r="M20" s="384"/>
      <c r="N20" s="384"/>
      <c r="O20" s="384"/>
      <c r="P20" s="384"/>
      <c r="Q20" s="384"/>
      <c r="R20" s="384"/>
      <c r="S20" s="384"/>
      <c r="T20" s="384"/>
      <c r="U20" s="384"/>
      <c r="V20" s="384"/>
      <c r="W20" s="384"/>
      <c r="X20" s="384"/>
      <c r="Y20" s="384"/>
      <c r="Z20" s="384"/>
    </row>
    <row r="21" ht="15.0" customHeight="1">
      <c r="A21" s="377" t="s">
        <v>611</v>
      </c>
      <c r="B21" s="295" t="s">
        <v>612</v>
      </c>
      <c r="C21" s="377" t="s">
        <v>611</v>
      </c>
      <c r="D21" s="295" t="s">
        <v>560</v>
      </c>
      <c r="E21" s="384"/>
      <c r="F21" s="384"/>
      <c r="G21" s="384"/>
      <c r="H21" s="384"/>
      <c r="I21" s="384"/>
      <c r="J21" s="384"/>
      <c r="K21" s="384"/>
      <c r="L21" s="384"/>
      <c r="M21" s="384"/>
      <c r="N21" s="384"/>
      <c r="O21" s="384"/>
      <c r="P21" s="384"/>
      <c r="Q21" s="384"/>
      <c r="R21" s="384"/>
      <c r="S21" s="384"/>
      <c r="T21" s="384"/>
      <c r="U21" s="384"/>
      <c r="V21" s="384"/>
      <c r="W21" s="384"/>
      <c r="X21" s="384"/>
      <c r="Y21" s="384"/>
      <c r="Z21" s="384"/>
    </row>
    <row r="22" ht="15.0" customHeight="1">
      <c r="A22" s="377" t="s">
        <v>613</v>
      </c>
      <c r="B22" s="295" t="s">
        <v>614</v>
      </c>
      <c r="C22" s="377" t="s">
        <v>613</v>
      </c>
      <c r="D22" s="295" t="s">
        <v>569</v>
      </c>
      <c r="E22" s="384"/>
      <c r="F22" s="384"/>
      <c r="G22" s="384"/>
      <c r="H22" s="384"/>
      <c r="I22" s="384"/>
      <c r="J22" s="384"/>
      <c r="K22" s="384"/>
      <c r="L22" s="384"/>
      <c r="M22" s="384"/>
      <c r="N22" s="384"/>
      <c r="O22" s="384"/>
      <c r="P22" s="384"/>
      <c r="Q22" s="384"/>
      <c r="R22" s="384"/>
      <c r="S22" s="384"/>
      <c r="T22" s="384"/>
      <c r="U22" s="384"/>
      <c r="V22" s="384"/>
      <c r="W22" s="384"/>
      <c r="X22" s="384"/>
      <c r="Y22" s="384"/>
      <c r="Z22" s="384"/>
    </row>
    <row r="23" ht="15.0" customHeight="1">
      <c r="A23" s="377" t="s">
        <v>616</v>
      </c>
      <c r="B23" s="295" t="s">
        <v>617</v>
      </c>
      <c r="C23" s="377" t="s">
        <v>616</v>
      </c>
      <c r="D23" s="295" t="s">
        <v>556</v>
      </c>
      <c r="E23" s="384"/>
      <c r="F23" s="384"/>
      <c r="G23" s="384"/>
      <c r="H23" s="384"/>
      <c r="I23" s="384"/>
      <c r="J23" s="384"/>
      <c r="K23" s="384"/>
      <c r="L23" s="384"/>
      <c r="M23" s="384"/>
      <c r="N23" s="384"/>
      <c r="O23" s="384"/>
      <c r="P23" s="384"/>
      <c r="Q23" s="384"/>
      <c r="R23" s="384"/>
      <c r="S23" s="384"/>
      <c r="T23" s="384"/>
      <c r="U23" s="384"/>
      <c r="V23" s="384"/>
      <c r="W23" s="384"/>
      <c r="X23" s="384"/>
      <c r="Y23" s="384"/>
      <c r="Z23" s="384"/>
    </row>
    <row r="24" ht="15.0" customHeight="1">
      <c r="A24" s="377" t="s">
        <v>618</v>
      </c>
      <c r="B24" s="295" t="s">
        <v>619</v>
      </c>
      <c r="C24" s="377" t="s">
        <v>618</v>
      </c>
      <c r="D24" s="295" t="s">
        <v>560</v>
      </c>
      <c r="E24" s="384"/>
      <c r="F24" s="384"/>
      <c r="G24" s="384"/>
      <c r="H24" s="384"/>
      <c r="I24" s="384"/>
      <c r="J24" s="384"/>
      <c r="K24" s="384"/>
      <c r="L24" s="384"/>
      <c r="M24" s="384"/>
      <c r="N24" s="384"/>
      <c r="O24" s="384"/>
      <c r="P24" s="384"/>
      <c r="Q24" s="384"/>
      <c r="R24" s="384"/>
      <c r="S24" s="384"/>
      <c r="T24" s="384"/>
      <c r="U24" s="384"/>
      <c r="V24" s="384"/>
      <c r="W24" s="384"/>
      <c r="X24" s="384"/>
      <c r="Y24" s="384"/>
      <c r="Z24" s="384"/>
    </row>
    <row r="25" ht="15.0" customHeight="1">
      <c r="A25" s="377" t="s">
        <v>620</v>
      </c>
      <c r="B25" s="295" t="s">
        <v>621</v>
      </c>
      <c r="C25" s="377" t="s">
        <v>620</v>
      </c>
      <c r="D25" s="295" t="s">
        <v>560</v>
      </c>
      <c r="E25" s="384"/>
      <c r="F25" s="384"/>
      <c r="G25" s="384"/>
      <c r="H25" s="384"/>
      <c r="I25" s="384"/>
      <c r="J25" s="384"/>
      <c r="K25" s="384"/>
      <c r="L25" s="384"/>
      <c r="M25" s="384"/>
      <c r="N25" s="384"/>
      <c r="O25" s="384"/>
      <c r="P25" s="384"/>
      <c r="Q25" s="384"/>
      <c r="R25" s="384"/>
      <c r="S25" s="384"/>
      <c r="T25" s="384"/>
      <c r="U25" s="384"/>
      <c r="V25" s="384"/>
      <c r="W25" s="384"/>
      <c r="X25" s="384"/>
      <c r="Y25" s="384"/>
      <c r="Z25" s="384"/>
    </row>
    <row r="26" ht="15.0" customHeight="1">
      <c r="A26" s="377" t="s">
        <v>622</v>
      </c>
      <c r="B26" s="295" t="s">
        <v>623</v>
      </c>
      <c r="C26" s="377" t="s">
        <v>622</v>
      </c>
      <c r="D26" s="295" t="s">
        <v>560</v>
      </c>
      <c r="E26" s="384"/>
      <c r="F26" s="384"/>
      <c r="G26" s="384"/>
      <c r="H26" s="384"/>
      <c r="I26" s="384"/>
      <c r="J26" s="384"/>
      <c r="K26" s="384"/>
      <c r="L26" s="384"/>
      <c r="M26" s="384"/>
      <c r="N26" s="384"/>
      <c r="O26" s="384"/>
      <c r="P26" s="384"/>
      <c r="Q26" s="384"/>
      <c r="R26" s="384"/>
      <c r="S26" s="384"/>
      <c r="T26" s="384"/>
      <c r="U26" s="384"/>
      <c r="V26" s="384"/>
      <c r="W26" s="384"/>
      <c r="X26" s="384"/>
      <c r="Y26" s="384"/>
      <c r="Z26" s="384"/>
    </row>
    <row r="27" ht="15.0" customHeight="1">
      <c r="A27" s="377" t="s">
        <v>625</v>
      </c>
      <c r="B27" s="295" t="s">
        <v>626</v>
      </c>
      <c r="C27" s="377" t="s">
        <v>625</v>
      </c>
      <c r="D27" s="295" t="s">
        <v>569</v>
      </c>
      <c r="E27" s="384"/>
      <c r="F27" s="384"/>
      <c r="G27" s="384"/>
      <c r="H27" s="384"/>
      <c r="I27" s="384"/>
      <c r="J27" s="384"/>
      <c r="K27" s="384"/>
      <c r="L27" s="384"/>
      <c r="M27" s="384"/>
      <c r="N27" s="384"/>
      <c r="O27" s="384"/>
      <c r="P27" s="384"/>
      <c r="Q27" s="384"/>
      <c r="R27" s="384"/>
      <c r="S27" s="384"/>
      <c r="T27" s="384"/>
      <c r="U27" s="384"/>
      <c r="V27" s="384"/>
      <c r="W27" s="384"/>
      <c r="X27" s="384"/>
      <c r="Y27" s="384"/>
      <c r="Z27" s="384"/>
    </row>
    <row r="28" ht="15.0" customHeight="1">
      <c r="A28" s="377" t="s">
        <v>627</v>
      </c>
      <c r="B28" s="295" t="s">
        <v>628</v>
      </c>
      <c r="C28" s="377" t="s">
        <v>627</v>
      </c>
      <c r="D28" s="295" t="s">
        <v>560</v>
      </c>
      <c r="E28" s="384"/>
      <c r="F28" s="384"/>
      <c r="G28" s="384"/>
      <c r="H28" s="384"/>
      <c r="I28" s="384"/>
      <c r="J28" s="384"/>
      <c r="K28" s="384"/>
      <c r="L28" s="384"/>
      <c r="M28" s="384"/>
      <c r="N28" s="384"/>
      <c r="O28" s="384"/>
      <c r="P28" s="384"/>
      <c r="Q28" s="384"/>
      <c r="R28" s="384"/>
      <c r="S28" s="384"/>
      <c r="T28" s="384"/>
      <c r="U28" s="384"/>
      <c r="V28" s="384"/>
      <c r="W28" s="384"/>
      <c r="X28" s="384"/>
      <c r="Y28" s="384"/>
      <c r="Z28" s="384"/>
    </row>
    <row r="29" ht="15.0" customHeight="1">
      <c r="A29" s="377" t="s">
        <v>630</v>
      </c>
      <c r="B29" s="295" t="s">
        <v>631</v>
      </c>
      <c r="C29" s="377" t="s">
        <v>630</v>
      </c>
      <c r="D29" s="295" t="s">
        <v>560</v>
      </c>
      <c r="E29" s="384"/>
      <c r="F29" s="384"/>
      <c r="G29" s="384"/>
      <c r="H29" s="384"/>
      <c r="I29" s="384"/>
      <c r="J29" s="384"/>
      <c r="K29" s="384"/>
      <c r="L29" s="384"/>
      <c r="M29" s="384"/>
      <c r="N29" s="384"/>
      <c r="O29" s="384"/>
      <c r="P29" s="384"/>
      <c r="Q29" s="384"/>
      <c r="R29" s="384"/>
      <c r="S29" s="384"/>
      <c r="T29" s="384"/>
      <c r="U29" s="384"/>
      <c r="V29" s="384"/>
      <c r="W29" s="384"/>
      <c r="X29" s="384"/>
      <c r="Y29" s="384"/>
      <c r="Z29" s="384"/>
    </row>
    <row r="30" ht="15.0" customHeight="1">
      <c r="A30" s="377" t="s">
        <v>633</v>
      </c>
      <c r="B30" s="295" t="s">
        <v>634</v>
      </c>
      <c r="C30" s="377" t="s">
        <v>633</v>
      </c>
      <c r="D30" s="295" t="s">
        <v>560</v>
      </c>
      <c r="E30" s="384"/>
      <c r="F30" s="384"/>
      <c r="G30" s="384"/>
      <c r="H30" s="384"/>
      <c r="I30" s="384"/>
      <c r="J30" s="384"/>
      <c r="K30" s="384"/>
      <c r="L30" s="384"/>
      <c r="M30" s="384"/>
      <c r="N30" s="384"/>
      <c r="O30" s="384"/>
      <c r="P30" s="384"/>
      <c r="Q30" s="384"/>
      <c r="R30" s="384"/>
      <c r="S30" s="384"/>
      <c r="T30" s="384"/>
      <c r="U30" s="384"/>
      <c r="V30" s="384"/>
      <c r="W30" s="384"/>
      <c r="X30" s="384"/>
      <c r="Y30" s="384"/>
      <c r="Z30" s="384"/>
    </row>
    <row r="31" ht="15.0" customHeight="1">
      <c r="A31" s="377" t="s">
        <v>635</v>
      </c>
      <c r="B31" s="295" t="s">
        <v>636</v>
      </c>
      <c r="C31" s="377" t="s">
        <v>635</v>
      </c>
      <c r="D31" s="295" t="s">
        <v>560</v>
      </c>
      <c r="E31" s="384"/>
      <c r="F31" s="384"/>
      <c r="G31" s="384"/>
      <c r="H31" s="384"/>
      <c r="I31" s="384"/>
      <c r="J31" s="384"/>
      <c r="K31" s="384"/>
      <c r="L31" s="384"/>
      <c r="M31" s="384"/>
      <c r="N31" s="384"/>
      <c r="O31" s="384"/>
      <c r="P31" s="384"/>
      <c r="Q31" s="384"/>
      <c r="R31" s="384"/>
      <c r="S31" s="384"/>
      <c r="T31" s="384"/>
      <c r="U31" s="384"/>
      <c r="V31" s="384"/>
      <c r="W31" s="384"/>
      <c r="X31" s="384"/>
      <c r="Y31" s="384"/>
      <c r="Z31" s="384"/>
    </row>
    <row r="32" ht="15.0" customHeight="1">
      <c r="A32" s="377" t="s">
        <v>638</v>
      </c>
      <c r="B32" s="295" t="s">
        <v>639</v>
      </c>
      <c r="C32" s="377" t="s">
        <v>638</v>
      </c>
      <c r="D32" s="295" t="s">
        <v>560</v>
      </c>
      <c r="E32" s="384"/>
      <c r="F32" s="384"/>
      <c r="G32" s="384"/>
      <c r="H32" s="384"/>
      <c r="I32" s="384"/>
      <c r="J32" s="384"/>
      <c r="K32" s="384"/>
      <c r="L32" s="384"/>
      <c r="M32" s="384"/>
      <c r="N32" s="384"/>
      <c r="O32" s="384"/>
      <c r="P32" s="384"/>
      <c r="Q32" s="384"/>
      <c r="R32" s="384"/>
      <c r="S32" s="384"/>
      <c r="T32" s="384"/>
      <c r="U32" s="384"/>
      <c r="V32" s="384"/>
      <c r="W32" s="384"/>
      <c r="X32" s="384"/>
      <c r="Y32" s="384"/>
      <c r="Z32" s="384"/>
    </row>
    <row r="33" ht="15.0" customHeight="1">
      <c r="A33" s="377" t="s">
        <v>641</v>
      </c>
      <c r="B33" s="295" t="s">
        <v>642</v>
      </c>
      <c r="C33" s="377" t="s">
        <v>641</v>
      </c>
      <c r="D33" s="295" t="s">
        <v>569</v>
      </c>
      <c r="E33" s="384"/>
      <c r="F33" s="384"/>
      <c r="G33" s="384"/>
      <c r="H33" s="384"/>
      <c r="I33" s="384"/>
      <c r="J33" s="384"/>
      <c r="K33" s="384"/>
      <c r="L33" s="384"/>
      <c r="M33" s="384"/>
      <c r="N33" s="384"/>
      <c r="O33" s="384"/>
      <c r="P33" s="384"/>
      <c r="Q33" s="384"/>
      <c r="R33" s="384"/>
      <c r="S33" s="384"/>
      <c r="T33" s="384"/>
      <c r="U33" s="384"/>
      <c r="V33" s="384"/>
      <c r="W33" s="384"/>
      <c r="X33" s="384"/>
      <c r="Y33" s="384"/>
      <c r="Z33" s="384"/>
    </row>
    <row r="34" ht="15.0" customHeight="1">
      <c r="A34" s="377" t="s">
        <v>644</v>
      </c>
      <c r="B34" s="295" t="s">
        <v>645</v>
      </c>
      <c r="C34" s="377" t="s">
        <v>644</v>
      </c>
      <c r="D34" s="295" t="s">
        <v>560</v>
      </c>
      <c r="E34" s="384"/>
      <c r="F34" s="384"/>
      <c r="G34" s="384"/>
      <c r="H34" s="384"/>
      <c r="I34" s="384"/>
      <c r="J34" s="384"/>
      <c r="K34" s="384"/>
      <c r="L34" s="384"/>
      <c r="M34" s="384"/>
      <c r="N34" s="384"/>
      <c r="O34" s="384"/>
      <c r="P34" s="384"/>
      <c r="Q34" s="384"/>
      <c r="R34" s="384"/>
      <c r="S34" s="384"/>
      <c r="T34" s="384"/>
      <c r="U34" s="384"/>
      <c r="V34" s="384"/>
      <c r="W34" s="384"/>
      <c r="X34" s="384"/>
      <c r="Y34" s="384"/>
      <c r="Z34" s="384"/>
    </row>
    <row r="35" ht="15.0" customHeight="1">
      <c r="A35" s="377" t="s">
        <v>646</v>
      </c>
      <c r="B35" s="295" t="s">
        <v>647</v>
      </c>
      <c r="C35" s="377" t="s">
        <v>646</v>
      </c>
      <c r="D35" s="295" t="s">
        <v>560</v>
      </c>
      <c r="E35" s="384"/>
      <c r="F35" s="384"/>
      <c r="G35" s="384"/>
      <c r="H35" s="384"/>
      <c r="I35" s="384"/>
      <c r="J35" s="384"/>
      <c r="K35" s="384"/>
      <c r="L35" s="384"/>
      <c r="M35" s="384"/>
      <c r="N35" s="384"/>
      <c r="O35" s="384"/>
      <c r="P35" s="384"/>
      <c r="Q35" s="384"/>
      <c r="R35" s="384"/>
      <c r="S35" s="384"/>
      <c r="T35" s="384"/>
      <c r="U35" s="384"/>
      <c r="V35" s="384"/>
      <c r="W35" s="384"/>
      <c r="X35" s="384"/>
      <c r="Y35" s="384"/>
      <c r="Z35" s="384"/>
    </row>
    <row r="36" ht="15.0" customHeight="1">
      <c r="A36" s="377" t="s">
        <v>649</v>
      </c>
      <c r="B36" s="295" t="s">
        <v>650</v>
      </c>
      <c r="C36" s="377" t="s">
        <v>649</v>
      </c>
      <c r="D36" s="295" t="s">
        <v>560</v>
      </c>
      <c r="E36" s="384"/>
      <c r="F36" s="384"/>
      <c r="G36" s="384"/>
      <c r="H36" s="384"/>
      <c r="I36" s="384"/>
      <c r="J36" s="384"/>
      <c r="K36" s="384"/>
      <c r="L36" s="384"/>
      <c r="M36" s="384"/>
      <c r="N36" s="384"/>
      <c r="O36" s="384"/>
      <c r="P36" s="384"/>
      <c r="Q36" s="384"/>
      <c r="R36" s="384"/>
      <c r="S36" s="384"/>
      <c r="T36" s="384"/>
      <c r="U36" s="384"/>
      <c r="V36" s="384"/>
      <c r="W36" s="384"/>
      <c r="X36" s="384"/>
      <c r="Y36" s="384"/>
      <c r="Z36" s="384"/>
    </row>
    <row r="37" ht="15.0" customHeight="1">
      <c r="A37" s="377" t="s">
        <v>652</v>
      </c>
      <c r="B37" s="295" t="s">
        <v>653</v>
      </c>
      <c r="C37" s="377" t="s">
        <v>652</v>
      </c>
      <c r="D37" s="295" t="s">
        <v>560</v>
      </c>
      <c r="E37" s="384"/>
      <c r="F37" s="384"/>
      <c r="G37" s="384"/>
      <c r="H37" s="384"/>
      <c r="I37" s="384"/>
      <c r="J37" s="384"/>
      <c r="K37" s="384"/>
      <c r="L37" s="384"/>
      <c r="M37" s="384"/>
      <c r="N37" s="384"/>
      <c r="O37" s="384"/>
      <c r="P37" s="384"/>
      <c r="Q37" s="384"/>
      <c r="R37" s="384"/>
      <c r="S37" s="384"/>
      <c r="T37" s="384"/>
      <c r="U37" s="384"/>
      <c r="V37" s="384"/>
      <c r="W37" s="384"/>
      <c r="X37" s="384"/>
      <c r="Y37" s="384"/>
      <c r="Z37" s="384"/>
    </row>
    <row r="38" ht="15.0" customHeight="1">
      <c r="A38" s="377" t="s">
        <v>654</v>
      </c>
      <c r="B38" s="295" t="s">
        <v>655</v>
      </c>
      <c r="C38" s="377" t="s">
        <v>654</v>
      </c>
      <c r="D38" s="295" t="s">
        <v>560</v>
      </c>
      <c r="E38" s="384"/>
      <c r="F38" s="384"/>
      <c r="G38" s="384"/>
      <c r="H38" s="384"/>
      <c r="I38" s="384"/>
      <c r="J38" s="384"/>
      <c r="K38" s="384"/>
      <c r="L38" s="384"/>
      <c r="M38" s="384"/>
      <c r="N38" s="384"/>
      <c r="O38" s="384"/>
      <c r="P38" s="384"/>
      <c r="Q38" s="384"/>
      <c r="R38" s="384"/>
      <c r="S38" s="384"/>
      <c r="T38" s="384"/>
      <c r="U38" s="384"/>
      <c r="V38" s="384"/>
      <c r="W38" s="384"/>
      <c r="X38" s="384"/>
      <c r="Y38" s="384"/>
      <c r="Z38" s="384"/>
    </row>
    <row r="39" ht="15.0" customHeight="1">
      <c r="A39" s="377" t="s">
        <v>658</v>
      </c>
      <c r="B39" s="295" t="s">
        <v>659</v>
      </c>
      <c r="C39" s="377" t="s">
        <v>658</v>
      </c>
      <c r="D39" s="295" t="s">
        <v>569</v>
      </c>
      <c r="E39" s="384"/>
      <c r="F39" s="384"/>
      <c r="G39" s="384"/>
      <c r="H39" s="384"/>
      <c r="I39" s="384"/>
      <c r="J39" s="384"/>
      <c r="K39" s="384"/>
      <c r="L39" s="384"/>
      <c r="M39" s="384"/>
      <c r="N39" s="384"/>
      <c r="O39" s="384"/>
      <c r="P39" s="384"/>
      <c r="Q39" s="384"/>
      <c r="R39" s="384"/>
      <c r="S39" s="384"/>
      <c r="T39" s="384"/>
      <c r="U39" s="384"/>
      <c r="V39" s="384"/>
      <c r="W39" s="384"/>
      <c r="X39" s="384"/>
      <c r="Y39" s="384"/>
      <c r="Z39" s="384"/>
    </row>
    <row r="40" ht="15.0" customHeight="1">
      <c r="A40" s="377" t="s">
        <v>661</v>
      </c>
      <c r="B40" s="295" t="s">
        <v>662</v>
      </c>
      <c r="C40" s="377" t="s">
        <v>661</v>
      </c>
      <c r="D40" s="295" t="s">
        <v>560</v>
      </c>
      <c r="E40" s="384"/>
      <c r="F40" s="384"/>
      <c r="G40" s="384"/>
      <c r="H40" s="384"/>
      <c r="I40" s="384"/>
      <c r="J40" s="384"/>
      <c r="K40" s="384"/>
      <c r="L40" s="384"/>
      <c r="M40" s="384"/>
      <c r="N40" s="384"/>
      <c r="O40" s="384"/>
      <c r="P40" s="384"/>
      <c r="Q40" s="384"/>
      <c r="R40" s="384"/>
      <c r="S40" s="384"/>
      <c r="T40" s="384"/>
      <c r="U40" s="384"/>
      <c r="V40" s="384"/>
      <c r="W40" s="384"/>
      <c r="X40" s="384"/>
      <c r="Y40" s="384"/>
      <c r="Z40" s="384"/>
    </row>
    <row r="41" ht="15.0" customHeight="1">
      <c r="A41" s="377" t="s">
        <v>664</v>
      </c>
      <c r="B41" s="295" t="s">
        <v>665</v>
      </c>
      <c r="C41" s="377" t="s">
        <v>664</v>
      </c>
      <c r="D41" s="295" t="s">
        <v>560</v>
      </c>
      <c r="E41" s="384"/>
      <c r="F41" s="384"/>
      <c r="G41" s="384"/>
      <c r="H41" s="384"/>
      <c r="I41" s="384"/>
      <c r="J41" s="384"/>
      <c r="K41" s="384"/>
      <c r="L41" s="384"/>
      <c r="M41" s="384"/>
      <c r="N41" s="384"/>
      <c r="O41" s="384"/>
      <c r="P41" s="384"/>
      <c r="Q41" s="384"/>
      <c r="R41" s="384"/>
      <c r="S41" s="384"/>
      <c r="T41" s="384"/>
      <c r="U41" s="384"/>
      <c r="V41" s="384"/>
      <c r="W41" s="384"/>
      <c r="X41" s="384"/>
      <c r="Y41" s="384"/>
      <c r="Z41" s="384"/>
    </row>
    <row r="42" ht="15.0" customHeight="1">
      <c r="A42" s="377" t="s">
        <v>666</v>
      </c>
      <c r="B42" s="295" t="s">
        <v>667</v>
      </c>
      <c r="C42" s="377" t="s">
        <v>666</v>
      </c>
      <c r="D42" s="295" t="s">
        <v>560</v>
      </c>
      <c r="E42" s="384"/>
      <c r="F42" s="384"/>
      <c r="G42" s="384"/>
      <c r="H42" s="384"/>
      <c r="I42" s="384"/>
      <c r="J42" s="384"/>
      <c r="K42" s="384"/>
      <c r="L42" s="384"/>
      <c r="M42" s="384"/>
      <c r="N42" s="384"/>
      <c r="O42" s="384"/>
      <c r="P42" s="384"/>
      <c r="Q42" s="384"/>
      <c r="R42" s="384"/>
      <c r="S42" s="384"/>
      <c r="T42" s="384"/>
      <c r="U42" s="384"/>
      <c r="V42" s="384"/>
      <c r="W42" s="384"/>
      <c r="X42" s="384"/>
      <c r="Y42" s="384"/>
      <c r="Z42" s="384"/>
    </row>
    <row r="43" ht="15.0" customHeight="1">
      <c r="A43" s="377" t="s">
        <v>669</v>
      </c>
      <c r="B43" s="295" t="s">
        <v>670</v>
      </c>
      <c r="C43" s="377" t="s">
        <v>669</v>
      </c>
      <c r="D43" s="295" t="s">
        <v>560</v>
      </c>
      <c r="E43" s="384"/>
      <c r="F43" s="384"/>
      <c r="G43" s="384"/>
      <c r="H43" s="384"/>
      <c r="I43" s="384"/>
      <c r="J43" s="384"/>
      <c r="K43" s="384"/>
      <c r="L43" s="384"/>
      <c r="M43" s="384"/>
      <c r="N43" s="384"/>
      <c r="O43" s="384"/>
      <c r="P43" s="384"/>
      <c r="Q43" s="384"/>
      <c r="R43" s="384"/>
      <c r="S43" s="384"/>
      <c r="T43" s="384"/>
      <c r="U43" s="384"/>
      <c r="V43" s="384"/>
      <c r="W43" s="384"/>
      <c r="X43" s="384"/>
      <c r="Y43" s="384"/>
      <c r="Z43" s="384"/>
    </row>
    <row r="44" ht="15.0" customHeight="1">
      <c r="A44" s="377" t="s">
        <v>672</v>
      </c>
      <c r="B44" s="295" t="s">
        <v>673</v>
      </c>
      <c r="C44" s="377" t="s">
        <v>672</v>
      </c>
      <c r="D44" s="295" t="s">
        <v>560</v>
      </c>
      <c r="E44" s="384"/>
      <c r="F44" s="384"/>
      <c r="G44" s="384"/>
      <c r="H44" s="384"/>
      <c r="I44" s="384"/>
      <c r="J44" s="384"/>
      <c r="K44" s="384"/>
      <c r="L44" s="384"/>
      <c r="M44" s="384"/>
      <c r="N44" s="384"/>
      <c r="O44" s="384"/>
      <c r="P44" s="384"/>
      <c r="Q44" s="384"/>
      <c r="R44" s="384"/>
      <c r="S44" s="384"/>
      <c r="T44" s="384"/>
      <c r="U44" s="384"/>
      <c r="V44" s="384"/>
      <c r="W44" s="384"/>
      <c r="X44" s="384"/>
      <c r="Y44" s="384"/>
      <c r="Z44" s="384"/>
    </row>
    <row r="45" ht="15.0" customHeight="1">
      <c r="A45" s="377" t="s">
        <v>675</v>
      </c>
      <c r="B45" s="295" t="s">
        <v>676</v>
      </c>
      <c r="C45" s="377" t="s">
        <v>675</v>
      </c>
      <c r="D45" s="295" t="s">
        <v>560</v>
      </c>
      <c r="E45" s="384"/>
      <c r="F45" s="384"/>
      <c r="G45" s="384"/>
      <c r="H45" s="384"/>
      <c r="I45" s="384"/>
      <c r="J45" s="384"/>
      <c r="K45" s="384"/>
      <c r="L45" s="384"/>
      <c r="M45" s="384"/>
      <c r="N45" s="384"/>
      <c r="O45" s="384"/>
      <c r="P45" s="384"/>
      <c r="Q45" s="384"/>
      <c r="R45" s="384"/>
      <c r="S45" s="384"/>
      <c r="T45" s="384"/>
      <c r="U45" s="384"/>
      <c r="V45" s="384"/>
      <c r="W45" s="384"/>
      <c r="X45" s="384"/>
      <c r="Y45" s="384"/>
      <c r="Z45" s="384"/>
    </row>
    <row r="46" ht="15.0" customHeight="1">
      <c r="A46" s="377" t="s">
        <v>678</v>
      </c>
      <c r="B46" s="295" t="s">
        <v>679</v>
      </c>
      <c r="C46" s="377" t="s">
        <v>678</v>
      </c>
      <c r="D46" s="295" t="s">
        <v>560</v>
      </c>
      <c r="E46" s="384"/>
      <c r="F46" s="384"/>
      <c r="G46" s="384"/>
      <c r="H46" s="384"/>
      <c r="I46" s="384"/>
      <c r="J46" s="384"/>
      <c r="K46" s="384"/>
      <c r="L46" s="384"/>
      <c r="M46" s="384"/>
      <c r="N46" s="384"/>
      <c r="O46" s="384"/>
      <c r="P46" s="384"/>
      <c r="Q46" s="384"/>
      <c r="R46" s="384"/>
      <c r="S46" s="384"/>
      <c r="T46" s="384"/>
      <c r="U46" s="384"/>
      <c r="V46" s="384"/>
      <c r="W46" s="384"/>
      <c r="X46" s="384"/>
      <c r="Y46" s="384"/>
      <c r="Z46" s="384"/>
    </row>
    <row r="47" ht="15.0" customHeight="1">
      <c r="A47" s="377" t="s">
        <v>682</v>
      </c>
      <c r="B47" s="295" t="s">
        <v>683</v>
      </c>
      <c r="C47" s="377" t="s">
        <v>682</v>
      </c>
      <c r="D47" s="295" t="s">
        <v>560</v>
      </c>
      <c r="E47" s="384"/>
      <c r="F47" s="384"/>
      <c r="G47" s="384"/>
      <c r="H47" s="384"/>
      <c r="I47" s="384"/>
      <c r="J47" s="384"/>
      <c r="K47" s="384"/>
      <c r="L47" s="384"/>
      <c r="M47" s="384"/>
      <c r="N47" s="384"/>
      <c r="O47" s="384"/>
      <c r="P47" s="384"/>
      <c r="Q47" s="384"/>
      <c r="R47" s="384"/>
      <c r="S47" s="384"/>
      <c r="T47" s="384"/>
      <c r="U47" s="384"/>
      <c r="V47" s="384"/>
      <c r="W47" s="384"/>
      <c r="X47" s="384"/>
      <c r="Y47" s="384"/>
      <c r="Z47" s="384"/>
    </row>
    <row r="48" ht="15.0" customHeight="1">
      <c r="A48" s="377" t="s">
        <v>685</v>
      </c>
      <c r="B48" s="295" t="s">
        <v>686</v>
      </c>
      <c r="C48" s="377" t="s">
        <v>685</v>
      </c>
      <c r="D48" s="295" t="s">
        <v>560</v>
      </c>
      <c r="E48" s="384"/>
      <c r="F48" s="384"/>
      <c r="G48" s="384"/>
      <c r="H48" s="384"/>
      <c r="I48" s="384"/>
      <c r="J48" s="384"/>
      <c r="K48" s="384"/>
      <c r="L48" s="384"/>
      <c r="M48" s="384"/>
      <c r="N48" s="384"/>
      <c r="O48" s="384"/>
      <c r="P48" s="384"/>
      <c r="Q48" s="384"/>
      <c r="R48" s="384"/>
      <c r="S48" s="384"/>
      <c r="T48" s="384"/>
      <c r="U48" s="384"/>
      <c r="V48" s="384"/>
      <c r="W48" s="384"/>
      <c r="X48" s="384"/>
      <c r="Y48" s="384"/>
      <c r="Z48" s="384"/>
    </row>
    <row r="49" ht="15.0" customHeight="1">
      <c r="A49" s="377" t="s">
        <v>688</v>
      </c>
      <c r="B49" s="295" t="s">
        <v>689</v>
      </c>
      <c r="C49" s="377" t="s">
        <v>688</v>
      </c>
      <c r="D49" s="295" t="s">
        <v>560</v>
      </c>
      <c r="E49" s="384"/>
      <c r="F49" s="384"/>
      <c r="G49" s="384"/>
      <c r="H49" s="384"/>
      <c r="I49" s="384"/>
      <c r="J49" s="384"/>
      <c r="K49" s="384"/>
      <c r="L49" s="384"/>
      <c r="M49" s="384"/>
      <c r="N49" s="384"/>
      <c r="O49" s="384"/>
      <c r="P49" s="384"/>
      <c r="Q49" s="384"/>
      <c r="R49" s="384"/>
      <c r="S49" s="384"/>
      <c r="T49" s="384"/>
      <c r="U49" s="384"/>
      <c r="V49" s="384"/>
      <c r="W49" s="384"/>
      <c r="X49" s="384"/>
      <c r="Y49" s="384"/>
      <c r="Z49" s="384"/>
    </row>
    <row r="50" ht="15.0" customHeight="1">
      <c r="A50" s="377" t="s">
        <v>691</v>
      </c>
      <c r="B50" s="295" t="s">
        <v>692</v>
      </c>
      <c r="C50" s="377" t="s">
        <v>691</v>
      </c>
      <c r="D50" s="295" t="s">
        <v>560</v>
      </c>
      <c r="E50" s="384"/>
      <c r="F50" s="384"/>
      <c r="G50" s="384"/>
      <c r="H50" s="384"/>
      <c r="I50" s="384"/>
      <c r="J50" s="384"/>
      <c r="K50" s="384"/>
      <c r="L50" s="384"/>
      <c r="M50" s="384"/>
      <c r="N50" s="384"/>
      <c r="O50" s="384"/>
      <c r="P50" s="384"/>
      <c r="Q50" s="384"/>
      <c r="R50" s="384"/>
      <c r="S50" s="384"/>
      <c r="T50" s="384"/>
      <c r="U50" s="384"/>
      <c r="V50" s="384"/>
      <c r="W50" s="384"/>
      <c r="X50" s="384"/>
      <c r="Y50" s="384"/>
      <c r="Z50" s="384"/>
    </row>
    <row r="51" ht="15.0" customHeight="1">
      <c r="A51" s="377" t="s">
        <v>694</v>
      </c>
      <c r="B51" s="295" t="s">
        <v>695</v>
      </c>
      <c r="C51" s="377" t="s">
        <v>694</v>
      </c>
      <c r="D51" s="295" t="s">
        <v>560</v>
      </c>
      <c r="E51" s="384"/>
      <c r="F51" s="384"/>
      <c r="G51" s="384"/>
      <c r="H51" s="384"/>
      <c r="I51" s="384"/>
      <c r="J51" s="384"/>
      <c r="K51" s="384"/>
      <c r="L51" s="384"/>
      <c r="M51" s="384"/>
      <c r="N51" s="384"/>
      <c r="O51" s="384"/>
      <c r="P51" s="384"/>
      <c r="Q51" s="384"/>
      <c r="R51" s="384"/>
      <c r="S51" s="384"/>
      <c r="T51" s="384"/>
      <c r="U51" s="384"/>
      <c r="V51" s="384"/>
      <c r="W51" s="384"/>
      <c r="X51" s="384"/>
      <c r="Y51" s="384"/>
      <c r="Z51" s="384"/>
    </row>
    <row r="52" ht="15.0" customHeight="1">
      <c r="A52" s="377" t="s">
        <v>698</v>
      </c>
      <c r="B52" s="295" t="s">
        <v>699</v>
      </c>
      <c r="C52" s="377" t="s">
        <v>698</v>
      </c>
      <c r="D52" s="295" t="s">
        <v>560</v>
      </c>
      <c r="E52" s="384"/>
      <c r="F52" s="384"/>
      <c r="G52" s="384"/>
      <c r="H52" s="384"/>
      <c r="I52" s="384"/>
      <c r="J52" s="384"/>
      <c r="K52" s="384"/>
      <c r="L52" s="384"/>
      <c r="M52" s="384"/>
      <c r="N52" s="384"/>
      <c r="O52" s="384"/>
      <c r="P52" s="384"/>
      <c r="Q52" s="384"/>
      <c r="R52" s="384"/>
      <c r="S52" s="384"/>
      <c r="T52" s="384"/>
      <c r="U52" s="384"/>
      <c r="V52" s="384"/>
      <c r="W52" s="384"/>
      <c r="X52" s="384"/>
      <c r="Y52" s="384"/>
      <c r="Z52" s="384"/>
    </row>
    <row r="53" ht="15.0" customHeight="1">
      <c r="A53" s="377" t="s">
        <v>701</v>
      </c>
      <c r="B53" s="295" t="s">
        <v>702</v>
      </c>
      <c r="C53" s="377" t="s">
        <v>701</v>
      </c>
      <c r="D53" s="295" t="s">
        <v>560</v>
      </c>
      <c r="E53" s="384"/>
      <c r="F53" s="384"/>
      <c r="G53" s="384"/>
      <c r="H53" s="384"/>
      <c r="I53" s="384"/>
      <c r="J53" s="384"/>
      <c r="K53" s="384"/>
      <c r="L53" s="384"/>
      <c r="M53" s="384"/>
      <c r="N53" s="384"/>
      <c r="O53" s="384"/>
      <c r="P53" s="384"/>
      <c r="Q53" s="384"/>
      <c r="R53" s="384"/>
      <c r="S53" s="384"/>
      <c r="T53" s="384"/>
      <c r="U53" s="384"/>
      <c r="V53" s="384"/>
      <c r="W53" s="384"/>
      <c r="X53" s="384"/>
      <c r="Y53" s="384"/>
      <c r="Z53" s="384"/>
    </row>
    <row r="54" ht="15.0" customHeight="1">
      <c r="A54" s="377" t="s">
        <v>704</v>
      </c>
      <c r="B54" s="295" t="s">
        <v>705</v>
      </c>
      <c r="C54" s="377" t="s">
        <v>704</v>
      </c>
      <c r="D54" s="295" t="s">
        <v>560</v>
      </c>
      <c r="E54" s="384"/>
      <c r="F54" s="384"/>
      <c r="G54" s="384"/>
      <c r="H54" s="384"/>
      <c r="I54" s="384"/>
      <c r="J54" s="384"/>
      <c r="K54" s="384"/>
      <c r="L54" s="384"/>
      <c r="M54" s="384"/>
      <c r="N54" s="384"/>
      <c r="O54" s="384"/>
      <c r="P54" s="384"/>
      <c r="Q54" s="384"/>
      <c r="R54" s="384"/>
      <c r="S54" s="384"/>
      <c r="T54" s="384"/>
      <c r="U54" s="384"/>
      <c r="V54" s="384"/>
      <c r="W54" s="384"/>
      <c r="X54" s="384"/>
      <c r="Y54" s="384"/>
      <c r="Z54" s="384"/>
    </row>
    <row r="55" ht="15.0" customHeight="1">
      <c r="A55" s="377" t="s">
        <v>707</v>
      </c>
      <c r="B55" s="295" t="s">
        <v>708</v>
      </c>
      <c r="C55" s="377" t="s">
        <v>707</v>
      </c>
      <c r="D55" s="295" t="s">
        <v>560</v>
      </c>
      <c r="E55" s="384"/>
      <c r="F55" s="384"/>
      <c r="G55" s="384"/>
      <c r="H55" s="384"/>
      <c r="I55" s="384"/>
      <c r="J55" s="384"/>
      <c r="K55" s="384"/>
      <c r="L55" s="384"/>
      <c r="M55" s="384"/>
      <c r="N55" s="384"/>
      <c r="O55" s="384"/>
      <c r="P55" s="384"/>
      <c r="Q55" s="384"/>
      <c r="R55" s="384"/>
      <c r="S55" s="384"/>
      <c r="T55" s="384"/>
      <c r="U55" s="384"/>
      <c r="V55" s="384"/>
      <c r="W55" s="384"/>
      <c r="X55" s="384"/>
      <c r="Y55" s="384"/>
      <c r="Z55" s="384"/>
    </row>
    <row r="56" ht="15.0" customHeight="1">
      <c r="A56" s="377" t="s">
        <v>710</v>
      </c>
      <c r="B56" s="295" t="s">
        <v>711</v>
      </c>
      <c r="C56" s="377" t="s">
        <v>710</v>
      </c>
      <c r="D56" s="295" t="s">
        <v>560</v>
      </c>
      <c r="E56" s="384"/>
      <c r="F56" s="384"/>
      <c r="G56" s="384"/>
      <c r="H56" s="384"/>
      <c r="I56" s="384"/>
      <c r="J56" s="384"/>
      <c r="K56" s="384"/>
      <c r="L56" s="384"/>
      <c r="M56" s="384"/>
      <c r="N56" s="384"/>
      <c r="O56" s="384"/>
      <c r="P56" s="384"/>
      <c r="Q56" s="384"/>
      <c r="R56" s="384"/>
      <c r="S56" s="384"/>
      <c r="T56" s="384"/>
      <c r="U56" s="384"/>
      <c r="V56" s="384"/>
      <c r="W56" s="384"/>
      <c r="X56" s="384"/>
      <c r="Y56" s="384"/>
      <c r="Z56" s="384"/>
    </row>
    <row r="57" ht="15.0" customHeight="1">
      <c r="A57" s="377" t="s">
        <v>714</v>
      </c>
      <c r="B57" s="295" t="s">
        <v>715</v>
      </c>
      <c r="C57" s="377" t="s">
        <v>714</v>
      </c>
      <c r="D57" s="295" t="s">
        <v>569</v>
      </c>
      <c r="E57" s="384"/>
      <c r="F57" s="384"/>
      <c r="G57" s="384"/>
      <c r="H57" s="384"/>
      <c r="I57" s="384"/>
      <c r="J57" s="384"/>
      <c r="K57" s="384"/>
      <c r="L57" s="384"/>
      <c r="M57" s="384"/>
      <c r="N57" s="384"/>
      <c r="O57" s="384"/>
      <c r="P57" s="384"/>
      <c r="Q57" s="384"/>
      <c r="R57" s="384"/>
      <c r="S57" s="384"/>
      <c r="T57" s="384"/>
      <c r="U57" s="384"/>
      <c r="V57" s="384"/>
      <c r="W57" s="384"/>
      <c r="X57" s="384"/>
      <c r="Y57" s="384"/>
      <c r="Z57" s="384"/>
    </row>
    <row r="58" ht="15.0" customHeight="1">
      <c r="A58" s="377" t="s">
        <v>717</v>
      </c>
      <c r="B58" s="295" t="s">
        <v>718</v>
      </c>
      <c r="C58" s="377" t="s">
        <v>717</v>
      </c>
      <c r="D58" s="295" t="s">
        <v>560</v>
      </c>
      <c r="E58" s="384"/>
      <c r="F58" s="384"/>
      <c r="G58" s="384"/>
      <c r="H58" s="384"/>
      <c r="I58" s="384"/>
      <c r="J58" s="384"/>
      <c r="K58" s="384"/>
      <c r="L58" s="384"/>
      <c r="M58" s="384"/>
      <c r="N58" s="384"/>
      <c r="O58" s="384"/>
      <c r="P58" s="384"/>
      <c r="Q58" s="384"/>
      <c r="R58" s="384"/>
      <c r="S58" s="384"/>
      <c r="T58" s="384"/>
      <c r="U58" s="384"/>
      <c r="V58" s="384"/>
      <c r="W58" s="384"/>
      <c r="X58" s="384"/>
      <c r="Y58" s="384"/>
      <c r="Z58" s="384"/>
    </row>
    <row r="59" ht="15.0" customHeight="1">
      <c r="A59" s="377" t="s">
        <v>720</v>
      </c>
      <c r="B59" s="295" t="s">
        <v>721</v>
      </c>
      <c r="C59" s="377" t="s">
        <v>720</v>
      </c>
      <c r="D59" s="295" t="s">
        <v>560</v>
      </c>
      <c r="E59" s="384"/>
      <c r="F59" s="384"/>
      <c r="G59" s="384"/>
      <c r="H59" s="384"/>
      <c r="I59" s="384"/>
      <c r="J59" s="384"/>
      <c r="K59" s="384"/>
      <c r="L59" s="384"/>
      <c r="M59" s="384"/>
      <c r="N59" s="384"/>
      <c r="O59" s="384"/>
      <c r="P59" s="384"/>
      <c r="Q59" s="384"/>
      <c r="R59" s="384"/>
      <c r="S59" s="384"/>
      <c r="T59" s="384"/>
      <c r="U59" s="384"/>
      <c r="V59" s="384"/>
      <c r="W59" s="384"/>
      <c r="X59" s="384"/>
      <c r="Y59" s="384"/>
      <c r="Z59" s="384"/>
    </row>
    <row r="60" ht="15.0" customHeight="1">
      <c r="A60" s="377" t="s">
        <v>723</v>
      </c>
      <c r="B60" s="295" t="s">
        <v>724</v>
      </c>
      <c r="C60" s="377" t="s">
        <v>723</v>
      </c>
      <c r="D60" s="295" t="s">
        <v>560</v>
      </c>
      <c r="E60" s="384"/>
      <c r="F60" s="384"/>
      <c r="G60" s="384"/>
      <c r="H60" s="384"/>
      <c r="I60" s="384"/>
      <c r="J60" s="384"/>
      <c r="K60" s="384"/>
      <c r="L60" s="384"/>
      <c r="M60" s="384"/>
      <c r="N60" s="384"/>
      <c r="O60" s="384"/>
      <c r="P60" s="384"/>
      <c r="Q60" s="384"/>
      <c r="R60" s="384"/>
      <c r="S60" s="384"/>
      <c r="T60" s="384"/>
      <c r="U60" s="384"/>
      <c r="V60" s="384"/>
      <c r="W60" s="384"/>
      <c r="X60" s="384"/>
      <c r="Y60" s="384"/>
      <c r="Z60" s="384"/>
    </row>
    <row r="61" ht="15.0" customHeight="1">
      <c r="A61" s="377" t="s">
        <v>726</v>
      </c>
      <c r="B61" s="295" t="s">
        <v>727</v>
      </c>
      <c r="C61" s="377" t="s">
        <v>726</v>
      </c>
      <c r="D61" s="295" t="s">
        <v>560</v>
      </c>
      <c r="E61" s="384"/>
      <c r="F61" s="384"/>
      <c r="G61" s="384"/>
      <c r="H61" s="384"/>
      <c r="I61" s="384"/>
      <c r="J61" s="384"/>
      <c r="K61" s="384"/>
      <c r="L61" s="384"/>
      <c r="M61" s="384"/>
      <c r="N61" s="384"/>
      <c r="O61" s="384"/>
      <c r="P61" s="384"/>
      <c r="Q61" s="384"/>
      <c r="R61" s="384"/>
      <c r="S61" s="384"/>
      <c r="T61" s="384"/>
      <c r="U61" s="384"/>
      <c r="V61" s="384"/>
      <c r="W61" s="384"/>
      <c r="X61" s="384"/>
      <c r="Y61" s="384"/>
      <c r="Z61" s="384"/>
    </row>
    <row r="62" ht="15.0" customHeight="1">
      <c r="A62" s="377" t="s">
        <v>728</v>
      </c>
      <c r="B62" s="295" t="s">
        <v>729</v>
      </c>
      <c r="C62" s="377" t="s">
        <v>728</v>
      </c>
      <c r="D62" s="295" t="s">
        <v>560</v>
      </c>
      <c r="E62" s="384"/>
      <c r="F62" s="384"/>
      <c r="G62" s="384"/>
      <c r="H62" s="384"/>
      <c r="I62" s="384"/>
      <c r="J62" s="384"/>
      <c r="K62" s="384"/>
      <c r="L62" s="384"/>
      <c r="M62" s="384"/>
      <c r="N62" s="384"/>
      <c r="O62" s="384"/>
      <c r="P62" s="384"/>
      <c r="Q62" s="384"/>
      <c r="R62" s="384"/>
      <c r="S62" s="384"/>
      <c r="T62" s="384"/>
      <c r="U62" s="384"/>
      <c r="V62" s="384"/>
      <c r="W62" s="384"/>
      <c r="X62" s="384"/>
      <c r="Y62" s="384"/>
      <c r="Z62" s="384"/>
    </row>
    <row r="63" ht="15.0" customHeight="1">
      <c r="A63" s="377" t="s">
        <v>731</v>
      </c>
      <c r="B63" s="295" t="s">
        <v>732</v>
      </c>
      <c r="C63" s="377" t="s">
        <v>731</v>
      </c>
      <c r="D63" s="295" t="s">
        <v>560</v>
      </c>
      <c r="E63" s="384"/>
      <c r="F63" s="384"/>
      <c r="G63" s="384"/>
      <c r="H63" s="384"/>
      <c r="I63" s="384"/>
      <c r="J63" s="384"/>
      <c r="K63" s="384"/>
      <c r="L63" s="384"/>
      <c r="M63" s="384"/>
      <c r="N63" s="384"/>
      <c r="O63" s="384"/>
      <c r="P63" s="384"/>
      <c r="Q63" s="384"/>
      <c r="R63" s="384"/>
      <c r="S63" s="384"/>
      <c r="T63" s="384"/>
      <c r="U63" s="384"/>
      <c r="V63" s="384"/>
      <c r="W63" s="384"/>
      <c r="X63" s="384"/>
      <c r="Y63" s="384"/>
      <c r="Z63" s="384"/>
    </row>
    <row r="64" ht="15.0" customHeight="1">
      <c r="A64" s="377" t="s">
        <v>734</v>
      </c>
      <c r="B64" s="295" t="s">
        <v>735</v>
      </c>
      <c r="C64" s="377" t="s">
        <v>734</v>
      </c>
      <c r="D64" s="295" t="s">
        <v>560</v>
      </c>
      <c r="E64" s="384"/>
      <c r="F64" s="384"/>
      <c r="G64" s="384"/>
      <c r="H64" s="384"/>
      <c r="I64" s="384"/>
      <c r="J64" s="384"/>
      <c r="K64" s="384"/>
      <c r="L64" s="384"/>
      <c r="M64" s="384"/>
      <c r="N64" s="384"/>
      <c r="O64" s="384"/>
      <c r="P64" s="384"/>
      <c r="Q64" s="384"/>
      <c r="R64" s="384"/>
      <c r="S64" s="384"/>
      <c r="T64" s="384"/>
      <c r="U64" s="384"/>
      <c r="V64" s="384"/>
      <c r="W64" s="384"/>
      <c r="X64" s="384"/>
      <c r="Y64" s="384"/>
      <c r="Z64" s="384"/>
    </row>
    <row r="65" ht="15.0" customHeight="1">
      <c r="A65" s="377" t="s">
        <v>737</v>
      </c>
      <c r="B65" s="295" t="s">
        <v>738</v>
      </c>
      <c r="C65" s="377" t="s">
        <v>737</v>
      </c>
      <c r="D65" s="295" t="s">
        <v>560</v>
      </c>
      <c r="E65" s="384"/>
      <c r="F65" s="384"/>
      <c r="G65" s="384"/>
      <c r="H65" s="384"/>
      <c r="I65" s="384"/>
      <c r="J65" s="384"/>
      <c r="K65" s="384"/>
      <c r="L65" s="384"/>
      <c r="M65" s="384"/>
      <c r="N65" s="384"/>
      <c r="O65" s="384"/>
      <c r="P65" s="384"/>
      <c r="Q65" s="384"/>
      <c r="R65" s="384"/>
      <c r="S65" s="384"/>
      <c r="T65" s="384"/>
      <c r="U65" s="384"/>
      <c r="V65" s="384"/>
      <c r="W65" s="384"/>
      <c r="X65" s="384"/>
      <c r="Y65" s="384"/>
      <c r="Z65" s="384"/>
    </row>
    <row r="66" ht="15.0" customHeight="1">
      <c r="A66" s="377" t="s">
        <v>740</v>
      </c>
      <c r="B66" s="295" t="s">
        <v>741</v>
      </c>
      <c r="C66" s="377" t="s">
        <v>740</v>
      </c>
      <c r="D66" s="295" t="s">
        <v>742</v>
      </c>
      <c r="E66" s="384"/>
      <c r="F66" s="384"/>
      <c r="G66" s="384"/>
      <c r="H66" s="384"/>
      <c r="I66" s="384"/>
      <c r="J66" s="384"/>
      <c r="K66" s="384"/>
      <c r="L66" s="384"/>
      <c r="M66" s="384"/>
      <c r="N66" s="384"/>
      <c r="O66" s="384"/>
      <c r="P66" s="384"/>
      <c r="Q66" s="384"/>
      <c r="R66" s="384"/>
      <c r="S66" s="384"/>
      <c r="T66" s="384"/>
      <c r="U66" s="384"/>
      <c r="V66" s="384"/>
      <c r="W66" s="384"/>
      <c r="X66" s="384"/>
      <c r="Y66" s="384"/>
      <c r="Z66" s="384"/>
    </row>
    <row r="67" ht="15.0" customHeight="1">
      <c r="A67" s="377" t="s">
        <v>744</v>
      </c>
      <c r="B67" s="295" t="s">
        <v>745</v>
      </c>
      <c r="C67" s="377" t="s">
        <v>744</v>
      </c>
      <c r="D67" s="295" t="s">
        <v>560</v>
      </c>
      <c r="E67" s="384"/>
      <c r="F67" s="384"/>
      <c r="G67" s="384"/>
      <c r="H67" s="384"/>
      <c r="I67" s="384"/>
      <c r="J67" s="384"/>
      <c r="K67" s="384"/>
      <c r="L67" s="384"/>
      <c r="M67" s="384"/>
      <c r="N67" s="384"/>
      <c r="O67" s="384"/>
      <c r="P67" s="384"/>
      <c r="Q67" s="384"/>
      <c r="R67" s="384"/>
      <c r="S67" s="384"/>
      <c r="T67" s="384"/>
      <c r="U67" s="384"/>
      <c r="V67" s="384"/>
      <c r="W67" s="384"/>
      <c r="X67" s="384"/>
      <c r="Y67" s="384"/>
      <c r="Z67" s="384"/>
    </row>
    <row r="68" ht="15.0" customHeight="1">
      <c r="A68" s="377" t="s">
        <v>747</v>
      </c>
      <c r="B68" s="295" t="s">
        <v>748</v>
      </c>
      <c r="C68" s="377" t="s">
        <v>747</v>
      </c>
      <c r="D68" s="295" t="s">
        <v>560</v>
      </c>
      <c r="E68" s="384"/>
      <c r="F68" s="384"/>
      <c r="G68" s="384"/>
      <c r="H68" s="384"/>
      <c r="I68" s="384"/>
      <c r="J68" s="384"/>
      <c r="K68" s="384"/>
      <c r="L68" s="384"/>
      <c r="M68" s="384"/>
      <c r="N68" s="384"/>
      <c r="O68" s="384"/>
      <c r="P68" s="384"/>
      <c r="Q68" s="384"/>
      <c r="R68" s="384"/>
      <c r="S68" s="384"/>
      <c r="T68" s="384"/>
      <c r="U68" s="384"/>
      <c r="V68" s="384"/>
      <c r="W68" s="384"/>
      <c r="X68" s="384"/>
      <c r="Y68" s="384"/>
      <c r="Z68" s="384"/>
    </row>
    <row r="69" ht="15.0" customHeight="1">
      <c r="A69" s="377" t="s">
        <v>749</v>
      </c>
      <c r="B69" s="295" t="s">
        <v>750</v>
      </c>
      <c r="C69" s="377" t="s">
        <v>749</v>
      </c>
      <c r="D69" s="295" t="s">
        <v>560</v>
      </c>
      <c r="E69" s="384"/>
      <c r="F69" s="384"/>
      <c r="G69" s="384"/>
      <c r="H69" s="384"/>
      <c r="I69" s="384"/>
      <c r="J69" s="384"/>
      <c r="K69" s="384"/>
      <c r="L69" s="384"/>
      <c r="M69" s="384"/>
      <c r="N69" s="384"/>
      <c r="O69" s="384"/>
      <c r="P69" s="384"/>
      <c r="Q69" s="384"/>
      <c r="R69" s="384"/>
      <c r="S69" s="384"/>
      <c r="T69" s="384"/>
      <c r="U69" s="384"/>
      <c r="V69" s="384"/>
      <c r="W69" s="384"/>
      <c r="X69" s="384"/>
      <c r="Y69" s="384"/>
      <c r="Z69" s="384"/>
    </row>
    <row r="70" ht="15.0" customHeight="1">
      <c r="A70" s="377" t="s">
        <v>752</v>
      </c>
      <c r="B70" s="295" t="s">
        <v>753</v>
      </c>
      <c r="C70" s="377" t="s">
        <v>752</v>
      </c>
      <c r="D70" s="295" t="s">
        <v>569</v>
      </c>
      <c r="E70" s="384"/>
      <c r="F70" s="384"/>
      <c r="G70" s="384"/>
      <c r="H70" s="384"/>
      <c r="I70" s="384"/>
      <c r="J70" s="384"/>
      <c r="K70" s="384"/>
      <c r="L70" s="384"/>
      <c r="M70" s="384"/>
      <c r="N70" s="384"/>
      <c r="O70" s="384"/>
      <c r="P70" s="384"/>
      <c r="Q70" s="384"/>
      <c r="R70" s="384"/>
      <c r="S70" s="384"/>
      <c r="T70" s="384"/>
      <c r="U70" s="384"/>
      <c r="V70" s="384"/>
      <c r="W70" s="384"/>
      <c r="X70" s="384"/>
      <c r="Y70" s="384"/>
      <c r="Z70" s="384"/>
    </row>
    <row r="71" ht="15.0" customHeight="1">
      <c r="A71" s="377" t="s">
        <v>754</v>
      </c>
      <c r="B71" s="295" t="s">
        <v>756</v>
      </c>
      <c r="C71" s="377" t="s">
        <v>754</v>
      </c>
      <c r="D71" s="295" t="s">
        <v>560</v>
      </c>
      <c r="E71" s="384"/>
      <c r="F71" s="384"/>
      <c r="G71" s="384"/>
      <c r="H71" s="384"/>
      <c r="I71" s="384"/>
      <c r="J71" s="384"/>
      <c r="K71" s="384"/>
      <c r="L71" s="384"/>
      <c r="M71" s="384"/>
      <c r="N71" s="384"/>
      <c r="O71" s="384"/>
      <c r="P71" s="384"/>
      <c r="Q71" s="384"/>
      <c r="R71" s="384"/>
      <c r="S71" s="384"/>
      <c r="T71" s="384"/>
      <c r="U71" s="384"/>
      <c r="V71" s="384"/>
      <c r="W71" s="384"/>
      <c r="X71" s="384"/>
      <c r="Y71" s="384"/>
      <c r="Z71" s="384"/>
    </row>
    <row r="72" ht="15.0" customHeight="1">
      <c r="A72" s="377" t="s">
        <v>757</v>
      </c>
      <c r="B72" s="295" t="s">
        <v>759</v>
      </c>
      <c r="C72" s="377" t="s">
        <v>757</v>
      </c>
      <c r="D72" s="295" t="s">
        <v>560</v>
      </c>
      <c r="E72" s="384"/>
      <c r="F72" s="384"/>
      <c r="G72" s="384"/>
      <c r="H72" s="384"/>
      <c r="I72" s="384"/>
      <c r="J72" s="384"/>
      <c r="K72" s="384"/>
      <c r="L72" s="384"/>
      <c r="M72" s="384"/>
      <c r="N72" s="384"/>
      <c r="O72" s="384"/>
      <c r="P72" s="384"/>
      <c r="Q72" s="384"/>
      <c r="R72" s="384"/>
      <c r="S72" s="384"/>
      <c r="T72" s="384"/>
      <c r="U72" s="384"/>
      <c r="V72" s="384"/>
      <c r="W72" s="384"/>
      <c r="X72" s="384"/>
      <c r="Y72" s="384"/>
      <c r="Z72" s="384"/>
    </row>
    <row r="73" ht="15.0" customHeight="1">
      <c r="A73" s="377" t="s">
        <v>760</v>
      </c>
      <c r="B73" s="295" t="s">
        <v>761</v>
      </c>
      <c r="C73" s="377" t="s">
        <v>760</v>
      </c>
      <c r="D73" s="295" t="s">
        <v>560</v>
      </c>
      <c r="E73" s="384"/>
      <c r="F73" s="384"/>
      <c r="G73" s="384"/>
      <c r="H73" s="384"/>
      <c r="I73" s="384"/>
      <c r="J73" s="384"/>
      <c r="K73" s="384"/>
      <c r="L73" s="384"/>
      <c r="M73" s="384"/>
      <c r="N73" s="384"/>
      <c r="O73" s="384"/>
      <c r="P73" s="384"/>
      <c r="Q73" s="384"/>
      <c r="R73" s="384"/>
      <c r="S73" s="384"/>
      <c r="T73" s="384"/>
      <c r="U73" s="384"/>
      <c r="V73" s="384"/>
      <c r="W73" s="384"/>
      <c r="X73" s="384"/>
      <c r="Y73" s="384"/>
      <c r="Z73" s="384"/>
    </row>
    <row r="74" ht="15.0" customHeight="1">
      <c r="A74" s="377" t="s">
        <v>763</v>
      </c>
      <c r="B74" s="295" t="s">
        <v>764</v>
      </c>
      <c r="C74" s="377" t="s">
        <v>763</v>
      </c>
      <c r="D74" s="295" t="s">
        <v>560</v>
      </c>
      <c r="E74" s="384"/>
      <c r="F74" s="384"/>
      <c r="G74" s="384"/>
      <c r="H74" s="384"/>
      <c r="I74" s="384"/>
      <c r="J74" s="384"/>
      <c r="K74" s="384"/>
      <c r="L74" s="384"/>
      <c r="M74" s="384"/>
      <c r="N74" s="384"/>
      <c r="O74" s="384"/>
      <c r="P74" s="384"/>
      <c r="Q74" s="384"/>
      <c r="R74" s="384"/>
      <c r="S74" s="384"/>
      <c r="T74" s="384"/>
      <c r="U74" s="384"/>
      <c r="V74" s="384"/>
      <c r="W74" s="384"/>
      <c r="X74" s="384"/>
      <c r="Y74" s="384"/>
      <c r="Z74" s="384"/>
    </row>
    <row r="75" ht="15.0" customHeight="1">
      <c r="A75" s="377" t="s">
        <v>766</v>
      </c>
      <c r="B75" s="295" t="s">
        <v>767</v>
      </c>
      <c r="C75" s="377" t="s">
        <v>766</v>
      </c>
      <c r="D75" s="295" t="s">
        <v>560</v>
      </c>
      <c r="E75" s="384"/>
      <c r="F75" s="384"/>
      <c r="G75" s="384"/>
      <c r="H75" s="384"/>
      <c r="I75" s="384"/>
      <c r="J75" s="384"/>
      <c r="K75" s="384"/>
      <c r="L75" s="384"/>
      <c r="M75" s="384"/>
      <c r="N75" s="384"/>
      <c r="O75" s="384"/>
      <c r="P75" s="384"/>
      <c r="Q75" s="384"/>
      <c r="R75" s="384"/>
      <c r="S75" s="384"/>
      <c r="T75" s="384"/>
      <c r="U75" s="384"/>
      <c r="V75" s="384"/>
      <c r="W75" s="384"/>
      <c r="X75" s="384"/>
      <c r="Y75" s="384"/>
      <c r="Z75" s="384"/>
    </row>
    <row r="76" ht="15.0" customHeight="1">
      <c r="A76" s="377" t="s">
        <v>769</v>
      </c>
      <c r="B76" s="295" t="s">
        <v>770</v>
      </c>
      <c r="C76" s="377" t="s">
        <v>769</v>
      </c>
      <c r="D76" s="295" t="s">
        <v>560</v>
      </c>
      <c r="E76" s="384"/>
      <c r="F76" s="384"/>
      <c r="G76" s="384"/>
      <c r="H76" s="384"/>
      <c r="I76" s="384"/>
      <c r="J76" s="384"/>
      <c r="K76" s="384"/>
      <c r="L76" s="384"/>
      <c r="M76" s="384"/>
      <c r="N76" s="384"/>
      <c r="O76" s="384"/>
      <c r="P76" s="384"/>
      <c r="Q76" s="384"/>
      <c r="R76" s="384"/>
      <c r="S76" s="384"/>
      <c r="T76" s="384"/>
      <c r="U76" s="384"/>
      <c r="V76" s="384"/>
      <c r="W76" s="384"/>
      <c r="X76" s="384"/>
      <c r="Y76" s="384"/>
      <c r="Z76" s="384"/>
    </row>
    <row r="77" ht="15.0" customHeight="1">
      <c r="A77" s="377" t="s">
        <v>772</v>
      </c>
      <c r="B77" s="295" t="s">
        <v>773</v>
      </c>
      <c r="C77" s="377" t="s">
        <v>772</v>
      </c>
      <c r="D77" s="295" t="s">
        <v>569</v>
      </c>
      <c r="E77" s="384"/>
      <c r="F77" s="384"/>
      <c r="G77" s="384"/>
      <c r="H77" s="384"/>
      <c r="I77" s="384"/>
      <c r="J77" s="384"/>
      <c r="K77" s="384"/>
      <c r="L77" s="384"/>
      <c r="M77" s="384"/>
      <c r="N77" s="384"/>
      <c r="O77" s="384"/>
      <c r="P77" s="384"/>
      <c r="Q77" s="384"/>
      <c r="R77" s="384"/>
      <c r="S77" s="384"/>
      <c r="T77" s="384"/>
      <c r="U77" s="384"/>
      <c r="V77" s="384"/>
      <c r="W77" s="384"/>
      <c r="X77" s="384"/>
      <c r="Y77" s="384"/>
      <c r="Z77" s="384"/>
    </row>
    <row r="78" ht="15.0" customHeight="1">
      <c r="A78" s="377" t="s">
        <v>774</v>
      </c>
      <c r="B78" s="295" t="s">
        <v>775</v>
      </c>
      <c r="C78" s="377" t="s">
        <v>774</v>
      </c>
      <c r="D78" s="295" t="s">
        <v>742</v>
      </c>
      <c r="E78" s="384"/>
      <c r="F78" s="384"/>
      <c r="G78" s="384"/>
      <c r="H78" s="384"/>
      <c r="I78" s="384"/>
      <c r="J78" s="384"/>
      <c r="K78" s="384"/>
      <c r="L78" s="384"/>
      <c r="M78" s="384"/>
      <c r="N78" s="384"/>
      <c r="O78" s="384"/>
      <c r="P78" s="384"/>
      <c r="Q78" s="384"/>
      <c r="R78" s="384"/>
      <c r="S78" s="384"/>
      <c r="T78" s="384"/>
      <c r="U78" s="384"/>
      <c r="V78" s="384"/>
      <c r="W78" s="384"/>
      <c r="X78" s="384"/>
      <c r="Y78" s="384"/>
      <c r="Z78" s="384"/>
    </row>
    <row r="79" ht="15.0" customHeight="1">
      <c r="A79" s="377" t="s">
        <v>777</v>
      </c>
      <c r="B79" s="295" t="s">
        <v>778</v>
      </c>
      <c r="C79" s="377" t="s">
        <v>777</v>
      </c>
      <c r="D79" s="295" t="s">
        <v>560</v>
      </c>
      <c r="E79" s="384"/>
      <c r="F79" s="384"/>
      <c r="G79" s="384"/>
      <c r="H79" s="384"/>
      <c r="I79" s="384"/>
      <c r="J79" s="384"/>
      <c r="K79" s="384"/>
      <c r="L79" s="384"/>
      <c r="M79" s="384"/>
      <c r="N79" s="384"/>
      <c r="O79" s="384"/>
      <c r="P79" s="384"/>
      <c r="Q79" s="384"/>
      <c r="R79" s="384"/>
      <c r="S79" s="384"/>
      <c r="T79" s="384"/>
      <c r="U79" s="384"/>
      <c r="V79" s="384"/>
      <c r="W79" s="384"/>
      <c r="X79" s="384"/>
      <c r="Y79" s="384"/>
      <c r="Z79" s="384"/>
    </row>
    <row r="80" ht="15.0" customHeight="1">
      <c r="A80" s="377" t="s">
        <v>780</v>
      </c>
      <c r="B80" s="295" t="s">
        <v>781</v>
      </c>
      <c r="C80" s="377" t="s">
        <v>780</v>
      </c>
      <c r="D80" s="295" t="s">
        <v>560</v>
      </c>
      <c r="E80" s="384"/>
      <c r="F80" s="384"/>
      <c r="G80" s="384"/>
      <c r="H80" s="384"/>
      <c r="I80" s="384"/>
      <c r="J80" s="384"/>
      <c r="K80" s="384"/>
      <c r="L80" s="384"/>
      <c r="M80" s="384"/>
      <c r="N80" s="384"/>
      <c r="O80" s="384"/>
      <c r="P80" s="384"/>
      <c r="Q80" s="384"/>
      <c r="R80" s="384"/>
      <c r="S80" s="384"/>
      <c r="T80" s="384"/>
      <c r="U80" s="384"/>
      <c r="V80" s="384"/>
      <c r="W80" s="384"/>
      <c r="X80" s="384"/>
      <c r="Y80" s="384"/>
      <c r="Z80" s="384"/>
    </row>
    <row r="81" ht="15.0" customHeight="1">
      <c r="A81" s="377" t="s">
        <v>783</v>
      </c>
      <c r="B81" s="295" t="s">
        <v>784</v>
      </c>
      <c r="C81" s="377" t="s">
        <v>783</v>
      </c>
      <c r="D81" s="295" t="s">
        <v>560</v>
      </c>
      <c r="E81" s="384"/>
      <c r="F81" s="384"/>
      <c r="G81" s="384"/>
      <c r="H81" s="384"/>
      <c r="I81" s="384"/>
      <c r="J81" s="384"/>
      <c r="K81" s="384"/>
      <c r="L81" s="384"/>
      <c r="M81" s="384"/>
      <c r="N81" s="384"/>
      <c r="O81" s="384"/>
      <c r="P81" s="384"/>
      <c r="Q81" s="384"/>
      <c r="R81" s="384"/>
      <c r="S81" s="384"/>
      <c r="T81" s="384"/>
      <c r="U81" s="384"/>
      <c r="V81" s="384"/>
      <c r="W81" s="384"/>
      <c r="X81" s="384"/>
      <c r="Y81" s="384"/>
      <c r="Z81" s="384"/>
    </row>
    <row r="82" ht="15.0" customHeight="1">
      <c r="A82" s="377" t="s">
        <v>786</v>
      </c>
      <c r="B82" s="295" t="s">
        <v>787</v>
      </c>
      <c r="C82" s="377" t="s">
        <v>786</v>
      </c>
      <c r="D82" s="295" t="s">
        <v>560</v>
      </c>
      <c r="E82" s="384"/>
      <c r="F82" s="384"/>
      <c r="G82" s="384"/>
      <c r="H82" s="384"/>
      <c r="I82" s="384"/>
      <c r="J82" s="384"/>
      <c r="K82" s="384"/>
      <c r="L82" s="384"/>
      <c r="M82" s="384"/>
      <c r="N82" s="384"/>
      <c r="O82" s="384"/>
      <c r="P82" s="384"/>
      <c r="Q82" s="384"/>
      <c r="R82" s="384"/>
      <c r="S82" s="384"/>
      <c r="T82" s="384"/>
      <c r="U82" s="384"/>
      <c r="V82" s="384"/>
      <c r="W82" s="384"/>
      <c r="X82" s="384"/>
      <c r="Y82" s="384"/>
      <c r="Z82" s="384"/>
    </row>
    <row r="83" ht="15.0" customHeight="1">
      <c r="A83" s="377" t="s">
        <v>789</v>
      </c>
      <c r="B83" s="295" t="s">
        <v>790</v>
      </c>
      <c r="C83" s="377" t="s">
        <v>789</v>
      </c>
      <c r="D83" s="295" t="s">
        <v>560</v>
      </c>
      <c r="E83" s="384"/>
      <c r="F83" s="384"/>
      <c r="G83" s="384"/>
      <c r="H83" s="384"/>
      <c r="I83" s="384"/>
      <c r="J83" s="384"/>
      <c r="K83" s="384"/>
      <c r="L83" s="384"/>
      <c r="M83" s="384"/>
      <c r="N83" s="384"/>
      <c r="O83" s="384"/>
      <c r="P83" s="384"/>
      <c r="Q83" s="384"/>
      <c r="R83" s="384"/>
      <c r="S83" s="384"/>
      <c r="T83" s="384"/>
      <c r="U83" s="384"/>
      <c r="V83" s="384"/>
      <c r="W83" s="384"/>
      <c r="X83" s="384"/>
      <c r="Y83" s="384"/>
      <c r="Z83" s="384"/>
    </row>
    <row r="84" ht="15.0" customHeight="1">
      <c r="A84" s="377" t="s">
        <v>792</v>
      </c>
      <c r="B84" s="295" t="s">
        <v>793</v>
      </c>
      <c r="C84" s="377" t="s">
        <v>792</v>
      </c>
      <c r="D84" s="295" t="s">
        <v>560</v>
      </c>
      <c r="E84" s="384"/>
      <c r="F84" s="384"/>
      <c r="G84" s="384"/>
      <c r="H84" s="384"/>
      <c r="I84" s="384"/>
      <c r="J84" s="384"/>
      <c r="K84" s="384"/>
      <c r="L84" s="384"/>
      <c r="M84" s="384"/>
      <c r="N84" s="384"/>
      <c r="O84" s="384"/>
      <c r="P84" s="384"/>
      <c r="Q84" s="384"/>
      <c r="R84" s="384"/>
      <c r="S84" s="384"/>
      <c r="T84" s="384"/>
      <c r="U84" s="384"/>
      <c r="V84" s="384"/>
      <c r="W84" s="384"/>
      <c r="X84" s="384"/>
      <c r="Y84" s="384"/>
      <c r="Z84" s="384"/>
    </row>
    <row r="85" ht="15.0" customHeight="1">
      <c r="A85" s="377" t="s">
        <v>794</v>
      </c>
      <c r="B85" s="295" t="s">
        <v>796</v>
      </c>
      <c r="C85" s="377" t="s">
        <v>794</v>
      </c>
      <c r="D85" s="295" t="s">
        <v>569</v>
      </c>
      <c r="E85" s="384"/>
      <c r="F85" s="384"/>
      <c r="G85" s="384"/>
      <c r="H85" s="384"/>
      <c r="I85" s="384"/>
      <c r="J85" s="384"/>
      <c r="K85" s="384"/>
      <c r="L85" s="384"/>
      <c r="M85" s="384"/>
      <c r="N85" s="384"/>
      <c r="O85" s="384"/>
      <c r="P85" s="384"/>
      <c r="Q85" s="384"/>
      <c r="R85" s="384"/>
      <c r="S85" s="384"/>
      <c r="T85" s="384"/>
      <c r="U85" s="384"/>
      <c r="V85" s="384"/>
      <c r="W85" s="384"/>
      <c r="X85" s="384"/>
      <c r="Y85" s="384"/>
      <c r="Z85" s="384"/>
    </row>
    <row r="86" ht="15.0" customHeight="1">
      <c r="A86" s="377" t="s">
        <v>797</v>
      </c>
      <c r="B86" s="295" t="s">
        <v>798</v>
      </c>
      <c r="C86" s="377" t="s">
        <v>797</v>
      </c>
      <c r="D86" s="295" t="s">
        <v>560</v>
      </c>
      <c r="E86" s="384"/>
      <c r="F86" s="384"/>
      <c r="G86" s="384"/>
      <c r="H86" s="384"/>
      <c r="I86" s="384"/>
      <c r="J86" s="384"/>
      <c r="K86" s="384"/>
      <c r="L86" s="384"/>
      <c r="M86" s="384"/>
      <c r="N86" s="384"/>
      <c r="O86" s="384"/>
      <c r="P86" s="384"/>
      <c r="Q86" s="384"/>
      <c r="R86" s="384"/>
      <c r="S86" s="384"/>
      <c r="T86" s="384"/>
      <c r="U86" s="384"/>
      <c r="V86" s="384"/>
      <c r="W86" s="384"/>
      <c r="X86" s="384"/>
      <c r="Y86" s="384"/>
      <c r="Z86" s="384"/>
    </row>
    <row r="87" ht="15.0" customHeight="1">
      <c r="A87" s="377" t="s">
        <v>800</v>
      </c>
      <c r="B87" s="295" t="s">
        <v>801</v>
      </c>
      <c r="C87" s="377" t="s">
        <v>800</v>
      </c>
      <c r="D87" s="295" t="s">
        <v>560</v>
      </c>
      <c r="E87" s="384"/>
      <c r="F87" s="384"/>
      <c r="G87" s="384"/>
      <c r="H87" s="384"/>
      <c r="I87" s="384"/>
      <c r="J87" s="384"/>
      <c r="K87" s="384"/>
      <c r="L87" s="384"/>
      <c r="M87" s="384"/>
      <c r="N87" s="384"/>
      <c r="O87" s="384"/>
      <c r="P87" s="384"/>
      <c r="Q87" s="384"/>
      <c r="R87" s="384"/>
      <c r="S87" s="384"/>
      <c r="T87" s="384"/>
      <c r="U87" s="384"/>
      <c r="V87" s="384"/>
      <c r="W87" s="384"/>
      <c r="X87" s="384"/>
      <c r="Y87" s="384"/>
      <c r="Z87" s="384"/>
    </row>
    <row r="88" ht="15.0" customHeight="1">
      <c r="A88" s="377" t="s">
        <v>803</v>
      </c>
      <c r="B88" s="295" t="s">
        <v>804</v>
      </c>
      <c r="C88" s="377" t="s">
        <v>803</v>
      </c>
      <c r="D88" s="295" t="s">
        <v>560</v>
      </c>
      <c r="E88" s="384"/>
      <c r="F88" s="384"/>
      <c r="G88" s="384"/>
      <c r="H88" s="384"/>
      <c r="I88" s="384"/>
      <c r="J88" s="384"/>
      <c r="K88" s="384"/>
      <c r="L88" s="384"/>
      <c r="M88" s="384"/>
      <c r="N88" s="384"/>
      <c r="O88" s="384"/>
      <c r="P88" s="384"/>
      <c r="Q88" s="384"/>
      <c r="R88" s="384"/>
      <c r="S88" s="384"/>
      <c r="T88" s="384"/>
      <c r="U88" s="384"/>
      <c r="V88" s="384"/>
      <c r="W88" s="384"/>
      <c r="X88" s="384"/>
      <c r="Y88" s="384"/>
      <c r="Z88" s="384"/>
    </row>
    <row r="89" ht="15.0" customHeight="1">
      <c r="A89" s="377" t="s">
        <v>806</v>
      </c>
      <c r="B89" s="295" t="s">
        <v>807</v>
      </c>
      <c r="C89" s="377" t="s">
        <v>806</v>
      </c>
      <c r="D89" s="295" t="s">
        <v>560</v>
      </c>
      <c r="E89" s="384"/>
      <c r="F89" s="384"/>
      <c r="G89" s="384"/>
      <c r="H89" s="384"/>
      <c r="I89" s="384"/>
      <c r="J89" s="384"/>
      <c r="K89" s="384"/>
      <c r="L89" s="384"/>
      <c r="M89" s="384"/>
      <c r="N89" s="384"/>
      <c r="O89" s="384"/>
      <c r="P89" s="384"/>
      <c r="Q89" s="384"/>
      <c r="R89" s="384"/>
      <c r="S89" s="384"/>
      <c r="T89" s="384"/>
      <c r="U89" s="384"/>
      <c r="V89" s="384"/>
      <c r="W89" s="384"/>
      <c r="X89" s="384"/>
      <c r="Y89" s="384"/>
      <c r="Z89" s="384"/>
    </row>
    <row r="90" ht="15.0" customHeight="1">
      <c r="A90" s="377" t="s">
        <v>809</v>
      </c>
      <c r="B90" s="295" t="s">
        <v>810</v>
      </c>
      <c r="C90" s="377" t="s">
        <v>809</v>
      </c>
      <c r="D90" s="295" t="s">
        <v>560</v>
      </c>
      <c r="E90" s="384"/>
      <c r="F90" s="384"/>
      <c r="G90" s="384"/>
      <c r="H90" s="384"/>
      <c r="I90" s="384"/>
      <c r="J90" s="384"/>
      <c r="K90" s="384"/>
      <c r="L90" s="384"/>
      <c r="M90" s="384"/>
      <c r="N90" s="384"/>
      <c r="O90" s="384"/>
      <c r="P90" s="384"/>
      <c r="Q90" s="384"/>
      <c r="R90" s="384"/>
      <c r="S90" s="384"/>
      <c r="T90" s="384"/>
      <c r="U90" s="384"/>
      <c r="V90" s="384"/>
      <c r="W90" s="384"/>
      <c r="X90" s="384"/>
      <c r="Y90" s="384"/>
      <c r="Z90" s="384"/>
    </row>
    <row r="91" ht="15.0" customHeight="1">
      <c r="A91" s="377" t="s">
        <v>812</v>
      </c>
      <c r="B91" s="295" t="s">
        <v>813</v>
      </c>
      <c r="C91" s="377" t="s">
        <v>812</v>
      </c>
      <c r="D91" s="295" t="s">
        <v>560</v>
      </c>
      <c r="E91" s="384"/>
      <c r="F91" s="384"/>
      <c r="G91" s="384"/>
      <c r="H91" s="384"/>
      <c r="I91" s="384"/>
      <c r="J91" s="384"/>
      <c r="K91" s="384"/>
      <c r="L91" s="384"/>
      <c r="M91" s="384"/>
      <c r="N91" s="384"/>
      <c r="O91" s="384"/>
      <c r="P91" s="384"/>
      <c r="Q91" s="384"/>
      <c r="R91" s="384"/>
      <c r="S91" s="384"/>
      <c r="T91" s="384"/>
      <c r="U91" s="384"/>
      <c r="V91" s="384"/>
      <c r="W91" s="384"/>
      <c r="X91" s="384"/>
      <c r="Y91" s="384"/>
      <c r="Z91" s="384"/>
    </row>
    <row r="92" ht="15.0" customHeight="1">
      <c r="A92" s="377" t="s">
        <v>814</v>
      </c>
      <c r="B92" s="295" t="s">
        <v>815</v>
      </c>
      <c r="C92" s="377" t="s">
        <v>814</v>
      </c>
      <c r="D92" s="295" t="s">
        <v>556</v>
      </c>
      <c r="E92" s="384"/>
      <c r="F92" s="384"/>
      <c r="G92" s="384"/>
      <c r="H92" s="384"/>
      <c r="I92" s="384"/>
      <c r="J92" s="384"/>
      <c r="K92" s="384"/>
      <c r="L92" s="384"/>
      <c r="M92" s="384"/>
      <c r="N92" s="384"/>
      <c r="O92" s="384"/>
      <c r="P92" s="384"/>
      <c r="Q92" s="384"/>
      <c r="R92" s="384"/>
      <c r="S92" s="384"/>
      <c r="T92" s="384"/>
      <c r="U92" s="384"/>
      <c r="V92" s="384"/>
      <c r="W92" s="384"/>
      <c r="X92" s="384"/>
      <c r="Y92" s="384"/>
      <c r="Z92" s="384"/>
    </row>
    <row r="93" ht="15.0" customHeight="1">
      <c r="A93" s="377" t="s">
        <v>817</v>
      </c>
      <c r="B93" s="295" t="s">
        <v>818</v>
      </c>
      <c r="C93" s="377" t="s">
        <v>817</v>
      </c>
      <c r="D93" s="295" t="s">
        <v>560</v>
      </c>
      <c r="E93" s="384"/>
      <c r="F93" s="384"/>
      <c r="G93" s="384"/>
      <c r="H93" s="384"/>
      <c r="I93" s="384"/>
      <c r="J93" s="384"/>
      <c r="K93" s="384"/>
      <c r="L93" s="384"/>
      <c r="M93" s="384"/>
      <c r="N93" s="384"/>
      <c r="O93" s="384"/>
      <c r="P93" s="384"/>
      <c r="Q93" s="384"/>
      <c r="R93" s="384"/>
      <c r="S93" s="384"/>
      <c r="T93" s="384"/>
      <c r="U93" s="384"/>
      <c r="V93" s="384"/>
      <c r="W93" s="384"/>
      <c r="X93" s="384"/>
      <c r="Y93" s="384"/>
      <c r="Z93" s="384"/>
    </row>
    <row r="94" ht="15.0" customHeight="1">
      <c r="A94" s="377" t="s">
        <v>820</v>
      </c>
      <c r="B94" s="295" t="s">
        <v>821</v>
      </c>
      <c r="C94" s="377" t="s">
        <v>820</v>
      </c>
      <c r="D94" s="295" t="s">
        <v>560</v>
      </c>
      <c r="E94" s="384"/>
      <c r="F94" s="384"/>
      <c r="G94" s="384"/>
      <c r="H94" s="384"/>
      <c r="I94" s="384"/>
      <c r="J94" s="384"/>
      <c r="K94" s="384"/>
      <c r="L94" s="384"/>
      <c r="M94" s="384"/>
      <c r="N94" s="384"/>
      <c r="O94" s="384"/>
      <c r="P94" s="384"/>
      <c r="Q94" s="384"/>
      <c r="R94" s="384"/>
      <c r="S94" s="384"/>
      <c r="T94" s="384"/>
      <c r="U94" s="384"/>
      <c r="V94" s="384"/>
      <c r="W94" s="384"/>
      <c r="X94" s="384"/>
      <c r="Y94" s="384"/>
      <c r="Z94" s="384"/>
    </row>
    <row r="95" ht="15.0" customHeight="1">
      <c r="A95" s="377" t="s">
        <v>823</v>
      </c>
      <c r="B95" s="295" t="s">
        <v>824</v>
      </c>
      <c r="C95" s="377" t="s">
        <v>823</v>
      </c>
      <c r="D95" s="295" t="s">
        <v>569</v>
      </c>
      <c r="E95" s="384"/>
      <c r="F95" s="384"/>
      <c r="G95" s="384"/>
      <c r="H95" s="384"/>
      <c r="I95" s="384"/>
      <c r="J95" s="384"/>
      <c r="K95" s="384"/>
      <c r="L95" s="384"/>
      <c r="M95" s="384"/>
      <c r="N95" s="384"/>
      <c r="O95" s="384"/>
      <c r="P95" s="384"/>
      <c r="Q95" s="384"/>
      <c r="R95" s="384"/>
      <c r="S95" s="384"/>
      <c r="T95" s="384"/>
      <c r="U95" s="384"/>
      <c r="V95" s="384"/>
      <c r="W95" s="384"/>
      <c r="X95" s="384"/>
      <c r="Y95" s="384"/>
      <c r="Z95" s="384"/>
    </row>
    <row r="96" ht="15.0" customHeight="1">
      <c r="A96" s="377" t="s">
        <v>825</v>
      </c>
      <c r="B96" s="295" t="s">
        <v>826</v>
      </c>
      <c r="C96" s="377" t="s">
        <v>825</v>
      </c>
      <c r="D96" s="295" t="s">
        <v>560</v>
      </c>
      <c r="E96" s="384"/>
      <c r="F96" s="384"/>
      <c r="G96" s="384"/>
      <c r="H96" s="384"/>
      <c r="I96" s="384"/>
      <c r="J96" s="384"/>
      <c r="K96" s="384"/>
      <c r="L96" s="384"/>
      <c r="M96" s="384"/>
      <c r="N96" s="384"/>
      <c r="O96" s="384"/>
      <c r="P96" s="384"/>
      <c r="Q96" s="384"/>
      <c r="R96" s="384"/>
      <c r="S96" s="384"/>
      <c r="T96" s="384"/>
      <c r="U96" s="384"/>
      <c r="V96" s="384"/>
      <c r="W96" s="384"/>
      <c r="X96" s="384"/>
      <c r="Y96" s="384"/>
      <c r="Z96" s="384"/>
    </row>
    <row r="97" ht="15.0" customHeight="1">
      <c r="A97" s="377" t="s">
        <v>828</v>
      </c>
      <c r="B97" s="295" t="s">
        <v>829</v>
      </c>
      <c r="C97" s="377" t="s">
        <v>828</v>
      </c>
      <c r="D97" s="295" t="s">
        <v>560</v>
      </c>
      <c r="E97" s="384"/>
      <c r="F97" s="384"/>
      <c r="G97" s="384"/>
      <c r="H97" s="384"/>
      <c r="I97" s="384"/>
      <c r="J97" s="384"/>
      <c r="K97" s="384"/>
      <c r="L97" s="384"/>
      <c r="M97" s="384"/>
      <c r="N97" s="384"/>
      <c r="O97" s="384"/>
      <c r="P97" s="384"/>
      <c r="Q97" s="384"/>
      <c r="R97" s="384"/>
      <c r="S97" s="384"/>
      <c r="T97" s="384"/>
      <c r="U97" s="384"/>
      <c r="V97" s="384"/>
      <c r="W97" s="384"/>
      <c r="X97" s="384"/>
      <c r="Y97" s="384"/>
      <c r="Z97" s="384"/>
    </row>
    <row r="98" ht="15.0" customHeight="1">
      <c r="A98" s="377" t="s">
        <v>831</v>
      </c>
      <c r="B98" s="295" t="s">
        <v>832</v>
      </c>
      <c r="C98" s="377" t="s">
        <v>831</v>
      </c>
      <c r="D98" s="295" t="s">
        <v>560</v>
      </c>
      <c r="E98" s="384"/>
      <c r="F98" s="384"/>
      <c r="G98" s="384"/>
      <c r="H98" s="384"/>
      <c r="I98" s="384"/>
      <c r="J98" s="384"/>
      <c r="K98" s="384"/>
      <c r="L98" s="384"/>
      <c r="M98" s="384"/>
      <c r="N98" s="384"/>
      <c r="O98" s="384"/>
      <c r="P98" s="384"/>
      <c r="Q98" s="384"/>
      <c r="R98" s="384"/>
      <c r="S98" s="384"/>
      <c r="T98" s="384"/>
      <c r="U98" s="384"/>
      <c r="V98" s="384"/>
      <c r="W98" s="384"/>
      <c r="X98" s="384"/>
      <c r="Y98" s="384"/>
      <c r="Z98" s="384"/>
    </row>
    <row r="99" ht="15.0" customHeight="1">
      <c r="A99" s="377" t="s">
        <v>833</v>
      </c>
      <c r="B99" s="295" t="s">
        <v>834</v>
      </c>
      <c r="C99" s="377" t="s">
        <v>833</v>
      </c>
      <c r="D99" s="295" t="s">
        <v>560</v>
      </c>
      <c r="E99" s="384"/>
      <c r="F99" s="384"/>
      <c r="G99" s="384"/>
      <c r="H99" s="384"/>
      <c r="I99" s="384"/>
      <c r="J99" s="384"/>
      <c r="K99" s="384"/>
      <c r="L99" s="384"/>
      <c r="M99" s="384"/>
      <c r="N99" s="384"/>
      <c r="O99" s="384"/>
      <c r="P99" s="384"/>
      <c r="Q99" s="384"/>
      <c r="R99" s="384"/>
      <c r="S99" s="384"/>
      <c r="T99" s="384"/>
      <c r="U99" s="384"/>
      <c r="V99" s="384"/>
      <c r="W99" s="384"/>
      <c r="X99" s="384"/>
      <c r="Y99" s="384"/>
      <c r="Z99" s="384"/>
    </row>
    <row r="100" ht="15.0" customHeight="1">
      <c r="A100" s="377" t="s">
        <v>836</v>
      </c>
      <c r="B100" s="295" t="s">
        <v>837</v>
      </c>
      <c r="C100" s="377" t="s">
        <v>836</v>
      </c>
      <c r="D100" s="295" t="s">
        <v>560</v>
      </c>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row>
    <row r="101" ht="15.0" customHeight="1">
      <c r="A101" s="377" t="s">
        <v>838</v>
      </c>
      <c r="B101" s="295" t="s">
        <v>839</v>
      </c>
      <c r="C101" s="377" t="s">
        <v>838</v>
      </c>
      <c r="D101" s="295" t="s">
        <v>569</v>
      </c>
      <c r="E101" s="384"/>
      <c r="F101" s="384"/>
      <c r="G101" s="384"/>
      <c r="H101" s="384"/>
      <c r="I101" s="384"/>
      <c r="J101" s="384"/>
      <c r="K101" s="384"/>
      <c r="L101" s="384"/>
      <c r="M101" s="384"/>
      <c r="N101" s="384"/>
      <c r="O101" s="384"/>
      <c r="P101" s="384"/>
      <c r="Q101" s="384"/>
      <c r="R101" s="384"/>
      <c r="S101" s="384"/>
      <c r="T101" s="384"/>
      <c r="U101" s="384"/>
      <c r="V101" s="384"/>
      <c r="W101" s="384"/>
      <c r="X101" s="384"/>
      <c r="Y101" s="384"/>
      <c r="Z101" s="384"/>
    </row>
    <row r="102" ht="15.0" customHeight="1">
      <c r="A102" s="377" t="s">
        <v>840</v>
      </c>
      <c r="B102" s="295" t="s">
        <v>841</v>
      </c>
      <c r="C102" s="377" t="s">
        <v>840</v>
      </c>
      <c r="D102" s="295" t="s">
        <v>569</v>
      </c>
      <c r="E102" s="384"/>
      <c r="F102" s="384"/>
      <c r="G102" s="384"/>
      <c r="H102" s="384"/>
      <c r="I102" s="384"/>
      <c r="J102" s="384"/>
      <c r="K102" s="384"/>
      <c r="L102" s="384"/>
      <c r="M102" s="384"/>
      <c r="N102" s="384"/>
      <c r="O102" s="384"/>
      <c r="P102" s="384"/>
      <c r="Q102" s="384"/>
      <c r="R102" s="384"/>
      <c r="S102" s="384"/>
      <c r="T102" s="384"/>
      <c r="U102" s="384"/>
      <c r="V102" s="384"/>
      <c r="W102" s="384"/>
      <c r="X102" s="384"/>
      <c r="Y102" s="384"/>
      <c r="Z102" s="384"/>
    </row>
    <row r="103" ht="15.0" customHeight="1">
      <c r="A103" s="377" t="s">
        <v>843</v>
      </c>
      <c r="B103" s="295" t="s">
        <v>844</v>
      </c>
      <c r="C103" s="377" t="s">
        <v>843</v>
      </c>
      <c r="D103" s="295" t="s">
        <v>560</v>
      </c>
      <c r="E103" s="384"/>
      <c r="F103" s="384"/>
      <c r="G103" s="384"/>
      <c r="H103" s="384"/>
      <c r="I103" s="384"/>
      <c r="J103" s="384"/>
      <c r="K103" s="384"/>
      <c r="L103" s="384"/>
      <c r="M103" s="384"/>
      <c r="N103" s="384"/>
      <c r="O103" s="384"/>
      <c r="P103" s="384"/>
      <c r="Q103" s="384"/>
      <c r="R103" s="384"/>
      <c r="S103" s="384"/>
      <c r="T103" s="384"/>
      <c r="U103" s="384"/>
      <c r="V103" s="384"/>
      <c r="W103" s="384"/>
      <c r="X103" s="384"/>
      <c r="Y103" s="384"/>
      <c r="Z103" s="384"/>
    </row>
    <row r="104" ht="15.0" customHeight="1">
      <c r="A104" s="377" t="s">
        <v>845</v>
      </c>
      <c r="B104" s="295" t="s">
        <v>846</v>
      </c>
      <c r="C104" s="377" t="s">
        <v>845</v>
      </c>
      <c r="D104" s="295" t="s">
        <v>560</v>
      </c>
      <c r="E104" s="384"/>
      <c r="F104" s="384"/>
      <c r="G104" s="384"/>
      <c r="H104" s="384"/>
      <c r="I104" s="384"/>
      <c r="J104" s="384"/>
      <c r="K104" s="384"/>
      <c r="L104" s="384"/>
      <c r="M104" s="384"/>
      <c r="N104" s="384"/>
      <c r="O104" s="384"/>
      <c r="P104" s="384"/>
      <c r="Q104" s="384"/>
      <c r="R104" s="384"/>
      <c r="S104" s="384"/>
      <c r="T104" s="384"/>
      <c r="U104" s="384"/>
      <c r="V104" s="384"/>
      <c r="W104" s="384"/>
      <c r="X104" s="384"/>
      <c r="Y104" s="384"/>
      <c r="Z104" s="384"/>
    </row>
    <row r="105" ht="15.0" customHeight="1">
      <c r="A105" s="377" t="s">
        <v>848</v>
      </c>
      <c r="B105" s="295" t="s">
        <v>849</v>
      </c>
      <c r="C105" s="377" t="s">
        <v>848</v>
      </c>
      <c r="D105" s="295" t="s">
        <v>560</v>
      </c>
      <c r="E105" s="384"/>
      <c r="F105" s="384"/>
      <c r="G105" s="384"/>
      <c r="H105" s="384"/>
      <c r="I105" s="384"/>
      <c r="J105" s="384"/>
      <c r="K105" s="384"/>
      <c r="L105" s="384"/>
      <c r="M105" s="384"/>
      <c r="N105" s="384"/>
      <c r="O105" s="384"/>
      <c r="P105" s="384"/>
      <c r="Q105" s="384"/>
      <c r="R105" s="384"/>
      <c r="S105" s="384"/>
      <c r="T105" s="384"/>
      <c r="U105" s="384"/>
      <c r="V105" s="384"/>
      <c r="W105" s="384"/>
      <c r="X105" s="384"/>
      <c r="Y105" s="384"/>
      <c r="Z105" s="384"/>
    </row>
    <row r="106" ht="15.0" customHeight="1">
      <c r="A106" s="377" t="s">
        <v>850</v>
      </c>
      <c r="B106" s="295" t="s">
        <v>851</v>
      </c>
      <c r="C106" s="377" t="s">
        <v>850</v>
      </c>
      <c r="D106" s="295" t="s">
        <v>569</v>
      </c>
      <c r="E106" s="384"/>
      <c r="F106" s="384"/>
      <c r="G106" s="384"/>
      <c r="H106" s="384"/>
      <c r="I106" s="384"/>
      <c r="J106" s="384"/>
      <c r="K106" s="384"/>
      <c r="L106" s="384"/>
      <c r="M106" s="384"/>
      <c r="N106" s="384"/>
      <c r="O106" s="384"/>
      <c r="P106" s="384"/>
      <c r="Q106" s="384"/>
      <c r="R106" s="384"/>
      <c r="S106" s="384"/>
      <c r="T106" s="384"/>
      <c r="U106" s="384"/>
      <c r="V106" s="384"/>
      <c r="W106" s="384"/>
      <c r="X106" s="384"/>
      <c r="Y106" s="384"/>
      <c r="Z106" s="384"/>
    </row>
    <row r="107" ht="15.0" customHeight="1">
      <c r="A107" s="377" t="s">
        <v>852</v>
      </c>
      <c r="B107" s="295" t="s">
        <v>853</v>
      </c>
      <c r="C107" s="377" t="s">
        <v>852</v>
      </c>
      <c r="D107" s="295" t="s">
        <v>569</v>
      </c>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row>
    <row r="108" ht="15.0" customHeight="1">
      <c r="A108" s="377" t="s">
        <v>855</v>
      </c>
      <c r="B108" s="295" t="s">
        <v>856</v>
      </c>
      <c r="C108" s="377" t="s">
        <v>855</v>
      </c>
      <c r="D108" s="295" t="s">
        <v>569</v>
      </c>
      <c r="E108" s="384"/>
      <c r="F108" s="384"/>
      <c r="G108" s="384"/>
      <c r="H108" s="384"/>
      <c r="I108" s="384"/>
      <c r="J108" s="384"/>
      <c r="K108" s="384"/>
      <c r="L108" s="384"/>
      <c r="M108" s="384"/>
      <c r="N108" s="384"/>
      <c r="O108" s="384"/>
      <c r="P108" s="384"/>
      <c r="Q108" s="384"/>
      <c r="R108" s="384"/>
      <c r="S108" s="384"/>
      <c r="T108" s="384"/>
      <c r="U108" s="384"/>
      <c r="V108" s="384"/>
      <c r="W108" s="384"/>
      <c r="X108" s="384"/>
      <c r="Y108" s="384"/>
      <c r="Z108" s="384"/>
    </row>
    <row r="109" ht="15.0" customHeight="1">
      <c r="A109" s="377" t="s">
        <v>857</v>
      </c>
      <c r="B109" s="295" t="s">
        <v>858</v>
      </c>
      <c r="C109" s="377" t="s">
        <v>857</v>
      </c>
      <c r="D109" s="295" t="s">
        <v>560</v>
      </c>
      <c r="E109" s="384"/>
      <c r="F109" s="384"/>
      <c r="G109" s="384"/>
      <c r="H109" s="384"/>
      <c r="I109" s="384"/>
      <c r="J109" s="384"/>
      <c r="K109" s="384"/>
      <c r="L109" s="384"/>
      <c r="M109" s="384"/>
      <c r="N109" s="384"/>
      <c r="O109" s="384"/>
      <c r="P109" s="384"/>
      <c r="Q109" s="384"/>
      <c r="R109" s="384"/>
      <c r="S109" s="384"/>
      <c r="T109" s="384"/>
      <c r="U109" s="384"/>
      <c r="V109" s="384"/>
      <c r="W109" s="384"/>
      <c r="X109" s="384"/>
      <c r="Y109" s="384"/>
      <c r="Z109" s="384"/>
    </row>
    <row r="110" ht="15.0" customHeight="1">
      <c r="A110" s="377" t="s">
        <v>859</v>
      </c>
      <c r="B110" s="295" t="s">
        <v>861</v>
      </c>
      <c r="C110" s="377" t="s">
        <v>859</v>
      </c>
      <c r="D110" s="295" t="s">
        <v>560</v>
      </c>
      <c r="E110" s="384"/>
      <c r="F110" s="384"/>
      <c r="G110" s="384"/>
      <c r="H110" s="384"/>
      <c r="I110" s="384"/>
      <c r="J110" s="384"/>
      <c r="K110" s="384"/>
      <c r="L110" s="384"/>
      <c r="M110" s="384"/>
      <c r="N110" s="384"/>
      <c r="O110" s="384"/>
      <c r="P110" s="384"/>
      <c r="Q110" s="384"/>
      <c r="R110" s="384"/>
      <c r="S110" s="384"/>
      <c r="T110" s="384"/>
      <c r="U110" s="384"/>
      <c r="V110" s="384"/>
      <c r="W110" s="384"/>
      <c r="X110" s="384"/>
      <c r="Y110" s="384"/>
      <c r="Z110" s="384"/>
    </row>
    <row r="111" ht="15.0" customHeight="1">
      <c r="A111" s="377" t="s">
        <v>862</v>
      </c>
      <c r="B111" s="295" t="s">
        <v>863</v>
      </c>
      <c r="C111" s="377" t="s">
        <v>862</v>
      </c>
      <c r="D111" s="295" t="s">
        <v>560</v>
      </c>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row>
    <row r="112" ht="15.0" customHeight="1">
      <c r="A112" s="377" t="s">
        <v>865</v>
      </c>
      <c r="B112" s="295" t="s">
        <v>866</v>
      </c>
      <c r="C112" s="377" t="s">
        <v>865</v>
      </c>
      <c r="D112" s="295" t="s">
        <v>560</v>
      </c>
      <c r="E112" s="384"/>
      <c r="F112" s="384"/>
      <c r="G112" s="384"/>
      <c r="H112" s="384"/>
      <c r="I112" s="384"/>
      <c r="J112" s="384"/>
      <c r="K112" s="384"/>
      <c r="L112" s="384"/>
      <c r="M112" s="384"/>
      <c r="N112" s="384"/>
      <c r="O112" s="384"/>
      <c r="P112" s="384"/>
      <c r="Q112" s="384"/>
      <c r="R112" s="384"/>
      <c r="S112" s="384"/>
      <c r="T112" s="384"/>
      <c r="U112" s="384"/>
      <c r="V112" s="384"/>
      <c r="W112" s="384"/>
      <c r="X112" s="384"/>
      <c r="Y112" s="384"/>
      <c r="Z112" s="384"/>
    </row>
    <row r="113" ht="15.0" customHeight="1">
      <c r="A113" s="377" t="s">
        <v>868</v>
      </c>
      <c r="B113" s="295" t="s">
        <v>869</v>
      </c>
      <c r="C113" s="377" t="s">
        <v>868</v>
      </c>
      <c r="D113" s="295" t="s">
        <v>560</v>
      </c>
      <c r="E113" s="384"/>
      <c r="F113" s="384"/>
      <c r="G113" s="384"/>
      <c r="H113" s="384"/>
      <c r="I113" s="384"/>
      <c r="J113" s="384"/>
      <c r="K113" s="384"/>
      <c r="L113" s="384"/>
      <c r="M113" s="384"/>
      <c r="N113" s="384"/>
      <c r="O113" s="384"/>
      <c r="P113" s="384"/>
      <c r="Q113" s="384"/>
      <c r="R113" s="384"/>
      <c r="S113" s="384"/>
      <c r="T113" s="384"/>
      <c r="U113" s="384"/>
      <c r="V113" s="384"/>
      <c r="W113" s="384"/>
      <c r="X113" s="384"/>
      <c r="Y113" s="384"/>
      <c r="Z113" s="384"/>
    </row>
    <row r="114" ht="15.0" customHeight="1">
      <c r="A114" s="377" t="s">
        <v>870</v>
      </c>
      <c r="B114" s="295" t="s">
        <v>871</v>
      </c>
      <c r="C114" s="377" t="s">
        <v>870</v>
      </c>
      <c r="D114" s="295" t="s">
        <v>560</v>
      </c>
      <c r="E114" s="384"/>
      <c r="F114" s="384"/>
      <c r="G114" s="384"/>
      <c r="H114" s="384"/>
      <c r="I114" s="384"/>
      <c r="J114" s="384"/>
      <c r="K114" s="384"/>
      <c r="L114" s="384"/>
      <c r="M114" s="384"/>
      <c r="N114" s="384"/>
      <c r="O114" s="384"/>
      <c r="P114" s="384"/>
      <c r="Q114" s="384"/>
      <c r="R114" s="384"/>
      <c r="S114" s="384"/>
      <c r="T114" s="384"/>
      <c r="U114" s="384"/>
      <c r="V114" s="384"/>
      <c r="W114" s="384"/>
      <c r="X114" s="384"/>
      <c r="Y114" s="384"/>
      <c r="Z114" s="384"/>
    </row>
    <row r="115" ht="15.0" customHeight="1">
      <c r="A115" s="377" t="s">
        <v>873</v>
      </c>
      <c r="B115" s="295" t="s">
        <v>874</v>
      </c>
      <c r="C115" s="377" t="s">
        <v>873</v>
      </c>
      <c r="D115" s="295" t="s">
        <v>560</v>
      </c>
      <c r="E115" s="384"/>
      <c r="F115" s="384"/>
      <c r="G115" s="384"/>
      <c r="H115" s="384"/>
      <c r="I115" s="384"/>
      <c r="J115" s="384"/>
      <c r="K115" s="384"/>
      <c r="L115" s="384"/>
      <c r="M115" s="384"/>
      <c r="N115" s="384"/>
      <c r="O115" s="384"/>
      <c r="P115" s="384"/>
      <c r="Q115" s="384"/>
      <c r="R115" s="384"/>
      <c r="S115" s="384"/>
      <c r="T115" s="384"/>
      <c r="U115" s="384"/>
      <c r="V115" s="384"/>
      <c r="W115" s="384"/>
      <c r="X115" s="384"/>
      <c r="Y115" s="384"/>
      <c r="Z115" s="384"/>
    </row>
    <row r="116" ht="15.0" customHeight="1">
      <c r="A116" s="377" t="s">
        <v>876</v>
      </c>
      <c r="B116" s="295" t="s">
        <v>877</v>
      </c>
      <c r="C116" s="377" t="s">
        <v>876</v>
      </c>
      <c r="D116" s="295" t="s">
        <v>569</v>
      </c>
      <c r="E116" s="384"/>
      <c r="F116" s="384"/>
      <c r="G116" s="384"/>
      <c r="H116" s="384"/>
      <c r="I116" s="384"/>
      <c r="J116" s="384"/>
      <c r="K116" s="384"/>
      <c r="L116" s="384"/>
      <c r="M116" s="384"/>
      <c r="N116" s="384"/>
      <c r="O116" s="384"/>
      <c r="P116" s="384"/>
      <c r="Q116" s="384"/>
      <c r="R116" s="384"/>
      <c r="S116" s="384"/>
      <c r="T116" s="384"/>
      <c r="U116" s="384"/>
      <c r="V116" s="384"/>
      <c r="W116" s="384"/>
      <c r="X116" s="384"/>
      <c r="Y116" s="384"/>
      <c r="Z116" s="384"/>
    </row>
    <row r="117" ht="15.0" customHeight="1">
      <c r="A117" s="377" t="s">
        <v>879</v>
      </c>
      <c r="B117" s="295" t="s">
        <v>880</v>
      </c>
      <c r="C117" s="377" t="s">
        <v>879</v>
      </c>
      <c r="D117" s="295" t="s">
        <v>560</v>
      </c>
      <c r="E117" s="384"/>
      <c r="F117" s="384"/>
      <c r="G117" s="384"/>
      <c r="H117" s="384"/>
      <c r="I117" s="384"/>
      <c r="J117" s="384"/>
      <c r="K117" s="384"/>
      <c r="L117" s="384"/>
      <c r="M117" s="384"/>
      <c r="N117" s="384"/>
      <c r="O117" s="384"/>
      <c r="P117" s="384"/>
      <c r="Q117" s="384"/>
      <c r="R117" s="384"/>
      <c r="S117" s="384"/>
      <c r="T117" s="384"/>
      <c r="U117" s="384"/>
      <c r="V117" s="384"/>
      <c r="W117" s="384"/>
      <c r="X117" s="384"/>
      <c r="Y117" s="384"/>
      <c r="Z117" s="384"/>
    </row>
    <row r="118" ht="15.0" customHeight="1">
      <c r="A118" s="377" t="s">
        <v>881</v>
      </c>
      <c r="B118" s="295" t="s">
        <v>882</v>
      </c>
      <c r="C118" s="377" t="s">
        <v>881</v>
      </c>
      <c r="D118" s="295" t="s">
        <v>560</v>
      </c>
      <c r="E118" s="384"/>
      <c r="F118" s="384"/>
      <c r="G118" s="384"/>
      <c r="H118" s="384"/>
      <c r="I118" s="384"/>
      <c r="J118" s="384"/>
      <c r="K118" s="384"/>
      <c r="L118" s="384"/>
      <c r="M118" s="384"/>
      <c r="N118" s="384"/>
      <c r="O118" s="384"/>
      <c r="P118" s="384"/>
      <c r="Q118" s="384"/>
      <c r="R118" s="384"/>
      <c r="S118" s="384"/>
      <c r="T118" s="384"/>
      <c r="U118" s="384"/>
      <c r="V118" s="384"/>
      <c r="W118" s="384"/>
      <c r="X118" s="384"/>
      <c r="Y118" s="384"/>
      <c r="Z118" s="384"/>
    </row>
    <row r="119" ht="15.0" customHeight="1">
      <c r="A119" s="377" t="s">
        <v>884</v>
      </c>
      <c r="B119" s="295" t="s">
        <v>885</v>
      </c>
      <c r="C119" s="377" t="s">
        <v>884</v>
      </c>
      <c r="D119" s="295" t="s">
        <v>742</v>
      </c>
      <c r="E119" s="384"/>
      <c r="F119" s="384"/>
      <c r="G119" s="384"/>
      <c r="H119" s="384"/>
      <c r="I119" s="384"/>
      <c r="J119" s="384"/>
      <c r="K119" s="384"/>
      <c r="L119" s="384"/>
      <c r="M119" s="384"/>
      <c r="N119" s="384"/>
      <c r="O119" s="384"/>
      <c r="P119" s="384"/>
      <c r="Q119" s="384"/>
      <c r="R119" s="384"/>
      <c r="S119" s="384"/>
      <c r="T119" s="384"/>
      <c r="U119" s="384"/>
      <c r="V119" s="384"/>
      <c r="W119" s="384"/>
      <c r="X119" s="384"/>
      <c r="Y119" s="384"/>
      <c r="Z119" s="384"/>
    </row>
    <row r="120" ht="15.0" customHeight="1">
      <c r="A120" s="377" t="s">
        <v>887</v>
      </c>
      <c r="B120" s="295" t="s">
        <v>888</v>
      </c>
      <c r="C120" s="377" t="s">
        <v>887</v>
      </c>
      <c r="D120" s="295" t="s">
        <v>560</v>
      </c>
      <c r="E120" s="384"/>
      <c r="F120" s="384"/>
      <c r="G120" s="384"/>
      <c r="H120" s="384"/>
      <c r="I120" s="384"/>
      <c r="J120" s="384"/>
      <c r="K120" s="384"/>
      <c r="L120" s="384"/>
      <c r="M120" s="384"/>
      <c r="N120" s="384"/>
      <c r="O120" s="384"/>
      <c r="P120" s="384"/>
      <c r="Q120" s="384"/>
      <c r="R120" s="384"/>
      <c r="S120" s="384"/>
      <c r="T120" s="384"/>
      <c r="U120" s="384"/>
      <c r="V120" s="384"/>
      <c r="W120" s="384"/>
      <c r="X120" s="384"/>
      <c r="Y120" s="384"/>
      <c r="Z120" s="384"/>
    </row>
    <row r="121" ht="15.0" customHeight="1">
      <c r="A121" s="377" t="s">
        <v>889</v>
      </c>
      <c r="B121" s="295" t="s">
        <v>890</v>
      </c>
      <c r="C121" s="377" t="s">
        <v>889</v>
      </c>
      <c r="D121" s="295" t="s">
        <v>556</v>
      </c>
      <c r="E121" s="384"/>
      <c r="F121" s="384"/>
      <c r="G121" s="384"/>
      <c r="H121" s="384"/>
      <c r="I121" s="384"/>
      <c r="J121" s="384"/>
      <c r="K121" s="384"/>
      <c r="L121" s="384"/>
      <c r="M121" s="384"/>
      <c r="N121" s="384"/>
      <c r="O121" s="384"/>
      <c r="P121" s="384"/>
      <c r="Q121" s="384"/>
      <c r="R121" s="384"/>
      <c r="S121" s="384"/>
      <c r="T121" s="384"/>
      <c r="U121" s="384"/>
      <c r="V121" s="384"/>
      <c r="W121" s="384"/>
      <c r="X121" s="384"/>
      <c r="Y121" s="384"/>
      <c r="Z121" s="384"/>
    </row>
    <row r="122" ht="15.0" customHeight="1">
      <c r="A122" s="377" t="s">
        <v>892</v>
      </c>
      <c r="B122" s="295" t="s">
        <v>893</v>
      </c>
      <c r="C122" s="377" t="s">
        <v>892</v>
      </c>
      <c r="D122" s="295" t="s">
        <v>569</v>
      </c>
      <c r="E122" s="384"/>
      <c r="F122" s="384"/>
      <c r="G122" s="384"/>
      <c r="H122" s="384"/>
      <c r="I122" s="384"/>
      <c r="J122" s="384"/>
      <c r="K122" s="384"/>
      <c r="L122" s="384"/>
      <c r="M122" s="384"/>
      <c r="N122" s="384"/>
      <c r="O122" s="384"/>
      <c r="P122" s="384"/>
      <c r="Q122" s="384"/>
      <c r="R122" s="384"/>
      <c r="S122" s="384"/>
      <c r="T122" s="384"/>
      <c r="U122" s="384"/>
      <c r="V122" s="384"/>
      <c r="W122" s="384"/>
      <c r="X122" s="384"/>
      <c r="Y122" s="384"/>
      <c r="Z122" s="384"/>
    </row>
    <row r="123" ht="15.0" customHeight="1">
      <c r="A123" s="377" t="s">
        <v>895</v>
      </c>
      <c r="B123" s="295" t="s">
        <v>896</v>
      </c>
      <c r="C123" s="377" t="s">
        <v>895</v>
      </c>
      <c r="D123" s="295" t="s">
        <v>560</v>
      </c>
      <c r="E123" s="384"/>
      <c r="F123" s="384"/>
      <c r="G123" s="384"/>
      <c r="H123" s="384"/>
      <c r="I123" s="384"/>
      <c r="J123" s="384"/>
      <c r="K123" s="384"/>
      <c r="L123" s="384"/>
      <c r="M123" s="384"/>
      <c r="N123" s="384"/>
      <c r="O123" s="384"/>
      <c r="P123" s="384"/>
      <c r="Q123" s="384"/>
      <c r="R123" s="384"/>
      <c r="S123" s="384"/>
      <c r="T123" s="384"/>
      <c r="U123" s="384"/>
      <c r="V123" s="384"/>
      <c r="W123" s="384"/>
      <c r="X123" s="384"/>
      <c r="Y123" s="384"/>
      <c r="Z123" s="384"/>
    </row>
    <row r="124" ht="15.0" customHeight="1">
      <c r="A124" s="377" t="s">
        <v>898</v>
      </c>
      <c r="B124" s="295" t="s">
        <v>899</v>
      </c>
      <c r="C124" s="377" t="s">
        <v>898</v>
      </c>
      <c r="D124" s="295" t="s">
        <v>560</v>
      </c>
      <c r="E124" s="384"/>
      <c r="F124" s="384"/>
      <c r="G124" s="384"/>
      <c r="H124" s="384"/>
      <c r="I124" s="384"/>
      <c r="J124" s="384"/>
      <c r="K124" s="384"/>
      <c r="L124" s="384"/>
      <c r="M124" s="384"/>
      <c r="N124" s="384"/>
      <c r="O124" s="384"/>
      <c r="P124" s="384"/>
      <c r="Q124" s="384"/>
      <c r="R124" s="384"/>
      <c r="S124" s="384"/>
      <c r="T124" s="384"/>
      <c r="U124" s="384"/>
      <c r="V124" s="384"/>
      <c r="W124" s="384"/>
      <c r="X124" s="384"/>
      <c r="Y124" s="384"/>
      <c r="Z124" s="384"/>
    </row>
    <row r="125" ht="15.0" customHeight="1">
      <c r="A125" s="377" t="s">
        <v>901</v>
      </c>
      <c r="B125" s="295" t="s">
        <v>902</v>
      </c>
      <c r="C125" s="377" t="s">
        <v>901</v>
      </c>
      <c r="D125" s="295" t="s">
        <v>560</v>
      </c>
      <c r="E125" s="384"/>
      <c r="F125" s="384"/>
      <c r="G125" s="384"/>
      <c r="H125" s="384"/>
      <c r="I125" s="384"/>
      <c r="J125" s="384"/>
      <c r="K125" s="384"/>
      <c r="L125" s="384"/>
      <c r="M125" s="384"/>
      <c r="N125" s="384"/>
      <c r="O125" s="384"/>
      <c r="P125" s="384"/>
      <c r="Q125" s="384"/>
      <c r="R125" s="384"/>
      <c r="S125" s="384"/>
      <c r="T125" s="384"/>
      <c r="U125" s="384"/>
      <c r="V125" s="384"/>
      <c r="W125" s="384"/>
      <c r="X125" s="384"/>
      <c r="Y125" s="384"/>
      <c r="Z125" s="384"/>
    </row>
    <row r="126" ht="15.0" customHeight="1">
      <c r="A126" s="377" t="s">
        <v>904</v>
      </c>
      <c r="B126" s="295" t="s">
        <v>905</v>
      </c>
      <c r="C126" s="377" t="s">
        <v>904</v>
      </c>
      <c r="D126" s="295" t="s">
        <v>560</v>
      </c>
      <c r="E126" s="384"/>
      <c r="F126" s="384"/>
      <c r="G126" s="384"/>
      <c r="H126" s="384"/>
      <c r="I126" s="384"/>
      <c r="J126" s="384"/>
      <c r="K126" s="384"/>
      <c r="L126" s="384"/>
      <c r="M126" s="384"/>
      <c r="N126" s="384"/>
      <c r="O126" s="384"/>
      <c r="P126" s="384"/>
      <c r="Q126" s="384"/>
      <c r="R126" s="384"/>
      <c r="S126" s="384"/>
      <c r="T126" s="384"/>
      <c r="U126" s="384"/>
      <c r="V126" s="384"/>
      <c r="W126" s="384"/>
      <c r="X126" s="384"/>
      <c r="Y126" s="384"/>
      <c r="Z126" s="384"/>
    </row>
    <row r="127" ht="15.0" customHeight="1">
      <c r="A127" s="377" t="s">
        <v>907</v>
      </c>
      <c r="B127" s="295" t="s">
        <v>908</v>
      </c>
      <c r="C127" s="377" t="s">
        <v>907</v>
      </c>
      <c r="D127" s="295" t="s">
        <v>560</v>
      </c>
      <c r="E127" s="384"/>
      <c r="F127" s="384"/>
      <c r="G127" s="384"/>
      <c r="H127" s="384"/>
      <c r="I127" s="384"/>
      <c r="J127" s="384"/>
      <c r="K127" s="384"/>
      <c r="L127" s="384"/>
      <c r="M127" s="384"/>
      <c r="N127" s="384"/>
      <c r="O127" s="384"/>
      <c r="P127" s="384"/>
      <c r="Q127" s="384"/>
      <c r="R127" s="384"/>
      <c r="S127" s="384"/>
      <c r="T127" s="384"/>
      <c r="U127" s="384"/>
      <c r="V127" s="384"/>
      <c r="W127" s="384"/>
      <c r="X127" s="384"/>
      <c r="Y127" s="384"/>
      <c r="Z127" s="384"/>
    </row>
    <row r="128" ht="15.0" customHeight="1">
      <c r="A128" s="377" t="s">
        <v>910</v>
      </c>
      <c r="B128" s="295" t="s">
        <v>911</v>
      </c>
      <c r="C128" s="377" t="s">
        <v>910</v>
      </c>
      <c r="D128" s="295" t="s">
        <v>742</v>
      </c>
      <c r="E128" s="384"/>
      <c r="F128" s="384"/>
      <c r="G128" s="384"/>
      <c r="H128" s="384"/>
      <c r="I128" s="384"/>
      <c r="J128" s="384"/>
      <c r="K128" s="384"/>
      <c r="L128" s="384"/>
      <c r="M128" s="384"/>
      <c r="N128" s="384"/>
      <c r="O128" s="384"/>
      <c r="P128" s="384"/>
      <c r="Q128" s="384"/>
      <c r="R128" s="384"/>
      <c r="S128" s="384"/>
      <c r="T128" s="384"/>
      <c r="U128" s="384"/>
      <c r="V128" s="384"/>
      <c r="W128" s="384"/>
      <c r="X128" s="384"/>
      <c r="Y128" s="384"/>
      <c r="Z128" s="384"/>
    </row>
    <row r="129" ht="15.0" customHeight="1">
      <c r="A129" s="377" t="s">
        <v>913</v>
      </c>
      <c r="B129" s="295" t="s">
        <v>914</v>
      </c>
      <c r="C129" s="377" t="s">
        <v>913</v>
      </c>
      <c r="D129" s="295" t="s">
        <v>560</v>
      </c>
      <c r="E129" s="384"/>
      <c r="F129" s="384"/>
      <c r="G129" s="384"/>
      <c r="H129" s="384"/>
      <c r="I129" s="384"/>
      <c r="J129" s="384"/>
      <c r="K129" s="384"/>
      <c r="L129" s="384"/>
      <c r="M129" s="384"/>
      <c r="N129" s="384"/>
      <c r="O129" s="384"/>
      <c r="P129" s="384"/>
      <c r="Q129" s="384"/>
      <c r="R129" s="384"/>
      <c r="S129" s="384"/>
      <c r="T129" s="384"/>
      <c r="U129" s="384"/>
      <c r="V129" s="384"/>
      <c r="W129" s="384"/>
      <c r="X129" s="384"/>
      <c r="Y129" s="384"/>
      <c r="Z129" s="384"/>
    </row>
    <row r="130" ht="15.0" customHeight="1">
      <c r="A130" s="377" t="s">
        <v>917</v>
      </c>
      <c r="B130" s="295" t="s">
        <v>918</v>
      </c>
      <c r="C130" s="377" t="s">
        <v>917</v>
      </c>
      <c r="D130" s="295" t="s">
        <v>560</v>
      </c>
      <c r="E130" s="384"/>
      <c r="F130" s="384"/>
      <c r="G130" s="384"/>
      <c r="H130" s="384"/>
      <c r="I130" s="384"/>
      <c r="J130" s="384"/>
      <c r="K130" s="384"/>
      <c r="L130" s="384"/>
      <c r="M130" s="384"/>
      <c r="N130" s="384"/>
      <c r="O130" s="384"/>
      <c r="P130" s="384"/>
      <c r="Q130" s="384"/>
      <c r="R130" s="384"/>
      <c r="S130" s="384"/>
      <c r="T130" s="384"/>
      <c r="U130" s="384"/>
      <c r="V130" s="384"/>
      <c r="W130" s="384"/>
      <c r="X130" s="384"/>
      <c r="Y130" s="384"/>
      <c r="Z130" s="384"/>
    </row>
    <row r="131" ht="15.0" customHeight="1">
      <c r="A131" s="377" t="s">
        <v>920</v>
      </c>
      <c r="B131" s="295" t="s">
        <v>921</v>
      </c>
      <c r="C131" s="377" t="s">
        <v>920</v>
      </c>
      <c r="D131" s="295" t="s">
        <v>560</v>
      </c>
      <c r="E131" s="384"/>
      <c r="F131" s="384"/>
      <c r="G131" s="384"/>
      <c r="H131" s="384"/>
      <c r="I131" s="384"/>
      <c r="J131" s="384"/>
      <c r="K131" s="384"/>
      <c r="L131" s="384"/>
      <c r="M131" s="384"/>
      <c r="N131" s="384"/>
      <c r="O131" s="384"/>
      <c r="P131" s="384"/>
      <c r="Q131" s="384"/>
      <c r="R131" s="384"/>
      <c r="S131" s="384"/>
      <c r="T131" s="384"/>
      <c r="U131" s="384"/>
      <c r="V131" s="384"/>
      <c r="W131" s="384"/>
      <c r="X131" s="384"/>
      <c r="Y131" s="384"/>
      <c r="Z131" s="384"/>
    </row>
    <row r="132" ht="15.0" customHeight="1">
      <c r="A132" s="377" t="s">
        <v>923</v>
      </c>
      <c r="B132" s="295" t="s">
        <v>924</v>
      </c>
      <c r="C132" s="377" t="s">
        <v>923</v>
      </c>
      <c r="D132" s="295" t="s">
        <v>560</v>
      </c>
      <c r="E132" s="384"/>
      <c r="F132" s="384"/>
      <c r="G132" s="384"/>
      <c r="H132" s="384"/>
      <c r="I132" s="384"/>
      <c r="J132" s="384"/>
      <c r="K132" s="384"/>
      <c r="L132" s="384"/>
      <c r="M132" s="384"/>
      <c r="N132" s="384"/>
      <c r="O132" s="384"/>
      <c r="P132" s="384"/>
      <c r="Q132" s="384"/>
      <c r="R132" s="384"/>
      <c r="S132" s="384"/>
      <c r="T132" s="384"/>
      <c r="U132" s="384"/>
      <c r="V132" s="384"/>
      <c r="W132" s="384"/>
      <c r="X132" s="384"/>
      <c r="Y132" s="384"/>
      <c r="Z132" s="384"/>
    </row>
    <row r="133" ht="15.0" customHeight="1">
      <c r="A133" s="377" t="s">
        <v>926</v>
      </c>
      <c r="B133" s="295" t="s">
        <v>927</v>
      </c>
      <c r="C133" s="377" t="s">
        <v>926</v>
      </c>
      <c r="D133" s="295" t="s">
        <v>560</v>
      </c>
      <c r="E133" s="384"/>
      <c r="F133" s="384"/>
      <c r="G133" s="384"/>
      <c r="H133" s="384"/>
      <c r="I133" s="384"/>
      <c r="J133" s="384"/>
      <c r="K133" s="384"/>
      <c r="L133" s="384"/>
      <c r="M133" s="384"/>
      <c r="N133" s="384"/>
      <c r="O133" s="384"/>
      <c r="P133" s="384"/>
      <c r="Q133" s="384"/>
      <c r="R133" s="384"/>
      <c r="S133" s="384"/>
      <c r="T133" s="384"/>
      <c r="U133" s="384"/>
      <c r="V133" s="384"/>
      <c r="W133" s="384"/>
      <c r="X133" s="384"/>
      <c r="Y133" s="384"/>
      <c r="Z133" s="384"/>
    </row>
    <row r="134" ht="15.0" customHeight="1">
      <c r="A134" s="377" t="s">
        <v>929</v>
      </c>
      <c r="B134" s="295" t="s">
        <v>930</v>
      </c>
      <c r="C134" s="377" t="s">
        <v>929</v>
      </c>
      <c r="D134" s="295" t="s">
        <v>560</v>
      </c>
      <c r="E134" s="384"/>
      <c r="F134" s="384"/>
      <c r="G134" s="384"/>
      <c r="H134" s="384"/>
      <c r="I134" s="384"/>
      <c r="J134" s="384"/>
      <c r="K134" s="384"/>
      <c r="L134" s="384"/>
      <c r="M134" s="384"/>
      <c r="N134" s="384"/>
      <c r="O134" s="384"/>
      <c r="P134" s="384"/>
      <c r="Q134" s="384"/>
      <c r="R134" s="384"/>
      <c r="S134" s="384"/>
      <c r="T134" s="384"/>
      <c r="U134" s="384"/>
      <c r="V134" s="384"/>
      <c r="W134" s="384"/>
      <c r="X134" s="384"/>
      <c r="Y134" s="384"/>
      <c r="Z134" s="384"/>
    </row>
    <row r="135" ht="15.0" customHeight="1">
      <c r="A135" s="377" t="s">
        <v>931</v>
      </c>
      <c r="B135" s="295" t="s">
        <v>932</v>
      </c>
      <c r="C135" s="377" t="s">
        <v>931</v>
      </c>
      <c r="D135" s="295" t="s">
        <v>560</v>
      </c>
      <c r="E135" s="384"/>
      <c r="F135" s="384"/>
      <c r="G135" s="384"/>
      <c r="H135" s="384"/>
      <c r="I135" s="384"/>
      <c r="J135" s="384"/>
      <c r="K135" s="384"/>
      <c r="L135" s="384"/>
      <c r="M135" s="384"/>
      <c r="N135" s="384"/>
      <c r="O135" s="384"/>
      <c r="P135" s="384"/>
      <c r="Q135" s="384"/>
      <c r="R135" s="384"/>
      <c r="S135" s="384"/>
      <c r="T135" s="384"/>
      <c r="U135" s="384"/>
      <c r="V135" s="384"/>
      <c r="W135" s="384"/>
      <c r="X135" s="384"/>
      <c r="Y135" s="384"/>
      <c r="Z135" s="384"/>
    </row>
    <row r="136" ht="15.0" customHeight="1">
      <c r="A136" s="377" t="s">
        <v>934</v>
      </c>
      <c r="B136" s="295" t="s">
        <v>935</v>
      </c>
      <c r="C136" s="377" t="s">
        <v>934</v>
      </c>
      <c r="D136" s="295" t="s">
        <v>560</v>
      </c>
      <c r="E136" s="384"/>
      <c r="F136" s="384"/>
      <c r="G136" s="384"/>
      <c r="H136" s="384"/>
      <c r="I136" s="384"/>
      <c r="J136" s="384"/>
      <c r="K136" s="384"/>
      <c r="L136" s="384"/>
      <c r="M136" s="384"/>
      <c r="N136" s="384"/>
      <c r="O136" s="384"/>
      <c r="P136" s="384"/>
      <c r="Q136" s="384"/>
      <c r="R136" s="384"/>
      <c r="S136" s="384"/>
      <c r="T136" s="384"/>
      <c r="U136" s="384"/>
      <c r="V136" s="384"/>
      <c r="W136" s="384"/>
      <c r="X136" s="384"/>
      <c r="Y136" s="384"/>
      <c r="Z136" s="384"/>
    </row>
    <row r="137" ht="15.0" customHeight="1">
      <c r="A137" s="377" t="s">
        <v>936</v>
      </c>
      <c r="B137" s="295" t="s">
        <v>937</v>
      </c>
      <c r="C137" s="377" t="s">
        <v>936</v>
      </c>
      <c r="D137" s="295" t="s">
        <v>560</v>
      </c>
      <c r="E137" s="384"/>
      <c r="F137" s="384"/>
      <c r="G137" s="384"/>
      <c r="H137" s="384"/>
      <c r="I137" s="384"/>
      <c r="J137" s="384"/>
      <c r="K137" s="384"/>
      <c r="L137" s="384"/>
      <c r="M137" s="384"/>
      <c r="N137" s="384"/>
      <c r="O137" s="384"/>
      <c r="P137" s="384"/>
      <c r="Q137" s="384"/>
      <c r="R137" s="384"/>
      <c r="S137" s="384"/>
      <c r="T137" s="384"/>
      <c r="U137" s="384"/>
      <c r="V137" s="384"/>
      <c r="W137" s="384"/>
      <c r="X137" s="384"/>
      <c r="Y137" s="384"/>
      <c r="Z137" s="384"/>
    </row>
    <row r="138" ht="15.0" customHeight="1">
      <c r="A138" s="377" t="s">
        <v>939</v>
      </c>
      <c r="B138" s="295" t="s">
        <v>940</v>
      </c>
      <c r="C138" s="377" t="s">
        <v>939</v>
      </c>
      <c r="D138" s="295" t="s">
        <v>560</v>
      </c>
      <c r="E138" s="384"/>
      <c r="F138" s="384"/>
      <c r="G138" s="384"/>
      <c r="H138" s="384"/>
      <c r="I138" s="384"/>
      <c r="J138" s="384"/>
      <c r="K138" s="384"/>
      <c r="L138" s="384"/>
      <c r="M138" s="384"/>
      <c r="N138" s="384"/>
      <c r="O138" s="384"/>
      <c r="P138" s="384"/>
      <c r="Q138" s="384"/>
      <c r="R138" s="384"/>
      <c r="S138" s="384"/>
      <c r="T138" s="384"/>
      <c r="U138" s="384"/>
      <c r="V138" s="384"/>
      <c r="W138" s="384"/>
      <c r="X138" s="384"/>
      <c r="Y138" s="384"/>
      <c r="Z138" s="384"/>
    </row>
    <row r="139" ht="15.0" customHeight="1">
      <c r="A139" s="377" t="s">
        <v>942</v>
      </c>
      <c r="B139" s="295" t="s">
        <v>943</v>
      </c>
      <c r="C139" s="377" t="s">
        <v>942</v>
      </c>
      <c r="D139" s="295" t="s">
        <v>569</v>
      </c>
      <c r="E139" s="384"/>
      <c r="F139" s="384"/>
      <c r="G139" s="384"/>
      <c r="H139" s="384"/>
      <c r="I139" s="384"/>
      <c r="J139" s="384"/>
      <c r="K139" s="384"/>
      <c r="L139" s="384"/>
      <c r="M139" s="384"/>
      <c r="N139" s="384"/>
      <c r="O139" s="384"/>
      <c r="P139" s="384"/>
      <c r="Q139" s="384"/>
      <c r="R139" s="384"/>
      <c r="S139" s="384"/>
      <c r="T139" s="384"/>
      <c r="U139" s="384"/>
      <c r="V139" s="384"/>
      <c r="W139" s="384"/>
      <c r="X139" s="384"/>
      <c r="Y139" s="384"/>
      <c r="Z139" s="384"/>
    </row>
    <row r="140" ht="15.0" customHeight="1">
      <c r="A140" s="377" t="s">
        <v>945</v>
      </c>
      <c r="B140" s="295" t="s">
        <v>946</v>
      </c>
      <c r="C140" s="377" t="s">
        <v>945</v>
      </c>
      <c r="D140" s="295" t="s">
        <v>560</v>
      </c>
      <c r="E140" s="384"/>
      <c r="F140" s="384"/>
      <c r="G140" s="384"/>
      <c r="H140" s="384"/>
      <c r="I140" s="384"/>
      <c r="J140" s="384"/>
      <c r="K140" s="384"/>
      <c r="L140" s="384"/>
      <c r="M140" s="384"/>
      <c r="N140" s="384"/>
      <c r="O140" s="384"/>
      <c r="P140" s="384"/>
      <c r="Q140" s="384"/>
      <c r="R140" s="384"/>
      <c r="S140" s="384"/>
      <c r="T140" s="384"/>
      <c r="U140" s="384"/>
      <c r="V140" s="384"/>
      <c r="W140" s="384"/>
      <c r="X140" s="384"/>
      <c r="Y140" s="384"/>
      <c r="Z140" s="384"/>
    </row>
    <row r="141" ht="15.0" customHeight="1">
      <c r="A141" s="377" t="s">
        <v>948</v>
      </c>
      <c r="B141" s="295" t="s">
        <v>949</v>
      </c>
      <c r="C141" s="377" t="s">
        <v>948</v>
      </c>
      <c r="D141" s="295" t="s">
        <v>560</v>
      </c>
      <c r="E141" s="384"/>
      <c r="F141" s="384"/>
      <c r="G141" s="384"/>
      <c r="H141" s="384"/>
      <c r="I141" s="384"/>
      <c r="J141" s="384"/>
      <c r="K141" s="384"/>
      <c r="L141" s="384"/>
      <c r="M141" s="384"/>
      <c r="N141" s="384"/>
      <c r="O141" s="384"/>
      <c r="P141" s="384"/>
      <c r="Q141" s="384"/>
      <c r="R141" s="384"/>
      <c r="S141" s="384"/>
      <c r="T141" s="384"/>
      <c r="U141" s="384"/>
      <c r="V141" s="384"/>
      <c r="W141" s="384"/>
      <c r="X141" s="384"/>
      <c r="Y141" s="384"/>
      <c r="Z141" s="384"/>
    </row>
    <row r="142" ht="15.0" customHeight="1">
      <c r="A142" s="377" t="s">
        <v>951</v>
      </c>
      <c r="B142" s="295" t="s">
        <v>952</v>
      </c>
      <c r="C142" s="377" t="s">
        <v>951</v>
      </c>
      <c r="D142" s="295" t="s">
        <v>560</v>
      </c>
      <c r="E142" s="384"/>
      <c r="F142" s="384"/>
      <c r="G142" s="384"/>
      <c r="H142" s="384"/>
      <c r="I142" s="384"/>
      <c r="J142" s="384"/>
      <c r="K142" s="384"/>
      <c r="L142" s="384"/>
      <c r="M142" s="384"/>
      <c r="N142" s="384"/>
      <c r="O142" s="384"/>
      <c r="P142" s="384"/>
      <c r="Q142" s="384"/>
      <c r="R142" s="384"/>
      <c r="S142" s="384"/>
      <c r="T142" s="384"/>
      <c r="U142" s="384"/>
      <c r="V142" s="384"/>
      <c r="W142" s="384"/>
      <c r="X142" s="384"/>
      <c r="Y142" s="384"/>
      <c r="Z142" s="384"/>
    </row>
    <row r="143" ht="15.0" customHeight="1">
      <c r="A143" s="377" t="s">
        <v>953</v>
      </c>
      <c r="B143" s="295" t="s">
        <v>955</v>
      </c>
      <c r="C143" s="377" t="s">
        <v>953</v>
      </c>
      <c r="D143" s="295" t="s">
        <v>560</v>
      </c>
      <c r="E143" s="384"/>
      <c r="F143" s="384"/>
      <c r="G143" s="384"/>
      <c r="H143" s="384"/>
      <c r="I143" s="384"/>
      <c r="J143" s="384"/>
      <c r="K143" s="384"/>
      <c r="L143" s="384"/>
      <c r="M143" s="384"/>
      <c r="N143" s="384"/>
      <c r="O143" s="384"/>
      <c r="P143" s="384"/>
      <c r="Q143" s="384"/>
      <c r="R143" s="384"/>
      <c r="S143" s="384"/>
      <c r="T143" s="384"/>
      <c r="U143" s="384"/>
      <c r="V143" s="384"/>
      <c r="W143" s="384"/>
      <c r="X143" s="384"/>
      <c r="Y143" s="384"/>
      <c r="Z143" s="384"/>
    </row>
    <row r="144" ht="15.0" customHeight="1">
      <c r="A144" s="377" t="s">
        <v>956</v>
      </c>
      <c r="B144" s="295" t="s">
        <v>957</v>
      </c>
      <c r="C144" s="377" t="s">
        <v>956</v>
      </c>
      <c r="D144" s="295" t="s">
        <v>560</v>
      </c>
      <c r="E144" s="384"/>
      <c r="F144" s="384"/>
      <c r="G144" s="384"/>
      <c r="H144" s="384"/>
      <c r="I144" s="384"/>
      <c r="J144" s="384"/>
      <c r="K144" s="384"/>
      <c r="L144" s="384"/>
      <c r="M144" s="384"/>
      <c r="N144" s="384"/>
      <c r="O144" s="384"/>
      <c r="P144" s="384"/>
      <c r="Q144" s="384"/>
      <c r="R144" s="384"/>
      <c r="S144" s="384"/>
      <c r="T144" s="384"/>
      <c r="U144" s="384"/>
      <c r="V144" s="384"/>
      <c r="W144" s="384"/>
      <c r="X144" s="384"/>
      <c r="Y144" s="384"/>
      <c r="Z144" s="384"/>
    </row>
    <row r="145" ht="15.0" customHeight="1">
      <c r="A145" s="377" t="s">
        <v>959</v>
      </c>
      <c r="B145" s="295" t="s">
        <v>960</v>
      </c>
      <c r="C145" s="377" t="s">
        <v>959</v>
      </c>
      <c r="D145" s="295" t="s">
        <v>560</v>
      </c>
      <c r="E145" s="384"/>
      <c r="F145" s="384"/>
      <c r="G145" s="384"/>
      <c r="H145" s="384"/>
      <c r="I145" s="384"/>
      <c r="J145" s="384"/>
      <c r="K145" s="384"/>
      <c r="L145" s="384"/>
      <c r="M145" s="384"/>
      <c r="N145" s="384"/>
      <c r="O145" s="384"/>
      <c r="P145" s="384"/>
      <c r="Q145" s="384"/>
      <c r="R145" s="384"/>
      <c r="S145" s="384"/>
      <c r="T145" s="384"/>
      <c r="U145" s="384"/>
      <c r="V145" s="384"/>
      <c r="W145" s="384"/>
      <c r="X145" s="384"/>
      <c r="Y145" s="384"/>
      <c r="Z145" s="384"/>
    </row>
    <row r="146" ht="15.0" customHeight="1">
      <c r="A146" s="377" t="s">
        <v>962</v>
      </c>
      <c r="B146" s="295" t="s">
        <v>963</v>
      </c>
      <c r="C146" s="377" t="s">
        <v>962</v>
      </c>
      <c r="D146" s="295" t="s">
        <v>742</v>
      </c>
      <c r="E146" s="384"/>
      <c r="F146" s="384"/>
      <c r="G146" s="384"/>
      <c r="H146" s="384"/>
      <c r="I146" s="384"/>
      <c r="J146" s="384"/>
      <c r="K146" s="384"/>
      <c r="L146" s="384"/>
      <c r="M146" s="384"/>
      <c r="N146" s="384"/>
      <c r="O146" s="384"/>
      <c r="P146" s="384"/>
      <c r="Q146" s="384"/>
      <c r="R146" s="384"/>
      <c r="S146" s="384"/>
      <c r="T146" s="384"/>
      <c r="U146" s="384"/>
      <c r="V146" s="384"/>
      <c r="W146" s="384"/>
      <c r="X146" s="384"/>
      <c r="Y146" s="384"/>
      <c r="Z146" s="384"/>
    </row>
    <row r="147" ht="15.0" customHeight="1">
      <c r="A147" s="377" t="s">
        <v>964</v>
      </c>
      <c r="B147" s="295" t="s">
        <v>965</v>
      </c>
      <c r="C147" s="377" t="s">
        <v>964</v>
      </c>
      <c r="D147" s="295" t="s">
        <v>560</v>
      </c>
      <c r="E147" s="384"/>
      <c r="F147" s="384"/>
      <c r="G147" s="384"/>
      <c r="H147" s="384"/>
      <c r="I147" s="384"/>
      <c r="J147" s="384"/>
      <c r="K147" s="384"/>
      <c r="L147" s="384"/>
      <c r="M147" s="384"/>
      <c r="N147" s="384"/>
      <c r="O147" s="384"/>
      <c r="P147" s="384"/>
      <c r="Q147" s="384"/>
      <c r="R147" s="384"/>
      <c r="S147" s="384"/>
      <c r="T147" s="384"/>
      <c r="U147" s="384"/>
      <c r="V147" s="384"/>
      <c r="W147" s="384"/>
      <c r="X147" s="384"/>
      <c r="Y147" s="384"/>
      <c r="Z147" s="384"/>
    </row>
    <row r="148" ht="15.0" customHeight="1">
      <c r="A148" s="377" t="s">
        <v>967</v>
      </c>
      <c r="B148" s="295" t="s">
        <v>968</v>
      </c>
      <c r="C148" s="377" t="s">
        <v>967</v>
      </c>
      <c r="D148" s="295" t="s">
        <v>560</v>
      </c>
      <c r="E148" s="384"/>
      <c r="F148" s="384"/>
      <c r="G148" s="384"/>
      <c r="H148" s="384"/>
      <c r="I148" s="384"/>
      <c r="J148" s="384"/>
      <c r="K148" s="384"/>
      <c r="L148" s="384"/>
      <c r="M148" s="384"/>
      <c r="N148" s="384"/>
      <c r="O148" s="384"/>
      <c r="P148" s="384"/>
      <c r="Q148" s="384"/>
      <c r="R148" s="384"/>
      <c r="S148" s="384"/>
      <c r="T148" s="384"/>
      <c r="U148" s="384"/>
      <c r="V148" s="384"/>
      <c r="W148" s="384"/>
      <c r="X148" s="384"/>
      <c r="Y148" s="384"/>
      <c r="Z148" s="384"/>
    </row>
    <row r="149" ht="15.0" customHeight="1">
      <c r="A149" s="377" t="s">
        <v>970</v>
      </c>
      <c r="B149" s="295" t="s">
        <v>971</v>
      </c>
      <c r="C149" s="377" t="s">
        <v>970</v>
      </c>
      <c r="D149" s="295" t="s">
        <v>560</v>
      </c>
      <c r="E149" s="384"/>
      <c r="F149" s="384"/>
      <c r="G149" s="384"/>
      <c r="H149" s="384"/>
      <c r="I149" s="384"/>
      <c r="J149" s="384"/>
      <c r="K149" s="384"/>
      <c r="L149" s="384"/>
      <c r="M149" s="384"/>
      <c r="N149" s="384"/>
      <c r="O149" s="384"/>
      <c r="P149" s="384"/>
      <c r="Q149" s="384"/>
      <c r="R149" s="384"/>
      <c r="S149" s="384"/>
      <c r="T149" s="384"/>
      <c r="U149" s="384"/>
      <c r="V149" s="384"/>
      <c r="W149" s="384"/>
      <c r="X149" s="384"/>
      <c r="Y149" s="384"/>
      <c r="Z149" s="384"/>
    </row>
    <row r="150" ht="15.0" customHeight="1">
      <c r="A150" s="377" t="s">
        <v>973</v>
      </c>
      <c r="B150" s="295" t="s">
        <v>974</v>
      </c>
      <c r="C150" s="377" t="s">
        <v>973</v>
      </c>
      <c r="D150" s="295" t="s">
        <v>560</v>
      </c>
      <c r="E150" s="384"/>
      <c r="F150" s="384"/>
      <c r="G150" s="384"/>
      <c r="H150" s="384"/>
      <c r="I150" s="384"/>
      <c r="J150" s="384"/>
      <c r="K150" s="384"/>
      <c r="L150" s="384"/>
      <c r="M150" s="384"/>
      <c r="N150" s="384"/>
      <c r="O150" s="384"/>
      <c r="P150" s="384"/>
      <c r="Q150" s="384"/>
      <c r="R150" s="384"/>
      <c r="S150" s="384"/>
      <c r="T150" s="384"/>
      <c r="U150" s="384"/>
      <c r="V150" s="384"/>
      <c r="W150" s="384"/>
      <c r="X150" s="384"/>
      <c r="Y150" s="384"/>
      <c r="Z150" s="384"/>
    </row>
    <row r="151" ht="15.0" customHeight="1">
      <c r="A151" s="377" t="s">
        <v>975</v>
      </c>
      <c r="B151" s="295" t="s">
        <v>976</v>
      </c>
      <c r="C151" s="377" t="s">
        <v>975</v>
      </c>
      <c r="D151" s="295" t="s">
        <v>569</v>
      </c>
      <c r="E151" s="384"/>
      <c r="F151" s="384"/>
      <c r="G151" s="384"/>
      <c r="H151" s="384"/>
      <c r="I151" s="384"/>
      <c r="J151" s="384"/>
      <c r="K151" s="384"/>
      <c r="L151" s="384"/>
      <c r="M151" s="384"/>
      <c r="N151" s="384"/>
      <c r="O151" s="384"/>
      <c r="P151" s="384"/>
      <c r="Q151" s="384"/>
      <c r="R151" s="384"/>
      <c r="S151" s="384"/>
      <c r="T151" s="384"/>
      <c r="U151" s="384"/>
      <c r="V151" s="384"/>
      <c r="W151" s="384"/>
      <c r="X151" s="384"/>
      <c r="Y151" s="384"/>
      <c r="Z151" s="384"/>
    </row>
    <row r="152" ht="15.0" customHeight="1">
      <c r="A152" s="377" t="s">
        <v>978</v>
      </c>
      <c r="B152" s="295" t="s">
        <v>979</v>
      </c>
      <c r="C152" s="377" t="s">
        <v>978</v>
      </c>
      <c r="D152" s="295" t="s">
        <v>560</v>
      </c>
      <c r="E152" s="384"/>
      <c r="F152" s="384"/>
      <c r="G152" s="384"/>
      <c r="H152" s="384"/>
      <c r="I152" s="384"/>
      <c r="J152" s="384"/>
      <c r="K152" s="384"/>
      <c r="L152" s="384"/>
      <c r="M152" s="384"/>
      <c r="N152" s="384"/>
      <c r="O152" s="384"/>
      <c r="P152" s="384"/>
      <c r="Q152" s="384"/>
      <c r="R152" s="384"/>
      <c r="S152" s="384"/>
      <c r="T152" s="384"/>
      <c r="U152" s="384"/>
      <c r="V152" s="384"/>
      <c r="W152" s="384"/>
      <c r="X152" s="384"/>
      <c r="Y152" s="384"/>
      <c r="Z152" s="384"/>
    </row>
    <row r="153" ht="15.0" customHeight="1">
      <c r="A153" s="377" t="s">
        <v>981</v>
      </c>
      <c r="B153" s="295" t="s">
        <v>982</v>
      </c>
      <c r="C153" s="377" t="s">
        <v>981</v>
      </c>
      <c r="D153" s="295" t="s">
        <v>560</v>
      </c>
      <c r="E153" s="384"/>
      <c r="F153" s="384"/>
      <c r="G153" s="384"/>
      <c r="H153" s="384"/>
      <c r="I153" s="384"/>
      <c r="J153" s="384"/>
      <c r="K153" s="384"/>
      <c r="L153" s="384"/>
      <c r="M153" s="384"/>
      <c r="N153" s="384"/>
      <c r="O153" s="384"/>
      <c r="P153" s="384"/>
      <c r="Q153" s="384"/>
      <c r="R153" s="384"/>
      <c r="S153" s="384"/>
      <c r="T153" s="384"/>
      <c r="U153" s="384"/>
      <c r="V153" s="384"/>
      <c r="W153" s="384"/>
      <c r="X153" s="384"/>
      <c r="Y153" s="384"/>
      <c r="Z153" s="384"/>
    </row>
    <row r="154" ht="15.0" customHeight="1">
      <c r="A154" s="377" t="s">
        <v>984</v>
      </c>
      <c r="B154" s="295" t="s">
        <v>985</v>
      </c>
      <c r="C154" s="377" t="s">
        <v>984</v>
      </c>
      <c r="D154" s="295" t="s">
        <v>560</v>
      </c>
      <c r="E154" s="384"/>
      <c r="F154" s="384"/>
      <c r="G154" s="384"/>
      <c r="H154" s="384"/>
      <c r="I154" s="384"/>
      <c r="J154" s="384"/>
      <c r="K154" s="384"/>
      <c r="L154" s="384"/>
      <c r="M154" s="384"/>
      <c r="N154" s="384"/>
      <c r="O154" s="384"/>
      <c r="P154" s="384"/>
      <c r="Q154" s="384"/>
      <c r="R154" s="384"/>
      <c r="S154" s="384"/>
      <c r="T154" s="384"/>
      <c r="U154" s="384"/>
      <c r="V154" s="384"/>
      <c r="W154" s="384"/>
      <c r="X154" s="384"/>
      <c r="Y154" s="384"/>
      <c r="Z154" s="384"/>
    </row>
    <row r="155" ht="15.0" customHeight="1">
      <c r="A155" s="377" t="s">
        <v>986</v>
      </c>
      <c r="B155" s="295" t="s">
        <v>987</v>
      </c>
      <c r="C155" s="377" t="s">
        <v>986</v>
      </c>
      <c r="D155" s="295" t="s">
        <v>569</v>
      </c>
      <c r="E155" s="384"/>
      <c r="F155" s="384"/>
      <c r="G155" s="384"/>
      <c r="H155" s="384"/>
      <c r="I155" s="384"/>
      <c r="J155" s="384"/>
      <c r="K155" s="384"/>
      <c r="L155" s="384"/>
      <c r="M155" s="384"/>
      <c r="N155" s="384"/>
      <c r="O155" s="384"/>
      <c r="P155" s="384"/>
      <c r="Q155" s="384"/>
      <c r="R155" s="384"/>
      <c r="S155" s="384"/>
      <c r="T155" s="384"/>
      <c r="U155" s="384"/>
      <c r="V155" s="384"/>
      <c r="W155" s="384"/>
      <c r="X155" s="384"/>
      <c r="Y155" s="384"/>
      <c r="Z155" s="384"/>
    </row>
    <row r="156" ht="15.0" customHeight="1">
      <c r="A156" s="377" t="s">
        <v>989</v>
      </c>
      <c r="B156" s="295" t="s">
        <v>990</v>
      </c>
      <c r="C156" s="377" t="s">
        <v>989</v>
      </c>
      <c r="D156" s="295" t="s">
        <v>560</v>
      </c>
      <c r="E156" s="384"/>
      <c r="F156" s="384"/>
      <c r="G156" s="384"/>
      <c r="H156" s="384"/>
      <c r="I156" s="384"/>
      <c r="J156" s="384"/>
      <c r="K156" s="384"/>
      <c r="L156" s="384"/>
      <c r="M156" s="384"/>
      <c r="N156" s="384"/>
      <c r="O156" s="384"/>
      <c r="P156" s="384"/>
      <c r="Q156" s="384"/>
      <c r="R156" s="384"/>
      <c r="S156" s="384"/>
      <c r="T156" s="384"/>
      <c r="U156" s="384"/>
      <c r="V156" s="384"/>
      <c r="W156" s="384"/>
      <c r="X156" s="384"/>
      <c r="Y156" s="384"/>
      <c r="Z156" s="384"/>
    </row>
    <row r="157" ht="15.0" customHeight="1">
      <c r="A157" s="377" t="s">
        <v>992</v>
      </c>
      <c r="B157" s="295" t="s">
        <v>993</v>
      </c>
      <c r="C157" s="377" t="s">
        <v>992</v>
      </c>
      <c r="D157" s="295" t="s">
        <v>560</v>
      </c>
      <c r="E157" s="384"/>
      <c r="F157" s="384"/>
      <c r="G157" s="384"/>
      <c r="H157" s="384"/>
      <c r="I157" s="384"/>
      <c r="J157" s="384"/>
      <c r="K157" s="384"/>
      <c r="L157" s="384"/>
      <c r="M157" s="384"/>
      <c r="N157" s="384"/>
      <c r="O157" s="384"/>
      <c r="P157" s="384"/>
      <c r="Q157" s="384"/>
      <c r="R157" s="384"/>
      <c r="S157" s="384"/>
      <c r="T157" s="384"/>
      <c r="U157" s="384"/>
      <c r="V157" s="384"/>
      <c r="W157" s="384"/>
      <c r="X157" s="384"/>
      <c r="Y157" s="384"/>
      <c r="Z157" s="384"/>
    </row>
    <row r="158" ht="15.0" customHeight="1">
      <c r="A158" s="377" t="s">
        <v>995</v>
      </c>
      <c r="B158" s="295" t="s">
        <v>996</v>
      </c>
      <c r="C158" s="377" t="s">
        <v>995</v>
      </c>
      <c r="D158" s="295" t="s">
        <v>560</v>
      </c>
      <c r="E158" s="384"/>
      <c r="F158" s="384"/>
      <c r="G158" s="384"/>
      <c r="H158" s="384"/>
      <c r="I158" s="384"/>
      <c r="J158" s="384"/>
      <c r="K158" s="384"/>
      <c r="L158" s="384"/>
      <c r="M158" s="384"/>
      <c r="N158" s="384"/>
      <c r="O158" s="384"/>
      <c r="P158" s="384"/>
      <c r="Q158" s="384"/>
      <c r="R158" s="384"/>
      <c r="S158" s="384"/>
      <c r="T158" s="384"/>
      <c r="U158" s="384"/>
      <c r="V158" s="384"/>
      <c r="W158" s="384"/>
      <c r="X158" s="384"/>
      <c r="Y158" s="384"/>
      <c r="Z158" s="384"/>
    </row>
    <row r="159" ht="15.0" customHeight="1">
      <c r="A159" s="377" t="s">
        <v>997</v>
      </c>
      <c r="B159" s="295" t="s">
        <v>998</v>
      </c>
      <c r="C159" s="377" t="s">
        <v>997</v>
      </c>
      <c r="D159" s="295" t="s">
        <v>560</v>
      </c>
      <c r="E159" s="384"/>
      <c r="F159" s="384"/>
      <c r="G159" s="384"/>
      <c r="H159" s="384"/>
      <c r="I159" s="384"/>
      <c r="J159" s="384"/>
      <c r="K159" s="384"/>
      <c r="L159" s="384"/>
      <c r="M159" s="384"/>
      <c r="N159" s="384"/>
      <c r="O159" s="384"/>
      <c r="P159" s="384"/>
      <c r="Q159" s="384"/>
      <c r="R159" s="384"/>
      <c r="S159" s="384"/>
      <c r="T159" s="384"/>
      <c r="U159" s="384"/>
      <c r="V159" s="384"/>
      <c r="W159" s="384"/>
      <c r="X159" s="384"/>
      <c r="Y159" s="384"/>
      <c r="Z159" s="384"/>
    </row>
    <row r="160" ht="15.0" customHeight="1">
      <c r="A160" s="377" t="s">
        <v>1000</v>
      </c>
      <c r="B160" s="295" t="s">
        <v>1001</v>
      </c>
      <c r="C160" s="377" t="s">
        <v>1000</v>
      </c>
      <c r="D160" s="295" t="s">
        <v>560</v>
      </c>
      <c r="E160" s="384"/>
      <c r="F160" s="384"/>
      <c r="G160" s="384"/>
      <c r="H160" s="384"/>
      <c r="I160" s="384"/>
      <c r="J160" s="384"/>
      <c r="K160" s="384"/>
      <c r="L160" s="384"/>
      <c r="M160" s="384"/>
      <c r="N160" s="384"/>
      <c r="O160" s="384"/>
      <c r="P160" s="384"/>
      <c r="Q160" s="384"/>
      <c r="R160" s="384"/>
      <c r="S160" s="384"/>
      <c r="T160" s="384"/>
      <c r="U160" s="384"/>
      <c r="V160" s="384"/>
      <c r="W160" s="384"/>
      <c r="X160" s="384"/>
      <c r="Y160" s="384"/>
      <c r="Z160" s="384"/>
    </row>
    <row r="161" ht="15.0" customHeight="1">
      <c r="A161" s="377" t="s">
        <v>1002</v>
      </c>
      <c r="B161" s="295" t="s">
        <v>1003</v>
      </c>
      <c r="C161" s="377" t="s">
        <v>1002</v>
      </c>
      <c r="D161" s="295" t="s">
        <v>560</v>
      </c>
      <c r="E161" s="384"/>
      <c r="F161" s="384"/>
      <c r="G161" s="384"/>
      <c r="H161" s="384"/>
      <c r="I161" s="384"/>
      <c r="J161" s="384"/>
      <c r="K161" s="384"/>
      <c r="L161" s="384"/>
      <c r="M161" s="384"/>
      <c r="N161" s="384"/>
      <c r="O161" s="384"/>
      <c r="P161" s="384"/>
      <c r="Q161" s="384"/>
      <c r="R161" s="384"/>
      <c r="S161" s="384"/>
      <c r="T161" s="384"/>
      <c r="U161" s="384"/>
      <c r="V161" s="384"/>
      <c r="W161" s="384"/>
      <c r="X161" s="384"/>
      <c r="Y161" s="384"/>
      <c r="Z161" s="384"/>
    </row>
    <row r="162" ht="15.0" customHeight="1">
      <c r="A162" s="377" t="s">
        <v>1005</v>
      </c>
      <c r="B162" s="295" t="s">
        <v>1006</v>
      </c>
      <c r="C162" s="377" t="s">
        <v>1005</v>
      </c>
      <c r="D162" s="295" t="s">
        <v>560</v>
      </c>
      <c r="E162" s="384"/>
      <c r="F162" s="384"/>
      <c r="G162" s="384"/>
      <c r="H162" s="384"/>
      <c r="I162" s="384"/>
      <c r="J162" s="384"/>
      <c r="K162" s="384"/>
      <c r="L162" s="384"/>
      <c r="M162" s="384"/>
      <c r="N162" s="384"/>
      <c r="O162" s="384"/>
      <c r="P162" s="384"/>
      <c r="Q162" s="384"/>
      <c r="R162" s="384"/>
      <c r="S162" s="384"/>
      <c r="T162" s="384"/>
      <c r="U162" s="384"/>
      <c r="V162" s="384"/>
      <c r="W162" s="384"/>
      <c r="X162" s="384"/>
      <c r="Y162" s="384"/>
      <c r="Z162" s="384"/>
    </row>
    <row r="163" ht="15.0" customHeight="1">
      <c r="A163" s="377" t="s">
        <v>1007</v>
      </c>
      <c r="B163" s="295" t="s">
        <v>1008</v>
      </c>
      <c r="C163" s="377" t="s">
        <v>1007</v>
      </c>
      <c r="D163" s="295" t="s">
        <v>560</v>
      </c>
      <c r="E163" s="384"/>
      <c r="F163" s="384"/>
      <c r="G163" s="384"/>
      <c r="H163" s="384"/>
      <c r="I163" s="384"/>
      <c r="J163" s="384"/>
      <c r="K163" s="384"/>
      <c r="L163" s="384"/>
      <c r="M163" s="384"/>
      <c r="N163" s="384"/>
      <c r="O163" s="384"/>
      <c r="P163" s="384"/>
      <c r="Q163" s="384"/>
      <c r="R163" s="384"/>
      <c r="S163" s="384"/>
      <c r="T163" s="384"/>
      <c r="U163" s="384"/>
      <c r="V163" s="384"/>
      <c r="W163" s="384"/>
      <c r="X163" s="384"/>
      <c r="Y163" s="384"/>
      <c r="Z163" s="384"/>
    </row>
    <row r="164" ht="15.0" customHeight="1">
      <c r="A164" s="377" t="s">
        <v>1010</v>
      </c>
      <c r="B164" s="295" t="s">
        <v>1011</v>
      </c>
      <c r="C164" s="377" t="s">
        <v>1010</v>
      </c>
      <c r="D164" s="295" t="s">
        <v>560</v>
      </c>
      <c r="E164" s="384"/>
      <c r="F164" s="384"/>
      <c r="G164" s="384"/>
      <c r="H164" s="384"/>
      <c r="I164" s="384"/>
      <c r="J164" s="384"/>
      <c r="K164" s="384"/>
      <c r="L164" s="384"/>
      <c r="M164" s="384"/>
      <c r="N164" s="384"/>
      <c r="O164" s="384"/>
      <c r="P164" s="384"/>
      <c r="Q164" s="384"/>
      <c r="R164" s="384"/>
      <c r="S164" s="384"/>
      <c r="T164" s="384"/>
      <c r="U164" s="384"/>
      <c r="V164" s="384"/>
      <c r="W164" s="384"/>
      <c r="X164" s="384"/>
      <c r="Y164" s="384"/>
      <c r="Z164" s="384"/>
    </row>
    <row r="165" ht="15.0" customHeight="1">
      <c r="A165" s="377" t="s">
        <v>1013</v>
      </c>
      <c r="B165" s="295" t="s">
        <v>1014</v>
      </c>
      <c r="C165" s="377" t="s">
        <v>1013</v>
      </c>
      <c r="D165" s="295" t="s">
        <v>560</v>
      </c>
      <c r="E165" s="384"/>
      <c r="F165" s="384"/>
      <c r="G165" s="384"/>
      <c r="H165" s="384"/>
      <c r="I165" s="384"/>
      <c r="J165" s="384"/>
      <c r="K165" s="384"/>
      <c r="L165" s="384"/>
      <c r="M165" s="384"/>
      <c r="N165" s="384"/>
      <c r="O165" s="384"/>
      <c r="P165" s="384"/>
      <c r="Q165" s="384"/>
      <c r="R165" s="384"/>
      <c r="S165" s="384"/>
      <c r="T165" s="384"/>
      <c r="U165" s="384"/>
      <c r="V165" s="384"/>
      <c r="W165" s="384"/>
      <c r="X165" s="384"/>
      <c r="Y165" s="384"/>
      <c r="Z165" s="384"/>
    </row>
    <row r="166" ht="15.0" customHeight="1">
      <c r="A166" s="377" t="s">
        <v>1015</v>
      </c>
      <c r="B166" s="295" t="s">
        <v>1016</v>
      </c>
      <c r="C166" s="377" t="s">
        <v>1015</v>
      </c>
      <c r="D166" s="295" t="s">
        <v>560</v>
      </c>
      <c r="E166" s="384"/>
      <c r="F166" s="384"/>
      <c r="G166" s="384"/>
      <c r="H166" s="384"/>
      <c r="I166" s="384"/>
      <c r="J166" s="384"/>
      <c r="K166" s="384"/>
      <c r="L166" s="384"/>
      <c r="M166" s="384"/>
      <c r="N166" s="384"/>
      <c r="O166" s="384"/>
      <c r="P166" s="384"/>
      <c r="Q166" s="384"/>
      <c r="R166" s="384"/>
      <c r="S166" s="384"/>
      <c r="T166" s="384"/>
      <c r="U166" s="384"/>
      <c r="V166" s="384"/>
      <c r="W166" s="384"/>
      <c r="X166" s="384"/>
      <c r="Y166" s="384"/>
      <c r="Z166" s="384"/>
    </row>
    <row r="167" ht="15.0" customHeight="1">
      <c r="A167" s="377" t="s">
        <v>1018</v>
      </c>
      <c r="B167" s="295" t="s">
        <v>1019</v>
      </c>
      <c r="C167" s="377" t="s">
        <v>1018</v>
      </c>
      <c r="D167" s="295" t="s">
        <v>560</v>
      </c>
      <c r="E167" s="384"/>
      <c r="F167" s="384"/>
      <c r="G167" s="384"/>
      <c r="H167" s="384"/>
      <c r="I167" s="384"/>
      <c r="J167" s="384"/>
      <c r="K167" s="384"/>
      <c r="L167" s="384"/>
      <c r="M167" s="384"/>
      <c r="N167" s="384"/>
      <c r="O167" s="384"/>
      <c r="P167" s="384"/>
      <c r="Q167" s="384"/>
      <c r="R167" s="384"/>
      <c r="S167" s="384"/>
      <c r="T167" s="384"/>
      <c r="U167" s="384"/>
      <c r="V167" s="384"/>
      <c r="W167" s="384"/>
      <c r="X167" s="384"/>
      <c r="Y167" s="384"/>
      <c r="Z167" s="384"/>
    </row>
    <row r="168" ht="15.0" customHeight="1">
      <c r="A168" s="377" t="s">
        <v>1020</v>
      </c>
      <c r="B168" s="295" t="s">
        <v>1021</v>
      </c>
      <c r="C168" s="377" t="s">
        <v>1020</v>
      </c>
      <c r="D168" s="295" t="s">
        <v>560</v>
      </c>
      <c r="E168" s="384"/>
      <c r="F168" s="384"/>
      <c r="G168" s="384"/>
      <c r="H168" s="384"/>
      <c r="I168" s="384"/>
      <c r="J168" s="384"/>
      <c r="K168" s="384"/>
      <c r="L168" s="384"/>
      <c r="M168" s="384"/>
      <c r="N168" s="384"/>
      <c r="O168" s="384"/>
      <c r="P168" s="384"/>
      <c r="Q168" s="384"/>
      <c r="R168" s="384"/>
      <c r="S168" s="384"/>
      <c r="T168" s="384"/>
      <c r="U168" s="384"/>
      <c r="V168" s="384"/>
      <c r="W168" s="384"/>
      <c r="X168" s="384"/>
      <c r="Y168" s="384"/>
      <c r="Z168" s="384"/>
    </row>
    <row r="169" ht="15.0" customHeight="1">
      <c r="A169" s="377" t="s">
        <v>1023</v>
      </c>
      <c r="B169" s="295" t="s">
        <v>1024</v>
      </c>
      <c r="C169" s="377" t="s">
        <v>1023</v>
      </c>
      <c r="D169" s="295" t="s">
        <v>560</v>
      </c>
      <c r="E169" s="384"/>
      <c r="F169" s="384"/>
      <c r="G169" s="384"/>
      <c r="H169" s="384"/>
      <c r="I169" s="384"/>
      <c r="J169" s="384"/>
      <c r="K169" s="384"/>
      <c r="L169" s="384"/>
      <c r="M169" s="384"/>
      <c r="N169" s="384"/>
      <c r="O169" s="384"/>
      <c r="P169" s="384"/>
      <c r="Q169" s="384"/>
      <c r="R169" s="384"/>
      <c r="S169" s="384"/>
      <c r="T169" s="384"/>
      <c r="U169" s="384"/>
      <c r="V169" s="384"/>
      <c r="W169" s="384"/>
      <c r="X169" s="384"/>
      <c r="Y169" s="384"/>
      <c r="Z169" s="384"/>
    </row>
    <row r="170" ht="15.0" customHeight="1">
      <c r="A170" s="377" t="s">
        <v>1025</v>
      </c>
      <c r="B170" s="295" t="s">
        <v>1026</v>
      </c>
      <c r="C170" s="377" t="s">
        <v>1025</v>
      </c>
      <c r="D170" s="295" t="s">
        <v>560</v>
      </c>
      <c r="E170" s="384"/>
      <c r="F170" s="384"/>
      <c r="G170" s="384"/>
      <c r="H170" s="384"/>
      <c r="I170" s="384"/>
      <c r="J170" s="384"/>
      <c r="K170" s="384"/>
      <c r="L170" s="384"/>
      <c r="M170" s="384"/>
      <c r="N170" s="384"/>
      <c r="O170" s="384"/>
      <c r="P170" s="384"/>
      <c r="Q170" s="384"/>
      <c r="R170" s="384"/>
      <c r="S170" s="384"/>
      <c r="T170" s="384"/>
      <c r="U170" s="384"/>
      <c r="V170" s="384"/>
      <c r="W170" s="384"/>
      <c r="X170" s="384"/>
      <c r="Y170" s="384"/>
      <c r="Z170" s="384"/>
    </row>
    <row r="171" ht="15.0" customHeight="1">
      <c r="A171" s="377" t="s">
        <v>1028</v>
      </c>
      <c r="B171" s="295" t="s">
        <v>1029</v>
      </c>
      <c r="C171" s="377" t="s">
        <v>1028</v>
      </c>
      <c r="D171" s="295" t="s">
        <v>560</v>
      </c>
      <c r="E171" s="384"/>
      <c r="F171" s="384"/>
      <c r="G171" s="384"/>
      <c r="H171" s="384"/>
      <c r="I171" s="384"/>
      <c r="J171" s="384"/>
      <c r="K171" s="384"/>
      <c r="L171" s="384"/>
      <c r="M171" s="384"/>
      <c r="N171" s="384"/>
      <c r="O171" s="384"/>
      <c r="P171" s="384"/>
      <c r="Q171" s="384"/>
      <c r="R171" s="384"/>
      <c r="S171" s="384"/>
      <c r="T171" s="384"/>
      <c r="U171" s="384"/>
      <c r="V171" s="384"/>
      <c r="W171" s="384"/>
      <c r="X171" s="384"/>
      <c r="Y171" s="384"/>
      <c r="Z171" s="384"/>
    </row>
    <row r="172" ht="15.0" customHeight="1">
      <c r="A172" s="377" t="s">
        <v>1031</v>
      </c>
      <c r="B172" s="295" t="s">
        <v>1032</v>
      </c>
      <c r="C172" s="377" t="s">
        <v>1031</v>
      </c>
      <c r="D172" s="295" t="s">
        <v>569</v>
      </c>
      <c r="E172" s="384"/>
      <c r="F172" s="384"/>
      <c r="G172" s="384"/>
      <c r="H172" s="384"/>
      <c r="I172" s="384"/>
      <c r="J172" s="384"/>
      <c r="K172" s="384"/>
      <c r="L172" s="384"/>
      <c r="M172" s="384"/>
      <c r="N172" s="384"/>
      <c r="O172" s="384"/>
      <c r="P172" s="384"/>
      <c r="Q172" s="384"/>
      <c r="R172" s="384"/>
      <c r="S172" s="384"/>
      <c r="T172" s="384"/>
      <c r="U172" s="384"/>
      <c r="V172" s="384"/>
      <c r="W172" s="384"/>
      <c r="X172" s="384"/>
      <c r="Y172" s="384"/>
      <c r="Z172" s="384"/>
    </row>
    <row r="173" ht="15.0" customHeight="1">
      <c r="A173" s="377" t="s">
        <v>1034</v>
      </c>
      <c r="B173" s="295" t="s">
        <v>1035</v>
      </c>
      <c r="C173" s="377" t="s">
        <v>1034</v>
      </c>
      <c r="D173" s="295" t="s">
        <v>560</v>
      </c>
      <c r="E173" s="384"/>
      <c r="F173" s="384"/>
      <c r="G173" s="384"/>
      <c r="H173" s="384"/>
      <c r="I173" s="384"/>
      <c r="J173" s="384"/>
      <c r="K173" s="384"/>
      <c r="L173" s="384"/>
      <c r="M173" s="384"/>
      <c r="N173" s="384"/>
      <c r="O173" s="384"/>
      <c r="P173" s="384"/>
      <c r="Q173" s="384"/>
      <c r="R173" s="384"/>
      <c r="S173" s="384"/>
      <c r="T173" s="384"/>
      <c r="U173" s="384"/>
      <c r="V173" s="384"/>
      <c r="W173" s="384"/>
      <c r="X173" s="384"/>
      <c r="Y173" s="384"/>
      <c r="Z173" s="384"/>
    </row>
    <row r="174" ht="15.0" customHeight="1">
      <c r="A174" s="377" t="s">
        <v>1036</v>
      </c>
      <c r="B174" s="295" t="s">
        <v>1037</v>
      </c>
      <c r="C174" s="377" t="s">
        <v>1036</v>
      </c>
      <c r="D174" s="295" t="s">
        <v>560</v>
      </c>
      <c r="E174" s="384"/>
      <c r="F174" s="384"/>
      <c r="G174" s="384"/>
      <c r="H174" s="384"/>
      <c r="I174" s="384"/>
      <c r="J174" s="384"/>
      <c r="K174" s="384"/>
      <c r="L174" s="384"/>
      <c r="M174" s="384"/>
      <c r="N174" s="384"/>
      <c r="O174" s="384"/>
      <c r="P174" s="384"/>
      <c r="Q174" s="384"/>
      <c r="R174" s="384"/>
      <c r="S174" s="384"/>
      <c r="T174" s="384"/>
      <c r="U174" s="384"/>
      <c r="V174" s="384"/>
      <c r="W174" s="384"/>
      <c r="X174" s="384"/>
      <c r="Y174" s="384"/>
      <c r="Z174" s="384"/>
    </row>
    <row r="175" ht="15.0" customHeight="1">
      <c r="A175" s="377" t="s">
        <v>1039</v>
      </c>
      <c r="B175" s="295" t="s">
        <v>1040</v>
      </c>
      <c r="C175" s="377" t="s">
        <v>1039</v>
      </c>
      <c r="D175" s="295" t="s">
        <v>569</v>
      </c>
      <c r="E175" s="384"/>
      <c r="F175" s="384"/>
      <c r="G175" s="384"/>
      <c r="H175" s="384"/>
      <c r="I175" s="384"/>
      <c r="J175" s="384"/>
      <c r="K175" s="384"/>
      <c r="L175" s="384"/>
      <c r="M175" s="384"/>
      <c r="N175" s="384"/>
      <c r="O175" s="384"/>
      <c r="P175" s="384"/>
      <c r="Q175" s="384"/>
      <c r="R175" s="384"/>
      <c r="S175" s="384"/>
      <c r="T175" s="384"/>
      <c r="U175" s="384"/>
      <c r="V175" s="384"/>
      <c r="W175" s="384"/>
      <c r="X175" s="384"/>
      <c r="Y175" s="384"/>
      <c r="Z175" s="384"/>
    </row>
    <row r="176" ht="15.0" customHeight="1">
      <c r="A176" s="377" t="s">
        <v>1042</v>
      </c>
      <c r="B176" s="295" t="s">
        <v>1043</v>
      </c>
      <c r="C176" s="377" t="s">
        <v>1042</v>
      </c>
      <c r="D176" s="295" t="s">
        <v>556</v>
      </c>
      <c r="E176" s="384"/>
      <c r="F176" s="384"/>
      <c r="G176" s="384"/>
      <c r="H176" s="384"/>
      <c r="I176" s="384"/>
      <c r="J176" s="384"/>
      <c r="K176" s="384"/>
      <c r="L176" s="384"/>
      <c r="M176" s="384"/>
      <c r="N176" s="384"/>
      <c r="O176" s="384"/>
      <c r="P176" s="384"/>
      <c r="Q176" s="384"/>
      <c r="R176" s="384"/>
      <c r="S176" s="384"/>
      <c r="T176" s="384"/>
      <c r="U176" s="384"/>
      <c r="V176" s="384"/>
      <c r="W176" s="384"/>
      <c r="X176" s="384"/>
      <c r="Y176" s="384"/>
      <c r="Z176" s="384"/>
    </row>
    <row r="177" ht="15.0" customHeight="1">
      <c r="A177" s="377" t="s">
        <v>1045</v>
      </c>
      <c r="B177" s="295" t="s">
        <v>1046</v>
      </c>
      <c r="C177" s="377" t="s">
        <v>1045</v>
      </c>
      <c r="D177" s="295" t="s">
        <v>569</v>
      </c>
      <c r="E177" s="384"/>
      <c r="F177" s="384"/>
      <c r="G177" s="384"/>
      <c r="H177" s="384"/>
      <c r="I177" s="384"/>
      <c r="J177" s="384"/>
      <c r="K177" s="384"/>
      <c r="L177" s="384"/>
      <c r="M177" s="384"/>
      <c r="N177" s="384"/>
      <c r="O177" s="384"/>
      <c r="P177" s="384"/>
      <c r="Q177" s="384"/>
      <c r="R177" s="384"/>
      <c r="S177" s="384"/>
      <c r="T177" s="384"/>
      <c r="U177" s="384"/>
      <c r="V177" s="384"/>
      <c r="W177" s="384"/>
      <c r="X177" s="384"/>
      <c r="Y177" s="384"/>
      <c r="Z177" s="384"/>
    </row>
    <row r="178" ht="15.0" customHeight="1">
      <c r="A178" s="377" t="s">
        <v>1047</v>
      </c>
      <c r="B178" s="295" t="s">
        <v>1048</v>
      </c>
      <c r="C178" s="377" t="s">
        <v>1047</v>
      </c>
      <c r="D178" s="295" t="s">
        <v>560</v>
      </c>
      <c r="E178" s="384"/>
      <c r="F178" s="384"/>
      <c r="G178" s="384"/>
      <c r="H178" s="384"/>
      <c r="I178" s="384"/>
      <c r="J178" s="384"/>
      <c r="K178" s="384"/>
      <c r="L178" s="384"/>
      <c r="M178" s="384"/>
      <c r="N178" s="384"/>
      <c r="O178" s="384"/>
      <c r="P178" s="384"/>
      <c r="Q178" s="384"/>
      <c r="R178" s="384"/>
      <c r="S178" s="384"/>
      <c r="T178" s="384"/>
      <c r="U178" s="384"/>
      <c r="V178" s="384"/>
      <c r="W178" s="384"/>
      <c r="X178" s="384"/>
      <c r="Y178" s="384"/>
      <c r="Z178" s="384"/>
    </row>
    <row r="179" ht="15.0" customHeight="1">
      <c r="A179" s="377" t="s">
        <v>1050</v>
      </c>
      <c r="B179" s="295" t="s">
        <v>1051</v>
      </c>
      <c r="C179" s="377" t="s">
        <v>1050</v>
      </c>
      <c r="D179" s="295" t="s">
        <v>569</v>
      </c>
      <c r="E179" s="384" t="s">
        <v>1052</v>
      </c>
      <c r="F179" s="384"/>
      <c r="G179" s="384"/>
      <c r="H179" s="384"/>
      <c r="I179" s="384"/>
      <c r="J179" s="384"/>
      <c r="K179" s="384"/>
      <c r="L179" s="384"/>
      <c r="M179" s="384"/>
      <c r="N179" s="384"/>
      <c r="O179" s="384"/>
      <c r="P179" s="384"/>
      <c r="Q179" s="384"/>
      <c r="R179" s="384"/>
      <c r="S179" s="384"/>
      <c r="T179" s="384"/>
      <c r="U179" s="384"/>
      <c r="V179" s="384"/>
      <c r="W179" s="384"/>
      <c r="X179" s="384"/>
      <c r="Y179" s="384"/>
      <c r="Z179" s="384"/>
    </row>
    <row r="180" ht="15.0" customHeight="1">
      <c r="A180" s="377" t="s">
        <v>1054</v>
      </c>
      <c r="B180" s="295" t="s">
        <v>1055</v>
      </c>
      <c r="C180" s="377" t="s">
        <v>1054</v>
      </c>
      <c r="D180" s="295" t="s">
        <v>569</v>
      </c>
      <c r="E180" s="384"/>
      <c r="F180" s="384"/>
      <c r="G180" s="384"/>
      <c r="H180" s="384"/>
      <c r="I180" s="384"/>
      <c r="J180" s="384"/>
      <c r="K180" s="384"/>
      <c r="L180" s="384"/>
      <c r="M180" s="384"/>
      <c r="N180" s="384"/>
      <c r="O180" s="384"/>
      <c r="P180" s="384"/>
      <c r="Q180" s="384"/>
      <c r="R180" s="384"/>
      <c r="S180" s="384"/>
      <c r="T180" s="384"/>
      <c r="U180" s="384"/>
      <c r="V180" s="384"/>
      <c r="W180" s="384"/>
      <c r="X180" s="384"/>
      <c r="Y180" s="384"/>
      <c r="Z180" s="384"/>
    </row>
    <row r="181" ht="15.0" customHeight="1">
      <c r="A181" s="377" t="s">
        <v>1056</v>
      </c>
      <c r="B181" s="295" t="s">
        <v>1057</v>
      </c>
      <c r="C181" s="377" t="s">
        <v>1056</v>
      </c>
      <c r="D181" s="295" t="s">
        <v>560</v>
      </c>
      <c r="E181" s="384"/>
      <c r="F181" s="384"/>
      <c r="G181" s="384"/>
      <c r="H181" s="384"/>
      <c r="I181" s="384"/>
      <c r="J181" s="384"/>
      <c r="K181" s="384"/>
      <c r="L181" s="384"/>
      <c r="M181" s="384"/>
      <c r="N181" s="384"/>
      <c r="O181" s="384"/>
      <c r="P181" s="384"/>
      <c r="Q181" s="384"/>
      <c r="R181" s="384"/>
      <c r="S181" s="384"/>
      <c r="T181" s="384"/>
      <c r="U181" s="384"/>
      <c r="V181" s="384"/>
      <c r="W181" s="384"/>
      <c r="X181" s="384"/>
      <c r="Y181" s="384"/>
      <c r="Z181" s="384"/>
    </row>
    <row r="182" ht="15.0" customHeight="1">
      <c r="A182" s="377" t="s">
        <v>1059</v>
      </c>
      <c r="B182" s="295" t="s">
        <v>1060</v>
      </c>
      <c r="C182" s="377" t="s">
        <v>1059</v>
      </c>
      <c r="D182" s="295" t="s">
        <v>560</v>
      </c>
      <c r="E182" s="384"/>
      <c r="F182" s="384"/>
      <c r="G182" s="384"/>
      <c r="H182" s="384"/>
      <c r="I182" s="384"/>
      <c r="J182" s="384"/>
      <c r="K182" s="384"/>
      <c r="L182" s="384"/>
      <c r="M182" s="384"/>
      <c r="N182" s="384"/>
      <c r="O182" s="384"/>
      <c r="P182" s="384"/>
      <c r="Q182" s="384"/>
      <c r="R182" s="384"/>
      <c r="S182" s="384"/>
      <c r="T182" s="384"/>
      <c r="U182" s="384"/>
      <c r="V182" s="384"/>
      <c r="W182" s="384"/>
      <c r="X182" s="384"/>
      <c r="Y182" s="384"/>
      <c r="Z182" s="384"/>
    </row>
    <row r="183" ht="15.0" customHeight="1">
      <c r="A183" s="377" t="s">
        <v>1061</v>
      </c>
      <c r="B183" s="295" t="s">
        <v>1062</v>
      </c>
      <c r="C183" s="377" t="s">
        <v>1061</v>
      </c>
      <c r="D183" s="295" t="s">
        <v>560</v>
      </c>
      <c r="E183" s="384"/>
      <c r="F183" s="384"/>
      <c r="G183" s="384"/>
      <c r="H183" s="384"/>
      <c r="I183" s="384"/>
      <c r="J183" s="384"/>
      <c r="K183" s="384"/>
      <c r="L183" s="384"/>
      <c r="M183" s="384"/>
      <c r="N183" s="384"/>
      <c r="O183" s="384"/>
      <c r="P183" s="384"/>
      <c r="Q183" s="384"/>
      <c r="R183" s="384"/>
      <c r="S183" s="384"/>
      <c r="T183" s="384"/>
      <c r="U183" s="384"/>
      <c r="V183" s="384"/>
      <c r="W183" s="384"/>
      <c r="X183" s="384"/>
      <c r="Y183" s="384"/>
      <c r="Z183" s="384"/>
    </row>
    <row r="184" ht="15.0" customHeight="1">
      <c r="A184" s="377" t="s">
        <v>1064</v>
      </c>
      <c r="B184" s="295" t="s">
        <v>1065</v>
      </c>
      <c r="C184" s="377" t="s">
        <v>1064</v>
      </c>
      <c r="D184" s="295" t="s">
        <v>560</v>
      </c>
      <c r="E184" s="384"/>
      <c r="F184" s="384"/>
      <c r="G184" s="384"/>
      <c r="H184" s="384"/>
      <c r="I184" s="384"/>
      <c r="J184" s="384"/>
      <c r="K184" s="384"/>
      <c r="L184" s="384"/>
      <c r="M184" s="384"/>
      <c r="N184" s="384"/>
      <c r="O184" s="384"/>
      <c r="P184" s="384"/>
      <c r="Q184" s="384"/>
      <c r="R184" s="384"/>
      <c r="S184" s="384"/>
      <c r="T184" s="384"/>
      <c r="U184" s="384"/>
      <c r="V184" s="384"/>
      <c r="W184" s="384"/>
      <c r="X184" s="384"/>
      <c r="Y184" s="384"/>
      <c r="Z184" s="384"/>
    </row>
    <row r="185" ht="15.0" customHeight="1">
      <c r="A185" s="377" t="s">
        <v>1066</v>
      </c>
      <c r="B185" s="295" t="s">
        <v>1067</v>
      </c>
      <c r="C185" s="377" t="s">
        <v>1066</v>
      </c>
      <c r="D185" s="295" t="s">
        <v>560</v>
      </c>
      <c r="E185" s="384"/>
      <c r="F185" s="384"/>
      <c r="G185" s="384"/>
      <c r="H185" s="384"/>
      <c r="I185" s="384"/>
      <c r="J185" s="384"/>
      <c r="K185" s="384"/>
      <c r="L185" s="384"/>
      <c r="M185" s="384"/>
      <c r="N185" s="384"/>
      <c r="O185" s="384"/>
      <c r="P185" s="384"/>
      <c r="Q185" s="384"/>
      <c r="R185" s="384"/>
      <c r="S185" s="384"/>
      <c r="T185" s="384"/>
      <c r="U185" s="384"/>
      <c r="V185" s="384"/>
      <c r="W185" s="384"/>
      <c r="X185" s="384"/>
      <c r="Y185" s="384"/>
      <c r="Z185" s="384"/>
    </row>
    <row r="186" ht="15.0" customHeight="1">
      <c r="A186" s="377" t="s">
        <v>1069</v>
      </c>
      <c r="B186" s="295" t="s">
        <v>1070</v>
      </c>
      <c r="C186" s="377" t="s">
        <v>1069</v>
      </c>
      <c r="D186" s="295" t="s">
        <v>569</v>
      </c>
      <c r="E186" s="384"/>
      <c r="F186" s="384"/>
      <c r="G186" s="384"/>
      <c r="H186" s="384"/>
      <c r="I186" s="384"/>
      <c r="J186" s="384"/>
      <c r="K186" s="384"/>
      <c r="L186" s="384"/>
      <c r="M186" s="384"/>
      <c r="N186" s="384"/>
      <c r="O186" s="384"/>
      <c r="P186" s="384"/>
      <c r="Q186" s="384"/>
      <c r="R186" s="384"/>
      <c r="S186" s="384"/>
      <c r="T186" s="384"/>
      <c r="U186" s="384"/>
      <c r="V186" s="384"/>
      <c r="W186" s="384"/>
      <c r="X186" s="384"/>
      <c r="Y186" s="384"/>
      <c r="Z186" s="384"/>
    </row>
    <row r="187" ht="15.0" customHeight="1">
      <c r="A187" s="377" t="s">
        <v>1071</v>
      </c>
      <c r="B187" s="295" t="s">
        <v>1072</v>
      </c>
      <c r="C187" s="377" t="s">
        <v>1071</v>
      </c>
      <c r="D187" s="295" t="s">
        <v>560</v>
      </c>
      <c r="E187" s="384"/>
      <c r="F187" s="384"/>
      <c r="G187" s="384"/>
      <c r="H187" s="384"/>
      <c r="I187" s="384"/>
      <c r="J187" s="384"/>
      <c r="K187" s="384"/>
      <c r="L187" s="384"/>
      <c r="M187" s="384"/>
      <c r="N187" s="384"/>
      <c r="O187" s="384"/>
      <c r="P187" s="384"/>
      <c r="Q187" s="384"/>
      <c r="R187" s="384"/>
      <c r="S187" s="384"/>
      <c r="T187" s="384"/>
      <c r="U187" s="384"/>
      <c r="V187" s="384"/>
      <c r="W187" s="384"/>
      <c r="X187" s="384"/>
      <c r="Y187" s="384"/>
      <c r="Z187" s="384"/>
    </row>
    <row r="188" ht="15.0" customHeight="1">
      <c r="A188" s="377" t="s">
        <v>1074</v>
      </c>
      <c r="B188" s="295" t="s">
        <v>1075</v>
      </c>
      <c r="C188" s="377" t="s">
        <v>1074</v>
      </c>
      <c r="D188" s="295" t="s">
        <v>569</v>
      </c>
      <c r="E188" s="384"/>
      <c r="F188" s="384"/>
      <c r="G188" s="384"/>
      <c r="H188" s="384"/>
      <c r="I188" s="384"/>
      <c r="J188" s="384"/>
      <c r="K188" s="384"/>
      <c r="L188" s="384"/>
      <c r="M188" s="384"/>
      <c r="N188" s="384"/>
      <c r="O188" s="384"/>
      <c r="P188" s="384"/>
      <c r="Q188" s="384"/>
      <c r="R188" s="384"/>
      <c r="S188" s="384"/>
      <c r="T188" s="384"/>
      <c r="U188" s="384"/>
      <c r="V188" s="384"/>
      <c r="W188" s="384"/>
      <c r="X188" s="384"/>
      <c r="Y188" s="384"/>
      <c r="Z188" s="384"/>
    </row>
    <row r="189" ht="15.0" customHeight="1">
      <c r="A189" s="377" t="s">
        <v>1077</v>
      </c>
      <c r="B189" s="295" t="s">
        <v>1078</v>
      </c>
      <c r="C189" s="377" t="s">
        <v>1077</v>
      </c>
      <c r="D189" s="295" t="s">
        <v>560</v>
      </c>
      <c r="E189" s="384"/>
      <c r="F189" s="384"/>
      <c r="G189" s="384"/>
      <c r="H189" s="384"/>
      <c r="I189" s="384"/>
      <c r="J189" s="384"/>
      <c r="K189" s="384"/>
      <c r="L189" s="384"/>
      <c r="M189" s="384"/>
      <c r="N189" s="384"/>
      <c r="O189" s="384"/>
      <c r="P189" s="384"/>
      <c r="Q189" s="384"/>
      <c r="R189" s="384"/>
      <c r="S189" s="384"/>
      <c r="T189" s="384"/>
      <c r="U189" s="384"/>
      <c r="V189" s="384"/>
      <c r="W189" s="384"/>
      <c r="X189" s="384"/>
      <c r="Y189" s="384"/>
      <c r="Z189" s="384"/>
    </row>
    <row r="190" ht="15.0" customHeight="1">
      <c r="A190" s="377" t="s">
        <v>1080</v>
      </c>
      <c r="B190" s="295" t="s">
        <v>1081</v>
      </c>
      <c r="C190" s="377" t="s">
        <v>1080</v>
      </c>
      <c r="D190" s="295" t="s">
        <v>569</v>
      </c>
      <c r="E190" s="384"/>
      <c r="F190" s="384"/>
      <c r="G190" s="384"/>
      <c r="H190" s="384"/>
      <c r="I190" s="384"/>
      <c r="J190" s="384"/>
      <c r="K190" s="384"/>
      <c r="L190" s="384"/>
      <c r="M190" s="384"/>
      <c r="N190" s="384"/>
      <c r="O190" s="384"/>
      <c r="P190" s="384"/>
      <c r="Q190" s="384"/>
      <c r="R190" s="384"/>
      <c r="S190" s="384"/>
      <c r="T190" s="384"/>
      <c r="U190" s="384"/>
      <c r="V190" s="384"/>
      <c r="W190" s="384"/>
      <c r="X190" s="384"/>
      <c r="Y190" s="384"/>
      <c r="Z190" s="384"/>
    </row>
    <row r="191" ht="15.0" customHeight="1">
      <c r="A191" s="377" t="s">
        <v>1082</v>
      </c>
      <c r="B191" s="295" t="s">
        <v>1083</v>
      </c>
      <c r="C191" s="377" t="s">
        <v>1082</v>
      </c>
      <c r="D191" s="295" t="s">
        <v>560</v>
      </c>
      <c r="E191" s="384"/>
      <c r="F191" s="384"/>
      <c r="G191" s="384"/>
      <c r="H191" s="384"/>
      <c r="I191" s="384"/>
      <c r="J191" s="384"/>
      <c r="K191" s="384"/>
      <c r="L191" s="384"/>
      <c r="M191" s="384"/>
      <c r="N191" s="384"/>
      <c r="O191" s="384"/>
      <c r="P191" s="384"/>
      <c r="Q191" s="384"/>
      <c r="R191" s="384"/>
      <c r="S191" s="384"/>
      <c r="T191" s="384"/>
      <c r="U191" s="384"/>
      <c r="V191" s="384"/>
      <c r="W191" s="384"/>
      <c r="X191" s="384"/>
      <c r="Y191" s="384"/>
      <c r="Z191" s="384"/>
    </row>
    <row r="192" ht="15.0" customHeight="1">
      <c r="A192" s="377" t="s">
        <v>1085</v>
      </c>
      <c r="B192" s="295" t="s">
        <v>1086</v>
      </c>
      <c r="C192" s="377" t="s">
        <v>1085</v>
      </c>
      <c r="D192" s="295" t="s">
        <v>560</v>
      </c>
      <c r="E192" s="384"/>
      <c r="F192" s="384"/>
      <c r="G192" s="384"/>
      <c r="H192" s="384"/>
      <c r="I192" s="384"/>
      <c r="J192" s="384"/>
      <c r="K192" s="384"/>
      <c r="L192" s="384"/>
      <c r="M192" s="384"/>
      <c r="N192" s="384"/>
      <c r="O192" s="384"/>
      <c r="P192" s="384"/>
      <c r="Q192" s="384"/>
      <c r="R192" s="384"/>
      <c r="S192" s="384"/>
      <c r="T192" s="384"/>
      <c r="U192" s="384"/>
      <c r="V192" s="384"/>
      <c r="W192" s="384"/>
      <c r="X192" s="384"/>
      <c r="Y192" s="384"/>
      <c r="Z192" s="384"/>
    </row>
    <row r="193" ht="15.0" customHeight="1">
      <c r="A193" s="377" t="s">
        <v>1088</v>
      </c>
      <c r="B193" s="295" t="s">
        <v>1089</v>
      </c>
      <c r="C193" s="377" t="s">
        <v>1088</v>
      </c>
      <c r="D193" s="295" t="s">
        <v>560</v>
      </c>
      <c r="E193" s="384"/>
      <c r="F193" s="384"/>
      <c r="G193" s="384"/>
      <c r="H193" s="384"/>
      <c r="I193" s="384"/>
      <c r="J193" s="384"/>
      <c r="K193" s="384"/>
      <c r="L193" s="384"/>
      <c r="M193" s="384"/>
      <c r="N193" s="384"/>
      <c r="O193" s="384"/>
      <c r="P193" s="384"/>
      <c r="Q193" s="384"/>
      <c r="R193" s="384"/>
      <c r="S193" s="384"/>
      <c r="T193" s="384"/>
      <c r="U193" s="384"/>
      <c r="V193" s="384"/>
      <c r="W193" s="384"/>
      <c r="X193" s="384"/>
      <c r="Y193" s="384"/>
      <c r="Z193" s="384"/>
    </row>
    <row r="194" ht="15.0" customHeight="1">
      <c r="A194" s="377" t="s">
        <v>1090</v>
      </c>
      <c r="B194" s="295" t="s">
        <v>1091</v>
      </c>
      <c r="C194" s="377" t="s">
        <v>1090</v>
      </c>
      <c r="D194" s="295" t="s">
        <v>560</v>
      </c>
      <c r="E194" s="384"/>
      <c r="F194" s="384"/>
      <c r="G194" s="384"/>
      <c r="H194" s="384"/>
      <c r="I194" s="384"/>
      <c r="J194" s="384"/>
      <c r="K194" s="384"/>
      <c r="L194" s="384"/>
      <c r="M194" s="384"/>
      <c r="N194" s="384"/>
      <c r="O194" s="384"/>
      <c r="P194" s="384"/>
      <c r="Q194" s="384"/>
      <c r="R194" s="384"/>
      <c r="S194" s="384"/>
      <c r="T194" s="384"/>
      <c r="U194" s="384"/>
      <c r="V194" s="384"/>
      <c r="W194" s="384"/>
      <c r="X194" s="384"/>
      <c r="Y194" s="384"/>
      <c r="Z194" s="384"/>
    </row>
    <row r="195" ht="15.0" customHeight="1">
      <c r="A195" s="377" t="s">
        <v>1093</v>
      </c>
      <c r="B195" s="295" t="s">
        <v>1094</v>
      </c>
      <c r="C195" s="377" t="s">
        <v>1093</v>
      </c>
      <c r="D195" s="295" t="s">
        <v>560</v>
      </c>
      <c r="E195" s="384"/>
      <c r="F195" s="384"/>
      <c r="G195" s="384"/>
      <c r="H195" s="384"/>
      <c r="I195" s="384"/>
      <c r="J195" s="384"/>
      <c r="K195" s="384"/>
      <c r="L195" s="384"/>
      <c r="M195" s="384"/>
      <c r="N195" s="384"/>
      <c r="O195" s="384"/>
      <c r="P195" s="384"/>
      <c r="Q195" s="384"/>
      <c r="R195" s="384"/>
      <c r="S195" s="384"/>
      <c r="T195" s="384"/>
      <c r="U195" s="384"/>
      <c r="V195" s="384"/>
      <c r="W195" s="384"/>
      <c r="X195" s="384"/>
      <c r="Y195" s="384"/>
      <c r="Z195" s="384"/>
    </row>
    <row r="196" ht="15.0" customHeight="1">
      <c r="A196" s="377" t="s">
        <v>1095</v>
      </c>
      <c r="B196" s="295" t="s">
        <v>1096</v>
      </c>
      <c r="C196" s="377" t="s">
        <v>1095</v>
      </c>
      <c r="D196" s="295" t="s">
        <v>560</v>
      </c>
      <c r="E196" s="384"/>
      <c r="F196" s="384"/>
      <c r="G196" s="384"/>
      <c r="H196" s="384"/>
      <c r="I196" s="384"/>
      <c r="J196" s="384"/>
      <c r="K196" s="384"/>
      <c r="L196" s="384"/>
      <c r="M196" s="384"/>
      <c r="N196" s="384"/>
      <c r="O196" s="384"/>
      <c r="P196" s="384"/>
      <c r="Q196" s="384"/>
      <c r="R196" s="384"/>
      <c r="S196" s="384"/>
      <c r="T196" s="384"/>
      <c r="U196" s="384"/>
      <c r="V196" s="384"/>
      <c r="W196" s="384"/>
      <c r="X196" s="384"/>
      <c r="Y196" s="384"/>
      <c r="Z196" s="384"/>
    </row>
    <row r="197" ht="15.0" customHeight="1">
      <c r="A197" s="377" t="s">
        <v>1098</v>
      </c>
      <c r="B197" s="295" t="s">
        <v>1099</v>
      </c>
      <c r="C197" s="377" t="s">
        <v>1098</v>
      </c>
      <c r="D197" s="295" t="s">
        <v>560</v>
      </c>
      <c r="E197" s="384"/>
      <c r="F197" s="384"/>
      <c r="G197" s="384"/>
      <c r="H197" s="384"/>
      <c r="I197" s="384"/>
      <c r="J197" s="384"/>
      <c r="K197" s="384"/>
      <c r="L197" s="384"/>
      <c r="M197" s="384"/>
      <c r="N197" s="384"/>
      <c r="O197" s="384"/>
      <c r="P197" s="384"/>
      <c r="Q197" s="384"/>
      <c r="R197" s="384"/>
      <c r="S197" s="384"/>
      <c r="T197" s="384"/>
      <c r="U197" s="384"/>
      <c r="V197" s="384"/>
      <c r="W197" s="384"/>
      <c r="X197" s="384"/>
      <c r="Y197" s="384"/>
      <c r="Z197" s="384"/>
    </row>
    <row r="198" ht="15.0" customHeight="1">
      <c r="A198" s="377" t="s">
        <v>1101</v>
      </c>
      <c r="B198" s="295" t="s">
        <v>1102</v>
      </c>
      <c r="C198" s="377" t="s">
        <v>1101</v>
      </c>
      <c r="D198" s="295" t="s">
        <v>560</v>
      </c>
      <c r="E198" s="384"/>
      <c r="F198" s="384"/>
      <c r="G198" s="384"/>
      <c r="H198" s="384"/>
      <c r="I198" s="384"/>
      <c r="J198" s="384"/>
      <c r="K198" s="384"/>
      <c r="L198" s="384"/>
      <c r="M198" s="384"/>
      <c r="N198" s="384"/>
      <c r="O198" s="384"/>
      <c r="P198" s="384"/>
      <c r="Q198" s="384"/>
      <c r="R198" s="384"/>
      <c r="S198" s="384"/>
      <c r="T198" s="384"/>
      <c r="U198" s="384"/>
      <c r="V198" s="384"/>
      <c r="W198" s="384"/>
      <c r="X198" s="384"/>
      <c r="Y198" s="384"/>
      <c r="Z198" s="384"/>
    </row>
    <row r="199" ht="15.0" customHeight="1">
      <c r="A199" s="377" t="s">
        <v>1104</v>
      </c>
      <c r="B199" s="295" t="s">
        <v>1105</v>
      </c>
      <c r="C199" s="377" t="s">
        <v>1104</v>
      </c>
      <c r="D199" s="295" t="s">
        <v>560</v>
      </c>
      <c r="E199" s="384"/>
      <c r="F199" s="384"/>
      <c r="G199" s="384"/>
      <c r="H199" s="384"/>
      <c r="I199" s="384"/>
      <c r="J199" s="384"/>
      <c r="K199" s="384"/>
      <c r="L199" s="384"/>
      <c r="M199" s="384"/>
      <c r="N199" s="384"/>
      <c r="O199" s="384"/>
      <c r="P199" s="384"/>
      <c r="Q199" s="384"/>
      <c r="R199" s="384"/>
      <c r="S199" s="384"/>
      <c r="T199" s="384"/>
      <c r="U199" s="384"/>
      <c r="V199" s="384"/>
      <c r="W199" s="384"/>
      <c r="X199" s="384"/>
      <c r="Y199" s="384"/>
      <c r="Z199" s="384"/>
    </row>
    <row r="200" ht="15.0" customHeight="1">
      <c r="A200" s="377" t="s">
        <v>1106</v>
      </c>
      <c r="B200" s="295" t="s">
        <v>1107</v>
      </c>
      <c r="C200" s="377" t="s">
        <v>1106</v>
      </c>
      <c r="D200" s="295" t="s">
        <v>569</v>
      </c>
      <c r="E200" s="384"/>
      <c r="F200" s="384"/>
      <c r="G200" s="384"/>
      <c r="H200" s="384"/>
      <c r="I200" s="384"/>
      <c r="J200" s="384"/>
      <c r="K200" s="384"/>
      <c r="L200" s="384"/>
      <c r="M200" s="384"/>
      <c r="N200" s="384"/>
      <c r="O200" s="384"/>
      <c r="P200" s="384"/>
      <c r="Q200" s="384"/>
      <c r="R200" s="384"/>
      <c r="S200" s="384"/>
      <c r="T200" s="384"/>
      <c r="U200" s="384"/>
      <c r="V200" s="384"/>
      <c r="W200" s="384"/>
      <c r="X200" s="384"/>
      <c r="Y200" s="384"/>
      <c r="Z200" s="384"/>
    </row>
    <row r="201" ht="15.0" customHeight="1">
      <c r="A201" s="377" t="s">
        <v>1109</v>
      </c>
      <c r="B201" s="295" t="s">
        <v>1110</v>
      </c>
      <c r="C201" s="377" t="s">
        <v>1109</v>
      </c>
      <c r="D201" s="295" t="s">
        <v>569</v>
      </c>
      <c r="E201" s="384"/>
      <c r="F201" s="384"/>
      <c r="G201" s="384"/>
      <c r="H201" s="384"/>
      <c r="I201" s="384"/>
      <c r="J201" s="384"/>
      <c r="K201" s="384"/>
      <c r="L201" s="384"/>
      <c r="M201" s="384"/>
      <c r="N201" s="384"/>
      <c r="O201" s="384"/>
      <c r="P201" s="384"/>
      <c r="Q201" s="384"/>
      <c r="R201" s="384"/>
      <c r="S201" s="384"/>
      <c r="T201" s="384"/>
      <c r="U201" s="384"/>
      <c r="V201" s="384"/>
      <c r="W201" s="384"/>
      <c r="X201" s="384"/>
      <c r="Y201" s="384"/>
      <c r="Z201" s="384"/>
    </row>
    <row r="202" ht="15.0" customHeight="1">
      <c r="A202" s="377" t="s">
        <v>1111</v>
      </c>
      <c r="B202" s="295" t="s">
        <v>1113</v>
      </c>
      <c r="C202" s="377" t="s">
        <v>1111</v>
      </c>
      <c r="D202" s="295" t="s">
        <v>560</v>
      </c>
      <c r="E202" s="384"/>
      <c r="F202" s="384"/>
      <c r="G202" s="384"/>
      <c r="H202" s="384"/>
      <c r="I202" s="384"/>
      <c r="J202" s="384"/>
      <c r="K202" s="384"/>
      <c r="L202" s="384"/>
      <c r="M202" s="384"/>
      <c r="N202" s="384"/>
      <c r="O202" s="384"/>
      <c r="P202" s="384"/>
      <c r="Q202" s="384"/>
      <c r="R202" s="384"/>
      <c r="S202" s="384"/>
      <c r="T202" s="384"/>
      <c r="U202" s="384"/>
      <c r="V202" s="384"/>
      <c r="W202" s="384"/>
      <c r="X202" s="384"/>
      <c r="Y202" s="384"/>
      <c r="Z202" s="384"/>
    </row>
    <row r="203" ht="15.0" customHeight="1">
      <c r="A203" s="377" t="s">
        <v>1114</v>
      </c>
      <c r="B203" s="295" t="s">
        <v>1115</v>
      </c>
      <c r="C203" s="377" t="s">
        <v>1114</v>
      </c>
      <c r="D203" s="295" t="s">
        <v>569</v>
      </c>
      <c r="E203" s="384"/>
      <c r="F203" s="384"/>
      <c r="G203" s="384"/>
      <c r="H203" s="384"/>
      <c r="I203" s="384"/>
      <c r="J203" s="384"/>
      <c r="K203" s="384"/>
      <c r="L203" s="384"/>
      <c r="M203" s="384"/>
      <c r="N203" s="384"/>
      <c r="O203" s="384"/>
      <c r="P203" s="384"/>
      <c r="Q203" s="384"/>
      <c r="R203" s="384"/>
      <c r="S203" s="384"/>
      <c r="T203" s="384"/>
      <c r="U203" s="384"/>
      <c r="V203" s="384"/>
      <c r="W203" s="384"/>
      <c r="X203" s="384"/>
      <c r="Y203" s="384"/>
      <c r="Z203" s="384"/>
    </row>
    <row r="204" ht="15.0" customHeight="1">
      <c r="A204" s="377" t="s">
        <v>1117</v>
      </c>
      <c r="B204" s="295" t="s">
        <v>1118</v>
      </c>
      <c r="C204" s="377" t="s">
        <v>1117</v>
      </c>
      <c r="D204" s="295" t="s">
        <v>560</v>
      </c>
      <c r="E204" s="384"/>
      <c r="F204" s="384"/>
      <c r="G204" s="384"/>
      <c r="H204" s="384"/>
      <c r="I204" s="384"/>
      <c r="J204" s="384"/>
      <c r="K204" s="384"/>
      <c r="L204" s="384"/>
      <c r="M204" s="384"/>
      <c r="N204" s="384"/>
      <c r="O204" s="384"/>
      <c r="P204" s="384"/>
      <c r="Q204" s="384"/>
      <c r="R204" s="384"/>
      <c r="S204" s="384"/>
      <c r="T204" s="384"/>
      <c r="U204" s="384"/>
      <c r="V204" s="384"/>
      <c r="W204" s="384"/>
      <c r="X204" s="384"/>
      <c r="Y204" s="384"/>
      <c r="Z204" s="384"/>
    </row>
    <row r="205" ht="15.0" customHeight="1">
      <c r="A205" s="377" t="s">
        <v>1119</v>
      </c>
      <c r="B205" s="295" t="s">
        <v>1120</v>
      </c>
      <c r="C205" s="377" t="s">
        <v>1119</v>
      </c>
      <c r="D205" s="295" t="s">
        <v>560</v>
      </c>
      <c r="E205" s="384"/>
      <c r="F205" s="384"/>
      <c r="G205" s="384"/>
      <c r="H205" s="384"/>
      <c r="I205" s="384"/>
      <c r="J205" s="384"/>
      <c r="K205" s="384"/>
      <c r="L205" s="384"/>
      <c r="M205" s="384"/>
      <c r="N205" s="384"/>
      <c r="O205" s="384"/>
      <c r="P205" s="384"/>
      <c r="Q205" s="384"/>
      <c r="R205" s="384"/>
      <c r="S205" s="384"/>
      <c r="T205" s="384"/>
      <c r="U205" s="384"/>
      <c r="V205" s="384"/>
      <c r="W205" s="384"/>
      <c r="X205" s="384"/>
      <c r="Y205" s="384"/>
      <c r="Z205" s="384"/>
    </row>
    <row r="206" ht="15.0" customHeight="1">
      <c r="A206" s="377" t="s">
        <v>1122</v>
      </c>
      <c r="B206" s="295" t="s">
        <v>1123</v>
      </c>
      <c r="C206" s="377" t="s">
        <v>1122</v>
      </c>
      <c r="D206" s="295" t="s">
        <v>569</v>
      </c>
      <c r="E206" s="384"/>
      <c r="F206" s="384"/>
      <c r="G206" s="384"/>
      <c r="H206" s="384"/>
      <c r="I206" s="384"/>
      <c r="J206" s="384"/>
      <c r="K206" s="384"/>
      <c r="L206" s="384"/>
      <c r="M206" s="384"/>
      <c r="N206" s="384"/>
      <c r="O206" s="384"/>
      <c r="P206" s="384"/>
      <c r="Q206" s="384"/>
      <c r="R206" s="384"/>
      <c r="S206" s="384"/>
      <c r="T206" s="384"/>
      <c r="U206" s="384"/>
      <c r="V206" s="384"/>
      <c r="W206" s="384"/>
      <c r="X206" s="384"/>
      <c r="Y206" s="384"/>
      <c r="Z206" s="384"/>
    </row>
    <row r="207" ht="15.0" customHeight="1">
      <c r="A207" s="377" t="s">
        <v>1125</v>
      </c>
      <c r="B207" s="295" t="s">
        <v>1126</v>
      </c>
      <c r="C207" s="377" t="s">
        <v>1125</v>
      </c>
      <c r="D207" s="295" t="s">
        <v>560</v>
      </c>
      <c r="E207" s="384"/>
      <c r="F207" s="384"/>
      <c r="G207" s="384"/>
      <c r="H207" s="384"/>
      <c r="I207" s="384"/>
      <c r="J207" s="384"/>
      <c r="K207" s="384"/>
      <c r="L207" s="384"/>
      <c r="M207" s="384"/>
      <c r="N207" s="384"/>
      <c r="O207" s="384"/>
      <c r="P207" s="384"/>
      <c r="Q207" s="384"/>
      <c r="R207" s="384"/>
      <c r="S207" s="384"/>
      <c r="T207" s="384"/>
      <c r="U207" s="384"/>
      <c r="V207" s="384"/>
      <c r="W207" s="384"/>
      <c r="X207" s="384"/>
      <c r="Y207" s="384"/>
      <c r="Z207" s="384"/>
    </row>
    <row r="208" ht="15.0" customHeight="1">
      <c r="A208" s="377" t="s">
        <v>1127</v>
      </c>
      <c r="B208" s="295" t="s">
        <v>1128</v>
      </c>
      <c r="C208" s="377" t="s">
        <v>1127</v>
      </c>
      <c r="D208" s="295" t="s">
        <v>560</v>
      </c>
      <c r="E208" s="384"/>
      <c r="F208" s="384"/>
      <c r="G208" s="384"/>
      <c r="H208" s="384"/>
      <c r="I208" s="384"/>
      <c r="J208" s="384"/>
      <c r="K208" s="384"/>
      <c r="L208" s="384"/>
      <c r="M208" s="384"/>
      <c r="N208" s="384"/>
      <c r="O208" s="384"/>
      <c r="P208" s="384"/>
      <c r="Q208" s="384"/>
      <c r="R208" s="384"/>
      <c r="S208" s="384"/>
      <c r="T208" s="384"/>
      <c r="U208" s="384"/>
      <c r="V208" s="384"/>
      <c r="W208" s="384"/>
      <c r="X208" s="384"/>
      <c r="Y208" s="384"/>
      <c r="Z208" s="384"/>
    </row>
    <row r="209" ht="15.0" customHeight="1">
      <c r="A209" s="377" t="s">
        <v>1129</v>
      </c>
      <c r="B209" s="295" t="s">
        <v>1130</v>
      </c>
      <c r="C209" s="377" t="s">
        <v>1129</v>
      </c>
      <c r="D209" s="295" t="s">
        <v>560</v>
      </c>
      <c r="E209" s="384"/>
      <c r="F209" s="384"/>
      <c r="G209" s="384"/>
      <c r="H209" s="384"/>
      <c r="I209" s="384"/>
      <c r="J209" s="384"/>
      <c r="K209" s="384"/>
      <c r="L209" s="384"/>
      <c r="M209" s="384"/>
      <c r="N209" s="384"/>
      <c r="O209" s="384"/>
      <c r="P209" s="384"/>
      <c r="Q209" s="384"/>
      <c r="R209" s="384"/>
      <c r="S209" s="384"/>
      <c r="T209" s="384"/>
      <c r="U209" s="384"/>
      <c r="V209" s="384"/>
      <c r="W209" s="384"/>
      <c r="X209" s="384"/>
      <c r="Y209" s="384"/>
      <c r="Z209" s="384"/>
    </row>
    <row r="210" ht="15.0" customHeight="1">
      <c r="A210" s="377" t="s">
        <v>1131</v>
      </c>
      <c r="B210" s="295" t="s">
        <v>1133</v>
      </c>
      <c r="C210" s="377" t="s">
        <v>1131</v>
      </c>
      <c r="D210" s="295" t="s">
        <v>560</v>
      </c>
      <c r="E210" s="384"/>
      <c r="F210" s="384"/>
      <c r="G210" s="384"/>
      <c r="H210" s="384"/>
      <c r="I210" s="384"/>
      <c r="J210" s="384"/>
      <c r="K210" s="384"/>
      <c r="L210" s="384"/>
      <c r="M210" s="384"/>
      <c r="N210" s="384"/>
      <c r="O210" s="384"/>
      <c r="P210" s="384"/>
      <c r="Q210" s="384"/>
      <c r="R210" s="384"/>
      <c r="S210" s="384"/>
      <c r="T210" s="384"/>
      <c r="U210" s="384"/>
      <c r="V210" s="384"/>
      <c r="W210" s="384"/>
      <c r="X210" s="384"/>
      <c r="Y210" s="384"/>
      <c r="Z210" s="384"/>
    </row>
    <row r="211" ht="15.0" customHeight="1">
      <c r="A211" s="377" t="s">
        <v>1135</v>
      </c>
      <c r="B211" s="295" t="s">
        <v>1136</v>
      </c>
      <c r="C211" s="377" t="s">
        <v>1135</v>
      </c>
      <c r="D211" s="295" t="s">
        <v>560</v>
      </c>
      <c r="E211" s="384"/>
      <c r="F211" s="384"/>
      <c r="G211" s="384"/>
      <c r="H211" s="384"/>
      <c r="I211" s="384"/>
      <c r="J211" s="384"/>
      <c r="K211" s="384"/>
      <c r="L211" s="384"/>
      <c r="M211" s="384"/>
      <c r="N211" s="384"/>
      <c r="O211" s="384"/>
      <c r="P211" s="384"/>
      <c r="Q211" s="384"/>
      <c r="R211" s="384"/>
      <c r="S211" s="384"/>
      <c r="T211" s="384"/>
      <c r="U211" s="384"/>
      <c r="V211" s="384"/>
      <c r="W211" s="384"/>
      <c r="X211" s="384"/>
      <c r="Y211" s="384"/>
      <c r="Z211" s="384"/>
    </row>
    <row r="212" ht="15.0" customHeight="1">
      <c r="A212" s="377" t="s">
        <v>1138</v>
      </c>
      <c r="B212" s="295" t="s">
        <v>1139</v>
      </c>
      <c r="C212" s="377" t="s">
        <v>1138</v>
      </c>
      <c r="D212" s="295" t="s">
        <v>569</v>
      </c>
      <c r="E212" s="384"/>
      <c r="F212" s="384"/>
      <c r="G212" s="384"/>
      <c r="H212" s="384"/>
      <c r="I212" s="384"/>
      <c r="J212" s="384"/>
      <c r="K212" s="384"/>
      <c r="L212" s="384"/>
      <c r="M212" s="384"/>
      <c r="N212" s="384"/>
      <c r="O212" s="384"/>
      <c r="P212" s="384"/>
      <c r="Q212" s="384"/>
      <c r="R212" s="384"/>
      <c r="S212" s="384"/>
      <c r="T212" s="384"/>
      <c r="U212" s="384"/>
      <c r="V212" s="384"/>
      <c r="W212" s="384"/>
      <c r="X212" s="384"/>
      <c r="Y212" s="384"/>
      <c r="Z212" s="384"/>
    </row>
    <row r="213" ht="15.0" customHeight="1">
      <c r="A213" s="377" t="s">
        <v>1140</v>
      </c>
      <c r="B213" s="295" t="s">
        <v>1141</v>
      </c>
      <c r="C213" s="377" t="s">
        <v>1140</v>
      </c>
      <c r="D213" s="295" t="s">
        <v>560</v>
      </c>
      <c r="E213" s="384"/>
      <c r="F213" s="384"/>
      <c r="G213" s="384"/>
      <c r="H213" s="384"/>
      <c r="I213" s="384"/>
      <c r="J213" s="384"/>
      <c r="K213" s="384"/>
      <c r="L213" s="384"/>
      <c r="M213" s="384"/>
      <c r="N213" s="384"/>
      <c r="O213" s="384"/>
      <c r="P213" s="384"/>
      <c r="Q213" s="384"/>
      <c r="R213" s="384"/>
      <c r="S213" s="384"/>
      <c r="T213" s="384"/>
      <c r="U213" s="384"/>
      <c r="V213" s="384"/>
      <c r="W213" s="384"/>
      <c r="X213" s="384"/>
      <c r="Y213" s="384"/>
      <c r="Z213" s="384"/>
    </row>
    <row r="214" ht="15.0" customHeight="1">
      <c r="A214" s="377" t="s">
        <v>1142</v>
      </c>
      <c r="B214" s="295" t="s">
        <v>1143</v>
      </c>
      <c r="C214" s="377" t="s">
        <v>1142</v>
      </c>
      <c r="D214" s="295" t="s">
        <v>560</v>
      </c>
      <c r="E214" s="384"/>
      <c r="F214" s="384"/>
      <c r="G214" s="384"/>
      <c r="H214" s="384"/>
      <c r="I214" s="384"/>
      <c r="J214" s="384"/>
      <c r="K214" s="384"/>
      <c r="L214" s="384"/>
      <c r="M214" s="384"/>
      <c r="N214" s="384"/>
      <c r="O214" s="384"/>
      <c r="P214" s="384"/>
      <c r="Q214" s="384"/>
      <c r="R214" s="384"/>
      <c r="S214" s="384"/>
      <c r="T214" s="384"/>
      <c r="U214" s="384"/>
      <c r="V214" s="384"/>
      <c r="W214" s="384"/>
      <c r="X214" s="384"/>
      <c r="Y214" s="384"/>
      <c r="Z214" s="384"/>
    </row>
    <row r="215" ht="15.0" customHeight="1">
      <c r="A215" s="377" t="s">
        <v>1145</v>
      </c>
      <c r="B215" s="295" t="s">
        <v>1146</v>
      </c>
      <c r="C215" s="377" t="s">
        <v>1145</v>
      </c>
      <c r="D215" s="295" t="s">
        <v>569</v>
      </c>
      <c r="E215" s="384"/>
      <c r="F215" s="384"/>
      <c r="G215" s="384"/>
      <c r="H215" s="384"/>
      <c r="I215" s="384"/>
      <c r="J215" s="384"/>
      <c r="K215" s="384"/>
      <c r="L215" s="384"/>
      <c r="M215" s="384"/>
      <c r="N215" s="384"/>
      <c r="O215" s="384"/>
      <c r="P215" s="384"/>
      <c r="Q215" s="384"/>
      <c r="R215" s="384"/>
      <c r="S215" s="384"/>
      <c r="T215" s="384"/>
      <c r="U215" s="384"/>
      <c r="V215" s="384"/>
      <c r="W215" s="384"/>
      <c r="X215" s="384"/>
      <c r="Y215" s="384"/>
      <c r="Z215" s="384"/>
    </row>
    <row r="216" ht="15.0" customHeight="1">
      <c r="A216" s="377" t="s">
        <v>1147</v>
      </c>
      <c r="B216" s="295" t="s">
        <v>1148</v>
      </c>
      <c r="C216" s="377" t="s">
        <v>1147</v>
      </c>
      <c r="D216" s="295" t="s">
        <v>569</v>
      </c>
      <c r="E216" s="384"/>
      <c r="F216" s="384"/>
      <c r="G216" s="384"/>
      <c r="H216" s="384"/>
      <c r="I216" s="384"/>
      <c r="J216" s="384"/>
      <c r="K216" s="384"/>
      <c r="L216" s="384"/>
      <c r="M216" s="384"/>
      <c r="N216" s="384"/>
      <c r="O216" s="384"/>
      <c r="P216" s="384"/>
      <c r="Q216" s="384"/>
      <c r="R216" s="384"/>
      <c r="S216" s="384"/>
      <c r="T216" s="384"/>
      <c r="U216" s="384"/>
      <c r="V216" s="384"/>
      <c r="W216" s="384"/>
      <c r="X216" s="384"/>
      <c r="Y216" s="384"/>
      <c r="Z216" s="384"/>
    </row>
    <row r="217" ht="15.0" customHeight="1">
      <c r="A217" s="377" t="s">
        <v>1149</v>
      </c>
      <c r="B217" s="295" t="s">
        <v>1150</v>
      </c>
      <c r="C217" s="377" t="s">
        <v>1149</v>
      </c>
      <c r="D217" s="295" t="s">
        <v>560</v>
      </c>
      <c r="E217" s="384"/>
      <c r="F217" s="384"/>
      <c r="G217" s="384"/>
      <c r="H217" s="384"/>
      <c r="I217" s="384"/>
      <c r="J217" s="384"/>
      <c r="K217" s="384"/>
      <c r="L217" s="384"/>
      <c r="M217" s="384"/>
      <c r="N217" s="384"/>
      <c r="O217" s="384"/>
      <c r="P217" s="384"/>
      <c r="Q217" s="384"/>
      <c r="R217" s="384"/>
      <c r="S217" s="384"/>
      <c r="T217" s="384"/>
      <c r="U217" s="384"/>
      <c r="V217" s="384"/>
      <c r="W217" s="384"/>
      <c r="X217" s="384"/>
      <c r="Y217" s="384"/>
      <c r="Z217" s="384"/>
    </row>
    <row r="218" ht="15.0" customHeight="1">
      <c r="A218" s="377" t="s">
        <v>1152</v>
      </c>
      <c r="B218" s="295" t="s">
        <v>1153</v>
      </c>
      <c r="C218" s="377" t="s">
        <v>1152</v>
      </c>
      <c r="D218" s="295" t="s">
        <v>560</v>
      </c>
      <c r="E218" s="384"/>
      <c r="F218" s="384"/>
      <c r="G218" s="384"/>
      <c r="H218" s="384"/>
      <c r="I218" s="384"/>
      <c r="J218" s="384"/>
      <c r="K218" s="384"/>
      <c r="L218" s="384"/>
      <c r="M218" s="384"/>
      <c r="N218" s="384"/>
      <c r="O218" s="384"/>
      <c r="P218" s="384"/>
      <c r="Q218" s="384"/>
      <c r="R218" s="384"/>
      <c r="S218" s="384"/>
      <c r="T218" s="384"/>
      <c r="U218" s="384"/>
      <c r="V218" s="384"/>
      <c r="W218" s="384"/>
      <c r="X218" s="384"/>
      <c r="Y218" s="384"/>
      <c r="Z218" s="384"/>
    </row>
    <row r="219" ht="15.0" customHeight="1">
      <c r="A219" s="377" t="s">
        <v>1154</v>
      </c>
      <c r="B219" s="295" t="s">
        <v>1155</v>
      </c>
      <c r="C219" s="377" t="s">
        <v>1154</v>
      </c>
      <c r="D219" s="295" t="s">
        <v>560</v>
      </c>
      <c r="E219" s="384"/>
      <c r="F219" s="384"/>
      <c r="G219" s="384"/>
      <c r="H219" s="384"/>
      <c r="I219" s="384"/>
      <c r="J219" s="384"/>
      <c r="K219" s="384"/>
      <c r="L219" s="384"/>
      <c r="M219" s="384"/>
      <c r="N219" s="384"/>
      <c r="O219" s="384"/>
      <c r="P219" s="384"/>
      <c r="Q219" s="384"/>
      <c r="R219" s="384"/>
      <c r="S219" s="384"/>
      <c r="T219" s="384"/>
      <c r="U219" s="384"/>
      <c r="V219" s="384"/>
      <c r="W219" s="384"/>
      <c r="X219" s="384"/>
      <c r="Y219" s="384"/>
      <c r="Z219" s="384"/>
    </row>
    <row r="220" ht="15.0" customHeight="1">
      <c r="A220" s="377" t="s">
        <v>1157</v>
      </c>
      <c r="B220" s="295" t="s">
        <v>1158</v>
      </c>
      <c r="C220" s="377" t="s">
        <v>1157</v>
      </c>
      <c r="D220" s="295" t="s">
        <v>560</v>
      </c>
      <c r="E220" s="384"/>
      <c r="F220" s="384"/>
      <c r="G220" s="384"/>
      <c r="H220" s="384"/>
      <c r="I220" s="384"/>
      <c r="J220" s="384"/>
      <c r="K220" s="384"/>
      <c r="L220" s="384"/>
      <c r="M220" s="384"/>
      <c r="N220" s="384"/>
      <c r="O220" s="384"/>
      <c r="P220" s="384"/>
      <c r="Q220" s="384"/>
      <c r="R220" s="384"/>
      <c r="S220" s="384"/>
      <c r="T220" s="384"/>
      <c r="U220" s="384"/>
      <c r="V220" s="384"/>
      <c r="W220" s="384"/>
      <c r="X220" s="384"/>
      <c r="Y220" s="384"/>
      <c r="Z220" s="384"/>
    </row>
    <row r="221" ht="15.0" customHeight="1">
      <c r="A221" s="377" t="s">
        <v>1159</v>
      </c>
      <c r="B221" s="295" t="s">
        <v>1160</v>
      </c>
      <c r="C221" s="377" t="s">
        <v>1159</v>
      </c>
      <c r="D221" s="295" t="s">
        <v>560</v>
      </c>
      <c r="E221" s="384"/>
      <c r="F221" s="384"/>
      <c r="G221" s="384"/>
      <c r="H221" s="384"/>
      <c r="I221" s="384"/>
      <c r="J221" s="384"/>
      <c r="K221" s="384"/>
      <c r="L221" s="384"/>
      <c r="M221" s="384"/>
      <c r="N221" s="384"/>
      <c r="O221" s="384"/>
      <c r="P221" s="384"/>
      <c r="Q221" s="384"/>
      <c r="R221" s="384"/>
      <c r="S221" s="384"/>
      <c r="T221" s="384"/>
      <c r="U221" s="384"/>
      <c r="V221" s="384"/>
      <c r="W221" s="384"/>
      <c r="X221" s="384"/>
      <c r="Y221" s="384"/>
      <c r="Z221" s="384"/>
    </row>
    <row r="222" ht="15.0" customHeight="1">
      <c r="A222" s="377" t="s">
        <v>1162</v>
      </c>
      <c r="B222" s="295" t="s">
        <v>1163</v>
      </c>
      <c r="C222" s="377" t="s">
        <v>1162</v>
      </c>
      <c r="D222" s="295" t="s">
        <v>569</v>
      </c>
      <c r="E222" s="384"/>
      <c r="F222" s="384"/>
      <c r="G222" s="384"/>
      <c r="H222" s="384"/>
      <c r="I222" s="384"/>
      <c r="J222" s="384"/>
      <c r="K222" s="384"/>
      <c r="L222" s="384"/>
      <c r="M222" s="384"/>
      <c r="N222" s="384"/>
      <c r="O222" s="384"/>
      <c r="P222" s="384"/>
      <c r="Q222" s="384"/>
      <c r="R222" s="384"/>
      <c r="S222" s="384"/>
      <c r="T222" s="384"/>
      <c r="U222" s="384"/>
      <c r="V222" s="384"/>
      <c r="W222" s="384"/>
      <c r="X222" s="384"/>
      <c r="Y222" s="384"/>
      <c r="Z222" s="384"/>
    </row>
    <row r="223" ht="15.0" customHeight="1">
      <c r="A223" s="377" t="s">
        <v>1165</v>
      </c>
      <c r="B223" s="295" t="s">
        <v>1166</v>
      </c>
      <c r="C223" s="377" t="s">
        <v>1165</v>
      </c>
      <c r="D223" s="295" t="s">
        <v>560</v>
      </c>
      <c r="E223" s="384"/>
      <c r="F223" s="384"/>
      <c r="G223" s="384"/>
      <c r="H223" s="384"/>
      <c r="I223" s="384"/>
      <c r="J223" s="384"/>
      <c r="K223" s="384"/>
      <c r="L223" s="384"/>
      <c r="M223" s="384"/>
      <c r="N223" s="384"/>
      <c r="O223" s="384"/>
      <c r="P223" s="384"/>
      <c r="Q223" s="384"/>
      <c r="R223" s="384"/>
      <c r="S223" s="384"/>
      <c r="T223" s="384"/>
      <c r="U223" s="384"/>
      <c r="V223" s="384"/>
      <c r="W223" s="384"/>
      <c r="X223" s="384"/>
      <c r="Y223" s="384"/>
      <c r="Z223" s="384"/>
    </row>
    <row r="224" ht="15.0" customHeight="1">
      <c r="A224" s="377" t="s">
        <v>1167</v>
      </c>
      <c r="B224" s="295" t="s">
        <v>1168</v>
      </c>
      <c r="C224" s="377" t="s">
        <v>1167</v>
      </c>
      <c r="D224" s="295" t="s">
        <v>560</v>
      </c>
      <c r="E224" s="384"/>
      <c r="F224" s="384"/>
      <c r="G224" s="384"/>
      <c r="H224" s="384"/>
      <c r="I224" s="384"/>
      <c r="J224" s="384"/>
      <c r="K224" s="384"/>
      <c r="L224" s="384"/>
      <c r="M224" s="384"/>
      <c r="N224" s="384"/>
      <c r="O224" s="384"/>
      <c r="P224" s="384"/>
      <c r="Q224" s="384"/>
      <c r="R224" s="384"/>
      <c r="S224" s="384"/>
      <c r="T224" s="384"/>
      <c r="U224" s="384"/>
      <c r="V224" s="384"/>
      <c r="W224" s="384"/>
      <c r="X224" s="384"/>
      <c r="Y224" s="384"/>
      <c r="Z224" s="384"/>
    </row>
    <row r="225" ht="15.0" customHeight="1">
      <c r="A225" s="377" t="s">
        <v>1169</v>
      </c>
      <c r="B225" s="295" t="s">
        <v>1170</v>
      </c>
      <c r="C225" s="377" t="s">
        <v>1169</v>
      </c>
      <c r="D225" s="295" t="s">
        <v>560</v>
      </c>
      <c r="E225" s="384"/>
      <c r="F225" s="384"/>
      <c r="G225" s="384"/>
      <c r="H225" s="384"/>
      <c r="I225" s="384"/>
      <c r="J225" s="384"/>
      <c r="K225" s="384"/>
      <c r="L225" s="384"/>
      <c r="M225" s="384"/>
      <c r="N225" s="384"/>
      <c r="O225" s="384"/>
      <c r="P225" s="384"/>
      <c r="Q225" s="384"/>
      <c r="R225" s="384"/>
      <c r="S225" s="384"/>
      <c r="T225" s="384"/>
      <c r="U225" s="384"/>
      <c r="V225" s="384"/>
      <c r="W225" s="384"/>
      <c r="X225" s="384"/>
      <c r="Y225" s="384"/>
      <c r="Z225" s="384"/>
    </row>
    <row r="226" ht="15.0" customHeight="1">
      <c r="A226" s="377" t="s">
        <v>1172</v>
      </c>
      <c r="B226" s="295" t="s">
        <v>1173</v>
      </c>
      <c r="C226" s="377" t="s">
        <v>1172</v>
      </c>
      <c r="D226" s="295" t="s">
        <v>560</v>
      </c>
      <c r="E226" s="384"/>
      <c r="F226" s="384"/>
      <c r="G226" s="384"/>
      <c r="H226" s="384"/>
      <c r="I226" s="384"/>
      <c r="J226" s="384"/>
      <c r="K226" s="384"/>
      <c r="L226" s="384"/>
      <c r="M226" s="384"/>
      <c r="N226" s="384"/>
      <c r="O226" s="384"/>
      <c r="P226" s="384"/>
      <c r="Q226" s="384"/>
      <c r="R226" s="384"/>
      <c r="S226" s="384"/>
      <c r="T226" s="384"/>
      <c r="U226" s="384"/>
      <c r="V226" s="384"/>
      <c r="W226" s="384"/>
      <c r="X226" s="384"/>
      <c r="Y226" s="384"/>
      <c r="Z226" s="384"/>
    </row>
    <row r="227" ht="15.0" customHeight="1">
      <c r="A227" s="377" t="s">
        <v>1174</v>
      </c>
      <c r="B227" s="295" t="s">
        <v>1175</v>
      </c>
      <c r="C227" s="377" t="s">
        <v>1174</v>
      </c>
      <c r="D227" s="295" t="s">
        <v>560</v>
      </c>
      <c r="E227" s="384"/>
      <c r="F227" s="384"/>
      <c r="G227" s="384"/>
      <c r="H227" s="384"/>
      <c r="I227" s="384"/>
      <c r="J227" s="384"/>
      <c r="K227" s="384"/>
      <c r="L227" s="384"/>
      <c r="M227" s="384"/>
      <c r="N227" s="384"/>
      <c r="O227" s="384"/>
      <c r="P227" s="384"/>
      <c r="Q227" s="384"/>
      <c r="R227" s="384"/>
      <c r="S227" s="384"/>
      <c r="T227" s="384"/>
      <c r="U227" s="384"/>
      <c r="V227" s="384"/>
      <c r="W227" s="384"/>
      <c r="X227" s="384"/>
      <c r="Y227" s="384"/>
      <c r="Z227" s="384"/>
    </row>
    <row r="228" ht="15.0" customHeight="1">
      <c r="A228" s="377" t="s">
        <v>1176</v>
      </c>
      <c r="B228" s="295" t="s">
        <v>1177</v>
      </c>
      <c r="C228" s="377" t="s">
        <v>1176</v>
      </c>
      <c r="D228" s="295" t="s">
        <v>560</v>
      </c>
      <c r="E228" s="384"/>
      <c r="F228" s="384"/>
      <c r="G228" s="384"/>
      <c r="H228" s="384"/>
      <c r="I228" s="384"/>
      <c r="J228" s="384"/>
      <c r="K228" s="384"/>
      <c r="L228" s="384"/>
      <c r="M228" s="384"/>
      <c r="N228" s="384"/>
      <c r="O228" s="384"/>
      <c r="P228" s="384"/>
      <c r="Q228" s="384"/>
      <c r="R228" s="384"/>
      <c r="S228" s="384"/>
      <c r="T228" s="384"/>
      <c r="U228" s="384"/>
      <c r="V228" s="384"/>
      <c r="W228" s="384"/>
      <c r="X228" s="384"/>
      <c r="Y228" s="384"/>
      <c r="Z228" s="384"/>
    </row>
    <row r="229" ht="15.0" customHeight="1">
      <c r="A229" s="377" t="s">
        <v>1179</v>
      </c>
      <c r="B229" s="295" t="s">
        <v>1180</v>
      </c>
      <c r="C229" s="377" t="s">
        <v>1179</v>
      </c>
      <c r="D229" s="295" t="s">
        <v>560</v>
      </c>
      <c r="E229" s="384"/>
      <c r="F229" s="384"/>
      <c r="G229" s="384"/>
      <c r="H229" s="384"/>
      <c r="I229" s="384"/>
      <c r="J229" s="384"/>
      <c r="K229" s="384"/>
      <c r="L229" s="384"/>
      <c r="M229" s="384"/>
      <c r="N229" s="384"/>
      <c r="O229" s="384"/>
      <c r="P229" s="384"/>
      <c r="Q229" s="384"/>
      <c r="R229" s="384"/>
      <c r="S229" s="384"/>
      <c r="T229" s="384"/>
      <c r="U229" s="384"/>
      <c r="V229" s="384"/>
      <c r="W229" s="384"/>
      <c r="X229" s="384"/>
      <c r="Y229" s="384"/>
      <c r="Z229" s="384"/>
    </row>
    <row r="230" ht="15.0" customHeight="1">
      <c r="A230" s="377" t="s">
        <v>1181</v>
      </c>
      <c r="B230" s="295" t="s">
        <v>1182</v>
      </c>
      <c r="C230" s="377" t="s">
        <v>1181</v>
      </c>
      <c r="D230" s="295" t="s">
        <v>560</v>
      </c>
      <c r="E230" s="384"/>
      <c r="F230" s="384"/>
      <c r="G230" s="384"/>
      <c r="H230" s="384"/>
      <c r="I230" s="384"/>
      <c r="J230" s="384"/>
      <c r="K230" s="384"/>
      <c r="L230" s="384"/>
      <c r="M230" s="384"/>
      <c r="N230" s="384"/>
      <c r="O230" s="384"/>
      <c r="P230" s="384"/>
      <c r="Q230" s="384"/>
      <c r="R230" s="384"/>
      <c r="S230" s="384"/>
      <c r="T230" s="384"/>
      <c r="U230" s="384"/>
      <c r="V230" s="384"/>
      <c r="W230" s="384"/>
      <c r="X230" s="384"/>
      <c r="Y230" s="384"/>
      <c r="Z230" s="384"/>
    </row>
    <row r="231" ht="15.0" customHeight="1">
      <c r="A231" s="377" t="s">
        <v>1184</v>
      </c>
      <c r="B231" s="295" t="s">
        <v>1185</v>
      </c>
      <c r="C231" s="377" t="s">
        <v>1184</v>
      </c>
      <c r="D231" s="295" t="s">
        <v>560</v>
      </c>
      <c r="E231" s="384"/>
      <c r="F231" s="384"/>
      <c r="G231" s="384"/>
      <c r="H231" s="384"/>
      <c r="I231" s="384"/>
      <c r="J231" s="384"/>
      <c r="K231" s="384"/>
      <c r="L231" s="384"/>
      <c r="M231" s="384"/>
      <c r="N231" s="384"/>
      <c r="O231" s="384"/>
      <c r="P231" s="384"/>
      <c r="Q231" s="384"/>
      <c r="R231" s="384"/>
      <c r="S231" s="384"/>
      <c r="T231" s="384"/>
      <c r="U231" s="384"/>
      <c r="V231" s="384"/>
      <c r="W231" s="384"/>
      <c r="X231" s="384"/>
      <c r="Y231" s="384"/>
      <c r="Z231" s="384"/>
    </row>
    <row r="232" ht="15.0" customHeight="1">
      <c r="A232" s="377" t="s">
        <v>1186</v>
      </c>
      <c r="B232" s="295" t="s">
        <v>1187</v>
      </c>
      <c r="C232" s="377" t="s">
        <v>1186</v>
      </c>
      <c r="D232" s="295" t="s">
        <v>560</v>
      </c>
      <c r="E232" s="384"/>
      <c r="F232" s="384"/>
      <c r="G232" s="384"/>
      <c r="H232" s="384"/>
      <c r="I232" s="384"/>
      <c r="J232" s="384"/>
      <c r="K232" s="384"/>
      <c r="L232" s="384"/>
      <c r="M232" s="384"/>
      <c r="N232" s="384"/>
      <c r="O232" s="384"/>
      <c r="P232" s="384"/>
      <c r="Q232" s="384"/>
      <c r="R232" s="384"/>
      <c r="S232" s="384"/>
      <c r="T232" s="384"/>
      <c r="U232" s="384"/>
      <c r="V232" s="384"/>
      <c r="W232" s="384"/>
      <c r="X232" s="384"/>
      <c r="Y232" s="384"/>
      <c r="Z232" s="384"/>
    </row>
    <row r="233" ht="15.0" customHeight="1">
      <c r="A233" s="377" t="s">
        <v>1188</v>
      </c>
      <c r="B233" s="295" t="s">
        <v>1189</v>
      </c>
      <c r="C233" s="377" t="s">
        <v>1188</v>
      </c>
      <c r="D233" s="295" t="s">
        <v>569</v>
      </c>
      <c r="E233" s="384"/>
      <c r="F233" s="384"/>
      <c r="G233" s="384"/>
      <c r="H233" s="384"/>
      <c r="I233" s="384"/>
      <c r="J233" s="384"/>
      <c r="K233" s="384"/>
      <c r="L233" s="384"/>
      <c r="M233" s="384"/>
      <c r="N233" s="384"/>
      <c r="O233" s="384"/>
      <c r="P233" s="384"/>
      <c r="Q233" s="384"/>
      <c r="R233" s="384"/>
      <c r="S233" s="384"/>
      <c r="T233" s="384"/>
      <c r="U233" s="384"/>
      <c r="V233" s="384"/>
      <c r="W233" s="384"/>
      <c r="X233" s="384"/>
      <c r="Y233" s="384"/>
      <c r="Z233" s="384"/>
    </row>
    <row r="234" ht="15.0" customHeight="1">
      <c r="A234" s="377" t="s">
        <v>1190</v>
      </c>
      <c r="B234" s="295" t="s">
        <v>1192</v>
      </c>
      <c r="C234" s="377" t="s">
        <v>1190</v>
      </c>
      <c r="D234" s="295" t="s">
        <v>560</v>
      </c>
      <c r="E234" s="384"/>
      <c r="F234" s="384"/>
      <c r="G234" s="384"/>
      <c r="H234" s="384"/>
      <c r="I234" s="384"/>
      <c r="J234" s="384"/>
      <c r="K234" s="384"/>
      <c r="L234" s="384"/>
      <c r="M234" s="384"/>
      <c r="N234" s="384"/>
      <c r="O234" s="384"/>
      <c r="P234" s="384"/>
      <c r="Q234" s="384"/>
      <c r="R234" s="384"/>
      <c r="S234" s="384"/>
      <c r="T234" s="384"/>
      <c r="U234" s="384"/>
      <c r="V234" s="384"/>
      <c r="W234" s="384"/>
      <c r="X234" s="384"/>
      <c r="Y234" s="384"/>
      <c r="Z234" s="384"/>
    </row>
    <row r="235" ht="15.0" customHeight="1">
      <c r="A235" s="377" t="s">
        <v>1193</v>
      </c>
      <c r="B235" s="295" t="s">
        <v>1194</v>
      </c>
      <c r="C235" s="377" t="s">
        <v>1193</v>
      </c>
      <c r="D235" s="295" t="s">
        <v>560</v>
      </c>
      <c r="E235" s="384"/>
      <c r="F235" s="384"/>
      <c r="G235" s="384"/>
      <c r="H235" s="384"/>
      <c r="I235" s="384"/>
      <c r="J235" s="384"/>
      <c r="K235" s="384"/>
      <c r="L235" s="384"/>
      <c r="M235" s="384"/>
      <c r="N235" s="384"/>
      <c r="O235" s="384"/>
      <c r="P235" s="384"/>
      <c r="Q235" s="384"/>
      <c r="R235" s="384"/>
      <c r="S235" s="384"/>
      <c r="T235" s="384"/>
      <c r="U235" s="384"/>
      <c r="V235" s="384"/>
      <c r="W235" s="384"/>
      <c r="X235" s="384"/>
      <c r="Y235" s="384"/>
      <c r="Z235" s="384"/>
    </row>
    <row r="236" ht="15.0" customHeight="1">
      <c r="A236" s="377" t="s">
        <v>1196</v>
      </c>
      <c r="B236" s="295" t="s">
        <v>1197</v>
      </c>
      <c r="C236" s="377" t="s">
        <v>1196</v>
      </c>
      <c r="D236" s="295" t="s">
        <v>560</v>
      </c>
      <c r="E236" s="384"/>
      <c r="F236" s="384"/>
      <c r="G236" s="384"/>
      <c r="H236" s="384"/>
      <c r="I236" s="384"/>
      <c r="J236" s="384"/>
      <c r="K236" s="384"/>
      <c r="L236" s="384"/>
      <c r="M236" s="384"/>
      <c r="N236" s="384"/>
      <c r="O236" s="384"/>
      <c r="P236" s="384"/>
      <c r="Q236" s="384"/>
      <c r="R236" s="384"/>
      <c r="S236" s="384"/>
      <c r="T236" s="384"/>
      <c r="U236" s="384"/>
      <c r="V236" s="384"/>
      <c r="W236" s="384"/>
      <c r="X236" s="384"/>
      <c r="Y236" s="384"/>
      <c r="Z236" s="384"/>
    </row>
    <row r="237" ht="15.0" customHeight="1">
      <c r="A237" s="377" t="s">
        <v>1198</v>
      </c>
      <c r="B237" s="295" t="s">
        <v>1199</v>
      </c>
      <c r="C237" s="377" t="s">
        <v>1198</v>
      </c>
      <c r="D237" s="295" t="s">
        <v>560</v>
      </c>
      <c r="E237" s="384"/>
      <c r="F237" s="384"/>
      <c r="G237" s="384"/>
      <c r="H237" s="384"/>
      <c r="I237" s="384"/>
      <c r="J237" s="384"/>
      <c r="K237" s="384"/>
      <c r="L237" s="384"/>
      <c r="M237" s="384"/>
      <c r="N237" s="384"/>
      <c r="O237" s="384"/>
      <c r="P237" s="384"/>
      <c r="Q237" s="384"/>
      <c r="R237" s="384"/>
      <c r="S237" s="384"/>
      <c r="T237" s="384"/>
      <c r="U237" s="384"/>
      <c r="V237" s="384"/>
      <c r="W237" s="384"/>
      <c r="X237" s="384"/>
      <c r="Y237" s="384"/>
      <c r="Z237" s="384"/>
    </row>
    <row r="238" ht="15.0" customHeight="1">
      <c r="A238" s="377" t="s">
        <v>1201</v>
      </c>
      <c r="B238" s="295" t="s">
        <v>1202</v>
      </c>
      <c r="C238" s="377" t="s">
        <v>1201</v>
      </c>
      <c r="D238" s="295" t="s">
        <v>560</v>
      </c>
      <c r="E238" s="384"/>
      <c r="F238" s="384"/>
      <c r="G238" s="384"/>
      <c r="H238" s="384"/>
      <c r="I238" s="384"/>
      <c r="J238" s="384"/>
      <c r="K238" s="384"/>
      <c r="L238" s="384"/>
      <c r="M238" s="384"/>
      <c r="N238" s="384"/>
      <c r="O238" s="384"/>
      <c r="P238" s="384"/>
      <c r="Q238" s="384"/>
      <c r="R238" s="384"/>
      <c r="S238" s="384"/>
      <c r="T238" s="384"/>
      <c r="U238" s="384"/>
      <c r="V238" s="384"/>
      <c r="W238" s="384"/>
      <c r="X238" s="384"/>
      <c r="Y238" s="384"/>
      <c r="Z238" s="384"/>
    </row>
    <row r="239" ht="15.0" customHeight="1">
      <c r="A239" s="377" t="s">
        <v>1204</v>
      </c>
      <c r="B239" s="295" t="s">
        <v>1205</v>
      </c>
      <c r="C239" s="377" t="s">
        <v>1204</v>
      </c>
      <c r="D239" s="295" t="s">
        <v>560</v>
      </c>
      <c r="E239" s="384"/>
      <c r="F239" s="384"/>
      <c r="G239" s="384"/>
      <c r="H239" s="384"/>
      <c r="I239" s="384"/>
      <c r="J239" s="384"/>
      <c r="K239" s="384"/>
      <c r="L239" s="384"/>
      <c r="M239" s="384"/>
      <c r="N239" s="384"/>
      <c r="O239" s="384"/>
      <c r="P239" s="384"/>
      <c r="Q239" s="384"/>
      <c r="R239" s="384"/>
      <c r="S239" s="384"/>
      <c r="T239" s="384"/>
      <c r="U239" s="384"/>
      <c r="V239" s="384"/>
      <c r="W239" s="384"/>
      <c r="X239" s="384"/>
      <c r="Y239" s="384"/>
      <c r="Z239" s="384"/>
    </row>
    <row r="240" ht="15.0" customHeight="1">
      <c r="A240" s="377" t="s">
        <v>1206</v>
      </c>
      <c r="B240" s="295" t="s">
        <v>1207</v>
      </c>
      <c r="C240" s="377" t="s">
        <v>1206</v>
      </c>
      <c r="D240" s="295" t="s">
        <v>560</v>
      </c>
      <c r="E240" s="384"/>
      <c r="F240" s="384"/>
      <c r="G240" s="384"/>
      <c r="H240" s="384"/>
      <c r="I240" s="384"/>
      <c r="J240" s="384"/>
      <c r="K240" s="384"/>
      <c r="L240" s="384"/>
      <c r="M240" s="384"/>
      <c r="N240" s="384"/>
      <c r="O240" s="384"/>
      <c r="P240" s="384"/>
      <c r="Q240" s="384"/>
      <c r="R240" s="384"/>
      <c r="S240" s="384"/>
      <c r="T240" s="384"/>
      <c r="U240" s="384"/>
      <c r="V240" s="384"/>
      <c r="W240" s="384"/>
      <c r="X240" s="384"/>
      <c r="Y240" s="384"/>
      <c r="Z240" s="384"/>
    </row>
    <row r="241" ht="15.0" customHeight="1">
      <c r="A241" s="377" t="s">
        <v>1209</v>
      </c>
      <c r="B241" s="295" t="s">
        <v>1210</v>
      </c>
      <c r="C241" s="377" t="s">
        <v>1209</v>
      </c>
      <c r="D241" s="295" t="s">
        <v>560</v>
      </c>
      <c r="E241" s="384"/>
      <c r="F241" s="384"/>
      <c r="G241" s="384"/>
      <c r="H241" s="384"/>
      <c r="I241" s="384"/>
      <c r="J241" s="384"/>
      <c r="K241" s="384"/>
      <c r="L241" s="384"/>
      <c r="M241" s="384"/>
      <c r="N241" s="384"/>
      <c r="O241" s="384"/>
      <c r="P241" s="384"/>
      <c r="Q241" s="384"/>
      <c r="R241" s="384"/>
      <c r="S241" s="384"/>
      <c r="T241" s="384"/>
      <c r="U241" s="384"/>
      <c r="V241" s="384"/>
      <c r="W241" s="384"/>
      <c r="X241" s="384"/>
      <c r="Y241" s="384"/>
      <c r="Z241" s="384"/>
    </row>
    <row r="242" ht="15.0" customHeight="1">
      <c r="A242" s="377" t="s">
        <v>1211</v>
      </c>
      <c r="B242" s="295" t="s">
        <v>1212</v>
      </c>
      <c r="C242" s="377" t="s">
        <v>1211</v>
      </c>
      <c r="D242" s="295" t="s">
        <v>560</v>
      </c>
      <c r="E242" s="384"/>
      <c r="F242" s="384"/>
      <c r="G242" s="384"/>
      <c r="H242" s="384"/>
      <c r="I242" s="384"/>
      <c r="J242" s="384"/>
      <c r="K242" s="384"/>
      <c r="L242" s="384"/>
      <c r="M242" s="384"/>
      <c r="N242" s="384"/>
      <c r="O242" s="384"/>
      <c r="P242" s="384"/>
      <c r="Q242" s="384"/>
      <c r="R242" s="384"/>
      <c r="S242" s="384"/>
      <c r="T242" s="384"/>
      <c r="U242" s="384"/>
      <c r="V242" s="384"/>
      <c r="W242" s="384"/>
      <c r="X242" s="384"/>
      <c r="Y242" s="384"/>
      <c r="Z242" s="384"/>
    </row>
    <row r="243" ht="15.0" customHeight="1">
      <c r="A243" s="377" t="s">
        <v>1214</v>
      </c>
      <c r="B243" s="295" t="s">
        <v>1215</v>
      </c>
      <c r="C243" s="377" t="s">
        <v>1214</v>
      </c>
      <c r="D243" s="295" t="s">
        <v>560</v>
      </c>
      <c r="E243" s="384"/>
      <c r="F243" s="384"/>
      <c r="G243" s="384"/>
      <c r="H243" s="384"/>
      <c r="I243" s="384"/>
      <c r="J243" s="384"/>
      <c r="K243" s="384"/>
      <c r="L243" s="384"/>
      <c r="M243" s="384"/>
      <c r="N243" s="384"/>
      <c r="O243" s="384"/>
      <c r="P243" s="384"/>
      <c r="Q243" s="384"/>
      <c r="R243" s="384"/>
      <c r="S243" s="384"/>
      <c r="T243" s="384"/>
      <c r="U243" s="384"/>
      <c r="V243" s="384"/>
      <c r="W243" s="384"/>
      <c r="X243" s="384"/>
      <c r="Y243" s="384"/>
      <c r="Z243" s="384"/>
    </row>
    <row r="244" ht="15.0" customHeight="1">
      <c r="A244" s="377" t="s">
        <v>1217</v>
      </c>
      <c r="B244" s="295" t="s">
        <v>1218</v>
      </c>
      <c r="C244" s="377" t="s">
        <v>1217</v>
      </c>
      <c r="D244" s="295" t="s">
        <v>560</v>
      </c>
      <c r="E244" s="384"/>
      <c r="F244" s="384"/>
      <c r="G244" s="384"/>
      <c r="H244" s="384"/>
      <c r="I244" s="384"/>
      <c r="J244" s="384"/>
      <c r="K244" s="384"/>
      <c r="L244" s="384"/>
      <c r="M244" s="384"/>
      <c r="N244" s="384"/>
      <c r="O244" s="384"/>
      <c r="P244" s="384"/>
      <c r="Q244" s="384"/>
      <c r="R244" s="384"/>
      <c r="S244" s="384"/>
      <c r="T244" s="384"/>
      <c r="U244" s="384"/>
      <c r="V244" s="384"/>
      <c r="W244" s="384"/>
      <c r="X244" s="384"/>
      <c r="Y244" s="384"/>
      <c r="Z244" s="384"/>
    </row>
    <row r="245" ht="15.0" customHeight="1">
      <c r="A245" s="377" t="s">
        <v>1219</v>
      </c>
      <c r="B245" s="295" t="s">
        <v>1220</v>
      </c>
      <c r="C245" s="377" t="s">
        <v>1219</v>
      </c>
      <c r="D245" s="295" t="s">
        <v>560</v>
      </c>
      <c r="E245" s="384"/>
      <c r="F245" s="384"/>
      <c r="G245" s="384"/>
      <c r="H245" s="384"/>
      <c r="I245" s="384"/>
      <c r="J245" s="384"/>
      <c r="K245" s="384"/>
      <c r="L245" s="384"/>
      <c r="M245" s="384"/>
      <c r="N245" s="384"/>
      <c r="O245" s="384"/>
      <c r="P245" s="384"/>
      <c r="Q245" s="384"/>
      <c r="R245" s="384"/>
      <c r="S245" s="384"/>
      <c r="T245" s="384"/>
      <c r="U245" s="384"/>
      <c r="V245" s="384"/>
      <c r="W245" s="384"/>
      <c r="X245" s="384"/>
      <c r="Y245" s="384"/>
      <c r="Z245" s="384"/>
    </row>
    <row r="246" ht="15.0" customHeight="1">
      <c r="A246" s="377" t="s">
        <v>1221</v>
      </c>
      <c r="B246" s="295" t="s">
        <v>1222</v>
      </c>
      <c r="C246" s="377" t="s">
        <v>1221</v>
      </c>
      <c r="D246" s="295" t="s">
        <v>560</v>
      </c>
      <c r="E246" s="384"/>
      <c r="F246" s="384"/>
      <c r="G246" s="384"/>
      <c r="H246" s="384"/>
      <c r="I246" s="384"/>
      <c r="J246" s="384"/>
      <c r="K246" s="384"/>
      <c r="L246" s="384"/>
      <c r="M246" s="384"/>
      <c r="N246" s="384"/>
      <c r="O246" s="384"/>
      <c r="P246" s="384"/>
      <c r="Q246" s="384"/>
      <c r="R246" s="384"/>
      <c r="S246" s="384"/>
      <c r="T246" s="384"/>
      <c r="U246" s="384"/>
      <c r="V246" s="384"/>
      <c r="W246" s="384"/>
      <c r="X246" s="384"/>
      <c r="Y246" s="384"/>
      <c r="Z246" s="384"/>
    </row>
    <row r="247" ht="15.0" customHeight="1">
      <c r="A247" s="377" t="s">
        <v>1224</v>
      </c>
      <c r="B247" s="295" t="s">
        <v>1225</v>
      </c>
      <c r="C247" s="377" t="s">
        <v>1224</v>
      </c>
      <c r="D247" s="295" t="s">
        <v>569</v>
      </c>
      <c r="E247" s="384"/>
      <c r="F247" s="384"/>
      <c r="G247" s="384"/>
      <c r="H247" s="384"/>
      <c r="I247" s="384"/>
      <c r="J247" s="384"/>
      <c r="K247" s="384"/>
      <c r="L247" s="384"/>
      <c r="M247" s="384"/>
      <c r="N247" s="384"/>
      <c r="O247" s="384"/>
      <c r="P247" s="384"/>
      <c r="Q247" s="384"/>
      <c r="R247" s="384"/>
      <c r="S247" s="384"/>
      <c r="T247" s="384"/>
      <c r="U247" s="384"/>
      <c r="V247" s="384"/>
      <c r="W247" s="384"/>
      <c r="X247" s="384"/>
      <c r="Y247" s="384"/>
      <c r="Z247" s="384"/>
    </row>
    <row r="248" ht="15.0" customHeight="1">
      <c r="A248" s="377" t="s">
        <v>1226</v>
      </c>
      <c r="B248" s="295" t="s">
        <v>1227</v>
      </c>
      <c r="C248" s="377" t="s">
        <v>1226</v>
      </c>
      <c r="D248" s="295" t="s">
        <v>560</v>
      </c>
      <c r="E248" s="384"/>
      <c r="F248" s="384"/>
      <c r="G248" s="384"/>
      <c r="H248" s="384"/>
      <c r="I248" s="384"/>
      <c r="J248" s="384"/>
      <c r="K248" s="384"/>
      <c r="L248" s="384"/>
      <c r="M248" s="384"/>
      <c r="N248" s="384"/>
      <c r="O248" s="384"/>
      <c r="P248" s="384"/>
      <c r="Q248" s="384"/>
      <c r="R248" s="384"/>
      <c r="S248" s="384"/>
      <c r="T248" s="384"/>
      <c r="U248" s="384"/>
      <c r="V248" s="384"/>
      <c r="W248" s="384"/>
      <c r="X248" s="384"/>
      <c r="Y248" s="384"/>
      <c r="Z248" s="384"/>
    </row>
    <row r="249" ht="15.0" customHeight="1">
      <c r="A249" s="377" t="s">
        <v>1229</v>
      </c>
      <c r="B249" s="295" t="s">
        <v>1230</v>
      </c>
      <c r="C249" s="377" t="s">
        <v>1229</v>
      </c>
      <c r="D249" s="295" t="s">
        <v>569</v>
      </c>
      <c r="E249" s="384"/>
      <c r="F249" s="384"/>
      <c r="G249" s="384"/>
      <c r="H249" s="384"/>
      <c r="I249" s="384"/>
      <c r="J249" s="384"/>
      <c r="K249" s="384"/>
      <c r="L249" s="384"/>
      <c r="M249" s="384"/>
      <c r="N249" s="384"/>
      <c r="O249" s="384"/>
      <c r="P249" s="384"/>
      <c r="Q249" s="384"/>
      <c r="R249" s="384"/>
      <c r="S249" s="384"/>
      <c r="T249" s="384"/>
      <c r="U249" s="384"/>
      <c r="V249" s="384"/>
      <c r="W249" s="384"/>
      <c r="X249" s="384"/>
      <c r="Y249" s="384"/>
      <c r="Z249" s="384"/>
    </row>
    <row r="250" ht="15.0" customHeight="1">
      <c r="A250" s="377" t="s">
        <v>1232</v>
      </c>
      <c r="B250" s="295" t="s">
        <v>1233</v>
      </c>
      <c r="C250" s="377" t="s">
        <v>1232</v>
      </c>
      <c r="D250" s="295" t="s">
        <v>569</v>
      </c>
      <c r="E250" s="384"/>
      <c r="F250" s="384"/>
      <c r="G250" s="384"/>
      <c r="H250" s="384"/>
      <c r="I250" s="384"/>
      <c r="J250" s="384"/>
      <c r="K250" s="384"/>
      <c r="L250" s="384"/>
      <c r="M250" s="384"/>
      <c r="N250" s="384"/>
      <c r="O250" s="384"/>
      <c r="P250" s="384"/>
      <c r="Q250" s="384"/>
      <c r="R250" s="384"/>
      <c r="S250" s="384"/>
      <c r="T250" s="384"/>
      <c r="U250" s="384"/>
      <c r="V250" s="384"/>
      <c r="W250" s="384"/>
      <c r="X250" s="384"/>
      <c r="Y250" s="384"/>
      <c r="Z250" s="384"/>
    </row>
    <row r="251" ht="15.0" customHeight="1">
      <c r="A251" s="377" t="s">
        <v>1234</v>
      </c>
      <c r="B251" s="295" t="s">
        <v>1235</v>
      </c>
      <c r="C251" s="377" t="s">
        <v>1234</v>
      </c>
      <c r="D251" s="295" t="s">
        <v>569</v>
      </c>
      <c r="E251" s="384"/>
      <c r="F251" s="384"/>
      <c r="G251" s="384"/>
      <c r="H251" s="384"/>
      <c r="I251" s="384"/>
      <c r="J251" s="384"/>
      <c r="K251" s="384"/>
      <c r="L251" s="384"/>
      <c r="M251" s="384"/>
      <c r="N251" s="384"/>
      <c r="O251" s="384"/>
      <c r="P251" s="384"/>
      <c r="Q251" s="384"/>
      <c r="R251" s="384"/>
      <c r="S251" s="384"/>
      <c r="T251" s="384"/>
      <c r="U251" s="384"/>
      <c r="V251" s="384"/>
      <c r="W251" s="384"/>
      <c r="X251" s="384"/>
      <c r="Y251" s="384"/>
      <c r="Z251" s="384"/>
    </row>
    <row r="252" ht="15.0" customHeight="1">
      <c r="A252" s="377" t="s">
        <v>1237</v>
      </c>
      <c r="B252" s="295" t="s">
        <v>1238</v>
      </c>
      <c r="C252" s="377" t="s">
        <v>1237</v>
      </c>
      <c r="D252" s="295" t="s">
        <v>560</v>
      </c>
      <c r="E252" s="384"/>
      <c r="F252" s="384"/>
      <c r="G252" s="384"/>
      <c r="H252" s="384"/>
      <c r="I252" s="384"/>
      <c r="J252" s="384"/>
      <c r="K252" s="384"/>
      <c r="L252" s="384"/>
      <c r="M252" s="384"/>
      <c r="N252" s="384"/>
      <c r="O252" s="384"/>
      <c r="P252" s="384"/>
      <c r="Q252" s="384"/>
      <c r="R252" s="384"/>
      <c r="S252" s="384"/>
      <c r="T252" s="384"/>
      <c r="U252" s="384"/>
      <c r="V252" s="384"/>
      <c r="W252" s="384"/>
      <c r="X252" s="384"/>
      <c r="Y252" s="384"/>
      <c r="Z252" s="384"/>
    </row>
    <row r="253" ht="15.0" customHeight="1">
      <c r="A253" s="377" t="s">
        <v>1239</v>
      </c>
      <c r="B253" s="295" t="s">
        <v>1240</v>
      </c>
      <c r="C253" s="377" t="s">
        <v>1239</v>
      </c>
      <c r="D253" s="295" t="s">
        <v>569</v>
      </c>
      <c r="E253" s="384"/>
      <c r="F253" s="384"/>
      <c r="G253" s="384"/>
      <c r="H253" s="384"/>
      <c r="I253" s="384"/>
      <c r="J253" s="384"/>
      <c r="K253" s="384"/>
      <c r="L253" s="384"/>
      <c r="M253" s="384"/>
      <c r="N253" s="384"/>
      <c r="O253" s="384"/>
      <c r="P253" s="384"/>
      <c r="Q253" s="384"/>
      <c r="R253" s="384"/>
      <c r="S253" s="384"/>
      <c r="T253" s="384"/>
      <c r="U253" s="384"/>
      <c r="V253" s="384"/>
      <c r="W253" s="384"/>
      <c r="X253" s="384"/>
      <c r="Y253" s="384"/>
      <c r="Z253" s="384"/>
    </row>
    <row r="254" ht="15.0" customHeight="1">
      <c r="A254" s="377" t="s">
        <v>1242</v>
      </c>
      <c r="B254" s="295" t="s">
        <v>1243</v>
      </c>
      <c r="C254" s="377" t="s">
        <v>1242</v>
      </c>
      <c r="D254" s="295" t="s">
        <v>569</v>
      </c>
      <c r="E254" s="384"/>
      <c r="F254" s="384"/>
      <c r="G254" s="384"/>
      <c r="H254" s="384"/>
      <c r="I254" s="384"/>
      <c r="J254" s="384"/>
      <c r="K254" s="384"/>
      <c r="L254" s="384"/>
      <c r="M254" s="384"/>
      <c r="N254" s="384"/>
      <c r="O254" s="384"/>
      <c r="P254" s="384"/>
      <c r="Q254" s="384"/>
      <c r="R254" s="384"/>
      <c r="S254" s="384"/>
      <c r="T254" s="384"/>
      <c r="U254" s="384"/>
      <c r="V254" s="384"/>
      <c r="W254" s="384"/>
      <c r="X254" s="384"/>
      <c r="Y254" s="384"/>
      <c r="Z254" s="384"/>
    </row>
    <row r="255" ht="15.0" customHeight="1">
      <c r="A255" s="377" t="s">
        <v>1244</v>
      </c>
      <c r="B255" s="295" t="s">
        <v>1245</v>
      </c>
      <c r="C255" s="377" t="s">
        <v>1244</v>
      </c>
      <c r="D255" s="295" t="s">
        <v>556</v>
      </c>
      <c r="E255" s="384"/>
      <c r="F255" s="384"/>
      <c r="G255" s="384"/>
      <c r="H255" s="384"/>
      <c r="I255" s="384"/>
      <c r="J255" s="384"/>
      <c r="K255" s="384"/>
      <c r="L255" s="384"/>
      <c r="M255" s="384"/>
      <c r="N255" s="384"/>
      <c r="O255" s="384"/>
      <c r="P255" s="384"/>
      <c r="Q255" s="384"/>
      <c r="R255" s="384"/>
      <c r="S255" s="384"/>
      <c r="T255" s="384"/>
      <c r="U255" s="384"/>
      <c r="V255" s="384"/>
      <c r="W255" s="384"/>
      <c r="X255" s="384"/>
      <c r="Y255" s="384"/>
      <c r="Z255" s="384"/>
    </row>
    <row r="256" ht="15.0" customHeight="1">
      <c r="A256" s="377" t="s">
        <v>1247</v>
      </c>
      <c r="B256" s="295" t="s">
        <v>1248</v>
      </c>
      <c r="C256" s="377" t="s">
        <v>1247</v>
      </c>
      <c r="D256" s="295" t="s">
        <v>560</v>
      </c>
      <c r="E256" s="384"/>
      <c r="F256" s="384"/>
      <c r="G256" s="384"/>
      <c r="H256" s="384"/>
      <c r="I256" s="384"/>
      <c r="J256" s="384"/>
      <c r="K256" s="384"/>
      <c r="L256" s="384"/>
      <c r="M256" s="384"/>
      <c r="N256" s="384"/>
      <c r="O256" s="384"/>
      <c r="P256" s="384"/>
      <c r="Q256" s="384"/>
      <c r="R256" s="384"/>
      <c r="S256" s="384"/>
      <c r="T256" s="384"/>
      <c r="U256" s="384"/>
      <c r="V256" s="384"/>
      <c r="W256" s="384"/>
      <c r="X256" s="384"/>
      <c r="Y256" s="384"/>
      <c r="Z256" s="384"/>
    </row>
    <row r="257" ht="15.0" customHeight="1">
      <c r="A257" s="377" t="s">
        <v>1249</v>
      </c>
      <c r="B257" s="295" t="s">
        <v>1250</v>
      </c>
      <c r="C257" s="377" t="s">
        <v>1249</v>
      </c>
      <c r="D257" s="295" t="s">
        <v>560</v>
      </c>
      <c r="E257" s="384"/>
      <c r="F257" s="384"/>
      <c r="G257" s="384"/>
      <c r="H257" s="384"/>
      <c r="I257" s="384"/>
      <c r="J257" s="384"/>
      <c r="K257" s="384"/>
      <c r="L257" s="384"/>
      <c r="M257" s="384"/>
      <c r="N257" s="384"/>
      <c r="O257" s="384"/>
      <c r="P257" s="384"/>
      <c r="Q257" s="384"/>
      <c r="R257" s="384"/>
      <c r="S257" s="384"/>
      <c r="T257" s="384"/>
      <c r="U257" s="384"/>
      <c r="V257" s="384"/>
      <c r="W257" s="384"/>
      <c r="X257" s="384"/>
      <c r="Y257" s="384"/>
      <c r="Z257" s="384"/>
    </row>
    <row r="258" ht="15.0" customHeight="1">
      <c r="A258" s="377" t="s">
        <v>1251</v>
      </c>
      <c r="B258" s="295" t="s">
        <v>1252</v>
      </c>
      <c r="C258" s="377" t="s">
        <v>1251</v>
      </c>
      <c r="D258" s="295" t="s">
        <v>560</v>
      </c>
      <c r="E258" s="384"/>
      <c r="F258" s="384"/>
      <c r="G258" s="384"/>
      <c r="H258" s="384"/>
      <c r="I258" s="384"/>
      <c r="J258" s="384"/>
      <c r="K258" s="384"/>
      <c r="L258" s="384"/>
      <c r="M258" s="384"/>
      <c r="N258" s="384"/>
      <c r="O258" s="384"/>
      <c r="P258" s="384"/>
      <c r="Q258" s="384"/>
      <c r="R258" s="384"/>
      <c r="S258" s="384"/>
      <c r="T258" s="384"/>
      <c r="U258" s="384"/>
      <c r="V258" s="384"/>
      <c r="W258" s="384"/>
      <c r="X258" s="384"/>
      <c r="Y258" s="384"/>
      <c r="Z258" s="384"/>
    </row>
    <row r="259" ht="15.0" customHeight="1">
      <c r="A259" s="377" t="s">
        <v>1254</v>
      </c>
      <c r="B259" s="295" t="s">
        <v>1255</v>
      </c>
      <c r="C259" s="377" t="s">
        <v>1254</v>
      </c>
      <c r="D259" s="295" t="s">
        <v>560</v>
      </c>
      <c r="E259" s="384"/>
      <c r="F259" s="384"/>
      <c r="G259" s="384"/>
      <c r="H259" s="384"/>
      <c r="I259" s="384"/>
      <c r="J259" s="384"/>
      <c r="K259" s="384"/>
      <c r="L259" s="384"/>
      <c r="M259" s="384"/>
      <c r="N259" s="384"/>
      <c r="O259" s="384"/>
      <c r="P259" s="384"/>
      <c r="Q259" s="384"/>
      <c r="R259" s="384"/>
      <c r="S259" s="384"/>
      <c r="T259" s="384"/>
      <c r="U259" s="384"/>
      <c r="V259" s="384"/>
      <c r="W259" s="384"/>
      <c r="X259" s="384"/>
      <c r="Y259" s="384"/>
      <c r="Z259" s="384"/>
    </row>
    <row r="260" ht="15.0" customHeight="1">
      <c r="A260" s="377" t="s">
        <v>1256</v>
      </c>
      <c r="B260" s="295" t="s">
        <v>1257</v>
      </c>
      <c r="C260" s="377" t="s">
        <v>1256</v>
      </c>
      <c r="D260" s="295" t="s">
        <v>742</v>
      </c>
      <c r="E260" s="384"/>
      <c r="F260" s="384"/>
      <c r="G260" s="384"/>
      <c r="H260" s="384"/>
      <c r="I260" s="384"/>
      <c r="J260" s="384"/>
      <c r="K260" s="384"/>
      <c r="L260" s="384"/>
      <c r="M260" s="384"/>
      <c r="N260" s="384"/>
      <c r="O260" s="384"/>
      <c r="P260" s="384"/>
      <c r="Q260" s="384"/>
      <c r="R260" s="384"/>
      <c r="S260" s="384"/>
      <c r="T260" s="384"/>
      <c r="U260" s="384"/>
      <c r="V260" s="384"/>
      <c r="W260" s="384"/>
      <c r="X260" s="384"/>
      <c r="Y260" s="384"/>
      <c r="Z260" s="384"/>
    </row>
    <row r="261" ht="15.0" customHeight="1">
      <c r="A261" s="377" t="s">
        <v>1259</v>
      </c>
      <c r="B261" s="295" t="s">
        <v>1260</v>
      </c>
      <c r="C261" s="377" t="s">
        <v>1259</v>
      </c>
      <c r="D261" s="295" t="s">
        <v>560</v>
      </c>
      <c r="E261" s="384"/>
      <c r="F261" s="384"/>
      <c r="G261" s="384"/>
      <c r="H261" s="384"/>
      <c r="I261" s="384"/>
      <c r="J261" s="384"/>
      <c r="K261" s="384"/>
      <c r="L261" s="384"/>
      <c r="M261" s="384"/>
      <c r="N261" s="384"/>
      <c r="O261" s="384"/>
      <c r="P261" s="384"/>
      <c r="Q261" s="384"/>
      <c r="R261" s="384"/>
      <c r="S261" s="384"/>
      <c r="T261" s="384"/>
      <c r="U261" s="384"/>
      <c r="V261" s="384"/>
      <c r="W261" s="384"/>
      <c r="X261" s="384"/>
      <c r="Y261" s="384"/>
      <c r="Z261" s="384"/>
    </row>
    <row r="262" ht="15.0" customHeight="1">
      <c r="A262" s="377" t="s">
        <v>1261</v>
      </c>
      <c r="B262" s="295" t="s">
        <v>1262</v>
      </c>
      <c r="C262" s="377" t="s">
        <v>1261</v>
      </c>
      <c r="D262" s="295" t="s">
        <v>560</v>
      </c>
      <c r="E262" s="384"/>
      <c r="F262" s="384"/>
      <c r="G262" s="384"/>
      <c r="H262" s="384"/>
      <c r="I262" s="384"/>
      <c r="J262" s="384"/>
      <c r="K262" s="384"/>
      <c r="L262" s="384"/>
      <c r="M262" s="384"/>
      <c r="N262" s="384"/>
      <c r="O262" s="384"/>
      <c r="P262" s="384"/>
      <c r="Q262" s="384"/>
      <c r="R262" s="384"/>
      <c r="S262" s="384"/>
      <c r="T262" s="384"/>
      <c r="U262" s="384"/>
      <c r="V262" s="384"/>
      <c r="W262" s="384"/>
      <c r="X262" s="384"/>
      <c r="Y262" s="384"/>
      <c r="Z262" s="384"/>
    </row>
    <row r="263" ht="15.0" customHeight="1">
      <c r="A263" s="377" t="s">
        <v>1264</v>
      </c>
      <c r="B263" s="295" t="s">
        <v>1265</v>
      </c>
      <c r="C263" s="377" t="s">
        <v>1264</v>
      </c>
      <c r="D263" s="295" t="s">
        <v>560</v>
      </c>
      <c r="E263" s="384"/>
      <c r="F263" s="384"/>
      <c r="G263" s="384"/>
      <c r="H263" s="384"/>
      <c r="I263" s="384"/>
      <c r="J263" s="384"/>
      <c r="K263" s="384"/>
      <c r="L263" s="384"/>
      <c r="M263" s="384"/>
      <c r="N263" s="384"/>
      <c r="O263" s="384"/>
      <c r="P263" s="384"/>
      <c r="Q263" s="384"/>
      <c r="R263" s="384"/>
      <c r="S263" s="384"/>
      <c r="T263" s="384"/>
      <c r="U263" s="384"/>
      <c r="V263" s="384"/>
      <c r="W263" s="384"/>
      <c r="X263" s="384"/>
      <c r="Y263" s="384"/>
      <c r="Z263" s="384"/>
    </row>
    <row r="264" ht="15.0" customHeight="1">
      <c r="A264" s="377" t="s">
        <v>1266</v>
      </c>
      <c r="B264" s="295" t="s">
        <v>1267</v>
      </c>
      <c r="C264" s="377" t="s">
        <v>1266</v>
      </c>
      <c r="D264" s="295" t="s">
        <v>560</v>
      </c>
      <c r="E264" s="384"/>
      <c r="F264" s="384"/>
      <c r="G264" s="384"/>
      <c r="H264" s="384"/>
      <c r="I264" s="384"/>
      <c r="J264" s="384"/>
      <c r="K264" s="384"/>
      <c r="L264" s="384"/>
      <c r="M264" s="384"/>
      <c r="N264" s="384"/>
      <c r="O264" s="384"/>
      <c r="P264" s="384"/>
      <c r="Q264" s="384"/>
      <c r="R264" s="384"/>
      <c r="S264" s="384"/>
      <c r="T264" s="384"/>
      <c r="U264" s="384"/>
      <c r="V264" s="384"/>
      <c r="W264" s="384"/>
      <c r="X264" s="384"/>
      <c r="Y264" s="384"/>
      <c r="Z264" s="384"/>
    </row>
    <row r="265" ht="15.0" customHeight="1">
      <c r="A265" s="377" t="s">
        <v>1269</v>
      </c>
      <c r="B265" s="295" t="s">
        <v>1270</v>
      </c>
      <c r="C265" s="377" t="s">
        <v>1269</v>
      </c>
      <c r="D265" s="295" t="s">
        <v>560</v>
      </c>
      <c r="E265" s="384"/>
      <c r="F265" s="384"/>
      <c r="G265" s="384"/>
      <c r="H265" s="384"/>
      <c r="I265" s="384"/>
      <c r="J265" s="384"/>
      <c r="K265" s="384"/>
      <c r="L265" s="384"/>
      <c r="M265" s="384"/>
      <c r="N265" s="384"/>
      <c r="O265" s="384"/>
      <c r="P265" s="384"/>
      <c r="Q265" s="384"/>
      <c r="R265" s="384"/>
      <c r="S265" s="384"/>
      <c r="T265" s="384"/>
      <c r="U265" s="384"/>
      <c r="V265" s="384"/>
      <c r="W265" s="384"/>
      <c r="X265" s="384"/>
      <c r="Y265" s="384"/>
      <c r="Z265" s="384"/>
    </row>
    <row r="266" ht="15.0" customHeight="1">
      <c r="A266" s="377" t="s">
        <v>1271</v>
      </c>
      <c r="B266" s="295" t="s">
        <v>1272</v>
      </c>
      <c r="C266" s="377" t="s">
        <v>1271</v>
      </c>
      <c r="D266" s="295" t="s">
        <v>560</v>
      </c>
      <c r="E266" s="384"/>
      <c r="F266" s="384"/>
      <c r="G266" s="384"/>
      <c r="H266" s="384"/>
      <c r="I266" s="384"/>
      <c r="J266" s="384"/>
      <c r="K266" s="384"/>
      <c r="L266" s="384"/>
      <c r="M266" s="384"/>
      <c r="N266" s="384"/>
      <c r="O266" s="384"/>
      <c r="P266" s="384"/>
      <c r="Q266" s="384"/>
      <c r="R266" s="384"/>
      <c r="S266" s="384"/>
      <c r="T266" s="384"/>
      <c r="U266" s="384"/>
      <c r="V266" s="384"/>
      <c r="W266" s="384"/>
      <c r="X266" s="384"/>
      <c r="Y266" s="384"/>
      <c r="Z266" s="384"/>
    </row>
    <row r="267" ht="15.0" customHeight="1">
      <c r="A267" s="377" t="s">
        <v>1274</v>
      </c>
      <c r="B267" s="295" t="s">
        <v>1275</v>
      </c>
      <c r="C267" s="377" t="s">
        <v>1274</v>
      </c>
      <c r="D267" s="295" t="s">
        <v>560</v>
      </c>
      <c r="E267" s="384"/>
      <c r="F267" s="384"/>
      <c r="G267" s="384"/>
      <c r="H267" s="384"/>
      <c r="I267" s="384"/>
      <c r="J267" s="384"/>
      <c r="K267" s="384"/>
      <c r="L267" s="384"/>
      <c r="M267" s="384"/>
      <c r="N267" s="384"/>
      <c r="O267" s="384"/>
      <c r="P267" s="384"/>
      <c r="Q267" s="384"/>
      <c r="R267" s="384"/>
      <c r="S267" s="384"/>
      <c r="T267" s="384"/>
      <c r="U267" s="384"/>
      <c r="V267" s="384"/>
      <c r="W267" s="384"/>
      <c r="X267" s="384"/>
      <c r="Y267" s="384"/>
      <c r="Z267" s="384"/>
    </row>
    <row r="268" ht="15.0" customHeight="1">
      <c r="A268" s="377" t="s">
        <v>1276</v>
      </c>
      <c r="B268" s="295" t="s">
        <v>1277</v>
      </c>
      <c r="C268" s="377" t="s">
        <v>1276</v>
      </c>
      <c r="D268" s="295" t="s">
        <v>560</v>
      </c>
      <c r="E268" s="384"/>
      <c r="F268" s="384"/>
      <c r="G268" s="384"/>
      <c r="H268" s="384"/>
      <c r="I268" s="384"/>
      <c r="J268" s="384"/>
      <c r="K268" s="384"/>
      <c r="L268" s="384"/>
      <c r="M268" s="384"/>
      <c r="N268" s="384"/>
      <c r="O268" s="384"/>
      <c r="P268" s="384"/>
      <c r="Q268" s="384"/>
      <c r="R268" s="384"/>
      <c r="S268" s="384"/>
      <c r="T268" s="384"/>
      <c r="U268" s="384"/>
      <c r="V268" s="384"/>
      <c r="W268" s="384"/>
      <c r="X268" s="384"/>
      <c r="Y268" s="384"/>
      <c r="Z268" s="384"/>
    </row>
    <row r="269" ht="15.0" customHeight="1">
      <c r="A269" s="377" t="s">
        <v>1278</v>
      </c>
      <c r="B269" s="295" t="s">
        <v>1279</v>
      </c>
      <c r="C269" s="377" t="s">
        <v>1278</v>
      </c>
      <c r="D269" s="295" t="s">
        <v>560</v>
      </c>
      <c r="E269" s="384"/>
      <c r="F269" s="384"/>
      <c r="G269" s="384"/>
      <c r="H269" s="384"/>
      <c r="I269" s="384"/>
      <c r="J269" s="384"/>
      <c r="K269" s="384"/>
      <c r="L269" s="384"/>
      <c r="M269" s="384"/>
      <c r="N269" s="384"/>
      <c r="O269" s="384"/>
      <c r="P269" s="384"/>
      <c r="Q269" s="384"/>
      <c r="R269" s="384"/>
      <c r="S269" s="384"/>
      <c r="T269" s="384"/>
      <c r="U269" s="384"/>
      <c r="V269" s="384"/>
      <c r="W269" s="384"/>
      <c r="X269" s="384"/>
      <c r="Y269" s="384"/>
      <c r="Z269" s="384"/>
    </row>
    <row r="270" ht="15.0" customHeight="1">
      <c r="A270" s="377" t="s">
        <v>1281</v>
      </c>
      <c r="B270" s="295" t="s">
        <v>1282</v>
      </c>
      <c r="C270" s="377" t="s">
        <v>1281</v>
      </c>
      <c r="D270" s="295" t="s">
        <v>560</v>
      </c>
      <c r="E270" s="384"/>
      <c r="F270" s="384"/>
      <c r="G270" s="384"/>
      <c r="H270" s="384"/>
      <c r="I270" s="384"/>
      <c r="J270" s="384"/>
      <c r="K270" s="384"/>
      <c r="L270" s="384"/>
      <c r="M270" s="384"/>
      <c r="N270" s="384"/>
      <c r="O270" s="384"/>
      <c r="P270" s="384"/>
      <c r="Q270" s="384"/>
      <c r="R270" s="384"/>
      <c r="S270" s="384"/>
      <c r="T270" s="384"/>
      <c r="U270" s="384"/>
      <c r="V270" s="384"/>
      <c r="W270" s="384"/>
      <c r="X270" s="384"/>
      <c r="Y270" s="384"/>
      <c r="Z270" s="384"/>
    </row>
    <row r="271" ht="15.0" customHeight="1">
      <c r="A271" s="377" t="s">
        <v>1284</v>
      </c>
      <c r="B271" s="295" t="s">
        <v>1285</v>
      </c>
      <c r="C271" s="377" t="s">
        <v>1284</v>
      </c>
      <c r="D271" s="295" t="s">
        <v>569</v>
      </c>
      <c r="E271" s="384"/>
      <c r="F271" s="384"/>
      <c r="G271" s="384"/>
      <c r="H271" s="384"/>
      <c r="I271" s="384"/>
      <c r="J271" s="384"/>
      <c r="K271" s="384"/>
      <c r="L271" s="384"/>
      <c r="M271" s="384"/>
      <c r="N271" s="384"/>
      <c r="O271" s="384"/>
      <c r="P271" s="384"/>
      <c r="Q271" s="384"/>
      <c r="R271" s="384"/>
      <c r="S271" s="384"/>
      <c r="T271" s="384"/>
      <c r="U271" s="384"/>
      <c r="V271" s="384"/>
      <c r="W271" s="384"/>
      <c r="X271" s="384"/>
      <c r="Y271" s="384"/>
      <c r="Z271" s="384"/>
    </row>
    <row r="272" ht="15.0" customHeight="1">
      <c r="A272" s="377" t="s">
        <v>1286</v>
      </c>
      <c r="B272" s="295" t="s">
        <v>1287</v>
      </c>
      <c r="C272" s="377" t="s">
        <v>1286</v>
      </c>
      <c r="D272" s="295" t="s">
        <v>560</v>
      </c>
      <c r="E272" s="384"/>
      <c r="F272" s="384"/>
      <c r="G272" s="384"/>
      <c r="H272" s="384"/>
      <c r="I272" s="384"/>
      <c r="J272" s="384"/>
      <c r="K272" s="384"/>
      <c r="L272" s="384"/>
      <c r="M272" s="384"/>
      <c r="N272" s="384"/>
      <c r="O272" s="384"/>
      <c r="P272" s="384"/>
      <c r="Q272" s="384"/>
      <c r="R272" s="384"/>
      <c r="S272" s="384"/>
      <c r="T272" s="384"/>
      <c r="U272" s="384"/>
      <c r="V272" s="384"/>
      <c r="W272" s="384"/>
      <c r="X272" s="384"/>
      <c r="Y272" s="384"/>
      <c r="Z272" s="384"/>
    </row>
    <row r="273" ht="15.0" customHeight="1">
      <c r="A273" s="377" t="s">
        <v>1288</v>
      </c>
      <c r="B273" s="295" t="s">
        <v>1289</v>
      </c>
      <c r="C273" s="377" t="s">
        <v>1288</v>
      </c>
      <c r="D273" s="295" t="s">
        <v>569</v>
      </c>
      <c r="E273" s="384"/>
      <c r="F273" s="384"/>
      <c r="G273" s="384"/>
      <c r="H273" s="384"/>
      <c r="I273" s="384"/>
      <c r="J273" s="384"/>
      <c r="K273" s="384"/>
      <c r="L273" s="384"/>
      <c r="M273" s="384"/>
      <c r="N273" s="384"/>
      <c r="O273" s="384"/>
      <c r="P273" s="384"/>
      <c r="Q273" s="384"/>
      <c r="R273" s="384"/>
      <c r="S273" s="384"/>
      <c r="T273" s="384"/>
      <c r="U273" s="384"/>
      <c r="V273" s="384"/>
      <c r="W273" s="384"/>
      <c r="X273" s="384"/>
      <c r="Y273" s="384"/>
      <c r="Z273" s="384"/>
    </row>
    <row r="274" ht="15.0" customHeight="1">
      <c r="A274" s="377" t="s">
        <v>1291</v>
      </c>
      <c r="B274" s="295" t="s">
        <v>1292</v>
      </c>
      <c r="C274" s="377" t="s">
        <v>1291</v>
      </c>
      <c r="D274" s="295" t="s">
        <v>560</v>
      </c>
      <c r="E274" s="384"/>
      <c r="F274" s="384"/>
      <c r="G274" s="384"/>
      <c r="H274" s="384"/>
      <c r="I274" s="384"/>
      <c r="J274" s="384"/>
      <c r="K274" s="384"/>
      <c r="L274" s="384"/>
      <c r="M274" s="384"/>
      <c r="N274" s="384"/>
      <c r="O274" s="384"/>
      <c r="P274" s="384"/>
      <c r="Q274" s="384"/>
      <c r="R274" s="384"/>
      <c r="S274" s="384"/>
      <c r="T274" s="384"/>
      <c r="U274" s="384"/>
      <c r="V274" s="384"/>
      <c r="W274" s="384"/>
      <c r="X274" s="384"/>
      <c r="Y274" s="384"/>
      <c r="Z274" s="384"/>
    </row>
    <row r="275" ht="15.0" customHeight="1">
      <c r="A275" s="377" t="s">
        <v>1293</v>
      </c>
      <c r="B275" s="295" t="s">
        <v>1294</v>
      </c>
      <c r="C275" s="377" t="s">
        <v>1293</v>
      </c>
      <c r="D275" s="295" t="s">
        <v>560</v>
      </c>
      <c r="E275" s="384"/>
      <c r="F275" s="384"/>
      <c r="G275" s="384"/>
      <c r="H275" s="384"/>
      <c r="I275" s="384"/>
      <c r="J275" s="384"/>
      <c r="K275" s="384"/>
      <c r="L275" s="384"/>
      <c r="M275" s="384"/>
      <c r="N275" s="384"/>
      <c r="O275" s="384"/>
      <c r="P275" s="384"/>
      <c r="Q275" s="384"/>
      <c r="R275" s="384"/>
      <c r="S275" s="384"/>
      <c r="T275" s="384"/>
      <c r="U275" s="384"/>
      <c r="V275" s="384"/>
      <c r="W275" s="384"/>
      <c r="X275" s="384"/>
      <c r="Y275" s="384"/>
      <c r="Z275" s="384"/>
    </row>
    <row r="276" ht="15.0" customHeight="1">
      <c r="A276" s="377" t="s">
        <v>1296</v>
      </c>
      <c r="B276" s="295" t="s">
        <v>1297</v>
      </c>
      <c r="C276" s="377" t="s">
        <v>1296</v>
      </c>
      <c r="D276" s="295" t="s">
        <v>569</v>
      </c>
      <c r="E276" s="384"/>
      <c r="F276" s="384"/>
      <c r="G276" s="384"/>
      <c r="H276" s="384"/>
      <c r="I276" s="384"/>
      <c r="J276" s="384"/>
      <c r="K276" s="384"/>
      <c r="L276" s="384"/>
      <c r="M276" s="384"/>
      <c r="N276" s="384"/>
      <c r="O276" s="384"/>
      <c r="P276" s="384"/>
      <c r="Q276" s="384"/>
      <c r="R276" s="384"/>
      <c r="S276" s="384"/>
      <c r="T276" s="384"/>
      <c r="U276" s="384"/>
      <c r="V276" s="384"/>
      <c r="W276" s="384"/>
      <c r="X276" s="384"/>
      <c r="Y276" s="384"/>
      <c r="Z276" s="384"/>
    </row>
    <row r="277" ht="15.0" customHeight="1">
      <c r="A277" s="377" t="s">
        <v>1298</v>
      </c>
      <c r="B277" s="295" t="s">
        <v>1299</v>
      </c>
      <c r="C277" s="377" t="s">
        <v>1298</v>
      </c>
      <c r="D277" s="295" t="s">
        <v>569</v>
      </c>
      <c r="E277" s="384"/>
      <c r="F277" s="384"/>
      <c r="G277" s="384"/>
      <c r="H277" s="384"/>
      <c r="I277" s="384"/>
      <c r="J277" s="384"/>
      <c r="K277" s="384"/>
      <c r="L277" s="384"/>
      <c r="M277" s="384"/>
      <c r="N277" s="384"/>
      <c r="O277" s="384"/>
      <c r="P277" s="384"/>
      <c r="Q277" s="384"/>
      <c r="R277" s="384"/>
      <c r="S277" s="384"/>
      <c r="T277" s="384"/>
      <c r="U277" s="384"/>
      <c r="V277" s="384"/>
      <c r="W277" s="384"/>
      <c r="X277" s="384"/>
      <c r="Y277" s="384"/>
      <c r="Z277" s="384"/>
    </row>
    <row r="278" ht="15.0" customHeight="1">
      <c r="A278" s="377" t="s">
        <v>1300</v>
      </c>
      <c r="B278" s="295" t="s">
        <v>1302</v>
      </c>
      <c r="C278" s="377" t="s">
        <v>1300</v>
      </c>
      <c r="D278" s="295" t="s">
        <v>569</v>
      </c>
      <c r="E278" s="384"/>
      <c r="F278" s="384"/>
      <c r="G278" s="384"/>
      <c r="H278" s="384"/>
      <c r="I278" s="384"/>
      <c r="J278" s="384"/>
      <c r="K278" s="384"/>
      <c r="L278" s="384"/>
      <c r="M278" s="384"/>
      <c r="N278" s="384"/>
      <c r="O278" s="384"/>
      <c r="P278" s="384"/>
      <c r="Q278" s="384"/>
      <c r="R278" s="384"/>
      <c r="S278" s="384"/>
      <c r="T278" s="384"/>
      <c r="U278" s="384"/>
      <c r="V278" s="384"/>
      <c r="W278" s="384"/>
      <c r="X278" s="384"/>
      <c r="Y278" s="384"/>
      <c r="Z278" s="384"/>
    </row>
    <row r="279" ht="15.0" customHeight="1">
      <c r="A279" s="377" t="s">
        <v>1303</v>
      </c>
      <c r="B279" s="295" t="s">
        <v>1304</v>
      </c>
      <c r="C279" s="377" t="s">
        <v>1303</v>
      </c>
      <c r="D279" s="295" t="s">
        <v>569</v>
      </c>
      <c r="E279" s="384"/>
      <c r="F279" s="384"/>
      <c r="G279" s="384"/>
      <c r="H279" s="384"/>
      <c r="I279" s="384"/>
      <c r="J279" s="384"/>
      <c r="K279" s="384"/>
      <c r="L279" s="384"/>
      <c r="M279" s="384"/>
      <c r="N279" s="384"/>
      <c r="O279" s="384"/>
      <c r="P279" s="384"/>
      <c r="Q279" s="384"/>
      <c r="R279" s="384"/>
      <c r="S279" s="384"/>
      <c r="T279" s="384"/>
      <c r="U279" s="384"/>
      <c r="V279" s="384"/>
      <c r="W279" s="384"/>
      <c r="X279" s="384"/>
      <c r="Y279" s="384"/>
      <c r="Z279" s="384"/>
    </row>
    <row r="280" ht="15.0" customHeight="1">
      <c r="A280" s="377" t="s">
        <v>1306</v>
      </c>
      <c r="B280" s="295" t="s">
        <v>1307</v>
      </c>
      <c r="C280" s="377" t="s">
        <v>1306</v>
      </c>
      <c r="D280" s="295" t="s">
        <v>560</v>
      </c>
      <c r="E280" s="384"/>
      <c r="F280" s="384"/>
      <c r="G280" s="384"/>
      <c r="H280" s="384"/>
      <c r="I280" s="384"/>
      <c r="J280" s="384"/>
      <c r="K280" s="384"/>
      <c r="L280" s="384"/>
      <c r="M280" s="384"/>
      <c r="N280" s="384"/>
      <c r="O280" s="384"/>
      <c r="P280" s="384"/>
      <c r="Q280" s="384"/>
      <c r="R280" s="384"/>
      <c r="S280" s="384"/>
      <c r="T280" s="384"/>
      <c r="U280" s="384"/>
      <c r="V280" s="384"/>
      <c r="W280" s="384"/>
      <c r="X280" s="384"/>
      <c r="Y280" s="384"/>
      <c r="Z280" s="384"/>
    </row>
    <row r="281" ht="15.0" customHeight="1">
      <c r="A281" s="377" t="s">
        <v>1308</v>
      </c>
      <c r="B281" s="295" t="s">
        <v>1310</v>
      </c>
      <c r="C281" s="377" t="s">
        <v>1308</v>
      </c>
      <c r="D281" s="295" t="s">
        <v>560</v>
      </c>
      <c r="E281" s="384"/>
      <c r="F281" s="384"/>
      <c r="G281" s="384"/>
      <c r="H281" s="384"/>
      <c r="I281" s="384"/>
      <c r="J281" s="384"/>
      <c r="K281" s="384"/>
      <c r="L281" s="384"/>
      <c r="M281" s="384"/>
      <c r="N281" s="384"/>
      <c r="O281" s="384"/>
      <c r="P281" s="384"/>
      <c r="Q281" s="384"/>
      <c r="R281" s="384"/>
      <c r="S281" s="384"/>
      <c r="T281" s="384"/>
      <c r="U281" s="384"/>
      <c r="V281" s="384"/>
      <c r="W281" s="384"/>
      <c r="X281" s="384"/>
      <c r="Y281" s="384"/>
      <c r="Z281" s="384"/>
    </row>
    <row r="282" ht="15.0" customHeight="1">
      <c r="A282" s="377" t="s">
        <v>1311</v>
      </c>
      <c r="B282" s="295" t="s">
        <v>1312</v>
      </c>
      <c r="C282" s="377" t="s">
        <v>1311</v>
      </c>
      <c r="D282" s="295" t="s">
        <v>560</v>
      </c>
      <c r="E282" s="384"/>
      <c r="F282" s="384"/>
      <c r="G282" s="384"/>
      <c r="H282" s="384"/>
      <c r="I282" s="384"/>
      <c r="J282" s="384"/>
      <c r="K282" s="384"/>
      <c r="L282" s="384"/>
      <c r="M282" s="384"/>
      <c r="N282" s="384"/>
      <c r="O282" s="384"/>
      <c r="P282" s="384"/>
      <c r="Q282" s="384"/>
      <c r="R282" s="384"/>
      <c r="S282" s="384"/>
      <c r="T282" s="384"/>
      <c r="U282" s="384"/>
      <c r="V282" s="384"/>
      <c r="W282" s="384"/>
      <c r="X282" s="384"/>
      <c r="Y282" s="384"/>
      <c r="Z282" s="384"/>
    </row>
    <row r="283" ht="15.0" customHeight="1">
      <c r="A283" s="377" t="s">
        <v>1313</v>
      </c>
      <c r="B283" s="295" t="s">
        <v>1314</v>
      </c>
      <c r="C283" s="377" t="s">
        <v>1313</v>
      </c>
      <c r="D283" s="295" t="s">
        <v>569</v>
      </c>
      <c r="E283" s="384"/>
      <c r="F283" s="384"/>
      <c r="G283" s="384"/>
      <c r="H283" s="384"/>
      <c r="I283" s="384"/>
      <c r="J283" s="384"/>
      <c r="K283" s="384"/>
      <c r="L283" s="384"/>
      <c r="M283" s="384"/>
      <c r="N283" s="384"/>
      <c r="O283" s="384"/>
      <c r="P283" s="384"/>
      <c r="Q283" s="384"/>
      <c r="R283" s="384"/>
      <c r="S283" s="384"/>
      <c r="T283" s="384"/>
      <c r="U283" s="384"/>
      <c r="V283" s="384"/>
      <c r="W283" s="384"/>
      <c r="X283" s="384"/>
      <c r="Y283" s="384"/>
      <c r="Z283" s="384"/>
    </row>
    <row r="284" ht="15.0" customHeight="1">
      <c r="A284" s="377" t="s">
        <v>1316</v>
      </c>
      <c r="B284" s="295" t="s">
        <v>1317</v>
      </c>
      <c r="C284" s="377" t="s">
        <v>1316</v>
      </c>
      <c r="D284" s="295" t="s">
        <v>569</v>
      </c>
      <c r="E284" s="384"/>
      <c r="F284" s="384"/>
      <c r="G284" s="384"/>
      <c r="H284" s="384"/>
      <c r="I284" s="384"/>
      <c r="J284" s="384"/>
      <c r="K284" s="384"/>
      <c r="L284" s="384"/>
      <c r="M284" s="384"/>
      <c r="N284" s="384"/>
      <c r="O284" s="384"/>
      <c r="P284" s="384"/>
      <c r="Q284" s="384"/>
      <c r="R284" s="384"/>
      <c r="S284" s="384"/>
      <c r="T284" s="384"/>
      <c r="U284" s="384"/>
      <c r="V284" s="384"/>
      <c r="W284" s="384"/>
      <c r="X284" s="384"/>
      <c r="Y284" s="384"/>
      <c r="Z284" s="384"/>
    </row>
    <row r="285" ht="15.0" customHeight="1">
      <c r="A285" s="377" t="s">
        <v>1318</v>
      </c>
      <c r="B285" s="295" t="s">
        <v>1319</v>
      </c>
      <c r="C285" s="377" t="s">
        <v>1318</v>
      </c>
      <c r="D285" s="295" t="s">
        <v>560</v>
      </c>
      <c r="E285" s="384"/>
      <c r="F285" s="384"/>
      <c r="G285" s="384"/>
      <c r="H285" s="384"/>
      <c r="I285" s="384"/>
      <c r="J285" s="384"/>
      <c r="K285" s="384"/>
      <c r="L285" s="384"/>
      <c r="M285" s="384"/>
      <c r="N285" s="384"/>
      <c r="O285" s="384"/>
      <c r="P285" s="384"/>
      <c r="Q285" s="384"/>
      <c r="R285" s="384"/>
      <c r="S285" s="384"/>
      <c r="T285" s="384"/>
      <c r="U285" s="384"/>
      <c r="V285" s="384"/>
      <c r="W285" s="384"/>
      <c r="X285" s="384"/>
      <c r="Y285" s="384"/>
      <c r="Z285" s="384"/>
    </row>
    <row r="286" ht="15.0" customHeight="1">
      <c r="A286" s="377" t="s">
        <v>1320</v>
      </c>
      <c r="B286" s="295" t="s">
        <v>1321</v>
      </c>
      <c r="C286" s="377" t="s">
        <v>1320</v>
      </c>
      <c r="D286" s="295" t="s">
        <v>560</v>
      </c>
      <c r="E286" s="384"/>
      <c r="F286" s="384"/>
      <c r="G286" s="384"/>
      <c r="H286" s="384"/>
      <c r="I286" s="384"/>
      <c r="J286" s="384"/>
      <c r="K286" s="384"/>
      <c r="L286" s="384"/>
      <c r="M286" s="384"/>
      <c r="N286" s="384"/>
      <c r="O286" s="384"/>
      <c r="P286" s="384"/>
      <c r="Q286" s="384"/>
      <c r="R286" s="384"/>
      <c r="S286" s="384"/>
      <c r="T286" s="384"/>
      <c r="U286" s="384"/>
      <c r="V286" s="384"/>
      <c r="W286" s="384"/>
      <c r="X286" s="384"/>
      <c r="Y286" s="384"/>
      <c r="Z286" s="384"/>
    </row>
    <row r="287" ht="15.0" customHeight="1">
      <c r="A287" s="377" t="s">
        <v>1323</v>
      </c>
      <c r="B287" s="295" t="s">
        <v>1324</v>
      </c>
      <c r="C287" s="377" t="s">
        <v>1323</v>
      </c>
      <c r="D287" s="295" t="s">
        <v>560</v>
      </c>
      <c r="E287" s="384"/>
      <c r="F287" s="384"/>
      <c r="G287" s="384"/>
      <c r="H287" s="384"/>
      <c r="I287" s="384"/>
      <c r="J287" s="384"/>
      <c r="K287" s="384"/>
      <c r="L287" s="384"/>
      <c r="M287" s="384"/>
      <c r="N287" s="384"/>
      <c r="O287" s="384"/>
      <c r="P287" s="384"/>
      <c r="Q287" s="384"/>
      <c r="R287" s="384"/>
      <c r="S287" s="384"/>
      <c r="T287" s="384"/>
      <c r="U287" s="384"/>
      <c r="V287" s="384"/>
      <c r="W287" s="384"/>
      <c r="X287" s="384"/>
      <c r="Y287" s="384"/>
      <c r="Z287" s="384"/>
    </row>
    <row r="288" ht="15.0" customHeight="1">
      <c r="A288" s="377" t="s">
        <v>1325</v>
      </c>
      <c r="B288" s="295" t="s">
        <v>1326</v>
      </c>
      <c r="C288" s="377" t="s">
        <v>1325</v>
      </c>
      <c r="D288" s="295" t="s">
        <v>560</v>
      </c>
      <c r="E288" s="384"/>
      <c r="F288" s="384"/>
      <c r="G288" s="384"/>
      <c r="H288" s="384"/>
      <c r="I288" s="384"/>
      <c r="J288" s="384"/>
      <c r="K288" s="384"/>
      <c r="L288" s="384"/>
      <c r="M288" s="384"/>
      <c r="N288" s="384"/>
      <c r="O288" s="384"/>
      <c r="P288" s="384"/>
      <c r="Q288" s="384"/>
      <c r="R288" s="384"/>
      <c r="S288" s="384"/>
      <c r="T288" s="384"/>
      <c r="U288" s="384"/>
      <c r="V288" s="384"/>
      <c r="W288" s="384"/>
      <c r="X288" s="384"/>
      <c r="Y288" s="384"/>
      <c r="Z288" s="384"/>
    </row>
    <row r="289" ht="15.0" customHeight="1">
      <c r="A289" s="377" t="s">
        <v>1328</v>
      </c>
      <c r="B289" s="295" t="s">
        <v>1329</v>
      </c>
      <c r="C289" s="377" t="s">
        <v>1328</v>
      </c>
      <c r="D289" s="295" t="s">
        <v>560</v>
      </c>
      <c r="E289" s="384"/>
      <c r="F289" s="384"/>
      <c r="G289" s="384"/>
      <c r="H289" s="384"/>
      <c r="I289" s="384"/>
      <c r="J289" s="384"/>
      <c r="K289" s="384"/>
      <c r="L289" s="384"/>
      <c r="M289" s="384"/>
      <c r="N289" s="384"/>
      <c r="O289" s="384"/>
      <c r="P289" s="384"/>
      <c r="Q289" s="384"/>
      <c r="R289" s="384"/>
      <c r="S289" s="384"/>
      <c r="T289" s="384"/>
      <c r="U289" s="384"/>
      <c r="V289" s="384"/>
      <c r="W289" s="384"/>
      <c r="X289" s="384"/>
      <c r="Y289" s="384"/>
      <c r="Z289" s="384"/>
    </row>
    <row r="290" ht="15.0" customHeight="1">
      <c r="A290" s="377" t="s">
        <v>1330</v>
      </c>
      <c r="B290" s="295" t="s">
        <v>1331</v>
      </c>
      <c r="C290" s="377" t="s">
        <v>1330</v>
      </c>
      <c r="D290" s="295" t="s">
        <v>560</v>
      </c>
      <c r="E290" s="384"/>
      <c r="F290" s="384"/>
      <c r="G290" s="384"/>
      <c r="H290" s="384"/>
      <c r="I290" s="384"/>
      <c r="J290" s="384"/>
      <c r="K290" s="384"/>
      <c r="L290" s="384"/>
      <c r="M290" s="384"/>
      <c r="N290" s="384"/>
      <c r="O290" s="384"/>
      <c r="P290" s="384"/>
      <c r="Q290" s="384"/>
      <c r="R290" s="384"/>
      <c r="S290" s="384"/>
      <c r="T290" s="384"/>
      <c r="U290" s="384"/>
      <c r="V290" s="384"/>
      <c r="W290" s="384"/>
      <c r="X290" s="384"/>
      <c r="Y290" s="384"/>
      <c r="Z290" s="384"/>
    </row>
    <row r="291" ht="15.0" customHeight="1">
      <c r="A291" s="377" t="s">
        <v>1332</v>
      </c>
      <c r="B291" s="295" t="s">
        <v>1333</v>
      </c>
      <c r="C291" s="377" t="s">
        <v>1332</v>
      </c>
      <c r="D291" s="295" t="s">
        <v>560</v>
      </c>
      <c r="E291" s="384"/>
      <c r="F291" s="384"/>
      <c r="G291" s="384"/>
      <c r="H291" s="384"/>
      <c r="I291" s="384"/>
      <c r="J291" s="384"/>
      <c r="K291" s="384"/>
      <c r="L291" s="384"/>
      <c r="M291" s="384"/>
      <c r="N291" s="384"/>
      <c r="O291" s="384"/>
      <c r="P291" s="384"/>
      <c r="Q291" s="384"/>
      <c r="R291" s="384"/>
      <c r="S291" s="384"/>
      <c r="T291" s="384"/>
      <c r="U291" s="384"/>
      <c r="V291" s="384"/>
      <c r="W291" s="384"/>
      <c r="X291" s="384"/>
      <c r="Y291" s="384"/>
      <c r="Z291" s="384"/>
    </row>
    <row r="292" ht="15.0" customHeight="1">
      <c r="A292" s="377" t="s">
        <v>1334</v>
      </c>
      <c r="B292" s="295" t="s">
        <v>1335</v>
      </c>
      <c r="C292" s="377" t="s">
        <v>1334</v>
      </c>
      <c r="D292" s="295" t="s">
        <v>560</v>
      </c>
      <c r="E292" s="384"/>
      <c r="F292" s="384"/>
      <c r="G292" s="384"/>
      <c r="H292" s="384"/>
      <c r="I292" s="384"/>
      <c r="J292" s="384"/>
      <c r="K292" s="384"/>
      <c r="L292" s="384"/>
      <c r="M292" s="384"/>
      <c r="N292" s="384"/>
      <c r="O292" s="384"/>
      <c r="P292" s="384"/>
      <c r="Q292" s="384"/>
      <c r="R292" s="384"/>
      <c r="S292" s="384"/>
      <c r="T292" s="384"/>
      <c r="U292" s="384"/>
      <c r="V292" s="384"/>
      <c r="W292" s="384"/>
      <c r="X292" s="384"/>
      <c r="Y292" s="384"/>
      <c r="Z292" s="384"/>
    </row>
    <row r="293" ht="15.0" customHeight="1">
      <c r="A293" s="377" t="s">
        <v>1337</v>
      </c>
      <c r="B293" s="295" t="s">
        <v>1338</v>
      </c>
      <c r="C293" s="377" t="s">
        <v>1337</v>
      </c>
      <c r="D293" s="295" t="s">
        <v>742</v>
      </c>
      <c r="E293" s="384"/>
      <c r="F293" s="384"/>
      <c r="G293" s="384"/>
      <c r="H293" s="384"/>
      <c r="I293" s="384"/>
      <c r="J293" s="384"/>
      <c r="K293" s="384"/>
      <c r="L293" s="384"/>
      <c r="M293" s="384"/>
      <c r="N293" s="384"/>
      <c r="O293" s="384"/>
      <c r="P293" s="384"/>
      <c r="Q293" s="384"/>
      <c r="R293" s="384"/>
      <c r="S293" s="384"/>
      <c r="T293" s="384"/>
      <c r="U293" s="384"/>
      <c r="V293" s="384"/>
      <c r="W293" s="384"/>
      <c r="X293" s="384"/>
      <c r="Y293" s="384"/>
      <c r="Z293" s="384"/>
    </row>
    <row r="294" ht="15.0" customHeight="1">
      <c r="A294" s="377" t="s">
        <v>1339</v>
      </c>
      <c r="B294" s="295" t="s">
        <v>1340</v>
      </c>
      <c r="C294" s="377" t="s">
        <v>1339</v>
      </c>
      <c r="D294" s="295" t="s">
        <v>560</v>
      </c>
      <c r="E294" s="384"/>
      <c r="F294" s="384"/>
      <c r="G294" s="384"/>
      <c r="H294" s="384"/>
      <c r="I294" s="384"/>
      <c r="J294" s="384"/>
      <c r="K294" s="384"/>
      <c r="L294" s="384"/>
      <c r="M294" s="384"/>
      <c r="N294" s="384"/>
      <c r="O294" s="384"/>
      <c r="P294" s="384"/>
      <c r="Q294" s="384"/>
      <c r="R294" s="384"/>
      <c r="S294" s="384"/>
      <c r="T294" s="384"/>
      <c r="U294" s="384"/>
      <c r="V294" s="384"/>
      <c r="W294" s="384"/>
      <c r="X294" s="384"/>
      <c r="Y294" s="384"/>
      <c r="Z294" s="384"/>
    </row>
    <row r="295" ht="15.0" customHeight="1">
      <c r="A295" s="377" t="s">
        <v>1342</v>
      </c>
      <c r="B295" s="295" t="s">
        <v>1343</v>
      </c>
      <c r="C295" s="377" t="s">
        <v>1342</v>
      </c>
      <c r="D295" s="295" t="s">
        <v>560</v>
      </c>
      <c r="E295" s="384"/>
      <c r="F295" s="384"/>
      <c r="G295" s="384"/>
      <c r="H295" s="384"/>
      <c r="I295" s="384"/>
      <c r="J295" s="384"/>
      <c r="K295" s="384"/>
      <c r="L295" s="384"/>
      <c r="M295" s="384"/>
      <c r="N295" s="384"/>
      <c r="O295" s="384"/>
      <c r="P295" s="384"/>
      <c r="Q295" s="384"/>
      <c r="R295" s="384"/>
      <c r="S295" s="384"/>
      <c r="T295" s="384"/>
      <c r="U295" s="384"/>
      <c r="V295" s="384"/>
      <c r="W295" s="384"/>
      <c r="X295" s="384"/>
      <c r="Y295" s="384"/>
      <c r="Z295" s="384"/>
    </row>
    <row r="296" ht="15.0" customHeight="1">
      <c r="A296" s="377" t="s">
        <v>1344</v>
      </c>
      <c r="B296" s="295" t="s">
        <v>1345</v>
      </c>
      <c r="C296" s="377" t="s">
        <v>1344</v>
      </c>
      <c r="D296" s="295" t="s">
        <v>569</v>
      </c>
      <c r="E296" s="384"/>
      <c r="F296" s="384"/>
      <c r="G296" s="384"/>
      <c r="H296" s="384"/>
      <c r="I296" s="384"/>
      <c r="J296" s="384"/>
      <c r="K296" s="384"/>
      <c r="L296" s="384"/>
      <c r="M296" s="384"/>
      <c r="N296" s="384"/>
      <c r="O296" s="384"/>
      <c r="P296" s="384"/>
      <c r="Q296" s="384"/>
      <c r="R296" s="384"/>
      <c r="S296" s="384"/>
      <c r="T296" s="384"/>
      <c r="U296" s="384"/>
      <c r="V296" s="384"/>
      <c r="W296" s="384"/>
      <c r="X296" s="384"/>
      <c r="Y296" s="384"/>
      <c r="Z296" s="384"/>
    </row>
    <row r="297" ht="15.0" customHeight="1">
      <c r="A297" s="377" t="s">
        <v>1347</v>
      </c>
      <c r="B297" s="295" t="s">
        <v>1348</v>
      </c>
      <c r="C297" s="377" t="s">
        <v>1347</v>
      </c>
      <c r="D297" s="295" t="s">
        <v>569</v>
      </c>
      <c r="E297" s="384"/>
      <c r="F297" s="384"/>
      <c r="G297" s="384"/>
      <c r="H297" s="384"/>
      <c r="I297" s="384"/>
      <c r="J297" s="384"/>
      <c r="K297" s="384"/>
      <c r="L297" s="384"/>
      <c r="M297" s="384"/>
      <c r="N297" s="384"/>
      <c r="O297" s="384"/>
      <c r="P297" s="384"/>
      <c r="Q297" s="384"/>
      <c r="R297" s="384"/>
      <c r="S297" s="384"/>
      <c r="T297" s="384"/>
      <c r="U297" s="384"/>
      <c r="V297" s="384"/>
      <c r="W297" s="384"/>
      <c r="X297" s="384"/>
      <c r="Y297" s="384"/>
      <c r="Z297" s="384"/>
    </row>
    <row r="298" ht="15.0" customHeight="1">
      <c r="A298" s="377" t="s">
        <v>1349</v>
      </c>
      <c r="B298" s="295" t="s">
        <v>1350</v>
      </c>
      <c r="C298" s="377" t="s">
        <v>1349</v>
      </c>
      <c r="D298" s="295" t="s">
        <v>569</v>
      </c>
      <c r="E298" s="384"/>
      <c r="F298" s="384"/>
      <c r="G298" s="384"/>
      <c r="H298" s="384"/>
      <c r="I298" s="384"/>
      <c r="J298" s="384"/>
      <c r="K298" s="384"/>
      <c r="L298" s="384"/>
      <c r="M298" s="384"/>
      <c r="N298" s="384"/>
      <c r="O298" s="384"/>
      <c r="P298" s="384"/>
      <c r="Q298" s="384"/>
      <c r="R298" s="384"/>
      <c r="S298" s="384"/>
      <c r="T298" s="384"/>
      <c r="U298" s="384"/>
      <c r="V298" s="384"/>
      <c r="W298" s="384"/>
      <c r="X298" s="384"/>
      <c r="Y298" s="384"/>
      <c r="Z298" s="384"/>
    </row>
    <row r="299" ht="15.0" customHeight="1">
      <c r="A299" s="377" t="s">
        <v>1352</v>
      </c>
      <c r="B299" s="295" t="s">
        <v>1353</v>
      </c>
      <c r="C299" s="377" t="s">
        <v>1352</v>
      </c>
      <c r="D299" s="295" t="s">
        <v>560</v>
      </c>
      <c r="E299" s="384"/>
      <c r="F299" s="384"/>
      <c r="G299" s="384"/>
      <c r="H299" s="384"/>
      <c r="I299" s="384"/>
      <c r="J299" s="384"/>
      <c r="K299" s="384"/>
      <c r="L299" s="384"/>
      <c r="M299" s="384"/>
      <c r="N299" s="384"/>
      <c r="O299" s="384"/>
      <c r="P299" s="384"/>
      <c r="Q299" s="384"/>
      <c r="R299" s="384"/>
      <c r="S299" s="384"/>
      <c r="T299" s="384"/>
      <c r="U299" s="384"/>
      <c r="V299" s="384"/>
      <c r="W299" s="384"/>
      <c r="X299" s="384"/>
      <c r="Y299" s="384"/>
      <c r="Z299" s="384"/>
    </row>
    <row r="300" ht="15.0" customHeight="1">
      <c r="A300" s="377" t="s">
        <v>1355</v>
      </c>
      <c r="B300" s="295" t="s">
        <v>1356</v>
      </c>
      <c r="C300" s="377" t="s">
        <v>1355</v>
      </c>
      <c r="D300" s="295" t="s">
        <v>742</v>
      </c>
      <c r="E300" s="384"/>
      <c r="F300" s="384"/>
      <c r="G300" s="384"/>
      <c r="H300" s="384"/>
      <c r="I300" s="384"/>
      <c r="J300" s="384"/>
      <c r="K300" s="384"/>
      <c r="L300" s="384"/>
      <c r="M300" s="384"/>
      <c r="N300" s="384"/>
      <c r="O300" s="384"/>
      <c r="P300" s="384"/>
      <c r="Q300" s="384"/>
      <c r="R300" s="384"/>
      <c r="S300" s="384"/>
      <c r="T300" s="384"/>
      <c r="U300" s="384"/>
      <c r="V300" s="384"/>
      <c r="W300" s="384"/>
      <c r="X300" s="384"/>
      <c r="Y300" s="384"/>
      <c r="Z300" s="384"/>
    </row>
    <row r="301" ht="15.0" customHeight="1">
      <c r="A301" s="377" t="s">
        <v>1357</v>
      </c>
      <c r="B301" s="295" t="s">
        <v>1358</v>
      </c>
      <c r="C301" s="377" t="s">
        <v>1357</v>
      </c>
      <c r="D301" s="295" t="s">
        <v>560</v>
      </c>
      <c r="E301" s="384"/>
      <c r="F301" s="384"/>
      <c r="G301" s="384"/>
      <c r="H301" s="384"/>
      <c r="I301" s="384"/>
      <c r="J301" s="384"/>
      <c r="K301" s="384"/>
      <c r="L301" s="384"/>
      <c r="M301" s="384"/>
      <c r="N301" s="384"/>
      <c r="O301" s="384"/>
      <c r="P301" s="384"/>
      <c r="Q301" s="384"/>
      <c r="R301" s="384"/>
      <c r="S301" s="384"/>
      <c r="T301" s="384"/>
      <c r="U301" s="384"/>
      <c r="V301" s="384"/>
      <c r="W301" s="384"/>
      <c r="X301" s="384"/>
      <c r="Y301" s="384"/>
      <c r="Z301" s="384"/>
    </row>
    <row r="302" ht="15.0" customHeight="1">
      <c r="A302" s="377" t="s">
        <v>1360</v>
      </c>
      <c r="B302" s="295" t="s">
        <v>1361</v>
      </c>
      <c r="C302" s="377" t="s">
        <v>1360</v>
      </c>
      <c r="D302" s="295" t="s">
        <v>569</v>
      </c>
      <c r="E302" s="384"/>
      <c r="F302" s="384"/>
      <c r="G302" s="384"/>
      <c r="H302" s="384"/>
      <c r="I302" s="384"/>
      <c r="J302" s="384"/>
      <c r="K302" s="384"/>
      <c r="L302" s="384"/>
      <c r="M302" s="384"/>
      <c r="N302" s="384"/>
      <c r="O302" s="384"/>
      <c r="P302" s="384"/>
      <c r="Q302" s="384"/>
      <c r="R302" s="384"/>
      <c r="S302" s="384"/>
      <c r="T302" s="384"/>
      <c r="U302" s="384"/>
      <c r="V302" s="384"/>
      <c r="W302" s="384"/>
      <c r="X302" s="384"/>
      <c r="Y302" s="384"/>
      <c r="Z302" s="384"/>
    </row>
    <row r="303" ht="15.0" customHeight="1">
      <c r="A303" s="377" t="s">
        <v>1363</v>
      </c>
      <c r="B303" s="295" t="s">
        <v>1364</v>
      </c>
      <c r="C303" s="377" t="s">
        <v>1363</v>
      </c>
      <c r="D303" s="295" t="s">
        <v>560</v>
      </c>
      <c r="E303" s="384"/>
      <c r="F303" s="384"/>
      <c r="G303" s="384"/>
      <c r="H303" s="384"/>
      <c r="I303" s="384"/>
      <c r="J303" s="384"/>
      <c r="K303" s="384"/>
      <c r="L303" s="384"/>
      <c r="M303" s="384"/>
      <c r="N303" s="384"/>
      <c r="O303" s="384"/>
      <c r="P303" s="384"/>
      <c r="Q303" s="384"/>
      <c r="R303" s="384"/>
      <c r="S303" s="384"/>
      <c r="T303" s="384"/>
      <c r="U303" s="384"/>
      <c r="V303" s="384"/>
      <c r="W303" s="384"/>
      <c r="X303" s="384"/>
      <c r="Y303" s="384"/>
      <c r="Z303" s="384"/>
    </row>
    <row r="304" ht="15.0" customHeight="1">
      <c r="A304" s="377" t="s">
        <v>1365</v>
      </c>
      <c r="B304" s="295" t="s">
        <v>1366</v>
      </c>
      <c r="C304" s="377" t="s">
        <v>1365</v>
      </c>
      <c r="D304" s="295" t="s">
        <v>569</v>
      </c>
      <c r="E304" s="384"/>
      <c r="F304" s="384"/>
      <c r="G304" s="384"/>
      <c r="H304" s="384"/>
      <c r="I304" s="384"/>
      <c r="J304" s="384"/>
      <c r="K304" s="384"/>
      <c r="L304" s="384"/>
      <c r="M304" s="384"/>
      <c r="N304" s="384"/>
      <c r="O304" s="384"/>
      <c r="P304" s="384"/>
      <c r="Q304" s="384"/>
      <c r="R304" s="384"/>
      <c r="S304" s="384"/>
      <c r="T304" s="384"/>
      <c r="U304" s="384"/>
      <c r="V304" s="384"/>
      <c r="W304" s="384"/>
      <c r="X304" s="384"/>
      <c r="Y304" s="384"/>
      <c r="Z304" s="384"/>
    </row>
    <row r="305" ht="15.0" customHeight="1">
      <c r="A305" s="377" t="s">
        <v>1368</v>
      </c>
      <c r="B305" s="295" t="s">
        <v>1369</v>
      </c>
      <c r="C305" s="377" t="s">
        <v>1368</v>
      </c>
      <c r="D305" s="295" t="s">
        <v>569</v>
      </c>
      <c r="E305" s="384"/>
      <c r="F305" s="384"/>
      <c r="G305" s="384"/>
      <c r="H305" s="384"/>
      <c r="I305" s="384"/>
      <c r="J305" s="384"/>
      <c r="K305" s="384"/>
      <c r="L305" s="384"/>
      <c r="M305" s="384"/>
      <c r="N305" s="384"/>
      <c r="O305" s="384"/>
      <c r="P305" s="384"/>
      <c r="Q305" s="384"/>
      <c r="R305" s="384"/>
      <c r="S305" s="384"/>
      <c r="T305" s="384"/>
      <c r="U305" s="384"/>
      <c r="V305" s="384"/>
      <c r="W305" s="384"/>
      <c r="X305" s="384"/>
      <c r="Y305" s="384"/>
      <c r="Z305" s="384"/>
    </row>
    <row r="306" ht="15.0" customHeight="1">
      <c r="A306" s="377" t="s">
        <v>1371</v>
      </c>
      <c r="B306" s="295" t="s">
        <v>1372</v>
      </c>
      <c r="C306" s="377" t="s">
        <v>1371</v>
      </c>
      <c r="D306" s="295" t="s">
        <v>569</v>
      </c>
      <c r="E306" s="384"/>
      <c r="F306" s="384"/>
      <c r="G306" s="384"/>
      <c r="H306" s="384"/>
      <c r="I306" s="384"/>
      <c r="J306" s="384"/>
      <c r="K306" s="384"/>
      <c r="L306" s="384"/>
      <c r="M306" s="384"/>
      <c r="N306" s="384"/>
      <c r="O306" s="384"/>
      <c r="P306" s="384"/>
      <c r="Q306" s="384"/>
      <c r="R306" s="384"/>
      <c r="S306" s="384"/>
      <c r="T306" s="384"/>
      <c r="U306" s="384"/>
      <c r="V306" s="384"/>
      <c r="W306" s="384"/>
      <c r="X306" s="384"/>
      <c r="Y306" s="384"/>
      <c r="Z306" s="384"/>
    </row>
    <row r="307" ht="15.0" customHeight="1">
      <c r="A307" s="377" t="s">
        <v>1373</v>
      </c>
      <c r="B307" s="295" t="s">
        <v>1374</v>
      </c>
      <c r="C307" s="377" t="s">
        <v>1373</v>
      </c>
      <c r="D307" s="295" t="s">
        <v>560</v>
      </c>
      <c r="E307" s="384"/>
      <c r="F307" s="384"/>
      <c r="G307" s="384"/>
      <c r="H307" s="384"/>
      <c r="I307" s="384"/>
      <c r="J307" s="384"/>
      <c r="K307" s="384"/>
      <c r="L307" s="384"/>
      <c r="M307" s="384"/>
      <c r="N307" s="384"/>
      <c r="O307" s="384"/>
      <c r="P307" s="384"/>
      <c r="Q307" s="384"/>
      <c r="R307" s="384"/>
      <c r="S307" s="384"/>
      <c r="T307" s="384"/>
      <c r="U307" s="384"/>
      <c r="V307" s="384"/>
      <c r="W307" s="384"/>
      <c r="X307" s="384"/>
      <c r="Y307" s="384"/>
      <c r="Z307" s="384"/>
    </row>
    <row r="308" ht="15.0" customHeight="1">
      <c r="A308" s="377" t="s">
        <v>1376</v>
      </c>
      <c r="B308" s="295" t="s">
        <v>1377</v>
      </c>
      <c r="C308" s="377" t="s">
        <v>1376</v>
      </c>
      <c r="D308" s="295" t="s">
        <v>560</v>
      </c>
      <c r="E308" s="384"/>
      <c r="F308" s="384"/>
      <c r="G308" s="384"/>
      <c r="H308" s="384"/>
      <c r="I308" s="384"/>
      <c r="J308" s="384"/>
      <c r="K308" s="384"/>
      <c r="L308" s="384"/>
      <c r="M308" s="384"/>
      <c r="N308" s="384"/>
      <c r="O308" s="384"/>
      <c r="P308" s="384"/>
      <c r="Q308" s="384"/>
      <c r="R308" s="384"/>
      <c r="S308" s="384"/>
      <c r="T308" s="384"/>
      <c r="U308" s="384"/>
      <c r="V308" s="384"/>
      <c r="W308" s="384"/>
      <c r="X308" s="384"/>
      <c r="Y308" s="384"/>
      <c r="Z308" s="384"/>
    </row>
    <row r="309" ht="15.0" customHeight="1">
      <c r="A309" s="377" t="s">
        <v>1378</v>
      </c>
      <c r="B309" s="295" t="s">
        <v>1379</v>
      </c>
      <c r="C309" s="377" t="s">
        <v>1378</v>
      </c>
      <c r="D309" s="295" t="s">
        <v>560</v>
      </c>
      <c r="E309" s="384"/>
      <c r="F309" s="384"/>
      <c r="G309" s="384"/>
      <c r="H309" s="384"/>
      <c r="I309" s="384"/>
      <c r="J309" s="384"/>
      <c r="K309" s="384"/>
      <c r="L309" s="384"/>
      <c r="M309" s="384"/>
      <c r="N309" s="384"/>
      <c r="O309" s="384"/>
      <c r="P309" s="384"/>
      <c r="Q309" s="384"/>
      <c r="R309" s="384"/>
      <c r="S309" s="384"/>
      <c r="T309" s="384"/>
      <c r="U309" s="384"/>
      <c r="V309" s="384"/>
      <c r="W309" s="384"/>
      <c r="X309" s="384"/>
      <c r="Y309" s="384"/>
      <c r="Z309" s="384"/>
    </row>
    <row r="310" ht="15.0" customHeight="1">
      <c r="A310" s="377" t="s">
        <v>1381</v>
      </c>
      <c r="B310" s="295" t="s">
        <v>1382</v>
      </c>
      <c r="C310" s="377" t="s">
        <v>1381</v>
      </c>
      <c r="D310" s="295" t="s">
        <v>560</v>
      </c>
      <c r="E310" s="384"/>
      <c r="F310" s="384"/>
      <c r="G310" s="384"/>
      <c r="H310" s="384"/>
      <c r="I310" s="384"/>
      <c r="J310" s="384"/>
      <c r="K310" s="384"/>
      <c r="L310" s="384"/>
      <c r="M310" s="384"/>
      <c r="N310" s="384"/>
      <c r="O310" s="384"/>
      <c r="P310" s="384"/>
      <c r="Q310" s="384"/>
      <c r="R310" s="384"/>
      <c r="S310" s="384"/>
      <c r="T310" s="384"/>
      <c r="U310" s="384"/>
      <c r="V310" s="384"/>
      <c r="W310" s="384"/>
      <c r="X310" s="384"/>
      <c r="Y310" s="384"/>
      <c r="Z310" s="384"/>
    </row>
    <row r="311" ht="15.0" customHeight="1">
      <c r="A311" s="377" t="s">
        <v>1383</v>
      </c>
      <c r="B311" s="295" t="s">
        <v>1385</v>
      </c>
      <c r="C311" s="377" t="s">
        <v>1383</v>
      </c>
      <c r="D311" s="295" t="s">
        <v>560</v>
      </c>
      <c r="E311" s="384"/>
      <c r="F311" s="384"/>
      <c r="G311" s="384"/>
      <c r="H311" s="384"/>
      <c r="I311" s="384"/>
      <c r="J311" s="384"/>
      <c r="K311" s="384"/>
      <c r="L311" s="384"/>
      <c r="M311" s="384"/>
      <c r="N311" s="384"/>
      <c r="O311" s="384"/>
      <c r="P311" s="384"/>
      <c r="Q311" s="384"/>
      <c r="R311" s="384"/>
      <c r="S311" s="384"/>
      <c r="T311" s="384"/>
      <c r="U311" s="384"/>
      <c r="V311" s="384"/>
      <c r="W311" s="384"/>
      <c r="X311" s="384"/>
      <c r="Y311" s="384"/>
      <c r="Z311" s="384"/>
    </row>
    <row r="312" ht="15.0" customHeight="1">
      <c r="A312" s="377" t="s">
        <v>1386</v>
      </c>
      <c r="B312" s="295" t="s">
        <v>1387</v>
      </c>
      <c r="C312" s="377" t="s">
        <v>1386</v>
      </c>
      <c r="D312" s="295" t="s">
        <v>560</v>
      </c>
      <c r="E312" s="384"/>
      <c r="F312" s="384"/>
      <c r="G312" s="384"/>
      <c r="H312" s="384"/>
      <c r="I312" s="384"/>
      <c r="J312" s="384"/>
      <c r="K312" s="384"/>
      <c r="L312" s="384"/>
      <c r="M312" s="384"/>
      <c r="N312" s="384"/>
      <c r="O312" s="384"/>
      <c r="P312" s="384"/>
      <c r="Q312" s="384"/>
      <c r="R312" s="384"/>
      <c r="S312" s="384"/>
      <c r="T312" s="384"/>
      <c r="U312" s="384"/>
      <c r="V312" s="384"/>
      <c r="W312" s="384"/>
      <c r="X312" s="384"/>
      <c r="Y312" s="384"/>
      <c r="Z312" s="384"/>
    </row>
    <row r="313" ht="15.0" customHeight="1">
      <c r="A313" s="377" t="s">
        <v>1389</v>
      </c>
      <c r="B313" s="295" t="s">
        <v>1390</v>
      </c>
      <c r="C313" s="377" t="s">
        <v>1389</v>
      </c>
      <c r="D313" s="295" t="s">
        <v>560</v>
      </c>
      <c r="E313" s="384"/>
      <c r="F313" s="384"/>
      <c r="G313" s="384"/>
      <c r="H313" s="384"/>
      <c r="I313" s="384"/>
      <c r="J313" s="384"/>
      <c r="K313" s="384"/>
      <c r="L313" s="384"/>
      <c r="M313" s="384"/>
      <c r="N313" s="384"/>
      <c r="O313" s="384"/>
      <c r="P313" s="384"/>
      <c r="Q313" s="384"/>
      <c r="R313" s="384"/>
      <c r="S313" s="384"/>
      <c r="T313" s="384"/>
      <c r="U313" s="384"/>
      <c r="V313" s="384"/>
      <c r="W313" s="384"/>
      <c r="X313" s="384"/>
      <c r="Y313" s="384"/>
      <c r="Z313" s="384"/>
    </row>
    <row r="314" ht="15.0" customHeight="1">
      <c r="A314" s="377" t="s">
        <v>1391</v>
      </c>
      <c r="B314" s="295" t="s">
        <v>1392</v>
      </c>
      <c r="C314" s="377" t="s">
        <v>1391</v>
      </c>
      <c r="D314" s="295" t="s">
        <v>569</v>
      </c>
      <c r="E314" s="384"/>
      <c r="F314" s="384"/>
      <c r="G314" s="384"/>
      <c r="H314" s="384"/>
      <c r="I314" s="384"/>
      <c r="J314" s="384"/>
      <c r="K314" s="384"/>
      <c r="L314" s="384"/>
      <c r="M314" s="384"/>
      <c r="N314" s="384"/>
      <c r="O314" s="384"/>
      <c r="P314" s="384"/>
      <c r="Q314" s="384"/>
      <c r="R314" s="384"/>
      <c r="S314" s="384"/>
      <c r="T314" s="384"/>
      <c r="U314" s="384"/>
      <c r="V314" s="384"/>
      <c r="W314" s="384"/>
      <c r="X314" s="384"/>
      <c r="Y314" s="384"/>
      <c r="Z314" s="384"/>
    </row>
    <row r="315" ht="15.0" customHeight="1">
      <c r="A315" s="377" t="s">
        <v>1394</v>
      </c>
      <c r="B315" s="377" t="s">
        <v>1395</v>
      </c>
      <c r="C315" s="377" t="s">
        <v>1394</v>
      </c>
      <c r="D315" s="295" t="s">
        <v>560</v>
      </c>
      <c r="E315" s="384"/>
      <c r="F315" s="384"/>
      <c r="G315" s="384"/>
      <c r="H315" s="384"/>
      <c r="I315" s="384"/>
      <c r="J315" s="384"/>
      <c r="K315" s="384"/>
      <c r="L315" s="384"/>
      <c r="M315" s="384"/>
      <c r="N315" s="384"/>
      <c r="O315" s="384"/>
      <c r="P315" s="384"/>
      <c r="Q315" s="384"/>
      <c r="R315" s="384"/>
      <c r="S315" s="384"/>
      <c r="T315" s="384"/>
      <c r="U315" s="384"/>
      <c r="V315" s="384"/>
      <c r="W315" s="384"/>
      <c r="X315" s="384"/>
      <c r="Y315" s="384"/>
      <c r="Z315" s="384"/>
    </row>
    <row r="316" ht="15.0" customHeight="1">
      <c r="A316" s="377" t="s">
        <v>1396</v>
      </c>
      <c r="B316" s="295" t="s">
        <v>1397</v>
      </c>
      <c r="C316" s="377" t="s">
        <v>1396</v>
      </c>
      <c r="D316" s="295" t="s">
        <v>560</v>
      </c>
      <c r="E316" s="384"/>
      <c r="F316" s="384"/>
      <c r="G316" s="384"/>
      <c r="H316" s="384"/>
      <c r="I316" s="384"/>
      <c r="J316" s="384"/>
      <c r="K316" s="384"/>
      <c r="L316" s="384"/>
      <c r="M316" s="384"/>
      <c r="N316" s="384"/>
      <c r="O316" s="384"/>
      <c r="P316" s="384"/>
      <c r="Q316" s="384"/>
      <c r="R316" s="384"/>
      <c r="S316" s="384"/>
      <c r="T316" s="384"/>
      <c r="U316" s="384"/>
      <c r="V316" s="384"/>
      <c r="W316" s="384"/>
      <c r="X316" s="384"/>
      <c r="Y316" s="384"/>
      <c r="Z316" s="384"/>
    </row>
    <row r="317" ht="15.0" customHeight="1">
      <c r="A317" s="377" t="s">
        <v>1399</v>
      </c>
      <c r="B317" s="295" t="s">
        <v>1400</v>
      </c>
      <c r="C317" s="377" t="s">
        <v>1399</v>
      </c>
      <c r="D317" s="295" t="s">
        <v>569</v>
      </c>
      <c r="E317" s="384"/>
      <c r="F317" s="384"/>
      <c r="G317" s="384"/>
      <c r="H317" s="384"/>
      <c r="I317" s="384"/>
      <c r="J317" s="384"/>
      <c r="K317" s="384"/>
      <c r="L317" s="384"/>
      <c r="M317" s="384"/>
      <c r="N317" s="384"/>
      <c r="O317" s="384"/>
      <c r="P317" s="384"/>
      <c r="Q317" s="384"/>
      <c r="R317" s="384"/>
      <c r="S317" s="384"/>
      <c r="T317" s="384"/>
      <c r="U317" s="384"/>
      <c r="V317" s="384"/>
      <c r="W317" s="384"/>
      <c r="X317" s="384"/>
      <c r="Y317" s="384"/>
      <c r="Z317" s="384"/>
    </row>
    <row r="318" ht="15.0" customHeight="1">
      <c r="A318" s="377" t="s">
        <v>1401</v>
      </c>
      <c r="B318" s="295" t="s">
        <v>1402</v>
      </c>
      <c r="C318" s="377" t="s">
        <v>1401</v>
      </c>
      <c r="D318" s="295" t="s">
        <v>560</v>
      </c>
      <c r="E318" s="384"/>
      <c r="F318" s="384"/>
      <c r="G318" s="384"/>
      <c r="H318" s="384"/>
      <c r="I318" s="384"/>
      <c r="J318" s="384"/>
      <c r="K318" s="384"/>
      <c r="L318" s="384"/>
      <c r="M318" s="384"/>
      <c r="N318" s="384"/>
      <c r="O318" s="384"/>
      <c r="P318" s="384"/>
      <c r="Q318" s="384"/>
      <c r="R318" s="384"/>
      <c r="S318" s="384"/>
      <c r="T318" s="384"/>
      <c r="U318" s="384"/>
      <c r="V318" s="384"/>
      <c r="W318" s="384"/>
      <c r="X318" s="384"/>
      <c r="Y318" s="384"/>
      <c r="Z318" s="384"/>
    </row>
    <row r="319" ht="15.0" customHeight="1">
      <c r="A319" s="377" t="s">
        <v>1404</v>
      </c>
      <c r="B319" s="295" t="s">
        <v>1405</v>
      </c>
      <c r="C319" s="377" t="s">
        <v>1404</v>
      </c>
      <c r="D319" s="295" t="s">
        <v>569</v>
      </c>
      <c r="E319" s="384"/>
      <c r="F319" s="384"/>
      <c r="G319" s="384"/>
      <c r="H319" s="384"/>
      <c r="I319" s="384"/>
      <c r="J319" s="384"/>
      <c r="K319" s="384"/>
      <c r="L319" s="384"/>
      <c r="M319" s="384"/>
      <c r="N319" s="384"/>
      <c r="O319" s="384"/>
      <c r="P319" s="384"/>
      <c r="Q319" s="384"/>
      <c r="R319" s="384"/>
      <c r="S319" s="384"/>
      <c r="T319" s="384"/>
      <c r="U319" s="384"/>
      <c r="V319" s="384"/>
      <c r="W319" s="384"/>
      <c r="X319" s="384"/>
      <c r="Y319" s="384"/>
      <c r="Z319" s="384"/>
    </row>
    <row r="320" ht="15.0" customHeight="1">
      <c r="A320" s="377" t="s">
        <v>1406</v>
      </c>
      <c r="B320" s="295" t="s">
        <v>1407</v>
      </c>
      <c r="C320" s="377" t="s">
        <v>1406</v>
      </c>
      <c r="D320" s="295" t="s">
        <v>560</v>
      </c>
      <c r="E320" s="384"/>
      <c r="F320" s="384"/>
      <c r="G320" s="384"/>
      <c r="H320" s="384"/>
      <c r="I320" s="384"/>
      <c r="J320" s="384"/>
      <c r="K320" s="384"/>
      <c r="L320" s="384"/>
      <c r="M320" s="384"/>
      <c r="N320" s="384"/>
      <c r="O320" s="384"/>
      <c r="P320" s="384"/>
      <c r="Q320" s="384"/>
      <c r="R320" s="384"/>
      <c r="S320" s="384"/>
      <c r="T320" s="384"/>
      <c r="U320" s="384"/>
      <c r="V320" s="384"/>
      <c r="W320" s="384"/>
      <c r="X320" s="384"/>
      <c r="Y320" s="384"/>
      <c r="Z320" s="384"/>
    </row>
    <row r="321" ht="15.0" customHeight="1">
      <c r="A321" s="377" t="s">
        <v>1409</v>
      </c>
      <c r="B321" s="295" t="s">
        <v>1410</v>
      </c>
      <c r="C321" s="377" t="s">
        <v>1409</v>
      </c>
      <c r="D321" s="295" t="s">
        <v>560</v>
      </c>
      <c r="E321" s="384"/>
      <c r="F321" s="384"/>
      <c r="G321" s="384"/>
      <c r="H321" s="384"/>
      <c r="I321" s="384"/>
      <c r="J321" s="384"/>
      <c r="K321" s="384"/>
      <c r="L321" s="384"/>
      <c r="M321" s="384"/>
      <c r="N321" s="384"/>
      <c r="O321" s="384"/>
      <c r="P321" s="384"/>
      <c r="Q321" s="384"/>
      <c r="R321" s="384"/>
      <c r="S321" s="384"/>
      <c r="T321" s="384"/>
      <c r="U321" s="384"/>
      <c r="V321" s="384"/>
      <c r="W321" s="384"/>
      <c r="X321" s="384"/>
      <c r="Y321" s="384"/>
      <c r="Z321" s="384"/>
    </row>
    <row r="322" ht="15.0" customHeight="1">
      <c r="A322" s="377" t="s">
        <v>1412</v>
      </c>
      <c r="B322" s="295" t="s">
        <v>1413</v>
      </c>
      <c r="C322" s="377" t="s">
        <v>1412</v>
      </c>
      <c r="D322" s="295" t="s">
        <v>569</v>
      </c>
      <c r="E322" s="384"/>
      <c r="F322" s="384"/>
      <c r="G322" s="384"/>
      <c r="H322" s="384"/>
      <c r="I322" s="384"/>
      <c r="J322" s="384"/>
      <c r="K322" s="384"/>
      <c r="L322" s="384"/>
      <c r="M322" s="384"/>
      <c r="N322" s="384"/>
      <c r="O322" s="384"/>
      <c r="P322" s="384"/>
      <c r="Q322" s="384"/>
      <c r="R322" s="384"/>
      <c r="S322" s="384"/>
      <c r="T322" s="384"/>
      <c r="U322" s="384"/>
      <c r="V322" s="384"/>
      <c r="W322" s="384"/>
      <c r="X322" s="384"/>
      <c r="Y322" s="384"/>
      <c r="Z322" s="384"/>
    </row>
    <row r="323" ht="15.0" customHeight="1">
      <c r="A323" s="377" t="s">
        <v>1414</v>
      </c>
      <c r="B323" s="295" t="s">
        <v>1416</v>
      </c>
      <c r="C323" s="377" t="s">
        <v>1414</v>
      </c>
      <c r="D323" s="295" t="s">
        <v>569</v>
      </c>
      <c r="E323" s="384"/>
      <c r="F323" s="384"/>
      <c r="G323" s="384"/>
      <c r="H323" s="384"/>
      <c r="I323" s="384"/>
      <c r="J323" s="384"/>
      <c r="K323" s="384"/>
      <c r="L323" s="384"/>
      <c r="M323" s="384"/>
      <c r="N323" s="384"/>
      <c r="O323" s="384"/>
      <c r="P323" s="384"/>
      <c r="Q323" s="384"/>
      <c r="R323" s="384"/>
      <c r="S323" s="384"/>
      <c r="T323" s="384"/>
      <c r="U323" s="384"/>
      <c r="V323" s="384"/>
      <c r="W323" s="384"/>
      <c r="X323" s="384"/>
      <c r="Y323" s="384"/>
      <c r="Z323" s="384"/>
    </row>
    <row r="324" ht="15.0" customHeight="1">
      <c r="A324" s="377" t="s">
        <v>1417</v>
      </c>
      <c r="B324" s="295" t="s">
        <v>1418</v>
      </c>
      <c r="C324" s="377" t="s">
        <v>1417</v>
      </c>
      <c r="D324" s="295" t="s">
        <v>569</v>
      </c>
      <c r="E324" s="384"/>
      <c r="F324" s="384"/>
      <c r="G324" s="384"/>
      <c r="H324" s="384"/>
      <c r="I324" s="384"/>
      <c r="J324" s="384"/>
      <c r="K324" s="384"/>
      <c r="L324" s="384"/>
      <c r="M324" s="384"/>
      <c r="N324" s="384"/>
      <c r="O324" s="384"/>
      <c r="P324" s="384"/>
      <c r="Q324" s="384"/>
      <c r="R324" s="384"/>
      <c r="S324" s="384"/>
      <c r="T324" s="384"/>
      <c r="U324" s="384"/>
      <c r="V324" s="384"/>
      <c r="W324" s="384"/>
      <c r="X324" s="384"/>
      <c r="Y324" s="384"/>
      <c r="Z324" s="384"/>
    </row>
    <row r="325" ht="15.0" customHeight="1">
      <c r="A325" s="377" t="s">
        <v>1420</v>
      </c>
      <c r="B325" s="295" t="s">
        <v>1421</v>
      </c>
      <c r="C325" s="377" t="s">
        <v>1420</v>
      </c>
      <c r="D325" s="295" t="s">
        <v>569</v>
      </c>
      <c r="E325" s="384"/>
      <c r="F325" s="384"/>
      <c r="G325" s="384"/>
      <c r="H325" s="384"/>
      <c r="I325" s="384"/>
      <c r="J325" s="384"/>
      <c r="K325" s="384"/>
      <c r="L325" s="384"/>
      <c r="M325" s="384"/>
      <c r="N325" s="384"/>
      <c r="O325" s="384"/>
      <c r="P325" s="384"/>
      <c r="Q325" s="384"/>
      <c r="R325" s="384"/>
      <c r="S325" s="384"/>
      <c r="T325" s="384"/>
      <c r="U325" s="384"/>
      <c r="V325" s="384"/>
      <c r="W325" s="384"/>
      <c r="X325" s="384"/>
      <c r="Y325" s="384"/>
      <c r="Z325" s="384"/>
    </row>
    <row r="326" ht="15.0" customHeight="1">
      <c r="A326" s="377" t="s">
        <v>1423</v>
      </c>
      <c r="B326" s="295" t="s">
        <v>1424</v>
      </c>
      <c r="C326" s="377" t="s">
        <v>1423</v>
      </c>
      <c r="D326" s="295" t="s">
        <v>569</v>
      </c>
      <c r="E326" s="384"/>
      <c r="F326" s="384"/>
      <c r="G326" s="384"/>
      <c r="H326" s="384"/>
      <c r="I326" s="384"/>
      <c r="J326" s="384"/>
      <c r="K326" s="384"/>
      <c r="L326" s="384"/>
      <c r="M326" s="384"/>
      <c r="N326" s="384"/>
      <c r="O326" s="384"/>
      <c r="P326" s="384"/>
      <c r="Q326" s="384"/>
      <c r="R326" s="384"/>
      <c r="S326" s="384"/>
      <c r="T326" s="384"/>
      <c r="U326" s="384"/>
      <c r="V326" s="384"/>
      <c r="W326" s="384"/>
      <c r="X326" s="384"/>
      <c r="Y326" s="384"/>
      <c r="Z326" s="384"/>
    </row>
    <row r="327" ht="15.0" customHeight="1">
      <c r="A327" s="377" t="s">
        <v>1425</v>
      </c>
      <c r="B327" s="295" t="s">
        <v>1426</v>
      </c>
      <c r="C327" s="377" t="s">
        <v>1425</v>
      </c>
      <c r="D327" s="295" t="s">
        <v>569</v>
      </c>
      <c r="E327" s="384"/>
      <c r="F327" s="384"/>
      <c r="G327" s="384"/>
      <c r="H327" s="384"/>
      <c r="I327" s="384"/>
      <c r="J327" s="384"/>
      <c r="K327" s="384"/>
      <c r="L327" s="384"/>
      <c r="M327" s="384"/>
      <c r="N327" s="384"/>
      <c r="O327" s="384"/>
      <c r="P327" s="384"/>
      <c r="Q327" s="384"/>
      <c r="R327" s="384"/>
      <c r="S327" s="384"/>
      <c r="T327" s="384"/>
      <c r="U327" s="384"/>
      <c r="V327" s="384"/>
      <c r="W327" s="384"/>
      <c r="X327" s="384"/>
      <c r="Y327" s="384"/>
      <c r="Z327" s="384"/>
    </row>
    <row r="328" ht="15.0" customHeight="1">
      <c r="A328" s="377" t="s">
        <v>1428</v>
      </c>
      <c r="B328" s="295" t="s">
        <v>1429</v>
      </c>
      <c r="C328" s="377" t="s">
        <v>1428</v>
      </c>
      <c r="D328" s="295" t="s">
        <v>569</v>
      </c>
      <c r="E328" s="384"/>
      <c r="F328" s="384"/>
      <c r="G328" s="384"/>
      <c r="H328" s="384"/>
      <c r="I328" s="384"/>
      <c r="J328" s="384"/>
      <c r="K328" s="384"/>
      <c r="L328" s="384"/>
      <c r="M328" s="384"/>
      <c r="N328" s="384"/>
      <c r="O328" s="384"/>
      <c r="P328" s="384"/>
      <c r="Q328" s="384"/>
      <c r="R328" s="384"/>
      <c r="S328" s="384"/>
      <c r="T328" s="384"/>
      <c r="U328" s="384"/>
      <c r="V328" s="384"/>
      <c r="W328" s="384"/>
      <c r="X328" s="384"/>
      <c r="Y328" s="384"/>
      <c r="Z328" s="384"/>
    </row>
    <row r="329" ht="15.0" customHeight="1">
      <c r="A329" s="377" t="s">
        <v>1430</v>
      </c>
      <c r="B329" s="295" t="s">
        <v>1431</v>
      </c>
      <c r="C329" s="377" t="s">
        <v>1430</v>
      </c>
      <c r="D329" s="295" t="s">
        <v>569</v>
      </c>
      <c r="E329" s="384"/>
      <c r="F329" s="384"/>
      <c r="G329" s="384"/>
      <c r="H329" s="384"/>
      <c r="I329" s="384"/>
      <c r="J329" s="384"/>
      <c r="K329" s="384"/>
      <c r="L329" s="384"/>
      <c r="M329" s="384"/>
      <c r="N329" s="384"/>
      <c r="O329" s="384"/>
      <c r="P329" s="384"/>
      <c r="Q329" s="384"/>
      <c r="R329" s="384"/>
      <c r="S329" s="384"/>
      <c r="T329" s="384"/>
      <c r="U329" s="384"/>
      <c r="V329" s="384"/>
      <c r="W329" s="384"/>
      <c r="X329" s="384"/>
      <c r="Y329" s="384"/>
      <c r="Z329" s="384"/>
    </row>
    <row r="330" ht="15.0" customHeight="1">
      <c r="A330" s="377" t="s">
        <v>1433</v>
      </c>
      <c r="B330" s="295" t="s">
        <v>1434</v>
      </c>
      <c r="C330" s="377" t="s">
        <v>1433</v>
      </c>
      <c r="D330" s="295" t="s">
        <v>569</v>
      </c>
      <c r="E330" s="384"/>
      <c r="F330" s="384"/>
      <c r="G330" s="384"/>
      <c r="H330" s="384"/>
      <c r="I330" s="384"/>
      <c r="J330" s="384"/>
      <c r="K330" s="384"/>
      <c r="L330" s="384"/>
      <c r="M330" s="384"/>
      <c r="N330" s="384"/>
      <c r="O330" s="384"/>
      <c r="P330" s="384"/>
      <c r="Q330" s="384"/>
      <c r="R330" s="384"/>
      <c r="S330" s="384"/>
      <c r="T330" s="384"/>
      <c r="U330" s="384"/>
      <c r="V330" s="384"/>
      <c r="W330" s="384"/>
      <c r="X330" s="384"/>
      <c r="Y330" s="384"/>
      <c r="Z330" s="384"/>
    </row>
    <row r="331" ht="15.0" customHeight="1">
      <c r="A331" s="377" t="s">
        <v>1436</v>
      </c>
      <c r="B331" s="295" t="s">
        <v>1437</v>
      </c>
      <c r="C331" s="377" t="s">
        <v>1436</v>
      </c>
      <c r="D331" s="295" t="s">
        <v>569</v>
      </c>
      <c r="E331" s="384"/>
      <c r="F331" s="384"/>
      <c r="G331" s="384"/>
      <c r="H331" s="384"/>
      <c r="I331" s="384"/>
      <c r="J331" s="384"/>
      <c r="K331" s="384"/>
      <c r="L331" s="384"/>
      <c r="M331" s="384"/>
      <c r="N331" s="384"/>
      <c r="O331" s="384"/>
      <c r="P331" s="384"/>
      <c r="Q331" s="384"/>
      <c r="R331" s="384"/>
      <c r="S331" s="384"/>
      <c r="T331" s="384"/>
      <c r="U331" s="384"/>
      <c r="V331" s="384"/>
      <c r="W331" s="384"/>
      <c r="X331" s="384"/>
      <c r="Y331" s="384"/>
      <c r="Z331" s="384"/>
    </row>
    <row r="332" ht="15.0" customHeight="1">
      <c r="A332" s="377" t="s">
        <v>1438</v>
      </c>
      <c r="B332" s="295" t="s">
        <v>1439</v>
      </c>
      <c r="C332" s="377" t="s">
        <v>1438</v>
      </c>
      <c r="D332" s="295" t="s">
        <v>569</v>
      </c>
      <c r="E332" s="384"/>
      <c r="F332" s="384"/>
      <c r="G332" s="384"/>
      <c r="H332" s="384"/>
      <c r="I332" s="384"/>
      <c r="J332" s="384"/>
      <c r="K332" s="384"/>
      <c r="L332" s="384"/>
      <c r="M332" s="384"/>
      <c r="N332" s="384"/>
      <c r="O332" s="384"/>
      <c r="P332" s="384"/>
      <c r="Q332" s="384"/>
      <c r="R332" s="384"/>
      <c r="S332" s="384"/>
      <c r="T332" s="384"/>
      <c r="U332" s="384"/>
      <c r="V332" s="384"/>
      <c r="W332" s="384"/>
      <c r="X332" s="384"/>
      <c r="Y332" s="384"/>
      <c r="Z332" s="384"/>
    </row>
    <row r="333" ht="15.0" customHeight="1">
      <c r="A333" s="377" t="s">
        <v>1441</v>
      </c>
      <c r="B333" s="295" t="s">
        <v>1442</v>
      </c>
      <c r="C333" s="377" t="s">
        <v>1441</v>
      </c>
      <c r="D333" s="295" t="s">
        <v>569</v>
      </c>
      <c r="E333" s="384"/>
      <c r="F333" s="384"/>
      <c r="G333" s="384"/>
      <c r="H333" s="384"/>
      <c r="I333" s="384"/>
      <c r="J333" s="384"/>
      <c r="K333" s="384"/>
      <c r="L333" s="384"/>
      <c r="M333" s="384"/>
      <c r="N333" s="384"/>
      <c r="O333" s="384"/>
      <c r="P333" s="384"/>
      <c r="Q333" s="384"/>
      <c r="R333" s="384"/>
      <c r="S333" s="384"/>
      <c r="T333" s="384"/>
      <c r="U333" s="384"/>
      <c r="V333" s="384"/>
      <c r="W333" s="384"/>
      <c r="X333" s="384"/>
      <c r="Y333" s="384"/>
      <c r="Z333" s="384"/>
    </row>
    <row r="334" ht="15.0" customHeight="1">
      <c r="A334" s="377" t="s">
        <v>1443</v>
      </c>
      <c r="B334" s="295" t="s">
        <v>1444</v>
      </c>
      <c r="C334" s="377" t="s">
        <v>1443</v>
      </c>
      <c r="D334" s="295" t="s">
        <v>560</v>
      </c>
      <c r="E334" s="384"/>
      <c r="F334" s="384"/>
      <c r="G334" s="384"/>
      <c r="H334" s="384"/>
      <c r="I334" s="384"/>
      <c r="J334" s="384"/>
      <c r="K334" s="384"/>
      <c r="L334" s="384"/>
      <c r="M334" s="384"/>
      <c r="N334" s="384"/>
      <c r="O334" s="384"/>
      <c r="P334" s="384"/>
      <c r="Q334" s="384"/>
      <c r="R334" s="384"/>
      <c r="S334" s="384"/>
      <c r="T334" s="384"/>
      <c r="U334" s="384"/>
      <c r="V334" s="384"/>
      <c r="W334" s="384"/>
      <c r="X334" s="384"/>
      <c r="Y334" s="384"/>
      <c r="Z334" s="384"/>
    </row>
    <row r="335" ht="15.0" customHeight="1">
      <c r="A335" s="377" t="s">
        <v>1446</v>
      </c>
      <c r="B335" s="295" t="s">
        <v>1447</v>
      </c>
      <c r="C335" s="377" t="s">
        <v>1446</v>
      </c>
      <c r="D335" s="295" t="s">
        <v>560</v>
      </c>
      <c r="E335" s="384"/>
      <c r="F335" s="384"/>
      <c r="G335" s="384"/>
      <c r="H335" s="384"/>
      <c r="I335" s="384"/>
      <c r="J335" s="384"/>
      <c r="K335" s="384"/>
      <c r="L335" s="384"/>
      <c r="M335" s="384"/>
      <c r="N335" s="384"/>
      <c r="O335" s="384"/>
      <c r="P335" s="384"/>
      <c r="Q335" s="384"/>
      <c r="R335" s="384"/>
      <c r="S335" s="384"/>
      <c r="T335" s="384"/>
      <c r="U335" s="384"/>
      <c r="V335" s="384"/>
      <c r="W335" s="384"/>
      <c r="X335" s="384"/>
      <c r="Y335" s="384"/>
      <c r="Z335" s="384"/>
    </row>
    <row r="336" ht="15.0" customHeight="1">
      <c r="A336" s="377" t="s">
        <v>1449</v>
      </c>
      <c r="B336" s="295" t="s">
        <v>1450</v>
      </c>
      <c r="C336" s="377" t="s">
        <v>1449</v>
      </c>
      <c r="D336" s="295" t="s">
        <v>560</v>
      </c>
      <c r="E336" s="384"/>
      <c r="F336" s="384"/>
      <c r="G336" s="384"/>
      <c r="H336" s="384"/>
      <c r="I336" s="384"/>
      <c r="J336" s="384"/>
      <c r="K336" s="384"/>
      <c r="L336" s="384"/>
      <c r="M336" s="384"/>
      <c r="N336" s="384"/>
      <c r="O336" s="384"/>
      <c r="P336" s="384"/>
      <c r="Q336" s="384"/>
      <c r="R336" s="384"/>
      <c r="S336" s="384"/>
      <c r="T336" s="384"/>
      <c r="U336" s="384"/>
      <c r="V336" s="384"/>
      <c r="W336" s="384"/>
      <c r="X336" s="384"/>
      <c r="Y336" s="384"/>
      <c r="Z336" s="384"/>
    </row>
    <row r="337" ht="15.0" customHeight="1">
      <c r="A337" s="377" t="s">
        <v>1451</v>
      </c>
      <c r="B337" s="295" t="s">
        <v>1452</v>
      </c>
      <c r="C337" s="377" t="s">
        <v>1451</v>
      </c>
      <c r="D337" s="295" t="s">
        <v>569</v>
      </c>
      <c r="E337" s="384"/>
      <c r="F337" s="384"/>
      <c r="G337" s="384"/>
      <c r="H337" s="384"/>
      <c r="I337" s="384"/>
      <c r="J337" s="384"/>
      <c r="K337" s="384"/>
      <c r="L337" s="384"/>
      <c r="M337" s="384"/>
      <c r="N337" s="384"/>
      <c r="O337" s="384"/>
      <c r="P337" s="384"/>
      <c r="Q337" s="384"/>
      <c r="R337" s="384"/>
      <c r="S337" s="384"/>
      <c r="T337" s="384"/>
      <c r="U337" s="384"/>
      <c r="V337" s="384"/>
      <c r="W337" s="384"/>
      <c r="X337" s="384"/>
      <c r="Y337" s="384"/>
      <c r="Z337" s="384"/>
    </row>
    <row r="338" ht="15.0" customHeight="1">
      <c r="A338" s="377" t="s">
        <v>1454</v>
      </c>
      <c r="B338" s="295" t="s">
        <v>1455</v>
      </c>
      <c r="C338" s="377" t="s">
        <v>1454</v>
      </c>
      <c r="D338" s="295" t="s">
        <v>560</v>
      </c>
      <c r="E338" s="384"/>
      <c r="F338" s="384"/>
      <c r="G338" s="384"/>
      <c r="H338" s="384"/>
      <c r="I338" s="384"/>
      <c r="J338" s="384"/>
      <c r="K338" s="384"/>
      <c r="L338" s="384"/>
      <c r="M338" s="384"/>
      <c r="N338" s="384"/>
      <c r="O338" s="384"/>
      <c r="P338" s="384"/>
      <c r="Q338" s="384"/>
      <c r="R338" s="384"/>
      <c r="S338" s="384"/>
      <c r="T338" s="384"/>
      <c r="U338" s="384"/>
      <c r="V338" s="384"/>
      <c r="W338" s="384"/>
      <c r="X338" s="384"/>
      <c r="Y338" s="384"/>
      <c r="Z338" s="384"/>
    </row>
    <row r="339" ht="15.0" customHeight="1">
      <c r="A339" s="377" t="s">
        <v>1456</v>
      </c>
      <c r="B339" s="295" t="s">
        <v>1457</v>
      </c>
      <c r="C339" s="377" t="s">
        <v>1456</v>
      </c>
      <c r="D339" s="295" t="s">
        <v>560</v>
      </c>
      <c r="E339" s="384"/>
      <c r="F339" s="384"/>
      <c r="G339" s="384"/>
      <c r="H339" s="384"/>
      <c r="I339" s="384"/>
      <c r="J339" s="384"/>
      <c r="K339" s="384"/>
      <c r="L339" s="384"/>
      <c r="M339" s="384"/>
      <c r="N339" s="384"/>
      <c r="O339" s="384"/>
      <c r="P339" s="384"/>
      <c r="Q339" s="384"/>
      <c r="R339" s="384"/>
      <c r="S339" s="384"/>
      <c r="T339" s="384"/>
      <c r="U339" s="384"/>
      <c r="V339" s="384"/>
      <c r="W339" s="384"/>
      <c r="X339" s="384"/>
      <c r="Y339" s="384"/>
      <c r="Z339" s="384"/>
    </row>
    <row r="340" ht="15.0" customHeight="1">
      <c r="A340" s="377" t="s">
        <v>1459</v>
      </c>
      <c r="B340" s="295" t="s">
        <v>1460</v>
      </c>
      <c r="C340" s="377" t="s">
        <v>1459</v>
      </c>
      <c r="D340" s="295" t="s">
        <v>560</v>
      </c>
      <c r="E340" s="384"/>
      <c r="F340" s="384"/>
      <c r="G340" s="384"/>
      <c r="H340" s="384"/>
      <c r="I340" s="384"/>
      <c r="J340" s="384"/>
      <c r="K340" s="384"/>
      <c r="L340" s="384"/>
      <c r="M340" s="384"/>
      <c r="N340" s="384"/>
      <c r="O340" s="384"/>
      <c r="P340" s="384"/>
      <c r="Q340" s="384"/>
      <c r="R340" s="384"/>
      <c r="S340" s="384"/>
      <c r="T340" s="384"/>
      <c r="U340" s="384"/>
      <c r="V340" s="384"/>
      <c r="W340" s="384"/>
      <c r="X340" s="384"/>
      <c r="Y340" s="384"/>
      <c r="Z340" s="384"/>
    </row>
    <row r="341" ht="15.0" customHeight="1">
      <c r="A341" s="377" t="s">
        <v>1461</v>
      </c>
      <c r="B341" s="295" t="s">
        <v>1462</v>
      </c>
      <c r="C341" s="377" t="s">
        <v>1461</v>
      </c>
      <c r="D341" s="295" t="s">
        <v>560</v>
      </c>
      <c r="E341" s="384"/>
      <c r="F341" s="384"/>
      <c r="G341" s="384"/>
      <c r="H341" s="384"/>
      <c r="I341" s="384"/>
      <c r="J341" s="384"/>
      <c r="K341" s="384"/>
      <c r="L341" s="384"/>
      <c r="M341" s="384"/>
      <c r="N341" s="384"/>
      <c r="O341" s="384"/>
      <c r="P341" s="384"/>
      <c r="Q341" s="384"/>
      <c r="R341" s="384"/>
      <c r="S341" s="384"/>
      <c r="T341" s="384"/>
      <c r="U341" s="384"/>
      <c r="V341" s="384"/>
      <c r="W341" s="384"/>
      <c r="X341" s="384"/>
      <c r="Y341" s="384"/>
      <c r="Z341" s="384"/>
    </row>
    <row r="342" ht="15.0" customHeight="1">
      <c r="A342" s="377" t="s">
        <v>1464</v>
      </c>
      <c r="B342" s="295" t="s">
        <v>1465</v>
      </c>
      <c r="C342" s="377" t="s">
        <v>1464</v>
      </c>
      <c r="D342" s="295" t="s">
        <v>560</v>
      </c>
      <c r="E342" s="384"/>
      <c r="F342" s="384"/>
      <c r="G342" s="384"/>
      <c r="H342" s="384"/>
      <c r="I342" s="384"/>
      <c r="J342" s="384"/>
      <c r="K342" s="384"/>
      <c r="L342" s="384"/>
      <c r="M342" s="384"/>
      <c r="N342" s="384"/>
      <c r="O342" s="384"/>
      <c r="P342" s="384"/>
      <c r="Q342" s="384"/>
      <c r="R342" s="384"/>
      <c r="S342" s="384"/>
      <c r="T342" s="384"/>
      <c r="U342" s="384"/>
      <c r="V342" s="384"/>
      <c r="W342" s="384"/>
      <c r="X342" s="384"/>
      <c r="Y342" s="384"/>
      <c r="Z342" s="384"/>
    </row>
    <row r="343" ht="15.0" customHeight="1">
      <c r="A343" s="377" t="s">
        <v>1466</v>
      </c>
      <c r="B343" s="295" t="s">
        <v>1467</v>
      </c>
      <c r="C343" s="377" t="s">
        <v>1466</v>
      </c>
      <c r="D343" s="295" t="s">
        <v>560</v>
      </c>
      <c r="E343" s="384"/>
      <c r="F343" s="384"/>
      <c r="G343" s="384"/>
      <c r="H343" s="384"/>
      <c r="I343" s="384"/>
      <c r="J343" s="384"/>
      <c r="K343" s="384"/>
      <c r="L343" s="384"/>
      <c r="M343" s="384"/>
      <c r="N343" s="384"/>
      <c r="O343" s="384"/>
      <c r="P343" s="384"/>
      <c r="Q343" s="384"/>
      <c r="R343" s="384"/>
      <c r="S343" s="384"/>
      <c r="T343" s="384"/>
      <c r="U343" s="384"/>
      <c r="V343" s="384"/>
      <c r="W343" s="384"/>
      <c r="X343" s="384"/>
      <c r="Y343" s="384"/>
      <c r="Z343" s="384"/>
    </row>
    <row r="344" ht="15.0" customHeight="1">
      <c r="A344" s="377" t="s">
        <v>1469</v>
      </c>
      <c r="B344" s="295" t="s">
        <v>1470</v>
      </c>
      <c r="C344" s="377" t="s">
        <v>1469</v>
      </c>
      <c r="D344" s="295" t="s">
        <v>560</v>
      </c>
      <c r="E344" s="384"/>
      <c r="F344" s="384"/>
      <c r="G344" s="384"/>
      <c r="H344" s="384"/>
      <c r="I344" s="384"/>
      <c r="J344" s="384"/>
      <c r="K344" s="384"/>
      <c r="L344" s="384"/>
      <c r="M344" s="384"/>
      <c r="N344" s="384"/>
      <c r="O344" s="384"/>
      <c r="P344" s="384"/>
      <c r="Q344" s="384"/>
      <c r="R344" s="384"/>
      <c r="S344" s="384"/>
      <c r="T344" s="384"/>
      <c r="U344" s="384"/>
      <c r="V344" s="384"/>
      <c r="W344" s="384"/>
      <c r="X344" s="384"/>
      <c r="Y344" s="384"/>
      <c r="Z344" s="384"/>
    </row>
    <row r="345" ht="15.0" customHeight="1">
      <c r="A345" s="377" t="s">
        <v>1471</v>
      </c>
      <c r="B345" s="295" t="s">
        <v>1472</v>
      </c>
      <c r="C345" s="377" t="s">
        <v>1471</v>
      </c>
      <c r="D345" s="295" t="s">
        <v>560</v>
      </c>
      <c r="E345" s="384"/>
      <c r="F345" s="384"/>
      <c r="G345" s="384"/>
      <c r="H345" s="384"/>
      <c r="I345" s="384"/>
      <c r="J345" s="384"/>
      <c r="K345" s="384"/>
      <c r="L345" s="384"/>
      <c r="M345" s="384"/>
      <c r="N345" s="384"/>
      <c r="O345" s="384"/>
      <c r="P345" s="384"/>
      <c r="Q345" s="384"/>
      <c r="R345" s="384"/>
      <c r="S345" s="384"/>
      <c r="T345" s="384"/>
      <c r="U345" s="384"/>
      <c r="V345" s="384"/>
      <c r="W345" s="384"/>
      <c r="X345" s="384"/>
      <c r="Y345" s="384"/>
      <c r="Z345" s="384"/>
    </row>
    <row r="346" ht="15.0" customHeight="1">
      <c r="A346" s="377" t="s">
        <v>1474</v>
      </c>
      <c r="B346" s="295" t="s">
        <v>1475</v>
      </c>
      <c r="C346" s="377" t="s">
        <v>1474</v>
      </c>
      <c r="D346" s="295" t="s">
        <v>560</v>
      </c>
      <c r="E346" s="384"/>
      <c r="F346" s="384"/>
      <c r="G346" s="384"/>
      <c r="H346" s="384"/>
      <c r="I346" s="384"/>
      <c r="J346" s="384"/>
      <c r="K346" s="384"/>
      <c r="L346" s="384"/>
      <c r="M346" s="384"/>
      <c r="N346" s="384"/>
      <c r="O346" s="384"/>
      <c r="P346" s="384"/>
      <c r="Q346" s="384"/>
      <c r="R346" s="384"/>
      <c r="S346" s="384"/>
      <c r="T346" s="384"/>
      <c r="U346" s="384"/>
      <c r="V346" s="384"/>
      <c r="W346" s="384"/>
      <c r="X346" s="384"/>
      <c r="Y346" s="384"/>
      <c r="Z346" s="384"/>
    </row>
    <row r="347" ht="15.0" customHeight="1">
      <c r="A347" s="377" t="s">
        <v>1477</v>
      </c>
      <c r="B347" s="295" t="s">
        <v>1478</v>
      </c>
      <c r="C347" s="377" t="s">
        <v>1477</v>
      </c>
      <c r="D347" s="295" t="s">
        <v>560</v>
      </c>
      <c r="E347" s="384"/>
      <c r="F347" s="384"/>
      <c r="G347" s="384"/>
      <c r="H347" s="384"/>
      <c r="I347" s="384"/>
      <c r="J347" s="384"/>
      <c r="K347" s="384"/>
      <c r="L347" s="384"/>
      <c r="M347" s="384"/>
      <c r="N347" s="384"/>
      <c r="O347" s="384"/>
      <c r="P347" s="384"/>
      <c r="Q347" s="384"/>
      <c r="R347" s="384"/>
      <c r="S347" s="384"/>
      <c r="T347" s="384"/>
      <c r="U347" s="384"/>
      <c r="V347" s="384"/>
      <c r="W347" s="384"/>
      <c r="X347" s="384"/>
      <c r="Y347" s="384"/>
      <c r="Z347" s="384"/>
    </row>
    <row r="348" ht="15.0" customHeight="1">
      <c r="A348" s="377" t="s">
        <v>1480</v>
      </c>
      <c r="B348" s="295" t="s">
        <v>1481</v>
      </c>
      <c r="C348" s="377" t="s">
        <v>1480</v>
      </c>
      <c r="D348" s="295" t="s">
        <v>560</v>
      </c>
      <c r="E348" s="384"/>
      <c r="F348" s="384"/>
      <c r="G348" s="384"/>
      <c r="H348" s="384"/>
      <c r="I348" s="384"/>
      <c r="J348" s="384"/>
      <c r="K348" s="384"/>
      <c r="L348" s="384"/>
      <c r="M348" s="384"/>
      <c r="N348" s="384"/>
      <c r="O348" s="384"/>
      <c r="P348" s="384"/>
      <c r="Q348" s="384"/>
      <c r="R348" s="384"/>
      <c r="S348" s="384"/>
      <c r="T348" s="384"/>
      <c r="U348" s="384"/>
      <c r="V348" s="384"/>
      <c r="W348" s="384"/>
      <c r="X348" s="384"/>
      <c r="Y348" s="384"/>
      <c r="Z348" s="384"/>
    </row>
    <row r="349" ht="15.0" customHeight="1">
      <c r="A349" s="377" t="s">
        <v>1483</v>
      </c>
      <c r="B349" s="295" t="s">
        <v>1484</v>
      </c>
      <c r="C349" s="377" t="s">
        <v>1483</v>
      </c>
      <c r="D349" s="295" t="s">
        <v>560</v>
      </c>
      <c r="E349" s="384"/>
      <c r="F349" s="384"/>
      <c r="G349" s="384"/>
      <c r="H349" s="384"/>
      <c r="I349" s="384"/>
      <c r="J349" s="384"/>
      <c r="K349" s="384"/>
      <c r="L349" s="384"/>
      <c r="M349" s="384"/>
      <c r="N349" s="384"/>
      <c r="O349" s="384"/>
      <c r="P349" s="384"/>
      <c r="Q349" s="384"/>
      <c r="R349" s="384"/>
      <c r="S349" s="384"/>
      <c r="T349" s="384"/>
      <c r="U349" s="384"/>
      <c r="V349" s="384"/>
      <c r="W349" s="384"/>
      <c r="X349" s="384"/>
      <c r="Y349" s="384"/>
      <c r="Z349" s="384"/>
    </row>
    <row r="350" ht="15.0" customHeight="1">
      <c r="A350" s="377" t="s">
        <v>1486</v>
      </c>
      <c r="B350" s="295" t="s">
        <v>1487</v>
      </c>
      <c r="C350" s="377" t="s">
        <v>1486</v>
      </c>
      <c r="D350" s="295" t="s">
        <v>560</v>
      </c>
      <c r="E350" s="384"/>
      <c r="F350" s="384"/>
      <c r="G350" s="384"/>
      <c r="H350" s="384"/>
      <c r="I350" s="384"/>
      <c r="J350" s="384"/>
      <c r="K350" s="384"/>
      <c r="L350" s="384"/>
      <c r="M350" s="384"/>
      <c r="N350" s="384"/>
      <c r="O350" s="384"/>
      <c r="P350" s="384"/>
      <c r="Q350" s="384"/>
      <c r="R350" s="384"/>
      <c r="S350" s="384"/>
      <c r="T350" s="384"/>
      <c r="U350" s="384"/>
      <c r="V350" s="384"/>
      <c r="W350" s="384"/>
      <c r="X350" s="384"/>
      <c r="Y350" s="384"/>
      <c r="Z350" s="384"/>
    </row>
    <row r="351" ht="15.0" customHeight="1">
      <c r="A351" s="377" t="s">
        <v>1489</v>
      </c>
      <c r="B351" s="295" t="s">
        <v>1490</v>
      </c>
      <c r="C351" s="377" t="s">
        <v>1489</v>
      </c>
      <c r="D351" s="295" t="s">
        <v>560</v>
      </c>
      <c r="E351" s="384"/>
      <c r="F351" s="384"/>
      <c r="G351" s="384"/>
      <c r="H351" s="384"/>
      <c r="I351" s="384"/>
      <c r="J351" s="384"/>
      <c r="K351" s="384"/>
      <c r="L351" s="384"/>
      <c r="M351" s="384"/>
      <c r="N351" s="384"/>
      <c r="O351" s="384"/>
      <c r="P351" s="384"/>
      <c r="Q351" s="384"/>
      <c r="R351" s="384"/>
      <c r="S351" s="384"/>
      <c r="T351" s="384"/>
      <c r="U351" s="384"/>
      <c r="V351" s="384"/>
      <c r="W351" s="384"/>
      <c r="X351" s="384"/>
      <c r="Y351" s="384"/>
      <c r="Z351" s="384"/>
    </row>
    <row r="352" ht="15.0" customHeight="1">
      <c r="A352" s="377" t="s">
        <v>1491</v>
      </c>
      <c r="B352" s="295" t="s">
        <v>1492</v>
      </c>
      <c r="C352" s="377" t="s">
        <v>1491</v>
      </c>
      <c r="D352" s="295" t="s">
        <v>560</v>
      </c>
      <c r="E352" s="384"/>
      <c r="F352" s="384"/>
      <c r="G352" s="384"/>
      <c r="H352" s="384"/>
      <c r="I352" s="384"/>
      <c r="J352" s="384"/>
      <c r="K352" s="384"/>
      <c r="L352" s="384"/>
      <c r="M352" s="384"/>
      <c r="N352" s="384"/>
      <c r="O352" s="384"/>
      <c r="P352" s="384"/>
      <c r="Q352" s="384"/>
      <c r="R352" s="384"/>
      <c r="S352" s="384"/>
      <c r="T352" s="384"/>
      <c r="U352" s="384"/>
      <c r="V352" s="384"/>
      <c r="W352" s="384"/>
      <c r="X352" s="384"/>
      <c r="Y352" s="384"/>
      <c r="Z352" s="384"/>
    </row>
    <row r="353" ht="15.0" customHeight="1">
      <c r="A353" s="377" t="s">
        <v>1494</v>
      </c>
      <c r="B353" s="295" t="s">
        <v>1495</v>
      </c>
      <c r="C353" s="377" t="s">
        <v>1494</v>
      </c>
      <c r="D353" s="295" t="s">
        <v>560</v>
      </c>
      <c r="E353" s="384"/>
      <c r="F353" s="384"/>
      <c r="G353" s="384"/>
      <c r="H353" s="384"/>
      <c r="I353" s="384"/>
      <c r="J353" s="384"/>
      <c r="K353" s="384"/>
      <c r="L353" s="384"/>
      <c r="M353" s="384"/>
      <c r="N353" s="384"/>
      <c r="O353" s="384"/>
      <c r="P353" s="384"/>
      <c r="Q353" s="384"/>
      <c r="R353" s="384"/>
      <c r="S353" s="384"/>
      <c r="T353" s="384"/>
      <c r="U353" s="384"/>
      <c r="V353" s="384"/>
      <c r="W353" s="384"/>
      <c r="X353" s="384"/>
      <c r="Y353" s="384"/>
      <c r="Z353" s="384"/>
    </row>
    <row r="354" ht="15.0" customHeight="1">
      <c r="A354" s="377" t="s">
        <v>1497</v>
      </c>
      <c r="B354" s="295" t="s">
        <v>1498</v>
      </c>
      <c r="C354" s="377" t="s">
        <v>1497</v>
      </c>
      <c r="D354" s="295" t="s">
        <v>560</v>
      </c>
      <c r="E354" s="384"/>
      <c r="F354" s="384"/>
      <c r="G354" s="384"/>
      <c r="H354" s="384"/>
      <c r="I354" s="384"/>
      <c r="J354" s="384"/>
      <c r="K354" s="384"/>
      <c r="L354" s="384"/>
      <c r="M354" s="384"/>
      <c r="N354" s="384"/>
      <c r="O354" s="384"/>
      <c r="P354" s="384"/>
      <c r="Q354" s="384"/>
      <c r="R354" s="384"/>
      <c r="S354" s="384"/>
      <c r="T354" s="384"/>
      <c r="U354" s="384"/>
      <c r="V354" s="384"/>
      <c r="W354" s="384"/>
      <c r="X354" s="384"/>
      <c r="Y354" s="384"/>
      <c r="Z354" s="384"/>
    </row>
    <row r="355" ht="15.0" customHeight="1">
      <c r="A355" s="377" t="s">
        <v>1499</v>
      </c>
      <c r="B355" s="295" t="s">
        <v>1501</v>
      </c>
      <c r="C355" s="377" t="s">
        <v>1499</v>
      </c>
      <c r="D355" s="295" t="s">
        <v>569</v>
      </c>
      <c r="E355" s="384"/>
      <c r="F355" s="384"/>
      <c r="G355" s="384"/>
      <c r="H355" s="384"/>
      <c r="I355" s="384"/>
      <c r="J355" s="384"/>
      <c r="K355" s="384"/>
      <c r="L355" s="384"/>
      <c r="M355" s="384"/>
      <c r="N355" s="384"/>
      <c r="O355" s="384"/>
      <c r="P355" s="384"/>
      <c r="Q355" s="384"/>
      <c r="R355" s="384"/>
      <c r="S355" s="384"/>
      <c r="T355" s="384"/>
      <c r="U355" s="384"/>
      <c r="V355" s="384"/>
      <c r="W355" s="384"/>
      <c r="X355" s="384"/>
      <c r="Y355" s="384"/>
      <c r="Z355" s="384"/>
    </row>
    <row r="356" ht="15.0" customHeight="1">
      <c r="A356" s="377" t="s">
        <v>1502</v>
      </c>
      <c r="B356" s="295" t="s">
        <v>1503</v>
      </c>
      <c r="C356" s="377" t="s">
        <v>1502</v>
      </c>
      <c r="D356" s="295" t="s">
        <v>560</v>
      </c>
      <c r="E356" s="384"/>
      <c r="F356" s="384"/>
      <c r="G356" s="384"/>
      <c r="H356" s="384"/>
      <c r="I356" s="384"/>
      <c r="J356" s="384"/>
      <c r="K356" s="384"/>
      <c r="L356" s="384"/>
      <c r="M356" s="384"/>
      <c r="N356" s="384"/>
      <c r="O356" s="384"/>
      <c r="P356" s="384"/>
      <c r="Q356" s="384"/>
      <c r="R356" s="384"/>
      <c r="S356" s="384"/>
      <c r="T356" s="384"/>
      <c r="U356" s="384"/>
      <c r="V356" s="384"/>
      <c r="W356" s="384"/>
      <c r="X356" s="384"/>
      <c r="Y356" s="384"/>
      <c r="Z356" s="384"/>
    </row>
    <row r="357" ht="15.0" customHeight="1">
      <c r="A357" s="377" t="s">
        <v>1505</v>
      </c>
      <c r="B357" s="295" t="s">
        <v>1506</v>
      </c>
      <c r="C357" s="377" t="s">
        <v>1505</v>
      </c>
      <c r="D357" s="295" t="s">
        <v>560</v>
      </c>
      <c r="E357" s="384"/>
      <c r="F357" s="384"/>
      <c r="G357" s="384"/>
      <c r="H357" s="384"/>
      <c r="I357" s="384"/>
      <c r="J357" s="384"/>
      <c r="K357" s="384"/>
      <c r="L357" s="384"/>
      <c r="M357" s="384"/>
      <c r="N357" s="384"/>
      <c r="O357" s="384"/>
      <c r="P357" s="384"/>
      <c r="Q357" s="384"/>
      <c r="R357" s="384"/>
      <c r="S357" s="384"/>
      <c r="T357" s="384"/>
      <c r="U357" s="384"/>
      <c r="V357" s="384"/>
      <c r="W357" s="384"/>
      <c r="X357" s="384"/>
      <c r="Y357" s="384"/>
      <c r="Z357" s="384"/>
    </row>
    <row r="358" ht="15.0" customHeight="1">
      <c r="A358" s="377" t="s">
        <v>1508</v>
      </c>
      <c r="B358" s="295" t="s">
        <v>1509</v>
      </c>
      <c r="C358" s="377" t="s">
        <v>1508</v>
      </c>
      <c r="D358" s="295" t="s">
        <v>560</v>
      </c>
      <c r="E358" s="384"/>
      <c r="F358" s="384"/>
      <c r="G358" s="384"/>
      <c r="H358" s="384"/>
      <c r="I358" s="384"/>
      <c r="J358" s="384"/>
      <c r="K358" s="384"/>
      <c r="L358" s="384"/>
      <c r="M358" s="384"/>
      <c r="N358" s="384"/>
      <c r="O358" s="384"/>
      <c r="P358" s="384"/>
      <c r="Q358" s="384"/>
      <c r="R358" s="384"/>
      <c r="S358" s="384"/>
      <c r="T358" s="384"/>
      <c r="U358" s="384"/>
      <c r="V358" s="384"/>
      <c r="W358" s="384"/>
      <c r="X358" s="384"/>
      <c r="Y358" s="384"/>
      <c r="Z358" s="384"/>
    </row>
    <row r="359" ht="15.0" customHeight="1">
      <c r="A359" s="377" t="s">
        <v>1510</v>
      </c>
      <c r="B359" s="295" t="s">
        <v>1511</v>
      </c>
      <c r="C359" s="377" t="s">
        <v>1510</v>
      </c>
      <c r="D359" s="295" t="s">
        <v>560</v>
      </c>
      <c r="E359" s="384"/>
      <c r="F359" s="384"/>
      <c r="G359" s="384"/>
      <c r="H359" s="384"/>
      <c r="I359" s="384"/>
      <c r="J359" s="384"/>
      <c r="K359" s="384"/>
      <c r="L359" s="384"/>
      <c r="M359" s="384"/>
      <c r="N359" s="384"/>
      <c r="O359" s="384"/>
      <c r="P359" s="384"/>
      <c r="Q359" s="384"/>
      <c r="R359" s="384"/>
      <c r="S359" s="384"/>
      <c r="T359" s="384"/>
      <c r="U359" s="384"/>
      <c r="V359" s="384"/>
      <c r="W359" s="384"/>
      <c r="X359" s="384"/>
      <c r="Y359" s="384"/>
      <c r="Z359" s="384"/>
    </row>
    <row r="360" ht="15.0" customHeight="1">
      <c r="A360" s="377" t="s">
        <v>1513</v>
      </c>
      <c r="B360" s="295" t="s">
        <v>1514</v>
      </c>
      <c r="C360" s="377" t="s">
        <v>1513</v>
      </c>
      <c r="D360" s="295" t="s">
        <v>560</v>
      </c>
      <c r="E360" s="384"/>
      <c r="F360" s="384"/>
      <c r="G360" s="384"/>
      <c r="H360" s="384"/>
      <c r="I360" s="384"/>
      <c r="J360" s="384"/>
      <c r="K360" s="384"/>
      <c r="L360" s="384"/>
      <c r="M360" s="384"/>
      <c r="N360" s="384"/>
      <c r="O360" s="384"/>
      <c r="P360" s="384"/>
      <c r="Q360" s="384"/>
      <c r="R360" s="384"/>
      <c r="S360" s="384"/>
      <c r="T360" s="384"/>
      <c r="U360" s="384"/>
      <c r="V360" s="384"/>
      <c r="W360" s="384"/>
      <c r="X360" s="384"/>
      <c r="Y360" s="384"/>
      <c r="Z360" s="384"/>
    </row>
    <row r="361" ht="15.0" customHeight="1">
      <c r="A361" s="377" t="s">
        <v>1516</v>
      </c>
      <c r="B361" s="295" t="s">
        <v>1517</v>
      </c>
      <c r="C361" s="377" t="s">
        <v>1516</v>
      </c>
      <c r="D361" s="295" t="s">
        <v>560</v>
      </c>
      <c r="E361" s="381"/>
      <c r="F361" s="384"/>
      <c r="G361" s="384"/>
      <c r="H361" s="384"/>
      <c r="I361" s="384"/>
      <c r="J361" s="384"/>
      <c r="K361" s="384"/>
      <c r="L361" s="384"/>
      <c r="M361" s="384"/>
      <c r="N361" s="384"/>
      <c r="O361" s="384"/>
      <c r="P361" s="384"/>
      <c r="Q361" s="384"/>
      <c r="R361" s="384"/>
      <c r="S361" s="384"/>
      <c r="T361" s="384"/>
      <c r="U361" s="384"/>
      <c r="V361" s="384"/>
      <c r="W361" s="384"/>
      <c r="X361" s="384"/>
      <c r="Y361" s="384"/>
      <c r="Z361" s="384"/>
    </row>
    <row r="362" ht="15.0" customHeight="1">
      <c r="A362" s="377" t="s">
        <v>1518</v>
      </c>
      <c r="B362" s="295" t="s">
        <v>1519</v>
      </c>
      <c r="C362" s="377" t="s">
        <v>1518</v>
      </c>
      <c r="D362" s="295" t="s">
        <v>560</v>
      </c>
      <c r="E362" s="384"/>
      <c r="F362" s="384"/>
      <c r="G362" s="384"/>
      <c r="H362" s="384"/>
      <c r="I362" s="384"/>
      <c r="J362" s="384"/>
      <c r="K362" s="384"/>
      <c r="L362" s="384"/>
      <c r="M362" s="384"/>
      <c r="N362" s="384"/>
      <c r="O362" s="384"/>
      <c r="P362" s="384"/>
      <c r="Q362" s="384"/>
      <c r="R362" s="384"/>
      <c r="S362" s="384"/>
      <c r="T362" s="384"/>
      <c r="U362" s="384"/>
      <c r="V362" s="384"/>
      <c r="W362" s="384"/>
      <c r="X362" s="384"/>
      <c r="Y362" s="384"/>
      <c r="Z362" s="384"/>
    </row>
    <row r="363" ht="15.0" customHeight="1">
      <c r="A363" s="377" t="s">
        <v>1521</v>
      </c>
      <c r="B363" s="295" t="s">
        <v>1522</v>
      </c>
      <c r="C363" s="377" t="s">
        <v>1521</v>
      </c>
      <c r="D363" s="295" t="s">
        <v>560</v>
      </c>
      <c r="E363" s="384"/>
      <c r="F363" s="384"/>
      <c r="G363" s="384"/>
      <c r="H363" s="384"/>
      <c r="I363" s="384"/>
      <c r="J363" s="384"/>
      <c r="K363" s="384"/>
      <c r="L363" s="384"/>
      <c r="M363" s="384"/>
      <c r="N363" s="384"/>
      <c r="O363" s="384"/>
      <c r="P363" s="384"/>
      <c r="Q363" s="384"/>
      <c r="R363" s="384"/>
      <c r="S363" s="384"/>
      <c r="T363" s="384"/>
      <c r="U363" s="384"/>
      <c r="V363" s="384"/>
      <c r="W363" s="384"/>
      <c r="X363" s="384"/>
      <c r="Y363" s="384"/>
      <c r="Z363" s="384"/>
    </row>
    <row r="364" ht="15.0" customHeight="1">
      <c r="A364" s="377" t="s">
        <v>1523</v>
      </c>
      <c r="B364" s="295" t="s">
        <v>1524</v>
      </c>
      <c r="C364" s="377" t="s">
        <v>1523</v>
      </c>
      <c r="D364" s="295" t="s">
        <v>560</v>
      </c>
      <c r="E364" s="384"/>
      <c r="F364" s="384"/>
      <c r="G364" s="384"/>
      <c r="H364" s="384"/>
      <c r="I364" s="384"/>
      <c r="J364" s="384"/>
      <c r="K364" s="384"/>
      <c r="L364" s="384"/>
      <c r="M364" s="384"/>
      <c r="N364" s="384"/>
      <c r="O364" s="384"/>
      <c r="P364" s="384"/>
      <c r="Q364" s="384"/>
      <c r="R364" s="384"/>
      <c r="S364" s="384"/>
      <c r="T364" s="384"/>
      <c r="U364" s="384"/>
      <c r="V364" s="384"/>
      <c r="W364" s="384"/>
      <c r="X364" s="384"/>
      <c r="Y364" s="384"/>
      <c r="Z364" s="384"/>
    </row>
    <row r="365" ht="15.0" customHeight="1">
      <c r="A365" s="377" t="s">
        <v>1525</v>
      </c>
      <c r="B365" s="295" t="s">
        <v>1527</v>
      </c>
      <c r="C365" s="377" t="s">
        <v>1525</v>
      </c>
      <c r="D365" s="295" t="s">
        <v>560</v>
      </c>
      <c r="E365" s="384"/>
      <c r="F365" s="384"/>
      <c r="G365" s="384"/>
      <c r="H365" s="384"/>
      <c r="I365" s="384"/>
      <c r="J365" s="384"/>
      <c r="K365" s="384"/>
      <c r="L365" s="384"/>
      <c r="M365" s="384"/>
      <c r="N365" s="384"/>
      <c r="O365" s="384"/>
      <c r="P365" s="384"/>
      <c r="Q365" s="384"/>
      <c r="R365" s="384"/>
      <c r="S365" s="384"/>
      <c r="T365" s="384"/>
      <c r="U365" s="384"/>
      <c r="V365" s="384"/>
      <c r="W365" s="384"/>
      <c r="X365" s="384"/>
      <c r="Y365" s="384"/>
      <c r="Z365" s="384"/>
    </row>
    <row r="366" ht="15.0" customHeight="1">
      <c r="A366" s="377" t="s">
        <v>1528</v>
      </c>
      <c r="B366" s="295" t="s">
        <v>1529</v>
      </c>
      <c r="C366" s="377" t="s">
        <v>1528</v>
      </c>
      <c r="D366" s="295" t="s">
        <v>560</v>
      </c>
      <c r="E366" s="384"/>
      <c r="F366" s="384"/>
      <c r="G366" s="384"/>
      <c r="H366" s="384"/>
      <c r="I366" s="384"/>
      <c r="J366" s="384"/>
      <c r="K366" s="384"/>
      <c r="L366" s="384"/>
      <c r="M366" s="384"/>
      <c r="N366" s="384"/>
      <c r="O366" s="384"/>
      <c r="P366" s="384"/>
      <c r="Q366" s="384"/>
      <c r="R366" s="384"/>
      <c r="S366" s="384"/>
      <c r="T366" s="384"/>
      <c r="U366" s="384"/>
      <c r="V366" s="384"/>
      <c r="W366" s="384"/>
      <c r="X366" s="384"/>
      <c r="Y366" s="384"/>
      <c r="Z366" s="384"/>
    </row>
    <row r="367" ht="15.0" customHeight="1">
      <c r="A367" s="377" t="s">
        <v>1531</v>
      </c>
      <c r="B367" s="295" t="s">
        <v>1532</v>
      </c>
      <c r="C367" s="377" t="s">
        <v>1531</v>
      </c>
      <c r="D367" s="295" t="s">
        <v>560</v>
      </c>
      <c r="E367" s="384"/>
      <c r="F367" s="384"/>
      <c r="G367" s="384"/>
      <c r="H367" s="384"/>
      <c r="I367" s="384"/>
      <c r="J367" s="384"/>
      <c r="K367" s="384"/>
      <c r="L367" s="384"/>
      <c r="M367" s="384"/>
      <c r="N367" s="384"/>
      <c r="O367" s="384"/>
      <c r="P367" s="384"/>
      <c r="Q367" s="384"/>
      <c r="R367" s="384"/>
      <c r="S367" s="384"/>
      <c r="T367" s="384"/>
      <c r="U367" s="384"/>
      <c r="V367" s="384"/>
      <c r="W367" s="384"/>
      <c r="X367" s="384"/>
      <c r="Y367" s="384"/>
      <c r="Z367" s="384"/>
    </row>
    <row r="368" ht="15.0" customHeight="1">
      <c r="A368" s="377" t="s">
        <v>1533</v>
      </c>
      <c r="B368" s="295" t="s">
        <v>1534</v>
      </c>
      <c r="C368" s="377" t="s">
        <v>1533</v>
      </c>
      <c r="D368" s="295" t="s">
        <v>560</v>
      </c>
      <c r="E368" s="384"/>
      <c r="F368" s="384"/>
      <c r="G368" s="384"/>
      <c r="H368" s="384"/>
      <c r="I368" s="384"/>
      <c r="J368" s="384"/>
      <c r="K368" s="384"/>
      <c r="L368" s="384"/>
      <c r="M368" s="384"/>
      <c r="N368" s="384"/>
      <c r="O368" s="384"/>
      <c r="P368" s="384"/>
      <c r="Q368" s="384"/>
      <c r="R368" s="384"/>
      <c r="S368" s="384"/>
      <c r="T368" s="384"/>
      <c r="U368" s="384"/>
      <c r="V368" s="384"/>
      <c r="W368" s="384"/>
      <c r="X368" s="384"/>
      <c r="Y368" s="384"/>
      <c r="Z368" s="384"/>
    </row>
    <row r="369" ht="15.0" customHeight="1">
      <c r="A369" s="377" t="s">
        <v>1535</v>
      </c>
      <c r="B369" s="295" t="s">
        <v>1536</v>
      </c>
      <c r="C369" s="377" t="s">
        <v>1535</v>
      </c>
      <c r="D369" s="295" t="s">
        <v>569</v>
      </c>
      <c r="E369" s="384"/>
      <c r="F369" s="384"/>
      <c r="G369" s="384"/>
      <c r="H369" s="384"/>
      <c r="I369" s="384"/>
      <c r="J369" s="384"/>
      <c r="K369" s="384"/>
      <c r="L369" s="384"/>
      <c r="M369" s="384"/>
      <c r="N369" s="384"/>
      <c r="O369" s="384"/>
      <c r="P369" s="384"/>
      <c r="Q369" s="384"/>
      <c r="R369" s="384"/>
      <c r="S369" s="384"/>
      <c r="T369" s="384"/>
      <c r="U369" s="384"/>
      <c r="V369" s="384"/>
      <c r="W369" s="384"/>
      <c r="X369" s="384"/>
      <c r="Y369" s="384"/>
      <c r="Z369" s="384"/>
    </row>
    <row r="370" ht="15.0" customHeight="1">
      <c r="A370" s="377" t="s">
        <v>1538</v>
      </c>
      <c r="B370" s="295" t="s">
        <v>1539</v>
      </c>
      <c r="C370" s="377" t="s">
        <v>1538</v>
      </c>
      <c r="D370" s="295" t="s">
        <v>560</v>
      </c>
      <c r="E370" s="384"/>
      <c r="F370" s="384"/>
      <c r="G370" s="384"/>
      <c r="H370" s="384"/>
      <c r="I370" s="384"/>
      <c r="J370" s="384"/>
      <c r="K370" s="384"/>
      <c r="L370" s="384"/>
      <c r="M370" s="384"/>
      <c r="N370" s="384"/>
      <c r="O370" s="384"/>
      <c r="P370" s="384"/>
      <c r="Q370" s="384"/>
      <c r="R370" s="384"/>
      <c r="S370" s="384"/>
      <c r="T370" s="384"/>
      <c r="U370" s="384"/>
      <c r="V370" s="384"/>
      <c r="W370" s="384"/>
      <c r="X370" s="384"/>
      <c r="Y370" s="384"/>
      <c r="Z370" s="384"/>
    </row>
    <row r="371" ht="15.0" customHeight="1">
      <c r="A371" s="377" t="s">
        <v>1540</v>
      </c>
      <c r="B371" s="295" t="s">
        <v>1541</v>
      </c>
      <c r="C371" s="377" t="s">
        <v>1540</v>
      </c>
      <c r="D371" s="295" t="s">
        <v>560</v>
      </c>
      <c r="E371" s="384"/>
      <c r="F371" s="384"/>
      <c r="G371" s="384"/>
      <c r="H371" s="384"/>
      <c r="I371" s="384"/>
      <c r="J371" s="384"/>
      <c r="K371" s="384"/>
      <c r="L371" s="384"/>
      <c r="M371" s="384"/>
      <c r="N371" s="384"/>
      <c r="O371" s="384"/>
      <c r="P371" s="384"/>
      <c r="Q371" s="384"/>
      <c r="R371" s="384"/>
      <c r="S371" s="384"/>
      <c r="T371" s="384"/>
      <c r="U371" s="384"/>
      <c r="V371" s="384"/>
      <c r="W371" s="384"/>
      <c r="X371" s="384"/>
      <c r="Y371" s="384"/>
      <c r="Z371" s="384"/>
    </row>
    <row r="372" ht="15.0" customHeight="1">
      <c r="A372" s="377" t="s">
        <v>1543</v>
      </c>
      <c r="B372" s="295" t="s">
        <v>1544</v>
      </c>
      <c r="C372" s="377" t="s">
        <v>1543</v>
      </c>
      <c r="D372" s="295" t="s">
        <v>560</v>
      </c>
      <c r="E372" s="384"/>
      <c r="F372" s="384"/>
      <c r="G372" s="384"/>
      <c r="H372" s="384"/>
      <c r="I372" s="384"/>
      <c r="J372" s="384"/>
      <c r="K372" s="384"/>
      <c r="L372" s="384"/>
      <c r="M372" s="384"/>
      <c r="N372" s="384"/>
      <c r="O372" s="384"/>
      <c r="P372" s="384"/>
      <c r="Q372" s="384"/>
      <c r="R372" s="384"/>
      <c r="S372" s="384"/>
      <c r="T372" s="384"/>
      <c r="U372" s="384"/>
      <c r="V372" s="384"/>
      <c r="W372" s="384"/>
      <c r="X372" s="384"/>
      <c r="Y372" s="384"/>
      <c r="Z372" s="384"/>
    </row>
    <row r="373" ht="15.0" customHeight="1">
      <c r="A373" s="377" t="s">
        <v>1546</v>
      </c>
      <c r="B373" s="295" t="s">
        <v>1547</v>
      </c>
      <c r="C373" s="377" t="s">
        <v>1546</v>
      </c>
      <c r="D373" s="295" t="s">
        <v>560</v>
      </c>
      <c r="E373" s="384"/>
      <c r="F373" s="384"/>
      <c r="G373" s="384"/>
      <c r="H373" s="384"/>
      <c r="I373" s="384"/>
      <c r="J373" s="384"/>
      <c r="K373" s="384"/>
      <c r="L373" s="384"/>
      <c r="M373" s="384"/>
      <c r="N373" s="384"/>
      <c r="O373" s="384"/>
      <c r="P373" s="384"/>
      <c r="Q373" s="384"/>
      <c r="R373" s="384"/>
      <c r="S373" s="384"/>
      <c r="T373" s="384"/>
      <c r="U373" s="384"/>
      <c r="V373" s="384"/>
      <c r="W373" s="384"/>
      <c r="X373" s="384"/>
      <c r="Y373" s="384"/>
      <c r="Z373" s="384"/>
    </row>
    <row r="374" ht="15.0" customHeight="1">
      <c r="A374" s="377" t="s">
        <v>1548</v>
      </c>
      <c r="B374" s="295" t="s">
        <v>1549</v>
      </c>
      <c r="C374" s="377" t="s">
        <v>1548</v>
      </c>
      <c r="D374" s="295" t="s">
        <v>560</v>
      </c>
      <c r="E374" s="384"/>
      <c r="F374" s="384"/>
      <c r="G374" s="384"/>
      <c r="H374" s="384"/>
      <c r="I374" s="384"/>
      <c r="J374" s="384"/>
      <c r="K374" s="384"/>
      <c r="L374" s="384"/>
      <c r="M374" s="384"/>
      <c r="N374" s="384"/>
      <c r="O374" s="384"/>
      <c r="P374" s="384"/>
      <c r="Q374" s="384"/>
      <c r="R374" s="384"/>
      <c r="S374" s="384"/>
      <c r="T374" s="384"/>
      <c r="U374" s="384"/>
      <c r="V374" s="384"/>
      <c r="W374" s="384"/>
      <c r="X374" s="384"/>
      <c r="Y374" s="384"/>
      <c r="Z374" s="384"/>
    </row>
    <row r="375" ht="15.0" customHeight="1">
      <c r="A375" s="377" t="s">
        <v>1551</v>
      </c>
      <c r="B375" s="295" t="s">
        <v>1552</v>
      </c>
      <c r="C375" s="377" t="s">
        <v>1551</v>
      </c>
      <c r="D375" s="295" t="s">
        <v>560</v>
      </c>
      <c r="E375" s="384"/>
      <c r="F375" s="384"/>
      <c r="G375" s="384"/>
      <c r="H375" s="384"/>
      <c r="I375" s="384"/>
      <c r="J375" s="384"/>
      <c r="K375" s="384"/>
      <c r="L375" s="384"/>
      <c r="M375" s="384"/>
      <c r="N375" s="384"/>
      <c r="O375" s="384"/>
      <c r="P375" s="384"/>
      <c r="Q375" s="384"/>
      <c r="R375" s="384"/>
      <c r="S375" s="384"/>
      <c r="T375" s="384"/>
      <c r="U375" s="384"/>
      <c r="V375" s="384"/>
      <c r="W375" s="384"/>
      <c r="X375" s="384"/>
      <c r="Y375" s="384"/>
      <c r="Z375" s="384"/>
    </row>
    <row r="376" ht="15.0" customHeight="1">
      <c r="A376" s="377" t="s">
        <v>1554</v>
      </c>
      <c r="B376" s="295" t="s">
        <v>1555</v>
      </c>
      <c r="C376" s="377" t="s">
        <v>1554</v>
      </c>
      <c r="D376" s="295" t="s">
        <v>569</v>
      </c>
      <c r="E376" s="384"/>
      <c r="F376" s="384"/>
      <c r="G376" s="384"/>
      <c r="H376" s="384"/>
      <c r="I376" s="384"/>
      <c r="J376" s="384"/>
      <c r="K376" s="384"/>
      <c r="L376" s="384"/>
      <c r="M376" s="384"/>
      <c r="N376" s="384"/>
      <c r="O376" s="384"/>
      <c r="P376" s="384"/>
      <c r="Q376" s="384"/>
      <c r="R376" s="384"/>
      <c r="S376" s="384"/>
      <c r="T376" s="384"/>
      <c r="U376" s="384"/>
      <c r="V376" s="384"/>
      <c r="W376" s="384"/>
      <c r="X376" s="384"/>
      <c r="Y376" s="384"/>
      <c r="Z376" s="384"/>
    </row>
    <row r="377" ht="15.0" customHeight="1">
      <c r="A377" s="377" t="s">
        <v>1556</v>
      </c>
      <c r="B377" s="295" t="s">
        <v>1557</v>
      </c>
      <c r="C377" s="377" t="s">
        <v>1556</v>
      </c>
      <c r="D377" s="295" t="s">
        <v>569</v>
      </c>
      <c r="E377" s="384"/>
      <c r="F377" s="384"/>
      <c r="G377" s="384"/>
      <c r="H377" s="384"/>
      <c r="I377" s="384"/>
      <c r="J377" s="384"/>
      <c r="K377" s="384"/>
      <c r="L377" s="384"/>
      <c r="M377" s="384"/>
      <c r="N377" s="384"/>
      <c r="O377" s="384"/>
      <c r="P377" s="384"/>
      <c r="Q377" s="384"/>
      <c r="R377" s="384"/>
      <c r="S377" s="384"/>
      <c r="T377" s="384"/>
      <c r="U377" s="384"/>
      <c r="V377" s="384"/>
      <c r="W377" s="384"/>
      <c r="X377" s="384"/>
      <c r="Y377" s="384"/>
      <c r="Z377" s="384"/>
    </row>
    <row r="378" ht="15.0" customHeight="1">
      <c r="A378" s="377" t="s">
        <v>1559</v>
      </c>
      <c r="B378" s="295" t="s">
        <v>1560</v>
      </c>
      <c r="C378" s="377" t="s">
        <v>1559</v>
      </c>
      <c r="D378" s="295" t="s">
        <v>560</v>
      </c>
      <c r="E378" s="384"/>
      <c r="F378" s="384"/>
      <c r="G378" s="384"/>
      <c r="H378" s="384"/>
      <c r="I378" s="384"/>
      <c r="J378" s="384"/>
      <c r="K378" s="384"/>
      <c r="L378" s="384"/>
      <c r="M378" s="384"/>
      <c r="N378" s="384"/>
      <c r="O378" s="384"/>
      <c r="P378" s="384"/>
      <c r="Q378" s="384"/>
      <c r="R378" s="384"/>
      <c r="S378" s="384"/>
      <c r="T378" s="384"/>
      <c r="U378" s="384"/>
      <c r="V378" s="384"/>
      <c r="W378" s="384"/>
      <c r="X378" s="384"/>
      <c r="Y378" s="384"/>
      <c r="Z378" s="384"/>
    </row>
    <row r="379" ht="15.0" customHeight="1">
      <c r="A379" s="377" t="s">
        <v>1562</v>
      </c>
      <c r="B379" s="295" t="s">
        <v>1563</v>
      </c>
      <c r="C379" s="377" t="s">
        <v>1562</v>
      </c>
      <c r="D379" s="295" t="s">
        <v>560</v>
      </c>
      <c r="E379" s="384"/>
      <c r="F379" s="384"/>
      <c r="G379" s="384"/>
      <c r="H379" s="384"/>
      <c r="I379" s="384"/>
      <c r="J379" s="384"/>
      <c r="K379" s="384"/>
      <c r="L379" s="384"/>
      <c r="M379" s="384"/>
      <c r="N379" s="384"/>
      <c r="O379" s="384"/>
      <c r="P379" s="384"/>
      <c r="Q379" s="384"/>
      <c r="R379" s="384"/>
      <c r="S379" s="384"/>
      <c r="T379" s="384"/>
      <c r="U379" s="384"/>
      <c r="V379" s="384"/>
      <c r="W379" s="384"/>
      <c r="X379" s="384"/>
      <c r="Y379" s="384"/>
      <c r="Z379" s="384"/>
    </row>
    <row r="380" ht="15.0" customHeight="1">
      <c r="A380" s="377" t="s">
        <v>1564</v>
      </c>
      <c r="B380" s="295" t="s">
        <v>1565</v>
      </c>
      <c r="C380" s="377" t="s">
        <v>1564</v>
      </c>
      <c r="D380" s="295" t="s">
        <v>560</v>
      </c>
      <c r="E380" s="384"/>
      <c r="F380" s="384"/>
      <c r="G380" s="384"/>
      <c r="H380" s="384"/>
      <c r="I380" s="384"/>
      <c r="J380" s="384"/>
      <c r="K380" s="384"/>
      <c r="L380" s="384"/>
      <c r="M380" s="384"/>
      <c r="N380" s="384"/>
      <c r="O380" s="384"/>
      <c r="P380" s="384"/>
      <c r="Q380" s="384"/>
      <c r="R380" s="384"/>
      <c r="S380" s="384"/>
      <c r="T380" s="384"/>
      <c r="U380" s="384"/>
      <c r="V380" s="384"/>
      <c r="W380" s="384"/>
      <c r="X380" s="384"/>
      <c r="Y380" s="384"/>
      <c r="Z380" s="384"/>
    </row>
    <row r="381" ht="15.0" customHeight="1">
      <c r="A381" s="377" t="s">
        <v>1567</v>
      </c>
      <c r="B381" s="295" t="s">
        <v>1568</v>
      </c>
      <c r="C381" s="377" t="s">
        <v>1567</v>
      </c>
      <c r="D381" s="295" t="s">
        <v>560</v>
      </c>
      <c r="E381" s="384"/>
      <c r="F381" s="384"/>
      <c r="G381" s="384"/>
      <c r="H381" s="384"/>
      <c r="I381" s="384"/>
      <c r="J381" s="384"/>
      <c r="K381" s="384"/>
      <c r="L381" s="384"/>
      <c r="M381" s="384"/>
      <c r="N381" s="384"/>
      <c r="O381" s="384"/>
      <c r="P381" s="384"/>
      <c r="Q381" s="384"/>
      <c r="R381" s="384"/>
      <c r="S381" s="384"/>
      <c r="T381" s="384"/>
      <c r="U381" s="384"/>
      <c r="V381" s="384"/>
      <c r="W381" s="384"/>
      <c r="X381" s="384"/>
      <c r="Y381" s="384"/>
      <c r="Z381" s="384"/>
    </row>
    <row r="382" ht="15.0" customHeight="1">
      <c r="A382" s="377" t="s">
        <v>1569</v>
      </c>
      <c r="B382" s="295" t="s">
        <v>1571</v>
      </c>
      <c r="C382" s="377" t="s">
        <v>1569</v>
      </c>
      <c r="D382" s="295" t="s">
        <v>560</v>
      </c>
      <c r="E382" s="384"/>
      <c r="F382" s="384"/>
      <c r="G382" s="384"/>
      <c r="H382" s="384"/>
      <c r="I382" s="384"/>
      <c r="J382" s="384"/>
      <c r="K382" s="384"/>
      <c r="L382" s="384"/>
      <c r="M382" s="384"/>
      <c r="N382" s="384"/>
      <c r="O382" s="384"/>
      <c r="P382" s="384"/>
      <c r="Q382" s="384"/>
      <c r="R382" s="384"/>
      <c r="S382" s="384"/>
      <c r="T382" s="384"/>
      <c r="U382" s="384"/>
      <c r="V382" s="384"/>
      <c r="W382" s="384"/>
      <c r="X382" s="384"/>
      <c r="Y382" s="384"/>
      <c r="Z382" s="384"/>
    </row>
    <row r="383" ht="15.0" customHeight="1">
      <c r="A383" s="377" t="s">
        <v>1572</v>
      </c>
      <c r="B383" s="295" t="s">
        <v>1573</v>
      </c>
      <c r="C383" s="377" t="s">
        <v>1572</v>
      </c>
      <c r="D383" s="295" t="s">
        <v>560</v>
      </c>
      <c r="E383" s="384"/>
      <c r="F383" s="384"/>
      <c r="G383" s="384"/>
      <c r="H383" s="384"/>
      <c r="I383" s="384"/>
      <c r="J383" s="384"/>
      <c r="K383" s="384"/>
      <c r="L383" s="384"/>
      <c r="M383" s="384"/>
      <c r="N383" s="384"/>
      <c r="O383" s="384"/>
      <c r="P383" s="384"/>
      <c r="Q383" s="384"/>
      <c r="R383" s="384"/>
      <c r="S383" s="384"/>
      <c r="T383" s="384"/>
      <c r="U383" s="384"/>
      <c r="V383" s="384"/>
      <c r="W383" s="384"/>
      <c r="X383" s="384"/>
      <c r="Y383" s="384"/>
      <c r="Z383" s="384"/>
    </row>
    <row r="384" ht="15.0" customHeight="1">
      <c r="A384" s="377" t="s">
        <v>1574</v>
      </c>
      <c r="B384" s="295" t="s">
        <v>1575</v>
      </c>
      <c r="C384" s="377" t="s">
        <v>1574</v>
      </c>
      <c r="D384" s="295" t="s">
        <v>560</v>
      </c>
      <c r="E384" s="384"/>
      <c r="F384" s="384"/>
      <c r="G384" s="384"/>
      <c r="H384" s="384"/>
      <c r="I384" s="384"/>
      <c r="J384" s="384"/>
      <c r="K384" s="384"/>
      <c r="L384" s="384"/>
      <c r="M384" s="384"/>
      <c r="N384" s="384"/>
      <c r="O384" s="384"/>
      <c r="P384" s="384"/>
      <c r="Q384" s="384"/>
      <c r="R384" s="384"/>
      <c r="S384" s="384"/>
      <c r="T384" s="384"/>
      <c r="U384" s="384"/>
      <c r="V384" s="384"/>
      <c r="W384" s="384"/>
      <c r="X384" s="384"/>
      <c r="Y384" s="384"/>
      <c r="Z384" s="384"/>
    </row>
    <row r="385" ht="15.0" customHeight="1">
      <c r="A385" s="377" t="s">
        <v>1577</v>
      </c>
      <c r="B385" s="295" t="s">
        <v>1578</v>
      </c>
      <c r="C385" s="377" t="s">
        <v>1577</v>
      </c>
      <c r="D385" s="295" t="s">
        <v>560</v>
      </c>
      <c r="E385" s="384"/>
      <c r="F385" s="384"/>
      <c r="G385" s="384"/>
      <c r="H385" s="384"/>
      <c r="I385" s="384"/>
      <c r="J385" s="384"/>
      <c r="K385" s="384"/>
      <c r="L385" s="384"/>
      <c r="M385" s="384"/>
      <c r="N385" s="384"/>
      <c r="O385" s="384"/>
      <c r="P385" s="384"/>
      <c r="Q385" s="384"/>
      <c r="R385" s="384"/>
      <c r="S385" s="384"/>
      <c r="T385" s="384"/>
      <c r="U385" s="384"/>
      <c r="V385" s="384"/>
      <c r="W385" s="384"/>
      <c r="X385" s="384"/>
      <c r="Y385" s="384"/>
      <c r="Z385" s="384"/>
    </row>
    <row r="386" ht="15.0" customHeight="1">
      <c r="A386" s="377" t="s">
        <v>1579</v>
      </c>
      <c r="B386" s="295" t="s">
        <v>1580</v>
      </c>
      <c r="C386" s="377" t="s">
        <v>1579</v>
      </c>
      <c r="D386" s="295" t="s">
        <v>560</v>
      </c>
      <c r="E386" s="384"/>
      <c r="F386" s="384"/>
      <c r="G386" s="384"/>
      <c r="H386" s="384"/>
      <c r="I386" s="384"/>
      <c r="J386" s="384"/>
      <c r="K386" s="384"/>
      <c r="L386" s="384"/>
      <c r="M386" s="384"/>
      <c r="N386" s="384"/>
      <c r="O386" s="384"/>
      <c r="P386" s="384"/>
      <c r="Q386" s="384"/>
      <c r="R386" s="384"/>
      <c r="S386" s="384"/>
      <c r="T386" s="384"/>
      <c r="U386" s="384"/>
      <c r="V386" s="384"/>
      <c r="W386" s="384"/>
      <c r="X386" s="384"/>
      <c r="Y386" s="384"/>
      <c r="Z386" s="384"/>
    </row>
    <row r="387" ht="15.0" customHeight="1">
      <c r="A387" s="377" t="s">
        <v>1583</v>
      </c>
      <c r="B387" s="295" t="s">
        <v>1584</v>
      </c>
      <c r="C387" s="377" t="s">
        <v>1583</v>
      </c>
      <c r="D387" s="295" t="s">
        <v>560</v>
      </c>
      <c r="E387" s="384"/>
      <c r="F387" s="384"/>
      <c r="G387" s="384"/>
      <c r="H387" s="384"/>
      <c r="I387" s="384"/>
      <c r="J387" s="384"/>
      <c r="K387" s="384"/>
      <c r="L387" s="384"/>
      <c r="M387" s="384"/>
      <c r="N387" s="384"/>
      <c r="O387" s="384"/>
      <c r="P387" s="384"/>
      <c r="Q387" s="384"/>
      <c r="R387" s="384"/>
      <c r="S387" s="384"/>
      <c r="T387" s="384"/>
      <c r="U387" s="384"/>
      <c r="V387" s="384"/>
      <c r="W387" s="384"/>
      <c r="X387" s="384"/>
      <c r="Y387" s="384"/>
      <c r="Z387" s="384"/>
    </row>
    <row r="388" ht="15.0" customHeight="1">
      <c r="A388" s="377" t="s">
        <v>1586</v>
      </c>
      <c r="B388" s="295" t="s">
        <v>1587</v>
      </c>
      <c r="C388" s="377" t="s">
        <v>1586</v>
      </c>
      <c r="D388" s="295" t="s">
        <v>560</v>
      </c>
      <c r="E388" s="384"/>
      <c r="F388" s="384"/>
      <c r="G388" s="384"/>
      <c r="H388" s="384"/>
      <c r="I388" s="384"/>
      <c r="J388" s="384"/>
      <c r="K388" s="384"/>
      <c r="L388" s="384"/>
      <c r="M388" s="384"/>
      <c r="N388" s="384"/>
      <c r="O388" s="384"/>
      <c r="P388" s="384"/>
      <c r="Q388" s="384"/>
      <c r="R388" s="384"/>
      <c r="S388" s="384"/>
      <c r="T388" s="384"/>
      <c r="U388" s="384"/>
      <c r="V388" s="384"/>
      <c r="W388" s="384"/>
      <c r="X388" s="384"/>
      <c r="Y388" s="384"/>
      <c r="Z388" s="384"/>
    </row>
    <row r="389" ht="15.0" customHeight="1">
      <c r="A389" s="377" t="s">
        <v>1588</v>
      </c>
      <c r="B389" s="295" t="s">
        <v>1589</v>
      </c>
      <c r="C389" s="377" t="s">
        <v>1588</v>
      </c>
      <c r="D389" s="295" t="s">
        <v>560</v>
      </c>
      <c r="E389" s="384"/>
      <c r="F389" s="384"/>
      <c r="G389" s="384"/>
      <c r="H389" s="384"/>
      <c r="I389" s="384"/>
      <c r="J389" s="384"/>
      <c r="K389" s="384"/>
      <c r="L389" s="384"/>
      <c r="M389" s="384"/>
      <c r="N389" s="384"/>
      <c r="O389" s="384"/>
      <c r="P389" s="384"/>
      <c r="Q389" s="384"/>
      <c r="R389" s="384"/>
      <c r="S389" s="384"/>
      <c r="T389" s="384"/>
      <c r="U389" s="384"/>
      <c r="V389" s="384"/>
      <c r="W389" s="384"/>
      <c r="X389" s="384"/>
      <c r="Y389" s="384"/>
      <c r="Z389" s="384"/>
    </row>
    <row r="390" ht="15.0" customHeight="1">
      <c r="A390" s="377" t="s">
        <v>1590</v>
      </c>
      <c r="B390" s="295" t="s">
        <v>1592</v>
      </c>
      <c r="C390" s="377" t="s">
        <v>1590</v>
      </c>
      <c r="D390" s="295" t="s">
        <v>560</v>
      </c>
      <c r="E390" s="384"/>
      <c r="F390" s="384"/>
      <c r="G390" s="384"/>
      <c r="H390" s="384"/>
      <c r="I390" s="384"/>
      <c r="J390" s="384"/>
      <c r="K390" s="384"/>
      <c r="L390" s="384"/>
      <c r="M390" s="384"/>
      <c r="N390" s="384"/>
      <c r="O390" s="384"/>
      <c r="P390" s="384"/>
      <c r="Q390" s="384"/>
      <c r="R390" s="384"/>
      <c r="S390" s="384"/>
      <c r="T390" s="384"/>
      <c r="U390" s="384"/>
      <c r="V390" s="384"/>
      <c r="W390" s="384"/>
      <c r="X390" s="384"/>
      <c r="Y390" s="384"/>
      <c r="Z390" s="384"/>
    </row>
    <row r="391" ht="15.0" customHeight="1">
      <c r="A391" s="377" t="s">
        <v>1593</v>
      </c>
      <c r="B391" s="295" t="s">
        <v>1594</v>
      </c>
      <c r="C391" s="377" t="s">
        <v>1593</v>
      </c>
      <c r="D391" s="295" t="s">
        <v>560</v>
      </c>
      <c r="E391" s="384"/>
      <c r="F391" s="384"/>
      <c r="G391" s="384"/>
      <c r="H391" s="384"/>
      <c r="I391" s="384"/>
      <c r="J391" s="384"/>
      <c r="K391" s="384"/>
      <c r="L391" s="384"/>
      <c r="M391" s="384"/>
      <c r="N391" s="384"/>
      <c r="O391" s="384"/>
      <c r="P391" s="384"/>
      <c r="Q391" s="384"/>
      <c r="R391" s="384"/>
      <c r="S391" s="384"/>
      <c r="T391" s="384"/>
      <c r="U391" s="384"/>
      <c r="V391" s="384"/>
      <c r="W391" s="384"/>
      <c r="X391" s="384"/>
      <c r="Y391" s="384"/>
      <c r="Z391" s="384"/>
    </row>
    <row r="392" ht="15.0" customHeight="1">
      <c r="A392" s="377" t="s">
        <v>1596</v>
      </c>
      <c r="B392" s="295" t="s">
        <v>1597</v>
      </c>
      <c r="C392" s="377" t="s">
        <v>1596</v>
      </c>
      <c r="D392" s="295" t="s">
        <v>560</v>
      </c>
      <c r="E392" s="384"/>
      <c r="F392" s="384"/>
      <c r="G392" s="384"/>
      <c r="H392" s="384"/>
      <c r="I392" s="384"/>
      <c r="J392" s="384"/>
      <c r="K392" s="384"/>
      <c r="L392" s="384"/>
      <c r="M392" s="384"/>
      <c r="N392" s="384"/>
      <c r="O392" s="384"/>
      <c r="P392" s="384"/>
      <c r="Q392" s="384"/>
      <c r="R392" s="384"/>
      <c r="S392" s="384"/>
      <c r="T392" s="384"/>
      <c r="U392" s="384"/>
      <c r="V392" s="384"/>
      <c r="W392" s="384"/>
      <c r="X392" s="384"/>
      <c r="Y392" s="384"/>
      <c r="Z392" s="384"/>
    </row>
    <row r="393" ht="15.0" customHeight="1">
      <c r="A393" s="377" t="s">
        <v>1598</v>
      </c>
      <c r="B393" s="295" t="s">
        <v>1599</v>
      </c>
      <c r="C393" s="377" t="s">
        <v>1598</v>
      </c>
      <c r="D393" s="295" t="s">
        <v>560</v>
      </c>
      <c r="E393" s="384"/>
      <c r="F393" s="384"/>
      <c r="G393" s="384"/>
      <c r="H393" s="384"/>
      <c r="I393" s="384"/>
      <c r="J393" s="384"/>
      <c r="K393" s="384"/>
      <c r="L393" s="384"/>
      <c r="M393" s="384"/>
      <c r="N393" s="384"/>
      <c r="O393" s="384"/>
      <c r="P393" s="384"/>
      <c r="Q393" s="384"/>
      <c r="R393" s="384"/>
      <c r="S393" s="384"/>
      <c r="T393" s="384"/>
      <c r="U393" s="384"/>
      <c r="V393" s="384"/>
      <c r="W393" s="384"/>
      <c r="X393" s="384"/>
      <c r="Y393" s="384"/>
      <c r="Z393" s="384"/>
    </row>
    <row r="394" ht="15.0" customHeight="1">
      <c r="A394" s="377" t="s">
        <v>1601</v>
      </c>
      <c r="B394" s="295" t="s">
        <v>1602</v>
      </c>
      <c r="C394" s="377" t="s">
        <v>1601</v>
      </c>
      <c r="D394" s="295" t="s">
        <v>560</v>
      </c>
      <c r="E394" s="384"/>
      <c r="F394" s="384"/>
      <c r="G394" s="384"/>
      <c r="H394" s="384"/>
      <c r="I394" s="384"/>
      <c r="J394" s="384"/>
      <c r="K394" s="384"/>
      <c r="L394" s="384"/>
      <c r="M394" s="384"/>
      <c r="N394" s="384"/>
      <c r="O394" s="384"/>
      <c r="P394" s="384"/>
      <c r="Q394" s="384"/>
      <c r="R394" s="384"/>
      <c r="S394" s="384"/>
      <c r="T394" s="384"/>
      <c r="U394" s="384"/>
      <c r="V394" s="384"/>
      <c r="W394" s="384"/>
      <c r="X394" s="384"/>
      <c r="Y394" s="384"/>
      <c r="Z394" s="384"/>
    </row>
    <row r="395" ht="15.0" customHeight="1">
      <c r="A395" s="377" t="s">
        <v>1603</v>
      </c>
      <c r="B395" s="295" t="s">
        <v>1604</v>
      </c>
      <c r="C395" s="377" t="s">
        <v>1603</v>
      </c>
      <c r="D395" s="295" t="s">
        <v>560</v>
      </c>
      <c r="E395" s="384"/>
      <c r="F395" s="384"/>
      <c r="G395" s="384"/>
      <c r="H395" s="384"/>
      <c r="I395" s="384"/>
      <c r="J395" s="384"/>
      <c r="K395" s="384"/>
      <c r="L395" s="384"/>
      <c r="M395" s="384"/>
      <c r="N395" s="384"/>
      <c r="O395" s="384"/>
      <c r="P395" s="384"/>
      <c r="Q395" s="384"/>
      <c r="R395" s="384"/>
      <c r="S395" s="384"/>
      <c r="T395" s="384"/>
      <c r="U395" s="384"/>
      <c r="V395" s="384"/>
      <c r="W395" s="384"/>
      <c r="X395" s="384"/>
      <c r="Y395" s="384"/>
      <c r="Z395" s="384"/>
    </row>
    <row r="396" ht="15.0" customHeight="1">
      <c r="A396" s="377" t="s">
        <v>1605</v>
      </c>
      <c r="B396" s="295" t="s">
        <v>1606</v>
      </c>
      <c r="C396" s="377" t="s">
        <v>1605</v>
      </c>
      <c r="D396" s="295" t="s">
        <v>560</v>
      </c>
      <c r="E396" s="384"/>
      <c r="F396" s="384"/>
      <c r="G396" s="384"/>
      <c r="H396" s="384"/>
      <c r="I396" s="384"/>
      <c r="J396" s="384"/>
      <c r="K396" s="384"/>
      <c r="L396" s="384"/>
      <c r="M396" s="384"/>
      <c r="N396" s="384"/>
      <c r="O396" s="384"/>
      <c r="P396" s="384"/>
      <c r="Q396" s="384"/>
      <c r="R396" s="384"/>
      <c r="S396" s="384"/>
      <c r="T396" s="384"/>
      <c r="U396" s="384"/>
      <c r="V396" s="384"/>
      <c r="W396" s="384"/>
      <c r="X396" s="384"/>
      <c r="Y396" s="384"/>
      <c r="Z396" s="384"/>
    </row>
    <row r="397" ht="15.0" customHeight="1">
      <c r="A397" s="377" t="s">
        <v>1608</v>
      </c>
      <c r="B397" s="295" t="s">
        <v>1609</v>
      </c>
      <c r="C397" s="377" t="s">
        <v>1608</v>
      </c>
      <c r="D397" s="295" t="s">
        <v>560</v>
      </c>
      <c r="E397" s="384"/>
      <c r="F397" s="384"/>
      <c r="G397" s="384"/>
      <c r="H397" s="384"/>
      <c r="I397" s="384"/>
      <c r="J397" s="384"/>
      <c r="K397" s="384"/>
      <c r="L397" s="384"/>
      <c r="M397" s="384"/>
      <c r="N397" s="384"/>
      <c r="O397" s="384"/>
      <c r="P397" s="384"/>
      <c r="Q397" s="384"/>
      <c r="R397" s="384"/>
      <c r="S397" s="384"/>
      <c r="T397" s="384"/>
      <c r="U397" s="384"/>
      <c r="V397" s="384"/>
      <c r="W397" s="384"/>
      <c r="X397" s="384"/>
      <c r="Y397" s="384"/>
      <c r="Z397" s="384"/>
    </row>
    <row r="398" ht="15.0" customHeight="1">
      <c r="A398" s="377" t="s">
        <v>1611</v>
      </c>
      <c r="B398" s="295" t="s">
        <v>1612</v>
      </c>
      <c r="C398" s="377" t="s">
        <v>1611</v>
      </c>
      <c r="D398" s="295" t="s">
        <v>560</v>
      </c>
      <c r="E398" s="384"/>
      <c r="F398" s="384"/>
      <c r="G398" s="384"/>
      <c r="H398" s="384"/>
      <c r="I398" s="384"/>
      <c r="J398" s="384"/>
      <c r="K398" s="384"/>
      <c r="L398" s="384"/>
      <c r="M398" s="384"/>
      <c r="N398" s="384"/>
      <c r="O398" s="384"/>
      <c r="P398" s="384"/>
      <c r="Q398" s="384"/>
      <c r="R398" s="384"/>
      <c r="S398" s="384"/>
      <c r="T398" s="384"/>
      <c r="U398" s="384"/>
      <c r="V398" s="384"/>
      <c r="W398" s="384"/>
      <c r="X398" s="384"/>
      <c r="Y398" s="384"/>
      <c r="Z398" s="384"/>
    </row>
    <row r="399" ht="15.0" customHeight="1">
      <c r="A399" s="377" t="s">
        <v>1613</v>
      </c>
      <c r="B399" s="295" t="s">
        <v>1614</v>
      </c>
      <c r="C399" s="377" t="s">
        <v>1613</v>
      </c>
      <c r="D399" s="295" t="s">
        <v>560</v>
      </c>
      <c r="E399" s="384"/>
      <c r="F399" s="384"/>
      <c r="G399" s="384"/>
      <c r="H399" s="384"/>
      <c r="I399" s="384"/>
      <c r="J399" s="384"/>
      <c r="K399" s="384"/>
      <c r="L399" s="384"/>
      <c r="M399" s="384"/>
      <c r="N399" s="384"/>
      <c r="O399" s="384"/>
      <c r="P399" s="384"/>
      <c r="Q399" s="384"/>
      <c r="R399" s="384"/>
      <c r="S399" s="384"/>
      <c r="T399" s="384"/>
      <c r="U399" s="384"/>
      <c r="V399" s="384"/>
      <c r="W399" s="384"/>
      <c r="X399" s="384"/>
      <c r="Y399" s="384"/>
      <c r="Z399" s="384"/>
    </row>
    <row r="400" ht="15.0" customHeight="1">
      <c r="A400" s="377" t="s">
        <v>1616</v>
      </c>
      <c r="B400" s="295" t="s">
        <v>1617</v>
      </c>
      <c r="C400" s="377" t="s">
        <v>1616</v>
      </c>
      <c r="D400" s="295" t="s">
        <v>560</v>
      </c>
      <c r="E400" s="384"/>
      <c r="F400" s="384"/>
      <c r="G400" s="384"/>
      <c r="H400" s="384"/>
      <c r="I400" s="384"/>
      <c r="J400" s="384"/>
      <c r="K400" s="384"/>
      <c r="L400" s="384"/>
      <c r="M400" s="384"/>
      <c r="N400" s="384"/>
      <c r="O400" s="384"/>
      <c r="P400" s="384"/>
      <c r="Q400" s="384"/>
      <c r="R400" s="384"/>
      <c r="S400" s="384"/>
      <c r="T400" s="384"/>
      <c r="U400" s="384"/>
      <c r="V400" s="384"/>
      <c r="W400" s="384"/>
      <c r="X400" s="384"/>
      <c r="Y400" s="384"/>
      <c r="Z400" s="384"/>
    </row>
    <row r="401" ht="15.0" customHeight="1">
      <c r="A401" s="377" t="s">
        <v>1618</v>
      </c>
      <c r="B401" s="295" t="s">
        <v>1619</v>
      </c>
      <c r="C401" s="377" t="s">
        <v>1618</v>
      </c>
      <c r="D401" s="295" t="s">
        <v>560</v>
      </c>
      <c r="E401" s="384"/>
      <c r="F401" s="384"/>
      <c r="G401" s="384"/>
      <c r="H401" s="384"/>
      <c r="I401" s="384"/>
      <c r="J401" s="384"/>
      <c r="K401" s="384"/>
      <c r="L401" s="384"/>
      <c r="M401" s="384"/>
      <c r="N401" s="384"/>
      <c r="O401" s="384"/>
      <c r="P401" s="384"/>
      <c r="Q401" s="384"/>
      <c r="R401" s="384"/>
      <c r="S401" s="384"/>
      <c r="T401" s="384"/>
      <c r="U401" s="384"/>
      <c r="V401" s="384"/>
      <c r="W401" s="384"/>
      <c r="X401" s="384"/>
      <c r="Y401" s="384"/>
      <c r="Z401" s="384"/>
    </row>
    <row r="402" ht="15.0" customHeight="1">
      <c r="A402" s="377" t="s">
        <v>1621</v>
      </c>
      <c r="B402" s="295" t="s">
        <v>1622</v>
      </c>
      <c r="C402" s="377" t="s">
        <v>1621</v>
      </c>
      <c r="D402" s="295" t="s">
        <v>560</v>
      </c>
      <c r="E402" s="384"/>
      <c r="F402" s="384"/>
      <c r="G402" s="384"/>
      <c r="H402" s="384"/>
      <c r="I402" s="384"/>
      <c r="J402" s="384"/>
      <c r="K402" s="384"/>
      <c r="L402" s="384"/>
      <c r="M402" s="384"/>
      <c r="N402" s="384"/>
      <c r="O402" s="384"/>
      <c r="P402" s="384"/>
      <c r="Q402" s="384"/>
      <c r="R402" s="384"/>
      <c r="S402" s="384"/>
      <c r="T402" s="384"/>
      <c r="U402" s="384"/>
      <c r="V402" s="384"/>
      <c r="W402" s="384"/>
      <c r="X402" s="384"/>
      <c r="Y402" s="384"/>
      <c r="Z402" s="384"/>
    </row>
    <row r="403" ht="15.0" customHeight="1">
      <c r="A403" s="377" t="s">
        <v>1624</v>
      </c>
      <c r="B403" s="295" t="s">
        <v>1625</v>
      </c>
      <c r="C403" s="377" t="s">
        <v>1624</v>
      </c>
      <c r="D403" s="295" t="s">
        <v>560</v>
      </c>
      <c r="E403" s="384"/>
      <c r="F403" s="384"/>
      <c r="G403" s="384"/>
      <c r="H403" s="384"/>
      <c r="I403" s="384"/>
      <c r="J403" s="384"/>
      <c r="K403" s="384"/>
      <c r="L403" s="384"/>
      <c r="M403" s="384"/>
      <c r="N403" s="384"/>
      <c r="O403" s="384"/>
      <c r="P403" s="384"/>
      <c r="Q403" s="384"/>
      <c r="R403" s="384"/>
      <c r="S403" s="384"/>
      <c r="T403" s="384"/>
      <c r="U403" s="384"/>
      <c r="V403" s="384"/>
      <c r="W403" s="384"/>
      <c r="X403" s="384"/>
      <c r="Y403" s="384"/>
      <c r="Z403" s="384"/>
    </row>
    <row r="404" ht="15.0" customHeight="1">
      <c r="A404" s="377" t="s">
        <v>1626</v>
      </c>
      <c r="B404" s="295" t="s">
        <v>1627</v>
      </c>
      <c r="C404" s="377" t="s">
        <v>1626</v>
      </c>
      <c r="D404" s="295" t="s">
        <v>569</v>
      </c>
      <c r="E404" s="384"/>
      <c r="F404" s="384"/>
      <c r="G404" s="384"/>
      <c r="H404" s="384"/>
      <c r="I404" s="384"/>
      <c r="J404" s="384"/>
      <c r="K404" s="384"/>
      <c r="L404" s="384"/>
      <c r="M404" s="384"/>
      <c r="N404" s="384"/>
      <c r="O404" s="384"/>
      <c r="P404" s="384"/>
      <c r="Q404" s="384"/>
      <c r="R404" s="384"/>
      <c r="S404" s="384"/>
      <c r="T404" s="384"/>
      <c r="U404" s="384"/>
      <c r="V404" s="384"/>
      <c r="W404" s="384"/>
      <c r="X404" s="384"/>
      <c r="Y404" s="384"/>
      <c r="Z404" s="384"/>
    </row>
    <row r="405" ht="15.0" customHeight="1">
      <c r="A405" s="377" t="s">
        <v>1629</v>
      </c>
      <c r="B405" s="295" t="s">
        <v>1630</v>
      </c>
      <c r="C405" s="377" t="s">
        <v>1629</v>
      </c>
      <c r="D405" s="295" t="s">
        <v>560</v>
      </c>
      <c r="E405" s="384"/>
      <c r="F405" s="384"/>
      <c r="G405" s="384"/>
      <c r="H405" s="384"/>
      <c r="I405" s="384"/>
      <c r="J405" s="384"/>
      <c r="K405" s="384"/>
      <c r="L405" s="384"/>
      <c r="M405" s="384"/>
      <c r="N405" s="384"/>
      <c r="O405" s="384"/>
      <c r="P405" s="384"/>
      <c r="Q405" s="384"/>
      <c r="R405" s="384"/>
      <c r="S405" s="384"/>
      <c r="T405" s="384"/>
      <c r="U405" s="384"/>
      <c r="V405" s="384"/>
      <c r="W405" s="384"/>
      <c r="X405" s="384"/>
      <c r="Y405" s="384"/>
      <c r="Z405" s="384"/>
    </row>
    <row r="406" ht="15.0" customHeight="1">
      <c r="A406" s="377" t="s">
        <v>1631</v>
      </c>
      <c r="B406" s="295" t="s">
        <v>1632</v>
      </c>
      <c r="C406" s="377" t="s">
        <v>1631</v>
      </c>
      <c r="D406" s="295" t="s">
        <v>560</v>
      </c>
      <c r="E406" s="384"/>
      <c r="F406" s="384"/>
      <c r="G406" s="384"/>
      <c r="H406" s="384"/>
      <c r="I406" s="384"/>
      <c r="J406" s="384"/>
      <c r="K406" s="384"/>
      <c r="L406" s="384"/>
      <c r="M406" s="384"/>
      <c r="N406" s="384"/>
      <c r="O406" s="384"/>
      <c r="P406" s="384"/>
      <c r="Q406" s="384"/>
      <c r="R406" s="384"/>
      <c r="S406" s="384"/>
      <c r="T406" s="384"/>
      <c r="U406" s="384"/>
      <c r="V406" s="384"/>
      <c r="W406" s="384"/>
      <c r="X406" s="384"/>
      <c r="Y406" s="384"/>
      <c r="Z406" s="384"/>
    </row>
    <row r="407" ht="15.0" customHeight="1">
      <c r="A407" s="377" t="s">
        <v>1634</v>
      </c>
      <c r="B407" s="295" t="s">
        <v>1635</v>
      </c>
      <c r="C407" s="377" t="s">
        <v>1634</v>
      </c>
      <c r="D407" s="295" t="s">
        <v>560</v>
      </c>
      <c r="E407" s="384"/>
      <c r="F407" s="384"/>
      <c r="G407" s="384"/>
      <c r="H407" s="384"/>
      <c r="I407" s="384"/>
      <c r="J407" s="384"/>
      <c r="K407" s="384"/>
      <c r="L407" s="384"/>
      <c r="M407" s="384"/>
      <c r="N407" s="384"/>
      <c r="O407" s="384"/>
      <c r="P407" s="384"/>
      <c r="Q407" s="384"/>
      <c r="R407" s="384"/>
      <c r="S407" s="384"/>
      <c r="T407" s="384"/>
      <c r="U407" s="384"/>
      <c r="V407" s="384"/>
      <c r="W407" s="384"/>
      <c r="X407" s="384"/>
      <c r="Y407" s="384"/>
      <c r="Z407" s="384"/>
    </row>
    <row r="408" ht="15.0" customHeight="1">
      <c r="A408" s="377" t="s">
        <v>1636</v>
      </c>
      <c r="B408" s="295" t="s">
        <v>1638</v>
      </c>
      <c r="C408" s="377" t="s">
        <v>1636</v>
      </c>
      <c r="D408" s="295" t="s">
        <v>560</v>
      </c>
      <c r="E408" s="384"/>
      <c r="F408" s="384"/>
      <c r="G408" s="384"/>
      <c r="H408" s="384"/>
      <c r="I408" s="384"/>
      <c r="J408" s="384"/>
      <c r="K408" s="384"/>
      <c r="L408" s="384"/>
      <c r="M408" s="384"/>
      <c r="N408" s="384"/>
      <c r="O408" s="384"/>
      <c r="P408" s="384"/>
      <c r="Q408" s="384"/>
      <c r="R408" s="384"/>
      <c r="S408" s="384"/>
      <c r="T408" s="384"/>
      <c r="U408" s="384"/>
      <c r="V408" s="384"/>
      <c r="W408" s="384"/>
      <c r="X408" s="384"/>
      <c r="Y408" s="384"/>
      <c r="Z408" s="384"/>
    </row>
    <row r="409" ht="15.0" customHeight="1">
      <c r="A409" s="377" t="s">
        <v>1639</v>
      </c>
      <c r="B409" s="295" t="s">
        <v>1640</v>
      </c>
      <c r="C409" s="377" t="s">
        <v>1639</v>
      </c>
      <c r="D409" s="295" t="s">
        <v>560</v>
      </c>
      <c r="E409" s="384"/>
      <c r="F409" s="384"/>
      <c r="G409" s="384"/>
      <c r="H409" s="384"/>
      <c r="I409" s="384"/>
      <c r="J409" s="384"/>
      <c r="K409" s="384"/>
      <c r="L409" s="384"/>
      <c r="M409" s="384"/>
      <c r="N409" s="384"/>
      <c r="O409" s="384"/>
      <c r="P409" s="384"/>
      <c r="Q409" s="384"/>
      <c r="R409" s="384"/>
      <c r="S409" s="384"/>
      <c r="T409" s="384"/>
      <c r="U409" s="384"/>
      <c r="V409" s="384"/>
      <c r="W409" s="384"/>
      <c r="X409" s="384"/>
      <c r="Y409" s="384"/>
      <c r="Z409" s="384"/>
    </row>
    <row r="410" ht="15.0" customHeight="1">
      <c r="A410" s="377" t="s">
        <v>1642</v>
      </c>
      <c r="B410" s="295" t="s">
        <v>1643</v>
      </c>
      <c r="C410" s="377" t="s">
        <v>1642</v>
      </c>
      <c r="D410" s="295" t="s">
        <v>560</v>
      </c>
      <c r="E410" s="384"/>
      <c r="F410" s="384"/>
      <c r="G410" s="384"/>
      <c r="H410" s="384"/>
      <c r="I410" s="384"/>
      <c r="J410" s="384"/>
      <c r="K410" s="384"/>
      <c r="L410" s="384"/>
      <c r="M410" s="384"/>
      <c r="N410" s="384"/>
      <c r="O410" s="384"/>
      <c r="P410" s="384"/>
      <c r="Q410" s="384"/>
      <c r="R410" s="384"/>
      <c r="S410" s="384"/>
      <c r="T410" s="384"/>
      <c r="U410" s="384"/>
      <c r="V410" s="384"/>
      <c r="W410" s="384"/>
      <c r="X410" s="384"/>
      <c r="Y410" s="384"/>
      <c r="Z410" s="384"/>
    </row>
    <row r="411" ht="15.0" customHeight="1">
      <c r="A411" s="377" t="s">
        <v>1644</v>
      </c>
      <c r="B411" s="295" t="s">
        <v>1645</v>
      </c>
      <c r="C411" s="377" t="s">
        <v>1644</v>
      </c>
      <c r="D411" s="295" t="s">
        <v>560</v>
      </c>
      <c r="E411" s="384"/>
      <c r="F411" s="384"/>
      <c r="G411" s="384"/>
      <c r="H411" s="384"/>
      <c r="I411" s="384"/>
      <c r="J411" s="384"/>
      <c r="K411" s="384"/>
      <c r="L411" s="384"/>
      <c r="M411" s="384"/>
      <c r="N411" s="384"/>
      <c r="O411" s="384"/>
      <c r="P411" s="384"/>
      <c r="Q411" s="384"/>
      <c r="R411" s="384"/>
      <c r="S411" s="384"/>
      <c r="T411" s="384"/>
      <c r="U411" s="384"/>
      <c r="V411" s="384"/>
      <c r="W411" s="384"/>
      <c r="X411" s="384"/>
      <c r="Y411" s="384"/>
      <c r="Z411" s="384"/>
    </row>
    <row r="412" ht="15.0" customHeight="1">
      <c r="A412" s="377" t="s">
        <v>1647</v>
      </c>
      <c r="B412" s="295" t="s">
        <v>1648</v>
      </c>
      <c r="C412" s="377" t="s">
        <v>1647</v>
      </c>
      <c r="D412" s="295" t="s">
        <v>560</v>
      </c>
      <c r="E412" s="384"/>
      <c r="F412" s="384"/>
      <c r="G412" s="384"/>
      <c r="H412" s="384"/>
      <c r="I412" s="384"/>
      <c r="J412" s="384"/>
      <c r="K412" s="384"/>
      <c r="L412" s="384"/>
      <c r="M412" s="384"/>
      <c r="N412" s="384"/>
      <c r="O412" s="384"/>
      <c r="P412" s="384"/>
      <c r="Q412" s="384"/>
      <c r="R412" s="384"/>
      <c r="S412" s="384"/>
      <c r="T412" s="384"/>
      <c r="U412" s="384"/>
      <c r="V412" s="384"/>
      <c r="W412" s="384"/>
      <c r="X412" s="384"/>
      <c r="Y412" s="384"/>
      <c r="Z412" s="384"/>
    </row>
    <row r="413" ht="15.0" customHeight="1">
      <c r="A413" s="377" t="s">
        <v>1650</v>
      </c>
      <c r="B413" s="295" t="s">
        <v>1651</v>
      </c>
      <c r="C413" s="377" t="s">
        <v>1650</v>
      </c>
      <c r="D413" s="295" t="s">
        <v>560</v>
      </c>
      <c r="E413" s="384"/>
      <c r="F413" s="384"/>
      <c r="G413" s="384"/>
      <c r="H413" s="384"/>
      <c r="I413" s="384"/>
      <c r="J413" s="384"/>
      <c r="K413" s="384"/>
      <c r="L413" s="384"/>
      <c r="M413" s="384"/>
      <c r="N413" s="384"/>
      <c r="O413" s="384"/>
      <c r="P413" s="384"/>
      <c r="Q413" s="384"/>
      <c r="R413" s="384"/>
      <c r="S413" s="384"/>
      <c r="T413" s="384"/>
      <c r="U413" s="384"/>
      <c r="V413" s="384"/>
      <c r="W413" s="384"/>
      <c r="X413" s="384"/>
      <c r="Y413" s="384"/>
      <c r="Z413" s="384"/>
    </row>
    <row r="414" ht="15.0" customHeight="1">
      <c r="A414" s="377" t="s">
        <v>1652</v>
      </c>
      <c r="B414" s="295" t="s">
        <v>1653</v>
      </c>
      <c r="C414" s="377" t="s">
        <v>1652</v>
      </c>
      <c r="D414" s="295" t="s">
        <v>560</v>
      </c>
      <c r="E414" s="384"/>
      <c r="F414" s="384"/>
      <c r="G414" s="384"/>
      <c r="H414" s="384"/>
      <c r="I414" s="384"/>
      <c r="J414" s="384"/>
      <c r="K414" s="384"/>
      <c r="L414" s="384"/>
      <c r="M414" s="384"/>
      <c r="N414" s="384"/>
      <c r="O414" s="384"/>
      <c r="P414" s="384"/>
      <c r="Q414" s="384"/>
      <c r="R414" s="384"/>
      <c r="S414" s="384"/>
      <c r="T414" s="384"/>
      <c r="U414" s="384"/>
      <c r="V414" s="384"/>
      <c r="W414" s="384"/>
      <c r="X414" s="384"/>
      <c r="Y414" s="384"/>
      <c r="Z414" s="384"/>
    </row>
    <row r="415" ht="15.0" customHeight="1">
      <c r="A415" s="377" t="s">
        <v>1655</v>
      </c>
      <c r="B415" s="295" t="s">
        <v>1656</v>
      </c>
      <c r="C415" s="377" t="s">
        <v>1655</v>
      </c>
      <c r="D415" s="295" t="s">
        <v>560</v>
      </c>
      <c r="E415" s="384"/>
      <c r="F415" s="384"/>
      <c r="G415" s="384"/>
      <c r="H415" s="384"/>
      <c r="I415" s="384"/>
      <c r="J415" s="384"/>
      <c r="K415" s="384"/>
      <c r="L415" s="384"/>
      <c r="M415" s="384"/>
      <c r="N415" s="384"/>
      <c r="O415" s="384"/>
      <c r="P415" s="384"/>
      <c r="Q415" s="384"/>
      <c r="R415" s="384"/>
      <c r="S415" s="384"/>
      <c r="T415" s="384"/>
      <c r="U415" s="384"/>
      <c r="V415" s="384"/>
      <c r="W415" s="384"/>
      <c r="X415" s="384"/>
      <c r="Y415" s="384"/>
      <c r="Z415" s="384"/>
    </row>
    <row r="416" ht="15.0" customHeight="1">
      <c r="A416" s="377" t="s">
        <v>1657</v>
      </c>
      <c r="B416" s="295" t="s">
        <v>1658</v>
      </c>
      <c r="C416" s="377" t="s">
        <v>1657</v>
      </c>
      <c r="D416" s="295" t="s">
        <v>560</v>
      </c>
      <c r="E416" s="384"/>
      <c r="F416" s="384"/>
      <c r="G416" s="384"/>
      <c r="H416" s="384"/>
      <c r="I416" s="384"/>
      <c r="J416" s="384"/>
      <c r="K416" s="384"/>
      <c r="L416" s="384"/>
      <c r="M416" s="384"/>
      <c r="N416" s="384"/>
      <c r="O416" s="384"/>
      <c r="P416" s="384"/>
      <c r="Q416" s="384"/>
      <c r="R416" s="384"/>
      <c r="S416" s="384"/>
      <c r="T416" s="384"/>
      <c r="U416" s="384"/>
      <c r="V416" s="384"/>
      <c r="W416" s="384"/>
      <c r="X416" s="384"/>
      <c r="Y416" s="384"/>
      <c r="Z416" s="384"/>
    </row>
    <row r="417" ht="15.0" customHeight="1">
      <c r="A417" s="377" t="s">
        <v>1660</v>
      </c>
      <c r="B417" s="295" t="s">
        <v>1661</v>
      </c>
      <c r="C417" s="377" t="s">
        <v>1660</v>
      </c>
      <c r="D417" s="295" t="s">
        <v>569</v>
      </c>
      <c r="E417" s="384"/>
      <c r="F417" s="384"/>
      <c r="G417" s="384"/>
      <c r="H417" s="384"/>
      <c r="I417" s="384"/>
      <c r="J417" s="384"/>
      <c r="K417" s="384"/>
      <c r="L417" s="384"/>
      <c r="M417" s="384"/>
      <c r="N417" s="384"/>
      <c r="O417" s="384"/>
      <c r="P417" s="384"/>
      <c r="Q417" s="384"/>
      <c r="R417" s="384"/>
      <c r="S417" s="384"/>
      <c r="T417" s="384"/>
      <c r="U417" s="384"/>
      <c r="V417" s="384"/>
      <c r="W417" s="384"/>
      <c r="X417" s="384"/>
      <c r="Y417" s="384"/>
      <c r="Z417" s="384"/>
    </row>
    <row r="418" ht="15.0" customHeight="1">
      <c r="A418" s="377" t="s">
        <v>1662</v>
      </c>
      <c r="B418" s="295" t="s">
        <v>1663</v>
      </c>
      <c r="C418" s="377" t="s">
        <v>1662</v>
      </c>
      <c r="D418" s="295" t="s">
        <v>560</v>
      </c>
      <c r="E418" s="384"/>
      <c r="F418" s="384"/>
      <c r="G418" s="384"/>
      <c r="H418" s="384"/>
      <c r="I418" s="384"/>
      <c r="J418" s="384"/>
      <c r="K418" s="384"/>
      <c r="L418" s="384"/>
      <c r="M418" s="384"/>
      <c r="N418" s="384"/>
      <c r="O418" s="384"/>
      <c r="P418" s="384"/>
      <c r="Q418" s="384"/>
      <c r="R418" s="384"/>
      <c r="S418" s="384"/>
      <c r="T418" s="384"/>
      <c r="U418" s="384"/>
      <c r="V418" s="384"/>
      <c r="W418" s="384"/>
      <c r="X418" s="384"/>
      <c r="Y418" s="384"/>
      <c r="Z418" s="384"/>
    </row>
    <row r="419" ht="15.0" customHeight="1">
      <c r="A419" s="377" t="s">
        <v>1665</v>
      </c>
      <c r="B419" s="295" t="s">
        <v>1666</v>
      </c>
      <c r="C419" s="377" t="s">
        <v>1665</v>
      </c>
      <c r="D419" s="295" t="s">
        <v>560</v>
      </c>
      <c r="E419" s="384"/>
      <c r="F419" s="384"/>
      <c r="G419" s="384"/>
      <c r="H419" s="384"/>
      <c r="I419" s="384"/>
      <c r="J419" s="384"/>
      <c r="K419" s="384"/>
      <c r="L419" s="384"/>
      <c r="M419" s="384"/>
      <c r="N419" s="384"/>
      <c r="O419" s="384"/>
      <c r="P419" s="384"/>
      <c r="Q419" s="384"/>
      <c r="R419" s="384"/>
      <c r="S419" s="384"/>
      <c r="T419" s="384"/>
      <c r="U419" s="384"/>
      <c r="V419" s="384"/>
      <c r="W419" s="384"/>
      <c r="X419" s="384"/>
      <c r="Y419" s="384"/>
      <c r="Z419" s="384"/>
    </row>
    <row r="420" ht="15.0" customHeight="1">
      <c r="A420" s="377" t="s">
        <v>1667</v>
      </c>
      <c r="B420" s="295" t="s">
        <v>1668</v>
      </c>
      <c r="C420" s="377" t="s">
        <v>1667</v>
      </c>
      <c r="D420" s="295" t="s">
        <v>569</v>
      </c>
      <c r="E420" s="384"/>
      <c r="F420" s="384"/>
      <c r="G420" s="384"/>
      <c r="H420" s="384"/>
      <c r="I420" s="384"/>
      <c r="J420" s="384"/>
      <c r="K420" s="384"/>
      <c r="L420" s="384"/>
      <c r="M420" s="384"/>
      <c r="N420" s="384"/>
      <c r="O420" s="384"/>
      <c r="P420" s="384"/>
      <c r="Q420" s="384"/>
      <c r="R420" s="384"/>
      <c r="S420" s="384"/>
      <c r="T420" s="384"/>
      <c r="U420" s="384"/>
      <c r="V420" s="384"/>
      <c r="W420" s="384"/>
      <c r="X420" s="384"/>
      <c r="Y420" s="384"/>
      <c r="Z420" s="384"/>
    </row>
    <row r="421" ht="15.0" customHeight="1">
      <c r="A421" s="377" t="s">
        <v>1670</v>
      </c>
      <c r="B421" s="295" t="s">
        <v>1671</v>
      </c>
      <c r="C421" s="377" t="s">
        <v>1670</v>
      </c>
      <c r="D421" s="295" t="s">
        <v>560</v>
      </c>
      <c r="E421" s="384"/>
      <c r="F421" s="384"/>
      <c r="G421" s="384"/>
      <c r="H421" s="384"/>
      <c r="I421" s="384"/>
      <c r="J421" s="384"/>
      <c r="K421" s="384"/>
      <c r="L421" s="384"/>
      <c r="M421" s="384"/>
      <c r="N421" s="384"/>
      <c r="O421" s="384"/>
      <c r="P421" s="384"/>
      <c r="Q421" s="384"/>
      <c r="R421" s="384"/>
      <c r="S421" s="384"/>
      <c r="T421" s="384"/>
      <c r="U421" s="384"/>
      <c r="V421" s="384"/>
      <c r="W421" s="384"/>
      <c r="X421" s="384"/>
      <c r="Y421" s="384"/>
      <c r="Z421" s="384"/>
    </row>
    <row r="422" ht="15.0" customHeight="1">
      <c r="A422" s="377" t="s">
        <v>1672</v>
      </c>
      <c r="B422" s="295" t="s">
        <v>1673</v>
      </c>
      <c r="C422" s="377" t="s">
        <v>1672</v>
      </c>
      <c r="D422" s="295" t="s">
        <v>560</v>
      </c>
      <c r="E422" s="384"/>
      <c r="F422" s="384"/>
      <c r="G422" s="384"/>
      <c r="H422" s="384"/>
      <c r="I422" s="384"/>
      <c r="J422" s="384"/>
      <c r="K422" s="384"/>
      <c r="L422" s="384"/>
      <c r="M422" s="384"/>
      <c r="N422" s="384"/>
      <c r="O422" s="384"/>
      <c r="P422" s="384"/>
      <c r="Q422" s="384"/>
      <c r="R422" s="384"/>
      <c r="S422" s="384"/>
      <c r="T422" s="384"/>
      <c r="U422" s="384"/>
      <c r="V422" s="384"/>
      <c r="W422" s="384"/>
      <c r="X422" s="384"/>
      <c r="Y422" s="384"/>
      <c r="Z422" s="384"/>
    </row>
    <row r="423" ht="15.0" customHeight="1">
      <c r="A423" s="377" t="s">
        <v>1675</v>
      </c>
      <c r="B423" s="295" t="s">
        <v>1676</v>
      </c>
      <c r="C423" s="377" t="s">
        <v>1675</v>
      </c>
      <c r="D423" s="295" t="s">
        <v>569</v>
      </c>
      <c r="E423" s="384"/>
      <c r="F423" s="384"/>
      <c r="G423" s="384"/>
      <c r="H423" s="384"/>
      <c r="I423" s="384"/>
      <c r="J423" s="384"/>
      <c r="K423" s="384"/>
      <c r="L423" s="384"/>
      <c r="M423" s="384"/>
      <c r="N423" s="384"/>
      <c r="O423" s="384"/>
      <c r="P423" s="384"/>
      <c r="Q423" s="384"/>
      <c r="R423" s="384"/>
      <c r="S423" s="384"/>
      <c r="T423" s="384"/>
      <c r="U423" s="384"/>
      <c r="V423" s="384"/>
      <c r="W423" s="384"/>
      <c r="X423" s="384"/>
      <c r="Y423" s="384"/>
      <c r="Z423" s="384"/>
    </row>
    <row r="424" ht="15.0" customHeight="1">
      <c r="A424" s="377" t="s">
        <v>1678</v>
      </c>
      <c r="B424" s="295" t="s">
        <v>1679</v>
      </c>
      <c r="C424" s="377" t="s">
        <v>1678</v>
      </c>
      <c r="D424" s="295" t="s">
        <v>560</v>
      </c>
      <c r="E424" s="384"/>
      <c r="F424" s="384"/>
      <c r="G424" s="384"/>
      <c r="H424" s="384"/>
      <c r="I424" s="384"/>
      <c r="J424" s="384"/>
      <c r="K424" s="384"/>
      <c r="L424" s="384"/>
      <c r="M424" s="384"/>
      <c r="N424" s="384"/>
      <c r="O424" s="384"/>
      <c r="P424" s="384"/>
      <c r="Q424" s="384"/>
      <c r="R424" s="384"/>
      <c r="S424" s="384"/>
      <c r="T424" s="384"/>
      <c r="U424" s="384"/>
      <c r="V424" s="384"/>
      <c r="W424" s="384"/>
      <c r="X424" s="384"/>
      <c r="Y424" s="384"/>
      <c r="Z424" s="384"/>
    </row>
    <row r="425" ht="15.0" customHeight="1">
      <c r="A425" s="377" t="s">
        <v>1680</v>
      </c>
      <c r="B425" s="295" t="s">
        <v>1681</v>
      </c>
      <c r="C425" s="377" t="s">
        <v>1680</v>
      </c>
      <c r="D425" s="295" t="s">
        <v>560</v>
      </c>
      <c r="E425" s="384"/>
      <c r="F425" s="384"/>
      <c r="G425" s="384"/>
      <c r="H425" s="384"/>
      <c r="I425" s="384"/>
      <c r="J425" s="384"/>
      <c r="K425" s="384"/>
      <c r="L425" s="384"/>
      <c r="M425" s="384"/>
      <c r="N425" s="384"/>
      <c r="O425" s="384"/>
      <c r="P425" s="384"/>
      <c r="Q425" s="384"/>
      <c r="R425" s="384"/>
      <c r="S425" s="384"/>
      <c r="T425" s="384"/>
      <c r="U425" s="384"/>
      <c r="V425" s="384"/>
      <c r="W425" s="384"/>
      <c r="X425" s="384"/>
      <c r="Y425" s="384"/>
      <c r="Z425" s="384"/>
    </row>
    <row r="426" ht="15.0" customHeight="1">
      <c r="A426" s="377" t="s">
        <v>1683</v>
      </c>
      <c r="B426" s="295" t="s">
        <v>1684</v>
      </c>
      <c r="C426" s="377" t="s">
        <v>1683</v>
      </c>
      <c r="D426" s="295" t="s">
        <v>560</v>
      </c>
      <c r="E426" s="384"/>
      <c r="F426" s="384"/>
      <c r="G426" s="384"/>
      <c r="H426" s="384"/>
      <c r="I426" s="384"/>
      <c r="J426" s="384"/>
      <c r="K426" s="384"/>
      <c r="L426" s="384"/>
      <c r="M426" s="384"/>
      <c r="N426" s="384"/>
      <c r="O426" s="384"/>
      <c r="P426" s="384"/>
      <c r="Q426" s="384"/>
      <c r="R426" s="384"/>
      <c r="S426" s="384"/>
      <c r="T426" s="384"/>
      <c r="U426" s="384"/>
      <c r="V426" s="384"/>
      <c r="W426" s="384"/>
      <c r="X426" s="384"/>
      <c r="Y426" s="384"/>
      <c r="Z426" s="384"/>
    </row>
    <row r="427" ht="15.0" customHeight="1">
      <c r="A427" s="377" t="s">
        <v>1686</v>
      </c>
      <c r="B427" s="295" t="s">
        <v>1687</v>
      </c>
      <c r="C427" s="377" t="s">
        <v>1686</v>
      </c>
      <c r="D427" s="295" t="s">
        <v>560</v>
      </c>
      <c r="E427" s="384"/>
      <c r="F427" s="384"/>
      <c r="G427" s="384"/>
      <c r="H427" s="384"/>
      <c r="I427" s="384"/>
      <c r="J427" s="384"/>
      <c r="K427" s="384"/>
      <c r="L427" s="384"/>
      <c r="M427" s="384"/>
      <c r="N427" s="384"/>
      <c r="O427" s="384"/>
      <c r="P427" s="384"/>
      <c r="Q427" s="384"/>
      <c r="R427" s="384"/>
      <c r="S427" s="384"/>
      <c r="T427" s="384"/>
      <c r="U427" s="384"/>
      <c r="V427" s="384"/>
      <c r="W427" s="384"/>
      <c r="X427" s="384"/>
      <c r="Y427" s="384"/>
      <c r="Z427" s="384"/>
    </row>
    <row r="428" ht="15.0" customHeight="1">
      <c r="A428" s="377" t="s">
        <v>1689</v>
      </c>
      <c r="B428" s="295" t="s">
        <v>1690</v>
      </c>
      <c r="C428" s="377" t="s">
        <v>1689</v>
      </c>
      <c r="D428" s="295" t="s">
        <v>560</v>
      </c>
      <c r="E428" s="384"/>
      <c r="F428" s="384"/>
      <c r="G428" s="384"/>
      <c r="H428" s="384"/>
      <c r="I428" s="384"/>
      <c r="J428" s="384"/>
      <c r="K428" s="384"/>
      <c r="L428" s="384"/>
      <c r="M428" s="384"/>
      <c r="N428" s="384"/>
      <c r="O428" s="384"/>
      <c r="P428" s="384"/>
      <c r="Q428" s="384"/>
      <c r="R428" s="384"/>
      <c r="S428" s="384"/>
      <c r="T428" s="384"/>
      <c r="U428" s="384"/>
      <c r="V428" s="384"/>
      <c r="W428" s="384"/>
      <c r="X428" s="384"/>
      <c r="Y428" s="384"/>
      <c r="Z428" s="384"/>
    </row>
    <row r="429" ht="15.0" customHeight="1">
      <c r="A429" s="377" t="s">
        <v>1692</v>
      </c>
      <c r="B429" s="295" t="s">
        <v>1693</v>
      </c>
      <c r="C429" s="377" t="s">
        <v>1692</v>
      </c>
      <c r="D429" s="295" t="s">
        <v>560</v>
      </c>
      <c r="E429" s="384"/>
      <c r="F429" s="384"/>
      <c r="G429" s="384"/>
      <c r="H429" s="384"/>
      <c r="I429" s="384"/>
      <c r="J429" s="384"/>
      <c r="K429" s="384"/>
      <c r="L429" s="384"/>
      <c r="M429" s="384"/>
      <c r="N429" s="384"/>
      <c r="O429" s="384"/>
      <c r="P429" s="384"/>
      <c r="Q429" s="384"/>
      <c r="R429" s="384"/>
      <c r="S429" s="384"/>
      <c r="T429" s="384"/>
      <c r="U429" s="384"/>
      <c r="V429" s="384"/>
      <c r="W429" s="384"/>
      <c r="X429" s="384"/>
      <c r="Y429" s="384"/>
      <c r="Z429" s="384"/>
    </row>
    <row r="430" ht="15.0" customHeight="1">
      <c r="A430" s="377" t="s">
        <v>1694</v>
      </c>
      <c r="B430" s="295" t="s">
        <v>1695</v>
      </c>
      <c r="C430" s="377" t="s">
        <v>1694</v>
      </c>
      <c r="D430" s="295" t="s">
        <v>560</v>
      </c>
      <c r="E430" s="384"/>
      <c r="F430" s="384"/>
      <c r="G430" s="384"/>
      <c r="H430" s="384"/>
      <c r="I430" s="384"/>
      <c r="J430" s="384"/>
      <c r="K430" s="384"/>
      <c r="L430" s="384"/>
      <c r="M430" s="384"/>
      <c r="N430" s="384"/>
      <c r="O430" s="384"/>
      <c r="P430" s="384"/>
      <c r="Q430" s="384"/>
      <c r="R430" s="384"/>
      <c r="S430" s="384"/>
      <c r="T430" s="384"/>
      <c r="U430" s="384"/>
      <c r="V430" s="384"/>
      <c r="W430" s="384"/>
      <c r="X430" s="384"/>
      <c r="Y430" s="384"/>
      <c r="Z430" s="384"/>
    </row>
    <row r="431" ht="15.0" customHeight="1">
      <c r="A431" s="377" t="s">
        <v>1697</v>
      </c>
      <c r="B431" s="295" t="s">
        <v>1698</v>
      </c>
      <c r="C431" s="377" t="s">
        <v>1697</v>
      </c>
      <c r="D431" s="295" t="s">
        <v>560</v>
      </c>
      <c r="E431" s="384"/>
      <c r="F431" s="384"/>
      <c r="G431" s="384"/>
      <c r="H431" s="384"/>
      <c r="I431" s="384"/>
      <c r="J431" s="384"/>
      <c r="K431" s="384"/>
      <c r="L431" s="384"/>
      <c r="M431" s="384"/>
      <c r="N431" s="384"/>
      <c r="O431" s="384"/>
      <c r="P431" s="384"/>
      <c r="Q431" s="384"/>
      <c r="R431" s="384"/>
      <c r="S431" s="384"/>
      <c r="T431" s="384"/>
      <c r="U431" s="384"/>
      <c r="V431" s="384"/>
      <c r="W431" s="384"/>
      <c r="X431" s="384"/>
      <c r="Y431" s="384"/>
      <c r="Z431" s="384"/>
    </row>
    <row r="432" ht="15.0" customHeight="1">
      <c r="A432" s="377" t="s">
        <v>1700</v>
      </c>
      <c r="B432" s="295" t="s">
        <v>1701</v>
      </c>
      <c r="C432" s="377" t="s">
        <v>1700</v>
      </c>
      <c r="D432" s="295" t="s">
        <v>556</v>
      </c>
      <c r="E432" s="384"/>
      <c r="F432" s="384"/>
      <c r="G432" s="384"/>
      <c r="H432" s="384"/>
      <c r="I432" s="384"/>
      <c r="J432" s="384"/>
      <c r="K432" s="384"/>
      <c r="L432" s="384"/>
      <c r="M432" s="384"/>
      <c r="N432" s="384"/>
      <c r="O432" s="384"/>
      <c r="P432" s="384"/>
      <c r="Q432" s="384"/>
      <c r="R432" s="384"/>
      <c r="S432" s="384"/>
      <c r="T432" s="384"/>
      <c r="U432" s="384"/>
      <c r="V432" s="384"/>
      <c r="W432" s="384"/>
      <c r="X432" s="384"/>
      <c r="Y432" s="384"/>
      <c r="Z432" s="384"/>
    </row>
    <row r="433" ht="15.0" customHeight="1">
      <c r="A433" s="377" t="s">
        <v>1703</v>
      </c>
      <c r="B433" s="295" t="s">
        <v>1704</v>
      </c>
      <c r="C433" s="377" t="s">
        <v>1703</v>
      </c>
      <c r="D433" s="295" t="s">
        <v>556</v>
      </c>
      <c r="E433" s="384"/>
      <c r="F433" s="384"/>
      <c r="G433" s="384"/>
      <c r="H433" s="384"/>
      <c r="I433" s="384"/>
      <c r="J433" s="384"/>
      <c r="K433" s="384"/>
      <c r="L433" s="384"/>
      <c r="M433" s="384"/>
      <c r="N433" s="384"/>
      <c r="O433" s="384"/>
      <c r="P433" s="384"/>
      <c r="Q433" s="384"/>
      <c r="R433" s="384"/>
      <c r="S433" s="384"/>
      <c r="T433" s="384"/>
      <c r="U433" s="384"/>
      <c r="V433" s="384"/>
      <c r="W433" s="384"/>
      <c r="X433" s="384"/>
      <c r="Y433" s="384"/>
      <c r="Z433" s="384"/>
    </row>
    <row r="434" ht="15.0" customHeight="1">
      <c r="A434" s="377" t="s">
        <v>1705</v>
      </c>
      <c r="B434" s="295" t="s">
        <v>1706</v>
      </c>
      <c r="C434" s="377" t="s">
        <v>1705</v>
      </c>
      <c r="D434" s="295" t="s">
        <v>556</v>
      </c>
      <c r="E434" s="384"/>
      <c r="F434" s="384"/>
      <c r="G434" s="384"/>
      <c r="H434" s="384"/>
      <c r="I434" s="384"/>
      <c r="J434" s="384"/>
      <c r="K434" s="384"/>
      <c r="L434" s="384"/>
      <c r="M434" s="384"/>
      <c r="N434" s="384"/>
      <c r="O434" s="384"/>
      <c r="P434" s="384"/>
      <c r="Q434" s="384"/>
      <c r="R434" s="384"/>
      <c r="S434" s="384"/>
      <c r="T434" s="384"/>
      <c r="U434" s="384"/>
      <c r="V434" s="384"/>
      <c r="W434" s="384"/>
      <c r="X434" s="384"/>
      <c r="Y434" s="384"/>
      <c r="Z434" s="384"/>
    </row>
    <row r="435" ht="15.0" customHeight="1">
      <c r="A435" s="377" t="s">
        <v>1708</v>
      </c>
      <c r="B435" s="295" t="s">
        <v>1709</v>
      </c>
      <c r="C435" s="377" t="s">
        <v>1708</v>
      </c>
      <c r="D435" s="295" t="s">
        <v>556</v>
      </c>
      <c r="E435" s="384"/>
      <c r="F435" s="384"/>
      <c r="G435" s="384"/>
      <c r="H435" s="384"/>
      <c r="I435" s="384"/>
      <c r="J435" s="384"/>
      <c r="K435" s="384"/>
      <c r="L435" s="384"/>
      <c r="M435" s="384"/>
      <c r="N435" s="384"/>
      <c r="O435" s="384"/>
      <c r="P435" s="384"/>
      <c r="Q435" s="384"/>
      <c r="R435" s="384"/>
      <c r="S435" s="384"/>
      <c r="T435" s="384"/>
      <c r="U435" s="384"/>
      <c r="V435" s="384"/>
      <c r="W435" s="384"/>
      <c r="X435" s="384"/>
      <c r="Y435" s="384"/>
      <c r="Z435" s="384"/>
    </row>
    <row r="436" ht="15.0" customHeight="1">
      <c r="A436" s="377" t="s">
        <v>1710</v>
      </c>
      <c r="B436" s="295" t="s">
        <v>1711</v>
      </c>
      <c r="C436" s="377" t="s">
        <v>1710</v>
      </c>
      <c r="D436" s="295" t="s">
        <v>560</v>
      </c>
      <c r="E436" s="384"/>
      <c r="F436" s="384"/>
      <c r="G436" s="384"/>
      <c r="H436" s="384"/>
      <c r="I436" s="384"/>
      <c r="J436" s="384"/>
      <c r="K436" s="384"/>
      <c r="L436" s="384"/>
      <c r="M436" s="384"/>
      <c r="N436" s="384"/>
      <c r="O436" s="384"/>
      <c r="P436" s="384"/>
      <c r="Q436" s="384"/>
      <c r="R436" s="384"/>
      <c r="S436" s="384"/>
      <c r="T436" s="384"/>
      <c r="U436" s="384"/>
      <c r="V436" s="384"/>
      <c r="W436" s="384"/>
      <c r="X436" s="384"/>
      <c r="Y436" s="384"/>
      <c r="Z436" s="384"/>
    </row>
    <row r="437" ht="15.0" customHeight="1">
      <c r="A437" s="377" t="s">
        <v>1713</v>
      </c>
      <c r="B437" s="295" t="s">
        <v>1714</v>
      </c>
      <c r="C437" s="377" t="s">
        <v>1713</v>
      </c>
      <c r="D437" s="295" t="s">
        <v>556</v>
      </c>
      <c r="E437" s="384"/>
      <c r="F437" s="384"/>
      <c r="G437" s="384"/>
      <c r="H437" s="384"/>
      <c r="I437" s="384"/>
      <c r="J437" s="384"/>
      <c r="K437" s="384"/>
      <c r="L437" s="384"/>
      <c r="M437" s="384"/>
      <c r="N437" s="384"/>
      <c r="O437" s="384"/>
      <c r="P437" s="384"/>
      <c r="Q437" s="384"/>
      <c r="R437" s="384"/>
      <c r="S437" s="384"/>
      <c r="T437" s="384"/>
      <c r="U437" s="384"/>
      <c r="V437" s="384"/>
      <c r="W437" s="384"/>
      <c r="X437" s="384"/>
      <c r="Y437" s="384"/>
      <c r="Z437" s="384"/>
    </row>
    <row r="438" ht="15.0" customHeight="1">
      <c r="A438" s="377" t="s">
        <v>1716</v>
      </c>
      <c r="B438" s="295" t="s">
        <v>1717</v>
      </c>
      <c r="C438" s="377" t="s">
        <v>1716</v>
      </c>
      <c r="D438" s="295" t="s">
        <v>569</v>
      </c>
      <c r="E438" s="384"/>
      <c r="F438" s="384"/>
      <c r="G438" s="384"/>
      <c r="H438" s="384"/>
      <c r="I438" s="384"/>
      <c r="J438" s="384"/>
      <c r="K438" s="384"/>
      <c r="L438" s="384"/>
      <c r="M438" s="384"/>
      <c r="N438" s="384"/>
      <c r="O438" s="384"/>
      <c r="P438" s="384"/>
      <c r="Q438" s="384"/>
      <c r="R438" s="384"/>
      <c r="S438" s="384"/>
      <c r="T438" s="384"/>
      <c r="U438" s="384"/>
      <c r="V438" s="384"/>
      <c r="W438" s="384"/>
      <c r="X438" s="384"/>
      <c r="Y438" s="384"/>
      <c r="Z438" s="384"/>
    </row>
    <row r="439" ht="15.0" customHeight="1">
      <c r="A439" s="377" t="s">
        <v>1718</v>
      </c>
      <c r="B439" s="295" t="s">
        <v>1719</v>
      </c>
      <c r="C439" s="377" t="s">
        <v>1718</v>
      </c>
      <c r="D439" s="295" t="s">
        <v>560</v>
      </c>
      <c r="E439" s="384"/>
      <c r="F439" s="384"/>
      <c r="G439" s="384"/>
      <c r="H439" s="384"/>
      <c r="I439" s="384"/>
      <c r="J439" s="384"/>
      <c r="K439" s="384"/>
      <c r="L439" s="384"/>
      <c r="M439" s="384"/>
      <c r="N439" s="384"/>
      <c r="O439" s="384"/>
      <c r="P439" s="384"/>
      <c r="Q439" s="384"/>
      <c r="R439" s="384"/>
      <c r="S439" s="384"/>
      <c r="T439" s="384"/>
      <c r="U439" s="384"/>
      <c r="V439" s="384"/>
      <c r="W439" s="384"/>
      <c r="X439" s="384"/>
      <c r="Y439" s="384"/>
      <c r="Z439" s="384"/>
    </row>
    <row r="440" ht="15.0" customHeight="1">
      <c r="A440" s="377" t="s">
        <v>1721</v>
      </c>
      <c r="B440" s="295" t="s">
        <v>1722</v>
      </c>
      <c r="C440" s="377" t="s">
        <v>1721</v>
      </c>
      <c r="D440" s="295" t="s">
        <v>560</v>
      </c>
      <c r="E440" s="384"/>
      <c r="F440" s="384"/>
      <c r="G440" s="384"/>
      <c r="H440" s="384"/>
      <c r="I440" s="384"/>
      <c r="J440" s="384"/>
      <c r="K440" s="384"/>
      <c r="L440" s="384"/>
      <c r="M440" s="384"/>
      <c r="N440" s="384"/>
      <c r="O440" s="384"/>
      <c r="P440" s="384"/>
      <c r="Q440" s="384"/>
      <c r="R440" s="384"/>
      <c r="S440" s="384"/>
      <c r="T440" s="384"/>
      <c r="U440" s="384"/>
      <c r="V440" s="384"/>
      <c r="W440" s="384"/>
      <c r="X440" s="384"/>
      <c r="Y440" s="384"/>
      <c r="Z440" s="384"/>
    </row>
    <row r="441" ht="15.0" customHeight="1">
      <c r="A441" s="377" t="s">
        <v>1723</v>
      </c>
      <c r="B441" s="295" t="s">
        <v>1724</v>
      </c>
      <c r="C441" s="377" t="s">
        <v>1723</v>
      </c>
      <c r="D441" s="295" t="s">
        <v>569</v>
      </c>
      <c r="E441" s="384"/>
      <c r="F441" s="384"/>
      <c r="G441" s="384"/>
      <c r="H441" s="384"/>
      <c r="I441" s="384"/>
      <c r="J441" s="384"/>
      <c r="K441" s="384"/>
      <c r="L441" s="384"/>
      <c r="M441" s="384"/>
      <c r="N441" s="384"/>
      <c r="O441" s="384"/>
      <c r="P441" s="384"/>
      <c r="Q441" s="384"/>
      <c r="R441" s="384"/>
      <c r="S441" s="384"/>
      <c r="T441" s="384"/>
      <c r="U441" s="384"/>
      <c r="V441" s="384"/>
      <c r="W441" s="384"/>
      <c r="X441" s="384"/>
      <c r="Y441" s="384"/>
      <c r="Z441" s="384"/>
    </row>
    <row r="442" ht="15.0" customHeight="1">
      <c r="A442" s="377" t="s">
        <v>1726</v>
      </c>
      <c r="B442" s="295" t="s">
        <v>1727</v>
      </c>
      <c r="C442" s="377" t="s">
        <v>1726</v>
      </c>
      <c r="D442" s="295" t="s">
        <v>560</v>
      </c>
      <c r="E442" s="384"/>
      <c r="F442" s="384"/>
      <c r="G442" s="384"/>
      <c r="H442" s="384"/>
      <c r="I442" s="384"/>
      <c r="J442" s="384"/>
      <c r="K442" s="384"/>
      <c r="L442" s="384"/>
      <c r="M442" s="384"/>
      <c r="N442" s="384"/>
      <c r="O442" s="384"/>
      <c r="P442" s="384"/>
      <c r="Q442" s="384"/>
      <c r="R442" s="384"/>
      <c r="S442" s="384"/>
      <c r="T442" s="384"/>
      <c r="U442" s="384"/>
      <c r="V442" s="384"/>
      <c r="W442" s="384"/>
      <c r="X442" s="384"/>
      <c r="Y442" s="384"/>
      <c r="Z442" s="384"/>
    </row>
    <row r="443" ht="15.0" customHeight="1">
      <c r="A443" s="377" t="s">
        <v>1728</v>
      </c>
      <c r="B443" s="295" t="s">
        <v>1729</v>
      </c>
      <c r="C443" s="377" t="s">
        <v>1728</v>
      </c>
      <c r="D443" s="295" t="s">
        <v>569</v>
      </c>
      <c r="E443" s="384"/>
      <c r="F443" s="384"/>
      <c r="G443" s="384"/>
      <c r="H443" s="384"/>
      <c r="I443" s="384"/>
      <c r="J443" s="384"/>
      <c r="K443" s="384"/>
      <c r="L443" s="384"/>
      <c r="M443" s="384"/>
      <c r="N443" s="384"/>
      <c r="O443" s="384"/>
      <c r="P443" s="384"/>
      <c r="Q443" s="384"/>
      <c r="R443" s="384"/>
      <c r="S443" s="384"/>
      <c r="T443" s="384"/>
      <c r="U443" s="384"/>
      <c r="V443" s="384"/>
      <c r="W443" s="384"/>
      <c r="X443" s="384"/>
      <c r="Y443" s="384"/>
      <c r="Z443" s="384"/>
    </row>
    <row r="444" ht="15.0" customHeight="1">
      <c r="A444" s="377" t="s">
        <v>1731</v>
      </c>
      <c r="B444" s="295" t="s">
        <v>1732</v>
      </c>
      <c r="C444" s="377" t="s">
        <v>1731</v>
      </c>
      <c r="D444" s="295" t="s">
        <v>560</v>
      </c>
      <c r="E444" s="384"/>
      <c r="F444" s="384"/>
      <c r="G444" s="384"/>
      <c r="H444" s="384"/>
      <c r="I444" s="384"/>
      <c r="J444" s="384"/>
      <c r="K444" s="384"/>
      <c r="L444" s="384"/>
      <c r="M444" s="384"/>
      <c r="N444" s="384"/>
      <c r="O444" s="384"/>
      <c r="P444" s="384"/>
      <c r="Q444" s="384"/>
      <c r="R444" s="384"/>
      <c r="S444" s="384"/>
      <c r="T444" s="384"/>
      <c r="U444" s="384"/>
      <c r="V444" s="384"/>
      <c r="W444" s="384"/>
      <c r="X444" s="384"/>
      <c r="Y444" s="384"/>
      <c r="Z444" s="384"/>
    </row>
    <row r="445" ht="15.0" customHeight="1">
      <c r="A445" s="377" t="s">
        <v>1733</v>
      </c>
      <c r="B445" s="295" t="s">
        <v>1734</v>
      </c>
      <c r="C445" s="377" t="s">
        <v>1733</v>
      </c>
      <c r="D445" s="295" t="s">
        <v>569</v>
      </c>
      <c r="E445" s="384"/>
      <c r="F445" s="384"/>
      <c r="G445" s="384"/>
      <c r="H445" s="384"/>
      <c r="I445" s="384"/>
      <c r="J445" s="384"/>
      <c r="K445" s="384"/>
      <c r="L445" s="384"/>
      <c r="M445" s="384"/>
      <c r="N445" s="384"/>
      <c r="O445" s="384"/>
      <c r="P445" s="384"/>
      <c r="Q445" s="384"/>
      <c r="R445" s="384"/>
      <c r="S445" s="384"/>
      <c r="T445" s="384"/>
      <c r="U445" s="384"/>
      <c r="V445" s="384"/>
      <c r="W445" s="384"/>
      <c r="X445" s="384"/>
      <c r="Y445" s="384"/>
      <c r="Z445" s="384"/>
    </row>
    <row r="446" ht="15.0" customHeight="1">
      <c r="A446" s="377" t="s">
        <v>1735</v>
      </c>
      <c r="B446" s="295" t="s">
        <v>1736</v>
      </c>
      <c r="C446" s="377" t="s">
        <v>1735</v>
      </c>
      <c r="D446" s="295" t="s">
        <v>569</v>
      </c>
      <c r="E446" s="384"/>
      <c r="F446" s="384"/>
      <c r="G446" s="384"/>
      <c r="H446" s="384"/>
      <c r="I446" s="384"/>
      <c r="J446" s="384"/>
      <c r="K446" s="384"/>
      <c r="L446" s="384"/>
      <c r="M446" s="384"/>
      <c r="N446" s="384"/>
      <c r="O446" s="384"/>
      <c r="P446" s="384"/>
      <c r="Q446" s="384"/>
      <c r="R446" s="384"/>
      <c r="S446" s="384"/>
      <c r="T446" s="384"/>
      <c r="U446" s="384"/>
      <c r="V446" s="384"/>
      <c r="W446" s="384"/>
      <c r="X446" s="384"/>
      <c r="Y446" s="384"/>
      <c r="Z446" s="384"/>
    </row>
    <row r="447" ht="15.0" customHeight="1">
      <c r="A447" s="377" t="s">
        <v>1738</v>
      </c>
      <c r="B447" s="295" t="s">
        <v>1739</v>
      </c>
      <c r="C447" s="377" t="s">
        <v>1738</v>
      </c>
      <c r="D447" s="295" t="s">
        <v>569</v>
      </c>
      <c r="E447" s="384"/>
      <c r="F447" s="384"/>
      <c r="G447" s="384"/>
      <c r="H447" s="384"/>
      <c r="I447" s="384"/>
      <c r="J447" s="384"/>
      <c r="K447" s="384"/>
      <c r="L447" s="384"/>
      <c r="M447" s="384"/>
      <c r="N447" s="384"/>
      <c r="O447" s="384"/>
      <c r="P447" s="384"/>
      <c r="Q447" s="384"/>
      <c r="R447" s="384"/>
      <c r="S447" s="384"/>
      <c r="T447" s="384"/>
      <c r="U447" s="384"/>
      <c r="V447" s="384"/>
      <c r="W447" s="384"/>
      <c r="X447" s="384"/>
      <c r="Y447" s="384"/>
      <c r="Z447" s="384"/>
    </row>
    <row r="448" ht="15.0" customHeight="1">
      <c r="A448" s="377" t="s">
        <v>1741</v>
      </c>
      <c r="B448" s="295" t="s">
        <v>1742</v>
      </c>
      <c r="C448" s="377" t="s">
        <v>1741</v>
      </c>
      <c r="D448" s="295" t="s">
        <v>560</v>
      </c>
      <c r="E448" s="384"/>
      <c r="F448" s="384"/>
      <c r="G448" s="384"/>
      <c r="H448" s="384"/>
      <c r="I448" s="384"/>
      <c r="J448" s="384"/>
      <c r="K448" s="384"/>
      <c r="L448" s="384"/>
      <c r="M448" s="384"/>
      <c r="N448" s="384"/>
      <c r="O448" s="384"/>
      <c r="P448" s="384"/>
      <c r="Q448" s="384"/>
      <c r="R448" s="384"/>
      <c r="S448" s="384"/>
      <c r="T448" s="384"/>
      <c r="U448" s="384"/>
      <c r="V448" s="384"/>
      <c r="W448" s="384"/>
      <c r="X448" s="384"/>
      <c r="Y448" s="384"/>
      <c r="Z448" s="384"/>
    </row>
    <row r="449" ht="15.0" customHeight="1">
      <c r="A449" s="377" t="s">
        <v>1743</v>
      </c>
      <c r="B449" s="295" t="s">
        <v>1744</v>
      </c>
      <c r="C449" s="377" t="s">
        <v>1743</v>
      </c>
      <c r="D449" s="295" t="s">
        <v>560</v>
      </c>
      <c r="E449" s="384"/>
      <c r="F449" s="384"/>
      <c r="G449" s="384"/>
      <c r="H449" s="384"/>
      <c r="I449" s="384"/>
      <c r="J449" s="384"/>
      <c r="K449" s="384"/>
      <c r="L449" s="384"/>
      <c r="M449" s="384"/>
      <c r="N449" s="384"/>
      <c r="O449" s="384"/>
      <c r="P449" s="384"/>
      <c r="Q449" s="384"/>
      <c r="R449" s="384"/>
      <c r="S449" s="384"/>
      <c r="T449" s="384"/>
      <c r="U449" s="384"/>
      <c r="V449" s="384"/>
      <c r="W449" s="384"/>
      <c r="X449" s="384"/>
      <c r="Y449" s="384"/>
      <c r="Z449" s="384"/>
    </row>
    <row r="450" ht="15.0" customHeight="1">
      <c r="A450" s="377" t="s">
        <v>1746</v>
      </c>
      <c r="B450" s="295" t="s">
        <v>1747</v>
      </c>
      <c r="C450" s="377" t="s">
        <v>1746</v>
      </c>
      <c r="D450" s="295" t="s">
        <v>560</v>
      </c>
      <c r="E450" s="384"/>
      <c r="F450" s="384"/>
      <c r="G450" s="384"/>
      <c r="H450" s="384"/>
      <c r="I450" s="384"/>
      <c r="J450" s="384"/>
      <c r="K450" s="384"/>
      <c r="L450" s="384"/>
      <c r="M450" s="384"/>
      <c r="N450" s="384"/>
      <c r="O450" s="384"/>
      <c r="P450" s="384"/>
      <c r="Q450" s="384"/>
      <c r="R450" s="384"/>
      <c r="S450" s="384"/>
      <c r="T450" s="384"/>
      <c r="U450" s="384"/>
      <c r="V450" s="384"/>
      <c r="W450" s="384"/>
      <c r="X450" s="384"/>
      <c r="Y450" s="384"/>
      <c r="Z450" s="384"/>
    </row>
    <row r="451" ht="15.0" customHeight="1">
      <c r="A451" s="377" t="s">
        <v>1748</v>
      </c>
      <c r="B451" s="295" t="s">
        <v>1749</v>
      </c>
      <c r="C451" s="377" t="s">
        <v>1748</v>
      </c>
      <c r="D451" s="295" t="s">
        <v>560</v>
      </c>
      <c r="E451" s="384"/>
      <c r="F451" s="384"/>
      <c r="G451" s="384"/>
      <c r="H451" s="384"/>
      <c r="I451" s="384"/>
      <c r="J451" s="384"/>
      <c r="K451" s="384"/>
      <c r="L451" s="384"/>
      <c r="M451" s="384"/>
      <c r="N451" s="384"/>
      <c r="O451" s="384"/>
      <c r="P451" s="384"/>
      <c r="Q451" s="384"/>
      <c r="R451" s="384"/>
      <c r="S451" s="384"/>
      <c r="T451" s="384"/>
      <c r="U451" s="384"/>
      <c r="V451" s="384"/>
      <c r="W451" s="384"/>
      <c r="X451" s="384"/>
      <c r="Y451" s="384"/>
      <c r="Z451" s="384"/>
    </row>
    <row r="452" ht="15.0" customHeight="1">
      <c r="A452" s="377" t="s">
        <v>1751</v>
      </c>
      <c r="B452" s="295" t="s">
        <v>1752</v>
      </c>
      <c r="C452" s="377" t="s">
        <v>1751</v>
      </c>
      <c r="D452" s="295" t="s">
        <v>560</v>
      </c>
      <c r="E452" s="384"/>
      <c r="F452" s="384"/>
      <c r="G452" s="384"/>
      <c r="H452" s="384"/>
      <c r="I452" s="384"/>
      <c r="J452" s="384"/>
      <c r="K452" s="384"/>
      <c r="L452" s="384"/>
      <c r="M452" s="384"/>
      <c r="N452" s="384"/>
      <c r="O452" s="384"/>
      <c r="P452" s="384"/>
      <c r="Q452" s="384"/>
      <c r="R452" s="384"/>
      <c r="S452" s="384"/>
      <c r="T452" s="384"/>
      <c r="U452" s="384"/>
      <c r="V452" s="384"/>
      <c r="W452" s="384"/>
      <c r="X452" s="384"/>
      <c r="Y452" s="384"/>
      <c r="Z452" s="384"/>
    </row>
    <row r="453" ht="15.0" customHeight="1">
      <c r="A453" s="377" t="s">
        <v>1754</v>
      </c>
      <c r="B453" s="295" t="s">
        <v>1755</v>
      </c>
      <c r="C453" s="377" t="s">
        <v>1754</v>
      </c>
      <c r="D453" s="295" t="s">
        <v>560</v>
      </c>
      <c r="E453" s="384"/>
      <c r="F453" s="384"/>
      <c r="G453" s="384"/>
      <c r="H453" s="384"/>
      <c r="I453" s="384"/>
      <c r="J453" s="384"/>
      <c r="K453" s="384"/>
      <c r="L453" s="384"/>
      <c r="M453" s="384"/>
      <c r="N453" s="384"/>
      <c r="O453" s="384"/>
      <c r="P453" s="384"/>
      <c r="Q453" s="384"/>
      <c r="R453" s="384"/>
      <c r="S453" s="384"/>
      <c r="T453" s="384"/>
      <c r="U453" s="384"/>
      <c r="V453" s="384"/>
      <c r="W453" s="384"/>
      <c r="X453" s="384"/>
      <c r="Y453" s="384"/>
      <c r="Z453" s="384"/>
    </row>
    <row r="454" ht="15.0" customHeight="1">
      <c r="A454" s="377" t="s">
        <v>1757</v>
      </c>
      <c r="B454" s="295" t="s">
        <v>1758</v>
      </c>
      <c r="C454" s="377" t="s">
        <v>1757</v>
      </c>
      <c r="D454" s="295" t="s">
        <v>560</v>
      </c>
      <c r="E454" s="384"/>
      <c r="F454" s="384"/>
      <c r="G454" s="384"/>
      <c r="H454" s="384"/>
      <c r="I454" s="384"/>
      <c r="J454" s="384"/>
      <c r="K454" s="384"/>
      <c r="L454" s="384"/>
      <c r="M454" s="384"/>
      <c r="N454" s="384"/>
      <c r="O454" s="384"/>
      <c r="P454" s="384"/>
      <c r="Q454" s="384"/>
      <c r="R454" s="384"/>
      <c r="S454" s="384"/>
      <c r="T454" s="384"/>
      <c r="U454" s="384"/>
      <c r="V454" s="384"/>
      <c r="W454" s="384"/>
      <c r="X454" s="384"/>
      <c r="Y454" s="384"/>
      <c r="Z454" s="384"/>
    </row>
    <row r="455" ht="15.0" customHeight="1">
      <c r="A455" s="377" t="s">
        <v>1760</v>
      </c>
      <c r="B455" s="295" t="s">
        <v>1761</v>
      </c>
      <c r="C455" s="377" t="s">
        <v>1760</v>
      </c>
      <c r="D455" s="295" t="s">
        <v>560</v>
      </c>
      <c r="E455" s="384"/>
      <c r="F455" s="384"/>
      <c r="G455" s="384"/>
      <c r="H455" s="384"/>
      <c r="I455" s="384"/>
      <c r="J455" s="384"/>
      <c r="K455" s="384"/>
      <c r="L455" s="384"/>
      <c r="M455" s="384"/>
      <c r="N455" s="384"/>
      <c r="O455" s="384"/>
      <c r="P455" s="384"/>
      <c r="Q455" s="384"/>
      <c r="R455" s="384"/>
      <c r="S455" s="384"/>
      <c r="T455" s="384"/>
      <c r="U455" s="384"/>
      <c r="V455" s="384"/>
      <c r="W455" s="384"/>
      <c r="X455" s="384"/>
      <c r="Y455" s="384"/>
      <c r="Z455" s="384"/>
    </row>
    <row r="456" ht="15.0" customHeight="1">
      <c r="A456" s="377" t="s">
        <v>1762</v>
      </c>
      <c r="B456" s="295" t="s">
        <v>1763</v>
      </c>
      <c r="C456" s="377" t="s">
        <v>1762</v>
      </c>
      <c r="D456" s="295" t="s">
        <v>560</v>
      </c>
      <c r="E456" s="384"/>
      <c r="F456" s="384"/>
      <c r="G456" s="384"/>
      <c r="H456" s="384"/>
      <c r="I456" s="384"/>
      <c r="J456" s="384"/>
      <c r="K456" s="384"/>
      <c r="L456" s="384"/>
      <c r="M456" s="384"/>
      <c r="N456" s="384"/>
      <c r="O456" s="384"/>
      <c r="P456" s="384"/>
      <c r="Q456" s="384"/>
      <c r="R456" s="384"/>
      <c r="S456" s="384"/>
      <c r="T456" s="384"/>
      <c r="U456" s="384"/>
      <c r="V456" s="384"/>
      <c r="W456" s="384"/>
      <c r="X456" s="384"/>
      <c r="Y456" s="384"/>
      <c r="Z456" s="384"/>
    </row>
    <row r="457" ht="15.0" customHeight="1">
      <c r="A457" s="377" t="s">
        <v>1765</v>
      </c>
      <c r="B457" s="295" t="s">
        <v>1766</v>
      </c>
      <c r="C457" s="377" t="s">
        <v>1765</v>
      </c>
      <c r="D457" s="295" t="s">
        <v>560</v>
      </c>
      <c r="E457" s="384"/>
      <c r="F457" s="384"/>
      <c r="G457" s="384"/>
      <c r="H457" s="384"/>
      <c r="I457" s="384"/>
      <c r="J457" s="384"/>
      <c r="K457" s="384"/>
      <c r="L457" s="384"/>
      <c r="M457" s="384"/>
      <c r="N457" s="384"/>
      <c r="O457" s="384"/>
      <c r="P457" s="384"/>
      <c r="Q457" s="384"/>
      <c r="R457" s="384"/>
      <c r="S457" s="384"/>
      <c r="T457" s="384"/>
      <c r="U457" s="384"/>
      <c r="V457" s="384"/>
      <c r="W457" s="384"/>
      <c r="X457" s="384"/>
      <c r="Y457" s="384"/>
      <c r="Z457" s="384"/>
    </row>
    <row r="458" ht="15.0" customHeight="1">
      <c r="A458" s="377" t="s">
        <v>1768</v>
      </c>
      <c r="B458" s="295" t="s">
        <v>1769</v>
      </c>
      <c r="C458" s="377" t="s">
        <v>1768</v>
      </c>
      <c r="D458" s="295" t="s">
        <v>560</v>
      </c>
      <c r="E458" s="384"/>
      <c r="F458" s="384"/>
      <c r="G458" s="384"/>
      <c r="H458" s="384"/>
      <c r="I458" s="384"/>
      <c r="J458" s="384"/>
      <c r="K458" s="384"/>
      <c r="L458" s="384"/>
      <c r="M458" s="384"/>
      <c r="N458" s="384"/>
      <c r="O458" s="384"/>
      <c r="P458" s="384"/>
      <c r="Q458" s="384"/>
      <c r="R458" s="384"/>
      <c r="S458" s="384"/>
      <c r="T458" s="384"/>
      <c r="U458" s="384"/>
      <c r="V458" s="384"/>
      <c r="W458" s="384"/>
      <c r="X458" s="384"/>
      <c r="Y458" s="384"/>
      <c r="Z458" s="384"/>
    </row>
    <row r="459" ht="15.0" customHeight="1">
      <c r="A459" s="377" t="s">
        <v>1770</v>
      </c>
      <c r="B459" s="295" t="s">
        <v>1771</v>
      </c>
      <c r="C459" s="377" t="s">
        <v>1770</v>
      </c>
      <c r="D459" s="295" t="s">
        <v>560</v>
      </c>
      <c r="E459" s="384"/>
      <c r="F459" s="384"/>
      <c r="G459" s="384"/>
      <c r="H459" s="384"/>
      <c r="I459" s="384"/>
      <c r="J459" s="384"/>
      <c r="K459" s="384"/>
      <c r="L459" s="384"/>
      <c r="M459" s="384"/>
      <c r="N459" s="384"/>
      <c r="O459" s="384"/>
      <c r="P459" s="384"/>
      <c r="Q459" s="384"/>
      <c r="R459" s="384"/>
      <c r="S459" s="384"/>
      <c r="T459" s="384"/>
      <c r="U459" s="384"/>
      <c r="V459" s="384"/>
      <c r="W459" s="384"/>
      <c r="X459" s="384"/>
      <c r="Y459" s="384"/>
      <c r="Z459" s="384"/>
    </row>
    <row r="460" ht="15.0" customHeight="1">
      <c r="A460" s="377" t="s">
        <v>1773</v>
      </c>
      <c r="B460" s="295" t="s">
        <v>1774</v>
      </c>
      <c r="C460" s="377" t="s">
        <v>1773</v>
      </c>
      <c r="D460" s="295" t="s">
        <v>560</v>
      </c>
      <c r="E460" s="384"/>
      <c r="F460" s="384"/>
      <c r="G460" s="384"/>
      <c r="H460" s="384"/>
      <c r="I460" s="384"/>
      <c r="J460" s="384"/>
      <c r="K460" s="384"/>
      <c r="L460" s="384"/>
      <c r="M460" s="384"/>
      <c r="N460" s="384"/>
      <c r="O460" s="384"/>
      <c r="P460" s="384"/>
      <c r="Q460" s="384"/>
      <c r="R460" s="384"/>
      <c r="S460" s="384"/>
      <c r="T460" s="384"/>
      <c r="U460" s="384"/>
      <c r="V460" s="384"/>
      <c r="W460" s="384"/>
      <c r="X460" s="384"/>
      <c r="Y460" s="384"/>
      <c r="Z460" s="384"/>
    </row>
    <row r="461" ht="15.0" customHeight="1">
      <c r="A461" s="377" t="s">
        <v>1776</v>
      </c>
      <c r="B461" s="295" t="s">
        <v>1777</v>
      </c>
      <c r="C461" s="377" t="s">
        <v>1776</v>
      </c>
      <c r="D461" s="295" t="s">
        <v>560</v>
      </c>
      <c r="E461" s="384"/>
      <c r="F461" s="384"/>
      <c r="G461" s="384"/>
      <c r="H461" s="384"/>
      <c r="I461" s="384"/>
      <c r="J461" s="384"/>
      <c r="K461" s="384"/>
      <c r="L461" s="384"/>
      <c r="M461" s="384"/>
      <c r="N461" s="384"/>
      <c r="O461" s="384"/>
      <c r="P461" s="384"/>
      <c r="Q461" s="384"/>
      <c r="R461" s="384"/>
      <c r="S461" s="384"/>
      <c r="T461" s="384"/>
      <c r="U461" s="384"/>
      <c r="V461" s="384"/>
      <c r="W461" s="384"/>
      <c r="X461" s="384"/>
      <c r="Y461" s="384"/>
      <c r="Z461" s="384"/>
    </row>
    <row r="462" ht="15.0" customHeight="1">
      <c r="A462" s="377" t="s">
        <v>1778</v>
      </c>
      <c r="B462" s="295" t="s">
        <v>1779</v>
      </c>
      <c r="C462" s="377" t="s">
        <v>1778</v>
      </c>
      <c r="D462" s="295" t="s">
        <v>569</v>
      </c>
      <c r="E462" s="384"/>
      <c r="F462" s="384"/>
      <c r="G462" s="384"/>
      <c r="H462" s="384"/>
      <c r="I462" s="384"/>
      <c r="J462" s="384"/>
      <c r="K462" s="384"/>
      <c r="L462" s="384"/>
      <c r="M462" s="384"/>
      <c r="N462" s="384"/>
      <c r="O462" s="384"/>
      <c r="P462" s="384"/>
      <c r="Q462" s="384"/>
      <c r="R462" s="384"/>
      <c r="S462" s="384"/>
      <c r="T462" s="384"/>
      <c r="U462" s="384"/>
      <c r="V462" s="384"/>
      <c r="W462" s="384"/>
      <c r="X462" s="384"/>
      <c r="Y462" s="384"/>
      <c r="Z462" s="384"/>
    </row>
    <row r="463" ht="15.0" customHeight="1">
      <c r="A463" s="377" t="s">
        <v>1781</v>
      </c>
      <c r="B463" s="295" t="s">
        <v>1782</v>
      </c>
      <c r="C463" s="377" t="s">
        <v>1781</v>
      </c>
      <c r="D463" s="295" t="s">
        <v>569</v>
      </c>
      <c r="E463" s="384"/>
      <c r="F463" s="384"/>
      <c r="G463" s="384"/>
      <c r="H463" s="384"/>
      <c r="I463" s="384"/>
      <c r="J463" s="384"/>
      <c r="K463" s="384"/>
      <c r="L463" s="384"/>
      <c r="M463" s="384"/>
      <c r="N463" s="384"/>
      <c r="O463" s="384"/>
      <c r="P463" s="384"/>
      <c r="Q463" s="384"/>
      <c r="R463" s="384"/>
      <c r="S463" s="384"/>
      <c r="T463" s="384"/>
      <c r="U463" s="384"/>
      <c r="V463" s="384"/>
      <c r="W463" s="384"/>
      <c r="X463" s="384"/>
      <c r="Y463" s="384"/>
      <c r="Z463" s="384"/>
    </row>
    <row r="464" ht="15.0" customHeight="1">
      <c r="A464" s="377" t="s">
        <v>1784</v>
      </c>
      <c r="B464" s="295" t="s">
        <v>1785</v>
      </c>
      <c r="C464" s="377" t="s">
        <v>1784</v>
      </c>
      <c r="D464" s="295" t="s">
        <v>569</v>
      </c>
      <c r="E464" s="384"/>
      <c r="F464" s="384"/>
      <c r="G464" s="384"/>
      <c r="H464" s="384"/>
      <c r="I464" s="384"/>
      <c r="J464" s="384"/>
      <c r="K464" s="384"/>
      <c r="L464" s="384"/>
      <c r="M464" s="384"/>
      <c r="N464" s="384"/>
      <c r="O464" s="384"/>
      <c r="P464" s="384"/>
      <c r="Q464" s="384"/>
      <c r="R464" s="384"/>
      <c r="S464" s="384"/>
      <c r="T464" s="384"/>
      <c r="U464" s="384"/>
      <c r="V464" s="384"/>
      <c r="W464" s="384"/>
      <c r="X464" s="384"/>
      <c r="Y464" s="384"/>
      <c r="Z464" s="384"/>
    </row>
    <row r="465" ht="15.0" customHeight="1">
      <c r="A465" s="377" t="s">
        <v>1786</v>
      </c>
      <c r="B465" s="295" t="s">
        <v>1787</v>
      </c>
      <c r="C465" s="377" t="s">
        <v>1786</v>
      </c>
      <c r="D465" s="295" t="s">
        <v>569</v>
      </c>
      <c r="E465" s="384"/>
      <c r="F465" s="384"/>
      <c r="G465" s="384"/>
      <c r="H465" s="384"/>
      <c r="I465" s="384"/>
      <c r="J465" s="384"/>
      <c r="K465" s="384"/>
      <c r="L465" s="384"/>
      <c r="M465" s="384"/>
      <c r="N465" s="384"/>
      <c r="O465" s="384"/>
      <c r="P465" s="384"/>
      <c r="Q465" s="384"/>
      <c r="R465" s="384"/>
      <c r="S465" s="384"/>
      <c r="T465" s="384"/>
      <c r="U465" s="384"/>
      <c r="V465" s="384"/>
      <c r="W465" s="384"/>
      <c r="X465" s="384"/>
      <c r="Y465" s="384"/>
      <c r="Z465" s="384"/>
    </row>
    <row r="466" ht="15.0" customHeight="1">
      <c r="A466" s="377" t="s">
        <v>1789</v>
      </c>
      <c r="B466" s="295" t="s">
        <v>1790</v>
      </c>
      <c r="C466" s="377" t="s">
        <v>1789</v>
      </c>
      <c r="D466" s="295" t="s">
        <v>569</v>
      </c>
      <c r="E466" s="384"/>
      <c r="F466" s="384"/>
      <c r="G466" s="384"/>
      <c r="H466" s="384"/>
      <c r="I466" s="384"/>
      <c r="J466" s="384"/>
      <c r="K466" s="384"/>
      <c r="L466" s="384"/>
      <c r="M466" s="384"/>
      <c r="N466" s="384"/>
      <c r="O466" s="384"/>
      <c r="P466" s="384"/>
      <c r="Q466" s="384"/>
      <c r="R466" s="384"/>
      <c r="S466" s="384"/>
      <c r="T466" s="384"/>
      <c r="U466" s="384"/>
      <c r="V466" s="384"/>
      <c r="W466" s="384"/>
      <c r="X466" s="384"/>
      <c r="Y466" s="384"/>
      <c r="Z466" s="384"/>
    </row>
    <row r="467" ht="15.0" customHeight="1">
      <c r="A467" s="377" t="s">
        <v>1791</v>
      </c>
      <c r="B467" s="295" t="s">
        <v>1792</v>
      </c>
      <c r="C467" s="377" t="s">
        <v>1791</v>
      </c>
      <c r="D467" s="295" t="s">
        <v>569</v>
      </c>
      <c r="E467" s="384"/>
      <c r="F467" s="384"/>
      <c r="G467" s="384"/>
      <c r="H467" s="384"/>
      <c r="I467" s="384"/>
      <c r="J467" s="384"/>
      <c r="K467" s="384"/>
      <c r="L467" s="384"/>
      <c r="M467" s="384"/>
      <c r="N467" s="384"/>
      <c r="O467" s="384"/>
      <c r="P467" s="384"/>
      <c r="Q467" s="384"/>
      <c r="R467" s="384"/>
      <c r="S467" s="384"/>
      <c r="T467" s="384"/>
      <c r="U467" s="384"/>
      <c r="V467" s="384"/>
      <c r="W467" s="384"/>
      <c r="X467" s="384"/>
      <c r="Y467" s="384"/>
      <c r="Z467" s="384"/>
    </row>
    <row r="468" ht="15.0" customHeight="1">
      <c r="A468" s="377" t="s">
        <v>1794</v>
      </c>
      <c r="B468" s="295" t="s">
        <v>1795</v>
      </c>
      <c r="C468" s="377" t="s">
        <v>1794</v>
      </c>
      <c r="D468" s="295" t="s">
        <v>569</v>
      </c>
      <c r="E468" s="384"/>
      <c r="F468" s="384"/>
      <c r="G468" s="384"/>
      <c r="H468" s="384"/>
      <c r="I468" s="384"/>
      <c r="J468" s="384"/>
      <c r="K468" s="384"/>
      <c r="L468" s="384"/>
      <c r="M468" s="384"/>
      <c r="N468" s="384"/>
      <c r="O468" s="384"/>
      <c r="P468" s="384"/>
      <c r="Q468" s="384"/>
      <c r="R468" s="384"/>
      <c r="S468" s="384"/>
      <c r="T468" s="384"/>
      <c r="U468" s="384"/>
      <c r="V468" s="384"/>
      <c r="W468" s="384"/>
      <c r="X468" s="384"/>
      <c r="Y468" s="384"/>
      <c r="Z468" s="384"/>
    </row>
    <row r="469" ht="15.0" customHeight="1">
      <c r="A469" s="377" t="s">
        <v>1796</v>
      </c>
      <c r="B469" s="295" t="s">
        <v>1797</v>
      </c>
      <c r="C469" s="377" t="s">
        <v>1796</v>
      </c>
      <c r="D469" s="295" t="s">
        <v>569</v>
      </c>
      <c r="E469" s="384"/>
      <c r="F469" s="384"/>
      <c r="G469" s="384"/>
      <c r="H469" s="384"/>
      <c r="I469" s="384"/>
      <c r="J469" s="384"/>
      <c r="K469" s="384"/>
      <c r="L469" s="384"/>
      <c r="M469" s="384"/>
      <c r="N469" s="384"/>
      <c r="O469" s="384"/>
      <c r="P469" s="384"/>
      <c r="Q469" s="384"/>
      <c r="R469" s="384"/>
      <c r="S469" s="384"/>
      <c r="T469" s="384"/>
      <c r="U469" s="384"/>
      <c r="V469" s="384"/>
      <c r="W469" s="384"/>
      <c r="X469" s="384"/>
      <c r="Y469" s="384"/>
      <c r="Z469" s="384"/>
    </row>
    <row r="470" ht="15.0" customHeight="1">
      <c r="A470" s="377" t="s">
        <v>1799</v>
      </c>
      <c r="B470" s="295" t="s">
        <v>1800</v>
      </c>
      <c r="C470" s="377" t="s">
        <v>1799</v>
      </c>
      <c r="D470" s="295" t="s">
        <v>569</v>
      </c>
      <c r="E470" s="384"/>
      <c r="F470" s="384"/>
      <c r="G470" s="384"/>
      <c r="H470" s="384"/>
      <c r="I470" s="384"/>
      <c r="J470" s="384"/>
      <c r="K470" s="384"/>
      <c r="L470" s="384"/>
      <c r="M470" s="384"/>
      <c r="N470" s="384"/>
      <c r="O470" s="384"/>
      <c r="P470" s="384"/>
      <c r="Q470" s="384"/>
      <c r="R470" s="384"/>
      <c r="S470" s="384"/>
      <c r="T470" s="384"/>
      <c r="U470" s="384"/>
      <c r="V470" s="384"/>
      <c r="W470" s="384"/>
      <c r="X470" s="384"/>
      <c r="Y470" s="384"/>
      <c r="Z470" s="384"/>
    </row>
    <row r="471" ht="15.0" customHeight="1">
      <c r="A471" s="377" t="s">
        <v>1801</v>
      </c>
      <c r="B471" s="295" t="s">
        <v>1802</v>
      </c>
      <c r="C471" s="377" t="s">
        <v>1801</v>
      </c>
      <c r="D471" s="295" t="s">
        <v>569</v>
      </c>
      <c r="E471" s="384"/>
      <c r="F471" s="384"/>
      <c r="G471" s="384"/>
      <c r="H471" s="384"/>
      <c r="I471" s="384"/>
      <c r="J471" s="384"/>
      <c r="K471" s="384"/>
      <c r="L471" s="384"/>
      <c r="M471" s="384"/>
      <c r="N471" s="384"/>
      <c r="O471" s="384"/>
      <c r="P471" s="384"/>
      <c r="Q471" s="384"/>
      <c r="R471" s="384"/>
      <c r="S471" s="384"/>
      <c r="T471" s="384"/>
      <c r="U471" s="384"/>
      <c r="V471" s="384"/>
      <c r="W471" s="384"/>
      <c r="X471" s="384"/>
      <c r="Y471" s="384"/>
      <c r="Z471" s="384"/>
    </row>
    <row r="472" ht="15.0" customHeight="1">
      <c r="A472" s="377" t="s">
        <v>1804</v>
      </c>
      <c r="B472" s="295" t="s">
        <v>1805</v>
      </c>
      <c r="C472" s="377" t="s">
        <v>1804</v>
      </c>
      <c r="D472" s="295" t="s">
        <v>560</v>
      </c>
      <c r="E472" s="384"/>
      <c r="F472" s="384"/>
      <c r="G472" s="384"/>
      <c r="H472" s="384"/>
      <c r="I472" s="384"/>
      <c r="J472" s="384"/>
      <c r="K472" s="384"/>
      <c r="L472" s="384"/>
      <c r="M472" s="384"/>
      <c r="N472" s="384"/>
      <c r="O472" s="384"/>
      <c r="P472" s="384"/>
      <c r="Q472" s="384"/>
      <c r="R472" s="384"/>
      <c r="S472" s="384"/>
      <c r="T472" s="384"/>
      <c r="U472" s="384"/>
      <c r="V472" s="384"/>
      <c r="W472" s="384"/>
      <c r="X472" s="384"/>
      <c r="Y472" s="384"/>
      <c r="Z472" s="384"/>
    </row>
    <row r="473" ht="15.0" customHeight="1">
      <c r="A473" s="377" t="s">
        <v>1807</v>
      </c>
      <c r="B473" s="295" t="s">
        <v>1808</v>
      </c>
      <c r="C473" s="377" t="s">
        <v>1807</v>
      </c>
      <c r="D473" s="295" t="s">
        <v>560</v>
      </c>
      <c r="E473" s="384"/>
      <c r="F473" s="384"/>
      <c r="G473" s="384"/>
      <c r="H473" s="384"/>
      <c r="I473" s="384"/>
      <c r="J473" s="384"/>
      <c r="K473" s="384"/>
      <c r="L473" s="384"/>
      <c r="M473" s="384"/>
      <c r="N473" s="384"/>
      <c r="O473" s="384"/>
      <c r="P473" s="384"/>
      <c r="Q473" s="384"/>
      <c r="R473" s="384"/>
      <c r="S473" s="384"/>
      <c r="T473" s="384"/>
      <c r="U473" s="384"/>
      <c r="V473" s="384"/>
      <c r="W473" s="384"/>
      <c r="X473" s="384"/>
      <c r="Y473" s="384"/>
      <c r="Z473" s="384"/>
    </row>
    <row r="474" ht="15.0" customHeight="1">
      <c r="A474" s="377" t="s">
        <v>1810</v>
      </c>
      <c r="B474" s="295" t="s">
        <v>1811</v>
      </c>
      <c r="C474" s="377" t="s">
        <v>1810</v>
      </c>
      <c r="D474" s="295" t="s">
        <v>560</v>
      </c>
      <c r="E474" s="384"/>
      <c r="F474" s="384"/>
      <c r="G474" s="384"/>
      <c r="H474" s="384"/>
      <c r="I474" s="384"/>
      <c r="J474" s="384"/>
      <c r="K474" s="384"/>
      <c r="L474" s="384"/>
      <c r="M474" s="384"/>
      <c r="N474" s="384"/>
      <c r="O474" s="384"/>
      <c r="P474" s="384"/>
      <c r="Q474" s="384"/>
      <c r="R474" s="384"/>
      <c r="S474" s="384"/>
      <c r="T474" s="384"/>
      <c r="U474" s="384"/>
      <c r="V474" s="384"/>
      <c r="W474" s="384"/>
      <c r="X474" s="384"/>
      <c r="Y474" s="384"/>
      <c r="Z474" s="384"/>
    </row>
    <row r="475" ht="15.0" customHeight="1">
      <c r="A475" s="377" t="s">
        <v>1813</v>
      </c>
      <c r="B475" s="295" t="s">
        <v>1814</v>
      </c>
      <c r="C475" s="377" t="s">
        <v>1813</v>
      </c>
      <c r="D475" s="295" t="s">
        <v>560</v>
      </c>
      <c r="E475" s="384"/>
      <c r="F475" s="384"/>
      <c r="G475" s="384"/>
      <c r="H475" s="384"/>
      <c r="I475" s="384"/>
      <c r="J475" s="384"/>
      <c r="K475" s="384"/>
      <c r="L475" s="384"/>
      <c r="M475" s="384"/>
      <c r="N475" s="384"/>
      <c r="O475" s="384"/>
      <c r="P475" s="384"/>
      <c r="Q475" s="384"/>
      <c r="R475" s="384"/>
      <c r="S475" s="384"/>
      <c r="T475" s="384"/>
      <c r="U475" s="384"/>
      <c r="V475" s="384"/>
      <c r="W475" s="384"/>
      <c r="X475" s="384"/>
      <c r="Y475" s="384"/>
      <c r="Z475" s="384"/>
    </row>
    <row r="476" ht="15.0" customHeight="1">
      <c r="A476" s="377" t="s">
        <v>1816</v>
      </c>
      <c r="B476" s="295" t="s">
        <v>1817</v>
      </c>
      <c r="C476" s="377" t="s">
        <v>1816</v>
      </c>
      <c r="D476" s="295" t="s">
        <v>560</v>
      </c>
      <c r="E476" s="384"/>
      <c r="F476" s="384"/>
      <c r="G476" s="384"/>
      <c r="H476" s="384"/>
      <c r="I476" s="384"/>
      <c r="J476" s="384"/>
      <c r="K476" s="384"/>
      <c r="L476" s="384"/>
      <c r="M476" s="384"/>
      <c r="N476" s="384"/>
      <c r="O476" s="384"/>
      <c r="P476" s="384"/>
      <c r="Q476" s="384"/>
      <c r="R476" s="384"/>
      <c r="S476" s="384"/>
      <c r="T476" s="384"/>
      <c r="U476" s="384"/>
      <c r="V476" s="384"/>
      <c r="W476" s="384"/>
      <c r="X476" s="384"/>
      <c r="Y476" s="384"/>
      <c r="Z476" s="384"/>
    </row>
    <row r="477" ht="15.0" customHeight="1">
      <c r="A477" s="377" t="s">
        <v>1819</v>
      </c>
      <c r="B477" s="295" t="s">
        <v>1820</v>
      </c>
      <c r="C477" s="377" t="s">
        <v>1819</v>
      </c>
      <c r="D477" s="295" t="s">
        <v>556</v>
      </c>
      <c r="E477" s="384"/>
      <c r="F477" s="384"/>
      <c r="G477" s="384"/>
      <c r="H477" s="384"/>
      <c r="I477" s="384"/>
      <c r="J477" s="384"/>
      <c r="K477" s="384"/>
      <c r="L477" s="384"/>
      <c r="M477" s="384"/>
      <c r="N477" s="384"/>
      <c r="O477" s="384"/>
      <c r="P477" s="384"/>
      <c r="Q477" s="384"/>
      <c r="R477" s="384"/>
      <c r="S477" s="384"/>
      <c r="T477" s="384"/>
      <c r="U477" s="384"/>
      <c r="V477" s="384"/>
      <c r="W477" s="384"/>
      <c r="X477" s="384"/>
      <c r="Y477" s="384"/>
      <c r="Z477" s="384"/>
    </row>
    <row r="478" ht="15.0" customHeight="1">
      <c r="A478" s="377" t="s">
        <v>1821</v>
      </c>
      <c r="B478" s="295" t="s">
        <v>1822</v>
      </c>
      <c r="C478" s="377" t="s">
        <v>1821</v>
      </c>
      <c r="D478" s="295" t="s">
        <v>560</v>
      </c>
      <c r="E478" s="384"/>
      <c r="F478" s="384"/>
      <c r="G478" s="384"/>
      <c r="H478" s="384"/>
      <c r="I478" s="384"/>
      <c r="J478" s="384"/>
      <c r="K478" s="384"/>
      <c r="L478" s="384"/>
      <c r="M478" s="384"/>
      <c r="N478" s="384"/>
      <c r="O478" s="384"/>
      <c r="P478" s="384"/>
      <c r="Q478" s="384"/>
      <c r="R478" s="384"/>
      <c r="S478" s="384"/>
      <c r="T478" s="384"/>
      <c r="U478" s="384"/>
      <c r="V478" s="384"/>
      <c r="W478" s="384"/>
      <c r="X478" s="384"/>
      <c r="Y478" s="384"/>
      <c r="Z478" s="384"/>
    </row>
    <row r="479" ht="15.0" customHeight="1">
      <c r="A479" s="377" t="s">
        <v>1824</v>
      </c>
      <c r="B479" s="295" t="s">
        <v>1825</v>
      </c>
      <c r="C479" s="377" t="s">
        <v>1824</v>
      </c>
      <c r="D479" s="295" t="s">
        <v>560</v>
      </c>
      <c r="E479" s="384"/>
      <c r="F479" s="384"/>
      <c r="G479" s="384"/>
      <c r="H479" s="384"/>
      <c r="I479" s="384"/>
      <c r="J479" s="384"/>
      <c r="K479" s="384"/>
      <c r="L479" s="384"/>
      <c r="M479" s="384"/>
      <c r="N479" s="384"/>
      <c r="O479" s="384"/>
      <c r="P479" s="384"/>
      <c r="Q479" s="384"/>
      <c r="R479" s="384"/>
      <c r="S479" s="384"/>
      <c r="T479" s="384"/>
      <c r="U479" s="384"/>
      <c r="V479" s="384"/>
      <c r="W479" s="384"/>
      <c r="X479" s="384"/>
      <c r="Y479" s="384"/>
      <c r="Z479" s="384"/>
    </row>
    <row r="480" ht="15.0" customHeight="1">
      <c r="A480" s="377" t="s">
        <v>1827</v>
      </c>
      <c r="B480" s="295" t="s">
        <v>1828</v>
      </c>
      <c r="C480" s="377" t="s">
        <v>1827</v>
      </c>
      <c r="D480" s="295" t="s">
        <v>560</v>
      </c>
      <c r="E480" s="384"/>
      <c r="F480" s="384"/>
      <c r="G480" s="384"/>
      <c r="H480" s="384"/>
      <c r="I480" s="384"/>
      <c r="J480" s="384"/>
      <c r="K480" s="384"/>
      <c r="L480" s="384"/>
      <c r="M480" s="384"/>
      <c r="N480" s="384"/>
      <c r="O480" s="384"/>
      <c r="P480" s="384"/>
      <c r="Q480" s="384"/>
      <c r="R480" s="384"/>
      <c r="S480" s="384"/>
      <c r="T480" s="384"/>
      <c r="U480" s="384"/>
      <c r="V480" s="384"/>
      <c r="W480" s="384"/>
      <c r="X480" s="384"/>
      <c r="Y480" s="384"/>
      <c r="Z480" s="384"/>
    </row>
    <row r="481" ht="15.0" customHeight="1">
      <c r="A481" s="377" t="s">
        <v>1829</v>
      </c>
      <c r="B481" s="295" t="s">
        <v>1831</v>
      </c>
      <c r="C481" s="377" t="s">
        <v>1829</v>
      </c>
      <c r="D481" s="295" t="s">
        <v>569</v>
      </c>
      <c r="E481" s="384"/>
      <c r="F481" s="384"/>
      <c r="G481" s="384"/>
      <c r="H481" s="384"/>
      <c r="I481" s="384"/>
      <c r="J481" s="384"/>
      <c r="K481" s="384"/>
      <c r="L481" s="384"/>
      <c r="M481" s="384"/>
      <c r="N481" s="384"/>
      <c r="O481" s="384"/>
      <c r="P481" s="384"/>
      <c r="Q481" s="384"/>
      <c r="R481" s="384"/>
      <c r="S481" s="384"/>
      <c r="T481" s="384"/>
      <c r="U481" s="384"/>
      <c r="V481" s="384"/>
      <c r="W481" s="384"/>
      <c r="X481" s="384"/>
      <c r="Y481" s="384"/>
      <c r="Z481" s="384"/>
    </row>
    <row r="482" ht="15.0" customHeight="1">
      <c r="A482" s="377" t="s">
        <v>1832</v>
      </c>
      <c r="B482" s="295" t="s">
        <v>1833</v>
      </c>
      <c r="C482" s="377" t="s">
        <v>1832</v>
      </c>
      <c r="D482" s="295" t="s">
        <v>560</v>
      </c>
      <c r="E482" s="384"/>
      <c r="F482" s="384"/>
      <c r="G482" s="384"/>
      <c r="H482" s="384"/>
      <c r="I482" s="384"/>
      <c r="J482" s="384"/>
      <c r="K482" s="384"/>
      <c r="L482" s="384"/>
      <c r="M482" s="384"/>
      <c r="N482" s="384"/>
      <c r="O482" s="384"/>
      <c r="P482" s="384"/>
      <c r="Q482" s="384"/>
      <c r="R482" s="384"/>
      <c r="S482" s="384"/>
      <c r="T482" s="384"/>
      <c r="U482" s="384"/>
      <c r="V482" s="384"/>
      <c r="W482" s="384"/>
      <c r="X482" s="384"/>
      <c r="Y482" s="384"/>
      <c r="Z482" s="384"/>
    </row>
    <row r="483" ht="15.0" customHeight="1">
      <c r="A483" s="377" t="s">
        <v>1834</v>
      </c>
      <c r="B483" s="295" t="s">
        <v>1835</v>
      </c>
      <c r="C483" s="377" t="s">
        <v>1834</v>
      </c>
      <c r="D483" s="295" t="s">
        <v>569</v>
      </c>
      <c r="E483" s="384"/>
      <c r="F483" s="384"/>
      <c r="G483" s="384"/>
      <c r="H483" s="384"/>
      <c r="I483" s="384"/>
      <c r="J483" s="384"/>
      <c r="K483" s="384"/>
      <c r="L483" s="384"/>
      <c r="M483" s="384"/>
      <c r="N483" s="384"/>
      <c r="O483" s="384"/>
      <c r="P483" s="384"/>
      <c r="Q483" s="384"/>
      <c r="R483" s="384"/>
      <c r="S483" s="384"/>
      <c r="T483" s="384"/>
      <c r="U483" s="384"/>
      <c r="V483" s="384"/>
      <c r="W483" s="384"/>
      <c r="X483" s="384"/>
      <c r="Y483" s="384"/>
      <c r="Z483" s="384"/>
    </row>
    <row r="484" ht="15.0" customHeight="1">
      <c r="A484" s="377" t="s">
        <v>1837</v>
      </c>
      <c r="B484" s="295" t="s">
        <v>1838</v>
      </c>
      <c r="C484" s="377" t="s">
        <v>1837</v>
      </c>
      <c r="D484" s="295" t="s">
        <v>560</v>
      </c>
      <c r="E484" s="384"/>
      <c r="F484" s="384"/>
      <c r="G484" s="384"/>
      <c r="H484" s="384"/>
      <c r="I484" s="384"/>
      <c r="J484" s="384"/>
      <c r="K484" s="384"/>
      <c r="L484" s="384"/>
      <c r="M484" s="384"/>
      <c r="N484" s="384"/>
      <c r="O484" s="384"/>
      <c r="P484" s="384"/>
      <c r="Q484" s="384"/>
      <c r="R484" s="384"/>
      <c r="S484" s="384"/>
      <c r="T484" s="384"/>
      <c r="U484" s="384"/>
      <c r="V484" s="384"/>
      <c r="W484" s="384"/>
      <c r="X484" s="384"/>
      <c r="Y484" s="384"/>
      <c r="Z484" s="384"/>
    </row>
    <row r="485" ht="15.0" customHeight="1">
      <c r="A485" s="377" t="s">
        <v>1840</v>
      </c>
      <c r="B485" s="295" t="s">
        <v>1841</v>
      </c>
      <c r="C485" s="377" t="s">
        <v>1840</v>
      </c>
      <c r="D485" s="295" t="s">
        <v>560</v>
      </c>
      <c r="E485" s="384"/>
      <c r="F485" s="384"/>
      <c r="G485" s="384"/>
      <c r="H485" s="384"/>
      <c r="I485" s="384"/>
      <c r="J485" s="384"/>
      <c r="K485" s="384"/>
      <c r="L485" s="384"/>
      <c r="M485" s="384"/>
      <c r="N485" s="384"/>
      <c r="O485" s="384"/>
      <c r="P485" s="384"/>
      <c r="Q485" s="384"/>
      <c r="R485" s="384"/>
      <c r="S485" s="384"/>
      <c r="T485" s="384"/>
      <c r="U485" s="384"/>
      <c r="V485" s="384"/>
      <c r="W485" s="384"/>
      <c r="X485" s="384"/>
      <c r="Y485" s="384"/>
      <c r="Z485" s="384"/>
    </row>
    <row r="486" ht="15.0" customHeight="1">
      <c r="A486" s="377" t="s">
        <v>1842</v>
      </c>
      <c r="B486" s="295" t="s">
        <v>1843</v>
      </c>
      <c r="C486" s="377" t="s">
        <v>1842</v>
      </c>
      <c r="D486" s="295" t="s">
        <v>560</v>
      </c>
      <c r="E486" s="384"/>
      <c r="F486" s="384"/>
      <c r="G486" s="384"/>
      <c r="H486" s="384"/>
      <c r="I486" s="384"/>
      <c r="J486" s="384"/>
      <c r="K486" s="384"/>
      <c r="L486" s="384"/>
      <c r="M486" s="384"/>
      <c r="N486" s="384"/>
      <c r="O486" s="384"/>
      <c r="P486" s="384"/>
      <c r="Q486" s="384"/>
      <c r="R486" s="384"/>
      <c r="S486" s="384"/>
      <c r="T486" s="384"/>
      <c r="U486" s="384"/>
      <c r="V486" s="384"/>
      <c r="W486" s="384"/>
      <c r="X486" s="384"/>
      <c r="Y486" s="384"/>
      <c r="Z486" s="384"/>
    </row>
    <row r="487" ht="15.0" customHeight="1">
      <c r="A487" s="377" t="s">
        <v>1844</v>
      </c>
      <c r="B487" s="295" t="s">
        <v>1846</v>
      </c>
      <c r="C487" s="377" t="s">
        <v>1844</v>
      </c>
      <c r="D487" s="295" t="s">
        <v>560</v>
      </c>
      <c r="E487" s="384"/>
      <c r="F487" s="384"/>
      <c r="G487" s="384"/>
      <c r="H487" s="384"/>
      <c r="I487" s="384"/>
      <c r="J487" s="384"/>
      <c r="K487" s="384"/>
      <c r="L487" s="384"/>
      <c r="M487" s="384"/>
      <c r="N487" s="384"/>
      <c r="O487" s="384"/>
      <c r="P487" s="384"/>
      <c r="Q487" s="384"/>
      <c r="R487" s="384"/>
      <c r="S487" s="384"/>
      <c r="T487" s="384"/>
      <c r="U487" s="384"/>
      <c r="V487" s="384"/>
      <c r="W487" s="384"/>
      <c r="X487" s="384"/>
      <c r="Y487" s="384"/>
      <c r="Z487" s="384"/>
    </row>
    <row r="488" ht="15.0" customHeight="1">
      <c r="A488" s="377" t="s">
        <v>1847</v>
      </c>
      <c r="B488" s="295" t="s">
        <v>1848</v>
      </c>
      <c r="C488" s="377" t="s">
        <v>1847</v>
      </c>
      <c r="D488" s="295" t="s">
        <v>560</v>
      </c>
      <c r="E488" s="384"/>
      <c r="F488" s="384"/>
      <c r="G488" s="384"/>
      <c r="H488" s="384"/>
      <c r="I488" s="384"/>
      <c r="J488" s="384"/>
      <c r="K488" s="384"/>
      <c r="L488" s="384"/>
      <c r="M488" s="384"/>
      <c r="N488" s="384"/>
      <c r="O488" s="384"/>
      <c r="P488" s="384"/>
      <c r="Q488" s="384"/>
      <c r="R488" s="384"/>
      <c r="S488" s="384"/>
      <c r="T488" s="384"/>
      <c r="U488" s="384"/>
      <c r="V488" s="384"/>
      <c r="W488" s="384"/>
      <c r="X488" s="384"/>
      <c r="Y488" s="384"/>
      <c r="Z488" s="384"/>
    </row>
    <row r="489" ht="15.0" customHeight="1">
      <c r="A489" s="377" t="s">
        <v>1849</v>
      </c>
      <c r="B489" s="295" t="s">
        <v>1850</v>
      </c>
      <c r="C489" s="377" t="s">
        <v>1849</v>
      </c>
      <c r="D489" s="295" t="s">
        <v>560</v>
      </c>
      <c r="E489" s="384"/>
      <c r="F489" s="384"/>
      <c r="G489" s="384"/>
      <c r="H489" s="384"/>
      <c r="I489" s="384"/>
      <c r="J489" s="384"/>
      <c r="K489" s="384"/>
      <c r="L489" s="384"/>
      <c r="M489" s="384"/>
      <c r="N489" s="384"/>
      <c r="O489" s="384"/>
      <c r="P489" s="384"/>
      <c r="Q489" s="384"/>
      <c r="R489" s="384"/>
      <c r="S489" s="384"/>
      <c r="T489" s="384"/>
      <c r="U489" s="384"/>
      <c r="V489" s="384"/>
      <c r="W489" s="384"/>
      <c r="X489" s="384"/>
      <c r="Y489" s="384"/>
      <c r="Z489" s="384"/>
    </row>
    <row r="490" ht="15.0" customHeight="1">
      <c r="A490" s="377" t="s">
        <v>1852</v>
      </c>
      <c r="B490" s="295" t="s">
        <v>1853</v>
      </c>
      <c r="C490" s="377" t="s">
        <v>1852</v>
      </c>
      <c r="D490" s="295" t="s">
        <v>560</v>
      </c>
      <c r="E490" s="384"/>
      <c r="F490" s="384"/>
      <c r="G490" s="384"/>
      <c r="H490" s="384"/>
      <c r="I490" s="384"/>
      <c r="J490" s="384"/>
      <c r="K490" s="384"/>
      <c r="L490" s="384"/>
      <c r="M490" s="384"/>
      <c r="N490" s="384"/>
      <c r="O490" s="384"/>
      <c r="P490" s="384"/>
      <c r="Q490" s="384"/>
      <c r="R490" s="384"/>
      <c r="S490" s="384"/>
      <c r="T490" s="384"/>
      <c r="U490" s="384"/>
      <c r="V490" s="384"/>
      <c r="W490" s="384"/>
      <c r="X490" s="384"/>
      <c r="Y490" s="384"/>
      <c r="Z490" s="384"/>
    </row>
    <row r="491" ht="15.0" customHeight="1">
      <c r="A491" s="377" t="s">
        <v>1855</v>
      </c>
      <c r="B491" s="295" t="s">
        <v>1856</v>
      </c>
      <c r="C491" s="377" t="s">
        <v>1855</v>
      </c>
      <c r="D491" s="295" t="s">
        <v>560</v>
      </c>
      <c r="E491" s="384"/>
      <c r="F491" s="384"/>
      <c r="G491" s="384"/>
      <c r="H491" s="384"/>
      <c r="I491" s="384"/>
      <c r="J491" s="384"/>
      <c r="K491" s="384"/>
      <c r="L491" s="384"/>
      <c r="M491" s="384"/>
      <c r="N491" s="384"/>
      <c r="O491" s="384"/>
      <c r="P491" s="384"/>
      <c r="Q491" s="384"/>
      <c r="R491" s="384"/>
      <c r="S491" s="384"/>
      <c r="T491" s="384"/>
      <c r="U491" s="384"/>
      <c r="V491" s="384"/>
      <c r="W491" s="384"/>
      <c r="X491" s="384"/>
      <c r="Y491" s="384"/>
      <c r="Z491" s="384"/>
    </row>
    <row r="492" ht="15.0" customHeight="1">
      <c r="A492" s="377" t="s">
        <v>1857</v>
      </c>
      <c r="B492" s="295" t="s">
        <v>1858</v>
      </c>
      <c r="C492" s="377" t="s">
        <v>1857</v>
      </c>
      <c r="D492" s="295" t="s">
        <v>569</v>
      </c>
      <c r="E492" s="384"/>
      <c r="F492" s="384"/>
      <c r="G492" s="384"/>
      <c r="H492" s="384"/>
      <c r="I492" s="384"/>
      <c r="J492" s="384"/>
      <c r="K492" s="384"/>
      <c r="L492" s="384"/>
      <c r="M492" s="384"/>
      <c r="N492" s="384"/>
      <c r="O492" s="384"/>
      <c r="P492" s="384"/>
      <c r="Q492" s="384"/>
      <c r="R492" s="384"/>
      <c r="S492" s="384"/>
      <c r="T492" s="384"/>
      <c r="U492" s="384"/>
      <c r="V492" s="384"/>
      <c r="W492" s="384"/>
      <c r="X492" s="384"/>
      <c r="Y492" s="384"/>
      <c r="Z492" s="384"/>
    </row>
    <row r="493" ht="15.0" customHeight="1">
      <c r="A493" s="377" t="s">
        <v>1859</v>
      </c>
      <c r="B493" s="295" t="s">
        <v>1860</v>
      </c>
      <c r="C493" s="377" t="s">
        <v>1859</v>
      </c>
      <c r="D493" s="295" t="s">
        <v>569</v>
      </c>
      <c r="E493" s="384"/>
      <c r="F493" s="384"/>
      <c r="G493" s="384"/>
      <c r="H493" s="384"/>
      <c r="I493" s="384"/>
      <c r="J493" s="384"/>
      <c r="K493" s="384"/>
      <c r="L493" s="384"/>
      <c r="M493" s="384"/>
      <c r="N493" s="384"/>
      <c r="O493" s="384"/>
      <c r="P493" s="384"/>
      <c r="Q493" s="384"/>
      <c r="R493" s="384"/>
      <c r="S493" s="384"/>
      <c r="T493" s="384"/>
      <c r="U493" s="384"/>
      <c r="V493" s="384"/>
      <c r="W493" s="384"/>
      <c r="X493" s="384"/>
      <c r="Y493" s="384"/>
      <c r="Z493" s="384"/>
    </row>
    <row r="494" ht="15.0" customHeight="1">
      <c r="A494" s="377" t="s">
        <v>1862</v>
      </c>
      <c r="B494" s="295" t="s">
        <v>1863</v>
      </c>
      <c r="C494" s="377" t="s">
        <v>1862</v>
      </c>
      <c r="D494" s="295" t="s">
        <v>560</v>
      </c>
      <c r="E494" s="384"/>
      <c r="F494" s="384"/>
      <c r="G494" s="384"/>
      <c r="H494" s="384"/>
      <c r="I494" s="384"/>
      <c r="J494" s="384"/>
      <c r="K494" s="384"/>
      <c r="L494" s="384"/>
      <c r="M494" s="384"/>
      <c r="N494" s="384"/>
      <c r="O494" s="384"/>
      <c r="P494" s="384"/>
      <c r="Q494" s="384"/>
      <c r="R494" s="384"/>
      <c r="S494" s="384"/>
      <c r="T494" s="384"/>
      <c r="U494" s="384"/>
      <c r="V494" s="384"/>
      <c r="W494" s="384"/>
      <c r="X494" s="384"/>
      <c r="Y494" s="384"/>
      <c r="Z494" s="384"/>
    </row>
    <row r="495" ht="15.0" customHeight="1">
      <c r="A495" s="377" t="s">
        <v>1864</v>
      </c>
      <c r="B495" s="295" t="s">
        <v>1865</v>
      </c>
      <c r="C495" s="377" t="s">
        <v>1864</v>
      </c>
      <c r="D495" s="295" t="s">
        <v>560</v>
      </c>
      <c r="E495" s="384"/>
      <c r="F495" s="384"/>
      <c r="G495" s="384"/>
      <c r="H495" s="384"/>
      <c r="I495" s="384"/>
      <c r="J495" s="384"/>
      <c r="K495" s="384"/>
      <c r="L495" s="384"/>
      <c r="M495" s="384"/>
      <c r="N495" s="384"/>
      <c r="O495" s="384"/>
      <c r="P495" s="384"/>
      <c r="Q495" s="384"/>
      <c r="R495" s="384"/>
      <c r="S495" s="384"/>
      <c r="T495" s="384"/>
      <c r="U495" s="384"/>
      <c r="V495" s="384"/>
      <c r="W495" s="384"/>
      <c r="X495" s="384"/>
      <c r="Y495" s="384"/>
      <c r="Z495" s="384"/>
    </row>
    <row r="496" ht="15.0" customHeight="1">
      <c r="A496" s="377" t="s">
        <v>1867</v>
      </c>
      <c r="B496" s="295" t="s">
        <v>1868</v>
      </c>
      <c r="C496" s="377" t="s">
        <v>1867</v>
      </c>
      <c r="D496" s="295" t="s">
        <v>560</v>
      </c>
      <c r="E496" s="384"/>
      <c r="F496" s="384"/>
      <c r="G496" s="384"/>
      <c r="H496" s="384"/>
      <c r="I496" s="384"/>
      <c r="J496" s="384"/>
      <c r="K496" s="384"/>
      <c r="L496" s="384"/>
      <c r="M496" s="384"/>
      <c r="N496" s="384"/>
      <c r="O496" s="384"/>
      <c r="P496" s="384"/>
      <c r="Q496" s="384"/>
      <c r="R496" s="384"/>
      <c r="S496" s="384"/>
      <c r="T496" s="384"/>
      <c r="U496" s="384"/>
      <c r="V496" s="384"/>
      <c r="W496" s="384"/>
      <c r="X496" s="384"/>
      <c r="Y496" s="384"/>
      <c r="Z496" s="384"/>
    </row>
    <row r="497" ht="15.0" customHeight="1">
      <c r="A497" s="377" t="s">
        <v>1870</v>
      </c>
      <c r="B497" s="295" t="s">
        <v>1871</v>
      </c>
      <c r="C497" s="377" t="s">
        <v>1870</v>
      </c>
      <c r="D497" s="295" t="s">
        <v>569</v>
      </c>
      <c r="E497" s="384"/>
      <c r="F497" s="384"/>
      <c r="G497" s="384"/>
      <c r="H497" s="384"/>
      <c r="I497" s="384"/>
      <c r="J497" s="384"/>
      <c r="K497" s="384"/>
      <c r="L497" s="384"/>
      <c r="M497" s="384"/>
      <c r="N497" s="384"/>
      <c r="O497" s="384"/>
      <c r="P497" s="384"/>
      <c r="Q497" s="384"/>
      <c r="R497" s="384"/>
      <c r="S497" s="384"/>
      <c r="T497" s="384"/>
      <c r="U497" s="384"/>
      <c r="V497" s="384"/>
      <c r="W497" s="384"/>
      <c r="X497" s="384"/>
      <c r="Y497" s="384"/>
      <c r="Z497" s="384"/>
    </row>
    <row r="498" ht="15.0" customHeight="1">
      <c r="A498" s="377" t="s">
        <v>1872</v>
      </c>
      <c r="B498" s="295" t="s">
        <v>1873</v>
      </c>
      <c r="C498" s="377" t="s">
        <v>1872</v>
      </c>
      <c r="D498" s="295" t="s">
        <v>560</v>
      </c>
      <c r="E498" s="384"/>
      <c r="F498" s="384"/>
      <c r="G498" s="384"/>
      <c r="H498" s="384"/>
      <c r="I498" s="384"/>
      <c r="J498" s="384"/>
      <c r="K498" s="384"/>
      <c r="L498" s="384"/>
      <c r="M498" s="384"/>
      <c r="N498" s="384"/>
      <c r="O498" s="384"/>
      <c r="P498" s="384"/>
      <c r="Q498" s="384"/>
      <c r="R498" s="384"/>
      <c r="S498" s="384"/>
      <c r="T498" s="384"/>
      <c r="U498" s="384"/>
      <c r="V498" s="384"/>
      <c r="W498" s="384"/>
      <c r="X498" s="384"/>
      <c r="Y498" s="384"/>
      <c r="Z498" s="384"/>
    </row>
    <row r="499" ht="15.0" customHeight="1">
      <c r="A499" s="377" t="s">
        <v>1875</v>
      </c>
      <c r="B499" s="295" t="s">
        <v>1876</v>
      </c>
      <c r="C499" s="377" t="s">
        <v>1875</v>
      </c>
      <c r="D499" s="295" t="s">
        <v>560</v>
      </c>
      <c r="E499" s="384"/>
      <c r="F499" s="384"/>
      <c r="G499" s="384"/>
      <c r="H499" s="384"/>
      <c r="I499" s="384"/>
      <c r="J499" s="384"/>
      <c r="K499" s="384"/>
      <c r="L499" s="384"/>
      <c r="M499" s="384"/>
      <c r="N499" s="384"/>
      <c r="O499" s="384"/>
      <c r="P499" s="384"/>
      <c r="Q499" s="384"/>
      <c r="R499" s="384"/>
      <c r="S499" s="384"/>
      <c r="T499" s="384"/>
      <c r="U499" s="384"/>
      <c r="V499" s="384"/>
      <c r="W499" s="384"/>
      <c r="X499" s="384"/>
      <c r="Y499" s="384"/>
      <c r="Z499" s="384"/>
    </row>
    <row r="500" ht="15.0" customHeight="1">
      <c r="A500" s="377" t="s">
        <v>1878</v>
      </c>
      <c r="B500" s="295" t="s">
        <v>1879</v>
      </c>
      <c r="C500" s="377" t="s">
        <v>1878</v>
      </c>
      <c r="D500" s="295" t="s">
        <v>560</v>
      </c>
      <c r="E500" s="384"/>
      <c r="F500" s="384"/>
      <c r="G500" s="384"/>
      <c r="H500" s="384"/>
      <c r="I500" s="384"/>
      <c r="J500" s="384"/>
      <c r="K500" s="384"/>
      <c r="L500" s="384"/>
      <c r="M500" s="384"/>
      <c r="N500" s="384"/>
      <c r="O500" s="384"/>
      <c r="P500" s="384"/>
      <c r="Q500" s="384"/>
      <c r="R500" s="384"/>
      <c r="S500" s="384"/>
      <c r="T500" s="384"/>
      <c r="U500" s="384"/>
      <c r="V500" s="384"/>
      <c r="W500" s="384"/>
      <c r="X500" s="384"/>
      <c r="Y500" s="384"/>
      <c r="Z500" s="384"/>
    </row>
    <row r="501" ht="15.0" customHeight="1">
      <c r="A501" s="377" t="s">
        <v>1880</v>
      </c>
      <c r="B501" s="295" t="s">
        <v>1881</v>
      </c>
      <c r="C501" s="377" t="s">
        <v>1880</v>
      </c>
      <c r="D501" s="295" t="s">
        <v>560</v>
      </c>
      <c r="E501" s="384"/>
      <c r="F501" s="384"/>
      <c r="G501" s="384"/>
      <c r="H501" s="384"/>
      <c r="I501" s="384"/>
      <c r="J501" s="384"/>
      <c r="K501" s="384"/>
      <c r="L501" s="384"/>
      <c r="M501" s="384"/>
      <c r="N501" s="384"/>
      <c r="O501" s="384"/>
      <c r="P501" s="384"/>
      <c r="Q501" s="384"/>
      <c r="R501" s="384"/>
      <c r="S501" s="384"/>
      <c r="T501" s="384"/>
      <c r="U501" s="384"/>
      <c r="V501" s="384"/>
      <c r="W501" s="384"/>
      <c r="X501" s="384"/>
      <c r="Y501" s="384"/>
      <c r="Z501" s="384"/>
    </row>
    <row r="502" ht="15.0" customHeight="1">
      <c r="A502" s="377" t="s">
        <v>1883</v>
      </c>
      <c r="B502" s="295" t="s">
        <v>1884</v>
      </c>
      <c r="C502" s="377" t="s">
        <v>1883</v>
      </c>
      <c r="D502" s="295" t="s">
        <v>569</v>
      </c>
      <c r="E502" s="384"/>
      <c r="F502" s="384"/>
      <c r="G502" s="384"/>
      <c r="H502" s="384"/>
      <c r="I502" s="384"/>
      <c r="J502" s="384"/>
      <c r="K502" s="384"/>
      <c r="L502" s="384"/>
      <c r="M502" s="384"/>
      <c r="N502" s="384"/>
      <c r="O502" s="384"/>
      <c r="P502" s="384"/>
      <c r="Q502" s="384"/>
      <c r="R502" s="384"/>
      <c r="S502" s="384"/>
      <c r="T502" s="384"/>
      <c r="U502" s="384"/>
      <c r="V502" s="384"/>
      <c r="W502" s="384"/>
      <c r="X502" s="384"/>
      <c r="Y502" s="384"/>
      <c r="Z502" s="384"/>
    </row>
    <row r="503" ht="15.0" customHeight="1">
      <c r="A503" s="377" t="s">
        <v>1886</v>
      </c>
      <c r="B503" s="295" t="s">
        <v>1887</v>
      </c>
      <c r="C503" s="377" t="s">
        <v>1886</v>
      </c>
      <c r="D503" s="295" t="s">
        <v>560</v>
      </c>
      <c r="E503" s="384"/>
      <c r="F503" s="384"/>
      <c r="G503" s="384"/>
      <c r="H503" s="384"/>
      <c r="I503" s="384"/>
      <c r="J503" s="384"/>
      <c r="K503" s="384"/>
      <c r="L503" s="384"/>
      <c r="M503" s="384"/>
      <c r="N503" s="384"/>
      <c r="O503" s="384"/>
      <c r="P503" s="384"/>
      <c r="Q503" s="384"/>
      <c r="R503" s="384"/>
      <c r="S503" s="384"/>
      <c r="T503" s="384"/>
      <c r="U503" s="384"/>
      <c r="V503" s="384"/>
      <c r="W503" s="384"/>
      <c r="X503" s="384"/>
      <c r="Y503" s="384"/>
      <c r="Z503" s="384"/>
    </row>
    <row r="504" ht="15.0" customHeight="1">
      <c r="A504" s="377" t="s">
        <v>1888</v>
      </c>
      <c r="B504" s="295" t="s">
        <v>1889</v>
      </c>
      <c r="C504" s="377" t="s">
        <v>1888</v>
      </c>
      <c r="D504" s="295" t="s">
        <v>560</v>
      </c>
      <c r="E504" s="384"/>
      <c r="F504" s="384"/>
      <c r="G504" s="384"/>
      <c r="H504" s="384"/>
      <c r="I504" s="384"/>
      <c r="J504" s="384"/>
      <c r="K504" s="384"/>
      <c r="L504" s="384"/>
      <c r="M504" s="384"/>
      <c r="N504" s="384"/>
      <c r="O504" s="384"/>
      <c r="P504" s="384"/>
      <c r="Q504" s="384"/>
      <c r="R504" s="384"/>
      <c r="S504" s="384"/>
      <c r="T504" s="384"/>
      <c r="U504" s="384"/>
      <c r="V504" s="384"/>
      <c r="W504" s="384"/>
      <c r="X504" s="384"/>
      <c r="Y504" s="384"/>
      <c r="Z504" s="384"/>
    </row>
    <row r="505" ht="15.0" customHeight="1">
      <c r="A505" s="377" t="s">
        <v>1891</v>
      </c>
      <c r="B505" s="295" t="s">
        <v>1892</v>
      </c>
      <c r="C505" s="377" t="s">
        <v>1891</v>
      </c>
      <c r="D505" s="295" t="s">
        <v>569</v>
      </c>
      <c r="E505" s="384"/>
      <c r="F505" s="384"/>
      <c r="G505" s="384"/>
      <c r="H505" s="384"/>
      <c r="I505" s="384"/>
      <c r="J505" s="384"/>
      <c r="K505" s="384"/>
      <c r="L505" s="384"/>
      <c r="M505" s="384"/>
      <c r="N505" s="384"/>
      <c r="O505" s="384"/>
      <c r="P505" s="384"/>
      <c r="Q505" s="384"/>
      <c r="R505" s="384"/>
      <c r="S505" s="384"/>
      <c r="T505" s="384"/>
      <c r="U505" s="384"/>
      <c r="V505" s="384"/>
      <c r="W505" s="384"/>
      <c r="X505" s="384"/>
      <c r="Y505" s="384"/>
      <c r="Z505" s="384"/>
    </row>
    <row r="506" ht="15.0" customHeight="1">
      <c r="A506" s="377" t="s">
        <v>1894</v>
      </c>
      <c r="B506" s="295" t="s">
        <v>1895</v>
      </c>
      <c r="C506" s="377" t="s">
        <v>1894</v>
      </c>
      <c r="D506" s="295" t="s">
        <v>560</v>
      </c>
      <c r="E506" s="384"/>
      <c r="F506" s="384"/>
      <c r="G506" s="384"/>
      <c r="H506" s="384"/>
      <c r="I506" s="384"/>
      <c r="J506" s="384"/>
      <c r="K506" s="384"/>
      <c r="L506" s="384"/>
      <c r="M506" s="384"/>
      <c r="N506" s="384"/>
      <c r="O506" s="384"/>
      <c r="P506" s="384"/>
      <c r="Q506" s="384"/>
      <c r="R506" s="384"/>
      <c r="S506" s="384"/>
      <c r="T506" s="384"/>
      <c r="U506" s="384"/>
      <c r="V506" s="384"/>
      <c r="W506" s="384"/>
      <c r="X506" s="384"/>
      <c r="Y506" s="384"/>
      <c r="Z506" s="384"/>
    </row>
    <row r="507" ht="15.0" customHeight="1">
      <c r="A507" s="377" t="s">
        <v>1896</v>
      </c>
      <c r="B507" s="295" t="s">
        <v>1897</v>
      </c>
      <c r="C507" s="377" t="s">
        <v>1896</v>
      </c>
      <c r="D507" s="295" t="s">
        <v>560</v>
      </c>
      <c r="E507" s="384"/>
      <c r="F507" s="384"/>
      <c r="G507" s="384"/>
      <c r="H507" s="384"/>
      <c r="I507" s="384"/>
      <c r="J507" s="384"/>
      <c r="K507" s="384"/>
      <c r="L507" s="384"/>
      <c r="M507" s="384"/>
      <c r="N507" s="384"/>
      <c r="O507" s="384"/>
      <c r="P507" s="384"/>
      <c r="Q507" s="384"/>
      <c r="R507" s="384"/>
      <c r="S507" s="384"/>
      <c r="T507" s="384"/>
      <c r="U507" s="384"/>
      <c r="V507" s="384"/>
      <c r="W507" s="384"/>
      <c r="X507" s="384"/>
      <c r="Y507" s="384"/>
      <c r="Z507" s="384"/>
    </row>
    <row r="508" ht="15.0" customHeight="1">
      <c r="A508" s="377" t="s">
        <v>1898</v>
      </c>
      <c r="B508" s="295" t="s">
        <v>1899</v>
      </c>
      <c r="C508" s="377" t="s">
        <v>1898</v>
      </c>
      <c r="D508" s="295" t="s">
        <v>560</v>
      </c>
      <c r="E508" s="384"/>
      <c r="F508" s="384"/>
      <c r="G508" s="384"/>
      <c r="H508" s="384"/>
      <c r="I508" s="384"/>
      <c r="J508" s="384"/>
      <c r="K508" s="384"/>
      <c r="L508" s="384"/>
      <c r="M508" s="384"/>
      <c r="N508" s="384"/>
      <c r="O508" s="384"/>
      <c r="P508" s="384"/>
      <c r="Q508" s="384"/>
      <c r="R508" s="384"/>
      <c r="S508" s="384"/>
      <c r="T508" s="384"/>
      <c r="U508" s="384"/>
      <c r="V508" s="384"/>
      <c r="W508" s="384"/>
      <c r="X508" s="384"/>
      <c r="Y508" s="384"/>
      <c r="Z508" s="384"/>
    </row>
    <row r="509" ht="15.0" customHeight="1">
      <c r="A509" s="377" t="s">
        <v>1901</v>
      </c>
      <c r="B509" s="295" t="s">
        <v>1902</v>
      </c>
      <c r="C509" s="377" t="s">
        <v>1901</v>
      </c>
      <c r="D509" s="295" t="s">
        <v>560</v>
      </c>
      <c r="E509" s="384"/>
      <c r="F509" s="384"/>
      <c r="G509" s="384"/>
      <c r="H509" s="384"/>
      <c r="I509" s="384"/>
      <c r="J509" s="384"/>
      <c r="K509" s="384"/>
      <c r="L509" s="384"/>
      <c r="M509" s="384"/>
      <c r="N509" s="384"/>
      <c r="O509" s="384"/>
      <c r="P509" s="384"/>
      <c r="Q509" s="384"/>
      <c r="R509" s="384"/>
      <c r="S509" s="384"/>
      <c r="T509" s="384"/>
      <c r="U509" s="384"/>
      <c r="V509" s="384"/>
      <c r="W509" s="384"/>
      <c r="X509" s="384"/>
      <c r="Y509" s="384"/>
      <c r="Z509" s="384"/>
    </row>
    <row r="510" ht="15.0" customHeight="1">
      <c r="A510" s="377" t="s">
        <v>1903</v>
      </c>
      <c r="B510" s="295" t="s">
        <v>1904</v>
      </c>
      <c r="C510" s="377" t="s">
        <v>1903</v>
      </c>
      <c r="D510" s="295" t="s">
        <v>560</v>
      </c>
      <c r="E510" s="384"/>
      <c r="F510" s="384"/>
      <c r="G510" s="384"/>
      <c r="H510" s="384"/>
      <c r="I510" s="384"/>
      <c r="J510" s="384"/>
      <c r="K510" s="384"/>
      <c r="L510" s="384"/>
      <c r="M510" s="384"/>
      <c r="N510" s="384"/>
      <c r="O510" s="384"/>
      <c r="P510" s="384"/>
      <c r="Q510" s="384"/>
      <c r="R510" s="384"/>
      <c r="S510" s="384"/>
      <c r="T510" s="384"/>
      <c r="U510" s="384"/>
      <c r="V510" s="384"/>
      <c r="W510" s="384"/>
      <c r="X510" s="384"/>
      <c r="Y510" s="384"/>
      <c r="Z510" s="384"/>
    </row>
    <row r="511" ht="15.0" customHeight="1">
      <c r="A511" s="377" t="s">
        <v>1906</v>
      </c>
      <c r="B511" s="295" t="s">
        <v>1907</v>
      </c>
      <c r="C511" s="377" t="s">
        <v>1906</v>
      </c>
      <c r="D511" s="295" t="s">
        <v>569</v>
      </c>
      <c r="E511" s="384"/>
      <c r="F511" s="384"/>
      <c r="G511" s="384"/>
      <c r="H511" s="384"/>
      <c r="I511" s="384"/>
      <c r="J511" s="384"/>
      <c r="K511" s="384"/>
      <c r="L511" s="384"/>
      <c r="M511" s="384"/>
      <c r="N511" s="384"/>
      <c r="O511" s="384"/>
      <c r="P511" s="384"/>
      <c r="Q511" s="384"/>
      <c r="R511" s="384"/>
      <c r="S511" s="384"/>
      <c r="T511" s="384"/>
      <c r="U511" s="384"/>
      <c r="V511" s="384"/>
      <c r="W511" s="384"/>
      <c r="X511" s="384"/>
      <c r="Y511" s="384"/>
      <c r="Z511" s="384"/>
    </row>
    <row r="512" ht="15.0" customHeight="1">
      <c r="A512" s="377" t="s">
        <v>1908</v>
      </c>
      <c r="B512" s="295" t="s">
        <v>1909</v>
      </c>
      <c r="C512" s="377" t="s">
        <v>1908</v>
      </c>
      <c r="D512" s="295" t="s">
        <v>560</v>
      </c>
      <c r="E512" s="384"/>
      <c r="F512" s="384"/>
      <c r="G512" s="384"/>
      <c r="H512" s="384"/>
      <c r="I512" s="384"/>
      <c r="J512" s="384"/>
      <c r="K512" s="384"/>
      <c r="L512" s="384"/>
      <c r="M512" s="384"/>
      <c r="N512" s="384"/>
      <c r="O512" s="384"/>
      <c r="P512" s="384"/>
      <c r="Q512" s="384"/>
      <c r="R512" s="384"/>
      <c r="S512" s="384"/>
      <c r="T512" s="384"/>
      <c r="U512" s="384"/>
      <c r="V512" s="384"/>
      <c r="W512" s="384"/>
      <c r="X512" s="384"/>
      <c r="Y512" s="384"/>
      <c r="Z512" s="384"/>
    </row>
    <row r="513" ht="15.0" customHeight="1">
      <c r="A513" s="377" t="s">
        <v>1910</v>
      </c>
      <c r="B513" s="295" t="s">
        <v>1912</v>
      </c>
      <c r="C513" s="377" t="s">
        <v>1910</v>
      </c>
      <c r="D513" s="295" t="s">
        <v>560</v>
      </c>
      <c r="E513" s="384"/>
      <c r="F513" s="384"/>
      <c r="G513" s="384"/>
      <c r="H513" s="384"/>
      <c r="I513" s="384"/>
      <c r="J513" s="384"/>
      <c r="K513" s="384"/>
      <c r="L513" s="384"/>
      <c r="M513" s="384"/>
      <c r="N513" s="384"/>
      <c r="O513" s="384"/>
      <c r="P513" s="384"/>
      <c r="Q513" s="384"/>
      <c r="R513" s="384"/>
      <c r="S513" s="384"/>
      <c r="T513" s="384"/>
      <c r="U513" s="384"/>
      <c r="V513" s="384"/>
      <c r="W513" s="384"/>
      <c r="X513" s="384"/>
      <c r="Y513" s="384"/>
      <c r="Z513" s="384"/>
    </row>
    <row r="514" ht="15.0" customHeight="1">
      <c r="A514" s="377" t="s">
        <v>1913</v>
      </c>
      <c r="B514" s="295" t="s">
        <v>1914</v>
      </c>
      <c r="C514" s="377" t="s">
        <v>1913</v>
      </c>
      <c r="D514" s="295" t="s">
        <v>560</v>
      </c>
      <c r="E514" s="384"/>
      <c r="F514" s="384"/>
      <c r="G514" s="384"/>
      <c r="H514" s="384"/>
      <c r="I514" s="384"/>
      <c r="J514" s="384"/>
      <c r="K514" s="384"/>
      <c r="L514" s="384"/>
      <c r="M514" s="384"/>
      <c r="N514" s="384"/>
      <c r="O514" s="384"/>
      <c r="P514" s="384"/>
      <c r="Q514" s="384"/>
      <c r="R514" s="384"/>
      <c r="S514" s="384"/>
      <c r="T514" s="384"/>
      <c r="U514" s="384"/>
      <c r="V514" s="384"/>
      <c r="W514" s="384"/>
      <c r="X514" s="384"/>
      <c r="Y514" s="384"/>
      <c r="Z514" s="384"/>
    </row>
    <row r="515" ht="15.0" customHeight="1">
      <c r="A515" s="377" t="s">
        <v>1915</v>
      </c>
      <c r="B515" s="295" t="s">
        <v>1916</v>
      </c>
      <c r="C515" s="377" t="s">
        <v>1915</v>
      </c>
      <c r="D515" s="295" t="s">
        <v>560</v>
      </c>
      <c r="E515" s="384"/>
      <c r="F515" s="384"/>
      <c r="G515" s="384"/>
      <c r="H515" s="384"/>
      <c r="I515" s="384"/>
      <c r="J515" s="384"/>
      <c r="K515" s="384"/>
      <c r="L515" s="384"/>
      <c r="M515" s="384"/>
      <c r="N515" s="384"/>
      <c r="O515" s="384"/>
      <c r="P515" s="384"/>
      <c r="Q515" s="384"/>
      <c r="R515" s="384"/>
      <c r="S515" s="384"/>
      <c r="T515" s="384"/>
      <c r="U515" s="384"/>
      <c r="V515" s="384"/>
      <c r="W515" s="384"/>
      <c r="X515" s="384"/>
      <c r="Y515" s="384"/>
      <c r="Z515" s="384"/>
    </row>
    <row r="516" ht="15.0" customHeight="1">
      <c r="A516" s="377" t="s">
        <v>1918</v>
      </c>
      <c r="B516" s="295" t="s">
        <v>1919</v>
      </c>
      <c r="C516" s="377" t="s">
        <v>1918</v>
      </c>
      <c r="D516" s="295" t="s">
        <v>560</v>
      </c>
      <c r="E516" s="384"/>
      <c r="F516" s="384"/>
      <c r="G516" s="384"/>
      <c r="H516" s="384"/>
      <c r="I516" s="384"/>
      <c r="J516" s="384"/>
      <c r="K516" s="384"/>
      <c r="L516" s="384"/>
      <c r="M516" s="384"/>
      <c r="N516" s="384"/>
      <c r="O516" s="384"/>
      <c r="P516" s="384"/>
      <c r="Q516" s="384"/>
      <c r="R516" s="384"/>
      <c r="S516" s="384"/>
      <c r="T516" s="384"/>
      <c r="U516" s="384"/>
      <c r="V516" s="384"/>
      <c r="W516" s="384"/>
      <c r="X516" s="384"/>
      <c r="Y516" s="384"/>
      <c r="Z516" s="384"/>
    </row>
    <row r="517" ht="15.0" customHeight="1">
      <c r="A517" s="377" t="s">
        <v>1920</v>
      </c>
      <c r="B517" s="295" t="s">
        <v>1921</v>
      </c>
      <c r="C517" s="377" t="s">
        <v>1920</v>
      </c>
      <c r="D517" s="295" t="s">
        <v>560</v>
      </c>
      <c r="E517" s="384"/>
      <c r="F517" s="384"/>
      <c r="G517" s="384"/>
      <c r="H517" s="384"/>
      <c r="I517" s="384"/>
      <c r="J517" s="384"/>
      <c r="K517" s="384"/>
      <c r="L517" s="384"/>
      <c r="M517" s="384"/>
      <c r="N517" s="384"/>
      <c r="O517" s="384"/>
      <c r="P517" s="384"/>
      <c r="Q517" s="384"/>
      <c r="R517" s="384"/>
      <c r="S517" s="384"/>
      <c r="T517" s="384"/>
      <c r="U517" s="384"/>
      <c r="V517" s="384"/>
      <c r="W517" s="384"/>
      <c r="X517" s="384"/>
      <c r="Y517" s="384"/>
      <c r="Z517" s="384"/>
    </row>
    <row r="518" ht="15.0" customHeight="1">
      <c r="A518" s="377" t="s">
        <v>1923</v>
      </c>
      <c r="B518" s="295" t="s">
        <v>1924</v>
      </c>
      <c r="C518" s="377" t="s">
        <v>1923</v>
      </c>
      <c r="D518" s="295" t="s">
        <v>560</v>
      </c>
      <c r="E518" s="384"/>
      <c r="F518" s="384"/>
      <c r="G518" s="384"/>
      <c r="H518" s="384"/>
      <c r="I518" s="384"/>
      <c r="J518" s="384"/>
      <c r="K518" s="384"/>
      <c r="L518" s="384"/>
      <c r="M518" s="384"/>
      <c r="N518" s="384"/>
      <c r="O518" s="384"/>
      <c r="P518" s="384"/>
      <c r="Q518" s="384"/>
      <c r="R518" s="384"/>
      <c r="S518" s="384"/>
      <c r="T518" s="384"/>
      <c r="U518" s="384"/>
      <c r="V518" s="384"/>
      <c r="W518" s="384"/>
      <c r="X518" s="384"/>
      <c r="Y518" s="384"/>
      <c r="Z518" s="384"/>
    </row>
    <row r="519" ht="15.0" customHeight="1">
      <c r="A519" s="377" t="s">
        <v>1925</v>
      </c>
      <c r="B519" s="295" t="s">
        <v>1926</v>
      </c>
      <c r="C519" s="377" t="s">
        <v>1925</v>
      </c>
      <c r="D519" s="295" t="s">
        <v>560</v>
      </c>
      <c r="E519" s="384"/>
      <c r="F519" s="384"/>
      <c r="G519" s="384"/>
      <c r="H519" s="384"/>
      <c r="I519" s="384"/>
      <c r="J519" s="384"/>
      <c r="K519" s="384"/>
      <c r="L519" s="384"/>
      <c r="M519" s="384"/>
      <c r="N519" s="384"/>
      <c r="O519" s="384"/>
      <c r="P519" s="384"/>
      <c r="Q519" s="384"/>
      <c r="R519" s="384"/>
      <c r="S519" s="384"/>
      <c r="T519" s="384"/>
      <c r="U519" s="384"/>
      <c r="V519" s="384"/>
      <c r="W519" s="384"/>
      <c r="X519" s="384"/>
      <c r="Y519" s="384"/>
      <c r="Z519" s="384"/>
    </row>
    <row r="520" ht="15.0" customHeight="1">
      <c r="A520" s="377" t="s">
        <v>1927</v>
      </c>
      <c r="B520" s="295" t="s">
        <v>1929</v>
      </c>
      <c r="C520" s="377" t="s">
        <v>1927</v>
      </c>
      <c r="D520" s="295" t="s">
        <v>560</v>
      </c>
      <c r="E520" s="384"/>
      <c r="F520" s="384"/>
      <c r="G520" s="384"/>
      <c r="H520" s="384"/>
      <c r="I520" s="384"/>
      <c r="J520" s="384"/>
      <c r="K520" s="384"/>
      <c r="L520" s="384"/>
      <c r="M520" s="384"/>
      <c r="N520" s="384"/>
      <c r="O520" s="384"/>
      <c r="P520" s="384"/>
      <c r="Q520" s="384"/>
      <c r="R520" s="384"/>
      <c r="S520" s="384"/>
      <c r="T520" s="384"/>
      <c r="U520" s="384"/>
      <c r="V520" s="384"/>
      <c r="W520" s="384"/>
      <c r="X520" s="384"/>
      <c r="Y520" s="384"/>
      <c r="Z520" s="384"/>
    </row>
    <row r="521" ht="15.0" customHeight="1">
      <c r="A521" s="377" t="s">
        <v>1930</v>
      </c>
      <c r="B521" s="295" t="s">
        <v>1931</v>
      </c>
      <c r="C521" s="377" t="s">
        <v>1930</v>
      </c>
      <c r="D521" s="295" t="s">
        <v>560</v>
      </c>
      <c r="E521" s="384"/>
      <c r="F521" s="384"/>
      <c r="G521" s="384"/>
      <c r="H521" s="384"/>
      <c r="I521" s="384"/>
      <c r="J521" s="384"/>
      <c r="K521" s="384"/>
      <c r="L521" s="384"/>
      <c r="M521" s="384"/>
      <c r="N521" s="384"/>
      <c r="O521" s="384"/>
      <c r="P521" s="384"/>
      <c r="Q521" s="384"/>
      <c r="R521" s="384"/>
      <c r="S521" s="384"/>
      <c r="T521" s="384"/>
      <c r="U521" s="384"/>
      <c r="V521" s="384"/>
      <c r="W521" s="384"/>
      <c r="X521" s="384"/>
      <c r="Y521" s="384"/>
      <c r="Z521" s="384"/>
    </row>
    <row r="522" ht="15.0" customHeight="1">
      <c r="A522" s="377" t="s">
        <v>1932</v>
      </c>
      <c r="B522" s="295" t="s">
        <v>1933</v>
      </c>
      <c r="C522" s="377" t="s">
        <v>1932</v>
      </c>
      <c r="D522" s="295" t="s">
        <v>560</v>
      </c>
      <c r="E522" s="384"/>
      <c r="F522" s="384"/>
      <c r="G522" s="384"/>
      <c r="H522" s="384"/>
      <c r="I522" s="384"/>
      <c r="J522" s="384"/>
      <c r="K522" s="384"/>
      <c r="L522" s="384"/>
      <c r="M522" s="384"/>
      <c r="N522" s="384"/>
      <c r="O522" s="384"/>
      <c r="P522" s="384"/>
      <c r="Q522" s="384"/>
      <c r="R522" s="384"/>
      <c r="S522" s="384"/>
      <c r="T522" s="384"/>
      <c r="U522" s="384"/>
      <c r="V522" s="384"/>
      <c r="W522" s="384"/>
      <c r="X522" s="384"/>
      <c r="Y522" s="384"/>
      <c r="Z522" s="384"/>
    </row>
    <row r="523" ht="15.0" customHeight="1">
      <c r="A523" s="377" t="s">
        <v>1934</v>
      </c>
      <c r="B523" s="295" t="s">
        <v>1935</v>
      </c>
      <c r="C523" s="377" t="s">
        <v>1934</v>
      </c>
      <c r="D523" s="295" t="s">
        <v>560</v>
      </c>
      <c r="E523" s="384"/>
      <c r="F523" s="384"/>
      <c r="G523" s="384"/>
      <c r="H523" s="384"/>
      <c r="I523" s="384"/>
      <c r="J523" s="384"/>
      <c r="K523" s="384"/>
      <c r="L523" s="384"/>
      <c r="M523" s="384"/>
      <c r="N523" s="384"/>
      <c r="O523" s="384"/>
      <c r="P523" s="384"/>
      <c r="Q523" s="384"/>
      <c r="R523" s="384"/>
      <c r="S523" s="384"/>
      <c r="T523" s="384"/>
      <c r="U523" s="384"/>
      <c r="V523" s="384"/>
      <c r="W523" s="384"/>
      <c r="X523" s="384"/>
      <c r="Y523" s="384"/>
      <c r="Z523" s="384"/>
    </row>
    <row r="524" ht="15.0" customHeight="1">
      <c r="A524" s="377" t="s">
        <v>1937</v>
      </c>
      <c r="B524" s="295" t="s">
        <v>1938</v>
      </c>
      <c r="C524" s="377" t="s">
        <v>1937</v>
      </c>
      <c r="D524" s="295" t="s">
        <v>560</v>
      </c>
      <c r="E524" s="384"/>
      <c r="F524" s="384"/>
      <c r="G524" s="384"/>
      <c r="H524" s="384"/>
      <c r="I524" s="384"/>
      <c r="J524" s="384"/>
      <c r="K524" s="384"/>
      <c r="L524" s="384"/>
      <c r="M524" s="384"/>
      <c r="N524" s="384"/>
      <c r="O524" s="384"/>
      <c r="P524" s="384"/>
      <c r="Q524" s="384"/>
      <c r="R524" s="384"/>
      <c r="S524" s="384"/>
      <c r="T524" s="384"/>
      <c r="U524" s="384"/>
      <c r="V524" s="384"/>
      <c r="W524" s="384"/>
      <c r="X524" s="384"/>
      <c r="Y524" s="384"/>
      <c r="Z524" s="384"/>
    </row>
    <row r="525" ht="15.0" customHeight="1">
      <c r="A525" s="377" t="s">
        <v>1939</v>
      </c>
      <c r="B525" s="295" t="s">
        <v>1940</v>
      </c>
      <c r="C525" s="377" t="s">
        <v>1939</v>
      </c>
      <c r="D525" s="295" t="s">
        <v>560</v>
      </c>
      <c r="E525" s="384"/>
      <c r="F525" s="384"/>
      <c r="G525" s="384"/>
      <c r="H525" s="384"/>
      <c r="I525" s="384"/>
      <c r="J525" s="384"/>
      <c r="K525" s="384"/>
      <c r="L525" s="384"/>
      <c r="M525" s="384"/>
      <c r="N525" s="384"/>
      <c r="O525" s="384"/>
      <c r="P525" s="384"/>
      <c r="Q525" s="384"/>
      <c r="R525" s="384"/>
      <c r="S525" s="384"/>
      <c r="T525" s="384"/>
      <c r="U525" s="384"/>
      <c r="V525" s="384"/>
      <c r="W525" s="384"/>
      <c r="X525" s="384"/>
      <c r="Y525" s="384"/>
      <c r="Z525" s="384"/>
    </row>
    <row r="526" ht="15.0" customHeight="1">
      <c r="A526" s="377" t="s">
        <v>1942</v>
      </c>
      <c r="B526" s="295" t="s">
        <v>1943</v>
      </c>
      <c r="C526" s="377" t="s">
        <v>1942</v>
      </c>
      <c r="D526" s="295" t="s">
        <v>560</v>
      </c>
      <c r="E526" s="384"/>
      <c r="F526" s="384"/>
      <c r="G526" s="384"/>
      <c r="H526" s="384"/>
      <c r="I526" s="384"/>
      <c r="J526" s="384"/>
      <c r="K526" s="384"/>
      <c r="L526" s="384"/>
      <c r="M526" s="384"/>
      <c r="N526" s="384"/>
      <c r="O526" s="384"/>
      <c r="P526" s="384"/>
      <c r="Q526" s="384"/>
      <c r="R526" s="384"/>
      <c r="S526" s="384"/>
      <c r="T526" s="384"/>
      <c r="U526" s="384"/>
      <c r="V526" s="384"/>
      <c r="W526" s="384"/>
      <c r="X526" s="384"/>
      <c r="Y526" s="384"/>
      <c r="Z526" s="384"/>
    </row>
    <row r="527" ht="15.0" customHeight="1">
      <c r="A527" s="377" t="s">
        <v>1944</v>
      </c>
      <c r="B527" s="295" t="s">
        <v>1945</v>
      </c>
      <c r="C527" s="377" t="s">
        <v>1944</v>
      </c>
      <c r="D527" s="295" t="s">
        <v>569</v>
      </c>
      <c r="E527" s="384"/>
      <c r="F527" s="384"/>
      <c r="G527" s="384"/>
      <c r="H527" s="384"/>
      <c r="I527" s="384"/>
      <c r="J527" s="384"/>
      <c r="K527" s="384"/>
      <c r="L527" s="384"/>
      <c r="M527" s="384"/>
      <c r="N527" s="384"/>
      <c r="O527" s="384"/>
      <c r="P527" s="384"/>
      <c r="Q527" s="384"/>
      <c r="R527" s="384"/>
      <c r="S527" s="384"/>
      <c r="T527" s="384"/>
      <c r="U527" s="384"/>
      <c r="V527" s="384"/>
      <c r="W527" s="384"/>
      <c r="X527" s="384"/>
      <c r="Y527" s="384"/>
      <c r="Z527" s="384"/>
    </row>
    <row r="528" ht="15.0" customHeight="1">
      <c r="A528" s="377" t="s">
        <v>1947</v>
      </c>
      <c r="B528" s="295" t="s">
        <v>1948</v>
      </c>
      <c r="C528" s="377" t="s">
        <v>1947</v>
      </c>
      <c r="D528" s="295" t="s">
        <v>560</v>
      </c>
      <c r="E528" s="384"/>
      <c r="F528" s="384"/>
      <c r="G528" s="384"/>
      <c r="H528" s="384"/>
      <c r="I528" s="384"/>
      <c r="J528" s="384"/>
      <c r="K528" s="384"/>
      <c r="L528" s="384"/>
      <c r="M528" s="384"/>
      <c r="N528" s="384"/>
      <c r="O528" s="384"/>
      <c r="P528" s="384"/>
      <c r="Q528" s="384"/>
      <c r="R528" s="384"/>
      <c r="S528" s="384"/>
      <c r="T528" s="384"/>
      <c r="U528" s="384"/>
      <c r="V528" s="384"/>
      <c r="W528" s="384"/>
      <c r="X528" s="384"/>
      <c r="Y528" s="384"/>
      <c r="Z528" s="384"/>
    </row>
    <row r="529" ht="15.0" customHeight="1">
      <c r="A529" s="377" t="s">
        <v>1949</v>
      </c>
      <c r="B529" s="295" t="s">
        <v>1950</v>
      </c>
      <c r="C529" s="377" t="s">
        <v>1949</v>
      </c>
      <c r="D529" s="295" t="s">
        <v>560</v>
      </c>
      <c r="E529" s="384"/>
      <c r="F529" s="384"/>
      <c r="G529" s="384"/>
      <c r="H529" s="384"/>
      <c r="I529" s="384"/>
      <c r="J529" s="384"/>
      <c r="K529" s="384"/>
      <c r="L529" s="384"/>
      <c r="M529" s="384"/>
      <c r="N529" s="384"/>
      <c r="O529" s="384"/>
      <c r="P529" s="384"/>
      <c r="Q529" s="384"/>
      <c r="R529" s="384"/>
      <c r="S529" s="384"/>
      <c r="T529" s="384"/>
      <c r="U529" s="384"/>
      <c r="V529" s="384"/>
      <c r="W529" s="384"/>
      <c r="X529" s="384"/>
      <c r="Y529" s="384"/>
      <c r="Z529" s="384"/>
    </row>
    <row r="530" ht="15.0" customHeight="1">
      <c r="A530" s="377" t="s">
        <v>1952</v>
      </c>
      <c r="B530" s="295" t="s">
        <v>1953</v>
      </c>
      <c r="C530" s="377" t="s">
        <v>1952</v>
      </c>
      <c r="D530" s="295" t="s">
        <v>560</v>
      </c>
      <c r="E530" s="384"/>
      <c r="F530" s="384"/>
      <c r="G530" s="384"/>
      <c r="H530" s="384"/>
      <c r="I530" s="384"/>
      <c r="J530" s="384"/>
      <c r="K530" s="384"/>
      <c r="L530" s="384"/>
      <c r="M530" s="384"/>
      <c r="N530" s="384"/>
      <c r="O530" s="384"/>
      <c r="P530" s="384"/>
      <c r="Q530" s="384"/>
      <c r="R530" s="384"/>
      <c r="S530" s="384"/>
      <c r="T530" s="384"/>
      <c r="U530" s="384"/>
      <c r="V530" s="384"/>
      <c r="W530" s="384"/>
      <c r="X530" s="384"/>
      <c r="Y530" s="384"/>
      <c r="Z530" s="384"/>
    </row>
    <row r="531" ht="15.0" customHeight="1">
      <c r="A531" s="377" t="s">
        <v>1954</v>
      </c>
      <c r="B531" s="295" t="s">
        <v>1955</v>
      </c>
      <c r="C531" s="377" t="s">
        <v>1954</v>
      </c>
      <c r="D531" s="295" t="s">
        <v>560</v>
      </c>
      <c r="E531" s="384"/>
      <c r="F531" s="384"/>
      <c r="G531" s="384"/>
      <c r="H531" s="384"/>
      <c r="I531" s="384"/>
      <c r="J531" s="384"/>
      <c r="K531" s="384"/>
      <c r="L531" s="384"/>
      <c r="M531" s="384"/>
      <c r="N531" s="384"/>
      <c r="O531" s="384"/>
      <c r="P531" s="384"/>
      <c r="Q531" s="384"/>
      <c r="R531" s="384"/>
      <c r="S531" s="384"/>
      <c r="T531" s="384"/>
      <c r="U531" s="384"/>
      <c r="V531" s="384"/>
      <c r="W531" s="384"/>
      <c r="X531" s="384"/>
      <c r="Y531" s="384"/>
      <c r="Z531" s="384"/>
    </row>
    <row r="532" ht="15.0" customHeight="1">
      <c r="A532" s="377" t="s">
        <v>1956</v>
      </c>
      <c r="B532" s="295" t="s">
        <v>1957</v>
      </c>
      <c r="C532" s="377" t="s">
        <v>1956</v>
      </c>
      <c r="D532" s="295" t="s">
        <v>560</v>
      </c>
      <c r="E532" s="384"/>
      <c r="F532" s="384"/>
      <c r="G532" s="384"/>
      <c r="H532" s="384"/>
      <c r="I532" s="384"/>
      <c r="J532" s="384"/>
      <c r="K532" s="384"/>
      <c r="L532" s="384"/>
      <c r="M532" s="384"/>
      <c r="N532" s="384"/>
      <c r="O532" s="384"/>
      <c r="P532" s="384"/>
      <c r="Q532" s="384"/>
      <c r="R532" s="384"/>
      <c r="S532" s="384"/>
      <c r="T532" s="384"/>
      <c r="U532" s="384"/>
      <c r="V532" s="384"/>
      <c r="W532" s="384"/>
      <c r="X532" s="384"/>
      <c r="Y532" s="384"/>
      <c r="Z532" s="384"/>
    </row>
    <row r="533" ht="15.0" customHeight="1">
      <c r="A533" s="377" t="s">
        <v>1958</v>
      </c>
      <c r="B533" s="295" t="s">
        <v>1959</v>
      </c>
      <c r="C533" s="377" t="s">
        <v>1958</v>
      </c>
      <c r="D533" s="295" t="s">
        <v>560</v>
      </c>
      <c r="E533" s="384"/>
      <c r="F533" s="384"/>
      <c r="G533" s="384"/>
      <c r="H533" s="384"/>
      <c r="I533" s="384"/>
      <c r="J533" s="384"/>
      <c r="K533" s="384"/>
      <c r="L533" s="384"/>
      <c r="M533" s="384"/>
      <c r="N533" s="384"/>
      <c r="O533" s="384"/>
      <c r="P533" s="384"/>
      <c r="Q533" s="384"/>
      <c r="R533" s="384"/>
      <c r="S533" s="384"/>
      <c r="T533" s="384"/>
      <c r="U533" s="384"/>
      <c r="V533" s="384"/>
      <c r="W533" s="384"/>
      <c r="X533" s="384"/>
      <c r="Y533" s="384"/>
      <c r="Z533" s="384"/>
    </row>
    <row r="534" ht="15.0" customHeight="1">
      <c r="A534" s="377" t="s">
        <v>1960</v>
      </c>
      <c r="B534" s="295" t="s">
        <v>1961</v>
      </c>
      <c r="C534" s="377" t="s">
        <v>1960</v>
      </c>
      <c r="D534" s="295" t="s">
        <v>560</v>
      </c>
      <c r="E534" s="384"/>
      <c r="F534" s="384"/>
      <c r="G534" s="384"/>
      <c r="H534" s="384"/>
      <c r="I534" s="384"/>
      <c r="J534" s="384"/>
      <c r="K534" s="384"/>
      <c r="L534" s="384"/>
      <c r="M534" s="384"/>
      <c r="N534" s="384"/>
      <c r="O534" s="384"/>
      <c r="P534" s="384"/>
      <c r="Q534" s="384"/>
      <c r="R534" s="384"/>
      <c r="S534" s="384"/>
      <c r="T534" s="384"/>
      <c r="U534" s="384"/>
      <c r="V534" s="384"/>
      <c r="W534" s="384"/>
      <c r="X534" s="384"/>
      <c r="Y534" s="384"/>
      <c r="Z534" s="384"/>
    </row>
    <row r="535" ht="15.0" customHeight="1">
      <c r="A535" s="377" t="s">
        <v>1962</v>
      </c>
      <c r="B535" s="295" t="s">
        <v>1963</v>
      </c>
      <c r="C535" s="377" t="s">
        <v>1962</v>
      </c>
      <c r="D535" s="295" t="s">
        <v>560</v>
      </c>
      <c r="E535" s="384"/>
      <c r="F535" s="384"/>
      <c r="G535" s="384"/>
      <c r="H535" s="384"/>
      <c r="I535" s="384"/>
      <c r="J535" s="384"/>
      <c r="K535" s="384"/>
      <c r="L535" s="384"/>
      <c r="M535" s="384"/>
      <c r="N535" s="384"/>
      <c r="O535" s="384"/>
      <c r="P535" s="384"/>
      <c r="Q535" s="384"/>
      <c r="R535" s="384"/>
      <c r="S535" s="384"/>
      <c r="T535" s="384"/>
      <c r="U535" s="384"/>
      <c r="V535" s="384"/>
      <c r="W535" s="384"/>
      <c r="X535" s="384"/>
      <c r="Y535" s="384"/>
      <c r="Z535" s="384"/>
    </row>
    <row r="536" ht="15.0" customHeight="1">
      <c r="A536" s="377" t="s">
        <v>1964</v>
      </c>
      <c r="B536" s="295" t="s">
        <v>1965</v>
      </c>
      <c r="C536" s="377" t="s">
        <v>1964</v>
      </c>
      <c r="D536" s="295" t="s">
        <v>560</v>
      </c>
      <c r="E536" s="384"/>
      <c r="F536" s="384"/>
      <c r="G536" s="384"/>
      <c r="H536" s="384"/>
      <c r="I536" s="384"/>
      <c r="J536" s="384"/>
      <c r="K536" s="384"/>
      <c r="L536" s="384"/>
      <c r="M536" s="384"/>
      <c r="N536" s="384"/>
      <c r="O536" s="384"/>
      <c r="P536" s="384"/>
      <c r="Q536" s="384"/>
      <c r="R536" s="384"/>
      <c r="S536" s="384"/>
      <c r="T536" s="384"/>
      <c r="U536" s="384"/>
      <c r="V536" s="384"/>
      <c r="W536" s="384"/>
      <c r="X536" s="384"/>
      <c r="Y536" s="384"/>
      <c r="Z536" s="384"/>
    </row>
    <row r="537" ht="15.0" customHeight="1">
      <c r="A537" s="377" t="s">
        <v>1966</v>
      </c>
      <c r="B537" s="295" t="s">
        <v>1967</v>
      </c>
      <c r="C537" s="377" t="s">
        <v>1966</v>
      </c>
      <c r="D537" s="295" t="s">
        <v>560</v>
      </c>
      <c r="E537" s="384"/>
      <c r="F537" s="384"/>
      <c r="G537" s="384"/>
      <c r="H537" s="384"/>
      <c r="I537" s="384"/>
      <c r="J537" s="384"/>
      <c r="K537" s="384"/>
      <c r="L537" s="384"/>
      <c r="M537" s="384"/>
      <c r="N537" s="384"/>
      <c r="O537" s="384"/>
      <c r="P537" s="384"/>
      <c r="Q537" s="384"/>
      <c r="R537" s="384"/>
      <c r="S537" s="384"/>
      <c r="T537" s="384"/>
      <c r="U537" s="384"/>
      <c r="V537" s="384"/>
      <c r="W537" s="384"/>
      <c r="X537" s="384"/>
      <c r="Y537" s="384"/>
      <c r="Z537" s="384"/>
    </row>
    <row r="538" ht="15.0" customHeight="1">
      <c r="A538" s="377" t="s">
        <v>1968</v>
      </c>
      <c r="B538" s="295" t="s">
        <v>1969</v>
      </c>
      <c r="C538" s="377" t="s">
        <v>1968</v>
      </c>
      <c r="D538" s="295" t="s">
        <v>560</v>
      </c>
      <c r="E538" s="384"/>
      <c r="F538" s="384"/>
      <c r="G538" s="384"/>
      <c r="H538" s="384"/>
      <c r="I538" s="384"/>
      <c r="J538" s="384"/>
      <c r="K538" s="384"/>
      <c r="L538" s="384"/>
      <c r="M538" s="384"/>
      <c r="N538" s="384"/>
      <c r="O538" s="384"/>
      <c r="P538" s="384"/>
      <c r="Q538" s="384"/>
      <c r="R538" s="384"/>
      <c r="S538" s="384"/>
      <c r="T538" s="384"/>
      <c r="U538" s="384"/>
      <c r="V538" s="384"/>
      <c r="W538" s="384"/>
      <c r="X538" s="384"/>
      <c r="Y538" s="384"/>
      <c r="Z538" s="384"/>
    </row>
    <row r="539" ht="15.0" customHeight="1">
      <c r="A539" s="377" t="s">
        <v>1970</v>
      </c>
      <c r="B539" s="295" t="s">
        <v>1971</v>
      </c>
      <c r="C539" s="377" t="s">
        <v>1970</v>
      </c>
      <c r="D539" s="295" t="s">
        <v>560</v>
      </c>
      <c r="E539" s="384"/>
      <c r="F539" s="384"/>
      <c r="G539" s="384"/>
      <c r="H539" s="384"/>
      <c r="I539" s="384"/>
      <c r="J539" s="384"/>
      <c r="K539" s="384"/>
      <c r="L539" s="384"/>
      <c r="M539" s="384"/>
      <c r="N539" s="384"/>
      <c r="O539" s="384"/>
      <c r="P539" s="384"/>
      <c r="Q539" s="384"/>
      <c r="R539" s="384"/>
      <c r="S539" s="384"/>
      <c r="T539" s="384"/>
      <c r="U539" s="384"/>
      <c r="V539" s="384"/>
      <c r="W539" s="384"/>
      <c r="X539" s="384"/>
      <c r="Y539" s="384"/>
      <c r="Z539" s="384"/>
    </row>
    <row r="540" ht="15.0" customHeight="1">
      <c r="A540" s="377" t="s">
        <v>1972</v>
      </c>
      <c r="B540" s="295" t="s">
        <v>1973</v>
      </c>
      <c r="C540" s="377" t="s">
        <v>1972</v>
      </c>
      <c r="D540" s="295" t="s">
        <v>560</v>
      </c>
      <c r="E540" s="384"/>
      <c r="F540" s="384"/>
      <c r="G540" s="384"/>
      <c r="H540" s="384"/>
      <c r="I540" s="384"/>
      <c r="J540" s="384"/>
      <c r="K540" s="384"/>
      <c r="L540" s="384"/>
      <c r="M540" s="384"/>
      <c r="N540" s="384"/>
      <c r="O540" s="384"/>
      <c r="P540" s="384"/>
      <c r="Q540" s="384"/>
      <c r="R540" s="384"/>
      <c r="S540" s="384"/>
      <c r="T540" s="384"/>
      <c r="U540" s="384"/>
      <c r="V540" s="384"/>
      <c r="W540" s="384"/>
      <c r="X540" s="384"/>
      <c r="Y540" s="384"/>
      <c r="Z540" s="384"/>
    </row>
    <row r="541" ht="15.0" customHeight="1">
      <c r="A541" s="377" t="s">
        <v>1974</v>
      </c>
      <c r="B541" s="295" t="s">
        <v>1975</v>
      </c>
      <c r="C541" s="377" t="s">
        <v>1974</v>
      </c>
      <c r="D541" s="295" t="s">
        <v>560</v>
      </c>
      <c r="E541" s="384"/>
      <c r="F541" s="384"/>
      <c r="G541" s="384"/>
      <c r="H541" s="384"/>
      <c r="I541" s="384"/>
      <c r="J541" s="384"/>
      <c r="K541" s="384"/>
      <c r="L541" s="384"/>
      <c r="M541" s="384"/>
      <c r="N541" s="384"/>
      <c r="O541" s="384"/>
      <c r="P541" s="384"/>
      <c r="Q541" s="384"/>
      <c r="R541" s="384"/>
      <c r="S541" s="384"/>
      <c r="T541" s="384"/>
      <c r="U541" s="384"/>
      <c r="V541" s="384"/>
      <c r="W541" s="384"/>
      <c r="X541" s="384"/>
      <c r="Y541" s="384"/>
      <c r="Z541" s="384"/>
    </row>
    <row r="542" ht="15.0" customHeight="1">
      <c r="A542" s="377" t="s">
        <v>1976</v>
      </c>
      <c r="B542" s="295" t="s">
        <v>1977</v>
      </c>
      <c r="C542" s="377" t="s">
        <v>1976</v>
      </c>
      <c r="D542" s="295" t="s">
        <v>560</v>
      </c>
      <c r="E542" s="384"/>
      <c r="F542" s="384"/>
      <c r="G542" s="384"/>
      <c r="H542" s="384"/>
      <c r="I542" s="384"/>
      <c r="J542" s="384"/>
      <c r="K542" s="384"/>
      <c r="L542" s="384"/>
      <c r="M542" s="384"/>
      <c r="N542" s="384"/>
      <c r="O542" s="384"/>
      <c r="P542" s="384"/>
      <c r="Q542" s="384"/>
      <c r="R542" s="384"/>
      <c r="S542" s="384"/>
      <c r="T542" s="384"/>
      <c r="U542" s="384"/>
      <c r="V542" s="384"/>
      <c r="W542" s="384"/>
      <c r="X542" s="384"/>
      <c r="Y542" s="384"/>
      <c r="Z542" s="384"/>
    </row>
    <row r="543" ht="15.0" customHeight="1">
      <c r="A543" s="377" t="s">
        <v>1978</v>
      </c>
      <c r="B543" s="295" t="s">
        <v>1979</v>
      </c>
      <c r="C543" s="377" t="s">
        <v>1978</v>
      </c>
      <c r="D543" s="295" t="s">
        <v>560</v>
      </c>
      <c r="E543" s="384"/>
      <c r="F543" s="384"/>
      <c r="G543" s="384"/>
      <c r="H543" s="384"/>
      <c r="I543" s="384"/>
      <c r="J543" s="384"/>
      <c r="K543" s="384"/>
      <c r="L543" s="384"/>
      <c r="M543" s="384"/>
      <c r="N543" s="384"/>
      <c r="O543" s="384"/>
      <c r="P543" s="384"/>
      <c r="Q543" s="384"/>
      <c r="R543" s="384"/>
      <c r="S543" s="384"/>
      <c r="T543" s="384"/>
      <c r="U543" s="384"/>
      <c r="V543" s="384"/>
      <c r="W543" s="384"/>
      <c r="X543" s="384"/>
      <c r="Y543" s="384"/>
      <c r="Z543" s="384"/>
    </row>
    <row r="544" ht="15.0" customHeight="1">
      <c r="A544" s="377" t="s">
        <v>1980</v>
      </c>
      <c r="B544" s="295" t="s">
        <v>1981</v>
      </c>
      <c r="C544" s="377" t="s">
        <v>1980</v>
      </c>
      <c r="D544" s="295" t="s">
        <v>560</v>
      </c>
      <c r="E544" s="384"/>
      <c r="F544" s="384"/>
      <c r="G544" s="384"/>
      <c r="H544" s="384"/>
      <c r="I544" s="384"/>
      <c r="J544" s="384"/>
      <c r="K544" s="384"/>
      <c r="L544" s="384"/>
      <c r="M544" s="384"/>
      <c r="N544" s="384"/>
      <c r="O544" s="384"/>
      <c r="P544" s="384"/>
      <c r="Q544" s="384"/>
      <c r="R544" s="384"/>
      <c r="S544" s="384"/>
      <c r="T544" s="384"/>
      <c r="U544" s="384"/>
      <c r="V544" s="384"/>
      <c r="W544" s="384"/>
      <c r="X544" s="384"/>
      <c r="Y544" s="384"/>
      <c r="Z544" s="384"/>
    </row>
    <row r="545" ht="15.0" customHeight="1">
      <c r="A545" s="377" t="s">
        <v>1982</v>
      </c>
      <c r="B545" s="295" t="s">
        <v>1983</v>
      </c>
      <c r="C545" s="377" t="s">
        <v>1982</v>
      </c>
      <c r="D545" s="295" t="s">
        <v>569</v>
      </c>
      <c r="E545" s="384"/>
      <c r="F545" s="384"/>
      <c r="G545" s="384"/>
      <c r="H545" s="384"/>
      <c r="I545" s="384"/>
      <c r="J545" s="384"/>
      <c r="K545" s="384"/>
      <c r="L545" s="384"/>
      <c r="M545" s="384"/>
      <c r="N545" s="384"/>
      <c r="O545" s="384"/>
      <c r="P545" s="384"/>
      <c r="Q545" s="384"/>
      <c r="R545" s="384"/>
      <c r="S545" s="384"/>
      <c r="T545" s="384"/>
      <c r="U545" s="384"/>
      <c r="V545" s="384"/>
      <c r="W545" s="384"/>
      <c r="X545" s="384"/>
      <c r="Y545" s="384"/>
      <c r="Z545" s="384"/>
    </row>
    <row r="546" ht="15.0" customHeight="1">
      <c r="A546" s="377" t="s">
        <v>1984</v>
      </c>
      <c r="B546" s="295" t="s">
        <v>1985</v>
      </c>
      <c r="C546" s="377" t="s">
        <v>1984</v>
      </c>
      <c r="D546" s="295" t="s">
        <v>569</v>
      </c>
      <c r="E546" s="384"/>
      <c r="F546" s="384"/>
      <c r="G546" s="384"/>
      <c r="H546" s="384"/>
      <c r="I546" s="384"/>
      <c r="J546" s="384"/>
      <c r="K546" s="384"/>
      <c r="L546" s="384"/>
      <c r="M546" s="384"/>
      <c r="N546" s="384"/>
      <c r="O546" s="384"/>
      <c r="P546" s="384"/>
      <c r="Q546" s="384"/>
      <c r="R546" s="384"/>
      <c r="S546" s="384"/>
      <c r="T546" s="384"/>
      <c r="U546" s="384"/>
      <c r="V546" s="384"/>
      <c r="W546" s="384"/>
      <c r="X546" s="384"/>
      <c r="Y546" s="384"/>
      <c r="Z546" s="384"/>
    </row>
    <row r="547" ht="15.0" customHeight="1">
      <c r="A547" s="377" t="s">
        <v>1986</v>
      </c>
      <c r="B547" s="295" t="s">
        <v>1987</v>
      </c>
      <c r="C547" s="377" t="s">
        <v>1986</v>
      </c>
      <c r="D547" s="295" t="s">
        <v>560</v>
      </c>
      <c r="E547" s="384"/>
      <c r="F547" s="384"/>
      <c r="G547" s="384"/>
      <c r="H547" s="384"/>
      <c r="I547" s="384"/>
      <c r="J547" s="384"/>
      <c r="K547" s="384"/>
      <c r="L547" s="384"/>
      <c r="M547" s="384"/>
      <c r="N547" s="384"/>
      <c r="O547" s="384"/>
      <c r="P547" s="384"/>
      <c r="Q547" s="384"/>
      <c r="R547" s="384"/>
      <c r="S547" s="384"/>
      <c r="T547" s="384"/>
      <c r="U547" s="384"/>
      <c r="V547" s="384"/>
      <c r="W547" s="384"/>
      <c r="X547" s="384"/>
      <c r="Y547" s="384"/>
      <c r="Z547" s="384"/>
    </row>
    <row r="548" ht="15.0" customHeight="1">
      <c r="A548" s="377" t="s">
        <v>1988</v>
      </c>
      <c r="B548" s="295" t="s">
        <v>1989</v>
      </c>
      <c r="C548" s="377" t="s">
        <v>1988</v>
      </c>
      <c r="D548" s="295" t="s">
        <v>560</v>
      </c>
      <c r="E548" s="384"/>
      <c r="F548" s="384"/>
      <c r="G548" s="384"/>
      <c r="H548" s="384"/>
      <c r="I548" s="384"/>
      <c r="J548" s="384"/>
      <c r="K548" s="384"/>
      <c r="L548" s="384"/>
      <c r="M548" s="384"/>
      <c r="N548" s="384"/>
      <c r="O548" s="384"/>
      <c r="P548" s="384"/>
      <c r="Q548" s="384"/>
      <c r="R548" s="384"/>
      <c r="S548" s="384"/>
      <c r="T548" s="384"/>
      <c r="U548" s="384"/>
      <c r="V548" s="384"/>
      <c r="W548" s="384"/>
      <c r="X548" s="384"/>
      <c r="Y548" s="384"/>
      <c r="Z548" s="384"/>
    </row>
    <row r="549" ht="15.0" customHeight="1">
      <c r="A549" s="377" t="s">
        <v>1990</v>
      </c>
      <c r="B549" s="295" t="s">
        <v>1991</v>
      </c>
      <c r="C549" s="377" t="s">
        <v>1990</v>
      </c>
      <c r="D549" s="295" t="s">
        <v>560</v>
      </c>
      <c r="E549" s="384"/>
      <c r="F549" s="384"/>
      <c r="G549" s="384"/>
      <c r="H549" s="384"/>
      <c r="I549" s="384"/>
      <c r="J549" s="384"/>
      <c r="K549" s="384"/>
      <c r="L549" s="384"/>
      <c r="M549" s="384"/>
      <c r="N549" s="384"/>
      <c r="O549" s="384"/>
      <c r="P549" s="384"/>
      <c r="Q549" s="384"/>
      <c r="R549" s="384"/>
      <c r="S549" s="384"/>
      <c r="T549" s="384"/>
      <c r="U549" s="384"/>
      <c r="V549" s="384"/>
      <c r="W549" s="384"/>
      <c r="X549" s="384"/>
      <c r="Y549" s="384"/>
      <c r="Z549" s="384"/>
    </row>
    <row r="550" ht="15.0" customHeight="1">
      <c r="A550" s="377" t="s">
        <v>1992</v>
      </c>
      <c r="B550" s="295" t="s">
        <v>1993</v>
      </c>
      <c r="C550" s="377" t="s">
        <v>1992</v>
      </c>
      <c r="D550" s="295" t="s">
        <v>560</v>
      </c>
      <c r="E550" s="384"/>
      <c r="F550" s="384"/>
      <c r="G550" s="384"/>
      <c r="H550" s="384"/>
      <c r="I550" s="384"/>
      <c r="J550" s="384"/>
      <c r="K550" s="384"/>
      <c r="L550" s="384"/>
      <c r="M550" s="384"/>
      <c r="N550" s="384"/>
      <c r="O550" s="384"/>
      <c r="P550" s="384"/>
      <c r="Q550" s="384"/>
      <c r="R550" s="384"/>
      <c r="S550" s="384"/>
      <c r="T550" s="384"/>
      <c r="U550" s="384"/>
      <c r="V550" s="384"/>
      <c r="W550" s="384"/>
      <c r="X550" s="384"/>
      <c r="Y550" s="384"/>
      <c r="Z550" s="384"/>
    </row>
    <row r="551" ht="15.0" customHeight="1">
      <c r="A551" s="377" t="s">
        <v>1995</v>
      </c>
      <c r="B551" s="295" t="s">
        <v>1996</v>
      </c>
      <c r="C551" s="377" t="s">
        <v>1995</v>
      </c>
      <c r="D551" s="295" t="s">
        <v>560</v>
      </c>
      <c r="E551" s="384"/>
      <c r="F551" s="384"/>
      <c r="G551" s="384"/>
      <c r="H551" s="384"/>
      <c r="I551" s="384"/>
      <c r="J551" s="384"/>
      <c r="K551" s="384"/>
      <c r="L551" s="384"/>
      <c r="M551" s="384"/>
      <c r="N551" s="384"/>
      <c r="O551" s="384"/>
      <c r="P551" s="384"/>
      <c r="Q551" s="384"/>
      <c r="R551" s="384"/>
      <c r="S551" s="384"/>
      <c r="T551" s="384"/>
      <c r="U551" s="384"/>
      <c r="V551" s="384"/>
      <c r="W551" s="384"/>
      <c r="X551" s="384"/>
      <c r="Y551" s="384"/>
      <c r="Z551" s="384"/>
    </row>
    <row r="552" ht="15.0" customHeight="1">
      <c r="A552" s="377" t="s">
        <v>1997</v>
      </c>
      <c r="B552" s="295" t="s">
        <v>1998</v>
      </c>
      <c r="C552" s="377" t="s">
        <v>1997</v>
      </c>
      <c r="D552" s="295" t="s">
        <v>560</v>
      </c>
      <c r="E552" s="384"/>
      <c r="F552" s="384"/>
      <c r="G552" s="384"/>
      <c r="H552" s="384"/>
      <c r="I552" s="384"/>
      <c r="J552" s="384"/>
      <c r="K552" s="384"/>
      <c r="L552" s="384"/>
      <c r="M552" s="384"/>
      <c r="N552" s="384"/>
      <c r="O552" s="384"/>
      <c r="P552" s="384"/>
      <c r="Q552" s="384"/>
      <c r="R552" s="384"/>
      <c r="S552" s="384"/>
      <c r="T552" s="384"/>
      <c r="U552" s="384"/>
      <c r="V552" s="384"/>
      <c r="W552" s="384"/>
      <c r="X552" s="384"/>
      <c r="Y552" s="384"/>
      <c r="Z552" s="384"/>
    </row>
    <row r="553" ht="15.0" customHeight="1">
      <c r="A553" s="377" t="s">
        <v>1999</v>
      </c>
      <c r="B553" s="295" t="s">
        <v>2000</v>
      </c>
      <c r="C553" s="377" t="s">
        <v>1999</v>
      </c>
      <c r="D553" s="295" t="s">
        <v>560</v>
      </c>
      <c r="E553" s="384"/>
      <c r="F553" s="384"/>
      <c r="G553" s="384"/>
      <c r="H553" s="384"/>
      <c r="I553" s="384"/>
      <c r="J553" s="384"/>
      <c r="K553" s="384"/>
      <c r="L553" s="384"/>
      <c r="M553" s="384"/>
      <c r="N553" s="384"/>
      <c r="O553" s="384"/>
      <c r="P553" s="384"/>
      <c r="Q553" s="384"/>
      <c r="R553" s="384"/>
      <c r="S553" s="384"/>
      <c r="T553" s="384"/>
      <c r="U553" s="384"/>
      <c r="V553" s="384"/>
      <c r="W553" s="384"/>
      <c r="X553" s="384"/>
      <c r="Y553" s="384"/>
      <c r="Z553" s="384"/>
    </row>
    <row r="554" ht="15.0" customHeight="1">
      <c r="A554" s="377" t="s">
        <v>2002</v>
      </c>
      <c r="B554" s="295" t="s">
        <v>2003</v>
      </c>
      <c r="C554" s="377" t="s">
        <v>2002</v>
      </c>
      <c r="D554" s="295" t="s">
        <v>560</v>
      </c>
      <c r="E554" s="384"/>
      <c r="F554" s="384"/>
      <c r="G554" s="384"/>
      <c r="H554" s="384"/>
      <c r="I554" s="384"/>
      <c r="J554" s="384"/>
      <c r="K554" s="384"/>
      <c r="L554" s="384"/>
      <c r="M554" s="384"/>
      <c r="N554" s="384"/>
      <c r="O554" s="384"/>
      <c r="P554" s="384"/>
      <c r="Q554" s="384"/>
      <c r="R554" s="384"/>
      <c r="S554" s="384"/>
      <c r="T554" s="384"/>
      <c r="U554" s="384"/>
      <c r="V554" s="384"/>
      <c r="W554" s="384"/>
      <c r="X554" s="384"/>
      <c r="Y554" s="384"/>
      <c r="Z554" s="384"/>
    </row>
    <row r="555" ht="15.0" customHeight="1">
      <c r="A555" s="377" t="s">
        <v>2005</v>
      </c>
      <c r="B555" s="295" t="s">
        <v>2006</v>
      </c>
      <c r="C555" s="377" t="s">
        <v>2005</v>
      </c>
      <c r="D555" s="295" t="s">
        <v>560</v>
      </c>
      <c r="E555" s="384"/>
      <c r="F555" s="384"/>
      <c r="G555" s="384"/>
      <c r="H555" s="384"/>
      <c r="I555" s="384"/>
      <c r="J555" s="384"/>
      <c r="K555" s="384"/>
      <c r="L555" s="384"/>
      <c r="M555" s="384"/>
      <c r="N555" s="384"/>
      <c r="O555" s="384"/>
      <c r="P555" s="384"/>
      <c r="Q555" s="384"/>
      <c r="R555" s="384"/>
      <c r="S555" s="384"/>
      <c r="T555" s="384"/>
      <c r="U555" s="384"/>
      <c r="V555" s="384"/>
      <c r="W555" s="384"/>
      <c r="X555" s="384"/>
      <c r="Y555" s="384"/>
      <c r="Z555" s="384"/>
    </row>
    <row r="556" ht="15.0" customHeight="1">
      <c r="A556" s="377" t="s">
        <v>2007</v>
      </c>
      <c r="B556" s="295" t="s">
        <v>2008</v>
      </c>
      <c r="C556" s="377" t="s">
        <v>2007</v>
      </c>
      <c r="D556" s="295" t="s">
        <v>560</v>
      </c>
      <c r="E556" s="384"/>
      <c r="F556" s="384"/>
      <c r="G556" s="384"/>
      <c r="H556" s="384"/>
      <c r="I556" s="384"/>
      <c r="J556" s="384"/>
      <c r="K556" s="384"/>
      <c r="L556" s="384"/>
      <c r="M556" s="384"/>
      <c r="N556" s="384"/>
      <c r="O556" s="384"/>
      <c r="P556" s="384"/>
      <c r="Q556" s="384"/>
      <c r="R556" s="384"/>
      <c r="S556" s="384"/>
      <c r="T556" s="384"/>
      <c r="U556" s="384"/>
      <c r="V556" s="384"/>
      <c r="W556" s="384"/>
      <c r="X556" s="384"/>
      <c r="Y556" s="384"/>
      <c r="Z556" s="384"/>
    </row>
    <row r="557" ht="15.0" customHeight="1">
      <c r="A557" s="377" t="s">
        <v>2010</v>
      </c>
      <c r="B557" s="295" t="s">
        <v>2011</v>
      </c>
      <c r="C557" s="377" t="s">
        <v>2010</v>
      </c>
      <c r="D557" s="295" t="s">
        <v>569</v>
      </c>
      <c r="E557" s="384"/>
      <c r="F557" s="384"/>
      <c r="G557" s="384"/>
      <c r="H557" s="384"/>
      <c r="I557" s="384"/>
      <c r="J557" s="384"/>
      <c r="K557" s="384"/>
      <c r="L557" s="384"/>
      <c r="M557" s="384"/>
      <c r="N557" s="384"/>
      <c r="O557" s="384"/>
      <c r="P557" s="384"/>
      <c r="Q557" s="384"/>
      <c r="R557" s="384"/>
      <c r="S557" s="384"/>
      <c r="T557" s="384"/>
      <c r="U557" s="384"/>
      <c r="V557" s="384"/>
      <c r="W557" s="384"/>
      <c r="X557" s="384"/>
      <c r="Y557" s="384"/>
      <c r="Z557" s="384"/>
    </row>
    <row r="558" ht="15.0" customHeight="1">
      <c r="A558" s="377" t="s">
        <v>2013</v>
      </c>
      <c r="B558" s="295" t="s">
        <v>2014</v>
      </c>
      <c r="C558" s="377" t="s">
        <v>2013</v>
      </c>
      <c r="D558" s="295" t="s">
        <v>560</v>
      </c>
      <c r="E558" s="384"/>
      <c r="F558" s="384"/>
      <c r="G558" s="384"/>
      <c r="H558" s="384"/>
      <c r="I558" s="384"/>
      <c r="J558" s="384"/>
      <c r="K558" s="384"/>
      <c r="L558" s="384"/>
      <c r="M558" s="384"/>
      <c r="N558" s="384"/>
      <c r="O558" s="384"/>
      <c r="P558" s="384"/>
      <c r="Q558" s="384"/>
      <c r="R558" s="384"/>
      <c r="S558" s="384"/>
      <c r="T558" s="384"/>
      <c r="U558" s="384"/>
      <c r="V558" s="384"/>
      <c r="W558" s="384"/>
      <c r="X558" s="384"/>
      <c r="Y558" s="384"/>
      <c r="Z558" s="384"/>
    </row>
    <row r="559" ht="15.0" customHeight="1">
      <c r="A559" s="377" t="s">
        <v>2015</v>
      </c>
      <c r="B559" s="295" t="s">
        <v>2016</v>
      </c>
      <c r="C559" s="377" t="s">
        <v>2015</v>
      </c>
      <c r="D559" s="295" t="s">
        <v>560</v>
      </c>
      <c r="E559" s="384"/>
      <c r="F559" s="384"/>
      <c r="G559" s="384"/>
      <c r="H559" s="384"/>
      <c r="I559" s="384"/>
      <c r="J559" s="384"/>
      <c r="K559" s="384"/>
      <c r="L559" s="384"/>
      <c r="M559" s="384"/>
      <c r="N559" s="384"/>
      <c r="O559" s="384"/>
      <c r="P559" s="384"/>
      <c r="Q559" s="384"/>
      <c r="R559" s="384"/>
      <c r="S559" s="384"/>
      <c r="T559" s="384"/>
      <c r="U559" s="384"/>
      <c r="V559" s="384"/>
      <c r="W559" s="384"/>
      <c r="X559" s="384"/>
      <c r="Y559" s="384"/>
      <c r="Z559" s="384"/>
    </row>
    <row r="560" ht="15.0" customHeight="1">
      <c r="A560" s="377" t="s">
        <v>2018</v>
      </c>
      <c r="B560" s="295" t="s">
        <v>2019</v>
      </c>
      <c r="C560" s="377" t="s">
        <v>2018</v>
      </c>
      <c r="D560" s="295" t="s">
        <v>560</v>
      </c>
      <c r="E560" s="384"/>
      <c r="F560" s="384"/>
      <c r="G560" s="384"/>
      <c r="H560" s="384"/>
      <c r="I560" s="384"/>
      <c r="J560" s="384"/>
      <c r="K560" s="384"/>
      <c r="L560" s="384"/>
      <c r="M560" s="384"/>
      <c r="N560" s="384"/>
      <c r="O560" s="384"/>
      <c r="P560" s="384"/>
      <c r="Q560" s="384"/>
      <c r="R560" s="384"/>
      <c r="S560" s="384"/>
      <c r="T560" s="384"/>
      <c r="U560" s="384"/>
      <c r="V560" s="384"/>
      <c r="W560" s="384"/>
      <c r="X560" s="384"/>
      <c r="Y560" s="384"/>
      <c r="Z560" s="384"/>
    </row>
    <row r="561" ht="15.0" customHeight="1">
      <c r="A561" s="377" t="s">
        <v>2021</v>
      </c>
      <c r="B561" s="295" t="s">
        <v>2022</v>
      </c>
      <c r="C561" s="377" t="s">
        <v>2021</v>
      </c>
      <c r="D561" s="295" t="s">
        <v>560</v>
      </c>
      <c r="E561" s="384"/>
      <c r="F561" s="384"/>
      <c r="G561" s="384"/>
      <c r="H561" s="384"/>
      <c r="I561" s="384"/>
      <c r="J561" s="384"/>
      <c r="K561" s="384"/>
      <c r="L561" s="384"/>
      <c r="M561" s="384"/>
      <c r="N561" s="384"/>
      <c r="O561" s="384"/>
      <c r="P561" s="384"/>
      <c r="Q561" s="384"/>
      <c r="R561" s="384"/>
      <c r="S561" s="384"/>
      <c r="T561" s="384"/>
      <c r="U561" s="384"/>
      <c r="V561" s="384"/>
      <c r="W561" s="384"/>
      <c r="X561" s="384"/>
      <c r="Y561" s="384"/>
      <c r="Z561" s="384"/>
    </row>
    <row r="562" ht="15.0" customHeight="1">
      <c r="A562" s="377" t="s">
        <v>2024</v>
      </c>
      <c r="B562" s="295" t="s">
        <v>2025</v>
      </c>
      <c r="C562" s="377" t="s">
        <v>2024</v>
      </c>
      <c r="D562" s="295" t="s">
        <v>569</v>
      </c>
      <c r="E562" s="384"/>
      <c r="F562" s="384"/>
      <c r="G562" s="384"/>
      <c r="H562" s="384"/>
      <c r="I562" s="384"/>
      <c r="J562" s="384"/>
      <c r="K562" s="384"/>
      <c r="L562" s="384"/>
      <c r="M562" s="384"/>
      <c r="N562" s="384"/>
      <c r="O562" s="384"/>
      <c r="P562" s="384"/>
      <c r="Q562" s="384"/>
      <c r="R562" s="384"/>
      <c r="S562" s="384"/>
      <c r="T562" s="384"/>
      <c r="U562" s="384"/>
      <c r="V562" s="384"/>
      <c r="W562" s="384"/>
      <c r="X562" s="384"/>
      <c r="Y562" s="384"/>
      <c r="Z562" s="384"/>
    </row>
    <row r="563" ht="15.0" customHeight="1">
      <c r="A563" s="377" t="s">
        <v>2026</v>
      </c>
      <c r="B563" s="295" t="s">
        <v>2027</v>
      </c>
      <c r="C563" s="377" t="s">
        <v>2026</v>
      </c>
      <c r="D563" s="295" t="s">
        <v>560</v>
      </c>
      <c r="E563" s="384"/>
      <c r="F563" s="384"/>
      <c r="G563" s="384"/>
      <c r="H563" s="384"/>
      <c r="I563" s="384"/>
      <c r="J563" s="384"/>
      <c r="K563" s="384"/>
      <c r="L563" s="384"/>
      <c r="M563" s="384"/>
      <c r="N563" s="384"/>
      <c r="O563" s="384"/>
      <c r="P563" s="384"/>
      <c r="Q563" s="384"/>
      <c r="R563" s="384"/>
      <c r="S563" s="384"/>
      <c r="T563" s="384"/>
      <c r="U563" s="384"/>
      <c r="V563" s="384"/>
      <c r="W563" s="384"/>
      <c r="X563" s="384"/>
      <c r="Y563" s="384"/>
      <c r="Z563" s="384"/>
    </row>
    <row r="564" ht="15.0" customHeight="1">
      <c r="A564" s="377" t="s">
        <v>2028</v>
      </c>
      <c r="B564" s="295" t="s">
        <v>2029</v>
      </c>
      <c r="C564" s="377" t="s">
        <v>2028</v>
      </c>
      <c r="D564" s="295" t="s">
        <v>569</v>
      </c>
      <c r="E564" s="384"/>
      <c r="F564" s="384"/>
      <c r="G564" s="384"/>
      <c r="H564" s="384"/>
      <c r="I564" s="384"/>
      <c r="J564" s="384"/>
      <c r="K564" s="384"/>
      <c r="L564" s="384"/>
      <c r="M564" s="384"/>
      <c r="N564" s="384"/>
      <c r="O564" s="384"/>
      <c r="P564" s="384"/>
      <c r="Q564" s="384"/>
      <c r="R564" s="384"/>
      <c r="S564" s="384"/>
      <c r="T564" s="384"/>
      <c r="U564" s="384"/>
      <c r="V564" s="384"/>
      <c r="W564" s="384"/>
      <c r="X564" s="384"/>
      <c r="Y564" s="384"/>
      <c r="Z564" s="384"/>
    </row>
    <row r="565" ht="15.0" customHeight="1">
      <c r="A565" s="377" t="s">
        <v>2030</v>
      </c>
      <c r="B565" s="295" t="s">
        <v>2031</v>
      </c>
      <c r="C565" s="377" t="s">
        <v>2030</v>
      </c>
      <c r="D565" s="295" t="s">
        <v>569</v>
      </c>
      <c r="E565" s="384"/>
      <c r="F565" s="384"/>
      <c r="G565" s="384"/>
      <c r="H565" s="384"/>
      <c r="I565" s="384"/>
      <c r="J565" s="384"/>
      <c r="K565" s="384"/>
      <c r="L565" s="384"/>
      <c r="M565" s="384"/>
      <c r="N565" s="384"/>
      <c r="O565" s="384"/>
      <c r="P565" s="384"/>
      <c r="Q565" s="384"/>
      <c r="R565" s="384"/>
      <c r="S565" s="384"/>
      <c r="T565" s="384"/>
      <c r="U565" s="384"/>
      <c r="V565" s="384"/>
      <c r="W565" s="384"/>
      <c r="X565" s="384"/>
      <c r="Y565" s="384"/>
      <c r="Z565" s="384"/>
    </row>
    <row r="566" ht="15.0" customHeight="1">
      <c r="A566" s="377" t="s">
        <v>2033</v>
      </c>
      <c r="B566" s="295" t="s">
        <v>2034</v>
      </c>
      <c r="C566" s="377" t="s">
        <v>2033</v>
      </c>
      <c r="D566" s="295" t="s">
        <v>569</v>
      </c>
      <c r="E566" s="384"/>
      <c r="F566" s="384"/>
      <c r="G566" s="384"/>
      <c r="H566" s="384"/>
      <c r="I566" s="384"/>
      <c r="J566" s="384"/>
      <c r="K566" s="384"/>
      <c r="L566" s="384"/>
      <c r="M566" s="384"/>
      <c r="N566" s="384"/>
      <c r="O566" s="384"/>
      <c r="P566" s="384"/>
      <c r="Q566" s="384"/>
      <c r="R566" s="384"/>
      <c r="S566" s="384"/>
      <c r="T566" s="384"/>
      <c r="U566" s="384"/>
      <c r="V566" s="384"/>
      <c r="W566" s="384"/>
      <c r="X566" s="384"/>
      <c r="Y566" s="384"/>
      <c r="Z566" s="384"/>
    </row>
    <row r="567" ht="15.0" customHeight="1">
      <c r="A567" s="377" t="s">
        <v>2035</v>
      </c>
      <c r="B567" s="295" t="s">
        <v>2036</v>
      </c>
      <c r="C567" s="377" t="s">
        <v>2035</v>
      </c>
      <c r="D567" s="295" t="s">
        <v>569</v>
      </c>
      <c r="E567" s="384"/>
      <c r="F567" s="384"/>
      <c r="G567" s="384"/>
      <c r="H567" s="384"/>
      <c r="I567" s="384"/>
      <c r="J567" s="384"/>
      <c r="K567" s="384"/>
      <c r="L567" s="384"/>
      <c r="M567" s="384"/>
      <c r="N567" s="384"/>
      <c r="O567" s="384"/>
      <c r="P567" s="384"/>
      <c r="Q567" s="384"/>
      <c r="R567" s="384"/>
      <c r="S567" s="384"/>
      <c r="T567" s="384"/>
      <c r="U567" s="384"/>
      <c r="V567" s="384"/>
      <c r="W567" s="384"/>
      <c r="X567" s="384"/>
      <c r="Y567" s="384"/>
      <c r="Z567" s="384"/>
    </row>
    <row r="568" ht="15.0" customHeight="1">
      <c r="A568" s="377" t="s">
        <v>2037</v>
      </c>
      <c r="B568" s="295" t="s">
        <v>2038</v>
      </c>
      <c r="C568" s="377" t="s">
        <v>2037</v>
      </c>
      <c r="D568" s="295" t="s">
        <v>560</v>
      </c>
      <c r="E568" s="384"/>
      <c r="F568" s="384"/>
      <c r="G568" s="384"/>
      <c r="H568" s="384"/>
      <c r="I568" s="384"/>
      <c r="J568" s="384"/>
      <c r="K568" s="384"/>
      <c r="L568" s="384"/>
      <c r="M568" s="384"/>
      <c r="N568" s="384"/>
      <c r="O568" s="384"/>
      <c r="P568" s="384"/>
      <c r="Q568" s="384"/>
      <c r="R568" s="384"/>
      <c r="S568" s="384"/>
      <c r="T568" s="384"/>
      <c r="U568" s="384"/>
      <c r="V568" s="384"/>
      <c r="W568" s="384"/>
      <c r="X568" s="384"/>
      <c r="Y568" s="384"/>
      <c r="Z568" s="384"/>
    </row>
    <row r="569" ht="15.0" customHeight="1">
      <c r="A569" s="377" t="s">
        <v>2040</v>
      </c>
      <c r="B569" s="295" t="s">
        <v>2041</v>
      </c>
      <c r="C569" s="377" t="s">
        <v>2040</v>
      </c>
      <c r="D569" s="295" t="s">
        <v>560</v>
      </c>
      <c r="E569" s="384"/>
      <c r="F569" s="384"/>
      <c r="G569" s="384"/>
      <c r="H569" s="384"/>
      <c r="I569" s="384"/>
      <c r="J569" s="384"/>
      <c r="K569" s="384"/>
      <c r="L569" s="384"/>
      <c r="M569" s="384"/>
      <c r="N569" s="384"/>
      <c r="O569" s="384"/>
      <c r="P569" s="384"/>
      <c r="Q569" s="384"/>
      <c r="R569" s="384"/>
      <c r="S569" s="384"/>
      <c r="T569" s="384"/>
      <c r="U569" s="384"/>
      <c r="V569" s="384"/>
      <c r="W569" s="384"/>
      <c r="X569" s="384"/>
      <c r="Y569" s="384"/>
      <c r="Z569" s="384"/>
    </row>
    <row r="570" ht="15.0" customHeight="1">
      <c r="A570" s="377" t="s">
        <v>2042</v>
      </c>
      <c r="B570" s="295" t="s">
        <v>2043</v>
      </c>
      <c r="C570" s="377" t="s">
        <v>2042</v>
      </c>
      <c r="D570" s="295" t="s">
        <v>560</v>
      </c>
      <c r="E570" s="384"/>
      <c r="F570" s="384"/>
      <c r="G570" s="384"/>
      <c r="H570" s="384"/>
      <c r="I570" s="384"/>
      <c r="J570" s="384"/>
      <c r="K570" s="384"/>
      <c r="L570" s="384"/>
      <c r="M570" s="384"/>
      <c r="N570" s="384"/>
      <c r="O570" s="384"/>
      <c r="P570" s="384"/>
      <c r="Q570" s="384"/>
      <c r="R570" s="384"/>
      <c r="S570" s="384"/>
      <c r="T570" s="384"/>
      <c r="U570" s="384"/>
      <c r="V570" s="384"/>
      <c r="W570" s="384"/>
      <c r="X570" s="384"/>
      <c r="Y570" s="384"/>
      <c r="Z570" s="384"/>
    </row>
    <row r="571" ht="15.0" customHeight="1">
      <c r="A571" s="377" t="s">
        <v>2044</v>
      </c>
      <c r="B571" s="295" t="s">
        <v>2045</v>
      </c>
      <c r="C571" s="377" t="s">
        <v>2044</v>
      </c>
      <c r="D571" s="295" t="s">
        <v>560</v>
      </c>
      <c r="E571" s="384"/>
      <c r="F571" s="384"/>
      <c r="G571" s="384"/>
      <c r="H571" s="384"/>
      <c r="I571" s="384"/>
      <c r="J571" s="384"/>
      <c r="K571" s="384"/>
      <c r="L571" s="384"/>
      <c r="M571" s="384"/>
      <c r="N571" s="384"/>
      <c r="O571" s="384"/>
      <c r="P571" s="384"/>
      <c r="Q571" s="384"/>
      <c r="R571" s="384"/>
      <c r="S571" s="384"/>
      <c r="T571" s="384"/>
      <c r="U571" s="384"/>
      <c r="V571" s="384"/>
      <c r="W571" s="384"/>
      <c r="X571" s="384"/>
      <c r="Y571" s="384"/>
      <c r="Z571" s="384"/>
    </row>
    <row r="572" ht="15.0" customHeight="1">
      <c r="A572" s="377" t="s">
        <v>2047</v>
      </c>
      <c r="B572" s="295" t="s">
        <v>2048</v>
      </c>
      <c r="C572" s="377" t="s">
        <v>2047</v>
      </c>
      <c r="D572" s="295" t="s">
        <v>560</v>
      </c>
      <c r="E572" s="384"/>
      <c r="F572" s="384"/>
      <c r="G572" s="384"/>
      <c r="H572" s="384"/>
      <c r="I572" s="384"/>
      <c r="J572" s="384"/>
      <c r="K572" s="384"/>
      <c r="L572" s="384"/>
      <c r="M572" s="384"/>
      <c r="N572" s="384"/>
      <c r="O572" s="384"/>
      <c r="P572" s="384"/>
      <c r="Q572" s="384"/>
      <c r="R572" s="384"/>
      <c r="S572" s="384"/>
      <c r="T572" s="384"/>
      <c r="U572" s="384"/>
      <c r="V572" s="384"/>
      <c r="W572" s="384"/>
      <c r="X572" s="384"/>
      <c r="Y572" s="384"/>
      <c r="Z572" s="384"/>
    </row>
    <row r="573" ht="15.0" customHeight="1">
      <c r="A573" s="377" t="s">
        <v>2049</v>
      </c>
      <c r="B573" s="295" t="s">
        <v>2050</v>
      </c>
      <c r="C573" s="377" t="s">
        <v>2049</v>
      </c>
      <c r="D573" s="295" t="s">
        <v>560</v>
      </c>
      <c r="E573" s="384"/>
      <c r="F573" s="384"/>
      <c r="G573" s="384"/>
      <c r="H573" s="384"/>
      <c r="I573" s="384"/>
      <c r="J573" s="384"/>
      <c r="K573" s="384"/>
      <c r="L573" s="384"/>
      <c r="M573" s="384"/>
      <c r="N573" s="384"/>
      <c r="O573" s="384"/>
      <c r="P573" s="384"/>
      <c r="Q573" s="384"/>
      <c r="R573" s="384"/>
      <c r="S573" s="384"/>
      <c r="T573" s="384"/>
      <c r="U573" s="384"/>
      <c r="V573" s="384"/>
      <c r="W573" s="384"/>
      <c r="X573" s="384"/>
      <c r="Y573" s="384"/>
      <c r="Z573" s="384"/>
    </row>
    <row r="574" ht="15.0" customHeight="1">
      <c r="A574" s="377" t="s">
        <v>2051</v>
      </c>
      <c r="B574" s="295" t="s">
        <v>2052</v>
      </c>
      <c r="C574" s="377" t="s">
        <v>2051</v>
      </c>
      <c r="D574" s="295" t="s">
        <v>560</v>
      </c>
      <c r="E574" s="384"/>
      <c r="F574" s="384"/>
      <c r="G574" s="384"/>
      <c r="H574" s="384"/>
      <c r="I574" s="384"/>
      <c r="J574" s="384"/>
      <c r="K574" s="384"/>
      <c r="L574" s="384"/>
      <c r="M574" s="384"/>
      <c r="N574" s="384"/>
      <c r="O574" s="384"/>
      <c r="P574" s="384"/>
      <c r="Q574" s="384"/>
      <c r="R574" s="384"/>
      <c r="S574" s="384"/>
      <c r="T574" s="384"/>
      <c r="U574" s="384"/>
      <c r="V574" s="384"/>
      <c r="W574" s="384"/>
      <c r="X574" s="384"/>
      <c r="Y574" s="384"/>
      <c r="Z574" s="384"/>
    </row>
    <row r="575" ht="15.0" customHeight="1">
      <c r="A575" s="377" t="s">
        <v>2053</v>
      </c>
      <c r="B575" s="295" t="s">
        <v>2054</v>
      </c>
      <c r="C575" s="377" t="s">
        <v>2053</v>
      </c>
      <c r="D575" s="295" t="s">
        <v>560</v>
      </c>
      <c r="E575" s="384"/>
      <c r="F575" s="384"/>
      <c r="G575" s="384"/>
      <c r="H575" s="384"/>
      <c r="I575" s="384"/>
      <c r="J575" s="384"/>
      <c r="K575" s="384"/>
      <c r="L575" s="384"/>
      <c r="M575" s="384"/>
      <c r="N575" s="384"/>
      <c r="O575" s="384"/>
      <c r="P575" s="384"/>
      <c r="Q575" s="384"/>
      <c r="R575" s="384"/>
      <c r="S575" s="384"/>
      <c r="T575" s="384"/>
      <c r="U575" s="384"/>
      <c r="V575" s="384"/>
      <c r="W575" s="384"/>
      <c r="X575" s="384"/>
      <c r="Y575" s="384"/>
      <c r="Z575" s="384"/>
    </row>
    <row r="576" ht="15.0" customHeight="1">
      <c r="A576" s="377" t="s">
        <v>2056</v>
      </c>
      <c r="B576" s="295" t="s">
        <v>2057</v>
      </c>
      <c r="C576" s="377" t="s">
        <v>2056</v>
      </c>
      <c r="D576" s="295" t="s">
        <v>560</v>
      </c>
      <c r="E576" s="384"/>
      <c r="F576" s="384"/>
      <c r="G576" s="384"/>
      <c r="H576" s="384"/>
      <c r="I576" s="384"/>
      <c r="J576" s="384"/>
      <c r="K576" s="384"/>
      <c r="L576" s="384"/>
      <c r="M576" s="384"/>
      <c r="N576" s="384"/>
      <c r="O576" s="384"/>
      <c r="P576" s="384"/>
      <c r="Q576" s="384"/>
      <c r="R576" s="384"/>
      <c r="S576" s="384"/>
      <c r="T576" s="384"/>
      <c r="U576" s="384"/>
      <c r="V576" s="384"/>
      <c r="W576" s="384"/>
      <c r="X576" s="384"/>
      <c r="Y576" s="384"/>
      <c r="Z576" s="384"/>
    </row>
    <row r="577" ht="15.0" customHeight="1">
      <c r="A577" s="377" t="s">
        <v>2058</v>
      </c>
      <c r="B577" s="295" t="s">
        <v>2059</v>
      </c>
      <c r="C577" s="377" t="s">
        <v>2058</v>
      </c>
      <c r="D577" s="295" t="s">
        <v>560</v>
      </c>
      <c r="E577" s="384"/>
      <c r="F577" s="384"/>
      <c r="G577" s="384"/>
      <c r="H577" s="384"/>
      <c r="I577" s="384"/>
      <c r="J577" s="384"/>
      <c r="K577" s="384"/>
      <c r="L577" s="384"/>
      <c r="M577" s="384"/>
      <c r="N577" s="384"/>
      <c r="O577" s="384"/>
      <c r="P577" s="384"/>
      <c r="Q577" s="384"/>
      <c r="R577" s="384"/>
      <c r="S577" s="384"/>
      <c r="T577" s="384"/>
      <c r="U577" s="384"/>
      <c r="V577" s="384"/>
      <c r="W577" s="384"/>
      <c r="X577" s="384"/>
      <c r="Y577" s="384"/>
      <c r="Z577" s="384"/>
    </row>
    <row r="578" ht="15.0" customHeight="1">
      <c r="A578" s="377" t="s">
        <v>2060</v>
      </c>
      <c r="B578" s="295" t="s">
        <v>2061</v>
      </c>
      <c r="C578" s="377" t="s">
        <v>2060</v>
      </c>
      <c r="D578" s="295" t="s">
        <v>560</v>
      </c>
      <c r="E578" s="384"/>
      <c r="F578" s="384"/>
      <c r="G578" s="384"/>
      <c r="H578" s="384"/>
      <c r="I578" s="384"/>
      <c r="J578" s="384"/>
      <c r="K578" s="384"/>
      <c r="L578" s="384"/>
      <c r="M578" s="384"/>
      <c r="N578" s="384"/>
      <c r="O578" s="384"/>
      <c r="P578" s="384"/>
      <c r="Q578" s="384"/>
      <c r="R578" s="384"/>
      <c r="S578" s="384"/>
      <c r="T578" s="384"/>
      <c r="U578" s="384"/>
      <c r="V578" s="384"/>
      <c r="W578" s="384"/>
      <c r="X578" s="384"/>
      <c r="Y578" s="384"/>
      <c r="Z578" s="384"/>
    </row>
    <row r="579" ht="15.0" customHeight="1">
      <c r="A579" s="377" t="s">
        <v>2063</v>
      </c>
      <c r="B579" s="295" t="s">
        <v>2064</v>
      </c>
      <c r="C579" s="377" t="s">
        <v>2063</v>
      </c>
      <c r="D579" s="295" t="s">
        <v>560</v>
      </c>
      <c r="E579" s="384"/>
      <c r="F579" s="384"/>
      <c r="G579" s="384"/>
      <c r="H579" s="384"/>
      <c r="I579" s="384"/>
      <c r="J579" s="384"/>
      <c r="K579" s="384"/>
      <c r="L579" s="384"/>
      <c r="M579" s="384"/>
      <c r="N579" s="384"/>
      <c r="O579" s="384"/>
      <c r="P579" s="384"/>
      <c r="Q579" s="384"/>
      <c r="R579" s="384"/>
      <c r="S579" s="384"/>
      <c r="T579" s="384"/>
      <c r="U579" s="384"/>
      <c r="V579" s="384"/>
      <c r="W579" s="384"/>
      <c r="X579" s="384"/>
      <c r="Y579" s="384"/>
      <c r="Z579" s="384"/>
    </row>
    <row r="580" ht="15.0" customHeight="1">
      <c r="A580" s="377" t="s">
        <v>2065</v>
      </c>
      <c r="B580" s="295" t="s">
        <v>2066</v>
      </c>
      <c r="C580" s="377" t="s">
        <v>2065</v>
      </c>
      <c r="D580" s="295" t="s">
        <v>560</v>
      </c>
      <c r="E580" s="384"/>
      <c r="F580" s="384"/>
      <c r="G580" s="384"/>
      <c r="H580" s="384"/>
      <c r="I580" s="384"/>
      <c r="J580" s="384"/>
      <c r="K580" s="384"/>
      <c r="L580" s="384"/>
      <c r="M580" s="384"/>
      <c r="N580" s="384"/>
      <c r="O580" s="384"/>
      <c r="P580" s="384"/>
      <c r="Q580" s="384"/>
      <c r="R580" s="384"/>
      <c r="S580" s="384"/>
      <c r="T580" s="384"/>
      <c r="U580" s="384"/>
      <c r="V580" s="384"/>
      <c r="W580" s="384"/>
      <c r="X580" s="384"/>
      <c r="Y580" s="384"/>
      <c r="Z580" s="384"/>
    </row>
    <row r="581" ht="15.0" customHeight="1">
      <c r="A581" s="377" t="s">
        <v>2068</v>
      </c>
      <c r="B581" s="295" t="s">
        <v>2069</v>
      </c>
      <c r="C581" s="377" t="s">
        <v>2068</v>
      </c>
      <c r="D581" s="295" t="s">
        <v>560</v>
      </c>
      <c r="E581" s="384"/>
      <c r="F581" s="384"/>
      <c r="G581" s="384"/>
      <c r="H581" s="384"/>
      <c r="I581" s="384"/>
      <c r="J581" s="384"/>
      <c r="K581" s="384"/>
      <c r="L581" s="384"/>
      <c r="M581" s="384"/>
      <c r="N581" s="384"/>
      <c r="O581" s="384"/>
      <c r="P581" s="384"/>
      <c r="Q581" s="384"/>
      <c r="R581" s="384"/>
      <c r="S581" s="384"/>
      <c r="T581" s="384"/>
      <c r="U581" s="384"/>
      <c r="V581" s="384"/>
      <c r="W581" s="384"/>
      <c r="X581" s="384"/>
      <c r="Y581" s="384"/>
      <c r="Z581" s="384"/>
    </row>
    <row r="582" ht="15.0" customHeight="1">
      <c r="A582" s="377" t="s">
        <v>2070</v>
      </c>
      <c r="B582" s="295" t="s">
        <v>2071</v>
      </c>
      <c r="C582" s="377" t="s">
        <v>2070</v>
      </c>
      <c r="D582" s="295" t="s">
        <v>560</v>
      </c>
      <c r="E582" s="384"/>
      <c r="F582" s="384"/>
      <c r="G582" s="384"/>
      <c r="H582" s="384"/>
      <c r="I582" s="384"/>
      <c r="J582" s="384"/>
      <c r="K582" s="384"/>
      <c r="L582" s="384"/>
      <c r="M582" s="384"/>
      <c r="N582" s="384"/>
      <c r="O582" s="384"/>
      <c r="P582" s="384"/>
      <c r="Q582" s="384"/>
      <c r="R582" s="384"/>
      <c r="S582" s="384"/>
      <c r="T582" s="384"/>
      <c r="U582" s="384"/>
      <c r="V582" s="384"/>
      <c r="W582" s="384"/>
      <c r="X582" s="384"/>
      <c r="Y582" s="384"/>
      <c r="Z582" s="384"/>
    </row>
    <row r="583" ht="15.0" customHeight="1">
      <c r="A583" s="377" t="s">
        <v>2072</v>
      </c>
      <c r="B583" s="295" t="s">
        <v>2073</v>
      </c>
      <c r="C583" s="377" t="s">
        <v>2072</v>
      </c>
      <c r="D583" s="295" t="s">
        <v>560</v>
      </c>
      <c r="E583" s="384"/>
      <c r="F583" s="384"/>
      <c r="G583" s="384"/>
      <c r="H583" s="384"/>
      <c r="I583" s="384"/>
      <c r="J583" s="384"/>
      <c r="K583" s="384"/>
      <c r="L583" s="384"/>
      <c r="M583" s="384"/>
      <c r="N583" s="384"/>
      <c r="O583" s="384"/>
      <c r="P583" s="384"/>
      <c r="Q583" s="384"/>
      <c r="R583" s="384"/>
      <c r="S583" s="384"/>
      <c r="T583" s="384"/>
      <c r="U583" s="384"/>
      <c r="V583" s="384"/>
      <c r="W583" s="384"/>
      <c r="X583" s="384"/>
      <c r="Y583" s="384"/>
      <c r="Z583" s="384"/>
    </row>
    <row r="584" ht="15.0" customHeight="1">
      <c r="A584" s="377" t="s">
        <v>2075</v>
      </c>
      <c r="B584" s="295" t="s">
        <v>2076</v>
      </c>
      <c r="C584" s="377" t="s">
        <v>2075</v>
      </c>
      <c r="D584" s="295" t="s">
        <v>560</v>
      </c>
      <c r="E584" s="384"/>
      <c r="F584" s="384"/>
      <c r="G584" s="384"/>
      <c r="H584" s="384"/>
      <c r="I584" s="384"/>
      <c r="J584" s="384"/>
      <c r="K584" s="384"/>
      <c r="L584" s="384"/>
      <c r="M584" s="384"/>
      <c r="N584" s="384"/>
      <c r="O584" s="384"/>
      <c r="P584" s="384"/>
      <c r="Q584" s="384"/>
      <c r="R584" s="384"/>
      <c r="S584" s="384"/>
      <c r="T584" s="384"/>
      <c r="U584" s="384"/>
      <c r="V584" s="384"/>
      <c r="W584" s="384"/>
      <c r="X584" s="384"/>
      <c r="Y584" s="384"/>
      <c r="Z584" s="384"/>
    </row>
    <row r="585" ht="15.0" customHeight="1">
      <c r="A585" s="377" t="s">
        <v>2077</v>
      </c>
      <c r="B585" s="295" t="s">
        <v>2078</v>
      </c>
      <c r="C585" s="377" t="s">
        <v>2077</v>
      </c>
      <c r="D585" s="295" t="s">
        <v>560</v>
      </c>
      <c r="E585" s="384"/>
      <c r="F585" s="384"/>
      <c r="G585" s="384"/>
      <c r="H585" s="384"/>
      <c r="I585" s="384"/>
      <c r="J585" s="384"/>
      <c r="K585" s="384"/>
      <c r="L585" s="384"/>
      <c r="M585" s="384"/>
      <c r="N585" s="384"/>
      <c r="O585" s="384"/>
      <c r="P585" s="384"/>
      <c r="Q585" s="384"/>
      <c r="R585" s="384"/>
      <c r="S585" s="384"/>
      <c r="T585" s="384"/>
      <c r="U585" s="384"/>
      <c r="V585" s="384"/>
      <c r="W585" s="384"/>
      <c r="X585" s="384"/>
      <c r="Y585" s="384"/>
      <c r="Z585" s="384"/>
    </row>
    <row r="586" ht="15.0" customHeight="1">
      <c r="A586" s="377" t="s">
        <v>2080</v>
      </c>
      <c r="B586" s="295" t="s">
        <v>2081</v>
      </c>
      <c r="C586" s="377" t="s">
        <v>2080</v>
      </c>
      <c r="D586" s="295" t="s">
        <v>560</v>
      </c>
      <c r="E586" s="384"/>
      <c r="F586" s="384"/>
      <c r="G586" s="384"/>
      <c r="H586" s="384"/>
      <c r="I586" s="384"/>
      <c r="J586" s="384"/>
      <c r="K586" s="384"/>
      <c r="L586" s="384"/>
      <c r="M586" s="384"/>
      <c r="N586" s="384"/>
      <c r="O586" s="384"/>
      <c r="P586" s="384"/>
      <c r="Q586" s="384"/>
      <c r="R586" s="384"/>
      <c r="S586" s="384"/>
      <c r="T586" s="384"/>
      <c r="U586" s="384"/>
      <c r="V586" s="384"/>
      <c r="W586" s="384"/>
      <c r="X586" s="384"/>
      <c r="Y586" s="384"/>
      <c r="Z586" s="384"/>
    </row>
    <row r="587" ht="15.0" customHeight="1">
      <c r="A587" s="377" t="s">
        <v>2082</v>
      </c>
      <c r="B587" s="295" t="s">
        <v>2083</v>
      </c>
      <c r="C587" s="377" t="s">
        <v>2082</v>
      </c>
      <c r="D587" s="295" t="s">
        <v>569</v>
      </c>
      <c r="E587" s="384"/>
      <c r="F587" s="384"/>
      <c r="G587" s="384"/>
      <c r="H587" s="384"/>
      <c r="I587" s="384"/>
      <c r="J587" s="384"/>
      <c r="K587" s="384"/>
      <c r="L587" s="384"/>
      <c r="M587" s="384"/>
      <c r="N587" s="384"/>
      <c r="O587" s="384"/>
      <c r="P587" s="384"/>
      <c r="Q587" s="384"/>
      <c r="R587" s="384"/>
      <c r="S587" s="384"/>
      <c r="T587" s="384"/>
      <c r="U587" s="384"/>
      <c r="V587" s="384"/>
      <c r="W587" s="384"/>
      <c r="X587" s="384"/>
      <c r="Y587" s="384"/>
      <c r="Z587" s="384"/>
    </row>
    <row r="588" ht="15.0" customHeight="1">
      <c r="A588" s="377" t="s">
        <v>2085</v>
      </c>
      <c r="B588" s="295" t="s">
        <v>2086</v>
      </c>
      <c r="C588" s="377" t="s">
        <v>2085</v>
      </c>
      <c r="D588" s="295" t="s">
        <v>569</v>
      </c>
      <c r="E588" s="384"/>
      <c r="F588" s="384"/>
      <c r="G588" s="384"/>
      <c r="H588" s="384"/>
      <c r="I588" s="384"/>
      <c r="J588" s="384"/>
      <c r="K588" s="384"/>
      <c r="L588" s="384"/>
      <c r="M588" s="384"/>
      <c r="N588" s="384"/>
      <c r="O588" s="384"/>
      <c r="P588" s="384"/>
      <c r="Q588" s="384"/>
      <c r="R588" s="384"/>
      <c r="S588" s="384"/>
      <c r="T588" s="384"/>
      <c r="U588" s="384"/>
      <c r="V588" s="384"/>
      <c r="W588" s="384"/>
      <c r="X588" s="384"/>
      <c r="Y588" s="384"/>
      <c r="Z588" s="384"/>
    </row>
    <row r="589" ht="15.0" customHeight="1">
      <c r="A589" s="377" t="s">
        <v>2087</v>
      </c>
      <c r="B589" s="295" t="s">
        <v>2088</v>
      </c>
      <c r="C589" s="377" t="s">
        <v>2087</v>
      </c>
      <c r="D589" s="295" t="s">
        <v>569</v>
      </c>
      <c r="E589" s="384"/>
      <c r="F589" s="384"/>
      <c r="G589" s="384"/>
      <c r="H589" s="384"/>
      <c r="I589" s="384"/>
      <c r="J589" s="384"/>
      <c r="K589" s="384"/>
      <c r="L589" s="384"/>
      <c r="M589" s="384"/>
      <c r="N589" s="384"/>
      <c r="O589" s="384"/>
      <c r="P589" s="384"/>
      <c r="Q589" s="384"/>
      <c r="R589" s="384"/>
      <c r="S589" s="384"/>
      <c r="T589" s="384"/>
      <c r="U589" s="384"/>
      <c r="V589" s="384"/>
      <c r="W589" s="384"/>
      <c r="X589" s="384"/>
      <c r="Y589" s="384"/>
      <c r="Z589" s="384"/>
    </row>
    <row r="590" ht="15.0" customHeight="1">
      <c r="A590" s="377" t="s">
        <v>2089</v>
      </c>
      <c r="B590" s="295" t="s">
        <v>2090</v>
      </c>
      <c r="C590" s="377" t="s">
        <v>2089</v>
      </c>
      <c r="D590" s="295" t="s">
        <v>569</v>
      </c>
      <c r="E590" s="384"/>
      <c r="F590" s="384"/>
      <c r="G590" s="384"/>
      <c r="H590" s="384"/>
      <c r="I590" s="384"/>
      <c r="J590" s="384"/>
      <c r="K590" s="384"/>
      <c r="L590" s="384"/>
      <c r="M590" s="384"/>
      <c r="N590" s="384"/>
      <c r="O590" s="384"/>
      <c r="P590" s="384"/>
      <c r="Q590" s="384"/>
      <c r="R590" s="384"/>
      <c r="S590" s="384"/>
      <c r="T590" s="384"/>
      <c r="U590" s="384"/>
      <c r="V590" s="384"/>
      <c r="W590" s="384"/>
      <c r="X590" s="384"/>
      <c r="Y590" s="384"/>
      <c r="Z590" s="384"/>
    </row>
    <row r="591" ht="15.0" customHeight="1">
      <c r="A591" s="377" t="s">
        <v>2092</v>
      </c>
      <c r="B591" s="295" t="s">
        <v>2093</v>
      </c>
      <c r="C591" s="377" t="s">
        <v>2092</v>
      </c>
      <c r="D591" s="295" t="s">
        <v>569</v>
      </c>
      <c r="E591" s="384"/>
      <c r="F591" s="384"/>
      <c r="G591" s="384"/>
      <c r="H591" s="384"/>
      <c r="I591" s="384"/>
      <c r="J591" s="384"/>
      <c r="K591" s="384"/>
      <c r="L591" s="384"/>
      <c r="M591" s="384"/>
      <c r="N591" s="384"/>
      <c r="O591" s="384"/>
      <c r="P591" s="384"/>
      <c r="Q591" s="384"/>
      <c r="R591" s="384"/>
      <c r="S591" s="384"/>
      <c r="T591" s="384"/>
      <c r="U591" s="384"/>
      <c r="V591" s="384"/>
      <c r="W591" s="384"/>
      <c r="X591" s="384"/>
      <c r="Y591" s="384"/>
      <c r="Z591" s="384"/>
    </row>
    <row r="592" ht="15.0" customHeight="1">
      <c r="A592" s="377" t="s">
        <v>2094</v>
      </c>
      <c r="B592" s="295" t="s">
        <v>2095</v>
      </c>
      <c r="C592" s="377" t="s">
        <v>2094</v>
      </c>
      <c r="D592" s="295" t="s">
        <v>560</v>
      </c>
      <c r="E592" s="384"/>
      <c r="F592" s="384"/>
      <c r="G592" s="384"/>
      <c r="H592" s="384"/>
      <c r="I592" s="384"/>
      <c r="J592" s="384"/>
      <c r="K592" s="384"/>
      <c r="L592" s="384"/>
      <c r="M592" s="384"/>
      <c r="N592" s="384"/>
      <c r="O592" s="384"/>
      <c r="P592" s="384"/>
      <c r="Q592" s="384"/>
      <c r="R592" s="384"/>
      <c r="S592" s="384"/>
      <c r="T592" s="384"/>
      <c r="U592" s="384"/>
      <c r="V592" s="384"/>
      <c r="W592" s="384"/>
      <c r="X592" s="384"/>
      <c r="Y592" s="384"/>
      <c r="Z592" s="384"/>
    </row>
    <row r="593" ht="15.0" customHeight="1">
      <c r="A593" s="377" t="s">
        <v>2097</v>
      </c>
      <c r="B593" s="295" t="s">
        <v>2098</v>
      </c>
      <c r="C593" s="377" t="s">
        <v>2097</v>
      </c>
      <c r="D593" s="295" t="s">
        <v>560</v>
      </c>
      <c r="E593" s="384"/>
      <c r="F593" s="384"/>
      <c r="G593" s="384"/>
      <c r="H593" s="384"/>
      <c r="I593" s="384"/>
      <c r="J593" s="384"/>
      <c r="K593" s="384"/>
      <c r="L593" s="384"/>
      <c r="M593" s="384"/>
      <c r="N593" s="384"/>
      <c r="O593" s="384"/>
      <c r="P593" s="384"/>
      <c r="Q593" s="384"/>
      <c r="R593" s="384"/>
      <c r="S593" s="384"/>
      <c r="T593" s="384"/>
      <c r="U593" s="384"/>
      <c r="V593" s="384"/>
      <c r="W593" s="384"/>
      <c r="X593" s="384"/>
      <c r="Y593" s="384"/>
      <c r="Z593" s="384"/>
    </row>
    <row r="594" ht="15.0" customHeight="1">
      <c r="A594" s="377" t="s">
        <v>2100</v>
      </c>
      <c r="B594" s="295" t="s">
        <v>2101</v>
      </c>
      <c r="C594" s="377" t="s">
        <v>2100</v>
      </c>
      <c r="D594" s="295" t="s">
        <v>560</v>
      </c>
      <c r="E594" s="384"/>
      <c r="F594" s="384"/>
      <c r="G594" s="384"/>
      <c r="H594" s="384"/>
      <c r="I594" s="384"/>
      <c r="J594" s="384"/>
      <c r="K594" s="384"/>
      <c r="L594" s="384"/>
      <c r="M594" s="384"/>
      <c r="N594" s="384"/>
      <c r="O594" s="384"/>
      <c r="P594" s="384"/>
      <c r="Q594" s="384"/>
      <c r="R594" s="384"/>
      <c r="S594" s="384"/>
      <c r="T594" s="384"/>
      <c r="U594" s="384"/>
      <c r="V594" s="384"/>
      <c r="W594" s="384"/>
      <c r="X594" s="384"/>
      <c r="Y594" s="384"/>
      <c r="Z594" s="384"/>
    </row>
    <row r="595" ht="15.0" customHeight="1">
      <c r="A595" s="377" t="s">
        <v>2102</v>
      </c>
      <c r="B595" s="295" t="s">
        <v>2103</v>
      </c>
      <c r="C595" s="377" t="s">
        <v>2102</v>
      </c>
      <c r="D595" s="295" t="s">
        <v>560</v>
      </c>
      <c r="E595" s="384"/>
      <c r="F595" s="384"/>
      <c r="G595" s="384"/>
      <c r="H595" s="384"/>
      <c r="I595" s="384"/>
      <c r="J595" s="384"/>
      <c r="K595" s="384"/>
      <c r="L595" s="384"/>
      <c r="M595" s="384"/>
      <c r="N595" s="384"/>
      <c r="O595" s="384"/>
      <c r="P595" s="384"/>
      <c r="Q595" s="384"/>
      <c r="R595" s="384"/>
      <c r="S595" s="384"/>
      <c r="T595" s="384"/>
      <c r="U595" s="384"/>
      <c r="V595" s="384"/>
      <c r="W595" s="384"/>
      <c r="X595" s="384"/>
      <c r="Y595" s="384"/>
      <c r="Z595" s="384"/>
    </row>
    <row r="596" ht="15.0" customHeight="1">
      <c r="A596" s="377" t="s">
        <v>2104</v>
      </c>
      <c r="B596" s="295" t="s">
        <v>6</v>
      </c>
      <c r="C596" s="377" t="s">
        <v>2104</v>
      </c>
      <c r="D596" s="295" t="s">
        <v>560</v>
      </c>
      <c r="E596" s="384"/>
      <c r="F596" s="384"/>
      <c r="G596" s="384"/>
      <c r="H596" s="384"/>
      <c r="I596" s="384"/>
      <c r="J596" s="384"/>
      <c r="K596" s="384"/>
      <c r="L596" s="384"/>
      <c r="M596" s="384"/>
      <c r="N596" s="384"/>
      <c r="O596" s="384"/>
      <c r="P596" s="384"/>
      <c r="Q596" s="384"/>
      <c r="R596" s="384"/>
      <c r="S596" s="384"/>
      <c r="T596" s="384"/>
      <c r="U596" s="384"/>
      <c r="V596" s="384"/>
      <c r="W596" s="384"/>
      <c r="X596" s="384"/>
      <c r="Y596" s="384"/>
      <c r="Z596" s="384"/>
    </row>
    <row r="597" ht="15.0" customHeight="1">
      <c r="A597" s="377" t="s">
        <v>2106</v>
      </c>
      <c r="B597" s="295" t="s">
        <v>2107</v>
      </c>
      <c r="C597" s="377" t="s">
        <v>2106</v>
      </c>
      <c r="D597" s="295" t="s">
        <v>560</v>
      </c>
      <c r="E597" s="384"/>
      <c r="F597" s="384"/>
      <c r="G597" s="384"/>
      <c r="H597" s="384"/>
      <c r="I597" s="384"/>
      <c r="J597" s="384"/>
      <c r="K597" s="384"/>
      <c r="L597" s="384"/>
      <c r="M597" s="384"/>
      <c r="N597" s="384"/>
      <c r="O597" s="384"/>
      <c r="P597" s="384"/>
      <c r="Q597" s="384"/>
      <c r="R597" s="384"/>
      <c r="S597" s="384"/>
      <c r="T597" s="384"/>
      <c r="U597" s="384"/>
      <c r="V597" s="384"/>
      <c r="W597" s="384"/>
      <c r="X597" s="384"/>
      <c r="Y597" s="384"/>
      <c r="Z597" s="384"/>
    </row>
    <row r="598" ht="15.0" customHeight="1">
      <c r="A598" s="377" t="s">
        <v>2108</v>
      </c>
      <c r="B598" s="295" t="s">
        <v>2109</v>
      </c>
      <c r="C598" s="377" t="s">
        <v>2108</v>
      </c>
      <c r="D598" s="295" t="s">
        <v>560</v>
      </c>
      <c r="E598" s="384"/>
      <c r="F598" s="384"/>
      <c r="G598" s="384"/>
      <c r="H598" s="384"/>
      <c r="I598" s="384"/>
      <c r="J598" s="384"/>
      <c r="K598" s="384"/>
      <c r="L598" s="384"/>
      <c r="M598" s="384"/>
      <c r="N598" s="384"/>
      <c r="O598" s="384"/>
      <c r="P598" s="384"/>
      <c r="Q598" s="384"/>
      <c r="R598" s="384"/>
      <c r="S598" s="384"/>
      <c r="T598" s="384"/>
      <c r="U598" s="384"/>
      <c r="V598" s="384"/>
      <c r="W598" s="384"/>
      <c r="X598" s="384"/>
      <c r="Y598" s="384"/>
      <c r="Z598" s="384"/>
    </row>
    <row r="599" ht="15.0" customHeight="1">
      <c r="A599" s="377" t="s">
        <v>2111</v>
      </c>
      <c r="B599" s="295" t="s">
        <v>2112</v>
      </c>
      <c r="C599" s="377" t="s">
        <v>2111</v>
      </c>
      <c r="D599" s="295" t="s">
        <v>560</v>
      </c>
      <c r="E599" s="384"/>
      <c r="F599" s="384"/>
      <c r="G599" s="384"/>
      <c r="H599" s="384"/>
      <c r="I599" s="384"/>
      <c r="J599" s="384"/>
      <c r="K599" s="384"/>
      <c r="L599" s="384"/>
      <c r="M599" s="384"/>
      <c r="N599" s="384"/>
      <c r="O599" s="384"/>
      <c r="P599" s="384"/>
      <c r="Q599" s="384"/>
      <c r="R599" s="384"/>
      <c r="S599" s="384"/>
      <c r="T599" s="384"/>
      <c r="U599" s="384"/>
      <c r="V599" s="384"/>
      <c r="W599" s="384"/>
      <c r="X599" s="384"/>
      <c r="Y599" s="384"/>
      <c r="Z599" s="384"/>
    </row>
    <row r="600" ht="15.0" customHeight="1">
      <c r="A600" s="377" t="s">
        <v>2113</v>
      </c>
      <c r="B600" s="295" t="s">
        <v>2114</v>
      </c>
      <c r="C600" s="377" t="s">
        <v>2113</v>
      </c>
      <c r="D600" s="295" t="s">
        <v>569</v>
      </c>
      <c r="E600" s="384"/>
      <c r="F600" s="384"/>
      <c r="G600" s="384"/>
      <c r="H600" s="384"/>
      <c r="I600" s="384"/>
      <c r="J600" s="384"/>
      <c r="K600" s="384"/>
      <c r="L600" s="384"/>
      <c r="M600" s="384"/>
      <c r="N600" s="384"/>
      <c r="O600" s="384"/>
      <c r="P600" s="384"/>
      <c r="Q600" s="384"/>
      <c r="R600" s="384"/>
      <c r="S600" s="384"/>
      <c r="T600" s="384"/>
      <c r="U600" s="384"/>
      <c r="V600" s="384"/>
      <c r="W600" s="384"/>
      <c r="X600" s="384"/>
      <c r="Y600" s="384"/>
      <c r="Z600" s="384"/>
    </row>
    <row r="601" ht="15.0" customHeight="1">
      <c r="A601" s="377" t="s">
        <v>2115</v>
      </c>
      <c r="B601" s="295" t="s">
        <v>2116</v>
      </c>
      <c r="C601" s="377" t="s">
        <v>2115</v>
      </c>
      <c r="D601" s="295" t="s">
        <v>560</v>
      </c>
      <c r="E601" s="384"/>
      <c r="F601" s="384"/>
      <c r="G601" s="384"/>
      <c r="H601" s="384"/>
      <c r="I601" s="384"/>
      <c r="J601" s="384"/>
      <c r="K601" s="384"/>
      <c r="L601" s="384"/>
      <c r="M601" s="384"/>
      <c r="N601" s="384"/>
      <c r="O601" s="384"/>
      <c r="P601" s="384"/>
      <c r="Q601" s="384"/>
      <c r="R601" s="384"/>
      <c r="S601" s="384"/>
      <c r="T601" s="384"/>
      <c r="U601" s="384"/>
      <c r="V601" s="384"/>
      <c r="W601" s="384"/>
      <c r="X601" s="384"/>
      <c r="Y601" s="384"/>
      <c r="Z601" s="384"/>
    </row>
    <row r="602" ht="15.0" customHeight="1">
      <c r="A602" s="377" t="s">
        <v>2117</v>
      </c>
      <c r="B602" s="295" t="s">
        <v>2118</v>
      </c>
      <c r="C602" s="377" t="s">
        <v>2117</v>
      </c>
      <c r="D602" s="295" t="s">
        <v>560</v>
      </c>
      <c r="E602" s="384"/>
      <c r="F602" s="384"/>
      <c r="G602" s="384"/>
      <c r="H602" s="384"/>
      <c r="I602" s="384"/>
      <c r="J602" s="384"/>
      <c r="K602" s="384"/>
      <c r="L602" s="384"/>
      <c r="M602" s="384"/>
      <c r="N602" s="384"/>
      <c r="O602" s="384"/>
      <c r="P602" s="384"/>
      <c r="Q602" s="384"/>
      <c r="R602" s="384"/>
      <c r="S602" s="384"/>
      <c r="T602" s="384"/>
      <c r="U602" s="384"/>
      <c r="V602" s="384"/>
      <c r="W602" s="384"/>
      <c r="X602" s="384"/>
      <c r="Y602" s="384"/>
      <c r="Z602" s="384"/>
    </row>
    <row r="603" ht="15.0" customHeight="1">
      <c r="A603" s="377" t="s">
        <v>2120</v>
      </c>
      <c r="B603" s="295" t="s">
        <v>2121</v>
      </c>
      <c r="C603" s="377" t="s">
        <v>2120</v>
      </c>
      <c r="D603" s="295" t="s">
        <v>569</v>
      </c>
      <c r="E603" s="384"/>
      <c r="F603" s="384"/>
      <c r="G603" s="384"/>
      <c r="H603" s="384"/>
      <c r="I603" s="384"/>
      <c r="J603" s="384"/>
      <c r="K603" s="384"/>
      <c r="L603" s="384"/>
      <c r="M603" s="384"/>
      <c r="N603" s="384"/>
      <c r="O603" s="384"/>
      <c r="P603" s="384"/>
      <c r="Q603" s="384"/>
      <c r="R603" s="384"/>
      <c r="S603" s="384"/>
      <c r="T603" s="384"/>
      <c r="U603" s="384"/>
      <c r="V603" s="384"/>
      <c r="W603" s="384"/>
      <c r="X603" s="384"/>
      <c r="Y603" s="384"/>
      <c r="Z603" s="384"/>
    </row>
    <row r="604" ht="15.0" customHeight="1">
      <c r="A604" s="377" t="s">
        <v>2122</v>
      </c>
      <c r="B604" s="295" t="s">
        <v>2123</v>
      </c>
      <c r="C604" s="377" t="s">
        <v>2122</v>
      </c>
      <c r="D604" s="295" t="s">
        <v>560</v>
      </c>
      <c r="E604" s="384"/>
      <c r="F604" s="384"/>
      <c r="G604" s="384"/>
      <c r="H604" s="384"/>
      <c r="I604" s="384"/>
      <c r="J604" s="384"/>
      <c r="K604" s="384"/>
      <c r="L604" s="384"/>
      <c r="M604" s="384"/>
      <c r="N604" s="384"/>
      <c r="O604" s="384"/>
      <c r="P604" s="384"/>
      <c r="Q604" s="384"/>
      <c r="R604" s="384"/>
      <c r="S604" s="384"/>
      <c r="T604" s="384"/>
      <c r="U604" s="384"/>
      <c r="V604" s="384"/>
      <c r="W604" s="384"/>
      <c r="X604" s="384"/>
      <c r="Y604" s="384"/>
      <c r="Z604" s="384"/>
    </row>
    <row r="605" ht="15.0" customHeight="1">
      <c r="A605" s="377" t="s">
        <v>2125</v>
      </c>
      <c r="B605" s="295" t="s">
        <v>2126</v>
      </c>
      <c r="C605" s="377" t="s">
        <v>2125</v>
      </c>
      <c r="D605" s="295" t="s">
        <v>560</v>
      </c>
      <c r="E605" s="384"/>
      <c r="F605" s="384"/>
      <c r="G605" s="384"/>
      <c r="H605" s="384"/>
      <c r="I605" s="384"/>
      <c r="J605" s="384"/>
      <c r="K605" s="384"/>
      <c r="L605" s="384"/>
      <c r="M605" s="384"/>
      <c r="N605" s="384"/>
      <c r="O605" s="384"/>
      <c r="P605" s="384"/>
      <c r="Q605" s="384"/>
      <c r="R605" s="384"/>
      <c r="S605" s="384"/>
      <c r="T605" s="384"/>
      <c r="U605" s="384"/>
      <c r="V605" s="384"/>
      <c r="W605" s="384"/>
      <c r="X605" s="384"/>
      <c r="Y605" s="384"/>
      <c r="Z605" s="384"/>
    </row>
    <row r="606" ht="15.0" customHeight="1">
      <c r="A606" s="377" t="s">
        <v>2127</v>
      </c>
      <c r="B606" s="295" t="s">
        <v>2128</v>
      </c>
      <c r="C606" s="377" t="s">
        <v>2127</v>
      </c>
      <c r="D606" s="295" t="s">
        <v>560</v>
      </c>
      <c r="E606" s="384"/>
      <c r="F606" s="384"/>
      <c r="G606" s="384"/>
      <c r="H606" s="384"/>
      <c r="I606" s="384"/>
      <c r="J606" s="384"/>
      <c r="K606" s="384"/>
      <c r="L606" s="384"/>
      <c r="M606" s="384"/>
      <c r="N606" s="384"/>
      <c r="O606" s="384"/>
      <c r="P606" s="384"/>
      <c r="Q606" s="384"/>
      <c r="R606" s="384"/>
      <c r="S606" s="384"/>
      <c r="T606" s="384"/>
      <c r="U606" s="384"/>
      <c r="V606" s="384"/>
      <c r="W606" s="384"/>
      <c r="X606" s="384"/>
      <c r="Y606" s="384"/>
      <c r="Z606" s="384"/>
    </row>
    <row r="607" ht="15.0" customHeight="1">
      <c r="A607" s="377" t="s">
        <v>2129</v>
      </c>
      <c r="B607" s="295" t="s">
        <v>2130</v>
      </c>
      <c r="C607" s="377" t="s">
        <v>2129</v>
      </c>
      <c r="D607" s="295" t="s">
        <v>560</v>
      </c>
      <c r="E607" s="384"/>
      <c r="F607" s="384"/>
      <c r="G607" s="384"/>
      <c r="H607" s="384"/>
      <c r="I607" s="384"/>
      <c r="J607" s="384"/>
      <c r="K607" s="384"/>
      <c r="L607" s="384"/>
      <c r="M607" s="384"/>
      <c r="N607" s="384"/>
      <c r="O607" s="384"/>
      <c r="P607" s="384"/>
      <c r="Q607" s="384"/>
      <c r="R607" s="384"/>
      <c r="S607" s="384"/>
      <c r="T607" s="384"/>
      <c r="U607" s="384"/>
      <c r="V607" s="384"/>
      <c r="W607" s="384"/>
      <c r="X607" s="384"/>
      <c r="Y607" s="384"/>
      <c r="Z607" s="384"/>
    </row>
    <row r="608" ht="15.0" customHeight="1">
      <c r="A608" s="377" t="s">
        <v>2132</v>
      </c>
      <c r="B608" s="295" t="s">
        <v>2133</v>
      </c>
      <c r="C608" s="377" t="s">
        <v>2132</v>
      </c>
      <c r="D608" s="295" t="s">
        <v>560</v>
      </c>
      <c r="E608" s="384"/>
      <c r="F608" s="384"/>
      <c r="G608" s="384"/>
      <c r="H608" s="384"/>
      <c r="I608" s="384"/>
      <c r="J608" s="384"/>
      <c r="K608" s="384"/>
      <c r="L608" s="384"/>
      <c r="M608" s="384"/>
      <c r="N608" s="384"/>
      <c r="O608" s="384"/>
      <c r="P608" s="384"/>
      <c r="Q608" s="384"/>
      <c r="R608" s="384"/>
      <c r="S608" s="384"/>
      <c r="T608" s="384"/>
      <c r="U608" s="384"/>
      <c r="V608" s="384"/>
      <c r="W608" s="384"/>
      <c r="X608" s="384"/>
      <c r="Y608" s="384"/>
      <c r="Z608" s="384"/>
    </row>
    <row r="609" ht="15.0" customHeight="1">
      <c r="A609" s="377" t="s">
        <v>2135</v>
      </c>
      <c r="B609" s="295" t="s">
        <v>2136</v>
      </c>
      <c r="C609" s="377" t="s">
        <v>2135</v>
      </c>
      <c r="D609" s="295" t="s">
        <v>560</v>
      </c>
      <c r="E609" s="384"/>
      <c r="F609" s="384"/>
      <c r="G609" s="384"/>
      <c r="H609" s="384"/>
      <c r="I609" s="384"/>
      <c r="J609" s="384"/>
      <c r="K609" s="384"/>
      <c r="L609" s="384"/>
      <c r="M609" s="384"/>
      <c r="N609" s="384"/>
      <c r="O609" s="384"/>
      <c r="P609" s="384"/>
      <c r="Q609" s="384"/>
      <c r="R609" s="384"/>
      <c r="S609" s="384"/>
      <c r="T609" s="384"/>
      <c r="U609" s="384"/>
      <c r="V609" s="384"/>
      <c r="W609" s="384"/>
      <c r="X609" s="384"/>
      <c r="Y609" s="384"/>
      <c r="Z609" s="384"/>
    </row>
    <row r="610" ht="15.0" customHeight="1">
      <c r="A610" s="377" t="s">
        <v>2137</v>
      </c>
      <c r="B610" s="295" t="s">
        <v>2138</v>
      </c>
      <c r="C610" s="377" t="s">
        <v>2137</v>
      </c>
      <c r="D610" s="295" t="s">
        <v>560</v>
      </c>
      <c r="E610" s="384"/>
      <c r="F610" s="384"/>
      <c r="G610" s="384"/>
      <c r="H610" s="384"/>
      <c r="I610" s="384"/>
      <c r="J610" s="384"/>
      <c r="K610" s="384"/>
      <c r="L610" s="384"/>
      <c r="M610" s="384"/>
      <c r="N610" s="384"/>
      <c r="O610" s="384"/>
      <c r="P610" s="384"/>
      <c r="Q610" s="384"/>
      <c r="R610" s="384"/>
      <c r="S610" s="384"/>
      <c r="T610" s="384"/>
      <c r="U610" s="384"/>
      <c r="V610" s="384"/>
      <c r="W610" s="384"/>
      <c r="X610" s="384"/>
      <c r="Y610" s="384"/>
      <c r="Z610" s="384"/>
    </row>
    <row r="611" ht="15.0" customHeight="1">
      <c r="A611" s="377" t="s">
        <v>2139</v>
      </c>
      <c r="B611" s="295" t="s">
        <v>2140</v>
      </c>
      <c r="C611" s="377" t="s">
        <v>2139</v>
      </c>
      <c r="D611" s="295" t="s">
        <v>560</v>
      </c>
      <c r="E611" s="384"/>
      <c r="F611" s="384"/>
      <c r="G611" s="384"/>
      <c r="H611" s="384"/>
      <c r="I611" s="384"/>
      <c r="J611" s="384"/>
      <c r="K611" s="384"/>
      <c r="L611" s="384"/>
      <c r="M611" s="384"/>
      <c r="N611" s="384"/>
      <c r="O611" s="384"/>
      <c r="P611" s="384"/>
      <c r="Q611" s="384"/>
      <c r="R611" s="384"/>
      <c r="S611" s="384"/>
      <c r="T611" s="384"/>
      <c r="U611" s="384"/>
      <c r="V611" s="384"/>
      <c r="W611" s="384"/>
      <c r="X611" s="384"/>
      <c r="Y611" s="384"/>
      <c r="Z611" s="384"/>
    </row>
    <row r="612" ht="15.0" customHeight="1">
      <c r="A612" s="377" t="s">
        <v>2142</v>
      </c>
      <c r="B612" s="295" t="s">
        <v>2143</v>
      </c>
      <c r="C612" s="377" t="s">
        <v>2142</v>
      </c>
      <c r="D612" s="295" t="s">
        <v>560</v>
      </c>
      <c r="E612" s="384"/>
      <c r="F612" s="384"/>
      <c r="G612" s="384"/>
      <c r="H612" s="384"/>
      <c r="I612" s="384"/>
      <c r="J612" s="384"/>
      <c r="K612" s="384"/>
      <c r="L612" s="384"/>
      <c r="M612" s="384"/>
      <c r="N612" s="384"/>
      <c r="O612" s="384"/>
      <c r="P612" s="384"/>
      <c r="Q612" s="384"/>
      <c r="R612" s="384"/>
      <c r="S612" s="384"/>
      <c r="T612" s="384"/>
      <c r="U612" s="384"/>
      <c r="V612" s="384"/>
      <c r="W612" s="384"/>
      <c r="X612" s="384"/>
      <c r="Y612" s="384"/>
      <c r="Z612" s="384"/>
    </row>
    <row r="613" ht="15.0" customHeight="1">
      <c r="A613" s="377" t="s">
        <v>2145</v>
      </c>
      <c r="B613" s="295" t="s">
        <v>2146</v>
      </c>
      <c r="C613" s="377" t="s">
        <v>2145</v>
      </c>
      <c r="D613" s="295" t="s">
        <v>560</v>
      </c>
      <c r="E613" s="384"/>
      <c r="F613" s="384"/>
      <c r="G613" s="384"/>
      <c r="H613" s="384"/>
      <c r="I613" s="384"/>
      <c r="J613" s="384"/>
      <c r="K613" s="384"/>
      <c r="L613" s="384"/>
      <c r="M613" s="384"/>
      <c r="N613" s="384"/>
      <c r="O613" s="384"/>
      <c r="P613" s="384"/>
      <c r="Q613" s="384"/>
      <c r="R613" s="384"/>
      <c r="S613" s="384"/>
      <c r="T613" s="384"/>
      <c r="U613" s="384"/>
      <c r="V613" s="384"/>
      <c r="W613" s="384"/>
      <c r="X613" s="384"/>
      <c r="Y613" s="384"/>
      <c r="Z613" s="384"/>
    </row>
    <row r="614" ht="15.0" customHeight="1">
      <c r="A614" s="377" t="s">
        <v>2147</v>
      </c>
      <c r="B614" s="295" t="s">
        <v>2148</v>
      </c>
      <c r="C614" s="377" t="s">
        <v>2147</v>
      </c>
      <c r="D614" s="295" t="s">
        <v>560</v>
      </c>
      <c r="E614" s="384"/>
      <c r="F614" s="384"/>
      <c r="G614" s="384"/>
      <c r="H614" s="384"/>
      <c r="I614" s="384"/>
      <c r="J614" s="384"/>
      <c r="K614" s="384"/>
      <c r="L614" s="384"/>
      <c r="M614" s="384"/>
      <c r="N614" s="384"/>
      <c r="O614" s="384"/>
      <c r="P614" s="384"/>
      <c r="Q614" s="384"/>
      <c r="R614" s="384"/>
      <c r="S614" s="384"/>
      <c r="T614" s="384"/>
      <c r="U614" s="384"/>
      <c r="V614" s="384"/>
      <c r="W614" s="384"/>
      <c r="X614" s="384"/>
      <c r="Y614" s="384"/>
      <c r="Z614" s="384"/>
    </row>
    <row r="615" ht="15.0" customHeight="1">
      <c r="A615" s="377" t="s">
        <v>2150</v>
      </c>
      <c r="B615" s="295" t="s">
        <v>2151</v>
      </c>
      <c r="C615" s="377" t="s">
        <v>2150</v>
      </c>
      <c r="D615" s="295" t="s">
        <v>560</v>
      </c>
      <c r="E615" s="384"/>
      <c r="F615" s="384"/>
      <c r="G615" s="384"/>
      <c r="H615" s="384"/>
      <c r="I615" s="384"/>
      <c r="J615" s="384"/>
      <c r="K615" s="384"/>
      <c r="L615" s="384"/>
      <c r="M615" s="384"/>
      <c r="N615" s="384"/>
      <c r="O615" s="384"/>
      <c r="P615" s="384"/>
      <c r="Q615" s="384"/>
      <c r="R615" s="384"/>
      <c r="S615" s="384"/>
      <c r="T615" s="384"/>
      <c r="U615" s="384"/>
      <c r="V615" s="384"/>
      <c r="W615" s="384"/>
      <c r="X615" s="384"/>
      <c r="Y615" s="384"/>
      <c r="Z615" s="384"/>
    </row>
    <row r="616" ht="15.0" customHeight="1">
      <c r="A616" s="377" t="s">
        <v>2152</v>
      </c>
      <c r="B616" s="295" t="s">
        <v>2153</v>
      </c>
      <c r="C616" s="377" t="s">
        <v>2152</v>
      </c>
      <c r="D616" s="295" t="s">
        <v>560</v>
      </c>
      <c r="E616" s="384"/>
      <c r="F616" s="384"/>
      <c r="G616" s="384"/>
      <c r="H616" s="384"/>
      <c r="I616" s="384"/>
      <c r="J616" s="384"/>
      <c r="K616" s="384"/>
      <c r="L616" s="384"/>
      <c r="M616" s="384"/>
      <c r="N616" s="384"/>
      <c r="O616" s="384"/>
      <c r="P616" s="384"/>
      <c r="Q616" s="384"/>
      <c r="R616" s="384"/>
      <c r="S616" s="384"/>
      <c r="T616" s="384"/>
      <c r="U616" s="384"/>
      <c r="V616" s="384"/>
      <c r="W616" s="384"/>
      <c r="X616" s="384"/>
      <c r="Y616" s="384"/>
      <c r="Z616" s="384"/>
    </row>
    <row r="617" ht="15.0" customHeight="1">
      <c r="A617" s="377" t="s">
        <v>2155</v>
      </c>
      <c r="B617" s="295" t="s">
        <v>2156</v>
      </c>
      <c r="C617" s="377" t="s">
        <v>2155</v>
      </c>
      <c r="D617" s="295" t="s">
        <v>560</v>
      </c>
      <c r="E617" s="384"/>
      <c r="F617" s="384"/>
      <c r="G617" s="384"/>
      <c r="H617" s="384"/>
      <c r="I617" s="384"/>
      <c r="J617" s="384"/>
      <c r="K617" s="384"/>
      <c r="L617" s="384"/>
      <c r="M617" s="384"/>
      <c r="N617" s="384"/>
      <c r="O617" s="384"/>
      <c r="P617" s="384"/>
      <c r="Q617" s="384"/>
      <c r="R617" s="384"/>
      <c r="S617" s="384"/>
      <c r="T617" s="384"/>
      <c r="U617" s="384"/>
      <c r="V617" s="384"/>
      <c r="W617" s="384"/>
      <c r="X617" s="384"/>
      <c r="Y617" s="384"/>
      <c r="Z617" s="384"/>
    </row>
    <row r="618" ht="15.0" customHeight="1">
      <c r="A618" s="377" t="s">
        <v>2158</v>
      </c>
      <c r="B618" s="295" t="s">
        <v>2159</v>
      </c>
      <c r="C618" s="377" t="s">
        <v>2158</v>
      </c>
      <c r="D618" s="295" t="s">
        <v>560</v>
      </c>
      <c r="E618" s="384"/>
      <c r="F618" s="384"/>
      <c r="G618" s="384"/>
      <c r="H618" s="384"/>
      <c r="I618" s="384"/>
      <c r="J618" s="384"/>
      <c r="K618" s="384"/>
      <c r="L618" s="384"/>
      <c r="M618" s="384"/>
      <c r="N618" s="384"/>
      <c r="O618" s="384"/>
      <c r="P618" s="384"/>
      <c r="Q618" s="384"/>
      <c r="R618" s="384"/>
      <c r="S618" s="384"/>
      <c r="T618" s="384"/>
      <c r="U618" s="384"/>
      <c r="V618" s="384"/>
      <c r="W618" s="384"/>
      <c r="X618" s="384"/>
      <c r="Y618" s="384"/>
      <c r="Z618" s="384"/>
    </row>
    <row r="619" ht="15.0" customHeight="1">
      <c r="A619" s="377" t="s">
        <v>2160</v>
      </c>
      <c r="B619" s="295" t="s">
        <v>2161</v>
      </c>
      <c r="C619" s="377" t="s">
        <v>2160</v>
      </c>
      <c r="D619" s="295" t="s">
        <v>560</v>
      </c>
      <c r="E619" s="384"/>
      <c r="F619" s="384"/>
      <c r="G619" s="384"/>
      <c r="H619" s="384"/>
      <c r="I619" s="384"/>
      <c r="J619" s="384"/>
      <c r="K619" s="384"/>
      <c r="L619" s="384"/>
      <c r="M619" s="384"/>
      <c r="N619" s="384"/>
      <c r="O619" s="384"/>
      <c r="P619" s="384"/>
      <c r="Q619" s="384"/>
      <c r="R619" s="384"/>
      <c r="S619" s="384"/>
      <c r="T619" s="384"/>
      <c r="U619" s="384"/>
      <c r="V619" s="384"/>
      <c r="W619" s="384"/>
      <c r="X619" s="384"/>
      <c r="Y619" s="384"/>
      <c r="Z619" s="384"/>
    </row>
    <row r="620" ht="15.0" customHeight="1">
      <c r="A620" s="377" t="s">
        <v>2163</v>
      </c>
      <c r="B620" s="295" t="s">
        <v>2164</v>
      </c>
      <c r="C620" s="377" t="s">
        <v>2163</v>
      </c>
      <c r="D620" s="295" t="s">
        <v>560</v>
      </c>
      <c r="E620" s="384"/>
      <c r="F620" s="384"/>
      <c r="G620" s="384"/>
      <c r="H620" s="384"/>
      <c r="I620" s="384"/>
      <c r="J620" s="384"/>
      <c r="K620" s="384"/>
      <c r="L620" s="384"/>
      <c r="M620" s="384"/>
      <c r="N620" s="384"/>
      <c r="O620" s="384"/>
      <c r="P620" s="384"/>
      <c r="Q620" s="384"/>
      <c r="R620" s="384"/>
      <c r="S620" s="384"/>
      <c r="T620" s="384"/>
      <c r="U620" s="384"/>
      <c r="V620" s="384"/>
      <c r="W620" s="384"/>
      <c r="X620" s="384"/>
      <c r="Y620" s="384"/>
      <c r="Z620" s="384"/>
    </row>
    <row r="621" ht="15.0" customHeight="1">
      <c r="A621" s="377" t="s">
        <v>2165</v>
      </c>
      <c r="B621" s="295" t="s">
        <v>2166</v>
      </c>
      <c r="C621" s="377" t="s">
        <v>2165</v>
      </c>
      <c r="D621" s="295" t="s">
        <v>560</v>
      </c>
      <c r="E621" s="384"/>
      <c r="F621" s="384"/>
      <c r="G621" s="384"/>
      <c r="H621" s="384"/>
      <c r="I621" s="384"/>
      <c r="J621" s="384"/>
      <c r="K621" s="384"/>
      <c r="L621" s="384"/>
      <c r="M621" s="384"/>
      <c r="N621" s="384"/>
      <c r="O621" s="384"/>
      <c r="P621" s="384"/>
      <c r="Q621" s="384"/>
      <c r="R621" s="384"/>
      <c r="S621" s="384"/>
      <c r="T621" s="384"/>
      <c r="U621" s="384"/>
      <c r="V621" s="384"/>
      <c r="W621" s="384"/>
      <c r="X621" s="384"/>
      <c r="Y621" s="384"/>
      <c r="Z621" s="384"/>
    </row>
    <row r="622" ht="15.0" customHeight="1">
      <c r="A622" s="377" t="s">
        <v>2168</v>
      </c>
      <c r="B622" s="295" t="s">
        <v>2169</v>
      </c>
      <c r="C622" s="377" t="s">
        <v>2168</v>
      </c>
      <c r="D622" s="295" t="s">
        <v>569</v>
      </c>
      <c r="E622" s="384"/>
      <c r="F622" s="384"/>
      <c r="G622" s="384"/>
      <c r="H622" s="384"/>
      <c r="I622" s="384"/>
      <c r="J622" s="384"/>
      <c r="K622" s="384"/>
      <c r="L622" s="384"/>
      <c r="M622" s="384"/>
      <c r="N622" s="384"/>
      <c r="O622" s="384"/>
      <c r="P622" s="384"/>
      <c r="Q622" s="384"/>
      <c r="R622" s="384"/>
      <c r="S622" s="384"/>
      <c r="T622" s="384"/>
      <c r="U622" s="384"/>
      <c r="V622" s="384"/>
      <c r="W622" s="384"/>
      <c r="X622" s="384"/>
      <c r="Y622" s="384"/>
      <c r="Z622" s="384"/>
    </row>
    <row r="623" ht="15.0" customHeight="1">
      <c r="A623" s="377" t="s">
        <v>2171</v>
      </c>
      <c r="B623" s="295" t="s">
        <v>2172</v>
      </c>
      <c r="C623" s="377" t="s">
        <v>2171</v>
      </c>
      <c r="D623" s="295" t="s">
        <v>560</v>
      </c>
      <c r="E623" s="384"/>
      <c r="F623" s="384"/>
      <c r="G623" s="384"/>
      <c r="H623" s="384"/>
      <c r="I623" s="384"/>
      <c r="J623" s="384"/>
      <c r="K623" s="384"/>
      <c r="L623" s="384"/>
      <c r="M623" s="384"/>
      <c r="N623" s="384"/>
      <c r="O623" s="384"/>
      <c r="P623" s="384"/>
      <c r="Q623" s="384"/>
      <c r="R623" s="384"/>
      <c r="S623" s="384"/>
      <c r="T623" s="384"/>
      <c r="U623" s="384"/>
      <c r="V623" s="384"/>
      <c r="W623" s="384"/>
      <c r="X623" s="384"/>
      <c r="Y623" s="384"/>
      <c r="Z623" s="384"/>
    </row>
    <row r="624" ht="15.0" customHeight="1">
      <c r="A624" s="377" t="s">
        <v>2173</v>
      </c>
      <c r="B624" s="295" t="s">
        <v>2174</v>
      </c>
      <c r="C624" s="377" t="s">
        <v>2173</v>
      </c>
      <c r="D624" s="295" t="s">
        <v>560</v>
      </c>
      <c r="E624" s="384"/>
      <c r="F624" s="384"/>
      <c r="G624" s="384"/>
      <c r="H624" s="384"/>
      <c r="I624" s="384"/>
      <c r="J624" s="384"/>
      <c r="K624" s="384"/>
      <c r="L624" s="384"/>
      <c r="M624" s="384"/>
      <c r="N624" s="384"/>
      <c r="O624" s="384"/>
      <c r="P624" s="384"/>
      <c r="Q624" s="384"/>
      <c r="R624" s="384"/>
      <c r="S624" s="384"/>
      <c r="T624" s="384"/>
      <c r="U624" s="384"/>
      <c r="V624" s="384"/>
      <c r="W624" s="384"/>
      <c r="X624" s="384"/>
      <c r="Y624" s="384"/>
      <c r="Z624" s="384"/>
    </row>
    <row r="625" ht="15.0" customHeight="1">
      <c r="A625" s="377" t="s">
        <v>2176</v>
      </c>
      <c r="B625" s="295" t="s">
        <v>2177</v>
      </c>
      <c r="C625" s="377" t="s">
        <v>2176</v>
      </c>
      <c r="D625" s="295" t="s">
        <v>742</v>
      </c>
      <c r="E625" s="384"/>
      <c r="F625" s="384"/>
      <c r="G625" s="384"/>
      <c r="H625" s="384"/>
      <c r="I625" s="384"/>
      <c r="J625" s="384"/>
      <c r="K625" s="384"/>
      <c r="L625" s="384"/>
      <c r="M625" s="384"/>
      <c r="N625" s="384"/>
      <c r="O625" s="384"/>
      <c r="P625" s="384"/>
      <c r="Q625" s="384"/>
      <c r="R625" s="384"/>
      <c r="S625" s="384"/>
      <c r="T625" s="384"/>
      <c r="U625" s="384"/>
      <c r="V625" s="384"/>
      <c r="W625" s="384"/>
      <c r="X625" s="384"/>
      <c r="Y625" s="384"/>
      <c r="Z625" s="384"/>
    </row>
    <row r="626" ht="15.0" customHeight="1">
      <c r="A626" s="377" t="s">
        <v>2178</v>
      </c>
      <c r="B626" s="295" t="s">
        <v>2179</v>
      </c>
      <c r="C626" s="377" t="s">
        <v>2178</v>
      </c>
      <c r="D626" s="295" t="s">
        <v>560</v>
      </c>
      <c r="E626" s="384"/>
      <c r="F626" s="384"/>
      <c r="G626" s="384"/>
      <c r="H626" s="384"/>
      <c r="I626" s="384"/>
      <c r="J626" s="384"/>
      <c r="K626" s="384"/>
      <c r="L626" s="384"/>
      <c r="M626" s="384"/>
      <c r="N626" s="384"/>
      <c r="O626" s="384"/>
      <c r="P626" s="384"/>
      <c r="Q626" s="384"/>
      <c r="R626" s="384"/>
      <c r="S626" s="384"/>
      <c r="T626" s="384"/>
      <c r="U626" s="384"/>
      <c r="V626" s="384"/>
      <c r="W626" s="384"/>
      <c r="X626" s="384"/>
      <c r="Y626" s="384"/>
      <c r="Z626" s="384"/>
    </row>
    <row r="627" ht="15.0" customHeight="1">
      <c r="A627" s="377" t="s">
        <v>2181</v>
      </c>
      <c r="B627" s="295" t="s">
        <v>2182</v>
      </c>
      <c r="C627" s="377" t="s">
        <v>2181</v>
      </c>
      <c r="D627" s="295" t="s">
        <v>560</v>
      </c>
      <c r="E627" s="384"/>
      <c r="F627" s="384"/>
      <c r="G627" s="384"/>
      <c r="H627" s="384"/>
      <c r="I627" s="384"/>
      <c r="J627" s="384"/>
      <c r="K627" s="384"/>
      <c r="L627" s="384"/>
      <c r="M627" s="384"/>
      <c r="N627" s="384"/>
      <c r="O627" s="384"/>
      <c r="P627" s="384"/>
      <c r="Q627" s="384"/>
      <c r="R627" s="384"/>
      <c r="S627" s="384"/>
      <c r="T627" s="384"/>
      <c r="U627" s="384"/>
      <c r="V627" s="384"/>
      <c r="W627" s="384"/>
      <c r="X627" s="384"/>
      <c r="Y627" s="384"/>
      <c r="Z627" s="384"/>
    </row>
    <row r="628" ht="15.0" customHeight="1">
      <c r="A628" s="377" t="s">
        <v>2183</v>
      </c>
      <c r="B628" s="295" t="s">
        <v>2184</v>
      </c>
      <c r="C628" s="377" t="s">
        <v>2183</v>
      </c>
      <c r="D628" s="295" t="s">
        <v>560</v>
      </c>
      <c r="E628" s="384"/>
      <c r="F628" s="384"/>
      <c r="G628" s="384"/>
      <c r="H628" s="384"/>
      <c r="I628" s="384"/>
      <c r="J628" s="384"/>
      <c r="K628" s="384"/>
      <c r="L628" s="384"/>
      <c r="M628" s="384"/>
      <c r="N628" s="384"/>
      <c r="O628" s="384"/>
      <c r="P628" s="384"/>
      <c r="Q628" s="384"/>
      <c r="R628" s="384"/>
      <c r="S628" s="384"/>
      <c r="T628" s="384"/>
      <c r="U628" s="384"/>
      <c r="V628" s="384"/>
      <c r="W628" s="384"/>
      <c r="X628" s="384"/>
      <c r="Y628" s="384"/>
      <c r="Z628" s="384"/>
    </row>
    <row r="629" ht="15.0" customHeight="1">
      <c r="A629" s="377" t="s">
        <v>2186</v>
      </c>
      <c r="B629" s="295" t="s">
        <v>2187</v>
      </c>
      <c r="C629" s="377" t="s">
        <v>2186</v>
      </c>
      <c r="D629" s="295" t="s">
        <v>569</v>
      </c>
      <c r="E629" s="384"/>
      <c r="F629" s="384"/>
      <c r="G629" s="384"/>
      <c r="H629" s="384"/>
      <c r="I629" s="384"/>
      <c r="J629" s="384"/>
      <c r="K629" s="384"/>
      <c r="L629" s="384"/>
      <c r="M629" s="384"/>
      <c r="N629" s="384"/>
      <c r="O629" s="384"/>
      <c r="P629" s="384"/>
      <c r="Q629" s="384"/>
      <c r="R629" s="384"/>
      <c r="S629" s="384"/>
      <c r="T629" s="384"/>
      <c r="U629" s="384"/>
      <c r="V629" s="384"/>
      <c r="W629" s="384"/>
      <c r="X629" s="384"/>
      <c r="Y629" s="384"/>
      <c r="Z629" s="384"/>
    </row>
    <row r="630" ht="15.0" customHeight="1">
      <c r="A630" s="377" t="s">
        <v>2189</v>
      </c>
      <c r="B630" s="295" t="s">
        <v>2190</v>
      </c>
      <c r="C630" s="377" t="s">
        <v>2189</v>
      </c>
      <c r="D630" s="295" t="s">
        <v>560</v>
      </c>
      <c r="E630" s="384"/>
      <c r="F630" s="384"/>
      <c r="G630" s="384"/>
      <c r="H630" s="384"/>
      <c r="I630" s="384"/>
      <c r="J630" s="384"/>
      <c r="K630" s="384"/>
      <c r="L630" s="384"/>
      <c r="M630" s="384"/>
      <c r="N630" s="384"/>
      <c r="O630" s="384"/>
      <c r="P630" s="384"/>
      <c r="Q630" s="384"/>
      <c r="R630" s="384"/>
      <c r="S630" s="384"/>
      <c r="T630" s="384"/>
      <c r="U630" s="384"/>
      <c r="V630" s="384"/>
      <c r="W630" s="384"/>
      <c r="X630" s="384"/>
      <c r="Y630" s="384"/>
      <c r="Z630" s="384"/>
    </row>
    <row r="631" ht="15.0" customHeight="1">
      <c r="A631" s="377" t="s">
        <v>2191</v>
      </c>
      <c r="B631" s="295" t="s">
        <v>2192</v>
      </c>
      <c r="C631" s="377" t="s">
        <v>2191</v>
      </c>
      <c r="D631" s="295" t="s">
        <v>560</v>
      </c>
      <c r="E631" s="384"/>
      <c r="F631" s="384"/>
      <c r="G631" s="384"/>
      <c r="H631" s="384"/>
      <c r="I631" s="384"/>
      <c r="J631" s="384"/>
      <c r="K631" s="384"/>
      <c r="L631" s="384"/>
      <c r="M631" s="384"/>
      <c r="N631" s="384"/>
      <c r="O631" s="384"/>
      <c r="P631" s="384"/>
      <c r="Q631" s="384"/>
      <c r="R631" s="384"/>
      <c r="S631" s="384"/>
      <c r="T631" s="384"/>
      <c r="U631" s="384"/>
      <c r="V631" s="384"/>
      <c r="W631" s="384"/>
      <c r="X631" s="384"/>
      <c r="Y631" s="384"/>
      <c r="Z631" s="384"/>
    </row>
    <row r="632" ht="15.0" customHeight="1">
      <c r="A632" s="377" t="s">
        <v>2194</v>
      </c>
      <c r="B632" s="295" t="s">
        <v>2195</v>
      </c>
      <c r="C632" s="377" t="s">
        <v>2194</v>
      </c>
      <c r="D632" s="295" t="s">
        <v>560</v>
      </c>
      <c r="E632" s="384"/>
      <c r="F632" s="384"/>
      <c r="G632" s="384"/>
      <c r="H632" s="384"/>
      <c r="I632" s="384"/>
      <c r="J632" s="384"/>
      <c r="K632" s="384"/>
      <c r="L632" s="384"/>
      <c r="M632" s="384"/>
      <c r="N632" s="384"/>
      <c r="O632" s="384"/>
      <c r="P632" s="384"/>
      <c r="Q632" s="384"/>
      <c r="R632" s="384"/>
      <c r="S632" s="384"/>
      <c r="T632" s="384"/>
      <c r="U632" s="384"/>
      <c r="V632" s="384"/>
      <c r="W632" s="384"/>
      <c r="X632" s="384"/>
      <c r="Y632" s="384"/>
      <c r="Z632" s="384"/>
    </row>
    <row r="633" ht="15.0" customHeight="1">
      <c r="A633" s="295">
        <v>1.25239652E8</v>
      </c>
      <c r="B633" s="295" t="s">
        <v>2196</v>
      </c>
      <c r="C633" s="295">
        <v>1.25239652E8</v>
      </c>
      <c r="D633" s="295" t="s">
        <v>560</v>
      </c>
      <c r="E633" s="384"/>
      <c r="F633" s="384"/>
      <c r="G633" s="384"/>
      <c r="H633" s="384"/>
      <c r="I633" s="384"/>
      <c r="J633" s="384"/>
      <c r="K633" s="384"/>
      <c r="L633" s="384"/>
      <c r="M633" s="384"/>
      <c r="N633" s="384"/>
      <c r="O633" s="384"/>
      <c r="P633" s="384"/>
      <c r="Q633" s="384"/>
      <c r="R633" s="384"/>
      <c r="S633" s="384"/>
      <c r="T633" s="384"/>
      <c r="U633" s="384"/>
      <c r="V633" s="384"/>
      <c r="W633" s="384"/>
      <c r="X633" s="384"/>
      <c r="Y633" s="384"/>
      <c r="Z633" s="384"/>
    </row>
    <row r="634" ht="15.0" customHeight="1">
      <c r="A634" s="377" t="s">
        <v>2198</v>
      </c>
      <c r="B634" s="295" t="s">
        <v>2199</v>
      </c>
      <c r="C634" s="377" t="s">
        <v>2198</v>
      </c>
      <c r="D634" s="295" t="s">
        <v>560</v>
      </c>
      <c r="E634" s="384"/>
      <c r="F634" s="384"/>
      <c r="G634" s="384"/>
      <c r="H634" s="384"/>
      <c r="I634" s="384"/>
      <c r="J634" s="384"/>
      <c r="K634" s="384"/>
      <c r="L634" s="384"/>
      <c r="M634" s="384"/>
      <c r="N634" s="384"/>
      <c r="O634" s="384"/>
      <c r="P634" s="384"/>
      <c r="Q634" s="384"/>
      <c r="R634" s="384"/>
      <c r="S634" s="384"/>
      <c r="T634" s="384"/>
      <c r="U634" s="384"/>
      <c r="V634" s="384"/>
      <c r="W634" s="384"/>
      <c r="X634" s="384"/>
      <c r="Y634" s="384"/>
      <c r="Z634" s="384"/>
    </row>
    <row r="635" ht="15.0" customHeight="1">
      <c r="A635" s="377" t="s">
        <v>2200</v>
      </c>
      <c r="B635" s="295" t="s">
        <v>2201</v>
      </c>
      <c r="C635" s="377" t="s">
        <v>2200</v>
      </c>
      <c r="D635" s="295" t="s">
        <v>560</v>
      </c>
      <c r="E635" s="384"/>
      <c r="F635" s="384"/>
      <c r="G635" s="384"/>
      <c r="H635" s="384"/>
      <c r="I635" s="384"/>
      <c r="J635" s="384"/>
      <c r="K635" s="384"/>
      <c r="L635" s="384"/>
      <c r="M635" s="384"/>
      <c r="N635" s="384"/>
      <c r="O635" s="384"/>
      <c r="P635" s="384"/>
      <c r="Q635" s="384"/>
      <c r="R635" s="384"/>
      <c r="S635" s="384"/>
      <c r="T635" s="384"/>
      <c r="U635" s="384"/>
      <c r="V635" s="384"/>
      <c r="W635" s="384"/>
      <c r="X635" s="384"/>
      <c r="Y635" s="384"/>
      <c r="Z635" s="384"/>
    </row>
    <row r="636" ht="15.0" customHeight="1">
      <c r="A636" s="377" t="s">
        <v>2203</v>
      </c>
      <c r="B636" s="295" t="s">
        <v>2204</v>
      </c>
      <c r="C636" s="377" t="s">
        <v>2203</v>
      </c>
      <c r="D636" s="295" t="s">
        <v>560</v>
      </c>
      <c r="E636" s="384"/>
      <c r="F636" s="384"/>
      <c r="G636" s="384"/>
      <c r="H636" s="384"/>
      <c r="I636" s="384"/>
      <c r="J636" s="384"/>
      <c r="K636" s="384"/>
      <c r="L636" s="384"/>
      <c r="M636" s="384"/>
      <c r="N636" s="384"/>
      <c r="O636" s="384"/>
      <c r="P636" s="384"/>
      <c r="Q636" s="384"/>
      <c r="R636" s="384"/>
      <c r="S636" s="384"/>
      <c r="T636" s="384"/>
      <c r="U636" s="384"/>
      <c r="V636" s="384"/>
      <c r="W636" s="384"/>
      <c r="X636" s="384"/>
      <c r="Y636" s="384"/>
      <c r="Z636" s="384"/>
    </row>
    <row r="637" ht="15.0" customHeight="1">
      <c r="A637" s="377" t="s">
        <v>2205</v>
      </c>
      <c r="B637" s="295" t="s">
        <v>2206</v>
      </c>
      <c r="C637" s="377" t="s">
        <v>2205</v>
      </c>
      <c r="D637" s="295" t="s">
        <v>560</v>
      </c>
      <c r="E637" s="384"/>
      <c r="F637" s="384"/>
      <c r="G637" s="384"/>
      <c r="H637" s="384"/>
      <c r="I637" s="384"/>
      <c r="J637" s="384"/>
      <c r="K637" s="384"/>
      <c r="L637" s="384"/>
      <c r="M637" s="384"/>
      <c r="N637" s="384"/>
      <c r="O637" s="384"/>
      <c r="P637" s="384"/>
      <c r="Q637" s="384"/>
      <c r="R637" s="384"/>
      <c r="S637" s="384"/>
      <c r="T637" s="384"/>
      <c r="U637" s="384"/>
      <c r="V637" s="384"/>
      <c r="W637" s="384"/>
      <c r="X637" s="384"/>
      <c r="Y637" s="384"/>
      <c r="Z637" s="384"/>
    </row>
    <row r="638" ht="15.0" customHeight="1">
      <c r="A638" s="377" t="s">
        <v>2207</v>
      </c>
      <c r="B638" s="295" t="s">
        <v>2208</v>
      </c>
      <c r="C638" s="377" t="s">
        <v>2207</v>
      </c>
      <c r="D638" s="295" t="s">
        <v>560</v>
      </c>
      <c r="E638" s="384"/>
      <c r="F638" s="384"/>
      <c r="G638" s="384"/>
      <c r="H638" s="384"/>
      <c r="I638" s="384"/>
      <c r="J638" s="384"/>
      <c r="K638" s="384"/>
      <c r="L638" s="384"/>
      <c r="M638" s="384"/>
      <c r="N638" s="384"/>
      <c r="O638" s="384"/>
      <c r="P638" s="384"/>
      <c r="Q638" s="384"/>
      <c r="R638" s="384"/>
      <c r="S638" s="384"/>
      <c r="T638" s="384"/>
      <c r="U638" s="384"/>
      <c r="V638" s="384"/>
      <c r="W638" s="384"/>
      <c r="X638" s="384"/>
      <c r="Y638" s="384"/>
      <c r="Z638" s="384"/>
    </row>
    <row r="639" ht="15.0" customHeight="1">
      <c r="A639" s="377" t="s">
        <v>2210</v>
      </c>
      <c r="B639" s="295" t="s">
        <v>2211</v>
      </c>
      <c r="C639" s="377" t="s">
        <v>2210</v>
      </c>
      <c r="D639" s="295" t="s">
        <v>560</v>
      </c>
      <c r="E639" s="384"/>
      <c r="F639" s="384"/>
      <c r="G639" s="384"/>
      <c r="H639" s="384"/>
      <c r="I639" s="384"/>
      <c r="J639" s="384"/>
      <c r="K639" s="384"/>
      <c r="L639" s="384"/>
      <c r="M639" s="384"/>
      <c r="N639" s="384"/>
      <c r="O639" s="384"/>
      <c r="P639" s="384"/>
      <c r="Q639" s="384"/>
      <c r="R639" s="384"/>
      <c r="S639" s="384"/>
      <c r="T639" s="384"/>
      <c r="U639" s="384"/>
      <c r="V639" s="384"/>
      <c r="W639" s="384"/>
      <c r="X639" s="384"/>
      <c r="Y639" s="384"/>
      <c r="Z639" s="384"/>
    </row>
    <row r="640" ht="15.0" customHeight="1">
      <c r="A640" s="377" t="s">
        <v>2213</v>
      </c>
      <c r="B640" s="295" t="s">
        <v>2214</v>
      </c>
      <c r="C640" s="377" t="s">
        <v>2213</v>
      </c>
      <c r="D640" s="295" t="s">
        <v>560</v>
      </c>
      <c r="E640" s="384"/>
      <c r="F640" s="384"/>
      <c r="G640" s="384"/>
      <c r="H640" s="384"/>
      <c r="I640" s="384"/>
      <c r="J640" s="384"/>
      <c r="K640" s="384"/>
      <c r="L640" s="384"/>
      <c r="M640" s="384"/>
      <c r="N640" s="384"/>
      <c r="O640" s="384"/>
      <c r="P640" s="384"/>
      <c r="Q640" s="384"/>
      <c r="R640" s="384"/>
      <c r="S640" s="384"/>
      <c r="T640" s="384"/>
      <c r="U640" s="384"/>
      <c r="V640" s="384"/>
      <c r="W640" s="384"/>
      <c r="X640" s="384"/>
      <c r="Y640" s="384"/>
      <c r="Z640" s="384"/>
    </row>
    <row r="641" ht="15.0" customHeight="1">
      <c r="A641" s="377" t="s">
        <v>2216</v>
      </c>
      <c r="B641" s="295" t="s">
        <v>2217</v>
      </c>
      <c r="C641" s="377" t="s">
        <v>2216</v>
      </c>
      <c r="D641" s="295" t="s">
        <v>569</v>
      </c>
      <c r="E641" s="384"/>
      <c r="F641" s="384"/>
      <c r="G641" s="384"/>
      <c r="H641" s="384"/>
      <c r="I641" s="384"/>
      <c r="J641" s="384"/>
      <c r="K641" s="384"/>
      <c r="L641" s="384"/>
      <c r="M641" s="384"/>
      <c r="N641" s="384"/>
      <c r="O641" s="384"/>
      <c r="P641" s="384"/>
      <c r="Q641" s="384"/>
      <c r="R641" s="384"/>
      <c r="S641" s="384"/>
      <c r="T641" s="384"/>
      <c r="U641" s="384"/>
      <c r="V641" s="384"/>
      <c r="W641" s="384"/>
      <c r="X641" s="384"/>
      <c r="Y641" s="384"/>
      <c r="Z641" s="384"/>
    </row>
    <row r="642" ht="15.0" customHeight="1">
      <c r="A642" s="377" t="s">
        <v>2218</v>
      </c>
      <c r="B642" s="295" t="s">
        <v>2219</v>
      </c>
      <c r="C642" s="377" t="s">
        <v>2218</v>
      </c>
      <c r="D642" s="295" t="s">
        <v>560</v>
      </c>
      <c r="E642" s="384"/>
      <c r="F642" s="384"/>
      <c r="G642" s="384"/>
      <c r="H642" s="384"/>
      <c r="I642" s="384"/>
      <c r="J642" s="384"/>
      <c r="K642" s="384"/>
      <c r="L642" s="384"/>
      <c r="M642" s="384"/>
      <c r="N642" s="384"/>
      <c r="O642" s="384"/>
      <c r="P642" s="384"/>
      <c r="Q642" s="384"/>
      <c r="R642" s="384"/>
      <c r="S642" s="384"/>
      <c r="T642" s="384"/>
      <c r="U642" s="384"/>
      <c r="V642" s="384"/>
      <c r="W642" s="384"/>
      <c r="X642" s="384"/>
      <c r="Y642" s="384"/>
      <c r="Z642" s="384"/>
    </row>
    <row r="643" ht="15.0" customHeight="1">
      <c r="A643" s="377" t="s">
        <v>2221</v>
      </c>
      <c r="B643" s="295" t="s">
        <v>2222</v>
      </c>
      <c r="C643" s="377" t="s">
        <v>2221</v>
      </c>
      <c r="D643" s="295" t="s">
        <v>560</v>
      </c>
      <c r="E643" s="384"/>
      <c r="F643" s="384"/>
      <c r="G643" s="384"/>
      <c r="H643" s="384"/>
      <c r="I643" s="384"/>
      <c r="J643" s="384"/>
      <c r="K643" s="384"/>
      <c r="L643" s="384"/>
      <c r="M643" s="384"/>
      <c r="N643" s="384"/>
      <c r="O643" s="384"/>
      <c r="P643" s="384"/>
      <c r="Q643" s="384"/>
      <c r="R643" s="384"/>
      <c r="S643" s="384"/>
      <c r="T643" s="384"/>
      <c r="U643" s="384"/>
      <c r="V643" s="384"/>
      <c r="W643" s="384"/>
      <c r="X643" s="384"/>
      <c r="Y643" s="384"/>
      <c r="Z643" s="384"/>
    </row>
    <row r="644" ht="15.0" customHeight="1">
      <c r="A644" s="377" t="s">
        <v>2223</v>
      </c>
      <c r="B644" s="295" t="s">
        <v>2224</v>
      </c>
      <c r="C644" s="377" t="s">
        <v>2223</v>
      </c>
      <c r="D644" s="295" t="s">
        <v>560</v>
      </c>
      <c r="E644" s="384"/>
      <c r="F644" s="384"/>
      <c r="G644" s="384"/>
      <c r="H644" s="384"/>
      <c r="I644" s="384"/>
      <c r="J644" s="384"/>
      <c r="K644" s="384"/>
      <c r="L644" s="384"/>
      <c r="M644" s="384"/>
      <c r="N644" s="384"/>
      <c r="O644" s="384"/>
      <c r="P644" s="384"/>
      <c r="Q644" s="384"/>
      <c r="R644" s="384"/>
      <c r="S644" s="384"/>
      <c r="T644" s="384"/>
      <c r="U644" s="384"/>
      <c r="V644" s="384"/>
      <c r="W644" s="384"/>
      <c r="X644" s="384"/>
      <c r="Y644" s="384"/>
      <c r="Z644" s="384"/>
    </row>
    <row r="645" ht="18.0" customHeight="1">
      <c r="A645" s="377" t="s">
        <v>2226</v>
      </c>
      <c r="B645" s="295" t="s">
        <v>2227</v>
      </c>
      <c r="C645" s="377" t="s">
        <v>2226</v>
      </c>
      <c r="D645" s="295" t="s">
        <v>560</v>
      </c>
      <c r="E645" s="384"/>
      <c r="F645" s="381"/>
      <c r="G645" s="381"/>
      <c r="H645" s="381"/>
      <c r="I645" s="381"/>
      <c r="J645" s="381"/>
      <c r="K645" s="381"/>
      <c r="L645" s="381"/>
      <c r="M645" s="381"/>
      <c r="N645" s="381"/>
      <c r="O645" s="381"/>
      <c r="P645" s="381"/>
      <c r="Q645" s="381"/>
      <c r="R645" s="381"/>
      <c r="S645" s="381"/>
      <c r="T645" s="381"/>
      <c r="U645" s="381"/>
      <c r="V645" s="381"/>
      <c r="W645" s="381"/>
      <c r="X645" s="381"/>
      <c r="Y645" s="381"/>
      <c r="Z645" s="381"/>
    </row>
    <row r="646" ht="15.0" customHeight="1">
      <c r="A646" s="377" t="s">
        <v>2228</v>
      </c>
      <c r="B646" s="295" t="s">
        <v>2229</v>
      </c>
      <c r="C646" s="377" t="s">
        <v>2228</v>
      </c>
      <c r="D646" s="295" t="s">
        <v>560</v>
      </c>
      <c r="E646" s="384"/>
      <c r="F646" s="384"/>
      <c r="G646" s="384"/>
      <c r="H646" s="384"/>
      <c r="I646" s="384"/>
      <c r="J646" s="384"/>
      <c r="K646" s="384"/>
      <c r="L646" s="384"/>
      <c r="M646" s="384"/>
      <c r="N646" s="384"/>
      <c r="O646" s="384"/>
      <c r="P646" s="384"/>
      <c r="Q646" s="384"/>
      <c r="R646" s="384"/>
      <c r="S646" s="384"/>
      <c r="T646" s="384"/>
      <c r="U646" s="384"/>
      <c r="V646" s="384"/>
      <c r="W646" s="384"/>
      <c r="X646" s="384"/>
      <c r="Y646" s="384"/>
      <c r="Z646" s="384"/>
    </row>
    <row r="647" ht="15.0" customHeight="1">
      <c r="A647" s="377" t="s">
        <v>2231</v>
      </c>
      <c r="B647" s="295" t="s">
        <v>2232</v>
      </c>
      <c r="C647" s="377" t="s">
        <v>2231</v>
      </c>
      <c r="D647" s="295" t="s">
        <v>560</v>
      </c>
      <c r="E647" s="384"/>
      <c r="F647" s="384"/>
      <c r="G647" s="384"/>
      <c r="H647" s="384"/>
      <c r="I647" s="384"/>
      <c r="J647" s="384"/>
      <c r="K647" s="384"/>
      <c r="L647" s="384"/>
      <c r="M647" s="384"/>
      <c r="N647" s="384"/>
      <c r="O647" s="384"/>
      <c r="P647" s="384"/>
      <c r="Q647" s="384"/>
      <c r="R647" s="384"/>
      <c r="S647" s="384"/>
      <c r="T647" s="384"/>
      <c r="U647" s="384"/>
      <c r="V647" s="384"/>
      <c r="W647" s="384"/>
      <c r="X647" s="384"/>
      <c r="Y647" s="384"/>
      <c r="Z647" s="384"/>
    </row>
    <row r="648" ht="15.0" customHeight="1">
      <c r="A648" s="377" t="s">
        <v>2234</v>
      </c>
      <c r="B648" s="295" t="s">
        <v>2235</v>
      </c>
      <c r="C648" s="377" t="s">
        <v>2234</v>
      </c>
      <c r="D648" s="295" t="s">
        <v>569</v>
      </c>
      <c r="E648" s="384"/>
      <c r="F648" s="384"/>
      <c r="G648" s="384"/>
      <c r="H648" s="384"/>
      <c r="I648" s="384"/>
      <c r="J648" s="384"/>
      <c r="K648" s="384"/>
      <c r="L648" s="384"/>
      <c r="M648" s="384"/>
      <c r="N648" s="384"/>
      <c r="O648" s="384"/>
      <c r="P648" s="384"/>
      <c r="Q648" s="384"/>
      <c r="R648" s="384"/>
      <c r="S648" s="384"/>
      <c r="T648" s="384"/>
      <c r="U648" s="384"/>
      <c r="V648" s="384"/>
      <c r="W648" s="384"/>
      <c r="X648" s="384"/>
      <c r="Y648" s="384"/>
      <c r="Z648" s="384"/>
    </row>
    <row r="649" ht="15.0" customHeight="1">
      <c r="A649" s="377" t="s">
        <v>2237</v>
      </c>
      <c r="B649" s="295" t="s">
        <v>2238</v>
      </c>
      <c r="C649" s="377" t="s">
        <v>2237</v>
      </c>
      <c r="D649" s="295" t="s">
        <v>560</v>
      </c>
      <c r="E649" s="384"/>
      <c r="F649" s="384"/>
      <c r="G649" s="384"/>
      <c r="H649" s="384"/>
      <c r="I649" s="384"/>
      <c r="J649" s="384"/>
      <c r="K649" s="384"/>
      <c r="L649" s="384"/>
      <c r="M649" s="384"/>
      <c r="N649" s="384"/>
      <c r="O649" s="384"/>
      <c r="P649" s="384"/>
      <c r="Q649" s="384"/>
      <c r="R649" s="384"/>
      <c r="S649" s="384"/>
      <c r="T649" s="384"/>
      <c r="U649" s="384"/>
      <c r="V649" s="384"/>
      <c r="W649" s="384"/>
      <c r="X649" s="384"/>
      <c r="Y649" s="384"/>
      <c r="Z649" s="384"/>
    </row>
    <row r="650" ht="15.0" customHeight="1">
      <c r="A650" s="377" t="s">
        <v>2239</v>
      </c>
      <c r="B650" s="295" t="s">
        <v>2240</v>
      </c>
      <c r="C650" s="377" t="s">
        <v>2239</v>
      </c>
      <c r="D650" s="295" t="s">
        <v>742</v>
      </c>
      <c r="E650" s="384"/>
      <c r="F650" s="384"/>
      <c r="G650" s="384"/>
      <c r="H650" s="384"/>
      <c r="I650" s="384"/>
      <c r="J650" s="384"/>
      <c r="K650" s="384"/>
      <c r="L650" s="384"/>
      <c r="M650" s="384"/>
      <c r="N650" s="384"/>
      <c r="O650" s="384"/>
      <c r="P650" s="384"/>
      <c r="Q650" s="384"/>
      <c r="R650" s="384"/>
      <c r="S650" s="384"/>
      <c r="T650" s="384"/>
      <c r="U650" s="384"/>
      <c r="V650" s="384"/>
      <c r="W650" s="384"/>
      <c r="X650" s="384"/>
      <c r="Y650" s="384"/>
      <c r="Z650" s="384"/>
    </row>
    <row r="651" ht="15.0" customHeight="1">
      <c r="A651" s="377" t="s">
        <v>2242</v>
      </c>
      <c r="B651" s="295" t="s">
        <v>2243</v>
      </c>
      <c r="C651" s="377" t="s">
        <v>2242</v>
      </c>
      <c r="D651" s="295" t="s">
        <v>560</v>
      </c>
      <c r="E651" s="384"/>
      <c r="F651" s="384"/>
      <c r="G651" s="384"/>
      <c r="H651" s="384"/>
      <c r="I651" s="384"/>
      <c r="J651" s="384"/>
      <c r="K651" s="384"/>
      <c r="L651" s="384"/>
      <c r="M651" s="384"/>
      <c r="N651" s="384"/>
      <c r="O651" s="384"/>
      <c r="P651" s="384"/>
      <c r="Q651" s="384"/>
      <c r="R651" s="384"/>
      <c r="S651" s="384"/>
      <c r="T651" s="384"/>
      <c r="U651" s="384"/>
      <c r="V651" s="384"/>
      <c r="W651" s="384"/>
      <c r="X651" s="384"/>
      <c r="Y651" s="384"/>
      <c r="Z651" s="384"/>
    </row>
    <row r="652" ht="15.0" customHeight="1">
      <c r="A652" s="377" t="s">
        <v>2244</v>
      </c>
      <c r="B652" s="295" t="s">
        <v>2245</v>
      </c>
      <c r="C652" s="377" t="s">
        <v>2244</v>
      </c>
      <c r="D652" s="295" t="s">
        <v>560</v>
      </c>
      <c r="E652" s="384"/>
      <c r="F652" s="384"/>
      <c r="G652" s="384"/>
      <c r="H652" s="384"/>
      <c r="I652" s="384"/>
      <c r="J652" s="384"/>
      <c r="K652" s="384"/>
      <c r="L652" s="384"/>
      <c r="M652" s="384"/>
      <c r="N652" s="384"/>
      <c r="O652" s="384"/>
      <c r="P652" s="384"/>
      <c r="Q652" s="384"/>
      <c r="R652" s="384"/>
      <c r="S652" s="384"/>
      <c r="T652" s="384"/>
      <c r="U652" s="384"/>
      <c r="V652" s="384"/>
      <c r="W652" s="384"/>
      <c r="X652" s="384"/>
      <c r="Y652" s="384"/>
      <c r="Z652" s="384"/>
    </row>
    <row r="653" ht="15.0" customHeight="1">
      <c r="A653" s="377" t="s">
        <v>2247</v>
      </c>
      <c r="B653" s="295" t="s">
        <v>2248</v>
      </c>
      <c r="C653" s="377" t="s">
        <v>2247</v>
      </c>
      <c r="D653" s="295" t="s">
        <v>569</v>
      </c>
      <c r="E653" s="384"/>
      <c r="F653" s="384"/>
      <c r="G653" s="384"/>
      <c r="H653" s="384"/>
      <c r="I653" s="384"/>
      <c r="J653" s="384"/>
      <c r="K653" s="384"/>
      <c r="L653" s="384"/>
      <c r="M653" s="384"/>
      <c r="N653" s="384"/>
      <c r="O653" s="384"/>
      <c r="P653" s="384"/>
      <c r="Q653" s="384"/>
      <c r="R653" s="384"/>
      <c r="S653" s="384"/>
      <c r="T653" s="384"/>
      <c r="U653" s="384"/>
      <c r="V653" s="384"/>
      <c r="W653" s="384"/>
      <c r="X653" s="384"/>
      <c r="Y653" s="384"/>
      <c r="Z653" s="384"/>
    </row>
    <row r="654" ht="15.0" customHeight="1">
      <c r="A654" s="377" t="s">
        <v>2249</v>
      </c>
      <c r="B654" s="295" t="s">
        <v>2250</v>
      </c>
      <c r="C654" s="377" t="s">
        <v>2249</v>
      </c>
      <c r="D654" s="295" t="s">
        <v>569</v>
      </c>
      <c r="E654" s="384"/>
      <c r="F654" s="384"/>
      <c r="G654" s="384"/>
      <c r="H654" s="384"/>
      <c r="I654" s="384"/>
      <c r="J654" s="384"/>
      <c r="K654" s="384"/>
      <c r="L654" s="384"/>
      <c r="M654" s="384"/>
      <c r="N654" s="384"/>
      <c r="O654" s="384"/>
      <c r="P654" s="384"/>
      <c r="Q654" s="384"/>
      <c r="R654" s="384"/>
      <c r="S654" s="384"/>
      <c r="T654" s="384"/>
      <c r="U654" s="384"/>
      <c r="V654" s="384"/>
      <c r="W654" s="384"/>
      <c r="X654" s="384"/>
      <c r="Y654" s="384"/>
      <c r="Z654" s="384"/>
    </row>
    <row r="655" ht="15.0" customHeight="1">
      <c r="A655" s="377" t="s">
        <v>2252</v>
      </c>
      <c r="B655" s="295" t="s">
        <v>2253</v>
      </c>
      <c r="C655" s="377" t="s">
        <v>2252</v>
      </c>
      <c r="D655" s="295" t="s">
        <v>569</v>
      </c>
      <c r="E655" s="384"/>
      <c r="F655" s="384"/>
      <c r="G655" s="384"/>
      <c r="H655" s="384"/>
      <c r="I655" s="384"/>
      <c r="J655" s="384"/>
      <c r="K655" s="384"/>
      <c r="L655" s="384"/>
      <c r="M655" s="384"/>
      <c r="N655" s="384"/>
      <c r="O655" s="384"/>
      <c r="P655" s="384"/>
      <c r="Q655" s="384"/>
      <c r="R655" s="384"/>
      <c r="S655" s="384"/>
      <c r="T655" s="384"/>
      <c r="U655" s="384"/>
      <c r="V655" s="384"/>
      <c r="W655" s="384"/>
      <c r="X655" s="384"/>
      <c r="Y655" s="384"/>
      <c r="Z655" s="384"/>
    </row>
    <row r="656" ht="15.0" customHeight="1">
      <c r="A656" s="377" t="s">
        <v>2255</v>
      </c>
      <c r="B656" s="295" t="s">
        <v>2256</v>
      </c>
      <c r="C656" s="377" t="s">
        <v>2255</v>
      </c>
      <c r="D656" s="295" t="s">
        <v>569</v>
      </c>
      <c r="E656" s="384"/>
      <c r="F656" s="384"/>
      <c r="G656" s="384"/>
      <c r="H656" s="384"/>
      <c r="I656" s="384"/>
      <c r="J656" s="384"/>
      <c r="K656" s="384"/>
      <c r="L656" s="384"/>
      <c r="M656" s="384"/>
      <c r="N656" s="384"/>
      <c r="O656" s="384"/>
      <c r="P656" s="384"/>
      <c r="Q656" s="384"/>
      <c r="R656" s="384"/>
      <c r="S656" s="384"/>
      <c r="T656" s="384"/>
      <c r="U656" s="384"/>
      <c r="V656" s="384"/>
      <c r="W656" s="384"/>
      <c r="X656" s="384"/>
      <c r="Y656" s="384"/>
      <c r="Z656" s="384"/>
    </row>
    <row r="657" ht="15.0" customHeight="1">
      <c r="A657" s="377" t="s">
        <v>2257</v>
      </c>
      <c r="B657" s="295" t="s">
        <v>2258</v>
      </c>
      <c r="C657" s="377" t="s">
        <v>2257</v>
      </c>
      <c r="D657" s="295" t="s">
        <v>569</v>
      </c>
      <c r="E657" s="384"/>
      <c r="F657" s="384"/>
      <c r="G657" s="384"/>
      <c r="H657" s="384"/>
      <c r="I657" s="384"/>
      <c r="J657" s="384"/>
      <c r="K657" s="384"/>
      <c r="L657" s="384"/>
      <c r="M657" s="384"/>
      <c r="N657" s="384"/>
      <c r="O657" s="384"/>
      <c r="P657" s="384"/>
      <c r="Q657" s="384"/>
      <c r="R657" s="384"/>
      <c r="S657" s="384"/>
      <c r="T657" s="384"/>
      <c r="U657" s="384"/>
      <c r="V657" s="384"/>
      <c r="W657" s="384"/>
      <c r="X657" s="384"/>
      <c r="Y657" s="384"/>
      <c r="Z657" s="384"/>
    </row>
    <row r="658" ht="15.0" customHeight="1">
      <c r="A658" s="377"/>
      <c r="E658" s="384"/>
      <c r="F658" s="384"/>
      <c r="G658" s="384"/>
      <c r="H658" s="384"/>
      <c r="I658" s="384"/>
      <c r="J658" s="384"/>
      <c r="K658" s="384"/>
      <c r="L658" s="384"/>
      <c r="M658" s="384"/>
      <c r="N658" s="384"/>
      <c r="O658" s="384"/>
      <c r="P658" s="384"/>
      <c r="Q658" s="384"/>
      <c r="R658" s="384"/>
      <c r="S658" s="384"/>
      <c r="T658" s="384"/>
      <c r="U658" s="384"/>
      <c r="V658" s="384"/>
      <c r="W658" s="384"/>
      <c r="X658" s="384"/>
      <c r="Y658" s="384"/>
      <c r="Z658" s="384"/>
    </row>
    <row r="659" ht="15.0" customHeight="1">
      <c r="A659" s="377"/>
      <c r="E659" s="384"/>
      <c r="F659" s="384"/>
      <c r="G659" s="384"/>
      <c r="H659" s="384"/>
      <c r="I659" s="384"/>
      <c r="J659" s="384"/>
      <c r="K659" s="384"/>
      <c r="L659" s="384"/>
      <c r="M659" s="384"/>
      <c r="N659" s="384"/>
      <c r="O659" s="384"/>
      <c r="P659" s="384"/>
      <c r="Q659" s="384"/>
      <c r="R659" s="384"/>
      <c r="S659" s="384"/>
      <c r="T659" s="384"/>
      <c r="U659" s="384"/>
      <c r="V659" s="384"/>
      <c r="W659" s="384"/>
      <c r="X659" s="384"/>
      <c r="Y659" s="384"/>
      <c r="Z659" s="384"/>
    </row>
    <row r="660" ht="15.0" customHeight="1">
      <c r="A660" s="377"/>
      <c r="E660" s="384"/>
      <c r="F660" s="384"/>
      <c r="G660" s="384"/>
      <c r="H660" s="384"/>
      <c r="I660" s="384"/>
      <c r="J660" s="384"/>
      <c r="K660" s="384"/>
      <c r="L660" s="384"/>
      <c r="M660" s="384"/>
      <c r="N660" s="384"/>
      <c r="O660" s="384"/>
      <c r="P660" s="384"/>
      <c r="Q660" s="384"/>
      <c r="R660" s="384"/>
      <c r="S660" s="384"/>
      <c r="T660" s="384"/>
      <c r="U660" s="384"/>
      <c r="V660" s="384"/>
      <c r="W660" s="384"/>
      <c r="X660" s="384"/>
      <c r="Y660" s="384"/>
      <c r="Z660" s="384"/>
    </row>
    <row r="661" ht="15.0" customHeight="1">
      <c r="E661" s="384"/>
      <c r="F661" s="384"/>
      <c r="G661" s="384"/>
      <c r="H661" s="384"/>
      <c r="I661" s="384"/>
      <c r="J661" s="384"/>
      <c r="K661" s="384"/>
      <c r="L661" s="384"/>
      <c r="M661" s="384"/>
      <c r="N661" s="384"/>
      <c r="O661" s="384"/>
      <c r="P661" s="384"/>
      <c r="Q661" s="384"/>
      <c r="R661" s="384"/>
      <c r="S661" s="384"/>
      <c r="T661" s="384"/>
      <c r="U661" s="384"/>
      <c r="V661" s="384"/>
      <c r="W661" s="384"/>
      <c r="X661" s="384"/>
      <c r="Y661" s="384"/>
      <c r="Z661" s="384"/>
    </row>
    <row r="662" ht="15.0" customHeight="1">
      <c r="E662" s="384"/>
      <c r="F662" s="384"/>
      <c r="G662" s="384"/>
      <c r="H662" s="384"/>
      <c r="I662" s="384"/>
      <c r="J662" s="384"/>
      <c r="K662" s="384"/>
      <c r="L662" s="384"/>
      <c r="M662" s="384"/>
      <c r="N662" s="384"/>
      <c r="O662" s="384"/>
      <c r="P662" s="384"/>
      <c r="Q662" s="384"/>
      <c r="R662" s="384"/>
      <c r="S662" s="384"/>
      <c r="T662" s="384"/>
      <c r="U662" s="384"/>
      <c r="V662" s="384"/>
      <c r="W662" s="384"/>
      <c r="X662" s="384"/>
      <c r="Y662" s="384"/>
      <c r="Z662" s="384"/>
    </row>
    <row r="663" ht="15.0" customHeight="1">
      <c r="E663" s="384"/>
      <c r="F663" s="384"/>
      <c r="G663" s="384"/>
      <c r="H663" s="384"/>
      <c r="I663" s="384"/>
      <c r="J663" s="384"/>
      <c r="K663" s="384"/>
      <c r="L663" s="384"/>
      <c r="M663" s="384"/>
      <c r="N663" s="384"/>
      <c r="O663" s="384"/>
      <c r="P663" s="384"/>
      <c r="Q663" s="384"/>
      <c r="R663" s="384"/>
      <c r="S663" s="384"/>
      <c r="T663" s="384"/>
      <c r="U663" s="384"/>
      <c r="V663" s="384"/>
      <c r="W663" s="384"/>
      <c r="X663" s="384"/>
      <c r="Y663" s="384"/>
      <c r="Z663" s="384"/>
    </row>
    <row r="664" ht="15.0" customHeight="1">
      <c r="E664" s="384"/>
      <c r="F664" s="384"/>
      <c r="G664" s="384"/>
      <c r="H664" s="384"/>
      <c r="I664" s="384"/>
      <c r="J664" s="384"/>
      <c r="K664" s="384"/>
      <c r="L664" s="384"/>
      <c r="M664" s="384"/>
      <c r="N664" s="384"/>
      <c r="O664" s="384"/>
      <c r="P664" s="384"/>
      <c r="Q664" s="384"/>
      <c r="R664" s="384"/>
      <c r="S664" s="384"/>
      <c r="T664" s="384"/>
      <c r="U664" s="384"/>
      <c r="V664" s="384"/>
      <c r="W664" s="384"/>
      <c r="X664" s="384"/>
      <c r="Y664" s="384"/>
      <c r="Z664" s="384"/>
    </row>
    <row r="665" ht="15.0" customHeight="1">
      <c r="E665" s="384"/>
      <c r="F665" s="384"/>
      <c r="G665" s="384"/>
      <c r="H665" s="384"/>
      <c r="I665" s="384"/>
      <c r="J665" s="384"/>
      <c r="K665" s="384"/>
      <c r="L665" s="384"/>
      <c r="M665" s="384"/>
      <c r="N665" s="384"/>
      <c r="O665" s="384"/>
      <c r="P665" s="384"/>
      <c r="Q665" s="384"/>
      <c r="R665" s="384"/>
      <c r="S665" s="384"/>
      <c r="T665" s="384"/>
      <c r="U665" s="384"/>
      <c r="V665" s="384"/>
      <c r="W665" s="384"/>
      <c r="X665" s="384"/>
      <c r="Y665" s="384"/>
      <c r="Z665" s="384"/>
    </row>
    <row r="666" ht="15.0" customHeight="1">
      <c r="E666" s="384"/>
      <c r="F666" s="384"/>
      <c r="G666" s="384"/>
      <c r="H666" s="384"/>
      <c r="I666" s="384"/>
      <c r="J666" s="384"/>
      <c r="K666" s="384"/>
      <c r="L666" s="384"/>
      <c r="M666" s="384"/>
      <c r="N666" s="384"/>
      <c r="O666" s="384"/>
      <c r="P666" s="384"/>
      <c r="Q666" s="384"/>
      <c r="R666" s="384"/>
      <c r="S666" s="384"/>
      <c r="T666" s="384"/>
      <c r="U666" s="384"/>
      <c r="V666" s="384"/>
      <c r="W666" s="384"/>
      <c r="X666" s="384"/>
      <c r="Y666" s="384"/>
      <c r="Z666" s="384"/>
    </row>
    <row r="667" ht="15.0" customHeight="1">
      <c r="E667" s="384"/>
      <c r="F667" s="384"/>
      <c r="G667" s="384"/>
      <c r="H667" s="384"/>
      <c r="I667" s="384"/>
      <c r="J667" s="384"/>
      <c r="K667" s="384"/>
      <c r="L667" s="384"/>
      <c r="M667" s="384"/>
      <c r="N667" s="384"/>
      <c r="O667" s="384"/>
      <c r="P667" s="384"/>
      <c r="Q667" s="384"/>
      <c r="R667" s="384"/>
      <c r="S667" s="384"/>
      <c r="T667" s="384"/>
      <c r="U667" s="384"/>
      <c r="V667" s="384"/>
      <c r="W667" s="384"/>
      <c r="X667" s="384"/>
      <c r="Y667" s="384"/>
      <c r="Z667" s="384"/>
    </row>
    <row r="668" ht="15.0" customHeight="1">
      <c r="E668" s="384"/>
      <c r="F668" s="384"/>
      <c r="G668" s="384"/>
      <c r="H668" s="384"/>
      <c r="I668" s="384"/>
      <c r="J668" s="384"/>
      <c r="K668" s="384"/>
      <c r="L668" s="384"/>
      <c r="M668" s="384"/>
      <c r="N668" s="384"/>
      <c r="O668" s="384"/>
      <c r="P668" s="384"/>
      <c r="Q668" s="384"/>
      <c r="R668" s="384"/>
      <c r="S668" s="384"/>
      <c r="T668" s="384"/>
      <c r="U668" s="384"/>
      <c r="V668" s="384"/>
      <c r="W668" s="384"/>
      <c r="X668" s="384"/>
      <c r="Y668" s="384"/>
      <c r="Z668" s="384"/>
    </row>
    <row r="669" ht="15.0" customHeight="1">
      <c r="E669" s="384"/>
      <c r="F669" s="384"/>
      <c r="G669" s="384"/>
      <c r="H669" s="384"/>
      <c r="I669" s="384"/>
      <c r="J669" s="384"/>
      <c r="K669" s="384"/>
      <c r="L669" s="384"/>
      <c r="M669" s="384"/>
      <c r="N669" s="384"/>
      <c r="O669" s="384"/>
      <c r="P669" s="384"/>
      <c r="Q669" s="384"/>
      <c r="R669" s="384"/>
      <c r="S669" s="384"/>
      <c r="T669" s="384"/>
      <c r="U669" s="384"/>
      <c r="V669" s="384"/>
      <c r="W669" s="384"/>
      <c r="X669" s="384"/>
      <c r="Y669" s="384"/>
      <c r="Z669" s="384"/>
    </row>
    <row r="670" ht="15.0" customHeight="1">
      <c r="E670" s="384"/>
      <c r="F670" s="384"/>
      <c r="G670" s="384"/>
      <c r="H670" s="384"/>
      <c r="I670" s="384"/>
      <c r="J670" s="384"/>
      <c r="K670" s="384"/>
      <c r="L670" s="384"/>
      <c r="M670" s="384"/>
      <c r="N670" s="384"/>
      <c r="O670" s="384"/>
      <c r="P670" s="384"/>
      <c r="Q670" s="384"/>
      <c r="R670" s="384"/>
      <c r="S670" s="384"/>
      <c r="T670" s="384"/>
      <c r="U670" s="384"/>
      <c r="V670" s="384"/>
      <c r="W670" s="384"/>
      <c r="X670" s="384"/>
      <c r="Y670" s="384"/>
      <c r="Z670" s="384"/>
    </row>
    <row r="671" ht="15.0" customHeight="1">
      <c r="E671" s="384"/>
      <c r="F671" s="384"/>
      <c r="G671" s="384"/>
      <c r="H671" s="384"/>
      <c r="I671" s="384"/>
      <c r="J671" s="384"/>
      <c r="K671" s="384"/>
      <c r="L671" s="384"/>
      <c r="M671" s="384"/>
      <c r="N671" s="384"/>
      <c r="O671" s="384"/>
      <c r="P671" s="384"/>
      <c r="Q671" s="384"/>
      <c r="R671" s="384"/>
      <c r="S671" s="384"/>
      <c r="T671" s="384"/>
      <c r="U671" s="384"/>
      <c r="V671" s="384"/>
      <c r="W671" s="384"/>
      <c r="X671" s="384"/>
      <c r="Y671" s="384"/>
      <c r="Z671" s="384"/>
    </row>
    <row r="672" ht="15.0" customHeight="1">
      <c r="E672" s="384"/>
      <c r="F672" s="384"/>
      <c r="G672" s="384"/>
      <c r="H672" s="384"/>
      <c r="I672" s="384"/>
      <c r="J672" s="384"/>
      <c r="K672" s="384"/>
      <c r="L672" s="384"/>
      <c r="M672" s="384"/>
      <c r="N672" s="384"/>
      <c r="O672" s="384"/>
      <c r="P672" s="384"/>
      <c r="Q672" s="384"/>
      <c r="R672" s="384"/>
      <c r="S672" s="384"/>
      <c r="T672" s="384"/>
      <c r="U672" s="384"/>
      <c r="V672" s="384"/>
      <c r="W672" s="384"/>
      <c r="X672" s="384"/>
      <c r="Y672" s="384"/>
      <c r="Z672" s="384"/>
    </row>
    <row r="673" ht="15.0" customHeight="1">
      <c r="E673" s="384"/>
      <c r="F673" s="384"/>
      <c r="G673" s="384"/>
      <c r="H673" s="384"/>
      <c r="I673" s="384"/>
      <c r="J673" s="384"/>
      <c r="K673" s="384"/>
      <c r="L673" s="384"/>
      <c r="M673" s="384"/>
      <c r="N673" s="384"/>
      <c r="O673" s="384"/>
      <c r="P673" s="384"/>
      <c r="Q673" s="384"/>
      <c r="R673" s="384"/>
      <c r="S673" s="384"/>
      <c r="T673" s="384"/>
      <c r="U673" s="384"/>
      <c r="V673" s="384"/>
      <c r="W673" s="384"/>
      <c r="X673" s="384"/>
      <c r="Y673" s="384"/>
      <c r="Z673" s="384"/>
    </row>
    <row r="674" ht="15.0" customHeight="1">
      <c r="E674" s="384"/>
      <c r="F674" s="384"/>
      <c r="G674" s="384"/>
      <c r="H674" s="384"/>
      <c r="I674" s="384"/>
      <c r="J674" s="384"/>
      <c r="K674" s="384"/>
      <c r="L674" s="384"/>
      <c r="M674" s="384"/>
      <c r="N674" s="384"/>
      <c r="O674" s="384"/>
      <c r="P674" s="384"/>
      <c r="Q674" s="384"/>
      <c r="R674" s="384"/>
      <c r="S674" s="384"/>
      <c r="T674" s="384"/>
      <c r="U674" s="384"/>
      <c r="V674" s="384"/>
      <c r="W674" s="384"/>
      <c r="X674" s="384"/>
      <c r="Y674" s="384"/>
      <c r="Z674" s="384"/>
    </row>
    <row r="675" ht="15.0" customHeight="1">
      <c r="E675" s="384"/>
      <c r="F675" s="384"/>
      <c r="G675" s="384"/>
      <c r="H675" s="384"/>
      <c r="I675" s="384"/>
      <c r="J675" s="384"/>
      <c r="K675" s="384"/>
      <c r="L675" s="384"/>
      <c r="M675" s="384"/>
      <c r="N675" s="384"/>
      <c r="O675" s="384"/>
      <c r="P675" s="384"/>
      <c r="Q675" s="384"/>
      <c r="R675" s="384"/>
      <c r="S675" s="384"/>
      <c r="T675" s="384"/>
      <c r="U675" s="384"/>
      <c r="V675" s="384"/>
      <c r="W675" s="384"/>
      <c r="X675" s="384"/>
      <c r="Y675" s="384"/>
      <c r="Z675" s="384"/>
    </row>
    <row r="676" ht="15.0" customHeight="1">
      <c r="E676" s="384"/>
      <c r="F676" s="384"/>
      <c r="G676" s="384"/>
      <c r="H676" s="384"/>
      <c r="I676" s="384"/>
      <c r="J676" s="384"/>
      <c r="K676" s="384"/>
      <c r="L676" s="384"/>
      <c r="M676" s="384"/>
      <c r="N676" s="384"/>
      <c r="O676" s="384"/>
      <c r="P676" s="384"/>
      <c r="Q676" s="384"/>
      <c r="R676" s="384"/>
      <c r="S676" s="384"/>
      <c r="T676" s="384"/>
      <c r="U676" s="384"/>
      <c r="V676" s="384"/>
      <c r="W676" s="384"/>
      <c r="X676" s="384"/>
      <c r="Y676" s="384"/>
      <c r="Z676" s="384"/>
    </row>
    <row r="677" ht="15.0" customHeight="1">
      <c r="E677" s="384"/>
      <c r="F677" s="384"/>
      <c r="G677" s="384"/>
      <c r="H677" s="384"/>
      <c r="I677" s="384"/>
      <c r="J677" s="384"/>
      <c r="K677" s="384"/>
      <c r="L677" s="384"/>
      <c r="M677" s="384"/>
      <c r="N677" s="384"/>
      <c r="O677" s="384"/>
      <c r="P677" s="384"/>
      <c r="Q677" s="384"/>
      <c r="R677" s="384"/>
      <c r="S677" s="384"/>
      <c r="T677" s="384"/>
      <c r="U677" s="384"/>
      <c r="V677" s="384"/>
      <c r="W677" s="384"/>
      <c r="X677" s="384"/>
      <c r="Y677" s="384"/>
      <c r="Z677" s="384"/>
    </row>
    <row r="678" ht="15.0" customHeight="1">
      <c r="E678" s="384"/>
      <c r="F678" s="384"/>
      <c r="G678" s="384"/>
      <c r="H678" s="384"/>
      <c r="I678" s="384"/>
      <c r="J678" s="384"/>
      <c r="K678" s="384"/>
      <c r="L678" s="384"/>
      <c r="M678" s="384"/>
      <c r="N678" s="384"/>
      <c r="O678" s="384"/>
      <c r="P678" s="384"/>
      <c r="Q678" s="384"/>
      <c r="R678" s="384"/>
      <c r="S678" s="384"/>
      <c r="T678" s="384"/>
      <c r="U678" s="384"/>
      <c r="V678" s="384"/>
      <c r="W678" s="384"/>
      <c r="X678" s="384"/>
      <c r="Y678" s="384"/>
      <c r="Z678" s="384"/>
    </row>
    <row r="679" ht="15.0" customHeight="1">
      <c r="E679" s="384"/>
      <c r="F679" s="384"/>
      <c r="G679" s="384"/>
      <c r="H679" s="384"/>
      <c r="I679" s="384"/>
      <c r="J679" s="384"/>
      <c r="K679" s="384"/>
      <c r="L679" s="384"/>
      <c r="M679" s="384"/>
      <c r="N679" s="384"/>
      <c r="O679" s="384"/>
      <c r="P679" s="384"/>
      <c r="Q679" s="384"/>
      <c r="R679" s="384"/>
      <c r="S679" s="384"/>
      <c r="T679" s="384"/>
      <c r="U679" s="384"/>
      <c r="V679" s="384"/>
      <c r="W679" s="384"/>
      <c r="X679" s="384"/>
      <c r="Y679" s="384"/>
      <c r="Z679" s="384"/>
    </row>
    <row r="680" ht="15.0" customHeight="1">
      <c r="E680" s="384"/>
      <c r="F680" s="384"/>
      <c r="G680" s="384"/>
      <c r="H680" s="384"/>
      <c r="I680" s="384"/>
      <c r="J680" s="384"/>
      <c r="K680" s="384"/>
      <c r="L680" s="384"/>
      <c r="M680" s="384"/>
      <c r="N680" s="384"/>
      <c r="O680" s="384"/>
      <c r="P680" s="384"/>
      <c r="Q680" s="384"/>
      <c r="R680" s="384"/>
      <c r="S680" s="384"/>
      <c r="T680" s="384"/>
      <c r="U680" s="384"/>
      <c r="V680" s="384"/>
      <c r="W680" s="384"/>
      <c r="X680" s="384"/>
      <c r="Y680" s="384"/>
      <c r="Z680" s="384"/>
    </row>
    <row r="681" ht="15.0" customHeight="1">
      <c r="E681" s="384"/>
      <c r="F681" s="384"/>
      <c r="G681" s="384"/>
      <c r="H681" s="384"/>
      <c r="I681" s="384"/>
      <c r="J681" s="384"/>
      <c r="K681" s="384"/>
      <c r="L681" s="384"/>
      <c r="M681" s="384"/>
      <c r="N681" s="384"/>
      <c r="O681" s="384"/>
      <c r="P681" s="384"/>
      <c r="Q681" s="384"/>
      <c r="R681" s="384"/>
      <c r="S681" s="384"/>
      <c r="T681" s="384"/>
      <c r="U681" s="384"/>
      <c r="V681" s="384"/>
      <c r="W681" s="384"/>
      <c r="X681" s="384"/>
      <c r="Y681" s="384"/>
      <c r="Z681" s="384"/>
    </row>
    <row r="682" ht="15.0" customHeight="1">
      <c r="E682" s="384"/>
      <c r="F682" s="384"/>
      <c r="G682" s="384"/>
      <c r="H682" s="384"/>
      <c r="I682" s="384"/>
      <c r="J682" s="384"/>
      <c r="K682" s="384"/>
      <c r="L682" s="384"/>
      <c r="M682" s="384"/>
      <c r="N682" s="384"/>
      <c r="O682" s="384"/>
      <c r="P682" s="384"/>
      <c r="Q682" s="384"/>
      <c r="R682" s="384"/>
      <c r="S682" s="384"/>
      <c r="T682" s="384"/>
      <c r="U682" s="384"/>
      <c r="V682" s="384"/>
      <c r="W682" s="384"/>
      <c r="X682" s="384"/>
      <c r="Y682" s="384"/>
      <c r="Z682" s="384"/>
    </row>
    <row r="683" ht="15.0" customHeight="1">
      <c r="E683" s="384"/>
      <c r="F683" s="384"/>
      <c r="G683" s="384"/>
      <c r="H683" s="384"/>
      <c r="I683" s="384"/>
      <c r="J683" s="384"/>
      <c r="K683" s="384"/>
      <c r="L683" s="384"/>
      <c r="M683" s="384"/>
      <c r="N683" s="384"/>
      <c r="O683" s="384"/>
      <c r="P683" s="384"/>
      <c r="Q683" s="384"/>
      <c r="R683" s="384"/>
      <c r="S683" s="384"/>
      <c r="T683" s="384"/>
      <c r="U683" s="384"/>
      <c r="V683" s="384"/>
      <c r="W683" s="384"/>
      <c r="X683" s="384"/>
      <c r="Y683" s="384"/>
      <c r="Z683" s="384"/>
    </row>
    <row r="684" ht="15.0" customHeight="1">
      <c r="E684" s="384"/>
      <c r="F684" s="384"/>
      <c r="G684" s="384"/>
      <c r="H684" s="384"/>
      <c r="I684" s="384"/>
      <c r="J684" s="384"/>
      <c r="K684" s="384"/>
      <c r="L684" s="384"/>
      <c r="M684" s="384"/>
      <c r="N684" s="384"/>
      <c r="O684" s="384"/>
      <c r="P684" s="384"/>
      <c r="Q684" s="384"/>
      <c r="R684" s="384"/>
      <c r="S684" s="384"/>
      <c r="T684" s="384"/>
      <c r="U684" s="384"/>
      <c r="V684" s="384"/>
      <c r="W684" s="384"/>
      <c r="X684" s="384"/>
      <c r="Y684" s="384"/>
      <c r="Z684" s="384"/>
    </row>
    <row r="685" ht="15.0" customHeight="1">
      <c r="E685" s="384"/>
      <c r="F685" s="384"/>
      <c r="G685" s="384"/>
      <c r="H685" s="384"/>
      <c r="I685" s="384"/>
      <c r="J685" s="384"/>
      <c r="K685" s="384"/>
      <c r="L685" s="384"/>
      <c r="M685" s="384"/>
      <c r="N685" s="384"/>
      <c r="O685" s="384"/>
      <c r="P685" s="384"/>
      <c r="Q685" s="384"/>
      <c r="R685" s="384"/>
      <c r="S685" s="384"/>
      <c r="T685" s="384"/>
      <c r="U685" s="384"/>
      <c r="V685" s="384"/>
      <c r="W685" s="384"/>
      <c r="X685" s="384"/>
      <c r="Y685" s="384"/>
      <c r="Z685" s="384"/>
    </row>
    <row r="686" ht="15.0" customHeight="1">
      <c r="E686" s="384"/>
      <c r="F686" s="384"/>
      <c r="G686" s="384"/>
      <c r="H686" s="384"/>
      <c r="I686" s="384"/>
      <c r="J686" s="384"/>
      <c r="K686" s="384"/>
      <c r="L686" s="384"/>
      <c r="M686" s="384"/>
      <c r="N686" s="384"/>
      <c r="O686" s="384"/>
      <c r="P686" s="384"/>
      <c r="Q686" s="384"/>
      <c r="R686" s="384"/>
      <c r="S686" s="384"/>
      <c r="T686" s="384"/>
      <c r="U686" s="384"/>
      <c r="V686" s="384"/>
      <c r="W686" s="384"/>
      <c r="X686" s="384"/>
      <c r="Y686" s="384"/>
      <c r="Z686" s="384"/>
    </row>
    <row r="687" ht="15.0" customHeight="1">
      <c r="E687" s="384"/>
      <c r="F687" s="384"/>
      <c r="G687" s="384"/>
      <c r="H687" s="384"/>
      <c r="I687" s="384"/>
      <c r="J687" s="384"/>
      <c r="K687" s="384"/>
      <c r="L687" s="384"/>
      <c r="M687" s="384"/>
      <c r="N687" s="384"/>
      <c r="O687" s="384"/>
      <c r="P687" s="384"/>
      <c r="Q687" s="384"/>
      <c r="R687" s="384"/>
      <c r="S687" s="384"/>
      <c r="T687" s="384"/>
      <c r="U687" s="384"/>
      <c r="V687" s="384"/>
      <c r="W687" s="384"/>
      <c r="X687" s="384"/>
      <c r="Y687" s="384"/>
      <c r="Z687" s="384"/>
    </row>
    <row r="688" ht="15.0" customHeight="1">
      <c r="E688" s="384"/>
      <c r="F688" s="384"/>
      <c r="G688" s="384"/>
      <c r="H688" s="384"/>
      <c r="I688" s="384"/>
      <c r="J688" s="384"/>
      <c r="K688" s="384"/>
      <c r="L688" s="384"/>
      <c r="M688" s="384"/>
      <c r="N688" s="384"/>
      <c r="O688" s="384"/>
      <c r="P688" s="384"/>
      <c r="Q688" s="384"/>
      <c r="R688" s="384"/>
      <c r="S688" s="384"/>
      <c r="T688" s="384"/>
      <c r="U688" s="384"/>
      <c r="V688" s="384"/>
      <c r="W688" s="384"/>
      <c r="X688" s="384"/>
      <c r="Y688" s="384"/>
      <c r="Z688" s="384"/>
    </row>
    <row r="689" ht="15.0" customHeight="1">
      <c r="E689" s="384"/>
      <c r="F689" s="384"/>
      <c r="G689" s="384"/>
      <c r="H689" s="384"/>
      <c r="I689" s="384"/>
      <c r="J689" s="384"/>
      <c r="K689" s="384"/>
      <c r="L689" s="384"/>
      <c r="M689" s="384"/>
      <c r="N689" s="384"/>
      <c r="O689" s="384"/>
      <c r="P689" s="384"/>
      <c r="Q689" s="384"/>
      <c r="R689" s="384"/>
      <c r="S689" s="384"/>
      <c r="T689" s="384"/>
      <c r="U689" s="384"/>
      <c r="V689" s="384"/>
      <c r="W689" s="384"/>
      <c r="X689" s="384"/>
      <c r="Y689" s="384"/>
      <c r="Z689" s="384"/>
    </row>
    <row r="690" ht="15.0" customHeight="1">
      <c r="E690" s="384"/>
      <c r="F690" s="384"/>
      <c r="G690" s="384"/>
      <c r="H690" s="384"/>
      <c r="I690" s="384"/>
      <c r="J690" s="384"/>
      <c r="K690" s="384"/>
      <c r="L690" s="384"/>
      <c r="M690" s="384"/>
      <c r="N690" s="384"/>
      <c r="O690" s="384"/>
      <c r="P690" s="384"/>
      <c r="Q690" s="384"/>
      <c r="R690" s="384"/>
      <c r="S690" s="384"/>
      <c r="T690" s="384"/>
      <c r="U690" s="384"/>
      <c r="V690" s="384"/>
      <c r="W690" s="384"/>
      <c r="X690" s="384"/>
      <c r="Y690" s="384"/>
      <c r="Z690" s="384"/>
    </row>
    <row r="691" ht="15.0" customHeight="1">
      <c r="E691" s="384"/>
      <c r="F691" s="384"/>
      <c r="G691" s="384"/>
      <c r="H691" s="384"/>
      <c r="I691" s="384"/>
      <c r="J691" s="384"/>
      <c r="K691" s="384"/>
      <c r="L691" s="384"/>
      <c r="M691" s="384"/>
      <c r="N691" s="384"/>
      <c r="O691" s="384"/>
      <c r="P691" s="384"/>
      <c r="Q691" s="384"/>
      <c r="R691" s="384"/>
      <c r="S691" s="384"/>
      <c r="T691" s="384"/>
      <c r="U691" s="384"/>
      <c r="V691" s="384"/>
      <c r="W691" s="384"/>
      <c r="X691" s="384"/>
      <c r="Y691" s="384"/>
      <c r="Z691" s="384"/>
    </row>
    <row r="692" ht="15.0" customHeight="1">
      <c r="E692" s="384"/>
      <c r="F692" s="384"/>
      <c r="G692" s="384"/>
      <c r="H692" s="384"/>
      <c r="I692" s="384"/>
      <c r="J692" s="384"/>
      <c r="K692" s="384"/>
      <c r="L692" s="384"/>
      <c r="M692" s="384"/>
      <c r="N692" s="384"/>
      <c r="O692" s="384"/>
      <c r="P692" s="384"/>
      <c r="Q692" s="384"/>
      <c r="R692" s="384"/>
      <c r="S692" s="384"/>
      <c r="T692" s="384"/>
      <c r="U692" s="384"/>
      <c r="V692" s="384"/>
      <c r="W692" s="384"/>
      <c r="X692" s="384"/>
      <c r="Y692" s="384"/>
      <c r="Z692" s="384"/>
    </row>
    <row r="693" ht="15.0" customHeight="1">
      <c r="E693" s="384"/>
      <c r="F693" s="384"/>
      <c r="G693" s="384"/>
      <c r="H693" s="384"/>
      <c r="I693" s="384"/>
      <c r="J693" s="384"/>
      <c r="K693" s="384"/>
      <c r="L693" s="384"/>
      <c r="M693" s="384"/>
      <c r="N693" s="384"/>
      <c r="O693" s="384"/>
      <c r="P693" s="384"/>
      <c r="Q693" s="384"/>
      <c r="R693" s="384"/>
      <c r="S693" s="384"/>
      <c r="T693" s="384"/>
      <c r="U693" s="384"/>
      <c r="V693" s="384"/>
      <c r="W693" s="384"/>
      <c r="X693" s="384"/>
      <c r="Y693" s="384"/>
      <c r="Z693" s="384"/>
    </row>
    <row r="694" ht="15.0" customHeight="1">
      <c r="E694" s="384"/>
      <c r="F694" s="384"/>
      <c r="G694" s="384"/>
      <c r="H694" s="384"/>
      <c r="I694" s="384"/>
      <c r="J694" s="384"/>
      <c r="K694" s="384"/>
      <c r="L694" s="384"/>
      <c r="M694" s="384"/>
      <c r="N694" s="384"/>
      <c r="O694" s="384"/>
      <c r="P694" s="384"/>
      <c r="Q694" s="384"/>
      <c r="R694" s="384"/>
      <c r="S694" s="384"/>
      <c r="T694" s="384"/>
      <c r="U694" s="384"/>
      <c r="V694" s="384"/>
      <c r="W694" s="384"/>
      <c r="X694" s="384"/>
      <c r="Y694" s="384"/>
      <c r="Z694" s="384"/>
    </row>
    <row r="695" ht="15.0" customHeight="1">
      <c r="E695" s="384"/>
      <c r="F695" s="384"/>
      <c r="G695" s="384"/>
      <c r="H695" s="384"/>
      <c r="I695" s="384"/>
      <c r="J695" s="384"/>
      <c r="K695" s="384"/>
      <c r="L695" s="384"/>
      <c r="M695" s="384"/>
      <c r="N695" s="384"/>
      <c r="O695" s="384"/>
      <c r="P695" s="384"/>
      <c r="Q695" s="384"/>
      <c r="R695" s="384"/>
      <c r="S695" s="384"/>
      <c r="T695" s="384"/>
      <c r="U695" s="384"/>
      <c r="V695" s="384"/>
      <c r="W695" s="384"/>
      <c r="X695" s="384"/>
      <c r="Y695" s="384"/>
      <c r="Z695" s="384"/>
    </row>
    <row r="696" ht="15.0" customHeight="1">
      <c r="E696" s="384"/>
      <c r="F696" s="384"/>
      <c r="G696" s="384"/>
      <c r="H696" s="384"/>
      <c r="I696" s="384"/>
      <c r="J696" s="384"/>
      <c r="K696" s="384"/>
      <c r="L696" s="384"/>
      <c r="M696" s="384"/>
      <c r="N696" s="384"/>
      <c r="O696" s="384"/>
      <c r="P696" s="384"/>
      <c r="Q696" s="384"/>
      <c r="R696" s="384"/>
      <c r="S696" s="384"/>
      <c r="T696" s="384"/>
      <c r="U696" s="384"/>
      <c r="V696" s="384"/>
      <c r="W696" s="384"/>
      <c r="X696" s="384"/>
      <c r="Y696" s="384"/>
      <c r="Z696" s="384"/>
    </row>
    <row r="697" ht="15.0" customHeight="1">
      <c r="E697" s="384"/>
      <c r="F697" s="384"/>
      <c r="G697" s="384"/>
      <c r="H697" s="384"/>
      <c r="I697" s="384"/>
      <c r="J697" s="384"/>
      <c r="K697" s="384"/>
      <c r="L697" s="384"/>
      <c r="M697" s="384"/>
      <c r="N697" s="384"/>
      <c r="O697" s="384"/>
      <c r="P697" s="384"/>
      <c r="Q697" s="384"/>
      <c r="R697" s="384"/>
      <c r="S697" s="384"/>
      <c r="T697" s="384"/>
      <c r="U697" s="384"/>
      <c r="V697" s="384"/>
      <c r="W697" s="384"/>
      <c r="X697" s="384"/>
      <c r="Y697" s="384"/>
      <c r="Z697" s="384"/>
    </row>
    <row r="698" ht="15.0" customHeight="1">
      <c r="E698" s="384"/>
      <c r="F698" s="384"/>
      <c r="G698" s="384"/>
      <c r="H698" s="384"/>
      <c r="I698" s="384"/>
      <c r="J698" s="384"/>
      <c r="K698" s="384"/>
      <c r="L698" s="384"/>
      <c r="M698" s="384"/>
      <c r="N698" s="384"/>
      <c r="O698" s="384"/>
      <c r="P698" s="384"/>
      <c r="Q698" s="384"/>
      <c r="R698" s="384"/>
      <c r="S698" s="384"/>
      <c r="T698" s="384"/>
      <c r="U698" s="384"/>
      <c r="V698" s="384"/>
      <c r="W698" s="384"/>
      <c r="X698" s="384"/>
      <c r="Y698" s="384"/>
      <c r="Z698" s="384"/>
    </row>
    <row r="699" ht="15.0" customHeight="1">
      <c r="E699" s="384"/>
      <c r="F699" s="384"/>
      <c r="G699" s="384"/>
      <c r="H699" s="384"/>
      <c r="I699" s="384"/>
      <c r="J699" s="384"/>
      <c r="K699" s="384"/>
      <c r="L699" s="384"/>
      <c r="M699" s="384"/>
      <c r="N699" s="384"/>
      <c r="O699" s="384"/>
      <c r="P699" s="384"/>
      <c r="Q699" s="384"/>
      <c r="R699" s="384"/>
      <c r="S699" s="384"/>
      <c r="T699" s="384"/>
      <c r="U699" s="384"/>
      <c r="V699" s="384"/>
      <c r="W699" s="384"/>
      <c r="X699" s="384"/>
      <c r="Y699" s="384"/>
      <c r="Z699" s="384"/>
    </row>
    <row r="700" ht="15.0" customHeight="1">
      <c r="E700" s="384"/>
      <c r="F700" s="384"/>
      <c r="G700" s="384"/>
      <c r="H700" s="384"/>
      <c r="I700" s="384"/>
      <c r="J700" s="384"/>
      <c r="K700" s="384"/>
      <c r="L700" s="384"/>
      <c r="M700" s="384"/>
      <c r="N700" s="384"/>
      <c r="O700" s="384"/>
      <c r="P700" s="384"/>
      <c r="Q700" s="384"/>
      <c r="R700" s="384"/>
      <c r="S700" s="384"/>
      <c r="T700" s="384"/>
      <c r="U700" s="384"/>
      <c r="V700" s="384"/>
      <c r="W700" s="384"/>
      <c r="X700" s="384"/>
      <c r="Y700" s="384"/>
      <c r="Z700" s="384"/>
    </row>
    <row r="701" ht="15.0" customHeight="1">
      <c r="E701" s="384"/>
      <c r="F701" s="384"/>
      <c r="G701" s="384"/>
      <c r="H701" s="384"/>
      <c r="I701" s="384"/>
      <c r="J701" s="384"/>
      <c r="K701" s="384"/>
      <c r="L701" s="384"/>
      <c r="M701" s="384"/>
      <c r="N701" s="384"/>
      <c r="O701" s="384"/>
      <c r="P701" s="384"/>
      <c r="Q701" s="384"/>
      <c r="R701" s="384"/>
      <c r="S701" s="384"/>
      <c r="T701" s="384"/>
      <c r="U701" s="384"/>
      <c r="V701" s="384"/>
      <c r="W701" s="384"/>
      <c r="X701" s="384"/>
      <c r="Y701" s="384"/>
      <c r="Z701" s="384"/>
    </row>
    <row r="702" ht="15.0" customHeight="1">
      <c r="E702" s="384"/>
      <c r="F702" s="384"/>
      <c r="G702" s="384"/>
      <c r="H702" s="384"/>
      <c r="I702" s="384"/>
      <c r="J702" s="384"/>
      <c r="K702" s="384"/>
      <c r="L702" s="384"/>
      <c r="M702" s="384"/>
      <c r="N702" s="384"/>
      <c r="O702" s="384"/>
      <c r="P702" s="384"/>
      <c r="Q702" s="384"/>
      <c r="R702" s="384"/>
      <c r="S702" s="384"/>
      <c r="T702" s="384"/>
      <c r="U702" s="384"/>
      <c r="V702" s="384"/>
      <c r="W702" s="384"/>
      <c r="X702" s="384"/>
      <c r="Y702" s="384"/>
      <c r="Z702" s="384"/>
    </row>
    <row r="703" ht="15.0" customHeight="1">
      <c r="E703" s="384"/>
      <c r="F703" s="384"/>
      <c r="G703" s="384"/>
      <c r="H703" s="384"/>
      <c r="I703" s="384"/>
      <c r="J703" s="384"/>
      <c r="K703" s="384"/>
      <c r="L703" s="384"/>
      <c r="M703" s="384"/>
      <c r="N703" s="384"/>
      <c r="O703" s="384"/>
      <c r="P703" s="384"/>
      <c r="Q703" s="384"/>
      <c r="R703" s="384"/>
      <c r="S703" s="384"/>
      <c r="T703" s="384"/>
      <c r="U703" s="384"/>
      <c r="V703" s="384"/>
      <c r="W703" s="384"/>
      <c r="X703" s="384"/>
      <c r="Y703" s="384"/>
      <c r="Z703" s="384"/>
    </row>
    <row r="704" ht="15.0" customHeight="1">
      <c r="E704" s="384"/>
      <c r="F704" s="384"/>
      <c r="G704" s="384"/>
      <c r="H704" s="384"/>
      <c r="I704" s="384"/>
      <c r="J704" s="384"/>
      <c r="K704" s="384"/>
      <c r="L704" s="384"/>
      <c r="M704" s="384"/>
      <c r="N704" s="384"/>
      <c r="O704" s="384"/>
      <c r="P704" s="384"/>
      <c r="Q704" s="384"/>
      <c r="R704" s="384"/>
      <c r="S704" s="384"/>
      <c r="T704" s="384"/>
      <c r="U704" s="384"/>
      <c r="V704" s="384"/>
      <c r="W704" s="384"/>
      <c r="X704" s="384"/>
      <c r="Y704" s="384"/>
      <c r="Z704" s="384"/>
    </row>
    <row r="705" ht="15.0" customHeight="1">
      <c r="E705" s="384"/>
      <c r="F705" s="384"/>
      <c r="G705" s="384"/>
      <c r="H705" s="384"/>
      <c r="I705" s="384"/>
      <c r="J705" s="384"/>
      <c r="K705" s="384"/>
      <c r="L705" s="384"/>
      <c r="M705" s="384"/>
      <c r="N705" s="384"/>
      <c r="O705" s="384"/>
      <c r="P705" s="384"/>
      <c r="Q705" s="384"/>
      <c r="R705" s="384"/>
      <c r="S705" s="384"/>
      <c r="T705" s="384"/>
      <c r="U705" s="384"/>
      <c r="V705" s="384"/>
      <c r="W705" s="384"/>
      <c r="X705" s="384"/>
      <c r="Y705" s="384"/>
      <c r="Z705" s="384"/>
    </row>
    <row r="706" ht="15.0" customHeight="1">
      <c r="E706" s="384"/>
      <c r="F706" s="384"/>
      <c r="G706" s="384"/>
      <c r="H706" s="384"/>
      <c r="I706" s="384"/>
      <c r="J706" s="384"/>
      <c r="K706" s="384"/>
      <c r="L706" s="384"/>
      <c r="M706" s="384"/>
      <c r="N706" s="384"/>
      <c r="O706" s="384"/>
      <c r="P706" s="384"/>
      <c r="Q706" s="384"/>
      <c r="R706" s="384"/>
      <c r="S706" s="384"/>
      <c r="T706" s="384"/>
      <c r="U706" s="384"/>
      <c r="V706" s="384"/>
      <c r="W706" s="384"/>
      <c r="X706" s="384"/>
      <c r="Y706" s="384"/>
      <c r="Z706" s="384"/>
    </row>
    <row r="707" ht="15.0" customHeight="1">
      <c r="E707" s="384"/>
      <c r="F707" s="384"/>
      <c r="G707" s="384"/>
      <c r="H707" s="384"/>
      <c r="I707" s="384"/>
      <c r="J707" s="384"/>
      <c r="K707" s="384"/>
      <c r="L707" s="384"/>
      <c r="M707" s="384"/>
      <c r="N707" s="384"/>
      <c r="O707" s="384"/>
      <c r="P707" s="384"/>
      <c r="Q707" s="384"/>
      <c r="R707" s="384"/>
      <c r="S707" s="384"/>
      <c r="T707" s="384"/>
      <c r="U707" s="384"/>
      <c r="V707" s="384"/>
      <c r="W707" s="384"/>
      <c r="X707" s="384"/>
      <c r="Y707" s="384"/>
      <c r="Z707" s="384"/>
    </row>
    <row r="708" ht="15.0" customHeight="1">
      <c r="E708" s="384"/>
      <c r="F708" s="384"/>
      <c r="G708" s="384"/>
      <c r="H708" s="384"/>
      <c r="I708" s="384"/>
      <c r="J708" s="384"/>
      <c r="K708" s="384"/>
      <c r="L708" s="384"/>
      <c r="M708" s="384"/>
      <c r="N708" s="384"/>
      <c r="O708" s="384"/>
      <c r="P708" s="384"/>
      <c r="Q708" s="384"/>
      <c r="R708" s="384"/>
      <c r="S708" s="384"/>
      <c r="T708" s="384"/>
      <c r="U708" s="384"/>
      <c r="V708" s="384"/>
      <c r="W708" s="384"/>
      <c r="X708" s="384"/>
      <c r="Y708" s="384"/>
      <c r="Z708" s="384"/>
    </row>
    <row r="709" ht="15.0" customHeight="1">
      <c r="E709" s="384"/>
      <c r="F709" s="384"/>
      <c r="G709" s="384"/>
      <c r="H709" s="384"/>
      <c r="I709" s="384"/>
      <c r="J709" s="384"/>
      <c r="K709" s="384"/>
      <c r="L709" s="384"/>
      <c r="M709" s="384"/>
      <c r="N709" s="384"/>
      <c r="O709" s="384"/>
      <c r="P709" s="384"/>
      <c r="Q709" s="384"/>
      <c r="R709" s="384"/>
      <c r="S709" s="384"/>
      <c r="T709" s="384"/>
      <c r="U709" s="384"/>
      <c r="V709" s="384"/>
      <c r="W709" s="384"/>
      <c r="X709" s="384"/>
      <c r="Y709" s="384"/>
      <c r="Z709" s="384"/>
    </row>
    <row r="710" ht="15.0" customHeight="1">
      <c r="E710" s="384"/>
      <c r="F710" s="384"/>
      <c r="G710" s="384"/>
      <c r="H710" s="384"/>
      <c r="I710" s="384"/>
      <c r="J710" s="384"/>
      <c r="K710" s="384"/>
      <c r="L710" s="384"/>
      <c r="M710" s="384"/>
      <c r="N710" s="384"/>
      <c r="O710" s="384"/>
      <c r="P710" s="384"/>
      <c r="Q710" s="384"/>
      <c r="R710" s="384"/>
      <c r="S710" s="384"/>
      <c r="T710" s="384"/>
      <c r="U710" s="384"/>
      <c r="V710" s="384"/>
      <c r="W710" s="384"/>
      <c r="X710" s="384"/>
      <c r="Y710" s="384"/>
      <c r="Z710" s="384"/>
    </row>
    <row r="711" ht="15.0" customHeight="1">
      <c r="E711" s="384"/>
      <c r="F711" s="384"/>
      <c r="G711" s="384"/>
      <c r="H711" s="384"/>
      <c r="I711" s="384"/>
      <c r="J711" s="384"/>
      <c r="K711" s="384"/>
      <c r="L711" s="384"/>
      <c r="M711" s="384"/>
      <c r="N711" s="384"/>
      <c r="O711" s="384"/>
      <c r="P711" s="384"/>
      <c r="Q711" s="384"/>
      <c r="R711" s="384"/>
      <c r="S711" s="384"/>
      <c r="T711" s="384"/>
      <c r="U711" s="384"/>
      <c r="V711" s="384"/>
      <c r="W711" s="384"/>
      <c r="X711" s="384"/>
      <c r="Y711" s="384"/>
      <c r="Z711" s="384"/>
    </row>
    <row r="712" ht="15.0" customHeight="1">
      <c r="E712" s="384"/>
      <c r="F712" s="384"/>
      <c r="G712" s="384"/>
      <c r="H712" s="384"/>
      <c r="I712" s="384"/>
      <c r="J712" s="384"/>
      <c r="K712" s="384"/>
      <c r="L712" s="384"/>
      <c r="M712" s="384"/>
      <c r="N712" s="384"/>
      <c r="O712" s="384"/>
      <c r="P712" s="384"/>
      <c r="Q712" s="384"/>
      <c r="R712" s="384"/>
      <c r="S712" s="384"/>
      <c r="T712" s="384"/>
      <c r="U712" s="384"/>
      <c r="V712" s="384"/>
      <c r="W712" s="384"/>
      <c r="X712" s="384"/>
      <c r="Y712" s="384"/>
      <c r="Z712" s="384"/>
    </row>
    <row r="713" ht="15.0" customHeight="1">
      <c r="E713" s="384"/>
      <c r="F713" s="384"/>
      <c r="G713" s="384"/>
      <c r="H713" s="384"/>
      <c r="I713" s="384"/>
      <c r="J713" s="384"/>
      <c r="K713" s="384"/>
      <c r="L713" s="384"/>
      <c r="M713" s="384"/>
      <c r="N713" s="384"/>
      <c r="O713" s="384"/>
      <c r="P713" s="384"/>
      <c r="Q713" s="384"/>
      <c r="R713" s="384"/>
      <c r="S713" s="384"/>
      <c r="T713" s="384"/>
      <c r="U713" s="384"/>
      <c r="V713" s="384"/>
      <c r="W713" s="384"/>
      <c r="X713" s="384"/>
      <c r="Y713" s="384"/>
      <c r="Z713" s="384"/>
    </row>
    <row r="714" ht="15.0" customHeight="1">
      <c r="E714" s="384"/>
      <c r="F714" s="384"/>
      <c r="G714" s="384"/>
      <c r="H714" s="384"/>
      <c r="I714" s="384"/>
      <c r="J714" s="384"/>
      <c r="K714" s="384"/>
      <c r="L714" s="384"/>
      <c r="M714" s="384"/>
      <c r="N714" s="384"/>
      <c r="O714" s="384"/>
      <c r="P714" s="384"/>
      <c r="Q714" s="384"/>
      <c r="R714" s="384"/>
      <c r="S714" s="384"/>
      <c r="T714" s="384"/>
      <c r="U714" s="384"/>
      <c r="V714" s="384"/>
      <c r="W714" s="384"/>
      <c r="X714" s="384"/>
      <c r="Y714" s="384"/>
      <c r="Z714" s="384"/>
    </row>
    <row r="715" ht="15.0" customHeight="1">
      <c r="E715" s="384"/>
      <c r="F715" s="384"/>
      <c r="G715" s="384"/>
      <c r="H715" s="384"/>
      <c r="I715" s="384"/>
      <c r="J715" s="384"/>
      <c r="K715" s="384"/>
      <c r="L715" s="384"/>
      <c r="M715" s="384"/>
      <c r="N715" s="384"/>
      <c r="O715" s="384"/>
      <c r="P715" s="384"/>
      <c r="Q715" s="384"/>
      <c r="R715" s="384"/>
      <c r="S715" s="384"/>
      <c r="T715" s="384"/>
      <c r="U715" s="384"/>
      <c r="V715" s="384"/>
      <c r="W715" s="384"/>
      <c r="X715" s="384"/>
      <c r="Y715" s="384"/>
      <c r="Z715" s="384"/>
    </row>
    <row r="716" ht="15.0" customHeight="1">
      <c r="E716" s="384"/>
      <c r="F716" s="384"/>
      <c r="G716" s="384"/>
      <c r="H716" s="384"/>
      <c r="I716" s="384"/>
      <c r="J716" s="384"/>
      <c r="K716" s="384"/>
      <c r="L716" s="384"/>
      <c r="M716" s="384"/>
      <c r="N716" s="384"/>
      <c r="O716" s="384"/>
      <c r="P716" s="384"/>
      <c r="Q716" s="384"/>
      <c r="R716" s="384"/>
      <c r="S716" s="384"/>
      <c r="T716" s="384"/>
      <c r="U716" s="384"/>
      <c r="V716" s="384"/>
      <c r="W716" s="384"/>
      <c r="X716" s="384"/>
      <c r="Y716" s="384"/>
      <c r="Z716" s="384"/>
    </row>
    <row r="717" ht="15.0" customHeight="1">
      <c r="E717" s="384"/>
      <c r="F717" s="384"/>
      <c r="G717" s="384"/>
      <c r="H717" s="384"/>
      <c r="I717" s="384"/>
      <c r="J717" s="384"/>
      <c r="K717" s="384"/>
      <c r="L717" s="384"/>
      <c r="M717" s="384"/>
      <c r="N717" s="384"/>
      <c r="O717" s="384"/>
      <c r="P717" s="384"/>
      <c r="Q717" s="384"/>
      <c r="R717" s="384"/>
      <c r="S717" s="384"/>
      <c r="T717" s="384"/>
      <c r="U717" s="384"/>
      <c r="V717" s="384"/>
      <c r="W717" s="384"/>
      <c r="X717" s="384"/>
      <c r="Y717" s="384"/>
      <c r="Z717" s="384"/>
    </row>
    <row r="718" ht="15.0" customHeight="1">
      <c r="E718" s="384"/>
      <c r="F718" s="384"/>
      <c r="G718" s="384"/>
      <c r="H718" s="384"/>
      <c r="I718" s="384"/>
      <c r="J718" s="384"/>
      <c r="K718" s="384"/>
      <c r="L718" s="384"/>
      <c r="M718" s="384"/>
      <c r="N718" s="384"/>
      <c r="O718" s="384"/>
      <c r="P718" s="384"/>
      <c r="Q718" s="384"/>
      <c r="R718" s="384"/>
      <c r="S718" s="384"/>
      <c r="T718" s="384"/>
      <c r="U718" s="384"/>
      <c r="V718" s="384"/>
      <c r="W718" s="384"/>
      <c r="X718" s="384"/>
      <c r="Y718" s="384"/>
      <c r="Z718" s="384"/>
    </row>
    <row r="719" ht="15.0" customHeight="1">
      <c r="E719" s="384"/>
      <c r="F719" s="384"/>
      <c r="G719" s="384"/>
      <c r="H719" s="384"/>
      <c r="I719" s="384"/>
      <c r="J719" s="384"/>
      <c r="K719" s="384"/>
      <c r="L719" s="384"/>
      <c r="M719" s="384"/>
      <c r="N719" s="384"/>
      <c r="O719" s="384"/>
      <c r="P719" s="384"/>
      <c r="Q719" s="384"/>
      <c r="R719" s="384"/>
      <c r="S719" s="384"/>
      <c r="T719" s="384"/>
      <c r="U719" s="384"/>
      <c r="V719" s="384"/>
      <c r="W719" s="384"/>
      <c r="X719" s="384"/>
      <c r="Y719" s="384"/>
      <c r="Z719" s="384"/>
    </row>
    <row r="720" ht="15.0" customHeight="1">
      <c r="E720" s="384"/>
      <c r="F720" s="384"/>
      <c r="G720" s="384"/>
      <c r="H720" s="384"/>
      <c r="I720" s="384"/>
      <c r="J720" s="384"/>
      <c r="K720" s="384"/>
      <c r="L720" s="384"/>
      <c r="M720" s="384"/>
      <c r="N720" s="384"/>
      <c r="O720" s="384"/>
      <c r="P720" s="384"/>
      <c r="Q720" s="384"/>
      <c r="R720" s="384"/>
      <c r="S720" s="384"/>
      <c r="T720" s="384"/>
      <c r="U720" s="384"/>
      <c r="V720" s="384"/>
      <c r="W720" s="384"/>
      <c r="X720" s="384"/>
      <c r="Y720" s="384"/>
      <c r="Z720" s="384"/>
    </row>
    <row r="721" ht="15.0" customHeight="1">
      <c r="E721" s="384"/>
      <c r="F721" s="384"/>
      <c r="G721" s="384"/>
      <c r="H721" s="384"/>
      <c r="I721" s="384"/>
      <c r="J721" s="384"/>
      <c r="K721" s="384"/>
      <c r="L721" s="384"/>
      <c r="M721" s="384"/>
      <c r="N721" s="384"/>
      <c r="O721" s="384"/>
      <c r="P721" s="384"/>
      <c r="Q721" s="384"/>
      <c r="R721" s="384"/>
      <c r="S721" s="384"/>
      <c r="T721" s="384"/>
      <c r="U721" s="384"/>
      <c r="V721" s="384"/>
      <c r="W721" s="384"/>
      <c r="X721" s="384"/>
      <c r="Y721" s="384"/>
      <c r="Z721" s="384"/>
    </row>
    <row r="722" ht="15.0" customHeight="1">
      <c r="E722" s="384"/>
      <c r="F722" s="384"/>
      <c r="G722" s="384"/>
      <c r="H722" s="384"/>
      <c r="I722" s="384"/>
      <c r="J722" s="384"/>
      <c r="K722" s="384"/>
      <c r="L722" s="384"/>
      <c r="M722" s="384"/>
      <c r="N722" s="384"/>
      <c r="O722" s="384"/>
      <c r="P722" s="384"/>
      <c r="Q722" s="384"/>
      <c r="R722" s="384"/>
      <c r="S722" s="384"/>
      <c r="T722" s="384"/>
      <c r="U722" s="384"/>
      <c r="V722" s="384"/>
      <c r="W722" s="384"/>
      <c r="X722" s="384"/>
      <c r="Y722" s="384"/>
      <c r="Z722" s="384"/>
    </row>
    <row r="723" ht="15.0" customHeight="1">
      <c r="E723" s="384"/>
      <c r="F723" s="384"/>
      <c r="G723" s="384"/>
      <c r="H723" s="384"/>
      <c r="I723" s="384"/>
      <c r="J723" s="384"/>
      <c r="K723" s="384"/>
      <c r="L723" s="384"/>
      <c r="M723" s="384"/>
      <c r="N723" s="384"/>
      <c r="O723" s="384"/>
      <c r="P723" s="384"/>
      <c r="Q723" s="384"/>
      <c r="R723" s="384"/>
      <c r="S723" s="384"/>
      <c r="T723" s="384"/>
      <c r="U723" s="384"/>
      <c r="V723" s="384"/>
      <c r="W723" s="384"/>
      <c r="X723" s="384"/>
      <c r="Y723" s="384"/>
      <c r="Z723" s="384"/>
    </row>
    <row r="724" ht="15.0" customHeight="1">
      <c r="E724" s="384"/>
      <c r="F724" s="384"/>
      <c r="G724" s="384"/>
      <c r="H724" s="384"/>
      <c r="I724" s="384"/>
      <c r="J724" s="384"/>
      <c r="K724" s="384"/>
      <c r="L724" s="384"/>
      <c r="M724" s="384"/>
      <c r="N724" s="384"/>
      <c r="O724" s="384"/>
      <c r="P724" s="384"/>
      <c r="Q724" s="384"/>
      <c r="R724" s="384"/>
      <c r="S724" s="384"/>
      <c r="T724" s="384"/>
      <c r="U724" s="384"/>
      <c r="V724" s="384"/>
      <c r="W724" s="384"/>
      <c r="X724" s="384"/>
      <c r="Y724" s="384"/>
      <c r="Z724" s="384"/>
    </row>
    <row r="725" ht="15.0" customHeight="1">
      <c r="E725" s="384"/>
      <c r="F725" s="384"/>
      <c r="G725" s="384"/>
      <c r="H725" s="384"/>
      <c r="I725" s="384"/>
      <c r="J725" s="384"/>
      <c r="K725" s="384"/>
      <c r="L725" s="384"/>
      <c r="M725" s="384"/>
      <c r="N725" s="384"/>
      <c r="O725" s="384"/>
      <c r="P725" s="384"/>
      <c r="Q725" s="384"/>
      <c r="R725" s="384"/>
      <c r="S725" s="384"/>
      <c r="T725" s="384"/>
      <c r="U725" s="384"/>
      <c r="V725" s="384"/>
      <c r="W725" s="384"/>
      <c r="X725" s="384"/>
      <c r="Y725" s="384"/>
      <c r="Z725" s="384"/>
    </row>
    <row r="726" ht="15.0" customHeight="1">
      <c r="E726" s="384"/>
      <c r="F726" s="384"/>
      <c r="G726" s="384"/>
      <c r="H726" s="384"/>
      <c r="I726" s="384"/>
      <c r="J726" s="384"/>
      <c r="K726" s="384"/>
      <c r="L726" s="384"/>
      <c r="M726" s="384"/>
      <c r="N726" s="384"/>
      <c r="O726" s="384"/>
      <c r="P726" s="384"/>
      <c r="Q726" s="384"/>
      <c r="R726" s="384"/>
      <c r="S726" s="384"/>
      <c r="T726" s="384"/>
      <c r="U726" s="384"/>
      <c r="V726" s="384"/>
      <c r="W726" s="384"/>
      <c r="X726" s="384"/>
      <c r="Y726" s="384"/>
      <c r="Z726" s="384"/>
    </row>
    <row r="727" ht="15.0" customHeight="1">
      <c r="E727" s="384"/>
      <c r="F727" s="384"/>
      <c r="G727" s="384"/>
      <c r="H727" s="384"/>
      <c r="I727" s="384"/>
      <c r="J727" s="384"/>
      <c r="K727" s="384"/>
      <c r="L727" s="384"/>
      <c r="M727" s="384"/>
      <c r="N727" s="384"/>
      <c r="O727" s="384"/>
      <c r="P727" s="384"/>
      <c r="Q727" s="384"/>
      <c r="R727" s="384"/>
      <c r="S727" s="384"/>
      <c r="T727" s="384"/>
      <c r="U727" s="384"/>
      <c r="V727" s="384"/>
      <c r="W727" s="384"/>
      <c r="X727" s="384"/>
      <c r="Y727" s="384"/>
      <c r="Z727" s="384"/>
    </row>
    <row r="728" ht="15.0" customHeight="1">
      <c r="E728" s="384"/>
      <c r="F728" s="384"/>
      <c r="G728" s="384"/>
      <c r="H728" s="384"/>
      <c r="I728" s="384"/>
      <c r="J728" s="384"/>
      <c r="K728" s="384"/>
      <c r="L728" s="384"/>
      <c r="M728" s="384"/>
      <c r="N728" s="384"/>
      <c r="O728" s="384"/>
      <c r="P728" s="384"/>
      <c r="Q728" s="384"/>
      <c r="R728" s="384"/>
      <c r="S728" s="384"/>
      <c r="T728" s="384"/>
      <c r="U728" s="384"/>
      <c r="V728" s="384"/>
      <c r="W728" s="384"/>
      <c r="X728" s="384"/>
      <c r="Y728" s="384"/>
      <c r="Z728" s="384"/>
    </row>
    <row r="729" ht="15.0" customHeight="1">
      <c r="E729" s="384"/>
      <c r="F729" s="384"/>
      <c r="G729" s="384"/>
      <c r="H729" s="384"/>
      <c r="I729" s="384"/>
      <c r="J729" s="384"/>
      <c r="K729" s="384"/>
      <c r="L729" s="384"/>
      <c r="M729" s="384"/>
      <c r="N729" s="384"/>
      <c r="O729" s="384"/>
      <c r="P729" s="384"/>
      <c r="Q729" s="384"/>
      <c r="R729" s="384"/>
      <c r="S729" s="384"/>
      <c r="T729" s="384"/>
      <c r="U729" s="384"/>
      <c r="V729" s="384"/>
      <c r="W729" s="384"/>
      <c r="X729" s="384"/>
      <c r="Y729" s="384"/>
      <c r="Z729" s="384"/>
    </row>
    <row r="730" ht="15.0" customHeight="1">
      <c r="E730" s="384"/>
      <c r="F730" s="384"/>
      <c r="G730" s="384"/>
      <c r="H730" s="384"/>
      <c r="I730" s="384"/>
      <c r="J730" s="384"/>
      <c r="K730" s="384"/>
      <c r="L730" s="384"/>
      <c r="M730" s="384"/>
      <c r="N730" s="384"/>
      <c r="O730" s="384"/>
      <c r="P730" s="384"/>
      <c r="Q730" s="384"/>
      <c r="R730" s="384"/>
      <c r="S730" s="384"/>
      <c r="T730" s="384"/>
      <c r="U730" s="384"/>
      <c r="V730" s="384"/>
      <c r="W730" s="384"/>
      <c r="X730" s="384"/>
      <c r="Y730" s="384"/>
      <c r="Z730" s="384"/>
    </row>
    <row r="731" ht="15.0" customHeight="1">
      <c r="E731" s="384"/>
      <c r="F731" s="384"/>
      <c r="G731" s="384"/>
      <c r="H731" s="384"/>
      <c r="I731" s="384"/>
      <c r="J731" s="384"/>
      <c r="K731" s="384"/>
      <c r="L731" s="384"/>
      <c r="M731" s="384"/>
      <c r="N731" s="384"/>
      <c r="O731" s="384"/>
      <c r="P731" s="384"/>
      <c r="Q731" s="384"/>
      <c r="R731" s="384"/>
      <c r="S731" s="384"/>
      <c r="T731" s="384"/>
      <c r="U731" s="384"/>
      <c r="V731" s="384"/>
      <c r="W731" s="384"/>
      <c r="X731" s="384"/>
      <c r="Y731" s="384"/>
      <c r="Z731" s="384"/>
    </row>
    <row r="732" ht="15.0" customHeight="1">
      <c r="E732" s="384"/>
      <c r="F732" s="384"/>
      <c r="G732" s="384"/>
      <c r="H732" s="384"/>
      <c r="I732" s="384"/>
      <c r="J732" s="384"/>
      <c r="K732" s="384"/>
      <c r="L732" s="384"/>
      <c r="M732" s="384"/>
      <c r="N732" s="384"/>
      <c r="O732" s="384"/>
      <c r="P732" s="384"/>
      <c r="Q732" s="384"/>
      <c r="R732" s="384"/>
      <c r="S732" s="384"/>
      <c r="T732" s="384"/>
      <c r="U732" s="384"/>
      <c r="V732" s="384"/>
      <c r="W732" s="384"/>
      <c r="X732" s="384"/>
      <c r="Y732" s="384"/>
      <c r="Z732" s="384"/>
    </row>
    <row r="733" ht="15.0" customHeight="1">
      <c r="E733" s="384"/>
      <c r="F733" s="384"/>
      <c r="G733" s="384"/>
      <c r="H733" s="384"/>
      <c r="I733" s="384"/>
      <c r="J733" s="384"/>
      <c r="K733" s="384"/>
      <c r="L733" s="384"/>
      <c r="M733" s="384"/>
      <c r="N733" s="384"/>
      <c r="O733" s="384"/>
      <c r="P733" s="384"/>
      <c r="Q733" s="384"/>
      <c r="R733" s="384"/>
      <c r="S733" s="384"/>
      <c r="T733" s="384"/>
      <c r="U733" s="384"/>
      <c r="V733" s="384"/>
      <c r="W733" s="384"/>
      <c r="X733" s="384"/>
      <c r="Y733" s="384"/>
      <c r="Z733" s="384"/>
    </row>
    <row r="734" ht="15.0" customHeight="1">
      <c r="E734" s="384"/>
      <c r="F734" s="384"/>
      <c r="G734" s="384"/>
      <c r="H734" s="384"/>
      <c r="I734" s="384"/>
      <c r="J734" s="384"/>
      <c r="K734" s="384"/>
      <c r="L734" s="384"/>
      <c r="M734" s="384"/>
      <c r="N734" s="384"/>
      <c r="O734" s="384"/>
      <c r="P734" s="384"/>
      <c r="Q734" s="384"/>
      <c r="R734" s="384"/>
      <c r="S734" s="384"/>
      <c r="T734" s="384"/>
      <c r="U734" s="384"/>
      <c r="V734" s="384"/>
      <c r="W734" s="384"/>
      <c r="X734" s="384"/>
      <c r="Y734" s="384"/>
      <c r="Z734" s="384"/>
    </row>
    <row r="735" ht="15.0" customHeight="1">
      <c r="E735" s="384"/>
      <c r="F735" s="384"/>
      <c r="G735" s="384"/>
      <c r="H735" s="384"/>
      <c r="I735" s="384"/>
      <c r="J735" s="384"/>
      <c r="K735" s="384"/>
      <c r="L735" s="384"/>
      <c r="M735" s="384"/>
      <c r="N735" s="384"/>
      <c r="O735" s="384"/>
      <c r="P735" s="384"/>
      <c r="Q735" s="384"/>
      <c r="R735" s="384"/>
      <c r="S735" s="384"/>
      <c r="T735" s="384"/>
      <c r="U735" s="384"/>
      <c r="V735" s="384"/>
      <c r="W735" s="384"/>
      <c r="X735" s="384"/>
      <c r="Y735" s="384"/>
      <c r="Z735" s="384"/>
    </row>
    <row r="736" ht="15.0" customHeight="1">
      <c r="E736" s="384"/>
      <c r="F736" s="384"/>
      <c r="G736" s="384"/>
      <c r="H736" s="384"/>
      <c r="I736" s="384"/>
      <c r="J736" s="384"/>
      <c r="K736" s="384"/>
      <c r="L736" s="384"/>
      <c r="M736" s="384"/>
      <c r="N736" s="384"/>
      <c r="O736" s="384"/>
      <c r="P736" s="384"/>
      <c r="Q736" s="384"/>
      <c r="R736" s="384"/>
      <c r="S736" s="384"/>
      <c r="T736" s="384"/>
      <c r="U736" s="384"/>
      <c r="V736" s="384"/>
      <c r="W736" s="384"/>
      <c r="X736" s="384"/>
      <c r="Y736" s="384"/>
      <c r="Z736" s="384"/>
    </row>
    <row r="737" ht="15.0" customHeight="1">
      <c r="E737" s="384"/>
      <c r="F737" s="384"/>
      <c r="G737" s="384"/>
      <c r="H737" s="384"/>
      <c r="I737" s="384"/>
      <c r="J737" s="384"/>
      <c r="K737" s="384"/>
      <c r="L737" s="384"/>
      <c r="M737" s="384"/>
      <c r="N737" s="384"/>
      <c r="O737" s="384"/>
      <c r="P737" s="384"/>
      <c r="Q737" s="384"/>
      <c r="R737" s="384"/>
      <c r="S737" s="384"/>
      <c r="T737" s="384"/>
      <c r="U737" s="384"/>
      <c r="V737" s="384"/>
      <c r="W737" s="384"/>
      <c r="X737" s="384"/>
      <c r="Y737" s="384"/>
      <c r="Z737" s="384"/>
    </row>
    <row r="738" ht="15.0" customHeight="1">
      <c r="E738" s="384"/>
      <c r="F738" s="384"/>
      <c r="G738" s="384"/>
      <c r="H738" s="384"/>
      <c r="I738" s="384"/>
      <c r="J738" s="384"/>
      <c r="K738" s="384"/>
      <c r="L738" s="384"/>
      <c r="M738" s="384"/>
      <c r="N738" s="384"/>
      <c r="O738" s="384"/>
      <c r="P738" s="384"/>
      <c r="Q738" s="384"/>
      <c r="R738" s="384"/>
      <c r="S738" s="384"/>
      <c r="T738" s="384"/>
      <c r="U738" s="384"/>
      <c r="V738" s="384"/>
      <c r="W738" s="384"/>
      <c r="X738" s="384"/>
      <c r="Y738" s="384"/>
      <c r="Z738" s="384"/>
    </row>
    <row r="739" ht="15.0" customHeight="1">
      <c r="E739" s="384"/>
      <c r="F739" s="384"/>
      <c r="G739" s="384"/>
      <c r="H739" s="384"/>
      <c r="I739" s="384"/>
      <c r="J739" s="384"/>
      <c r="K739" s="384"/>
      <c r="L739" s="384"/>
      <c r="M739" s="384"/>
      <c r="N739" s="384"/>
      <c r="O739" s="384"/>
      <c r="P739" s="384"/>
      <c r="Q739" s="384"/>
      <c r="R739" s="384"/>
      <c r="S739" s="384"/>
      <c r="T739" s="384"/>
      <c r="U739" s="384"/>
      <c r="V739" s="384"/>
      <c r="W739" s="384"/>
      <c r="X739" s="384"/>
      <c r="Y739" s="384"/>
      <c r="Z739" s="384"/>
    </row>
    <row r="740" ht="15.0" customHeight="1">
      <c r="E740" s="384"/>
      <c r="F740" s="384"/>
      <c r="G740" s="384"/>
      <c r="H740" s="384"/>
      <c r="I740" s="384"/>
      <c r="J740" s="384"/>
      <c r="K740" s="384"/>
      <c r="L740" s="384"/>
      <c r="M740" s="384"/>
      <c r="N740" s="384"/>
      <c r="O740" s="384"/>
      <c r="P740" s="384"/>
      <c r="Q740" s="384"/>
      <c r="R740" s="384"/>
      <c r="S740" s="384"/>
      <c r="T740" s="384"/>
      <c r="U740" s="384"/>
      <c r="V740" s="384"/>
      <c r="W740" s="384"/>
      <c r="X740" s="384"/>
      <c r="Y740" s="384"/>
      <c r="Z740" s="384"/>
    </row>
    <row r="741" ht="15.0" customHeight="1">
      <c r="E741" s="384"/>
      <c r="F741" s="384"/>
      <c r="G741" s="384"/>
      <c r="H741" s="384"/>
      <c r="I741" s="384"/>
      <c r="J741" s="384"/>
      <c r="K741" s="384"/>
      <c r="L741" s="384"/>
      <c r="M741" s="384"/>
      <c r="N741" s="384"/>
      <c r="O741" s="384"/>
      <c r="P741" s="384"/>
      <c r="Q741" s="384"/>
      <c r="R741" s="384"/>
      <c r="S741" s="384"/>
      <c r="T741" s="384"/>
      <c r="U741" s="384"/>
      <c r="V741" s="384"/>
      <c r="W741" s="384"/>
      <c r="X741" s="384"/>
      <c r="Y741" s="384"/>
      <c r="Z741" s="384"/>
    </row>
    <row r="742" ht="15.0" customHeight="1">
      <c r="E742" s="384"/>
      <c r="F742" s="384"/>
      <c r="G742" s="384"/>
      <c r="H742" s="384"/>
      <c r="I742" s="384"/>
      <c r="J742" s="384"/>
      <c r="K742" s="384"/>
      <c r="L742" s="384"/>
      <c r="M742" s="384"/>
      <c r="N742" s="384"/>
      <c r="O742" s="384"/>
      <c r="P742" s="384"/>
      <c r="Q742" s="384"/>
      <c r="R742" s="384"/>
      <c r="S742" s="384"/>
      <c r="T742" s="384"/>
      <c r="U742" s="384"/>
      <c r="V742" s="384"/>
      <c r="W742" s="384"/>
      <c r="X742" s="384"/>
      <c r="Y742" s="384"/>
      <c r="Z742" s="384"/>
    </row>
    <row r="743" ht="15.0" customHeight="1">
      <c r="E743" s="384"/>
      <c r="F743" s="384"/>
      <c r="G743" s="384"/>
      <c r="H743" s="384"/>
      <c r="I743" s="384"/>
      <c r="J743" s="384"/>
      <c r="K743" s="384"/>
      <c r="L743" s="384"/>
      <c r="M743" s="384"/>
      <c r="N743" s="384"/>
      <c r="O743" s="384"/>
      <c r="P743" s="384"/>
      <c r="Q743" s="384"/>
      <c r="R743" s="384"/>
      <c r="S743" s="384"/>
      <c r="T743" s="384"/>
      <c r="U743" s="384"/>
      <c r="V743" s="384"/>
      <c r="W743" s="384"/>
      <c r="X743" s="384"/>
      <c r="Y743" s="384"/>
      <c r="Z743" s="384"/>
    </row>
    <row r="744" ht="15.0" customHeight="1">
      <c r="E744" s="384"/>
      <c r="F744" s="384"/>
      <c r="G744" s="384"/>
      <c r="H744" s="384"/>
      <c r="I744" s="384"/>
      <c r="J744" s="384"/>
      <c r="K744" s="384"/>
      <c r="L744" s="384"/>
      <c r="M744" s="384"/>
      <c r="N744" s="384"/>
      <c r="O744" s="384"/>
      <c r="P744" s="384"/>
      <c r="Q744" s="384"/>
      <c r="R744" s="384"/>
      <c r="S744" s="384"/>
      <c r="T744" s="384"/>
      <c r="U744" s="384"/>
      <c r="V744" s="384"/>
      <c r="W744" s="384"/>
      <c r="X744" s="384"/>
      <c r="Y744" s="384"/>
      <c r="Z744" s="384"/>
    </row>
    <row r="745" ht="15.0" customHeight="1">
      <c r="E745" s="384"/>
      <c r="F745" s="384"/>
      <c r="G745" s="384"/>
      <c r="H745" s="384"/>
      <c r="I745" s="384"/>
      <c r="J745" s="384"/>
      <c r="K745" s="384"/>
      <c r="L745" s="384"/>
      <c r="M745" s="384"/>
      <c r="N745" s="384"/>
      <c r="O745" s="384"/>
      <c r="P745" s="384"/>
      <c r="Q745" s="384"/>
      <c r="R745" s="384"/>
      <c r="S745" s="384"/>
      <c r="T745" s="384"/>
      <c r="U745" s="384"/>
      <c r="V745" s="384"/>
      <c r="W745" s="384"/>
      <c r="X745" s="384"/>
      <c r="Y745" s="384"/>
      <c r="Z745" s="384"/>
    </row>
    <row r="746" ht="15.0" customHeight="1">
      <c r="E746" s="384"/>
      <c r="F746" s="384"/>
      <c r="G746" s="384"/>
      <c r="H746" s="384"/>
      <c r="I746" s="384"/>
      <c r="J746" s="384"/>
      <c r="K746" s="384"/>
      <c r="L746" s="384"/>
      <c r="M746" s="384"/>
      <c r="N746" s="384"/>
      <c r="O746" s="384"/>
      <c r="P746" s="384"/>
      <c r="Q746" s="384"/>
      <c r="R746" s="384"/>
      <c r="S746" s="384"/>
      <c r="T746" s="384"/>
      <c r="U746" s="384"/>
      <c r="V746" s="384"/>
      <c r="W746" s="384"/>
      <c r="X746" s="384"/>
      <c r="Y746" s="384"/>
      <c r="Z746" s="384"/>
    </row>
    <row r="747" ht="15.0" customHeight="1">
      <c r="E747" s="384"/>
      <c r="F747" s="384"/>
      <c r="G747" s="384"/>
      <c r="H747" s="384"/>
      <c r="I747" s="384"/>
      <c r="J747" s="384"/>
      <c r="K747" s="384"/>
      <c r="L747" s="384"/>
      <c r="M747" s="384"/>
      <c r="N747" s="384"/>
      <c r="O747" s="384"/>
      <c r="P747" s="384"/>
      <c r="Q747" s="384"/>
      <c r="R747" s="384"/>
      <c r="S747" s="384"/>
      <c r="T747" s="384"/>
      <c r="U747" s="384"/>
      <c r="V747" s="384"/>
      <c r="W747" s="384"/>
      <c r="X747" s="384"/>
      <c r="Y747" s="384"/>
      <c r="Z747" s="384"/>
    </row>
    <row r="748" ht="15.0" customHeight="1">
      <c r="E748" s="384"/>
      <c r="F748" s="384"/>
      <c r="G748" s="384"/>
      <c r="H748" s="384"/>
      <c r="I748" s="384"/>
      <c r="J748" s="384"/>
      <c r="K748" s="384"/>
      <c r="L748" s="384"/>
      <c r="M748" s="384"/>
      <c r="N748" s="384"/>
      <c r="O748" s="384"/>
      <c r="P748" s="384"/>
      <c r="Q748" s="384"/>
      <c r="R748" s="384"/>
      <c r="S748" s="384"/>
      <c r="T748" s="384"/>
      <c r="U748" s="384"/>
      <c r="V748" s="384"/>
      <c r="W748" s="384"/>
      <c r="X748" s="384"/>
      <c r="Y748" s="384"/>
      <c r="Z748" s="384"/>
    </row>
    <row r="749" ht="15.0" customHeight="1">
      <c r="A749" s="449"/>
      <c r="B749" s="449"/>
      <c r="C749" s="449"/>
      <c r="D749" s="384"/>
      <c r="E749" s="384"/>
      <c r="F749" s="384"/>
      <c r="G749" s="384"/>
      <c r="H749" s="384"/>
      <c r="I749" s="384"/>
      <c r="J749" s="384"/>
      <c r="K749" s="384"/>
      <c r="L749" s="384"/>
      <c r="M749" s="384"/>
      <c r="N749" s="384"/>
      <c r="O749" s="384"/>
      <c r="P749" s="384"/>
      <c r="Q749" s="384"/>
      <c r="R749" s="384"/>
      <c r="S749" s="384"/>
      <c r="T749" s="384"/>
      <c r="U749" s="384"/>
      <c r="V749" s="384"/>
      <c r="W749" s="384"/>
      <c r="X749" s="384"/>
      <c r="Y749" s="384"/>
      <c r="Z749" s="384"/>
    </row>
    <row r="750" ht="15.0" customHeight="1">
      <c r="A750" s="449"/>
      <c r="B750" s="449"/>
      <c r="C750" s="449"/>
      <c r="D750" s="384"/>
      <c r="E750" s="384"/>
      <c r="F750" s="384"/>
      <c r="G750" s="384"/>
      <c r="H750" s="384"/>
      <c r="I750" s="384"/>
      <c r="J750" s="384"/>
      <c r="K750" s="384"/>
      <c r="L750" s="384"/>
      <c r="M750" s="384"/>
      <c r="N750" s="384"/>
      <c r="O750" s="384"/>
      <c r="P750" s="384"/>
      <c r="Q750" s="384"/>
      <c r="R750" s="384"/>
      <c r="S750" s="384"/>
      <c r="T750" s="384"/>
      <c r="U750" s="384"/>
      <c r="V750" s="384"/>
      <c r="W750" s="384"/>
      <c r="X750" s="384"/>
      <c r="Y750" s="384"/>
      <c r="Z750" s="384"/>
    </row>
    <row r="751" ht="15.0" customHeight="1">
      <c r="A751" s="449"/>
      <c r="B751" s="449"/>
      <c r="C751" s="449"/>
      <c r="D751" s="384"/>
      <c r="E751" s="384"/>
      <c r="F751" s="384"/>
      <c r="G751" s="384"/>
      <c r="H751" s="384"/>
      <c r="I751" s="384"/>
      <c r="J751" s="384"/>
      <c r="K751" s="384"/>
      <c r="L751" s="384"/>
      <c r="M751" s="384"/>
      <c r="N751" s="384"/>
      <c r="O751" s="384"/>
      <c r="P751" s="384"/>
      <c r="Q751" s="384"/>
      <c r="R751" s="384"/>
      <c r="S751" s="384"/>
      <c r="T751" s="384"/>
      <c r="U751" s="384"/>
      <c r="V751" s="384"/>
      <c r="W751" s="384"/>
      <c r="X751" s="384"/>
      <c r="Y751" s="384"/>
      <c r="Z751" s="384"/>
    </row>
    <row r="752" ht="12.75" customHeight="1">
      <c r="A752" s="449"/>
      <c r="B752" s="449"/>
      <c r="C752" s="449"/>
      <c r="D752" s="384"/>
      <c r="E752" s="384"/>
      <c r="F752" s="384"/>
      <c r="G752" s="384"/>
      <c r="H752" s="384"/>
      <c r="I752" s="384"/>
      <c r="J752" s="384"/>
      <c r="K752" s="384"/>
      <c r="L752" s="384"/>
      <c r="M752" s="384"/>
      <c r="N752" s="384"/>
      <c r="O752" s="384"/>
      <c r="P752" s="384"/>
      <c r="Q752" s="384"/>
      <c r="R752" s="384"/>
      <c r="S752" s="384"/>
      <c r="T752" s="384"/>
      <c r="U752" s="384"/>
      <c r="V752" s="384"/>
      <c r="W752" s="384"/>
      <c r="X752" s="384"/>
      <c r="Y752" s="384"/>
      <c r="Z752" s="384"/>
    </row>
    <row r="753" ht="12.75" customHeight="1">
      <c r="A753" s="449"/>
      <c r="B753" s="449"/>
      <c r="C753" s="449"/>
      <c r="D753" s="384"/>
      <c r="E753" s="384"/>
      <c r="F753" s="384"/>
      <c r="G753" s="384"/>
      <c r="H753" s="384"/>
      <c r="I753" s="384"/>
      <c r="J753" s="384"/>
      <c r="K753" s="384"/>
      <c r="L753" s="384"/>
      <c r="M753" s="384"/>
      <c r="N753" s="384"/>
      <c r="O753" s="384"/>
      <c r="P753" s="384"/>
      <c r="Q753" s="384"/>
      <c r="R753" s="384"/>
      <c r="S753" s="384"/>
      <c r="T753" s="384"/>
      <c r="U753" s="384"/>
      <c r="V753" s="384"/>
      <c r="W753" s="384"/>
      <c r="X753" s="384"/>
      <c r="Y753" s="384"/>
      <c r="Z753" s="384"/>
    </row>
    <row r="754" ht="12.75" customHeight="1">
      <c r="A754" s="449"/>
      <c r="B754" s="449"/>
      <c r="C754" s="449"/>
      <c r="D754" s="384"/>
      <c r="E754" s="384"/>
      <c r="F754" s="384"/>
      <c r="G754" s="384"/>
      <c r="H754" s="384"/>
      <c r="I754" s="384"/>
      <c r="J754" s="384"/>
      <c r="K754" s="384"/>
      <c r="L754" s="384"/>
      <c r="M754" s="384"/>
      <c r="N754" s="384"/>
      <c r="O754" s="384"/>
      <c r="P754" s="384"/>
      <c r="Q754" s="384"/>
      <c r="R754" s="384"/>
      <c r="S754" s="384"/>
      <c r="T754" s="384"/>
      <c r="U754" s="384"/>
      <c r="V754" s="384"/>
      <c r="W754" s="384"/>
      <c r="X754" s="384"/>
      <c r="Y754" s="384"/>
      <c r="Z754" s="384"/>
    </row>
    <row r="755" ht="12.75" customHeight="1">
      <c r="A755" s="449"/>
      <c r="B755" s="449"/>
      <c r="C755" s="449"/>
      <c r="D755" s="384"/>
      <c r="E755" s="384"/>
      <c r="F755" s="384"/>
      <c r="G755" s="384"/>
      <c r="H755" s="384"/>
      <c r="I755" s="384"/>
      <c r="J755" s="384"/>
      <c r="K755" s="384"/>
      <c r="L755" s="384"/>
      <c r="M755" s="384"/>
      <c r="N755" s="384"/>
      <c r="O755" s="384"/>
      <c r="P755" s="384"/>
      <c r="Q755" s="384"/>
      <c r="R755" s="384"/>
      <c r="S755" s="384"/>
      <c r="T755" s="384"/>
      <c r="U755" s="384"/>
      <c r="V755" s="384"/>
      <c r="W755" s="384"/>
      <c r="X755" s="384"/>
      <c r="Y755" s="384"/>
      <c r="Z755" s="384"/>
    </row>
    <row r="756" ht="12.75" customHeight="1">
      <c r="A756" s="449"/>
      <c r="B756" s="449"/>
      <c r="C756" s="449"/>
      <c r="D756" s="384"/>
      <c r="E756" s="384"/>
      <c r="F756" s="384"/>
      <c r="G756" s="384"/>
      <c r="H756" s="384"/>
      <c r="I756" s="384"/>
      <c r="J756" s="384"/>
      <c r="K756" s="384"/>
      <c r="L756" s="384"/>
      <c r="M756" s="384"/>
      <c r="N756" s="384"/>
      <c r="O756" s="384"/>
      <c r="P756" s="384"/>
      <c r="Q756" s="384"/>
      <c r="R756" s="384"/>
      <c r="S756" s="384"/>
      <c r="T756" s="384"/>
      <c r="U756" s="384"/>
      <c r="V756" s="384"/>
      <c r="W756" s="384"/>
      <c r="X756" s="384"/>
      <c r="Y756" s="384"/>
      <c r="Z756" s="384"/>
    </row>
    <row r="757" ht="12.75" customHeight="1">
      <c r="A757" s="449"/>
      <c r="B757" s="449"/>
      <c r="C757" s="449"/>
      <c r="D757" s="384"/>
      <c r="E757" s="384"/>
      <c r="F757" s="384"/>
      <c r="G757" s="384"/>
      <c r="H757" s="384"/>
      <c r="I757" s="384"/>
      <c r="J757" s="384"/>
      <c r="K757" s="384"/>
      <c r="L757" s="384"/>
      <c r="M757" s="384"/>
      <c r="N757" s="384"/>
      <c r="O757" s="384"/>
      <c r="P757" s="384"/>
      <c r="Q757" s="384"/>
      <c r="R757" s="384"/>
      <c r="S757" s="384"/>
      <c r="T757" s="384"/>
      <c r="U757" s="384"/>
      <c r="V757" s="384"/>
      <c r="W757" s="384"/>
      <c r="X757" s="384"/>
      <c r="Y757" s="384"/>
      <c r="Z757" s="384"/>
    </row>
    <row r="758" ht="12.75" customHeight="1">
      <c r="A758" s="449"/>
      <c r="B758" s="449"/>
      <c r="C758" s="449"/>
      <c r="D758" s="384"/>
      <c r="E758" s="384"/>
      <c r="F758" s="384"/>
      <c r="G758" s="384"/>
      <c r="H758" s="384"/>
      <c r="I758" s="384"/>
      <c r="J758" s="384"/>
      <c r="K758" s="384"/>
      <c r="L758" s="384"/>
      <c r="M758" s="384"/>
      <c r="N758" s="384"/>
      <c r="O758" s="384"/>
      <c r="P758" s="384"/>
      <c r="Q758" s="384"/>
      <c r="R758" s="384"/>
      <c r="S758" s="384"/>
      <c r="T758" s="384"/>
      <c r="U758" s="384"/>
      <c r="V758" s="384"/>
      <c r="W758" s="384"/>
      <c r="X758" s="384"/>
      <c r="Y758" s="384"/>
      <c r="Z758" s="384"/>
    </row>
    <row r="759" ht="12.75" customHeight="1">
      <c r="A759" s="449"/>
      <c r="B759" s="449"/>
      <c r="C759" s="449"/>
      <c r="D759" s="384"/>
      <c r="E759" s="384"/>
      <c r="F759" s="384"/>
      <c r="G759" s="384"/>
      <c r="H759" s="384"/>
      <c r="I759" s="384"/>
      <c r="J759" s="384"/>
      <c r="K759" s="384"/>
      <c r="L759" s="384"/>
      <c r="M759" s="384"/>
      <c r="N759" s="384"/>
      <c r="O759" s="384"/>
      <c r="P759" s="384"/>
      <c r="Q759" s="384"/>
      <c r="R759" s="384"/>
      <c r="S759" s="384"/>
      <c r="T759" s="384"/>
      <c r="U759" s="384"/>
      <c r="V759" s="384"/>
      <c r="W759" s="384"/>
      <c r="X759" s="384"/>
      <c r="Y759" s="384"/>
      <c r="Z759" s="384"/>
    </row>
    <row r="760" ht="12.75" customHeight="1">
      <c r="A760" s="449"/>
      <c r="B760" s="449"/>
      <c r="C760" s="449"/>
      <c r="D760" s="384"/>
      <c r="E760" s="384"/>
      <c r="F760" s="384"/>
      <c r="G760" s="384"/>
      <c r="H760" s="384"/>
      <c r="I760" s="384"/>
      <c r="J760" s="384"/>
      <c r="K760" s="384"/>
      <c r="L760" s="384"/>
      <c r="M760" s="384"/>
      <c r="N760" s="384"/>
      <c r="O760" s="384"/>
      <c r="P760" s="384"/>
      <c r="Q760" s="384"/>
      <c r="R760" s="384"/>
      <c r="S760" s="384"/>
      <c r="T760" s="384"/>
      <c r="U760" s="384"/>
      <c r="V760" s="384"/>
      <c r="W760" s="384"/>
      <c r="X760" s="384"/>
      <c r="Y760" s="384"/>
      <c r="Z760" s="384"/>
    </row>
    <row r="761" ht="12.75" customHeight="1">
      <c r="A761" s="449"/>
      <c r="B761" s="449"/>
      <c r="C761" s="449"/>
      <c r="D761" s="384"/>
      <c r="E761" s="384"/>
      <c r="F761" s="384"/>
      <c r="G761" s="384"/>
      <c r="H761" s="384"/>
      <c r="I761" s="384"/>
      <c r="J761" s="384"/>
      <c r="K761" s="384"/>
      <c r="L761" s="384"/>
      <c r="M761" s="384"/>
      <c r="N761" s="384"/>
      <c r="O761" s="384"/>
      <c r="P761" s="384"/>
      <c r="Q761" s="384"/>
      <c r="R761" s="384"/>
      <c r="S761" s="384"/>
      <c r="T761" s="384"/>
      <c r="U761" s="384"/>
      <c r="V761" s="384"/>
      <c r="W761" s="384"/>
      <c r="X761" s="384"/>
      <c r="Y761" s="384"/>
      <c r="Z761" s="384"/>
    </row>
    <row r="762" ht="12.75" customHeight="1">
      <c r="A762" s="449"/>
      <c r="B762" s="449"/>
      <c r="C762" s="449"/>
      <c r="D762" s="384"/>
      <c r="E762" s="384"/>
      <c r="F762" s="384"/>
      <c r="G762" s="384"/>
      <c r="H762" s="384"/>
      <c r="I762" s="384"/>
      <c r="J762" s="384"/>
      <c r="K762" s="384"/>
      <c r="L762" s="384"/>
      <c r="M762" s="384"/>
      <c r="N762" s="384"/>
      <c r="O762" s="384"/>
      <c r="P762" s="384"/>
      <c r="Q762" s="384"/>
      <c r="R762" s="384"/>
      <c r="S762" s="384"/>
      <c r="T762" s="384"/>
      <c r="U762" s="384"/>
      <c r="V762" s="384"/>
      <c r="W762" s="384"/>
      <c r="X762" s="384"/>
      <c r="Y762" s="384"/>
      <c r="Z762" s="384"/>
    </row>
    <row r="763" ht="12.75" customHeight="1">
      <c r="A763" s="449"/>
      <c r="B763" s="449"/>
      <c r="C763" s="449"/>
      <c r="D763" s="384"/>
      <c r="E763" s="384"/>
      <c r="F763" s="384"/>
      <c r="G763" s="384"/>
      <c r="H763" s="384"/>
      <c r="I763" s="384"/>
      <c r="J763" s="384"/>
      <c r="K763" s="384"/>
      <c r="L763" s="384"/>
      <c r="M763" s="384"/>
      <c r="N763" s="384"/>
      <c r="O763" s="384"/>
      <c r="P763" s="384"/>
      <c r="Q763" s="384"/>
      <c r="R763" s="384"/>
      <c r="S763" s="384"/>
      <c r="T763" s="384"/>
      <c r="U763" s="384"/>
      <c r="V763" s="384"/>
      <c r="W763" s="384"/>
      <c r="X763" s="384"/>
      <c r="Y763" s="384"/>
      <c r="Z763" s="384"/>
    </row>
    <row r="764" ht="12.75" customHeight="1">
      <c r="A764" s="449"/>
      <c r="B764" s="449"/>
      <c r="C764" s="449"/>
      <c r="D764" s="384"/>
      <c r="E764" s="384"/>
      <c r="F764" s="384"/>
      <c r="G764" s="384"/>
      <c r="H764" s="384"/>
      <c r="I764" s="384"/>
      <c r="J764" s="384"/>
      <c r="K764" s="384"/>
      <c r="L764" s="384"/>
      <c r="M764" s="384"/>
      <c r="N764" s="384"/>
      <c r="O764" s="384"/>
      <c r="P764" s="384"/>
      <c r="Q764" s="384"/>
      <c r="R764" s="384"/>
      <c r="S764" s="384"/>
      <c r="T764" s="384"/>
      <c r="U764" s="384"/>
      <c r="V764" s="384"/>
      <c r="W764" s="384"/>
      <c r="X764" s="384"/>
      <c r="Y764" s="384"/>
      <c r="Z764" s="384"/>
    </row>
    <row r="765" ht="12.75" customHeight="1">
      <c r="A765" s="449"/>
      <c r="B765" s="449"/>
      <c r="C765" s="449"/>
      <c r="D765" s="384"/>
      <c r="E765" s="384"/>
      <c r="F765" s="384"/>
      <c r="G765" s="384"/>
      <c r="H765" s="384"/>
      <c r="I765" s="384"/>
      <c r="J765" s="384"/>
      <c r="K765" s="384"/>
      <c r="L765" s="384"/>
      <c r="M765" s="384"/>
      <c r="N765" s="384"/>
      <c r="O765" s="384"/>
      <c r="P765" s="384"/>
      <c r="Q765" s="384"/>
      <c r="R765" s="384"/>
      <c r="S765" s="384"/>
      <c r="T765" s="384"/>
      <c r="U765" s="384"/>
      <c r="V765" s="384"/>
      <c r="W765" s="384"/>
      <c r="X765" s="384"/>
      <c r="Y765" s="384"/>
      <c r="Z765" s="384"/>
    </row>
    <row r="766" ht="12.75" customHeight="1">
      <c r="A766" s="449"/>
      <c r="B766" s="449"/>
      <c r="C766" s="449"/>
      <c r="D766" s="384"/>
      <c r="E766" s="384"/>
      <c r="F766" s="384"/>
      <c r="G766" s="384"/>
      <c r="H766" s="384"/>
      <c r="I766" s="384"/>
      <c r="J766" s="384"/>
      <c r="K766" s="384"/>
      <c r="L766" s="384"/>
      <c r="M766" s="384"/>
      <c r="N766" s="384"/>
      <c r="O766" s="384"/>
      <c r="P766" s="384"/>
      <c r="Q766" s="384"/>
      <c r="R766" s="384"/>
      <c r="S766" s="384"/>
      <c r="T766" s="384"/>
      <c r="U766" s="384"/>
      <c r="V766" s="384"/>
      <c r="W766" s="384"/>
      <c r="X766" s="384"/>
      <c r="Y766" s="384"/>
      <c r="Z766" s="384"/>
    </row>
    <row r="767" ht="12.75" customHeight="1">
      <c r="A767" s="449"/>
      <c r="B767" s="449"/>
      <c r="C767" s="449"/>
      <c r="D767" s="384"/>
      <c r="E767" s="384"/>
      <c r="F767" s="384"/>
      <c r="G767" s="384"/>
      <c r="H767" s="384"/>
      <c r="I767" s="384"/>
      <c r="J767" s="384"/>
      <c r="K767" s="384"/>
      <c r="L767" s="384"/>
      <c r="M767" s="384"/>
      <c r="N767" s="384"/>
      <c r="O767" s="384"/>
      <c r="P767" s="384"/>
      <c r="Q767" s="384"/>
      <c r="R767" s="384"/>
      <c r="S767" s="384"/>
      <c r="T767" s="384"/>
      <c r="U767" s="384"/>
      <c r="V767" s="384"/>
      <c r="W767" s="384"/>
      <c r="X767" s="384"/>
      <c r="Y767" s="384"/>
      <c r="Z767" s="384"/>
    </row>
    <row r="768" ht="12.75" customHeight="1">
      <c r="A768" s="449"/>
      <c r="B768" s="449"/>
      <c r="C768" s="449"/>
      <c r="D768" s="384"/>
      <c r="E768" s="384"/>
      <c r="F768" s="384"/>
      <c r="G768" s="384"/>
      <c r="H768" s="384"/>
      <c r="I768" s="384"/>
      <c r="J768" s="384"/>
      <c r="K768" s="384"/>
      <c r="L768" s="384"/>
      <c r="M768" s="384"/>
      <c r="N768" s="384"/>
      <c r="O768" s="384"/>
      <c r="P768" s="384"/>
      <c r="Q768" s="384"/>
      <c r="R768" s="384"/>
      <c r="S768" s="384"/>
      <c r="T768" s="384"/>
      <c r="U768" s="384"/>
      <c r="V768" s="384"/>
      <c r="W768" s="384"/>
      <c r="X768" s="384"/>
      <c r="Y768" s="384"/>
      <c r="Z768" s="384"/>
    </row>
    <row r="769" ht="12.75" customHeight="1">
      <c r="A769" s="449"/>
      <c r="B769" s="449"/>
      <c r="C769" s="449"/>
      <c r="D769" s="384"/>
      <c r="E769" s="384"/>
      <c r="F769" s="384"/>
      <c r="G769" s="384"/>
      <c r="H769" s="384"/>
      <c r="I769" s="384"/>
      <c r="J769" s="384"/>
      <c r="K769" s="384"/>
      <c r="L769" s="384"/>
      <c r="M769" s="384"/>
      <c r="N769" s="384"/>
      <c r="O769" s="384"/>
      <c r="P769" s="384"/>
      <c r="Q769" s="384"/>
      <c r="R769" s="384"/>
      <c r="S769" s="384"/>
      <c r="T769" s="384"/>
      <c r="U769" s="384"/>
      <c r="V769" s="384"/>
      <c r="W769" s="384"/>
      <c r="X769" s="384"/>
      <c r="Y769" s="384"/>
      <c r="Z769" s="384"/>
    </row>
    <row r="770" ht="12.75" customHeight="1">
      <c r="A770" s="449"/>
      <c r="B770" s="449"/>
      <c r="C770" s="449"/>
      <c r="D770" s="384"/>
      <c r="E770" s="384"/>
      <c r="F770" s="384"/>
      <c r="G770" s="384"/>
      <c r="H770" s="384"/>
      <c r="I770" s="384"/>
      <c r="J770" s="384"/>
      <c r="K770" s="384"/>
      <c r="L770" s="384"/>
      <c r="M770" s="384"/>
      <c r="N770" s="384"/>
      <c r="O770" s="384"/>
      <c r="P770" s="384"/>
      <c r="Q770" s="384"/>
      <c r="R770" s="384"/>
      <c r="S770" s="384"/>
      <c r="T770" s="384"/>
      <c r="U770" s="384"/>
      <c r="V770" s="384"/>
      <c r="W770" s="384"/>
      <c r="X770" s="384"/>
      <c r="Y770" s="384"/>
      <c r="Z770" s="384"/>
    </row>
    <row r="771" ht="12.75" customHeight="1">
      <c r="A771" s="449"/>
      <c r="B771" s="449"/>
      <c r="C771" s="449"/>
      <c r="D771" s="384"/>
      <c r="E771" s="384"/>
      <c r="F771" s="384"/>
      <c r="G771" s="384"/>
      <c r="H771" s="384"/>
      <c r="I771" s="384"/>
      <c r="J771" s="384"/>
      <c r="K771" s="384"/>
      <c r="L771" s="384"/>
      <c r="M771" s="384"/>
      <c r="N771" s="384"/>
      <c r="O771" s="384"/>
      <c r="P771" s="384"/>
      <c r="Q771" s="384"/>
      <c r="R771" s="384"/>
      <c r="S771" s="384"/>
      <c r="T771" s="384"/>
      <c r="U771" s="384"/>
      <c r="V771" s="384"/>
      <c r="W771" s="384"/>
      <c r="X771" s="384"/>
      <c r="Y771" s="384"/>
      <c r="Z771" s="384"/>
    </row>
    <row r="772" ht="12.75" customHeight="1">
      <c r="A772" s="449"/>
      <c r="B772" s="449"/>
      <c r="C772" s="449"/>
      <c r="D772" s="384"/>
      <c r="E772" s="384"/>
      <c r="F772" s="384"/>
      <c r="G772" s="384"/>
      <c r="H772" s="384"/>
      <c r="I772" s="384"/>
      <c r="J772" s="384"/>
      <c r="K772" s="384"/>
      <c r="L772" s="384"/>
      <c r="M772" s="384"/>
      <c r="N772" s="384"/>
      <c r="O772" s="384"/>
      <c r="P772" s="384"/>
      <c r="Q772" s="384"/>
      <c r="R772" s="384"/>
      <c r="S772" s="384"/>
      <c r="T772" s="384"/>
      <c r="U772" s="384"/>
      <c r="V772" s="384"/>
      <c r="W772" s="384"/>
      <c r="X772" s="384"/>
      <c r="Y772" s="384"/>
      <c r="Z772" s="384"/>
    </row>
    <row r="773" ht="12.75" customHeight="1">
      <c r="A773" s="449"/>
      <c r="B773" s="449"/>
      <c r="C773" s="449"/>
      <c r="D773" s="384"/>
      <c r="E773" s="384"/>
      <c r="F773" s="384"/>
      <c r="G773" s="384"/>
      <c r="H773" s="384"/>
      <c r="I773" s="384"/>
      <c r="J773" s="384"/>
      <c r="K773" s="384"/>
      <c r="L773" s="384"/>
      <c r="M773" s="384"/>
      <c r="N773" s="384"/>
      <c r="O773" s="384"/>
      <c r="P773" s="384"/>
      <c r="Q773" s="384"/>
      <c r="R773" s="384"/>
      <c r="S773" s="384"/>
      <c r="T773" s="384"/>
      <c r="U773" s="384"/>
      <c r="V773" s="384"/>
      <c r="W773" s="384"/>
      <c r="X773" s="384"/>
      <c r="Y773" s="384"/>
      <c r="Z773" s="384"/>
    </row>
    <row r="774" ht="12.75" customHeight="1">
      <c r="A774" s="449"/>
      <c r="B774" s="449"/>
      <c r="C774" s="449"/>
      <c r="D774" s="384"/>
      <c r="E774" s="384"/>
      <c r="F774" s="384"/>
      <c r="G774" s="384"/>
      <c r="H774" s="384"/>
      <c r="I774" s="384"/>
      <c r="J774" s="384"/>
      <c r="K774" s="384"/>
      <c r="L774" s="384"/>
      <c r="M774" s="384"/>
      <c r="N774" s="384"/>
      <c r="O774" s="384"/>
      <c r="P774" s="384"/>
      <c r="Q774" s="384"/>
      <c r="R774" s="384"/>
      <c r="S774" s="384"/>
      <c r="T774" s="384"/>
      <c r="U774" s="384"/>
      <c r="V774" s="384"/>
      <c r="W774" s="384"/>
      <c r="X774" s="384"/>
      <c r="Y774" s="384"/>
      <c r="Z774" s="384"/>
    </row>
    <row r="775" ht="12.75" customHeight="1">
      <c r="A775" s="449"/>
      <c r="B775" s="449"/>
      <c r="C775" s="449"/>
      <c r="D775" s="384"/>
      <c r="E775" s="384"/>
      <c r="F775" s="384"/>
      <c r="G775" s="384"/>
      <c r="H775" s="384"/>
      <c r="I775" s="384"/>
      <c r="J775" s="384"/>
      <c r="K775" s="384"/>
      <c r="L775" s="384"/>
      <c r="M775" s="384"/>
      <c r="N775" s="384"/>
      <c r="O775" s="384"/>
      <c r="P775" s="384"/>
      <c r="Q775" s="384"/>
      <c r="R775" s="384"/>
      <c r="S775" s="384"/>
      <c r="T775" s="384"/>
      <c r="U775" s="384"/>
      <c r="V775" s="384"/>
      <c r="W775" s="384"/>
      <c r="X775" s="384"/>
      <c r="Y775" s="384"/>
      <c r="Z775" s="384"/>
    </row>
    <row r="776" ht="12.75" customHeight="1">
      <c r="A776" s="449"/>
      <c r="B776" s="449"/>
      <c r="C776" s="449"/>
      <c r="D776" s="384"/>
      <c r="E776" s="384"/>
      <c r="F776" s="384"/>
      <c r="G776" s="384"/>
      <c r="H776" s="384"/>
      <c r="I776" s="384"/>
      <c r="J776" s="384"/>
      <c r="K776" s="384"/>
      <c r="L776" s="384"/>
      <c r="M776" s="384"/>
      <c r="N776" s="384"/>
      <c r="O776" s="384"/>
      <c r="P776" s="384"/>
      <c r="Q776" s="384"/>
      <c r="R776" s="384"/>
      <c r="S776" s="384"/>
      <c r="T776" s="384"/>
      <c r="U776" s="384"/>
      <c r="V776" s="384"/>
      <c r="W776" s="384"/>
      <c r="X776" s="384"/>
      <c r="Y776" s="384"/>
      <c r="Z776" s="384"/>
    </row>
    <row r="777" ht="12.75" customHeight="1">
      <c r="A777" s="449"/>
      <c r="B777" s="449"/>
      <c r="C777" s="449"/>
      <c r="D777" s="384"/>
      <c r="E777" s="384"/>
      <c r="F777" s="384"/>
      <c r="G777" s="384"/>
      <c r="H777" s="384"/>
      <c r="I777" s="384"/>
      <c r="J777" s="384"/>
      <c r="K777" s="384"/>
      <c r="L777" s="384"/>
      <c r="M777" s="384"/>
      <c r="N777" s="384"/>
      <c r="O777" s="384"/>
      <c r="P777" s="384"/>
      <c r="Q777" s="384"/>
      <c r="R777" s="384"/>
      <c r="S777" s="384"/>
      <c r="T777" s="384"/>
      <c r="U777" s="384"/>
      <c r="V777" s="384"/>
      <c r="W777" s="384"/>
      <c r="X777" s="384"/>
      <c r="Y777" s="384"/>
      <c r="Z777" s="384"/>
    </row>
    <row r="778" ht="12.75" customHeight="1">
      <c r="A778" s="449"/>
      <c r="B778" s="449"/>
      <c r="C778" s="449"/>
      <c r="D778" s="384"/>
      <c r="E778" s="384"/>
      <c r="F778" s="384"/>
      <c r="G778" s="384"/>
      <c r="H778" s="384"/>
      <c r="I778" s="384"/>
      <c r="J778" s="384"/>
      <c r="K778" s="384"/>
      <c r="L778" s="384"/>
      <c r="M778" s="384"/>
      <c r="N778" s="384"/>
      <c r="O778" s="384"/>
      <c r="P778" s="384"/>
      <c r="Q778" s="384"/>
      <c r="R778" s="384"/>
      <c r="S778" s="384"/>
      <c r="T778" s="384"/>
      <c r="U778" s="384"/>
      <c r="V778" s="384"/>
      <c r="W778" s="384"/>
      <c r="X778" s="384"/>
      <c r="Y778" s="384"/>
      <c r="Z778" s="384"/>
    </row>
    <row r="779" ht="12.75" customHeight="1">
      <c r="A779" s="449"/>
      <c r="B779" s="449"/>
      <c r="C779" s="449"/>
      <c r="D779" s="384"/>
      <c r="E779" s="384"/>
      <c r="F779" s="384"/>
      <c r="G779" s="384"/>
      <c r="H779" s="384"/>
      <c r="I779" s="384"/>
      <c r="J779" s="384"/>
      <c r="K779" s="384"/>
      <c r="L779" s="384"/>
      <c r="M779" s="384"/>
      <c r="N779" s="384"/>
      <c r="O779" s="384"/>
      <c r="P779" s="384"/>
      <c r="Q779" s="384"/>
      <c r="R779" s="384"/>
      <c r="S779" s="384"/>
      <c r="T779" s="384"/>
      <c r="U779" s="384"/>
      <c r="V779" s="384"/>
      <c r="W779" s="384"/>
      <c r="X779" s="384"/>
      <c r="Y779" s="384"/>
      <c r="Z779" s="384"/>
    </row>
    <row r="780" ht="12.75" customHeight="1">
      <c r="A780" s="449"/>
      <c r="B780" s="449"/>
      <c r="C780" s="449"/>
      <c r="D780" s="384"/>
      <c r="E780" s="384"/>
      <c r="F780" s="384"/>
      <c r="G780" s="384"/>
      <c r="H780" s="384"/>
      <c r="I780" s="384"/>
      <c r="J780" s="384"/>
      <c r="K780" s="384"/>
      <c r="L780" s="384"/>
      <c r="M780" s="384"/>
      <c r="N780" s="384"/>
      <c r="O780" s="384"/>
      <c r="P780" s="384"/>
      <c r="Q780" s="384"/>
      <c r="R780" s="384"/>
      <c r="S780" s="384"/>
      <c r="T780" s="384"/>
      <c r="U780" s="384"/>
      <c r="V780" s="384"/>
      <c r="W780" s="384"/>
      <c r="X780" s="384"/>
      <c r="Y780" s="384"/>
      <c r="Z780" s="384"/>
    </row>
    <row r="781" ht="12.75" customHeight="1">
      <c r="A781" s="449"/>
      <c r="B781" s="449"/>
      <c r="C781" s="449"/>
      <c r="D781" s="384"/>
      <c r="E781" s="384"/>
      <c r="F781" s="384"/>
      <c r="G781" s="384"/>
      <c r="H781" s="384"/>
      <c r="I781" s="384"/>
      <c r="J781" s="384"/>
      <c r="K781" s="384"/>
      <c r="L781" s="384"/>
      <c r="M781" s="384"/>
      <c r="N781" s="384"/>
      <c r="O781" s="384"/>
      <c r="P781" s="384"/>
      <c r="Q781" s="384"/>
      <c r="R781" s="384"/>
      <c r="S781" s="384"/>
      <c r="T781" s="384"/>
      <c r="U781" s="384"/>
      <c r="V781" s="384"/>
      <c r="W781" s="384"/>
      <c r="X781" s="384"/>
      <c r="Y781" s="384"/>
      <c r="Z781" s="384"/>
    </row>
    <row r="782" ht="12.75" customHeight="1">
      <c r="A782" s="449"/>
      <c r="B782" s="449"/>
      <c r="C782" s="449"/>
      <c r="D782" s="384"/>
      <c r="E782" s="384"/>
      <c r="F782" s="384"/>
      <c r="G782" s="384"/>
      <c r="H782" s="384"/>
      <c r="I782" s="384"/>
      <c r="J782" s="384"/>
      <c r="K782" s="384"/>
      <c r="L782" s="384"/>
      <c r="M782" s="384"/>
      <c r="N782" s="384"/>
      <c r="O782" s="384"/>
      <c r="P782" s="384"/>
      <c r="Q782" s="384"/>
      <c r="R782" s="384"/>
      <c r="S782" s="384"/>
      <c r="T782" s="384"/>
      <c r="U782" s="384"/>
      <c r="V782" s="384"/>
      <c r="W782" s="384"/>
      <c r="X782" s="384"/>
      <c r="Y782" s="384"/>
      <c r="Z782" s="384"/>
    </row>
    <row r="783" ht="12.75" customHeight="1">
      <c r="A783" s="449"/>
      <c r="B783" s="449"/>
      <c r="C783" s="449"/>
      <c r="D783" s="384"/>
      <c r="E783" s="384"/>
      <c r="F783" s="384"/>
      <c r="G783" s="384"/>
      <c r="H783" s="384"/>
      <c r="I783" s="384"/>
      <c r="J783" s="384"/>
      <c r="K783" s="384"/>
      <c r="L783" s="384"/>
      <c r="M783" s="384"/>
      <c r="N783" s="384"/>
      <c r="O783" s="384"/>
      <c r="P783" s="384"/>
      <c r="Q783" s="384"/>
      <c r="R783" s="384"/>
      <c r="S783" s="384"/>
      <c r="T783" s="384"/>
      <c r="U783" s="384"/>
      <c r="V783" s="384"/>
      <c r="W783" s="384"/>
      <c r="X783" s="384"/>
      <c r="Y783" s="384"/>
      <c r="Z783" s="384"/>
    </row>
    <row r="784" ht="12.75" customHeight="1">
      <c r="A784" s="449"/>
      <c r="B784" s="449"/>
      <c r="C784" s="449"/>
      <c r="D784" s="384"/>
      <c r="E784" s="384"/>
      <c r="F784" s="384"/>
      <c r="G784" s="384"/>
      <c r="H784" s="384"/>
      <c r="I784" s="384"/>
      <c r="J784" s="384"/>
      <c r="K784" s="384"/>
      <c r="L784" s="384"/>
      <c r="M784" s="384"/>
      <c r="N784" s="384"/>
      <c r="O784" s="384"/>
      <c r="P784" s="384"/>
      <c r="Q784" s="384"/>
      <c r="R784" s="384"/>
      <c r="S784" s="384"/>
      <c r="T784" s="384"/>
      <c r="U784" s="384"/>
      <c r="V784" s="384"/>
      <c r="W784" s="384"/>
      <c r="X784" s="384"/>
      <c r="Y784" s="384"/>
      <c r="Z784" s="384"/>
    </row>
    <row r="785" ht="12.75" customHeight="1">
      <c r="A785" s="449"/>
      <c r="B785" s="449"/>
      <c r="C785" s="449"/>
      <c r="D785" s="384"/>
      <c r="E785" s="384"/>
      <c r="F785" s="384"/>
      <c r="G785" s="384"/>
      <c r="H785" s="384"/>
      <c r="I785" s="384"/>
      <c r="J785" s="384"/>
      <c r="K785" s="384"/>
      <c r="L785" s="384"/>
      <c r="M785" s="384"/>
      <c r="N785" s="384"/>
      <c r="O785" s="384"/>
      <c r="P785" s="384"/>
      <c r="Q785" s="384"/>
      <c r="R785" s="384"/>
      <c r="S785" s="384"/>
      <c r="T785" s="384"/>
      <c r="U785" s="384"/>
      <c r="V785" s="384"/>
      <c r="W785" s="384"/>
      <c r="X785" s="384"/>
      <c r="Y785" s="384"/>
      <c r="Z785" s="384"/>
    </row>
    <row r="786" ht="12.75" customHeight="1">
      <c r="A786" s="449"/>
      <c r="B786" s="449"/>
      <c r="C786" s="449"/>
      <c r="D786" s="384"/>
      <c r="E786" s="384"/>
      <c r="F786" s="384"/>
      <c r="G786" s="384"/>
      <c r="H786" s="384"/>
      <c r="I786" s="384"/>
      <c r="J786" s="384"/>
      <c r="K786" s="384"/>
      <c r="L786" s="384"/>
      <c r="M786" s="384"/>
      <c r="N786" s="384"/>
      <c r="O786" s="384"/>
      <c r="P786" s="384"/>
      <c r="Q786" s="384"/>
      <c r="R786" s="384"/>
      <c r="S786" s="384"/>
      <c r="T786" s="384"/>
      <c r="U786" s="384"/>
      <c r="V786" s="384"/>
      <c r="W786" s="384"/>
      <c r="X786" s="384"/>
      <c r="Y786" s="384"/>
      <c r="Z786" s="384"/>
    </row>
    <row r="787" ht="12.75" customHeight="1">
      <c r="A787" s="449"/>
      <c r="B787" s="449"/>
      <c r="C787" s="449"/>
      <c r="D787" s="384"/>
      <c r="E787" s="384"/>
      <c r="F787" s="384"/>
      <c r="G787" s="384"/>
      <c r="H787" s="384"/>
      <c r="I787" s="384"/>
      <c r="J787" s="384"/>
      <c r="K787" s="384"/>
      <c r="L787" s="384"/>
      <c r="M787" s="384"/>
      <c r="N787" s="384"/>
      <c r="O787" s="384"/>
      <c r="P787" s="384"/>
      <c r="Q787" s="384"/>
      <c r="R787" s="384"/>
      <c r="S787" s="384"/>
      <c r="T787" s="384"/>
      <c r="U787" s="384"/>
      <c r="V787" s="384"/>
      <c r="W787" s="384"/>
      <c r="X787" s="384"/>
      <c r="Y787" s="384"/>
      <c r="Z787" s="384"/>
    </row>
    <row r="788" ht="12.75" customHeight="1">
      <c r="A788" s="449"/>
      <c r="B788" s="449"/>
      <c r="C788" s="449"/>
      <c r="D788" s="384"/>
      <c r="E788" s="384"/>
      <c r="F788" s="384"/>
      <c r="G788" s="384"/>
      <c r="H788" s="384"/>
      <c r="I788" s="384"/>
      <c r="J788" s="384"/>
      <c r="K788" s="384"/>
      <c r="L788" s="384"/>
      <c r="M788" s="384"/>
      <c r="N788" s="384"/>
      <c r="O788" s="384"/>
      <c r="P788" s="384"/>
      <c r="Q788" s="384"/>
      <c r="R788" s="384"/>
      <c r="S788" s="384"/>
      <c r="T788" s="384"/>
      <c r="U788" s="384"/>
      <c r="V788" s="384"/>
      <c r="W788" s="384"/>
      <c r="X788" s="384"/>
      <c r="Y788" s="384"/>
      <c r="Z788" s="384"/>
    </row>
    <row r="789" ht="12.75" customHeight="1">
      <c r="A789" s="449"/>
      <c r="B789" s="449"/>
      <c r="C789" s="449"/>
      <c r="D789" s="384"/>
      <c r="E789" s="384"/>
      <c r="F789" s="384"/>
      <c r="G789" s="384"/>
      <c r="H789" s="384"/>
      <c r="I789" s="384"/>
      <c r="J789" s="384"/>
      <c r="K789" s="384"/>
      <c r="L789" s="384"/>
      <c r="M789" s="384"/>
      <c r="N789" s="384"/>
      <c r="O789" s="384"/>
      <c r="P789" s="384"/>
      <c r="Q789" s="384"/>
      <c r="R789" s="384"/>
      <c r="S789" s="384"/>
      <c r="T789" s="384"/>
      <c r="U789" s="384"/>
      <c r="V789" s="384"/>
      <c r="W789" s="384"/>
      <c r="X789" s="384"/>
      <c r="Y789" s="384"/>
      <c r="Z789" s="384"/>
    </row>
    <row r="790" ht="12.75" customHeight="1">
      <c r="A790" s="449"/>
      <c r="B790" s="449"/>
      <c r="C790" s="449"/>
      <c r="D790" s="384"/>
      <c r="E790" s="384"/>
      <c r="F790" s="384"/>
      <c r="G790" s="384"/>
      <c r="H790" s="384"/>
      <c r="I790" s="384"/>
      <c r="J790" s="384"/>
      <c r="K790" s="384"/>
      <c r="L790" s="384"/>
      <c r="M790" s="384"/>
      <c r="N790" s="384"/>
      <c r="O790" s="384"/>
      <c r="P790" s="384"/>
      <c r="Q790" s="384"/>
      <c r="R790" s="384"/>
      <c r="S790" s="384"/>
      <c r="T790" s="384"/>
      <c r="U790" s="384"/>
      <c r="V790" s="384"/>
      <c r="W790" s="384"/>
      <c r="X790" s="384"/>
      <c r="Y790" s="384"/>
      <c r="Z790" s="384"/>
    </row>
    <row r="791" ht="12.75" customHeight="1">
      <c r="A791" s="449"/>
      <c r="B791" s="449"/>
      <c r="C791" s="449"/>
      <c r="D791" s="384"/>
      <c r="E791" s="384"/>
      <c r="F791" s="384"/>
      <c r="G791" s="384"/>
      <c r="H791" s="384"/>
      <c r="I791" s="384"/>
      <c r="J791" s="384"/>
      <c r="K791" s="384"/>
      <c r="L791" s="384"/>
      <c r="M791" s="384"/>
      <c r="N791" s="384"/>
      <c r="O791" s="384"/>
      <c r="P791" s="384"/>
      <c r="Q791" s="384"/>
      <c r="R791" s="384"/>
      <c r="S791" s="384"/>
      <c r="T791" s="384"/>
      <c r="U791" s="384"/>
      <c r="V791" s="384"/>
      <c r="W791" s="384"/>
      <c r="X791" s="384"/>
      <c r="Y791" s="384"/>
      <c r="Z791" s="384"/>
    </row>
    <row r="792" ht="12.75" customHeight="1">
      <c r="A792" s="449"/>
      <c r="B792" s="449"/>
      <c r="C792" s="449"/>
      <c r="D792" s="384"/>
      <c r="E792" s="384"/>
      <c r="F792" s="384"/>
      <c r="G792" s="384"/>
      <c r="H792" s="384"/>
      <c r="I792" s="384"/>
      <c r="J792" s="384"/>
      <c r="K792" s="384"/>
      <c r="L792" s="384"/>
      <c r="M792" s="384"/>
      <c r="N792" s="384"/>
      <c r="O792" s="384"/>
      <c r="P792" s="384"/>
      <c r="Q792" s="384"/>
      <c r="R792" s="384"/>
      <c r="S792" s="384"/>
      <c r="T792" s="384"/>
      <c r="U792" s="384"/>
      <c r="V792" s="384"/>
      <c r="W792" s="384"/>
      <c r="X792" s="384"/>
      <c r="Y792" s="384"/>
      <c r="Z792" s="384"/>
    </row>
    <row r="793" ht="12.75" customHeight="1">
      <c r="A793" s="449"/>
      <c r="B793" s="449"/>
      <c r="C793" s="449"/>
      <c r="D793" s="384"/>
      <c r="E793" s="384"/>
      <c r="F793" s="384"/>
      <c r="G793" s="384"/>
      <c r="H793" s="384"/>
      <c r="I793" s="384"/>
      <c r="J793" s="384"/>
      <c r="K793" s="384"/>
      <c r="L793" s="384"/>
      <c r="M793" s="384"/>
      <c r="N793" s="384"/>
      <c r="O793" s="384"/>
      <c r="P793" s="384"/>
      <c r="Q793" s="384"/>
      <c r="R793" s="384"/>
      <c r="S793" s="384"/>
      <c r="T793" s="384"/>
      <c r="U793" s="384"/>
      <c r="V793" s="384"/>
      <c r="W793" s="384"/>
      <c r="X793" s="384"/>
      <c r="Y793" s="384"/>
      <c r="Z793" s="384"/>
    </row>
    <row r="794" ht="12.75" customHeight="1">
      <c r="A794" s="449"/>
      <c r="B794" s="449"/>
      <c r="C794" s="449"/>
      <c r="D794" s="384"/>
      <c r="E794" s="384"/>
      <c r="F794" s="384"/>
      <c r="G794" s="384"/>
      <c r="H794" s="384"/>
      <c r="I794" s="384"/>
      <c r="J794" s="384"/>
      <c r="K794" s="384"/>
      <c r="L794" s="384"/>
      <c r="M794" s="384"/>
      <c r="N794" s="384"/>
      <c r="O794" s="384"/>
      <c r="P794" s="384"/>
      <c r="Q794" s="384"/>
      <c r="R794" s="384"/>
      <c r="S794" s="384"/>
      <c r="T794" s="384"/>
      <c r="U794" s="384"/>
      <c r="V794" s="384"/>
      <c r="W794" s="384"/>
      <c r="X794" s="384"/>
      <c r="Y794" s="384"/>
      <c r="Z794" s="384"/>
    </row>
    <row r="795" ht="12.75" customHeight="1">
      <c r="A795" s="449"/>
      <c r="B795" s="449"/>
      <c r="C795" s="449"/>
      <c r="D795" s="384"/>
      <c r="E795" s="384"/>
      <c r="F795" s="384"/>
      <c r="G795" s="384"/>
      <c r="H795" s="384"/>
      <c r="I795" s="384"/>
      <c r="J795" s="384"/>
      <c r="K795" s="384"/>
      <c r="L795" s="384"/>
      <c r="M795" s="384"/>
      <c r="N795" s="384"/>
      <c r="O795" s="384"/>
      <c r="P795" s="384"/>
      <c r="Q795" s="384"/>
      <c r="R795" s="384"/>
      <c r="S795" s="384"/>
      <c r="T795" s="384"/>
      <c r="U795" s="384"/>
      <c r="V795" s="384"/>
      <c r="W795" s="384"/>
      <c r="X795" s="384"/>
      <c r="Y795" s="384"/>
      <c r="Z795" s="384"/>
    </row>
    <row r="796" ht="12.75" customHeight="1">
      <c r="A796" s="449"/>
      <c r="B796" s="449"/>
      <c r="C796" s="449"/>
      <c r="D796" s="384"/>
      <c r="E796" s="384"/>
      <c r="F796" s="384"/>
      <c r="G796" s="384"/>
      <c r="H796" s="384"/>
      <c r="I796" s="384"/>
      <c r="J796" s="384"/>
      <c r="K796" s="384"/>
      <c r="L796" s="384"/>
      <c r="M796" s="384"/>
      <c r="N796" s="384"/>
      <c r="O796" s="384"/>
      <c r="P796" s="384"/>
      <c r="Q796" s="384"/>
      <c r="R796" s="384"/>
      <c r="S796" s="384"/>
      <c r="T796" s="384"/>
      <c r="U796" s="384"/>
      <c r="V796" s="384"/>
      <c r="W796" s="384"/>
      <c r="X796" s="384"/>
      <c r="Y796" s="384"/>
      <c r="Z796" s="384"/>
    </row>
    <row r="797" ht="12.75" customHeight="1">
      <c r="A797" s="449"/>
      <c r="B797" s="449"/>
      <c r="C797" s="449"/>
      <c r="D797" s="384"/>
      <c r="E797" s="384"/>
      <c r="F797" s="384"/>
      <c r="G797" s="384"/>
      <c r="H797" s="384"/>
      <c r="I797" s="384"/>
      <c r="J797" s="384"/>
      <c r="K797" s="384"/>
      <c r="L797" s="384"/>
      <c r="M797" s="384"/>
      <c r="N797" s="384"/>
      <c r="O797" s="384"/>
      <c r="P797" s="384"/>
      <c r="Q797" s="384"/>
      <c r="R797" s="384"/>
      <c r="S797" s="384"/>
      <c r="T797" s="384"/>
      <c r="U797" s="384"/>
      <c r="V797" s="384"/>
      <c r="W797" s="384"/>
      <c r="X797" s="384"/>
      <c r="Y797" s="384"/>
      <c r="Z797" s="384"/>
    </row>
    <row r="798" ht="12.75" customHeight="1">
      <c r="A798" s="449"/>
      <c r="B798" s="449"/>
      <c r="C798" s="449"/>
      <c r="D798" s="384"/>
      <c r="E798" s="384"/>
      <c r="F798" s="384"/>
      <c r="G798" s="384"/>
      <c r="H798" s="384"/>
      <c r="I798" s="384"/>
      <c r="J798" s="384"/>
      <c r="K798" s="384"/>
      <c r="L798" s="384"/>
      <c r="M798" s="384"/>
      <c r="N798" s="384"/>
      <c r="O798" s="384"/>
      <c r="P798" s="384"/>
      <c r="Q798" s="384"/>
      <c r="R798" s="384"/>
      <c r="S798" s="384"/>
      <c r="T798" s="384"/>
      <c r="U798" s="384"/>
      <c r="V798" s="384"/>
      <c r="W798" s="384"/>
      <c r="X798" s="384"/>
      <c r="Y798" s="384"/>
      <c r="Z798" s="384"/>
    </row>
    <row r="799" ht="12.75" customHeight="1">
      <c r="A799" s="449"/>
      <c r="B799" s="449"/>
      <c r="C799" s="449"/>
      <c r="D799" s="384"/>
      <c r="E799" s="384"/>
      <c r="F799" s="384"/>
      <c r="G799" s="384"/>
      <c r="H799" s="384"/>
      <c r="I799" s="384"/>
      <c r="J799" s="384"/>
      <c r="K799" s="384"/>
      <c r="L799" s="384"/>
      <c r="M799" s="384"/>
      <c r="N799" s="384"/>
      <c r="O799" s="384"/>
      <c r="P799" s="384"/>
      <c r="Q799" s="384"/>
      <c r="R799" s="384"/>
      <c r="S799" s="384"/>
      <c r="T799" s="384"/>
      <c r="U799" s="384"/>
      <c r="V799" s="384"/>
      <c r="W799" s="384"/>
      <c r="X799" s="384"/>
      <c r="Y799" s="384"/>
      <c r="Z799" s="384"/>
    </row>
    <row r="800" ht="12.75" customHeight="1">
      <c r="A800" s="449"/>
      <c r="B800" s="449"/>
      <c r="C800" s="449"/>
      <c r="D800" s="384"/>
      <c r="E800" s="384"/>
      <c r="F800" s="384"/>
      <c r="G800" s="384"/>
      <c r="H800" s="384"/>
      <c r="I800" s="384"/>
      <c r="J800" s="384"/>
      <c r="K800" s="384"/>
      <c r="L800" s="384"/>
      <c r="M800" s="384"/>
      <c r="N800" s="384"/>
      <c r="O800" s="384"/>
      <c r="P800" s="384"/>
      <c r="Q800" s="384"/>
      <c r="R800" s="384"/>
      <c r="S800" s="384"/>
      <c r="T800" s="384"/>
      <c r="U800" s="384"/>
      <c r="V800" s="384"/>
      <c r="W800" s="384"/>
      <c r="X800" s="384"/>
      <c r="Y800" s="384"/>
      <c r="Z800" s="384"/>
    </row>
    <row r="801" ht="12.75" customHeight="1">
      <c r="A801" s="449"/>
      <c r="B801" s="449"/>
      <c r="C801" s="449"/>
      <c r="D801" s="384"/>
      <c r="E801" s="384"/>
      <c r="F801" s="384"/>
      <c r="G801" s="384"/>
      <c r="H801" s="384"/>
      <c r="I801" s="384"/>
      <c r="J801" s="384"/>
      <c r="K801" s="384"/>
      <c r="L801" s="384"/>
      <c r="M801" s="384"/>
      <c r="N801" s="384"/>
      <c r="O801" s="384"/>
      <c r="P801" s="384"/>
      <c r="Q801" s="384"/>
      <c r="R801" s="384"/>
      <c r="S801" s="384"/>
      <c r="T801" s="384"/>
      <c r="U801" s="384"/>
      <c r="V801" s="384"/>
      <c r="W801" s="384"/>
      <c r="X801" s="384"/>
      <c r="Y801" s="384"/>
      <c r="Z801" s="384"/>
    </row>
    <row r="802" ht="12.75" customHeight="1">
      <c r="A802" s="449"/>
      <c r="B802" s="449"/>
      <c r="C802" s="449"/>
      <c r="D802" s="384"/>
      <c r="E802" s="384"/>
      <c r="F802" s="384"/>
      <c r="G802" s="384"/>
      <c r="H802" s="384"/>
      <c r="I802" s="384"/>
      <c r="J802" s="384"/>
      <c r="K802" s="384"/>
      <c r="L802" s="384"/>
      <c r="M802" s="384"/>
      <c r="N802" s="384"/>
      <c r="O802" s="384"/>
      <c r="P802" s="384"/>
      <c r="Q802" s="384"/>
      <c r="R802" s="384"/>
      <c r="S802" s="384"/>
      <c r="T802" s="384"/>
      <c r="U802" s="384"/>
      <c r="V802" s="384"/>
      <c r="W802" s="384"/>
      <c r="X802" s="384"/>
      <c r="Y802" s="384"/>
      <c r="Z802" s="384"/>
    </row>
    <row r="803" ht="12.75" customHeight="1">
      <c r="A803" s="449"/>
      <c r="B803" s="449"/>
      <c r="C803" s="449"/>
      <c r="D803" s="384"/>
      <c r="E803" s="384"/>
      <c r="F803" s="384"/>
      <c r="G803" s="384"/>
      <c r="H803" s="384"/>
      <c r="I803" s="384"/>
      <c r="J803" s="384"/>
      <c r="K803" s="384"/>
      <c r="L803" s="384"/>
      <c r="M803" s="384"/>
      <c r="N803" s="384"/>
      <c r="O803" s="384"/>
      <c r="P803" s="384"/>
      <c r="Q803" s="384"/>
      <c r="R803" s="384"/>
      <c r="S803" s="384"/>
      <c r="T803" s="384"/>
      <c r="U803" s="384"/>
      <c r="V803" s="384"/>
      <c r="W803" s="384"/>
      <c r="X803" s="384"/>
      <c r="Y803" s="384"/>
      <c r="Z803" s="384"/>
    </row>
    <row r="804" ht="12.75" customHeight="1">
      <c r="A804" s="449"/>
      <c r="B804" s="449"/>
      <c r="C804" s="449"/>
      <c r="D804" s="384"/>
      <c r="E804" s="384"/>
      <c r="F804" s="384"/>
      <c r="G804" s="384"/>
      <c r="H804" s="384"/>
      <c r="I804" s="384"/>
      <c r="J804" s="384"/>
      <c r="K804" s="384"/>
      <c r="L804" s="384"/>
      <c r="M804" s="384"/>
      <c r="N804" s="384"/>
      <c r="O804" s="384"/>
      <c r="P804" s="384"/>
      <c r="Q804" s="384"/>
      <c r="R804" s="384"/>
      <c r="S804" s="384"/>
      <c r="T804" s="384"/>
      <c r="U804" s="384"/>
      <c r="V804" s="384"/>
      <c r="W804" s="384"/>
      <c r="X804" s="384"/>
      <c r="Y804" s="384"/>
      <c r="Z804" s="384"/>
    </row>
    <row r="805" ht="12.75" customHeight="1">
      <c r="A805" s="449"/>
      <c r="B805" s="449"/>
      <c r="C805" s="449"/>
      <c r="D805" s="384"/>
      <c r="E805" s="384"/>
      <c r="F805" s="384"/>
      <c r="G805" s="384"/>
      <c r="H805" s="384"/>
      <c r="I805" s="384"/>
      <c r="J805" s="384"/>
      <c r="K805" s="384"/>
      <c r="L805" s="384"/>
      <c r="M805" s="384"/>
      <c r="N805" s="384"/>
      <c r="O805" s="384"/>
      <c r="P805" s="384"/>
      <c r="Q805" s="384"/>
      <c r="R805" s="384"/>
      <c r="S805" s="384"/>
      <c r="T805" s="384"/>
      <c r="U805" s="384"/>
      <c r="V805" s="384"/>
      <c r="W805" s="384"/>
      <c r="X805" s="384"/>
      <c r="Y805" s="384"/>
      <c r="Z805" s="384"/>
    </row>
    <row r="806" ht="12.75" customHeight="1">
      <c r="A806" s="449"/>
      <c r="B806" s="449"/>
      <c r="C806" s="449"/>
      <c r="D806" s="384"/>
      <c r="E806" s="384"/>
      <c r="F806" s="384"/>
      <c r="G806" s="384"/>
      <c r="H806" s="384"/>
      <c r="I806" s="384"/>
      <c r="J806" s="384"/>
      <c r="K806" s="384"/>
      <c r="L806" s="384"/>
      <c r="M806" s="384"/>
      <c r="N806" s="384"/>
      <c r="O806" s="384"/>
      <c r="P806" s="384"/>
      <c r="Q806" s="384"/>
      <c r="R806" s="384"/>
      <c r="S806" s="384"/>
      <c r="T806" s="384"/>
      <c r="U806" s="384"/>
      <c r="V806" s="384"/>
      <c r="W806" s="384"/>
      <c r="X806" s="384"/>
      <c r="Y806" s="384"/>
      <c r="Z806" s="384"/>
    </row>
    <row r="807" ht="12.75" customHeight="1">
      <c r="A807" s="449"/>
      <c r="B807" s="449"/>
      <c r="C807" s="449"/>
      <c r="D807" s="384"/>
      <c r="E807" s="384"/>
      <c r="F807" s="384"/>
      <c r="G807" s="384"/>
      <c r="H807" s="384"/>
      <c r="I807" s="384"/>
      <c r="J807" s="384"/>
      <c r="K807" s="384"/>
      <c r="L807" s="384"/>
      <c r="M807" s="384"/>
      <c r="N807" s="384"/>
      <c r="O807" s="384"/>
      <c r="P807" s="384"/>
      <c r="Q807" s="384"/>
      <c r="R807" s="384"/>
      <c r="S807" s="384"/>
      <c r="T807" s="384"/>
      <c r="U807" s="384"/>
      <c r="V807" s="384"/>
      <c r="W807" s="384"/>
      <c r="X807" s="384"/>
      <c r="Y807" s="384"/>
      <c r="Z807" s="384"/>
    </row>
    <row r="808" ht="12.75" customHeight="1">
      <c r="A808" s="449"/>
      <c r="B808" s="449"/>
      <c r="C808" s="449"/>
      <c r="D808" s="384"/>
      <c r="E808" s="384"/>
      <c r="F808" s="384"/>
      <c r="G808" s="384"/>
      <c r="H808" s="384"/>
      <c r="I808" s="384"/>
      <c r="J808" s="384"/>
      <c r="K808" s="384"/>
      <c r="L808" s="384"/>
      <c r="M808" s="384"/>
      <c r="N808" s="384"/>
      <c r="O808" s="384"/>
      <c r="P808" s="384"/>
      <c r="Q808" s="384"/>
      <c r="R808" s="384"/>
      <c r="S808" s="384"/>
      <c r="T808" s="384"/>
      <c r="U808" s="384"/>
      <c r="V808" s="384"/>
      <c r="W808" s="384"/>
      <c r="X808" s="384"/>
      <c r="Y808" s="384"/>
      <c r="Z808" s="384"/>
    </row>
    <row r="809" ht="12.75" customHeight="1">
      <c r="A809" s="449"/>
      <c r="B809" s="449"/>
      <c r="C809" s="449"/>
      <c r="D809" s="384"/>
      <c r="E809" s="384"/>
      <c r="F809" s="384"/>
      <c r="G809" s="384"/>
      <c r="H809" s="384"/>
      <c r="I809" s="384"/>
      <c r="J809" s="384"/>
      <c r="K809" s="384"/>
      <c r="L809" s="384"/>
      <c r="M809" s="384"/>
      <c r="N809" s="384"/>
      <c r="O809" s="384"/>
      <c r="P809" s="384"/>
      <c r="Q809" s="384"/>
      <c r="R809" s="384"/>
      <c r="S809" s="384"/>
      <c r="T809" s="384"/>
      <c r="U809" s="384"/>
      <c r="V809" s="384"/>
      <c r="W809" s="384"/>
      <c r="X809" s="384"/>
      <c r="Y809" s="384"/>
      <c r="Z809" s="384"/>
    </row>
    <row r="810" ht="12.75" customHeight="1">
      <c r="A810" s="449"/>
      <c r="B810" s="449"/>
      <c r="C810" s="449"/>
      <c r="D810" s="384"/>
      <c r="E810" s="384"/>
      <c r="F810" s="384"/>
      <c r="G810" s="384"/>
      <c r="H810" s="384"/>
      <c r="I810" s="384"/>
      <c r="J810" s="384"/>
      <c r="K810" s="384"/>
      <c r="L810" s="384"/>
      <c r="M810" s="384"/>
      <c r="N810" s="384"/>
      <c r="O810" s="384"/>
      <c r="P810" s="384"/>
      <c r="Q810" s="384"/>
      <c r="R810" s="384"/>
      <c r="S810" s="384"/>
      <c r="T810" s="384"/>
      <c r="U810" s="384"/>
      <c r="V810" s="384"/>
      <c r="W810" s="384"/>
      <c r="X810" s="384"/>
      <c r="Y810" s="384"/>
      <c r="Z810" s="384"/>
    </row>
    <row r="811" ht="12.75" customHeight="1">
      <c r="A811" s="449"/>
      <c r="B811" s="449"/>
      <c r="C811" s="449"/>
      <c r="D811" s="384"/>
      <c r="E811" s="384"/>
      <c r="F811" s="384"/>
      <c r="G811" s="384"/>
      <c r="H811" s="384"/>
      <c r="I811" s="384"/>
      <c r="J811" s="384"/>
      <c r="K811" s="384"/>
      <c r="L811" s="384"/>
      <c r="M811" s="384"/>
      <c r="N811" s="384"/>
      <c r="O811" s="384"/>
      <c r="P811" s="384"/>
      <c r="Q811" s="384"/>
      <c r="R811" s="384"/>
      <c r="S811" s="384"/>
      <c r="T811" s="384"/>
      <c r="U811" s="384"/>
      <c r="V811" s="384"/>
      <c r="W811" s="384"/>
      <c r="X811" s="384"/>
      <c r="Y811" s="384"/>
      <c r="Z811" s="384"/>
    </row>
    <row r="812" ht="12.75" customHeight="1">
      <c r="A812" s="449"/>
      <c r="B812" s="449"/>
      <c r="C812" s="449"/>
      <c r="D812" s="384"/>
      <c r="E812" s="384"/>
      <c r="F812" s="384"/>
      <c r="G812" s="384"/>
      <c r="H812" s="384"/>
      <c r="I812" s="384"/>
      <c r="J812" s="384"/>
      <c r="K812" s="384"/>
      <c r="L812" s="384"/>
      <c r="M812" s="384"/>
      <c r="N812" s="384"/>
      <c r="O812" s="384"/>
      <c r="P812" s="384"/>
      <c r="Q812" s="384"/>
      <c r="R812" s="384"/>
      <c r="S812" s="384"/>
      <c r="T812" s="384"/>
      <c r="U812" s="384"/>
      <c r="V812" s="384"/>
      <c r="W812" s="384"/>
      <c r="X812" s="384"/>
      <c r="Y812" s="384"/>
      <c r="Z812" s="384"/>
    </row>
    <row r="813" ht="12.75" customHeight="1">
      <c r="A813" s="449"/>
      <c r="B813" s="449"/>
      <c r="C813" s="449"/>
      <c r="D813" s="384"/>
      <c r="E813" s="384"/>
      <c r="F813" s="384"/>
      <c r="G813" s="384"/>
      <c r="H813" s="384"/>
      <c r="I813" s="384"/>
      <c r="J813" s="384"/>
      <c r="K813" s="384"/>
      <c r="L813" s="384"/>
      <c r="M813" s="384"/>
      <c r="N813" s="384"/>
      <c r="O813" s="384"/>
      <c r="P813" s="384"/>
      <c r="Q813" s="384"/>
      <c r="R813" s="384"/>
      <c r="S813" s="384"/>
      <c r="T813" s="384"/>
      <c r="U813" s="384"/>
      <c r="V813" s="384"/>
      <c r="W813" s="384"/>
      <c r="X813" s="384"/>
      <c r="Y813" s="384"/>
      <c r="Z813" s="384"/>
    </row>
    <row r="814" ht="12.75" customHeight="1">
      <c r="A814" s="449"/>
      <c r="B814" s="449"/>
      <c r="C814" s="449"/>
      <c r="D814" s="384"/>
      <c r="E814" s="384"/>
      <c r="F814" s="384"/>
      <c r="G814" s="384"/>
      <c r="H814" s="384"/>
      <c r="I814" s="384"/>
      <c r="J814" s="384"/>
      <c r="K814" s="384"/>
      <c r="L814" s="384"/>
      <c r="M814" s="384"/>
      <c r="N814" s="384"/>
      <c r="O814" s="384"/>
      <c r="P814" s="384"/>
      <c r="Q814" s="384"/>
      <c r="R814" s="384"/>
      <c r="S814" s="384"/>
      <c r="T814" s="384"/>
      <c r="U814" s="384"/>
      <c r="V814" s="384"/>
      <c r="W814" s="384"/>
      <c r="X814" s="384"/>
      <c r="Y814" s="384"/>
      <c r="Z814" s="384"/>
    </row>
    <row r="815" ht="12.75" customHeight="1">
      <c r="A815" s="449"/>
      <c r="B815" s="449"/>
      <c r="C815" s="449"/>
      <c r="D815" s="384"/>
      <c r="E815" s="384"/>
      <c r="F815" s="384"/>
      <c r="G815" s="384"/>
      <c r="H815" s="384"/>
      <c r="I815" s="384"/>
      <c r="J815" s="384"/>
      <c r="K815" s="384"/>
      <c r="L815" s="384"/>
      <c r="M815" s="384"/>
      <c r="N815" s="384"/>
      <c r="O815" s="384"/>
      <c r="P815" s="384"/>
      <c r="Q815" s="384"/>
      <c r="R815" s="384"/>
      <c r="S815" s="384"/>
      <c r="T815" s="384"/>
      <c r="U815" s="384"/>
      <c r="V815" s="384"/>
      <c r="W815" s="384"/>
      <c r="X815" s="384"/>
      <c r="Y815" s="384"/>
      <c r="Z815" s="384"/>
    </row>
    <row r="816" ht="12.75" customHeight="1">
      <c r="A816" s="449"/>
      <c r="B816" s="449"/>
      <c r="C816" s="449"/>
      <c r="D816" s="384"/>
      <c r="E816" s="384"/>
      <c r="F816" s="384"/>
      <c r="G816" s="384"/>
      <c r="H816" s="384"/>
      <c r="I816" s="384"/>
      <c r="J816" s="384"/>
      <c r="K816" s="384"/>
      <c r="L816" s="384"/>
      <c r="M816" s="384"/>
      <c r="N816" s="384"/>
      <c r="O816" s="384"/>
      <c r="P816" s="384"/>
      <c r="Q816" s="384"/>
      <c r="R816" s="384"/>
      <c r="S816" s="384"/>
      <c r="T816" s="384"/>
      <c r="U816" s="384"/>
      <c r="V816" s="384"/>
      <c r="W816" s="384"/>
      <c r="X816" s="384"/>
      <c r="Y816" s="384"/>
      <c r="Z816" s="384"/>
    </row>
    <row r="817" ht="12.75" customHeight="1">
      <c r="A817" s="449"/>
      <c r="B817" s="449"/>
      <c r="C817" s="449"/>
      <c r="D817" s="384"/>
      <c r="E817" s="384"/>
      <c r="F817" s="384"/>
      <c r="G817" s="384"/>
      <c r="H817" s="384"/>
      <c r="I817" s="384"/>
      <c r="J817" s="384"/>
      <c r="K817" s="384"/>
      <c r="L817" s="384"/>
      <c r="M817" s="384"/>
      <c r="N817" s="384"/>
      <c r="O817" s="384"/>
      <c r="P817" s="384"/>
      <c r="Q817" s="384"/>
      <c r="R817" s="384"/>
      <c r="S817" s="384"/>
      <c r="T817" s="384"/>
      <c r="U817" s="384"/>
      <c r="V817" s="384"/>
      <c r="W817" s="384"/>
      <c r="X817" s="384"/>
      <c r="Y817" s="384"/>
      <c r="Z817" s="384"/>
    </row>
    <row r="818" ht="12.75" customHeight="1">
      <c r="A818" s="449"/>
      <c r="B818" s="449"/>
      <c r="C818" s="449"/>
      <c r="D818" s="384"/>
      <c r="E818" s="384"/>
      <c r="F818" s="384"/>
      <c r="G818" s="384"/>
      <c r="H818" s="384"/>
      <c r="I818" s="384"/>
      <c r="J818" s="384"/>
      <c r="K818" s="384"/>
      <c r="L818" s="384"/>
      <c r="M818" s="384"/>
      <c r="N818" s="384"/>
      <c r="O818" s="384"/>
      <c r="P818" s="384"/>
      <c r="Q818" s="384"/>
      <c r="R818" s="384"/>
      <c r="S818" s="384"/>
      <c r="T818" s="384"/>
      <c r="U818" s="384"/>
      <c r="V818" s="384"/>
      <c r="W818" s="384"/>
      <c r="X818" s="384"/>
      <c r="Y818" s="384"/>
      <c r="Z818" s="384"/>
    </row>
    <row r="819" ht="12.75" customHeight="1">
      <c r="A819" s="449"/>
      <c r="B819" s="449"/>
      <c r="C819" s="449"/>
      <c r="D819" s="384"/>
      <c r="E819" s="384"/>
      <c r="F819" s="384"/>
      <c r="G819" s="384"/>
      <c r="H819" s="384"/>
      <c r="I819" s="384"/>
      <c r="J819" s="384"/>
      <c r="K819" s="384"/>
      <c r="L819" s="384"/>
      <c r="M819" s="384"/>
      <c r="N819" s="384"/>
      <c r="O819" s="384"/>
      <c r="P819" s="384"/>
      <c r="Q819" s="384"/>
      <c r="R819" s="384"/>
      <c r="S819" s="384"/>
      <c r="T819" s="384"/>
      <c r="U819" s="384"/>
      <c r="V819" s="384"/>
      <c r="W819" s="384"/>
      <c r="X819" s="384"/>
      <c r="Y819" s="384"/>
      <c r="Z819" s="384"/>
    </row>
    <row r="820" ht="12.75" customHeight="1">
      <c r="A820" s="449"/>
      <c r="B820" s="449"/>
      <c r="C820" s="449"/>
      <c r="D820" s="384"/>
      <c r="E820" s="384"/>
      <c r="F820" s="384"/>
      <c r="G820" s="384"/>
      <c r="H820" s="384"/>
      <c r="I820" s="384"/>
      <c r="J820" s="384"/>
      <c r="K820" s="384"/>
      <c r="L820" s="384"/>
      <c r="M820" s="384"/>
      <c r="N820" s="384"/>
      <c r="O820" s="384"/>
      <c r="P820" s="384"/>
      <c r="Q820" s="384"/>
      <c r="R820" s="384"/>
      <c r="S820" s="384"/>
      <c r="T820" s="384"/>
      <c r="U820" s="384"/>
      <c r="V820" s="384"/>
      <c r="W820" s="384"/>
      <c r="X820" s="384"/>
      <c r="Y820" s="384"/>
      <c r="Z820" s="384"/>
    </row>
    <row r="821" ht="12.75" customHeight="1">
      <c r="A821" s="449"/>
      <c r="B821" s="449"/>
      <c r="C821" s="449"/>
      <c r="D821" s="384"/>
      <c r="E821" s="384"/>
      <c r="F821" s="384"/>
      <c r="G821" s="384"/>
      <c r="H821" s="384"/>
      <c r="I821" s="384"/>
      <c r="J821" s="384"/>
      <c r="K821" s="384"/>
      <c r="L821" s="384"/>
      <c r="M821" s="384"/>
      <c r="N821" s="384"/>
      <c r="O821" s="384"/>
      <c r="P821" s="384"/>
      <c r="Q821" s="384"/>
      <c r="R821" s="384"/>
      <c r="S821" s="384"/>
      <c r="T821" s="384"/>
      <c r="U821" s="384"/>
      <c r="V821" s="384"/>
      <c r="W821" s="384"/>
      <c r="X821" s="384"/>
      <c r="Y821" s="384"/>
      <c r="Z821" s="384"/>
    </row>
    <row r="822" ht="12.75" customHeight="1">
      <c r="A822" s="449"/>
      <c r="B822" s="449"/>
      <c r="C822" s="449"/>
      <c r="D822" s="384"/>
      <c r="E822" s="384"/>
      <c r="F822" s="384"/>
      <c r="G822" s="384"/>
      <c r="H822" s="384"/>
      <c r="I822" s="384"/>
      <c r="J822" s="384"/>
      <c r="K822" s="384"/>
      <c r="L822" s="384"/>
      <c r="M822" s="384"/>
      <c r="N822" s="384"/>
      <c r="O822" s="384"/>
      <c r="P822" s="384"/>
      <c r="Q822" s="384"/>
      <c r="R822" s="384"/>
      <c r="S822" s="384"/>
      <c r="T822" s="384"/>
      <c r="U822" s="384"/>
      <c r="V822" s="384"/>
      <c r="W822" s="384"/>
      <c r="X822" s="384"/>
      <c r="Y822" s="384"/>
      <c r="Z822" s="384"/>
    </row>
    <row r="823" ht="12.75" customHeight="1">
      <c r="A823" s="449"/>
      <c r="B823" s="449"/>
      <c r="C823" s="449"/>
      <c r="D823" s="384"/>
      <c r="E823" s="384"/>
      <c r="F823" s="384"/>
      <c r="G823" s="384"/>
      <c r="H823" s="384"/>
      <c r="I823" s="384"/>
      <c r="J823" s="384"/>
      <c r="K823" s="384"/>
      <c r="L823" s="384"/>
      <c r="M823" s="384"/>
      <c r="N823" s="384"/>
      <c r="O823" s="384"/>
      <c r="P823" s="384"/>
      <c r="Q823" s="384"/>
      <c r="R823" s="384"/>
      <c r="S823" s="384"/>
      <c r="T823" s="384"/>
      <c r="U823" s="384"/>
      <c r="V823" s="384"/>
      <c r="W823" s="384"/>
      <c r="X823" s="384"/>
      <c r="Y823" s="384"/>
      <c r="Z823" s="384"/>
    </row>
    <row r="824" ht="12.75" customHeight="1">
      <c r="A824" s="449"/>
      <c r="B824" s="449"/>
      <c r="C824" s="449"/>
      <c r="D824" s="384"/>
      <c r="E824" s="384"/>
      <c r="F824" s="384"/>
      <c r="G824" s="384"/>
      <c r="H824" s="384"/>
      <c r="I824" s="384"/>
      <c r="J824" s="384"/>
      <c r="K824" s="384"/>
      <c r="L824" s="384"/>
      <c r="M824" s="384"/>
      <c r="N824" s="384"/>
      <c r="O824" s="384"/>
      <c r="P824" s="384"/>
      <c r="Q824" s="384"/>
      <c r="R824" s="384"/>
      <c r="S824" s="384"/>
      <c r="T824" s="384"/>
      <c r="U824" s="384"/>
      <c r="V824" s="384"/>
      <c r="W824" s="384"/>
      <c r="X824" s="384"/>
      <c r="Y824" s="384"/>
      <c r="Z824" s="384"/>
    </row>
    <row r="825" ht="12.75" customHeight="1">
      <c r="A825" s="449"/>
      <c r="B825" s="449"/>
      <c r="C825" s="449"/>
      <c r="D825" s="384"/>
      <c r="E825" s="384"/>
      <c r="F825" s="384"/>
      <c r="G825" s="384"/>
      <c r="H825" s="384"/>
      <c r="I825" s="384"/>
      <c r="J825" s="384"/>
      <c r="K825" s="384"/>
      <c r="L825" s="384"/>
      <c r="M825" s="384"/>
      <c r="N825" s="384"/>
      <c r="O825" s="384"/>
      <c r="P825" s="384"/>
      <c r="Q825" s="384"/>
      <c r="R825" s="384"/>
      <c r="S825" s="384"/>
      <c r="T825" s="384"/>
      <c r="U825" s="384"/>
      <c r="V825" s="384"/>
      <c r="W825" s="384"/>
      <c r="X825" s="384"/>
      <c r="Y825" s="384"/>
      <c r="Z825" s="384"/>
    </row>
    <row r="826" ht="12.75" customHeight="1">
      <c r="A826" s="449"/>
      <c r="B826" s="449"/>
      <c r="C826" s="449"/>
      <c r="D826" s="384"/>
      <c r="E826" s="384"/>
      <c r="F826" s="384"/>
      <c r="G826" s="384"/>
      <c r="H826" s="384"/>
      <c r="I826" s="384"/>
      <c r="J826" s="384"/>
      <c r="K826" s="384"/>
      <c r="L826" s="384"/>
      <c r="M826" s="384"/>
      <c r="N826" s="384"/>
      <c r="O826" s="384"/>
      <c r="P826" s="384"/>
      <c r="Q826" s="384"/>
      <c r="R826" s="384"/>
      <c r="S826" s="384"/>
      <c r="T826" s="384"/>
      <c r="U826" s="384"/>
      <c r="V826" s="384"/>
      <c r="W826" s="384"/>
      <c r="X826" s="384"/>
      <c r="Y826" s="384"/>
      <c r="Z826" s="384"/>
    </row>
    <row r="827" ht="12.75" customHeight="1">
      <c r="A827" s="449"/>
      <c r="B827" s="449"/>
      <c r="C827" s="449"/>
      <c r="D827" s="384"/>
      <c r="E827" s="384"/>
      <c r="F827" s="384"/>
      <c r="G827" s="384"/>
      <c r="H827" s="384"/>
      <c r="I827" s="384"/>
      <c r="J827" s="384"/>
      <c r="K827" s="384"/>
      <c r="L827" s="384"/>
      <c r="M827" s="384"/>
      <c r="N827" s="384"/>
      <c r="O827" s="384"/>
      <c r="P827" s="384"/>
      <c r="Q827" s="384"/>
      <c r="R827" s="384"/>
      <c r="S827" s="384"/>
      <c r="T827" s="384"/>
      <c r="U827" s="384"/>
      <c r="V827" s="384"/>
      <c r="W827" s="384"/>
      <c r="X827" s="384"/>
      <c r="Y827" s="384"/>
      <c r="Z827" s="384"/>
    </row>
    <row r="828" ht="12.75" customHeight="1">
      <c r="A828" s="449"/>
      <c r="B828" s="449"/>
      <c r="C828" s="449"/>
      <c r="D828" s="384"/>
      <c r="E828" s="384"/>
      <c r="F828" s="384"/>
      <c r="G828" s="384"/>
      <c r="H828" s="384"/>
      <c r="I828" s="384"/>
      <c r="J828" s="384"/>
      <c r="K828" s="384"/>
      <c r="L828" s="384"/>
      <c r="M828" s="384"/>
      <c r="N828" s="384"/>
      <c r="O828" s="384"/>
      <c r="P828" s="384"/>
      <c r="Q828" s="384"/>
      <c r="R828" s="384"/>
      <c r="S828" s="384"/>
      <c r="T828" s="384"/>
      <c r="U828" s="384"/>
      <c r="V828" s="384"/>
      <c r="W828" s="384"/>
      <c r="X828" s="384"/>
      <c r="Y828" s="384"/>
      <c r="Z828" s="384"/>
    </row>
    <row r="829" ht="12.75" customHeight="1">
      <c r="A829" s="449"/>
      <c r="B829" s="449"/>
      <c r="C829" s="449"/>
      <c r="D829" s="384"/>
      <c r="E829" s="384"/>
      <c r="F829" s="384"/>
      <c r="G829" s="384"/>
      <c r="H829" s="384"/>
      <c r="I829" s="384"/>
      <c r="J829" s="384"/>
      <c r="K829" s="384"/>
      <c r="L829" s="384"/>
      <c r="M829" s="384"/>
      <c r="N829" s="384"/>
      <c r="O829" s="384"/>
      <c r="P829" s="384"/>
      <c r="Q829" s="384"/>
      <c r="R829" s="384"/>
      <c r="S829" s="384"/>
      <c r="T829" s="384"/>
      <c r="U829" s="384"/>
      <c r="V829" s="384"/>
      <c r="W829" s="384"/>
      <c r="X829" s="384"/>
      <c r="Y829" s="384"/>
      <c r="Z829" s="384"/>
    </row>
    <row r="830" ht="12.75" customHeight="1">
      <c r="A830" s="449"/>
      <c r="B830" s="449"/>
      <c r="C830" s="449"/>
      <c r="D830" s="384"/>
      <c r="E830" s="384"/>
      <c r="F830" s="384"/>
      <c r="G830" s="384"/>
      <c r="H830" s="384"/>
      <c r="I830" s="384"/>
      <c r="J830" s="384"/>
      <c r="K830" s="384"/>
      <c r="L830" s="384"/>
      <c r="M830" s="384"/>
      <c r="N830" s="384"/>
      <c r="O830" s="384"/>
      <c r="P830" s="384"/>
      <c r="Q830" s="384"/>
      <c r="R830" s="384"/>
      <c r="S830" s="384"/>
      <c r="T830" s="384"/>
      <c r="U830" s="384"/>
      <c r="V830" s="384"/>
      <c r="W830" s="384"/>
      <c r="X830" s="384"/>
      <c r="Y830" s="384"/>
      <c r="Z830" s="384"/>
    </row>
    <row r="831" ht="12.75" customHeight="1">
      <c r="A831" s="449"/>
      <c r="B831" s="449"/>
      <c r="C831" s="449"/>
      <c r="D831" s="384"/>
      <c r="E831" s="384"/>
      <c r="F831" s="384"/>
      <c r="G831" s="384"/>
      <c r="H831" s="384"/>
      <c r="I831" s="384"/>
      <c r="J831" s="384"/>
      <c r="K831" s="384"/>
      <c r="L831" s="384"/>
      <c r="M831" s="384"/>
      <c r="N831" s="384"/>
      <c r="O831" s="384"/>
      <c r="P831" s="384"/>
      <c r="Q831" s="384"/>
      <c r="R831" s="384"/>
      <c r="S831" s="384"/>
      <c r="T831" s="384"/>
      <c r="U831" s="384"/>
      <c r="V831" s="384"/>
      <c r="W831" s="384"/>
      <c r="X831" s="384"/>
      <c r="Y831" s="384"/>
      <c r="Z831" s="384"/>
    </row>
    <row r="832" ht="12.75" customHeight="1">
      <c r="A832" s="449"/>
      <c r="B832" s="449"/>
      <c r="C832" s="449"/>
      <c r="D832" s="384"/>
      <c r="E832" s="384"/>
      <c r="F832" s="384"/>
      <c r="G832" s="384"/>
      <c r="H832" s="384"/>
      <c r="I832" s="384"/>
      <c r="J832" s="384"/>
      <c r="K832" s="384"/>
      <c r="L832" s="384"/>
      <c r="M832" s="384"/>
      <c r="N832" s="384"/>
      <c r="O832" s="384"/>
      <c r="P832" s="384"/>
      <c r="Q832" s="384"/>
      <c r="R832" s="384"/>
      <c r="S832" s="384"/>
      <c r="T832" s="384"/>
      <c r="U832" s="384"/>
      <c r="V832" s="384"/>
      <c r="W832" s="384"/>
      <c r="X832" s="384"/>
      <c r="Y832" s="384"/>
      <c r="Z832" s="384"/>
    </row>
    <row r="833" ht="12.75" customHeight="1">
      <c r="A833" s="449"/>
      <c r="B833" s="449"/>
      <c r="C833" s="449"/>
      <c r="D833" s="384"/>
      <c r="E833" s="384"/>
      <c r="F833" s="384"/>
      <c r="G833" s="384"/>
      <c r="H833" s="384"/>
      <c r="I833" s="384"/>
      <c r="J833" s="384"/>
      <c r="K833" s="384"/>
      <c r="L833" s="384"/>
      <c r="M833" s="384"/>
      <c r="N833" s="384"/>
      <c r="O833" s="384"/>
      <c r="P833" s="384"/>
      <c r="Q833" s="384"/>
      <c r="R833" s="384"/>
      <c r="S833" s="384"/>
      <c r="T833" s="384"/>
      <c r="U833" s="384"/>
      <c r="V833" s="384"/>
      <c r="W833" s="384"/>
      <c r="X833" s="384"/>
      <c r="Y833" s="384"/>
      <c r="Z833" s="384"/>
    </row>
    <row r="834" ht="12.75" customHeight="1">
      <c r="A834" s="449"/>
      <c r="B834" s="449"/>
      <c r="C834" s="449"/>
      <c r="D834" s="384"/>
      <c r="E834" s="384"/>
      <c r="F834" s="384"/>
      <c r="G834" s="384"/>
      <c r="H834" s="384"/>
      <c r="I834" s="384"/>
      <c r="J834" s="384"/>
      <c r="K834" s="384"/>
      <c r="L834" s="384"/>
      <c r="M834" s="384"/>
      <c r="N834" s="384"/>
      <c r="O834" s="384"/>
      <c r="P834" s="384"/>
      <c r="Q834" s="384"/>
      <c r="R834" s="384"/>
      <c r="S834" s="384"/>
      <c r="T834" s="384"/>
      <c r="U834" s="384"/>
      <c r="V834" s="384"/>
      <c r="W834" s="384"/>
      <c r="X834" s="384"/>
      <c r="Y834" s="384"/>
      <c r="Z834" s="384"/>
    </row>
    <row r="835" ht="12.75" customHeight="1">
      <c r="A835" s="449"/>
      <c r="B835" s="449"/>
      <c r="C835" s="449"/>
      <c r="D835" s="384"/>
      <c r="E835" s="384"/>
      <c r="F835" s="384"/>
      <c r="G835" s="384"/>
      <c r="H835" s="384"/>
      <c r="I835" s="384"/>
      <c r="J835" s="384"/>
      <c r="K835" s="384"/>
      <c r="L835" s="384"/>
      <c r="M835" s="384"/>
      <c r="N835" s="384"/>
      <c r="O835" s="384"/>
      <c r="P835" s="384"/>
      <c r="Q835" s="384"/>
      <c r="R835" s="384"/>
      <c r="S835" s="384"/>
      <c r="T835" s="384"/>
      <c r="U835" s="384"/>
      <c r="V835" s="384"/>
      <c r="W835" s="384"/>
      <c r="X835" s="384"/>
      <c r="Y835" s="384"/>
      <c r="Z835" s="384"/>
    </row>
    <row r="836" ht="12.75" customHeight="1">
      <c r="A836" s="449"/>
      <c r="B836" s="449"/>
      <c r="C836" s="449"/>
      <c r="D836" s="384"/>
      <c r="E836" s="384"/>
      <c r="F836" s="384"/>
      <c r="G836" s="384"/>
      <c r="H836" s="384"/>
      <c r="I836" s="384"/>
      <c r="J836" s="384"/>
      <c r="K836" s="384"/>
      <c r="L836" s="384"/>
      <c r="M836" s="384"/>
      <c r="N836" s="384"/>
      <c r="O836" s="384"/>
      <c r="P836" s="384"/>
      <c r="Q836" s="384"/>
      <c r="R836" s="384"/>
      <c r="S836" s="384"/>
      <c r="T836" s="384"/>
      <c r="U836" s="384"/>
      <c r="V836" s="384"/>
      <c r="W836" s="384"/>
      <c r="X836" s="384"/>
      <c r="Y836" s="384"/>
      <c r="Z836" s="384"/>
    </row>
    <row r="837" ht="12.75" customHeight="1">
      <c r="A837" s="449"/>
      <c r="B837" s="449"/>
      <c r="C837" s="449"/>
      <c r="D837" s="384"/>
      <c r="E837" s="384"/>
      <c r="F837" s="384"/>
      <c r="G837" s="384"/>
      <c r="H837" s="384"/>
      <c r="I837" s="384"/>
      <c r="J837" s="384"/>
      <c r="K837" s="384"/>
      <c r="L837" s="384"/>
      <c r="M837" s="384"/>
      <c r="N837" s="384"/>
      <c r="O837" s="384"/>
      <c r="P837" s="384"/>
      <c r="Q837" s="384"/>
      <c r="R837" s="384"/>
      <c r="S837" s="384"/>
      <c r="T837" s="384"/>
      <c r="U837" s="384"/>
      <c r="V837" s="384"/>
      <c r="W837" s="384"/>
      <c r="X837" s="384"/>
      <c r="Y837" s="384"/>
      <c r="Z837" s="384"/>
    </row>
    <row r="838" ht="12.75" customHeight="1">
      <c r="A838" s="449"/>
      <c r="B838" s="449"/>
      <c r="C838" s="449"/>
      <c r="D838" s="384"/>
      <c r="E838" s="384"/>
      <c r="F838" s="384"/>
      <c r="G838" s="384"/>
      <c r="H838" s="384"/>
      <c r="I838" s="384"/>
      <c r="J838" s="384"/>
      <c r="K838" s="384"/>
      <c r="L838" s="384"/>
      <c r="M838" s="384"/>
      <c r="N838" s="384"/>
      <c r="O838" s="384"/>
      <c r="P838" s="384"/>
      <c r="Q838" s="384"/>
      <c r="R838" s="384"/>
      <c r="S838" s="384"/>
      <c r="T838" s="384"/>
      <c r="U838" s="384"/>
      <c r="V838" s="384"/>
      <c r="W838" s="384"/>
      <c r="X838" s="384"/>
      <c r="Y838" s="384"/>
      <c r="Z838" s="384"/>
    </row>
    <row r="839" ht="12.75" customHeight="1">
      <c r="A839" s="449"/>
      <c r="B839" s="449"/>
      <c r="C839" s="449"/>
      <c r="D839" s="384"/>
      <c r="E839" s="384"/>
      <c r="F839" s="384"/>
      <c r="G839" s="384"/>
      <c r="H839" s="384"/>
      <c r="I839" s="384"/>
      <c r="J839" s="384"/>
      <c r="K839" s="384"/>
      <c r="L839" s="384"/>
      <c r="M839" s="384"/>
      <c r="N839" s="384"/>
      <c r="O839" s="384"/>
      <c r="P839" s="384"/>
      <c r="Q839" s="384"/>
      <c r="R839" s="384"/>
      <c r="S839" s="384"/>
      <c r="T839" s="384"/>
      <c r="U839" s="384"/>
      <c r="V839" s="384"/>
      <c r="W839" s="384"/>
      <c r="X839" s="384"/>
      <c r="Y839" s="384"/>
      <c r="Z839" s="384"/>
    </row>
    <row r="840" ht="12.75" customHeight="1">
      <c r="A840" s="449"/>
      <c r="B840" s="449"/>
      <c r="C840" s="449"/>
      <c r="D840" s="384"/>
      <c r="E840" s="384"/>
      <c r="F840" s="384"/>
      <c r="G840" s="384"/>
      <c r="H840" s="384"/>
      <c r="I840" s="384"/>
      <c r="J840" s="384"/>
      <c r="K840" s="384"/>
      <c r="L840" s="384"/>
      <c r="M840" s="384"/>
      <c r="N840" s="384"/>
      <c r="O840" s="384"/>
      <c r="P840" s="384"/>
      <c r="Q840" s="384"/>
      <c r="R840" s="384"/>
      <c r="S840" s="384"/>
      <c r="T840" s="384"/>
      <c r="U840" s="384"/>
      <c r="V840" s="384"/>
      <c r="W840" s="384"/>
      <c r="X840" s="384"/>
      <c r="Y840" s="384"/>
      <c r="Z840" s="384"/>
    </row>
    <row r="841" ht="12.75" customHeight="1">
      <c r="A841" s="449"/>
      <c r="B841" s="449"/>
      <c r="C841" s="449"/>
      <c r="D841" s="384"/>
      <c r="E841" s="384"/>
      <c r="F841" s="384"/>
      <c r="G841" s="384"/>
      <c r="H841" s="384"/>
      <c r="I841" s="384"/>
      <c r="J841" s="384"/>
      <c r="K841" s="384"/>
      <c r="L841" s="384"/>
      <c r="M841" s="384"/>
      <c r="N841" s="384"/>
      <c r="O841" s="384"/>
      <c r="P841" s="384"/>
      <c r="Q841" s="384"/>
      <c r="R841" s="384"/>
      <c r="S841" s="384"/>
      <c r="T841" s="384"/>
      <c r="U841" s="384"/>
      <c r="V841" s="384"/>
      <c r="W841" s="384"/>
      <c r="X841" s="384"/>
      <c r="Y841" s="384"/>
      <c r="Z841" s="384"/>
    </row>
    <row r="842" ht="12.75" customHeight="1">
      <c r="A842" s="449"/>
      <c r="B842" s="449"/>
      <c r="C842" s="449"/>
      <c r="D842" s="384"/>
      <c r="E842" s="384"/>
      <c r="F842" s="384"/>
      <c r="G842" s="384"/>
      <c r="H842" s="384"/>
      <c r="I842" s="384"/>
      <c r="J842" s="384"/>
      <c r="K842" s="384"/>
      <c r="L842" s="384"/>
      <c r="M842" s="384"/>
      <c r="N842" s="384"/>
      <c r="O842" s="384"/>
      <c r="P842" s="384"/>
      <c r="Q842" s="384"/>
      <c r="R842" s="384"/>
      <c r="S842" s="384"/>
      <c r="T842" s="384"/>
      <c r="U842" s="384"/>
      <c r="V842" s="384"/>
      <c r="W842" s="384"/>
      <c r="X842" s="384"/>
      <c r="Y842" s="384"/>
      <c r="Z842" s="384"/>
    </row>
    <row r="843" ht="12.75" customHeight="1">
      <c r="A843" s="449"/>
      <c r="B843" s="449"/>
      <c r="C843" s="449"/>
      <c r="D843" s="384"/>
      <c r="E843" s="384"/>
      <c r="F843" s="384"/>
      <c r="G843" s="384"/>
      <c r="H843" s="384"/>
      <c r="I843" s="384"/>
      <c r="J843" s="384"/>
      <c r="K843" s="384"/>
      <c r="L843" s="384"/>
      <c r="M843" s="384"/>
      <c r="N843" s="384"/>
      <c r="O843" s="384"/>
      <c r="P843" s="384"/>
      <c r="Q843" s="384"/>
      <c r="R843" s="384"/>
      <c r="S843" s="384"/>
      <c r="T843" s="384"/>
      <c r="U843" s="384"/>
      <c r="V843" s="384"/>
      <c r="W843" s="384"/>
      <c r="X843" s="384"/>
      <c r="Y843" s="384"/>
      <c r="Z843" s="384"/>
    </row>
    <row r="844" ht="12.75" customHeight="1">
      <c r="A844" s="449"/>
      <c r="B844" s="449"/>
      <c r="C844" s="449"/>
      <c r="D844" s="384"/>
      <c r="E844" s="384"/>
      <c r="F844" s="384"/>
      <c r="G844" s="384"/>
      <c r="H844" s="384"/>
      <c r="I844" s="384"/>
      <c r="J844" s="384"/>
      <c r="K844" s="384"/>
      <c r="L844" s="384"/>
      <c r="M844" s="384"/>
      <c r="N844" s="384"/>
      <c r="O844" s="384"/>
      <c r="P844" s="384"/>
      <c r="Q844" s="384"/>
      <c r="R844" s="384"/>
      <c r="S844" s="384"/>
      <c r="T844" s="384"/>
      <c r="U844" s="384"/>
      <c r="V844" s="384"/>
      <c r="W844" s="384"/>
      <c r="X844" s="384"/>
      <c r="Y844" s="384"/>
      <c r="Z844" s="384"/>
    </row>
    <row r="845" ht="12.75" customHeight="1">
      <c r="A845" s="449"/>
      <c r="B845" s="449"/>
      <c r="C845" s="449"/>
      <c r="D845" s="384"/>
      <c r="E845" s="384"/>
      <c r="F845" s="384"/>
      <c r="G845" s="384"/>
      <c r="H845" s="384"/>
      <c r="I845" s="384"/>
      <c r="J845" s="384"/>
      <c r="K845" s="384"/>
      <c r="L845" s="384"/>
      <c r="M845" s="384"/>
      <c r="N845" s="384"/>
      <c r="O845" s="384"/>
      <c r="P845" s="384"/>
      <c r="Q845" s="384"/>
      <c r="R845" s="384"/>
      <c r="S845" s="384"/>
      <c r="T845" s="384"/>
      <c r="U845" s="384"/>
      <c r="V845" s="384"/>
      <c r="W845" s="384"/>
      <c r="X845" s="384"/>
      <c r="Y845" s="384"/>
      <c r="Z845" s="384"/>
    </row>
    <row r="846" ht="12.75" customHeight="1">
      <c r="A846" s="449"/>
      <c r="B846" s="449"/>
      <c r="C846" s="449"/>
      <c r="D846" s="384"/>
      <c r="E846" s="384"/>
      <c r="F846" s="384"/>
      <c r="G846" s="384"/>
      <c r="H846" s="384"/>
      <c r="I846" s="384"/>
      <c r="J846" s="384"/>
      <c r="K846" s="384"/>
      <c r="L846" s="384"/>
      <c r="M846" s="384"/>
      <c r="N846" s="384"/>
      <c r="O846" s="384"/>
      <c r="P846" s="384"/>
      <c r="Q846" s="384"/>
      <c r="R846" s="384"/>
      <c r="S846" s="384"/>
      <c r="T846" s="384"/>
      <c r="U846" s="384"/>
      <c r="V846" s="384"/>
      <c r="W846" s="384"/>
      <c r="X846" s="384"/>
      <c r="Y846" s="384"/>
      <c r="Z846" s="384"/>
    </row>
    <row r="847" ht="12.75" customHeight="1">
      <c r="A847" s="449"/>
      <c r="B847" s="449"/>
      <c r="C847" s="449"/>
      <c r="D847" s="384"/>
      <c r="E847" s="384"/>
      <c r="F847" s="384"/>
      <c r="G847" s="384"/>
      <c r="H847" s="384"/>
      <c r="I847" s="384"/>
      <c r="J847" s="384"/>
      <c r="K847" s="384"/>
      <c r="L847" s="384"/>
      <c r="M847" s="384"/>
      <c r="N847" s="384"/>
      <c r="O847" s="384"/>
      <c r="P847" s="384"/>
      <c r="Q847" s="384"/>
      <c r="R847" s="384"/>
      <c r="S847" s="384"/>
      <c r="T847" s="384"/>
      <c r="U847" s="384"/>
      <c r="V847" s="384"/>
      <c r="W847" s="384"/>
      <c r="X847" s="384"/>
      <c r="Y847" s="384"/>
      <c r="Z847" s="384"/>
    </row>
    <row r="848" ht="12.75" customHeight="1">
      <c r="A848" s="449"/>
      <c r="B848" s="449"/>
      <c r="C848" s="449"/>
      <c r="D848" s="384"/>
      <c r="E848" s="384"/>
      <c r="F848" s="384"/>
      <c r="G848" s="384"/>
      <c r="H848" s="384"/>
      <c r="I848" s="384"/>
      <c r="J848" s="384"/>
      <c r="K848" s="384"/>
      <c r="L848" s="384"/>
      <c r="M848" s="384"/>
      <c r="N848" s="384"/>
      <c r="O848" s="384"/>
      <c r="P848" s="384"/>
      <c r="Q848" s="384"/>
      <c r="R848" s="384"/>
      <c r="S848" s="384"/>
      <c r="T848" s="384"/>
      <c r="U848" s="384"/>
      <c r="V848" s="384"/>
      <c r="W848" s="384"/>
      <c r="X848" s="384"/>
      <c r="Y848" s="384"/>
      <c r="Z848" s="384"/>
    </row>
    <row r="849" ht="12.75" customHeight="1">
      <c r="A849" s="449"/>
      <c r="B849" s="449"/>
      <c r="C849" s="449"/>
      <c r="D849" s="384"/>
      <c r="E849" s="384"/>
      <c r="F849" s="384"/>
      <c r="G849" s="384"/>
      <c r="H849" s="384"/>
      <c r="I849" s="384"/>
      <c r="J849" s="384"/>
      <c r="K849" s="384"/>
      <c r="L849" s="384"/>
      <c r="M849" s="384"/>
      <c r="N849" s="384"/>
      <c r="O849" s="384"/>
      <c r="P849" s="384"/>
      <c r="Q849" s="384"/>
      <c r="R849" s="384"/>
      <c r="S849" s="384"/>
      <c r="T849" s="384"/>
      <c r="U849" s="384"/>
      <c r="V849" s="384"/>
      <c r="W849" s="384"/>
      <c r="X849" s="384"/>
      <c r="Y849" s="384"/>
      <c r="Z849" s="384"/>
    </row>
    <row r="850" ht="12.75" customHeight="1">
      <c r="A850" s="449"/>
      <c r="B850" s="449"/>
      <c r="C850" s="449"/>
      <c r="D850" s="384"/>
      <c r="E850" s="384"/>
      <c r="F850" s="384"/>
      <c r="G850" s="384"/>
      <c r="H850" s="384"/>
      <c r="I850" s="384"/>
      <c r="J850" s="384"/>
      <c r="K850" s="384"/>
      <c r="L850" s="384"/>
      <c r="M850" s="384"/>
      <c r="N850" s="384"/>
      <c r="O850" s="384"/>
      <c r="P850" s="384"/>
      <c r="Q850" s="384"/>
      <c r="R850" s="384"/>
      <c r="S850" s="384"/>
      <c r="T850" s="384"/>
      <c r="U850" s="384"/>
      <c r="V850" s="384"/>
      <c r="W850" s="384"/>
      <c r="X850" s="384"/>
      <c r="Y850" s="384"/>
      <c r="Z850" s="384"/>
    </row>
    <row r="851" ht="12.75" customHeight="1">
      <c r="A851" s="449"/>
      <c r="B851" s="449"/>
      <c r="C851" s="449"/>
      <c r="D851" s="384"/>
      <c r="E851" s="384"/>
      <c r="F851" s="384"/>
      <c r="G851" s="384"/>
      <c r="H851" s="384"/>
      <c r="I851" s="384"/>
      <c r="J851" s="384"/>
      <c r="K851" s="384"/>
      <c r="L851" s="384"/>
      <c r="M851" s="384"/>
      <c r="N851" s="384"/>
      <c r="O851" s="384"/>
      <c r="P851" s="384"/>
      <c r="Q851" s="384"/>
      <c r="R851" s="384"/>
      <c r="S851" s="384"/>
      <c r="T851" s="384"/>
      <c r="U851" s="384"/>
      <c r="V851" s="384"/>
      <c r="W851" s="384"/>
      <c r="X851" s="384"/>
      <c r="Y851" s="384"/>
      <c r="Z851" s="384"/>
    </row>
    <row r="852" ht="12.75" customHeight="1">
      <c r="A852" s="449"/>
      <c r="B852" s="449"/>
      <c r="C852" s="449"/>
      <c r="D852" s="384"/>
      <c r="E852" s="384"/>
      <c r="F852" s="384"/>
      <c r="G852" s="384"/>
      <c r="H852" s="384"/>
      <c r="I852" s="384"/>
      <c r="J852" s="384"/>
      <c r="K852" s="384"/>
      <c r="L852" s="384"/>
      <c r="M852" s="384"/>
      <c r="N852" s="384"/>
      <c r="O852" s="384"/>
      <c r="P852" s="384"/>
      <c r="Q852" s="384"/>
      <c r="R852" s="384"/>
      <c r="S852" s="384"/>
      <c r="T852" s="384"/>
      <c r="U852" s="384"/>
      <c r="V852" s="384"/>
      <c r="W852" s="384"/>
      <c r="X852" s="384"/>
      <c r="Y852" s="384"/>
      <c r="Z852" s="384"/>
    </row>
    <row r="853" ht="12.75" customHeight="1">
      <c r="A853" s="449"/>
      <c r="B853" s="449"/>
      <c r="C853" s="449"/>
      <c r="D853" s="384"/>
      <c r="E853" s="384"/>
      <c r="F853" s="384"/>
      <c r="G853" s="384"/>
      <c r="H853" s="384"/>
      <c r="I853" s="384"/>
      <c r="J853" s="384"/>
      <c r="K853" s="384"/>
      <c r="L853" s="384"/>
      <c r="M853" s="384"/>
      <c r="N853" s="384"/>
      <c r="O853" s="384"/>
      <c r="P853" s="384"/>
      <c r="Q853" s="384"/>
      <c r="R853" s="384"/>
      <c r="S853" s="384"/>
      <c r="T853" s="384"/>
      <c r="U853" s="384"/>
      <c r="V853" s="384"/>
      <c r="W853" s="384"/>
      <c r="X853" s="384"/>
      <c r="Y853" s="384"/>
      <c r="Z853" s="384"/>
    </row>
    <row r="854" ht="12.75" customHeight="1">
      <c r="A854" s="449"/>
      <c r="B854" s="449"/>
      <c r="C854" s="449"/>
      <c r="D854" s="384"/>
      <c r="E854" s="384"/>
      <c r="F854" s="384"/>
      <c r="G854" s="384"/>
      <c r="H854" s="384"/>
      <c r="I854" s="384"/>
      <c r="J854" s="384"/>
      <c r="K854" s="384"/>
      <c r="L854" s="384"/>
      <c r="M854" s="384"/>
      <c r="N854" s="384"/>
      <c r="O854" s="384"/>
      <c r="P854" s="384"/>
      <c r="Q854" s="384"/>
      <c r="R854" s="384"/>
      <c r="S854" s="384"/>
      <c r="T854" s="384"/>
      <c r="U854" s="384"/>
      <c r="V854" s="384"/>
      <c r="W854" s="384"/>
      <c r="X854" s="384"/>
      <c r="Y854" s="384"/>
      <c r="Z854" s="384"/>
    </row>
    <row r="855" ht="12.75" customHeight="1">
      <c r="A855" s="449"/>
      <c r="B855" s="449"/>
      <c r="C855" s="449"/>
      <c r="D855" s="384"/>
      <c r="E855" s="384"/>
      <c r="F855" s="384"/>
      <c r="G855" s="384"/>
      <c r="H855" s="384"/>
      <c r="I855" s="384"/>
      <c r="J855" s="384"/>
      <c r="K855" s="384"/>
      <c r="L855" s="384"/>
      <c r="M855" s="384"/>
      <c r="N855" s="384"/>
      <c r="O855" s="384"/>
      <c r="P855" s="384"/>
      <c r="Q855" s="384"/>
      <c r="R855" s="384"/>
      <c r="S855" s="384"/>
      <c r="T855" s="384"/>
      <c r="U855" s="384"/>
      <c r="V855" s="384"/>
      <c r="W855" s="384"/>
      <c r="X855" s="384"/>
      <c r="Y855" s="384"/>
      <c r="Z855" s="384"/>
    </row>
    <row r="856" ht="12.75" customHeight="1">
      <c r="A856" s="449"/>
      <c r="B856" s="449"/>
      <c r="C856" s="449"/>
      <c r="D856" s="384"/>
      <c r="E856" s="384"/>
      <c r="F856" s="384"/>
      <c r="G856" s="384"/>
      <c r="H856" s="384"/>
      <c r="I856" s="384"/>
      <c r="J856" s="384"/>
      <c r="K856" s="384"/>
      <c r="L856" s="384"/>
      <c r="M856" s="384"/>
      <c r="N856" s="384"/>
      <c r="O856" s="384"/>
      <c r="P856" s="384"/>
      <c r="Q856" s="384"/>
      <c r="R856" s="384"/>
      <c r="S856" s="384"/>
      <c r="T856" s="384"/>
      <c r="U856" s="384"/>
      <c r="V856" s="384"/>
      <c r="W856" s="384"/>
      <c r="X856" s="384"/>
      <c r="Y856" s="384"/>
      <c r="Z856" s="384"/>
    </row>
    <row r="857" ht="12.75" customHeight="1">
      <c r="A857" s="449"/>
      <c r="B857" s="449"/>
      <c r="C857" s="449"/>
      <c r="D857" s="384"/>
      <c r="E857" s="384"/>
      <c r="F857" s="384"/>
      <c r="G857" s="384"/>
      <c r="H857" s="384"/>
      <c r="I857" s="384"/>
      <c r="J857" s="384"/>
      <c r="K857" s="384"/>
      <c r="L857" s="384"/>
      <c r="M857" s="384"/>
      <c r="N857" s="384"/>
      <c r="O857" s="384"/>
      <c r="P857" s="384"/>
      <c r="Q857" s="384"/>
      <c r="R857" s="384"/>
      <c r="S857" s="384"/>
      <c r="T857" s="384"/>
      <c r="U857" s="384"/>
      <c r="V857" s="384"/>
      <c r="W857" s="384"/>
      <c r="X857" s="384"/>
      <c r="Y857" s="384"/>
      <c r="Z857" s="384"/>
    </row>
    <row r="858" ht="12.75" customHeight="1">
      <c r="A858" s="449"/>
      <c r="B858" s="449"/>
      <c r="C858" s="449"/>
      <c r="D858" s="384"/>
      <c r="E858" s="384"/>
      <c r="F858" s="384"/>
      <c r="G858" s="384"/>
      <c r="H858" s="384"/>
      <c r="I858" s="384"/>
      <c r="J858" s="384"/>
      <c r="K858" s="384"/>
      <c r="L858" s="384"/>
      <c r="M858" s="384"/>
      <c r="N858" s="384"/>
      <c r="O858" s="384"/>
      <c r="P858" s="384"/>
      <c r="Q858" s="384"/>
      <c r="R858" s="384"/>
      <c r="S858" s="384"/>
      <c r="T858" s="384"/>
      <c r="U858" s="384"/>
      <c r="V858" s="384"/>
      <c r="W858" s="384"/>
      <c r="X858" s="384"/>
      <c r="Y858" s="384"/>
      <c r="Z858" s="384"/>
    </row>
    <row r="859" ht="12.75" customHeight="1">
      <c r="A859" s="449"/>
      <c r="B859" s="449"/>
      <c r="C859" s="449"/>
      <c r="D859" s="384"/>
      <c r="E859" s="384"/>
      <c r="F859" s="384"/>
      <c r="G859" s="384"/>
      <c r="H859" s="384"/>
      <c r="I859" s="384"/>
      <c r="J859" s="384"/>
      <c r="K859" s="384"/>
      <c r="L859" s="384"/>
      <c r="M859" s="384"/>
      <c r="N859" s="384"/>
      <c r="O859" s="384"/>
      <c r="P859" s="384"/>
      <c r="Q859" s="384"/>
      <c r="R859" s="384"/>
      <c r="S859" s="384"/>
      <c r="T859" s="384"/>
      <c r="U859" s="384"/>
      <c r="V859" s="384"/>
      <c r="W859" s="384"/>
      <c r="X859" s="384"/>
      <c r="Y859" s="384"/>
      <c r="Z859" s="384"/>
    </row>
    <row r="860" ht="12.75" customHeight="1">
      <c r="A860" s="449"/>
      <c r="B860" s="449"/>
      <c r="C860" s="449"/>
      <c r="D860" s="384"/>
      <c r="E860" s="384"/>
      <c r="F860" s="384"/>
      <c r="G860" s="384"/>
      <c r="H860" s="384"/>
      <c r="I860" s="384"/>
      <c r="J860" s="384"/>
      <c r="K860" s="384"/>
      <c r="L860" s="384"/>
      <c r="M860" s="384"/>
      <c r="N860" s="384"/>
      <c r="O860" s="384"/>
      <c r="P860" s="384"/>
      <c r="Q860" s="384"/>
      <c r="R860" s="384"/>
      <c r="S860" s="384"/>
      <c r="T860" s="384"/>
      <c r="U860" s="384"/>
      <c r="V860" s="384"/>
      <c r="W860" s="384"/>
      <c r="X860" s="384"/>
      <c r="Y860" s="384"/>
      <c r="Z860" s="384"/>
    </row>
    <row r="861" ht="12.75" customHeight="1">
      <c r="A861" s="449"/>
      <c r="B861" s="449"/>
      <c r="C861" s="449"/>
      <c r="D861" s="384"/>
      <c r="E861" s="384"/>
      <c r="F861" s="384"/>
      <c r="G861" s="384"/>
      <c r="H861" s="384"/>
      <c r="I861" s="384"/>
      <c r="J861" s="384"/>
      <c r="K861" s="384"/>
      <c r="L861" s="384"/>
      <c r="M861" s="384"/>
      <c r="N861" s="384"/>
      <c r="O861" s="384"/>
      <c r="P861" s="384"/>
      <c r="Q861" s="384"/>
      <c r="R861" s="384"/>
      <c r="S861" s="384"/>
      <c r="T861" s="384"/>
      <c r="U861" s="384"/>
      <c r="V861" s="384"/>
      <c r="W861" s="384"/>
      <c r="X861" s="384"/>
      <c r="Y861" s="384"/>
      <c r="Z861" s="384"/>
    </row>
    <row r="862" ht="12.75" customHeight="1">
      <c r="A862" s="449"/>
      <c r="B862" s="449"/>
      <c r="C862" s="449"/>
      <c r="D862" s="384"/>
      <c r="E862" s="384"/>
      <c r="F862" s="384"/>
      <c r="G862" s="384"/>
      <c r="H862" s="384"/>
      <c r="I862" s="384"/>
      <c r="J862" s="384"/>
      <c r="K862" s="384"/>
      <c r="L862" s="384"/>
      <c r="M862" s="384"/>
      <c r="N862" s="384"/>
      <c r="O862" s="384"/>
      <c r="P862" s="384"/>
      <c r="Q862" s="384"/>
      <c r="R862" s="384"/>
      <c r="S862" s="384"/>
      <c r="T862" s="384"/>
      <c r="U862" s="384"/>
      <c r="V862" s="384"/>
      <c r="W862" s="384"/>
      <c r="X862" s="384"/>
      <c r="Y862" s="384"/>
      <c r="Z862" s="384"/>
    </row>
    <row r="863" ht="12.75" customHeight="1">
      <c r="A863" s="449"/>
      <c r="B863" s="449"/>
      <c r="C863" s="449"/>
      <c r="D863" s="384"/>
      <c r="E863" s="384"/>
      <c r="F863" s="384"/>
      <c r="G863" s="384"/>
      <c r="H863" s="384"/>
      <c r="I863" s="384"/>
      <c r="J863" s="384"/>
      <c r="K863" s="384"/>
      <c r="L863" s="384"/>
      <c r="M863" s="384"/>
      <c r="N863" s="384"/>
      <c r="O863" s="384"/>
      <c r="P863" s="384"/>
      <c r="Q863" s="384"/>
      <c r="R863" s="384"/>
      <c r="S863" s="384"/>
      <c r="T863" s="384"/>
      <c r="U863" s="384"/>
      <c r="V863" s="384"/>
      <c r="W863" s="384"/>
      <c r="X863" s="384"/>
      <c r="Y863" s="384"/>
      <c r="Z863" s="384"/>
    </row>
    <row r="864" ht="12.75" customHeight="1">
      <c r="A864" s="449"/>
      <c r="B864" s="449"/>
      <c r="C864" s="449"/>
      <c r="D864" s="384"/>
      <c r="E864" s="384"/>
      <c r="F864" s="384"/>
      <c r="G864" s="384"/>
      <c r="H864" s="384"/>
      <c r="I864" s="384"/>
      <c r="J864" s="384"/>
      <c r="K864" s="384"/>
      <c r="L864" s="384"/>
      <c r="M864" s="384"/>
      <c r="N864" s="384"/>
      <c r="O864" s="384"/>
      <c r="P864" s="384"/>
      <c r="Q864" s="384"/>
      <c r="R864" s="384"/>
      <c r="S864" s="384"/>
      <c r="T864" s="384"/>
      <c r="U864" s="384"/>
      <c r="V864" s="384"/>
      <c r="W864" s="384"/>
      <c r="X864" s="384"/>
      <c r="Y864" s="384"/>
      <c r="Z864" s="384"/>
    </row>
    <row r="865" ht="12.75" customHeight="1">
      <c r="A865" s="449"/>
      <c r="B865" s="449"/>
      <c r="C865" s="449"/>
      <c r="D865" s="384"/>
      <c r="E865" s="384"/>
      <c r="F865" s="384"/>
      <c r="G865" s="384"/>
      <c r="H865" s="384"/>
      <c r="I865" s="384"/>
      <c r="J865" s="384"/>
      <c r="K865" s="384"/>
      <c r="L865" s="384"/>
      <c r="M865" s="384"/>
      <c r="N865" s="384"/>
      <c r="O865" s="384"/>
      <c r="P865" s="384"/>
      <c r="Q865" s="384"/>
      <c r="R865" s="384"/>
      <c r="S865" s="384"/>
      <c r="T865" s="384"/>
      <c r="U865" s="384"/>
      <c r="V865" s="384"/>
      <c r="W865" s="384"/>
      <c r="X865" s="384"/>
      <c r="Y865" s="384"/>
      <c r="Z865" s="384"/>
    </row>
    <row r="866" ht="12.75" customHeight="1">
      <c r="A866" s="449"/>
      <c r="B866" s="449"/>
      <c r="C866" s="449"/>
      <c r="D866" s="384"/>
      <c r="E866" s="384"/>
      <c r="F866" s="384"/>
      <c r="G866" s="384"/>
      <c r="H866" s="384"/>
      <c r="I866" s="384"/>
      <c r="J866" s="384"/>
      <c r="K866" s="384"/>
      <c r="L866" s="384"/>
      <c r="M866" s="384"/>
      <c r="N866" s="384"/>
      <c r="O866" s="384"/>
      <c r="P866" s="384"/>
      <c r="Q866" s="384"/>
      <c r="R866" s="384"/>
      <c r="S866" s="384"/>
      <c r="T866" s="384"/>
      <c r="U866" s="384"/>
      <c r="V866" s="384"/>
      <c r="W866" s="384"/>
      <c r="X866" s="384"/>
      <c r="Y866" s="384"/>
      <c r="Z866" s="384"/>
    </row>
    <row r="867" ht="12.75" customHeight="1">
      <c r="A867" s="449"/>
      <c r="B867" s="449"/>
      <c r="C867" s="449"/>
      <c r="D867" s="384"/>
      <c r="E867" s="384"/>
      <c r="F867" s="384"/>
      <c r="G867" s="384"/>
      <c r="H867" s="384"/>
      <c r="I867" s="384"/>
      <c r="J867" s="384"/>
      <c r="K867" s="384"/>
      <c r="L867" s="384"/>
      <c r="M867" s="384"/>
      <c r="N867" s="384"/>
      <c r="O867" s="384"/>
      <c r="P867" s="384"/>
      <c r="Q867" s="384"/>
      <c r="R867" s="384"/>
      <c r="S867" s="384"/>
      <c r="T867" s="384"/>
      <c r="U867" s="384"/>
      <c r="V867" s="384"/>
      <c r="W867" s="384"/>
      <c r="X867" s="384"/>
      <c r="Y867" s="384"/>
      <c r="Z867" s="384"/>
    </row>
    <row r="868" ht="12.75" customHeight="1">
      <c r="A868" s="449"/>
      <c r="B868" s="449"/>
      <c r="C868" s="449"/>
      <c r="D868" s="384"/>
      <c r="E868" s="384"/>
      <c r="F868" s="384"/>
      <c r="G868" s="384"/>
      <c r="H868" s="384"/>
      <c r="I868" s="384"/>
      <c r="J868" s="384"/>
      <c r="K868" s="384"/>
      <c r="L868" s="384"/>
      <c r="M868" s="384"/>
      <c r="N868" s="384"/>
      <c r="O868" s="384"/>
      <c r="P868" s="384"/>
      <c r="Q868" s="384"/>
      <c r="R868" s="384"/>
      <c r="S868" s="384"/>
      <c r="T868" s="384"/>
      <c r="U868" s="384"/>
      <c r="V868" s="384"/>
      <c r="W868" s="384"/>
      <c r="X868" s="384"/>
      <c r="Y868" s="384"/>
      <c r="Z868" s="384"/>
    </row>
    <row r="869" ht="12.75" customHeight="1">
      <c r="A869" s="449"/>
      <c r="B869" s="449"/>
      <c r="C869" s="449"/>
      <c r="D869" s="384"/>
      <c r="E869" s="384"/>
      <c r="F869" s="384"/>
      <c r="G869" s="384"/>
      <c r="H869" s="384"/>
      <c r="I869" s="384"/>
      <c r="J869" s="384"/>
      <c r="K869" s="384"/>
      <c r="L869" s="384"/>
      <c r="M869" s="384"/>
      <c r="N869" s="384"/>
      <c r="O869" s="384"/>
      <c r="P869" s="384"/>
      <c r="Q869" s="384"/>
      <c r="R869" s="384"/>
      <c r="S869" s="384"/>
      <c r="T869" s="384"/>
      <c r="U869" s="384"/>
      <c r="V869" s="384"/>
      <c r="W869" s="384"/>
      <c r="X869" s="384"/>
      <c r="Y869" s="384"/>
      <c r="Z869" s="384"/>
    </row>
    <row r="870" ht="12.75" customHeight="1">
      <c r="A870" s="449"/>
      <c r="B870" s="449"/>
      <c r="C870" s="449"/>
      <c r="D870" s="384"/>
      <c r="E870" s="384"/>
      <c r="F870" s="384"/>
      <c r="G870" s="384"/>
      <c r="H870" s="384"/>
      <c r="I870" s="384"/>
      <c r="J870" s="384"/>
      <c r="K870" s="384"/>
      <c r="L870" s="384"/>
      <c r="M870" s="384"/>
      <c r="N870" s="384"/>
      <c r="O870" s="384"/>
      <c r="P870" s="384"/>
      <c r="Q870" s="384"/>
      <c r="R870" s="384"/>
      <c r="S870" s="384"/>
      <c r="T870" s="384"/>
      <c r="U870" s="384"/>
      <c r="V870" s="384"/>
      <c r="W870" s="384"/>
      <c r="X870" s="384"/>
      <c r="Y870" s="384"/>
      <c r="Z870" s="384"/>
    </row>
    <row r="871" ht="12.75" customHeight="1">
      <c r="A871" s="449"/>
      <c r="B871" s="449"/>
      <c r="C871" s="449"/>
      <c r="D871" s="384"/>
      <c r="E871" s="384"/>
      <c r="F871" s="384"/>
      <c r="G871" s="384"/>
      <c r="H871" s="384"/>
      <c r="I871" s="384"/>
      <c r="J871" s="384"/>
      <c r="K871" s="384"/>
      <c r="L871" s="384"/>
      <c r="M871" s="384"/>
      <c r="N871" s="384"/>
      <c r="O871" s="384"/>
      <c r="P871" s="384"/>
      <c r="Q871" s="384"/>
      <c r="R871" s="384"/>
      <c r="S871" s="384"/>
      <c r="T871" s="384"/>
      <c r="U871" s="384"/>
      <c r="V871" s="384"/>
      <c r="W871" s="384"/>
      <c r="X871" s="384"/>
      <c r="Y871" s="384"/>
      <c r="Z871" s="384"/>
    </row>
    <row r="872" ht="12.75" customHeight="1">
      <c r="A872" s="449"/>
      <c r="B872" s="449"/>
      <c r="C872" s="449"/>
      <c r="D872" s="384"/>
      <c r="E872" s="384"/>
      <c r="F872" s="384"/>
      <c r="G872" s="384"/>
      <c r="H872" s="384"/>
      <c r="I872" s="384"/>
      <c r="J872" s="384"/>
      <c r="K872" s="384"/>
      <c r="L872" s="384"/>
      <c r="M872" s="384"/>
      <c r="N872" s="384"/>
      <c r="O872" s="384"/>
      <c r="P872" s="384"/>
      <c r="Q872" s="384"/>
      <c r="R872" s="384"/>
      <c r="S872" s="384"/>
      <c r="T872" s="384"/>
      <c r="U872" s="384"/>
      <c r="V872" s="384"/>
      <c r="W872" s="384"/>
      <c r="X872" s="384"/>
      <c r="Y872" s="384"/>
      <c r="Z872" s="384"/>
    </row>
    <row r="873" ht="12.75" customHeight="1">
      <c r="A873" s="449"/>
      <c r="B873" s="449"/>
      <c r="C873" s="449"/>
      <c r="D873" s="384"/>
      <c r="E873" s="384"/>
      <c r="F873" s="384"/>
      <c r="G873" s="384"/>
      <c r="H873" s="384"/>
      <c r="I873" s="384"/>
      <c r="J873" s="384"/>
      <c r="K873" s="384"/>
      <c r="L873" s="384"/>
      <c r="M873" s="384"/>
      <c r="N873" s="384"/>
      <c r="O873" s="384"/>
      <c r="P873" s="384"/>
      <c r="Q873" s="384"/>
      <c r="R873" s="384"/>
      <c r="S873" s="384"/>
      <c r="T873" s="384"/>
      <c r="U873" s="384"/>
      <c r="V873" s="384"/>
      <c r="W873" s="384"/>
      <c r="X873" s="384"/>
      <c r="Y873" s="384"/>
      <c r="Z873" s="384"/>
    </row>
    <row r="874" ht="12.75" customHeight="1">
      <c r="A874" s="449"/>
      <c r="B874" s="449"/>
      <c r="C874" s="449"/>
      <c r="D874" s="384"/>
      <c r="E874" s="384"/>
      <c r="F874" s="384"/>
      <c r="G874" s="384"/>
      <c r="H874" s="384"/>
      <c r="I874" s="384"/>
      <c r="J874" s="384"/>
      <c r="K874" s="384"/>
      <c r="L874" s="384"/>
      <c r="M874" s="384"/>
      <c r="N874" s="384"/>
      <c r="O874" s="384"/>
      <c r="P874" s="384"/>
      <c r="Q874" s="384"/>
      <c r="R874" s="384"/>
      <c r="S874" s="384"/>
      <c r="T874" s="384"/>
      <c r="U874" s="384"/>
      <c r="V874" s="384"/>
      <c r="W874" s="384"/>
      <c r="X874" s="384"/>
      <c r="Y874" s="384"/>
      <c r="Z874" s="384"/>
    </row>
    <row r="875" ht="12.75" customHeight="1">
      <c r="A875" s="449"/>
      <c r="B875" s="449"/>
      <c r="C875" s="449"/>
      <c r="D875" s="384"/>
      <c r="E875" s="384"/>
      <c r="F875" s="384"/>
      <c r="G875" s="384"/>
      <c r="H875" s="384"/>
      <c r="I875" s="384"/>
      <c r="J875" s="384"/>
      <c r="K875" s="384"/>
      <c r="L875" s="384"/>
      <c r="M875" s="384"/>
      <c r="N875" s="384"/>
      <c r="O875" s="384"/>
      <c r="P875" s="384"/>
      <c r="Q875" s="384"/>
      <c r="R875" s="384"/>
      <c r="S875" s="384"/>
      <c r="T875" s="384"/>
      <c r="U875" s="384"/>
      <c r="V875" s="384"/>
      <c r="W875" s="384"/>
      <c r="X875" s="384"/>
      <c r="Y875" s="384"/>
      <c r="Z875" s="384"/>
    </row>
    <row r="876" ht="12.75" customHeight="1">
      <c r="A876" s="449"/>
      <c r="B876" s="449"/>
      <c r="C876" s="449"/>
      <c r="D876" s="384"/>
      <c r="E876" s="384"/>
      <c r="F876" s="384"/>
      <c r="G876" s="384"/>
      <c r="H876" s="384"/>
      <c r="I876" s="384"/>
      <c r="J876" s="384"/>
      <c r="K876" s="384"/>
      <c r="L876" s="384"/>
      <c r="M876" s="384"/>
      <c r="N876" s="384"/>
      <c r="O876" s="384"/>
      <c r="P876" s="384"/>
      <c r="Q876" s="384"/>
      <c r="R876" s="384"/>
      <c r="S876" s="384"/>
      <c r="T876" s="384"/>
      <c r="U876" s="384"/>
      <c r="V876" s="384"/>
      <c r="W876" s="384"/>
      <c r="X876" s="384"/>
      <c r="Y876" s="384"/>
      <c r="Z876" s="384"/>
    </row>
    <row r="877" ht="12.75" customHeight="1">
      <c r="A877" s="449"/>
      <c r="B877" s="449"/>
      <c r="C877" s="449"/>
      <c r="D877" s="384"/>
      <c r="E877" s="384"/>
      <c r="F877" s="384"/>
      <c r="G877" s="384"/>
      <c r="H877" s="384"/>
      <c r="I877" s="384"/>
      <c r="J877" s="384"/>
      <c r="K877" s="384"/>
      <c r="L877" s="384"/>
      <c r="M877" s="384"/>
      <c r="N877" s="384"/>
      <c r="O877" s="384"/>
      <c r="P877" s="384"/>
      <c r="Q877" s="384"/>
      <c r="R877" s="384"/>
      <c r="S877" s="384"/>
      <c r="T877" s="384"/>
      <c r="U877" s="384"/>
      <c r="V877" s="384"/>
      <c r="W877" s="384"/>
      <c r="X877" s="384"/>
      <c r="Y877" s="384"/>
      <c r="Z877" s="384"/>
    </row>
    <row r="878" ht="12.75" customHeight="1">
      <c r="A878" s="449"/>
      <c r="B878" s="449"/>
      <c r="C878" s="449"/>
      <c r="D878" s="384"/>
      <c r="E878" s="384"/>
      <c r="F878" s="384"/>
      <c r="G878" s="384"/>
      <c r="H878" s="384"/>
      <c r="I878" s="384"/>
      <c r="J878" s="384"/>
      <c r="K878" s="384"/>
      <c r="L878" s="384"/>
      <c r="M878" s="384"/>
      <c r="N878" s="384"/>
      <c r="O878" s="384"/>
      <c r="P878" s="384"/>
      <c r="Q878" s="384"/>
      <c r="R878" s="384"/>
      <c r="S878" s="384"/>
      <c r="T878" s="384"/>
      <c r="U878" s="384"/>
      <c r="V878" s="384"/>
      <c r="W878" s="384"/>
      <c r="X878" s="384"/>
      <c r="Y878" s="384"/>
      <c r="Z878" s="384"/>
    </row>
    <row r="879" ht="12.75" customHeight="1">
      <c r="A879" s="449"/>
      <c r="B879" s="449"/>
      <c r="C879" s="449"/>
      <c r="D879" s="384"/>
      <c r="E879" s="384"/>
      <c r="F879" s="384"/>
      <c r="G879" s="384"/>
      <c r="H879" s="384"/>
      <c r="I879" s="384"/>
      <c r="J879" s="384"/>
      <c r="K879" s="384"/>
      <c r="L879" s="384"/>
      <c r="M879" s="384"/>
      <c r="N879" s="384"/>
      <c r="O879" s="384"/>
      <c r="P879" s="384"/>
      <c r="Q879" s="384"/>
      <c r="R879" s="384"/>
      <c r="S879" s="384"/>
      <c r="T879" s="384"/>
      <c r="U879" s="384"/>
      <c r="V879" s="384"/>
      <c r="W879" s="384"/>
      <c r="X879" s="384"/>
      <c r="Y879" s="384"/>
      <c r="Z879" s="384"/>
    </row>
    <row r="880" ht="12.75" customHeight="1">
      <c r="A880" s="449"/>
      <c r="B880" s="449"/>
      <c r="C880" s="449"/>
      <c r="D880" s="384"/>
      <c r="E880" s="384"/>
      <c r="F880" s="384"/>
      <c r="G880" s="384"/>
      <c r="H880" s="384"/>
      <c r="I880" s="384"/>
      <c r="J880" s="384"/>
      <c r="K880" s="384"/>
      <c r="L880" s="384"/>
      <c r="M880" s="384"/>
      <c r="N880" s="384"/>
      <c r="O880" s="384"/>
      <c r="P880" s="384"/>
      <c r="Q880" s="384"/>
      <c r="R880" s="384"/>
      <c r="S880" s="384"/>
      <c r="T880" s="384"/>
      <c r="U880" s="384"/>
      <c r="V880" s="384"/>
      <c r="W880" s="384"/>
      <c r="X880" s="384"/>
      <c r="Y880" s="384"/>
      <c r="Z880" s="384"/>
    </row>
    <row r="881" ht="12.75" customHeight="1">
      <c r="A881" s="449"/>
      <c r="B881" s="449"/>
      <c r="C881" s="449"/>
      <c r="D881" s="384"/>
      <c r="E881" s="384"/>
      <c r="F881" s="384"/>
      <c r="G881" s="384"/>
      <c r="H881" s="384"/>
      <c r="I881" s="384"/>
      <c r="J881" s="384"/>
      <c r="K881" s="384"/>
      <c r="L881" s="384"/>
      <c r="M881" s="384"/>
      <c r="N881" s="384"/>
      <c r="O881" s="384"/>
      <c r="P881" s="384"/>
      <c r="Q881" s="384"/>
      <c r="R881" s="384"/>
      <c r="S881" s="384"/>
      <c r="T881" s="384"/>
      <c r="U881" s="384"/>
      <c r="V881" s="384"/>
      <c r="W881" s="384"/>
      <c r="X881" s="384"/>
      <c r="Y881" s="384"/>
      <c r="Z881" s="384"/>
    </row>
    <row r="882" ht="12.75" customHeight="1">
      <c r="A882" s="449"/>
      <c r="B882" s="449"/>
      <c r="C882" s="449"/>
      <c r="D882" s="384"/>
      <c r="E882" s="384"/>
      <c r="F882" s="384"/>
      <c r="G882" s="384"/>
      <c r="H882" s="384"/>
      <c r="I882" s="384"/>
      <c r="J882" s="384"/>
      <c r="K882" s="384"/>
      <c r="L882" s="384"/>
      <c r="M882" s="384"/>
      <c r="N882" s="384"/>
      <c r="O882" s="384"/>
      <c r="P882" s="384"/>
      <c r="Q882" s="384"/>
      <c r="R882" s="384"/>
      <c r="S882" s="384"/>
      <c r="T882" s="384"/>
      <c r="U882" s="384"/>
      <c r="V882" s="384"/>
      <c r="W882" s="384"/>
      <c r="X882" s="384"/>
      <c r="Y882" s="384"/>
      <c r="Z882" s="384"/>
    </row>
    <row r="883" ht="12.75" customHeight="1">
      <c r="A883" s="449"/>
      <c r="B883" s="449"/>
      <c r="C883" s="449"/>
      <c r="D883" s="384"/>
      <c r="E883" s="384"/>
      <c r="F883" s="384"/>
      <c r="G883" s="384"/>
      <c r="H883" s="384"/>
      <c r="I883" s="384"/>
      <c r="J883" s="384"/>
      <c r="K883" s="384"/>
      <c r="L883" s="384"/>
      <c r="M883" s="384"/>
      <c r="N883" s="384"/>
      <c r="O883" s="384"/>
      <c r="P883" s="384"/>
      <c r="Q883" s="384"/>
      <c r="R883" s="384"/>
      <c r="S883" s="384"/>
      <c r="T883" s="384"/>
      <c r="U883" s="384"/>
      <c r="V883" s="384"/>
      <c r="W883" s="384"/>
      <c r="X883" s="384"/>
      <c r="Y883" s="384"/>
      <c r="Z883" s="384"/>
    </row>
    <row r="884" ht="12.75" customHeight="1">
      <c r="A884" s="449"/>
      <c r="B884" s="449"/>
      <c r="C884" s="449"/>
      <c r="D884" s="384"/>
      <c r="E884" s="384"/>
      <c r="F884" s="384"/>
      <c r="G884" s="384"/>
      <c r="H884" s="384"/>
      <c r="I884" s="384"/>
      <c r="J884" s="384"/>
      <c r="K884" s="384"/>
      <c r="L884" s="384"/>
      <c r="M884" s="384"/>
      <c r="N884" s="384"/>
      <c r="O884" s="384"/>
      <c r="P884" s="384"/>
      <c r="Q884" s="384"/>
      <c r="R884" s="384"/>
      <c r="S884" s="384"/>
      <c r="T884" s="384"/>
      <c r="U884" s="384"/>
      <c r="V884" s="384"/>
      <c r="W884" s="384"/>
      <c r="X884" s="384"/>
      <c r="Y884" s="384"/>
      <c r="Z884" s="384"/>
    </row>
    <row r="885" ht="12.75" customHeight="1">
      <c r="A885" s="449"/>
      <c r="B885" s="449"/>
      <c r="C885" s="449"/>
      <c r="D885" s="384"/>
      <c r="E885" s="384"/>
      <c r="F885" s="384"/>
      <c r="G885" s="384"/>
      <c r="H885" s="384"/>
      <c r="I885" s="384"/>
      <c r="J885" s="384"/>
      <c r="K885" s="384"/>
      <c r="L885" s="384"/>
      <c r="M885" s="384"/>
      <c r="N885" s="384"/>
      <c r="O885" s="384"/>
      <c r="P885" s="384"/>
      <c r="Q885" s="384"/>
      <c r="R885" s="384"/>
      <c r="S885" s="384"/>
      <c r="T885" s="384"/>
      <c r="U885" s="384"/>
      <c r="V885" s="384"/>
      <c r="W885" s="384"/>
      <c r="X885" s="384"/>
      <c r="Y885" s="384"/>
      <c r="Z885" s="384"/>
    </row>
    <row r="886" ht="12.75" customHeight="1">
      <c r="A886" s="449"/>
      <c r="B886" s="449"/>
      <c r="C886" s="449"/>
      <c r="D886" s="384"/>
      <c r="E886" s="384"/>
      <c r="F886" s="384"/>
      <c r="G886" s="384"/>
      <c r="H886" s="384"/>
      <c r="I886" s="384"/>
      <c r="J886" s="384"/>
      <c r="K886" s="384"/>
      <c r="L886" s="384"/>
      <c r="M886" s="384"/>
      <c r="N886" s="384"/>
      <c r="O886" s="384"/>
      <c r="P886" s="384"/>
      <c r="Q886" s="384"/>
      <c r="R886" s="384"/>
      <c r="S886" s="384"/>
      <c r="T886" s="384"/>
      <c r="U886" s="384"/>
      <c r="V886" s="384"/>
      <c r="W886" s="384"/>
      <c r="X886" s="384"/>
      <c r="Y886" s="384"/>
      <c r="Z886" s="384"/>
    </row>
    <row r="887" ht="12.75" customHeight="1">
      <c r="A887" s="449"/>
      <c r="B887" s="449"/>
      <c r="C887" s="449"/>
      <c r="D887" s="384"/>
      <c r="E887" s="384"/>
      <c r="F887" s="384"/>
      <c r="G887" s="384"/>
      <c r="H887" s="384"/>
      <c r="I887" s="384"/>
      <c r="J887" s="384"/>
      <c r="K887" s="384"/>
      <c r="L887" s="384"/>
      <c r="M887" s="384"/>
      <c r="N887" s="384"/>
      <c r="O887" s="384"/>
      <c r="P887" s="384"/>
      <c r="Q887" s="384"/>
      <c r="R887" s="384"/>
      <c r="S887" s="384"/>
      <c r="T887" s="384"/>
      <c r="U887" s="384"/>
      <c r="V887" s="384"/>
      <c r="W887" s="384"/>
      <c r="X887" s="384"/>
      <c r="Y887" s="384"/>
      <c r="Z887" s="384"/>
    </row>
    <row r="888" ht="12.75" customHeight="1">
      <c r="A888" s="449"/>
      <c r="B888" s="449"/>
      <c r="C888" s="449"/>
      <c r="D888" s="384"/>
      <c r="E888" s="384"/>
      <c r="F888" s="384"/>
      <c r="G888" s="384"/>
      <c r="H888" s="384"/>
      <c r="I888" s="384"/>
      <c r="J888" s="384"/>
      <c r="K888" s="384"/>
      <c r="L888" s="384"/>
      <c r="M888" s="384"/>
      <c r="N888" s="384"/>
      <c r="O888" s="384"/>
      <c r="P888" s="384"/>
      <c r="Q888" s="384"/>
      <c r="R888" s="384"/>
      <c r="S888" s="384"/>
      <c r="T888" s="384"/>
      <c r="U888" s="384"/>
      <c r="V888" s="384"/>
      <c r="W888" s="384"/>
      <c r="X888" s="384"/>
      <c r="Y888" s="384"/>
      <c r="Z888" s="384"/>
    </row>
    <row r="889" ht="12.75" customHeight="1">
      <c r="A889" s="449"/>
      <c r="B889" s="449"/>
      <c r="C889" s="449"/>
      <c r="D889" s="384"/>
      <c r="E889" s="384"/>
      <c r="F889" s="384"/>
      <c r="G889" s="384"/>
      <c r="H889" s="384"/>
      <c r="I889" s="384"/>
      <c r="J889" s="384"/>
      <c r="K889" s="384"/>
      <c r="L889" s="384"/>
      <c r="M889" s="384"/>
      <c r="N889" s="384"/>
      <c r="O889" s="384"/>
      <c r="P889" s="384"/>
      <c r="Q889" s="384"/>
      <c r="R889" s="384"/>
      <c r="S889" s="384"/>
      <c r="T889" s="384"/>
      <c r="U889" s="384"/>
      <c r="V889" s="384"/>
      <c r="W889" s="384"/>
      <c r="X889" s="384"/>
      <c r="Y889" s="384"/>
      <c r="Z889" s="384"/>
    </row>
    <row r="890" ht="12.75" customHeight="1">
      <c r="A890" s="449"/>
      <c r="B890" s="449"/>
      <c r="C890" s="449"/>
      <c r="D890" s="384"/>
      <c r="E890" s="384"/>
      <c r="F890" s="384"/>
      <c r="G890" s="384"/>
      <c r="H890" s="384"/>
      <c r="I890" s="384"/>
      <c r="J890" s="384"/>
      <c r="K890" s="384"/>
      <c r="L890" s="384"/>
      <c r="M890" s="384"/>
      <c r="N890" s="384"/>
      <c r="O890" s="384"/>
      <c r="P890" s="384"/>
      <c r="Q890" s="384"/>
      <c r="R890" s="384"/>
      <c r="S890" s="384"/>
      <c r="T890" s="384"/>
      <c r="U890" s="384"/>
      <c r="V890" s="384"/>
      <c r="W890" s="384"/>
      <c r="X890" s="384"/>
      <c r="Y890" s="384"/>
      <c r="Z890" s="384"/>
    </row>
    <row r="891" ht="12.75" customHeight="1">
      <c r="A891" s="449"/>
      <c r="B891" s="449"/>
      <c r="C891" s="449"/>
      <c r="D891" s="384"/>
      <c r="E891" s="384"/>
      <c r="F891" s="384"/>
      <c r="G891" s="384"/>
      <c r="H891" s="384"/>
      <c r="I891" s="384"/>
      <c r="J891" s="384"/>
      <c r="K891" s="384"/>
      <c r="L891" s="384"/>
      <c r="M891" s="384"/>
      <c r="N891" s="384"/>
      <c r="O891" s="384"/>
      <c r="P891" s="384"/>
      <c r="Q891" s="384"/>
      <c r="R891" s="384"/>
      <c r="S891" s="384"/>
      <c r="T891" s="384"/>
      <c r="U891" s="384"/>
      <c r="V891" s="384"/>
      <c r="W891" s="384"/>
      <c r="X891" s="384"/>
      <c r="Y891" s="384"/>
      <c r="Z891" s="384"/>
    </row>
    <row r="892" ht="12.75" customHeight="1">
      <c r="A892" s="449"/>
      <c r="B892" s="449"/>
      <c r="C892" s="449"/>
      <c r="D892" s="384"/>
      <c r="E892" s="384"/>
      <c r="F892" s="384"/>
      <c r="G892" s="384"/>
      <c r="H892" s="384"/>
      <c r="I892" s="384"/>
      <c r="J892" s="384"/>
      <c r="K892" s="384"/>
      <c r="L892" s="384"/>
      <c r="M892" s="384"/>
      <c r="N892" s="384"/>
      <c r="O892" s="384"/>
      <c r="P892" s="384"/>
      <c r="Q892" s="384"/>
      <c r="R892" s="384"/>
      <c r="S892" s="384"/>
      <c r="T892" s="384"/>
      <c r="U892" s="384"/>
      <c r="V892" s="384"/>
      <c r="W892" s="384"/>
      <c r="X892" s="384"/>
      <c r="Y892" s="384"/>
      <c r="Z892" s="384"/>
    </row>
    <row r="893" ht="12.75" customHeight="1">
      <c r="A893" s="449"/>
      <c r="B893" s="449"/>
      <c r="C893" s="449"/>
      <c r="D893" s="384"/>
      <c r="E893" s="384"/>
      <c r="F893" s="384"/>
      <c r="G893" s="384"/>
      <c r="H893" s="384"/>
      <c r="I893" s="384"/>
      <c r="J893" s="384"/>
      <c r="K893" s="384"/>
      <c r="L893" s="384"/>
      <c r="M893" s="384"/>
      <c r="N893" s="384"/>
      <c r="O893" s="384"/>
      <c r="P893" s="384"/>
      <c r="Q893" s="384"/>
      <c r="R893" s="384"/>
      <c r="S893" s="384"/>
      <c r="T893" s="384"/>
      <c r="U893" s="384"/>
      <c r="V893" s="384"/>
      <c r="W893" s="384"/>
      <c r="X893" s="384"/>
      <c r="Y893" s="384"/>
      <c r="Z893" s="384"/>
    </row>
    <row r="894" ht="12.75" customHeight="1">
      <c r="A894" s="449"/>
      <c r="B894" s="449"/>
      <c r="C894" s="449"/>
      <c r="D894" s="384"/>
      <c r="E894" s="384"/>
      <c r="F894" s="384"/>
      <c r="G894" s="384"/>
      <c r="H894" s="384"/>
      <c r="I894" s="384"/>
      <c r="J894" s="384"/>
      <c r="K894" s="384"/>
      <c r="L894" s="384"/>
      <c r="M894" s="384"/>
      <c r="N894" s="384"/>
      <c r="O894" s="384"/>
      <c r="P894" s="384"/>
      <c r="Q894" s="384"/>
      <c r="R894" s="384"/>
      <c r="S894" s="384"/>
      <c r="T894" s="384"/>
      <c r="U894" s="384"/>
      <c r="V894" s="384"/>
      <c r="W894" s="384"/>
      <c r="X894" s="384"/>
      <c r="Y894" s="384"/>
      <c r="Z894" s="384"/>
    </row>
    <row r="895" ht="12.75" customHeight="1">
      <c r="A895" s="449"/>
      <c r="B895" s="449"/>
      <c r="C895" s="449"/>
      <c r="D895" s="384"/>
      <c r="E895" s="384"/>
      <c r="F895" s="384"/>
      <c r="G895" s="384"/>
      <c r="H895" s="384"/>
      <c r="I895" s="384"/>
      <c r="J895" s="384"/>
      <c r="K895" s="384"/>
      <c r="L895" s="384"/>
      <c r="M895" s="384"/>
      <c r="N895" s="384"/>
      <c r="O895" s="384"/>
      <c r="P895" s="384"/>
      <c r="Q895" s="384"/>
      <c r="R895" s="384"/>
      <c r="S895" s="384"/>
      <c r="T895" s="384"/>
      <c r="U895" s="384"/>
      <c r="V895" s="384"/>
      <c r="W895" s="384"/>
      <c r="X895" s="384"/>
      <c r="Y895" s="384"/>
      <c r="Z895" s="384"/>
    </row>
    <row r="896" ht="12.75" customHeight="1">
      <c r="A896" s="449"/>
      <c r="B896" s="449"/>
      <c r="C896" s="449"/>
      <c r="D896" s="384"/>
      <c r="E896" s="384"/>
      <c r="F896" s="384"/>
      <c r="G896" s="384"/>
      <c r="H896" s="384"/>
      <c r="I896" s="384"/>
      <c r="J896" s="384"/>
      <c r="K896" s="384"/>
      <c r="L896" s="384"/>
      <c r="M896" s="384"/>
      <c r="N896" s="384"/>
      <c r="O896" s="384"/>
      <c r="P896" s="384"/>
      <c r="Q896" s="384"/>
      <c r="R896" s="384"/>
      <c r="S896" s="384"/>
      <c r="T896" s="384"/>
      <c r="U896" s="384"/>
      <c r="V896" s="384"/>
      <c r="W896" s="384"/>
      <c r="X896" s="384"/>
      <c r="Y896" s="384"/>
      <c r="Z896" s="384"/>
    </row>
    <row r="897" ht="12.75" customHeight="1">
      <c r="A897" s="449"/>
      <c r="B897" s="449"/>
      <c r="C897" s="449"/>
      <c r="D897" s="384"/>
      <c r="E897" s="384"/>
      <c r="F897" s="384"/>
      <c r="G897" s="384"/>
      <c r="H897" s="384"/>
      <c r="I897" s="384"/>
      <c r="J897" s="384"/>
      <c r="K897" s="384"/>
      <c r="L897" s="384"/>
      <c r="M897" s="384"/>
      <c r="N897" s="384"/>
      <c r="O897" s="384"/>
      <c r="P897" s="384"/>
      <c r="Q897" s="384"/>
      <c r="R897" s="384"/>
      <c r="S897" s="384"/>
      <c r="T897" s="384"/>
      <c r="U897" s="384"/>
      <c r="V897" s="384"/>
      <c r="W897" s="384"/>
      <c r="X897" s="384"/>
      <c r="Y897" s="384"/>
      <c r="Z897" s="384"/>
    </row>
    <row r="898" ht="12.75" customHeight="1">
      <c r="A898" s="449"/>
      <c r="B898" s="449"/>
      <c r="C898" s="449"/>
      <c r="D898" s="384"/>
      <c r="E898" s="384"/>
      <c r="F898" s="384"/>
      <c r="G898" s="384"/>
      <c r="H898" s="384"/>
      <c r="I898" s="384"/>
      <c r="J898" s="384"/>
      <c r="K898" s="384"/>
      <c r="L898" s="384"/>
      <c r="M898" s="384"/>
      <c r="N898" s="384"/>
      <c r="O898" s="384"/>
      <c r="P898" s="384"/>
      <c r="Q898" s="384"/>
      <c r="R898" s="384"/>
      <c r="S898" s="384"/>
      <c r="T898" s="384"/>
      <c r="U898" s="384"/>
      <c r="V898" s="384"/>
      <c r="W898" s="384"/>
      <c r="X898" s="384"/>
      <c r="Y898" s="384"/>
      <c r="Z898" s="384"/>
    </row>
    <row r="899" ht="12.75" customHeight="1">
      <c r="A899" s="449"/>
      <c r="B899" s="449"/>
      <c r="C899" s="449"/>
      <c r="D899" s="384"/>
      <c r="E899" s="384"/>
      <c r="F899" s="384"/>
      <c r="G899" s="384"/>
      <c r="H899" s="384"/>
      <c r="I899" s="384"/>
      <c r="J899" s="384"/>
      <c r="K899" s="384"/>
      <c r="L899" s="384"/>
      <c r="M899" s="384"/>
      <c r="N899" s="384"/>
      <c r="O899" s="384"/>
      <c r="P899" s="384"/>
      <c r="Q899" s="384"/>
      <c r="R899" s="384"/>
      <c r="S899" s="384"/>
      <c r="T899" s="384"/>
      <c r="U899" s="384"/>
      <c r="V899" s="384"/>
      <c r="W899" s="384"/>
      <c r="X899" s="384"/>
      <c r="Y899" s="384"/>
      <c r="Z899" s="384"/>
    </row>
    <row r="900" ht="12.75" customHeight="1">
      <c r="A900" s="449"/>
      <c r="B900" s="449"/>
      <c r="C900" s="449"/>
      <c r="D900" s="384"/>
      <c r="E900" s="384"/>
      <c r="F900" s="384"/>
      <c r="G900" s="384"/>
      <c r="H900" s="384"/>
      <c r="I900" s="384"/>
      <c r="J900" s="384"/>
      <c r="K900" s="384"/>
      <c r="L900" s="384"/>
      <c r="M900" s="384"/>
      <c r="N900" s="384"/>
      <c r="O900" s="384"/>
      <c r="P900" s="384"/>
      <c r="Q900" s="384"/>
      <c r="R900" s="384"/>
      <c r="S900" s="384"/>
      <c r="T900" s="384"/>
      <c r="U900" s="384"/>
      <c r="V900" s="384"/>
      <c r="W900" s="384"/>
      <c r="X900" s="384"/>
      <c r="Y900" s="384"/>
      <c r="Z900" s="384"/>
    </row>
    <row r="901" ht="12.75" customHeight="1">
      <c r="A901" s="449"/>
      <c r="B901" s="449"/>
      <c r="C901" s="449"/>
      <c r="D901" s="384"/>
      <c r="E901" s="384"/>
      <c r="F901" s="384"/>
      <c r="G901" s="384"/>
      <c r="H901" s="384"/>
      <c r="I901" s="384"/>
      <c r="J901" s="384"/>
      <c r="K901" s="384"/>
      <c r="L901" s="384"/>
      <c r="M901" s="384"/>
      <c r="N901" s="384"/>
      <c r="O901" s="384"/>
      <c r="P901" s="384"/>
      <c r="Q901" s="384"/>
      <c r="R901" s="384"/>
      <c r="S901" s="384"/>
      <c r="T901" s="384"/>
      <c r="U901" s="384"/>
      <c r="V901" s="384"/>
      <c r="W901" s="384"/>
      <c r="X901" s="384"/>
      <c r="Y901" s="384"/>
      <c r="Z901" s="384"/>
    </row>
    <row r="902" ht="12.75" customHeight="1">
      <c r="A902" s="449"/>
      <c r="B902" s="449"/>
      <c r="C902" s="449"/>
      <c r="D902" s="384"/>
      <c r="E902" s="384"/>
      <c r="F902" s="384"/>
      <c r="G902" s="384"/>
      <c r="H902" s="384"/>
      <c r="I902" s="384"/>
      <c r="J902" s="384"/>
      <c r="K902" s="384"/>
      <c r="L902" s="384"/>
      <c r="M902" s="384"/>
      <c r="N902" s="384"/>
      <c r="O902" s="384"/>
      <c r="P902" s="384"/>
      <c r="Q902" s="384"/>
      <c r="R902" s="384"/>
      <c r="S902" s="384"/>
      <c r="T902" s="384"/>
      <c r="U902" s="384"/>
      <c r="V902" s="384"/>
      <c r="W902" s="384"/>
      <c r="X902" s="384"/>
      <c r="Y902" s="384"/>
      <c r="Z902" s="384"/>
    </row>
    <row r="903" ht="12.75" customHeight="1">
      <c r="A903" s="449"/>
      <c r="B903" s="449"/>
      <c r="C903" s="449"/>
      <c r="D903" s="384"/>
      <c r="E903" s="384"/>
      <c r="F903" s="384"/>
      <c r="G903" s="384"/>
      <c r="H903" s="384"/>
      <c r="I903" s="384"/>
      <c r="J903" s="384"/>
      <c r="K903" s="384"/>
      <c r="L903" s="384"/>
      <c r="M903" s="384"/>
      <c r="N903" s="384"/>
      <c r="O903" s="384"/>
      <c r="P903" s="384"/>
      <c r="Q903" s="384"/>
      <c r="R903" s="384"/>
      <c r="S903" s="384"/>
      <c r="T903" s="384"/>
      <c r="U903" s="384"/>
      <c r="V903" s="384"/>
      <c r="W903" s="384"/>
      <c r="X903" s="384"/>
      <c r="Y903" s="384"/>
      <c r="Z903" s="384"/>
    </row>
    <row r="904" ht="12.75" customHeight="1">
      <c r="A904" s="449"/>
      <c r="B904" s="449"/>
      <c r="C904" s="449"/>
      <c r="D904" s="384"/>
      <c r="E904" s="384"/>
      <c r="F904" s="384"/>
      <c r="G904" s="384"/>
      <c r="H904" s="384"/>
      <c r="I904" s="384"/>
      <c r="J904" s="384"/>
      <c r="K904" s="384"/>
      <c r="L904" s="384"/>
      <c r="M904" s="384"/>
      <c r="N904" s="384"/>
      <c r="O904" s="384"/>
      <c r="P904" s="384"/>
      <c r="Q904" s="384"/>
      <c r="R904" s="384"/>
      <c r="S904" s="384"/>
      <c r="T904" s="384"/>
      <c r="U904" s="384"/>
      <c r="V904" s="384"/>
      <c r="W904" s="384"/>
      <c r="X904" s="384"/>
      <c r="Y904" s="384"/>
      <c r="Z904" s="384"/>
    </row>
    <row r="905" ht="12.75" customHeight="1">
      <c r="A905" s="449"/>
      <c r="B905" s="449"/>
      <c r="C905" s="449"/>
      <c r="D905" s="384"/>
      <c r="E905" s="384"/>
      <c r="F905" s="384"/>
      <c r="G905" s="384"/>
      <c r="H905" s="384"/>
      <c r="I905" s="384"/>
      <c r="J905" s="384"/>
      <c r="K905" s="384"/>
      <c r="L905" s="384"/>
      <c r="M905" s="384"/>
      <c r="N905" s="384"/>
      <c r="O905" s="384"/>
      <c r="P905" s="384"/>
      <c r="Q905" s="384"/>
      <c r="R905" s="384"/>
      <c r="S905" s="384"/>
      <c r="T905" s="384"/>
      <c r="U905" s="384"/>
      <c r="V905" s="384"/>
      <c r="W905" s="384"/>
      <c r="X905" s="384"/>
      <c r="Y905" s="384"/>
      <c r="Z905" s="384"/>
    </row>
    <row r="906" ht="12.75" customHeight="1">
      <c r="A906" s="449"/>
      <c r="B906" s="449"/>
      <c r="C906" s="449"/>
      <c r="D906" s="384"/>
      <c r="E906" s="384"/>
      <c r="F906" s="384"/>
      <c r="G906" s="384"/>
      <c r="H906" s="384"/>
      <c r="I906" s="384"/>
      <c r="J906" s="384"/>
      <c r="K906" s="384"/>
      <c r="L906" s="384"/>
      <c r="M906" s="384"/>
      <c r="N906" s="384"/>
      <c r="O906" s="384"/>
      <c r="P906" s="384"/>
      <c r="Q906" s="384"/>
      <c r="R906" s="384"/>
      <c r="S906" s="384"/>
      <c r="T906" s="384"/>
      <c r="U906" s="384"/>
      <c r="V906" s="384"/>
      <c r="W906" s="384"/>
      <c r="X906" s="384"/>
      <c r="Y906" s="384"/>
      <c r="Z906" s="384"/>
    </row>
    <row r="907" ht="12.75" customHeight="1">
      <c r="A907" s="449"/>
      <c r="B907" s="449"/>
      <c r="C907" s="449"/>
      <c r="D907" s="384"/>
      <c r="E907" s="384"/>
      <c r="F907" s="384"/>
      <c r="G907" s="384"/>
      <c r="H907" s="384"/>
      <c r="I907" s="384"/>
      <c r="J907" s="384"/>
      <c r="K907" s="384"/>
      <c r="L907" s="384"/>
      <c r="M907" s="384"/>
      <c r="N907" s="384"/>
      <c r="O907" s="384"/>
      <c r="P907" s="384"/>
      <c r="Q907" s="384"/>
      <c r="R907" s="384"/>
      <c r="S907" s="384"/>
      <c r="T907" s="384"/>
      <c r="U907" s="384"/>
      <c r="V907" s="384"/>
      <c r="W907" s="384"/>
      <c r="X907" s="384"/>
      <c r="Y907" s="384"/>
      <c r="Z907" s="384"/>
    </row>
    <row r="908" ht="12.75" customHeight="1">
      <c r="A908" s="449"/>
      <c r="B908" s="449"/>
      <c r="C908" s="449"/>
      <c r="D908" s="384"/>
      <c r="E908" s="384"/>
      <c r="F908" s="384"/>
      <c r="G908" s="384"/>
      <c r="H908" s="384"/>
      <c r="I908" s="384"/>
      <c r="J908" s="384"/>
      <c r="K908" s="384"/>
      <c r="L908" s="384"/>
      <c r="M908" s="384"/>
      <c r="N908" s="384"/>
      <c r="O908" s="384"/>
      <c r="P908" s="384"/>
      <c r="Q908" s="384"/>
      <c r="R908" s="384"/>
      <c r="S908" s="384"/>
      <c r="T908" s="384"/>
      <c r="U908" s="384"/>
      <c r="V908" s="384"/>
      <c r="W908" s="384"/>
      <c r="X908" s="384"/>
      <c r="Y908" s="384"/>
      <c r="Z908" s="384"/>
    </row>
    <row r="909" ht="12.75" customHeight="1">
      <c r="A909" s="449"/>
      <c r="B909" s="449"/>
      <c r="C909" s="449"/>
      <c r="D909" s="384"/>
      <c r="E909" s="384"/>
      <c r="F909" s="384"/>
      <c r="G909" s="384"/>
      <c r="H909" s="384"/>
      <c r="I909" s="384"/>
      <c r="J909" s="384"/>
      <c r="K909" s="384"/>
      <c r="L909" s="384"/>
      <c r="M909" s="384"/>
      <c r="N909" s="384"/>
      <c r="O909" s="384"/>
      <c r="P909" s="384"/>
      <c r="Q909" s="384"/>
      <c r="R909" s="384"/>
      <c r="S909" s="384"/>
      <c r="T909" s="384"/>
      <c r="U909" s="384"/>
      <c r="V909" s="384"/>
      <c r="W909" s="384"/>
      <c r="X909" s="384"/>
      <c r="Y909" s="384"/>
      <c r="Z909" s="384"/>
    </row>
    <row r="910" ht="12.75" customHeight="1">
      <c r="A910" s="449"/>
      <c r="B910" s="449"/>
      <c r="C910" s="449"/>
      <c r="D910" s="384"/>
      <c r="E910" s="384"/>
      <c r="F910" s="384"/>
      <c r="G910" s="384"/>
      <c r="H910" s="384"/>
      <c r="I910" s="384"/>
      <c r="J910" s="384"/>
      <c r="K910" s="384"/>
      <c r="L910" s="384"/>
      <c r="M910" s="384"/>
      <c r="N910" s="384"/>
      <c r="O910" s="384"/>
      <c r="P910" s="384"/>
      <c r="Q910" s="384"/>
      <c r="R910" s="384"/>
      <c r="S910" s="384"/>
      <c r="T910" s="384"/>
      <c r="U910" s="384"/>
      <c r="V910" s="384"/>
      <c r="W910" s="384"/>
      <c r="X910" s="384"/>
      <c r="Y910" s="384"/>
      <c r="Z910" s="384"/>
    </row>
    <row r="911" ht="12.75" customHeight="1">
      <c r="A911" s="449"/>
      <c r="B911" s="449"/>
      <c r="C911" s="449"/>
      <c r="D911" s="384"/>
      <c r="E911" s="384"/>
      <c r="F911" s="384"/>
      <c r="G911" s="384"/>
      <c r="H911" s="384"/>
      <c r="I911" s="384"/>
      <c r="J911" s="384"/>
      <c r="K911" s="384"/>
      <c r="L911" s="384"/>
      <c r="M911" s="384"/>
      <c r="N911" s="384"/>
      <c r="O911" s="384"/>
      <c r="P911" s="384"/>
      <c r="Q911" s="384"/>
      <c r="R911" s="384"/>
      <c r="S911" s="384"/>
      <c r="T911" s="384"/>
      <c r="U911" s="384"/>
      <c r="V911" s="384"/>
      <c r="W911" s="384"/>
      <c r="X911" s="384"/>
      <c r="Y911" s="384"/>
      <c r="Z911" s="384"/>
    </row>
    <row r="912" ht="12.75" customHeight="1">
      <c r="A912" s="449"/>
      <c r="B912" s="449"/>
      <c r="C912" s="449"/>
      <c r="D912" s="384"/>
      <c r="E912" s="384"/>
      <c r="F912" s="384"/>
      <c r="G912" s="384"/>
      <c r="H912" s="384"/>
      <c r="I912" s="384"/>
      <c r="J912" s="384"/>
      <c r="K912" s="384"/>
      <c r="L912" s="384"/>
      <c r="M912" s="384"/>
      <c r="N912" s="384"/>
      <c r="O912" s="384"/>
      <c r="P912" s="384"/>
      <c r="Q912" s="384"/>
      <c r="R912" s="384"/>
      <c r="S912" s="384"/>
      <c r="T912" s="384"/>
      <c r="U912" s="384"/>
      <c r="V912" s="384"/>
      <c r="W912" s="384"/>
      <c r="X912" s="384"/>
      <c r="Y912" s="384"/>
      <c r="Z912" s="384"/>
    </row>
    <row r="913" ht="12.75" customHeight="1">
      <c r="A913" s="449"/>
      <c r="B913" s="449"/>
      <c r="C913" s="449"/>
      <c r="D913" s="384"/>
      <c r="E913" s="384"/>
      <c r="F913" s="384"/>
      <c r="G913" s="384"/>
      <c r="H913" s="384"/>
      <c r="I913" s="384"/>
      <c r="J913" s="384"/>
      <c r="K913" s="384"/>
      <c r="L913" s="384"/>
      <c r="M913" s="384"/>
      <c r="N913" s="384"/>
      <c r="O913" s="384"/>
      <c r="P913" s="384"/>
      <c r="Q913" s="384"/>
      <c r="R913" s="384"/>
      <c r="S913" s="384"/>
      <c r="T913" s="384"/>
      <c r="U913" s="384"/>
      <c r="V913" s="384"/>
      <c r="W913" s="384"/>
      <c r="X913" s="384"/>
      <c r="Y913" s="384"/>
      <c r="Z913" s="384"/>
    </row>
    <row r="914" ht="12.75" customHeight="1">
      <c r="A914" s="449"/>
      <c r="B914" s="449"/>
      <c r="C914" s="449"/>
      <c r="D914" s="384"/>
      <c r="E914" s="384"/>
      <c r="F914" s="384"/>
      <c r="G914" s="384"/>
      <c r="H914" s="384"/>
      <c r="I914" s="384"/>
      <c r="J914" s="384"/>
      <c r="K914" s="384"/>
      <c r="L914" s="384"/>
      <c r="M914" s="384"/>
      <c r="N914" s="384"/>
      <c r="O914" s="384"/>
      <c r="P914" s="384"/>
      <c r="Q914" s="384"/>
      <c r="R914" s="384"/>
      <c r="S914" s="384"/>
      <c r="T914" s="384"/>
      <c r="U914" s="384"/>
      <c r="V914" s="384"/>
      <c r="W914" s="384"/>
      <c r="X914" s="384"/>
      <c r="Y914" s="384"/>
      <c r="Z914" s="384"/>
    </row>
    <row r="915" ht="12.75" customHeight="1">
      <c r="A915" s="449"/>
      <c r="B915" s="449"/>
      <c r="C915" s="449"/>
      <c r="D915" s="384"/>
      <c r="E915" s="384"/>
      <c r="F915" s="384"/>
      <c r="G915" s="384"/>
      <c r="H915" s="384"/>
      <c r="I915" s="384"/>
      <c r="J915" s="384"/>
      <c r="K915" s="384"/>
      <c r="L915" s="384"/>
      <c r="M915" s="384"/>
      <c r="N915" s="384"/>
      <c r="O915" s="384"/>
      <c r="P915" s="384"/>
      <c r="Q915" s="384"/>
      <c r="R915" s="384"/>
      <c r="S915" s="384"/>
      <c r="T915" s="384"/>
      <c r="U915" s="384"/>
      <c r="V915" s="384"/>
      <c r="W915" s="384"/>
      <c r="X915" s="384"/>
      <c r="Y915" s="384"/>
      <c r="Z915" s="384"/>
    </row>
    <row r="916" ht="12.75" customHeight="1">
      <c r="A916" s="449"/>
      <c r="B916" s="449"/>
      <c r="C916" s="449"/>
      <c r="D916" s="384"/>
      <c r="E916" s="384"/>
      <c r="F916" s="384"/>
      <c r="G916" s="384"/>
      <c r="H916" s="384"/>
      <c r="I916" s="384"/>
      <c r="J916" s="384"/>
      <c r="K916" s="384"/>
      <c r="L916" s="384"/>
      <c r="M916" s="384"/>
      <c r="N916" s="384"/>
      <c r="O916" s="384"/>
      <c r="P916" s="384"/>
      <c r="Q916" s="384"/>
      <c r="R916" s="384"/>
      <c r="S916" s="384"/>
      <c r="T916" s="384"/>
      <c r="U916" s="384"/>
      <c r="V916" s="384"/>
      <c r="W916" s="384"/>
      <c r="X916" s="384"/>
      <c r="Y916" s="384"/>
      <c r="Z916" s="384"/>
    </row>
    <row r="917" ht="12.75" customHeight="1">
      <c r="A917" s="449"/>
      <c r="B917" s="449"/>
      <c r="C917" s="449"/>
      <c r="D917" s="384"/>
      <c r="E917" s="384"/>
      <c r="F917" s="384"/>
      <c r="G917" s="384"/>
      <c r="H917" s="384"/>
      <c r="I917" s="384"/>
      <c r="J917" s="384"/>
      <c r="K917" s="384"/>
      <c r="L917" s="384"/>
      <c r="M917" s="384"/>
      <c r="N917" s="384"/>
      <c r="O917" s="384"/>
      <c r="P917" s="384"/>
      <c r="Q917" s="384"/>
      <c r="R917" s="384"/>
      <c r="S917" s="384"/>
      <c r="T917" s="384"/>
      <c r="U917" s="384"/>
      <c r="V917" s="384"/>
      <c r="W917" s="384"/>
      <c r="X917" s="384"/>
      <c r="Y917" s="384"/>
      <c r="Z917" s="384"/>
    </row>
    <row r="918" ht="12.75" customHeight="1">
      <c r="A918" s="449"/>
      <c r="B918" s="449"/>
      <c r="C918" s="449"/>
      <c r="D918" s="384"/>
      <c r="E918" s="384"/>
      <c r="F918" s="384"/>
      <c r="G918" s="384"/>
      <c r="H918" s="384"/>
      <c r="I918" s="384"/>
      <c r="J918" s="384"/>
      <c r="K918" s="384"/>
      <c r="L918" s="384"/>
      <c r="M918" s="384"/>
      <c r="N918" s="384"/>
      <c r="O918" s="384"/>
      <c r="P918" s="384"/>
      <c r="Q918" s="384"/>
      <c r="R918" s="384"/>
      <c r="S918" s="384"/>
      <c r="T918" s="384"/>
      <c r="U918" s="384"/>
      <c r="V918" s="384"/>
      <c r="W918" s="384"/>
      <c r="X918" s="384"/>
      <c r="Y918" s="384"/>
      <c r="Z918" s="384"/>
    </row>
    <row r="919" ht="12.75" customHeight="1">
      <c r="A919" s="449"/>
      <c r="B919" s="449"/>
      <c r="C919" s="449"/>
      <c r="D919" s="384"/>
      <c r="E919" s="384"/>
      <c r="F919" s="384"/>
      <c r="G919" s="384"/>
      <c r="H919" s="384"/>
      <c r="I919" s="384"/>
      <c r="J919" s="384"/>
      <c r="K919" s="384"/>
      <c r="L919" s="384"/>
      <c r="M919" s="384"/>
      <c r="N919" s="384"/>
      <c r="O919" s="384"/>
      <c r="P919" s="384"/>
      <c r="Q919" s="384"/>
      <c r="R919" s="384"/>
      <c r="S919" s="384"/>
      <c r="T919" s="384"/>
      <c r="U919" s="384"/>
      <c r="V919" s="384"/>
      <c r="W919" s="384"/>
      <c r="X919" s="384"/>
      <c r="Y919" s="384"/>
      <c r="Z919" s="384"/>
    </row>
    <row r="920" ht="12.75" customHeight="1">
      <c r="A920" s="449"/>
      <c r="B920" s="449"/>
      <c r="C920" s="449"/>
      <c r="D920" s="384"/>
      <c r="E920" s="384"/>
      <c r="F920" s="384"/>
      <c r="G920" s="384"/>
      <c r="H920" s="384"/>
      <c r="I920" s="384"/>
      <c r="J920" s="384"/>
      <c r="K920" s="384"/>
      <c r="L920" s="384"/>
      <c r="M920" s="384"/>
      <c r="N920" s="384"/>
      <c r="O920" s="384"/>
      <c r="P920" s="384"/>
      <c r="Q920" s="384"/>
      <c r="R920" s="384"/>
      <c r="S920" s="384"/>
      <c r="T920" s="384"/>
      <c r="U920" s="384"/>
      <c r="V920" s="384"/>
      <c r="W920" s="384"/>
      <c r="X920" s="384"/>
      <c r="Y920" s="384"/>
      <c r="Z920" s="384"/>
    </row>
    <row r="921" ht="12.75" customHeight="1">
      <c r="A921" s="449"/>
      <c r="B921" s="449"/>
      <c r="C921" s="449"/>
      <c r="D921" s="384"/>
      <c r="E921" s="384"/>
      <c r="F921" s="384"/>
      <c r="G921" s="384"/>
      <c r="H921" s="384"/>
      <c r="I921" s="384"/>
      <c r="J921" s="384"/>
      <c r="K921" s="384"/>
      <c r="L921" s="384"/>
      <c r="M921" s="384"/>
      <c r="N921" s="384"/>
      <c r="O921" s="384"/>
      <c r="P921" s="384"/>
      <c r="Q921" s="384"/>
      <c r="R921" s="384"/>
      <c r="S921" s="384"/>
      <c r="T921" s="384"/>
      <c r="U921" s="384"/>
      <c r="V921" s="384"/>
      <c r="W921" s="384"/>
      <c r="X921" s="384"/>
      <c r="Y921" s="384"/>
      <c r="Z921" s="384"/>
    </row>
    <row r="922" ht="12.75" customHeight="1">
      <c r="A922" s="449"/>
      <c r="B922" s="449"/>
      <c r="C922" s="449"/>
      <c r="D922" s="384"/>
      <c r="E922" s="384"/>
      <c r="F922" s="384"/>
      <c r="G922" s="384"/>
      <c r="H922" s="384"/>
      <c r="I922" s="384"/>
      <c r="J922" s="384"/>
      <c r="K922" s="384"/>
      <c r="L922" s="384"/>
      <c r="M922" s="384"/>
      <c r="N922" s="384"/>
      <c r="O922" s="384"/>
      <c r="P922" s="384"/>
      <c r="Q922" s="384"/>
      <c r="R922" s="384"/>
      <c r="S922" s="384"/>
      <c r="T922" s="384"/>
      <c r="U922" s="384"/>
      <c r="V922" s="384"/>
      <c r="W922" s="384"/>
      <c r="X922" s="384"/>
      <c r="Y922" s="384"/>
      <c r="Z922" s="384"/>
    </row>
    <row r="923" ht="12.75" customHeight="1">
      <c r="A923" s="449"/>
      <c r="B923" s="449"/>
      <c r="C923" s="449"/>
      <c r="D923" s="384"/>
      <c r="E923" s="384"/>
      <c r="F923" s="384"/>
      <c r="G923" s="384"/>
      <c r="H923" s="384"/>
      <c r="I923" s="384"/>
      <c r="J923" s="384"/>
      <c r="K923" s="384"/>
      <c r="L923" s="384"/>
      <c r="M923" s="384"/>
      <c r="N923" s="384"/>
      <c r="O923" s="384"/>
      <c r="P923" s="384"/>
      <c r="Q923" s="384"/>
      <c r="R923" s="384"/>
      <c r="S923" s="384"/>
      <c r="T923" s="384"/>
      <c r="U923" s="384"/>
      <c r="V923" s="384"/>
      <c r="W923" s="384"/>
      <c r="X923" s="384"/>
      <c r="Y923" s="384"/>
      <c r="Z923" s="384"/>
    </row>
    <row r="924" ht="12.75" customHeight="1">
      <c r="A924" s="449"/>
      <c r="B924" s="449"/>
      <c r="C924" s="449"/>
      <c r="D924" s="384"/>
      <c r="E924" s="384"/>
      <c r="F924" s="384"/>
      <c r="G924" s="384"/>
      <c r="H924" s="384"/>
      <c r="I924" s="384"/>
      <c r="J924" s="384"/>
      <c r="K924" s="384"/>
      <c r="L924" s="384"/>
      <c r="M924" s="384"/>
      <c r="N924" s="384"/>
      <c r="O924" s="384"/>
      <c r="P924" s="384"/>
      <c r="Q924" s="384"/>
      <c r="R924" s="384"/>
      <c r="S924" s="384"/>
      <c r="T924" s="384"/>
      <c r="U924" s="384"/>
      <c r="V924" s="384"/>
      <c r="W924" s="384"/>
      <c r="X924" s="384"/>
      <c r="Y924" s="384"/>
      <c r="Z924" s="384"/>
    </row>
    <row r="925" ht="12.75" customHeight="1">
      <c r="A925" s="449"/>
      <c r="B925" s="449"/>
      <c r="C925" s="449"/>
      <c r="D925" s="384"/>
      <c r="E925" s="384"/>
      <c r="F925" s="384"/>
      <c r="G925" s="384"/>
      <c r="H925" s="384"/>
      <c r="I925" s="384"/>
      <c r="J925" s="384"/>
      <c r="K925" s="384"/>
      <c r="L925" s="384"/>
      <c r="M925" s="384"/>
      <c r="N925" s="384"/>
      <c r="O925" s="384"/>
      <c r="P925" s="384"/>
      <c r="Q925" s="384"/>
      <c r="R925" s="384"/>
      <c r="S925" s="384"/>
      <c r="T925" s="384"/>
      <c r="U925" s="384"/>
      <c r="V925" s="384"/>
      <c r="W925" s="384"/>
      <c r="X925" s="384"/>
      <c r="Y925" s="384"/>
      <c r="Z925" s="384"/>
    </row>
    <row r="926" ht="12.75" customHeight="1">
      <c r="A926" s="449"/>
      <c r="B926" s="449"/>
      <c r="C926" s="449"/>
      <c r="D926" s="384"/>
      <c r="E926" s="384"/>
      <c r="F926" s="384"/>
      <c r="G926" s="384"/>
      <c r="H926" s="384"/>
      <c r="I926" s="384"/>
      <c r="J926" s="384"/>
      <c r="K926" s="384"/>
      <c r="L926" s="384"/>
      <c r="M926" s="384"/>
      <c r="N926" s="384"/>
      <c r="O926" s="384"/>
      <c r="P926" s="384"/>
      <c r="Q926" s="384"/>
      <c r="R926" s="384"/>
      <c r="S926" s="384"/>
      <c r="T926" s="384"/>
      <c r="U926" s="384"/>
      <c r="V926" s="384"/>
      <c r="W926" s="384"/>
      <c r="X926" s="384"/>
      <c r="Y926" s="384"/>
      <c r="Z926" s="384"/>
    </row>
    <row r="927" ht="12.75" customHeight="1">
      <c r="A927" s="449"/>
      <c r="B927" s="449"/>
      <c r="C927" s="449"/>
      <c r="D927" s="384"/>
      <c r="E927" s="384"/>
      <c r="F927" s="384"/>
      <c r="G927" s="384"/>
      <c r="H927" s="384"/>
      <c r="I927" s="384"/>
      <c r="J927" s="384"/>
      <c r="K927" s="384"/>
      <c r="L927" s="384"/>
      <c r="M927" s="384"/>
      <c r="N927" s="384"/>
      <c r="O927" s="384"/>
      <c r="P927" s="384"/>
      <c r="Q927" s="384"/>
      <c r="R927" s="384"/>
      <c r="S927" s="384"/>
      <c r="T927" s="384"/>
      <c r="U927" s="384"/>
      <c r="V927" s="384"/>
      <c r="W927" s="384"/>
      <c r="X927" s="384"/>
      <c r="Y927" s="384"/>
      <c r="Z927" s="384"/>
    </row>
    <row r="928" ht="12.75" customHeight="1">
      <c r="A928" s="449"/>
      <c r="B928" s="449"/>
      <c r="C928" s="449"/>
      <c r="D928" s="384"/>
      <c r="E928" s="384"/>
      <c r="F928" s="384"/>
      <c r="G928" s="384"/>
      <c r="H928" s="384"/>
      <c r="I928" s="384"/>
      <c r="J928" s="384"/>
      <c r="K928" s="384"/>
      <c r="L928" s="384"/>
      <c r="M928" s="384"/>
      <c r="N928" s="384"/>
      <c r="O928" s="384"/>
      <c r="P928" s="384"/>
      <c r="Q928" s="384"/>
      <c r="R928" s="384"/>
      <c r="S928" s="384"/>
      <c r="T928" s="384"/>
      <c r="U928" s="384"/>
      <c r="V928" s="384"/>
      <c r="W928" s="384"/>
      <c r="X928" s="384"/>
      <c r="Y928" s="384"/>
      <c r="Z928" s="384"/>
    </row>
    <row r="929" ht="12.75" customHeight="1">
      <c r="A929" s="449"/>
      <c r="B929" s="449"/>
      <c r="C929" s="449"/>
      <c r="D929" s="384"/>
      <c r="E929" s="384"/>
      <c r="F929" s="384"/>
      <c r="G929" s="384"/>
      <c r="H929" s="384"/>
      <c r="I929" s="384"/>
      <c r="J929" s="384"/>
      <c r="K929" s="384"/>
      <c r="L929" s="384"/>
      <c r="M929" s="384"/>
      <c r="N929" s="384"/>
      <c r="O929" s="384"/>
      <c r="P929" s="384"/>
      <c r="Q929" s="384"/>
      <c r="R929" s="384"/>
      <c r="S929" s="384"/>
      <c r="T929" s="384"/>
      <c r="U929" s="384"/>
      <c r="V929" s="384"/>
      <c r="W929" s="384"/>
      <c r="X929" s="384"/>
      <c r="Y929" s="384"/>
      <c r="Z929" s="384"/>
    </row>
    <row r="930" ht="12.75" customHeight="1">
      <c r="A930" s="449"/>
      <c r="B930" s="449"/>
      <c r="C930" s="449"/>
      <c r="D930" s="384"/>
      <c r="E930" s="384"/>
      <c r="F930" s="384"/>
      <c r="G930" s="384"/>
      <c r="H930" s="384"/>
      <c r="I930" s="384"/>
      <c r="J930" s="384"/>
      <c r="K930" s="384"/>
      <c r="L930" s="384"/>
      <c r="M930" s="384"/>
      <c r="N930" s="384"/>
      <c r="O930" s="384"/>
      <c r="P930" s="384"/>
      <c r="Q930" s="384"/>
      <c r="R930" s="384"/>
      <c r="S930" s="384"/>
      <c r="T930" s="384"/>
      <c r="U930" s="384"/>
      <c r="V930" s="384"/>
      <c r="W930" s="384"/>
      <c r="X930" s="384"/>
      <c r="Y930" s="384"/>
      <c r="Z930" s="384"/>
    </row>
    <row r="931" ht="12.75" customHeight="1">
      <c r="A931" s="449"/>
      <c r="B931" s="449"/>
      <c r="C931" s="449"/>
      <c r="D931" s="384"/>
      <c r="E931" s="384"/>
      <c r="F931" s="384"/>
      <c r="G931" s="384"/>
      <c r="H931" s="384"/>
      <c r="I931" s="384"/>
      <c r="J931" s="384"/>
      <c r="K931" s="384"/>
      <c r="L931" s="384"/>
      <c r="M931" s="384"/>
      <c r="N931" s="384"/>
      <c r="O931" s="384"/>
      <c r="P931" s="384"/>
      <c r="Q931" s="384"/>
      <c r="R931" s="384"/>
      <c r="S931" s="384"/>
      <c r="T931" s="384"/>
      <c r="U931" s="384"/>
      <c r="V931" s="384"/>
      <c r="W931" s="384"/>
      <c r="X931" s="384"/>
      <c r="Y931" s="384"/>
      <c r="Z931" s="384"/>
    </row>
    <row r="932" ht="12.75" customHeight="1">
      <c r="A932" s="449"/>
      <c r="B932" s="449"/>
      <c r="C932" s="449"/>
      <c r="D932" s="384"/>
      <c r="E932" s="384"/>
      <c r="F932" s="384"/>
      <c r="G932" s="384"/>
      <c r="H932" s="384"/>
      <c r="I932" s="384"/>
      <c r="J932" s="384"/>
      <c r="K932" s="384"/>
      <c r="L932" s="384"/>
      <c r="M932" s="384"/>
      <c r="N932" s="384"/>
      <c r="O932" s="384"/>
      <c r="P932" s="384"/>
      <c r="Q932" s="384"/>
      <c r="R932" s="384"/>
      <c r="S932" s="384"/>
      <c r="T932" s="384"/>
      <c r="U932" s="384"/>
      <c r="V932" s="384"/>
      <c r="W932" s="384"/>
      <c r="X932" s="384"/>
      <c r="Y932" s="384"/>
      <c r="Z932" s="384"/>
    </row>
    <row r="933" ht="12.75" customHeight="1">
      <c r="A933" s="449"/>
      <c r="B933" s="449"/>
      <c r="C933" s="449"/>
      <c r="D933" s="384"/>
      <c r="E933" s="384"/>
      <c r="F933" s="384"/>
      <c r="G933" s="384"/>
      <c r="H933" s="384"/>
      <c r="I933" s="384"/>
      <c r="J933" s="384"/>
      <c r="K933" s="384"/>
      <c r="L933" s="384"/>
      <c r="M933" s="384"/>
      <c r="N933" s="384"/>
      <c r="O933" s="384"/>
      <c r="P933" s="384"/>
      <c r="Q933" s="384"/>
      <c r="R933" s="384"/>
      <c r="S933" s="384"/>
      <c r="T933" s="384"/>
      <c r="U933" s="384"/>
      <c r="V933" s="384"/>
      <c r="W933" s="384"/>
      <c r="X933" s="384"/>
      <c r="Y933" s="384"/>
      <c r="Z933" s="384"/>
    </row>
    <row r="934" ht="12.75" customHeight="1">
      <c r="A934" s="449"/>
      <c r="B934" s="449"/>
      <c r="C934" s="449"/>
      <c r="D934" s="384"/>
      <c r="E934" s="384"/>
      <c r="F934" s="384"/>
      <c r="G934" s="384"/>
      <c r="H934" s="384"/>
      <c r="I934" s="384"/>
      <c r="J934" s="384"/>
      <c r="K934" s="384"/>
      <c r="L934" s="384"/>
      <c r="M934" s="384"/>
      <c r="N934" s="384"/>
      <c r="O934" s="384"/>
      <c r="P934" s="384"/>
      <c r="Q934" s="384"/>
      <c r="R934" s="384"/>
      <c r="S934" s="384"/>
      <c r="T934" s="384"/>
      <c r="U934" s="384"/>
      <c r="V934" s="384"/>
      <c r="W934" s="384"/>
      <c r="X934" s="384"/>
      <c r="Y934" s="384"/>
      <c r="Z934" s="384"/>
    </row>
    <row r="935" ht="12.75" customHeight="1">
      <c r="A935" s="449"/>
      <c r="B935" s="449"/>
      <c r="C935" s="449"/>
      <c r="D935" s="384"/>
      <c r="E935" s="384"/>
      <c r="F935" s="384"/>
      <c r="G935" s="384"/>
      <c r="H935" s="384"/>
      <c r="I935" s="384"/>
      <c r="J935" s="384"/>
      <c r="K935" s="384"/>
      <c r="L935" s="384"/>
      <c r="M935" s="384"/>
      <c r="N935" s="384"/>
      <c r="O935" s="384"/>
      <c r="P935" s="384"/>
      <c r="Q935" s="384"/>
      <c r="R935" s="384"/>
      <c r="S935" s="384"/>
      <c r="T935" s="384"/>
      <c r="U935" s="384"/>
      <c r="V935" s="384"/>
      <c r="W935" s="384"/>
      <c r="X935" s="384"/>
      <c r="Y935" s="384"/>
      <c r="Z935" s="384"/>
    </row>
    <row r="936" ht="12.75" customHeight="1">
      <c r="A936" s="449"/>
      <c r="B936" s="449"/>
      <c r="C936" s="449"/>
      <c r="D936" s="384"/>
      <c r="E936" s="384"/>
      <c r="F936" s="384"/>
      <c r="G936" s="384"/>
      <c r="H936" s="384"/>
      <c r="I936" s="384"/>
      <c r="J936" s="384"/>
      <c r="K936" s="384"/>
      <c r="L936" s="384"/>
      <c r="M936" s="384"/>
      <c r="N936" s="384"/>
      <c r="O936" s="384"/>
      <c r="P936" s="384"/>
      <c r="Q936" s="384"/>
      <c r="R936" s="384"/>
      <c r="S936" s="384"/>
      <c r="T936" s="384"/>
      <c r="U936" s="384"/>
      <c r="V936" s="384"/>
      <c r="W936" s="384"/>
      <c r="X936" s="384"/>
      <c r="Y936" s="384"/>
      <c r="Z936" s="384"/>
    </row>
    <row r="937" ht="12.75" customHeight="1">
      <c r="A937" s="449"/>
      <c r="B937" s="449"/>
      <c r="C937" s="449"/>
      <c r="D937" s="384"/>
      <c r="E937" s="384"/>
      <c r="F937" s="384"/>
      <c r="G937" s="384"/>
      <c r="H937" s="384"/>
      <c r="I937" s="384"/>
      <c r="J937" s="384"/>
      <c r="K937" s="384"/>
      <c r="L937" s="384"/>
      <c r="M937" s="384"/>
      <c r="N937" s="384"/>
      <c r="O937" s="384"/>
      <c r="P937" s="384"/>
      <c r="Q937" s="384"/>
      <c r="R937" s="384"/>
      <c r="S937" s="384"/>
      <c r="T937" s="384"/>
      <c r="U937" s="384"/>
      <c r="V937" s="384"/>
      <c r="W937" s="384"/>
      <c r="X937" s="384"/>
      <c r="Y937" s="384"/>
      <c r="Z937" s="384"/>
    </row>
    <row r="938" ht="12.75" customHeight="1">
      <c r="A938" s="449"/>
      <c r="B938" s="449"/>
      <c r="C938" s="449"/>
      <c r="D938" s="384"/>
      <c r="E938" s="384"/>
      <c r="F938" s="384"/>
      <c r="G938" s="384"/>
      <c r="H938" s="384"/>
      <c r="I938" s="384"/>
      <c r="J938" s="384"/>
      <c r="K938" s="384"/>
      <c r="L938" s="384"/>
      <c r="M938" s="384"/>
      <c r="N938" s="384"/>
      <c r="O938" s="384"/>
      <c r="P938" s="384"/>
      <c r="Q938" s="384"/>
      <c r="R938" s="384"/>
      <c r="S938" s="384"/>
      <c r="T938" s="384"/>
      <c r="U938" s="384"/>
      <c r="V938" s="384"/>
      <c r="W938" s="384"/>
      <c r="X938" s="384"/>
      <c r="Y938" s="384"/>
      <c r="Z938" s="384"/>
    </row>
    <row r="939" ht="12.75" customHeight="1">
      <c r="A939" s="449"/>
      <c r="B939" s="449"/>
      <c r="C939" s="449"/>
      <c r="D939" s="384"/>
      <c r="E939" s="384"/>
      <c r="F939" s="384"/>
      <c r="G939" s="384"/>
      <c r="H939" s="384"/>
      <c r="I939" s="384"/>
      <c r="J939" s="384"/>
      <c r="K939" s="384"/>
      <c r="L939" s="384"/>
      <c r="M939" s="384"/>
      <c r="N939" s="384"/>
      <c r="O939" s="384"/>
      <c r="P939" s="384"/>
      <c r="Q939" s="384"/>
      <c r="R939" s="384"/>
      <c r="S939" s="384"/>
      <c r="T939" s="384"/>
      <c r="U939" s="384"/>
      <c r="V939" s="384"/>
      <c r="W939" s="384"/>
      <c r="X939" s="384"/>
      <c r="Y939" s="384"/>
      <c r="Z939" s="384"/>
    </row>
    <row r="940" ht="12.75" customHeight="1">
      <c r="A940" s="449"/>
      <c r="B940" s="449"/>
      <c r="C940" s="449"/>
      <c r="D940" s="384"/>
      <c r="E940" s="384"/>
      <c r="F940" s="384"/>
      <c r="G940" s="384"/>
      <c r="H940" s="384"/>
      <c r="I940" s="384"/>
      <c r="J940" s="384"/>
      <c r="K940" s="384"/>
      <c r="L940" s="384"/>
      <c r="M940" s="384"/>
      <c r="N940" s="384"/>
      <c r="O940" s="384"/>
      <c r="P940" s="384"/>
      <c r="Q940" s="384"/>
      <c r="R940" s="384"/>
      <c r="S940" s="384"/>
      <c r="T940" s="384"/>
      <c r="U940" s="384"/>
      <c r="V940" s="384"/>
      <c r="W940" s="384"/>
      <c r="X940" s="384"/>
      <c r="Y940" s="384"/>
      <c r="Z940" s="384"/>
    </row>
    <row r="941" ht="12.75" customHeight="1">
      <c r="A941" s="449"/>
      <c r="B941" s="449"/>
      <c r="C941" s="449"/>
      <c r="D941" s="384"/>
      <c r="E941" s="384"/>
      <c r="F941" s="384"/>
      <c r="G941" s="384"/>
      <c r="H941" s="384"/>
      <c r="I941" s="384"/>
      <c r="J941" s="384"/>
      <c r="K941" s="384"/>
      <c r="L941" s="384"/>
      <c r="M941" s="384"/>
      <c r="N941" s="384"/>
      <c r="O941" s="384"/>
      <c r="P941" s="384"/>
      <c r="Q941" s="384"/>
      <c r="R941" s="384"/>
      <c r="S941" s="384"/>
      <c r="T941" s="384"/>
      <c r="U941" s="384"/>
      <c r="V941" s="384"/>
      <c r="W941" s="384"/>
      <c r="X941" s="384"/>
      <c r="Y941" s="384"/>
      <c r="Z941" s="384"/>
    </row>
    <row r="942" ht="12.75" customHeight="1">
      <c r="A942" s="449"/>
      <c r="B942" s="449"/>
      <c r="C942" s="449"/>
      <c r="D942" s="384"/>
      <c r="E942" s="384"/>
      <c r="F942" s="384"/>
      <c r="G942" s="384"/>
      <c r="H942" s="384"/>
      <c r="I942" s="384"/>
      <c r="J942" s="384"/>
      <c r="K942" s="384"/>
      <c r="L942" s="384"/>
      <c r="M942" s="384"/>
      <c r="N942" s="384"/>
      <c r="O942" s="384"/>
      <c r="P942" s="384"/>
      <c r="Q942" s="384"/>
      <c r="R942" s="384"/>
      <c r="S942" s="384"/>
      <c r="T942" s="384"/>
      <c r="U942" s="384"/>
      <c r="V942" s="384"/>
      <c r="W942" s="384"/>
      <c r="X942" s="384"/>
      <c r="Y942" s="384"/>
      <c r="Z942" s="384"/>
    </row>
    <row r="943" ht="12.75" customHeight="1">
      <c r="A943" s="449"/>
      <c r="B943" s="449"/>
      <c r="C943" s="449"/>
      <c r="D943" s="384"/>
      <c r="E943" s="384"/>
      <c r="F943" s="384"/>
      <c r="G943" s="384"/>
      <c r="H943" s="384"/>
      <c r="I943" s="384"/>
      <c r="J943" s="384"/>
      <c r="K943" s="384"/>
      <c r="L943" s="384"/>
      <c r="M943" s="384"/>
      <c r="N943" s="384"/>
      <c r="O943" s="384"/>
      <c r="P943" s="384"/>
      <c r="Q943" s="384"/>
      <c r="R943" s="384"/>
      <c r="S943" s="384"/>
      <c r="T943" s="384"/>
      <c r="U943" s="384"/>
      <c r="V943" s="384"/>
      <c r="W943" s="384"/>
      <c r="X943" s="384"/>
      <c r="Y943" s="384"/>
      <c r="Z943" s="384"/>
    </row>
    <row r="944" ht="12.75" customHeight="1">
      <c r="A944" s="449"/>
      <c r="B944" s="449"/>
      <c r="C944" s="449"/>
      <c r="D944" s="384"/>
      <c r="E944" s="384"/>
      <c r="F944" s="384"/>
      <c r="G944" s="384"/>
      <c r="H944" s="384"/>
      <c r="I944" s="384"/>
      <c r="J944" s="384"/>
      <c r="K944" s="384"/>
      <c r="L944" s="384"/>
      <c r="M944" s="384"/>
      <c r="N944" s="384"/>
      <c r="O944" s="384"/>
      <c r="P944" s="384"/>
      <c r="Q944" s="384"/>
      <c r="R944" s="384"/>
      <c r="S944" s="384"/>
      <c r="T944" s="384"/>
      <c r="U944" s="384"/>
      <c r="V944" s="384"/>
      <c r="W944" s="384"/>
      <c r="X944" s="384"/>
      <c r="Y944" s="384"/>
      <c r="Z944" s="384"/>
    </row>
    <row r="945" ht="12.75" customHeight="1">
      <c r="A945" s="449"/>
      <c r="B945" s="449"/>
      <c r="C945" s="449"/>
      <c r="D945" s="384"/>
      <c r="E945" s="384"/>
      <c r="F945" s="384"/>
      <c r="G945" s="384"/>
      <c r="H945" s="384"/>
      <c r="I945" s="384"/>
      <c r="J945" s="384"/>
      <c r="K945" s="384"/>
      <c r="L945" s="384"/>
      <c r="M945" s="384"/>
      <c r="N945" s="384"/>
      <c r="O945" s="384"/>
      <c r="P945" s="384"/>
      <c r="Q945" s="384"/>
      <c r="R945" s="384"/>
      <c r="S945" s="384"/>
      <c r="T945" s="384"/>
      <c r="U945" s="384"/>
      <c r="V945" s="384"/>
      <c r="W945" s="384"/>
      <c r="X945" s="384"/>
      <c r="Y945" s="384"/>
      <c r="Z945" s="384"/>
    </row>
    <row r="946" ht="12.75" customHeight="1">
      <c r="A946" s="449"/>
      <c r="B946" s="449"/>
      <c r="C946" s="449"/>
      <c r="D946" s="384"/>
      <c r="E946" s="384"/>
      <c r="F946" s="384"/>
      <c r="G946" s="384"/>
      <c r="H946" s="384"/>
      <c r="I946" s="384"/>
      <c r="J946" s="384"/>
      <c r="K946" s="384"/>
      <c r="L946" s="384"/>
      <c r="M946" s="384"/>
      <c r="N946" s="384"/>
      <c r="O946" s="384"/>
      <c r="P946" s="384"/>
      <c r="Q946" s="384"/>
      <c r="R946" s="384"/>
      <c r="S946" s="384"/>
      <c r="T946" s="384"/>
      <c r="U946" s="384"/>
      <c r="V946" s="384"/>
      <c r="W946" s="384"/>
      <c r="X946" s="384"/>
      <c r="Y946" s="384"/>
      <c r="Z946" s="384"/>
    </row>
    <row r="947" ht="12.75" customHeight="1">
      <c r="A947" s="449"/>
      <c r="B947" s="449"/>
      <c r="C947" s="449"/>
      <c r="D947" s="384"/>
      <c r="E947" s="384"/>
      <c r="F947" s="384"/>
      <c r="G947" s="384"/>
      <c r="H947" s="384"/>
      <c r="I947" s="384"/>
      <c r="J947" s="384"/>
      <c r="K947" s="384"/>
      <c r="L947" s="384"/>
      <c r="M947" s="384"/>
      <c r="N947" s="384"/>
      <c r="O947" s="384"/>
      <c r="P947" s="384"/>
      <c r="Q947" s="384"/>
      <c r="R947" s="384"/>
      <c r="S947" s="384"/>
      <c r="T947" s="384"/>
      <c r="U947" s="384"/>
      <c r="V947" s="384"/>
      <c r="W947" s="384"/>
      <c r="X947" s="384"/>
      <c r="Y947" s="384"/>
      <c r="Z947" s="384"/>
    </row>
    <row r="948" ht="12.75" customHeight="1">
      <c r="A948" s="449"/>
      <c r="B948" s="449"/>
      <c r="C948" s="449"/>
      <c r="D948" s="384"/>
      <c r="E948" s="384"/>
      <c r="F948" s="384"/>
      <c r="G948" s="384"/>
      <c r="H948" s="384"/>
      <c r="I948" s="384"/>
      <c r="J948" s="384"/>
      <c r="K948" s="384"/>
      <c r="L948" s="384"/>
      <c r="M948" s="384"/>
      <c r="N948" s="384"/>
      <c r="O948" s="384"/>
      <c r="P948" s="384"/>
      <c r="Q948" s="384"/>
      <c r="R948" s="384"/>
      <c r="S948" s="384"/>
      <c r="T948" s="384"/>
      <c r="U948" s="384"/>
      <c r="V948" s="384"/>
      <c r="W948" s="384"/>
      <c r="X948" s="384"/>
      <c r="Y948" s="384"/>
      <c r="Z948" s="384"/>
    </row>
    <row r="949" ht="12.75" customHeight="1">
      <c r="A949" s="449"/>
      <c r="B949" s="449"/>
      <c r="C949" s="449"/>
      <c r="D949" s="384"/>
      <c r="E949" s="384"/>
      <c r="F949" s="384"/>
      <c r="G949" s="384"/>
      <c r="H949" s="384"/>
      <c r="I949" s="384"/>
      <c r="J949" s="384"/>
      <c r="K949" s="384"/>
      <c r="L949" s="384"/>
      <c r="M949" s="384"/>
      <c r="N949" s="384"/>
      <c r="O949" s="384"/>
      <c r="P949" s="384"/>
      <c r="Q949" s="384"/>
      <c r="R949" s="384"/>
      <c r="S949" s="384"/>
      <c r="T949" s="384"/>
      <c r="U949" s="384"/>
      <c r="V949" s="384"/>
      <c r="W949" s="384"/>
      <c r="X949" s="384"/>
      <c r="Y949" s="384"/>
      <c r="Z949" s="384"/>
    </row>
    <row r="950" ht="12.75" customHeight="1">
      <c r="A950" s="449"/>
      <c r="B950" s="449"/>
      <c r="C950" s="449"/>
      <c r="D950" s="384"/>
      <c r="E950" s="384"/>
      <c r="F950" s="384"/>
      <c r="G950" s="384"/>
      <c r="H950" s="384"/>
      <c r="I950" s="384"/>
      <c r="J950" s="384"/>
      <c r="K950" s="384"/>
      <c r="L950" s="384"/>
      <c r="M950" s="384"/>
      <c r="N950" s="384"/>
      <c r="O950" s="384"/>
      <c r="P950" s="384"/>
      <c r="Q950" s="384"/>
      <c r="R950" s="384"/>
      <c r="S950" s="384"/>
      <c r="T950" s="384"/>
      <c r="U950" s="384"/>
      <c r="V950" s="384"/>
      <c r="W950" s="384"/>
      <c r="X950" s="384"/>
      <c r="Y950" s="384"/>
      <c r="Z950" s="384"/>
    </row>
    <row r="951" ht="12.75" customHeight="1">
      <c r="A951" s="449"/>
      <c r="B951" s="449"/>
      <c r="C951" s="449"/>
      <c r="D951" s="384"/>
      <c r="E951" s="384"/>
      <c r="F951" s="384"/>
      <c r="G951" s="384"/>
      <c r="H951" s="384"/>
      <c r="I951" s="384"/>
      <c r="J951" s="384"/>
      <c r="K951" s="384"/>
      <c r="L951" s="384"/>
      <c r="M951" s="384"/>
      <c r="N951" s="384"/>
      <c r="O951" s="384"/>
      <c r="P951" s="384"/>
      <c r="Q951" s="384"/>
      <c r="R951" s="384"/>
      <c r="S951" s="384"/>
      <c r="T951" s="384"/>
      <c r="U951" s="384"/>
      <c r="V951" s="384"/>
      <c r="W951" s="384"/>
      <c r="X951" s="384"/>
      <c r="Y951" s="384"/>
      <c r="Z951" s="384"/>
    </row>
    <row r="952" ht="12.75" customHeight="1">
      <c r="A952" s="449"/>
      <c r="B952" s="449"/>
      <c r="C952" s="449"/>
      <c r="D952" s="384"/>
      <c r="E952" s="384"/>
      <c r="F952" s="384"/>
      <c r="G952" s="384"/>
      <c r="H952" s="384"/>
      <c r="I952" s="384"/>
      <c r="J952" s="384"/>
      <c r="K952" s="384"/>
      <c r="L952" s="384"/>
      <c r="M952" s="384"/>
      <c r="N952" s="384"/>
      <c r="O952" s="384"/>
      <c r="P952" s="384"/>
      <c r="Q952" s="384"/>
      <c r="R952" s="384"/>
      <c r="S952" s="384"/>
      <c r="T952" s="384"/>
      <c r="U952" s="384"/>
      <c r="V952" s="384"/>
      <c r="W952" s="384"/>
      <c r="X952" s="384"/>
      <c r="Y952" s="384"/>
      <c r="Z952" s="384"/>
    </row>
    <row r="953" ht="12.75" customHeight="1">
      <c r="A953" s="449"/>
      <c r="B953" s="449"/>
      <c r="C953" s="449"/>
      <c r="D953" s="384"/>
      <c r="E953" s="384"/>
      <c r="F953" s="384"/>
      <c r="G953" s="384"/>
      <c r="H953" s="384"/>
      <c r="I953" s="384"/>
      <c r="J953" s="384"/>
      <c r="K953" s="384"/>
      <c r="L953" s="384"/>
      <c r="M953" s="384"/>
      <c r="N953" s="384"/>
      <c r="O953" s="384"/>
      <c r="P953" s="384"/>
      <c r="Q953" s="384"/>
      <c r="R953" s="384"/>
      <c r="S953" s="384"/>
      <c r="T953" s="384"/>
      <c r="U953" s="384"/>
      <c r="V953" s="384"/>
      <c r="W953" s="384"/>
      <c r="X953" s="384"/>
      <c r="Y953" s="384"/>
      <c r="Z953" s="384"/>
    </row>
    <row r="954" ht="12.75" customHeight="1">
      <c r="A954" s="449"/>
      <c r="B954" s="449"/>
      <c r="C954" s="449"/>
      <c r="D954" s="384"/>
      <c r="E954" s="384"/>
      <c r="F954" s="384"/>
      <c r="G954" s="384"/>
      <c r="H954" s="384"/>
      <c r="I954" s="384"/>
      <c r="J954" s="384"/>
      <c r="K954" s="384"/>
      <c r="L954" s="384"/>
      <c r="M954" s="384"/>
      <c r="N954" s="384"/>
      <c r="O954" s="384"/>
      <c r="P954" s="384"/>
      <c r="Q954" s="384"/>
      <c r="R954" s="384"/>
      <c r="S954" s="384"/>
      <c r="T954" s="384"/>
      <c r="U954" s="384"/>
      <c r="V954" s="384"/>
      <c r="W954" s="384"/>
      <c r="X954" s="384"/>
      <c r="Y954" s="384"/>
      <c r="Z954" s="384"/>
    </row>
    <row r="955" ht="12.75" customHeight="1">
      <c r="A955" s="449"/>
      <c r="B955" s="449"/>
      <c r="C955" s="449"/>
      <c r="D955" s="384"/>
      <c r="E955" s="384"/>
      <c r="F955" s="384"/>
      <c r="G955" s="384"/>
      <c r="H955" s="384"/>
      <c r="I955" s="384"/>
      <c r="J955" s="384"/>
      <c r="K955" s="384"/>
      <c r="L955" s="384"/>
      <c r="M955" s="384"/>
      <c r="N955" s="384"/>
      <c r="O955" s="384"/>
      <c r="P955" s="384"/>
      <c r="Q955" s="384"/>
      <c r="R955" s="384"/>
      <c r="S955" s="384"/>
      <c r="T955" s="384"/>
      <c r="U955" s="384"/>
      <c r="V955" s="384"/>
      <c r="W955" s="384"/>
      <c r="X955" s="384"/>
      <c r="Y955" s="384"/>
      <c r="Z955" s="384"/>
    </row>
    <row r="956" ht="12.75" customHeight="1">
      <c r="A956" s="449"/>
      <c r="B956" s="449"/>
      <c r="C956" s="449"/>
      <c r="D956" s="384"/>
      <c r="E956" s="384"/>
      <c r="F956" s="384"/>
      <c r="G956" s="384"/>
      <c r="H956" s="384"/>
      <c r="I956" s="384"/>
      <c r="J956" s="384"/>
      <c r="K956" s="384"/>
      <c r="L956" s="384"/>
      <c r="M956" s="384"/>
      <c r="N956" s="384"/>
      <c r="O956" s="384"/>
      <c r="P956" s="384"/>
      <c r="Q956" s="384"/>
      <c r="R956" s="384"/>
      <c r="S956" s="384"/>
      <c r="T956" s="384"/>
      <c r="U956" s="384"/>
      <c r="V956" s="384"/>
      <c r="W956" s="384"/>
      <c r="X956" s="384"/>
      <c r="Y956" s="384"/>
      <c r="Z956" s="384"/>
    </row>
    <row r="957" ht="12.75" customHeight="1">
      <c r="A957" s="449"/>
      <c r="B957" s="449"/>
      <c r="C957" s="449"/>
      <c r="D957" s="384"/>
      <c r="E957" s="384"/>
      <c r="F957" s="384"/>
      <c r="G957" s="384"/>
      <c r="H957" s="384"/>
      <c r="I957" s="384"/>
      <c r="J957" s="384"/>
      <c r="K957" s="384"/>
      <c r="L957" s="384"/>
      <c r="M957" s="384"/>
      <c r="N957" s="384"/>
      <c r="O957" s="384"/>
      <c r="P957" s="384"/>
      <c r="Q957" s="384"/>
      <c r="R957" s="384"/>
      <c r="S957" s="384"/>
      <c r="T957" s="384"/>
      <c r="U957" s="384"/>
      <c r="V957" s="384"/>
      <c r="W957" s="384"/>
      <c r="X957" s="384"/>
      <c r="Y957" s="384"/>
      <c r="Z957" s="384"/>
    </row>
    <row r="958" ht="12.75" customHeight="1">
      <c r="A958" s="449"/>
      <c r="B958" s="449"/>
      <c r="C958" s="449"/>
      <c r="D958" s="384"/>
      <c r="E958" s="384"/>
      <c r="F958" s="384"/>
      <c r="G958" s="384"/>
      <c r="H958" s="384"/>
      <c r="I958" s="384"/>
      <c r="J958" s="384"/>
      <c r="K958" s="384"/>
      <c r="L958" s="384"/>
      <c r="M958" s="384"/>
      <c r="N958" s="384"/>
      <c r="O958" s="384"/>
      <c r="P958" s="384"/>
      <c r="Q958" s="384"/>
      <c r="R958" s="384"/>
      <c r="S958" s="384"/>
      <c r="T958" s="384"/>
      <c r="U958" s="384"/>
      <c r="V958" s="384"/>
      <c r="W958" s="384"/>
      <c r="X958" s="384"/>
      <c r="Y958" s="384"/>
      <c r="Z958" s="384"/>
    </row>
    <row r="959" ht="12.75" customHeight="1">
      <c r="A959" s="449"/>
      <c r="B959" s="449"/>
      <c r="C959" s="449"/>
      <c r="D959" s="384"/>
      <c r="E959" s="384"/>
      <c r="F959" s="384"/>
      <c r="G959" s="384"/>
      <c r="H959" s="384"/>
      <c r="I959" s="384"/>
      <c r="J959" s="384"/>
      <c r="K959" s="384"/>
      <c r="L959" s="384"/>
      <c r="M959" s="384"/>
      <c r="N959" s="384"/>
      <c r="O959" s="384"/>
      <c r="P959" s="384"/>
      <c r="Q959" s="384"/>
      <c r="R959" s="384"/>
      <c r="S959" s="384"/>
      <c r="T959" s="384"/>
      <c r="U959" s="384"/>
      <c r="V959" s="384"/>
      <c r="W959" s="384"/>
      <c r="X959" s="384"/>
      <c r="Y959" s="384"/>
      <c r="Z959" s="384"/>
    </row>
    <row r="960" ht="12.75" customHeight="1">
      <c r="A960" s="449"/>
      <c r="B960" s="449"/>
      <c r="C960" s="449"/>
      <c r="D960" s="384"/>
      <c r="E960" s="384"/>
      <c r="F960" s="384"/>
      <c r="G960" s="384"/>
      <c r="H960" s="384"/>
      <c r="I960" s="384"/>
      <c r="J960" s="384"/>
      <c r="K960" s="384"/>
      <c r="L960" s="384"/>
      <c r="M960" s="384"/>
      <c r="N960" s="384"/>
      <c r="O960" s="384"/>
      <c r="P960" s="384"/>
      <c r="Q960" s="384"/>
      <c r="R960" s="384"/>
      <c r="S960" s="384"/>
      <c r="T960" s="384"/>
      <c r="U960" s="384"/>
      <c r="V960" s="384"/>
      <c r="W960" s="384"/>
      <c r="X960" s="384"/>
      <c r="Y960" s="384"/>
      <c r="Z960" s="384"/>
    </row>
    <row r="961" ht="12.75" customHeight="1">
      <c r="A961" s="449"/>
      <c r="B961" s="449"/>
      <c r="C961" s="449"/>
      <c r="D961" s="384"/>
      <c r="E961" s="384"/>
      <c r="F961" s="384"/>
      <c r="G961" s="384"/>
      <c r="H961" s="384"/>
      <c r="I961" s="384"/>
      <c r="J961" s="384"/>
      <c r="K961" s="384"/>
      <c r="L961" s="384"/>
      <c r="M961" s="384"/>
      <c r="N961" s="384"/>
      <c r="O961" s="384"/>
      <c r="P961" s="384"/>
      <c r="Q961" s="384"/>
      <c r="R961" s="384"/>
      <c r="S961" s="384"/>
      <c r="T961" s="384"/>
      <c r="U961" s="384"/>
      <c r="V961" s="384"/>
      <c r="W961" s="384"/>
      <c r="X961" s="384"/>
      <c r="Y961" s="384"/>
      <c r="Z961" s="384"/>
    </row>
    <row r="962" ht="12.75" customHeight="1">
      <c r="A962" s="449"/>
      <c r="B962" s="449"/>
      <c r="C962" s="449"/>
      <c r="D962" s="384"/>
      <c r="E962" s="384"/>
      <c r="F962" s="384"/>
      <c r="G962" s="384"/>
      <c r="H962" s="384"/>
      <c r="I962" s="384"/>
      <c r="J962" s="384"/>
      <c r="K962" s="384"/>
      <c r="L962" s="384"/>
      <c r="M962" s="384"/>
      <c r="N962" s="384"/>
      <c r="O962" s="384"/>
      <c r="P962" s="384"/>
      <c r="Q962" s="384"/>
      <c r="R962" s="384"/>
      <c r="S962" s="384"/>
      <c r="T962" s="384"/>
      <c r="U962" s="384"/>
      <c r="V962" s="384"/>
      <c r="W962" s="384"/>
      <c r="X962" s="384"/>
      <c r="Y962" s="384"/>
      <c r="Z962" s="384"/>
    </row>
    <row r="963" ht="12.75" customHeight="1">
      <c r="A963" s="449"/>
      <c r="B963" s="449"/>
      <c r="C963" s="449"/>
      <c r="D963" s="384"/>
      <c r="E963" s="384"/>
      <c r="F963" s="384"/>
      <c r="G963" s="384"/>
      <c r="H963" s="384"/>
      <c r="I963" s="384"/>
      <c r="J963" s="384"/>
      <c r="K963" s="384"/>
      <c r="L963" s="384"/>
      <c r="M963" s="384"/>
      <c r="N963" s="384"/>
      <c r="O963" s="384"/>
      <c r="P963" s="384"/>
      <c r="Q963" s="384"/>
      <c r="R963" s="384"/>
      <c r="S963" s="384"/>
      <c r="T963" s="384"/>
      <c r="U963" s="384"/>
      <c r="V963" s="384"/>
      <c r="W963" s="384"/>
      <c r="X963" s="384"/>
      <c r="Y963" s="384"/>
      <c r="Z963" s="384"/>
    </row>
    <row r="964" ht="12.75" customHeight="1">
      <c r="A964" s="449"/>
      <c r="B964" s="449"/>
      <c r="C964" s="449"/>
      <c r="D964" s="384"/>
      <c r="E964" s="384"/>
      <c r="F964" s="384"/>
      <c r="G964" s="384"/>
      <c r="H964" s="384"/>
      <c r="I964" s="384"/>
      <c r="J964" s="384"/>
      <c r="K964" s="384"/>
      <c r="L964" s="384"/>
      <c r="M964" s="384"/>
      <c r="N964" s="384"/>
      <c r="O964" s="384"/>
      <c r="P964" s="384"/>
      <c r="Q964" s="384"/>
      <c r="R964" s="384"/>
      <c r="S964" s="384"/>
      <c r="T964" s="384"/>
      <c r="U964" s="384"/>
      <c r="V964" s="384"/>
      <c r="W964" s="384"/>
      <c r="X964" s="384"/>
      <c r="Y964" s="384"/>
      <c r="Z964" s="384"/>
    </row>
    <row r="965" ht="12.75" customHeight="1">
      <c r="A965" s="449"/>
      <c r="B965" s="449"/>
      <c r="C965" s="449"/>
      <c r="D965" s="384"/>
      <c r="E965" s="384"/>
      <c r="F965" s="384"/>
      <c r="G965" s="384"/>
      <c r="H965" s="384"/>
      <c r="I965" s="384"/>
      <c r="J965" s="384"/>
      <c r="K965" s="384"/>
      <c r="L965" s="384"/>
      <c r="M965" s="384"/>
      <c r="N965" s="384"/>
      <c r="O965" s="384"/>
      <c r="P965" s="384"/>
      <c r="Q965" s="384"/>
      <c r="R965" s="384"/>
      <c r="S965" s="384"/>
      <c r="T965" s="384"/>
      <c r="U965" s="384"/>
      <c r="V965" s="384"/>
      <c r="W965" s="384"/>
      <c r="X965" s="384"/>
      <c r="Y965" s="384"/>
      <c r="Z965" s="384"/>
    </row>
    <row r="966" ht="12.75" customHeight="1">
      <c r="A966" s="449"/>
      <c r="B966" s="449"/>
      <c r="C966" s="449"/>
      <c r="D966" s="384"/>
      <c r="E966" s="384"/>
      <c r="F966" s="384"/>
      <c r="G966" s="384"/>
      <c r="H966" s="384"/>
      <c r="I966" s="384"/>
      <c r="J966" s="384"/>
      <c r="K966" s="384"/>
      <c r="L966" s="384"/>
      <c r="M966" s="384"/>
      <c r="N966" s="384"/>
      <c r="O966" s="384"/>
      <c r="P966" s="384"/>
      <c r="Q966" s="384"/>
      <c r="R966" s="384"/>
      <c r="S966" s="384"/>
      <c r="T966" s="384"/>
      <c r="U966" s="384"/>
      <c r="V966" s="384"/>
      <c r="W966" s="384"/>
      <c r="X966" s="384"/>
      <c r="Y966" s="384"/>
      <c r="Z966" s="384"/>
    </row>
    <row r="967" ht="12.75" customHeight="1">
      <c r="A967" s="449"/>
      <c r="B967" s="449"/>
      <c r="C967" s="449"/>
      <c r="D967" s="384"/>
      <c r="E967" s="384"/>
      <c r="F967" s="384"/>
      <c r="G967" s="384"/>
      <c r="H967" s="384"/>
      <c r="I967" s="384"/>
      <c r="J967" s="384"/>
      <c r="K967" s="384"/>
      <c r="L967" s="384"/>
      <c r="M967" s="384"/>
      <c r="N967" s="384"/>
      <c r="O967" s="384"/>
      <c r="P967" s="384"/>
      <c r="Q967" s="384"/>
      <c r="R967" s="384"/>
      <c r="S967" s="384"/>
      <c r="T967" s="384"/>
      <c r="U967" s="384"/>
      <c r="V967" s="384"/>
      <c r="W967" s="384"/>
      <c r="X967" s="384"/>
      <c r="Y967" s="384"/>
      <c r="Z967" s="384"/>
    </row>
    <row r="968" ht="12.75" customHeight="1">
      <c r="A968" s="449"/>
      <c r="B968" s="449"/>
      <c r="C968" s="449"/>
      <c r="D968" s="384"/>
      <c r="E968" s="384"/>
      <c r="F968" s="384"/>
      <c r="G968" s="384"/>
      <c r="H968" s="384"/>
      <c r="I968" s="384"/>
      <c r="J968" s="384"/>
      <c r="K968" s="384"/>
      <c r="L968" s="384"/>
      <c r="M968" s="384"/>
      <c r="N968" s="384"/>
      <c r="O968" s="384"/>
      <c r="P968" s="384"/>
      <c r="Q968" s="384"/>
      <c r="R968" s="384"/>
      <c r="S968" s="384"/>
      <c r="T968" s="384"/>
      <c r="U968" s="384"/>
      <c r="V968" s="384"/>
      <c r="W968" s="384"/>
      <c r="X968" s="384"/>
      <c r="Y968" s="384"/>
      <c r="Z968" s="384"/>
    </row>
    <row r="969" ht="12.75" customHeight="1">
      <c r="A969" s="449"/>
      <c r="B969" s="449"/>
      <c r="C969" s="449"/>
      <c r="D969" s="384"/>
      <c r="E969" s="384"/>
      <c r="F969" s="384"/>
      <c r="G969" s="384"/>
      <c r="H969" s="384"/>
      <c r="I969" s="384"/>
      <c r="J969" s="384"/>
      <c r="K969" s="384"/>
      <c r="L969" s="384"/>
      <c r="M969" s="384"/>
      <c r="N969" s="384"/>
      <c r="O969" s="384"/>
      <c r="P969" s="384"/>
      <c r="Q969" s="384"/>
      <c r="R969" s="384"/>
      <c r="S969" s="384"/>
      <c r="T969" s="384"/>
      <c r="U969" s="384"/>
      <c r="V969" s="384"/>
      <c r="W969" s="384"/>
      <c r="X969" s="384"/>
      <c r="Y969" s="384"/>
      <c r="Z969" s="384"/>
    </row>
    <row r="970" ht="12.75" customHeight="1">
      <c r="A970" s="449"/>
      <c r="B970" s="449"/>
      <c r="C970" s="449"/>
      <c r="D970" s="384"/>
      <c r="E970" s="384"/>
      <c r="F970" s="384"/>
      <c r="G970" s="384"/>
      <c r="H970" s="384"/>
      <c r="I970" s="384"/>
      <c r="J970" s="384"/>
      <c r="K970" s="384"/>
      <c r="L970" s="384"/>
      <c r="M970" s="384"/>
      <c r="N970" s="384"/>
      <c r="O970" s="384"/>
      <c r="P970" s="384"/>
      <c r="Q970" s="384"/>
      <c r="R970" s="384"/>
      <c r="S970" s="384"/>
      <c r="T970" s="384"/>
      <c r="U970" s="384"/>
      <c r="V970" s="384"/>
      <c r="W970" s="384"/>
      <c r="X970" s="384"/>
      <c r="Y970" s="384"/>
      <c r="Z970" s="384"/>
    </row>
    <row r="971" ht="12.75" customHeight="1">
      <c r="A971" s="449"/>
      <c r="B971" s="449"/>
      <c r="C971" s="449"/>
      <c r="D971" s="384"/>
      <c r="E971" s="384"/>
      <c r="F971" s="384"/>
      <c r="G971" s="384"/>
      <c r="H971" s="384"/>
      <c r="I971" s="384"/>
      <c r="J971" s="384"/>
      <c r="K971" s="384"/>
      <c r="L971" s="384"/>
      <c r="M971" s="384"/>
      <c r="N971" s="384"/>
      <c r="O971" s="384"/>
      <c r="P971" s="384"/>
      <c r="Q971" s="384"/>
      <c r="R971" s="384"/>
      <c r="S971" s="384"/>
      <c r="T971" s="384"/>
      <c r="U971" s="384"/>
      <c r="V971" s="384"/>
      <c r="W971" s="384"/>
      <c r="X971" s="384"/>
      <c r="Y971" s="384"/>
      <c r="Z971" s="384"/>
    </row>
    <row r="972" ht="12.75" customHeight="1">
      <c r="A972" s="449"/>
      <c r="B972" s="449"/>
      <c r="C972" s="449"/>
      <c r="D972" s="384"/>
      <c r="E972" s="384"/>
      <c r="F972" s="384"/>
      <c r="G972" s="384"/>
      <c r="H972" s="384"/>
      <c r="I972" s="384"/>
      <c r="J972" s="384"/>
      <c r="K972" s="384"/>
      <c r="L972" s="384"/>
      <c r="M972" s="384"/>
      <c r="N972" s="384"/>
      <c r="O972" s="384"/>
      <c r="P972" s="384"/>
      <c r="Q972" s="384"/>
      <c r="R972" s="384"/>
      <c r="S972" s="384"/>
      <c r="T972" s="384"/>
      <c r="U972" s="384"/>
      <c r="V972" s="384"/>
      <c r="W972" s="384"/>
      <c r="X972" s="384"/>
      <c r="Y972" s="384"/>
      <c r="Z972" s="384"/>
    </row>
    <row r="973" ht="12.75" customHeight="1">
      <c r="A973" s="449"/>
      <c r="B973" s="449"/>
      <c r="C973" s="449"/>
      <c r="D973" s="384"/>
      <c r="E973" s="384"/>
      <c r="F973" s="384"/>
      <c r="G973" s="384"/>
      <c r="H973" s="384"/>
      <c r="I973" s="384"/>
      <c r="J973" s="384"/>
      <c r="K973" s="384"/>
      <c r="L973" s="384"/>
      <c r="M973" s="384"/>
      <c r="N973" s="384"/>
      <c r="O973" s="384"/>
      <c r="P973" s="384"/>
      <c r="Q973" s="384"/>
      <c r="R973" s="384"/>
      <c r="S973" s="384"/>
      <c r="T973" s="384"/>
      <c r="U973" s="384"/>
      <c r="V973" s="384"/>
      <c r="W973" s="384"/>
      <c r="X973" s="384"/>
      <c r="Y973" s="384"/>
      <c r="Z973" s="384"/>
    </row>
    <row r="974" ht="12.75" customHeight="1">
      <c r="A974" s="449"/>
      <c r="B974" s="449"/>
      <c r="C974" s="449"/>
      <c r="D974" s="384"/>
      <c r="E974" s="384"/>
      <c r="F974" s="384"/>
      <c r="G974" s="384"/>
      <c r="H974" s="384"/>
      <c r="I974" s="384"/>
      <c r="J974" s="384"/>
      <c r="K974" s="384"/>
      <c r="L974" s="384"/>
      <c r="M974" s="384"/>
      <c r="N974" s="384"/>
      <c r="O974" s="384"/>
      <c r="P974" s="384"/>
      <c r="Q974" s="384"/>
      <c r="R974" s="384"/>
      <c r="S974" s="384"/>
      <c r="T974" s="384"/>
      <c r="U974" s="384"/>
      <c r="V974" s="384"/>
      <c r="W974" s="384"/>
      <c r="X974" s="384"/>
      <c r="Y974" s="384"/>
      <c r="Z974" s="384"/>
    </row>
    <row r="975" ht="12.75" customHeight="1">
      <c r="A975" s="449"/>
      <c r="B975" s="449"/>
      <c r="C975" s="449"/>
      <c r="D975" s="384"/>
      <c r="E975" s="384"/>
      <c r="F975" s="384"/>
      <c r="G975" s="384"/>
      <c r="H975" s="384"/>
      <c r="I975" s="384"/>
      <c r="J975" s="384"/>
      <c r="K975" s="384"/>
      <c r="L975" s="384"/>
      <c r="M975" s="384"/>
      <c r="N975" s="384"/>
      <c r="O975" s="384"/>
      <c r="P975" s="384"/>
      <c r="Q975" s="384"/>
      <c r="R975" s="384"/>
      <c r="S975" s="384"/>
      <c r="T975" s="384"/>
      <c r="U975" s="384"/>
      <c r="V975" s="384"/>
      <c r="W975" s="384"/>
      <c r="X975" s="384"/>
      <c r="Y975" s="384"/>
      <c r="Z975" s="384"/>
    </row>
    <row r="976" ht="12.75" customHeight="1">
      <c r="A976" s="449"/>
      <c r="B976" s="449"/>
      <c r="C976" s="449"/>
      <c r="D976" s="384"/>
      <c r="E976" s="384"/>
      <c r="F976" s="384"/>
      <c r="G976" s="384"/>
      <c r="H976" s="384"/>
      <c r="I976" s="384"/>
      <c r="J976" s="384"/>
      <c r="K976" s="384"/>
      <c r="L976" s="384"/>
      <c r="M976" s="384"/>
      <c r="N976" s="384"/>
      <c r="O976" s="384"/>
      <c r="P976" s="384"/>
      <c r="Q976" s="384"/>
      <c r="R976" s="384"/>
      <c r="S976" s="384"/>
      <c r="T976" s="384"/>
      <c r="U976" s="384"/>
      <c r="V976" s="384"/>
      <c r="W976" s="384"/>
      <c r="X976" s="384"/>
      <c r="Y976" s="384"/>
      <c r="Z976" s="384"/>
    </row>
    <row r="977" ht="12.75" customHeight="1">
      <c r="A977" s="449"/>
      <c r="B977" s="449"/>
      <c r="C977" s="449"/>
      <c r="D977" s="384"/>
      <c r="E977" s="384"/>
      <c r="F977" s="384"/>
      <c r="G977" s="384"/>
      <c r="H977" s="384"/>
      <c r="I977" s="384"/>
      <c r="J977" s="384"/>
      <c r="K977" s="384"/>
      <c r="L977" s="384"/>
      <c r="M977" s="384"/>
      <c r="N977" s="384"/>
      <c r="O977" s="384"/>
      <c r="P977" s="384"/>
      <c r="Q977" s="384"/>
      <c r="R977" s="384"/>
      <c r="S977" s="384"/>
      <c r="T977" s="384"/>
      <c r="U977" s="384"/>
      <c r="V977" s="384"/>
      <c r="W977" s="384"/>
      <c r="X977" s="384"/>
      <c r="Y977" s="384"/>
      <c r="Z977" s="384"/>
    </row>
    <row r="978" ht="12.75" customHeight="1">
      <c r="A978" s="449"/>
      <c r="B978" s="449"/>
      <c r="C978" s="449"/>
      <c r="D978" s="384"/>
      <c r="E978" s="384"/>
      <c r="F978" s="384"/>
      <c r="G978" s="384"/>
      <c r="H978" s="384"/>
      <c r="I978" s="384"/>
      <c r="J978" s="384"/>
      <c r="K978" s="384"/>
      <c r="L978" s="384"/>
      <c r="M978" s="384"/>
      <c r="N978" s="384"/>
      <c r="O978" s="384"/>
      <c r="P978" s="384"/>
      <c r="Q978" s="384"/>
      <c r="R978" s="384"/>
      <c r="S978" s="384"/>
      <c r="T978" s="384"/>
      <c r="U978" s="384"/>
      <c r="V978" s="384"/>
      <c r="W978" s="384"/>
      <c r="X978" s="384"/>
      <c r="Y978" s="384"/>
      <c r="Z978" s="384"/>
    </row>
    <row r="979" ht="12.75" customHeight="1">
      <c r="A979" s="449"/>
      <c r="B979" s="449"/>
      <c r="C979" s="449"/>
      <c r="D979" s="384"/>
      <c r="E979" s="384"/>
      <c r="F979" s="384"/>
      <c r="G979" s="384"/>
      <c r="H979" s="384"/>
      <c r="I979" s="384"/>
      <c r="J979" s="384"/>
      <c r="K979" s="384"/>
      <c r="L979" s="384"/>
      <c r="M979" s="384"/>
      <c r="N979" s="384"/>
      <c r="O979" s="384"/>
      <c r="P979" s="384"/>
      <c r="Q979" s="384"/>
      <c r="R979" s="384"/>
      <c r="S979" s="384"/>
      <c r="T979" s="384"/>
      <c r="U979" s="384"/>
      <c r="V979" s="384"/>
      <c r="W979" s="384"/>
      <c r="X979" s="384"/>
      <c r="Y979" s="384"/>
      <c r="Z979" s="384"/>
    </row>
    <row r="980" ht="12.75" customHeight="1">
      <c r="A980" s="449"/>
      <c r="B980" s="449"/>
      <c r="C980" s="449"/>
      <c r="D980" s="384"/>
      <c r="E980" s="384"/>
      <c r="F980" s="384"/>
      <c r="G980" s="384"/>
      <c r="H980" s="384"/>
      <c r="I980" s="384"/>
      <c r="J980" s="384"/>
      <c r="K980" s="384"/>
      <c r="L980" s="384"/>
      <c r="M980" s="384"/>
      <c r="N980" s="384"/>
      <c r="O980" s="384"/>
      <c r="P980" s="384"/>
      <c r="Q980" s="384"/>
      <c r="R980" s="384"/>
      <c r="S980" s="384"/>
      <c r="T980" s="384"/>
      <c r="U980" s="384"/>
      <c r="V980" s="384"/>
      <c r="W980" s="384"/>
      <c r="X980" s="384"/>
      <c r="Y980" s="384"/>
      <c r="Z980" s="384"/>
    </row>
    <row r="981" ht="12.75" customHeight="1">
      <c r="A981" s="449"/>
      <c r="B981" s="449"/>
      <c r="C981" s="449"/>
      <c r="D981" s="384"/>
      <c r="E981" s="384"/>
      <c r="F981" s="384"/>
      <c r="G981" s="384"/>
      <c r="H981" s="384"/>
      <c r="I981" s="384"/>
      <c r="J981" s="384"/>
      <c r="K981" s="384"/>
      <c r="L981" s="384"/>
      <c r="M981" s="384"/>
      <c r="N981" s="384"/>
      <c r="O981" s="384"/>
      <c r="P981" s="384"/>
      <c r="Q981" s="384"/>
      <c r="R981" s="384"/>
      <c r="S981" s="384"/>
      <c r="T981" s="384"/>
      <c r="U981" s="384"/>
      <c r="V981" s="384"/>
      <c r="W981" s="384"/>
      <c r="X981" s="384"/>
      <c r="Y981" s="384"/>
      <c r="Z981" s="384"/>
    </row>
    <row r="982" ht="12.75" customHeight="1">
      <c r="A982" s="449"/>
      <c r="B982" s="449"/>
      <c r="C982" s="449"/>
      <c r="D982" s="384"/>
      <c r="E982" s="384"/>
      <c r="F982" s="384"/>
      <c r="G982" s="384"/>
      <c r="H982" s="384"/>
      <c r="I982" s="384"/>
      <c r="J982" s="384"/>
      <c r="K982" s="384"/>
      <c r="L982" s="384"/>
      <c r="M982" s="384"/>
      <c r="N982" s="384"/>
      <c r="O982" s="384"/>
      <c r="P982" s="384"/>
      <c r="Q982" s="384"/>
      <c r="R982" s="384"/>
      <c r="S982" s="384"/>
      <c r="T982" s="384"/>
      <c r="U982" s="384"/>
      <c r="V982" s="384"/>
      <c r="W982" s="384"/>
      <c r="X982" s="384"/>
      <c r="Y982" s="384"/>
      <c r="Z982" s="384"/>
    </row>
    <row r="983" ht="12.75" customHeight="1">
      <c r="A983" s="449"/>
      <c r="B983" s="449"/>
      <c r="C983" s="449"/>
      <c r="D983" s="384"/>
      <c r="E983" s="384"/>
      <c r="F983" s="384"/>
      <c r="G983" s="384"/>
      <c r="H983" s="384"/>
      <c r="I983" s="384"/>
      <c r="J983" s="384"/>
      <c r="K983" s="384"/>
      <c r="L983" s="384"/>
      <c r="M983" s="384"/>
      <c r="N983" s="384"/>
      <c r="O983" s="384"/>
      <c r="P983" s="384"/>
      <c r="Q983" s="384"/>
      <c r="R983" s="384"/>
      <c r="S983" s="384"/>
      <c r="T983" s="384"/>
      <c r="U983" s="384"/>
      <c r="V983" s="384"/>
      <c r="W983" s="384"/>
      <c r="X983" s="384"/>
      <c r="Y983" s="384"/>
      <c r="Z983" s="384"/>
    </row>
    <row r="984" ht="12.75" customHeight="1">
      <c r="A984" s="449"/>
      <c r="B984" s="449"/>
      <c r="C984" s="449"/>
      <c r="D984" s="384"/>
      <c r="E984" s="384"/>
      <c r="F984" s="384"/>
      <c r="G984" s="384"/>
      <c r="H984" s="384"/>
      <c r="I984" s="384"/>
      <c r="J984" s="384"/>
      <c r="K984" s="384"/>
      <c r="L984" s="384"/>
      <c r="M984" s="384"/>
      <c r="N984" s="384"/>
      <c r="O984" s="384"/>
      <c r="P984" s="384"/>
      <c r="Q984" s="384"/>
      <c r="R984" s="384"/>
      <c r="S984" s="384"/>
      <c r="T984" s="384"/>
      <c r="U984" s="384"/>
      <c r="V984" s="384"/>
      <c r="W984" s="384"/>
      <c r="X984" s="384"/>
      <c r="Y984" s="384"/>
      <c r="Z984" s="384"/>
    </row>
    <row r="985" ht="12.75" customHeight="1">
      <c r="A985" s="449"/>
      <c r="B985" s="449"/>
      <c r="C985" s="449"/>
      <c r="D985" s="384"/>
      <c r="E985" s="384"/>
      <c r="F985" s="384"/>
      <c r="G985" s="384"/>
      <c r="H985" s="384"/>
      <c r="I985" s="384"/>
      <c r="J985" s="384"/>
      <c r="K985" s="384"/>
      <c r="L985" s="384"/>
      <c r="M985" s="384"/>
      <c r="N985" s="384"/>
      <c r="O985" s="384"/>
      <c r="P985" s="384"/>
      <c r="Q985" s="384"/>
      <c r="R985" s="384"/>
      <c r="S985" s="384"/>
      <c r="T985" s="384"/>
      <c r="U985" s="384"/>
      <c r="V985" s="384"/>
      <c r="W985" s="384"/>
      <c r="X985" s="384"/>
      <c r="Y985" s="384"/>
      <c r="Z985" s="384"/>
    </row>
    <row r="986" ht="12.75" customHeight="1">
      <c r="A986" s="449"/>
      <c r="B986" s="449"/>
      <c r="C986" s="449"/>
      <c r="D986" s="384"/>
      <c r="E986" s="384"/>
      <c r="F986" s="384"/>
      <c r="G986" s="384"/>
      <c r="H986" s="384"/>
      <c r="I986" s="384"/>
      <c r="J986" s="384"/>
      <c r="K986" s="384"/>
      <c r="L986" s="384"/>
      <c r="M986" s="384"/>
      <c r="N986" s="384"/>
      <c r="O986" s="384"/>
      <c r="P986" s="384"/>
      <c r="Q986" s="384"/>
      <c r="R986" s="384"/>
      <c r="S986" s="384"/>
      <c r="T986" s="384"/>
      <c r="U986" s="384"/>
      <c r="V986" s="384"/>
      <c r="W986" s="384"/>
      <c r="X986" s="384"/>
      <c r="Y986" s="384"/>
      <c r="Z986" s="384"/>
    </row>
    <row r="987" ht="12.75" customHeight="1">
      <c r="A987" s="449"/>
      <c r="B987" s="449"/>
      <c r="C987" s="449"/>
      <c r="D987" s="384"/>
      <c r="E987" s="384"/>
      <c r="F987" s="384"/>
      <c r="G987" s="384"/>
      <c r="H987" s="384"/>
      <c r="I987" s="384"/>
      <c r="J987" s="384"/>
      <c r="K987" s="384"/>
      <c r="L987" s="384"/>
      <c r="M987" s="384"/>
      <c r="N987" s="384"/>
      <c r="O987" s="384"/>
      <c r="P987" s="384"/>
      <c r="Q987" s="384"/>
      <c r="R987" s="384"/>
      <c r="S987" s="384"/>
      <c r="T987" s="384"/>
      <c r="U987" s="384"/>
      <c r="V987" s="384"/>
      <c r="W987" s="384"/>
      <c r="X987" s="384"/>
      <c r="Y987" s="384"/>
      <c r="Z987" s="384"/>
    </row>
    <row r="988" ht="12.75" customHeight="1">
      <c r="A988" s="449"/>
      <c r="B988" s="449"/>
      <c r="C988" s="449"/>
      <c r="D988" s="384"/>
      <c r="E988" s="384"/>
      <c r="F988" s="384"/>
      <c r="G988" s="384"/>
      <c r="H988" s="384"/>
      <c r="I988" s="384"/>
      <c r="J988" s="384"/>
      <c r="K988" s="384"/>
      <c r="L988" s="384"/>
      <c r="M988" s="384"/>
      <c r="N988" s="384"/>
      <c r="O988" s="384"/>
      <c r="P988" s="384"/>
      <c r="Q988" s="384"/>
      <c r="R988" s="384"/>
      <c r="S988" s="384"/>
      <c r="T988" s="384"/>
      <c r="U988" s="384"/>
      <c r="V988" s="384"/>
      <c r="W988" s="384"/>
      <c r="X988" s="384"/>
      <c r="Y988" s="384"/>
      <c r="Z988" s="384"/>
    </row>
    <row r="989" ht="12.75" customHeight="1">
      <c r="A989" s="449"/>
      <c r="B989" s="449"/>
      <c r="C989" s="449"/>
      <c r="D989" s="384"/>
      <c r="E989" s="384"/>
      <c r="F989" s="384"/>
      <c r="G989" s="384"/>
      <c r="H989" s="384"/>
      <c r="I989" s="384"/>
      <c r="J989" s="384"/>
      <c r="K989" s="384"/>
      <c r="L989" s="384"/>
      <c r="M989" s="384"/>
      <c r="N989" s="384"/>
      <c r="O989" s="384"/>
      <c r="P989" s="384"/>
      <c r="Q989" s="384"/>
      <c r="R989" s="384"/>
      <c r="S989" s="384"/>
      <c r="T989" s="384"/>
      <c r="U989" s="384"/>
      <c r="V989" s="384"/>
      <c r="W989" s="384"/>
      <c r="X989" s="384"/>
      <c r="Y989" s="384"/>
      <c r="Z989" s="384"/>
    </row>
    <row r="990" ht="12.75" customHeight="1">
      <c r="A990" s="449"/>
      <c r="B990" s="449"/>
      <c r="C990" s="449"/>
      <c r="D990" s="384"/>
      <c r="E990" s="384"/>
      <c r="F990" s="384"/>
      <c r="G990" s="384"/>
      <c r="H990" s="384"/>
      <c r="I990" s="384"/>
      <c r="J990" s="384"/>
      <c r="K990" s="384"/>
      <c r="L990" s="384"/>
      <c r="M990" s="384"/>
      <c r="N990" s="384"/>
      <c r="O990" s="384"/>
      <c r="P990" s="384"/>
      <c r="Q990" s="384"/>
      <c r="R990" s="384"/>
      <c r="S990" s="384"/>
      <c r="T990" s="384"/>
      <c r="U990" s="384"/>
      <c r="V990" s="384"/>
      <c r="W990" s="384"/>
      <c r="X990" s="384"/>
      <c r="Y990" s="384"/>
      <c r="Z990" s="384"/>
    </row>
    <row r="991" ht="12.75" customHeight="1">
      <c r="A991" s="449"/>
      <c r="B991" s="449"/>
      <c r="C991" s="449"/>
      <c r="D991" s="384"/>
      <c r="E991" s="384"/>
      <c r="F991" s="384"/>
      <c r="G991" s="384"/>
      <c r="H991" s="384"/>
      <c r="I991" s="384"/>
      <c r="J991" s="384"/>
      <c r="K991" s="384"/>
      <c r="L991" s="384"/>
      <c r="M991" s="384"/>
      <c r="N991" s="384"/>
      <c r="O991" s="384"/>
      <c r="P991" s="384"/>
      <c r="Q991" s="384"/>
      <c r="R991" s="384"/>
      <c r="S991" s="384"/>
      <c r="T991" s="384"/>
      <c r="U991" s="384"/>
      <c r="V991" s="384"/>
      <c r="W991" s="384"/>
      <c r="X991" s="384"/>
      <c r="Y991" s="384"/>
      <c r="Z991" s="384"/>
    </row>
    <row r="992" ht="12.75" customHeight="1">
      <c r="A992" s="449"/>
      <c r="B992" s="449"/>
      <c r="C992" s="449"/>
      <c r="D992" s="384"/>
      <c r="E992" s="384"/>
      <c r="F992" s="384"/>
      <c r="G992" s="384"/>
      <c r="H992" s="384"/>
      <c r="I992" s="384"/>
      <c r="J992" s="384"/>
      <c r="K992" s="384"/>
      <c r="L992" s="384"/>
      <c r="M992" s="384"/>
      <c r="N992" s="384"/>
      <c r="O992" s="384"/>
      <c r="P992" s="384"/>
      <c r="Q992" s="384"/>
      <c r="R992" s="384"/>
      <c r="S992" s="384"/>
      <c r="T992" s="384"/>
      <c r="U992" s="384"/>
      <c r="V992" s="384"/>
      <c r="W992" s="384"/>
      <c r="X992" s="384"/>
      <c r="Y992" s="384"/>
      <c r="Z992" s="384"/>
    </row>
    <row r="993" ht="12.75" customHeight="1">
      <c r="A993" s="449"/>
      <c r="B993" s="449"/>
      <c r="C993" s="449"/>
      <c r="D993" s="384"/>
      <c r="E993" s="384"/>
      <c r="F993" s="384"/>
      <c r="G993" s="384"/>
      <c r="H993" s="384"/>
      <c r="I993" s="384"/>
      <c r="J993" s="384"/>
      <c r="K993" s="384"/>
      <c r="L993" s="384"/>
      <c r="M993" s="384"/>
      <c r="N993" s="384"/>
      <c r="O993" s="384"/>
      <c r="P993" s="384"/>
      <c r="Q993" s="384"/>
      <c r="R993" s="384"/>
      <c r="S993" s="384"/>
      <c r="T993" s="384"/>
      <c r="U993" s="384"/>
      <c r="V993" s="384"/>
      <c r="W993" s="384"/>
      <c r="X993" s="384"/>
      <c r="Y993" s="384"/>
      <c r="Z993" s="384"/>
    </row>
    <row r="994" ht="12.75" customHeight="1">
      <c r="A994" s="449"/>
      <c r="B994" s="449"/>
      <c r="C994" s="449"/>
      <c r="D994" s="384"/>
      <c r="E994" s="384"/>
      <c r="F994" s="384"/>
      <c r="G994" s="384"/>
      <c r="H994" s="384"/>
      <c r="I994" s="384"/>
      <c r="J994" s="384"/>
      <c r="K994" s="384"/>
      <c r="L994" s="384"/>
      <c r="M994" s="384"/>
      <c r="N994" s="384"/>
      <c r="O994" s="384"/>
      <c r="P994" s="384"/>
      <c r="Q994" s="384"/>
      <c r="R994" s="384"/>
      <c r="S994" s="384"/>
      <c r="T994" s="384"/>
      <c r="U994" s="384"/>
      <c r="V994" s="384"/>
      <c r="W994" s="384"/>
      <c r="X994" s="384"/>
      <c r="Y994" s="384"/>
      <c r="Z994" s="384"/>
    </row>
    <row r="995" ht="12.75" customHeight="1">
      <c r="A995" s="449"/>
      <c r="B995" s="449"/>
      <c r="C995" s="449"/>
      <c r="D995" s="384"/>
      <c r="E995" s="384"/>
      <c r="F995" s="384"/>
      <c r="G995" s="384"/>
      <c r="H995" s="384"/>
      <c r="I995" s="384"/>
      <c r="J995" s="384"/>
      <c r="K995" s="384"/>
      <c r="L995" s="384"/>
      <c r="M995" s="384"/>
      <c r="N995" s="384"/>
      <c r="O995" s="384"/>
      <c r="P995" s="384"/>
      <c r="Q995" s="384"/>
      <c r="R995" s="384"/>
      <c r="S995" s="384"/>
      <c r="T995" s="384"/>
      <c r="U995" s="384"/>
      <c r="V995" s="384"/>
      <c r="W995" s="384"/>
      <c r="X995" s="384"/>
      <c r="Y995" s="384"/>
      <c r="Z995" s="384"/>
    </row>
    <row r="996" ht="12.75" customHeight="1">
      <c r="A996" s="449"/>
      <c r="B996" s="449"/>
      <c r="C996" s="449"/>
      <c r="D996" s="384"/>
      <c r="E996" s="384"/>
      <c r="F996" s="384"/>
      <c r="G996" s="384"/>
      <c r="H996" s="384"/>
      <c r="I996" s="384"/>
      <c r="J996" s="384"/>
      <c r="K996" s="384"/>
      <c r="L996" s="384"/>
      <c r="M996" s="384"/>
      <c r="N996" s="384"/>
      <c r="O996" s="384"/>
      <c r="P996" s="384"/>
      <c r="Q996" s="384"/>
      <c r="R996" s="384"/>
      <c r="S996" s="384"/>
      <c r="T996" s="384"/>
      <c r="U996" s="384"/>
      <c r="V996" s="384"/>
      <c r="W996" s="384"/>
      <c r="X996" s="384"/>
      <c r="Y996" s="384"/>
      <c r="Z996" s="384"/>
    </row>
    <row r="997" ht="12.75" customHeight="1">
      <c r="A997" s="449"/>
      <c r="B997" s="449"/>
      <c r="C997" s="449"/>
      <c r="D997" s="384"/>
      <c r="E997" s="384"/>
      <c r="F997" s="384"/>
      <c r="G997" s="384"/>
      <c r="H997" s="384"/>
      <c r="I997" s="384"/>
      <c r="J997" s="384"/>
      <c r="K997" s="384"/>
      <c r="L997" s="384"/>
      <c r="M997" s="384"/>
      <c r="N997" s="384"/>
      <c r="O997" s="384"/>
      <c r="P997" s="384"/>
      <c r="Q997" s="384"/>
      <c r="R997" s="384"/>
      <c r="S997" s="384"/>
      <c r="T997" s="384"/>
      <c r="U997" s="384"/>
      <c r="V997" s="384"/>
      <c r="W997" s="384"/>
      <c r="X997" s="384"/>
      <c r="Y997" s="384"/>
      <c r="Z997" s="384"/>
    </row>
    <row r="998" ht="12.75" customHeight="1">
      <c r="A998" s="449"/>
      <c r="B998" s="449"/>
      <c r="C998" s="449"/>
      <c r="D998" s="384"/>
      <c r="E998" s="384"/>
      <c r="F998" s="384"/>
      <c r="G998" s="384"/>
      <c r="H998" s="384"/>
      <c r="I998" s="384"/>
      <c r="J998" s="384"/>
      <c r="K998" s="384"/>
      <c r="L998" s="384"/>
      <c r="M998" s="384"/>
      <c r="N998" s="384"/>
      <c r="O998" s="384"/>
      <c r="P998" s="384"/>
      <c r="Q998" s="384"/>
      <c r="R998" s="384"/>
      <c r="S998" s="384"/>
      <c r="T998" s="384"/>
      <c r="U998" s="384"/>
      <c r="V998" s="384"/>
      <c r="W998" s="384"/>
      <c r="X998" s="384"/>
      <c r="Y998" s="384"/>
      <c r="Z998" s="384"/>
    </row>
    <row r="999" ht="12.75" customHeight="1">
      <c r="A999" s="449"/>
      <c r="B999" s="449"/>
      <c r="C999" s="449"/>
      <c r="D999" s="384"/>
      <c r="E999" s="384"/>
      <c r="F999" s="384"/>
      <c r="G999" s="384"/>
      <c r="H999" s="384"/>
      <c r="I999" s="384"/>
      <c r="J999" s="384"/>
      <c r="K999" s="384"/>
      <c r="L999" s="384"/>
      <c r="M999" s="384"/>
      <c r="N999" s="384"/>
      <c r="O999" s="384"/>
      <c r="P999" s="384"/>
      <c r="Q999" s="384"/>
      <c r="R999" s="384"/>
      <c r="S999" s="384"/>
      <c r="T999" s="384"/>
      <c r="U999" s="384"/>
      <c r="V999" s="384"/>
      <c r="W999" s="384"/>
      <c r="X999" s="384"/>
      <c r="Y999" s="384"/>
      <c r="Z999" s="384"/>
    </row>
    <row r="1000" ht="12.75" customHeight="1">
      <c r="A1000" s="449"/>
      <c r="B1000" s="449"/>
      <c r="C1000" s="449"/>
      <c r="D1000" s="384"/>
      <c r="E1000" s="384"/>
      <c r="F1000" s="384"/>
      <c r="G1000" s="384"/>
      <c r="H1000" s="384"/>
      <c r="I1000" s="384"/>
      <c r="J1000" s="384"/>
      <c r="K1000" s="384"/>
      <c r="L1000" s="384"/>
      <c r="M1000" s="384"/>
      <c r="N1000" s="384"/>
      <c r="O1000" s="384"/>
      <c r="P1000" s="384"/>
      <c r="Q1000" s="384"/>
      <c r="R1000" s="384"/>
      <c r="S1000" s="384"/>
      <c r="T1000" s="384"/>
      <c r="U1000" s="384"/>
      <c r="V1000" s="384"/>
      <c r="W1000" s="384"/>
      <c r="X1000" s="384"/>
      <c r="Y1000" s="384"/>
      <c r="Z1000" s="384"/>
    </row>
  </sheetData>
  <autoFilter ref="$A$1:$D$751">
    <sortState ref="A1:D751">
      <sortCondition ref="D1:D751"/>
    </sortState>
  </autoFilter>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6.29"/>
    <col customWidth="1" min="2" max="2" width="12.57"/>
    <col customWidth="1" min="3" max="3" width="18.43"/>
    <col customWidth="1" min="4" max="4" width="41.0"/>
    <col customWidth="1" min="5" max="5" width="38.29"/>
    <col customWidth="1" min="6" max="6" width="14.86"/>
    <col customWidth="1" min="7" max="7" width="12.57"/>
    <col customWidth="1" min="8" max="8" width="20.29"/>
    <col customWidth="1" min="9" max="9" width="32.0"/>
    <col customWidth="1" min="10" max="10" width="17.71"/>
    <col customWidth="1" min="11" max="11" width="9.86"/>
    <col customWidth="1" min="12" max="12" width="19.43"/>
    <col customWidth="1" min="13" max="13" width="18.71"/>
    <col customWidth="1" min="14" max="14" width="21.14"/>
    <col customWidth="1" min="15" max="15" width="14.71"/>
    <col customWidth="1" min="16" max="16" width="20.29"/>
    <col customWidth="1" min="17" max="17" width="14.71"/>
    <col customWidth="1" min="18" max="18" width="15.86"/>
  </cols>
  <sheetData>
    <row r="1" ht="15.0" customHeight="1">
      <c r="A1" s="450" t="s">
        <v>541</v>
      </c>
      <c r="B1" s="378" t="s">
        <v>2464</v>
      </c>
      <c r="C1" s="378" t="s">
        <v>2466</v>
      </c>
      <c r="D1" s="451" t="s">
        <v>2467</v>
      </c>
      <c r="E1" s="450" t="s">
        <v>2468</v>
      </c>
      <c r="F1" s="450" t="s">
        <v>2469</v>
      </c>
      <c r="G1" s="450" t="s">
        <v>2471</v>
      </c>
      <c r="H1" s="450" t="s">
        <v>2472</v>
      </c>
      <c r="I1" s="452" t="s">
        <v>2473</v>
      </c>
      <c r="J1" s="450" t="s">
        <v>2472</v>
      </c>
      <c r="K1" s="450" t="s">
        <v>2474</v>
      </c>
      <c r="L1" s="453" t="s">
        <v>545</v>
      </c>
    </row>
    <row r="2" ht="15.0" customHeight="1">
      <c r="A2" s="295">
        <v>1.0051E8</v>
      </c>
      <c r="B2" s="295">
        <v>1.0</v>
      </c>
      <c r="C2" s="295" t="s">
        <v>2475</v>
      </c>
      <c r="D2" s="295" t="s">
        <v>2476</v>
      </c>
      <c r="E2" s="295" t="s">
        <v>1075</v>
      </c>
      <c r="F2" s="295" t="s">
        <v>569</v>
      </c>
      <c r="G2" s="295" t="s">
        <v>133</v>
      </c>
      <c r="H2" s="295" t="s">
        <v>2478</v>
      </c>
      <c r="I2" s="295" t="s">
        <v>1075</v>
      </c>
      <c r="J2" s="295" t="s">
        <v>2478</v>
      </c>
      <c r="K2" s="453"/>
    </row>
    <row r="3" ht="15.0" customHeight="1">
      <c r="A3" s="295">
        <v>1.01260303E8</v>
      </c>
      <c r="B3" s="295">
        <v>1.0</v>
      </c>
      <c r="C3" s="295" t="s">
        <v>2479</v>
      </c>
      <c r="D3" s="295" t="s">
        <v>2480</v>
      </c>
      <c r="E3" s="295" t="s">
        <v>575</v>
      </c>
      <c r="F3" s="295" t="s">
        <v>560</v>
      </c>
      <c r="G3" s="295" t="s">
        <v>133</v>
      </c>
      <c r="H3" s="295" t="s">
        <v>2481</v>
      </c>
      <c r="I3" s="295" t="s">
        <v>2482</v>
      </c>
      <c r="J3" s="295" t="s">
        <v>2481</v>
      </c>
      <c r="K3" s="454"/>
    </row>
    <row r="4" ht="15.0" customHeight="1">
      <c r="A4" s="295">
        <v>1.01260303E8</v>
      </c>
      <c r="B4" s="295">
        <v>2.0</v>
      </c>
      <c r="C4" s="295" t="s">
        <v>2483</v>
      </c>
      <c r="D4" s="295" t="s">
        <v>2484</v>
      </c>
      <c r="E4" s="295" t="s">
        <v>575</v>
      </c>
      <c r="F4" s="295" t="s">
        <v>560</v>
      </c>
      <c r="G4" s="295" t="s">
        <v>133</v>
      </c>
      <c r="H4" s="295" t="s">
        <v>2485</v>
      </c>
      <c r="I4" s="295" t="s">
        <v>2487</v>
      </c>
      <c r="J4" s="295" t="s">
        <v>2485</v>
      </c>
      <c r="K4" s="454"/>
    </row>
    <row r="5" ht="15.0" customHeight="1">
      <c r="A5" s="295">
        <v>1.01260303E8</v>
      </c>
      <c r="B5" s="295">
        <v>3.0</v>
      </c>
      <c r="C5" s="295" t="s">
        <v>2488</v>
      </c>
      <c r="D5" s="295" t="s">
        <v>2489</v>
      </c>
      <c r="E5" s="295" t="s">
        <v>575</v>
      </c>
      <c r="F5" s="295" t="s">
        <v>560</v>
      </c>
      <c r="G5" s="295" t="s">
        <v>133</v>
      </c>
      <c r="H5" s="295" t="s">
        <v>2490</v>
      </c>
      <c r="I5" s="295" t="s">
        <v>2491</v>
      </c>
      <c r="J5" s="295" t="s">
        <v>2490</v>
      </c>
      <c r="K5" s="454"/>
    </row>
    <row r="6" ht="15.0" customHeight="1">
      <c r="A6" s="295">
        <v>1.01260803E8</v>
      </c>
      <c r="B6" s="295">
        <v>1.0</v>
      </c>
      <c r="C6" s="295" t="s">
        <v>2492</v>
      </c>
      <c r="D6" s="295" t="s">
        <v>2493</v>
      </c>
      <c r="E6" s="295" t="s">
        <v>738</v>
      </c>
      <c r="F6" s="295" t="s">
        <v>560</v>
      </c>
      <c r="G6" s="295" t="s">
        <v>133</v>
      </c>
      <c r="H6" s="295" t="s">
        <v>2494</v>
      </c>
      <c r="I6" s="295" t="s">
        <v>2495</v>
      </c>
      <c r="J6" s="295" t="s">
        <v>2494</v>
      </c>
      <c r="K6" s="454"/>
    </row>
    <row r="7" ht="15.0" customHeight="1">
      <c r="A7" s="295">
        <v>1.01260803E8</v>
      </c>
      <c r="B7" s="295">
        <v>2.0</v>
      </c>
      <c r="C7" s="295" t="s">
        <v>2497</v>
      </c>
      <c r="D7" s="295" t="s">
        <v>2498</v>
      </c>
      <c r="E7" s="295" t="s">
        <v>738</v>
      </c>
      <c r="F7" s="295" t="s">
        <v>560</v>
      </c>
      <c r="G7" s="295" t="s">
        <v>133</v>
      </c>
      <c r="H7" s="295" t="s">
        <v>2499</v>
      </c>
      <c r="I7" s="295" t="s">
        <v>2500</v>
      </c>
      <c r="J7" s="295" t="s">
        <v>2499</v>
      </c>
      <c r="K7" s="454"/>
    </row>
    <row r="8" ht="15.0" customHeight="1">
      <c r="A8" s="295">
        <v>1.01261302E8</v>
      </c>
      <c r="B8" s="295">
        <v>1.0</v>
      </c>
      <c r="C8" s="295" t="s">
        <v>2501</v>
      </c>
      <c r="D8" s="295" t="s">
        <v>2502</v>
      </c>
      <c r="E8" s="295" t="s">
        <v>914</v>
      </c>
      <c r="F8" s="295" t="s">
        <v>560</v>
      </c>
      <c r="G8" s="295" t="s">
        <v>133</v>
      </c>
      <c r="H8" s="295" t="s">
        <v>2503</v>
      </c>
      <c r="I8" s="295" t="s">
        <v>2504</v>
      </c>
      <c r="J8" s="295" t="s">
        <v>2503</v>
      </c>
      <c r="K8" s="454"/>
    </row>
    <row r="9" ht="15.0" customHeight="1">
      <c r="A9" s="295">
        <v>1.01261302E8</v>
      </c>
      <c r="B9" s="295">
        <v>2.0</v>
      </c>
      <c r="C9" s="295" t="s">
        <v>2505</v>
      </c>
      <c r="D9" s="295" t="s">
        <v>2506</v>
      </c>
      <c r="E9" s="295" t="s">
        <v>914</v>
      </c>
      <c r="F9" s="295" t="s">
        <v>560</v>
      </c>
      <c r="G9" s="295" t="s">
        <v>133</v>
      </c>
      <c r="H9" s="295" t="s">
        <v>2507</v>
      </c>
      <c r="I9" s="295" t="s">
        <v>2508</v>
      </c>
      <c r="J9" s="295" t="s">
        <v>2507</v>
      </c>
      <c r="K9" s="454"/>
    </row>
    <row r="10" ht="15.0" customHeight="1">
      <c r="A10" s="295">
        <v>1.01262903E8</v>
      </c>
      <c r="B10" s="295">
        <v>1.0</v>
      </c>
      <c r="C10" s="295" t="s">
        <v>2510</v>
      </c>
      <c r="D10" s="295" t="s">
        <v>2511</v>
      </c>
      <c r="E10" s="295" t="s">
        <v>1113</v>
      </c>
      <c r="F10" s="295" t="s">
        <v>560</v>
      </c>
      <c r="G10" s="295" t="s">
        <v>133</v>
      </c>
      <c r="H10" s="295" t="s">
        <v>2512</v>
      </c>
      <c r="I10" s="295" t="s">
        <v>2513</v>
      </c>
      <c r="J10" s="295" t="s">
        <v>2512</v>
      </c>
      <c r="K10" s="454"/>
    </row>
    <row r="11" ht="15.0" customHeight="1">
      <c r="A11" s="295">
        <v>1.01262903E8</v>
      </c>
      <c r="B11" s="295">
        <v>2.0</v>
      </c>
      <c r="C11" s="295" t="s">
        <v>2514</v>
      </c>
      <c r="D11" s="295" t="s">
        <v>2515</v>
      </c>
      <c r="E11" s="295" t="s">
        <v>1113</v>
      </c>
      <c r="F11" s="295" t="s">
        <v>560</v>
      </c>
      <c r="G11" s="295" t="s">
        <v>133</v>
      </c>
      <c r="H11" s="295" t="s">
        <v>2516</v>
      </c>
      <c r="I11" s="295" t="s">
        <v>2517</v>
      </c>
      <c r="J11" s="295" t="s">
        <v>2516</v>
      </c>
      <c r="K11" s="454"/>
    </row>
    <row r="12" ht="15.0" customHeight="1">
      <c r="A12" s="295">
        <v>1.01264003E8</v>
      </c>
      <c r="B12" s="295">
        <v>1.0</v>
      </c>
      <c r="C12" s="295" t="s">
        <v>2518</v>
      </c>
      <c r="D12" s="295" t="s">
        <v>2519</v>
      </c>
      <c r="E12" s="295" t="s">
        <v>1333</v>
      </c>
      <c r="F12" s="295" t="s">
        <v>560</v>
      </c>
      <c r="G12" s="295" t="s">
        <v>133</v>
      </c>
      <c r="H12" s="295" t="s">
        <v>2520</v>
      </c>
      <c r="I12" s="295" t="s">
        <v>2521</v>
      </c>
      <c r="J12" s="295" t="s">
        <v>2520</v>
      </c>
      <c r="K12" s="454"/>
    </row>
    <row r="13" ht="15.0" customHeight="1">
      <c r="A13" s="295">
        <v>1.01264003E8</v>
      </c>
      <c r="B13" s="295">
        <v>2.0</v>
      </c>
      <c r="C13" s="295" t="s">
        <v>2522</v>
      </c>
      <c r="D13" s="295" t="s">
        <v>2524</v>
      </c>
      <c r="E13" s="295" t="s">
        <v>1333</v>
      </c>
      <c r="F13" s="295" t="s">
        <v>560</v>
      </c>
      <c r="G13" s="295" t="s">
        <v>133</v>
      </c>
      <c r="H13" s="295" t="s">
        <v>2525</v>
      </c>
      <c r="I13" s="295" t="s">
        <v>2526</v>
      </c>
      <c r="J13" s="295" t="s">
        <v>2525</v>
      </c>
      <c r="K13" s="454"/>
    </row>
    <row r="14" ht="15.0" customHeight="1">
      <c r="A14" s="295">
        <v>1.01266007E8</v>
      </c>
      <c r="B14" s="295">
        <v>1.0</v>
      </c>
      <c r="C14" s="295" t="s">
        <v>2527</v>
      </c>
      <c r="D14" s="295" t="s">
        <v>2528</v>
      </c>
      <c r="E14" s="295" t="s">
        <v>911</v>
      </c>
      <c r="F14" s="295" t="s">
        <v>742</v>
      </c>
      <c r="G14" s="295" t="s">
        <v>133</v>
      </c>
      <c r="H14" s="295" t="s">
        <v>2529</v>
      </c>
      <c r="I14" s="295" t="s">
        <v>911</v>
      </c>
      <c r="J14" s="295" t="s">
        <v>2529</v>
      </c>
      <c r="K14" s="454"/>
    </row>
    <row r="15" ht="15.0" customHeight="1">
      <c r="A15" s="295">
        <v>1.01268003E8</v>
      </c>
      <c r="B15" s="295">
        <v>1.0</v>
      </c>
      <c r="C15" s="295" t="s">
        <v>2530</v>
      </c>
      <c r="D15" s="295" t="s">
        <v>2531</v>
      </c>
      <c r="E15" s="295" t="s">
        <v>2076</v>
      </c>
      <c r="F15" s="295" t="s">
        <v>560</v>
      </c>
      <c r="G15" s="295" t="s">
        <v>133</v>
      </c>
      <c r="H15" s="295" t="s">
        <v>2533</v>
      </c>
      <c r="I15" s="295" t="s">
        <v>2534</v>
      </c>
      <c r="J15" s="295" t="s">
        <v>2533</v>
      </c>
      <c r="K15" s="454"/>
    </row>
    <row r="16" ht="15.0" customHeight="1">
      <c r="A16" s="295">
        <v>1.01268003E8</v>
      </c>
      <c r="B16" s="295">
        <v>2.0</v>
      </c>
      <c r="C16" s="295" t="s">
        <v>2535</v>
      </c>
      <c r="D16" s="295" t="s">
        <v>2536</v>
      </c>
      <c r="E16" s="295" t="s">
        <v>2076</v>
      </c>
      <c r="F16" s="295" t="s">
        <v>560</v>
      </c>
      <c r="G16" s="295" t="s">
        <v>133</v>
      </c>
      <c r="H16" s="295" t="s">
        <v>2537</v>
      </c>
      <c r="I16" s="295" t="s">
        <v>2538</v>
      </c>
      <c r="J16" s="295" t="s">
        <v>2537</v>
      </c>
      <c r="K16" s="454"/>
    </row>
    <row r="17" ht="15.0" customHeight="1">
      <c r="A17" s="295">
        <v>1.01268003E8</v>
      </c>
      <c r="B17" s="295">
        <v>3.0</v>
      </c>
      <c r="C17" s="295" t="s">
        <v>2539</v>
      </c>
      <c r="D17" s="295" t="s">
        <v>2540</v>
      </c>
      <c r="E17" s="295" t="s">
        <v>2076</v>
      </c>
      <c r="F17" s="295" t="s">
        <v>560</v>
      </c>
      <c r="G17" s="295" t="s">
        <v>133</v>
      </c>
      <c r="H17" s="295" t="s">
        <v>2541</v>
      </c>
      <c r="I17" s="295" t="s">
        <v>2542</v>
      </c>
      <c r="J17" s="295" t="s">
        <v>2541</v>
      </c>
      <c r="K17" s="454"/>
    </row>
    <row r="18" ht="15.0" customHeight="1">
      <c r="A18" s="295">
        <v>1.01268003E8</v>
      </c>
      <c r="B18" s="295">
        <v>4.0</v>
      </c>
      <c r="C18" s="295" t="s">
        <v>2543</v>
      </c>
      <c r="D18" s="295" t="s">
        <v>2544</v>
      </c>
      <c r="E18" s="295" t="s">
        <v>2076</v>
      </c>
      <c r="F18" s="295" t="s">
        <v>560</v>
      </c>
      <c r="G18" s="295" t="s">
        <v>133</v>
      </c>
      <c r="H18" s="295" t="s">
        <v>2545</v>
      </c>
      <c r="I18" s="295" t="s">
        <v>2546</v>
      </c>
      <c r="J18" s="295" t="s">
        <v>2545</v>
      </c>
      <c r="K18" s="454"/>
    </row>
    <row r="19" ht="15.0" customHeight="1">
      <c r="A19" s="295">
        <v>1.01301303E8</v>
      </c>
      <c r="B19" s="295">
        <v>1.0</v>
      </c>
      <c r="C19" s="295" t="s">
        <v>2548</v>
      </c>
      <c r="D19" s="295" t="s">
        <v>2549</v>
      </c>
      <c r="E19" s="295" t="s">
        <v>787</v>
      </c>
      <c r="F19" s="295" t="s">
        <v>560</v>
      </c>
      <c r="G19" s="295" t="s">
        <v>133</v>
      </c>
      <c r="H19" s="295" t="s">
        <v>2550</v>
      </c>
      <c r="I19" s="295" t="s">
        <v>2551</v>
      </c>
      <c r="J19" s="295" t="s">
        <v>2550</v>
      </c>
      <c r="K19" s="454"/>
    </row>
    <row r="20" ht="15.0" customHeight="1">
      <c r="A20" s="295">
        <v>1.01301303E8</v>
      </c>
      <c r="B20" s="295">
        <v>2.0</v>
      </c>
      <c r="C20" s="295" t="s">
        <v>2553</v>
      </c>
      <c r="D20" s="295" t="s">
        <v>2554</v>
      </c>
      <c r="E20" s="295" t="s">
        <v>787</v>
      </c>
      <c r="F20" s="295" t="s">
        <v>560</v>
      </c>
      <c r="G20" s="295" t="s">
        <v>133</v>
      </c>
      <c r="H20" s="295" t="s">
        <v>2555</v>
      </c>
      <c r="I20" s="295" t="s">
        <v>2556</v>
      </c>
      <c r="J20" s="295" t="s">
        <v>2555</v>
      </c>
      <c r="K20" s="454"/>
    </row>
    <row r="21" ht="15.0" customHeight="1">
      <c r="A21" s="295">
        <v>1.01301403E8</v>
      </c>
      <c r="B21" s="295">
        <v>1.0</v>
      </c>
      <c r="C21" s="295" t="s">
        <v>2557</v>
      </c>
      <c r="D21" s="295" t="s">
        <v>2558</v>
      </c>
      <c r="E21" s="295" t="s">
        <v>813</v>
      </c>
      <c r="F21" s="295" t="s">
        <v>560</v>
      </c>
      <c r="G21" s="295" t="s">
        <v>133</v>
      </c>
      <c r="H21" s="295" t="s">
        <v>2560</v>
      </c>
      <c r="I21" s="295" t="s">
        <v>2561</v>
      </c>
      <c r="J21" s="295" t="s">
        <v>2560</v>
      </c>
      <c r="K21" s="454"/>
    </row>
    <row r="22" ht="15.0" customHeight="1">
      <c r="A22" s="295">
        <v>1.01303503E8</v>
      </c>
      <c r="B22" s="295">
        <v>1.0</v>
      </c>
      <c r="C22" s="295" t="s">
        <v>2562</v>
      </c>
      <c r="D22" s="295" t="s">
        <v>2563</v>
      </c>
      <c r="E22" s="295" t="s">
        <v>1260</v>
      </c>
      <c r="F22" s="295" t="s">
        <v>560</v>
      </c>
      <c r="G22" s="295" t="s">
        <v>133</v>
      </c>
      <c r="H22" s="295" t="s">
        <v>2564</v>
      </c>
      <c r="I22" s="295" t="s">
        <v>2565</v>
      </c>
      <c r="J22" s="295" t="s">
        <v>2564</v>
      </c>
      <c r="K22" s="454"/>
    </row>
    <row r="23" ht="15.0" customHeight="1">
      <c r="A23" s="295">
        <v>1.01306503E8</v>
      </c>
      <c r="B23" s="295">
        <v>1.0</v>
      </c>
      <c r="C23" s="295" t="s">
        <v>2566</v>
      </c>
      <c r="D23" s="295" t="s">
        <v>2567</v>
      </c>
      <c r="E23" s="295" t="s">
        <v>1967</v>
      </c>
      <c r="F23" s="295" t="s">
        <v>560</v>
      </c>
      <c r="G23" s="295" t="s">
        <v>133</v>
      </c>
      <c r="H23" s="295" t="s">
        <v>2568</v>
      </c>
      <c r="I23" s="295" t="s">
        <v>2569</v>
      </c>
      <c r="J23" s="295" t="s">
        <v>2568</v>
      </c>
      <c r="K23" s="454"/>
    </row>
    <row r="24" ht="15.0" customHeight="1">
      <c r="A24" s="295">
        <v>1.01308503E8</v>
      </c>
      <c r="B24" s="295">
        <v>1.0</v>
      </c>
      <c r="C24" s="295" t="s">
        <v>2570</v>
      </c>
      <c r="D24" s="295" t="s">
        <v>2572</v>
      </c>
      <c r="E24" s="295" t="s">
        <v>2159</v>
      </c>
      <c r="F24" s="295" t="s">
        <v>560</v>
      </c>
      <c r="G24" s="295" t="s">
        <v>133</v>
      </c>
      <c r="H24" s="295" t="s">
        <v>2573</v>
      </c>
      <c r="I24" s="295" t="s">
        <v>2574</v>
      </c>
      <c r="J24" s="295" t="s">
        <v>2573</v>
      </c>
      <c r="K24" s="454"/>
    </row>
    <row r="25" ht="15.0" customHeight="1">
      <c r="A25" s="295">
        <v>1.01630504E8</v>
      </c>
      <c r="B25" s="295">
        <v>1.0</v>
      </c>
      <c r="C25" s="295" t="s">
        <v>2575</v>
      </c>
      <c r="D25" s="295" t="s">
        <v>2576</v>
      </c>
      <c r="E25" s="295" t="s">
        <v>623</v>
      </c>
      <c r="F25" s="295" t="s">
        <v>560</v>
      </c>
      <c r="G25" s="295" t="s">
        <v>133</v>
      </c>
      <c r="H25" s="295" t="s">
        <v>2577</v>
      </c>
      <c r="I25" s="295" t="s">
        <v>2578</v>
      </c>
      <c r="J25" s="295" t="s">
        <v>2577</v>
      </c>
      <c r="K25" s="454"/>
    </row>
    <row r="26" ht="15.0" customHeight="1">
      <c r="A26" s="295">
        <v>1.01630903E8</v>
      </c>
      <c r="B26" s="295">
        <v>1.0</v>
      </c>
      <c r="C26" s="295" t="s">
        <v>2579</v>
      </c>
      <c r="D26" s="295" t="s">
        <v>2580</v>
      </c>
      <c r="E26" s="295" t="s">
        <v>667</v>
      </c>
      <c r="F26" s="295" t="s">
        <v>560</v>
      </c>
      <c r="G26" s="295" t="s">
        <v>133</v>
      </c>
      <c r="H26" s="295" t="s">
        <v>2581</v>
      </c>
      <c r="I26" s="295" t="s">
        <v>2582</v>
      </c>
      <c r="J26" s="295" t="s">
        <v>2581</v>
      </c>
      <c r="K26" s="454"/>
    </row>
    <row r="27" ht="15.0" customHeight="1">
      <c r="A27" s="295">
        <v>1.01630903E8</v>
      </c>
      <c r="B27" s="295">
        <v>2.0</v>
      </c>
      <c r="C27" s="295" t="s">
        <v>2584</v>
      </c>
      <c r="D27" s="295" t="s">
        <v>2585</v>
      </c>
      <c r="E27" s="295" t="s">
        <v>667</v>
      </c>
      <c r="F27" s="295" t="s">
        <v>560</v>
      </c>
      <c r="G27" s="295" t="s">
        <v>133</v>
      </c>
      <c r="H27" s="295" t="s">
        <v>2586</v>
      </c>
      <c r="I27" s="295" t="s">
        <v>2587</v>
      </c>
      <c r="J27" s="295" t="s">
        <v>2586</v>
      </c>
      <c r="K27" s="454"/>
    </row>
    <row r="28" ht="15.0" customHeight="1">
      <c r="A28" s="295">
        <v>1.01631003E8</v>
      </c>
      <c r="B28" s="295">
        <v>1.0</v>
      </c>
      <c r="C28" s="295" t="s">
        <v>2588</v>
      </c>
      <c r="D28" s="295" t="s">
        <v>2589</v>
      </c>
      <c r="E28" s="295" t="s">
        <v>686</v>
      </c>
      <c r="F28" s="295" t="s">
        <v>560</v>
      </c>
      <c r="G28" s="295" t="s">
        <v>133</v>
      </c>
      <c r="H28" s="295" t="s">
        <v>2590</v>
      </c>
      <c r="I28" s="295" t="s">
        <v>2591</v>
      </c>
      <c r="J28" s="295" t="s">
        <v>2590</v>
      </c>
      <c r="K28" s="454"/>
    </row>
    <row r="29" ht="15.0" customHeight="1">
      <c r="A29" s="295">
        <v>1.01631203E8</v>
      </c>
      <c r="B29" s="295">
        <v>1.0</v>
      </c>
      <c r="C29" s="295" t="s">
        <v>2592</v>
      </c>
      <c r="D29" s="295" t="s">
        <v>2593</v>
      </c>
      <c r="E29" s="295" t="s">
        <v>745</v>
      </c>
      <c r="F29" s="295" t="s">
        <v>560</v>
      </c>
      <c r="G29" s="295" t="s">
        <v>133</v>
      </c>
      <c r="H29" s="295" t="s">
        <v>2594</v>
      </c>
      <c r="I29" s="295" t="s">
        <v>2595</v>
      </c>
      <c r="J29" s="295" t="s">
        <v>2594</v>
      </c>
      <c r="K29" s="454"/>
    </row>
    <row r="30" ht="15.0" customHeight="1">
      <c r="A30" s="295">
        <v>1.01631503E8</v>
      </c>
      <c r="B30" s="295">
        <v>1.0</v>
      </c>
      <c r="C30" s="295" t="s">
        <v>2597</v>
      </c>
      <c r="D30" s="295" t="s">
        <v>2598</v>
      </c>
      <c r="E30" s="295" t="s">
        <v>756</v>
      </c>
      <c r="F30" s="295" t="s">
        <v>560</v>
      </c>
      <c r="G30" s="295" t="s">
        <v>133</v>
      </c>
      <c r="H30" s="295" t="s">
        <v>2599</v>
      </c>
      <c r="I30" s="295" t="s">
        <v>2600</v>
      </c>
      <c r="J30" s="295" t="s">
        <v>2599</v>
      </c>
      <c r="K30" s="454"/>
    </row>
    <row r="31" ht="15.0" customHeight="1">
      <c r="A31" s="295">
        <v>1.01631503E8</v>
      </c>
      <c r="B31" s="295">
        <v>2.0</v>
      </c>
      <c r="C31" s="295" t="s">
        <v>2601</v>
      </c>
      <c r="D31" s="295" t="s">
        <v>2602</v>
      </c>
      <c r="E31" s="295" t="s">
        <v>756</v>
      </c>
      <c r="F31" s="295" t="s">
        <v>560</v>
      </c>
      <c r="G31" s="295" t="s">
        <v>133</v>
      </c>
      <c r="H31" s="295" t="s">
        <v>2603</v>
      </c>
      <c r="I31" s="295" t="s">
        <v>2604</v>
      </c>
      <c r="J31" s="295" t="s">
        <v>2603</v>
      </c>
      <c r="K31" s="454"/>
    </row>
    <row r="32" ht="15.0" customHeight="1">
      <c r="A32" s="295">
        <v>1.01631703E8</v>
      </c>
      <c r="B32" s="295">
        <v>1.0</v>
      </c>
      <c r="C32" s="295" t="s">
        <v>2605</v>
      </c>
      <c r="D32" s="295" t="s">
        <v>2607</v>
      </c>
      <c r="E32" s="295" t="s">
        <v>767</v>
      </c>
      <c r="F32" s="295" t="s">
        <v>560</v>
      </c>
      <c r="G32" s="295" t="s">
        <v>133</v>
      </c>
      <c r="H32" s="295" t="s">
        <v>2608</v>
      </c>
      <c r="I32" s="295" t="s">
        <v>2609</v>
      </c>
      <c r="J32" s="295" t="s">
        <v>2608</v>
      </c>
      <c r="K32" s="454"/>
    </row>
    <row r="33" ht="15.0" customHeight="1">
      <c r="A33" s="295">
        <v>1.01631703E8</v>
      </c>
      <c r="B33" s="295">
        <v>2.0</v>
      </c>
      <c r="C33" s="295" t="s">
        <v>2610</v>
      </c>
      <c r="D33" s="295" t="s">
        <v>2611</v>
      </c>
      <c r="E33" s="295" t="s">
        <v>767</v>
      </c>
      <c r="F33" s="295" t="s">
        <v>560</v>
      </c>
      <c r="G33" s="295" t="s">
        <v>133</v>
      </c>
      <c r="H33" s="295" t="s">
        <v>2612</v>
      </c>
      <c r="I33" s="295" t="s">
        <v>2613</v>
      </c>
      <c r="J33" s="295" t="s">
        <v>2612</v>
      </c>
      <c r="K33" s="454"/>
    </row>
    <row r="34" ht="15.0" customHeight="1">
      <c r="A34" s="295">
        <v>1.01631803E8</v>
      </c>
      <c r="B34" s="295">
        <v>1.0</v>
      </c>
      <c r="C34" s="295" t="s">
        <v>2614</v>
      </c>
      <c r="D34" s="295" t="s">
        <v>2615</v>
      </c>
      <c r="E34" s="295" t="s">
        <v>829</v>
      </c>
      <c r="F34" s="295" t="s">
        <v>560</v>
      </c>
      <c r="G34" s="295" t="s">
        <v>133</v>
      </c>
      <c r="H34" s="295" t="s">
        <v>2616</v>
      </c>
      <c r="I34" s="295" t="s">
        <v>2617</v>
      </c>
      <c r="J34" s="295" t="s">
        <v>2616</v>
      </c>
      <c r="K34" s="454"/>
    </row>
    <row r="35" ht="15.0" customHeight="1">
      <c r="A35" s="295">
        <v>1.01631803E8</v>
      </c>
      <c r="B35" s="295">
        <v>2.0</v>
      </c>
      <c r="C35" s="295" t="s">
        <v>2619</v>
      </c>
      <c r="D35" s="295" t="s">
        <v>2620</v>
      </c>
      <c r="E35" s="295" t="s">
        <v>829</v>
      </c>
      <c r="F35" s="295" t="s">
        <v>560</v>
      </c>
      <c r="G35" s="295" t="s">
        <v>133</v>
      </c>
      <c r="H35" s="295" t="s">
        <v>2621</v>
      </c>
      <c r="I35" s="295" t="s">
        <v>2622</v>
      </c>
      <c r="J35" s="295" t="s">
        <v>2621</v>
      </c>
      <c r="K35" s="454"/>
    </row>
    <row r="36" ht="15.0" customHeight="1">
      <c r="A36" s="295">
        <v>1.01631903E8</v>
      </c>
      <c r="B36" s="295">
        <v>1.0</v>
      </c>
      <c r="C36" s="295" t="s">
        <v>2623</v>
      </c>
      <c r="D36" s="295" t="s">
        <v>2624</v>
      </c>
      <c r="E36" s="295" t="s">
        <v>834</v>
      </c>
      <c r="F36" s="295" t="s">
        <v>560</v>
      </c>
      <c r="G36" s="295" t="s">
        <v>133</v>
      </c>
      <c r="H36" s="295" t="s">
        <v>2625</v>
      </c>
      <c r="I36" s="295" t="s">
        <v>2626</v>
      </c>
      <c r="J36" s="295" t="s">
        <v>2625</v>
      </c>
      <c r="K36" s="454"/>
    </row>
    <row r="37" ht="15.0" customHeight="1">
      <c r="A37" s="295">
        <v>1.01632403E8</v>
      </c>
      <c r="B37" s="295">
        <v>1.0</v>
      </c>
      <c r="C37" s="295" t="s">
        <v>2628</v>
      </c>
      <c r="D37" s="295" t="s">
        <v>2629</v>
      </c>
      <c r="E37" s="295" t="s">
        <v>1094</v>
      </c>
      <c r="F37" s="295" t="s">
        <v>560</v>
      </c>
      <c r="G37" s="295" t="s">
        <v>133</v>
      </c>
      <c r="H37" s="295" t="s">
        <v>2630</v>
      </c>
      <c r="I37" s="295" t="s">
        <v>2631</v>
      </c>
      <c r="J37" s="295" t="s">
        <v>2630</v>
      </c>
      <c r="K37" s="454"/>
    </row>
    <row r="38" ht="15.0" customHeight="1">
      <c r="A38" s="295">
        <v>1.01633903E8</v>
      </c>
      <c r="B38" s="295">
        <v>1.0</v>
      </c>
      <c r="C38" s="295" t="s">
        <v>2632</v>
      </c>
      <c r="D38" s="295" t="s">
        <v>2633</v>
      </c>
      <c r="E38" s="295" t="s">
        <v>1444</v>
      </c>
      <c r="F38" s="295" t="s">
        <v>560</v>
      </c>
      <c r="G38" s="295" t="s">
        <v>133</v>
      </c>
      <c r="H38" s="295" t="s">
        <v>2634</v>
      </c>
      <c r="I38" s="295" t="s">
        <v>2635</v>
      </c>
      <c r="J38" s="295" t="s">
        <v>2634</v>
      </c>
      <c r="K38" s="454"/>
    </row>
    <row r="39" ht="15.0" customHeight="1">
      <c r="A39" s="295">
        <v>1.01633903E8</v>
      </c>
      <c r="B39" s="295">
        <v>2.0</v>
      </c>
      <c r="C39" s="295" t="s">
        <v>2636</v>
      </c>
      <c r="D39" s="295" t="s">
        <v>2637</v>
      </c>
      <c r="E39" s="295" t="s">
        <v>1444</v>
      </c>
      <c r="F39" s="295" t="s">
        <v>560</v>
      </c>
      <c r="G39" s="295" t="s">
        <v>133</v>
      </c>
      <c r="H39" s="295" t="s">
        <v>2638</v>
      </c>
      <c r="I39" s="295" t="s">
        <v>2639</v>
      </c>
      <c r="J39" s="295" t="s">
        <v>2638</v>
      </c>
      <c r="K39" s="454"/>
    </row>
    <row r="40" ht="15.0" customHeight="1">
      <c r="A40" s="295">
        <v>1.01636503E8</v>
      </c>
      <c r="B40" s="295">
        <v>1.0</v>
      </c>
      <c r="C40" s="295" t="s">
        <v>2640</v>
      </c>
      <c r="D40" s="295" t="s">
        <v>2642</v>
      </c>
      <c r="E40" s="295" t="s">
        <v>1727</v>
      </c>
      <c r="F40" s="295" t="s">
        <v>560</v>
      </c>
      <c r="G40" s="295" t="s">
        <v>133</v>
      </c>
      <c r="H40" s="295" t="s">
        <v>2643</v>
      </c>
      <c r="I40" s="295" t="s">
        <v>2644</v>
      </c>
      <c r="J40" s="295" t="s">
        <v>2643</v>
      </c>
      <c r="K40" s="454"/>
    </row>
    <row r="41" ht="15.0" customHeight="1">
      <c r="A41" s="295">
        <v>1.01636503E8</v>
      </c>
      <c r="B41" s="295">
        <v>2.0</v>
      </c>
      <c r="C41" s="295" t="s">
        <v>2645</v>
      </c>
      <c r="D41" s="295" t="s">
        <v>2646</v>
      </c>
      <c r="E41" s="295" t="s">
        <v>1727</v>
      </c>
      <c r="F41" s="295" t="s">
        <v>560</v>
      </c>
      <c r="G41" s="295" t="s">
        <v>133</v>
      </c>
      <c r="H41" s="295" t="s">
        <v>2647</v>
      </c>
      <c r="I41" s="295" t="s">
        <v>2648</v>
      </c>
      <c r="J41" s="295" t="s">
        <v>2647</v>
      </c>
      <c r="K41" s="454"/>
    </row>
    <row r="42" ht="15.0" customHeight="1">
      <c r="A42" s="295">
        <v>1.0163692E8</v>
      </c>
      <c r="B42" s="295">
        <v>1.0</v>
      </c>
      <c r="C42" s="295" t="s">
        <v>2649</v>
      </c>
      <c r="D42" s="295" t="s">
        <v>2650</v>
      </c>
      <c r="E42" s="295" t="s">
        <v>753</v>
      </c>
      <c r="F42" s="295" t="s">
        <v>569</v>
      </c>
      <c r="G42" s="295" t="s">
        <v>133</v>
      </c>
      <c r="H42" s="295" t="s">
        <v>2651</v>
      </c>
      <c r="I42" s="295" t="s">
        <v>753</v>
      </c>
      <c r="J42" s="295" t="s">
        <v>2651</v>
      </c>
      <c r="K42" s="454"/>
    </row>
    <row r="43" ht="15.0" customHeight="1">
      <c r="A43" s="295">
        <v>1.01637002E8</v>
      </c>
      <c r="B43" s="295">
        <v>1.0</v>
      </c>
      <c r="C43" s="295" t="s">
        <v>2652</v>
      </c>
      <c r="D43" s="295" t="s">
        <v>2654</v>
      </c>
      <c r="E43" s="295" t="s">
        <v>1846</v>
      </c>
      <c r="F43" s="295" t="s">
        <v>560</v>
      </c>
      <c r="G43" s="295" t="s">
        <v>133</v>
      </c>
      <c r="H43" s="295" t="s">
        <v>2655</v>
      </c>
      <c r="I43" s="295" t="s">
        <v>2656</v>
      </c>
      <c r="J43" s="295" t="s">
        <v>2655</v>
      </c>
      <c r="K43" s="454"/>
    </row>
    <row r="44" ht="15.0" customHeight="1">
      <c r="A44" s="295">
        <v>1.01637002E8</v>
      </c>
      <c r="B44" s="295">
        <v>2.0</v>
      </c>
      <c r="C44" s="295" t="s">
        <v>2657</v>
      </c>
      <c r="D44" s="295" t="s">
        <v>2658</v>
      </c>
      <c r="E44" s="295" t="s">
        <v>1846</v>
      </c>
      <c r="F44" s="295" t="s">
        <v>560</v>
      </c>
      <c r="G44" s="295" t="s">
        <v>133</v>
      </c>
      <c r="H44" s="295" t="s">
        <v>2659</v>
      </c>
      <c r="I44" s="295" t="s">
        <v>2660</v>
      </c>
      <c r="J44" s="295" t="s">
        <v>2659</v>
      </c>
      <c r="K44" s="454"/>
    </row>
    <row r="45" ht="15.0" customHeight="1">
      <c r="A45" s="295">
        <v>1.01638003E8</v>
      </c>
      <c r="B45" s="295">
        <v>1.0</v>
      </c>
      <c r="C45" s="295" t="s">
        <v>2661</v>
      </c>
      <c r="D45" s="295" t="s">
        <v>2663</v>
      </c>
      <c r="E45" s="295" t="s">
        <v>2045</v>
      </c>
      <c r="F45" s="295" t="s">
        <v>560</v>
      </c>
      <c r="G45" s="295" t="s">
        <v>133</v>
      </c>
      <c r="H45" s="295" t="s">
        <v>2664</v>
      </c>
      <c r="I45" s="295" t="s">
        <v>2665</v>
      </c>
      <c r="J45" s="295" t="s">
        <v>2664</v>
      </c>
      <c r="K45" s="454"/>
    </row>
    <row r="46" ht="15.0" customHeight="1">
      <c r="A46" s="295">
        <v>1.01638003E8</v>
      </c>
      <c r="B46" s="295">
        <v>2.0</v>
      </c>
      <c r="C46" s="295" t="s">
        <v>2666</v>
      </c>
      <c r="D46" s="295" t="s">
        <v>2667</v>
      </c>
      <c r="E46" s="295" t="s">
        <v>2045</v>
      </c>
      <c r="F46" s="295" t="s">
        <v>560</v>
      </c>
      <c r="G46" s="295" t="s">
        <v>133</v>
      </c>
      <c r="H46" s="295" t="s">
        <v>2668</v>
      </c>
      <c r="I46" s="295" t="s">
        <v>2669</v>
      </c>
      <c r="J46" s="295" t="s">
        <v>2668</v>
      </c>
      <c r="K46" s="454"/>
    </row>
    <row r="47" ht="15.0" customHeight="1">
      <c r="A47" s="295">
        <v>1.01638803E8</v>
      </c>
      <c r="B47" s="295">
        <v>1.0</v>
      </c>
      <c r="C47" s="295" t="s">
        <v>2670</v>
      </c>
      <c r="D47" s="295" t="s">
        <v>2671</v>
      </c>
      <c r="E47" s="295" t="s">
        <v>2136</v>
      </c>
      <c r="F47" s="295" t="s">
        <v>560</v>
      </c>
      <c r="G47" s="295" t="s">
        <v>133</v>
      </c>
      <c r="H47" s="295" t="s">
        <v>2672</v>
      </c>
      <c r="I47" s="295" t="s">
        <v>2673</v>
      </c>
      <c r="J47" s="295" t="s">
        <v>2672</v>
      </c>
      <c r="K47" s="454"/>
    </row>
    <row r="48" ht="15.0" customHeight="1">
      <c r="A48" s="295">
        <v>1.01638803E8</v>
      </c>
      <c r="B48" s="295">
        <v>2.0</v>
      </c>
      <c r="C48" s="295" t="s">
        <v>2674</v>
      </c>
      <c r="D48" s="295" t="s">
        <v>2675</v>
      </c>
      <c r="E48" s="295" t="s">
        <v>2136</v>
      </c>
      <c r="F48" s="295" t="s">
        <v>560</v>
      </c>
      <c r="G48" s="295" t="s">
        <v>133</v>
      </c>
      <c r="H48" s="295" t="s">
        <v>2676</v>
      </c>
      <c r="I48" s="295" t="s">
        <v>2677</v>
      </c>
      <c r="J48" s="295" t="s">
        <v>2676</v>
      </c>
      <c r="K48" s="454"/>
    </row>
    <row r="49" ht="15.0" customHeight="1">
      <c r="A49" s="295">
        <v>1.018334E8</v>
      </c>
      <c r="B49" s="295">
        <v>1.0</v>
      </c>
      <c r="C49" s="295" t="s">
        <v>2678</v>
      </c>
      <c r="D49" s="295" t="s">
        <v>2679</v>
      </c>
      <c r="E49" s="295" t="s">
        <v>2011</v>
      </c>
      <c r="F49" s="295" t="s">
        <v>569</v>
      </c>
      <c r="G49" s="295" t="s">
        <v>133</v>
      </c>
      <c r="H49" s="295" t="s">
        <v>2680</v>
      </c>
      <c r="I49" s="295" t="s">
        <v>2011</v>
      </c>
      <c r="J49" s="295" t="s">
        <v>2680</v>
      </c>
      <c r="K49" s="454"/>
    </row>
    <row r="50" ht="15.0" customHeight="1">
      <c r="A50" s="295">
        <v>1.02020001E8</v>
      </c>
      <c r="B50" s="295">
        <v>1.0</v>
      </c>
      <c r="C50" s="295" t="s">
        <v>2682</v>
      </c>
      <c r="D50" s="295" t="s">
        <v>2683</v>
      </c>
      <c r="E50" s="295" t="s">
        <v>856</v>
      </c>
      <c r="F50" s="295" t="s">
        <v>569</v>
      </c>
      <c r="G50" s="295" t="s">
        <v>133</v>
      </c>
      <c r="H50" s="295" t="s">
        <v>2684</v>
      </c>
      <c r="I50" s="295" t="s">
        <v>856</v>
      </c>
      <c r="J50" s="295" t="s">
        <v>2684</v>
      </c>
      <c r="K50" s="454"/>
    </row>
    <row r="51" ht="15.0" customHeight="1">
      <c r="A51" s="295">
        <v>1.02020003E8</v>
      </c>
      <c r="B51" s="295">
        <v>1.0</v>
      </c>
      <c r="C51" s="295" t="s">
        <v>2685</v>
      </c>
      <c r="D51" s="295" t="s">
        <v>2686</v>
      </c>
      <c r="E51" s="295" t="s">
        <v>2031</v>
      </c>
      <c r="F51" s="295" t="s">
        <v>569</v>
      </c>
      <c r="G51" s="295" t="s">
        <v>133</v>
      </c>
      <c r="H51" s="295" t="s">
        <v>2687</v>
      </c>
      <c r="I51" s="295" t="s">
        <v>2031</v>
      </c>
      <c r="J51" s="295" t="s">
        <v>2687</v>
      </c>
      <c r="K51" s="454"/>
    </row>
    <row r="52" ht="15.0" customHeight="1">
      <c r="A52" s="295">
        <v>1.0202303E8</v>
      </c>
      <c r="B52" s="295">
        <v>1.0</v>
      </c>
      <c r="C52" s="295" t="s">
        <v>2688</v>
      </c>
      <c r="D52" s="295" t="s">
        <v>2689</v>
      </c>
      <c r="E52" s="295" t="s">
        <v>1392</v>
      </c>
      <c r="F52" s="295" t="s">
        <v>569</v>
      </c>
      <c r="G52" s="295" t="s">
        <v>133</v>
      </c>
      <c r="H52" s="295" t="s">
        <v>2690</v>
      </c>
      <c r="I52" s="295" t="s">
        <v>1392</v>
      </c>
      <c r="J52" s="295" t="s">
        <v>2690</v>
      </c>
      <c r="K52" s="454"/>
    </row>
    <row r="53" ht="15.0" customHeight="1">
      <c r="A53" s="295">
        <v>1.0202308E8</v>
      </c>
      <c r="B53" s="295">
        <v>1.0</v>
      </c>
      <c r="C53" s="295" t="s">
        <v>2691</v>
      </c>
      <c r="D53" s="295" t="s">
        <v>2692</v>
      </c>
      <c r="E53" s="295" t="s">
        <v>2114</v>
      </c>
      <c r="F53" s="295" t="s">
        <v>569</v>
      </c>
      <c r="G53" s="295" t="s">
        <v>133</v>
      </c>
      <c r="H53" s="295" t="s">
        <v>2693</v>
      </c>
      <c r="I53" s="295" t="s">
        <v>2114</v>
      </c>
      <c r="J53" s="295" t="s">
        <v>2693</v>
      </c>
      <c r="K53" s="454"/>
    </row>
    <row r="54" ht="15.0" customHeight="1">
      <c r="A54" s="295">
        <v>1.02023217E8</v>
      </c>
      <c r="B54" s="295">
        <v>1.0</v>
      </c>
      <c r="C54" s="295" t="s">
        <v>2695</v>
      </c>
      <c r="D54" s="295" t="s">
        <v>2696</v>
      </c>
      <c r="E54" s="295" t="s">
        <v>1668</v>
      </c>
      <c r="F54" s="295" t="s">
        <v>569</v>
      </c>
      <c r="G54" s="295" t="s">
        <v>133</v>
      </c>
      <c r="H54" s="295" t="s">
        <v>2697</v>
      </c>
      <c r="I54" s="295" t="s">
        <v>1668</v>
      </c>
      <c r="J54" s="295" t="s">
        <v>2697</v>
      </c>
      <c r="K54" s="454"/>
    </row>
    <row r="55" ht="15.0" customHeight="1">
      <c r="A55" s="295">
        <v>1.02027451E8</v>
      </c>
      <c r="B55" s="295">
        <v>1.0</v>
      </c>
      <c r="C55" s="295" t="s">
        <v>2698</v>
      </c>
      <c r="D55" s="295" t="s">
        <v>2699</v>
      </c>
      <c r="E55" s="295" t="s">
        <v>1752</v>
      </c>
      <c r="F55" s="295" t="s">
        <v>560</v>
      </c>
      <c r="G55" s="295" t="s">
        <v>133</v>
      </c>
      <c r="H55" s="295" t="s">
        <v>2700</v>
      </c>
      <c r="I55" s="295" t="s">
        <v>2701</v>
      </c>
      <c r="J55" s="295" t="s">
        <v>2700</v>
      </c>
      <c r="K55" s="454"/>
    </row>
    <row r="56" ht="15.0" customHeight="1">
      <c r="A56" s="295">
        <v>1.02027451E8</v>
      </c>
      <c r="B56" s="295">
        <v>2.0</v>
      </c>
      <c r="C56" s="295" t="s">
        <v>2702</v>
      </c>
      <c r="D56" s="295" t="s">
        <v>2703</v>
      </c>
      <c r="E56" s="295" t="s">
        <v>1752</v>
      </c>
      <c r="F56" s="295" t="s">
        <v>560</v>
      </c>
      <c r="G56" s="295" t="s">
        <v>133</v>
      </c>
      <c r="H56" s="295" t="s">
        <v>2704</v>
      </c>
      <c r="I56" s="295" t="s">
        <v>2705</v>
      </c>
      <c r="J56" s="295" t="s">
        <v>2704</v>
      </c>
      <c r="K56" s="454"/>
    </row>
    <row r="57" ht="15.0" customHeight="1">
      <c r="A57" s="295">
        <v>1.02027451E8</v>
      </c>
      <c r="B57" s="295">
        <v>3.0</v>
      </c>
      <c r="C57" s="295" t="s">
        <v>2706</v>
      </c>
      <c r="D57" s="295" t="s">
        <v>2707</v>
      </c>
      <c r="E57" s="295" t="s">
        <v>1752</v>
      </c>
      <c r="F57" s="295" t="s">
        <v>560</v>
      </c>
      <c r="G57" s="295" t="s">
        <v>133</v>
      </c>
      <c r="H57" s="295" t="s">
        <v>2708</v>
      </c>
      <c r="I57" s="295" t="s">
        <v>2709</v>
      </c>
      <c r="J57" s="295" t="s">
        <v>2708</v>
      </c>
      <c r="K57" s="454"/>
    </row>
    <row r="58" ht="15.0" customHeight="1">
      <c r="A58" s="295">
        <v>1.02027451E8</v>
      </c>
      <c r="B58" s="295">
        <v>4.0</v>
      </c>
      <c r="C58" s="295" t="s">
        <v>2711</v>
      </c>
      <c r="D58" s="295" t="s">
        <v>2712</v>
      </c>
      <c r="E58" s="295" t="s">
        <v>1752</v>
      </c>
      <c r="F58" s="295" t="s">
        <v>560</v>
      </c>
      <c r="G58" s="295" t="s">
        <v>133</v>
      </c>
      <c r="H58" s="295" t="s">
        <v>2713</v>
      </c>
      <c r="I58" s="295" t="s">
        <v>2714</v>
      </c>
      <c r="J58" s="295" t="s">
        <v>2713</v>
      </c>
      <c r="K58" s="454"/>
    </row>
    <row r="59" ht="15.0" customHeight="1">
      <c r="A59" s="295">
        <v>1.02027451E8</v>
      </c>
      <c r="B59" s="295">
        <v>5.0</v>
      </c>
      <c r="C59" s="295" t="s">
        <v>2715</v>
      </c>
      <c r="D59" s="295" t="s">
        <v>2716</v>
      </c>
      <c r="E59" s="295" t="s">
        <v>1752</v>
      </c>
      <c r="F59" s="295" t="s">
        <v>560</v>
      </c>
      <c r="G59" s="295" t="s">
        <v>133</v>
      </c>
      <c r="H59" s="295" t="s">
        <v>2717</v>
      </c>
      <c r="I59" s="295" t="s">
        <v>2718</v>
      </c>
      <c r="J59" s="295" t="s">
        <v>2717</v>
      </c>
      <c r="K59" s="454"/>
    </row>
    <row r="60" ht="15.0" customHeight="1">
      <c r="A60" s="295">
        <v>1.02027451E8</v>
      </c>
      <c r="B60" s="295">
        <v>6.0</v>
      </c>
      <c r="C60" s="295" t="s">
        <v>2719</v>
      </c>
      <c r="D60" s="295" t="s">
        <v>2720</v>
      </c>
      <c r="E60" s="295" t="s">
        <v>1752</v>
      </c>
      <c r="F60" s="295" t="s">
        <v>560</v>
      </c>
      <c r="G60" s="295" t="s">
        <v>133</v>
      </c>
      <c r="H60" s="295" t="s">
        <v>2721</v>
      </c>
      <c r="I60" s="295" t="s">
        <v>2722</v>
      </c>
      <c r="J60" s="295" t="s">
        <v>2721</v>
      </c>
      <c r="K60" s="454"/>
    </row>
    <row r="61" ht="15.0" customHeight="1">
      <c r="A61" s="295">
        <v>1.02027451E8</v>
      </c>
      <c r="B61" s="295">
        <v>7.0</v>
      </c>
      <c r="C61" s="295" t="s">
        <v>2723</v>
      </c>
      <c r="D61" s="295" t="s">
        <v>2724</v>
      </c>
      <c r="E61" s="295" t="s">
        <v>1752</v>
      </c>
      <c r="F61" s="295" t="s">
        <v>560</v>
      </c>
      <c r="G61" s="295" t="s">
        <v>133</v>
      </c>
      <c r="H61" s="295" t="s">
        <v>2725</v>
      </c>
      <c r="I61" s="295" t="s">
        <v>2726</v>
      </c>
      <c r="J61" s="295" t="s">
        <v>2725</v>
      </c>
      <c r="K61" s="454"/>
    </row>
    <row r="62" ht="15.0" customHeight="1">
      <c r="A62" s="295">
        <v>1.02027451E8</v>
      </c>
      <c r="B62" s="295">
        <v>8.0</v>
      </c>
      <c r="C62" s="295" t="s">
        <v>2727</v>
      </c>
      <c r="D62" s="295" t="s">
        <v>2728</v>
      </c>
      <c r="E62" s="295" t="s">
        <v>1752</v>
      </c>
      <c r="F62" s="295" t="s">
        <v>560</v>
      </c>
      <c r="G62" s="295" t="s">
        <v>133</v>
      </c>
      <c r="H62" s="295" t="s">
        <v>2729</v>
      </c>
      <c r="I62" s="295" t="s">
        <v>2730</v>
      </c>
      <c r="J62" s="295" t="s">
        <v>2729</v>
      </c>
      <c r="K62" s="454"/>
    </row>
    <row r="63" ht="15.0" customHeight="1">
      <c r="A63" s="295">
        <v>1.02027451E8</v>
      </c>
      <c r="B63" s="295">
        <v>9.0</v>
      </c>
      <c r="C63" s="295" t="s">
        <v>2732</v>
      </c>
      <c r="D63" s="295" t="s">
        <v>2733</v>
      </c>
      <c r="E63" s="295" t="s">
        <v>1752</v>
      </c>
      <c r="F63" s="295" t="s">
        <v>560</v>
      </c>
      <c r="G63" s="295" t="s">
        <v>133</v>
      </c>
      <c r="H63" s="295" t="s">
        <v>2734</v>
      </c>
      <c r="I63" s="295" t="s">
        <v>2735</v>
      </c>
      <c r="J63" s="295" t="s">
        <v>2734</v>
      </c>
      <c r="K63" s="454"/>
    </row>
    <row r="64" ht="15.0" customHeight="1">
      <c r="A64" s="295">
        <v>1.02027451E8</v>
      </c>
      <c r="B64" s="295">
        <v>10.0</v>
      </c>
      <c r="C64" s="295" t="s">
        <v>2736</v>
      </c>
      <c r="D64" s="295" t="s">
        <v>2737</v>
      </c>
      <c r="E64" s="295" t="s">
        <v>1752</v>
      </c>
      <c r="F64" s="295" t="s">
        <v>560</v>
      </c>
      <c r="G64" s="295" t="s">
        <v>133</v>
      </c>
      <c r="H64" s="295" t="s">
        <v>2738</v>
      </c>
      <c r="I64" s="295" t="s">
        <v>2739</v>
      </c>
      <c r="J64" s="295" t="s">
        <v>2738</v>
      </c>
      <c r="K64" s="454"/>
    </row>
    <row r="65" ht="15.0" customHeight="1">
      <c r="A65" s="295">
        <v>1.02027451E8</v>
      </c>
      <c r="B65" s="295">
        <v>11.0</v>
      </c>
      <c r="C65" s="295" t="s">
        <v>2740</v>
      </c>
      <c r="D65" s="295" t="s">
        <v>2741</v>
      </c>
      <c r="E65" s="295" t="s">
        <v>1752</v>
      </c>
      <c r="F65" s="295" t="s">
        <v>560</v>
      </c>
      <c r="G65" s="295" t="s">
        <v>133</v>
      </c>
      <c r="H65" s="295" t="s">
        <v>2742</v>
      </c>
      <c r="I65" s="295" t="s">
        <v>2743</v>
      </c>
      <c r="J65" s="295" t="s">
        <v>2742</v>
      </c>
      <c r="K65" s="454"/>
    </row>
    <row r="66" ht="15.0" customHeight="1">
      <c r="A66" s="295">
        <v>1.02027451E8</v>
      </c>
      <c r="B66" s="295">
        <v>12.0</v>
      </c>
      <c r="C66" s="295" t="s">
        <v>2744</v>
      </c>
      <c r="D66" s="295" t="s">
        <v>2745</v>
      </c>
      <c r="E66" s="295" t="s">
        <v>1752</v>
      </c>
      <c r="F66" s="295" t="s">
        <v>560</v>
      </c>
      <c r="G66" s="295" t="s">
        <v>133</v>
      </c>
      <c r="H66" s="295" t="s">
        <v>2746</v>
      </c>
      <c r="I66" s="295" t="s">
        <v>2747</v>
      </c>
      <c r="J66" s="295" t="s">
        <v>2746</v>
      </c>
      <c r="K66" s="454"/>
    </row>
    <row r="67" ht="15.0" customHeight="1">
      <c r="A67" s="295">
        <v>1.02027451E8</v>
      </c>
      <c r="B67" s="295">
        <v>13.0</v>
      </c>
      <c r="C67" s="295" t="s">
        <v>2748</v>
      </c>
      <c r="D67" s="295" t="s">
        <v>2749</v>
      </c>
      <c r="E67" s="295" t="s">
        <v>1752</v>
      </c>
      <c r="F67" s="295" t="s">
        <v>560</v>
      </c>
      <c r="G67" s="295" t="s">
        <v>133</v>
      </c>
      <c r="H67" s="295" t="s">
        <v>2751</v>
      </c>
      <c r="I67" s="295" t="s">
        <v>2752</v>
      </c>
      <c r="J67" s="295" t="s">
        <v>2751</v>
      </c>
      <c r="K67" s="454"/>
    </row>
    <row r="68" ht="15.0" customHeight="1">
      <c r="A68" s="295">
        <v>1.02027451E8</v>
      </c>
      <c r="B68" s="295">
        <v>14.0</v>
      </c>
      <c r="C68" s="295" t="s">
        <v>2753</v>
      </c>
      <c r="D68" s="295" t="s">
        <v>2754</v>
      </c>
      <c r="E68" s="295" t="s">
        <v>1752</v>
      </c>
      <c r="F68" s="295" t="s">
        <v>560</v>
      </c>
      <c r="G68" s="295" t="s">
        <v>133</v>
      </c>
      <c r="H68" s="295" t="s">
        <v>2755</v>
      </c>
      <c r="I68" s="295" t="s">
        <v>2756</v>
      </c>
      <c r="J68" s="295" t="s">
        <v>2755</v>
      </c>
      <c r="K68" s="454"/>
    </row>
    <row r="69" ht="15.0" customHeight="1">
      <c r="A69" s="295">
        <v>1.02027451E8</v>
      </c>
      <c r="B69" s="295">
        <v>15.0</v>
      </c>
      <c r="C69" s="295" t="s">
        <v>2757</v>
      </c>
      <c r="D69" s="295" t="s">
        <v>2758</v>
      </c>
      <c r="E69" s="295" t="s">
        <v>1752</v>
      </c>
      <c r="F69" s="295" t="s">
        <v>560</v>
      </c>
      <c r="G69" s="295" t="s">
        <v>133</v>
      </c>
      <c r="H69" s="295" t="s">
        <v>2759</v>
      </c>
      <c r="I69" s="295" t="s">
        <v>2760</v>
      </c>
      <c r="J69" s="295" t="s">
        <v>2759</v>
      </c>
      <c r="K69" s="454"/>
    </row>
    <row r="70" ht="15.0" customHeight="1">
      <c r="A70" s="295">
        <v>1.02027451E8</v>
      </c>
      <c r="B70" s="295">
        <v>16.0</v>
      </c>
      <c r="C70" s="295" t="s">
        <v>2762</v>
      </c>
      <c r="D70" s="295" t="s">
        <v>2763</v>
      </c>
      <c r="E70" s="295" t="s">
        <v>1752</v>
      </c>
      <c r="F70" s="295" t="s">
        <v>560</v>
      </c>
      <c r="G70" s="295" t="s">
        <v>133</v>
      </c>
      <c r="H70" s="295" t="s">
        <v>2764</v>
      </c>
      <c r="I70" s="295" t="s">
        <v>2765</v>
      </c>
      <c r="J70" s="295" t="s">
        <v>2764</v>
      </c>
      <c r="K70" s="454"/>
    </row>
    <row r="71" ht="15.0" customHeight="1">
      <c r="A71" s="295">
        <v>1.02027451E8</v>
      </c>
      <c r="B71" s="295">
        <v>17.0</v>
      </c>
      <c r="C71" s="295" t="s">
        <v>2766</v>
      </c>
      <c r="D71" s="295" t="s">
        <v>2767</v>
      </c>
      <c r="E71" s="295" t="s">
        <v>1752</v>
      </c>
      <c r="F71" s="295" t="s">
        <v>560</v>
      </c>
      <c r="G71" s="295" t="s">
        <v>133</v>
      </c>
      <c r="H71" s="295" t="s">
        <v>2768</v>
      </c>
      <c r="I71" s="295" t="s">
        <v>2769</v>
      </c>
      <c r="J71" s="295" t="s">
        <v>2768</v>
      </c>
      <c r="K71" s="454"/>
    </row>
    <row r="72" ht="15.0" customHeight="1">
      <c r="A72" s="295">
        <v>1.02027451E8</v>
      </c>
      <c r="B72" s="295">
        <v>18.0</v>
      </c>
      <c r="C72" s="295" t="s">
        <v>2770</v>
      </c>
      <c r="D72" s="295" t="s">
        <v>2771</v>
      </c>
      <c r="E72" s="295" t="s">
        <v>1752</v>
      </c>
      <c r="F72" s="295" t="s">
        <v>560</v>
      </c>
      <c r="G72" s="295" t="s">
        <v>133</v>
      </c>
      <c r="H72" s="295" t="s">
        <v>2773</v>
      </c>
      <c r="I72" s="295" t="s">
        <v>2774</v>
      </c>
      <c r="J72" s="295" t="s">
        <v>2773</v>
      </c>
      <c r="K72" s="454"/>
    </row>
    <row r="73" ht="15.0" customHeight="1">
      <c r="A73" s="295">
        <v>1.02027451E8</v>
      </c>
      <c r="B73" s="295">
        <v>19.0</v>
      </c>
      <c r="C73" s="295" t="s">
        <v>2775</v>
      </c>
      <c r="D73" s="295" t="s">
        <v>2776</v>
      </c>
      <c r="E73" s="295" t="s">
        <v>1752</v>
      </c>
      <c r="F73" s="295" t="s">
        <v>560</v>
      </c>
      <c r="G73" s="295" t="s">
        <v>133</v>
      </c>
      <c r="H73" s="295" t="s">
        <v>2777</v>
      </c>
      <c r="I73" s="295" t="s">
        <v>2778</v>
      </c>
      <c r="J73" s="295" t="s">
        <v>2777</v>
      </c>
      <c r="K73" s="454"/>
    </row>
    <row r="74" ht="15.0" customHeight="1">
      <c r="A74" s="295">
        <v>1.02027451E8</v>
      </c>
      <c r="B74" s="295">
        <v>20.0</v>
      </c>
      <c r="C74" s="295" t="s">
        <v>2779</v>
      </c>
      <c r="D74" s="295" t="s">
        <v>2780</v>
      </c>
      <c r="E74" s="295" t="s">
        <v>1752</v>
      </c>
      <c r="F74" s="295" t="s">
        <v>560</v>
      </c>
      <c r="G74" s="295" t="s">
        <v>133</v>
      </c>
      <c r="H74" s="295" t="s">
        <v>2781</v>
      </c>
      <c r="I74" s="295" t="s">
        <v>2782</v>
      </c>
      <c r="J74" s="295" t="s">
        <v>2781</v>
      </c>
      <c r="K74" s="454"/>
    </row>
    <row r="75" ht="15.0" customHeight="1">
      <c r="A75" s="295">
        <v>1.02027451E8</v>
      </c>
      <c r="B75" s="295">
        <v>21.0</v>
      </c>
      <c r="C75" s="295" t="s">
        <v>2783</v>
      </c>
      <c r="D75" s="295" t="s">
        <v>2784</v>
      </c>
      <c r="E75" s="295" t="s">
        <v>1752</v>
      </c>
      <c r="F75" s="295" t="s">
        <v>560</v>
      </c>
      <c r="G75" s="295" t="s">
        <v>133</v>
      </c>
      <c r="H75" s="295" t="s">
        <v>2785</v>
      </c>
      <c r="I75" s="295" t="s">
        <v>2786</v>
      </c>
      <c r="J75" s="295" t="s">
        <v>2785</v>
      </c>
      <c r="K75" s="454"/>
    </row>
    <row r="76" ht="15.0" customHeight="1">
      <c r="A76" s="295">
        <v>1.02027451E8</v>
      </c>
      <c r="B76" s="295">
        <v>22.0</v>
      </c>
      <c r="C76" s="295" t="s">
        <v>2787</v>
      </c>
      <c r="D76" s="295" t="s">
        <v>2789</v>
      </c>
      <c r="E76" s="295" t="s">
        <v>1752</v>
      </c>
      <c r="F76" s="295" t="s">
        <v>560</v>
      </c>
      <c r="G76" s="295" t="s">
        <v>133</v>
      </c>
      <c r="H76" s="295" t="s">
        <v>2790</v>
      </c>
      <c r="I76" s="295" t="s">
        <v>2791</v>
      </c>
      <c r="J76" s="295" t="s">
        <v>2790</v>
      </c>
      <c r="K76" s="454"/>
    </row>
    <row r="77" ht="15.0" customHeight="1">
      <c r="A77" s="295">
        <v>1.02027451E8</v>
      </c>
      <c r="B77" s="295">
        <v>23.0</v>
      </c>
      <c r="C77" s="295" t="s">
        <v>2792</v>
      </c>
      <c r="D77" s="295" t="s">
        <v>2793</v>
      </c>
      <c r="E77" s="295" t="s">
        <v>1752</v>
      </c>
      <c r="F77" s="295" t="s">
        <v>560</v>
      </c>
      <c r="G77" s="295" t="s">
        <v>133</v>
      </c>
      <c r="H77" s="295" t="s">
        <v>2795</v>
      </c>
      <c r="I77" s="295" t="s">
        <v>2796</v>
      </c>
      <c r="J77" s="295" t="s">
        <v>2795</v>
      </c>
      <c r="K77" s="454"/>
    </row>
    <row r="78" ht="15.0" customHeight="1">
      <c r="A78" s="295">
        <v>1.02027451E8</v>
      </c>
      <c r="B78" s="295">
        <v>24.0</v>
      </c>
      <c r="C78" s="295" t="s">
        <v>2797</v>
      </c>
      <c r="D78" s="295" t="s">
        <v>2798</v>
      </c>
      <c r="E78" s="295" t="s">
        <v>1752</v>
      </c>
      <c r="F78" s="295" t="s">
        <v>560</v>
      </c>
      <c r="G78" s="295" t="s">
        <v>133</v>
      </c>
      <c r="H78" s="295" t="s">
        <v>2799</v>
      </c>
      <c r="I78" s="295" t="s">
        <v>2800</v>
      </c>
      <c r="J78" s="295" t="s">
        <v>2799</v>
      </c>
      <c r="K78" s="454"/>
    </row>
    <row r="79" ht="15.0" customHeight="1">
      <c r="A79" s="295">
        <v>1.02027451E8</v>
      </c>
      <c r="B79" s="295">
        <v>25.0</v>
      </c>
      <c r="C79" s="295" t="s">
        <v>2801</v>
      </c>
      <c r="D79" s="295" t="s">
        <v>2802</v>
      </c>
      <c r="E79" s="295" t="s">
        <v>1752</v>
      </c>
      <c r="F79" s="295" t="s">
        <v>560</v>
      </c>
      <c r="G79" s="295" t="s">
        <v>133</v>
      </c>
      <c r="H79" s="295" t="s">
        <v>2804</v>
      </c>
      <c r="I79" s="295" t="s">
        <v>2805</v>
      </c>
      <c r="J79" s="295" t="s">
        <v>2804</v>
      </c>
      <c r="K79" s="454"/>
    </row>
    <row r="80" ht="15.0" customHeight="1">
      <c r="A80" s="295">
        <v>1.02027451E8</v>
      </c>
      <c r="B80" s="295">
        <v>26.0</v>
      </c>
      <c r="C80" s="295" t="s">
        <v>2806</v>
      </c>
      <c r="D80" s="295" t="s">
        <v>2807</v>
      </c>
      <c r="E80" s="295" t="s">
        <v>1752</v>
      </c>
      <c r="F80" s="295" t="s">
        <v>560</v>
      </c>
      <c r="G80" s="295" t="s">
        <v>133</v>
      </c>
      <c r="H80" s="295" t="s">
        <v>2808</v>
      </c>
      <c r="I80" s="295" t="s">
        <v>2809</v>
      </c>
      <c r="J80" s="295" t="s">
        <v>2808</v>
      </c>
      <c r="K80" s="454"/>
    </row>
    <row r="81" ht="15.0" customHeight="1">
      <c r="A81" s="295">
        <v>1.02027451E8</v>
      </c>
      <c r="B81" s="295">
        <v>27.0</v>
      </c>
      <c r="C81" s="295" t="s">
        <v>2811</v>
      </c>
      <c r="D81" s="295" t="s">
        <v>2812</v>
      </c>
      <c r="E81" s="295" t="s">
        <v>1752</v>
      </c>
      <c r="F81" s="295" t="s">
        <v>560</v>
      </c>
      <c r="G81" s="295" t="s">
        <v>133</v>
      </c>
      <c r="H81" s="295" t="s">
        <v>2813</v>
      </c>
      <c r="I81" s="295" t="s">
        <v>2814</v>
      </c>
      <c r="J81" s="295" t="s">
        <v>2813</v>
      </c>
      <c r="K81" s="454"/>
    </row>
    <row r="82" ht="15.0" customHeight="1">
      <c r="A82" s="295">
        <v>1.02027451E8</v>
      </c>
      <c r="B82" s="295">
        <v>28.0</v>
      </c>
      <c r="C82" s="295" t="s">
        <v>2815</v>
      </c>
      <c r="D82" s="295" t="s">
        <v>2816</v>
      </c>
      <c r="E82" s="295" t="s">
        <v>1752</v>
      </c>
      <c r="F82" s="295" t="s">
        <v>560</v>
      </c>
      <c r="G82" s="295" t="s">
        <v>133</v>
      </c>
      <c r="H82" s="295" t="s">
        <v>2817</v>
      </c>
      <c r="I82" s="295" t="s">
        <v>2818</v>
      </c>
      <c r="J82" s="295" t="s">
        <v>2817</v>
      </c>
      <c r="K82" s="454"/>
    </row>
    <row r="83" ht="15.0" customHeight="1">
      <c r="A83" s="295">
        <v>1.02027451E8</v>
      </c>
      <c r="B83" s="295">
        <v>29.0</v>
      </c>
      <c r="C83" s="295" t="s">
        <v>2819</v>
      </c>
      <c r="D83" s="295" t="s">
        <v>2820</v>
      </c>
      <c r="E83" s="295" t="s">
        <v>1752</v>
      </c>
      <c r="F83" s="295" t="s">
        <v>560</v>
      </c>
      <c r="G83" s="295" t="s">
        <v>133</v>
      </c>
      <c r="H83" s="295" t="s">
        <v>2822</v>
      </c>
      <c r="I83" s="295" t="s">
        <v>2823</v>
      </c>
      <c r="J83" s="295" t="s">
        <v>2822</v>
      </c>
      <c r="K83" s="454"/>
    </row>
    <row r="84" ht="15.0" customHeight="1">
      <c r="A84" s="295">
        <v>1.02027451E8</v>
      </c>
      <c r="B84" s="295">
        <v>30.0</v>
      </c>
      <c r="C84" s="295" t="s">
        <v>2824</v>
      </c>
      <c r="D84" s="295" t="s">
        <v>2825</v>
      </c>
      <c r="E84" s="295" t="s">
        <v>1752</v>
      </c>
      <c r="F84" s="295" t="s">
        <v>560</v>
      </c>
      <c r="G84" s="295" t="s">
        <v>133</v>
      </c>
      <c r="H84" s="295" t="s">
        <v>2826</v>
      </c>
      <c r="I84" s="295" t="s">
        <v>2827</v>
      </c>
      <c r="J84" s="295" t="s">
        <v>2826</v>
      </c>
      <c r="K84" s="454"/>
    </row>
    <row r="85" ht="15.0" customHeight="1">
      <c r="A85" s="295">
        <v>1.02027451E8</v>
      </c>
      <c r="B85" s="295">
        <v>31.0</v>
      </c>
      <c r="C85" s="295" t="s">
        <v>2828</v>
      </c>
      <c r="D85" s="295" t="s">
        <v>2829</v>
      </c>
      <c r="E85" s="295" t="s">
        <v>1752</v>
      </c>
      <c r="F85" s="295" t="s">
        <v>560</v>
      </c>
      <c r="G85" s="295" t="s">
        <v>133</v>
      </c>
      <c r="H85" s="295" t="s">
        <v>2830</v>
      </c>
      <c r="I85" s="295" t="s">
        <v>2831</v>
      </c>
      <c r="J85" s="295" t="s">
        <v>2830</v>
      </c>
      <c r="K85" s="454"/>
    </row>
    <row r="86" ht="15.0" customHeight="1">
      <c r="A86" s="295">
        <v>1.0202756E8</v>
      </c>
      <c r="B86" s="295">
        <v>1.0</v>
      </c>
      <c r="C86" s="295" t="s">
        <v>2832</v>
      </c>
      <c r="D86" s="295" t="s">
        <v>2833</v>
      </c>
      <c r="E86" s="295" t="s">
        <v>1802</v>
      </c>
      <c r="F86" s="295" t="s">
        <v>569</v>
      </c>
      <c r="G86" s="295" t="s">
        <v>133</v>
      </c>
      <c r="H86" s="295" t="s">
        <v>2834</v>
      </c>
      <c r="I86" s="295" t="s">
        <v>1802</v>
      </c>
      <c r="J86" s="295" t="s">
        <v>2834</v>
      </c>
      <c r="K86" s="454"/>
    </row>
    <row r="87" ht="15.0" customHeight="1">
      <c r="A87" s="295">
        <v>1.03020002E8</v>
      </c>
      <c r="B87" s="295">
        <v>1.0</v>
      </c>
      <c r="C87" s="295" t="s">
        <v>2836</v>
      </c>
      <c r="D87" s="295" t="s">
        <v>2837</v>
      </c>
      <c r="E87" s="295" t="s">
        <v>1790</v>
      </c>
      <c r="F87" s="295" t="s">
        <v>569</v>
      </c>
      <c r="G87" s="295" t="s">
        <v>133</v>
      </c>
      <c r="H87" s="295" t="s">
        <v>2838</v>
      </c>
      <c r="I87" s="295" t="s">
        <v>1790</v>
      </c>
      <c r="J87" s="295" t="s">
        <v>2838</v>
      </c>
      <c r="K87" s="454"/>
    </row>
    <row r="88" ht="15.0" customHeight="1">
      <c r="A88" s="295">
        <v>1.03020003E8</v>
      </c>
      <c r="B88" s="295">
        <v>1.0</v>
      </c>
      <c r="C88" s="295" t="s">
        <v>2839</v>
      </c>
      <c r="D88" s="295" t="s">
        <v>2840</v>
      </c>
      <c r="E88" s="295" t="s">
        <v>1792</v>
      </c>
      <c r="F88" s="295" t="s">
        <v>569</v>
      </c>
      <c r="G88" s="295" t="s">
        <v>133</v>
      </c>
      <c r="H88" s="295" t="s">
        <v>2841</v>
      </c>
      <c r="I88" s="295" t="s">
        <v>1792</v>
      </c>
      <c r="J88" s="295" t="s">
        <v>2841</v>
      </c>
      <c r="K88" s="454"/>
    </row>
    <row r="89" ht="15.0" customHeight="1">
      <c r="A89" s="295">
        <v>1.03020004E8</v>
      </c>
      <c r="B89" s="295">
        <v>1.0</v>
      </c>
      <c r="C89" s="295" t="s">
        <v>2842</v>
      </c>
      <c r="D89" s="295" t="s">
        <v>2843</v>
      </c>
      <c r="E89" s="295" t="s">
        <v>1795</v>
      </c>
      <c r="F89" s="295" t="s">
        <v>569</v>
      </c>
      <c r="G89" s="295" t="s">
        <v>133</v>
      </c>
      <c r="H89" s="295" t="s">
        <v>2845</v>
      </c>
      <c r="I89" s="295" t="s">
        <v>1795</v>
      </c>
      <c r="J89" s="295" t="s">
        <v>2845</v>
      </c>
      <c r="K89" s="454"/>
    </row>
    <row r="90" ht="15.0" customHeight="1">
      <c r="A90" s="295">
        <v>1.03020005E8</v>
      </c>
      <c r="B90" s="295">
        <v>1.0</v>
      </c>
      <c r="C90" s="295" t="s">
        <v>2846</v>
      </c>
      <c r="D90" s="295" t="s">
        <v>2847</v>
      </c>
      <c r="E90" s="295" t="s">
        <v>1785</v>
      </c>
      <c r="F90" s="295" t="s">
        <v>569</v>
      </c>
      <c r="G90" s="295" t="s">
        <v>133</v>
      </c>
      <c r="H90" s="295" t="s">
        <v>2848</v>
      </c>
      <c r="I90" s="295" t="s">
        <v>1785</v>
      </c>
      <c r="J90" s="295" t="s">
        <v>2848</v>
      </c>
      <c r="K90" s="454"/>
    </row>
    <row r="91" ht="15.0" customHeight="1">
      <c r="A91" s="295">
        <v>1.03020368E8</v>
      </c>
      <c r="B91" s="295">
        <v>1.0</v>
      </c>
      <c r="C91" s="295" t="s">
        <v>2849</v>
      </c>
      <c r="D91" s="295" t="s">
        <v>2850</v>
      </c>
      <c r="E91" s="295" t="s">
        <v>2253</v>
      </c>
      <c r="F91" s="295" t="s">
        <v>569</v>
      </c>
      <c r="G91" s="295" t="s">
        <v>133</v>
      </c>
      <c r="H91" s="295" t="s">
        <v>2851</v>
      </c>
      <c r="I91" s="295" t="s">
        <v>2253</v>
      </c>
      <c r="J91" s="295" t="s">
        <v>2851</v>
      </c>
      <c r="K91" s="454"/>
    </row>
    <row r="92" ht="15.0" customHeight="1">
      <c r="A92" s="295">
        <v>1.03020603E8</v>
      </c>
      <c r="B92" s="295">
        <v>1.0</v>
      </c>
      <c r="C92" s="295" t="s">
        <v>2853</v>
      </c>
      <c r="D92" s="295" t="s">
        <v>2854</v>
      </c>
      <c r="E92" s="295" t="s">
        <v>580</v>
      </c>
      <c r="F92" s="295" t="s">
        <v>560</v>
      </c>
      <c r="G92" s="295" t="s">
        <v>133</v>
      </c>
      <c r="H92" s="295" t="s">
        <v>2855</v>
      </c>
      <c r="I92" s="295" t="s">
        <v>2856</v>
      </c>
      <c r="J92" s="295" t="s">
        <v>2855</v>
      </c>
      <c r="K92" s="454"/>
    </row>
    <row r="93" ht="15.0" customHeight="1">
      <c r="A93" s="295">
        <v>1.03020753E8</v>
      </c>
      <c r="B93" s="295">
        <v>1.0</v>
      </c>
      <c r="C93" s="295" t="s">
        <v>2857</v>
      </c>
      <c r="D93" s="295" t="s">
        <v>2858</v>
      </c>
      <c r="E93" s="295" t="s">
        <v>631</v>
      </c>
      <c r="F93" s="295" t="s">
        <v>560</v>
      </c>
      <c r="G93" s="295" t="s">
        <v>133</v>
      </c>
      <c r="H93" s="295" t="s">
        <v>2859</v>
      </c>
      <c r="I93" s="295" t="s">
        <v>2860</v>
      </c>
      <c r="J93" s="295" t="s">
        <v>2859</v>
      </c>
      <c r="K93" s="454"/>
    </row>
    <row r="94" ht="15.0" customHeight="1">
      <c r="A94" s="295">
        <v>1.03020753E8</v>
      </c>
      <c r="B94" s="295">
        <v>2.0</v>
      </c>
      <c r="C94" s="295" t="s">
        <v>2861</v>
      </c>
      <c r="D94" s="295" t="s">
        <v>2862</v>
      </c>
      <c r="E94" s="295" t="s">
        <v>631</v>
      </c>
      <c r="F94" s="295" t="s">
        <v>560</v>
      </c>
      <c r="G94" s="295" t="s">
        <v>133</v>
      </c>
      <c r="H94" s="295" t="s">
        <v>2863</v>
      </c>
      <c r="I94" s="295" t="s">
        <v>2864</v>
      </c>
      <c r="J94" s="295" t="s">
        <v>2863</v>
      </c>
      <c r="K94" s="454"/>
    </row>
    <row r="95" ht="15.0" customHeight="1">
      <c r="A95" s="295">
        <v>1.03021003E8</v>
      </c>
      <c r="B95" s="295">
        <v>1.0</v>
      </c>
      <c r="C95" s="295" t="s">
        <v>2866</v>
      </c>
      <c r="D95" s="295" t="s">
        <v>2867</v>
      </c>
      <c r="E95" s="295" t="s">
        <v>1749</v>
      </c>
      <c r="F95" s="295" t="s">
        <v>560</v>
      </c>
      <c r="G95" s="295" t="s">
        <v>133</v>
      </c>
      <c r="H95" s="295" t="s">
        <v>2868</v>
      </c>
      <c r="I95" s="295" t="s">
        <v>2869</v>
      </c>
      <c r="J95" s="295" t="s">
        <v>2868</v>
      </c>
      <c r="K95" s="454"/>
    </row>
    <row r="96" ht="15.0" customHeight="1">
      <c r="A96" s="295">
        <v>1.03021003E8</v>
      </c>
      <c r="B96" s="295">
        <v>2.0</v>
      </c>
      <c r="C96" s="295" t="s">
        <v>2870</v>
      </c>
      <c r="D96" s="295" t="s">
        <v>2871</v>
      </c>
      <c r="E96" s="295" t="s">
        <v>1749</v>
      </c>
      <c r="F96" s="295" t="s">
        <v>560</v>
      </c>
      <c r="G96" s="295" t="s">
        <v>133</v>
      </c>
      <c r="H96" s="295" t="s">
        <v>2872</v>
      </c>
      <c r="I96" s="295" t="s">
        <v>2873</v>
      </c>
      <c r="J96" s="295" t="s">
        <v>2872</v>
      </c>
      <c r="K96" s="454"/>
    </row>
    <row r="97" ht="15.0" customHeight="1">
      <c r="A97" s="295">
        <v>1.03021102E8</v>
      </c>
      <c r="B97" s="295">
        <v>1.0</v>
      </c>
      <c r="C97" s="295" t="s">
        <v>2874</v>
      </c>
      <c r="D97" s="295" t="s">
        <v>2875</v>
      </c>
      <c r="E97" s="295" t="s">
        <v>636</v>
      </c>
      <c r="F97" s="295" t="s">
        <v>560</v>
      </c>
      <c r="G97" s="295" t="s">
        <v>133</v>
      </c>
      <c r="H97" s="295" t="s">
        <v>2876</v>
      </c>
      <c r="I97" s="295" t="s">
        <v>2877</v>
      </c>
      <c r="J97" s="295" t="s">
        <v>2876</v>
      </c>
      <c r="K97" s="454"/>
    </row>
    <row r="98" ht="15.0" customHeight="1">
      <c r="A98" s="295">
        <v>1.03021102E8</v>
      </c>
      <c r="B98" s="295">
        <v>2.0</v>
      </c>
      <c r="C98" s="295" t="s">
        <v>2879</v>
      </c>
      <c r="D98" s="295" t="s">
        <v>2880</v>
      </c>
      <c r="E98" s="295" t="s">
        <v>636</v>
      </c>
      <c r="F98" s="295" t="s">
        <v>560</v>
      </c>
      <c r="G98" s="295" t="s">
        <v>133</v>
      </c>
      <c r="H98" s="295" t="s">
        <v>2881</v>
      </c>
      <c r="I98" s="295" t="s">
        <v>2882</v>
      </c>
      <c r="J98" s="295" t="s">
        <v>2881</v>
      </c>
      <c r="K98" s="454"/>
    </row>
    <row r="99" ht="15.0" customHeight="1">
      <c r="A99" s="295">
        <v>1.03021252E8</v>
      </c>
      <c r="B99" s="295">
        <v>1.0</v>
      </c>
      <c r="C99" s="295" t="s">
        <v>2883</v>
      </c>
      <c r="D99" s="295" t="s">
        <v>2884</v>
      </c>
      <c r="E99" s="295" t="s">
        <v>679</v>
      </c>
      <c r="F99" s="295" t="s">
        <v>560</v>
      </c>
      <c r="G99" s="295" t="s">
        <v>133</v>
      </c>
      <c r="H99" s="295" t="s">
        <v>2885</v>
      </c>
      <c r="I99" s="295" t="s">
        <v>2886</v>
      </c>
      <c r="J99" s="295" t="s">
        <v>2885</v>
      </c>
      <c r="K99" s="454"/>
    </row>
    <row r="100" ht="15.0" customHeight="1">
      <c r="A100" s="295">
        <v>1.03021252E8</v>
      </c>
      <c r="B100" s="295">
        <v>2.0</v>
      </c>
      <c r="C100" s="295" t="s">
        <v>2887</v>
      </c>
      <c r="D100" s="295" t="s">
        <v>2888</v>
      </c>
      <c r="E100" s="295" t="s">
        <v>679</v>
      </c>
      <c r="F100" s="295" t="s">
        <v>560</v>
      </c>
      <c r="G100" s="295" t="s">
        <v>133</v>
      </c>
      <c r="H100" s="295" t="s">
        <v>2889</v>
      </c>
      <c r="I100" s="295" t="s">
        <v>2890</v>
      </c>
      <c r="J100" s="295" t="s">
        <v>2889</v>
      </c>
      <c r="K100" s="454"/>
    </row>
    <row r="101" ht="15.0" customHeight="1">
      <c r="A101" s="295">
        <v>1.03021453E8</v>
      </c>
      <c r="B101" s="295">
        <v>1.0</v>
      </c>
      <c r="C101" s="295" t="s">
        <v>2892</v>
      </c>
      <c r="D101" s="295" t="s">
        <v>2893</v>
      </c>
      <c r="E101" s="295" t="s">
        <v>724</v>
      </c>
      <c r="F101" s="295" t="s">
        <v>560</v>
      </c>
      <c r="G101" s="295" t="s">
        <v>133</v>
      </c>
      <c r="H101" s="295" t="s">
        <v>2894</v>
      </c>
      <c r="I101" s="295" t="s">
        <v>2895</v>
      </c>
      <c r="J101" s="295" t="s">
        <v>2894</v>
      </c>
      <c r="K101" s="454"/>
    </row>
    <row r="102" ht="15.0" customHeight="1">
      <c r="A102" s="295">
        <v>1.03021453E8</v>
      </c>
      <c r="B102" s="295">
        <v>2.0</v>
      </c>
      <c r="C102" s="295" t="s">
        <v>2896</v>
      </c>
      <c r="D102" s="295" t="s">
        <v>2897</v>
      </c>
      <c r="E102" s="295" t="s">
        <v>724</v>
      </c>
      <c r="F102" s="295" t="s">
        <v>560</v>
      </c>
      <c r="G102" s="295" t="s">
        <v>133</v>
      </c>
      <c r="H102" s="295" t="s">
        <v>2898</v>
      </c>
      <c r="I102" s="295" t="s">
        <v>2899</v>
      </c>
      <c r="J102" s="295" t="s">
        <v>2898</v>
      </c>
      <c r="K102" s="454"/>
    </row>
    <row r="103" ht="15.0" customHeight="1">
      <c r="A103" s="295">
        <v>1.03021603E8</v>
      </c>
      <c r="B103" s="295">
        <v>1.0</v>
      </c>
      <c r="C103" s="295" t="s">
        <v>2900</v>
      </c>
      <c r="D103" s="295" t="s">
        <v>2901</v>
      </c>
      <c r="E103" s="295" t="s">
        <v>784</v>
      </c>
      <c r="F103" s="295" t="s">
        <v>560</v>
      </c>
      <c r="G103" s="295" t="s">
        <v>133</v>
      </c>
      <c r="H103" s="295" t="s">
        <v>2902</v>
      </c>
      <c r="I103" s="295" t="s">
        <v>2903</v>
      </c>
      <c r="J103" s="295" t="s">
        <v>2902</v>
      </c>
      <c r="K103" s="454"/>
    </row>
    <row r="104" ht="15.0" customHeight="1">
      <c r="A104" s="295">
        <v>1.03021752E8</v>
      </c>
      <c r="B104" s="295">
        <v>1.0</v>
      </c>
      <c r="C104" s="295" t="s">
        <v>2904</v>
      </c>
      <c r="D104" s="295" t="s">
        <v>2905</v>
      </c>
      <c r="E104" s="295" t="s">
        <v>832</v>
      </c>
      <c r="F104" s="295" t="s">
        <v>560</v>
      </c>
      <c r="G104" s="295" t="s">
        <v>133</v>
      </c>
      <c r="H104" s="295" t="s">
        <v>2906</v>
      </c>
      <c r="I104" s="295" t="s">
        <v>2907</v>
      </c>
      <c r="J104" s="295" t="s">
        <v>2906</v>
      </c>
      <c r="K104" s="454"/>
    </row>
    <row r="105" ht="15.0" customHeight="1">
      <c r="A105" s="295">
        <v>1.03021752E8</v>
      </c>
      <c r="B105" s="295">
        <v>2.0</v>
      </c>
      <c r="C105" s="295" t="s">
        <v>2908</v>
      </c>
      <c r="D105" s="295" t="s">
        <v>2909</v>
      </c>
      <c r="E105" s="295" t="s">
        <v>832</v>
      </c>
      <c r="F105" s="295" t="s">
        <v>560</v>
      </c>
      <c r="G105" s="295" t="s">
        <v>133</v>
      </c>
      <c r="H105" s="295" t="s">
        <v>2911</v>
      </c>
      <c r="I105" s="295" t="s">
        <v>2912</v>
      </c>
      <c r="J105" s="295" t="s">
        <v>2911</v>
      </c>
      <c r="K105" s="454"/>
    </row>
    <row r="106" ht="15.0" customHeight="1">
      <c r="A106" s="295">
        <v>1.03021903E8</v>
      </c>
      <c r="B106" s="295">
        <v>1.0</v>
      </c>
      <c r="C106" s="295" t="s">
        <v>2913</v>
      </c>
      <c r="D106" s="295" t="s">
        <v>2914</v>
      </c>
      <c r="E106" s="295" t="s">
        <v>858</v>
      </c>
      <c r="F106" s="295" t="s">
        <v>560</v>
      </c>
      <c r="G106" s="295" t="s">
        <v>133</v>
      </c>
      <c r="H106" s="295" t="s">
        <v>2915</v>
      </c>
      <c r="I106" s="295" t="s">
        <v>2916</v>
      </c>
      <c r="J106" s="295" t="s">
        <v>2915</v>
      </c>
      <c r="K106" s="454"/>
    </row>
    <row r="107" ht="15.0" customHeight="1">
      <c r="A107" s="295">
        <v>1.03022103E8</v>
      </c>
      <c r="B107" s="295">
        <v>1.0</v>
      </c>
      <c r="C107" s="295" t="s">
        <v>2917</v>
      </c>
      <c r="D107" s="295" t="s">
        <v>2918</v>
      </c>
      <c r="E107" s="295" t="s">
        <v>921</v>
      </c>
      <c r="F107" s="295" t="s">
        <v>560</v>
      </c>
      <c r="G107" s="295" t="s">
        <v>133</v>
      </c>
      <c r="H107" s="295" t="s">
        <v>2919</v>
      </c>
      <c r="I107" s="295" t="s">
        <v>2921</v>
      </c>
      <c r="J107" s="295" t="s">
        <v>2919</v>
      </c>
      <c r="K107" s="454"/>
    </row>
    <row r="108" ht="15.0" customHeight="1">
      <c r="A108" s="295">
        <v>1.03022253E8</v>
      </c>
      <c r="B108" s="295">
        <v>1.0</v>
      </c>
      <c r="C108" s="295" t="s">
        <v>2922</v>
      </c>
      <c r="D108" s="295" t="s">
        <v>2923</v>
      </c>
      <c r="E108" s="295" t="s">
        <v>965</v>
      </c>
      <c r="F108" s="295" t="s">
        <v>560</v>
      </c>
      <c r="G108" s="295" t="s">
        <v>133</v>
      </c>
      <c r="H108" s="295" t="s">
        <v>2924</v>
      </c>
      <c r="I108" s="295" t="s">
        <v>2925</v>
      </c>
      <c r="J108" s="295" t="s">
        <v>2924</v>
      </c>
      <c r="K108" s="454"/>
    </row>
    <row r="109" ht="15.0" customHeight="1">
      <c r="A109" s="295">
        <v>1.03022253E8</v>
      </c>
      <c r="B109" s="295">
        <v>2.0</v>
      </c>
      <c r="C109" s="295" t="s">
        <v>2926</v>
      </c>
      <c r="D109" s="295" t="s">
        <v>2927</v>
      </c>
      <c r="E109" s="295" t="s">
        <v>965</v>
      </c>
      <c r="F109" s="295" t="s">
        <v>560</v>
      </c>
      <c r="G109" s="295" t="s">
        <v>133</v>
      </c>
      <c r="H109" s="295" t="s">
        <v>2928</v>
      </c>
      <c r="I109" s="295" t="s">
        <v>2929</v>
      </c>
      <c r="J109" s="295" t="s">
        <v>2928</v>
      </c>
      <c r="K109" s="454"/>
    </row>
    <row r="110" ht="15.0" customHeight="1">
      <c r="A110" s="295">
        <v>1.03022481E8</v>
      </c>
      <c r="B110" s="295">
        <v>1.0</v>
      </c>
      <c r="C110" s="295" t="s">
        <v>2931</v>
      </c>
      <c r="D110" s="295" t="s">
        <v>2932</v>
      </c>
      <c r="E110" s="295" t="s">
        <v>1676</v>
      </c>
      <c r="F110" s="295" t="s">
        <v>569</v>
      </c>
      <c r="G110" s="295" t="s">
        <v>133</v>
      </c>
      <c r="H110" s="295" t="s">
        <v>2933</v>
      </c>
      <c r="I110" s="295" t="s">
        <v>1676</v>
      </c>
      <c r="J110" s="295" t="s">
        <v>2933</v>
      </c>
      <c r="K110" s="454"/>
    </row>
    <row r="111" ht="15.0" customHeight="1">
      <c r="A111" s="295">
        <v>1.03022503E8</v>
      </c>
      <c r="B111" s="295">
        <v>1.0</v>
      </c>
      <c r="C111" s="295" t="s">
        <v>2934</v>
      </c>
      <c r="D111" s="295" t="s">
        <v>2935</v>
      </c>
      <c r="E111" s="295" t="s">
        <v>996</v>
      </c>
      <c r="F111" s="295" t="s">
        <v>560</v>
      </c>
      <c r="G111" s="295" t="s">
        <v>133</v>
      </c>
      <c r="H111" s="295" t="s">
        <v>2936</v>
      </c>
      <c r="I111" s="295" t="s">
        <v>2937</v>
      </c>
      <c r="J111" s="295" t="s">
        <v>2936</v>
      </c>
      <c r="K111" s="454"/>
    </row>
    <row r="112" ht="15.0" customHeight="1">
      <c r="A112" s="295">
        <v>1.03022803E8</v>
      </c>
      <c r="B112" s="295">
        <v>1.0</v>
      </c>
      <c r="C112" s="295" t="s">
        <v>2938</v>
      </c>
      <c r="D112" s="295" t="s">
        <v>2939</v>
      </c>
      <c r="E112" s="295" t="s">
        <v>998</v>
      </c>
      <c r="F112" s="295" t="s">
        <v>560</v>
      </c>
      <c r="G112" s="295" t="s">
        <v>133</v>
      </c>
      <c r="H112" s="295" t="s">
        <v>2941</v>
      </c>
      <c r="I112" s="295" t="s">
        <v>2942</v>
      </c>
      <c r="J112" s="295" t="s">
        <v>2941</v>
      </c>
      <c r="K112" s="454"/>
    </row>
    <row r="113" ht="15.0" customHeight="1">
      <c r="A113" s="295">
        <v>1.03022803E8</v>
      </c>
      <c r="B113" s="295">
        <v>2.0</v>
      </c>
      <c r="C113" s="295" t="s">
        <v>2943</v>
      </c>
      <c r="D113" s="295" t="s">
        <v>2944</v>
      </c>
      <c r="E113" s="295" t="s">
        <v>998</v>
      </c>
      <c r="F113" s="295" t="s">
        <v>560</v>
      </c>
      <c r="G113" s="295" t="s">
        <v>133</v>
      </c>
      <c r="H113" s="295" t="s">
        <v>2945</v>
      </c>
      <c r="I113" s="295" t="s">
        <v>2946</v>
      </c>
      <c r="J113" s="295" t="s">
        <v>2945</v>
      </c>
      <c r="K113" s="454"/>
    </row>
    <row r="114" ht="15.0" customHeight="1">
      <c r="A114" s="295">
        <v>1.03023153E8</v>
      </c>
      <c r="B114" s="295">
        <v>1.0</v>
      </c>
      <c r="C114" s="295" t="s">
        <v>2947</v>
      </c>
      <c r="D114" s="295" t="s">
        <v>2948</v>
      </c>
      <c r="E114" s="295" t="s">
        <v>1021</v>
      </c>
      <c r="F114" s="295" t="s">
        <v>560</v>
      </c>
      <c r="G114" s="295" t="s">
        <v>133</v>
      </c>
      <c r="H114" s="295" t="s">
        <v>2949</v>
      </c>
      <c r="I114" s="295" t="s">
        <v>2950</v>
      </c>
      <c r="J114" s="295" t="s">
        <v>2949</v>
      </c>
      <c r="K114" s="454"/>
    </row>
    <row r="115" ht="15.0" customHeight="1">
      <c r="A115" s="295">
        <v>1.03023153E8</v>
      </c>
      <c r="B115" s="295">
        <v>2.0</v>
      </c>
      <c r="C115" s="295" t="s">
        <v>2952</v>
      </c>
      <c r="D115" s="295" t="s">
        <v>2953</v>
      </c>
      <c r="E115" s="295" t="s">
        <v>1021</v>
      </c>
      <c r="F115" s="295" t="s">
        <v>560</v>
      </c>
      <c r="G115" s="295" t="s">
        <v>133</v>
      </c>
      <c r="H115" s="295" t="s">
        <v>2954</v>
      </c>
      <c r="I115" s="295" t="s">
        <v>2955</v>
      </c>
      <c r="J115" s="295" t="s">
        <v>2954</v>
      </c>
      <c r="K115" s="454"/>
    </row>
    <row r="116" ht="15.0" customHeight="1">
      <c r="A116" s="295">
        <v>1.0302341E8</v>
      </c>
      <c r="B116" s="295">
        <v>1.0</v>
      </c>
      <c r="C116" s="295" t="s">
        <v>2956</v>
      </c>
      <c r="D116" s="295" t="s">
        <v>2957</v>
      </c>
      <c r="E116" s="295" t="s">
        <v>1985</v>
      </c>
      <c r="F116" s="295" t="s">
        <v>569</v>
      </c>
      <c r="G116" s="295" t="s">
        <v>133</v>
      </c>
      <c r="H116" s="295" t="s">
        <v>2958</v>
      </c>
      <c r="I116" s="295" t="s">
        <v>1985</v>
      </c>
      <c r="J116" s="295" t="s">
        <v>2958</v>
      </c>
      <c r="K116" s="454"/>
    </row>
    <row r="117" ht="15.0" customHeight="1">
      <c r="A117" s="295">
        <v>1.03023912E8</v>
      </c>
      <c r="B117" s="295">
        <v>1.0</v>
      </c>
      <c r="C117" s="295" t="s">
        <v>2959</v>
      </c>
      <c r="D117" s="295" t="s">
        <v>2960</v>
      </c>
      <c r="E117" s="295" t="s">
        <v>1099</v>
      </c>
      <c r="F117" s="295" t="s">
        <v>560</v>
      </c>
      <c r="G117" s="295" t="s">
        <v>133</v>
      </c>
      <c r="H117" s="295" t="s">
        <v>2961</v>
      </c>
      <c r="I117" s="295" t="s">
        <v>2963</v>
      </c>
      <c r="J117" s="295" t="s">
        <v>2961</v>
      </c>
      <c r="K117" s="454"/>
    </row>
    <row r="118" ht="15.0" customHeight="1">
      <c r="A118" s="295">
        <v>1.03023912E8</v>
      </c>
      <c r="B118" s="295">
        <v>2.0</v>
      </c>
      <c r="C118" s="295" t="s">
        <v>2964</v>
      </c>
      <c r="D118" s="295" t="s">
        <v>2965</v>
      </c>
      <c r="E118" s="295" t="s">
        <v>1099</v>
      </c>
      <c r="F118" s="295" t="s">
        <v>560</v>
      </c>
      <c r="G118" s="295" t="s">
        <v>133</v>
      </c>
      <c r="H118" s="295" t="s">
        <v>2966</v>
      </c>
      <c r="I118" s="295" t="s">
        <v>2967</v>
      </c>
      <c r="J118" s="295" t="s">
        <v>2966</v>
      </c>
      <c r="K118" s="454"/>
    </row>
    <row r="119" ht="15.0" customHeight="1">
      <c r="A119" s="295">
        <v>1.03024102E8</v>
      </c>
      <c r="B119" s="295">
        <v>1.0</v>
      </c>
      <c r="C119" s="295" t="s">
        <v>2968</v>
      </c>
      <c r="D119" s="295" t="s">
        <v>2969</v>
      </c>
      <c r="E119" s="295" t="s">
        <v>1130</v>
      </c>
      <c r="F119" s="295" t="s">
        <v>560</v>
      </c>
      <c r="G119" s="295" t="s">
        <v>133</v>
      </c>
      <c r="H119" s="295" t="s">
        <v>2970</v>
      </c>
      <c r="I119" s="295" t="s">
        <v>2971</v>
      </c>
      <c r="J119" s="295" t="s">
        <v>2970</v>
      </c>
      <c r="K119" s="454"/>
    </row>
    <row r="120" ht="15.0" customHeight="1">
      <c r="A120" s="295">
        <v>1.03024102E8</v>
      </c>
      <c r="B120" s="295">
        <v>2.0</v>
      </c>
      <c r="C120" s="295" t="s">
        <v>2973</v>
      </c>
      <c r="D120" s="295" t="s">
        <v>2974</v>
      </c>
      <c r="E120" s="295" t="s">
        <v>1130</v>
      </c>
      <c r="F120" s="295" t="s">
        <v>560</v>
      </c>
      <c r="G120" s="295" t="s">
        <v>133</v>
      </c>
      <c r="H120" s="295" t="s">
        <v>2975</v>
      </c>
      <c r="I120" s="295" t="s">
        <v>2976</v>
      </c>
      <c r="J120" s="295" t="s">
        <v>2975</v>
      </c>
      <c r="K120" s="454"/>
    </row>
    <row r="121" ht="15.0" customHeight="1">
      <c r="A121" s="295">
        <v>1.03024162E8</v>
      </c>
      <c r="B121" s="295">
        <v>1.0</v>
      </c>
      <c r="C121" s="295" t="s">
        <v>2977</v>
      </c>
      <c r="D121" s="295" t="s">
        <v>2978</v>
      </c>
      <c r="E121" s="295" t="s">
        <v>1800</v>
      </c>
      <c r="F121" s="295" t="s">
        <v>569</v>
      </c>
      <c r="G121" s="295" t="s">
        <v>133</v>
      </c>
      <c r="H121" s="295" t="s">
        <v>2979</v>
      </c>
      <c r="I121" s="295" t="s">
        <v>1800</v>
      </c>
      <c r="J121" s="295" t="s">
        <v>2979</v>
      </c>
      <c r="K121" s="454"/>
    </row>
    <row r="122" ht="15.0" customHeight="1">
      <c r="A122" s="295">
        <v>1.03024603E8</v>
      </c>
      <c r="B122" s="295">
        <v>1.0</v>
      </c>
      <c r="C122" s="295" t="s">
        <v>2980</v>
      </c>
      <c r="D122" s="295" t="s">
        <v>2981</v>
      </c>
      <c r="E122" s="295" t="s">
        <v>1182</v>
      </c>
      <c r="F122" s="295" t="s">
        <v>560</v>
      </c>
      <c r="G122" s="295" t="s">
        <v>133</v>
      </c>
      <c r="H122" s="295" t="s">
        <v>2982</v>
      </c>
      <c r="I122" s="295" t="s">
        <v>2983</v>
      </c>
      <c r="J122" s="295" t="s">
        <v>2982</v>
      </c>
      <c r="K122" s="454"/>
    </row>
    <row r="123" ht="15.0" customHeight="1">
      <c r="A123" s="295">
        <v>1.03024603E8</v>
      </c>
      <c r="B123" s="295">
        <v>2.0</v>
      </c>
      <c r="C123" s="295" t="s">
        <v>2985</v>
      </c>
      <c r="D123" s="295" t="s">
        <v>2986</v>
      </c>
      <c r="E123" s="295" t="s">
        <v>1182</v>
      </c>
      <c r="F123" s="295" t="s">
        <v>560</v>
      </c>
      <c r="G123" s="295" t="s">
        <v>133</v>
      </c>
      <c r="H123" s="295" t="s">
        <v>2987</v>
      </c>
      <c r="I123" s="295" t="s">
        <v>2988</v>
      </c>
      <c r="J123" s="295" t="s">
        <v>2987</v>
      </c>
      <c r="K123" s="454"/>
    </row>
    <row r="124" ht="15.0" customHeight="1">
      <c r="A124" s="295">
        <v>1.03024753E8</v>
      </c>
      <c r="B124" s="295">
        <v>1.0</v>
      </c>
      <c r="C124" s="295" t="s">
        <v>2989</v>
      </c>
      <c r="D124" s="295" t="s">
        <v>2990</v>
      </c>
      <c r="E124" s="295" t="s">
        <v>1215</v>
      </c>
      <c r="F124" s="295" t="s">
        <v>560</v>
      </c>
      <c r="G124" s="295" t="s">
        <v>133</v>
      </c>
      <c r="H124" s="295" t="s">
        <v>2991</v>
      </c>
      <c r="I124" s="295" t="s">
        <v>2992</v>
      </c>
      <c r="J124" s="295" t="s">
        <v>2991</v>
      </c>
      <c r="K124" s="454"/>
    </row>
    <row r="125" ht="15.0" customHeight="1">
      <c r="A125" s="295">
        <v>1.03024753E8</v>
      </c>
      <c r="B125" s="295">
        <v>2.0</v>
      </c>
      <c r="C125" s="295" t="s">
        <v>2994</v>
      </c>
      <c r="D125" s="295" t="s">
        <v>2995</v>
      </c>
      <c r="E125" s="295" t="s">
        <v>1215</v>
      </c>
      <c r="F125" s="295" t="s">
        <v>560</v>
      </c>
      <c r="G125" s="295" t="s">
        <v>133</v>
      </c>
      <c r="H125" s="295" t="s">
        <v>2996</v>
      </c>
      <c r="I125" s="295" t="s">
        <v>2997</v>
      </c>
      <c r="J125" s="295" t="s">
        <v>2996</v>
      </c>
      <c r="K125" s="454"/>
    </row>
    <row r="126" ht="15.0" customHeight="1">
      <c r="A126" s="295">
        <v>1.03024952E8</v>
      </c>
      <c r="B126" s="295">
        <v>1.0</v>
      </c>
      <c r="C126" s="295" t="s">
        <v>2998</v>
      </c>
      <c r="D126" s="295" t="s">
        <v>2999</v>
      </c>
      <c r="E126" s="295" t="s">
        <v>1787</v>
      </c>
      <c r="F126" s="295" t="s">
        <v>569</v>
      </c>
      <c r="G126" s="295" t="s">
        <v>133</v>
      </c>
      <c r="H126" s="295" t="s">
        <v>3000</v>
      </c>
      <c r="I126" s="295" t="s">
        <v>1787</v>
      </c>
      <c r="J126" s="295" t="s">
        <v>3000</v>
      </c>
      <c r="K126" s="454"/>
    </row>
    <row r="127" ht="15.0" customHeight="1">
      <c r="A127" s="295">
        <v>1.03025002E8</v>
      </c>
      <c r="B127" s="295">
        <v>1.0</v>
      </c>
      <c r="C127" s="295" t="s">
        <v>3001</v>
      </c>
      <c r="D127" s="295" t="s">
        <v>3002</v>
      </c>
      <c r="E127" s="295" t="s">
        <v>1292</v>
      </c>
      <c r="F127" s="295" t="s">
        <v>560</v>
      </c>
      <c r="G127" s="295" t="s">
        <v>133</v>
      </c>
      <c r="H127" s="295" t="s">
        <v>3003</v>
      </c>
      <c r="I127" s="295" t="s">
        <v>3004</v>
      </c>
      <c r="J127" s="295" t="s">
        <v>3003</v>
      </c>
      <c r="K127" s="454"/>
    </row>
    <row r="128" ht="15.0" customHeight="1">
      <c r="A128" s="295">
        <v>1.03025002E8</v>
      </c>
      <c r="B128" s="295">
        <v>2.0</v>
      </c>
      <c r="C128" s="295" t="s">
        <v>3006</v>
      </c>
      <c r="D128" s="295" t="s">
        <v>3007</v>
      </c>
      <c r="E128" s="295" t="s">
        <v>1292</v>
      </c>
      <c r="F128" s="295" t="s">
        <v>560</v>
      </c>
      <c r="G128" s="295" t="s">
        <v>133</v>
      </c>
      <c r="H128" s="295" t="s">
        <v>3008</v>
      </c>
      <c r="I128" s="295" t="s">
        <v>3009</v>
      </c>
      <c r="J128" s="295" t="s">
        <v>3008</v>
      </c>
      <c r="K128" s="454"/>
    </row>
    <row r="129" ht="15.0" customHeight="1">
      <c r="A129" s="295">
        <v>1.03025206E8</v>
      </c>
      <c r="B129" s="295">
        <v>1.0</v>
      </c>
      <c r="C129" s="295" t="s">
        <v>3010</v>
      </c>
      <c r="D129" s="295" t="s">
        <v>3011</v>
      </c>
      <c r="E129" s="295" t="s">
        <v>2256</v>
      </c>
      <c r="F129" s="295" t="s">
        <v>569</v>
      </c>
      <c r="G129" s="295" t="s">
        <v>133</v>
      </c>
      <c r="H129" s="295" t="s">
        <v>3012</v>
      </c>
      <c r="I129" s="295" t="s">
        <v>2256</v>
      </c>
      <c r="J129" s="295" t="s">
        <v>3012</v>
      </c>
      <c r="K129" s="454"/>
    </row>
    <row r="130" ht="15.0" customHeight="1">
      <c r="A130" s="295">
        <v>1.03026002E8</v>
      </c>
      <c r="B130" s="295">
        <v>1.0</v>
      </c>
      <c r="C130" s="295" t="s">
        <v>3013</v>
      </c>
      <c r="D130" s="295" t="s">
        <v>3014</v>
      </c>
      <c r="E130" s="295" t="s">
        <v>1447</v>
      </c>
      <c r="F130" s="295" t="s">
        <v>560</v>
      </c>
      <c r="G130" s="295" t="s">
        <v>133</v>
      </c>
      <c r="H130" s="295" t="s">
        <v>3015</v>
      </c>
      <c r="I130" s="295" t="s">
        <v>3016</v>
      </c>
      <c r="J130" s="295" t="s">
        <v>3015</v>
      </c>
      <c r="K130" s="454"/>
    </row>
    <row r="131" ht="15.0" customHeight="1">
      <c r="A131" s="295">
        <v>1.03026002E8</v>
      </c>
      <c r="B131" s="295">
        <v>2.0</v>
      </c>
      <c r="C131" s="295" t="s">
        <v>3018</v>
      </c>
      <c r="D131" s="295" t="s">
        <v>3019</v>
      </c>
      <c r="E131" s="295" t="s">
        <v>1447</v>
      </c>
      <c r="F131" s="295" t="s">
        <v>560</v>
      </c>
      <c r="G131" s="295" t="s">
        <v>133</v>
      </c>
      <c r="H131" s="295" t="s">
        <v>3020</v>
      </c>
      <c r="I131" s="295" t="s">
        <v>3021</v>
      </c>
      <c r="J131" s="295" t="s">
        <v>3020</v>
      </c>
      <c r="K131" s="454"/>
    </row>
    <row r="132" ht="15.0" customHeight="1">
      <c r="A132" s="295">
        <v>1.03026303E8</v>
      </c>
      <c r="B132" s="295">
        <v>1.0</v>
      </c>
      <c r="C132" s="295" t="s">
        <v>3022</v>
      </c>
      <c r="D132" s="295" t="s">
        <v>3023</v>
      </c>
      <c r="E132" s="295" t="s">
        <v>1506</v>
      </c>
      <c r="F132" s="295" t="s">
        <v>560</v>
      </c>
      <c r="G132" s="295" t="s">
        <v>133</v>
      </c>
      <c r="H132" s="295" t="s">
        <v>3024</v>
      </c>
      <c r="I132" s="295" t="s">
        <v>3025</v>
      </c>
      <c r="J132" s="295" t="s">
        <v>3024</v>
      </c>
      <c r="K132" s="454"/>
    </row>
    <row r="133" ht="15.0" customHeight="1">
      <c r="A133" s="295">
        <v>1.03026303E8</v>
      </c>
      <c r="B133" s="295">
        <v>2.0</v>
      </c>
      <c r="C133" s="295" t="s">
        <v>3026</v>
      </c>
      <c r="D133" s="295" t="s">
        <v>3027</v>
      </c>
      <c r="E133" s="295" t="s">
        <v>1506</v>
      </c>
      <c r="F133" s="295" t="s">
        <v>560</v>
      </c>
      <c r="G133" s="295" t="s">
        <v>133</v>
      </c>
      <c r="H133" s="295" t="s">
        <v>3028</v>
      </c>
      <c r="I133" s="295" t="s">
        <v>3029</v>
      </c>
      <c r="J133" s="295" t="s">
        <v>3028</v>
      </c>
      <c r="K133" s="454"/>
    </row>
    <row r="134" ht="15.0" customHeight="1">
      <c r="A134" s="295">
        <v>1.03026343E8</v>
      </c>
      <c r="B134" s="295">
        <v>1.0</v>
      </c>
      <c r="C134" s="295" t="s">
        <v>3031</v>
      </c>
      <c r="D134" s="295" t="s">
        <v>3032</v>
      </c>
      <c r="E134" s="295" t="s">
        <v>1514</v>
      </c>
      <c r="F134" s="295" t="s">
        <v>560</v>
      </c>
      <c r="G134" s="295" t="s">
        <v>133</v>
      </c>
      <c r="H134" s="295" t="s">
        <v>3033</v>
      </c>
      <c r="I134" s="295" t="s">
        <v>3034</v>
      </c>
      <c r="J134" s="295" t="s">
        <v>3033</v>
      </c>
      <c r="K134" s="454"/>
    </row>
    <row r="135" ht="15.0" customHeight="1">
      <c r="A135" s="295">
        <v>1.03026343E8</v>
      </c>
      <c r="B135" s="295">
        <v>2.0</v>
      </c>
      <c r="C135" s="295" t="s">
        <v>3035</v>
      </c>
      <c r="D135" s="295" t="s">
        <v>3036</v>
      </c>
      <c r="E135" s="295" t="s">
        <v>1514</v>
      </c>
      <c r="F135" s="295" t="s">
        <v>560</v>
      </c>
      <c r="G135" s="295" t="s">
        <v>133</v>
      </c>
      <c r="H135" s="295" t="s">
        <v>3037</v>
      </c>
      <c r="I135" s="295" t="s">
        <v>3038</v>
      </c>
      <c r="J135" s="295" t="s">
        <v>3037</v>
      </c>
      <c r="K135" s="454"/>
    </row>
    <row r="136" ht="15.0" customHeight="1">
      <c r="A136" s="295">
        <v>1.03026402E8</v>
      </c>
      <c r="B136" s="295">
        <v>1.0</v>
      </c>
      <c r="C136" s="295" t="s">
        <v>3039</v>
      </c>
      <c r="D136" s="295" t="s">
        <v>3040</v>
      </c>
      <c r="E136" s="295" t="s">
        <v>1532</v>
      </c>
      <c r="F136" s="295" t="s">
        <v>560</v>
      </c>
      <c r="G136" s="295" t="s">
        <v>133</v>
      </c>
      <c r="H136" s="295" t="s">
        <v>3041</v>
      </c>
      <c r="I136" s="295" t="s">
        <v>3042</v>
      </c>
      <c r="J136" s="295" t="s">
        <v>3041</v>
      </c>
      <c r="K136" s="454"/>
    </row>
    <row r="137" ht="15.0" customHeight="1">
      <c r="A137" s="295">
        <v>1.03026402E8</v>
      </c>
      <c r="B137" s="295">
        <v>2.0</v>
      </c>
      <c r="C137" s="295" t="s">
        <v>3043</v>
      </c>
      <c r="D137" s="295" t="s">
        <v>3044</v>
      </c>
      <c r="E137" s="295" t="s">
        <v>1532</v>
      </c>
      <c r="F137" s="295" t="s">
        <v>560</v>
      </c>
      <c r="G137" s="295" t="s">
        <v>133</v>
      </c>
      <c r="H137" s="295" t="s">
        <v>3045</v>
      </c>
      <c r="I137" s="295" t="s">
        <v>3046</v>
      </c>
      <c r="J137" s="295" t="s">
        <v>3045</v>
      </c>
      <c r="K137" s="454"/>
    </row>
    <row r="138" ht="15.0" customHeight="1">
      <c r="A138" s="295">
        <v>1.03026402E8</v>
      </c>
      <c r="B138" s="295">
        <v>3.0</v>
      </c>
      <c r="C138" s="295" t="s">
        <v>3048</v>
      </c>
      <c r="D138" s="295" t="s">
        <v>3049</v>
      </c>
      <c r="E138" s="295" t="s">
        <v>1532</v>
      </c>
      <c r="F138" s="295" t="s">
        <v>560</v>
      </c>
      <c r="G138" s="295" t="s">
        <v>133</v>
      </c>
      <c r="H138" s="295" t="s">
        <v>3050</v>
      </c>
      <c r="I138" s="295" t="s">
        <v>3051</v>
      </c>
      <c r="J138" s="295" t="s">
        <v>3050</v>
      </c>
      <c r="K138" s="454"/>
    </row>
    <row r="139" ht="15.0" customHeight="1">
      <c r="A139" s="295">
        <v>1.03026852E8</v>
      </c>
      <c r="B139" s="295">
        <v>1.0</v>
      </c>
      <c r="C139" s="295" t="s">
        <v>3052</v>
      </c>
      <c r="D139" s="295" t="s">
        <v>3053</v>
      </c>
      <c r="E139" s="295" t="s">
        <v>1571</v>
      </c>
      <c r="F139" s="295" t="s">
        <v>560</v>
      </c>
      <c r="G139" s="295" t="s">
        <v>133</v>
      </c>
      <c r="H139" s="295" t="s">
        <v>3054</v>
      </c>
      <c r="I139" s="295" t="s">
        <v>3055</v>
      </c>
      <c r="J139" s="295" t="s">
        <v>3054</v>
      </c>
      <c r="K139" s="454"/>
    </row>
    <row r="140" ht="15.0" customHeight="1">
      <c r="A140" s="295">
        <v>1.03026852E8</v>
      </c>
      <c r="B140" s="295">
        <v>2.0</v>
      </c>
      <c r="C140" s="295" t="s">
        <v>3056</v>
      </c>
      <c r="D140" s="295" t="s">
        <v>3057</v>
      </c>
      <c r="E140" s="295" t="s">
        <v>1571</v>
      </c>
      <c r="F140" s="295" t="s">
        <v>560</v>
      </c>
      <c r="G140" s="295" t="s">
        <v>133</v>
      </c>
      <c r="H140" s="295" t="s">
        <v>3058</v>
      </c>
      <c r="I140" s="295" t="s">
        <v>3059</v>
      </c>
      <c r="J140" s="295" t="s">
        <v>3058</v>
      </c>
      <c r="K140" s="454"/>
    </row>
    <row r="141" ht="15.0" customHeight="1">
      <c r="A141" s="295">
        <v>1.03026852E8</v>
      </c>
      <c r="B141" s="295">
        <v>3.0</v>
      </c>
      <c r="C141" s="295" t="s">
        <v>3060</v>
      </c>
      <c r="D141" s="295" t="s">
        <v>3061</v>
      </c>
      <c r="E141" s="295" t="s">
        <v>1571</v>
      </c>
      <c r="F141" s="295" t="s">
        <v>560</v>
      </c>
      <c r="G141" s="295" t="s">
        <v>133</v>
      </c>
      <c r="H141" s="295" t="s">
        <v>3062</v>
      </c>
      <c r="I141" s="295" t="s">
        <v>3063</v>
      </c>
      <c r="J141" s="295" t="s">
        <v>3062</v>
      </c>
      <c r="K141" s="454"/>
    </row>
    <row r="142" ht="15.0" customHeight="1">
      <c r="A142" s="295">
        <v>1.03026852E8</v>
      </c>
      <c r="B142" s="295">
        <v>4.0</v>
      </c>
      <c r="C142" s="295" t="s">
        <v>3064</v>
      </c>
      <c r="D142" s="295" t="s">
        <v>3065</v>
      </c>
      <c r="E142" s="295" t="s">
        <v>1571</v>
      </c>
      <c r="F142" s="295" t="s">
        <v>560</v>
      </c>
      <c r="G142" s="295" t="s">
        <v>133</v>
      </c>
      <c r="H142" s="295" t="s">
        <v>3066</v>
      </c>
      <c r="I142" s="295" t="s">
        <v>3067</v>
      </c>
      <c r="J142" s="295" t="s">
        <v>3066</v>
      </c>
      <c r="K142" s="454"/>
    </row>
    <row r="143" ht="15.0" customHeight="1">
      <c r="A143" s="295">
        <v>1.03026873E8</v>
      </c>
      <c r="B143" s="295">
        <v>1.0</v>
      </c>
      <c r="C143" s="295" t="s">
        <v>3068</v>
      </c>
      <c r="D143" s="295" t="s">
        <v>3069</v>
      </c>
      <c r="E143" s="295" t="s">
        <v>1617</v>
      </c>
      <c r="F143" s="295" t="s">
        <v>560</v>
      </c>
      <c r="G143" s="295" t="s">
        <v>133</v>
      </c>
      <c r="H143" s="295" t="s">
        <v>3070</v>
      </c>
      <c r="I143" s="295" t="s">
        <v>3071</v>
      </c>
      <c r="J143" s="295" t="s">
        <v>3070</v>
      </c>
      <c r="K143" s="454"/>
    </row>
    <row r="144" ht="15.0" customHeight="1">
      <c r="A144" s="295">
        <v>1.03026902E8</v>
      </c>
      <c r="B144" s="295">
        <v>1.0</v>
      </c>
      <c r="C144" s="295" t="s">
        <v>3072</v>
      </c>
      <c r="D144" s="295" t="s">
        <v>3073</v>
      </c>
      <c r="E144" s="295" t="s">
        <v>1578</v>
      </c>
      <c r="F144" s="295" t="s">
        <v>560</v>
      </c>
      <c r="G144" s="295" t="s">
        <v>133</v>
      </c>
      <c r="H144" s="295" t="s">
        <v>3074</v>
      </c>
      <c r="I144" s="295" t="s">
        <v>3076</v>
      </c>
      <c r="J144" s="295" t="s">
        <v>3074</v>
      </c>
      <c r="K144" s="454"/>
    </row>
    <row r="145" ht="15.0" customHeight="1">
      <c r="A145" s="295">
        <v>1.03026902E8</v>
      </c>
      <c r="B145" s="295">
        <v>2.0</v>
      </c>
      <c r="C145" s="295" t="s">
        <v>3077</v>
      </c>
      <c r="D145" s="295" t="s">
        <v>3078</v>
      </c>
      <c r="E145" s="295" t="s">
        <v>1578</v>
      </c>
      <c r="F145" s="295" t="s">
        <v>560</v>
      </c>
      <c r="G145" s="295" t="s">
        <v>133</v>
      </c>
      <c r="H145" s="295" t="s">
        <v>3079</v>
      </c>
      <c r="I145" s="295" t="s">
        <v>3080</v>
      </c>
      <c r="J145" s="295" t="s">
        <v>3079</v>
      </c>
      <c r="K145" s="454"/>
    </row>
    <row r="146" ht="15.0" customHeight="1">
      <c r="A146" s="295">
        <v>1.03027352E8</v>
      </c>
      <c r="B146" s="295">
        <v>1.0</v>
      </c>
      <c r="C146" s="295" t="s">
        <v>3081</v>
      </c>
      <c r="D146" s="295" t="s">
        <v>3082</v>
      </c>
      <c r="E146" s="295" t="s">
        <v>1679</v>
      </c>
      <c r="F146" s="295" t="s">
        <v>560</v>
      </c>
      <c r="G146" s="295" t="s">
        <v>133</v>
      </c>
      <c r="H146" s="295" t="s">
        <v>3083</v>
      </c>
      <c r="I146" s="295" t="s">
        <v>3084</v>
      </c>
      <c r="J146" s="295" t="s">
        <v>3083</v>
      </c>
      <c r="K146" s="454"/>
    </row>
    <row r="147" ht="15.0" customHeight="1">
      <c r="A147" s="295">
        <v>1.03027352E8</v>
      </c>
      <c r="B147" s="295">
        <v>2.0</v>
      </c>
      <c r="C147" s="295" t="s">
        <v>3086</v>
      </c>
      <c r="D147" s="295" t="s">
        <v>3087</v>
      </c>
      <c r="E147" s="295" t="s">
        <v>1679</v>
      </c>
      <c r="F147" s="295" t="s">
        <v>560</v>
      </c>
      <c r="G147" s="295" t="s">
        <v>133</v>
      </c>
      <c r="H147" s="295" t="s">
        <v>3088</v>
      </c>
      <c r="I147" s="295" t="s">
        <v>3089</v>
      </c>
      <c r="J147" s="295" t="s">
        <v>3088</v>
      </c>
      <c r="K147" s="454"/>
    </row>
    <row r="148" ht="15.0" customHeight="1">
      <c r="A148" s="295">
        <v>1.03027503E8</v>
      </c>
      <c r="B148" s="295">
        <v>1.0</v>
      </c>
      <c r="C148" s="295" t="s">
        <v>3090</v>
      </c>
      <c r="D148" s="295" t="s">
        <v>3091</v>
      </c>
      <c r="E148" s="295" t="s">
        <v>1761</v>
      </c>
      <c r="F148" s="295" t="s">
        <v>560</v>
      </c>
      <c r="G148" s="295" t="s">
        <v>133</v>
      </c>
      <c r="H148" s="295" t="s">
        <v>3092</v>
      </c>
      <c r="I148" s="295" t="s">
        <v>3093</v>
      </c>
      <c r="J148" s="295" t="s">
        <v>3092</v>
      </c>
      <c r="K148" s="454"/>
    </row>
    <row r="149" ht="15.0" customHeight="1">
      <c r="A149" s="295">
        <v>1.03027503E8</v>
      </c>
      <c r="B149" s="295">
        <v>2.0</v>
      </c>
      <c r="C149" s="295" t="s">
        <v>3094</v>
      </c>
      <c r="D149" s="295" t="s">
        <v>3095</v>
      </c>
      <c r="E149" s="295" t="s">
        <v>1761</v>
      </c>
      <c r="F149" s="295" t="s">
        <v>560</v>
      </c>
      <c r="G149" s="295" t="s">
        <v>133</v>
      </c>
      <c r="H149" s="295" t="s">
        <v>3096</v>
      </c>
      <c r="I149" s="295" t="s">
        <v>3097</v>
      </c>
      <c r="J149" s="295" t="s">
        <v>3096</v>
      </c>
      <c r="K149" s="454"/>
    </row>
    <row r="150" ht="15.0" customHeight="1">
      <c r="A150" s="295">
        <v>1.03027753E8</v>
      </c>
      <c r="B150" s="295">
        <v>1.0</v>
      </c>
      <c r="C150" s="295" t="s">
        <v>3099</v>
      </c>
      <c r="D150" s="295" t="s">
        <v>3100</v>
      </c>
      <c r="E150" s="295" t="s">
        <v>1811</v>
      </c>
      <c r="F150" s="295" t="s">
        <v>560</v>
      </c>
      <c r="G150" s="295" t="s">
        <v>133</v>
      </c>
      <c r="H150" s="295" t="s">
        <v>3101</v>
      </c>
      <c r="I150" s="295" t="s">
        <v>3102</v>
      </c>
      <c r="J150" s="295" t="s">
        <v>3101</v>
      </c>
      <c r="K150" s="454"/>
    </row>
    <row r="151" ht="15.0" customHeight="1">
      <c r="A151" s="295">
        <v>1.03027753E8</v>
      </c>
      <c r="B151" s="295">
        <v>2.0</v>
      </c>
      <c r="C151" s="295" t="s">
        <v>3103</v>
      </c>
      <c r="D151" s="295" t="s">
        <v>3104</v>
      </c>
      <c r="E151" s="295" t="s">
        <v>1811</v>
      </c>
      <c r="F151" s="295" t="s">
        <v>560</v>
      </c>
      <c r="G151" s="295" t="s">
        <v>133</v>
      </c>
      <c r="H151" s="295" t="s">
        <v>3105</v>
      </c>
      <c r="I151" s="295" t="s">
        <v>3106</v>
      </c>
      <c r="J151" s="295" t="s">
        <v>3105</v>
      </c>
      <c r="K151" s="454"/>
    </row>
    <row r="152" ht="15.0" customHeight="1">
      <c r="A152" s="295">
        <v>1.03028192E8</v>
      </c>
      <c r="B152" s="295">
        <v>1.0</v>
      </c>
      <c r="C152" s="295" t="s">
        <v>3107</v>
      </c>
      <c r="D152" s="295" t="s">
        <v>3109</v>
      </c>
      <c r="E152" s="295" t="s">
        <v>1797</v>
      </c>
      <c r="F152" s="295" t="s">
        <v>569</v>
      </c>
      <c r="G152" s="295" t="s">
        <v>133</v>
      </c>
      <c r="H152" s="295" t="s">
        <v>3110</v>
      </c>
      <c r="I152" s="295" t="s">
        <v>1797</v>
      </c>
      <c r="J152" s="295" t="s">
        <v>3110</v>
      </c>
      <c r="K152" s="454"/>
    </row>
    <row r="153" ht="15.0" customHeight="1">
      <c r="A153" s="295">
        <v>1.03028203E8</v>
      </c>
      <c r="B153" s="295">
        <v>1.0</v>
      </c>
      <c r="C153" s="295" t="s">
        <v>3111</v>
      </c>
      <c r="D153" s="295" t="s">
        <v>3112</v>
      </c>
      <c r="E153" s="295" t="s">
        <v>1856</v>
      </c>
      <c r="F153" s="295" t="s">
        <v>560</v>
      </c>
      <c r="G153" s="295" t="s">
        <v>133</v>
      </c>
      <c r="H153" s="295" t="s">
        <v>3113</v>
      </c>
      <c r="I153" s="295" t="s">
        <v>3114</v>
      </c>
      <c r="J153" s="295" t="s">
        <v>3113</v>
      </c>
      <c r="K153" s="454"/>
    </row>
    <row r="154" ht="15.0" customHeight="1">
      <c r="A154" s="295">
        <v>1.03028302E8</v>
      </c>
      <c r="B154" s="295">
        <v>1.0</v>
      </c>
      <c r="C154" s="295" t="s">
        <v>3116</v>
      </c>
      <c r="D154" s="295" t="s">
        <v>3117</v>
      </c>
      <c r="E154" s="295" t="s">
        <v>1912</v>
      </c>
      <c r="F154" s="295" t="s">
        <v>560</v>
      </c>
      <c r="G154" s="295" t="s">
        <v>133</v>
      </c>
      <c r="H154" s="295" t="s">
        <v>3118</v>
      </c>
      <c r="I154" s="295" t="s">
        <v>3119</v>
      </c>
      <c r="J154" s="295" t="s">
        <v>3118</v>
      </c>
      <c r="K154" s="454"/>
    </row>
    <row r="155" ht="15.0" customHeight="1">
      <c r="A155" s="295">
        <v>1.03028302E8</v>
      </c>
      <c r="B155" s="295">
        <v>2.0</v>
      </c>
      <c r="C155" s="295" t="s">
        <v>3120</v>
      </c>
      <c r="D155" s="295" t="s">
        <v>3121</v>
      </c>
      <c r="E155" s="295" t="s">
        <v>1912</v>
      </c>
      <c r="F155" s="295" t="s">
        <v>560</v>
      </c>
      <c r="G155" s="295" t="s">
        <v>133</v>
      </c>
      <c r="H155" s="295" t="s">
        <v>3122</v>
      </c>
      <c r="I155" s="295" t="s">
        <v>3123</v>
      </c>
      <c r="J155" s="295" t="s">
        <v>3122</v>
      </c>
      <c r="K155" s="454"/>
    </row>
    <row r="156" ht="15.0" customHeight="1">
      <c r="A156" s="295">
        <v>1.03028425E8</v>
      </c>
      <c r="B156" s="295">
        <v>1.0</v>
      </c>
      <c r="C156" s="295" t="s">
        <v>3125</v>
      </c>
      <c r="D156" s="295" t="s">
        <v>3126</v>
      </c>
      <c r="E156" s="295" t="s">
        <v>2187</v>
      </c>
      <c r="F156" s="295" t="s">
        <v>569</v>
      </c>
      <c r="G156" s="295" t="s">
        <v>133</v>
      </c>
      <c r="H156" s="295" t="s">
        <v>3127</v>
      </c>
      <c r="I156" s="295" t="s">
        <v>2187</v>
      </c>
      <c r="J156" s="295" t="s">
        <v>3127</v>
      </c>
      <c r="K156" s="454"/>
    </row>
    <row r="157" ht="15.0" customHeight="1">
      <c r="A157" s="295">
        <v>1.03028653E8</v>
      </c>
      <c r="B157" s="295">
        <v>1.0</v>
      </c>
      <c r="C157" s="295" t="s">
        <v>3128</v>
      </c>
      <c r="D157" s="295" t="s">
        <v>3129</v>
      </c>
      <c r="E157" s="295" t="s">
        <v>1948</v>
      </c>
      <c r="F157" s="295" t="s">
        <v>560</v>
      </c>
      <c r="G157" s="295" t="s">
        <v>133</v>
      </c>
      <c r="H157" s="295" t="s">
        <v>3131</v>
      </c>
      <c r="I157" s="295" t="s">
        <v>3132</v>
      </c>
      <c r="J157" s="295" t="s">
        <v>3131</v>
      </c>
      <c r="K157" s="454"/>
    </row>
    <row r="158" ht="15.0" customHeight="1">
      <c r="A158" s="295">
        <v>1.03028653E8</v>
      </c>
      <c r="B158" s="295">
        <v>2.0</v>
      </c>
      <c r="C158" s="295" t="s">
        <v>3133</v>
      </c>
      <c r="D158" s="295" t="s">
        <v>3134</v>
      </c>
      <c r="E158" s="295" t="s">
        <v>1948</v>
      </c>
      <c r="F158" s="295" t="s">
        <v>560</v>
      </c>
      <c r="G158" s="295" t="s">
        <v>133</v>
      </c>
      <c r="H158" s="295" t="s">
        <v>3135</v>
      </c>
      <c r="I158" s="295" t="s">
        <v>3136</v>
      </c>
      <c r="J158" s="295" t="s">
        <v>3135</v>
      </c>
      <c r="K158" s="454"/>
    </row>
    <row r="159" ht="15.0" customHeight="1">
      <c r="A159" s="295">
        <v>1.03028703E8</v>
      </c>
      <c r="B159" s="295">
        <v>1.0</v>
      </c>
      <c r="C159" s="295" t="s">
        <v>3138</v>
      </c>
      <c r="D159" s="295" t="s">
        <v>3139</v>
      </c>
      <c r="E159" s="295" t="s">
        <v>1953</v>
      </c>
      <c r="F159" s="295" t="s">
        <v>560</v>
      </c>
      <c r="G159" s="295" t="s">
        <v>133</v>
      </c>
      <c r="H159" s="295" t="s">
        <v>3140</v>
      </c>
      <c r="I159" s="295" t="s">
        <v>3141</v>
      </c>
      <c r="J159" s="295" t="s">
        <v>3140</v>
      </c>
      <c r="K159" s="454"/>
    </row>
    <row r="160" ht="15.0" customHeight="1">
      <c r="A160" s="295">
        <v>1.03028703E8</v>
      </c>
      <c r="B160" s="295">
        <v>2.0</v>
      </c>
      <c r="C160" s="295" t="s">
        <v>3142</v>
      </c>
      <c r="D160" s="295" t="s">
        <v>3143</v>
      </c>
      <c r="E160" s="295" t="s">
        <v>1953</v>
      </c>
      <c r="F160" s="295" t="s">
        <v>560</v>
      </c>
      <c r="G160" s="295" t="s">
        <v>133</v>
      </c>
      <c r="H160" s="295" t="s">
        <v>3145</v>
      </c>
      <c r="I160" s="295" t="s">
        <v>3146</v>
      </c>
      <c r="J160" s="295" t="s">
        <v>3145</v>
      </c>
      <c r="K160" s="454"/>
    </row>
    <row r="161" ht="15.0" customHeight="1">
      <c r="A161" s="295">
        <v>1.03028753E8</v>
      </c>
      <c r="B161" s="295">
        <v>1.0</v>
      </c>
      <c r="C161" s="295" t="s">
        <v>3147</v>
      </c>
      <c r="D161" s="295" t="s">
        <v>3148</v>
      </c>
      <c r="E161" s="295" t="s">
        <v>1957</v>
      </c>
      <c r="F161" s="295" t="s">
        <v>560</v>
      </c>
      <c r="G161" s="295" t="s">
        <v>133</v>
      </c>
      <c r="H161" s="295" t="s">
        <v>3149</v>
      </c>
      <c r="I161" s="295" t="s">
        <v>3150</v>
      </c>
      <c r="J161" s="295" t="s">
        <v>3149</v>
      </c>
      <c r="K161" s="454"/>
    </row>
    <row r="162" ht="15.0" customHeight="1">
      <c r="A162" s="295">
        <v>1.03028753E8</v>
      </c>
      <c r="B162" s="295">
        <v>2.0</v>
      </c>
      <c r="C162" s="295" t="s">
        <v>3151</v>
      </c>
      <c r="D162" s="295" t="s">
        <v>3152</v>
      </c>
      <c r="E162" s="295" t="s">
        <v>1957</v>
      </c>
      <c r="F162" s="295" t="s">
        <v>560</v>
      </c>
      <c r="G162" s="295" t="s">
        <v>133</v>
      </c>
      <c r="H162" s="295" t="s">
        <v>3153</v>
      </c>
      <c r="I162" s="295" t="s">
        <v>3155</v>
      </c>
      <c r="J162" s="295" t="s">
        <v>3153</v>
      </c>
      <c r="K162" s="454"/>
    </row>
    <row r="163" ht="15.0" customHeight="1">
      <c r="A163" s="295">
        <v>1.03028833E8</v>
      </c>
      <c r="B163" s="295">
        <v>1.0</v>
      </c>
      <c r="C163" s="295" t="s">
        <v>3156</v>
      </c>
      <c r="D163" s="295" t="s">
        <v>3157</v>
      </c>
      <c r="E163" s="295" t="s">
        <v>2000</v>
      </c>
      <c r="F163" s="295" t="s">
        <v>560</v>
      </c>
      <c r="G163" s="295" t="s">
        <v>133</v>
      </c>
      <c r="H163" s="295" t="s">
        <v>3158</v>
      </c>
      <c r="I163" s="295" t="s">
        <v>3159</v>
      </c>
      <c r="J163" s="295" t="s">
        <v>3158</v>
      </c>
      <c r="K163" s="454"/>
    </row>
    <row r="164" ht="15.0" customHeight="1">
      <c r="A164" s="295">
        <v>1.03028833E8</v>
      </c>
      <c r="B164" s="295">
        <v>2.0</v>
      </c>
      <c r="C164" s="295" t="s">
        <v>3160</v>
      </c>
      <c r="D164" s="295" t="s">
        <v>3161</v>
      </c>
      <c r="E164" s="295" t="s">
        <v>2000</v>
      </c>
      <c r="F164" s="295" t="s">
        <v>560</v>
      </c>
      <c r="G164" s="295" t="s">
        <v>133</v>
      </c>
      <c r="H164" s="295" t="s">
        <v>3162</v>
      </c>
      <c r="I164" s="295" t="s">
        <v>3163</v>
      </c>
      <c r="J164" s="295" t="s">
        <v>3162</v>
      </c>
      <c r="K164" s="454"/>
    </row>
    <row r="165" ht="15.0" customHeight="1">
      <c r="A165" s="295">
        <v>1.03028853E8</v>
      </c>
      <c r="B165" s="295">
        <v>1.0</v>
      </c>
      <c r="C165" s="295" t="s">
        <v>3165</v>
      </c>
      <c r="D165" s="295" t="s">
        <v>3166</v>
      </c>
      <c r="E165" s="295" t="s">
        <v>2006</v>
      </c>
      <c r="F165" s="295" t="s">
        <v>560</v>
      </c>
      <c r="G165" s="295" t="s">
        <v>133</v>
      </c>
      <c r="H165" s="295" t="s">
        <v>3167</v>
      </c>
      <c r="I165" s="295" t="s">
        <v>3168</v>
      </c>
      <c r="J165" s="295" t="s">
        <v>3167</v>
      </c>
      <c r="K165" s="454"/>
    </row>
    <row r="166" ht="15.0" customHeight="1">
      <c r="A166" s="295">
        <v>1.03029203E8</v>
      </c>
      <c r="B166" s="295">
        <v>1.0</v>
      </c>
      <c r="C166" s="295" t="s">
        <v>3169</v>
      </c>
      <c r="D166" s="295" t="s">
        <v>3170</v>
      </c>
      <c r="E166" s="295" t="s">
        <v>2112</v>
      </c>
      <c r="F166" s="295" t="s">
        <v>560</v>
      </c>
      <c r="G166" s="295" t="s">
        <v>133</v>
      </c>
      <c r="H166" s="295" t="s">
        <v>3171</v>
      </c>
      <c r="I166" s="295" t="s">
        <v>3172</v>
      </c>
      <c r="J166" s="295" t="s">
        <v>3171</v>
      </c>
      <c r="K166" s="454"/>
    </row>
    <row r="167" ht="15.0" customHeight="1">
      <c r="A167" s="295">
        <v>1.03029203E8</v>
      </c>
      <c r="B167" s="295">
        <v>2.0</v>
      </c>
      <c r="C167" s="295" t="s">
        <v>3173</v>
      </c>
      <c r="D167" s="295" t="s">
        <v>3174</v>
      </c>
      <c r="E167" s="295" t="s">
        <v>2112</v>
      </c>
      <c r="F167" s="295" t="s">
        <v>560</v>
      </c>
      <c r="G167" s="295" t="s">
        <v>133</v>
      </c>
      <c r="H167" s="295" t="s">
        <v>3175</v>
      </c>
      <c r="I167" s="295" t="s">
        <v>3176</v>
      </c>
      <c r="J167" s="295" t="s">
        <v>3175</v>
      </c>
      <c r="K167" s="454"/>
    </row>
    <row r="168" ht="15.0" customHeight="1">
      <c r="A168" s="295">
        <v>1.03029403E8</v>
      </c>
      <c r="B168" s="295">
        <v>1.0</v>
      </c>
      <c r="C168" s="295" t="s">
        <v>3178</v>
      </c>
      <c r="D168" s="295" t="s">
        <v>3179</v>
      </c>
      <c r="E168" s="295" t="s">
        <v>2151</v>
      </c>
      <c r="F168" s="295" t="s">
        <v>560</v>
      </c>
      <c r="G168" s="295" t="s">
        <v>133</v>
      </c>
      <c r="H168" s="295" t="s">
        <v>3180</v>
      </c>
      <c r="I168" s="295" t="s">
        <v>3181</v>
      </c>
      <c r="J168" s="295" t="s">
        <v>3180</v>
      </c>
      <c r="K168" s="454"/>
    </row>
    <row r="169" ht="15.0" customHeight="1">
      <c r="A169" s="295">
        <v>1.03029403E8</v>
      </c>
      <c r="B169" s="295">
        <v>2.0</v>
      </c>
      <c r="C169" s="295" t="s">
        <v>3182</v>
      </c>
      <c r="D169" s="295" t="s">
        <v>3183</v>
      </c>
      <c r="E169" s="295" t="s">
        <v>2151</v>
      </c>
      <c r="F169" s="295" t="s">
        <v>560</v>
      </c>
      <c r="G169" s="295" t="s">
        <v>133</v>
      </c>
      <c r="H169" s="295" t="s">
        <v>3184</v>
      </c>
      <c r="I169" s="295" t="s">
        <v>3185</v>
      </c>
      <c r="J169" s="295" t="s">
        <v>3184</v>
      </c>
      <c r="K169" s="454"/>
    </row>
    <row r="170" ht="15.0" customHeight="1">
      <c r="A170" s="295">
        <v>1.03029553E8</v>
      </c>
      <c r="B170" s="295">
        <v>1.0</v>
      </c>
      <c r="C170" s="295" t="s">
        <v>3186</v>
      </c>
      <c r="D170" s="295" t="s">
        <v>3187</v>
      </c>
      <c r="E170" s="295" t="s">
        <v>2161</v>
      </c>
      <c r="F170" s="295" t="s">
        <v>560</v>
      </c>
      <c r="G170" s="295" t="s">
        <v>133</v>
      </c>
      <c r="H170" s="295" t="s">
        <v>3188</v>
      </c>
      <c r="I170" s="295" t="s">
        <v>3189</v>
      </c>
      <c r="J170" s="295" t="s">
        <v>3188</v>
      </c>
      <c r="K170" s="454"/>
    </row>
    <row r="171" ht="15.0" customHeight="1">
      <c r="A171" s="295">
        <v>1.03029553E8</v>
      </c>
      <c r="B171" s="295">
        <v>2.0</v>
      </c>
      <c r="C171" s="295" t="s">
        <v>3190</v>
      </c>
      <c r="D171" s="295" t="s">
        <v>3191</v>
      </c>
      <c r="E171" s="295" t="s">
        <v>2161</v>
      </c>
      <c r="F171" s="295" t="s">
        <v>560</v>
      </c>
      <c r="G171" s="295" t="s">
        <v>133</v>
      </c>
      <c r="H171" s="295" t="s">
        <v>3193</v>
      </c>
      <c r="I171" s="295" t="s">
        <v>3194</v>
      </c>
      <c r="J171" s="295" t="s">
        <v>3193</v>
      </c>
      <c r="K171" s="454"/>
    </row>
    <row r="172" ht="15.0" customHeight="1">
      <c r="A172" s="295">
        <v>1.03029603E8</v>
      </c>
      <c r="B172" s="295">
        <v>1.0</v>
      </c>
      <c r="C172" s="295" t="s">
        <v>3195</v>
      </c>
      <c r="D172" s="295" t="s">
        <v>3196</v>
      </c>
      <c r="E172" s="295" t="s">
        <v>2166</v>
      </c>
      <c r="F172" s="295" t="s">
        <v>560</v>
      </c>
      <c r="G172" s="295" t="s">
        <v>133</v>
      </c>
      <c r="H172" s="295" t="s">
        <v>3197</v>
      </c>
      <c r="I172" s="295" t="s">
        <v>3198</v>
      </c>
      <c r="J172" s="295" t="s">
        <v>3197</v>
      </c>
      <c r="K172" s="454"/>
    </row>
    <row r="173" ht="15.0" customHeight="1">
      <c r="A173" s="295">
        <v>1.03029603E8</v>
      </c>
      <c r="B173" s="295">
        <v>2.0</v>
      </c>
      <c r="C173" s="295" t="s">
        <v>3199</v>
      </c>
      <c r="D173" s="295" t="s">
        <v>3200</v>
      </c>
      <c r="E173" s="295" t="s">
        <v>2166</v>
      </c>
      <c r="F173" s="295" t="s">
        <v>560</v>
      </c>
      <c r="G173" s="295" t="s">
        <v>133</v>
      </c>
      <c r="H173" s="295" t="s">
        <v>3201</v>
      </c>
      <c r="I173" s="295" t="s">
        <v>3202</v>
      </c>
      <c r="J173" s="295" t="s">
        <v>3201</v>
      </c>
      <c r="K173" s="454"/>
    </row>
    <row r="174" ht="15.0" customHeight="1">
      <c r="A174" s="295">
        <v>1.03029865E8</v>
      </c>
      <c r="B174" s="295">
        <v>1.0</v>
      </c>
      <c r="C174" s="295" t="s">
        <v>3203</v>
      </c>
      <c r="D174" s="295" t="s">
        <v>3204</v>
      </c>
      <c r="E174" s="295" t="s">
        <v>1361</v>
      </c>
      <c r="F174" s="295" t="s">
        <v>569</v>
      </c>
      <c r="G174" s="295" t="s">
        <v>133</v>
      </c>
      <c r="H174" s="295" t="s">
        <v>3206</v>
      </c>
      <c r="I174" s="295" t="s">
        <v>1361</v>
      </c>
      <c r="J174" s="295" t="s">
        <v>3206</v>
      </c>
      <c r="K174" s="454"/>
    </row>
    <row r="175" ht="15.0" customHeight="1">
      <c r="A175" s="295">
        <v>1.03029902E8</v>
      </c>
      <c r="B175" s="295">
        <v>1.0</v>
      </c>
      <c r="C175" s="295" t="s">
        <v>3207</v>
      </c>
      <c r="D175" s="295" t="s">
        <v>3208</v>
      </c>
      <c r="E175" s="295" t="s">
        <v>2222</v>
      </c>
      <c r="F175" s="295" t="s">
        <v>560</v>
      </c>
      <c r="G175" s="295" t="s">
        <v>133</v>
      </c>
      <c r="H175" s="295" t="s">
        <v>3209</v>
      </c>
      <c r="I175" s="295" t="s">
        <v>3210</v>
      </c>
      <c r="J175" s="295" t="s">
        <v>3209</v>
      </c>
      <c r="K175" s="454"/>
    </row>
    <row r="176" ht="15.0" customHeight="1">
      <c r="A176" s="295">
        <v>1.03029902E8</v>
      </c>
      <c r="B176" s="295">
        <v>2.0</v>
      </c>
      <c r="C176" s="295" t="s">
        <v>3211</v>
      </c>
      <c r="D176" s="295" t="s">
        <v>3212</v>
      </c>
      <c r="E176" s="295" t="s">
        <v>2222</v>
      </c>
      <c r="F176" s="295" t="s">
        <v>560</v>
      </c>
      <c r="G176" s="295" t="s">
        <v>133</v>
      </c>
      <c r="H176" s="295" t="s">
        <v>3213</v>
      </c>
      <c r="I176" s="295" t="s">
        <v>3214</v>
      </c>
      <c r="J176" s="295" t="s">
        <v>3213</v>
      </c>
      <c r="K176" s="454"/>
    </row>
    <row r="177" ht="15.0" customHeight="1">
      <c r="A177" s="295">
        <v>1.04101252E8</v>
      </c>
      <c r="B177" s="295">
        <v>1.0</v>
      </c>
      <c r="C177" s="295" t="s">
        <v>3215</v>
      </c>
      <c r="D177" s="295" t="s">
        <v>3216</v>
      </c>
      <c r="E177" s="295" t="s">
        <v>750</v>
      </c>
      <c r="F177" s="295" t="s">
        <v>560</v>
      </c>
      <c r="G177" s="295" t="s">
        <v>133</v>
      </c>
      <c r="H177" s="295" t="s">
        <v>3217</v>
      </c>
      <c r="I177" s="295" t="s">
        <v>3218</v>
      </c>
      <c r="J177" s="295" t="s">
        <v>3217</v>
      </c>
      <c r="K177" s="454"/>
    </row>
    <row r="178" ht="15.0" customHeight="1">
      <c r="A178" s="295">
        <v>1.04101252E8</v>
      </c>
      <c r="B178" s="295">
        <v>2.0</v>
      </c>
      <c r="C178" s="295" t="s">
        <v>3220</v>
      </c>
      <c r="D178" s="295" t="s">
        <v>3221</v>
      </c>
      <c r="E178" s="295" t="s">
        <v>750</v>
      </c>
      <c r="F178" s="295" t="s">
        <v>560</v>
      </c>
      <c r="G178" s="295" t="s">
        <v>133</v>
      </c>
      <c r="H178" s="295" t="s">
        <v>3222</v>
      </c>
      <c r="I178" s="295" t="s">
        <v>3223</v>
      </c>
      <c r="J178" s="295" t="s">
        <v>3222</v>
      </c>
      <c r="K178" s="454"/>
    </row>
    <row r="179" ht="15.0" customHeight="1">
      <c r="A179" s="295">
        <v>1.04103603E8</v>
      </c>
      <c r="B179" s="295">
        <v>1.0</v>
      </c>
      <c r="C179" s="295" t="s">
        <v>3224</v>
      </c>
      <c r="D179" s="295" t="s">
        <v>3225</v>
      </c>
      <c r="E179" s="295" t="s">
        <v>1279</v>
      </c>
      <c r="F179" s="295" t="s">
        <v>560</v>
      </c>
      <c r="G179" s="295" t="s">
        <v>133</v>
      </c>
      <c r="H179" s="295" t="s">
        <v>3226</v>
      </c>
      <c r="I179" s="295" t="s">
        <v>3227</v>
      </c>
      <c r="J179" s="295" t="s">
        <v>3226</v>
      </c>
      <c r="K179" s="454"/>
    </row>
    <row r="180" ht="15.0" customHeight="1">
      <c r="A180" s="295">
        <v>1.04105003E8</v>
      </c>
      <c r="B180" s="295">
        <v>1.0</v>
      </c>
      <c r="C180" s="295" t="s">
        <v>3229</v>
      </c>
      <c r="D180" s="295" t="s">
        <v>3230</v>
      </c>
      <c r="E180" s="295" t="s">
        <v>1410</v>
      </c>
      <c r="F180" s="295" t="s">
        <v>560</v>
      </c>
      <c r="G180" s="295" t="s">
        <v>133</v>
      </c>
      <c r="H180" s="295" t="s">
        <v>3231</v>
      </c>
      <c r="I180" s="295" t="s">
        <v>3232</v>
      </c>
      <c r="J180" s="295" t="s">
        <v>3231</v>
      </c>
      <c r="K180" s="454"/>
    </row>
    <row r="181" ht="15.0" customHeight="1">
      <c r="A181" s="295">
        <v>1.04105003E8</v>
      </c>
      <c r="B181" s="295">
        <v>2.0</v>
      </c>
      <c r="C181" s="295" t="s">
        <v>3233</v>
      </c>
      <c r="D181" s="295" t="s">
        <v>3234</v>
      </c>
      <c r="E181" s="295" t="s">
        <v>1410</v>
      </c>
      <c r="F181" s="295" t="s">
        <v>560</v>
      </c>
      <c r="G181" s="295" t="s">
        <v>133</v>
      </c>
      <c r="H181" s="295" t="s">
        <v>3235</v>
      </c>
      <c r="I181" s="295" t="s">
        <v>3236</v>
      </c>
      <c r="J181" s="295" t="s">
        <v>3235</v>
      </c>
      <c r="K181" s="454"/>
    </row>
    <row r="182" ht="15.0" customHeight="1">
      <c r="A182" s="295">
        <v>1.04105353E8</v>
      </c>
      <c r="B182" s="295">
        <v>1.0</v>
      </c>
      <c r="C182" s="295" t="s">
        <v>3237</v>
      </c>
      <c r="D182" s="295" t="s">
        <v>3238</v>
      </c>
      <c r="E182" s="295" t="s">
        <v>1498</v>
      </c>
      <c r="F182" s="295" t="s">
        <v>560</v>
      </c>
      <c r="G182" s="295" t="s">
        <v>133</v>
      </c>
      <c r="H182" s="295" t="s">
        <v>3239</v>
      </c>
      <c r="I182" s="295" t="s">
        <v>3240</v>
      </c>
      <c r="J182" s="295" t="s">
        <v>3239</v>
      </c>
      <c r="K182" s="454"/>
    </row>
    <row r="183" ht="15.0" customHeight="1">
      <c r="A183" s="295">
        <v>1.04107503E8</v>
      </c>
      <c r="B183" s="295">
        <v>1.0</v>
      </c>
      <c r="C183" s="295" t="s">
        <v>3242</v>
      </c>
      <c r="D183" s="295" t="s">
        <v>3243</v>
      </c>
      <c r="E183" s="295" t="s">
        <v>1933</v>
      </c>
      <c r="F183" s="295" t="s">
        <v>560</v>
      </c>
      <c r="G183" s="295" t="s">
        <v>133</v>
      </c>
      <c r="H183" s="295" t="s">
        <v>3244</v>
      </c>
      <c r="I183" s="295" t="s">
        <v>3245</v>
      </c>
      <c r="J183" s="295" t="s">
        <v>3244</v>
      </c>
      <c r="K183" s="454"/>
    </row>
    <row r="184" ht="15.0" customHeight="1">
      <c r="A184" s="295">
        <v>1.04107503E8</v>
      </c>
      <c r="B184" s="295">
        <v>2.0</v>
      </c>
      <c r="C184" s="295" t="s">
        <v>3246</v>
      </c>
      <c r="D184" s="295" t="s">
        <v>3247</v>
      </c>
      <c r="E184" s="295" t="s">
        <v>1933</v>
      </c>
      <c r="F184" s="295" t="s">
        <v>560</v>
      </c>
      <c r="G184" s="295" t="s">
        <v>133</v>
      </c>
      <c r="H184" s="295" t="s">
        <v>3248</v>
      </c>
      <c r="I184" s="295" t="s">
        <v>3249</v>
      </c>
      <c r="J184" s="295" t="s">
        <v>3248</v>
      </c>
      <c r="K184" s="454"/>
    </row>
    <row r="185" ht="15.0" customHeight="1">
      <c r="A185" s="295">
        <v>1.04107803E8</v>
      </c>
      <c r="B185" s="295">
        <v>1.0</v>
      </c>
      <c r="C185" s="295" t="s">
        <v>3250</v>
      </c>
      <c r="D185" s="295" t="s">
        <v>3251</v>
      </c>
      <c r="E185" s="295" t="s">
        <v>1310</v>
      </c>
      <c r="F185" s="295" t="s">
        <v>560</v>
      </c>
      <c r="G185" s="295" t="s">
        <v>133</v>
      </c>
      <c r="H185" s="295" t="s">
        <v>3252</v>
      </c>
      <c r="I185" s="295" t="s">
        <v>3253</v>
      </c>
      <c r="J185" s="295" t="s">
        <v>3252</v>
      </c>
      <c r="K185" s="454"/>
    </row>
    <row r="186" ht="15.0" customHeight="1">
      <c r="A186" s="295">
        <v>1.04107803E8</v>
      </c>
      <c r="B186" s="295">
        <v>2.0</v>
      </c>
      <c r="C186" s="295" t="s">
        <v>3254</v>
      </c>
      <c r="D186" s="295" t="s">
        <v>3255</v>
      </c>
      <c r="E186" s="295" t="s">
        <v>1310</v>
      </c>
      <c r="F186" s="295" t="s">
        <v>560</v>
      </c>
      <c r="G186" s="295" t="s">
        <v>133</v>
      </c>
      <c r="H186" s="295" t="s">
        <v>3256</v>
      </c>
      <c r="I186" s="295" t="s">
        <v>3257</v>
      </c>
      <c r="J186" s="295" t="s">
        <v>3256</v>
      </c>
      <c r="K186" s="454"/>
    </row>
    <row r="187" ht="15.0" customHeight="1">
      <c r="A187" s="295">
        <v>1.04107903E8</v>
      </c>
      <c r="B187" s="295">
        <v>1.0</v>
      </c>
      <c r="C187" s="295" t="s">
        <v>3258</v>
      </c>
      <c r="D187" s="295" t="s">
        <v>3259</v>
      </c>
      <c r="E187" s="295" t="s">
        <v>1904</v>
      </c>
      <c r="F187" s="295" t="s">
        <v>560</v>
      </c>
      <c r="G187" s="295" t="s">
        <v>133</v>
      </c>
      <c r="H187" s="295" t="s">
        <v>3260</v>
      </c>
      <c r="I187" s="295" t="s">
        <v>3262</v>
      </c>
      <c r="J187" s="295" t="s">
        <v>3260</v>
      </c>
      <c r="K187" s="454"/>
    </row>
    <row r="188" ht="15.0" customHeight="1">
      <c r="A188" s="295">
        <v>1.04107903E8</v>
      </c>
      <c r="B188" s="295">
        <v>2.0</v>
      </c>
      <c r="C188" s="295" t="s">
        <v>3263</v>
      </c>
      <c r="D188" s="295" t="s">
        <v>3264</v>
      </c>
      <c r="E188" s="295" t="s">
        <v>1904</v>
      </c>
      <c r="F188" s="295" t="s">
        <v>560</v>
      </c>
      <c r="G188" s="295" t="s">
        <v>133</v>
      </c>
      <c r="H188" s="295" t="s">
        <v>3265</v>
      </c>
      <c r="I188" s="295" t="s">
        <v>3266</v>
      </c>
      <c r="J188" s="295" t="s">
        <v>3265</v>
      </c>
      <c r="K188" s="454"/>
    </row>
    <row r="189" ht="15.0" customHeight="1">
      <c r="A189" s="295">
        <v>1.04372003E8</v>
      </c>
      <c r="B189" s="295">
        <v>1.0</v>
      </c>
      <c r="C189" s="295" t="s">
        <v>3267</v>
      </c>
      <c r="D189" s="295" t="s">
        <v>3268</v>
      </c>
      <c r="E189" s="295" t="s">
        <v>1029</v>
      </c>
      <c r="F189" s="295" t="s">
        <v>560</v>
      </c>
      <c r="G189" s="295" t="s">
        <v>133</v>
      </c>
      <c r="H189" s="295" t="s">
        <v>3269</v>
      </c>
      <c r="I189" s="295" t="s">
        <v>3270</v>
      </c>
      <c r="J189" s="295" t="s">
        <v>3269</v>
      </c>
      <c r="K189" s="454"/>
    </row>
    <row r="190" ht="15.0" customHeight="1">
      <c r="A190" s="295">
        <v>1.04374003E8</v>
      </c>
      <c r="B190" s="295">
        <v>1.0</v>
      </c>
      <c r="C190" s="295" t="s">
        <v>3271</v>
      </c>
      <c r="D190" s="295" t="s">
        <v>3272</v>
      </c>
      <c r="E190" s="295" t="s">
        <v>1335</v>
      </c>
      <c r="F190" s="295" t="s">
        <v>560</v>
      </c>
      <c r="G190" s="295" t="s">
        <v>133</v>
      </c>
      <c r="H190" s="295" t="s">
        <v>3274</v>
      </c>
      <c r="I190" s="295" t="s">
        <v>3275</v>
      </c>
      <c r="J190" s="295" t="s">
        <v>3274</v>
      </c>
      <c r="K190" s="454"/>
    </row>
    <row r="191" ht="15.0" customHeight="1">
      <c r="A191" s="295">
        <v>1.04374003E8</v>
      </c>
      <c r="B191" s="295">
        <v>2.0</v>
      </c>
      <c r="C191" s="295" t="s">
        <v>3276</v>
      </c>
      <c r="D191" s="295" t="s">
        <v>3277</v>
      </c>
      <c r="E191" s="295" t="s">
        <v>1335</v>
      </c>
      <c r="F191" s="295" t="s">
        <v>560</v>
      </c>
      <c r="G191" s="295" t="s">
        <v>133</v>
      </c>
      <c r="H191" s="295" t="s">
        <v>3278</v>
      </c>
      <c r="I191" s="295" t="s">
        <v>3279</v>
      </c>
      <c r="J191" s="295" t="s">
        <v>3278</v>
      </c>
      <c r="K191" s="454"/>
    </row>
    <row r="192" ht="15.0" customHeight="1">
      <c r="A192" s="295">
        <v>1.04374207E8</v>
      </c>
      <c r="B192" s="295">
        <v>1.0</v>
      </c>
      <c r="C192" s="295" t="s">
        <v>3280</v>
      </c>
      <c r="D192" s="295" t="s">
        <v>3281</v>
      </c>
      <c r="E192" s="295" t="s">
        <v>1338</v>
      </c>
      <c r="F192" s="295" t="s">
        <v>742</v>
      </c>
      <c r="G192" s="295" t="s">
        <v>133</v>
      </c>
      <c r="H192" s="295" t="s">
        <v>3282</v>
      </c>
      <c r="I192" s="295" t="s">
        <v>1338</v>
      </c>
      <c r="J192" s="295" t="s">
        <v>3282</v>
      </c>
      <c r="K192" s="454"/>
    </row>
    <row r="193" ht="15.0" customHeight="1">
      <c r="A193" s="295">
        <v>1.04375003E8</v>
      </c>
      <c r="B193" s="295">
        <v>1.0</v>
      </c>
      <c r="C193" s="295" t="s">
        <v>3284</v>
      </c>
      <c r="D193" s="295" t="s">
        <v>3285</v>
      </c>
      <c r="E193" s="295" t="s">
        <v>1492</v>
      </c>
      <c r="F193" s="295" t="s">
        <v>560</v>
      </c>
      <c r="G193" s="295" t="s">
        <v>133</v>
      </c>
      <c r="H193" s="295" t="s">
        <v>3286</v>
      </c>
      <c r="I193" s="295" t="s">
        <v>3287</v>
      </c>
      <c r="J193" s="295" t="s">
        <v>3286</v>
      </c>
      <c r="K193" s="454"/>
    </row>
    <row r="194" ht="15.0" customHeight="1">
      <c r="A194" s="295">
        <v>1.04375003E8</v>
      </c>
      <c r="B194" s="295">
        <v>2.0</v>
      </c>
      <c r="C194" s="295" t="s">
        <v>3288</v>
      </c>
      <c r="D194" s="295" t="s">
        <v>3289</v>
      </c>
      <c r="E194" s="295" t="s">
        <v>1492</v>
      </c>
      <c r="F194" s="295" t="s">
        <v>560</v>
      </c>
      <c r="G194" s="295" t="s">
        <v>133</v>
      </c>
      <c r="H194" s="295" t="s">
        <v>3290</v>
      </c>
      <c r="I194" s="295" t="s">
        <v>3291</v>
      </c>
      <c r="J194" s="295" t="s">
        <v>3290</v>
      </c>
      <c r="K194" s="454"/>
    </row>
    <row r="195" ht="15.0" customHeight="1">
      <c r="A195" s="295">
        <v>1.04375203E8</v>
      </c>
      <c r="B195" s="295">
        <v>1.0</v>
      </c>
      <c r="C195" s="295" t="s">
        <v>3292</v>
      </c>
      <c r="D195" s="295" t="s">
        <v>3293</v>
      </c>
      <c r="E195" s="295" t="s">
        <v>1547</v>
      </c>
      <c r="F195" s="295" t="s">
        <v>560</v>
      </c>
      <c r="G195" s="295" t="s">
        <v>133</v>
      </c>
      <c r="H195" s="295" t="s">
        <v>3294</v>
      </c>
      <c r="I195" s="295" t="s">
        <v>3295</v>
      </c>
      <c r="J195" s="295" t="s">
        <v>3294</v>
      </c>
      <c r="K195" s="454"/>
    </row>
    <row r="196" ht="15.0" customHeight="1">
      <c r="A196" s="295">
        <v>1.04375302E8</v>
      </c>
      <c r="B196" s="295">
        <v>1.0</v>
      </c>
      <c r="C196" s="295" t="s">
        <v>3297</v>
      </c>
      <c r="D196" s="295" t="s">
        <v>3298</v>
      </c>
      <c r="E196" s="295" t="s">
        <v>1552</v>
      </c>
      <c r="F196" s="295" t="s">
        <v>560</v>
      </c>
      <c r="G196" s="295" t="s">
        <v>133</v>
      </c>
      <c r="H196" s="295" t="s">
        <v>3299</v>
      </c>
      <c r="I196" s="295" t="s">
        <v>3300</v>
      </c>
      <c r="J196" s="295" t="s">
        <v>3299</v>
      </c>
      <c r="K196" s="454"/>
    </row>
    <row r="197" ht="15.0" customHeight="1">
      <c r="A197" s="295">
        <v>1.04375302E8</v>
      </c>
      <c r="B197" s="295">
        <v>2.0</v>
      </c>
      <c r="C197" s="295" t="s">
        <v>3301</v>
      </c>
      <c r="D197" s="295" t="s">
        <v>3302</v>
      </c>
      <c r="E197" s="295" t="s">
        <v>1552</v>
      </c>
      <c r="F197" s="295" t="s">
        <v>560</v>
      </c>
      <c r="G197" s="295" t="s">
        <v>133</v>
      </c>
      <c r="H197" s="295" t="s">
        <v>3303</v>
      </c>
      <c r="I197" s="295" t="s">
        <v>3304</v>
      </c>
      <c r="J197" s="295" t="s">
        <v>3303</v>
      </c>
      <c r="K197" s="454"/>
    </row>
    <row r="198" ht="15.0" customHeight="1">
      <c r="A198" s="295">
        <v>1.04376203E8</v>
      </c>
      <c r="B198" s="295">
        <v>1.0</v>
      </c>
      <c r="C198" s="295" t="s">
        <v>3305</v>
      </c>
      <c r="D198" s="295" t="s">
        <v>3306</v>
      </c>
      <c r="E198" s="295" t="s">
        <v>1926</v>
      </c>
      <c r="F198" s="295" t="s">
        <v>560</v>
      </c>
      <c r="G198" s="295" t="s">
        <v>133</v>
      </c>
      <c r="H198" s="295" t="s">
        <v>3308</v>
      </c>
      <c r="I198" s="295" t="s">
        <v>3309</v>
      </c>
      <c r="J198" s="295" t="s">
        <v>3308</v>
      </c>
      <c r="K198" s="454"/>
    </row>
    <row r="199" ht="15.0" customHeight="1">
      <c r="A199" s="295">
        <v>1.04377003E8</v>
      </c>
      <c r="B199" s="295">
        <v>1.0</v>
      </c>
      <c r="C199" s="295" t="s">
        <v>3310</v>
      </c>
      <c r="D199" s="295" t="s">
        <v>3311</v>
      </c>
      <c r="E199" s="295" t="s">
        <v>2069</v>
      </c>
      <c r="F199" s="295" t="s">
        <v>560</v>
      </c>
      <c r="G199" s="295" t="s">
        <v>133</v>
      </c>
      <c r="H199" s="295" t="s">
        <v>3312</v>
      </c>
      <c r="I199" s="295" t="s">
        <v>3313</v>
      </c>
      <c r="J199" s="295" t="s">
        <v>3312</v>
      </c>
      <c r="K199" s="454"/>
    </row>
    <row r="200" ht="15.0" customHeight="1">
      <c r="A200" s="295">
        <v>1.04377003E8</v>
      </c>
      <c r="B200" s="295">
        <v>2.0</v>
      </c>
      <c r="C200" s="295" t="s">
        <v>3314</v>
      </c>
      <c r="D200" s="295" t="s">
        <v>3315</v>
      </c>
      <c r="E200" s="295" t="s">
        <v>2069</v>
      </c>
      <c r="F200" s="295" t="s">
        <v>560</v>
      </c>
      <c r="G200" s="295" t="s">
        <v>133</v>
      </c>
      <c r="H200" s="295" t="s">
        <v>3316</v>
      </c>
      <c r="I200" s="295" t="s">
        <v>3317</v>
      </c>
      <c r="J200" s="295" t="s">
        <v>3316</v>
      </c>
      <c r="K200" s="454"/>
    </row>
    <row r="201" ht="15.0" customHeight="1">
      <c r="A201" s="295">
        <v>1.04378003E8</v>
      </c>
      <c r="B201" s="295">
        <v>1.0</v>
      </c>
      <c r="C201" s="295" t="s">
        <v>3319</v>
      </c>
      <c r="D201" s="295" t="s">
        <v>3320</v>
      </c>
      <c r="E201" s="295" t="s">
        <v>2206</v>
      </c>
      <c r="F201" s="295" t="s">
        <v>560</v>
      </c>
      <c r="G201" s="295" t="s">
        <v>133</v>
      </c>
      <c r="H201" s="295" t="s">
        <v>3321</v>
      </c>
      <c r="I201" s="295" t="s">
        <v>3322</v>
      </c>
      <c r="J201" s="295" t="s">
        <v>3321</v>
      </c>
      <c r="K201" s="454"/>
    </row>
    <row r="202" ht="15.0" customHeight="1">
      <c r="A202" s="295">
        <v>1.04431304E8</v>
      </c>
      <c r="B202" s="295">
        <v>1.0</v>
      </c>
      <c r="C202" s="295" t="s">
        <v>3323</v>
      </c>
      <c r="D202" s="295" t="s">
        <v>3324</v>
      </c>
      <c r="E202" s="295" t="s">
        <v>888</v>
      </c>
      <c r="F202" s="295" t="s">
        <v>560</v>
      </c>
      <c r="G202" s="295" t="s">
        <v>133</v>
      </c>
      <c r="H202" s="295" t="s">
        <v>3325</v>
      </c>
      <c r="I202" s="295" t="s">
        <v>3326</v>
      </c>
      <c r="J202" s="295" t="s">
        <v>3325</v>
      </c>
      <c r="K202" s="454"/>
    </row>
    <row r="203" ht="15.0" customHeight="1">
      <c r="A203" s="295">
        <v>1.04432503E8</v>
      </c>
      <c r="B203" s="295">
        <v>1.0</v>
      </c>
      <c r="C203" s="295" t="s">
        <v>3327</v>
      </c>
      <c r="D203" s="295" t="s">
        <v>3328</v>
      </c>
      <c r="E203" s="295" t="s">
        <v>1067</v>
      </c>
      <c r="F203" s="295" t="s">
        <v>560</v>
      </c>
      <c r="G203" s="295" t="s">
        <v>133</v>
      </c>
      <c r="H203" s="295" t="s">
        <v>3329</v>
      </c>
      <c r="I203" s="295" t="s">
        <v>3330</v>
      </c>
      <c r="J203" s="295" t="s">
        <v>3329</v>
      </c>
      <c r="K203" s="454"/>
    </row>
    <row r="204" ht="15.0" customHeight="1">
      <c r="A204" s="295">
        <v>1.04432803E8</v>
      </c>
      <c r="B204" s="295">
        <v>1.0</v>
      </c>
      <c r="C204" s="295" t="s">
        <v>3332</v>
      </c>
      <c r="D204" s="295" t="s">
        <v>3333</v>
      </c>
      <c r="E204" s="295" t="s">
        <v>1170</v>
      </c>
      <c r="F204" s="295" t="s">
        <v>560</v>
      </c>
      <c r="G204" s="295" t="s">
        <v>133</v>
      </c>
      <c r="H204" s="295" t="s">
        <v>3334</v>
      </c>
      <c r="I204" s="295" t="s">
        <v>3335</v>
      </c>
      <c r="J204" s="295" t="s">
        <v>3334</v>
      </c>
      <c r="K204" s="454"/>
    </row>
    <row r="205" ht="15.0" customHeight="1">
      <c r="A205" s="295">
        <v>1.0443283E8</v>
      </c>
      <c r="B205" s="295">
        <v>1.0</v>
      </c>
      <c r="C205" s="295" t="s">
        <v>3336</v>
      </c>
      <c r="D205" s="295" t="s">
        <v>3337</v>
      </c>
      <c r="E205" s="295" t="s">
        <v>1289</v>
      </c>
      <c r="F205" s="295" t="s">
        <v>569</v>
      </c>
      <c r="G205" s="295" t="s">
        <v>133</v>
      </c>
      <c r="H205" s="295" t="s">
        <v>3338</v>
      </c>
      <c r="I205" s="295" t="s">
        <v>1289</v>
      </c>
      <c r="J205" s="295" t="s">
        <v>3338</v>
      </c>
      <c r="K205" s="454"/>
    </row>
    <row r="206" ht="15.0" customHeight="1">
      <c r="A206" s="295">
        <v>1.04432903E8</v>
      </c>
      <c r="B206" s="295">
        <v>1.0</v>
      </c>
      <c r="C206" s="295" t="s">
        <v>3339</v>
      </c>
      <c r="D206" s="295" t="s">
        <v>3340</v>
      </c>
      <c r="E206" s="295" t="s">
        <v>1175</v>
      </c>
      <c r="F206" s="295" t="s">
        <v>560</v>
      </c>
      <c r="G206" s="295" t="s">
        <v>133</v>
      </c>
      <c r="H206" s="295" t="s">
        <v>3341</v>
      </c>
      <c r="I206" s="295" t="s">
        <v>3342</v>
      </c>
      <c r="J206" s="295" t="s">
        <v>3341</v>
      </c>
      <c r="K206" s="454"/>
    </row>
    <row r="207" ht="15.0" customHeight="1">
      <c r="A207" s="295">
        <v>1.04432903E8</v>
      </c>
      <c r="B207" s="295">
        <v>2.0</v>
      </c>
      <c r="C207" s="295" t="s">
        <v>3344</v>
      </c>
      <c r="D207" s="295" t="s">
        <v>3345</v>
      </c>
      <c r="E207" s="295" t="s">
        <v>1175</v>
      </c>
      <c r="F207" s="295" t="s">
        <v>560</v>
      </c>
      <c r="G207" s="295" t="s">
        <v>133</v>
      </c>
      <c r="H207" s="295" t="s">
        <v>3346</v>
      </c>
      <c r="I207" s="295" t="s">
        <v>3347</v>
      </c>
      <c r="J207" s="295" t="s">
        <v>3346</v>
      </c>
      <c r="K207" s="454"/>
    </row>
    <row r="208" ht="15.0" customHeight="1">
      <c r="A208" s="295">
        <v>1.04433303E8</v>
      </c>
      <c r="B208" s="295">
        <v>1.0</v>
      </c>
      <c r="C208" s="295" t="s">
        <v>3348</v>
      </c>
      <c r="D208" s="295" t="s">
        <v>3349</v>
      </c>
      <c r="E208" s="295" t="s">
        <v>1212</v>
      </c>
      <c r="F208" s="295" t="s">
        <v>560</v>
      </c>
      <c r="G208" s="295" t="s">
        <v>133</v>
      </c>
      <c r="H208" s="295" t="s">
        <v>3350</v>
      </c>
      <c r="I208" s="295" t="s">
        <v>3351</v>
      </c>
      <c r="J208" s="295" t="s">
        <v>3350</v>
      </c>
      <c r="K208" s="454"/>
    </row>
    <row r="209" ht="15.0" customHeight="1">
      <c r="A209" s="295">
        <v>1.04433303E8</v>
      </c>
      <c r="B209" s="295">
        <v>2.0</v>
      </c>
      <c r="C209" s="295" t="s">
        <v>3353</v>
      </c>
      <c r="D209" s="295" t="s">
        <v>3354</v>
      </c>
      <c r="E209" s="295" t="s">
        <v>1212</v>
      </c>
      <c r="F209" s="295" t="s">
        <v>560</v>
      </c>
      <c r="G209" s="295" t="s">
        <v>133</v>
      </c>
      <c r="H209" s="295" t="s">
        <v>3355</v>
      </c>
      <c r="I209" s="295" t="s">
        <v>3356</v>
      </c>
      <c r="J209" s="295" t="s">
        <v>3355</v>
      </c>
      <c r="K209" s="454"/>
    </row>
    <row r="210" ht="15.0" customHeight="1">
      <c r="A210" s="295">
        <v>1.04433604E8</v>
      </c>
      <c r="B210" s="295">
        <v>1.0</v>
      </c>
      <c r="C210" s="295" t="s">
        <v>3357</v>
      </c>
      <c r="D210" s="295" t="s">
        <v>3358</v>
      </c>
      <c r="E210" s="295" t="s">
        <v>1252</v>
      </c>
      <c r="F210" s="295" t="s">
        <v>560</v>
      </c>
      <c r="G210" s="295" t="s">
        <v>133</v>
      </c>
      <c r="H210" s="295" t="s">
        <v>3359</v>
      </c>
      <c r="I210" s="295" t="s">
        <v>3360</v>
      </c>
      <c r="J210" s="295" t="s">
        <v>3359</v>
      </c>
      <c r="K210" s="454"/>
    </row>
    <row r="211" ht="15.0" customHeight="1">
      <c r="A211" s="295">
        <v>1.04433903E8</v>
      </c>
      <c r="B211" s="295">
        <v>1.0</v>
      </c>
      <c r="C211" s="295" t="s">
        <v>3361</v>
      </c>
      <c r="D211" s="295" t="s">
        <v>3362</v>
      </c>
      <c r="E211" s="295" t="s">
        <v>1326</v>
      </c>
      <c r="F211" s="295" t="s">
        <v>560</v>
      </c>
      <c r="G211" s="295" t="s">
        <v>133</v>
      </c>
      <c r="H211" s="295" t="s">
        <v>3363</v>
      </c>
      <c r="I211" s="295" t="s">
        <v>3364</v>
      </c>
      <c r="J211" s="295" t="s">
        <v>3363</v>
      </c>
      <c r="K211" s="454"/>
    </row>
    <row r="212" ht="15.0" customHeight="1">
      <c r="A212" s="295">
        <v>1.04435003E8</v>
      </c>
      <c r="B212" s="295">
        <v>1.0</v>
      </c>
      <c r="C212" s="295" t="s">
        <v>3366</v>
      </c>
      <c r="D212" s="295" t="s">
        <v>3367</v>
      </c>
      <c r="E212" s="295" t="s">
        <v>1455</v>
      </c>
      <c r="F212" s="295" t="s">
        <v>560</v>
      </c>
      <c r="G212" s="295" t="s">
        <v>133</v>
      </c>
      <c r="H212" s="295" t="s">
        <v>3368</v>
      </c>
      <c r="I212" s="295" t="s">
        <v>3369</v>
      </c>
      <c r="J212" s="295" t="s">
        <v>3368</v>
      </c>
      <c r="K212" s="454"/>
    </row>
    <row r="213" ht="15.0" customHeight="1">
      <c r="A213" s="295">
        <v>1.04435003E8</v>
      </c>
      <c r="B213" s="295">
        <v>2.0</v>
      </c>
      <c r="C213" s="295" t="s">
        <v>3370</v>
      </c>
      <c r="D213" s="295" t="s">
        <v>3371</v>
      </c>
      <c r="E213" s="295" t="s">
        <v>1455</v>
      </c>
      <c r="F213" s="295" t="s">
        <v>560</v>
      </c>
      <c r="G213" s="295" t="s">
        <v>133</v>
      </c>
      <c r="H213" s="295" t="s">
        <v>3372</v>
      </c>
      <c r="I213" s="295" t="s">
        <v>3373</v>
      </c>
      <c r="J213" s="295" t="s">
        <v>3372</v>
      </c>
      <c r="K213" s="454"/>
    </row>
    <row r="214" ht="15.0" customHeight="1">
      <c r="A214" s="295">
        <v>1.04435303E8</v>
      </c>
      <c r="B214" s="295">
        <v>1.0</v>
      </c>
      <c r="C214" s="295" t="s">
        <v>3374</v>
      </c>
      <c r="D214" s="295" t="s">
        <v>3375</v>
      </c>
      <c r="E214" s="295" t="s">
        <v>1833</v>
      </c>
      <c r="F214" s="295" t="s">
        <v>560</v>
      </c>
      <c r="G214" s="295" t="s">
        <v>133</v>
      </c>
      <c r="H214" s="295" t="s">
        <v>3376</v>
      </c>
      <c r="I214" s="295" t="s">
        <v>3377</v>
      </c>
      <c r="J214" s="295" t="s">
        <v>3376</v>
      </c>
      <c r="K214" s="454"/>
    </row>
    <row r="215" ht="15.0" customHeight="1">
      <c r="A215" s="295">
        <v>1.04435603E8</v>
      </c>
      <c r="B215" s="295">
        <v>1.0</v>
      </c>
      <c r="C215" s="295" t="s">
        <v>3379</v>
      </c>
      <c r="D215" s="295" t="s">
        <v>3380</v>
      </c>
      <c r="E215" s="295" t="s">
        <v>1919</v>
      </c>
      <c r="F215" s="295" t="s">
        <v>560</v>
      </c>
      <c r="G215" s="295" t="s">
        <v>133</v>
      </c>
      <c r="H215" s="295" t="s">
        <v>3381</v>
      </c>
      <c r="I215" s="295" t="s">
        <v>3382</v>
      </c>
      <c r="J215" s="295" t="s">
        <v>3381</v>
      </c>
      <c r="K215" s="454"/>
    </row>
    <row r="216" ht="15.0" customHeight="1">
      <c r="A216" s="295">
        <v>1.04435603E8</v>
      </c>
      <c r="B216" s="295">
        <v>2.0</v>
      </c>
      <c r="C216" s="295" t="s">
        <v>3383</v>
      </c>
      <c r="D216" s="295" t="s">
        <v>3384</v>
      </c>
      <c r="E216" s="295" t="s">
        <v>1919</v>
      </c>
      <c r="F216" s="295" t="s">
        <v>560</v>
      </c>
      <c r="G216" s="295" t="s">
        <v>133</v>
      </c>
      <c r="H216" s="295" t="s">
        <v>3385</v>
      </c>
      <c r="I216" s="295" t="s">
        <v>3386</v>
      </c>
      <c r="J216" s="295" t="s">
        <v>3385</v>
      </c>
      <c r="K216" s="454"/>
    </row>
    <row r="217" ht="15.0" customHeight="1">
      <c r="A217" s="295">
        <v>1.04435703E8</v>
      </c>
      <c r="B217" s="295">
        <v>1.0</v>
      </c>
      <c r="C217" s="295" t="s">
        <v>3387</v>
      </c>
      <c r="D217" s="295" t="s">
        <v>3388</v>
      </c>
      <c r="E217" s="295" t="s">
        <v>1921</v>
      </c>
      <c r="F217" s="295" t="s">
        <v>560</v>
      </c>
      <c r="G217" s="295" t="s">
        <v>133</v>
      </c>
      <c r="H217" s="295" t="s">
        <v>3389</v>
      </c>
      <c r="I217" s="295" t="s">
        <v>3390</v>
      </c>
      <c r="J217" s="295" t="s">
        <v>3389</v>
      </c>
      <c r="K217" s="454"/>
    </row>
    <row r="218" ht="15.0" customHeight="1">
      <c r="A218" s="295">
        <v>1.04435703E8</v>
      </c>
      <c r="B218" s="295">
        <v>2.0</v>
      </c>
      <c r="C218" s="295" t="s">
        <v>3392</v>
      </c>
      <c r="D218" s="295" t="s">
        <v>3393</v>
      </c>
      <c r="E218" s="295" t="s">
        <v>1921</v>
      </c>
      <c r="F218" s="295" t="s">
        <v>560</v>
      </c>
      <c r="G218" s="295" t="s">
        <v>133</v>
      </c>
      <c r="H218" s="295" t="s">
        <v>3394</v>
      </c>
      <c r="I218" s="295" t="s">
        <v>3395</v>
      </c>
      <c r="J218" s="295" t="s">
        <v>3394</v>
      </c>
      <c r="K218" s="454"/>
    </row>
    <row r="219" ht="15.0" customHeight="1">
      <c r="A219" s="295">
        <v>1.04437503E8</v>
      </c>
      <c r="B219" s="295">
        <v>1.0</v>
      </c>
      <c r="C219" s="295" t="s">
        <v>3396</v>
      </c>
      <c r="D219" s="295" t="s">
        <v>3397</v>
      </c>
      <c r="E219" s="295" t="s">
        <v>2164</v>
      </c>
      <c r="F219" s="295" t="s">
        <v>560</v>
      </c>
      <c r="G219" s="295" t="s">
        <v>133</v>
      </c>
      <c r="H219" s="295" t="s">
        <v>3398</v>
      </c>
      <c r="I219" s="295" t="s">
        <v>3399</v>
      </c>
      <c r="J219" s="295" t="s">
        <v>3398</v>
      </c>
      <c r="K219" s="454"/>
    </row>
    <row r="220" ht="15.0" customHeight="1">
      <c r="A220" s="295">
        <v>1.04510394E8</v>
      </c>
      <c r="B220" s="295">
        <v>1.0</v>
      </c>
      <c r="C220" s="295" t="s">
        <v>3400</v>
      </c>
      <c r="D220" s="295" t="s">
        <v>3401</v>
      </c>
      <c r="E220" s="295" t="s">
        <v>606</v>
      </c>
      <c r="F220" s="295" t="s">
        <v>569</v>
      </c>
      <c r="G220" s="295" t="s">
        <v>133</v>
      </c>
      <c r="H220" s="295" t="s">
        <v>3402</v>
      </c>
      <c r="I220" s="295" t="s">
        <v>606</v>
      </c>
      <c r="J220" s="295" t="s">
        <v>3402</v>
      </c>
      <c r="K220" s="454"/>
    </row>
    <row r="221" ht="15.0" customHeight="1">
      <c r="A221" s="295">
        <v>1.05201033E8</v>
      </c>
      <c r="B221" s="295">
        <v>1.0</v>
      </c>
      <c r="C221" s="295" t="s">
        <v>3404</v>
      </c>
      <c r="D221" s="295" t="s">
        <v>3405</v>
      </c>
      <c r="E221" s="295" t="s">
        <v>908</v>
      </c>
      <c r="F221" s="295" t="s">
        <v>560</v>
      </c>
      <c r="G221" s="295" t="s">
        <v>133</v>
      </c>
      <c r="H221" s="295" t="s">
        <v>3406</v>
      </c>
      <c r="I221" s="295" t="s">
        <v>3407</v>
      </c>
      <c r="J221" s="295" t="s">
        <v>3406</v>
      </c>
      <c r="K221" s="454"/>
    </row>
    <row r="222" ht="15.0" customHeight="1">
      <c r="A222" s="295">
        <v>1.05201033E8</v>
      </c>
      <c r="B222" s="295">
        <v>2.0</v>
      </c>
      <c r="C222" s="295" t="s">
        <v>3408</v>
      </c>
      <c r="D222" s="295" t="s">
        <v>3409</v>
      </c>
      <c r="E222" s="295" t="s">
        <v>908</v>
      </c>
      <c r="F222" s="295" t="s">
        <v>560</v>
      </c>
      <c r="G222" s="295" t="s">
        <v>133</v>
      </c>
      <c r="H222" s="295" t="s">
        <v>3410</v>
      </c>
      <c r="I222" s="295" t="s">
        <v>3411</v>
      </c>
      <c r="J222" s="295" t="s">
        <v>3410</v>
      </c>
      <c r="K222" s="454"/>
    </row>
    <row r="223" ht="15.0" customHeight="1">
      <c r="A223" s="295">
        <v>1.05201352E8</v>
      </c>
      <c r="B223" s="295">
        <v>1.0</v>
      </c>
      <c r="C223" s="295" t="s">
        <v>3412</v>
      </c>
      <c r="D223" s="295" t="s">
        <v>3413</v>
      </c>
      <c r="E223" s="295" t="s">
        <v>937</v>
      </c>
      <c r="F223" s="295" t="s">
        <v>560</v>
      </c>
      <c r="G223" s="295" t="s">
        <v>133</v>
      </c>
      <c r="H223" s="295" t="s">
        <v>3414</v>
      </c>
      <c r="I223" s="295" t="s">
        <v>3415</v>
      </c>
      <c r="J223" s="295" t="s">
        <v>3414</v>
      </c>
      <c r="K223" s="454"/>
    </row>
    <row r="224" ht="15.0" customHeight="1">
      <c r="A224" s="295">
        <v>1.05201352E8</v>
      </c>
      <c r="B224" s="295">
        <v>2.0</v>
      </c>
      <c r="C224" s="295" t="s">
        <v>3416</v>
      </c>
      <c r="D224" s="295" t="s">
        <v>3417</v>
      </c>
      <c r="E224" s="295" t="s">
        <v>937</v>
      </c>
      <c r="F224" s="295" t="s">
        <v>560</v>
      </c>
      <c r="G224" s="295" t="s">
        <v>133</v>
      </c>
      <c r="H224" s="295" t="s">
        <v>3418</v>
      </c>
      <c r="I224" s="295" t="s">
        <v>3419</v>
      </c>
      <c r="J224" s="295" t="s">
        <v>3418</v>
      </c>
      <c r="K224" s="454"/>
    </row>
    <row r="225" ht="15.0" customHeight="1">
      <c r="A225" s="295">
        <v>1.05201352E8</v>
      </c>
      <c r="B225" s="295">
        <v>3.0</v>
      </c>
      <c r="C225" s="295" t="s">
        <v>3421</v>
      </c>
      <c r="D225" s="295" t="s">
        <v>3422</v>
      </c>
      <c r="E225" s="295" t="s">
        <v>937</v>
      </c>
      <c r="F225" s="295" t="s">
        <v>560</v>
      </c>
      <c r="G225" s="295" t="s">
        <v>133</v>
      </c>
      <c r="H225" s="295" t="s">
        <v>3423</v>
      </c>
      <c r="I225" s="295" t="s">
        <v>3424</v>
      </c>
      <c r="J225" s="295" t="s">
        <v>3423</v>
      </c>
      <c r="K225" s="454"/>
    </row>
    <row r="226" ht="15.0" customHeight="1">
      <c r="A226" s="295">
        <v>1.05204703E8</v>
      </c>
      <c r="B226" s="295">
        <v>1.0</v>
      </c>
      <c r="C226" s="295" t="s">
        <v>3425</v>
      </c>
      <c r="D226" s="295" t="s">
        <v>3426</v>
      </c>
      <c r="E226" s="295" t="s">
        <v>1684</v>
      </c>
      <c r="F226" s="295" t="s">
        <v>560</v>
      </c>
      <c r="G226" s="295" t="s">
        <v>133</v>
      </c>
      <c r="H226" s="295" t="s">
        <v>3427</v>
      </c>
      <c r="I226" s="295" t="s">
        <v>3428</v>
      </c>
      <c r="J226" s="295" t="s">
        <v>3427</v>
      </c>
      <c r="K226" s="454"/>
    </row>
    <row r="227" ht="15.0" customHeight="1">
      <c r="A227" s="295">
        <v>1.05204703E8</v>
      </c>
      <c r="B227" s="295">
        <v>2.0</v>
      </c>
      <c r="C227" s="295" t="s">
        <v>3429</v>
      </c>
      <c r="D227" s="295" t="s">
        <v>3430</v>
      </c>
      <c r="E227" s="295" t="s">
        <v>1684</v>
      </c>
      <c r="F227" s="295" t="s">
        <v>560</v>
      </c>
      <c r="G227" s="295" t="s">
        <v>133</v>
      </c>
      <c r="H227" s="295" t="s">
        <v>3431</v>
      </c>
      <c r="I227" s="295" t="s">
        <v>3432</v>
      </c>
      <c r="J227" s="295" t="s">
        <v>3431</v>
      </c>
      <c r="K227" s="454"/>
    </row>
    <row r="228" ht="15.0" customHeight="1">
      <c r="A228" s="295">
        <v>1.05204703E8</v>
      </c>
      <c r="B228" s="295">
        <v>3.0</v>
      </c>
      <c r="C228" s="295" t="s">
        <v>3433</v>
      </c>
      <c r="D228" s="295" t="s">
        <v>3434</v>
      </c>
      <c r="E228" s="295" t="s">
        <v>1684</v>
      </c>
      <c r="F228" s="295" t="s">
        <v>560</v>
      </c>
      <c r="G228" s="295" t="s">
        <v>133</v>
      </c>
      <c r="H228" s="295" t="s">
        <v>3435</v>
      </c>
      <c r="I228" s="295" t="s">
        <v>3437</v>
      </c>
      <c r="J228" s="295" t="s">
        <v>3435</v>
      </c>
      <c r="K228" s="454"/>
    </row>
    <row r="229" ht="15.0" customHeight="1">
      <c r="A229" s="295">
        <v>1.05250001E8</v>
      </c>
      <c r="B229" s="295">
        <v>1.0</v>
      </c>
      <c r="C229" s="295" t="s">
        <v>3438</v>
      </c>
      <c r="D229" s="295" t="s">
        <v>3439</v>
      </c>
      <c r="E229" s="295" t="s">
        <v>1724</v>
      </c>
      <c r="F229" s="295" t="s">
        <v>569</v>
      </c>
      <c r="G229" s="295" t="s">
        <v>133</v>
      </c>
      <c r="H229" s="295" t="s">
        <v>3440</v>
      </c>
      <c r="I229" s="295" t="s">
        <v>1724</v>
      </c>
      <c r="J229" s="295" t="s">
        <v>3440</v>
      </c>
      <c r="K229" s="454"/>
    </row>
    <row r="230" ht="15.0" customHeight="1">
      <c r="A230" s="295">
        <v>1.05250004E8</v>
      </c>
      <c r="B230" s="295">
        <v>1.0</v>
      </c>
      <c r="C230" s="295" t="s">
        <v>3441</v>
      </c>
      <c r="D230" s="295" t="s">
        <v>3442</v>
      </c>
      <c r="E230" s="295" t="s">
        <v>1501</v>
      </c>
      <c r="F230" s="295" t="s">
        <v>569</v>
      </c>
      <c r="G230" s="295" t="s">
        <v>133</v>
      </c>
      <c r="H230" s="295" t="s">
        <v>3443</v>
      </c>
      <c r="I230" s="295" t="s">
        <v>1501</v>
      </c>
      <c r="J230" s="295" t="s">
        <v>3443</v>
      </c>
      <c r="K230" s="454"/>
    </row>
    <row r="231" ht="15.0" customHeight="1">
      <c r="A231" s="295">
        <v>1.05251453E8</v>
      </c>
      <c r="B231" s="295">
        <v>1.0</v>
      </c>
      <c r="C231" s="295" t="s">
        <v>3444</v>
      </c>
      <c r="D231" s="295" t="s">
        <v>3445</v>
      </c>
      <c r="E231" s="295" t="s">
        <v>927</v>
      </c>
      <c r="F231" s="295" t="s">
        <v>560</v>
      </c>
      <c r="G231" s="295" t="s">
        <v>133</v>
      </c>
      <c r="H231" s="295" t="s">
        <v>3446</v>
      </c>
      <c r="I231" s="295" t="s">
        <v>3447</v>
      </c>
      <c r="J231" s="295" t="s">
        <v>3446</v>
      </c>
      <c r="K231" s="454"/>
    </row>
    <row r="232" ht="15.0" customHeight="1">
      <c r="A232" s="295">
        <v>1.05251453E8</v>
      </c>
      <c r="B232" s="295">
        <v>2.0</v>
      </c>
      <c r="C232" s="295" t="s">
        <v>3448</v>
      </c>
      <c r="D232" s="295" t="s">
        <v>3449</v>
      </c>
      <c r="E232" s="295" t="s">
        <v>927</v>
      </c>
      <c r="F232" s="295" t="s">
        <v>560</v>
      </c>
      <c r="G232" s="295" t="s">
        <v>133</v>
      </c>
      <c r="H232" s="295" t="s">
        <v>3450</v>
      </c>
      <c r="I232" s="295" t="s">
        <v>3451</v>
      </c>
      <c r="J232" s="295" t="s">
        <v>3450</v>
      </c>
      <c r="K232" s="454"/>
    </row>
    <row r="233" ht="15.0" customHeight="1">
      <c r="A233" s="295">
        <v>1.05252602E8</v>
      </c>
      <c r="B233" s="295">
        <v>1.0</v>
      </c>
      <c r="C233" s="295" t="s">
        <v>3453</v>
      </c>
      <c r="D233" s="295" t="s">
        <v>3454</v>
      </c>
      <c r="E233" s="295" t="s">
        <v>1037</v>
      </c>
      <c r="F233" s="295" t="s">
        <v>560</v>
      </c>
      <c r="G233" s="295" t="s">
        <v>133</v>
      </c>
      <c r="H233" s="295" t="s">
        <v>3455</v>
      </c>
      <c r="I233" s="295" t="s">
        <v>3456</v>
      </c>
      <c r="J233" s="295" t="s">
        <v>3455</v>
      </c>
      <c r="K233" s="454"/>
    </row>
    <row r="234" ht="15.0" customHeight="1">
      <c r="A234" s="295">
        <v>1.05252602E8</v>
      </c>
      <c r="B234" s="295">
        <v>2.0</v>
      </c>
      <c r="C234" s="295" t="s">
        <v>3457</v>
      </c>
      <c r="D234" s="295" t="s">
        <v>3458</v>
      </c>
      <c r="E234" s="295" t="s">
        <v>1037</v>
      </c>
      <c r="F234" s="295" t="s">
        <v>560</v>
      </c>
      <c r="G234" s="295" t="s">
        <v>133</v>
      </c>
      <c r="H234" s="295" t="s">
        <v>3459</v>
      </c>
      <c r="I234" s="295" t="s">
        <v>3460</v>
      </c>
      <c r="J234" s="295" t="s">
        <v>3459</v>
      </c>
      <c r="K234" s="454"/>
    </row>
    <row r="235" ht="15.0" customHeight="1">
      <c r="A235" s="295">
        <v>1.05252602E8</v>
      </c>
      <c r="B235" s="295">
        <v>3.0</v>
      </c>
      <c r="C235" s="295" t="s">
        <v>3461</v>
      </c>
      <c r="D235" s="295" t="s">
        <v>3462</v>
      </c>
      <c r="E235" s="295" t="s">
        <v>1037</v>
      </c>
      <c r="F235" s="295" t="s">
        <v>560</v>
      </c>
      <c r="G235" s="295" t="s">
        <v>133</v>
      </c>
      <c r="H235" s="295" t="s">
        <v>3463</v>
      </c>
      <c r="I235" s="295" t="s">
        <v>3465</v>
      </c>
      <c r="J235" s="295" t="s">
        <v>3463</v>
      </c>
      <c r="K235" s="454"/>
    </row>
    <row r="236" ht="15.0" customHeight="1">
      <c r="A236" s="295">
        <v>1.05252602E8</v>
      </c>
      <c r="B236" s="295">
        <v>4.0</v>
      </c>
      <c r="C236" s="295" t="s">
        <v>3466</v>
      </c>
      <c r="D236" s="295" t="s">
        <v>3467</v>
      </c>
      <c r="E236" s="295" t="s">
        <v>1037</v>
      </c>
      <c r="F236" s="295" t="s">
        <v>560</v>
      </c>
      <c r="G236" s="295" t="s">
        <v>133</v>
      </c>
      <c r="H236" s="295" t="s">
        <v>3468</v>
      </c>
      <c r="I236" s="295" t="s">
        <v>3469</v>
      </c>
      <c r="J236" s="295" t="s">
        <v>3468</v>
      </c>
      <c r="K236" s="454"/>
    </row>
    <row r="237" ht="15.0" customHeight="1">
      <c r="A237" s="295">
        <v>1.05252602E8</v>
      </c>
      <c r="B237" s="295">
        <v>5.0</v>
      </c>
      <c r="C237" s="295" t="s">
        <v>3470</v>
      </c>
      <c r="D237" s="295" t="s">
        <v>3471</v>
      </c>
      <c r="E237" s="295" t="s">
        <v>1037</v>
      </c>
      <c r="F237" s="295" t="s">
        <v>560</v>
      </c>
      <c r="G237" s="295" t="s">
        <v>133</v>
      </c>
      <c r="H237" s="295" t="s">
        <v>3472</v>
      </c>
      <c r="I237" s="295" t="s">
        <v>3473</v>
      </c>
      <c r="J237" s="295" t="s">
        <v>3472</v>
      </c>
      <c r="K237" s="454"/>
    </row>
    <row r="238" ht="15.0" customHeight="1">
      <c r="A238" s="295">
        <v>1.0525292E8</v>
      </c>
      <c r="B238" s="295">
        <v>1.0</v>
      </c>
      <c r="C238" s="295" t="s">
        <v>3475</v>
      </c>
      <c r="D238" s="295" t="s">
        <v>3476</v>
      </c>
      <c r="E238" s="295" t="s">
        <v>1858</v>
      </c>
      <c r="F238" s="295" t="s">
        <v>569</v>
      </c>
      <c r="G238" s="295" t="s">
        <v>133</v>
      </c>
      <c r="H238" s="295" t="s">
        <v>3477</v>
      </c>
      <c r="I238" s="295" t="s">
        <v>1858</v>
      </c>
      <c r="J238" s="295" t="s">
        <v>3477</v>
      </c>
      <c r="K238" s="454"/>
    </row>
    <row r="239" ht="15.0" customHeight="1">
      <c r="A239" s="295">
        <v>1.05253303E8</v>
      </c>
      <c r="B239" s="295">
        <v>1.0</v>
      </c>
      <c r="C239" s="295" t="s">
        <v>3478</v>
      </c>
      <c r="D239" s="295" t="s">
        <v>3479</v>
      </c>
      <c r="E239" s="295" t="s">
        <v>1062</v>
      </c>
      <c r="F239" s="295" t="s">
        <v>560</v>
      </c>
      <c r="G239" s="295" t="s">
        <v>133</v>
      </c>
      <c r="H239" s="295" t="s">
        <v>3480</v>
      </c>
      <c r="I239" s="295" t="s">
        <v>3481</v>
      </c>
      <c r="J239" s="295" t="s">
        <v>3480</v>
      </c>
      <c r="K239" s="454"/>
    </row>
    <row r="240" ht="15.0" customHeight="1">
      <c r="A240" s="295">
        <v>1.05253303E8</v>
      </c>
      <c r="B240" s="295">
        <v>2.0</v>
      </c>
      <c r="C240" s="295" t="s">
        <v>3482</v>
      </c>
      <c r="D240" s="295" t="s">
        <v>3483</v>
      </c>
      <c r="E240" s="295" t="s">
        <v>1062</v>
      </c>
      <c r="F240" s="295" t="s">
        <v>560</v>
      </c>
      <c r="G240" s="295" t="s">
        <v>133</v>
      </c>
      <c r="H240" s="295" t="s">
        <v>3484</v>
      </c>
      <c r="I240" s="295" t="s">
        <v>3485</v>
      </c>
      <c r="J240" s="295" t="s">
        <v>3484</v>
      </c>
      <c r="K240" s="454"/>
    </row>
    <row r="241" ht="15.0" customHeight="1">
      <c r="A241" s="295">
        <v>1.05253553E8</v>
      </c>
      <c r="B241" s="295">
        <v>1.0</v>
      </c>
      <c r="C241" s="295" t="s">
        <v>3487</v>
      </c>
      <c r="D241" s="295" t="s">
        <v>3488</v>
      </c>
      <c r="E241" s="295" t="s">
        <v>1096</v>
      </c>
      <c r="F241" s="295" t="s">
        <v>560</v>
      </c>
      <c r="G241" s="295" t="s">
        <v>133</v>
      </c>
      <c r="H241" s="295" t="s">
        <v>3489</v>
      </c>
      <c r="I241" s="295" t="s">
        <v>3490</v>
      </c>
      <c r="J241" s="295" t="s">
        <v>3489</v>
      </c>
      <c r="K241" s="454"/>
    </row>
    <row r="242" ht="15.0" customHeight="1">
      <c r="A242" s="295">
        <v>1.05253553E8</v>
      </c>
      <c r="B242" s="295">
        <v>2.0</v>
      </c>
      <c r="C242" s="295" t="s">
        <v>3491</v>
      </c>
      <c r="D242" s="295" t="s">
        <v>3492</v>
      </c>
      <c r="E242" s="295" t="s">
        <v>1096</v>
      </c>
      <c r="F242" s="295" t="s">
        <v>560</v>
      </c>
      <c r="G242" s="295" t="s">
        <v>133</v>
      </c>
      <c r="H242" s="295" t="s">
        <v>3493</v>
      </c>
      <c r="I242" s="295" t="s">
        <v>3494</v>
      </c>
      <c r="J242" s="295" t="s">
        <v>3493</v>
      </c>
      <c r="K242" s="454"/>
    </row>
    <row r="243" ht="15.0" customHeight="1">
      <c r="A243" s="295">
        <v>1.05253903E8</v>
      </c>
      <c r="B243" s="295">
        <v>1.0</v>
      </c>
      <c r="C243" s="295" t="s">
        <v>3495</v>
      </c>
      <c r="D243" s="295" t="s">
        <v>3496</v>
      </c>
      <c r="E243" s="295" t="s">
        <v>1133</v>
      </c>
      <c r="F243" s="295" t="s">
        <v>560</v>
      </c>
      <c r="G243" s="295" t="s">
        <v>133</v>
      </c>
      <c r="H243" s="295" t="s">
        <v>3497</v>
      </c>
      <c r="I243" s="295" t="s">
        <v>3498</v>
      </c>
      <c r="J243" s="295" t="s">
        <v>3497</v>
      </c>
      <c r="K243" s="454"/>
    </row>
    <row r="244" ht="15.0" customHeight="1">
      <c r="A244" s="295">
        <v>1.05253903E8</v>
      </c>
      <c r="B244" s="295">
        <v>2.0</v>
      </c>
      <c r="C244" s="295" t="s">
        <v>3500</v>
      </c>
      <c r="D244" s="295" t="s">
        <v>3501</v>
      </c>
      <c r="E244" s="295" t="s">
        <v>1133</v>
      </c>
      <c r="F244" s="295" t="s">
        <v>560</v>
      </c>
      <c r="G244" s="295" t="s">
        <v>133</v>
      </c>
      <c r="H244" s="295" t="s">
        <v>3502</v>
      </c>
      <c r="I244" s="295" t="s">
        <v>3503</v>
      </c>
      <c r="J244" s="295" t="s">
        <v>3502</v>
      </c>
      <c r="K244" s="454"/>
    </row>
    <row r="245" ht="15.0" customHeight="1">
      <c r="A245" s="295">
        <v>1.05254053E8</v>
      </c>
      <c r="B245" s="295">
        <v>1.0</v>
      </c>
      <c r="C245" s="295" t="s">
        <v>3504</v>
      </c>
      <c r="D245" s="295" t="s">
        <v>3505</v>
      </c>
      <c r="E245" s="295" t="s">
        <v>1141</v>
      </c>
      <c r="F245" s="295" t="s">
        <v>560</v>
      </c>
      <c r="G245" s="295" t="s">
        <v>133</v>
      </c>
      <c r="H245" s="295" t="s">
        <v>3506</v>
      </c>
      <c r="I245" s="295" t="s">
        <v>3507</v>
      </c>
      <c r="J245" s="295" t="s">
        <v>3506</v>
      </c>
      <c r="K245" s="454"/>
    </row>
    <row r="246" ht="15.0" customHeight="1">
      <c r="A246" s="295">
        <v>1.05254053E8</v>
      </c>
      <c r="B246" s="295">
        <v>2.0</v>
      </c>
      <c r="C246" s="295" t="s">
        <v>3509</v>
      </c>
      <c r="D246" s="295" t="s">
        <v>3510</v>
      </c>
      <c r="E246" s="295" t="s">
        <v>1141</v>
      </c>
      <c r="F246" s="295" t="s">
        <v>560</v>
      </c>
      <c r="G246" s="295" t="s">
        <v>133</v>
      </c>
      <c r="H246" s="295" t="s">
        <v>3511</v>
      </c>
      <c r="I246" s="295" t="s">
        <v>3512</v>
      </c>
      <c r="J246" s="295" t="s">
        <v>3511</v>
      </c>
      <c r="K246" s="454"/>
    </row>
    <row r="247" ht="15.0" customHeight="1">
      <c r="A247" s="295">
        <v>1.05254353E8</v>
      </c>
      <c r="B247" s="295">
        <v>1.0</v>
      </c>
      <c r="C247" s="295" t="s">
        <v>3513</v>
      </c>
      <c r="D247" s="295" t="s">
        <v>3514</v>
      </c>
      <c r="E247" s="295" t="s">
        <v>1192</v>
      </c>
      <c r="F247" s="295" t="s">
        <v>560</v>
      </c>
      <c r="G247" s="295" t="s">
        <v>133</v>
      </c>
      <c r="H247" s="295" t="s">
        <v>3515</v>
      </c>
      <c r="I247" s="295" t="s">
        <v>3516</v>
      </c>
      <c r="J247" s="295" t="s">
        <v>3515</v>
      </c>
      <c r="K247" s="454"/>
    </row>
    <row r="248" ht="15.0" customHeight="1">
      <c r="A248" s="295">
        <v>1.05254353E8</v>
      </c>
      <c r="B248" s="295">
        <v>2.0</v>
      </c>
      <c r="C248" s="295" t="s">
        <v>3517</v>
      </c>
      <c r="D248" s="295" t="s">
        <v>3518</v>
      </c>
      <c r="E248" s="295" t="s">
        <v>1192</v>
      </c>
      <c r="F248" s="295" t="s">
        <v>560</v>
      </c>
      <c r="G248" s="295" t="s">
        <v>133</v>
      </c>
      <c r="H248" s="295" t="s">
        <v>3519</v>
      </c>
      <c r="I248" s="295" t="s">
        <v>3520</v>
      </c>
      <c r="J248" s="295" t="s">
        <v>3519</v>
      </c>
      <c r="K248" s="454"/>
    </row>
    <row r="249" ht="15.0" customHeight="1">
      <c r="A249" s="295">
        <v>1.05256553E8</v>
      </c>
      <c r="B249" s="295">
        <v>1.0</v>
      </c>
      <c r="C249" s="295" t="s">
        <v>3522</v>
      </c>
      <c r="D249" s="295" t="s">
        <v>3523</v>
      </c>
      <c r="E249" s="295" t="s">
        <v>1250</v>
      </c>
      <c r="F249" s="295" t="s">
        <v>560</v>
      </c>
      <c r="G249" s="295" t="s">
        <v>133</v>
      </c>
      <c r="H249" s="295" t="s">
        <v>3524</v>
      </c>
      <c r="I249" s="295" t="s">
        <v>3525</v>
      </c>
      <c r="J249" s="295" t="s">
        <v>3524</v>
      </c>
      <c r="K249" s="454"/>
    </row>
    <row r="250" ht="15.0" customHeight="1">
      <c r="A250" s="295">
        <v>1.05257602E8</v>
      </c>
      <c r="B250" s="295">
        <v>1.0</v>
      </c>
      <c r="C250" s="295" t="s">
        <v>3526</v>
      </c>
      <c r="D250" s="295" t="s">
        <v>3527</v>
      </c>
      <c r="E250" s="295" t="s">
        <v>1478</v>
      </c>
      <c r="F250" s="295" t="s">
        <v>560</v>
      </c>
      <c r="G250" s="295" t="s">
        <v>133</v>
      </c>
      <c r="H250" s="295" t="s">
        <v>3528</v>
      </c>
      <c r="I250" s="295" t="s">
        <v>3529</v>
      </c>
      <c r="J250" s="295" t="s">
        <v>3528</v>
      </c>
      <c r="K250" s="454"/>
    </row>
    <row r="251" ht="15.0" customHeight="1">
      <c r="A251" s="295">
        <v>1.05257602E8</v>
      </c>
      <c r="B251" s="295">
        <v>2.0</v>
      </c>
      <c r="C251" s="295" t="s">
        <v>3530</v>
      </c>
      <c r="D251" s="295" t="s">
        <v>3531</v>
      </c>
      <c r="E251" s="295" t="s">
        <v>1478</v>
      </c>
      <c r="F251" s="295" t="s">
        <v>560</v>
      </c>
      <c r="G251" s="295" t="s">
        <v>133</v>
      </c>
      <c r="H251" s="295" t="s">
        <v>3533</v>
      </c>
      <c r="I251" s="295" t="s">
        <v>3534</v>
      </c>
      <c r="J251" s="295" t="s">
        <v>3533</v>
      </c>
      <c r="K251" s="454"/>
    </row>
    <row r="252" ht="15.0" customHeight="1">
      <c r="A252" s="295">
        <v>1.05257602E8</v>
      </c>
      <c r="B252" s="295">
        <v>3.0</v>
      </c>
      <c r="C252" s="295" t="s">
        <v>3535</v>
      </c>
      <c r="D252" s="295" t="s">
        <v>3536</v>
      </c>
      <c r="E252" s="295" t="s">
        <v>1478</v>
      </c>
      <c r="F252" s="295" t="s">
        <v>560</v>
      </c>
      <c r="G252" s="295" t="s">
        <v>133</v>
      </c>
      <c r="H252" s="295" t="s">
        <v>3537</v>
      </c>
      <c r="I252" s="295" t="s">
        <v>3538</v>
      </c>
      <c r="J252" s="295" t="s">
        <v>3537</v>
      </c>
      <c r="K252" s="454"/>
    </row>
    <row r="253" ht="15.0" customHeight="1">
      <c r="A253" s="295">
        <v>1.05257602E8</v>
      </c>
      <c r="B253" s="295">
        <v>4.0</v>
      </c>
      <c r="C253" s="295" t="s">
        <v>3539</v>
      </c>
      <c r="D253" s="295" t="s">
        <v>3540</v>
      </c>
      <c r="E253" s="295" t="s">
        <v>1478</v>
      </c>
      <c r="F253" s="295" t="s">
        <v>560</v>
      </c>
      <c r="G253" s="295" t="s">
        <v>133</v>
      </c>
      <c r="H253" s="295" t="s">
        <v>3541</v>
      </c>
      <c r="I253" s="295" t="s">
        <v>3543</v>
      </c>
      <c r="J253" s="295" t="s">
        <v>3541</v>
      </c>
      <c r="K253" s="454"/>
    </row>
    <row r="254" ht="15.0" customHeight="1">
      <c r="A254" s="295">
        <v>1.05258303E8</v>
      </c>
      <c r="B254" s="295">
        <v>1.0</v>
      </c>
      <c r="C254" s="295" t="s">
        <v>3544</v>
      </c>
      <c r="D254" s="295" t="s">
        <v>3545</v>
      </c>
      <c r="E254" s="295" t="s">
        <v>1575</v>
      </c>
      <c r="F254" s="295" t="s">
        <v>560</v>
      </c>
      <c r="G254" s="295" t="s">
        <v>133</v>
      </c>
      <c r="H254" s="295" t="s">
        <v>3546</v>
      </c>
      <c r="I254" s="295" t="s">
        <v>3547</v>
      </c>
      <c r="J254" s="295" t="s">
        <v>3546</v>
      </c>
      <c r="K254" s="454"/>
    </row>
    <row r="255" ht="15.0" customHeight="1">
      <c r="A255" s="295">
        <v>1.05258303E8</v>
      </c>
      <c r="B255" s="295">
        <v>2.0</v>
      </c>
      <c r="C255" s="295" t="s">
        <v>3548</v>
      </c>
      <c r="D255" s="295" t="s">
        <v>3549</v>
      </c>
      <c r="E255" s="295" t="s">
        <v>1575</v>
      </c>
      <c r="F255" s="295" t="s">
        <v>560</v>
      </c>
      <c r="G255" s="295" t="s">
        <v>133</v>
      </c>
      <c r="H255" s="295" t="s">
        <v>3550</v>
      </c>
      <c r="I255" s="295" t="s">
        <v>3551</v>
      </c>
      <c r="J255" s="295" t="s">
        <v>3550</v>
      </c>
      <c r="K255" s="454"/>
    </row>
    <row r="256" ht="15.0" customHeight="1">
      <c r="A256" s="295">
        <v>1.05258503E8</v>
      </c>
      <c r="B256" s="295">
        <v>1.0</v>
      </c>
      <c r="C256" s="295" t="s">
        <v>3552</v>
      </c>
      <c r="D256" s="295" t="s">
        <v>3553</v>
      </c>
      <c r="E256" s="295" t="s">
        <v>1625</v>
      </c>
      <c r="F256" s="295" t="s">
        <v>560</v>
      </c>
      <c r="G256" s="295" t="s">
        <v>133</v>
      </c>
      <c r="H256" s="295" t="s">
        <v>3554</v>
      </c>
      <c r="I256" s="295" t="s">
        <v>3555</v>
      </c>
      <c r="J256" s="295" t="s">
        <v>3554</v>
      </c>
      <c r="K256" s="454"/>
    </row>
    <row r="257" ht="15.0" customHeight="1">
      <c r="A257" s="295">
        <v>1.05258503E8</v>
      </c>
      <c r="B257" s="295">
        <v>2.0</v>
      </c>
      <c r="C257" s="295" t="s">
        <v>3557</v>
      </c>
      <c r="D257" s="295" t="s">
        <v>3558</v>
      </c>
      <c r="E257" s="295" t="s">
        <v>1625</v>
      </c>
      <c r="F257" s="295" t="s">
        <v>560</v>
      </c>
      <c r="G257" s="295" t="s">
        <v>133</v>
      </c>
      <c r="H257" s="295" t="s">
        <v>3559</v>
      </c>
      <c r="I257" s="295" t="s">
        <v>3560</v>
      </c>
      <c r="J257" s="295" t="s">
        <v>3559</v>
      </c>
      <c r="K257" s="454"/>
    </row>
    <row r="258" ht="15.0" customHeight="1">
      <c r="A258" s="295">
        <v>1.05259103E8</v>
      </c>
      <c r="B258" s="295">
        <v>1.0</v>
      </c>
      <c r="C258" s="295" t="s">
        <v>3561</v>
      </c>
      <c r="D258" s="295" t="s">
        <v>3562</v>
      </c>
      <c r="E258" s="295" t="s">
        <v>2071</v>
      </c>
      <c r="F258" s="295" t="s">
        <v>560</v>
      </c>
      <c r="G258" s="295" t="s">
        <v>133</v>
      </c>
      <c r="H258" s="295" t="s">
        <v>3563</v>
      </c>
      <c r="I258" s="295" t="s">
        <v>3564</v>
      </c>
      <c r="J258" s="295" t="s">
        <v>3563</v>
      </c>
      <c r="K258" s="454"/>
    </row>
    <row r="259" ht="15.0" customHeight="1">
      <c r="A259" s="295">
        <v>1.05259103E8</v>
      </c>
      <c r="B259" s="295">
        <v>2.0</v>
      </c>
      <c r="C259" s="295" t="s">
        <v>3565</v>
      </c>
      <c r="D259" s="295" t="s">
        <v>3566</v>
      </c>
      <c r="E259" s="295" t="s">
        <v>2071</v>
      </c>
      <c r="F259" s="295" t="s">
        <v>560</v>
      </c>
      <c r="G259" s="295" t="s">
        <v>133</v>
      </c>
      <c r="H259" s="295" t="s">
        <v>3567</v>
      </c>
      <c r="I259" s="295" t="s">
        <v>3568</v>
      </c>
      <c r="J259" s="295" t="s">
        <v>3567</v>
      </c>
      <c r="K259" s="454"/>
    </row>
    <row r="260" ht="15.0" customHeight="1">
      <c r="A260" s="295">
        <v>1.05259703E8</v>
      </c>
      <c r="B260" s="295">
        <v>1.0</v>
      </c>
      <c r="C260" s="295" t="s">
        <v>3570</v>
      </c>
      <c r="D260" s="295" t="s">
        <v>3571</v>
      </c>
      <c r="E260" s="295" t="s">
        <v>2138</v>
      </c>
      <c r="F260" s="295" t="s">
        <v>560</v>
      </c>
      <c r="G260" s="295" t="s">
        <v>133</v>
      </c>
      <c r="H260" s="295" t="s">
        <v>3572</v>
      </c>
      <c r="I260" s="295" t="s">
        <v>3573</v>
      </c>
      <c r="J260" s="295" t="s">
        <v>3572</v>
      </c>
      <c r="K260" s="454"/>
    </row>
    <row r="261" ht="15.0" customHeight="1">
      <c r="A261" s="295">
        <v>1.05259703E8</v>
      </c>
      <c r="B261" s="295">
        <v>2.0</v>
      </c>
      <c r="C261" s="295" t="s">
        <v>3574</v>
      </c>
      <c r="D261" s="295" t="s">
        <v>3575</v>
      </c>
      <c r="E261" s="295" t="s">
        <v>2138</v>
      </c>
      <c r="F261" s="295" t="s">
        <v>560</v>
      </c>
      <c r="G261" s="295" t="s">
        <v>133</v>
      </c>
      <c r="H261" s="295" t="s">
        <v>3576</v>
      </c>
      <c r="I261" s="295" t="s">
        <v>3577</v>
      </c>
      <c r="J261" s="295" t="s">
        <v>3576</v>
      </c>
      <c r="K261" s="454"/>
    </row>
    <row r="262" ht="15.0" customHeight="1">
      <c r="A262" s="295">
        <v>1.05620001E8</v>
      </c>
      <c r="B262" s="295">
        <v>1.0</v>
      </c>
      <c r="C262" s="295" t="s">
        <v>3578</v>
      </c>
      <c r="D262" s="295" t="s">
        <v>3579</v>
      </c>
      <c r="E262" s="295" t="s">
        <v>2036</v>
      </c>
      <c r="F262" s="295" t="s">
        <v>569</v>
      </c>
      <c r="G262" s="295" t="s">
        <v>133</v>
      </c>
      <c r="H262" s="295" t="s">
        <v>3580</v>
      </c>
      <c r="I262" s="295" t="s">
        <v>2036</v>
      </c>
      <c r="J262" s="295" t="s">
        <v>3580</v>
      </c>
      <c r="K262" s="454"/>
    </row>
    <row r="263" ht="15.0" customHeight="1">
      <c r="A263" s="295">
        <v>1.05628302E8</v>
      </c>
      <c r="B263" s="295">
        <v>1.0</v>
      </c>
      <c r="C263" s="295" t="s">
        <v>3582</v>
      </c>
      <c r="D263" s="295" t="s">
        <v>3583</v>
      </c>
      <c r="E263" s="295" t="s">
        <v>2128</v>
      </c>
      <c r="F263" s="295" t="s">
        <v>560</v>
      </c>
      <c r="G263" s="295" t="s">
        <v>133</v>
      </c>
      <c r="H263" s="295" t="s">
        <v>3584</v>
      </c>
      <c r="I263" s="295" t="s">
        <v>3585</v>
      </c>
      <c r="J263" s="295" t="s">
        <v>3584</v>
      </c>
      <c r="K263" s="454"/>
    </row>
    <row r="264" ht="15.0" customHeight="1">
      <c r="A264" s="295">
        <v>1.05628302E8</v>
      </c>
      <c r="B264" s="295">
        <v>2.0</v>
      </c>
      <c r="C264" s="295" t="s">
        <v>3586</v>
      </c>
      <c r="D264" s="295" t="s">
        <v>3587</v>
      </c>
      <c r="E264" s="295" t="s">
        <v>2128</v>
      </c>
      <c r="F264" s="295" t="s">
        <v>560</v>
      </c>
      <c r="G264" s="295" t="s">
        <v>133</v>
      </c>
      <c r="H264" s="295" t="s">
        <v>3588</v>
      </c>
      <c r="I264" s="295" t="s">
        <v>3589</v>
      </c>
      <c r="J264" s="295" t="s">
        <v>3588</v>
      </c>
      <c r="K264" s="454"/>
    </row>
    <row r="265" ht="15.0" customHeight="1">
      <c r="A265" s="295">
        <v>1.05628302E8</v>
      </c>
      <c r="B265" s="295">
        <v>3.0</v>
      </c>
      <c r="C265" s="295" t="s">
        <v>3590</v>
      </c>
      <c r="D265" s="295" t="s">
        <v>3591</v>
      </c>
      <c r="E265" s="295" t="s">
        <v>2128</v>
      </c>
      <c r="F265" s="295" t="s">
        <v>560</v>
      </c>
      <c r="G265" s="295" t="s">
        <v>133</v>
      </c>
      <c r="H265" s="295" t="s">
        <v>3592</v>
      </c>
      <c r="I265" s="295" t="s">
        <v>3593</v>
      </c>
      <c r="J265" s="295" t="s">
        <v>3592</v>
      </c>
      <c r="K265" s="454"/>
    </row>
    <row r="266" ht="15.0" customHeight="1">
      <c r="A266" s="295">
        <v>1.05628302E8</v>
      </c>
      <c r="B266" s="295">
        <v>4.0</v>
      </c>
      <c r="C266" s="295" t="s">
        <v>3594</v>
      </c>
      <c r="D266" s="295" t="s">
        <v>3596</v>
      </c>
      <c r="E266" s="295" t="s">
        <v>2128</v>
      </c>
      <c r="F266" s="295" t="s">
        <v>560</v>
      </c>
      <c r="G266" s="295" t="s">
        <v>133</v>
      </c>
      <c r="H266" s="295" t="s">
        <v>3597</v>
      </c>
      <c r="I266" s="295" t="s">
        <v>3598</v>
      </c>
      <c r="J266" s="295" t="s">
        <v>3597</v>
      </c>
      <c r="K266" s="454"/>
    </row>
    <row r="267" ht="15.0" customHeight="1">
      <c r="A267" s="295">
        <v>1.05628302E8</v>
      </c>
      <c r="B267" s="295">
        <v>5.0</v>
      </c>
      <c r="C267" s="295" t="s">
        <v>3599</v>
      </c>
      <c r="D267" s="295" t="s">
        <v>3600</v>
      </c>
      <c r="E267" s="295" t="s">
        <v>2128</v>
      </c>
      <c r="F267" s="295" t="s">
        <v>560</v>
      </c>
      <c r="G267" s="295" t="s">
        <v>133</v>
      </c>
      <c r="H267" s="295" t="s">
        <v>3601</v>
      </c>
      <c r="I267" s="295" t="s">
        <v>3602</v>
      </c>
      <c r="J267" s="295" t="s">
        <v>3601</v>
      </c>
      <c r="K267" s="454"/>
    </row>
    <row r="268" ht="15.0" customHeight="1">
      <c r="A268" s="295">
        <v>1.06160303E8</v>
      </c>
      <c r="B268" s="295">
        <v>1.0</v>
      </c>
      <c r="C268" s="295" t="s">
        <v>3603</v>
      </c>
      <c r="D268" s="295" t="s">
        <v>3604</v>
      </c>
      <c r="E268" s="295" t="s">
        <v>583</v>
      </c>
      <c r="F268" s="295" t="s">
        <v>560</v>
      </c>
      <c r="G268" s="295" t="s">
        <v>133</v>
      </c>
      <c r="H268" s="295" t="s">
        <v>3605</v>
      </c>
      <c r="I268" s="295" t="s">
        <v>3606</v>
      </c>
      <c r="J268" s="295" t="s">
        <v>3605</v>
      </c>
      <c r="K268" s="454"/>
    </row>
    <row r="269" ht="15.0" customHeight="1">
      <c r="A269" s="295">
        <v>1.06161203E8</v>
      </c>
      <c r="B269" s="295">
        <v>1.0</v>
      </c>
      <c r="C269" s="295" t="s">
        <v>3607</v>
      </c>
      <c r="D269" s="295" t="s">
        <v>3608</v>
      </c>
      <c r="E269" s="295" t="s">
        <v>861</v>
      </c>
      <c r="F269" s="295" t="s">
        <v>560</v>
      </c>
      <c r="G269" s="295" t="s">
        <v>133</v>
      </c>
      <c r="H269" s="295" t="s">
        <v>3609</v>
      </c>
      <c r="I269" s="295" t="s">
        <v>3611</v>
      </c>
      <c r="J269" s="295" t="s">
        <v>3609</v>
      </c>
      <c r="K269" s="454"/>
    </row>
    <row r="270" ht="15.0" customHeight="1">
      <c r="A270" s="295">
        <v>1.06161703E8</v>
      </c>
      <c r="B270" s="295">
        <v>1.0</v>
      </c>
      <c r="C270" s="295" t="s">
        <v>3612</v>
      </c>
      <c r="D270" s="295" t="s">
        <v>3613</v>
      </c>
      <c r="E270" s="295" t="s">
        <v>863</v>
      </c>
      <c r="F270" s="295" t="s">
        <v>560</v>
      </c>
      <c r="G270" s="295" t="s">
        <v>133</v>
      </c>
      <c r="H270" s="295" t="s">
        <v>3614</v>
      </c>
      <c r="I270" s="295" t="s">
        <v>3615</v>
      </c>
      <c r="J270" s="295" t="s">
        <v>3614</v>
      </c>
      <c r="K270" s="454"/>
    </row>
    <row r="271" ht="15.0" customHeight="1">
      <c r="A271" s="295">
        <v>1.06166503E8</v>
      </c>
      <c r="B271" s="295">
        <v>1.0</v>
      </c>
      <c r="C271" s="295" t="s">
        <v>3616</v>
      </c>
      <c r="D271" s="295" t="s">
        <v>3617</v>
      </c>
      <c r="E271" s="295" t="s">
        <v>1294</v>
      </c>
      <c r="F271" s="295" t="s">
        <v>560</v>
      </c>
      <c r="G271" s="295" t="s">
        <v>133</v>
      </c>
      <c r="H271" s="295" t="s">
        <v>3618</v>
      </c>
      <c r="I271" s="295" t="s">
        <v>3619</v>
      </c>
      <c r="J271" s="295" t="s">
        <v>3618</v>
      </c>
      <c r="K271" s="454"/>
    </row>
    <row r="272" ht="15.0" customHeight="1">
      <c r="A272" s="295">
        <v>1.06167504E8</v>
      </c>
      <c r="B272" s="295">
        <v>1.0</v>
      </c>
      <c r="C272" s="295" t="s">
        <v>3620</v>
      </c>
      <c r="D272" s="295" t="s">
        <v>3621</v>
      </c>
      <c r="E272" s="295" t="s">
        <v>1573</v>
      </c>
      <c r="F272" s="295" t="s">
        <v>560</v>
      </c>
      <c r="G272" s="295" t="s">
        <v>133</v>
      </c>
      <c r="H272" s="295" t="s">
        <v>3622</v>
      </c>
      <c r="I272" s="295" t="s">
        <v>3623</v>
      </c>
      <c r="J272" s="295" t="s">
        <v>3622</v>
      </c>
      <c r="K272" s="454"/>
    </row>
    <row r="273" ht="15.0" customHeight="1">
      <c r="A273" s="295">
        <v>1.06168003E8</v>
      </c>
      <c r="B273" s="295">
        <v>1.0</v>
      </c>
      <c r="C273" s="295" t="s">
        <v>3624</v>
      </c>
      <c r="D273" s="295" t="s">
        <v>3625</v>
      </c>
      <c r="E273" s="295" t="s">
        <v>1828</v>
      </c>
      <c r="F273" s="295" t="s">
        <v>560</v>
      </c>
      <c r="G273" s="295" t="s">
        <v>133</v>
      </c>
      <c r="H273" s="295" t="s">
        <v>3626</v>
      </c>
      <c r="I273" s="295" t="s">
        <v>3627</v>
      </c>
      <c r="J273" s="295" t="s">
        <v>3626</v>
      </c>
      <c r="K273" s="454"/>
    </row>
    <row r="274" ht="15.0" customHeight="1">
      <c r="A274" s="295">
        <v>1.06169003E8</v>
      </c>
      <c r="B274" s="295">
        <v>1.0</v>
      </c>
      <c r="C274" s="295" t="s">
        <v>3628</v>
      </c>
      <c r="D274" s="295" t="s">
        <v>3629</v>
      </c>
      <c r="E274" s="295" t="s">
        <v>2073</v>
      </c>
      <c r="F274" s="295" t="s">
        <v>560</v>
      </c>
      <c r="G274" s="295" t="s">
        <v>133</v>
      </c>
      <c r="H274" s="295" t="s">
        <v>3630</v>
      </c>
      <c r="I274" s="295" t="s">
        <v>3631</v>
      </c>
      <c r="J274" s="295" t="s">
        <v>3630</v>
      </c>
      <c r="K274" s="454"/>
    </row>
    <row r="275" ht="15.0" customHeight="1">
      <c r="A275" s="295">
        <v>1.06172003E8</v>
      </c>
      <c r="B275" s="295">
        <v>1.0</v>
      </c>
      <c r="C275" s="295" t="s">
        <v>3632</v>
      </c>
      <c r="D275" s="295" t="s">
        <v>3633</v>
      </c>
      <c r="E275" s="295" t="s">
        <v>990</v>
      </c>
      <c r="F275" s="295" t="s">
        <v>560</v>
      </c>
      <c r="G275" s="295" t="s">
        <v>133</v>
      </c>
      <c r="H275" s="295" t="s">
        <v>3634</v>
      </c>
      <c r="I275" s="295" t="s">
        <v>3635</v>
      </c>
      <c r="J275" s="295" t="s">
        <v>3634</v>
      </c>
      <c r="K275" s="454"/>
    </row>
    <row r="276" ht="15.0" customHeight="1">
      <c r="A276" s="295">
        <v>1.06172003E8</v>
      </c>
      <c r="B276" s="295">
        <v>2.0</v>
      </c>
      <c r="C276" s="295" t="s">
        <v>3637</v>
      </c>
      <c r="D276" s="295" t="s">
        <v>3638</v>
      </c>
      <c r="E276" s="295" t="s">
        <v>990</v>
      </c>
      <c r="F276" s="295" t="s">
        <v>560</v>
      </c>
      <c r="G276" s="295" t="s">
        <v>133</v>
      </c>
      <c r="H276" s="295" t="s">
        <v>3639</v>
      </c>
      <c r="I276" s="295" t="s">
        <v>3640</v>
      </c>
      <c r="J276" s="295" t="s">
        <v>3639</v>
      </c>
      <c r="K276" s="454"/>
    </row>
    <row r="277" ht="15.0" customHeight="1">
      <c r="A277" s="295">
        <v>1.06172003E8</v>
      </c>
      <c r="B277" s="295">
        <v>3.0</v>
      </c>
      <c r="C277" s="295" t="s">
        <v>3641</v>
      </c>
      <c r="D277" s="295" t="s">
        <v>3642</v>
      </c>
      <c r="E277" s="295" t="s">
        <v>990</v>
      </c>
      <c r="F277" s="295" t="s">
        <v>560</v>
      </c>
      <c r="G277" s="295" t="s">
        <v>133</v>
      </c>
      <c r="H277" s="295" t="s">
        <v>3643</v>
      </c>
      <c r="I277" s="295" t="s">
        <v>3644</v>
      </c>
      <c r="J277" s="295" t="s">
        <v>3643</v>
      </c>
      <c r="K277" s="454"/>
    </row>
    <row r="278" ht="15.0" customHeight="1">
      <c r="A278" s="295">
        <v>1.06272003E8</v>
      </c>
      <c r="B278" s="295">
        <v>1.0</v>
      </c>
      <c r="C278" s="295" t="s">
        <v>3645</v>
      </c>
      <c r="D278" s="295" t="s">
        <v>3646</v>
      </c>
      <c r="E278" s="295" t="s">
        <v>1086</v>
      </c>
      <c r="F278" s="295" t="s">
        <v>560</v>
      </c>
      <c r="G278" s="295" t="s">
        <v>133</v>
      </c>
      <c r="H278" s="295" t="s">
        <v>3647</v>
      </c>
      <c r="I278" s="295" t="s">
        <v>3648</v>
      </c>
      <c r="J278" s="295" t="s">
        <v>3647</v>
      </c>
      <c r="K278" s="454"/>
    </row>
    <row r="279" ht="15.0" customHeight="1">
      <c r="A279" s="295">
        <v>1.06272003E8</v>
      </c>
      <c r="B279" s="295">
        <v>2.0</v>
      </c>
      <c r="C279" s="295" t="s">
        <v>3649</v>
      </c>
      <c r="D279" s="295" t="s">
        <v>3650</v>
      </c>
      <c r="E279" s="295" t="s">
        <v>1086</v>
      </c>
      <c r="F279" s="295" t="s">
        <v>560</v>
      </c>
      <c r="G279" s="295" t="s">
        <v>133</v>
      </c>
      <c r="H279" s="295" t="s">
        <v>3651</v>
      </c>
      <c r="I279" s="295" t="s">
        <v>3652</v>
      </c>
      <c r="J279" s="295" t="s">
        <v>3651</v>
      </c>
      <c r="K279" s="454"/>
    </row>
    <row r="280" ht="15.0" customHeight="1">
      <c r="A280" s="295">
        <v>1.06330703E8</v>
      </c>
      <c r="B280" s="295">
        <v>1.0</v>
      </c>
      <c r="C280" s="295" t="s">
        <v>3653</v>
      </c>
      <c r="D280" s="295" t="s">
        <v>3654</v>
      </c>
      <c r="E280" s="295" t="s">
        <v>732</v>
      </c>
      <c r="F280" s="295" t="s">
        <v>560</v>
      </c>
      <c r="G280" s="295" t="s">
        <v>133</v>
      </c>
      <c r="H280" s="295" t="s">
        <v>3655</v>
      </c>
      <c r="I280" s="295" t="s">
        <v>3657</v>
      </c>
      <c r="J280" s="295" t="s">
        <v>3655</v>
      </c>
      <c r="K280" s="454"/>
    </row>
    <row r="281" ht="15.0" customHeight="1">
      <c r="A281" s="295">
        <v>1.06330803E8</v>
      </c>
      <c r="B281" s="295">
        <v>1.0</v>
      </c>
      <c r="C281" s="295" t="s">
        <v>3658</v>
      </c>
      <c r="D281" s="295" t="s">
        <v>3659</v>
      </c>
      <c r="E281" s="295" t="s">
        <v>735</v>
      </c>
      <c r="F281" s="295" t="s">
        <v>560</v>
      </c>
      <c r="G281" s="295" t="s">
        <v>133</v>
      </c>
      <c r="H281" s="295" t="s">
        <v>3660</v>
      </c>
      <c r="I281" s="295" t="s">
        <v>3661</v>
      </c>
      <c r="J281" s="295" t="s">
        <v>3660</v>
      </c>
      <c r="K281" s="454"/>
    </row>
    <row r="282" ht="15.0" customHeight="1">
      <c r="A282" s="295">
        <v>1.06333407E8</v>
      </c>
      <c r="B282" s="295">
        <v>1.0</v>
      </c>
      <c r="C282" s="295" t="s">
        <v>3662</v>
      </c>
      <c r="D282" s="295" t="s">
        <v>3663</v>
      </c>
      <c r="E282" s="295" t="s">
        <v>1257</v>
      </c>
      <c r="F282" s="295" t="s">
        <v>742</v>
      </c>
      <c r="G282" s="295" t="s">
        <v>133</v>
      </c>
      <c r="H282" s="295" t="s">
        <v>3664</v>
      </c>
      <c r="I282" s="295" t="s">
        <v>1257</v>
      </c>
      <c r="J282" s="295" t="s">
        <v>3664</v>
      </c>
      <c r="K282" s="454"/>
    </row>
    <row r="283" ht="15.0" customHeight="1">
      <c r="A283" s="295">
        <v>1.06338003E8</v>
      </c>
      <c r="B283" s="295">
        <v>1.0</v>
      </c>
      <c r="C283" s="295" t="s">
        <v>3665</v>
      </c>
      <c r="D283" s="295" t="s">
        <v>3667</v>
      </c>
      <c r="E283" s="295" t="s">
        <v>1805</v>
      </c>
      <c r="F283" s="295" t="s">
        <v>560</v>
      </c>
      <c r="G283" s="295" t="s">
        <v>133</v>
      </c>
      <c r="H283" s="295" t="s">
        <v>3668</v>
      </c>
      <c r="I283" s="295" t="s">
        <v>3669</v>
      </c>
      <c r="J283" s="295" t="s">
        <v>3668</v>
      </c>
      <c r="K283" s="454"/>
    </row>
    <row r="284" ht="15.0" customHeight="1">
      <c r="A284" s="295">
        <v>1.06338003E8</v>
      </c>
      <c r="B284" s="295">
        <v>2.0</v>
      </c>
      <c r="C284" s="295" t="s">
        <v>3670</v>
      </c>
      <c r="D284" s="295" t="s">
        <v>3671</v>
      </c>
      <c r="E284" s="295" t="s">
        <v>1805</v>
      </c>
      <c r="F284" s="295" t="s">
        <v>560</v>
      </c>
      <c r="G284" s="295" t="s">
        <v>133</v>
      </c>
      <c r="H284" s="295" t="s">
        <v>3672</v>
      </c>
      <c r="I284" s="295" t="s">
        <v>3673</v>
      </c>
      <c r="J284" s="295" t="s">
        <v>3672</v>
      </c>
      <c r="K284" s="454"/>
    </row>
    <row r="285" ht="15.0" customHeight="1">
      <c r="A285" s="295">
        <v>1.06611303E8</v>
      </c>
      <c r="B285" s="295">
        <v>1.0</v>
      </c>
      <c r="C285" s="295" t="s">
        <v>3674</v>
      </c>
      <c r="D285" s="295" t="s">
        <v>3675</v>
      </c>
      <c r="E285" s="295" t="s">
        <v>935</v>
      </c>
      <c r="F285" s="295" t="s">
        <v>560</v>
      </c>
      <c r="G285" s="295" t="s">
        <v>133</v>
      </c>
      <c r="H285" s="295" t="s">
        <v>3676</v>
      </c>
      <c r="I285" s="295" t="s">
        <v>3677</v>
      </c>
      <c r="J285" s="295" t="s">
        <v>3676</v>
      </c>
      <c r="K285" s="454"/>
    </row>
    <row r="286" ht="15.0" customHeight="1">
      <c r="A286" s="295">
        <v>1.06612203E8</v>
      </c>
      <c r="B286" s="295">
        <v>1.0</v>
      </c>
      <c r="C286" s="295" t="s">
        <v>3679</v>
      </c>
      <c r="D286" s="295" t="s">
        <v>3680</v>
      </c>
      <c r="E286" s="295" t="s">
        <v>1102</v>
      </c>
      <c r="F286" s="295" t="s">
        <v>560</v>
      </c>
      <c r="G286" s="295" t="s">
        <v>133</v>
      </c>
      <c r="H286" s="295" t="s">
        <v>3681</v>
      </c>
      <c r="I286" s="295" t="s">
        <v>3682</v>
      </c>
      <c r="J286" s="295" t="s">
        <v>3681</v>
      </c>
      <c r="K286" s="454"/>
    </row>
    <row r="287" ht="15.0" customHeight="1">
      <c r="A287" s="295">
        <v>1.06616203E8</v>
      </c>
      <c r="B287" s="295">
        <v>1.0</v>
      </c>
      <c r="C287" s="295" t="s">
        <v>3683</v>
      </c>
      <c r="D287" s="295" t="s">
        <v>3684</v>
      </c>
      <c r="E287" s="295" t="s">
        <v>1635</v>
      </c>
      <c r="F287" s="295" t="s">
        <v>560</v>
      </c>
      <c r="G287" s="295" t="s">
        <v>133</v>
      </c>
      <c r="H287" s="295" t="s">
        <v>3685</v>
      </c>
      <c r="I287" s="295" t="s">
        <v>3686</v>
      </c>
      <c r="J287" s="295" t="s">
        <v>3685</v>
      </c>
      <c r="K287" s="454"/>
    </row>
    <row r="288" ht="15.0" customHeight="1">
      <c r="A288" s="295">
        <v>1.06616203E8</v>
      </c>
      <c r="B288" s="295">
        <v>2.0</v>
      </c>
      <c r="C288" s="295" t="s">
        <v>3687</v>
      </c>
      <c r="D288" s="295" t="s">
        <v>3688</v>
      </c>
      <c r="E288" s="295" t="s">
        <v>1635</v>
      </c>
      <c r="F288" s="295" t="s">
        <v>560</v>
      </c>
      <c r="G288" s="295" t="s">
        <v>133</v>
      </c>
      <c r="H288" s="295" t="s">
        <v>3690</v>
      </c>
      <c r="I288" s="295" t="s">
        <v>3691</v>
      </c>
      <c r="J288" s="295" t="s">
        <v>3690</v>
      </c>
      <c r="K288" s="454"/>
    </row>
    <row r="289" ht="15.0" customHeight="1">
      <c r="A289" s="295">
        <v>1.06617203E8</v>
      </c>
      <c r="B289" s="295">
        <v>1.0</v>
      </c>
      <c r="C289" s="295" t="s">
        <v>3692</v>
      </c>
      <c r="D289" s="295" t="s">
        <v>3693</v>
      </c>
      <c r="E289" s="295" t="s">
        <v>2038</v>
      </c>
      <c r="F289" s="295" t="s">
        <v>560</v>
      </c>
      <c r="G289" s="295" t="s">
        <v>133</v>
      </c>
      <c r="H289" s="295" t="s">
        <v>3694</v>
      </c>
      <c r="I289" s="295" t="s">
        <v>3695</v>
      </c>
      <c r="J289" s="295" t="s">
        <v>3694</v>
      </c>
      <c r="K289" s="454"/>
    </row>
    <row r="290" ht="15.0" customHeight="1">
      <c r="A290" s="295">
        <v>1.06617203E8</v>
      </c>
      <c r="B290" s="295">
        <v>2.0</v>
      </c>
      <c r="C290" s="295" t="s">
        <v>3696</v>
      </c>
      <c r="D290" s="295" t="s">
        <v>3697</v>
      </c>
      <c r="E290" s="295" t="s">
        <v>2038</v>
      </c>
      <c r="F290" s="295" t="s">
        <v>560</v>
      </c>
      <c r="G290" s="295" t="s">
        <v>133</v>
      </c>
      <c r="H290" s="295" t="s">
        <v>3698</v>
      </c>
      <c r="I290" s="295" t="s">
        <v>3700</v>
      </c>
      <c r="J290" s="295" t="s">
        <v>3698</v>
      </c>
      <c r="K290" s="454"/>
    </row>
    <row r="291" ht="15.0" customHeight="1">
      <c r="A291" s="295">
        <v>1.06617203E8</v>
      </c>
      <c r="B291" s="295">
        <v>3.0</v>
      </c>
      <c r="C291" s="295" t="s">
        <v>3701</v>
      </c>
      <c r="D291" s="295" t="s">
        <v>3702</v>
      </c>
      <c r="E291" s="295" t="s">
        <v>2038</v>
      </c>
      <c r="F291" s="295" t="s">
        <v>560</v>
      </c>
      <c r="G291" s="295" t="s">
        <v>133</v>
      </c>
      <c r="H291" s="295" t="s">
        <v>3703</v>
      </c>
      <c r="I291" s="295" t="s">
        <v>3704</v>
      </c>
      <c r="J291" s="295" t="s">
        <v>3703</v>
      </c>
      <c r="K291" s="454"/>
    </row>
    <row r="292" ht="15.0" customHeight="1">
      <c r="A292" s="295">
        <v>1.06618603E8</v>
      </c>
      <c r="B292" s="295">
        <v>1.0</v>
      </c>
      <c r="C292" s="295" t="s">
        <v>3705</v>
      </c>
      <c r="D292" s="295" t="s">
        <v>3706</v>
      </c>
      <c r="E292" s="295" t="s">
        <v>2116</v>
      </c>
      <c r="F292" s="295" t="s">
        <v>560</v>
      </c>
      <c r="G292" s="295" t="s">
        <v>133</v>
      </c>
      <c r="H292" s="295" t="s">
        <v>3707</v>
      </c>
      <c r="I292" s="295" t="s">
        <v>3708</v>
      </c>
      <c r="J292" s="295" t="s">
        <v>3707</v>
      </c>
      <c r="K292" s="454"/>
    </row>
    <row r="293" ht="15.0" customHeight="1">
      <c r="A293" s="295">
        <v>1.07650603E8</v>
      </c>
      <c r="B293" s="295">
        <v>1.0</v>
      </c>
      <c r="C293" s="295" t="s">
        <v>3709</v>
      </c>
      <c r="D293" s="295" t="s">
        <v>3710</v>
      </c>
      <c r="E293" s="295" t="s">
        <v>650</v>
      </c>
      <c r="F293" s="295" t="s">
        <v>560</v>
      </c>
      <c r="G293" s="295" t="s">
        <v>133</v>
      </c>
      <c r="H293" s="295" t="s">
        <v>3712</v>
      </c>
      <c r="I293" s="295" t="s">
        <v>3713</v>
      </c>
      <c r="J293" s="295" t="s">
        <v>3712</v>
      </c>
      <c r="K293" s="454"/>
    </row>
    <row r="294" ht="15.0" customHeight="1">
      <c r="A294" s="295">
        <v>1.07650603E8</v>
      </c>
      <c r="B294" s="295">
        <v>2.0</v>
      </c>
      <c r="C294" s="295" t="s">
        <v>3714</v>
      </c>
      <c r="D294" s="295" t="s">
        <v>3715</v>
      </c>
      <c r="E294" s="295" t="s">
        <v>650</v>
      </c>
      <c r="F294" s="295" t="s">
        <v>560</v>
      </c>
      <c r="G294" s="295" t="s">
        <v>133</v>
      </c>
      <c r="H294" s="295" t="s">
        <v>3716</v>
      </c>
      <c r="I294" s="295" t="s">
        <v>3717</v>
      </c>
      <c r="J294" s="295" t="s">
        <v>3716</v>
      </c>
      <c r="K294" s="454"/>
    </row>
    <row r="295" ht="15.0" customHeight="1">
      <c r="A295" s="295">
        <v>1.07650703E8</v>
      </c>
      <c r="B295" s="295">
        <v>1.0</v>
      </c>
      <c r="C295" s="295" t="s">
        <v>3718</v>
      </c>
      <c r="D295" s="295" t="s">
        <v>3719</v>
      </c>
      <c r="E295" s="295" t="s">
        <v>748</v>
      </c>
      <c r="F295" s="295" t="s">
        <v>560</v>
      </c>
      <c r="G295" s="295" t="s">
        <v>133</v>
      </c>
      <c r="H295" s="295" t="s">
        <v>3720</v>
      </c>
      <c r="I295" s="295" t="s">
        <v>3721</v>
      </c>
      <c r="J295" s="295" t="s">
        <v>3720</v>
      </c>
      <c r="K295" s="454"/>
    </row>
    <row r="296" ht="15.0" customHeight="1">
      <c r="A296" s="295">
        <v>1.07650703E8</v>
      </c>
      <c r="B296" s="295">
        <v>2.0</v>
      </c>
      <c r="C296" s="295" t="s">
        <v>3722</v>
      </c>
      <c r="D296" s="295" t="s">
        <v>3724</v>
      </c>
      <c r="E296" s="295" t="s">
        <v>748</v>
      </c>
      <c r="F296" s="295" t="s">
        <v>560</v>
      </c>
      <c r="G296" s="295" t="s">
        <v>133</v>
      </c>
      <c r="H296" s="295" t="s">
        <v>3725</v>
      </c>
      <c r="I296" s="295" t="s">
        <v>3726</v>
      </c>
      <c r="J296" s="295" t="s">
        <v>3725</v>
      </c>
      <c r="K296" s="454"/>
    </row>
    <row r="297" ht="15.0" customHeight="1">
      <c r="A297" s="295">
        <v>1.07651603E8</v>
      </c>
      <c r="B297" s="295">
        <v>1.0</v>
      </c>
      <c r="C297" s="295" t="s">
        <v>3727</v>
      </c>
      <c r="D297" s="295" t="s">
        <v>3728</v>
      </c>
      <c r="E297" s="295" t="s">
        <v>971</v>
      </c>
      <c r="F297" s="295" t="s">
        <v>560</v>
      </c>
      <c r="G297" s="295" t="s">
        <v>133</v>
      </c>
      <c r="H297" s="295" t="s">
        <v>3729</v>
      </c>
      <c r="I297" s="295" t="s">
        <v>3730</v>
      </c>
      <c r="J297" s="295" t="s">
        <v>3729</v>
      </c>
      <c r="K297" s="454"/>
    </row>
    <row r="298" ht="15.0" customHeight="1">
      <c r="A298" s="295">
        <v>1.07651603E8</v>
      </c>
      <c r="B298" s="295">
        <v>2.0</v>
      </c>
      <c r="C298" s="295" t="s">
        <v>3731</v>
      </c>
      <c r="D298" s="295" t="s">
        <v>3732</v>
      </c>
      <c r="E298" s="295" t="s">
        <v>971</v>
      </c>
      <c r="F298" s="295" t="s">
        <v>560</v>
      </c>
      <c r="G298" s="295" t="s">
        <v>133</v>
      </c>
      <c r="H298" s="295" t="s">
        <v>3733</v>
      </c>
      <c r="I298" s="295" t="s">
        <v>3734</v>
      </c>
      <c r="J298" s="295" t="s">
        <v>3733</v>
      </c>
      <c r="K298" s="454"/>
    </row>
    <row r="299" ht="15.0" customHeight="1">
      <c r="A299" s="295">
        <v>1.07652603E8</v>
      </c>
      <c r="B299" s="295">
        <v>1.0</v>
      </c>
      <c r="C299" s="295" t="s">
        <v>3736</v>
      </c>
      <c r="D299" s="295" t="s">
        <v>3737</v>
      </c>
      <c r="E299" s="295" t="s">
        <v>1105</v>
      </c>
      <c r="F299" s="295" t="s">
        <v>560</v>
      </c>
      <c r="G299" s="295" t="s">
        <v>133</v>
      </c>
      <c r="H299" s="295" t="s">
        <v>3738</v>
      </c>
      <c r="I299" s="295" t="s">
        <v>3739</v>
      </c>
      <c r="J299" s="295" t="s">
        <v>3738</v>
      </c>
      <c r="K299" s="454"/>
    </row>
    <row r="300" ht="15.0" customHeight="1">
      <c r="A300" s="295">
        <v>1.07652603E8</v>
      </c>
      <c r="B300" s="295">
        <v>2.0</v>
      </c>
      <c r="C300" s="295" t="s">
        <v>3740</v>
      </c>
      <c r="D300" s="295" t="s">
        <v>3741</v>
      </c>
      <c r="E300" s="295" t="s">
        <v>1105</v>
      </c>
      <c r="F300" s="295" t="s">
        <v>560</v>
      </c>
      <c r="G300" s="295" t="s">
        <v>133</v>
      </c>
      <c r="H300" s="295" t="s">
        <v>3742</v>
      </c>
      <c r="I300" s="295" t="s">
        <v>3743</v>
      </c>
      <c r="J300" s="295" t="s">
        <v>3742</v>
      </c>
      <c r="K300" s="454"/>
    </row>
    <row r="301" ht="15.0" customHeight="1">
      <c r="A301" s="295">
        <v>1.0765304E8</v>
      </c>
      <c r="B301" s="295">
        <v>1.0</v>
      </c>
      <c r="C301" s="295" t="s">
        <v>3744</v>
      </c>
      <c r="D301" s="295" t="s">
        <v>3745</v>
      </c>
      <c r="E301" s="295" t="s">
        <v>987</v>
      </c>
      <c r="F301" s="295" t="s">
        <v>569</v>
      </c>
      <c r="G301" s="295" t="s">
        <v>133</v>
      </c>
      <c r="H301" s="295" t="s">
        <v>3746</v>
      </c>
      <c r="I301" s="295" t="s">
        <v>987</v>
      </c>
      <c r="J301" s="295" t="s">
        <v>3746</v>
      </c>
      <c r="K301" s="454"/>
    </row>
    <row r="302" ht="15.0" customHeight="1">
      <c r="A302" s="295">
        <v>1.07653102E8</v>
      </c>
      <c r="B302" s="295">
        <v>1.0</v>
      </c>
      <c r="C302" s="295" t="s">
        <v>3748</v>
      </c>
      <c r="D302" s="295" t="s">
        <v>3749</v>
      </c>
      <c r="E302" s="295" t="s">
        <v>1158</v>
      </c>
      <c r="F302" s="295" t="s">
        <v>560</v>
      </c>
      <c r="G302" s="295" t="s">
        <v>133</v>
      </c>
      <c r="H302" s="295" t="s">
        <v>3750</v>
      </c>
      <c r="I302" s="295" t="s">
        <v>3751</v>
      </c>
      <c r="J302" s="295" t="s">
        <v>3750</v>
      </c>
      <c r="K302" s="454"/>
    </row>
    <row r="303" ht="15.0" customHeight="1">
      <c r="A303" s="295">
        <v>1.07653102E8</v>
      </c>
      <c r="B303" s="295">
        <v>2.0</v>
      </c>
      <c r="C303" s="295" t="s">
        <v>3752</v>
      </c>
      <c r="D303" s="295" t="s">
        <v>3753</v>
      </c>
      <c r="E303" s="295" t="s">
        <v>1158</v>
      </c>
      <c r="F303" s="295" t="s">
        <v>560</v>
      </c>
      <c r="G303" s="295" t="s">
        <v>133</v>
      </c>
      <c r="H303" s="295" t="s">
        <v>3754</v>
      </c>
      <c r="I303" s="295" t="s">
        <v>3755</v>
      </c>
      <c r="J303" s="295" t="s">
        <v>3754</v>
      </c>
      <c r="K303" s="454"/>
    </row>
    <row r="304" ht="15.0" customHeight="1">
      <c r="A304" s="295">
        <v>1.07653203E8</v>
      </c>
      <c r="B304" s="295">
        <v>1.0</v>
      </c>
      <c r="C304" s="295" t="s">
        <v>3756</v>
      </c>
      <c r="D304" s="295" t="s">
        <v>3757</v>
      </c>
      <c r="E304" s="295" t="s">
        <v>1168</v>
      </c>
      <c r="F304" s="295" t="s">
        <v>560</v>
      </c>
      <c r="G304" s="295" t="s">
        <v>133</v>
      </c>
      <c r="H304" s="295" t="s">
        <v>3758</v>
      </c>
      <c r="I304" s="295" t="s">
        <v>3759</v>
      </c>
      <c r="J304" s="295" t="s">
        <v>3758</v>
      </c>
      <c r="K304" s="454"/>
    </row>
    <row r="305" ht="15.0" customHeight="1">
      <c r="A305" s="295">
        <v>1.07653203E8</v>
      </c>
      <c r="B305" s="295">
        <v>2.0</v>
      </c>
      <c r="C305" s="295" t="s">
        <v>3760</v>
      </c>
      <c r="D305" s="295" t="s">
        <v>3761</v>
      </c>
      <c r="E305" s="295" t="s">
        <v>1168</v>
      </c>
      <c r="F305" s="295" t="s">
        <v>560</v>
      </c>
      <c r="G305" s="295" t="s">
        <v>133</v>
      </c>
      <c r="H305" s="295" t="s">
        <v>3762</v>
      </c>
      <c r="I305" s="295" t="s">
        <v>3763</v>
      </c>
      <c r="J305" s="295" t="s">
        <v>3762</v>
      </c>
      <c r="K305" s="454"/>
    </row>
    <row r="306" ht="15.0" customHeight="1">
      <c r="A306" s="295">
        <v>1.07653802E8</v>
      </c>
      <c r="B306" s="295">
        <v>1.0</v>
      </c>
      <c r="C306" s="295" t="s">
        <v>3765</v>
      </c>
      <c r="D306" s="295" t="s">
        <v>3766</v>
      </c>
      <c r="E306" s="295" t="s">
        <v>1207</v>
      </c>
      <c r="F306" s="295" t="s">
        <v>560</v>
      </c>
      <c r="G306" s="295" t="s">
        <v>133</v>
      </c>
      <c r="H306" s="295" t="s">
        <v>3767</v>
      </c>
      <c r="I306" s="295" t="s">
        <v>3768</v>
      </c>
      <c r="J306" s="295" t="s">
        <v>3767</v>
      </c>
      <c r="K306" s="454"/>
    </row>
    <row r="307" ht="15.0" customHeight="1">
      <c r="A307" s="295">
        <v>1.07653802E8</v>
      </c>
      <c r="B307" s="295">
        <v>2.0</v>
      </c>
      <c r="C307" s="295" t="s">
        <v>3769</v>
      </c>
      <c r="D307" s="295" t="s">
        <v>3770</v>
      </c>
      <c r="E307" s="295" t="s">
        <v>1207</v>
      </c>
      <c r="F307" s="295" t="s">
        <v>560</v>
      </c>
      <c r="G307" s="295" t="s">
        <v>133</v>
      </c>
      <c r="H307" s="295" t="s">
        <v>3771</v>
      </c>
      <c r="I307" s="295" t="s">
        <v>3772</v>
      </c>
      <c r="J307" s="295" t="s">
        <v>3771</v>
      </c>
      <c r="K307" s="454"/>
    </row>
    <row r="308" ht="15.0" customHeight="1">
      <c r="A308" s="295">
        <v>1.07653802E8</v>
      </c>
      <c r="B308" s="295">
        <v>3.0</v>
      </c>
      <c r="C308" s="295" t="s">
        <v>3773</v>
      </c>
      <c r="D308" s="295" t="s">
        <v>3774</v>
      </c>
      <c r="E308" s="295" t="s">
        <v>1207</v>
      </c>
      <c r="F308" s="295" t="s">
        <v>560</v>
      </c>
      <c r="G308" s="295" t="s">
        <v>133</v>
      </c>
      <c r="H308" s="295" t="s">
        <v>3775</v>
      </c>
      <c r="I308" s="295" t="s">
        <v>3776</v>
      </c>
      <c r="J308" s="295" t="s">
        <v>3775</v>
      </c>
      <c r="K308" s="454"/>
    </row>
    <row r="309" ht="15.0" customHeight="1">
      <c r="A309" s="295">
        <v>1.07653802E8</v>
      </c>
      <c r="B309" s="295">
        <v>4.0</v>
      </c>
      <c r="C309" s="295" t="s">
        <v>3777</v>
      </c>
      <c r="D309" s="295" t="s">
        <v>3778</v>
      </c>
      <c r="E309" s="295" t="s">
        <v>1207</v>
      </c>
      <c r="F309" s="295" t="s">
        <v>560</v>
      </c>
      <c r="G309" s="295" t="s">
        <v>133</v>
      </c>
      <c r="H309" s="295" t="s">
        <v>3780</v>
      </c>
      <c r="I309" s="295" t="s">
        <v>3781</v>
      </c>
      <c r="J309" s="295" t="s">
        <v>3780</v>
      </c>
      <c r="K309" s="454"/>
    </row>
    <row r="310" ht="15.0" customHeight="1">
      <c r="A310" s="295">
        <v>1.07654103E8</v>
      </c>
      <c r="B310" s="295">
        <v>1.0</v>
      </c>
      <c r="C310" s="295" t="s">
        <v>3782</v>
      </c>
      <c r="D310" s="295" t="s">
        <v>3783</v>
      </c>
      <c r="E310" s="295" t="s">
        <v>1255</v>
      </c>
      <c r="F310" s="295" t="s">
        <v>560</v>
      </c>
      <c r="G310" s="295" t="s">
        <v>133</v>
      </c>
      <c r="H310" s="295" t="s">
        <v>3784</v>
      </c>
      <c r="I310" s="295" t="s">
        <v>3785</v>
      </c>
      <c r="J310" s="295" t="s">
        <v>3784</v>
      </c>
      <c r="K310" s="454"/>
    </row>
    <row r="311" ht="15.0" customHeight="1">
      <c r="A311" s="295">
        <v>1.07654403E8</v>
      </c>
      <c r="B311" s="295">
        <v>1.0</v>
      </c>
      <c r="C311" s="295" t="s">
        <v>3786</v>
      </c>
      <c r="D311" s="295" t="s">
        <v>3787</v>
      </c>
      <c r="E311" s="295" t="s">
        <v>1307</v>
      </c>
      <c r="F311" s="295" t="s">
        <v>560</v>
      </c>
      <c r="G311" s="295" t="s">
        <v>133</v>
      </c>
      <c r="H311" s="295" t="s">
        <v>3788</v>
      </c>
      <c r="I311" s="295" t="s">
        <v>3789</v>
      </c>
      <c r="J311" s="295" t="s">
        <v>3788</v>
      </c>
      <c r="K311" s="454"/>
    </row>
    <row r="312" ht="15.0" customHeight="1">
      <c r="A312" s="295">
        <v>1.07654403E8</v>
      </c>
      <c r="B312" s="295">
        <v>2.0</v>
      </c>
      <c r="C312" s="295" t="s">
        <v>3790</v>
      </c>
      <c r="D312" s="295" t="s">
        <v>3791</v>
      </c>
      <c r="E312" s="295" t="s">
        <v>1307</v>
      </c>
      <c r="F312" s="295" t="s">
        <v>560</v>
      </c>
      <c r="G312" s="295" t="s">
        <v>133</v>
      </c>
      <c r="H312" s="295" t="s">
        <v>3793</v>
      </c>
      <c r="I312" s="295" t="s">
        <v>3794</v>
      </c>
      <c r="J312" s="295" t="s">
        <v>3793</v>
      </c>
      <c r="K312" s="454"/>
    </row>
    <row r="313" ht="15.0" customHeight="1">
      <c r="A313" s="295">
        <v>1.07654903E8</v>
      </c>
      <c r="B313" s="295">
        <v>1.0</v>
      </c>
      <c r="C313" s="295" t="s">
        <v>3795</v>
      </c>
      <c r="D313" s="295" t="s">
        <v>3796</v>
      </c>
      <c r="E313" s="295" t="s">
        <v>1364</v>
      </c>
      <c r="F313" s="295" t="s">
        <v>560</v>
      </c>
      <c r="G313" s="295" t="s">
        <v>133</v>
      </c>
      <c r="H313" s="295" t="s">
        <v>3797</v>
      </c>
      <c r="I313" s="295" t="s">
        <v>3798</v>
      </c>
      <c r="J313" s="295" t="s">
        <v>3797</v>
      </c>
      <c r="K313" s="454"/>
    </row>
    <row r="314" ht="15.0" customHeight="1">
      <c r="A314" s="295">
        <v>1.07654903E8</v>
      </c>
      <c r="B314" s="295">
        <v>2.0</v>
      </c>
      <c r="C314" s="295" t="s">
        <v>3799</v>
      </c>
      <c r="D314" s="295" t="s">
        <v>3800</v>
      </c>
      <c r="E314" s="295" t="s">
        <v>1364</v>
      </c>
      <c r="F314" s="295" t="s">
        <v>560</v>
      </c>
      <c r="G314" s="295" t="s">
        <v>133</v>
      </c>
      <c r="H314" s="295" t="s">
        <v>3801</v>
      </c>
      <c r="I314" s="295" t="s">
        <v>3802</v>
      </c>
      <c r="J314" s="295" t="s">
        <v>3801</v>
      </c>
      <c r="K314" s="454"/>
    </row>
    <row r="315" ht="15.0" customHeight="1">
      <c r="A315" s="295">
        <v>1.07655803E8</v>
      </c>
      <c r="B315" s="295">
        <v>1.0</v>
      </c>
      <c r="C315" s="295" t="s">
        <v>3803</v>
      </c>
      <c r="D315" s="295" t="s">
        <v>3804</v>
      </c>
      <c r="E315" s="295" t="s">
        <v>1495</v>
      </c>
      <c r="F315" s="295" t="s">
        <v>560</v>
      </c>
      <c r="G315" s="295" t="s">
        <v>133</v>
      </c>
      <c r="H315" s="295" t="s">
        <v>3805</v>
      </c>
      <c r="I315" s="295" t="s">
        <v>3806</v>
      </c>
      <c r="J315" s="295" t="s">
        <v>3805</v>
      </c>
      <c r="K315" s="454"/>
    </row>
    <row r="316" ht="15.0" customHeight="1">
      <c r="A316" s="295">
        <v>1.07655803E8</v>
      </c>
      <c r="B316" s="295">
        <v>2.0</v>
      </c>
      <c r="C316" s="295" t="s">
        <v>3807</v>
      </c>
      <c r="D316" s="295" t="s">
        <v>3808</v>
      </c>
      <c r="E316" s="295" t="s">
        <v>1495</v>
      </c>
      <c r="F316" s="295" t="s">
        <v>560</v>
      </c>
      <c r="G316" s="295" t="s">
        <v>133</v>
      </c>
      <c r="H316" s="295" t="s">
        <v>3810</v>
      </c>
      <c r="I316" s="295" t="s">
        <v>3811</v>
      </c>
      <c r="J316" s="295" t="s">
        <v>3810</v>
      </c>
      <c r="K316" s="454"/>
    </row>
    <row r="317" ht="15.0" customHeight="1">
      <c r="A317" s="295">
        <v>1.07655903E8</v>
      </c>
      <c r="B317" s="295">
        <v>1.0</v>
      </c>
      <c r="C317" s="295" t="s">
        <v>3812</v>
      </c>
      <c r="D317" s="295" t="s">
        <v>3813</v>
      </c>
      <c r="E317" s="295" t="s">
        <v>1524</v>
      </c>
      <c r="F317" s="295" t="s">
        <v>560</v>
      </c>
      <c r="G317" s="295" t="s">
        <v>133</v>
      </c>
      <c r="H317" s="295" t="s">
        <v>3814</v>
      </c>
      <c r="I317" s="295" t="s">
        <v>3815</v>
      </c>
      <c r="J317" s="295" t="s">
        <v>3814</v>
      </c>
      <c r="K317" s="454"/>
    </row>
    <row r="318" ht="15.0" customHeight="1">
      <c r="A318" s="295">
        <v>1.07655903E8</v>
      </c>
      <c r="B318" s="295">
        <v>2.0</v>
      </c>
      <c r="C318" s="295" t="s">
        <v>3816</v>
      </c>
      <c r="D318" s="295" t="s">
        <v>3817</v>
      </c>
      <c r="E318" s="295" t="s">
        <v>1524</v>
      </c>
      <c r="F318" s="295" t="s">
        <v>560</v>
      </c>
      <c r="G318" s="295" t="s">
        <v>133</v>
      </c>
      <c r="H318" s="295" t="s">
        <v>3818</v>
      </c>
      <c r="I318" s="295" t="s">
        <v>3819</v>
      </c>
      <c r="J318" s="295" t="s">
        <v>3818</v>
      </c>
      <c r="K318" s="454"/>
    </row>
    <row r="319" ht="15.0" customHeight="1">
      <c r="A319" s="295">
        <v>1.07656303E8</v>
      </c>
      <c r="B319" s="295">
        <v>1.0</v>
      </c>
      <c r="C319" s="295" t="s">
        <v>3820</v>
      </c>
      <c r="D319" s="295" t="s">
        <v>3821</v>
      </c>
      <c r="E319" s="295" t="s">
        <v>1563</v>
      </c>
      <c r="F319" s="295" t="s">
        <v>560</v>
      </c>
      <c r="G319" s="295" t="s">
        <v>133</v>
      </c>
      <c r="H319" s="295" t="s">
        <v>3822</v>
      </c>
      <c r="I319" s="295" t="s">
        <v>3823</v>
      </c>
      <c r="J319" s="295" t="s">
        <v>3822</v>
      </c>
      <c r="K319" s="454"/>
    </row>
    <row r="320" ht="15.0" customHeight="1">
      <c r="A320" s="295">
        <v>1.07656502E8</v>
      </c>
      <c r="B320" s="295">
        <v>1.0</v>
      </c>
      <c r="C320" s="295" t="s">
        <v>3825</v>
      </c>
      <c r="D320" s="295" t="s">
        <v>3826</v>
      </c>
      <c r="E320" s="295" t="s">
        <v>1630</v>
      </c>
      <c r="F320" s="295" t="s">
        <v>560</v>
      </c>
      <c r="G320" s="295" t="s">
        <v>133</v>
      </c>
      <c r="H320" s="295" t="s">
        <v>3827</v>
      </c>
      <c r="I320" s="295" t="s">
        <v>3828</v>
      </c>
      <c r="J320" s="295" t="s">
        <v>3827</v>
      </c>
      <c r="K320" s="454"/>
    </row>
    <row r="321" ht="15.0" customHeight="1">
      <c r="A321" s="295">
        <v>1.07656502E8</v>
      </c>
      <c r="B321" s="295">
        <v>2.0</v>
      </c>
      <c r="C321" s="295" t="s">
        <v>3829</v>
      </c>
      <c r="D321" s="295" t="s">
        <v>3830</v>
      </c>
      <c r="E321" s="295" t="s">
        <v>1630</v>
      </c>
      <c r="F321" s="295" t="s">
        <v>560</v>
      </c>
      <c r="G321" s="295" t="s">
        <v>133</v>
      </c>
      <c r="H321" s="295" t="s">
        <v>3831</v>
      </c>
      <c r="I321" s="295" t="s">
        <v>3832</v>
      </c>
      <c r="J321" s="295" t="s">
        <v>3831</v>
      </c>
      <c r="K321" s="454"/>
    </row>
    <row r="322" ht="15.0" customHeight="1">
      <c r="A322" s="295">
        <v>1.07657103E8</v>
      </c>
      <c r="B322" s="295">
        <v>1.0</v>
      </c>
      <c r="C322" s="295" t="s">
        <v>3833</v>
      </c>
      <c r="D322" s="295" t="s">
        <v>3834</v>
      </c>
      <c r="E322" s="295" t="s">
        <v>1711</v>
      </c>
      <c r="F322" s="295" t="s">
        <v>560</v>
      </c>
      <c r="G322" s="295" t="s">
        <v>133</v>
      </c>
      <c r="H322" s="295" t="s">
        <v>3835</v>
      </c>
      <c r="I322" s="295" t="s">
        <v>3836</v>
      </c>
      <c r="J322" s="295" t="s">
        <v>3835</v>
      </c>
      <c r="K322" s="454"/>
    </row>
    <row r="323" ht="15.0" customHeight="1">
      <c r="A323" s="295">
        <v>1.07657103E8</v>
      </c>
      <c r="B323" s="295">
        <v>2.0</v>
      </c>
      <c r="C323" s="295" t="s">
        <v>3837</v>
      </c>
      <c r="D323" s="295" t="s">
        <v>3838</v>
      </c>
      <c r="E323" s="295" t="s">
        <v>1711</v>
      </c>
      <c r="F323" s="295" t="s">
        <v>560</v>
      </c>
      <c r="G323" s="295" t="s">
        <v>133</v>
      </c>
      <c r="H323" s="295" t="s">
        <v>3839</v>
      </c>
      <c r="I323" s="295" t="s">
        <v>3840</v>
      </c>
      <c r="J323" s="295" t="s">
        <v>3839</v>
      </c>
      <c r="K323" s="454"/>
    </row>
    <row r="324" ht="15.0" customHeight="1">
      <c r="A324" s="295">
        <v>1.07657103E8</v>
      </c>
      <c r="B324" s="295">
        <v>3.0</v>
      </c>
      <c r="C324" s="295" t="s">
        <v>3842</v>
      </c>
      <c r="D324" s="295" t="s">
        <v>3843</v>
      </c>
      <c r="E324" s="295" t="s">
        <v>1711</v>
      </c>
      <c r="F324" s="295" t="s">
        <v>560</v>
      </c>
      <c r="G324" s="295" t="s">
        <v>133</v>
      </c>
      <c r="H324" s="295" t="s">
        <v>3844</v>
      </c>
      <c r="I324" s="295" t="s">
        <v>3845</v>
      </c>
      <c r="J324" s="295" t="s">
        <v>3844</v>
      </c>
      <c r="K324" s="454"/>
    </row>
    <row r="325" ht="15.0" customHeight="1">
      <c r="A325" s="295">
        <v>1.07657503E8</v>
      </c>
      <c r="B325" s="295">
        <v>1.0</v>
      </c>
      <c r="C325" s="295" t="s">
        <v>3846</v>
      </c>
      <c r="D325" s="295" t="s">
        <v>3847</v>
      </c>
      <c r="E325" s="295" t="s">
        <v>1981</v>
      </c>
      <c r="F325" s="295" t="s">
        <v>560</v>
      </c>
      <c r="G325" s="295" t="s">
        <v>133</v>
      </c>
      <c r="H325" s="295" t="s">
        <v>3848</v>
      </c>
      <c r="I325" s="295" t="s">
        <v>3849</v>
      </c>
      <c r="J325" s="295" t="s">
        <v>3848</v>
      </c>
      <c r="K325" s="454"/>
    </row>
    <row r="326" ht="15.0" customHeight="1">
      <c r="A326" s="295">
        <v>1.07657503E8</v>
      </c>
      <c r="B326" s="295">
        <v>2.0</v>
      </c>
      <c r="C326" s="295" t="s">
        <v>3850</v>
      </c>
      <c r="D326" s="295" t="s">
        <v>3851</v>
      </c>
      <c r="E326" s="295" t="s">
        <v>1981</v>
      </c>
      <c r="F326" s="295" t="s">
        <v>560</v>
      </c>
      <c r="G326" s="295" t="s">
        <v>133</v>
      </c>
      <c r="H326" s="295" t="s">
        <v>3852</v>
      </c>
      <c r="I326" s="295" t="s">
        <v>3853</v>
      </c>
      <c r="J326" s="295" t="s">
        <v>3852</v>
      </c>
      <c r="K326" s="454"/>
    </row>
    <row r="327" ht="15.0" customHeight="1">
      <c r="A327" s="295">
        <v>1.07658903E8</v>
      </c>
      <c r="B327" s="295">
        <v>1.0</v>
      </c>
      <c r="C327" s="295" t="s">
        <v>3854</v>
      </c>
      <c r="D327" s="295" t="s">
        <v>3855</v>
      </c>
      <c r="E327" s="295" t="s">
        <v>2245</v>
      </c>
      <c r="F327" s="295" t="s">
        <v>560</v>
      </c>
      <c r="G327" s="295" t="s">
        <v>133</v>
      </c>
      <c r="H327" s="295" t="s">
        <v>3856</v>
      </c>
      <c r="I327" s="295" t="s">
        <v>3857</v>
      </c>
      <c r="J327" s="295" t="s">
        <v>3856</v>
      </c>
      <c r="K327" s="454"/>
    </row>
    <row r="328" ht="15.0" customHeight="1">
      <c r="A328" s="295">
        <v>1.07658903E8</v>
      </c>
      <c r="B328" s="295">
        <v>2.0</v>
      </c>
      <c r="C328" s="295" t="s">
        <v>3858</v>
      </c>
      <c r="D328" s="295" t="s">
        <v>3859</v>
      </c>
      <c r="E328" s="295" t="s">
        <v>2245</v>
      </c>
      <c r="F328" s="295" t="s">
        <v>560</v>
      </c>
      <c r="G328" s="295" t="s">
        <v>133</v>
      </c>
      <c r="H328" s="295" t="s">
        <v>3860</v>
      </c>
      <c r="I328" s="295" t="s">
        <v>3861</v>
      </c>
      <c r="J328" s="295" t="s">
        <v>3860</v>
      </c>
      <c r="K328" s="454"/>
    </row>
    <row r="329" ht="15.0" customHeight="1">
      <c r="A329" s="295">
        <v>1.08051003E8</v>
      </c>
      <c r="B329" s="295">
        <v>1.0</v>
      </c>
      <c r="C329" s="295" t="s">
        <v>3863</v>
      </c>
      <c r="D329" s="295" t="s">
        <v>3864</v>
      </c>
      <c r="E329" s="295" t="s">
        <v>647</v>
      </c>
      <c r="F329" s="295" t="s">
        <v>560</v>
      </c>
      <c r="G329" s="295" t="s">
        <v>133</v>
      </c>
      <c r="H329" s="295" t="s">
        <v>3865</v>
      </c>
      <c r="I329" s="295" t="s">
        <v>3866</v>
      </c>
      <c r="J329" s="295" t="s">
        <v>3865</v>
      </c>
      <c r="K329" s="454"/>
    </row>
    <row r="330" ht="15.0" customHeight="1">
      <c r="A330" s="295">
        <v>1.08051003E8</v>
      </c>
      <c r="B330" s="295">
        <v>2.0</v>
      </c>
      <c r="C330" s="295" t="s">
        <v>3867</v>
      </c>
      <c r="D330" s="295" t="s">
        <v>3868</v>
      </c>
      <c r="E330" s="295" t="s">
        <v>647</v>
      </c>
      <c r="F330" s="295" t="s">
        <v>560</v>
      </c>
      <c r="G330" s="295" t="s">
        <v>133</v>
      </c>
      <c r="H330" s="295" t="s">
        <v>3869</v>
      </c>
      <c r="I330" s="295" t="s">
        <v>3870</v>
      </c>
      <c r="J330" s="295" t="s">
        <v>3869</v>
      </c>
      <c r="K330" s="454"/>
    </row>
    <row r="331" ht="15.0" customHeight="1">
      <c r="A331" s="295">
        <v>1.08051503E8</v>
      </c>
      <c r="B331" s="295">
        <v>1.0</v>
      </c>
      <c r="C331" s="295" t="s">
        <v>3871</v>
      </c>
      <c r="D331" s="295" t="s">
        <v>3872</v>
      </c>
      <c r="E331" s="295" t="s">
        <v>846</v>
      </c>
      <c r="F331" s="295" t="s">
        <v>560</v>
      </c>
      <c r="G331" s="295" t="s">
        <v>133</v>
      </c>
      <c r="H331" s="295" t="s">
        <v>3874</v>
      </c>
      <c r="I331" s="295" t="s">
        <v>3875</v>
      </c>
      <c r="J331" s="295" t="s">
        <v>3874</v>
      </c>
      <c r="K331" s="454"/>
    </row>
    <row r="332" ht="15.0" customHeight="1">
      <c r="A332" s="295">
        <v>1.08051503E8</v>
      </c>
      <c r="B332" s="295">
        <v>2.0</v>
      </c>
      <c r="C332" s="295" t="s">
        <v>3876</v>
      </c>
      <c r="D332" s="295" t="s">
        <v>3877</v>
      </c>
      <c r="E332" s="295" t="s">
        <v>846</v>
      </c>
      <c r="F332" s="295" t="s">
        <v>560</v>
      </c>
      <c r="G332" s="295" t="s">
        <v>133</v>
      </c>
      <c r="H332" s="295" t="s">
        <v>3878</v>
      </c>
      <c r="I332" s="295" t="s">
        <v>3879</v>
      </c>
      <c r="J332" s="295" t="s">
        <v>3878</v>
      </c>
      <c r="K332" s="454"/>
    </row>
    <row r="333" ht="15.0" customHeight="1">
      <c r="A333" s="295">
        <v>1.08053003E8</v>
      </c>
      <c r="B333" s="295">
        <v>1.0</v>
      </c>
      <c r="C333" s="295" t="s">
        <v>3880</v>
      </c>
      <c r="D333" s="295" t="s">
        <v>3881</v>
      </c>
      <c r="E333" s="295" t="s">
        <v>1048</v>
      </c>
      <c r="F333" s="295" t="s">
        <v>560</v>
      </c>
      <c r="G333" s="295" t="s">
        <v>133</v>
      </c>
      <c r="H333" s="295" t="s">
        <v>3882</v>
      </c>
      <c r="I333" s="295" t="s">
        <v>3883</v>
      </c>
      <c r="J333" s="295" t="s">
        <v>3882</v>
      </c>
      <c r="K333" s="454"/>
    </row>
    <row r="334" ht="15.0" customHeight="1">
      <c r="A334" s="295">
        <v>1.08053003E8</v>
      </c>
      <c r="B334" s="295">
        <v>2.0</v>
      </c>
      <c r="C334" s="295" t="s">
        <v>3885</v>
      </c>
      <c r="D334" s="295" t="s">
        <v>3886</v>
      </c>
      <c r="E334" s="295" t="s">
        <v>1048</v>
      </c>
      <c r="F334" s="295" t="s">
        <v>560</v>
      </c>
      <c r="G334" s="295" t="s">
        <v>133</v>
      </c>
      <c r="H334" s="295" t="s">
        <v>3887</v>
      </c>
      <c r="I334" s="295" t="s">
        <v>3888</v>
      </c>
      <c r="J334" s="295" t="s">
        <v>3887</v>
      </c>
      <c r="K334" s="454"/>
    </row>
    <row r="335" ht="15.0" customHeight="1">
      <c r="A335" s="295">
        <v>1.08056004E8</v>
      </c>
      <c r="B335" s="295">
        <v>1.0</v>
      </c>
      <c r="C335" s="295" t="s">
        <v>3889</v>
      </c>
      <c r="D335" s="295" t="s">
        <v>3890</v>
      </c>
      <c r="E335" s="295" t="s">
        <v>1599</v>
      </c>
      <c r="F335" s="295" t="s">
        <v>560</v>
      </c>
      <c r="G335" s="295" t="s">
        <v>133</v>
      </c>
      <c r="H335" s="295" t="s">
        <v>3891</v>
      </c>
      <c r="I335" s="295" t="s">
        <v>3892</v>
      </c>
      <c r="J335" s="295" t="s">
        <v>3891</v>
      </c>
      <c r="K335" s="454"/>
    </row>
    <row r="336" ht="15.0" customHeight="1">
      <c r="A336" s="295">
        <v>1.08056004E8</v>
      </c>
      <c r="B336" s="295">
        <v>2.0</v>
      </c>
      <c r="C336" s="295" t="s">
        <v>3893</v>
      </c>
      <c r="D336" s="295" t="s">
        <v>3894</v>
      </c>
      <c r="E336" s="295" t="s">
        <v>1599</v>
      </c>
      <c r="F336" s="295" t="s">
        <v>560</v>
      </c>
      <c r="G336" s="295" t="s">
        <v>133</v>
      </c>
      <c r="H336" s="295" t="s">
        <v>3896</v>
      </c>
      <c r="I336" s="295" t="s">
        <v>3897</v>
      </c>
      <c r="J336" s="295" t="s">
        <v>3896</v>
      </c>
      <c r="K336" s="454"/>
    </row>
    <row r="337" ht="15.0" customHeight="1">
      <c r="A337" s="295">
        <v>1.08058003E8</v>
      </c>
      <c r="B337" s="295">
        <v>1.0</v>
      </c>
      <c r="C337" s="295" t="s">
        <v>3898</v>
      </c>
      <c r="D337" s="295" t="s">
        <v>3899</v>
      </c>
      <c r="E337" s="295" t="s">
        <v>2061</v>
      </c>
      <c r="F337" s="295" t="s">
        <v>560</v>
      </c>
      <c r="G337" s="295" t="s">
        <v>133</v>
      </c>
      <c r="H337" s="295" t="s">
        <v>3900</v>
      </c>
      <c r="I337" s="295" t="s">
        <v>3901</v>
      </c>
      <c r="J337" s="295" t="s">
        <v>3900</v>
      </c>
      <c r="K337" s="454"/>
    </row>
    <row r="338" ht="15.0" customHeight="1">
      <c r="A338" s="295">
        <v>1.08058003E8</v>
      </c>
      <c r="B338" s="295">
        <v>2.0</v>
      </c>
      <c r="C338" s="295" t="s">
        <v>3902</v>
      </c>
      <c r="D338" s="295" t="s">
        <v>3903</v>
      </c>
      <c r="E338" s="295" t="s">
        <v>2061</v>
      </c>
      <c r="F338" s="295" t="s">
        <v>560</v>
      </c>
      <c r="G338" s="295" t="s">
        <v>133</v>
      </c>
      <c r="H338" s="295" t="s">
        <v>3904</v>
      </c>
      <c r="I338" s="295" t="s">
        <v>3905</v>
      </c>
      <c r="J338" s="295" t="s">
        <v>3904</v>
      </c>
      <c r="K338" s="454"/>
    </row>
    <row r="339" ht="15.0" customHeight="1">
      <c r="A339" s="295">
        <v>1.08070001E8</v>
      </c>
      <c r="B339" s="295">
        <v>1.0</v>
      </c>
      <c r="C339" s="295" t="s">
        <v>3907</v>
      </c>
      <c r="D339" s="295" t="s">
        <v>3908</v>
      </c>
      <c r="E339" s="295" t="s">
        <v>815</v>
      </c>
      <c r="F339" s="295" t="s">
        <v>556</v>
      </c>
      <c r="G339" s="295" t="s">
        <v>133</v>
      </c>
      <c r="H339" s="295" t="s">
        <v>3909</v>
      </c>
      <c r="I339" s="295" t="s">
        <v>3910</v>
      </c>
      <c r="J339" s="295" t="s">
        <v>3909</v>
      </c>
      <c r="K339" s="454"/>
    </row>
    <row r="340" ht="15.0" customHeight="1">
      <c r="A340" s="295">
        <v>1.08070502E8</v>
      </c>
      <c r="B340" s="295">
        <v>1.0</v>
      </c>
      <c r="C340" s="295" t="s">
        <v>3911</v>
      </c>
      <c r="D340" s="295" t="s">
        <v>3912</v>
      </c>
      <c r="E340" s="295" t="s">
        <v>593</v>
      </c>
      <c r="F340" s="295" t="s">
        <v>560</v>
      </c>
      <c r="G340" s="295" t="s">
        <v>133</v>
      </c>
      <c r="H340" s="295" t="s">
        <v>3913</v>
      </c>
      <c r="I340" s="295" t="s">
        <v>3914</v>
      </c>
      <c r="J340" s="295" t="s">
        <v>3913</v>
      </c>
      <c r="K340" s="454"/>
    </row>
    <row r="341" ht="15.0" customHeight="1">
      <c r="A341" s="295">
        <v>1.08070502E8</v>
      </c>
      <c r="B341" s="295">
        <v>2.0</v>
      </c>
      <c r="C341" s="295" t="s">
        <v>3915</v>
      </c>
      <c r="D341" s="295" t="s">
        <v>3916</v>
      </c>
      <c r="E341" s="295" t="s">
        <v>593</v>
      </c>
      <c r="F341" s="295" t="s">
        <v>560</v>
      </c>
      <c r="G341" s="295" t="s">
        <v>133</v>
      </c>
      <c r="H341" s="295" t="s">
        <v>3918</v>
      </c>
      <c r="I341" s="295" t="s">
        <v>3919</v>
      </c>
      <c r="J341" s="295" t="s">
        <v>3918</v>
      </c>
      <c r="K341" s="454"/>
    </row>
    <row r="342" ht="15.0" customHeight="1">
      <c r="A342" s="295">
        <v>1.08071003E8</v>
      </c>
      <c r="B342" s="295">
        <v>1.0</v>
      </c>
      <c r="C342" s="295" t="s">
        <v>3920</v>
      </c>
      <c r="D342" s="295" t="s">
        <v>3921</v>
      </c>
      <c r="E342" s="295" t="s">
        <v>655</v>
      </c>
      <c r="F342" s="295" t="s">
        <v>560</v>
      </c>
      <c r="G342" s="295" t="s">
        <v>133</v>
      </c>
      <c r="H342" s="295" t="s">
        <v>3922</v>
      </c>
      <c r="I342" s="295" t="s">
        <v>3923</v>
      </c>
      <c r="J342" s="295" t="s">
        <v>3922</v>
      </c>
      <c r="K342" s="454"/>
    </row>
    <row r="343" ht="15.0" customHeight="1">
      <c r="A343" s="295">
        <v>1.08071003E8</v>
      </c>
      <c r="B343" s="295">
        <v>2.0</v>
      </c>
      <c r="C343" s="295" t="s">
        <v>3924</v>
      </c>
      <c r="D343" s="295" t="s">
        <v>3925</v>
      </c>
      <c r="E343" s="295" t="s">
        <v>655</v>
      </c>
      <c r="F343" s="295" t="s">
        <v>560</v>
      </c>
      <c r="G343" s="295" t="s">
        <v>133</v>
      </c>
      <c r="H343" s="295" t="s">
        <v>3926</v>
      </c>
      <c r="I343" s="295" t="s">
        <v>3927</v>
      </c>
      <c r="J343" s="295" t="s">
        <v>3926</v>
      </c>
      <c r="K343" s="454"/>
    </row>
    <row r="344" ht="15.0" customHeight="1">
      <c r="A344" s="295">
        <v>1.08071504E8</v>
      </c>
      <c r="B344" s="295">
        <v>1.0</v>
      </c>
      <c r="C344" s="295" t="s">
        <v>3929</v>
      </c>
      <c r="D344" s="295" t="s">
        <v>3930</v>
      </c>
      <c r="E344" s="295" t="s">
        <v>866</v>
      </c>
      <c r="F344" s="295" t="s">
        <v>560</v>
      </c>
      <c r="G344" s="295" t="s">
        <v>133</v>
      </c>
      <c r="H344" s="295" t="s">
        <v>3931</v>
      </c>
      <c r="I344" s="295" t="s">
        <v>3932</v>
      </c>
      <c r="J344" s="295" t="s">
        <v>3931</v>
      </c>
      <c r="K344" s="454"/>
    </row>
    <row r="345" ht="15.0" customHeight="1">
      <c r="A345" s="295">
        <v>1.08071504E8</v>
      </c>
      <c r="B345" s="295">
        <v>2.0</v>
      </c>
      <c r="C345" s="295" t="s">
        <v>3933</v>
      </c>
      <c r="D345" s="295" t="s">
        <v>3934</v>
      </c>
      <c r="E345" s="295" t="s">
        <v>866</v>
      </c>
      <c r="F345" s="295" t="s">
        <v>560</v>
      </c>
      <c r="G345" s="295" t="s">
        <v>133</v>
      </c>
      <c r="H345" s="295" t="s">
        <v>3935</v>
      </c>
      <c r="I345" s="295" t="s">
        <v>3936</v>
      </c>
      <c r="J345" s="295" t="s">
        <v>3935</v>
      </c>
      <c r="K345" s="454"/>
    </row>
    <row r="346" ht="15.0" customHeight="1">
      <c r="A346" s="295">
        <v>1.08073503E8</v>
      </c>
      <c r="B346" s="295">
        <v>1.0</v>
      </c>
      <c r="C346" s="295" t="s">
        <v>3937</v>
      </c>
      <c r="D346" s="295" t="s">
        <v>3938</v>
      </c>
      <c r="E346" s="295" t="s">
        <v>1218</v>
      </c>
      <c r="F346" s="295" t="s">
        <v>560</v>
      </c>
      <c r="G346" s="295" t="s">
        <v>133</v>
      </c>
      <c r="H346" s="295" t="s">
        <v>3940</v>
      </c>
      <c r="I346" s="295" t="s">
        <v>3941</v>
      </c>
      <c r="J346" s="295" t="s">
        <v>3940</v>
      </c>
      <c r="K346" s="454"/>
    </row>
    <row r="347" ht="15.0" customHeight="1">
      <c r="A347" s="295">
        <v>1.08073503E8</v>
      </c>
      <c r="B347" s="295">
        <v>2.0</v>
      </c>
      <c r="C347" s="295" t="s">
        <v>3942</v>
      </c>
      <c r="D347" s="295" t="s">
        <v>3943</v>
      </c>
      <c r="E347" s="295" t="s">
        <v>1218</v>
      </c>
      <c r="F347" s="295" t="s">
        <v>560</v>
      </c>
      <c r="G347" s="295" t="s">
        <v>133</v>
      </c>
      <c r="H347" s="295" t="s">
        <v>3944</v>
      </c>
      <c r="I347" s="295" t="s">
        <v>3945</v>
      </c>
      <c r="J347" s="295" t="s">
        <v>3944</v>
      </c>
      <c r="K347" s="454"/>
    </row>
    <row r="348" ht="15.0" customHeight="1">
      <c r="A348" s="295">
        <v>1.08077503E8</v>
      </c>
      <c r="B348" s="295">
        <v>1.0</v>
      </c>
      <c r="C348" s="295" t="s">
        <v>3946</v>
      </c>
      <c r="D348" s="295" t="s">
        <v>3947</v>
      </c>
      <c r="E348" s="295" t="s">
        <v>1987</v>
      </c>
      <c r="F348" s="295" t="s">
        <v>560</v>
      </c>
      <c r="G348" s="295" t="s">
        <v>133</v>
      </c>
      <c r="H348" s="295" t="s">
        <v>3948</v>
      </c>
      <c r="I348" s="295" t="s">
        <v>3950</v>
      </c>
      <c r="J348" s="295" t="s">
        <v>3948</v>
      </c>
      <c r="K348" s="454"/>
    </row>
    <row r="349" ht="15.0" customHeight="1">
      <c r="A349" s="295">
        <v>1.08077503E8</v>
      </c>
      <c r="B349" s="295">
        <v>2.0</v>
      </c>
      <c r="C349" s="295" t="s">
        <v>3951</v>
      </c>
      <c r="D349" s="295" t="s">
        <v>3952</v>
      </c>
      <c r="E349" s="295" t="s">
        <v>1987</v>
      </c>
      <c r="F349" s="295" t="s">
        <v>560</v>
      </c>
      <c r="G349" s="295" t="s">
        <v>133</v>
      </c>
      <c r="H349" s="295" t="s">
        <v>3953</v>
      </c>
      <c r="I349" s="295" t="s">
        <v>3954</v>
      </c>
      <c r="J349" s="295" t="s">
        <v>3953</v>
      </c>
      <c r="K349" s="454"/>
    </row>
    <row r="350" ht="15.0" customHeight="1">
      <c r="A350" s="295">
        <v>1.08078003E8</v>
      </c>
      <c r="B350" s="295">
        <v>1.0</v>
      </c>
      <c r="C350" s="295" t="s">
        <v>3955</v>
      </c>
      <c r="D350" s="295" t="s">
        <v>3956</v>
      </c>
      <c r="E350" s="295" t="s">
        <v>2066</v>
      </c>
      <c r="F350" s="295" t="s">
        <v>560</v>
      </c>
      <c r="G350" s="295" t="s">
        <v>133</v>
      </c>
      <c r="H350" s="295" t="s">
        <v>3957</v>
      </c>
      <c r="I350" s="295" t="s">
        <v>3958</v>
      </c>
      <c r="J350" s="295" t="s">
        <v>3957</v>
      </c>
      <c r="K350" s="454"/>
    </row>
    <row r="351" ht="15.0" customHeight="1">
      <c r="A351" s="295">
        <v>1.08078003E8</v>
      </c>
      <c r="B351" s="295">
        <v>2.0</v>
      </c>
      <c r="C351" s="295" t="s">
        <v>3959</v>
      </c>
      <c r="D351" s="295" t="s">
        <v>3960</v>
      </c>
      <c r="E351" s="295" t="s">
        <v>2066</v>
      </c>
      <c r="F351" s="295" t="s">
        <v>560</v>
      </c>
      <c r="G351" s="295" t="s">
        <v>133</v>
      </c>
      <c r="H351" s="295" t="s">
        <v>3961</v>
      </c>
      <c r="I351" s="295" t="s">
        <v>3962</v>
      </c>
      <c r="J351" s="295" t="s">
        <v>3961</v>
      </c>
      <c r="K351" s="454"/>
    </row>
    <row r="352" ht="15.0" customHeight="1">
      <c r="A352" s="295">
        <v>1.08079004E8</v>
      </c>
      <c r="B352" s="295">
        <v>1.0</v>
      </c>
      <c r="C352" s="295" t="s">
        <v>3964</v>
      </c>
      <c r="D352" s="295" t="s">
        <v>3965</v>
      </c>
      <c r="E352" s="295" t="s">
        <v>2201</v>
      </c>
      <c r="F352" s="295" t="s">
        <v>560</v>
      </c>
      <c r="G352" s="295" t="s">
        <v>133</v>
      </c>
      <c r="H352" s="295" t="s">
        <v>3966</v>
      </c>
      <c r="I352" s="295" t="s">
        <v>3967</v>
      </c>
      <c r="J352" s="295" t="s">
        <v>3966</v>
      </c>
      <c r="K352" s="454"/>
    </row>
    <row r="353" ht="15.0" customHeight="1">
      <c r="A353" s="295">
        <v>1.08110603E8</v>
      </c>
      <c r="B353" s="295">
        <v>1.0</v>
      </c>
      <c r="C353" s="295" t="s">
        <v>3968</v>
      </c>
      <c r="D353" s="295" t="s">
        <v>3969</v>
      </c>
      <c r="E353" s="295" t="s">
        <v>699</v>
      </c>
      <c r="F353" s="295" t="s">
        <v>560</v>
      </c>
      <c r="G353" s="295" t="s">
        <v>133</v>
      </c>
      <c r="H353" s="295" t="s">
        <v>3970</v>
      </c>
      <c r="I353" s="295" t="s">
        <v>3971</v>
      </c>
      <c r="J353" s="295" t="s">
        <v>3970</v>
      </c>
      <c r="K353" s="454"/>
    </row>
    <row r="354" ht="15.0" customHeight="1">
      <c r="A354" s="295">
        <v>1.08111203E8</v>
      </c>
      <c r="B354" s="295">
        <v>1.0</v>
      </c>
      <c r="C354" s="295" t="s">
        <v>3972</v>
      </c>
      <c r="D354" s="295" t="s">
        <v>3973</v>
      </c>
      <c r="E354" s="295" t="s">
        <v>759</v>
      </c>
      <c r="F354" s="295" t="s">
        <v>560</v>
      </c>
      <c r="G354" s="295" t="s">
        <v>133</v>
      </c>
      <c r="H354" s="295" t="s">
        <v>3974</v>
      </c>
      <c r="I354" s="295" t="s">
        <v>3975</v>
      </c>
      <c r="J354" s="295" t="s">
        <v>3974</v>
      </c>
      <c r="K354" s="454"/>
    </row>
    <row r="355" ht="15.0" customHeight="1">
      <c r="A355" s="295">
        <v>1.08111203E8</v>
      </c>
      <c r="B355" s="295">
        <v>2.0</v>
      </c>
      <c r="C355" s="295" t="s">
        <v>3977</v>
      </c>
      <c r="D355" s="295" t="s">
        <v>3978</v>
      </c>
      <c r="E355" s="295" t="s">
        <v>759</v>
      </c>
      <c r="F355" s="295" t="s">
        <v>560</v>
      </c>
      <c r="G355" s="295" t="s">
        <v>133</v>
      </c>
      <c r="H355" s="295" t="s">
        <v>3979</v>
      </c>
      <c r="I355" s="295" t="s">
        <v>3980</v>
      </c>
      <c r="J355" s="295" t="s">
        <v>3979</v>
      </c>
      <c r="K355" s="454"/>
    </row>
    <row r="356" ht="15.0" customHeight="1">
      <c r="A356" s="295">
        <v>1.08111303E8</v>
      </c>
      <c r="B356" s="295">
        <v>1.0</v>
      </c>
      <c r="C356" s="295" t="s">
        <v>3981</v>
      </c>
      <c r="D356" s="295" t="s">
        <v>3982</v>
      </c>
      <c r="E356" s="295" t="s">
        <v>801</v>
      </c>
      <c r="F356" s="295" t="s">
        <v>560</v>
      </c>
      <c r="G356" s="295" t="s">
        <v>133</v>
      </c>
      <c r="H356" s="295" t="s">
        <v>3983</v>
      </c>
      <c r="I356" s="295" t="s">
        <v>3984</v>
      </c>
      <c r="J356" s="295" t="s">
        <v>3983</v>
      </c>
      <c r="K356" s="454"/>
    </row>
    <row r="357" ht="15.0" customHeight="1">
      <c r="A357" s="295">
        <v>1.08111303E8</v>
      </c>
      <c r="B357" s="295">
        <v>2.0</v>
      </c>
      <c r="C357" s="295" t="s">
        <v>3985</v>
      </c>
      <c r="D357" s="295" t="s">
        <v>3986</v>
      </c>
      <c r="E357" s="295" t="s">
        <v>801</v>
      </c>
      <c r="F357" s="295" t="s">
        <v>560</v>
      </c>
      <c r="G357" s="295" t="s">
        <v>133</v>
      </c>
      <c r="H357" s="295" t="s">
        <v>3987</v>
      </c>
      <c r="I357" s="295" t="s">
        <v>3988</v>
      </c>
      <c r="J357" s="295" t="s">
        <v>3987</v>
      </c>
      <c r="K357" s="454"/>
    </row>
    <row r="358" ht="15.0" customHeight="1">
      <c r="A358" s="295">
        <v>1.08111403E8</v>
      </c>
      <c r="B358" s="295">
        <v>1.0</v>
      </c>
      <c r="C358" s="295" t="s">
        <v>3990</v>
      </c>
      <c r="D358" s="295" t="s">
        <v>3991</v>
      </c>
      <c r="E358" s="295" t="s">
        <v>899</v>
      </c>
      <c r="F358" s="295" t="s">
        <v>560</v>
      </c>
      <c r="G358" s="295" t="s">
        <v>133</v>
      </c>
      <c r="H358" s="295" t="s">
        <v>3992</v>
      </c>
      <c r="I358" s="295" t="s">
        <v>3993</v>
      </c>
      <c r="J358" s="295" t="s">
        <v>3992</v>
      </c>
      <c r="K358" s="454"/>
    </row>
    <row r="359" ht="15.0" customHeight="1">
      <c r="A359" s="295">
        <v>1.08112003E8</v>
      </c>
      <c r="B359" s="295">
        <v>1.0</v>
      </c>
      <c r="C359" s="295" t="s">
        <v>3994</v>
      </c>
      <c r="D359" s="295" t="s">
        <v>3995</v>
      </c>
      <c r="E359" s="295" t="s">
        <v>1072</v>
      </c>
      <c r="F359" s="295" t="s">
        <v>560</v>
      </c>
      <c r="G359" s="295" t="s">
        <v>133</v>
      </c>
      <c r="H359" s="295" t="s">
        <v>3996</v>
      </c>
      <c r="I359" s="295" t="s">
        <v>3997</v>
      </c>
      <c r="J359" s="295" t="s">
        <v>3996</v>
      </c>
      <c r="K359" s="454"/>
    </row>
    <row r="360" ht="15.0" customHeight="1">
      <c r="A360" s="295">
        <v>1.08112203E8</v>
      </c>
      <c r="B360" s="295">
        <v>1.0</v>
      </c>
      <c r="C360" s="295" t="s">
        <v>3998</v>
      </c>
      <c r="D360" s="295" t="s">
        <v>3999</v>
      </c>
      <c r="E360" s="295" t="s">
        <v>1091</v>
      </c>
      <c r="F360" s="295" t="s">
        <v>560</v>
      </c>
      <c r="G360" s="295" t="s">
        <v>133</v>
      </c>
      <c r="H360" s="295" t="s">
        <v>4000</v>
      </c>
      <c r="I360" s="295" t="s">
        <v>4001</v>
      </c>
      <c r="J360" s="295" t="s">
        <v>4000</v>
      </c>
      <c r="K360" s="454"/>
    </row>
    <row r="361" ht="15.0" customHeight="1">
      <c r="A361" s="295">
        <v>1.08112502E8</v>
      </c>
      <c r="B361" s="295">
        <v>1.0</v>
      </c>
      <c r="C361" s="295" t="s">
        <v>4002</v>
      </c>
      <c r="D361" s="295" t="s">
        <v>4003</v>
      </c>
      <c r="E361" s="295" t="s">
        <v>1155</v>
      </c>
      <c r="F361" s="295" t="s">
        <v>560</v>
      </c>
      <c r="G361" s="295" t="s">
        <v>133</v>
      </c>
      <c r="H361" s="295" t="s">
        <v>4004</v>
      </c>
      <c r="I361" s="295" t="s">
        <v>4005</v>
      </c>
      <c r="J361" s="295" t="s">
        <v>4004</v>
      </c>
      <c r="K361" s="454"/>
    </row>
    <row r="362" ht="15.0" customHeight="1">
      <c r="A362" s="295">
        <v>1.08112502E8</v>
      </c>
      <c r="B362" s="295">
        <v>2.0</v>
      </c>
      <c r="C362" s="295" t="s">
        <v>4007</v>
      </c>
      <c r="D362" s="295" t="s">
        <v>4008</v>
      </c>
      <c r="E362" s="295" t="s">
        <v>1155</v>
      </c>
      <c r="F362" s="295" t="s">
        <v>560</v>
      </c>
      <c r="G362" s="295" t="s">
        <v>133</v>
      </c>
      <c r="H362" s="295" t="s">
        <v>4009</v>
      </c>
      <c r="I362" s="295" t="s">
        <v>4010</v>
      </c>
      <c r="J362" s="295" t="s">
        <v>4009</v>
      </c>
      <c r="K362" s="454"/>
    </row>
    <row r="363" ht="15.0" customHeight="1">
      <c r="A363" s="295">
        <v>1.08112502E8</v>
      </c>
      <c r="B363" s="295">
        <v>3.0</v>
      </c>
      <c r="C363" s="295" t="s">
        <v>4011</v>
      </c>
      <c r="D363" s="295" t="s">
        <v>4012</v>
      </c>
      <c r="E363" s="295" t="s">
        <v>1155</v>
      </c>
      <c r="F363" s="295" t="s">
        <v>560</v>
      </c>
      <c r="G363" s="295" t="s">
        <v>133</v>
      </c>
      <c r="H363" s="295" t="s">
        <v>4013</v>
      </c>
      <c r="I363" s="295" t="s">
        <v>4014</v>
      </c>
      <c r="J363" s="295" t="s">
        <v>4013</v>
      </c>
      <c r="K363" s="454"/>
    </row>
    <row r="364" ht="15.0" customHeight="1">
      <c r="A364" s="295">
        <v>1.08114503E8</v>
      </c>
      <c r="B364" s="295">
        <v>1.0</v>
      </c>
      <c r="C364" s="295" t="s">
        <v>4015</v>
      </c>
      <c r="D364" s="295" t="s">
        <v>4016</v>
      </c>
      <c r="E364" s="295" t="s">
        <v>1602</v>
      </c>
      <c r="F364" s="295" t="s">
        <v>560</v>
      </c>
      <c r="G364" s="295" t="s">
        <v>133</v>
      </c>
      <c r="H364" s="295" t="s">
        <v>4017</v>
      </c>
      <c r="I364" s="295" t="s">
        <v>4018</v>
      </c>
      <c r="J364" s="295" t="s">
        <v>4017</v>
      </c>
      <c r="K364" s="454"/>
    </row>
    <row r="365" ht="15.0" customHeight="1">
      <c r="A365" s="295">
        <v>1.08116003E8</v>
      </c>
      <c r="B365" s="295">
        <v>1.0</v>
      </c>
      <c r="C365" s="295" t="s">
        <v>4019</v>
      </c>
      <c r="D365" s="295" t="s">
        <v>4020</v>
      </c>
      <c r="E365" s="295" t="s">
        <v>1673</v>
      </c>
      <c r="F365" s="295" t="s">
        <v>560</v>
      </c>
      <c r="G365" s="295" t="s">
        <v>133</v>
      </c>
      <c r="H365" s="295" t="s">
        <v>4021</v>
      </c>
      <c r="I365" s="295" t="s">
        <v>4022</v>
      </c>
      <c r="J365" s="295" t="s">
        <v>4021</v>
      </c>
      <c r="K365" s="454"/>
    </row>
    <row r="366" ht="15.0" customHeight="1">
      <c r="A366" s="295">
        <v>1.08116303E8</v>
      </c>
      <c r="B366" s="295">
        <v>1.0</v>
      </c>
      <c r="C366" s="295" t="s">
        <v>4024</v>
      </c>
      <c r="D366" s="295" t="s">
        <v>4025</v>
      </c>
      <c r="E366" s="295" t="s">
        <v>1769</v>
      </c>
      <c r="F366" s="295" t="s">
        <v>560</v>
      </c>
      <c r="G366" s="295" t="s">
        <v>133</v>
      </c>
      <c r="H366" s="295" t="s">
        <v>4026</v>
      </c>
      <c r="I366" s="295" t="s">
        <v>4027</v>
      </c>
      <c r="J366" s="295" t="s">
        <v>4026</v>
      </c>
      <c r="K366" s="454"/>
    </row>
    <row r="367" ht="15.0" customHeight="1">
      <c r="A367" s="295">
        <v>1.08116503E8</v>
      </c>
      <c r="B367" s="295">
        <v>1.0</v>
      </c>
      <c r="C367" s="295" t="s">
        <v>4028</v>
      </c>
      <c r="D367" s="295" t="s">
        <v>4029</v>
      </c>
      <c r="E367" s="295" t="s">
        <v>1838</v>
      </c>
      <c r="F367" s="295" t="s">
        <v>560</v>
      </c>
      <c r="G367" s="295" t="s">
        <v>133</v>
      </c>
      <c r="H367" s="295" t="s">
        <v>4030</v>
      </c>
      <c r="I367" s="295" t="s">
        <v>4031</v>
      </c>
      <c r="J367" s="295" t="s">
        <v>4030</v>
      </c>
      <c r="K367" s="454"/>
    </row>
    <row r="368" ht="15.0" customHeight="1">
      <c r="A368" s="295">
        <v>1.08118503E8</v>
      </c>
      <c r="B368" s="295">
        <v>1.0</v>
      </c>
      <c r="C368" s="295" t="s">
        <v>4032</v>
      </c>
      <c r="D368" s="295" t="s">
        <v>4033</v>
      </c>
      <c r="E368" s="295" t="s">
        <v>2190</v>
      </c>
      <c r="F368" s="295" t="s">
        <v>560</v>
      </c>
      <c r="G368" s="295" t="s">
        <v>133</v>
      </c>
      <c r="H368" s="295" t="s">
        <v>4034</v>
      </c>
      <c r="I368" s="295" t="s">
        <v>4035</v>
      </c>
      <c r="J368" s="295" t="s">
        <v>4034</v>
      </c>
      <c r="K368" s="454"/>
    </row>
    <row r="369" ht="15.0" customHeight="1">
      <c r="A369" s="295">
        <v>1.08515107E8</v>
      </c>
      <c r="B369" s="295">
        <v>1.0</v>
      </c>
      <c r="C369" s="295" t="s">
        <v>4036</v>
      </c>
      <c r="D369" s="295" t="s">
        <v>4037</v>
      </c>
      <c r="E369" s="295" t="s">
        <v>1983</v>
      </c>
      <c r="F369" s="295" t="s">
        <v>569</v>
      </c>
      <c r="G369" s="295" t="s">
        <v>133</v>
      </c>
      <c r="H369" s="295" t="s">
        <v>4039</v>
      </c>
      <c r="I369" s="295" t="s">
        <v>1983</v>
      </c>
      <c r="J369" s="295" t="s">
        <v>4039</v>
      </c>
      <c r="K369" s="454"/>
    </row>
    <row r="370" ht="15.0" customHeight="1">
      <c r="A370" s="295">
        <v>1.08561003E8</v>
      </c>
      <c r="B370" s="295">
        <v>1.0</v>
      </c>
      <c r="C370" s="295" t="s">
        <v>4040</v>
      </c>
      <c r="D370" s="295" t="s">
        <v>4041</v>
      </c>
      <c r="E370" s="295" t="s">
        <v>670</v>
      </c>
      <c r="F370" s="295" t="s">
        <v>560</v>
      </c>
      <c r="G370" s="295" t="s">
        <v>133</v>
      </c>
      <c r="H370" s="295" t="s">
        <v>4042</v>
      </c>
      <c r="I370" s="295" t="s">
        <v>4043</v>
      </c>
      <c r="J370" s="295" t="s">
        <v>4042</v>
      </c>
      <c r="K370" s="454"/>
    </row>
    <row r="371" ht="15.0" customHeight="1">
      <c r="A371" s="295">
        <v>1.08561003E8</v>
      </c>
      <c r="B371" s="295">
        <v>2.0</v>
      </c>
      <c r="C371" s="295" t="s">
        <v>4044</v>
      </c>
      <c r="D371" s="295" t="s">
        <v>4045</v>
      </c>
      <c r="E371" s="295" t="s">
        <v>670</v>
      </c>
      <c r="F371" s="295" t="s">
        <v>560</v>
      </c>
      <c r="G371" s="295" t="s">
        <v>133</v>
      </c>
      <c r="H371" s="295" t="s">
        <v>4046</v>
      </c>
      <c r="I371" s="295" t="s">
        <v>4047</v>
      </c>
      <c r="J371" s="295" t="s">
        <v>4046</v>
      </c>
      <c r="K371" s="454"/>
    </row>
    <row r="372" ht="15.0" customHeight="1">
      <c r="A372" s="295">
        <v>1.08561803E8</v>
      </c>
      <c r="B372" s="295">
        <v>1.0</v>
      </c>
      <c r="C372" s="295" t="s">
        <v>4048</v>
      </c>
      <c r="D372" s="295" t="s">
        <v>4049</v>
      </c>
      <c r="E372" s="295" t="s">
        <v>896</v>
      </c>
      <c r="F372" s="295" t="s">
        <v>560</v>
      </c>
      <c r="G372" s="295" t="s">
        <v>133</v>
      </c>
      <c r="H372" s="295" t="s">
        <v>4050</v>
      </c>
      <c r="I372" s="295" t="s">
        <v>4051</v>
      </c>
      <c r="J372" s="295" t="s">
        <v>4050</v>
      </c>
      <c r="K372" s="454"/>
    </row>
    <row r="373" ht="15.0" customHeight="1">
      <c r="A373" s="295">
        <v>1.08565203E8</v>
      </c>
      <c r="B373" s="295">
        <v>1.0</v>
      </c>
      <c r="C373" s="295" t="s">
        <v>4052</v>
      </c>
      <c r="D373" s="295" t="s">
        <v>4053</v>
      </c>
      <c r="E373" s="295" t="s">
        <v>1460</v>
      </c>
      <c r="F373" s="295" t="s">
        <v>560</v>
      </c>
      <c r="G373" s="295" t="s">
        <v>133</v>
      </c>
      <c r="H373" s="295" t="s">
        <v>4054</v>
      </c>
      <c r="I373" s="295" t="s">
        <v>4055</v>
      </c>
      <c r="J373" s="295" t="s">
        <v>4054</v>
      </c>
      <c r="K373" s="454"/>
    </row>
    <row r="374" ht="15.0" customHeight="1">
      <c r="A374" s="295">
        <v>1.08565203E8</v>
      </c>
      <c r="B374" s="295">
        <v>2.0</v>
      </c>
      <c r="C374" s="295" t="s">
        <v>4057</v>
      </c>
      <c r="D374" s="295" t="s">
        <v>4058</v>
      </c>
      <c r="E374" s="295" t="s">
        <v>1460</v>
      </c>
      <c r="F374" s="295" t="s">
        <v>560</v>
      </c>
      <c r="G374" s="295" t="s">
        <v>133</v>
      </c>
      <c r="H374" s="295" t="s">
        <v>4059</v>
      </c>
      <c r="I374" s="295" t="s">
        <v>4060</v>
      </c>
      <c r="J374" s="295" t="s">
        <v>4059</v>
      </c>
      <c r="K374" s="454"/>
    </row>
    <row r="375" ht="15.0" customHeight="1">
      <c r="A375" s="295">
        <v>1.08565503E8</v>
      </c>
      <c r="B375" s="295">
        <v>1.0</v>
      </c>
      <c r="C375" s="295" t="s">
        <v>4061</v>
      </c>
      <c r="D375" s="295" t="s">
        <v>4062</v>
      </c>
      <c r="E375" s="295" t="s">
        <v>1589</v>
      </c>
      <c r="F375" s="295" t="s">
        <v>560</v>
      </c>
      <c r="G375" s="295" t="s">
        <v>133</v>
      </c>
      <c r="H375" s="295" t="s">
        <v>4063</v>
      </c>
      <c r="I375" s="295" t="s">
        <v>4064</v>
      </c>
      <c r="J375" s="295" t="s">
        <v>4063</v>
      </c>
      <c r="K375" s="454"/>
    </row>
    <row r="376" ht="15.0" customHeight="1">
      <c r="A376" s="295">
        <v>1.08565503E8</v>
      </c>
      <c r="B376" s="295">
        <v>2.0</v>
      </c>
      <c r="C376" s="295" t="s">
        <v>4065</v>
      </c>
      <c r="D376" s="295" t="s">
        <v>4066</v>
      </c>
      <c r="E376" s="295" t="s">
        <v>1589</v>
      </c>
      <c r="F376" s="295" t="s">
        <v>560</v>
      </c>
      <c r="G376" s="295" t="s">
        <v>133</v>
      </c>
      <c r="H376" s="295" t="s">
        <v>4067</v>
      </c>
      <c r="I376" s="295" t="s">
        <v>4068</v>
      </c>
      <c r="J376" s="295" t="s">
        <v>4067</v>
      </c>
      <c r="K376" s="454"/>
    </row>
    <row r="377" ht="15.0" customHeight="1">
      <c r="A377" s="295">
        <v>1.08566303E8</v>
      </c>
      <c r="B377" s="295">
        <v>1.0</v>
      </c>
      <c r="C377" s="295" t="s">
        <v>4070</v>
      </c>
      <c r="D377" s="295" t="s">
        <v>4071</v>
      </c>
      <c r="E377" s="295" t="s">
        <v>1865</v>
      </c>
      <c r="F377" s="295" t="s">
        <v>560</v>
      </c>
      <c r="G377" s="295" t="s">
        <v>133</v>
      </c>
      <c r="H377" s="295" t="s">
        <v>4072</v>
      </c>
      <c r="I377" s="295" t="s">
        <v>4073</v>
      </c>
      <c r="J377" s="295" t="s">
        <v>4072</v>
      </c>
      <c r="K377" s="454"/>
    </row>
    <row r="378" ht="15.0" customHeight="1">
      <c r="A378" s="295">
        <v>1.08567004E8</v>
      </c>
      <c r="B378" s="295">
        <v>1.0</v>
      </c>
      <c r="C378" s="295" t="s">
        <v>4074</v>
      </c>
      <c r="D378" s="295" t="s">
        <v>4075</v>
      </c>
      <c r="E378" s="295" t="s">
        <v>1881</v>
      </c>
      <c r="F378" s="295" t="s">
        <v>560</v>
      </c>
      <c r="G378" s="295" t="s">
        <v>133</v>
      </c>
      <c r="H378" s="295" t="s">
        <v>4076</v>
      </c>
      <c r="I378" s="295" t="s">
        <v>4077</v>
      </c>
      <c r="J378" s="295" t="s">
        <v>4076</v>
      </c>
      <c r="K378" s="454"/>
    </row>
    <row r="379" ht="15.0" customHeight="1">
      <c r="A379" s="295">
        <v>1.08567204E8</v>
      </c>
      <c r="B379" s="295">
        <v>1.0</v>
      </c>
      <c r="C379" s="295" t="s">
        <v>4078</v>
      </c>
      <c r="D379" s="295" t="s">
        <v>4079</v>
      </c>
      <c r="E379" s="295" t="s">
        <v>1909</v>
      </c>
      <c r="F379" s="295" t="s">
        <v>560</v>
      </c>
      <c r="G379" s="295" t="s">
        <v>133</v>
      </c>
      <c r="H379" s="295" t="s">
        <v>4081</v>
      </c>
      <c r="I379" s="295" t="s">
        <v>4082</v>
      </c>
      <c r="J379" s="295" t="s">
        <v>4081</v>
      </c>
      <c r="K379" s="454"/>
    </row>
    <row r="380" ht="15.0" customHeight="1">
      <c r="A380" s="295">
        <v>1.08567404E8</v>
      </c>
      <c r="B380" s="295">
        <v>1.0</v>
      </c>
      <c r="C380" s="295" t="s">
        <v>4083</v>
      </c>
      <c r="D380" s="295" t="s">
        <v>4084</v>
      </c>
      <c r="E380" s="295" t="s">
        <v>1916</v>
      </c>
      <c r="F380" s="295" t="s">
        <v>560</v>
      </c>
      <c r="G380" s="295" t="s">
        <v>133</v>
      </c>
      <c r="H380" s="295" t="s">
        <v>4085</v>
      </c>
      <c r="I380" s="295" t="s">
        <v>4086</v>
      </c>
      <c r="J380" s="295" t="s">
        <v>4085</v>
      </c>
      <c r="K380" s="454"/>
    </row>
    <row r="381" ht="15.0" customHeight="1">
      <c r="A381" s="295">
        <v>1.08567404E8</v>
      </c>
      <c r="B381" s="295">
        <v>2.0</v>
      </c>
      <c r="C381" s="295" t="s">
        <v>4087</v>
      </c>
      <c r="D381" s="295" t="s">
        <v>4088</v>
      </c>
      <c r="E381" s="295" t="s">
        <v>1916</v>
      </c>
      <c r="F381" s="295" t="s">
        <v>560</v>
      </c>
      <c r="G381" s="295" t="s">
        <v>133</v>
      </c>
      <c r="H381" s="295" t="s">
        <v>4089</v>
      </c>
      <c r="I381" s="295" t="s">
        <v>4090</v>
      </c>
      <c r="J381" s="295" t="s">
        <v>4089</v>
      </c>
      <c r="K381" s="454"/>
    </row>
    <row r="382" ht="15.0" customHeight="1">
      <c r="A382" s="295">
        <v>1.08567703E8</v>
      </c>
      <c r="B382" s="295">
        <v>1.0</v>
      </c>
      <c r="C382" s="295" t="s">
        <v>4092</v>
      </c>
      <c r="D382" s="295" t="s">
        <v>4093</v>
      </c>
      <c r="E382" s="295" t="s">
        <v>1940</v>
      </c>
      <c r="F382" s="295" t="s">
        <v>560</v>
      </c>
      <c r="G382" s="295" t="s">
        <v>133</v>
      </c>
      <c r="H382" s="295" t="s">
        <v>4094</v>
      </c>
      <c r="I382" s="295" t="s">
        <v>4095</v>
      </c>
      <c r="J382" s="295" t="s">
        <v>4094</v>
      </c>
      <c r="K382" s="454"/>
    </row>
    <row r="383" ht="15.0" customHeight="1">
      <c r="A383" s="295">
        <v>1.08568404E8</v>
      </c>
      <c r="B383" s="295">
        <v>1.0</v>
      </c>
      <c r="C383" s="295" t="s">
        <v>4096</v>
      </c>
      <c r="D383" s="295" t="s">
        <v>4097</v>
      </c>
      <c r="E383" s="295" t="s">
        <v>2057</v>
      </c>
      <c r="F383" s="295" t="s">
        <v>560</v>
      </c>
      <c r="G383" s="295" t="s">
        <v>133</v>
      </c>
      <c r="H383" s="295" t="s">
        <v>4098</v>
      </c>
      <c r="I383" s="295" t="s">
        <v>4099</v>
      </c>
      <c r="J383" s="295" t="s">
        <v>4098</v>
      </c>
      <c r="K383" s="454"/>
    </row>
    <row r="384" ht="15.0" customHeight="1">
      <c r="A384" s="295">
        <v>1.08569103E8</v>
      </c>
      <c r="B384" s="295">
        <v>1.0</v>
      </c>
      <c r="C384" s="295" t="s">
        <v>4101</v>
      </c>
      <c r="D384" s="295" t="s">
        <v>4102</v>
      </c>
      <c r="E384" s="295" t="s">
        <v>2214</v>
      </c>
      <c r="F384" s="295" t="s">
        <v>560</v>
      </c>
      <c r="G384" s="295" t="s">
        <v>133</v>
      </c>
      <c r="H384" s="295" t="s">
        <v>4103</v>
      </c>
      <c r="I384" s="295" t="s">
        <v>4104</v>
      </c>
      <c r="J384" s="295" t="s">
        <v>4103</v>
      </c>
      <c r="K384" s="454"/>
    </row>
    <row r="385" ht="15.0" customHeight="1">
      <c r="A385" s="295">
        <v>1.08569103E8</v>
      </c>
      <c r="B385" s="295">
        <v>2.0</v>
      </c>
      <c r="C385" s="295" t="s">
        <v>4105</v>
      </c>
      <c r="D385" s="295" t="s">
        <v>4106</v>
      </c>
      <c r="E385" s="295" t="s">
        <v>2214</v>
      </c>
      <c r="F385" s="295" t="s">
        <v>560</v>
      </c>
      <c r="G385" s="295" t="s">
        <v>133</v>
      </c>
      <c r="H385" s="295" t="s">
        <v>4107</v>
      </c>
      <c r="I385" s="295" t="s">
        <v>4108</v>
      </c>
      <c r="J385" s="295" t="s">
        <v>4107</v>
      </c>
      <c r="K385" s="454"/>
    </row>
    <row r="386" ht="15.0" customHeight="1">
      <c r="A386" s="295">
        <v>1.09122703E8</v>
      </c>
      <c r="B386" s="295">
        <v>1.0</v>
      </c>
      <c r="C386" s="295" t="s">
        <v>4109</v>
      </c>
      <c r="D386" s="295" t="s">
        <v>4111</v>
      </c>
      <c r="E386" s="295" t="s">
        <v>761</v>
      </c>
      <c r="F386" s="295" t="s">
        <v>560</v>
      </c>
      <c r="G386" s="295" t="s">
        <v>133</v>
      </c>
      <c r="H386" s="295" t="s">
        <v>4112</v>
      </c>
      <c r="I386" s="295" t="s">
        <v>4113</v>
      </c>
      <c r="J386" s="295" t="s">
        <v>4112</v>
      </c>
      <c r="K386" s="454"/>
    </row>
    <row r="387" ht="15.0" customHeight="1">
      <c r="A387" s="295">
        <v>1.09243503E8</v>
      </c>
      <c r="B387" s="295">
        <v>1.0</v>
      </c>
      <c r="C387" s="295" t="s">
        <v>4114</v>
      </c>
      <c r="D387" s="295" t="s">
        <v>4115</v>
      </c>
      <c r="E387" s="295" t="s">
        <v>1270</v>
      </c>
      <c r="F387" s="295" t="s">
        <v>560</v>
      </c>
      <c r="G387" s="295" t="s">
        <v>133</v>
      </c>
      <c r="H387" s="295" t="s">
        <v>4116</v>
      </c>
      <c r="I387" s="295" t="s">
        <v>4117</v>
      </c>
      <c r="J387" s="295" t="s">
        <v>4116</v>
      </c>
      <c r="K387" s="454"/>
    </row>
    <row r="388" ht="15.0" customHeight="1">
      <c r="A388" s="295">
        <v>1.09246003E8</v>
      </c>
      <c r="B388" s="295">
        <v>1.0</v>
      </c>
      <c r="C388" s="295" t="s">
        <v>4118</v>
      </c>
      <c r="D388" s="295" t="s">
        <v>4119</v>
      </c>
      <c r="E388" s="295" t="s">
        <v>1841</v>
      </c>
      <c r="F388" s="295" t="s">
        <v>560</v>
      </c>
      <c r="G388" s="295" t="s">
        <v>133</v>
      </c>
      <c r="H388" s="295" t="s">
        <v>4120</v>
      </c>
      <c r="I388" s="295" t="s">
        <v>4122</v>
      </c>
      <c r="J388" s="295" t="s">
        <v>4120</v>
      </c>
      <c r="K388" s="454"/>
    </row>
    <row r="389" ht="15.0" customHeight="1">
      <c r="A389" s="295">
        <v>1.09246003E8</v>
      </c>
      <c r="B389" s="295">
        <v>2.0</v>
      </c>
      <c r="C389" s="295" t="s">
        <v>4123</v>
      </c>
      <c r="D389" s="295" t="s">
        <v>4124</v>
      </c>
      <c r="E389" s="295" t="s">
        <v>1841</v>
      </c>
      <c r="F389" s="295" t="s">
        <v>560</v>
      </c>
      <c r="G389" s="295" t="s">
        <v>133</v>
      </c>
      <c r="H389" s="295" t="s">
        <v>4125</v>
      </c>
      <c r="I389" s="295" t="s">
        <v>4126</v>
      </c>
      <c r="J389" s="295" t="s">
        <v>4125</v>
      </c>
      <c r="K389" s="454"/>
    </row>
    <row r="390" ht="15.0" customHeight="1">
      <c r="A390" s="295">
        <v>1.09248003E8</v>
      </c>
      <c r="B390" s="295">
        <v>1.0</v>
      </c>
      <c r="C390" s="295" t="s">
        <v>4127</v>
      </c>
      <c r="D390" s="295" t="s">
        <v>4128</v>
      </c>
      <c r="E390" s="295" t="s">
        <v>1876</v>
      </c>
      <c r="F390" s="295" t="s">
        <v>560</v>
      </c>
      <c r="G390" s="295" t="s">
        <v>133</v>
      </c>
      <c r="H390" s="295" t="s">
        <v>4129</v>
      </c>
      <c r="I390" s="295" t="s">
        <v>4130</v>
      </c>
      <c r="J390" s="295" t="s">
        <v>4129</v>
      </c>
      <c r="K390" s="454"/>
    </row>
    <row r="391" ht="15.0" customHeight="1">
      <c r="A391" s="295">
        <v>1.09248003E8</v>
      </c>
      <c r="B391" s="295">
        <v>2.0</v>
      </c>
      <c r="C391" s="295" t="s">
        <v>4131</v>
      </c>
      <c r="D391" s="295" t="s">
        <v>4133</v>
      </c>
      <c r="E391" s="295" t="s">
        <v>1876</v>
      </c>
      <c r="F391" s="295" t="s">
        <v>560</v>
      </c>
      <c r="G391" s="295" t="s">
        <v>133</v>
      </c>
      <c r="H391" s="295" t="s">
        <v>4134</v>
      </c>
      <c r="I391" s="295" t="s">
        <v>4135</v>
      </c>
      <c r="J391" s="295" t="s">
        <v>4134</v>
      </c>
      <c r="K391" s="454"/>
    </row>
    <row r="392" ht="15.0" customHeight="1">
      <c r="A392" s="295">
        <v>1.09420803E8</v>
      </c>
      <c r="B392" s="295">
        <v>1.0</v>
      </c>
      <c r="C392" s="295" t="s">
        <v>4136</v>
      </c>
      <c r="D392" s="295" t="s">
        <v>4137</v>
      </c>
      <c r="E392" s="295" t="s">
        <v>718</v>
      </c>
      <c r="F392" s="295" t="s">
        <v>560</v>
      </c>
      <c r="G392" s="295" t="s">
        <v>133</v>
      </c>
      <c r="H392" s="295" t="s">
        <v>4138</v>
      </c>
      <c r="I392" s="295" t="s">
        <v>4139</v>
      </c>
      <c r="J392" s="295" t="s">
        <v>4138</v>
      </c>
      <c r="K392" s="454"/>
    </row>
    <row r="393" ht="15.0" customHeight="1">
      <c r="A393" s="295">
        <v>1.09420803E8</v>
      </c>
      <c r="B393" s="295">
        <v>2.0</v>
      </c>
      <c r="C393" s="295" t="s">
        <v>4141</v>
      </c>
      <c r="D393" s="295" t="s">
        <v>4142</v>
      </c>
      <c r="E393" s="295" t="s">
        <v>718</v>
      </c>
      <c r="F393" s="295" t="s">
        <v>560</v>
      </c>
      <c r="G393" s="295" t="s">
        <v>133</v>
      </c>
      <c r="H393" s="295" t="s">
        <v>4143</v>
      </c>
      <c r="I393" s="295" t="s">
        <v>4144</v>
      </c>
      <c r="J393" s="295" t="s">
        <v>4143</v>
      </c>
      <c r="K393" s="454"/>
    </row>
    <row r="394" ht="15.0" customHeight="1">
      <c r="A394" s="295">
        <v>1.09422303E8</v>
      </c>
      <c r="B394" s="295">
        <v>1.0</v>
      </c>
      <c r="C394" s="295" t="s">
        <v>4145</v>
      </c>
      <c r="D394" s="295" t="s">
        <v>4146</v>
      </c>
      <c r="E394" s="295" t="s">
        <v>1277</v>
      </c>
      <c r="F394" s="295" t="s">
        <v>560</v>
      </c>
      <c r="G394" s="295" t="s">
        <v>133</v>
      </c>
      <c r="H394" s="295" t="s">
        <v>4147</v>
      </c>
      <c r="I394" s="295" t="s">
        <v>4148</v>
      </c>
      <c r="J394" s="295" t="s">
        <v>4147</v>
      </c>
      <c r="K394" s="454"/>
    </row>
    <row r="395" ht="15.0" customHeight="1">
      <c r="A395" s="295">
        <v>1.09422303E8</v>
      </c>
      <c r="B395" s="295">
        <v>2.0</v>
      </c>
      <c r="C395" s="295" t="s">
        <v>4149</v>
      </c>
      <c r="D395" s="295" t="s">
        <v>4150</v>
      </c>
      <c r="E395" s="295" t="s">
        <v>1277</v>
      </c>
      <c r="F395" s="295" t="s">
        <v>560</v>
      </c>
      <c r="G395" s="295" t="s">
        <v>133</v>
      </c>
      <c r="H395" s="295" t="s">
        <v>4151</v>
      </c>
      <c r="I395" s="295" t="s">
        <v>4152</v>
      </c>
      <c r="J395" s="295" t="s">
        <v>4151</v>
      </c>
      <c r="K395" s="454"/>
    </row>
    <row r="396" ht="15.0" customHeight="1">
      <c r="A396" s="295">
        <v>1.09426003E8</v>
      </c>
      <c r="B396" s="295">
        <v>1.0</v>
      </c>
      <c r="C396" s="295" t="s">
        <v>4153</v>
      </c>
      <c r="D396" s="295" t="s">
        <v>4154</v>
      </c>
      <c r="E396" s="295" t="s">
        <v>1645</v>
      </c>
      <c r="F396" s="295" t="s">
        <v>560</v>
      </c>
      <c r="G396" s="295" t="s">
        <v>133</v>
      </c>
      <c r="H396" s="295" t="s">
        <v>4155</v>
      </c>
      <c r="I396" s="295" t="s">
        <v>4156</v>
      </c>
      <c r="J396" s="295" t="s">
        <v>4155</v>
      </c>
      <c r="K396" s="454"/>
    </row>
    <row r="397" ht="15.0" customHeight="1">
      <c r="A397" s="295">
        <v>1.09426303E8</v>
      </c>
      <c r="B397" s="295">
        <v>1.0</v>
      </c>
      <c r="C397" s="295" t="s">
        <v>4157</v>
      </c>
      <c r="D397" s="295" t="s">
        <v>4158</v>
      </c>
      <c r="E397" s="295" t="s">
        <v>1766</v>
      </c>
      <c r="F397" s="295" t="s">
        <v>560</v>
      </c>
      <c r="G397" s="295" t="s">
        <v>133</v>
      </c>
      <c r="H397" s="295" t="s">
        <v>4159</v>
      </c>
      <c r="I397" s="295" t="s">
        <v>4160</v>
      </c>
      <c r="J397" s="295" t="s">
        <v>4159</v>
      </c>
      <c r="K397" s="454"/>
    </row>
    <row r="398" ht="15.0" customHeight="1">
      <c r="A398" s="295">
        <v>1.09427503E8</v>
      </c>
      <c r="B398" s="295">
        <v>1.0</v>
      </c>
      <c r="C398" s="295" t="s">
        <v>4161</v>
      </c>
      <c r="D398" s="295" t="s">
        <v>4163</v>
      </c>
      <c r="E398" s="295" t="s">
        <v>1935</v>
      </c>
      <c r="F398" s="295" t="s">
        <v>560</v>
      </c>
      <c r="G398" s="295" t="s">
        <v>133</v>
      </c>
      <c r="H398" s="295" t="s">
        <v>4164</v>
      </c>
      <c r="I398" s="295" t="s">
        <v>4165</v>
      </c>
      <c r="J398" s="295" t="s">
        <v>4164</v>
      </c>
      <c r="K398" s="454"/>
    </row>
    <row r="399" ht="15.0" customHeight="1">
      <c r="A399" s="295">
        <v>1.09530304E8</v>
      </c>
      <c r="B399" s="295">
        <v>1.0</v>
      </c>
      <c r="C399" s="295" t="s">
        <v>4166</v>
      </c>
      <c r="D399" s="295" t="s">
        <v>4167</v>
      </c>
      <c r="E399" s="295" t="s">
        <v>621</v>
      </c>
      <c r="F399" s="295" t="s">
        <v>560</v>
      </c>
      <c r="G399" s="295" t="s">
        <v>133</v>
      </c>
      <c r="H399" s="295" t="s">
        <v>4168</v>
      </c>
      <c r="I399" s="295" t="s">
        <v>4169</v>
      </c>
      <c r="J399" s="295" t="s">
        <v>4168</v>
      </c>
      <c r="K399" s="454"/>
    </row>
    <row r="400" ht="15.0" customHeight="1">
      <c r="A400" s="295">
        <v>1.09531304E8</v>
      </c>
      <c r="B400" s="295">
        <v>1.0</v>
      </c>
      <c r="C400" s="295" t="s">
        <v>4170</v>
      </c>
      <c r="D400" s="295" t="s">
        <v>4171</v>
      </c>
      <c r="E400" s="295" t="s">
        <v>930</v>
      </c>
      <c r="F400" s="295" t="s">
        <v>560</v>
      </c>
      <c r="G400" s="295" t="s">
        <v>133</v>
      </c>
      <c r="H400" s="295" t="s">
        <v>4172</v>
      </c>
      <c r="I400" s="295" t="s">
        <v>4173</v>
      </c>
      <c r="J400" s="295" t="s">
        <v>4172</v>
      </c>
      <c r="K400" s="454"/>
    </row>
    <row r="401" ht="15.0" customHeight="1">
      <c r="A401" s="295">
        <v>1.09532804E8</v>
      </c>
      <c r="B401" s="295">
        <v>1.0</v>
      </c>
      <c r="C401" s="295" t="s">
        <v>4175</v>
      </c>
      <c r="D401" s="295" t="s">
        <v>4176</v>
      </c>
      <c r="E401" s="295" t="s">
        <v>1126</v>
      </c>
      <c r="F401" s="295" t="s">
        <v>560</v>
      </c>
      <c r="G401" s="295" t="s">
        <v>133</v>
      </c>
      <c r="H401" s="295" t="s">
        <v>4177</v>
      </c>
      <c r="I401" s="295" t="s">
        <v>4178</v>
      </c>
      <c r="J401" s="295" t="s">
        <v>4177</v>
      </c>
      <c r="K401" s="454"/>
    </row>
    <row r="402" ht="15.0" customHeight="1">
      <c r="A402" s="295">
        <v>1.09535504E8</v>
      </c>
      <c r="B402" s="295">
        <v>1.0</v>
      </c>
      <c r="C402" s="295" t="s">
        <v>4179</v>
      </c>
      <c r="D402" s="295" t="s">
        <v>4180</v>
      </c>
      <c r="E402" s="295" t="s">
        <v>1609</v>
      </c>
      <c r="F402" s="295" t="s">
        <v>560</v>
      </c>
      <c r="G402" s="295" t="s">
        <v>133</v>
      </c>
      <c r="H402" s="295" t="s">
        <v>4181</v>
      </c>
      <c r="I402" s="295" t="s">
        <v>4182</v>
      </c>
      <c r="J402" s="295" t="s">
        <v>4181</v>
      </c>
      <c r="K402" s="454"/>
    </row>
    <row r="403" ht="15.0" customHeight="1">
      <c r="A403" s="295">
        <v>1.09537504E8</v>
      </c>
      <c r="B403" s="295">
        <v>1.0</v>
      </c>
      <c r="C403" s="295" t="s">
        <v>4183</v>
      </c>
      <c r="D403" s="295" t="s">
        <v>4184</v>
      </c>
      <c r="E403" s="295" t="s">
        <v>1643</v>
      </c>
      <c r="F403" s="295" t="s">
        <v>560</v>
      </c>
      <c r="G403" s="295" t="s">
        <v>133</v>
      </c>
      <c r="H403" s="295" t="s">
        <v>4185</v>
      </c>
      <c r="I403" s="295" t="s">
        <v>4186</v>
      </c>
      <c r="J403" s="295" t="s">
        <v>4185</v>
      </c>
      <c r="K403" s="454"/>
    </row>
    <row r="404" ht="15.0" customHeight="1">
      <c r="A404" s="295">
        <v>1.10140001E8</v>
      </c>
      <c r="B404" s="295">
        <v>1.0</v>
      </c>
      <c r="C404" s="295" t="s">
        <v>4187</v>
      </c>
      <c r="D404" s="295" t="s">
        <v>4188</v>
      </c>
      <c r="E404" s="295" t="s">
        <v>2250</v>
      </c>
      <c r="F404" s="295" t="s">
        <v>569</v>
      </c>
      <c r="G404" s="295" t="s">
        <v>133</v>
      </c>
      <c r="H404" s="295" t="s">
        <v>4189</v>
      </c>
      <c r="I404" s="295" t="s">
        <v>2250</v>
      </c>
      <c r="J404" s="295" t="s">
        <v>4189</v>
      </c>
      <c r="K404" s="454"/>
    </row>
    <row r="405" ht="15.0" customHeight="1">
      <c r="A405" s="295">
        <v>1.10141003E8</v>
      </c>
      <c r="B405" s="295">
        <v>1.0</v>
      </c>
      <c r="C405" s="295" t="s">
        <v>4191</v>
      </c>
      <c r="D405" s="295" t="s">
        <v>4192</v>
      </c>
      <c r="E405" s="295" t="s">
        <v>634</v>
      </c>
      <c r="F405" s="295" t="s">
        <v>560</v>
      </c>
      <c r="G405" s="295" t="s">
        <v>133</v>
      </c>
      <c r="H405" s="295" t="s">
        <v>4193</v>
      </c>
      <c r="I405" s="295" t="s">
        <v>4194</v>
      </c>
      <c r="J405" s="295" t="s">
        <v>4193</v>
      </c>
      <c r="K405" s="454"/>
    </row>
    <row r="406" ht="15.0" customHeight="1">
      <c r="A406" s="295">
        <v>1.10141103E8</v>
      </c>
      <c r="B406" s="295">
        <v>1.0</v>
      </c>
      <c r="C406" s="295" t="s">
        <v>4195</v>
      </c>
      <c r="D406" s="295" t="s">
        <v>4196</v>
      </c>
      <c r="E406" s="295" t="s">
        <v>653</v>
      </c>
      <c r="F406" s="295" t="s">
        <v>560</v>
      </c>
      <c r="G406" s="295" t="s">
        <v>133</v>
      </c>
      <c r="H406" s="295" t="s">
        <v>4197</v>
      </c>
      <c r="I406" s="295" t="s">
        <v>4198</v>
      </c>
      <c r="J406" s="295" t="s">
        <v>4197</v>
      </c>
      <c r="K406" s="454"/>
    </row>
    <row r="407" ht="15.0" customHeight="1">
      <c r="A407" s="295">
        <v>1.10141103E8</v>
      </c>
      <c r="B407" s="295">
        <v>2.0</v>
      </c>
      <c r="C407" s="295" t="s">
        <v>4199</v>
      </c>
      <c r="D407" s="295" t="s">
        <v>4200</v>
      </c>
      <c r="E407" s="295" t="s">
        <v>653</v>
      </c>
      <c r="F407" s="295" t="s">
        <v>560</v>
      </c>
      <c r="G407" s="295" t="s">
        <v>133</v>
      </c>
      <c r="H407" s="295" t="s">
        <v>4201</v>
      </c>
      <c r="I407" s="295" t="s">
        <v>4202</v>
      </c>
      <c r="J407" s="295" t="s">
        <v>4201</v>
      </c>
      <c r="K407" s="454"/>
    </row>
    <row r="408" ht="15.0" customHeight="1">
      <c r="A408" s="295">
        <v>1.1014306E8</v>
      </c>
      <c r="B408" s="295">
        <v>1.0</v>
      </c>
      <c r="C408" s="295" t="s">
        <v>4203</v>
      </c>
      <c r="D408" s="295" t="s">
        <v>4204</v>
      </c>
      <c r="E408" s="295" t="s">
        <v>824</v>
      </c>
      <c r="F408" s="295" t="s">
        <v>569</v>
      </c>
      <c r="G408" s="295" t="s">
        <v>133</v>
      </c>
      <c r="H408" s="295" t="s">
        <v>4205</v>
      </c>
      <c r="I408" s="295" t="s">
        <v>824</v>
      </c>
      <c r="J408" s="295" t="s">
        <v>4205</v>
      </c>
      <c r="K408" s="454"/>
    </row>
    <row r="409" ht="15.0" customHeight="1">
      <c r="A409" s="295">
        <v>1.10147003E8</v>
      </c>
      <c r="B409" s="295">
        <v>1.0</v>
      </c>
      <c r="C409" s="295" t="s">
        <v>4206</v>
      </c>
      <c r="D409" s="295" t="s">
        <v>4207</v>
      </c>
      <c r="E409" s="295" t="s">
        <v>1695</v>
      </c>
      <c r="F409" s="295" t="s">
        <v>560</v>
      </c>
      <c r="G409" s="295" t="s">
        <v>133</v>
      </c>
      <c r="H409" s="295" t="s">
        <v>4208</v>
      </c>
      <c r="I409" s="295" t="s">
        <v>4209</v>
      </c>
      <c r="J409" s="295" t="s">
        <v>4208</v>
      </c>
      <c r="K409" s="454"/>
    </row>
    <row r="410" ht="15.0" customHeight="1">
      <c r="A410" s="295">
        <v>1.10148002E8</v>
      </c>
      <c r="B410" s="295">
        <v>1.0</v>
      </c>
      <c r="C410" s="295" t="s">
        <v>4210</v>
      </c>
      <c r="D410" s="295" t="s">
        <v>4211</v>
      </c>
      <c r="E410" s="295" t="s">
        <v>1998</v>
      </c>
      <c r="F410" s="295" t="s">
        <v>560</v>
      </c>
      <c r="G410" s="295" t="s">
        <v>133</v>
      </c>
      <c r="H410" s="295" t="s">
        <v>4213</v>
      </c>
      <c r="I410" s="295" t="s">
        <v>4214</v>
      </c>
      <c r="J410" s="295" t="s">
        <v>4213</v>
      </c>
      <c r="K410" s="454"/>
    </row>
    <row r="411" ht="15.0" customHeight="1">
      <c r="A411" s="295">
        <v>1.10148002E8</v>
      </c>
      <c r="B411" s="295">
        <v>2.0</v>
      </c>
      <c r="C411" s="295" t="s">
        <v>4215</v>
      </c>
      <c r="D411" s="295" t="s">
        <v>4216</v>
      </c>
      <c r="E411" s="295" t="s">
        <v>1998</v>
      </c>
      <c r="F411" s="295" t="s">
        <v>560</v>
      </c>
      <c r="G411" s="295" t="s">
        <v>133</v>
      </c>
      <c r="H411" s="295" t="s">
        <v>4217</v>
      </c>
      <c r="I411" s="295" t="s">
        <v>4218</v>
      </c>
      <c r="J411" s="295" t="s">
        <v>4217</v>
      </c>
      <c r="K411" s="454"/>
    </row>
    <row r="412" ht="15.0" customHeight="1">
      <c r="A412" s="295">
        <v>1.10148002E8</v>
      </c>
      <c r="B412" s="295">
        <v>3.0</v>
      </c>
      <c r="C412" s="295" t="s">
        <v>4219</v>
      </c>
      <c r="D412" s="295" t="s">
        <v>4220</v>
      </c>
      <c r="E412" s="295" t="s">
        <v>1998</v>
      </c>
      <c r="F412" s="295" t="s">
        <v>560</v>
      </c>
      <c r="G412" s="295" t="s">
        <v>133</v>
      </c>
      <c r="H412" s="295" t="s">
        <v>4221</v>
      </c>
      <c r="I412" s="295" t="s">
        <v>4222</v>
      </c>
      <c r="J412" s="295" t="s">
        <v>4221</v>
      </c>
      <c r="K412" s="454"/>
    </row>
    <row r="413" ht="15.0" customHeight="1">
      <c r="A413" s="295">
        <v>1.10148002E8</v>
      </c>
      <c r="B413" s="295">
        <v>4.0</v>
      </c>
      <c r="C413" s="295" t="s">
        <v>4223</v>
      </c>
      <c r="D413" s="295" t="s">
        <v>4224</v>
      </c>
      <c r="E413" s="295" t="s">
        <v>1998</v>
      </c>
      <c r="F413" s="295" t="s">
        <v>560</v>
      </c>
      <c r="G413" s="295" t="s">
        <v>133</v>
      </c>
      <c r="H413" s="295" t="s">
        <v>4225</v>
      </c>
      <c r="I413" s="295" t="s">
        <v>4226</v>
      </c>
      <c r="J413" s="295" t="s">
        <v>4225</v>
      </c>
      <c r="K413" s="454"/>
    </row>
    <row r="414" ht="15.0" customHeight="1">
      <c r="A414" s="295">
        <v>1.10148002E8</v>
      </c>
      <c r="B414" s="295">
        <v>5.0</v>
      </c>
      <c r="C414" s="295" t="s">
        <v>4227</v>
      </c>
      <c r="D414" s="295" t="s">
        <v>4228</v>
      </c>
      <c r="E414" s="295" t="s">
        <v>1998</v>
      </c>
      <c r="F414" s="295" t="s">
        <v>560</v>
      </c>
      <c r="G414" s="295" t="s">
        <v>133</v>
      </c>
      <c r="H414" s="295" t="s">
        <v>4230</v>
      </c>
      <c r="I414" s="295" t="s">
        <v>4231</v>
      </c>
      <c r="J414" s="295" t="s">
        <v>4230</v>
      </c>
      <c r="K414" s="454"/>
    </row>
    <row r="415" ht="15.0" customHeight="1">
      <c r="A415" s="295">
        <v>1.10171003E8</v>
      </c>
      <c r="B415" s="295">
        <v>1.0</v>
      </c>
      <c r="C415" s="295" t="s">
        <v>4232</v>
      </c>
      <c r="D415" s="295" t="s">
        <v>4233</v>
      </c>
      <c r="E415" s="295" t="s">
        <v>869</v>
      </c>
      <c r="F415" s="295" t="s">
        <v>560</v>
      </c>
      <c r="G415" s="295" t="s">
        <v>133</v>
      </c>
      <c r="H415" s="295" t="s">
        <v>4234</v>
      </c>
      <c r="I415" s="295" t="s">
        <v>4235</v>
      </c>
      <c r="J415" s="295" t="s">
        <v>4234</v>
      </c>
      <c r="K415" s="454"/>
    </row>
    <row r="416" ht="15.0" customHeight="1">
      <c r="A416" s="295">
        <v>1.10171803E8</v>
      </c>
      <c r="B416" s="295">
        <v>1.0</v>
      </c>
      <c r="C416" s="295" t="s">
        <v>4236</v>
      </c>
      <c r="D416" s="295" t="s">
        <v>4237</v>
      </c>
      <c r="E416" s="295" t="s">
        <v>949</v>
      </c>
      <c r="F416" s="295" t="s">
        <v>560</v>
      </c>
      <c r="G416" s="295" t="s">
        <v>133</v>
      </c>
      <c r="H416" s="295" t="s">
        <v>4239</v>
      </c>
      <c r="I416" s="295" t="s">
        <v>4240</v>
      </c>
      <c r="J416" s="295" t="s">
        <v>4239</v>
      </c>
      <c r="K416" s="454"/>
    </row>
    <row r="417" ht="15.0" customHeight="1">
      <c r="A417" s="295">
        <v>1.10173003E8</v>
      </c>
      <c r="B417" s="295">
        <v>1.0</v>
      </c>
      <c r="C417" s="295" t="s">
        <v>4241</v>
      </c>
      <c r="D417" s="295" t="s">
        <v>4242</v>
      </c>
      <c r="E417" s="295" t="s">
        <v>1143</v>
      </c>
      <c r="F417" s="295" t="s">
        <v>560</v>
      </c>
      <c r="G417" s="295" t="s">
        <v>133</v>
      </c>
      <c r="H417" s="295" t="s">
        <v>4243</v>
      </c>
      <c r="I417" s="295" t="s">
        <v>4244</v>
      </c>
      <c r="J417" s="295" t="s">
        <v>4243</v>
      </c>
      <c r="K417" s="454"/>
    </row>
    <row r="418" ht="15.0" customHeight="1">
      <c r="A418" s="295">
        <v>1.10173504E8</v>
      </c>
      <c r="B418" s="295">
        <v>1.0</v>
      </c>
      <c r="C418" s="295" t="s">
        <v>4245</v>
      </c>
      <c r="D418" s="295" t="s">
        <v>4246</v>
      </c>
      <c r="E418" s="295" t="s">
        <v>1194</v>
      </c>
      <c r="F418" s="295" t="s">
        <v>560</v>
      </c>
      <c r="G418" s="295" t="s">
        <v>133</v>
      </c>
      <c r="H418" s="295" t="s">
        <v>4247</v>
      </c>
      <c r="I418" s="295" t="s">
        <v>4248</v>
      </c>
      <c r="J418" s="295" t="s">
        <v>4247</v>
      </c>
      <c r="K418" s="454"/>
    </row>
    <row r="419" ht="15.0" customHeight="1">
      <c r="A419" s="295">
        <v>1.10175003E8</v>
      </c>
      <c r="B419" s="295">
        <v>1.0</v>
      </c>
      <c r="C419" s="295" t="s">
        <v>4249</v>
      </c>
      <c r="D419" s="295" t="s">
        <v>4250</v>
      </c>
      <c r="E419" s="295" t="s">
        <v>1519</v>
      </c>
      <c r="F419" s="295" t="s">
        <v>560</v>
      </c>
      <c r="G419" s="295" t="s">
        <v>133</v>
      </c>
      <c r="H419" s="295" t="s">
        <v>4251</v>
      </c>
      <c r="I419" s="295" t="s">
        <v>4252</v>
      </c>
      <c r="J419" s="295" t="s">
        <v>4251</v>
      </c>
      <c r="K419" s="454"/>
    </row>
    <row r="420" ht="15.0" customHeight="1">
      <c r="A420" s="295">
        <v>1.10177003E8</v>
      </c>
      <c r="B420" s="295">
        <v>1.0</v>
      </c>
      <c r="C420" s="295" t="s">
        <v>4253</v>
      </c>
      <c r="D420" s="295" t="s">
        <v>4254</v>
      </c>
      <c r="E420" s="295" t="s">
        <v>1742</v>
      </c>
      <c r="F420" s="295" t="s">
        <v>560</v>
      </c>
      <c r="G420" s="295" t="s">
        <v>133</v>
      </c>
      <c r="H420" s="295" t="s">
        <v>4255</v>
      </c>
      <c r="I420" s="295" t="s">
        <v>4256</v>
      </c>
      <c r="J420" s="295" t="s">
        <v>4255</v>
      </c>
      <c r="K420" s="454"/>
    </row>
    <row r="421" ht="15.0" customHeight="1">
      <c r="A421" s="295">
        <v>1.10177003E8</v>
      </c>
      <c r="B421" s="295">
        <v>2.0</v>
      </c>
      <c r="C421" s="295" t="s">
        <v>4258</v>
      </c>
      <c r="D421" s="295" t="s">
        <v>4259</v>
      </c>
      <c r="E421" s="295" t="s">
        <v>1742</v>
      </c>
      <c r="F421" s="295" t="s">
        <v>560</v>
      </c>
      <c r="G421" s="295" t="s">
        <v>133</v>
      </c>
      <c r="H421" s="295" t="s">
        <v>4260</v>
      </c>
      <c r="I421" s="295" t="s">
        <v>4261</v>
      </c>
      <c r="J421" s="295" t="s">
        <v>4260</v>
      </c>
      <c r="K421" s="454"/>
    </row>
    <row r="422" ht="15.0" customHeight="1">
      <c r="A422" s="295">
        <v>1.10179003E8</v>
      </c>
      <c r="B422" s="295">
        <v>1.0</v>
      </c>
      <c r="C422" s="295" t="s">
        <v>4262</v>
      </c>
      <c r="D422" s="295" t="s">
        <v>4263</v>
      </c>
      <c r="E422" s="295" t="s">
        <v>2153</v>
      </c>
      <c r="F422" s="295" t="s">
        <v>560</v>
      </c>
      <c r="G422" s="295" t="s">
        <v>133</v>
      </c>
      <c r="H422" s="295" t="s">
        <v>4264</v>
      </c>
      <c r="I422" s="295" t="s">
        <v>4265</v>
      </c>
      <c r="J422" s="295" t="s">
        <v>4264</v>
      </c>
      <c r="K422" s="454"/>
    </row>
    <row r="423" ht="15.0" customHeight="1">
      <c r="A423" s="295">
        <v>1.10179003E8</v>
      </c>
      <c r="B423" s="295">
        <v>2.0</v>
      </c>
      <c r="C423" s="295" t="s">
        <v>4266</v>
      </c>
      <c r="D423" s="295" t="s">
        <v>4267</v>
      </c>
      <c r="E423" s="295" t="s">
        <v>2153</v>
      </c>
      <c r="F423" s="295" t="s">
        <v>560</v>
      </c>
      <c r="G423" s="295" t="s">
        <v>133</v>
      </c>
      <c r="H423" s="295" t="s">
        <v>4268</v>
      </c>
      <c r="I423" s="295" t="s">
        <v>4269</v>
      </c>
      <c r="J423" s="295" t="s">
        <v>4268</v>
      </c>
      <c r="K423" s="454"/>
    </row>
    <row r="424" ht="15.0" customHeight="1">
      <c r="A424" s="295">
        <v>1.10183602E8</v>
      </c>
      <c r="B424" s="295">
        <v>1.0</v>
      </c>
      <c r="C424" s="295" t="s">
        <v>4271</v>
      </c>
      <c r="D424" s="295" t="s">
        <v>4272</v>
      </c>
      <c r="E424" s="295" t="s">
        <v>1287</v>
      </c>
      <c r="F424" s="295" t="s">
        <v>560</v>
      </c>
      <c r="G424" s="295" t="s">
        <v>133</v>
      </c>
      <c r="H424" s="295" t="s">
        <v>4273</v>
      </c>
      <c r="I424" s="295" t="s">
        <v>4274</v>
      </c>
      <c r="J424" s="295" t="s">
        <v>4273</v>
      </c>
      <c r="K424" s="454"/>
    </row>
    <row r="425" ht="15.0" customHeight="1">
      <c r="A425" s="295">
        <v>1.10183602E8</v>
      </c>
      <c r="B425" s="295">
        <v>2.0</v>
      </c>
      <c r="C425" s="295" t="s">
        <v>4275</v>
      </c>
      <c r="D425" s="295" t="s">
        <v>4276</v>
      </c>
      <c r="E425" s="295" t="s">
        <v>1287</v>
      </c>
      <c r="F425" s="295" t="s">
        <v>560</v>
      </c>
      <c r="G425" s="295" t="s">
        <v>133</v>
      </c>
      <c r="H425" s="295" t="s">
        <v>4277</v>
      </c>
      <c r="I425" s="295" t="s">
        <v>4278</v>
      </c>
      <c r="J425" s="295" t="s">
        <v>4277</v>
      </c>
      <c r="K425" s="454"/>
    </row>
    <row r="426" ht="15.0" customHeight="1">
      <c r="A426" s="295">
        <v>1.10183602E8</v>
      </c>
      <c r="B426" s="295">
        <v>3.0</v>
      </c>
      <c r="C426" s="295" t="s">
        <v>4279</v>
      </c>
      <c r="D426" s="295" t="s">
        <v>4280</v>
      </c>
      <c r="E426" s="295" t="s">
        <v>1287</v>
      </c>
      <c r="F426" s="295" t="s">
        <v>560</v>
      </c>
      <c r="G426" s="295" t="s">
        <v>133</v>
      </c>
      <c r="H426" s="295" t="s">
        <v>4282</v>
      </c>
      <c r="I426" s="295" t="s">
        <v>4283</v>
      </c>
      <c r="J426" s="295" t="s">
        <v>4282</v>
      </c>
      <c r="K426" s="454"/>
    </row>
    <row r="427" ht="15.0" customHeight="1">
      <c r="A427" s="295">
        <v>1.11291304E8</v>
      </c>
      <c r="B427" s="295">
        <v>1.0</v>
      </c>
      <c r="C427" s="295" t="s">
        <v>4284</v>
      </c>
      <c r="D427" s="295" t="s">
        <v>4285</v>
      </c>
      <c r="E427" s="295" t="s">
        <v>810</v>
      </c>
      <c r="F427" s="295" t="s">
        <v>560</v>
      </c>
      <c r="G427" s="295" t="s">
        <v>133</v>
      </c>
      <c r="H427" s="295" t="s">
        <v>4286</v>
      </c>
      <c r="I427" s="295" t="s">
        <v>4287</v>
      </c>
      <c r="J427" s="295" t="s">
        <v>4286</v>
      </c>
      <c r="K427" s="454"/>
    </row>
    <row r="428" ht="15.0" customHeight="1">
      <c r="A428" s="295">
        <v>1.11291304E8</v>
      </c>
      <c r="B428" s="295">
        <v>2.0</v>
      </c>
      <c r="C428" s="295" t="s">
        <v>4288</v>
      </c>
      <c r="D428" s="295" t="s">
        <v>4289</v>
      </c>
      <c r="E428" s="295" t="s">
        <v>810</v>
      </c>
      <c r="F428" s="295" t="s">
        <v>560</v>
      </c>
      <c r="G428" s="295" t="s">
        <v>133</v>
      </c>
      <c r="H428" s="295" t="s">
        <v>4290</v>
      </c>
      <c r="I428" s="295" t="s">
        <v>4291</v>
      </c>
      <c r="J428" s="295" t="s">
        <v>4290</v>
      </c>
      <c r="K428" s="454"/>
    </row>
    <row r="429" ht="15.0" customHeight="1">
      <c r="A429" s="295">
        <v>1.11292304E8</v>
      </c>
      <c r="B429" s="295">
        <v>1.0</v>
      </c>
      <c r="C429" s="295" t="s">
        <v>4293</v>
      </c>
      <c r="D429" s="295" t="s">
        <v>4294</v>
      </c>
      <c r="E429" s="295" t="s">
        <v>1083</v>
      </c>
      <c r="F429" s="295" t="s">
        <v>560</v>
      </c>
      <c r="G429" s="295" t="s">
        <v>133</v>
      </c>
      <c r="H429" s="295" t="s">
        <v>4295</v>
      </c>
      <c r="I429" s="295" t="s">
        <v>4296</v>
      </c>
      <c r="J429" s="295" t="s">
        <v>4295</v>
      </c>
      <c r="K429" s="454"/>
    </row>
    <row r="430" ht="15.0" customHeight="1">
      <c r="A430" s="295">
        <v>1.11297504E8</v>
      </c>
      <c r="B430" s="295">
        <v>1.0</v>
      </c>
      <c r="C430" s="295" t="s">
        <v>4297</v>
      </c>
      <c r="D430" s="295" t="s">
        <v>4298</v>
      </c>
      <c r="E430" s="295" t="s">
        <v>1971</v>
      </c>
      <c r="F430" s="295" t="s">
        <v>560</v>
      </c>
      <c r="G430" s="295" t="s">
        <v>133</v>
      </c>
      <c r="H430" s="295" t="s">
        <v>4299</v>
      </c>
      <c r="I430" s="295" t="s">
        <v>4300</v>
      </c>
      <c r="J430" s="295" t="s">
        <v>4299</v>
      </c>
      <c r="K430" s="454"/>
    </row>
    <row r="431" ht="15.0" customHeight="1">
      <c r="A431" s="295">
        <v>1.11312503E8</v>
      </c>
      <c r="B431" s="295">
        <v>1.0</v>
      </c>
      <c r="C431" s="295" t="s">
        <v>4301</v>
      </c>
      <c r="D431" s="295" t="s">
        <v>4302</v>
      </c>
      <c r="E431" s="295" t="s">
        <v>1227</v>
      </c>
      <c r="F431" s="295" t="s">
        <v>560</v>
      </c>
      <c r="G431" s="295" t="s">
        <v>133</v>
      </c>
      <c r="H431" s="295" t="s">
        <v>4303</v>
      </c>
      <c r="I431" s="295" t="s">
        <v>4304</v>
      </c>
      <c r="J431" s="295" t="s">
        <v>4303</v>
      </c>
      <c r="K431" s="454"/>
    </row>
    <row r="432" ht="15.0" customHeight="1">
      <c r="A432" s="295">
        <v>1.11312503E8</v>
      </c>
      <c r="B432" s="295">
        <v>2.0</v>
      </c>
      <c r="C432" s="295" t="s">
        <v>4306</v>
      </c>
      <c r="D432" s="295" t="s">
        <v>4307</v>
      </c>
      <c r="E432" s="295" t="s">
        <v>1227</v>
      </c>
      <c r="F432" s="295" t="s">
        <v>560</v>
      </c>
      <c r="G432" s="295" t="s">
        <v>133</v>
      </c>
      <c r="H432" s="295" t="s">
        <v>4308</v>
      </c>
      <c r="I432" s="295" t="s">
        <v>4309</v>
      </c>
      <c r="J432" s="295" t="s">
        <v>4308</v>
      </c>
      <c r="K432" s="454"/>
    </row>
    <row r="433" ht="15.0" customHeight="1">
      <c r="A433" s="295">
        <v>1.11312804E8</v>
      </c>
      <c r="B433" s="295">
        <v>1.0</v>
      </c>
      <c r="C433" s="295" t="s">
        <v>4310</v>
      </c>
      <c r="D433" s="295" t="s">
        <v>4311</v>
      </c>
      <c r="E433" s="295" t="s">
        <v>1275</v>
      </c>
      <c r="F433" s="295" t="s">
        <v>560</v>
      </c>
      <c r="G433" s="295" t="s">
        <v>133</v>
      </c>
      <c r="H433" s="295" t="s">
        <v>4312</v>
      </c>
      <c r="I433" s="295" t="s">
        <v>4313</v>
      </c>
      <c r="J433" s="295" t="s">
        <v>4312</v>
      </c>
      <c r="K433" s="454"/>
    </row>
    <row r="434" ht="15.0" customHeight="1">
      <c r="A434" s="295">
        <v>1.11316003E8</v>
      </c>
      <c r="B434" s="295">
        <v>1.0</v>
      </c>
      <c r="C434" s="295" t="s">
        <v>4314</v>
      </c>
      <c r="D434" s="295" t="s">
        <v>4315</v>
      </c>
      <c r="E434" s="295" t="s">
        <v>1527</v>
      </c>
      <c r="F434" s="295" t="s">
        <v>560</v>
      </c>
      <c r="G434" s="295" t="s">
        <v>133</v>
      </c>
      <c r="H434" s="295" t="s">
        <v>4317</v>
      </c>
      <c r="I434" s="295" t="s">
        <v>4318</v>
      </c>
      <c r="J434" s="295" t="s">
        <v>4317</v>
      </c>
      <c r="K434" s="454"/>
    </row>
    <row r="435" ht="15.0" customHeight="1">
      <c r="A435" s="295">
        <v>1.11316003E8</v>
      </c>
      <c r="B435" s="295">
        <v>2.0</v>
      </c>
      <c r="C435" s="295" t="s">
        <v>4319</v>
      </c>
      <c r="D435" s="295" t="s">
        <v>4320</v>
      </c>
      <c r="E435" s="295" t="s">
        <v>1527</v>
      </c>
      <c r="F435" s="295" t="s">
        <v>560</v>
      </c>
      <c r="G435" s="295" t="s">
        <v>133</v>
      </c>
      <c r="H435" s="295" t="s">
        <v>4321</v>
      </c>
      <c r="I435" s="295" t="s">
        <v>4322</v>
      </c>
      <c r="J435" s="295" t="s">
        <v>4321</v>
      </c>
      <c r="K435" s="454"/>
    </row>
    <row r="436" ht="15.0" customHeight="1">
      <c r="A436" s="295">
        <v>1.11317503E8</v>
      </c>
      <c r="B436" s="295">
        <v>1.0</v>
      </c>
      <c r="C436" s="295" t="s">
        <v>4323</v>
      </c>
      <c r="D436" s="295" t="s">
        <v>4324</v>
      </c>
      <c r="E436" s="295" t="s">
        <v>1973</v>
      </c>
      <c r="F436" s="295" t="s">
        <v>560</v>
      </c>
      <c r="G436" s="295" t="s">
        <v>133</v>
      </c>
      <c r="H436" s="295" t="s">
        <v>4325</v>
      </c>
      <c r="I436" s="295" t="s">
        <v>4326</v>
      </c>
      <c r="J436" s="295" t="s">
        <v>4325</v>
      </c>
      <c r="K436" s="454"/>
    </row>
    <row r="437" ht="15.0" customHeight="1">
      <c r="A437" s="295">
        <v>1.11343603E8</v>
      </c>
      <c r="B437" s="295">
        <v>1.0</v>
      </c>
      <c r="C437" s="295" t="s">
        <v>4328</v>
      </c>
      <c r="D437" s="295" t="s">
        <v>4329</v>
      </c>
      <c r="E437" s="295" t="s">
        <v>1272</v>
      </c>
      <c r="F437" s="295" t="s">
        <v>560</v>
      </c>
      <c r="G437" s="295" t="s">
        <v>133</v>
      </c>
      <c r="H437" s="295" t="s">
        <v>4330</v>
      </c>
      <c r="I437" s="295" t="s">
        <v>4331</v>
      </c>
      <c r="J437" s="295" t="s">
        <v>4330</v>
      </c>
      <c r="K437" s="454"/>
    </row>
    <row r="438" ht="15.0" customHeight="1">
      <c r="A438" s="295">
        <v>1.11343603E8</v>
      </c>
      <c r="B438" s="295">
        <v>2.0</v>
      </c>
      <c r="C438" s="295" t="s">
        <v>4332</v>
      </c>
      <c r="D438" s="295" t="s">
        <v>4333</v>
      </c>
      <c r="E438" s="295" t="s">
        <v>1272</v>
      </c>
      <c r="F438" s="295" t="s">
        <v>560</v>
      </c>
      <c r="G438" s="295" t="s">
        <v>133</v>
      </c>
      <c r="H438" s="295" t="s">
        <v>4335</v>
      </c>
      <c r="I438" s="295" t="s">
        <v>4336</v>
      </c>
      <c r="J438" s="295" t="s">
        <v>4335</v>
      </c>
      <c r="K438" s="454"/>
    </row>
    <row r="439" ht="15.0" customHeight="1">
      <c r="A439" s="295">
        <v>1.11343603E8</v>
      </c>
      <c r="B439" s="295">
        <v>3.0</v>
      </c>
      <c r="C439" s="295" t="s">
        <v>4337</v>
      </c>
      <c r="D439" s="295" t="s">
        <v>4338</v>
      </c>
      <c r="E439" s="295" t="s">
        <v>1272</v>
      </c>
      <c r="F439" s="295" t="s">
        <v>560</v>
      </c>
      <c r="G439" s="295" t="s">
        <v>133</v>
      </c>
      <c r="H439" s="295" t="s">
        <v>4339</v>
      </c>
      <c r="I439" s="295" t="s">
        <v>4340</v>
      </c>
      <c r="J439" s="295" t="s">
        <v>4339</v>
      </c>
      <c r="K439" s="454"/>
    </row>
    <row r="440" ht="15.0" customHeight="1">
      <c r="A440" s="295">
        <v>1.11440001E8</v>
      </c>
      <c r="B440" s="295">
        <v>1.0</v>
      </c>
      <c r="C440" s="295" t="s">
        <v>4341</v>
      </c>
      <c r="D440" s="295" t="s">
        <v>4342</v>
      </c>
      <c r="E440" s="295" t="s">
        <v>1555</v>
      </c>
      <c r="F440" s="295" t="s">
        <v>569</v>
      </c>
      <c r="G440" s="295" t="s">
        <v>133</v>
      </c>
      <c r="H440" s="295" t="s">
        <v>4343</v>
      </c>
      <c r="I440" s="295" t="s">
        <v>1555</v>
      </c>
      <c r="J440" s="295" t="s">
        <v>4343</v>
      </c>
      <c r="K440" s="454"/>
    </row>
    <row r="441" ht="15.0" customHeight="1">
      <c r="A441" s="295">
        <v>1.11444602E8</v>
      </c>
      <c r="B441" s="295">
        <v>1.0</v>
      </c>
      <c r="C441" s="295" t="s">
        <v>4344</v>
      </c>
      <c r="D441" s="295" t="s">
        <v>4345</v>
      </c>
      <c r="E441" s="295" t="s">
        <v>1472</v>
      </c>
      <c r="F441" s="295" t="s">
        <v>560</v>
      </c>
      <c r="G441" s="295" t="s">
        <v>133</v>
      </c>
      <c r="H441" s="295" t="s">
        <v>4346</v>
      </c>
      <c r="I441" s="295" t="s">
        <v>4347</v>
      </c>
      <c r="J441" s="295" t="s">
        <v>4346</v>
      </c>
      <c r="K441" s="454"/>
    </row>
    <row r="442" ht="15.0" customHeight="1">
      <c r="A442" s="295">
        <v>1.11444602E8</v>
      </c>
      <c r="B442" s="295">
        <v>2.0</v>
      </c>
      <c r="C442" s="295" t="s">
        <v>4349</v>
      </c>
      <c r="D442" s="295" t="s">
        <v>4350</v>
      </c>
      <c r="E442" s="295" t="s">
        <v>1472</v>
      </c>
      <c r="F442" s="295" t="s">
        <v>560</v>
      </c>
      <c r="G442" s="295" t="s">
        <v>133</v>
      </c>
      <c r="H442" s="295" t="s">
        <v>4351</v>
      </c>
      <c r="I442" s="295" t="s">
        <v>4352</v>
      </c>
      <c r="J442" s="295" t="s">
        <v>4351</v>
      </c>
      <c r="K442" s="454"/>
    </row>
    <row r="443" ht="15.0" customHeight="1">
      <c r="A443" s="295">
        <v>1.11444602E8</v>
      </c>
      <c r="B443" s="295">
        <v>3.0</v>
      </c>
      <c r="C443" s="295" t="s">
        <v>4353</v>
      </c>
      <c r="D443" s="295" t="s">
        <v>4354</v>
      </c>
      <c r="E443" s="295" t="s">
        <v>1472</v>
      </c>
      <c r="F443" s="295" t="s">
        <v>560</v>
      </c>
      <c r="G443" s="295" t="s">
        <v>133</v>
      </c>
      <c r="H443" s="295" t="s">
        <v>4355</v>
      </c>
      <c r="I443" s="295" t="s">
        <v>4356</v>
      </c>
      <c r="J443" s="295" t="s">
        <v>4355</v>
      </c>
      <c r="K443" s="454"/>
    </row>
    <row r="444" ht="15.0" customHeight="1">
      <c r="A444" s="295">
        <v>1.12011103E8</v>
      </c>
      <c r="B444" s="295">
        <v>1.0</v>
      </c>
      <c r="C444" s="295" t="s">
        <v>4357</v>
      </c>
      <c r="D444" s="295" t="s">
        <v>4358</v>
      </c>
      <c r="E444" s="295" t="s">
        <v>673</v>
      </c>
      <c r="F444" s="295" t="s">
        <v>560</v>
      </c>
      <c r="G444" s="295" t="s">
        <v>133</v>
      </c>
      <c r="H444" s="295" t="s">
        <v>4359</v>
      </c>
      <c r="I444" s="295" t="s">
        <v>4360</v>
      </c>
      <c r="J444" s="295" t="s">
        <v>4359</v>
      </c>
      <c r="K444" s="454"/>
    </row>
    <row r="445" ht="15.0" customHeight="1">
      <c r="A445" s="295">
        <v>1.12011103E8</v>
      </c>
      <c r="B445" s="295">
        <v>2.0</v>
      </c>
      <c r="C445" s="295" t="s">
        <v>4361</v>
      </c>
      <c r="D445" s="295" t="s">
        <v>4362</v>
      </c>
      <c r="E445" s="295" t="s">
        <v>673</v>
      </c>
      <c r="F445" s="295" t="s">
        <v>560</v>
      </c>
      <c r="G445" s="295" t="s">
        <v>133</v>
      </c>
      <c r="H445" s="295" t="s">
        <v>4364</v>
      </c>
      <c r="I445" s="295" t="s">
        <v>4365</v>
      </c>
      <c r="J445" s="295" t="s">
        <v>4364</v>
      </c>
      <c r="K445" s="454"/>
    </row>
    <row r="446" ht="15.0" customHeight="1">
      <c r="A446" s="295">
        <v>1.12011603E8</v>
      </c>
      <c r="B446" s="295">
        <v>1.0</v>
      </c>
      <c r="C446" s="295" t="s">
        <v>4366</v>
      </c>
      <c r="D446" s="295" t="s">
        <v>4367</v>
      </c>
      <c r="E446" s="295" t="s">
        <v>905</v>
      </c>
      <c r="F446" s="295" t="s">
        <v>560</v>
      </c>
      <c r="G446" s="295" t="s">
        <v>133</v>
      </c>
      <c r="H446" s="295" t="s">
        <v>4368</v>
      </c>
      <c r="I446" s="295" t="s">
        <v>4369</v>
      </c>
      <c r="J446" s="295" t="s">
        <v>4368</v>
      </c>
      <c r="K446" s="454"/>
    </row>
    <row r="447" ht="15.0" customHeight="1">
      <c r="A447" s="295">
        <v>1.12011603E8</v>
      </c>
      <c r="B447" s="295">
        <v>2.0</v>
      </c>
      <c r="C447" s="295" t="s">
        <v>4370</v>
      </c>
      <c r="D447" s="295" t="s">
        <v>4371</v>
      </c>
      <c r="E447" s="295" t="s">
        <v>905</v>
      </c>
      <c r="F447" s="295" t="s">
        <v>560</v>
      </c>
      <c r="G447" s="295" t="s">
        <v>133</v>
      </c>
      <c r="H447" s="295" t="s">
        <v>4372</v>
      </c>
      <c r="I447" s="295" t="s">
        <v>4373</v>
      </c>
      <c r="J447" s="295" t="s">
        <v>4372</v>
      </c>
      <c r="K447" s="454"/>
    </row>
    <row r="448" ht="15.0" customHeight="1">
      <c r="A448" s="295">
        <v>1.12013054E8</v>
      </c>
      <c r="B448" s="295">
        <v>1.0</v>
      </c>
      <c r="C448" s="295" t="s">
        <v>4374</v>
      </c>
      <c r="D448" s="295" t="s">
        <v>4375</v>
      </c>
      <c r="E448" s="295" t="s">
        <v>1060</v>
      </c>
      <c r="F448" s="295" t="s">
        <v>560</v>
      </c>
      <c r="G448" s="295" t="s">
        <v>133</v>
      </c>
      <c r="H448" s="295" t="s">
        <v>4376</v>
      </c>
      <c r="I448" s="295" t="s">
        <v>4378</v>
      </c>
      <c r="J448" s="295" t="s">
        <v>4376</v>
      </c>
      <c r="K448" s="454"/>
    </row>
    <row r="449" ht="15.0" customHeight="1">
      <c r="A449" s="295">
        <v>1.12013054E8</v>
      </c>
      <c r="B449" s="295">
        <v>2.0</v>
      </c>
      <c r="C449" s="295" t="s">
        <v>4379</v>
      </c>
      <c r="D449" s="295" t="s">
        <v>4380</v>
      </c>
      <c r="E449" s="295" t="s">
        <v>1060</v>
      </c>
      <c r="F449" s="295" t="s">
        <v>560</v>
      </c>
      <c r="G449" s="295" t="s">
        <v>133</v>
      </c>
      <c r="H449" s="295" t="s">
        <v>4381</v>
      </c>
      <c r="I449" s="295" t="s">
        <v>4382</v>
      </c>
      <c r="J449" s="295" t="s">
        <v>4381</v>
      </c>
      <c r="K449" s="454"/>
    </row>
    <row r="450" ht="15.0" customHeight="1">
      <c r="A450" s="295">
        <v>1.12013753E8</v>
      </c>
      <c r="B450" s="295">
        <v>1.0</v>
      </c>
      <c r="C450" s="295" t="s">
        <v>4383</v>
      </c>
      <c r="D450" s="295" t="s">
        <v>4384</v>
      </c>
      <c r="E450" s="295" t="s">
        <v>1136</v>
      </c>
      <c r="F450" s="295" t="s">
        <v>560</v>
      </c>
      <c r="G450" s="295" t="s">
        <v>133</v>
      </c>
      <c r="H450" s="295" t="s">
        <v>4385</v>
      </c>
      <c r="I450" s="295" t="s">
        <v>4386</v>
      </c>
      <c r="J450" s="295" t="s">
        <v>4385</v>
      </c>
      <c r="K450" s="454"/>
    </row>
    <row r="451" ht="15.0" customHeight="1">
      <c r="A451" s="295">
        <v>1.12013753E8</v>
      </c>
      <c r="B451" s="295">
        <v>2.0</v>
      </c>
      <c r="C451" s="295" t="s">
        <v>4387</v>
      </c>
      <c r="D451" s="295" t="s">
        <v>4388</v>
      </c>
      <c r="E451" s="295" t="s">
        <v>1136</v>
      </c>
      <c r="F451" s="295" t="s">
        <v>560</v>
      </c>
      <c r="G451" s="295" t="s">
        <v>133</v>
      </c>
      <c r="H451" s="295" t="s">
        <v>4389</v>
      </c>
      <c r="I451" s="295" t="s">
        <v>4391</v>
      </c>
      <c r="J451" s="295" t="s">
        <v>4389</v>
      </c>
      <c r="K451" s="454"/>
    </row>
    <row r="452" ht="15.0" customHeight="1">
      <c r="A452" s="295">
        <v>1.12015203E8</v>
      </c>
      <c r="B452" s="295">
        <v>1.0</v>
      </c>
      <c r="C452" s="295" t="s">
        <v>4392</v>
      </c>
      <c r="D452" s="295" t="s">
        <v>4393</v>
      </c>
      <c r="E452" s="295" t="s">
        <v>1377</v>
      </c>
      <c r="F452" s="295" t="s">
        <v>560</v>
      </c>
      <c r="G452" s="295" t="s">
        <v>133</v>
      </c>
      <c r="H452" s="295" t="s">
        <v>4394</v>
      </c>
      <c r="I452" s="295" t="s">
        <v>4395</v>
      </c>
      <c r="J452" s="295" t="s">
        <v>4394</v>
      </c>
      <c r="K452" s="454"/>
    </row>
    <row r="453" ht="15.0" customHeight="1">
      <c r="A453" s="295">
        <v>1.12015203E8</v>
      </c>
      <c r="B453" s="295">
        <v>2.0</v>
      </c>
      <c r="C453" s="295" t="s">
        <v>4396</v>
      </c>
      <c r="D453" s="295" t="s">
        <v>4397</v>
      </c>
      <c r="E453" s="295" t="s">
        <v>1377</v>
      </c>
      <c r="F453" s="295" t="s">
        <v>560</v>
      </c>
      <c r="G453" s="295" t="s">
        <v>133</v>
      </c>
      <c r="H453" s="295" t="s">
        <v>4398</v>
      </c>
      <c r="I453" s="295" t="s">
        <v>4399</v>
      </c>
      <c r="J453" s="295" t="s">
        <v>4398</v>
      </c>
      <c r="K453" s="454"/>
    </row>
    <row r="454" ht="15.0" customHeight="1">
      <c r="A454" s="295">
        <v>1.12018523E8</v>
      </c>
      <c r="B454" s="295">
        <v>1.0</v>
      </c>
      <c r="C454" s="295" t="s">
        <v>4400</v>
      </c>
      <c r="D454" s="295" t="s">
        <v>4401</v>
      </c>
      <c r="E454" s="295" t="s">
        <v>2095</v>
      </c>
      <c r="F454" s="295" t="s">
        <v>560</v>
      </c>
      <c r="G454" s="295" t="s">
        <v>133</v>
      </c>
      <c r="H454" s="295" t="s">
        <v>4402</v>
      </c>
      <c r="I454" s="295" t="s">
        <v>4403</v>
      </c>
      <c r="J454" s="295" t="s">
        <v>4402</v>
      </c>
      <c r="K454" s="454"/>
    </row>
    <row r="455" ht="15.0" customHeight="1">
      <c r="A455" s="295">
        <v>1.12018523E8</v>
      </c>
      <c r="B455" s="295">
        <v>2.0</v>
      </c>
      <c r="C455" s="295" t="s">
        <v>4404</v>
      </c>
      <c r="D455" s="295" t="s">
        <v>4405</v>
      </c>
      <c r="E455" s="295" t="s">
        <v>2095</v>
      </c>
      <c r="F455" s="295" t="s">
        <v>560</v>
      </c>
      <c r="G455" s="295" t="s">
        <v>133</v>
      </c>
      <c r="H455" s="295" t="s">
        <v>4406</v>
      </c>
      <c r="I455" s="295" t="s">
        <v>4407</v>
      </c>
      <c r="J455" s="295" t="s">
        <v>4406</v>
      </c>
      <c r="K455" s="454"/>
    </row>
    <row r="456" ht="15.0" customHeight="1">
      <c r="A456" s="295">
        <v>1.12281302E8</v>
      </c>
      <c r="B456" s="295">
        <v>1.0</v>
      </c>
      <c r="C456" s="295" t="s">
        <v>4409</v>
      </c>
      <c r="D456" s="295" t="s">
        <v>4410</v>
      </c>
      <c r="E456" s="295" t="s">
        <v>826</v>
      </c>
      <c r="F456" s="295" t="s">
        <v>560</v>
      </c>
      <c r="G456" s="295" t="s">
        <v>133</v>
      </c>
      <c r="H456" s="295" t="s">
        <v>4411</v>
      </c>
      <c r="I456" s="295" t="s">
        <v>4412</v>
      </c>
      <c r="J456" s="295" t="s">
        <v>4411</v>
      </c>
      <c r="K456" s="454"/>
    </row>
    <row r="457" ht="15.0" customHeight="1">
      <c r="A457" s="295">
        <v>1.12281302E8</v>
      </c>
      <c r="B457" s="295">
        <v>2.0</v>
      </c>
      <c r="C457" s="295" t="s">
        <v>4413</v>
      </c>
      <c r="D457" s="295" t="s">
        <v>4414</v>
      </c>
      <c r="E457" s="295" t="s">
        <v>826</v>
      </c>
      <c r="F457" s="295" t="s">
        <v>560</v>
      </c>
      <c r="G457" s="295" t="s">
        <v>133</v>
      </c>
      <c r="H457" s="295" t="s">
        <v>4415</v>
      </c>
      <c r="I457" s="295" t="s">
        <v>4416</v>
      </c>
      <c r="J457" s="295" t="s">
        <v>4415</v>
      </c>
      <c r="K457" s="454"/>
    </row>
    <row r="458" ht="15.0" customHeight="1">
      <c r="A458" s="295">
        <v>1.12281302E8</v>
      </c>
      <c r="B458" s="295">
        <v>3.0</v>
      </c>
      <c r="C458" s="295" t="s">
        <v>4417</v>
      </c>
      <c r="D458" s="295" t="s">
        <v>4418</v>
      </c>
      <c r="E458" s="295" t="s">
        <v>826</v>
      </c>
      <c r="F458" s="295" t="s">
        <v>560</v>
      </c>
      <c r="G458" s="295" t="s">
        <v>133</v>
      </c>
      <c r="H458" s="295" t="s">
        <v>4419</v>
      </c>
      <c r="I458" s="295" t="s">
        <v>4420</v>
      </c>
      <c r="J458" s="295" t="s">
        <v>4419</v>
      </c>
      <c r="K458" s="454"/>
    </row>
    <row r="459" ht="15.0" customHeight="1">
      <c r="A459" s="295">
        <v>1.12281302E8</v>
      </c>
      <c r="B459" s="295">
        <v>4.0</v>
      </c>
      <c r="C459" s="295" t="s">
        <v>4421</v>
      </c>
      <c r="D459" s="295" t="s">
        <v>4422</v>
      </c>
      <c r="E459" s="295" t="s">
        <v>826</v>
      </c>
      <c r="F459" s="295" t="s">
        <v>560</v>
      </c>
      <c r="G459" s="295" t="s">
        <v>133</v>
      </c>
      <c r="H459" s="295" t="s">
        <v>4423</v>
      </c>
      <c r="I459" s="295" t="s">
        <v>4424</v>
      </c>
      <c r="J459" s="295" t="s">
        <v>4423</v>
      </c>
      <c r="K459" s="454"/>
    </row>
    <row r="460" ht="15.0" customHeight="1">
      <c r="A460" s="295">
        <v>1.12282004E8</v>
      </c>
      <c r="B460" s="295">
        <v>1.0</v>
      </c>
      <c r="C460" s="295" t="s">
        <v>4426</v>
      </c>
      <c r="D460" s="295" t="s">
        <v>4427</v>
      </c>
      <c r="E460" s="295" t="s">
        <v>1065</v>
      </c>
      <c r="F460" s="295" t="s">
        <v>560</v>
      </c>
      <c r="G460" s="295" t="s">
        <v>133</v>
      </c>
      <c r="H460" s="295" t="s">
        <v>4428</v>
      </c>
      <c r="I460" s="295" t="s">
        <v>4429</v>
      </c>
      <c r="J460" s="295" t="s">
        <v>4428</v>
      </c>
      <c r="K460" s="454"/>
    </row>
    <row r="461" ht="15.0" customHeight="1">
      <c r="A461" s="295">
        <v>1.12282004E8</v>
      </c>
      <c r="B461" s="295">
        <v>2.0</v>
      </c>
      <c r="C461" s="295" t="s">
        <v>4430</v>
      </c>
      <c r="D461" s="295" t="s">
        <v>4431</v>
      </c>
      <c r="E461" s="295" t="s">
        <v>1065</v>
      </c>
      <c r="F461" s="295" t="s">
        <v>560</v>
      </c>
      <c r="G461" s="295" t="s">
        <v>133</v>
      </c>
      <c r="H461" s="295" t="s">
        <v>4432</v>
      </c>
      <c r="I461" s="295" t="s">
        <v>4433</v>
      </c>
      <c r="J461" s="295" t="s">
        <v>4432</v>
      </c>
      <c r="K461" s="454"/>
    </row>
    <row r="462" ht="15.0" customHeight="1">
      <c r="A462" s="295">
        <v>1.12283003E8</v>
      </c>
      <c r="B462" s="295">
        <v>1.0</v>
      </c>
      <c r="C462" s="295" t="s">
        <v>4434</v>
      </c>
      <c r="D462" s="295" t="s">
        <v>4435</v>
      </c>
      <c r="E462" s="295" t="s">
        <v>1166</v>
      </c>
      <c r="F462" s="295" t="s">
        <v>560</v>
      </c>
      <c r="G462" s="295" t="s">
        <v>133</v>
      </c>
      <c r="H462" s="295" t="s">
        <v>4436</v>
      </c>
      <c r="I462" s="295" t="s">
        <v>4437</v>
      </c>
      <c r="J462" s="295" t="s">
        <v>4436</v>
      </c>
      <c r="K462" s="454"/>
    </row>
    <row r="463" ht="15.0" customHeight="1">
      <c r="A463" s="295">
        <v>1.12283003E8</v>
      </c>
      <c r="B463" s="295">
        <v>2.0</v>
      </c>
      <c r="C463" s="295" t="s">
        <v>4438</v>
      </c>
      <c r="D463" s="295" t="s">
        <v>4439</v>
      </c>
      <c r="E463" s="295" t="s">
        <v>1166</v>
      </c>
      <c r="F463" s="295" t="s">
        <v>560</v>
      </c>
      <c r="G463" s="295" t="s">
        <v>133</v>
      </c>
      <c r="H463" s="295" t="s">
        <v>4441</v>
      </c>
      <c r="I463" s="295" t="s">
        <v>4442</v>
      </c>
      <c r="J463" s="295" t="s">
        <v>4441</v>
      </c>
      <c r="K463" s="454"/>
    </row>
    <row r="464" ht="15.0" customHeight="1">
      <c r="A464" s="295">
        <v>1.12286003E8</v>
      </c>
      <c r="B464" s="295">
        <v>1.0</v>
      </c>
      <c r="C464" s="295" t="s">
        <v>4443</v>
      </c>
      <c r="D464" s="295" t="s">
        <v>4444</v>
      </c>
      <c r="E464" s="295" t="s">
        <v>2059</v>
      </c>
      <c r="F464" s="295" t="s">
        <v>560</v>
      </c>
      <c r="G464" s="295" t="s">
        <v>133</v>
      </c>
      <c r="H464" s="295" t="s">
        <v>4445</v>
      </c>
      <c r="I464" s="295" t="s">
        <v>4446</v>
      </c>
      <c r="J464" s="295" t="s">
        <v>4445</v>
      </c>
      <c r="K464" s="454"/>
    </row>
    <row r="465" ht="15.0" customHeight="1">
      <c r="A465" s="295">
        <v>1.12286003E8</v>
      </c>
      <c r="B465" s="295">
        <v>2.0</v>
      </c>
      <c r="C465" s="295" t="s">
        <v>4447</v>
      </c>
      <c r="D465" s="295" t="s">
        <v>4448</v>
      </c>
      <c r="E465" s="295" t="s">
        <v>2059</v>
      </c>
      <c r="F465" s="295" t="s">
        <v>560</v>
      </c>
      <c r="G465" s="295" t="s">
        <v>133</v>
      </c>
      <c r="H465" s="295" t="s">
        <v>4449</v>
      </c>
      <c r="I465" s="295" t="s">
        <v>4450</v>
      </c>
      <c r="J465" s="295" t="s">
        <v>4449</v>
      </c>
      <c r="K465" s="454"/>
    </row>
    <row r="466" ht="15.0" customHeight="1">
      <c r="A466" s="295">
        <v>1.12289003E8</v>
      </c>
      <c r="B466" s="295">
        <v>1.0</v>
      </c>
      <c r="C466" s="295" t="s">
        <v>4451</v>
      </c>
      <c r="D466" s="295" t="s">
        <v>4452</v>
      </c>
      <c r="E466" s="295" t="s">
        <v>2143</v>
      </c>
      <c r="F466" s="295" t="s">
        <v>560</v>
      </c>
      <c r="G466" s="295" t="s">
        <v>133</v>
      </c>
      <c r="H466" s="295" t="s">
        <v>4453</v>
      </c>
      <c r="I466" s="295" t="s">
        <v>4454</v>
      </c>
      <c r="J466" s="295" t="s">
        <v>4453</v>
      </c>
      <c r="K466" s="454"/>
    </row>
    <row r="467" ht="15.0" customHeight="1">
      <c r="A467" s="295">
        <v>1.12289003E8</v>
      </c>
      <c r="B467" s="295">
        <v>2.0</v>
      </c>
      <c r="C467" s="295" t="s">
        <v>4455</v>
      </c>
      <c r="D467" s="295" t="s">
        <v>4456</v>
      </c>
      <c r="E467" s="295" t="s">
        <v>2143</v>
      </c>
      <c r="F467" s="295" t="s">
        <v>560</v>
      </c>
      <c r="G467" s="295" t="s">
        <v>133</v>
      </c>
      <c r="H467" s="295" t="s">
        <v>4457</v>
      </c>
      <c r="I467" s="295" t="s">
        <v>4458</v>
      </c>
      <c r="J467" s="295" t="s">
        <v>4457</v>
      </c>
      <c r="K467" s="454"/>
    </row>
    <row r="468" ht="15.0" customHeight="1">
      <c r="A468" s="295">
        <v>1.12671303E8</v>
      </c>
      <c r="B468" s="295">
        <v>1.0</v>
      </c>
      <c r="C468" s="295" t="s">
        <v>4459</v>
      </c>
      <c r="D468" s="295" t="s">
        <v>4460</v>
      </c>
      <c r="E468" s="295" t="s">
        <v>821</v>
      </c>
      <c r="F468" s="295" t="s">
        <v>560</v>
      </c>
      <c r="G468" s="295" t="s">
        <v>133</v>
      </c>
      <c r="H468" s="295" t="s">
        <v>4462</v>
      </c>
      <c r="I468" s="295" t="s">
        <v>4463</v>
      </c>
      <c r="J468" s="295" t="s">
        <v>4462</v>
      </c>
      <c r="K468" s="454"/>
    </row>
    <row r="469" ht="15.0" customHeight="1">
      <c r="A469" s="295">
        <v>1.12671303E8</v>
      </c>
      <c r="B469" s="295">
        <v>2.0</v>
      </c>
      <c r="C469" s="295" t="s">
        <v>4464</v>
      </c>
      <c r="D469" s="295" t="s">
        <v>4465</v>
      </c>
      <c r="E469" s="295" t="s">
        <v>821</v>
      </c>
      <c r="F469" s="295" t="s">
        <v>560</v>
      </c>
      <c r="G469" s="295" t="s">
        <v>133</v>
      </c>
      <c r="H469" s="295" t="s">
        <v>4466</v>
      </c>
      <c r="I469" s="295" t="s">
        <v>4467</v>
      </c>
      <c r="J469" s="295" t="s">
        <v>4466</v>
      </c>
      <c r="K469" s="454"/>
    </row>
    <row r="470" ht="15.0" customHeight="1">
      <c r="A470" s="295">
        <v>1.12671303E8</v>
      </c>
      <c r="B470" s="295">
        <v>3.0</v>
      </c>
      <c r="C470" s="295" t="s">
        <v>4468</v>
      </c>
      <c r="D470" s="295" t="s">
        <v>4469</v>
      </c>
      <c r="E470" s="295" t="s">
        <v>821</v>
      </c>
      <c r="F470" s="295" t="s">
        <v>560</v>
      </c>
      <c r="G470" s="295" t="s">
        <v>133</v>
      </c>
      <c r="H470" s="295" t="s">
        <v>4470</v>
      </c>
      <c r="I470" s="295" t="s">
        <v>4471</v>
      </c>
      <c r="J470" s="295" t="s">
        <v>4470</v>
      </c>
      <c r="K470" s="454"/>
    </row>
    <row r="471" ht="15.0" customHeight="1">
      <c r="A471" s="295">
        <v>1.12671603E8</v>
      </c>
      <c r="B471" s="295">
        <v>1.0</v>
      </c>
      <c r="C471" s="295" t="s">
        <v>4472</v>
      </c>
      <c r="D471" s="295" t="s">
        <v>4473</v>
      </c>
      <c r="E471" s="295" t="s">
        <v>955</v>
      </c>
      <c r="F471" s="295" t="s">
        <v>560</v>
      </c>
      <c r="G471" s="295" t="s">
        <v>133</v>
      </c>
      <c r="H471" s="295" t="s">
        <v>4475</v>
      </c>
      <c r="I471" s="295" t="s">
        <v>4476</v>
      </c>
      <c r="J471" s="295" t="s">
        <v>4475</v>
      </c>
      <c r="K471" s="454"/>
    </row>
    <row r="472" ht="15.0" customHeight="1">
      <c r="A472" s="295">
        <v>1.12671603E8</v>
      </c>
      <c r="B472" s="295">
        <v>2.0</v>
      </c>
      <c r="C472" s="295" t="s">
        <v>4477</v>
      </c>
      <c r="D472" s="295" t="s">
        <v>4478</v>
      </c>
      <c r="E472" s="295" t="s">
        <v>955</v>
      </c>
      <c r="F472" s="295" t="s">
        <v>560</v>
      </c>
      <c r="G472" s="295" t="s">
        <v>133</v>
      </c>
      <c r="H472" s="295" t="s">
        <v>4479</v>
      </c>
      <c r="I472" s="295" t="s">
        <v>4480</v>
      </c>
      <c r="J472" s="295" t="s">
        <v>4479</v>
      </c>
      <c r="K472" s="454"/>
    </row>
    <row r="473" ht="15.0" customHeight="1">
      <c r="A473" s="295">
        <v>1.12671603E8</v>
      </c>
      <c r="B473" s="295">
        <v>3.0</v>
      </c>
      <c r="C473" s="295" t="s">
        <v>4481</v>
      </c>
      <c r="D473" s="295" t="s">
        <v>4482</v>
      </c>
      <c r="E473" s="295" t="s">
        <v>955</v>
      </c>
      <c r="F473" s="295" t="s">
        <v>560</v>
      </c>
      <c r="G473" s="295" t="s">
        <v>133</v>
      </c>
      <c r="H473" s="295" t="s">
        <v>4483</v>
      </c>
      <c r="I473" s="295" t="s">
        <v>4484</v>
      </c>
      <c r="J473" s="295" t="s">
        <v>4483</v>
      </c>
      <c r="K473" s="454"/>
    </row>
    <row r="474" ht="15.0" customHeight="1">
      <c r="A474" s="295">
        <v>1.12671803E8</v>
      </c>
      <c r="B474" s="295">
        <v>1.0</v>
      </c>
      <c r="C474" s="295" t="s">
        <v>4486</v>
      </c>
      <c r="D474" s="295" t="s">
        <v>4487</v>
      </c>
      <c r="E474" s="295" t="s">
        <v>982</v>
      </c>
      <c r="F474" s="295" t="s">
        <v>560</v>
      </c>
      <c r="G474" s="295" t="s">
        <v>133</v>
      </c>
      <c r="H474" s="295" t="s">
        <v>4488</v>
      </c>
      <c r="I474" s="295" t="s">
        <v>4489</v>
      </c>
      <c r="J474" s="295" t="s">
        <v>4488</v>
      </c>
      <c r="K474" s="454"/>
    </row>
    <row r="475" ht="15.0" customHeight="1">
      <c r="A475" s="295">
        <v>1.12671803E8</v>
      </c>
      <c r="B475" s="295">
        <v>2.0</v>
      </c>
      <c r="C475" s="295" t="s">
        <v>4490</v>
      </c>
      <c r="D475" s="295" t="s">
        <v>4491</v>
      </c>
      <c r="E475" s="295" t="s">
        <v>982</v>
      </c>
      <c r="F475" s="295" t="s">
        <v>560</v>
      </c>
      <c r="G475" s="295" t="s">
        <v>133</v>
      </c>
      <c r="H475" s="295" t="s">
        <v>4492</v>
      </c>
      <c r="I475" s="295" t="s">
        <v>4493</v>
      </c>
      <c r="J475" s="295" t="s">
        <v>4492</v>
      </c>
      <c r="K475" s="454"/>
    </row>
    <row r="476" ht="15.0" customHeight="1">
      <c r="A476" s="295">
        <v>1.1267187E8</v>
      </c>
      <c r="B476" s="295">
        <v>1.0</v>
      </c>
      <c r="C476" s="295" t="s">
        <v>4494</v>
      </c>
      <c r="D476" s="295" t="s">
        <v>4495</v>
      </c>
      <c r="E476" s="295" t="s">
        <v>1714</v>
      </c>
      <c r="F476" s="295" t="s">
        <v>556</v>
      </c>
      <c r="G476" s="295" t="s">
        <v>133</v>
      </c>
      <c r="H476" s="295" t="s">
        <v>4497</v>
      </c>
      <c r="I476" s="295" t="s">
        <v>1714</v>
      </c>
      <c r="J476" s="295" t="s">
        <v>4497</v>
      </c>
      <c r="K476" s="454"/>
    </row>
    <row r="477" ht="15.0" customHeight="1">
      <c r="A477" s="295">
        <v>1.12672203E8</v>
      </c>
      <c r="B477" s="295">
        <v>1.0</v>
      </c>
      <c r="C477" s="295" t="s">
        <v>4498</v>
      </c>
      <c r="D477" s="295" t="s">
        <v>4499</v>
      </c>
      <c r="E477" s="295" t="s">
        <v>1016</v>
      </c>
      <c r="F477" s="295" t="s">
        <v>560</v>
      </c>
      <c r="G477" s="295" t="s">
        <v>133</v>
      </c>
      <c r="H477" s="295" t="s">
        <v>4500</v>
      </c>
      <c r="I477" s="295" t="s">
        <v>4501</v>
      </c>
      <c r="J477" s="295" t="s">
        <v>4500</v>
      </c>
      <c r="K477" s="454"/>
    </row>
    <row r="478" ht="15.0" customHeight="1">
      <c r="A478" s="295">
        <v>1.12672203E8</v>
      </c>
      <c r="B478" s="295">
        <v>2.0</v>
      </c>
      <c r="C478" s="295" t="s">
        <v>4502</v>
      </c>
      <c r="D478" s="295" t="s">
        <v>4503</v>
      </c>
      <c r="E478" s="295" t="s">
        <v>1016</v>
      </c>
      <c r="F478" s="295" t="s">
        <v>560</v>
      </c>
      <c r="G478" s="295" t="s">
        <v>133</v>
      </c>
      <c r="H478" s="295" t="s">
        <v>4504</v>
      </c>
      <c r="I478" s="295" t="s">
        <v>4505</v>
      </c>
      <c r="J478" s="295" t="s">
        <v>4504</v>
      </c>
      <c r="K478" s="454"/>
    </row>
    <row r="479" ht="15.0" customHeight="1">
      <c r="A479" s="295">
        <v>1.12672803E8</v>
      </c>
      <c r="B479" s="295">
        <v>1.0</v>
      </c>
      <c r="C479" s="295" t="s">
        <v>4507</v>
      </c>
      <c r="D479" s="295" t="s">
        <v>4508</v>
      </c>
      <c r="E479" s="295" t="s">
        <v>1187</v>
      </c>
      <c r="F479" s="295" t="s">
        <v>560</v>
      </c>
      <c r="G479" s="295" t="s">
        <v>133</v>
      </c>
      <c r="H479" s="295" t="s">
        <v>4509</v>
      </c>
      <c r="I479" s="295" t="s">
        <v>4510</v>
      </c>
      <c r="J479" s="295" t="s">
        <v>4509</v>
      </c>
      <c r="K479" s="454"/>
    </row>
    <row r="480" ht="15.0" customHeight="1">
      <c r="A480" s="295">
        <v>1.12672803E8</v>
      </c>
      <c r="B480" s="295">
        <v>2.0</v>
      </c>
      <c r="C480" s="295" t="s">
        <v>4511</v>
      </c>
      <c r="D480" s="295" t="s">
        <v>4512</v>
      </c>
      <c r="E480" s="295" t="s">
        <v>1187</v>
      </c>
      <c r="F480" s="295" t="s">
        <v>560</v>
      </c>
      <c r="G480" s="295" t="s">
        <v>133</v>
      </c>
      <c r="H480" s="295" t="s">
        <v>4513</v>
      </c>
      <c r="I480" s="295" t="s">
        <v>4514</v>
      </c>
      <c r="J480" s="295" t="s">
        <v>4513</v>
      </c>
      <c r="K480" s="454"/>
    </row>
    <row r="481" ht="15.0" customHeight="1">
      <c r="A481" s="295">
        <v>1.12672803E8</v>
      </c>
      <c r="B481" s="295">
        <v>3.0</v>
      </c>
      <c r="C481" s="295" t="s">
        <v>4515</v>
      </c>
      <c r="D481" s="295" t="s">
        <v>4516</v>
      </c>
      <c r="E481" s="295" t="s">
        <v>1187</v>
      </c>
      <c r="F481" s="295" t="s">
        <v>560</v>
      </c>
      <c r="G481" s="295" t="s">
        <v>133</v>
      </c>
      <c r="H481" s="295" t="s">
        <v>4517</v>
      </c>
      <c r="I481" s="295" t="s">
        <v>4518</v>
      </c>
      <c r="J481" s="295" t="s">
        <v>4517</v>
      </c>
      <c r="K481" s="454"/>
    </row>
    <row r="482" ht="15.0" customHeight="1">
      <c r="A482" s="295">
        <v>1.126733E8</v>
      </c>
      <c r="B482" s="295">
        <v>1.0</v>
      </c>
      <c r="C482" s="295" t="s">
        <v>4520</v>
      </c>
      <c r="D482" s="295" t="s">
        <v>4521</v>
      </c>
      <c r="E482" s="295" t="s">
        <v>943</v>
      </c>
      <c r="F482" s="295" t="s">
        <v>569</v>
      </c>
      <c r="G482" s="295" t="s">
        <v>133</v>
      </c>
      <c r="H482" s="295" t="s">
        <v>4522</v>
      </c>
      <c r="I482" s="295" t="s">
        <v>943</v>
      </c>
      <c r="J482" s="295" t="s">
        <v>4522</v>
      </c>
      <c r="K482" s="454"/>
    </row>
    <row r="483" ht="15.0" customHeight="1">
      <c r="A483" s="295">
        <v>1.12674403E8</v>
      </c>
      <c r="B483" s="295">
        <v>1.0</v>
      </c>
      <c r="C483" s="295" t="s">
        <v>4523</v>
      </c>
      <c r="D483" s="295" t="s">
        <v>4524</v>
      </c>
      <c r="E483" s="295" t="s">
        <v>1597</v>
      </c>
      <c r="F483" s="295" t="s">
        <v>560</v>
      </c>
      <c r="G483" s="295" t="s">
        <v>133</v>
      </c>
      <c r="H483" s="295" t="s">
        <v>4525</v>
      </c>
      <c r="I483" s="295" t="s">
        <v>4527</v>
      </c>
      <c r="J483" s="295" t="s">
        <v>4525</v>
      </c>
      <c r="K483" s="454"/>
    </row>
    <row r="484" ht="15.0" customHeight="1">
      <c r="A484" s="295">
        <v>1.12674403E8</v>
      </c>
      <c r="B484" s="295">
        <v>2.0</v>
      </c>
      <c r="C484" s="295" t="s">
        <v>4528</v>
      </c>
      <c r="D484" s="295" t="s">
        <v>4529</v>
      </c>
      <c r="E484" s="295" t="s">
        <v>1597</v>
      </c>
      <c r="F484" s="295" t="s">
        <v>560</v>
      </c>
      <c r="G484" s="295" t="s">
        <v>133</v>
      </c>
      <c r="H484" s="295" t="s">
        <v>4530</v>
      </c>
      <c r="I484" s="295" t="s">
        <v>4531</v>
      </c>
      <c r="J484" s="295" t="s">
        <v>4530</v>
      </c>
      <c r="K484" s="454"/>
    </row>
    <row r="485" ht="15.0" customHeight="1">
      <c r="A485" s="295">
        <v>1.12675503E8</v>
      </c>
      <c r="B485" s="295">
        <v>1.0</v>
      </c>
      <c r="C485" s="295" t="s">
        <v>4532</v>
      </c>
      <c r="D485" s="295" t="s">
        <v>4533</v>
      </c>
      <c r="E485" s="295" t="s">
        <v>1825</v>
      </c>
      <c r="F485" s="295" t="s">
        <v>560</v>
      </c>
      <c r="G485" s="295" t="s">
        <v>133</v>
      </c>
      <c r="H485" s="295" t="s">
        <v>4534</v>
      </c>
      <c r="I485" s="295" t="s">
        <v>4535</v>
      </c>
      <c r="J485" s="295" t="s">
        <v>4534</v>
      </c>
      <c r="K485" s="454"/>
    </row>
    <row r="486" ht="15.0" customHeight="1">
      <c r="A486" s="295">
        <v>1.12675503E8</v>
      </c>
      <c r="B486" s="295">
        <v>2.0</v>
      </c>
      <c r="C486" s="295" t="s">
        <v>4537</v>
      </c>
      <c r="D486" s="295" t="s">
        <v>4538</v>
      </c>
      <c r="E486" s="295" t="s">
        <v>1825</v>
      </c>
      <c r="F486" s="295" t="s">
        <v>560</v>
      </c>
      <c r="G486" s="295" t="s">
        <v>133</v>
      </c>
      <c r="H486" s="295" t="s">
        <v>4539</v>
      </c>
      <c r="I486" s="295" t="s">
        <v>4540</v>
      </c>
      <c r="J486" s="295" t="s">
        <v>4539</v>
      </c>
      <c r="K486" s="454"/>
    </row>
    <row r="487" ht="15.0" customHeight="1">
      <c r="A487" s="295">
        <v>1.12676203E8</v>
      </c>
      <c r="B487" s="295">
        <v>1.0</v>
      </c>
      <c r="C487" s="295" t="s">
        <v>4542</v>
      </c>
      <c r="D487" s="295" t="s">
        <v>4543</v>
      </c>
      <c r="E487" s="295" t="s">
        <v>1950</v>
      </c>
      <c r="F487" s="295" t="s">
        <v>560</v>
      </c>
      <c r="G487" s="295" t="s">
        <v>133</v>
      </c>
      <c r="H487" s="295" t="s">
        <v>4544</v>
      </c>
      <c r="I487" s="295" t="s">
        <v>4545</v>
      </c>
      <c r="J487" s="295" t="s">
        <v>4544</v>
      </c>
      <c r="K487" s="454"/>
    </row>
    <row r="488" ht="15.0" customHeight="1">
      <c r="A488" s="295">
        <v>1.12676203E8</v>
      </c>
      <c r="B488" s="295">
        <v>2.0</v>
      </c>
      <c r="C488" s="295" t="s">
        <v>4546</v>
      </c>
      <c r="D488" s="295" t="s">
        <v>4547</v>
      </c>
      <c r="E488" s="295" t="s">
        <v>1950</v>
      </c>
      <c r="F488" s="295" t="s">
        <v>560</v>
      </c>
      <c r="G488" s="295" t="s">
        <v>133</v>
      </c>
      <c r="H488" s="295" t="s">
        <v>4548</v>
      </c>
      <c r="I488" s="295" t="s">
        <v>4549</v>
      </c>
      <c r="J488" s="295" t="s">
        <v>4548</v>
      </c>
      <c r="K488" s="454"/>
    </row>
    <row r="489" ht="15.0" customHeight="1">
      <c r="A489" s="295">
        <v>1.12676403E8</v>
      </c>
      <c r="B489" s="295">
        <v>1.0</v>
      </c>
      <c r="C489" s="295" t="s">
        <v>4550</v>
      </c>
      <c r="D489" s="295" t="s">
        <v>4551</v>
      </c>
      <c r="E489" s="295" t="s">
        <v>1961</v>
      </c>
      <c r="F489" s="295" t="s">
        <v>560</v>
      </c>
      <c r="G489" s="295" t="s">
        <v>133</v>
      </c>
      <c r="H489" s="295" t="s">
        <v>4552</v>
      </c>
      <c r="I489" s="295" t="s">
        <v>4553</v>
      </c>
      <c r="J489" s="295" t="s">
        <v>4552</v>
      </c>
      <c r="K489" s="454"/>
    </row>
    <row r="490" ht="15.0" customHeight="1">
      <c r="A490" s="295">
        <v>1.12676403E8</v>
      </c>
      <c r="B490" s="295">
        <v>2.0</v>
      </c>
      <c r="C490" s="295" t="s">
        <v>4554</v>
      </c>
      <c r="D490" s="295" t="s">
        <v>4556</v>
      </c>
      <c r="E490" s="295" t="s">
        <v>1961</v>
      </c>
      <c r="F490" s="295" t="s">
        <v>560</v>
      </c>
      <c r="G490" s="295" t="s">
        <v>133</v>
      </c>
      <c r="H490" s="295" t="s">
        <v>4557</v>
      </c>
      <c r="I490" s="295" t="s">
        <v>4558</v>
      </c>
      <c r="J490" s="295" t="s">
        <v>4557</v>
      </c>
      <c r="K490" s="454"/>
    </row>
    <row r="491" ht="15.0" customHeight="1">
      <c r="A491" s="295">
        <v>1.12676503E8</v>
      </c>
      <c r="B491" s="295">
        <v>1.0</v>
      </c>
      <c r="C491" s="295" t="s">
        <v>4559</v>
      </c>
      <c r="D491" s="295" t="s">
        <v>4560</v>
      </c>
      <c r="E491" s="295" t="s">
        <v>1979</v>
      </c>
      <c r="F491" s="295" t="s">
        <v>560</v>
      </c>
      <c r="G491" s="295" t="s">
        <v>133</v>
      </c>
      <c r="H491" s="295" t="s">
        <v>4561</v>
      </c>
      <c r="I491" s="295" t="s">
        <v>4562</v>
      </c>
      <c r="J491" s="295" t="s">
        <v>4561</v>
      </c>
      <c r="K491" s="454"/>
    </row>
    <row r="492" ht="15.0" customHeight="1">
      <c r="A492" s="295">
        <v>1.12676503E8</v>
      </c>
      <c r="B492" s="295">
        <v>2.0</v>
      </c>
      <c r="C492" s="295" t="s">
        <v>4563</v>
      </c>
      <c r="D492" s="295" t="s">
        <v>4564</v>
      </c>
      <c r="E492" s="295" t="s">
        <v>1979</v>
      </c>
      <c r="F492" s="295" t="s">
        <v>560</v>
      </c>
      <c r="G492" s="295" t="s">
        <v>133</v>
      </c>
      <c r="H492" s="295" t="s">
        <v>4565</v>
      </c>
      <c r="I492" s="295" t="s">
        <v>4566</v>
      </c>
      <c r="J492" s="295" t="s">
        <v>4565</v>
      </c>
      <c r="K492" s="454"/>
    </row>
    <row r="493" ht="15.0" customHeight="1">
      <c r="A493" s="295">
        <v>1.12676503E8</v>
      </c>
      <c r="B493" s="295">
        <v>3.0</v>
      </c>
      <c r="C493" s="295" t="s">
        <v>4567</v>
      </c>
      <c r="D493" s="295" t="s">
        <v>4568</v>
      </c>
      <c r="E493" s="295" t="s">
        <v>1979</v>
      </c>
      <c r="F493" s="295" t="s">
        <v>560</v>
      </c>
      <c r="G493" s="295" t="s">
        <v>133</v>
      </c>
      <c r="H493" s="295" t="s">
        <v>4569</v>
      </c>
      <c r="I493" s="295" t="s">
        <v>4570</v>
      </c>
      <c r="J493" s="295" t="s">
        <v>4569</v>
      </c>
      <c r="K493" s="454"/>
    </row>
    <row r="494" ht="15.0" customHeight="1">
      <c r="A494" s="295">
        <v>1.12676703E8</v>
      </c>
      <c r="B494" s="295">
        <v>1.0</v>
      </c>
      <c r="C494" s="295" t="s">
        <v>4571</v>
      </c>
      <c r="D494" s="295" t="s">
        <v>4572</v>
      </c>
      <c r="E494" s="295" t="s">
        <v>1989</v>
      </c>
      <c r="F494" s="295" t="s">
        <v>560</v>
      </c>
      <c r="G494" s="295" t="s">
        <v>133</v>
      </c>
      <c r="H494" s="295" t="s">
        <v>4574</v>
      </c>
      <c r="I494" s="295" t="s">
        <v>4575</v>
      </c>
      <c r="J494" s="295" t="s">
        <v>4574</v>
      </c>
      <c r="K494" s="454"/>
    </row>
    <row r="495" ht="15.0" customHeight="1">
      <c r="A495" s="295">
        <v>1.12676703E8</v>
      </c>
      <c r="B495" s="295">
        <v>2.0</v>
      </c>
      <c r="C495" s="295" t="s">
        <v>4576</v>
      </c>
      <c r="D495" s="295" t="s">
        <v>4577</v>
      </c>
      <c r="E495" s="295" t="s">
        <v>1989</v>
      </c>
      <c r="F495" s="295" t="s">
        <v>560</v>
      </c>
      <c r="G495" s="295" t="s">
        <v>133</v>
      </c>
      <c r="H495" s="295" t="s">
        <v>4578</v>
      </c>
      <c r="I495" s="295" t="s">
        <v>4579</v>
      </c>
      <c r="J495" s="295" t="s">
        <v>4578</v>
      </c>
      <c r="K495" s="454"/>
    </row>
    <row r="496" ht="15.0" customHeight="1">
      <c r="A496" s="295">
        <v>1.12678503E8</v>
      </c>
      <c r="B496" s="295">
        <v>1.0</v>
      </c>
      <c r="C496" s="295" t="s">
        <v>4580</v>
      </c>
      <c r="D496" s="295" t="s">
        <v>4581</v>
      </c>
      <c r="E496" s="295" t="s">
        <v>2179</v>
      </c>
      <c r="F496" s="295" t="s">
        <v>560</v>
      </c>
      <c r="G496" s="295" t="s">
        <v>133</v>
      </c>
      <c r="H496" s="295" t="s">
        <v>4582</v>
      </c>
      <c r="I496" s="295" t="s">
        <v>4583</v>
      </c>
      <c r="J496" s="295" t="s">
        <v>4582</v>
      </c>
      <c r="K496" s="454"/>
    </row>
    <row r="497" ht="15.0" customHeight="1">
      <c r="A497" s="295">
        <v>1.12678503E8</v>
      </c>
      <c r="B497" s="295">
        <v>2.0</v>
      </c>
      <c r="C497" s="295" t="s">
        <v>4584</v>
      </c>
      <c r="D497" s="295" t="s">
        <v>4585</v>
      </c>
      <c r="E497" s="295" t="s">
        <v>2179</v>
      </c>
      <c r="F497" s="295" t="s">
        <v>560</v>
      </c>
      <c r="G497" s="295" t="s">
        <v>133</v>
      </c>
      <c r="H497" s="295" t="s">
        <v>4586</v>
      </c>
      <c r="I497" s="295" t="s">
        <v>4587</v>
      </c>
      <c r="J497" s="295" t="s">
        <v>4586</v>
      </c>
      <c r="K497" s="454"/>
    </row>
    <row r="498" ht="15.0" customHeight="1">
      <c r="A498" s="295">
        <v>1.12679002E8</v>
      </c>
      <c r="B498" s="295">
        <v>1.0</v>
      </c>
      <c r="C498" s="295" t="s">
        <v>4588</v>
      </c>
      <c r="D498" s="295" t="s">
        <v>4589</v>
      </c>
      <c r="E498" s="295" t="s">
        <v>2238</v>
      </c>
      <c r="F498" s="295" t="s">
        <v>560</v>
      </c>
      <c r="G498" s="295" t="s">
        <v>133</v>
      </c>
      <c r="H498" s="295" t="s">
        <v>4590</v>
      </c>
      <c r="I498" s="295" t="s">
        <v>4591</v>
      </c>
      <c r="J498" s="295" t="s">
        <v>4590</v>
      </c>
      <c r="K498" s="454"/>
    </row>
    <row r="499" ht="15.0" customHeight="1">
      <c r="A499" s="295">
        <v>1.12679002E8</v>
      </c>
      <c r="B499" s="295">
        <v>2.0</v>
      </c>
      <c r="C499" s="295" t="s">
        <v>4592</v>
      </c>
      <c r="D499" s="295" t="s">
        <v>4594</v>
      </c>
      <c r="E499" s="295" t="s">
        <v>2238</v>
      </c>
      <c r="F499" s="295" t="s">
        <v>560</v>
      </c>
      <c r="G499" s="295" t="s">
        <v>133</v>
      </c>
      <c r="H499" s="295" t="s">
        <v>4595</v>
      </c>
      <c r="I499" s="295" t="s">
        <v>4596</v>
      </c>
      <c r="J499" s="295" t="s">
        <v>4595</v>
      </c>
      <c r="K499" s="454"/>
    </row>
    <row r="500" ht="15.0" customHeight="1">
      <c r="A500" s="295">
        <v>1.12679002E8</v>
      </c>
      <c r="B500" s="295">
        <v>3.0</v>
      </c>
      <c r="C500" s="295" t="s">
        <v>4597</v>
      </c>
      <c r="D500" s="295" t="s">
        <v>4598</v>
      </c>
      <c r="E500" s="295" t="s">
        <v>2238</v>
      </c>
      <c r="F500" s="295" t="s">
        <v>560</v>
      </c>
      <c r="G500" s="295" t="s">
        <v>133</v>
      </c>
      <c r="H500" s="295" t="s">
        <v>4599</v>
      </c>
      <c r="I500" s="295" t="s">
        <v>4600</v>
      </c>
      <c r="J500" s="295" t="s">
        <v>4599</v>
      </c>
      <c r="K500" s="454"/>
    </row>
    <row r="501" ht="15.0" customHeight="1">
      <c r="A501" s="295">
        <v>1.12679002E8</v>
      </c>
      <c r="B501" s="295">
        <v>4.0</v>
      </c>
      <c r="C501" s="295" t="s">
        <v>4601</v>
      </c>
      <c r="D501" s="295" t="s">
        <v>4602</v>
      </c>
      <c r="E501" s="295" t="s">
        <v>2238</v>
      </c>
      <c r="F501" s="295" t="s">
        <v>560</v>
      </c>
      <c r="G501" s="295" t="s">
        <v>133</v>
      </c>
      <c r="H501" s="295" t="s">
        <v>4603</v>
      </c>
      <c r="I501" s="295" t="s">
        <v>4604</v>
      </c>
      <c r="J501" s="295" t="s">
        <v>4603</v>
      </c>
      <c r="K501" s="454"/>
    </row>
    <row r="502" ht="15.0" customHeight="1">
      <c r="A502" s="295">
        <v>1.12679002E8</v>
      </c>
      <c r="B502" s="295">
        <v>5.0</v>
      </c>
      <c r="C502" s="295" t="s">
        <v>4605</v>
      </c>
      <c r="D502" s="295" t="s">
        <v>4606</v>
      </c>
      <c r="E502" s="295" t="s">
        <v>2238</v>
      </c>
      <c r="F502" s="295" t="s">
        <v>560</v>
      </c>
      <c r="G502" s="295" t="s">
        <v>133</v>
      </c>
      <c r="H502" s="295" t="s">
        <v>4607</v>
      </c>
      <c r="I502" s="295" t="s">
        <v>4608</v>
      </c>
      <c r="J502" s="295" t="s">
        <v>4607</v>
      </c>
      <c r="K502" s="454"/>
    </row>
    <row r="503" ht="15.0" customHeight="1">
      <c r="A503" s="295">
        <v>1.12679002E8</v>
      </c>
      <c r="B503" s="295">
        <v>6.0</v>
      </c>
      <c r="C503" s="295" t="s">
        <v>4609</v>
      </c>
      <c r="D503" s="295" t="s">
        <v>4610</v>
      </c>
      <c r="E503" s="295" t="s">
        <v>2238</v>
      </c>
      <c r="F503" s="295" t="s">
        <v>560</v>
      </c>
      <c r="G503" s="295" t="s">
        <v>133</v>
      </c>
      <c r="H503" s="295" t="s">
        <v>4611</v>
      </c>
      <c r="I503" s="295" t="s">
        <v>4612</v>
      </c>
      <c r="J503" s="295" t="s">
        <v>4611</v>
      </c>
      <c r="K503" s="454"/>
    </row>
    <row r="504" ht="15.0" customHeight="1">
      <c r="A504" s="295">
        <v>1.12679002E8</v>
      </c>
      <c r="B504" s="295">
        <v>7.0</v>
      </c>
      <c r="C504" s="295" t="s">
        <v>4613</v>
      </c>
      <c r="D504" s="295" t="s">
        <v>4614</v>
      </c>
      <c r="E504" s="295" t="s">
        <v>2238</v>
      </c>
      <c r="F504" s="295" t="s">
        <v>560</v>
      </c>
      <c r="G504" s="295" t="s">
        <v>133</v>
      </c>
      <c r="H504" s="295" t="s">
        <v>4615</v>
      </c>
      <c r="I504" s="295" t="s">
        <v>4616</v>
      </c>
      <c r="J504" s="295" t="s">
        <v>4615</v>
      </c>
      <c r="K504" s="454"/>
    </row>
    <row r="505" ht="15.0" customHeight="1">
      <c r="A505" s="295">
        <v>1.12679002E8</v>
      </c>
      <c r="B505" s="295">
        <v>8.0</v>
      </c>
      <c r="C505" s="295" t="s">
        <v>4617</v>
      </c>
      <c r="D505" s="295" t="s">
        <v>4618</v>
      </c>
      <c r="E505" s="295" t="s">
        <v>2238</v>
      </c>
      <c r="F505" s="295" t="s">
        <v>560</v>
      </c>
      <c r="G505" s="295" t="s">
        <v>133</v>
      </c>
      <c r="H505" s="295" t="s">
        <v>4619</v>
      </c>
      <c r="I505" s="295" t="s">
        <v>4620</v>
      </c>
      <c r="J505" s="295" t="s">
        <v>4619</v>
      </c>
      <c r="K505" s="454"/>
    </row>
    <row r="506" ht="15.0" customHeight="1">
      <c r="A506" s="295">
        <v>1.12679002E8</v>
      </c>
      <c r="B506" s="295">
        <v>9.0</v>
      </c>
      <c r="C506" s="295" t="s">
        <v>4622</v>
      </c>
      <c r="D506" s="295" t="s">
        <v>4623</v>
      </c>
      <c r="E506" s="295" t="s">
        <v>2238</v>
      </c>
      <c r="F506" s="295" t="s">
        <v>560</v>
      </c>
      <c r="G506" s="295" t="s">
        <v>133</v>
      </c>
      <c r="H506" s="295" t="s">
        <v>4624</v>
      </c>
      <c r="I506" s="295" t="s">
        <v>4625</v>
      </c>
      <c r="J506" s="295" t="s">
        <v>4624</v>
      </c>
      <c r="K506" s="454"/>
    </row>
    <row r="507" ht="15.0" customHeight="1">
      <c r="A507" s="295">
        <v>1.12679107E8</v>
      </c>
      <c r="B507" s="295">
        <v>1.0</v>
      </c>
      <c r="C507" s="295" t="s">
        <v>4626</v>
      </c>
      <c r="D507" s="295" t="s">
        <v>4627</v>
      </c>
      <c r="E507" s="295" t="s">
        <v>2240</v>
      </c>
      <c r="F507" s="295" t="s">
        <v>742</v>
      </c>
      <c r="G507" s="295" t="s">
        <v>133</v>
      </c>
      <c r="H507" s="295" t="s">
        <v>4628</v>
      </c>
      <c r="I507" s="295" t="s">
        <v>2240</v>
      </c>
      <c r="J507" s="295" t="s">
        <v>4628</v>
      </c>
      <c r="K507" s="454"/>
    </row>
    <row r="508" ht="15.0" customHeight="1">
      <c r="A508" s="295">
        <v>1.12679403E8</v>
      </c>
      <c r="B508" s="295">
        <v>1.0</v>
      </c>
      <c r="C508" s="295" t="s">
        <v>4629</v>
      </c>
      <c r="D508" s="295" t="s">
        <v>4630</v>
      </c>
      <c r="E508" s="295" t="s">
        <v>2243</v>
      </c>
      <c r="F508" s="295" t="s">
        <v>560</v>
      </c>
      <c r="G508" s="295" t="s">
        <v>133</v>
      </c>
      <c r="H508" s="295" t="s">
        <v>4631</v>
      </c>
      <c r="I508" s="295" t="s">
        <v>4632</v>
      </c>
      <c r="J508" s="295" t="s">
        <v>4631</v>
      </c>
      <c r="K508" s="454"/>
    </row>
    <row r="509" ht="15.0" customHeight="1">
      <c r="A509" s="295">
        <v>1.12679403E8</v>
      </c>
      <c r="B509" s="295">
        <v>2.0</v>
      </c>
      <c r="C509" s="295" t="s">
        <v>4633</v>
      </c>
      <c r="D509" s="295" t="s">
        <v>4634</v>
      </c>
      <c r="E509" s="295" t="s">
        <v>2243</v>
      </c>
      <c r="F509" s="295" t="s">
        <v>560</v>
      </c>
      <c r="G509" s="295" t="s">
        <v>133</v>
      </c>
      <c r="H509" s="295" t="s">
        <v>4635</v>
      </c>
      <c r="I509" s="295" t="s">
        <v>4636</v>
      </c>
      <c r="J509" s="295" t="s">
        <v>4635</v>
      </c>
      <c r="K509" s="454"/>
    </row>
    <row r="510" ht="15.0" customHeight="1">
      <c r="A510" s="295">
        <v>1.13361303E8</v>
      </c>
      <c r="B510" s="295">
        <v>1.0</v>
      </c>
      <c r="C510" s="295" t="s">
        <v>4637</v>
      </c>
      <c r="D510" s="295" t="s">
        <v>4638</v>
      </c>
      <c r="E510" s="295" t="s">
        <v>874</v>
      </c>
      <c r="F510" s="295" t="s">
        <v>560</v>
      </c>
      <c r="G510" s="295" t="s">
        <v>133</v>
      </c>
      <c r="H510" s="295" t="s">
        <v>4639</v>
      </c>
      <c r="I510" s="295" t="s">
        <v>4640</v>
      </c>
      <c r="J510" s="295" t="s">
        <v>4639</v>
      </c>
      <c r="K510" s="454"/>
    </row>
    <row r="511" ht="15.0" customHeight="1">
      <c r="A511" s="295">
        <v>1.13361303E8</v>
      </c>
      <c r="B511" s="295">
        <v>2.0</v>
      </c>
      <c r="C511" s="295" t="s">
        <v>4641</v>
      </c>
      <c r="D511" s="295" t="s">
        <v>4642</v>
      </c>
      <c r="E511" s="295" t="s">
        <v>874</v>
      </c>
      <c r="F511" s="295" t="s">
        <v>560</v>
      </c>
      <c r="G511" s="295" t="s">
        <v>133</v>
      </c>
      <c r="H511" s="295" t="s">
        <v>4644</v>
      </c>
      <c r="I511" s="295" t="s">
        <v>4645</v>
      </c>
      <c r="J511" s="295" t="s">
        <v>4644</v>
      </c>
      <c r="K511" s="454"/>
    </row>
    <row r="512" ht="15.0" customHeight="1">
      <c r="A512" s="295">
        <v>1.13361503E8</v>
      </c>
      <c r="B512" s="295">
        <v>1.0</v>
      </c>
      <c r="C512" s="295" t="s">
        <v>4646</v>
      </c>
      <c r="D512" s="295" t="s">
        <v>4647</v>
      </c>
      <c r="E512" s="295" t="s">
        <v>882</v>
      </c>
      <c r="F512" s="295" t="s">
        <v>560</v>
      </c>
      <c r="G512" s="295" t="s">
        <v>133</v>
      </c>
      <c r="H512" s="295" t="s">
        <v>4648</v>
      </c>
      <c r="I512" s="295" t="s">
        <v>4649</v>
      </c>
      <c r="J512" s="295" t="s">
        <v>4648</v>
      </c>
      <c r="K512" s="454"/>
    </row>
    <row r="513" ht="15.0" customHeight="1">
      <c r="A513" s="295">
        <v>1.13361503E8</v>
      </c>
      <c r="B513" s="295">
        <v>2.0</v>
      </c>
      <c r="C513" s="295" t="s">
        <v>4650</v>
      </c>
      <c r="D513" s="295" t="s">
        <v>4651</v>
      </c>
      <c r="E513" s="295" t="s">
        <v>882</v>
      </c>
      <c r="F513" s="295" t="s">
        <v>560</v>
      </c>
      <c r="G513" s="295" t="s">
        <v>133</v>
      </c>
      <c r="H513" s="295" t="s">
        <v>4652</v>
      </c>
      <c r="I513" s="295" t="s">
        <v>4653</v>
      </c>
      <c r="J513" s="295" t="s">
        <v>4652</v>
      </c>
      <c r="K513" s="454"/>
    </row>
    <row r="514" ht="15.0" customHeight="1">
      <c r="A514" s="295">
        <v>1.13361703E8</v>
      </c>
      <c r="B514" s="295">
        <v>1.0</v>
      </c>
      <c r="C514" s="295" t="s">
        <v>4654</v>
      </c>
      <c r="D514" s="295" t="s">
        <v>4655</v>
      </c>
      <c r="E514" s="295" t="s">
        <v>902</v>
      </c>
      <c r="F514" s="295" t="s">
        <v>560</v>
      </c>
      <c r="G514" s="295" t="s">
        <v>133</v>
      </c>
      <c r="H514" s="295" t="s">
        <v>4656</v>
      </c>
      <c r="I514" s="295" t="s">
        <v>4657</v>
      </c>
      <c r="J514" s="295" t="s">
        <v>4656</v>
      </c>
      <c r="K514" s="454"/>
    </row>
    <row r="515" ht="15.0" customHeight="1">
      <c r="A515" s="295">
        <v>1.13361703E8</v>
      </c>
      <c r="B515" s="295">
        <v>2.0</v>
      </c>
      <c r="C515" s="295" t="s">
        <v>4658</v>
      </c>
      <c r="D515" s="295" t="s">
        <v>4659</v>
      </c>
      <c r="E515" s="295" t="s">
        <v>902</v>
      </c>
      <c r="F515" s="295" t="s">
        <v>560</v>
      </c>
      <c r="G515" s="295" t="s">
        <v>133</v>
      </c>
      <c r="H515" s="295" t="s">
        <v>4661</v>
      </c>
      <c r="I515" s="295" t="s">
        <v>4662</v>
      </c>
      <c r="J515" s="295" t="s">
        <v>4661</v>
      </c>
      <c r="K515" s="454"/>
    </row>
    <row r="516" ht="15.0" customHeight="1">
      <c r="A516" s="295">
        <v>1.13362203E8</v>
      </c>
      <c r="B516" s="295">
        <v>1.0</v>
      </c>
      <c r="C516" s="295" t="s">
        <v>4663</v>
      </c>
      <c r="D516" s="295" t="s">
        <v>4664</v>
      </c>
      <c r="E516" s="295" t="s">
        <v>979</v>
      </c>
      <c r="F516" s="295" t="s">
        <v>560</v>
      </c>
      <c r="G516" s="295" t="s">
        <v>133</v>
      </c>
      <c r="H516" s="295" t="s">
        <v>4665</v>
      </c>
      <c r="I516" s="295" t="s">
        <v>4666</v>
      </c>
      <c r="J516" s="295" t="s">
        <v>4665</v>
      </c>
      <c r="K516" s="454"/>
    </row>
    <row r="517" ht="15.0" customHeight="1">
      <c r="A517" s="295">
        <v>1.13362203E8</v>
      </c>
      <c r="B517" s="295">
        <v>2.0</v>
      </c>
      <c r="C517" s="295" t="s">
        <v>4667</v>
      </c>
      <c r="D517" s="295" t="s">
        <v>4668</v>
      </c>
      <c r="E517" s="295" t="s">
        <v>979</v>
      </c>
      <c r="F517" s="295" t="s">
        <v>560</v>
      </c>
      <c r="G517" s="295" t="s">
        <v>133</v>
      </c>
      <c r="H517" s="295" t="s">
        <v>4669</v>
      </c>
      <c r="I517" s="295" t="s">
        <v>4670</v>
      </c>
      <c r="J517" s="295" t="s">
        <v>4669</v>
      </c>
      <c r="K517" s="454"/>
    </row>
    <row r="518" ht="15.0" customHeight="1">
      <c r="A518" s="295">
        <v>1.13362303E8</v>
      </c>
      <c r="B518" s="295">
        <v>1.0</v>
      </c>
      <c r="C518" s="295" t="s">
        <v>4671</v>
      </c>
      <c r="D518" s="295" t="s">
        <v>4672</v>
      </c>
      <c r="E518" s="295" t="s">
        <v>1011</v>
      </c>
      <c r="F518" s="295" t="s">
        <v>560</v>
      </c>
      <c r="G518" s="295" t="s">
        <v>133</v>
      </c>
      <c r="H518" s="295" t="s">
        <v>4673</v>
      </c>
      <c r="I518" s="295" t="s">
        <v>4674</v>
      </c>
      <c r="J518" s="295" t="s">
        <v>4673</v>
      </c>
      <c r="K518" s="454"/>
    </row>
    <row r="519" ht="15.0" customHeight="1">
      <c r="A519" s="295">
        <v>1.13362303E8</v>
      </c>
      <c r="B519" s="295">
        <v>2.0</v>
      </c>
      <c r="C519" s="295" t="s">
        <v>4675</v>
      </c>
      <c r="D519" s="295" t="s">
        <v>4676</v>
      </c>
      <c r="E519" s="295" t="s">
        <v>1011</v>
      </c>
      <c r="F519" s="295" t="s">
        <v>560</v>
      </c>
      <c r="G519" s="295" t="s">
        <v>133</v>
      </c>
      <c r="H519" s="295" t="s">
        <v>4677</v>
      </c>
      <c r="I519" s="295" t="s">
        <v>4678</v>
      </c>
      <c r="J519" s="295" t="s">
        <v>4677</v>
      </c>
      <c r="K519" s="454"/>
    </row>
    <row r="520" ht="15.0" customHeight="1">
      <c r="A520" s="295">
        <v>1.13362303E8</v>
      </c>
      <c r="B520" s="295">
        <v>3.0</v>
      </c>
      <c r="C520" s="295" t="s">
        <v>4679</v>
      </c>
      <c r="D520" s="295" t="s">
        <v>4680</v>
      </c>
      <c r="E520" s="295" t="s">
        <v>1011</v>
      </c>
      <c r="F520" s="295" t="s">
        <v>560</v>
      </c>
      <c r="G520" s="295" t="s">
        <v>133</v>
      </c>
      <c r="H520" s="295" t="s">
        <v>4681</v>
      </c>
      <c r="I520" s="295" t="s">
        <v>4682</v>
      </c>
      <c r="J520" s="295" t="s">
        <v>4681</v>
      </c>
      <c r="K520" s="454"/>
    </row>
    <row r="521" ht="15.0" customHeight="1">
      <c r="A521" s="295">
        <v>1.13362403E8</v>
      </c>
      <c r="B521" s="295">
        <v>1.0</v>
      </c>
      <c r="C521" s="295" t="s">
        <v>4684</v>
      </c>
      <c r="D521" s="295" t="s">
        <v>4685</v>
      </c>
      <c r="E521" s="295" t="s">
        <v>1024</v>
      </c>
      <c r="F521" s="295" t="s">
        <v>560</v>
      </c>
      <c r="G521" s="295" t="s">
        <v>133</v>
      </c>
      <c r="H521" s="295" t="s">
        <v>4686</v>
      </c>
      <c r="I521" s="295" t="s">
        <v>4687</v>
      </c>
      <c r="J521" s="295" t="s">
        <v>4686</v>
      </c>
      <c r="K521" s="454"/>
    </row>
    <row r="522" ht="15.0" customHeight="1">
      <c r="A522" s="295">
        <v>1.13362403E8</v>
      </c>
      <c r="B522" s="295">
        <v>2.0</v>
      </c>
      <c r="C522" s="295" t="s">
        <v>4688</v>
      </c>
      <c r="D522" s="295" t="s">
        <v>4689</v>
      </c>
      <c r="E522" s="295" t="s">
        <v>1024</v>
      </c>
      <c r="F522" s="295" t="s">
        <v>560</v>
      </c>
      <c r="G522" s="295" t="s">
        <v>133</v>
      </c>
      <c r="H522" s="295" t="s">
        <v>4690</v>
      </c>
      <c r="I522" s="295" t="s">
        <v>4691</v>
      </c>
      <c r="J522" s="295" t="s">
        <v>4690</v>
      </c>
      <c r="K522" s="454"/>
    </row>
    <row r="523" ht="15.0" customHeight="1">
      <c r="A523" s="295">
        <v>1.13362603E8</v>
      </c>
      <c r="B523" s="295">
        <v>1.0</v>
      </c>
      <c r="C523" s="295" t="s">
        <v>4692</v>
      </c>
      <c r="D523" s="295" t="s">
        <v>4693</v>
      </c>
      <c r="E523" s="295" t="s">
        <v>1035</v>
      </c>
      <c r="F523" s="295" t="s">
        <v>560</v>
      </c>
      <c r="G523" s="295" t="s">
        <v>133</v>
      </c>
      <c r="H523" s="295" t="s">
        <v>4694</v>
      </c>
      <c r="I523" s="295" t="s">
        <v>4695</v>
      </c>
      <c r="J523" s="295" t="s">
        <v>4694</v>
      </c>
      <c r="K523" s="454"/>
    </row>
    <row r="524" ht="15.0" customHeight="1">
      <c r="A524" s="295">
        <v>1.13362603E8</v>
      </c>
      <c r="B524" s="295">
        <v>2.0</v>
      </c>
      <c r="C524" s="295" t="s">
        <v>4697</v>
      </c>
      <c r="D524" s="295" t="s">
        <v>4698</v>
      </c>
      <c r="E524" s="295" t="s">
        <v>1035</v>
      </c>
      <c r="F524" s="295" t="s">
        <v>560</v>
      </c>
      <c r="G524" s="295" t="s">
        <v>133</v>
      </c>
      <c r="H524" s="295" t="s">
        <v>4699</v>
      </c>
      <c r="I524" s="295" t="s">
        <v>4700</v>
      </c>
      <c r="J524" s="295" t="s">
        <v>4699</v>
      </c>
      <c r="K524" s="454"/>
    </row>
    <row r="525" ht="15.0" customHeight="1">
      <c r="A525" s="295">
        <v>1.13362603E8</v>
      </c>
      <c r="B525" s="295">
        <v>3.0</v>
      </c>
      <c r="C525" s="295" t="s">
        <v>4701</v>
      </c>
      <c r="D525" s="295" t="s">
        <v>4702</v>
      </c>
      <c r="E525" s="295" t="s">
        <v>1035</v>
      </c>
      <c r="F525" s="295" t="s">
        <v>560</v>
      </c>
      <c r="G525" s="295" t="s">
        <v>133</v>
      </c>
      <c r="H525" s="295" t="s">
        <v>4703</v>
      </c>
      <c r="I525" s="295" t="s">
        <v>4704</v>
      </c>
      <c r="J525" s="295" t="s">
        <v>4703</v>
      </c>
      <c r="K525" s="454"/>
    </row>
    <row r="526" ht="15.0" customHeight="1">
      <c r="A526" s="295">
        <v>1.1336294E8</v>
      </c>
      <c r="B526" s="295">
        <v>1.0</v>
      </c>
      <c r="C526" s="295" t="s">
        <v>4705</v>
      </c>
      <c r="D526" s="295" t="s">
        <v>4706</v>
      </c>
      <c r="E526" s="295" t="s">
        <v>1314</v>
      </c>
      <c r="F526" s="295" t="s">
        <v>569</v>
      </c>
      <c r="G526" s="295" t="s">
        <v>133</v>
      </c>
      <c r="H526" s="295" t="s">
        <v>4708</v>
      </c>
      <c r="I526" s="295" t="s">
        <v>1314</v>
      </c>
      <c r="J526" s="295" t="s">
        <v>4708</v>
      </c>
      <c r="K526" s="454"/>
    </row>
    <row r="527" ht="15.0" customHeight="1">
      <c r="A527" s="295">
        <v>1.13363103E8</v>
      </c>
      <c r="B527" s="295">
        <v>1.0</v>
      </c>
      <c r="C527" s="295" t="s">
        <v>4709</v>
      </c>
      <c r="D527" s="295" t="s">
        <v>4710</v>
      </c>
      <c r="E527" s="295" t="s">
        <v>1210</v>
      </c>
      <c r="F527" s="295" t="s">
        <v>560</v>
      </c>
      <c r="G527" s="295" t="s">
        <v>133</v>
      </c>
      <c r="H527" s="295" t="s">
        <v>4711</v>
      </c>
      <c r="I527" s="295" t="s">
        <v>4712</v>
      </c>
      <c r="J527" s="295" t="s">
        <v>4711</v>
      </c>
      <c r="K527" s="454"/>
    </row>
    <row r="528" ht="15.0" customHeight="1">
      <c r="A528" s="295">
        <v>1.13363103E8</v>
      </c>
      <c r="B528" s="295">
        <v>2.0</v>
      </c>
      <c r="C528" s="295" t="s">
        <v>4713</v>
      </c>
      <c r="D528" s="295" t="s">
        <v>4714</v>
      </c>
      <c r="E528" s="295" t="s">
        <v>1210</v>
      </c>
      <c r="F528" s="295" t="s">
        <v>560</v>
      </c>
      <c r="G528" s="295" t="s">
        <v>133</v>
      </c>
      <c r="H528" s="295" t="s">
        <v>4715</v>
      </c>
      <c r="I528" s="295" t="s">
        <v>4716</v>
      </c>
      <c r="J528" s="295" t="s">
        <v>4715</v>
      </c>
      <c r="K528" s="454"/>
    </row>
    <row r="529" ht="15.0" customHeight="1">
      <c r="A529" s="295">
        <v>1.13363103E8</v>
      </c>
      <c r="B529" s="295">
        <v>3.0</v>
      </c>
      <c r="C529" s="295" t="s">
        <v>4717</v>
      </c>
      <c r="D529" s="295" t="s">
        <v>4718</v>
      </c>
      <c r="E529" s="295" t="s">
        <v>1210</v>
      </c>
      <c r="F529" s="295" t="s">
        <v>560</v>
      </c>
      <c r="G529" s="295" t="s">
        <v>133</v>
      </c>
      <c r="H529" s="295" t="s">
        <v>4719</v>
      </c>
      <c r="I529" s="295" t="s">
        <v>4721</v>
      </c>
      <c r="J529" s="295" t="s">
        <v>4719</v>
      </c>
      <c r="K529" s="454"/>
    </row>
    <row r="530" ht="15.0" customHeight="1">
      <c r="A530" s="295">
        <v>1.13363603E8</v>
      </c>
      <c r="B530" s="295">
        <v>1.0</v>
      </c>
      <c r="C530" s="295" t="s">
        <v>4722</v>
      </c>
      <c r="D530" s="295" t="s">
        <v>4723</v>
      </c>
      <c r="E530" s="295" t="s">
        <v>1329</v>
      </c>
      <c r="F530" s="295" t="s">
        <v>560</v>
      </c>
      <c r="G530" s="295" t="s">
        <v>133</v>
      </c>
      <c r="H530" s="295" t="s">
        <v>4724</v>
      </c>
      <c r="I530" s="295" t="s">
        <v>4725</v>
      </c>
      <c r="J530" s="295" t="s">
        <v>4724</v>
      </c>
      <c r="K530" s="454"/>
    </row>
    <row r="531" ht="15.0" customHeight="1">
      <c r="A531" s="295">
        <v>1.13363603E8</v>
      </c>
      <c r="B531" s="295">
        <v>2.0</v>
      </c>
      <c r="C531" s="295" t="s">
        <v>4726</v>
      </c>
      <c r="D531" s="295" t="s">
        <v>4727</v>
      </c>
      <c r="E531" s="295" t="s">
        <v>1329</v>
      </c>
      <c r="F531" s="295" t="s">
        <v>560</v>
      </c>
      <c r="G531" s="295" t="s">
        <v>133</v>
      </c>
      <c r="H531" s="295" t="s">
        <v>4728</v>
      </c>
      <c r="I531" s="295" t="s">
        <v>4729</v>
      </c>
      <c r="J531" s="295" t="s">
        <v>4728</v>
      </c>
      <c r="K531" s="454"/>
    </row>
    <row r="532" ht="15.0" customHeight="1">
      <c r="A532" s="295">
        <v>1.13364002E8</v>
      </c>
      <c r="B532" s="295">
        <v>1.0</v>
      </c>
      <c r="C532" s="295" t="s">
        <v>4730</v>
      </c>
      <c r="D532" s="295" t="s">
        <v>4731</v>
      </c>
      <c r="E532" s="295" t="s">
        <v>1331</v>
      </c>
      <c r="F532" s="295" t="s">
        <v>560</v>
      </c>
      <c r="G532" s="295" t="s">
        <v>133</v>
      </c>
      <c r="H532" s="295" t="s">
        <v>4733</v>
      </c>
      <c r="I532" s="295" t="s">
        <v>4734</v>
      </c>
      <c r="J532" s="295" t="s">
        <v>4733</v>
      </c>
      <c r="K532" s="454"/>
    </row>
    <row r="533" ht="15.0" customHeight="1">
      <c r="A533" s="295">
        <v>1.13364002E8</v>
      </c>
      <c r="B533" s="295">
        <v>2.0</v>
      </c>
      <c r="C533" s="295" t="s">
        <v>4735</v>
      </c>
      <c r="D533" s="295" t="s">
        <v>4736</v>
      </c>
      <c r="E533" s="295" t="s">
        <v>1331</v>
      </c>
      <c r="F533" s="295" t="s">
        <v>560</v>
      </c>
      <c r="G533" s="295" t="s">
        <v>133</v>
      </c>
      <c r="H533" s="295" t="s">
        <v>4737</v>
      </c>
      <c r="I533" s="295" t="s">
        <v>4738</v>
      </c>
      <c r="J533" s="295" t="s">
        <v>4737</v>
      </c>
      <c r="K533" s="454"/>
    </row>
    <row r="534" ht="15.0" customHeight="1">
      <c r="A534" s="295">
        <v>1.13364002E8</v>
      </c>
      <c r="B534" s="295">
        <v>3.0</v>
      </c>
      <c r="C534" s="295" t="s">
        <v>4739</v>
      </c>
      <c r="D534" s="295" t="s">
        <v>4740</v>
      </c>
      <c r="E534" s="295" t="s">
        <v>1331</v>
      </c>
      <c r="F534" s="295" t="s">
        <v>560</v>
      </c>
      <c r="G534" s="295" t="s">
        <v>133</v>
      </c>
      <c r="H534" s="295" t="s">
        <v>4741</v>
      </c>
      <c r="I534" s="295" t="s">
        <v>4742</v>
      </c>
      <c r="J534" s="295" t="s">
        <v>4741</v>
      </c>
      <c r="K534" s="454"/>
    </row>
    <row r="535" ht="15.0" customHeight="1">
      <c r="A535" s="295">
        <v>1.13364002E8</v>
      </c>
      <c r="B535" s="295">
        <v>4.0</v>
      </c>
      <c r="C535" s="295" t="s">
        <v>4744</v>
      </c>
      <c r="D535" s="295" t="s">
        <v>4745</v>
      </c>
      <c r="E535" s="295" t="s">
        <v>1331</v>
      </c>
      <c r="F535" s="295" t="s">
        <v>560</v>
      </c>
      <c r="G535" s="295" t="s">
        <v>133</v>
      </c>
      <c r="H535" s="295" t="s">
        <v>4746</v>
      </c>
      <c r="I535" s="295" t="s">
        <v>4747</v>
      </c>
      <c r="J535" s="295" t="s">
        <v>4746</v>
      </c>
      <c r="K535" s="454"/>
    </row>
    <row r="536" ht="15.0" customHeight="1">
      <c r="A536" s="295">
        <v>1.13364002E8</v>
      </c>
      <c r="B536" s="295">
        <v>5.0</v>
      </c>
      <c r="C536" s="295" t="s">
        <v>4748</v>
      </c>
      <c r="D536" s="295" t="s">
        <v>4749</v>
      </c>
      <c r="E536" s="295" t="s">
        <v>1331</v>
      </c>
      <c r="F536" s="295" t="s">
        <v>560</v>
      </c>
      <c r="G536" s="295" t="s">
        <v>133</v>
      </c>
      <c r="H536" s="295" t="s">
        <v>4750</v>
      </c>
      <c r="I536" s="295" t="s">
        <v>4751</v>
      </c>
      <c r="J536" s="295" t="s">
        <v>4750</v>
      </c>
      <c r="K536" s="454"/>
    </row>
    <row r="537" ht="15.0" customHeight="1">
      <c r="A537" s="295">
        <v>1.13364002E8</v>
      </c>
      <c r="B537" s="295">
        <v>6.0</v>
      </c>
      <c r="C537" s="295" t="s">
        <v>4752</v>
      </c>
      <c r="D537" s="295" t="s">
        <v>4753</v>
      </c>
      <c r="E537" s="295" t="s">
        <v>1331</v>
      </c>
      <c r="F537" s="295" t="s">
        <v>560</v>
      </c>
      <c r="G537" s="295" t="s">
        <v>133</v>
      </c>
      <c r="H537" s="295" t="s">
        <v>4754</v>
      </c>
      <c r="I537" s="295" t="s">
        <v>4755</v>
      </c>
      <c r="J537" s="295" t="s">
        <v>4754</v>
      </c>
      <c r="K537" s="454"/>
    </row>
    <row r="538" ht="15.0" customHeight="1">
      <c r="A538" s="295">
        <v>1.13364002E8</v>
      </c>
      <c r="B538" s="295">
        <v>7.0</v>
      </c>
      <c r="C538" s="295" t="s">
        <v>4756</v>
      </c>
      <c r="D538" s="295" t="s">
        <v>4758</v>
      </c>
      <c r="E538" s="295" t="s">
        <v>1331</v>
      </c>
      <c r="F538" s="295" t="s">
        <v>560</v>
      </c>
      <c r="G538" s="295" t="s">
        <v>133</v>
      </c>
      <c r="H538" s="295" t="s">
        <v>4759</v>
      </c>
      <c r="I538" s="295" t="s">
        <v>4760</v>
      </c>
      <c r="J538" s="295" t="s">
        <v>4759</v>
      </c>
      <c r="K538" s="454"/>
    </row>
    <row r="539" ht="15.0" customHeight="1">
      <c r="A539" s="295">
        <v>1.13364403E8</v>
      </c>
      <c r="B539" s="295">
        <v>1.0</v>
      </c>
      <c r="C539" s="295" t="s">
        <v>4761</v>
      </c>
      <c r="D539" s="295" t="s">
        <v>4762</v>
      </c>
      <c r="E539" s="295" t="s">
        <v>1395</v>
      </c>
      <c r="F539" s="295" t="s">
        <v>560</v>
      </c>
      <c r="G539" s="295" t="s">
        <v>133</v>
      </c>
      <c r="H539" s="295" t="s">
        <v>4763</v>
      </c>
      <c r="I539" s="295" t="s">
        <v>4764</v>
      </c>
      <c r="J539" s="295" t="s">
        <v>4763</v>
      </c>
      <c r="K539" s="454"/>
    </row>
    <row r="540" ht="15.0" customHeight="1">
      <c r="A540" s="295">
        <v>1.13364403E8</v>
      </c>
      <c r="B540" s="295">
        <v>2.0</v>
      </c>
      <c r="C540" s="295" t="s">
        <v>4765</v>
      </c>
      <c r="D540" s="295" t="s">
        <v>4766</v>
      </c>
      <c r="E540" s="295" t="s">
        <v>1395</v>
      </c>
      <c r="F540" s="295" t="s">
        <v>560</v>
      </c>
      <c r="G540" s="295" t="s">
        <v>133</v>
      </c>
      <c r="H540" s="295" t="s">
        <v>4767</v>
      </c>
      <c r="I540" s="295" t="s">
        <v>4768</v>
      </c>
      <c r="J540" s="295" t="s">
        <v>4767</v>
      </c>
      <c r="K540" s="454"/>
    </row>
    <row r="541" ht="15.0" customHeight="1">
      <c r="A541" s="295">
        <v>1.13364503E8</v>
      </c>
      <c r="B541" s="295">
        <v>1.0</v>
      </c>
      <c r="C541" s="295" t="s">
        <v>4770</v>
      </c>
      <c r="D541" s="295" t="s">
        <v>4771</v>
      </c>
      <c r="E541" s="295" t="s">
        <v>1397</v>
      </c>
      <c r="F541" s="295" t="s">
        <v>560</v>
      </c>
      <c r="G541" s="295" t="s">
        <v>133</v>
      </c>
      <c r="H541" s="295" t="s">
        <v>4772</v>
      </c>
      <c r="I541" s="295" t="s">
        <v>4773</v>
      </c>
      <c r="J541" s="295" t="s">
        <v>4772</v>
      </c>
      <c r="K541" s="454"/>
    </row>
    <row r="542" ht="15.0" customHeight="1">
      <c r="A542" s="295">
        <v>1.13364503E8</v>
      </c>
      <c r="B542" s="295">
        <v>2.0</v>
      </c>
      <c r="C542" s="295" t="s">
        <v>4774</v>
      </c>
      <c r="D542" s="295" t="s">
        <v>4775</v>
      </c>
      <c r="E542" s="295" t="s">
        <v>1397</v>
      </c>
      <c r="F542" s="295" t="s">
        <v>560</v>
      </c>
      <c r="G542" s="295" t="s">
        <v>133</v>
      </c>
      <c r="H542" s="295" t="s">
        <v>4776</v>
      </c>
      <c r="I542" s="295" t="s">
        <v>4777</v>
      </c>
      <c r="J542" s="295" t="s">
        <v>4776</v>
      </c>
      <c r="K542" s="454"/>
    </row>
    <row r="543" ht="15.0" customHeight="1">
      <c r="A543" s="295">
        <v>1.13364503E8</v>
      </c>
      <c r="B543" s="295">
        <v>3.0</v>
      </c>
      <c r="C543" s="295" t="s">
        <v>4779</v>
      </c>
      <c r="D543" s="295" t="s">
        <v>4780</v>
      </c>
      <c r="E543" s="295" t="s">
        <v>1397</v>
      </c>
      <c r="F543" s="295" t="s">
        <v>560</v>
      </c>
      <c r="G543" s="295" t="s">
        <v>133</v>
      </c>
      <c r="H543" s="295" t="s">
        <v>4781</v>
      </c>
      <c r="I543" s="295" t="s">
        <v>4782</v>
      </c>
      <c r="J543" s="295" t="s">
        <v>4781</v>
      </c>
      <c r="K543" s="454"/>
    </row>
    <row r="544" ht="15.0" customHeight="1">
      <c r="A544" s="295">
        <v>1.13365203E8</v>
      </c>
      <c r="B544" s="295">
        <v>1.0</v>
      </c>
      <c r="C544" s="295" t="s">
        <v>4783</v>
      </c>
      <c r="D544" s="295" t="s">
        <v>4784</v>
      </c>
      <c r="E544" s="295" t="s">
        <v>1681</v>
      </c>
      <c r="F544" s="295" t="s">
        <v>560</v>
      </c>
      <c r="G544" s="295" t="s">
        <v>133</v>
      </c>
      <c r="H544" s="295" t="s">
        <v>4785</v>
      </c>
      <c r="I544" s="295" t="s">
        <v>4786</v>
      </c>
      <c r="J544" s="295" t="s">
        <v>4785</v>
      </c>
      <c r="K544" s="454"/>
    </row>
    <row r="545" ht="15.0" customHeight="1">
      <c r="A545" s="295">
        <v>1.13365203E8</v>
      </c>
      <c r="B545" s="295">
        <v>2.0</v>
      </c>
      <c r="C545" s="295" t="s">
        <v>4787</v>
      </c>
      <c r="D545" s="295" t="s">
        <v>4788</v>
      </c>
      <c r="E545" s="295" t="s">
        <v>1681</v>
      </c>
      <c r="F545" s="295" t="s">
        <v>560</v>
      </c>
      <c r="G545" s="295" t="s">
        <v>133</v>
      </c>
      <c r="H545" s="295" t="s">
        <v>4789</v>
      </c>
      <c r="I545" s="295" t="s">
        <v>4790</v>
      </c>
      <c r="J545" s="295" t="s">
        <v>4789</v>
      </c>
      <c r="K545" s="454"/>
    </row>
    <row r="546" ht="15.0" customHeight="1">
      <c r="A546" s="295">
        <v>1.13365203E8</v>
      </c>
      <c r="B546" s="295">
        <v>3.0</v>
      </c>
      <c r="C546" s="295" t="s">
        <v>4791</v>
      </c>
      <c r="D546" s="295" t="s">
        <v>4792</v>
      </c>
      <c r="E546" s="295" t="s">
        <v>1681</v>
      </c>
      <c r="F546" s="295" t="s">
        <v>560</v>
      </c>
      <c r="G546" s="295" t="s">
        <v>133</v>
      </c>
      <c r="H546" s="295" t="s">
        <v>4793</v>
      </c>
      <c r="I546" s="295" t="s">
        <v>4794</v>
      </c>
      <c r="J546" s="295" t="s">
        <v>4793</v>
      </c>
      <c r="K546" s="454"/>
    </row>
    <row r="547" ht="15.0" customHeight="1">
      <c r="A547" s="295">
        <v>1.13365303E8</v>
      </c>
      <c r="B547" s="295">
        <v>1.0</v>
      </c>
      <c r="C547" s="295" t="s">
        <v>4796</v>
      </c>
      <c r="D547" s="295" t="s">
        <v>4797</v>
      </c>
      <c r="E547" s="295" t="s">
        <v>1719</v>
      </c>
      <c r="F547" s="295" t="s">
        <v>560</v>
      </c>
      <c r="G547" s="295" t="s">
        <v>133</v>
      </c>
      <c r="H547" s="295" t="s">
        <v>4798</v>
      </c>
      <c r="I547" s="295" t="s">
        <v>4799</v>
      </c>
      <c r="J547" s="295" t="s">
        <v>4798</v>
      </c>
      <c r="K547" s="454"/>
    </row>
    <row r="548" ht="15.0" customHeight="1">
      <c r="A548" s="295">
        <v>1.13367003E8</v>
      </c>
      <c r="B548" s="295">
        <v>1.0</v>
      </c>
      <c r="C548" s="295" t="s">
        <v>4800</v>
      </c>
      <c r="D548" s="295" t="s">
        <v>4801</v>
      </c>
      <c r="E548" s="295" t="s">
        <v>1938</v>
      </c>
      <c r="F548" s="295" t="s">
        <v>560</v>
      </c>
      <c r="G548" s="295" t="s">
        <v>133</v>
      </c>
      <c r="H548" s="295" t="s">
        <v>4802</v>
      </c>
      <c r="I548" s="295" t="s">
        <v>4803</v>
      </c>
      <c r="J548" s="295" t="s">
        <v>4802</v>
      </c>
      <c r="K548" s="454"/>
    </row>
    <row r="549" ht="15.0" customHeight="1">
      <c r="A549" s="295">
        <v>1.13367003E8</v>
      </c>
      <c r="B549" s="295">
        <v>2.0</v>
      </c>
      <c r="C549" s="295" t="s">
        <v>4804</v>
      </c>
      <c r="D549" s="295" t="s">
        <v>4805</v>
      </c>
      <c r="E549" s="295" t="s">
        <v>1938</v>
      </c>
      <c r="F549" s="295" t="s">
        <v>560</v>
      </c>
      <c r="G549" s="295" t="s">
        <v>133</v>
      </c>
      <c r="H549" s="295" t="s">
        <v>4806</v>
      </c>
      <c r="I549" s="295" t="s">
        <v>4807</v>
      </c>
      <c r="J549" s="295" t="s">
        <v>4806</v>
      </c>
      <c r="K549" s="454"/>
    </row>
    <row r="550" ht="15.0" customHeight="1">
      <c r="A550" s="295">
        <v>1.13367003E8</v>
      </c>
      <c r="B550" s="295">
        <v>3.0</v>
      </c>
      <c r="C550" s="295" t="s">
        <v>4809</v>
      </c>
      <c r="D550" s="295" t="s">
        <v>4810</v>
      </c>
      <c r="E550" s="295" t="s">
        <v>1938</v>
      </c>
      <c r="F550" s="295" t="s">
        <v>560</v>
      </c>
      <c r="G550" s="295" t="s">
        <v>133</v>
      </c>
      <c r="H550" s="295" t="s">
        <v>4811</v>
      </c>
      <c r="I550" s="295" t="s">
        <v>4812</v>
      </c>
      <c r="J550" s="295" t="s">
        <v>4811</v>
      </c>
      <c r="K550" s="454"/>
    </row>
    <row r="551" ht="15.0" customHeight="1">
      <c r="A551" s="295">
        <v>1.13369003E8</v>
      </c>
      <c r="B551" s="295">
        <v>1.0</v>
      </c>
      <c r="C551" s="295" t="s">
        <v>4813</v>
      </c>
      <c r="D551" s="295" t="s">
        <v>4814</v>
      </c>
      <c r="E551" s="295" t="s">
        <v>2133</v>
      </c>
      <c r="F551" s="295" t="s">
        <v>560</v>
      </c>
      <c r="G551" s="295" t="s">
        <v>133</v>
      </c>
      <c r="H551" s="295" t="s">
        <v>4815</v>
      </c>
      <c r="I551" s="295" t="s">
        <v>4816</v>
      </c>
      <c r="J551" s="295" t="s">
        <v>4815</v>
      </c>
      <c r="K551" s="454"/>
    </row>
    <row r="552" ht="15.0" customHeight="1">
      <c r="A552" s="295">
        <v>1.13369003E8</v>
      </c>
      <c r="B552" s="295">
        <v>2.0</v>
      </c>
      <c r="C552" s="295" t="s">
        <v>4817</v>
      </c>
      <c r="D552" s="295" t="s">
        <v>4818</v>
      </c>
      <c r="E552" s="295" t="s">
        <v>2133</v>
      </c>
      <c r="F552" s="295" t="s">
        <v>560</v>
      </c>
      <c r="G552" s="295" t="s">
        <v>133</v>
      </c>
      <c r="H552" s="295" t="s">
        <v>4819</v>
      </c>
      <c r="I552" s="295" t="s">
        <v>4820</v>
      </c>
      <c r="J552" s="295" t="s">
        <v>4819</v>
      </c>
      <c r="K552" s="454"/>
    </row>
    <row r="553" ht="15.0" customHeight="1">
      <c r="A553" s="295">
        <v>1.13380303E8</v>
      </c>
      <c r="B553" s="295">
        <v>1.0</v>
      </c>
      <c r="C553" s="295" t="s">
        <v>4822</v>
      </c>
      <c r="D553" s="295" t="s">
        <v>4823</v>
      </c>
      <c r="E553" s="295" t="s">
        <v>599</v>
      </c>
      <c r="F553" s="295" t="s">
        <v>560</v>
      </c>
      <c r="G553" s="295" t="s">
        <v>133</v>
      </c>
      <c r="H553" s="295" t="s">
        <v>4824</v>
      </c>
      <c r="I553" s="295" t="s">
        <v>4825</v>
      </c>
      <c r="J553" s="295" t="s">
        <v>4824</v>
      </c>
      <c r="K553" s="454"/>
    </row>
    <row r="554" ht="15.0" customHeight="1">
      <c r="A554" s="295">
        <v>1.13380303E8</v>
      </c>
      <c r="B554" s="295">
        <v>2.0</v>
      </c>
      <c r="C554" s="295" t="s">
        <v>4826</v>
      </c>
      <c r="D554" s="295" t="s">
        <v>4827</v>
      </c>
      <c r="E554" s="295" t="s">
        <v>599</v>
      </c>
      <c r="F554" s="295" t="s">
        <v>560</v>
      </c>
      <c r="G554" s="295" t="s">
        <v>133</v>
      </c>
      <c r="H554" s="295" t="s">
        <v>4828</v>
      </c>
      <c r="I554" s="295" t="s">
        <v>4829</v>
      </c>
      <c r="J554" s="295" t="s">
        <v>4828</v>
      </c>
      <c r="K554" s="454"/>
    </row>
    <row r="555" ht="15.0" customHeight="1">
      <c r="A555" s="295">
        <v>1.13381303E8</v>
      </c>
      <c r="B555" s="295">
        <v>1.0</v>
      </c>
      <c r="C555" s="295" t="s">
        <v>4830</v>
      </c>
      <c r="D555" s="295" t="s">
        <v>4831</v>
      </c>
      <c r="E555" s="295" t="s">
        <v>924</v>
      </c>
      <c r="F555" s="295" t="s">
        <v>560</v>
      </c>
      <c r="G555" s="295" t="s">
        <v>133</v>
      </c>
      <c r="H555" s="295" t="s">
        <v>4832</v>
      </c>
      <c r="I555" s="295" t="s">
        <v>4833</v>
      </c>
      <c r="J555" s="295" t="s">
        <v>4832</v>
      </c>
      <c r="K555" s="454"/>
    </row>
    <row r="556" ht="15.0" customHeight="1">
      <c r="A556" s="295">
        <v>1.13381303E8</v>
      </c>
      <c r="B556" s="295">
        <v>2.0</v>
      </c>
      <c r="C556" s="295" t="s">
        <v>4834</v>
      </c>
      <c r="D556" s="295" t="s">
        <v>4835</v>
      </c>
      <c r="E556" s="295" t="s">
        <v>924</v>
      </c>
      <c r="F556" s="295" t="s">
        <v>560</v>
      </c>
      <c r="G556" s="295" t="s">
        <v>133</v>
      </c>
      <c r="H556" s="295" t="s">
        <v>4836</v>
      </c>
      <c r="I556" s="295" t="s">
        <v>4837</v>
      </c>
      <c r="J556" s="295" t="s">
        <v>4836</v>
      </c>
      <c r="K556" s="454"/>
    </row>
    <row r="557" ht="15.0" customHeight="1">
      <c r="A557" s="295">
        <v>1.13382303E8</v>
      </c>
      <c r="B557" s="295">
        <v>1.0</v>
      </c>
      <c r="C557" s="295" t="s">
        <v>4839</v>
      </c>
      <c r="D557" s="295" t="s">
        <v>4840</v>
      </c>
      <c r="E557" s="295" t="s">
        <v>1014</v>
      </c>
      <c r="F557" s="295" t="s">
        <v>560</v>
      </c>
      <c r="G557" s="295" t="s">
        <v>133</v>
      </c>
      <c r="H557" s="295" t="s">
        <v>4841</v>
      </c>
      <c r="I557" s="295" t="s">
        <v>4842</v>
      </c>
      <c r="J557" s="295" t="s">
        <v>4841</v>
      </c>
      <c r="K557" s="454"/>
    </row>
    <row r="558" ht="15.0" customHeight="1">
      <c r="A558" s="295">
        <v>1.13382303E8</v>
      </c>
      <c r="B558" s="295">
        <v>2.0</v>
      </c>
      <c r="C558" s="295" t="s">
        <v>4843</v>
      </c>
      <c r="D558" s="295" t="s">
        <v>4844</v>
      </c>
      <c r="E558" s="295" t="s">
        <v>1014</v>
      </c>
      <c r="F558" s="295" t="s">
        <v>560</v>
      </c>
      <c r="G558" s="295" t="s">
        <v>133</v>
      </c>
      <c r="H558" s="295" t="s">
        <v>4845</v>
      </c>
      <c r="I558" s="295" t="s">
        <v>4846</v>
      </c>
      <c r="J558" s="295" t="s">
        <v>4845</v>
      </c>
      <c r="K558" s="454"/>
    </row>
    <row r="559" ht="15.0" customHeight="1">
      <c r="A559" s="295">
        <v>1.13384603E8</v>
      </c>
      <c r="B559" s="295">
        <v>1.0</v>
      </c>
      <c r="C559" s="295" t="s">
        <v>4847</v>
      </c>
      <c r="D559" s="295" t="s">
        <v>4849</v>
      </c>
      <c r="E559" s="295" t="s">
        <v>1340</v>
      </c>
      <c r="F559" s="295" t="s">
        <v>560</v>
      </c>
      <c r="G559" s="295" t="s">
        <v>133</v>
      </c>
      <c r="H559" s="295" t="s">
        <v>4850</v>
      </c>
      <c r="I559" s="295" t="s">
        <v>4851</v>
      </c>
      <c r="J559" s="295" t="s">
        <v>4850</v>
      </c>
      <c r="K559" s="454"/>
    </row>
    <row r="560" ht="15.0" customHeight="1">
      <c r="A560" s="295">
        <v>1.13384603E8</v>
      </c>
      <c r="B560" s="295">
        <v>2.0</v>
      </c>
      <c r="C560" s="295" t="s">
        <v>4852</v>
      </c>
      <c r="D560" s="295" t="s">
        <v>4853</v>
      </c>
      <c r="E560" s="295" t="s">
        <v>1340</v>
      </c>
      <c r="F560" s="295" t="s">
        <v>560</v>
      </c>
      <c r="G560" s="295" t="s">
        <v>133</v>
      </c>
      <c r="H560" s="295" t="s">
        <v>4854</v>
      </c>
      <c r="I560" s="295" t="s">
        <v>4855</v>
      </c>
      <c r="J560" s="295" t="s">
        <v>4854</v>
      </c>
      <c r="K560" s="454"/>
    </row>
    <row r="561" ht="15.0" customHeight="1">
      <c r="A561" s="295">
        <v>1.13384603E8</v>
      </c>
      <c r="B561" s="295">
        <v>3.0</v>
      </c>
      <c r="C561" s="295" t="s">
        <v>4856</v>
      </c>
      <c r="D561" s="295" t="s">
        <v>4857</v>
      </c>
      <c r="E561" s="295" t="s">
        <v>1340</v>
      </c>
      <c r="F561" s="295" t="s">
        <v>560</v>
      </c>
      <c r="G561" s="295" t="s">
        <v>133</v>
      </c>
      <c r="H561" s="295" t="s">
        <v>4858</v>
      </c>
      <c r="I561" s="295" t="s">
        <v>4859</v>
      </c>
      <c r="J561" s="295" t="s">
        <v>4858</v>
      </c>
      <c r="K561" s="454"/>
    </row>
    <row r="562" ht="15.0" customHeight="1">
      <c r="A562" s="295">
        <v>1.13384603E8</v>
      </c>
      <c r="B562" s="295">
        <v>4.0</v>
      </c>
      <c r="C562" s="295" t="s">
        <v>4861</v>
      </c>
      <c r="D562" s="295" t="s">
        <v>4862</v>
      </c>
      <c r="E562" s="295" t="s">
        <v>1340</v>
      </c>
      <c r="F562" s="295" t="s">
        <v>560</v>
      </c>
      <c r="G562" s="295" t="s">
        <v>133</v>
      </c>
      <c r="H562" s="295" t="s">
        <v>4863</v>
      </c>
      <c r="I562" s="295" t="s">
        <v>4864</v>
      </c>
      <c r="J562" s="295" t="s">
        <v>4863</v>
      </c>
      <c r="K562" s="454"/>
    </row>
    <row r="563" ht="15.0" customHeight="1">
      <c r="A563" s="295">
        <v>1.13385003E8</v>
      </c>
      <c r="B563" s="295">
        <v>1.0</v>
      </c>
      <c r="C563" s="295" t="s">
        <v>4865</v>
      </c>
      <c r="D563" s="295" t="s">
        <v>4866</v>
      </c>
      <c r="E563" s="295" t="s">
        <v>1604</v>
      </c>
      <c r="F563" s="295" t="s">
        <v>560</v>
      </c>
      <c r="G563" s="295" t="s">
        <v>133</v>
      </c>
      <c r="H563" s="295" t="s">
        <v>4867</v>
      </c>
      <c r="I563" s="295" t="s">
        <v>4868</v>
      </c>
      <c r="J563" s="295" t="s">
        <v>4867</v>
      </c>
      <c r="K563" s="454"/>
    </row>
    <row r="564" ht="15.0" customHeight="1">
      <c r="A564" s="295">
        <v>1.13385303E8</v>
      </c>
      <c r="B564" s="295">
        <v>1.0</v>
      </c>
      <c r="C564" s="295" t="s">
        <v>4869</v>
      </c>
      <c r="D564" s="295" t="s">
        <v>4870</v>
      </c>
      <c r="E564" s="295" t="s">
        <v>1658</v>
      </c>
      <c r="F564" s="295" t="s">
        <v>560</v>
      </c>
      <c r="G564" s="295" t="s">
        <v>133</v>
      </c>
      <c r="H564" s="295" t="s">
        <v>4871</v>
      </c>
      <c r="I564" s="295" t="s">
        <v>4872</v>
      </c>
      <c r="J564" s="295" t="s">
        <v>4871</v>
      </c>
      <c r="K564" s="454"/>
    </row>
    <row r="565" ht="15.0" customHeight="1">
      <c r="A565" s="295">
        <v>1.13385303E8</v>
      </c>
      <c r="B565" s="295">
        <v>2.0</v>
      </c>
      <c r="C565" s="295" t="s">
        <v>4873</v>
      </c>
      <c r="D565" s="295" t="s">
        <v>4874</v>
      </c>
      <c r="E565" s="295" t="s">
        <v>1658</v>
      </c>
      <c r="F565" s="295" t="s">
        <v>560</v>
      </c>
      <c r="G565" s="295" t="s">
        <v>133</v>
      </c>
      <c r="H565" s="295" t="s">
        <v>4875</v>
      </c>
      <c r="I565" s="295" t="s">
        <v>4877</v>
      </c>
      <c r="J565" s="295" t="s">
        <v>4875</v>
      </c>
      <c r="K565" s="454"/>
    </row>
    <row r="566" ht="15.0" customHeight="1">
      <c r="A566" s="295">
        <v>1.14060503E8</v>
      </c>
      <c r="B566" s="295">
        <v>1.0</v>
      </c>
      <c r="C566" s="295" t="s">
        <v>4878</v>
      </c>
      <c r="D566" s="295" t="s">
        <v>4879</v>
      </c>
      <c r="E566" s="295" t="s">
        <v>603</v>
      </c>
      <c r="F566" s="295" t="s">
        <v>560</v>
      </c>
      <c r="G566" s="295" t="s">
        <v>133</v>
      </c>
      <c r="H566" s="295" t="s">
        <v>4880</v>
      </c>
      <c r="I566" s="295" t="s">
        <v>4881</v>
      </c>
      <c r="J566" s="295" t="s">
        <v>4880</v>
      </c>
      <c r="K566" s="454"/>
    </row>
    <row r="567" ht="15.0" customHeight="1">
      <c r="A567" s="295">
        <v>1.14060503E8</v>
      </c>
      <c r="B567" s="295">
        <v>2.0</v>
      </c>
      <c r="C567" s="295" t="s">
        <v>4882</v>
      </c>
      <c r="D567" s="295" t="s">
        <v>4883</v>
      </c>
      <c r="E567" s="295" t="s">
        <v>603</v>
      </c>
      <c r="F567" s="295" t="s">
        <v>560</v>
      </c>
      <c r="G567" s="295" t="s">
        <v>133</v>
      </c>
      <c r="H567" s="295" t="s">
        <v>4884</v>
      </c>
      <c r="I567" s="295" t="s">
        <v>4886</v>
      </c>
      <c r="J567" s="295" t="s">
        <v>4884</v>
      </c>
      <c r="K567" s="454"/>
    </row>
    <row r="568" ht="15.0" customHeight="1">
      <c r="A568" s="295">
        <v>1.14060753E8</v>
      </c>
      <c r="B568" s="295">
        <v>1.0</v>
      </c>
      <c r="C568" s="295" t="s">
        <v>4887</v>
      </c>
      <c r="D568" s="295" t="s">
        <v>4888</v>
      </c>
      <c r="E568" s="295" t="s">
        <v>711</v>
      </c>
      <c r="F568" s="295" t="s">
        <v>560</v>
      </c>
      <c r="G568" s="295" t="s">
        <v>133</v>
      </c>
      <c r="H568" s="295" t="s">
        <v>4889</v>
      </c>
      <c r="I568" s="295" t="s">
        <v>4890</v>
      </c>
      <c r="J568" s="295" t="s">
        <v>4889</v>
      </c>
      <c r="K568" s="454"/>
    </row>
    <row r="569" ht="15.0" customHeight="1">
      <c r="A569" s="295">
        <v>1.14060753E8</v>
      </c>
      <c r="B569" s="295">
        <v>2.0</v>
      </c>
      <c r="C569" s="295" t="s">
        <v>4891</v>
      </c>
      <c r="D569" s="295" t="s">
        <v>4892</v>
      </c>
      <c r="E569" s="295" t="s">
        <v>711</v>
      </c>
      <c r="F569" s="295" t="s">
        <v>560</v>
      </c>
      <c r="G569" s="295" t="s">
        <v>133</v>
      </c>
      <c r="H569" s="295" t="s">
        <v>4894</v>
      </c>
      <c r="I569" s="295" t="s">
        <v>4895</v>
      </c>
      <c r="J569" s="295" t="s">
        <v>4894</v>
      </c>
      <c r="K569" s="454"/>
    </row>
    <row r="570" ht="15.0" customHeight="1">
      <c r="A570" s="295">
        <v>1.14060753E8</v>
      </c>
      <c r="B570" s="295">
        <v>3.0</v>
      </c>
      <c r="C570" s="295" t="s">
        <v>4896</v>
      </c>
      <c r="D570" s="295" t="s">
        <v>4897</v>
      </c>
      <c r="E570" s="295" t="s">
        <v>711</v>
      </c>
      <c r="F570" s="295" t="s">
        <v>560</v>
      </c>
      <c r="G570" s="295" t="s">
        <v>133</v>
      </c>
      <c r="H570" s="295" t="s">
        <v>4898</v>
      </c>
      <c r="I570" s="295" t="s">
        <v>4899</v>
      </c>
      <c r="J570" s="295" t="s">
        <v>4898</v>
      </c>
      <c r="K570" s="454"/>
    </row>
    <row r="571" ht="15.0" customHeight="1">
      <c r="A571" s="295">
        <v>1.14060853E8</v>
      </c>
      <c r="B571" s="295">
        <v>1.0</v>
      </c>
      <c r="C571" s="295" t="s">
        <v>4900</v>
      </c>
      <c r="D571" s="295" t="s">
        <v>4902</v>
      </c>
      <c r="E571" s="295" t="s">
        <v>721</v>
      </c>
      <c r="F571" s="295" t="s">
        <v>560</v>
      </c>
      <c r="G571" s="295" t="s">
        <v>133</v>
      </c>
      <c r="H571" s="295" t="s">
        <v>4903</v>
      </c>
      <c r="I571" s="295" t="s">
        <v>4904</v>
      </c>
      <c r="J571" s="295" t="s">
        <v>4903</v>
      </c>
      <c r="K571" s="454"/>
    </row>
    <row r="572" ht="15.0" customHeight="1">
      <c r="A572" s="295">
        <v>1.14060853E8</v>
      </c>
      <c r="B572" s="295">
        <v>2.0</v>
      </c>
      <c r="C572" s="295" t="s">
        <v>4905</v>
      </c>
      <c r="D572" s="295" t="s">
        <v>4906</v>
      </c>
      <c r="E572" s="295" t="s">
        <v>721</v>
      </c>
      <c r="F572" s="295" t="s">
        <v>560</v>
      </c>
      <c r="G572" s="295" t="s">
        <v>133</v>
      </c>
      <c r="H572" s="295" t="s">
        <v>4907</v>
      </c>
      <c r="I572" s="295" t="s">
        <v>4908</v>
      </c>
      <c r="J572" s="295" t="s">
        <v>4907</v>
      </c>
      <c r="K572" s="454"/>
    </row>
    <row r="573" ht="15.0" customHeight="1">
      <c r="A573" s="295">
        <v>1.14061103E8</v>
      </c>
      <c r="B573" s="295">
        <v>1.0</v>
      </c>
      <c r="C573" s="295" t="s">
        <v>4910</v>
      </c>
      <c r="D573" s="295" t="s">
        <v>4911</v>
      </c>
      <c r="E573" s="295" t="s">
        <v>918</v>
      </c>
      <c r="F573" s="295" t="s">
        <v>560</v>
      </c>
      <c r="G573" s="295" t="s">
        <v>133</v>
      </c>
      <c r="H573" s="295" t="s">
        <v>4912</v>
      </c>
      <c r="I573" s="295" t="s">
        <v>4913</v>
      </c>
      <c r="J573" s="295" t="s">
        <v>4912</v>
      </c>
      <c r="K573" s="454"/>
    </row>
    <row r="574" ht="15.0" customHeight="1">
      <c r="A574" s="295">
        <v>1.14061103E8</v>
      </c>
      <c r="B574" s="295">
        <v>2.0</v>
      </c>
      <c r="C574" s="295" t="s">
        <v>4914</v>
      </c>
      <c r="D574" s="295" t="s">
        <v>4915</v>
      </c>
      <c r="E574" s="295" t="s">
        <v>918</v>
      </c>
      <c r="F574" s="295" t="s">
        <v>560</v>
      </c>
      <c r="G574" s="295" t="s">
        <v>133</v>
      </c>
      <c r="H574" s="295" t="s">
        <v>4916</v>
      </c>
      <c r="I574" s="295" t="s">
        <v>4918</v>
      </c>
      <c r="J574" s="295" t="s">
        <v>4916</v>
      </c>
      <c r="K574" s="454"/>
    </row>
    <row r="575" ht="15.0" customHeight="1">
      <c r="A575" s="295">
        <v>1.14061503E8</v>
      </c>
      <c r="B575" s="295">
        <v>1.0</v>
      </c>
      <c r="C575" s="295" t="s">
        <v>4919</v>
      </c>
      <c r="D575" s="295" t="s">
        <v>4920</v>
      </c>
      <c r="E575" s="295" t="s">
        <v>957</v>
      </c>
      <c r="F575" s="295" t="s">
        <v>560</v>
      </c>
      <c r="G575" s="295" t="s">
        <v>133</v>
      </c>
      <c r="H575" s="295" t="s">
        <v>4921</v>
      </c>
      <c r="I575" s="295" t="s">
        <v>4922</v>
      </c>
      <c r="J575" s="295" t="s">
        <v>4921</v>
      </c>
      <c r="K575" s="454"/>
    </row>
    <row r="576" ht="15.0" customHeight="1">
      <c r="A576" s="295">
        <v>1.14061503E8</v>
      </c>
      <c r="B576" s="295">
        <v>2.0</v>
      </c>
      <c r="C576" s="295" t="s">
        <v>4924</v>
      </c>
      <c r="D576" s="295" t="s">
        <v>4925</v>
      </c>
      <c r="E576" s="295" t="s">
        <v>957</v>
      </c>
      <c r="F576" s="295" t="s">
        <v>560</v>
      </c>
      <c r="G576" s="295" t="s">
        <v>133</v>
      </c>
      <c r="H576" s="295" t="s">
        <v>4926</v>
      </c>
      <c r="I576" s="295" t="s">
        <v>4927</v>
      </c>
      <c r="J576" s="295" t="s">
        <v>4926</v>
      </c>
      <c r="K576" s="454"/>
    </row>
    <row r="577" ht="15.0" customHeight="1">
      <c r="A577" s="295">
        <v>1.14062003E8</v>
      </c>
      <c r="B577" s="295">
        <v>1.0</v>
      </c>
      <c r="C577" s="295" t="s">
        <v>4928</v>
      </c>
      <c r="D577" s="295" t="s">
        <v>4929</v>
      </c>
      <c r="E577" s="295" t="s">
        <v>1057</v>
      </c>
      <c r="F577" s="295" t="s">
        <v>560</v>
      </c>
      <c r="G577" s="295" t="s">
        <v>133</v>
      </c>
      <c r="H577" s="295" t="s">
        <v>4930</v>
      </c>
      <c r="I577" s="295" t="s">
        <v>4931</v>
      </c>
      <c r="J577" s="295" t="s">
        <v>4930</v>
      </c>
      <c r="K577" s="454"/>
    </row>
    <row r="578" ht="15.0" customHeight="1">
      <c r="A578" s="295">
        <v>1.14062003E8</v>
      </c>
      <c r="B578" s="295">
        <v>2.0</v>
      </c>
      <c r="C578" s="295" t="s">
        <v>4933</v>
      </c>
      <c r="D578" s="295" t="s">
        <v>4934</v>
      </c>
      <c r="E578" s="295" t="s">
        <v>1057</v>
      </c>
      <c r="F578" s="295" t="s">
        <v>560</v>
      </c>
      <c r="G578" s="295" t="s">
        <v>133</v>
      </c>
      <c r="H578" s="295" t="s">
        <v>4935</v>
      </c>
      <c r="I578" s="295" t="s">
        <v>4936</v>
      </c>
      <c r="J578" s="295" t="s">
        <v>4935</v>
      </c>
      <c r="K578" s="454"/>
    </row>
    <row r="579" ht="15.0" customHeight="1">
      <c r="A579" s="295">
        <v>1.14062503E8</v>
      </c>
      <c r="B579" s="295">
        <v>1.0</v>
      </c>
      <c r="C579" s="295" t="s">
        <v>4938</v>
      </c>
      <c r="D579" s="295" t="s">
        <v>4939</v>
      </c>
      <c r="E579" s="295" t="s">
        <v>1078</v>
      </c>
      <c r="F579" s="295" t="s">
        <v>560</v>
      </c>
      <c r="G579" s="295" t="s">
        <v>133</v>
      </c>
      <c r="H579" s="295" t="s">
        <v>4940</v>
      </c>
      <c r="I579" s="295" t="s">
        <v>4941</v>
      </c>
      <c r="J579" s="295" t="s">
        <v>4940</v>
      </c>
      <c r="K579" s="454"/>
    </row>
    <row r="580" ht="15.0" customHeight="1">
      <c r="A580" s="295">
        <v>1.14062503E8</v>
      </c>
      <c r="B580" s="295">
        <v>2.0</v>
      </c>
      <c r="C580" s="295" t="s">
        <v>4942</v>
      </c>
      <c r="D580" s="295" t="s">
        <v>4943</v>
      </c>
      <c r="E580" s="295" t="s">
        <v>1078</v>
      </c>
      <c r="F580" s="295" t="s">
        <v>560</v>
      </c>
      <c r="G580" s="295" t="s">
        <v>133</v>
      </c>
      <c r="H580" s="295" t="s">
        <v>4944</v>
      </c>
      <c r="I580" s="295" t="s">
        <v>4945</v>
      </c>
      <c r="J580" s="295" t="s">
        <v>4944</v>
      </c>
      <c r="K580" s="454"/>
    </row>
    <row r="581" ht="15.0" customHeight="1">
      <c r="A581" s="295">
        <v>1.14063003E8</v>
      </c>
      <c r="B581" s="295">
        <v>1.0</v>
      </c>
      <c r="C581" s="295" t="s">
        <v>4946</v>
      </c>
      <c r="D581" s="295" t="s">
        <v>4947</v>
      </c>
      <c r="E581" s="295" t="s">
        <v>1150</v>
      </c>
      <c r="F581" s="295" t="s">
        <v>560</v>
      </c>
      <c r="G581" s="295" t="s">
        <v>133</v>
      </c>
      <c r="H581" s="295" t="s">
        <v>4948</v>
      </c>
      <c r="I581" s="295" t="s">
        <v>4949</v>
      </c>
      <c r="J581" s="295" t="s">
        <v>4948</v>
      </c>
      <c r="K581" s="454"/>
    </row>
    <row r="582" ht="15.0" customHeight="1">
      <c r="A582" s="295">
        <v>1.14063003E8</v>
      </c>
      <c r="B582" s="295">
        <v>2.0</v>
      </c>
      <c r="C582" s="295" t="s">
        <v>4950</v>
      </c>
      <c r="D582" s="295" t="s">
        <v>4951</v>
      </c>
      <c r="E582" s="295" t="s">
        <v>1150</v>
      </c>
      <c r="F582" s="295" t="s">
        <v>560</v>
      </c>
      <c r="G582" s="295" t="s">
        <v>133</v>
      </c>
      <c r="H582" s="295" t="s">
        <v>4953</v>
      </c>
      <c r="I582" s="295" t="s">
        <v>4954</v>
      </c>
      <c r="J582" s="295" t="s">
        <v>4953</v>
      </c>
      <c r="K582" s="454"/>
    </row>
    <row r="583" ht="15.0" customHeight="1">
      <c r="A583" s="295">
        <v>1.14063503E8</v>
      </c>
      <c r="B583" s="295">
        <v>1.0</v>
      </c>
      <c r="C583" s="295" t="s">
        <v>4955</v>
      </c>
      <c r="D583" s="295" t="s">
        <v>4956</v>
      </c>
      <c r="E583" s="295" t="s">
        <v>1180</v>
      </c>
      <c r="F583" s="295" t="s">
        <v>560</v>
      </c>
      <c r="G583" s="295" t="s">
        <v>133</v>
      </c>
      <c r="H583" s="295" t="s">
        <v>4957</v>
      </c>
      <c r="I583" s="295" t="s">
        <v>4958</v>
      </c>
      <c r="J583" s="295" t="s">
        <v>4957</v>
      </c>
      <c r="K583" s="454"/>
    </row>
    <row r="584" ht="15.0" customHeight="1">
      <c r="A584" s="295">
        <v>1.14063503E8</v>
      </c>
      <c r="B584" s="295">
        <v>2.0</v>
      </c>
      <c r="C584" s="295" t="s">
        <v>4959</v>
      </c>
      <c r="D584" s="295" t="s">
        <v>4960</v>
      </c>
      <c r="E584" s="295" t="s">
        <v>1180</v>
      </c>
      <c r="F584" s="295" t="s">
        <v>560</v>
      </c>
      <c r="G584" s="295" t="s">
        <v>133</v>
      </c>
      <c r="H584" s="295" t="s">
        <v>4961</v>
      </c>
      <c r="I584" s="295" t="s">
        <v>4962</v>
      </c>
      <c r="J584" s="295" t="s">
        <v>4961</v>
      </c>
      <c r="K584" s="454"/>
    </row>
    <row r="585" ht="15.0" customHeight="1">
      <c r="A585" s="295">
        <v>1.14064003E8</v>
      </c>
      <c r="B585" s="295">
        <v>1.0</v>
      </c>
      <c r="C585" s="295" t="s">
        <v>4963</v>
      </c>
      <c r="D585" s="295" t="s">
        <v>4964</v>
      </c>
      <c r="E585" s="295" t="s">
        <v>1312</v>
      </c>
      <c r="F585" s="295" t="s">
        <v>560</v>
      </c>
      <c r="G585" s="295" t="s">
        <v>133</v>
      </c>
      <c r="H585" s="295" t="s">
        <v>4966</v>
      </c>
      <c r="I585" s="295" t="s">
        <v>4967</v>
      </c>
      <c r="J585" s="295" t="s">
        <v>4966</v>
      </c>
      <c r="K585" s="454"/>
    </row>
    <row r="586" ht="15.0" customHeight="1">
      <c r="A586" s="295">
        <v>1.14064003E8</v>
      </c>
      <c r="B586" s="295">
        <v>2.0</v>
      </c>
      <c r="C586" s="295" t="s">
        <v>4968</v>
      </c>
      <c r="D586" s="295" t="s">
        <v>4969</v>
      </c>
      <c r="E586" s="295" t="s">
        <v>1312</v>
      </c>
      <c r="F586" s="295" t="s">
        <v>560</v>
      </c>
      <c r="G586" s="295" t="s">
        <v>133</v>
      </c>
      <c r="H586" s="295" t="s">
        <v>4970</v>
      </c>
      <c r="I586" s="295" t="s">
        <v>4971</v>
      </c>
      <c r="J586" s="295" t="s">
        <v>4970</v>
      </c>
      <c r="K586" s="454"/>
    </row>
    <row r="587" ht="15.0" customHeight="1">
      <c r="A587" s="295">
        <v>1.14065503E8</v>
      </c>
      <c r="B587" s="295">
        <v>1.0</v>
      </c>
      <c r="C587" s="295" t="s">
        <v>4972</v>
      </c>
      <c r="D587" s="295" t="s">
        <v>4973</v>
      </c>
      <c r="E587" s="295" t="s">
        <v>1534</v>
      </c>
      <c r="F587" s="295" t="s">
        <v>560</v>
      </c>
      <c r="G587" s="295" t="s">
        <v>133</v>
      </c>
      <c r="H587" s="295" t="s">
        <v>4974</v>
      </c>
      <c r="I587" s="295" t="s">
        <v>4975</v>
      </c>
      <c r="J587" s="295" t="s">
        <v>4974</v>
      </c>
      <c r="K587" s="454"/>
    </row>
    <row r="588" ht="15.0" customHeight="1">
      <c r="A588" s="295">
        <v>1.14065503E8</v>
      </c>
      <c r="B588" s="295">
        <v>2.0</v>
      </c>
      <c r="C588" s="295" t="s">
        <v>4977</v>
      </c>
      <c r="D588" s="295" t="s">
        <v>4978</v>
      </c>
      <c r="E588" s="295" t="s">
        <v>1534</v>
      </c>
      <c r="F588" s="295" t="s">
        <v>560</v>
      </c>
      <c r="G588" s="295" t="s">
        <v>133</v>
      </c>
      <c r="H588" s="295" t="s">
        <v>4979</v>
      </c>
      <c r="I588" s="295" t="s">
        <v>4980</v>
      </c>
      <c r="J588" s="295" t="s">
        <v>4979</v>
      </c>
      <c r="K588" s="454"/>
    </row>
    <row r="589" ht="15.0" customHeight="1">
      <c r="A589" s="295">
        <v>1.14066503E8</v>
      </c>
      <c r="B589" s="295">
        <v>1.0</v>
      </c>
      <c r="C589" s="295" t="s">
        <v>4981</v>
      </c>
      <c r="D589" s="295" t="s">
        <v>4982</v>
      </c>
      <c r="E589" s="295" t="s">
        <v>1640</v>
      </c>
      <c r="F589" s="295" t="s">
        <v>560</v>
      </c>
      <c r="G589" s="295" t="s">
        <v>133</v>
      </c>
      <c r="H589" s="295" t="s">
        <v>4983</v>
      </c>
      <c r="I589" s="295" t="s">
        <v>4984</v>
      </c>
      <c r="J589" s="295" t="s">
        <v>4983</v>
      </c>
      <c r="K589" s="454"/>
    </row>
    <row r="590" ht="15.0" customHeight="1">
      <c r="A590" s="295">
        <v>1.14066503E8</v>
      </c>
      <c r="B590" s="295">
        <v>2.0</v>
      </c>
      <c r="C590" s="295" t="s">
        <v>4985</v>
      </c>
      <c r="D590" s="295" t="s">
        <v>4986</v>
      </c>
      <c r="E590" s="295" t="s">
        <v>1640</v>
      </c>
      <c r="F590" s="295" t="s">
        <v>560</v>
      </c>
      <c r="G590" s="295" t="s">
        <v>133</v>
      </c>
      <c r="H590" s="295" t="s">
        <v>4987</v>
      </c>
      <c r="I590" s="295" t="s">
        <v>4988</v>
      </c>
      <c r="J590" s="295" t="s">
        <v>4987</v>
      </c>
      <c r="K590" s="454"/>
    </row>
    <row r="591" ht="15.0" customHeight="1">
      <c r="A591" s="295">
        <v>1.14067002E8</v>
      </c>
      <c r="B591" s="295">
        <v>1.0</v>
      </c>
      <c r="C591" s="295" t="s">
        <v>4989</v>
      </c>
      <c r="D591" s="295" t="s">
        <v>4990</v>
      </c>
      <c r="E591" s="295" t="s">
        <v>1822</v>
      </c>
      <c r="F591" s="295" t="s">
        <v>560</v>
      </c>
      <c r="G591" s="295" t="s">
        <v>133</v>
      </c>
      <c r="H591" s="295" t="s">
        <v>4991</v>
      </c>
      <c r="I591" s="295" t="s">
        <v>4570</v>
      </c>
      <c r="J591" s="295" t="s">
        <v>4991</v>
      </c>
      <c r="K591" s="454"/>
    </row>
    <row r="592" ht="15.0" customHeight="1">
      <c r="A592" s="295">
        <v>1.14067002E8</v>
      </c>
      <c r="B592" s="295">
        <v>2.0</v>
      </c>
      <c r="C592" s="295" t="s">
        <v>4992</v>
      </c>
      <c r="D592" s="295" t="s">
        <v>4993</v>
      </c>
      <c r="E592" s="295" t="s">
        <v>1822</v>
      </c>
      <c r="F592" s="295" t="s">
        <v>560</v>
      </c>
      <c r="G592" s="295" t="s">
        <v>133</v>
      </c>
      <c r="H592" s="295" t="s">
        <v>4995</v>
      </c>
      <c r="I592" s="295" t="s">
        <v>4996</v>
      </c>
      <c r="J592" s="295" t="s">
        <v>4995</v>
      </c>
      <c r="K592" s="454"/>
    </row>
    <row r="593" ht="15.0" customHeight="1">
      <c r="A593" s="295">
        <v>1.14067002E8</v>
      </c>
      <c r="B593" s="295">
        <v>3.0</v>
      </c>
      <c r="C593" s="295" t="s">
        <v>4997</v>
      </c>
      <c r="D593" s="295" t="s">
        <v>4998</v>
      </c>
      <c r="E593" s="295" t="s">
        <v>1822</v>
      </c>
      <c r="F593" s="295" t="s">
        <v>560</v>
      </c>
      <c r="G593" s="295" t="s">
        <v>133</v>
      </c>
      <c r="H593" s="295" t="s">
        <v>4999</v>
      </c>
      <c r="I593" s="295" t="s">
        <v>5000</v>
      </c>
      <c r="J593" s="295" t="s">
        <v>4999</v>
      </c>
      <c r="K593" s="454"/>
    </row>
    <row r="594" ht="15.0" customHeight="1">
      <c r="A594" s="295">
        <v>1.14067002E8</v>
      </c>
      <c r="B594" s="295">
        <v>4.0</v>
      </c>
      <c r="C594" s="295" t="s">
        <v>5001</v>
      </c>
      <c r="D594" s="295" t="s">
        <v>5002</v>
      </c>
      <c r="E594" s="295" t="s">
        <v>1822</v>
      </c>
      <c r="F594" s="295" t="s">
        <v>560</v>
      </c>
      <c r="G594" s="295" t="s">
        <v>133</v>
      </c>
      <c r="H594" s="295" t="s">
        <v>5003</v>
      </c>
      <c r="I594" s="295" t="s">
        <v>5004</v>
      </c>
      <c r="J594" s="295" t="s">
        <v>5003</v>
      </c>
      <c r="K594" s="454"/>
    </row>
    <row r="595" ht="15.0" customHeight="1">
      <c r="A595" s="295">
        <v>1.14067002E8</v>
      </c>
      <c r="B595" s="295">
        <v>5.0</v>
      </c>
      <c r="C595" s="295" t="s">
        <v>5005</v>
      </c>
      <c r="D595" s="295" t="s">
        <v>5006</v>
      </c>
      <c r="E595" s="295" t="s">
        <v>1822</v>
      </c>
      <c r="F595" s="295" t="s">
        <v>560</v>
      </c>
      <c r="G595" s="295" t="s">
        <v>133</v>
      </c>
      <c r="H595" s="295" t="s">
        <v>5007</v>
      </c>
      <c r="I595" s="295" t="s">
        <v>5009</v>
      </c>
      <c r="J595" s="295" t="s">
        <v>5007</v>
      </c>
      <c r="K595" s="454"/>
    </row>
    <row r="596" ht="15.0" customHeight="1">
      <c r="A596" s="295">
        <v>1.14067002E8</v>
      </c>
      <c r="B596" s="295">
        <v>6.0</v>
      </c>
      <c r="C596" s="295" t="s">
        <v>5010</v>
      </c>
      <c r="D596" s="295" t="s">
        <v>5011</v>
      </c>
      <c r="E596" s="295" t="s">
        <v>1822</v>
      </c>
      <c r="F596" s="295" t="s">
        <v>560</v>
      </c>
      <c r="G596" s="295" t="s">
        <v>133</v>
      </c>
      <c r="H596" s="295" t="s">
        <v>5012</v>
      </c>
      <c r="I596" s="295" t="s">
        <v>5013</v>
      </c>
      <c r="J596" s="295" t="s">
        <v>5012</v>
      </c>
      <c r="K596" s="454"/>
    </row>
    <row r="597" ht="15.0" customHeight="1">
      <c r="A597" s="295">
        <v>1.14067503E8</v>
      </c>
      <c r="B597" s="295">
        <v>1.0</v>
      </c>
      <c r="C597" s="295" t="s">
        <v>5014</v>
      </c>
      <c r="D597" s="295" t="s">
        <v>5015</v>
      </c>
      <c r="E597" s="295" t="s">
        <v>1897</v>
      </c>
      <c r="F597" s="295" t="s">
        <v>560</v>
      </c>
      <c r="G597" s="295" t="s">
        <v>133</v>
      </c>
      <c r="H597" s="295" t="s">
        <v>5016</v>
      </c>
      <c r="I597" s="295" t="s">
        <v>5017</v>
      </c>
      <c r="J597" s="295" t="s">
        <v>5016</v>
      </c>
      <c r="K597" s="454"/>
    </row>
    <row r="598" ht="15.0" customHeight="1">
      <c r="A598" s="295">
        <v>1.14067503E8</v>
      </c>
      <c r="B598" s="295">
        <v>2.0</v>
      </c>
      <c r="C598" s="295" t="s">
        <v>5019</v>
      </c>
      <c r="D598" s="295" t="s">
        <v>5020</v>
      </c>
      <c r="E598" s="295" t="s">
        <v>1897</v>
      </c>
      <c r="F598" s="295" t="s">
        <v>560</v>
      </c>
      <c r="G598" s="295" t="s">
        <v>133</v>
      </c>
      <c r="H598" s="295" t="s">
        <v>5021</v>
      </c>
      <c r="I598" s="295" t="s">
        <v>5022</v>
      </c>
      <c r="J598" s="295" t="s">
        <v>5021</v>
      </c>
      <c r="K598" s="454"/>
    </row>
    <row r="599" ht="15.0" customHeight="1">
      <c r="A599" s="295">
        <v>1.14068003E8</v>
      </c>
      <c r="B599" s="295">
        <v>1.0</v>
      </c>
      <c r="C599" s="295" t="s">
        <v>5023</v>
      </c>
      <c r="D599" s="295" t="s">
        <v>5024</v>
      </c>
      <c r="E599" s="295" t="s">
        <v>2052</v>
      </c>
      <c r="F599" s="295" t="s">
        <v>560</v>
      </c>
      <c r="G599" s="295" t="s">
        <v>133</v>
      </c>
      <c r="H599" s="295" t="s">
        <v>5025</v>
      </c>
      <c r="I599" s="295" t="s">
        <v>5026</v>
      </c>
      <c r="J599" s="295" t="s">
        <v>5025</v>
      </c>
      <c r="K599" s="454"/>
    </row>
    <row r="600" ht="15.0" customHeight="1">
      <c r="A600" s="295">
        <v>1.14068003E8</v>
      </c>
      <c r="B600" s="295">
        <v>2.0</v>
      </c>
      <c r="C600" s="295" t="s">
        <v>5027</v>
      </c>
      <c r="D600" s="295" t="s">
        <v>5028</v>
      </c>
      <c r="E600" s="295" t="s">
        <v>2052</v>
      </c>
      <c r="F600" s="295" t="s">
        <v>560</v>
      </c>
      <c r="G600" s="295" t="s">
        <v>133</v>
      </c>
      <c r="H600" s="295" t="s">
        <v>5029</v>
      </c>
      <c r="I600" s="295" t="s">
        <v>5030</v>
      </c>
      <c r="J600" s="295" t="s">
        <v>5029</v>
      </c>
      <c r="K600" s="454"/>
    </row>
    <row r="601" ht="15.0" customHeight="1">
      <c r="A601" s="295">
        <v>1.14068103E8</v>
      </c>
      <c r="B601" s="295">
        <v>1.0</v>
      </c>
      <c r="C601" s="295" t="s">
        <v>5032</v>
      </c>
      <c r="D601" s="295" t="s">
        <v>5033</v>
      </c>
      <c r="E601" s="295" t="s">
        <v>2064</v>
      </c>
      <c r="F601" s="295" t="s">
        <v>560</v>
      </c>
      <c r="G601" s="295" t="s">
        <v>133</v>
      </c>
      <c r="H601" s="295" t="s">
        <v>5034</v>
      </c>
      <c r="I601" s="295" t="s">
        <v>5035</v>
      </c>
      <c r="J601" s="295" t="s">
        <v>5034</v>
      </c>
      <c r="K601" s="454"/>
    </row>
    <row r="602" ht="15.0" customHeight="1">
      <c r="A602" s="295">
        <v>1.14068103E8</v>
      </c>
      <c r="B602" s="295">
        <v>2.0</v>
      </c>
      <c r="C602" s="295" t="s">
        <v>5036</v>
      </c>
      <c r="D602" s="295" t="s">
        <v>5037</v>
      </c>
      <c r="E602" s="295" t="s">
        <v>2064</v>
      </c>
      <c r="F602" s="295" t="s">
        <v>560</v>
      </c>
      <c r="G602" s="295" t="s">
        <v>133</v>
      </c>
      <c r="H602" s="295" t="s">
        <v>5038</v>
      </c>
      <c r="I602" s="295" t="s">
        <v>5039</v>
      </c>
      <c r="J602" s="295" t="s">
        <v>5038</v>
      </c>
      <c r="K602" s="454"/>
    </row>
    <row r="603" ht="15.0" customHeight="1">
      <c r="A603" s="295">
        <v>1.14069103E8</v>
      </c>
      <c r="B603" s="295">
        <v>1.0</v>
      </c>
      <c r="C603" s="295" t="s">
        <v>5040</v>
      </c>
      <c r="D603" s="295" t="s">
        <v>5041</v>
      </c>
      <c r="E603" s="295" t="s">
        <v>2211</v>
      </c>
      <c r="F603" s="295" t="s">
        <v>560</v>
      </c>
      <c r="G603" s="295" t="s">
        <v>133</v>
      </c>
      <c r="H603" s="295" t="s">
        <v>5042</v>
      </c>
      <c r="I603" s="295" t="s">
        <v>5043</v>
      </c>
      <c r="J603" s="295" t="s">
        <v>5042</v>
      </c>
      <c r="K603" s="454"/>
    </row>
    <row r="604" ht="15.0" customHeight="1">
      <c r="A604" s="295">
        <v>1.14069103E8</v>
      </c>
      <c r="B604" s="295">
        <v>2.0</v>
      </c>
      <c r="C604" s="295" t="s">
        <v>5045</v>
      </c>
      <c r="D604" s="295" t="s">
        <v>5046</v>
      </c>
      <c r="E604" s="295" t="s">
        <v>2211</v>
      </c>
      <c r="F604" s="295" t="s">
        <v>560</v>
      </c>
      <c r="G604" s="295" t="s">
        <v>133</v>
      </c>
      <c r="H604" s="295" t="s">
        <v>5047</v>
      </c>
      <c r="I604" s="295" t="s">
        <v>5048</v>
      </c>
      <c r="J604" s="295" t="s">
        <v>5047</v>
      </c>
      <c r="K604" s="454"/>
    </row>
    <row r="605" ht="15.0" customHeight="1">
      <c r="A605" s="295">
        <v>1.14069103E8</v>
      </c>
      <c r="B605" s="295">
        <v>3.0</v>
      </c>
      <c r="C605" s="295" t="s">
        <v>5049</v>
      </c>
      <c r="D605" s="295" t="s">
        <v>5050</v>
      </c>
      <c r="E605" s="295" t="s">
        <v>2211</v>
      </c>
      <c r="F605" s="295" t="s">
        <v>560</v>
      </c>
      <c r="G605" s="295" t="s">
        <v>133</v>
      </c>
      <c r="H605" s="295" t="s">
        <v>5051</v>
      </c>
      <c r="I605" s="295" t="s">
        <v>5052</v>
      </c>
      <c r="J605" s="295" t="s">
        <v>5051</v>
      </c>
      <c r="K605" s="454"/>
    </row>
    <row r="606" ht="15.0" customHeight="1">
      <c r="A606" s="295">
        <v>1.14069353E8</v>
      </c>
      <c r="B606" s="295">
        <v>1.0</v>
      </c>
      <c r="C606" s="295" t="s">
        <v>5053</v>
      </c>
      <c r="D606" s="295" t="s">
        <v>5054</v>
      </c>
      <c r="E606" s="295" t="s">
        <v>2232</v>
      </c>
      <c r="F606" s="295" t="s">
        <v>560</v>
      </c>
      <c r="G606" s="295" t="s">
        <v>133</v>
      </c>
      <c r="H606" s="295" t="s">
        <v>5056</v>
      </c>
      <c r="I606" s="295" t="s">
        <v>5057</v>
      </c>
      <c r="J606" s="295" t="s">
        <v>5056</v>
      </c>
      <c r="K606" s="454"/>
    </row>
    <row r="607" ht="15.0" customHeight="1">
      <c r="A607" s="295">
        <v>1.14514135E8</v>
      </c>
      <c r="B607" s="295">
        <v>1.0</v>
      </c>
      <c r="C607" s="295" t="s">
        <v>5058</v>
      </c>
      <c r="D607" s="295" t="s">
        <v>5059</v>
      </c>
      <c r="E607" s="295" t="s">
        <v>1884</v>
      </c>
      <c r="F607" s="295" t="s">
        <v>569</v>
      </c>
      <c r="G607" s="295" t="s">
        <v>133</v>
      </c>
      <c r="H607" s="295" t="s">
        <v>5060</v>
      </c>
      <c r="I607" s="295" t="s">
        <v>1884</v>
      </c>
      <c r="J607" s="295" t="s">
        <v>5060</v>
      </c>
      <c r="K607" s="454"/>
    </row>
    <row r="608" ht="15.0" customHeight="1">
      <c r="A608" s="295">
        <v>1.15210503E8</v>
      </c>
      <c r="B608" s="295">
        <v>1.0</v>
      </c>
      <c r="C608" s="295" t="s">
        <v>5061</v>
      </c>
      <c r="D608" s="295" t="s">
        <v>5063</v>
      </c>
      <c r="E608" s="295" t="s">
        <v>692</v>
      </c>
      <c r="F608" s="295" t="s">
        <v>560</v>
      </c>
      <c r="G608" s="295" t="s">
        <v>133</v>
      </c>
      <c r="H608" s="295" t="s">
        <v>5064</v>
      </c>
      <c r="I608" s="295" t="s">
        <v>5065</v>
      </c>
      <c r="J608" s="295" t="s">
        <v>5064</v>
      </c>
      <c r="K608" s="454"/>
    </row>
    <row r="609" ht="15.0" customHeight="1">
      <c r="A609" s="295">
        <v>1.15210503E8</v>
      </c>
      <c r="B609" s="295">
        <v>2.0</v>
      </c>
      <c r="C609" s="295" t="s">
        <v>5066</v>
      </c>
      <c r="D609" s="295" t="s">
        <v>5067</v>
      </c>
      <c r="E609" s="295" t="s">
        <v>692</v>
      </c>
      <c r="F609" s="295" t="s">
        <v>560</v>
      </c>
      <c r="G609" s="295" t="s">
        <v>133</v>
      </c>
      <c r="H609" s="295" t="s">
        <v>5068</v>
      </c>
      <c r="I609" s="295" t="s">
        <v>5069</v>
      </c>
      <c r="J609" s="295" t="s">
        <v>5068</v>
      </c>
      <c r="K609" s="454"/>
    </row>
    <row r="610" ht="15.0" customHeight="1">
      <c r="A610" s="295">
        <v>1.15211003E8</v>
      </c>
      <c r="B610" s="295">
        <v>1.0</v>
      </c>
      <c r="C610" s="295" t="s">
        <v>5070</v>
      </c>
      <c r="D610" s="295" t="s">
        <v>5071</v>
      </c>
      <c r="E610" s="295" t="s">
        <v>764</v>
      </c>
      <c r="F610" s="295" t="s">
        <v>560</v>
      </c>
      <c r="G610" s="295" t="s">
        <v>133</v>
      </c>
      <c r="H610" s="295" t="s">
        <v>5072</v>
      </c>
      <c r="I610" s="295" t="s">
        <v>5073</v>
      </c>
      <c r="J610" s="295" t="s">
        <v>5072</v>
      </c>
      <c r="K610" s="454"/>
    </row>
    <row r="611" ht="15.0" customHeight="1">
      <c r="A611" s="295">
        <v>1.15211003E8</v>
      </c>
      <c r="B611" s="295">
        <v>2.0</v>
      </c>
      <c r="C611" s="295" t="s">
        <v>5075</v>
      </c>
      <c r="D611" s="295" t="s">
        <v>5076</v>
      </c>
      <c r="E611" s="295" t="s">
        <v>764</v>
      </c>
      <c r="F611" s="295" t="s">
        <v>560</v>
      </c>
      <c r="G611" s="295" t="s">
        <v>133</v>
      </c>
      <c r="H611" s="295" t="s">
        <v>5077</v>
      </c>
      <c r="I611" s="295" t="s">
        <v>5078</v>
      </c>
      <c r="J611" s="295" t="s">
        <v>5077</v>
      </c>
      <c r="K611" s="454"/>
    </row>
    <row r="612" ht="15.0" customHeight="1">
      <c r="A612" s="295">
        <v>1.15211103E8</v>
      </c>
      <c r="B612" s="295">
        <v>1.0</v>
      </c>
      <c r="C612" s="295" t="s">
        <v>5079</v>
      </c>
      <c r="D612" s="295" t="s">
        <v>5080</v>
      </c>
      <c r="E612" s="295" t="s">
        <v>781</v>
      </c>
      <c r="F612" s="295" t="s">
        <v>560</v>
      </c>
      <c r="G612" s="295" t="s">
        <v>133</v>
      </c>
      <c r="H612" s="295" t="s">
        <v>5081</v>
      </c>
      <c r="I612" s="295" t="s">
        <v>5082</v>
      </c>
      <c r="J612" s="295" t="s">
        <v>5081</v>
      </c>
      <c r="K612" s="454"/>
    </row>
    <row r="613" ht="15.0" customHeight="1">
      <c r="A613" s="295">
        <v>1.15211103E8</v>
      </c>
      <c r="B613" s="295">
        <v>2.0</v>
      </c>
      <c r="C613" s="295" t="s">
        <v>5083</v>
      </c>
      <c r="D613" s="295" t="s">
        <v>5084</v>
      </c>
      <c r="E613" s="295" t="s">
        <v>781</v>
      </c>
      <c r="F613" s="295" t="s">
        <v>560</v>
      </c>
      <c r="G613" s="295" t="s">
        <v>133</v>
      </c>
      <c r="H613" s="295" t="s">
        <v>5086</v>
      </c>
      <c r="I613" s="295" t="s">
        <v>5087</v>
      </c>
      <c r="J613" s="295" t="s">
        <v>5086</v>
      </c>
      <c r="K613" s="454"/>
    </row>
    <row r="614" ht="15.0" customHeight="1">
      <c r="A614" s="295">
        <v>1.15211103E8</v>
      </c>
      <c r="B614" s="295">
        <v>3.0</v>
      </c>
      <c r="C614" s="295" t="s">
        <v>5088</v>
      </c>
      <c r="D614" s="295" t="s">
        <v>5089</v>
      </c>
      <c r="E614" s="295" t="s">
        <v>781</v>
      </c>
      <c r="F614" s="295" t="s">
        <v>560</v>
      </c>
      <c r="G614" s="295" t="s">
        <v>133</v>
      </c>
      <c r="H614" s="295" t="s">
        <v>5090</v>
      </c>
      <c r="I614" s="295" t="s">
        <v>5091</v>
      </c>
      <c r="J614" s="295" t="s">
        <v>5090</v>
      </c>
      <c r="K614" s="454"/>
    </row>
    <row r="615" ht="15.0" customHeight="1">
      <c r="A615" s="295">
        <v>1.15211603E8</v>
      </c>
      <c r="B615" s="295">
        <v>1.0</v>
      </c>
      <c r="C615" s="295" t="s">
        <v>5092</v>
      </c>
      <c r="D615" s="295" t="s">
        <v>5093</v>
      </c>
      <c r="E615" s="295" t="s">
        <v>946</v>
      </c>
      <c r="F615" s="295" t="s">
        <v>560</v>
      </c>
      <c r="G615" s="295" t="s">
        <v>133</v>
      </c>
      <c r="H615" s="295" t="s">
        <v>5094</v>
      </c>
      <c r="I615" s="295" t="s">
        <v>5095</v>
      </c>
      <c r="J615" s="295" t="s">
        <v>5094</v>
      </c>
      <c r="K615" s="454"/>
    </row>
    <row r="616" ht="15.0" customHeight="1">
      <c r="A616" s="295">
        <v>1.15211603E8</v>
      </c>
      <c r="B616" s="295">
        <v>2.0</v>
      </c>
      <c r="C616" s="295" t="s">
        <v>5097</v>
      </c>
      <c r="D616" s="295" t="s">
        <v>5098</v>
      </c>
      <c r="E616" s="295" t="s">
        <v>946</v>
      </c>
      <c r="F616" s="295" t="s">
        <v>560</v>
      </c>
      <c r="G616" s="295" t="s">
        <v>133</v>
      </c>
      <c r="H616" s="295" t="s">
        <v>5099</v>
      </c>
      <c r="I616" s="295" t="s">
        <v>5100</v>
      </c>
      <c r="J616" s="295" t="s">
        <v>5099</v>
      </c>
      <c r="K616" s="454"/>
    </row>
    <row r="617" ht="15.0" customHeight="1">
      <c r="A617" s="295">
        <v>1.15211603E8</v>
      </c>
      <c r="B617" s="295">
        <v>3.0</v>
      </c>
      <c r="C617" s="295" t="s">
        <v>5101</v>
      </c>
      <c r="D617" s="295" t="s">
        <v>5102</v>
      </c>
      <c r="E617" s="295" t="s">
        <v>946</v>
      </c>
      <c r="F617" s="295" t="s">
        <v>560</v>
      </c>
      <c r="G617" s="295" t="s">
        <v>133</v>
      </c>
      <c r="H617" s="295" t="s">
        <v>5103</v>
      </c>
      <c r="I617" s="295" t="s">
        <v>5104</v>
      </c>
      <c r="J617" s="295" t="s">
        <v>5103</v>
      </c>
      <c r="K617" s="454"/>
    </row>
    <row r="618" ht="15.0" customHeight="1">
      <c r="A618" s="295">
        <v>1.15212503E8</v>
      </c>
      <c r="B618" s="295">
        <v>1.0</v>
      </c>
      <c r="C618" s="295" t="s">
        <v>5105</v>
      </c>
      <c r="D618" s="295" t="s">
        <v>5106</v>
      </c>
      <c r="E618" s="295" t="s">
        <v>1006</v>
      </c>
      <c r="F618" s="295" t="s">
        <v>560</v>
      </c>
      <c r="G618" s="295" t="s">
        <v>133</v>
      </c>
      <c r="H618" s="295" t="s">
        <v>5107</v>
      </c>
      <c r="I618" s="295" t="s">
        <v>5108</v>
      </c>
      <c r="J618" s="295" t="s">
        <v>5107</v>
      </c>
      <c r="K618" s="454"/>
    </row>
    <row r="619" ht="15.0" customHeight="1">
      <c r="A619" s="295">
        <v>1.15212503E8</v>
      </c>
      <c r="B619" s="295">
        <v>2.0</v>
      </c>
      <c r="C619" s="295" t="s">
        <v>5110</v>
      </c>
      <c r="D619" s="295" t="s">
        <v>5111</v>
      </c>
      <c r="E619" s="295" t="s">
        <v>1006</v>
      </c>
      <c r="F619" s="295" t="s">
        <v>560</v>
      </c>
      <c r="G619" s="295" t="s">
        <v>133</v>
      </c>
      <c r="H619" s="295" t="s">
        <v>5112</v>
      </c>
      <c r="I619" s="295" t="s">
        <v>5113</v>
      </c>
      <c r="J619" s="295" t="s">
        <v>5112</v>
      </c>
      <c r="K619" s="454"/>
    </row>
    <row r="620" ht="15.0" customHeight="1">
      <c r="A620" s="295">
        <v>1.15216503E8</v>
      </c>
      <c r="B620" s="295">
        <v>1.0</v>
      </c>
      <c r="C620" s="295" t="s">
        <v>5114</v>
      </c>
      <c r="D620" s="295" t="s">
        <v>5115</v>
      </c>
      <c r="E620" s="295" t="s">
        <v>1450</v>
      </c>
      <c r="F620" s="295" t="s">
        <v>560</v>
      </c>
      <c r="G620" s="295" t="s">
        <v>133</v>
      </c>
      <c r="H620" s="295" t="s">
        <v>5116</v>
      </c>
      <c r="I620" s="295" t="s">
        <v>5117</v>
      </c>
      <c r="J620" s="295" t="s">
        <v>5116</v>
      </c>
      <c r="K620" s="454"/>
    </row>
    <row r="621" ht="15.0" customHeight="1">
      <c r="A621" s="295">
        <v>1.15216503E8</v>
      </c>
      <c r="B621" s="295">
        <v>2.0</v>
      </c>
      <c r="C621" s="295" t="s">
        <v>5119</v>
      </c>
      <c r="D621" s="295" t="s">
        <v>5120</v>
      </c>
      <c r="E621" s="295" t="s">
        <v>1450</v>
      </c>
      <c r="F621" s="295" t="s">
        <v>560</v>
      </c>
      <c r="G621" s="295" t="s">
        <v>133</v>
      </c>
      <c r="H621" s="295" t="s">
        <v>5121</v>
      </c>
      <c r="I621" s="295" t="s">
        <v>5122</v>
      </c>
      <c r="J621" s="295" t="s">
        <v>5121</v>
      </c>
      <c r="K621" s="454"/>
    </row>
    <row r="622" ht="15.0" customHeight="1">
      <c r="A622" s="295">
        <v>1.15218003E8</v>
      </c>
      <c r="B622" s="295">
        <v>1.0</v>
      </c>
      <c r="C622" s="295" t="s">
        <v>5123</v>
      </c>
      <c r="D622" s="295" t="s">
        <v>5124</v>
      </c>
      <c r="E622" s="295" t="s">
        <v>1931</v>
      </c>
      <c r="F622" s="295" t="s">
        <v>560</v>
      </c>
      <c r="G622" s="295" t="s">
        <v>133</v>
      </c>
      <c r="H622" s="295" t="s">
        <v>5125</v>
      </c>
      <c r="I622" s="295" t="s">
        <v>5126</v>
      </c>
      <c r="J622" s="295" t="s">
        <v>5125</v>
      </c>
      <c r="K622" s="454"/>
    </row>
    <row r="623" ht="15.0" customHeight="1">
      <c r="A623" s="295">
        <v>1.15218003E8</v>
      </c>
      <c r="B623" s="295">
        <v>2.0</v>
      </c>
      <c r="C623" s="295" t="s">
        <v>5127</v>
      </c>
      <c r="D623" s="295" t="s">
        <v>5128</v>
      </c>
      <c r="E623" s="295" t="s">
        <v>1931</v>
      </c>
      <c r="F623" s="295" t="s">
        <v>560</v>
      </c>
      <c r="G623" s="295" t="s">
        <v>133</v>
      </c>
      <c r="H623" s="295" t="s">
        <v>5129</v>
      </c>
      <c r="I623" s="295" t="s">
        <v>5130</v>
      </c>
      <c r="J623" s="295" t="s">
        <v>5129</v>
      </c>
      <c r="K623" s="454"/>
    </row>
    <row r="624" ht="15.0" customHeight="1">
      <c r="A624" s="295">
        <v>1.15218303E8</v>
      </c>
      <c r="B624" s="295">
        <v>1.0</v>
      </c>
      <c r="C624" s="295" t="s">
        <v>5132</v>
      </c>
      <c r="D624" s="295" t="s">
        <v>5133</v>
      </c>
      <c r="E624" s="295" t="s">
        <v>1955</v>
      </c>
      <c r="F624" s="295" t="s">
        <v>560</v>
      </c>
      <c r="G624" s="295" t="s">
        <v>133</v>
      </c>
      <c r="H624" s="295" t="s">
        <v>5134</v>
      </c>
      <c r="I624" s="295" t="s">
        <v>5135</v>
      </c>
      <c r="J624" s="295" t="s">
        <v>5134</v>
      </c>
      <c r="K624" s="454"/>
    </row>
    <row r="625" ht="15.0" customHeight="1">
      <c r="A625" s="295">
        <v>1.15218303E8</v>
      </c>
      <c r="B625" s="295">
        <v>2.0</v>
      </c>
      <c r="C625" s="295" t="s">
        <v>5136</v>
      </c>
      <c r="D625" s="295" t="s">
        <v>5137</v>
      </c>
      <c r="E625" s="295" t="s">
        <v>1955</v>
      </c>
      <c r="F625" s="295" t="s">
        <v>560</v>
      </c>
      <c r="G625" s="295" t="s">
        <v>133</v>
      </c>
      <c r="H625" s="295" t="s">
        <v>5138</v>
      </c>
      <c r="I625" s="295" t="s">
        <v>5139</v>
      </c>
      <c r="J625" s="295" t="s">
        <v>5138</v>
      </c>
      <c r="K625" s="454"/>
    </row>
    <row r="626" ht="15.0" customHeight="1">
      <c r="A626" s="295">
        <v>1.15219002E8</v>
      </c>
      <c r="B626" s="295">
        <v>1.0</v>
      </c>
      <c r="C626" s="295" t="s">
        <v>5140</v>
      </c>
      <c r="D626" s="295" t="s">
        <v>5141</v>
      </c>
      <c r="E626" s="295" t="s">
        <v>2174</v>
      </c>
      <c r="F626" s="295" t="s">
        <v>560</v>
      </c>
      <c r="G626" s="295" t="s">
        <v>133</v>
      </c>
      <c r="H626" s="295" t="s">
        <v>5142</v>
      </c>
      <c r="I626" s="295" t="s">
        <v>5143</v>
      </c>
      <c r="J626" s="295" t="s">
        <v>5142</v>
      </c>
      <c r="K626" s="454"/>
    </row>
    <row r="627" ht="15.0" customHeight="1">
      <c r="A627" s="295">
        <v>1.15219002E8</v>
      </c>
      <c r="B627" s="295">
        <v>2.0</v>
      </c>
      <c r="C627" s="295" t="s">
        <v>5144</v>
      </c>
      <c r="D627" s="295" t="s">
        <v>5145</v>
      </c>
      <c r="E627" s="295" t="s">
        <v>2174</v>
      </c>
      <c r="F627" s="295" t="s">
        <v>560</v>
      </c>
      <c r="G627" s="295" t="s">
        <v>133</v>
      </c>
      <c r="H627" s="295" t="s">
        <v>5147</v>
      </c>
      <c r="I627" s="295" t="s">
        <v>5148</v>
      </c>
      <c r="J627" s="295" t="s">
        <v>5147</v>
      </c>
      <c r="K627" s="454"/>
    </row>
    <row r="628" ht="15.0" customHeight="1">
      <c r="A628" s="295">
        <v>1.15219002E8</v>
      </c>
      <c r="B628" s="295">
        <v>3.0</v>
      </c>
      <c r="C628" s="295" t="s">
        <v>5149</v>
      </c>
      <c r="D628" s="295" t="s">
        <v>5150</v>
      </c>
      <c r="E628" s="295" t="s">
        <v>2174</v>
      </c>
      <c r="F628" s="295" t="s">
        <v>560</v>
      </c>
      <c r="G628" s="295" t="s">
        <v>133</v>
      </c>
      <c r="H628" s="295" t="s">
        <v>5151</v>
      </c>
      <c r="I628" s="295" t="s">
        <v>5152</v>
      </c>
      <c r="J628" s="295" t="s">
        <v>5151</v>
      </c>
      <c r="K628" s="454"/>
    </row>
    <row r="629" ht="15.0" customHeight="1">
      <c r="A629" s="295">
        <v>1.15219002E8</v>
      </c>
      <c r="B629" s="295">
        <v>4.0</v>
      </c>
      <c r="C629" s="295" t="s">
        <v>5153</v>
      </c>
      <c r="D629" s="295" t="s">
        <v>5154</v>
      </c>
      <c r="E629" s="295" t="s">
        <v>2174</v>
      </c>
      <c r="F629" s="295" t="s">
        <v>560</v>
      </c>
      <c r="G629" s="295" t="s">
        <v>133</v>
      </c>
      <c r="H629" s="295" t="s">
        <v>5155</v>
      </c>
      <c r="I629" s="295" t="s">
        <v>5156</v>
      </c>
      <c r="J629" s="295" t="s">
        <v>5155</v>
      </c>
      <c r="K629" s="454"/>
    </row>
    <row r="630" ht="15.0" customHeight="1">
      <c r="A630" s="295">
        <v>1.15219002E8</v>
      </c>
      <c r="B630" s="295">
        <v>5.0</v>
      </c>
      <c r="C630" s="295" t="s">
        <v>5157</v>
      </c>
      <c r="D630" s="295" t="s">
        <v>5158</v>
      </c>
      <c r="E630" s="295" t="s">
        <v>2174</v>
      </c>
      <c r="F630" s="295" t="s">
        <v>560</v>
      </c>
      <c r="G630" s="295" t="s">
        <v>133</v>
      </c>
      <c r="H630" s="295" t="s">
        <v>5160</v>
      </c>
      <c r="I630" s="295" t="s">
        <v>5161</v>
      </c>
      <c r="J630" s="295" t="s">
        <v>5160</v>
      </c>
      <c r="K630" s="454"/>
    </row>
    <row r="631" ht="15.0" customHeight="1">
      <c r="A631" s="295">
        <v>1.15220001E8</v>
      </c>
      <c r="B631" s="295">
        <v>1.0</v>
      </c>
      <c r="C631" s="295" t="s">
        <v>5162</v>
      </c>
      <c r="D631" s="295" t="s">
        <v>5163</v>
      </c>
      <c r="E631" s="295" t="s">
        <v>1240</v>
      </c>
      <c r="F631" s="295" t="s">
        <v>569</v>
      </c>
      <c r="G631" s="295" t="s">
        <v>133</v>
      </c>
      <c r="H631" s="295" t="s">
        <v>5164</v>
      </c>
      <c r="I631" s="295" t="s">
        <v>1240</v>
      </c>
      <c r="J631" s="295" t="s">
        <v>5164</v>
      </c>
      <c r="K631" s="454"/>
    </row>
    <row r="632" ht="15.0" customHeight="1">
      <c r="A632" s="295">
        <v>1.15220002E8</v>
      </c>
      <c r="B632" s="295">
        <v>1.0</v>
      </c>
      <c r="C632" s="295" t="s">
        <v>5165</v>
      </c>
      <c r="D632" s="295" t="s">
        <v>5166</v>
      </c>
      <c r="E632" s="295" t="s">
        <v>890</v>
      </c>
      <c r="F632" s="295" t="s">
        <v>556</v>
      </c>
      <c r="G632" s="295" t="s">
        <v>133</v>
      </c>
      <c r="H632" s="295" t="s">
        <v>5167</v>
      </c>
      <c r="I632" s="295" t="s">
        <v>890</v>
      </c>
      <c r="J632" s="295" t="s">
        <v>5167</v>
      </c>
      <c r="K632" s="454"/>
    </row>
    <row r="633" ht="15.0" customHeight="1">
      <c r="A633" s="295">
        <v>1.15220003E8</v>
      </c>
      <c r="B633" s="295">
        <v>1.0</v>
      </c>
      <c r="C633" s="295" t="s">
        <v>5168</v>
      </c>
      <c r="D633" s="295" t="s">
        <v>5169</v>
      </c>
      <c r="E633" s="295" t="s">
        <v>1704</v>
      </c>
      <c r="F633" s="295" t="s">
        <v>556</v>
      </c>
      <c r="G633" s="295" t="s">
        <v>133</v>
      </c>
      <c r="H633" s="295" t="s">
        <v>5170</v>
      </c>
      <c r="I633" s="295" t="s">
        <v>1704</v>
      </c>
      <c r="J633" s="295" t="s">
        <v>5170</v>
      </c>
      <c r="K633" s="454"/>
    </row>
    <row r="634" ht="15.0" customHeight="1">
      <c r="A634" s="295">
        <v>1.15221402E8</v>
      </c>
      <c r="B634" s="295">
        <v>1.0</v>
      </c>
      <c r="C634" s="295" t="s">
        <v>5171</v>
      </c>
      <c r="D634" s="295" t="s">
        <v>5172</v>
      </c>
      <c r="E634" s="295" t="s">
        <v>807</v>
      </c>
      <c r="F634" s="295" t="s">
        <v>560</v>
      </c>
      <c r="G634" s="295" t="s">
        <v>133</v>
      </c>
      <c r="H634" s="295" t="s">
        <v>5174</v>
      </c>
      <c r="I634" s="295" t="s">
        <v>5175</v>
      </c>
      <c r="J634" s="295" t="s">
        <v>5174</v>
      </c>
      <c r="K634" s="454"/>
    </row>
    <row r="635" ht="15.0" customHeight="1">
      <c r="A635" s="295">
        <v>1.15221402E8</v>
      </c>
      <c r="B635" s="295">
        <v>2.0</v>
      </c>
      <c r="C635" s="295" t="s">
        <v>5176</v>
      </c>
      <c r="D635" s="295" t="s">
        <v>5177</v>
      </c>
      <c r="E635" s="295" t="s">
        <v>807</v>
      </c>
      <c r="F635" s="295" t="s">
        <v>560</v>
      </c>
      <c r="G635" s="295" t="s">
        <v>133</v>
      </c>
      <c r="H635" s="295" t="s">
        <v>5178</v>
      </c>
      <c r="I635" s="295" t="s">
        <v>5179</v>
      </c>
      <c r="J635" s="295" t="s">
        <v>5178</v>
      </c>
      <c r="K635" s="454"/>
    </row>
    <row r="636" ht="15.0" customHeight="1">
      <c r="A636" s="295">
        <v>1.15221402E8</v>
      </c>
      <c r="B636" s="295">
        <v>3.0</v>
      </c>
      <c r="C636" s="295" t="s">
        <v>5180</v>
      </c>
      <c r="D636" s="295" t="s">
        <v>5181</v>
      </c>
      <c r="E636" s="295" t="s">
        <v>807</v>
      </c>
      <c r="F636" s="295" t="s">
        <v>560</v>
      </c>
      <c r="G636" s="295" t="s">
        <v>133</v>
      </c>
      <c r="H636" s="295" t="s">
        <v>5182</v>
      </c>
      <c r="I636" s="295" t="s">
        <v>5183</v>
      </c>
      <c r="J636" s="295" t="s">
        <v>5182</v>
      </c>
      <c r="K636" s="454"/>
    </row>
    <row r="637" ht="15.0" customHeight="1">
      <c r="A637" s="295">
        <v>1.15221402E8</v>
      </c>
      <c r="B637" s="295">
        <v>4.0</v>
      </c>
      <c r="C637" s="295" t="s">
        <v>5185</v>
      </c>
      <c r="D637" s="295" t="s">
        <v>5186</v>
      </c>
      <c r="E637" s="295" t="s">
        <v>807</v>
      </c>
      <c r="F637" s="295" t="s">
        <v>560</v>
      </c>
      <c r="G637" s="295" t="s">
        <v>133</v>
      </c>
      <c r="H637" s="295" t="s">
        <v>5187</v>
      </c>
      <c r="I637" s="295" t="s">
        <v>5188</v>
      </c>
      <c r="J637" s="295" t="s">
        <v>5187</v>
      </c>
      <c r="K637" s="454"/>
    </row>
    <row r="638" ht="15.0" customHeight="1">
      <c r="A638" s="295">
        <v>1.15221402E8</v>
      </c>
      <c r="B638" s="295">
        <v>5.0</v>
      </c>
      <c r="C638" s="295" t="s">
        <v>5189</v>
      </c>
      <c r="D638" s="295" t="s">
        <v>5190</v>
      </c>
      <c r="E638" s="295" t="s">
        <v>807</v>
      </c>
      <c r="F638" s="295" t="s">
        <v>560</v>
      </c>
      <c r="G638" s="295" t="s">
        <v>133</v>
      </c>
      <c r="H638" s="295" t="s">
        <v>5191</v>
      </c>
      <c r="I638" s="295" t="s">
        <v>5192</v>
      </c>
      <c r="J638" s="295" t="s">
        <v>5191</v>
      </c>
      <c r="K638" s="454"/>
    </row>
    <row r="639" ht="15.0" customHeight="1">
      <c r="A639" s="295">
        <v>1.15221402E8</v>
      </c>
      <c r="B639" s="295">
        <v>6.0</v>
      </c>
      <c r="C639" s="295" t="s">
        <v>5193</v>
      </c>
      <c r="D639" s="295" t="s">
        <v>5194</v>
      </c>
      <c r="E639" s="295" t="s">
        <v>807</v>
      </c>
      <c r="F639" s="295" t="s">
        <v>560</v>
      </c>
      <c r="G639" s="295" t="s">
        <v>133</v>
      </c>
      <c r="H639" s="295" t="s">
        <v>5195</v>
      </c>
      <c r="I639" s="295" t="s">
        <v>5196</v>
      </c>
      <c r="J639" s="295" t="s">
        <v>5195</v>
      </c>
      <c r="K639" s="454"/>
    </row>
    <row r="640" ht="15.0" customHeight="1">
      <c r="A640" s="295">
        <v>1.15221607E8</v>
      </c>
      <c r="B640" s="295">
        <v>1.0</v>
      </c>
      <c r="C640" s="295" t="s">
        <v>5197</v>
      </c>
      <c r="D640" s="295" t="s">
        <v>5198</v>
      </c>
      <c r="E640" s="295" t="s">
        <v>963</v>
      </c>
      <c r="F640" s="295" t="s">
        <v>742</v>
      </c>
      <c r="G640" s="295" t="s">
        <v>133</v>
      </c>
      <c r="H640" s="295" t="s">
        <v>5199</v>
      </c>
      <c r="I640" s="295" t="s">
        <v>963</v>
      </c>
      <c r="J640" s="295" t="s">
        <v>5199</v>
      </c>
      <c r="K640" s="454"/>
    </row>
    <row r="641" ht="15.0" customHeight="1">
      <c r="A641" s="295">
        <v>1.15221753E8</v>
      </c>
      <c r="B641" s="295">
        <v>1.0</v>
      </c>
      <c r="C641" s="295" t="s">
        <v>5200</v>
      </c>
      <c r="D641" s="295" t="s">
        <v>5201</v>
      </c>
      <c r="E641" s="295" t="s">
        <v>974</v>
      </c>
      <c r="F641" s="295" t="s">
        <v>560</v>
      </c>
      <c r="G641" s="295" t="s">
        <v>133</v>
      </c>
      <c r="H641" s="295" t="s">
        <v>5202</v>
      </c>
      <c r="I641" s="295" t="s">
        <v>5203</v>
      </c>
      <c r="J641" s="295" t="s">
        <v>5202</v>
      </c>
      <c r="K641" s="454"/>
    </row>
    <row r="642" ht="15.0" customHeight="1">
      <c r="A642" s="295">
        <v>1.15221753E8</v>
      </c>
      <c r="B642" s="295">
        <v>2.0</v>
      </c>
      <c r="C642" s="295" t="s">
        <v>5205</v>
      </c>
      <c r="D642" s="295" t="s">
        <v>5206</v>
      </c>
      <c r="E642" s="295" t="s">
        <v>974</v>
      </c>
      <c r="F642" s="295" t="s">
        <v>560</v>
      </c>
      <c r="G642" s="295" t="s">
        <v>133</v>
      </c>
      <c r="H642" s="295" t="s">
        <v>5207</v>
      </c>
      <c r="I642" s="295" t="s">
        <v>5208</v>
      </c>
      <c r="J642" s="295" t="s">
        <v>5207</v>
      </c>
      <c r="K642" s="454"/>
    </row>
    <row r="643" ht="15.0" customHeight="1">
      <c r="A643" s="295">
        <v>1.15222504E8</v>
      </c>
      <c r="B643" s="295">
        <v>1.0</v>
      </c>
      <c r="C643" s="295" t="s">
        <v>5209</v>
      </c>
      <c r="D643" s="295" t="s">
        <v>5210</v>
      </c>
      <c r="E643" s="295" t="s">
        <v>1177</v>
      </c>
      <c r="F643" s="295" t="s">
        <v>560</v>
      </c>
      <c r="G643" s="295" t="s">
        <v>133</v>
      </c>
      <c r="H643" s="295" t="s">
        <v>5211</v>
      </c>
      <c r="I643" s="295" t="s">
        <v>5212</v>
      </c>
      <c r="J643" s="295" t="s">
        <v>5211</v>
      </c>
      <c r="K643" s="454"/>
    </row>
    <row r="644" ht="15.0" customHeight="1">
      <c r="A644" s="295">
        <v>1.15222504E8</v>
      </c>
      <c r="B644" s="295">
        <v>2.0</v>
      </c>
      <c r="C644" s="295" t="s">
        <v>5213</v>
      </c>
      <c r="D644" s="295" t="s">
        <v>5214</v>
      </c>
      <c r="E644" s="295" t="s">
        <v>1177</v>
      </c>
      <c r="F644" s="295" t="s">
        <v>560</v>
      </c>
      <c r="G644" s="295" t="s">
        <v>133</v>
      </c>
      <c r="H644" s="295" t="s">
        <v>5215</v>
      </c>
      <c r="I644" s="295" t="s">
        <v>5216</v>
      </c>
      <c r="J644" s="295" t="s">
        <v>5215</v>
      </c>
      <c r="K644" s="454"/>
    </row>
    <row r="645" ht="15.0" customHeight="1">
      <c r="A645" s="295">
        <v>1.15222752E8</v>
      </c>
      <c r="B645" s="295">
        <v>1.0</v>
      </c>
      <c r="C645" s="295" t="s">
        <v>5217</v>
      </c>
      <c r="D645" s="295" t="s">
        <v>5218</v>
      </c>
      <c r="E645" s="295" t="s">
        <v>1197</v>
      </c>
      <c r="F645" s="295" t="s">
        <v>560</v>
      </c>
      <c r="G645" s="295" t="s">
        <v>133</v>
      </c>
      <c r="H645" s="295" t="s">
        <v>5219</v>
      </c>
      <c r="I645" s="295" t="s">
        <v>5220</v>
      </c>
      <c r="J645" s="295" t="s">
        <v>5219</v>
      </c>
      <c r="K645" s="454"/>
    </row>
    <row r="646" ht="15.0" customHeight="1">
      <c r="A646" s="295">
        <v>1.15222752E8</v>
      </c>
      <c r="B646" s="295">
        <v>2.0</v>
      </c>
      <c r="C646" s="295" t="s">
        <v>5221</v>
      </c>
      <c r="D646" s="295" t="s">
        <v>5222</v>
      </c>
      <c r="E646" s="295" t="s">
        <v>1197</v>
      </c>
      <c r="F646" s="295" t="s">
        <v>560</v>
      </c>
      <c r="G646" s="295" t="s">
        <v>133</v>
      </c>
      <c r="H646" s="295" t="s">
        <v>5224</v>
      </c>
      <c r="I646" s="295" t="s">
        <v>5225</v>
      </c>
      <c r="J646" s="295" t="s">
        <v>5224</v>
      </c>
      <c r="K646" s="454"/>
    </row>
    <row r="647" ht="15.0" customHeight="1">
      <c r="A647" s="295">
        <v>1.15222752E8</v>
      </c>
      <c r="B647" s="295">
        <v>3.0</v>
      </c>
      <c r="C647" s="295" t="s">
        <v>5226</v>
      </c>
      <c r="D647" s="295" t="s">
        <v>5227</v>
      </c>
      <c r="E647" s="295" t="s">
        <v>1197</v>
      </c>
      <c r="F647" s="295" t="s">
        <v>560</v>
      </c>
      <c r="G647" s="295" t="s">
        <v>133</v>
      </c>
      <c r="H647" s="295" t="s">
        <v>5228</v>
      </c>
      <c r="I647" s="295" t="s">
        <v>5229</v>
      </c>
      <c r="J647" s="295" t="s">
        <v>5228</v>
      </c>
      <c r="K647" s="454"/>
    </row>
    <row r="648" ht="15.0" customHeight="1">
      <c r="A648" s="295">
        <v>1.15222752E8</v>
      </c>
      <c r="B648" s="295">
        <v>4.0</v>
      </c>
      <c r="C648" s="295" t="s">
        <v>5230</v>
      </c>
      <c r="D648" s="295" t="s">
        <v>5231</v>
      </c>
      <c r="E648" s="295" t="s">
        <v>1197</v>
      </c>
      <c r="F648" s="295" t="s">
        <v>560</v>
      </c>
      <c r="G648" s="295" t="s">
        <v>133</v>
      </c>
      <c r="H648" s="295" t="s">
        <v>5232</v>
      </c>
      <c r="I648" s="295" t="s">
        <v>5233</v>
      </c>
      <c r="J648" s="295" t="s">
        <v>5232</v>
      </c>
      <c r="K648" s="454"/>
    </row>
    <row r="649" ht="15.0" customHeight="1">
      <c r="A649" s="295">
        <v>1.15222752E8</v>
      </c>
      <c r="B649" s="295">
        <v>5.0</v>
      </c>
      <c r="C649" s="295" t="s">
        <v>5234</v>
      </c>
      <c r="D649" s="295" t="s">
        <v>5236</v>
      </c>
      <c r="E649" s="295" t="s">
        <v>1197</v>
      </c>
      <c r="F649" s="295" t="s">
        <v>560</v>
      </c>
      <c r="G649" s="295" t="s">
        <v>133</v>
      </c>
      <c r="H649" s="295" t="s">
        <v>5237</v>
      </c>
      <c r="I649" s="295" t="s">
        <v>5238</v>
      </c>
      <c r="J649" s="295" t="s">
        <v>5237</v>
      </c>
      <c r="K649" s="454"/>
    </row>
    <row r="650" ht="15.0" customHeight="1">
      <c r="A650" s="295">
        <v>1.15222752E8</v>
      </c>
      <c r="B650" s="295">
        <v>6.0</v>
      </c>
      <c r="C650" s="295" t="s">
        <v>5239</v>
      </c>
      <c r="D650" s="295" t="s">
        <v>5240</v>
      </c>
      <c r="E650" s="295" t="s">
        <v>1197</v>
      </c>
      <c r="F650" s="295" t="s">
        <v>560</v>
      </c>
      <c r="G650" s="295" t="s">
        <v>133</v>
      </c>
      <c r="H650" s="295" t="s">
        <v>5241</v>
      </c>
      <c r="I650" s="295" t="s">
        <v>5242</v>
      </c>
      <c r="J650" s="295" t="s">
        <v>5241</v>
      </c>
      <c r="K650" s="454"/>
    </row>
    <row r="651" ht="15.0" customHeight="1">
      <c r="A651" s="295">
        <v>1.15224003E8</v>
      </c>
      <c r="B651" s="295">
        <v>1.0</v>
      </c>
      <c r="C651" s="295" t="s">
        <v>5243</v>
      </c>
      <c r="D651" s="295" t="s">
        <v>5244</v>
      </c>
      <c r="E651" s="295" t="s">
        <v>1379</v>
      </c>
      <c r="F651" s="295" t="s">
        <v>560</v>
      </c>
      <c r="G651" s="295" t="s">
        <v>133</v>
      </c>
      <c r="H651" s="295" t="s">
        <v>5245</v>
      </c>
      <c r="I651" s="295" t="s">
        <v>5246</v>
      </c>
      <c r="J651" s="295" t="s">
        <v>5245</v>
      </c>
      <c r="K651" s="454"/>
    </row>
    <row r="652" ht="15.0" customHeight="1">
      <c r="A652" s="295">
        <v>1.15224003E8</v>
      </c>
      <c r="B652" s="295">
        <v>2.0</v>
      </c>
      <c r="C652" s="295" t="s">
        <v>5248</v>
      </c>
      <c r="D652" s="295" t="s">
        <v>5249</v>
      </c>
      <c r="E652" s="295" t="s">
        <v>1379</v>
      </c>
      <c r="F652" s="295" t="s">
        <v>560</v>
      </c>
      <c r="G652" s="295" t="s">
        <v>133</v>
      </c>
      <c r="H652" s="295" t="s">
        <v>5250</v>
      </c>
      <c r="I652" s="295" t="s">
        <v>5251</v>
      </c>
      <c r="J652" s="295" t="s">
        <v>5250</v>
      </c>
      <c r="K652" s="454"/>
    </row>
    <row r="653" ht="15.0" customHeight="1">
      <c r="A653" s="295">
        <v>1.15224003E8</v>
      </c>
      <c r="B653" s="295">
        <v>3.0</v>
      </c>
      <c r="C653" s="295" t="s">
        <v>5252</v>
      </c>
      <c r="D653" s="295" t="s">
        <v>5253</v>
      </c>
      <c r="E653" s="295" t="s">
        <v>1379</v>
      </c>
      <c r="F653" s="295" t="s">
        <v>560</v>
      </c>
      <c r="G653" s="295" t="s">
        <v>133</v>
      </c>
      <c r="H653" s="295" t="s">
        <v>5254</v>
      </c>
      <c r="I653" s="295" t="s">
        <v>5255</v>
      </c>
      <c r="J653" s="295" t="s">
        <v>5254</v>
      </c>
      <c r="K653" s="454"/>
    </row>
    <row r="654" ht="15.0" customHeight="1">
      <c r="A654" s="295">
        <v>1.15226003E8</v>
      </c>
      <c r="B654" s="295">
        <v>1.0</v>
      </c>
      <c r="C654" s="295" t="s">
        <v>5256</v>
      </c>
      <c r="D654" s="295" t="s">
        <v>5257</v>
      </c>
      <c r="E654" s="295" t="s">
        <v>1465</v>
      </c>
      <c r="F654" s="295" t="s">
        <v>560</v>
      </c>
      <c r="G654" s="295" t="s">
        <v>133</v>
      </c>
      <c r="H654" s="295" t="s">
        <v>5258</v>
      </c>
      <c r="I654" s="295" t="s">
        <v>5259</v>
      </c>
      <c r="J654" s="295" t="s">
        <v>5258</v>
      </c>
      <c r="K654" s="454"/>
    </row>
    <row r="655" ht="15.0" customHeight="1">
      <c r="A655" s="295">
        <v>1.15226003E8</v>
      </c>
      <c r="B655" s="295">
        <v>2.0</v>
      </c>
      <c r="C655" s="295" t="s">
        <v>5261</v>
      </c>
      <c r="D655" s="295" t="s">
        <v>5262</v>
      </c>
      <c r="E655" s="295" t="s">
        <v>1465</v>
      </c>
      <c r="F655" s="295" t="s">
        <v>560</v>
      </c>
      <c r="G655" s="295" t="s">
        <v>133</v>
      </c>
      <c r="H655" s="295" t="s">
        <v>5263</v>
      </c>
      <c r="I655" s="295" t="s">
        <v>5264</v>
      </c>
      <c r="J655" s="295" t="s">
        <v>5263</v>
      </c>
      <c r="K655" s="454"/>
    </row>
    <row r="656" ht="15.0" customHeight="1">
      <c r="A656" s="295">
        <v>1.15226103E8</v>
      </c>
      <c r="B656" s="295">
        <v>1.0</v>
      </c>
      <c r="C656" s="295" t="s">
        <v>5265</v>
      </c>
      <c r="D656" s="295" t="s">
        <v>5266</v>
      </c>
      <c r="E656" s="295" t="s">
        <v>1481</v>
      </c>
      <c r="F656" s="295" t="s">
        <v>560</v>
      </c>
      <c r="G656" s="295" t="s">
        <v>133</v>
      </c>
      <c r="H656" s="295" t="s">
        <v>5267</v>
      </c>
      <c r="I656" s="295" t="s">
        <v>5268</v>
      </c>
      <c r="J656" s="295" t="s">
        <v>5267</v>
      </c>
      <c r="K656" s="454"/>
    </row>
    <row r="657" ht="15.0" customHeight="1">
      <c r="A657" s="295">
        <v>1.15226103E8</v>
      </c>
      <c r="B657" s="295">
        <v>2.0</v>
      </c>
      <c r="C657" s="295" t="s">
        <v>5269</v>
      </c>
      <c r="D657" s="295" t="s">
        <v>5271</v>
      </c>
      <c r="E657" s="295" t="s">
        <v>1481</v>
      </c>
      <c r="F657" s="295" t="s">
        <v>560</v>
      </c>
      <c r="G657" s="295" t="s">
        <v>133</v>
      </c>
      <c r="H657" s="295" t="s">
        <v>5272</v>
      </c>
      <c r="I657" s="295" t="s">
        <v>5273</v>
      </c>
      <c r="J657" s="295" t="s">
        <v>5272</v>
      </c>
      <c r="K657" s="454"/>
    </row>
    <row r="658" ht="15.0" customHeight="1">
      <c r="A658" s="295">
        <v>1.1522701E8</v>
      </c>
      <c r="B658" s="295">
        <v>1.0</v>
      </c>
      <c r="C658" s="295" t="s">
        <v>5274</v>
      </c>
      <c r="D658" s="295" t="s">
        <v>5275</v>
      </c>
      <c r="E658" s="295" t="s">
        <v>773</v>
      </c>
      <c r="F658" s="295" t="s">
        <v>569</v>
      </c>
      <c r="G658" s="295" t="s">
        <v>133</v>
      </c>
      <c r="H658" s="295" t="s">
        <v>5276</v>
      </c>
      <c r="I658" s="295" t="s">
        <v>773</v>
      </c>
      <c r="J658" s="295" t="s">
        <v>5276</v>
      </c>
      <c r="K658" s="454"/>
    </row>
    <row r="659" ht="15.0" customHeight="1">
      <c r="A659" s="295">
        <v>1.15227871E8</v>
      </c>
      <c r="B659" s="295">
        <v>1.0</v>
      </c>
      <c r="C659" s="295" t="s">
        <v>5277</v>
      </c>
      <c r="D659" s="295" t="s">
        <v>5278</v>
      </c>
      <c r="E659" s="295" t="s">
        <v>1820</v>
      </c>
      <c r="F659" s="295" t="s">
        <v>556</v>
      </c>
      <c r="G659" s="295" t="s">
        <v>133</v>
      </c>
      <c r="H659" s="295" t="s">
        <v>5279</v>
      </c>
      <c r="I659" s="295" t="s">
        <v>1820</v>
      </c>
      <c r="J659" s="295" t="s">
        <v>5279</v>
      </c>
      <c r="K659" s="454"/>
    </row>
    <row r="660" ht="15.0" customHeight="1">
      <c r="A660" s="295">
        <v>1.15228003E8</v>
      </c>
      <c r="B660" s="295">
        <v>1.0</v>
      </c>
      <c r="C660" s="295" t="s">
        <v>5281</v>
      </c>
      <c r="D660" s="295" t="s">
        <v>5282</v>
      </c>
      <c r="E660" s="295" t="s">
        <v>2003</v>
      </c>
      <c r="F660" s="295" t="s">
        <v>560</v>
      </c>
      <c r="G660" s="295" t="s">
        <v>133</v>
      </c>
      <c r="H660" s="295" t="s">
        <v>5283</v>
      </c>
      <c r="I660" s="295" t="s">
        <v>5284</v>
      </c>
      <c r="J660" s="295" t="s">
        <v>5283</v>
      </c>
      <c r="K660" s="454"/>
    </row>
    <row r="661" ht="15.0" customHeight="1">
      <c r="A661" s="295">
        <v>1.15228303E8</v>
      </c>
      <c r="B661" s="295">
        <v>1.0</v>
      </c>
      <c r="C661" s="295" t="s">
        <v>5285</v>
      </c>
      <c r="D661" s="295" t="s">
        <v>5286</v>
      </c>
      <c r="E661" s="295" t="s">
        <v>2019</v>
      </c>
      <c r="F661" s="295" t="s">
        <v>560</v>
      </c>
      <c r="G661" s="295" t="s">
        <v>133</v>
      </c>
      <c r="H661" s="295" t="s">
        <v>5287</v>
      </c>
      <c r="I661" s="295" t="s">
        <v>5288</v>
      </c>
      <c r="J661" s="295" t="s">
        <v>5287</v>
      </c>
      <c r="K661" s="454"/>
    </row>
    <row r="662" ht="15.0" customHeight="1">
      <c r="A662" s="295">
        <v>1.15228303E8</v>
      </c>
      <c r="B662" s="295">
        <v>2.0</v>
      </c>
      <c r="C662" s="295" t="s">
        <v>5289</v>
      </c>
      <c r="D662" s="295" t="s">
        <v>5290</v>
      </c>
      <c r="E662" s="295" t="s">
        <v>2019</v>
      </c>
      <c r="F662" s="295" t="s">
        <v>560</v>
      </c>
      <c r="G662" s="295" t="s">
        <v>133</v>
      </c>
      <c r="H662" s="295" t="s">
        <v>5291</v>
      </c>
      <c r="I662" s="295" t="s">
        <v>5292</v>
      </c>
      <c r="J662" s="295" t="s">
        <v>5291</v>
      </c>
      <c r="K662" s="454"/>
    </row>
    <row r="663" ht="15.0" customHeight="1">
      <c r="A663" s="295">
        <v>1.15229003E8</v>
      </c>
      <c r="B663" s="295">
        <v>1.0</v>
      </c>
      <c r="C663" s="295" t="s">
        <v>5294</v>
      </c>
      <c r="D663" s="295" t="s">
        <v>5295</v>
      </c>
      <c r="E663" s="295" t="s">
        <v>2101</v>
      </c>
      <c r="F663" s="295" t="s">
        <v>560</v>
      </c>
      <c r="G663" s="295" t="s">
        <v>133</v>
      </c>
      <c r="H663" s="295" t="s">
        <v>5296</v>
      </c>
      <c r="I663" s="295" t="s">
        <v>5297</v>
      </c>
      <c r="J663" s="295" t="s">
        <v>5296</v>
      </c>
      <c r="K663" s="454"/>
    </row>
    <row r="664" ht="15.0" customHeight="1">
      <c r="A664" s="295">
        <v>1.15229003E8</v>
      </c>
      <c r="B664" s="295">
        <v>2.0</v>
      </c>
      <c r="C664" s="295" t="s">
        <v>5298</v>
      </c>
      <c r="D664" s="295" t="s">
        <v>5299</v>
      </c>
      <c r="E664" s="295" t="s">
        <v>2101</v>
      </c>
      <c r="F664" s="295" t="s">
        <v>560</v>
      </c>
      <c r="G664" s="295" t="s">
        <v>133</v>
      </c>
      <c r="H664" s="295" t="s">
        <v>5300</v>
      </c>
      <c r="I664" s="295" t="s">
        <v>5301</v>
      </c>
      <c r="J664" s="295" t="s">
        <v>5300</v>
      </c>
      <c r="K664" s="454"/>
    </row>
    <row r="665" ht="15.0" customHeight="1">
      <c r="A665" s="295">
        <v>1.15503004E8</v>
      </c>
      <c r="B665" s="295">
        <v>1.0</v>
      </c>
      <c r="C665" s="295" t="s">
        <v>5302</v>
      </c>
      <c r="D665" s="295" t="s">
        <v>5303</v>
      </c>
      <c r="E665" s="295" t="s">
        <v>1173</v>
      </c>
      <c r="F665" s="295" t="s">
        <v>560</v>
      </c>
      <c r="G665" s="295" t="s">
        <v>133</v>
      </c>
      <c r="H665" s="295" t="s">
        <v>5304</v>
      </c>
      <c r="I665" s="295" t="s">
        <v>5305</v>
      </c>
      <c r="J665" s="295" t="s">
        <v>5304</v>
      </c>
      <c r="K665" s="454"/>
    </row>
    <row r="666" ht="15.0" customHeight="1">
      <c r="A666" s="295">
        <v>1.15503004E8</v>
      </c>
      <c r="B666" s="295">
        <v>2.0</v>
      </c>
      <c r="C666" s="295" t="s">
        <v>5307</v>
      </c>
      <c r="D666" s="295" t="s">
        <v>5308</v>
      </c>
      <c r="E666" s="295" t="s">
        <v>1173</v>
      </c>
      <c r="F666" s="295" t="s">
        <v>560</v>
      </c>
      <c r="G666" s="295" t="s">
        <v>133</v>
      </c>
      <c r="H666" s="295" t="s">
        <v>5309</v>
      </c>
      <c r="I666" s="295" t="s">
        <v>5310</v>
      </c>
      <c r="J666" s="295" t="s">
        <v>5309</v>
      </c>
      <c r="K666" s="454"/>
    </row>
    <row r="667" ht="15.0" customHeight="1">
      <c r="A667" s="295">
        <v>1.15504003E8</v>
      </c>
      <c r="B667" s="295">
        <v>1.0</v>
      </c>
      <c r="C667" s="295" t="s">
        <v>5311</v>
      </c>
      <c r="D667" s="295" t="s">
        <v>5312</v>
      </c>
      <c r="E667" s="295" t="s">
        <v>1565</v>
      </c>
      <c r="F667" s="295" t="s">
        <v>560</v>
      </c>
      <c r="G667" s="295" t="s">
        <v>133</v>
      </c>
      <c r="H667" s="295" t="s">
        <v>5313</v>
      </c>
      <c r="I667" s="295" t="s">
        <v>5314</v>
      </c>
      <c r="J667" s="295" t="s">
        <v>5313</v>
      </c>
      <c r="K667" s="454"/>
    </row>
    <row r="668" ht="15.0" customHeight="1">
      <c r="A668" s="295">
        <v>1.15504003E8</v>
      </c>
      <c r="B668" s="295">
        <v>2.0</v>
      </c>
      <c r="C668" s="295" t="s">
        <v>5316</v>
      </c>
      <c r="D668" s="295" t="s">
        <v>5317</v>
      </c>
      <c r="E668" s="295" t="s">
        <v>1565</v>
      </c>
      <c r="F668" s="295" t="s">
        <v>560</v>
      </c>
      <c r="G668" s="295" t="s">
        <v>133</v>
      </c>
      <c r="H668" s="295" t="s">
        <v>5318</v>
      </c>
      <c r="I668" s="295" t="s">
        <v>5319</v>
      </c>
      <c r="J668" s="295" t="s">
        <v>5318</v>
      </c>
      <c r="K668" s="454"/>
    </row>
    <row r="669" ht="15.0" customHeight="1">
      <c r="A669" s="295">
        <v>1.15506003E8</v>
      </c>
      <c r="B669" s="295">
        <v>1.0</v>
      </c>
      <c r="C669" s="295" t="s">
        <v>5320</v>
      </c>
      <c r="D669" s="295" t="s">
        <v>5321</v>
      </c>
      <c r="E669" s="295" t="s">
        <v>2022</v>
      </c>
      <c r="F669" s="295" t="s">
        <v>560</v>
      </c>
      <c r="G669" s="295" t="s">
        <v>133</v>
      </c>
      <c r="H669" s="295" t="s">
        <v>5322</v>
      </c>
      <c r="I669" s="295" t="s">
        <v>5323</v>
      </c>
      <c r="J669" s="295" t="s">
        <v>5322</v>
      </c>
      <c r="K669" s="454"/>
    </row>
    <row r="670" ht="15.0" customHeight="1">
      <c r="A670" s="295">
        <v>1.15506003E8</v>
      </c>
      <c r="B670" s="295">
        <v>2.0</v>
      </c>
      <c r="C670" s="295" t="s">
        <v>5324</v>
      </c>
      <c r="D670" s="295" t="s">
        <v>5325</v>
      </c>
      <c r="E670" s="295" t="s">
        <v>2022</v>
      </c>
      <c r="F670" s="295" t="s">
        <v>560</v>
      </c>
      <c r="G670" s="295" t="s">
        <v>133</v>
      </c>
      <c r="H670" s="295" t="s">
        <v>5326</v>
      </c>
      <c r="I670" s="295" t="s">
        <v>5327</v>
      </c>
      <c r="J670" s="295" t="s">
        <v>5326</v>
      </c>
      <c r="K670" s="454"/>
    </row>
    <row r="671" ht="15.0" customHeight="1">
      <c r="A671" s="295">
        <v>1.15508003E8</v>
      </c>
      <c r="B671" s="295">
        <v>1.0</v>
      </c>
      <c r="C671" s="295" t="s">
        <v>5328</v>
      </c>
      <c r="D671" s="295" t="s">
        <v>5329</v>
      </c>
      <c r="E671" s="295" t="s">
        <v>2172</v>
      </c>
      <c r="F671" s="295" t="s">
        <v>560</v>
      </c>
      <c r="G671" s="295" t="s">
        <v>133</v>
      </c>
      <c r="H671" s="295" t="s">
        <v>5330</v>
      </c>
      <c r="I671" s="295" t="s">
        <v>5331</v>
      </c>
      <c r="J671" s="295" t="s">
        <v>5330</v>
      </c>
      <c r="K671" s="454"/>
    </row>
    <row r="672" ht="15.0" customHeight="1">
      <c r="A672" s="295">
        <v>1.15508003E8</v>
      </c>
      <c r="B672" s="295">
        <v>2.0</v>
      </c>
      <c r="C672" s="295" t="s">
        <v>5333</v>
      </c>
      <c r="D672" s="295" t="s">
        <v>5334</v>
      </c>
      <c r="E672" s="295" t="s">
        <v>2172</v>
      </c>
      <c r="F672" s="295" t="s">
        <v>560</v>
      </c>
      <c r="G672" s="295" t="s">
        <v>133</v>
      </c>
      <c r="H672" s="295" t="s">
        <v>5335</v>
      </c>
      <c r="I672" s="295" t="s">
        <v>5336</v>
      </c>
      <c r="J672" s="295" t="s">
        <v>5335</v>
      </c>
      <c r="K672" s="454"/>
    </row>
    <row r="673" ht="15.0" customHeight="1">
      <c r="A673" s="295">
        <v>1.15674603E8</v>
      </c>
      <c r="B673" s="295">
        <v>1.0</v>
      </c>
      <c r="C673" s="295" t="s">
        <v>5337</v>
      </c>
      <c r="D673" s="295" t="s">
        <v>5338</v>
      </c>
      <c r="E673" s="295" t="s">
        <v>1614</v>
      </c>
      <c r="F673" s="295" t="s">
        <v>560</v>
      </c>
      <c r="G673" s="295" t="s">
        <v>133</v>
      </c>
      <c r="H673" s="295" t="s">
        <v>5339</v>
      </c>
      <c r="I673" s="295" t="s">
        <v>5340</v>
      </c>
      <c r="J673" s="295" t="s">
        <v>5339</v>
      </c>
      <c r="K673" s="454"/>
    </row>
    <row r="674" ht="15.0" customHeight="1">
      <c r="A674" s="295">
        <v>1.15674603E8</v>
      </c>
      <c r="B674" s="295">
        <v>2.0</v>
      </c>
      <c r="C674" s="295" t="s">
        <v>5341</v>
      </c>
      <c r="D674" s="295" t="s">
        <v>5342</v>
      </c>
      <c r="E674" s="295" t="s">
        <v>1614</v>
      </c>
      <c r="F674" s="295" t="s">
        <v>560</v>
      </c>
      <c r="G674" s="295" t="s">
        <v>133</v>
      </c>
      <c r="H674" s="295" t="s">
        <v>5343</v>
      </c>
      <c r="I674" s="295" t="s">
        <v>5344</v>
      </c>
      <c r="J674" s="295" t="s">
        <v>5343</v>
      </c>
      <c r="K674" s="454"/>
    </row>
    <row r="675" ht="15.0" customHeight="1">
      <c r="A675" s="295">
        <v>1.16191004E8</v>
      </c>
      <c r="B675" s="295">
        <v>1.0</v>
      </c>
      <c r="C675" s="295" t="s">
        <v>5345</v>
      </c>
      <c r="D675" s="295" t="s">
        <v>5346</v>
      </c>
      <c r="E675" s="295" t="s">
        <v>665</v>
      </c>
      <c r="F675" s="295" t="s">
        <v>560</v>
      </c>
      <c r="G675" s="295" t="s">
        <v>133</v>
      </c>
      <c r="H675" s="295" t="s">
        <v>5347</v>
      </c>
      <c r="I675" s="295" t="s">
        <v>5348</v>
      </c>
      <c r="J675" s="295" t="s">
        <v>5347</v>
      </c>
      <c r="K675" s="454"/>
    </row>
    <row r="676" ht="15.0" customHeight="1">
      <c r="A676" s="295">
        <v>1.16191004E8</v>
      </c>
      <c r="B676" s="295">
        <v>2.0</v>
      </c>
      <c r="C676" s="295" t="s">
        <v>5349</v>
      </c>
      <c r="D676" s="295" t="s">
        <v>5350</v>
      </c>
      <c r="E676" s="295" t="s">
        <v>665</v>
      </c>
      <c r="F676" s="295" t="s">
        <v>560</v>
      </c>
      <c r="G676" s="295" t="s">
        <v>133</v>
      </c>
      <c r="H676" s="295" t="s">
        <v>5351</v>
      </c>
      <c r="I676" s="295" t="s">
        <v>5352</v>
      </c>
      <c r="J676" s="295" t="s">
        <v>5351</v>
      </c>
      <c r="K676" s="454"/>
    </row>
    <row r="677" ht="15.0" customHeight="1">
      <c r="A677" s="295">
        <v>1.16191103E8</v>
      </c>
      <c r="B677" s="295">
        <v>1.0</v>
      </c>
      <c r="C677" s="295" t="s">
        <v>5354</v>
      </c>
      <c r="D677" s="295" t="s">
        <v>5355</v>
      </c>
      <c r="E677" s="295" t="s">
        <v>676</v>
      </c>
      <c r="F677" s="295" t="s">
        <v>560</v>
      </c>
      <c r="G677" s="295" t="s">
        <v>133</v>
      </c>
      <c r="H677" s="295" t="s">
        <v>5356</v>
      </c>
      <c r="I677" s="295" t="s">
        <v>5357</v>
      </c>
      <c r="J677" s="295" t="s">
        <v>5356</v>
      </c>
      <c r="K677" s="454"/>
    </row>
    <row r="678" ht="15.0" customHeight="1">
      <c r="A678" s="295">
        <v>1.16191103E8</v>
      </c>
      <c r="B678" s="295">
        <v>2.0</v>
      </c>
      <c r="C678" s="295" t="s">
        <v>5358</v>
      </c>
      <c r="D678" s="295" t="s">
        <v>5359</v>
      </c>
      <c r="E678" s="295" t="s">
        <v>676</v>
      </c>
      <c r="F678" s="295" t="s">
        <v>560</v>
      </c>
      <c r="G678" s="295" t="s">
        <v>133</v>
      </c>
      <c r="H678" s="295" t="s">
        <v>5360</v>
      </c>
      <c r="I678" s="295" t="s">
        <v>5361</v>
      </c>
      <c r="J678" s="295" t="s">
        <v>5360</v>
      </c>
      <c r="K678" s="454"/>
    </row>
    <row r="679" ht="15.0" customHeight="1">
      <c r="A679" s="295">
        <v>1.16191203E8</v>
      </c>
      <c r="B679" s="295">
        <v>1.0</v>
      </c>
      <c r="C679" s="295" t="s">
        <v>5362</v>
      </c>
      <c r="D679" s="295" t="s">
        <v>5363</v>
      </c>
      <c r="E679" s="295" t="s">
        <v>702</v>
      </c>
      <c r="F679" s="295" t="s">
        <v>560</v>
      </c>
      <c r="G679" s="295" t="s">
        <v>133</v>
      </c>
      <c r="H679" s="295" t="s">
        <v>5365</v>
      </c>
      <c r="I679" s="295" t="s">
        <v>5366</v>
      </c>
      <c r="J679" s="295" t="s">
        <v>5365</v>
      </c>
      <c r="K679" s="454"/>
    </row>
    <row r="680" ht="15.0" customHeight="1">
      <c r="A680" s="295">
        <v>1.16191203E8</v>
      </c>
      <c r="B680" s="295">
        <v>2.0</v>
      </c>
      <c r="C680" s="295" t="s">
        <v>5367</v>
      </c>
      <c r="D680" s="295" t="s">
        <v>5368</v>
      </c>
      <c r="E680" s="295" t="s">
        <v>702</v>
      </c>
      <c r="F680" s="295" t="s">
        <v>560</v>
      </c>
      <c r="G680" s="295" t="s">
        <v>133</v>
      </c>
      <c r="H680" s="295" t="s">
        <v>5369</v>
      </c>
      <c r="I680" s="295" t="s">
        <v>5370</v>
      </c>
      <c r="J680" s="295" t="s">
        <v>5369</v>
      </c>
      <c r="K680" s="454"/>
    </row>
    <row r="681" ht="15.0" customHeight="1">
      <c r="A681" s="295">
        <v>1.16191503E8</v>
      </c>
      <c r="B681" s="295">
        <v>1.0</v>
      </c>
      <c r="C681" s="295" t="s">
        <v>5371</v>
      </c>
      <c r="D681" s="295" t="s">
        <v>5372</v>
      </c>
      <c r="E681" s="295" t="s">
        <v>804</v>
      </c>
      <c r="F681" s="295" t="s">
        <v>560</v>
      </c>
      <c r="G681" s="295" t="s">
        <v>133</v>
      </c>
      <c r="H681" s="295" t="s">
        <v>5373</v>
      </c>
      <c r="I681" s="295" t="s">
        <v>5374</v>
      </c>
      <c r="J681" s="295" t="s">
        <v>5373</v>
      </c>
      <c r="K681" s="454"/>
    </row>
    <row r="682" ht="15.0" customHeight="1">
      <c r="A682" s="295">
        <v>1.16191503E8</v>
      </c>
      <c r="B682" s="295">
        <v>2.0</v>
      </c>
      <c r="C682" s="295" t="s">
        <v>5375</v>
      </c>
      <c r="D682" s="295" t="s">
        <v>5376</v>
      </c>
      <c r="E682" s="295" t="s">
        <v>804</v>
      </c>
      <c r="F682" s="295" t="s">
        <v>560</v>
      </c>
      <c r="G682" s="295" t="s">
        <v>133</v>
      </c>
      <c r="H682" s="295" t="s">
        <v>5377</v>
      </c>
      <c r="I682" s="295" t="s">
        <v>5378</v>
      </c>
      <c r="J682" s="295" t="s">
        <v>5377</v>
      </c>
      <c r="K682" s="454"/>
    </row>
    <row r="683" ht="15.0" customHeight="1">
      <c r="A683" s="295">
        <v>1.16191757E8</v>
      </c>
      <c r="B683" s="295">
        <v>1.0</v>
      </c>
      <c r="C683" s="295" t="s">
        <v>5379</v>
      </c>
      <c r="D683" s="295" t="s">
        <v>5381</v>
      </c>
      <c r="E683" s="295" t="s">
        <v>885</v>
      </c>
      <c r="F683" s="295" t="s">
        <v>742</v>
      </c>
      <c r="G683" s="295" t="s">
        <v>133</v>
      </c>
      <c r="H683" s="295" t="s">
        <v>5382</v>
      </c>
      <c r="I683" s="295" t="s">
        <v>885</v>
      </c>
      <c r="J683" s="295" t="s">
        <v>5382</v>
      </c>
      <c r="K683" s="454"/>
    </row>
    <row r="684" ht="15.0" customHeight="1">
      <c r="A684" s="295">
        <v>1.16195004E8</v>
      </c>
      <c r="B684" s="295">
        <v>1.0</v>
      </c>
      <c r="C684" s="295" t="s">
        <v>5383</v>
      </c>
      <c r="D684" s="295" t="s">
        <v>5384</v>
      </c>
      <c r="E684" s="295" t="s">
        <v>1484</v>
      </c>
      <c r="F684" s="295" t="s">
        <v>560</v>
      </c>
      <c r="G684" s="295" t="s">
        <v>133</v>
      </c>
      <c r="H684" s="295" t="s">
        <v>5385</v>
      </c>
      <c r="I684" s="295" t="s">
        <v>5386</v>
      </c>
      <c r="J684" s="295" t="s">
        <v>5385</v>
      </c>
      <c r="K684" s="454"/>
    </row>
    <row r="685" ht="15.0" customHeight="1">
      <c r="A685" s="295">
        <v>1.16197503E8</v>
      </c>
      <c r="B685" s="295">
        <v>1.0</v>
      </c>
      <c r="C685" s="295" t="s">
        <v>5387</v>
      </c>
      <c r="D685" s="295" t="s">
        <v>5388</v>
      </c>
      <c r="E685" s="295" t="s">
        <v>1969</v>
      </c>
      <c r="F685" s="295" t="s">
        <v>560</v>
      </c>
      <c r="G685" s="295" t="s">
        <v>133</v>
      </c>
      <c r="H685" s="295" t="s">
        <v>5389</v>
      </c>
      <c r="I685" s="295" t="s">
        <v>5390</v>
      </c>
      <c r="J685" s="295" t="s">
        <v>5389</v>
      </c>
      <c r="K685" s="454"/>
    </row>
    <row r="686" ht="15.0" customHeight="1">
      <c r="A686" s="295">
        <v>1.16197503E8</v>
      </c>
      <c r="B686" s="295">
        <v>2.0</v>
      </c>
      <c r="C686" s="295" t="s">
        <v>5391</v>
      </c>
      <c r="D686" s="295" t="s">
        <v>5392</v>
      </c>
      <c r="E686" s="295" t="s">
        <v>1969</v>
      </c>
      <c r="F686" s="295" t="s">
        <v>560</v>
      </c>
      <c r="G686" s="295" t="s">
        <v>133</v>
      </c>
      <c r="H686" s="295" t="s">
        <v>5393</v>
      </c>
      <c r="I686" s="295" t="s">
        <v>5394</v>
      </c>
      <c r="J686" s="295" t="s">
        <v>5393</v>
      </c>
      <c r="K686" s="454"/>
    </row>
    <row r="687" ht="15.0" customHeight="1">
      <c r="A687" s="295">
        <v>1.16471803E8</v>
      </c>
      <c r="B687" s="295">
        <v>1.0</v>
      </c>
      <c r="C687" s="295" t="s">
        <v>5396</v>
      </c>
      <c r="D687" s="295" t="s">
        <v>5397</v>
      </c>
      <c r="E687" s="295" t="s">
        <v>960</v>
      </c>
      <c r="F687" s="295" t="s">
        <v>560</v>
      </c>
      <c r="G687" s="295" t="s">
        <v>133</v>
      </c>
      <c r="H687" s="295" t="s">
        <v>5398</v>
      </c>
      <c r="I687" s="295" t="s">
        <v>5399</v>
      </c>
      <c r="J687" s="295" t="s">
        <v>5398</v>
      </c>
      <c r="K687" s="454"/>
    </row>
    <row r="688" ht="15.0" customHeight="1">
      <c r="A688" s="295">
        <v>1.16471803E8</v>
      </c>
      <c r="B688" s="295">
        <v>2.0</v>
      </c>
      <c r="C688" s="295" t="s">
        <v>5400</v>
      </c>
      <c r="D688" s="295" t="s">
        <v>5401</v>
      </c>
      <c r="E688" s="295" t="s">
        <v>960</v>
      </c>
      <c r="F688" s="295" t="s">
        <v>560</v>
      </c>
      <c r="G688" s="295" t="s">
        <v>133</v>
      </c>
      <c r="H688" s="295" t="s">
        <v>5402</v>
      </c>
      <c r="I688" s="295" t="s">
        <v>5403</v>
      </c>
      <c r="J688" s="295" t="s">
        <v>5402</v>
      </c>
      <c r="K688" s="454"/>
    </row>
    <row r="689" ht="15.0" customHeight="1">
      <c r="A689" s="295">
        <v>1.16493503E8</v>
      </c>
      <c r="B689" s="295">
        <v>1.0</v>
      </c>
      <c r="C689" s="295" t="s">
        <v>5404</v>
      </c>
      <c r="D689" s="295" t="s">
        <v>5405</v>
      </c>
      <c r="E689" s="295" t="s">
        <v>1374</v>
      </c>
      <c r="F689" s="295" t="s">
        <v>560</v>
      </c>
      <c r="G689" s="295" t="s">
        <v>133</v>
      </c>
      <c r="H689" s="295" t="s">
        <v>5406</v>
      </c>
      <c r="I689" s="295" t="s">
        <v>5407</v>
      </c>
      <c r="J689" s="295" t="s">
        <v>5406</v>
      </c>
      <c r="K689" s="454"/>
    </row>
    <row r="690" ht="15.0" customHeight="1">
      <c r="A690" s="295">
        <v>1.16493503E8</v>
      </c>
      <c r="B690" s="295">
        <v>2.0</v>
      </c>
      <c r="C690" s="295" t="s">
        <v>5408</v>
      </c>
      <c r="D690" s="295" t="s">
        <v>5409</v>
      </c>
      <c r="E690" s="295" t="s">
        <v>1374</v>
      </c>
      <c r="F690" s="295" t="s">
        <v>560</v>
      </c>
      <c r="G690" s="295" t="s">
        <v>133</v>
      </c>
      <c r="H690" s="295" t="s">
        <v>5410</v>
      </c>
      <c r="I690" s="295" t="s">
        <v>5411</v>
      </c>
      <c r="J690" s="295" t="s">
        <v>5410</v>
      </c>
      <c r="K690" s="454"/>
    </row>
    <row r="691" ht="15.0" customHeight="1">
      <c r="A691" s="295">
        <v>1.16495003E8</v>
      </c>
      <c r="B691" s="295">
        <v>1.0</v>
      </c>
      <c r="C691" s="295" t="s">
        <v>5413</v>
      </c>
      <c r="D691" s="295" t="s">
        <v>5414</v>
      </c>
      <c r="E691" s="295" t="s">
        <v>1487</v>
      </c>
      <c r="F691" s="295" t="s">
        <v>560</v>
      </c>
      <c r="G691" s="295" t="s">
        <v>133</v>
      </c>
      <c r="H691" s="295" t="s">
        <v>5415</v>
      </c>
      <c r="I691" s="295" t="s">
        <v>5416</v>
      </c>
      <c r="J691" s="295" t="s">
        <v>5415</v>
      </c>
      <c r="K691" s="454"/>
    </row>
    <row r="692" ht="15.0" customHeight="1">
      <c r="A692" s="295">
        <v>1.16495003E8</v>
      </c>
      <c r="B692" s="295">
        <v>2.0</v>
      </c>
      <c r="C692" s="295" t="s">
        <v>5417</v>
      </c>
      <c r="D692" s="295" t="s">
        <v>5418</v>
      </c>
      <c r="E692" s="295" t="s">
        <v>1487</v>
      </c>
      <c r="F692" s="295" t="s">
        <v>560</v>
      </c>
      <c r="G692" s="295" t="s">
        <v>133</v>
      </c>
      <c r="H692" s="295" t="s">
        <v>5419</v>
      </c>
      <c r="I692" s="295" t="s">
        <v>5420</v>
      </c>
      <c r="J692" s="295" t="s">
        <v>5419</v>
      </c>
      <c r="K692" s="454"/>
    </row>
    <row r="693" ht="15.0" customHeight="1">
      <c r="A693" s="295">
        <v>1.16495103E8</v>
      </c>
      <c r="B693" s="295">
        <v>1.0</v>
      </c>
      <c r="C693" s="295" t="s">
        <v>5421</v>
      </c>
      <c r="D693" s="295" t="s">
        <v>5422</v>
      </c>
      <c r="E693" s="295" t="s">
        <v>1522</v>
      </c>
      <c r="F693" s="295" t="s">
        <v>560</v>
      </c>
      <c r="G693" s="295" t="s">
        <v>133</v>
      </c>
      <c r="H693" s="295" t="s">
        <v>5423</v>
      </c>
      <c r="I693" s="295" t="s">
        <v>5424</v>
      </c>
      <c r="J693" s="295" t="s">
        <v>5423</v>
      </c>
      <c r="K693" s="454"/>
    </row>
    <row r="694" ht="15.0" customHeight="1">
      <c r="A694" s="295">
        <v>1.16495103E8</v>
      </c>
      <c r="B694" s="295">
        <v>2.0</v>
      </c>
      <c r="C694" s="295" t="s">
        <v>5425</v>
      </c>
      <c r="D694" s="295" t="s">
        <v>5426</v>
      </c>
      <c r="E694" s="295" t="s">
        <v>1522</v>
      </c>
      <c r="F694" s="295" t="s">
        <v>560</v>
      </c>
      <c r="G694" s="295" t="s">
        <v>133</v>
      </c>
      <c r="H694" s="295" t="s">
        <v>5427</v>
      </c>
      <c r="I694" s="295" t="s">
        <v>5428</v>
      </c>
      <c r="J694" s="295" t="s">
        <v>5427</v>
      </c>
      <c r="K694" s="454"/>
    </row>
    <row r="695" ht="15.0" customHeight="1">
      <c r="A695" s="295">
        <v>1.16496503E8</v>
      </c>
      <c r="B695" s="295">
        <v>1.0</v>
      </c>
      <c r="C695" s="295" t="s">
        <v>5429</v>
      </c>
      <c r="D695" s="295" t="s">
        <v>5430</v>
      </c>
      <c r="E695" s="295" t="s">
        <v>1914</v>
      </c>
      <c r="F695" s="295" t="s">
        <v>560</v>
      </c>
      <c r="G695" s="295" t="s">
        <v>133</v>
      </c>
      <c r="H695" s="295" t="s">
        <v>5431</v>
      </c>
      <c r="I695" s="295" t="s">
        <v>5432</v>
      </c>
      <c r="J695" s="295" t="s">
        <v>5431</v>
      </c>
      <c r="K695" s="454"/>
    </row>
    <row r="696" ht="15.0" customHeight="1">
      <c r="A696" s="295">
        <v>1.16496503E8</v>
      </c>
      <c r="B696" s="295">
        <v>2.0</v>
      </c>
      <c r="C696" s="295" t="s">
        <v>5434</v>
      </c>
      <c r="D696" s="295" t="s">
        <v>5435</v>
      </c>
      <c r="E696" s="295" t="s">
        <v>1914</v>
      </c>
      <c r="F696" s="295" t="s">
        <v>560</v>
      </c>
      <c r="G696" s="295" t="s">
        <v>133</v>
      </c>
      <c r="H696" s="295" t="s">
        <v>5436</v>
      </c>
      <c r="I696" s="295" t="s">
        <v>5437</v>
      </c>
      <c r="J696" s="295" t="s">
        <v>5436</v>
      </c>
      <c r="K696" s="454"/>
    </row>
    <row r="697" ht="15.0" customHeight="1">
      <c r="A697" s="295">
        <v>1.16496603E8</v>
      </c>
      <c r="B697" s="295">
        <v>1.0</v>
      </c>
      <c r="C697" s="295" t="s">
        <v>5438</v>
      </c>
      <c r="D697" s="295" t="s">
        <v>5439</v>
      </c>
      <c r="E697" s="295" t="s">
        <v>1929</v>
      </c>
      <c r="F697" s="295" t="s">
        <v>560</v>
      </c>
      <c r="G697" s="295" t="s">
        <v>133</v>
      </c>
      <c r="H697" s="295" t="s">
        <v>5440</v>
      </c>
      <c r="I697" s="295" t="s">
        <v>5441</v>
      </c>
      <c r="J697" s="295" t="s">
        <v>5440</v>
      </c>
      <c r="K697" s="454"/>
    </row>
    <row r="698" ht="15.0" customHeight="1">
      <c r="A698" s="295">
        <v>1.16496603E8</v>
      </c>
      <c r="B698" s="295">
        <v>2.0</v>
      </c>
      <c r="C698" s="295" t="s">
        <v>5442</v>
      </c>
      <c r="D698" s="295" t="s">
        <v>5443</v>
      </c>
      <c r="E698" s="295" t="s">
        <v>1929</v>
      </c>
      <c r="F698" s="295" t="s">
        <v>560</v>
      </c>
      <c r="G698" s="295" t="s">
        <v>133</v>
      </c>
      <c r="H698" s="295" t="s">
        <v>5444</v>
      </c>
      <c r="I698" s="295" t="s">
        <v>5445</v>
      </c>
      <c r="J698" s="295" t="s">
        <v>5444</v>
      </c>
      <c r="K698" s="454"/>
    </row>
    <row r="699" ht="15.0" customHeight="1">
      <c r="A699" s="295">
        <v>1.16498003E8</v>
      </c>
      <c r="B699" s="295">
        <v>1.0</v>
      </c>
      <c r="C699" s="295" t="s">
        <v>5446</v>
      </c>
      <c r="D699" s="295" t="s">
        <v>5448</v>
      </c>
      <c r="E699" s="295" t="s">
        <v>2130</v>
      </c>
      <c r="F699" s="295" t="s">
        <v>560</v>
      </c>
      <c r="G699" s="295" t="s">
        <v>133</v>
      </c>
      <c r="H699" s="295" t="s">
        <v>5449</v>
      </c>
      <c r="I699" s="295" t="s">
        <v>5450</v>
      </c>
      <c r="J699" s="295" t="s">
        <v>5449</v>
      </c>
      <c r="K699" s="454"/>
    </row>
    <row r="700" ht="15.0" customHeight="1">
      <c r="A700" s="295">
        <v>1.16555003E8</v>
      </c>
      <c r="B700" s="295">
        <v>1.0</v>
      </c>
      <c r="C700" s="295" t="s">
        <v>5451</v>
      </c>
      <c r="D700" s="295" t="s">
        <v>5452</v>
      </c>
      <c r="E700" s="295" t="s">
        <v>1467</v>
      </c>
      <c r="F700" s="295" t="s">
        <v>560</v>
      </c>
      <c r="G700" s="295" t="s">
        <v>133</v>
      </c>
      <c r="H700" s="295" t="s">
        <v>5453</v>
      </c>
      <c r="I700" s="295" t="s">
        <v>5454</v>
      </c>
      <c r="J700" s="295" t="s">
        <v>5453</v>
      </c>
      <c r="K700" s="454"/>
    </row>
    <row r="701" ht="15.0" customHeight="1">
      <c r="A701" s="295">
        <v>1.16555003E8</v>
      </c>
      <c r="B701" s="295">
        <v>2.0</v>
      </c>
      <c r="C701" s="295" t="s">
        <v>5455</v>
      </c>
      <c r="D701" s="295" t="s">
        <v>5456</v>
      </c>
      <c r="E701" s="295" t="s">
        <v>1467</v>
      </c>
      <c r="F701" s="295" t="s">
        <v>560</v>
      </c>
      <c r="G701" s="295" t="s">
        <v>133</v>
      </c>
      <c r="H701" s="295" t="s">
        <v>5458</v>
      </c>
      <c r="I701" s="295" t="s">
        <v>5459</v>
      </c>
      <c r="J701" s="295" t="s">
        <v>5458</v>
      </c>
      <c r="K701" s="454"/>
    </row>
    <row r="702" ht="15.0" customHeight="1">
      <c r="A702" s="295">
        <v>1.16557103E8</v>
      </c>
      <c r="B702" s="295">
        <v>1.0</v>
      </c>
      <c r="C702" s="295" t="s">
        <v>5460</v>
      </c>
      <c r="D702" s="295" t="s">
        <v>5461</v>
      </c>
      <c r="E702" s="295" t="s">
        <v>1902</v>
      </c>
      <c r="F702" s="295" t="s">
        <v>560</v>
      </c>
      <c r="G702" s="295" t="s">
        <v>133</v>
      </c>
      <c r="H702" s="295" t="s">
        <v>5462</v>
      </c>
      <c r="I702" s="295" t="s">
        <v>5463</v>
      </c>
      <c r="J702" s="295" t="s">
        <v>5462</v>
      </c>
      <c r="K702" s="454"/>
    </row>
    <row r="703" ht="15.0" customHeight="1">
      <c r="A703" s="295">
        <v>1.16557103E8</v>
      </c>
      <c r="B703" s="295">
        <v>2.0</v>
      </c>
      <c r="C703" s="295" t="s">
        <v>5464</v>
      </c>
      <c r="D703" s="295" t="s">
        <v>5465</v>
      </c>
      <c r="E703" s="295" t="s">
        <v>1902</v>
      </c>
      <c r="F703" s="295" t="s">
        <v>560</v>
      </c>
      <c r="G703" s="295" t="s">
        <v>133</v>
      </c>
      <c r="H703" s="295" t="s">
        <v>5466</v>
      </c>
      <c r="I703" s="295" t="s">
        <v>5467</v>
      </c>
      <c r="J703" s="295" t="s">
        <v>5466</v>
      </c>
      <c r="K703" s="454"/>
    </row>
    <row r="704" ht="15.0" customHeight="1">
      <c r="A704" s="295">
        <v>1.16604003E8</v>
      </c>
      <c r="B704" s="295">
        <v>1.0</v>
      </c>
      <c r="C704" s="295" t="s">
        <v>5469</v>
      </c>
      <c r="D704" s="295" t="s">
        <v>5470</v>
      </c>
      <c r="E704" s="295" t="s">
        <v>1358</v>
      </c>
      <c r="F704" s="295" t="s">
        <v>560</v>
      </c>
      <c r="G704" s="295" t="s">
        <v>133</v>
      </c>
      <c r="H704" s="295" t="s">
        <v>5471</v>
      </c>
      <c r="I704" s="295" t="s">
        <v>5472</v>
      </c>
      <c r="J704" s="295" t="s">
        <v>5471</v>
      </c>
      <c r="K704" s="454"/>
    </row>
    <row r="705" ht="15.0" customHeight="1">
      <c r="A705" s="295">
        <v>1.16604003E8</v>
      </c>
      <c r="B705" s="295">
        <v>2.0</v>
      </c>
      <c r="C705" s="295" t="s">
        <v>5473</v>
      </c>
      <c r="D705" s="295" t="s">
        <v>5474</v>
      </c>
      <c r="E705" s="295" t="s">
        <v>1358</v>
      </c>
      <c r="F705" s="295" t="s">
        <v>560</v>
      </c>
      <c r="G705" s="295" t="s">
        <v>133</v>
      </c>
      <c r="H705" s="295" t="s">
        <v>5475</v>
      </c>
      <c r="I705" s="295" t="s">
        <v>5476</v>
      </c>
      <c r="J705" s="295" t="s">
        <v>5475</v>
      </c>
      <c r="K705" s="454"/>
    </row>
    <row r="706" ht="15.0" customHeight="1">
      <c r="A706" s="295">
        <v>1.16605003E8</v>
      </c>
      <c r="B706" s="295">
        <v>1.0</v>
      </c>
      <c r="C706" s="295" t="s">
        <v>5477</v>
      </c>
      <c r="D706" s="295" t="s">
        <v>5478</v>
      </c>
      <c r="E706" s="295" t="s">
        <v>1475</v>
      </c>
      <c r="F706" s="295" t="s">
        <v>560</v>
      </c>
      <c r="G706" s="295" t="s">
        <v>133</v>
      </c>
      <c r="H706" s="295" t="s">
        <v>5479</v>
      </c>
      <c r="I706" s="295" t="s">
        <v>5481</v>
      </c>
      <c r="J706" s="295" t="s">
        <v>5479</v>
      </c>
      <c r="K706" s="454"/>
    </row>
    <row r="707" ht="15.0" customHeight="1">
      <c r="A707" s="295">
        <v>1.16605003E8</v>
      </c>
      <c r="B707" s="295">
        <v>2.0</v>
      </c>
      <c r="C707" s="295" t="s">
        <v>5482</v>
      </c>
      <c r="D707" s="295" t="s">
        <v>5483</v>
      </c>
      <c r="E707" s="295" t="s">
        <v>1475</v>
      </c>
      <c r="F707" s="295" t="s">
        <v>560</v>
      </c>
      <c r="G707" s="295" t="s">
        <v>133</v>
      </c>
      <c r="H707" s="295" t="s">
        <v>5484</v>
      </c>
      <c r="I707" s="295" t="s">
        <v>5485</v>
      </c>
      <c r="J707" s="295" t="s">
        <v>5484</v>
      </c>
      <c r="K707" s="454"/>
    </row>
    <row r="708" ht="15.0" customHeight="1">
      <c r="A708" s="295">
        <v>1.17080503E8</v>
      </c>
      <c r="B708" s="295">
        <v>1.0</v>
      </c>
      <c r="C708" s="295" t="s">
        <v>5486</v>
      </c>
      <c r="D708" s="295" t="s">
        <v>5487</v>
      </c>
      <c r="E708" s="295" t="s">
        <v>619</v>
      </c>
      <c r="F708" s="295" t="s">
        <v>560</v>
      </c>
      <c r="G708" s="295" t="s">
        <v>133</v>
      </c>
      <c r="H708" s="295" t="s">
        <v>5488</v>
      </c>
      <c r="I708" s="295" t="s">
        <v>5489</v>
      </c>
      <c r="J708" s="295" t="s">
        <v>5488</v>
      </c>
      <c r="K708" s="454"/>
    </row>
    <row r="709" ht="15.0" customHeight="1">
      <c r="A709" s="295">
        <v>1.17080503E8</v>
      </c>
      <c r="B709" s="295">
        <v>2.0</v>
      </c>
      <c r="C709" s="295" t="s">
        <v>5490</v>
      </c>
      <c r="D709" s="295" t="s">
        <v>5491</v>
      </c>
      <c r="E709" s="295" t="s">
        <v>619</v>
      </c>
      <c r="F709" s="295" t="s">
        <v>560</v>
      </c>
      <c r="G709" s="295" t="s">
        <v>133</v>
      </c>
      <c r="H709" s="295" t="s">
        <v>5492</v>
      </c>
      <c r="I709" s="295" t="s">
        <v>5493</v>
      </c>
      <c r="J709" s="295" t="s">
        <v>5492</v>
      </c>
      <c r="K709" s="454"/>
    </row>
    <row r="710" ht="15.0" customHeight="1">
      <c r="A710" s="295">
        <v>1.17081003E8</v>
      </c>
      <c r="B710" s="295">
        <v>1.0</v>
      </c>
      <c r="C710" s="295" t="s">
        <v>5495</v>
      </c>
      <c r="D710" s="295" t="s">
        <v>5496</v>
      </c>
      <c r="E710" s="295" t="s">
        <v>770</v>
      </c>
      <c r="F710" s="295" t="s">
        <v>560</v>
      </c>
      <c r="G710" s="295" t="s">
        <v>133</v>
      </c>
      <c r="H710" s="295" t="s">
        <v>5497</v>
      </c>
      <c r="I710" s="295" t="s">
        <v>5498</v>
      </c>
      <c r="J710" s="295" t="s">
        <v>5497</v>
      </c>
      <c r="K710" s="454"/>
    </row>
    <row r="711" ht="15.0" customHeight="1">
      <c r="A711" s="295">
        <v>1.17083004E8</v>
      </c>
      <c r="B711" s="295">
        <v>1.0</v>
      </c>
      <c r="C711" s="295" t="s">
        <v>5499</v>
      </c>
      <c r="D711" s="295" t="s">
        <v>5500</v>
      </c>
      <c r="E711" s="295" t="s">
        <v>1594</v>
      </c>
      <c r="F711" s="295" t="s">
        <v>560</v>
      </c>
      <c r="G711" s="295" t="s">
        <v>133</v>
      </c>
      <c r="H711" s="295" t="s">
        <v>5501</v>
      </c>
      <c r="I711" s="295" t="s">
        <v>5502</v>
      </c>
      <c r="J711" s="295" t="s">
        <v>5501</v>
      </c>
      <c r="K711" s="454"/>
    </row>
    <row r="712" ht="15.0" customHeight="1">
      <c r="A712" s="295">
        <v>1.17086003E8</v>
      </c>
      <c r="B712" s="295">
        <v>1.0</v>
      </c>
      <c r="C712" s="295" t="s">
        <v>5504</v>
      </c>
      <c r="D712" s="295" t="s">
        <v>5505</v>
      </c>
      <c r="E712" s="295" t="s">
        <v>1889</v>
      </c>
      <c r="F712" s="295" t="s">
        <v>560</v>
      </c>
      <c r="G712" s="295" t="s">
        <v>133</v>
      </c>
      <c r="H712" s="295" t="s">
        <v>5506</v>
      </c>
      <c r="I712" s="295" t="s">
        <v>5507</v>
      </c>
      <c r="J712" s="295" t="s">
        <v>5506</v>
      </c>
      <c r="K712" s="454"/>
    </row>
    <row r="713" ht="15.0" customHeight="1">
      <c r="A713" s="295">
        <v>1.17086503E8</v>
      </c>
      <c r="B713" s="295">
        <v>1.0</v>
      </c>
      <c r="C713" s="295" t="s">
        <v>5508</v>
      </c>
      <c r="D713" s="295" t="s">
        <v>5509</v>
      </c>
      <c r="E713" s="295" t="s">
        <v>2041</v>
      </c>
      <c r="F713" s="295" t="s">
        <v>560</v>
      </c>
      <c r="G713" s="295" t="s">
        <v>133</v>
      </c>
      <c r="H713" s="295" t="s">
        <v>5510</v>
      </c>
      <c r="I713" s="295" t="s">
        <v>5511</v>
      </c>
      <c r="J713" s="295" t="s">
        <v>5510</v>
      </c>
      <c r="K713" s="454"/>
    </row>
    <row r="714" ht="15.0" customHeight="1">
      <c r="A714" s="295">
        <v>1.17086653E8</v>
      </c>
      <c r="B714" s="295">
        <v>1.0</v>
      </c>
      <c r="C714" s="295" t="s">
        <v>5513</v>
      </c>
      <c r="D714" s="295" t="s">
        <v>5514</v>
      </c>
      <c r="E714" s="295" t="s">
        <v>2050</v>
      </c>
      <c r="F714" s="295" t="s">
        <v>560</v>
      </c>
      <c r="G714" s="295" t="s">
        <v>133</v>
      </c>
      <c r="H714" s="295" t="s">
        <v>5515</v>
      </c>
      <c r="I714" s="295" t="s">
        <v>5516</v>
      </c>
      <c r="J714" s="295" t="s">
        <v>5515</v>
      </c>
      <c r="K714" s="454"/>
    </row>
    <row r="715" ht="15.0" customHeight="1">
      <c r="A715" s="295">
        <v>1.17089003E8</v>
      </c>
      <c r="B715" s="295">
        <v>1.0</v>
      </c>
      <c r="C715" s="295" t="s">
        <v>5517</v>
      </c>
      <c r="D715" s="295" t="s">
        <v>5518</v>
      </c>
      <c r="E715" s="295" t="s">
        <v>2224</v>
      </c>
      <c r="F715" s="295" t="s">
        <v>560</v>
      </c>
      <c r="G715" s="295" t="s">
        <v>133</v>
      </c>
      <c r="H715" s="295" t="s">
        <v>5519</v>
      </c>
      <c r="I715" s="295" t="s">
        <v>5520</v>
      </c>
      <c r="J715" s="295" t="s">
        <v>5519</v>
      </c>
      <c r="K715" s="454"/>
    </row>
    <row r="716" ht="15.0" customHeight="1">
      <c r="A716" s="295">
        <v>1.17412003E8</v>
      </c>
      <c r="B716" s="295">
        <v>1.0</v>
      </c>
      <c r="C716" s="295" t="s">
        <v>5521</v>
      </c>
      <c r="D716" s="295" t="s">
        <v>5522</v>
      </c>
      <c r="E716" s="295" t="s">
        <v>1001</v>
      </c>
      <c r="F716" s="295" t="s">
        <v>560</v>
      </c>
      <c r="G716" s="295" t="s">
        <v>133</v>
      </c>
      <c r="H716" s="295" t="s">
        <v>5524</v>
      </c>
      <c r="I716" s="295" t="s">
        <v>5525</v>
      </c>
      <c r="J716" s="295" t="s">
        <v>5524</v>
      </c>
      <c r="K716" s="454"/>
    </row>
    <row r="717" ht="15.0" customHeight="1">
      <c r="A717" s="295">
        <v>1.17414003E8</v>
      </c>
      <c r="B717" s="295">
        <v>1.0</v>
      </c>
      <c r="C717" s="295" t="s">
        <v>5526</v>
      </c>
      <c r="D717" s="295" t="s">
        <v>5527</v>
      </c>
      <c r="E717" s="295" t="s">
        <v>1265</v>
      </c>
      <c r="F717" s="295" t="s">
        <v>560</v>
      </c>
      <c r="G717" s="295" t="s">
        <v>133</v>
      </c>
      <c r="H717" s="295" t="s">
        <v>5528</v>
      </c>
      <c r="I717" s="295" t="s">
        <v>5529</v>
      </c>
      <c r="J717" s="295" t="s">
        <v>5528</v>
      </c>
      <c r="K717" s="454"/>
    </row>
    <row r="718" ht="15.0" customHeight="1">
      <c r="A718" s="295">
        <v>1.17414003E8</v>
      </c>
      <c r="B718" s="295">
        <v>2.0</v>
      </c>
      <c r="C718" s="295" t="s">
        <v>5530</v>
      </c>
      <c r="D718" s="295" t="s">
        <v>5531</v>
      </c>
      <c r="E718" s="295" t="s">
        <v>1265</v>
      </c>
      <c r="F718" s="295" t="s">
        <v>560</v>
      </c>
      <c r="G718" s="295" t="s">
        <v>133</v>
      </c>
      <c r="H718" s="295" t="s">
        <v>5532</v>
      </c>
      <c r="I718" s="295" t="s">
        <v>5533</v>
      </c>
      <c r="J718" s="295" t="s">
        <v>5532</v>
      </c>
      <c r="K718" s="454"/>
    </row>
    <row r="719" ht="15.0" customHeight="1">
      <c r="A719" s="295">
        <v>1.17414203E8</v>
      </c>
      <c r="B719" s="295">
        <v>1.0</v>
      </c>
      <c r="C719" s="295" t="s">
        <v>5534</v>
      </c>
      <c r="D719" s="295" t="s">
        <v>5535</v>
      </c>
      <c r="E719" s="295" t="s">
        <v>1387</v>
      </c>
      <c r="F719" s="295" t="s">
        <v>560</v>
      </c>
      <c r="G719" s="295" t="s">
        <v>133</v>
      </c>
      <c r="H719" s="295" t="s">
        <v>5536</v>
      </c>
      <c r="I719" s="295" t="s">
        <v>5537</v>
      </c>
      <c r="J719" s="295" t="s">
        <v>5536</v>
      </c>
      <c r="K719" s="454"/>
    </row>
    <row r="720" ht="15.0" customHeight="1">
      <c r="A720" s="295">
        <v>1.17414203E8</v>
      </c>
      <c r="B720" s="295">
        <v>2.0</v>
      </c>
      <c r="C720" s="295" t="s">
        <v>5539</v>
      </c>
      <c r="D720" s="295" t="s">
        <v>5540</v>
      </c>
      <c r="E720" s="295" t="s">
        <v>1387</v>
      </c>
      <c r="F720" s="295" t="s">
        <v>560</v>
      </c>
      <c r="G720" s="295" t="s">
        <v>133</v>
      </c>
      <c r="H720" s="295" t="s">
        <v>5541</v>
      </c>
      <c r="I720" s="295" t="s">
        <v>5542</v>
      </c>
      <c r="J720" s="295" t="s">
        <v>5541</v>
      </c>
      <c r="K720" s="454"/>
    </row>
    <row r="721" ht="15.0" customHeight="1">
      <c r="A721" s="295">
        <v>1.17415004E8</v>
      </c>
      <c r="B721" s="295">
        <v>1.0</v>
      </c>
      <c r="C721" s="295" t="s">
        <v>5543</v>
      </c>
      <c r="D721" s="295" t="s">
        <v>5544</v>
      </c>
      <c r="E721" s="295" t="s">
        <v>1503</v>
      </c>
      <c r="F721" s="295" t="s">
        <v>560</v>
      </c>
      <c r="G721" s="295" t="s">
        <v>133</v>
      </c>
      <c r="H721" s="295" t="s">
        <v>5545</v>
      </c>
      <c r="I721" s="295" t="s">
        <v>5546</v>
      </c>
      <c r="J721" s="295" t="s">
        <v>5545</v>
      </c>
      <c r="K721" s="454"/>
    </row>
    <row r="722" ht="15.0" customHeight="1">
      <c r="A722" s="295">
        <v>1.17415103E8</v>
      </c>
      <c r="B722" s="295">
        <v>1.0</v>
      </c>
      <c r="C722" s="295" t="s">
        <v>5547</v>
      </c>
      <c r="D722" s="295" t="s">
        <v>5548</v>
      </c>
      <c r="E722" s="295" t="s">
        <v>1509</v>
      </c>
      <c r="F722" s="295" t="s">
        <v>560</v>
      </c>
      <c r="G722" s="295" t="s">
        <v>133</v>
      </c>
      <c r="H722" s="295" t="s">
        <v>5549</v>
      </c>
      <c r="I722" s="295" t="s">
        <v>5550</v>
      </c>
      <c r="J722" s="295" t="s">
        <v>5549</v>
      </c>
      <c r="K722" s="454"/>
    </row>
    <row r="723" ht="15.0" customHeight="1">
      <c r="A723" s="295">
        <v>1.17415103E8</v>
      </c>
      <c r="B723" s="295">
        <v>2.0</v>
      </c>
      <c r="C723" s="295" t="s">
        <v>5552</v>
      </c>
      <c r="D723" s="295" t="s">
        <v>5553</v>
      </c>
      <c r="E723" s="295" t="s">
        <v>1509</v>
      </c>
      <c r="F723" s="295" t="s">
        <v>560</v>
      </c>
      <c r="G723" s="295" t="s">
        <v>133</v>
      </c>
      <c r="H723" s="295" t="s">
        <v>5554</v>
      </c>
      <c r="I723" s="295" t="s">
        <v>5555</v>
      </c>
      <c r="J723" s="295" t="s">
        <v>5554</v>
      </c>
      <c r="K723" s="454"/>
    </row>
    <row r="724" ht="15.0" customHeight="1">
      <c r="A724" s="295">
        <v>1.17415303E8</v>
      </c>
      <c r="B724" s="295">
        <v>1.0</v>
      </c>
      <c r="C724" s="295" t="s">
        <v>5556</v>
      </c>
      <c r="D724" s="295" t="s">
        <v>5557</v>
      </c>
      <c r="E724" s="295" t="s">
        <v>1539</v>
      </c>
      <c r="F724" s="295" t="s">
        <v>560</v>
      </c>
      <c r="G724" s="295" t="s">
        <v>133</v>
      </c>
      <c r="H724" s="295" t="s">
        <v>5558</v>
      </c>
      <c r="I724" s="295" t="s">
        <v>5559</v>
      </c>
      <c r="J724" s="295" t="s">
        <v>5558</v>
      </c>
      <c r="K724" s="454"/>
    </row>
    <row r="725" ht="15.0" customHeight="1">
      <c r="A725" s="295">
        <v>1.17416103E8</v>
      </c>
      <c r="B725" s="295">
        <v>1.0</v>
      </c>
      <c r="C725" s="295" t="s">
        <v>5560</v>
      </c>
      <c r="D725" s="295" t="s">
        <v>5561</v>
      </c>
      <c r="E725" s="295" t="s">
        <v>1963</v>
      </c>
      <c r="F725" s="295" t="s">
        <v>560</v>
      </c>
      <c r="G725" s="295" t="s">
        <v>133</v>
      </c>
      <c r="H725" s="295" t="s">
        <v>5562</v>
      </c>
      <c r="I725" s="295" t="s">
        <v>5563</v>
      </c>
      <c r="J725" s="295" t="s">
        <v>5562</v>
      </c>
      <c r="K725" s="454"/>
    </row>
    <row r="726" ht="15.0" customHeight="1">
      <c r="A726" s="295">
        <v>1.17417202E8</v>
      </c>
      <c r="B726" s="295">
        <v>1.0</v>
      </c>
      <c r="C726" s="295" t="s">
        <v>5565</v>
      </c>
      <c r="D726" s="295" t="s">
        <v>5566</v>
      </c>
      <c r="E726" s="295" t="s">
        <v>2204</v>
      </c>
      <c r="F726" s="295" t="s">
        <v>560</v>
      </c>
      <c r="G726" s="295" t="s">
        <v>133</v>
      </c>
      <c r="H726" s="295" t="s">
        <v>5567</v>
      </c>
      <c r="I726" s="295" t="s">
        <v>5568</v>
      </c>
      <c r="J726" s="295" t="s">
        <v>5567</v>
      </c>
      <c r="K726" s="454"/>
    </row>
    <row r="727" ht="15.0" customHeight="1">
      <c r="A727" s="295">
        <v>1.17417202E8</v>
      </c>
      <c r="B727" s="295">
        <v>2.0</v>
      </c>
      <c r="C727" s="295" t="s">
        <v>5569</v>
      </c>
      <c r="D727" s="295" t="s">
        <v>5570</v>
      </c>
      <c r="E727" s="295" t="s">
        <v>2204</v>
      </c>
      <c r="F727" s="295" t="s">
        <v>560</v>
      </c>
      <c r="G727" s="295" t="s">
        <v>133</v>
      </c>
      <c r="H727" s="295" t="s">
        <v>5571</v>
      </c>
      <c r="I727" s="295" t="s">
        <v>5572</v>
      </c>
      <c r="J727" s="295" t="s">
        <v>5571</v>
      </c>
      <c r="K727" s="454"/>
    </row>
    <row r="728" ht="15.0" customHeight="1">
      <c r="A728" s="295">
        <v>1.17576303E8</v>
      </c>
      <c r="B728" s="295">
        <v>1.0</v>
      </c>
      <c r="C728" s="295" t="s">
        <v>5573</v>
      </c>
      <c r="D728" s="295" t="s">
        <v>5574</v>
      </c>
      <c r="E728" s="295" t="s">
        <v>2014</v>
      </c>
      <c r="F728" s="295" t="s">
        <v>560</v>
      </c>
      <c r="G728" s="295" t="s">
        <v>133</v>
      </c>
      <c r="H728" s="295" t="s">
        <v>5576</v>
      </c>
      <c r="I728" s="295" t="s">
        <v>5577</v>
      </c>
      <c r="J728" s="295" t="s">
        <v>5576</v>
      </c>
      <c r="K728" s="454"/>
    </row>
    <row r="729" ht="15.0" customHeight="1">
      <c r="A729" s="295">
        <v>1.17596003E8</v>
      </c>
      <c r="B729" s="295">
        <v>1.0</v>
      </c>
      <c r="C729" s="295" t="s">
        <v>5578</v>
      </c>
      <c r="D729" s="295" t="s">
        <v>5579</v>
      </c>
      <c r="E729" s="295" t="s">
        <v>1612</v>
      </c>
      <c r="F729" s="295" t="s">
        <v>560</v>
      </c>
      <c r="G729" s="295" t="s">
        <v>133</v>
      </c>
      <c r="H729" s="295" t="s">
        <v>5580</v>
      </c>
      <c r="I729" s="295" t="s">
        <v>5581</v>
      </c>
      <c r="J729" s="295" t="s">
        <v>5580</v>
      </c>
      <c r="K729" s="454"/>
    </row>
    <row r="730" ht="15.0" customHeight="1">
      <c r="A730" s="295">
        <v>1.17596003E8</v>
      </c>
      <c r="B730" s="295">
        <v>2.0</v>
      </c>
      <c r="C730" s="295" t="s">
        <v>5582</v>
      </c>
      <c r="D730" s="295" t="s">
        <v>5583</v>
      </c>
      <c r="E730" s="295" t="s">
        <v>1612</v>
      </c>
      <c r="F730" s="295" t="s">
        <v>560</v>
      </c>
      <c r="G730" s="295" t="s">
        <v>133</v>
      </c>
      <c r="H730" s="295" t="s">
        <v>5584</v>
      </c>
      <c r="I730" s="295" t="s">
        <v>5585</v>
      </c>
      <c r="J730" s="295" t="s">
        <v>5584</v>
      </c>
      <c r="K730" s="454"/>
    </row>
    <row r="731" ht="15.0" customHeight="1">
      <c r="A731" s="295">
        <v>1.17597003E8</v>
      </c>
      <c r="B731" s="295">
        <v>1.0</v>
      </c>
      <c r="C731" s="295" t="s">
        <v>5586</v>
      </c>
      <c r="D731" s="295" t="s">
        <v>5587</v>
      </c>
      <c r="E731" s="295" t="s">
        <v>1977</v>
      </c>
      <c r="F731" s="295" t="s">
        <v>560</v>
      </c>
      <c r="G731" s="295" t="s">
        <v>133</v>
      </c>
      <c r="H731" s="295" t="s">
        <v>5588</v>
      </c>
      <c r="I731" s="295" t="s">
        <v>5589</v>
      </c>
      <c r="J731" s="295" t="s">
        <v>5588</v>
      </c>
      <c r="K731" s="454"/>
    </row>
    <row r="732" ht="15.0" customHeight="1">
      <c r="A732" s="295">
        <v>1.17597003E8</v>
      </c>
      <c r="B732" s="295">
        <v>2.0</v>
      </c>
      <c r="C732" s="295" t="s">
        <v>5591</v>
      </c>
      <c r="D732" s="295" t="s">
        <v>5592</v>
      </c>
      <c r="E732" s="295" t="s">
        <v>1977</v>
      </c>
      <c r="F732" s="295" t="s">
        <v>560</v>
      </c>
      <c r="G732" s="295" t="s">
        <v>133</v>
      </c>
      <c r="H732" s="295" t="s">
        <v>5593</v>
      </c>
      <c r="I732" s="295" t="s">
        <v>5594</v>
      </c>
      <c r="J732" s="295" t="s">
        <v>5593</v>
      </c>
      <c r="K732" s="454"/>
    </row>
    <row r="733" ht="15.0" customHeight="1">
      <c r="A733" s="295">
        <v>1.17598503E8</v>
      </c>
      <c r="B733" s="295">
        <v>1.0</v>
      </c>
      <c r="C733" s="295" t="s">
        <v>5595</v>
      </c>
      <c r="D733" s="295" t="s">
        <v>5596</v>
      </c>
      <c r="E733" s="295" t="s">
        <v>2148</v>
      </c>
      <c r="F733" s="295" t="s">
        <v>560</v>
      </c>
      <c r="G733" s="295" t="s">
        <v>133</v>
      </c>
      <c r="H733" s="295" t="s">
        <v>5597</v>
      </c>
      <c r="I733" s="295" t="s">
        <v>5598</v>
      </c>
      <c r="J733" s="295" t="s">
        <v>5597</v>
      </c>
      <c r="K733" s="454"/>
    </row>
    <row r="734" ht="15.0" customHeight="1">
      <c r="A734" s="295">
        <v>1.17598503E8</v>
      </c>
      <c r="B734" s="295">
        <v>2.0</v>
      </c>
      <c r="C734" s="295" t="s">
        <v>5599</v>
      </c>
      <c r="D734" s="295" t="s">
        <v>5600</v>
      </c>
      <c r="E734" s="295" t="s">
        <v>2148</v>
      </c>
      <c r="F734" s="295" t="s">
        <v>560</v>
      </c>
      <c r="G734" s="295" t="s">
        <v>133</v>
      </c>
      <c r="H734" s="295" t="s">
        <v>5601</v>
      </c>
      <c r="I734" s="295" t="s">
        <v>5602</v>
      </c>
      <c r="J734" s="295" t="s">
        <v>5601</v>
      </c>
      <c r="K734" s="454"/>
    </row>
    <row r="735" ht="15.0" customHeight="1">
      <c r="A735" s="295">
        <v>1.18400001E8</v>
      </c>
      <c r="B735" s="295">
        <v>1.0</v>
      </c>
      <c r="C735" s="295" t="s">
        <v>5603</v>
      </c>
      <c r="D735" s="295" t="s">
        <v>5604</v>
      </c>
      <c r="E735" s="295" t="s">
        <v>642</v>
      </c>
      <c r="F735" s="295" t="s">
        <v>569</v>
      </c>
      <c r="G735" s="295" t="s">
        <v>133</v>
      </c>
      <c r="H735" s="295" t="s">
        <v>5606</v>
      </c>
      <c r="I735" s="295" t="s">
        <v>642</v>
      </c>
      <c r="J735" s="295" t="s">
        <v>5606</v>
      </c>
      <c r="K735" s="454"/>
    </row>
    <row r="736" ht="15.0" customHeight="1">
      <c r="A736" s="295">
        <v>1.18401403E8</v>
      </c>
      <c r="B736" s="295">
        <v>1.0</v>
      </c>
      <c r="C736" s="295" t="s">
        <v>5607</v>
      </c>
      <c r="D736" s="295" t="s">
        <v>5608</v>
      </c>
      <c r="E736" s="295" t="s">
        <v>940</v>
      </c>
      <c r="F736" s="295" t="s">
        <v>560</v>
      </c>
      <c r="G736" s="295" t="s">
        <v>133</v>
      </c>
      <c r="H736" s="295" t="s">
        <v>5609</v>
      </c>
      <c r="I736" s="295" t="s">
        <v>5610</v>
      </c>
      <c r="J736" s="295" t="s">
        <v>5609</v>
      </c>
      <c r="K736" s="454"/>
    </row>
    <row r="737" ht="15.0" customHeight="1">
      <c r="A737" s="295">
        <v>1.18401603E8</v>
      </c>
      <c r="B737" s="295">
        <v>1.0</v>
      </c>
      <c r="C737" s="295" t="s">
        <v>5611</v>
      </c>
      <c r="D737" s="295" t="s">
        <v>5612</v>
      </c>
      <c r="E737" s="295" t="s">
        <v>952</v>
      </c>
      <c r="F737" s="295" t="s">
        <v>560</v>
      </c>
      <c r="G737" s="295" t="s">
        <v>133</v>
      </c>
      <c r="H737" s="295" t="s">
        <v>5613</v>
      </c>
      <c r="I737" s="295" t="s">
        <v>5614</v>
      </c>
      <c r="J737" s="295" t="s">
        <v>5613</v>
      </c>
      <c r="K737" s="454"/>
    </row>
    <row r="738" ht="15.0" customHeight="1">
      <c r="A738" s="295">
        <v>1.18401603E8</v>
      </c>
      <c r="B738" s="295">
        <v>2.0</v>
      </c>
      <c r="C738" s="295" t="s">
        <v>5615</v>
      </c>
      <c r="D738" s="295" t="s">
        <v>5616</v>
      </c>
      <c r="E738" s="295" t="s">
        <v>952</v>
      </c>
      <c r="F738" s="295" t="s">
        <v>560</v>
      </c>
      <c r="G738" s="295" t="s">
        <v>133</v>
      </c>
      <c r="H738" s="295" t="s">
        <v>5617</v>
      </c>
      <c r="I738" s="295" t="s">
        <v>5618</v>
      </c>
      <c r="J738" s="295" t="s">
        <v>5617</v>
      </c>
      <c r="K738" s="454"/>
    </row>
    <row r="739" ht="15.0" customHeight="1">
      <c r="A739" s="295">
        <v>1.18402603E8</v>
      </c>
      <c r="B739" s="295">
        <v>1.0</v>
      </c>
      <c r="C739" s="295" t="s">
        <v>5619</v>
      </c>
      <c r="D739" s="295" t="s">
        <v>5620</v>
      </c>
      <c r="E739" s="295" t="s">
        <v>1160</v>
      </c>
      <c r="F739" s="295" t="s">
        <v>560</v>
      </c>
      <c r="G739" s="295" t="s">
        <v>133</v>
      </c>
      <c r="H739" s="295" t="s">
        <v>5621</v>
      </c>
      <c r="I739" s="295" t="s">
        <v>5623</v>
      </c>
      <c r="J739" s="295" t="s">
        <v>5621</v>
      </c>
      <c r="K739" s="454"/>
    </row>
    <row r="740" ht="15.0" customHeight="1">
      <c r="A740" s="295">
        <v>1.18402603E8</v>
      </c>
      <c r="B740" s="295">
        <v>2.0</v>
      </c>
      <c r="C740" s="295" t="s">
        <v>5624</v>
      </c>
      <c r="D740" s="295" t="s">
        <v>5625</v>
      </c>
      <c r="E740" s="295" t="s">
        <v>1160</v>
      </c>
      <c r="F740" s="295" t="s">
        <v>560</v>
      </c>
      <c r="G740" s="295" t="s">
        <v>133</v>
      </c>
      <c r="H740" s="295" t="s">
        <v>5626</v>
      </c>
      <c r="I740" s="295" t="s">
        <v>5627</v>
      </c>
      <c r="J740" s="295" t="s">
        <v>5626</v>
      </c>
      <c r="K740" s="454"/>
    </row>
    <row r="741" ht="15.0" customHeight="1">
      <c r="A741" s="295">
        <v>1.18403003E8</v>
      </c>
      <c r="B741" s="295">
        <v>1.0</v>
      </c>
      <c r="C741" s="295" t="s">
        <v>5628</v>
      </c>
      <c r="D741" s="295" t="s">
        <v>5629</v>
      </c>
      <c r="E741" s="295" t="s">
        <v>1185</v>
      </c>
      <c r="F741" s="295" t="s">
        <v>560</v>
      </c>
      <c r="G741" s="295" t="s">
        <v>133</v>
      </c>
      <c r="H741" s="295" t="s">
        <v>5630</v>
      </c>
      <c r="I741" s="295" t="s">
        <v>5631</v>
      </c>
      <c r="J741" s="295" t="s">
        <v>5630</v>
      </c>
      <c r="K741" s="454"/>
    </row>
    <row r="742" ht="15.0" customHeight="1">
      <c r="A742" s="295">
        <v>1.18403003E8</v>
      </c>
      <c r="B742" s="295">
        <v>2.0</v>
      </c>
      <c r="C742" s="295" t="s">
        <v>5632</v>
      </c>
      <c r="D742" s="295" t="s">
        <v>5634</v>
      </c>
      <c r="E742" s="295" t="s">
        <v>1185</v>
      </c>
      <c r="F742" s="295" t="s">
        <v>560</v>
      </c>
      <c r="G742" s="295" t="s">
        <v>133</v>
      </c>
      <c r="H742" s="295" t="s">
        <v>5635</v>
      </c>
      <c r="I742" s="295" t="s">
        <v>5636</v>
      </c>
      <c r="J742" s="295" t="s">
        <v>5635</v>
      </c>
      <c r="K742" s="454"/>
    </row>
    <row r="743" ht="15.0" customHeight="1">
      <c r="A743" s="295">
        <v>1.18403302E8</v>
      </c>
      <c r="B743" s="295">
        <v>1.0</v>
      </c>
      <c r="C743" s="295" t="s">
        <v>5637</v>
      </c>
      <c r="D743" s="295" t="s">
        <v>5638</v>
      </c>
      <c r="E743" s="295" t="s">
        <v>1205</v>
      </c>
      <c r="F743" s="295" t="s">
        <v>560</v>
      </c>
      <c r="G743" s="295" t="s">
        <v>133</v>
      </c>
      <c r="H743" s="295" t="s">
        <v>5639</v>
      </c>
      <c r="I743" s="295" t="s">
        <v>5640</v>
      </c>
      <c r="J743" s="295" t="s">
        <v>5639</v>
      </c>
      <c r="K743" s="454"/>
    </row>
    <row r="744" ht="15.0" customHeight="1">
      <c r="A744" s="295">
        <v>1.18403302E8</v>
      </c>
      <c r="B744" s="295">
        <v>2.0</v>
      </c>
      <c r="C744" s="295" t="s">
        <v>5641</v>
      </c>
      <c r="D744" s="295" t="s">
        <v>5642</v>
      </c>
      <c r="E744" s="295" t="s">
        <v>1205</v>
      </c>
      <c r="F744" s="295" t="s">
        <v>560</v>
      </c>
      <c r="G744" s="295" t="s">
        <v>133</v>
      </c>
      <c r="H744" s="295" t="s">
        <v>5643</v>
      </c>
      <c r="I744" s="295" t="s">
        <v>5644</v>
      </c>
      <c r="J744" s="295" t="s">
        <v>5643</v>
      </c>
      <c r="K744" s="454"/>
    </row>
    <row r="745" ht="15.0" customHeight="1">
      <c r="A745" s="295">
        <v>1.18403302E8</v>
      </c>
      <c r="B745" s="295">
        <v>3.0</v>
      </c>
      <c r="C745" s="295" t="s">
        <v>5646</v>
      </c>
      <c r="D745" s="295" t="s">
        <v>5647</v>
      </c>
      <c r="E745" s="295" t="s">
        <v>1205</v>
      </c>
      <c r="F745" s="295" t="s">
        <v>560</v>
      </c>
      <c r="G745" s="295" t="s">
        <v>133</v>
      </c>
      <c r="H745" s="295" t="s">
        <v>5648</v>
      </c>
      <c r="I745" s="295" t="s">
        <v>5649</v>
      </c>
      <c r="J745" s="295" t="s">
        <v>5648</v>
      </c>
      <c r="K745" s="454"/>
    </row>
    <row r="746" ht="15.0" customHeight="1">
      <c r="A746" s="295">
        <v>1.18403302E8</v>
      </c>
      <c r="B746" s="295">
        <v>4.0</v>
      </c>
      <c r="C746" s="295" t="s">
        <v>5650</v>
      </c>
      <c r="D746" s="295" t="s">
        <v>5651</v>
      </c>
      <c r="E746" s="295" t="s">
        <v>1205</v>
      </c>
      <c r="F746" s="295" t="s">
        <v>560</v>
      </c>
      <c r="G746" s="295" t="s">
        <v>133</v>
      </c>
      <c r="H746" s="295" t="s">
        <v>5652</v>
      </c>
      <c r="I746" s="295" t="s">
        <v>5653</v>
      </c>
      <c r="J746" s="295" t="s">
        <v>5652</v>
      </c>
      <c r="K746" s="454"/>
    </row>
    <row r="747" ht="15.0" customHeight="1">
      <c r="A747" s="295">
        <v>1.18403302E8</v>
      </c>
      <c r="B747" s="295">
        <v>5.0</v>
      </c>
      <c r="C747" s="295" t="s">
        <v>5654</v>
      </c>
      <c r="D747" s="295" t="s">
        <v>5655</v>
      </c>
      <c r="E747" s="295" t="s">
        <v>1205</v>
      </c>
      <c r="F747" s="295" t="s">
        <v>560</v>
      </c>
      <c r="G747" s="295" t="s">
        <v>133</v>
      </c>
      <c r="H747" s="295" t="s">
        <v>5656</v>
      </c>
      <c r="I747" s="295" t="s">
        <v>5657</v>
      </c>
      <c r="J747" s="295" t="s">
        <v>5656</v>
      </c>
      <c r="K747" s="454"/>
    </row>
    <row r="748" ht="15.0" customHeight="1">
      <c r="A748" s="295">
        <v>1.18403302E8</v>
      </c>
      <c r="B748" s="295">
        <v>6.0</v>
      </c>
      <c r="C748" s="295" t="s">
        <v>5659</v>
      </c>
      <c r="D748" s="295" t="s">
        <v>5660</v>
      </c>
      <c r="E748" s="295" t="s">
        <v>1205</v>
      </c>
      <c r="F748" s="295" t="s">
        <v>560</v>
      </c>
      <c r="G748" s="295" t="s">
        <v>133</v>
      </c>
      <c r="H748" s="295" t="s">
        <v>5661</v>
      </c>
      <c r="I748" s="295" t="s">
        <v>5662</v>
      </c>
      <c r="J748" s="295" t="s">
        <v>5661</v>
      </c>
      <c r="K748" s="454"/>
    </row>
    <row r="749" ht="15.0" customHeight="1">
      <c r="A749" s="295">
        <v>1.18403302E8</v>
      </c>
      <c r="B749" s="295">
        <v>7.0</v>
      </c>
      <c r="C749" s="295" t="s">
        <v>5663</v>
      </c>
      <c r="D749" s="295" t="s">
        <v>5664</v>
      </c>
      <c r="E749" s="295" t="s">
        <v>1205</v>
      </c>
      <c r="F749" s="295" t="s">
        <v>560</v>
      </c>
      <c r="G749" s="295" t="s">
        <v>133</v>
      </c>
      <c r="H749" s="295" t="s">
        <v>5665</v>
      </c>
      <c r="I749" s="295" t="s">
        <v>5666</v>
      </c>
      <c r="J749" s="295" t="s">
        <v>5665</v>
      </c>
      <c r="K749" s="454"/>
    </row>
    <row r="750" ht="15.0" customHeight="1">
      <c r="A750" s="295">
        <v>1.18403302E8</v>
      </c>
      <c r="B750" s="295">
        <v>8.0</v>
      </c>
      <c r="C750" s="295" t="s">
        <v>5667</v>
      </c>
      <c r="D750" s="295" t="s">
        <v>5668</v>
      </c>
      <c r="E750" s="295" t="s">
        <v>1205</v>
      </c>
      <c r="F750" s="295" t="s">
        <v>560</v>
      </c>
      <c r="G750" s="295" t="s">
        <v>133</v>
      </c>
      <c r="H750" s="295" t="s">
        <v>5670</v>
      </c>
      <c r="I750" s="295" t="s">
        <v>5671</v>
      </c>
      <c r="J750" s="295" t="s">
        <v>5670</v>
      </c>
      <c r="K750" s="454"/>
    </row>
    <row r="751" ht="15.0" customHeight="1">
      <c r="A751" s="295">
        <v>1.18403302E8</v>
      </c>
      <c r="B751" s="295">
        <v>9.0</v>
      </c>
      <c r="C751" s="295" t="s">
        <v>5672</v>
      </c>
      <c r="D751" s="295" t="s">
        <v>5673</v>
      </c>
      <c r="E751" s="295" t="s">
        <v>1205</v>
      </c>
      <c r="F751" s="295" t="s">
        <v>560</v>
      </c>
      <c r="G751" s="295" t="s">
        <v>133</v>
      </c>
      <c r="H751" s="295" t="s">
        <v>5674</v>
      </c>
      <c r="I751" s="295" t="s">
        <v>5675</v>
      </c>
      <c r="J751" s="295" t="s">
        <v>5674</v>
      </c>
      <c r="K751" s="454"/>
    </row>
    <row r="752" ht="15.0" customHeight="1">
      <c r="A752" s="295">
        <v>1.18403903E8</v>
      </c>
      <c r="B752" s="295">
        <v>1.0</v>
      </c>
      <c r="C752" s="295" t="s">
        <v>5676</v>
      </c>
      <c r="D752" s="295" t="s">
        <v>5677</v>
      </c>
      <c r="E752" s="295" t="s">
        <v>1324</v>
      </c>
      <c r="F752" s="295" t="s">
        <v>560</v>
      </c>
      <c r="G752" s="295" t="s">
        <v>133</v>
      </c>
      <c r="H752" s="295" t="s">
        <v>5678</v>
      </c>
      <c r="I752" s="295" t="s">
        <v>5679</v>
      </c>
      <c r="J752" s="295" t="s">
        <v>5678</v>
      </c>
      <c r="K752" s="454"/>
    </row>
    <row r="753" ht="15.0" customHeight="1">
      <c r="A753" s="295">
        <v>1.18406003E8</v>
      </c>
      <c r="B753" s="295">
        <v>1.0</v>
      </c>
      <c r="C753" s="295" t="s">
        <v>5681</v>
      </c>
      <c r="D753" s="295" t="s">
        <v>5682</v>
      </c>
      <c r="E753" s="295" t="s">
        <v>1619</v>
      </c>
      <c r="F753" s="295" t="s">
        <v>560</v>
      </c>
      <c r="G753" s="295" t="s">
        <v>133</v>
      </c>
      <c r="H753" s="295" t="s">
        <v>5683</v>
      </c>
      <c r="I753" s="295" t="s">
        <v>5684</v>
      </c>
      <c r="J753" s="295" t="s">
        <v>5683</v>
      </c>
      <c r="K753" s="454"/>
    </row>
    <row r="754" ht="15.0" customHeight="1">
      <c r="A754" s="295">
        <v>1.18406602E8</v>
      </c>
      <c r="B754" s="295">
        <v>1.0</v>
      </c>
      <c r="C754" s="295" t="s">
        <v>5685</v>
      </c>
      <c r="D754" s="295" t="s">
        <v>5686</v>
      </c>
      <c r="E754" s="295" t="s">
        <v>1755</v>
      </c>
      <c r="F754" s="295" t="s">
        <v>560</v>
      </c>
      <c r="G754" s="295" t="s">
        <v>133</v>
      </c>
      <c r="H754" s="295" t="s">
        <v>5687</v>
      </c>
      <c r="I754" s="295" t="s">
        <v>5688</v>
      </c>
      <c r="J754" s="295" t="s">
        <v>5687</v>
      </c>
      <c r="K754" s="454"/>
    </row>
    <row r="755" ht="15.0" customHeight="1">
      <c r="A755" s="295">
        <v>1.18406602E8</v>
      </c>
      <c r="B755" s="295">
        <v>2.0</v>
      </c>
      <c r="C755" s="295" t="s">
        <v>5689</v>
      </c>
      <c r="D755" s="295" t="s">
        <v>5690</v>
      </c>
      <c r="E755" s="295" t="s">
        <v>1755</v>
      </c>
      <c r="F755" s="295" t="s">
        <v>560</v>
      </c>
      <c r="G755" s="295" t="s">
        <v>133</v>
      </c>
      <c r="H755" s="295" t="s">
        <v>5691</v>
      </c>
      <c r="I755" s="295" t="s">
        <v>5692</v>
      </c>
      <c r="J755" s="295" t="s">
        <v>5691</v>
      </c>
      <c r="K755" s="454"/>
    </row>
    <row r="756" ht="15.0" customHeight="1">
      <c r="A756" s="295">
        <v>1.18408707E8</v>
      </c>
      <c r="B756" s="295">
        <v>1.0</v>
      </c>
      <c r="C756" s="295" t="s">
        <v>5693</v>
      </c>
      <c r="D756" s="295" t="s">
        <v>5694</v>
      </c>
      <c r="E756" s="295" t="s">
        <v>2177</v>
      </c>
      <c r="F756" s="295" t="s">
        <v>742</v>
      </c>
      <c r="G756" s="295" t="s">
        <v>133</v>
      </c>
      <c r="H756" s="295" t="s">
        <v>5695</v>
      </c>
      <c r="I756" s="295" t="s">
        <v>2177</v>
      </c>
      <c r="J756" s="295" t="s">
        <v>5695</v>
      </c>
      <c r="K756" s="454"/>
    </row>
    <row r="757" ht="15.0" customHeight="1">
      <c r="A757" s="295">
        <v>1.18408852E8</v>
      </c>
      <c r="B757" s="295">
        <v>1.0</v>
      </c>
      <c r="C757" s="295" t="s">
        <v>5696</v>
      </c>
      <c r="D757" s="295" t="s">
        <v>5697</v>
      </c>
      <c r="E757" s="295" t="s">
        <v>2195</v>
      </c>
      <c r="F757" s="295" t="s">
        <v>560</v>
      </c>
      <c r="G757" s="295" t="s">
        <v>133</v>
      </c>
      <c r="H757" s="295" t="s">
        <v>5699</v>
      </c>
      <c r="I757" s="295" t="s">
        <v>5700</v>
      </c>
      <c r="J757" s="295" t="s">
        <v>5699</v>
      </c>
      <c r="K757" s="454"/>
    </row>
    <row r="758" ht="15.0" customHeight="1">
      <c r="A758" s="295">
        <v>1.18408852E8</v>
      </c>
      <c r="B758" s="295">
        <v>2.0</v>
      </c>
      <c r="C758" s="295" t="s">
        <v>5701</v>
      </c>
      <c r="D758" s="295" t="s">
        <v>5702</v>
      </c>
      <c r="E758" s="295" t="s">
        <v>2195</v>
      </c>
      <c r="F758" s="295" t="s">
        <v>560</v>
      </c>
      <c r="G758" s="295" t="s">
        <v>133</v>
      </c>
      <c r="H758" s="295" t="s">
        <v>5703</v>
      </c>
      <c r="I758" s="295" t="s">
        <v>5704</v>
      </c>
      <c r="J758" s="295" t="s">
        <v>5703</v>
      </c>
      <c r="K758" s="454"/>
    </row>
    <row r="759" ht="15.0" customHeight="1">
      <c r="A759" s="295">
        <v>1.18408852E8</v>
      </c>
      <c r="B759" s="295">
        <v>3.0</v>
      </c>
      <c r="C759" s="295" t="s">
        <v>5705</v>
      </c>
      <c r="D759" s="295" t="s">
        <v>5706</v>
      </c>
      <c r="E759" s="295" t="s">
        <v>2195</v>
      </c>
      <c r="F759" s="295" t="s">
        <v>560</v>
      </c>
      <c r="G759" s="295" t="s">
        <v>133</v>
      </c>
      <c r="H759" s="295" t="s">
        <v>5707</v>
      </c>
      <c r="I759" s="295" t="s">
        <v>5708</v>
      </c>
      <c r="J759" s="295" t="s">
        <v>5707</v>
      </c>
      <c r="K759" s="454"/>
    </row>
    <row r="760" ht="15.0" customHeight="1">
      <c r="A760" s="295">
        <v>1.18408852E8</v>
      </c>
      <c r="B760" s="295">
        <v>4.0</v>
      </c>
      <c r="C760" s="295" t="s">
        <v>5709</v>
      </c>
      <c r="D760" s="295" t="s">
        <v>5710</v>
      </c>
      <c r="E760" s="295" t="s">
        <v>2195</v>
      </c>
      <c r="F760" s="295" t="s">
        <v>560</v>
      </c>
      <c r="G760" s="295" t="s">
        <v>133</v>
      </c>
      <c r="H760" s="295" t="s">
        <v>5711</v>
      </c>
      <c r="I760" s="295" t="s">
        <v>5713</v>
      </c>
      <c r="J760" s="295" t="s">
        <v>5711</v>
      </c>
      <c r="K760" s="454"/>
    </row>
    <row r="761" ht="15.0" customHeight="1">
      <c r="A761" s="295">
        <v>1.18409203E8</v>
      </c>
      <c r="B761" s="295">
        <v>1.0</v>
      </c>
      <c r="C761" s="295" t="s">
        <v>5714</v>
      </c>
      <c r="D761" s="295" t="s">
        <v>5715</v>
      </c>
      <c r="E761" s="295" t="s">
        <v>2227</v>
      </c>
      <c r="F761" s="295" t="s">
        <v>560</v>
      </c>
      <c r="G761" s="295" t="s">
        <v>133</v>
      </c>
      <c r="H761" s="295" t="s">
        <v>5716</v>
      </c>
      <c r="I761" s="295" t="s">
        <v>5717</v>
      </c>
      <c r="J761" s="295" t="s">
        <v>5716</v>
      </c>
      <c r="K761" s="454"/>
    </row>
    <row r="762" ht="15.0" customHeight="1">
      <c r="A762" s="295">
        <v>1.18409302E8</v>
      </c>
      <c r="B762" s="295">
        <v>1.0</v>
      </c>
      <c r="C762" s="295" t="s">
        <v>5718</v>
      </c>
      <c r="D762" s="295" t="s">
        <v>5719</v>
      </c>
      <c r="E762" s="295" t="s">
        <v>2229</v>
      </c>
      <c r="F762" s="295" t="s">
        <v>560</v>
      </c>
      <c r="G762" s="295" t="s">
        <v>133</v>
      </c>
      <c r="H762" s="295" t="s">
        <v>5720</v>
      </c>
      <c r="I762" s="295" t="s">
        <v>5721</v>
      </c>
      <c r="J762" s="295" t="s">
        <v>5720</v>
      </c>
      <c r="K762" s="454"/>
    </row>
    <row r="763" ht="15.0" customHeight="1">
      <c r="A763" s="295">
        <v>1.18409302E8</v>
      </c>
      <c r="B763" s="295">
        <v>2.0</v>
      </c>
      <c r="C763" s="295" t="s">
        <v>5722</v>
      </c>
      <c r="D763" s="295" t="s">
        <v>5723</v>
      </c>
      <c r="E763" s="295" t="s">
        <v>2229</v>
      </c>
      <c r="F763" s="295" t="s">
        <v>560</v>
      </c>
      <c r="G763" s="295" t="s">
        <v>133</v>
      </c>
      <c r="H763" s="295" t="s">
        <v>5724</v>
      </c>
      <c r="I763" s="295" t="s">
        <v>5725</v>
      </c>
      <c r="J763" s="295" t="s">
        <v>5724</v>
      </c>
      <c r="K763" s="454"/>
    </row>
    <row r="764" ht="15.0" customHeight="1">
      <c r="A764" s="295">
        <v>1.18667503E8</v>
      </c>
      <c r="B764" s="295">
        <v>1.0</v>
      </c>
      <c r="C764" s="295" t="s">
        <v>5726</v>
      </c>
      <c r="D764" s="295" t="s">
        <v>5727</v>
      </c>
      <c r="E764" s="295" t="s">
        <v>2054</v>
      </c>
      <c r="F764" s="295" t="s">
        <v>560</v>
      </c>
      <c r="G764" s="295" t="s">
        <v>133</v>
      </c>
      <c r="H764" s="295" t="s">
        <v>5728</v>
      </c>
      <c r="I764" s="295" t="s">
        <v>5729</v>
      </c>
      <c r="J764" s="295" t="s">
        <v>5728</v>
      </c>
      <c r="K764" s="454"/>
    </row>
    <row r="765" ht="15.0" customHeight="1">
      <c r="A765" s="295">
        <v>1.18667503E8</v>
      </c>
      <c r="B765" s="295">
        <v>2.0</v>
      </c>
      <c r="C765" s="295" t="s">
        <v>5731</v>
      </c>
      <c r="D765" s="295" t="s">
        <v>5732</v>
      </c>
      <c r="E765" s="295" t="s">
        <v>2054</v>
      </c>
      <c r="F765" s="295" t="s">
        <v>560</v>
      </c>
      <c r="G765" s="295" t="s">
        <v>133</v>
      </c>
      <c r="H765" s="295" t="s">
        <v>5733</v>
      </c>
      <c r="I765" s="295" t="s">
        <v>5734</v>
      </c>
      <c r="J765" s="295" t="s">
        <v>5733</v>
      </c>
      <c r="K765" s="454"/>
    </row>
    <row r="766" ht="15.0" customHeight="1">
      <c r="A766" s="295">
        <v>1.19350001E8</v>
      </c>
      <c r="B766" s="295">
        <v>1.0</v>
      </c>
      <c r="C766" s="295" t="s">
        <v>5735</v>
      </c>
      <c r="D766" s="295" t="s">
        <v>5736</v>
      </c>
      <c r="E766" s="295" t="s">
        <v>1070</v>
      </c>
      <c r="F766" s="295" t="s">
        <v>569</v>
      </c>
      <c r="G766" s="295" t="s">
        <v>133</v>
      </c>
      <c r="H766" s="295" t="s">
        <v>5737</v>
      </c>
      <c r="I766" s="295" t="s">
        <v>1070</v>
      </c>
      <c r="J766" s="295" t="s">
        <v>5737</v>
      </c>
      <c r="K766" s="454"/>
    </row>
    <row r="767" ht="15.0" customHeight="1">
      <c r="A767" s="295">
        <v>1.19350303E8</v>
      </c>
      <c r="B767" s="295">
        <v>1.0</v>
      </c>
      <c r="C767" s="295" t="s">
        <v>5738</v>
      </c>
      <c r="D767" s="295" t="s">
        <v>5739</v>
      </c>
      <c r="E767" s="295" t="s">
        <v>559</v>
      </c>
      <c r="F767" s="295" t="s">
        <v>560</v>
      </c>
      <c r="G767" s="295" t="s">
        <v>133</v>
      </c>
      <c r="H767" s="295" t="s">
        <v>5740</v>
      </c>
      <c r="I767" s="295" t="s">
        <v>5741</v>
      </c>
      <c r="J767" s="295" t="s">
        <v>5740</v>
      </c>
      <c r="K767" s="454"/>
    </row>
    <row r="768" ht="15.0" customHeight="1">
      <c r="A768" s="295">
        <v>1.19350303E8</v>
      </c>
      <c r="B768" s="295">
        <v>2.0</v>
      </c>
      <c r="C768" s="295" t="s">
        <v>5742</v>
      </c>
      <c r="D768" s="295" t="s">
        <v>5743</v>
      </c>
      <c r="E768" s="295" t="s">
        <v>559</v>
      </c>
      <c r="F768" s="295" t="s">
        <v>560</v>
      </c>
      <c r="G768" s="295" t="s">
        <v>133</v>
      </c>
      <c r="H768" s="295" t="s">
        <v>5744</v>
      </c>
      <c r="I768" s="295" t="s">
        <v>5746</v>
      </c>
      <c r="J768" s="295" t="s">
        <v>5744</v>
      </c>
      <c r="K768" s="454"/>
    </row>
    <row r="769" ht="15.0" customHeight="1">
      <c r="A769" s="295">
        <v>1.19351303E8</v>
      </c>
      <c r="B769" s="295">
        <v>1.0</v>
      </c>
      <c r="C769" s="295" t="s">
        <v>5747</v>
      </c>
      <c r="D769" s="295" t="s">
        <v>5748</v>
      </c>
      <c r="E769" s="295" t="s">
        <v>778</v>
      </c>
      <c r="F769" s="295" t="s">
        <v>560</v>
      </c>
      <c r="G769" s="295" t="s">
        <v>133</v>
      </c>
      <c r="H769" s="295" t="s">
        <v>5749</v>
      </c>
      <c r="I769" s="295" t="s">
        <v>5750</v>
      </c>
      <c r="J769" s="295" t="s">
        <v>5749</v>
      </c>
      <c r="K769" s="454"/>
    </row>
    <row r="770" ht="15.0" customHeight="1">
      <c r="A770" s="295">
        <v>1.19352203E8</v>
      </c>
      <c r="B770" s="295">
        <v>1.0</v>
      </c>
      <c r="C770" s="295" t="s">
        <v>5751</v>
      </c>
      <c r="D770" s="295" t="s">
        <v>5752</v>
      </c>
      <c r="E770" s="295" t="s">
        <v>993</v>
      </c>
      <c r="F770" s="295" t="s">
        <v>560</v>
      </c>
      <c r="G770" s="295" t="s">
        <v>133</v>
      </c>
      <c r="H770" s="295" t="s">
        <v>5753</v>
      </c>
      <c r="I770" s="295" t="s">
        <v>5754</v>
      </c>
      <c r="J770" s="295" t="s">
        <v>5753</v>
      </c>
      <c r="K770" s="454"/>
    </row>
    <row r="771" ht="15.0" customHeight="1">
      <c r="A771" s="295">
        <v>1.19354603E8</v>
      </c>
      <c r="B771" s="295">
        <v>1.0</v>
      </c>
      <c r="C771" s="295" t="s">
        <v>5755</v>
      </c>
      <c r="D771" s="295" t="s">
        <v>5756</v>
      </c>
      <c r="E771" s="295" t="s">
        <v>1321</v>
      </c>
      <c r="F771" s="295" t="s">
        <v>560</v>
      </c>
      <c r="G771" s="295" t="s">
        <v>133</v>
      </c>
      <c r="H771" s="295" t="s">
        <v>5758</v>
      </c>
      <c r="I771" s="295" t="s">
        <v>5759</v>
      </c>
      <c r="J771" s="295" t="s">
        <v>5758</v>
      </c>
      <c r="K771" s="454"/>
    </row>
    <row r="772" ht="15.0" customHeight="1">
      <c r="A772" s="295">
        <v>1.19355028E8</v>
      </c>
      <c r="B772" s="295">
        <v>1.0</v>
      </c>
      <c r="C772" s="295" t="s">
        <v>5760</v>
      </c>
      <c r="D772" s="295" t="s">
        <v>5761</v>
      </c>
      <c r="E772" s="295" t="s">
        <v>1225</v>
      </c>
      <c r="F772" s="295" t="s">
        <v>569</v>
      </c>
      <c r="G772" s="295" t="s">
        <v>133</v>
      </c>
      <c r="H772" s="295" t="s">
        <v>5762</v>
      </c>
      <c r="I772" s="295" t="s">
        <v>1225</v>
      </c>
      <c r="J772" s="295" t="s">
        <v>5762</v>
      </c>
      <c r="K772" s="454"/>
    </row>
    <row r="773" ht="15.0" customHeight="1">
      <c r="A773" s="295">
        <v>1.19355503E8</v>
      </c>
      <c r="B773" s="295">
        <v>1.0</v>
      </c>
      <c r="C773" s="295" t="s">
        <v>5763</v>
      </c>
      <c r="D773" s="295" t="s">
        <v>5764</v>
      </c>
      <c r="E773" s="295" t="s">
        <v>1462</v>
      </c>
      <c r="F773" s="295" t="s">
        <v>560</v>
      </c>
      <c r="G773" s="295" t="s">
        <v>133</v>
      </c>
      <c r="H773" s="295" t="s">
        <v>5765</v>
      </c>
      <c r="I773" s="295" t="s">
        <v>5766</v>
      </c>
      <c r="J773" s="295" t="s">
        <v>5765</v>
      </c>
      <c r="K773" s="454"/>
    </row>
    <row r="774" ht="15.0" customHeight="1">
      <c r="A774" s="295">
        <v>1.19356503E8</v>
      </c>
      <c r="B774" s="295">
        <v>1.0</v>
      </c>
      <c r="C774" s="295" t="s">
        <v>5767</v>
      </c>
      <c r="D774" s="295" t="s">
        <v>5768</v>
      </c>
      <c r="E774" s="295" t="s">
        <v>1584</v>
      </c>
      <c r="F774" s="295" t="s">
        <v>560</v>
      </c>
      <c r="G774" s="295" t="s">
        <v>133</v>
      </c>
      <c r="H774" s="295" t="s">
        <v>5769</v>
      </c>
      <c r="I774" s="295" t="s">
        <v>5770</v>
      </c>
      <c r="J774" s="295" t="s">
        <v>5769</v>
      </c>
      <c r="K774" s="454"/>
    </row>
    <row r="775" ht="15.0" customHeight="1">
      <c r="A775" s="295">
        <v>1.19356503E8</v>
      </c>
      <c r="B775" s="295">
        <v>2.0</v>
      </c>
      <c r="C775" s="295" t="s">
        <v>5772</v>
      </c>
      <c r="D775" s="295" t="s">
        <v>5773</v>
      </c>
      <c r="E775" s="295" t="s">
        <v>1584</v>
      </c>
      <c r="F775" s="295" t="s">
        <v>560</v>
      </c>
      <c r="G775" s="295" t="s">
        <v>133</v>
      </c>
      <c r="H775" s="295" t="s">
        <v>5774</v>
      </c>
      <c r="I775" s="295" t="s">
        <v>5775</v>
      </c>
      <c r="J775" s="295" t="s">
        <v>5774</v>
      </c>
      <c r="K775" s="454"/>
    </row>
    <row r="776" ht="15.0" customHeight="1">
      <c r="A776" s="295">
        <v>1.19356603E8</v>
      </c>
      <c r="B776" s="295">
        <v>1.0</v>
      </c>
      <c r="C776" s="295" t="s">
        <v>5776</v>
      </c>
      <c r="D776" s="295" t="s">
        <v>5777</v>
      </c>
      <c r="E776" s="295" t="s">
        <v>1638</v>
      </c>
      <c r="F776" s="295" t="s">
        <v>560</v>
      </c>
      <c r="G776" s="295" t="s">
        <v>133</v>
      </c>
      <c r="H776" s="295" t="s">
        <v>5778</v>
      </c>
      <c r="I776" s="295" t="s">
        <v>5779</v>
      </c>
      <c r="J776" s="295" t="s">
        <v>5778</v>
      </c>
      <c r="K776" s="454"/>
    </row>
    <row r="777" ht="15.0" customHeight="1">
      <c r="A777" s="295">
        <v>1.19357003E8</v>
      </c>
      <c r="B777" s="295">
        <v>1.0</v>
      </c>
      <c r="C777" s="295" t="s">
        <v>5780</v>
      </c>
      <c r="D777" s="295" t="s">
        <v>5781</v>
      </c>
      <c r="E777" s="295" t="s">
        <v>1853</v>
      </c>
      <c r="F777" s="295" t="s">
        <v>560</v>
      </c>
      <c r="G777" s="295" t="s">
        <v>133</v>
      </c>
      <c r="H777" s="295" t="s">
        <v>5782</v>
      </c>
      <c r="I777" s="295" t="s">
        <v>5783</v>
      </c>
      <c r="J777" s="295" t="s">
        <v>5782</v>
      </c>
      <c r="K777" s="454"/>
    </row>
    <row r="778" ht="15.0" customHeight="1">
      <c r="A778" s="295">
        <v>1.19357402E8</v>
      </c>
      <c r="B778" s="295">
        <v>1.0</v>
      </c>
      <c r="C778" s="295" t="s">
        <v>5784</v>
      </c>
      <c r="D778" s="295" t="s">
        <v>5785</v>
      </c>
      <c r="E778" s="295" t="s">
        <v>1899</v>
      </c>
      <c r="F778" s="295" t="s">
        <v>560</v>
      </c>
      <c r="G778" s="295" t="s">
        <v>133</v>
      </c>
      <c r="H778" s="295" t="s">
        <v>5786</v>
      </c>
      <c r="I778" s="295" t="s">
        <v>5787</v>
      </c>
      <c r="J778" s="295" t="s">
        <v>5786</v>
      </c>
      <c r="K778" s="454"/>
    </row>
    <row r="779" ht="15.0" customHeight="1">
      <c r="A779" s="295">
        <v>1.19357402E8</v>
      </c>
      <c r="B779" s="295">
        <v>2.0</v>
      </c>
      <c r="C779" s="295" t="s">
        <v>5789</v>
      </c>
      <c r="D779" s="295" t="s">
        <v>5790</v>
      </c>
      <c r="E779" s="295" t="s">
        <v>1899</v>
      </c>
      <c r="F779" s="295" t="s">
        <v>560</v>
      </c>
      <c r="G779" s="295" t="s">
        <v>133</v>
      </c>
      <c r="H779" s="295" t="s">
        <v>5791</v>
      </c>
      <c r="I779" s="295" t="s">
        <v>5792</v>
      </c>
      <c r="J779" s="295" t="s">
        <v>5791</v>
      </c>
      <c r="K779" s="454"/>
    </row>
    <row r="780" ht="15.0" customHeight="1">
      <c r="A780" s="295">
        <v>1.19357402E8</v>
      </c>
      <c r="B780" s="295">
        <v>3.0</v>
      </c>
      <c r="C780" s="295" t="s">
        <v>5793</v>
      </c>
      <c r="D780" s="295" t="s">
        <v>5794</v>
      </c>
      <c r="E780" s="295" t="s">
        <v>1899</v>
      </c>
      <c r="F780" s="295" t="s">
        <v>560</v>
      </c>
      <c r="G780" s="295" t="s">
        <v>133</v>
      </c>
      <c r="H780" s="295" t="s">
        <v>5795</v>
      </c>
      <c r="I780" s="295" t="s">
        <v>5796</v>
      </c>
      <c r="J780" s="295" t="s">
        <v>5795</v>
      </c>
      <c r="K780" s="454"/>
    </row>
    <row r="781" ht="15.0" customHeight="1">
      <c r="A781" s="295">
        <v>1.19357402E8</v>
      </c>
      <c r="B781" s="295">
        <v>4.0</v>
      </c>
      <c r="C781" s="295" t="s">
        <v>5797</v>
      </c>
      <c r="D781" s="295" t="s">
        <v>5798</v>
      </c>
      <c r="E781" s="295" t="s">
        <v>1899</v>
      </c>
      <c r="F781" s="295" t="s">
        <v>560</v>
      </c>
      <c r="G781" s="295" t="s">
        <v>133</v>
      </c>
      <c r="H781" s="295" t="s">
        <v>5799</v>
      </c>
      <c r="I781" s="295" t="s">
        <v>5800</v>
      </c>
      <c r="J781" s="295" t="s">
        <v>5799</v>
      </c>
      <c r="K781" s="454"/>
    </row>
    <row r="782" ht="15.0" customHeight="1">
      <c r="A782" s="295">
        <v>1.19357402E8</v>
      </c>
      <c r="B782" s="295">
        <v>5.0</v>
      </c>
      <c r="C782" s="295" t="s">
        <v>5801</v>
      </c>
      <c r="D782" s="295" t="s">
        <v>5802</v>
      </c>
      <c r="E782" s="295" t="s">
        <v>1899</v>
      </c>
      <c r="F782" s="295" t="s">
        <v>560</v>
      </c>
      <c r="G782" s="295" t="s">
        <v>133</v>
      </c>
      <c r="H782" s="295" t="s">
        <v>5803</v>
      </c>
      <c r="I782" s="295" t="s">
        <v>5804</v>
      </c>
      <c r="J782" s="295" t="s">
        <v>5803</v>
      </c>
      <c r="K782" s="454"/>
    </row>
    <row r="783" ht="15.0" customHeight="1">
      <c r="A783" s="295">
        <v>1.19358403E8</v>
      </c>
      <c r="B783" s="295">
        <v>1.0</v>
      </c>
      <c r="C783" s="295" t="s">
        <v>5806</v>
      </c>
      <c r="D783" s="295" t="s">
        <v>5807</v>
      </c>
      <c r="E783" s="295" t="s">
        <v>2118</v>
      </c>
      <c r="F783" s="295" t="s">
        <v>560</v>
      </c>
      <c r="G783" s="295" t="s">
        <v>133</v>
      </c>
      <c r="H783" s="295" t="s">
        <v>5808</v>
      </c>
      <c r="I783" s="295" t="s">
        <v>5809</v>
      </c>
      <c r="J783" s="295" t="s">
        <v>5808</v>
      </c>
      <c r="K783" s="454"/>
    </row>
    <row r="784" ht="15.0" customHeight="1">
      <c r="A784" s="295">
        <v>1.19358403E8</v>
      </c>
      <c r="B784" s="295">
        <v>2.0</v>
      </c>
      <c r="C784" s="295" t="s">
        <v>5810</v>
      </c>
      <c r="D784" s="295" t="s">
        <v>5811</v>
      </c>
      <c r="E784" s="295" t="s">
        <v>2118</v>
      </c>
      <c r="F784" s="295" t="s">
        <v>560</v>
      </c>
      <c r="G784" s="295" t="s">
        <v>133</v>
      </c>
      <c r="H784" s="295" t="s">
        <v>5812</v>
      </c>
      <c r="I784" s="295" t="s">
        <v>5813</v>
      </c>
      <c r="J784" s="295" t="s">
        <v>5812</v>
      </c>
      <c r="K784" s="454"/>
    </row>
    <row r="785" ht="15.0" customHeight="1">
      <c r="A785" s="295">
        <v>1.19581003E8</v>
      </c>
      <c r="B785" s="295">
        <v>1.0</v>
      </c>
      <c r="C785" s="295" t="s">
        <v>5814</v>
      </c>
      <c r="D785" s="295" t="s">
        <v>5815</v>
      </c>
      <c r="E785" s="295" t="s">
        <v>708</v>
      </c>
      <c r="F785" s="295" t="s">
        <v>560</v>
      </c>
      <c r="G785" s="295" t="s">
        <v>133</v>
      </c>
      <c r="H785" s="295" t="s">
        <v>5816</v>
      </c>
      <c r="I785" s="295" t="s">
        <v>5817</v>
      </c>
      <c r="J785" s="295" t="s">
        <v>5816</v>
      </c>
      <c r="K785" s="454"/>
    </row>
    <row r="786" ht="15.0" customHeight="1">
      <c r="A786" s="295">
        <v>1.19581003E8</v>
      </c>
      <c r="B786" s="295">
        <v>2.0</v>
      </c>
      <c r="C786" s="295" t="s">
        <v>5818</v>
      </c>
      <c r="D786" s="295" t="s">
        <v>5819</v>
      </c>
      <c r="E786" s="295" t="s">
        <v>708</v>
      </c>
      <c r="F786" s="295" t="s">
        <v>560</v>
      </c>
      <c r="G786" s="295" t="s">
        <v>133</v>
      </c>
      <c r="H786" s="295" t="s">
        <v>5820</v>
      </c>
      <c r="I786" s="295" t="s">
        <v>5821</v>
      </c>
      <c r="J786" s="295" t="s">
        <v>5820</v>
      </c>
      <c r="K786" s="454"/>
    </row>
    <row r="787" ht="15.0" customHeight="1">
      <c r="A787" s="295">
        <v>1.19582503E8</v>
      </c>
      <c r="B787" s="295">
        <v>1.0</v>
      </c>
      <c r="C787" s="295" t="s">
        <v>5823</v>
      </c>
      <c r="D787" s="295" t="s">
        <v>5824</v>
      </c>
      <c r="E787" s="295" t="s">
        <v>1026</v>
      </c>
      <c r="F787" s="295" t="s">
        <v>560</v>
      </c>
      <c r="G787" s="295" t="s">
        <v>133</v>
      </c>
      <c r="H787" s="295" t="s">
        <v>5825</v>
      </c>
      <c r="I787" s="295" t="s">
        <v>5826</v>
      </c>
      <c r="J787" s="295" t="s">
        <v>5825</v>
      </c>
      <c r="K787" s="454"/>
    </row>
    <row r="788" ht="15.0" customHeight="1">
      <c r="A788" s="295">
        <v>1.19583003E8</v>
      </c>
      <c r="B788" s="295">
        <v>1.0</v>
      </c>
      <c r="C788" s="295" t="s">
        <v>5827</v>
      </c>
      <c r="D788" s="295" t="s">
        <v>5828</v>
      </c>
      <c r="E788" s="295" t="s">
        <v>1089</v>
      </c>
      <c r="F788" s="295" t="s">
        <v>560</v>
      </c>
      <c r="G788" s="295" t="s">
        <v>133</v>
      </c>
      <c r="H788" s="295" t="s">
        <v>5829</v>
      </c>
      <c r="I788" s="295" t="s">
        <v>5830</v>
      </c>
      <c r="J788" s="295" t="s">
        <v>5829</v>
      </c>
      <c r="K788" s="454"/>
    </row>
    <row r="789" ht="15.0" customHeight="1">
      <c r="A789" s="295">
        <v>1.19584503E8</v>
      </c>
      <c r="B789" s="295">
        <v>1.0</v>
      </c>
      <c r="C789" s="295" t="s">
        <v>5831</v>
      </c>
      <c r="D789" s="295" t="s">
        <v>5832</v>
      </c>
      <c r="E789" s="295" t="s">
        <v>1511</v>
      </c>
      <c r="F789" s="295" t="s">
        <v>560</v>
      </c>
      <c r="G789" s="295" t="s">
        <v>133</v>
      </c>
      <c r="H789" s="295" t="s">
        <v>5833</v>
      </c>
      <c r="I789" s="295" t="s">
        <v>5834</v>
      </c>
      <c r="J789" s="295" t="s">
        <v>5833</v>
      </c>
      <c r="K789" s="454"/>
    </row>
    <row r="790" ht="15.0" customHeight="1">
      <c r="A790" s="295">
        <v>1.19584603E8</v>
      </c>
      <c r="B790" s="295">
        <v>1.0</v>
      </c>
      <c r="C790" s="295" t="s">
        <v>5835</v>
      </c>
      <c r="D790" s="295" t="s">
        <v>5836</v>
      </c>
      <c r="E790" s="295" t="s">
        <v>1529</v>
      </c>
      <c r="F790" s="295" t="s">
        <v>560</v>
      </c>
      <c r="G790" s="295" t="s">
        <v>133</v>
      </c>
      <c r="H790" s="295" t="s">
        <v>5837</v>
      </c>
      <c r="I790" s="295" t="s">
        <v>5838</v>
      </c>
      <c r="J790" s="295" t="s">
        <v>5837</v>
      </c>
      <c r="K790" s="454"/>
    </row>
    <row r="791" ht="15.0" customHeight="1">
      <c r="A791" s="295">
        <v>1.19586503E8</v>
      </c>
      <c r="B791" s="295">
        <v>1.0</v>
      </c>
      <c r="C791" s="295" t="s">
        <v>5839</v>
      </c>
      <c r="D791" s="295" t="s">
        <v>5840</v>
      </c>
      <c r="E791" s="295" t="s">
        <v>2016</v>
      </c>
      <c r="F791" s="295" t="s">
        <v>560</v>
      </c>
      <c r="G791" s="295" t="s">
        <v>133</v>
      </c>
      <c r="H791" s="295" t="s">
        <v>5842</v>
      </c>
      <c r="I791" s="295" t="s">
        <v>5843</v>
      </c>
      <c r="J791" s="295" t="s">
        <v>5842</v>
      </c>
      <c r="K791" s="454"/>
    </row>
    <row r="792" ht="15.0" customHeight="1">
      <c r="A792" s="295">
        <v>1.19648303E8</v>
      </c>
      <c r="B792" s="295">
        <v>1.0</v>
      </c>
      <c r="C792" s="295" t="s">
        <v>5844</v>
      </c>
      <c r="D792" s="295" t="s">
        <v>5845</v>
      </c>
      <c r="E792" s="295" t="s">
        <v>2123</v>
      </c>
      <c r="F792" s="295" t="s">
        <v>560</v>
      </c>
      <c r="G792" s="295" t="s">
        <v>133</v>
      </c>
      <c r="H792" s="295" t="s">
        <v>5846</v>
      </c>
      <c r="I792" s="295" t="s">
        <v>5847</v>
      </c>
      <c r="J792" s="295" t="s">
        <v>5846</v>
      </c>
      <c r="K792" s="454"/>
    </row>
    <row r="793" ht="15.0" customHeight="1">
      <c r="A793" s="295">
        <v>1.19648303E8</v>
      </c>
      <c r="B793" s="295">
        <v>2.0</v>
      </c>
      <c r="C793" s="295" t="s">
        <v>5848</v>
      </c>
      <c r="D793" s="295" t="s">
        <v>5849</v>
      </c>
      <c r="E793" s="295" t="s">
        <v>2123</v>
      </c>
      <c r="F793" s="295" t="s">
        <v>560</v>
      </c>
      <c r="G793" s="295" t="s">
        <v>133</v>
      </c>
      <c r="H793" s="295" t="s">
        <v>5850</v>
      </c>
      <c r="I793" s="295" t="s">
        <v>5851</v>
      </c>
      <c r="J793" s="295" t="s">
        <v>5850</v>
      </c>
      <c r="K793" s="454"/>
    </row>
    <row r="794" ht="15.0" customHeight="1">
      <c r="A794" s="295">
        <v>1.19648703E8</v>
      </c>
      <c r="B794" s="295">
        <v>1.0</v>
      </c>
      <c r="C794" s="295" t="s">
        <v>5853</v>
      </c>
      <c r="D794" s="295" t="s">
        <v>5854</v>
      </c>
      <c r="E794" s="295" t="s">
        <v>2140</v>
      </c>
      <c r="F794" s="295" t="s">
        <v>560</v>
      </c>
      <c r="G794" s="295" t="s">
        <v>133</v>
      </c>
      <c r="H794" s="295" t="s">
        <v>5855</v>
      </c>
      <c r="I794" s="295" t="s">
        <v>5856</v>
      </c>
      <c r="J794" s="295" t="s">
        <v>5855</v>
      </c>
      <c r="K794" s="454"/>
    </row>
    <row r="795" ht="15.0" customHeight="1">
      <c r="A795" s="295">
        <v>1.19648703E8</v>
      </c>
      <c r="B795" s="295">
        <v>2.0</v>
      </c>
      <c r="C795" s="295" t="s">
        <v>5857</v>
      </c>
      <c r="D795" s="295" t="s">
        <v>5858</v>
      </c>
      <c r="E795" s="295" t="s">
        <v>2140</v>
      </c>
      <c r="F795" s="295" t="s">
        <v>560</v>
      </c>
      <c r="G795" s="295" t="s">
        <v>133</v>
      </c>
      <c r="H795" s="295" t="s">
        <v>5860</v>
      </c>
      <c r="I795" s="295" t="s">
        <v>5861</v>
      </c>
      <c r="J795" s="295" t="s">
        <v>5860</v>
      </c>
      <c r="K795" s="454"/>
    </row>
    <row r="796" ht="15.0" customHeight="1">
      <c r="A796" s="295">
        <v>1.19648703E8</v>
      </c>
      <c r="B796" s="295">
        <v>3.0</v>
      </c>
      <c r="C796" s="295" t="s">
        <v>5862</v>
      </c>
      <c r="D796" s="295" t="s">
        <v>5863</v>
      </c>
      <c r="E796" s="295" t="s">
        <v>2140</v>
      </c>
      <c r="F796" s="295" t="s">
        <v>560</v>
      </c>
      <c r="G796" s="295" t="s">
        <v>133</v>
      </c>
      <c r="H796" s="295" t="s">
        <v>5864</v>
      </c>
      <c r="I796" s="295" t="s">
        <v>5865</v>
      </c>
      <c r="J796" s="295" t="s">
        <v>5864</v>
      </c>
      <c r="K796" s="454"/>
    </row>
    <row r="797" ht="15.0" customHeight="1">
      <c r="A797" s="295">
        <v>1.19648703E8</v>
      </c>
      <c r="B797" s="295">
        <v>4.0</v>
      </c>
      <c r="C797" s="295" t="s">
        <v>5866</v>
      </c>
      <c r="D797" s="295" t="s">
        <v>5867</v>
      </c>
      <c r="E797" s="295" t="s">
        <v>2140</v>
      </c>
      <c r="F797" s="295" t="s">
        <v>560</v>
      </c>
      <c r="G797" s="295" t="s">
        <v>133</v>
      </c>
      <c r="H797" s="295" t="s">
        <v>5869</v>
      </c>
      <c r="I797" s="295" t="s">
        <v>5870</v>
      </c>
      <c r="J797" s="295" t="s">
        <v>5869</v>
      </c>
      <c r="K797" s="454"/>
    </row>
    <row r="798" ht="15.0" customHeight="1">
      <c r="A798" s="295">
        <v>1.19648903E8</v>
      </c>
      <c r="B798" s="295">
        <v>1.0</v>
      </c>
      <c r="C798" s="295" t="s">
        <v>5871</v>
      </c>
      <c r="D798" s="295" t="s">
        <v>5872</v>
      </c>
      <c r="E798" s="295" t="s">
        <v>2184</v>
      </c>
      <c r="F798" s="295" t="s">
        <v>560</v>
      </c>
      <c r="G798" s="295" t="s">
        <v>133</v>
      </c>
      <c r="H798" s="295" t="s">
        <v>5873</v>
      </c>
      <c r="I798" s="295" t="s">
        <v>5874</v>
      </c>
      <c r="J798" s="295" t="s">
        <v>5873</v>
      </c>
      <c r="K798" s="454"/>
    </row>
    <row r="799" ht="15.0" customHeight="1">
      <c r="A799" s="295">
        <v>1.19648903E8</v>
      </c>
      <c r="B799" s="295">
        <v>2.0</v>
      </c>
      <c r="C799" s="295" t="s">
        <v>5875</v>
      </c>
      <c r="D799" s="295" t="s">
        <v>5876</v>
      </c>
      <c r="E799" s="295" t="s">
        <v>2184</v>
      </c>
      <c r="F799" s="295" t="s">
        <v>560</v>
      </c>
      <c r="G799" s="295" t="s">
        <v>133</v>
      </c>
      <c r="H799" s="295" t="s">
        <v>5877</v>
      </c>
      <c r="I799" s="295" t="s">
        <v>5878</v>
      </c>
      <c r="J799" s="295" t="s">
        <v>5877</v>
      </c>
      <c r="K799" s="454"/>
    </row>
    <row r="800" ht="15.0" customHeight="1">
      <c r="A800" s="295">
        <v>1.19665003E8</v>
      </c>
      <c r="B800" s="295">
        <v>1.0</v>
      </c>
      <c r="C800" s="295" t="s">
        <v>5880</v>
      </c>
      <c r="D800" s="295" t="s">
        <v>5881</v>
      </c>
      <c r="E800" s="295" t="s">
        <v>1319</v>
      </c>
      <c r="F800" s="295" t="s">
        <v>560</v>
      </c>
      <c r="G800" s="295" t="s">
        <v>133</v>
      </c>
      <c r="H800" s="295" t="s">
        <v>5882</v>
      </c>
      <c r="I800" s="295" t="s">
        <v>5883</v>
      </c>
      <c r="J800" s="295" t="s">
        <v>5882</v>
      </c>
      <c r="K800" s="454"/>
    </row>
    <row r="801" ht="15.0" customHeight="1">
      <c r="A801" s="295">
        <v>1.20450003E8</v>
      </c>
      <c r="B801" s="295">
        <v>1.0</v>
      </c>
      <c r="C801" s="295" t="s">
        <v>5884</v>
      </c>
      <c r="D801" s="295" t="s">
        <v>5885</v>
      </c>
      <c r="E801" s="295" t="s">
        <v>1051</v>
      </c>
      <c r="F801" s="295" t="s">
        <v>569</v>
      </c>
      <c r="G801" s="295" t="s">
        <v>133</v>
      </c>
      <c r="H801" s="295" t="s">
        <v>5886</v>
      </c>
      <c r="I801" s="295" t="s">
        <v>1051</v>
      </c>
      <c r="J801" s="295" t="s">
        <v>5886</v>
      </c>
      <c r="K801" s="454"/>
    </row>
    <row r="802" ht="15.0" customHeight="1">
      <c r="A802" s="295">
        <v>1.20452003E8</v>
      </c>
      <c r="B802" s="295">
        <v>1.0</v>
      </c>
      <c r="C802" s="295" t="s">
        <v>5887</v>
      </c>
      <c r="D802" s="295" t="s">
        <v>5888</v>
      </c>
      <c r="E802" s="295" t="s">
        <v>1008</v>
      </c>
      <c r="F802" s="295" t="s">
        <v>560</v>
      </c>
      <c r="G802" s="295" t="s">
        <v>133</v>
      </c>
      <c r="H802" s="295" t="s">
        <v>5889</v>
      </c>
      <c r="I802" s="295" t="s">
        <v>5890</v>
      </c>
      <c r="J802" s="295" t="s">
        <v>5889</v>
      </c>
      <c r="K802" s="454"/>
    </row>
    <row r="803" ht="15.0" customHeight="1">
      <c r="A803" s="295">
        <v>1.20452003E8</v>
      </c>
      <c r="B803" s="295">
        <v>2.0</v>
      </c>
      <c r="C803" s="295" t="s">
        <v>5891</v>
      </c>
      <c r="D803" s="295" t="s">
        <v>5892</v>
      </c>
      <c r="E803" s="295" t="s">
        <v>1008</v>
      </c>
      <c r="F803" s="295" t="s">
        <v>560</v>
      </c>
      <c r="G803" s="295" t="s">
        <v>133</v>
      </c>
      <c r="H803" s="295" t="s">
        <v>5893</v>
      </c>
      <c r="I803" s="295" t="s">
        <v>5894</v>
      </c>
      <c r="J803" s="295" t="s">
        <v>5893</v>
      </c>
      <c r="K803" s="454"/>
    </row>
    <row r="804" ht="15.0" customHeight="1">
      <c r="A804" s="295">
        <v>1.20452003E8</v>
      </c>
      <c r="B804" s="295">
        <v>3.0</v>
      </c>
      <c r="C804" s="295" t="s">
        <v>5896</v>
      </c>
      <c r="D804" s="295" t="s">
        <v>5897</v>
      </c>
      <c r="E804" s="295" t="s">
        <v>1008</v>
      </c>
      <c r="F804" s="295" t="s">
        <v>560</v>
      </c>
      <c r="G804" s="295" t="s">
        <v>133</v>
      </c>
      <c r="H804" s="295" t="s">
        <v>5898</v>
      </c>
      <c r="I804" s="295" t="s">
        <v>5899</v>
      </c>
      <c r="J804" s="295" t="s">
        <v>5898</v>
      </c>
      <c r="K804" s="454"/>
    </row>
    <row r="805" ht="15.0" customHeight="1">
      <c r="A805" s="295">
        <v>1.20452003E8</v>
      </c>
      <c r="B805" s="295">
        <v>4.0</v>
      </c>
      <c r="C805" s="295" t="s">
        <v>5900</v>
      </c>
      <c r="D805" s="295" t="s">
        <v>5901</v>
      </c>
      <c r="E805" s="295" t="s">
        <v>1008</v>
      </c>
      <c r="F805" s="295" t="s">
        <v>560</v>
      </c>
      <c r="G805" s="295" t="s">
        <v>133</v>
      </c>
      <c r="H805" s="295" t="s">
        <v>5902</v>
      </c>
      <c r="I805" s="295" t="s">
        <v>5903</v>
      </c>
      <c r="J805" s="295" t="s">
        <v>5902</v>
      </c>
      <c r="K805" s="454"/>
    </row>
    <row r="806" ht="15.0" customHeight="1">
      <c r="A806" s="295">
        <v>1.20455203E8</v>
      </c>
      <c r="B806" s="295">
        <v>1.0</v>
      </c>
      <c r="C806" s="295" t="s">
        <v>5904</v>
      </c>
      <c r="D806" s="295" t="s">
        <v>5905</v>
      </c>
      <c r="E806" s="295" t="s">
        <v>1758</v>
      </c>
      <c r="F806" s="295" t="s">
        <v>560</v>
      </c>
      <c r="G806" s="295" t="s">
        <v>133</v>
      </c>
      <c r="H806" s="295" t="s">
        <v>5907</v>
      </c>
      <c r="I806" s="295" t="s">
        <v>5908</v>
      </c>
      <c r="J806" s="295" t="s">
        <v>5907</v>
      </c>
      <c r="K806" s="454"/>
    </row>
    <row r="807" ht="15.0" customHeight="1">
      <c r="A807" s="295">
        <v>1.20455203E8</v>
      </c>
      <c r="B807" s="295">
        <v>2.0</v>
      </c>
      <c r="C807" s="295" t="s">
        <v>5909</v>
      </c>
      <c r="D807" s="295" t="s">
        <v>5910</v>
      </c>
      <c r="E807" s="295" t="s">
        <v>1758</v>
      </c>
      <c r="F807" s="295" t="s">
        <v>560</v>
      </c>
      <c r="G807" s="295" t="s">
        <v>133</v>
      </c>
      <c r="H807" s="295" t="s">
        <v>5911</v>
      </c>
      <c r="I807" s="295" t="s">
        <v>5912</v>
      </c>
      <c r="J807" s="295" t="s">
        <v>5911</v>
      </c>
      <c r="K807" s="454"/>
    </row>
    <row r="808" ht="15.0" customHeight="1">
      <c r="A808" s="295">
        <v>1.20455203E8</v>
      </c>
      <c r="B808" s="295">
        <v>3.0</v>
      </c>
      <c r="C808" s="295" t="s">
        <v>5914</v>
      </c>
      <c r="D808" s="295" t="s">
        <v>5915</v>
      </c>
      <c r="E808" s="295" t="s">
        <v>1758</v>
      </c>
      <c r="F808" s="295" t="s">
        <v>560</v>
      </c>
      <c r="G808" s="295" t="s">
        <v>133</v>
      </c>
      <c r="H808" s="295" t="s">
        <v>5917</v>
      </c>
      <c r="I808" s="295" t="s">
        <v>5918</v>
      </c>
      <c r="J808" s="295" t="s">
        <v>5917</v>
      </c>
      <c r="K808" s="454"/>
    </row>
    <row r="809" ht="15.0" customHeight="1">
      <c r="A809" s="295">
        <v>1.20455403E8</v>
      </c>
      <c r="B809" s="295">
        <v>1.0</v>
      </c>
      <c r="C809" s="295" t="s">
        <v>5919</v>
      </c>
      <c r="D809" s="295" t="s">
        <v>5920</v>
      </c>
      <c r="E809" s="295" t="s">
        <v>1763</v>
      </c>
      <c r="F809" s="295" t="s">
        <v>560</v>
      </c>
      <c r="G809" s="295" t="s">
        <v>133</v>
      </c>
      <c r="H809" s="295" t="s">
        <v>5921</v>
      </c>
      <c r="I809" s="295" t="s">
        <v>5922</v>
      </c>
      <c r="J809" s="295" t="s">
        <v>5921</v>
      </c>
      <c r="K809" s="454"/>
    </row>
    <row r="810" ht="15.0" customHeight="1">
      <c r="A810" s="295">
        <v>1.20455403E8</v>
      </c>
      <c r="B810" s="295">
        <v>2.0</v>
      </c>
      <c r="C810" s="295" t="s">
        <v>5923</v>
      </c>
      <c r="D810" s="295" t="s">
        <v>5924</v>
      </c>
      <c r="E810" s="295" t="s">
        <v>1763</v>
      </c>
      <c r="F810" s="295" t="s">
        <v>560</v>
      </c>
      <c r="G810" s="295" t="s">
        <v>133</v>
      </c>
      <c r="H810" s="295" t="s">
        <v>5925</v>
      </c>
      <c r="I810" s="295" t="s">
        <v>5926</v>
      </c>
      <c r="J810" s="295" t="s">
        <v>5925</v>
      </c>
      <c r="K810" s="454"/>
    </row>
    <row r="811" ht="15.0" customHeight="1">
      <c r="A811" s="295">
        <v>1.20455403E8</v>
      </c>
      <c r="B811" s="295">
        <v>3.0</v>
      </c>
      <c r="C811" s="295" t="s">
        <v>5928</v>
      </c>
      <c r="D811" s="295" t="s">
        <v>5929</v>
      </c>
      <c r="E811" s="295" t="s">
        <v>1763</v>
      </c>
      <c r="F811" s="295" t="s">
        <v>560</v>
      </c>
      <c r="G811" s="295" t="s">
        <v>133</v>
      </c>
      <c r="H811" s="295" t="s">
        <v>5930</v>
      </c>
      <c r="I811" s="295" t="s">
        <v>5931</v>
      </c>
      <c r="J811" s="295" t="s">
        <v>5930</v>
      </c>
      <c r="K811" s="454"/>
    </row>
    <row r="812" ht="15.0" customHeight="1">
      <c r="A812" s="295">
        <v>1.20455403E8</v>
      </c>
      <c r="B812" s="295">
        <v>4.0</v>
      </c>
      <c r="C812" s="295" t="s">
        <v>5932</v>
      </c>
      <c r="D812" s="295" t="s">
        <v>5933</v>
      </c>
      <c r="E812" s="295" t="s">
        <v>1763</v>
      </c>
      <c r="F812" s="295" t="s">
        <v>560</v>
      </c>
      <c r="G812" s="295" t="s">
        <v>133</v>
      </c>
      <c r="H812" s="295" t="s">
        <v>5934</v>
      </c>
      <c r="I812" s="295" t="s">
        <v>5935</v>
      </c>
      <c r="J812" s="295" t="s">
        <v>5934</v>
      </c>
      <c r="K812" s="454"/>
    </row>
    <row r="813" ht="15.0" customHeight="1">
      <c r="A813" s="295">
        <v>1.20456003E8</v>
      </c>
      <c r="B813" s="295">
        <v>1.0</v>
      </c>
      <c r="C813" s="295" t="s">
        <v>5936</v>
      </c>
      <c r="D813" s="295" t="s">
        <v>5937</v>
      </c>
      <c r="E813" s="295" t="s">
        <v>2008</v>
      </c>
      <c r="F813" s="295" t="s">
        <v>560</v>
      </c>
      <c r="G813" s="295" t="s">
        <v>133</v>
      </c>
      <c r="H813" s="295" t="s">
        <v>5938</v>
      </c>
      <c r="I813" s="295" t="s">
        <v>5939</v>
      </c>
      <c r="J813" s="295" t="s">
        <v>5938</v>
      </c>
      <c r="K813" s="454"/>
    </row>
    <row r="814" ht="15.0" customHeight="1">
      <c r="A814" s="295">
        <v>1.20456003E8</v>
      </c>
      <c r="B814" s="295">
        <v>2.0</v>
      </c>
      <c r="C814" s="295" t="s">
        <v>5940</v>
      </c>
      <c r="D814" s="295" t="s">
        <v>5941</v>
      </c>
      <c r="E814" s="295" t="s">
        <v>2008</v>
      </c>
      <c r="F814" s="295" t="s">
        <v>560</v>
      </c>
      <c r="G814" s="295" t="s">
        <v>133</v>
      </c>
      <c r="H814" s="295" t="s">
        <v>5942</v>
      </c>
      <c r="I814" s="295" t="s">
        <v>5944</v>
      </c>
      <c r="J814" s="295" t="s">
        <v>5942</v>
      </c>
      <c r="K814" s="454"/>
    </row>
    <row r="815" ht="15.0" customHeight="1">
      <c r="A815" s="295">
        <v>1.20456003E8</v>
      </c>
      <c r="B815" s="295">
        <v>3.0</v>
      </c>
      <c r="C815" s="295" t="s">
        <v>5945</v>
      </c>
      <c r="D815" s="295" t="s">
        <v>5946</v>
      </c>
      <c r="E815" s="295" t="s">
        <v>2008</v>
      </c>
      <c r="F815" s="295" t="s">
        <v>560</v>
      </c>
      <c r="G815" s="295" t="s">
        <v>133</v>
      </c>
      <c r="H815" s="295" t="s">
        <v>5947</v>
      </c>
      <c r="I815" s="295" t="s">
        <v>5948</v>
      </c>
      <c r="J815" s="295" t="s">
        <v>5947</v>
      </c>
      <c r="K815" s="454"/>
    </row>
    <row r="816" ht="15.0" customHeight="1">
      <c r="A816" s="295">
        <v>1.20480002E8</v>
      </c>
      <c r="B816" s="295">
        <v>1.0</v>
      </c>
      <c r="C816" s="295" t="s">
        <v>5949</v>
      </c>
      <c r="D816" s="295" t="s">
        <v>5950</v>
      </c>
      <c r="E816" s="295" t="s">
        <v>1345</v>
      </c>
      <c r="F816" s="295" t="s">
        <v>569</v>
      </c>
      <c r="G816" s="295" t="s">
        <v>133</v>
      </c>
      <c r="H816" s="295" t="s">
        <v>5951</v>
      </c>
      <c r="I816" s="295" t="s">
        <v>1345</v>
      </c>
      <c r="J816" s="295" t="s">
        <v>5951</v>
      </c>
      <c r="K816" s="454"/>
    </row>
    <row r="817" ht="15.0" customHeight="1">
      <c r="A817" s="295">
        <v>1.20480803E8</v>
      </c>
      <c r="B817" s="295">
        <v>1.0</v>
      </c>
      <c r="C817" s="295" t="s">
        <v>5952</v>
      </c>
      <c r="D817" s="295" t="s">
        <v>5953</v>
      </c>
      <c r="E817" s="295" t="s">
        <v>639</v>
      </c>
      <c r="F817" s="295" t="s">
        <v>560</v>
      </c>
      <c r="G817" s="295" t="s">
        <v>133</v>
      </c>
      <c r="H817" s="295" t="s">
        <v>5954</v>
      </c>
      <c r="I817" s="295" t="s">
        <v>5955</v>
      </c>
      <c r="J817" s="295" t="s">
        <v>5954</v>
      </c>
      <c r="K817" s="454"/>
    </row>
    <row r="818" ht="15.0" customHeight="1">
      <c r="A818" s="295">
        <v>1.20480803E8</v>
      </c>
      <c r="B818" s="295">
        <v>2.0</v>
      </c>
      <c r="C818" s="295" t="s">
        <v>5957</v>
      </c>
      <c r="D818" s="295" t="s">
        <v>5958</v>
      </c>
      <c r="E818" s="295" t="s">
        <v>639</v>
      </c>
      <c r="F818" s="295" t="s">
        <v>560</v>
      </c>
      <c r="G818" s="295" t="s">
        <v>133</v>
      </c>
      <c r="H818" s="295" t="s">
        <v>5959</v>
      </c>
      <c r="I818" s="295" t="s">
        <v>5960</v>
      </c>
      <c r="J818" s="295" t="s">
        <v>5959</v>
      </c>
      <c r="K818" s="454"/>
    </row>
    <row r="819" ht="15.0" customHeight="1">
      <c r="A819" s="295">
        <v>1.20481002E8</v>
      </c>
      <c r="B819" s="295">
        <v>1.0</v>
      </c>
      <c r="C819" s="295" t="s">
        <v>5961</v>
      </c>
      <c r="D819" s="295" t="s">
        <v>5962</v>
      </c>
      <c r="E819" s="295" t="s">
        <v>683</v>
      </c>
      <c r="F819" s="295" t="s">
        <v>560</v>
      </c>
      <c r="G819" s="295" t="s">
        <v>133</v>
      </c>
      <c r="H819" s="295" t="s">
        <v>5963</v>
      </c>
      <c r="I819" s="295" t="s">
        <v>5000</v>
      </c>
      <c r="J819" s="295" t="s">
        <v>5963</v>
      </c>
      <c r="K819" s="454"/>
    </row>
    <row r="820" ht="15.0" customHeight="1">
      <c r="A820" s="295">
        <v>1.20481002E8</v>
      </c>
      <c r="B820" s="295">
        <v>2.0</v>
      </c>
      <c r="C820" s="295" t="s">
        <v>5964</v>
      </c>
      <c r="D820" s="295" t="s">
        <v>5965</v>
      </c>
      <c r="E820" s="295" t="s">
        <v>683</v>
      </c>
      <c r="F820" s="295" t="s">
        <v>560</v>
      </c>
      <c r="G820" s="295" t="s">
        <v>133</v>
      </c>
      <c r="H820" s="295" t="s">
        <v>5966</v>
      </c>
      <c r="I820" s="295" t="s">
        <v>5967</v>
      </c>
      <c r="J820" s="295" t="s">
        <v>5966</v>
      </c>
      <c r="K820" s="454"/>
    </row>
    <row r="821" ht="15.0" customHeight="1">
      <c r="A821" s="295">
        <v>1.20481002E8</v>
      </c>
      <c r="B821" s="295">
        <v>3.0</v>
      </c>
      <c r="C821" s="295" t="s">
        <v>5968</v>
      </c>
      <c r="D821" s="295" t="s">
        <v>5969</v>
      </c>
      <c r="E821" s="295" t="s">
        <v>683</v>
      </c>
      <c r="F821" s="295" t="s">
        <v>560</v>
      </c>
      <c r="G821" s="295" t="s">
        <v>133</v>
      </c>
      <c r="H821" s="295" t="s">
        <v>5970</v>
      </c>
      <c r="I821" s="295" t="s">
        <v>5971</v>
      </c>
      <c r="J821" s="295" t="s">
        <v>5970</v>
      </c>
      <c r="K821" s="454"/>
    </row>
    <row r="822" ht="15.0" customHeight="1">
      <c r="A822" s="295">
        <v>1.20481002E8</v>
      </c>
      <c r="B822" s="295">
        <v>4.0</v>
      </c>
      <c r="C822" s="295" t="s">
        <v>5973</v>
      </c>
      <c r="D822" s="295" t="s">
        <v>5974</v>
      </c>
      <c r="E822" s="295" t="s">
        <v>683</v>
      </c>
      <c r="F822" s="295" t="s">
        <v>560</v>
      </c>
      <c r="G822" s="295" t="s">
        <v>133</v>
      </c>
      <c r="H822" s="295" t="s">
        <v>5975</v>
      </c>
      <c r="I822" s="295" t="s">
        <v>5976</v>
      </c>
      <c r="J822" s="295" t="s">
        <v>5975</v>
      </c>
      <c r="K822" s="454"/>
    </row>
    <row r="823" ht="15.0" customHeight="1">
      <c r="A823" s="295">
        <v>1.20481002E8</v>
      </c>
      <c r="B823" s="295">
        <v>5.0</v>
      </c>
      <c r="C823" s="295" t="s">
        <v>5977</v>
      </c>
      <c r="D823" s="295" t="s">
        <v>5978</v>
      </c>
      <c r="E823" s="295" t="s">
        <v>683</v>
      </c>
      <c r="F823" s="295" t="s">
        <v>560</v>
      </c>
      <c r="G823" s="295" t="s">
        <v>133</v>
      </c>
      <c r="H823" s="295" t="s">
        <v>5979</v>
      </c>
      <c r="I823" s="295" t="s">
        <v>5980</v>
      </c>
      <c r="J823" s="295" t="s">
        <v>5979</v>
      </c>
      <c r="K823" s="454"/>
    </row>
    <row r="824" ht="15.0" customHeight="1">
      <c r="A824" s="295">
        <v>1.20481002E8</v>
      </c>
      <c r="B824" s="295">
        <v>6.0</v>
      </c>
      <c r="C824" s="295" t="s">
        <v>5981</v>
      </c>
      <c r="D824" s="295" t="s">
        <v>5982</v>
      </c>
      <c r="E824" s="295" t="s">
        <v>683</v>
      </c>
      <c r="F824" s="295" t="s">
        <v>560</v>
      </c>
      <c r="G824" s="295" t="s">
        <v>133</v>
      </c>
      <c r="H824" s="295" t="s">
        <v>5984</v>
      </c>
      <c r="I824" s="295" t="s">
        <v>5985</v>
      </c>
      <c r="J824" s="295" t="s">
        <v>5984</v>
      </c>
      <c r="K824" s="454"/>
    </row>
    <row r="825" ht="15.0" customHeight="1">
      <c r="A825" s="295">
        <v>1.2048317E8</v>
      </c>
      <c r="B825" s="295">
        <v>1.0</v>
      </c>
      <c r="C825" s="295" t="s">
        <v>5986</v>
      </c>
      <c r="D825" s="295" t="s">
        <v>5987</v>
      </c>
      <c r="E825" s="295" t="s">
        <v>1348</v>
      </c>
      <c r="F825" s="295" t="s">
        <v>569</v>
      </c>
      <c r="G825" s="295" t="s">
        <v>133</v>
      </c>
      <c r="H825" s="295" t="s">
        <v>5988</v>
      </c>
      <c r="I825" s="295" t="s">
        <v>1348</v>
      </c>
      <c r="J825" s="295" t="s">
        <v>5988</v>
      </c>
      <c r="K825" s="454"/>
    </row>
    <row r="826" ht="15.0" customHeight="1">
      <c r="A826" s="295">
        <v>1.20483302E8</v>
      </c>
      <c r="B826" s="295">
        <v>1.0</v>
      </c>
      <c r="C826" s="295" t="s">
        <v>5989</v>
      </c>
      <c r="D826" s="295" t="s">
        <v>5990</v>
      </c>
      <c r="E826" s="295" t="s">
        <v>1019</v>
      </c>
      <c r="F826" s="295" t="s">
        <v>560</v>
      </c>
      <c r="G826" s="295" t="s">
        <v>133</v>
      </c>
      <c r="H826" s="295" t="s">
        <v>5992</v>
      </c>
      <c r="I826" s="295" t="s">
        <v>5993</v>
      </c>
      <c r="J826" s="295" t="s">
        <v>5992</v>
      </c>
      <c r="K826" s="454"/>
    </row>
    <row r="827" ht="15.0" customHeight="1">
      <c r="A827" s="295">
        <v>1.20483302E8</v>
      </c>
      <c r="B827" s="295">
        <v>2.0</v>
      </c>
      <c r="C827" s="295" t="s">
        <v>5994</v>
      </c>
      <c r="D827" s="295" t="s">
        <v>5995</v>
      </c>
      <c r="E827" s="295" t="s">
        <v>1019</v>
      </c>
      <c r="F827" s="295" t="s">
        <v>560</v>
      </c>
      <c r="G827" s="295" t="s">
        <v>133</v>
      </c>
      <c r="H827" s="295" t="s">
        <v>5996</v>
      </c>
      <c r="I827" s="295" t="s">
        <v>5997</v>
      </c>
      <c r="J827" s="295" t="s">
        <v>5996</v>
      </c>
      <c r="K827" s="454"/>
    </row>
    <row r="828" ht="15.0" customHeight="1">
      <c r="A828" s="295">
        <v>1.20484803E8</v>
      </c>
      <c r="B828" s="295">
        <v>1.0</v>
      </c>
      <c r="C828" s="295" t="s">
        <v>5998</v>
      </c>
      <c r="D828" s="295" t="s">
        <v>5999</v>
      </c>
      <c r="E828" s="295" t="s">
        <v>1541</v>
      </c>
      <c r="F828" s="295" t="s">
        <v>560</v>
      </c>
      <c r="G828" s="295" t="s">
        <v>133</v>
      </c>
      <c r="H828" s="295" t="s">
        <v>6000</v>
      </c>
      <c r="I828" s="295" t="s">
        <v>6001</v>
      </c>
      <c r="J828" s="295" t="s">
        <v>6000</v>
      </c>
      <c r="K828" s="454"/>
    </row>
    <row r="829" ht="15.0" customHeight="1">
      <c r="A829" s="295">
        <v>1.20484803E8</v>
      </c>
      <c r="B829" s="295">
        <v>2.0</v>
      </c>
      <c r="C829" s="295" t="s">
        <v>6002</v>
      </c>
      <c r="D829" s="295" t="s">
        <v>6003</v>
      </c>
      <c r="E829" s="295" t="s">
        <v>1541</v>
      </c>
      <c r="F829" s="295" t="s">
        <v>560</v>
      </c>
      <c r="G829" s="295" t="s">
        <v>133</v>
      </c>
      <c r="H829" s="295" t="s">
        <v>6004</v>
      </c>
      <c r="I829" s="295" t="s">
        <v>6005</v>
      </c>
      <c r="J829" s="295" t="s">
        <v>6004</v>
      </c>
      <c r="K829" s="454"/>
    </row>
    <row r="830" ht="15.0" customHeight="1">
      <c r="A830" s="295">
        <v>1.20484903E8</v>
      </c>
      <c r="B830" s="295">
        <v>1.0</v>
      </c>
      <c r="C830" s="295" t="s">
        <v>6006</v>
      </c>
      <c r="D830" s="295" t="s">
        <v>6007</v>
      </c>
      <c r="E830" s="295" t="s">
        <v>1592</v>
      </c>
      <c r="F830" s="295" t="s">
        <v>560</v>
      </c>
      <c r="G830" s="295" t="s">
        <v>133</v>
      </c>
      <c r="H830" s="295" t="s">
        <v>6008</v>
      </c>
      <c r="I830" s="295" t="s">
        <v>6009</v>
      </c>
      <c r="J830" s="295" t="s">
        <v>6008</v>
      </c>
      <c r="K830" s="454"/>
    </row>
    <row r="831" ht="15.0" customHeight="1">
      <c r="A831" s="295">
        <v>1.20484903E8</v>
      </c>
      <c r="B831" s="295">
        <v>2.0</v>
      </c>
      <c r="C831" s="295" t="s">
        <v>6010</v>
      </c>
      <c r="D831" s="295" t="s">
        <v>6011</v>
      </c>
      <c r="E831" s="295" t="s">
        <v>1592</v>
      </c>
      <c r="F831" s="295" t="s">
        <v>560</v>
      </c>
      <c r="G831" s="295" t="s">
        <v>133</v>
      </c>
      <c r="H831" s="295" t="s">
        <v>6012</v>
      </c>
      <c r="I831" s="295" t="s">
        <v>6013</v>
      </c>
      <c r="J831" s="295" t="s">
        <v>6012</v>
      </c>
      <c r="K831" s="454"/>
    </row>
    <row r="832" ht="15.0" customHeight="1">
      <c r="A832" s="295">
        <v>1.20485603E8</v>
      </c>
      <c r="B832" s="295">
        <v>1.0</v>
      </c>
      <c r="C832" s="295" t="s">
        <v>6014</v>
      </c>
      <c r="D832" s="295" t="s">
        <v>6015</v>
      </c>
      <c r="E832" s="295" t="s">
        <v>1671</v>
      </c>
      <c r="F832" s="295" t="s">
        <v>560</v>
      </c>
      <c r="G832" s="295" t="s">
        <v>133</v>
      </c>
      <c r="H832" s="295" t="s">
        <v>6016</v>
      </c>
      <c r="I832" s="295" t="s">
        <v>6017</v>
      </c>
      <c r="J832" s="295" t="s">
        <v>6016</v>
      </c>
      <c r="K832" s="454"/>
    </row>
    <row r="833" ht="15.0" customHeight="1">
      <c r="A833" s="295">
        <v>1.20485603E8</v>
      </c>
      <c r="B833" s="295">
        <v>2.0</v>
      </c>
      <c r="C833" s="295" t="s">
        <v>6019</v>
      </c>
      <c r="D833" s="295" t="s">
        <v>6020</v>
      </c>
      <c r="E833" s="295" t="s">
        <v>1671</v>
      </c>
      <c r="F833" s="295" t="s">
        <v>560</v>
      </c>
      <c r="G833" s="295" t="s">
        <v>133</v>
      </c>
      <c r="H833" s="295" t="s">
        <v>6021</v>
      </c>
      <c r="I833" s="295" t="s">
        <v>6022</v>
      </c>
      <c r="J833" s="295" t="s">
        <v>6021</v>
      </c>
      <c r="K833" s="454"/>
    </row>
    <row r="834" ht="15.0" customHeight="1">
      <c r="A834" s="295">
        <v>1.20486003E8</v>
      </c>
      <c r="B834" s="295">
        <v>1.0</v>
      </c>
      <c r="C834" s="295" t="s">
        <v>6023</v>
      </c>
      <c r="D834" s="295" t="s">
        <v>6024</v>
      </c>
      <c r="E834" s="295" t="s">
        <v>1887</v>
      </c>
      <c r="F834" s="295" t="s">
        <v>560</v>
      </c>
      <c r="G834" s="295" t="s">
        <v>133</v>
      </c>
      <c r="H834" s="295" t="s">
        <v>6025</v>
      </c>
      <c r="I834" s="295" t="s">
        <v>6026</v>
      </c>
      <c r="J834" s="295" t="s">
        <v>6025</v>
      </c>
      <c r="K834" s="454"/>
    </row>
    <row r="835" ht="15.0" customHeight="1">
      <c r="A835" s="295">
        <v>1.20486003E8</v>
      </c>
      <c r="B835" s="295">
        <v>2.0</v>
      </c>
      <c r="C835" s="295" t="s">
        <v>6027</v>
      </c>
      <c r="D835" s="295" t="s">
        <v>6028</v>
      </c>
      <c r="E835" s="295" t="s">
        <v>1887</v>
      </c>
      <c r="F835" s="295" t="s">
        <v>560</v>
      </c>
      <c r="G835" s="295" t="s">
        <v>133</v>
      </c>
      <c r="H835" s="295" t="s">
        <v>6029</v>
      </c>
      <c r="I835" s="295" t="s">
        <v>6030</v>
      </c>
      <c r="J835" s="295" t="s">
        <v>6029</v>
      </c>
      <c r="K835" s="454"/>
    </row>
    <row r="836" ht="15.0" customHeight="1">
      <c r="A836" s="295">
        <v>1.20488603E8</v>
      </c>
      <c r="B836" s="295">
        <v>1.0</v>
      </c>
      <c r="C836" s="295" t="s">
        <v>6031</v>
      </c>
      <c r="D836" s="295" t="s">
        <v>6032</v>
      </c>
      <c r="E836" s="295" t="s">
        <v>2208</v>
      </c>
      <c r="F836" s="295" t="s">
        <v>560</v>
      </c>
      <c r="G836" s="295" t="s">
        <v>133</v>
      </c>
      <c r="H836" s="295" t="s">
        <v>6033</v>
      </c>
      <c r="I836" s="295" t="s">
        <v>6034</v>
      </c>
      <c r="J836" s="295" t="s">
        <v>6033</v>
      </c>
      <c r="K836" s="454"/>
    </row>
    <row r="837" ht="15.0" customHeight="1">
      <c r="A837" s="295">
        <v>1.20488603E8</v>
      </c>
      <c r="B837" s="295">
        <v>2.0</v>
      </c>
      <c r="C837" s="295" t="s">
        <v>6035</v>
      </c>
      <c r="D837" s="295" t="s">
        <v>6036</v>
      </c>
      <c r="E837" s="295" t="s">
        <v>2208</v>
      </c>
      <c r="F837" s="295" t="s">
        <v>560</v>
      </c>
      <c r="G837" s="295" t="s">
        <v>133</v>
      </c>
      <c r="H837" s="295" t="s">
        <v>6037</v>
      </c>
      <c r="I837" s="295" t="s">
        <v>6038</v>
      </c>
      <c r="J837" s="295" t="s">
        <v>6037</v>
      </c>
      <c r="K837" s="454"/>
    </row>
    <row r="838" ht="15.0" customHeight="1">
      <c r="A838" s="295">
        <v>1.20522003E8</v>
      </c>
      <c r="B838" s="295">
        <v>1.0</v>
      </c>
      <c r="C838" s="295" t="s">
        <v>6039</v>
      </c>
      <c r="D838" s="295" t="s">
        <v>6041</v>
      </c>
      <c r="E838" s="295" t="s">
        <v>968</v>
      </c>
      <c r="F838" s="295" t="s">
        <v>560</v>
      </c>
      <c r="G838" s="295" t="s">
        <v>133</v>
      </c>
      <c r="H838" s="295" t="s">
        <v>6042</v>
      </c>
      <c r="I838" s="295" t="s">
        <v>6043</v>
      </c>
      <c r="J838" s="295" t="s">
        <v>6042</v>
      </c>
      <c r="K838" s="454"/>
    </row>
    <row r="839" ht="15.0" customHeight="1">
      <c r="A839" s="295">
        <v>1.20522003E8</v>
      </c>
      <c r="B839" s="295">
        <v>2.0</v>
      </c>
      <c r="C839" s="295" t="s">
        <v>6044</v>
      </c>
      <c r="D839" s="295" t="s">
        <v>6045</v>
      </c>
      <c r="E839" s="295" t="s">
        <v>968</v>
      </c>
      <c r="F839" s="295" t="s">
        <v>560</v>
      </c>
      <c r="G839" s="295" t="s">
        <v>133</v>
      </c>
      <c r="H839" s="295" t="s">
        <v>6046</v>
      </c>
      <c r="I839" s="295" t="s">
        <v>6047</v>
      </c>
      <c r="J839" s="295" t="s">
        <v>6046</v>
      </c>
      <c r="K839" s="454"/>
    </row>
    <row r="840" ht="15.0" customHeight="1">
      <c r="A840" s="295">
        <v>1.20522003E8</v>
      </c>
      <c r="B840" s="295">
        <v>3.0</v>
      </c>
      <c r="C840" s="295" t="s">
        <v>6048</v>
      </c>
      <c r="D840" s="295" t="s">
        <v>6049</v>
      </c>
      <c r="E840" s="295" t="s">
        <v>968</v>
      </c>
      <c r="F840" s="295" t="s">
        <v>560</v>
      </c>
      <c r="G840" s="295" t="s">
        <v>133</v>
      </c>
      <c r="H840" s="295" t="s">
        <v>6050</v>
      </c>
      <c r="I840" s="295" t="s">
        <v>6051</v>
      </c>
      <c r="J840" s="295" t="s">
        <v>6050</v>
      </c>
      <c r="K840" s="454"/>
    </row>
    <row r="841" ht="15.0" customHeight="1">
      <c r="A841" s="295">
        <v>1.21131507E8</v>
      </c>
      <c r="B841" s="295">
        <v>1.0</v>
      </c>
      <c r="C841" s="295" t="s">
        <v>6052</v>
      </c>
      <c r="D841" s="295" t="s">
        <v>6053</v>
      </c>
      <c r="E841" s="295" t="s">
        <v>775</v>
      </c>
      <c r="F841" s="295" t="s">
        <v>742</v>
      </c>
      <c r="G841" s="295" t="s">
        <v>133</v>
      </c>
      <c r="H841" s="295" t="s">
        <v>6054</v>
      </c>
      <c r="I841" s="295" t="s">
        <v>775</v>
      </c>
      <c r="J841" s="295" t="s">
        <v>6054</v>
      </c>
      <c r="K841" s="454"/>
    </row>
    <row r="842" ht="15.0" customHeight="1">
      <c r="A842" s="295">
        <v>1.21135003E8</v>
      </c>
      <c r="B842" s="295">
        <v>1.0</v>
      </c>
      <c r="C842" s="295" t="s">
        <v>6055</v>
      </c>
      <c r="D842" s="295" t="s">
        <v>6056</v>
      </c>
      <c r="E842" s="295" t="s">
        <v>1267</v>
      </c>
      <c r="F842" s="295" t="s">
        <v>560</v>
      </c>
      <c r="G842" s="295" t="s">
        <v>133</v>
      </c>
      <c r="H842" s="295" t="s">
        <v>6057</v>
      </c>
      <c r="I842" s="295" t="s">
        <v>6058</v>
      </c>
      <c r="J842" s="295" t="s">
        <v>6057</v>
      </c>
      <c r="K842" s="454"/>
    </row>
    <row r="843" ht="15.0" customHeight="1">
      <c r="A843" s="295">
        <v>1.21135003E8</v>
      </c>
      <c r="B843" s="295">
        <v>2.0</v>
      </c>
      <c r="C843" s="295" t="s">
        <v>6059</v>
      </c>
      <c r="D843" s="295" t="s">
        <v>6060</v>
      </c>
      <c r="E843" s="295" t="s">
        <v>1267</v>
      </c>
      <c r="F843" s="295" t="s">
        <v>560</v>
      </c>
      <c r="G843" s="295" t="s">
        <v>133</v>
      </c>
      <c r="H843" s="295" t="s">
        <v>6062</v>
      </c>
      <c r="I843" s="295" t="s">
        <v>6063</v>
      </c>
      <c r="J843" s="295" t="s">
        <v>6062</v>
      </c>
      <c r="K843" s="454"/>
    </row>
    <row r="844" ht="15.0" customHeight="1">
      <c r="A844" s="295">
        <v>1.21135003E8</v>
      </c>
      <c r="B844" s="295">
        <v>3.0</v>
      </c>
      <c r="C844" s="295" t="s">
        <v>6064</v>
      </c>
      <c r="D844" s="295" t="s">
        <v>6065</v>
      </c>
      <c r="E844" s="295" t="s">
        <v>1267</v>
      </c>
      <c r="F844" s="295" t="s">
        <v>560</v>
      </c>
      <c r="G844" s="295" t="s">
        <v>133</v>
      </c>
      <c r="H844" s="295" t="s">
        <v>6066</v>
      </c>
      <c r="I844" s="295" t="s">
        <v>6067</v>
      </c>
      <c r="J844" s="295" t="s">
        <v>6066</v>
      </c>
      <c r="K844" s="454"/>
    </row>
    <row r="845" ht="15.0" customHeight="1">
      <c r="A845" s="295">
        <v>1.21135503E8</v>
      </c>
      <c r="B845" s="295">
        <v>1.0</v>
      </c>
      <c r="C845" s="295" t="s">
        <v>6068</v>
      </c>
      <c r="D845" s="295" t="s">
        <v>6069</v>
      </c>
      <c r="E845" s="295" t="s">
        <v>1353</v>
      </c>
      <c r="F845" s="295" t="s">
        <v>560</v>
      </c>
      <c r="G845" s="295" t="s">
        <v>133</v>
      </c>
      <c r="H845" s="295" t="s">
        <v>6070</v>
      </c>
      <c r="I845" s="295" t="s">
        <v>6071</v>
      </c>
      <c r="J845" s="295" t="s">
        <v>6070</v>
      </c>
      <c r="K845" s="454"/>
    </row>
    <row r="846" ht="15.0" customHeight="1">
      <c r="A846" s="295">
        <v>1.21135503E8</v>
      </c>
      <c r="B846" s="295">
        <v>2.0</v>
      </c>
      <c r="C846" s="295" t="s">
        <v>6072</v>
      </c>
      <c r="D846" s="295" t="s">
        <v>6073</v>
      </c>
      <c r="E846" s="295" t="s">
        <v>1353</v>
      </c>
      <c r="F846" s="295" t="s">
        <v>560</v>
      </c>
      <c r="G846" s="295" t="s">
        <v>133</v>
      </c>
      <c r="H846" s="295" t="s">
        <v>6074</v>
      </c>
      <c r="I846" s="295" t="s">
        <v>6075</v>
      </c>
      <c r="J846" s="295" t="s">
        <v>6074</v>
      </c>
      <c r="K846" s="454"/>
    </row>
    <row r="847" ht="15.0" customHeight="1">
      <c r="A847" s="295">
        <v>1.21136503E8</v>
      </c>
      <c r="B847" s="295">
        <v>1.0</v>
      </c>
      <c r="C847" s="295" t="s">
        <v>6077</v>
      </c>
      <c r="D847" s="295" t="s">
        <v>6078</v>
      </c>
      <c r="E847" s="295" t="s">
        <v>1656</v>
      </c>
      <c r="F847" s="295" t="s">
        <v>560</v>
      </c>
      <c r="G847" s="295" t="s">
        <v>133</v>
      </c>
      <c r="H847" s="295" t="s">
        <v>6079</v>
      </c>
      <c r="I847" s="295" t="s">
        <v>6080</v>
      </c>
      <c r="J847" s="295" t="s">
        <v>6079</v>
      </c>
      <c r="K847" s="454"/>
    </row>
    <row r="848" ht="15.0" customHeight="1">
      <c r="A848" s="295">
        <v>1.21136503E8</v>
      </c>
      <c r="B848" s="295">
        <v>2.0</v>
      </c>
      <c r="C848" s="295" t="s">
        <v>6081</v>
      </c>
      <c r="D848" s="295" t="s">
        <v>6082</v>
      </c>
      <c r="E848" s="295" t="s">
        <v>1656</v>
      </c>
      <c r="F848" s="295" t="s">
        <v>560</v>
      </c>
      <c r="G848" s="295" t="s">
        <v>133</v>
      </c>
      <c r="H848" s="295" t="s">
        <v>6083</v>
      </c>
      <c r="I848" s="295" t="s">
        <v>6084</v>
      </c>
      <c r="J848" s="295" t="s">
        <v>6083</v>
      </c>
      <c r="K848" s="454"/>
    </row>
    <row r="849" ht="15.0" customHeight="1">
      <c r="A849" s="295">
        <v>1.21136603E8</v>
      </c>
      <c r="B849" s="295">
        <v>1.0</v>
      </c>
      <c r="C849" s="295" t="s">
        <v>6085</v>
      </c>
      <c r="D849" s="295" t="s">
        <v>6086</v>
      </c>
      <c r="E849" s="295" t="s">
        <v>1663</v>
      </c>
      <c r="F849" s="295" t="s">
        <v>560</v>
      </c>
      <c r="G849" s="295" t="s">
        <v>133</v>
      </c>
      <c r="H849" s="295" t="s">
        <v>6087</v>
      </c>
      <c r="I849" s="295" t="s">
        <v>6088</v>
      </c>
      <c r="J849" s="295" t="s">
        <v>6087</v>
      </c>
      <c r="K849" s="454"/>
    </row>
    <row r="850" ht="15.0" customHeight="1">
      <c r="A850" s="295">
        <v>1.21139004E8</v>
      </c>
      <c r="B850" s="295">
        <v>1.0</v>
      </c>
      <c r="C850" s="295" t="s">
        <v>6090</v>
      </c>
      <c r="D850" s="295" t="s">
        <v>6091</v>
      </c>
      <c r="E850" s="295" t="s">
        <v>2146</v>
      </c>
      <c r="F850" s="295" t="s">
        <v>560</v>
      </c>
      <c r="G850" s="295" t="s">
        <v>133</v>
      </c>
      <c r="H850" s="295" t="s">
        <v>6092</v>
      </c>
      <c r="I850" s="295" t="s">
        <v>6093</v>
      </c>
      <c r="J850" s="295" t="s">
        <v>6092</v>
      </c>
      <c r="K850" s="454"/>
    </row>
    <row r="851" ht="15.0" customHeight="1">
      <c r="A851" s="295">
        <v>1.21139004E8</v>
      </c>
      <c r="B851" s="295">
        <v>2.0</v>
      </c>
      <c r="C851" s="295" t="s">
        <v>6094</v>
      </c>
      <c r="D851" s="295" t="s">
        <v>6095</v>
      </c>
      <c r="E851" s="295" t="s">
        <v>2146</v>
      </c>
      <c r="F851" s="295" t="s">
        <v>560</v>
      </c>
      <c r="G851" s="295" t="s">
        <v>133</v>
      </c>
      <c r="H851" s="295" t="s">
        <v>6096</v>
      </c>
      <c r="I851" s="295" t="s">
        <v>6097</v>
      </c>
      <c r="J851" s="295" t="s">
        <v>6096</v>
      </c>
      <c r="K851" s="454"/>
    </row>
    <row r="852" ht="15.0" customHeight="1">
      <c r="A852" s="295">
        <v>1.21390302E8</v>
      </c>
      <c r="B852" s="295">
        <v>1.0</v>
      </c>
      <c r="C852" s="295" t="s">
        <v>6098</v>
      </c>
      <c r="D852" s="295" t="s">
        <v>6099</v>
      </c>
      <c r="E852" s="295" t="s">
        <v>587</v>
      </c>
      <c r="F852" s="295" t="s">
        <v>560</v>
      </c>
      <c r="G852" s="295" t="s">
        <v>133</v>
      </c>
      <c r="H852" s="295" t="s">
        <v>6100</v>
      </c>
      <c r="I852" s="295" t="s">
        <v>6101</v>
      </c>
      <c r="J852" s="295" t="s">
        <v>6100</v>
      </c>
      <c r="K852" s="454"/>
    </row>
    <row r="853" ht="15.0" customHeight="1">
      <c r="A853" s="295">
        <v>1.21390302E8</v>
      </c>
      <c r="B853" s="295">
        <v>2.0</v>
      </c>
      <c r="C853" s="295" t="s">
        <v>6102</v>
      </c>
      <c r="D853" s="295" t="s">
        <v>6103</v>
      </c>
      <c r="E853" s="295" t="s">
        <v>587</v>
      </c>
      <c r="F853" s="295" t="s">
        <v>560</v>
      </c>
      <c r="G853" s="295" t="s">
        <v>133</v>
      </c>
      <c r="H853" s="295" t="s">
        <v>6104</v>
      </c>
      <c r="I853" s="295" t="s">
        <v>6105</v>
      </c>
      <c r="J853" s="295" t="s">
        <v>6104</v>
      </c>
      <c r="K853" s="454"/>
    </row>
    <row r="854" ht="15.0" customHeight="1">
      <c r="A854" s="295">
        <v>1.21390302E8</v>
      </c>
      <c r="B854" s="295">
        <v>3.0</v>
      </c>
      <c r="C854" s="295" t="s">
        <v>6107</v>
      </c>
      <c r="D854" s="295" t="s">
        <v>6108</v>
      </c>
      <c r="E854" s="295" t="s">
        <v>587</v>
      </c>
      <c r="F854" s="295" t="s">
        <v>560</v>
      </c>
      <c r="G854" s="295" t="s">
        <v>133</v>
      </c>
      <c r="H854" s="295" t="s">
        <v>6109</v>
      </c>
      <c r="I854" s="295" t="s">
        <v>6110</v>
      </c>
      <c r="J854" s="295" t="s">
        <v>6109</v>
      </c>
      <c r="K854" s="454"/>
    </row>
    <row r="855" ht="15.0" customHeight="1">
      <c r="A855" s="295">
        <v>1.21390302E8</v>
      </c>
      <c r="B855" s="295">
        <v>4.0</v>
      </c>
      <c r="C855" s="295" t="s">
        <v>6111</v>
      </c>
      <c r="D855" s="295" t="s">
        <v>6112</v>
      </c>
      <c r="E855" s="295" t="s">
        <v>587</v>
      </c>
      <c r="F855" s="295" t="s">
        <v>560</v>
      </c>
      <c r="G855" s="295" t="s">
        <v>133</v>
      </c>
      <c r="H855" s="295" t="s">
        <v>6113</v>
      </c>
      <c r="I855" s="295" t="s">
        <v>6114</v>
      </c>
      <c r="J855" s="295" t="s">
        <v>6113</v>
      </c>
      <c r="K855" s="454"/>
    </row>
    <row r="856" ht="15.0" customHeight="1">
      <c r="A856" s="295">
        <v>1.21390302E8</v>
      </c>
      <c r="B856" s="295">
        <v>5.0</v>
      </c>
      <c r="C856" s="295" t="s">
        <v>6115</v>
      </c>
      <c r="D856" s="295" t="s">
        <v>6116</v>
      </c>
      <c r="E856" s="295" t="s">
        <v>587</v>
      </c>
      <c r="F856" s="295" t="s">
        <v>560</v>
      </c>
      <c r="G856" s="295" t="s">
        <v>133</v>
      </c>
      <c r="H856" s="295" t="s">
        <v>6117</v>
      </c>
      <c r="I856" s="295" t="s">
        <v>6118</v>
      </c>
      <c r="J856" s="295" t="s">
        <v>6117</v>
      </c>
      <c r="K856" s="454"/>
    </row>
    <row r="857" ht="15.0" customHeight="1">
      <c r="A857" s="295">
        <v>1.21390302E8</v>
      </c>
      <c r="B857" s="295">
        <v>6.0</v>
      </c>
      <c r="C857" s="295" t="s">
        <v>6119</v>
      </c>
      <c r="D857" s="295" t="s">
        <v>6120</v>
      </c>
      <c r="E857" s="295" t="s">
        <v>587</v>
      </c>
      <c r="F857" s="295" t="s">
        <v>560</v>
      </c>
      <c r="G857" s="295" t="s">
        <v>133</v>
      </c>
      <c r="H857" s="295" t="s">
        <v>6121</v>
      </c>
      <c r="I857" s="295" t="s">
        <v>6122</v>
      </c>
      <c r="J857" s="295" t="s">
        <v>6121</v>
      </c>
      <c r="K857" s="454"/>
    </row>
    <row r="858" ht="15.0" customHeight="1">
      <c r="A858" s="295">
        <v>1.21390302E8</v>
      </c>
      <c r="B858" s="295">
        <v>7.0</v>
      </c>
      <c r="C858" s="295" t="s">
        <v>6123</v>
      </c>
      <c r="D858" s="295" t="s">
        <v>6124</v>
      </c>
      <c r="E858" s="295" t="s">
        <v>587</v>
      </c>
      <c r="F858" s="295" t="s">
        <v>560</v>
      </c>
      <c r="G858" s="295" t="s">
        <v>133</v>
      </c>
      <c r="H858" s="295" t="s">
        <v>6125</v>
      </c>
      <c r="I858" s="295" t="s">
        <v>6126</v>
      </c>
      <c r="J858" s="295" t="s">
        <v>6125</v>
      </c>
      <c r="K858" s="454"/>
    </row>
    <row r="859" ht="15.0" customHeight="1">
      <c r="A859" s="295">
        <v>1.21391303E8</v>
      </c>
      <c r="B859" s="295">
        <v>1.0</v>
      </c>
      <c r="C859" s="295" t="s">
        <v>6128</v>
      </c>
      <c r="D859" s="295" t="s">
        <v>6129</v>
      </c>
      <c r="E859" s="295" t="s">
        <v>790</v>
      </c>
      <c r="F859" s="295" t="s">
        <v>560</v>
      </c>
      <c r="G859" s="295" t="s">
        <v>133</v>
      </c>
      <c r="H859" s="295" t="s">
        <v>6130</v>
      </c>
      <c r="I859" s="295" t="s">
        <v>6131</v>
      </c>
      <c r="J859" s="295" t="s">
        <v>6130</v>
      </c>
      <c r="K859" s="454"/>
    </row>
    <row r="860" ht="15.0" customHeight="1">
      <c r="A860" s="295">
        <v>1.21391303E8</v>
      </c>
      <c r="B860" s="295">
        <v>2.0</v>
      </c>
      <c r="C860" s="295" t="s">
        <v>6132</v>
      </c>
      <c r="D860" s="295" t="s">
        <v>6133</v>
      </c>
      <c r="E860" s="295" t="s">
        <v>790</v>
      </c>
      <c r="F860" s="295" t="s">
        <v>560</v>
      </c>
      <c r="G860" s="295" t="s">
        <v>133</v>
      </c>
      <c r="H860" s="295" t="s">
        <v>6134</v>
      </c>
      <c r="I860" s="295" t="s">
        <v>6135</v>
      </c>
      <c r="J860" s="295" t="s">
        <v>6134</v>
      </c>
      <c r="K860" s="454"/>
    </row>
    <row r="861" ht="15.0" customHeight="1">
      <c r="A861" s="295">
        <v>1.21392303E8</v>
      </c>
      <c r="B861" s="295">
        <v>1.0</v>
      </c>
      <c r="C861" s="295" t="s">
        <v>6136</v>
      </c>
      <c r="D861" s="295" t="s">
        <v>6137</v>
      </c>
      <c r="E861" s="295" t="s">
        <v>1003</v>
      </c>
      <c r="F861" s="295" t="s">
        <v>560</v>
      </c>
      <c r="G861" s="295" t="s">
        <v>133</v>
      </c>
      <c r="H861" s="295" t="s">
        <v>6138</v>
      </c>
      <c r="I861" s="295" t="s">
        <v>6139</v>
      </c>
      <c r="J861" s="295" t="s">
        <v>6138</v>
      </c>
      <c r="K861" s="454"/>
    </row>
    <row r="862" ht="15.0" customHeight="1">
      <c r="A862" s="295">
        <v>1.21392303E8</v>
      </c>
      <c r="B862" s="295">
        <v>2.0</v>
      </c>
      <c r="C862" s="295" t="s">
        <v>6140</v>
      </c>
      <c r="D862" s="295" t="s">
        <v>6141</v>
      </c>
      <c r="E862" s="295" t="s">
        <v>1003</v>
      </c>
      <c r="F862" s="295" t="s">
        <v>560</v>
      </c>
      <c r="G862" s="295" t="s">
        <v>133</v>
      </c>
      <c r="H862" s="295" t="s">
        <v>6142</v>
      </c>
      <c r="I862" s="295" t="s">
        <v>6143</v>
      </c>
      <c r="J862" s="295" t="s">
        <v>6142</v>
      </c>
      <c r="K862" s="454"/>
    </row>
    <row r="863" ht="15.0" customHeight="1">
      <c r="A863" s="295">
        <v>1.21392303E8</v>
      </c>
      <c r="B863" s="295">
        <v>3.0</v>
      </c>
      <c r="C863" s="295" t="s">
        <v>6144</v>
      </c>
      <c r="D863" s="295" t="s">
        <v>6145</v>
      </c>
      <c r="E863" s="295" t="s">
        <v>1003</v>
      </c>
      <c r="F863" s="295" t="s">
        <v>560</v>
      </c>
      <c r="G863" s="295" t="s">
        <v>133</v>
      </c>
      <c r="H863" s="295" t="s">
        <v>6147</v>
      </c>
      <c r="I863" s="295" t="s">
        <v>6148</v>
      </c>
      <c r="J863" s="295" t="s">
        <v>6147</v>
      </c>
      <c r="K863" s="454"/>
    </row>
    <row r="864" ht="15.0" customHeight="1">
      <c r="A864" s="295">
        <v>1.2139333E8</v>
      </c>
      <c r="B864" s="295">
        <v>1.0</v>
      </c>
      <c r="C864" s="295" t="s">
        <v>6149</v>
      </c>
      <c r="D864" s="295" t="s">
        <v>6150</v>
      </c>
      <c r="E864" s="295" t="s">
        <v>1860</v>
      </c>
      <c r="F864" s="295" t="s">
        <v>569</v>
      </c>
      <c r="G864" s="295" t="s">
        <v>133</v>
      </c>
      <c r="H864" s="295" t="s">
        <v>6151</v>
      </c>
      <c r="I864" s="295" t="s">
        <v>1860</v>
      </c>
      <c r="J864" s="295" t="s">
        <v>6151</v>
      </c>
      <c r="K864" s="454"/>
    </row>
    <row r="865" ht="15.0" customHeight="1">
      <c r="A865" s="295">
        <v>1.21394017E8</v>
      </c>
      <c r="B865" s="295">
        <v>1.0</v>
      </c>
      <c r="C865" s="295" t="s">
        <v>6152</v>
      </c>
      <c r="D865" s="295" t="s">
        <v>6153</v>
      </c>
      <c r="E865" s="295" t="s">
        <v>853</v>
      </c>
      <c r="F865" s="295" t="s">
        <v>569</v>
      </c>
      <c r="G865" s="295" t="s">
        <v>133</v>
      </c>
      <c r="H865" s="295" t="s">
        <v>6154</v>
      </c>
      <c r="I865" s="295" t="s">
        <v>853</v>
      </c>
      <c r="J865" s="295" t="s">
        <v>6154</v>
      </c>
      <c r="K865" s="454"/>
    </row>
    <row r="866" ht="15.0" customHeight="1">
      <c r="A866" s="295">
        <v>1.21394503E8</v>
      </c>
      <c r="B866" s="295">
        <v>1.0</v>
      </c>
      <c r="C866" s="295" t="s">
        <v>6155</v>
      </c>
      <c r="D866" s="295" t="s">
        <v>6156</v>
      </c>
      <c r="E866" s="295" t="s">
        <v>1606</v>
      </c>
      <c r="F866" s="295" t="s">
        <v>560</v>
      </c>
      <c r="G866" s="295" t="s">
        <v>133</v>
      </c>
      <c r="H866" s="295" t="s">
        <v>6157</v>
      </c>
      <c r="I866" s="295" t="s">
        <v>6158</v>
      </c>
      <c r="J866" s="295" t="s">
        <v>6157</v>
      </c>
      <c r="K866" s="454"/>
    </row>
    <row r="867" ht="15.0" customHeight="1">
      <c r="A867" s="295">
        <v>1.21394503E8</v>
      </c>
      <c r="B867" s="295">
        <v>2.0</v>
      </c>
      <c r="C867" s="295" t="s">
        <v>6159</v>
      </c>
      <c r="D867" s="295" t="s">
        <v>6160</v>
      </c>
      <c r="E867" s="295" t="s">
        <v>1606</v>
      </c>
      <c r="F867" s="295" t="s">
        <v>560</v>
      </c>
      <c r="G867" s="295" t="s">
        <v>133</v>
      </c>
      <c r="H867" s="295" t="s">
        <v>6161</v>
      </c>
      <c r="I867" s="295" t="s">
        <v>6162</v>
      </c>
      <c r="J867" s="295" t="s">
        <v>6161</v>
      </c>
      <c r="K867" s="454"/>
    </row>
    <row r="868" ht="15.0" customHeight="1">
      <c r="A868" s="295">
        <v>1.21394603E8</v>
      </c>
      <c r="B868" s="295">
        <v>1.0</v>
      </c>
      <c r="C868" s="295" t="s">
        <v>6164</v>
      </c>
      <c r="D868" s="295" t="s">
        <v>6165</v>
      </c>
      <c r="E868" s="295" t="s">
        <v>1622</v>
      </c>
      <c r="F868" s="295" t="s">
        <v>560</v>
      </c>
      <c r="G868" s="295" t="s">
        <v>133</v>
      </c>
      <c r="H868" s="295" t="s">
        <v>6166</v>
      </c>
      <c r="I868" s="295" t="s">
        <v>6167</v>
      </c>
      <c r="J868" s="295" t="s">
        <v>6166</v>
      </c>
      <c r="K868" s="454"/>
    </row>
    <row r="869" ht="15.0" customHeight="1">
      <c r="A869" s="295">
        <v>1.21394603E8</v>
      </c>
      <c r="B869" s="295">
        <v>2.0</v>
      </c>
      <c r="C869" s="295" t="s">
        <v>6168</v>
      </c>
      <c r="D869" s="295" t="s">
        <v>6169</v>
      </c>
      <c r="E869" s="295" t="s">
        <v>1622</v>
      </c>
      <c r="F869" s="295" t="s">
        <v>560</v>
      </c>
      <c r="G869" s="295" t="s">
        <v>133</v>
      </c>
      <c r="H869" s="295" t="s">
        <v>6170</v>
      </c>
      <c r="I869" s="295" t="s">
        <v>6171</v>
      </c>
      <c r="J869" s="295" t="s">
        <v>6170</v>
      </c>
      <c r="K869" s="454"/>
    </row>
    <row r="870" ht="15.0" customHeight="1">
      <c r="A870" s="295">
        <v>1.21395103E8</v>
      </c>
      <c r="B870" s="295">
        <v>1.0</v>
      </c>
      <c r="C870" s="295" t="s">
        <v>6172</v>
      </c>
      <c r="D870" s="295" t="s">
        <v>6173</v>
      </c>
      <c r="E870" s="295" t="s">
        <v>1666</v>
      </c>
      <c r="F870" s="295" t="s">
        <v>560</v>
      </c>
      <c r="G870" s="295" t="s">
        <v>133</v>
      </c>
      <c r="H870" s="295" t="s">
        <v>6174</v>
      </c>
      <c r="I870" s="295" t="s">
        <v>6175</v>
      </c>
      <c r="J870" s="295" t="s">
        <v>6174</v>
      </c>
      <c r="K870" s="454"/>
    </row>
    <row r="871" ht="15.0" customHeight="1">
      <c r="A871" s="295">
        <v>1.21395103E8</v>
      </c>
      <c r="B871" s="295">
        <v>2.0</v>
      </c>
      <c r="C871" s="295" t="s">
        <v>6176</v>
      </c>
      <c r="D871" s="295" t="s">
        <v>6177</v>
      </c>
      <c r="E871" s="295" t="s">
        <v>1666</v>
      </c>
      <c r="F871" s="295" t="s">
        <v>560</v>
      </c>
      <c r="G871" s="295" t="s">
        <v>133</v>
      </c>
      <c r="H871" s="295" t="s">
        <v>6178</v>
      </c>
      <c r="I871" s="295" t="s">
        <v>6179</v>
      </c>
      <c r="J871" s="295" t="s">
        <v>6178</v>
      </c>
      <c r="K871" s="454"/>
    </row>
    <row r="872" ht="15.0" customHeight="1">
      <c r="A872" s="295">
        <v>1.21395103E8</v>
      </c>
      <c r="B872" s="295">
        <v>3.0</v>
      </c>
      <c r="C872" s="295" t="s">
        <v>6180</v>
      </c>
      <c r="D872" s="295" t="s">
        <v>6181</v>
      </c>
      <c r="E872" s="295" t="s">
        <v>1666</v>
      </c>
      <c r="F872" s="295" t="s">
        <v>560</v>
      </c>
      <c r="G872" s="295" t="s">
        <v>133</v>
      </c>
      <c r="H872" s="295" t="s">
        <v>6182</v>
      </c>
      <c r="I872" s="295" t="s">
        <v>6183</v>
      </c>
      <c r="J872" s="295" t="s">
        <v>6182</v>
      </c>
      <c r="K872" s="454"/>
    </row>
    <row r="873" ht="15.0" customHeight="1">
      <c r="A873" s="295">
        <v>1.21395526E8</v>
      </c>
      <c r="B873" s="295">
        <v>1.0</v>
      </c>
      <c r="C873" s="295" t="s">
        <v>6184</v>
      </c>
      <c r="D873" s="295" t="s">
        <v>6185</v>
      </c>
      <c r="E873" s="295" t="s">
        <v>1243</v>
      </c>
      <c r="F873" s="295" t="s">
        <v>569</v>
      </c>
      <c r="G873" s="295" t="s">
        <v>133</v>
      </c>
      <c r="H873" s="295" t="s">
        <v>6187</v>
      </c>
      <c r="I873" s="295" t="s">
        <v>1243</v>
      </c>
      <c r="J873" s="295" t="s">
        <v>6187</v>
      </c>
      <c r="K873" s="454"/>
    </row>
    <row r="874" ht="15.0" customHeight="1">
      <c r="A874" s="295">
        <v>1.21395603E8</v>
      </c>
      <c r="B874" s="295">
        <v>1.0</v>
      </c>
      <c r="C874" s="295" t="s">
        <v>6188</v>
      </c>
      <c r="D874" s="295" t="s">
        <v>6189</v>
      </c>
      <c r="E874" s="295" t="s">
        <v>1879</v>
      </c>
      <c r="F874" s="295" t="s">
        <v>560</v>
      </c>
      <c r="G874" s="295" t="s">
        <v>133</v>
      </c>
      <c r="H874" s="295" t="s">
        <v>6190</v>
      </c>
      <c r="I874" s="295" t="s">
        <v>6191</v>
      </c>
      <c r="J874" s="295" t="s">
        <v>6190</v>
      </c>
      <c r="K874" s="454"/>
    </row>
    <row r="875" ht="15.0" customHeight="1">
      <c r="A875" s="295">
        <v>1.21395603E8</v>
      </c>
      <c r="B875" s="295">
        <v>2.0</v>
      </c>
      <c r="C875" s="295" t="s">
        <v>6192</v>
      </c>
      <c r="D875" s="295" t="s">
        <v>6193</v>
      </c>
      <c r="E875" s="295" t="s">
        <v>1879</v>
      </c>
      <c r="F875" s="295" t="s">
        <v>560</v>
      </c>
      <c r="G875" s="295" t="s">
        <v>133</v>
      </c>
      <c r="H875" s="295" t="s">
        <v>6194</v>
      </c>
      <c r="I875" s="295" t="s">
        <v>6195</v>
      </c>
      <c r="J875" s="295" t="s">
        <v>6194</v>
      </c>
      <c r="K875" s="454"/>
    </row>
    <row r="876" ht="15.0" customHeight="1">
      <c r="A876" s="295">
        <v>1.21395703E8</v>
      </c>
      <c r="B876" s="295">
        <v>1.0</v>
      </c>
      <c r="C876" s="295" t="s">
        <v>6196</v>
      </c>
      <c r="D876" s="295" t="s">
        <v>6197</v>
      </c>
      <c r="E876" s="295" t="s">
        <v>1975</v>
      </c>
      <c r="F876" s="295" t="s">
        <v>560</v>
      </c>
      <c r="G876" s="295" t="s">
        <v>133</v>
      </c>
      <c r="H876" s="295" t="s">
        <v>6198</v>
      </c>
      <c r="I876" s="295" t="s">
        <v>6199</v>
      </c>
      <c r="J876" s="295" t="s">
        <v>6198</v>
      </c>
      <c r="K876" s="454"/>
    </row>
    <row r="877" ht="15.0" customHeight="1">
      <c r="A877" s="295">
        <v>1.21395703E8</v>
      </c>
      <c r="B877" s="295">
        <v>2.0</v>
      </c>
      <c r="C877" s="295" t="s">
        <v>6200</v>
      </c>
      <c r="D877" s="295" t="s">
        <v>6201</v>
      </c>
      <c r="E877" s="295" t="s">
        <v>1975</v>
      </c>
      <c r="F877" s="295" t="s">
        <v>560</v>
      </c>
      <c r="G877" s="295" t="s">
        <v>133</v>
      </c>
      <c r="H877" s="295" t="s">
        <v>6202</v>
      </c>
      <c r="I877" s="295" t="s">
        <v>6203</v>
      </c>
      <c r="J877" s="295" t="s">
        <v>6202</v>
      </c>
      <c r="K877" s="454"/>
    </row>
    <row r="878" ht="15.0" customHeight="1">
      <c r="A878" s="295">
        <v>1.21395927E8</v>
      </c>
      <c r="B878" s="295">
        <v>1.0</v>
      </c>
      <c r="C878" s="295" t="s">
        <v>6204</v>
      </c>
      <c r="D878" s="295" t="s">
        <v>6205</v>
      </c>
      <c r="E878" s="295" t="s">
        <v>614</v>
      </c>
      <c r="F878" s="295" t="s">
        <v>569</v>
      </c>
      <c r="G878" s="295" t="s">
        <v>133</v>
      </c>
      <c r="H878" s="295" t="s">
        <v>6206</v>
      </c>
      <c r="I878" s="295" t="s">
        <v>614</v>
      </c>
      <c r="J878" s="295" t="s">
        <v>6206</v>
      </c>
      <c r="K878" s="454"/>
    </row>
    <row r="879" ht="15.0" customHeight="1">
      <c r="A879" s="295">
        <v>1.21397803E8</v>
      </c>
      <c r="B879" s="295">
        <v>1.0</v>
      </c>
      <c r="C879" s="295" t="s">
        <v>6207</v>
      </c>
      <c r="D879" s="295" t="s">
        <v>6209</v>
      </c>
      <c r="E879" s="295" t="s">
        <v>2192</v>
      </c>
      <c r="F879" s="295" t="s">
        <v>560</v>
      </c>
      <c r="G879" s="295" t="s">
        <v>133</v>
      </c>
      <c r="H879" s="295" t="s">
        <v>6210</v>
      </c>
      <c r="I879" s="295" t="s">
        <v>6211</v>
      </c>
      <c r="J879" s="295" t="s">
        <v>6210</v>
      </c>
      <c r="K879" s="454"/>
    </row>
    <row r="880" ht="15.0" customHeight="1">
      <c r="A880" s="295">
        <v>1.21397803E8</v>
      </c>
      <c r="B880" s="295">
        <v>2.0</v>
      </c>
      <c r="C880" s="295" t="s">
        <v>6212</v>
      </c>
      <c r="D880" s="295" t="s">
        <v>6213</v>
      </c>
      <c r="E880" s="295" t="s">
        <v>2192</v>
      </c>
      <c r="F880" s="295" t="s">
        <v>560</v>
      </c>
      <c r="G880" s="295" t="s">
        <v>133</v>
      </c>
      <c r="H880" s="295" t="s">
        <v>6214</v>
      </c>
      <c r="I880" s="295" t="s">
        <v>6215</v>
      </c>
      <c r="J880" s="295" t="s">
        <v>6214</v>
      </c>
      <c r="K880" s="454"/>
    </row>
    <row r="881" ht="15.0" customHeight="1">
      <c r="A881" s="295">
        <v>1.21398065E8</v>
      </c>
      <c r="B881" s="295">
        <v>1.0</v>
      </c>
      <c r="C881" s="295" t="s">
        <v>6216</v>
      </c>
      <c r="D881" s="295" t="s">
        <v>6217</v>
      </c>
      <c r="E881" s="295" t="s">
        <v>1055</v>
      </c>
      <c r="F881" s="295" t="s">
        <v>569</v>
      </c>
      <c r="G881" s="295" t="s">
        <v>133</v>
      </c>
      <c r="H881" s="295" t="s">
        <v>6218</v>
      </c>
      <c r="I881" s="295" t="s">
        <v>1055</v>
      </c>
      <c r="J881" s="295" t="s">
        <v>6218</v>
      </c>
      <c r="K881" s="454"/>
    </row>
    <row r="882" ht="15.0" customHeight="1">
      <c r="A882" s="295">
        <v>1.22090001E8</v>
      </c>
      <c r="B882" s="295">
        <v>1.0</v>
      </c>
      <c r="C882" s="295" t="s">
        <v>6219</v>
      </c>
      <c r="D882" s="295" t="s">
        <v>6220</v>
      </c>
      <c r="E882" s="295" t="s">
        <v>796</v>
      </c>
      <c r="F882" s="295" t="s">
        <v>569</v>
      </c>
      <c r="G882" s="295" t="s">
        <v>133</v>
      </c>
      <c r="H882" s="295" t="s">
        <v>6221</v>
      </c>
      <c r="I882" s="295" t="s">
        <v>796</v>
      </c>
      <c r="J882" s="295" t="s">
        <v>6221</v>
      </c>
      <c r="K882" s="454"/>
    </row>
    <row r="883" ht="15.0" customHeight="1">
      <c r="A883" s="295">
        <v>1.22091002E8</v>
      </c>
      <c r="B883" s="295">
        <v>1.0</v>
      </c>
      <c r="C883" s="295" t="s">
        <v>6222</v>
      </c>
      <c r="D883" s="295" t="s">
        <v>6223</v>
      </c>
      <c r="E883" s="295" t="s">
        <v>662</v>
      </c>
      <c r="F883" s="295" t="s">
        <v>560</v>
      </c>
      <c r="G883" s="295" t="s">
        <v>133</v>
      </c>
      <c r="H883" s="295" t="s">
        <v>6224</v>
      </c>
      <c r="I883" s="295" t="s">
        <v>6225</v>
      </c>
      <c r="J883" s="295" t="s">
        <v>6224</v>
      </c>
      <c r="K883" s="454"/>
    </row>
    <row r="884" ht="15.0" customHeight="1">
      <c r="A884" s="295">
        <v>1.22091002E8</v>
      </c>
      <c r="B884" s="295">
        <v>2.0</v>
      </c>
      <c r="C884" s="295" t="s">
        <v>6226</v>
      </c>
      <c r="D884" s="295" t="s">
        <v>6227</v>
      </c>
      <c r="E884" s="295" t="s">
        <v>662</v>
      </c>
      <c r="F884" s="295" t="s">
        <v>560</v>
      </c>
      <c r="G884" s="295" t="s">
        <v>133</v>
      </c>
      <c r="H884" s="295" t="s">
        <v>6228</v>
      </c>
      <c r="I884" s="295" t="s">
        <v>6230</v>
      </c>
      <c r="J884" s="295" t="s">
        <v>6228</v>
      </c>
      <c r="K884" s="454"/>
    </row>
    <row r="885" ht="15.0" customHeight="1">
      <c r="A885" s="295">
        <v>1.22091002E8</v>
      </c>
      <c r="B885" s="295">
        <v>3.0</v>
      </c>
      <c r="C885" s="295" t="s">
        <v>6231</v>
      </c>
      <c r="D885" s="295" t="s">
        <v>6232</v>
      </c>
      <c r="E885" s="295" t="s">
        <v>662</v>
      </c>
      <c r="F885" s="295" t="s">
        <v>560</v>
      </c>
      <c r="G885" s="295" t="s">
        <v>133</v>
      </c>
      <c r="H885" s="295" t="s">
        <v>6233</v>
      </c>
      <c r="I885" s="295" t="s">
        <v>6234</v>
      </c>
      <c r="J885" s="295" t="s">
        <v>6233</v>
      </c>
      <c r="K885" s="454"/>
    </row>
    <row r="886" ht="15.0" customHeight="1">
      <c r="A886" s="295">
        <v>1.22091303E8</v>
      </c>
      <c r="B886" s="295">
        <v>1.0</v>
      </c>
      <c r="C886" s="295" t="s">
        <v>6235</v>
      </c>
      <c r="D886" s="295" t="s">
        <v>6236</v>
      </c>
      <c r="E886" s="295" t="s">
        <v>727</v>
      </c>
      <c r="F886" s="295" t="s">
        <v>560</v>
      </c>
      <c r="G886" s="295" t="s">
        <v>133</v>
      </c>
      <c r="H886" s="295" t="s">
        <v>6237</v>
      </c>
      <c r="I886" s="295" t="s">
        <v>6238</v>
      </c>
      <c r="J886" s="295" t="s">
        <v>6237</v>
      </c>
      <c r="K886" s="454"/>
    </row>
    <row r="887" ht="15.0" customHeight="1">
      <c r="A887" s="295">
        <v>1.22091303E8</v>
      </c>
      <c r="B887" s="295">
        <v>2.0</v>
      </c>
      <c r="C887" s="295" t="s">
        <v>6239</v>
      </c>
      <c r="D887" s="295" t="s">
        <v>6240</v>
      </c>
      <c r="E887" s="295" t="s">
        <v>727</v>
      </c>
      <c r="F887" s="295" t="s">
        <v>560</v>
      </c>
      <c r="G887" s="295" t="s">
        <v>133</v>
      </c>
      <c r="H887" s="295" t="s">
        <v>6241</v>
      </c>
      <c r="I887" s="295" t="s">
        <v>6242</v>
      </c>
      <c r="J887" s="295" t="s">
        <v>6241</v>
      </c>
      <c r="K887" s="454"/>
    </row>
    <row r="888" ht="15.0" customHeight="1">
      <c r="A888" s="295">
        <v>1.22091352E8</v>
      </c>
      <c r="B888" s="295">
        <v>1.0</v>
      </c>
      <c r="C888" s="295" t="s">
        <v>6243</v>
      </c>
      <c r="D888" s="295" t="s">
        <v>6244</v>
      </c>
      <c r="E888" s="295" t="s">
        <v>729</v>
      </c>
      <c r="F888" s="295" t="s">
        <v>560</v>
      </c>
      <c r="G888" s="295" t="s">
        <v>133</v>
      </c>
      <c r="H888" s="295" t="s">
        <v>6245</v>
      </c>
      <c r="I888" s="295" t="s">
        <v>6246</v>
      </c>
      <c r="J888" s="295" t="s">
        <v>6245</v>
      </c>
      <c r="K888" s="454"/>
    </row>
    <row r="889" ht="15.0" customHeight="1">
      <c r="A889" s="295">
        <v>1.22091352E8</v>
      </c>
      <c r="B889" s="295">
        <v>2.0</v>
      </c>
      <c r="C889" s="295" t="s">
        <v>6247</v>
      </c>
      <c r="D889" s="295" t="s">
        <v>6248</v>
      </c>
      <c r="E889" s="295" t="s">
        <v>729</v>
      </c>
      <c r="F889" s="295" t="s">
        <v>560</v>
      </c>
      <c r="G889" s="295" t="s">
        <v>133</v>
      </c>
      <c r="H889" s="295" t="s">
        <v>6249</v>
      </c>
      <c r="I889" s="295" t="s">
        <v>6250</v>
      </c>
      <c r="J889" s="295" t="s">
        <v>6249</v>
      </c>
      <c r="K889" s="454"/>
    </row>
    <row r="890" ht="15.0" customHeight="1">
      <c r="A890" s="295">
        <v>1.22091352E8</v>
      </c>
      <c r="B890" s="295">
        <v>3.0</v>
      </c>
      <c r="C890" s="295" t="s">
        <v>6251</v>
      </c>
      <c r="D890" s="295" t="s">
        <v>6252</v>
      </c>
      <c r="E890" s="295" t="s">
        <v>729</v>
      </c>
      <c r="F890" s="295" t="s">
        <v>560</v>
      </c>
      <c r="G890" s="295" t="s">
        <v>133</v>
      </c>
      <c r="H890" s="295" t="s">
        <v>6253</v>
      </c>
      <c r="I890" s="295" t="s">
        <v>6254</v>
      </c>
      <c r="J890" s="295" t="s">
        <v>6253</v>
      </c>
      <c r="K890" s="454"/>
    </row>
    <row r="891" ht="15.0" customHeight="1">
      <c r="A891" s="295">
        <v>1.22091457E8</v>
      </c>
      <c r="B891" s="295">
        <v>1.0</v>
      </c>
      <c r="C891" s="295" t="s">
        <v>6255</v>
      </c>
      <c r="D891" s="295" t="s">
        <v>6256</v>
      </c>
      <c r="E891" s="295" t="s">
        <v>741</v>
      </c>
      <c r="F891" s="295" t="s">
        <v>742</v>
      </c>
      <c r="G891" s="295" t="s">
        <v>133</v>
      </c>
      <c r="H891" s="295" t="s">
        <v>6258</v>
      </c>
      <c r="I891" s="295" t="s">
        <v>741</v>
      </c>
      <c r="J891" s="295" t="s">
        <v>6258</v>
      </c>
      <c r="K891" s="454"/>
    </row>
    <row r="892" ht="15.0" customHeight="1">
      <c r="A892" s="295">
        <v>1.22092002E8</v>
      </c>
      <c r="B892" s="295">
        <v>1.0</v>
      </c>
      <c r="C892" s="295" t="s">
        <v>6259</v>
      </c>
      <c r="D892" s="295" t="s">
        <v>6260</v>
      </c>
      <c r="E892" s="295" t="s">
        <v>793</v>
      </c>
      <c r="F892" s="295" t="s">
        <v>560</v>
      </c>
      <c r="G892" s="295" t="s">
        <v>133</v>
      </c>
      <c r="H892" s="295" t="s">
        <v>6261</v>
      </c>
      <c r="I892" s="295" t="s">
        <v>6262</v>
      </c>
      <c r="J892" s="295" t="s">
        <v>6261</v>
      </c>
      <c r="K892" s="454"/>
    </row>
    <row r="893" ht="15.0" customHeight="1">
      <c r="A893" s="295">
        <v>1.22092002E8</v>
      </c>
      <c r="B893" s="295">
        <v>2.0</v>
      </c>
      <c r="C893" s="295" t="s">
        <v>6263</v>
      </c>
      <c r="D893" s="295" t="s">
        <v>6264</v>
      </c>
      <c r="E893" s="295" t="s">
        <v>793</v>
      </c>
      <c r="F893" s="295" t="s">
        <v>560</v>
      </c>
      <c r="G893" s="295" t="s">
        <v>133</v>
      </c>
      <c r="H893" s="295" t="s">
        <v>6265</v>
      </c>
      <c r="I893" s="295" t="s">
        <v>6266</v>
      </c>
      <c r="J893" s="295" t="s">
        <v>6265</v>
      </c>
      <c r="K893" s="454"/>
    </row>
    <row r="894" ht="15.0" customHeight="1">
      <c r="A894" s="295">
        <v>1.22092002E8</v>
      </c>
      <c r="B894" s="295">
        <v>3.0</v>
      </c>
      <c r="C894" s="295" t="s">
        <v>6267</v>
      </c>
      <c r="D894" s="295" t="s">
        <v>6268</v>
      </c>
      <c r="E894" s="295" t="s">
        <v>793</v>
      </c>
      <c r="F894" s="295" t="s">
        <v>560</v>
      </c>
      <c r="G894" s="295" t="s">
        <v>133</v>
      </c>
      <c r="H894" s="295" t="s">
        <v>6269</v>
      </c>
      <c r="I894" s="295" t="s">
        <v>6270</v>
      </c>
      <c r="J894" s="295" t="s">
        <v>6269</v>
      </c>
      <c r="K894" s="454"/>
    </row>
    <row r="895" ht="15.0" customHeight="1">
      <c r="A895" s="295">
        <v>1.22092102E8</v>
      </c>
      <c r="B895" s="295">
        <v>1.0</v>
      </c>
      <c r="C895" s="295" t="s">
        <v>6271</v>
      </c>
      <c r="D895" s="295" t="s">
        <v>6272</v>
      </c>
      <c r="E895" s="295" t="s">
        <v>798</v>
      </c>
      <c r="F895" s="295" t="s">
        <v>560</v>
      </c>
      <c r="G895" s="295" t="s">
        <v>133</v>
      </c>
      <c r="H895" s="295" t="s">
        <v>6273</v>
      </c>
      <c r="I895" s="295" t="s">
        <v>6274</v>
      </c>
      <c r="J895" s="295" t="s">
        <v>6273</v>
      </c>
      <c r="K895" s="454"/>
    </row>
    <row r="896" ht="15.0" customHeight="1">
      <c r="A896" s="295">
        <v>1.22092102E8</v>
      </c>
      <c r="B896" s="295">
        <v>2.0</v>
      </c>
      <c r="C896" s="295" t="s">
        <v>6275</v>
      </c>
      <c r="D896" s="295" t="s">
        <v>6276</v>
      </c>
      <c r="E896" s="295" t="s">
        <v>798</v>
      </c>
      <c r="F896" s="295" t="s">
        <v>560</v>
      </c>
      <c r="G896" s="295" t="s">
        <v>133</v>
      </c>
      <c r="H896" s="295" t="s">
        <v>6278</v>
      </c>
      <c r="I896" s="295" t="s">
        <v>6279</v>
      </c>
      <c r="J896" s="295" t="s">
        <v>6278</v>
      </c>
      <c r="K896" s="454"/>
    </row>
    <row r="897" ht="15.0" customHeight="1">
      <c r="A897" s="295">
        <v>1.22092102E8</v>
      </c>
      <c r="B897" s="295">
        <v>3.0</v>
      </c>
      <c r="C897" s="295" t="s">
        <v>6280</v>
      </c>
      <c r="D897" s="295" t="s">
        <v>6281</v>
      </c>
      <c r="E897" s="295" t="s">
        <v>798</v>
      </c>
      <c r="F897" s="295" t="s">
        <v>560</v>
      </c>
      <c r="G897" s="295" t="s">
        <v>133</v>
      </c>
      <c r="H897" s="295" t="s">
        <v>6282</v>
      </c>
      <c r="I897" s="295" t="s">
        <v>6283</v>
      </c>
      <c r="J897" s="295" t="s">
        <v>6282</v>
      </c>
      <c r="K897" s="454"/>
    </row>
    <row r="898" ht="15.0" customHeight="1">
      <c r="A898" s="295">
        <v>1.22092102E8</v>
      </c>
      <c r="B898" s="295">
        <v>4.0</v>
      </c>
      <c r="C898" s="295" t="s">
        <v>6284</v>
      </c>
      <c r="D898" s="295" t="s">
        <v>6285</v>
      </c>
      <c r="E898" s="295" t="s">
        <v>798</v>
      </c>
      <c r="F898" s="295" t="s">
        <v>560</v>
      </c>
      <c r="G898" s="295" t="s">
        <v>133</v>
      </c>
      <c r="H898" s="295" t="s">
        <v>6286</v>
      </c>
      <c r="I898" s="295" t="s">
        <v>6287</v>
      </c>
      <c r="J898" s="295" t="s">
        <v>6286</v>
      </c>
      <c r="K898" s="454"/>
    </row>
    <row r="899" ht="15.0" customHeight="1">
      <c r="A899" s="295">
        <v>1.22092102E8</v>
      </c>
      <c r="B899" s="295">
        <v>5.0</v>
      </c>
      <c r="C899" s="295" t="s">
        <v>6288</v>
      </c>
      <c r="D899" s="295" t="s">
        <v>6289</v>
      </c>
      <c r="E899" s="295" t="s">
        <v>798</v>
      </c>
      <c r="F899" s="295" t="s">
        <v>560</v>
      </c>
      <c r="G899" s="295" t="s">
        <v>133</v>
      </c>
      <c r="H899" s="295" t="s">
        <v>6290</v>
      </c>
      <c r="I899" s="295" t="s">
        <v>6291</v>
      </c>
      <c r="J899" s="295" t="s">
        <v>6290</v>
      </c>
      <c r="K899" s="454"/>
    </row>
    <row r="900" ht="15.0" customHeight="1">
      <c r="A900" s="295">
        <v>1.22092102E8</v>
      </c>
      <c r="B900" s="295">
        <v>6.0</v>
      </c>
      <c r="C900" s="295" t="s">
        <v>6292</v>
      </c>
      <c r="D900" s="295" t="s">
        <v>6293</v>
      </c>
      <c r="E900" s="295" t="s">
        <v>798</v>
      </c>
      <c r="F900" s="295" t="s">
        <v>560</v>
      </c>
      <c r="G900" s="295" t="s">
        <v>133</v>
      </c>
      <c r="H900" s="295" t="s">
        <v>6294</v>
      </c>
      <c r="I900" s="295" t="s">
        <v>6295</v>
      </c>
      <c r="J900" s="295" t="s">
        <v>6294</v>
      </c>
      <c r="K900" s="454"/>
    </row>
    <row r="901" ht="15.0" customHeight="1">
      <c r="A901" s="295">
        <v>1.22092102E8</v>
      </c>
      <c r="B901" s="295">
        <v>7.0</v>
      </c>
      <c r="C901" s="295" t="s">
        <v>6296</v>
      </c>
      <c r="D901" s="295" t="s">
        <v>6297</v>
      </c>
      <c r="E901" s="295" t="s">
        <v>798</v>
      </c>
      <c r="F901" s="295" t="s">
        <v>560</v>
      </c>
      <c r="G901" s="295" t="s">
        <v>133</v>
      </c>
      <c r="H901" s="295" t="s">
        <v>6298</v>
      </c>
      <c r="I901" s="295" t="s">
        <v>6299</v>
      </c>
      <c r="J901" s="295" t="s">
        <v>6298</v>
      </c>
      <c r="K901" s="454"/>
    </row>
    <row r="902" ht="15.0" customHeight="1">
      <c r="A902" s="295">
        <v>1.22092102E8</v>
      </c>
      <c r="B902" s="295">
        <v>8.0</v>
      </c>
      <c r="C902" s="295" t="s">
        <v>6301</v>
      </c>
      <c r="D902" s="295" t="s">
        <v>6302</v>
      </c>
      <c r="E902" s="295" t="s">
        <v>798</v>
      </c>
      <c r="F902" s="295" t="s">
        <v>560</v>
      </c>
      <c r="G902" s="295" t="s">
        <v>133</v>
      </c>
      <c r="H902" s="295" t="s">
        <v>6303</v>
      </c>
      <c r="I902" s="295" t="s">
        <v>6304</v>
      </c>
      <c r="J902" s="295" t="s">
        <v>6303</v>
      </c>
      <c r="K902" s="454"/>
    </row>
    <row r="903" ht="15.0" customHeight="1">
      <c r="A903" s="295">
        <v>1.22092353E8</v>
      </c>
      <c r="B903" s="295">
        <v>1.0</v>
      </c>
      <c r="C903" s="295" t="s">
        <v>6305</v>
      </c>
      <c r="D903" s="295" t="s">
        <v>6306</v>
      </c>
      <c r="E903" s="295" t="s">
        <v>932</v>
      </c>
      <c r="F903" s="295" t="s">
        <v>560</v>
      </c>
      <c r="G903" s="295" t="s">
        <v>133</v>
      </c>
      <c r="H903" s="295" t="s">
        <v>6307</v>
      </c>
      <c r="I903" s="295" t="s">
        <v>6308</v>
      </c>
      <c r="J903" s="295" t="s">
        <v>6307</v>
      </c>
      <c r="K903" s="454"/>
    </row>
    <row r="904" ht="15.0" customHeight="1">
      <c r="A904" s="295">
        <v>1.22092353E8</v>
      </c>
      <c r="B904" s="295">
        <v>2.0</v>
      </c>
      <c r="C904" s="295" t="s">
        <v>6309</v>
      </c>
      <c r="D904" s="295" t="s">
        <v>6310</v>
      </c>
      <c r="E904" s="295" t="s">
        <v>932</v>
      </c>
      <c r="F904" s="295" t="s">
        <v>560</v>
      </c>
      <c r="G904" s="295" t="s">
        <v>133</v>
      </c>
      <c r="H904" s="295" t="s">
        <v>6311</v>
      </c>
      <c r="I904" s="295" t="s">
        <v>6312</v>
      </c>
      <c r="J904" s="295" t="s">
        <v>6311</v>
      </c>
      <c r="K904" s="454"/>
    </row>
    <row r="905" ht="15.0" customHeight="1">
      <c r="A905" s="295">
        <v>1.22092353E8</v>
      </c>
      <c r="B905" s="295">
        <v>3.0</v>
      </c>
      <c r="C905" s="295" t="s">
        <v>6313</v>
      </c>
      <c r="D905" s="295" t="s">
        <v>6314</v>
      </c>
      <c r="E905" s="295" t="s">
        <v>932</v>
      </c>
      <c r="F905" s="295" t="s">
        <v>560</v>
      </c>
      <c r="G905" s="295" t="s">
        <v>133</v>
      </c>
      <c r="H905" s="295" t="s">
        <v>6315</v>
      </c>
      <c r="I905" s="295" t="s">
        <v>6316</v>
      </c>
      <c r="J905" s="295" t="s">
        <v>6315</v>
      </c>
      <c r="K905" s="454"/>
    </row>
    <row r="906" ht="15.0" customHeight="1">
      <c r="A906" s="295">
        <v>1.22092353E8</v>
      </c>
      <c r="B906" s="295">
        <v>4.0</v>
      </c>
      <c r="C906" s="295" t="s">
        <v>6318</v>
      </c>
      <c r="D906" s="295" t="s">
        <v>6319</v>
      </c>
      <c r="E906" s="295" t="s">
        <v>932</v>
      </c>
      <c r="F906" s="295" t="s">
        <v>560</v>
      </c>
      <c r="G906" s="295" t="s">
        <v>133</v>
      </c>
      <c r="H906" s="295" t="s">
        <v>6320</v>
      </c>
      <c r="I906" s="295" t="s">
        <v>6321</v>
      </c>
      <c r="J906" s="295" t="s">
        <v>6320</v>
      </c>
      <c r="K906" s="454"/>
    </row>
    <row r="907" ht="15.0" customHeight="1">
      <c r="A907" s="295">
        <v>1.2209314E8</v>
      </c>
      <c r="B907" s="295">
        <v>1.0</v>
      </c>
      <c r="C907" s="295" t="s">
        <v>6322</v>
      </c>
      <c r="D907" s="295" t="s">
        <v>6323</v>
      </c>
      <c r="E907" s="295" t="s">
        <v>1892</v>
      </c>
      <c r="F907" s="295" t="s">
        <v>569</v>
      </c>
      <c r="G907" s="295" t="s">
        <v>133</v>
      </c>
      <c r="H907" s="295" t="s">
        <v>6324</v>
      </c>
      <c r="I907" s="295" t="s">
        <v>1892</v>
      </c>
      <c r="J907" s="295" t="s">
        <v>6324</v>
      </c>
      <c r="K907" s="454"/>
    </row>
    <row r="908" ht="15.0" customHeight="1">
      <c r="A908" s="295">
        <v>1.22097203E8</v>
      </c>
      <c r="B908" s="295">
        <v>1.0</v>
      </c>
      <c r="C908" s="295" t="s">
        <v>6325</v>
      </c>
      <c r="D908" s="295" t="s">
        <v>6326</v>
      </c>
      <c r="E908" s="295" t="s">
        <v>1517</v>
      </c>
      <c r="F908" s="295" t="s">
        <v>560</v>
      </c>
      <c r="G908" s="295" t="s">
        <v>133</v>
      </c>
      <c r="H908" s="295" t="s">
        <v>6327</v>
      </c>
      <c r="I908" s="295" t="s">
        <v>6328</v>
      </c>
      <c r="J908" s="295" t="s">
        <v>6327</v>
      </c>
      <c r="K908" s="454"/>
    </row>
    <row r="909" ht="15.0" customHeight="1">
      <c r="A909" s="295">
        <v>1.22097502E8</v>
      </c>
      <c r="B909" s="295">
        <v>1.0</v>
      </c>
      <c r="C909" s="295" t="s">
        <v>6329</v>
      </c>
      <c r="D909" s="295" t="s">
        <v>6330</v>
      </c>
      <c r="E909" s="295" t="s">
        <v>1544</v>
      </c>
      <c r="F909" s="295" t="s">
        <v>560</v>
      </c>
      <c r="G909" s="295" t="s">
        <v>133</v>
      </c>
      <c r="H909" s="295" t="s">
        <v>6331</v>
      </c>
      <c r="I909" s="295" t="s">
        <v>6333</v>
      </c>
      <c r="J909" s="295" t="s">
        <v>6331</v>
      </c>
      <c r="K909" s="454"/>
    </row>
    <row r="910" ht="15.0" customHeight="1">
      <c r="A910" s="295">
        <v>1.22097502E8</v>
      </c>
      <c r="B910" s="295">
        <v>2.0</v>
      </c>
      <c r="C910" s="295" t="s">
        <v>6334</v>
      </c>
      <c r="D910" s="295" t="s">
        <v>6335</v>
      </c>
      <c r="E910" s="295" t="s">
        <v>1544</v>
      </c>
      <c r="F910" s="295" t="s">
        <v>560</v>
      </c>
      <c r="G910" s="295" t="s">
        <v>133</v>
      </c>
      <c r="H910" s="295" t="s">
        <v>6336</v>
      </c>
      <c r="I910" s="295" t="s">
        <v>6337</v>
      </c>
      <c r="J910" s="295" t="s">
        <v>6336</v>
      </c>
      <c r="K910" s="454"/>
    </row>
    <row r="911" ht="15.0" customHeight="1">
      <c r="A911" s="295">
        <v>1.22097502E8</v>
      </c>
      <c r="B911" s="295">
        <v>3.0</v>
      </c>
      <c r="C911" s="295" t="s">
        <v>6338</v>
      </c>
      <c r="D911" s="295" t="s">
        <v>6339</v>
      </c>
      <c r="E911" s="295" t="s">
        <v>1544</v>
      </c>
      <c r="F911" s="295" t="s">
        <v>560</v>
      </c>
      <c r="G911" s="295" t="s">
        <v>133</v>
      </c>
      <c r="H911" s="295" t="s">
        <v>6340</v>
      </c>
      <c r="I911" s="295" t="s">
        <v>6341</v>
      </c>
      <c r="J911" s="295" t="s">
        <v>6340</v>
      </c>
      <c r="K911" s="454"/>
    </row>
    <row r="912" ht="15.0" customHeight="1">
      <c r="A912" s="295">
        <v>1.22097502E8</v>
      </c>
      <c r="B912" s="295">
        <v>4.0</v>
      </c>
      <c r="C912" s="295" t="s">
        <v>6342</v>
      </c>
      <c r="D912" s="295" t="s">
        <v>6343</v>
      </c>
      <c r="E912" s="295" t="s">
        <v>1544</v>
      </c>
      <c r="F912" s="295" t="s">
        <v>560</v>
      </c>
      <c r="G912" s="295" t="s">
        <v>133</v>
      </c>
      <c r="H912" s="295" t="s">
        <v>6344</v>
      </c>
      <c r="I912" s="295" t="s">
        <v>6345</v>
      </c>
      <c r="J912" s="295" t="s">
        <v>6344</v>
      </c>
      <c r="K912" s="454"/>
    </row>
    <row r="913" ht="15.0" customHeight="1">
      <c r="A913" s="295">
        <v>1.22097604E8</v>
      </c>
      <c r="B913" s="295">
        <v>1.0</v>
      </c>
      <c r="C913" s="295" t="s">
        <v>6346</v>
      </c>
      <c r="D913" s="295" t="s">
        <v>6347</v>
      </c>
      <c r="E913" s="295" t="s">
        <v>1560</v>
      </c>
      <c r="F913" s="295" t="s">
        <v>560</v>
      </c>
      <c r="G913" s="295" t="s">
        <v>133</v>
      </c>
      <c r="H913" s="295" t="s">
        <v>6349</v>
      </c>
      <c r="I913" s="295" t="s">
        <v>6350</v>
      </c>
      <c r="J913" s="295" t="s">
        <v>6349</v>
      </c>
      <c r="K913" s="454"/>
    </row>
    <row r="914" ht="15.0" customHeight="1">
      <c r="A914" s="295">
        <v>1.22097604E8</v>
      </c>
      <c r="B914" s="295">
        <v>2.0</v>
      </c>
      <c r="C914" s="295" t="s">
        <v>6351</v>
      </c>
      <c r="D914" s="295" t="s">
        <v>6352</v>
      </c>
      <c r="E914" s="295" t="s">
        <v>1560</v>
      </c>
      <c r="F914" s="295" t="s">
        <v>560</v>
      </c>
      <c r="G914" s="295" t="s">
        <v>133</v>
      </c>
      <c r="H914" s="295" t="s">
        <v>6353</v>
      </c>
      <c r="I914" s="295" t="s">
        <v>6354</v>
      </c>
      <c r="J914" s="295" t="s">
        <v>6353</v>
      </c>
      <c r="K914" s="454"/>
    </row>
    <row r="915" ht="15.0" customHeight="1">
      <c r="A915" s="295">
        <v>1.22098003E8</v>
      </c>
      <c r="B915" s="295">
        <v>1.0</v>
      </c>
      <c r="C915" s="295" t="s">
        <v>6355</v>
      </c>
      <c r="D915" s="295" t="s">
        <v>6356</v>
      </c>
      <c r="E915" s="295" t="s">
        <v>1653</v>
      </c>
      <c r="F915" s="295" t="s">
        <v>560</v>
      </c>
      <c r="G915" s="295" t="s">
        <v>133</v>
      </c>
      <c r="H915" s="295" t="s">
        <v>6357</v>
      </c>
      <c r="I915" s="295" t="s">
        <v>6358</v>
      </c>
      <c r="J915" s="295" t="s">
        <v>6357</v>
      </c>
      <c r="K915" s="454"/>
    </row>
    <row r="916" ht="15.0" customHeight="1">
      <c r="A916" s="295">
        <v>1.22098003E8</v>
      </c>
      <c r="B916" s="295">
        <v>2.0</v>
      </c>
      <c r="C916" s="295" t="s">
        <v>6360</v>
      </c>
      <c r="D916" s="295" t="s">
        <v>6361</v>
      </c>
      <c r="E916" s="295" t="s">
        <v>1653</v>
      </c>
      <c r="F916" s="295" t="s">
        <v>560</v>
      </c>
      <c r="G916" s="295" t="s">
        <v>133</v>
      </c>
      <c r="H916" s="295" t="s">
        <v>6362</v>
      </c>
      <c r="I916" s="295" t="s">
        <v>6363</v>
      </c>
      <c r="J916" s="295" t="s">
        <v>6362</v>
      </c>
      <c r="K916" s="454"/>
    </row>
    <row r="917" ht="15.0" customHeight="1">
      <c r="A917" s="295">
        <v>1.22098103E8</v>
      </c>
      <c r="B917" s="295">
        <v>1.0</v>
      </c>
      <c r="C917" s="295" t="s">
        <v>6364</v>
      </c>
      <c r="D917" s="295" t="s">
        <v>6365</v>
      </c>
      <c r="E917" s="295" t="s">
        <v>1690</v>
      </c>
      <c r="F917" s="295" t="s">
        <v>560</v>
      </c>
      <c r="G917" s="295" t="s">
        <v>133</v>
      </c>
      <c r="H917" s="295" t="s">
        <v>6366</v>
      </c>
      <c r="I917" s="295" t="s">
        <v>6367</v>
      </c>
      <c r="J917" s="295" t="s">
        <v>6366</v>
      </c>
      <c r="K917" s="454"/>
    </row>
    <row r="918" ht="15.0" customHeight="1">
      <c r="A918" s="295">
        <v>1.22098103E8</v>
      </c>
      <c r="B918" s="295">
        <v>2.0</v>
      </c>
      <c r="C918" s="295" t="s">
        <v>6368</v>
      </c>
      <c r="D918" s="295" t="s">
        <v>6369</v>
      </c>
      <c r="E918" s="295" t="s">
        <v>1690</v>
      </c>
      <c r="F918" s="295" t="s">
        <v>560</v>
      </c>
      <c r="G918" s="295" t="s">
        <v>133</v>
      </c>
      <c r="H918" s="295" t="s">
        <v>6370</v>
      </c>
      <c r="I918" s="295" t="s">
        <v>6371</v>
      </c>
      <c r="J918" s="295" t="s">
        <v>6370</v>
      </c>
      <c r="K918" s="454"/>
    </row>
    <row r="919" ht="15.0" customHeight="1">
      <c r="A919" s="295">
        <v>1.22098103E8</v>
      </c>
      <c r="B919" s="295">
        <v>3.0</v>
      </c>
      <c r="C919" s="295" t="s">
        <v>6372</v>
      </c>
      <c r="D919" s="295" t="s">
        <v>6373</v>
      </c>
      <c r="E919" s="295" t="s">
        <v>1690</v>
      </c>
      <c r="F919" s="295" t="s">
        <v>560</v>
      </c>
      <c r="G919" s="295" t="s">
        <v>133</v>
      </c>
      <c r="H919" s="295" t="s">
        <v>6374</v>
      </c>
      <c r="I919" s="295" t="s">
        <v>6376</v>
      </c>
      <c r="J919" s="295" t="s">
        <v>6374</v>
      </c>
      <c r="K919" s="454"/>
    </row>
    <row r="920" ht="15.0" customHeight="1">
      <c r="A920" s="295">
        <v>1.22098103E8</v>
      </c>
      <c r="B920" s="295">
        <v>4.0</v>
      </c>
      <c r="C920" s="295" t="s">
        <v>6377</v>
      </c>
      <c r="D920" s="295" t="s">
        <v>6378</v>
      </c>
      <c r="E920" s="295" t="s">
        <v>1690</v>
      </c>
      <c r="F920" s="295" t="s">
        <v>560</v>
      </c>
      <c r="G920" s="295" t="s">
        <v>133</v>
      </c>
      <c r="H920" s="295" t="s">
        <v>6379</v>
      </c>
      <c r="I920" s="295" t="s">
        <v>6380</v>
      </c>
      <c r="J920" s="295" t="s">
        <v>6379</v>
      </c>
      <c r="K920" s="454"/>
    </row>
    <row r="921" ht="15.0" customHeight="1">
      <c r="A921" s="295">
        <v>1.22098202E8</v>
      </c>
      <c r="B921" s="295">
        <v>1.0</v>
      </c>
      <c r="C921" s="295" t="s">
        <v>6381</v>
      </c>
      <c r="D921" s="295" t="s">
        <v>6382</v>
      </c>
      <c r="E921" s="295" t="s">
        <v>1698</v>
      </c>
      <c r="F921" s="295" t="s">
        <v>560</v>
      </c>
      <c r="G921" s="295" t="s">
        <v>133</v>
      </c>
      <c r="H921" s="295" t="s">
        <v>6383</v>
      </c>
      <c r="I921" s="295" t="s">
        <v>6384</v>
      </c>
      <c r="J921" s="295" t="s">
        <v>6383</v>
      </c>
      <c r="K921" s="454"/>
    </row>
    <row r="922" ht="15.0" customHeight="1">
      <c r="A922" s="295">
        <v>1.22098202E8</v>
      </c>
      <c r="B922" s="295">
        <v>2.0</v>
      </c>
      <c r="C922" s="295" t="s">
        <v>6385</v>
      </c>
      <c r="D922" s="295" t="s">
        <v>6386</v>
      </c>
      <c r="E922" s="295" t="s">
        <v>1698</v>
      </c>
      <c r="F922" s="295" t="s">
        <v>560</v>
      </c>
      <c r="G922" s="295" t="s">
        <v>133</v>
      </c>
      <c r="H922" s="295" t="s">
        <v>6387</v>
      </c>
      <c r="I922" s="295" t="s">
        <v>6388</v>
      </c>
      <c r="J922" s="295" t="s">
        <v>6387</v>
      </c>
      <c r="K922" s="454"/>
    </row>
    <row r="923" ht="15.0" customHeight="1">
      <c r="A923" s="295">
        <v>1.22098202E8</v>
      </c>
      <c r="B923" s="295">
        <v>3.0</v>
      </c>
      <c r="C923" s="295" t="s">
        <v>6389</v>
      </c>
      <c r="D923" s="295" t="s">
        <v>6390</v>
      </c>
      <c r="E923" s="295" t="s">
        <v>1698</v>
      </c>
      <c r="F923" s="295" t="s">
        <v>560</v>
      </c>
      <c r="G923" s="295" t="s">
        <v>133</v>
      </c>
      <c r="H923" s="295" t="s">
        <v>6391</v>
      </c>
      <c r="I923" s="295" t="s">
        <v>6392</v>
      </c>
      <c r="J923" s="295" t="s">
        <v>6391</v>
      </c>
      <c r="K923" s="454"/>
    </row>
    <row r="924" ht="15.0" customHeight="1">
      <c r="A924" s="295">
        <v>1.22098202E8</v>
      </c>
      <c r="B924" s="295">
        <v>4.0</v>
      </c>
      <c r="C924" s="295" t="s">
        <v>6393</v>
      </c>
      <c r="D924" s="295" t="s">
        <v>6394</v>
      </c>
      <c r="E924" s="295" t="s">
        <v>1698</v>
      </c>
      <c r="F924" s="295" t="s">
        <v>560</v>
      </c>
      <c r="G924" s="295" t="s">
        <v>133</v>
      </c>
      <c r="H924" s="295" t="s">
        <v>6395</v>
      </c>
      <c r="I924" s="295" t="s">
        <v>6396</v>
      </c>
      <c r="J924" s="295" t="s">
        <v>6395</v>
      </c>
      <c r="K924" s="454"/>
    </row>
    <row r="925" ht="15.0" customHeight="1">
      <c r="A925" s="295">
        <v>1.22098403E8</v>
      </c>
      <c r="B925" s="295">
        <v>1.0</v>
      </c>
      <c r="C925" s="295" t="s">
        <v>6397</v>
      </c>
      <c r="D925" s="295" t="s">
        <v>6398</v>
      </c>
      <c r="E925" s="295" t="s">
        <v>1814</v>
      </c>
      <c r="F925" s="295" t="s">
        <v>560</v>
      </c>
      <c r="G925" s="295" t="s">
        <v>133</v>
      </c>
      <c r="H925" s="295" t="s">
        <v>6400</v>
      </c>
      <c r="I925" s="295" t="s">
        <v>6401</v>
      </c>
      <c r="J925" s="295" t="s">
        <v>6400</v>
      </c>
      <c r="K925" s="454"/>
    </row>
    <row r="926" ht="15.0" customHeight="1">
      <c r="A926" s="295">
        <v>1.22098403E8</v>
      </c>
      <c r="B926" s="295">
        <v>2.0</v>
      </c>
      <c r="C926" s="295" t="s">
        <v>6402</v>
      </c>
      <c r="D926" s="295" t="s">
        <v>6403</v>
      </c>
      <c r="E926" s="295" t="s">
        <v>1814</v>
      </c>
      <c r="F926" s="295" t="s">
        <v>560</v>
      </c>
      <c r="G926" s="295" t="s">
        <v>133</v>
      </c>
      <c r="H926" s="295" t="s">
        <v>6404</v>
      </c>
      <c r="I926" s="295" t="s">
        <v>6405</v>
      </c>
      <c r="J926" s="295" t="s">
        <v>6404</v>
      </c>
      <c r="K926" s="454"/>
    </row>
    <row r="927" ht="15.0" customHeight="1">
      <c r="A927" s="295">
        <v>1.23460001E8</v>
      </c>
      <c r="B927" s="295">
        <v>1.0</v>
      </c>
      <c r="C927" s="295" t="s">
        <v>6406</v>
      </c>
      <c r="D927" s="295" t="s">
        <v>6407</v>
      </c>
      <c r="E927" s="295" t="s">
        <v>1709</v>
      </c>
      <c r="F927" s="295" t="s">
        <v>556</v>
      </c>
      <c r="G927" s="295" t="s">
        <v>133</v>
      </c>
      <c r="H927" s="295" t="s">
        <v>6408</v>
      </c>
      <c r="I927" s="295" t="s">
        <v>1709</v>
      </c>
      <c r="J927" s="295" t="s">
        <v>6408</v>
      </c>
      <c r="K927" s="454"/>
    </row>
    <row r="928" ht="15.0" customHeight="1">
      <c r="A928" s="295">
        <v>1.23460302E8</v>
      </c>
      <c r="B928" s="295">
        <v>1.0</v>
      </c>
      <c r="C928" s="295" t="s">
        <v>6409</v>
      </c>
      <c r="D928" s="295" t="s">
        <v>6410</v>
      </c>
      <c r="E928" s="295" t="s">
        <v>563</v>
      </c>
      <c r="F928" s="295" t="s">
        <v>560</v>
      </c>
      <c r="G928" s="295" t="s">
        <v>133</v>
      </c>
      <c r="H928" s="295" t="s">
        <v>6411</v>
      </c>
      <c r="I928" s="295" t="s">
        <v>6412</v>
      </c>
      <c r="J928" s="295" t="s">
        <v>6411</v>
      </c>
      <c r="K928" s="454"/>
    </row>
    <row r="929" ht="15.0" customHeight="1">
      <c r="A929" s="295">
        <v>1.23460302E8</v>
      </c>
      <c r="B929" s="295">
        <v>2.0</v>
      </c>
      <c r="C929" s="295" t="s">
        <v>6413</v>
      </c>
      <c r="D929" s="295" t="s">
        <v>6414</v>
      </c>
      <c r="E929" s="295" t="s">
        <v>563</v>
      </c>
      <c r="F929" s="295" t="s">
        <v>560</v>
      </c>
      <c r="G929" s="295" t="s">
        <v>133</v>
      </c>
      <c r="H929" s="295" t="s">
        <v>6416</v>
      </c>
      <c r="I929" s="295" t="s">
        <v>6417</v>
      </c>
      <c r="J929" s="295" t="s">
        <v>6416</v>
      </c>
      <c r="K929" s="454"/>
    </row>
    <row r="930" ht="15.0" customHeight="1">
      <c r="A930" s="295">
        <v>1.23461302E8</v>
      </c>
      <c r="B930" s="295">
        <v>1.0</v>
      </c>
      <c r="C930" s="295" t="s">
        <v>6418</v>
      </c>
      <c r="D930" s="295" t="s">
        <v>6419</v>
      </c>
      <c r="E930" s="295" t="s">
        <v>837</v>
      </c>
      <c r="F930" s="295" t="s">
        <v>560</v>
      </c>
      <c r="G930" s="295" t="s">
        <v>133</v>
      </c>
      <c r="H930" s="295" t="s">
        <v>6420</v>
      </c>
      <c r="I930" s="295" t="s">
        <v>6421</v>
      </c>
      <c r="J930" s="295" t="s">
        <v>6420</v>
      </c>
      <c r="K930" s="454"/>
    </row>
    <row r="931" ht="15.0" customHeight="1">
      <c r="A931" s="295">
        <v>1.23461302E8</v>
      </c>
      <c r="B931" s="295">
        <v>2.0</v>
      </c>
      <c r="C931" s="295" t="s">
        <v>6422</v>
      </c>
      <c r="D931" s="295" t="s">
        <v>6423</v>
      </c>
      <c r="E931" s="295" t="s">
        <v>837</v>
      </c>
      <c r="F931" s="295" t="s">
        <v>560</v>
      </c>
      <c r="G931" s="295" t="s">
        <v>133</v>
      </c>
      <c r="H931" s="295" t="s">
        <v>6424</v>
      </c>
      <c r="I931" s="295" t="s">
        <v>6425</v>
      </c>
      <c r="J931" s="295" t="s">
        <v>6424</v>
      </c>
      <c r="K931" s="454"/>
    </row>
    <row r="932" ht="15.0" customHeight="1">
      <c r="A932" s="295">
        <v>1.23461602E8</v>
      </c>
      <c r="B932" s="295">
        <v>1.0</v>
      </c>
      <c r="C932" s="295" t="s">
        <v>6427</v>
      </c>
      <c r="D932" s="295" t="s">
        <v>6428</v>
      </c>
      <c r="E932" s="295" t="s">
        <v>880</v>
      </c>
      <c r="F932" s="295" t="s">
        <v>560</v>
      </c>
      <c r="G932" s="295" t="s">
        <v>133</v>
      </c>
      <c r="H932" s="295" t="s">
        <v>6429</v>
      </c>
      <c r="I932" s="295" t="s">
        <v>6430</v>
      </c>
      <c r="J932" s="295" t="s">
        <v>6429</v>
      </c>
      <c r="K932" s="454"/>
    </row>
    <row r="933" ht="15.0" customHeight="1">
      <c r="A933" s="295">
        <v>1.23461602E8</v>
      </c>
      <c r="B933" s="295">
        <v>2.0</v>
      </c>
      <c r="C933" s="295" t="s">
        <v>6431</v>
      </c>
      <c r="D933" s="295" t="s">
        <v>6432</v>
      </c>
      <c r="E933" s="295" t="s">
        <v>880</v>
      </c>
      <c r="F933" s="295" t="s">
        <v>560</v>
      </c>
      <c r="G933" s="295" t="s">
        <v>133</v>
      </c>
      <c r="H933" s="295" t="s">
        <v>6434</v>
      </c>
      <c r="I933" s="295" t="s">
        <v>6435</v>
      </c>
      <c r="J933" s="295" t="s">
        <v>6434</v>
      </c>
      <c r="K933" s="454"/>
    </row>
    <row r="934" ht="15.0" customHeight="1">
      <c r="A934" s="295">
        <v>1.2346337E8</v>
      </c>
      <c r="B934" s="295">
        <v>1.0</v>
      </c>
      <c r="C934" s="295" t="s">
        <v>6436</v>
      </c>
      <c r="D934" s="295" t="s">
        <v>6437</v>
      </c>
      <c r="E934" s="295" t="s">
        <v>1945</v>
      </c>
      <c r="F934" s="295" t="s">
        <v>569</v>
      </c>
      <c r="G934" s="295" t="s">
        <v>133</v>
      </c>
      <c r="H934" s="295" t="s">
        <v>6438</v>
      </c>
      <c r="I934" s="295" t="s">
        <v>1945</v>
      </c>
      <c r="J934" s="295" t="s">
        <v>6438</v>
      </c>
      <c r="K934" s="454"/>
    </row>
    <row r="935" ht="15.0" customHeight="1">
      <c r="A935" s="295">
        <v>1.23463603E8</v>
      </c>
      <c r="B935" s="295">
        <v>1.0</v>
      </c>
      <c r="C935" s="295" t="s">
        <v>6439</v>
      </c>
      <c r="D935" s="295" t="s">
        <v>6440</v>
      </c>
      <c r="E935" s="295" t="s">
        <v>1199</v>
      </c>
      <c r="F935" s="295" t="s">
        <v>560</v>
      </c>
      <c r="G935" s="295" t="s">
        <v>133</v>
      </c>
      <c r="H935" s="295" t="s">
        <v>6441</v>
      </c>
      <c r="I935" s="295" t="s">
        <v>6442</v>
      </c>
      <c r="J935" s="295" t="s">
        <v>6441</v>
      </c>
      <c r="K935" s="454"/>
    </row>
    <row r="936" ht="15.0" customHeight="1">
      <c r="A936" s="295">
        <v>1.23463603E8</v>
      </c>
      <c r="B936" s="295">
        <v>2.0</v>
      </c>
      <c r="C936" s="295" t="s">
        <v>6443</v>
      </c>
      <c r="D936" s="295" t="s">
        <v>6444</v>
      </c>
      <c r="E936" s="295" t="s">
        <v>1199</v>
      </c>
      <c r="F936" s="295" t="s">
        <v>560</v>
      </c>
      <c r="G936" s="295" t="s">
        <v>133</v>
      </c>
      <c r="H936" s="295" t="s">
        <v>6445</v>
      </c>
      <c r="I936" s="295" t="s">
        <v>6446</v>
      </c>
      <c r="J936" s="295" t="s">
        <v>6445</v>
      </c>
      <c r="K936" s="454"/>
    </row>
    <row r="937" ht="15.0" customHeight="1">
      <c r="A937" s="295">
        <v>1.23463803E8</v>
      </c>
      <c r="B937" s="295">
        <v>1.0</v>
      </c>
      <c r="C937" s="295" t="s">
        <v>6447</v>
      </c>
      <c r="D937" s="295" t="s">
        <v>6448</v>
      </c>
      <c r="E937" s="295" t="s">
        <v>1262</v>
      </c>
      <c r="F937" s="295" t="s">
        <v>560</v>
      </c>
      <c r="G937" s="295" t="s">
        <v>133</v>
      </c>
      <c r="H937" s="295" t="s">
        <v>6449</v>
      </c>
      <c r="I937" s="295" t="s">
        <v>6450</v>
      </c>
      <c r="J937" s="295" t="s">
        <v>6449</v>
      </c>
      <c r="K937" s="454"/>
    </row>
    <row r="938" ht="15.0" customHeight="1">
      <c r="A938" s="295">
        <v>1.23464502E8</v>
      </c>
      <c r="B938" s="295">
        <v>1.0</v>
      </c>
      <c r="C938" s="295" t="s">
        <v>6451</v>
      </c>
      <c r="D938" s="295" t="s">
        <v>6452</v>
      </c>
      <c r="E938" s="295" t="s">
        <v>1382</v>
      </c>
      <c r="F938" s="295" t="s">
        <v>560</v>
      </c>
      <c r="G938" s="295" t="s">
        <v>133</v>
      </c>
      <c r="H938" s="295" t="s">
        <v>6453</v>
      </c>
      <c r="I938" s="295" t="s">
        <v>6454</v>
      </c>
      <c r="J938" s="295" t="s">
        <v>6453</v>
      </c>
      <c r="K938" s="454"/>
    </row>
    <row r="939" ht="15.0" customHeight="1">
      <c r="A939" s="295">
        <v>1.23464502E8</v>
      </c>
      <c r="B939" s="295">
        <v>2.0</v>
      </c>
      <c r="C939" s="295" t="s">
        <v>6455</v>
      </c>
      <c r="D939" s="295" t="s">
        <v>6456</v>
      </c>
      <c r="E939" s="295" t="s">
        <v>1382</v>
      </c>
      <c r="F939" s="295" t="s">
        <v>560</v>
      </c>
      <c r="G939" s="295" t="s">
        <v>133</v>
      </c>
      <c r="H939" s="295" t="s">
        <v>6457</v>
      </c>
      <c r="I939" s="295" t="s">
        <v>6458</v>
      </c>
      <c r="J939" s="295" t="s">
        <v>6457</v>
      </c>
      <c r="K939" s="454"/>
    </row>
    <row r="940" ht="15.0" customHeight="1">
      <c r="A940" s="295">
        <v>1.23464502E8</v>
      </c>
      <c r="B940" s="295">
        <v>3.0</v>
      </c>
      <c r="C940" s="295" t="s">
        <v>6460</v>
      </c>
      <c r="D940" s="295" t="s">
        <v>6461</v>
      </c>
      <c r="E940" s="295" t="s">
        <v>1382</v>
      </c>
      <c r="F940" s="295" t="s">
        <v>560</v>
      </c>
      <c r="G940" s="295" t="s">
        <v>133</v>
      </c>
      <c r="H940" s="295" t="s">
        <v>6462</v>
      </c>
      <c r="I940" s="295" t="s">
        <v>6463</v>
      </c>
      <c r="J940" s="295" t="s">
        <v>6462</v>
      </c>
      <c r="K940" s="454"/>
    </row>
    <row r="941" ht="15.0" customHeight="1">
      <c r="A941" s="295">
        <v>1.23464502E8</v>
      </c>
      <c r="B941" s="295">
        <v>4.0</v>
      </c>
      <c r="C941" s="295" t="s">
        <v>6464</v>
      </c>
      <c r="D941" s="295" t="s">
        <v>6465</v>
      </c>
      <c r="E941" s="295" t="s">
        <v>1382</v>
      </c>
      <c r="F941" s="295" t="s">
        <v>560</v>
      </c>
      <c r="G941" s="295" t="s">
        <v>133</v>
      </c>
      <c r="H941" s="295" t="s">
        <v>6466</v>
      </c>
      <c r="I941" s="295" t="s">
        <v>6467</v>
      </c>
      <c r="J941" s="295" t="s">
        <v>6466</v>
      </c>
      <c r="K941" s="454"/>
    </row>
    <row r="942" ht="15.0" customHeight="1">
      <c r="A942" s="295">
        <v>1.23464502E8</v>
      </c>
      <c r="B942" s="295">
        <v>5.0</v>
      </c>
      <c r="C942" s="295" t="s">
        <v>6468</v>
      </c>
      <c r="D942" s="295" t="s">
        <v>6469</v>
      </c>
      <c r="E942" s="295" t="s">
        <v>1382</v>
      </c>
      <c r="F942" s="295" t="s">
        <v>560</v>
      </c>
      <c r="G942" s="295" t="s">
        <v>133</v>
      </c>
      <c r="H942" s="295" t="s">
        <v>6470</v>
      </c>
      <c r="I942" s="295" t="s">
        <v>6471</v>
      </c>
      <c r="J942" s="295" t="s">
        <v>6470</v>
      </c>
      <c r="K942" s="454"/>
    </row>
    <row r="943" ht="15.0" customHeight="1">
      <c r="A943" s="295">
        <v>1.23464603E8</v>
      </c>
      <c r="B943" s="295">
        <v>1.0</v>
      </c>
      <c r="C943" s="295" t="s">
        <v>6472</v>
      </c>
      <c r="D943" s="295" t="s">
        <v>6473</v>
      </c>
      <c r="E943" s="295" t="s">
        <v>1385</v>
      </c>
      <c r="F943" s="295" t="s">
        <v>560</v>
      </c>
      <c r="G943" s="295" t="s">
        <v>133</v>
      </c>
      <c r="H943" s="295" t="s">
        <v>6474</v>
      </c>
      <c r="I943" s="295" t="s">
        <v>6475</v>
      </c>
      <c r="J943" s="295" t="s">
        <v>6474</v>
      </c>
      <c r="K943" s="454"/>
    </row>
    <row r="944" ht="15.0" customHeight="1">
      <c r="A944" s="295">
        <v>1.23464603E8</v>
      </c>
      <c r="B944" s="295">
        <v>2.0</v>
      </c>
      <c r="C944" s="295" t="s">
        <v>6476</v>
      </c>
      <c r="D944" s="295" t="s">
        <v>6477</v>
      </c>
      <c r="E944" s="295" t="s">
        <v>1385</v>
      </c>
      <c r="F944" s="295" t="s">
        <v>560</v>
      </c>
      <c r="G944" s="295" t="s">
        <v>133</v>
      </c>
      <c r="H944" s="295" t="s">
        <v>6478</v>
      </c>
      <c r="I944" s="295" t="s">
        <v>6479</v>
      </c>
      <c r="J944" s="295" t="s">
        <v>6478</v>
      </c>
      <c r="K944" s="454"/>
    </row>
    <row r="945" ht="15.0" customHeight="1">
      <c r="A945" s="295">
        <v>1.23465303E8</v>
      </c>
      <c r="B945" s="295">
        <v>1.0</v>
      </c>
      <c r="C945" s="295" t="s">
        <v>6480</v>
      </c>
      <c r="D945" s="295" t="s">
        <v>6481</v>
      </c>
      <c r="E945" s="295" t="s">
        <v>1457</v>
      </c>
      <c r="F945" s="295" t="s">
        <v>560</v>
      </c>
      <c r="G945" s="295" t="s">
        <v>133</v>
      </c>
      <c r="H945" s="295" t="s">
        <v>6482</v>
      </c>
      <c r="I945" s="295" t="s">
        <v>6483</v>
      </c>
      <c r="J945" s="295" t="s">
        <v>6482</v>
      </c>
      <c r="K945" s="454"/>
    </row>
    <row r="946" ht="15.0" customHeight="1">
      <c r="A946" s="295">
        <v>1.23465303E8</v>
      </c>
      <c r="B946" s="295">
        <v>2.0</v>
      </c>
      <c r="C946" s="295" t="s">
        <v>6485</v>
      </c>
      <c r="D946" s="295" t="s">
        <v>6486</v>
      </c>
      <c r="E946" s="295" t="s">
        <v>1457</v>
      </c>
      <c r="F946" s="295" t="s">
        <v>560</v>
      </c>
      <c r="G946" s="295" t="s">
        <v>133</v>
      </c>
      <c r="H946" s="295" t="s">
        <v>6487</v>
      </c>
      <c r="I946" s="295" t="s">
        <v>6488</v>
      </c>
      <c r="J946" s="295" t="s">
        <v>6487</v>
      </c>
      <c r="K946" s="454"/>
    </row>
    <row r="947" ht="15.0" customHeight="1">
      <c r="A947" s="295">
        <v>1.23465602E8</v>
      </c>
      <c r="B947" s="295">
        <v>1.0</v>
      </c>
      <c r="C947" s="295" t="s">
        <v>6489</v>
      </c>
      <c r="D947" s="295" t="s">
        <v>6490</v>
      </c>
      <c r="E947" s="295" t="s">
        <v>1568</v>
      </c>
      <c r="F947" s="295" t="s">
        <v>560</v>
      </c>
      <c r="G947" s="295" t="s">
        <v>133</v>
      </c>
      <c r="H947" s="295" t="s">
        <v>6491</v>
      </c>
      <c r="I947" s="295" t="s">
        <v>6492</v>
      </c>
      <c r="J947" s="295" t="s">
        <v>6491</v>
      </c>
      <c r="K947" s="454"/>
    </row>
    <row r="948" ht="15.0" customHeight="1">
      <c r="A948" s="295">
        <v>1.23465602E8</v>
      </c>
      <c r="B948" s="295">
        <v>2.0</v>
      </c>
      <c r="C948" s="295" t="s">
        <v>6493</v>
      </c>
      <c r="D948" s="295" t="s">
        <v>6494</v>
      </c>
      <c r="E948" s="295" t="s">
        <v>1568</v>
      </c>
      <c r="F948" s="295" t="s">
        <v>560</v>
      </c>
      <c r="G948" s="295" t="s">
        <v>133</v>
      </c>
      <c r="H948" s="295" t="s">
        <v>6495</v>
      </c>
      <c r="I948" s="295" t="s">
        <v>6496</v>
      </c>
      <c r="J948" s="295" t="s">
        <v>6495</v>
      </c>
      <c r="K948" s="454"/>
    </row>
    <row r="949" ht="15.0" customHeight="1">
      <c r="A949" s="295">
        <v>1.23465602E8</v>
      </c>
      <c r="B949" s="295">
        <v>3.0</v>
      </c>
      <c r="C949" s="295" t="s">
        <v>6497</v>
      </c>
      <c r="D949" s="295" t="s">
        <v>6498</v>
      </c>
      <c r="E949" s="295" t="s">
        <v>1568</v>
      </c>
      <c r="F949" s="295" t="s">
        <v>560</v>
      </c>
      <c r="G949" s="295" t="s">
        <v>133</v>
      </c>
      <c r="H949" s="295" t="s">
        <v>6499</v>
      </c>
      <c r="I949" s="295" t="s">
        <v>6500</v>
      </c>
      <c r="J949" s="295" t="s">
        <v>6499</v>
      </c>
      <c r="K949" s="454"/>
    </row>
    <row r="950" ht="15.0" customHeight="1">
      <c r="A950" s="295">
        <v>1.23465602E8</v>
      </c>
      <c r="B950" s="295">
        <v>4.0</v>
      </c>
      <c r="C950" s="295" t="s">
        <v>6501</v>
      </c>
      <c r="D950" s="295" t="s">
        <v>6502</v>
      </c>
      <c r="E950" s="295" t="s">
        <v>1568</v>
      </c>
      <c r="F950" s="295" t="s">
        <v>560</v>
      </c>
      <c r="G950" s="295" t="s">
        <v>133</v>
      </c>
      <c r="H950" s="295" t="s">
        <v>6503</v>
      </c>
      <c r="I950" s="295" t="s">
        <v>6504</v>
      </c>
      <c r="J950" s="295" t="s">
        <v>6503</v>
      </c>
      <c r="K950" s="454"/>
    </row>
    <row r="951" ht="15.0" customHeight="1">
      <c r="A951" s="295">
        <v>1.23465602E8</v>
      </c>
      <c r="B951" s="295">
        <v>5.0</v>
      </c>
      <c r="C951" s="295" t="s">
        <v>6505</v>
      </c>
      <c r="D951" s="295" t="s">
        <v>6506</v>
      </c>
      <c r="E951" s="295" t="s">
        <v>1568</v>
      </c>
      <c r="F951" s="295" t="s">
        <v>560</v>
      </c>
      <c r="G951" s="295" t="s">
        <v>133</v>
      </c>
      <c r="H951" s="295" t="s">
        <v>6507</v>
      </c>
      <c r="I951" s="295" t="s">
        <v>6509</v>
      </c>
      <c r="J951" s="295" t="s">
        <v>6507</v>
      </c>
      <c r="K951" s="454"/>
    </row>
    <row r="952" ht="15.0" customHeight="1">
      <c r="A952" s="295">
        <v>1.23465702E8</v>
      </c>
      <c r="B952" s="295">
        <v>1.0</v>
      </c>
      <c r="C952" s="295" t="s">
        <v>6510</v>
      </c>
      <c r="D952" s="295" t="s">
        <v>6511</v>
      </c>
      <c r="E952" s="295" t="s">
        <v>1580</v>
      </c>
      <c r="F952" s="295" t="s">
        <v>560</v>
      </c>
      <c r="G952" s="295" t="s">
        <v>133</v>
      </c>
      <c r="H952" s="295" t="s">
        <v>6512</v>
      </c>
      <c r="I952" s="295" t="s">
        <v>6513</v>
      </c>
      <c r="J952" s="295" t="s">
        <v>6512</v>
      </c>
      <c r="K952" s="454"/>
    </row>
    <row r="953" ht="15.0" customHeight="1">
      <c r="A953" s="295">
        <v>1.23465702E8</v>
      </c>
      <c r="B953" s="295">
        <v>2.0</v>
      </c>
      <c r="C953" s="295" t="s">
        <v>6514</v>
      </c>
      <c r="D953" s="295" t="s">
        <v>6515</v>
      </c>
      <c r="E953" s="295" t="s">
        <v>1580</v>
      </c>
      <c r="F953" s="295" t="s">
        <v>560</v>
      </c>
      <c r="G953" s="295" t="s">
        <v>133</v>
      </c>
      <c r="H953" s="295" t="s">
        <v>6516</v>
      </c>
      <c r="I953" s="295" t="s">
        <v>6517</v>
      </c>
      <c r="J953" s="295" t="s">
        <v>6516</v>
      </c>
      <c r="K953" s="454"/>
    </row>
    <row r="954" ht="15.0" customHeight="1">
      <c r="A954" s="295">
        <v>1.23465702E8</v>
      </c>
      <c r="B954" s="295">
        <v>3.0</v>
      </c>
      <c r="C954" s="295" t="s">
        <v>6518</v>
      </c>
      <c r="D954" s="295" t="s">
        <v>6519</v>
      </c>
      <c r="E954" s="295" t="s">
        <v>1580</v>
      </c>
      <c r="F954" s="295" t="s">
        <v>560</v>
      </c>
      <c r="G954" s="295" t="s">
        <v>133</v>
      </c>
      <c r="H954" s="295" t="s">
        <v>6520</v>
      </c>
      <c r="I954" s="295" t="s">
        <v>6521</v>
      </c>
      <c r="J954" s="295" t="s">
        <v>6520</v>
      </c>
      <c r="K954" s="454"/>
    </row>
    <row r="955" ht="15.0" customHeight="1">
      <c r="A955" s="295">
        <v>1.23465702E8</v>
      </c>
      <c r="B955" s="295">
        <v>4.0</v>
      </c>
      <c r="C955" s="295" t="s">
        <v>6522</v>
      </c>
      <c r="D955" s="295" t="s">
        <v>6523</v>
      </c>
      <c r="E955" s="295" t="s">
        <v>1580</v>
      </c>
      <c r="F955" s="295" t="s">
        <v>560</v>
      </c>
      <c r="G955" s="295" t="s">
        <v>133</v>
      </c>
      <c r="H955" s="295" t="s">
        <v>6524</v>
      </c>
      <c r="I955" s="295" t="s">
        <v>6525</v>
      </c>
      <c r="J955" s="295" t="s">
        <v>6524</v>
      </c>
      <c r="K955" s="454"/>
    </row>
    <row r="956" ht="15.0" customHeight="1">
      <c r="A956" s="295">
        <v>1.23466103E8</v>
      </c>
      <c r="B956" s="295">
        <v>1.0</v>
      </c>
      <c r="C956" s="295" t="s">
        <v>6526</v>
      </c>
      <c r="D956" s="295" t="s">
        <v>6527</v>
      </c>
      <c r="E956" s="295" t="s">
        <v>1722</v>
      </c>
      <c r="F956" s="295" t="s">
        <v>560</v>
      </c>
      <c r="G956" s="295" t="s">
        <v>133</v>
      </c>
      <c r="H956" s="295" t="s">
        <v>6528</v>
      </c>
      <c r="I956" s="295" t="s">
        <v>6529</v>
      </c>
      <c r="J956" s="295" t="s">
        <v>6528</v>
      </c>
      <c r="K956" s="454"/>
    </row>
    <row r="957" ht="15.0" customHeight="1">
      <c r="A957" s="295">
        <v>1.23466103E8</v>
      </c>
      <c r="B957" s="295">
        <v>2.0</v>
      </c>
      <c r="C957" s="295" t="s">
        <v>6530</v>
      </c>
      <c r="D957" s="295" t="s">
        <v>6531</v>
      </c>
      <c r="E957" s="295" t="s">
        <v>1722</v>
      </c>
      <c r="F957" s="295" t="s">
        <v>560</v>
      </c>
      <c r="G957" s="295" t="s">
        <v>133</v>
      </c>
      <c r="H957" s="295" t="s">
        <v>6532</v>
      </c>
      <c r="I957" s="295" t="s">
        <v>6533</v>
      </c>
      <c r="J957" s="295" t="s">
        <v>6532</v>
      </c>
      <c r="K957" s="454"/>
    </row>
    <row r="958" ht="15.0" customHeight="1">
      <c r="A958" s="295">
        <v>1.23466103E8</v>
      </c>
      <c r="B958" s="295">
        <v>3.0</v>
      </c>
      <c r="C958" s="295" t="s">
        <v>6534</v>
      </c>
      <c r="D958" s="295" t="s">
        <v>6535</v>
      </c>
      <c r="E958" s="295" t="s">
        <v>1722</v>
      </c>
      <c r="F958" s="295" t="s">
        <v>560</v>
      </c>
      <c r="G958" s="295" t="s">
        <v>133</v>
      </c>
      <c r="H958" s="295" t="s">
        <v>6536</v>
      </c>
      <c r="I958" s="295" t="s">
        <v>6537</v>
      </c>
      <c r="J958" s="295" t="s">
        <v>6536</v>
      </c>
      <c r="K958" s="454"/>
    </row>
    <row r="959" ht="15.0" customHeight="1">
      <c r="A959" s="295">
        <v>1.23466303E8</v>
      </c>
      <c r="B959" s="295">
        <v>1.0</v>
      </c>
      <c r="C959" s="295" t="s">
        <v>6538</v>
      </c>
      <c r="D959" s="295" t="s">
        <v>6539</v>
      </c>
      <c r="E959" s="295" t="s">
        <v>1771</v>
      </c>
      <c r="F959" s="295" t="s">
        <v>560</v>
      </c>
      <c r="G959" s="295" t="s">
        <v>133</v>
      </c>
      <c r="H959" s="295" t="s">
        <v>6540</v>
      </c>
      <c r="I959" s="295" t="s">
        <v>6541</v>
      </c>
      <c r="J959" s="295" t="s">
        <v>6540</v>
      </c>
      <c r="K959" s="454"/>
    </row>
    <row r="960" ht="15.0" customHeight="1">
      <c r="A960" s="295">
        <v>1.23466303E8</v>
      </c>
      <c r="B960" s="295">
        <v>2.0</v>
      </c>
      <c r="C960" s="295" t="s">
        <v>6542</v>
      </c>
      <c r="D960" s="295" t="s">
        <v>6544</v>
      </c>
      <c r="E960" s="295" t="s">
        <v>1771</v>
      </c>
      <c r="F960" s="295" t="s">
        <v>560</v>
      </c>
      <c r="G960" s="295" t="s">
        <v>133</v>
      </c>
      <c r="H960" s="295" t="s">
        <v>6545</v>
      </c>
      <c r="I960" s="295" t="s">
        <v>6546</v>
      </c>
      <c r="J960" s="295" t="s">
        <v>6545</v>
      </c>
      <c r="K960" s="454"/>
    </row>
    <row r="961" ht="15.0" customHeight="1">
      <c r="A961" s="295">
        <v>1.23466403E8</v>
      </c>
      <c r="B961" s="295">
        <v>1.0</v>
      </c>
      <c r="C961" s="295" t="s">
        <v>6547</v>
      </c>
      <c r="D961" s="295" t="s">
        <v>6548</v>
      </c>
      <c r="E961" s="295" t="s">
        <v>1774</v>
      </c>
      <c r="F961" s="295" t="s">
        <v>560</v>
      </c>
      <c r="G961" s="295" t="s">
        <v>133</v>
      </c>
      <c r="H961" s="295" t="s">
        <v>6549</v>
      </c>
      <c r="I961" s="295" t="s">
        <v>6550</v>
      </c>
      <c r="J961" s="295" t="s">
        <v>6549</v>
      </c>
      <c r="K961" s="454"/>
    </row>
    <row r="962" ht="15.0" customHeight="1">
      <c r="A962" s="295">
        <v>1.23466403E8</v>
      </c>
      <c r="B962" s="295">
        <v>2.0</v>
      </c>
      <c r="C962" s="295" t="s">
        <v>6551</v>
      </c>
      <c r="D962" s="295" t="s">
        <v>6552</v>
      </c>
      <c r="E962" s="295" t="s">
        <v>1774</v>
      </c>
      <c r="F962" s="295" t="s">
        <v>560</v>
      </c>
      <c r="G962" s="295" t="s">
        <v>133</v>
      </c>
      <c r="H962" s="295" t="s">
        <v>6553</v>
      </c>
      <c r="I962" s="295" t="s">
        <v>6554</v>
      </c>
      <c r="J962" s="295" t="s">
        <v>6553</v>
      </c>
      <c r="K962" s="454"/>
    </row>
    <row r="963" ht="15.0" customHeight="1">
      <c r="A963" s="295">
        <v>1.23467103E8</v>
      </c>
      <c r="B963" s="295">
        <v>1.0</v>
      </c>
      <c r="C963" s="295" t="s">
        <v>6555</v>
      </c>
      <c r="D963" s="295" t="s">
        <v>6556</v>
      </c>
      <c r="E963" s="295" t="s">
        <v>1943</v>
      </c>
      <c r="F963" s="295" t="s">
        <v>560</v>
      </c>
      <c r="G963" s="295" t="s">
        <v>133</v>
      </c>
      <c r="H963" s="295" t="s">
        <v>6557</v>
      </c>
      <c r="I963" s="295" t="s">
        <v>6558</v>
      </c>
      <c r="J963" s="295" t="s">
        <v>6557</v>
      </c>
      <c r="K963" s="454"/>
    </row>
    <row r="964" ht="15.0" customHeight="1">
      <c r="A964" s="295">
        <v>1.23467103E8</v>
      </c>
      <c r="B964" s="295">
        <v>2.0</v>
      </c>
      <c r="C964" s="295" t="s">
        <v>6559</v>
      </c>
      <c r="D964" s="295" t="s">
        <v>6560</v>
      </c>
      <c r="E964" s="295" t="s">
        <v>1943</v>
      </c>
      <c r="F964" s="295" t="s">
        <v>560</v>
      </c>
      <c r="G964" s="295" t="s">
        <v>133</v>
      </c>
      <c r="H964" s="295" t="s">
        <v>6561</v>
      </c>
      <c r="I964" s="295" t="s">
        <v>6562</v>
      </c>
      <c r="J964" s="295" t="s">
        <v>6561</v>
      </c>
      <c r="K964" s="454"/>
    </row>
    <row r="965" ht="15.0" customHeight="1">
      <c r="A965" s="295">
        <v>1.23467103E8</v>
      </c>
      <c r="B965" s="295">
        <v>3.0</v>
      </c>
      <c r="C965" s="295" t="s">
        <v>6563</v>
      </c>
      <c r="D965" s="295" t="s">
        <v>6564</v>
      </c>
      <c r="E965" s="295" t="s">
        <v>1943</v>
      </c>
      <c r="F965" s="295" t="s">
        <v>560</v>
      </c>
      <c r="G965" s="295" t="s">
        <v>133</v>
      </c>
      <c r="H965" s="295" t="s">
        <v>6565</v>
      </c>
      <c r="I965" s="295" t="s">
        <v>6566</v>
      </c>
      <c r="J965" s="295" t="s">
        <v>6565</v>
      </c>
      <c r="K965" s="454"/>
    </row>
    <row r="966" ht="15.0" customHeight="1">
      <c r="A966" s="295">
        <v>1.23467203E8</v>
      </c>
      <c r="B966" s="295">
        <v>1.0</v>
      </c>
      <c r="C966" s="295" t="s">
        <v>6567</v>
      </c>
      <c r="D966" s="295" t="s">
        <v>6568</v>
      </c>
      <c r="E966" s="295" t="s">
        <v>1993</v>
      </c>
      <c r="F966" s="295" t="s">
        <v>560</v>
      </c>
      <c r="G966" s="295" t="s">
        <v>133</v>
      </c>
      <c r="H966" s="295" t="s">
        <v>6569</v>
      </c>
      <c r="I966" s="295" t="s">
        <v>6570</v>
      </c>
      <c r="J966" s="295" t="s">
        <v>6569</v>
      </c>
      <c r="K966" s="454"/>
    </row>
    <row r="967" ht="15.0" customHeight="1">
      <c r="A967" s="295">
        <v>1.23467203E8</v>
      </c>
      <c r="B967" s="295">
        <v>2.0</v>
      </c>
      <c r="C967" s="295" t="s">
        <v>6572</v>
      </c>
      <c r="D967" s="295" t="s">
        <v>6573</v>
      </c>
      <c r="E967" s="295" t="s">
        <v>1993</v>
      </c>
      <c r="F967" s="295" t="s">
        <v>560</v>
      </c>
      <c r="G967" s="295" t="s">
        <v>133</v>
      </c>
      <c r="H967" s="295" t="s">
        <v>6574</v>
      </c>
      <c r="I967" s="295" t="s">
        <v>6575</v>
      </c>
      <c r="J967" s="295" t="s">
        <v>6574</v>
      </c>
      <c r="K967" s="454"/>
    </row>
    <row r="968" ht="15.0" customHeight="1">
      <c r="A968" s="295">
        <v>1.23467303E8</v>
      </c>
      <c r="B968" s="295">
        <v>1.0</v>
      </c>
      <c r="C968" s="295" t="s">
        <v>6576</v>
      </c>
      <c r="D968" s="295" t="s">
        <v>6577</v>
      </c>
      <c r="E968" s="295" t="s">
        <v>1996</v>
      </c>
      <c r="F968" s="295" t="s">
        <v>560</v>
      </c>
      <c r="G968" s="295" t="s">
        <v>133</v>
      </c>
      <c r="H968" s="295" t="s">
        <v>6578</v>
      </c>
      <c r="I968" s="295" t="s">
        <v>6579</v>
      </c>
      <c r="J968" s="295" t="s">
        <v>6578</v>
      </c>
      <c r="K968" s="454"/>
    </row>
    <row r="969" ht="15.0" customHeight="1">
      <c r="A969" s="295">
        <v>1.23467303E8</v>
      </c>
      <c r="B969" s="295">
        <v>2.0</v>
      </c>
      <c r="C969" s="295" t="s">
        <v>6580</v>
      </c>
      <c r="D969" s="295" t="s">
        <v>6581</v>
      </c>
      <c r="E969" s="295" t="s">
        <v>1996</v>
      </c>
      <c r="F969" s="295" t="s">
        <v>560</v>
      </c>
      <c r="G969" s="295" t="s">
        <v>133</v>
      </c>
      <c r="H969" s="295" t="s">
        <v>6582</v>
      </c>
      <c r="I969" s="295" t="s">
        <v>6583</v>
      </c>
      <c r="J969" s="295" t="s">
        <v>6582</v>
      </c>
      <c r="K969" s="454"/>
    </row>
    <row r="970" ht="15.0" customHeight="1">
      <c r="A970" s="295">
        <v>1.23467303E8</v>
      </c>
      <c r="B970" s="295">
        <v>3.0</v>
      </c>
      <c r="C970" s="295" t="s">
        <v>6584</v>
      </c>
      <c r="D970" s="295" t="s">
        <v>6585</v>
      </c>
      <c r="E970" s="295" t="s">
        <v>1996</v>
      </c>
      <c r="F970" s="295" t="s">
        <v>560</v>
      </c>
      <c r="G970" s="295" t="s">
        <v>133</v>
      </c>
      <c r="H970" s="295" t="s">
        <v>6586</v>
      </c>
      <c r="I970" s="295" t="s">
        <v>6587</v>
      </c>
      <c r="J970" s="295" t="s">
        <v>6586</v>
      </c>
      <c r="K970" s="454"/>
    </row>
    <row r="971" ht="15.0" customHeight="1">
      <c r="A971" s="295">
        <v>1.23468303E8</v>
      </c>
      <c r="B971" s="295">
        <v>1.0</v>
      </c>
      <c r="C971" s="295" t="s">
        <v>6588</v>
      </c>
      <c r="D971" s="295" t="s">
        <v>6589</v>
      </c>
      <c r="E971" s="295" t="s">
        <v>2103</v>
      </c>
      <c r="F971" s="295" t="s">
        <v>560</v>
      </c>
      <c r="G971" s="295" t="s">
        <v>133</v>
      </c>
      <c r="H971" s="295" t="s">
        <v>6590</v>
      </c>
      <c r="I971" s="295" t="s">
        <v>6591</v>
      </c>
      <c r="J971" s="295" t="s">
        <v>6590</v>
      </c>
      <c r="K971" s="454"/>
    </row>
    <row r="972" ht="15.0" customHeight="1">
      <c r="A972" s="295">
        <v>1.23468303E8</v>
      </c>
      <c r="B972" s="295">
        <v>2.0</v>
      </c>
      <c r="C972" s="295" t="s">
        <v>6592</v>
      </c>
      <c r="D972" s="295" t="s">
        <v>6593</v>
      </c>
      <c r="E972" s="295" t="s">
        <v>2103</v>
      </c>
      <c r="F972" s="295" t="s">
        <v>560</v>
      </c>
      <c r="G972" s="295" t="s">
        <v>133</v>
      </c>
      <c r="H972" s="295" t="s">
        <v>6594</v>
      </c>
      <c r="I972" s="295" t="s">
        <v>6595</v>
      </c>
      <c r="J972" s="295" t="s">
        <v>6594</v>
      </c>
      <c r="K972" s="454"/>
    </row>
    <row r="973" ht="15.0" customHeight="1">
      <c r="A973" s="295">
        <v>1.23468402E8</v>
      </c>
      <c r="B973" s="295">
        <v>1.0</v>
      </c>
      <c r="C973" s="295" t="s">
        <v>6596</v>
      </c>
      <c r="D973" s="295" t="s">
        <v>6597</v>
      </c>
      <c r="E973" s="295" t="s">
        <v>6</v>
      </c>
      <c r="F973" s="295" t="s">
        <v>560</v>
      </c>
      <c r="G973" s="295" t="s">
        <v>133</v>
      </c>
      <c r="H973" s="295" t="s">
        <v>6598</v>
      </c>
      <c r="I973" s="295" t="s">
        <v>6599</v>
      </c>
      <c r="J973" s="295" t="s">
        <v>6598</v>
      </c>
      <c r="K973" s="454"/>
    </row>
    <row r="974" ht="15.0" customHeight="1">
      <c r="A974" s="295">
        <v>1.23468402E8</v>
      </c>
      <c r="B974" s="295">
        <v>2.0</v>
      </c>
      <c r="C974" s="295" t="s">
        <v>6600</v>
      </c>
      <c r="D974" s="295" t="s">
        <v>6601</v>
      </c>
      <c r="E974" s="295" t="s">
        <v>6</v>
      </c>
      <c r="F974" s="295" t="s">
        <v>560</v>
      </c>
      <c r="G974" s="295" t="s">
        <v>133</v>
      </c>
      <c r="H974" s="295" t="s">
        <v>6602</v>
      </c>
      <c r="I974" s="295" t="s">
        <v>10</v>
      </c>
      <c r="J974" s="295" t="s">
        <v>6602</v>
      </c>
      <c r="K974" s="454"/>
    </row>
    <row r="975" ht="15.0" customHeight="1">
      <c r="A975" s="295">
        <v>1.23468503E8</v>
      </c>
      <c r="B975" s="295">
        <v>1.0</v>
      </c>
      <c r="C975" s="295" t="s">
        <v>6604</v>
      </c>
      <c r="D975" s="295" t="s">
        <v>6605</v>
      </c>
      <c r="E975" s="295" t="s">
        <v>2107</v>
      </c>
      <c r="F975" s="295" t="s">
        <v>560</v>
      </c>
      <c r="G975" s="295" t="s">
        <v>133</v>
      </c>
      <c r="H975" s="295" t="s">
        <v>6606</v>
      </c>
      <c r="I975" s="295" t="s">
        <v>6607</v>
      </c>
      <c r="J975" s="295" t="s">
        <v>6606</v>
      </c>
      <c r="K975" s="454"/>
    </row>
    <row r="976" ht="15.0" customHeight="1">
      <c r="A976" s="295">
        <v>1.23468503E8</v>
      </c>
      <c r="B976" s="295">
        <v>2.0</v>
      </c>
      <c r="C976" s="295" t="s">
        <v>6608</v>
      </c>
      <c r="D976" s="295" t="s">
        <v>6609</v>
      </c>
      <c r="E976" s="295" t="s">
        <v>2107</v>
      </c>
      <c r="F976" s="295" t="s">
        <v>560</v>
      </c>
      <c r="G976" s="295" t="s">
        <v>133</v>
      </c>
      <c r="H976" s="295" t="s">
        <v>6610</v>
      </c>
      <c r="I976" s="295" t="s">
        <v>6611</v>
      </c>
      <c r="J976" s="295" t="s">
        <v>6610</v>
      </c>
      <c r="K976" s="454"/>
    </row>
    <row r="977" ht="15.0" customHeight="1">
      <c r="A977" s="295">
        <v>1.23468603E8</v>
      </c>
      <c r="B977" s="295">
        <v>1.0</v>
      </c>
      <c r="C977" s="295" t="s">
        <v>6612</v>
      </c>
      <c r="D977" s="295" t="s">
        <v>6613</v>
      </c>
      <c r="E977" s="295" t="s">
        <v>2109</v>
      </c>
      <c r="F977" s="295" t="s">
        <v>560</v>
      </c>
      <c r="G977" s="295" t="s">
        <v>133</v>
      </c>
      <c r="H977" s="295" t="s">
        <v>6614</v>
      </c>
      <c r="I977" s="295" t="s">
        <v>6615</v>
      </c>
      <c r="J977" s="295" t="s">
        <v>6614</v>
      </c>
      <c r="K977" s="454"/>
    </row>
    <row r="978" ht="15.0" customHeight="1">
      <c r="A978" s="295">
        <v>1.23468603E8</v>
      </c>
      <c r="B978" s="295">
        <v>2.0</v>
      </c>
      <c r="C978" s="295" t="s">
        <v>6616</v>
      </c>
      <c r="D978" s="295" t="s">
        <v>6617</v>
      </c>
      <c r="E978" s="295" t="s">
        <v>2109</v>
      </c>
      <c r="F978" s="295" t="s">
        <v>560</v>
      </c>
      <c r="G978" s="295" t="s">
        <v>133</v>
      </c>
      <c r="H978" s="295" t="s">
        <v>6618</v>
      </c>
      <c r="I978" s="295" t="s">
        <v>6619</v>
      </c>
      <c r="J978" s="295" t="s">
        <v>6618</v>
      </c>
      <c r="K978" s="454"/>
    </row>
    <row r="979" ht="15.0" customHeight="1">
      <c r="A979" s="295">
        <v>1.23469303E8</v>
      </c>
      <c r="B979" s="295">
        <v>1.0</v>
      </c>
      <c r="C979" s="295" t="s">
        <v>6620</v>
      </c>
      <c r="D979" s="295" t="s">
        <v>6621</v>
      </c>
      <c r="E979" s="295" t="s">
        <v>2219</v>
      </c>
      <c r="F979" s="295" t="s">
        <v>560</v>
      </c>
      <c r="G979" s="295" t="s">
        <v>133</v>
      </c>
      <c r="H979" s="295" t="s">
        <v>6622</v>
      </c>
      <c r="I979" s="295" t="s">
        <v>6623</v>
      </c>
      <c r="J979" s="295" t="s">
        <v>6622</v>
      </c>
      <c r="K979" s="454"/>
    </row>
    <row r="980" ht="15.0" customHeight="1">
      <c r="A980" s="295">
        <v>1.23469303E8</v>
      </c>
      <c r="B980" s="295">
        <v>2.0</v>
      </c>
      <c r="C980" s="295" t="s">
        <v>6624</v>
      </c>
      <c r="D980" s="295" t="s">
        <v>6625</v>
      </c>
      <c r="E980" s="295" t="s">
        <v>2219</v>
      </c>
      <c r="F980" s="295" t="s">
        <v>560</v>
      </c>
      <c r="G980" s="295" t="s">
        <v>133</v>
      </c>
      <c r="H980" s="295" t="s">
        <v>6626</v>
      </c>
      <c r="I980" s="295" t="s">
        <v>6627</v>
      </c>
      <c r="J980" s="295" t="s">
        <v>6626</v>
      </c>
      <c r="K980" s="454"/>
    </row>
    <row r="981" ht="15.0" customHeight="1">
      <c r="A981" s="295">
        <v>1.24150002E8</v>
      </c>
      <c r="B981" s="295">
        <v>1.0</v>
      </c>
      <c r="C981" s="295" t="s">
        <v>6628</v>
      </c>
      <c r="D981" s="295" t="s">
        <v>6629</v>
      </c>
      <c r="E981" s="295" t="s">
        <v>555</v>
      </c>
      <c r="F981" s="295" t="s">
        <v>556</v>
      </c>
      <c r="G981" s="295" t="s">
        <v>133</v>
      </c>
      <c r="H981" s="295" t="s">
        <v>6630</v>
      </c>
      <c r="I981" s="295" t="s">
        <v>555</v>
      </c>
      <c r="J981" s="295" t="s">
        <v>6630</v>
      </c>
      <c r="K981" s="454"/>
    </row>
    <row r="982" ht="15.0" customHeight="1">
      <c r="A982" s="295">
        <v>1.24150003E8</v>
      </c>
      <c r="B982" s="295">
        <v>1.0</v>
      </c>
      <c r="C982" s="295" t="s">
        <v>6631</v>
      </c>
      <c r="D982" s="295" t="s">
        <v>6632</v>
      </c>
      <c r="E982" s="295" t="s">
        <v>626</v>
      </c>
      <c r="F982" s="295" t="s">
        <v>569</v>
      </c>
      <c r="G982" s="295" t="s">
        <v>133</v>
      </c>
      <c r="H982" s="295" t="s">
        <v>6634</v>
      </c>
      <c r="I982" s="295" t="s">
        <v>626</v>
      </c>
      <c r="J982" s="295" t="s">
        <v>6634</v>
      </c>
      <c r="K982" s="454"/>
    </row>
    <row r="983" ht="15.0" customHeight="1">
      <c r="A983" s="295">
        <v>1.24150004E8</v>
      </c>
      <c r="B983" s="295">
        <v>1.0</v>
      </c>
      <c r="C983" s="295" t="s">
        <v>6635</v>
      </c>
      <c r="D983" s="295" t="s">
        <v>6636</v>
      </c>
      <c r="E983" s="295" t="s">
        <v>1706</v>
      </c>
      <c r="F983" s="295" t="s">
        <v>556</v>
      </c>
      <c r="G983" s="295" t="s">
        <v>133</v>
      </c>
      <c r="H983" s="295" t="s">
        <v>6637</v>
      </c>
      <c r="I983" s="295" t="s">
        <v>1706</v>
      </c>
      <c r="J983" s="295" t="s">
        <v>6637</v>
      </c>
      <c r="K983" s="454"/>
    </row>
    <row r="984" ht="15.0" customHeight="1">
      <c r="A984" s="295">
        <v>1.24150503E8</v>
      </c>
      <c r="B984" s="295">
        <v>1.0</v>
      </c>
      <c r="C984" s="295" t="s">
        <v>6638</v>
      </c>
      <c r="D984" s="295" t="s">
        <v>6639</v>
      </c>
      <c r="E984" s="295" t="s">
        <v>628</v>
      </c>
      <c r="F984" s="295" t="s">
        <v>560</v>
      </c>
      <c r="G984" s="295" t="s">
        <v>133</v>
      </c>
      <c r="H984" s="295" t="s">
        <v>6640</v>
      </c>
      <c r="I984" s="295" t="s">
        <v>6641</v>
      </c>
      <c r="J984" s="295" t="s">
        <v>6640</v>
      </c>
      <c r="K984" s="454"/>
    </row>
    <row r="985" ht="15.0" customHeight="1">
      <c r="A985" s="295">
        <v>1.24150503E8</v>
      </c>
      <c r="B985" s="295">
        <v>2.0</v>
      </c>
      <c r="C985" s="295" t="s">
        <v>6642</v>
      </c>
      <c r="D985" s="295" t="s">
        <v>6643</v>
      </c>
      <c r="E985" s="295" t="s">
        <v>628</v>
      </c>
      <c r="F985" s="295" t="s">
        <v>560</v>
      </c>
      <c r="G985" s="295" t="s">
        <v>133</v>
      </c>
      <c r="H985" s="295" t="s">
        <v>6644</v>
      </c>
      <c r="I985" s="295" t="s">
        <v>6645</v>
      </c>
      <c r="J985" s="295" t="s">
        <v>6644</v>
      </c>
      <c r="K985" s="454"/>
    </row>
    <row r="986" ht="15.0" customHeight="1">
      <c r="A986" s="295">
        <v>1.24151902E8</v>
      </c>
      <c r="B986" s="295">
        <v>1.0</v>
      </c>
      <c r="C986" s="295" t="s">
        <v>6646</v>
      </c>
      <c r="D986" s="295" t="s">
        <v>6648</v>
      </c>
      <c r="E986" s="295" t="s">
        <v>871</v>
      </c>
      <c r="F986" s="295" t="s">
        <v>560</v>
      </c>
      <c r="G986" s="295" t="s">
        <v>133</v>
      </c>
      <c r="H986" s="295" t="s">
        <v>6649</v>
      </c>
      <c r="I986" s="295" t="s">
        <v>6650</v>
      </c>
      <c r="J986" s="295" t="s">
        <v>6649</v>
      </c>
      <c r="K986" s="454"/>
    </row>
    <row r="987" ht="15.0" customHeight="1">
      <c r="A987" s="295">
        <v>1.24151902E8</v>
      </c>
      <c r="B987" s="295">
        <v>2.0</v>
      </c>
      <c r="C987" s="295" t="s">
        <v>6651</v>
      </c>
      <c r="D987" s="295" t="s">
        <v>6652</v>
      </c>
      <c r="E987" s="295" t="s">
        <v>871</v>
      </c>
      <c r="F987" s="295" t="s">
        <v>560</v>
      </c>
      <c r="G987" s="295" t="s">
        <v>133</v>
      </c>
      <c r="H987" s="295" t="s">
        <v>6653</v>
      </c>
      <c r="I987" s="295" t="s">
        <v>6654</v>
      </c>
      <c r="J987" s="295" t="s">
        <v>6653</v>
      </c>
      <c r="K987" s="454"/>
    </row>
    <row r="988" ht="15.0" customHeight="1">
      <c r="A988" s="295">
        <v>1.24151902E8</v>
      </c>
      <c r="B988" s="295">
        <v>3.0</v>
      </c>
      <c r="C988" s="295" t="s">
        <v>6655</v>
      </c>
      <c r="D988" s="295" t="s">
        <v>6656</v>
      </c>
      <c r="E988" s="295" t="s">
        <v>871</v>
      </c>
      <c r="F988" s="295" t="s">
        <v>560</v>
      </c>
      <c r="G988" s="295" t="s">
        <v>133</v>
      </c>
      <c r="H988" s="295" t="s">
        <v>6657</v>
      </c>
      <c r="I988" s="295" t="s">
        <v>6658</v>
      </c>
      <c r="J988" s="295" t="s">
        <v>6657</v>
      </c>
      <c r="K988" s="454"/>
    </row>
    <row r="989" ht="15.0" customHeight="1">
      <c r="A989" s="295">
        <v>1.24151902E8</v>
      </c>
      <c r="B989" s="295">
        <v>4.0</v>
      </c>
      <c r="C989" s="295" t="s">
        <v>6660</v>
      </c>
      <c r="D989" s="295" t="s">
        <v>6661</v>
      </c>
      <c r="E989" s="295" t="s">
        <v>871</v>
      </c>
      <c r="F989" s="295" t="s">
        <v>560</v>
      </c>
      <c r="G989" s="295" t="s">
        <v>133</v>
      </c>
      <c r="H989" s="295" t="s">
        <v>6662</v>
      </c>
      <c r="I989" s="295" t="s">
        <v>6663</v>
      </c>
      <c r="J989" s="295" t="s">
        <v>6662</v>
      </c>
      <c r="K989" s="454"/>
    </row>
    <row r="990" ht="15.0" customHeight="1">
      <c r="A990" s="295">
        <v>1.24152003E8</v>
      </c>
      <c r="B990" s="295">
        <v>1.0</v>
      </c>
      <c r="C990" s="295" t="s">
        <v>6664</v>
      </c>
      <c r="D990" s="295" t="s">
        <v>6665</v>
      </c>
      <c r="E990" s="295" t="s">
        <v>985</v>
      </c>
      <c r="F990" s="295" t="s">
        <v>560</v>
      </c>
      <c r="G990" s="295" t="s">
        <v>133</v>
      </c>
      <c r="H990" s="295" t="s">
        <v>6666</v>
      </c>
      <c r="I990" s="295" t="s">
        <v>6667</v>
      </c>
      <c r="J990" s="295" t="s">
        <v>6666</v>
      </c>
      <c r="K990" s="454"/>
    </row>
    <row r="991" ht="15.0" customHeight="1">
      <c r="A991" s="295">
        <v>1.24152003E8</v>
      </c>
      <c r="B991" s="295">
        <v>2.0</v>
      </c>
      <c r="C991" s="295" t="s">
        <v>6668</v>
      </c>
      <c r="D991" s="295" t="s">
        <v>6669</v>
      </c>
      <c r="E991" s="295" t="s">
        <v>985</v>
      </c>
      <c r="F991" s="295" t="s">
        <v>560</v>
      </c>
      <c r="G991" s="295" t="s">
        <v>133</v>
      </c>
      <c r="H991" s="295" t="s">
        <v>6671</v>
      </c>
      <c r="I991" s="295" t="s">
        <v>6672</v>
      </c>
      <c r="J991" s="295" t="s">
        <v>6671</v>
      </c>
      <c r="K991" s="454"/>
    </row>
    <row r="992" ht="15.0" customHeight="1">
      <c r="A992" s="295">
        <v>1.24152003E8</v>
      </c>
      <c r="B992" s="295">
        <v>3.0</v>
      </c>
      <c r="C992" s="295" t="s">
        <v>6673</v>
      </c>
      <c r="D992" s="295" t="s">
        <v>6674</v>
      </c>
      <c r="E992" s="295" t="s">
        <v>985</v>
      </c>
      <c r="F992" s="295" t="s">
        <v>560</v>
      </c>
      <c r="G992" s="295" t="s">
        <v>133</v>
      </c>
      <c r="H992" s="295" t="s">
        <v>6675</v>
      </c>
      <c r="I992" s="295" t="s">
        <v>6676</v>
      </c>
      <c r="J992" s="295" t="s">
        <v>6675</v>
      </c>
      <c r="K992" s="454"/>
    </row>
    <row r="993" ht="15.0" customHeight="1">
      <c r="A993" s="295">
        <v>1.24152003E8</v>
      </c>
      <c r="B993" s="295">
        <v>4.0</v>
      </c>
      <c r="C993" s="295" t="s">
        <v>6677</v>
      </c>
      <c r="D993" s="295" t="s">
        <v>6678</v>
      </c>
      <c r="E993" s="295" t="s">
        <v>985</v>
      </c>
      <c r="F993" s="295" t="s">
        <v>560</v>
      </c>
      <c r="G993" s="295" t="s">
        <v>133</v>
      </c>
      <c r="H993" s="295" t="s">
        <v>6679</v>
      </c>
      <c r="I993" s="295" t="s">
        <v>6680</v>
      </c>
      <c r="J993" s="295" t="s">
        <v>6679</v>
      </c>
      <c r="K993" s="454"/>
    </row>
    <row r="994" ht="15.0" customHeight="1">
      <c r="A994" s="295">
        <v>1.24152003E8</v>
      </c>
      <c r="B994" s="295">
        <v>5.0</v>
      </c>
      <c r="C994" s="295" t="s">
        <v>6681</v>
      </c>
      <c r="D994" s="295" t="s">
        <v>6682</v>
      </c>
      <c r="E994" s="295" t="s">
        <v>985</v>
      </c>
      <c r="F994" s="295" t="s">
        <v>560</v>
      </c>
      <c r="G994" s="295" t="s">
        <v>133</v>
      </c>
      <c r="H994" s="295" t="s">
        <v>6683</v>
      </c>
      <c r="I994" s="295" t="s">
        <v>6684</v>
      </c>
      <c r="J994" s="295" t="s">
        <v>6683</v>
      </c>
      <c r="K994" s="454"/>
    </row>
    <row r="995" ht="15.0" customHeight="1">
      <c r="A995" s="295">
        <v>1.24152637E8</v>
      </c>
      <c r="B995" s="295">
        <v>1.0</v>
      </c>
      <c r="C995" s="295" t="s">
        <v>6686</v>
      </c>
      <c r="D995" s="295" t="s">
        <v>6687</v>
      </c>
      <c r="E995" s="295" t="s">
        <v>1245</v>
      </c>
      <c r="F995" s="295" t="s">
        <v>556</v>
      </c>
      <c r="G995" s="295" t="s">
        <v>133</v>
      </c>
      <c r="H995" s="295" t="s">
        <v>6688</v>
      </c>
      <c r="I995" s="295" t="s">
        <v>1245</v>
      </c>
      <c r="J995" s="295" t="s">
        <v>6688</v>
      </c>
      <c r="K995" s="454"/>
    </row>
    <row r="996" ht="15.0" customHeight="1">
      <c r="A996" s="295">
        <v>1.2415332E8</v>
      </c>
      <c r="B996" s="295">
        <v>1.0</v>
      </c>
      <c r="C996" s="295" t="s">
        <v>6689</v>
      </c>
      <c r="D996" s="295" t="s">
        <v>6690</v>
      </c>
      <c r="E996" s="295" t="s">
        <v>877</v>
      </c>
      <c r="F996" s="295" t="s">
        <v>569</v>
      </c>
      <c r="G996" s="295" t="s">
        <v>133</v>
      </c>
      <c r="H996" s="295" t="s">
        <v>6691</v>
      </c>
      <c r="I996" s="295" t="s">
        <v>877</v>
      </c>
      <c r="J996" s="295" t="s">
        <v>6691</v>
      </c>
      <c r="K996" s="454"/>
    </row>
    <row r="997" ht="15.0" customHeight="1">
      <c r="A997" s="295">
        <v>1.2415335E8</v>
      </c>
      <c r="B997" s="295">
        <v>1.0</v>
      </c>
      <c r="C997" s="295" t="s">
        <v>6692</v>
      </c>
      <c r="D997" s="295" t="s">
        <v>6693</v>
      </c>
      <c r="E997" s="295" t="s">
        <v>1831</v>
      </c>
      <c r="F997" s="295" t="s">
        <v>569</v>
      </c>
      <c r="G997" s="295" t="s">
        <v>133</v>
      </c>
      <c r="H997" s="295" t="s">
        <v>6694</v>
      </c>
      <c r="I997" s="295" t="s">
        <v>1831</v>
      </c>
      <c r="J997" s="295" t="s">
        <v>6694</v>
      </c>
      <c r="K997" s="454"/>
    </row>
    <row r="998" ht="15.0" customHeight="1">
      <c r="A998" s="295">
        <v>1.24153503E8</v>
      </c>
      <c r="B998" s="295">
        <v>1.0</v>
      </c>
      <c r="C998" s="295" t="s">
        <v>6695</v>
      </c>
      <c r="D998" s="295" t="s">
        <v>6696</v>
      </c>
      <c r="E998" s="295" t="s">
        <v>1153</v>
      </c>
      <c r="F998" s="295" t="s">
        <v>560</v>
      </c>
      <c r="G998" s="295" t="s">
        <v>133</v>
      </c>
      <c r="H998" s="295" t="s">
        <v>6697</v>
      </c>
      <c r="I998" s="295" t="s">
        <v>6698</v>
      </c>
      <c r="J998" s="295" t="s">
        <v>6697</v>
      </c>
      <c r="K998" s="454"/>
    </row>
    <row r="999" ht="15.0" customHeight="1">
      <c r="A999" s="295">
        <v>1.24153503E8</v>
      </c>
      <c r="B999" s="295">
        <v>2.0</v>
      </c>
      <c r="C999" s="295" t="s">
        <v>6699</v>
      </c>
      <c r="D999" s="295" t="s">
        <v>6700</v>
      </c>
      <c r="E999" s="295" t="s">
        <v>1153</v>
      </c>
      <c r="F999" s="295" t="s">
        <v>560</v>
      </c>
      <c r="G999" s="295" t="s">
        <v>133</v>
      </c>
      <c r="H999" s="295" t="s">
        <v>6701</v>
      </c>
      <c r="I999" s="295" t="s">
        <v>6702</v>
      </c>
      <c r="J999" s="295" t="s">
        <v>6701</v>
      </c>
      <c r="K999" s="454"/>
    </row>
    <row r="1000" ht="15.0" customHeight="1">
      <c r="A1000" s="295">
        <v>1.24154003E8</v>
      </c>
      <c r="B1000" s="295">
        <v>1.0</v>
      </c>
      <c r="C1000" s="295" t="s">
        <v>6704</v>
      </c>
      <c r="D1000" s="295" t="s">
        <v>6705</v>
      </c>
      <c r="E1000" s="295" t="s">
        <v>1282</v>
      </c>
      <c r="F1000" s="295" t="s">
        <v>560</v>
      </c>
      <c r="G1000" s="295" t="s">
        <v>133</v>
      </c>
      <c r="H1000" s="295" t="s">
        <v>6706</v>
      </c>
      <c r="I1000" s="295" t="s">
        <v>6707</v>
      </c>
      <c r="J1000" s="295" t="s">
        <v>6706</v>
      </c>
      <c r="K1000" s="454"/>
    </row>
    <row r="1001" ht="15.0" customHeight="1">
      <c r="A1001" s="295">
        <v>1.24154003E8</v>
      </c>
      <c r="B1001" s="295">
        <v>2.0</v>
      </c>
      <c r="C1001" s="295" t="s">
        <v>6708</v>
      </c>
      <c r="D1001" s="295" t="s">
        <v>6709</v>
      </c>
      <c r="E1001" s="295" t="s">
        <v>1282</v>
      </c>
      <c r="F1001" s="295" t="s">
        <v>560</v>
      </c>
      <c r="G1001" s="295" t="s">
        <v>133</v>
      </c>
      <c r="H1001" s="295" t="s">
        <v>6710</v>
      </c>
      <c r="I1001" s="295" t="s">
        <v>6711</v>
      </c>
      <c r="J1001" s="295" t="s">
        <v>6710</v>
      </c>
      <c r="K1001" s="454"/>
    </row>
    <row r="1002" ht="15.0" customHeight="1">
      <c r="A1002" s="295">
        <v>1.24156503E8</v>
      </c>
      <c r="B1002" s="295">
        <v>1.0</v>
      </c>
      <c r="C1002" s="295" t="s">
        <v>6712</v>
      </c>
      <c r="D1002" s="295" t="s">
        <v>6713</v>
      </c>
      <c r="E1002" s="295" t="s">
        <v>1632</v>
      </c>
      <c r="F1002" s="295" t="s">
        <v>560</v>
      </c>
      <c r="G1002" s="295" t="s">
        <v>133</v>
      </c>
      <c r="H1002" s="295" t="s">
        <v>6714</v>
      </c>
      <c r="I1002" s="295" t="s">
        <v>6715</v>
      </c>
      <c r="J1002" s="295" t="s">
        <v>6714</v>
      </c>
      <c r="K1002" s="454"/>
    </row>
    <row r="1003" ht="15.0" customHeight="1">
      <c r="A1003" s="295">
        <v>1.24156503E8</v>
      </c>
      <c r="B1003" s="295">
        <v>2.0</v>
      </c>
      <c r="C1003" s="295" t="s">
        <v>6716</v>
      </c>
      <c r="D1003" s="295" t="s">
        <v>6717</v>
      </c>
      <c r="E1003" s="295" t="s">
        <v>1632</v>
      </c>
      <c r="F1003" s="295" t="s">
        <v>560</v>
      </c>
      <c r="G1003" s="295" t="s">
        <v>133</v>
      </c>
      <c r="H1003" s="295" t="s">
        <v>6719</v>
      </c>
      <c r="I1003" s="295" t="s">
        <v>6720</v>
      </c>
      <c r="J1003" s="295" t="s">
        <v>6719</v>
      </c>
      <c r="K1003" s="454"/>
    </row>
    <row r="1004" ht="15.0" customHeight="1">
      <c r="A1004" s="295">
        <v>1.24156603E8</v>
      </c>
      <c r="B1004" s="295">
        <v>1.0</v>
      </c>
      <c r="C1004" s="295" t="s">
        <v>6721</v>
      </c>
      <c r="D1004" s="295" t="s">
        <v>6722</v>
      </c>
      <c r="E1004" s="295" t="s">
        <v>1648</v>
      </c>
      <c r="F1004" s="295" t="s">
        <v>560</v>
      </c>
      <c r="G1004" s="295" t="s">
        <v>133</v>
      </c>
      <c r="H1004" s="295" t="s">
        <v>6723</v>
      </c>
      <c r="I1004" s="295" t="s">
        <v>6724</v>
      </c>
      <c r="J1004" s="295" t="s">
        <v>6723</v>
      </c>
      <c r="K1004" s="454"/>
    </row>
    <row r="1005" ht="15.0" customHeight="1">
      <c r="A1005" s="295">
        <v>1.24156603E8</v>
      </c>
      <c r="B1005" s="295">
        <v>2.0</v>
      </c>
      <c r="C1005" s="295" t="s">
        <v>6725</v>
      </c>
      <c r="D1005" s="295" t="s">
        <v>6726</v>
      </c>
      <c r="E1005" s="295" t="s">
        <v>1648</v>
      </c>
      <c r="F1005" s="295" t="s">
        <v>560</v>
      </c>
      <c r="G1005" s="295" t="s">
        <v>133</v>
      </c>
      <c r="H1005" s="295" t="s">
        <v>6727</v>
      </c>
      <c r="I1005" s="295" t="s">
        <v>6728</v>
      </c>
      <c r="J1005" s="295" t="s">
        <v>6727</v>
      </c>
      <c r="K1005" s="454"/>
    </row>
    <row r="1006" ht="15.0" customHeight="1">
      <c r="A1006" s="295">
        <v>1.24156703E8</v>
      </c>
      <c r="B1006" s="295">
        <v>1.0</v>
      </c>
      <c r="C1006" s="295" t="s">
        <v>6730</v>
      </c>
      <c r="D1006" s="295" t="s">
        <v>6731</v>
      </c>
      <c r="E1006" s="295" t="s">
        <v>1651</v>
      </c>
      <c r="F1006" s="295" t="s">
        <v>560</v>
      </c>
      <c r="G1006" s="295" t="s">
        <v>133</v>
      </c>
      <c r="H1006" s="295" t="s">
        <v>6732</v>
      </c>
      <c r="I1006" s="295" t="s">
        <v>6733</v>
      </c>
      <c r="J1006" s="295" t="s">
        <v>6732</v>
      </c>
      <c r="K1006" s="454"/>
    </row>
    <row r="1007" ht="15.0" customHeight="1">
      <c r="A1007" s="295">
        <v>1.24156703E8</v>
      </c>
      <c r="B1007" s="295">
        <v>2.0</v>
      </c>
      <c r="C1007" s="295" t="s">
        <v>6734</v>
      </c>
      <c r="D1007" s="295" t="s">
        <v>6735</v>
      </c>
      <c r="E1007" s="295" t="s">
        <v>1651</v>
      </c>
      <c r="F1007" s="295" t="s">
        <v>560</v>
      </c>
      <c r="G1007" s="295" t="s">
        <v>133</v>
      </c>
      <c r="H1007" s="295" t="s">
        <v>6736</v>
      </c>
      <c r="I1007" s="295" t="s">
        <v>6737</v>
      </c>
      <c r="J1007" s="295" t="s">
        <v>6736</v>
      </c>
      <c r="K1007" s="454"/>
    </row>
    <row r="1008" ht="15.0" customHeight="1">
      <c r="A1008" s="295">
        <v>1.24157203E8</v>
      </c>
      <c r="B1008" s="295">
        <v>1.0</v>
      </c>
      <c r="C1008" s="295" t="s">
        <v>6738</v>
      </c>
      <c r="D1008" s="295" t="s">
        <v>6739</v>
      </c>
      <c r="E1008" s="295" t="s">
        <v>1744</v>
      </c>
      <c r="F1008" s="295" t="s">
        <v>560</v>
      </c>
      <c r="G1008" s="295" t="s">
        <v>133</v>
      </c>
      <c r="H1008" s="295" t="s">
        <v>6740</v>
      </c>
      <c r="I1008" s="295" t="s">
        <v>6741</v>
      </c>
      <c r="J1008" s="295" t="s">
        <v>6740</v>
      </c>
      <c r="K1008" s="454"/>
    </row>
    <row r="1009" ht="15.0" customHeight="1">
      <c r="A1009" s="295">
        <v>1.24157203E8</v>
      </c>
      <c r="B1009" s="295">
        <v>2.0</v>
      </c>
      <c r="C1009" s="295" t="s">
        <v>6743</v>
      </c>
      <c r="D1009" s="295" t="s">
        <v>6744</v>
      </c>
      <c r="E1009" s="295" t="s">
        <v>1744</v>
      </c>
      <c r="F1009" s="295" t="s">
        <v>560</v>
      </c>
      <c r="G1009" s="295" t="s">
        <v>133</v>
      </c>
      <c r="H1009" s="295" t="s">
        <v>6745</v>
      </c>
      <c r="I1009" s="295" t="s">
        <v>6746</v>
      </c>
      <c r="J1009" s="295" t="s">
        <v>6745</v>
      </c>
      <c r="K1009" s="454"/>
    </row>
    <row r="1010" ht="15.0" customHeight="1">
      <c r="A1010" s="295">
        <v>1.24157802E8</v>
      </c>
      <c r="B1010" s="295">
        <v>1.0</v>
      </c>
      <c r="C1010" s="295" t="s">
        <v>6747</v>
      </c>
      <c r="D1010" s="295" t="s">
        <v>6748</v>
      </c>
      <c r="E1010" s="295" t="s">
        <v>2043</v>
      </c>
      <c r="F1010" s="295" t="s">
        <v>560</v>
      </c>
      <c r="G1010" s="295" t="s">
        <v>133</v>
      </c>
      <c r="H1010" s="295" t="s">
        <v>6749</v>
      </c>
      <c r="I1010" s="295" t="s">
        <v>6750</v>
      </c>
      <c r="J1010" s="295" t="s">
        <v>6749</v>
      </c>
      <c r="K1010" s="454"/>
    </row>
    <row r="1011" ht="15.0" customHeight="1">
      <c r="A1011" s="295">
        <v>1.24157802E8</v>
      </c>
      <c r="B1011" s="295">
        <v>2.0</v>
      </c>
      <c r="C1011" s="295" t="s">
        <v>6751</v>
      </c>
      <c r="D1011" s="295" t="s">
        <v>6752</v>
      </c>
      <c r="E1011" s="295" t="s">
        <v>2043</v>
      </c>
      <c r="F1011" s="295" t="s">
        <v>560</v>
      </c>
      <c r="G1011" s="295" t="s">
        <v>133</v>
      </c>
      <c r="H1011" s="295" t="s">
        <v>6753</v>
      </c>
      <c r="I1011" s="295" t="s">
        <v>6754</v>
      </c>
      <c r="J1011" s="295" t="s">
        <v>6753</v>
      </c>
      <c r="K1011" s="454"/>
    </row>
    <row r="1012" ht="15.0" customHeight="1">
      <c r="A1012" s="295">
        <v>1.24157802E8</v>
      </c>
      <c r="B1012" s="295">
        <v>3.0</v>
      </c>
      <c r="C1012" s="295" t="s">
        <v>6755</v>
      </c>
      <c r="D1012" s="295" t="s">
        <v>6756</v>
      </c>
      <c r="E1012" s="295" t="s">
        <v>2043</v>
      </c>
      <c r="F1012" s="295" t="s">
        <v>560</v>
      </c>
      <c r="G1012" s="295" t="s">
        <v>133</v>
      </c>
      <c r="H1012" s="295" t="s">
        <v>6757</v>
      </c>
      <c r="I1012" s="295" t="s">
        <v>6758</v>
      </c>
      <c r="J1012" s="295" t="s">
        <v>6757</v>
      </c>
      <c r="K1012" s="454"/>
    </row>
    <row r="1013" ht="15.0" customHeight="1">
      <c r="A1013" s="295">
        <v>1.24158503E8</v>
      </c>
      <c r="B1013" s="295">
        <v>1.0</v>
      </c>
      <c r="C1013" s="295" t="s">
        <v>6759</v>
      </c>
      <c r="D1013" s="295" t="s">
        <v>6760</v>
      </c>
      <c r="E1013" s="295" t="s">
        <v>2078</v>
      </c>
      <c r="F1013" s="295" t="s">
        <v>560</v>
      </c>
      <c r="G1013" s="295" t="s">
        <v>133</v>
      </c>
      <c r="H1013" s="295" t="s">
        <v>6761</v>
      </c>
      <c r="I1013" s="295" t="s">
        <v>6762</v>
      </c>
      <c r="J1013" s="295" t="s">
        <v>6761</v>
      </c>
      <c r="K1013" s="454"/>
    </row>
    <row r="1014" ht="15.0" customHeight="1">
      <c r="A1014" s="295">
        <v>1.24158503E8</v>
      </c>
      <c r="B1014" s="295">
        <v>2.0</v>
      </c>
      <c r="C1014" s="295" t="s">
        <v>6763</v>
      </c>
      <c r="D1014" s="295" t="s">
        <v>6764</v>
      </c>
      <c r="E1014" s="295" t="s">
        <v>2078</v>
      </c>
      <c r="F1014" s="295" t="s">
        <v>560</v>
      </c>
      <c r="G1014" s="295" t="s">
        <v>133</v>
      </c>
      <c r="H1014" s="295" t="s">
        <v>6765</v>
      </c>
      <c r="I1014" s="295" t="s">
        <v>6766</v>
      </c>
      <c r="J1014" s="295" t="s">
        <v>6765</v>
      </c>
      <c r="K1014" s="454"/>
    </row>
    <row r="1015" ht="15.0" customHeight="1">
      <c r="A1015" s="295">
        <v>1.24159002E8</v>
      </c>
      <c r="B1015" s="295">
        <v>1.0</v>
      </c>
      <c r="C1015" s="295" t="s">
        <v>6768</v>
      </c>
      <c r="D1015" s="295" t="s">
        <v>6769</v>
      </c>
      <c r="E1015" s="295" t="s">
        <v>2156</v>
      </c>
      <c r="F1015" s="295" t="s">
        <v>560</v>
      </c>
      <c r="G1015" s="295" t="s">
        <v>133</v>
      </c>
      <c r="H1015" s="295" t="s">
        <v>6770</v>
      </c>
      <c r="I1015" s="295" t="s">
        <v>6771</v>
      </c>
      <c r="J1015" s="295" t="s">
        <v>6770</v>
      </c>
      <c r="K1015" s="454"/>
    </row>
    <row r="1016" ht="15.0" customHeight="1">
      <c r="A1016" s="295">
        <v>1.24159002E8</v>
      </c>
      <c r="B1016" s="295">
        <v>2.0</v>
      </c>
      <c r="C1016" s="295" t="s">
        <v>6772</v>
      </c>
      <c r="D1016" s="295" t="s">
        <v>6773</v>
      </c>
      <c r="E1016" s="295" t="s">
        <v>2156</v>
      </c>
      <c r="F1016" s="295" t="s">
        <v>560</v>
      </c>
      <c r="G1016" s="295" t="s">
        <v>133</v>
      </c>
      <c r="H1016" s="295" t="s">
        <v>6774</v>
      </c>
      <c r="I1016" s="295" t="s">
        <v>6775</v>
      </c>
      <c r="J1016" s="295" t="s">
        <v>6774</v>
      </c>
      <c r="K1016" s="454"/>
    </row>
    <row r="1017" ht="15.0" customHeight="1">
      <c r="A1017" s="295">
        <v>1.24159002E8</v>
      </c>
      <c r="B1017" s="295">
        <v>3.0</v>
      </c>
      <c r="C1017" s="295" t="s">
        <v>6776</v>
      </c>
      <c r="D1017" s="295" t="s">
        <v>6777</v>
      </c>
      <c r="E1017" s="295" t="s">
        <v>2156</v>
      </c>
      <c r="F1017" s="295" t="s">
        <v>560</v>
      </c>
      <c r="G1017" s="295" t="s">
        <v>133</v>
      </c>
      <c r="H1017" s="295" t="s">
        <v>6778</v>
      </c>
      <c r="I1017" s="295" t="s">
        <v>6779</v>
      </c>
      <c r="J1017" s="295" t="s">
        <v>6778</v>
      </c>
      <c r="K1017" s="454"/>
    </row>
    <row r="1018" ht="15.0" customHeight="1">
      <c r="A1018" s="295">
        <v>1.24159002E8</v>
      </c>
      <c r="B1018" s="295">
        <v>4.0</v>
      </c>
      <c r="C1018" s="295" t="s">
        <v>6780</v>
      </c>
      <c r="D1018" s="295" t="s">
        <v>6781</v>
      </c>
      <c r="E1018" s="295" t="s">
        <v>2156</v>
      </c>
      <c r="F1018" s="295" t="s">
        <v>560</v>
      </c>
      <c r="G1018" s="295" t="s">
        <v>133</v>
      </c>
      <c r="H1018" s="295" t="s">
        <v>6783</v>
      </c>
      <c r="I1018" s="295" t="s">
        <v>6784</v>
      </c>
      <c r="J1018" s="295" t="s">
        <v>6783</v>
      </c>
      <c r="K1018" s="454"/>
    </row>
    <row r="1019" ht="15.0" customHeight="1">
      <c r="A1019" s="295">
        <v>1.24159002E8</v>
      </c>
      <c r="B1019" s="295">
        <v>5.0</v>
      </c>
      <c r="C1019" s="295" t="s">
        <v>6785</v>
      </c>
      <c r="D1019" s="295" t="s">
        <v>6786</v>
      </c>
      <c r="E1019" s="295" t="s">
        <v>2156</v>
      </c>
      <c r="F1019" s="295" t="s">
        <v>560</v>
      </c>
      <c r="G1019" s="295" t="s">
        <v>133</v>
      </c>
      <c r="H1019" s="295" t="s">
        <v>6787</v>
      </c>
      <c r="I1019" s="295" t="s">
        <v>6788</v>
      </c>
      <c r="J1019" s="295" t="s">
        <v>6787</v>
      </c>
      <c r="K1019" s="454"/>
    </row>
    <row r="1020" ht="15.0" customHeight="1">
      <c r="A1020" s="295">
        <v>1.24159002E8</v>
      </c>
      <c r="B1020" s="295">
        <v>6.0</v>
      </c>
      <c r="C1020" s="295" t="s">
        <v>6789</v>
      </c>
      <c r="D1020" s="295" t="s">
        <v>6790</v>
      </c>
      <c r="E1020" s="295" t="s">
        <v>2156</v>
      </c>
      <c r="F1020" s="295" t="s">
        <v>560</v>
      </c>
      <c r="G1020" s="295" t="s">
        <v>133</v>
      </c>
      <c r="H1020" s="295" t="s">
        <v>6791</v>
      </c>
      <c r="I1020" s="295" t="s">
        <v>6792</v>
      </c>
      <c r="J1020" s="295" t="s">
        <v>6791</v>
      </c>
      <c r="K1020" s="454"/>
    </row>
    <row r="1021" ht="15.0" customHeight="1">
      <c r="A1021" s="295">
        <v>1.25230001E8</v>
      </c>
      <c r="B1021" s="295">
        <v>1.0</v>
      </c>
      <c r="C1021" s="295" t="s">
        <v>6793</v>
      </c>
      <c r="D1021" s="295" t="s">
        <v>6795</v>
      </c>
      <c r="E1021" s="295" t="s">
        <v>566</v>
      </c>
      <c r="F1021" s="295" t="s">
        <v>556</v>
      </c>
      <c r="G1021" s="295" t="s">
        <v>133</v>
      </c>
      <c r="H1021" s="295" t="s">
        <v>6796</v>
      </c>
      <c r="I1021" s="295" t="s">
        <v>566</v>
      </c>
      <c r="J1021" s="295" t="s">
        <v>6796</v>
      </c>
      <c r="K1021" s="454"/>
    </row>
    <row r="1022" ht="15.0" customHeight="1">
      <c r="A1022" s="295">
        <v>1.25231232E8</v>
      </c>
      <c r="B1022" s="295">
        <v>1.0</v>
      </c>
      <c r="C1022" s="295" t="s">
        <v>6797</v>
      </c>
      <c r="D1022" s="295" t="s">
        <v>6798</v>
      </c>
      <c r="E1022" s="295" t="s">
        <v>844</v>
      </c>
      <c r="F1022" s="295" t="s">
        <v>560</v>
      </c>
      <c r="G1022" s="295" t="s">
        <v>133</v>
      </c>
      <c r="H1022" s="295" t="s">
        <v>6799</v>
      </c>
      <c r="I1022" s="295" t="s">
        <v>6800</v>
      </c>
      <c r="J1022" s="295" t="s">
        <v>6799</v>
      </c>
      <c r="K1022" s="454"/>
    </row>
    <row r="1023" ht="15.0" customHeight="1">
      <c r="A1023" s="295">
        <v>1.25231232E8</v>
      </c>
      <c r="B1023" s="295">
        <v>2.0</v>
      </c>
      <c r="C1023" s="295" t="s">
        <v>6801</v>
      </c>
      <c r="D1023" s="295" t="s">
        <v>6802</v>
      </c>
      <c r="E1023" s="295" t="s">
        <v>844</v>
      </c>
      <c r="F1023" s="295" t="s">
        <v>560</v>
      </c>
      <c r="G1023" s="295" t="s">
        <v>133</v>
      </c>
      <c r="H1023" s="295" t="s">
        <v>6803</v>
      </c>
      <c r="I1023" s="295" t="s">
        <v>6804</v>
      </c>
      <c r="J1023" s="295" t="s">
        <v>6803</v>
      </c>
      <c r="K1023" s="454"/>
    </row>
    <row r="1024" ht="15.0" customHeight="1">
      <c r="A1024" s="295">
        <v>1.25231232E8</v>
      </c>
      <c r="B1024" s="295">
        <v>3.0</v>
      </c>
      <c r="C1024" s="295" t="s">
        <v>6805</v>
      </c>
      <c r="D1024" s="295" t="s">
        <v>6806</v>
      </c>
      <c r="E1024" s="295" t="s">
        <v>844</v>
      </c>
      <c r="F1024" s="295" t="s">
        <v>560</v>
      </c>
      <c r="G1024" s="295" t="s">
        <v>133</v>
      </c>
      <c r="H1024" s="295" t="s">
        <v>6807</v>
      </c>
      <c r="I1024" s="295" t="s">
        <v>6808</v>
      </c>
      <c r="J1024" s="295" t="s">
        <v>6807</v>
      </c>
      <c r="K1024" s="454"/>
    </row>
    <row r="1025" ht="15.0" customHeight="1">
      <c r="A1025" s="295">
        <v>1.25231232E8</v>
      </c>
      <c r="B1025" s="295">
        <v>4.0</v>
      </c>
      <c r="C1025" s="295" t="s">
        <v>6809</v>
      </c>
      <c r="D1025" s="295" t="s">
        <v>6810</v>
      </c>
      <c r="E1025" s="295" t="s">
        <v>844</v>
      </c>
      <c r="F1025" s="295" t="s">
        <v>560</v>
      </c>
      <c r="G1025" s="295" t="s">
        <v>133</v>
      </c>
      <c r="H1025" s="295" t="s">
        <v>6811</v>
      </c>
      <c r="I1025" s="295" t="s">
        <v>6812</v>
      </c>
      <c r="J1025" s="295" t="s">
        <v>6811</v>
      </c>
      <c r="K1025" s="454"/>
    </row>
    <row r="1026" ht="15.0" customHeight="1">
      <c r="A1026" s="295">
        <v>1.25231303E8</v>
      </c>
      <c r="B1026" s="295">
        <v>1.0</v>
      </c>
      <c r="C1026" s="295" t="s">
        <v>6814</v>
      </c>
      <c r="D1026" s="295" t="s">
        <v>6815</v>
      </c>
      <c r="E1026" s="295" t="s">
        <v>849</v>
      </c>
      <c r="F1026" s="295" t="s">
        <v>560</v>
      </c>
      <c r="G1026" s="295" t="s">
        <v>133</v>
      </c>
      <c r="H1026" s="295" t="s">
        <v>6816</v>
      </c>
      <c r="I1026" s="295" t="s">
        <v>6817</v>
      </c>
      <c r="J1026" s="295" t="s">
        <v>6816</v>
      </c>
      <c r="K1026" s="454"/>
    </row>
    <row r="1027" ht="15.0" customHeight="1">
      <c r="A1027" s="295">
        <v>1.25231303E8</v>
      </c>
      <c r="B1027" s="295">
        <v>2.0</v>
      </c>
      <c r="C1027" s="295" t="s">
        <v>6818</v>
      </c>
      <c r="D1027" s="295" t="s">
        <v>6819</v>
      </c>
      <c r="E1027" s="295" t="s">
        <v>849</v>
      </c>
      <c r="F1027" s="295" t="s">
        <v>560</v>
      </c>
      <c r="G1027" s="295" t="s">
        <v>133</v>
      </c>
      <c r="H1027" s="295" t="s">
        <v>6820</v>
      </c>
      <c r="I1027" s="295" t="s">
        <v>6821</v>
      </c>
      <c r="J1027" s="295" t="s">
        <v>6820</v>
      </c>
      <c r="K1027" s="454"/>
    </row>
    <row r="1028" ht="15.0" customHeight="1">
      <c r="A1028" s="295">
        <v>1.2523295E8</v>
      </c>
      <c r="B1028" s="295">
        <v>1.0</v>
      </c>
      <c r="C1028" s="295" t="s">
        <v>6822</v>
      </c>
      <c r="D1028" s="295" t="s">
        <v>6823</v>
      </c>
      <c r="E1028" s="295" t="s">
        <v>841</v>
      </c>
      <c r="F1028" s="295" t="s">
        <v>569</v>
      </c>
      <c r="G1028" s="295" t="s">
        <v>133</v>
      </c>
      <c r="H1028" s="295" t="s">
        <v>6824</v>
      </c>
      <c r="I1028" s="295" t="s">
        <v>841</v>
      </c>
      <c r="J1028" s="295" t="s">
        <v>6824</v>
      </c>
      <c r="K1028" s="454"/>
    </row>
    <row r="1029" ht="15.0" customHeight="1">
      <c r="A1029" s="295">
        <v>1.25233517E8</v>
      </c>
      <c r="B1029" s="295">
        <v>1.0</v>
      </c>
      <c r="C1029" s="295" t="s">
        <v>6825</v>
      </c>
      <c r="D1029" s="295" t="s">
        <v>6826</v>
      </c>
      <c r="E1029" s="295" t="s">
        <v>2121</v>
      </c>
      <c r="F1029" s="295" t="s">
        <v>569</v>
      </c>
      <c r="G1029" s="295" t="s">
        <v>133</v>
      </c>
      <c r="H1029" s="295" t="s">
        <v>6828</v>
      </c>
      <c r="I1029" s="295" t="s">
        <v>2121</v>
      </c>
      <c r="J1029" s="295" t="s">
        <v>6828</v>
      </c>
      <c r="K1029" s="454"/>
    </row>
    <row r="1030" ht="15.0" customHeight="1">
      <c r="A1030" s="295">
        <v>1.25234103E8</v>
      </c>
      <c r="B1030" s="295">
        <v>1.0</v>
      </c>
      <c r="C1030" s="295" t="s">
        <v>6829</v>
      </c>
      <c r="D1030" s="295" t="s">
        <v>6830</v>
      </c>
      <c r="E1030" s="295" t="s">
        <v>1128</v>
      </c>
      <c r="F1030" s="295" t="s">
        <v>560</v>
      </c>
      <c r="G1030" s="295" t="s">
        <v>133</v>
      </c>
      <c r="H1030" s="295" t="s">
        <v>6831</v>
      </c>
      <c r="I1030" s="295" t="s">
        <v>6832</v>
      </c>
      <c r="J1030" s="295" t="s">
        <v>6831</v>
      </c>
      <c r="K1030" s="454"/>
    </row>
    <row r="1031" ht="15.0" customHeight="1">
      <c r="A1031" s="295">
        <v>1.25234103E8</v>
      </c>
      <c r="B1031" s="295">
        <v>2.0</v>
      </c>
      <c r="C1031" s="295" t="s">
        <v>6833</v>
      </c>
      <c r="D1031" s="295" t="s">
        <v>6834</v>
      </c>
      <c r="E1031" s="295" t="s">
        <v>1128</v>
      </c>
      <c r="F1031" s="295" t="s">
        <v>560</v>
      </c>
      <c r="G1031" s="295" t="s">
        <v>133</v>
      </c>
      <c r="H1031" s="295" t="s">
        <v>6835</v>
      </c>
      <c r="I1031" s="295" t="s">
        <v>6836</v>
      </c>
      <c r="J1031" s="295" t="s">
        <v>6835</v>
      </c>
      <c r="K1031" s="454"/>
    </row>
    <row r="1032" ht="15.0" customHeight="1">
      <c r="A1032" s="295">
        <v>1.25234502E8</v>
      </c>
      <c r="B1032" s="295">
        <v>1.0</v>
      </c>
      <c r="C1032" s="295" t="s">
        <v>6837</v>
      </c>
      <c r="D1032" s="295" t="s">
        <v>6838</v>
      </c>
      <c r="E1032" s="295" t="s">
        <v>1202</v>
      </c>
      <c r="F1032" s="295" t="s">
        <v>560</v>
      </c>
      <c r="G1032" s="295" t="s">
        <v>133</v>
      </c>
      <c r="H1032" s="295" t="s">
        <v>6839</v>
      </c>
      <c r="I1032" s="295" t="s">
        <v>6840</v>
      </c>
      <c r="J1032" s="295" t="s">
        <v>6839</v>
      </c>
      <c r="K1032" s="454"/>
    </row>
    <row r="1033" ht="15.0" customHeight="1">
      <c r="A1033" s="295">
        <v>1.25234502E8</v>
      </c>
      <c r="B1033" s="295">
        <v>2.0</v>
      </c>
      <c r="C1033" s="295" t="s">
        <v>6841</v>
      </c>
      <c r="D1033" s="295" t="s">
        <v>6842</v>
      </c>
      <c r="E1033" s="295" t="s">
        <v>1202</v>
      </c>
      <c r="F1033" s="295" t="s">
        <v>560</v>
      </c>
      <c r="G1033" s="295" t="s">
        <v>133</v>
      </c>
      <c r="H1033" s="295" t="s">
        <v>6843</v>
      </c>
      <c r="I1033" s="295" t="s">
        <v>6844</v>
      </c>
      <c r="J1033" s="295" t="s">
        <v>6843</v>
      </c>
      <c r="K1033" s="454"/>
    </row>
    <row r="1034" ht="15.0" customHeight="1">
      <c r="A1034" s="295">
        <v>1.25235103E8</v>
      </c>
      <c r="B1034" s="295">
        <v>1.0</v>
      </c>
      <c r="C1034" s="295" t="s">
        <v>6845</v>
      </c>
      <c r="D1034" s="295" t="s">
        <v>6846</v>
      </c>
      <c r="E1034" s="295" t="s">
        <v>1248</v>
      </c>
      <c r="F1034" s="295" t="s">
        <v>560</v>
      </c>
      <c r="G1034" s="295" t="s">
        <v>133</v>
      </c>
      <c r="H1034" s="295" t="s">
        <v>6848</v>
      </c>
      <c r="I1034" s="295" t="s">
        <v>6849</v>
      </c>
      <c r="J1034" s="295" t="s">
        <v>6848</v>
      </c>
      <c r="K1034" s="454"/>
    </row>
    <row r="1035" ht="15.0" customHeight="1">
      <c r="A1035" s="295">
        <v>1.25235103E8</v>
      </c>
      <c r="B1035" s="295">
        <v>2.0</v>
      </c>
      <c r="C1035" s="295" t="s">
        <v>6850</v>
      </c>
      <c r="D1035" s="295" t="s">
        <v>6851</v>
      </c>
      <c r="E1035" s="295" t="s">
        <v>1248</v>
      </c>
      <c r="F1035" s="295" t="s">
        <v>560</v>
      </c>
      <c r="G1035" s="295" t="s">
        <v>133</v>
      </c>
      <c r="H1035" s="295" t="s">
        <v>6852</v>
      </c>
      <c r="I1035" s="295" t="s">
        <v>6853</v>
      </c>
      <c r="J1035" s="295" t="s">
        <v>6852</v>
      </c>
      <c r="K1035" s="454"/>
    </row>
    <row r="1036" ht="15.0" customHeight="1">
      <c r="A1036" s="295">
        <v>1.25235103E8</v>
      </c>
      <c r="B1036" s="295">
        <v>3.0</v>
      </c>
      <c r="C1036" s="295" t="s">
        <v>6854</v>
      </c>
      <c r="D1036" s="295" t="s">
        <v>6855</v>
      </c>
      <c r="E1036" s="295" t="s">
        <v>1248</v>
      </c>
      <c r="F1036" s="295" t="s">
        <v>560</v>
      </c>
      <c r="G1036" s="295" t="s">
        <v>133</v>
      </c>
      <c r="H1036" s="295" t="s">
        <v>6856</v>
      </c>
      <c r="I1036" s="295" t="s">
        <v>6857</v>
      </c>
      <c r="J1036" s="295" t="s">
        <v>6856</v>
      </c>
      <c r="K1036" s="454"/>
    </row>
    <row r="1037" ht="15.0" customHeight="1">
      <c r="A1037" s="295">
        <v>1.25235103E8</v>
      </c>
      <c r="B1037" s="295">
        <v>4.0</v>
      </c>
      <c r="C1037" s="295" t="s">
        <v>6858</v>
      </c>
      <c r="D1037" s="295" t="s">
        <v>6859</v>
      </c>
      <c r="E1037" s="295" t="s">
        <v>1248</v>
      </c>
      <c r="F1037" s="295" t="s">
        <v>560</v>
      </c>
      <c r="G1037" s="295" t="s">
        <v>133</v>
      </c>
      <c r="H1037" s="295" t="s">
        <v>6860</v>
      </c>
      <c r="I1037" s="295" t="s">
        <v>6861</v>
      </c>
      <c r="J1037" s="295" t="s">
        <v>6860</v>
      </c>
      <c r="K1037" s="454"/>
    </row>
    <row r="1038" ht="15.0" customHeight="1">
      <c r="A1038" s="295">
        <v>1.25235103E8</v>
      </c>
      <c r="B1038" s="295">
        <v>5.0</v>
      </c>
      <c r="C1038" s="295" t="s">
        <v>6862</v>
      </c>
      <c r="D1038" s="295" t="s">
        <v>6863</v>
      </c>
      <c r="E1038" s="295" t="s">
        <v>1248</v>
      </c>
      <c r="F1038" s="295" t="s">
        <v>560</v>
      </c>
      <c r="G1038" s="295" t="s">
        <v>133</v>
      </c>
      <c r="H1038" s="295" t="s">
        <v>6864</v>
      </c>
      <c r="I1038" s="295" t="s">
        <v>6865</v>
      </c>
      <c r="J1038" s="295" t="s">
        <v>6864</v>
      </c>
      <c r="K1038" s="454"/>
    </row>
    <row r="1039" ht="15.0" customHeight="1">
      <c r="A1039" s="295">
        <v>1.25235502E8</v>
      </c>
      <c r="B1039" s="295">
        <v>1.0</v>
      </c>
      <c r="C1039" s="295" t="s">
        <v>6866</v>
      </c>
      <c r="D1039" s="295" t="s">
        <v>6867</v>
      </c>
      <c r="E1039" s="295" t="s">
        <v>1407</v>
      </c>
      <c r="F1039" s="295" t="s">
        <v>560</v>
      </c>
      <c r="G1039" s="295" t="s">
        <v>133</v>
      </c>
      <c r="H1039" s="295" t="s">
        <v>6868</v>
      </c>
      <c r="I1039" s="295" t="s">
        <v>6869</v>
      </c>
      <c r="J1039" s="295" t="s">
        <v>6868</v>
      </c>
      <c r="K1039" s="454"/>
    </row>
    <row r="1040" ht="15.0" customHeight="1">
      <c r="A1040" s="295">
        <v>1.25235502E8</v>
      </c>
      <c r="B1040" s="295">
        <v>2.0</v>
      </c>
      <c r="C1040" s="295" t="s">
        <v>6870</v>
      </c>
      <c r="D1040" s="295" t="s">
        <v>6871</v>
      </c>
      <c r="E1040" s="295" t="s">
        <v>1407</v>
      </c>
      <c r="F1040" s="295" t="s">
        <v>560</v>
      </c>
      <c r="G1040" s="295" t="s">
        <v>133</v>
      </c>
      <c r="H1040" s="295" t="s">
        <v>6872</v>
      </c>
      <c r="I1040" s="295" t="s">
        <v>6874</v>
      </c>
      <c r="J1040" s="295" t="s">
        <v>6872</v>
      </c>
      <c r="K1040" s="454"/>
    </row>
    <row r="1041" ht="15.0" customHeight="1">
      <c r="A1041" s="295">
        <v>1.25236827E8</v>
      </c>
      <c r="B1041" s="295">
        <v>1.0</v>
      </c>
      <c r="C1041" s="295" t="s">
        <v>6875</v>
      </c>
      <c r="D1041" s="295" t="s">
        <v>6876</v>
      </c>
      <c r="E1041" s="295" t="s">
        <v>839</v>
      </c>
      <c r="F1041" s="295" t="s">
        <v>569</v>
      </c>
      <c r="G1041" s="295" t="s">
        <v>133</v>
      </c>
      <c r="H1041" s="295" t="s">
        <v>6877</v>
      </c>
      <c r="I1041" s="295" t="s">
        <v>839</v>
      </c>
      <c r="J1041" s="295" t="s">
        <v>6877</v>
      </c>
      <c r="K1041" s="454"/>
    </row>
    <row r="1042" ht="15.0" customHeight="1">
      <c r="A1042" s="295">
        <v>1.25236903E8</v>
      </c>
      <c r="B1042" s="295">
        <v>1.0</v>
      </c>
      <c r="C1042" s="295" t="s">
        <v>6878</v>
      </c>
      <c r="D1042" s="295" t="s">
        <v>6879</v>
      </c>
      <c r="E1042" s="295" t="s">
        <v>1687</v>
      </c>
      <c r="F1042" s="295" t="s">
        <v>560</v>
      </c>
      <c r="G1042" s="295" t="s">
        <v>133</v>
      </c>
      <c r="H1042" s="295" t="s">
        <v>6880</v>
      </c>
      <c r="I1042" s="295" t="s">
        <v>6881</v>
      </c>
      <c r="J1042" s="295" t="s">
        <v>6880</v>
      </c>
      <c r="K1042" s="454"/>
    </row>
    <row r="1043" ht="15.0" customHeight="1">
      <c r="A1043" s="295">
        <v>1.25236903E8</v>
      </c>
      <c r="B1043" s="295">
        <v>2.0</v>
      </c>
      <c r="C1043" s="295" t="s">
        <v>6882</v>
      </c>
      <c r="D1043" s="295" t="s">
        <v>6883</v>
      </c>
      <c r="E1043" s="295" t="s">
        <v>1687</v>
      </c>
      <c r="F1043" s="295" t="s">
        <v>560</v>
      </c>
      <c r="G1043" s="295" t="s">
        <v>133</v>
      </c>
      <c r="H1043" s="295" t="s">
        <v>6884</v>
      </c>
      <c r="I1043" s="295" t="s">
        <v>6885</v>
      </c>
      <c r="J1043" s="295" t="s">
        <v>6884</v>
      </c>
      <c r="K1043" s="454"/>
    </row>
    <row r="1044" ht="15.0" customHeight="1">
      <c r="A1044" s="295">
        <v>1.25237603E8</v>
      </c>
      <c r="B1044" s="295">
        <v>1.0</v>
      </c>
      <c r="C1044" s="295" t="s">
        <v>6887</v>
      </c>
      <c r="D1044" s="295" t="s">
        <v>6888</v>
      </c>
      <c r="E1044" s="295" t="s">
        <v>1817</v>
      </c>
      <c r="F1044" s="295" t="s">
        <v>560</v>
      </c>
      <c r="G1044" s="295" t="s">
        <v>133</v>
      </c>
      <c r="H1044" s="295" t="s">
        <v>6889</v>
      </c>
      <c r="I1044" s="295" t="s">
        <v>6890</v>
      </c>
      <c r="J1044" s="295" t="s">
        <v>6889</v>
      </c>
      <c r="K1044" s="454"/>
    </row>
    <row r="1045" ht="15.0" customHeight="1">
      <c r="A1045" s="295">
        <v>1.25237603E8</v>
      </c>
      <c r="B1045" s="295">
        <v>2.0</v>
      </c>
      <c r="C1045" s="295" t="s">
        <v>6891</v>
      </c>
      <c r="D1045" s="295" t="s">
        <v>6892</v>
      </c>
      <c r="E1045" s="295" t="s">
        <v>1817</v>
      </c>
      <c r="F1045" s="295" t="s">
        <v>560</v>
      </c>
      <c r="G1045" s="295" t="s">
        <v>133</v>
      </c>
      <c r="H1045" s="295" t="s">
        <v>6893</v>
      </c>
      <c r="I1045" s="295" t="s">
        <v>6894</v>
      </c>
      <c r="J1045" s="295" t="s">
        <v>6893</v>
      </c>
      <c r="K1045" s="454"/>
    </row>
    <row r="1046" ht="15.0" customHeight="1">
      <c r="A1046" s="295">
        <v>1.25237702E8</v>
      </c>
      <c r="B1046" s="295">
        <v>1.0</v>
      </c>
      <c r="C1046" s="295" t="s">
        <v>6896</v>
      </c>
      <c r="D1046" s="295" t="s">
        <v>6897</v>
      </c>
      <c r="E1046" s="295" t="s">
        <v>1843</v>
      </c>
      <c r="F1046" s="295" t="s">
        <v>560</v>
      </c>
      <c r="G1046" s="295" t="s">
        <v>133</v>
      </c>
      <c r="H1046" s="295" t="s">
        <v>6898</v>
      </c>
      <c r="I1046" s="295" t="s">
        <v>6899</v>
      </c>
      <c r="J1046" s="295" t="s">
        <v>6898</v>
      </c>
      <c r="K1046" s="454"/>
    </row>
    <row r="1047" ht="15.0" customHeight="1">
      <c r="A1047" s="295">
        <v>1.25237702E8</v>
      </c>
      <c r="B1047" s="295">
        <v>2.0</v>
      </c>
      <c r="C1047" s="295" t="s">
        <v>6900</v>
      </c>
      <c r="D1047" s="295" t="s">
        <v>6901</v>
      </c>
      <c r="E1047" s="295" t="s">
        <v>1843</v>
      </c>
      <c r="F1047" s="295" t="s">
        <v>560</v>
      </c>
      <c r="G1047" s="295" t="s">
        <v>133</v>
      </c>
      <c r="H1047" s="295" t="s">
        <v>6902</v>
      </c>
      <c r="I1047" s="295" t="s">
        <v>6903</v>
      </c>
      <c r="J1047" s="295" t="s">
        <v>6902</v>
      </c>
      <c r="K1047" s="454"/>
    </row>
    <row r="1048" ht="15.0" customHeight="1">
      <c r="A1048" s="295">
        <v>1.25237903E8</v>
      </c>
      <c r="B1048" s="295">
        <v>1.0</v>
      </c>
      <c r="C1048" s="295" t="s">
        <v>6905</v>
      </c>
      <c r="D1048" s="295" t="s">
        <v>6906</v>
      </c>
      <c r="E1048" s="295" t="s">
        <v>1868</v>
      </c>
      <c r="F1048" s="295" t="s">
        <v>560</v>
      </c>
      <c r="G1048" s="295" t="s">
        <v>133</v>
      </c>
      <c r="H1048" s="295" t="s">
        <v>6907</v>
      </c>
      <c r="I1048" s="295" t="s">
        <v>6908</v>
      </c>
      <c r="J1048" s="295" t="s">
        <v>6907</v>
      </c>
      <c r="K1048" s="454"/>
    </row>
    <row r="1049" ht="15.0" customHeight="1">
      <c r="A1049" s="295">
        <v>1.25237903E8</v>
      </c>
      <c r="B1049" s="295">
        <v>2.0</v>
      </c>
      <c r="C1049" s="295" t="s">
        <v>6909</v>
      </c>
      <c r="D1049" s="295" t="s">
        <v>6910</v>
      </c>
      <c r="E1049" s="295" t="s">
        <v>1868</v>
      </c>
      <c r="F1049" s="295" t="s">
        <v>560</v>
      </c>
      <c r="G1049" s="295" t="s">
        <v>133</v>
      </c>
      <c r="H1049" s="295" t="s">
        <v>6911</v>
      </c>
      <c r="I1049" s="295" t="s">
        <v>6912</v>
      </c>
      <c r="J1049" s="295" t="s">
        <v>6911</v>
      </c>
      <c r="K1049" s="454"/>
    </row>
    <row r="1050" ht="15.0" customHeight="1">
      <c r="A1050" s="295">
        <v>1.25238402E8</v>
      </c>
      <c r="B1050" s="295">
        <v>1.0</v>
      </c>
      <c r="C1050" s="295" t="s">
        <v>6913</v>
      </c>
      <c r="D1050" s="295" t="s">
        <v>6914</v>
      </c>
      <c r="E1050" s="295" t="s">
        <v>1965</v>
      </c>
      <c r="F1050" s="295" t="s">
        <v>560</v>
      </c>
      <c r="G1050" s="295" t="s">
        <v>133</v>
      </c>
      <c r="H1050" s="295" t="s">
        <v>6915</v>
      </c>
      <c r="I1050" s="295" t="s">
        <v>6916</v>
      </c>
      <c r="J1050" s="295" t="s">
        <v>6915</v>
      </c>
      <c r="K1050" s="454"/>
    </row>
    <row r="1051" ht="15.0" customHeight="1">
      <c r="A1051" s="295">
        <v>1.25238402E8</v>
      </c>
      <c r="B1051" s="295">
        <v>2.0</v>
      </c>
      <c r="C1051" s="295" t="s">
        <v>6918</v>
      </c>
      <c r="D1051" s="295" t="s">
        <v>6919</v>
      </c>
      <c r="E1051" s="295" t="s">
        <v>1965</v>
      </c>
      <c r="F1051" s="295" t="s">
        <v>560</v>
      </c>
      <c r="G1051" s="295" t="s">
        <v>133</v>
      </c>
      <c r="H1051" s="295" t="s">
        <v>6920</v>
      </c>
      <c r="I1051" s="295" t="s">
        <v>6921</v>
      </c>
      <c r="J1051" s="295" t="s">
        <v>6920</v>
      </c>
      <c r="K1051" s="454"/>
    </row>
    <row r="1052" ht="15.0" customHeight="1">
      <c r="A1052" s="295">
        <v>1.25238402E8</v>
      </c>
      <c r="B1052" s="295">
        <v>3.0</v>
      </c>
      <c r="C1052" s="295" t="s">
        <v>6922</v>
      </c>
      <c r="D1052" s="295" t="s">
        <v>6923</v>
      </c>
      <c r="E1052" s="295" t="s">
        <v>1965</v>
      </c>
      <c r="F1052" s="295" t="s">
        <v>560</v>
      </c>
      <c r="G1052" s="295" t="s">
        <v>133</v>
      </c>
      <c r="H1052" s="295" t="s">
        <v>6924</v>
      </c>
      <c r="I1052" s="295" t="s">
        <v>6925</v>
      </c>
      <c r="J1052" s="295" t="s">
        <v>6924</v>
      </c>
      <c r="K1052" s="454"/>
    </row>
    <row r="1053" ht="15.0" customHeight="1">
      <c r="A1053" s="295">
        <v>1.25238402E8</v>
      </c>
      <c r="B1053" s="295">
        <v>4.0</v>
      </c>
      <c r="C1053" s="295" t="s">
        <v>6926</v>
      </c>
      <c r="D1053" s="295" t="s">
        <v>6927</v>
      </c>
      <c r="E1053" s="295" t="s">
        <v>1965</v>
      </c>
      <c r="F1053" s="295" t="s">
        <v>560</v>
      </c>
      <c r="G1053" s="295" t="s">
        <v>133</v>
      </c>
      <c r="H1053" s="295" t="s">
        <v>6928</v>
      </c>
      <c r="I1053" s="295" t="s">
        <v>6929</v>
      </c>
      <c r="J1053" s="295" t="s">
        <v>6928</v>
      </c>
      <c r="K1053" s="454"/>
    </row>
    <row r="1054" ht="15.0" customHeight="1">
      <c r="A1054" s="295">
        <v>1.25238402E8</v>
      </c>
      <c r="B1054" s="295">
        <v>5.0</v>
      </c>
      <c r="C1054" s="295" t="s">
        <v>6930</v>
      </c>
      <c r="D1054" s="295" t="s">
        <v>6931</v>
      </c>
      <c r="E1054" s="295" t="s">
        <v>1965</v>
      </c>
      <c r="F1054" s="295" t="s">
        <v>560</v>
      </c>
      <c r="G1054" s="295" t="s">
        <v>133</v>
      </c>
      <c r="H1054" s="295" t="s">
        <v>6932</v>
      </c>
      <c r="I1054" s="295" t="s">
        <v>6934</v>
      </c>
      <c r="J1054" s="295" t="s">
        <v>6932</v>
      </c>
      <c r="K1054" s="454"/>
    </row>
    <row r="1055" ht="15.0" customHeight="1">
      <c r="A1055" s="295">
        <v>1.25238502E8</v>
      </c>
      <c r="B1055" s="295">
        <v>1.0</v>
      </c>
      <c r="C1055" s="295" t="s">
        <v>6935</v>
      </c>
      <c r="D1055" s="295" t="s">
        <v>6936</v>
      </c>
      <c r="E1055" s="295" t="s">
        <v>1991</v>
      </c>
      <c r="F1055" s="295" t="s">
        <v>560</v>
      </c>
      <c r="G1055" s="295" t="s">
        <v>133</v>
      </c>
      <c r="H1055" s="295" t="s">
        <v>6937</v>
      </c>
      <c r="I1055" s="295" t="s">
        <v>6938</v>
      </c>
      <c r="J1055" s="295" t="s">
        <v>6937</v>
      </c>
      <c r="K1055" s="454"/>
    </row>
    <row r="1056" ht="15.0" customHeight="1">
      <c r="A1056" s="295">
        <v>1.25238502E8</v>
      </c>
      <c r="B1056" s="295">
        <v>2.0</v>
      </c>
      <c r="C1056" s="295" t="s">
        <v>6939</v>
      </c>
      <c r="D1056" s="295" t="s">
        <v>6940</v>
      </c>
      <c r="E1056" s="295" t="s">
        <v>1991</v>
      </c>
      <c r="F1056" s="295" t="s">
        <v>560</v>
      </c>
      <c r="G1056" s="295" t="s">
        <v>133</v>
      </c>
      <c r="H1056" s="295" t="s">
        <v>6941</v>
      </c>
      <c r="I1056" s="295" t="s">
        <v>6942</v>
      </c>
      <c r="J1056" s="295" t="s">
        <v>6941</v>
      </c>
      <c r="K1056" s="454"/>
    </row>
    <row r="1057" ht="15.0" customHeight="1">
      <c r="A1057" s="295">
        <v>1.25239452E8</v>
      </c>
      <c r="B1057" s="295">
        <v>1.0</v>
      </c>
      <c r="C1057" s="295" t="s">
        <v>6943</v>
      </c>
      <c r="D1057" s="295" t="s">
        <v>6944</v>
      </c>
      <c r="E1057" s="295" t="s">
        <v>2098</v>
      </c>
      <c r="F1057" s="295" t="s">
        <v>560</v>
      </c>
      <c r="G1057" s="295" t="s">
        <v>133</v>
      </c>
      <c r="H1057" s="295" t="s">
        <v>6946</v>
      </c>
      <c r="I1057" s="295" t="s">
        <v>6947</v>
      </c>
      <c r="J1057" s="295" t="s">
        <v>6946</v>
      </c>
      <c r="K1057" s="454"/>
    </row>
    <row r="1058" ht="15.0" customHeight="1">
      <c r="A1058" s="295">
        <v>1.25239452E8</v>
      </c>
      <c r="B1058" s="295">
        <v>2.0</v>
      </c>
      <c r="C1058" s="295" t="s">
        <v>6948</v>
      </c>
      <c r="D1058" s="295" t="s">
        <v>6949</v>
      </c>
      <c r="E1058" s="295" t="s">
        <v>2098</v>
      </c>
      <c r="F1058" s="295" t="s">
        <v>560</v>
      </c>
      <c r="G1058" s="295" t="s">
        <v>133</v>
      </c>
      <c r="H1058" s="295" t="s">
        <v>6950</v>
      </c>
      <c r="I1058" s="295" t="s">
        <v>6951</v>
      </c>
      <c r="J1058" s="295" t="s">
        <v>6950</v>
      </c>
      <c r="K1058" s="454"/>
    </row>
    <row r="1059" ht="15.0" customHeight="1">
      <c r="A1059" s="295">
        <v>1.25239452E8</v>
      </c>
      <c r="B1059" s="295">
        <v>3.0</v>
      </c>
      <c r="C1059" s="295" t="s">
        <v>6952</v>
      </c>
      <c r="D1059" s="295" t="s">
        <v>6953</v>
      </c>
      <c r="E1059" s="295" t="s">
        <v>2098</v>
      </c>
      <c r="F1059" s="295" t="s">
        <v>560</v>
      </c>
      <c r="G1059" s="295" t="s">
        <v>133</v>
      </c>
      <c r="H1059" s="295" t="s">
        <v>6954</v>
      </c>
      <c r="I1059" s="295" t="s">
        <v>6955</v>
      </c>
      <c r="J1059" s="295" t="s">
        <v>6954</v>
      </c>
      <c r="K1059" s="454"/>
    </row>
    <row r="1060" ht="15.0" customHeight="1">
      <c r="A1060" s="295">
        <v>1.25239603E8</v>
      </c>
      <c r="B1060" s="295">
        <v>1.0</v>
      </c>
      <c r="C1060" s="295" t="s">
        <v>6956</v>
      </c>
      <c r="D1060" s="295" t="s">
        <v>6957</v>
      </c>
      <c r="E1060" s="295" t="s">
        <v>2126</v>
      </c>
      <c r="F1060" s="295" t="s">
        <v>560</v>
      </c>
      <c r="G1060" s="295" t="s">
        <v>133</v>
      </c>
      <c r="H1060" s="295" t="s">
        <v>6958</v>
      </c>
      <c r="I1060" s="295" t="s">
        <v>6960</v>
      </c>
      <c r="J1060" s="295" t="s">
        <v>6958</v>
      </c>
      <c r="K1060" s="454"/>
    </row>
    <row r="1061" ht="15.0" customHeight="1">
      <c r="A1061" s="295">
        <v>1.25239603E8</v>
      </c>
      <c r="B1061" s="295">
        <v>2.0</v>
      </c>
      <c r="C1061" s="295" t="s">
        <v>6961</v>
      </c>
      <c r="D1061" s="295" t="s">
        <v>6962</v>
      </c>
      <c r="E1061" s="295" t="s">
        <v>2126</v>
      </c>
      <c r="F1061" s="295" t="s">
        <v>560</v>
      </c>
      <c r="G1061" s="295" t="s">
        <v>133</v>
      </c>
      <c r="H1061" s="295" t="s">
        <v>6963</v>
      </c>
      <c r="I1061" s="295" t="s">
        <v>6964</v>
      </c>
      <c r="J1061" s="295" t="s">
        <v>6963</v>
      </c>
      <c r="K1061" s="454"/>
    </row>
    <row r="1062" ht="15.0" customHeight="1">
      <c r="A1062" s="295">
        <v>1.25239652E8</v>
      </c>
      <c r="B1062" s="295">
        <v>1.0</v>
      </c>
      <c r="C1062" s="295" t="s">
        <v>6965</v>
      </c>
      <c r="D1062" s="295" t="s">
        <v>6966</v>
      </c>
      <c r="E1062" s="295" t="s">
        <v>2196</v>
      </c>
      <c r="F1062" s="295" t="s">
        <v>560</v>
      </c>
      <c r="G1062" s="295" t="s">
        <v>133</v>
      </c>
      <c r="H1062" s="295" t="s">
        <v>6967</v>
      </c>
      <c r="I1062" s="295" t="s">
        <v>6968</v>
      </c>
      <c r="J1062" s="295" t="s">
        <v>6967</v>
      </c>
      <c r="K1062" s="454"/>
    </row>
    <row r="1063" ht="15.0" customHeight="1">
      <c r="A1063" s="295">
        <v>1.25239652E8</v>
      </c>
      <c r="B1063" s="295">
        <v>2.0</v>
      </c>
      <c r="C1063" s="295" t="s">
        <v>6970</v>
      </c>
      <c r="D1063" s="295" t="s">
        <v>6971</v>
      </c>
      <c r="E1063" s="295" t="s">
        <v>2196</v>
      </c>
      <c r="F1063" s="295" t="s">
        <v>560</v>
      </c>
      <c r="G1063" s="295" t="s">
        <v>133</v>
      </c>
      <c r="H1063" s="295" t="s">
        <v>6972</v>
      </c>
      <c r="I1063" s="295" t="s">
        <v>6973</v>
      </c>
      <c r="J1063" s="295" t="s">
        <v>6972</v>
      </c>
      <c r="K1063" s="454"/>
    </row>
    <row r="1064" ht="15.0" customHeight="1">
      <c r="A1064" s="295">
        <v>1.25239652E8</v>
      </c>
      <c r="B1064" s="295">
        <v>3.0</v>
      </c>
      <c r="C1064" s="295" t="s">
        <v>6974</v>
      </c>
      <c r="D1064" s="295" t="s">
        <v>6975</v>
      </c>
      <c r="E1064" s="295" t="s">
        <v>2196</v>
      </c>
      <c r="F1064" s="295" t="s">
        <v>560</v>
      </c>
      <c r="G1064" s="295" t="s">
        <v>133</v>
      </c>
      <c r="H1064" s="295" t="s">
        <v>6976</v>
      </c>
      <c r="I1064" s="295" t="s">
        <v>6977</v>
      </c>
      <c r="J1064" s="295" t="s">
        <v>6976</v>
      </c>
      <c r="K1064" s="454"/>
    </row>
    <row r="1065" ht="15.0" customHeight="1">
      <c r="A1065" s="295">
        <v>1.26510001E8</v>
      </c>
      <c r="B1065" s="295">
        <v>1.0</v>
      </c>
      <c r="C1065" s="295" t="s">
        <v>6978</v>
      </c>
      <c r="D1065" s="295" t="s">
        <v>6979</v>
      </c>
      <c r="E1065" s="295" t="s">
        <v>1871</v>
      </c>
      <c r="F1065" s="295" t="s">
        <v>569</v>
      </c>
      <c r="G1065" s="295" t="s">
        <v>133</v>
      </c>
      <c r="H1065" s="295" t="s">
        <v>6980</v>
      </c>
      <c r="I1065" s="295" t="s">
        <v>1871</v>
      </c>
      <c r="J1065" s="295" t="s">
        <v>6980</v>
      </c>
      <c r="K1065" s="454"/>
    </row>
    <row r="1066" ht="15.0" customHeight="1">
      <c r="A1066" s="295">
        <v>1.26510002E8</v>
      </c>
      <c r="B1066" s="295">
        <v>1.0</v>
      </c>
      <c r="C1066" s="295" t="s">
        <v>6981</v>
      </c>
      <c r="D1066" s="295" t="s">
        <v>6982</v>
      </c>
      <c r="E1066" s="295" t="s">
        <v>1421</v>
      </c>
      <c r="F1066" s="295" t="s">
        <v>569</v>
      </c>
      <c r="G1066" s="295" t="s">
        <v>133</v>
      </c>
      <c r="H1066" s="295" t="s">
        <v>6984</v>
      </c>
      <c r="I1066" s="295" t="s">
        <v>1421</v>
      </c>
      <c r="J1066" s="295" t="s">
        <v>6984</v>
      </c>
      <c r="K1066" s="454"/>
    </row>
    <row r="1067" ht="15.0" customHeight="1">
      <c r="A1067" s="295">
        <v>1.26510004E8</v>
      </c>
      <c r="B1067" s="295">
        <v>1.0</v>
      </c>
      <c r="C1067" s="295" t="s">
        <v>6985</v>
      </c>
      <c r="D1067" s="295" t="s">
        <v>6986</v>
      </c>
      <c r="E1067" s="295" t="s">
        <v>1717</v>
      </c>
      <c r="F1067" s="295" t="s">
        <v>569</v>
      </c>
      <c r="G1067" s="295" t="s">
        <v>133</v>
      </c>
      <c r="H1067" s="295" t="s">
        <v>6987</v>
      </c>
      <c r="I1067" s="295" t="s">
        <v>1717</v>
      </c>
      <c r="J1067" s="295" t="s">
        <v>6987</v>
      </c>
      <c r="K1067" s="454"/>
    </row>
    <row r="1068" ht="15.0" customHeight="1">
      <c r="A1068" s="295">
        <v>1.26510005E8</v>
      </c>
      <c r="B1068" s="295">
        <v>1.0</v>
      </c>
      <c r="C1068" s="295" t="s">
        <v>6988</v>
      </c>
      <c r="D1068" s="295" t="s">
        <v>6989</v>
      </c>
      <c r="E1068" s="295" t="s">
        <v>1163</v>
      </c>
      <c r="F1068" s="295" t="s">
        <v>569</v>
      </c>
      <c r="G1068" s="295" t="s">
        <v>133</v>
      </c>
      <c r="H1068" s="295" t="s">
        <v>6990</v>
      </c>
      <c r="I1068" s="295" t="s">
        <v>1163</v>
      </c>
      <c r="J1068" s="295" t="s">
        <v>6990</v>
      </c>
      <c r="K1068" s="454"/>
    </row>
    <row r="1069" ht="15.0" customHeight="1">
      <c r="A1069" s="295">
        <v>1.26510007E8</v>
      </c>
      <c r="B1069" s="295">
        <v>1.0</v>
      </c>
      <c r="C1069" s="295" t="s">
        <v>6991</v>
      </c>
      <c r="D1069" s="295" t="s">
        <v>6992</v>
      </c>
      <c r="E1069" s="295" t="s">
        <v>2217</v>
      </c>
      <c r="F1069" s="295" t="s">
        <v>569</v>
      </c>
      <c r="G1069" s="295" t="s">
        <v>133</v>
      </c>
      <c r="H1069" s="295" t="s">
        <v>6993</v>
      </c>
      <c r="I1069" s="295" t="s">
        <v>2217</v>
      </c>
      <c r="J1069" s="295" t="s">
        <v>6993</v>
      </c>
      <c r="K1069" s="454"/>
    </row>
    <row r="1070" ht="15.0" customHeight="1">
      <c r="A1070" s="295">
        <v>1.26510008E8</v>
      </c>
      <c r="B1070" s="295">
        <v>1.0</v>
      </c>
      <c r="C1070" s="295" t="s">
        <v>6994</v>
      </c>
      <c r="D1070" s="295" t="s">
        <v>6995</v>
      </c>
      <c r="E1070" s="295" t="s">
        <v>1835</v>
      </c>
      <c r="F1070" s="295" t="s">
        <v>569</v>
      </c>
      <c r="G1070" s="295" t="s">
        <v>133</v>
      </c>
      <c r="H1070" s="295" t="s">
        <v>6996</v>
      </c>
      <c r="I1070" s="295" t="s">
        <v>1835</v>
      </c>
      <c r="J1070" s="295" t="s">
        <v>6996</v>
      </c>
      <c r="K1070" s="454"/>
    </row>
    <row r="1071" ht="15.0" customHeight="1">
      <c r="A1071" s="295">
        <v>1.26510009E8</v>
      </c>
      <c r="B1071" s="295">
        <v>1.0</v>
      </c>
      <c r="C1071" s="295" t="s">
        <v>6997</v>
      </c>
      <c r="D1071" s="295" t="s">
        <v>6999</v>
      </c>
      <c r="E1071" s="295" t="s">
        <v>1734</v>
      </c>
      <c r="F1071" s="295" t="s">
        <v>569</v>
      </c>
      <c r="G1071" s="295" t="s">
        <v>133</v>
      </c>
      <c r="H1071" s="295" t="s">
        <v>7000</v>
      </c>
      <c r="I1071" s="295" t="s">
        <v>1734</v>
      </c>
      <c r="J1071" s="295" t="s">
        <v>7000</v>
      </c>
      <c r="K1071" s="454"/>
    </row>
    <row r="1072" ht="15.0" customHeight="1">
      <c r="A1072" s="295">
        <v>1.2651001E8</v>
      </c>
      <c r="B1072" s="295">
        <v>1.0</v>
      </c>
      <c r="C1072" s="295" t="s">
        <v>7001</v>
      </c>
      <c r="D1072" s="295" t="s">
        <v>7002</v>
      </c>
      <c r="E1072" s="295" t="s">
        <v>659</v>
      </c>
      <c r="F1072" s="295" t="s">
        <v>569</v>
      </c>
      <c r="G1072" s="295" t="s">
        <v>133</v>
      </c>
      <c r="H1072" s="295" t="s">
        <v>7003</v>
      </c>
      <c r="I1072" s="295" t="s">
        <v>659</v>
      </c>
      <c r="J1072" s="295" t="s">
        <v>7003</v>
      </c>
      <c r="K1072" s="454"/>
    </row>
    <row r="1073" ht="15.0" customHeight="1">
      <c r="A1073" s="295">
        <v>1.26510011E8</v>
      </c>
      <c r="B1073" s="295">
        <v>1.0</v>
      </c>
      <c r="C1073" s="295" t="s">
        <v>7004</v>
      </c>
      <c r="D1073" s="295" t="s">
        <v>7005</v>
      </c>
      <c r="E1073" s="295" t="s">
        <v>976</v>
      </c>
      <c r="F1073" s="295" t="s">
        <v>569</v>
      </c>
      <c r="G1073" s="295" t="s">
        <v>133</v>
      </c>
      <c r="H1073" s="295" t="s">
        <v>7006</v>
      </c>
      <c r="I1073" s="295" t="s">
        <v>976</v>
      </c>
      <c r="J1073" s="295" t="s">
        <v>7006</v>
      </c>
      <c r="K1073" s="454"/>
    </row>
    <row r="1074" ht="15.0" customHeight="1">
      <c r="A1074" s="295">
        <v>1.26510013E8</v>
      </c>
      <c r="B1074" s="295">
        <v>1.0</v>
      </c>
      <c r="C1074" s="295" t="s">
        <v>7007</v>
      </c>
      <c r="D1074" s="295" t="s">
        <v>7008</v>
      </c>
      <c r="E1074" s="295" t="s">
        <v>1302</v>
      </c>
      <c r="F1074" s="295" t="s">
        <v>569</v>
      </c>
      <c r="G1074" s="295" t="s">
        <v>133</v>
      </c>
      <c r="H1074" s="295" t="s">
        <v>7009</v>
      </c>
      <c r="I1074" s="295" t="s">
        <v>1302</v>
      </c>
      <c r="J1074" s="295" t="s">
        <v>7009</v>
      </c>
      <c r="K1074" s="454"/>
    </row>
    <row r="1075" ht="15.0" customHeight="1">
      <c r="A1075" s="295">
        <v>1.26510014E8</v>
      </c>
      <c r="B1075" s="295">
        <v>1.0</v>
      </c>
      <c r="C1075" s="295" t="s">
        <v>7011</v>
      </c>
      <c r="D1075" s="295" t="s">
        <v>7012</v>
      </c>
      <c r="E1075" s="295" t="s">
        <v>1405</v>
      </c>
      <c r="F1075" s="295" t="s">
        <v>569</v>
      </c>
      <c r="G1075" s="295" t="s">
        <v>133</v>
      </c>
      <c r="H1075" s="295" t="s">
        <v>7013</v>
      </c>
      <c r="I1075" s="295" t="s">
        <v>1405</v>
      </c>
      <c r="J1075" s="295" t="s">
        <v>7013</v>
      </c>
      <c r="K1075" s="454"/>
    </row>
    <row r="1076" ht="15.0" customHeight="1">
      <c r="A1076" s="295">
        <v>1.26510015E8</v>
      </c>
      <c r="B1076" s="295">
        <v>1.0</v>
      </c>
      <c r="C1076" s="295" t="s">
        <v>7014</v>
      </c>
      <c r="D1076" s="295" t="s">
        <v>7015</v>
      </c>
      <c r="E1076" s="295" t="s">
        <v>568</v>
      </c>
      <c r="F1076" s="295" t="s">
        <v>569</v>
      </c>
      <c r="G1076" s="295" t="s">
        <v>133</v>
      </c>
      <c r="H1076" s="295" t="s">
        <v>7016</v>
      </c>
      <c r="I1076" s="295" t="s">
        <v>568</v>
      </c>
      <c r="J1076" s="295" t="s">
        <v>7016</v>
      </c>
      <c r="K1076" s="454"/>
    </row>
    <row r="1077" ht="15.0" customHeight="1">
      <c r="A1077" s="295">
        <v>1.26510019E8</v>
      </c>
      <c r="B1077" s="295">
        <v>1.0</v>
      </c>
      <c r="C1077" s="295" t="s">
        <v>7017</v>
      </c>
      <c r="D1077" s="295" t="s">
        <v>7018</v>
      </c>
      <c r="E1077" s="295" t="s">
        <v>1627</v>
      </c>
      <c r="F1077" s="295" t="s">
        <v>569</v>
      </c>
      <c r="G1077" s="295" t="s">
        <v>133</v>
      </c>
      <c r="H1077" s="295" t="s">
        <v>7019</v>
      </c>
      <c r="I1077" s="295" t="s">
        <v>1627</v>
      </c>
      <c r="J1077" s="295" t="s">
        <v>7019</v>
      </c>
      <c r="K1077" s="454"/>
    </row>
    <row r="1078" ht="15.0" customHeight="1">
      <c r="A1078" s="295">
        <v>1.2651002E8</v>
      </c>
      <c r="B1078" s="295">
        <v>1.0</v>
      </c>
      <c r="C1078" s="295" t="s">
        <v>7020</v>
      </c>
      <c r="D1078" s="295" t="s">
        <v>7021</v>
      </c>
      <c r="E1078" s="295" t="s">
        <v>572</v>
      </c>
      <c r="F1078" s="295" t="s">
        <v>556</v>
      </c>
      <c r="G1078" s="295" t="s">
        <v>133</v>
      </c>
      <c r="H1078" s="295" t="s">
        <v>7022</v>
      </c>
      <c r="I1078" s="295" t="s">
        <v>572</v>
      </c>
      <c r="J1078" s="295" t="s">
        <v>7022</v>
      </c>
      <c r="K1078" s="454"/>
    </row>
    <row r="1079" ht="15.0" customHeight="1">
      <c r="A1079" s="295">
        <v>1.26510021E8</v>
      </c>
      <c r="B1079" s="295">
        <v>1.0</v>
      </c>
      <c r="C1079" s="295" t="s">
        <v>7023</v>
      </c>
      <c r="D1079" s="295" t="s">
        <v>7024</v>
      </c>
      <c r="E1079" s="295" t="s">
        <v>1081</v>
      </c>
      <c r="F1079" s="295" t="s">
        <v>569</v>
      </c>
      <c r="G1079" s="295" t="s">
        <v>133</v>
      </c>
      <c r="H1079" s="295" t="s">
        <v>7025</v>
      </c>
      <c r="I1079" s="295" t="s">
        <v>1081</v>
      </c>
      <c r="J1079" s="295" t="s">
        <v>7025</v>
      </c>
      <c r="K1079" s="454"/>
    </row>
    <row r="1080" ht="15.0" customHeight="1">
      <c r="A1080" s="295">
        <v>1.26510022E8</v>
      </c>
      <c r="B1080" s="295">
        <v>1.0</v>
      </c>
      <c r="C1080" s="295" t="s">
        <v>7026</v>
      </c>
      <c r="D1080" s="295" t="s">
        <v>7027</v>
      </c>
      <c r="E1080" s="295" t="s">
        <v>1439</v>
      </c>
      <c r="F1080" s="295" t="s">
        <v>569</v>
      </c>
      <c r="G1080" s="295" t="s">
        <v>133</v>
      </c>
      <c r="H1080" s="295" t="s">
        <v>7028</v>
      </c>
      <c r="I1080" s="295" t="s">
        <v>7029</v>
      </c>
      <c r="J1080" s="295" t="s">
        <v>7028</v>
      </c>
      <c r="K1080" s="454"/>
    </row>
    <row r="1081" ht="15.0" customHeight="1">
      <c r="A1081" s="295">
        <v>1.26510023E8</v>
      </c>
      <c r="B1081" s="295">
        <v>1.0</v>
      </c>
      <c r="C1081" s="295" t="s">
        <v>7031</v>
      </c>
      <c r="D1081" s="295" t="s">
        <v>7032</v>
      </c>
      <c r="E1081" s="295" t="s">
        <v>1442</v>
      </c>
      <c r="F1081" s="295" t="s">
        <v>569</v>
      </c>
      <c r="G1081" s="295" t="s">
        <v>133</v>
      </c>
      <c r="H1081" s="295" t="s">
        <v>7033</v>
      </c>
      <c r="I1081" s="295" t="s">
        <v>7034</v>
      </c>
      <c r="J1081" s="295" t="s">
        <v>7033</v>
      </c>
      <c r="K1081" s="454"/>
    </row>
    <row r="1082" ht="15.0" customHeight="1">
      <c r="A1082" s="295">
        <v>1.26510929E8</v>
      </c>
      <c r="B1082" s="295">
        <v>1.0</v>
      </c>
      <c r="C1082" s="295" t="s">
        <v>7035</v>
      </c>
      <c r="D1082" s="295" t="s">
        <v>7036</v>
      </c>
      <c r="E1082" s="295" t="s">
        <v>1736</v>
      </c>
      <c r="F1082" s="295" t="s">
        <v>569</v>
      </c>
      <c r="G1082" s="295" t="s">
        <v>133</v>
      </c>
      <c r="H1082" s="295" t="s">
        <v>7037</v>
      </c>
      <c r="I1082" s="295" t="s">
        <v>1736</v>
      </c>
      <c r="J1082" s="295" t="s">
        <v>7037</v>
      </c>
      <c r="K1082" s="454"/>
    </row>
    <row r="1083" ht="15.0" customHeight="1">
      <c r="A1083" s="295">
        <v>1.2651153E8</v>
      </c>
      <c r="B1083" s="295">
        <v>1.0</v>
      </c>
      <c r="C1083" s="295" t="s">
        <v>7038</v>
      </c>
      <c r="D1083" s="295" t="s">
        <v>7039</v>
      </c>
      <c r="E1083" s="295" t="s">
        <v>2029</v>
      </c>
      <c r="F1083" s="295" t="s">
        <v>569</v>
      </c>
      <c r="G1083" s="295" t="s">
        <v>133</v>
      </c>
      <c r="H1083" s="295" t="s">
        <v>7040</v>
      </c>
      <c r="I1083" s="295" t="s">
        <v>2029</v>
      </c>
      <c r="J1083" s="295" t="s">
        <v>7040</v>
      </c>
      <c r="K1083" s="454"/>
    </row>
    <row r="1084" ht="15.0" customHeight="1">
      <c r="A1084" s="295">
        <v>1.26511563E8</v>
      </c>
      <c r="B1084" s="295">
        <v>1.0</v>
      </c>
      <c r="C1084" s="295" t="s">
        <v>7041</v>
      </c>
      <c r="D1084" s="295" t="s">
        <v>7042</v>
      </c>
      <c r="E1084" s="295" t="s">
        <v>1043</v>
      </c>
      <c r="F1084" s="295" t="s">
        <v>556</v>
      </c>
      <c r="G1084" s="295" t="s">
        <v>133</v>
      </c>
      <c r="H1084" s="295" t="s">
        <v>7043</v>
      </c>
      <c r="I1084" s="295" t="s">
        <v>1043</v>
      </c>
      <c r="J1084" s="295" t="s">
        <v>7043</v>
      </c>
      <c r="K1084" s="454"/>
    </row>
    <row r="1085" ht="15.0" customHeight="1">
      <c r="A1085" s="295">
        <v>1.26511624E8</v>
      </c>
      <c r="B1085" s="295">
        <v>1.0</v>
      </c>
      <c r="C1085" s="295" t="s">
        <v>7044</v>
      </c>
      <c r="D1085" s="295" t="s">
        <v>7045</v>
      </c>
      <c r="E1085" s="295" t="s">
        <v>1418</v>
      </c>
      <c r="F1085" s="295" t="s">
        <v>569</v>
      </c>
      <c r="G1085" s="295" t="s">
        <v>133</v>
      </c>
      <c r="H1085" s="295" t="s">
        <v>7046</v>
      </c>
      <c r="I1085" s="295" t="s">
        <v>1418</v>
      </c>
      <c r="J1085" s="295" t="s">
        <v>7046</v>
      </c>
      <c r="K1085" s="454"/>
    </row>
    <row r="1086" ht="15.0" customHeight="1">
      <c r="A1086" s="295">
        <v>1.26512039E8</v>
      </c>
      <c r="B1086" s="295">
        <v>1.0</v>
      </c>
      <c r="C1086" s="295" t="s">
        <v>7047</v>
      </c>
      <c r="D1086" s="295" t="s">
        <v>7048</v>
      </c>
      <c r="E1086" s="295" t="s">
        <v>1233</v>
      </c>
      <c r="F1086" s="295" t="s">
        <v>569</v>
      </c>
      <c r="G1086" s="295" t="s">
        <v>133</v>
      </c>
      <c r="H1086" s="295" t="s">
        <v>7049</v>
      </c>
      <c r="I1086" s="295" t="s">
        <v>1233</v>
      </c>
      <c r="J1086" s="295" t="s">
        <v>7049</v>
      </c>
      <c r="K1086" s="454"/>
    </row>
    <row r="1087" ht="15.0" customHeight="1">
      <c r="A1087" s="295">
        <v>1.26512674E8</v>
      </c>
      <c r="B1087" s="295">
        <v>1.0</v>
      </c>
      <c r="C1087" s="295" t="s">
        <v>7050</v>
      </c>
      <c r="D1087" s="295" t="s">
        <v>7051</v>
      </c>
      <c r="E1087" s="295" t="s">
        <v>2083</v>
      </c>
      <c r="F1087" s="295" t="s">
        <v>569</v>
      </c>
      <c r="G1087" s="295" t="s">
        <v>133</v>
      </c>
      <c r="H1087" s="295" t="s">
        <v>7052</v>
      </c>
      <c r="I1087" s="295" t="s">
        <v>2083</v>
      </c>
      <c r="J1087" s="295" t="s">
        <v>7052</v>
      </c>
      <c r="K1087" s="454"/>
    </row>
    <row r="1088" ht="15.0" customHeight="1">
      <c r="A1088" s="295">
        <v>1.2651284E8</v>
      </c>
      <c r="B1088" s="295">
        <v>1.0</v>
      </c>
      <c r="C1088" s="295" t="s">
        <v>7054</v>
      </c>
      <c r="D1088" s="295" t="s">
        <v>7055</v>
      </c>
      <c r="E1088" s="295" t="s">
        <v>893</v>
      </c>
      <c r="F1088" s="295" t="s">
        <v>569</v>
      </c>
      <c r="G1088" s="295" t="s">
        <v>133</v>
      </c>
      <c r="H1088" s="295" t="s">
        <v>7056</v>
      </c>
      <c r="I1088" s="295" t="s">
        <v>893</v>
      </c>
      <c r="J1088" s="295" t="s">
        <v>7056</v>
      </c>
      <c r="K1088" s="454"/>
    </row>
    <row r="1089" ht="15.0" customHeight="1">
      <c r="A1089" s="295">
        <v>1.2651285E8</v>
      </c>
      <c r="B1089" s="295">
        <v>1.0</v>
      </c>
      <c r="C1089" s="295" t="s">
        <v>7057</v>
      </c>
      <c r="D1089" s="295" t="s">
        <v>7058</v>
      </c>
      <c r="E1089" s="295" t="s">
        <v>1189</v>
      </c>
      <c r="F1089" s="295" t="s">
        <v>569</v>
      </c>
      <c r="G1089" s="295" t="s">
        <v>133</v>
      </c>
      <c r="H1089" s="295" t="s">
        <v>7059</v>
      </c>
      <c r="I1089" s="295" t="s">
        <v>1189</v>
      </c>
      <c r="J1089" s="295" t="s">
        <v>7059</v>
      </c>
      <c r="K1089" s="454"/>
    </row>
    <row r="1090" ht="15.0" customHeight="1">
      <c r="A1090" s="295">
        <v>1.2651287E8</v>
      </c>
      <c r="B1090" s="295">
        <v>1.0</v>
      </c>
      <c r="C1090" s="295" t="s">
        <v>7060</v>
      </c>
      <c r="D1090" s="295" t="s">
        <v>7061</v>
      </c>
      <c r="E1090" s="295" t="s">
        <v>2258</v>
      </c>
      <c r="F1090" s="295" t="s">
        <v>569</v>
      </c>
      <c r="G1090" s="295" t="s">
        <v>133</v>
      </c>
      <c r="H1090" s="295" t="s">
        <v>7062</v>
      </c>
      <c r="I1090" s="295" t="s">
        <v>2258</v>
      </c>
      <c r="J1090" s="295" t="s">
        <v>7062</v>
      </c>
      <c r="K1090" s="454"/>
    </row>
    <row r="1091" ht="15.0" customHeight="1">
      <c r="A1091" s="295">
        <v>1.2651296E8</v>
      </c>
      <c r="B1091" s="295">
        <v>1.0</v>
      </c>
      <c r="C1091" s="295" t="s">
        <v>7063</v>
      </c>
      <c r="D1091" s="295" t="s">
        <v>7064</v>
      </c>
      <c r="E1091" s="295" t="s">
        <v>1779</v>
      </c>
      <c r="F1091" s="295" t="s">
        <v>569</v>
      </c>
      <c r="G1091" s="295" t="s">
        <v>133</v>
      </c>
      <c r="H1091" s="295" t="s">
        <v>7065</v>
      </c>
      <c r="I1091" s="295" t="s">
        <v>1779</v>
      </c>
      <c r="J1091" s="295" t="s">
        <v>7065</v>
      </c>
      <c r="K1091" s="454"/>
    </row>
    <row r="1092" ht="15.0" customHeight="1">
      <c r="A1092" s="295">
        <v>1.2651298E8</v>
      </c>
      <c r="B1092" s="295">
        <v>1.0</v>
      </c>
      <c r="C1092" s="295" t="s">
        <v>7067</v>
      </c>
      <c r="D1092" s="295" t="s">
        <v>7068</v>
      </c>
      <c r="E1092" s="295" t="s">
        <v>1230</v>
      </c>
      <c r="F1092" s="295" t="s">
        <v>569</v>
      </c>
      <c r="G1092" s="295" t="s">
        <v>133</v>
      </c>
      <c r="H1092" s="295" t="s">
        <v>7069</v>
      </c>
      <c r="I1092" s="295" t="s">
        <v>1230</v>
      </c>
      <c r="J1092" s="295" t="s">
        <v>7069</v>
      </c>
      <c r="K1092" s="454"/>
    </row>
    <row r="1093" ht="15.0" customHeight="1">
      <c r="A1093" s="295">
        <v>1.2651299E8</v>
      </c>
      <c r="B1093" s="295">
        <v>1.0</v>
      </c>
      <c r="C1093" s="295" t="s">
        <v>7070</v>
      </c>
      <c r="D1093" s="295" t="s">
        <v>7071</v>
      </c>
      <c r="E1093" s="295" t="s">
        <v>590</v>
      </c>
      <c r="F1093" s="295" t="s">
        <v>569</v>
      </c>
      <c r="G1093" s="295" t="s">
        <v>133</v>
      </c>
      <c r="H1093" s="295" t="s">
        <v>7072</v>
      </c>
      <c r="I1093" s="295" t="s">
        <v>590</v>
      </c>
      <c r="J1093" s="295" t="s">
        <v>7072</v>
      </c>
      <c r="K1093" s="454"/>
    </row>
    <row r="1094" ht="15.0" customHeight="1">
      <c r="A1094" s="295">
        <v>1.26513E8</v>
      </c>
      <c r="B1094" s="295">
        <v>1.0</v>
      </c>
      <c r="C1094" s="295" t="s">
        <v>7073</v>
      </c>
      <c r="D1094" s="295" t="s">
        <v>7074</v>
      </c>
      <c r="E1094" s="295" t="s">
        <v>1536</v>
      </c>
      <c r="F1094" s="295" t="s">
        <v>569</v>
      </c>
      <c r="G1094" s="295" t="s">
        <v>133</v>
      </c>
      <c r="H1094" s="295" t="s">
        <v>7075</v>
      </c>
      <c r="I1094" s="295" t="s">
        <v>1536</v>
      </c>
      <c r="J1094" s="295" t="s">
        <v>7075</v>
      </c>
      <c r="K1094" s="454"/>
    </row>
    <row r="1095" ht="15.0" customHeight="1">
      <c r="A1095" s="295">
        <v>1.2651302E8</v>
      </c>
      <c r="B1095" s="295">
        <v>1.0</v>
      </c>
      <c r="C1095" s="295" t="s">
        <v>7076</v>
      </c>
      <c r="D1095" s="295" t="s">
        <v>7077</v>
      </c>
      <c r="E1095" s="295" t="s">
        <v>2169</v>
      </c>
      <c r="F1095" s="295" t="s">
        <v>569</v>
      </c>
      <c r="G1095" s="295" t="s">
        <v>133</v>
      </c>
      <c r="H1095" s="295" t="s">
        <v>7078</v>
      </c>
      <c r="I1095" s="295" t="s">
        <v>2169</v>
      </c>
      <c r="J1095" s="295" t="s">
        <v>7078</v>
      </c>
      <c r="K1095" s="454"/>
    </row>
    <row r="1096" ht="15.0" customHeight="1">
      <c r="A1096" s="295">
        <v>1.265131E8</v>
      </c>
      <c r="B1096" s="295">
        <v>1.0</v>
      </c>
      <c r="C1096" s="295" t="s">
        <v>7079</v>
      </c>
      <c r="D1096" s="295" t="s">
        <v>7080</v>
      </c>
      <c r="E1096" s="295" t="s">
        <v>1046</v>
      </c>
      <c r="F1096" s="295" t="s">
        <v>569</v>
      </c>
      <c r="G1096" s="295" t="s">
        <v>133</v>
      </c>
      <c r="H1096" s="295" t="s">
        <v>7081</v>
      </c>
      <c r="I1096" s="295" t="s">
        <v>7082</v>
      </c>
      <c r="J1096" s="295" t="s">
        <v>7081</v>
      </c>
      <c r="K1096" s="454"/>
    </row>
    <row r="1097" ht="15.0" customHeight="1">
      <c r="A1097" s="295">
        <v>1.2651311E8</v>
      </c>
      <c r="B1097" s="295">
        <v>1.0</v>
      </c>
      <c r="C1097" s="295" t="s">
        <v>7084</v>
      </c>
      <c r="D1097" s="295" t="s">
        <v>7085</v>
      </c>
      <c r="E1097" s="295" t="s">
        <v>1317</v>
      </c>
      <c r="F1097" s="295" t="s">
        <v>569</v>
      </c>
      <c r="G1097" s="295" t="s">
        <v>133</v>
      </c>
      <c r="H1097" s="295" t="s">
        <v>7086</v>
      </c>
      <c r="I1097" s="295" t="s">
        <v>1317</v>
      </c>
      <c r="J1097" s="295" t="s">
        <v>7086</v>
      </c>
      <c r="K1097" s="454"/>
    </row>
    <row r="1098" ht="15.0" customHeight="1">
      <c r="A1098" s="295">
        <v>1.26513117E8</v>
      </c>
      <c r="B1098" s="295">
        <v>1.0</v>
      </c>
      <c r="C1098" s="295" t="s">
        <v>7087</v>
      </c>
      <c r="D1098" s="295" t="s">
        <v>7088</v>
      </c>
      <c r="E1098" s="295" t="s">
        <v>1416</v>
      </c>
      <c r="F1098" s="295" t="s">
        <v>569</v>
      </c>
      <c r="G1098" s="295" t="s">
        <v>133</v>
      </c>
      <c r="H1098" s="295" t="s">
        <v>7089</v>
      </c>
      <c r="I1098" s="295" t="s">
        <v>1416</v>
      </c>
      <c r="J1098" s="295" t="s">
        <v>7089</v>
      </c>
      <c r="K1098" s="454"/>
    </row>
    <row r="1099" ht="15.0" customHeight="1">
      <c r="A1099" s="295">
        <v>1.2651315E8</v>
      </c>
      <c r="B1099" s="295">
        <v>1.0</v>
      </c>
      <c r="C1099" s="295" t="s">
        <v>7090</v>
      </c>
      <c r="D1099" s="295" t="s">
        <v>7091</v>
      </c>
      <c r="E1099" s="295" t="s">
        <v>1413</v>
      </c>
      <c r="F1099" s="295" t="s">
        <v>569</v>
      </c>
      <c r="G1099" s="295" t="s">
        <v>133</v>
      </c>
      <c r="H1099" s="295" t="s">
        <v>7093</v>
      </c>
      <c r="I1099" s="295" t="s">
        <v>1413</v>
      </c>
      <c r="J1099" s="295" t="s">
        <v>7093</v>
      </c>
      <c r="K1099" s="454"/>
    </row>
    <row r="1100" ht="15.0" customHeight="1">
      <c r="A1100" s="295">
        <v>1.2651316E8</v>
      </c>
      <c r="B1100" s="295">
        <v>1.0</v>
      </c>
      <c r="C1100" s="295" t="s">
        <v>7094</v>
      </c>
      <c r="D1100" s="295" t="s">
        <v>7095</v>
      </c>
      <c r="E1100" s="295" t="s">
        <v>851</v>
      </c>
      <c r="F1100" s="295" t="s">
        <v>569</v>
      </c>
      <c r="G1100" s="295" t="s">
        <v>133</v>
      </c>
      <c r="H1100" s="295" t="s">
        <v>7096</v>
      </c>
      <c r="I1100" s="295" t="s">
        <v>851</v>
      </c>
      <c r="J1100" s="295" t="s">
        <v>7096</v>
      </c>
      <c r="K1100" s="454"/>
    </row>
    <row r="1101" ht="15.0" customHeight="1">
      <c r="A1101" s="295">
        <v>1.2651321E8</v>
      </c>
      <c r="B1101" s="295">
        <v>1.0</v>
      </c>
      <c r="C1101" s="295" t="s">
        <v>7097</v>
      </c>
      <c r="D1101" s="295" t="s">
        <v>7098</v>
      </c>
      <c r="E1101" s="295" t="s">
        <v>2090</v>
      </c>
      <c r="F1101" s="295" t="s">
        <v>569</v>
      </c>
      <c r="G1101" s="295" t="s">
        <v>133</v>
      </c>
      <c r="H1101" s="295" t="s">
        <v>7099</v>
      </c>
      <c r="I1101" s="295" t="s">
        <v>2090</v>
      </c>
      <c r="J1101" s="295" t="s">
        <v>7099</v>
      </c>
      <c r="K1101" s="454"/>
    </row>
    <row r="1102" ht="15.0" customHeight="1">
      <c r="A1102" s="295">
        <v>1.2651325E8</v>
      </c>
      <c r="B1102" s="295">
        <v>1.0</v>
      </c>
      <c r="C1102" s="295" t="s">
        <v>7100</v>
      </c>
      <c r="D1102" s="295" t="s">
        <v>7101</v>
      </c>
      <c r="E1102" s="295" t="s">
        <v>2248</v>
      </c>
      <c r="F1102" s="295" t="s">
        <v>569</v>
      </c>
      <c r="G1102" s="295" t="s">
        <v>133</v>
      </c>
      <c r="H1102" s="295" t="s">
        <v>7103</v>
      </c>
      <c r="I1102" s="295" t="s">
        <v>2248</v>
      </c>
      <c r="J1102" s="295" t="s">
        <v>7103</v>
      </c>
      <c r="K1102" s="454"/>
    </row>
    <row r="1103" ht="15.0" customHeight="1">
      <c r="A1103" s="295">
        <v>1.2651327E8</v>
      </c>
      <c r="B1103" s="295">
        <v>1.0</v>
      </c>
      <c r="C1103" s="295" t="s">
        <v>7104</v>
      </c>
      <c r="D1103" s="295" t="s">
        <v>7105</v>
      </c>
      <c r="E1103" s="295" t="s">
        <v>1123</v>
      </c>
      <c r="F1103" s="295" t="s">
        <v>569</v>
      </c>
      <c r="G1103" s="295" t="s">
        <v>133</v>
      </c>
      <c r="H1103" s="295" t="s">
        <v>7106</v>
      </c>
      <c r="I1103" s="295" t="s">
        <v>1123</v>
      </c>
      <c r="J1103" s="295" t="s">
        <v>7106</v>
      </c>
      <c r="K1103" s="454"/>
    </row>
    <row r="1104" ht="15.0" customHeight="1">
      <c r="A1104" s="295">
        <v>1.2651328E8</v>
      </c>
      <c r="B1104" s="295">
        <v>1.0</v>
      </c>
      <c r="C1104" s="295" t="s">
        <v>7107</v>
      </c>
      <c r="D1104" s="295" t="s">
        <v>7108</v>
      </c>
      <c r="E1104" s="295" t="s">
        <v>1729</v>
      </c>
      <c r="F1104" s="295" t="s">
        <v>569</v>
      </c>
      <c r="G1104" s="295" t="s">
        <v>133</v>
      </c>
      <c r="H1104" s="295" t="s">
        <v>7109</v>
      </c>
      <c r="I1104" s="295" t="s">
        <v>1729</v>
      </c>
      <c r="J1104" s="295" t="s">
        <v>7109</v>
      </c>
      <c r="K1104" s="454"/>
    </row>
    <row r="1105" ht="15.0" customHeight="1">
      <c r="A1105" s="295">
        <v>1.2651329E8</v>
      </c>
      <c r="B1105" s="295">
        <v>1.0</v>
      </c>
      <c r="C1105" s="295" t="s">
        <v>7110</v>
      </c>
      <c r="D1105" s="295" t="s">
        <v>7111</v>
      </c>
      <c r="E1105" s="295" t="s">
        <v>1431</v>
      </c>
      <c r="F1105" s="295" t="s">
        <v>569</v>
      </c>
      <c r="G1105" s="295" t="s">
        <v>133</v>
      </c>
      <c r="H1105" s="295" t="s">
        <v>7112</v>
      </c>
      <c r="I1105" s="295" t="s">
        <v>1431</v>
      </c>
      <c r="J1105" s="295" t="s">
        <v>7112</v>
      </c>
      <c r="K1105" s="454"/>
    </row>
    <row r="1106" ht="15.0" customHeight="1">
      <c r="A1106" s="295">
        <v>1.2651338E8</v>
      </c>
      <c r="B1106" s="295">
        <v>1.0</v>
      </c>
      <c r="C1106" s="295" t="s">
        <v>7113</v>
      </c>
      <c r="D1106" s="295" t="s">
        <v>7115</v>
      </c>
      <c r="E1106" s="295" t="s">
        <v>1146</v>
      </c>
      <c r="F1106" s="295" t="s">
        <v>569</v>
      </c>
      <c r="G1106" s="295" t="s">
        <v>133</v>
      </c>
      <c r="H1106" s="295" t="s">
        <v>7116</v>
      </c>
      <c r="I1106" s="295" t="s">
        <v>1146</v>
      </c>
      <c r="J1106" s="295" t="s">
        <v>7116</v>
      </c>
      <c r="K1106" s="454"/>
    </row>
    <row r="1107" ht="15.0" customHeight="1">
      <c r="A1107" s="295">
        <v>1.265134E8</v>
      </c>
      <c r="B1107" s="295">
        <v>1.0</v>
      </c>
      <c r="C1107" s="295" t="s">
        <v>7117</v>
      </c>
      <c r="D1107" s="295" t="s">
        <v>7118</v>
      </c>
      <c r="E1107" s="295" t="s">
        <v>1739</v>
      </c>
      <c r="F1107" s="295" t="s">
        <v>569</v>
      </c>
      <c r="G1107" s="295" t="s">
        <v>133</v>
      </c>
      <c r="H1107" s="295" t="s">
        <v>7119</v>
      </c>
      <c r="I1107" s="295" t="s">
        <v>1739</v>
      </c>
      <c r="J1107" s="295" t="s">
        <v>7119</v>
      </c>
      <c r="K1107" s="454"/>
    </row>
    <row r="1108" ht="15.0" customHeight="1">
      <c r="A1108" s="295">
        <v>1.26513415E8</v>
      </c>
      <c r="B1108" s="295">
        <v>1.0</v>
      </c>
      <c r="C1108" s="295" t="s">
        <v>7120</v>
      </c>
      <c r="D1108" s="295" t="s">
        <v>7121</v>
      </c>
      <c r="E1108" s="295" t="s">
        <v>2093</v>
      </c>
      <c r="F1108" s="295" t="s">
        <v>569</v>
      </c>
      <c r="G1108" s="295" t="s">
        <v>133</v>
      </c>
      <c r="H1108" s="295" t="s">
        <v>7122</v>
      </c>
      <c r="I1108" s="295" t="s">
        <v>2093</v>
      </c>
      <c r="J1108" s="295" t="s">
        <v>7122</v>
      </c>
      <c r="K1108" s="454"/>
    </row>
    <row r="1109" ht="15.0" customHeight="1">
      <c r="A1109" s="295">
        <v>1.2651342E8</v>
      </c>
      <c r="B1109" s="295">
        <v>1.0</v>
      </c>
      <c r="C1109" s="295" t="s">
        <v>7123</v>
      </c>
      <c r="D1109" s="295" t="s">
        <v>7124</v>
      </c>
      <c r="E1109" s="295" t="s">
        <v>1557</v>
      </c>
      <c r="F1109" s="295" t="s">
        <v>569</v>
      </c>
      <c r="G1109" s="295" t="s">
        <v>133</v>
      </c>
      <c r="H1109" s="295" t="s">
        <v>7125</v>
      </c>
      <c r="I1109" s="295" t="s">
        <v>1557</v>
      </c>
      <c r="J1109" s="295" t="s">
        <v>7125</v>
      </c>
      <c r="K1109" s="454"/>
    </row>
    <row r="1110" ht="15.0" customHeight="1">
      <c r="A1110" s="295">
        <v>1.2651344E8</v>
      </c>
      <c r="B1110" s="295">
        <v>1.0</v>
      </c>
      <c r="C1110" s="295" t="s">
        <v>7126</v>
      </c>
      <c r="D1110" s="295" t="s">
        <v>7127</v>
      </c>
      <c r="E1110" s="295" t="s">
        <v>1040</v>
      </c>
      <c r="F1110" s="295" t="s">
        <v>569</v>
      </c>
      <c r="G1110" s="295" t="s">
        <v>133</v>
      </c>
      <c r="H1110" s="295" t="s">
        <v>7128</v>
      </c>
      <c r="I1110" s="295" t="s">
        <v>1040</v>
      </c>
      <c r="J1110" s="295" t="s">
        <v>7128</v>
      </c>
      <c r="K1110" s="454"/>
    </row>
    <row r="1111" ht="15.0" customHeight="1">
      <c r="A1111" s="295">
        <v>1.2651345E8</v>
      </c>
      <c r="B1111" s="295">
        <v>1.0</v>
      </c>
      <c r="C1111" s="295" t="s">
        <v>7130</v>
      </c>
      <c r="D1111" s="295" t="s">
        <v>7131</v>
      </c>
      <c r="E1111" s="295" t="s">
        <v>1110</v>
      </c>
      <c r="F1111" s="295" t="s">
        <v>569</v>
      </c>
      <c r="G1111" s="295" t="s">
        <v>133</v>
      </c>
      <c r="H1111" s="295" t="s">
        <v>7132</v>
      </c>
      <c r="I1111" s="295" t="s">
        <v>1110</v>
      </c>
      <c r="J1111" s="295" t="s">
        <v>7132</v>
      </c>
      <c r="K1111" s="454"/>
    </row>
    <row r="1112" ht="15.0" customHeight="1">
      <c r="A1112" s="295">
        <v>1.2651348E8</v>
      </c>
      <c r="B1112" s="295">
        <v>1.0</v>
      </c>
      <c r="C1112" s="295" t="s">
        <v>7133</v>
      </c>
      <c r="D1112" s="295" t="s">
        <v>7134</v>
      </c>
      <c r="E1112" s="295" t="s">
        <v>1400</v>
      </c>
      <c r="F1112" s="295" t="s">
        <v>569</v>
      </c>
      <c r="G1112" s="295" t="s">
        <v>133</v>
      </c>
      <c r="H1112" s="295" t="s">
        <v>7135</v>
      </c>
      <c r="I1112" s="295" t="s">
        <v>1400</v>
      </c>
      <c r="J1112" s="295" t="s">
        <v>7135</v>
      </c>
      <c r="K1112" s="454"/>
    </row>
    <row r="1113" ht="15.0" customHeight="1">
      <c r="A1113" s="295">
        <v>1.2651351E8</v>
      </c>
      <c r="B1113" s="295">
        <v>1.0</v>
      </c>
      <c r="C1113" s="295" t="s">
        <v>7136</v>
      </c>
      <c r="D1113" s="295" t="s">
        <v>7137</v>
      </c>
      <c r="E1113" s="295" t="s">
        <v>1235</v>
      </c>
      <c r="F1113" s="295" t="s">
        <v>569</v>
      </c>
      <c r="G1113" s="295" t="s">
        <v>133</v>
      </c>
      <c r="H1113" s="295" t="s">
        <v>7138</v>
      </c>
      <c r="I1113" s="295" t="s">
        <v>1235</v>
      </c>
      <c r="J1113" s="295" t="s">
        <v>7138</v>
      </c>
      <c r="K1113" s="454"/>
    </row>
    <row r="1114" ht="15.0" customHeight="1">
      <c r="A1114" s="295">
        <v>1.26513734E8</v>
      </c>
      <c r="B1114" s="295">
        <v>1.0</v>
      </c>
      <c r="C1114" s="295" t="s">
        <v>7139</v>
      </c>
      <c r="D1114" s="295" t="s">
        <v>7140</v>
      </c>
      <c r="E1114" s="295" t="s">
        <v>1429</v>
      </c>
      <c r="F1114" s="295" t="s">
        <v>569</v>
      </c>
      <c r="G1114" s="295" t="s">
        <v>133</v>
      </c>
      <c r="H1114" s="295" t="s">
        <v>7141</v>
      </c>
      <c r="I1114" s="295" t="s">
        <v>1429</v>
      </c>
      <c r="J1114" s="295" t="s">
        <v>7141</v>
      </c>
      <c r="K1114" s="454"/>
    </row>
    <row r="1115" ht="15.0" customHeight="1">
      <c r="A1115" s="295">
        <v>1.26514059E8</v>
      </c>
      <c r="B1115" s="295">
        <v>1.0</v>
      </c>
      <c r="C1115" s="295" t="s">
        <v>7142</v>
      </c>
      <c r="D1115" s="295" t="s">
        <v>7143</v>
      </c>
      <c r="E1115" s="295" t="s">
        <v>1299</v>
      </c>
      <c r="F1115" s="295" t="s">
        <v>569</v>
      </c>
      <c r="G1115" s="295" t="s">
        <v>133</v>
      </c>
      <c r="H1115" s="295" t="s">
        <v>7144</v>
      </c>
      <c r="I1115" s="295" t="s">
        <v>1299</v>
      </c>
      <c r="J1115" s="295" t="s">
        <v>7144</v>
      </c>
      <c r="K1115" s="454"/>
    </row>
    <row r="1116" ht="15.0" customHeight="1">
      <c r="A1116" s="295">
        <v>1.26514864E8</v>
      </c>
      <c r="B1116" s="295">
        <v>1.0</v>
      </c>
      <c r="C1116" s="295" t="s">
        <v>7146</v>
      </c>
      <c r="D1116" s="295" t="s">
        <v>7147</v>
      </c>
      <c r="E1116" s="295" t="s">
        <v>1297</v>
      </c>
      <c r="F1116" s="295" t="s">
        <v>569</v>
      </c>
      <c r="G1116" s="295" t="s">
        <v>133</v>
      </c>
      <c r="H1116" s="295" t="s">
        <v>7148</v>
      </c>
      <c r="I1116" s="295" t="s">
        <v>1297</v>
      </c>
      <c r="J1116" s="295" t="s">
        <v>7148</v>
      </c>
      <c r="K1116" s="454"/>
    </row>
    <row r="1117" ht="15.0" customHeight="1">
      <c r="A1117" s="295">
        <v>1.26515001E8</v>
      </c>
      <c r="B1117" s="295">
        <v>1.0</v>
      </c>
      <c r="C1117" s="295" t="s">
        <v>7149</v>
      </c>
      <c r="D1117" s="295" t="s">
        <v>7150</v>
      </c>
      <c r="E1117" s="295" t="s">
        <v>1732</v>
      </c>
      <c r="F1117" s="295" t="s">
        <v>560</v>
      </c>
      <c r="G1117" s="295" t="s">
        <v>133</v>
      </c>
      <c r="H1117" s="295" t="s">
        <v>7151</v>
      </c>
      <c r="I1117" s="295" t="s">
        <v>7152</v>
      </c>
      <c r="J1117" s="295" t="s">
        <v>7151</v>
      </c>
      <c r="K1117" s="454"/>
    </row>
    <row r="1118" ht="15.0" customHeight="1">
      <c r="A1118" s="295">
        <v>1.26515001E8</v>
      </c>
      <c r="B1118" s="295">
        <v>2.0</v>
      </c>
      <c r="C1118" s="295" t="s">
        <v>7153</v>
      </c>
      <c r="D1118" s="295" t="s">
        <v>7154</v>
      </c>
      <c r="E1118" s="295" t="s">
        <v>1732</v>
      </c>
      <c r="F1118" s="295" t="s">
        <v>560</v>
      </c>
      <c r="G1118" s="295" t="s">
        <v>133</v>
      </c>
      <c r="H1118" s="295" t="s">
        <v>7155</v>
      </c>
      <c r="I1118" s="295" t="s">
        <v>7156</v>
      </c>
      <c r="J1118" s="295" t="s">
        <v>7155</v>
      </c>
      <c r="K1118" s="454"/>
    </row>
    <row r="1119" ht="15.0" customHeight="1">
      <c r="A1119" s="295">
        <v>1.26515001E8</v>
      </c>
      <c r="B1119" s="295">
        <v>3.0</v>
      </c>
      <c r="C1119" s="295" t="s">
        <v>7158</v>
      </c>
      <c r="D1119" s="295" t="s">
        <v>7159</v>
      </c>
      <c r="E1119" s="295" t="s">
        <v>1732</v>
      </c>
      <c r="F1119" s="295" t="s">
        <v>560</v>
      </c>
      <c r="G1119" s="295" t="s">
        <v>133</v>
      </c>
      <c r="H1119" s="295" t="s">
        <v>7160</v>
      </c>
      <c r="I1119" s="295" t="s">
        <v>7161</v>
      </c>
      <c r="J1119" s="295" t="s">
        <v>7160</v>
      </c>
      <c r="K1119" s="454"/>
    </row>
    <row r="1120" ht="15.0" customHeight="1">
      <c r="A1120" s="295">
        <v>1.26515001E8</v>
      </c>
      <c r="B1120" s="295">
        <v>4.0</v>
      </c>
      <c r="C1120" s="295" t="s">
        <v>7162</v>
      </c>
      <c r="D1120" s="295" t="s">
        <v>7163</v>
      </c>
      <c r="E1120" s="295" t="s">
        <v>1732</v>
      </c>
      <c r="F1120" s="295" t="s">
        <v>560</v>
      </c>
      <c r="G1120" s="295" t="s">
        <v>133</v>
      </c>
      <c r="H1120" s="295" t="s">
        <v>7164</v>
      </c>
      <c r="I1120" s="295" t="s">
        <v>7165</v>
      </c>
      <c r="J1120" s="295" t="s">
        <v>7164</v>
      </c>
      <c r="K1120" s="454"/>
    </row>
    <row r="1121" ht="15.0" customHeight="1">
      <c r="A1121" s="295">
        <v>1.26515001E8</v>
      </c>
      <c r="B1121" s="295">
        <v>5.0</v>
      </c>
      <c r="C1121" s="295" t="s">
        <v>7166</v>
      </c>
      <c r="D1121" s="295" t="s">
        <v>7167</v>
      </c>
      <c r="E1121" s="295" t="s">
        <v>1732</v>
      </c>
      <c r="F1121" s="295" t="s">
        <v>560</v>
      </c>
      <c r="G1121" s="295" t="s">
        <v>133</v>
      </c>
      <c r="H1121" s="295" t="s">
        <v>7168</v>
      </c>
      <c r="I1121" s="295" t="s">
        <v>7169</v>
      </c>
      <c r="J1121" s="295" t="s">
        <v>7168</v>
      </c>
      <c r="K1121" s="454"/>
    </row>
    <row r="1122" ht="15.0" customHeight="1">
      <c r="A1122" s="295">
        <v>1.26515001E8</v>
      </c>
      <c r="B1122" s="295">
        <v>6.0</v>
      </c>
      <c r="C1122" s="295" t="s">
        <v>7171</v>
      </c>
      <c r="D1122" s="295" t="s">
        <v>7172</v>
      </c>
      <c r="E1122" s="295" t="s">
        <v>1732</v>
      </c>
      <c r="F1122" s="295" t="s">
        <v>560</v>
      </c>
      <c r="G1122" s="295" t="s">
        <v>133</v>
      </c>
      <c r="H1122" s="295" t="s">
        <v>7173</v>
      </c>
      <c r="I1122" s="295" t="s">
        <v>7174</v>
      </c>
      <c r="J1122" s="295" t="s">
        <v>7173</v>
      </c>
      <c r="K1122" s="454"/>
    </row>
    <row r="1123" ht="15.0" customHeight="1">
      <c r="A1123" s="295">
        <v>1.26515001E8</v>
      </c>
      <c r="B1123" s="295">
        <v>7.0</v>
      </c>
      <c r="C1123" s="295" t="s">
        <v>7175</v>
      </c>
      <c r="D1123" s="295" t="s">
        <v>7176</v>
      </c>
      <c r="E1123" s="295" t="s">
        <v>1732</v>
      </c>
      <c r="F1123" s="295" t="s">
        <v>560</v>
      </c>
      <c r="G1123" s="295" t="s">
        <v>133</v>
      </c>
      <c r="H1123" s="295" t="s">
        <v>7177</v>
      </c>
      <c r="I1123" s="295" t="s">
        <v>7178</v>
      </c>
      <c r="J1123" s="295" t="s">
        <v>7177</v>
      </c>
      <c r="K1123" s="454"/>
    </row>
    <row r="1124" ht="15.0" customHeight="1">
      <c r="A1124" s="295">
        <v>1.26515001E8</v>
      </c>
      <c r="B1124" s="295">
        <v>8.0</v>
      </c>
      <c r="C1124" s="295" t="s">
        <v>7179</v>
      </c>
      <c r="D1124" s="295" t="s">
        <v>7181</v>
      </c>
      <c r="E1124" s="295" t="s">
        <v>1732</v>
      </c>
      <c r="F1124" s="295" t="s">
        <v>560</v>
      </c>
      <c r="G1124" s="295" t="s">
        <v>133</v>
      </c>
      <c r="H1124" s="295" t="s">
        <v>7182</v>
      </c>
      <c r="I1124" s="295" t="s">
        <v>7183</v>
      </c>
      <c r="J1124" s="295" t="s">
        <v>7182</v>
      </c>
      <c r="K1124" s="454"/>
    </row>
    <row r="1125" ht="15.0" customHeight="1">
      <c r="A1125" s="295">
        <v>1.26515001E8</v>
      </c>
      <c r="B1125" s="295">
        <v>9.0</v>
      </c>
      <c r="C1125" s="295" t="s">
        <v>7184</v>
      </c>
      <c r="D1125" s="295" t="s">
        <v>7185</v>
      </c>
      <c r="E1125" s="295" t="s">
        <v>1732</v>
      </c>
      <c r="F1125" s="295" t="s">
        <v>560</v>
      </c>
      <c r="G1125" s="295" t="s">
        <v>133</v>
      </c>
      <c r="H1125" s="295" t="s">
        <v>7186</v>
      </c>
      <c r="I1125" s="295" t="s">
        <v>7187</v>
      </c>
      <c r="J1125" s="295" t="s">
        <v>7186</v>
      </c>
      <c r="K1125" s="454"/>
    </row>
    <row r="1126" ht="15.0" customHeight="1">
      <c r="A1126" s="295">
        <v>1.26515001E8</v>
      </c>
      <c r="B1126" s="295">
        <v>10.0</v>
      </c>
      <c r="C1126" s="295" t="s">
        <v>7188</v>
      </c>
      <c r="D1126" s="295" t="s">
        <v>7189</v>
      </c>
      <c r="E1126" s="295" t="s">
        <v>1732</v>
      </c>
      <c r="F1126" s="295" t="s">
        <v>560</v>
      </c>
      <c r="G1126" s="295" t="s">
        <v>133</v>
      </c>
      <c r="H1126" s="295" t="s">
        <v>7190</v>
      </c>
      <c r="I1126" s="295" t="s">
        <v>7191</v>
      </c>
      <c r="J1126" s="295" t="s">
        <v>7190</v>
      </c>
      <c r="K1126" s="454"/>
    </row>
    <row r="1127" ht="15.0" customHeight="1">
      <c r="A1127" s="295">
        <v>1.26515001E8</v>
      </c>
      <c r="B1127" s="295">
        <v>11.0</v>
      </c>
      <c r="C1127" s="295" t="s">
        <v>7192</v>
      </c>
      <c r="D1127" s="295" t="s">
        <v>7193</v>
      </c>
      <c r="E1127" s="295" t="s">
        <v>1732</v>
      </c>
      <c r="F1127" s="295" t="s">
        <v>560</v>
      </c>
      <c r="G1127" s="295" t="s">
        <v>133</v>
      </c>
      <c r="H1127" s="295" t="s">
        <v>7194</v>
      </c>
      <c r="I1127" s="295" t="s">
        <v>7195</v>
      </c>
      <c r="J1127" s="295" t="s">
        <v>7194</v>
      </c>
      <c r="K1127" s="454"/>
    </row>
    <row r="1128" ht="15.0" customHeight="1">
      <c r="A1128" s="295">
        <v>1.26515001E8</v>
      </c>
      <c r="B1128" s="295">
        <v>12.0</v>
      </c>
      <c r="C1128" s="295" t="s">
        <v>7196</v>
      </c>
      <c r="D1128" s="295" t="s">
        <v>7197</v>
      </c>
      <c r="E1128" s="295" t="s">
        <v>1732</v>
      </c>
      <c r="F1128" s="295" t="s">
        <v>560</v>
      </c>
      <c r="G1128" s="295" t="s">
        <v>133</v>
      </c>
      <c r="H1128" s="295" t="s">
        <v>7198</v>
      </c>
      <c r="I1128" s="295" t="s">
        <v>7199</v>
      </c>
      <c r="J1128" s="295" t="s">
        <v>7198</v>
      </c>
      <c r="K1128" s="454"/>
    </row>
    <row r="1129" ht="15.0" customHeight="1">
      <c r="A1129" s="295">
        <v>1.26515001E8</v>
      </c>
      <c r="B1129" s="295">
        <v>13.0</v>
      </c>
      <c r="C1129" s="295" t="s">
        <v>7201</v>
      </c>
      <c r="D1129" s="295" t="s">
        <v>7202</v>
      </c>
      <c r="E1129" s="295" t="s">
        <v>1732</v>
      </c>
      <c r="F1129" s="295" t="s">
        <v>560</v>
      </c>
      <c r="G1129" s="295" t="s">
        <v>133</v>
      </c>
      <c r="H1129" s="295" t="s">
        <v>7203</v>
      </c>
      <c r="I1129" s="295" t="s">
        <v>7204</v>
      </c>
      <c r="J1129" s="295" t="s">
        <v>7203</v>
      </c>
      <c r="K1129" s="454"/>
    </row>
    <row r="1130" ht="15.0" customHeight="1">
      <c r="A1130" s="295">
        <v>1.26515001E8</v>
      </c>
      <c r="B1130" s="295">
        <v>14.0</v>
      </c>
      <c r="C1130" s="295" t="s">
        <v>7205</v>
      </c>
      <c r="D1130" s="295" t="s">
        <v>7206</v>
      </c>
      <c r="E1130" s="295" t="s">
        <v>1732</v>
      </c>
      <c r="F1130" s="295" t="s">
        <v>560</v>
      </c>
      <c r="G1130" s="295" t="s">
        <v>133</v>
      </c>
      <c r="H1130" s="295" t="s">
        <v>7207</v>
      </c>
      <c r="I1130" s="295" t="s">
        <v>7208</v>
      </c>
      <c r="J1130" s="295" t="s">
        <v>7207</v>
      </c>
      <c r="K1130" s="454"/>
    </row>
    <row r="1131" ht="15.0" customHeight="1">
      <c r="A1131" s="295">
        <v>1.26515001E8</v>
      </c>
      <c r="B1131" s="295">
        <v>15.0</v>
      </c>
      <c r="C1131" s="295" t="s">
        <v>7209</v>
      </c>
      <c r="D1131" s="295" t="s">
        <v>7210</v>
      </c>
      <c r="E1131" s="295" t="s">
        <v>1732</v>
      </c>
      <c r="F1131" s="295" t="s">
        <v>560</v>
      </c>
      <c r="G1131" s="295" t="s">
        <v>133</v>
      </c>
      <c r="H1131" s="295" t="s">
        <v>7211</v>
      </c>
      <c r="I1131" s="295" t="s">
        <v>7212</v>
      </c>
      <c r="J1131" s="295" t="s">
        <v>7211</v>
      </c>
      <c r="K1131" s="454"/>
    </row>
    <row r="1132" ht="15.0" customHeight="1">
      <c r="A1132" s="295">
        <v>1.26515001E8</v>
      </c>
      <c r="B1132" s="295">
        <v>16.0</v>
      </c>
      <c r="C1132" s="295" t="s">
        <v>7213</v>
      </c>
      <c r="D1132" s="295" t="s">
        <v>7214</v>
      </c>
      <c r="E1132" s="295" t="s">
        <v>1732</v>
      </c>
      <c r="F1132" s="295" t="s">
        <v>560</v>
      </c>
      <c r="G1132" s="295" t="s">
        <v>133</v>
      </c>
      <c r="H1132" s="295" t="s">
        <v>7215</v>
      </c>
      <c r="I1132" s="295" t="s">
        <v>7216</v>
      </c>
      <c r="J1132" s="295" t="s">
        <v>7215</v>
      </c>
      <c r="K1132" s="454"/>
    </row>
    <row r="1133" ht="15.0" customHeight="1">
      <c r="A1133" s="295">
        <v>1.26515001E8</v>
      </c>
      <c r="B1133" s="295">
        <v>17.0</v>
      </c>
      <c r="C1133" s="295" t="s">
        <v>7218</v>
      </c>
      <c r="D1133" s="295" t="s">
        <v>7219</v>
      </c>
      <c r="E1133" s="295" t="s">
        <v>1732</v>
      </c>
      <c r="F1133" s="295" t="s">
        <v>560</v>
      </c>
      <c r="G1133" s="295" t="s">
        <v>133</v>
      </c>
      <c r="H1133" s="295" t="s">
        <v>7220</v>
      </c>
      <c r="I1133" s="295" t="s">
        <v>7221</v>
      </c>
      <c r="J1133" s="295" t="s">
        <v>7220</v>
      </c>
      <c r="K1133" s="454"/>
    </row>
    <row r="1134" ht="15.0" customHeight="1">
      <c r="A1134" s="295">
        <v>1.26515001E8</v>
      </c>
      <c r="B1134" s="295">
        <v>18.0</v>
      </c>
      <c r="C1134" s="295" t="s">
        <v>7222</v>
      </c>
      <c r="D1134" s="295" t="s">
        <v>7223</v>
      </c>
      <c r="E1134" s="295" t="s">
        <v>1732</v>
      </c>
      <c r="F1134" s="295" t="s">
        <v>560</v>
      </c>
      <c r="G1134" s="295" t="s">
        <v>133</v>
      </c>
      <c r="H1134" s="295" t="s">
        <v>7224</v>
      </c>
      <c r="I1134" s="295" t="s">
        <v>7225</v>
      </c>
      <c r="J1134" s="295" t="s">
        <v>7224</v>
      </c>
      <c r="K1134" s="454"/>
    </row>
    <row r="1135" ht="15.0" customHeight="1">
      <c r="A1135" s="295">
        <v>1.26515001E8</v>
      </c>
      <c r="B1135" s="295">
        <v>19.0</v>
      </c>
      <c r="C1135" s="295" t="s">
        <v>7226</v>
      </c>
      <c r="D1135" s="295" t="s">
        <v>7227</v>
      </c>
      <c r="E1135" s="295" t="s">
        <v>1732</v>
      </c>
      <c r="F1135" s="295" t="s">
        <v>560</v>
      </c>
      <c r="G1135" s="295" t="s">
        <v>133</v>
      </c>
      <c r="H1135" s="295" t="s">
        <v>7228</v>
      </c>
      <c r="I1135" s="295" t="s">
        <v>7229</v>
      </c>
      <c r="J1135" s="295" t="s">
        <v>7228</v>
      </c>
      <c r="K1135" s="454"/>
    </row>
    <row r="1136" ht="15.0" customHeight="1">
      <c r="A1136" s="295">
        <v>1.26515001E8</v>
      </c>
      <c r="B1136" s="295">
        <v>20.0</v>
      </c>
      <c r="C1136" s="295" t="s">
        <v>7231</v>
      </c>
      <c r="D1136" s="295" t="s">
        <v>7232</v>
      </c>
      <c r="E1136" s="295" t="s">
        <v>1732</v>
      </c>
      <c r="F1136" s="295" t="s">
        <v>560</v>
      </c>
      <c r="G1136" s="295" t="s">
        <v>133</v>
      </c>
      <c r="H1136" s="295" t="s">
        <v>7233</v>
      </c>
      <c r="I1136" s="295" t="s">
        <v>7234</v>
      </c>
      <c r="J1136" s="295" t="s">
        <v>7233</v>
      </c>
      <c r="K1136" s="454"/>
    </row>
    <row r="1137" ht="15.0" customHeight="1">
      <c r="A1137" s="295">
        <v>1.26515001E8</v>
      </c>
      <c r="B1137" s="295">
        <v>21.0</v>
      </c>
      <c r="C1137" s="295" t="s">
        <v>7235</v>
      </c>
      <c r="D1137" s="295" t="s">
        <v>7236</v>
      </c>
      <c r="E1137" s="295" t="s">
        <v>1732</v>
      </c>
      <c r="F1137" s="295" t="s">
        <v>560</v>
      </c>
      <c r="G1137" s="295" t="s">
        <v>133</v>
      </c>
      <c r="H1137" s="295" t="s">
        <v>7237</v>
      </c>
      <c r="I1137" s="295" t="s">
        <v>7238</v>
      </c>
      <c r="J1137" s="295" t="s">
        <v>7237</v>
      </c>
      <c r="K1137" s="454"/>
    </row>
    <row r="1138" ht="15.0" customHeight="1">
      <c r="A1138" s="295">
        <v>1.26515001E8</v>
      </c>
      <c r="B1138" s="295">
        <v>22.0</v>
      </c>
      <c r="C1138" s="295" t="s">
        <v>7239</v>
      </c>
      <c r="D1138" s="295" t="s">
        <v>7240</v>
      </c>
      <c r="E1138" s="295" t="s">
        <v>1732</v>
      </c>
      <c r="F1138" s="295" t="s">
        <v>560</v>
      </c>
      <c r="G1138" s="295" t="s">
        <v>133</v>
      </c>
      <c r="H1138" s="295" t="s">
        <v>7241</v>
      </c>
      <c r="I1138" s="295" t="s">
        <v>7242</v>
      </c>
      <c r="J1138" s="295" t="s">
        <v>7241</v>
      </c>
      <c r="K1138" s="454"/>
    </row>
    <row r="1139" ht="15.0" customHeight="1">
      <c r="A1139" s="295">
        <v>1.26515001E8</v>
      </c>
      <c r="B1139" s="295">
        <v>23.0</v>
      </c>
      <c r="C1139" s="295" t="s">
        <v>7243</v>
      </c>
      <c r="D1139" s="295" t="s">
        <v>7244</v>
      </c>
      <c r="E1139" s="295" t="s">
        <v>1732</v>
      </c>
      <c r="F1139" s="295" t="s">
        <v>560</v>
      </c>
      <c r="G1139" s="295" t="s">
        <v>133</v>
      </c>
      <c r="H1139" s="295" t="s">
        <v>7245</v>
      </c>
      <c r="I1139" s="295" t="s">
        <v>7246</v>
      </c>
      <c r="J1139" s="295" t="s">
        <v>7245</v>
      </c>
      <c r="K1139" s="454"/>
    </row>
    <row r="1140" ht="15.0" customHeight="1">
      <c r="A1140" s="295">
        <v>1.26515001E8</v>
      </c>
      <c r="B1140" s="295">
        <v>24.0</v>
      </c>
      <c r="C1140" s="295" t="s">
        <v>7247</v>
      </c>
      <c r="D1140" s="295" t="s">
        <v>7248</v>
      </c>
      <c r="E1140" s="295" t="s">
        <v>1732</v>
      </c>
      <c r="F1140" s="295" t="s">
        <v>560</v>
      </c>
      <c r="G1140" s="295" t="s">
        <v>133</v>
      </c>
      <c r="H1140" s="295" t="s">
        <v>7249</v>
      </c>
      <c r="I1140" s="295" t="s">
        <v>7250</v>
      </c>
      <c r="J1140" s="295" t="s">
        <v>7249</v>
      </c>
      <c r="K1140" s="454"/>
    </row>
    <row r="1141" ht="15.0" customHeight="1">
      <c r="A1141" s="295">
        <v>1.26515001E8</v>
      </c>
      <c r="B1141" s="295">
        <v>25.0</v>
      </c>
      <c r="C1141" s="295" t="s">
        <v>7252</v>
      </c>
      <c r="D1141" s="295" t="s">
        <v>7253</v>
      </c>
      <c r="E1141" s="295" t="s">
        <v>1732</v>
      </c>
      <c r="F1141" s="295" t="s">
        <v>560</v>
      </c>
      <c r="G1141" s="295" t="s">
        <v>133</v>
      </c>
      <c r="H1141" s="295" t="s">
        <v>7254</v>
      </c>
      <c r="I1141" s="295" t="s">
        <v>7255</v>
      </c>
      <c r="J1141" s="295" t="s">
        <v>7254</v>
      </c>
      <c r="K1141" s="454"/>
    </row>
    <row r="1142" ht="15.0" customHeight="1">
      <c r="A1142" s="295">
        <v>1.26515001E8</v>
      </c>
      <c r="B1142" s="295">
        <v>26.0</v>
      </c>
      <c r="C1142" s="295" t="s">
        <v>7256</v>
      </c>
      <c r="D1142" s="295" t="s">
        <v>7257</v>
      </c>
      <c r="E1142" s="295" t="s">
        <v>1732</v>
      </c>
      <c r="F1142" s="295" t="s">
        <v>560</v>
      </c>
      <c r="G1142" s="295" t="s">
        <v>133</v>
      </c>
      <c r="H1142" s="295" t="s">
        <v>7258</v>
      </c>
      <c r="I1142" s="295" t="s">
        <v>7259</v>
      </c>
      <c r="J1142" s="295" t="s">
        <v>7258</v>
      </c>
      <c r="K1142" s="454"/>
    </row>
    <row r="1143" ht="15.0" customHeight="1">
      <c r="A1143" s="295">
        <v>1.26515001E8</v>
      </c>
      <c r="B1143" s="295">
        <v>27.0</v>
      </c>
      <c r="C1143" s="295" t="s">
        <v>7260</v>
      </c>
      <c r="D1143" s="295" t="s">
        <v>7261</v>
      </c>
      <c r="E1143" s="295" t="s">
        <v>1732</v>
      </c>
      <c r="F1143" s="295" t="s">
        <v>560</v>
      </c>
      <c r="G1143" s="295" t="s">
        <v>133</v>
      </c>
      <c r="H1143" s="295" t="s">
        <v>7262</v>
      </c>
      <c r="I1143" s="295" t="s">
        <v>7263</v>
      </c>
      <c r="J1143" s="295" t="s">
        <v>7262</v>
      </c>
      <c r="K1143" s="454"/>
    </row>
    <row r="1144" ht="15.0" customHeight="1">
      <c r="A1144" s="295">
        <v>1.26515001E8</v>
      </c>
      <c r="B1144" s="295">
        <v>28.0</v>
      </c>
      <c r="C1144" s="295" t="s">
        <v>7264</v>
      </c>
      <c r="D1144" s="295" t="s">
        <v>7265</v>
      </c>
      <c r="E1144" s="295" t="s">
        <v>1732</v>
      </c>
      <c r="F1144" s="295" t="s">
        <v>560</v>
      </c>
      <c r="G1144" s="295" t="s">
        <v>133</v>
      </c>
      <c r="H1144" s="295" t="s">
        <v>7266</v>
      </c>
      <c r="I1144" s="295" t="s">
        <v>7267</v>
      </c>
      <c r="J1144" s="295" t="s">
        <v>7266</v>
      </c>
      <c r="K1144" s="454"/>
    </row>
    <row r="1145" ht="15.0" customHeight="1">
      <c r="A1145" s="295">
        <v>1.26515001E8</v>
      </c>
      <c r="B1145" s="295">
        <v>29.0</v>
      </c>
      <c r="C1145" s="295" t="s">
        <v>7268</v>
      </c>
      <c r="D1145" s="295" t="s">
        <v>7269</v>
      </c>
      <c r="E1145" s="295" t="s">
        <v>1732</v>
      </c>
      <c r="F1145" s="295" t="s">
        <v>560</v>
      </c>
      <c r="G1145" s="295" t="s">
        <v>133</v>
      </c>
      <c r="H1145" s="295" t="s">
        <v>7270</v>
      </c>
      <c r="I1145" s="295" t="s">
        <v>7271</v>
      </c>
      <c r="J1145" s="295" t="s">
        <v>7270</v>
      </c>
      <c r="K1145" s="454"/>
    </row>
    <row r="1146" ht="15.0" customHeight="1">
      <c r="A1146" s="295">
        <v>1.26515001E8</v>
      </c>
      <c r="B1146" s="295">
        <v>30.0</v>
      </c>
      <c r="C1146" s="295" t="s">
        <v>7272</v>
      </c>
      <c r="D1146" s="295" t="s">
        <v>7274</v>
      </c>
      <c r="E1146" s="295" t="s">
        <v>1732</v>
      </c>
      <c r="F1146" s="295" t="s">
        <v>560</v>
      </c>
      <c r="G1146" s="295" t="s">
        <v>133</v>
      </c>
      <c r="H1146" s="295" t="s">
        <v>7275</v>
      </c>
      <c r="I1146" s="295" t="s">
        <v>7276</v>
      </c>
      <c r="J1146" s="295" t="s">
        <v>7275</v>
      </c>
      <c r="K1146" s="454"/>
    </row>
    <row r="1147" ht="15.0" customHeight="1">
      <c r="A1147" s="295">
        <v>1.26515001E8</v>
      </c>
      <c r="B1147" s="295">
        <v>31.0</v>
      </c>
      <c r="C1147" s="295" t="s">
        <v>7277</v>
      </c>
      <c r="D1147" s="295" t="s">
        <v>7278</v>
      </c>
      <c r="E1147" s="295" t="s">
        <v>1732</v>
      </c>
      <c r="F1147" s="295" t="s">
        <v>560</v>
      </c>
      <c r="G1147" s="295" t="s">
        <v>133</v>
      </c>
      <c r="H1147" s="295" t="s">
        <v>7279</v>
      </c>
      <c r="I1147" s="295" t="s">
        <v>7280</v>
      </c>
      <c r="J1147" s="295" t="s">
        <v>7279</v>
      </c>
      <c r="K1147" s="454"/>
    </row>
    <row r="1148" ht="15.0" customHeight="1">
      <c r="A1148" s="295">
        <v>1.26515001E8</v>
      </c>
      <c r="B1148" s="295">
        <v>32.0</v>
      </c>
      <c r="C1148" s="295" t="s">
        <v>7281</v>
      </c>
      <c r="D1148" s="295" t="s">
        <v>7282</v>
      </c>
      <c r="E1148" s="295" t="s">
        <v>1732</v>
      </c>
      <c r="F1148" s="295" t="s">
        <v>560</v>
      </c>
      <c r="G1148" s="295" t="s">
        <v>133</v>
      </c>
      <c r="H1148" s="295" t="s">
        <v>7283</v>
      </c>
      <c r="I1148" s="295" t="s">
        <v>7284</v>
      </c>
      <c r="J1148" s="295" t="s">
        <v>7283</v>
      </c>
      <c r="K1148" s="454"/>
    </row>
    <row r="1149" ht="15.0" customHeight="1">
      <c r="A1149" s="295">
        <v>1.26515001E8</v>
      </c>
      <c r="B1149" s="295">
        <v>33.0</v>
      </c>
      <c r="C1149" s="295" t="s">
        <v>7285</v>
      </c>
      <c r="D1149" s="295" t="s">
        <v>7286</v>
      </c>
      <c r="E1149" s="295" t="s">
        <v>1732</v>
      </c>
      <c r="F1149" s="295" t="s">
        <v>560</v>
      </c>
      <c r="G1149" s="295" t="s">
        <v>133</v>
      </c>
      <c r="H1149" s="295" t="s">
        <v>7287</v>
      </c>
      <c r="I1149" s="295" t="s">
        <v>7288</v>
      </c>
      <c r="J1149" s="295" t="s">
        <v>7287</v>
      </c>
      <c r="K1149" s="454"/>
    </row>
    <row r="1150" ht="15.0" customHeight="1">
      <c r="A1150" s="295">
        <v>1.26515001E8</v>
      </c>
      <c r="B1150" s="295">
        <v>34.0</v>
      </c>
      <c r="C1150" s="295" t="s">
        <v>7289</v>
      </c>
      <c r="D1150" s="295" t="s">
        <v>7290</v>
      </c>
      <c r="E1150" s="295" t="s">
        <v>1732</v>
      </c>
      <c r="F1150" s="295" t="s">
        <v>560</v>
      </c>
      <c r="G1150" s="295" t="s">
        <v>133</v>
      </c>
      <c r="H1150" s="295" t="s">
        <v>7291</v>
      </c>
      <c r="I1150" s="295" t="s">
        <v>7292</v>
      </c>
      <c r="J1150" s="295" t="s">
        <v>7291</v>
      </c>
      <c r="K1150" s="454"/>
    </row>
    <row r="1151" ht="15.0" customHeight="1">
      <c r="A1151" s="295">
        <v>1.26515001E8</v>
      </c>
      <c r="B1151" s="295">
        <v>35.0</v>
      </c>
      <c r="C1151" s="295" t="s">
        <v>7293</v>
      </c>
      <c r="D1151" s="295" t="s">
        <v>7294</v>
      </c>
      <c r="E1151" s="295" t="s">
        <v>1732</v>
      </c>
      <c r="F1151" s="295" t="s">
        <v>560</v>
      </c>
      <c r="G1151" s="295" t="s">
        <v>133</v>
      </c>
      <c r="H1151" s="295" t="s">
        <v>7295</v>
      </c>
      <c r="I1151" s="295" t="s">
        <v>7296</v>
      </c>
      <c r="J1151" s="295" t="s">
        <v>7295</v>
      </c>
      <c r="K1151" s="454"/>
    </row>
    <row r="1152" ht="15.0" customHeight="1">
      <c r="A1152" s="295">
        <v>1.26515001E8</v>
      </c>
      <c r="B1152" s="295">
        <v>36.0</v>
      </c>
      <c r="C1152" s="295" t="s">
        <v>7297</v>
      </c>
      <c r="D1152" s="295" t="s">
        <v>7298</v>
      </c>
      <c r="E1152" s="295" t="s">
        <v>1732</v>
      </c>
      <c r="F1152" s="295" t="s">
        <v>560</v>
      </c>
      <c r="G1152" s="295" t="s">
        <v>133</v>
      </c>
      <c r="H1152" s="295" t="s">
        <v>7299</v>
      </c>
      <c r="I1152" s="295" t="s">
        <v>7301</v>
      </c>
      <c r="J1152" s="295" t="s">
        <v>7299</v>
      </c>
      <c r="K1152" s="454"/>
    </row>
    <row r="1153" ht="15.0" customHeight="1">
      <c r="A1153" s="295">
        <v>1.26515001E8</v>
      </c>
      <c r="B1153" s="295">
        <v>37.0</v>
      </c>
      <c r="C1153" s="295" t="s">
        <v>7302</v>
      </c>
      <c r="D1153" s="295" t="s">
        <v>7303</v>
      </c>
      <c r="E1153" s="295" t="s">
        <v>1732</v>
      </c>
      <c r="F1153" s="295" t="s">
        <v>560</v>
      </c>
      <c r="G1153" s="295" t="s">
        <v>133</v>
      </c>
      <c r="H1153" s="295" t="s">
        <v>7304</v>
      </c>
      <c r="I1153" s="295" t="s">
        <v>7305</v>
      </c>
      <c r="J1153" s="295" t="s">
        <v>7304</v>
      </c>
      <c r="K1153" s="454"/>
    </row>
    <row r="1154" ht="15.0" customHeight="1">
      <c r="A1154" s="295">
        <v>1.26515001E8</v>
      </c>
      <c r="B1154" s="295">
        <v>38.0</v>
      </c>
      <c r="C1154" s="295" t="s">
        <v>7306</v>
      </c>
      <c r="D1154" s="295" t="s">
        <v>7307</v>
      </c>
      <c r="E1154" s="295" t="s">
        <v>1732</v>
      </c>
      <c r="F1154" s="295" t="s">
        <v>560</v>
      </c>
      <c r="G1154" s="295" t="s">
        <v>133</v>
      </c>
      <c r="H1154" s="295" t="s">
        <v>7308</v>
      </c>
      <c r="I1154" s="295" t="s">
        <v>7309</v>
      </c>
      <c r="J1154" s="295" t="s">
        <v>7308</v>
      </c>
      <c r="K1154" s="454"/>
    </row>
    <row r="1155" ht="15.0" customHeight="1">
      <c r="A1155" s="295">
        <v>1.26515001E8</v>
      </c>
      <c r="B1155" s="295">
        <v>39.0</v>
      </c>
      <c r="C1155" s="295" t="s">
        <v>7310</v>
      </c>
      <c r="D1155" s="295" t="s">
        <v>7311</v>
      </c>
      <c r="E1155" s="295" t="s">
        <v>1732</v>
      </c>
      <c r="F1155" s="295" t="s">
        <v>560</v>
      </c>
      <c r="G1155" s="295" t="s">
        <v>133</v>
      </c>
      <c r="H1155" s="295" t="s">
        <v>7312</v>
      </c>
      <c r="I1155" s="295" t="s">
        <v>7313</v>
      </c>
      <c r="J1155" s="295" t="s">
        <v>7312</v>
      </c>
      <c r="K1155" s="454"/>
    </row>
    <row r="1156" ht="15.0" customHeight="1">
      <c r="A1156" s="295">
        <v>1.26515001E8</v>
      </c>
      <c r="B1156" s="295">
        <v>40.0</v>
      </c>
      <c r="C1156" s="295" t="s">
        <v>7314</v>
      </c>
      <c r="D1156" s="295" t="s">
        <v>7315</v>
      </c>
      <c r="E1156" s="295" t="s">
        <v>1732</v>
      </c>
      <c r="F1156" s="295" t="s">
        <v>560</v>
      </c>
      <c r="G1156" s="295" t="s">
        <v>133</v>
      </c>
      <c r="H1156" s="295" t="s">
        <v>7316</v>
      </c>
      <c r="I1156" s="295" t="s">
        <v>7317</v>
      </c>
      <c r="J1156" s="295" t="s">
        <v>7316</v>
      </c>
      <c r="K1156" s="454"/>
    </row>
    <row r="1157" ht="15.0" customHeight="1">
      <c r="A1157" s="295">
        <v>1.26515001E8</v>
      </c>
      <c r="B1157" s="295">
        <v>41.0</v>
      </c>
      <c r="C1157" s="295" t="s">
        <v>7318</v>
      </c>
      <c r="D1157" s="295" t="s">
        <v>7319</v>
      </c>
      <c r="E1157" s="295" t="s">
        <v>1732</v>
      </c>
      <c r="F1157" s="295" t="s">
        <v>560</v>
      </c>
      <c r="G1157" s="295" t="s">
        <v>133</v>
      </c>
      <c r="H1157" s="295" t="s">
        <v>7320</v>
      </c>
      <c r="I1157" s="295" t="s">
        <v>7321</v>
      </c>
      <c r="J1157" s="295" t="s">
        <v>7320</v>
      </c>
      <c r="K1157" s="454"/>
    </row>
    <row r="1158" ht="15.0" customHeight="1">
      <c r="A1158" s="295">
        <v>1.26515001E8</v>
      </c>
      <c r="B1158" s="295">
        <v>42.0</v>
      </c>
      <c r="C1158" s="295" t="s">
        <v>7322</v>
      </c>
      <c r="D1158" s="295" t="s">
        <v>7323</v>
      </c>
      <c r="E1158" s="295" t="s">
        <v>1732</v>
      </c>
      <c r="F1158" s="295" t="s">
        <v>560</v>
      </c>
      <c r="G1158" s="295" t="s">
        <v>133</v>
      </c>
      <c r="H1158" s="295" t="s">
        <v>7324</v>
      </c>
      <c r="I1158" s="295" t="s">
        <v>7325</v>
      </c>
      <c r="J1158" s="295" t="s">
        <v>7324</v>
      </c>
      <c r="K1158" s="454"/>
    </row>
    <row r="1159" ht="15.0" customHeight="1">
      <c r="A1159" s="295">
        <v>1.26515001E8</v>
      </c>
      <c r="B1159" s="295">
        <v>43.0</v>
      </c>
      <c r="C1159" s="295" t="s">
        <v>7326</v>
      </c>
      <c r="D1159" s="295" t="s">
        <v>7327</v>
      </c>
      <c r="E1159" s="295" t="s">
        <v>1732</v>
      </c>
      <c r="F1159" s="295" t="s">
        <v>560</v>
      </c>
      <c r="G1159" s="295" t="s">
        <v>133</v>
      </c>
      <c r="H1159" s="295" t="s">
        <v>7328</v>
      </c>
      <c r="I1159" s="295" t="s">
        <v>7329</v>
      </c>
      <c r="J1159" s="295" t="s">
        <v>7328</v>
      </c>
      <c r="K1159" s="454"/>
    </row>
    <row r="1160" ht="15.0" customHeight="1">
      <c r="A1160" s="295">
        <v>1.26515001E8</v>
      </c>
      <c r="B1160" s="295">
        <v>44.0</v>
      </c>
      <c r="C1160" s="295" t="s">
        <v>7330</v>
      </c>
      <c r="D1160" s="295" t="s">
        <v>7331</v>
      </c>
      <c r="E1160" s="295" t="s">
        <v>1732</v>
      </c>
      <c r="F1160" s="295" t="s">
        <v>560</v>
      </c>
      <c r="G1160" s="295" t="s">
        <v>133</v>
      </c>
      <c r="H1160" s="295" t="s">
        <v>7332</v>
      </c>
      <c r="I1160" s="295" t="s">
        <v>7333</v>
      </c>
      <c r="J1160" s="295" t="s">
        <v>7332</v>
      </c>
      <c r="K1160" s="454"/>
    </row>
    <row r="1161" ht="15.0" customHeight="1">
      <c r="A1161" s="295">
        <v>1.26515001E8</v>
      </c>
      <c r="B1161" s="295">
        <v>45.0</v>
      </c>
      <c r="C1161" s="295" t="s">
        <v>7335</v>
      </c>
      <c r="D1161" s="295" t="s">
        <v>7336</v>
      </c>
      <c r="E1161" s="295" t="s">
        <v>1732</v>
      </c>
      <c r="F1161" s="295" t="s">
        <v>560</v>
      </c>
      <c r="G1161" s="295" t="s">
        <v>133</v>
      </c>
      <c r="H1161" s="295" t="s">
        <v>7337</v>
      </c>
      <c r="I1161" s="295" t="s">
        <v>7338</v>
      </c>
      <c r="J1161" s="295" t="s">
        <v>7337</v>
      </c>
      <c r="K1161" s="454"/>
    </row>
    <row r="1162" ht="15.0" customHeight="1">
      <c r="A1162" s="295">
        <v>1.26515001E8</v>
      </c>
      <c r="B1162" s="295">
        <v>46.0</v>
      </c>
      <c r="C1162" s="295" t="s">
        <v>7339</v>
      </c>
      <c r="D1162" s="295" t="s">
        <v>7340</v>
      </c>
      <c r="E1162" s="295" t="s">
        <v>1732</v>
      </c>
      <c r="F1162" s="295" t="s">
        <v>560</v>
      </c>
      <c r="G1162" s="295" t="s">
        <v>133</v>
      </c>
      <c r="H1162" s="295" t="s">
        <v>7341</v>
      </c>
      <c r="I1162" s="295" t="s">
        <v>7342</v>
      </c>
      <c r="J1162" s="295" t="s">
        <v>7341</v>
      </c>
      <c r="K1162" s="454"/>
    </row>
    <row r="1163" ht="15.0" customHeight="1">
      <c r="A1163" s="295">
        <v>1.26515001E8</v>
      </c>
      <c r="B1163" s="295">
        <v>47.0</v>
      </c>
      <c r="C1163" s="295" t="s">
        <v>7343</v>
      </c>
      <c r="D1163" s="295" t="s">
        <v>7344</v>
      </c>
      <c r="E1163" s="295" t="s">
        <v>1732</v>
      </c>
      <c r="F1163" s="295" t="s">
        <v>560</v>
      </c>
      <c r="G1163" s="295" t="s">
        <v>133</v>
      </c>
      <c r="H1163" s="295" t="s">
        <v>7345</v>
      </c>
      <c r="I1163" s="295" t="s">
        <v>7346</v>
      </c>
      <c r="J1163" s="295" t="s">
        <v>7345</v>
      </c>
      <c r="K1163" s="454"/>
    </row>
    <row r="1164" ht="15.0" customHeight="1">
      <c r="A1164" s="295">
        <v>1.26515001E8</v>
      </c>
      <c r="B1164" s="295">
        <v>48.0</v>
      </c>
      <c r="C1164" s="295" t="s">
        <v>7347</v>
      </c>
      <c r="D1164" s="295" t="s">
        <v>7348</v>
      </c>
      <c r="E1164" s="295" t="s">
        <v>1732</v>
      </c>
      <c r="F1164" s="295" t="s">
        <v>560</v>
      </c>
      <c r="G1164" s="295" t="s">
        <v>133</v>
      </c>
      <c r="H1164" s="295" t="s">
        <v>7349</v>
      </c>
      <c r="I1164" s="295" t="s">
        <v>7350</v>
      </c>
      <c r="J1164" s="295" t="s">
        <v>7349</v>
      </c>
      <c r="K1164" s="454"/>
    </row>
    <row r="1165" ht="15.0" customHeight="1">
      <c r="A1165" s="295">
        <v>1.26515001E8</v>
      </c>
      <c r="B1165" s="295">
        <v>49.0</v>
      </c>
      <c r="C1165" s="295" t="s">
        <v>7351</v>
      </c>
      <c r="D1165" s="295" t="s">
        <v>7352</v>
      </c>
      <c r="E1165" s="295" t="s">
        <v>1732</v>
      </c>
      <c r="F1165" s="295" t="s">
        <v>560</v>
      </c>
      <c r="G1165" s="295" t="s">
        <v>133</v>
      </c>
      <c r="H1165" s="295" t="s">
        <v>7353</v>
      </c>
      <c r="I1165" s="295" t="s">
        <v>7355</v>
      </c>
      <c r="J1165" s="295" t="s">
        <v>7353</v>
      </c>
      <c r="K1165" s="454"/>
    </row>
    <row r="1166" ht="15.0" customHeight="1">
      <c r="A1166" s="295">
        <v>1.26515001E8</v>
      </c>
      <c r="B1166" s="295">
        <v>50.0</v>
      </c>
      <c r="C1166" s="295" t="s">
        <v>7356</v>
      </c>
      <c r="D1166" s="295" t="s">
        <v>7357</v>
      </c>
      <c r="E1166" s="295" t="s">
        <v>1732</v>
      </c>
      <c r="F1166" s="295" t="s">
        <v>560</v>
      </c>
      <c r="G1166" s="295" t="s">
        <v>133</v>
      </c>
      <c r="H1166" s="295" t="s">
        <v>7358</v>
      </c>
      <c r="I1166" s="295" t="s">
        <v>7359</v>
      </c>
      <c r="J1166" s="295" t="s">
        <v>7358</v>
      </c>
      <c r="K1166" s="454"/>
    </row>
    <row r="1167" ht="15.0" customHeight="1">
      <c r="A1167" s="295">
        <v>1.26515001E8</v>
      </c>
      <c r="B1167" s="295">
        <v>51.0</v>
      </c>
      <c r="C1167" s="295" t="s">
        <v>7360</v>
      </c>
      <c r="D1167" s="295" t="s">
        <v>7361</v>
      </c>
      <c r="E1167" s="295" t="s">
        <v>1732</v>
      </c>
      <c r="F1167" s="295" t="s">
        <v>560</v>
      </c>
      <c r="G1167" s="295" t="s">
        <v>133</v>
      </c>
      <c r="H1167" s="295" t="s">
        <v>7362</v>
      </c>
      <c r="I1167" s="295" t="s">
        <v>7363</v>
      </c>
      <c r="J1167" s="295" t="s">
        <v>7362</v>
      </c>
      <c r="K1167" s="454"/>
    </row>
    <row r="1168" ht="15.0" customHeight="1">
      <c r="A1168" s="295">
        <v>1.26515001E8</v>
      </c>
      <c r="B1168" s="295">
        <v>52.0</v>
      </c>
      <c r="C1168" s="295" t="s">
        <v>7364</v>
      </c>
      <c r="D1168" s="295" t="s">
        <v>7365</v>
      </c>
      <c r="E1168" s="295" t="s">
        <v>1732</v>
      </c>
      <c r="F1168" s="295" t="s">
        <v>560</v>
      </c>
      <c r="G1168" s="295" t="s">
        <v>133</v>
      </c>
      <c r="H1168" s="295" t="s">
        <v>7366</v>
      </c>
      <c r="I1168" s="295" t="s">
        <v>7367</v>
      </c>
      <c r="J1168" s="295" t="s">
        <v>7366</v>
      </c>
      <c r="K1168" s="454"/>
    </row>
    <row r="1169" ht="15.0" customHeight="1">
      <c r="A1169" s="295">
        <v>1.26515001E8</v>
      </c>
      <c r="B1169" s="295">
        <v>53.0</v>
      </c>
      <c r="C1169" s="295" t="s">
        <v>7368</v>
      </c>
      <c r="D1169" s="295" t="s">
        <v>7369</v>
      </c>
      <c r="E1169" s="295" t="s">
        <v>1732</v>
      </c>
      <c r="F1169" s="295" t="s">
        <v>560</v>
      </c>
      <c r="G1169" s="295" t="s">
        <v>133</v>
      </c>
      <c r="H1169" s="295" t="s">
        <v>7370</v>
      </c>
      <c r="I1169" s="295" t="s">
        <v>7371</v>
      </c>
      <c r="J1169" s="295" t="s">
        <v>7370</v>
      </c>
      <c r="K1169" s="454"/>
    </row>
    <row r="1170" ht="15.0" customHeight="1">
      <c r="A1170" s="295">
        <v>1.26515001E8</v>
      </c>
      <c r="B1170" s="295">
        <v>54.0</v>
      </c>
      <c r="C1170" s="295" t="s">
        <v>7373</v>
      </c>
      <c r="D1170" s="295" t="s">
        <v>7374</v>
      </c>
      <c r="E1170" s="295" t="s">
        <v>1732</v>
      </c>
      <c r="F1170" s="295" t="s">
        <v>560</v>
      </c>
      <c r="G1170" s="295" t="s">
        <v>133</v>
      </c>
      <c r="H1170" s="295" t="s">
        <v>7375</v>
      </c>
      <c r="I1170" s="295" t="s">
        <v>7376</v>
      </c>
      <c r="J1170" s="295" t="s">
        <v>7375</v>
      </c>
      <c r="K1170" s="454"/>
    </row>
    <row r="1171" ht="15.0" customHeight="1">
      <c r="A1171" s="295">
        <v>1.26515001E8</v>
      </c>
      <c r="B1171" s="295">
        <v>55.0</v>
      </c>
      <c r="C1171" s="295" t="s">
        <v>7377</v>
      </c>
      <c r="D1171" s="295" t="s">
        <v>7378</v>
      </c>
      <c r="E1171" s="295" t="s">
        <v>1732</v>
      </c>
      <c r="F1171" s="295" t="s">
        <v>560</v>
      </c>
      <c r="G1171" s="295" t="s">
        <v>133</v>
      </c>
      <c r="H1171" s="295" t="s">
        <v>7379</v>
      </c>
      <c r="I1171" s="295" t="s">
        <v>7380</v>
      </c>
      <c r="J1171" s="295" t="s">
        <v>7379</v>
      </c>
      <c r="K1171" s="454"/>
    </row>
    <row r="1172" ht="15.0" customHeight="1">
      <c r="A1172" s="295">
        <v>1.26515001E8</v>
      </c>
      <c r="B1172" s="295">
        <v>56.0</v>
      </c>
      <c r="C1172" s="295" t="s">
        <v>7381</v>
      </c>
      <c r="D1172" s="295" t="s">
        <v>7382</v>
      </c>
      <c r="E1172" s="295" t="s">
        <v>1732</v>
      </c>
      <c r="F1172" s="295" t="s">
        <v>560</v>
      </c>
      <c r="G1172" s="295" t="s">
        <v>133</v>
      </c>
      <c r="H1172" s="295" t="s">
        <v>7383</v>
      </c>
      <c r="I1172" s="295" t="s">
        <v>7384</v>
      </c>
      <c r="J1172" s="295" t="s">
        <v>7383</v>
      </c>
      <c r="K1172" s="454"/>
    </row>
    <row r="1173" ht="15.0" customHeight="1">
      <c r="A1173" s="295">
        <v>1.26515001E8</v>
      </c>
      <c r="B1173" s="295">
        <v>57.0</v>
      </c>
      <c r="C1173" s="295" t="s">
        <v>7385</v>
      </c>
      <c r="D1173" s="295" t="s">
        <v>7386</v>
      </c>
      <c r="E1173" s="295" t="s">
        <v>1732</v>
      </c>
      <c r="F1173" s="295" t="s">
        <v>560</v>
      </c>
      <c r="G1173" s="295" t="s">
        <v>133</v>
      </c>
      <c r="H1173" s="295" t="s">
        <v>7387</v>
      </c>
      <c r="I1173" s="295" t="s">
        <v>7388</v>
      </c>
      <c r="J1173" s="295" t="s">
        <v>7387</v>
      </c>
      <c r="K1173" s="454"/>
    </row>
    <row r="1174" ht="15.0" customHeight="1">
      <c r="A1174" s="295">
        <v>1.26515001E8</v>
      </c>
      <c r="B1174" s="295">
        <v>58.0</v>
      </c>
      <c r="C1174" s="295" t="s">
        <v>7390</v>
      </c>
      <c r="D1174" s="295" t="s">
        <v>7391</v>
      </c>
      <c r="E1174" s="295" t="s">
        <v>1732</v>
      </c>
      <c r="F1174" s="295" t="s">
        <v>560</v>
      </c>
      <c r="G1174" s="295" t="s">
        <v>133</v>
      </c>
      <c r="H1174" s="295" t="s">
        <v>7392</v>
      </c>
      <c r="I1174" s="295" t="s">
        <v>7393</v>
      </c>
      <c r="J1174" s="295" t="s">
        <v>7392</v>
      </c>
      <c r="K1174" s="454"/>
    </row>
    <row r="1175" ht="15.0" customHeight="1">
      <c r="A1175" s="295">
        <v>1.26515001E8</v>
      </c>
      <c r="B1175" s="295">
        <v>59.0</v>
      </c>
      <c r="C1175" s="295" t="s">
        <v>7394</v>
      </c>
      <c r="D1175" s="295" t="s">
        <v>7395</v>
      </c>
      <c r="E1175" s="295" t="s">
        <v>1732</v>
      </c>
      <c r="F1175" s="295" t="s">
        <v>560</v>
      </c>
      <c r="G1175" s="295" t="s">
        <v>133</v>
      </c>
      <c r="H1175" s="295" t="s">
        <v>7396</v>
      </c>
      <c r="I1175" s="295" t="s">
        <v>7397</v>
      </c>
      <c r="J1175" s="295" t="s">
        <v>7396</v>
      </c>
      <c r="K1175" s="454"/>
    </row>
    <row r="1176" ht="15.0" customHeight="1">
      <c r="A1176" s="295">
        <v>1.26515001E8</v>
      </c>
      <c r="B1176" s="295">
        <v>60.0</v>
      </c>
      <c r="C1176" s="295" t="s">
        <v>7398</v>
      </c>
      <c r="D1176" s="295" t="s">
        <v>7399</v>
      </c>
      <c r="E1176" s="295" t="s">
        <v>1732</v>
      </c>
      <c r="F1176" s="295" t="s">
        <v>560</v>
      </c>
      <c r="G1176" s="295" t="s">
        <v>133</v>
      </c>
      <c r="H1176" s="295" t="s">
        <v>7400</v>
      </c>
      <c r="I1176" s="295" t="s">
        <v>7401</v>
      </c>
      <c r="J1176" s="295" t="s">
        <v>7400</v>
      </c>
      <c r="K1176" s="454"/>
    </row>
    <row r="1177" ht="15.0" customHeight="1">
      <c r="A1177" s="295">
        <v>1.26515001E8</v>
      </c>
      <c r="B1177" s="295">
        <v>61.0</v>
      </c>
      <c r="C1177" s="295" t="s">
        <v>7402</v>
      </c>
      <c r="D1177" s="295" t="s">
        <v>7403</v>
      </c>
      <c r="E1177" s="295" t="s">
        <v>1732</v>
      </c>
      <c r="F1177" s="295" t="s">
        <v>560</v>
      </c>
      <c r="G1177" s="295" t="s">
        <v>133</v>
      </c>
      <c r="H1177" s="295" t="s">
        <v>7404</v>
      </c>
      <c r="I1177" s="295" t="s">
        <v>7405</v>
      </c>
      <c r="J1177" s="295" t="s">
        <v>7404</v>
      </c>
      <c r="K1177" s="454"/>
    </row>
    <row r="1178" ht="15.0" customHeight="1">
      <c r="A1178" s="295">
        <v>1.26515001E8</v>
      </c>
      <c r="B1178" s="295">
        <v>62.0</v>
      </c>
      <c r="C1178" s="295" t="s">
        <v>7406</v>
      </c>
      <c r="D1178" s="295" t="s">
        <v>7407</v>
      </c>
      <c r="E1178" s="295" t="s">
        <v>1732</v>
      </c>
      <c r="F1178" s="295" t="s">
        <v>560</v>
      </c>
      <c r="G1178" s="295" t="s">
        <v>133</v>
      </c>
      <c r="H1178" s="295" t="s">
        <v>7408</v>
      </c>
      <c r="I1178" s="295" t="s">
        <v>7409</v>
      </c>
      <c r="J1178" s="295" t="s">
        <v>7408</v>
      </c>
      <c r="K1178" s="454"/>
    </row>
    <row r="1179" ht="15.0" customHeight="1">
      <c r="A1179" s="295">
        <v>1.26515001E8</v>
      </c>
      <c r="B1179" s="295">
        <v>63.0</v>
      </c>
      <c r="C1179" s="295" t="s">
        <v>7411</v>
      </c>
      <c r="D1179" s="295" t="s">
        <v>7412</v>
      </c>
      <c r="E1179" s="295" t="s">
        <v>1732</v>
      </c>
      <c r="F1179" s="295" t="s">
        <v>560</v>
      </c>
      <c r="G1179" s="295" t="s">
        <v>133</v>
      </c>
      <c r="H1179" s="295" t="s">
        <v>7413</v>
      </c>
      <c r="I1179" s="295" t="s">
        <v>7414</v>
      </c>
      <c r="J1179" s="295" t="s">
        <v>7413</v>
      </c>
      <c r="K1179" s="454"/>
    </row>
    <row r="1180" ht="15.0" customHeight="1">
      <c r="A1180" s="295">
        <v>1.26515001E8</v>
      </c>
      <c r="B1180" s="295">
        <v>64.0</v>
      </c>
      <c r="C1180" s="295" t="s">
        <v>7415</v>
      </c>
      <c r="D1180" s="295" t="s">
        <v>7416</v>
      </c>
      <c r="E1180" s="295" t="s">
        <v>1732</v>
      </c>
      <c r="F1180" s="295" t="s">
        <v>560</v>
      </c>
      <c r="G1180" s="295" t="s">
        <v>133</v>
      </c>
      <c r="H1180" s="295" t="s">
        <v>7417</v>
      </c>
      <c r="I1180" s="295" t="s">
        <v>7418</v>
      </c>
      <c r="J1180" s="295" t="s">
        <v>7417</v>
      </c>
      <c r="K1180" s="454"/>
    </row>
    <row r="1181" ht="15.0" customHeight="1">
      <c r="A1181" s="295">
        <v>1.26515001E8</v>
      </c>
      <c r="B1181" s="295">
        <v>65.0</v>
      </c>
      <c r="C1181" s="295" t="s">
        <v>7419</v>
      </c>
      <c r="D1181" s="295" t="s">
        <v>7420</v>
      </c>
      <c r="E1181" s="295" t="s">
        <v>1732</v>
      </c>
      <c r="F1181" s="295" t="s">
        <v>560</v>
      </c>
      <c r="G1181" s="295" t="s">
        <v>133</v>
      </c>
      <c r="H1181" s="295" t="s">
        <v>7421</v>
      </c>
      <c r="I1181" s="295" t="s">
        <v>7422</v>
      </c>
      <c r="J1181" s="295" t="s">
        <v>7421</v>
      </c>
      <c r="K1181" s="454"/>
    </row>
    <row r="1182" ht="15.0" customHeight="1">
      <c r="A1182" s="295">
        <v>1.26515001E8</v>
      </c>
      <c r="B1182" s="295">
        <v>66.0</v>
      </c>
      <c r="C1182" s="295" t="s">
        <v>7423</v>
      </c>
      <c r="D1182" s="295" t="s">
        <v>7424</v>
      </c>
      <c r="E1182" s="295" t="s">
        <v>1732</v>
      </c>
      <c r="F1182" s="295" t="s">
        <v>560</v>
      </c>
      <c r="G1182" s="295" t="s">
        <v>133</v>
      </c>
      <c r="H1182" s="295" t="s">
        <v>7425</v>
      </c>
      <c r="I1182" s="295" t="s">
        <v>7426</v>
      </c>
      <c r="J1182" s="295" t="s">
        <v>7425</v>
      </c>
      <c r="K1182" s="454"/>
    </row>
    <row r="1183" ht="15.0" customHeight="1">
      <c r="A1183" s="295">
        <v>1.26515001E8</v>
      </c>
      <c r="B1183" s="295">
        <v>67.0</v>
      </c>
      <c r="C1183" s="295" t="s">
        <v>7427</v>
      </c>
      <c r="D1183" s="295" t="s">
        <v>7428</v>
      </c>
      <c r="E1183" s="295" t="s">
        <v>1732</v>
      </c>
      <c r="F1183" s="295" t="s">
        <v>560</v>
      </c>
      <c r="G1183" s="295" t="s">
        <v>133</v>
      </c>
      <c r="H1183" s="295" t="s">
        <v>7430</v>
      </c>
      <c r="I1183" s="295" t="s">
        <v>7431</v>
      </c>
      <c r="J1183" s="295" t="s">
        <v>7430</v>
      </c>
      <c r="K1183" s="454"/>
    </row>
    <row r="1184" ht="15.0" customHeight="1">
      <c r="A1184" s="295">
        <v>1.26515001E8</v>
      </c>
      <c r="B1184" s="295">
        <v>68.0</v>
      </c>
      <c r="C1184" s="295" t="s">
        <v>7432</v>
      </c>
      <c r="D1184" s="295" t="s">
        <v>7433</v>
      </c>
      <c r="E1184" s="295" t="s">
        <v>1732</v>
      </c>
      <c r="F1184" s="295" t="s">
        <v>560</v>
      </c>
      <c r="G1184" s="295" t="s">
        <v>133</v>
      </c>
      <c r="H1184" s="295" t="s">
        <v>7434</v>
      </c>
      <c r="I1184" s="295" t="s">
        <v>7435</v>
      </c>
      <c r="J1184" s="295" t="s">
        <v>7434</v>
      </c>
      <c r="K1184" s="454"/>
    </row>
    <row r="1185" ht="15.0" customHeight="1">
      <c r="A1185" s="295">
        <v>1.26515001E8</v>
      </c>
      <c r="B1185" s="295">
        <v>69.0</v>
      </c>
      <c r="C1185" s="295" t="s">
        <v>7436</v>
      </c>
      <c r="D1185" s="295" t="s">
        <v>7437</v>
      </c>
      <c r="E1185" s="295" t="s">
        <v>1732</v>
      </c>
      <c r="F1185" s="295" t="s">
        <v>560</v>
      </c>
      <c r="G1185" s="295" t="s">
        <v>133</v>
      </c>
      <c r="H1185" s="295" t="s">
        <v>7438</v>
      </c>
      <c r="I1185" s="295" t="s">
        <v>7439</v>
      </c>
      <c r="J1185" s="295" t="s">
        <v>7438</v>
      </c>
      <c r="K1185" s="454"/>
    </row>
    <row r="1186" ht="15.0" customHeight="1">
      <c r="A1186" s="295">
        <v>1.26515001E8</v>
      </c>
      <c r="B1186" s="295">
        <v>70.0</v>
      </c>
      <c r="C1186" s="295" t="s">
        <v>7440</v>
      </c>
      <c r="D1186" s="295" t="s">
        <v>7441</v>
      </c>
      <c r="E1186" s="295" t="s">
        <v>1732</v>
      </c>
      <c r="F1186" s="295" t="s">
        <v>560</v>
      </c>
      <c r="G1186" s="295" t="s">
        <v>133</v>
      </c>
      <c r="H1186" s="295" t="s">
        <v>7442</v>
      </c>
      <c r="I1186" s="295" t="s">
        <v>7443</v>
      </c>
      <c r="J1186" s="295" t="s">
        <v>7442</v>
      </c>
      <c r="K1186" s="454"/>
    </row>
    <row r="1187" ht="15.0" customHeight="1">
      <c r="A1187" s="295">
        <v>1.26515001E8</v>
      </c>
      <c r="B1187" s="295">
        <v>71.0</v>
      </c>
      <c r="C1187" s="295" t="s">
        <v>7444</v>
      </c>
      <c r="D1187" s="295" t="s">
        <v>7445</v>
      </c>
      <c r="E1187" s="295" t="s">
        <v>1732</v>
      </c>
      <c r="F1187" s="295" t="s">
        <v>560</v>
      </c>
      <c r="G1187" s="295" t="s">
        <v>133</v>
      </c>
      <c r="H1187" s="295" t="s">
        <v>7446</v>
      </c>
      <c r="I1187" s="295" t="s">
        <v>7447</v>
      </c>
      <c r="J1187" s="295" t="s">
        <v>7446</v>
      </c>
      <c r="K1187" s="454"/>
    </row>
    <row r="1188" ht="15.0" customHeight="1">
      <c r="A1188" s="295">
        <v>1.26515001E8</v>
      </c>
      <c r="B1188" s="295">
        <v>72.0</v>
      </c>
      <c r="C1188" s="295" t="s">
        <v>7449</v>
      </c>
      <c r="D1188" s="295" t="s">
        <v>7450</v>
      </c>
      <c r="E1188" s="295" t="s">
        <v>1732</v>
      </c>
      <c r="F1188" s="295" t="s">
        <v>560</v>
      </c>
      <c r="G1188" s="295" t="s">
        <v>133</v>
      </c>
      <c r="H1188" s="295" t="s">
        <v>7451</v>
      </c>
      <c r="I1188" s="295" t="s">
        <v>3950</v>
      </c>
      <c r="J1188" s="295" t="s">
        <v>7451</v>
      </c>
      <c r="K1188" s="454"/>
    </row>
    <row r="1189" ht="15.0" customHeight="1">
      <c r="A1189" s="295">
        <v>1.26515001E8</v>
      </c>
      <c r="B1189" s="295">
        <v>73.0</v>
      </c>
      <c r="C1189" s="295" t="s">
        <v>7452</v>
      </c>
      <c r="D1189" s="295" t="s">
        <v>7453</v>
      </c>
      <c r="E1189" s="295" t="s">
        <v>1732</v>
      </c>
      <c r="F1189" s="295" t="s">
        <v>560</v>
      </c>
      <c r="G1189" s="295" t="s">
        <v>133</v>
      </c>
      <c r="H1189" s="295" t="s">
        <v>7454</v>
      </c>
      <c r="I1189" s="295" t="s">
        <v>7455</v>
      </c>
      <c r="J1189" s="295" t="s">
        <v>7454</v>
      </c>
      <c r="K1189" s="454"/>
    </row>
    <row r="1190" ht="15.0" customHeight="1">
      <c r="A1190" s="295">
        <v>1.26515001E8</v>
      </c>
      <c r="B1190" s="295">
        <v>74.0</v>
      </c>
      <c r="C1190" s="295" t="s">
        <v>7456</v>
      </c>
      <c r="D1190" s="295" t="s">
        <v>7457</v>
      </c>
      <c r="E1190" s="295" t="s">
        <v>1732</v>
      </c>
      <c r="F1190" s="295" t="s">
        <v>560</v>
      </c>
      <c r="G1190" s="295" t="s">
        <v>133</v>
      </c>
      <c r="H1190" s="295" t="s">
        <v>7458</v>
      </c>
      <c r="I1190" s="295" t="s">
        <v>7459</v>
      </c>
      <c r="J1190" s="295" t="s">
        <v>7458</v>
      </c>
      <c r="K1190" s="454"/>
    </row>
    <row r="1191" ht="15.0" customHeight="1">
      <c r="A1191" s="295">
        <v>1.26515001E8</v>
      </c>
      <c r="B1191" s="295">
        <v>75.0</v>
      </c>
      <c r="C1191" s="295" t="s">
        <v>7460</v>
      </c>
      <c r="D1191" s="295" t="s">
        <v>7461</v>
      </c>
      <c r="E1191" s="295" t="s">
        <v>1732</v>
      </c>
      <c r="F1191" s="295" t="s">
        <v>560</v>
      </c>
      <c r="G1191" s="295" t="s">
        <v>133</v>
      </c>
      <c r="H1191" s="295" t="s">
        <v>7462</v>
      </c>
      <c r="I1191" s="295" t="s">
        <v>7463</v>
      </c>
      <c r="J1191" s="295" t="s">
        <v>7462</v>
      </c>
      <c r="K1191" s="454"/>
    </row>
    <row r="1192" ht="15.0" customHeight="1">
      <c r="A1192" s="295">
        <v>1.26515001E8</v>
      </c>
      <c r="B1192" s="295">
        <v>76.0</v>
      </c>
      <c r="C1192" s="295" t="s">
        <v>7464</v>
      </c>
      <c r="D1192" s="295" t="s">
        <v>7465</v>
      </c>
      <c r="E1192" s="295" t="s">
        <v>1732</v>
      </c>
      <c r="F1192" s="295" t="s">
        <v>560</v>
      </c>
      <c r="G1192" s="295" t="s">
        <v>133</v>
      </c>
      <c r="H1192" s="295" t="s">
        <v>7467</v>
      </c>
      <c r="I1192" s="295" t="s">
        <v>7468</v>
      </c>
      <c r="J1192" s="295" t="s">
        <v>7467</v>
      </c>
      <c r="K1192" s="454"/>
    </row>
    <row r="1193" ht="15.0" customHeight="1">
      <c r="A1193" s="295">
        <v>1.26515001E8</v>
      </c>
      <c r="B1193" s="295">
        <v>77.0</v>
      </c>
      <c r="C1193" s="295" t="s">
        <v>7469</v>
      </c>
      <c r="D1193" s="295" t="s">
        <v>7470</v>
      </c>
      <c r="E1193" s="295" t="s">
        <v>1732</v>
      </c>
      <c r="F1193" s="295" t="s">
        <v>560</v>
      </c>
      <c r="G1193" s="295" t="s">
        <v>133</v>
      </c>
      <c r="H1193" s="295" t="s">
        <v>7471</v>
      </c>
      <c r="I1193" s="295" t="s">
        <v>7472</v>
      </c>
      <c r="J1193" s="295" t="s">
        <v>7471</v>
      </c>
      <c r="K1193" s="454"/>
    </row>
    <row r="1194" ht="15.0" customHeight="1">
      <c r="A1194" s="295">
        <v>1.26515001E8</v>
      </c>
      <c r="B1194" s="295">
        <v>78.0</v>
      </c>
      <c r="C1194" s="295" t="s">
        <v>7473</v>
      </c>
      <c r="D1194" s="295" t="s">
        <v>7474</v>
      </c>
      <c r="E1194" s="295" t="s">
        <v>1732</v>
      </c>
      <c r="F1194" s="295" t="s">
        <v>560</v>
      </c>
      <c r="G1194" s="295" t="s">
        <v>133</v>
      </c>
      <c r="H1194" s="295" t="s">
        <v>7475</v>
      </c>
      <c r="I1194" s="295" t="s">
        <v>7476</v>
      </c>
      <c r="J1194" s="295" t="s">
        <v>7475</v>
      </c>
      <c r="K1194" s="454"/>
    </row>
    <row r="1195" ht="15.0" customHeight="1">
      <c r="A1195" s="295">
        <v>1.26515001E8</v>
      </c>
      <c r="B1195" s="295">
        <v>79.0</v>
      </c>
      <c r="C1195" s="295" t="s">
        <v>7477</v>
      </c>
      <c r="D1195" s="295" t="s">
        <v>7479</v>
      </c>
      <c r="E1195" s="295" t="s">
        <v>1732</v>
      </c>
      <c r="F1195" s="295" t="s">
        <v>560</v>
      </c>
      <c r="G1195" s="295" t="s">
        <v>133</v>
      </c>
      <c r="H1195" s="295" t="s">
        <v>7480</v>
      </c>
      <c r="I1195" s="295" t="s">
        <v>7481</v>
      </c>
      <c r="J1195" s="295" t="s">
        <v>7480</v>
      </c>
      <c r="K1195" s="454"/>
    </row>
    <row r="1196" ht="15.0" customHeight="1">
      <c r="A1196" s="295">
        <v>1.26515001E8</v>
      </c>
      <c r="B1196" s="295">
        <v>80.0</v>
      </c>
      <c r="C1196" s="295" t="s">
        <v>7482</v>
      </c>
      <c r="D1196" s="295" t="s">
        <v>7483</v>
      </c>
      <c r="E1196" s="295" t="s">
        <v>1732</v>
      </c>
      <c r="F1196" s="295" t="s">
        <v>560</v>
      </c>
      <c r="G1196" s="295" t="s">
        <v>133</v>
      </c>
      <c r="H1196" s="295" t="s">
        <v>7484</v>
      </c>
      <c r="I1196" s="295" t="s">
        <v>7485</v>
      </c>
      <c r="J1196" s="295" t="s">
        <v>7484</v>
      </c>
      <c r="K1196" s="454"/>
    </row>
    <row r="1197" ht="15.0" customHeight="1">
      <c r="A1197" s="295">
        <v>1.26515001E8</v>
      </c>
      <c r="B1197" s="295">
        <v>81.0</v>
      </c>
      <c r="C1197" s="295" t="s">
        <v>7486</v>
      </c>
      <c r="D1197" s="295" t="s">
        <v>7487</v>
      </c>
      <c r="E1197" s="295" t="s">
        <v>1732</v>
      </c>
      <c r="F1197" s="295" t="s">
        <v>560</v>
      </c>
      <c r="G1197" s="295" t="s">
        <v>133</v>
      </c>
      <c r="H1197" s="295" t="s">
        <v>7488</v>
      </c>
      <c r="I1197" s="295" t="s">
        <v>7489</v>
      </c>
      <c r="J1197" s="295" t="s">
        <v>7488</v>
      </c>
      <c r="K1197" s="454"/>
    </row>
    <row r="1198" ht="15.0" customHeight="1">
      <c r="A1198" s="295">
        <v>1.26515001E8</v>
      </c>
      <c r="B1198" s="295">
        <v>82.0</v>
      </c>
      <c r="C1198" s="295" t="s">
        <v>7490</v>
      </c>
      <c r="D1198" s="295" t="s">
        <v>7491</v>
      </c>
      <c r="E1198" s="295" t="s">
        <v>1732</v>
      </c>
      <c r="F1198" s="295" t="s">
        <v>560</v>
      </c>
      <c r="G1198" s="295" t="s">
        <v>133</v>
      </c>
      <c r="H1198" s="295" t="s">
        <v>7492</v>
      </c>
      <c r="I1198" s="295" t="s">
        <v>7493</v>
      </c>
      <c r="J1198" s="295" t="s">
        <v>7492</v>
      </c>
      <c r="K1198" s="454"/>
    </row>
    <row r="1199" ht="15.0" customHeight="1">
      <c r="A1199" s="295">
        <v>1.26515001E8</v>
      </c>
      <c r="B1199" s="295">
        <v>83.0</v>
      </c>
      <c r="C1199" s="295" t="s">
        <v>7494</v>
      </c>
      <c r="D1199" s="295" t="s">
        <v>7495</v>
      </c>
      <c r="E1199" s="295" t="s">
        <v>1732</v>
      </c>
      <c r="F1199" s="295" t="s">
        <v>560</v>
      </c>
      <c r="G1199" s="295" t="s">
        <v>133</v>
      </c>
      <c r="H1199" s="295" t="s">
        <v>7496</v>
      </c>
      <c r="I1199" s="295" t="s">
        <v>7497</v>
      </c>
      <c r="J1199" s="295" t="s">
        <v>7496</v>
      </c>
      <c r="K1199" s="454"/>
    </row>
    <row r="1200" ht="15.0" customHeight="1">
      <c r="A1200" s="295">
        <v>1.26515001E8</v>
      </c>
      <c r="B1200" s="295">
        <v>84.0</v>
      </c>
      <c r="C1200" s="295" t="s">
        <v>7499</v>
      </c>
      <c r="D1200" s="295" t="s">
        <v>7500</v>
      </c>
      <c r="E1200" s="295" t="s">
        <v>1732</v>
      </c>
      <c r="F1200" s="295" t="s">
        <v>560</v>
      </c>
      <c r="G1200" s="295" t="s">
        <v>133</v>
      </c>
      <c r="H1200" s="295" t="s">
        <v>7501</v>
      </c>
      <c r="I1200" s="295" t="s">
        <v>7502</v>
      </c>
      <c r="J1200" s="295" t="s">
        <v>7501</v>
      </c>
      <c r="K1200" s="454"/>
    </row>
    <row r="1201" ht="15.0" customHeight="1">
      <c r="A1201" s="295">
        <v>1.26515001E8</v>
      </c>
      <c r="B1201" s="295">
        <v>85.0</v>
      </c>
      <c r="C1201" s="295" t="s">
        <v>7503</v>
      </c>
      <c r="D1201" s="295" t="s">
        <v>7504</v>
      </c>
      <c r="E1201" s="295" t="s">
        <v>1732</v>
      </c>
      <c r="F1201" s="295" t="s">
        <v>560</v>
      </c>
      <c r="G1201" s="295" t="s">
        <v>133</v>
      </c>
      <c r="H1201" s="295" t="s">
        <v>7505</v>
      </c>
      <c r="I1201" s="295" t="s">
        <v>7506</v>
      </c>
      <c r="J1201" s="295" t="s">
        <v>7505</v>
      </c>
      <c r="K1201" s="454"/>
    </row>
    <row r="1202" ht="15.0" customHeight="1">
      <c r="A1202" s="295">
        <v>1.26515001E8</v>
      </c>
      <c r="B1202" s="295">
        <v>86.0</v>
      </c>
      <c r="C1202" s="295" t="s">
        <v>7507</v>
      </c>
      <c r="D1202" s="295" t="s">
        <v>7508</v>
      </c>
      <c r="E1202" s="295" t="s">
        <v>1732</v>
      </c>
      <c r="F1202" s="295" t="s">
        <v>560</v>
      </c>
      <c r="G1202" s="295" t="s">
        <v>133</v>
      </c>
      <c r="H1202" s="295" t="s">
        <v>7509</v>
      </c>
      <c r="I1202" s="295" t="s">
        <v>7510</v>
      </c>
      <c r="J1202" s="295" t="s">
        <v>7509</v>
      </c>
      <c r="K1202" s="454"/>
    </row>
    <row r="1203" ht="15.0" customHeight="1">
      <c r="A1203" s="295">
        <v>1.26515001E8</v>
      </c>
      <c r="B1203" s="295">
        <v>87.0</v>
      </c>
      <c r="C1203" s="295" t="s">
        <v>7511</v>
      </c>
      <c r="D1203" s="295" t="s">
        <v>7512</v>
      </c>
      <c r="E1203" s="295" t="s">
        <v>1732</v>
      </c>
      <c r="F1203" s="295" t="s">
        <v>560</v>
      </c>
      <c r="G1203" s="295" t="s">
        <v>133</v>
      </c>
      <c r="H1203" s="295" t="s">
        <v>7514</v>
      </c>
      <c r="I1203" s="295" t="s">
        <v>7515</v>
      </c>
      <c r="J1203" s="295" t="s">
        <v>7514</v>
      </c>
      <c r="K1203" s="454"/>
    </row>
    <row r="1204" ht="15.0" customHeight="1">
      <c r="A1204" s="295">
        <v>1.26515001E8</v>
      </c>
      <c r="B1204" s="295">
        <v>88.0</v>
      </c>
      <c r="C1204" s="295" t="s">
        <v>7516</v>
      </c>
      <c r="D1204" s="295" t="s">
        <v>7517</v>
      </c>
      <c r="E1204" s="295" t="s">
        <v>1732</v>
      </c>
      <c r="F1204" s="295" t="s">
        <v>560</v>
      </c>
      <c r="G1204" s="295" t="s">
        <v>133</v>
      </c>
      <c r="H1204" s="295" t="s">
        <v>7518</v>
      </c>
      <c r="I1204" s="295" t="s">
        <v>7519</v>
      </c>
      <c r="J1204" s="295" t="s">
        <v>7518</v>
      </c>
      <c r="K1204" s="454"/>
    </row>
    <row r="1205" ht="15.0" customHeight="1">
      <c r="A1205" s="295">
        <v>1.26515001E8</v>
      </c>
      <c r="B1205" s="295">
        <v>89.0</v>
      </c>
      <c r="C1205" s="295" t="s">
        <v>7520</v>
      </c>
      <c r="D1205" s="295" t="s">
        <v>7521</v>
      </c>
      <c r="E1205" s="295" t="s">
        <v>1732</v>
      </c>
      <c r="F1205" s="295" t="s">
        <v>560</v>
      </c>
      <c r="G1205" s="295" t="s">
        <v>133</v>
      </c>
      <c r="H1205" s="295" t="s">
        <v>7522</v>
      </c>
      <c r="I1205" s="295" t="s">
        <v>7523</v>
      </c>
      <c r="J1205" s="295" t="s">
        <v>7522</v>
      </c>
      <c r="K1205" s="454"/>
    </row>
    <row r="1206" ht="15.0" customHeight="1">
      <c r="A1206" s="295">
        <v>1.26515001E8</v>
      </c>
      <c r="B1206" s="295">
        <v>90.0</v>
      </c>
      <c r="C1206" s="295" t="s">
        <v>7524</v>
      </c>
      <c r="D1206" s="295" t="s">
        <v>7525</v>
      </c>
      <c r="E1206" s="295" t="s">
        <v>1732</v>
      </c>
      <c r="F1206" s="295" t="s">
        <v>560</v>
      </c>
      <c r="G1206" s="295" t="s">
        <v>133</v>
      </c>
      <c r="H1206" s="295" t="s">
        <v>7526</v>
      </c>
      <c r="I1206" s="295" t="s">
        <v>7527</v>
      </c>
      <c r="J1206" s="295" t="s">
        <v>7526</v>
      </c>
      <c r="K1206" s="454"/>
    </row>
    <row r="1207" ht="15.0" customHeight="1">
      <c r="A1207" s="295">
        <v>1.26515001E8</v>
      </c>
      <c r="B1207" s="295">
        <v>91.0</v>
      </c>
      <c r="C1207" s="295" t="s">
        <v>7528</v>
      </c>
      <c r="D1207" s="295" t="s">
        <v>7529</v>
      </c>
      <c r="E1207" s="295" t="s">
        <v>1732</v>
      </c>
      <c r="F1207" s="295" t="s">
        <v>560</v>
      </c>
      <c r="G1207" s="295" t="s">
        <v>133</v>
      </c>
      <c r="H1207" s="295" t="s">
        <v>7530</v>
      </c>
      <c r="I1207" s="295" t="s">
        <v>7531</v>
      </c>
      <c r="J1207" s="295" t="s">
        <v>7530</v>
      </c>
      <c r="K1207" s="454"/>
    </row>
    <row r="1208" ht="15.0" customHeight="1">
      <c r="A1208" s="295">
        <v>1.26515001E8</v>
      </c>
      <c r="B1208" s="295">
        <v>92.0</v>
      </c>
      <c r="C1208" s="295" t="s">
        <v>7533</v>
      </c>
      <c r="D1208" s="295" t="s">
        <v>7534</v>
      </c>
      <c r="E1208" s="295" t="s">
        <v>1732</v>
      </c>
      <c r="F1208" s="295" t="s">
        <v>560</v>
      </c>
      <c r="G1208" s="295" t="s">
        <v>133</v>
      </c>
      <c r="H1208" s="295" t="s">
        <v>7535</v>
      </c>
      <c r="I1208" s="295" t="s">
        <v>7536</v>
      </c>
      <c r="J1208" s="295" t="s">
        <v>7535</v>
      </c>
      <c r="K1208" s="454"/>
    </row>
    <row r="1209" ht="15.0" customHeight="1">
      <c r="A1209" s="295">
        <v>1.26515001E8</v>
      </c>
      <c r="B1209" s="295">
        <v>93.0</v>
      </c>
      <c r="C1209" s="295" t="s">
        <v>7537</v>
      </c>
      <c r="D1209" s="295" t="s">
        <v>7538</v>
      </c>
      <c r="E1209" s="295" t="s">
        <v>1732</v>
      </c>
      <c r="F1209" s="295" t="s">
        <v>560</v>
      </c>
      <c r="G1209" s="295" t="s">
        <v>133</v>
      </c>
      <c r="H1209" s="295" t="s">
        <v>7539</v>
      </c>
      <c r="I1209" s="295" t="s">
        <v>7540</v>
      </c>
      <c r="J1209" s="295" t="s">
        <v>7539</v>
      </c>
      <c r="K1209" s="454"/>
    </row>
    <row r="1210" ht="15.0" customHeight="1">
      <c r="A1210" s="295">
        <v>1.26515001E8</v>
      </c>
      <c r="B1210" s="295">
        <v>94.0</v>
      </c>
      <c r="C1210" s="295" t="s">
        <v>7541</v>
      </c>
      <c r="D1210" s="295" t="s">
        <v>7542</v>
      </c>
      <c r="E1210" s="295" t="s">
        <v>1732</v>
      </c>
      <c r="F1210" s="295" t="s">
        <v>560</v>
      </c>
      <c r="G1210" s="295" t="s">
        <v>133</v>
      </c>
      <c r="H1210" s="295" t="s">
        <v>7543</v>
      </c>
      <c r="I1210" s="295" t="s">
        <v>7544</v>
      </c>
      <c r="J1210" s="295" t="s">
        <v>7543</v>
      </c>
      <c r="K1210" s="454"/>
    </row>
    <row r="1211" ht="15.0" customHeight="1">
      <c r="A1211" s="295">
        <v>1.26515001E8</v>
      </c>
      <c r="B1211" s="295">
        <v>95.0</v>
      </c>
      <c r="C1211" s="295" t="s">
        <v>7545</v>
      </c>
      <c r="D1211" s="295" t="s">
        <v>7546</v>
      </c>
      <c r="E1211" s="295" t="s">
        <v>1732</v>
      </c>
      <c r="F1211" s="295" t="s">
        <v>560</v>
      </c>
      <c r="G1211" s="295" t="s">
        <v>133</v>
      </c>
      <c r="H1211" s="295" t="s">
        <v>7547</v>
      </c>
      <c r="I1211" s="295" t="s">
        <v>7548</v>
      </c>
      <c r="J1211" s="295" t="s">
        <v>7547</v>
      </c>
      <c r="K1211" s="454"/>
    </row>
    <row r="1212" ht="15.0" customHeight="1">
      <c r="A1212" s="295">
        <v>1.26515001E8</v>
      </c>
      <c r="B1212" s="295">
        <v>96.0</v>
      </c>
      <c r="C1212" s="295" t="s">
        <v>7549</v>
      </c>
      <c r="D1212" s="295" t="s">
        <v>7550</v>
      </c>
      <c r="E1212" s="295" t="s">
        <v>1732</v>
      </c>
      <c r="F1212" s="295" t="s">
        <v>560</v>
      </c>
      <c r="G1212" s="295" t="s">
        <v>133</v>
      </c>
      <c r="H1212" s="295" t="s">
        <v>7552</v>
      </c>
      <c r="I1212" s="295" t="s">
        <v>7553</v>
      </c>
      <c r="J1212" s="295" t="s">
        <v>7552</v>
      </c>
      <c r="K1212" s="454"/>
    </row>
    <row r="1213" ht="15.0" customHeight="1">
      <c r="A1213" s="295">
        <v>1.26515001E8</v>
      </c>
      <c r="B1213" s="295">
        <v>97.0</v>
      </c>
      <c r="C1213" s="295" t="s">
        <v>7554</v>
      </c>
      <c r="D1213" s="295" t="s">
        <v>7555</v>
      </c>
      <c r="E1213" s="295" t="s">
        <v>1732</v>
      </c>
      <c r="F1213" s="295" t="s">
        <v>560</v>
      </c>
      <c r="G1213" s="295" t="s">
        <v>133</v>
      </c>
      <c r="H1213" s="295" t="s">
        <v>7556</v>
      </c>
      <c r="I1213" s="295" t="s">
        <v>7557</v>
      </c>
      <c r="J1213" s="295" t="s">
        <v>7556</v>
      </c>
      <c r="K1213" s="454"/>
    </row>
    <row r="1214" ht="15.0" customHeight="1">
      <c r="A1214" s="295">
        <v>1.26515001E8</v>
      </c>
      <c r="B1214" s="295">
        <v>98.0</v>
      </c>
      <c r="C1214" s="295" t="s">
        <v>7558</v>
      </c>
      <c r="D1214" s="295" t="s">
        <v>7559</v>
      </c>
      <c r="E1214" s="295" t="s">
        <v>1732</v>
      </c>
      <c r="F1214" s="295" t="s">
        <v>560</v>
      </c>
      <c r="G1214" s="295" t="s">
        <v>133</v>
      </c>
      <c r="H1214" s="295" t="s">
        <v>7560</v>
      </c>
      <c r="I1214" s="295" t="s">
        <v>7561</v>
      </c>
      <c r="J1214" s="295" t="s">
        <v>7560</v>
      </c>
      <c r="K1214" s="454"/>
    </row>
    <row r="1215" ht="15.0" customHeight="1">
      <c r="A1215" s="295">
        <v>1.26515001E8</v>
      </c>
      <c r="B1215" s="295">
        <v>99.0</v>
      </c>
      <c r="C1215" s="295" t="s">
        <v>7562</v>
      </c>
      <c r="D1215" s="295" t="s">
        <v>7563</v>
      </c>
      <c r="E1215" s="295" t="s">
        <v>1732</v>
      </c>
      <c r="F1215" s="295" t="s">
        <v>560</v>
      </c>
      <c r="G1215" s="295" t="s">
        <v>133</v>
      </c>
      <c r="H1215" s="295" t="s">
        <v>7564</v>
      </c>
      <c r="I1215" s="295" t="s">
        <v>7565</v>
      </c>
      <c r="J1215" s="295" t="s">
        <v>7564</v>
      </c>
      <c r="K1215" s="454"/>
    </row>
    <row r="1216" ht="15.0" customHeight="1">
      <c r="A1216" s="295">
        <v>1.26515001E8</v>
      </c>
      <c r="B1216" s="295">
        <v>100.0</v>
      </c>
      <c r="C1216" s="295" t="s">
        <v>7567</v>
      </c>
      <c r="D1216" s="295" t="s">
        <v>7568</v>
      </c>
      <c r="E1216" s="295" t="s">
        <v>1732</v>
      </c>
      <c r="F1216" s="295" t="s">
        <v>560</v>
      </c>
      <c r="G1216" s="295" t="s">
        <v>133</v>
      </c>
      <c r="H1216" s="295" t="s">
        <v>7569</v>
      </c>
      <c r="I1216" s="295" t="s">
        <v>7570</v>
      </c>
      <c r="J1216" s="295" t="s">
        <v>7569</v>
      </c>
      <c r="K1216" s="454"/>
    </row>
    <row r="1217" ht="15.0" customHeight="1">
      <c r="A1217" s="295">
        <v>1.26515001E8</v>
      </c>
      <c r="B1217" s="295">
        <v>101.0</v>
      </c>
      <c r="C1217" s="295" t="s">
        <v>7571</v>
      </c>
      <c r="D1217" s="295" t="s">
        <v>7572</v>
      </c>
      <c r="E1217" s="295" t="s">
        <v>1732</v>
      </c>
      <c r="F1217" s="295" t="s">
        <v>560</v>
      </c>
      <c r="G1217" s="295" t="s">
        <v>133</v>
      </c>
      <c r="H1217" s="295" t="s">
        <v>7573</v>
      </c>
      <c r="I1217" s="295" t="s">
        <v>7574</v>
      </c>
      <c r="J1217" s="295" t="s">
        <v>7573</v>
      </c>
      <c r="K1217" s="454"/>
    </row>
    <row r="1218" ht="15.0" customHeight="1">
      <c r="A1218" s="295">
        <v>1.26515001E8</v>
      </c>
      <c r="B1218" s="295">
        <v>102.0</v>
      </c>
      <c r="C1218" s="295" t="s">
        <v>7575</v>
      </c>
      <c r="D1218" s="295" t="s">
        <v>7576</v>
      </c>
      <c r="E1218" s="295" t="s">
        <v>1732</v>
      </c>
      <c r="F1218" s="295" t="s">
        <v>560</v>
      </c>
      <c r="G1218" s="295" t="s">
        <v>133</v>
      </c>
      <c r="H1218" s="295" t="s">
        <v>7577</v>
      </c>
      <c r="I1218" s="295" t="s">
        <v>7578</v>
      </c>
      <c r="J1218" s="295" t="s">
        <v>7577</v>
      </c>
      <c r="K1218" s="454"/>
    </row>
    <row r="1219" ht="15.0" customHeight="1">
      <c r="A1219" s="295">
        <v>1.26515001E8</v>
      </c>
      <c r="B1219" s="295">
        <v>103.0</v>
      </c>
      <c r="C1219" s="295" t="s">
        <v>7579</v>
      </c>
      <c r="D1219" s="295" t="s">
        <v>7580</v>
      </c>
      <c r="E1219" s="295" t="s">
        <v>1732</v>
      </c>
      <c r="F1219" s="295" t="s">
        <v>560</v>
      </c>
      <c r="G1219" s="295" t="s">
        <v>133</v>
      </c>
      <c r="H1219" s="295" t="s">
        <v>7581</v>
      </c>
      <c r="I1219" s="295" t="s">
        <v>7582</v>
      </c>
      <c r="J1219" s="295" t="s">
        <v>7581</v>
      </c>
      <c r="K1219" s="454"/>
    </row>
    <row r="1220" ht="15.0" customHeight="1">
      <c r="A1220" s="295">
        <v>1.26515001E8</v>
      </c>
      <c r="B1220" s="295">
        <v>104.0</v>
      </c>
      <c r="C1220" s="295" t="s">
        <v>7583</v>
      </c>
      <c r="D1220" s="295" t="s">
        <v>7584</v>
      </c>
      <c r="E1220" s="295" t="s">
        <v>1732</v>
      </c>
      <c r="F1220" s="295" t="s">
        <v>560</v>
      </c>
      <c r="G1220" s="295" t="s">
        <v>133</v>
      </c>
      <c r="H1220" s="295" t="s">
        <v>7585</v>
      </c>
      <c r="I1220" s="295" t="s">
        <v>7587</v>
      </c>
      <c r="J1220" s="295" t="s">
        <v>7585</v>
      </c>
      <c r="K1220" s="454"/>
    </row>
    <row r="1221" ht="15.0" customHeight="1">
      <c r="A1221" s="295">
        <v>1.26515001E8</v>
      </c>
      <c r="B1221" s="295">
        <v>105.0</v>
      </c>
      <c r="C1221" s="295" t="s">
        <v>7588</v>
      </c>
      <c r="D1221" s="295" t="s">
        <v>7589</v>
      </c>
      <c r="E1221" s="295" t="s">
        <v>1732</v>
      </c>
      <c r="F1221" s="295" t="s">
        <v>560</v>
      </c>
      <c r="G1221" s="295" t="s">
        <v>133</v>
      </c>
      <c r="H1221" s="295" t="s">
        <v>7590</v>
      </c>
      <c r="I1221" s="295" t="s">
        <v>7591</v>
      </c>
      <c r="J1221" s="295" t="s">
        <v>7590</v>
      </c>
      <c r="K1221" s="454"/>
    </row>
    <row r="1222" ht="15.0" customHeight="1">
      <c r="A1222" s="295">
        <v>1.26515001E8</v>
      </c>
      <c r="B1222" s="295">
        <v>106.0</v>
      </c>
      <c r="C1222" s="295" t="s">
        <v>7592</v>
      </c>
      <c r="D1222" s="295" t="s">
        <v>7593</v>
      </c>
      <c r="E1222" s="295" t="s">
        <v>1732</v>
      </c>
      <c r="F1222" s="295" t="s">
        <v>560</v>
      </c>
      <c r="G1222" s="295" t="s">
        <v>133</v>
      </c>
      <c r="H1222" s="295" t="s">
        <v>7594</v>
      </c>
      <c r="I1222" s="295" t="s">
        <v>7595</v>
      </c>
      <c r="J1222" s="295" t="s">
        <v>7594</v>
      </c>
      <c r="K1222" s="454"/>
    </row>
    <row r="1223" ht="15.0" customHeight="1">
      <c r="A1223" s="295">
        <v>1.26515001E8</v>
      </c>
      <c r="B1223" s="295">
        <v>107.0</v>
      </c>
      <c r="C1223" s="295" t="s">
        <v>7596</v>
      </c>
      <c r="D1223" s="295" t="s">
        <v>7597</v>
      </c>
      <c r="E1223" s="295" t="s">
        <v>1732</v>
      </c>
      <c r="F1223" s="295" t="s">
        <v>560</v>
      </c>
      <c r="G1223" s="295" t="s">
        <v>133</v>
      </c>
      <c r="H1223" s="295" t="s">
        <v>7598</v>
      </c>
      <c r="I1223" s="295" t="s">
        <v>7599</v>
      </c>
      <c r="J1223" s="295" t="s">
        <v>7598</v>
      </c>
      <c r="K1223" s="454"/>
    </row>
    <row r="1224" ht="15.0" customHeight="1">
      <c r="A1224" s="295">
        <v>1.26515001E8</v>
      </c>
      <c r="B1224" s="295">
        <v>108.0</v>
      </c>
      <c r="C1224" s="295" t="s">
        <v>7600</v>
      </c>
      <c r="D1224" s="295" t="s">
        <v>7601</v>
      </c>
      <c r="E1224" s="295" t="s">
        <v>1732</v>
      </c>
      <c r="F1224" s="295" t="s">
        <v>560</v>
      </c>
      <c r="G1224" s="295" t="s">
        <v>133</v>
      </c>
      <c r="H1224" s="295" t="s">
        <v>7602</v>
      </c>
      <c r="I1224" s="295" t="s">
        <v>7603</v>
      </c>
      <c r="J1224" s="295" t="s">
        <v>7602</v>
      </c>
      <c r="K1224" s="454"/>
    </row>
    <row r="1225" ht="15.0" customHeight="1">
      <c r="A1225" s="295">
        <v>1.26515001E8</v>
      </c>
      <c r="B1225" s="295">
        <v>109.0</v>
      </c>
      <c r="C1225" s="295" t="s">
        <v>7604</v>
      </c>
      <c r="D1225" s="295" t="s">
        <v>7605</v>
      </c>
      <c r="E1225" s="295" t="s">
        <v>1732</v>
      </c>
      <c r="F1225" s="295" t="s">
        <v>560</v>
      </c>
      <c r="G1225" s="295" t="s">
        <v>133</v>
      </c>
      <c r="H1225" s="295" t="s">
        <v>7607</v>
      </c>
      <c r="I1225" s="295" t="s">
        <v>7608</v>
      </c>
      <c r="J1225" s="295" t="s">
        <v>7607</v>
      </c>
      <c r="K1225" s="454"/>
    </row>
    <row r="1226" ht="15.0" customHeight="1">
      <c r="A1226" s="295">
        <v>1.26515001E8</v>
      </c>
      <c r="B1226" s="295">
        <v>110.0</v>
      </c>
      <c r="C1226" s="295" t="s">
        <v>7609</v>
      </c>
      <c r="D1226" s="295" t="s">
        <v>7610</v>
      </c>
      <c r="E1226" s="295" t="s">
        <v>1732</v>
      </c>
      <c r="F1226" s="295" t="s">
        <v>560</v>
      </c>
      <c r="G1226" s="295" t="s">
        <v>133</v>
      </c>
      <c r="H1226" s="295" t="s">
        <v>7611</v>
      </c>
      <c r="I1226" s="295" t="s">
        <v>7612</v>
      </c>
      <c r="J1226" s="295" t="s">
        <v>7611</v>
      </c>
      <c r="K1226" s="454"/>
    </row>
    <row r="1227" ht="15.0" customHeight="1">
      <c r="A1227" s="295">
        <v>1.26515001E8</v>
      </c>
      <c r="B1227" s="295">
        <v>111.0</v>
      </c>
      <c r="C1227" s="295" t="s">
        <v>7613</v>
      </c>
      <c r="D1227" s="295" t="s">
        <v>7614</v>
      </c>
      <c r="E1227" s="295" t="s">
        <v>1732</v>
      </c>
      <c r="F1227" s="295" t="s">
        <v>560</v>
      </c>
      <c r="G1227" s="295" t="s">
        <v>133</v>
      </c>
      <c r="H1227" s="295" t="s">
        <v>7615</v>
      </c>
      <c r="I1227" s="295" t="s">
        <v>7616</v>
      </c>
      <c r="J1227" s="295" t="s">
        <v>7615</v>
      </c>
      <c r="K1227" s="454"/>
    </row>
    <row r="1228" ht="15.0" customHeight="1">
      <c r="A1228" s="295">
        <v>1.26515001E8</v>
      </c>
      <c r="B1228" s="295">
        <v>112.0</v>
      </c>
      <c r="C1228" s="295" t="s">
        <v>7617</v>
      </c>
      <c r="D1228" s="295" t="s">
        <v>7619</v>
      </c>
      <c r="E1228" s="295" t="s">
        <v>1732</v>
      </c>
      <c r="F1228" s="295" t="s">
        <v>560</v>
      </c>
      <c r="G1228" s="295" t="s">
        <v>133</v>
      </c>
      <c r="H1228" s="295" t="s">
        <v>7620</v>
      </c>
      <c r="I1228" s="295" t="s">
        <v>7621</v>
      </c>
      <c r="J1228" s="295" t="s">
        <v>7620</v>
      </c>
      <c r="K1228" s="454"/>
    </row>
    <row r="1229" ht="15.0" customHeight="1">
      <c r="A1229" s="295">
        <v>1.26515001E8</v>
      </c>
      <c r="B1229" s="295">
        <v>113.0</v>
      </c>
      <c r="C1229" s="295" t="s">
        <v>7622</v>
      </c>
      <c r="D1229" s="295" t="s">
        <v>7623</v>
      </c>
      <c r="E1229" s="295" t="s">
        <v>1732</v>
      </c>
      <c r="F1229" s="295" t="s">
        <v>560</v>
      </c>
      <c r="G1229" s="295" t="s">
        <v>133</v>
      </c>
      <c r="H1229" s="295" t="s">
        <v>7624</v>
      </c>
      <c r="I1229" s="295" t="s">
        <v>7625</v>
      </c>
      <c r="J1229" s="295" t="s">
        <v>7624</v>
      </c>
      <c r="K1229" s="454"/>
    </row>
    <row r="1230" ht="15.0" customHeight="1">
      <c r="A1230" s="295">
        <v>1.26515001E8</v>
      </c>
      <c r="B1230" s="295">
        <v>114.0</v>
      </c>
      <c r="C1230" s="295" t="s">
        <v>7626</v>
      </c>
      <c r="D1230" s="295" t="s">
        <v>7627</v>
      </c>
      <c r="E1230" s="295" t="s">
        <v>1732</v>
      </c>
      <c r="F1230" s="295" t="s">
        <v>560</v>
      </c>
      <c r="G1230" s="295" t="s">
        <v>133</v>
      </c>
      <c r="H1230" s="295" t="s">
        <v>7628</v>
      </c>
      <c r="I1230" s="295" t="s">
        <v>7629</v>
      </c>
      <c r="J1230" s="295" t="s">
        <v>7628</v>
      </c>
      <c r="K1230" s="454"/>
    </row>
    <row r="1231" ht="15.0" customHeight="1">
      <c r="A1231" s="295">
        <v>1.26515001E8</v>
      </c>
      <c r="B1231" s="295">
        <v>115.0</v>
      </c>
      <c r="C1231" s="295" t="s">
        <v>7631</v>
      </c>
      <c r="D1231" s="295" t="s">
        <v>7632</v>
      </c>
      <c r="E1231" s="295" t="s">
        <v>1732</v>
      </c>
      <c r="F1231" s="295" t="s">
        <v>560</v>
      </c>
      <c r="G1231" s="295" t="s">
        <v>133</v>
      </c>
      <c r="H1231" s="295" t="s">
        <v>7633</v>
      </c>
      <c r="I1231" s="295" t="s">
        <v>7634</v>
      </c>
      <c r="J1231" s="295" t="s">
        <v>7633</v>
      </c>
      <c r="K1231" s="454"/>
    </row>
    <row r="1232" ht="15.0" customHeight="1">
      <c r="A1232" s="295">
        <v>1.26515001E8</v>
      </c>
      <c r="B1232" s="295">
        <v>116.0</v>
      </c>
      <c r="C1232" s="295" t="s">
        <v>7635</v>
      </c>
      <c r="D1232" s="295" t="s">
        <v>7636</v>
      </c>
      <c r="E1232" s="295" t="s">
        <v>1732</v>
      </c>
      <c r="F1232" s="295" t="s">
        <v>560</v>
      </c>
      <c r="G1232" s="295" t="s">
        <v>133</v>
      </c>
      <c r="H1232" s="295" t="s">
        <v>7637</v>
      </c>
      <c r="I1232" s="295" t="s">
        <v>7638</v>
      </c>
      <c r="J1232" s="295" t="s">
        <v>7637</v>
      </c>
      <c r="K1232" s="454"/>
    </row>
    <row r="1233" ht="15.0" customHeight="1">
      <c r="A1233" s="295">
        <v>1.26515001E8</v>
      </c>
      <c r="B1233" s="295">
        <v>117.0</v>
      </c>
      <c r="C1233" s="295" t="s">
        <v>7639</v>
      </c>
      <c r="D1233" s="295" t="s">
        <v>7640</v>
      </c>
      <c r="E1233" s="295" t="s">
        <v>1732</v>
      </c>
      <c r="F1233" s="295" t="s">
        <v>560</v>
      </c>
      <c r="G1233" s="295" t="s">
        <v>133</v>
      </c>
      <c r="H1233" s="295" t="s">
        <v>7641</v>
      </c>
      <c r="I1233" s="295" t="s">
        <v>7642</v>
      </c>
      <c r="J1233" s="295" t="s">
        <v>7641</v>
      </c>
      <c r="K1233" s="454"/>
    </row>
    <row r="1234" ht="15.0" customHeight="1">
      <c r="A1234" s="295">
        <v>1.26515001E8</v>
      </c>
      <c r="B1234" s="295">
        <v>118.0</v>
      </c>
      <c r="C1234" s="295" t="s">
        <v>7644</v>
      </c>
      <c r="D1234" s="295" t="s">
        <v>7645</v>
      </c>
      <c r="E1234" s="295" t="s">
        <v>1732</v>
      </c>
      <c r="F1234" s="295" t="s">
        <v>560</v>
      </c>
      <c r="G1234" s="295" t="s">
        <v>133</v>
      </c>
      <c r="H1234" s="295" t="s">
        <v>7646</v>
      </c>
      <c r="I1234" s="295" t="s">
        <v>7647</v>
      </c>
      <c r="J1234" s="295" t="s">
        <v>7646</v>
      </c>
      <c r="K1234" s="454"/>
    </row>
    <row r="1235" ht="15.0" customHeight="1">
      <c r="A1235" s="295">
        <v>1.26515001E8</v>
      </c>
      <c r="B1235" s="295">
        <v>119.0</v>
      </c>
      <c r="C1235" s="295" t="s">
        <v>7648</v>
      </c>
      <c r="D1235" s="295" t="s">
        <v>7649</v>
      </c>
      <c r="E1235" s="295" t="s">
        <v>1732</v>
      </c>
      <c r="F1235" s="295" t="s">
        <v>560</v>
      </c>
      <c r="G1235" s="295" t="s">
        <v>133</v>
      </c>
      <c r="H1235" s="295" t="s">
        <v>7650</v>
      </c>
      <c r="I1235" s="295" t="s">
        <v>7651</v>
      </c>
      <c r="J1235" s="295" t="s">
        <v>7650</v>
      </c>
      <c r="K1235" s="454"/>
    </row>
    <row r="1236" ht="15.0" customHeight="1">
      <c r="A1236" s="295">
        <v>1.26515001E8</v>
      </c>
      <c r="B1236" s="295">
        <v>120.0</v>
      </c>
      <c r="C1236" s="295" t="s">
        <v>7652</v>
      </c>
      <c r="D1236" s="295" t="s">
        <v>7653</v>
      </c>
      <c r="E1236" s="295" t="s">
        <v>1732</v>
      </c>
      <c r="F1236" s="295" t="s">
        <v>560</v>
      </c>
      <c r="G1236" s="295" t="s">
        <v>133</v>
      </c>
      <c r="H1236" s="295" t="s">
        <v>7654</v>
      </c>
      <c r="I1236" s="295" t="s">
        <v>7655</v>
      </c>
      <c r="J1236" s="295" t="s">
        <v>7654</v>
      </c>
      <c r="K1236" s="454"/>
    </row>
    <row r="1237" ht="15.0" customHeight="1">
      <c r="A1237" s="295">
        <v>1.26515001E8</v>
      </c>
      <c r="B1237" s="295">
        <v>121.0</v>
      </c>
      <c r="C1237" s="295" t="s">
        <v>7657</v>
      </c>
      <c r="D1237" s="295" t="s">
        <v>7658</v>
      </c>
      <c r="E1237" s="295" t="s">
        <v>1732</v>
      </c>
      <c r="F1237" s="295" t="s">
        <v>560</v>
      </c>
      <c r="G1237" s="295" t="s">
        <v>133</v>
      </c>
      <c r="H1237" s="295" t="s">
        <v>7659</v>
      </c>
      <c r="I1237" s="295" t="s">
        <v>7660</v>
      </c>
      <c r="J1237" s="295" t="s">
        <v>7659</v>
      </c>
      <c r="K1237" s="454"/>
    </row>
    <row r="1238" ht="15.0" customHeight="1">
      <c r="A1238" s="295">
        <v>1.26515001E8</v>
      </c>
      <c r="B1238" s="295">
        <v>122.0</v>
      </c>
      <c r="C1238" s="295" t="s">
        <v>7661</v>
      </c>
      <c r="D1238" s="295" t="s">
        <v>7662</v>
      </c>
      <c r="E1238" s="295" t="s">
        <v>1732</v>
      </c>
      <c r="F1238" s="295" t="s">
        <v>560</v>
      </c>
      <c r="G1238" s="295" t="s">
        <v>133</v>
      </c>
      <c r="H1238" s="295" t="s">
        <v>7663</v>
      </c>
      <c r="I1238" s="295" t="s">
        <v>7664</v>
      </c>
      <c r="J1238" s="295" t="s">
        <v>7663</v>
      </c>
      <c r="K1238" s="454"/>
    </row>
    <row r="1239" ht="15.0" customHeight="1">
      <c r="A1239" s="295">
        <v>1.26515001E8</v>
      </c>
      <c r="B1239" s="295">
        <v>123.0</v>
      </c>
      <c r="C1239" s="295" t="s">
        <v>7665</v>
      </c>
      <c r="D1239" s="295" t="s">
        <v>7666</v>
      </c>
      <c r="E1239" s="295" t="s">
        <v>1732</v>
      </c>
      <c r="F1239" s="295" t="s">
        <v>560</v>
      </c>
      <c r="G1239" s="295" t="s">
        <v>133</v>
      </c>
      <c r="H1239" s="295" t="s">
        <v>7667</v>
      </c>
      <c r="I1239" s="295" t="s">
        <v>7669</v>
      </c>
      <c r="J1239" s="295" t="s">
        <v>7667</v>
      </c>
      <c r="K1239" s="454"/>
    </row>
    <row r="1240" ht="15.0" customHeight="1">
      <c r="A1240" s="295">
        <v>1.26515001E8</v>
      </c>
      <c r="B1240" s="295">
        <v>124.0</v>
      </c>
      <c r="C1240" s="295" t="s">
        <v>7670</v>
      </c>
      <c r="D1240" s="295" t="s">
        <v>7671</v>
      </c>
      <c r="E1240" s="295" t="s">
        <v>1732</v>
      </c>
      <c r="F1240" s="295" t="s">
        <v>560</v>
      </c>
      <c r="G1240" s="295" t="s">
        <v>133</v>
      </c>
      <c r="H1240" s="295" t="s">
        <v>7672</v>
      </c>
      <c r="I1240" s="295" t="s">
        <v>7673</v>
      </c>
      <c r="J1240" s="295" t="s">
        <v>7672</v>
      </c>
      <c r="K1240" s="454"/>
    </row>
    <row r="1241" ht="15.0" customHeight="1">
      <c r="A1241" s="295">
        <v>1.26515001E8</v>
      </c>
      <c r="B1241" s="295">
        <v>125.0</v>
      </c>
      <c r="C1241" s="295" t="s">
        <v>7674</v>
      </c>
      <c r="D1241" s="295" t="s">
        <v>7675</v>
      </c>
      <c r="E1241" s="295" t="s">
        <v>1732</v>
      </c>
      <c r="F1241" s="295" t="s">
        <v>560</v>
      </c>
      <c r="G1241" s="295" t="s">
        <v>133</v>
      </c>
      <c r="H1241" s="295" t="s">
        <v>7676</v>
      </c>
      <c r="I1241" s="295" t="s">
        <v>7677</v>
      </c>
      <c r="J1241" s="295" t="s">
        <v>7676</v>
      </c>
      <c r="K1241" s="454"/>
    </row>
    <row r="1242" ht="15.0" customHeight="1">
      <c r="A1242" s="295">
        <v>1.26515001E8</v>
      </c>
      <c r="B1242" s="295">
        <v>126.0</v>
      </c>
      <c r="C1242" s="295" t="s">
        <v>7678</v>
      </c>
      <c r="D1242" s="295" t="s">
        <v>7679</v>
      </c>
      <c r="E1242" s="295" t="s">
        <v>1732</v>
      </c>
      <c r="F1242" s="295" t="s">
        <v>560</v>
      </c>
      <c r="G1242" s="295" t="s">
        <v>133</v>
      </c>
      <c r="H1242" s="295" t="s">
        <v>7681</v>
      </c>
      <c r="I1242" s="295" t="s">
        <v>7682</v>
      </c>
      <c r="J1242" s="295" t="s">
        <v>7681</v>
      </c>
      <c r="K1242" s="454"/>
    </row>
    <row r="1243" ht="15.0" customHeight="1">
      <c r="A1243" s="295">
        <v>1.26515001E8</v>
      </c>
      <c r="B1243" s="295">
        <v>127.0</v>
      </c>
      <c r="C1243" s="295" t="s">
        <v>7683</v>
      </c>
      <c r="D1243" s="295" t="s">
        <v>7684</v>
      </c>
      <c r="E1243" s="295" t="s">
        <v>1732</v>
      </c>
      <c r="F1243" s="295" t="s">
        <v>560</v>
      </c>
      <c r="G1243" s="295" t="s">
        <v>133</v>
      </c>
      <c r="H1243" s="295" t="s">
        <v>7685</v>
      </c>
      <c r="I1243" s="295" t="s">
        <v>7686</v>
      </c>
      <c r="J1243" s="295" t="s">
        <v>7685</v>
      </c>
      <c r="K1243" s="454"/>
    </row>
    <row r="1244" ht="15.0" customHeight="1">
      <c r="A1244" s="295">
        <v>1.26515001E8</v>
      </c>
      <c r="B1244" s="295">
        <v>128.0</v>
      </c>
      <c r="C1244" s="295" t="s">
        <v>7687</v>
      </c>
      <c r="D1244" s="295" t="s">
        <v>7688</v>
      </c>
      <c r="E1244" s="295" t="s">
        <v>1732</v>
      </c>
      <c r="F1244" s="295" t="s">
        <v>560</v>
      </c>
      <c r="G1244" s="295" t="s">
        <v>133</v>
      </c>
      <c r="H1244" s="295" t="s">
        <v>7689</v>
      </c>
      <c r="I1244" s="295" t="s">
        <v>7690</v>
      </c>
      <c r="J1244" s="295" t="s">
        <v>7689</v>
      </c>
      <c r="K1244" s="454"/>
    </row>
    <row r="1245" ht="15.0" customHeight="1">
      <c r="A1245" s="295">
        <v>1.26515001E8</v>
      </c>
      <c r="B1245" s="295">
        <v>129.0</v>
      </c>
      <c r="C1245" s="295" t="s">
        <v>7691</v>
      </c>
      <c r="D1245" s="295" t="s">
        <v>7692</v>
      </c>
      <c r="E1245" s="295" t="s">
        <v>1732</v>
      </c>
      <c r="F1245" s="295" t="s">
        <v>560</v>
      </c>
      <c r="G1245" s="295" t="s">
        <v>133</v>
      </c>
      <c r="H1245" s="295" t="s">
        <v>7694</v>
      </c>
      <c r="I1245" s="295" t="s">
        <v>7695</v>
      </c>
      <c r="J1245" s="295" t="s">
        <v>7694</v>
      </c>
      <c r="K1245" s="454"/>
    </row>
    <row r="1246" ht="15.0" customHeight="1">
      <c r="A1246" s="295">
        <v>1.26515001E8</v>
      </c>
      <c r="B1246" s="295">
        <v>130.0</v>
      </c>
      <c r="C1246" s="295" t="s">
        <v>7696</v>
      </c>
      <c r="D1246" s="295" t="s">
        <v>7697</v>
      </c>
      <c r="E1246" s="295" t="s">
        <v>1732</v>
      </c>
      <c r="F1246" s="295" t="s">
        <v>560</v>
      </c>
      <c r="G1246" s="295" t="s">
        <v>133</v>
      </c>
      <c r="H1246" s="295" t="s">
        <v>7698</v>
      </c>
      <c r="I1246" s="295" t="s">
        <v>7699</v>
      </c>
      <c r="J1246" s="295" t="s">
        <v>7698</v>
      </c>
      <c r="K1246" s="454"/>
    </row>
    <row r="1247" ht="15.0" customHeight="1">
      <c r="A1247" s="295">
        <v>1.26515001E8</v>
      </c>
      <c r="B1247" s="295">
        <v>131.0</v>
      </c>
      <c r="C1247" s="295" t="s">
        <v>7700</v>
      </c>
      <c r="D1247" s="295" t="s">
        <v>7701</v>
      </c>
      <c r="E1247" s="295" t="s">
        <v>1732</v>
      </c>
      <c r="F1247" s="295" t="s">
        <v>560</v>
      </c>
      <c r="G1247" s="295" t="s">
        <v>133</v>
      </c>
      <c r="H1247" s="295" t="s">
        <v>7702</v>
      </c>
      <c r="I1247" s="295" t="s">
        <v>7703</v>
      </c>
      <c r="J1247" s="295" t="s">
        <v>7702</v>
      </c>
      <c r="K1247" s="454"/>
    </row>
    <row r="1248" ht="15.0" customHeight="1">
      <c r="A1248" s="295">
        <v>1.26515001E8</v>
      </c>
      <c r="B1248" s="295">
        <v>132.0</v>
      </c>
      <c r="C1248" s="295" t="s">
        <v>7704</v>
      </c>
      <c r="D1248" s="295" t="s">
        <v>7705</v>
      </c>
      <c r="E1248" s="295" t="s">
        <v>1732</v>
      </c>
      <c r="F1248" s="295" t="s">
        <v>560</v>
      </c>
      <c r="G1248" s="295" t="s">
        <v>133</v>
      </c>
      <c r="H1248" s="295" t="s">
        <v>7706</v>
      </c>
      <c r="I1248" s="295" t="s">
        <v>7707</v>
      </c>
      <c r="J1248" s="295" t="s">
        <v>7706</v>
      </c>
      <c r="K1248" s="454"/>
    </row>
    <row r="1249" ht="15.0" customHeight="1">
      <c r="A1249" s="295">
        <v>1.26515001E8</v>
      </c>
      <c r="B1249" s="295">
        <v>133.0</v>
      </c>
      <c r="C1249" s="295" t="s">
        <v>7708</v>
      </c>
      <c r="D1249" s="295" t="s">
        <v>7709</v>
      </c>
      <c r="E1249" s="295" t="s">
        <v>1732</v>
      </c>
      <c r="F1249" s="295" t="s">
        <v>560</v>
      </c>
      <c r="G1249" s="295" t="s">
        <v>133</v>
      </c>
      <c r="H1249" s="295" t="s">
        <v>7711</v>
      </c>
      <c r="I1249" s="295" t="s">
        <v>7712</v>
      </c>
      <c r="J1249" s="295" t="s">
        <v>7711</v>
      </c>
      <c r="K1249" s="454"/>
    </row>
    <row r="1250" ht="15.0" customHeight="1">
      <c r="A1250" s="295">
        <v>1.26515001E8</v>
      </c>
      <c r="B1250" s="295">
        <v>134.0</v>
      </c>
      <c r="C1250" s="295" t="s">
        <v>7713</v>
      </c>
      <c r="D1250" s="295" t="s">
        <v>7714</v>
      </c>
      <c r="E1250" s="295" t="s">
        <v>1732</v>
      </c>
      <c r="F1250" s="295" t="s">
        <v>560</v>
      </c>
      <c r="G1250" s="295" t="s">
        <v>133</v>
      </c>
      <c r="H1250" s="295" t="s">
        <v>7715</v>
      </c>
      <c r="I1250" s="295" t="s">
        <v>7716</v>
      </c>
      <c r="J1250" s="295" t="s">
        <v>7715</v>
      </c>
      <c r="K1250" s="454"/>
    </row>
    <row r="1251" ht="15.0" customHeight="1">
      <c r="A1251" s="295">
        <v>1.26515001E8</v>
      </c>
      <c r="B1251" s="295">
        <v>135.0</v>
      </c>
      <c r="C1251" s="295" t="s">
        <v>7717</v>
      </c>
      <c r="D1251" s="295" t="s">
        <v>7718</v>
      </c>
      <c r="E1251" s="295" t="s">
        <v>1732</v>
      </c>
      <c r="F1251" s="295" t="s">
        <v>560</v>
      </c>
      <c r="G1251" s="295" t="s">
        <v>133</v>
      </c>
      <c r="H1251" s="295" t="s">
        <v>7719</v>
      </c>
      <c r="I1251" s="295" t="s">
        <v>7720</v>
      </c>
      <c r="J1251" s="295" t="s">
        <v>7719</v>
      </c>
      <c r="K1251" s="454"/>
    </row>
    <row r="1252" ht="15.0" customHeight="1">
      <c r="A1252" s="295">
        <v>1.26515001E8</v>
      </c>
      <c r="B1252" s="295">
        <v>136.0</v>
      </c>
      <c r="C1252" s="295" t="s">
        <v>7721</v>
      </c>
      <c r="D1252" s="295" t="s">
        <v>7722</v>
      </c>
      <c r="E1252" s="295" t="s">
        <v>1732</v>
      </c>
      <c r="F1252" s="295" t="s">
        <v>560</v>
      </c>
      <c r="G1252" s="295" t="s">
        <v>133</v>
      </c>
      <c r="H1252" s="295" t="s">
        <v>7723</v>
      </c>
      <c r="I1252" s="295" t="s">
        <v>7724</v>
      </c>
      <c r="J1252" s="295" t="s">
        <v>7723</v>
      </c>
      <c r="K1252" s="454"/>
    </row>
    <row r="1253" ht="15.0" customHeight="1">
      <c r="A1253" s="295">
        <v>1.26515001E8</v>
      </c>
      <c r="B1253" s="295">
        <v>137.0</v>
      </c>
      <c r="C1253" s="295" t="s">
        <v>7725</v>
      </c>
      <c r="D1253" s="295" t="s">
        <v>7726</v>
      </c>
      <c r="E1253" s="295" t="s">
        <v>1732</v>
      </c>
      <c r="F1253" s="295" t="s">
        <v>560</v>
      </c>
      <c r="G1253" s="295" t="s">
        <v>133</v>
      </c>
      <c r="H1253" s="295" t="s">
        <v>7727</v>
      </c>
      <c r="I1253" s="295" t="s">
        <v>7728</v>
      </c>
      <c r="J1253" s="295" t="s">
        <v>7727</v>
      </c>
      <c r="K1253" s="454"/>
    </row>
    <row r="1254" ht="15.0" customHeight="1">
      <c r="A1254" s="295">
        <v>1.26515001E8</v>
      </c>
      <c r="B1254" s="295">
        <v>138.0</v>
      </c>
      <c r="C1254" s="295" t="s">
        <v>7729</v>
      </c>
      <c r="D1254" s="295" t="s">
        <v>7730</v>
      </c>
      <c r="E1254" s="295" t="s">
        <v>1732</v>
      </c>
      <c r="F1254" s="295" t="s">
        <v>560</v>
      </c>
      <c r="G1254" s="295" t="s">
        <v>133</v>
      </c>
      <c r="H1254" s="295" t="s">
        <v>7732</v>
      </c>
      <c r="I1254" s="295" t="s">
        <v>7733</v>
      </c>
      <c r="J1254" s="295" t="s">
        <v>7732</v>
      </c>
      <c r="K1254" s="454"/>
    </row>
    <row r="1255" ht="15.0" customHeight="1">
      <c r="A1255" s="295">
        <v>1.26515001E8</v>
      </c>
      <c r="B1255" s="295">
        <v>139.0</v>
      </c>
      <c r="C1255" s="295" t="s">
        <v>7734</v>
      </c>
      <c r="D1255" s="295" t="s">
        <v>7735</v>
      </c>
      <c r="E1255" s="295" t="s">
        <v>1732</v>
      </c>
      <c r="F1255" s="295" t="s">
        <v>560</v>
      </c>
      <c r="G1255" s="295" t="s">
        <v>133</v>
      </c>
      <c r="H1255" s="295" t="s">
        <v>7736</v>
      </c>
      <c r="I1255" s="295" t="s">
        <v>7737</v>
      </c>
      <c r="J1255" s="295" t="s">
        <v>7736</v>
      </c>
      <c r="K1255" s="454"/>
    </row>
    <row r="1256" ht="15.0" customHeight="1">
      <c r="A1256" s="295">
        <v>1.26515001E8</v>
      </c>
      <c r="B1256" s="295">
        <v>140.0</v>
      </c>
      <c r="C1256" s="295" t="s">
        <v>7738</v>
      </c>
      <c r="D1256" s="295" t="s">
        <v>7739</v>
      </c>
      <c r="E1256" s="295" t="s">
        <v>1732</v>
      </c>
      <c r="F1256" s="295" t="s">
        <v>560</v>
      </c>
      <c r="G1256" s="295" t="s">
        <v>133</v>
      </c>
      <c r="H1256" s="295" t="s">
        <v>7740</v>
      </c>
      <c r="I1256" s="295" t="s">
        <v>7741</v>
      </c>
      <c r="J1256" s="295" t="s">
        <v>7740</v>
      </c>
      <c r="K1256" s="454"/>
    </row>
    <row r="1257" ht="15.0" customHeight="1">
      <c r="A1257" s="295">
        <v>1.26515001E8</v>
      </c>
      <c r="B1257" s="295">
        <v>141.0</v>
      </c>
      <c r="C1257" s="295" t="s">
        <v>7742</v>
      </c>
      <c r="D1257" s="295" t="s">
        <v>7743</v>
      </c>
      <c r="E1257" s="295" t="s">
        <v>1732</v>
      </c>
      <c r="F1257" s="295" t="s">
        <v>560</v>
      </c>
      <c r="G1257" s="295" t="s">
        <v>133</v>
      </c>
      <c r="H1257" s="295" t="s">
        <v>7744</v>
      </c>
      <c r="I1257" s="295" t="s">
        <v>7745</v>
      </c>
      <c r="J1257" s="295" t="s">
        <v>7744</v>
      </c>
      <c r="K1257" s="454"/>
    </row>
    <row r="1258" ht="15.0" customHeight="1">
      <c r="A1258" s="295">
        <v>1.26515001E8</v>
      </c>
      <c r="B1258" s="295">
        <v>142.0</v>
      </c>
      <c r="C1258" s="295" t="s">
        <v>7747</v>
      </c>
      <c r="D1258" s="295" t="s">
        <v>7748</v>
      </c>
      <c r="E1258" s="295" t="s">
        <v>1732</v>
      </c>
      <c r="F1258" s="295" t="s">
        <v>560</v>
      </c>
      <c r="G1258" s="295" t="s">
        <v>133</v>
      </c>
      <c r="H1258" s="295" t="s">
        <v>7749</v>
      </c>
      <c r="I1258" s="295" t="s">
        <v>7750</v>
      </c>
      <c r="J1258" s="295" t="s">
        <v>7749</v>
      </c>
      <c r="K1258" s="454"/>
    </row>
    <row r="1259" ht="15.0" customHeight="1">
      <c r="A1259" s="295">
        <v>1.26515001E8</v>
      </c>
      <c r="B1259" s="295">
        <v>143.0</v>
      </c>
      <c r="C1259" s="295" t="s">
        <v>7751</v>
      </c>
      <c r="D1259" s="295" t="s">
        <v>7752</v>
      </c>
      <c r="E1259" s="295" t="s">
        <v>1732</v>
      </c>
      <c r="F1259" s="295" t="s">
        <v>560</v>
      </c>
      <c r="G1259" s="295" t="s">
        <v>133</v>
      </c>
      <c r="H1259" s="295" t="s">
        <v>7753</v>
      </c>
      <c r="I1259" s="295" t="s">
        <v>7754</v>
      </c>
      <c r="J1259" s="295" t="s">
        <v>7753</v>
      </c>
      <c r="K1259" s="454"/>
    </row>
    <row r="1260" ht="15.0" customHeight="1">
      <c r="A1260" s="295">
        <v>1.26515001E8</v>
      </c>
      <c r="B1260" s="295">
        <v>144.0</v>
      </c>
      <c r="C1260" s="295" t="s">
        <v>7755</v>
      </c>
      <c r="D1260" s="295" t="s">
        <v>7756</v>
      </c>
      <c r="E1260" s="295" t="s">
        <v>1732</v>
      </c>
      <c r="F1260" s="295" t="s">
        <v>560</v>
      </c>
      <c r="G1260" s="295" t="s">
        <v>133</v>
      </c>
      <c r="H1260" s="295" t="s">
        <v>7757</v>
      </c>
      <c r="I1260" s="295" t="s">
        <v>7758</v>
      </c>
      <c r="J1260" s="295" t="s">
        <v>7757</v>
      </c>
      <c r="K1260" s="454"/>
    </row>
    <row r="1261" ht="15.0" customHeight="1">
      <c r="A1261" s="295">
        <v>1.26515001E8</v>
      </c>
      <c r="B1261" s="295">
        <v>145.0</v>
      </c>
      <c r="C1261" s="295" t="s">
        <v>7759</v>
      </c>
      <c r="D1261" s="295" t="s">
        <v>7760</v>
      </c>
      <c r="E1261" s="295" t="s">
        <v>1732</v>
      </c>
      <c r="F1261" s="295" t="s">
        <v>560</v>
      </c>
      <c r="G1261" s="295" t="s">
        <v>133</v>
      </c>
      <c r="H1261" s="295" t="s">
        <v>7761</v>
      </c>
      <c r="I1261" s="295" t="s">
        <v>7762</v>
      </c>
      <c r="J1261" s="295" t="s">
        <v>7761</v>
      </c>
      <c r="K1261" s="454"/>
    </row>
    <row r="1262" ht="15.0" customHeight="1">
      <c r="A1262" s="295">
        <v>1.26515001E8</v>
      </c>
      <c r="B1262" s="295">
        <v>146.0</v>
      </c>
      <c r="C1262" s="295" t="s">
        <v>7764</v>
      </c>
      <c r="D1262" s="295" t="s">
        <v>7765</v>
      </c>
      <c r="E1262" s="295" t="s">
        <v>1732</v>
      </c>
      <c r="F1262" s="295" t="s">
        <v>560</v>
      </c>
      <c r="G1262" s="295" t="s">
        <v>133</v>
      </c>
      <c r="H1262" s="295" t="s">
        <v>7766</v>
      </c>
      <c r="I1262" s="295" t="s">
        <v>7767</v>
      </c>
      <c r="J1262" s="295" t="s">
        <v>7766</v>
      </c>
      <c r="K1262" s="454"/>
    </row>
    <row r="1263" ht="15.0" customHeight="1">
      <c r="A1263" s="295">
        <v>1.26515001E8</v>
      </c>
      <c r="B1263" s="295">
        <v>147.0</v>
      </c>
      <c r="C1263" s="295" t="s">
        <v>7768</v>
      </c>
      <c r="D1263" s="295" t="s">
        <v>7769</v>
      </c>
      <c r="E1263" s="295" t="s">
        <v>1732</v>
      </c>
      <c r="F1263" s="295" t="s">
        <v>560</v>
      </c>
      <c r="G1263" s="295" t="s">
        <v>133</v>
      </c>
      <c r="H1263" s="295" t="s">
        <v>7770</v>
      </c>
      <c r="I1263" s="295" t="s">
        <v>7771</v>
      </c>
      <c r="J1263" s="295" t="s">
        <v>7770</v>
      </c>
      <c r="K1263" s="454"/>
    </row>
    <row r="1264" ht="15.0" customHeight="1">
      <c r="A1264" s="295">
        <v>1.26515001E8</v>
      </c>
      <c r="B1264" s="295">
        <v>148.0</v>
      </c>
      <c r="C1264" s="295" t="s">
        <v>7772</v>
      </c>
      <c r="D1264" s="295" t="s">
        <v>7773</v>
      </c>
      <c r="E1264" s="295" t="s">
        <v>1732</v>
      </c>
      <c r="F1264" s="295" t="s">
        <v>560</v>
      </c>
      <c r="G1264" s="295" t="s">
        <v>133</v>
      </c>
      <c r="H1264" s="295" t="s">
        <v>7774</v>
      </c>
      <c r="I1264" s="295" t="s">
        <v>7775</v>
      </c>
      <c r="J1264" s="295" t="s">
        <v>7774</v>
      </c>
      <c r="K1264" s="454"/>
    </row>
    <row r="1265" ht="15.0" customHeight="1">
      <c r="A1265" s="295">
        <v>1.26515001E8</v>
      </c>
      <c r="B1265" s="295">
        <v>149.0</v>
      </c>
      <c r="C1265" s="295" t="s">
        <v>7776</v>
      </c>
      <c r="D1265" s="295" t="s">
        <v>7777</v>
      </c>
      <c r="E1265" s="295" t="s">
        <v>1732</v>
      </c>
      <c r="F1265" s="295" t="s">
        <v>560</v>
      </c>
      <c r="G1265" s="295" t="s">
        <v>133</v>
      </c>
      <c r="H1265" s="295" t="s">
        <v>7778</v>
      </c>
      <c r="I1265" s="295" t="s">
        <v>7779</v>
      </c>
      <c r="J1265" s="295" t="s">
        <v>7778</v>
      </c>
      <c r="K1265" s="454"/>
    </row>
    <row r="1266" ht="15.0" customHeight="1">
      <c r="A1266" s="295">
        <v>1.26515001E8</v>
      </c>
      <c r="B1266" s="295">
        <v>150.0</v>
      </c>
      <c r="C1266" s="295" t="s">
        <v>7780</v>
      </c>
      <c r="D1266" s="295" t="s">
        <v>7781</v>
      </c>
      <c r="E1266" s="295" t="s">
        <v>1732</v>
      </c>
      <c r="F1266" s="295" t="s">
        <v>560</v>
      </c>
      <c r="G1266" s="295" t="s">
        <v>133</v>
      </c>
      <c r="H1266" s="295" t="s">
        <v>7782</v>
      </c>
      <c r="I1266" s="295" t="s">
        <v>7783</v>
      </c>
      <c r="J1266" s="295" t="s">
        <v>7782</v>
      </c>
      <c r="K1266" s="454"/>
    </row>
    <row r="1267" ht="15.0" customHeight="1">
      <c r="A1267" s="295">
        <v>1.26515001E8</v>
      </c>
      <c r="B1267" s="295">
        <v>151.0</v>
      </c>
      <c r="C1267" s="295" t="s">
        <v>7784</v>
      </c>
      <c r="D1267" s="295" t="s">
        <v>7785</v>
      </c>
      <c r="E1267" s="295" t="s">
        <v>1732</v>
      </c>
      <c r="F1267" s="295" t="s">
        <v>560</v>
      </c>
      <c r="G1267" s="295" t="s">
        <v>133</v>
      </c>
      <c r="H1267" s="295" t="s">
        <v>7786</v>
      </c>
      <c r="I1267" s="295" t="s">
        <v>7787</v>
      </c>
      <c r="J1267" s="295" t="s">
        <v>7786</v>
      </c>
      <c r="K1267" s="454"/>
    </row>
    <row r="1268" ht="15.0" customHeight="1">
      <c r="A1268" s="295">
        <v>1.26515001E8</v>
      </c>
      <c r="B1268" s="295">
        <v>152.0</v>
      </c>
      <c r="C1268" s="295" t="s">
        <v>7788</v>
      </c>
      <c r="D1268" s="295" t="s">
        <v>7789</v>
      </c>
      <c r="E1268" s="295" t="s">
        <v>1732</v>
      </c>
      <c r="F1268" s="295" t="s">
        <v>560</v>
      </c>
      <c r="G1268" s="295" t="s">
        <v>133</v>
      </c>
      <c r="H1268" s="295" t="s">
        <v>7791</v>
      </c>
      <c r="I1268" s="295" t="s">
        <v>7792</v>
      </c>
      <c r="J1268" s="295" t="s">
        <v>7791</v>
      </c>
      <c r="K1268" s="454"/>
    </row>
    <row r="1269" ht="15.0" customHeight="1">
      <c r="A1269" s="295">
        <v>1.26515001E8</v>
      </c>
      <c r="B1269" s="295">
        <v>153.0</v>
      </c>
      <c r="C1269" s="295" t="s">
        <v>7793</v>
      </c>
      <c r="D1269" s="295" t="s">
        <v>7794</v>
      </c>
      <c r="E1269" s="295" t="s">
        <v>1732</v>
      </c>
      <c r="F1269" s="295" t="s">
        <v>560</v>
      </c>
      <c r="G1269" s="295" t="s">
        <v>133</v>
      </c>
      <c r="H1269" s="295" t="s">
        <v>7795</v>
      </c>
      <c r="I1269" s="295" t="s">
        <v>7796</v>
      </c>
      <c r="J1269" s="295" t="s">
        <v>7795</v>
      </c>
      <c r="K1269" s="454"/>
    </row>
    <row r="1270" ht="15.0" customHeight="1">
      <c r="A1270" s="295">
        <v>1.26515001E8</v>
      </c>
      <c r="B1270" s="295">
        <v>154.0</v>
      </c>
      <c r="C1270" s="295" t="s">
        <v>7797</v>
      </c>
      <c r="D1270" s="295" t="s">
        <v>7798</v>
      </c>
      <c r="E1270" s="295" t="s">
        <v>1732</v>
      </c>
      <c r="F1270" s="295" t="s">
        <v>560</v>
      </c>
      <c r="G1270" s="295" t="s">
        <v>133</v>
      </c>
      <c r="H1270" s="295" t="s">
        <v>7799</v>
      </c>
      <c r="I1270" s="295" t="s">
        <v>7800</v>
      </c>
      <c r="J1270" s="295" t="s">
        <v>7799</v>
      </c>
      <c r="K1270" s="454"/>
    </row>
    <row r="1271" ht="15.0" customHeight="1">
      <c r="A1271" s="295">
        <v>1.26515001E8</v>
      </c>
      <c r="B1271" s="295">
        <v>155.0</v>
      </c>
      <c r="C1271" s="295" t="s">
        <v>7801</v>
      </c>
      <c r="D1271" s="295" t="s">
        <v>7802</v>
      </c>
      <c r="E1271" s="295" t="s">
        <v>1732</v>
      </c>
      <c r="F1271" s="295" t="s">
        <v>560</v>
      </c>
      <c r="G1271" s="295" t="s">
        <v>133</v>
      </c>
      <c r="H1271" s="295" t="s">
        <v>7803</v>
      </c>
      <c r="I1271" s="295" t="s">
        <v>7804</v>
      </c>
      <c r="J1271" s="295" t="s">
        <v>7803</v>
      </c>
      <c r="K1271" s="454"/>
    </row>
    <row r="1272" ht="15.0" customHeight="1">
      <c r="A1272" s="295">
        <v>1.26515001E8</v>
      </c>
      <c r="B1272" s="295">
        <v>156.0</v>
      </c>
      <c r="C1272" s="295" t="s">
        <v>7805</v>
      </c>
      <c r="D1272" s="295" t="s">
        <v>7806</v>
      </c>
      <c r="E1272" s="295" t="s">
        <v>1732</v>
      </c>
      <c r="F1272" s="295" t="s">
        <v>560</v>
      </c>
      <c r="G1272" s="295" t="s">
        <v>133</v>
      </c>
      <c r="H1272" s="295" t="s">
        <v>7808</v>
      </c>
      <c r="I1272" s="295" t="s">
        <v>7809</v>
      </c>
      <c r="J1272" s="295" t="s">
        <v>7808</v>
      </c>
      <c r="K1272" s="454"/>
    </row>
    <row r="1273" ht="15.0" customHeight="1">
      <c r="A1273" s="295">
        <v>1.26515001E8</v>
      </c>
      <c r="B1273" s="295">
        <v>157.0</v>
      </c>
      <c r="C1273" s="295" t="s">
        <v>7810</v>
      </c>
      <c r="D1273" s="295" t="s">
        <v>7811</v>
      </c>
      <c r="E1273" s="295" t="s">
        <v>1732</v>
      </c>
      <c r="F1273" s="295" t="s">
        <v>560</v>
      </c>
      <c r="G1273" s="295" t="s">
        <v>133</v>
      </c>
      <c r="H1273" s="295" t="s">
        <v>7812</v>
      </c>
      <c r="I1273" s="295" t="s">
        <v>7813</v>
      </c>
      <c r="J1273" s="295" t="s">
        <v>7812</v>
      </c>
      <c r="K1273" s="454"/>
    </row>
    <row r="1274" ht="15.0" customHeight="1">
      <c r="A1274" s="295">
        <v>1.26515001E8</v>
      </c>
      <c r="B1274" s="295">
        <v>158.0</v>
      </c>
      <c r="C1274" s="295" t="s">
        <v>7814</v>
      </c>
      <c r="D1274" s="295" t="s">
        <v>7815</v>
      </c>
      <c r="E1274" s="295" t="s">
        <v>1732</v>
      </c>
      <c r="F1274" s="295" t="s">
        <v>560</v>
      </c>
      <c r="G1274" s="295" t="s">
        <v>133</v>
      </c>
      <c r="H1274" s="295" t="s">
        <v>7816</v>
      </c>
      <c r="I1274" s="295" t="s">
        <v>7817</v>
      </c>
      <c r="J1274" s="295" t="s">
        <v>7816</v>
      </c>
      <c r="K1274" s="454"/>
    </row>
    <row r="1275" ht="15.0" customHeight="1">
      <c r="A1275" s="295">
        <v>1.26515001E8</v>
      </c>
      <c r="B1275" s="295">
        <v>159.0</v>
      </c>
      <c r="C1275" s="295" t="s">
        <v>7818</v>
      </c>
      <c r="D1275" s="295" t="s">
        <v>7819</v>
      </c>
      <c r="E1275" s="295" t="s">
        <v>1732</v>
      </c>
      <c r="F1275" s="295" t="s">
        <v>560</v>
      </c>
      <c r="G1275" s="295" t="s">
        <v>133</v>
      </c>
      <c r="H1275" s="295" t="s">
        <v>7820</v>
      </c>
      <c r="I1275" s="295" t="s">
        <v>7821</v>
      </c>
      <c r="J1275" s="295" t="s">
        <v>7820</v>
      </c>
      <c r="K1275" s="454"/>
    </row>
    <row r="1276" ht="15.0" customHeight="1">
      <c r="A1276" s="295">
        <v>1.26515001E8</v>
      </c>
      <c r="B1276" s="295">
        <v>160.0</v>
      </c>
      <c r="C1276" s="295" t="s">
        <v>7822</v>
      </c>
      <c r="D1276" s="295" t="s">
        <v>7824</v>
      </c>
      <c r="E1276" s="295" t="s">
        <v>1732</v>
      </c>
      <c r="F1276" s="295" t="s">
        <v>560</v>
      </c>
      <c r="G1276" s="295" t="s">
        <v>133</v>
      </c>
      <c r="H1276" s="295" t="s">
        <v>7825</v>
      </c>
      <c r="I1276" s="295" t="s">
        <v>7826</v>
      </c>
      <c r="J1276" s="295" t="s">
        <v>7825</v>
      </c>
      <c r="K1276" s="454"/>
    </row>
    <row r="1277" ht="15.0" customHeight="1">
      <c r="A1277" s="295">
        <v>1.26515001E8</v>
      </c>
      <c r="B1277" s="295">
        <v>161.0</v>
      </c>
      <c r="C1277" s="295" t="s">
        <v>7827</v>
      </c>
      <c r="D1277" s="295" t="s">
        <v>7828</v>
      </c>
      <c r="E1277" s="295" t="s">
        <v>1732</v>
      </c>
      <c r="F1277" s="295" t="s">
        <v>560</v>
      </c>
      <c r="G1277" s="295" t="s">
        <v>133</v>
      </c>
      <c r="H1277" s="295" t="s">
        <v>7829</v>
      </c>
      <c r="I1277" s="295" t="s">
        <v>7830</v>
      </c>
      <c r="J1277" s="295" t="s">
        <v>7829</v>
      </c>
      <c r="K1277" s="454"/>
    </row>
    <row r="1278" ht="15.0" customHeight="1">
      <c r="A1278" s="295">
        <v>1.26515001E8</v>
      </c>
      <c r="B1278" s="295">
        <v>162.0</v>
      </c>
      <c r="C1278" s="295" t="s">
        <v>7831</v>
      </c>
      <c r="D1278" s="295" t="s">
        <v>7832</v>
      </c>
      <c r="E1278" s="295" t="s">
        <v>1732</v>
      </c>
      <c r="F1278" s="295" t="s">
        <v>560</v>
      </c>
      <c r="G1278" s="295" t="s">
        <v>133</v>
      </c>
      <c r="H1278" s="295" t="s">
        <v>7833</v>
      </c>
      <c r="I1278" s="295" t="s">
        <v>7834</v>
      </c>
      <c r="J1278" s="295" t="s">
        <v>7833</v>
      </c>
      <c r="K1278" s="454"/>
    </row>
    <row r="1279" ht="15.0" customHeight="1">
      <c r="A1279" s="295">
        <v>1.26515001E8</v>
      </c>
      <c r="B1279" s="295">
        <v>163.0</v>
      </c>
      <c r="C1279" s="295" t="s">
        <v>7835</v>
      </c>
      <c r="D1279" s="295" t="s">
        <v>7836</v>
      </c>
      <c r="E1279" s="295" t="s">
        <v>1732</v>
      </c>
      <c r="F1279" s="295" t="s">
        <v>560</v>
      </c>
      <c r="G1279" s="295" t="s">
        <v>133</v>
      </c>
      <c r="H1279" s="295" t="s">
        <v>7837</v>
      </c>
      <c r="I1279" s="295" t="s">
        <v>7838</v>
      </c>
      <c r="J1279" s="295" t="s">
        <v>7837</v>
      </c>
      <c r="K1279" s="454"/>
    </row>
    <row r="1280" ht="15.0" customHeight="1">
      <c r="A1280" s="295">
        <v>1.26515001E8</v>
      </c>
      <c r="B1280" s="295">
        <v>164.0</v>
      </c>
      <c r="C1280" s="295" t="s">
        <v>7839</v>
      </c>
      <c r="D1280" s="295" t="s">
        <v>7840</v>
      </c>
      <c r="E1280" s="295" t="s">
        <v>1732</v>
      </c>
      <c r="F1280" s="295" t="s">
        <v>560</v>
      </c>
      <c r="G1280" s="295" t="s">
        <v>133</v>
      </c>
      <c r="H1280" s="295" t="s">
        <v>7841</v>
      </c>
      <c r="I1280" s="295" t="s">
        <v>7842</v>
      </c>
      <c r="J1280" s="295" t="s">
        <v>7841</v>
      </c>
      <c r="K1280" s="454"/>
    </row>
    <row r="1281" ht="15.0" customHeight="1">
      <c r="A1281" s="295">
        <v>1.26515001E8</v>
      </c>
      <c r="B1281" s="295">
        <v>165.0</v>
      </c>
      <c r="C1281" s="295" t="s">
        <v>7843</v>
      </c>
      <c r="D1281" s="295" t="s">
        <v>7844</v>
      </c>
      <c r="E1281" s="295" t="s">
        <v>1732</v>
      </c>
      <c r="F1281" s="295" t="s">
        <v>560</v>
      </c>
      <c r="G1281" s="295" t="s">
        <v>133</v>
      </c>
      <c r="H1281" s="295" t="s">
        <v>7845</v>
      </c>
      <c r="I1281" s="295" t="s">
        <v>7846</v>
      </c>
      <c r="J1281" s="295" t="s">
        <v>7845</v>
      </c>
      <c r="K1281" s="454"/>
    </row>
    <row r="1282" ht="15.0" customHeight="1">
      <c r="A1282" s="295">
        <v>1.26515001E8</v>
      </c>
      <c r="B1282" s="295">
        <v>166.0</v>
      </c>
      <c r="C1282" s="295" t="s">
        <v>7848</v>
      </c>
      <c r="D1282" s="295" t="s">
        <v>7849</v>
      </c>
      <c r="E1282" s="295" t="s">
        <v>1732</v>
      </c>
      <c r="F1282" s="295" t="s">
        <v>560</v>
      </c>
      <c r="G1282" s="295" t="s">
        <v>133</v>
      </c>
      <c r="H1282" s="295" t="s">
        <v>7850</v>
      </c>
      <c r="I1282" s="295" t="s">
        <v>7851</v>
      </c>
      <c r="J1282" s="295" t="s">
        <v>7850</v>
      </c>
      <c r="K1282" s="454"/>
    </row>
    <row r="1283" ht="15.0" customHeight="1">
      <c r="A1283" s="295">
        <v>1.26515001E8</v>
      </c>
      <c r="B1283" s="295">
        <v>167.0</v>
      </c>
      <c r="C1283" s="295" t="s">
        <v>7852</v>
      </c>
      <c r="D1283" s="295" t="s">
        <v>7853</v>
      </c>
      <c r="E1283" s="295" t="s">
        <v>1732</v>
      </c>
      <c r="F1283" s="295" t="s">
        <v>560</v>
      </c>
      <c r="G1283" s="295" t="s">
        <v>133</v>
      </c>
      <c r="H1283" s="295" t="s">
        <v>7854</v>
      </c>
      <c r="I1283" s="295" t="s">
        <v>7855</v>
      </c>
      <c r="J1283" s="295" t="s">
        <v>7854</v>
      </c>
      <c r="K1283" s="454"/>
    </row>
    <row r="1284" ht="15.0" customHeight="1">
      <c r="A1284" s="295">
        <v>1.26515001E8</v>
      </c>
      <c r="B1284" s="295">
        <v>168.0</v>
      </c>
      <c r="C1284" s="295" t="s">
        <v>7856</v>
      </c>
      <c r="D1284" s="295" t="s">
        <v>7857</v>
      </c>
      <c r="E1284" s="295" t="s">
        <v>1732</v>
      </c>
      <c r="F1284" s="295" t="s">
        <v>560</v>
      </c>
      <c r="G1284" s="295" t="s">
        <v>133</v>
      </c>
      <c r="H1284" s="295" t="s">
        <v>7858</v>
      </c>
      <c r="I1284" s="295" t="s">
        <v>7859</v>
      </c>
      <c r="J1284" s="295" t="s">
        <v>7858</v>
      </c>
      <c r="K1284" s="454"/>
    </row>
    <row r="1285" ht="15.0" customHeight="1">
      <c r="A1285" s="295">
        <v>1.26515001E8</v>
      </c>
      <c r="B1285" s="295">
        <v>169.0</v>
      </c>
      <c r="C1285" s="295" t="s">
        <v>7861</v>
      </c>
      <c r="D1285" s="295" t="s">
        <v>7862</v>
      </c>
      <c r="E1285" s="295" t="s">
        <v>1732</v>
      </c>
      <c r="F1285" s="295" t="s">
        <v>560</v>
      </c>
      <c r="G1285" s="295" t="s">
        <v>133</v>
      </c>
      <c r="H1285" s="295" t="s">
        <v>7863</v>
      </c>
      <c r="I1285" s="295" t="s">
        <v>7864</v>
      </c>
      <c r="J1285" s="295" t="s">
        <v>7863</v>
      </c>
      <c r="K1285" s="454"/>
    </row>
    <row r="1286" ht="15.0" customHeight="1">
      <c r="A1286" s="295">
        <v>1.26515001E8</v>
      </c>
      <c r="B1286" s="295">
        <v>170.0</v>
      </c>
      <c r="C1286" s="295" t="s">
        <v>7865</v>
      </c>
      <c r="D1286" s="295" t="s">
        <v>7866</v>
      </c>
      <c r="E1286" s="295" t="s">
        <v>1732</v>
      </c>
      <c r="F1286" s="295" t="s">
        <v>560</v>
      </c>
      <c r="G1286" s="295" t="s">
        <v>133</v>
      </c>
      <c r="H1286" s="295" t="s">
        <v>7867</v>
      </c>
      <c r="I1286" s="295" t="s">
        <v>7868</v>
      </c>
      <c r="J1286" s="295" t="s">
        <v>7867</v>
      </c>
      <c r="K1286" s="454"/>
    </row>
    <row r="1287" ht="15.0" customHeight="1">
      <c r="A1287" s="295">
        <v>1.26515001E8</v>
      </c>
      <c r="B1287" s="295">
        <v>171.0</v>
      </c>
      <c r="C1287" s="295" t="s">
        <v>7870</v>
      </c>
      <c r="D1287" s="295" t="s">
        <v>7871</v>
      </c>
      <c r="E1287" s="295" t="s">
        <v>1732</v>
      </c>
      <c r="F1287" s="295" t="s">
        <v>560</v>
      </c>
      <c r="G1287" s="295" t="s">
        <v>133</v>
      </c>
      <c r="H1287" s="295" t="s">
        <v>7872</v>
      </c>
      <c r="I1287" s="295" t="s">
        <v>7873</v>
      </c>
      <c r="J1287" s="295" t="s">
        <v>7872</v>
      </c>
      <c r="K1287" s="454"/>
    </row>
    <row r="1288" ht="15.0" customHeight="1">
      <c r="A1288" s="295">
        <v>1.26515001E8</v>
      </c>
      <c r="B1288" s="295">
        <v>172.0</v>
      </c>
      <c r="C1288" s="295" t="s">
        <v>7874</v>
      </c>
      <c r="D1288" s="295" t="s">
        <v>7875</v>
      </c>
      <c r="E1288" s="295" t="s">
        <v>1732</v>
      </c>
      <c r="F1288" s="295" t="s">
        <v>560</v>
      </c>
      <c r="G1288" s="295" t="s">
        <v>133</v>
      </c>
      <c r="H1288" s="295" t="s">
        <v>7876</v>
      </c>
      <c r="I1288" s="295" t="s">
        <v>7877</v>
      </c>
      <c r="J1288" s="295" t="s">
        <v>7876</v>
      </c>
      <c r="K1288" s="454"/>
    </row>
    <row r="1289" ht="15.0" customHeight="1">
      <c r="A1289" s="295">
        <v>1.26515001E8</v>
      </c>
      <c r="B1289" s="295">
        <v>173.0</v>
      </c>
      <c r="C1289" s="295" t="s">
        <v>7878</v>
      </c>
      <c r="D1289" s="295" t="s">
        <v>7879</v>
      </c>
      <c r="E1289" s="295" t="s">
        <v>1732</v>
      </c>
      <c r="F1289" s="295" t="s">
        <v>560</v>
      </c>
      <c r="G1289" s="295" t="s">
        <v>133</v>
      </c>
      <c r="H1289" s="295" t="s">
        <v>7880</v>
      </c>
      <c r="I1289" s="295" t="s">
        <v>7881</v>
      </c>
      <c r="J1289" s="295" t="s">
        <v>7880</v>
      </c>
      <c r="K1289" s="454"/>
    </row>
    <row r="1290" ht="15.0" customHeight="1">
      <c r="A1290" s="295">
        <v>1.26515001E8</v>
      </c>
      <c r="B1290" s="295">
        <v>174.0</v>
      </c>
      <c r="C1290" s="295" t="s">
        <v>7882</v>
      </c>
      <c r="D1290" s="295" t="s">
        <v>7883</v>
      </c>
      <c r="E1290" s="295" t="s">
        <v>1732</v>
      </c>
      <c r="F1290" s="295" t="s">
        <v>560</v>
      </c>
      <c r="G1290" s="295" t="s">
        <v>133</v>
      </c>
      <c r="H1290" s="295" t="s">
        <v>7884</v>
      </c>
      <c r="I1290" s="295" t="s">
        <v>7885</v>
      </c>
      <c r="J1290" s="295" t="s">
        <v>7884</v>
      </c>
      <c r="K1290" s="454"/>
    </row>
    <row r="1291" ht="15.0" customHeight="1">
      <c r="A1291" s="295">
        <v>1.26515001E8</v>
      </c>
      <c r="B1291" s="295">
        <v>175.0</v>
      </c>
      <c r="C1291" s="295" t="s">
        <v>7886</v>
      </c>
      <c r="D1291" s="295" t="s">
        <v>7887</v>
      </c>
      <c r="E1291" s="295" t="s">
        <v>1732</v>
      </c>
      <c r="F1291" s="295" t="s">
        <v>560</v>
      </c>
      <c r="G1291" s="295" t="s">
        <v>133</v>
      </c>
      <c r="H1291" s="295" t="s">
        <v>7889</v>
      </c>
      <c r="I1291" s="295" t="s">
        <v>7890</v>
      </c>
      <c r="J1291" s="295" t="s">
        <v>7889</v>
      </c>
      <c r="K1291" s="454"/>
    </row>
    <row r="1292" ht="15.0" customHeight="1">
      <c r="A1292" s="295">
        <v>1.26515492E8</v>
      </c>
      <c r="B1292" s="295">
        <v>1.0</v>
      </c>
      <c r="C1292" s="295" t="s">
        <v>7891</v>
      </c>
      <c r="D1292" s="295" t="s">
        <v>7892</v>
      </c>
      <c r="E1292" s="295" t="s">
        <v>1304</v>
      </c>
      <c r="F1292" s="295" t="s">
        <v>569</v>
      </c>
      <c r="G1292" s="295" t="s">
        <v>133</v>
      </c>
      <c r="H1292" s="295" t="s">
        <v>7893</v>
      </c>
      <c r="I1292" s="295" t="s">
        <v>1304</v>
      </c>
      <c r="J1292" s="295" t="s">
        <v>7893</v>
      </c>
      <c r="K1292" s="454"/>
    </row>
    <row r="1293" ht="15.0" customHeight="1">
      <c r="A1293" s="295">
        <v>1.26515691E8</v>
      </c>
      <c r="B1293" s="295">
        <v>1.0</v>
      </c>
      <c r="C1293" s="295" t="s">
        <v>7894</v>
      </c>
      <c r="D1293" s="295" t="s">
        <v>7895</v>
      </c>
      <c r="E1293" s="295" t="s">
        <v>2034</v>
      </c>
      <c r="F1293" s="295" t="s">
        <v>569</v>
      </c>
      <c r="G1293" s="295" t="s">
        <v>133</v>
      </c>
      <c r="H1293" s="295" t="s">
        <v>7896</v>
      </c>
      <c r="I1293" s="295" t="s">
        <v>2034</v>
      </c>
      <c r="J1293" s="295" t="s">
        <v>7896</v>
      </c>
      <c r="K1293" s="454"/>
    </row>
    <row r="1294" ht="15.0" customHeight="1">
      <c r="A1294" s="295">
        <v>1.26516457E8</v>
      </c>
      <c r="B1294" s="295">
        <v>1.0</v>
      </c>
      <c r="C1294" s="295" t="s">
        <v>7897</v>
      </c>
      <c r="D1294" s="295" t="s">
        <v>7898</v>
      </c>
      <c r="E1294" s="295" t="s">
        <v>1434</v>
      </c>
      <c r="F1294" s="295" t="s">
        <v>569</v>
      </c>
      <c r="G1294" s="295" t="s">
        <v>133</v>
      </c>
      <c r="H1294" s="295" t="s">
        <v>7899</v>
      </c>
      <c r="I1294" s="295" t="s">
        <v>1434</v>
      </c>
      <c r="J1294" s="295" t="s">
        <v>7899</v>
      </c>
      <c r="K1294" s="454"/>
    </row>
    <row r="1295" ht="15.0" customHeight="1">
      <c r="A1295" s="295">
        <v>1.26517442E8</v>
      </c>
      <c r="B1295" s="295">
        <v>1.0</v>
      </c>
      <c r="C1295" s="295" t="s">
        <v>7900</v>
      </c>
      <c r="D1295" s="295" t="s">
        <v>7901</v>
      </c>
      <c r="E1295" s="295" t="s">
        <v>2088</v>
      </c>
      <c r="F1295" s="295" t="s">
        <v>569</v>
      </c>
      <c r="G1295" s="295" t="s">
        <v>133</v>
      </c>
      <c r="H1295" s="295" t="s">
        <v>7902</v>
      </c>
      <c r="I1295" s="295" t="s">
        <v>2088</v>
      </c>
      <c r="J1295" s="295" t="s">
        <v>7902</v>
      </c>
      <c r="K1295" s="454"/>
    </row>
    <row r="1296" ht="15.0" customHeight="1">
      <c r="A1296" s="295">
        <v>1.26518004E8</v>
      </c>
      <c r="B1296" s="295">
        <v>1.0</v>
      </c>
      <c r="C1296" s="295" t="s">
        <v>7903</v>
      </c>
      <c r="D1296" s="295" t="s">
        <v>7904</v>
      </c>
      <c r="E1296" s="295" t="s">
        <v>1148</v>
      </c>
      <c r="F1296" s="295" t="s">
        <v>569</v>
      </c>
      <c r="G1296" s="295" t="s">
        <v>133</v>
      </c>
      <c r="H1296" s="295" t="s">
        <v>7906</v>
      </c>
      <c r="I1296" s="295" t="s">
        <v>1148</v>
      </c>
      <c r="J1296" s="295" t="s">
        <v>7906</v>
      </c>
      <c r="K1296" s="454"/>
    </row>
    <row r="1297" ht="15.0" customHeight="1">
      <c r="A1297" s="295">
        <v>1.26518547E8</v>
      </c>
      <c r="B1297" s="295">
        <v>1.0</v>
      </c>
      <c r="C1297" s="295" t="s">
        <v>7907</v>
      </c>
      <c r="D1297" s="295" t="s">
        <v>7908</v>
      </c>
      <c r="E1297" s="295" t="s">
        <v>1115</v>
      </c>
      <c r="F1297" s="295" t="s">
        <v>569</v>
      </c>
      <c r="G1297" s="295" t="s">
        <v>133</v>
      </c>
      <c r="H1297" s="295" t="s">
        <v>7909</v>
      </c>
      <c r="I1297" s="295" t="s">
        <v>1115</v>
      </c>
      <c r="J1297" s="295" t="s">
        <v>7909</v>
      </c>
      <c r="K1297" s="454"/>
    </row>
    <row r="1298" ht="15.0" customHeight="1">
      <c r="A1298" s="295">
        <v>1.26518795E8</v>
      </c>
      <c r="B1298" s="295">
        <v>1.0</v>
      </c>
      <c r="C1298" s="295" t="s">
        <v>7910</v>
      </c>
      <c r="D1298" s="295" t="s">
        <v>7911</v>
      </c>
      <c r="E1298" s="295" t="s">
        <v>1426</v>
      </c>
      <c r="F1298" s="295" t="s">
        <v>569</v>
      </c>
      <c r="G1298" s="295" t="s">
        <v>133</v>
      </c>
      <c r="H1298" s="295" t="s">
        <v>7912</v>
      </c>
      <c r="I1298" s="295" t="s">
        <v>1426</v>
      </c>
      <c r="J1298" s="295" t="s">
        <v>7912</v>
      </c>
      <c r="K1298" s="454"/>
    </row>
    <row r="1299" ht="15.0" customHeight="1">
      <c r="A1299" s="295">
        <v>1.26519392E8</v>
      </c>
      <c r="B1299" s="295">
        <v>1.0</v>
      </c>
      <c r="C1299" s="295" t="s">
        <v>7913</v>
      </c>
      <c r="D1299" s="295" t="s">
        <v>7914</v>
      </c>
      <c r="E1299" s="295" t="s">
        <v>1452</v>
      </c>
      <c r="F1299" s="295" t="s">
        <v>569</v>
      </c>
      <c r="G1299" s="295" t="s">
        <v>133</v>
      </c>
      <c r="H1299" s="295" t="s">
        <v>7915</v>
      </c>
      <c r="I1299" s="295" t="s">
        <v>1452</v>
      </c>
      <c r="J1299" s="295" t="s">
        <v>7915</v>
      </c>
      <c r="K1299" s="454"/>
    </row>
    <row r="1300" ht="15.0" customHeight="1">
      <c r="A1300" s="295">
        <v>1.26519434E8</v>
      </c>
      <c r="B1300" s="295">
        <v>1.0</v>
      </c>
      <c r="C1300" s="295" t="s">
        <v>7916</v>
      </c>
      <c r="D1300" s="295" t="s">
        <v>7917</v>
      </c>
      <c r="E1300" s="295" t="s">
        <v>2086</v>
      </c>
      <c r="F1300" s="295" t="s">
        <v>569</v>
      </c>
      <c r="G1300" s="295" t="s">
        <v>133</v>
      </c>
      <c r="H1300" s="295" t="s">
        <v>7918</v>
      </c>
      <c r="I1300" s="295" t="s">
        <v>2086</v>
      </c>
      <c r="J1300" s="295" t="s">
        <v>7918</v>
      </c>
      <c r="K1300" s="454"/>
    </row>
    <row r="1301" ht="15.0" customHeight="1">
      <c r="A1301" s="295">
        <v>1.26519476E8</v>
      </c>
      <c r="B1301" s="295">
        <v>1.0</v>
      </c>
      <c r="C1301" s="295" t="s">
        <v>7920</v>
      </c>
      <c r="D1301" s="295" t="s">
        <v>7921</v>
      </c>
      <c r="E1301" s="295" t="s">
        <v>1372</v>
      </c>
      <c r="F1301" s="295" t="s">
        <v>569</v>
      </c>
      <c r="G1301" s="295" t="s">
        <v>133</v>
      </c>
      <c r="H1301" s="295" t="s">
        <v>7922</v>
      </c>
      <c r="I1301" s="295" t="s">
        <v>1372</v>
      </c>
      <c r="J1301" s="295" t="s">
        <v>7922</v>
      </c>
      <c r="K1301" s="454"/>
    </row>
    <row r="1302" ht="15.0" customHeight="1">
      <c r="A1302" s="295">
        <v>1.26519644E8</v>
      </c>
      <c r="B1302" s="295">
        <v>1.0</v>
      </c>
      <c r="C1302" s="295" t="s">
        <v>7923</v>
      </c>
      <c r="D1302" s="295" t="s">
        <v>7924</v>
      </c>
      <c r="E1302" s="295" t="s">
        <v>1424</v>
      </c>
      <c r="F1302" s="295" t="s">
        <v>569</v>
      </c>
      <c r="G1302" s="295" t="s">
        <v>133</v>
      </c>
      <c r="H1302" s="295" t="s">
        <v>7925</v>
      </c>
      <c r="I1302" s="295" t="s">
        <v>1424</v>
      </c>
      <c r="J1302" s="295" t="s">
        <v>7925</v>
      </c>
      <c r="K1302" s="454"/>
      <c r="L1302" s="455"/>
      <c r="N1302" s="456"/>
      <c r="O1302" s="456"/>
      <c r="P1302" s="455"/>
      <c r="Q1302" s="457"/>
      <c r="R1302" s="457"/>
    </row>
    <row r="1303" ht="15.0" customHeight="1">
      <c r="A1303" s="295">
        <v>1.27040002E8</v>
      </c>
      <c r="B1303" s="295">
        <v>1.0</v>
      </c>
      <c r="C1303" s="295" t="s">
        <v>7927</v>
      </c>
      <c r="D1303" s="295" t="s">
        <v>7928</v>
      </c>
      <c r="E1303" s="295" t="s">
        <v>1369</v>
      </c>
      <c r="F1303" s="295" t="s">
        <v>569</v>
      </c>
      <c r="G1303" s="295" t="s">
        <v>133</v>
      </c>
      <c r="H1303" s="295" t="s">
        <v>7929</v>
      </c>
      <c r="I1303" s="295" t="s">
        <v>1369</v>
      </c>
      <c r="J1303" s="295" t="s">
        <v>7929</v>
      </c>
      <c r="K1303" s="454"/>
      <c r="L1303" s="455"/>
      <c r="N1303" s="456"/>
      <c r="O1303" s="456"/>
      <c r="P1303" s="455"/>
      <c r="Q1303" s="457"/>
      <c r="R1303" s="457"/>
    </row>
    <row r="1304" ht="15.0" customHeight="1">
      <c r="A1304" s="295">
        <v>1.27040503E8</v>
      </c>
      <c r="B1304" s="295">
        <v>1.0</v>
      </c>
      <c r="C1304" s="295" t="s">
        <v>7930</v>
      </c>
      <c r="D1304" s="295" t="s">
        <v>7931</v>
      </c>
      <c r="E1304" s="295" t="s">
        <v>577</v>
      </c>
      <c r="F1304" s="295" t="s">
        <v>560</v>
      </c>
      <c r="G1304" s="295" t="s">
        <v>133</v>
      </c>
      <c r="H1304" s="295" t="s">
        <v>7932</v>
      </c>
      <c r="I1304" s="295" t="s">
        <v>7933</v>
      </c>
      <c r="J1304" s="295" t="s">
        <v>7932</v>
      </c>
      <c r="K1304" s="454"/>
      <c r="L1304" s="455"/>
      <c r="N1304" s="456"/>
      <c r="O1304" s="456"/>
      <c r="P1304" s="455"/>
      <c r="Q1304" s="457"/>
      <c r="R1304" s="457"/>
    </row>
    <row r="1305" ht="15.0" customHeight="1">
      <c r="A1305" s="295">
        <v>1.27040703E8</v>
      </c>
      <c r="B1305" s="295">
        <v>1.0</v>
      </c>
      <c r="C1305" s="295" t="s">
        <v>7935</v>
      </c>
      <c r="D1305" s="295" t="s">
        <v>7936</v>
      </c>
      <c r="E1305" s="295" t="s">
        <v>596</v>
      </c>
      <c r="F1305" s="295" t="s">
        <v>560</v>
      </c>
      <c r="G1305" s="295" t="s">
        <v>133</v>
      </c>
      <c r="H1305" s="295" t="s">
        <v>7937</v>
      </c>
      <c r="I1305" s="295" t="s">
        <v>7938</v>
      </c>
      <c r="J1305" s="295" t="s">
        <v>7937</v>
      </c>
      <c r="K1305" s="454"/>
      <c r="L1305" s="455"/>
      <c r="N1305" s="456"/>
      <c r="O1305" s="456"/>
      <c r="P1305" s="455"/>
      <c r="Q1305" s="457"/>
      <c r="R1305" s="457"/>
    </row>
    <row r="1306" ht="15.0" customHeight="1">
      <c r="A1306" s="295">
        <v>1.27040703E8</v>
      </c>
      <c r="B1306" s="295">
        <v>2.0</v>
      </c>
      <c r="C1306" s="295" t="s">
        <v>7939</v>
      </c>
      <c r="D1306" s="295" t="s">
        <v>7940</v>
      </c>
      <c r="E1306" s="295" t="s">
        <v>596</v>
      </c>
      <c r="F1306" s="295" t="s">
        <v>560</v>
      </c>
      <c r="G1306" s="295" t="s">
        <v>133</v>
      </c>
      <c r="H1306" s="295" t="s">
        <v>7941</v>
      </c>
      <c r="I1306" s="295" t="s">
        <v>7942</v>
      </c>
      <c r="J1306" s="295" t="s">
        <v>7941</v>
      </c>
      <c r="K1306" s="454"/>
      <c r="L1306" s="455"/>
      <c r="N1306" s="456"/>
      <c r="O1306" s="456"/>
      <c r="P1306" s="455"/>
      <c r="Q1306" s="457"/>
      <c r="R1306" s="457"/>
    </row>
    <row r="1307" ht="15.0" customHeight="1">
      <c r="A1307" s="295">
        <v>1.27041203E8</v>
      </c>
      <c r="B1307" s="295">
        <v>1.0</v>
      </c>
      <c r="C1307" s="295" t="s">
        <v>7944</v>
      </c>
      <c r="D1307" s="295" t="s">
        <v>7945</v>
      </c>
      <c r="E1307" s="295" t="s">
        <v>645</v>
      </c>
      <c r="F1307" s="295" t="s">
        <v>560</v>
      </c>
      <c r="G1307" s="295" t="s">
        <v>133</v>
      </c>
      <c r="H1307" s="295" t="s">
        <v>7946</v>
      </c>
      <c r="I1307" s="295" t="s">
        <v>7947</v>
      </c>
      <c r="J1307" s="295" t="s">
        <v>7946</v>
      </c>
      <c r="K1307" s="454"/>
      <c r="L1307" s="455"/>
      <c r="N1307" s="456"/>
      <c r="O1307" s="456"/>
      <c r="P1307" s="455"/>
      <c r="Q1307" s="457"/>
      <c r="R1307" s="457"/>
    </row>
    <row r="1308" ht="15.0" customHeight="1">
      <c r="A1308" s="295">
        <v>1.27041203E8</v>
      </c>
      <c r="B1308" s="295">
        <v>2.0</v>
      </c>
      <c r="C1308" s="295" t="s">
        <v>7948</v>
      </c>
      <c r="D1308" s="295" t="s">
        <v>7949</v>
      </c>
      <c r="E1308" s="295" t="s">
        <v>645</v>
      </c>
      <c r="F1308" s="295" t="s">
        <v>560</v>
      </c>
      <c r="G1308" s="295" t="s">
        <v>133</v>
      </c>
      <c r="H1308" s="295" t="s">
        <v>7950</v>
      </c>
      <c r="I1308" s="295" t="s">
        <v>7951</v>
      </c>
      <c r="J1308" s="295" t="s">
        <v>7950</v>
      </c>
      <c r="K1308" s="454"/>
      <c r="L1308" s="455"/>
      <c r="N1308" s="456"/>
      <c r="O1308" s="456"/>
      <c r="P1308" s="455"/>
      <c r="Q1308" s="457"/>
      <c r="R1308" s="457"/>
    </row>
    <row r="1309" ht="15.0" customHeight="1">
      <c r="A1309" s="295">
        <v>1.27041503E8</v>
      </c>
      <c r="B1309" s="295">
        <v>1.0</v>
      </c>
      <c r="C1309" s="295" t="s">
        <v>7952</v>
      </c>
      <c r="D1309" s="295" t="s">
        <v>7953</v>
      </c>
      <c r="E1309" s="295" t="s">
        <v>689</v>
      </c>
      <c r="F1309" s="295" t="s">
        <v>560</v>
      </c>
      <c r="G1309" s="295" t="s">
        <v>133</v>
      </c>
      <c r="H1309" s="295" t="s">
        <v>7954</v>
      </c>
      <c r="I1309" s="295" t="s">
        <v>7955</v>
      </c>
      <c r="J1309" s="295" t="s">
        <v>7954</v>
      </c>
      <c r="K1309" s="454"/>
      <c r="L1309" s="455"/>
      <c r="N1309" s="456"/>
      <c r="O1309" s="456"/>
      <c r="P1309" s="455"/>
      <c r="Q1309" s="457"/>
      <c r="R1309" s="457"/>
    </row>
    <row r="1310" ht="15.0" customHeight="1">
      <c r="A1310" s="295">
        <v>1.27041503E8</v>
      </c>
      <c r="B1310" s="295">
        <v>2.0</v>
      </c>
      <c r="C1310" s="295" t="s">
        <v>7957</v>
      </c>
      <c r="D1310" s="295" t="s">
        <v>7958</v>
      </c>
      <c r="E1310" s="295" t="s">
        <v>689</v>
      </c>
      <c r="F1310" s="295" t="s">
        <v>560</v>
      </c>
      <c r="G1310" s="295" t="s">
        <v>133</v>
      </c>
      <c r="H1310" s="295" t="s">
        <v>7959</v>
      </c>
      <c r="I1310" s="295" t="s">
        <v>7960</v>
      </c>
      <c r="J1310" s="295" t="s">
        <v>7959</v>
      </c>
      <c r="K1310" s="454"/>
      <c r="L1310" s="455"/>
      <c r="N1310" s="456"/>
      <c r="O1310" s="456"/>
      <c r="P1310" s="455"/>
      <c r="Q1310" s="457"/>
      <c r="R1310" s="457"/>
    </row>
    <row r="1311" ht="15.0" customHeight="1">
      <c r="A1311" s="295">
        <v>1.27041603E8</v>
      </c>
      <c r="B1311" s="295">
        <v>1.0</v>
      </c>
      <c r="C1311" s="295" t="s">
        <v>7961</v>
      </c>
      <c r="D1311" s="295" t="s">
        <v>7962</v>
      </c>
      <c r="E1311" s="295" t="s">
        <v>695</v>
      </c>
      <c r="F1311" s="295" t="s">
        <v>560</v>
      </c>
      <c r="G1311" s="295" t="s">
        <v>133</v>
      </c>
      <c r="H1311" s="295" t="s">
        <v>7963</v>
      </c>
      <c r="I1311" s="295" t="s">
        <v>7964</v>
      </c>
      <c r="J1311" s="295" t="s">
        <v>7963</v>
      </c>
      <c r="K1311" s="454"/>
      <c r="L1311" s="455"/>
      <c r="N1311" s="456"/>
      <c r="O1311" s="456"/>
      <c r="P1311" s="455"/>
      <c r="Q1311" s="457"/>
      <c r="R1311" s="457"/>
    </row>
    <row r="1312" ht="15.0" customHeight="1">
      <c r="A1312" s="295">
        <v>1.27041603E8</v>
      </c>
      <c r="B1312" s="295">
        <v>2.0</v>
      </c>
      <c r="C1312" s="295" t="s">
        <v>7965</v>
      </c>
      <c r="D1312" s="295" t="s">
        <v>7966</v>
      </c>
      <c r="E1312" s="295" t="s">
        <v>695</v>
      </c>
      <c r="F1312" s="295" t="s">
        <v>560</v>
      </c>
      <c r="G1312" s="295" t="s">
        <v>133</v>
      </c>
      <c r="H1312" s="295" t="s">
        <v>7967</v>
      </c>
      <c r="I1312" s="295" t="s">
        <v>7968</v>
      </c>
      <c r="J1312" s="295" t="s">
        <v>7967</v>
      </c>
      <c r="K1312" s="454"/>
      <c r="L1312" s="455"/>
      <c r="N1312" s="456"/>
      <c r="O1312" s="456"/>
      <c r="P1312" s="455"/>
      <c r="Q1312" s="457"/>
      <c r="R1312" s="457"/>
    </row>
    <row r="1313" ht="15.0" customHeight="1">
      <c r="A1313" s="295">
        <v>1.27042003E8</v>
      </c>
      <c r="B1313" s="295">
        <v>1.0</v>
      </c>
      <c r="C1313" s="295" t="s">
        <v>7969</v>
      </c>
      <c r="D1313" s="295" t="s">
        <v>7971</v>
      </c>
      <c r="E1313" s="295" t="s">
        <v>818</v>
      </c>
      <c r="F1313" s="295" t="s">
        <v>560</v>
      </c>
      <c r="G1313" s="295" t="s">
        <v>133</v>
      </c>
      <c r="H1313" s="295" t="s">
        <v>7972</v>
      </c>
      <c r="I1313" s="295" t="s">
        <v>7973</v>
      </c>
      <c r="J1313" s="295" t="s">
        <v>7972</v>
      </c>
      <c r="K1313" s="454"/>
      <c r="L1313" s="455"/>
      <c r="N1313" s="456"/>
      <c r="O1313" s="456"/>
      <c r="P1313" s="455"/>
      <c r="Q1313" s="457"/>
      <c r="R1313" s="457"/>
    </row>
    <row r="1314" ht="15.0" customHeight="1">
      <c r="A1314" s="295">
        <v>1.27042003E8</v>
      </c>
      <c r="B1314" s="295">
        <v>2.0</v>
      </c>
      <c r="C1314" s="295" t="s">
        <v>7974</v>
      </c>
      <c r="D1314" s="295" t="s">
        <v>7975</v>
      </c>
      <c r="E1314" s="295" t="s">
        <v>818</v>
      </c>
      <c r="F1314" s="295" t="s">
        <v>560</v>
      </c>
      <c r="G1314" s="295" t="s">
        <v>133</v>
      </c>
      <c r="H1314" s="295" t="s">
        <v>7976</v>
      </c>
      <c r="I1314" s="295" t="s">
        <v>7977</v>
      </c>
      <c r="J1314" s="295" t="s">
        <v>7976</v>
      </c>
      <c r="K1314" s="454"/>
      <c r="L1314" s="455"/>
      <c r="N1314" s="456"/>
      <c r="O1314" s="456"/>
      <c r="P1314" s="455"/>
      <c r="Q1314" s="457"/>
      <c r="R1314" s="457"/>
    </row>
    <row r="1315" ht="15.0" customHeight="1">
      <c r="A1315" s="295">
        <v>1.27042853E8</v>
      </c>
      <c r="B1315" s="295">
        <v>1.0</v>
      </c>
      <c r="C1315" s="295" t="s">
        <v>7978</v>
      </c>
      <c r="D1315" s="295" t="s">
        <v>7979</v>
      </c>
      <c r="E1315" s="295" t="s">
        <v>1118</v>
      </c>
      <c r="F1315" s="295" t="s">
        <v>560</v>
      </c>
      <c r="G1315" s="295" t="s">
        <v>133</v>
      </c>
      <c r="H1315" s="295" t="s">
        <v>7980</v>
      </c>
      <c r="I1315" s="295" t="s">
        <v>7981</v>
      </c>
      <c r="J1315" s="295" t="s">
        <v>7980</v>
      </c>
      <c r="K1315" s="454"/>
      <c r="L1315" s="455"/>
      <c r="N1315" s="456"/>
      <c r="O1315" s="456"/>
      <c r="P1315" s="455"/>
      <c r="Q1315" s="457"/>
      <c r="R1315" s="457"/>
    </row>
    <row r="1316" ht="15.0" customHeight="1">
      <c r="A1316" s="295">
        <v>1.27042853E8</v>
      </c>
      <c r="B1316" s="295">
        <v>2.0</v>
      </c>
      <c r="C1316" s="295" t="s">
        <v>7983</v>
      </c>
      <c r="D1316" s="295" t="s">
        <v>7984</v>
      </c>
      <c r="E1316" s="295" t="s">
        <v>1118</v>
      </c>
      <c r="F1316" s="295" t="s">
        <v>560</v>
      </c>
      <c r="G1316" s="295" t="s">
        <v>133</v>
      </c>
      <c r="H1316" s="295" t="s">
        <v>7985</v>
      </c>
      <c r="I1316" s="295" t="s">
        <v>7986</v>
      </c>
      <c r="J1316" s="295" t="s">
        <v>7985</v>
      </c>
      <c r="K1316" s="454"/>
      <c r="L1316" s="455"/>
      <c r="N1316" s="456"/>
      <c r="O1316" s="456"/>
      <c r="P1316" s="455"/>
      <c r="Q1316" s="457"/>
      <c r="R1316" s="457"/>
    </row>
    <row r="1317" ht="15.0" customHeight="1">
      <c r="A1317" s="295">
        <v>1.2704343E8</v>
      </c>
      <c r="B1317" s="295">
        <v>1.0</v>
      </c>
      <c r="C1317" s="295" t="s">
        <v>7987</v>
      </c>
      <c r="D1317" s="295" t="s">
        <v>7988</v>
      </c>
      <c r="E1317" s="295" t="s">
        <v>1701</v>
      </c>
      <c r="F1317" s="295" t="s">
        <v>556</v>
      </c>
      <c r="G1317" s="295" t="s">
        <v>133</v>
      </c>
      <c r="H1317" s="295" t="s">
        <v>7989</v>
      </c>
      <c r="I1317" s="295" t="s">
        <v>1701</v>
      </c>
      <c r="J1317" s="295" t="s">
        <v>7989</v>
      </c>
      <c r="K1317" s="454"/>
      <c r="L1317" s="455"/>
      <c r="N1317" s="456"/>
      <c r="O1317" s="456"/>
      <c r="P1317" s="455"/>
      <c r="Q1317" s="457"/>
      <c r="R1317" s="457"/>
    </row>
    <row r="1318" ht="15.0" customHeight="1">
      <c r="A1318" s="295">
        <v>1.27044103E8</v>
      </c>
      <c r="B1318" s="295">
        <v>1.0</v>
      </c>
      <c r="C1318" s="295" t="s">
        <v>7990</v>
      </c>
      <c r="D1318" s="295" t="s">
        <v>7991</v>
      </c>
      <c r="E1318" s="295" t="s">
        <v>1222</v>
      </c>
      <c r="F1318" s="295" t="s">
        <v>560</v>
      </c>
      <c r="G1318" s="295" t="s">
        <v>133</v>
      </c>
      <c r="H1318" s="295" t="s">
        <v>7992</v>
      </c>
      <c r="I1318" s="295" t="s">
        <v>7993</v>
      </c>
      <c r="J1318" s="295" t="s">
        <v>7992</v>
      </c>
      <c r="K1318" s="454"/>
      <c r="L1318" s="384"/>
      <c r="N1318" s="384"/>
      <c r="O1318" s="384"/>
      <c r="P1318" s="384"/>
      <c r="Q1318" s="458"/>
      <c r="R1318" s="458"/>
    </row>
    <row r="1319" ht="15.0" customHeight="1">
      <c r="A1319" s="295">
        <v>1.27044103E8</v>
      </c>
      <c r="B1319" s="295">
        <v>2.0</v>
      </c>
      <c r="C1319" s="295" t="s">
        <v>7994</v>
      </c>
      <c r="D1319" s="295" t="s">
        <v>7995</v>
      </c>
      <c r="E1319" s="295" t="s">
        <v>1222</v>
      </c>
      <c r="F1319" s="295" t="s">
        <v>560</v>
      </c>
      <c r="G1319" s="295" t="s">
        <v>133</v>
      </c>
      <c r="H1319" s="295" t="s">
        <v>7996</v>
      </c>
      <c r="I1319" s="295" t="s">
        <v>7997</v>
      </c>
      <c r="J1319" s="295" t="s">
        <v>7996</v>
      </c>
      <c r="K1319" s="454"/>
      <c r="L1319" s="384"/>
      <c r="N1319" s="384"/>
      <c r="O1319" s="384"/>
      <c r="P1319" s="384"/>
      <c r="Q1319" s="458"/>
      <c r="R1319" s="458"/>
    </row>
    <row r="1320" ht="15.0" customHeight="1">
      <c r="A1320" s="295">
        <v>1.27045303E8</v>
      </c>
      <c r="B1320" s="295">
        <v>1.0</v>
      </c>
      <c r="C1320" s="295" t="s">
        <v>7998</v>
      </c>
      <c r="D1320" s="295" t="s">
        <v>8000</v>
      </c>
      <c r="E1320" s="295" t="s">
        <v>1470</v>
      </c>
      <c r="F1320" s="295" t="s">
        <v>560</v>
      </c>
      <c r="G1320" s="295" t="s">
        <v>133</v>
      </c>
      <c r="H1320" s="295" t="s">
        <v>8001</v>
      </c>
      <c r="I1320" s="295" t="s">
        <v>8002</v>
      </c>
      <c r="J1320" s="295" t="s">
        <v>8001</v>
      </c>
      <c r="K1320" s="454"/>
      <c r="L1320" s="384"/>
      <c r="N1320" s="384"/>
      <c r="O1320" s="384"/>
      <c r="P1320" s="384"/>
      <c r="Q1320" s="458"/>
      <c r="R1320" s="458"/>
    </row>
    <row r="1321" ht="15.0" customHeight="1">
      <c r="A1321" s="295">
        <v>1.27045653E8</v>
      </c>
      <c r="B1321" s="295">
        <v>1.0</v>
      </c>
      <c r="C1321" s="295" t="s">
        <v>8003</v>
      </c>
      <c r="D1321" s="295" t="s">
        <v>8004</v>
      </c>
      <c r="E1321" s="295" t="s">
        <v>1549</v>
      </c>
      <c r="F1321" s="295" t="s">
        <v>560</v>
      </c>
      <c r="G1321" s="295" t="s">
        <v>133</v>
      </c>
      <c r="H1321" s="295" t="s">
        <v>8005</v>
      </c>
      <c r="I1321" s="295" t="s">
        <v>8006</v>
      </c>
      <c r="J1321" s="295" t="s">
        <v>8005</v>
      </c>
      <c r="K1321" s="454"/>
      <c r="L1321" s="384"/>
      <c r="N1321" s="384"/>
      <c r="O1321" s="384"/>
      <c r="P1321" s="384"/>
      <c r="Q1321" s="458"/>
      <c r="R1321" s="458"/>
    </row>
    <row r="1322" ht="15.0" customHeight="1">
      <c r="A1322" s="295">
        <v>1.27045653E8</v>
      </c>
      <c r="B1322" s="295">
        <v>2.0</v>
      </c>
      <c r="C1322" s="295" t="s">
        <v>8007</v>
      </c>
      <c r="D1322" s="295" t="s">
        <v>8008</v>
      </c>
      <c r="E1322" s="295" t="s">
        <v>1549</v>
      </c>
      <c r="F1322" s="295" t="s">
        <v>560</v>
      </c>
      <c r="G1322" s="295" t="s">
        <v>133</v>
      </c>
      <c r="H1322" s="295" t="s">
        <v>8009</v>
      </c>
      <c r="I1322" s="295" t="s">
        <v>8010</v>
      </c>
      <c r="J1322" s="295" t="s">
        <v>8009</v>
      </c>
      <c r="K1322" s="454"/>
      <c r="L1322" s="384"/>
      <c r="N1322" s="384"/>
      <c r="O1322" s="384"/>
      <c r="P1322" s="384"/>
      <c r="Q1322" s="458"/>
      <c r="R1322" s="458"/>
    </row>
    <row r="1323" ht="15.0" customHeight="1">
      <c r="A1323" s="295">
        <v>1.27045853E8</v>
      </c>
      <c r="B1323" s="295">
        <v>1.0</v>
      </c>
      <c r="C1323" s="295" t="s">
        <v>8011</v>
      </c>
      <c r="D1323" s="295" t="s">
        <v>8012</v>
      </c>
      <c r="E1323" s="295" t="s">
        <v>1850</v>
      </c>
      <c r="F1323" s="295" t="s">
        <v>560</v>
      </c>
      <c r="G1323" s="295" t="s">
        <v>133</v>
      </c>
      <c r="H1323" s="295" t="s">
        <v>8013</v>
      </c>
      <c r="I1323" s="295" t="s">
        <v>8014</v>
      </c>
      <c r="J1323" s="295" t="s">
        <v>8013</v>
      </c>
      <c r="K1323" s="454"/>
      <c r="L1323" s="384"/>
      <c r="N1323" s="384"/>
      <c r="O1323" s="384"/>
      <c r="P1323" s="384"/>
      <c r="Q1323" s="458"/>
      <c r="R1323" s="458"/>
    </row>
    <row r="1324" ht="15.0" customHeight="1">
      <c r="A1324" s="295">
        <v>1.27045853E8</v>
      </c>
      <c r="B1324" s="295">
        <v>2.0</v>
      </c>
      <c r="C1324" s="295" t="s">
        <v>8015</v>
      </c>
      <c r="D1324" s="295" t="s">
        <v>8016</v>
      </c>
      <c r="E1324" s="295" t="s">
        <v>1850</v>
      </c>
      <c r="F1324" s="295" t="s">
        <v>560</v>
      </c>
      <c r="G1324" s="295" t="s">
        <v>133</v>
      </c>
      <c r="H1324" s="295" t="s">
        <v>8017</v>
      </c>
      <c r="I1324" s="295" t="s">
        <v>8018</v>
      </c>
      <c r="J1324" s="295" t="s">
        <v>8017</v>
      </c>
      <c r="K1324" s="454"/>
      <c r="L1324" s="384"/>
      <c r="N1324" s="384"/>
      <c r="O1324" s="384"/>
      <c r="P1324" s="384"/>
      <c r="Q1324" s="458"/>
      <c r="R1324" s="458"/>
    </row>
    <row r="1325" ht="15.0" customHeight="1">
      <c r="A1325" s="295">
        <v>1.27046903E8</v>
      </c>
      <c r="B1325" s="295">
        <v>1.0</v>
      </c>
      <c r="C1325" s="295" t="s">
        <v>8019</v>
      </c>
      <c r="D1325" s="295" t="s">
        <v>8021</v>
      </c>
      <c r="E1325" s="295" t="s">
        <v>1863</v>
      </c>
      <c r="F1325" s="295" t="s">
        <v>560</v>
      </c>
      <c r="G1325" s="295" t="s">
        <v>133</v>
      </c>
      <c r="H1325" s="295" t="s">
        <v>8022</v>
      </c>
      <c r="I1325" s="295" t="s">
        <v>8023</v>
      </c>
      <c r="J1325" s="295" t="s">
        <v>8022</v>
      </c>
      <c r="K1325" s="454"/>
      <c r="L1325" s="384"/>
      <c r="N1325" s="384"/>
      <c r="O1325" s="384"/>
      <c r="P1325" s="384"/>
      <c r="Q1325" s="458"/>
      <c r="R1325" s="458"/>
    </row>
    <row r="1326" ht="15.0" customHeight="1">
      <c r="A1326" s="295">
        <v>1.27046903E8</v>
      </c>
      <c r="B1326" s="295">
        <v>2.0</v>
      </c>
      <c r="C1326" s="295" t="s">
        <v>8024</v>
      </c>
      <c r="D1326" s="295" t="s">
        <v>8025</v>
      </c>
      <c r="E1326" s="295" t="s">
        <v>1863</v>
      </c>
      <c r="F1326" s="295" t="s">
        <v>560</v>
      </c>
      <c r="G1326" s="295" t="s">
        <v>133</v>
      </c>
      <c r="H1326" s="295" t="s">
        <v>8026</v>
      </c>
      <c r="I1326" s="295" t="s">
        <v>8027</v>
      </c>
      <c r="J1326" s="295" t="s">
        <v>8026</v>
      </c>
      <c r="K1326" s="454"/>
      <c r="L1326" s="384"/>
      <c r="N1326" s="384"/>
      <c r="O1326" s="384"/>
      <c r="P1326" s="384"/>
      <c r="Q1326" s="458"/>
      <c r="R1326" s="458"/>
    </row>
    <row r="1327" ht="15.0" customHeight="1">
      <c r="A1327" s="295">
        <v>1.27047404E8</v>
      </c>
      <c r="B1327" s="295">
        <v>1.0</v>
      </c>
      <c r="C1327" s="295" t="s">
        <v>8028</v>
      </c>
      <c r="D1327" s="295" t="s">
        <v>8029</v>
      </c>
      <c r="E1327" s="295" t="s">
        <v>1959</v>
      </c>
      <c r="F1327" s="295" t="s">
        <v>560</v>
      </c>
      <c r="G1327" s="295" t="s">
        <v>133</v>
      </c>
      <c r="H1327" s="295" t="s">
        <v>8030</v>
      </c>
      <c r="I1327" s="295" t="s">
        <v>8031</v>
      </c>
      <c r="J1327" s="295" t="s">
        <v>8030</v>
      </c>
      <c r="K1327" s="454"/>
      <c r="L1327" s="384"/>
      <c r="N1327" s="384"/>
      <c r="O1327" s="384"/>
      <c r="P1327" s="384"/>
      <c r="Q1327" s="458"/>
      <c r="R1327" s="458"/>
    </row>
    <row r="1328" ht="15.0" customHeight="1">
      <c r="A1328" s="295">
        <v>1.27047404E8</v>
      </c>
      <c r="B1328" s="295">
        <v>2.0</v>
      </c>
      <c r="C1328" s="295" t="s">
        <v>8032</v>
      </c>
      <c r="D1328" s="295" t="s">
        <v>8033</v>
      </c>
      <c r="E1328" s="295" t="s">
        <v>1959</v>
      </c>
      <c r="F1328" s="295" t="s">
        <v>560</v>
      </c>
      <c r="G1328" s="295" t="s">
        <v>133</v>
      </c>
      <c r="H1328" s="295" t="s">
        <v>8034</v>
      </c>
      <c r="I1328" s="295" t="s">
        <v>8035</v>
      </c>
      <c r="J1328" s="295" t="s">
        <v>8034</v>
      </c>
      <c r="K1328" s="454"/>
      <c r="L1328" s="384"/>
      <c r="N1328" s="384"/>
      <c r="O1328" s="384"/>
      <c r="P1328" s="384"/>
      <c r="Q1328" s="458"/>
      <c r="R1328" s="458"/>
    </row>
    <row r="1329" ht="15.0" customHeight="1">
      <c r="A1329" s="295">
        <v>1.27049303E8</v>
      </c>
      <c r="B1329" s="295">
        <v>1.0</v>
      </c>
      <c r="C1329" s="295" t="s">
        <v>8036</v>
      </c>
      <c r="D1329" s="295" t="s">
        <v>8037</v>
      </c>
      <c r="E1329" s="295" t="s">
        <v>2182</v>
      </c>
      <c r="F1329" s="295" t="s">
        <v>560</v>
      </c>
      <c r="G1329" s="295" t="s">
        <v>133</v>
      </c>
      <c r="H1329" s="295" t="s">
        <v>8039</v>
      </c>
      <c r="I1329" s="295" t="s">
        <v>8040</v>
      </c>
      <c r="J1329" s="295" t="s">
        <v>8039</v>
      </c>
      <c r="K1329" s="454"/>
      <c r="L1329" s="384"/>
      <c r="N1329" s="384"/>
      <c r="O1329" s="384"/>
      <c r="P1329" s="384"/>
      <c r="Q1329" s="458"/>
      <c r="R1329" s="458"/>
    </row>
    <row r="1330" ht="15.0" customHeight="1">
      <c r="A1330" s="295">
        <v>1.28030603E8</v>
      </c>
      <c r="B1330" s="295">
        <v>1.0</v>
      </c>
      <c r="C1330" s="295" t="s">
        <v>8041</v>
      </c>
      <c r="D1330" s="295" t="s">
        <v>8042</v>
      </c>
      <c r="E1330" s="295" t="s">
        <v>609</v>
      </c>
      <c r="F1330" s="295" t="s">
        <v>560</v>
      </c>
      <c r="G1330" s="295" t="s">
        <v>133</v>
      </c>
      <c r="H1330" s="295" t="s">
        <v>8043</v>
      </c>
      <c r="I1330" s="295" t="s">
        <v>8044</v>
      </c>
      <c r="J1330" s="295" t="s">
        <v>8043</v>
      </c>
      <c r="K1330" s="454"/>
      <c r="L1330" s="384"/>
      <c r="N1330" s="384"/>
      <c r="O1330" s="384"/>
      <c r="P1330" s="384"/>
      <c r="Q1330" s="458"/>
      <c r="R1330" s="458"/>
    </row>
    <row r="1331" ht="15.0" customHeight="1">
      <c r="A1331" s="295">
        <v>1.28030603E8</v>
      </c>
      <c r="B1331" s="295">
        <v>2.0</v>
      </c>
      <c r="C1331" s="295" t="s">
        <v>8045</v>
      </c>
      <c r="D1331" s="295" t="s">
        <v>8046</v>
      </c>
      <c r="E1331" s="295" t="s">
        <v>609</v>
      </c>
      <c r="F1331" s="295" t="s">
        <v>560</v>
      </c>
      <c r="G1331" s="295" t="s">
        <v>133</v>
      </c>
      <c r="H1331" s="295" t="s">
        <v>8047</v>
      </c>
      <c r="I1331" s="295" t="s">
        <v>8048</v>
      </c>
      <c r="J1331" s="295" t="s">
        <v>8047</v>
      </c>
      <c r="K1331" s="454"/>
      <c r="L1331" s="384"/>
      <c r="N1331" s="384"/>
      <c r="O1331" s="384"/>
      <c r="P1331" s="384"/>
      <c r="Q1331" s="458"/>
      <c r="R1331" s="458"/>
    </row>
    <row r="1332" ht="15.0" customHeight="1">
      <c r="A1332" s="295">
        <v>1.28030852E8</v>
      </c>
      <c r="B1332" s="295">
        <v>1.0</v>
      </c>
      <c r="C1332" s="295" t="s">
        <v>8049</v>
      </c>
      <c r="D1332" s="295" t="s">
        <v>8050</v>
      </c>
      <c r="E1332" s="295" t="s">
        <v>612</v>
      </c>
      <c r="F1332" s="295" t="s">
        <v>560</v>
      </c>
      <c r="G1332" s="295" t="s">
        <v>133</v>
      </c>
      <c r="H1332" s="295" t="s">
        <v>8051</v>
      </c>
      <c r="I1332" s="295" t="s">
        <v>8052</v>
      </c>
      <c r="J1332" s="295" t="s">
        <v>8051</v>
      </c>
      <c r="K1332" s="454"/>
      <c r="L1332" s="384"/>
      <c r="N1332" s="384"/>
      <c r="O1332" s="384"/>
      <c r="P1332" s="384"/>
      <c r="Q1332" s="458"/>
      <c r="R1332" s="458"/>
    </row>
    <row r="1333" ht="15.0" customHeight="1">
      <c r="A1333" s="295">
        <v>1.28030852E8</v>
      </c>
      <c r="B1333" s="295">
        <v>2.0</v>
      </c>
      <c r="C1333" s="295" t="s">
        <v>8054</v>
      </c>
      <c r="D1333" s="295" t="s">
        <v>8055</v>
      </c>
      <c r="E1333" s="295" t="s">
        <v>612</v>
      </c>
      <c r="F1333" s="295" t="s">
        <v>560</v>
      </c>
      <c r="G1333" s="295" t="s">
        <v>133</v>
      </c>
      <c r="H1333" s="295" t="s">
        <v>8056</v>
      </c>
      <c r="I1333" s="295" t="s">
        <v>8057</v>
      </c>
      <c r="J1333" s="295" t="s">
        <v>8056</v>
      </c>
      <c r="K1333" s="454"/>
      <c r="L1333" s="384"/>
      <c r="N1333" s="384"/>
      <c r="O1333" s="384"/>
      <c r="P1333" s="384"/>
      <c r="Q1333" s="458"/>
      <c r="R1333" s="458"/>
    </row>
    <row r="1334" ht="15.0" customHeight="1">
      <c r="A1334" s="295">
        <v>1.28033053E8</v>
      </c>
      <c r="B1334" s="295">
        <v>1.0</v>
      </c>
      <c r="C1334" s="295" t="s">
        <v>8058</v>
      </c>
      <c r="D1334" s="295" t="s">
        <v>8059</v>
      </c>
      <c r="E1334" s="295" t="s">
        <v>1120</v>
      </c>
      <c r="F1334" s="295" t="s">
        <v>560</v>
      </c>
      <c r="G1334" s="295" t="s">
        <v>133</v>
      </c>
      <c r="H1334" s="295" t="s">
        <v>8060</v>
      </c>
      <c r="I1334" s="295" t="s">
        <v>8061</v>
      </c>
      <c r="J1334" s="295" t="s">
        <v>8060</v>
      </c>
      <c r="K1334" s="454"/>
      <c r="L1334" s="384"/>
      <c r="N1334" s="384"/>
      <c r="O1334" s="384"/>
      <c r="P1334" s="384"/>
      <c r="Q1334" s="458"/>
      <c r="R1334" s="458"/>
    </row>
    <row r="1335" ht="15.0" customHeight="1">
      <c r="A1335" s="295">
        <v>1.28033053E8</v>
      </c>
      <c r="B1335" s="295">
        <v>2.0</v>
      </c>
      <c r="C1335" s="295" t="s">
        <v>8063</v>
      </c>
      <c r="D1335" s="295" t="s">
        <v>8064</v>
      </c>
      <c r="E1335" s="295" t="s">
        <v>1120</v>
      </c>
      <c r="F1335" s="295" t="s">
        <v>560</v>
      </c>
      <c r="G1335" s="295" t="s">
        <v>133</v>
      </c>
      <c r="H1335" s="295" t="s">
        <v>8065</v>
      </c>
      <c r="I1335" s="295" t="s">
        <v>8066</v>
      </c>
      <c r="J1335" s="295" t="s">
        <v>8065</v>
      </c>
      <c r="K1335" s="454"/>
      <c r="L1335" s="384"/>
      <c r="N1335" s="384"/>
      <c r="O1335" s="384"/>
      <c r="P1335" s="384"/>
      <c r="Q1335" s="458"/>
      <c r="R1335" s="458"/>
    </row>
    <row r="1336" ht="15.0" customHeight="1">
      <c r="A1336" s="295">
        <v>1.28034503E8</v>
      </c>
      <c r="B1336" s="295">
        <v>1.0</v>
      </c>
      <c r="C1336" s="295" t="s">
        <v>8067</v>
      </c>
      <c r="D1336" s="295" t="s">
        <v>8068</v>
      </c>
      <c r="E1336" s="295" t="s">
        <v>1343</v>
      </c>
      <c r="F1336" s="295" t="s">
        <v>560</v>
      </c>
      <c r="G1336" s="295" t="s">
        <v>133</v>
      </c>
      <c r="H1336" s="295" t="s">
        <v>8069</v>
      </c>
      <c r="I1336" s="295" t="s">
        <v>8070</v>
      </c>
      <c r="J1336" s="295" t="s">
        <v>8069</v>
      </c>
      <c r="K1336" s="454"/>
      <c r="L1336" s="384"/>
      <c r="N1336" s="384"/>
      <c r="O1336" s="384"/>
      <c r="P1336" s="384"/>
      <c r="Q1336" s="458"/>
      <c r="R1336" s="458"/>
    </row>
    <row r="1337" ht="15.0" customHeight="1">
      <c r="A1337" s="295">
        <v>1.28034503E8</v>
      </c>
      <c r="B1337" s="295">
        <v>2.0</v>
      </c>
      <c r="C1337" s="295" t="s">
        <v>8072</v>
      </c>
      <c r="D1337" s="295" t="s">
        <v>8073</v>
      </c>
      <c r="E1337" s="295" t="s">
        <v>1343</v>
      </c>
      <c r="F1337" s="295" t="s">
        <v>560</v>
      </c>
      <c r="G1337" s="295" t="s">
        <v>133</v>
      </c>
      <c r="H1337" s="295" t="s">
        <v>8074</v>
      </c>
      <c r="I1337" s="295" t="s">
        <v>8075</v>
      </c>
      <c r="J1337" s="295" t="s">
        <v>8074</v>
      </c>
      <c r="K1337" s="454"/>
      <c r="L1337" s="384"/>
      <c r="N1337" s="384"/>
      <c r="O1337" s="384"/>
      <c r="P1337" s="384"/>
      <c r="Q1337" s="458"/>
      <c r="R1337" s="458"/>
    </row>
    <row r="1338" ht="15.0" customHeight="1">
      <c r="A1338" s="295">
        <v>1.28034607E8</v>
      </c>
      <c r="B1338" s="295">
        <v>1.0</v>
      </c>
      <c r="C1338" s="295" t="s">
        <v>8076</v>
      </c>
      <c r="D1338" s="295" t="s">
        <v>8077</v>
      </c>
      <c r="E1338" s="295" t="s">
        <v>1356</v>
      </c>
      <c r="F1338" s="295" t="s">
        <v>742</v>
      </c>
      <c r="G1338" s="295" t="s">
        <v>133</v>
      </c>
      <c r="H1338" s="295" t="s">
        <v>8078</v>
      </c>
      <c r="I1338" s="295" t="s">
        <v>1356</v>
      </c>
      <c r="J1338" s="295" t="s">
        <v>8078</v>
      </c>
      <c r="K1338" s="454"/>
      <c r="L1338" s="384"/>
      <c r="N1338" s="384"/>
      <c r="O1338" s="384"/>
      <c r="P1338" s="384"/>
      <c r="Q1338" s="458"/>
      <c r="R1338" s="458"/>
    </row>
    <row r="1339" ht="15.0" customHeight="1">
      <c r="A1339" s="295">
        <v>1.28321103E8</v>
      </c>
      <c r="B1339" s="295">
        <v>1.0</v>
      </c>
      <c r="C1339" s="295" t="s">
        <v>8080</v>
      </c>
      <c r="D1339" s="295" t="s">
        <v>8081</v>
      </c>
      <c r="E1339" s="295" t="s">
        <v>1848</v>
      </c>
      <c r="F1339" s="295" t="s">
        <v>560</v>
      </c>
      <c r="G1339" s="295" t="s">
        <v>133</v>
      </c>
      <c r="H1339" s="295" t="s">
        <v>8082</v>
      </c>
      <c r="I1339" s="295" t="s">
        <v>8083</v>
      </c>
      <c r="J1339" s="295" t="s">
        <v>8082</v>
      </c>
      <c r="K1339" s="454"/>
      <c r="L1339" s="384"/>
      <c r="N1339" s="384"/>
      <c r="O1339" s="384"/>
      <c r="P1339" s="384"/>
      <c r="Q1339" s="458"/>
      <c r="R1339" s="458"/>
    </row>
    <row r="1340" ht="15.0" customHeight="1">
      <c r="A1340" s="295">
        <v>1.28321103E8</v>
      </c>
      <c r="B1340" s="295">
        <v>2.0</v>
      </c>
      <c r="C1340" s="295" t="s">
        <v>8085</v>
      </c>
      <c r="D1340" s="295" t="s">
        <v>8086</v>
      </c>
      <c r="E1340" s="295" t="s">
        <v>1848</v>
      </c>
      <c r="F1340" s="295" t="s">
        <v>560</v>
      </c>
      <c r="G1340" s="295" t="s">
        <v>133</v>
      </c>
      <c r="H1340" s="295" t="s">
        <v>8087</v>
      </c>
      <c r="I1340" s="295" t="s">
        <v>8088</v>
      </c>
      <c r="J1340" s="295" t="s">
        <v>8087</v>
      </c>
      <c r="K1340" s="454"/>
      <c r="L1340" s="384"/>
      <c r="N1340" s="384"/>
      <c r="O1340" s="384"/>
      <c r="P1340" s="384"/>
      <c r="Q1340" s="458"/>
      <c r="R1340" s="458"/>
    </row>
    <row r="1341" ht="15.0" customHeight="1">
      <c r="A1341" s="295">
        <v>1.28323303E8</v>
      </c>
      <c r="B1341" s="295">
        <v>1.0</v>
      </c>
      <c r="C1341" s="295" t="s">
        <v>8089</v>
      </c>
      <c r="D1341" s="295" t="s">
        <v>8090</v>
      </c>
      <c r="E1341" s="295" t="s">
        <v>1220</v>
      </c>
      <c r="F1341" s="295" t="s">
        <v>560</v>
      </c>
      <c r="G1341" s="295" t="s">
        <v>133</v>
      </c>
      <c r="H1341" s="295" t="s">
        <v>8091</v>
      </c>
      <c r="I1341" s="295" t="s">
        <v>8092</v>
      </c>
      <c r="J1341" s="295" t="s">
        <v>8091</v>
      </c>
      <c r="K1341" s="454"/>
      <c r="L1341" s="384"/>
      <c r="N1341" s="384"/>
      <c r="O1341" s="384"/>
      <c r="P1341" s="384"/>
      <c r="Q1341" s="458"/>
      <c r="R1341" s="458"/>
    </row>
    <row r="1342" ht="15.0" customHeight="1">
      <c r="A1342" s="295">
        <v>1.28323703E8</v>
      </c>
      <c r="B1342" s="295">
        <v>1.0</v>
      </c>
      <c r="C1342" s="295" t="s">
        <v>8094</v>
      </c>
      <c r="D1342" s="295" t="s">
        <v>8095</v>
      </c>
      <c r="E1342" s="295" t="s">
        <v>1238</v>
      </c>
      <c r="F1342" s="295" t="s">
        <v>560</v>
      </c>
      <c r="G1342" s="295" t="s">
        <v>133</v>
      </c>
      <c r="H1342" s="295" t="s">
        <v>8096</v>
      </c>
      <c r="I1342" s="295" t="s">
        <v>8097</v>
      </c>
      <c r="J1342" s="295" t="s">
        <v>8096</v>
      </c>
      <c r="K1342" s="454"/>
      <c r="L1342" s="384"/>
      <c r="N1342" s="384"/>
      <c r="O1342" s="384"/>
      <c r="P1342" s="384"/>
      <c r="Q1342" s="458"/>
      <c r="R1342" s="458"/>
    </row>
    <row r="1343" ht="15.0" customHeight="1">
      <c r="A1343" s="295">
        <v>1.28323703E8</v>
      </c>
      <c r="B1343" s="295">
        <v>2.0</v>
      </c>
      <c r="C1343" s="295" t="s">
        <v>8098</v>
      </c>
      <c r="D1343" s="295" t="s">
        <v>8099</v>
      </c>
      <c r="E1343" s="295" t="s">
        <v>1238</v>
      </c>
      <c r="F1343" s="295" t="s">
        <v>560</v>
      </c>
      <c r="G1343" s="295" t="s">
        <v>133</v>
      </c>
      <c r="H1343" s="295" t="s">
        <v>8100</v>
      </c>
      <c r="I1343" s="295" t="s">
        <v>8101</v>
      </c>
      <c r="J1343" s="295" t="s">
        <v>8100</v>
      </c>
      <c r="K1343" s="454"/>
      <c r="L1343" s="384"/>
      <c r="N1343" s="384"/>
      <c r="O1343" s="384"/>
      <c r="P1343" s="384"/>
      <c r="Q1343" s="458"/>
      <c r="R1343" s="458"/>
    </row>
    <row r="1344" ht="15.0" customHeight="1">
      <c r="A1344" s="295">
        <v>1.28325203E8</v>
      </c>
      <c r="B1344" s="295">
        <v>1.0</v>
      </c>
      <c r="C1344" s="295" t="s">
        <v>8102</v>
      </c>
      <c r="D1344" s="295" t="s">
        <v>8103</v>
      </c>
      <c r="E1344" s="295" t="s">
        <v>1402</v>
      </c>
      <c r="F1344" s="295" t="s">
        <v>560</v>
      </c>
      <c r="G1344" s="295" t="s">
        <v>133</v>
      </c>
      <c r="H1344" s="295" t="s">
        <v>8104</v>
      </c>
      <c r="I1344" s="295" t="s">
        <v>8105</v>
      </c>
      <c r="J1344" s="295" t="s">
        <v>8104</v>
      </c>
      <c r="K1344" s="454"/>
      <c r="L1344" s="384"/>
      <c r="N1344" s="384"/>
      <c r="O1344" s="384"/>
      <c r="P1344" s="384"/>
      <c r="Q1344" s="458"/>
      <c r="R1344" s="458"/>
    </row>
    <row r="1345" ht="15.0" customHeight="1">
      <c r="A1345" s="295">
        <v>1.28326303E8</v>
      </c>
      <c r="B1345" s="295">
        <v>1.0</v>
      </c>
      <c r="C1345" s="295" t="s">
        <v>8107</v>
      </c>
      <c r="D1345" s="295" t="s">
        <v>8108</v>
      </c>
      <c r="E1345" s="295" t="s">
        <v>1693</v>
      </c>
      <c r="F1345" s="295" t="s">
        <v>560</v>
      </c>
      <c r="G1345" s="295" t="s">
        <v>133</v>
      </c>
      <c r="H1345" s="295" t="s">
        <v>8109</v>
      </c>
      <c r="I1345" s="295" t="s">
        <v>8110</v>
      </c>
      <c r="J1345" s="295" t="s">
        <v>8109</v>
      </c>
      <c r="K1345" s="454"/>
      <c r="L1345" s="384"/>
      <c r="N1345" s="384"/>
      <c r="O1345" s="384"/>
      <c r="P1345" s="384"/>
      <c r="Q1345" s="458"/>
      <c r="R1345" s="458"/>
    </row>
    <row r="1346" ht="15.0" customHeight="1">
      <c r="A1346" s="295">
        <v>1.28327303E8</v>
      </c>
      <c r="B1346" s="295">
        <v>1.0</v>
      </c>
      <c r="C1346" s="295" t="s">
        <v>8111</v>
      </c>
      <c r="D1346" s="295" t="s">
        <v>8112</v>
      </c>
      <c r="E1346" s="295" t="s">
        <v>1808</v>
      </c>
      <c r="F1346" s="295" t="s">
        <v>560</v>
      </c>
      <c r="G1346" s="295" t="s">
        <v>133</v>
      </c>
      <c r="H1346" s="295" t="s">
        <v>8113</v>
      </c>
      <c r="I1346" s="295" t="s">
        <v>8114</v>
      </c>
      <c r="J1346" s="295" t="s">
        <v>8113</v>
      </c>
      <c r="K1346" s="454"/>
      <c r="L1346" s="384"/>
      <c r="N1346" s="384"/>
      <c r="O1346" s="384"/>
      <c r="P1346" s="384"/>
      <c r="Q1346" s="458"/>
      <c r="R1346" s="458"/>
    </row>
    <row r="1347" ht="15.0" customHeight="1">
      <c r="A1347" s="295">
        <v>1.28328003E8</v>
      </c>
      <c r="B1347" s="295">
        <v>1.0</v>
      </c>
      <c r="C1347" s="295" t="s">
        <v>8115</v>
      </c>
      <c r="D1347" s="295" t="s">
        <v>8116</v>
      </c>
      <c r="E1347" s="295" t="s">
        <v>2081</v>
      </c>
      <c r="F1347" s="295" t="s">
        <v>560</v>
      </c>
      <c r="G1347" s="295" t="s">
        <v>133</v>
      </c>
      <c r="H1347" s="295" t="s">
        <v>8117</v>
      </c>
      <c r="I1347" s="295" t="s">
        <v>8118</v>
      </c>
      <c r="J1347" s="295" t="s">
        <v>8117</v>
      </c>
      <c r="K1347" s="454"/>
      <c r="L1347" s="384"/>
      <c r="N1347" s="384"/>
      <c r="O1347" s="384"/>
      <c r="P1347" s="384"/>
      <c r="Q1347" s="458"/>
      <c r="R1347" s="458"/>
    </row>
    <row r="1348" ht="15.0" customHeight="1">
      <c r="A1348" s="295">
        <v>1.29540803E8</v>
      </c>
      <c r="B1348" s="295">
        <v>1.0</v>
      </c>
      <c r="C1348" s="295" t="s">
        <v>8120</v>
      </c>
      <c r="D1348" s="295" t="s">
        <v>8121</v>
      </c>
      <c r="E1348" s="295" t="s">
        <v>705</v>
      </c>
      <c r="F1348" s="295" t="s">
        <v>560</v>
      </c>
      <c r="G1348" s="295" t="s">
        <v>133</v>
      </c>
      <c r="H1348" s="295" t="s">
        <v>8122</v>
      </c>
      <c r="I1348" s="295" t="s">
        <v>8123</v>
      </c>
      <c r="J1348" s="295" t="s">
        <v>8122</v>
      </c>
      <c r="K1348" s="454"/>
      <c r="L1348" s="384"/>
      <c r="N1348" s="384"/>
      <c r="O1348" s="384"/>
      <c r="P1348" s="384"/>
      <c r="Q1348" s="458"/>
      <c r="R1348" s="458"/>
    </row>
    <row r="1349" ht="15.0" customHeight="1">
      <c r="A1349" s="295">
        <v>1.29540803E8</v>
      </c>
      <c r="B1349" s="295">
        <v>2.0</v>
      </c>
      <c r="C1349" s="295" t="s">
        <v>8124</v>
      </c>
      <c r="D1349" s="295" t="s">
        <v>8125</v>
      </c>
      <c r="E1349" s="295" t="s">
        <v>705</v>
      </c>
      <c r="F1349" s="295" t="s">
        <v>560</v>
      </c>
      <c r="G1349" s="295" t="s">
        <v>133</v>
      </c>
      <c r="H1349" s="295" t="s">
        <v>8126</v>
      </c>
      <c r="I1349" s="295" t="s">
        <v>8127</v>
      </c>
      <c r="J1349" s="295" t="s">
        <v>8126</v>
      </c>
      <c r="K1349" s="454"/>
      <c r="L1349" s="384"/>
      <c r="N1349" s="384"/>
      <c r="O1349" s="384"/>
      <c r="P1349" s="384"/>
      <c r="Q1349" s="458"/>
      <c r="R1349" s="458"/>
    </row>
    <row r="1350" ht="15.0" customHeight="1">
      <c r="A1350" s="295">
        <v>1.29544503E8</v>
      </c>
      <c r="B1350" s="295">
        <v>1.0</v>
      </c>
      <c r="C1350" s="295" t="s">
        <v>8128</v>
      </c>
      <c r="D1350" s="295" t="s">
        <v>8129</v>
      </c>
      <c r="E1350" s="295" t="s">
        <v>1390</v>
      </c>
      <c r="F1350" s="295" t="s">
        <v>560</v>
      </c>
      <c r="G1350" s="295" t="s">
        <v>133</v>
      </c>
      <c r="H1350" s="295" t="s">
        <v>8130</v>
      </c>
      <c r="I1350" s="295" t="s">
        <v>8132</v>
      </c>
      <c r="J1350" s="295" t="s">
        <v>8130</v>
      </c>
      <c r="K1350" s="454"/>
      <c r="L1350" s="384"/>
      <c r="N1350" s="384"/>
      <c r="O1350" s="384"/>
      <c r="P1350" s="384"/>
      <c r="Q1350" s="458"/>
      <c r="R1350" s="458"/>
    </row>
    <row r="1351" ht="15.0" customHeight="1">
      <c r="A1351" s="295">
        <v>1.29544703E8</v>
      </c>
      <c r="B1351" s="295">
        <v>1.0</v>
      </c>
      <c r="C1351" s="295" t="s">
        <v>8133</v>
      </c>
      <c r="D1351" s="295" t="s">
        <v>8134</v>
      </c>
      <c r="E1351" s="295" t="s">
        <v>1490</v>
      </c>
      <c r="F1351" s="295" t="s">
        <v>560</v>
      </c>
      <c r="G1351" s="295" t="s">
        <v>133</v>
      </c>
      <c r="H1351" s="295" t="s">
        <v>8135</v>
      </c>
      <c r="I1351" s="295" t="s">
        <v>8136</v>
      </c>
      <c r="J1351" s="295" t="s">
        <v>8135</v>
      </c>
      <c r="K1351" s="454"/>
      <c r="L1351" s="384"/>
      <c r="N1351" s="384"/>
      <c r="O1351" s="384"/>
      <c r="P1351" s="384"/>
      <c r="Q1351" s="458"/>
      <c r="R1351" s="458"/>
    </row>
    <row r="1352" ht="15.0" customHeight="1">
      <c r="A1352" s="295">
        <v>1.29544907E8</v>
      </c>
      <c r="B1352" s="295">
        <v>1.0</v>
      </c>
      <c r="C1352" s="295" t="s">
        <v>8137</v>
      </c>
      <c r="D1352" s="295" t="s">
        <v>8138</v>
      </c>
      <c r="E1352" s="295" t="s">
        <v>1139</v>
      </c>
      <c r="F1352" s="295" t="s">
        <v>569</v>
      </c>
      <c r="G1352" s="295" t="s">
        <v>133</v>
      </c>
      <c r="H1352" s="295" t="s">
        <v>8139</v>
      </c>
      <c r="I1352" s="295" t="s">
        <v>1139</v>
      </c>
      <c r="J1352" s="295" t="s">
        <v>8139</v>
      </c>
      <c r="K1352" s="454"/>
      <c r="L1352" s="384"/>
      <c r="N1352" s="384"/>
      <c r="O1352" s="384"/>
      <c r="P1352" s="384"/>
      <c r="Q1352" s="458"/>
      <c r="R1352" s="458"/>
    </row>
    <row r="1353" ht="15.0" customHeight="1">
      <c r="A1353" s="295">
        <v>1.29545003E8</v>
      </c>
      <c r="B1353" s="295">
        <v>1.0</v>
      </c>
      <c r="C1353" s="295" t="s">
        <v>8140</v>
      </c>
      <c r="D1353" s="295" t="s">
        <v>8141</v>
      </c>
      <c r="E1353" s="295" t="s">
        <v>1587</v>
      </c>
      <c r="F1353" s="295" t="s">
        <v>560</v>
      </c>
      <c r="G1353" s="295" t="s">
        <v>133</v>
      </c>
      <c r="H1353" s="295" t="s">
        <v>8142</v>
      </c>
      <c r="I1353" s="295" t="s">
        <v>8143</v>
      </c>
      <c r="J1353" s="295" t="s">
        <v>8142</v>
      </c>
      <c r="K1353" s="454"/>
      <c r="L1353" s="384"/>
      <c r="N1353" s="384"/>
      <c r="O1353" s="384"/>
      <c r="P1353" s="384"/>
      <c r="Q1353" s="458"/>
      <c r="R1353" s="458"/>
    </row>
    <row r="1354" ht="15.0" customHeight="1">
      <c r="A1354" s="295">
        <v>1.29546003E8</v>
      </c>
      <c r="B1354" s="295">
        <v>1.0</v>
      </c>
      <c r="C1354" s="295" t="s">
        <v>8144</v>
      </c>
      <c r="D1354" s="295" t="s">
        <v>8145</v>
      </c>
      <c r="E1354" s="295" t="s">
        <v>1747</v>
      </c>
      <c r="F1354" s="295" t="s">
        <v>560</v>
      </c>
      <c r="G1354" s="295" t="s">
        <v>133</v>
      </c>
      <c r="H1354" s="295" t="s">
        <v>8146</v>
      </c>
      <c r="I1354" s="295" t="s">
        <v>8147</v>
      </c>
      <c r="J1354" s="295" t="s">
        <v>8146</v>
      </c>
      <c r="K1354" s="454"/>
      <c r="L1354" s="384"/>
      <c r="N1354" s="384"/>
      <c r="O1354" s="384"/>
      <c r="P1354" s="384"/>
      <c r="Q1354" s="458"/>
      <c r="R1354" s="458"/>
    </row>
    <row r="1355" ht="15.0" customHeight="1">
      <c r="A1355" s="295">
        <v>1.29546003E8</v>
      </c>
      <c r="B1355" s="295">
        <v>2.0</v>
      </c>
      <c r="C1355" s="295" t="s">
        <v>8149</v>
      </c>
      <c r="D1355" s="295" t="s">
        <v>8150</v>
      </c>
      <c r="E1355" s="295" t="s">
        <v>1747</v>
      </c>
      <c r="F1355" s="295" t="s">
        <v>560</v>
      </c>
      <c r="G1355" s="295" t="s">
        <v>133</v>
      </c>
      <c r="H1355" s="295" t="s">
        <v>8151</v>
      </c>
      <c r="I1355" s="295" t="s">
        <v>8152</v>
      </c>
      <c r="J1355" s="295" t="s">
        <v>8151</v>
      </c>
      <c r="K1355" s="454"/>
      <c r="L1355" s="384"/>
      <c r="N1355" s="384"/>
      <c r="O1355" s="384"/>
      <c r="P1355" s="384"/>
      <c r="Q1355" s="458"/>
      <c r="R1355" s="458"/>
    </row>
    <row r="1356" ht="15.0" customHeight="1">
      <c r="A1356" s="295">
        <v>1.29546103E8</v>
      </c>
      <c r="B1356" s="295">
        <v>1.0</v>
      </c>
      <c r="C1356" s="295" t="s">
        <v>8153</v>
      </c>
      <c r="D1356" s="295" t="s">
        <v>8154</v>
      </c>
      <c r="E1356" s="295" t="s">
        <v>1777</v>
      </c>
      <c r="F1356" s="295" t="s">
        <v>560</v>
      </c>
      <c r="G1356" s="295" t="s">
        <v>133</v>
      </c>
      <c r="H1356" s="295" t="s">
        <v>8155</v>
      </c>
      <c r="I1356" s="295" t="s">
        <v>8156</v>
      </c>
      <c r="J1356" s="295" t="s">
        <v>8155</v>
      </c>
      <c r="K1356" s="454"/>
      <c r="L1356" s="384"/>
      <c r="N1356" s="384"/>
      <c r="O1356" s="384"/>
      <c r="P1356" s="384"/>
      <c r="Q1356" s="458"/>
      <c r="R1356" s="458"/>
    </row>
    <row r="1357" ht="15.0" customHeight="1">
      <c r="A1357" s="295">
        <v>1.29546103E8</v>
      </c>
      <c r="B1357" s="295">
        <v>2.0</v>
      </c>
      <c r="C1357" s="295" t="s">
        <v>8157</v>
      </c>
      <c r="D1357" s="295" t="s">
        <v>8158</v>
      </c>
      <c r="E1357" s="295" t="s">
        <v>1777</v>
      </c>
      <c r="F1357" s="295" t="s">
        <v>560</v>
      </c>
      <c r="G1357" s="295" t="s">
        <v>133</v>
      </c>
      <c r="H1357" s="295" t="s">
        <v>8159</v>
      </c>
      <c r="I1357" s="295" t="s">
        <v>8160</v>
      </c>
      <c r="J1357" s="295" t="s">
        <v>8159</v>
      </c>
      <c r="K1357" s="454"/>
      <c r="L1357" s="384"/>
      <c r="N1357" s="384"/>
      <c r="O1357" s="384"/>
      <c r="P1357" s="384"/>
      <c r="Q1357" s="458"/>
      <c r="R1357" s="458"/>
    </row>
    <row r="1358" ht="15.0" customHeight="1">
      <c r="A1358" s="295">
        <v>1.29546803E8</v>
      </c>
      <c r="B1358" s="295">
        <v>1.0</v>
      </c>
      <c r="C1358" s="295" t="s">
        <v>8161</v>
      </c>
      <c r="D1358" s="295" t="s">
        <v>8162</v>
      </c>
      <c r="E1358" s="295" t="s">
        <v>1873</v>
      </c>
      <c r="F1358" s="295" t="s">
        <v>560</v>
      </c>
      <c r="G1358" s="295" t="s">
        <v>133</v>
      </c>
      <c r="H1358" s="295" t="s">
        <v>8163</v>
      </c>
      <c r="I1358" s="295" t="s">
        <v>8164</v>
      </c>
      <c r="J1358" s="295" t="s">
        <v>8163</v>
      </c>
      <c r="K1358" s="454"/>
      <c r="L1358" s="384"/>
      <c r="N1358" s="384"/>
      <c r="O1358" s="384"/>
      <c r="P1358" s="384"/>
      <c r="Q1358" s="458"/>
      <c r="R1358" s="458"/>
    </row>
    <row r="1359" ht="15.0" customHeight="1">
      <c r="A1359" s="295">
        <v>1.29547203E8</v>
      </c>
      <c r="B1359" s="295">
        <v>1.0</v>
      </c>
      <c r="C1359" s="295" t="s">
        <v>8165</v>
      </c>
      <c r="D1359" s="295" t="s">
        <v>8166</v>
      </c>
      <c r="E1359" s="295" t="s">
        <v>1924</v>
      </c>
      <c r="F1359" s="295" t="s">
        <v>560</v>
      </c>
      <c r="G1359" s="295" t="s">
        <v>133</v>
      </c>
      <c r="H1359" s="295" t="s">
        <v>8168</v>
      </c>
      <c r="I1359" s="295" t="s">
        <v>8169</v>
      </c>
      <c r="J1359" s="295" t="s">
        <v>8168</v>
      </c>
      <c r="K1359" s="454"/>
      <c r="L1359" s="384"/>
      <c r="N1359" s="384"/>
      <c r="O1359" s="384"/>
      <c r="P1359" s="384"/>
      <c r="Q1359" s="458"/>
      <c r="R1359" s="458"/>
    </row>
    <row r="1360" ht="15.0" customHeight="1">
      <c r="A1360" s="295">
        <v>1.29547303E8</v>
      </c>
      <c r="B1360" s="295">
        <v>1.0</v>
      </c>
      <c r="C1360" s="295" t="s">
        <v>8170</v>
      </c>
      <c r="D1360" s="295" t="s">
        <v>8171</v>
      </c>
      <c r="E1360" s="295" t="s">
        <v>1895</v>
      </c>
      <c r="F1360" s="295" t="s">
        <v>560</v>
      </c>
      <c r="G1360" s="295" t="s">
        <v>133</v>
      </c>
      <c r="H1360" s="295" t="s">
        <v>8172</v>
      </c>
      <c r="I1360" s="295" t="s">
        <v>8173</v>
      </c>
      <c r="J1360" s="295" t="s">
        <v>8172</v>
      </c>
      <c r="K1360" s="454"/>
      <c r="L1360" s="384"/>
      <c r="N1360" s="384"/>
      <c r="O1360" s="384"/>
      <c r="P1360" s="384"/>
      <c r="Q1360" s="458"/>
      <c r="R1360" s="458"/>
    </row>
    <row r="1361" ht="15.0" customHeight="1">
      <c r="A1361" s="295">
        <v>1.29547303E8</v>
      </c>
      <c r="B1361" s="295">
        <v>2.0</v>
      </c>
      <c r="C1361" s="295" t="s">
        <v>8174</v>
      </c>
      <c r="D1361" s="295" t="s">
        <v>8175</v>
      </c>
      <c r="E1361" s="295" t="s">
        <v>1895</v>
      </c>
      <c r="F1361" s="295" t="s">
        <v>560</v>
      </c>
      <c r="G1361" s="295" t="s">
        <v>133</v>
      </c>
      <c r="H1361" s="295" t="s">
        <v>8176</v>
      </c>
      <c r="I1361" s="295" t="s">
        <v>8177</v>
      </c>
      <c r="J1361" s="295" t="s">
        <v>8176</v>
      </c>
      <c r="K1361" s="454"/>
      <c r="L1361" s="384"/>
      <c r="N1361" s="384"/>
      <c r="O1361" s="384"/>
      <c r="P1361" s="384"/>
      <c r="Q1361" s="458"/>
      <c r="R1361" s="458"/>
    </row>
    <row r="1362" ht="15.0" customHeight="1">
      <c r="A1362" s="295">
        <v>1.29547603E8</v>
      </c>
      <c r="B1362" s="295">
        <v>1.0</v>
      </c>
      <c r="C1362" s="295" t="s">
        <v>8178</v>
      </c>
      <c r="D1362" s="295" t="s">
        <v>8179</v>
      </c>
      <c r="E1362" s="295" t="s">
        <v>2027</v>
      </c>
      <c r="F1362" s="295" t="s">
        <v>560</v>
      </c>
      <c r="G1362" s="295" t="s">
        <v>133</v>
      </c>
      <c r="H1362" s="295" t="s">
        <v>8180</v>
      </c>
      <c r="I1362" s="295" t="s">
        <v>8181</v>
      </c>
      <c r="J1362" s="295" t="s">
        <v>8180</v>
      </c>
      <c r="K1362" s="454"/>
      <c r="L1362" s="384"/>
      <c r="N1362" s="384"/>
      <c r="O1362" s="384"/>
      <c r="P1362" s="384"/>
      <c r="Q1362" s="458"/>
      <c r="R1362" s="458"/>
    </row>
    <row r="1363" ht="15.0" customHeight="1">
      <c r="A1363" s="295">
        <v>1.29547603E8</v>
      </c>
      <c r="B1363" s="295">
        <v>2.0</v>
      </c>
      <c r="C1363" s="295" t="s">
        <v>8182</v>
      </c>
      <c r="D1363" s="295" t="s">
        <v>8183</v>
      </c>
      <c r="E1363" s="295" t="s">
        <v>2027</v>
      </c>
      <c r="F1363" s="295" t="s">
        <v>560</v>
      </c>
      <c r="G1363" s="295" t="s">
        <v>133</v>
      </c>
      <c r="H1363" s="295" t="s">
        <v>8184</v>
      </c>
      <c r="I1363" s="295" t="s">
        <v>8185</v>
      </c>
      <c r="J1363" s="295" t="s">
        <v>8184</v>
      </c>
      <c r="K1363" s="454"/>
      <c r="L1363" s="384"/>
      <c r="N1363" s="384"/>
      <c r="O1363" s="384"/>
      <c r="P1363" s="384"/>
      <c r="Q1363" s="458"/>
      <c r="R1363" s="458"/>
    </row>
    <row r="1364" ht="15.0" customHeight="1">
      <c r="A1364" s="295">
        <v>1.29547803E8</v>
      </c>
      <c r="B1364" s="295">
        <v>1.0</v>
      </c>
      <c r="C1364" s="295" t="s">
        <v>8187</v>
      </c>
      <c r="D1364" s="295" t="s">
        <v>8188</v>
      </c>
      <c r="E1364" s="295" t="s">
        <v>2048</v>
      </c>
      <c r="F1364" s="295" t="s">
        <v>560</v>
      </c>
      <c r="G1364" s="295" t="s">
        <v>133</v>
      </c>
      <c r="H1364" s="295" t="s">
        <v>8189</v>
      </c>
      <c r="I1364" s="295" t="s">
        <v>8190</v>
      </c>
      <c r="J1364" s="295" t="s">
        <v>8189</v>
      </c>
      <c r="K1364" s="454"/>
      <c r="L1364" s="384"/>
      <c r="N1364" s="384"/>
      <c r="O1364" s="384"/>
      <c r="P1364" s="384"/>
      <c r="Q1364" s="458"/>
      <c r="R1364" s="458"/>
    </row>
    <row r="1365" ht="15.0" customHeight="1">
      <c r="A1365" s="295">
        <v>1.29548803E8</v>
      </c>
      <c r="B1365" s="295">
        <v>1.0</v>
      </c>
      <c r="C1365" s="295" t="s">
        <v>8191</v>
      </c>
      <c r="D1365" s="295" t="s">
        <v>8192</v>
      </c>
      <c r="E1365" s="295" t="s">
        <v>2199</v>
      </c>
      <c r="F1365" s="295" t="s">
        <v>560</v>
      </c>
      <c r="G1365" s="295" t="s">
        <v>133</v>
      </c>
      <c r="H1365" s="295" t="s">
        <v>8193</v>
      </c>
      <c r="I1365" s="295" t="s">
        <v>8194</v>
      </c>
      <c r="J1365" s="295" t="s">
        <v>8193</v>
      </c>
      <c r="K1365" s="454"/>
      <c r="L1365" s="384"/>
      <c r="N1365" s="384"/>
      <c r="O1365" s="384"/>
      <c r="P1365" s="384"/>
      <c r="Q1365" s="458"/>
      <c r="R1365" s="458"/>
    </row>
    <row r="1366" ht="15.0" customHeight="1">
      <c r="A1366" s="295">
        <v>1.39481451E8</v>
      </c>
      <c r="B1366" s="295">
        <v>1.0</v>
      </c>
      <c r="C1366" s="295" t="s">
        <v>8195</v>
      </c>
      <c r="D1366" s="295" t="s">
        <v>8196</v>
      </c>
      <c r="E1366" s="295" t="s">
        <v>1350</v>
      </c>
      <c r="F1366" s="295" t="s">
        <v>569</v>
      </c>
      <c r="G1366" s="295" t="s">
        <v>133</v>
      </c>
      <c r="H1366" s="295" t="s">
        <v>8197</v>
      </c>
      <c r="I1366" s="295" t="s">
        <v>1350</v>
      </c>
      <c r="J1366" s="295" t="s">
        <v>8197</v>
      </c>
      <c r="K1366" s="454"/>
      <c r="L1366" s="384"/>
      <c r="N1366" s="384"/>
      <c r="O1366" s="384"/>
      <c r="P1366" s="384"/>
      <c r="Q1366" s="458"/>
      <c r="R1366" s="458"/>
    </row>
    <row r="1367" ht="15.0" customHeight="1">
      <c r="A1367" s="295">
        <v>1.47513703E8</v>
      </c>
      <c r="B1367" s="295">
        <v>1.0</v>
      </c>
      <c r="C1367" s="295" t="s">
        <v>8198</v>
      </c>
      <c r="D1367" s="295" t="s">
        <v>8199</v>
      </c>
      <c r="E1367" s="295" t="s">
        <v>1107</v>
      </c>
      <c r="F1367" s="295" t="s">
        <v>569</v>
      </c>
      <c r="G1367" s="295" t="s">
        <v>133</v>
      </c>
      <c r="H1367" s="295" t="s">
        <v>8200</v>
      </c>
      <c r="I1367" s="295" t="s">
        <v>1107</v>
      </c>
      <c r="J1367" s="295" t="s">
        <v>8200</v>
      </c>
      <c r="K1367" s="454"/>
      <c r="L1367" s="384"/>
      <c r="N1367" s="384"/>
      <c r="O1367" s="384"/>
      <c r="P1367" s="384"/>
      <c r="Q1367" s="458"/>
      <c r="R1367" s="458"/>
    </row>
    <row r="1368" ht="15.0" customHeight="1">
      <c r="A1368" s="295">
        <v>1.51514721E8</v>
      </c>
      <c r="B1368" s="295">
        <v>1.0</v>
      </c>
      <c r="C1368" s="295" t="s">
        <v>8202</v>
      </c>
      <c r="D1368" s="295" t="s">
        <v>8203</v>
      </c>
      <c r="E1368" s="295" t="s">
        <v>1437</v>
      </c>
      <c r="F1368" s="295" t="s">
        <v>569</v>
      </c>
      <c r="G1368" s="295" t="s">
        <v>133</v>
      </c>
      <c r="H1368" s="295" t="s">
        <v>8204</v>
      </c>
      <c r="I1368" s="295" t="s">
        <v>1437</v>
      </c>
      <c r="J1368" s="295" t="s">
        <v>8204</v>
      </c>
      <c r="K1368" s="454"/>
      <c r="L1368" s="384"/>
      <c r="N1368" s="384"/>
      <c r="O1368" s="384"/>
      <c r="P1368" s="384"/>
      <c r="Q1368" s="458"/>
      <c r="R1368" s="458"/>
    </row>
    <row r="1369" ht="15.0" customHeight="1">
      <c r="A1369" s="295">
        <v>1.60028259E8</v>
      </c>
      <c r="B1369" s="295">
        <v>1.0</v>
      </c>
      <c r="C1369" s="295" t="s">
        <v>8205</v>
      </c>
      <c r="D1369" s="295" t="s">
        <v>8206</v>
      </c>
      <c r="E1369" s="295" t="s">
        <v>1782</v>
      </c>
      <c r="F1369" s="295" t="s">
        <v>569</v>
      </c>
      <c r="G1369" s="295" t="s">
        <v>133</v>
      </c>
      <c r="H1369" s="295" t="s">
        <v>8207</v>
      </c>
      <c r="I1369" s="295" t="s">
        <v>1782</v>
      </c>
      <c r="J1369" s="295" t="s">
        <v>8207</v>
      </c>
      <c r="K1369" s="454"/>
      <c r="L1369" s="384"/>
      <c r="N1369" s="384"/>
      <c r="O1369" s="384"/>
      <c r="P1369" s="384"/>
      <c r="Q1369" s="458"/>
      <c r="R1369" s="458"/>
    </row>
    <row r="1370" ht="15.0" customHeight="1">
      <c r="A1370" s="295">
        <v>1.73515368E8</v>
      </c>
      <c r="B1370" s="295">
        <v>1.0</v>
      </c>
      <c r="C1370" s="295" t="s">
        <v>8208</v>
      </c>
      <c r="D1370" s="295" t="s">
        <v>8209</v>
      </c>
      <c r="E1370" s="295" t="s">
        <v>1661</v>
      </c>
      <c r="F1370" s="295" t="s">
        <v>569</v>
      </c>
      <c r="G1370" s="295" t="s">
        <v>133</v>
      </c>
      <c r="H1370" s="295" t="s">
        <v>8210</v>
      </c>
      <c r="I1370" s="295" t="s">
        <v>1661</v>
      </c>
      <c r="J1370" s="295" t="s">
        <v>8210</v>
      </c>
      <c r="K1370" s="454"/>
      <c r="L1370" s="384"/>
      <c r="N1370" s="384"/>
      <c r="O1370" s="384"/>
      <c r="P1370" s="384"/>
      <c r="Q1370" s="458"/>
      <c r="R1370" s="458"/>
    </row>
    <row r="1371" ht="15.0" customHeight="1">
      <c r="A1371" s="295">
        <v>1.75390169E8</v>
      </c>
      <c r="B1371" s="295">
        <v>1.0</v>
      </c>
      <c r="C1371" s="295" t="s">
        <v>8211</v>
      </c>
      <c r="D1371" s="295" t="s">
        <v>8212</v>
      </c>
      <c r="E1371" s="295" t="s">
        <v>1366</v>
      </c>
      <c r="F1371" s="295" t="s">
        <v>569</v>
      </c>
      <c r="G1371" s="295" t="s">
        <v>133</v>
      </c>
      <c r="H1371" s="295" t="s">
        <v>8213</v>
      </c>
      <c r="I1371" s="295" t="s">
        <v>1366</v>
      </c>
      <c r="J1371" s="295" t="s">
        <v>8213</v>
      </c>
      <c r="K1371" s="454"/>
      <c r="L1371" s="384"/>
      <c r="N1371" s="384"/>
      <c r="O1371" s="384"/>
      <c r="P1371" s="384"/>
      <c r="Q1371" s="458"/>
      <c r="R1371" s="458"/>
    </row>
    <row r="1372" ht="15.0" customHeight="1">
      <c r="A1372" s="295">
        <v>1.81519176E8</v>
      </c>
      <c r="B1372" s="295">
        <v>1.0</v>
      </c>
      <c r="C1372" s="295" t="s">
        <v>8215</v>
      </c>
      <c r="D1372" s="295" t="s">
        <v>8216</v>
      </c>
      <c r="E1372" s="295" t="s">
        <v>617</v>
      </c>
      <c r="F1372" s="295" t="s">
        <v>556</v>
      </c>
      <c r="G1372" s="295" t="s">
        <v>133</v>
      </c>
      <c r="H1372" s="295" t="s">
        <v>8217</v>
      </c>
      <c r="I1372" s="295" t="s">
        <v>617</v>
      </c>
      <c r="J1372" s="295" t="s">
        <v>8217</v>
      </c>
      <c r="K1372" s="454"/>
      <c r="L1372" s="384"/>
      <c r="N1372" s="384"/>
      <c r="O1372" s="384"/>
      <c r="P1372" s="384"/>
      <c r="Q1372" s="458"/>
      <c r="R1372" s="458"/>
    </row>
    <row r="1373" ht="15.0" customHeight="1">
      <c r="A1373" s="295">
        <v>1.82514568E8</v>
      </c>
      <c r="B1373" s="295">
        <v>1.0</v>
      </c>
      <c r="C1373" s="295" t="s">
        <v>8218</v>
      </c>
      <c r="D1373" s="295" t="s">
        <v>8219</v>
      </c>
      <c r="E1373" s="295" t="s">
        <v>1285</v>
      </c>
      <c r="F1373" s="295" t="s">
        <v>569</v>
      </c>
      <c r="G1373" s="295" t="s">
        <v>133</v>
      </c>
      <c r="H1373" s="295" t="s">
        <v>8220</v>
      </c>
      <c r="I1373" s="295" t="s">
        <v>1285</v>
      </c>
      <c r="J1373" s="295" t="s">
        <v>8220</v>
      </c>
      <c r="K1373" s="454"/>
      <c r="L1373" s="384"/>
      <c r="N1373" s="384"/>
      <c r="O1373" s="384"/>
      <c r="P1373" s="384"/>
      <c r="Q1373" s="458"/>
      <c r="R1373" s="458"/>
    </row>
    <row r="1374" ht="15.0" customHeight="1">
      <c r="A1374" s="295">
        <v>1.85515523E8</v>
      </c>
      <c r="B1374" s="295">
        <v>1.0</v>
      </c>
      <c r="C1374" s="295" t="s">
        <v>8221</v>
      </c>
      <c r="D1374" s="295" t="s">
        <v>8222</v>
      </c>
      <c r="E1374" s="295" t="s">
        <v>715</v>
      </c>
      <c r="F1374" s="295" t="s">
        <v>569</v>
      </c>
      <c r="G1374" s="295" t="s">
        <v>133</v>
      </c>
      <c r="H1374" s="295" t="s">
        <v>8223</v>
      </c>
      <c r="I1374" s="295" t="s">
        <v>715</v>
      </c>
      <c r="J1374" s="295" t="s">
        <v>8223</v>
      </c>
      <c r="K1374" s="454"/>
      <c r="L1374" s="384"/>
      <c r="N1374" s="384"/>
      <c r="O1374" s="384"/>
      <c r="P1374" s="384"/>
      <c r="Q1374" s="458"/>
      <c r="R1374" s="458"/>
    </row>
    <row r="1375" ht="15.0" customHeight="1">
      <c r="A1375" s="295">
        <v>1.8839266E8</v>
      </c>
      <c r="B1375" s="295">
        <v>1.0</v>
      </c>
      <c r="C1375" s="295" t="s">
        <v>8224</v>
      </c>
      <c r="D1375" s="295" t="s">
        <v>8225</v>
      </c>
      <c r="E1375" s="295" t="s">
        <v>1907</v>
      </c>
      <c r="F1375" s="295" t="s">
        <v>569</v>
      </c>
      <c r="G1375" s="295" t="s">
        <v>133</v>
      </c>
      <c r="H1375" s="295" t="s">
        <v>8226</v>
      </c>
      <c r="I1375" s="295" t="s">
        <v>1907</v>
      </c>
      <c r="J1375" s="295" t="s">
        <v>8226</v>
      </c>
      <c r="K1375" s="454"/>
      <c r="L1375" s="384"/>
      <c r="N1375" s="384"/>
      <c r="O1375" s="384"/>
      <c r="P1375" s="384"/>
      <c r="Q1375" s="458"/>
      <c r="R1375" s="458"/>
    </row>
    <row r="1376" ht="15.0" customHeight="1">
      <c r="A1376" s="295">
        <v>1.89670676E8</v>
      </c>
      <c r="B1376" s="295">
        <v>1.0</v>
      </c>
      <c r="C1376" s="295" t="s">
        <v>8227</v>
      </c>
      <c r="D1376" s="295" t="s">
        <v>8228</v>
      </c>
      <c r="E1376" s="295" t="s">
        <v>2235</v>
      </c>
      <c r="F1376" s="295" t="s">
        <v>569</v>
      </c>
      <c r="G1376" s="295" t="s">
        <v>133</v>
      </c>
      <c r="H1376" s="295" t="s">
        <v>8230</v>
      </c>
      <c r="I1376" s="295" t="s">
        <v>2235</v>
      </c>
      <c r="J1376" s="295" t="s">
        <v>8230</v>
      </c>
      <c r="K1376" s="454"/>
      <c r="L1376" s="384"/>
      <c r="N1376" s="384"/>
      <c r="O1376" s="384"/>
      <c r="P1376" s="384"/>
      <c r="Q1376" s="458"/>
      <c r="R1376" s="458"/>
    </row>
    <row r="1377" ht="15.0" customHeight="1">
      <c r="A1377" s="295">
        <v>1.92518422E8</v>
      </c>
      <c r="B1377" s="295">
        <v>1.0</v>
      </c>
      <c r="C1377" s="295" t="s">
        <v>8231</v>
      </c>
      <c r="D1377" s="295" t="s">
        <v>8232</v>
      </c>
      <c r="E1377" s="295" t="s">
        <v>2025</v>
      </c>
      <c r="F1377" s="295" t="s">
        <v>569</v>
      </c>
      <c r="G1377" s="295" t="s">
        <v>133</v>
      </c>
      <c r="H1377" s="295" t="s">
        <v>8233</v>
      </c>
      <c r="I1377" s="295" t="s">
        <v>2025</v>
      </c>
      <c r="J1377" s="295" t="s">
        <v>8233</v>
      </c>
      <c r="K1377" s="454"/>
      <c r="L1377" s="384"/>
      <c r="N1377" s="384"/>
      <c r="O1377" s="384"/>
      <c r="P1377" s="384"/>
      <c r="Q1377" s="458"/>
      <c r="R1377" s="458"/>
    </row>
    <row r="1378" ht="15.0" customHeight="1">
      <c r="A1378" s="295">
        <v>1.99025446E8</v>
      </c>
      <c r="B1378" s="295">
        <v>1.0</v>
      </c>
      <c r="C1378" s="295" t="s">
        <v>8234</v>
      </c>
      <c r="D1378" s="295" t="s">
        <v>8235</v>
      </c>
      <c r="E1378" s="295" t="s">
        <v>1032</v>
      </c>
      <c r="F1378" s="295" t="s">
        <v>569</v>
      </c>
      <c r="G1378" s="295" t="s">
        <v>133</v>
      </c>
      <c r="H1378" s="295" t="s">
        <v>8236</v>
      </c>
      <c r="I1378" s="295" t="s">
        <v>1032</v>
      </c>
      <c r="J1378" s="295" t="s">
        <v>8236</v>
      </c>
      <c r="K1378" s="454"/>
      <c r="L1378" s="384"/>
      <c r="N1378" s="384"/>
      <c r="O1378" s="384"/>
      <c r="P1378" s="384"/>
      <c r="Q1378" s="458"/>
      <c r="R1378" s="458"/>
    </row>
    <row r="1379" ht="15.0" customHeight="1">
      <c r="K1379" s="454"/>
      <c r="L1379" s="384"/>
      <c r="N1379" s="384"/>
      <c r="O1379" s="384"/>
      <c r="P1379" s="384"/>
      <c r="Q1379" s="458"/>
      <c r="R1379" s="458"/>
    </row>
    <row r="1380" ht="15.0" customHeight="1">
      <c r="K1380" s="454"/>
      <c r="L1380" s="384"/>
      <c r="N1380" s="384"/>
      <c r="O1380" s="384"/>
      <c r="P1380" s="384"/>
      <c r="Q1380" s="458"/>
      <c r="R1380" s="458"/>
    </row>
    <row r="1381" ht="15.0" customHeight="1">
      <c r="K1381" s="454"/>
      <c r="L1381" s="384"/>
      <c r="N1381" s="384"/>
      <c r="O1381" s="384"/>
      <c r="P1381" s="384"/>
      <c r="Q1381" s="458"/>
      <c r="R1381" s="458"/>
    </row>
    <row r="1382" ht="15.0" customHeight="1">
      <c r="K1382" s="454"/>
      <c r="L1382" s="384"/>
      <c r="N1382" s="384"/>
      <c r="O1382" s="384"/>
      <c r="P1382" s="384"/>
      <c r="Q1382" s="458"/>
      <c r="R1382" s="458"/>
    </row>
    <row r="1383" ht="15.0" customHeight="1">
      <c r="K1383" s="454"/>
      <c r="L1383" s="384"/>
      <c r="N1383" s="384"/>
      <c r="O1383" s="384"/>
      <c r="P1383" s="384"/>
      <c r="Q1383" s="458"/>
      <c r="R1383" s="458"/>
    </row>
    <row r="1384" ht="15.0" customHeight="1">
      <c r="A1384" s="459"/>
      <c r="B1384" s="459"/>
      <c r="C1384" s="460"/>
      <c r="D1384" s="461"/>
      <c r="E1384" s="462"/>
      <c r="F1384" s="460"/>
      <c r="G1384" s="463"/>
      <c r="H1384" s="459"/>
      <c r="I1384" s="461"/>
      <c r="J1384" s="459"/>
      <c r="K1384" s="454"/>
      <c r="L1384" s="384"/>
      <c r="N1384" s="384"/>
      <c r="O1384" s="384"/>
      <c r="P1384" s="384"/>
      <c r="Q1384" s="458"/>
      <c r="R1384" s="458"/>
    </row>
    <row r="1385" ht="15.0" customHeight="1">
      <c r="A1385" s="459"/>
      <c r="B1385" s="459"/>
      <c r="C1385" s="460"/>
      <c r="D1385" s="461"/>
      <c r="E1385" s="462"/>
      <c r="F1385" s="460"/>
      <c r="G1385" s="463"/>
      <c r="H1385" s="459"/>
      <c r="I1385" s="461"/>
      <c r="J1385" s="459"/>
      <c r="K1385" s="454"/>
      <c r="L1385" s="384"/>
      <c r="N1385" s="384"/>
      <c r="O1385" s="384"/>
      <c r="P1385" s="384"/>
      <c r="Q1385" s="458"/>
      <c r="R1385" s="458"/>
    </row>
    <row r="1386" ht="15.0" customHeight="1">
      <c r="A1386" s="459"/>
      <c r="B1386" s="459"/>
      <c r="C1386" s="460"/>
      <c r="D1386" s="461"/>
      <c r="E1386" s="462"/>
      <c r="F1386" s="460"/>
      <c r="G1386" s="463"/>
      <c r="H1386" s="459"/>
      <c r="I1386" s="461"/>
      <c r="J1386" s="459"/>
      <c r="K1386" s="454"/>
      <c r="L1386" s="384"/>
      <c r="N1386" s="384"/>
      <c r="O1386" s="384"/>
      <c r="P1386" s="384"/>
      <c r="Q1386" s="458"/>
      <c r="R1386" s="458"/>
    </row>
    <row r="1387" ht="15.0" customHeight="1">
      <c r="A1387" s="459"/>
      <c r="B1387" s="459"/>
      <c r="C1387" s="460"/>
      <c r="D1387" s="461"/>
      <c r="E1387" s="462"/>
      <c r="F1387" s="460"/>
      <c r="G1387" s="463"/>
      <c r="H1387" s="459"/>
      <c r="I1387" s="461"/>
      <c r="J1387" s="459"/>
      <c r="K1387" s="454"/>
      <c r="L1387" s="384"/>
      <c r="N1387" s="384"/>
      <c r="O1387" s="384"/>
      <c r="P1387" s="384"/>
      <c r="Q1387" s="458"/>
      <c r="R1387" s="458"/>
    </row>
    <row r="1388" ht="15.0" customHeight="1">
      <c r="A1388" s="459"/>
      <c r="B1388" s="459"/>
      <c r="C1388" s="460"/>
      <c r="D1388" s="461"/>
      <c r="E1388" s="462"/>
      <c r="F1388" s="460"/>
      <c r="G1388" s="463"/>
      <c r="H1388" s="459"/>
      <c r="I1388" s="461"/>
      <c r="J1388" s="459"/>
      <c r="K1388" s="454"/>
      <c r="L1388" s="384"/>
      <c r="N1388" s="384"/>
      <c r="O1388" s="384"/>
      <c r="P1388" s="384"/>
      <c r="Q1388" s="458"/>
      <c r="R1388" s="458"/>
    </row>
    <row r="1389" ht="15.0" customHeight="1">
      <c r="A1389" s="459"/>
      <c r="B1389" s="459"/>
      <c r="C1389" s="460"/>
      <c r="D1389" s="461"/>
      <c r="E1389" s="462"/>
      <c r="F1389" s="460"/>
      <c r="G1389" s="463"/>
      <c r="H1389" s="459"/>
      <c r="I1389" s="461"/>
      <c r="J1389" s="459"/>
      <c r="K1389" s="454"/>
      <c r="L1389" s="384"/>
      <c r="N1389" s="384"/>
      <c r="O1389" s="384"/>
      <c r="P1389" s="384"/>
      <c r="Q1389" s="458"/>
      <c r="R1389" s="458"/>
    </row>
    <row r="1390" ht="15.0" customHeight="1">
      <c r="A1390" s="459"/>
      <c r="B1390" s="459"/>
      <c r="C1390" s="460"/>
      <c r="D1390" s="461"/>
      <c r="E1390" s="462"/>
      <c r="F1390" s="460"/>
      <c r="G1390" s="463"/>
      <c r="H1390" s="459"/>
      <c r="I1390" s="461"/>
      <c r="J1390" s="459"/>
      <c r="K1390" s="454"/>
      <c r="L1390" s="384"/>
      <c r="N1390" s="384"/>
      <c r="O1390" s="384"/>
      <c r="P1390" s="384"/>
      <c r="Q1390" s="458"/>
      <c r="R1390" s="458"/>
    </row>
    <row r="1391" ht="15.0" customHeight="1">
      <c r="A1391" s="459"/>
      <c r="B1391" s="459"/>
      <c r="C1391" s="460"/>
      <c r="D1391" s="461"/>
      <c r="E1391" s="462"/>
      <c r="F1391" s="460"/>
      <c r="G1391" s="463"/>
      <c r="H1391" s="459"/>
      <c r="I1391" s="461"/>
      <c r="J1391" s="459"/>
      <c r="K1391" s="454"/>
      <c r="L1391" s="384"/>
      <c r="N1391" s="384"/>
      <c r="O1391" s="384"/>
      <c r="P1391" s="384"/>
      <c r="Q1391" s="458"/>
      <c r="R1391" s="458"/>
    </row>
    <row r="1392" ht="15.0" customHeight="1">
      <c r="A1392" s="459"/>
      <c r="B1392" s="459"/>
      <c r="C1392" s="460"/>
      <c r="D1392" s="461"/>
      <c r="E1392" s="462"/>
      <c r="F1392" s="460"/>
      <c r="G1392" s="463"/>
      <c r="H1392" s="459"/>
      <c r="I1392" s="461"/>
      <c r="J1392" s="459"/>
      <c r="K1392" s="454"/>
      <c r="L1392" s="384"/>
      <c r="N1392" s="384"/>
      <c r="O1392" s="384"/>
      <c r="P1392" s="384"/>
      <c r="Q1392" s="458"/>
      <c r="R1392" s="458"/>
    </row>
    <row r="1393" ht="15.0" customHeight="1">
      <c r="A1393" s="459"/>
      <c r="B1393" s="459"/>
      <c r="C1393" s="460"/>
      <c r="D1393" s="461"/>
      <c r="E1393" s="462"/>
      <c r="F1393" s="460"/>
      <c r="G1393" s="463"/>
      <c r="H1393" s="459"/>
      <c r="I1393" s="461"/>
      <c r="J1393" s="459"/>
      <c r="K1393" s="454"/>
      <c r="L1393" s="384"/>
      <c r="N1393" s="384"/>
      <c r="O1393" s="384"/>
      <c r="P1393" s="384"/>
      <c r="Q1393" s="458"/>
      <c r="R1393" s="458"/>
    </row>
    <row r="1394" ht="15.0" customHeight="1">
      <c r="A1394" s="459"/>
      <c r="B1394" s="459"/>
      <c r="C1394" s="460"/>
      <c r="D1394" s="461"/>
      <c r="E1394" s="462"/>
      <c r="F1394" s="460"/>
      <c r="G1394" s="463"/>
      <c r="H1394" s="459"/>
      <c r="I1394" s="461"/>
      <c r="J1394" s="459"/>
      <c r="K1394" s="454"/>
      <c r="L1394" s="384"/>
      <c r="N1394" s="384"/>
      <c r="O1394" s="384"/>
      <c r="P1394" s="384"/>
      <c r="Q1394" s="458"/>
      <c r="R1394" s="458"/>
    </row>
    <row r="1395" ht="15.0" customHeight="1">
      <c r="A1395" s="459"/>
      <c r="B1395" s="459"/>
      <c r="C1395" s="460"/>
      <c r="D1395" s="461"/>
      <c r="E1395" s="462"/>
      <c r="F1395" s="460"/>
      <c r="G1395" s="463"/>
      <c r="H1395" s="459"/>
      <c r="I1395" s="461"/>
      <c r="J1395" s="459"/>
      <c r="K1395" s="454"/>
      <c r="L1395" s="384"/>
      <c r="N1395" s="384"/>
      <c r="O1395" s="384"/>
      <c r="P1395" s="384"/>
      <c r="Q1395" s="458"/>
      <c r="R1395" s="458"/>
    </row>
    <row r="1396" ht="15.0" customHeight="1">
      <c r="A1396" s="459"/>
      <c r="B1396" s="459"/>
      <c r="C1396" s="460"/>
      <c r="D1396" s="461"/>
      <c r="E1396" s="462"/>
      <c r="F1396" s="460"/>
      <c r="G1396" s="463"/>
      <c r="H1396" s="459"/>
      <c r="I1396" s="461"/>
      <c r="J1396" s="459"/>
      <c r="K1396" s="454"/>
      <c r="L1396" s="384"/>
      <c r="N1396" s="384"/>
      <c r="O1396" s="384"/>
      <c r="P1396" s="384"/>
      <c r="Q1396" s="458"/>
      <c r="R1396" s="458"/>
    </row>
    <row r="1397" ht="15.0" customHeight="1">
      <c r="A1397" s="459"/>
      <c r="B1397" s="459"/>
      <c r="C1397" s="460"/>
      <c r="D1397" s="461"/>
      <c r="E1397" s="462"/>
      <c r="F1397" s="460"/>
      <c r="G1397" s="463"/>
      <c r="H1397" s="459"/>
      <c r="I1397" s="461"/>
      <c r="J1397" s="459"/>
      <c r="K1397" s="454"/>
      <c r="L1397" s="384"/>
      <c r="N1397" s="384"/>
      <c r="O1397" s="384"/>
      <c r="P1397" s="384"/>
      <c r="Q1397" s="458"/>
      <c r="R1397" s="458"/>
    </row>
    <row r="1398" ht="15.0" customHeight="1">
      <c r="A1398" s="459"/>
      <c r="B1398" s="459"/>
      <c r="C1398" s="460"/>
      <c r="D1398" s="461"/>
      <c r="E1398" s="462"/>
      <c r="F1398" s="460"/>
      <c r="G1398" s="463"/>
      <c r="H1398" s="459"/>
      <c r="I1398" s="461"/>
      <c r="J1398" s="459"/>
      <c r="K1398" s="454"/>
      <c r="L1398" s="384"/>
      <c r="N1398" s="384"/>
      <c r="O1398" s="384"/>
      <c r="P1398" s="384"/>
      <c r="Q1398" s="458"/>
      <c r="R1398" s="458"/>
    </row>
    <row r="1399" ht="15.0" customHeight="1">
      <c r="A1399" s="459"/>
      <c r="B1399" s="459"/>
      <c r="C1399" s="460"/>
      <c r="D1399" s="461"/>
      <c r="E1399" s="462"/>
      <c r="F1399" s="460"/>
      <c r="G1399" s="463"/>
      <c r="H1399" s="459"/>
      <c r="I1399" s="461"/>
      <c r="J1399" s="459"/>
      <c r="K1399" s="454"/>
      <c r="L1399" s="384"/>
      <c r="N1399" s="384"/>
      <c r="O1399" s="384"/>
      <c r="P1399" s="384"/>
      <c r="Q1399" s="458"/>
      <c r="R1399" s="458"/>
    </row>
    <row r="1400" ht="15.0" customHeight="1">
      <c r="A1400" s="459"/>
      <c r="B1400" s="459"/>
      <c r="C1400" s="460"/>
      <c r="D1400" s="461"/>
      <c r="E1400" s="462"/>
      <c r="F1400" s="460"/>
      <c r="G1400" s="463"/>
      <c r="H1400" s="459"/>
      <c r="I1400" s="461"/>
      <c r="J1400" s="459"/>
      <c r="K1400" s="454"/>
      <c r="L1400" s="384"/>
      <c r="N1400" s="384"/>
      <c r="O1400" s="384"/>
      <c r="P1400" s="384"/>
      <c r="Q1400" s="458"/>
      <c r="R1400" s="458"/>
    </row>
    <row r="1401" ht="15.0" customHeight="1">
      <c r="A1401" s="459"/>
      <c r="B1401" s="459"/>
      <c r="C1401" s="460"/>
      <c r="D1401" s="461"/>
      <c r="E1401" s="462"/>
      <c r="F1401" s="460"/>
      <c r="G1401" s="463"/>
      <c r="H1401" s="459"/>
      <c r="I1401" s="461"/>
      <c r="J1401" s="459"/>
      <c r="K1401" s="454"/>
      <c r="L1401" s="384"/>
      <c r="N1401" s="384"/>
      <c r="O1401" s="384"/>
      <c r="P1401" s="384"/>
      <c r="Q1401" s="458"/>
      <c r="R1401" s="458"/>
    </row>
    <row r="1402" ht="15.0" customHeight="1">
      <c r="A1402" s="459"/>
      <c r="B1402" s="459"/>
      <c r="C1402" s="460"/>
      <c r="D1402" s="461"/>
      <c r="E1402" s="462"/>
      <c r="F1402" s="460"/>
      <c r="G1402" s="463"/>
      <c r="H1402" s="459"/>
      <c r="I1402" s="461"/>
      <c r="J1402" s="459"/>
      <c r="K1402" s="454"/>
      <c r="L1402" s="384"/>
      <c r="N1402" s="384"/>
      <c r="O1402" s="384"/>
      <c r="P1402" s="384"/>
      <c r="Q1402" s="458"/>
      <c r="R1402" s="458"/>
    </row>
    <row r="1403" ht="15.0" customHeight="1">
      <c r="A1403" s="459"/>
      <c r="B1403" s="459"/>
      <c r="C1403" s="460"/>
      <c r="D1403" s="461"/>
      <c r="E1403" s="462"/>
      <c r="F1403" s="460"/>
      <c r="G1403" s="463"/>
      <c r="H1403" s="459"/>
      <c r="I1403" s="461"/>
      <c r="J1403" s="459"/>
      <c r="K1403" s="454"/>
      <c r="L1403" s="384"/>
      <c r="N1403" s="384"/>
      <c r="O1403" s="384"/>
      <c r="P1403" s="384"/>
      <c r="Q1403" s="458"/>
      <c r="R1403" s="458"/>
    </row>
    <row r="1404" ht="15.0" customHeight="1">
      <c r="A1404" s="459"/>
      <c r="B1404" s="459"/>
      <c r="C1404" s="460"/>
      <c r="D1404" s="461"/>
      <c r="E1404" s="462"/>
      <c r="F1404" s="460"/>
      <c r="G1404" s="463"/>
      <c r="H1404" s="459"/>
      <c r="I1404" s="461"/>
      <c r="J1404" s="459"/>
      <c r="K1404" s="454"/>
      <c r="L1404" s="384"/>
      <c r="N1404" s="384"/>
      <c r="O1404" s="384"/>
      <c r="P1404" s="384"/>
      <c r="Q1404" s="458"/>
      <c r="R1404" s="458"/>
    </row>
    <row r="1405" ht="15.0" customHeight="1">
      <c r="A1405" s="459"/>
      <c r="B1405" s="459"/>
      <c r="C1405" s="460"/>
      <c r="D1405" s="461"/>
      <c r="E1405" s="462"/>
      <c r="F1405" s="460"/>
      <c r="G1405" s="463"/>
      <c r="H1405" s="459"/>
      <c r="I1405" s="461"/>
      <c r="J1405" s="459"/>
      <c r="K1405" s="454"/>
      <c r="L1405" s="384"/>
      <c r="N1405" s="384"/>
      <c r="O1405" s="384"/>
      <c r="P1405" s="384"/>
      <c r="Q1405" s="458"/>
      <c r="R1405" s="458"/>
    </row>
    <row r="1406" ht="15.0" customHeight="1">
      <c r="A1406" s="459"/>
      <c r="B1406" s="459"/>
      <c r="C1406" s="460"/>
      <c r="D1406" s="461"/>
      <c r="E1406" s="462"/>
      <c r="F1406" s="460"/>
      <c r="G1406" s="463"/>
      <c r="H1406" s="459"/>
      <c r="I1406" s="461"/>
      <c r="J1406" s="459"/>
      <c r="K1406" s="454"/>
      <c r="L1406" s="384"/>
      <c r="N1406" s="384"/>
      <c r="O1406" s="384"/>
      <c r="P1406" s="384"/>
      <c r="Q1406" s="458"/>
      <c r="R1406" s="458"/>
    </row>
    <row r="1407" ht="15.0" customHeight="1">
      <c r="A1407" s="459"/>
      <c r="B1407" s="459"/>
      <c r="C1407" s="460"/>
      <c r="D1407" s="461"/>
      <c r="E1407" s="462"/>
      <c r="F1407" s="460"/>
      <c r="G1407" s="463"/>
      <c r="H1407" s="459"/>
      <c r="I1407" s="461"/>
      <c r="J1407" s="459"/>
      <c r="K1407" s="454"/>
      <c r="L1407" s="384"/>
      <c r="N1407" s="384"/>
      <c r="O1407" s="384"/>
      <c r="P1407" s="384"/>
      <c r="Q1407" s="458"/>
      <c r="R1407" s="458"/>
    </row>
    <row r="1408" ht="15.0" customHeight="1">
      <c r="A1408" s="459"/>
      <c r="B1408" s="459"/>
      <c r="C1408" s="460"/>
      <c r="D1408" s="461"/>
      <c r="E1408" s="462"/>
      <c r="F1408" s="460"/>
      <c r="G1408" s="463"/>
      <c r="H1408" s="459"/>
      <c r="I1408" s="461"/>
      <c r="J1408" s="459"/>
      <c r="K1408" s="454"/>
      <c r="L1408" s="384"/>
      <c r="N1408" s="384"/>
      <c r="O1408" s="384"/>
      <c r="P1408" s="384"/>
      <c r="Q1408" s="458"/>
      <c r="R1408" s="458"/>
    </row>
    <row r="1409" ht="15.0" customHeight="1">
      <c r="A1409" s="459"/>
      <c r="B1409" s="459"/>
      <c r="C1409" s="460"/>
      <c r="D1409" s="461"/>
      <c r="E1409" s="462"/>
      <c r="F1409" s="460"/>
      <c r="G1409" s="463"/>
      <c r="H1409" s="459"/>
      <c r="I1409" s="461"/>
      <c r="J1409" s="459"/>
      <c r="K1409" s="454"/>
      <c r="L1409" s="384"/>
      <c r="N1409" s="384"/>
      <c r="O1409" s="384"/>
      <c r="P1409" s="384"/>
      <c r="Q1409" s="458"/>
      <c r="R1409" s="458"/>
    </row>
    <row r="1410" ht="15.0" customHeight="1">
      <c r="A1410" s="459"/>
      <c r="B1410" s="459"/>
      <c r="C1410" s="460"/>
      <c r="D1410" s="461"/>
      <c r="E1410" s="462"/>
      <c r="F1410" s="460"/>
      <c r="G1410" s="463"/>
      <c r="H1410" s="459"/>
      <c r="I1410" s="461"/>
      <c r="J1410" s="459"/>
      <c r="K1410" s="454"/>
      <c r="L1410" s="384"/>
      <c r="N1410" s="384"/>
      <c r="O1410" s="384"/>
      <c r="P1410" s="384"/>
      <c r="Q1410" s="458"/>
      <c r="R1410" s="458"/>
    </row>
    <row r="1411" ht="15.0" customHeight="1">
      <c r="A1411" s="459"/>
      <c r="B1411" s="459"/>
      <c r="C1411" s="460"/>
      <c r="D1411" s="461"/>
      <c r="E1411" s="462"/>
      <c r="F1411" s="460"/>
      <c r="G1411" s="463"/>
      <c r="H1411" s="459"/>
      <c r="I1411" s="461"/>
      <c r="J1411" s="459"/>
      <c r="K1411" s="454"/>
      <c r="L1411" s="384"/>
      <c r="N1411" s="384"/>
      <c r="O1411" s="384"/>
      <c r="P1411" s="384"/>
      <c r="Q1411" s="458"/>
      <c r="R1411" s="458"/>
    </row>
    <row r="1412" ht="15.0" customHeight="1">
      <c r="A1412" s="459"/>
      <c r="B1412" s="459"/>
      <c r="C1412" s="460"/>
      <c r="D1412" s="461"/>
      <c r="E1412" s="462"/>
      <c r="F1412" s="460"/>
      <c r="G1412" s="463"/>
      <c r="H1412" s="459"/>
      <c r="I1412" s="461"/>
      <c r="J1412" s="459"/>
      <c r="K1412" s="454"/>
      <c r="L1412" s="384"/>
      <c r="N1412" s="384"/>
      <c r="O1412" s="384"/>
      <c r="P1412" s="384"/>
      <c r="Q1412" s="458"/>
      <c r="R1412" s="458"/>
    </row>
    <row r="1413" ht="15.0" customHeight="1">
      <c r="A1413" s="459"/>
      <c r="B1413" s="459"/>
      <c r="C1413" s="460"/>
      <c r="D1413" s="461"/>
      <c r="E1413" s="462"/>
      <c r="F1413" s="460"/>
      <c r="G1413" s="463"/>
      <c r="H1413" s="459"/>
      <c r="I1413" s="461"/>
      <c r="J1413" s="459"/>
      <c r="K1413" s="454"/>
      <c r="L1413" s="384"/>
      <c r="N1413" s="384"/>
      <c r="O1413" s="384"/>
      <c r="P1413" s="384"/>
      <c r="Q1413" s="458"/>
      <c r="R1413" s="458"/>
    </row>
    <row r="1414" ht="15.0" customHeight="1">
      <c r="A1414" s="459"/>
      <c r="B1414" s="459"/>
      <c r="C1414" s="460"/>
      <c r="D1414" s="461"/>
      <c r="E1414" s="462"/>
      <c r="F1414" s="460"/>
      <c r="G1414" s="463"/>
      <c r="H1414" s="459"/>
      <c r="I1414" s="461"/>
      <c r="J1414" s="459"/>
      <c r="K1414" s="454"/>
      <c r="L1414" s="384"/>
      <c r="N1414" s="384"/>
      <c r="O1414" s="384"/>
      <c r="P1414" s="384"/>
      <c r="Q1414" s="458"/>
      <c r="R1414" s="458"/>
    </row>
    <row r="1415" ht="15.0" customHeight="1">
      <c r="A1415" s="459"/>
      <c r="B1415" s="459"/>
      <c r="C1415" s="460"/>
      <c r="D1415" s="461"/>
      <c r="E1415" s="462"/>
      <c r="F1415" s="460"/>
      <c r="G1415" s="463"/>
      <c r="H1415" s="459"/>
      <c r="I1415" s="461"/>
      <c r="J1415" s="459"/>
      <c r="K1415" s="454"/>
      <c r="L1415" s="384"/>
      <c r="N1415" s="384"/>
      <c r="O1415" s="384"/>
      <c r="P1415" s="384"/>
      <c r="Q1415" s="458"/>
      <c r="R1415" s="458"/>
    </row>
    <row r="1416" ht="15.0" customHeight="1">
      <c r="A1416" s="459"/>
      <c r="B1416" s="459"/>
      <c r="C1416" s="460"/>
      <c r="D1416" s="461"/>
      <c r="E1416" s="462"/>
      <c r="F1416" s="460"/>
      <c r="G1416" s="463"/>
      <c r="H1416" s="459"/>
      <c r="I1416" s="461"/>
      <c r="J1416" s="459"/>
      <c r="K1416" s="454"/>
      <c r="L1416" s="384"/>
      <c r="N1416" s="384"/>
      <c r="O1416" s="384"/>
      <c r="P1416" s="384"/>
      <c r="Q1416" s="458"/>
      <c r="R1416" s="458"/>
    </row>
    <row r="1417" ht="15.0" customHeight="1">
      <c r="A1417" s="459"/>
      <c r="B1417" s="459"/>
      <c r="C1417" s="460"/>
      <c r="D1417" s="461"/>
      <c r="E1417" s="462"/>
      <c r="F1417" s="460"/>
      <c r="G1417" s="463"/>
      <c r="H1417" s="459"/>
      <c r="I1417" s="461"/>
      <c r="J1417" s="459"/>
      <c r="K1417" s="454"/>
      <c r="L1417" s="384"/>
      <c r="N1417" s="384"/>
      <c r="O1417" s="384"/>
      <c r="P1417" s="384"/>
      <c r="Q1417" s="458"/>
      <c r="R1417" s="458"/>
    </row>
    <row r="1418" ht="15.0" customHeight="1">
      <c r="A1418" s="459"/>
      <c r="B1418" s="459"/>
      <c r="C1418" s="460"/>
      <c r="D1418" s="461"/>
      <c r="E1418" s="462"/>
      <c r="F1418" s="460"/>
      <c r="G1418" s="463"/>
      <c r="H1418" s="459"/>
      <c r="I1418" s="461"/>
      <c r="J1418" s="459"/>
      <c r="K1418" s="454"/>
      <c r="L1418" s="384"/>
      <c r="N1418" s="384"/>
      <c r="O1418" s="384"/>
      <c r="P1418" s="384"/>
      <c r="Q1418" s="458"/>
      <c r="R1418" s="458"/>
    </row>
    <row r="1419" ht="15.0" customHeight="1">
      <c r="A1419" s="459"/>
      <c r="B1419" s="459"/>
      <c r="C1419" s="460"/>
      <c r="D1419" s="461"/>
      <c r="E1419" s="462"/>
      <c r="F1419" s="460"/>
      <c r="G1419" s="463"/>
      <c r="H1419" s="459"/>
      <c r="I1419" s="461"/>
      <c r="J1419" s="459"/>
      <c r="K1419" s="454"/>
      <c r="L1419" s="384"/>
      <c r="N1419" s="384"/>
      <c r="O1419" s="384"/>
      <c r="P1419" s="384"/>
      <c r="Q1419" s="458"/>
      <c r="R1419" s="458"/>
    </row>
    <row r="1420" ht="15.0" customHeight="1">
      <c r="A1420" s="459"/>
      <c r="B1420" s="459"/>
      <c r="C1420" s="460"/>
      <c r="D1420" s="461"/>
      <c r="E1420" s="462"/>
      <c r="F1420" s="460"/>
      <c r="G1420" s="463"/>
      <c r="H1420" s="459"/>
      <c r="I1420" s="461"/>
      <c r="J1420" s="459"/>
      <c r="K1420" s="454"/>
      <c r="L1420" s="384"/>
      <c r="N1420" s="384"/>
      <c r="O1420" s="384"/>
      <c r="P1420" s="384"/>
      <c r="Q1420" s="458"/>
      <c r="R1420" s="458"/>
    </row>
    <row r="1421" ht="15.0" customHeight="1">
      <c r="A1421" s="459"/>
      <c r="B1421" s="459"/>
      <c r="C1421" s="460"/>
      <c r="D1421" s="461"/>
      <c r="E1421" s="462"/>
      <c r="F1421" s="460"/>
      <c r="G1421" s="463"/>
      <c r="H1421" s="459"/>
      <c r="I1421" s="461"/>
      <c r="J1421" s="459"/>
      <c r="K1421" s="454"/>
      <c r="L1421" s="384"/>
      <c r="N1421" s="384"/>
      <c r="O1421" s="384"/>
      <c r="P1421" s="384"/>
      <c r="Q1421" s="458"/>
      <c r="R1421" s="458"/>
    </row>
    <row r="1422" ht="15.0" customHeight="1">
      <c r="A1422" s="459"/>
      <c r="B1422" s="459"/>
      <c r="C1422" s="460"/>
      <c r="D1422" s="461"/>
      <c r="E1422" s="462"/>
      <c r="F1422" s="460"/>
      <c r="G1422" s="463"/>
      <c r="H1422" s="459"/>
      <c r="I1422" s="461"/>
      <c r="J1422" s="459"/>
      <c r="K1422" s="454"/>
      <c r="L1422" s="384"/>
      <c r="N1422" s="384"/>
      <c r="O1422" s="384"/>
      <c r="P1422" s="384"/>
      <c r="Q1422" s="458"/>
      <c r="R1422" s="458"/>
    </row>
    <row r="1423" ht="15.0" customHeight="1">
      <c r="A1423" s="459"/>
      <c r="B1423" s="459"/>
      <c r="C1423" s="460"/>
      <c r="D1423" s="461"/>
      <c r="E1423" s="462"/>
      <c r="F1423" s="460"/>
      <c r="G1423" s="463"/>
      <c r="H1423" s="459"/>
      <c r="I1423" s="461"/>
      <c r="J1423" s="459"/>
      <c r="K1423" s="454"/>
      <c r="L1423" s="384"/>
      <c r="N1423" s="384"/>
      <c r="O1423" s="384"/>
      <c r="P1423" s="384"/>
      <c r="Q1423" s="458"/>
      <c r="R1423" s="458"/>
    </row>
    <row r="1424" ht="15.0" customHeight="1">
      <c r="A1424" s="459"/>
      <c r="B1424" s="459"/>
      <c r="C1424" s="460"/>
      <c r="D1424" s="461"/>
      <c r="E1424" s="462"/>
      <c r="F1424" s="460"/>
      <c r="G1424" s="463"/>
      <c r="H1424" s="459"/>
      <c r="I1424" s="461"/>
      <c r="J1424" s="459"/>
      <c r="K1424" s="454"/>
      <c r="L1424" s="384"/>
      <c r="N1424" s="384"/>
      <c r="O1424" s="384"/>
      <c r="P1424" s="384"/>
      <c r="Q1424" s="458"/>
      <c r="R1424" s="458"/>
    </row>
    <row r="1425" ht="15.0" customHeight="1">
      <c r="A1425" s="459"/>
      <c r="B1425" s="459"/>
      <c r="C1425" s="460"/>
      <c r="D1425" s="461"/>
      <c r="E1425" s="462"/>
      <c r="F1425" s="460"/>
      <c r="G1425" s="463"/>
      <c r="H1425" s="459"/>
      <c r="I1425" s="461"/>
      <c r="J1425" s="459"/>
      <c r="K1425" s="454"/>
      <c r="L1425" s="384"/>
      <c r="N1425" s="384"/>
      <c r="O1425" s="384"/>
      <c r="P1425" s="384"/>
      <c r="Q1425" s="458"/>
      <c r="R1425" s="458"/>
    </row>
    <row r="1426" ht="15.0" customHeight="1">
      <c r="A1426" s="459"/>
      <c r="B1426" s="459"/>
      <c r="C1426" s="460"/>
      <c r="D1426" s="461"/>
      <c r="E1426" s="462"/>
      <c r="F1426" s="460"/>
      <c r="G1426" s="463"/>
      <c r="H1426" s="459"/>
      <c r="I1426" s="461"/>
      <c r="J1426" s="459"/>
      <c r="K1426" s="454"/>
      <c r="L1426" s="384"/>
      <c r="N1426" s="384"/>
      <c r="O1426" s="384"/>
      <c r="P1426" s="384"/>
      <c r="Q1426" s="458"/>
      <c r="R1426" s="458"/>
    </row>
    <row r="1427" ht="15.0" customHeight="1">
      <c r="A1427" s="459"/>
      <c r="B1427" s="459"/>
      <c r="C1427" s="460"/>
      <c r="D1427" s="461"/>
      <c r="E1427" s="462"/>
      <c r="F1427" s="460"/>
      <c r="G1427" s="463"/>
      <c r="H1427" s="459"/>
      <c r="I1427" s="461"/>
      <c r="J1427" s="459"/>
      <c r="K1427" s="454"/>
      <c r="L1427" s="384"/>
      <c r="N1427" s="384"/>
      <c r="O1427" s="384"/>
      <c r="P1427" s="384"/>
      <c r="Q1427" s="458"/>
      <c r="R1427" s="458"/>
    </row>
    <row r="1428" ht="15.0" customHeight="1">
      <c r="A1428" s="459"/>
      <c r="B1428" s="459"/>
      <c r="C1428" s="460"/>
      <c r="D1428" s="461"/>
      <c r="E1428" s="462"/>
      <c r="F1428" s="460"/>
      <c r="G1428" s="463"/>
      <c r="H1428" s="459"/>
      <c r="I1428" s="461"/>
      <c r="J1428" s="459"/>
      <c r="K1428" s="454"/>
      <c r="L1428" s="384"/>
      <c r="N1428" s="384"/>
      <c r="O1428" s="384"/>
      <c r="P1428" s="384"/>
      <c r="Q1428" s="458"/>
      <c r="R1428" s="458"/>
    </row>
    <row r="1429" ht="15.0" customHeight="1">
      <c r="A1429" s="459"/>
      <c r="B1429" s="459"/>
      <c r="C1429" s="460"/>
      <c r="D1429" s="461"/>
      <c r="E1429" s="462"/>
      <c r="F1429" s="460"/>
      <c r="G1429" s="463"/>
      <c r="H1429" s="459"/>
      <c r="I1429" s="461"/>
      <c r="J1429" s="459"/>
      <c r="K1429" s="454"/>
      <c r="L1429" s="384"/>
      <c r="N1429" s="384"/>
      <c r="O1429" s="384"/>
      <c r="P1429" s="384"/>
      <c r="Q1429" s="458"/>
      <c r="R1429" s="458"/>
    </row>
    <row r="1430" ht="15.0" customHeight="1">
      <c r="A1430" s="459"/>
      <c r="B1430" s="459"/>
      <c r="C1430" s="460"/>
      <c r="D1430" s="461"/>
      <c r="E1430" s="462"/>
      <c r="F1430" s="460"/>
      <c r="G1430" s="463"/>
      <c r="H1430" s="459"/>
      <c r="I1430" s="461"/>
      <c r="J1430" s="459"/>
      <c r="K1430" s="454"/>
      <c r="L1430" s="384"/>
      <c r="N1430" s="384"/>
      <c r="O1430" s="384"/>
      <c r="P1430" s="384"/>
      <c r="Q1430" s="458"/>
      <c r="R1430" s="458"/>
    </row>
    <row r="1431" ht="12.75" customHeight="1">
      <c r="A1431" s="459"/>
      <c r="B1431" s="459"/>
      <c r="C1431" s="460"/>
      <c r="D1431" s="461"/>
      <c r="E1431" s="462"/>
      <c r="F1431" s="460"/>
      <c r="G1431" s="463"/>
      <c r="H1431" s="459"/>
      <c r="I1431" s="461"/>
      <c r="J1431" s="459"/>
      <c r="K1431" s="454"/>
      <c r="L1431" s="384"/>
      <c r="N1431" s="384"/>
      <c r="O1431" s="384"/>
      <c r="P1431" s="384"/>
      <c r="Q1431" s="458"/>
      <c r="R1431" s="458"/>
    </row>
    <row r="1432" ht="12.75" customHeight="1">
      <c r="A1432" s="459"/>
      <c r="B1432" s="459"/>
      <c r="C1432" s="460"/>
      <c r="D1432" s="461"/>
      <c r="E1432" s="462"/>
      <c r="F1432" s="460"/>
      <c r="G1432" s="463"/>
      <c r="H1432" s="459"/>
      <c r="I1432" s="461"/>
      <c r="J1432" s="459"/>
      <c r="K1432" s="454"/>
      <c r="L1432" s="384"/>
      <c r="N1432" s="384"/>
      <c r="O1432" s="384"/>
      <c r="P1432" s="384"/>
      <c r="Q1432" s="458"/>
      <c r="R1432" s="458"/>
    </row>
    <row r="1433" ht="12.75" customHeight="1">
      <c r="A1433" s="459"/>
      <c r="B1433" s="459"/>
      <c r="C1433" s="460"/>
      <c r="D1433" s="461"/>
      <c r="E1433" s="462"/>
      <c r="F1433" s="460"/>
      <c r="G1433" s="463"/>
      <c r="H1433" s="459"/>
      <c r="I1433" s="461"/>
      <c r="J1433" s="459"/>
      <c r="K1433" s="454"/>
      <c r="L1433" s="384"/>
      <c r="N1433" s="384"/>
      <c r="O1433" s="384"/>
      <c r="P1433" s="384"/>
      <c r="Q1433" s="458"/>
      <c r="R1433" s="458"/>
    </row>
    <row r="1434" ht="12.75" customHeight="1">
      <c r="A1434" s="459"/>
      <c r="B1434" s="459"/>
      <c r="C1434" s="460"/>
      <c r="D1434" s="461"/>
      <c r="E1434" s="462"/>
      <c r="F1434" s="460"/>
      <c r="G1434" s="463"/>
      <c r="H1434" s="459"/>
      <c r="I1434" s="461"/>
      <c r="J1434" s="459"/>
      <c r="K1434" s="454"/>
      <c r="L1434" s="384"/>
      <c r="N1434" s="384"/>
      <c r="O1434" s="384"/>
      <c r="P1434" s="384"/>
      <c r="Q1434" s="458"/>
      <c r="R1434" s="458"/>
    </row>
    <row r="1435" ht="12.75" customHeight="1">
      <c r="A1435" s="459"/>
      <c r="B1435" s="459"/>
      <c r="C1435" s="460"/>
      <c r="D1435" s="461"/>
      <c r="E1435" s="462"/>
      <c r="F1435" s="460"/>
      <c r="G1435" s="463"/>
      <c r="H1435" s="459"/>
      <c r="I1435" s="461"/>
      <c r="J1435" s="459"/>
      <c r="K1435" s="454"/>
      <c r="L1435" s="384"/>
      <c r="N1435" s="384"/>
      <c r="O1435" s="384"/>
      <c r="P1435" s="384"/>
      <c r="Q1435" s="458"/>
      <c r="R1435" s="458"/>
    </row>
    <row r="1436" ht="12.75" customHeight="1">
      <c r="A1436" s="459"/>
      <c r="B1436" s="459"/>
      <c r="C1436" s="460"/>
      <c r="D1436" s="461"/>
      <c r="E1436" s="462"/>
      <c r="F1436" s="460"/>
      <c r="G1436" s="463"/>
      <c r="H1436" s="459"/>
      <c r="I1436" s="461"/>
      <c r="J1436" s="459"/>
      <c r="K1436" s="454"/>
      <c r="L1436" s="384"/>
      <c r="N1436" s="384"/>
      <c r="O1436" s="384"/>
      <c r="P1436" s="384"/>
      <c r="Q1436" s="458"/>
      <c r="R1436" s="458"/>
    </row>
    <row r="1437" ht="12.75" customHeight="1">
      <c r="A1437" s="459"/>
      <c r="B1437" s="459"/>
      <c r="C1437" s="460"/>
      <c r="D1437" s="461"/>
      <c r="E1437" s="462"/>
      <c r="F1437" s="460"/>
      <c r="G1437" s="463"/>
      <c r="H1437" s="459"/>
      <c r="I1437" s="461"/>
      <c r="J1437" s="459"/>
      <c r="K1437" s="454"/>
      <c r="L1437" s="384"/>
      <c r="N1437" s="384"/>
      <c r="O1437" s="384"/>
      <c r="P1437" s="384"/>
      <c r="Q1437" s="458"/>
      <c r="R1437" s="458"/>
    </row>
    <row r="1438" ht="12.75" customHeight="1">
      <c r="A1438" s="459"/>
      <c r="B1438" s="459"/>
      <c r="C1438" s="460"/>
      <c r="D1438" s="461"/>
      <c r="E1438" s="462"/>
      <c r="F1438" s="460"/>
      <c r="G1438" s="463"/>
      <c r="H1438" s="459"/>
      <c r="I1438" s="461"/>
      <c r="J1438" s="459"/>
      <c r="K1438" s="454"/>
      <c r="L1438" s="384"/>
      <c r="N1438" s="384"/>
      <c r="O1438" s="384"/>
      <c r="P1438" s="384"/>
      <c r="Q1438" s="458"/>
      <c r="R1438" s="458"/>
    </row>
    <row r="1439" ht="12.75" customHeight="1">
      <c r="A1439" s="330"/>
      <c r="B1439" s="330"/>
      <c r="C1439" s="330"/>
      <c r="D1439" s="461"/>
      <c r="E1439" s="464"/>
      <c r="F1439" s="330"/>
      <c r="G1439" s="330"/>
      <c r="H1439" s="2"/>
      <c r="I1439" s="465"/>
      <c r="J1439" s="2"/>
      <c r="K1439" s="466"/>
      <c r="L1439" s="384"/>
      <c r="N1439" s="384"/>
      <c r="O1439" s="384"/>
      <c r="P1439" s="384"/>
      <c r="Q1439" s="458"/>
      <c r="R1439" s="458"/>
    </row>
    <row r="1440" ht="12.75" customHeight="1">
      <c r="A1440" s="330"/>
      <c r="B1440" s="330"/>
      <c r="C1440" s="330"/>
      <c r="D1440" s="461"/>
      <c r="E1440" s="464"/>
      <c r="F1440" s="330"/>
      <c r="G1440" s="330"/>
      <c r="H1440" s="2"/>
      <c r="I1440" s="465"/>
      <c r="J1440" s="2"/>
      <c r="K1440" s="466"/>
      <c r="L1440" s="384"/>
      <c r="N1440" s="384"/>
      <c r="O1440" s="384"/>
      <c r="P1440" s="384"/>
      <c r="Q1440" s="458"/>
      <c r="R1440" s="458"/>
    </row>
    <row r="1441" ht="12.75" customHeight="1">
      <c r="A1441" s="330"/>
      <c r="B1441" s="330"/>
      <c r="C1441" s="330"/>
      <c r="D1441" s="461"/>
      <c r="E1441" s="464"/>
      <c r="F1441" s="330"/>
      <c r="G1441" s="330"/>
      <c r="H1441" s="2"/>
      <c r="I1441" s="465"/>
      <c r="J1441" s="2"/>
      <c r="K1441" s="466"/>
      <c r="L1441" s="384"/>
      <c r="N1441" s="384"/>
      <c r="O1441" s="384"/>
      <c r="P1441" s="384"/>
      <c r="Q1441" s="458"/>
      <c r="R1441" s="458"/>
    </row>
    <row r="1442" ht="12.75" customHeight="1">
      <c r="A1442" s="330"/>
      <c r="B1442" s="330"/>
      <c r="C1442" s="330"/>
      <c r="D1442" s="461"/>
      <c r="E1442" s="464"/>
      <c r="F1442" s="330"/>
      <c r="G1442" s="330"/>
      <c r="H1442" s="2"/>
      <c r="I1442" s="465"/>
      <c r="J1442" s="2"/>
      <c r="K1442" s="466"/>
      <c r="L1442" s="384"/>
      <c r="N1442" s="384"/>
      <c r="O1442" s="384"/>
      <c r="P1442" s="384"/>
      <c r="Q1442" s="458"/>
      <c r="R1442" s="458"/>
    </row>
    <row r="1443" ht="12.75" customHeight="1">
      <c r="A1443" s="330"/>
      <c r="B1443" s="330"/>
      <c r="C1443" s="330"/>
      <c r="D1443" s="461"/>
      <c r="E1443" s="464"/>
      <c r="F1443" s="330"/>
      <c r="G1443" s="330"/>
      <c r="H1443" s="2"/>
      <c r="I1443" s="465"/>
      <c r="J1443" s="2"/>
      <c r="K1443" s="466"/>
      <c r="L1443" s="384"/>
      <c r="N1443" s="384"/>
      <c r="O1443" s="384"/>
      <c r="P1443" s="384"/>
      <c r="Q1443" s="458"/>
      <c r="R1443" s="458"/>
    </row>
    <row r="1444" ht="12.75" customHeight="1">
      <c r="A1444" s="330"/>
      <c r="B1444" s="330"/>
      <c r="C1444" s="330"/>
      <c r="D1444" s="461"/>
      <c r="E1444" s="464"/>
      <c r="F1444" s="330"/>
      <c r="G1444" s="330"/>
      <c r="H1444" s="2"/>
      <c r="I1444" s="465"/>
      <c r="J1444" s="2"/>
      <c r="K1444" s="466"/>
      <c r="L1444" s="384"/>
      <c r="N1444" s="384"/>
      <c r="O1444" s="384"/>
      <c r="P1444" s="384"/>
      <c r="Q1444" s="458"/>
      <c r="R1444" s="458"/>
    </row>
    <row r="1445" ht="12.75" customHeight="1">
      <c r="A1445" s="330"/>
      <c r="B1445" s="330"/>
      <c r="C1445" s="330"/>
      <c r="D1445" s="461"/>
      <c r="E1445" s="464"/>
      <c r="F1445" s="330"/>
      <c r="G1445" s="330"/>
      <c r="H1445" s="2"/>
      <c r="I1445" s="465"/>
      <c r="J1445" s="2"/>
      <c r="K1445" s="466"/>
      <c r="L1445" s="384"/>
      <c r="N1445" s="384"/>
      <c r="O1445" s="384"/>
      <c r="P1445" s="384"/>
      <c r="Q1445" s="458"/>
      <c r="R1445" s="458"/>
    </row>
    <row r="1446" ht="12.75" customHeight="1">
      <c r="A1446" s="330"/>
      <c r="B1446" s="330"/>
      <c r="C1446" s="330"/>
      <c r="D1446" s="461"/>
      <c r="E1446" s="464"/>
      <c r="F1446" s="330"/>
      <c r="G1446" s="330"/>
      <c r="H1446" s="2"/>
      <c r="I1446" s="465"/>
      <c r="J1446" s="2"/>
      <c r="K1446" s="466"/>
      <c r="L1446" s="384"/>
      <c r="N1446" s="384"/>
      <c r="O1446" s="384"/>
      <c r="P1446" s="384"/>
      <c r="Q1446" s="458"/>
      <c r="R1446" s="458"/>
    </row>
    <row r="1447" ht="12.75" customHeight="1">
      <c r="A1447" s="330"/>
      <c r="B1447" s="330"/>
      <c r="C1447" s="330"/>
      <c r="D1447" s="461"/>
      <c r="E1447" s="464"/>
      <c r="F1447" s="330"/>
      <c r="G1447" s="330"/>
      <c r="H1447" s="2"/>
      <c r="I1447" s="465"/>
      <c r="J1447" s="2"/>
      <c r="K1447" s="466"/>
      <c r="L1447" s="384"/>
      <c r="N1447" s="384"/>
      <c r="O1447" s="384"/>
      <c r="P1447" s="384"/>
      <c r="Q1447" s="458"/>
      <c r="R1447" s="458"/>
    </row>
    <row r="1448" ht="12.75" customHeight="1">
      <c r="A1448" s="330"/>
      <c r="B1448" s="330"/>
      <c r="C1448" s="330"/>
      <c r="D1448" s="461"/>
      <c r="E1448" s="464"/>
      <c r="F1448" s="330"/>
      <c r="G1448" s="330"/>
      <c r="H1448" s="2"/>
      <c r="I1448" s="465"/>
      <c r="J1448" s="2"/>
      <c r="K1448" s="466"/>
      <c r="L1448" s="384"/>
      <c r="N1448" s="384"/>
      <c r="O1448" s="384"/>
      <c r="P1448" s="384"/>
      <c r="Q1448" s="458"/>
      <c r="R1448" s="458"/>
    </row>
    <row r="1449" ht="12.75" customHeight="1">
      <c r="A1449" s="330"/>
      <c r="B1449" s="330"/>
      <c r="C1449" s="330"/>
      <c r="D1449" s="461"/>
      <c r="E1449" s="464"/>
      <c r="F1449" s="330"/>
      <c r="G1449" s="330"/>
      <c r="H1449" s="2"/>
      <c r="I1449" s="465"/>
      <c r="J1449" s="2"/>
      <c r="K1449" s="466"/>
      <c r="L1449" s="384"/>
      <c r="N1449" s="384"/>
      <c r="O1449" s="384"/>
      <c r="P1449" s="384"/>
      <c r="Q1449" s="458"/>
      <c r="R1449" s="458"/>
    </row>
    <row r="1450" ht="12.75" customHeight="1">
      <c r="A1450" s="330"/>
      <c r="B1450" s="330"/>
      <c r="C1450" s="330"/>
      <c r="D1450" s="461"/>
      <c r="E1450" s="464"/>
      <c r="F1450" s="330"/>
      <c r="G1450" s="330"/>
      <c r="H1450" s="2"/>
      <c r="I1450" s="465"/>
      <c r="J1450" s="2"/>
      <c r="K1450" s="466"/>
      <c r="L1450" s="384"/>
      <c r="N1450" s="384"/>
      <c r="O1450" s="384"/>
      <c r="P1450" s="384"/>
      <c r="Q1450" s="458"/>
      <c r="R1450" s="458"/>
    </row>
    <row r="1451" ht="12.75" customHeight="1">
      <c r="A1451" s="330"/>
      <c r="B1451" s="330"/>
      <c r="C1451" s="330"/>
      <c r="D1451" s="461"/>
      <c r="E1451" s="464"/>
      <c r="F1451" s="330"/>
      <c r="G1451" s="330"/>
      <c r="H1451" s="2"/>
      <c r="I1451" s="465"/>
      <c r="J1451" s="2"/>
      <c r="K1451" s="466"/>
      <c r="L1451" s="384"/>
      <c r="N1451" s="384"/>
      <c r="O1451" s="384"/>
      <c r="P1451" s="384"/>
      <c r="Q1451" s="458"/>
      <c r="R1451" s="458"/>
    </row>
    <row r="1452" ht="12.75" customHeight="1">
      <c r="A1452" s="330"/>
      <c r="B1452" s="330"/>
      <c r="C1452" s="330"/>
      <c r="D1452" s="461"/>
      <c r="E1452" s="464"/>
      <c r="F1452" s="330"/>
      <c r="G1452" s="330"/>
      <c r="H1452" s="2"/>
      <c r="I1452" s="465"/>
      <c r="J1452" s="2"/>
      <c r="K1452" s="466"/>
      <c r="L1452" s="384"/>
      <c r="N1452" s="384"/>
      <c r="O1452" s="384"/>
      <c r="P1452" s="384"/>
      <c r="Q1452" s="458"/>
      <c r="R1452" s="458"/>
    </row>
    <row r="1453" ht="12.75" customHeight="1">
      <c r="A1453" s="330"/>
      <c r="B1453" s="330"/>
      <c r="C1453" s="330"/>
      <c r="D1453" s="461"/>
      <c r="E1453" s="464"/>
      <c r="F1453" s="330"/>
      <c r="G1453" s="330"/>
      <c r="H1453" s="2"/>
      <c r="I1453" s="465"/>
      <c r="J1453" s="2"/>
      <c r="K1453" s="466"/>
      <c r="L1453" s="384"/>
      <c r="N1453" s="384"/>
      <c r="O1453" s="384"/>
      <c r="P1453" s="384"/>
      <c r="Q1453" s="458"/>
      <c r="R1453" s="458"/>
    </row>
    <row r="1454" ht="12.75" customHeight="1">
      <c r="A1454" s="330"/>
      <c r="B1454" s="330"/>
      <c r="C1454" s="330"/>
      <c r="D1454" s="461"/>
      <c r="E1454" s="464"/>
      <c r="F1454" s="330"/>
      <c r="G1454" s="330"/>
      <c r="H1454" s="2"/>
      <c r="I1454" s="465"/>
      <c r="J1454" s="2"/>
      <c r="K1454" s="466"/>
      <c r="L1454" s="384"/>
      <c r="N1454" s="384"/>
      <c r="O1454" s="384"/>
      <c r="P1454" s="384"/>
      <c r="Q1454" s="458"/>
      <c r="R1454" s="458"/>
    </row>
    <row r="1455" ht="12.75" customHeight="1">
      <c r="A1455" s="330"/>
      <c r="B1455" s="330"/>
      <c r="C1455" s="330"/>
      <c r="D1455" s="461"/>
      <c r="E1455" s="464"/>
      <c r="F1455" s="330"/>
      <c r="G1455" s="330"/>
      <c r="H1455" s="2"/>
      <c r="I1455" s="465"/>
      <c r="J1455" s="2"/>
      <c r="K1455" s="466"/>
      <c r="L1455" s="384"/>
      <c r="N1455" s="384"/>
      <c r="O1455" s="384"/>
      <c r="P1455" s="384"/>
      <c r="Q1455" s="458"/>
      <c r="R1455" s="458"/>
    </row>
    <row r="1456" ht="12.75" customHeight="1">
      <c r="A1456" s="330"/>
      <c r="B1456" s="330"/>
      <c r="C1456" s="330"/>
      <c r="D1456" s="461"/>
      <c r="E1456" s="464"/>
      <c r="F1456" s="330"/>
      <c r="G1456" s="330"/>
      <c r="H1456" s="2"/>
      <c r="I1456" s="465"/>
      <c r="J1456" s="2"/>
      <c r="K1456" s="466"/>
      <c r="L1456" s="384"/>
      <c r="N1456" s="384"/>
      <c r="O1456" s="384"/>
      <c r="P1456" s="384"/>
      <c r="Q1456" s="458"/>
      <c r="R1456" s="458"/>
    </row>
    <row r="1457" ht="12.75" customHeight="1">
      <c r="A1457" s="330"/>
      <c r="B1457" s="330"/>
      <c r="C1457" s="330"/>
      <c r="D1457" s="461"/>
      <c r="E1457" s="464"/>
      <c r="F1457" s="330"/>
      <c r="G1457" s="330"/>
      <c r="H1457" s="2"/>
      <c r="I1457" s="465"/>
      <c r="J1457" s="2"/>
      <c r="K1457" s="466"/>
      <c r="L1457" s="384"/>
      <c r="N1457" s="384"/>
      <c r="O1457" s="384"/>
      <c r="P1457" s="384"/>
      <c r="Q1457" s="458"/>
      <c r="R1457" s="458"/>
    </row>
    <row r="1458" ht="12.75" customHeight="1">
      <c r="A1458" s="330"/>
      <c r="B1458" s="330"/>
      <c r="C1458" s="330"/>
      <c r="D1458" s="461"/>
      <c r="E1458" s="464"/>
      <c r="F1458" s="330"/>
      <c r="G1458" s="330"/>
      <c r="H1458" s="2"/>
      <c r="I1458" s="465"/>
      <c r="J1458" s="2"/>
      <c r="K1458" s="466"/>
      <c r="L1458" s="384"/>
      <c r="N1458" s="384"/>
      <c r="O1458" s="384"/>
      <c r="P1458" s="384"/>
      <c r="Q1458" s="458"/>
      <c r="R1458" s="458"/>
    </row>
    <row r="1459" ht="12.75" customHeight="1">
      <c r="A1459" s="330"/>
      <c r="B1459" s="330"/>
      <c r="C1459" s="330"/>
      <c r="D1459" s="461"/>
      <c r="E1459" s="464"/>
      <c r="F1459" s="330"/>
      <c r="G1459" s="330"/>
      <c r="H1459" s="2"/>
      <c r="I1459" s="465"/>
      <c r="J1459" s="2"/>
      <c r="K1459" s="466"/>
      <c r="L1459" s="384"/>
      <c r="N1459" s="384"/>
      <c r="O1459" s="384"/>
      <c r="P1459" s="384"/>
      <c r="Q1459" s="458"/>
      <c r="R1459" s="458"/>
    </row>
    <row r="1460" ht="12.75" customHeight="1">
      <c r="A1460" s="330"/>
      <c r="B1460" s="330"/>
      <c r="C1460" s="330"/>
      <c r="D1460" s="461"/>
      <c r="E1460" s="464"/>
      <c r="F1460" s="330"/>
      <c r="G1460" s="330"/>
      <c r="H1460" s="2"/>
      <c r="I1460" s="465"/>
      <c r="J1460" s="2"/>
      <c r="K1460" s="466"/>
      <c r="L1460" s="384"/>
      <c r="N1460" s="384"/>
      <c r="O1460" s="384"/>
      <c r="P1460" s="384"/>
      <c r="Q1460" s="458"/>
      <c r="R1460" s="458"/>
    </row>
    <row r="1461" ht="12.75" customHeight="1">
      <c r="A1461" s="330"/>
      <c r="B1461" s="330"/>
      <c r="C1461" s="330"/>
      <c r="D1461" s="461"/>
      <c r="E1461" s="464"/>
      <c r="F1461" s="330"/>
      <c r="G1461" s="330"/>
      <c r="H1461" s="2"/>
      <c r="I1461" s="465"/>
      <c r="J1461" s="2"/>
      <c r="K1461" s="466"/>
      <c r="L1461" s="384"/>
      <c r="N1461" s="384"/>
      <c r="O1461" s="384"/>
      <c r="P1461" s="384"/>
      <c r="Q1461" s="458"/>
      <c r="R1461" s="458"/>
    </row>
  </sheetData>
  <autoFilter ref="$A$1:$R$1425"/>
  <printOptions/>
  <pageMargins bottom="0.75" footer="0.0" header="0.0" left="0.7" right="0.7" top="0.75"/>
  <pageSetup fitToHeight="0"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min="1" max="1" width="15.0"/>
    <col customWidth="1" min="2" max="2" width="15.71"/>
    <col customWidth="1" min="3" max="3" width="13.86"/>
    <col customWidth="1" min="4" max="4" width="12.14"/>
    <col customWidth="1" min="5" max="13" width="8.86"/>
    <col customWidth="1" min="14" max="14" width="13.71"/>
    <col customWidth="1" min="15" max="15" width="3.14"/>
    <col customWidth="1" min="16" max="16" width="8.86"/>
  </cols>
  <sheetData>
    <row r="1" ht="36.0" customHeight="1">
      <c r="A1" s="467"/>
      <c r="B1" s="468"/>
      <c r="O1" s="464"/>
      <c r="P1" s="464"/>
    </row>
    <row r="2">
      <c r="A2" s="469"/>
      <c r="B2" s="469" t="s">
        <v>8282</v>
      </c>
      <c r="C2" s="469" t="s">
        <v>8282</v>
      </c>
      <c r="D2" s="469" t="s">
        <v>8283</v>
      </c>
      <c r="E2" s="469" t="s">
        <v>8283</v>
      </c>
      <c r="F2" s="469" t="s">
        <v>8285</v>
      </c>
      <c r="G2" s="469" t="s">
        <v>8285</v>
      </c>
      <c r="H2" s="469" t="s">
        <v>8286</v>
      </c>
      <c r="I2" s="469" t="s">
        <v>8286</v>
      </c>
      <c r="J2" s="469" t="s">
        <v>8287</v>
      </c>
      <c r="K2" s="469" t="s">
        <v>8287</v>
      </c>
      <c r="L2" s="469" t="s">
        <v>8288</v>
      </c>
      <c r="M2" s="469" t="s">
        <v>8288</v>
      </c>
      <c r="N2" s="469" t="s">
        <v>8289</v>
      </c>
      <c r="O2" s="470"/>
      <c r="P2" s="471" t="s">
        <v>545</v>
      </c>
    </row>
    <row r="3">
      <c r="A3" s="472" t="s">
        <v>8291</v>
      </c>
      <c r="B3" s="472" t="s">
        <v>79</v>
      </c>
      <c r="C3" s="472" t="s">
        <v>38</v>
      </c>
      <c r="D3" s="472" t="s">
        <v>79</v>
      </c>
      <c r="E3" s="472" t="s">
        <v>38</v>
      </c>
      <c r="F3" s="472" t="s">
        <v>79</v>
      </c>
      <c r="G3" s="472" t="s">
        <v>38</v>
      </c>
      <c r="H3" s="472" t="s">
        <v>79</v>
      </c>
      <c r="I3" s="472" t="s">
        <v>38</v>
      </c>
      <c r="J3" s="472" t="s">
        <v>79</v>
      </c>
      <c r="K3" s="472" t="s">
        <v>38</v>
      </c>
      <c r="L3" s="472" t="s">
        <v>79</v>
      </c>
      <c r="M3" s="472" t="s">
        <v>38</v>
      </c>
      <c r="N3" s="472"/>
      <c r="O3" s="2"/>
      <c r="P3" s="2"/>
    </row>
    <row r="4">
      <c r="A4" s="295" t="s">
        <v>8293</v>
      </c>
      <c r="B4" s="295">
        <v>22.0</v>
      </c>
      <c r="C4" s="295">
        <v>22.0</v>
      </c>
      <c r="D4" s="295">
        <v>24.0</v>
      </c>
      <c r="E4" s="295">
        <v>25.0</v>
      </c>
      <c r="F4" s="295">
        <v>19.0</v>
      </c>
      <c r="G4" s="295">
        <v>33.0</v>
      </c>
      <c r="H4" s="295">
        <v>27.0</v>
      </c>
      <c r="I4" s="295">
        <v>24.0</v>
      </c>
      <c r="J4" s="295">
        <v>19.0</v>
      </c>
      <c r="K4" s="295">
        <v>25.0</v>
      </c>
      <c r="L4" s="295">
        <v>15.0</v>
      </c>
      <c r="M4" s="295">
        <v>36.0</v>
      </c>
      <c r="N4" s="473"/>
      <c r="O4" s="464"/>
      <c r="P4" s="464"/>
    </row>
    <row r="5">
      <c r="A5" s="295" t="s">
        <v>8295</v>
      </c>
      <c r="F5" s="295">
        <v>61.0</v>
      </c>
      <c r="G5" s="295">
        <v>52.0</v>
      </c>
      <c r="H5" s="295">
        <v>52.0</v>
      </c>
      <c r="I5" s="295">
        <v>55.0</v>
      </c>
      <c r="J5" s="295">
        <v>61.0</v>
      </c>
      <c r="K5" s="295">
        <v>59.0</v>
      </c>
      <c r="L5" s="295">
        <v>53.0</v>
      </c>
      <c r="M5" s="295">
        <v>66.0</v>
      </c>
      <c r="N5" s="473"/>
      <c r="O5" s="464"/>
      <c r="P5" s="464"/>
    </row>
    <row r="6">
      <c r="A6" s="295" t="s">
        <v>8297</v>
      </c>
      <c r="B6" s="295">
        <v>97.0</v>
      </c>
      <c r="C6" s="295">
        <v>78.0</v>
      </c>
      <c r="D6" s="295">
        <v>85.0</v>
      </c>
      <c r="E6" s="295">
        <v>110.0</v>
      </c>
      <c r="N6" s="473"/>
      <c r="O6" s="464"/>
      <c r="P6" s="464"/>
    </row>
    <row r="7">
      <c r="A7" s="295" t="s">
        <v>8298</v>
      </c>
      <c r="B7" s="295">
        <v>24.0</v>
      </c>
      <c r="C7" s="295">
        <v>22.0</v>
      </c>
      <c r="D7" s="295">
        <v>10.0</v>
      </c>
      <c r="E7" s="295">
        <v>19.0</v>
      </c>
      <c r="N7" s="473"/>
      <c r="O7" s="464"/>
      <c r="P7" s="464"/>
    </row>
    <row r="8">
      <c r="A8" s="295" t="s">
        <v>8299</v>
      </c>
      <c r="B8" s="295">
        <v>40.0</v>
      </c>
      <c r="C8" s="295">
        <v>32.0</v>
      </c>
      <c r="D8" s="295">
        <v>34.0</v>
      </c>
      <c r="E8" s="295">
        <v>37.0</v>
      </c>
      <c r="F8" s="295">
        <v>31.0</v>
      </c>
      <c r="G8" s="295">
        <v>35.0</v>
      </c>
      <c r="H8" s="295">
        <v>30.0</v>
      </c>
      <c r="I8" s="295">
        <v>43.0</v>
      </c>
      <c r="J8" s="295">
        <v>18.0</v>
      </c>
      <c r="K8" s="295">
        <v>28.0</v>
      </c>
      <c r="L8" s="295">
        <v>14.0</v>
      </c>
      <c r="M8" s="295">
        <v>16.0</v>
      </c>
      <c r="N8" s="473"/>
      <c r="O8" s="464"/>
      <c r="P8" s="464"/>
    </row>
    <row r="9">
      <c r="A9" s="295" t="s">
        <v>8301</v>
      </c>
      <c r="B9" s="295">
        <v>13.0</v>
      </c>
      <c r="C9" s="295">
        <v>21.0</v>
      </c>
      <c r="D9" s="295">
        <v>8.0</v>
      </c>
      <c r="E9" s="295">
        <v>13.0</v>
      </c>
      <c r="N9" s="473"/>
      <c r="O9" s="464"/>
      <c r="P9" s="464"/>
    </row>
    <row r="10">
      <c r="A10" s="295" t="s">
        <v>8302</v>
      </c>
      <c r="B10" s="295">
        <v>201.0</v>
      </c>
      <c r="C10" s="295">
        <v>164.0</v>
      </c>
      <c r="D10" s="295">
        <v>152.0</v>
      </c>
      <c r="E10" s="295">
        <v>194.0</v>
      </c>
      <c r="N10" s="473"/>
      <c r="O10" s="464"/>
      <c r="P10" s="464"/>
    </row>
    <row r="11">
      <c r="A11" s="295" t="s">
        <v>8303</v>
      </c>
      <c r="F11" s="295">
        <v>123.0</v>
      </c>
      <c r="G11" s="295">
        <v>112.0</v>
      </c>
      <c r="H11" s="295">
        <v>115.0</v>
      </c>
      <c r="I11" s="295">
        <v>144.0</v>
      </c>
      <c r="J11" s="295">
        <v>113.0</v>
      </c>
      <c r="K11" s="295">
        <v>126.0</v>
      </c>
      <c r="L11" s="295">
        <v>116.0</v>
      </c>
      <c r="M11" s="295">
        <v>134.0</v>
      </c>
      <c r="N11" s="473"/>
      <c r="O11" s="464"/>
      <c r="P11" s="464"/>
    </row>
    <row r="12">
      <c r="A12" s="295" t="s">
        <v>8304</v>
      </c>
      <c r="B12" s="295">
        <v>83.0</v>
      </c>
      <c r="C12" s="295">
        <v>102.0</v>
      </c>
      <c r="D12" s="295">
        <v>87.0</v>
      </c>
      <c r="E12" s="295">
        <v>81.0</v>
      </c>
      <c r="N12" s="473"/>
      <c r="O12" s="464"/>
      <c r="P12" s="464"/>
    </row>
    <row r="13">
      <c r="A13" s="295" t="s">
        <v>8305</v>
      </c>
      <c r="C13" s="295">
        <v>3.0</v>
      </c>
      <c r="D13" s="295">
        <v>3.0</v>
      </c>
      <c r="E13" s="295">
        <v>4.0</v>
      </c>
      <c r="F13" s="295">
        <v>3.0</v>
      </c>
      <c r="G13" s="295">
        <v>5.0</v>
      </c>
      <c r="H13" s="295">
        <v>6.0</v>
      </c>
      <c r="I13" s="295">
        <v>11.0</v>
      </c>
      <c r="J13" s="295">
        <v>2.0</v>
      </c>
      <c r="K13" s="295">
        <v>5.0</v>
      </c>
      <c r="L13" s="295">
        <v>7.0</v>
      </c>
      <c r="M13" s="295">
        <v>13.0</v>
      </c>
      <c r="N13" s="473"/>
      <c r="O13" s="464"/>
      <c r="P13" s="464"/>
    </row>
    <row r="14">
      <c r="A14" s="295" t="s">
        <v>8306</v>
      </c>
      <c r="B14" s="295">
        <v>9.0</v>
      </c>
      <c r="C14" s="295">
        <v>9.0</v>
      </c>
      <c r="D14" s="295">
        <v>11.0</v>
      </c>
      <c r="E14" s="295">
        <v>8.0</v>
      </c>
      <c r="N14" s="473"/>
      <c r="O14" s="464"/>
      <c r="P14" s="464"/>
    </row>
    <row r="15">
      <c r="A15" s="295" t="s">
        <v>8308</v>
      </c>
      <c r="F15" s="295">
        <v>66.0</v>
      </c>
      <c r="G15" s="295">
        <v>85.0</v>
      </c>
      <c r="H15" s="295">
        <v>69.0</v>
      </c>
      <c r="I15" s="295">
        <v>79.0</v>
      </c>
      <c r="J15" s="295">
        <v>74.0</v>
      </c>
      <c r="K15" s="295">
        <v>74.0</v>
      </c>
      <c r="L15" s="295">
        <v>65.0</v>
      </c>
      <c r="M15" s="295">
        <v>93.0</v>
      </c>
      <c r="N15" s="473"/>
      <c r="O15" s="464"/>
      <c r="P15" s="464"/>
    </row>
    <row r="16">
      <c r="A16" s="295" t="s">
        <v>8309</v>
      </c>
      <c r="B16" s="295">
        <v>69.0</v>
      </c>
      <c r="C16" s="295">
        <v>77.0</v>
      </c>
      <c r="D16" s="295">
        <v>83.0</v>
      </c>
      <c r="E16" s="295">
        <v>74.0</v>
      </c>
      <c r="N16" s="473"/>
      <c r="O16" s="464"/>
      <c r="P16" s="464"/>
    </row>
    <row r="17">
      <c r="A17" s="295" t="s">
        <v>8310</v>
      </c>
      <c r="B17" s="295">
        <v>108.0</v>
      </c>
      <c r="C17" s="295">
        <v>101.0</v>
      </c>
      <c r="D17" s="295">
        <v>92.0</v>
      </c>
      <c r="E17" s="295">
        <v>118.0</v>
      </c>
      <c r="N17" s="473"/>
      <c r="O17" s="464"/>
      <c r="P17" s="464"/>
    </row>
    <row r="18">
      <c r="A18" s="295" t="s">
        <v>8311</v>
      </c>
      <c r="B18" s="295">
        <v>137.0</v>
      </c>
      <c r="C18" s="295">
        <v>130.0</v>
      </c>
      <c r="D18" s="295">
        <v>105.0</v>
      </c>
      <c r="E18" s="295">
        <v>153.0</v>
      </c>
      <c r="N18" s="473"/>
      <c r="O18" s="464"/>
      <c r="P18" s="464"/>
    </row>
    <row r="19">
      <c r="A19" s="295" t="s">
        <v>8313</v>
      </c>
      <c r="B19" s="295">
        <v>68.0</v>
      </c>
      <c r="C19" s="295">
        <v>64.0</v>
      </c>
      <c r="D19" s="295">
        <v>79.0</v>
      </c>
      <c r="E19" s="295">
        <v>74.0</v>
      </c>
      <c r="N19" s="473"/>
      <c r="O19" s="464"/>
      <c r="P19" s="464"/>
    </row>
    <row r="20">
      <c r="A20" s="295" t="s">
        <v>8314</v>
      </c>
      <c r="B20" s="295">
        <v>164.0</v>
      </c>
      <c r="C20" s="295">
        <v>126.0</v>
      </c>
      <c r="D20" s="295">
        <v>133.0</v>
      </c>
      <c r="E20" s="295">
        <v>164.0</v>
      </c>
      <c r="N20" s="473"/>
      <c r="O20" s="464"/>
      <c r="P20" s="464"/>
    </row>
    <row r="21" ht="15.75" customHeight="1">
      <c r="A21" s="295" t="s">
        <v>8316</v>
      </c>
      <c r="F21" s="295">
        <v>129.0</v>
      </c>
      <c r="G21" s="295">
        <v>120.0</v>
      </c>
      <c r="H21" s="295">
        <v>127.0</v>
      </c>
      <c r="I21" s="295">
        <v>159.0</v>
      </c>
      <c r="J21" s="295">
        <v>111.0</v>
      </c>
      <c r="K21" s="295">
        <v>139.0</v>
      </c>
      <c r="L21" s="295">
        <v>135.0</v>
      </c>
      <c r="M21" s="295">
        <v>130.0</v>
      </c>
      <c r="N21" s="473"/>
      <c r="O21" s="464"/>
      <c r="P21" s="464"/>
    </row>
    <row r="22" ht="15.75" customHeight="1">
      <c r="A22" s="295" t="s">
        <v>8317</v>
      </c>
      <c r="B22" s="295">
        <v>137.0</v>
      </c>
      <c r="C22" s="295">
        <v>140.0</v>
      </c>
      <c r="D22" s="295">
        <v>136.0</v>
      </c>
      <c r="E22" s="295">
        <v>128.0</v>
      </c>
      <c r="N22" s="473"/>
      <c r="O22" s="464"/>
      <c r="P22" s="464"/>
    </row>
    <row r="23" ht="15.75" customHeight="1">
      <c r="A23" s="295" t="s">
        <v>8318</v>
      </c>
      <c r="F23" s="295">
        <v>105.0</v>
      </c>
      <c r="G23" s="295">
        <v>122.0</v>
      </c>
      <c r="H23" s="295">
        <v>112.0</v>
      </c>
      <c r="I23" s="295">
        <v>113.0</v>
      </c>
      <c r="J23" s="295">
        <v>110.0</v>
      </c>
      <c r="K23" s="295">
        <v>104.0</v>
      </c>
      <c r="L23" s="295">
        <v>117.0</v>
      </c>
      <c r="M23" s="295">
        <v>102.0</v>
      </c>
      <c r="N23" s="473"/>
      <c r="O23" s="464"/>
      <c r="P23" s="464"/>
    </row>
    <row r="24" ht="15.75" customHeight="1">
      <c r="A24" s="295" t="s">
        <v>8320</v>
      </c>
      <c r="F24" s="295">
        <v>124.0</v>
      </c>
      <c r="G24" s="295">
        <v>110.0</v>
      </c>
      <c r="H24" s="295">
        <v>88.0</v>
      </c>
      <c r="I24" s="295">
        <v>94.0</v>
      </c>
      <c r="J24" s="295">
        <v>84.0</v>
      </c>
      <c r="K24" s="295">
        <v>86.0</v>
      </c>
      <c r="L24" s="295">
        <v>77.0</v>
      </c>
      <c r="M24" s="295">
        <v>84.0</v>
      </c>
      <c r="N24" s="473"/>
      <c r="O24" s="464"/>
      <c r="P24" s="464"/>
    </row>
    <row r="25" ht="15.75" customHeight="1">
      <c r="A25" s="295" t="s">
        <v>8321</v>
      </c>
      <c r="B25" s="295">
        <v>25.0</v>
      </c>
      <c r="C25" s="295">
        <v>19.0</v>
      </c>
      <c r="D25" s="295">
        <v>26.0</v>
      </c>
      <c r="E25" s="295">
        <v>25.0</v>
      </c>
      <c r="F25" s="295">
        <v>21.0</v>
      </c>
      <c r="G25" s="295">
        <v>31.0</v>
      </c>
      <c r="H25" s="295">
        <v>29.0</v>
      </c>
      <c r="I25" s="295">
        <v>23.0</v>
      </c>
      <c r="J25" s="295">
        <v>25.0</v>
      </c>
      <c r="K25" s="295">
        <v>24.0</v>
      </c>
      <c r="L25" s="295">
        <v>21.0</v>
      </c>
      <c r="M25" s="295">
        <v>19.0</v>
      </c>
      <c r="N25" s="473"/>
      <c r="O25" s="464"/>
      <c r="P25" s="464"/>
    </row>
    <row r="26" ht="15.75" customHeight="1">
      <c r="A26" s="295" t="s">
        <v>8323</v>
      </c>
      <c r="B26" s="295">
        <v>5.0</v>
      </c>
      <c r="C26" s="295">
        <v>4.0</v>
      </c>
      <c r="D26" s="295">
        <v>5.0</v>
      </c>
      <c r="E26" s="295">
        <v>3.0</v>
      </c>
      <c r="F26" s="295">
        <v>10.0</v>
      </c>
      <c r="G26" s="295">
        <v>16.0</v>
      </c>
      <c r="H26" s="295">
        <v>16.0</v>
      </c>
      <c r="I26" s="295">
        <v>24.0</v>
      </c>
      <c r="J26" s="295">
        <v>15.0</v>
      </c>
      <c r="K26" s="295">
        <v>30.0</v>
      </c>
      <c r="L26" s="295">
        <v>12.0</v>
      </c>
      <c r="M26" s="295">
        <v>10.0</v>
      </c>
      <c r="N26" s="473"/>
      <c r="O26" s="464"/>
      <c r="P26" s="464"/>
    </row>
    <row r="27" ht="15.75" customHeight="1">
      <c r="A27" s="295" t="s">
        <v>8325</v>
      </c>
      <c r="B27" s="295">
        <v>60.0</v>
      </c>
      <c r="C27" s="295">
        <v>80.0</v>
      </c>
      <c r="D27" s="295">
        <v>51.0</v>
      </c>
      <c r="E27" s="295">
        <v>70.0</v>
      </c>
      <c r="N27" s="473"/>
      <c r="O27" s="464"/>
      <c r="P27" s="464"/>
    </row>
    <row r="28" ht="15.75" customHeight="1">
      <c r="A28" s="295" t="s">
        <v>8326</v>
      </c>
      <c r="B28" s="295">
        <v>105.0</v>
      </c>
      <c r="C28" s="295">
        <v>95.0</v>
      </c>
      <c r="D28" s="295">
        <v>88.0</v>
      </c>
      <c r="E28" s="295">
        <v>94.0</v>
      </c>
      <c r="N28" s="473"/>
      <c r="O28" s="464"/>
      <c r="P28" s="464"/>
    </row>
    <row r="29" ht="15.75" customHeight="1">
      <c r="A29" s="295" t="s">
        <v>8327</v>
      </c>
      <c r="F29" s="295">
        <v>385.0</v>
      </c>
      <c r="G29" s="295">
        <v>422.0</v>
      </c>
      <c r="H29" s="295">
        <v>314.0</v>
      </c>
      <c r="I29" s="295">
        <v>371.0</v>
      </c>
      <c r="J29" s="295">
        <v>265.0</v>
      </c>
      <c r="K29" s="295">
        <v>306.0</v>
      </c>
      <c r="L29" s="295">
        <v>207.0</v>
      </c>
      <c r="M29" s="295">
        <v>211.0</v>
      </c>
      <c r="N29" s="473"/>
      <c r="O29" s="464"/>
      <c r="P29" s="464"/>
    </row>
    <row r="30" ht="15.75" customHeight="1">
      <c r="A30" s="295" t="s">
        <v>8329</v>
      </c>
      <c r="B30" s="295">
        <v>87.0</v>
      </c>
      <c r="C30" s="295">
        <v>74.0</v>
      </c>
      <c r="D30" s="295">
        <v>74.0</v>
      </c>
      <c r="E30" s="295">
        <v>78.0</v>
      </c>
      <c r="N30" s="473"/>
      <c r="O30" s="464"/>
      <c r="P30" s="464"/>
    </row>
    <row r="31" ht="15.75" customHeight="1">
      <c r="A31" s="295" t="s">
        <v>8330</v>
      </c>
      <c r="B31" s="295">
        <v>70.0</v>
      </c>
      <c r="C31" s="295">
        <v>73.0</v>
      </c>
      <c r="D31" s="295">
        <v>61.0</v>
      </c>
      <c r="E31" s="295">
        <v>64.0</v>
      </c>
      <c r="N31" s="473"/>
      <c r="O31" s="464"/>
      <c r="P31" s="464"/>
    </row>
    <row r="32" ht="15.75" customHeight="1">
      <c r="A32" s="295" t="s">
        <v>8332</v>
      </c>
      <c r="D32" s="295">
        <v>1.0</v>
      </c>
      <c r="F32" s="295">
        <v>40.0</v>
      </c>
      <c r="G32" s="295">
        <v>50.0</v>
      </c>
      <c r="H32" s="295">
        <v>57.0</v>
      </c>
      <c r="I32" s="295">
        <v>60.0</v>
      </c>
      <c r="J32" s="295">
        <v>55.0</v>
      </c>
      <c r="K32" s="295">
        <v>78.0</v>
      </c>
      <c r="L32" s="295">
        <v>61.0</v>
      </c>
      <c r="M32" s="295">
        <v>61.0</v>
      </c>
      <c r="N32" s="473"/>
      <c r="O32" s="464"/>
      <c r="P32" s="464"/>
    </row>
    <row r="33" ht="15.75" customHeight="1">
      <c r="A33" s="295" t="s">
        <v>8333</v>
      </c>
      <c r="B33" s="295">
        <v>18.0</v>
      </c>
      <c r="C33" s="295">
        <v>14.0</v>
      </c>
      <c r="D33" s="295">
        <v>20.0</v>
      </c>
      <c r="E33" s="295">
        <v>11.0</v>
      </c>
      <c r="F33" s="295">
        <v>6.0</v>
      </c>
      <c r="G33" s="295">
        <v>17.0</v>
      </c>
      <c r="H33" s="295">
        <v>5.0</v>
      </c>
      <c r="I33" s="295">
        <v>9.0</v>
      </c>
      <c r="J33" s="295">
        <v>16.0</v>
      </c>
      <c r="K33" s="295">
        <v>5.0</v>
      </c>
      <c r="L33" s="295">
        <v>11.0</v>
      </c>
      <c r="M33" s="295">
        <v>4.0</v>
      </c>
      <c r="N33" s="473"/>
      <c r="O33" s="464"/>
      <c r="P33" s="464"/>
    </row>
    <row r="34" ht="15.75" customHeight="1">
      <c r="A34" s="295" t="s">
        <v>8335</v>
      </c>
      <c r="B34" s="295">
        <v>23.0</v>
      </c>
      <c r="C34" s="295">
        <v>35.0</v>
      </c>
      <c r="D34" s="295">
        <v>22.0</v>
      </c>
      <c r="E34" s="295">
        <v>34.0</v>
      </c>
      <c r="F34" s="295">
        <v>58.0</v>
      </c>
      <c r="G34" s="295">
        <v>57.0</v>
      </c>
      <c r="H34" s="295">
        <v>33.0</v>
      </c>
      <c r="I34" s="295">
        <v>44.0</v>
      </c>
      <c r="J34" s="295">
        <v>59.0</v>
      </c>
      <c r="K34" s="295">
        <v>54.0</v>
      </c>
      <c r="L34" s="295">
        <v>59.0</v>
      </c>
      <c r="M34" s="295">
        <v>51.0</v>
      </c>
      <c r="N34" s="473"/>
      <c r="O34" s="464"/>
      <c r="P34" s="464"/>
    </row>
    <row r="35" ht="15.75" customHeight="1">
      <c r="A35" s="295" t="s">
        <v>8336</v>
      </c>
      <c r="F35" s="295">
        <v>100.0</v>
      </c>
      <c r="G35" s="295">
        <v>121.0</v>
      </c>
      <c r="H35" s="295">
        <v>94.0</v>
      </c>
      <c r="I35" s="295">
        <v>112.0</v>
      </c>
      <c r="J35" s="295">
        <v>108.0</v>
      </c>
      <c r="K35" s="295">
        <v>92.0</v>
      </c>
      <c r="L35" s="295">
        <v>105.0</v>
      </c>
      <c r="M35" s="295">
        <v>115.0</v>
      </c>
      <c r="N35" s="473"/>
      <c r="O35" s="464"/>
      <c r="P35" s="464"/>
    </row>
    <row r="36" ht="15.75" customHeight="1">
      <c r="A36" s="295" t="s">
        <v>8338</v>
      </c>
      <c r="B36" s="295">
        <v>35.0</v>
      </c>
      <c r="C36" s="295">
        <v>44.0</v>
      </c>
      <c r="D36" s="295">
        <v>39.0</v>
      </c>
      <c r="E36" s="295">
        <v>32.0</v>
      </c>
      <c r="F36" s="295">
        <v>37.0</v>
      </c>
      <c r="G36" s="295">
        <v>34.0</v>
      </c>
      <c r="H36" s="295">
        <v>36.0</v>
      </c>
      <c r="I36" s="295">
        <v>42.0</v>
      </c>
      <c r="J36" s="295">
        <v>47.0</v>
      </c>
      <c r="K36" s="295">
        <v>37.0</v>
      </c>
      <c r="L36" s="295">
        <v>38.0</v>
      </c>
      <c r="M36" s="295">
        <v>47.0</v>
      </c>
      <c r="N36" s="473"/>
      <c r="O36" s="464"/>
      <c r="P36" s="464"/>
    </row>
    <row r="37" ht="15.75" customHeight="1">
      <c r="A37" s="295" t="s">
        <v>8339</v>
      </c>
      <c r="B37" s="295">
        <v>74.0</v>
      </c>
      <c r="C37" s="295">
        <v>59.0</v>
      </c>
      <c r="D37" s="295">
        <v>64.0</v>
      </c>
      <c r="E37" s="295">
        <v>64.0</v>
      </c>
      <c r="F37" s="295">
        <v>68.0</v>
      </c>
      <c r="G37" s="295">
        <v>71.0</v>
      </c>
      <c r="H37" s="295">
        <v>73.0</v>
      </c>
      <c r="I37" s="295">
        <v>62.0</v>
      </c>
      <c r="J37" s="295">
        <v>59.0</v>
      </c>
      <c r="K37" s="295">
        <v>82.0</v>
      </c>
      <c r="L37" s="295">
        <v>58.0</v>
      </c>
      <c r="M37" s="295">
        <v>59.0</v>
      </c>
      <c r="N37" s="473"/>
      <c r="O37" s="464"/>
      <c r="P37" s="464"/>
    </row>
    <row r="38" ht="15.75" customHeight="1">
      <c r="A38" s="295" t="s">
        <v>8341</v>
      </c>
      <c r="C38" s="295">
        <v>1.0</v>
      </c>
      <c r="F38" s="295">
        <v>83.0</v>
      </c>
      <c r="G38" s="295">
        <v>72.0</v>
      </c>
      <c r="H38" s="295">
        <v>73.0</v>
      </c>
      <c r="I38" s="295">
        <v>80.0</v>
      </c>
      <c r="J38" s="295">
        <v>79.0</v>
      </c>
      <c r="K38" s="295">
        <v>79.0</v>
      </c>
      <c r="L38" s="295">
        <v>60.0</v>
      </c>
      <c r="M38" s="295">
        <v>64.0</v>
      </c>
      <c r="N38" s="473"/>
      <c r="O38" s="464"/>
      <c r="P38" s="464"/>
    </row>
    <row r="39" ht="15.75" customHeight="1">
      <c r="A39" s="295" t="s">
        <v>8343</v>
      </c>
      <c r="F39" s="295">
        <v>132.0</v>
      </c>
      <c r="G39" s="295">
        <v>130.0</v>
      </c>
      <c r="H39" s="295">
        <v>135.0</v>
      </c>
      <c r="I39" s="295">
        <v>142.0</v>
      </c>
      <c r="J39" s="295">
        <v>127.0</v>
      </c>
      <c r="K39" s="295">
        <v>148.0</v>
      </c>
      <c r="L39" s="295">
        <v>123.0</v>
      </c>
      <c r="M39" s="295">
        <v>169.0</v>
      </c>
      <c r="N39" s="473"/>
      <c r="O39" s="464"/>
      <c r="P39" s="464"/>
    </row>
    <row r="40" ht="15.75" customHeight="1">
      <c r="A40" s="295" t="s">
        <v>8344</v>
      </c>
      <c r="B40" s="295">
        <v>1.0</v>
      </c>
      <c r="C40" s="295">
        <v>3.0</v>
      </c>
      <c r="D40" s="295">
        <v>4.0</v>
      </c>
      <c r="E40" s="295">
        <v>8.0</v>
      </c>
      <c r="F40" s="295">
        <v>10.0</v>
      </c>
      <c r="G40" s="295">
        <v>15.0</v>
      </c>
      <c r="H40" s="295">
        <v>9.0</v>
      </c>
      <c r="I40" s="295">
        <v>24.0</v>
      </c>
      <c r="J40" s="295">
        <v>5.0</v>
      </c>
      <c r="K40" s="295">
        <v>13.0</v>
      </c>
      <c r="L40" s="295">
        <v>6.0</v>
      </c>
      <c r="M40" s="295">
        <v>21.0</v>
      </c>
      <c r="N40" s="473"/>
      <c r="O40" s="464"/>
      <c r="P40" s="464"/>
    </row>
    <row r="41" ht="15.75" customHeight="1">
      <c r="A41" s="295" t="s">
        <v>8346</v>
      </c>
      <c r="B41" s="295">
        <v>84.0</v>
      </c>
      <c r="C41" s="295">
        <v>100.0</v>
      </c>
      <c r="D41" s="295">
        <v>92.0</v>
      </c>
      <c r="E41" s="295">
        <v>88.0</v>
      </c>
      <c r="N41" s="473"/>
      <c r="O41" s="464"/>
      <c r="P41" s="464"/>
    </row>
    <row r="42" ht="15.75" customHeight="1">
      <c r="A42" s="295" t="s">
        <v>8347</v>
      </c>
      <c r="B42" s="295">
        <v>31.0</v>
      </c>
      <c r="C42" s="295">
        <v>35.0</v>
      </c>
      <c r="D42" s="295">
        <v>50.0</v>
      </c>
      <c r="E42" s="295">
        <v>59.0</v>
      </c>
      <c r="N42" s="473"/>
      <c r="O42" s="464"/>
      <c r="P42" s="464"/>
    </row>
    <row r="43" ht="15.75" customHeight="1">
      <c r="A43" s="295" t="s">
        <v>8348</v>
      </c>
      <c r="F43" s="295">
        <v>188.0</v>
      </c>
      <c r="G43" s="295">
        <v>224.0</v>
      </c>
      <c r="H43" s="295">
        <v>192.0</v>
      </c>
      <c r="I43" s="295">
        <v>203.0</v>
      </c>
      <c r="J43" s="295">
        <v>204.0</v>
      </c>
      <c r="K43" s="295">
        <v>214.0</v>
      </c>
      <c r="L43" s="295">
        <v>213.0</v>
      </c>
      <c r="M43" s="295">
        <v>204.0</v>
      </c>
      <c r="N43" s="473"/>
      <c r="O43" s="464"/>
      <c r="P43" s="464"/>
    </row>
    <row r="44" ht="15.75" customHeight="1">
      <c r="A44" s="295" t="s">
        <v>8350</v>
      </c>
      <c r="B44" s="295">
        <v>62.0</v>
      </c>
      <c r="C44" s="295">
        <v>63.0</v>
      </c>
      <c r="D44" s="295">
        <v>77.0</v>
      </c>
      <c r="E44" s="295">
        <v>70.0</v>
      </c>
      <c r="N44" s="473"/>
      <c r="O44" s="464"/>
      <c r="P44" s="464"/>
    </row>
    <row r="45" ht="15.75" customHeight="1">
      <c r="A45" s="295" t="s">
        <v>8351</v>
      </c>
      <c r="B45" s="295">
        <v>31.0</v>
      </c>
      <c r="C45" s="295">
        <v>38.0</v>
      </c>
      <c r="N45" s="473"/>
      <c r="O45" s="464"/>
      <c r="P45" s="464"/>
    </row>
    <row r="46" ht="15.75" customHeight="1">
      <c r="A46" s="295" t="s">
        <v>8352</v>
      </c>
      <c r="D46" s="295">
        <v>55.0</v>
      </c>
      <c r="E46" s="295">
        <v>39.0</v>
      </c>
      <c r="F46" s="295">
        <v>36.0</v>
      </c>
      <c r="G46" s="295">
        <v>40.0</v>
      </c>
      <c r="H46" s="295">
        <v>50.0</v>
      </c>
      <c r="I46" s="295">
        <v>58.0</v>
      </c>
      <c r="J46" s="295">
        <v>39.0</v>
      </c>
      <c r="K46" s="295">
        <v>44.0</v>
      </c>
      <c r="L46" s="295">
        <v>42.0</v>
      </c>
      <c r="M46" s="295">
        <v>59.0</v>
      </c>
      <c r="N46" s="473"/>
      <c r="O46" s="464"/>
      <c r="P46" s="464"/>
    </row>
    <row r="47" ht="15.75" customHeight="1">
      <c r="A47" s="295" t="s">
        <v>8354</v>
      </c>
      <c r="F47" s="295">
        <v>42.0</v>
      </c>
      <c r="G47" s="295">
        <v>54.0</v>
      </c>
      <c r="H47" s="295">
        <v>54.0</v>
      </c>
      <c r="I47" s="295">
        <v>50.0</v>
      </c>
      <c r="J47" s="295">
        <v>43.0</v>
      </c>
      <c r="K47" s="295">
        <v>49.0</v>
      </c>
      <c r="L47" s="295">
        <v>43.0</v>
      </c>
      <c r="M47" s="295">
        <v>59.0</v>
      </c>
      <c r="N47" s="473"/>
      <c r="O47" s="464"/>
      <c r="P47" s="464"/>
    </row>
    <row r="48" ht="15.75" customHeight="1">
      <c r="A48" s="295" t="s">
        <v>8356</v>
      </c>
      <c r="F48" s="295">
        <v>18.0</v>
      </c>
      <c r="G48" s="295">
        <v>29.0</v>
      </c>
      <c r="H48" s="295">
        <v>33.0</v>
      </c>
      <c r="I48" s="295">
        <v>30.0</v>
      </c>
      <c r="J48" s="295">
        <v>45.0</v>
      </c>
      <c r="K48" s="295">
        <v>40.0</v>
      </c>
      <c r="L48" s="295">
        <v>25.0</v>
      </c>
      <c r="M48" s="295">
        <v>39.0</v>
      </c>
      <c r="N48" s="473"/>
      <c r="O48" s="464"/>
      <c r="P48" s="464"/>
    </row>
    <row r="49" ht="15.75" customHeight="1">
      <c r="A49" s="295" t="s">
        <v>8358</v>
      </c>
      <c r="F49" s="295">
        <v>68.0</v>
      </c>
      <c r="G49" s="295">
        <v>60.0</v>
      </c>
      <c r="H49" s="295">
        <v>55.0</v>
      </c>
      <c r="I49" s="295">
        <v>67.0</v>
      </c>
      <c r="J49" s="295">
        <v>53.0</v>
      </c>
      <c r="K49" s="295">
        <v>70.0</v>
      </c>
      <c r="L49" s="295">
        <v>68.0</v>
      </c>
      <c r="M49" s="295">
        <v>65.0</v>
      </c>
      <c r="N49" s="473"/>
      <c r="O49" s="464"/>
      <c r="P49" s="464"/>
    </row>
    <row r="50" ht="15.75" customHeight="1">
      <c r="A50" s="295" t="s">
        <v>8359</v>
      </c>
      <c r="B50" s="295">
        <v>6.0</v>
      </c>
      <c r="C50" s="295">
        <v>9.0</v>
      </c>
      <c r="D50" s="295">
        <v>7.0</v>
      </c>
      <c r="E50" s="295">
        <v>13.0</v>
      </c>
      <c r="F50" s="295">
        <v>11.0</v>
      </c>
      <c r="G50" s="295">
        <v>8.0</v>
      </c>
      <c r="H50" s="295">
        <v>11.0</v>
      </c>
      <c r="I50" s="295">
        <v>6.0</v>
      </c>
      <c r="J50" s="295">
        <v>11.0</v>
      </c>
      <c r="K50" s="295">
        <v>9.0</v>
      </c>
      <c r="L50" s="295">
        <v>9.0</v>
      </c>
      <c r="M50" s="295">
        <v>13.0</v>
      </c>
      <c r="N50" s="473"/>
      <c r="O50" s="464"/>
      <c r="P50" s="464"/>
    </row>
    <row r="51" ht="15.75" customHeight="1">
      <c r="A51" s="295" t="s">
        <v>8361</v>
      </c>
      <c r="B51" s="295">
        <v>8.0</v>
      </c>
      <c r="C51" s="295">
        <v>11.0</v>
      </c>
      <c r="D51" s="295">
        <v>11.0</v>
      </c>
      <c r="E51" s="295">
        <v>11.0</v>
      </c>
      <c r="N51" s="473"/>
      <c r="O51" s="464"/>
      <c r="P51" s="464"/>
    </row>
    <row r="52" ht="15.75" customHeight="1">
      <c r="A52" s="295" t="s">
        <v>8362</v>
      </c>
      <c r="B52" s="295">
        <v>9.0</v>
      </c>
      <c r="C52" s="295">
        <v>6.0</v>
      </c>
      <c r="D52" s="295">
        <v>7.0</v>
      </c>
      <c r="E52" s="295">
        <v>7.0</v>
      </c>
      <c r="F52" s="295">
        <v>5.0</v>
      </c>
      <c r="G52" s="295">
        <v>13.0</v>
      </c>
      <c r="H52" s="295">
        <v>10.0</v>
      </c>
      <c r="I52" s="295">
        <v>12.0</v>
      </c>
      <c r="J52" s="295">
        <v>9.0</v>
      </c>
      <c r="K52" s="295">
        <v>10.0</v>
      </c>
      <c r="L52" s="295">
        <v>7.0</v>
      </c>
      <c r="M52" s="295">
        <v>7.0</v>
      </c>
      <c r="N52" s="473"/>
      <c r="O52" s="464"/>
      <c r="P52" s="464"/>
    </row>
    <row r="53" ht="15.75" customHeight="1">
      <c r="A53" s="295" t="s">
        <v>8364</v>
      </c>
      <c r="F53" s="295">
        <v>72.0</v>
      </c>
      <c r="G53" s="295">
        <v>91.0</v>
      </c>
      <c r="H53" s="295">
        <v>69.0</v>
      </c>
      <c r="I53" s="295">
        <v>70.0</v>
      </c>
      <c r="J53" s="295">
        <v>51.0</v>
      </c>
      <c r="K53" s="295">
        <v>71.0</v>
      </c>
      <c r="L53" s="295">
        <v>66.0</v>
      </c>
      <c r="M53" s="295">
        <v>69.0</v>
      </c>
      <c r="N53" s="473"/>
      <c r="O53" s="464"/>
      <c r="P53" s="464"/>
    </row>
    <row r="54" ht="15.75" customHeight="1">
      <c r="A54" s="295" t="s">
        <v>8366</v>
      </c>
      <c r="B54" s="295">
        <v>70.0</v>
      </c>
      <c r="C54" s="295">
        <v>81.0</v>
      </c>
      <c r="D54" s="295">
        <v>85.0</v>
      </c>
      <c r="E54" s="295">
        <v>94.0</v>
      </c>
      <c r="N54" s="473"/>
      <c r="O54" s="464"/>
      <c r="P54" s="464"/>
    </row>
    <row r="55" ht="15.75" customHeight="1">
      <c r="A55" s="295" t="s">
        <v>8367</v>
      </c>
      <c r="F55" s="295">
        <v>86.0</v>
      </c>
      <c r="G55" s="295">
        <v>91.0</v>
      </c>
      <c r="H55" s="295">
        <v>81.0</v>
      </c>
      <c r="I55" s="295">
        <v>91.0</v>
      </c>
      <c r="J55" s="295">
        <v>85.0</v>
      </c>
      <c r="K55" s="295">
        <v>85.0</v>
      </c>
      <c r="L55" s="295">
        <v>88.0</v>
      </c>
      <c r="M55" s="295">
        <v>87.0</v>
      </c>
      <c r="N55" s="473"/>
      <c r="O55" s="464"/>
      <c r="P55" s="464"/>
    </row>
    <row r="56" ht="15.75" customHeight="1">
      <c r="A56" s="295" t="s">
        <v>8369</v>
      </c>
      <c r="B56" s="295">
        <v>11.0</v>
      </c>
      <c r="C56" s="295">
        <v>18.0</v>
      </c>
      <c r="D56" s="295">
        <v>18.0</v>
      </c>
      <c r="E56" s="295">
        <v>24.0</v>
      </c>
      <c r="F56" s="295">
        <v>19.0</v>
      </c>
      <c r="G56" s="295">
        <v>21.0</v>
      </c>
      <c r="H56" s="295">
        <v>17.0</v>
      </c>
      <c r="I56" s="295">
        <v>23.0</v>
      </c>
      <c r="J56" s="295">
        <v>22.0</v>
      </c>
      <c r="K56" s="295">
        <v>24.0</v>
      </c>
      <c r="L56" s="295">
        <v>21.0</v>
      </c>
      <c r="M56" s="295">
        <v>25.0</v>
      </c>
      <c r="N56" s="473"/>
      <c r="O56" s="464"/>
      <c r="P56" s="464"/>
    </row>
    <row r="57" ht="15.75" customHeight="1">
      <c r="A57" s="295" t="s">
        <v>8370</v>
      </c>
      <c r="B57" s="295">
        <v>19.0</v>
      </c>
      <c r="C57" s="295">
        <v>31.0</v>
      </c>
      <c r="D57" s="295">
        <v>21.0</v>
      </c>
      <c r="E57" s="295">
        <v>31.0</v>
      </c>
      <c r="F57" s="295">
        <v>24.0</v>
      </c>
      <c r="G57" s="295">
        <v>32.0</v>
      </c>
      <c r="H57" s="295">
        <v>26.0</v>
      </c>
      <c r="I57" s="295">
        <v>30.0</v>
      </c>
      <c r="J57" s="295">
        <v>21.0</v>
      </c>
      <c r="K57" s="295">
        <v>34.0</v>
      </c>
      <c r="L57" s="295">
        <v>25.0</v>
      </c>
      <c r="M57" s="295">
        <v>26.0</v>
      </c>
      <c r="N57" s="473"/>
      <c r="O57" s="464"/>
      <c r="P57" s="464"/>
    </row>
    <row r="58" ht="15.75" customHeight="1">
      <c r="A58" s="295" t="s">
        <v>8372</v>
      </c>
      <c r="B58" s="295">
        <v>5.0</v>
      </c>
      <c r="C58" s="295">
        <v>10.0</v>
      </c>
      <c r="D58" s="295">
        <v>5.0</v>
      </c>
      <c r="E58" s="295">
        <v>9.0</v>
      </c>
      <c r="F58" s="295">
        <v>2.0</v>
      </c>
      <c r="G58" s="295">
        <v>6.0</v>
      </c>
      <c r="H58" s="295">
        <v>9.0</v>
      </c>
      <c r="I58" s="295">
        <v>10.0</v>
      </c>
      <c r="J58" s="295">
        <v>10.0</v>
      </c>
      <c r="K58" s="295">
        <v>4.0</v>
      </c>
      <c r="L58" s="295">
        <v>7.0</v>
      </c>
      <c r="M58" s="295">
        <v>7.0</v>
      </c>
      <c r="N58" s="473"/>
      <c r="O58" s="464"/>
      <c r="P58" s="464"/>
    </row>
    <row r="59" ht="15.75" customHeight="1">
      <c r="A59" s="295" t="s">
        <v>8373</v>
      </c>
      <c r="B59" s="295">
        <v>29.0</v>
      </c>
      <c r="C59" s="295">
        <v>20.0</v>
      </c>
      <c r="D59" s="295">
        <v>33.0</v>
      </c>
      <c r="E59" s="295">
        <v>27.0</v>
      </c>
      <c r="F59" s="295">
        <v>23.0</v>
      </c>
      <c r="G59" s="295">
        <v>28.0</v>
      </c>
      <c r="H59" s="295">
        <v>21.0</v>
      </c>
      <c r="I59" s="295">
        <v>23.0</v>
      </c>
      <c r="J59" s="295">
        <v>28.0</v>
      </c>
      <c r="K59" s="295">
        <v>31.0</v>
      </c>
      <c r="L59" s="295">
        <v>38.0</v>
      </c>
      <c r="M59" s="295">
        <v>33.0</v>
      </c>
      <c r="N59" s="473"/>
      <c r="O59" s="464"/>
      <c r="P59" s="464"/>
    </row>
    <row r="60" ht="15.75" customHeight="1">
      <c r="A60" s="295" t="s">
        <v>8375</v>
      </c>
      <c r="B60" s="295">
        <v>52.0</v>
      </c>
      <c r="C60" s="295">
        <v>70.0</v>
      </c>
      <c r="D60" s="295">
        <v>59.0</v>
      </c>
      <c r="E60" s="295">
        <v>63.0</v>
      </c>
      <c r="N60" s="473"/>
      <c r="O60" s="464"/>
      <c r="P60" s="464"/>
    </row>
    <row r="61" ht="15.75" customHeight="1">
      <c r="A61" s="295" t="s">
        <v>8376</v>
      </c>
      <c r="B61" s="295">
        <v>16.0</v>
      </c>
      <c r="C61" s="295">
        <v>17.0</v>
      </c>
      <c r="D61" s="295">
        <v>13.0</v>
      </c>
      <c r="E61" s="295">
        <v>14.0</v>
      </c>
      <c r="F61" s="295">
        <v>7.0</v>
      </c>
      <c r="G61" s="295">
        <v>17.0</v>
      </c>
      <c r="H61" s="295">
        <v>11.0</v>
      </c>
      <c r="I61" s="295">
        <v>13.0</v>
      </c>
      <c r="J61" s="295">
        <v>9.0</v>
      </c>
      <c r="K61" s="295">
        <v>15.0</v>
      </c>
      <c r="L61" s="295">
        <v>10.0</v>
      </c>
      <c r="M61" s="295">
        <v>15.0</v>
      </c>
      <c r="N61" s="473"/>
      <c r="O61" s="464"/>
      <c r="P61" s="464"/>
    </row>
    <row r="62" ht="15.75" customHeight="1">
      <c r="A62" s="295" t="s">
        <v>8377</v>
      </c>
      <c r="B62" s="295">
        <v>43.0</v>
      </c>
      <c r="C62" s="295">
        <v>32.0</v>
      </c>
      <c r="D62" s="295">
        <v>45.0</v>
      </c>
      <c r="E62" s="295">
        <v>28.0</v>
      </c>
      <c r="F62" s="295">
        <v>37.0</v>
      </c>
      <c r="G62" s="295">
        <v>54.0</v>
      </c>
      <c r="H62" s="295">
        <v>36.0</v>
      </c>
      <c r="I62" s="295">
        <v>46.0</v>
      </c>
      <c r="J62" s="295">
        <v>37.0</v>
      </c>
      <c r="K62" s="295">
        <v>36.0</v>
      </c>
      <c r="L62" s="295">
        <v>39.0</v>
      </c>
      <c r="M62" s="295">
        <v>56.0</v>
      </c>
      <c r="N62" s="473"/>
      <c r="O62" s="464"/>
      <c r="P62" s="464"/>
    </row>
    <row r="63" ht="15.75" customHeight="1">
      <c r="A63" s="295" t="s">
        <v>8379</v>
      </c>
      <c r="D63" s="295">
        <v>164.0</v>
      </c>
      <c r="E63" s="295">
        <v>179.0</v>
      </c>
      <c r="F63" s="295">
        <v>172.0</v>
      </c>
      <c r="G63" s="295">
        <v>176.0</v>
      </c>
      <c r="N63" s="473"/>
      <c r="O63" s="464"/>
      <c r="P63" s="464"/>
    </row>
    <row r="64" ht="15.75" customHeight="1">
      <c r="A64" s="295" t="s">
        <v>8380</v>
      </c>
      <c r="B64" s="295">
        <v>55.0</v>
      </c>
      <c r="C64" s="295">
        <v>79.0</v>
      </c>
      <c r="D64" s="295">
        <v>66.0</v>
      </c>
      <c r="E64" s="295">
        <v>64.0</v>
      </c>
      <c r="N64" s="473"/>
      <c r="O64" s="464"/>
      <c r="P64" s="464"/>
    </row>
    <row r="65" ht="15.75" customHeight="1">
      <c r="A65" s="295" t="s">
        <v>8381</v>
      </c>
      <c r="B65" s="295">
        <v>146.0</v>
      </c>
      <c r="C65" s="295">
        <v>175.0</v>
      </c>
      <c r="D65" s="295">
        <v>178.0</v>
      </c>
      <c r="E65" s="295">
        <v>188.0</v>
      </c>
      <c r="N65" s="473"/>
      <c r="O65" s="464"/>
      <c r="P65" s="464"/>
    </row>
    <row r="66" ht="15.75" customHeight="1">
      <c r="A66" s="295" t="s">
        <v>8382</v>
      </c>
      <c r="B66" s="295">
        <v>92.0</v>
      </c>
      <c r="C66" s="295">
        <v>75.0</v>
      </c>
      <c r="D66" s="295">
        <v>78.0</v>
      </c>
      <c r="E66" s="295">
        <v>58.0</v>
      </c>
      <c r="N66" s="473"/>
      <c r="O66" s="464"/>
      <c r="P66" s="464"/>
    </row>
    <row r="67" ht="15.75" customHeight="1">
      <c r="A67" s="295" t="s">
        <v>8383</v>
      </c>
      <c r="B67" s="295">
        <v>163.0</v>
      </c>
      <c r="C67" s="295">
        <v>191.0</v>
      </c>
      <c r="D67" s="295">
        <v>176.0</v>
      </c>
      <c r="E67" s="295">
        <v>182.0</v>
      </c>
      <c r="G67" s="295">
        <v>1.0</v>
      </c>
      <c r="N67" s="473"/>
      <c r="O67" s="464"/>
      <c r="P67" s="464"/>
    </row>
    <row r="68" ht="15.75" customHeight="1">
      <c r="A68" s="295" t="s">
        <v>8385</v>
      </c>
      <c r="F68" s="295">
        <v>98.0</v>
      </c>
      <c r="G68" s="295">
        <v>120.0</v>
      </c>
      <c r="H68" s="295">
        <v>107.0</v>
      </c>
      <c r="I68" s="295">
        <v>126.0</v>
      </c>
      <c r="J68" s="295">
        <v>121.0</v>
      </c>
      <c r="K68" s="295">
        <v>136.0</v>
      </c>
      <c r="L68" s="295">
        <v>117.0</v>
      </c>
      <c r="M68" s="295">
        <v>119.0</v>
      </c>
      <c r="N68" s="473"/>
      <c r="O68" s="464"/>
      <c r="P68" s="464"/>
    </row>
    <row r="69" ht="15.75" customHeight="1">
      <c r="A69" s="295" t="s">
        <v>8386</v>
      </c>
      <c r="F69" s="295">
        <v>39.0</v>
      </c>
      <c r="G69" s="295">
        <v>46.0</v>
      </c>
      <c r="H69" s="295">
        <v>52.0</v>
      </c>
      <c r="I69" s="295">
        <v>71.0</v>
      </c>
      <c r="J69" s="295">
        <v>37.0</v>
      </c>
      <c r="K69" s="295">
        <v>50.0</v>
      </c>
      <c r="L69" s="295">
        <v>34.0</v>
      </c>
      <c r="M69" s="295">
        <v>49.0</v>
      </c>
      <c r="N69" s="473"/>
      <c r="O69" s="464"/>
      <c r="P69" s="464"/>
    </row>
    <row r="70" ht="15.75" customHeight="1">
      <c r="A70" s="295" t="s">
        <v>8387</v>
      </c>
      <c r="E70" s="295">
        <v>1.0</v>
      </c>
      <c r="N70" s="473"/>
      <c r="O70" s="464"/>
      <c r="P70" s="464"/>
    </row>
    <row r="71" ht="15.75" customHeight="1">
      <c r="A71" s="295" t="s">
        <v>8388</v>
      </c>
      <c r="B71" s="295">
        <v>1.0</v>
      </c>
      <c r="D71" s="295">
        <v>1.0</v>
      </c>
      <c r="E71" s="295">
        <v>3.0</v>
      </c>
      <c r="F71" s="295">
        <v>119.0</v>
      </c>
      <c r="G71" s="295">
        <v>96.0</v>
      </c>
      <c r="H71" s="295">
        <v>101.0</v>
      </c>
      <c r="I71" s="295">
        <v>111.0</v>
      </c>
      <c r="J71" s="295">
        <v>114.0</v>
      </c>
      <c r="K71" s="295">
        <v>108.0</v>
      </c>
      <c r="L71" s="295">
        <v>79.0</v>
      </c>
      <c r="M71" s="295">
        <v>115.0</v>
      </c>
      <c r="N71" s="473"/>
      <c r="O71" s="464"/>
      <c r="P71" s="464"/>
    </row>
    <row r="72" ht="15.75" customHeight="1">
      <c r="A72" s="295" t="s">
        <v>8389</v>
      </c>
      <c r="B72" s="295">
        <v>139.0</v>
      </c>
      <c r="C72" s="295">
        <v>142.0</v>
      </c>
      <c r="D72" s="295">
        <v>147.0</v>
      </c>
      <c r="E72" s="295">
        <v>137.0</v>
      </c>
      <c r="N72" s="473"/>
      <c r="O72" s="464"/>
      <c r="P72" s="464"/>
    </row>
    <row r="73" ht="15.75" customHeight="1">
      <c r="A73" s="295" t="s">
        <v>8391</v>
      </c>
      <c r="C73" s="295">
        <v>3.0</v>
      </c>
      <c r="D73" s="295">
        <v>3.0</v>
      </c>
      <c r="E73" s="295">
        <v>1.0</v>
      </c>
      <c r="F73" s="295">
        <v>1.0</v>
      </c>
      <c r="G73" s="295">
        <v>1.0</v>
      </c>
      <c r="N73" s="473"/>
      <c r="O73" s="464"/>
      <c r="P73" s="464"/>
    </row>
    <row r="74" ht="15.75" customHeight="1">
      <c r="A74" s="295" t="s">
        <v>8392</v>
      </c>
      <c r="F74" s="295">
        <v>30.0</v>
      </c>
      <c r="G74" s="295">
        <v>30.0</v>
      </c>
      <c r="H74" s="295">
        <v>33.0</v>
      </c>
      <c r="I74" s="295">
        <v>29.0</v>
      </c>
      <c r="J74" s="295">
        <v>34.0</v>
      </c>
      <c r="K74" s="295">
        <v>44.0</v>
      </c>
      <c r="L74" s="295">
        <v>22.0</v>
      </c>
      <c r="M74" s="295">
        <v>23.0</v>
      </c>
      <c r="N74" s="473"/>
      <c r="O74" s="464"/>
      <c r="P74" s="464"/>
    </row>
    <row r="75" ht="15.75" customHeight="1">
      <c r="A75" s="295" t="s">
        <v>8393</v>
      </c>
      <c r="B75" s="295">
        <v>88.0</v>
      </c>
      <c r="C75" s="295">
        <v>116.0</v>
      </c>
      <c r="D75" s="295">
        <v>105.0</v>
      </c>
      <c r="E75" s="295">
        <v>116.0</v>
      </c>
      <c r="G75" s="295">
        <v>2.0</v>
      </c>
      <c r="N75" s="473"/>
      <c r="O75" s="464"/>
      <c r="P75" s="464"/>
    </row>
    <row r="76" ht="15.75" customHeight="1">
      <c r="A76" s="295" t="s">
        <v>8394</v>
      </c>
      <c r="B76" s="295">
        <v>93.0</v>
      </c>
      <c r="C76" s="295">
        <v>92.0</v>
      </c>
      <c r="D76" s="295">
        <v>102.0</v>
      </c>
      <c r="E76" s="295">
        <v>98.0</v>
      </c>
      <c r="N76" s="473"/>
      <c r="O76" s="464"/>
      <c r="P76" s="464"/>
    </row>
    <row r="77" ht="15.75" customHeight="1">
      <c r="A77" s="295" t="s">
        <v>8395</v>
      </c>
      <c r="C77" s="295">
        <v>2.0</v>
      </c>
      <c r="D77" s="295">
        <v>1.0</v>
      </c>
      <c r="E77" s="295">
        <v>2.0</v>
      </c>
      <c r="F77" s="295">
        <v>146.0</v>
      </c>
      <c r="G77" s="295">
        <v>160.0</v>
      </c>
      <c r="H77" s="295">
        <v>151.0</v>
      </c>
      <c r="I77" s="295">
        <v>139.0</v>
      </c>
      <c r="J77" s="295">
        <v>127.0</v>
      </c>
      <c r="K77" s="295">
        <v>159.0</v>
      </c>
      <c r="L77" s="295">
        <v>128.0</v>
      </c>
      <c r="M77" s="295">
        <v>167.0</v>
      </c>
      <c r="N77" s="473"/>
      <c r="O77" s="464"/>
      <c r="P77" s="464"/>
    </row>
    <row r="78" ht="15.75" customHeight="1">
      <c r="A78" s="295" t="s">
        <v>8397</v>
      </c>
      <c r="F78" s="295">
        <v>186.0</v>
      </c>
      <c r="G78" s="295">
        <v>180.0</v>
      </c>
      <c r="H78" s="295">
        <v>175.0</v>
      </c>
      <c r="I78" s="295">
        <v>201.0</v>
      </c>
      <c r="J78" s="295">
        <v>163.0</v>
      </c>
      <c r="K78" s="295">
        <v>164.0</v>
      </c>
      <c r="L78" s="295">
        <v>142.0</v>
      </c>
      <c r="M78" s="295">
        <v>144.0</v>
      </c>
      <c r="N78" s="473"/>
      <c r="O78" s="464"/>
      <c r="P78" s="464"/>
    </row>
    <row r="79" ht="15.75" customHeight="1">
      <c r="A79" s="295" t="s">
        <v>8398</v>
      </c>
      <c r="B79" s="295">
        <v>43.0</v>
      </c>
      <c r="C79" s="295">
        <v>36.0</v>
      </c>
      <c r="D79" s="295">
        <v>47.0</v>
      </c>
      <c r="E79" s="295">
        <v>40.0</v>
      </c>
      <c r="N79" s="473"/>
      <c r="O79" s="464"/>
      <c r="P79" s="464"/>
    </row>
    <row r="80" ht="15.75" customHeight="1">
      <c r="A80" s="295" t="s">
        <v>8399</v>
      </c>
      <c r="F80" s="295">
        <v>261.0</v>
      </c>
      <c r="G80" s="295">
        <v>303.0</v>
      </c>
      <c r="H80" s="295">
        <v>236.0</v>
      </c>
      <c r="I80" s="295">
        <v>247.0</v>
      </c>
      <c r="J80" s="295">
        <v>251.0</v>
      </c>
      <c r="K80" s="295">
        <v>254.0</v>
      </c>
      <c r="L80" s="295">
        <v>235.0</v>
      </c>
      <c r="M80" s="295">
        <v>271.0</v>
      </c>
      <c r="N80" s="473"/>
      <c r="O80" s="464"/>
      <c r="P80" s="464"/>
    </row>
    <row r="81" ht="15.75" customHeight="1">
      <c r="A81" s="295" t="s">
        <v>8400</v>
      </c>
      <c r="F81" s="295">
        <v>814.0</v>
      </c>
      <c r="G81" s="295">
        <v>888.0</v>
      </c>
      <c r="H81" s="295">
        <v>528.0</v>
      </c>
      <c r="I81" s="295">
        <v>592.0</v>
      </c>
      <c r="J81" s="295">
        <v>539.0</v>
      </c>
      <c r="K81" s="295">
        <v>551.0</v>
      </c>
      <c r="L81" s="295">
        <v>444.0</v>
      </c>
      <c r="M81" s="295">
        <v>418.0</v>
      </c>
      <c r="N81" s="473"/>
      <c r="O81" s="464"/>
      <c r="P81" s="464"/>
    </row>
    <row r="82" ht="15.75" customHeight="1">
      <c r="A82" s="295" t="s">
        <v>8402</v>
      </c>
      <c r="B82" s="295">
        <v>90.0</v>
      </c>
      <c r="C82" s="295">
        <v>90.0</v>
      </c>
      <c r="D82" s="295">
        <v>84.0</v>
      </c>
      <c r="E82" s="295">
        <v>91.0</v>
      </c>
      <c r="N82" s="473"/>
      <c r="O82" s="464"/>
      <c r="P82" s="464"/>
    </row>
    <row r="83" ht="15.75" customHeight="1">
      <c r="A83" s="295" t="s">
        <v>8403</v>
      </c>
      <c r="F83" s="295">
        <v>93.0</v>
      </c>
      <c r="G83" s="295">
        <v>120.0</v>
      </c>
      <c r="H83" s="295">
        <v>108.0</v>
      </c>
      <c r="I83" s="295">
        <v>118.0</v>
      </c>
      <c r="J83" s="295">
        <v>127.0</v>
      </c>
      <c r="K83" s="295">
        <v>112.0</v>
      </c>
      <c r="L83" s="295">
        <v>139.0</v>
      </c>
      <c r="M83" s="295">
        <v>113.0</v>
      </c>
      <c r="N83" s="473"/>
      <c r="O83" s="464"/>
      <c r="P83" s="464"/>
    </row>
    <row r="84" ht="15.75" customHeight="1">
      <c r="A84" s="295" t="s">
        <v>8404</v>
      </c>
      <c r="F84" s="295">
        <v>241.0</v>
      </c>
      <c r="G84" s="295">
        <v>260.0</v>
      </c>
      <c r="H84" s="295">
        <v>260.0</v>
      </c>
      <c r="I84" s="295">
        <v>254.0</v>
      </c>
      <c r="J84" s="295">
        <v>267.0</v>
      </c>
      <c r="K84" s="295">
        <v>284.0</v>
      </c>
      <c r="L84" s="295">
        <v>272.0</v>
      </c>
      <c r="M84" s="295">
        <v>284.0</v>
      </c>
      <c r="N84" s="473"/>
      <c r="O84" s="464"/>
      <c r="P84" s="464"/>
    </row>
    <row r="85" ht="15.75" customHeight="1">
      <c r="A85" s="295" t="s">
        <v>8405</v>
      </c>
      <c r="F85" s="295">
        <v>92.0</v>
      </c>
      <c r="G85" s="295">
        <v>105.0</v>
      </c>
      <c r="H85" s="295">
        <v>93.0</v>
      </c>
      <c r="I85" s="295">
        <v>104.0</v>
      </c>
      <c r="J85" s="295">
        <v>87.0</v>
      </c>
      <c r="K85" s="295">
        <v>91.0</v>
      </c>
      <c r="L85" s="295">
        <v>105.0</v>
      </c>
      <c r="M85" s="295">
        <v>107.0</v>
      </c>
      <c r="N85" s="473"/>
      <c r="O85" s="464"/>
      <c r="P85" s="464"/>
    </row>
    <row r="86" ht="15.75" customHeight="1">
      <c r="A86" s="295" t="s">
        <v>8407</v>
      </c>
      <c r="F86" s="295">
        <v>139.0</v>
      </c>
      <c r="G86" s="295">
        <v>147.0</v>
      </c>
      <c r="H86" s="295">
        <v>124.0</v>
      </c>
      <c r="I86" s="295">
        <v>142.0</v>
      </c>
      <c r="J86" s="295">
        <v>125.0</v>
      </c>
      <c r="K86" s="295">
        <v>144.0</v>
      </c>
      <c r="L86" s="295">
        <v>125.0</v>
      </c>
      <c r="M86" s="295">
        <v>151.0</v>
      </c>
      <c r="N86" s="473"/>
      <c r="O86" s="464"/>
      <c r="P86" s="464"/>
    </row>
    <row r="87" ht="15.75" customHeight="1">
      <c r="A87" s="295" t="s">
        <v>8408</v>
      </c>
      <c r="B87" s="295">
        <v>115.0</v>
      </c>
      <c r="C87" s="295">
        <v>122.0</v>
      </c>
      <c r="D87" s="295">
        <v>131.0</v>
      </c>
      <c r="E87" s="295">
        <v>122.0</v>
      </c>
      <c r="N87" s="473"/>
      <c r="O87" s="464"/>
      <c r="P87" s="464"/>
    </row>
    <row r="88" ht="15.75" customHeight="1">
      <c r="A88" s="295" t="s">
        <v>8410</v>
      </c>
      <c r="F88" s="295">
        <v>34.0</v>
      </c>
      <c r="G88" s="295">
        <v>23.0</v>
      </c>
      <c r="H88" s="295">
        <v>25.0</v>
      </c>
      <c r="I88" s="295">
        <v>22.0</v>
      </c>
      <c r="J88" s="295">
        <v>18.0</v>
      </c>
      <c r="K88" s="295">
        <v>18.0</v>
      </c>
      <c r="L88" s="295">
        <v>20.0</v>
      </c>
      <c r="M88" s="295">
        <v>37.0</v>
      </c>
      <c r="N88" s="473"/>
      <c r="O88" s="464"/>
      <c r="P88" s="464"/>
    </row>
    <row r="89" ht="15.75" customHeight="1">
      <c r="A89" s="295" t="s">
        <v>8411</v>
      </c>
      <c r="B89" s="295">
        <v>28.0</v>
      </c>
      <c r="C89" s="295">
        <v>32.0</v>
      </c>
      <c r="D89" s="295">
        <v>14.0</v>
      </c>
      <c r="E89" s="295">
        <v>24.0</v>
      </c>
      <c r="N89" s="473"/>
      <c r="O89" s="464"/>
      <c r="P89" s="464"/>
    </row>
    <row r="90" ht="15.75" customHeight="1">
      <c r="A90" s="295" t="s">
        <v>8412</v>
      </c>
      <c r="F90" s="295">
        <v>82.0</v>
      </c>
      <c r="G90" s="295">
        <v>91.0</v>
      </c>
      <c r="H90" s="295">
        <v>55.0</v>
      </c>
      <c r="I90" s="295">
        <v>69.0</v>
      </c>
      <c r="J90" s="295">
        <v>41.0</v>
      </c>
      <c r="K90" s="295">
        <v>61.0</v>
      </c>
      <c r="L90" s="295">
        <v>57.0</v>
      </c>
      <c r="M90" s="295">
        <v>49.0</v>
      </c>
      <c r="N90" s="473"/>
      <c r="O90" s="464"/>
      <c r="P90" s="464"/>
    </row>
    <row r="91" ht="15.75" customHeight="1">
      <c r="A91" s="295" t="s">
        <v>8413</v>
      </c>
      <c r="B91" s="295">
        <v>59.0</v>
      </c>
      <c r="C91" s="295">
        <v>63.0</v>
      </c>
      <c r="D91" s="295">
        <v>61.0</v>
      </c>
      <c r="E91" s="295">
        <v>73.0</v>
      </c>
      <c r="N91" s="473"/>
      <c r="O91" s="464"/>
      <c r="P91" s="464"/>
    </row>
    <row r="92" ht="15.75" customHeight="1">
      <c r="A92" s="295" t="s">
        <v>8415</v>
      </c>
      <c r="B92" s="295">
        <v>79.0</v>
      </c>
      <c r="C92" s="295">
        <v>91.0</v>
      </c>
      <c r="D92" s="295">
        <v>83.0</v>
      </c>
      <c r="E92" s="295">
        <v>80.0</v>
      </c>
      <c r="N92" s="473"/>
      <c r="O92" s="464"/>
      <c r="P92" s="464"/>
    </row>
    <row r="93" ht="15.75" customHeight="1">
      <c r="A93" s="295" t="s">
        <v>8416</v>
      </c>
      <c r="B93" s="295">
        <v>93.0</v>
      </c>
      <c r="C93" s="295">
        <v>87.0</v>
      </c>
      <c r="D93" s="295">
        <v>104.0</v>
      </c>
      <c r="E93" s="295">
        <v>96.0</v>
      </c>
      <c r="N93" s="473"/>
      <c r="O93" s="464"/>
      <c r="P93" s="464"/>
    </row>
    <row r="94" ht="15.75" customHeight="1">
      <c r="A94" s="295" t="s">
        <v>8417</v>
      </c>
      <c r="D94" s="295">
        <v>69.0</v>
      </c>
      <c r="E94" s="295">
        <v>78.0</v>
      </c>
      <c r="F94" s="295">
        <v>72.0</v>
      </c>
      <c r="G94" s="295">
        <v>68.0</v>
      </c>
      <c r="H94" s="295">
        <v>60.0</v>
      </c>
      <c r="I94" s="295">
        <v>84.0</v>
      </c>
      <c r="J94" s="295">
        <v>73.0</v>
      </c>
      <c r="K94" s="295">
        <v>75.0</v>
      </c>
      <c r="L94" s="295">
        <v>63.0</v>
      </c>
      <c r="M94" s="295">
        <v>71.0</v>
      </c>
      <c r="N94" s="473"/>
      <c r="O94" s="464"/>
      <c r="P94" s="464"/>
    </row>
    <row r="95" ht="15.75" customHeight="1">
      <c r="A95" s="295" t="s">
        <v>8419</v>
      </c>
      <c r="B95" s="295">
        <v>22.0</v>
      </c>
      <c r="C95" s="295">
        <v>20.0</v>
      </c>
      <c r="D95" s="295">
        <v>23.0</v>
      </c>
      <c r="E95" s="295">
        <v>23.0</v>
      </c>
      <c r="F95" s="295">
        <v>20.0</v>
      </c>
      <c r="G95" s="295">
        <v>30.0</v>
      </c>
      <c r="H95" s="295">
        <v>17.0</v>
      </c>
      <c r="I95" s="295">
        <v>27.0</v>
      </c>
      <c r="J95" s="295">
        <v>32.0</v>
      </c>
      <c r="K95" s="295">
        <v>26.0</v>
      </c>
      <c r="L95" s="295">
        <v>23.0</v>
      </c>
      <c r="M95" s="295">
        <v>31.0</v>
      </c>
      <c r="N95" s="473"/>
      <c r="O95" s="464"/>
      <c r="P95" s="464"/>
    </row>
    <row r="96" ht="15.75" customHeight="1">
      <c r="A96" s="295" t="s">
        <v>8421</v>
      </c>
      <c r="B96" s="295">
        <v>78.0</v>
      </c>
      <c r="C96" s="295">
        <v>75.0</v>
      </c>
      <c r="D96" s="295">
        <v>78.0</v>
      </c>
      <c r="E96" s="295">
        <v>79.0</v>
      </c>
      <c r="N96" s="473"/>
      <c r="O96" s="464"/>
      <c r="P96" s="464"/>
    </row>
    <row r="97" ht="15.75" customHeight="1">
      <c r="A97" s="295" t="s">
        <v>8422</v>
      </c>
      <c r="F97" s="295">
        <v>42.0</v>
      </c>
      <c r="G97" s="295">
        <v>65.0</v>
      </c>
      <c r="H97" s="295">
        <v>49.0</v>
      </c>
      <c r="I97" s="295">
        <v>63.0</v>
      </c>
      <c r="J97" s="295">
        <v>48.0</v>
      </c>
      <c r="K97" s="295">
        <v>60.0</v>
      </c>
      <c r="L97" s="295">
        <v>69.0</v>
      </c>
      <c r="M97" s="295">
        <v>54.0</v>
      </c>
      <c r="N97" s="473"/>
      <c r="O97" s="464"/>
      <c r="P97" s="464"/>
    </row>
    <row r="98" ht="15.75" customHeight="1">
      <c r="A98" s="295" t="s">
        <v>8423</v>
      </c>
      <c r="B98" s="295">
        <v>28.0</v>
      </c>
      <c r="C98" s="295">
        <v>34.0</v>
      </c>
      <c r="D98" s="295">
        <v>34.0</v>
      </c>
      <c r="E98" s="295">
        <v>43.0</v>
      </c>
      <c r="F98" s="295">
        <v>38.0</v>
      </c>
      <c r="G98" s="295">
        <v>40.0</v>
      </c>
      <c r="H98" s="295">
        <v>29.0</v>
      </c>
      <c r="I98" s="295">
        <v>37.0</v>
      </c>
      <c r="J98" s="295">
        <v>38.0</v>
      </c>
      <c r="K98" s="295">
        <v>45.0</v>
      </c>
      <c r="L98" s="295">
        <v>39.0</v>
      </c>
      <c r="M98" s="295">
        <v>40.0</v>
      </c>
      <c r="N98" s="473"/>
      <c r="O98" s="464"/>
      <c r="P98" s="464"/>
    </row>
    <row r="99" ht="15.75" customHeight="1">
      <c r="A99" s="295" t="s">
        <v>8425</v>
      </c>
      <c r="B99" s="295">
        <v>40.0</v>
      </c>
      <c r="C99" s="295">
        <v>49.0</v>
      </c>
      <c r="D99" s="295">
        <v>43.0</v>
      </c>
      <c r="E99" s="295">
        <v>50.0</v>
      </c>
      <c r="F99" s="295">
        <v>41.0</v>
      </c>
      <c r="G99" s="295">
        <v>44.0</v>
      </c>
      <c r="H99" s="295">
        <v>34.0</v>
      </c>
      <c r="I99" s="295">
        <v>39.0</v>
      </c>
      <c r="J99" s="295">
        <v>49.0</v>
      </c>
      <c r="K99" s="295">
        <v>36.0</v>
      </c>
      <c r="L99" s="295">
        <v>46.0</v>
      </c>
      <c r="M99" s="295">
        <v>55.0</v>
      </c>
      <c r="N99" s="473"/>
      <c r="O99" s="464"/>
      <c r="P99" s="464"/>
    </row>
    <row r="100" ht="15.75" customHeight="1">
      <c r="A100" s="295" t="s">
        <v>8426</v>
      </c>
      <c r="F100" s="295">
        <v>64.0</v>
      </c>
      <c r="G100" s="295">
        <v>56.0</v>
      </c>
      <c r="H100" s="295">
        <v>73.0</v>
      </c>
      <c r="I100" s="295">
        <v>66.0</v>
      </c>
      <c r="J100" s="295">
        <v>56.0</v>
      </c>
      <c r="K100" s="295">
        <v>53.0</v>
      </c>
      <c r="L100" s="295">
        <v>64.0</v>
      </c>
      <c r="M100" s="295">
        <v>63.0</v>
      </c>
      <c r="N100" s="473"/>
      <c r="O100" s="464"/>
      <c r="P100" s="464"/>
    </row>
    <row r="101" ht="15.75" customHeight="1">
      <c r="A101" s="295" t="s">
        <v>8428</v>
      </c>
      <c r="B101" s="295">
        <v>99.0</v>
      </c>
      <c r="C101" s="295">
        <v>83.0</v>
      </c>
      <c r="D101" s="295">
        <v>78.0</v>
      </c>
      <c r="E101" s="295">
        <v>88.0</v>
      </c>
      <c r="F101" s="295">
        <v>85.0</v>
      </c>
      <c r="G101" s="295">
        <v>103.0</v>
      </c>
      <c r="H101" s="295">
        <v>79.0</v>
      </c>
      <c r="I101" s="295">
        <v>85.0</v>
      </c>
      <c r="J101" s="295">
        <v>68.0</v>
      </c>
      <c r="K101" s="295">
        <v>81.0</v>
      </c>
      <c r="L101" s="295">
        <v>72.0</v>
      </c>
      <c r="M101" s="295">
        <v>74.0</v>
      </c>
      <c r="N101" s="473"/>
      <c r="O101" s="464"/>
      <c r="P101" s="464"/>
    </row>
    <row r="102" ht="15.75" customHeight="1">
      <c r="A102" s="295" t="s">
        <v>8429</v>
      </c>
      <c r="C102" s="295">
        <v>1.0</v>
      </c>
      <c r="N102" s="473"/>
      <c r="O102" s="464"/>
      <c r="P102" s="464"/>
    </row>
    <row r="103" ht="15.75" customHeight="1">
      <c r="A103" s="295" t="s">
        <v>8431</v>
      </c>
      <c r="B103" s="295">
        <v>132.0</v>
      </c>
      <c r="C103" s="295">
        <v>101.0</v>
      </c>
      <c r="D103" s="295">
        <v>132.0</v>
      </c>
      <c r="E103" s="295">
        <v>130.0</v>
      </c>
      <c r="N103" s="473"/>
      <c r="O103" s="464"/>
      <c r="P103" s="464"/>
    </row>
    <row r="104" ht="15.75" customHeight="1">
      <c r="A104" s="295" t="s">
        <v>8432</v>
      </c>
      <c r="B104" s="295">
        <v>179.0</v>
      </c>
      <c r="C104" s="295">
        <v>169.0</v>
      </c>
      <c r="D104" s="295">
        <v>191.0</v>
      </c>
      <c r="E104" s="295">
        <v>212.0</v>
      </c>
      <c r="N104" s="473"/>
      <c r="O104" s="464"/>
      <c r="P104" s="464"/>
    </row>
    <row r="105" ht="15.75" customHeight="1">
      <c r="A105" s="295" t="s">
        <v>8433</v>
      </c>
      <c r="B105" s="295">
        <v>42.0</v>
      </c>
      <c r="C105" s="295">
        <v>58.0</v>
      </c>
      <c r="D105" s="295">
        <v>54.0</v>
      </c>
      <c r="E105" s="295">
        <v>56.0</v>
      </c>
      <c r="F105" s="295">
        <v>62.0</v>
      </c>
      <c r="G105" s="295">
        <v>52.0</v>
      </c>
      <c r="H105" s="295">
        <v>30.0</v>
      </c>
      <c r="I105" s="295">
        <v>46.0</v>
      </c>
      <c r="J105" s="295">
        <v>45.0</v>
      </c>
      <c r="K105" s="295">
        <v>59.0</v>
      </c>
      <c r="L105" s="295">
        <v>60.0</v>
      </c>
      <c r="M105" s="295">
        <v>59.0</v>
      </c>
      <c r="N105" s="473"/>
      <c r="O105" s="464"/>
      <c r="P105" s="464"/>
    </row>
    <row r="106" ht="15.75" customHeight="1">
      <c r="A106" s="295" t="s">
        <v>8435</v>
      </c>
      <c r="F106" s="295">
        <v>121.0</v>
      </c>
      <c r="G106" s="295">
        <v>103.0</v>
      </c>
      <c r="H106" s="295">
        <v>111.0</v>
      </c>
      <c r="I106" s="295">
        <v>127.0</v>
      </c>
      <c r="J106" s="295">
        <v>99.0</v>
      </c>
      <c r="K106" s="295">
        <v>101.0</v>
      </c>
      <c r="L106" s="295">
        <v>107.0</v>
      </c>
      <c r="M106" s="295">
        <v>119.0</v>
      </c>
      <c r="N106" s="473"/>
      <c r="O106" s="464"/>
      <c r="P106" s="464"/>
    </row>
    <row r="107" ht="15.75" customHeight="1">
      <c r="A107" s="295" t="s">
        <v>8436</v>
      </c>
      <c r="F107" s="295">
        <v>33.0</v>
      </c>
      <c r="G107" s="295">
        <v>38.0</v>
      </c>
      <c r="H107" s="295">
        <v>40.0</v>
      </c>
      <c r="I107" s="295">
        <v>37.0</v>
      </c>
      <c r="J107" s="295">
        <v>34.0</v>
      </c>
      <c r="K107" s="295">
        <v>28.0</v>
      </c>
      <c r="L107" s="295">
        <v>49.0</v>
      </c>
      <c r="M107" s="295">
        <v>37.0</v>
      </c>
      <c r="N107" s="473"/>
      <c r="O107" s="464"/>
      <c r="P107" s="464"/>
    </row>
    <row r="108" ht="15.75" customHeight="1">
      <c r="A108" s="295" t="s">
        <v>8438</v>
      </c>
      <c r="B108" s="295">
        <v>21.0</v>
      </c>
      <c r="C108" s="295">
        <v>24.0</v>
      </c>
      <c r="D108" s="295">
        <v>28.0</v>
      </c>
      <c r="E108" s="295">
        <v>30.0</v>
      </c>
      <c r="F108" s="295">
        <v>32.0</v>
      </c>
      <c r="G108" s="295">
        <v>27.0</v>
      </c>
      <c r="H108" s="295">
        <v>21.0</v>
      </c>
      <c r="I108" s="295">
        <v>28.0</v>
      </c>
      <c r="J108" s="295">
        <v>28.0</v>
      </c>
      <c r="K108" s="295">
        <v>30.0</v>
      </c>
      <c r="L108" s="295">
        <v>24.0</v>
      </c>
      <c r="M108" s="295">
        <v>25.0</v>
      </c>
      <c r="N108" s="473"/>
      <c r="O108" s="464"/>
      <c r="P108" s="464"/>
    </row>
    <row r="109" ht="15.75" customHeight="1">
      <c r="A109" s="295" t="s">
        <v>8440</v>
      </c>
      <c r="F109" s="295">
        <v>104.0</v>
      </c>
      <c r="G109" s="295">
        <v>117.0</v>
      </c>
      <c r="H109" s="295">
        <v>113.0</v>
      </c>
      <c r="I109" s="295">
        <v>112.0</v>
      </c>
      <c r="J109" s="295">
        <v>122.0</v>
      </c>
      <c r="K109" s="295">
        <v>125.0</v>
      </c>
      <c r="L109" s="295">
        <v>119.0</v>
      </c>
      <c r="M109" s="295">
        <v>146.0</v>
      </c>
      <c r="N109" s="473"/>
      <c r="O109" s="464"/>
      <c r="P109" s="464"/>
    </row>
    <row r="110" ht="15.75" customHeight="1">
      <c r="A110" s="295" t="s">
        <v>8441</v>
      </c>
      <c r="B110" s="295">
        <v>17.0</v>
      </c>
      <c r="C110" s="295">
        <v>18.0</v>
      </c>
      <c r="D110" s="295">
        <v>10.0</v>
      </c>
      <c r="E110" s="295">
        <v>14.0</v>
      </c>
      <c r="N110" s="473"/>
      <c r="O110" s="464"/>
      <c r="P110" s="464"/>
    </row>
    <row r="111" ht="15.75" customHeight="1">
      <c r="A111" s="295" t="s">
        <v>8442</v>
      </c>
      <c r="B111" s="295">
        <v>60.0</v>
      </c>
      <c r="C111" s="295">
        <v>67.0</v>
      </c>
      <c r="D111" s="295">
        <v>45.0</v>
      </c>
      <c r="E111" s="295">
        <v>73.0</v>
      </c>
      <c r="N111" s="473"/>
      <c r="O111" s="464"/>
      <c r="P111" s="464"/>
    </row>
    <row r="112" ht="15.75" customHeight="1">
      <c r="A112" s="295" t="s">
        <v>8444</v>
      </c>
      <c r="F112" s="295">
        <v>198.0</v>
      </c>
      <c r="G112" s="295">
        <v>185.0</v>
      </c>
      <c r="H112" s="295">
        <v>190.0</v>
      </c>
      <c r="I112" s="295">
        <v>169.0</v>
      </c>
      <c r="J112" s="295">
        <v>196.0</v>
      </c>
      <c r="K112" s="295">
        <v>199.0</v>
      </c>
      <c r="L112" s="295">
        <v>199.0</v>
      </c>
      <c r="M112" s="295">
        <v>188.0</v>
      </c>
      <c r="N112" s="473"/>
      <c r="O112" s="464"/>
      <c r="P112" s="464"/>
    </row>
    <row r="113" ht="15.75" customHeight="1">
      <c r="A113" s="295" t="s">
        <v>8445</v>
      </c>
      <c r="B113" s="295">
        <v>307.0</v>
      </c>
      <c r="C113" s="295">
        <v>311.0</v>
      </c>
      <c r="D113" s="295">
        <v>304.0</v>
      </c>
      <c r="E113" s="295">
        <v>338.0</v>
      </c>
      <c r="N113" s="473"/>
      <c r="O113" s="464"/>
      <c r="P113" s="464"/>
    </row>
    <row r="114" ht="15.75" customHeight="1">
      <c r="A114" s="295" t="s">
        <v>8447</v>
      </c>
      <c r="F114" s="295">
        <v>200.0</v>
      </c>
      <c r="G114" s="295">
        <v>240.0</v>
      </c>
      <c r="H114" s="295">
        <v>205.0</v>
      </c>
      <c r="I114" s="295">
        <v>238.0</v>
      </c>
      <c r="J114" s="295">
        <v>218.0</v>
      </c>
      <c r="K114" s="295">
        <v>223.0</v>
      </c>
      <c r="L114" s="295">
        <v>220.0</v>
      </c>
      <c r="M114" s="295">
        <v>242.0</v>
      </c>
      <c r="N114" s="473"/>
      <c r="O114" s="464"/>
      <c r="P114" s="464"/>
    </row>
    <row r="115" ht="15.75" customHeight="1">
      <c r="A115" s="295" t="s">
        <v>8449</v>
      </c>
      <c r="F115" s="295">
        <v>91.0</v>
      </c>
      <c r="G115" s="295">
        <v>75.0</v>
      </c>
      <c r="H115" s="295">
        <v>79.0</v>
      </c>
      <c r="I115" s="295">
        <v>91.0</v>
      </c>
      <c r="J115" s="295">
        <v>75.0</v>
      </c>
      <c r="K115" s="295">
        <v>83.0</v>
      </c>
      <c r="L115" s="295">
        <v>102.0</v>
      </c>
      <c r="M115" s="295">
        <v>89.0</v>
      </c>
      <c r="N115" s="473"/>
      <c r="O115" s="464"/>
      <c r="P115" s="464"/>
    </row>
    <row r="116" ht="15.75" customHeight="1">
      <c r="A116" s="295" t="s">
        <v>8450</v>
      </c>
      <c r="B116" s="295">
        <v>204.0</v>
      </c>
      <c r="C116" s="295">
        <v>175.0</v>
      </c>
      <c r="D116" s="295">
        <v>181.0</v>
      </c>
      <c r="E116" s="295">
        <v>190.0</v>
      </c>
      <c r="F116" s="295">
        <v>1.0</v>
      </c>
      <c r="N116" s="473"/>
      <c r="O116" s="464"/>
      <c r="P116" s="464"/>
    </row>
    <row r="117" ht="15.75" customHeight="1">
      <c r="A117" s="295" t="s">
        <v>8452</v>
      </c>
      <c r="B117" s="295">
        <v>50.0</v>
      </c>
      <c r="C117" s="295">
        <v>63.0</v>
      </c>
      <c r="D117" s="295">
        <v>58.0</v>
      </c>
      <c r="E117" s="295">
        <v>61.0</v>
      </c>
      <c r="N117" s="473"/>
      <c r="O117" s="464"/>
      <c r="P117" s="464"/>
    </row>
    <row r="118" ht="15.75" customHeight="1">
      <c r="A118" s="295" t="s">
        <v>8453</v>
      </c>
      <c r="B118" s="295">
        <v>126.0</v>
      </c>
      <c r="C118" s="295">
        <v>116.0</v>
      </c>
      <c r="D118" s="295">
        <v>116.0</v>
      </c>
      <c r="E118" s="295">
        <v>115.0</v>
      </c>
      <c r="N118" s="473"/>
      <c r="O118" s="464"/>
      <c r="P118" s="464"/>
    </row>
    <row r="119" ht="15.75" customHeight="1">
      <c r="A119" s="295" t="s">
        <v>8454</v>
      </c>
      <c r="F119" s="295">
        <v>168.0</v>
      </c>
      <c r="G119" s="295">
        <v>206.0</v>
      </c>
      <c r="H119" s="295">
        <v>152.0</v>
      </c>
      <c r="I119" s="295">
        <v>197.0</v>
      </c>
      <c r="J119" s="295">
        <v>178.0</v>
      </c>
      <c r="K119" s="295">
        <v>169.0</v>
      </c>
      <c r="L119" s="295">
        <v>181.0</v>
      </c>
      <c r="M119" s="295">
        <v>198.0</v>
      </c>
      <c r="N119" s="473"/>
      <c r="O119" s="464"/>
      <c r="P119" s="464"/>
    </row>
    <row r="120" ht="15.75" customHeight="1">
      <c r="A120" s="295" t="s">
        <v>8456</v>
      </c>
      <c r="B120" s="295">
        <v>106.0</v>
      </c>
      <c r="C120" s="295">
        <v>143.0</v>
      </c>
      <c r="D120" s="295">
        <v>122.0</v>
      </c>
      <c r="E120" s="295">
        <v>118.0</v>
      </c>
      <c r="N120" s="473"/>
      <c r="O120" s="464"/>
      <c r="P120" s="464"/>
    </row>
    <row r="121" ht="15.75" customHeight="1">
      <c r="A121" s="295" t="s">
        <v>8457</v>
      </c>
      <c r="F121" s="295">
        <v>211.0</v>
      </c>
      <c r="G121" s="295">
        <v>193.0</v>
      </c>
      <c r="H121" s="295">
        <v>223.0</v>
      </c>
      <c r="I121" s="295">
        <v>207.0</v>
      </c>
      <c r="J121" s="295">
        <v>209.0</v>
      </c>
      <c r="K121" s="295">
        <v>223.0</v>
      </c>
      <c r="L121" s="295">
        <v>211.0</v>
      </c>
      <c r="M121" s="295">
        <v>216.0</v>
      </c>
      <c r="N121" s="473"/>
      <c r="O121" s="464"/>
      <c r="P121" s="464"/>
    </row>
    <row r="122" ht="15.75" customHeight="1">
      <c r="A122" s="295" t="s">
        <v>8459</v>
      </c>
      <c r="B122" s="295">
        <v>89.0</v>
      </c>
      <c r="C122" s="295">
        <v>98.0</v>
      </c>
      <c r="D122" s="295">
        <v>109.0</v>
      </c>
      <c r="E122" s="295">
        <v>118.0</v>
      </c>
      <c r="N122" s="473"/>
      <c r="O122" s="464"/>
      <c r="P122" s="464"/>
    </row>
    <row r="123" ht="15.75" customHeight="1">
      <c r="A123" s="295" t="s">
        <v>8461</v>
      </c>
      <c r="H123" s="295">
        <v>177.0</v>
      </c>
      <c r="I123" s="295">
        <v>230.0</v>
      </c>
      <c r="J123" s="295">
        <v>220.0</v>
      </c>
      <c r="K123" s="295">
        <v>231.0</v>
      </c>
      <c r="L123" s="295">
        <v>211.0</v>
      </c>
      <c r="M123" s="295">
        <v>234.0</v>
      </c>
      <c r="N123" s="473"/>
      <c r="O123" s="464"/>
      <c r="P123" s="464"/>
    </row>
    <row r="124" ht="15.75" customHeight="1">
      <c r="A124" s="295" t="s">
        <v>8462</v>
      </c>
      <c r="B124" s="295">
        <v>60.0</v>
      </c>
      <c r="C124" s="295">
        <v>62.0</v>
      </c>
      <c r="D124" s="295">
        <v>52.0</v>
      </c>
      <c r="E124" s="295">
        <v>73.0</v>
      </c>
      <c r="F124" s="295">
        <v>50.0</v>
      </c>
      <c r="G124" s="295">
        <v>47.0</v>
      </c>
      <c r="H124" s="295">
        <v>28.0</v>
      </c>
      <c r="I124" s="295">
        <v>36.0</v>
      </c>
      <c r="J124" s="295">
        <v>34.0</v>
      </c>
      <c r="K124" s="295">
        <v>38.0</v>
      </c>
      <c r="L124" s="295">
        <v>32.0</v>
      </c>
      <c r="M124" s="295">
        <v>26.0</v>
      </c>
      <c r="N124" s="473"/>
      <c r="O124" s="464"/>
      <c r="P124" s="464"/>
    </row>
    <row r="125" ht="15.75" customHeight="1">
      <c r="A125" s="295" t="s">
        <v>8464</v>
      </c>
      <c r="B125" s="295">
        <v>124.0</v>
      </c>
      <c r="C125" s="295">
        <v>112.0</v>
      </c>
      <c r="D125" s="295">
        <v>129.0</v>
      </c>
      <c r="E125" s="295">
        <v>117.0</v>
      </c>
      <c r="N125" s="473"/>
      <c r="O125" s="464"/>
      <c r="P125" s="464"/>
    </row>
    <row r="126" ht="15.75" customHeight="1">
      <c r="A126" s="295" t="s">
        <v>8465</v>
      </c>
      <c r="F126" s="295">
        <v>360.0</v>
      </c>
      <c r="G126" s="295">
        <v>349.0</v>
      </c>
      <c r="H126" s="295">
        <v>339.0</v>
      </c>
      <c r="I126" s="295">
        <v>312.0</v>
      </c>
      <c r="J126" s="295">
        <v>388.0</v>
      </c>
      <c r="K126" s="295">
        <v>334.0</v>
      </c>
      <c r="L126" s="295">
        <v>385.0</v>
      </c>
      <c r="M126" s="295">
        <v>402.0</v>
      </c>
      <c r="N126" s="473"/>
      <c r="O126" s="464"/>
      <c r="P126" s="464"/>
    </row>
    <row r="127" ht="15.75" customHeight="1">
      <c r="A127" s="295" t="s">
        <v>8467</v>
      </c>
      <c r="F127" s="295">
        <v>356.0</v>
      </c>
      <c r="G127" s="295">
        <v>337.0</v>
      </c>
      <c r="H127" s="295">
        <v>299.0</v>
      </c>
      <c r="I127" s="295">
        <v>293.0</v>
      </c>
      <c r="J127" s="295">
        <v>318.0</v>
      </c>
      <c r="K127" s="295">
        <v>330.0</v>
      </c>
      <c r="L127" s="295">
        <v>359.0</v>
      </c>
      <c r="M127" s="295">
        <v>384.0</v>
      </c>
      <c r="N127" s="473"/>
      <c r="O127" s="464"/>
      <c r="P127" s="464"/>
    </row>
    <row r="128" ht="15.75" customHeight="1">
      <c r="A128" s="295" t="s">
        <v>8468</v>
      </c>
      <c r="F128" s="295">
        <v>163.0</v>
      </c>
      <c r="G128" s="295">
        <v>179.0</v>
      </c>
      <c r="H128" s="295">
        <v>178.0</v>
      </c>
      <c r="I128" s="295">
        <v>156.0</v>
      </c>
      <c r="J128" s="295">
        <v>161.0</v>
      </c>
      <c r="K128" s="295">
        <v>189.0</v>
      </c>
      <c r="L128" s="295">
        <v>188.0</v>
      </c>
      <c r="M128" s="295">
        <v>181.0</v>
      </c>
      <c r="N128" s="473"/>
      <c r="O128" s="464"/>
      <c r="P128" s="464"/>
    </row>
    <row r="129" ht="15.75" customHeight="1">
      <c r="A129" s="295" t="s">
        <v>8469</v>
      </c>
      <c r="B129" s="295">
        <v>155.0</v>
      </c>
      <c r="C129" s="295">
        <v>188.0</v>
      </c>
      <c r="D129" s="295">
        <v>188.0</v>
      </c>
      <c r="E129" s="295">
        <v>184.0</v>
      </c>
      <c r="N129" s="473"/>
      <c r="O129" s="464"/>
      <c r="P129" s="464"/>
    </row>
    <row r="130" ht="15.75" customHeight="1">
      <c r="A130" s="295" t="s">
        <v>8470</v>
      </c>
      <c r="F130" s="295">
        <v>308.0</v>
      </c>
      <c r="G130" s="295">
        <v>325.0</v>
      </c>
      <c r="H130" s="295">
        <v>263.0</v>
      </c>
      <c r="I130" s="295">
        <v>290.0</v>
      </c>
      <c r="J130" s="295">
        <v>239.0</v>
      </c>
      <c r="K130" s="295">
        <v>272.0</v>
      </c>
      <c r="L130" s="295">
        <v>239.0</v>
      </c>
      <c r="M130" s="295">
        <v>235.0</v>
      </c>
      <c r="N130" s="473"/>
      <c r="O130" s="464"/>
      <c r="P130" s="464"/>
    </row>
    <row r="131" ht="15.75" customHeight="1">
      <c r="A131" s="295" t="s">
        <v>8472</v>
      </c>
      <c r="B131" s="295">
        <v>116.0</v>
      </c>
      <c r="C131" s="295">
        <v>126.0</v>
      </c>
      <c r="D131" s="295">
        <v>143.0</v>
      </c>
      <c r="E131" s="295">
        <v>139.0</v>
      </c>
      <c r="F131" s="295">
        <v>110.0</v>
      </c>
      <c r="G131" s="295">
        <v>125.0</v>
      </c>
      <c r="N131" s="473"/>
      <c r="O131" s="464"/>
      <c r="P131" s="464"/>
    </row>
    <row r="132" ht="15.75" customHeight="1">
      <c r="A132" s="295" t="s">
        <v>8473</v>
      </c>
      <c r="F132" s="295">
        <v>187.0</v>
      </c>
      <c r="G132" s="295">
        <v>183.0</v>
      </c>
      <c r="H132" s="295">
        <v>187.0</v>
      </c>
      <c r="I132" s="295">
        <v>207.0</v>
      </c>
      <c r="J132" s="295">
        <v>196.0</v>
      </c>
      <c r="K132" s="295">
        <v>219.0</v>
      </c>
      <c r="L132" s="295">
        <v>213.0</v>
      </c>
      <c r="M132" s="295">
        <v>234.0</v>
      </c>
      <c r="N132" s="473"/>
      <c r="O132" s="464"/>
      <c r="P132" s="464"/>
    </row>
    <row r="133" ht="15.75" customHeight="1">
      <c r="A133" s="295" t="s">
        <v>8474</v>
      </c>
      <c r="B133" s="295">
        <v>95.0</v>
      </c>
      <c r="C133" s="295">
        <v>108.0</v>
      </c>
      <c r="D133" s="295">
        <v>128.0</v>
      </c>
      <c r="E133" s="295">
        <v>116.0</v>
      </c>
      <c r="N133" s="473"/>
      <c r="O133" s="464"/>
      <c r="P133" s="464"/>
    </row>
    <row r="134" ht="15.75" customHeight="1">
      <c r="A134" s="295" t="s">
        <v>8475</v>
      </c>
      <c r="F134" s="295">
        <v>124.0</v>
      </c>
      <c r="G134" s="295">
        <v>127.0</v>
      </c>
      <c r="H134" s="295">
        <v>100.0</v>
      </c>
      <c r="I134" s="295">
        <v>127.0</v>
      </c>
      <c r="J134" s="295">
        <v>93.0</v>
      </c>
      <c r="K134" s="295">
        <v>99.0</v>
      </c>
      <c r="L134" s="295">
        <v>104.0</v>
      </c>
      <c r="M134" s="295">
        <v>109.0</v>
      </c>
      <c r="N134" s="473"/>
      <c r="O134" s="464"/>
      <c r="P134" s="464"/>
    </row>
    <row r="135" ht="15.75" customHeight="1">
      <c r="A135" s="295" t="s">
        <v>8476</v>
      </c>
      <c r="B135" s="295">
        <v>157.0</v>
      </c>
      <c r="C135" s="295">
        <v>165.0</v>
      </c>
      <c r="D135" s="295">
        <v>140.0</v>
      </c>
      <c r="E135" s="295">
        <v>165.0</v>
      </c>
      <c r="N135" s="473"/>
      <c r="O135" s="464"/>
      <c r="P135" s="464"/>
    </row>
    <row r="136" ht="15.75" customHeight="1">
      <c r="A136" s="295" t="s">
        <v>8477</v>
      </c>
      <c r="F136" s="295">
        <v>190.0</v>
      </c>
      <c r="G136" s="295">
        <v>220.0</v>
      </c>
      <c r="H136" s="295">
        <v>203.0</v>
      </c>
      <c r="I136" s="295">
        <v>215.0</v>
      </c>
      <c r="J136" s="295">
        <v>213.0</v>
      </c>
      <c r="K136" s="295">
        <v>222.0</v>
      </c>
      <c r="L136" s="295">
        <v>207.0</v>
      </c>
      <c r="M136" s="295">
        <v>236.0</v>
      </c>
      <c r="N136" s="473"/>
      <c r="O136" s="464"/>
      <c r="P136" s="464"/>
    </row>
    <row r="137" ht="15.75" customHeight="1">
      <c r="A137" s="295" t="s">
        <v>8478</v>
      </c>
      <c r="B137" s="295">
        <v>97.0</v>
      </c>
      <c r="C137" s="295">
        <v>105.0</v>
      </c>
      <c r="D137" s="295">
        <v>104.0</v>
      </c>
      <c r="E137" s="295">
        <v>105.0</v>
      </c>
      <c r="F137" s="295">
        <v>106.0</v>
      </c>
      <c r="G137" s="295">
        <v>84.0</v>
      </c>
      <c r="H137" s="295">
        <v>71.0</v>
      </c>
      <c r="I137" s="295">
        <v>92.0</v>
      </c>
      <c r="J137" s="295">
        <v>66.0</v>
      </c>
      <c r="K137" s="295">
        <v>84.0</v>
      </c>
      <c r="L137" s="295">
        <v>62.0</v>
      </c>
      <c r="M137" s="295">
        <v>71.0</v>
      </c>
      <c r="N137" s="473"/>
      <c r="O137" s="464"/>
      <c r="P137" s="464"/>
    </row>
    <row r="138" ht="15.75" customHeight="1">
      <c r="A138" s="295" t="s">
        <v>8480</v>
      </c>
      <c r="B138" s="295">
        <v>172.0</v>
      </c>
      <c r="C138" s="295">
        <v>190.0</v>
      </c>
      <c r="D138" s="295">
        <v>165.0</v>
      </c>
      <c r="E138" s="295">
        <v>173.0</v>
      </c>
      <c r="N138" s="473"/>
      <c r="O138" s="464"/>
      <c r="P138" s="464"/>
    </row>
    <row r="139" ht="15.75" customHeight="1">
      <c r="A139" s="295" t="s">
        <v>8481</v>
      </c>
      <c r="F139" s="295">
        <v>178.0</v>
      </c>
      <c r="G139" s="295">
        <v>195.0</v>
      </c>
      <c r="H139" s="295">
        <v>183.0</v>
      </c>
      <c r="I139" s="295">
        <v>178.0</v>
      </c>
      <c r="J139" s="295">
        <v>170.0</v>
      </c>
      <c r="K139" s="295">
        <v>182.0</v>
      </c>
      <c r="L139" s="295">
        <v>200.0</v>
      </c>
      <c r="M139" s="295">
        <v>194.0</v>
      </c>
      <c r="N139" s="473"/>
      <c r="O139" s="464"/>
      <c r="P139" s="464"/>
    </row>
    <row r="140" ht="15.75" customHeight="1">
      <c r="A140" s="295" t="s">
        <v>8482</v>
      </c>
      <c r="B140" s="295">
        <v>180.0</v>
      </c>
      <c r="C140" s="295">
        <v>184.0</v>
      </c>
      <c r="D140" s="295">
        <v>171.0</v>
      </c>
      <c r="E140" s="295">
        <v>179.0</v>
      </c>
      <c r="N140" s="473"/>
      <c r="O140" s="464"/>
      <c r="P140" s="464"/>
    </row>
    <row r="141" ht="15.75" customHeight="1">
      <c r="A141" s="295" t="s">
        <v>8484</v>
      </c>
      <c r="F141" s="295">
        <v>512.0</v>
      </c>
      <c r="G141" s="295">
        <v>550.0</v>
      </c>
      <c r="H141" s="295">
        <v>457.0</v>
      </c>
      <c r="I141" s="295">
        <v>480.0</v>
      </c>
      <c r="J141" s="295">
        <v>483.0</v>
      </c>
      <c r="K141" s="295">
        <v>507.0</v>
      </c>
      <c r="L141" s="295">
        <v>527.0</v>
      </c>
      <c r="M141" s="295">
        <v>563.0</v>
      </c>
      <c r="N141" s="473"/>
      <c r="O141" s="464"/>
      <c r="P141" s="464"/>
    </row>
    <row r="142" ht="15.75" customHeight="1">
      <c r="A142" s="295" t="s">
        <v>8485</v>
      </c>
      <c r="F142" s="295">
        <v>140.0</v>
      </c>
      <c r="G142" s="295">
        <v>153.0</v>
      </c>
      <c r="H142" s="295">
        <v>154.0</v>
      </c>
      <c r="I142" s="295">
        <v>143.0</v>
      </c>
      <c r="J142" s="295">
        <v>143.0</v>
      </c>
      <c r="K142" s="295">
        <v>165.0</v>
      </c>
      <c r="L142" s="295">
        <v>125.0</v>
      </c>
      <c r="M142" s="295">
        <v>144.0</v>
      </c>
      <c r="N142" s="473"/>
      <c r="O142" s="464"/>
      <c r="P142" s="464"/>
    </row>
    <row r="143" ht="15.75" customHeight="1">
      <c r="A143" s="295" t="s">
        <v>8486</v>
      </c>
      <c r="B143" s="295">
        <v>137.0</v>
      </c>
      <c r="C143" s="295">
        <v>167.0</v>
      </c>
      <c r="D143" s="295">
        <v>185.0</v>
      </c>
      <c r="E143" s="295">
        <v>193.0</v>
      </c>
      <c r="N143" s="473"/>
      <c r="O143" s="464"/>
      <c r="P143" s="464"/>
    </row>
    <row r="144" ht="15.75" customHeight="1">
      <c r="A144" s="295" t="s">
        <v>8487</v>
      </c>
      <c r="B144" s="295">
        <v>22.0</v>
      </c>
      <c r="C144" s="295">
        <v>26.0</v>
      </c>
      <c r="D144" s="295">
        <v>28.0</v>
      </c>
      <c r="E144" s="295">
        <v>26.0</v>
      </c>
      <c r="N144" s="473"/>
      <c r="O144" s="464"/>
      <c r="P144" s="464"/>
    </row>
    <row r="145" ht="15.75" customHeight="1">
      <c r="A145" s="295" t="s">
        <v>8488</v>
      </c>
      <c r="B145" s="295">
        <v>37.0</v>
      </c>
      <c r="C145" s="295">
        <v>37.0</v>
      </c>
      <c r="D145" s="295">
        <v>32.0</v>
      </c>
      <c r="E145" s="295">
        <v>33.0</v>
      </c>
      <c r="N145" s="473"/>
      <c r="O145" s="464"/>
      <c r="P145" s="464"/>
    </row>
    <row r="146" ht="15.75" customHeight="1">
      <c r="A146" s="295" t="s">
        <v>8490</v>
      </c>
      <c r="B146" s="295">
        <v>62.0</v>
      </c>
      <c r="C146" s="295">
        <v>49.0</v>
      </c>
      <c r="D146" s="295">
        <v>56.0</v>
      </c>
      <c r="E146" s="295">
        <v>49.0</v>
      </c>
      <c r="N146" s="473"/>
      <c r="O146" s="464"/>
      <c r="P146" s="464"/>
    </row>
    <row r="147" ht="15.75" customHeight="1">
      <c r="A147" s="295" t="s">
        <v>8491</v>
      </c>
      <c r="F147" s="295">
        <v>86.0</v>
      </c>
      <c r="G147" s="295">
        <v>100.0</v>
      </c>
      <c r="H147" s="295">
        <v>65.0</v>
      </c>
      <c r="I147" s="295">
        <v>78.0</v>
      </c>
      <c r="J147" s="295">
        <v>57.0</v>
      </c>
      <c r="K147" s="295">
        <v>83.0</v>
      </c>
      <c r="L147" s="295">
        <v>85.0</v>
      </c>
      <c r="M147" s="295">
        <v>58.0</v>
      </c>
      <c r="N147" s="473"/>
      <c r="O147" s="464"/>
      <c r="P147" s="464"/>
    </row>
    <row r="148" ht="15.75" customHeight="1">
      <c r="A148" s="295" t="s">
        <v>8492</v>
      </c>
      <c r="B148" s="295">
        <v>31.0</v>
      </c>
      <c r="C148" s="295">
        <v>24.0</v>
      </c>
      <c r="D148" s="295">
        <v>24.0</v>
      </c>
      <c r="E148" s="295">
        <v>24.0</v>
      </c>
      <c r="N148" s="473"/>
      <c r="O148" s="464"/>
      <c r="P148" s="464"/>
    </row>
    <row r="149" ht="15.75" customHeight="1">
      <c r="A149" s="295" t="s">
        <v>8493</v>
      </c>
      <c r="B149" s="295">
        <v>39.0</v>
      </c>
      <c r="C149" s="295">
        <v>28.0</v>
      </c>
      <c r="D149" s="295">
        <v>26.0</v>
      </c>
      <c r="E149" s="295">
        <v>39.0</v>
      </c>
      <c r="N149" s="473"/>
      <c r="O149" s="464"/>
      <c r="P149" s="464"/>
    </row>
    <row r="150" ht="15.75" customHeight="1">
      <c r="A150" s="295" t="s">
        <v>8494</v>
      </c>
      <c r="B150" s="295">
        <v>23.0</v>
      </c>
      <c r="C150" s="295">
        <v>34.0</v>
      </c>
      <c r="D150" s="295">
        <v>33.0</v>
      </c>
      <c r="E150" s="295">
        <v>30.0</v>
      </c>
      <c r="N150" s="473"/>
      <c r="O150" s="464"/>
      <c r="P150" s="464"/>
    </row>
    <row r="151" ht="15.75" customHeight="1">
      <c r="A151" s="295" t="s">
        <v>8495</v>
      </c>
      <c r="L151" s="295">
        <v>154.0</v>
      </c>
      <c r="M151" s="295">
        <v>131.0</v>
      </c>
      <c r="N151" s="473"/>
      <c r="O151" s="464"/>
      <c r="P151" s="464"/>
    </row>
    <row r="152" ht="15.75" customHeight="1">
      <c r="A152" s="295" t="s">
        <v>8497</v>
      </c>
      <c r="B152" s="295">
        <v>27.0</v>
      </c>
      <c r="C152" s="295">
        <v>42.0</v>
      </c>
      <c r="D152" s="295">
        <v>32.0</v>
      </c>
      <c r="E152" s="295">
        <v>35.0</v>
      </c>
      <c r="N152" s="473"/>
      <c r="O152" s="464"/>
      <c r="P152" s="464"/>
    </row>
    <row r="153" ht="15.75" customHeight="1">
      <c r="A153" s="295" t="s">
        <v>8498</v>
      </c>
      <c r="B153" s="295">
        <v>31.0</v>
      </c>
      <c r="C153" s="295">
        <v>34.0</v>
      </c>
      <c r="D153" s="295">
        <v>22.0</v>
      </c>
      <c r="E153" s="295">
        <v>33.0</v>
      </c>
      <c r="N153" s="473"/>
      <c r="O153" s="464"/>
      <c r="P153" s="464"/>
    </row>
    <row r="154" ht="15.75" customHeight="1">
      <c r="A154" s="295" t="s">
        <v>8499</v>
      </c>
      <c r="B154" s="295">
        <v>42.0</v>
      </c>
      <c r="C154" s="295">
        <v>34.0</v>
      </c>
      <c r="D154" s="295">
        <v>41.0</v>
      </c>
      <c r="E154" s="295">
        <v>35.0</v>
      </c>
      <c r="N154" s="473"/>
      <c r="O154" s="464"/>
      <c r="P154" s="464"/>
    </row>
    <row r="155" ht="15.75" customHeight="1">
      <c r="A155" s="295" t="s">
        <v>8500</v>
      </c>
      <c r="B155" s="295">
        <v>82.0</v>
      </c>
      <c r="C155" s="295">
        <v>73.0</v>
      </c>
      <c r="D155" s="295">
        <v>71.0</v>
      </c>
      <c r="E155" s="295">
        <v>77.0</v>
      </c>
      <c r="F155" s="295">
        <v>102.0</v>
      </c>
      <c r="G155" s="295">
        <v>76.0</v>
      </c>
      <c r="H155" s="295">
        <v>80.0</v>
      </c>
      <c r="I155" s="295">
        <v>73.0</v>
      </c>
      <c r="J155" s="295">
        <v>75.0</v>
      </c>
      <c r="K155" s="295">
        <v>60.0</v>
      </c>
      <c r="L155" s="295">
        <v>45.0</v>
      </c>
      <c r="M155" s="295">
        <v>40.0</v>
      </c>
      <c r="N155" s="473"/>
      <c r="O155" s="464"/>
      <c r="P155" s="464"/>
    </row>
    <row r="156" ht="15.75" customHeight="1">
      <c r="A156" s="295" t="s">
        <v>8502</v>
      </c>
      <c r="B156" s="295">
        <v>14.0</v>
      </c>
      <c r="C156" s="295">
        <v>12.0</v>
      </c>
      <c r="D156" s="295">
        <v>14.0</v>
      </c>
      <c r="E156" s="295">
        <v>11.0</v>
      </c>
      <c r="N156" s="473"/>
      <c r="O156" s="464"/>
      <c r="P156" s="464"/>
    </row>
    <row r="157" ht="15.75" customHeight="1">
      <c r="A157" s="295" t="s">
        <v>8503</v>
      </c>
      <c r="B157" s="295">
        <v>41.0</v>
      </c>
      <c r="C157" s="295">
        <v>44.0</v>
      </c>
      <c r="D157" s="295">
        <v>40.0</v>
      </c>
      <c r="E157" s="295">
        <v>44.0</v>
      </c>
      <c r="F157" s="295">
        <v>131.0</v>
      </c>
      <c r="G157" s="295">
        <v>101.0</v>
      </c>
      <c r="H157" s="295">
        <v>106.0</v>
      </c>
      <c r="I157" s="295">
        <v>119.0</v>
      </c>
      <c r="J157" s="295">
        <v>107.0</v>
      </c>
      <c r="K157" s="295">
        <v>88.0</v>
      </c>
      <c r="L157" s="295">
        <v>71.0</v>
      </c>
      <c r="M157" s="295">
        <v>73.0</v>
      </c>
      <c r="N157" s="473"/>
      <c r="O157" s="464"/>
      <c r="P157" s="464"/>
    </row>
    <row r="158" ht="15.75" customHeight="1">
      <c r="A158" s="295" t="s">
        <v>8504</v>
      </c>
      <c r="B158" s="295">
        <v>14.0</v>
      </c>
      <c r="C158" s="295">
        <v>21.0</v>
      </c>
      <c r="D158" s="295">
        <v>23.0</v>
      </c>
      <c r="E158" s="295">
        <v>19.0</v>
      </c>
      <c r="N158" s="473"/>
      <c r="O158" s="464"/>
      <c r="P158" s="464"/>
    </row>
    <row r="159" ht="15.75" customHeight="1">
      <c r="A159" s="295" t="s">
        <v>8505</v>
      </c>
      <c r="B159" s="295">
        <v>26.0</v>
      </c>
      <c r="C159" s="295">
        <v>23.0</v>
      </c>
      <c r="D159" s="295">
        <v>17.0</v>
      </c>
      <c r="E159" s="295">
        <v>27.0</v>
      </c>
      <c r="N159" s="473"/>
      <c r="O159" s="464"/>
      <c r="P159" s="464"/>
    </row>
    <row r="160" ht="15.75" customHeight="1">
      <c r="A160" s="295" t="s">
        <v>8506</v>
      </c>
      <c r="B160" s="295">
        <v>13.0</v>
      </c>
      <c r="C160" s="295">
        <v>17.0</v>
      </c>
      <c r="D160" s="295">
        <v>18.0</v>
      </c>
      <c r="E160" s="295">
        <v>13.0</v>
      </c>
      <c r="N160" s="473"/>
      <c r="O160" s="464"/>
      <c r="P160" s="464"/>
    </row>
    <row r="161" ht="15.75" customHeight="1">
      <c r="A161" s="295" t="s">
        <v>8507</v>
      </c>
      <c r="B161" s="295">
        <v>29.0</v>
      </c>
      <c r="C161" s="295">
        <v>20.0</v>
      </c>
      <c r="D161" s="295">
        <v>17.0</v>
      </c>
      <c r="E161" s="295">
        <v>21.0</v>
      </c>
      <c r="N161" s="473"/>
      <c r="O161" s="464"/>
      <c r="P161" s="464"/>
    </row>
    <row r="162" ht="15.75" customHeight="1">
      <c r="A162" s="295" t="s">
        <v>8509</v>
      </c>
      <c r="B162" s="295">
        <v>17.0</v>
      </c>
      <c r="C162" s="295">
        <v>25.0</v>
      </c>
      <c r="D162" s="295">
        <v>16.0</v>
      </c>
      <c r="E162" s="295">
        <v>14.0</v>
      </c>
      <c r="N162" s="473"/>
      <c r="O162" s="464"/>
      <c r="P162" s="464"/>
    </row>
    <row r="163" ht="15.75" customHeight="1">
      <c r="A163" s="295" t="s">
        <v>8510</v>
      </c>
      <c r="B163" s="295">
        <v>19.0</v>
      </c>
      <c r="C163" s="295">
        <v>19.0</v>
      </c>
      <c r="D163" s="295">
        <v>14.0</v>
      </c>
      <c r="E163" s="295">
        <v>17.0</v>
      </c>
      <c r="N163" s="473"/>
      <c r="O163" s="464"/>
      <c r="P163" s="464"/>
    </row>
    <row r="164" ht="15.75" customHeight="1">
      <c r="A164" s="295" t="s">
        <v>8511</v>
      </c>
      <c r="B164" s="295">
        <v>41.0</v>
      </c>
      <c r="C164" s="295">
        <v>29.0</v>
      </c>
      <c r="D164" s="295">
        <v>39.0</v>
      </c>
      <c r="E164" s="295">
        <v>41.0</v>
      </c>
      <c r="N164" s="473"/>
      <c r="O164" s="464"/>
      <c r="P164" s="464"/>
    </row>
    <row r="165" ht="15.75" customHeight="1">
      <c r="A165" s="295" t="s">
        <v>8512</v>
      </c>
      <c r="B165" s="295">
        <v>47.0</v>
      </c>
      <c r="C165" s="295">
        <v>48.0</v>
      </c>
      <c r="D165" s="295">
        <v>38.0</v>
      </c>
      <c r="E165" s="295">
        <v>43.0</v>
      </c>
      <c r="N165" s="473"/>
      <c r="O165" s="464"/>
      <c r="P165" s="464"/>
    </row>
    <row r="166" ht="15.75" customHeight="1">
      <c r="A166" s="295" t="s">
        <v>8514</v>
      </c>
      <c r="F166" s="295">
        <v>347.0</v>
      </c>
      <c r="G166" s="295">
        <v>244.0</v>
      </c>
      <c r="H166" s="295">
        <v>299.0</v>
      </c>
      <c r="I166" s="295">
        <v>299.0</v>
      </c>
      <c r="J166" s="295">
        <v>319.0</v>
      </c>
      <c r="K166" s="295">
        <v>267.0</v>
      </c>
      <c r="L166" s="295">
        <v>344.0</v>
      </c>
      <c r="M166" s="295">
        <v>221.0</v>
      </c>
      <c r="N166" s="473"/>
      <c r="O166" s="464"/>
      <c r="P166" s="464"/>
    </row>
    <row r="167" ht="15.75" customHeight="1">
      <c r="A167" s="295" t="s">
        <v>8515</v>
      </c>
      <c r="F167" s="295">
        <v>86.0</v>
      </c>
      <c r="G167" s="295">
        <v>116.0</v>
      </c>
      <c r="H167" s="295">
        <v>115.0</v>
      </c>
      <c r="I167" s="295">
        <v>115.0</v>
      </c>
      <c r="J167" s="295">
        <v>72.0</v>
      </c>
      <c r="K167" s="295">
        <v>109.0</v>
      </c>
      <c r="L167" s="295">
        <v>115.0</v>
      </c>
      <c r="M167" s="295">
        <v>160.0</v>
      </c>
      <c r="N167" s="473"/>
      <c r="O167" s="464"/>
      <c r="P167" s="464"/>
    </row>
    <row r="168" ht="15.75" customHeight="1">
      <c r="A168" s="295" t="s">
        <v>8516</v>
      </c>
      <c r="B168" s="295">
        <v>17.0</v>
      </c>
      <c r="C168" s="295">
        <v>7.0</v>
      </c>
      <c r="D168" s="295">
        <v>12.0</v>
      </c>
      <c r="E168" s="295">
        <v>14.0</v>
      </c>
      <c r="N168" s="473"/>
      <c r="O168" s="464"/>
      <c r="P168" s="464"/>
    </row>
    <row r="169" ht="15.75" customHeight="1">
      <c r="A169" s="295" t="s">
        <v>8517</v>
      </c>
      <c r="B169" s="295">
        <v>19.0</v>
      </c>
      <c r="C169" s="295">
        <v>18.0</v>
      </c>
      <c r="D169" s="295">
        <v>16.0</v>
      </c>
      <c r="E169" s="295">
        <v>21.0</v>
      </c>
      <c r="N169" s="473"/>
      <c r="O169" s="464"/>
      <c r="P169" s="464"/>
    </row>
    <row r="170" ht="15.75" customHeight="1">
      <c r="A170" s="295" t="s">
        <v>8518</v>
      </c>
      <c r="F170" s="295">
        <v>94.0</v>
      </c>
      <c r="G170" s="295">
        <v>84.0</v>
      </c>
      <c r="H170" s="295">
        <v>87.0</v>
      </c>
      <c r="I170" s="295">
        <v>74.0</v>
      </c>
      <c r="J170" s="295">
        <v>59.0</v>
      </c>
      <c r="K170" s="295">
        <v>40.0</v>
      </c>
      <c r="L170" s="295">
        <v>36.0</v>
      </c>
      <c r="M170" s="295">
        <v>48.0</v>
      </c>
      <c r="N170" s="473"/>
      <c r="O170" s="464"/>
      <c r="P170" s="464"/>
    </row>
    <row r="171" ht="15.75" customHeight="1">
      <c r="A171" s="295" t="s">
        <v>8520</v>
      </c>
      <c r="B171" s="295">
        <v>212.0</v>
      </c>
      <c r="C171" s="295">
        <v>209.0</v>
      </c>
      <c r="D171" s="295">
        <v>205.0</v>
      </c>
      <c r="E171" s="295">
        <v>254.0</v>
      </c>
      <c r="N171" s="473"/>
      <c r="O171" s="464"/>
      <c r="P171" s="464"/>
    </row>
    <row r="172" ht="15.75" customHeight="1">
      <c r="A172" s="295" t="s">
        <v>8521</v>
      </c>
      <c r="B172" s="295">
        <v>21.0</v>
      </c>
      <c r="C172" s="295">
        <v>21.0</v>
      </c>
      <c r="D172" s="295">
        <v>19.0</v>
      </c>
      <c r="E172" s="295">
        <v>17.0</v>
      </c>
      <c r="N172" s="473"/>
      <c r="O172" s="464"/>
      <c r="P172" s="464"/>
    </row>
    <row r="173" ht="15.75" customHeight="1">
      <c r="A173" s="295" t="s">
        <v>8522</v>
      </c>
      <c r="B173" s="295">
        <v>34.0</v>
      </c>
      <c r="C173" s="295">
        <v>21.0</v>
      </c>
      <c r="D173" s="295">
        <v>24.0</v>
      </c>
      <c r="E173" s="295">
        <v>28.0</v>
      </c>
      <c r="N173" s="473"/>
      <c r="O173" s="464"/>
      <c r="P173" s="464"/>
    </row>
    <row r="174" ht="15.75" customHeight="1">
      <c r="A174" s="295" t="s">
        <v>8524</v>
      </c>
      <c r="F174" s="295">
        <v>16.0</v>
      </c>
      <c r="G174" s="295">
        <v>14.0</v>
      </c>
      <c r="H174" s="295">
        <v>26.0</v>
      </c>
      <c r="I174" s="295">
        <v>20.0</v>
      </c>
      <c r="J174" s="295">
        <v>10.0</v>
      </c>
      <c r="K174" s="295">
        <v>9.0</v>
      </c>
      <c r="L174" s="295">
        <v>35.0</v>
      </c>
      <c r="M174" s="295">
        <v>21.0</v>
      </c>
      <c r="N174" s="473"/>
      <c r="O174" s="464"/>
      <c r="P174" s="464"/>
    </row>
    <row r="175" ht="15.75" customHeight="1">
      <c r="A175" s="295" t="s">
        <v>8525</v>
      </c>
      <c r="F175" s="295">
        <v>78.0</v>
      </c>
      <c r="G175" s="295">
        <v>66.0</v>
      </c>
      <c r="H175" s="295">
        <v>68.0</v>
      </c>
      <c r="I175" s="295">
        <v>57.0</v>
      </c>
      <c r="J175" s="295">
        <v>64.0</v>
      </c>
      <c r="K175" s="295">
        <v>56.0</v>
      </c>
      <c r="L175" s="295">
        <v>51.0</v>
      </c>
      <c r="M175" s="295">
        <v>58.0</v>
      </c>
      <c r="N175" s="473"/>
      <c r="O175" s="464"/>
      <c r="P175" s="464"/>
    </row>
    <row r="176" ht="15.75" customHeight="1">
      <c r="A176" s="295" t="s">
        <v>8527</v>
      </c>
      <c r="F176" s="295">
        <v>57.0</v>
      </c>
      <c r="G176" s="295">
        <v>66.0</v>
      </c>
      <c r="H176" s="295">
        <v>49.0</v>
      </c>
      <c r="I176" s="295">
        <v>40.0</v>
      </c>
      <c r="J176" s="295">
        <v>57.0</v>
      </c>
      <c r="K176" s="295">
        <v>45.0</v>
      </c>
      <c r="L176" s="295">
        <v>50.0</v>
      </c>
      <c r="M176" s="295">
        <v>44.0</v>
      </c>
      <c r="N176" s="473"/>
      <c r="O176" s="464"/>
      <c r="P176" s="464"/>
    </row>
    <row r="177" ht="15.75" customHeight="1">
      <c r="A177" s="295" t="s">
        <v>8528</v>
      </c>
      <c r="B177" s="295">
        <v>41.0</v>
      </c>
      <c r="C177" s="295">
        <v>40.0</v>
      </c>
      <c r="D177" s="295">
        <v>46.0</v>
      </c>
      <c r="E177" s="295">
        <v>34.0</v>
      </c>
      <c r="F177" s="295">
        <v>59.0</v>
      </c>
      <c r="G177" s="295">
        <v>59.0</v>
      </c>
      <c r="H177" s="295">
        <v>86.0</v>
      </c>
      <c r="I177" s="295">
        <v>101.0</v>
      </c>
      <c r="J177" s="295">
        <v>113.0</v>
      </c>
      <c r="K177" s="295">
        <v>100.0</v>
      </c>
      <c r="L177" s="295">
        <v>143.0</v>
      </c>
      <c r="M177" s="295">
        <v>139.0</v>
      </c>
      <c r="N177" s="473"/>
      <c r="O177" s="464"/>
      <c r="P177" s="464"/>
    </row>
    <row r="178" ht="15.75" customHeight="1">
      <c r="A178" s="295" t="s">
        <v>8529</v>
      </c>
      <c r="F178" s="295">
        <v>26.0</v>
      </c>
      <c r="G178" s="295">
        <v>52.0</v>
      </c>
      <c r="H178" s="295">
        <v>15.0</v>
      </c>
      <c r="I178" s="295">
        <v>44.0</v>
      </c>
      <c r="J178" s="295">
        <v>8.0</v>
      </c>
      <c r="K178" s="295">
        <v>36.0</v>
      </c>
      <c r="L178" s="295">
        <v>14.0</v>
      </c>
      <c r="M178" s="295">
        <v>36.0</v>
      </c>
      <c r="N178" s="473"/>
      <c r="O178" s="464"/>
      <c r="P178" s="464"/>
    </row>
    <row r="179" ht="15.75" customHeight="1">
      <c r="A179" s="295" t="s">
        <v>8531</v>
      </c>
      <c r="B179" s="295">
        <v>23.0</v>
      </c>
      <c r="C179" s="295">
        <v>29.0</v>
      </c>
      <c r="D179" s="295">
        <v>25.0</v>
      </c>
      <c r="E179" s="295">
        <v>26.0</v>
      </c>
      <c r="F179" s="295">
        <v>32.0</v>
      </c>
      <c r="G179" s="295">
        <v>35.0</v>
      </c>
      <c r="H179" s="295">
        <v>39.0</v>
      </c>
      <c r="I179" s="295">
        <v>42.0</v>
      </c>
      <c r="J179" s="295">
        <v>34.0</v>
      </c>
      <c r="K179" s="295">
        <v>26.0</v>
      </c>
      <c r="L179" s="295">
        <v>47.0</v>
      </c>
      <c r="M179" s="295">
        <v>45.0</v>
      </c>
      <c r="N179" s="473"/>
      <c r="O179" s="464"/>
      <c r="P179" s="464"/>
    </row>
    <row r="180" ht="15.75" customHeight="1">
      <c r="A180" s="295" t="s">
        <v>8533</v>
      </c>
      <c r="B180" s="295">
        <v>34.0</v>
      </c>
      <c r="C180" s="295">
        <v>25.0</v>
      </c>
      <c r="D180" s="295">
        <v>19.0</v>
      </c>
      <c r="E180" s="295">
        <v>36.0</v>
      </c>
      <c r="N180" s="473"/>
      <c r="O180" s="464"/>
      <c r="P180" s="464"/>
    </row>
    <row r="181" ht="15.75" customHeight="1">
      <c r="A181" s="295" t="s">
        <v>8534</v>
      </c>
      <c r="F181" s="295">
        <v>18.0</v>
      </c>
      <c r="G181" s="295">
        <v>33.0</v>
      </c>
      <c r="H181" s="295">
        <v>26.0</v>
      </c>
      <c r="I181" s="295">
        <v>30.0</v>
      </c>
      <c r="J181" s="295">
        <v>19.0</v>
      </c>
      <c r="K181" s="295">
        <v>29.0</v>
      </c>
      <c r="L181" s="295">
        <v>19.0</v>
      </c>
      <c r="M181" s="295">
        <v>32.0</v>
      </c>
      <c r="N181" s="473"/>
      <c r="O181" s="464"/>
      <c r="P181" s="464"/>
    </row>
    <row r="182" ht="15.75" customHeight="1">
      <c r="A182" s="295" t="s">
        <v>8536</v>
      </c>
      <c r="B182" s="295">
        <v>23.0</v>
      </c>
      <c r="C182" s="295">
        <v>26.0</v>
      </c>
      <c r="D182" s="295">
        <v>20.0</v>
      </c>
      <c r="E182" s="295">
        <v>31.0</v>
      </c>
      <c r="F182" s="295">
        <v>34.0</v>
      </c>
      <c r="G182" s="295">
        <v>31.0</v>
      </c>
      <c r="H182" s="295">
        <v>34.0</v>
      </c>
      <c r="I182" s="295">
        <v>36.0</v>
      </c>
      <c r="J182" s="295">
        <v>22.0</v>
      </c>
      <c r="K182" s="295">
        <v>28.0</v>
      </c>
      <c r="L182" s="295">
        <v>45.0</v>
      </c>
      <c r="M182" s="295">
        <v>38.0</v>
      </c>
      <c r="N182" s="473"/>
      <c r="O182" s="464"/>
      <c r="P182" s="464"/>
    </row>
    <row r="183" ht="15.75" customHeight="1">
      <c r="A183" s="295" t="s">
        <v>8537</v>
      </c>
      <c r="B183" s="295">
        <v>105.0</v>
      </c>
      <c r="C183" s="295">
        <v>107.0</v>
      </c>
      <c r="D183" s="295">
        <v>108.0</v>
      </c>
      <c r="E183" s="295">
        <v>114.0</v>
      </c>
      <c r="F183" s="295">
        <v>1.0</v>
      </c>
      <c r="G183" s="295">
        <v>2.0</v>
      </c>
      <c r="N183" s="473"/>
      <c r="O183" s="464"/>
      <c r="P183" s="464"/>
    </row>
    <row r="184" ht="15.75" customHeight="1">
      <c r="A184" s="295" t="s">
        <v>8538</v>
      </c>
      <c r="B184" s="295">
        <v>56.0</v>
      </c>
      <c r="C184" s="295">
        <v>36.0</v>
      </c>
      <c r="D184" s="295">
        <v>52.0</v>
      </c>
      <c r="E184" s="295">
        <v>43.0</v>
      </c>
      <c r="F184" s="295">
        <v>52.0</v>
      </c>
      <c r="G184" s="295">
        <v>48.0</v>
      </c>
      <c r="H184" s="295">
        <v>39.0</v>
      </c>
      <c r="I184" s="295">
        <v>41.0</v>
      </c>
      <c r="J184" s="295">
        <v>46.0</v>
      </c>
      <c r="K184" s="295">
        <v>39.0</v>
      </c>
      <c r="L184" s="295">
        <v>36.0</v>
      </c>
      <c r="M184" s="295">
        <v>34.0</v>
      </c>
      <c r="N184" s="473"/>
      <c r="O184" s="464"/>
      <c r="P184" s="464"/>
    </row>
    <row r="185" ht="15.75" customHeight="1">
      <c r="A185" s="295" t="s">
        <v>8540</v>
      </c>
      <c r="B185" s="295">
        <v>83.0</v>
      </c>
      <c r="C185" s="295">
        <v>68.0</v>
      </c>
      <c r="D185" s="295">
        <v>74.0</v>
      </c>
      <c r="E185" s="295">
        <v>85.0</v>
      </c>
      <c r="F185" s="295">
        <v>82.0</v>
      </c>
      <c r="G185" s="295">
        <v>93.0</v>
      </c>
      <c r="H185" s="295">
        <v>83.0</v>
      </c>
      <c r="I185" s="295">
        <v>98.0</v>
      </c>
      <c r="J185" s="295">
        <v>69.0</v>
      </c>
      <c r="K185" s="295">
        <v>84.0</v>
      </c>
      <c r="L185" s="295">
        <v>77.0</v>
      </c>
      <c r="M185" s="295">
        <v>93.0</v>
      </c>
      <c r="N185" s="473"/>
      <c r="O185" s="464"/>
      <c r="P185" s="464"/>
    </row>
    <row r="186" ht="15.75" customHeight="1">
      <c r="A186" s="295" t="s">
        <v>8541</v>
      </c>
      <c r="B186" s="295">
        <v>35.0</v>
      </c>
      <c r="C186" s="295">
        <v>65.0</v>
      </c>
      <c r="D186" s="295">
        <v>66.0</v>
      </c>
      <c r="E186" s="295">
        <v>51.0</v>
      </c>
      <c r="N186" s="473"/>
      <c r="O186" s="464"/>
      <c r="P186" s="464"/>
    </row>
    <row r="187" ht="15.75" customHeight="1">
      <c r="A187" s="295" t="s">
        <v>8542</v>
      </c>
      <c r="B187" s="295">
        <v>45.0</v>
      </c>
      <c r="C187" s="295">
        <v>43.0</v>
      </c>
      <c r="N187" s="473"/>
      <c r="O187" s="464"/>
      <c r="P187" s="464"/>
    </row>
    <row r="188" ht="15.75" customHeight="1">
      <c r="A188" s="295" t="s">
        <v>8543</v>
      </c>
      <c r="B188" s="295">
        <v>21.0</v>
      </c>
      <c r="C188" s="295">
        <v>20.0</v>
      </c>
      <c r="D188" s="295">
        <v>13.0</v>
      </c>
      <c r="E188" s="295">
        <v>10.0</v>
      </c>
      <c r="N188" s="473"/>
      <c r="O188" s="464"/>
      <c r="P188" s="464"/>
    </row>
    <row r="189" ht="15.75" customHeight="1">
      <c r="A189" s="295" t="s">
        <v>8544</v>
      </c>
      <c r="B189" s="295">
        <v>69.0</v>
      </c>
      <c r="C189" s="295">
        <v>98.0</v>
      </c>
      <c r="D189" s="295">
        <v>78.0</v>
      </c>
      <c r="E189" s="295">
        <v>88.0</v>
      </c>
      <c r="F189" s="295">
        <v>53.0</v>
      </c>
      <c r="G189" s="295">
        <v>69.0</v>
      </c>
      <c r="H189" s="295">
        <v>49.0</v>
      </c>
      <c r="I189" s="295">
        <v>58.0</v>
      </c>
      <c r="J189" s="295">
        <v>41.0</v>
      </c>
      <c r="K189" s="295">
        <v>49.0</v>
      </c>
      <c r="L189" s="295">
        <v>46.0</v>
      </c>
      <c r="M189" s="295">
        <v>43.0</v>
      </c>
      <c r="N189" s="473"/>
      <c r="O189" s="464"/>
      <c r="P189" s="464"/>
    </row>
    <row r="190" ht="15.75" customHeight="1">
      <c r="A190" s="295" t="s">
        <v>8546</v>
      </c>
      <c r="B190" s="295">
        <v>50.0</v>
      </c>
      <c r="C190" s="295">
        <v>53.0</v>
      </c>
      <c r="D190" s="295">
        <v>54.0</v>
      </c>
      <c r="E190" s="295">
        <v>56.0</v>
      </c>
      <c r="N190" s="473"/>
      <c r="O190" s="464"/>
      <c r="P190" s="464"/>
    </row>
    <row r="191" ht="15.75" customHeight="1">
      <c r="A191" s="295" t="s">
        <v>8547</v>
      </c>
      <c r="B191" s="295">
        <v>16.0</v>
      </c>
      <c r="C191" s="295">
        <v>27.0</v>
      </c>
      <c r="D191" s="295">
        <v>21.0</v>
      </c>
      <c r="E191" s="295">
        <v>21.0</v>
      </c>
      <c r="F191" s="295">
        <v>19.0</v>
      </c>
      <c r="G191" s="295">
        <v>29.0</v>
      </c>
      <c r="H191" s="295">
        <v>12.0</v>
      </c>
      <c r="I191" s="295">
        <v>14.0</v>
      </c>
      <c r="J191" s="295">
        <v>13.0</v>
      </c>
      <c r="K191" s="295">
        <v>19.0</v>
      </c>
      <c r="L191" s="295">
        <v>24.0</v>
      </c>
      <c r="M191" s="295">
        <v>24.0</v>
      </c>
      <c r="N191" s="473"/>
      <c r="O191" s="464"/>
      <c r="P191" s="464"/>
    </row>
    <row r="192" ht="15.75" customHeight="1">
      <c r="A192" s="295" t="s">
        <v>8548</v>
      </c>
      <c r="F192" s="295">
        <v>49.0</v>
      </c>
      <c r="G192" s="295">
        <v>41.0</v>
      </c>
      <c r="H192" s="295">
        <v>41.0</v>
      </c>
      <c r="I192" s="295">
        <v>46.0</v>
      </c>
      <c r="J192" s="295">
        <v>48.0</v>
      </c>
      <c r="K192" s="295">
        <v>47.0</v>
      </c>
      <c r="L192" s="295">
        <v>43.0</v>
      </c>
      <c r="M192" s="295">
        <v>51.0</v>
      </c>
      <c r="N192" s="473"/>
      <c r="O192" s="464"/>
      <c r="P192" s="464"/>
    </row>
    <row r="193" ht="15.75" customHeight="1">
      <c r="A193" s="295" t="s">
        <v>8549</v>
      </c>
      <c r="B193" s="295">
        <v>34.0</v>
      </c>
      <c r="C193" s="295">
        <v>42.0</v>
      </c>
      <c r="D193" s="295">
        <v>49.0</v>
      </c>
      <c r="E193" s="295">
        <v>30.0</v>
      </c>
      <c r="N193" s="473"/>
      <c r="O193" s="464"/>
      <c r="P193" s="464"/>
    </row>
    <row r="194" ht="15.75" customHeight="1">
      <c r="A194" s="295" t="s">
        <v>8550</v>
      </c>
      <c r="F194" s="295">
        <v>45.0</v>
      </c>
      <c r="G194" s="295">
        <v>58.0</v>
      </c>
      <c r="H194" s="295">
        <v>63.0</v>
      </c>
      <c r="I194" s="295">
        <v>55.0</v>
      </c>
      <c r="J194" s="295">
        <v>52.0</v>
      </c>
      <c r="K194" s="295">
        <v>53.0</v>
      </c>
      <c r="L194" s="295">
        <v>56.0</v>
      </c>
      <c r="M194" s="295">
        <v>59.0</v>
      </c>
      <c r="N194" s="473"/>
      <c r="O194" s="464"/>
      <c r="P194" s="464"/>
    </row>
    <row r="195" ht="15.75" customHeight="1">
      <c r="A195" s="295" t="s">
        <v>8552</v>
      </c>
      <c r="H195" s="295">
        <v>3.0</v>
      </c>
      <c r="I195" s="295">
        <v>2.0</v>
      </c>
      <c r="J195" s="295">
        <v>27.0</v>
      </c>
      <c r="K195" s="295">
        <v>12.0</v>
      </c>
      <c r="L195" s="295">
        <v>66.0</v>
      </c>
      <c r="M195" s="295">
        <v>47.0</v>
      </c>
      <c r="N195" s="473"/>
      <c r="O195" s="464"/>
      <c r="P195" s="464"/>
    </row>
    <row r="196" ht="15.75" customHeight="1">
      <c r="A196" s="295" t="s">
        <v>8553</v>
      </c>
      <c r="B196" s="295">
        <v>40.0</v>
      </c>
      <c r="C196" s="295">
        <v>52.0</v>
      </c>
      <c r="D196" s="295">
        <v>36.0</v>
      </c>
      <c r="E196" s="295">
        <v>39.0</v>
      </c>
      <c r="N196" s="473"/>
      <c r="O196" s="464"/>
      <c r="P196" s="464"/>
    </row>
    <row r="197" ht="15.75" customHeight="1">
      <c r="A197" s="295" t="s">
        <v>8555</v>
      </c>
      <c r="B197" s="295">
        <v>41.0</v>
      </c>
      <c r="C197" s="295">
        <v>30.0</v>
      </c>
      <c r="D197" s="295">
        <v>36.0</v>
      </c>
      <c r="E197" s="295">
        <v>33.0</v>
      </c>
      <c r="N197" s="473"/>
      <c r="O197" s="464"/>
      <c r="P197" s="464"/>
    </row>
    <row r="198" ht="15.75" customHeight="1">
      <c r="A198" s="295" t="s">
        <v>8556</v>
      </c>
      <c r="B198" s="295">
        <v>13.0</v>
      </c>
      <c r="C198" s="295">
        <v>13.0</v>
      </c>
      <c r="D198" s="295">
        <v>10.0</v>
      </c>
      <c r="E198" s="295">
        <v>9.0</v>
      </c>
      <c r="N198" s="473"/>
      <c r="O198" s="464"/>
      <c r="P198" s="464"/>
    </row>
    <row r="199" ht="15.75" customHeight="1">
      <c r="A199" s="295" t="s">
        <v>8557</v>
      </c>
      <c r="B199" s="295">
        <v>34.0</v>
      </c>
      <c r="C199" s="295">
        <v>32.0</v>
      </c>
      <c r="D199" s="295">
        <v>35.0</v>
      </c>
      <c r="E199" s="295">
        <v>36.0</v>
      </c>
      <c r="F199" s="295">
        <v>70.0</v>
      </c>
      <c r="G199" s="295">
        <v>35.0</v>
      </c>
      <c r="H199" s="295">
        <v>59.0</v>
      </c>
      <c r="I199" s="295">
        <v>42.0</v>
      </c>
      <c r="J199" s="295">
        <v>53.0</v>
      </c>
      <c r="K199" s="295">
        <v>53.0</v>
      </c>
      <c r="L199" s="295">
        <v>58.0</v>
      </c>
      <c r="M199" s="295">
        <v>51.0</v>
      </c>
      <c r="N199" s="473"/>
      <c r="O199" s="464"/>
      <c r="P199" s="464"/>
    </row>
    <row r="200" ht="15.75" customHeight="1">
      <c r="A200" s="295" t="s">
        <v>8558</v>
      </c>
      <c r="B200" s="295">
        <v>36.0</v>
      </c>
      <c r="C200" s="295">
        <v>35.0</v>
      </c>
      <c r="D200" s="295">
        <v>42.0</v>
      </c>
      <c r="E200" s="295">
        <v>40.0</v>
      </c>
      <c r="F200" s="295">
        <v>49.0</v>
      </c>
      <c r="G200" s="295">
        <v>50.0</v>
      </c>
      <c r="H200" s="295">
        <v>54.0</v>
      </c>
      <c r="I200" s="295">
        <v>50.0</v>
      </c>
      <c r="J200" s="295">
        <v>37.0</v>
      </c>
      <c r="K200" s="295">
        <v>47.0</v>
      </c>
      <c r="L200" s="295">
        <v>37.0</v>
      </c>
      <c r="M200" s="295">
        <v>47.0</v>
      </c>
      <c r="N200" s="473"/>
      <c r="O200" s="464"/>
      <c r="P200" s="464"/>
    </row>
    <row r="201" ht="15.75" customHeight="1">
      <c r="A201" s="295" t="s">
        <v>8560</v>
      </c>
      <c r="B201" s="295">
        <v>82.0</v>
      </c>
      <c r="C201" s="295">
        <v>79.0</v>
      </c>
      <c r="D201" s="295">
        <v>79.0</v>
      </c>
      <c r="E201" s="295">
        <v>81.0</v>
      </c>
      <c r="N201" s="473"/>
      <c r="O201" s="464"/>
      <c r="P201" s="464"/>
    </row>
    <row r="202" ht="15.75" customHeight="1">
      <c r="A202" s="295" t="s">
        <v>8561</v>
      </c>
      <c r="B202" s="295">
        <v>196.0</v>
      </c>
      <c r="C202" s="295">
        <v>198.0</v>
      </c>
      <c r="D202" s="295">
        <v>159.0</v>
      </c>
      <c r="E202" s="295">
        <v>169.0</v>
      </c>
      <c r="N202" s="473"/>
      <c r="O202" s="464"/>
      <c r="P202" s="464"/>
    </row>
    <row r="203" ht="15.75" customHeight="1">
      <c r="A203" s="295" t="s">
        <v>8562</v>
      </c>
      <c r="B203" s="295">
        <v>125.0</v>
      </c>
      <c r="C203" s="295">
        <v>135.0</v>
      </c>
      <c r="D203" s="295">
        <v>123.0</v>
      </c>
      <c r="E203" s="295">
        <v>127.0</v>
      </c>
      <c r="N203" s="473"/>
      <c r="O203" s="464"/>
      <c r="P203" s="464"/>
    </row>
    <row r="204" ht="15.75" customHeight="1">
      <c r="A204" s="295" t="s">
        <v>8563</v>
      </c>
      <c r="F204" s="295">
        <v>57.0</v>
      </c>
      <c r="G204" s="295">
        <v>64.0</v>
      </c>
      <c r="H204" s="295">
        <v>68.0</v>
      </c>
      <c r="I204" s="295">
        <v>82.0</v>
      </c>
      <c r="J204" s="295">
        <v>61.0</v>
      </c>
      <c r="K204" s="295">
        <v>77.0</v>
      </c>
      <c r="L204" s="295">
        <v>73.0</v>
      </c>
      <c r="M204" s="295">
        <v>91.0</v>
      </c>
      <c r="N204" s="473"/>
      <c r="O204" s="464"/>
      <c r="P204" s="464"/>
    </row>
    <row r="205" ht="15.75" customHeight="1">
      <c r="A205" s="295" t="s">
        <v>8565</v>
      </c>
      <c r="F205" s="295">
        <v>182.0</v>
      </c>
      <c r="G205" s="295">
        <v>153.0</v>
      </c>
      <c r="H205" s="295">
        <v>162.0</v>
      </c>
      <c r="I205" s="295">
        <v>197.0</v>
      </c>
      <c r="J205" s="295">
        <v>152.0</v>
      </c>
      <c r="K205" s="295">
        <v>186.0</v>
      </c>
      <c r="L205" s="295">
        <v>143.0</v>
      </c>
      <c r="M205" s="295">
        <v>182.0</v>
      </c>
      <c r="N205" s="473"/>
      <c r="O205" s="464"/>
      <c r="P205" s="464"/>
    </row>
    <row r="206" ht="15.75" customHeight="1">
      <c r="A206" s="295" t="s">
        <v>8566</v>
      </c>
      <c r="B206" s="295">
        <v>99.0</v>
      </c>
      <c r="C206" s="295">
        <v>103.0</v>
      </c>
      <c r="D206" s="295">
        <v>83.0</v>
      </c>
      <c r="E206" s="295">
        <v>106.0</v>
      </c>
      <c r="N206" s="473"/>
      <c r="O206" s="464"/>
      <c r="P206" s="464"/>
    </row>
    <row r="207" ht="15.75" customHeight="1">
      <c r="A207" s="295" t="s">
        <v>8567</v>
      </c>
      <c r="F207" s="295">
        <v>135.0</v>
      </c>
      <c r="G207" s="295">
        <v>115.0</v>
      </c>
      <c r="H207" s="295">
        <v>104.0</v>
      </c>
      <c r="I207" s="295">
        <v>122.0</v>
      </c>
      <c r="J207" s="295">
        <v>110.0</v>
      </c>
      <c r="K207" s="295">
        <v>115.0</v>
      </c>
      <c r="L207" s="295">
        <v>98.0</v>
      </c>
      <c r="M207" s="295">
        <v>109.0</v>
      </c>
      <c r="N207" s="473"/>
      <c r="O207" s="464"/>
      <c r="P207" s="464"/>
    </row>
    <row r="208" ht="15.75" customHeight="1">
      <c r="A208" s="295" t="s">
        <v>8569</v>
      </c>
      <c r="F208" s="295">
        <v>125.0</v>
      </c>
      <c r="G208" s="295">
        <v>115.0</v>
      </c>
      <c r="H208" s="295">
        <v>123.0</v>
      </c>
      <c r="I208" s="295">
        <v>130.0</v>
      </c>
      <c r="J208" s="295">
        <v>130.0</v>
      </c>
      <c r="K208" s="295">
        <v>121.0</v>
      </c>
      <c r="L208" s="295">
        <v>145.0</v>
      </c>
      <c r="M208" s="295">
        <v>127.0</v>
      </c>
      <c r="N208" s="473"/>
      <c r="O208" s="464"/>
      <c r="P208" s="464"/>
    </row>
    <row r="209" ht="15.75" customHeight="1">
      <c r="A209" s="295" t="s">
        <v>8570</v>
      </c>
      <c r="B209" s="295">
        <v>103.0</v>
      </c>
      <c r="C209" s="295">
        <v>135.0</v>
      </c>
      <c r="D209" s="295">
        <v>114.0</v>
      </c>
      <c r="E209" s="295">
        <v>115.0</v>
      </c>
      <c r="N209" s="473"/>
      <c r="O209" s="464"/>
      <c r="P209" s="464"/>
    </row>
    <row r="210" ht="15.75" customHeight="1">
      <c r="A210" s="295" t="s">
        <v>8571</v>
      </c>
      <c r="D210" s="295">
        <v>1.0</v>
      </c>
      <c r="F210" s="295">
        <v>146.0</v>
      </c>
      <c r="G210" s="295">
        <v>178.0</v>
      </c>
      <c r="H210" s="295">
        <v>131.0</v>
      </c>
      <c r="I210" s="295">
        <v>157.0</v>
      </c>
      <c r="J210" s="295">
        <v>140.0</v>
      </c>
      <c r="K210" s="295">
        <v>150.0</v>
      </c>
      <c r="L210" s="295">
        <v>148.0</v>
      </c>
      <c r="M210" s="295">
        <v>168.0</v>
      </c>
      <c r="N210" s="473"/>
      <c r="O210" s="464"/>
      <c r="P210" s="464"/>
    </row>
    <row r="211" ht="15.75" customHeight="1">
      <c r="A211" s="295" t="s">
        <v>8572</v>
      </c>
      <c r="B211" s="295">
        <v>100.0</v>
      </c>
      <c r="C211" s="295">
        <v>88.0</v>
      </c>
      <c r="D211" s="295">
        <v>75.0</v>
      </c>
      <c r="E211" s="295">
        <v>81.0</v>
      </c>
      <c r="N211" s="473"/>
      <c r="O211" s="464"/>
      <c r="P211" s="464"/>
    </row>
    <row r="212" ht="15.75" customHeight="1">
      <c r="A212" s="295" t="s">
        <v>8573</v>
      </c>
      <c r="F212" s="295">
        <v>64.0</v>
      </c>
      <c r="G212" s="295">
        <v>75.0</v>
      </c>
      <c r="H212" s="295">
        <v>63.0</v>
      </c>
      <c r="I212" s="295">
        <v>59.0</v>
      </c>
      <c r="J212" s="295">
        <v>54.0</v>
      </c>
      <c r="K212" s="295">
        <v>63.0</v>
      </c>
      <c r="L212" s="295">
        <v>57.0</v>
      </c>
      <c r="M212" s="295">
        <v>56.0</v>
      </c>
      <c r="N212" s="473"/>
      <c r="O212" s="464"/>
      <c r="P212" s="464"/>
    </row>
    <row r="213" ht="15.75" customHeight="1">
      <c r="A213" s="295" t="s">
        <v>8574</v>
      </c>
      <c r="B213" s="295">
        <v>140.0</v>
      </c>
      <c r="C213" s="295">
        <v>168.0</v>
      </c>
      <c r="D213" s="295">
        <v>146.0</v>
      </c>
      <c r="E213" s="295">
        <v>145.0</v>
      </c>
      <c r="N213" s="473"/>
      <c r="O213" s="464"/>
      <c r="P213" s="464"/>
    </row>
    <row r="214" ht="15.75" customHeight="1">
      <c r="A214" s="295" t="s">
        <v>8575</v>
      </c>
      <c r="B214" s="295">
        <v>35.0</v>
      </c>
      <c r="C214" s="295">
        <v>42.0</v>
      </c>
      <c r="D214" s="295">
        <v>40.0</v>
      </c>
      <c r="E214" s="295">
        <v>42.0</v>
      </c>
      <c r="N214" s="473"/>
      <c r="O214" s="464"/>
      <c r="P214" s="464"/>
    </row>
    <row r="215" ht="15.75" customHeight="1">
      <c r="A215" s="295" t="s">
        <v>8577</v>
      </c>
      <c r="B215" s="295">
        <v>18.0</v>
      </c>
      <c r="C215" s="295">
        <v>37.0</v>
      </c>
      <c r="D215" s="295">
        <v>30.0</v>
      </c>
      <c r="E215" s="295">
        <v>22.0</v>
      </c>
      <c r="N215" s="473"/>
      <c r="O215" s="464"/>
      <c r="P215" s="464"/>
    </row>
    <row r="216" ht="15.75" customHeight="1">
      <c r="A216" s="295" t="s">
        <v>8578</v>
      </c>
      <c r="B216" s="295">
        <v>47.0</v>
      </c>
      <c r="C216" s="295">
        <v>37.0</v>
      </c>
      <c r="D216" s="295">
        <v>29.0</v>
      </c>
      <c r="E216" s="295">
        <v>37.0</v>
      </c>
      <c r="N216" s="473"/>
      <c r="O216" s="464"/>
      <c r="P216" s="464"/>
    </row>
    <row r="217" ht="15.75" customHeight="1">
      <c r="A217" s="295" t="s">
        <v>8579</v>
      </c>
      <c r="B217" s="295">
        <v>45.0</v>
      </c>
      <c r="C217" s="295">
        <v>81.0</v>
      </c>
      <c r="D217" s="295">
        <v>80.0</v>
      </c>
      <c r="E217" s="295">
        <v>65.0</v>
      </c>
      <c r="N217" s="473"/>
      <c r="O217" s="464"/>
      <c r="P217" s="464"/>
    </row>
    <row r="218" ht="15.75" customHeight="1">
      <c r="A218" s="295" t="s">
        <v>8580</v>
      </c>
      <c r="B218" s="295">
        <v>99.0</v>
      </c>
      <c r="C218" s="295">
        <v>123.0</v>
      </c>
      <c r="D218" s="295">
        <v>123.0</v>
      </c>
      <c r="E218" s="295">
        <v>101.0</v>
      </c>
      <c r="N218" s="473"/>
      <c r="O218" s="464"/>
      <c r="P218" s="464"/>
    </row>
    <row r="219" ht="15.75" customHeight="1">
      <c r="A219" s="295" t="s">
        <v>8582</v>
      </c>
      <c r="B219" s="295">
        <v>36.0</v>
      </c>
      <c r="C219" s="295">
        <v>33.0</v>
      </c>
      <c r="D219" s="295">
        <v>24.0</v>
      </c>
      <c r="E219" s="295">
        <v>32.0</v>
      </c>
      <c r="N219" s="473"/>
      <c r="O219" s="464"/>
      <c r="P219" s="464"/>
    </row>
    <row r="220" ht="15.75" customHeight="1">
      <c r="A220" s="295" t="s">
        <v>8583</v>
      </c>
      <c r="F220" s="295">
        <v>57.0</v>
      </c>
      <c r="G220" s="295">
        <v>50.0</v>
      </c>
      <c r="H220" s="295">
        <v>49.0</v>
      </c>
      <c r="I220" s="295">
        <v>44.0</v>
      </c>
      <c r="J220" s="295">
        <v>42.0</v>
      </c>
      <c r="K220" s="295">
        <v>61.0</v>
      </c>
      <c r="L220" s="295">
        <v>51.0</v>
      </c>
      <c r="M220" s="295">
        <v>46.0</v>
      </c>
      <c r="N220" s="473"/>
      <c r="O220" s="464"/>
      <c r="P220" s="464"/>
    </row>
    <row r="221" ht="15.75" customHeight="1">
      <c r="A221" s="295" t="s">
        <v>8584</v>
      </c>
      <c r="B221" s="295">
        <v>27.0</v>
      </c>
      <c r="C221" s="295">
        <v>35.0</v>
      </c>
      <c r="D221" s="295">
        <v>34.0</v>
      </c>
      <c r="E221" s="295">
        <v>20.0</v>
      </c>
      <c r="F221" s="295">
        <v>33.0</v>
      </c>
      <c r="G221" s="295">
        <v>38.0</v>
      </c>
      <c r="H221" s="295">
        <v>25.0</v>
      </c>
      <c r="I221" s="295">
        <v>45.0</v>
      </c>
      <c r="J221" s="295">
        <v>27.0</v>
      </c>
      <c r="K221" s="295">
        <v>37.0</v>
      </c>
      <c r="L221" s="295">
        <v>38.0</v>
      </c>
      <c r="M221" s="295">
        <v>41.0</v>
      </c>
      <c r="N221" s="473"/>
      <c r="O221" s="464"/>
      <c r="P221" s="464"/>
    </row>
    <row r="222" ht="15.75" customHeight="1">
      <c r="A222" s="295" t="s">
        <v>8585</v>
      </c>
      <c r="B222" s="295">
        <v>10.0</v>
      </c>
      <c r="C222" s="295">
        <v>6.0</v>
      </c>
      <c r="D222" s="295">
        <v>3.0</v>
      </c>
      <c r="E222" s="295">
        <v>7.0</v>
      </c>
      <c r="F222" s="295">
        <v>5.0</v>
      </c>
      <c r="G222" s="295">
        <v>8.0</v>
      </c>
      <c r="H222" s="295">
        <v>4.0</v>
      </c>
      <c r="I222" s="295">
        <v>7.0</v>
      </c>
      <c r="J222" s="295">
        <v>5.0</v>
      </c>
      <c r="K222" s="295">
        <v>8.0</v>
      </c>
      <c r="L222" s="295">
        <v>4.0</v>
      </c>
      <c r="M222" s="295">
        <v>4.0</v>
      </c>
      <c r="N222" s="473"/>
      <c r="O222" s="464"/>
      <c r="P222" s="464"/>
    </row>
    <row r="223" ht="15.75" customHeight="1">
      <c r="A223" s="295" t="s">
        <v>8587</v>
      </c>
      <c r="B223" s="295">
        <v>71.0</v>
      </c>
      <c r="C223" s="295">
        <v>73.0</v>
      </c>
      <c r="D223" s="295">
        <v>52.0</v>
      </c>
      <c r="E223" s="295">
        <v>77.0</v>
      </c>
      <c r="F223" s="295">
        <v>1.0</v>
      </c>
      <c r="G223" s="295">
        <v>1.0</v>
      </c>
      <c r="I223" s="295">
        <v>1.0</v>
      </c>
      <c r="M223" s="295">
        <v>2.0</v>
      </c>
      <c r="N223" s="473"/>
      <c r="O223" s="464"/>
      <c r="P223" s="464"/>
    </row>
    <row r="224" ht="15.75" customHeight="1">
      <c r="A224" s="295" t="s">
        <v>8588</v>
      </c>
      <c r="F224" s="295">
        <v>73.0</v>
      </c>
      <c r="G224" s="295">
        <v>83.0</v>
      </c>
      <c r="H224" s="295">
        <v>63.0</v>
      </c>
      <c r="I224" s="295">
        <v>82.0</v>
      </c>
      <c r="J224" s="295">
        <v>68.0</v>
      </c>
      <c r="K224" s="295">
        <v>72.0</v>
      </c>
      <c r="L224" s="295">
        <v>62.0</v>
      </c>
      <c r="M224" s="295">
        <v>83.0</v>
      </c>
      <c r="N224" s="473"/>
      <c r="O224" s="464"/>
      <c r="P224" s="464"/>
    </row>
    <row r="225" ht="15.75" customHeight="1">
      <c r="A225" s="295" t="s">
        <v>8589</v>
      </c>
      <c r="B225" s="295">
        <v>142.0</v>
      </c>
      <c r="C225" s="295">
        <v>145.0</v>
      </c>
      <c r="D225" s="295">
        <v>115.0</v>
      </c>
      <c r="E225" s="295">
        <v>121.0</v>
      </c>
      <c r="N225" s="473"/>
      <c r="O225" s="464"/>
      <c r="P225" s="464"/>
    </row>
    <row r="226" ht="15.75" customHeight="1">
      <c r="A226" s="295" t="s">
        <v>8590</v>
      </c>
      <c r="B226" s="295">
        <v>101.0</v>
      </c>
      <c r="C226" s="295">
        <v>89.0</v>
      </c>
      <c r="D226" s="295">
        <v>103.0</v>
      </c>
      <c r="E226" s="295">
        <v>72.0</v>
      </c>
      <c r="N226" s="473"/>
      <c r="O226" s="464"/>
      <c r="P226" s="464"/>
    </row>
    <row r="227" ht="15.75" customHeight="1">
      <c r="A227" s="295" t="s">
        <v>8592</v>
      </c>
      <c r="F227" s="295">
        <v>18.0</v>
      </c>
      <c r="G227" s="295">
        <v>17.0</v>
      </c>
      <c r="H227" s="295">
        <v>25.0</v>
      </c>
      <c r="I227" s="295">
        <v>35.0</v>
      </c>
      <c r="J227" s="295">
        <v>17.0</v>
      </c>
      <c r="K227" s="295">
        <v>17.0</v>
      </c>
      <c r="L227" s="295">
        <v>23.0</v>
      </c>
      <c r="M227" s="295">
        <v>23.0</v>
      </c>
      <c r="N227" s="473"/>
      <c r="O227" s="464"/>
      <c r="P227" s="464"/>
    </row>
    <row r="228" ht="15.75" customHeight="1">
      <c r="A228" s="295" t="s">
        <v>8593</v>
      </c>
      <c r="F228" s="295">
        <v>65.0</v>
      </c>
      <c r="G228" s="295">
        <v>73.0</v>
      </c>
      <c r="H228" s="295">
        <v>71.0</v>
      </c>
      <c r="I228" s="295">
        <v>79.0</v>
      </c>
      <c r="J228" s="295">
        <v>75.0</v>
      </c>
      <c r="K228" s="295">
        <v>76.0</v>
      </c>
      <c r="L228" s="295">
        <v>71.0</v>
      </c>
      <c r="M228" s="295">
        <v>80.0</v>
      </c>
      <c r="N228" s="473"/>
      <c r="O228" s="464"/>
      <c r="P228" s="464"/>
    </row>
    <row r="229" ht="15.75" customHeight="1">
      <c r="A229" s="295" t="s">
        <v>8594</v>
      </c>
      <c r="B229" s="295">
        <v>185.0</v>
      </c>
      <c r="C229" s="295">
        <v>183.0</v>
      </c>
      <c r="D229" s="295">
        <v>208.0</v>
      </c>
      <c r="E229" s="295">
        <v>180.0</v>
      </c>
      <c r="N229" s="473"/>
      <c r="O229" s="464"/>
      <c r="P229" s="464"/>
    </row>
    <row r="230" ht="15.75" customHeight="1">
      <c r="A230" s="295" t="s">
        <v>8595</v>
      </c>
      <c r="B230" s="295">
        <v>90.0</v>
      </c>
      <c r="C230" s="295">
        <v>88.0</v>
      </c>
      <c r="D230" s="295">
        <v>83.0</v>
      </c>
      <c r="E230" s="295">
        <v>98.0</v>
      </c>
      <c r="N230" s="473"/>
      <c r="O230" s="464"/>
      <c r="P230" s="464"/>
    </row>
    <row r="231" ht="15.75" customHeight="1">
      <c r="A231" s="295" t="s">
        <v>8597</v>
      </c>
      <c r="B231" s="295">
        <v>72.0</v>
      </c>
      <c r="C231" s="295">
        <v>61.0</v>
      </c>
      <c r="D231" s="295">
        <v>47.0</v>
      </c>
      <c r="E231" s="295">
        <v>52.0</v>
      </c>
      <c r="N231" s="473"/>
      <c r="O231" s="464"/>
      <c r="P231" s="464"/>
    </row>
    <row r="232" ht="15.75" customHeight="1">
      <c r="A232" s="295" t="s">
        <v>8598</v>
      </c>
      <c r="F232" s="295">
        <v>137.0</v>
      </c>
      <c r="G232" s="295">
        <v>157.0</v>
      </c>
      <c r="H232" s="295">
        <v>134.0</v>
      </c>
      <c r="I232" s="295">
        <v>148.0</v>
      </c>
      <c r="J232" s="295">
        <v>139.0</v>
      </c>
      <c r="K232" s="295">
        <v>129.0</v>
      </c>
      <c r="L232" s="295">
        <v>157.0</v>
      </c>
      <c r="M232" s="295">
        <v>149.0</v>
      </c>
      <c r="N232" s="473"/>
      <c r="O232" s="464"/>
      <c r="P232" s="464"/>
    </row>
    <row r="233" ht="15.75" customHeight="1">
      <c r="A233" s="295" t="s">
        <v>8600</v>
      </c>
      <c r="F233" s="295">
        <v>68.0</v>
      </c>
      <c r="G233" s="295">
        <v>71.0</v>
      </c>
      <c r="H233" s="295">
        <v>54.0</v>
      </c>
      <c r="I233" s="295">
        <v>79.0</v>
      </c>
      <c r="J233" s="295">
        <v>72.0</v>
      </c>
      <c r="K233" s="295">
        <v>64.0</v>
      </c>
      <c r="L233" s="295">
        <v>77.0</v>
      </c>
      <c r="M233" s="295">
        <v>70.0</v>
      </c>
      <c r="N233" s="473"/>
      <c r="O233" s="464"/>
      <c r="P233" s="464"/>
    </row>
    <row r="234" ht="15.75" customHeight="1">
      <c r="A234" s="295" t="s">
        <v>8601</v>
      </c>
      <c r="B234" s="295">
        <v>29.0</v>
      </c>
      <c r="C234" s="295">
        <v>33.0</v>
      </c>
      <c r="D234" s="295">
        <v>38.0</v>
      </c>
      <c r="E234" s="295">
        <v>35.0</v>
      </c>
      <c r="N234" s="473"/>
      <c r="O234" s="464"/>
      <c r="P234" s="464"/>
    </row>
    <row r="235" ht="15.75" customHeight="1">
      <c r="A235" s="295" t="s">
        <v>8602</v>
      </c>
      <c r="B235" s="295">
        <v>56.0</v>
      </c>
      <c r="C235" s="295">
        <v>61.0</v>
      </c>
      <c r="D235" s="295">
        <v>54.0</v>
      </c>
      <c r="E235" s="295">
        <v>59.0</v>
      </c>
      <c r="N235" s="473"/>
      <c r="O235" s="464"/>
      <c r="P235" s="464"/>
    </row>
    <row r="236" ht="15.75" customHeight="1">
      <c r="A236" s="295" t="s">
        <v>8603</v>
      </c>
      <c r="F236" s="295">
        <v>60.0</v>
      </c>
      <c r="G236" s="295">
        <v>61.0</v>
      </c>
      <c r="H236" s="295">
        <v>72.0</v>
      </c>
      <c r="I236" s="295">
        <v>67.0</v>
      </c>
      <c r="J236" s="295">
        <v>56.0</v>
      </c>
      <c r="K236" s="295">
        <v>65.0</v>
      </c>
      <c r="L236" s="295">
        <v>59.0</v>
      </c>
      <c r="M236" s="295">
        <v>60.0</v>
      </c>
      <c r="N236" s="473"/>
      <c r="O236" s="464"/>
      <c r="P236" s="464"/>
    </row>
    <row r="237" ht="15.75" customHeight="1">
      <c r="A237" s="295" t="s">
        <v>8605</v>
      </c>
      <c r="B237" s="295">
        <v>96.0</v>
      </c>
      <c r="C237" s="295">
        <v>97.0</v>
      </c>
      <c r="N237" s="473"/>
      <c r="O237" s="464"/>
      <c r="P237" s="464"/>
    </row>
    <row r="238" ht="15.75" customHeight="1">
      <c r="A238" s="295" t="s">
        <v>8606</v>
      </c>
      <c r="B238" s="295">
        <v>30.0</v>
      </c>
      <c r="C238" s="295">
        <v>35.0</v>
      </c>
      <c r="D238" s="295">
        <v>28.0</v>
      </c>
      <c r="E238" s="295">
        <v>22.0</v>
      </c>
      <c r="F238" s="295">
        <v>29.0</v>
      </c>
      <c r="G238" s="295">
        <v>37.0</v>
      </c>
      <c r="H238" s="295">
        <v>42.0</v>
      </c>
      <c r="I238" s="295">
        <v>22.0</v>
      </c>
      <c r="J238" s="295">
        <v>33.0</v>
      </c>
      <c r="K238" s="295">
        <v>29.0</v>
      </c>
      <c r="L238" s="295">
        <v>30.0</v>
      </c>
      <c r="M238" s="295">
        <v>36.0</v>
      </c>
      <c r="N238" s="473"/>
      <c r="O238" s="464"/>
      <c r="P238" s="464"/>
    </row>
    <row r="239" ht="15.75" customHeight="1">
      <c r="A239" s="295" t="s">
        <v>8607</v>
      </c>
      <c r="F239" s="295">
        <v>47.0</v>
      </c>
      <c r="G239" s="295">
        <v>47.0</v>
      </c>
      <c r="H239" s="295">
        <v>44.0</v>
      </c>
      <c r="I239" s="295">
        <v>36.0</v>
      </c>
      <c r="J239" s="295">
        <v>36.0</v>
      </c>
      <c r="K239" s="295">
        <v>40.0</v>
      </c>
      <c r="L239" s="295">
        <v>37.0</v>
      </c>
      <c r="M239" s="295">
        <v>47.0</v>
      </c>
      <c r="N239" s="473"/>
      <c r="O239" s="464"/>
      <c r="P239" s="464"/>
    </row>
    <row r="240" ht="15.75" customHeight="1">
      <c r="A240" s="295" t="s">
        <v>8609</v>
      </c>
      <c r="E240" s="295">
        <v>1.0</v>
      </c>
      <c r="F240" s="295">
        <v>40.0</v>
      </c>
      <c r="G240" s="295">
        <v>47.0</v>
      </c>
      <c r="H240" s="295">
        <v>29.0</v>
      </c>
      <c r="I240" s="295">
        <v>40.0</v>
      </c>
      <c r="J240" s="295">
        <v>27.0</v>
      </c>
      <c r="K240" s="295">
        <v>29.0</v>
      </c>
      <c r="L240" s="295">
        <v>38.0</v>
      </c>
      <c r="M240" s="295">
        <v>26.0</v>
      </c>
      <c r="N240" s="473"/>
      <c r="O240" s="464"/>
      <c r="P240" s="464"/>
    </row>
    <row r="241" ht="15.75" customHeight="1">
      <c r="A241" s="295" t="s">
        <v>8610</v>
      </c>
      <c r="B241" s="295">
        <v>46.0</v>
      </c>
      <c r="C241" s="295">
        <v>32.0</v>
      </c>
      <c r="D241" s="295">
        <v>33.0</v>
      </c>
      <c r="E241" s="295">
        <v>22.0</v>
      </c>
      <c r="F241" s="295">
        <v>24.0</v>
      </c>
      <c r="G241" s="295">
        <v>33.0</v>
      </c>
      <c r="H241" s="295">
        <v>33.0</v>
      </c>
      <c r="I241" s="295">
        <v>41.0</v>
      </c>
      <c r="J241" s="295">
        <v>29.0</v>
      </c>
      <c r="K241" s="295">
        <v>27.0</v>
      </c>
      <c r="L241" s="295">
        <v>35.0</v>
      </c>
      <c r="M241" s="295">
        <v>27.0</v>
      </c>
      <c r="N241" s="473"/>
      <c r="O241" s="464"/>
      <c r="P241" s="464"/>
    </row>
    <row r="242" ht="15.75" customHeight="1">
      <c r="A242" s="295" t="s">
        <v>8611</v>
      </c>
      <c r="F242" s="295">
        <v>24.0</v>
      </c>
      <c r="G242" s="295">
        <v>17.0</v>
      </c>
      <c r="H242" s="295">
        <v>18.0</v>
      </c>
      <c r="I242" s="295">
        <v>23.0</v>
      </c>
      <c r="J242" s="295">
        <v>24.0</v>
      </c>
      <c r="K242" s="295">
        <v>16.0</v>
      </c>
      <c r="L242" s="295">
        <v>20.0</v>
      </c>
      <c r="M242" s="295">
        <v>18.0</v>
      </c>
      <c r="N242" s="473"/>
      <c r="O242" s="464"/>
      <c r="P242" s="464"/>
    </row>
    <row r="243" ht="15.75" customHeight="1">
      <c r="A243" s="295" t="s">
        <v>8613</v>
      </c>
      <c r="F243" s="295">
        <v>32.0</v>
      </c>
      <c r="G243" s="295">
        <v>27.0</v>
      </c>
      <c r="H243" s="295">
        <v>37.0</v>
      </c>
      <c r="I243" s="295">
        <v>40.0</v>
      </c>
      <c r="J243" s="295">
        <v>37.0</v>
      </c>
      <c r="K243" s="295">
        <v>29.0</v>
      </c>
      <c r="L243" s="295">
        <v>34.0</v>
      </c>
      <c r="M243" s="295">
        <v>33.0</v>
      </c>
      <c r="N243" s="473"/>
      <c r="O243" s="464"/>
      <c r="P243" s="464"/>
    </row>
    <row r="244" ht="15.75" customHeight="1">
      <c r="A244" s="295" t="s">
        <v>8614</v>
      </c>
      <c r="F244" s="295">
        <v>129.0</v>
      </c>
      <c r="G244" s="295">
        <v>109.0</v>
      </c>
      <c r="H244" s="295">
        <v>96.0</v>
      </c>
      <c r="I244" s="295">
        <v>104.0</v>
      </c>
      <c r="J244" s="295">
        <v>122.0</v>
      </c>
      <c r="K244" s="295">
        <v>139.0</v>
      </c>
      <c r="L244" s="295">
        <v>134.0</v>
      </c>
      <c r="M244" s="295">
        <v>120.0</v>
      </c>
      <c r="N244" s="473"/>
      <c r="O244" s="464"/>
      <c r="P244" s="464"/>
    </row>
    <row r="245" ht="15.75" customHeight="1">
      <c r="A245" s="295" t="s">
        <v>8615</v>
      </c>
      <c r="F245" s="295">
        <v>152.0</v>
      </c>
      <c r="G245" s="295">
        <v>143.0</v>
      </c>
      <c r="H245" s="295">
        <v>162.0</v>
      </c>
      <c r="I245" s="295">
        <v>167.0</v>
      </c>
      <c r="J245" s="295">
        <v>152.0</v>
      </c>
      <c r="K245" s="295">
        <v>184.0</v>
      </c>
      <c r="L245" s="295">
        <v>177.0</v>
      </c>
      <c r="M245" s="295">
        <v>176.0</v>
      </c>
      <c r="N245" s="473"/>
      <c r="O245" s="464"/>
      <c r="P245" s="464"/>
    </row>
    <row r="246" ht="15.75" customHeight="1">
      <c r="A246" s="295" t="s">
        <v>8616</v>
      </c>
      <c r="B246" s="295">
        <v>115.0</v>
      </c>
      <c r="C246" s="295">
        <v>135.0</v>
      </c>
      <c r="D246" s="295">
        <v>118.0</v>
      </c>
      <c r="E246" s="295">
        <v>125.0</v>
      </c>
      <c r="G246" s="295">
        <v>1.0</v>
      </c>
      <c r="N246" s="473"/>
      <c r="O246" s="464"/>
      <c r="P246" s="464"/>
    </row>
    <row r="247" ht="15.75" customHeight="1">
      <c r="A247" s="295" t="s">
        <v>8618</v>
      </c>
      <c r="F247" s="295">
        <v>126.0</v>
      </c>
      <c r="G247" s="295">
        <v>168.0</v>
      </c>
      <c r="H247" s="295">
        <v>146.0</v>
      </c>
      <c r="I247" s="295">
        <v>164.0</v>
      </c>
      <c r="J247" s="295">
        <v>126.0</v>
      </c>
      <c r="K247" s="295">
        <v>138.0</v>
      </c>
      <c r="L247" s="295">
        <v>152.0</v>
      </c>
      <c r="M247" s="295">
        <v>112.0</v>
      </c>
      <c r="N247" s="473"/>
      <c r="O247" s="464"/>
      <c r="P247" s="464"/>
    </row>
    <row r="248" ht="15.75" customHeight="1">
      <c r="A248" s="295" t="s">
        <v>8619</v>
      </c>
      <c r="F248" s="295">
        <v>255.0</v>
      </c>
      <c r="G248" s="295">
        <v>273.0</v>
      </c>
      <c r="H248" s="295">
        <v>203.0</v>
      </c>
      <c r="I248" s="295">
        <v>215.0</v>
      </c>
      <c r="J248" s="295">
        <v>204.0</v>
      </c>
      <c r="K248" s="295">
        <v>183.0</v>
      </c>
      <c r="L248" s="295">
        <v>171.0</v>
      </c>
      <c r="M248" s="295">
        <v>162.0</v>
      </c>
      <c r="N248" s="473"/>
      <c r="O248" s="464"/>
      <c r="P248" s="464"/>
    </row>
    <row r="249" ht="15.75" customHeight="1">
      <c r="A249" s="295" t="s">
        <v>8620</v>
      </c>
      <c r="B249" s="295">
        <v>15.0</v>
      </c>
      <c r="C249" s="295">
        <v>26.0</v>
      </c>
      <c r="D249" s="295">
        <v>19.0</v>
      </c>
      <c r="E249" s="295">
        <v>21.0</v>
      </c>
      <c r="N249" s="473"/>
      <c r="O249" s="464"/>
      <c r="P249" s="464"/>
    </row>
    <row r="250" ht="15.75" customHeight="1">
      <c r="A250" s="295" t="s">
        <v>8621</v>
      </c>
      <c r="F250" s="295">
        <v>176.0</v>
      </c>
      <c r="G250" s="295">
        <v>251.0</v>
      </c>
      <c r="H250" s="295">
        <v>169.0</v>
      </c>
      <c r="I250" s="295">
        <v>249.0</v>
      </c>
      <c r="J250" s="295">
        <v>195.0</v>
      </c>
      <c r="K250" s="295">
        <v>262.0</v>
      </c>
      <c r="L250" s="295">
        <v>161.0</v>
      </c>
      <c r="M250" s="295">
        <v>234.0</v>
      </c>
      <c r="N250" s="473"/>
      <c r="O250" s="464"/>
      <c r="P250" s="464"/>
    </row>
    <row r="251" ht="15.75" customHeight="1">
      <c r="A251" s="295" t="s">
        <v>8623</v>
      </c>
      <c r="B251" s="295">
        <v>50.0</v>
      </c>
      <c r="C251" s="295">
        <v>59.0</v>
      </c>
      <c r="D251" s="295">
        <v>45.0</v>
      </c>
      <c r="E251" s="295">
        <v>54.0</v>
      </c>
      <c r="N251" s="473"/>
      <c r="O251" s="464"/>
      <c r="P251" s="464"/>
    </row>
    <row r="252" ht="15.75" customHeight="1">
      <c r="A252" s="295" t="s">
        <v>8624</v>
      </c>
      <c r="B252" s="295">
        <v>118.0</v>
      </c>
      <c r="C252" s="295">
        <v>121.0</v>
      </c>
      <c r="D252" s="295">
        <v>118.0</v>
      </c>
      <c r="E252" s="295">
        <v>121.0</v>
      </c>
      <c r="N252" s="473"/>
      <c r="O252" s="464"/>
      <c r="P252" s="464"/>
    </row>
    <row r="253" ht="15.75" customHeight="1">
      <c r="A253" s="295" t="s">
        <v>8625</v>
      </c>
      <c r="B253" s="295">
        <v>89.0</v>
      </c>
      <c r="C253" s="295">
        <v>89.0</v>
      </c>
      <c r="D253" s="295">
        <v>82.0</v>
      </c>
      <c r="E253" s="295">
        <v>76.0</v>
      </c>
      <c r="N253" s="473"/>
      <c r="O253" s="464"/>
      <c r="P253" s="464"/>
    </row>
    <row r="254" ht="15.75" customHeight="1">
      <c r="A254" s="295" t="s">
        <v>8626</v>
      </c>
      <c r="F254" s="295">
        <v>213.0</v>
      </c>
      <c r="G254" s="295">
        <v>220.0</v>
      </c>
      <c r="H254" s="295">
        <v>214.0</v>
      </c>
      <c r="I254" s="295">
        <v>216.0</v>
      </c>
      <c r="J254" s="295">
        <v>218.0</v>
      </c>
      <c r="K254" s="295">
        <v>219.0</v>
      </c>
      <c r="L254" s="295">
        <v>218.0</v>
      </c>
      <c r="M254" s="295">
        <v>211.0</v>
      </c>
      <c r="N254" s="473"/>
      <c r="O254" s="464"/>
      <c r="P254" s="464"/>
    </row>
    <row r="255" ht="15.75" customHeight="1">
      <c r="A255" s="295" t="s">
        <v>8628</v>
      </c>
      <c r="B255" s="295">
        <v>126.0</v>
      </c>
      <c r="C255" s="295">
        <v>117.0</v>
      </c>
      <c r="D255" s="295">
        <v>122.0</v>
      </c>
      <c r="E255" s="295">
        <v>118.0</v>
      </c>
      <c r="N255" s="473"/>
      <c r="O255" s="464"/>
      <c r="P255" s="464"/>
    </row>
    <row r="256" ht="15.75" customHeight="1">
      <c r="A256" s="295" t="s">
        <v>8629</v>
      </c>
      <c r="B256" s="295">
        <v>43.0</v>
      </c>
      <c r="C256" s="295">
        <v>60.0</v>
      </c>
      <c r="D256" s="295">
        <v>63.0</v>
      </c>
      <c r="E256" s="295">
        <v>71.0</v>
      </c>
      <c r="N256" s="473"/>
      <c r="O256" s="464"/>
      <c r="P256" s="464"/>
    </row>
    <row r="257" ht="15.75" customHeight="1">
      <c r="A257" s="295" t="s">
        <v>8630</v>
      </c>
      <c r="B257" s="295">
        <v>47.0</v>
      </c>
      <c r="C257" s="295">
        <v>59.0</v>
      </c>
      <c r="D257" s="295">
        <v>56.0</v>
      </c>
      <c r="E257" s="295">
        <v>39.0</v>
      </c>
      <c r="N257" s="473"/>
      <c r="O257" s="464"/>
      <c r="P257" s="464"/>
    </row>
    <row r="258" ht="15.75" customHeight="1">
      <c r="A258" s="295" t="s">
        <v>8631</v>
      </c>
      <c r="F258" s="295">
        <v>68.0</v>
      </c>
      <c r="G258" s="295">
        <v>89.0</v>
      </c>
      <c r="H258" s="295">
        <v>102.0</v>
      </c>
      <c r="I258" s="295">
        <v>76.0</v>
      </c>
      <c r="J258" s="295">
        <v>91.0</v>
      </c>
      <c r="K258" s="295">
        <v>95.0</v>
      </c>
      <c r="L258" s="295">
        <v>66.0</v>
      </c>
      <c r="M258" s="295">
        <v>100.0</v>
      </c>
      <c r="N258" s="473"/>
      <c r="O258" s="464"/>
      <c r="P258" s="464"/>
    </row>
    <row r="259" ht="15.75" customHeight="1">
      <c r="A259" s="295" t="s">
        <v>8632</v>
      </c>
      <c r="B259" s="295">
        <v>57.0</v>
      </c>
      <c r="C259" s="295">
        <v>61.0</v>
      </c>
      <c r="D259" s="295">
        <v>65.0</v>
      </c>
      <c r="E259" s="295">
        <v>74.0</v>
      </c>
      <c r="N259" s="473"/>
      <c r="O259" s="464"/>
      <c r="P259" s="464"/>
    </row>
    <row r="260" ht="15.75" customHeight="1">
      <c r="A260" s="295" t="s">
        <v>8633</v>
      </c>
      <c r="B260" s="295">
        <v>74.0</v>
      </c>
      <c r="C260" s="295">
        <v>78.0</v>
      </c>
      <c r="D260" s="295">
        <v>73.0</v>
      </c>
      <c r="E260" s="295">
        <v>80.0</v>
      </c>
      <c r="F260" s="295">
        <v>94.0</v>
      </c>
      <c r="G260" s="295">
        <v>74.0</v>
      </c>
      <c r="H260" s="295">
        <v>74.0</v>
      </c>
      <c r="I260" s="295">
        <v>89.0</v>
      </c>
      <c r="J260" s="295">
        <v>80.0</v>
      </c>
      <c r="K260" s="295">
        <v>84.0</v>
      </c>
      <c r="L260" s="295">
        <v>78.0</v>
      </c>
      <c r="M260" s="295">
        <v>72.0</v>
      </c>
      <c r="N260" s="473"/>
      <c r="O260" s="464"/>
      <c r="P260" s="464"/>
    </row>
    <row r="261" ht="15.75" customHeight="1">
      <c r="A261" s="295" t="s">
        <v>8635</v>
      </c>
      <c r="B261" s="295">
        <v>28.0</v>
      </c>
      <c r="C261" s="295">
        <v>24.0</v>
      </c>
      <c r="D261" s="295">
        <v>25.0</v>
      </c>
      <c r="E261" s="295">
        <v>31.0</v>
      </c>
      <c r="F261" s="295">
        <v>20.0</v>
      </c>
      <c r="G261" s="295">
        <v>27.0</v>
      </c>
      <c r="H261" s="295">
        <v>24.0</v>
      </c>
      <c r="I261" s="295">
        <v>23.0</v>
      </c>
      <c r="J261" s="295">
        <v>22.0</v>
      </c>
      <c r="K261" s="295">
        <v>35.0</v>
      </c>
      <c r="L261" s="295">
        <v>20.0</v>
      </c>
      <c r="M261" s="295">
        <v>26.0</v>
      </c>
      <c r="N261" s="473"/>
      <c r="O261" s="464"/>
      <c r="P261" s="464"/>
    </row>
    <row r="262" ht="15.75" customHeight="1">
      <c r="A262" s="295" t="s">
        <v>8636</v>
      </c>
      <c r="F262" s="295">
        <v>171.0</v>
      </c>
      <c r="G262" s="295">
        <v>182.0</v>
      </c>
      <c r="H262" s="295">
        <v>127.0</v>
      </c>
      <c r="I262" s="295">
        <v>163.0</v>
      </c>
      <c r="J262" s="295">
        <v>163.0</v>
      </c>
      <c r="K262" s="295">
        <v>189.0</v>
      </c>
      <c r="L262" s="295">
        <v>152.0</v>
      </c>
      <c r="M262" s="295">
        <v>177.0</v>
      </c>
      <c r="N262" s="473"/>
      <c r="O262" s="464"/>
      <c r="P262" s="464"/>
    </row>
    <row r="263" ht="15.75" customHeight="1">
      <c r="A263" s="295" t="s">
        <v>8637</v>
      </c>
      <c r="B263" s="295">
        <v>63.0</v>
      </c>
      <c r="C263" s="295">
        <v>50.0</v>
      </c>
      <c r="D263" s="295">
        <v>47.0</v>
      </c>
      <c r="E263" s="295">
        <v>63.0</v>
      </c>
      <c r="F263" s="295">
        <v>95.0</v>
      </c>
      <c r="G263" s="295">
        <v>134.0</v>
      </c>
      <c r="H263" s="295">
        <v>81.0</v>
      </c>
      <c r="I263" s="295">
        <v>89.0</v>
      </c>
      <c r="J263" s="295">
        <v>76.0</v>
      </c>
      <c r="K263" s="295">
        <v>62.0</v>
      </c>
      <c r="L263" s="295">
        <v>52.0</v>
      </c>
      <c r="M263" s="295">
        <v>49.0</v>
      </c>
      <c r="N263" s="473"/>
      <c r="O263" s="464"/>
      <c r="P263" s="464"/>
    </row>
    <row r="264" ht="15.75" customHeight="1">
      <c r="A264" s="295" t="s">
        <v>8638</v>
      </c>
      <c r="F264" s="295">
        <v>246.0</v>
      </c>
      <c r="G264" s="295">
        <v>296.0</v>
      </c>
      <c r="H264" s="295">
        <v>209.0</v>
      </c>
      <c r="I264" s="295">
        <v>251.0</v>
      </c>
      <c r="J264" s="295">
        <v>242.0</v>
      </c>
      <c r="K264" s="295">
        <v>251.0</v>
      </c>
      <c r="L264" s="295">
        <v>247.0</v>
      </c>
      <c r="M264" s="295">
        <v>260.0</v>
      </c>
      <c r="N264" s="473"/>
      <c r="O264" s="464"/>
      <c r="P264" s="464"/>
    </row>
    <row r="265" ht="15.75" customHeight="1">
      <c r="A265" s="295" t="s">
        <v>8640</v>
      </c>
      <c r="B265" s="295">
        <v>128.0</v>
      </c>
      <c r="C265" s="295">
        <v>147.0</v>
      </c>
      <c r="D265" s="295">
        <v>137.0</v>
      </c>
      <c r="E265" s="295">
        <v>152.0</v>
      </c>
      <c r="N265" s="473"/>
      <c r="O265" s="464"/>
      <c r="P265" s="464"/>
    </row>
    <row r="266" ht="15.75" customHeight="1">
      <c r="A266" s="295" t="s">
        <v>8641</v>
      </c>
      <c r="B266" s="295">
        <v>122.0</v>
      </c>
      <c r="C266" s="295">
        <v>116.0</v>
      </c>
      <c r="D266" s="295">
        <v>127.0</v>
      </c>
      <c r="E266" s="295">
        <v>140.0</v>
      </c>
      <c r="N266" s="473"/>
      <c r="O266" s="464"/>
      <c r="P266" s="464"/>
    </row>
    <row r="267" ht="15.75" customHeight="1">
      <c r="A267" s="295" t="s">
        <v>8642</v>
      </c>
      <c r="F267" s="295">
        <v>128.0</v>
      </c>
      <c r="G267" s="295">
        <v>140.0</v>
      </c>
      <c r="H267" s="295">
        <v>109.0</v>
      </c>
      <c r="I267" s="295">
        <v>118.0</v>
      </c>
      <c r="J267" s="295">
        <v>126.0</v>
      </c>
      <c r="K267" s="295">
        <v>116.0</v>
      </c>
      <c r="L267" s="295">
        <v>115.0</v>
      </c>
      <c r="M267" s="295">
        <v>116.0</v>
      </c>
      <c r="N267" s="473"/>
      <c r="O267" s="464"/>
      <c r="P267" s="464"/>
    </row>
    <row r="268" ht="15.75" customHeight="1">
      <c r="A268" s="295" t="s">
        <v>8643</v>
      </c>
      <c r="F268" s="295">
        <v>121.0</v>
      </c>
      <c r="G268" s="295">
        <v>123.0</v>
      </c>
      <c r="H268" s="295">
        <v>80.0</v>
      </c>
      <c r="I268" s="295">
        <v>102.0</v>
      </c>
      <c r="J268" s="295">
        <v>96.0</v>
      </c>
      <c r="K268" s="295">
        <v>98.0</v>
      </c>
      <c r="L268" s="295">
        <v>86.0</v>
      </c>
      <c r="M268" s="295">
        <v>49.0</v>
      </c>
      <c r="N268" s="473"/>
      <c r="O268" s="464"/>
      <c r="P268" s="464"/>
    </row>
    <row r="269" ht="15.75" customHeight="1">
      <c r="A269" s="295" t="s">
        <v>8645</v>
      </c>
      <c r="B269" s="295">
        <v>31.0</v>
      </c>
      <c r="C269" s="295">
        <v>29.0</v>
      </c>
      <c r="D269" s="295">
        <v>37.0</v>
      </c>
      <c r="E269" s="295">
        <v>35.0</v>
      </c>
      <c r="N269" s="473"/>
      <c r="O269" s="464"/>
      <c r="P269" s="464"/>
    </row>
    <row r="270" ht="15.75" customHeight="1">
      <c r="A270" s="295" t="s">
        <v>8646</v>
      </c>
      <c r="B270" s="295">
        <v>24.0</v>
      </c>
      <c r="C270" s="295">
        <v>19.0</v>
      </c>
      <c r="D270" s="295">
        <v>15.0</v>
      </c>
      <c r="E270" s="295">
        <v>18.0</v>
      </c>
      <c r="F270" s="295">
        <v>17.0</v>
      </c>
      <c r="G270" s="295">
        <v>18.0</v>
      </c>
      <c r="H270" s="295">
        <v>21.0</v>
      </c>
      <c r="I270" s="295">
        <v>20.0</v>
      </c>
      <c r="J270" s="295">
        <v>19.0</v>
      </c>
      <c r="K270" s="295">
        <v>17.0</v>
      </c>
      <c r="L270" s="295">
        <v>8.0</v>
      </c>
      <c r="M270" s="295">
        <v>27.0</v>
      </c>
      <c r="N270" s="473"/>
      <c r="O270" s="464"/>
      <c r="P270" s="464"/>
    </row>
    <row r="271" ht="15.75" customHeight="1">
      <c r="A271" s="295" t="s">
        <v>8647</v>
      </c>
      <c r="B271" s="295">
        <v>29.0</v>
      </c>
      <c r="C271" s="295">
        <v>45.0</v>
      </c>
      <c r="D271" s="295">
        <v>38.0</v>
      </c>
      <c r="E271" s="295">
        <v>41.0</v>
      </c>
      <c r="N271" s="473"/>
      <c r="O271" s="464"/>
      <c r="P271" s="464"/>
    </row>
    <row r="272" ht="15.75" customHeight="1">
      <c r="A272" s="295" t="s">
        <v>8648</v>
      </c>
      <c r="B272" s="295">
        <v>27.0</v>
      </c>
      <c r="C272" s="295">
        <v>38.0</v>
      </c>
      <c r="D272" s="295">
        <v>37.0</v>
      </c>
      <c r="E272" s="295">
        <v>47.0</v>
      </c>
      <c r="F272" s="295">
        <v>34.0</v>
      </c>
      <c r="G272" s="295">
        <v>36.0</v>
      </c>
      <c r="H272" s="295">
        <v>34.0</v>
      </c>
      <c r="I272" s="295">
        <v>37.0</v>
      </c>
      <c r="J272" s="295">
        <v>36.0</v>
      </c>
      <c r="K272" s="295">
        <v>33.0</v>
      </c>
      <c r="L272" s="295">
        <v>23.0</v>
      </c>
      <c r="M272" s="295">
        <v>36.0</v>
      </c>
      <c r="N272" s="473"/>
      <c r="O272" s="464"/>
      <c r="P272" s="464"/>
    </row>
    <row r="273" ht="15.75" customHeight="1">
      <c r="A273" s="295" t="s">
        <v>8649</v>
      </c>
      <c r="F273" s="295">
        <v>47.0</v>
      </c>
      <c r="G273" s="295">
        <v>46.0</v>
      </c>
      <c r="H273" s="295">
        <v>53.0</v>
      </c>
      <c r="I273" s="295">
        <v>50.0</v>
      </c>
      <c r="J273" s="295">
        <v>56.0</v>
      </c>
      <c r="K273" s="295">
        <v>47.0</v>
      </c>
      <c r="L273" s="295">
        <v>41.0</v>
      </c>
      <c r="M273" s="295">
        <v>56.0</v>
      </c>
      <c r="N273" s="473"/>
      <c r="O273" s="464"/>
      <c r="P273" s="464"/>
    </row>
    <row r="274" ht="15.75" customHeight="1">
      <c r="A274" s="295" t="s">
        <v>8651</v>
      </c>
      <c r="F274" s="295">
        <v>83.0</v>
      </c>
      <c r="G274" s="295">
        <v>66.0</v>
      </c>
      <c r="H274" s="295">
        <v>89.0</v>
      </c>
      <c r="I274" s="295">
        <v>62.0</v>
      </c>
      <c r="J274" s="295">
        <v>58.0</v>
      </c>
      <c r="K274" s="295">
        <v>64.0</v>
      </c>
      <c r="L274" s="295">
        <v>73.0</v>
      </c>
      <c r="M274" s="295">
        <v>69.0</v>
      </c>
      <c r="N274" s="473"/>
      <c r="O274" s="464"/>
      <c r="P274" s="464"/>
    </row>
    <row r="275" ht="15.75" customHeight="1">
      <c r="A275" s="295" t="s">
        <v>8652</v>
      </c>
      <c r="B275" s="295">
        <v>26.0</v>
      </c>
      <c r="C275" s="295">
        <v>32.0</v>
      </c>
      <c r="D275" s="295">
        <v>23.0</v>
      </c>
      <c r="E275" s="295">
        <v>33.0</v>
      </c>
      <c r="F275" s="295">
        <v>25.0</v>
      </c>
      <c r="G275" s="295">
        <v>20.0</v>
      </c>
      <c r="H275" s="295">
        <v>20.0</v>
      </c>
      <c r="I275" s="295">
        <v>16.0</v>
      </c>
      <c r="J275" s="295">
        <v>19.0</v>
      </c>
      <c r="K275" s="295">
        <v>10.0</v>
      </c>
      <c r="L275" s="295">
        <v>11.0</v>
      </c>
      <c r="M275" s="295">
        <v>10.0</v>
      </c>
      <c r="N275" s="473"/>
      <c r="O275" s="464"/>
      <c r="P275" s="464"/>
    </row>
    <row r="276" ht="15.75" customHeight="1">
      <c r="A276" s="295" t="s">
        <v>8653</v>
      </c>
      <c r="F276" s="295">
        <v>82.0</v>
      </c>
      <c r="G276" s="295">
        <v>90.0</v>
      </c>
      <c r="H276" s="295">
        <v>60.0</v>
      </c>
      <c r="I276" s="295">
        <v>59.0</v>
      </c>
      <c r="J276" s="295">
        <v>55.0</v>
      </c>
      <c r="K276" s="295">
        <v>56.0</v>
      </c>
      <c r="L276" s="295">
        <v>48.0</v>
      </c>
      <c r="M276" s="295">
        <v>48.0</v>
      </c>
      <c r="N276" s="473"/>
      <c r="O276" s="464"/>
      <c r="P276" s="464"/>
    </row>
    <row r="277" ht="15.75" customHeight="1">
      <c r="A277" s="295" t="s">
        <v>8655</v>
      </c>
      <c r="F277" s="295">
        <v>59.0</v>
      </c>
      <c r="G277" s="295">
        <v>56.0</v>
      </c>
      <c r="H277" s="295">
        <v>58.0</v>
      </c>
      <c r="I277" s="295">
        <v>53.0</v>
      </c>
      <c r="J277" s="295">
        <v>60.0</v>
      </c>
      <c r="K277" s="295">
        <v>56.0</v>
      </c>
      <c r="L277" s="295">
        <v>47.0</v>
      </c>
      <c r="M277" s="295">
        <v>49.0</v>
      </c>
      <c r="N277" s="473"/>
      <c r="O277" s="464"/>
      <c r="P277" s="464"/>
    </row>
    <row r="278" ht="15.75" customHeight="1">
      <c r="A278" s="295" t="s">
        <v>8656</v>
      </c>
      <c r="B278" s="295">
        <v>19.0</v>
      </c>
      <c r="C278" s="295">
        <v>23.0</v>
      </c>
      <c r="D278" s="295">
        <v>19.0</v>
      </c>
      <c r="E278" s="295">
        <v>32.0</v>
      </c>
      <c r="N278" s="473"/>
      <c r="O278" s="464"/>
      <c r="P278" s="464"/>
    </row>
    <row r="279" ht="15.75" customHeight="1">
      <c r="A279" s="295" t="s">
        <v>8657</v>
      </c>
      <c r="F279" s="295">
        <v>87.0</v>
      </c>
      <c r="G279" s="295">
        <v>109.0</v>
      </c>
      <c r="H279" s="295">
        <v>92.0</v>
      </c>
      <c r="I279" s="295">
        <v>138.0</v>
      </c>
      <c r="J279" s="295">
        <v>91.0</v>
      </c>
      <c r="K279" s="295">
        <v>123.0</v>
      </c>
      <c r="L279" s="295">
        <v>96.0</v>
      </c>
      <c r="M279" s="295">
        <v>99.0</v>
      </c>
      <c r="N279" s="473"/>
      <c r="O279" s="464"/>
      <c r="P279" s="464"/>
    </row>
    <row r="280" ht="15.75" customHeight="1">
      <c r="A280" s="295" t="s">
        <v>8659</v>
      </c>
      <c r="B280" s="295">
        <v>23.0</v>
      </c>
      <c r="C280" s="295">
        <v>22.0</v>
      </c>
      <c r="D280" s="295">
        <v>12.0</v>
      </c>
      <c r="E280" s="295">
        <v>13.0</v>
      </c>
      <c r="N280" s="473"/>
      <c r="O280" s="464"/>
      <c r="P280" s="464"/>
    </row>
    <row r="281" ht="15.75" customHeight="1">
      <c r="A281" s="295" t="s">
        <v>8660</v>
      </c>
      <c r="F281" s="295">
        <v>57.0</v>
      </c>
      <c r="G281" s="295">
        <v>45.0</v>
      </c>
      <c r="H281" s="295">
        <v>34.0</v>
      </c>
      <c r="I281" s="295">
        <v>44.0</v>
      </c>
      <c r="J281" s="295">
        <v>36.0</v>
      </c>
      <c r="K281" s="295">
        <v>59.0</v>
      </c>
      <c r="L281" s="295">
        <v>38.0</v>
      </c>
      <c r="M281" s="295">
        <v>36.0</v>
      </c>
      <c r="N281" s="473"/>
      <c r="O281" s="464"/>
      <c r="P281" s="464"/>
    </row>
    <row r="282" ht="15.75" customHeight="1">
      <c r="A282" s="295" t="s">
        <v>8661</v>
      </c>
      <c r="B282" s="295">
        <v>27.0</v>
      </c>
      <c r="C282" s="295">
        <v>32.0</v>
      </c>
      <c r="D282" s="295">
        <v>32.0</v>
      </c>
      <c r="E282" s="295">
        <v>44.0</v>
      </c>
      <c r="F282" s="295">
        <v>32.0</v>
      </c>
      <c r="G282" s="295">
        <v>23.0</v>
      </c>
      <c r="H282" s="295">
        <v>27.0</v>
      </c>
      <c r="I282" s="295">
        <v>26.0</v>
      </c>
      <c r="J282" s="295">
        <v>27.0</v>
      </c>
      <c r="K282" s="295">
        <v>28.0</v>
      </c>
      <c r="L282" s="295">
        <v>25.0</v>
      </c>
      <c r="M282" s="295">
        <v>30.0</v>
      </c>
      <c r="N282" s="473"/>
      <c r="O282" s="464"/>
      <c r="P282" s="464"/>
    </row>
    <row r="283" ht="15.75" customHeight="1">
      <c r="A283" s="295" t="s">
        <v>8662</v>
      </c>
      <c r="B283" s="295">
        <v>1.0</v>
      </c>
      <c r="C283" s="295">
        <v>2.0</v>
      </c>
      <c r="E283" s="295">
        <v>4.0</v>
      </c>
      <c r="F283" s="295">
        <v>1.0</v>
      </c>
      <c r="N283" s="473"/>
      <c r="O283" s="464"/>
      <c r="P283" s="464"/>
    </row>
    <row r="284" ht="15.75" customHeight="1">
      <c r="A284" s="295" t="s">
        <v>8664</v>
      </c>
      <c r="F284" s="295">
        <v>107.0</v>
      </c>
      <c r="G284" s="295">
        <v>104.0</v>
      </c>
      <c r="H284" s="295">
        <v>119.0</v>
      </c>
      <c r="I284" s="295">
        <v>99.0</v>
      </c>
      <c r="J284" s="295">
        <v>111.0</v>
      </c>
      <c r="K284" s="295">
        <v>105.0</v>
      </c>
      <c r="L284" s="295">
        <v>90.0</v>
      </c>
      <c r="M284" s="295">
        <v>147.0</v>
      </c>
      <c r="N284" s="473"/>
      <c r="O284" s="464"/>
      <c r="P284" s="464"/>
    </row>
    <row r="285" ht="15.75" customHeight="1">
      <c r="A285" s="295" t="s">
        <v>8665</v>
      </c>
      <c r="F285" s="295">
        <v>201.0</v>
      </c>
      <c r="G285" s="295">
        <v>229.0</v>
      </c>
      <c r="H285" s="295">
        <v>233.0</v>
      </c>
      <c r="I285" s="295">
        <v>223.0</v>
      </c>
      <c r="J285" s="295">
        <v>234.0</v>
      </c>
      <c r="K285" s="295">
        <v>248.0</v>
      </c>
      <c r="L285" s="295">
        <v>247.0</v>
      </c>
      <c r="M285" s="295">
        <v>228.0</v>
      </c>
      <c r="N285" s="473"/>
      <c r="O285" s="464"/>
      <c r="P285" s="464"/>
    </row>
    <row r="286" ht="15.75" customHeight="1">
      <c r="A286" s="295" t="s">
        <v>8666</v>
      </c>
      <c r="B286" s="295">
        <v>296.0</v>
      </c>
      <c r="C286" s="295">
        <v>304.0</v>
      </c>
      <c r="D286" s="295">
        <v>280.0</v>
      </c>
      <c r="E286" s="295">
        <v>320.0</v>
      </c>
      <c r="N286" s="473"/>
      <c r="O286" s="464"/>
      <c r="P286" s="464"/>
    </row>
    <row r="287" ht="15.75" customHeight="1">
      <c r="A287" s="295" t="s">
        <v>8668</v>
      </c>
      <c r="B287" s="295">
        <v>46.0</v>
      </c>
      <c r="C287" s="295">
        <v>59.0</v>
      </c>
      <c r="D287" s="295">
        <v>43.0</v>
      </c>
      <c r="E287" s="295">
        <v>54.0</v>
      </c>
      <c r="F287" s="295">
        <v>41.0</v>
      </c>
      <c r="G287" s="295">
        <v>49.0</v>
      </c>
      <c r="H287" s="295">
        <v>39.0</v>
      </c>
      <c r="I287" s="295">
        <v>47.0</v>
      </c>
      <c r="J287" s="295">
        <v>42.0</v>
      </c>
      <c r="K287" s="295">
        <v>26.0</v>
      </c>
      <c r="L287" s="295">
        <v>54.0</v>
      </c>
      <c r="M287" s="295">
        <v>50.0</v>
      </c>
      <c r="N287" s="473"/>
      <c r="O287" s="464"/>
      <c r="P287" s="464"/>
    </row>
    <row r="288" ht="15.75" customHeight="1">
      <c r="A288" s="295" t="s">
        <v>8669</v>
      </c>
      <c r="F288" s="295">
        <v>33.0</v>
      </c>
      <c r="G288" s="295">
        <v>36.0</v>
      </c>
      <c r="H288" s="295">
        <v>22.0</v>
      </c>
      <c r="I288" s="295">
        <v>22.0</v>
      </c>
      <c r="J288" s="295">
        <v>41.0</v>
      </c>
      <c r="K288" s="295">
        <v>33.0</v>
      </c>
      <c r="L288" s="295">
        <v>32.0</v>
      </c>
      <c r="M288" s="295">
        <v>35.0</v>
      </c>
      <c r="N288" s="473"/>
      <c r="O288" s="464"/>
      <c r="P288" s="464"/>
    </row>
    <row r="289" ht="15.75" customHeight="1">
      <c r="A289" s="295" t="s">
        <v>8671</v>
      </c>
      <c r="B289" s="295">
        <v>28.0</v>
      </c>
      <c r="C289" s="295">
        <v>38.0</v>
      </c>
      <c r="D289" s="295">
        <v>39.0</v>
      </c>
      <c r="E289" s="295">
        <v>22.0</v>
      </c>
      <c r="F289" s="295">
        <v>21.0</v>
      </c>
      <c r="G289" s="295">
        <v>31.0</v>
      </c>
      <c r="H289" s="295">
        <v>30.0</v>
      </c>
      <c r="I289" s="295">
        <v>30.0</v>
      </c>
      <c r="J289" s="295">
        <v>31.0</v>
      </c>
      <c r="K289" s="295">
        <v>27.0</v>
      </c>
      <c r="L289" s="295">
        <v>36.0</v>
      </c>
      <c r="M289" s="295">
        <v>30.0</v>
      </c>
      <c r="N289" s="473"/>
      <c r="O289" s="464"/>
      <c r="P289" s="464"/>
    </row>
    <row r="290" ht="15.75" customHeight="1">
      <c r="A290" s="295" t="s">
        <v>8672</v>
      </c>
      <c r="F290" s="295">
        <v>80.0</v>
      </c>
      <c r="G290" s="295">
        <v>72.0</v>
      </c>
      <c r="H290" s="295">
        <v>70.0</v>
      </c>
      <c r="I290" s="295">
        <v>67.0</v>
      </c>
      <c r="J290" s="295">
        <v>60.0</v>
      </c>
      <c r="K290" s="295">
        <v>65.0</v>
      </c>
      <c r="L290" s="295">
        <v>68.0</v>
      </c>
      <c r="M290" s="295">
        <v>58.0</v>
      </c>
      <c r="N290" s="473"/>
      <c r="O290" s="464"/>
      <c r="P290" s="464"/>
    </row>
    <row r="291" ht="15.75" customHeight="1">
      <c r="A291" s="295" t="s">
        <v>8673</v>
      </c>
      <c r="F291" s="295">
        <v>101.0</v>
      </c>
      <c r="G291" s="295">
        <v>98.0</v>
      </c>
      <c r="H291" s="295">
        <v>111.0</v>
      </c>
      <c r="I291" s="295">
        <v>70.0</v>
      </c>
      <c r="J291" s="295">
        <v>128.0</v>
      </c>
      <c r="K291" s="295">
        <v>69.0</v>
      </c>
      <c r="L291" s="295">
        <v>120.0</v>
      </c>
      <c r="M291" s="295">
        <v>73.0</v>
      </c>
      <c r="N291" s="473"/>
      <c r="O291" s="464"/>
      <c r="P291" s="464"/>
    </row>
    <row r="292" ht="15.75" customHeight="1">
      <c r="A292" s="295" t="s">
        <v>8675</v>
      </c>
      <c r="B292" s="295">
        <v>102.0</v>
      </c>
      <c r="C292" s="295">
        <v>132.0</v>
      </c>
      <c r="D292" s="295">
        <v>118.0</v>
      </c>
      <c r="E292" s="295">
        <v>125.0</v>
      </c>
      <c r="N292" s="473"/>
      <c r="O292" s="464"/>
      <c r="P292" s="464"/>
    </row>
    <row r="293" ht="15.75" customHeight="1">
      <c r="A293" s="295" t="s">
        <v>8676</v>
      </c>
      <c r="F293" s="295">
        <v>36.0</v>
      </c>
      <c r="G293" s="295">
        <v>37.0</v>
      </c>
      <c r="H293" s="295">
        <v>27.0</v>
      </c>
      <c r="I293" s="295">
        <v>48.0</v>
      </c>
      <c r="J293" s="295">
        <v>26.0</v>
      </c>
      <c r="K293" s="295">
        <v>41.0</v>
      </c>
      <c r="L293" s="295">
        <v>32.0</v>
      </c>
      <c r="M293" s="295">
        <v>46.0</v>
      </c>
      <c r="N293" s="473"/>
      <c r="O293" s="464"/>
      <c r="P293" s="464"/>
    </row>
    <row r="294" ht="15.75" customHeight="1">
      <c r="A294" s="295" t="s">
        <v>8677</v>
      </c>
      <c r="B294" s="295">
        <v>31.0</v>
      </c>
      <c r="C294" s="295">
        <v>41.0</v>
      </c>
      <c r="D294" s="295">
        <v>32.0</v>
      </c>
      <c r="E294" s="295">
        <v>43.0</v>
      </c>
      <c r="N294" s="473"/>
      <c r="O294" s="464"/>
      <c r="P294" s="464"/>
    </row>
    <row r="295" ht="15.75" customHeight="1">
      <c r="A295" s="295" t="s">
        <v>8679</v>
      </c>
      <c r="B295" s="295">
        <v>51.0</v>
      </c>
      <c r="C295" s="295">
        <v>50.0</v>
      </c>
      <c r="D295" s="295">
        <v>52.0</v>
      </c>
      <c r="E295" s="295">
        <v>48.0</v>
      </c>
      <c r="N295" s="473"/>
      <c r="O295" s="464"/>
      <c r="P295" s="464"/>
    </row>
    <row r="296" ht="15.75" customHeight="1">
      <c r="A296" s="295" t="s">
        <v>8680</v>
      </c>
      <c r="B296" s="295">
        <v>88.0</v>
      </c>
      <c r="C296" s="295">
        <v>71.0</v>
      </c>
      <c r="D296" s="295">
        <v>83.0</v>
      </c>
      <c r="E296" s="295">
        <v>85.0</v>
      </c>
      <c r="N296" s="473"/>
      <c r="O296" s="464"/>
      <c r="P296" s="464"/>
    </row>
    <row r="297" ht="15.75" customHeight="1">
      <c r="A297" s="295" t="s">
        <v>8681</v>
      </c>
      <c r="B297" s="295">
        <v>28.0</v>
      </c>
      <c r="C297" s="295">
        <v>19.0</v>
      </c>
      <c r="D297" s="295">
        <v>30.0</v>
      </c>
      <c r="E297" s="295">
        <v>25.0</v>
      </c>
      <c r="F297" s="295">
        <v>14.0</v>
      </c>
      <c r="G297" s="295">
        <v>27.0</v>
      </c>
      <c r="H297" s="295">
        <v>16.0</v>
      </c>
      <c r="I297" s="295">
        <v>25.0</v>
      </c>
      <c r="J297" s="295">
        <v>26.0</v>
      </c>
      <c r="K297" s="295">
        <v>25.0</v>
      </c>
      <c r="L297" s="295">
        <v>19.0</v>
      </c>
      <c r="M297" s="295">
        <v>24.0</v>
      </c>
      <c r="N297" s="473"/>
      <c r="O297" s="464"/>
      <c r="P297" s="464"/>
    </row>
    <row r="298" ht="15.75" customHeight="1">
      <c r="A298" s="295" t="s">
        <v>8683</v>
      </c>
      <c r="B298" s="295">
        <v>123.0</v>
      </c>
      <c r="C298" s="295">
        <v>137.0</v>
      </c>
      <c r="D298" s="295">
        <v>130.0</v>
      </c>
      <c r="E298" s="295">
        <v>128.0</v>
      </c>
      <c r="F298" s="295">
        <v>1.0</v>
      </c>
      <c r="N298" s="473"/>
      <c r="O298" s="464"/>
      <c r="P298" s="464"/>
    </row>
    <row r="299" ht="15.75" customHeight="1">
      <c r="A299" s="295" t="s">
        <v>8684</v>
      </c>
      <c r="F299" s="295">
        <v>103.0</v>
      </c>
      <c r="G299" s="295">
        <v>104.0</v>
      </c>
      <c r="H299" s="295">
        <v>103.0</v>
      </c>
      <c r="I299" s="295">
        <v>107.0</v>
      </c>
      <c r="J299" s="295">
        <v>116.0</v>
      </c>
      <c r="K299" s="295">
        <v>118.0</v>
      </c>
      <c r="L299" s="295">
        <v>114.0</v>
      </c>
      <c r="M299" s="295">
        <v>135.0</v>
      </c>
      <c r="N299" s="473"/>
      <c r="O299" s="464"/>
      <c r="P299" s="464"/>
    </row>
    <row r="300" ht="15.75" customHeight="1">
      <c r="A300" s="295" t="s">
        <v>8685</v>
      </c>
      <c r="B300" s="295">
        <v>62.0</v>
      </c>
      <c r="C300" s="295">
        <v>49.0</v>
      </c>
      <c r="D300" s="295">
        <v>53.0</v>
      </c>
      <c r="E300" s="295">
        <v>59.0</v>
      </c>
      <c r="F300" s="295">
        <v>45.0</v>
      </c>
      <c r="G300" s="295">
        <v>55.0</v>
      </c>
      <c r="H300" s="295">
        <v>34.0</v>
      </c>
      <c r="I300" s="295">
        <v>44.0</v>
      </c>
      <c r="J300" s="295">
        <v>33.0</v>
      </c>
      <c r="K300" s="295">
        <v>40.0</v>
      </c>
      <c r="L300" s="295">
        <v>57.0</v>
      </c>
      <c r="M300" s="295">
        <v>55.0</v>
      </c>
      <c r="N300" s="473"/>
      <c r="O300" s="464"/>
      <c r="P300" s="464"/>
    </row>
    <row r="301" ht="15.75" customHeight="1">
      <c r="A301" s="295" t="s">
        <v>8687</v>
      </c>
      <c r="B301" s="295">
        <v>83.0</v>
      </c>
      <c r="C301" s="295">
        <v>102.0</v>
      </c>
      <c r="D301" s="295">
        <v>87.0</v>
      </c>
      <c r="E301" s="295">
        <v>70.0</v>
      </c>
      <c r="F301" s="295">
        <v>62.0</v>
      </c>
      <c r="G301" s="295">
        <v>77.0</v>
      </c>
      <c r="H301" s="295">
        <v>75.0</v>
      </c>
      <c r="I301" s="295">
        <v>59.0</v>
      </c>
      <c r="J301" s="295">
        <v>58.0</v>
      </c>
      <c r="K301" s="295">
        <v>54.0</v>
      </c>
      <c r="L301" s="295">
        <v>59.0</v>
      </c>
      <c r="M301" s="295">
        <v>48.0</v>
      </c>
      <c r="N301" s="473"/>
      <c r="O301" s="464"/>
      <c r="P301" s="464"/>
    </row>
    <row r="302" ht="15.75" customHeight="1">
      <c r="A302" s="295" t="s">
        <v>8688</v>
      </c>
      <c r="F302" s="295">
        <v>97.0</v>
      </c>
      <c r="G302" s="295">
        <v>88.0</v>
      </c>
      <c r="H302" s="295">
        <v>90.0</v>
      </c>
      <c r="I302" s="295">
        <v>87.0</v>
      </c>
      <c r="J302" s="295">
        <v>76.0</v>
      </c>
      <c r="K302" s="295">
        <v>86.0</v>
      </c>
      <c r="L302" s="295">
        <v>88.0</v>
      </c>
      <c r="M302" s="295">
        <v>101.0</v>
      </c>
      <c r="N302" s="473"/>
      <c r="O302" s="464"/>
      <c r="P302" s="464"/>
    </row>
    <row r="303" ht="15.75" customHeight="1">
      <c r="A303" s="295" t="s">
        <v>8689</v>
      </c>
      <c r="B303" s="295">
        <v>123.0</v>
      </c>
      <c r="C303" s="295">
        <v>140.0</v>
      </c>
      <c r="D303" s="295">
        <v>121.0</v>
      </c>
      <c r="E303" s="295">
        <v>134.0</v>
      </c>
      <c r="N303" s="473"/>
      <c r="O303" s="464"/>
      <c r="P303" s="464"/>
    </row>
    <row r="304" ht="15.75" customHeight="1">
      <c r="A304" s="295" t="s">
        <v>8691</v>
      </c>
      <c r="B304" s="295">
        <v>37.0</v>
      </c>
      <c r="C304" s="295">
        <v>38.0</v>
      </c>
      <c r="D304" s="295">
        <v>24.0</v>
      </c>
      <c r="E304" s="295">
        <v>36.0</v>
      </c>
      <c r="F304" s="295">
        <v>34.0</v>
      </c>
      <c r="G304" s="295">
        <v>31.0</v>
      </c>
      <c r="H304" s="295">
        <v>39.0</v>
      </c>
      <c r="I304" s="295">
        <v>31.0</v>
      </c>
      <c r="J304" s="295">
        <v>30.0</v>
      </c>
      <c r="K304" s="295">
        <v>35.0</v>
      </c>
      <c r="L304" s="295">
        <v>33.0</v>
      </c>
      <c r="M304" s="295">
        <v>37.0</v>
      </c>
      <c r="N304" s="473"/>
      <c r="O304" s="464"/>
      <c r="P304" s="464"/>
    </row>
    <row r="305" ht="15.75" customHeight="1">
      <c r="A305" s="295" t="s">
        <v>8692</v>
      </c>
      <c r="B305" s="295">
        <v>275.0</v>
      </c>
      <c r="C305" s="295">
        <v>261.0</v>
      </c>
      <c r="D305" s="295">
        <v>236.0</v>
      </c>
      <c r="E305" s="295">
        <v>280.0</v>
      </c>
      <c r="N305" s="473"/>
      <c r="O305" s="464"/>
      <c r="P305" s="464"/>
    </row>
    <row r="306" ht="15.75" customHeight="1">
      <c r="A306" s="295" t="s">
        <v>8694</v>
      </c>
      <c r="F306" s="295">
        <v>67.0</v>
      </c>
      <c r="G306" s="295">
        <v>67.0</v>
      </c>
      <c r="H306" s="295">
        <v>52.0</v>
      </c>
      <c r="I306" s="295">
        <v>77.0</v>
      </c>
      <c r="J306" s="295">
        <v>54.0</v>
      </c>
      <c r="K306" s="295">
        <v>62.0</v>
      </c>
      <c r="L306" s="295">
        <v>70.0</v>
      </c>
      <c r="M306" s="295">
        <v>64.0</v>
      </c>
      <c r="N306" s="473"/>
      <c r="O306" s="464"/>
      <c r="P306" s="464"/>
    </row>
    <row r="307" ht="15.75" customHeight="1">
      <c r="A307" s="295" t="s">
        <v>8695</v>
      </c>
      <c r="B307" s="295">
        <v>56.0</v>
      </c>
      <c r="C307" s="295">
        <v>55.0</v>
      </c>
      <c r="D307" s="295">
        <v>48.0</v>
      </c>
      <c r="E307" s="295">
        <v>66.0</v>
      </c>
      <c r="N307" s="473"/>
      <c r="O307" s="464"/>
      <c r="P307" s="464"/>
    </row>
    <row r="308" ht="15.75" customHeight="1">
      <c r="A308" s="295" t="s">
        <v>8696</v>
      </c>
      <c r="B308" s="295">
        <v>22.0</v>
      </c>
      <c r="C308" s="295">
        <v>16.0</v>
      </c>
      <c r="D308" s="295">
        <v>23.0</v>
      </c>
      <c r="E308" s="295">
        <v>18.0</v>
      </c>
      <c r="F308" s="295">
        <v>23.0</v>
      </c>
      <c r="G308" s="295">
        <v>14.0</v>
      </c>
      <c r="H308" s="295">
        <v>22.0</v>
      </c>
      <c r="I308" s="295">
        <v>26.0</v>
      </c>
      <c r="J308" s="295">
        <v>18.0</v>
      </c>
      <c r="K308" s="295">
        <v>27.0</v>
      </c>
      <c r="L308" s="295">
        <v>22.0</v>
      </c>
      <c r="M308" s="295">
        <v>20.0</v>
      </c>
      <c r="N308" s="473"/>
      <c r="O308" s="464"/>
      <c r="P308" s="464"/>
    </row>
    <row r="309" ht="15.75" customHeight="1">
      <c r="A309" s="295" t="s">
        <v>8697</v>
      </c>
      <c r="F309" s="295">
        <v>27.0</v>
      </c>
      <c r="G309" s="295">
        <v>20.0</v>
      </c>
      <c r="H309" s="295">
        <v>31.0</v>
      </c>
      <c r="I309" s="295">
        <v>31.0</v>
      </c>
      <c r="J309" s="295">
        <v>30.0</v>
      </c>
      <c r="K309" s="295">
        <v>36.0</v>
      </c>
      <c r="L309" s="295">
        <v>33.0</v>
      </c>
      <c r="M309" s="295">
        <v>25.0</v>
      </c>
      <c r="N309" s="473"/>
      <c r="O309" s="464"/>
      <c r="P309" s="464"/>
    </row>
    <row r="310" ht="15.75" customHeight="1">
      <c r="A310" s="295" t="s">
        <v>8698</v>
      </c>
      <c r="B310" s="295">
        <v>28.0</v>
      </c>
      <c r="C310" s="295">
        <v>33.0</v>
      </c>
      <c r="D310" s="295">
        <v>35.0</v>
      </c>
      <c r="E310" s="295">
        <v>19.0</v>
      </c>
      <c r="N310" s="473"/>
      <c r="O310" s="464"/>
      <c r="P310" s="464"/>
    </row>
    <row r="311" ht="15.75" customHeight="1">
      <c r="A311" s="295" t="s">
        <v>8700</v>
      </c>
      <c r="F311" s="295">
        <v>29.0</v>
      </c>
      <c r="G311" s="295">
        <v>29.0</v>
      </c>
      <c r="H311" s="295">
        <v>24.0</v>
      </c>
      <c r="I311" s="295">
        <v>34.0</v>
      </c>
      <c r="J311" s="295">
        <v>40.0</v>
      </c>
      <c r="K311" s="295">
        <v>28.0</v>
      </c>
      <c r="L311" s="295">
        <v>31.0</v>
      </c>
      <c r="M311" s="295">
        <v>28.0</v>
      </c>
      <c r="N311" s="473"/>
      <c r="O311" s="464"/>
      <c r="P311" s="464"/>
    </row>
    <row r="312" ht="15.75" customHeight="1">
      <c r="A312" s="295" t="s">
        <v>8701</v>
      </c>
      <c r="B312" s="295">
        <v>17.0</v>
      </c>
      <c r="C312" s="295">
        <v>25.0</v>
      </c>
      <c r="D312" s="295">
        <v>25.0</v>
      </c>
      <c r="E312" s="295">
        <v>34.0</v>
      </c>
      <c r="N312" s="473"/>
      <c r="O312" s="464"/>
      <c r="P312" s="464"/>
    </row>
    <row r="313" ht="15.75" customHeight="1">
      <c r="A313" s="295" t="s">
        <v>8702</v>
      </c>
      <c r="B313" s="295">
        <v>8.0</v>
      </c>
      <c r="C313" s="295">
        <v>7.0</v>
      </c>
      <c r="D313" s="295">
        <v>9.0</v>
      </c>
      <c r="E313" s="295">
        <v>14.0</v>
      </c>
      <c r="F313" s="295">
        <v>2.0</v>
      </c>
      <c r="G313" s="295">
        <v>8.0</v>
      </c>
      <c r="H313" s="295">
        <v>6.0</v>
      </c>
      <c r="I313" s="295">
        <v>10.0</v>
      </c>
      <c r="J313" s="295">
        <v>10.0</v>
      </c>
      <c r="K313" s="295">
        <v>12.0</v>
      </c>
      <c r="L313" s="295">
        <v>7.0</v>
      </c>
      <c r="M313" s="295">
        <v>6.0</v>
      </c>
      <c r="N313" s="473"/>
      <c r="O313" s="464"/>
      <c r="P313" s="464"/>
    </row>
    <row r="314" ht="15.75" customHeight="1">
      <c r="A314" s="295" t="s">
        <v>8703</v>
      </c>
      <c r="F314" s="295">
        <v>28.0</v>
      </c>
      <c r="G314" s="295">
        <v>39.0</v>
      </c>
      <c r="H314" s="295">
        <v>33.0</v>
      </c>
      <c r="I314" s="295">
        <v>32.0</v>
      </c>
      <c r="J314" s="295">
        <v>22.0</v>
      </c>
      <c r="K314" s="295">
        <v>31.0</v>
      </c>
      <c r="L314" s="295">
        <v>44.0</v>
      </c>
      <c r="M314" s="295">
        <v>35.0</v>
      </c>
      <c r="N314" s="473"/>
      <c r="O314" s="464"/>
      <c r="P314" s="464"/>
    </row>
    <row r="315" ht="15.75" customHeight="1">
      <c r="A315" s="295" t="s">
        <v>8704</v>
      </c>
      <c r="B315" s="295">
        <v>36.0</v>
      </c>
      <c r="C315" s="295">
        <v>33.0</v>
      </c>
      <c r="D315" s="295">
        <v>30.0</v>
      </c>
      <c r="E315" s="295">
        <v>27.0</v>
      </c>
      <c r="N315" s="473"/>
      <c r="O315" s="464"/>
      <c r="P315" s="464"/>
    </row>
    <row r="316" ht="15.75" customHeight="1">
      <c r="A316" s="295" t="s">
        <v>8706</v>
      </c>
      <c r="B316" s="295">
        <v>109.0</v>
      </c>
      <c r="C316" s="295">
        <v>121.0</v>
      </c>
      <c r="D316" s="295">
        <v>117.0</v>
      </c>
      <c r="E316" s="295">
        <v>103.0</v>
      </c>
      <c r="N316" s="473"/>
      <c r="O316" s="464"/>
      <c r="P316" s="464"/>
    </row>
    <row r="317" ht="15.75" customHeight="1">
      <c r="A317" s="295" t="s">
        <v>8707</v>
      </c>
      <c r="B317" s="295">
        <v>67.0</v>
      </c>
      <c r="C317" s="295">
        <v>90.0</v>
      </c>
      <c r="D317" s="295">
        <v>64.0</v>
      </c>
      <c r="E317" s="295">
        <v>71.0</v>
      </c>
      <c r="N317" s="473"/>
      <c r="O317" s="464"/>
      <c r="P317" s="464"/>
    </row>
    <row r="318" ht="15.75" customHeight="1">
      <c r="A318" s="295" t="s">
        <v>8708</v>
      </c>
      <c r="B318" s="295">
        <v>201.0</v>
      </c>
      <c r="C318" s="295">
        <v>167.0</v>
      </c>
      <c r="N318" s="473"/>
      <c r="O318" s="464"/>
      <c r="P318" s="464"/>
    </row>
    <row r="319" ht="15.75" customHeight="1">
      <c r="A319" s="295" t="s">
        <v>8709</v>
      </c>
      <c r="B319" s="295">
        <v>252.0</v>
      </c>
      <c r="C319" s="295">
        <v>263.0</v>
      </c>
      <c r="D319" s="295">
        <v>240.0</v>
      </c>
      <c r="E319" s="295">
        <v>247.0</v>
      </c>
      <c r="F319" s="295">
        <v>4.0</v>
      </c>
      <c r="G319" s="295">
        <v>3.0</v>
      </c>
      <c r="I319" s="295">
        <v>1.0</v>
      </c>
      <c r="N319" s="473"/>
      <c r="O319" s="464"/>
      <c r="P319" s="464"/>
    </row>
    <row r="320" ht="15.75" customHeight="1">
      <c r="A320" s="295" t="s">
        <v>8711</v>
      </c>
      <c r="B320" s="295">
        <v>65.0</v>
      </c>
      <c r="C320" s="295">
        <v>79.0</v>
      </c>
      <c r="D320" s="295">
        <v>75.0</v>
      </c>
      <c r="E320" s="295">
        <v>87.0</v>
      </c>
      <c r="F320" s="295">
        <v>83.0</v>
      </c>
      <c r="G320" s="295">
        <v>88.0</v>
      </c>
      <c r="H320" s="295">
        <v>114.0</v>
      </c>
      <c r="I320" s="295">
        <v>94.0</v>
      </c>
      <c r="J320" s="295">
        <v>113.0</v>
      </c>
      <c r="K320" s="295">
        <v>80.0</v>
      </c>
      <c r="L320" s="295">
        <v>90.0</v>
      </c>
      <c r="M320" s="295">
        <v>87.0</v>
      </c>
      <c r="N320" s="473"/>
      <c r="O320" s="464"/>
      <c r="P320" s="464"/>
    </row>
    <row r="321" ht="15.75" customHeight="1">
      <c r="A321" s="295" t="s">
        <v>8712</v>
      </c>
      <c r="B321" s="295">
        <v>169.0</v>
      </c>
      <c r="C321" s="295">
        <v>201.0</v>
      </c>
      <c r="D321" s="295">
        <v>192.0</v>
      </c>
      <c r="E321" s="295">
        <v>191.0</v>
      </c>
      <c r="N321" s="473"/>
      <c r="O321" s="464"/>
      <c r="P321" s="464"/>
    </row>
    <row r="322" ht="15.75" customHeight="1">
      <c r="A322" s="295" t="s">
        <v>8713</v>
      </c>
      <c r="B322" s="295">
        <v>36.0</v>
      </c>
      <c r="C322" s="295">
        <v>27.0</v>
      </c>
      <c r="D322" s="295">
        <v>26.0</v>
      </c>
      <c r="E322" s="295">
        <v>19.0</v>
      </c>
      <c r="N322" s="473"/>
      <c r="O322" s="464"/>
      <c r="P322" s="464"/>
    </row>
    <row r="323" ht="15.75" customHeight="1">
      <c r="A323" s="295" t="s">
        <v>8714</v>
      </c>
      <c r="B323" s="295">
        <v>42.0</v>
      </c>
      <c r="C323" s="295">
        <v>42.0</v>
      </c>
      <c r="D323" s="295">
        <v>43.0</v>
      </c>
      <c r="E323" s="295">
        <v>43.0</v>
      </c>
      <c r="N323" s="473"/>
      <c r="O323" s="464"/>
      <c r="P323" s="464"/>
    </row>
    <row r="324" ht="15.75" customHeight="1">
      <c r="A324" s="295" t="s">
        <v>8716</v>
      </c>
      <c r="B324" s="295">
        <v>37.0</v>
      </c>
      <c r="C324" s="295">
        <v>43.0</v>
      </c>
      <c r="D324" s="295">
        <v>29.0</v>
      </c>
      <c r="E324" s="295">
        <v>39.0</v>
      </c>
      <c r="N324" s="473"/>
      <c r="O324" s="464"/>
      <c r="P324" s="464"/>
    </row>
    <row r="325" ht="15.75" customHeight="1">
      <c r="A325" s="295" t="s">
        <v>8717</v>
      </c>
      <c r="B325" s="295">
        <v>137.0</v>
      </c>
      <c r="C325" s="295">
        <v>99.0</v>
      </c>
      <c r="D325" s="295">
        <v>108.0</v>
      </c>
      <c r="E325" s="295">
        <v>98.0</v>
      </c>
      <c r="N325" s="473"/>
      <c r="O325" s="464"/>
      <c r="P325" s="464"/>
    </row>
    <row r="326" ht="15.75" customHeight="1">
      <c r="A326" s="295" t="s">
        <v>8718</v>
      </c>
      <c r="B326" s="295">
        <v>96.0</v>
      </c>
      <c r="C326" s="295">
        <v>103.0</v>
      </c>
      <c r="D326" s="295">
        <v>91.0</v>
      </c>
      <c r="E326" s="295">
        <v>124.0</v>
      </c>
      <c r="G326" s="295">
        <v>1.0</v>
      </c>
      <c r="N326" s="473"/>
      <c r="O326" s="464"/>
      <c r="P326" s="464"/>
    </row>
    <row r="327" ht="15.75" customHeight="1">
      <c r="A327" s="295" t="s">
        <v>8720</v>
      </c>
      <c r="F327" s="295">
        <v>136.0</v>
      </c>
      <c r="G327" s="295">
        <v>155.0</v>
      </c>
      <c r="H327" s="295">
        <v>139.0</v>
      </c>
      <c r="I327" s="295">
        <v>147.0</v>
      </c>
      <c r="J327" s="295">
        <v>154.0</v>
      </c>
      <c r="K327" s="295">
        <v>173.0</v>
      </c>
      <c r="L327" s="295">
        <v>171.0</v>
      </c>
      <c r="M327" s="295">
        <v>161.0</v>
      </c>
      <c r="N327" s="473"/>
      <c r="O327" s="464"/>
      <c r="P327" s="464"/>
    </row>
    <row r="328" ht="15.75" customHeight="1">
      <c r="A328" s="295" t="s">
        <v>8721</v>
      </c>
      <c r="B328" s="295">
        <v>120.0</v>
      </c>
      <c r="C328" s="295">
        <v>123.0</v>
      </c>
      <c r="D328" s="295">
        <v>134.0</v>
      </c>
      <c r="E328" s="295">
        <v>117.0</v>
      </c>
      <c r="I328" s="295">
        <v>1.0</v>
      </c>
      <c r="N328" s="473"/>
      <c r="O328" s="464"/>
      <c r="P328" s="464"/>
    </row>
    <row r="329" ht="15.75" customHeight="1">
      <c r="A329" s="295" t="s">
        <v>8723</v>
      </c>
      <c r="B329" s="295">
        <v>54.0</v>
      </c>
      <c r="C329" s="295">
        <v>58.0</v>
      </c>
      <c r="D329" s="295">
        <v>56.0</v>
      </c>
      <c r="E329" s="295">
        <v>77.0</v>
      </c>
      <c r="N329" s="473"/>
      <c r="O329" s="464"/>
      <c r="P329" s="464"/>
    </row>
    <row r="330" ht="15.75" customHeight="1">
      <c r="A330" s="295" t="s">
        <v>8724</v>
      </c>
      <c r="B330" s="295">
        <v>77.0</v>
      </c>
      <c r="C330" s="295">
        <v>112.0</v>
      </c>
      <c r="D330" s="295">
        <v>79.0</v>
      </c>
      <c r="E330" s="295">
        <v>85.0</v>
      </c>
      <c r="N330" s="473"/>
      <c r="O330" s="464"/>
      <c r="P330" s="464"/>
    </row>
    <row r="331" ht="15.75" customHeight="1">
      <c r="A331" s="295" t="s">
        <v>8725</v>
      </c>
      <c r="C331" s="295">
        <v>1.0</v>
      </c>
      <c r="N331" s="473"/>
      <c r="O331" s="464"/>
      <c r="P331" s="464"/>
    </row>
    <row r="332" ht="15.75" customHeight="1">
      <c r="A332" s="295" t="s">
        <v>8726</v>
      </c>
      <c r="B332" s="295">
        <v>144.0</v>
      </c>
      <c r="C332" s="295">
        <v>137.0</v>
      </c>
      <c r="D332" s="295">
        <v>137.0</v>
      </c>
      <c r="E332" s="295">
        <v>137.0</v>
      </c>
      <c r="N332" s="473"/>
      <c r="O332" s="464"/>
      <c r="P332" s="464"/>
    </row>
    <row r="333" ht="15.75" customHeight="1">
      <c r="A333" s="295" t="s">
        <v>8728</v>
      </c>
      <c r="F333" s="295">
        <v>51.0</v>
      </c>
      <c r="G333" s="295">
        <v>61.0</v>
      </c>
      <c r="H333" s="295">
        <v>49.0</v>
      </c>
      <c r="I333" s="295">
        <v>51.0</v>
      </c>
      <c r="J333" s="295">
        <v>47.0</v>
      </c>
      <c r="K333" s="295">
        <v>60.0</v>
      </c>
      <c r="L333" s="295">
        <v>42.0</v>
      </c>
      <c r="M333" s="295">
        <v>45.0</v>
      </c>
      <c r="N333" s="473"/>
      <c r="O333" s="464"/>
      <c r="P333" s="464"/>
    </row>
    <row r="334" ht="15.75" customHeight="1">
      <c r="A334" s="295" t="s">
        <v>8729</v>
      </c>
      <c r="F334" s="295">
        <v>98.0</v>
      </c>
      <c r="G334" s="295">
        <v>122.0</v>
      </c>
      <c r="H334" s="295">
        <v>105.0</v>
      </c>
      <c r="I334" s="295">
        <v>109.0</v>
      </c>
      <c r="J334" s="295">
        <v>103.0</v>
      </c>
      <c r="K334" s="295">
        <v>89.0</v>
      </c>
      <c r="L334" s="295">
        <v>99.0</v>
      </c>
      <c r="M334" s="295">
        <v>114.0</v>
      </c>
      <c r="N334" s="473"/>
      <c r="O334" s="464"/>
      <c r="P334" s="464"/>
    </row>
    <row r="335" ht="15.75" customHeight="1">
      <c r="A335" s="295" t="s">
        <v>8730</v>
      </c>
      <c r="F335" s="295">
        <v>113.0</v>
      </c>
      <c r="G335" s="295">
        <v>124.0</v>
      </c>
      <c r="H335" s="295">
        <v>123.0</v>
      </c>
      <c r="I335" s="295">
        <v>110.0</v>
      </c>
      <c r="J335" s="295">
        <v>109.0</v>
      </c>
      <c r="K335" s="295">
        <v>125.0</v>
      </c>
      <c r="L335" s="295">
        <v>113.0</v>
      </c>
      <c r="M335" s="295">
        <v>129.0</v>
      </c>
      <c r="N335" s="473"/>
      <c r="O335" s="464"/>
      <c r="P335" s="464"/>
    </row>
    <row r="336" ht="15.75" customHeight="1">
      <c r="A336" s="295" t="s">
        <v>8732</v>
      </c>
      <c r="B336" s="295">
        <v>119.0</v>
      </c>
      <c r="C336" s="295">
        <v>149.0</v>
      </c>
      <c r="D336" s="295">
        <v>164.0</v>
      </c>
      <c r="E336" s="295">
        <v>154.0</v>
      </c>
      <c r="N336" s="473"/>
      <c r="O336" s="464"/>
      <c r="P336" s="464"/>
    </row>
    <row r="337" ht="15.75" customHeight="1">
      <c r="A337" s="295" t="s">
        <v>8733</v>
      </c>
      <c r="B337" s="295">
        <v>89.0</v>
      </c>
      <c r="C337" s="295">
        <v>81.0</v>
      </c>
      <c r="D337" s="295">
        <v>85.0</v>
      </c>
      <c r="E337" s="295">
        <v>87.0</v>
      </c>
      <c r="N337" s="473"/>
      <c r="O337" s="464"/>
      <c r="P337" s="464"/>
    </row>
    <row r="338" ht="15.75" customHeight="1">
      <c r="A338" s="295" t="s">
        <v>8734</v>
      </c>
      <c r="F338" s="295">
        <v>160.0</v>
      </c>
      <c r="G338" s="295">
        <v>181.0</v>
      </c>
      <c r="H338" s="295">
        <v>164.0</v>
      </c>
      <c r="I338" s="295">
        <v>150.0</v>
      </c>
      <c r="J338" s="295">
        <v>160.0</v>
      </c>
      <c r="K338" s="295">
        <v>189.0</v>
      </c>
      <c r="L338" s="295">
        <v>148.0</v>
      </c>
      <c r="M338" s="295">
        <v>206.0</v>
      </c>
      <c r="N338" s="473"/>
      <c r="O338" s="464"/>
      <c r="P338" s="464"/>
    </row>
    <row r="339" ht="15.75" customHeight="1">
      <c r="A339" s="295" t="s">
        <v>8735</v>
      </c>
      <c r="B339" s="295">
        <v>50.0</v>
      </c>
      <c r="C339" s="295">
        <v>60.0</v>
      </c>
      <c r="D339" s="295">
        <v>45.0</v>
      </c>
      <c r="E339" s="295">
        <v>42.0</v>
      </c>
      <c r="N339" s="473"/>
      <c r="O339" s="464"/>
      <c r="P339" s="464"/>
    </row>
    <row r="340" ht="15.75" customHeight="1">
      <c r="A340" s="295" t="s">
        <v>8737</v>
      </c>
      <c r="B340" s="295">
        <v>78.0</v>
      </c>
      <c r="C340" s="295">
        <v>75.0</v>
      </c>
      <c r="D340" s="295">
        <v>70.0</v>
      </c>
      <c r="E340" s="295">
        <v>90.0</v>
      </c>
      <c r="N340" s="473"/>
      <c r="O340" s="464"/>
      <c r="P340" s="464"/>
    </row>
    <row r="341" ht="15.75" customHeight="1">
      <c r="A341" s="295" t="s">
        <v>8738</v>
      </c>
      <c r="F341" s="295">
        <v>67.0</v>
      </c>
      <c r="G341" s="295">
        <v>55.0</v>
      </c>
      <c r="H341" s="295">
        <v>48.0</v>
      </c>
      <c r="I341" s="295">
        <v>52.0</v>
      </c>
      <c r="J341" s="295">
        <v>46.0</v>
      </c>
      <c r="K341" s="295">
        <v>58.0</v>
      </c>
      <c r="L341" s="295">
        <v>41.0</v>
      </c>
      <c r="M341" s="295">
        <v>65.0</v>
      </c>
      <c r="N341" s="473"/>
      <c r="O341" s="464"/>
      <c r="P341" s="464"/>
    </row>
    <row r="342" ht="15.75" customHeight="1">
      <c r="A342" s="295" t="s">
        <v>8739</v>
      </c>
      <c r="B342" s="295">
        <v>95.0</v>
      </c>
      <c r="C342" s="295">
        <v>98.0</v>
      </c>
      <c r="D342" s="295">
        <v>108.0</v>
      </c>
      <c r="E342" s="295">
        <v>109.0</v>
      </c>
      <c r="N342" s="473"/>
      <c r="O342" s="464"/>
      <c r="P342" s="464"/>
    </row>
    <row r="343" ht="15.75" customHeight="1">
      <c r="A343" s="295" t="s">
        <v>8741</v>
      </c>
      <c r="B343" s="295">
        <v>108.0</v>
      </c>
      <c r="C343" s="295">
        <v>140.0</v>
      </c>
      <c r="D343" s="295">
        <v>140.0</v>
      </c>
      <c r="E343" s="295">
        <v>130.0</v>
      </c>
      <c r="N343" s="473"/>
      <c r="O343" s="464"/>
      <c r="P343" s="464"/>
    </row>
    <row r="344" ht="15.75" customHeight="1">
      <c r="A344" s="295" t="s">
        <v>8742</v>
      </c>
      <c r="F344" s="295">
        <v>194.0</v>
      </c>
      <c r="G344" s="295">
        <v>220.0</v>
      </c>
      <c r="H344" s="295">
        <v>178.0</v>
      </c>
      <c r="I344" s="295">
        <v>198.0</v>
      </c>
      <c r="J344" s="295">
        <v>196.0</v>
      </c>
      <c r="K344" s="295">
        <v>177.0</v>
      </c>
      <c r="L344" s="295">
        <v>186.0</v>
      </c>
      <c r="M344" s="295">
        <v>202.0</v>
      </c>
      <c r="N344" s="473"/>
      <c r="O344" s="464"/>
      <c r="P344" s="464"/>
    </row>
    <row r="345" ht="15.75" customHeight="1">
      <c r="A345" s="295" t="s">
        <v>8743</v>
      </c>
      <c r="B345" s="295">
        <v>62.0</v>
      </c>
      <c r="C345" s="295">
        <v>63.0</v>
      </c>
      <c r="D345" s="295">
        <v>42.0</v>
      </c>
      <c r="E345" s="295">
        <v>58.0</v>
      </c>
      <c r="N345" s="473"/>
      <c r="O345" s="464"/>
      <c r="P345" s="464"/>
    </row>
    <row r="346" ht="15.75" customHeight="1">
      <c r="A346" s="295" t="s">
        <v>8745</v>
      </c>
      <c r="B346" s="295">
        <v>138.0</v>
      </c>
      <c r="C346" s="295">
        <v>154.0</v>
      </c>
      <c r="D346" s="295">
        <v>139.0</v>
      </c>
      <c r="E346" s="295">
        <v>134.0</v>
      </c>
      <c r="N346" s="473"/>
      <c r="O346" s="464"/>
      <c r="P346" s="464"/>
    </row>
    <row r="347" ht="15.75" customHeight="1">
      <c r="A347" s="295" t="s">
        <v>8746</v>
      </c>
      <c r="F347" s="295">
        <v>40.0</v>
      </c>
      <c r="G347" s="295">
        <v>28.0</v>
      </c>
      <c r="H347" s="295">
        <v>45.0</v>
      </c>
      <c r="I347" s="295">
        <v>31.0</v>
      </c>
      <c r="J347" s="295">
        <v>31.0</v>
      </c>
      <c r="K347" s="295">
        <v>37.0</v>
      </c>
      <c r="L347" s="295">
        <v>35.0</v>
      </c>
      <c r="M347" s="295">
        <v>31.0</v>
      </c>
      <c r="N347" s="473"/>
      <c r="O347" s="464"/>
      <c r="P347" s="464"/>
    </row>
    <row r="348" ht="15.75" customHeight="1">
      <c r="A348" s="295" t="s">
        <v>8748</v>
      </c>
      <c r="B348" s="295">
        <v>20.0</v>
      </c>
      <c r="C348" s="295">
        <v>25.0</v>
      </c>
      <c r="D348" s="295">
        <v>23.0</v>
      </c>
      <c r="E348" s="295">
        <v>37.0</v>
      </c>
      <c r="F348" s="295">
        <v>36.0</v>
      </c>
      <c r="G348" s="295">
        <v>42.0</v>
      </c>
      <c r="H348" s="295">
        <v>44.0</v>
      </c>
      <c r="I348" s="295">
        <v>33.0</v>
      </c>
      <c r="J348" s="295">
        <v>24.0</v>
      </c>
      <c r="K348" s="295">
        <v>32.0</v>
      </c>
      <c r="L348" s="295">
        <v>24.0</v>
      </c>
      <c r="M348" s="295">
        <v>34.0</v>
      </c>
      <c r="N348" s="473"/>
      <c r="O348" s="464"/>
      <c r="P348" s="464"/>
    </row>
    <row r="349" ht="15.75" customHeight="1">
      <c r="A349" s="295" t="s">
        <v>8749</v>
      </c>
      <c r="F349" s="295">
        <v>219.0</v>
      </c>
      <c r="G349" s="295">
        <v>213.0</v>
      </c>
      <c r="H349" s="295">
        <v>184.0</v>
      </c>
      <c r="I349" s="295">
        <v>212.0</v>
      </c>
      <c r="J349" s="295">
        <v>218.0</v>
      </c>
      <c r="K349" s="295">
        <v>190.0</v>
      </c>
      <c r="L349" s="295">
        <v>215.0</v>
      </c>
      <c r="M349" s="295">
        <v>241.0</v>
      </c>
      <c r="N349" s="473"/>
      <c r="O349" s="464"/>
      <c r="P349" s="464"/>
    </row>
    <row r="350" ht="15.75" customHeight="1">
      <c r="A350" s="295" t="s">
        <v>8750</v>
      </c>
      <c r="B350" s="295">
        <v>61.0</v>
      </c>
      <c r="C350" s="295">
        <v>64.0</v>
      </c>
      <c r="D350" s="295">
        <v>47.0</v>
      </c>
      <c r="E350" s="295">
        <v>69.0</v>
      </c>
      <c r="N350" s="473"/>
      <c r="O350" s="464"/>
      <c r="P350" s="464"/>
    </row>
    <row r="351" ht="15.75" customHeight="1">
      <c r="A351" s="295" t="s">
        <v>8751</v>
      </c>
      <c r="B351" s="295">
        <v>133.0</v>
      </c>
      <c r="C351" s="295">
        <v>140.0</v>
      </c>
      <c r="D351" s="295">
        <v>132.0</v>
      </c>
      <c r="E351" s="295">
        <v>122.0</v>
      </c>
      <c r="N351" s="473"/>
      <c r="O351" s="464"/>
      <c r="P351" s="464"/>
    </row>
    <row r="352" ht="15.75" customHeight="1">
      <c r="A352" s="295" t="s">
        <v>8753</v>
      </c>
      <c r="B352" s="295">
        <v>22.0</v>
      </c>
      <c r="C352" s="295">
        <v>26.0</v>
      </c>
      <c r="D352" s="295">
        <v>25.0</v>
      </c>
      <c r="E352" s="295">
        <v>23.0</v>
      </c>
      <c r="N352" s="473"/>
      <c r="O352" s="464"/>
      <c r="P352" s="464"/>
    </row>
    <row r="353" ht="15.75" customHeight="1">
      <c r="A353" s="295" t="s">
        <v>8754</v>
      </c>
      <c r="B353" s="295">
        <v>18.0</v>
      </c>
      <c r="C353" s="295">
        <v>28.0</v>
      </c>
      <c r="D353" s="295">
        <v>24.0</v>
      </c>
      <c r="E353" s="295">
        <v>23.0</v>
      </c>
      <c r="N353" s="473"/>
      <c r="O353" s="464"/>
      <c r="P353" s="464"/>
    </row>
    <row r="354" ht="15.75" customHeight="1">
      <c r="A354" s="295" t="s">
        <v>8755</v>
      </c>
      <c r="B354" s="295">
        <v>29.0</v>
      </c>
      <c r="C354" s="295">
        <v>29.0</v>
      </c>
      <c r="D354" s="295">
        <v>38.0</v>
      </c>
      <c r="E354" s="295">
        <v>23.0</v>
      </c>
      <c r="N354" s="473"/>
      <c r="O354" s="464"/>
      <c r="P354" s="464"/>
    </row>
    <row r="355" ht="15.75" customHeight="1">
      <c r="A355" s="295" t="s">
        <v>8757</v>
      </c>
      <c r="B355" s="295">
        <v>21.0</v>
      </c>
      <c r="C355" s="295">
        <v>17.0</v>
      </c>
      <c r="D355" s="295">
        <v>13.0</v>
      </c>
      <c r="E355" s="295">
        <v>32.0</v>
      </c>
      <c r="N355" s="473"/>
      <c r="O355" s="464"/>
      <c r="P355" s="464"/>
    </row>
    <row r="356" ht="15.75" customHeight="1">
      <c r="A356" s="295" t="s">
        <v>8758</v>
      </c>
      <c r="B356" s="295">
        <v>22.0</v>
      </c>
      <c r="C356" s="295">
        <v>23.0</v>
      </c>
      <c r="D356" s="295">
        <v>23.0</v>
      </c>
      <c r="E356" s="295">
        <v>18.0</v>
      </c>
      <c r="N356" s="473"/>
      <c r="O356" s="464"/>
      <c r="P356" s="464"/>
    </row>
    <row r="357" ht="15.75" customHeight="1">
      <c r="A357" s="295" t="s">
        <v>8759</v>
      </c>
      <c r="F357" s="295">
        <v>168.0</v>
      </c>
      <c r="G357" s="295">
        <v>168.0</v>
      </c>
      <c r="H357" s="295">
        <v>171.0</v>
      </c>
      <c r="I357" s="295">
        <v>187.0</v>
      </c>
      <c r="J357" s="295">
        <v>167.0</v>
      </c>
      <c r="K357" s="295">
        <v>160.0</v>
      </c>
      <c r="L357" s="295">
        <v>190.0</v>
      </c>
      <c r="M357" s="295">
        <v>159.0</v>
      </c>
      <c r="N357" s="473"/>
      <c r="O357" s="464"/>
      <c r="P357" s="464"/>
    </row>
    <row r="358" ht="15.75" customHeight="1">
      <c r="A358" s="295" t="s">
        <v>8760</v>
      </c>
      <c r="B358" s="295">
        <v>92.0</v>
      </c>
      <c r="C358" s="295">
        <v>81.0</v>
      </c>
      <c r="D358" s="295">
        <v>64.0</v>
      </c>
      <c r="E358" s="295">
        <v>78.0</v>
      </c>
      <c r="N358" s="473"/>
      <c r="O358" s="464"/>
      <c r="P358" s="464"/>
    </row>
    <row r="359" ht="15.75" customHeight="1">
      <c r="A359" s="295" t="s">
        <v>8762</v>
      </c>
      <c r="B359" s="295">
        <v>120.0</v>
      </c>
      <c r="C359" s="295">
        <v>99.0</v>
      </c>
      <c r="D359" s="295">
        <v>96.0</v>
      </c>
      <c r="E359" s="295">
        <v>120.0</v>
      </c>
      <c r="N359" s="473"/>
      <c r="O359" s="464"/>
      <c r="P359" s="464"/>
    </row>
    <row r="360" ht="15.75" customHeight="1">
      <c r="A360" s="295" t="s">
        <v>8763</v>
      </c>
      <c r="B360" s="295">
        <v>143.0</v>
      </c>
      <c r="C360" s="295">
        <v>136.0</v>
      </c>
      <c r="D360" s="295">
        <v>150.0</v>
      </c>
      <c r="E360" s="295">
        <v>158.0</v>
      </c>
      <c r="N360" s="473"/>
      <c r="O360" s="464"/>
      <c r="P360" s="464"/>
    </row>
    <row r="361" ht="15.75" customHeight="1">
      <c r="A361" s="295" t="s">
        <v>8764</v>
      </c>
      <c r="F361" s="295">
        <v>126.0</v>
      </c>
      <c r="G361" s="295">
        <v>154.0</v>
      </c>
      <c r="H361" s="295">
        <v>114.0</v>
      </c>
      <c r="I361" s="295">
        <v>153.0</v>
      </c>
      <c r="J361" s="295">
        <v>142.0</v>
      </c>
      <c r="K361" s="295">
        <v>154.0</v>
      </c>
      <c r="L361" s="295">
        <v>159.0</v>
      </c>
      <c r="M361" s="295">
        <v>171.0</v>
      </c>
      <c r="N361" s="473"/>
      <c r="O361" s="464"/>
      <c r="P361" s="464"/>
    </row>
    <row r="362" ht="15.75" customHeight="1">
      <c r="A362" s="295" t="s">
        <v>8765</v>
      </c>
      <c r="B362" s="295">
        <v>41.0</v>
      </c>
      <c r="C362" s="295">
        <v>57.0</v>
      </c>
      <c r="D362" s="295">
        <v>57.0</v>
      </c>
      <c r="E362" s="295">
        <v>45.0</v>
      </c>
      <c r="N362" s="473"/>
      <c r="O362" s="464"/>
      <c r="P362" s="464"/>
    </row>
    <row r="363" ht="15.75" customHeight="1">
      <c r="A363" s="295" t="s">
        <v>8766</v>
      </c>
      <c r="B363" s="295">
        <v>60.0</v>
      </c>
      <c r="C363" s="295">
        <v>51.0</v>
      </c>
      <c r="D363" s="295">
        <v>49.0</v>
      </c>
      <c r="E363" s="295">
        <v>56.0</v>
      </c>
      <c r="N363" s="473"/>
      <c r="O363" s="464"/>
      <c r="P363" s="464"/>
    </row>
    <row r="364" ht="15.75" customHeight="1">
      <c r="A364" s="295" t="s">
        <v>8767</v>
      </c>
      <c r="F364" s="295">
        <v>119.0</v>
      </c>
      <c r="G364" s="295">
        <v>145.0</v>
      </c>
      <c r="H364" s="295">
        <v>120.0</v>
      </c>
      <c r="I364" s="295">
        <v>127.0</v>
      </c>
      <c r="J364" s="295">
        <v>122.0</v>
      </c>
      <c r="K364" s="295">
        <v>120.0</v>
      </c>
      <c r="L364" s="295">
        <v>127.0</v>
      </c>
      <c r="M364" s="295">
        <v>141.0</v>
      </c>
      <c r="N364" s="473"/>
      <c r="O364" s="464"/>
      <c r="P364" s="464"/>
    </row>
    <row r="365" ht="15.75" customHeight="1">
      <c r="A365" s="295" t="s">
        <v>8769</v>
      </c>
      <c r="B365" s="295">
        <v>39.0</v>
      </c>
      <c r="C365" s="295">
        <v>38.0</v>
      </c>
      <c r="D365" s="295">
        <v>44.0</v>
      </c>
      <c r="E365" s="295">
        <v>40.0</v>
      </c>
      <c r="F365" s="295">
        <v>45.0</v>
      </c>
      <c r="G365" s="295">
        <v>52.0</v>
      </c>
      <c r="H365" s="295">
        <v>37.0</v>
      </c>
      <c r="I365" s="295">
        <v>54.0</v>
      </c>
      <c r="J365" s="295">
        <v>41.0</v>
      </c>
      <c r="K365" s="295">
        <v>42.0</v>
      </c>
      <c r="L365" s="295">
        <v>47.0</v>
      </c>
      <c r="M365" s="295">
        <v>29.0</v>
      </c>
      <c r="N365" s="473"/>
      <c r="O365" s="464"/>
      <c r="P365" s="464"/>
    </row>
    <row r="366" ht="15.75" customHeight="1">
      <c r="A366" s="295" t="s">
        <v>8770</v>
      </c>
      <c r="B366" s="295">
        <v>52.0</v>
      </c>
      <c r="C366" s="295">
        <v>64.0</v>
      </c>
      <c r="D366" s="295">
        <v>70.0</v>
      </c>
      <c r="E366" s="295">
        <v>64.0</v>
      </c>
      <c r="F366" s="295">
        <v>58.0</v>
      </c>
      <c r="G366" s="295">
        <v>69.0</v>
      </c>
      <c r="H366" s="295">
        <v>41.0</v>
      </c>
      <c r="I366" s="295">
        <v>46.0</v>
      </c>
      <c r="J366" s="295">
        <v>44.0</v>
      </c>
      <c r="K366" s="295">
        <v>52.0</v>
      </c>
      <c r="L366" s="295">
        <v>50.0</v>
      </c>
      <c r="M366" s="295">
        <v>55.0</v>
      </c>
      <c r="N366" s="473"/>
      <c r="O366" s="464"/>
      <c r="P366" s="464"/>
    </row>
    <row r="367" ht="15.75" customHeight="1">
      <c r="A367" s="295" t="s">
        <v>8771</v>
      </c>
      <c r="D367" s="295">
        <v>80.0</v>
      </c>
      <c r="E367" s="295">
        <v>88.0</v>
      </c>
      <c r="F367" s="295">
        <v>73.0</v>
      </c>
      <c r="G367" s="295">
        <v>56.0</v>
      </c>
      <c r="H367" s="295">
        <v>84.0</v>
      </c>
      <c r="I367" s="295">
        <v>69.0</v>
      </c>
      <c r="J367" s="295">
        <v>64.0</v>
      </c>
      <c r="K367" s="295">
        <v>89.0</v>
      </c>
      <c r="L367" s="295">
        <v>81.0</v>
      </c>
      <c r="M367" s="295">
        <v>84.0</v>
      </c>
      <c r="N367" s="473"/>
      <c r="O367" s="464"/>
      <c r="P367" s="464"/>
    </row>
    <row r="368" ht="15.75" customHeight="1">
      <c r="A368" s="295" t="s">
        <v>8772</v>
      </c>
      <c r="B368" s="295">
        <v>30.0</v>
      </c>
      <c r="C368" s="295">
        <v>47.0</v>
      </c>
      <c r="D368" s="295">
        <v>33.0</v>
      </c>
      <c r="E368" s="295">
        <v>41.0</v>
      </c>
      <c r="N368" s="473"/>
      <c r="O368" s="464"/>
      <c r="P368" s="464"/>
    </row>
    <row r="369" ht="15.75" customHeight="1">
      <c r="A369" s="295" t="s">
        <v>8773</v>
      </c>
      <c r="F369" s="295">
        <v>88.0</v>
      </c>
      <c r="G369" s="295">
        <v>87.0</v>
      </c>
      <c r="H369" s="295">
        <v>80.0</v>
      </c>
      <c r="I369" s="295">
        <v>93.0</v>
      </c>
      <c r="J369" s="295">
        <v>75.0</v>
      </c>
      <c r="K369" s="295">
        <v>85.0</v>
      </c>
      <c r="L369" s="295">
        <v>97.0</v>
      </c>
      <c r="M369" s="295">
        <v>99.0</v>
      </c>
      <c r="N369" s="473"/>
      <c r="O369" s="464"/>
      <c r="P369" s="464"/>
    </row>
    <row r="370" ht="15.75" customHeight="1">
      <c r="A370" s="295" t="s">
        <v>8774</v>
      </c>
      <c r="B370" s="295">
        <v>33.0</v>
      </c>
      <c r="C370" s="295">
        <v>31.0</v>
      </c>
      <c r="D370" s="295">
        <v>24.0</v>
      </c>
      <c r="E370" s="295">
        <v>29.0</v>
      </c>
      <c r="N370" s="473"/>
      <c r="O370" s="464"/>
      <c r="P370" s="464"/>
    </row>
    <row r="371" ht="15.75" customHeight="1">
      <c r="A371" s="295" t="s">
        <v>8775</v>
      </c>
      <c r="F371" s="295">
        <v>51.0</v>
      </c>
      <c r="G371" s="295">
        <v>62.0</v>
      </c>
      <c r="H371" s="295">
        <v>48.0</v>
      </c>
      <c r="I371" s="295">
        <v>61.0</v>
      </c>
      <c r="J371" s="295">
        <v>56.0</v>
      </c>
      <c r="K371" s="295">
        <v>59.0</v>
      </c>
      <c r="L371" s="295">
        <v>48.0</v>
      </c>
      <c r="M371" s="295">
        <v>81.0</v>
      </c>
      <c r="N371" s="473"/>
      <c r="O371" s="464"/>
      <c r="P371" s="464"/>
    </row>
    <row r="372" ht="15.75" customHeight="1">
      <c r="A372" s="295" t="s">
        <v>8777</v>
      </c>
      <c r="B372" s="295">
        <v>31.0</v>
      </c>
      <c r="C372" s="295">
        <v>27.0</v>
      </c>
      <c r="D372" s="295">
        <v>29.0</v>
      </c>
      <c r="E372" s="295">
        <v>30.0</v>
      </c>
      <c r="F372" s="295">
        <v>35.0</v>
      </c>
      <c r="G372" s="295">
        <v>34.0</v>
      </c>
      <c r="H372" s="295">
        <v>28.0</v>
      </c>
      <c r="I372" s="295">
        <v>28.0</v>
      </c>
      <c r="J372" s="295">
        <v>28.0</v>
      </c>
      <c r="K372" s="295">
        <v>35.0</v>
      </c>
      <c r="L372" s="295">
        <v>31.0</v>
      </c>
      <c r="M372" s="295">
        <v>35.0</v>
      </c>
      <c r="N372" s="473"/>
      <c r="O372" s="464"/>
      <c r="P372" s="464"/>
    </row>
    <row r="373" ht="15.75" customHeight="1">
      <c r="A373" s="295" t="s">
        <v>8778</v>
      </c>
      <c r="B373" s="295">
        <v>20.0</v>
      </c>
      <c r="C373" s="295">
        <v>26.0</v>
      </c>
      <c r="D373" s="295">
        <v>18.0</v>
      </c>
      <c r="E373" s="295">
        <v>14.0</v>
      </c>
      <c r="F373" s="295">
        <v>27.0</v>
      </c>
      <c r="G373" s="295">
        <v>34.0</v>
      </c>
      <c r="H373" s="295">
        <v>9.0</v>
      </c>
      <c r="I373" s="295">
        <v>20.0</v>
      </c>
      <c r="J373" s="295">
        <v>20.0</v>
      </c>
      <c r="K373" s="295">
        <v>20.0</v>
      </c>
      <c r="L373" s="295">
        <v>12.0</v>
      </c>
      <c r="M373" s="295">
        <v>17.0</v>
      </c>
      <c r="N373" s="473"/>
      <c r="O373" s="464"/>
      <c r="P373" s="464"/>
    </row>
    <row r="374" ht="15.75" customHeight="1">
      <c r="A374" s="295" t="s">
        <v>8779</v>
      </c>
      <c r="B374" s="295">
        <v>1.0</v>
      </c>
      <c r="N374" s="473"/>
      <c r="O374" s="464"/>
      <c r="P374" s="464"/>
    </row>
    <row r="375" ht="15.75" customHeight="1">
      <c r="A375" s="295" t="s">
        <v>8780</v>
      </c>
      <c r="B375" s="295">
        <v>118.0</v>
      </c>
      <c r="C375" s="295">
        <v>95.0</v>
      </c>
      <c r="D375" s="295">
        <v>106.0</v>
      </c>
      <c r="E375" s="295">
        <v>100.0</v>
      </c>
      <c r="N375" s="473"/>
      <c r="O375" s="464"/>
      <c r="P375" s="464"/>
    </row>
    <row r="376" ht="15.75" customHeight="1">
      <c r="A376" s="295" t="s">
        <v>8781</v>
      </c>
      <c r="B376" s="295">
        <v>68.0</v>
      </c>
      <c r="C376" s="295">
        <v>63.0</v>
      </c>
      <c r="D376" s="295">
        <v>65.0</v>
      </c>
      <c r="E376" s="295">
        <v>98.0</v>
      </c>
      <c r="F376" s="295">
        <v>67.0</v>
      </c>
      <c r="G376" s="295">
        <v>80.0</v>
      </c>
      <c r="H376" s="295">
        <v>81.0</v>
      </c>
      <c r="I376" s="295">
        <v>71.0</v>
      </c>
      <c r="J376" s="295">
        <v>70.0</v>
      </c>
      <c r="K376" s="295">
        <v>61.0</v>
      </c>
      <c r="L376" s="295">
        <v>67.0</v>
      </c>
      <c r="M376" s="295">
        <v>93.0</v>
      </c>
      <c r="N376" s="473"/>
      <c r="O376" s="464"/>
      <c r="P376" s="464"/>
    </row>
    <row r="377" ht="15.75" customHeight="1">
      <c r="A377" s="295" t="s">
        <v>8782</v>
      </c>
      <c r="B377" s="295">
        <v>8.0</v>
      </c>
      <c r="C377" s="295">
        <v>7.0</v>
      </c>
      <c r="D377" s="295">
        <v>12.0</v>
      </c>
      <c r="E377" s="295">
        <v>7.0</v>
      </c>
      <c r="F377" s="295">
        <v>17.0</v>
      </c>
      <c r="G377" s="295">
        <v>7.0</v>
      </c>
      <c r="H377" s="295">
        <v>8.0</v>
      </c>
      <c r="I377" s="295">
        <v>8.0</v>
      </c>
      <c r="J377" s="295">
        <v>11.0</v>
      </c>
      <c r="K377" s="295">
        <v>12.0</v>
      </c>
      <c r="L377" s="295">
        <v>18.0</v>
      </c>
      <c r="M377" s="295">
        <v>11.0</v>
      </c>
      <c r="N377" s="473"/>
      <c r="O377" s="464"/>
      <c r="P377" s="464"/>
    </row>
    <row r="378" ht="15.75" customHeight="1">
      <c r="A378" s="295" t="s">
        <v>8784</v>
      </c>
      <c r="F378" s="295">
        <v>46.0</v>
      </c>
      <c r="G378" s="295">
        <v>45.0</v>
      </c>
      <c r="H378" s="295">
        <v>43.0</v>
      </c>
      <c r="I378" s="295">
        <v>63.0</v>
      </c>
      <c r="J378" s="295">
        <v>48.0</v>
      </c>
      <c r="K378" s="295">
        <v>45.0</v>
      </c>
      <c r="L378" s="295">
        <v>40.0</v>
      </c>
      <c r="M378" s="295">
        <v>48.0</v>
      </c>
      <c r="N378" s="473"/>
      <c r="O378" s="464"/>
      <c r="P378" s="464"/>
    </row>
    <row r="379" ht="15.75" customHeight="1">
      <c r="A379" s="295" t="s">
        <v>8785</v>
      </c>
      <c r="B379" s="295">
        <v>36.0</v>
      </c>
      <c r="C379" s="295">
        <v>48.0</v>
      </c>
      <c r="D379" s="295">
        <v>36.0</v>
      </c>
      <c r="E379" s="295">
        <v>49.0</v>
      </c>
      <c r="N379" s="473"/>
      <c r="O379" s="464"/>
      <c r="P379" s="464"/>
    </row>
    <row r="380" ht="15.75" customHeight="1">
      <c r="A380" s="295" t="s">
        <v>8786</v>
      </c>
      <c r="B380" s="295">
        <v>66.0</v>
      </c>
      <c r="C380" s="295">
        <v>62.0</v>
      </c>
      <c r="D380" s="295">
        <v>70.0</v>
      </c>
      <c r="E380" s="295">
        <v>58.0</v>
      </c>
      <c r="F380" s="295">
        <v>80.0</v>
      </c>
      <c r="G380" s="295">
        <v>59.0</v>
      </c>
      <c r="H380" s="295">
        <v>74.0</v>
      </c>
      <c r="I380" s="295">
        <v>58.0</v>
      </c>
      <c r="J380" s="295">
        <v>53.0</v>
      </c>
      <c r="K380" s="295">
        <v>71.0</v>
      </c>
      <c r="L380" s="295">
        <v>56.0</v>
      </c>
      <c r="M380" s="295">
        <v>74.0</v>
      </c>
      <c r="N380" s="473"/>
      <c r="O380" s="464"/>
      <c r="P380" s="464"/>
    </row>
    <row r="381" ht="15.75" customHeight="1">
      <c r="A381" s="295" t="s">
        <v>8787</v>
      </c>
      <c r="B381" s="295">
        <v>2.0</v>
      </c>
      <c r="C381" s="295">
        <v>2.0</v>
      </c>
      <c r="D381" s="295">
        <v>5.0</v>
      </c>
      <c r="E381" s="295">
        <v>2.0</v>
      </c>
      <c r="F381" s="295">
        <v>2.0</v>
      </c>
      <c r="G381" s="295">
        <v>4.0</v>
      </c>
      <c r="H381" s="295">
        <v>5.0</v>
      </c>
      <c r="I381" s="295">
        <v>2.0</v>
      </c>
      <c r="J381" s="295">
        <v>3.0</v>
      </c>
      <c r="K381" s="295">
        <v>4.0</v>
      </c>
      <c r="L381" s="295">
        <v>2.0</v>
      </c>
      <c r="M381" s="295">
        <v>3.0</v>
      </c>
      <c r="N381" s="473"/>
      <c r="O381" s="464"/>
      <c r="P381" s="464"/>
    </row>
    <row r="382" ht="15.75" customHeight="1">
      <c r="A382" s="295" t="s">
        <v>8788</v>
      </c>
      <c r="B382" s="295">
        <v>48.0</v>
      </c>
      <c r="C382" s="295">
        <v>56.0</v>
      </c>
      <c r="D382" s="295">
        <v>56.0</v>
      </c>
      <c r="E382" s="295">
        <v>50.0</v>
      </c>
      <c r="F382" s="295">
        <v>53.0</v>
      </c>
      <c r="G382" s="295">
        <v>56.0</v>
      </c>
      <c r="H382" s="295">
        <v>57.0</v>
      </c>
      <c r="I382" s="295">
        <v>57.0</v>
      </c>
      <c r="J382" s="295">
        <v>50.0</v>
      </c>
      <c r="K382" s="295">
        <v>63.0</v>
      </c>
      <c r="L382" s="295">
        <v>64.0</v>
      </c>
      <c r="M382" s="295">
        <v>43.0</v>
      </c>
      <c r="N382" s="473"/>
      <c r="O382" s="464"/>
      <c r="P382" s="464"/>
    </row>
    <row r="383" ht="15.75" customHeight="1">
      <c r="A383" s="295" t="s">
        <v>8789</v>
      </c>
      <c r="D383" s="295">
        <v>31.0</v>
      </c>
      <c r="E383" s="295">
        <v>29.0</v>
      </c>
      <c r="F383" s="295">
        <v>37.0</v>
      </c>
      <c r="G383" s="295">
        <v>37.0</v>
      </c>
      <c r="H383" s="295">
        <v>34.0</v>
      </c>
      <c r="I383" s="295">
        <v>49.0</v>
      </c>
      <c r="J383" s="295">
        <v>30.0</v>
      </c>
      <c r="K383" s="295">
        <v>42.0</v>
      </c>
      <c r="L383" s="295">
        <v>34.0</v>
      </c>
      <c r="M383" s="295">
        <v>42.0</v>
      </c>
      <c r="N383" s="473"/>
      <c r="O383" s="464"/>
      <c r="P383" s="464"/>
    </row>
    <row r="384" ht="15.75" customHeight="1">
      <c r="A384" s="295" t="s">
        <v>8790</v>
      </c>
      <c r="B384" s="295">
        <v>37.0</v>
      </c>
      <c r="C384" s="295">
        <v>36.0</v>
      </c>
      <c r="D384" s="295">
        <v>30.0</v>
      </c>
      <c r="E384" s="295">
        <v>31.0</v>
      </c>
      <c r="N384" s="473"/>
      <c r="O384" s="464"/>
      <c r="P384" s="464"/>
    </row>
    <row r="385" ht="15.75" customHeight="1">
      <c r="A385" s="295" t="s">
        <v>8792</v>
      </c>
      <c r="B385" s="295">
        <v>60.0</v>
      </c>
      <c r="C385" s="295">
        <v>57.0</v>
      </c>
      <c r="D385" s="295">
        <v>63.0</v>
      </c>
      <c r="E385" s="295">
        <v>63.0</v>
      </c>
      <c r="F385" s="295">
        <v>53.0</v>
      </c>
      <c r="G385" s="295">
        <v>64.0</v>
      </c>
      <c r="H385" s="295">
        <v>64.0</v>
      </c>
      <c r="I385" s="295">
        <v>61.0</v>
      </c>
      <c r="J385" s="295">
        <v>65.0</v>
      </c>
      <c r="K385" s="295">
        <v>52.0</v>
      </c>
      <c r="L385" s="295">
        <v>48.0</v>
      </c>
      <c r="M385" s="295">
        <v>71.0</v>
      </c>
      <c r="N385" s="473"/>
      <c r="O385" s="464"/>
      <c r="P385" s="464"/>
    </row>
    <row r="386" ht="15.75" customHeight="1">
      <c r="A386" s="295" t="s">
        <v>8793</v>
      </c>
      <c r="B386" s="295">
        <v>35.0</v>
      </c>
      <c r="C386" s="295">
        <v>43.0</v>
      </c>
      <c r="D386" s="295">
        <v>29.0</v>
      </c>
      <c r="E386" s="295">
        <v>33.0</v>
      </c>
      <c r="N386" s="473"/>
      <c r="O386" s="464"/>
      <c r="P386" s="464"/>
    </row>
    <row r="387" ht="15.75" customHeight="1">
      <c r="A387" s="295" t="s">
        <v>8794</v>
      </c>
      <c r="B387" s="295">
        <v>45.0</v>
      </c>
      <c r="C387" s="295">
        <v>33.0</v>
      </c>
      <c r="D387" s="295">
        <v>28.0</v>
      </c>
      <c r="E387" s="295">
        <v>46.0</v>
      </c>
      <c r="N387" s="473"/>
      <c r="O387" s="464"/>
      <c r="P387" s="464"/>
    </row>
    <row r="388" ht="15.75" customHeight="1">
      <c r="A388" s="295" t="s">
        <v>8795</v>
      </c>
      <c r="F388" s="295">
        <v>75.0</v>
      </c>
      <c r="G388" s="295">
        <v>70.0</v>
      </c>
      <c r="H388" s="295">
        <v>62.0</v>
      </c>
      <c r="I388" s="295">
        <v>76.0</v>
      </c>
      <c r="J388" s="295">
        <v>67.0</v>
      </c>
      <c r="K388" s="295">
        <v>57.0</v>
      </c>
      <c r="L388" s="295">
        <v>75.0</v>
      </c>
      <c r="M388" s="295">
        <v>72.0</v>
      </c>
      <c r="N388" s="473"/>
      <c r="O388" s="464"/>
      <c r="P388" s="464"/>
    </row>
    <row r="389" ht="15.75" customHeight="1">
      <c r="A389" s="295" t="s">
        <v>8797</v>
      </c>
      <c r="F389" s="295">
        <v>145.0</v>
      </c>
      <c r="G389" s="295">
        <v>128.0</v>
      </c>
      <c r="H389" s="295">
        <v>141.0</v>
      </c>
      <c r="I389" s="295">
        <v>157.0</v>
      </c>
      <c r="J389" s="295">
        <v>133.0</v>
      </c>
      <c r="K389" s="295">
        <v>166.0</v>
      </c>
      <c r="L389" s="295">
        <v>165.0</v>
      </c>
      <c r="M389" s="295">
        <v>160.0</v>
      </c>
      <c r="N389" s="473"/>
      <c r="O389" s="464"/>
      <c r="P389" s="464"/>
    </row>
    <row r="390" ht="15.75" customHeight="1">
      <c r="A390" s="295" t="s">
        <v>8798</v>
      </c>
      <c r="G390" s="295">
        <v>1.0</v>
      </c>
      <c r="L390" s="295">
        <v>1.0</v>
      </c>
      <c r="N390" s="473"/>
      <c r="O390" s="464"/>
      <c r="P390" s="464"/>
    </row>
    <row r="391" ht="15.75" customHeight="1">
      <c r="A391" s="295" t="s">
        <v>8799</v>
      </c>
      <c r="F391" s="295">
        <v>96.0</v>
      </c>
      <c r="G391" s="295">
        <v>84.0</v>
      </c>
      <c r="H391" s="295">
        <v>101.0</v>
      </c>
      <c r="I391" s="295">
        <v>87.0</v>
      </c>
      <c r="J391" s="295">
        <v>93.0</v>
      </c>
      <c r="K391" s="295">
        <v>96.0</v>
      </c>
      <c r="L391" s="295">
        <v>92.0</v>
      </c>
      <c r="M391" s="295">
        <v>97.0</v>
      </c>
      <c r="N391" s="473"/>
      <c r="O391" s="464"/>
      <c r="P391" s="464"/>
    </row>
    <row r="392" ht="15.75" customHeight="1">
      <c r="A392" s="295" t="s">
        <v>8800</v>
      </c>
      <c r="F392" s="295">
        <v>103.0</v>
      </c>
      <c r="G392" s="295">
        <v>95.0</v>
      </c>
      <c r="H392" s="295">
        <v>99.0</v>
      </c>
      <c r="I392" s="295">
        <v>135.0</v>
      </c>
      <c r="J392" s="295">
        <v>81.0</v>
      </c>
      <c r="K392" s="295">
        <v>95.0</v>
      </c>
      <c r="L392" s="295">
        <v>94.0</v>
      </c>
      <c r="M392" s="295">
        <v>121.0</v>
      </c>
      <c r="N392" s="473"/>
      <c r="O392" s="464"/>
      <c r="P392" s="464"/>
    </row>
    <row r="393" ht="15.75" customHeight="1">
      <c r="A393" s="295" t="s">
        <v>8802</v>
      </c>
      <c r="B393" s="295">
        <v>23.0</v>
      </c>
      <c r="C393" s="295">
        <v>26.0</v>
      </c>
      <c r="D393" s="295">
        <v>31.0</v>
      </c>
      <c r="E393" s="295">
        <v>28.0</v>
      </c>
      <c r="N393" s="473"/>
      <c r="O393" s="464"/>
      <c r="P393" s="464"/>
    </row>
    <row r="394" ht="15.75" customHeight="1">
      <c r="A394" s="295" t="s">
        <v>8803</v>
      </c>
      <c r="F394" s="295">
        <v>122.0</v>
      </c>
      <c r="G394" s="295">
        <v>120.0</v>
      </c>
      <c r="H394" s="295">
        <v>106.0</v>
      </c>
      <c r="I394" s="295">
        <v>127.0</v>
      </c>
      <c r="J394" s="295">
        <v>109.0</v>
      </c>
      <c r="K394" s="295">
        <v>107.0</v>
      </c>
      <c r="L394" s="295">
        <v>91.0</v>
      </c>
      <c r="M394" s="295">
        <v>103.0</v>
      </c>
      <c r="N394" s="473"/>
      <c r="O394" s="464"/>
      <c r="P394" s="464"/>
    </row>
    <row r="395" ht="15.75" customHeight="1">
      <c r="A395" s="295" t="s">
        <v>8804</v>
      </c>
      <c r="B395" s="295">
        <v>202.0</v>
      </c>
      <c r="C395" s="295">
        <v>265.0</v>
      </c>
      <c r="D395" s="295">
        <v>217.0</v>
      </c>
      <c r="E395" s="295">
        <v>252.0</v>
      </c>
      <c r="F395" s="295">
        <v>3.0</v>
      </c>
      <c r="G395" s="295">
        <v>2.0</v>
      </c>
      <c r="N395" s="473"/>
      <c r="O395" s="464"/>
      <c r="P395" s="464"/>
    </row>
    <row r="396" ht="15.75" customHeight="1">
      <c r="A396" s="295" t="s">
        <v>8805</v>
      </c>
      <c r="F396" s="295">
        <v>131.0</v>
      </c>
      <c r="G396" s="295">
        <v>122.0</v>
      </c>
      <c r="H396" s="295">
        <v>93.0</v>
      </c>
      <c r="I396" s="295">
        <v>123.0</v>
      </c>
      <c r="J396" s="295">
        <v>105.0</v>
      </c>
      <c r="K396" s="295">
        <v>116.0</v>
      </c>
      <c r="L396" s="295">
        <v>133.0</v>
      </c>
      <c r="M396" s="295">
        <v>119.0</v>
      </c>
      <c r="N396" s="473"/>
      <c r="O396" s="464"/>
      <c r="P396" s="464"/>
    </row>
    <row r="397" ht="15.75" customHeight="1">
      <c r="A397" s="295" t="s">
        <v>8807</v>
      </c>
      <c r="B397" s="295">
        <v>42.0</v>
      </c>
      <c r="C397" s="295">
        <v>55.0</v>
      </c>
      <c r="D397" s="295">
        <v>47.0</v>
      </c>
      <c r="E397" s="295">
        <v>57.0</v>
      </c>
      <c r="N397" s="473"/>
      <c r="O397" s="464"/>
      <c r="P397" s="464"/>
    </row>
    <row r="398" ht="15.75" customHeight="1">
      <c r="A398" s="295" t="s">
        <v>8808</v>
      </c>
      <c r="B398" s="295">
        <v>133.0</v>
      </c>
      <c r="C398" s="295">
        <v>147.0</v>
      </c>
      <c r="D398" s="295">
        <v>120.0</v>
      </c>
      <c r="E398" s="295">
        <v>149.0</v>
      </c>
      <c r="N398" s="473"/>
      <c r="O398" s="464"/>
      <c r="P398" s="464"/>
    </row>
    <row r="399" ht="15.75" customHeight="1">
      <c r="A399" s="295" t="s">
        <v>8809</v>
      </c>
      <c r="F399" s="295">
        <v>50.0</v>
      </c>
      <c r="G399" s="295">
        <v>56.0</v>
      </c>
      <c r="H399" s="295">
        <v>55.0</v>
      </c>
      <c r="I399" s="295">
        <v>59.0</v>
      </c>
      <c r="J399" s="295">
        <v>47.0</v>
      </c>
      <c r="K399" s="295">
        <v>57.0</v>
      </c>
      <c r="L399" s="295">
        <v>63.0</v>
      </c>
      <c r="M399" s="295">
        <v>57.0</v>
      </c>
      <c r="N399" s="473"/>
      <c r="O399" s="464"/>
      <c r="P399" s="464"/>
    </row>
    <row r="400" ht="15.75" customHeight="1">
      <c r="A400" s="295" t="s">
        <v>8810</v>
      </c>
      <c r="F400" s="295">
        <v>134.0</v>
      </c>
      <c r="G400" s="295">
        <v>151.0</v>
      </c>
      <c r="H400" s="295">
        <v>163.0</v>
      </c>
      <c r="I400" s="295">
        <v>129.0</v>
      </c>
      <c r="J400" s="295">
        <v>137.0</v>
      </c>
      <c r="K400" s="295">
        <v>144.0</v>
      </c>
      <c r="L400" s="295">
        <v>123.0</v>
      </c>
      <c r="M400" s="295">
        <v>148.0</v>
      </c>
      <c r="N400" s="473"/>
      <c r="O400" s="464"/>
      <c r="P400" s="464"/>
    </row>
    <row r="401" ht="15.75" customHeight="1">
      <c r="A401" s="295" t="s">
        <v>8812</v>
      </c>
      <c r="F401" s="295">
        <v>41.0</v>
      </c>
      <c r="G401" s="295">
        <v>55.0</v>
      </c>
      <c r="H401" s="295">
        <v>38.0</v>
      </c>
      <c r="I401" s="295">
        <v>53.0</v>
      </c>
      <c r="J401" s="295">
        <v>49.0</v>
      </c>
      <c r="K401" s="295">
        <v>56.0</v>
      </c>
      <c r="L401" s="295">
        <v>39.0</v>
      </c>
      <c r="M401" s="295">
        <v>36.0</v>
      </c>
      <c r="N401" s="473"/>
      <c r="O401" s="464"/>
      <c r="P401" s="464"/>
    </row>
    <row r="402" ht="15.75" customHeight="1">
      <c r="A402" s="295" t="s">
        <v>8813</v>
      </c>
      <c r="B402" s="295">
        <v>148.0</v>
      </c>
      <c r="C402" s="295">
        <v>148.0</v>
      </c>
      <c r="D402" s="295">
        <v>127.0</v>
      </c>
      <c r="E402" s="295">
        <v>138.0</v>
      </c>
      <c r="N402" s="473"/>
      <c r="O402" s="464"/>
      <c r="P402" s="464"/>
    </row>
    <row r="403" ht="15.75" customHeight="1">
      <c r="A403" s="295" t="s">
        <v>8814</v>
      </c>
      <c r="B403" s="295">
        <v>102.0</v>
      </c>
      <c r="C403" s="295">
        <v>92.0</v>
      </c>
      <c r="D403" s="295">
        <v>68.0</v>
      </c>
      <c r="E403" s="295">
        <v>90.0</v>
      </c>
      <c r="N403" s="473"/>
      <c r="O403" s="464"/>
      <c r="P403" s="464"/>
    </row>
    <row r="404" ht="15.75" customHeight="1">
      <c r="A404" s="295" t="s">
        <v>8815</v>
      </c>
      <c r="B404" s="295">
        <v>169.0</v>
      </c>
      <c r="C404" s="295">
        <v>164.0</v>
      </c>
      <c r="D404" s="295">
        <v>143.0</v>
      </c>
      <c r="E404" s="295">
        <v>168.0</v>
      </c>
      <c r="N404" s="473"/>
      <c r="O404" s="464"/>
      <c r="P404" s="464"/>
    </row>
    <row r="405" ht="15.75" customHeight="1">
      <c r="A405" s="295" t="s">
        <v>8816</v>
      </c>
      <c r="F405" s="295">
        <v>61.0</v>
      </c>
      <c r="G405" s="295">
        <v>63.0</v>
      </c>
      <c r="H405" s="295">
        <v>52.0</v>
      </c>
      <c r="I405" s="295">
        <v>61.0</v>
      </c>
      <c r="J405" s="295">
        <v>64.0</v>
      </c>
      <c r="K405" s="295">
        <v>68.0</v>
      </c>
      <c r="L405" s="295">
        <v>64.0</v>
      </c>
      <c r="M405" s="295">
        <v>79.0</v>
      </c>
      <c r="N405" s="473"/>
      <c r="O405" s="464"/>
      <c r="P405" s="464"/>
    </row>
    <row r="406" ht="15.75" customHeight="1">
      <c r="A406" s="295" t="s">
        <v>8817</v>
      </c>
      <c r="B406" s="295">
        <v>101.0</v>
      </c>
      <c r="C406" s="295">
        <v>99.0</v>
      </c>
      <c r="D406" s="295">
        <v>107.0</v>
      </c>
      <c r="E406" s="295">
        <v>106.0</v>
      </c>
      <c r="N406" s="473"/>
      <c r="O406" s="464"/>
      <c r="P406" s="464"/>
    </row>
    <row r="407" ht="15.75" customHeight="1">
      <c r="A407" s="295" t="s">
        <v>8819</v>
      </c>
      <c r="B407" s="295">
        <v>102.0</v>
      </c>
      <c r="C407" s="295">
        <v>111.0</v>
      </c>
      <c r="D407" s="295">
        <v>96.0</v>
      </c>
      <c r="E407" s="295">
        <v>130.0</v>
      </c>
      <c r="N407" s="473"/>
      <c r="O407" s="464"/>
      <c r="P407" s="464"/>
    </row>
    <row r="408" ht="15.75" customHeight="1">
      <c r="A408" s="295" t="s">
        <v>8820</v>
      </c>
      <c r="F408" s="295">
        <v>97.0</v>
      </c>
      <c r="G408" s="295">
        <v>82.0</v>
      </c>
      <c r="H408" s="295">
        <v>88.0</v>
      </c>
      <c r="I408" s="295">
        <v>88.0</v>
      </c>
      <c r="J408" s="295">
        <v>90.0</v>
      </c>
      <c r="K408" s="295">
        <v>77.0</v>
      </c>
      <c r="L408" s="295">
        <v>62.0</v>
      </c>
      <c r="M408" s="295">
        <v>109.0</v>
      </c>
      <c r="N408" s="473"/>
      <c r="O408" s="464"/>
      <c r="P408" s="464"/>
    </row>
    <row r="409" ht="15.75" customHeight="1">
      <c r="A409" s="295" t="s">
        <v>8821</v>
      </c>
      <c r="B409" s="295">
        <v>34.0</v>
      </c>
      <c r="C409" s="295">
        <v>56.0</v>
      </c>
      <c r="D409" s="295">
        <v>41.0</v>
      </c>
      <c r="E409" s="295">
        <v>61.0</v>
      </c>
      <c r="N409" s="473"/>
      <c r="O409" s="464"/>
      <c r="P409" s="464"/>
    </row>
    <row r="410" ht="15.75" customHeight="1">
      <c r="A410" s="295" t="s">
        <v>8822</v>
      </c>
      <c r="F410" s="295">
        <v>94.0</v>
      </c>
      <c r="G410" s="295">
        <v>95.0</v>
      </c>
      <c r="H410" s="295">
        <v>95.0</v>
      </c>
      <c r="I410" s="295">
        <v>98.0</v>
      </c>
      <c r="J410" s="295">
        <v>91.0</v>
      </c>
      <c r="K410" s="295">
        <v>113.0</v>
      </c>
      <c r="L410" s="295">
        <v>88.0</v>
      </c>
      <c r="M410" s="295">
        <v>88.0</v>
      </c>
      <c r="N410" s="473"/>
      <c r="O410" s="464"/>
      <c r="P410" s="464"/>
    </row>
    <row r="411" ht="15.75" customHeight="1">
      <c r="A411" s="295" t="s">
        <v>8824</v>
      </c>
      <c r="B411" s="295">
        <v>92.0</v>
      </c>
      <c r="C411" s="295">
        <v>117.0</v>
      </c>
      <c r="D411" s="295">
        <v>83.0</v>
      </c>
      <c r="E411" s="295">
        <v>90.0</v>
      </c>
      <c r="N411" s="473"/>
      <c r="O411" s="464"/>
      <c r="P411" s="464"/>
    </row>
    <row r="412" ht="15.75" customHeight="1">
      <c r="A412" s="295" t="s">
        <v>8825</v>
      </c>
      <c r="B412" s="295">
        <v>184.0</v>
      </c>
      <c r="C412" s="295">
        <v>188.0</v>
      </c>
      <c r="D412" s="295">
        <v>199.0</v>
      </c>
      <c r="E412" s="295">
        <v>205.0</v>
      </c>
      <c r="N412" s="473"/>
      <c r="O412" s="464"/>
      <c r="P412" s="464"/>
    </row>
    <row r="413" ht="15.75" customHeight="1">
      <c r="A413" s="295" t="s">
        <v>8826</v>
      </c>
      <c r="B413" s="295">
        <v>120.0</v>
      </c>
      <c r="C413" s="295">
        <v>128.0</v>
      </c>
      <c r="D413" s="295">
        <v>147.0</v>
      </c>
      <c r="E413" s="295">
        <v>147.0</v>
      </c>
      <c r="N413" s="473"/>
      <c r="O413" s="464"/>
      <c r="P413" s="464"/>
    </row>
    <row r="414" ht="15.75" customHeight="1">
      <c r="A414" s="295" t="s">
        <v>8828</v>
      </c>
      <c r="B414" s="295">
        <v>15.0</v>
      </c>
      <c r="C414" s="295">
        <v>17.0</v>
      </c>
      <c r="D414" s="295">
        <v>14.0</v>
      </c>
      <c r="E414" s="295">
        <v>8.0</v>
      </c>
      <c r="N414" s="473"/>
      <c r="O414" s="464"/>
      <c r="P414" s="464"/>
    </row>
    <row r="415" ht="15.75" customHeight="1">
      <c r="A415" s="295" t="s">
        <v>8829</v>
      </c>
      <c r="F415" s="295">
        <v>183.0</v>
      </c>
      <c r="G415" s="295">
        <v>137.0</v>
      </c>
      <c r="H415" s="295">
        <v>172.0</v>
      </c>
      <c r="I415" s="295">
        <v>132.0</v>
      </c>
      <c r="J415" s="295">
        <v>138.0</v>
      </c>
      <c r="K415" s="295">
        <v>132.0</v>
      </c>
      <c r="L415" s="295">
        <v>142.0</v>
      </c>
      <c r="M415" s="295">
        <v>139.0</v>
      </c>
      <c r="N415" s="473"/>
      <c r="O415" s="464"/>
      <c r="P415" s="464"/>
    </row>
    <row r="416" ht="15.75" customHeight="1">
      <c r="A416" s="295" t="s">
        <v>8830</v>
      </c>
      <c r="F416" s="295">
        <v>118.0</v>
      </c>
      <c r="G416" s="295">
        <v>127.0</v>
      </c>
      <c r="H416" s="295">
        <v>119.0</v>
      </c>
      <c r="I416" s="295">
        <v>133.0</v>
      </c>
      <c r="J416" s="295">
        <v>136.0</v>
      </c>
      <c r="K416" s="295">
        <v>129.0</v>
      </c>
      <c r="L416" s="295">
        <v>144.0</v>
      </c>
      <c r="M416" s="295">
        <v>141.0</v>
      </c>
      <c r="N416" s="473"/>
      <c r="O416" s="464"/>
      <c r="P416" s="464"/>
    </row>
    <row r="417" ht="15.75" customHeight="1">
      <c r="A417" s="295" t="s">
        <v>8832</v>
      </c>
      <c r="B417" s="295">
        <v>163.0</v>
      </c>
      <c r="C417" s="295">
        <v>173.0</v>
      </c>
      <c r="D417" s="295">
        <v>75.0</v>
      </c>
      <c r="E417" s="295">
        <v>74.0</v>
      </c>
      <c r="N417" s="473"/>
      <c r="O417" s="464"/>
      <c r="P417" s="464"/>
    </row>
    <row r="418" ht="15.75" customHeight="1">
      <c r="A418" s="295" t="s">
        <v>8833</v>
      </c>
      <c r="B418" s="295">
        <v>23.0</v>
      </c>
      <c r="C418" s="295">
        <v>8.0</v>
      </c>
      <c r="D418" s="295">
        <v>24.0</v>
      </c>
      <c r="E418" s="295">
        <v>17.0</v>
      </c>
      <c r="F418" s="295">
        <v>12.0</v>
      </c>
      <c r="G418" s="295">
        <v>15.0</v>
      </c>
      <c r="H418" s="295">
        <v>14.0</v>
      </c>
      <c r="I418" s="295">
        <v>10.0</v>
      </c>
      <c r="J418" s="295">
        <v>10.0</v>
      </c>
      <c r="K418" s="295">
        <v>13.0</v>
      </c>
      <c r="L418" s="295">
        <v>11.0</v>
      </c>
      <c r="M418" s="295">
        <v>8.0</v>
      </c>
      <c r="N418" s="473"/>
      <c r="O418" s="464"/>
      <c r="P418" s="464"/>
    </row>
    <row r="419" ht="15.75" customHeight="1">
      <c r="A419" s="295" t="s">
        <v>8834</v>
      </c>
      <c r="B419" s="295">
        <v>81.0</v>
      </c>
      <c r="C419" s="295">
        <v>101.0</v>
      </c>
      <c r="D419" s="295">
        <v>92.0</v>
      </c>
      <c r="E419" s="295">
        <v>87.0</v>
      </c>
      <c r="I419" s="295">
        <v>1.0</v>
      </c>
      <c r="N419" s="473"/>
      <c r="O419" s="464"/>
      <c r="P419" s="464"/>
    </row>
    <row r="420" ht="15.75" customHeight="1">
      <c r="A420" s="295" t="s">
        <v>8835</v>
      </c>
      <c r="B420" s="295">
        <v>24.0</v>
      </c>
      <c r="C420" s="295">
        <v>28.0</v>
      </c>
      <c r="D420" s="295">
        <v>28.0</v>
      </c>
      <c r="E420" s="295">
        <v>15.0</v>
      </c>
      <c r="N420" s="473"/>
      <c r="O420" s="464"/>
      <c r="P420" s="464"/>
    </row>
    <row r="421" ht="15.75" customHeight="1">
      <c r="A421" s="295" t="s">
        <v>8836</v>
      </c>
      <c r="F421" s="295">
        <v>42.0</v>
      </c>
      <c r="G421" s="295">
        <v>10.0</v>
      </c>
      <c r="H421" s="295">
        <v>46.0</v>
      </c>
      <c r="I421" s="295">
        <v>12.0</v>
      </c>
      <c r="J421" s="295">
        <v>37.0</v>
      </c>
      <c r="K421" s="295">
        <v>11.0</v>
      </c>
      <c r="L421" s="295">
        <v>33.0</v>
      </c>
      <c r="M421" s="295">
        <v>13.0</v>
      </c>
      <c r="N421" s="473"/>
      <c r="O421" s="464"/>
      <c r="P421" s="464"/>
    </row>
    <row r="422" ht="15.75" customHeight="1">
      <c r="A422" s="295" t="s">
        <v>8838</v>
      </c>
      <c r="B422" s="295">
        <v>72.0</v>
      </c>
      <c r="C422" s="295">
        <v>97.0</v>
      </c>
      <c r="D422" s="295">
        <v>62.0</v>
      </c>
      <c r="E422" s="295">
        <v>67.0</v>
      </c>
      <c r="N422" s="473"/>
      <c r="O422" s="464"/>
      <c r="P422" s="464"/>
    </row>
    <row r="423" ht="15.75" customHeight="1">
      <c r="A423" s="295" t="s">
        <v>8839</v>
      </c>
      <c r="B423" s="295">
        <v>22.0</v>
      </c>
      <c r="C423" s="295">
        <v>15.0</v>
      </c>
      <c r="D423" s="295">
        <v>22.0</v>
      </c>
      <c r="E423" s="295">
        <v>16.0</v>
      </c>
      <c r="N423" s="473"/>
      <c r="O423" s="464"/>
      <c r="P423" s="464"/>
    </row>
    <row r="424" ht="15.75" customHeight="1">
      <c r="A424" s="295" t="s">
        <v>8840</v>
      </c>
      <c r="B424" s="295">
        <v>45.0</v>
      </c>
      <c r="C424" s="295">
        <v>46.0</v>
      </c>
      <c r="D424" s="295">
        <v>54.0</v>
      </c>
      <c r="E424" s="295">
        <v>46.0</v>
      </c>
      <c r="N424" s="473"/>
      <c r="O424" s="464"/>
      <c r="P424" s="464"/>
    </row>
    <row r="425" ht="15.75" customHeight="1">
      <c r="A425" s="295" t="s">
        <v>8841</v>
      </c>
      <c r="B425" s="295">
        <v>36.0</v>
      </c>
      <c r="C425" s="295">
        <v>19.0</v>
      </c>
      <c r="D425" s="295">
        <v>23.0</v>
      </c>
      <c r="E425" s="295">
        <v>21.0</v>
      </c>
      <c r="N425" s="473"/>
      <c r="O425" s="464"/>
      <c r="P425" s="464"/>
    </row>
    <row r="426" ht="15.75" customHeight="1">
      <c r="A426" s="295" t="s">
        <v>8843</v>
      </c>
      <c r="B426" s="295">
        <v>30.0</v>
      </c>
      <c r="C426" s="295">
        <v>42.0</v>
      </c>
      <c r="D426" s="295">
        <v>32.0</v>
      </c>
      <c r="E426" s="295">
        <v>33.0</v>
      </c>
      <c r="F426" s="295">
        <v>27.0</v>
      </c>
      <c r="G426" s="295">
        <v>41.0</v>
      </c>
      <c r="H426" s="295">
        <v>36.0</v>
      </c>
      <c r="I426" s="295">
        <v>42.0</v>
      </c>
      <c r="J426" s="295">
        <v>38.0</v>
      </c>
      <c r="K426" s="295">
        <v>42.0</v>
      </c>
      <c r="L426" s="295">
        <v>37.0</v>
      </c>
      <c r="M426" s="295">
        <v>37.0</v>
      </c>
      <c r="N426" s="473"/>
      <c r="O426" s="464"/>
      <c r="P426" s="464"/>
    </row>
    <row r="427" ht="15.75" customHeight="1">
      <c r="A427" s="295" t="s">
        <v>8844</v>
      </c>
      <c r="B427" s="295">
        <v>36.0</v>
      </c>
      <c r="C427" s="295">
        <v>27.0</v>
      </c>
      <c r="D427" s="295">
        <v>32.0</v>
      </c>
      <c r="E427" s="295">
        <v>36.0</v>
      </c>
      <c r="F427" s="295">
        <v>37.0</v>
      </c>
      <c r="G427" s="295">
        <v>43.0</v>
      </c>
      <c r="H427" s="295">
        <v>30.0</v>
      </c>
      <c r="I427" s="295">
        <v>39.0</v>
      </c>
      <c r="J427" s="295">
        <v>35.0</v>
      </c>
      <c r="K427" s="295">
        <v>26.0</v>
      </c>
      <c r="L427" s="295">
        <v>43.0</v>
      </c>
      <c r="M427" s="295">
        <v>32.0</v>
      </c>
      <c r="N427" s="473"/>
      <c r="O427" s="464"/>
      <c r="P427" s="464"/>
    </row>
    <row r="428" ht="15.75" customHeight="1">
      <c r="A428" s="295" t="s">
        <v>8845</v>
      </c>
      <c r="F428" s="295">
        <v>34.0</v>
      </c>
      <c r="G428" s="295">
        <v>41.0</v>
      </c>
      <c r="H428" s="295">
        <v>28.0</v>
      </c>
      <c r="I428" s="295">
        <v>35.0</v>
      </c>
      <c r="J428" s="295">
        <v>39.0</v>
      </c>
      <c r="K428" s="295">
        <v>39.0</v>
      </c>
      <c r="L428" s="295">
        <v>34.0</v>
      </c>
      <c r="M428" s="295">
        <v>29.0</v>
      </c>
      <c r="N428" s="473"/>
      <c r="O428" s="464"/>
      <c r="P428" s="464"/>
    </row>
    <row r="429" ht="15.75" customHeight="1">
      <c r="A429" s="295" t="s">
        <v>8847</v>
      </c>
      <c r="B429" s="295">
        <v>157.0</v>
      </c>
      <c r="C429" s="295">
        <v>183.0</v>
      </c>
      <c r="D429" s="295">
        <v>144.0</v>
      </c>
      <c r="E429" s="295">
        <v>166.0</v>
      </c>
      <c r="N429" s="473"/>
      <c r="O429" s="464"/>
      <c r="P429" s="464"/>
    </row>
    <row r="430" ht="15.75" customHeight="1">
      <c r="A430" s="295" t="s">
        <v>8848</v>
      </c>
      <c r="F430" s="295">
        <v>82.0</v>
      </c>
      <c r="G430" s="295">
        <v>89.0</v>
      </c>
      <c r="H430" s="295">
        <v>84.0</v>
      </c>
      <c r="I430" s="295">
        <v>105.0</v>
      </c>
      <c r="J430" s="295">
        <v>85.0</v>
      </c>
      <c r="K430" s="295">
        <v>126.0</v>
      </c>
      <c r="L430" s="295">
        <v>104.0</v>
      </c>
      <c r="M430" s="295">
        <v>94.0</v>
      </c>
      <c r="N430" s="473"/>
      <c r="O430" s="464"/>
      <c r="P430" s="464"/>
    </row>
    <row r="431" ht="15.75" customHeight="1">
      <c r="A431" s="295" t="s">
        <v>8849</v>
      </c>
      <c r="B431" s="295">
        <v>22.0</v>
      </c>
      <c r="C431" s="295">
        <v>14.0</v>
      </c>
      <c r="D431" s="295">
        <v>24.0</v>
      </c>
      <c r="E431" s="295">
        <v>18.0</v>
      </c>
      <c r="N431" s="473"/>
      <c r="O431" s="464"/>
      <c r="P431" s="464"/>
    </row>
    <row r="432" ht="15.75" customHeight="1">
      <c r="A432" s="295" t="s">
        <v>8850</v>
      </c>
      <c r="B432" s="295">
        <v>2.0</v>
      </c>
      <c r="C432" s="295">
        <v>2.0</v>
      </c>
      <c r="D432" s="295">
        <v>3.0</v>
      </c>
      <c r="E432" s="295">
        <v>3.0</v>
      </c>
      <c r="G432" s="295">
        <v>2.0</v>
      </c>
      <c r="H432" s="295">
        <v>3.0</v>
      </c>
      <c r="J432" s="295">
        <v>1.0</v>
      </c>
      <c r="K432" s="295">
        <v>5.0</v>
      </c>
      <c r="L432" s="295">
        <v>7.0</v>
      </c>
      <c r="M432" s="295">
        <v>15.0</v>
      </c>
      <c r="N432" s="473"/>
      <c r="O432" s="464"/>
      <c r="P432" s="464"/>
    </row>
    <row r="433" ht="15.75" customHeight="1">
      <c r="A433" s="295" t="s">
        <v>8851</v>
      </c>
      <c r="B433" s="295">
        <v>37.0</v>
      </c>
      <c r="C433" s="295">
        <v>34.0</v>
      </c>
      <c r="D433" s="295">
        <v>41.0</v>
      </c>
      <c r="E433" s="295">
        <v>41.0</v>
      </c>
      <c r="N433" s="473"/>
      <c r="O433" s="464"/>
      <c r="P433" s="464"/>
    </row>
    <row r="434" ht="15.75" customHeight="1">
      <c r="A434" s="295" t="s">
        <v>8852</v>
      </c>
      <c r="B434" s="295">
        <v>17.0</v>
      </c>
      <c r="C434" s="295">
        <v>23.0</v>
      </c>
      <c r="D434" s="295">
        <v>19.0</v>
      </c>
      <c r="E434" s="295">
        <v>16.0</v>
      </c>
      <c r="N434" s="473"/>
      <c r="O434" s="464"/>
      <c r="P434" s="464"/>
    </row>
    <row r="435" ht="15.75" customHeight="1">
      <c r="A435" s="295" t="s">
        <v>8854</v>
      </c>
      <c r="B435" s="295">
        <v>76.0</v>
      </c>
      <c r="C435" s="295">
        <v>26.0</v>
      </c>
      <c r="D435" s="295">
        <v>81.0</v>
      </c>
      <c r="E435" s="295">
        <v>46.0</v>
      </c>
      <c r="F435" s="295">
        <v>93.0</v>
      </c>
      <c r="G435" s="295">
        <v>44.0</v>
      </c>
      <c r="H435" s="295">
        <v>84.0</v>
      </c>
      <c r="I435" s="295">
        <v>20.0</v>
      </c>
      <c r="J435" s="295">
        <v>87.0</v>
      </c>
      <c r="K435" s="295">
        <v>39.0</v>
      </c>
      <c r="L435" s="295">
        <v>89.0</v>
      </c>
      <c r="M435" s="295">
        <v>46.0</v>
      </c>
      <c r="N435" s="473"/>
      <c r="O435" s="464"/>
      <c r="P435" s="464"/>
    </row>
    <row r="436" ht="15.75" customHeight="1">
      <c r="A436" s="295" t="s">
        <v>8855</v>
      </c>
      <c r="F436" s="295">
        <v>53.0</v>
      </c>
      <c r="G436" s="295">
        <v>80.0</v>
      </c>
      <c r="H436" s="295">
        <v>79.0</v>
      </c>
      <c r="I436" s="295">
        <v>80.0</v>
      </c>
      <c r="J436" s="295">
        <v>71.0</v>
      </c>
      <c r="K436" s="295">
        <v>67.0</v>
      </c>
      <c r="L436" s="295">
        <v>59.0</v>
      </c>
      <c r="M436" s="295">
        <v>81.0</v>
      </c>
      <c r="N436" s="473"/>
      <c r="O436" s="464"/>
      <c r="P436" s="464"/>
    </row>
    <row r="437" ht="15.75" customHeight="1">
      <c r="A437" s="295" t="s">
        <v>8856</v>
      </c>
      <c r="B437" s="295">
        <v>31.0</v>
      </c>
      <c r="C437" s="295">
        <v>29.0</v>
      </c>
      <c r="D437" s="295">
        <v>33.0</v>
      </c>
      <c r="E437" s="295">
        <v>17.0</v>
      </c>
      <c r="N437" s="473"/>
      <c r="O437" s="464"/>
      <c r="P437" s="464"/>
    </row>
    <row r="438" ht="15.75" customHeight="1">
      <c r="A438" s="295" t="s">
        <v>8857</v>
      </c>
      <c r="B438" s="295">
        <v>14.0</v>
      </c>
      <c r="C438" s="295">
        <v>14.0</v>
      </c>
      <c r="D438" s="295">
        <v>11.0</v>
      </c>
      <c r="E438" s="295">
        <v>14.0</v>
      </c>
      <c r="N438" s="473"/>
      <c r="O438" s="464"/>
      <c r="P438" s="464"/>
    </row>
    <row r="439" ht="15.75" customHeight="1">
      <c r="A439" s="295" t="s">
        <v>8859</v>
      </c>
      <c r="B439" s="295">
        <v>134.0</v>
      </c>
      <c r="C439" s="295">
        <v>147.0</v>
      </c>
      <c r="D439" s="295">
        <v>129.0</v>
      </c>
      <c r="E439" s="295">
        <v>172.0</v>
      </c>
      <c r="N439" s="473"/>
      <c r="O439" s="464"/>
      <c r="P439" s="464"/>
    </row>
    <row r="440" ht="15.75" customHeight="1">
      <c r="A440" s="295" t="s">
        <v>8860</v>
      </c>
      <c r="F440" s="295">
        <v>50.0</v>
      </c>
      <c r="G440" s="295">
        <v>69.0</v>
      </c>
      <c r="H440" s="295">
        <v>66.0</v>
      </c>
      <c r="I440" s="295">
        <v>61.0</v>
      </c>
      <c r="J440" s="295">
        <v>41.0</v>
      </c>
      <c r="K440" s="295">
        <v>43.0</v>
      </c>
      <c r="L440" s="295">
        <v>40.0</v>
      </c>
      <c r="M440" s="295">
        <v>60.0</v>
      </c>
      <c r="N440" s="473"/>
      <c r="O440" s="464"/>
      <c r="P440" s="464"/>
    </row>
    <row r="441" ht="15.75" customHeight="1">
      <c r="A441" s="295" t="s">
        <v>8861</v>
      </c>
      <c r="B441" s="295">
        <v>139.0</v>
      </c>
      <c r="C441" s="295">
        <v>140.0</v>
      </c>
      <c r="D441" s="295">
        <v>135.0</v>
      </c>
      <c r="E441" s="295">
        <v>147.0</v>
      </c>
      <c r="N441" s="473"/>
      <c r="O441" s="464"/>
      <c r="P441" s="464"/>
    </row>
    <row r="442" ht="15.75" customHeight="1">
      <c r="A442" s="295" t="s">
        <v>8862</v>
      </c>
      <c r="F442" s="295">
        <v>108.0</v>
      </c>
      <c r="G442" s="295">
        <v>134.0</v>
      </c>
      <c r="H442" s="295">
        <v>154.0</v>
      </c>
      <c r="I442" s="295">
        <v>146.0</v>
      </c>
      <c r="J442" s="295">
        <v>110.0</v>
      </c>
      <c r="K442" s="295">
        <v>117.0</v>
      </c>
      <c r="L442" s="295">
        <v>119.0</v>
      </c>
      <c r="M442" s="295">
        <v>115.0</v>
      </c>
      <c r="N442" s="473"/>
      <c r="O442" s="464"/>
      <c r="P442" s="464"/>
    </row>
    <row r="443" ht="15.75" customHeight="1">
      <c r="A443" s="295" t="s">
        <v>8864</v>
      </c>
      <c r="B443" s="295">
        <v>226.0</v>
      </c>
      <c r="C443" s="295">
        <v>229.0</v>
      </c>
      <c r="D443" s="295">
        <v>211.0</v>
      </c>
      <c r="E443" s="295">
        <v>218.0</v>
      </c>
      <c r="N443" s="473"/>
      <c r="O443" s="464"/>
      <c r="P443" s="464"/>
    </row>
    <row r="444" ht="15.75" customHeight="1">
      <c r="A444" s="295" t="s">
        <v>8865</v>
      </c>
      <c r="F444" s="295">
        <v>43.0</v>
      </c>
      <c r="G444" s="295">
        <v>38.0</v>
      </c>
      <c r="H444" s="295">
        <v>36.0</v>
      </c>
      <c r="I444" s="295">
        <v>36.0</v>
      </c>
      <c r="J444" s="295">
        <v>36.0</v>
      </c>
      <c r="K444" s="295">
        <v>37.0</v>
      </c>
      <c r="L444" s="295">
        <v>39.0</v>
      </c>
      <c r="M444" s="295">
        <v>48.0</v>
      </c>
      <c r="N444" s="473"/>
      <c r="O444" s="464"/>
      <c r="P444" s="464"/>
    </row>
    <row r="445" ht="15.75" customHeight="1">
      <c r="A445" s="295" t="s">
        <v>8866</v>
      </c>
      <c r="B445" s="295">
        <v>37.0</v>
      </c>
      <c r="C445" s="295">
        <v>42.0</v>
      </c>
      <c r="D445" s="295">
        <v>40.0</v>
      </c>
      <c r="E445" s="295">
        <v>47.0</v>
      </c>
      <c r="F445" s="295">
        <v>47.0</v>
      </c>
      <c r="G445" s="295">
        <v>55.0</v>
      </c>
      <c r="H445" s="295">
        <v>59.0</v>
      </c>
      <c r="I445" s="295">
        <v>45.0</v>
      </c>
      <c r="J445" s="295">
        <v>48.0</v>
      </c>
      <c r="K445" s="295">
        <v>48.0</v>
      </c>
      <c r="L445" s="295">
        <v>66.0</v>
      </c>
      <c r="M445" s="295">
        <v>41.0</v>
      </c>
      <c r="N445" s="473"/>
      <c r="O445" s="464"/>
      <c r="P445" s="464"/>
    </row>
    <row r="446" ht="15.75" customHeight="1">
      <c r="A446" s="295" t="s">
        <v>8867</v>
      </c>
      <c r="B446" s="295">
        <v>68.0</v>
      </c>
      <c r="C446" s="295">
        <v>71.0</v>
      </c>
      <c r="D446" s="295">
        <v>63.0</v>
      </c>
      <c r="E446" s="295">
        <v>81.0</v>
      </c>
      <c r="N446" s="473"/>
      <c r="O446" s="464"/>
      <c r="P446" s="464"/>
    </row>
    <row r="447" ht="15.75" customHeight="1">
      <c r="A447" s="295" t="s">
        <v>8868</v>
      </c>
      <c r="B447" s="295">
        <v>31.0</v>
      </c>
      <c r="C447" s="295">
        <v>33.0</v>
      </c>
      <c r="D447" s="295">
        <v>32.0</v>
      </c>
      <c r="E447" s="295">
        <v>36.0</v>
      </c>
      <c r="F447" s="295">
        <v>28.0</v>
      </c>
      <c r="G447" s="295">
        <v>27.0</v>
      </c>
      <c r="H447" s="295">
        <v>26.0</v>
      </c>
      <c r="I447" s="295">
        <v>27.0</v>
      </c>
      <c r="J447" s="295">
        <v>28.0</v>
      </c>
      <c r="K447" s="295">
        <v>40.0</v>
      </c>
      <c r="L447" s="295">
        <v>30.0</v>
      </c>
      <c r="M447" s="295">
        <v>34.0</v>
      </c>
      <c r="N447" s="473"/>
      <c r="O447" s="464"/>
      <c r="P447" s="464"/>
    </row>
    <row r="448" ht="15.75" customHeight="1">
      <c r="A448" s="295" t="s">
        <v>8869</v>
      </c>
      <c r="B448" s="295">
        <v>33.0</v>
      </c>
      <c r="C448" s="295">
        <v>51.0</v>
      </c>
      <c r="D448" s="295">
        <v>27.0</v>
      </c>
      <c r="E448" s="295">
        <v>50.0</v>
      </c>
      <c r="F448" s="295">
        <v>33.0</v>
      </c>
      <c r="G448" s="295">
        <v>39.0</v>
      </c>
      <c r="H448" s="295">
        <v>28.0</v>
      </c>
      <c r="I448" s="295">
        <v>41.0</v>
      </c>
      <c r="J448" s="295">
        <v>30.0</v>
      </c>
      <c r="K448" s="295">
        <v>25.0</v>
      </c>
      <c r="L448" s="295">
        <v>29.0</v>
      </c>
      <c r="M448" s="295">
        <v>33.0</v>
      </c>
      <c r="N448" s="473"/>
      <c r="O448" s="464"/>
      <c r="P448" s="464"/>
    </row>
    <row r="449" ht="15.75" customHeight="1">
      <c r="A449" s="295" t="s">
        <v>8871</v>
      </c>
      <c r="B449" s="295">
        <v>85.0</v>
      </c>
      <c r="C449" s="295">
        <v>86.0</v>
      </c>
      <c r="D449" s="295">
        <v>66.0</v>
      </c>
      <c r="E449" s="295">
        <v>87.0</v>
      </c>
      <c r="N449" s="473"/>
      <c r="O449" s="464"/>
      <c r="P449" s="464"/>
    </row>
    <row r="450" ht="15.75" customHeight="1">
      <c r="A450" s="295" t="s">
        <v>8872</v>
      </c>
      <c r="B450" s="295">
        <v>53.0</v>
      </c>
      <c r="C450" s="295">
        <v>54.0</v>
      </c>
      <c r="D450" s="295">
        <v>50.0</v>
      </c>
      <c r="E450" s="295">
        <v>59.0</v>
      </c>
      <c r="N450" s="473"/>
      <c r="O450" s="464"/>
      <c r="P450" s="464"/>
    </row>
    <row r="451" ht="15.75" customHeight="1">
      <c r="A451" s="295" t="s">
        <v>8873</v>
      </c>
      <c r="F451" s="295">
        <v>83.0</v>
      </c>
      <c r="G451" s="295">
        <v>87.0</v>
      </c>
      <c r="H451" s="295">
        <v>93.0</v>
      </c>
      <c r="I451" s="295">
        <v>85.0</v>
      </c>
      <c r="J451" s="295">
        <v>97.0</v>
      </c>
      <c r="K451" s="295">
        <v>96.0</v>
      </c>
      <c r="L451" s="295">
        <v>73.0</v>
      </c>
      <c r="M451" s="295">
        <v>74.0</v>
      </c>
      <c r="N451" s="473"/>
      <c r="O451" s="464"/>
      <c r="P451" s="464"/>
    </row>
    <row r="452" ht="15.75" customHeight="1">
      <c r="A452" s="295" t="s">
        <v>8875</v>
      </c>
      <c r="B452" s="295">
        <v>69.0</v>
      </c>
      <c r="C452" s="295">
        <v>72.0</v>
      </c>
      <c r="D452" s="295">
        <v>87.0</v>
      </c>
      <c r="E452" s="295">
        <v>85.0</v>
      </c>
      <c r="N452" s="473"/>
      <c r="O452" s="464"/>
      <c r="P452" s="464"/>
    </row>
    <row r="453" ht="15.75" customHeight="1">
      <c r="A453" s="295" t="s">
        <v>8876</v>
      </c>
      <c r="B453" s="295">
        <v>21.0</v>
      </c>
      <c r="C453" s="295">
        <v>27.0</v>
      </c>
      <c r="D453" s="295">
        <v>17.0</v>
      </c>
      <c r="E453" s="295">
        <v>25.0</v>
      </c>
      <c r="N453" s="473"/>
      <c r="O453" s="464"/>
      <c r="P453" s="464"/>
    </row>
    <row r="454" ht="15.75" customHeight="1">
      <c r="A454" s="295" t="s">
        <v>8877</v>
      </c>
      <c r="B454" s="295">
        <v>9.0</v>
      </c>
      <c r="C454" s="295">
        <v>7.0</v>
      </c>
      <c r="D454" s="295">
        <v>6.0</v>
      </c>
      <c r="E454" s="295">
        <v>6.0</v>
      </c>
      <c r="F454" s="295">
        <v>8.0</v>
      </c>
      <c r="G454" s="295">
        <v>3.0</v>
      </c>
      <c r="H454" s="295">
        <v>5.0</v>
      </c>
      <c r="I454" s="295">
        <v>10.0</v>
      </c>
      <c r="J454" s="295">
        <v>11.0</v>
      </c>
      <c r="K454" s="295">
        <v>4.0</v>
      </c>
      <c r="L454" s="295">
        <v>12.0</v>
      </c>
      <c r="M454" s="295">
        <v>8.0</v>
      </c>
      <c r="N454" s="473"/>
      <c r="O454" s="464"/>
      <c r="P454" s="464"/>
    </row>
    <row r="455" ht="15.75" customHeight="1">
      <c r="A455" s="295" t="s">
        <v>8879</v>
      </c>
      <c r="F455" s="295">
        <v>84.0</v>
      </c>
      <c r="G455" s="295">
        <v>64.0</v>
      </c>
      <c r="H455" s="295">
        <v>71.0</v>
      </c>
      <c r="I455" s="295">
        <v>73.0</v>
      </c>
      <c r="J455" s="295">
        <v>65.0</v>
      </c>
      <c r="K455" s="295">
        <v>72.0</v>
      </c>
      <c r="L455" s="295">
        <v>65.0</v>
      </c>
      <c r="M455" s="295">
        <v>68.0</v>
      </c>
      <c r="N455" s="473"/>
      <c r="O455" s="464"/>
      <c r="P455" s="464"/>
    </row>
    <row r="456" ht="15.75" customHeight="1">
      <c r="A456" s="295" t="s">
        <v>8880</v>
      </c>
      <c r="B456" s="295">
        <v>30.0</v>
      </c>
      <c r="C456" s="295">
        <v>37.0</v>
      </c>
      <c r="D456" s="295">
        <v>32.0</v>
      </c>
      <c r="E456" s="295">
        <v>27.0</v>
      </c>
      <c r="F456" s="295">
        <v>37.0</v>
      </c>
      <c r="G456" s="295">
        <v>28.0</v>
      </c>
      <c r="H456" s="295">
        <v>28.0</v>
      </c>
      <c r="I456" s="295">
        <v>28.0</v>
      </c>
      <c r="J456" s="295">
        <v>32.0</v>
      </c>
      <c r="K456" s="295">
        <v>28.0</v>
      </c>
      <c r="L456" s="295">
        <v>27.0</v>
      </c>
      <c r="M456" s="295">
        <v>30.0</v>
      </c>
      <c r="N456" s="473"/>
      <c r="O456" s="464"/>
      <c r="P456" s="464"/>
    </row>
    <row r="457" ht="15.75" customHeight="1">
      <c r="A457" s="295" t="s">
        <v>8881</v>
      </c>
      <c r="B457" s="295">
        <v>99.0</v>
      </c>
      <c r="C457" s="295">
        <v>89.0</v>
      </c>
      <c r="D457" s="295">
        <v>105.0</v>
      </c>
      <c r="E457" s="295">
        <v>105.0</v>
      </c>
      <c r="N457" s="473"/>
      <c r="O457" s="464"/>
      <c r="P457" s="464"/>
    </row>
    <row r="458" ht="15.75" customHeight="1">
      <c r="A458" s="295" t="s">
        <v>8883</v>
      </c>
      <c r="B458" s="295">
        <v>77.0</v>
      </c>
      <c r="C458" s="295">
        <v>72.0</v>
      </c>
      <c r="D458" s="295">
        <v>73.0</v>
      </c>
      <c r="E458" s="295">
        <v>71.0</v>
      </c>
      <c r="N458" s="473"/>
      <c r="O458" s="464"/>
      <c r="P458" s="464"/>
    </row>
    <row r="459" ht="15.75" customHeight="1">
      <c r="A459" s="295" t="s">
        <v>8884</v>
      </c>
      <c r="B459" s="295">
        <v>38.0</v>
      </c>
      <c r="C459" s="295">
        <v>48.0</v>
      </c>
      <c r="D459" s="295">
        <v>50.0</v>
      </c>
      <c r="E459" s="295">
        <v>47.0</v>
      </c>
      <c r="N459" s="473"/>
      <c r="O459" s="464"/>
      <c r="P459" s="464"/>
    </row>
    <row r="460" ht="15.75" customHeight="1">
      <c r="A460" s="295" t="s">
        <v>8885</v>
      </c>
      <c r="B460" s="295">
        <v>50.0</v>
      </c>
      <c r="C460" s="295">
        <v>30.0</v>
      </c>
      <c r="D460" s="295">
        <v>31.0</v>
      </c>
      <c r="E460" s="295">
        <v>38.0</v>
      </c>
      <c r="N460" s="473"/>
      <c r="O460" s="464"/>
      <c r="P460" s="464"/>
    </row>
    <row r="461" ht="15.75" customHeight="1">
      <c r="A461" s="295" t="s">
        <v>8887</v>
      </c>
      <c r="B461" s="295">
        <v>31.0</v>
      </c>
      <c r="C461" s="295">
        <v>44.0</v>
      </c>
      <c r="D461" s="295">
        <v>44.0</v>
      </c>
      <c r="E461" s="295">
        <v>41.0</v>
      </c>
      <c r="N461" s="473"/>
      <c r="O461" s="464"/>
      <c r="P461" s="464"/>
    </row>
    <row r="462" ht="15.75" customHeight="1">
      <c r="A462" s="295" t="s">
        <v>8888</v>
      </c>
      <c r="B462" s="295">
        <v>120.0</v>
      </c>
      <c r="C462" s="295">
        <v>128.0</v>
      </c>
      <c r="D462" s="295">
        <v>119.0</v>
      </c>
      <c r="E462" s="295">
        <v>99.0</v>
      </c>
      <c r="F462" s="295">
        <v>139.0</v>
      </c>
      <c r="G462" s="295">
        <v>126.0</v>
      </c>
      <c r="N462" s="473"/>
      <c r="O462" s="464"/>
      <c r="P462" s="464"/>
    </row>
    <row r="463" ht="15.75" customHeight="1">
      <c r="A463" s="295" t="s">
        <v>8889</v>
      </c>
      <c r="B463" s="295">
        <v>26.0</v>
      </c>
      <c r="C463" s="295">
        <v>27.0</v>
      </c>
      <c r="D463" s="295">
        <v>36.0</v>
      </c>
      <c r="E463" s="295">
        <v>41.0</v>
      </c>
      <c r="F463" s="295">
        <v>34.0</v>
      </c>
      <c r="G463" s="295">
        <v>33.0</v>
      </c>
      <c r="H463" s="295">
        <v>36.0</v>
      </c>
      <c r="I463" s="295">
        <v>35.0</v>
      </c>
      <c r="J463" s="295">
        <v>30.0</v>
      </c>
      <c r="K463" s="295">
        <v>30.0</v>
      </c>
      <c r="L463" s="295">
        <v>34.0</v>
      </c>
      <c r="M463" s="295">
        <v>40.0</v>
      </c>
      <c r="N463" s="473"/>
      <c r="O463" s="464"/>
      <c r="P463" s="464"/>
    </row>
    <row r="464" ht="15.75" customHeight="1">
      <c r="A464" s="295" t="s">
        <v>8891</v>
      </c>
      <c r="B464" s="295">
        <v>34.0</v>
      </c>
      <c r="C464" s="295">
        <v>38.0</v>
      </c>
      <c r="N464" s="473"/>
      <c r="O464" s="464"/>
      <c r="P464" s="464"/>
    </row>
    <row r="465" ht="15.75" customHeight="1">
      <c r="A465" s="295" t="s">
        <v>8892</v>
      </c>
      <c r="F465" s="295">
        <v>8.0</v>
      </c>
      <c r="G465" s="295">
        <v>12.0</v>
      </c>
      <c r="H465" s="295">
        <v>7.0</v>
      </c>
      <c r="I465" s="295">
        <v>8.0</v>
      </c>
      <c r="J465" s="295">
        <v>12.0</v>
      </c>
      <c r="K465" s="295">
        <v>13.0</v>
      </c>
      <c r="L465" s="295">
        <v>9.0</v>
      </c>
      <c r="M465" s="295">
        <v>13.0</v>
      </c>
      <c r="N465" s="473"/>
      <c r="O465" s="464"/>
      <c r="P465" s="464"/>
    </row>
    <row r="466" ht="15.75" customHeight="1">
      <c r="A466" s="295" t="s">
        <v>8893</v>
      </c>
      <c r="B466" s="295">
        <v>25.0</v>
      </c>
      <c r="C466" s="295">
        <v>14.0</v>
      </c>
      <c r="D466" s="295">
        <v>22.0</v>
      </c>
      <c r="E466" s="295">
        <v>22.0</v>
      </c>
      <c r="F466" s="295">
        <v>16.0</v>
      </c>
      <c r="G466" s="295">
        <v>26.0</v>
      </c>
      <c r="H466" s="295">
        <v>17.0</v>
      </c>
      <c r="I466" s="295">
        <v>23.0</v>
      </c>
      <c r="J466" s="295">
        <v>12.0</v>
      </c>
      <c r="K466" s="295">
        <v>11.0</v>
      </c>
      <c r="L466" s="295">
        <v>24.0</v>
      </c>
      <c r="M466" s="295">
        <v>27.0</v>
      </c>
      <c r="N466" s="473"/>
      <c r="O466" s="464"/>
      <c r="P466" s="464"/>
    </row>
    <row r="467" ht="15.75" customHeight="1">
      <c r="A467" s="295" t="s">
        <v>8895</v>
      </c>
      <c r="F467" s="295">
        <v>31.0</v>
      </c>
      <c r="G467" s="295">
        <v>35.0</v>
      </c>
      <c r="H467" s="295">
        <v>30.0</v>
      </c>
      <c r="I467" s="295">
        <v>27.0</v>
      </c>
      <c r="J467" s="295">
        <v>25.0</v>
      </c>
      <c r="K467" s="295">
        <v>30.0</v>
      </c>
      <c r="L467" s="295">
        <v>32.0</v>
      </c>
      <c r="M467" s="295">
        <v>19.0</v>
      </c>
      <c r="N467" s="473"/>
      <c r="O467" s="464"/>
      <c r="P467" s="464"/>
    </row>
    <row r="468" ht="15.75" customHeight="1">
      <c r="A468" s="295" t="s">
        <v>8896</v>
      </c>
      <c r="B468" s="295">
        <v>23.0</v>
      </c>
      <c r="C468" s="295">
        <v>21.0</v>
      </c>
      <c r="D468" s="295">
        <v>23.0</v>
      </c>
      <c r="E468" s="295">
        <v>18.0</v>
      </c>
      <c r="N468" s="473"/>
      <c r="O468" s="464"/>
      <c r="P468" s="464"/>
    </row>
    <row r="469" ht="15.75" customHeight="1">
      <c r="A469" s="295" t="s">
        <v>8897</v>
      </c>
      <c r="F469" s="295">
        <v>35.0</v>
      </c>
      <c r="G469" s="295">
        <v>42.0</v>
      </c>
      <c r="H469" s="295">
        <v>32.0</v>
      </c>
      <c r="I469" s="295">
        <v>51.0</v>
      </c>
      <c r="J469" s="295">
        <v>28.0</v>
      </c>
      <c r="K469" s="295">
        <v>45.0</v>
      </c>
      <c r="L469" s="295">
        <v>46.0</v>
      </c>
      <c r="M469" s="295">
        <v>29.0</v>
      </c>
      <c r="N469" s="473"/>
      <c r="O469" s="464"/>
      <c r="P469" s="464"/>
    </row>
    <row r="470" ht="15.75" customHeight="1">
      <c r="A470" s="295" t="s">
        <v>8899</v>
      </c>
      <c r="B470" s="295">
        <v>36.0</v>
      </c>
      <c r="C470" s="295">
        <v>27.0</v>
      </c>
      <c r="D470" s="295">
        <v>40.0</v>
      </c>
      <c r="E470" s="295">
        <v>32.0</v>
      </c>
      <c r="N470" s="473"/>
      <c r="O470" s="464"/>
      <c r="P470" s="464"/>
    </row>
    <row r="471" ht="15.75" customHeight="1">
      <c r="A471" s="295" t="s">
        <v>8900</v>
      </c>
      <c r="F471" s="295">
        <v>119.0</v>
      </c>
      <c r="G471" s="295">
        <v>127.0</v>
      </c>
      <c r="H471" s="295">
        <v>110.0</v>
      </c>
      <c r="I471" s="295">
        <v>159.0</v>
      </c>
      <c r="J471" s="295">
        <v>122.0</v>
      </c>
      <c r="K471" s="295">
        <v>146.0</v>
      </c>
      <c r="L471" s="295">
        <v>125.0</v>
      </c>
      <c r="M471" s="295">
        <v>135.0</v>
      </c>
      <c r="N471" s="473"/>
      <c r="O471" s="464"/>
      <c r="P471" s="464"/>
    </row>
    <row r="472" ht="15.75" customHeight="1">
      <c r="A472" s="295" t="s">
        <v>8901</v>
      </c>
      <c r="F472" s="295">
        <v>69.0</v>
      </c>
      <c r="G472" s="295">
        <v>85.0</v>
      </c>
      <c r="H472" s="295">
        <v>61.0</v>
      </c>
      <c r="I472" s="295">
        <v>72.0</v>
      </c>
      <c r="J472" s="295">
        <v>64.0</v>
      </c>
      <c r="K472" s="295">
        <v>79.0</v>
      </c>
      <c r="L472" s="295">
        <v>65.0</v>
      </c>
      <c r="M472" s="295">
        <v>68.0</v>
      </c>
      <c r="N472" s="473"/>
      <c r="O472" s="464"/>
      <c r="P472" s="464"/>
    </row>
    <row r="473" ht="15.75" customHeight="1">
      <c r="A473" s="295" t="s">
        <v>8903</v>
      </c>
      <c r="B473" s="295">
        <v>157.0</v>
      </c>
      <c r="C473" s="295">
        <v>172.0</v>
      </c>
      <c r="D473" s="295">
        <v>151.0</v>
      </c>
      <c r="E473" s="295">
        <v>149.0</v>
      </c>
      <c r="N473" s="473"/>
      <c r="O473" s="464"/>
      <c r="P473" s="464"/>
    </row>
    <row r="474" ht="15.75" customHeight="1">
      <c r="A474" s="295" t="s">
        <v>8904</v>
      </c>
      <c r="F474" s="295">
        <v>149.0</v>
      </c>
      <c r="G474" s="295">
        <v>161.0</v>
      </c>
      <c r="H474" s="295">
        <v>164.0</v>
      </c>
      <c r="I474" s="295">
        <v>159.0</v>
      </c>
      <c r="J474" s="295">
        <v>174.0</v>
      </c>
      <c r="K474" s="295">
        <v>170.0</v>
      </c>
      <c r="L474" s="295">
        <v>164.0</v>
      </c>
      <c r="M474" s="295">
        <v>173.0</v>
      </c>
      <c r="N474" s="473"/>
      <c r="O474" s="464"/>
      <c r="P474" s="464"/>
    </row>
    <row r="475" ht="15.75" customHeight="1">
      <c r="A475" s="295" t="s">
        <v>8905</v>
      </c>
      <c r="B475" s="295">
        <v>140.0</v>
      </c>
      <c r="C475" s="295">
        <v>172.0</v>
      </c>
      <c r="D475" s="295">
        <v>165.0</v>
      </c>
      <c r="E475" s="295">
        <v>153.0</v>
      </c>
      <c r="F475" s="295">
        <v>1.0</v>
      </c>
      <c r="G475" s="295">
        <v>4.0</v>
      </c>
      <c r="N475" s="473"/>
      <c r="O475" s="464"/>
      <c r="P475" s="464"/>
    </row>
    <row r="476" ht="15.75" customHeight="1">
      <c r="A476" s="295" t="s">
        <v>8906</v>
      </c>
      <c r="B476" s="295">
        <v>122.0</v>
      </c>
      <c r="C476" s="295">
        <v>147.0</v>
      </c>
      <c r="D476" s="295">
        <v>150.0</v>
      </c>
      <c r="E476" s="295">
        <v>145.0</v>
      </c>
      <c r="F476" s="295">
        <v>1.0</v>
      </c>
      <c r="N476" s="473"/>
      <c r="O476" s="464"/>
      <c r="P476" s="464"/>
    </row>
    <row r="477" ht="15.75" customHeight="1">
      <c r="A477" s="295" t="s">
        <v>8908</v>
      </c>
      <c r="B477" s="295">
        <v>81.0</v>
      </c>
      <c r="C477" s="295">
        <v>96.0</v>
      </c>
      <c r="D477" s="295">
        <v>69.0</v>
      </c>
      <c r="E477" s="295">
        <v>81.0</v>
      </c>
      <c r="G477" s="295">
        <v>1.0</v>
      </c>
      <c r="H477" s="295">
        <v>1.0</v>
      </c>
      <c r="I477" s="295">
        <v>2.0</v>
      </c>
      <c r="N477" s="473"/>
      <c r="O477" s="464"/>
      <c r="P477" s="464"/>
    </row>
    <row r="478" ht="15.75" customHeight="1">
      <c r="A478" s="295" t="s">
        <v>8909</v>
      </c>
      <c r="B478" s="295">
        <v>70.0</v>
      </c>
      <c r="C478" s="295">
        <v>97.0</v>
      </c>
      <c r="D478" s="295">
        <v>66.0</v>
      </c>
      <c r="E478" s="295">
        <v>74.0</v>
      </c>
      <c r="G478" s="295">
        <v>3.0</v>
      </c>
      <c r="N478" s="473"/>
      <c r="O478" s="464"/>
      <c r="P478" s="464"/>
    </row>
    <row r="479" ht="15.75" customHeight="1">
      <c r="A479" s="295" t="s">
        <v>8910</v>
      </c>
      <c r="F479" s="295">
        <v>217.0</v>
      </c>
      <c r="G479" s="295">
        <v>262.0</v>
      </c>
      <c r="H479" s="295">
        <v>214.0</v>
      </c>
      <c r="I479" s="295">
        <v>246.0</v>
      </c>
      <c r="J479" s="295">
        <v>241.0</v>
      </c>
      <c r="K479" s="295">
        <v>267.0</v>
      </c>
      <c r="L479" s="295">
        <v>229.0</v>
      </c>
      <c r="M479" s="295">
        <v>240.0</v>
      </c>
      <c r="N479" s="473"/>
      <c r="O479" s="464"/>
      <c r="P479" s="464"/>
    </row>
    <row r="480" ht="15.75" customHeight="1">
      <c r="A480" s="295" t="s">
        <v>8912</v>
      </c>
      <c r="F480" s="295">
        <v>51.0</v>
      </c>
      <c r="G480" s="295">
        <v>64.0</v>
      </c>
      <c r="H480" s="295">
        <v>48.0</v>
      </c>
      <c r="I480" s="295">
        <v>39.0</v>
      </c>
      <c r="J480" s="295">
        <v>49.0</v>
      </c>
      <c r="K480" s="295">
        <v>52.0</v>
      </c>
      <c r="L480" s="295">
        <v>47.0</v>
      </c>
      <c r="M480" s="295">
        <v>60.0</v>
      </c>
      <c r="N480" s="473"/>
      <c r="O480" s="464"/>
      <c r="P480" s="464"/>
    </row>
    <row r="481" ht="15.75" customHeight="1">
      <c r="A481" s="295" t="s">
        <v>8913</v>
      </c>
      <c r="B481" s="295">
        <v>93.0</v>
      </c>
      <c r="C481" s="295">
        <v>92.0</v>
      </c>
      <c r="D481" s="295">
        <v>76.0</v>
      </c>
      <c r="E481" s="295">
        <v>90.0</v>
      </c>
      <c r="I481" s="295">
        <v>1.0</v>
      </c>
      <c r="N481" s="473"/>
      <c r="O481" s="464"/>
      <c r="P481" s="464"/>
    </row>
    <row r="482" ht="15.75" customHeight="1">
      <c r="A482" s="295" t="s">
        <v>8914</v>
      </c>
      <c r="B482" s="295">
        <v>36.0</v>
      </c>
      <c r="C482" s="295">
        <v>57.0</v>
      </c>
      <c r="D482" s="295">
        <v>56.0</v>
      </c>
      <c r="E482" s="295">
        <v>47.0</v>
      </c>
      <c r="N482" s="473"/>
      <c r="O482" s="464"/>
      <c r="P482" s="464"/>
    </row>
    <row r="483" ht="15.75" customHeight="1">
      <c r="A483" s="295" t="s">
        <v>8916</v>
      </c>
      <c r="B483" s="295">
        <v>138.0</v>
      </c>
      <c r="C483" s="295">
        <v>156.0</v>
      </c>
      <c r="D483" s="295">
        <v>145.0</v>
      </c>
      <c r="E483" s="295">
        <v>155.0</v>
      </c>
      <c r="N483" s="473"/>
      <c r="O483" s="464"/>
      <c r="P483" s="464"/>
    </row>
    <row r="484" ht="15.75" customHeight="1">
      <c r="A484" s="295" t="s">
        <v>8917</v>
      </c>
      <c r="B484" s="295">
        <v>99.0</v>
      </c>
      <c r="C484" s="295">
        <v>101.0</v>
      </c>
      <c r="D484" s="295">
        <v>124.0</v>
      </c>
      <c r="E484" s="295">
        <v>91.0</v>
      </c>
      <c r="N484" s="473"/>
      <c r="O484" s="464"/>
      <c r="P484" s="464"/>
    </row>
    <row r="485" ht="15.75" customHeight="1">
      <c r="A485" s="295" t="s">
        <v>8918</v>
      </c>
      <c r="B485" s="295">
        <v>122.0</v>
      </c>
      <c r="C485" s="295">
        <v>125.0</v>
      </c>
      <c r="D485" s="295">
        <v>105.0</v>
      </c>
      <c r="E485" s="295">
        <v>114.0</v>
      </c>
      <c r="N485" s="473"/>
      <c r="O485" s="464"/>
      <c r="P485" s="464"/>
    </row>
    <row r="486" ht="15.75" customHeight="1">
      <c r="A486" s="295" t="s">
        <v>8919</v>
      </c>
      <c r="B486" s="295">
        <v>210.0</v>
      </c>
      <c r="C486" s="295">
        <v>212.0</v>
      </c>
      <c r="D486" s="295">
        <v>264.0</v>
      </c>
      <c r="E486" s="295">
        <v>249.0</v>
      </c>
      <c r="F486" s="295">
        <v>392.0</v>
      </c>
      <c r="G486" s="295">
        <v>398.0</v>
      </c>
      <c r="H486" s="295">
        <v>378.0</v>
      </c>
      <c r="I486" s="295">
        <v>373.0</v>
      </c>
      <c r="J486" s="295">
        <v>352.0</v>
      </c>
      <c r="K486" s="295">
        <v>279.0</v>
      </c>
      <c r="L486" s="295">
        <v>333.0</v>
      </c>
      <c r="M486" s="295">
        <v>329.0</v>
      </c>
      <c r="N486" s="473"/>
      <c r="O486" s="464"/>
      <c r="P486" s="464"/>
    </row>
    <row r="487" ht="15.75" customHeight="1">
      <c r="A487" s="295" t="s">
        <v>8921</v>
      </c>
      <c r="F487" s="295">
        <v>110.0</v>
      </c>
      <c r="G487" s="295">
        <v>108.0</v>
      </c>
      <c r="H487" s="295">
        <v>92.0</v>
      </c>
      <c r="I487" s="295">
        <v>96.0</v>
      </c>
      <c r="J487" s="295">
        <v>86.0</v>
      </c>
      <c r="K487" s="295">
        <v>93.0</v>
      </c>
      <c r="L487" s="295">
        <v>95.0</v>
      </c>
      <c r="M487" s="295">
        <v>104.0</v>
      </c>
      <c r="N487" s="473"/>
      <c r="O487" s="464"/>
      <c r="P487" s="464"/>
    </row>
    <row r="488" ht="15.75" customHeight="1">
      <c r="A488" s="295" t="s">
        <v>8922</v>
      </c>
      <c r="F488" s="295">
        <v>113.0</v>
      </c>
      <c r="G488" s="295">
        <v>123.0</v>
      </c>
      <c r="H488" s="295">
        <v>101.0</v>
      </c>
      <c r="I488" s="295">
        <v>160.0</v>
      </c>
      <c r="J488" s="295">
        <v>118.0</v>
      </c>
      <c r="K488" s="295">
        <v>106.0</v>
      </c>
      <c r="L488" s="295">
        <v>106.0</v>
      </c>
      <c r="M488" s="295">
        <v>124.0</v>
      </c>
      <c r="N488" s="473"/>
      <c r="O488" s="464"/>
      <c r="P488" s="464"/>
    </row>
    <row r="489" ht="15.75" customHeight="1">
      <c r="A489" s="295" t="s">
        <v>8924</v>
      </c>
      <c r="F489" s="295">
        <v>80.0</v>
      </c>
      <c r="G489" s="295">
        <v>78.0</v>
      </c>
      <c r="H489" s="295">
        <v>86.0</v>
      </c>
      <c r="I489" s="295">
        <v>91.0</v>
      </c>
      <c r="J489" s="295">
        <v>66.0</v>
      </c>
      <c r="K489" s="295">
        <v>72.0</v>
      </c>
      <c r="L489" s="295">
        <v>93.0</v>
      </c>
      <c r="M489" s="295">
        <v>80.0</v>
      </c>
      <c r="N489" s="473"/>
      <c r="O489" s="464"/>
      <c r="P489" s="464"/>
    </row>
    <row r="490" ht="15.75" customHeight="1">
      <c r="A490" s="295" t="s">
        <v>8925</v>
      </c>
      <c r="F490" s="295">
        <v>73.0</v>
      </c>
      <c r="G490" s="295">
        <v>100.0</v>
      </c>
      <c r="H490" s="295">
        <v>79.0</v>
      </c>
      <c r="I490" s="295">
        <v>96.0</v>
      </c>
      <c r="J490" s="295">
        <v>91.0</v>
      </c>
      <c r="K490" s="295">
        <v>76.0</v>
      </c>
      <c r="L490" s="295">
        <v>83.0</v>
      </c>
      <c r="M490" s="295">
        <v>96.0</v>
      </c>
      <c r="N490" s="473"/>
      <c r="O490" s="464"/>
      <c r="P490" s="464"/>
    </row>
    <row r="491" ht="15.75" customHeight="1">
      <c r="A491" s="295" t="s">
        <v>8927</v>
      </c>
      <c r="B491" s="295">
        <v>68.0</v>
      </c>
      <c r="C491" s="295">
        <v>115.0</v>
      </c>
      <c r="D491" s="295">
        <v>85.0</v>
      </c>
      <c r="E491" s="295">
        <v>102.0</v>
      </c>
      <c r="N491" s="473"/>
      <c r="O491" s="464"/>
      <c r="P491" s="464"/>
    </row>
    <row r="492" ht="15.75" customHeight="1">
      <c r="A492" s="295" t="s">
        <v>8928</v>
      </c>
      <c r="F492" s="295">
        <v>72.0</v>
      </c>
      <c r="G492" s="295">
        <v>88.0</v>
      </c>
      <c r="H492" s="295">
        <v>62.0</v>
      </c>
      <c r="I492" s="295">
        <v>60.0</v>
      </c>
      <c r="J492" s="295">
        <v>60.0</v>
      </c>
      <c r="K492" s="295">
        <v>49.0</v>
      </c>
      <c r="L492" s="295">
        <v>66.0</v>
      </c>
      <c r="M492" s="295">
        <v>67.0</v>
      </c>
      <c r="N492" s="473"/>
      <c r="O492" s="464"/>
      <c r="P492" s="464"/>
    </row>
    <row r="493" ht="15.75" customHeight="1">
      <c r="A493" s="295" t="s">
        <v>8929</v>
      </c>
      <c r="B493" s="295">
        <v>57.0</v>
      </c>
      <c r="C493" s="295">
        <v>67.0</v>
      </c>
      <c r="D493" s="295">
        <v>61.0</v>
      </c>
      <c r="E493" s="295">
        <v>52.0</v>
      </c>
      <c r="N493" s="473"/>
      <c r="O493" s="464"/>
      <c r="P493" s="464"/>
    </row>
    <row r="494" ht="15.75" customHeight="1">
      <c r="A494" s="295" t="s">
        <v>8931</v>
      </c>
      <c r="B494" s="295">
        <v>70.0</v>
      </c>
      <c r="C494" s="295">
        <v>66.0</v>
      </c>
      <c r="D494" s="295">
        <v>83.0</v>
      </c>
      <c r="E494" s="295">
        <v>81.0</v>
      </c>
      <c r="N494" s="473"/>
      <c r="O494" s="464"/>
      <c r="P494" s="464"/>
    </row>
    <row r="495" ht="15.75" customHeight="1">
      <c r="A495" s="295" t="s">
        <v>8932</v>
      </c>
      <c r="B495" s="295">
        <v>40.0</v>
      </c>
      <c r="C495" s="295">
        <v>41.0</v>
      </c>
      <c r="D495" s="295">
        <v>34.0</v>
      </c>
      <c r="E495" s="295">
        <v>38.0</v>
      </c>
      <c r="F495" s="295">
        <v>33.0</v>
      </c>
      <c r="G495" s="295">
        <v>33.0</v>
      </c>
      <c r="H495" s="295">
        <v>41.0</v>
      </c>
      <c r="I495" s="295">
        <v>42.0</v>
      </c>
      <c r="J495" s="295">
        <v>34.0</v>
      </c>
      <c r="K495" s="295">
        <v>31.0</v>
      </c>
      <c r="L495" s="295">
        <v>29.0</v>
      </c>
      <c r="M495" s="295">
        <v>43.0</v>
      </c>
      <c r="N495" s="473"/>
      <c r="O495" s="464"/>
      <c r="P495" s="464"/>
    </row>
    <row r="496" ht="15.75" customHeight="1">
      <c r="A496" s="295" t="s">
        <v>8934</v>
      </c>
      <c r="B496" s="295">
        <v>112.0</v>
      </c>
      <c r="C496" s="295">
        <v>93.0</v>
      </c>
      <c r="D496" s="295">
        <v>87.0</v>
      </c>
      <c r="E496" s="295">
        <v>126.0</v>
      </c>
      <c r="N496" s="473"/>
      <c r="O496" s="464"/>
      <c r="P496" s="464"/>
    </row>
    <row r="497" ht="15.75" customHeight="1">
      <c r="A497" s="295" t="s">
        <v>8936</v>
      </c>
      <c r="B497" s="295">
        <v>34.0</v>
      </c>
      <c r="C497" s="295">
        <v>38.0</v>
      </c>
      <c r="D497" s="295">
        <v>50.0</v>
      </c>
      <c r="E497" s="295">
        <v>40.0</v>
      </c>
      <c r="F497" s="295">
        <v>36.0</v>
      </c>
      <c r="G497" s="295">
        <v>21.0</v>
      </c>
      <c r="H497" s="295">
        <v>30.0</v>
      </c>
      <c r="I497" s="295">
        <v>35.0</v>
      </c>
      <c r="J497" s="295">
        <v>30.0</v>
      </c>
      <c r="K497" s="295">
        <v>31.0</v>
      </c>
      <c r="L497" s="295">
        <v>31.0</v>
      </c>
      <c r="M497" s="295">
        <v>32.0</v>
      </c>
      <c r="N497" s="473"/>
      <c r="O497" s="464"/>
      <c r="P497" s="464"/>
    </row>
    <row r="498" ht="15.75" customHeight="1">
      <c r="A498" s="295" t="s">
        <v>8937</v>
      </c>
      <c r="B498" s="295">
        <v>79.0</v>
      </c>
      <c r="C498" s="295">
        <v>84.0</v>
      </c>
      <c r="D498" s="295">
        <v>95.0</v>
      </c>
      <c r="E498" s="295">
        <v>102.0</v>
      </c>
      <c r="N498" s="473"/>
      <c r="O498" s="464"/>
      <c r="P498" s="464"/>
    </row>
    <row r="499" ht="15.75" customHeight="1">
      <c r="A499" s="295" t="s">
        <v>8938</v>
      </c>
      <c r="E499" s="295">
        <v>1.0</v>
      </c>
      <c r="H499" s="295">
        <v>181.0</v>
      </c>
      <c r="I499" s="295">
        <v>201.0</v>
      </c>
      <c r="J499" s="295">
        <v>170.0</v>
      </c>
      <c r="K499" s="295">
        <v>208.0</v>
      </c>
      <c r="L499" s="295">
        <v>189.0</v>
      </c>
      <c r="M499" s="295">
        <v>222.0</v>
      </c>
      <c r="N499" s="473"/>
      <c r="O499" s="464"/>
      <c r="P499" s="464"/>
    </row>
    <row r="500" ht="15.75" customHeight="1">
      <c r="A500" s="295" t="s">
        <v>8940</v>
      </c>
      <c r="B500" s="295">
        <v>155.0</v>
      </c>
      <c r="C500" s="295">
        <v>156.0</v>
      </c>
      <c r="N500" s="473"/>
      <c r="O500" s="464"/>
      <c r="P500" s="464"/>
    </row>
    <row r="501" ht="15.75" customHeight="1">
      <c r="A501" s="295" t="s">
        <v>8942</v>
      </c>
      <c r="F501" s="295">
        <v>135.0</v>
      </c>
      <c r="G501" s="295">
        <v>169.0</v>
      </c>
      <c r="H501" s="295">
        <v>130.0</v>
      </c>
      <c r="I501" s="295">
        <v>174.0</v>
      </c>
      <c r="J501" s="295">
        <v>109.0</v>
      </c>
      <c r="K501" s="295">
        <v>120.0</v>
      </c>
      <c r="L501" s="295">
        <v>123.0</v>
      </c>
      <c r="M501" s="295">
        <v>121.0</v>
      </c>
      <c r="N501" s="473"/>
      <c r="O501" s="464"/>
      <c r="P501" s="464"/>
    </row>
    <row r="502" ht="15.75" customHeight="1">
      <c r="A502" s="295" t="s">
        <v>8943</v>
      </c>
      <c r="F502" s="295">
        <v>37.0</v>
      </c>
      <c r="G502" s="295">
        <v>35.0</v>
      </c>
      <c r="H502" s="295">
        <v>29.0</v>
      </c>
      <c r="I502" s="295">
        <v>47.0</v>
      </c>
      <c r="J502" s="295">
        <v>46.0</v>
      </c>
      <c r="K502" s="295">
        <v>40.0</v>
      </c>
      <c r="L502" s="295">
        <v>35.0</v>
      </c>
      <c r="M502" s="295">
        <v>45.0</v>
      </c>
      <c r="N502" s="473"/>
      <c r="O502" s="464"/>
      <c r="P502" s="464"/>
    </row>
    <row r="503" ht="15.75" customHeight="1">
      <c r="A503" s="295" t="s">
        <v>8945</v>
      </c>
      <c r="B503" s="295">
        <v>111.0</v>
      </c>
      <c r="C503" s="295">
        <v>116.0</v>
      </c>
      <c r="D503" s="295">
        <v>99.0</v>
      </c>
      <c r="E503" s="295">
        <v>103.0</v>
      </c>
      <c r="N503" s="473"/>
      <c r="O503" s="464"/>
      <c r="P503" s="464"/>
    </row>
    <row r="504" ht="15.75" customHeight="1">
      <c r="A504" s="295" t="s">
        <v>8947</v>
      </c>
      <c r="B504" s="295">
        <v>216.0</v>
      </c>
      <c r="C504" s="295">
        <v>224.0</v>
      </c>
      <c r="D504" s="295">
        <v>188.0</v>
      </c>
      <c r="E504" s="295">
        <v>219.0</v>
      </c>
      <c r="N504" s="473"/>
      <c r="O504" s="464"/>
      <c r="P504" s="464"/>
    </row>
    <row r="505" ht="15.75" customHeight="1">
      <c r="A505" s="295" t="s">
        <v>8949</v>
      </c>
      <c r="B505" s="295">
        <v>46.0</v>
      </c>
      <c r="C505" s="295">
        <v>44.0</v>
      </c>
      <c r="D505" s="295">
        <v>47.0</v>
      </c>
      <c r="E505" s="295">
        <v>53.0</v>
      </c>
      <c r="N505" s="473"/>
      <c r="O505" s="464"/>
      <c r="P505" s="464"/>
    </row>
    <row r="506" ht="15.75" customHeight="1">
      <c r="A506" s="295" t="s">
        <v>8950</v>
      </c>
      <c r="B506" s="295">
        <v>48.0</v>
      </c>
      <c r="C506" s="295">
        <v>52.0</v>
      </c>
      <c r="D506" s="295">
        <v>44.0</v>
      </c>
      <c r="E506" s="295">
        <v>45.0</v>
      </c>
      <c r="F506" s="295">
        <v>51.0</v>
      </c>
      <c r="G506" s="295">
        <v>47.0</v>
      </c>
      <c r="H506" s="295">
        <v>47.0</v>
      </c>
      <c r="I506" s="295">
        <v>54.0</v>
      </c>
      <c r="J506" s="295">
        <v>50.0</v>
      </c>
      <c r="K506" s="295">
        <v>35.0</v>
      </c>
      <c r="L506" s="295">
        <v>37.0</v>
      </c>
      <c r="M506" s="295">
        <v>45.0</v>
      </c>
      <c r="N506" s="473"/>
      <c r="O506" s="464"/>
      <c r="P506" s="464"/>
    </row>
    <row r="507" ht="15.75" customHeight="1">
      <c r="A507" s="295" t="s">
        <v>8952</v>
      </c>
      <c r="B507" s="295">
        <v>13.0</v>
      </c>
      <c r="C507" s="295">
        <v>24.0</v>
      </c>
      <c r="D507" s="295">
        <v>21.0</v>
      </c>
      <c r="E507" s="295">
        <v>16.0</v>
      </c>
      <c r="F507" s="295">
        <v>14.0</v>
      </c>
      <c r="G507" s="295">
        <v>25.0</v>
      </c>
      <c r="H507" s="295">
        <v>18.0</v>
      </c>
      <c r="I507" s="295">
        <v>19.0</v>
      </c>
      <c r="J507" s="295">
        <v>19.0</v>
      </c>
      <c r="K507" s="295">
        <v>16.0</v>
      </c>
      <c r="L507" s="295">
        <v>9.0</v>
      </c>
      <c r="M507" s="295">
        <v>26.0</v>
      </c>
      <c r="N507" s="473"/>
      <c r="O507" s="464"/>
      <c r="P507" s="464"/>
    </row>
    <row r="508" ht="15.75" customHeight="1">
      <c r="A508" s="295" t="s">
        <v>8953</v>
      </c>
      <c r="B508" s="295">
        <v>29.0</v>
      </c>
      <c r="C508" s="295">
        <v>36.0</v>
      </c>
      <c r="D508" s="295">
        <v>38.0</v>
      </c>
      <c r="E508" s="295">
        <v>54.0</v>
      </c>
      <c r="N508" s="473"/>
      <c r="O508" s="464"/>
      <c r="P508" s="464"/>
    </row>
    <row r="509" ht="15.75" customHeight="1">
      <c r="A509" s="295" t="s">
        <v>8955</v>
      </c>
      <c r="F509" s="295">
        <v>198.0</v>
      </c>
      <c r="G509" s="295">
        <v>219.0</v>
      </c>
      <c r="H509" s="295">
        <v>163.0</v>
      </c>
      <c r="I509" s="295">
        <v>183.0</v>
      </c>
      <c r="J509" s="295">
        <v>134.0</v>
      </c>
      <c r="K509" s="295">
        <v>178.0</v>
      </c>
      <c r="L509" s="295">
        <v>147.0</v>
      </c>
      <c r="M509" s="295">
        <v>159.0</v>
      </c>
      <c r="N509" s="473"/>
      <c r="O509" s="464"/>
      <c r="P509" s="464"/>
    </row>
    <row r="510" ht="15.75" customHeight="1">
      <c r="A510" s="295" t="s">
        <v>8956</v>
      </c>
      <c r="C510" s="295">
        <v>3.0</v>
      </c>
      <c r="D510" s="295">
        <v>1.0</v>
      </c>
      <c r="E510" s="295">
        <v>7.0</v>
      </c>
      <c r="F510" s="295">
        <v>4.0</v>
      </c>
      <c r="G510" s="295">
        <v>2.0</v>
      </c>
      <c r="H510" s="295">
        <v>2.0</v>
      </c>
      <c r="I510" s="295">
        <v>7.0</v>
      </c>
      <c r="J510" s="295">
        <v>1.0</v>
      </c>
      <c r="K510" s="295">
        <v>9.0</v>
      </c>
      <c r="L510" s="295">
        <v>2.0</v>
      </c>
      <c r="M510" s="295">
        <v>3.0</v>
      </c>
      <c r="N510" s="473"/>
      <c r="O510" s="464"/>
      <c r="P510" s="464"/>
    </row>
    <row r="511" ht="15.75" customHeight="1">
      <c r="A511" s="295" t="s">
        <v>8958</v>
      </c>
      <c r="B511" s="295">
        <v>9.0</v>
      </c>
      <c r="C511" s="295">
        <v>5.0</v>
      </c>
      <c r="D511" s="295">
        <v>3.0</v>
      </c>
      <c r="E511" s="295">
        <v>6.0</v>
      </c>
      <c r="F511" s="295">
        <v>6.0</v>
      </c>
      <c r="G511" s="295">
        <v>13.0</v>
      </c>
      <c r="H511" s="295">
        <v>4.0</v>
      </c>
      <c r="I511" s="295">
        <v>16.0</v>
      </c>
      <c r="J511" s="295">
        <v>5.0</v>
      </c>
      <c r="K511" s="295">
        <v>12.0</v>
      </c>
      <c r="L511" s="295">
        <v>20.0</v>
      </c>
      <c r="M511" s="295">
        <v>47.0</v>
      </c>
      <c r="N511" s="473"/>
      <c r="O511" s="464"/>
      <c r="P511" s="464"/>
    </row>
    <row r="512" ht="15.75" customHeight="1">
      <c r="A512" s="295" t="s">
        <v>8960</v>
      </c>
      <c r="B512" s="295">
        <v>10.0</v>
      </c>
      <c r="C512" s="295">
        <v>8.0</v>
      </c>
      <c r="D512" s="295">
        <v>7.0</v>
      </c>
      <c r="E512" s="295">
        <v>15.0</v>
      </c>
      <c r="N512" s="473"/>
      <c r="O512" s="464"/>
      <c r="P512" s="464"/>
    </row>
    <row r="513" ht="15.75" customHeight="1">
      <c r="A513" s="295" t="s">
        <v>8961</v>
      </c>
      <c r="B513" s="295">
        <v>8.0</v>
      </c>
      <c r="C513" s="295">
        <v>22.0</v>
      </c>
      <c r="D513" s="295">
        <v>17.0</v>
      </c>
      <c r="E513" s="295">
        <v>20.0</v>
      </c>
      <c r="F513" s="295">
        <v>35.0</v>
      </c>
      <c r="G513" s="295">
        <v>26.0</v>
      </c>
      <c r="H513" s="295">
        <v>34.0</v>
      </c>
      <c r="I513" s="295">
        <v>20.0</v>
      </c>
      <c r="J513" s="295">
        <v>21.0</v>
      </c>
      <c r="K513" s="295">
        <v>20.0</v>
      </c>
      <c r="L513" s="295">
        <v>19.0</v>
      </c>
      <c r="M513" s="295">
        <v>11.0</v>
      </c>
      <c r="N513" s="473"/>
      <c r="O513" s="464"/>
      <c r="P513" s="464"/>
    </row>
    <row r="514" ht="15.75" customHeight="1">
      <c r="A514" s="295" t="s">
        <v>8963</v>
      </c>
      <c r="F514" s="295">
        <v>165.0</v>
      </c>
      <c r="G514" s="295">
        <v>186.0</v>
      </c>
      <c r="H514" s="295">
        <v>174.0</v>
      </c>
      <c r="I514" s="295">
        <v>178.0</v>
      </c>
      <c r="J514" s="295">
        <v>188.0</v>
      </c>
      <c r="K514" s="295">
        <v>178.0</v>
      </c>
      <c r="L514" s="295">
        <v>171.0</v>
      </c>
      <c r="M514" s="295">
        <v>172.0</v>
      </c>
      <c r="N514" s="473"/>
      <c r="O514" s="464"/>
      <c r="P514" s="464"/>
    </row>
    <row r="515" ht="15.75" customHeight="1">
      <c r="A515" s="295" t="s">
        <v>8964</v>
      </c>
      <c r="B515" s="295">
        <v>40.0</v>
      </c>
      <c r="C515" s="295">
        <v>42.0</v>
      </c>
      <c r="D515" s="295">
        <v>43.0</v>
      </c>
      <c r="E515" s="295">
        <v>62.0</v>
      </c>
      <c r="F515" s="295">
        <v>44.0</v>
      </c>
      <c r="G515" s="295">
        <v>47.0</v>
      </c>
      <c r="H515" s="295">
        <v>57.0</v>
      </c>
      <c r="I515" s="295">
        <v>42.0</v>
      </c>
      <c r="J515" s="295">
        <v>59.0</v>
      </c>
      <c r="K515" s="295">
        <v>53.0</v>
      </c>
      <c r="L515" s="295">
        <v>46.0</v>
      </c>
      <c r="M515" s="295">
        <v>58.0</v>
      </c>
      <c r="N515" s="473"/>
      <c r="O515" s="464"/>
      <c r="P515" s="464"/>
    </row>
    <row r="516" ht="15.75" customHeight="1">
      <c r="A516" s="295" t="s">
        <v>8965</v>
      </c>
      <c r="F516" s="295">
        <v>100.0</v>
      </c>
      <c r="G516" s="295">
        <v>82.0</v>
      </c>
      <c r="H516" s="295">
        <v>84.0</v>
      </c>
      <c r="I516" s="295">
        <v>105.0</v>
      </c>
      <c r="J516" s="295">
        <v>97.0</v>
      </c>
      <c r="K516" s="295">
        <v>92.0</v>
      </c>
      <c r="L516" s="295">
        <v>102.0</v>
      </c>
      <c r="M516" s="295">
        <v>90.0</v>
      </c>
      <c r="N516" s="473"/>
      <c r="O516" s="464"/>
      <c r="P516" s="464"/>
    </row>
    <row r="517" ht="15.75" customHeight="1">
      <c r="A517" s="295" t="s">
        <v>8967</v>
      </c>
      <c r="F517" s="295">
        <v>149.0</v>
      </c>
      <c r="G517" s="295">
        <v>147.0</v>
      </c>
      <c r="H517" s="295">
        <v>155.0</v>
      </c>
      <c r="I517" s="295">
        <v>151.0</v>
      </c>
      <c r="J517" s="295">
        <v>120.0</v>
      </c>
      <c r="K517" s="295">
        <v>129.0</v>
      </c>
      <c r="L517" s="295">
        <v>128.0</v>
      </c>
      <c r="M517" s="295">
        <v>149.0</v>
      </c>
      <c r="N517" s="473"/>
      <c r="O517" s="464"/>
      <c r="P517" s="464"/>
    </row>
    <row r="518" ht="15.75" customHeight="1">
      <c r="A518" s="295" t="s">
        <v>8968</v>
      </c>
      <c r="F518" s="295">
        <v>71.0</v>
      </c>
      <c r="G518" s="295">
        <v>69.0</v>
      </c>
      <c r="H518" s="295">
        <v>73.0</v>
      </c>
      <c r="I518" s="295">
        <v>55.0</v>
      </c>
      <c r="J518" s="295">
        <v>59.0</v>
      </c>
      <c r="K518" s="295">
        <v>80.0</v>
      </c>
      <c r="L518" s="295">
        <v>79.0</v>
      </c>
      <c r="M518" s="295">
        <v>64.0</v>
      </c>
      <c r="N518" s="473"/>
      <c r="O518" s="464"/>
      <c r="P518" s="464"/>
    </row>
    <row r="519" ht="15.75" customHeight="1">
      <c r="A519" s="295" t="s">
        <v>8970</v>
      </c>
      <c r="B519" s="295">
        <v>88.0</v>
      </c>
      <c r="C519" s="295">
        <v>109.0</v>
      </c>
      <c r="D519" s="295">
        <v>75.0</v>
      </c>
      <c r="E519" s="295">
        <v>102.0</v>
      </c>
      <c r="N519" s="473"/>
      <c r="O519" s="464"/>
      <c r="P519" s="464"/>
    </row>
    <row r="520" ht="15.75" customHeight="1">
      <c r="A520" s="295" t="s">
        <v>8971</v>
      </c>
      <c r="F520" s="295">
        <v>136.0</v>
      </c>
      <c r="G520" s="295">
        <v>128.0</v>
      </c>
      <c r="H520" s="295">
        <v>132.0</v>
      </c>
      <c r="I520" s="295">
        <v>116.0</v>
      </c>
      <c r="J520" s="295">
        <v>122.0</v>
      </c>
      <c r="K520" s="295">
        <v>141.0</v>
      </c>
      <c r="L520" s="295">
        <v>134.0</v>
      </c>
      <c r="M520" s="295">
        <v>132.0</v>
      </c>
      <c r="N520" s="473"/>
      <c r="O520" s="464"/>
      <c r="P520" s="464"/>
    </row>
    <row r="521" ht="15.75" customHeight="1">
      <c r="A521" s="295" t="s">
        <v>8972</v>
      </c>
      <c r="F521" s="295">
        <v>78.0</v>
      </c>
      <c r="G521" s="295">
        <v>58.0</v>
      </c>
      <c r="H521" s="295">
        <v>60.0</v>
      </c>
      <c r="I521" s="295">
        <v>72.0</v>
      </c>
      <c r="J521" s="295">
        <v>60.0</v>
      </c>
      <c r="K521" s="295">
        <v>57.0</v>
      </c>
      <c r="L521" s="295">
        <v>78.0</v>
      </c>
      <c r="M521" s="295">
        <v>78.0</v>
      </c>
      <c r="N521" s="473"/>
      <c r="O521" s="464"/>
      <c r="P521" s="464"/>
    </row>
    <row r="522" ht="15.75" customHeight="1">
      <c r="A522" s="295" t="s">
        <v>8973</v>
      </c>
      <c r="B522" s="295">
        <v>17.0</v>
      </c>
      <c r="C522" s="295">
        <v>13.0</v>
      </c>
      <c r="D522" s="295">
        <v>16.0</v>
      </c>
      <c r="E522" s="295">
        <v>14.0</v>
      </c>
      <c r="N522" s="473"/>
      <c r="O522" s="464"/>
      <c r="P522" s="464"/>
    </row>
    <row r="523" ht="15.75" customHeight="1">
      <c r="A523" s="295" t="s">
        <v>8975</v>
      </c>
      <c r="F523" s="295">
        <v>171.0</v>
      </c>
      <c r="G523" s="295">
        <v>132.0</v>
      </c>
      <c r="H523" s="295">
        <v>140.0</v>
      </c>
      <c r="I523" s="295">
        <v>146.0</v>
      </c>
      <c r="J523" s="295">
        <v>138.0</v>
      </c>
      <c r="K523" s="295">
        <v>131.0</v>
      </c>
      <c r="L523" s="295">
        <v>145.0</v>
      </c>
      <c r="M523" s="295">
        <v>154.0</v>
      </c>
      <c r="N523" s="473"/>
      <c r="O523" s="464"/>
      <c r="P523" s="464"/>
    </row>
    <row r="524" ht="15.75" customHeight="1">
      <c r="A524" s="295" t="s">
        <v>8976</v>
      </c>
      <c r="B524" s="295">
        <v>147.0</v>
      </c>
      <c r="C524" s="295">
        <v>143.0</v>
      </c>
      <c r="D524" s="295">
        <v>163.0</v>
      </c>
      <c r="E524" s="295">
        <v>154.0</v>
      </c>
      <c r="N524" s="473"/>
      <c r="O524" s="464"/>
      <c r="P524" s="464"/>
    </row>
    <row r="525" ht="15.75" customHeight="1">
      <c r="A525" s="295" t="s">
        <v>8978</v>
      </c>
      <c r="F525" s="295">
        <v>68.0</v>
      </c>
      <c r="G525" s="295">
        <v>78.0</v>
      </c>
      <c r="H525" s="295">
        <v>67.0</v>
      </c>
      <c r="I525" s="295">
        <v>64.0</v>
      </c>
      <c r="J525" s="295">
        <v>67.0</v>
      </c>
      <c r="K525" s="295">
        <v>62.0</v>
      </c>
      <c r="L525" s="295">
        <v>78.0</v>
      </c>
      <c r="M525" s="295">
        <v>76.0</v>
      </c>
      <c r="N525" s="473"/>
      <c r="O525" s="464"/>
      <c r="P525" s="464"/>
    </row>
    <row r="526" ht="15.75" customHeight="1">
      <c r="A526" s="295" t="s">
        <v>8979</v>
      </c>
      <c r="B526" s="295">
        <v>83.0</v>
      </c>
      <c r="C526" s="295">
        <v>68.0</v>
      </c>
      <c r="D526" s="295">
        <v>80.0</v>
      </c>
      <c r="E526" s="295">
        <v>73.0</v>
      </c>
      <c r="N526" s="473"/>
      <c r="O526" s="464"/>
      <c r="P526" s="464"/>
    </row>
    <row r="527" ht="15.75" customHeight="1">
      <c r="A527" s="295" t="s">
        <v>8981</v>
      </c>
      <c r="F527" s="295">
        <v>171.0</v>
      </c>
      <c r="G527" s="295">
        <v>173.0</v>
      </c>
      <c r="H527" s="295">
        <v>158.0</v>
      </c>
      <c r="I527" s="295">
        <v>144.0</v>
      </c>
      <c r="J527" s="295">
        <v>156.0</v>
      </c>
      <c r="K527" s="295">
        <v>165.0</v>
      </c>
      <c r="L527" s="295">
        <v>150.0</v>
      </c>
      <c r="M527" s="295">
        <v>148.0</v>
      </c>
      <c r="N527" s="473"/>
      <c r="O527" s="464"/>
      <c r="P527" s="464"/>
    </row>
    <row r="528" ht="15.75" customHeight="1">
      <c r="A528" s="295" t="s">
        <v>8982</v>
      </c>
      <c r="B528" s="295">
        <v>73.0</v>
      </c>
      <c r="C528" s="295">
        <v>72.0</v>
      </c>
      <c r="D528" s="295">
        <v>80.0</v>
      </c>
      <c r="E528" s="295">
        <v>77.0</v>
      </c>
      <c r="N528" s="473"/>
      <c r="O528" s="464"/>
      <c r="P528" s="464"/>
    </row>
    <row r="529" ht="15.75" customHeight="1">
      <c r="A529" s="295" t="s">
        <v>8983</v>
      </c>
      <c r="C529" s="295">
        <v>25.0</v>
      </c>
      <c r="E529" s="295">
        <v>26.0</v>
      </c>
      <c r="G529" s="295">
        <v>13.0</v>
      </c>
      <c r="I529" s="295">
        <v>14.0</v>
      </c>
      <c r="N529" s="473"/>
      <c r="O529" s="464"/>
      <c r="P529" s="464"/>
    </row>
    <row r="530" ht="15.75" customHeight="1">
      <c r="A530" s="295" t="s">
        <v>8985</v>
      </c>
      <c r="F530" s="295">
        <v>86.0</v>
      </c>
      <c r="G530" s="295">
        <v>56.0</v>
      </c>
      <c r="H530" s="295">
        <v>60.0</v>
      </c>
      <c r="I530" s="295">
        <v>80.0</v>
      </c>
      <c r="J530" s="295">
        <v>84.0</v>
      </c>
      <c r="K530" s="295">
        <v>89.0</v>
      </c>
      <c r="L530" s="295">
        <v>68.0</v>
      </c>
      <c r="M530" s="295">
        <v>86.0</v>
      </c>
      <c r="N530" s="473"/>
      <c r="O530" s="464"/>
      <c r="P530" s="464"/>
    </row>
    <row r="531" ht="15.75" customHeight="1">
      <c r="A531" s="295" t="s">
        <v>8986</v>
      </c>
      <c r="B531" s="295">
        <v>61.0</v>
      </c>
      <c r="C531" s="295">
        <v>65.0</v>
      </c>
      <c r="D531" s="295">
        <v>64.0</v>
      </c>
      <c r="E531" s="295">
        <v>66.0</v>
      </c>
      <c r="N531" s="473"/>
      <c r="O531" s="464"/>
      <c r="P531" s="464"/>
    </row>
    <row r="532" ht="15.75" customHeight="1">
      <c r="A532" s="295" t="s">
        <v>8987</v>
      </c>
      <c r="F532" s="295">
        <v>261.0</v>
      </c>
      <c r="G532" s="295">
        <v>307.0</v>
      </c>
      <c r="H532" s="295">
        <v>269.0</v>
      </c>
      <c r="I532" s="295">
        <v>275.0</v>
      </c>
      <c r="J532" s="295">
        <v>268.0</v>
      </c>
      <c r="K532" s="295">
        <v>291.0</v>
      </c>
      <c r="L532" s="295">
        <v>318.0</v>
      </c>
      <c r="M532" s="295">
        <v>296.0</v>
      </c>
      <c r="N532" s="473"/>
      <c r="O532" s="464"/>
      <c r="P532" s="464"/>
    </row>
    <row r="533" ht="15.75" customHeight="1">
      <c r="A533" s="295" t="s">
        <v>8989</v>
      </c>
      <c r="H533" s="295">
        <v>76.0</v>
      </c>
      <c r="I533" s="295">
        <v>67.0</v>
      </c>
      <c r="J533" s="295">
        <v>67.0</v>
      </c>
      <c r="K533" s="295">
        <v>83.0</v>
      </c>
      <c r="L533" s="295">
        <v>55.0</v>
      </c>
      <c r="M533" s="295">
        <v>72.0</v>
      </c>
      <c r="N533" s="473"/>
      <c r="O533" s="464"/>
      <c r="P533" s="464"/>
    </row>
    <row r="534" ht="15.75" customHeight="1">
      <c r="A534" s="295" t="s">
        <v>8991</v>
      </c>
      <c r="F534" s="295">
        <v>53.0</v>
      </c>
      <c r="G534" s="295">
        <v>60.0</v>
      </c>
      <c r="H534" s="295">
        <v>52.0</v>
      </c>
      <c r="I534" s="295">
        <v>45.0</v>
      </c>
      <c r="J534" s="295">
        <v>52.0</v>
      </c>
      <c r="K534" s="295">
        <v>44.0</v>
      </c>
      <c r="L534" s="295">
        <v>51.0</v>
      </c>
      <c r="M534" s="295">
        <v>49.0</v>
      </c>
      <c r="N534" s="473"/>
      <c r="O534" s="464"/>
      <c r="P534" s="464"/>
    </row>
    <row r="535" ht="15.75" customHeight="1">
      <c r="A535" s="295" t="s">
        <v>8992</v>
      </c>
      <c r="F535" s="295">
        <v>71.0</v>
      </c>
      <c r="G535" s="295">
        <v>96.0</v>
      </c>
      <c r="H535" s="295">
        <v>65.0</v>
      </c>
      <c r="I535" s="295">
        <v>97.0</v>
      </c>
      <c r="J535" s="295">
        <v>80.0</v>
      </c>
      <c r="K535" s="295">
        <v>100.0</v>
      </c>
      <c r="L535" s="295">
        <v>75.0</v>
      </c>
      <c r="M535" s="295">
        <v>86.0</v>
      </c>
      <c r="N535" s="473"/>
      <c r="O535" s="464"/>
      <c r="P535" s="464"/>
    </row>
    <row r="536" ht="15.75" customHeight="1">
      <c r="A536" s="295" t="s">
        <v>8994</v>
      </c>
      <c r="B536" s="295">
        <v>59.0</v>
      </c>
      <c r="C536" s="295">
        <v>75.0</v>
      </c>
      <c r="N536" s="473"/>
      <c r="O536" s="464"/>
      <c r="P536" s="464"/>
    </row>
    <row r="537" ht="15.75" customHeight="1">
      <c r="A537" s="295" t="s">
        <v>8995</v>
      </c>
      <c r="F537" s="295">
        <v>72.0</v>
      </c>
      <c r="G537" s="295">
        <v>72.0</v>
      </c>
      <c r="H537" s="295">
        <v>78.0</v>
      </c>
      <c r="I537" s="295">
        <v>61.0</v>
      </c>
      <c r="J537" s="295">
        <v>49.0</v>
      </c>
      <c r="K537" s="295">
        <v>57.0</v>
      </c>
      <c r="L537" s="295">
        <v>55.0</v>
      </c>
      <c r="M537" s="295">
        <v>60.0</v>
      </c>
      <c r="N537" s="473"/>
      <c r="O537" s="464"/>
      <c r="P537" s="464"/>
    </row>
    <row r="538" ht="15.75" customHeight="1">
      <c r="A538" s="295" t="s">
        <v>8997</v>
      </c>
      <c r="B538" s="295">
        <v>29.0</v>
      </c>
      <c r="C538" s="295">
        <v>36.0</v>
      </c>
      <c r="D538" s="295">
        <v>35.0</v>
      </c>
      <c r="E538" s="295">
        <v>37.0</v>
      </c>
      <c r="N538" s="473"/>
      <c r="O538" s="464"/>
      <c r="P538" s="464"/>
    </row>
    <row r="539" ht="15.75" customHeight="1">
      <c r="A539" s="295" t="s">
        <v>8999</v>
      </c>
      <c r="B539" s="295">
        <v>34.0</v>
      </c>
      <c r="C539" s="295">
        <v>23.0</v>
      </c>
      <c r="D539" s="295">
        <v>24.0</v>
      </c>
      <c r="E539" s="295">
        <v>23.0</v>
      </c>
      <c r="F539" s="295">
        <v>26.0</v>
      </c>
      <c r="G539" s="295">
        <v>26.0</v>
      </c>
      <c r="H539" s="295">
        <v>27.0</v>
      </c>
      <c r="I539" s="295">
        <v>32.0</v>
      </c>
      <c r="J539" s="295">
        <v>29.0</v>
      </c>
      <c r="K539" s="295">
        <v>25.0</v>
      </c>
      <c r="L539" s="295">
        <v>23.0</v>
      </c>
      <c r="M539" s="295">
        <v>31.0</v>
      </c>
      <c r="N539" s="473"/>
      <c r="O539" s="464"/>
      <c r="P539" s="464"/>
    </row>
    <row r="540" ht="15.75" customHeight="1">
      <c r="A540" s="295" t="s">
        <v>9000</v>
      </c>
      <c r="B540" s="295">
        <v>26.0</v>
      </c>
      <c r="C540" s="295">
        <v>31.0</v>
      </c>
      <c r="D540" s="295">
        <v>38.0</v>
      </c>
      <c r="E540" s="295">
        <v>37.0</v>
      </c>
      <c r="F540" s="295">
        <v>22.0</v>
      </c>
      <c r="G540" s="295">
        <v>49.0</v>
      </c>
      <c r="H540" s="295">
        <v>31.0</v>
      </c>
      <c r="I540" s="295">
        <v>34.0</v>
      </c>
      <c r="J540" s="295">
        <v>34.0</v>
      </c>
      <c r="K540" s="295">
        <v>33.0</v>
      </c>
      <c r="L540" s="295">
        <v>33.0</v>
      </c>
      <c r="M540" s="295">
        <v>39.0</v>
      </c>
      <c r="N540" s="473"/>
      <c r="O540" s="464"/>
      <c r="P540" s="464"/>
    </row>
    <row r="541" ht="15.75" customHeight="1">
      <c r="A541" s="295" t="s">
        <v>9002</v>
      </c>
      <c r="B541" s="295">
        <v>33.0</v>
      </c>
      <c r="C541" s="295">
        <v>35.0</v>
      </c>
      <c r="D541" s="295">
        <v>27.0</v>
      </c>
      <c r="E541" s="295">
        <v>36.0</v>
      </c>
      <c r="F541" s="295">
        <v>19.0</v>
      </c>
      <c r="G541" s="295">
        <v>45.0</v>
      </c>
      <c r="H541" s="295">
        <v>33.0</v>
      </c>
      <c r="I541" s="295">
        <v>31.0</v>
      </c>
      <c r="J541" s="295">
        <v>30.0</v>
      </c>
      <c r="K541" s="295">
        <v>34.0</v>
      </c>
      <c r="L541" s="295">
        <v>33.0</v>
      </c>
      <c r="M541" s="295">
        <v>47.0</v>
      </c>
      <c r="N541" s="473"/>
      <c r="O541" s="464"/>
      <c r="P541" s="464"/>
    </row>
    <row r="542" ht="15.75" customHeight="1">
      <c r="A542" s="295" t="s">
        <v>9003</v>
      </c>
      <c r="B542" s="295">
        <v>27.0</v>
      </c>
      <c r="C542" s="295">
        <v>25.0</v>
      </c>
      <c r="D542" s="295">
        <v>28.0</v>
      </c>
      <c r="E542" s="295">
        <v>23.0</v>
      </c>
      <c r="F542" s="295">
        <v>70.0</v>
      </c>
      <c r="G542" s="295">
        <v>57.0</v>
      </c>
      <c r="H542" s="295">
        <v>57.0</v>
      </c>
      <c r="I542" s="295">
        <v>56.0</v>
      </c>
      <c r="J542" s="295">
        <v>44.0</v>
      </c>
      <c r="K542" s="295">
        <v>52.0</v>
      </c>
      <c r="L542" s="295">
        <v>55.0</v>
      </c>
      <c r="M542" s="295">
        <v>63.0</v>
      </c>
      <c r="N542" s="473"/>
      <c r="O542" s="464"/>
      <c r="P542" s="464"/>
    </row>
    <row r="543" ht="15.75" customHeight="1">
      <c r="A543" s="295" t="s">
        <v>9005</v>
      </c>
      <c r="F543" s="295">
        <v>42.0</v>
      </c>
      <c r="G543" s="295">
        <v>50.0</v>
      </c>
      <c r="H543" s="295">
        <v>48.0</v>
      </c>
      <c r="I543" s="295">
        <v>48.0</v>
      </c>
      <c r="J543" s="295">
        <v>44.0</v>
      </c>
      <c r="K543" s="295">
        <v>49.0</v>
      </c>
      <c r="L543" s="295">
        <v>47.0</v>
      </c>
      <c r="M543" s="295">
        <v>51.0</v>
      </c>
      <c r="N543" s="473"/>
      <c r="O543" s="464"/>
      <c r="P543" s="464"/>
    </row>
    <row r="544" ht="15.75" customHeight="1">
      <c r="A544" s="295" t="s">
        <v>9006</v>
      </c>
      <c r="B544" s="295">
        <v>22.0</v>
      </c>
      <c r="C544" s="295">
        <v>17.0</v>
      </c>
      <c r="D544" s="295">
        <v>14.0</v>
      </c>
      <c r="E544" s="295">
        <v>15.0</v>
      </c>
      <c r="N544" s="473"/>
      <c r="O544" s="464"/>
      <c r="P544" s="464"/>
    </row>
    <row r="545" ht="15.75" customHeight="1">
      <c r="A545" s="295" t="s">
        <v>9007</v>
      </c>
      <c r="B545" s="295">
        <v>27.0</v>
      </c>
      <c r="C545" s="295">
        <v>40.0</v>
      </c>
      <c r="D545" s="295">
        <v>27.0</v>
      </c>
      <c r="E545" s="295">
        <v>36.0</v>
      </c>
      <c r="F545" s="295">
        <v>28.0</v>
      </c>
      <c r="G545" s="295">
        <v>32.0</v>
      </c>
      <c r="H545" s="295">
        <v>38.0</v>
      </c>
      <c r="I545" s="295">
        <v>25.0</v>
      </c>
      <c r="J545" s="295">
        <v>31.0</v>
      </c>
      <c r="K545" s="295">
        <v>32.0</v>
      </c>
      <c r="L545" s="295">
        <v>19.0</v>
      </c>
      <c r="M545" s="295">
        <v>29.0</v>
      </c>
      <c r="N545" s="473"/>
      <c r="O545" s="464"/>
      <c r="P545" s="464"/>
    </row>
    <row r="546" ht="15.75" customHeight="1">
      <c r="A546" s="295" t="s">
        <v>9009</v>
      </c>
      <c r="F546" s="295">
        <v>51.0</v>
      </c>
      <c r="G546" s="295">
        <v>75.0</v>
      </c>
      <c r="H546" s="295">
        <v>47.0</v>
      </c>
      <c r="I546" s="295">
        <v>98.0</v>
      </c>
      <c r="J546" s="295">
        <v>46.0</v>
      </c>
      <c r="K546" s="295">
        <v>68.0</v>
      </c>
      <c r="L546" s="295">
        <v>46.0</v>
      </c>
      <c r="M546" s="295">
        <v>80.0</v>
      </c>
      <c r="N546" s="473"/>
      <c r="O546" s="464"/>
      <c r="P546" s="464"/>
    </row>
    <row r="547" ht="15.75" customHeight="1">
      <c r="A547" s="295" t="s">
        <v>9010</v>
      </c>
      <c r="B547" s="295">
        <v>1.0</v>
      </c>
      <c r="C547" s="295">
        <v>1.0</v>
      </c>
      <c r="N547" s="473"/>
      <c r="O547" s="464"/>
      <c r="P547" s="464"/>
    </row>
    <row r="548" ht="15.75" customHeight="1">
      <c r="A548" s="295" t="s">
        <v>9011</v>
      </c>
      <c r="F548" s="295">
        <v>97.0</v>
      </c>
      <c r="G548" s="295">
        <v>148.0</v>
      </c>
      <c r="H548" s="295">
        <v>114.0</v>
      </c>
      <c r="I548" s="295">
        <v>141.0</v>
      </c>
      <c r="J548" s="295">
        <v>134.0</v>
      </c>
      <c r="K548" s="295">
        <v>146.0</v>
      </c>
      <c r="L548" s="295">
        <v>137.0</v>
      </c>
      <c r="M548" s="295">
        <v>131.0</v>
      </c>
      <c r="N548" s="473"/>
      <c r="O548" s="464"/>
      <c r="P548" s="464"/>
    </row>
    <row r="549" ht="15.75" customHeight="1">
      <c r="A549" s="295" t="s">
        <v>9012</v>
      </c>
      <c r="F549" s="295">
        <v>111.0</v>
      </c>
      <c r="G549" s="295">
        <v>93.0</v>
      </c>
      <c r="H549" s="295">
        <v>93.0</v>
      </c>
      <c r="I549" s="295">
        <v>103.0</v>
      </c>
      <c r="J549" s="295">
        <v>97.0</v>
      </c>
      <c r="K549" s="295">
        <v>84.0</v>
      </c>
      <c r="L549" s="295">
        <v>89.0</v>
      </c>
      <c r="M549" s="295">
        <v>107.0</v>
      </c>
      <c r="N549" s="473"/>
      <c r="O549" s="464"/>
      <c r="P549" s="464"/>
    </row>
    <row r="550" ht="15.75" customHeight="1">
      <c r="A550" s="295" t="s">
        <v>9014</v>
      </c>
      <c r="F550" s="295">
        <v>46.0</v>
      </c>
      <c r="G550" s="295">
        <v>48.0</v>
      </c>
      <c r="H550" s="295">
        <v>40.0</v>
      </c>
      <c r="I550" s="295">
        <v>53.0</v>
      </c>
      <c r="J550" s="295">
        <v>56.0</v>
      </c>
      <c r="K550" s="295">
        <v>63.0</v>
      </c>
      <c r="L550" s="295">
        <v>40.0</v>
      </c>
      <c r="M550" s="295">
        <v>60.0</v>
      </c>
      <c r="N550" s="473"/>
      <c r="O550" s="464"/>
      <c r="P550" s="464"/>
    </row>
    <row r="551" ht="15.75" customHeight="1">
      <c r="A551" s="295" t="s">
        <v>9015</v>
      </c>
      <c r="F551" s="295">
        <v>70.0</v>
      </c>
      <c r="G551" s="295">
        <v>73.0</v>
      </c>
      <c r="H551" s="295">
        <v>81.0</v>
      </c>
      <c r="I551" s="295">
        <v>80.0</v>
      </c>
      <c r="J551" s="295">
        <v>72.0</v>
      </c>
      <c r="K551" s="295">
        <v>81.0</v>
      </c>
      <c r="L551" s="295">
        <v>64.0</v>
      </c>
      <c r="M551" s="295">
        <v>68.0</v>
      </c>
      <c r="N551" s="473"/>
      <c r="O551" s="464"/>
      <c r="P551" s="464"/>
    </row>
    <row r="552" ht="15.75" customHeight="1">
      <c r="A552" s="295" t="s">
        <v>9016</v>
      </c>
      <c r="B552" s="295">
        <v>72.0</v>
      </c>
      <c r="C552" s="295">
        <v>60.0</v>
      </c>
      <c r="D552" s="295">
        <v>77.0</v>
      </c>
      <c r="E552" s="295">
        <v>62.0</v>
      </c>
      <c r="N552" s="473"/>
      <c r="O552" s="464"/>
      <c r="P552" s="464"/>
    </row>
    <row r="553" ht="15.75" customHeight="1">
      <c r="A553" s="295" t="s">
        <v>9018</v>
      </c>
      <c r="H553" s="295">
        <v>130.0</v>
      </c>
      <c r="I553" s="295">
        <v>149.0</v>
      </c>
      <c r="J553" s="295">
        <v>117.0</v>
      </c>
      <c r="K553" s="295">
        <v>154.0</v>
      </c>
      <c r="L553" s="295">
        <v>131.0</v>
      </c>
      <c r="M553" s="295">
        <v>150.0</v>
      </c>
      <c r="N553" s="473"/>
      <c r="O553" s="464"/>
      <c r="P553" s="464"/>
    </row>
    <row r="554" ht="15.75" customHeight="1">
      <c r="A554" s="295" t="s">
        <v>9019</v>
      </c>
      <c r="B554" s="295">
        <v>39.0</v>
      </c>
      <c r="C554" s="295">
        <v>70.0</v>
      </c>
      <c r="D554" s="295">
        <v>64.0</v>
      </c>
      <c r="E554" s="295">
        <v>58.0</v>
      </c>
      <c r="N554" s="473"/>
      <c r="O554" s="464"/>
      <c r="P554" s="464"/>
    </row>
    <row r="555" ht="15.75" customHeight="1">
      <c r="A555" s="295" t="s">
        <v>9020</v>
      </c>
      <c r="B555" s="295">
        <v>27.0</v>
      </c>
      <c r="C555" s="295">
        <v>26.0</v>
      </c>
      <c r="D555" s="295">
        <v>28.0</v>
      </c>
      <c r="E555" s="295">
        <v>32.0</v>
      </c>
      <c r="F555" s="295">
        <v>18.0</v>
      </c>
      <c r="G555" s="295">
        <v>20.0</v>
      </c>
      <c r="H555" s="295">
        <v>23.0</v>
      </c>
      <c r="I555" s="295">
        <v>27.0</v>
      </c>
      <c r="J555" s="295">
        <v>31.0</v>
      </c>
      <c r="K555" s="295">
        <v>17.0</v>
      </c>
      <c r="L555" s="295">
        <v>21.0</v>
      </c>
      <c r="M555" s="295">
        <v>25.0</v>
      </c>
      <c r="N555" s="473"/>
      <c r="O555" s="464"/>
      <c r="P555" s="464"/>
    </row>
    <row r="556" ht="15.75" customHeight="1">
      <c r="A556" s="295" t="s">
        <v>9021</v>
      </c>
      <c r="D556" s="295">
        <v>95.0</v>
      </c>
      <c r="E556" s="295">
        <v>98.0</v>
      </c>
      <c r="F556" s="295">
        <v>84.0</v>
      </c>
      <c r="G556" s="295">
        <v>106.0</v>
      </c>
      <c r="H556" s="295">
        <v>87.0</v>
      </c>
      <c r="I556" s="295">
        <v>91.0</v>
      </c>
      <c r="J556" s="295">
        <v>76.0</v>
      </c>
      <c r="K556" s="295">
        <v>102.0</v>
      </c>
      <c r="L556" s="295">
        <v>104.0</v>
      </c>
      <c r="M556" s="295">
        <v>98.0</v>
      </c>
      <c r="N556" s="473"/>
      <c r="O556" s="464"/>
      <c r="P556" s="464"/>
    </row>
    <row r="557" ht="15.75" customHeight="1">
      <c r="A557" s="295" t="s">
        <v>9023</v>
      </c>
      <c r="B557" s="295">
        <v>44.0</v>
      </c>
      <c r="C557" s="295">
        <v>39.0</v>
      </c>
      <c r="D557" s="295">
        <v>45.0</v>
      </c>
      <c r="E557" s="295">
        <v>35.0</v>
      </c>
      <c r="N557" s="473"/>
      <c r="O557" s="464"/>
      <c r="P557" s="464"/>
    </row>
    <row r="558" ht="15.75" customHeight="1">
      <c r="A558" s="295" t="s">
        <v>9024</v>
      </c>
      <c r="B558" s="295">
        <v>20.0</v>
      </c>
      <c r="C558" s="295">
        <v>16.0</v>
      </c>
      <c r="D558" s="295">
        <v>31.0</v>
      </c>
      <c r="E558" s="295">
        <v>23.0</v>
      </c>
      <c r="F558" s="295">
        <v>20.0</v>
      </c>
      <c r="G558" s="295">
        <v>21.0</v>
      </c>
      <c r="H558" s="295">
        <v>24.0</v>
      </c>
      <c r="I558" s="295">
        <v>18.0</v>
      </c>
      <c r="J558" s="295">
        <v>25.0</v>
      </c>
      <c r="K558" s="295">
        <v>19.0</v>
      </c>
      <c r="L558" s="295">
        <v>16.0</v>
      </c>
      <c r="M558" s="295">
        <v>20.0</v>
      </c>
      <c r="N558" s="473"/>
      <c r="O558" s="464"/>
      <c r="P558" s="464"/>
    </row>
    <row r="559" ht="15.75" customHeight="1">
      <c r="A559" s="295" t="s">
        <v>9025</v>
      </c>
      <c r="B559" s="295">
        <v>73.0</v>
      </c>
      <c r="C559" s="295">
        <v>82.0</v>
      </c>
      <c r="D559" s="295">
        <v>77.0</v>
      </c>
      <c r="E559" s="295">
        <v>72.0</v>
      </c>
      <c r="F559" s="295">
        <v>77.0</v>
      </c>
      <c r="G559" s="295">
        <v>83.0</v>
      </c>
      <c r="H559" s="295">
        <v>83.0</v>
      </c>
      <c r="I559" s="295">
        <v>84.0</v>
      </c>
      <c r="J559" s="295">
        <v>70.0</v>
      </c>
      <c r="K559" s="295">
        <v>63.0</v>
      </c>
      <c r="L559" s="295">
        <v>88.0</v>
      </c>
      <c r="M559" s="295">
        <v>72.0</v>
      </c>
      <c r="N559" s="473"/>
      <c r="O559" s="464"/>
      <c r="P559" s="464"/>
    </row>
    <row r="560" ht="15.75" customHeight="1">
      <c r="A560" s="295" t="s">
        <v>9026</v>
      </c>
      <c r="B560" s="295">
        <v>49.0</v>
      </c>
      <c r="C560" s="295">
        <v>44.0</v>
      </c>
      <c r="D560" s="295">
        <v>58.0</v>
      </c>
      <c r="E560" s="295">
        <v>48.0</v>
      </c>
      <c r="N560" s="473"/>
      <c r="O560" s="464"/>
      <c r="P560" s="464"/>
    </row>
    <row r="561" ht="15.75" customHeight="1">
      <c r="A561" s="295" t="s">
        <v>9027</v>
      </c>
      <c r="F561" s="295">
        <v>87.0</v>
      </c>
      <c r="G561" s="295">
        <v>106.0</v>
      </c>
      <c r="H561" s="295">
        <v>99.0</v>
      </c>
      <c r="I561" s="295">
        <v>119.0</v>
      </c>
      <c r="J561" s="295">
        <v>114.0</v>
      </c>
      <c r="K561" s="295">
        <v>92.0</v>
      </c>
      <c r="L561" s="295">
        <v>83.0</v>
      </c>
      <c r="M561" s="295">
        <v>106.0</v>
      </c>
      <c r="N561" s="473"/>
      <c r="O561" s="464"/>
      <c r="P561" s="464"/>
    </row>
    <row r="562" ht="15.75" customHeight="1">
      <c r="A562" s="295" t="s">
        <v>9028</v>
      </c>
      <c r="B562" s="295">
        <v>127.0</v>
      </c>
      <c r="C562" s="295">
        <v>137.0</v>
      </c>
      <c r="D562" s="295">
        <v>117.0</v>
      </c>
      <c r="E562" s="295">
        <v>119.0</v>
      </c>
      <c r="N562" s="473"/>
      <c r="O562" s="464"/>
      <c r="P562" s="464"/>
    </row>
    <row r="563" ht="15.75" customHeight="1">
      <c r="A563" s="295" t="s">
        <v>9030</v>
      </c>
      <c r="B563" s="295">
        <v>80.0</v>
      </c>
      <c r="C563" s="295">
        <v>78.0</v>
      </c>
      <c r="D563" s="295">
        <v>81.0</v>
      </c>
      <c r="E563" s="295">
        <v>68.0</v>
      </c>
      <c r="F563" s="295">
        <v>91.0</v>
      </c>
      <c r="G563" s="295">
        <v>85.0</v>
      </c>
      <c r="H563" s="295">
        <v>67.0</v>
      </c>
      <c r="I563" s="295">
        <v>89.0</v>
      </c>
      <c r="J563" s="295">
        <v>77.0</v>
      </c>
      <c r="K563" s="295">
        <v>89.0</v>
      </c>
      <c r="L563" s="295">
        <v>94.0</v>
      </c>
      <c r="M563" s="295">
        <v>74.0</v>
      </c>
      <c r="N563" s="473"/>
      <c r="O563" s="464"/>
      <c r="P563" s="464"/>
    </row>
    <row r="564" ht="15.75" customHeight="1">
      <c r="A564" s="295" t="s">
        <v>9031</v>
      </c>
      <c r="B564" s="295">
        <v>23.0</v>
      </c>
      <c r="C564" s="295">
        <v>26.0</v>
      </c>
      <c r="D564" s="295">
        <v>32.0</v>
      </c>
      <c r="E564" s="295">
        <v>27.0</v>
      </c>
      <c r="F564" s="295">
        <v>29.0</v>
      </c>
      <c r="G564" s="295">
        <v>26.0</v>
      </c>
      <c r="H564" s="295">
        <v>23.0</v>
      </c>
      <c r="I564" s="295">
        <v>31.0</v>
      </c>
      <c r="J564" s="295">
        <v>26.0</v>
      </c>
      <c r="K564" s="295">
        <v>27.0</v>
      </c>
      <c r="L564" s="295">
        <v>33.0</v>
      </c>
      <c r="M564" s="295">
        <v>35.0</v>
      </c>
      <c r="N564" s="473"/>
      <c r="O564" s="464"/>
      <c r="P564" s="464"/>
    </row>
    <row r="565" ht="15.75" customHeight="1">
      <c r="A565" s="295" t="s">
        <v>9032</v>
      </c>
      <c r="B565" s="295">
        <v>10.0</v>
      </c>
      <c r="C565" s="295">
        <v>9.0</v>
      </c>
      <c r="D565" s="295">
        <v>15.0</v>
      </c>
      <c r="E565" s="295">
        <v>18.0</v>
      </c>
      <c r="F565" s="295">
        <v>13.0</v>
      </c>
      <c r="G565" s="295">
        <v>10.0</v>
      </c>
      <c r="H565" s="295">
        <v>15.0</v>
      </c>
      <c r="I565" s="295">
        <v>13.0</v>
      </c>
      <c r="J565" s="295">
        <v>7.0</v>
      </c>
      <c r="K565" s="295">
        <v>13.0</v>
      </c>
      <c r="L565" s="295">
        <v>9.0</v>
      </c>
      <c r="M565" s="295">
        <v>13.0</v>
      </c>
      <c r="N565" s="473"/>
      <c r="O565" s="464"/>
      <c r="P565" s="464"/>
    </row>
    <row r="566" ht="15.75" customHeight="1">
      <c r="A566" s="295" t="s">
        <v>9034</v>
      </c>
      <c r="F566" s="295">
        <v>61.0</v>
      </c>
      <c r="G566" s="295">
        <v>73.0</v>
      </c>
      <c r="H566" s="295">
        <v>42.0</v>
      </c>
      <c r="I566" s="295">
        <v>82.0</v>
      </c>
      <c r="J566" s="295">
        <v>57.0</v>
      </c>
      <c r="K566" s="295">
        <v>75.0</v>
      </c>
      <c r="L566" s="295">
        <v>76.0</v>
      </c>
      <c r="M566" s="295">
        <v>68.0</v>
      </c>
      <c r="N566" s="473"/>
      <c r="O566" s="464"/>
      <c r="P566" s="464"/>
    </row>
    <row r="567" ht="15.75" customHeight="1">
      <c r="A567" s="295" t="s">
        <v>9035</v>
      </c>
      <c r="B567" s="295">
        <v>48.0</v>
      </c>
      <c r="C567" s="295">
        <v>61.0</v>
      </c>
      <c r="D567" s="295">
        <v>47.0</v>
      </c>
      <c r="E567" s="295">
        <v>57.0</v>
      </c>
      <c r="N567" s="473"/>
      <c r="O567" s="464"/>
      <c r="P567" s="464"/>
    </row>
    <row r="568" ht="15.75" customHeight="1">
      <c r="A568" s="295" t="s">
        <v>9036</v>
      </c>
      <c r="H568" s="295">
        <v>168.0</v>
      </c>
      <c r="I568" s="295">
        <v>160.0</v>
      </c>
      <c r="J568" s="295">
        <v>149.0</v>
      </c>
      <c r="K568" s="295">
        <v>180.0</v>
      </c>
      <c r="L568" s="295">
        <v>166.0</v>
      </c>
      <c r="M568" s="295">
        <v>168.0</v>
      </c>
      <c r="N568" s="473"/>
      <c r="O568" s="464"/>
      <c r="P568" s="464"/>
    </row>
    <row r="569" ht="15.75" customHeight="1">
      <c r="A569" s="295" t="s">
        <v>9038</v>
      </c>
      <c r="B569" s="295">
        <v>164.0</v>
      </c>
      <c r="C569" s="295">
        <v>152.0</v>
      </c>
      <c r="D569" s="295">
        <v>143.0</v>
      </c>
      <c r="E569" s="295">
        <v>153.0</v>
      </c>
      <c r="F569" s="295">
        <v>3.0</v>
      </c>
      <c r="G569" s="295">
        <v>1.0</v>
      </c>
      <c r="N569" s="473"/>
      <c r="O569" s="464"/>
      <c r="P569" s="464"/>
    </row>
    <row r="570" ht="15.75" customHeight="1">
      <c r="A570" s="295" t="s">
        <v>9039</v>
      </c>
      <c r="F570" s="295">
        <v>61.0</v>
      </c>
      <c r="G570" s="295">
        <v>60.0</v>
      </c>
      <c r="H570" s="295">
        <v>66.0</v>
      </c>
      <c r="I570" s="295">
        <v>66.0</v>
      </c>
      <c r="J570" s="295">
        <v>60.0</v>
      </c>
      <c r="K570" s="295">
        <v>70.0</v>
      </c>
      <c r="L570" s="295">
        <v>61.0</v>
      </c>
      <c r="M570" s="295">
        <v>71.0</v>
      </c>
      <c r="N570" s="473"/>
      <c r="O570" s="464"/>
      <c r="P570" s="464"/>
    </row>
    <row r="571" ht="15.75" customHeight="1">
      <c r="A571" s="295" t="s">
        <v>9040</v>
      </c>
      <c r="F571" s="295">
        <v>288.0</v>
      </c>
      <c r="G571" s="295">
        <v>309.0</v>
      </c>
      <c r="H571" s="295">
        <v>268.0</v>
      </c>
      <c r="I571" s="295">
        <v>288.0</v>
      </c>
      <c r="J571" s="295">
        <v>238.0</v>
      </c>
      <c r="K571" s="295">
        <v>247.0</v>
      </c>
      <c r="L571" s="295">
        <v>304.0</v>
      </c>
      <c r="M571" s="295">
        <v>315.0</v>
      </c>
      <c r="N571" s="473"/>
      <c r="O571" s="464"/>
      <c r="P571" s="464"/>
    </row>
    <row r="572" ht="15.75" customHeight="1">
      <c r="A572" s="295" t="s">
        <v>9042</v>
      </c>
      <c r="F572" s="295">
        <v>72.0</v>
      </c>
      <c r="G572" s="295">
        <v>52.0</v>
      </c>
      <c r="H572" s="295">
        <v>85.0</v>
      </c>
      <c r="I572" s="295">
        <v>115.0</v>
      </c>
      <c r="J572" s="295">
        <v>95.0</v>
      </c>
      <c r="K572" s="295">
        <v>121.0</v>
      </c>
      <c r="L572" s="295">
        <v>87.0</v>
      </c>
      <c r="M572" s="295">
        <v>92.0</v>
      </c>
      <c r="N572" s="473"/>
      <c r="O572" s="464"/>
      <c r="P572" s="464"/>
    </row>
    <row r="573" ht="15.75" customHeight="1">
      <c r="A573" s="295" t="s">
        <v>9043</v>
      </c>
      <c r="B573" s="295">
        <v>16.0</v>
      </c>
      <c r="C573" s="295">
        <v>16.0</v>
      </c>
      <c r="D573" s="295">
        <v>12.0</v>
      </c>
      <c r="E573" s="295">
        <v>9.0</v>
      </c>
      <c r="N573" s="473"/>
      <c r="O573" s="464"/>
      <c r="P573" s="464"/>
    </row>
    <row r="574" ht="15.75" customHeight="1">
      <c r="A574" s="295" t="s">
        <v>9045</v>
      </c>
      <c r="B574" s="295">
        <v>116.0</v>
      </c>
      <c r="C574" s="295">
        <v>134.0</v>
      </c>
      <c r="D574" s="295">
        <v>126.0</v>
      </c>
      <c r="E574" s="295">
        <v>120.0</v>
      </c>
      <c r="N574" s="473"/>
      <c r="O574" s="464"/>
      <c r="P574" s="464"/>
    </row>
    <row r="575" ht="15.75" customHeight="1">
      <c r="A575" s="295" t="s">
        <v>9046</v>
      </c>
      <c r="B575" s="295">
        <v>80.0</v>
      </c>
      <c r="C575" s="295">
        <v>80.0</v>
      </c>
      <c r="D575" s="295">
        <v>92.0</v>
      </c>
      <c r="E575" s="295">
        <v>91.0</v>
      </c>
      <c r="N575" s="473"/>
      <c r="O575" s="464"/>
      <c r="P575" s="464"/>
    </row>
    <row r="576" ht="15.75" customHeight="1">
      <c r="A576" s="295" t="s">
        <v>9048</v>
      </c>
      <c r="F576" s="295">
        <v>212.0</v>
      </c>
      <c r="G576" s="295">
        <v>235.0</v>
      </c>
      <c r="H576" s="295">
        <v>171.0</v>
      </c>
      <c r="I576" s="295">
        <v>240.0</v>
      </c>
      <c r="J576" s="295">
        <v>190.0</v>
      </c>
      <c r="K576" s="295">
        <v>215.0</v>
      </c>
      <c r="L576" s="295">
        <v>230.0</v>
      </c>
      <c r="M576" s="295">
        <v>243.0</v>
      </c>
      <c r="N576" s="473"/>
      <c r="O576" s="464"/>
      <c r="P576" s="464"/>
    </row>
    <row r="577" ht="15.75" customHeight="1">
      <c r="A577" s="295" t="s">
        <v>9049</v>
      </c>
      <c r="B577" s="295">
        <v>55.0</v>
      </c>
      <c r="C577" s="295">
        <v>51.0</v>
      </c>
      <c r="D577" s="295">
        <v>51.0</v>
      </c>
      <c r="E577" s="295">
        <v>49.0</v>
      </c>
      <c r="N577" s="473"/>
      <c r="O577" s="464"/>
      <c r="P577" s="464"/>
    </row>
    <row r="578" ht="15.75" customHeight="1">
      <c r="A578" s="295" t="s">
        <v>9050</v>
      </c>
      <c r="B578" s="295">
        <v>30.0</v>
      </c>
      <c r="C578" s="295">
        <v>36.0</v>
      </c>
      <c r="D578" s="295">
        <v>38.0</v>
      </c>
      <c r="E578" s="295">
        <v>45.0</v>
      </c>
      <c r="N578" s="473"/>
      <c r="O578" s="464"/>
      <c r="P578" s="464"/>
    </row>
    <row r="579" ht="15.75" customHeight="1">
      <c r="A579" s="295" t="s">
        <v>9052</v>
      </c>
      <c r="F579" s="295">
        <v>122.0</v>
      </c>
      <c r="G579" s="295">
        <v>109.0</v>
      </c>
      <c r="H579" s="295">
        <v>98.0</v>
      </c>
      <c r="I579" s="295">
        <v>84.0</v>
      </c>
      <c r="J579" s="295">
        <v>79.0</v>
      </c>
      <c r="K579" s="295">
        <v>110.0</v>
      </c>
      <c r="L579" s="295">
        <v>87.0</v>
      </c>
      <c r="M579" s="295">
        <v>88.0</v>
      </c>
      <c r="N579" s="473"/>
      <c r="O579" s="464"/>
      <c r="P579" s="464"/>
    </row>
    <row r="580" ht="15.75" customHeight="1">
      <c r="A580" s="295" t="s">
        <v>9053</v>
      </c>
      <c r="B580" s="295">
        <v>54.0</v>
      </c>
      <c r="C580" s="295">
        <v>52.0</v>
      </c>
      <c r="D580" s="295">
        <v>47.0</v>
      </c>
      <c r="E580" s="295">
        <v>50.0</v>
      </c>
      <c r="F580" s="295">
        <v>45.0</v>
      </c>
      <c r="G580" s="295">
        <v>52.0</v>
      </c>
      <c r="H580" s="295">
        <v>62.0</v>
      </c>
      <c r="I580" s="295">
        <v>54.0</v>
      </c>
      <c r="J580" s="295">
        <v>50.0</v>
      </c>
      <c r="K580" s="295">
        <v>66.0</v>
      </c>
      <c r="L580" s="295">
        <v>44.0</v>
      </c>
      <c r="M580" s="295">
        <v>76.0</v>
      </c>
      <c r="N580" s="473"/>
      <c r="O580" s="464"/>
      <c r="P580" s="464"/>
    </row>
    <row r="581" ht="15.75" customHeight="1">
      <c r="A581" s="295" t="s">
        <v>9054</v>
      </c>
      <c r="B581" s="295">
        <v>52.0</v>
      </c>
      <c r="C581" s="295">
        <v>59.0</v>
      </c>
      <c r="D581" s="295">
        <v>48.0</v>
      </c>
      <c r="E581" s="295">
        <v>54.0</v>
      </c>
      <c r="N581" s="473"/>
      <c r="O581" s="464"/>
      <c r="P581" s="464"/>
    </row>
    <row r="582" ht="15.75" customHeight="1">
      <c r="A582" s="295" t="s">
        <v>9055</v>
      </c>
      <c r="D582" s="295">
        <v>2.0</v>
      </c>
      <c r="E582" s="295">
        <v>3.0</v>
      </c>
      <c r="F582" s="295">
        <v>11.0</v>
      </c>
      <c r="G582" s="295">
        <v>10.0</v>
      </c>
      <c r="H582" s="295">
        <v>8.0</v>
      </c>
      <c r="I582" s="295">
        <v>10.0</v>
      </c>
      <c r="J582" s="295">
        <v>10.0</v>
      </c>
      <c r="K582" s="295">
        <v>6.0</v>
      </c>
      <c r="L582" s="295">
        <v>9.0</v>
      </c>
      <c r="M582" s="295">
        <v>10.0</v>
      </c>
      <c r="N582" s="473"/>
      <c r="O582" s="464"/>
      <c r="P582" s="464"/>
    </row>
    <row r="583" ht="15.75" customHeight="1">
      <c r="A583" s="295" t="s">
        <v>9057</v>
      </c>
      <c r="B583" s="295">
        <v>68.0</v>
      </c>
      <c r="C583" s="295">
        <v>83.0</v>
      </c>
      <c r="D583" s="295">
        <v>60.0</v>
      </c>
      <c r="E583" s="295">
        <v>68.0</v>
      </c>
      <c r="N583" s="473"/>
      <c r="O583" s="464"/>
      <c r="P583" s="464"/>
    </row>
    <row r="584" ht="15.75" customHeight="1">
      <c r="A584" s="295" t="s">
        <v>9058</v>
      </c>
      <c r="B584" s="295">
        <v>12.0</v>
      </c>
      <c r="C584" s="295">
        <v>13.0</v>
      </c>
      <c r="D584" s="295">
        <v>5.0</v>
      </c>
      <c r="E584" s="295">
        <v>12.0</v>
      </c>
      <c r="F584" s="295">
        <v>20.0</v>
      </c>
      <c r="G584" s="295">
        <v>16.0</v>
      </c>
      <c r="H584" s="295">
        <v>13.0</v>
      </c>
      <c r="I584" s="295">
        <v>30.0</v>
      </c>
      <c r="J584" s="295">
        <v>25.0</v>
      </c>
      <c r="K584" s="295">
        <v>18.0</v>
      </c>
      <c r="L584" s="295">
        <v>19.0</v>
      </c>
      <c r="M584" s="295">
        <v>26.0</v>
      </c>
      <c r="N584" s="473"/>
      <c r="O584" s="464"/>
      <c r="P584" s="464"/>
    </row>
    <row r="585" ht="15.75" customHeight="1">
      <c r="A585" s="295" t="s">
        <v>9060</v>
      </c>
      <c r="B585" s="295">
        <v>19.0</v>
      </c>
      <c r="C585" s="295">
        <v>29.0</v>
      </c>
      <c r="D585" s="295">
        <v>12.0</v>
      </c>
      <c r="E585" s="295">
        <v>21.0</v>
      </c>
      <c r="N585" s="473"/>
      <c r="O585" s="464"/>
      <c r="P585" s="464"/>
    </row>
    <row r="586" ht="15.75" customHeight="1">
      <c r="A586" s="295" t="s">
        <v>9061</v>
      </c>
      <c r="B586" s="295">
        <v>16.0</v>
      </c>
      <c r="C586" s="295">
        <v>14.0</v>
      </c>
      <c r="D586" s="295">
        <v>21.0</v>
      </c>
      <c r="E586" s="295">
        <v>16.0</v>
      </c>
      <c r="N586" s="473"/>
      <c r="O586" s="464"/>
      <c r="P586" s="464"/>
    </row>
    <row r="587" ht="15.75" customHeight="1">
      <c r="A587" s="295" t="s">
        <v>9062</v>
      </c>
      <c r="F587" s="295">
        <v>169.0</v>
      </c>
      <c r="G587" s="295">
        <v>139.0</v>
      </c>
      <c r="H587" s="295">
        <v>138.0</v>
      </c>
      <c r="I587" s="295">
        <v>148.0</v>
      </c>
      <c r="J587" s="295">
        <v>144.0</v>
      </c>
      <c r="K587" s="295">
        <v>150.0</v>
      </c>
      <c r="L587" s="295">
        <v>174.0</v>
      </c>
      <c r="M587" s="295">
        <v>181.0</v>
      </c>
      <c r="N587" s="473"/>
      <c r="O587" s="464"/>
      <c r="P587" s="464"/>
    </row>
    <row r="588" ht="15.75" customHeight="1">
      <c r="A588" s="295" t="s">
        <v>9064</v>
      </c>
      <c r="B588" s="295">
        <v>27.0</v>
      </c>
      <c r="C588" s="295">
        <v>25.0</v>
      </c>
      <c r="D588" s="295">
        <v>16.0</v>
      </c>
      <c r="E588" s="295">
        <v>22.0</v>
      </c>
      <c r="N588" s="473"/>
      <c r="O588" s="464"/>
      <c r="P588" s="464"/>
    </row>
    <row r="589" ht="15.75" customHeight="1">
      <c r="A589" s="295" t="s">
        <v>9065</v>
      </c>
      <c r="B589" s="295">
        <v>146.0</v>
      </c>
      <c r="C589" s="295">
        <v>195.0</v>
      </c>
      <c r="D589" s="295">
        <v>153.0</v>
      </c>
      <c r="E589" s="295">
        <v>160.0</v>
      </c>
      <c r="N589" s="473"/>
      <c r="O589" s="464"/>
      <c r="P589" s="464"/>
    </row>
    <row r="590" ht="15.75" customHeight="1">
      <c r="A590" s="295" t="s">
        <v>9066</v>
      </c>
      <c r="B590" s="295">
        <v>130.0</v>
      </c>
      <c r="C590" s="295">
        <v>154.0</v>
      </c>
      <c r="D590" s="295">
        <v>113.0</v>
      </c>
      <c r="E590" s="295">
        <v>123.0</v>
      </c>
      <c r="N590" s="473"/>
      <c r="O590" s="464"/>
      <c r="P590" s="464"/>
    </row>
    <row r="591" ht="15.75" customHeight="1">
      <c r="A591" s="295" t="s">
        <v>9068</v>
      </c>
      <c r="B591" s="295">
        <v>89.0</v>
      </c>
      <c r="C591" s="295">
        <v>128.0</v>
      </c>
      <c r="D591" s="295">
        <v>96.0</v>
      </c>
      <c r="E591" s="295">
        <v>111.0</v>
      </c>
      <c r="N591" s="473"/>
      <c r="O591" s="464"/>
      <c r="P591" s="464"/>
    </row>
    <row r="592" ht="15.75" customHeight="1">
      <c r="A592" s="295" t="s">
        <v>9069</v>
      </c>
      <c r="B592" s="295">
        <v>27.0</v>
      </c>
      <c r="C592" s="295">
        <v>40.0</v>
      </c>
      <c r="D592" s="295">
        <v>37.0</v>
      </c>
      <c r="E592" s="295">
        <v>40.0</v>
      </c>
      <c r="F592" s="295">
        <v>45.0</v>
      </c>
      <c r="G592" s="295">
        <v>31.0</v>
      </c>
      <c r="H592" s="295">
        <v>33.0</v>
      </c>
      <c r="I592" s="295">
        <v>38.0</v>
      </c>
      <c r="J592" s="295">
        <v>51.0</v>
      </c>
      <c r="K592" s="295">
        <v>30.0</v>
      </c>
      <c r="L592" s="295">
        <v>38.0</v>
      </c>
      <c r="M592" s="295">
        <v>48.0</v>
      </c>
      <c r="N592" s="473"/>
      <c r="O592" s="464"/>
      <c r="P592" s="464"/>
    </row>
    <row r="593" ht="15.75" customHeight="1">
      <c r="A593" s="295" t="s">
        <v>9071</v>
      </c>
      <c r="F593" s="295">
        <v>184.0</v>
      </c>
      <c r="G593" s="295">
        <v>191.0</v>
      </c>
      <c r="H593" s="295">
        <v>159.0</v>
      </c>
      <c r="I593" s="295">
        <v>182.0</v>
      </c>
      <c r="J593" s="295">
        <v>173.0</v>
      </c>
      <c r="K593" s="295">
        <v>176.0</v>
      </c>
      <c r="L593" s="295">
        <v>170.0</v>
      </c>
      <c r="M593" s="295">
        <v>182.0</v>
      </c>
      <c r="N593" s="473"/>
      <c r="O593" s="464"/>
      <c r="P593" s="464"/>
    </row>
    <row r="594" ht="15.75" customHeight="1">
      <c r="A594" s="295" t="s">
        <v>9072</v>
      </c>
      <c r="B594" s="295">
        <v>33.0</v>
      </c>
      <c r="C594" s="295">
        <v>33.0</v>
      </c>
      <c r="D594" s="295">
        <v>19.0</v>
      </c>
      <c r="E594" s="295">
        <v>27.0</v>
      </c>
      <c r="F594" s="295">
        <v>48.0</v>
      </c>
      <c r="G594" s="295">
        <v>36.0</v>
      </c>
      <c r="H594" s="295">
        <v>27.0</v>
      </c>
      <c r="I594" s="295">
        <v>42.0</v>
      </c>
      <c r="J594" s="295">
        <v>33.0</v>
      </c>
      <c r="K594" s="295">
        <v>32.0</v>
      </c>
      <c r="L594" s="295">
        <v>46.0</v>
      </c>
      <c r="M594" s="295">
        <v>42.0</v>
      </c>
      <c r="N594" s="473"/>
      <c r="O594" s="464"/>
      <c r="P594" s="464"/>
    </row>
    <row r="595" ht="15.75" customHeight="1">
      <c r="A595" s="295" t="s">
        <v>9074</v>
      </c>
      <c r="B595" s="295">
        <v>151.0</v>
      </c>
      <c r="C595" s="295">
        <v>162.0</v>
      </c>
      <c r="D595" s="295">
        <v>156.0</v>
      </c>
      <c r="E595" s="295">
        <v>164.0</v>
      </c>
      <c r="N595" s="473"/>
      <c r="O595" s="464"/>
      <c r="P595" s="464"/>
    </row>
    <row r="596" ht="15.75" customHeight="1">
      <c r="A596" s="295" t="s">
        <v>9075</v>
      </c>
      <c r="F596" s="295">
        <v>143.0</v>
      </c>
      <c r="G596" s="295">
        <v>148.0</v>
      </c>
      <c r="H596" s="295">
        <v>128.0</v>
      </c>
      <c r="I596" s="295">
        <v>178.0</v>
      </c>
      <c r="J596" s="295">
        <v>107.0</v>
      </c>
      <c r="K596" s="295">
        <v>132.0</v>
      </c>
      <c r="L596" s="295">
        <v>129.0</v>
      </c>
      <c r="M596" s="295">
        <v>147.0</v>
      </c>
      <c r="N596" s="473"/>
      <c r="O596" s="464"/>
      <c r="P596" s="464"/>
    </row>
    <row r="597" ht="15.75" customHeight="1">
      <c r="A597" s="295" t="s">
        <v>9076</v>
      </c>
      <c r="B597" s="295">
        <v>98.0</v>
      </c>
      <c r="C597" s="295">
        <v>122.0</v>
      </c>
      <c r="D597" s="295">
        <v>95.0</v>
      </c>
      <c r="E597" s="295">
        <v>119.0</v>
      </c>
      <c r="N597" s="473"/>
      <c r="O597" s="464"/>
      <c r="P597" s="464"/>
    </row>
    <row r="598" ht="15.75" customHeight="1">
      <c r="A598" s="295" t="s">
        <v>9078</v>
      </c>
      <c r="F598" s="295">
        <v>95.0</v>
      </c>
      <c r="G598" s="295">
        <v>73.0</v>
      </c>
      <c r="H598" s="295">
        <v>100.0</v>
      </c>
      <c r="I598" s="295">
        <v>76.0</v>
      </c>
      <c r="J598" s="295">
        <v>81.0</v>
      </c>
      <c r="K598" s="295">
        <v>99.0</v>
      </c>
      <c r="L598" s="295">
        <v>79.0</v>
      </c>
      <c r="M598" s="295">
        <v>104.0</v>
      </c>
      <c r="N598" s="473"/>
      <c r="O598" s="464"/>
      <c r="P598" s="464"/>
    </row>
    <row r="599" ht="15.75" customHeight="1">
      <c r="A599" s="295" t="s">
        <v>9079</v>
      </c>
      <c r="B599" s="295">
        <v>52.0</v>
      </c>
      <c r="C599" s="295">
        <v>58.0</v>
      </c>
      <c r="D599" s="295">
        <v>57.0</v>
      </c>
      <c r="E599" s="295">
        <v>49.0</v>
      </c>
      <c r="N599" s="473"/>
      <c r="O599" s="464"/>
      <c r="P599" s="464"/>
    </row>
    <row r="600" ht="15.75" customHeight="1">
      <c r="A600" s="295" t="s">
        <v>9080</v>
      </c>
      <c r="B600" s="295">
        <v>35.0</v>
      </c>
      <c r="C600" s="295">
        <v>32.0</v>
      </c>
      <c r="D600" s="295">
        <v>27.0</v>
      </c>
      <c r="E600" s="295">
        <v>43.0</v>
      </c>
      <c r="F600" s="295">
        <v>47.0</v>
      </c>
      <c r="G600" s="295">
        <v>38.0</v>
      </c>
      <c r="H600" s="295">
        <v>38.0</v>
      </c>
      <c r="I600" s="295">
        <v>35.0</v>
      </c>
      <c r="J600" s="295">
        <v>38.0</v>
      </c>
      <c r="K600" s="295">
        <v>35.0</v>
      </c>
      <c r="L600" s="295">
        <v>35.0</v>
      </c>
      <c r="M600" s="295">
        <v>41.0</v>
      </c>
      <c r="N600" s="473"/>
      <c r="O600" s="464"/>
      <c r="P600" s="464"/>
    </row>
    <row r="601" ht="15.75" customHeight="1">
      <c r="A601" s="295" t="s">
        <v>9082</v>
      </c>
      <c r="B601" s="295">
        <v>10.0</v>
      </c>
      <c r="C601" s="295">
        <v>13.0</v>
      </c>
      <c r="D601" s="295">
        <v>15.0</v>
      </c>
      <c r="E601" s="295">
        <v>12.0</v>
      </c>
      <c r="F601" s="295">
        <v>7.0</v>
      </c>
      <c r="G601" s="295">
        <v>13.0</v>
      </c>
      <c r="H601" s="295">
        <v>13.0</v>
      </c>
      <c r="I601" s="295">
        <v>19.0</v>
      </c>
      <c r="J601" s="295">
        <v>17.0</v>
      </c>
      <c r="K601" s="295">
        <v>20.0</v>
      </c>
      <c r="L601" s="295">
        <v>12.0</v>
      </c>
      <c r="M601" s="295">
        <v>14.0</v>
      </c>
      <c r="N601" s="473"/>
      <c r="O601" s="464"/>
      <c r="P601" s="464"/>
    </row>
    <row r="602" ht="15.75" customHeight="1">
      <c r="A602" s="295" t="s">
        <v>9083</v>
      </c>
      <c r="F602" s="295">
        <v>42.0</v>
      </c>
      <c r="G602" s="295">
        <v>39.0</v>
      </c>
      <c r="H602" s="295">
        <v>39.0</v>
      </c>
      <c r="I602" s="295">
        <v>41.0</v>
      </c>
      <c r="J602" s="295">
        <v>33.0</v>
      </c>
      <c r="K602" s="295">
        <v>40.0</v>
      </c>
      <c r="L602" s="295">
        <v>37.0</v>
      </c>
      <c r="M602" s="295">
        <v>49.0</v>
      </c>
      <c r="N602" s="473"/>
      <c r="O602" s="464"/>
      <c r="P602" s="464"/>
    </row>
    <row r="603" ht="15.75" customHeight="1">
      <c r="A603" s="295" t="s">
        <v>9084</v>
      </c>
      <c r="F603" s="295">
        <v>62.0</v>
      </c>
      <c r="G603" s="295">
        <v>79.0</v>
      </c>
      <c r="H603" s="295">
        <v>61.0</v>
      </c>
      <c r="I603" s="295">
        <v>65.0</v>
      </c>
      <c r="J603" s="295">
        <v>77.0</v>
      </c>
      <c r="K603" s="295">
        <v>67.0</v>
      </c>
      <c r="L603" s="295">
        <v>58.0</v>
      </c>
      <c r="M603" s="295">
        <v>76.0</v>
      </c>
      <c r="N603" s="473"/>
      <c r="O603" s="464"/>
      <c r="P603" s="464"/>
    </row>
    <row r="604" ht="15.75" customHeight="1">
      <c r="A604" s="295" t="s">
        <v>9086</v>
      </c>
      <c r="F604" s="295">
        <v>70.0</v>
      </c>
      <c r="G604" s="295">
        <v>89.0</v>
      </c>
      <c r="H604" s="295">
        <v>58.0</v>
      </c>
      <c r="I604" s="295">
        <v>79.0</v>
      </c>
      <c r="J604" s="295">
        <v>84.0</v>
      </c>
      <c r="K604" s="295">
        <v>74.0</v>
      </c>
      <c r="L604" s="295">
        <v>77.0</v>
      </c>
      <c r="M604" s="295">
        <v>85.0</v>
      </c>
      <c r="N604" s="473"/>
      <c r="O604" s="464"/>
      <c r="P604" s="464"/>
    </row>
    <row r="605" ht="15.75" customHeight="1">
      <c r="A605" s="295" t="s">
        <v>9087</v>
      </c>
      <c r="B605" s="295">
        <v>63.0</v>
      </c>
      <c r="C605" s="295">
        <v>80.0</v>
      </c>
      <c r="D605" s="295">
        <v>72.0</v>
      </c>
      <c r="E605" s="295">
        <v>77.0</v>
      </c>
      <c r="N605" s="473"/>
      <c r="O605" s="464"/>
      <c r="P605" s="464"/>
    </row>
    <row r="606" ht="15.75" customHeight="1">
      <c r="A606" s="295" t="s">
        <v>9088</v>
      </c>
      <c r="B606" s="295">
        <v>78.0</v>
      </c>
      <c r="C606" s="295">
        <v>78.0</v>
      </c>
      <c r="D606" s="295">
        <v>77.0</v>
      </c>
      <c r="E606" s="295">
        <v>69.0</v>
      </c>
      <c r="N606" s="473"/>
      <c r="O606" s="464"/>
      <c r="P606" s="464"/>
    </row>
    <row r="607" ht="15.75" customHeight="1">
      <c r="A607" s="295" t="s">
        <v>9090</v>
      </c>
      <c r="B607" s="295">
        <v>84.0</v>
      </c>
      <c r="C607" s="295">
        <v>89.0</v>
      </c>
      <c r="D607" s="295">
        <v>103.0</v>
      </c>
      <c r="E607" s="295">
        <v>83.0</v>
      </c>
      <c r="N607" s="473"/>
      <c r="O607" s="464"/>
      <c r="P607" s="464"/>
    </row>
    <row r="608" ht="15.75" customHeight="1">
      <c r="A608" s="295" t="s">
        <v>9091</v>
      </c>
      <c r="B608" s="295">
        <v>46.0</v>
      </c>
      <c r="C608" s="295">
        <v>40.0</v>
      </c>
      <c r="D608" s="295">
        <v>43.0</v>
      </c>
      <c r="E608" s="295">
        <v>50.0</v>
      </c>
      <c r="N608" s="473"/>
      <c r="O608" s="464"/>
      <c r="P608" s="464"/>
    </row>
    <row r="609" ht="15.75" customHeight="1">
      <c r="A609" s="295" t="s">
        <v>9093</v>
      </c>
      <c r="B609" s="295">
        <v>59.0</v>
      </c>
      <c r="C609" s="295">
        <v>70.0</v>
      </c>
      <c r="D609" s="295">
        <v>57.0</v>
      </c>
      <c r="E609" s="295">
        <v>59.0</v>
      </c>
      <c r="N609" s="473"/>
      <c r="O609" s="464"/>
      <c r="P609" s="464"/>
    </row>
    <row r="610" ht="15.75" customHeight="1">
      <c r="A610" s="295" t="s">
        <v>9094</v>
      </c>
      <c r="H610" s="295">
        <v>190.0</v>
      </c>
      <c r="I610" s="295">
        <v>185.0</v>
      </c>
      <c r="J610" s="295">
        <v>216.0</v>
      </c>
      <c r="K610" s="295">
        <v>192.0</v>
      </c>
      <c r="L610" s="295">
        <v>222.0</v>
      </c>
      <c r="M610" s="295">
        <v>208.0</v>
      </c>
      <c r="N610" s="473"/>
      <c r="O610" s="464"/>
      <c r="P610" s="464"/>
    </row>
    <row r="611" ht="15.75" customHeight="1">
      <c r="A611" s="295" t="s">
        <v>9095</v>
      </c>
      <c r="B611" s="295">
        <v>132.0</v>
      </c>
      <c r="C611" s="295">
        <v>128.0</v>
      </c>
      <c r="D611" s="295">
        <v>111.0</v>
      </c>
      <c r="E611" s="295">
        <v>151.0</v>
      </c>
      <c r="N611" s="473"/>
      <c r="O611" s="464"/>
      <c r="P611" s="464"/>
    </row>
    <row r="612" ht="15.75" customHeight="1">
      <c r="A612" s="295" t="s">
        <v>9097</v>
      </c>
      <c r="B612" s="295">
        <v>26.0</v>
      </c>
      <c r="C612" s="295">
        <v>22.0</v>
      </c>
      <c r="D612" s="295">
        <v>20.0</v>
      </c>
      <c r="E612" s="295">
        <v>22.0</v>
      </c>
      <c r="N612" s="473"/>
      <c r="O612" s="464"/>
      <c r="P612" s="464"/>
    </row>
    <row r="613" ht="15.75" customHeight="1">
      <c r="A613" s="295" t="s">
        <v>9098</v>
      </c>
      <c r="B613" s="295">
        <v>56.0</v>
      </c>
      <c r="C613" s="295">
        <v>78.0</v>
      </c>
      <c r="D613" s="295">
        <v>81.0</v>
      </c>
      <c r="E613" s="295">
        <v>76.0</v>
      </c>
      <c r="N613" s="473"/>
      <c r="O613" s="464"/>
      <c r="P613" s="464"/>
    </row>
    <row r="614" ht="15.75" customHeight="1">
      <c r="A614" s="295" t="s">
        <v>9099</v>
      </c>
      <c r="B614" s="295">
        <v>65.0</v>
      </c>
      <c r="C614" s="295">
        <v>70.0</v>
      </c>
      <c r="D614" s="295">
        <v>72.0</v>
      </c>
      <c r="E614" s="295">
        <v>70.0</v>
      </c>
      <c r="N614" s="473"/>
      <c r="O614" s="464"/>
      <c r="P614" s="464"/>
    </row>
    <row r="615" ht="15.75" customHeight="1">
      <c r="A615" s="295" t="s">
        <v>9101</v>
      </c>
      <c r="F615" s="295">
        <v>59.0</v>
      </c>
      <c r="G615" s="295">
        <v>91.0</v>
      </c>
      <c r="H615" s="295">
        <v>64.0</v>
      </c>
      <c r="I615" s="295">
        <v>61.0</v>
      </c>
      <c r="J615" s="295">
        <v>75.0</v>
      </c>
      <c r="K615" s="295">
        <v>56.0</v>
      </c>
      <c r="L615" s="295">
        <v>67.0</v>
      </c>
      <c r="M615" s="295">
        <v>53.0</v>
      </c>
      <c r="N615" s="473"/>
      <c r="O615" s="464"/>
      <c r="P615" s="464"/>
    </row>
    <row r="616" ht="15.75" customHeight="1">
      <c r="A616" s="295" t="s">
        <v>9102</v>
      </c>
      <c r="F616" s="295">
        <v>34.0</v>
      </c>
      <c r="G616" s="295">
        <v>30.0</v>
      </c>
      <c r="H616" s="295">
        <v>31.0</v>
      </c>
      <c r="I616" s="295">
        <v>27.0</v>
      </c>
      <c r="J616" s="295">
        <v>25.0</v>
      </c>
      <c r="K616" s="295">
        <v>29.0</v>
      </c>
      <c r="L616" s="295">
        <v>28.0</v>
      </c>
      <c r="M616" s="295">
        <v>20.0</v>
      </c>
      <c r="N616" s="473"/>
      <c r="O616" s="464"/>
      <c r="P616" s="464"/>
    </row>
    <row r="617" ht="15.75" customHeight="1">
      <c r="A617" s="295" t="s">
        <v>9104</v>
      </c>
      <c r="F617" s="295">
        <v>290.0</v>
      </c>
      <c r="G617" s="295">
        <v>343.0</v>
      </c>
      <c r="H617" s="295">
        <v>284.0</v>
      </c>
      <c r="I617" s="295">
        <v>293.0</v>
      </c>
      <c r="J617" s="295">
        <v>256.0</v>
      </c>
      <c r="K617" s="295">
        <v>268.0</v>
      </c>
      <c r="L617" s="295">
        <v>211.0</v>
      </c>
      <c r="M617" s="295">
        <v>224.0</v>
      </c>
      <c r="N617" s="473"/>
      <c r="O617" s="464"/>
      <c r="P617" s="464"/>
    </row>
    <row r="618" ht="15.75" customHeight="1">
      <c r="A618" s="295" t="s">
        <v>9105</v>
      </c>
      <c r="F618" s="295">
        <v>28.0</v>
      </c>
      <c r="G618" s="295">
        <v>25.0</v>
      </c>
      <c r="H618" s="295">
        <v>38.0</v>
      </c>
      <c r="I618" s="295">
        <v>41.0</v>
      </c>
      <c r="J618" s="295">
        <v>35.0</v>
      </c>
      <c r="K618" s="295">
        <v>29.0</v>
      </c>
      <c r="L618" s="295">
        <v>32.0</v>
      </c>
      <c r="M618" s="295">
        <v>36.0</v>
      </c>
      <c r="N618" s="473"/>
      <c r="O618" s="464"/>
      <c r="P618" s="464"/>
    </row>
    <row r="619" ht="15.75" customHeight="1">
      <c r="A619" s="295" t="s">
        <v>9107</v>
      </c>
      <c r="B619" s="295">
        <v>26.0</v>
      </c>
      <c r="C619" s="295">
        <v>32.0</v>
      </c>
      <c r="D619" s="295">
        <v>21.0</v>
      </c>
      <c r="E619" s="295">
        <v>27.0</v>
      </c>
      <c r="N619" s="473"/>
      <c r="O619" s="464"/>
      <c r="P619" s="464"/>
    </row>
    <row r="620" ht="15.75" customHeight="1">
      <c r="A620" s="295" t="s">
        <v>9108</v>
      </c>
      <c r="B620" s="295">
        <v>16.0</v>
      </c>
      <c r="C620" s="295">
        <v>23.0</v>
      </c>
      <c r="D620" s="295">
        <v>23.0</v>
      </c>
      <c r="E620" s="295">
        <v>27.0</v>
      </c>
      <c r="F620" s="295">
        <v>16.0</v>
      </c>
      <c r="G620" s="295">
        <v>20.0</v>
      </c>
      <c r="H620" s="295">
        <v>18.0</v>
      </c>
      <c r="I620" s="295">
        <v>19.0</v>
      </c>
      <c r="J620" s="295">
        <v>17.0</v>
      </c>
      <c r="K620" s="295">
        <v>31.0</v>
      </c>
      <c r="L620" s="295">
        <v>17.0</v>
      </c>
      <c r="M620" s="295">
        <v>24.0</v>
      </c>
      <c r="N620" s="473"/>
      <c r="O620" s="464"/>
      <c r="P620" s="464"/>
    </row>
    <row r="621" ht="15.75" customHeight="1">
      <c r="A621" s="295" t="s">
        <v>9109</v>
      </c>
      <c r="B621" s="295">
        <v>59.0</v>
      </c>
      <c r="C621" s="295">
        <v>47.0</v>
      </c>
      <c r="D621" s="295">
        <v>57.0</v>
      </c>
      <c r="E621" s="295">
        <v>60.0</v>
      </c>
      <c r="F621" s="295">
        <v>58.0</v>
      </c>
      <c r="G621" s="295">
        <v>62.0</v>
      </c>
      <c r="H621" s="295">
        <v>75.0</v>
      </c>
      <c r="I621" s="295">
        <v>55.0</v>
      </c>
      <c r="J621" s="295">
        <v>61.0</v>
      </c>
      <c r="K621" s="295">
        <v>53.0</v>
      </c>
      <c r="L621" s="295">
        <v>67.0</v>
      </c>
      <c r="M621" s="295">
        <v>64.0</v>
      </c>
      <c r="N621" s="473"/>
      <c r="O621" s="464"/>
      <c r="P621" s="464"/>
    </row>
    <row r="622" ht="15.75" customHeight="1">
      <c r="A622" s="295" t="s">
        <v>9111</v>
      </c>
      <c r="B622" s="295">
        <v>31.0</v>
      </c>
      <c r="C622" s="295">
        <v>32.0</v>
      </c>
      <c r="D622" s="295">
        <v>22.0</v>
      </c>
      <c r="E622" s="295">
        <v>32.0</v>
      </c>
      <c r="F622" s="295">
        <v>33.0</v>
      </c>
      <c r="G622" s="295">
        <v>33.0</v>
      </c>
      <c r="H622" s="295">
        <v>25.0</v>
      </c>
      <c r="I622" s="295">
        <v>24.0</v>
      </c>
      <c r="J622" s="295">
        <v>28.0</v>
      </c>
      <c r="K622" s="295">
        <v>24.0</v>
      </c>
      <c r="L622" s="295">
        <v>28.0</v>
      </c>
      <c r="M622" s="295">
        <v>32.0</v>
      </c>
      <c r="N622" s="473"/>
      <c r="O622" s="464"/>
      <c r="P622" s="464"/>
    </row>
    <row r="623" ht="15.75" customHeight="1">
      <c r="A623" s="295" t="s">
        <v>9112</v>
      </c>
      <c r="B623" s="295">
        <v>79.0</v>
      </c>
      <c r="C623" s="295">
        <v>67.0</v>
      </c>
      <c r="D623" s="295">
        <v>63.0</v>
      </c>
      <c r="E623" s="295">
        <v>75.0</v>
      </c>
      <c r="N623" s="473"/>
      <c r="O623" s="464"/>
      <c r="P623" s="464"/>
    </row>
    <row r="624" ht="15.75" customHeight="1">
      <c r="A624" s="295" t="s">
        <v>9114</v>
      </c>
      <c r="B624" s="295">
        <v>39.0</v>
      </c>
      <c r="C624" s="295">
        <v>40.0</v>
      </c>
      <c r="D624" s="295">
        <v>25.0</v>
      </c>
      <c r="E624" s="295">
        <v>38.0</v>
      </c>
      <c r="N624" s="473"/>
      <c r="O624" s="464"/>
      <c r="P624" s="464"/>
    </row>
    <row r="625" ht="15.75" customHeight="1">
      <c r="A625" s="295" t="s">
        <v>9115</v>
      </c>
      <c r="B625" s="295">
        <v>14.0</v>
      </c>
      <c r="C625" s="295">
        <v>15.0</v>
      </c>
      <c r="D625" s="295">
        <v>8.0</v>
      </c>
      <c r="E625" s="295">
        <v>20.0</v>
      </c>
      <c r="F625" s="295">
        <v>7.0</v>
      </c>
      <c r="G625" s="295">
        <v>15.0</v>
      </c>
      <c r="H625" s="295">
        <v>16.0</v>
      </c>
      <c r="I625" s="295">
        <v>10.0</v>
      </c>
      <c r="J625" s="295">
        <v>14.0</v>
      </c>
      <c r="K625" s="295">
        <v>11.0</v>
      </c>
      <c r="L625" s="295">
        <v>10.0</v>
      </c>
      <c r="M625" s="295">
        <v>15.0</v>
      </c>
      <c r="N625" s="473"/>
      <c r="O625" s="464"/>
      <c r="P625" s="464"/>
    </row>
    <row r="626" ht="15.75" customHeight="1">
      <c r="A626" s="295" t="s">
        <v>9116</v>
      </c>
      <c r="B626" s="295">
        <v>11.0</v>
      </c>
      <c r="C626" s="295">
        <v>13.0</v>
      </c>
      <c r="D626" s="295">
        <v>7.0</v>
      </c>
      <c r="E626" s="295">
        <v>21.0</v>
      </c>
      <c r="N626" s="473"/>
      <c r="O626" s="464"/>
      <c r="P626" s="464"/>
    </row>
    <row r="627" ht="15.75" customHeight="1">
      <c r="A627" s="295" t="s">
        <v>9117</v>
      </c>
      <c r="B627" s="295">
        <v>102.0</v>
      </c>
      <c r="C627" s="295">
        <v>79.0</v>
      </c>
      <c r="D627" s="295">
        <v>111.0</v>
      </c>
      <c r="E627" s="295">
        <v>118.0</v>
      </c>
      <c r="N627" s="473"/>
      <c r="O627" s="464"/>
      <c r="P627" s="464"/>
    </row>
    <row r="628" ht="15.75" customHeight="1">
      <c r="A628" s="295" t="s">
        <v>9119</v>
      </c>
      <c r="B628" s="295">
        <v>10.0</v>
      </c>
      <c r="C628" s="295">
        <v>6.0</v>
      </c>
      <c r="D628" s="295">
        <v>6.0</v>
      </c>
      <c r="E628" s="295">
        <v>10.0</v>
      </c>
      <c r="N628" s="473"/>
      <c r="O628" s="464"/>
      <c r="P628" s="464"/>
    </row>
    <row r="629" ht="15.75" customHeight="1">
      <c r="A629" s="295" t="s">
        <v>9120</v>
      </c>
      <c r="F629" s="295">
        <v>271.0</v>
      </c>
      <c r="G629" s="295">
        <v>253.0</v>
      </c>
      <c r="H629" s="295">
        <v>292.0</v>
      </c>
      <c r="I629" s="295">
        <v>285.0</v>
      </c>
      <c r="J629" s="295">
        <v>266.0</v>
      </c>
      <c r="K629" s="295">
        <v>293.0</v>
      </c>
      <c r="L629" s="295">
        <v>274.0</v>
      </c>
      <c r="M629" s="295">
        <v>282.0</v>
      </c>
      <c r="N629" s="473"/>
      <c r="O629" s="464"/>
      <c r="P629" s="464"/>
    </row>
    <row r="630" ht="15.75" customHeight="1">
      <c r="A630" s="295" t="s">
        <v>9121</v>
      </c>
      <c r="B630" s="295">
        <v>119.0</v>
      </c>
      <c r="C630" s="295">
        <v>119.0</v>
      </c>
      <c r="D630" s="295">
        <v>122.0</v>
      </c>
      <c r="E630" s="295">
        <v>120.0</v>
      </c>
      <c r="N630" s="473"/>
      <c r="O630" s="464"/>
      <c r="P630" s="464"/>
    </row>
    <row r="631" ht="15.75" customHeight="1">
      <c r="A631" s="295" t="s">
        <v>9122</v>
      </c>
      <c r="F631" s="295">
        <v>53.0</v>
      </c>
      <c r="G631" s="295">
        <v>76.0</v>
      </c>
      <c r="H631" s="295">
        <v>56.0</v>
      </c>
      <c r="I631" s="295">
        <v>72.0</v>
      </c>
      <c r="J631" s="295">
        <v>54.0</v>
      </c>
      <c r="K631" s="295">
        <v>60.0</v>
      </c>
      <c r="L631" s="295">
        <v>76.0</v>
      </c>
      <c r="M631" s="295">
        <v>76.0</v>
      </c>
      <c r="N631" s="473"/>
      <c r="O631" s="464"/>
      <c r="P631" s="464"/>
    </row>
    <row r="632" ht="15.75" customHeight="1">
      <c r="A632" s="295" t="s">
        <v>9124</v>
      </c>
      <c r="F632" s="295">
        <v>114.0</v>
      </c>
      <c r="G632" s="295">
        <v>124.0</v>
      </c>
      <c r="H632" s="295">
        <v>92.0</v>
      </c>
      <c r="I632" s="295">
        <v>144.0</v>
      </c>
      <c r="J632" s="295">
        <v>111.0</v>
      </c>
      <c r="K632" s="295">
        <v>119.0</v>
      </c>
      <c r="L632" s="295">
        <v>132.0</v>
      </c>
      <c r="M632" s="295">
        <v>123.0</v>
      </c>
      <c r="N632" s="473"/>
      <c r="O632" s="464"/>
      <c r="P632" s="464"/>
    </row>
    <row r="633" ht="15.75" customHeight="1">
      <c r="A633" s="295" t="s">
        <v>9125</v>
      </c>
      <c r="B633" s="295">
        <v>23.0</v>
      </c>
      <c r="C633" s="295">
        <v>27.0</v>
      </c>
      <c r="D633" s="295">
        <v>29.0</v>
      </c>
      <c r="E633" s="295">
        <v>29.0</v>
      </c>
      <c r="F633" s="295">
        <v>36.0</v>
      </c>
      <c r="G633" s="295">
        <v>24.0</v>
      </c>
      <c r="H633" s="295">
        <v>29.0</v>
      </c>
      <c r="I633" s="295">
        <v>37.0</v>
      </c>
      <c r="J633" s="295">
        <v>27.0</v>
      </c>
      <c r="K633" s="295">
        <v>37.0</v>
      </c>
      <c r="L633" s="295">
        <v>34.0</v>
      </c>
      <c r="M633" s="295">
        <v>30.0</v>
      </c>
      <c r="N633" s="473"/>
      <c r="O633" s="464"/>
      <c r="P633" s="464"/>
    </row>
    <row r="634" ht="15.75" customHeight="1">
      <c r="A634" s="295" t="s">
        <v>9126</v>
      </c>
      <c r="B634" s="295">
        <v>9.0</v>
      </c>
      <c r="C634" s="295">
        <v>4.0</v>
      </c>
      <c r="D634" s="295">
        <v>12.0</v>
      </c>
      <c r="E634" s="295">
        <v>5.0</v>
      </c>
      <c r="F634" s="295">
        <v>15.0</v>
      </c>
      <c r="G634" s="295">
        <v>17.0</v>
      </c>
      <c r="H634" s="295">
        <v>11.0</v>
      </c>
      <c r="I634" s="295">
        <v>11.0</v>
      </c>
      <c r="J634" s="295">
        <v>11.0</v>
      </c>
      <c r="K634" s="295">
        <v>9.0</v>
      </c>
      <c r="L634" s="295">
        <v>16.0</v>
      </c>
      <c r="M634" s="295">
        <v>7.0</v>
      </c>
      <c r="N634" s="473"/>
      <c r="O634" s="464"/>
      <c r="P634" s="464"/>
    </row>
    <row r="635" ht="15.75" customHeight="1">
      <c r="A635" s="295" t="s">
        <v>9128</v>
      </c>
      <c r="B635" s="295">
        <v>171.0</v>
      </c>
      <c r="C635" s="295">
        <v>195.0</v>
      </c>
      <c r="D635" s="295">
        <v>176.0</v>
      </c>
      <c r="E635" s="295">
        <v>184.0</v>
      </c>
      <c r="N635" s="473"/>
      <c r="O635" s="464"/>
      <c r="P635" s="464"/>
    </row>
    <row r="636" ht="15.75" customHeight="1">
      <c r="A636" s="295" t="s">
        <v>9129</v>
      </c>
      <c r="F636" s="295">
        <v>6.0</v>
      </c>
      <c r="G636" s="295">
        <v>9.0</v>
      </c>
      <c r="H636" s="295">
        <v>18.0</v>
      </c>
      <c r="I636" s="295">
        <v>12.0</v>
      </c>
      <c r="J636" s="295">
        <v>12.0</v>
      </c>
      <c r="K636" s="295">
        <v>9.0</v>
      </c>
      <c r="L636" s="295">
        <v>13.0</v>
      </c>
      <c r="M636" s="295">
        <v>15.0</v>
      </c>
      <c r="N636" s="473"/>
      <c r="O636" s="464"/>
      <c r="P636" s="464"/>
    </row>
    <row r="637" ht="15.75" customHeight="1">
      <c r="A637" s="295" t="s">
        <v>9130</v>
      </c>
      <c r="F637" s="295">
        <v>76.0</v>
      </c>
      <c r="G637" s="295">
        <v>111.0</v>
      </c>
      <c r="H637" s="295">
        <v>85.0</v>
      </c>
      <c r="I637" s="295">
        <v>94.0</v>
      </c>
      <c r="J637" s="295">
        <v>73.0</v>
      </c>
      <c r="K637" s="295">
        <v>85.0</v>
      </c>
      <c r="L637" s="295">
        <v>89.0</v>
      </c>
      <c r="M637" s="295">
        <v>95.0</v>
      </c>
      <c r="N637" s="473"/>
      <c r="O637" s="464"/>
      <c r="P637" s="464"/>
    </row>
    <row r="638" ht="15.75" customHeight="1">
      <c r="A638" s="295" t="s">
        <v>9131</v>
      </c>
      <c r="B638" s="295">
        <v>242.0</v>
      </c>
      <c r="C638" s="295">
        <v>247.0</v>
      </c>
      <c r="D638" s="295">
        <v>205.0</v>
      </c>
      <c r="E638" s="295">
        <v>200.0</v>
      </c>
      <c r="G638" s="295">
        <v>1.0</v>
      </c>
      <c r="N638" s="473"/>
      <c r="O638" s="464"/>
      <c r="P638" s="464"/>
    </row>
    <row r="639" ht="15.75" customHeight="1">
      <c r="A639" s="295" t="s">
        <v>9132</v>
      </c>
      <c r="B639" s="295">
        <v>1.0</v>
      </c>
      <c r="C639" s="295">
        <v>1.0</v>
      </c>
      <c r="N639" s="473"/>
      <c r="O639" s="464"/>
      <c r="P639" s="464"/>
    </row>
    <row r="640" ht="15.75" customHeight="1">
      <c r="A640" s="295" t="s">
        <v>9134</v>
      </c>
      <c r="F640" s="295">
        <v>72.0</v>
      </c>
      <c r="G640" s="295">
        <v>85.0</v>
      </c>
      <c r="H640" s="295">
        <v>80.0</v>
      </c>
      <c r="I640" s="295">
        <v>94.0</v>
      </c>
      <c r="J640" s="295">
        <v>66.0</v>
      </c>
      <c r="K640" s="295">
        <v>69.0</v>
      </c>
      <c r="L640" s="295">
        <v>80.0</v>
      </c>
      <c r="M640" s="295">
        <v>73.0</v>
      </c>
      <c r="N640" s="473"/>
      <c r="O640" s="464"/>
      <c r="P640" s="464"/>
    </row>
    <row r="641" ht="15.75" customHeight="1">
      <c r="A641" s="295" t="s">
        <v>9135</v>
      </c>
      <c r="B641" s="295">
        <v>82.0</v>
      </c>
      <c r="C641" s="295">
        <v>102.0</v>
      </c>
      <c r="D641" s="295">
        <v>89.0</v>
      </c>
      <c r="E641" s="295">
        <v>87.0</v>
      </c>
      <c r="N641" s="473"/>
      <c r="O641" s="464"/>
      <c r="P641" s="464"/>
    </row>
    <row r="642" ht="15.75" customHeight="1">
      <c r="A642" s="295" t="s">
        <v>9136</v>
      </c>
      <c r="B642" s="295">
        <v>86.0</v>
      </c>
      <c r="C642" s="295">
        <v>109.0</v>
      </c>
      <c r="D642" s="295">
        <v>93.0</v>
      </c>
      <c r="E642" s="295">
        <v>100.0</v>
      </c>
      <c r="N642" s="473"/>
      <c r="O642" s="464"/>
      <c r="P642" s="464"/>
    </row>
    <row r="643" ht="15.75" customHeight="1">
      <c r="A643" s="295" t="s">
        <v>9137</v>
      </c>
      <c r="B643" s="295">
        <v>1.0</v>
      </c>
      <c r="N643" s="473"/>
      <c r="O643" s="464"/>
      <c r="P643" s="464"/>
    </row>
    <row r="644" ht="15.75" customHeight="1">
      <c r="A644" s="295" t="s">
        <v>9138</v>
      </c>
      <c r="F644" s="295">
        <v>134.0</v>
      </c>
      <c r="G644" s="295">
        <v>171.0</v>
      </c>
      <c r="H644" s="295">
        <v>131.0</v>
      </c>
      <c r="I644" s="295">
        <v>150.0</v>
      </c>
      <c r="J644" s="295">
        <v>136.0</v>
      </c>
      <c r="K644" s="295">
        <v>141.0</v>
      </c>
      <c r="L644" s="295">
        <v>129.0</v>
      </c>
      <c r="M644" s="295">
        <v>147.0</v>
      </c>
      <c r="N644" s="473"/>
      <c r="O644" s="464"/>
      <c r="P644" s="464"/>
    </row>
    <row r="645" ht="15.75" customHeight="1">
      <c r="A645" s="295" t="s">
        <v>9140</v>
      </c>
      <c r="B645" s="295">
        <v>105.0</v>
      </c>
      <c r="C645" s="295">
        <v>108.0</v>
      </c>
      <c r="D645" s="295">
        <v>108.0</v>
      </c>
      <c r="E645" s="295">
        <v>121.0</v>
      </c>
      <c r="N645" s="473"/>
      <c r="O645" s="464"/>
      <c r="P645" s="464"/>
    </row>
    <row r="646" ht="15.75" customHeight="1">
      <c r="A646" s="295" t="s">
        <v>9141</v>
      </c>
      <c r="B646" s="295">
        <v>41.0</v>
      </c>
      <c r="C646" s="295">
        <v>36.0</v>
      </c>
      <c r="D646" s="295">
        <v>42.0</v>
      </c>
      <c r="E646" s="295">
        <v>42.0</v>
      </c>
      <c r="N646" s="473"/>
      <c r="O646" s="464"/>
      <c r="P646" s="464"/>
    </row>
    <row r="647" ht="15.75" customHeight="1">
      <c r="A647" s="295" t="s">
        <v>9142</v>
      </c>
      <c r="B647" s="295">
        <v>30.0</v>
      </c>
      <c r="C647" s="295">
        <v>36.0</v>
      </c>
      <c r="D647" s="295">
        <v>33.0</v>
      </c>
      <c r="E647" s="295">
        <v>27.0</v>
      </c>
      <c r="N647" s="473"/>
      <c r="O647" s="464"/>
      <c r="P647" s="464"/>
    </row>
    <row r="648" ht="15.75" customHeight="1">
      <c r="A648" s="295" t="s">
        <v>9143</v>
      </c>
      <c r="B648" s="295">
        <v>112.0</v>
      </c>
      <c r="C648" s="295">
        <v>140.0</v>
      </c>
      <c r="D648" s="295">
        <v>121.0</v>
      </c>
      <c r="E648" s="295">
        <v>123.0</v>
      </c>
      <c r="N648" s="473"/>
      <c r="O648" s="464"/>
      <c r="P648" s="464"/>
    </row>
    <row r="649" ht="15.75" customHeight="1">
      <c r="A649" s="295" t="s">
        <v>9144</v>
      </c>
      <c r="F649" s="295">
        <v>153.0</v>
      </c>
      <c r="G649" s="295">
        <v>167.0</v>
      </c>
      <c r="H649" s="295">
        <v>145.0</v>
      </c>
      <c r="I649" s="295">
        <v>168.0</v>
      </c>
      <c r="J649" s="295">
        <v>174.0</v>
      </c>
      <c r="K649" s="295">
        <v>169.0</v>
      </c>
      <c r="L649" s="295">
        <v>166.0</v>
      </c>
      <c r="M649" s="295">
        <v>179.0</v>
      </c>
      <c r="N649" s="473"/>
      <c r="O649" s="464"/>
      <c r="P649" s="464"/>
    </row>
    <row r="650" ht="15.75" customHeight="1">
      <c r="A650" s="295" t="s">
        <v>9146</v>
      </c>
      <c r="B650" s="295">
        <v>45.0</v>
      </c>
      <c r="C650" s="295">
        <v>37.0</v>
      </c>
      <c r="D650" s="295">
        <v>22.0</v>
      </c>
      <c r="E650" s="295">
        <v>35.0</v>
      </c>
      <c r="N650" s="473"/>
      <c r="O650" s="464"/>
      <c r="P650" s="464"/>
    </row>
    <row r="651" ht="15.75" customHeight="1">
      <c r="A651" s="295" t="s">
        <v>9147</v>
      </c>
      <c r="B651" s="295">
        <v>66.0</v>
      </c>
      <c r="C651" s="295">
        <v>76.0</v>
      </c>
      <c r="D651" s="295">
        <v>66.0</v>
      </c>
      <c r="E651" s="295">
        <v>86.0</v>
      </c>
      <c r="N651" s="473"/>
      <c r="O651" s="464"/>
      <c r="P651" s="464"/>
    </row>
    <row r="652" ht="15.75" customHeight="1">
      <c r="A652" s="295" t="s">
        <v>9148</v>
      </c>
      <c r="F652" s="295">
        <v>117.0</v>
      </c>
      <c r="G652" s="295">
        <v>107.0</v>
      </c>
      <c r="H652" s="295">
        <v>116.0</v>
      </c>
      <c r="I652" s="295">
        <v>115.0</v>
      </c>
      <c r="J652" s="295">
        <v>93.0</v>
      </c>
      <c r="K652" s="295">
        <v>121.0</v>
      </c>
      <c r="L652" s="295">
        <v>110.0</v>
      </c>
      <c r="M652" s="295">
        <v>110.0</v>
      </c>
      <c r="N652" s="473"/>
      <c r="O652" s="464"/>
      <c r="P652" s="464"/>
    </row>
    <row r="653" ht="15.75" customHeight="1">
      <c r="A653" s="295" t="s">
        <v>9149</v>
      </c>
      <c r="B653" s="295">
        <v>61.0</v>
      </c>
      <c r="C653" s="295">
        <v>84.0</v>
      </c>
      <c r="D653" s="295">
        <v>75.0</v>
      </c>
      <c r="E653" s="295">
        <v>89.0</v>
      </c>
      <c r="F653" s="295">
        <v>80.0</v>
      </c>
      <c r="G653" s="295">
        <v>94.0</v>
      </c>
      <c r="H653" s="295">
        <v>75.0</v>
      </c>
      <c r="I653" s="295">
        <v>102.0</v>
      </c>
      <c r="J653" s="295">
        <v>58.0</v>
      </c>
      <c r="K653" s="295">
        <v>66.0</v>
      </c>
      <c r="L653" s="295">
        <v>71.0</v>
      </c>
      <c r="M653" s="295">
        <v>91.0</v>
      </c>
      <c r="N653" s="473"/>
      <c r="O653" s="464"/>
      <c r="P653" s="464"/>
    </row>
    <row r="654" ht="15.75" customHeight="1">
      <c r="A654" s="295" t="s">
        <v>9151</v>
      </c>
      <c r="F654" s="295">
        <v>76.0</v>
      </c>
      <c r="G654" s="295">
        <v>74.0</v>
      </c>
      <c r="H654" s="295">
        <v>81.0</v>
      </c>
      <c r="I654" s="295">
        <v>88.0</v>
      </c>
      <c r="J654" s="295">
        <v>78.0</v>
      </c>
      <c r="K654" s="295">
        <v>67.0</v>
      </c>
      <c r="L654" s="295">
        <v>73.0</v>
      </c>
      <c r="M654" s="295">
        <v>109.0</v>
      </c>
      <c r="N654" s="473"/>
      <c r="O654" s="464"/>
      <c r="P654" s="464"/>
    </row>
    <row r="655" ht="15.75" customHeight="1">
      <c r="A655" s="295" t="s">
        <v>9152</v>
      </c>
      <c r="B655" s="295">
        <v>46.0</v>
      </c>
      <c r="C655" s="295">
        <v>63.0</v>
      </c>
      <c r="D655" s="295">
        <v>43.0</v>
      </c>
      <c r="E655" s="295">
        <v>55.0</v>
      </c>
      <c r="N655" s="473"/>
      <c r="O655" s="464"/>
      <c r="P655" s="464"/>
    </row>
    <row r="656" ht="15.75" customHeight="1">
      <c r="A656" s="295" t="s">
        <v>9154</v>
      </c>
      <c r="B656" s="295">
        <v>54.0</v>
      </c>
      <c r="C656" s="295">
        <v>54.0</v>
      </c>
      <c r="D656" s="295">
        <v>43.0</v>
      </c>
      <c r="E656" s="295">
        <v>58.0</v>
      </c>
      <c r="F656" s="295">
        <v>51.0</v>
      </c>
      <c r="G656" s="295">
        <v>57.0</v>
      </c>
      <c r="H656" s="295">
        <v>45.0</v>
      </c>
      <c r="I656" s="295">
        <v>40.0</v>
      </c>
      <c r="J656" s="295">
        <v>46.0</v>
      </c>
      <c r="K656" s="295">
        <v>58.0</v>
      </c>
      <c r="L656" s="295">
        <v>56.0</v>
      </c>
      <c r="M656" s="295">
        <v>49.0</v>
      </c>
      <c r="N656" s="473"/>
      <c r="O656" s="464"/>
      <c r="P656" s="464"/>
    </row>
    <row r="657" ht="15.75" customHeight="1">
      <c r="A657" s="295" t="s">
        <v>9156</v>
      </c>
      <c r="B657" s="295">
        <v>123.0</v>
      </c>
      <c r="C657" s="295">
        <v>154.0</v>
      </c>
      <c r="D657" s="295">
        <v>134.0</v>
      </c>
      <c r="E657" s="295">
        <v>136.0</v>
      </c>
      <c r="N657" s="473"/>
      <c r="O657" s="464"/>
      <c r="P657" s="464"/>
    </row>
    <row r="658" ht="15.75" customHeight="1">
      <c r="A658" s="295" t="s">
        <v>9157</v>
      </c>
      <c r="F658" s="295">
        <v>39.0</v>
      </c>
      <c r="G658" s="295">
        <v>35.0</v>
      </c>
      <c r="H658" s="295">
        <v>34.0</v>
      </c>
      <c r="I658" s="295">
        <v>47.0</v>
      </c>
      <c r="J658" s="295">
        <v>41.0</v>
      </c>
      <c r="K658" s="295">
        <v>38.0</v>
      </c>
      <c r="L658" s="295">
        <v>40.0</v>
      </c>
      <c r="M658" s="295">
        <v>43.0</v>
      </c>
      <c r="N658" s="473"/>
      <c r="O658" s="464"/>
      <c r="P658" s="464"/>
    </row>
    <row r="659" ht="15.75" customHeight="1">
      <c r="A659" s="295" t="s">
        <v>9158</v>
      </c>
      <c r="B659" s="295">
        <v>24.0</v>
      </c>
      <c r="C659" s="295">
        <v>23.0</v>
      </c>
      <c r="D659" s="295">
        <v>30.0</v>
      </c>
      <c r="E659" s="295">
        <v>17.0</v>
      </c>
      <c r="N659" s="473"/>
      <c r="O659" s="464"/>
      <c r="P659" s="464"/>
    </row>
    <row r="660" ht="15.75" customHeight="1">
      <c r="A660" s="295" t="s">
        <v>9159</v>
      </c>
      <c r="F660" s="295">
        <v>60.0</v>
      </c>
      <c r="G660" s="295">
        <v>58.0</v>
      </c>
      <c r="H660" s="295">
        <v>75.0</v>
      </c>
      <c r="I660" s="295">
        <v>85.0</v>
      </c>
      <c r="J660" s="295">
        <v>92.0</v>
      </c>
      <c r="K660" s="295">
        <v>65.0</v>
      </c>
      <c r="L660" s="295">
        <v>66.0</v>
      </c>
      <c r="M660" s="295">
        <v>77.0</v>
      </c>
      <c r="N660" s="473"/>
      <c r="O660" s="464"/>
      <c r="P660" s="464"/>
    </row>
    <row r="661" ht="15.75" customHeight="1">
      <c r="A661" s="295" t="s">
        <v>9160</v>
      </c>
      <c r="F661" s="295">
        <v>42.0</v>
      </c>
      <c r="G661" s="295">
        <v>47.0</v>
      </c>
      <c r="H661" s="295">
        <v>38.0</v>
      </c>
      <c r="I661" s="295">
        <v>32.0</v>
      </c>
      <c r="J661" s="295">
        <v>29.0</v>
      </c>
      <c r="K661" s="295">
        <v>48.0</v>
      </c>
      <c r="L661" s="295">
        <v>49.0</v>
      </c>
      <c r="M661" s="295">
        <v>53.0</v>
      </c>
      <c r="N661" s="473"/>
      <c r="O661" s="464"/>
      <c r="P661" s="464"/>
    </row>
    <row r="662" ht="15.75" customHeight="1">
      <c r="A662" s="295" t="s">
        <v>9162</v>
      </c>
      <c r="B662" s="295">
        <v>51.0</v>
      </c>
      <c r="C662" s="295">
        <v>48.0</v>
      </c>
      <c r="D662" s="295">
        <v>48.0</v>
      </c>
      <c r="E662" s="295">
        <v>80.0</v>
      </c>
      <c r="N662" s="473"/>
      <c r="O662" s="464"/>
      <c r="P662" s="464"/>
    </row>
    <row r="663" ht="15.75" customHeight="1">
      <c r="A663" s="295" t="s">
        <v>9163</v>
      </c>
      <c r="B663" s="295">
        <v>52.0</v>
      </c>
      <c r="C663" s="295">
        <v>68.0</v>
      </c>
      <c r="D663" s="295">
        <v>49.0</v>
      </c>
      <c r="E663" s="295">
        <v>59.0</v>
      </c>
      <c r="F663" s="295">
        <v>49.0</v>
      </c>
      <c r="G663" s="295">
        <v>51.0</v>
      </c>
      <c r="H663" s="295">
        <v>39.0</v>
      </c>
      <c r="I663" s="295">
        <v>50.0</v>
      </c>
      <c r="J663" s="295">
        <v>50.0</v>
      </c>
      <c r="K663" s="295">
        <v>63.0</v>
      </c>
      <c r="L663" s="295">
        <v>59.0</v>
      </c>
      <c r="M663" s="295">
        <v>60.0</v>
      </c>
      <c r="N663" s="473"/>
      <c r="O663" s="464"/>
      <c r="P663" s="464"/>
    </row>
    <row r="664" ht="15.75" customHeight="1">
      <c r="A664" s="295" t="s">
        <v>9164</v>
      </c>
      <c r="B664" s="295">
        <v>36.0</v>
      </c>
      <c r="C664" s="295">
        <v>42.0</v>
      </c>
      <c r="D664" s="295">
        <v>27.0</v>
      </c>
      <c r="E664" s="295">
        <v>31.0</v>
      </c>
      <c r="F664" s="295">
        <v>26.0</v>
      </c>
      <c r="G664" s="295">
        <v>34.0</v>
      </c>
      <c r="H664" s="295">
        <v>33.0</v>
      </c>
      <c r="I664" s="295">
        <v>22.0</v>
      </c>
      <c r="J664" s="295">
        <v>35.0</v>
      </c>
      <c r="K664" s="295">
        <v>41.0</v>
      </c>
      <c r="L664" s="295">
        <v>26.0</v>
      </c>
      <c r="M664" s="295">
        <v>30.0</v>
      </c>
      <c r="N664" s="473"/>
      <c r="O664" s="464"/>
      <c r="P664" s="464"/>
    </row>
    <row r="665" ht="15.75" customHeight="1">
      <c r="A665" s="295" t="s">
        <v>9166</v>
      </c>
      <c r="B665" s="295">
        <v>65.0</v>
      </c>
      <c r="C665" s="295">
        <v>59.0</v>
      </c>
      <c r="D665" s="295">
        <v>57.0</v>
      </c>
      <c r="E665" s="295">
        <v>66.0</v>
      </c>
      <c r="F665" s="295">
        <v>63.0</v>
      </c>
      <c r="G665" s="295">
        <v>65.0</v>
      </c>
      <c r="H665" s="295">
        <v>57.0</v>
      </c>
      <c r="I665" s="295">
        <v>68.0</v>
      </c>
      <c r="J665" s="295">
        <v>50.0</v>
      </c>
      <c r="K665" s="295">
        <v>51.0</v>
      </c>
      <c r="L665" s="295">
        <v>70.0</v>
      </c>
      <c r="M665" s="295">
        <v>63.0</v>
      </c>
      <c r="N665" s="473"/>
      <c r="O665" s="464"/>
      <c r="P665" s="464"/>
    </row>
    <row r="666" ht="15.75" customHeight="1">
      <c r="A666" s="295" t="s">
        <v>9167</v>
      </c>
      <c r="B666" s="295">
        <v>72.0</v>
      </c>
      <c r="C666" s="295">
        <v>84.0</v>
      </c>
      <c r="D666" s="295">
        <v>76.0</v>
      </c>
      <c r="E666" s="295">
        <v>55.0</v>
      </c>
      <c r="N666" s="473"/>
      <c r="O666" s="464"/>
      <c r="P666" s="464"/>
    </row>
    <row r="667" ht="15.75" customHeight="1">
      <c r="A667" s="295" t="s">
        <v>9168</v>
      </c>
      <c r="B667" s="295">
        <v>56.0</v>
      </c>
      <c r="C667" s="295">
        <v>57.0</v>
      </c>
      <c r="D667" s="295">
        <v>60.0</v>
      </c>
      <c r="E667" s="295">
        <v>62.0</v>
      </c>
      <c r="N667" s="473"/>
      <c r="O667" s="464"/>
      <c r="P667" s="464"/>
    </row>
    <row r="668" ht="15.75" customHeight="1">
      <c r="A668" s="295" t="s">
        <v>9170</v>
      </c>
      <c r="B668" s="295">
        <v>85.0</v>
      </c>
      <c r="C668" s="295">
        <v>71.0</v>
      </c>
      <c r="D668" s="295">
        <v>80.0</v>
      </c>
      <c r="E668" s="295">
        <v>80.0</v>
      </c>
      <c r="F668" s="295">
        <v>71.0</v>
      </c>
      <c r="G668" s="295">
        <v>81.0</v>
      </c>
      <c r="H668" s="295">
        <v>76.0</v>
      </c>
      <c r="I668" s="295">
        <v>65.0</v>
      </c>
      <c r="J668" s="295">
        <v>71.0</v>
      </c>
      <c r="K668" s="295">
        <v>67.0</v>
      </c>
      <c r="L668" s="295">
        <v>76.0</v>
      </c>
      <c r="M668" s="295">
        <v>66.0</v>
      </c>
      <c r="N668" s="473"/>
      <c r="O668" s="464"/>
      <c r="P668" s="464"/>
    </row>
    <row r="669" ht="15.75" customHeight="1">
      <c r="A669" s="295" t="s">
        <v>9171</v>
      </c>
      <c r="B669" s="295">
        <v>2.0</v>
      </c>
      <c r="C669" s="295">
        <v>4.0</v>
      </c>
      <c r="D669" s="295">
        <v>2.0</v>
      </c>
      <c r="E669" s="295">
        <v>4.0</v>
      </c>
      <c r="N669" s="473"/>
      <c r="O669" s="464"/>
      <c r="P669" s="464"/>
    </row>
    <row r="670" ht="15.75" customHeight="1">
      <c r="A670" s="295" t="s">
        <v>9172</v>
      </c>
      <c r="B670" s="295">
        <v>73.0</v>
      </c>
      <c r="C670" s="295">
        <v>95.0</v>
      </c>
      <c r="D670" s="295">
        <v>81.0</v>
      </c>
      <c r="E670" s="295">
        <v>112.0</v>
      </c>
      <c r="N670" s="473"/>
      <c r="O670" s="464"/>
      <c r="P670" s="464"/>
    </row>
    <row r="671" ht="15.75" customHeight="1">
      <c r="A671" s="295" t="s">
        <v>9174</v>
      </c>
      <c r="F671" s="295">
        <v>87.0</v>
      </c>
      <c r="G671" s="295">
        <v>92.0</v>
      </c>
      <c r="H671" s="295">
        <v>98.0</v>
      </c>
      <c r="I671" s="295">
        <v>96.0</v>
      </c>
      <c r="J671" s="295">
        <v>81.0</v>
      </c>
      <c r="K671" s="295">
        <v>82.0</v>
      </c>
      <c r="L671" s="295">
        <v>78.0</v>
      </c>
      <c r="M671" s="295">
        <v>88.0</v>
      </c>
      <c r="N671" s="473"/>
      <c r="O671" s="464"/>
      <c r="P671" s="464"/>
    </row>
    <row r="672" ht="15.75" customHeight="1">
      <c r="A672" s="295" t="s">
        <v>9175</v>
      </c>
      <c r="B672" s="295">
        <v>101.0</v>
      </c>
      <c r="C672" s="295">
        <v>120.0</v>
      </c>
      <c r="D672" s="295">
        <v>111.0</v>
      </c>
      <c r="E672" s="295">
        <v>98.0</v>
      </c>
      <c r="N672" s="473"/>
      <c r="O672" s="464"/>
      <c r="P672" s="464"/>
    </row>
    <row r="673" ht="15.75" customHeight="1">
      <c r="A673" s="295" t="s">
        <v>9176</v>
      </c>
      <c r="F673" s="295">
        <v>138.0</v>
      </c>
      <c r="G673" s="295">
        <v>148.0</v>
      </c>
      <c r="H673" s="295">
        <v>145.0</v>
      </c>
      <c r="I673" s="295">
        <v>141.0</v>
      </c>
      <c r="J673" s="295">
        <v>145.0</v>
      </c>
      <c r="K673" s="295">
        <v>176.0</v>
      </c>
      <c r="L673" s="295">
        <v>144.0</v>
      </c>
      <c r="M673" s="295">
        <v>195.0</v>
      </c>
      <c r="N673" s="473"/>
      <c r="O673" s="464"/>
      <c r="P673" s="464"/>
    </row>
    <row r="674" ht="15.75" customHeight="1">
      <c r="A674" s="295" t="s">
        <v>9177</v>
      </c>
      <c r="B674" s="295">
        <v>143.0</v>
      </c>
      <c r="C674" s="295">
        <v>177.0</v>
      </c>
      <c r="D674" s="295">
        <v>167.0</v>
      </c>
      <c r="E674" s="295">
        <v>154.0</v>
      </c>
      <c r="N674" s="473"/>
      <c r="O674" s="464"/>
      <c r="P674" s="464"/>
    </row>
    <row r="675" ht="15.75" customHeight="1">
      <c r="A675" s="295" t="s">
        <v>9179</v>
      </c>
      <c r="B675" s="295">
        <v>63.0</v>
      </c>
      <c r="C675" s="295">
        <v>83.0</v>
      </c>
      <c r="D675" s="295">
        <v>68.0</v>
      </c>
      <c r="E675" s="295">
        <v>50.0</v>
      </c>
      <c r="N675" s="473"/>
      <c r="O675" s="464"/>
      <c r="P675" s="464"/>
    </row>
    <row r="676" ht="15.75" customHeight="1">
      <c r="A676" s="295" t="s">
        <v>9180</v>
      </c>
      <c r="B676" s="295">
        <v>150.0</v>
      </c>
      <c r="C676" s="295">
        <v>182.0</v>
      </c>
      <c r="D676" s="295">
        <v>153.0</v>
      </c>
      <c r="E676" s="295">
        <v>190.0</v>
      </c>
      <c r="N676" s="473"/>
      <c r="O676" s="464"/>
      <c r="P676" s="464"/>
    </row>
    <row r="677" ht="15.75" customHeight="1">
      <c r="A677" s="295" t="s">
        <v>9181</v>
      </c>
      <c r="F677" s="295">
        <v>209.0</v>
      </c>
      <c r="G677" s="295">
        <v>228.0</v>
      </c>
      <c r="H677" s="295">
        <v>173.0</v>
      </c>
      <c r="I677" s="295">
        <v>223.0</v>
      </c>
      <c r="J677" s="295">
        <v>204.0</v>
      </c>
      <c r="K677" s="295">
        <v>235.0</v>
      </c>
      <c r="L677" s="295">
        <v>234.0</v>
      </c>
      <c r="M677" s="295">
        <v>236.0</v>
      </c>
      <c r="N677" s="473"/>
      <c r="O677" s="464"/>
      <c r="P677" s="464"/>
    </row>
    <row r="678" ht="15.75" customHeight="1">
      <c r="A678" s="295" t="s">
        <v>9183</v>
      </c>
      <c r="F678" s="295">
        <v>55.0</v>
      </c>
      <c r="G678" s="295">
        <v>57.0</v>
      </c>
      <c r="H678" s="295">
        <v>60.0</v>
      </c>
      <c r="I678" s="295">
        <v>46.0</v>
      </c>
      <c r="J678" s="295">
        <v>38.0</v>
      </c>
      <c r="K678" s="295">
        <v>47.0</v>
      </c>
      <c r="L678" s="295">
        <v>42.0</v>
      </c>
      <c r="M678" s="295">
        <v>36.0</v>
      </c>
      <c r="N678" s="473"/>
      <c r="O678" s="464"/>
      <c r="P678" s="464"/>
    </row>
    <row r="679" ht="15.75" customHeight="1">
      <c r="A679" s="295" t="s">
        <v>9184</v>
      </c>
      <c r="F679" s="295">
        <v>123.0</v>
      </c>
      <c r="G679" s="295">
        <v>125.0</v>
      </c>
      <c r="H679" s="295">
        <v>125.0</v>
      </c>
      <c r="I679" s="295">
        <v>122.0</v>
      </c>
      <c r="J679" s="295">
        <v>112.0</v>
      </c>
      <c r="K679" s="295">
        <v>133.0</v>
      </c>
      <c r="L679" s="295">
        <v>141.0</v>
      </c>
      <c r="M679" s="295">
        <v>149.0</v>
      </c>
      <c r="N679" s="473"/>
      <c r="O679" s="464"/>
      <c r="P679" s="464"/>
    </row>
    <row r="680" ht="15.75" customHeight="1">
      <c r="A680" s="295" t="s">
        <v>9185</v>
      </c>
      <c r="B680" s="295">
        <v>154.0</v>
      </c>
      <c r="C680" s="295">
        <v>163.0</v>
      </c>
      <c r="D680" s="295">
        <v>161.0</v>
      </c>
      <c r="E680" s="295">
        <v>155.0</v>
      </c>
      <c r="N680" s="473"/>
      <c r="O680" s="464"/>
      <c r="P680" s="464"/>
    </row>
    <row r="681" ht="15.75" customHeight="1">
      <c r="A681" s="295" t="s">
        <v>9186</v>
      </c>
      <c r="B681" s="295">
        <v>131.0</v>
      </c>
      <c r="C681" s="295">
        <v>130.0</v>
      </c>
      <c r="D681" s="295">
        <v>131.0</v>
      </c>
      <c r="E681" s="295">
        <v>133.0</v>
      </c>
      <c r="N681" s="473"/>
      <c r="O681" s="464"/>
      <c r="P681" s="464"/>
    </row>
    <row r="682" ht="15.75" customHeight="1">
      <c r="A682" s="295" t="s">
        <v>9188</v>
      </c>
      <c r="B682" s="295">
        <v>73.0</v>
      </c>
      <c r="C682" s="295">
        <v>109.0</v>
      </c>
      <c r="D682" s="295">
        <v>98.0</v>
      </c>
      <c r="E682" s="295">
        <v>106.0</v>
      </c>
      <c r="N682" s="473"/>
      <c r="O682" s="464"/>
      <c r="P682" s="464"/>
    </row>
    <row r="683" ht="15.75" customHeight="1">
      <c r="A683" s="295" t="s">
        <v>9189</v>
      </c>
      <c r="B683" s="295">
        <v>143.0</v>
      </c>
      <c r="C683" s="295">
        <v>150.0</v>
      </c>
      <c r="D683" s="295">
        <v>148.0</v>
      </c>
      <c r="E683" s="295">
        <v>157.0</v>
      </c>
      <c r="F683" s="295">
        <v>129.0</v>
      </c>
      <c r="G683" s="295">
        <v>164.0</v>
      </c>
      <c r="N683" s="473"/>
      <c r="O683" s="464"/>
      <c r="P683" s="464"/>
    </row>
    <row r="684" ht="15.75" customHeight="1">
      <c r="A684" s="295" t="s">
        <v>9190</v>
      </c>
      <c r="B684" s="295">
        <v>48.0</v>
      </c>
      <c r="C684" s="295">
        <v>50.0</v>
      </c>
      <c r="D684" s="295">
        <v>49.0</v>
      </c>
      <c r="E684" s="295">
        <v>51.0</v>
      </c>
      <c r="N684" s="473"/>
      <c r="O684" s="464"/>
      <c r="P684" s="464"/>
    </row>
    <row r="685" ht="15.75" customHeight="1">
      <c r="A685" s="295" t="s">
        <v>9191</v>
      </c>
      <c r="F685" s="295">
        <v>234.0</v>
      </c>
      <c r="G685" s="295">
        <v>225.0</v>
      </c>
      <c r="H685" s="295">
        <v>248.0</v>
      </c>
      <c r="I685" s="295">
        <v>288.0</v>
      </c>
      <c r="J685" s="295">
        <v>267.0</v>
      </c>
      <c r="K685" s="295">
        <v>236.0</v>
      </c>
      <c r="L685" s="295">
        <v>250.0</v>
      </c>
      <c r="M685" s="295">
        <v>303.0</v>
      </c>
      <c r="N685" s="473"/>
      <c r="O685" s="464"/>
      <c r="P685" s="464"/>
    </row>
    <row r="686" ht="15.75" customHeight="1">
      <c r="A686" s="295" t="s">
        <v>9193</v>
      </c>
      <c r="B686" s="295">
        <v>97.0</v>
      </c>
      <c r="C686" s="295">
        <v>103.0</v>
      </c>
      <c r="D686" s="295">
        <v>117.0</v>
      </c>
      <c r="E686" s="295">
        <v>117.0</v>
      </c>
      <c r="F686" s="295">
        <v>160.0</v>
      </c>
      <c r="G686" s="295">
        <v>149.0</v>
      </c>
      <c r="H686" s="295">
        <v>162.0</v>
      </c>
      <c r="I686" s="295">
        <v>119.0</v>
      </c>
      <c r="J686" s="295">
        <v>148.0</v>
      </c>
      <c r="K686" s="295">
        <v>127.0</v>
      </c>
      <c r="L686" s="295">
        <v>132.0</v>
      </c>
      <c r="M686" s="295">
        <v>93.0</v>
      </c>
      <c r="N686" s="473"/>
      <c r="O686" s="464"/>
      <c r="P686" s="464"/>
    </row>
    <row r="687" ht="15.75" customHeight="1">
      <c r="A687" s="295" t="s">
        <v>9194</v>
      </c>
      <c r="B687" s="295">
        <v>93.0</v>
      </c>
      <c r="C687" s="295">
        <v>65.0</v>
      </c>
      <c r="D687" s="295">
        <v>76.0</v>
      </c>
      <c r="E687" s="295">
        <v>92.0</v>
      </c>
      <c r="N687" s="473"/>
      <c r="O687" s="464"/>
      <c r="P687" s="464"/>
    </row>
    <row r="688" ht="15.75" customHeight="1">
      <c r="A688" s="295" t="s">
        <v>9195</v>
      </c>
      <c r="B688" s="295">
        <v>212.0</v>
      </c>
      <c r="C688" s="295">
        <v>196.0</v>
      </c>
      <c r="D688" s="295">
        <v>168.0</v>
      </c>
      <c r="E688" s="295">
        <v>207.0</v>
      </c>
      <c r="F688" s="295">
        <v>190.0</v>
      </c>
      <c r="G688" s="295">
        <v>203.0</v>
      </c>
      <c r="N688" s="473"/>
      <c r="O688" s="464"/>
      <c r="P688" s="464"/>
    </row>
    <row r="689" ht="15.75" customHeight="1">
      <c r="A689" s="295" t="s">
        <v>9197</v>
      </c>
      <c r="F689" s="295">
        <v>96.0</v>
      </c>
      <c r="G689" s="295">
        <v>114.0</v>
      </c>
      <c r="H689" s="295">
        <v>94.0</v>
      </c>
      <c r="I689" s="295">
        <v>82.0</v>
      </c>
      <c r="J689" s="295">
        <v>75.0</v>
      </c>
      <c r="K689" s="295">
        <v>107.0</v>
      </c>
      <c r="L689" s="295">
        <v>103.0</v>
      </c>
      <c r="M689" s="295">
        <v>95.0</v>
      </c>
      <c r="N689" s="473"/>
      <c r="O689" s="464"/>
      <c r="P689" s="464"/>
    </row>
    <row r="690" ht="15.75" customHeight="1">
      <c r="A690" s="295" t="s">
        <v>9198</v>
      </c>
      <c r="F690" s="295">
        <v>150.0</v>
      </c>
      <c r="G690" s="295">
        <v>122.0</v>
      </c>
      <c r="H690" s="295">
        <v>133.0</v>
      </c>
      <c r="I690" s="295">
        <v>142.0</v>
      </c>
      <c r="J690" s="295">
        <v>138.0</v>
      </c>
      <c r="K690" s="295">
        <v>160.0</v>
      </c>
      <c r="L690" s="295">
        <v>160.0</v>
      </c>
      <c r="M690" s="295">
        <v>134.0</v>
      </c>
      <c r="N690" s="473"/>
      <c r="O690" s="464"/>
      <c r="P690" s="464"/>
    </row>
    <row r="691" ht="15.75" customHeight="1">
      <c r="A691" s="295" t="s">
        <v>9199</v>
      </c>
      <c r="B691" s="295">
        <v>21.0</v>
      </c>
      <c r="C691" s="295">
        <v>21.0</v>
      </c>
      <c r="D691" s="295">
        <v>15.0</v>
      </c>
      <c r="E691" s="295">
        <v>27.0</v>
      </c>
      <c r="N691" s="473"/>
      <c r="O691" s="464"/>
      <c r="P691" s="464"/>
    </row>
    <row r="692" ht="15.75" customHeight="1">
      <c r="A692" s="295" t="s">
        <v>9200</v>
      </c>
      <c r="F692" s="295">
        <v>156.0</v>
      </c>
      <c r="G692" s="295">
        <v>171.0</v>
      </c>
      <c r="H692" s="295">
        <v>155.0</v>
      </c>
      <c r="I692" s="295">
        <v>161.0</v>
      </c>
      <c r="J692" s="295">
        <v>157.0</v>
      </c>
      <c r="K692" s="295">
        <v>142.0</v>
      </c>
      <c r="L692" s="295">
        <v>164.0</v>
      </c>
      <c r="M692" s="295">
        <v>174.0</v>
      </c>
      <c r="N692" s="473"/>
      <c r="O692" s="464"/>
      <c r="P692" s="464"/>
    </row>
    <row r="693" ht="15.75" customHeight="1">
      <c r="A693" s="295" t="s">
        <v>9201</v>
      </c>
      <c r="F693" s="295">
        <v>164.0</v>
      </c>
      <c r="G693" s="295">
        <v>163.0</v>
      </c>
      <c r="H693" s="295">
        <v>147.0</v>
      </c>
      <c r="I693" s="295">
        <v>154.0</v>
      </c>
      <c r="J693" s="295">
        <v>153.0</v>
      </c>
      <c r="K693" s="295">
        <v>162.0</v>
      </c>
      <c r="L693" s="295">
        <v>148.0</v>
      </c>
      <c r="M693" s="295">
        <v>179.0</v>
      </c>
      <c r="N693" s="473"/>
      <c r="O693" s="464"/>
      <c r="P693" s="464"/>
    </row>
    <row r="694" ht="15.75" customHeight="1">
      <c r="A694" s="295" t="s">
        <v>9203</v>
      </c>
      <c r="F694" s="295">
        <v>186.0</v>
      </c>
      <c r="G694" s="295">
        <v>187.0</v>
      </c>
      <c r="H694" s="295">
        <v>193.0</v>
      </c>
      <c r="I694" s="295">
        <v>193.0</v>
      </c>
      <c r="J694" s="295">
        <v>174.0</v>
      </c>
      <c r="K694" s="295">
        <v>168.0</v>
      </c>
      <c r="L694" s="295">
        <v>164.0</v>
      </c>
      <c r="M694" s="295">
        <v>170.0</v>
      </c>
      <c r="N694" s="473"/>
      <c r="O694" s="464"/>
      <c r="P694" s="464"/>
    </row>
    <row r="695" ht="15.75" customHeight="1">
      <c r="A695" s="295" t="s">
        <v>9204</v>
      </c>
      <c r="B695" s="295">
        <v>129.0</v>
      </c>
      <c r="C695" s="295">
        <v>165.0</v>
      </c>
      <c r="D695" s="295">
        <v>140.0</v>
      </c>
      <c r="E695" s="295">
        <v>146.0</v>
      </c>
      <c r="N695" s="473"/>
      <c r="O695" s="464"/>
      <c r="P695" s="464"/>
    </row>
    <row r="696" ht="15.75" customHeight="1">
      <c r="A696" s="295" t="s">
        <v>9205</v>
      </c>
      <c r="B696" s="295">
        <v>67.0</v>
      </c>
      <c r="C696" s="295">
        <v>68.0</v>
      </c>
      <c r="D696" s="295">
        <v>55.0</v>
      </c>
      <c r="E696" s="295">
        <v>79.0</v>
      </c>
      <c r="F696" s="295">
        <v>51.0</v>
      </c>
      <c r="G696" s="295">
        <v>59.0</v>
      </c>
      <c r="H696" s="295">
        <v>61.0</v>
      </c>
      <c r="I696" s="295">
        <v>56.0</v>
      </c>
      <c r="J696" s="295">
        <v>68.0</v>
      </c>
      <c r="K696" s="295">
        <v>64.0</v>
      </c>
      <c r="N696" s="473"/>
      <c r="O696" s="464"/>
      <c r="P696" s="464"/>
    </row>
    <row r="697" ht="15.75" customHeight="1">
      <c r="A697" s="295" t="s">
        <v>9206</v>
      </c>
      <c r="B697" s="295">
        <v>31.0</v>
      </c>
      <c r="C697" s="295">
        <v>28.0</v>
      </c>
      <c r="D697" s="295">
        <v>20.0</v>
      </c>
      <c r="E697" s="295">
        <v>35.0</v>
      </c>
      <c r="N697" s="473"/>
      <c r="O697" s="464"/>
      <c r="P697" s="464"/>
    </row>
    <row r="698" ht="15.75" customHeight="1">
      <c r="A698" s="295" t="s">
        <v>9207</v>
      </c>
      <c r="B698" s="295">
        <v>34.0</v>
      </c>
      <c r="C698" s="295">
        <v>28.0</v>
      </c>
      <c r="D698" s="295">
        <v>46.0</v>
      </c>
      <c r="E698" s="295">
        <v>51.0</v>
      </c>
      <c r="F698" s="295">
        <v>75.0</v>
      </c>
      <c r="G698" s="295">
        <v>78.0</v>
      </c>
      <c r="H698" s="295">
        <v>79.0</v>
      </c>
      <c r="I698" s="295">
        <v>70.0</v>
      </c>
      <c r="J698" s="295">
        <v>74.0</v>
      </c>
      <c r="K698" s="295">
        <v>70.0</v>
      </c>
      <c r="L698" s="295">
        <v>67.0</v>
      </c>
      <c r="M698" s="295">
        <v>67.0</v>
      </c>
      <c r="N698" s="473"/>
      <c r="O698" s="464"/>
      <c r="P698" s="464"/>
    </row>
    <row r="699" ht="15.75" customHeight="1">
      <c r="A699" s="295" t="s">
        <v>9209</v>
      </c>
      <c r="F699" s="295">
        <v>68.0</v>
      </c>
      <c r="G699" s="295">
        <v>84.0</v>
      </c>
      <c r="H699" s="295">
        <v>63.0</v>
      </c>
      <c r="I699" s="295">
        <v>93.0</v>
      </c>
      <c r="J699" s="295">
        <v>85.0</v>
      </c>
      <c r="K699" s="295">
        <v>73.0</v>
      </c>
      <c r="L699" s="295">
        <v>74.0</v>
      </c>
      <c r="M699" s="295">
        <v>68.0</v>
      </c>
      <c r="N699" s="473"/>
      <c r="O699" s="464"/>
      <c r="P699" s="464"/>
    </row>
    <row r="700" ht="15.75" customHeight="1">
      <c r="A700" s="295" t="s">
        <v>9210</v>
      </c>
      <c r="B700" s="295">
        <v>45.0</v>
      </c>
      <c r="C700" s="295">
        <v>38.0</v>
      </c>
      <c r="D700" s="295">
        <v>42.0</v>
      </c>
      <c r="E700" s="295">
        <v>41.0</v>
      </c>
      <c r="F700" s="295">
        <v>71.0</v>
      </c>
      <c r="G700" s="295">
        <v>56.0</v>
      </c>
      <c r="H700" s="295">
        <v>64.0</v>
      </c>
      <c r="I700" s="295">
        <v>66.0</v>
      </c>
      <c r="J700" s="295">
        <v>52.0</v>
      </c>
      <c r="K700" s="295">
        <v>60.0</v>
      </c>
      <c r="L700" s="295">
        <v>59.0</v>
      </c>
      <c r="M700" s="295">
        <v>55.0</v>
      </c>
      <c r="N700" s="473"/>
      <c r="O700" s="464"/>
      <c r="P700" s="464"/>
    </row>
    <row r="701" ht="15.75" customHeight="1">
      <c r="A701" s="295" t="s">
        <v>9212</v>
      </c>
      <c r="B701" s="295">
        <v>16.0</v>
      </c>
      <c r="C701" s="295">
        <v>21.0</v>
      </c>
      <c r="D701" s="295">
        <v>14.0</v>
      </c>
      <c r="E701" s="295">
        <v>15.0</v>
      </c>
      <c r="N701" s="473"/>
      <c r="O701" s="464"/>
      <c r="P701" s="464"/>
    </row>
    <row r="702" ht="15.75" customHeight="1">
      <c r="A702" s="295" t="s">
        <v>9213</v>
      </c>
      <c r="B702" s="295">
        <v>11.0</v>
      </c>
      <c r="C702" s="295">
        <v>15.0</v>
      </c>
      <c r="D702" s="295">
        <v>12.0</v>
      </c>
      <c r="E702" s="295">
        <v>10.0</v>
      </c>
      <c r="N702" s="473"/>
      <c r="O702" s="464"/>
      <c r="P702" s="464"/>
    </row>
    <row r="703" ht="15.75" customHeight="1">
      <c r="A703" s="295" t="s">
        <v>9214</v>
      </c>
      <c r="B703" s="295">
        <v>28.0</v>
      </c>
      <c r="C703" s="295">
        <v>38.0</v>
      </c>
      <c r="D703" s="295">
        <v>20.0</v>
      </c>
      <c r="E703" s="295">
        <v>20.0</v>
      </c>
      <c r="N703" s="473"/>
      <c r="O703" s="464"/>
      <c r="P703" s="464"/>
    </row>
    <row r="704" ht="15.75" customHeight="1">
      <c r="A704" s="295" t="s">
        <v>9215</v>
      </c>
      <c r="B704" s="295">
        <v>20.0</v>
      </c>
      <c r="C704" s="295">
        <v>14.0</v>
      </c>
      <c r="D704" s="295">
        <v>18.0</v>
      </c>
      <c r="E704" s="295">
        <v>21.0</v>
      </c>
      <c r="N704" s="473"/>
      <c r="O704" s="464"/>
      <c r="P704" s="464"/>
    </row>
    <row r="705" ht="15.75" customHeight="1">
      <c r="A705" s="295" t="s">
        <v>9216</v>
      </c>
      <c r="B705" s="295">
        <v>44.0</v>
      </c>
      <c r="C705" s="295">
        <v>45.0</v>
      </c>
      <c r="D705" s="295">
        <v>46.0</v>
      </c>
      <c r="E705" s="295">
        <v>55.0</v>
      </c>
      <c r="N705" s="473"/>
      <c r="O705" s="464"/>
      <c r="P705" s="464"/>
    </row>
    <row r="706" ht="15.75" customHeight="1">
      <c r="A706" s="295" t="s">
        <v>9217</v>
      </c>
      <c r="B706" s="295">
        <v>14.0</v>
      </c>
      <c r="C706" s="295">
        <v>17.0</v>
      </c>
      <c r="D706" s="295">
        <v>14.0</v>
      </c>
      <c r="E706" s="295">
        <v>14.0</v>
      </c>
      <c r="N706" s="473"/>
      <c r="O706" s="464"/>
      <c r="P706" s="464"/>
    </row>
    <row r="707" ht="15.75" customHeight="1">
      <c r="A707" s="295" t="s">
        <v>9218</v>
      </c>
      <c r="B707" s="295">
        <v>5.0</v>
      </c>
      <c r="C707" s="295">
        <v>11.0</v>
      </c>
      <c r="D707" s="295">
        <v>12.0</v>
      </c>
      <c r="E707" s="295">
        <v>25.0</v>
      </c>
      <c r="N707" s="473"/>
      <c r="O707" s="464"/>
      <c r="P707" s="464"/>
    </row>
    <row r="708" ht="15.75" customHeight="1">
      <c r="A708" s="295" t="s">
        <v>9219</v>
      </c>
      <c r="F708" s="295">
        <v>115.0</v>
      </c>
      <c r="G708" s="295">
        <v>160.0</v>
      </c>
      <c r="H708" s="295">
        <v>132.0</v>
      </c>
      <c r="I708" s="295">
        <v>147.0</v>
      </c>
      <c r="J708" s="295">
        <v>149.0</v>
      </c>
      <c r="K708" s="295">
        <v>168.0</v>
      </c>
      <c r="L708" s="295">
        <v>148.0</v>
      </c>
      <c r="M708" s="295">
        <v>179.0</v>
      </c>
      <c r="N708" s="473"/>
      <c r="O708" s="464"/>
      <c r="P708" s="464"/>
    </row>
    <row r="709" ht="15.75" customHeight="1">
      <c r="A709" s="295" t="s">
        <v>9220</v>
      </c>
      <c r="F709" s="295">
        <v>117.0</v>
      </c>
      <c r="G709" s="295">
        <v>71.0</v>
      </c>
      <c r="H709" s="295">
        <v>69.0</v>
      </c>
      <c r="I709" s="295">
        <v>39.0</v>
      </c>
      <c r="J709" s="295">
        <v>58.0</v>
      </c>
      <c r="K709" s="295">
        <v>49.0</v>
      </c>
      <c r="L709" s="295">
        <v>58.0</v>
      </c>
      <c r="M709" s="295">
        <v>63.0</v>
      </c>
      <c r="N709" s="473"/>
      <c r="O709" s="464"/>
      <c r="P709" s="464"/>
    </row>
    <row r="710" ht="15.75" customHeight="1">
      <c r="A710" s="295" t="s">
        <v>9222</v>
      </c>
      <c r="F710" s="295">
        <v>198.0</v>
      </c>
      <c r="G710" s="295">
        <v>1.0</v>
      </c>
      <c r="H710" s="295">
        <v>116.0</v>
      </c>
      <c r="J710" s="295">
        <v>84.0</v>
      </c>
      <c r="L710" s="295">
        <v>186.0</v>
      </c>
      <c r="N710" s="473"/>
      <c r="O710" s="464"/>
      <c r="P710" s="464"/>
    </row>
    <row r="711" ht="15.75" customHeight="1">
      <c r="A711" s="295" t="s">
        <v>9223</v>
      </c>
      <c r="F711" s="295">
        <v>65.0</v>
      </c>
      <c r="G711" s="295">
        <v>60.0</v>
      </c>
      <c r="H711" s="295">
        <v>53.0</v>
      </c>
      <c r="I711" s="295">
        <v>61.0</v>
      </c>
      <c r="J711" s="295">
        <v>52.0</v>
      </c>
      <c r="K711" s="295">
        <v>55.0</v>
      </c>
      <c r="L711" s="295">
        <v>45.0</v>
      </c>
      <c r="M711" s="295">
        <v>56.0</v>
      </c>
      <c r="N711" s="473"/>
      <c r="O711" s="464"/>
      <c r="P711" s="464"/>
    </row>
    <row r="712" ht="15.75" customHeight="1">
      <c r="A712" s="295" t="s">
        <v>9224</v>
      </c>
      <c r="B712" s="295">
        <v>16.0</v>
      </c>
      <c r="C712" s="295">
        <v>13.0</v>
      </c>
      <c r="D712" s="295">
        <v>15.0</v>
      </c>
      <c r="E712" s="295">
        <v>12.0</v>
      </c>
      <c r="N712" s="473"/>
      <c r="O712" s="464"/>
      <c r="P712" s="464"/>
    </row>
    <row r="713" ht="15.75" customHeight="1">
      <c r="A713" s="295" t="s">
        <v>9225</v>
      </c>
      <c r="B713" s="295">
        <v>21.0</v>
      </c>
      <c r="C713" s="295">
        <v>23.0</v>
      </c>
      <c r="D713" s="295">
        <v>23.0</v>
      </c>
      <c r="E713" s="295">
        <v>25.0</v>
      </c>
      <c r="N713" s="473"/>
      <c r="O713" s="464"/>
      <c r="P713" s="464"/>
    </row>
    <row r="714" ht="15.75" customHeight="1">
      <c r="A714" s="295" t="s">
        <v>9226</v>
      </c>
      <c r="B714" s="295">
        <v>14.0</v>
      </c>
      <c r="C714" s="295">
        <v>18.0</v>
      </c>
      <c r="D714" s="295">
        <v>27.0</v>
      </c>
      <c r="E714" s="295">
        <v>20.0</v>
      </c>
      <c r="N714" s="473"/>
      <c r="O714" s="464"/>
      <c r="P714" s="464"/>
    </row>
    <row r="715" ht="15.75" customHeight="1">
      <c r="A715" s="295" t="s">
        <v>9228</v>
      </c>
      <c r="B715" s="295">
        <v>25.0</v>
      </c>
      <c r="C715" s="295">
        <v>14.0</v>
      </c>
      <c r="D715" s="295">
        <v>19.0</v>
      </c>
      <c r="E715" s="295">
        <v>18.0</v>
      </c>
      <c r="N715" s="473"/>
      <c r="O715" s="464"/>
      <c r="P715" s="464"/>
    </row>
    <row r="716" ht="15.75" customHeight="1">
      <c r="A716" s="295" t="s">
        <v>9229</v>
      </c>
      <c r="B716" s="295">
        <v>20.0</v>
      </c>
      <c r="C716" s="295">
        <v>18.0</v>
      </c>
      <c r="D716" s="295">
        <v>11.0</v>
      </c>
      <c r="E716" s="295">
        <v>15.0</v>
      </c>
      <c r="N716" s="473"/>
      <c r="O716" s="464"/>
      <c r="P716" s="464"/>
    </row>
    <row r="717" ht="15.75" customHeight="1">
      <c r="A717" s="295" t="s">
        <v>9230</v>
      </c>
      <c r="F717" s="295">
        <v>193.0</v>
      </c>
      <c r="G717" s="295">
        <v>153.0</v>
      </c>
      <c r="H717" s="295">
        <v>171.0</v>
      </c>
      <c r="I717" s="295">
        <v>131.0</v>
      </c>
      <c r="J717" s="295">
        <v>81.0</v>
      </c>
      <c r="K717" s="295">
        <v>61.0</v>
      </c>
      <c r="L717" s="295">
        <v>95.0</v>
      </c>
      <c r="M717" s="295">
        <v>83.0</v>
      </c>
      <c r="N717" s="473"/>
      <c r="O717" s="464"/>
      <c r="P717" s="464"/>
    </row>
    <row r="718" ht="15.75" customHeight="1">
      <c r="A718" s="295" t="s">
        <v>9232</v>
      </c>
      <c r="B718" s="295">
        <v>196.0</v>
      </c>
      <c r="C718" s="295">
        <v>240.0</v>
      </c>
      <c r="D718" s="295">
        <v>223.0</v>
      </c>
      <c r="E718" s="295">
        <v>208.0</v>
      </c>
      <c r="N718" s="473"/>
      <c r="O718" s="464"/>
      <c r="P718" s="464"/>
    </row>
    <row r="719" ht="15.75" customHeight="1">
      <c r="A719" s="295" t="s">
        <v>9233</v>
      </c>
      <c r="F719" s="295">
        <v>85.0</v>
      </c>
      <c r="G719" s="295">
        <v>152.0</v>
      </c>
      <c r="H719" s="295">
        <v>71.0</v>
      </c>
      <c r="I719" s="295">
        <v>136.0</v>
      </c>
      <c r="J719" s="295">
        <v>72.0</v>
      </c>
      <c r="K719" s="295">
        <v>118.0</v>
      </c>
      <c r="L719" s="295">
        <v>53.0</v>
      </c>
      <c r="M719" s="295">
        <v>91.0</v>
      </c>
      <c r="N719" s="473"/>
      <c r="O719" s="464"/>
      <c r="P719" s="464"/>
    </row>
    <row r="720" ht="15.75" customHeight="1">
      <c r="A720" s="295" t="s">
        <v>9234</v>
      </c>
      <c r="B720" s="295">
        <v>73.0</v>
      </c>
      <c r="C720" s="295">
        <v>93.0</v>
      </c>
      <c r="D720" s="295">
        <v>82.0</v>
      </c>
      <c r="E720" s="295">
        <v>106.0</v>
      </c>
      <c r="N720" s="473"/>
      <c r="O720" s="464"/>
      <c r="P720" s="464"/>
    </row>
    <row r="721" ht="15.75" customHeight="1">
      <c r="A721" s="295" t="s">
        <v>9235</v>
      </c>
      <c r="B721" s="295">
        <v>44.0</v>
      </c>
      <c r="C721" s="295">
        <v>44.0</v>
      </c>
      <c r="D721" s="295">
        <v>49.0</v>
      </c>
      <c r="E721" s="295">
        <v>70.0</v>
      </c>
      <c r="N721" s="473"/>
      <c r="O721" s="464"/>
      <c r="P721" s="464"/>
    </row>
    <row r="722" ht="15.75" customHeight="1">
      <c r="A722" s="295" t="s">
        <v>9237</v>
      </c>
      <c r="F722" s="295">
        <v>78.0</v>
      </c>
      <c r="G722" s="295">
        <v>112.0</v>
      </c>
      <c r="H722" s="295">
        <v>82.0</v>
      </c>
      <c r="I722" s="295">
        <v>123.0</v>
      </c>
      <c r="J722" s="295">
        <v>70.0</v>
      </c>
      <c r="K722" s="295">
        <v>57.0</v>
      </c>
      <c r="L722" s="295">
        <v>47.0</v>
      </c>
      <c r="M722" s="295">
        <v>69.0</v>
      </c>
      <c r="N722" s="473"/>
      <c r="O722" s="464"/>
      <c r="P722" s="464"/>
    </row>
    <row r="723" ht="15.75" customHeight="1">
      <c r="A723" s="295" t="s">
        <v>9238</v>
      </c>
      <c r="F723" s="295">
        <v>39.0</v>
      </c>
      <c r="G723" s="295">
        <v>50.0</v>
      </c>
      <c r="H723" s="295">
        <v>45.0</v>
      </c>
      <c r="I723" s="295">
        <v>55.0</v>
      </c>
      <c r="J723" s="295">
        <v>49.0</v>
      </c>
      <c r="K723" s="295">
        <v>46.0</v>
      </c>
      <c r="L723" s="295">
        <v>28.0</v>
      </c>
      <c r="M723" s="295">
        <v>32.0</v>
      </c>
      <c r="N723" s="473"/>
      <c r="O723" s="464"/>
      <c r="P723" s="464"/>
    </row>
    <row r="724" ht="15.75" customHeight="1">
      <c r="A724" s="295" t="s">
        <v>9239</v>
      </c>
      <c r="F724" s="295">
        <v>1.0</v>
      </c>
      <c r="G724" s="295">
        <v>6.0</v>
      </c>
      <c r="H724" s="295">
        <v>2.0</v>
      </c>
      <c r="I724" s="295">
        <v>18.0</v>
      </c>
      <c r="J724" s="295">
        <v>2.0</v>
      </c>
      <c r="K724" s="295">
        <v>9.0</v>
      </c>
      <c r="L724" s="295">
        <v>6.0</v>
      </c>
      <c r="M724" s="295">
        <v>17.0</v>
      </c>
      <c r="N724" s="473"/>
      <c r="O724" s="464"/>
      <c r="P724" s="464"/>
    </row>
    <row r="725" ht="15.75" customHeight="1">
      <c r="A725" s="295" t="s">
        <v>9241</v>
      </c>
      <c r="F725" s="295">
        <v>77.0</v>
      </c>
      <c r="G725" s="295">
        <v>116.0</v>
      </c>
      <c r="H725" s="295">
        <v>145.0</v>
      </c>
      <c r="I725" s="295">
        <v>152.0</v>
      </c>
      <c r="J725" s="295">
        <v>107.0</v>
      </c>
      <c r="K725" s="295">
        <v>169.0</v>
      </c>
      <c r="L725" s="295">
        <v>116.0</v>
      </c>
      <c r="M725" s="295">
        <v>157.0</v>
      </c>
      <c r="N725" s="473"/>
      <c r="O725" s="464"/>
      <c r="P725" s="464"/>
    </row>
    <row r="726" ht="15.75" customHeight="1">
      <c r="A726" s="295" t="s">
        <v>9242</v>
      </c>
      <c r="B726" s="295">
        <v>39.0</v>
      </c>
      <c r="C726" s="295">
        <v>34.0</v>
      </c>
      <c r="D726" s="295">
        <v>40.0</v>
      </c>
      <c r="E726" s="295">
        <v>28.0</v>
      </c>
      <c r="N726" s="473"/>
      <c r="O726" s="464"/>
      <c r="P726" s="464"/>
    </row>
    <row r="727" ht="15.75" customHeight="1">
      <c r="A727" s="295" t="s">
        <v>9243</v>
      </c>
      <c r="B727" s="295">
        <v>98.0</v>
      </c>
      <c r="C727" s="295">
        <v>91.0</v>
      </c>
      <c r="D727" s="295">
        <v>96.0</v>
      </c>
      <c r="E727" s="295">
        <v>79.0</v>
      </c>
      <c r="N727" s="473"/>
      <c r="O727" s="464"/>
      <c r="P727" s="464"/>
    </row>
    <row r="728" ht="15.75" customHeight="1">
      <c r="A728" s="295" t="s">
        <v>9244</v>
      </c>
      <c r="F728" s="295">
        <v>48.0</v>
      </c>
      <c r="G728" s="295">
        <v>47.0</v>
      </c>
      <c r="H728" s="295">
        <v>50.0</v>
      </c>
      <c r="I728" s="295">
        <v>53.0</v>
      </c>
      <c r="J728" s="295">
        <v>37.0</v>
      </c>
      <c r="K728" s="295">
        <v>43.0</v>
      </c>
      <c r="L728" s="295">
        <v>42.0</v>
      </c>
      <c r="M728" s="295">
        <v>56.0</v>
      </c>
      <c r="N728" s="473"/>
      <c r="O728" s="464"/>
      <c r="P728" s="464"/>
    </row>
    <row r="729" ht="15.75" customHeight="1">
      <c r="A729" s="295" t="s">
        <v>9246</v>
      </c>
      <c r="B729" s="295">
        <v>38.0</v>
      </c>
      <c r="C729" s="295">
        <v>39.0</v>
      </c>
      <c r="D729" s="295">
        <v>46.0</v>
      </c>
      <c r="E729" s="295">
        <v>49.0</v>
      </c>
      <c r="N729" s="473"/>
      <c r="O729" s="464"/>
      <c r="P729" s="464"/>
    </row>
    <row r="730" ht="15.75" customHeight="1">
      <c r="A730" s="295" t="s">
        <v>9247</v>
      </c>
      <c r="F730" s="295">
        <v>55.0</v>
      </c>
      <c r="G730" s="295">
        <v>51.0</v>
      </c>
      <c r="H730" s="295">
        <v>56.0</v>
      </c>
      <c r="I730" s="295">
        <v>58.0</v>
      </c>
      <c r="J730" s="295">
        <v>60.0</v>
      </c>
      <c r="K730" s="295">
        <v>54.0</v>
      </c>
      <c r="L730" s="295">
        <v>48.0</v>
      </c>
      <c r="M730" s="295">
        <v>56.0</v>
      </c>
      <c r="N730" s="473"/>
      <c r="O730" s="464"/>
      <c r="P730" s="464"/>
    </row>
    <row r="731" ht="15.75" customHeight="1">
      <c r="A731" s="295" t="s">
        <v>9248</v>
      </c>
      <c r="F731" s="295">
        <v>34.0</v>
      </c>
      <c r="G731" s="295">
        <v>31.0</v>
      </c>
      <c r="H731" s="295">
        <v>34.0</v>
      </c>
      <c r="I731" s="295">
        <v>37.0</v>
      </c>
      <c r="J731" s="295">
        <v>24.0</v>
      </c>
      <c r="K731" s="295">
        <v>40.0</v>
      </c>
      <c r="L731" s="295">
        <v>26.0</v>
      </c>
      <c r="M731" s="295">
        <v>39.0</v>
      </c>
      <c r="N731" s="473"/>
      <c r="O731" s="464"/>
      <c r="P731" s="464"/>
    </row>
    <row r="732" ht="15.75" customHeight="1">
      <c r="A732" s="295" t="s">
        <v>9250</v>
      </c>
      <c r="B732" s="295">
        <v>33.0</v>
      </c>
      <c r="C732" s="295">
        <v>51.0</v>
      </c>
      <c r="D732" s="295">
        <v>28.0</v>
      </c>
      <c r="E732" s="295">
        <v>41.0</v>
      </c>
      <c r="N732" s="473"/>
      <c r="O732" s="464"/>
      <c r="P732" s="464"/>
    </row>
    <row r="733" ht="15.75" customHeight="1">
      <c r="A733" s="295" t="s">
        <v>9251</v>
      </c>
      <c r="B733" s="295">
        <v>61.0</v>
      </c>
      <c r="C733" s="295">
        <v>59.0</v>
      </c>
      <c r="D733" s="295">
        <v>47.0</v>
      </c>
      <c r="E733" s="295">
        <v>63.0</v>
      </c>
      <c r="N733" s="473"/>
      <c r="O733" s="464"/>
      <c r="P733" s="464"/>
    </row>
    <row r="734" ht="15.75" customHeight="1">
      <c r="A734" s="295" t="s">
        <v>9252</v>
      </c>
      <c r="F734" s="295">
        <v>82.0</v>
      </c>
      <c r="G734" s="295">
        <v>105.0</v>
      </c>
      <c r="H734" s="295">
        <v>99.0</v>
      </c>
      <c r="I734" s="295">
        <v>106.0</v>
      </c>
      <c r="J734" s="295">
        <v>87.0</v>
      </c>
      <c r="K734" s="295">
        <v>117.0</v>
      </c>
      <c r="L734" s="295">
        <v>88.0</v>
      </c>
      <c r="M734" s="295">
        <v>120.0</v>
      </c>
      <c r="N734" s="473"/>
      <c r="O734" s="464"/>
      <c r="P734" s="464"/>
    </row>
    <row r="735" ht="15.75" customHeight="1">
      <c r="A735" s="295" t="s">
        <v>9253</v>
      </c>
      <c r="B735" s="295">
        <v>4.0</v>
      </c>
      <c r="C735" s="295">
        <v>16.0</v>
      </c>
      <c r="D735" s="295">
        <v>10.0</v>
      </c>
      <c r="E735" s="295">
        <v>11.0</v>
      </c>
      <c r="F735" s="295">
        <v>12.0</v>
      </c>
      <c r="G735" s="295">
        <v>9.0</v>
      </c>
      <c r="H735" s="295">
        <v>13.0</v>
      </c>
      <c r="I735" s="295">
        <v>8.0</v>
      </c>
      <c r="J735" s="295">
        <v>11.0</v>
      </c>
      <c r="K735" s="295">
        <v>10.0</v>
      </c>
      <c r="L735" s="295">
        <v>3.0</v>
      </c>
      <c r="M735" s="295">
        <v>8.0</v>
      </c>
      <c r="N735" s="473"/>
      <c r="O735" s="464"/>
      <c r="P735" s="464"/>
    </row>
    <row r="736" ht="15.75" customHeight="1">
      <c r="A736" s="295" t="s">
        <v>9255</v>
      </c>
      <c r="F736" s="295">
        <v>56.0</v>
      </c>
      <c r="G736" s="295">
        <v>67.0</v>
      </c>
      <c r="H736" s="295">
        <v>56.0</v>
      </c>
      <c r="I736" s="295">
        <v>49.0</v>
      </c>
      <c r="J736" s="295">
        <v>62.0</v>
      </c>
      <c r="K736" s="295">
        <v>63.0</v>
      </c>
      <c r="L736" s="295">
        <v>61.0</v>
      </c>
      <c r="M736" s="295">
        <v>58.0</v>
      </c>
      <c r="N736" s="473"/>
      <c r="O736" s="464"/>
      <c r="P736" s="464"/>
    </row>
    <row r="737" ht="15.75" customHeight="1">
      <c r="A737" s="295" t="s">
        <v>9256</v>
      </c>
      <c r="B737" s="295">
        <v>73.0</v>
      </c>
      <c r="C737" s="295">
        <v>79.0</v>
      </c>
      <c r="D737" s="295">
        <v>72.0</v>
      </c>
      <c r="E737" s="295">
        <v>96.0</v>
      </c>
      <c r="N737" s="473"/>
      <c r="O737" s="464"/>
      <c r="P737" s="464"/>
    </row>
    <row r="738" ht="15.75" customHeight="1">
      <c r="A738" s="295" t="s">
        <v>9258</v>
      </c>
      <c r="B738" s="295">
        <v>43.0</v>
      </c>
      <c r="C738" s="295">
        <v>39.0</v>
      </c>
      <c r="D738" s="295">
        <v>48.0</v>
      </c>
      <c r="E738" s="295">
        <v>35.0</v>
      </c>
      <c r="F738" s="295">
        <v>42.0</v>
      </c>
      <c r="G738" s="295">
        <v>28.0</v>
      </c>
      <c r="H738" s="295">
        <v>35.0</v>
      </c>
      <c r="I738" s="295">
        <v>38.0</v>
      </c>
      <c r="J738" s="295">
        <v>36.0</v>
      </c>
      <c r="K738" s="295">
        <v>28.0</v>
      </c>
      <c r="L738" s="295">
        <v>36.0</v>
      </c>
      <c r="M738" s="295">
        <v>31.0</v>
      </c>
      <c r="N738" s="473"/>
      <c r="O738" s="464"/>
      <c r="P738" s="464"/>
    </row>
    <row r="739" ht="15.75" customHeight="1">
      <c r="A739" s="295" t="s">
        <v>9259</v>
      </c>
      <c r="C739" s="295">
        <v>107.0</v>
      </c>
      <c r="E739" s="295">
        <v>118.0</v>
      </c>
      <c r="G739" s="295">
        <v>180.0</v>
      </c>
      <c r="I739" s="295">
        <v>113.0</v>
      </c>
      <c r="K739" s="295">
        <v>92.0</v>
      </c>
      <c r="M739" s="295">
        <v>88.0</v>
      </c>
      <c r="N739" s="473"/>
      <c r="O739" s="464"/>
      <c r="P739" s="464"/>
    </row>
    <row r="740" ht="15.75" customHeight="1">
      <c r="A740" s="295" t="s">
        <v>9260</v>
      </c>
      <c r="B740" s="295">
        <v>107.0</v>
      </c>
      <c r="C740" s="295">
        <v>104.0</v>
      </c>
      <c r="D740" s="295">
        <v>98.0</v>
      </c>
      <c r="E740" s="295">
        <v>82.0</v>
      </c>
      <c r="N740" s="473"/>
      <c r="O740" s="464"/>
      <c r="P740" s="464"/>
    </row>
    <row r="741" ht="15.75" customHeight="1">
      <c r="A741" s="295" t="s">
        <v>9261</v>
      </c>
      <c r="B741" s="295">
        <v>91.0</v>
      </c>
      <c r="C741" s="295">
        <v>121.0</v>
      </c>
      <c r="D741" s="295">
        <v>107.0</v>
      </c>
      <c r="E741" s="295">
        <v>92.0</v>
      </c>
      <c r="N741" s="473"/>
      <c r="O741" s="464"/>
      <c r="P741" s="464"/>
    </row>
    <row r="742" ht="15.75" customHeight="1">
      <c r="A742" s="295" t="s">
        <v>9263</v>
      </c>
      <c r="F742" s="295">
        <v>184.0</v>
      </c>
      <c r="G742" s="295">
        <v>188.0</v>
      </c>
      <c r="H742" s="295">
        <v>168.0</v>
      </c>
      <c r="I742" s="295">
        <v>207.0</v>
      </c>
      <c r="J742" s="295">
        <v>140.0</v>
      </c>
      <c r="K742" s="295">
        <v>181.0</v>
      </c>
      <c r="L742" s="295">
        <v>193.0</v>
      </c>
      <c r="M742" s="295">
        <v>188.0</v>
      </c>
      <c r="N742" s="473"/>
      <c r="O742" s="464"/>
      <c r="P742" s="464"/>
    </row>
    <row r="743" ht="15.75" customHeight="1">
      <c r="A743" s="295" t="s">
        <v>9264</v>
      </c>
      <c r="F743" s="295">
        <v>142.0</v>
      </c>
      <c r="G743" s="295">
        <v>149.0</v>
      </c>
      <c r="H743" s="295">
        <v>138.0</v>
      </c>
      <c r="I743" s="295">
        <v>131.0</v>
      </c>
      <c r="J743" s="295">
        <v>111.0</v>
      </c>
      <c r="K743" s="295">
        <v>139.0</v>
      </c>
      <c r="L743" s="295">
        <v>152.0</v>
      </c>
      <c r="M743" s="295">
        <v>148.0</v>
      </c>
      <c r="N743" s="473"/>
      <c r="O743" s="464"/>
      <c r="P743" s="464"/>
    </row>
    <row r="744" ht="15.75" customHeight="1">
      <c r="A744" s="295" t="s">
        <v>9265</v>
      </c>
      <c r="F744" s="295">
        <v>122.0</v>
      </c>
      <c r="G744" s="295">
        <v>145.0</v>
      </c>
      <c r="H744" s="295">
        <v>137.0</v>
      </c>
      <c r="I744" s="295">
        <v>125.0</v>
      </c>
      <c r="J744" s="295">
        <v>109.0</v>
      </c>
      <c r="K744" s="295">
        <v>145.0</v>
      </c>
      <c r="L744" s="295">
        <v>139.0</v>
      </c>
      <c r="M744" s="295">
        <v>147.0</v>
      </c>
      <c r="N744" s="473"/>
      <c r="O744" s="464"/>
      <c r="P744" s="464"/>
    </row>
    <row r="745" ht="15.75" customHeight="1">
      <c r="A745" s="295" t="s">
        <v>9267</v>
      </c>
      <c r="B745" s="295">
        <v>1368.0</v>
      </c>
      <c r="C745" s="295">
        <v>1366.0</v>
      </c>
      <c r="D745" s="295">
        <v>1689.0</v>
      </c>
      <c r="E745" s="295">
        <v>1586.0</v>
      </c>
      <c r="F745" s="295">
        <v>2382.0</v>
      </c>
      <c r="G745" s="295">
        <v>2317.0</v>
      </c>
      <c r="H745" s="295">
        <v>2475.0</v>
      </c>
      <c r="I745" s="295">
        <v>2291.0</v>
      </c>
      <c r="J745" s="295">
        <v>2723.0</v>
      </c>
      <c r="K745" s="295">
        <v>2465.0</v>
      </c>
      <c r="L745" s="295">
        <v>2112.0</v>
      </c>
      <c r="M745" s="295">
        <v>1743.0</v>
      </c>
      <c r="N745" s="473"/>
      <c r="O745" s="464"/>
      <c r="P745" s="464"/>
    </row>
    <row r="746" ht="15.75" customHeight="1">
      <c r="A746" s="295" t="s">
        <v>9268</v>
      </c>
      <c r="F746" s="295">
        <v>28.0</v>
      </c>
      <c r="G746" s="295">
        <v>24.0</v>
      </c>
      <c r="H746" s="295">
        <v>30.0</v>
      </c>
      <c r="I746" s="295">
        <v>31.0</v>
      </c>
      <c r="J746" s="295">
        <v>24.0</v>
      </c>
      <c r="K746" s="295">
        <v>37.0</v>
      </c>
      <c r="L746" s="295">
        <v>27.0</v>
      </c>
      <c r="M746" s="295">
        <v>30.0</v>
      </c>
      <c r="N746" s="473"/>
      <c r="O746" s="464"/>
      <c r="P746" s="464"/>
    </row>
    <row r="747" ht="15.75" customHeight="1">
      <c r="A747" s="295" t="s">
        <v>9269</v>
      </c>
      <c r="B747" s="295">
        <v>102.0</v>
      </c>
      <c r="C747" s="295">
        <v>109.0</v>
      </c>
      <c r="D747" s="295">
        <v>107.0</v>
      </c>
      <c r="E747" s="295">
        <v>101.0</v>
      </c>
      <c r="N747" s="473"/>
      <c r="O747" s="464"/>
      <c r="P747" s="464"/>
    </row>
    <row r="748" ht="15.75" customHeight="1">
      <c r="A748" s="295" t="s">
        <v>9271</v>
      </c>
      <c r="F748" s="295">
        <v>56.0</v>
      </c>
      <c r="G748" s="295">
        <v>54.0</v>
      </c>
      <c r="H748" s="295">
        <v>29.0</v>
      </c>
      <c r="I748" s="295">
        <v>48.0</v>
      </c>
      <c r="J748" s="295">
        <v>42.0</v>
      </c>
      <c r="K748" s="295">
        <v>51.0</v>
      </c>
      <c r="L748" s="295">
        <v>44.0</v>
      </c>
      <c r="M748" s="295">
        <v>50.0</v>
      </c>
      <c r="N748" s="473"/>
      <c r="O748" s="464"/>
      <c r="P748" s="464"/>
    </row>
    <row r="749" ht="15.75" customHeight="1">
      <c r="A749" s="295" t="s">
        <v>9272</v>
      </c>
      <c r="B749" s="295">
        <v>65.0</v>
      </c>
      <c r="C749" s="295">
        <v>80.0</v>
      </c>
      <c r="N749" s="473"/>
      <c r="O749" s="464"/>
      <c r="P749" s="464"/>
    </row>
    <row r="750" ht="15.75" customHeight="1">
      <c r="A750" s="295" t="s">
        <v>9273</v>
      </c>
      <c r="B750" s="295">
        <v>69.0</v>
      </c>
      <c r="C750" s="295">
        <v>80.0</v>
      </c>
      <c r="D750" s="295">
        <v>65.0</v>
      </c>
      <c r="E750" s="295">
        <v>81.0</v>
      </c>
      <c r="N750" s="473"/>
      <c r="O750" s="464"/>
      <c r="P750" s="464"/>
    </row>
    <row r="751" ht="15.75" customHeight="1">
      <c r="A751" s="295" t="s">
        <v>9274</v>
      </c>
      <c r="B751" s="295">
        <v>78.0</v>
      </c>
      <c r="C751" s="295">
        <v>68.0</v>
      </c>
      <c r="D751" s="295">
        <v>59.0</v>
      </c>
      <c r="E751" s="295">
        <v>67.0</v>
      </c>
      <c r="N751" s="473"/>
      <c r="O751" s="464"/>
      <c r="P751" s="464"/>
    </row>
    <row r="752" ht="15.75" customHeight="1">
      <c r="A752" s="295" t="s">
        <v>9275</v>
      </c>
      <c r="B752" s="295">
        <v>65.0</v>
      </c>
      <c r="C752" s="295">
        <v>57.0</v>
      </c>
      <c r="D752" s="295">
        <v>62.0</v>
      </c>
      <c r="E752" s="295">
        <v>60.0</v>
      </c>
      <c r="F752" s="295">
        <v>58.0</v>
      </c>
      <c r="G752" s="295">
        <v>61.0</v>
      </c>
      <c r="H752" s="295">
        <v>59.0</v>
      </c>
      <c r="I752" s="295">
        <v>62.0</v>
      </c>
      <c r="J752" s="295">
        <v>53.0</v>
      </c>
      <c r="K752" s="295">
        <v>56.0</v>
      </c>
      <c r="L752" s="295">
        <v>59.0</v>
      </c>
      <c r="M752" s="295">
        <v>49.0</v>
      </c>
      <c r="N752" s="473"/>
      <c r="O752" s="464"/>
      <c r="P752" s="464"/>
    </row>
    <row r="753" ht="15.75" customHeight="1">
      <c r="A753" s="295" t="s">
        <v>9276</v>
      </c>
      <c r="B753" s="295">
        <v>60.0</v>
      </c>
      <c r="C753" s="295">
        <v>50.0</v>
      </c>
      <c r="D753" s="295">
        <v>59.0</v>
      </c>
      <c r="E753" s="295">
        <v>69.0</v>
      </c>
      <c r="F753" s="295">
        <v>59.0</v>
      </c>
      <c r="G753" s="295">
        <v>54.0</v>
      </c>
      <c r="H753" s="295">
        <v>49.0</v>
      </c>
      <c r="I753" s="295">
        <v>52.0</v>
      </c>
      <c r="J753" s="295">
        <v>46.0</v>
      </c>
      <c r="K753" s="295">
        <v>55.0</v>
      </c>
      <c r="L753" s="295">
        <v>38.0</v>
      </c>
      <c r="M753" s="295">
        <v>58.0</v>
      </c>
      <c r="N753" s="473"/>
      <c r="O753" s="464"/>
      <c r="P753" s="464"/>
    </row>
    <row r="754" ht="15.75" customHeight="1">
      <c r="A754" s="295" t="s">
        <v>9278</v>
      </c>
      <c r="F754" s="295">
        <v>79.0</v>
      </c>
      <c r="G754" s="295">
        <v>72.0</v>
      </c>
      <c r="H754" s="295">
        <v>77.0</v>
      </c>
      <c r="I754" s="295">
        <v>84.0</v>
      </c>
      <c r="J754" s="295">
        <v>53.0</v>
      </c>
      <c r="K754" s="295">
        <v>62.0</v>
      </c>
      <c r="L754" s="295">
        <v>76.0</v>
      </c>
      <c r="M754" s="295">
        <v>68.0</v>
      </c>
      <c r="N754" s="473"/>
      <c r="O754" s="464"/>
      <c r="P754" s="464"/>
    </row>
    <row r="755" ht="15.75" customHeight="1">
      <c r="A755" s="295" t="s">
        <v>9279</v>
      </c>
      <c r="B755" s="295">
        <v>24.0</v>
      </c>
      <c r="C755" s="295">
        <v>28.0</v>
      </c>
      <c r="D755" s="295">
        <v>25.0</v>
      </c>
      <c r="E755" s="295">
        <v>30.0</v>
      </c>
      <c r="F755" s="295">
        <v>21.0</v>
      </c>
      <c r="G755" s="295">
        <v>24.0</v>
      </c>
      <c r="H755" s="295">
        <v>26.0</v>
      </c>
      <c r="I755" s="295">
        <v>26.0</v>
      </c>
      <c r="J755" s="295">
        <v>25.0</v>
      </c>
      <c r="K755" s="295">
        <v>27.0</v>
      </c>
      <c r="L755" s="295">
        <v>21.0</v>
      </c>
      <c r="M755" s="295">
        <v>21.0</v>
      </c>
      <c r="N755" s="473"/>
      <c r="O755" s="464"/>
      <c r="P755" s="464"/>
    </row>
    <row r="756" ht="15.75" customHeight="1">
      <c r="A756" s="295" t="s">
        <v>9280</v>
      </c>
      <c r="B756" s="295">
        <v>49.0</v>
      </c>
      <c r="C756" s="295">
        <v>62.0</v>
      </c>
      <c r="D756" s="295">
        <v>41.0</v>
      </c>
      <c r="E756" s="295">
        <v>56.0</v>
      </c>
      <c r="N756" s="473"/>
      <c r="O756" s="464"/>
      <c r="P756" s="464"/>
    </row>
    <row r="757" ht="15.75" customHeight="1">
      <c r="A757" s="295" t="s">
        <v>9281</v>
      </c>
      <c r="B757" s="295">
        <v>82.0</v>
      </c>
      <c r="C757" s="295">
        <v>88.0</v>
      </c>
      <c r="D757" s="295">
        <v>94.0</v>
      </c>
      <c r="E757" s="295">
        <v>107.0</v>
      </c>
      <c r="N757" s="473"/>
      <c r="O757" s="464"/>
      <c r="P757" s="464"/>
    </row>
    <row r="758" ht="15.75" customHeight="1">
      <c r="A758" s="295" t="s">
        <v>9282</v>
      </c>
      <c r="B758" s="295">
        <v>40.0</v>
      </c>
      <c r="C758" s="295">
        <v>49.0</v>
      </c>
      <c r="D758" s="295">
        <v>52.0</v>
      </c>
      <c r="E758" s="295">
        <v>56.0</v>
      </c>
      <c r="N758" s="473"/>
      <c r="O758" s="464"/>
      <c r="P758" s="464"/>
    </row>
    <row r="759" ht="15.75" customHeight="1">
      <c r="A759" s="295" t="s">
        <v>9283</v>
      </c>
      <c r="B759" s="295">
        <v>35.0</v>
      </c>
      <c r="C759" s="295">
        <v>46.0</v>
      </c>
      <c r="D759" s="295">
        <v>49.0</v>
      </c>
      <c r="E759" s="295">
        <v>52.0</v>
      </c>
      <c r="N759" s="473"/>
      <c r="O759" s="464"/>
      <c r="P759" s="464"/>
    </row>
    <row r="760" ht="15.75" customHeight="1">
      <c r="A760" s="295" t="s">
        <v>9284</v>
      </c>
      <c r="B760" s="295">
        <v>170.0</v>
      </c>
      <c r="C760" s="295">
        <v>184.0</v>
      </c>
      <c r="D760" s="295">
        <v>204.0</v>
      </c>
      <c r="E760" s="295">
        <v>183.0</v>
      </c>
      <c r="N760" s="473"/>
      <c r="O760" s="464"/>
      <c r="P760" s="464"/>
    </row>
    <row r="761" ht="15.75" customHeight="1">
      <c r="A761" s="295" t="s">
        <v>9285</v>
      </c>
      <c r="B761" s="295">
        <v>134.0</v>
      </c>
      <c r="C761" s="295">
        <v>136.0</v>
      </c>
      <c r="D761" s="295">
        <v>129.0</v>
      </c>
      <c r="E761" s="295">
        <v>143.0</v>
      </c>
      <c r="N761" s="473"/>
      <c r="O761" s="464"/>
      <c r="P761" s="464"/>
    </row>
    <row r="762" ht="15.75" customHeight="1">
      <c r="A762" s="295" t="s">
        <v>9287</v>
      </c>
      <c r="B762" s="295">
        <v>40.0</v>
      </c>
      <c r="C762" s="295">
        <v>41.0</v>
      </c>
      <c r="D762" s="295">
        <v>41.0</v>
      </c>
      <c r="E762" s="295">
        <v>46.0</v>
      </c>
      <c r="F762" s="295">
        <v>55.0</v>
      </c>
      <c r="G762" s="295">
        <v>62.0</v>
      </c>
      <c r="H762" s="295">
        <v>62.0</v>
      </c>
      <c r="I762" s="295">
        <v>61.0</v>
      </c>
      <c r="J762" s="295">
        <v>67.0</v>
      </c>
      <c r="K762" s="295">
        <v>65.0</v>
      </c>
      <c r="L762" s="295">
        <v>58.0</v>
      </c>
      <c r="M762" s="295">
        <v>76.0</v>
      </c>
      <c r="N762" s="473"/>
      <c r="O762" s="464"/>
      <c r="P762" s="464"/>
    </row>
    <row r="763" ht="15.75" customHeight="1">
      <c r="A763" s="295" t="s">
        <v>9288</v>
      </c>
      <c r="F763" s="295">
        <v>148.0</v>
      </c>
      <c r="G763" s="295">
        <v>148.0</v>
      </c>
      <c r="H763" s="295">
        <v>139.0</v>
      </c>
      <c r="I763" s="295">
        <v>190.0</v>
      </c>
      <c r="J763" s="295">
        <v>180.0</v>
      </c>
      <c r="K763" s="295">
        <v>194.0</v>
      </c>
      <c r="L763" s="295">
        <v>174.0</v>
      </c>
      <c r="M763" s="295">
        <v>193.0</v>
      </c>
      <c r="N763" s="473"/>
      <c r="O763" s="464"/>
      <c r="P763" s="464"/>
    </row>
    <row r="764" ht="15.75" customHeight="1">
      <c r="A764" s="295" t="s">
        <v>9289</v>
      </c>
      <c r="F764" s="295">
        <v>68.0</v>
      </c>
      <c r="G764" s="295">
        <v>60.0</v>
      </c>
      <c r="H764" s="295">
        <v>60.0</v>
      </c>
      <c r="I764" s="295">
        <v>64.0</v>
      </c>
      <c r="J764" s="295">
        <v>53.0</v>
      </c>
      <c r="K764" s="295">
        <v>81.0</v>
      </c>
      <c r="L764" s="295">
        <v>65.0</v>
      </c>
      <c r="M764" s="295">
        <v>74.0</v>
      </c>
      <c r="N764" s="473"/>
      <c r="O764" s="464"/>
      <c r="P764" s="464"/>
    </row>
    <row r="765" ht="15.75" customHeight="1">
      <c r="A765" s="295" t="s">
        <v>9290</v>
      </c>
      <c r="B765" s="295">
        <v>8.0</v>
      </c>
      <c r="C765" s="295">
        <v>7.0</v>
      </c>
      <c r="D765" s="295">
        <v>11.0</v>
      </c>
      <c r="E765" s="295">
        <v>5.0</v>
      </c>
      <c r="F765" s="295">
        <v>5.0</v>
      </c>
      <c r="G765" s="295">
        <v>10.0</v>
      </c>
      <c r="H765" s="295">
        <v>12.0</v>
      </c>
      <c r="I765" s="295">
        <v>4.0</v>
      </c>
      <c r="J765" s="295">
        <v>4.0</v>
      </c>
      <c r="K765" s="295">
        <v>6.0</v>
      </c>
      <c r="L765" s="295">
        <v>5.0</v>
      </c>
      <c r="M765" s="295">
        <v>9.0</v>
      </c>
      <c r="N765" s="473"/>
      <c r="O765" s="464"/>
      <c r="P765" s="464"/>
    </row>
    <row r="766" ht="15.75" customHeight="1">
      <c r="A766" s="295" t="s">
        <v>9292</v>
      </c>
      <c r="D766" s="295">
        <v>180.0</v>
      </c>
      <c r="E766" s="295">
        <v>168.0</v>
      </c>
      <c r="F766" s="295">
        <v>152.0</v>
      </c>
      <c r="G766" s="295">
        <v>193.0</v>
      </c>
      <c r="N766" s="473"/>
      <c r="O766" s="464"/>
      <c r="P766" s="464"/>
    </row>
    <row r="767" ht="15.75" customHeight="1">
      <c r="A767" s="295" t="s">
        <v>9293</v>
      </c>
      <c r="B767" s="295">
        <v>83.0</v>
      </c>
      <c r="C767" s="295">
        <v>93.0</v>
      </c>
      <c r="D767" s="295">
        <v>96.0</v>
      </c>
      <c r="E767" s="295">
        <v>79.0</v>
      </c>
      <c r="N767" s="473"/>
      <c r="O767" s="464"/>
      <c r="P767" s="464"/>
    </row>
    <row r="768" ht="15.75" customHeight="1">
      <c r="A768" s="295" t="s">
        <v>9294</v>
      </c>
      <c r="F768" s="295">
        <v>240.0</v>
      </c>
      <c r="G768" s="295">
        <v>230.0</v>
      </c>
      <c r="H768" s="295">
        <v>206.0</v>
      </c>
      <c r="I768" s="295">
        <v>232.0</v>
      </c>
      <c r="J768" s="295">
        <v>212.0</v>
      </c>
      <c r="K768" s="295">
        <v>225.0</v>
      </c>
      <c r="L768" s="295">
        <v>207.0</v>
      </c>
      <c r="M768" s="295">
        <v>236.0</v>
      </c>
      <c r="N768" s="473"/>
      <c r="O768" s="464"/>
      <c r="P768" s="464"/>
    </row>
    <row r="769" ht="15.75" customHeight="1">
      <c r="A769" s="295" t="s">
        <v>9295</v>
      </c>
      <c r="F769" s="295">
        <v>341.0</v>
      </c>
      <c r="G769" s="295">
        <v>373.0</v>
      </c>
      <c r="H769" s="295">
        <v>302.0</v>
      </c>
      <c r="I769" s="295">
        <v>383.0</v>
      </c>
      <c r="J769" s="295">
        <v>334.0</v>
      </c>
      <c r="K769" s="295">
        <v>320.0</v>
      </c>
      <c r="L769" s="295">
        <v>343.0</v>
      </c>
      <c r="M769" s="295">
        <v>359.0</v>
      </c>
      <c r="N769" s="473"/>
      <c r="O769" s="464"/>
      <c r="P769" s="464"/>
    </row>
    <row r="770" ht="15.75" customHeight="1">
      <c r="A770" s="295" t="s">
        <v>9296</v>
      </c>
      <c r="B770" s="295">
        <v>57.0</v>
      </c>
      <c r="C770" s="295">
        <v>54.0</v>
      </c>
      <c r="D770" s="295">
        <v>47.0</v>
      </c>
      <c r="E770" s="295">
        <v>46.0</v>
      </c>
      <c r="N770" s="473"/>
      <c r="O770" s="464"/>
      <c r="P770" s="464"/>
    </row>
    <row r="771" ht="15.75" customHeight="1">
      <c r="A771" s="295" t="s">
        <v>9298</v>
      </c>
      <c r="B771" s="295">
        <v>77.0</v>
      </c>
      <c r="C771" s="295">
        <v>71.0</v>
      </c>
      <c r="D771" s="295">
        <v>86.0</v>
      </c>
      <c r="E771" s="295">
        <v>84.0</v>
      </c>
      <c r="N771" s="473"/>
      <c r="O771" s="464"/>
      <c r="P771" s="464"/>
    </row>
    <row r="772" ht="15.75" customHeight="1">
      <c r="A772" s="295" t="s">
        <v>9299</v>
      </c>
      <c r="B772" s="295">
        <v>33.0</v>
      </c>
      <c r="C772" s="295">
        <v>29.0</v>
      </c>
      <c r="D772" s="295">
        <v>28.0</v>
      </c>
      <c r="E772" s="295">
        <v>34.0</v>
      </c>
      <c r="N772" s="473"/>
      <c r="O772" s="464"/>
      <c r="P772" s="464"/>
    </row>
    <row r="773" ht="15.75" customHeight="1">
      <c r="A773" s="295" t="s">
        <v>9300</v>
      </c>
      <c r="B773" s="295">
        <v>61.0</v>
      </c>
      <c r="C773" s="295">
        <v>73.0</v>
      </c>
      <c r="D773" s="295">
        <v>63.0</v>
      </c>
      <c r="E773" s="295">
        <v>71.0</v>
      </c>
      <c r="F773" s="295">
        <v>73.0</v>
      </c>
      <c r="G773" s="295">
        <v>73.0</v>
      </c>
      <c r="H773" s="295">
        <v>56.0</v>
      </c>
      <c r="I773" s="295">
        <v>64.0</v>
      </c>
      <c r="J773" s="295">
        <v>66.0</v>
      </c>
      <c r="K773" s="295">
        <v>62.0</v>
      </c>
      <c r="L773" s="295">
        <v>49.0</v>
      </c>
      <c r="M773" s="295">
        <v>53.0</v>
      </c>
      <c r="N773" s="473"/>
      <c r="O773" s="464"/>
      <c r="P773" s="464"/>
    </row>
    <row r="774" ht="15.75" customHeight="1">
      <c r="A774" s="295" t="s">
        <v>9301</v>
      </c>
      <c r="B774" s="295">
        <v>112.0</v>
      </c>
      <c r="C774" s="295">
        <v>131.0</v>
      </c>
      <c r="D774" s="295">
        <v>93.0</v>
      </c>
      <c r="E774" s="295">
        <v>110.0</v>
      </c>
      <c r="N774" s="473"/>
      <c r="O774" s="464"/>
      <c r="P774" s="464"/>
    </row>
    <row r="775" ht="15.75" customHeight="1">
      <c r="A775" s="295" t="s">
        <v>9302</v>
      </c>
      <c r="F775" s="295">
        <v>327.0</v>
      </c>
      <c r="G775" s="295">
        <v>319.0</v>
      </c>
      <c r="H775" s="295">
        <v>338.0</v>
      </c>
      <c r="I775" s="295">
        <v>357.0</v>
      </c>
      <c r="J775" s="295">
        <v>325.0</v>
      </c>
      <c r="K775" s="295">
        <v>368.0</v>
      </c>
      <c r="L775" s="295">
        <v>331.0</v>
      </c>
      <c r="M775" s="295">
        <v>372.0</v>
      </c>
      <c r="N775" s="473"/>
      <c r="O775" s="464"/>
      <c r="P775" s="464"/>
    </row>
    <row r="776" ht="15.75" customHeight="1">
      <c r="A776" s="295" t="s">
        <v>9304</v>
      </c>
      <c r="B776" s="295">
        <v>189.0</v>
      </c>
      <c r="C776" s="295">
        <v>157.0</v>
      </c>
      <c r="D776" s="295">
        <v>192.0</v>
      </c>
      <c r="E776" s="295">
        <v>181.0</v>
      </c>
      <c r="N776" s="473"/>
      <c r="O776" s="464"/>
      <c r="P776" s="464"/>
    </row>
    <row r="777" ht="15.75" customHeight="1">
      <c r="A777" s="295" t="s">
        <v>9305</v>
      </c>
      <c r="B777" s="295">
        <v>25.0</v>
      </c>
      <c r="C777" s="295">
        <v>27.0</v>
      </c>
      <c r="D777" s="295">
        <v>25.0</v>
      </c>
      <c r="E777" s="295">
        <v>27.0</v>
      </c>
      <c r="F777" s="295">
        <v>27.0</v>
      </c>
      <c r="G777" s="295">
        <v>25.0</v>
      </c>
      <c r="H777" s="295">
        <v>22.0</v>
      </c>
      <c r="I777" s="295">
        <v>23.0</v>
      </c>
      <c r="J777" s="295">
        <v>19.0</v>
      </c>
      <c r="K777" s="295">
        <v>23.0</v>
      </c>
      <c r="L777" s="295">
        <v>13.0</v>
      </c>
      <c r="M777" s="295">
        <v>18.0</v>
      </c>
      <c r="N777" s="473"/>
      <c r="O777" s="464"/>
      <c r="P777" s="464"/>
    </row>
    <row r="778" ht="15.75" customHeight="1">
      <c r="A778" s="295" t="s">
        <v>9306</v>
      </c>
      <c r="F778" s="295">
        <v>379.0</v>
      </c>
      <c r="G778" s="295">
        <v>420.0</v>
      </c>
      <c r="H778" s="295">
        <v>454.0</v>
      </c>
      <c r="I778" s="295">
        <v>401.0</v>
      </c>
      <c r="J778" s="295">
        <v>387.0</v>
      </c>
      <c r="K778" s="295">
        <v>411.0</v>
      </c>
      <c r="L778" s="295">
        <v>377.0</v>
      </c>
      <c r="M778" s="295">
        <v>443.0</v>
      </c>
      <c r="N778" s="473"/>
      <c r="O778" s="464"/>
      <c r="P778" s="464"/>
    </row>
    <row r="779" ht="15.75" customHeight="1">
      <c r="A779" s="295" t="s">
        <v>9308</v>
      </c>
      <c r="B779" s="295">
        <v>90.0</v>
      </c>
      <c r="C779" s="295">
        <v>63.0</v>
      </c>
      <c r="D779" s="295">
        <v>79.0</v>
      </c>
      <c r="E779" s="295">
        <v>75.0</v>
      </c>
      <c r="F779" s="295">
        <v>67.0</v>
      </c>
      <c r="G779" s="295">
        <v>78.0</v>
      </c>
      <c r="H779" s="295">
        <v>54.0</v>
      </c>
      <c r="I779" s="295">
        <v>66.0</v>
      </c>
      <c r="J779" s="295">
        <v>61.0</v>
      </c>
      <c r="K779" s="295">
        <v>56.0</v>
      </c>
      <c r="L779" s="295">
        <v>51.0</v>
      </c>
      <c r="M779" s="295">
        <v>61.0</v>
      </c>
      <c r="N779" s="473"/>
      <c r="O779" s="464"/>
      <c r="P779" s="464"/>
    </row>
    <row r="780" ht="15.75" customHeight="1">
      <c r="A780" s="295" t="s">
        <v>9309</v>
      </c>
      <c r="B780" s="295">
        <v>114.0</v>
      </c>
      <c r="C780" s="295">
        <v>130.0</v>
      </c>
      <c r="D780" s="295">
        <v>114.0</v>
      </c>
      <c r="E780" s="295">
        <v>131.0</v>
      </c>
      <c r="N780" s="473"/>
      <c r="O780" s="464"/>
      <c r="P780" s="464"/>
    </row>
    <row r="781" ht="15.75" customHeight="1">
      <c r="A781" s="295" t="s">
        <v>9310</v>
      </c>
      <c r="B781" s="295">
        <v>210.0</v>
      </c>
      <c r="C781" s="295">
        <v>215.0</v>
      </c>
      <c r="D781" s="295">
        <v>206.0</v>
      </c>
      <c r="E781" s="295">
        <v>208.0</v>
      </c>
      <c r="N781" s="473"/>
      <c r="O781" s="464"/>
      <c r="P781" s="464"/>
    </row>
    <row r="782" ht="15.75" customHeight="1">
      <c r="A782" s="295" t="s">
        <v>9311</v>
      </c>
      <c r="B782" s="295">
        <v>34.0</v>
      </c>
      <c r="C782" s="295">
        <v>29.0</v>
      </c>
      <c r="D782" s="295">
        <v>28.0</v>
      </c>
      <c r="E782" s="295">
        <v>34.0</v>
      </c>
      <c r="F782" s="295">
        <v>36.0</v>
      </c>
      <c r="G782" s="295">
        <v>24.0</v>
      </c>
      <c r="H782" s="295">
        <v>24.0</v>
      </c>
      <c r="I782" s="295">
        <v>29.0</v>
      </c>
      <c r="J782" s="295">
        <v>22.0</v>
      </c>
      <c r="K782" s="295">
        <v>26.0</v>
      </c>
      <c r="L782" s="295">
        <v>27.0</v>
      </c>
      <c r="M782" s="295">
        <v>22.0</v>
      </c>
      <c r="N782" s="473"/>
      <c r="O782" s="464"/>
      <c r="P782" s="464"/>
    </row>
    <row r="783" ht="15.75" customHeight="1">
      <c r="A783" s="295" t="s">
        <v>9313</v>
      </c>
      <c r="F783" s="295">
        <v>154.0</v>
      </c>
      <c r="G783" s="295">
        <v>162.0</v>
      </c>
      <c r="H783" s="295">
        <v>175.0</v>
      </c>
      <c r="I783" s="295">
        <v>164.0</v>
      </c>
      <c r="J783" s="295">
        <v>194.0</v>
      </c>
      <c r="K783" s="295">
        <v>200.0</v>
      </c>
      <c r="L783" s="295">
        <v>189.0</v>
      </c>
      <c r="M783" s="295">
        <v>189.0</v>
      </c>
      <c r="N783" s="473"/>
      <c r="O783" s="464"/>
      <c r="P783" s="464"/>
    </row>
    <row r="784" ht="15.75" customHeight="1">
      <c r="A784" s="295" t="s">
        <v>9314</v>
      </c>
      <c r="D784" s="295">
        <v>324.0</v>
      </c>
      <c r="E784" s="295">
        <v>356.0</v>
      </c>
      <c r="G784" s="295">
        <v>1.0</v>
      </c>
      <c r="N784" s="473"/>
      <c r="O784" s="464"/>
      <c r="P784" s="464"/>
    </row>
    <row r="785" ht="15.75" customHeight="1">
      <c r="A785" s="295" t="s">
        <v>9315</v>
      </c>
      <c r="F785" s="295">
        <v>163.0</v>
      </c>
      <c r="G785" s="295">
        <v>161.0</v>
      </c>
      <c r="H785" s="295">
        <v>153.0</v>
      </c>
      <c r="I785" s="295">
        <v>147.0</v>
      </c>
      <c r="J785" s="295">
        <v>144.0</v>
      </c>
      <c r="K785" s="295">
        <v>150.0</v>
      </c>
      <c r="L785" s="295">
        <v>166.0</v>
      </c>
      <c r="M785" s="295">
        <v>171.0</v>
      </c>
      <c r="N785" s="473"/>
      <c r="O785" s="464"/>
      <c r="P785" s="464"/>
    </row>
    <row r="786" ht="15.75" customHeight="1">
      <c r="A786" s="295" t="s">
        <v>9317</v>
      </c>
      <c r="B786" s="295">
        <v>182.0</v>
      </c>
      <c r="C786" s="295">
        <v>193.0</v>
      </c>
      <c r="D786" s="295">
        <v>182.0</v>
      </c>
      <c r="E786" s="295">
        <v>197.0</v>
      </c>
      <c r="N786" s="473"/>
      <c r="O786" s="464"/>
      <c r="P786" s="464"/>
    </row>
    <row r="787" ht="15.75" customHeight="1">
      <c r="A787" s="295" t="s">
        <v>9318</v>
      </c>
      <c r="B787" s="295">
        <v>87.0</v>
      </c>
      <c r="C787" s="295">
        <v>97.0</v>
      </c>
      <c r="D787" s="295">
        <v>110.0</v>
      </c>
      <c r="E787" s="295">
        <v>96.0</v>
      </c>
      <c r="N787" s="473"/>
      <c r="O787" s="464"/>
      <c r="P787" s="464"/>
    </row>
    <row r="788" ht="15.75" customHeight="1">
      <c r="A788" s="295" t="s">
        <v>9319</v>
      </c>
      <c r="B788" s="295">
        <v>173.0</v>
      </c>
      <c r="C788" s="295">
        <v>178.0</v>
      </c>
      <c r="D788" s="295">
        <v>170.0</v>
      </c>
      <c r="E788" s="295">
        <v>220.0</v>
      </c>
      <c r="N788" s="473"/>
      <c r="O788" s="464"/>
      <c r="P788" s="464"/>
    </row>
    <row r="789" ht="15.75" customHeight="1">
      <c r="A789" s="295" t="s">
        <v>9320</v>
      </c>
      <c r="B789" s="295">
        <v>144.0</v>
      </c>
      <c r="C789" s="295">
        <v>135.0</v>
      </c>
      <c r="D789" s="295">
        <v>146.0</v>
      </c>
      <c r="E789" s="295">
        <v>158.0</v>
      </c>
      <c r="N789" s="473"/>
      <c r="O789" s="464"/>
      <c r="P789" s="464"/>
    </row>
    <row r="790" ht="15.75" customHeight="1">
      <c r="A790" s="295" t="s">
        <v>9322</v>
      </c>
      <c r="F790" s="295">
        <v>65.0</v>
      </c>
      <c r="G790" s="295">
        <v>89.0</v>
      </c>
      <c r="H790" s="295">
        <v>73.0</v>
      </c>
      <c r="I790" s="295">
        <v>78.0</v>
      </c>
      <c r="J790" s="295">
        <v>91.0</v>
      </c>
      <c r="K790" s="295">
        <v>110.0</v>
      </c>
      <c r="L790" s="295">
        <v>87.0</v>
      </c>
      <c r="M790" s="295">
        <v>99.0</v>
      </c>
      <c r="N790" s="473"/>
      <c r="O790" s="464"/>
      <c r="P790" s="464"/>
    </row>
    <row r="791" ht="15.75" customHeight="1">
      <c r="A791" s="295" t="s">
        <v>9323</v>
      </c>
      <c r="B791" s="295">
        <v>151.0</v>
      </c>
      <c r="C791" s="295">
        <v>158.0</v>
      </c>
      <c r="D791" s="295">
        <v>146.0</v>
      </c>
      <c r="E791" s="295">
        <v>186.0</v>
      </c>
      <c r="H791" s="295">
        <v>1.0</v>
      </c>
      <c r="N791" s="473"/>
      <c r="O791" s="464"/>
      <c r="P791" s="464"/>
    </row>
    <row r="792" ht="15.75" customHeight="1">
      <c r="A792" s="295" t="s">
        <v>9324</v>
      </c>
      <c r="F792" s="295">
        <v>128.0</v>
      </c>
      <c r="G792" s="295">
        <v>151.0</v>
      </c>
      <c r="H792" s="295">
        <v>116.0</v>
      </c>
      <c r="I792" s="295">
        <v>184.0</v>
      </c>
      <c r="J792" s="295">
        <v>155.0</v>
      </c>
      <c r="K792" s="295">
        <v>149.0</v>
      </c>
      <c r="L792" s="295">
        <v>140.0</v>
      </c>
      <c r="M792" s="295">
        <v>191.0</v>
      </c>
      <c r="N792" s="473"/>
      <c r="O792" s="464"/>
      <c r="P792" s="464"/>
    </row>
    <row r="793" ht="15.75" customHeight="1">
      <c r="A793" s="295" t="s">
        <v>9326</v>
      </c>
      <c r="B793" s="295">
        <v>126.0</v>
      </c>
      <c r="C793" s="295">
        <v>149.0</v>
      </c>
      <c r="D793" s="295">
        <v>124.0</v>
      </c>
      <c r="E793" s="295">
        <v>129.0</v>
      </c>
      <c r="N793" s="473"/>
      <c r="O793" s="464"/>
      <c r="P793" s="464"/>
    </row>
    <row r="794" ht="15.75" customHeight="1">
      <c r="A794" s="295" t="s">
        <v>9327</v>
      </c>
      <c r="F794" s="295">
        <v>70.0</v>
      </c>
      <c r="G794" s="295">
        <v>69.0</v>
      </c>
      <c r="H794" s="295">
        <v>79.0</v>
      </c>
      <c r="I794" s="295">
        <v>55.0</v>
      </c>
      <c r="J794" s="295">
        <v>63.0</v>
      </c>
      <c r="K794" s="295">
        <v>51.0</v>
      </c>
      <c r="L794" s="295">
        <v>70.0</v>
      </c>
      <c r="M794" s="295">
        <v>55.0</v>
      </c>
      <c r="N794" s="473"/>
      <c r="O794" s="464"/>
      <c r="P794" s="464"/>
    </row>
    <row r="795" ht="15.75" customHeight="1">
      <c r="A795" s="295" t="s">
        <v>9328</v>
      </c>
      <c r="F795" s="295">
        <v>144.0</v>
      </c>
      <c r="G795" s="295">
        <v>142.0</v>
      </c>
      <c r="H795" s="295">
        <v>146.0</v>
      </c>
      <c r="I795" s="295">
        <v>137.0</v>
      </c>
      <c r="J795" s="295">
        <v>153.0</v>
      </c>
      <c r="K795" s="295">
        <v>140.0</v>
      </c>
      <c r="L795" s="295">
        <v>141.0</v>
      </c>
      <c r="M795" s="295">
        <v>141.0</v>
      </c>
      <c r="N795" s="473"/>
      <c r="O795" s="464"/>
      <c r="P795" s="464"/>
    </row>
    <row r="796" ht="15.75" customHeight="1">
      <c r="A796" s="295" t="s">
        <v>9330</v>
      </c>
      <c r="F796" s="295">
        <v>223.0</v>
      </c>
      <c r="G796" s="295">
        <v>245.0</v>
      </c>
      <c r="H796" s="295">
        <v>226.0</v>
      </c>
      <c r="I796" s="295">
        <v>218.0</v>
      </c>
      <c r="J796" s="295">
        <v>206.0</v>
      </c>
      <c r="K796" s="295">
        <v>238.0</v>
      </c>
      <c r="L796" s="295">
        <v>263.0</v>
      </c>
      <c r="M796" s="295">
        <v>235.0</v>
      </c>
      <c r="N796" s="473"/>
      <c r="O796" s="464"/>
      <c r="P796" s="464"/>
    </row>
    <row r="797" ht="15.75" customHeight="1">
      <c r="A797" s="295" t="s">
        <v>9331</v>
      </c>
      <c r="B797" s="295">
        <v>37.0</v>
      </c>
      <c r="C797" s="295">
        <v>41.0</v>
      </c>
      <c r="D797" s="295">
        <v>32.0</v>
      </c>
      <c r="E797" s="295">
        <v>49.0</v>
      </c>
      <c r="N797" s="473"/>
      <c r="O797" s="464"/>
      <c r="P797" s="464"/>
    </row>
    <row r="798" ht="15.75" customHeight="1">
      <c r="A798" s="295" t="s">
        <v>9332</v>
      </c>
      <c r="F798" s="295">
        <v>132.0</v>
      </c>
      <c r="G798" s="295">
        <v>178.0</v>
      </c>
      <c r="H798" s="295">
        <v>120.0</v>
      </c>
      <c r="I798" s="295">
        <v>155.0</v>
      </c>
      <c r="J798" s="295">
        <v>141.0</v>
      </c>
      <c r="K798" s="295">
        <v>151.0</v>
      </c>
      <c r="L798" s="295">
        <v>174.0</v>
      </c>
      <c r="M798" s="295">
        <v>179.0</v>
      </c>
      <c r="N798" s="473"/>
      <c r="O798" s="464"/>
      <c r="P798" s="464"/>
    </row>
    <row r="799" ht="15.75" customHeight="1">
      <c r="A799" s="295" t="s">
        <v>9334</v>
      </c>
      <c r="B799" s="295">
        <v>227.0</v>
      </c>
      <c r="C799" s="295">
        <v>221.0</v>
      </c>
      <c r="D799" s="295">
        <v>250.0</v>
      </c>
      <c r="E799" s="295">
        <v>266.0</v>
      </c>
      <c r="N799" s="473"/>
      <c r="O799" s="464"/>
      <c r="P799" s="464"/>
    </row>
    <row r="800" ht="15.75" customHeight="1">
      <c r="A800" s="295" t="s">
        <v>9335</v>
      </c>
      <c r="F800" s="295">
        <v>12.0</v>
      </c>
      <c r="G800" s="295">
        <v>21.0</v>
      </c>
      <c r="H800" s="295">
        <v>200.0</v>
      </c>
      <c r="I800" s="295">
        <v>213.0</v>
      </c>
      <c r="J800" s="295">
        <v>167.0</v>
      </c>
      <c r="K800" s="295">
        <v>194.0</v>
      </c>
      <c r="L800" s="295">
        <v>177.0</v>
      </c>
      <c r="M800" s="295">
        <v>182.0</v>
      </c>
      <c r="N800" s="473"/>
      <c r="O800" s="464"/>
      <c r="P800" s="464"/>
    </row>
    <row r="801" ht="15.75" customHeight="1">
      <c r="A801" s="295" t="s">
        <v>9336</v>
      </c>
      <c r="B801" s="295">
        <v>50.0</v>
      </c>
      <c r="C801" s="295">
        <v>38.0</v>
      </c>
      <c r="D801" s="295">
        <v>51.0</v>
      </c>
      <c r="E801" s="295">
        <v>50.0</v>
      </c>
      <c r="N801" s="473"/>
      <c r="O801" s="464"/>
      <c r="P801" s="464"/>
    </row>
    <row r="802" ht="15.75" customHeight="1">
      <c r="A802" s="295" t="s">
        <v>9338</v>
      </c>
      <c r="B802" s="295">
        <v>178.0</v>
      </c>
      <c r="C802" s="295">
        <v>146.0</v>
      </c>
      <c r="D802" s="295">
        <v>221.0</v>
      </c>
      <c r="E802" s="295">
        <v>167.0</v>
      </c>
      <c r="F802" s="295">
        <v>265.0</v>
      </c>
      <c r="G802" s="295">
        <v>283.0</v>
      </c>
      <c r="H802" s="295">
        <v>258.0</v>
      </c>
      <c r="I802" s="295">
        <v>280.0</v>
      </c>
      <c r="J802" s="295">
        <v>261.0</v>
      </c>
      <c r="K802" s="295">
        <v>223.0</v>
      </c>
      <c r="L802" s="295">
        <v>226.0</v>
      </c>
      <c r="M802" s="295">
        <v>206.0</v>
      </c>
      <c r="N802" s="473"/>
      <c r="O802" s="464"/>
      <c r="P802" s="464"/>
    </row>
    <row r="803" ht="15.75" customHeight="1">
      <c r="A803" s="295" t="s">
        <v>9339</v>
      </c>
      <c r="B803" s="295">
        <v>45.0</v>
      </c>
      <c r="C803" s="295">
        <v>47.0</v>
      </c>
      <c r="D803" s="295">
        <v>74.0</v>
      </c>
      <c r="E803" s="295">
        <v>46.0</v>
      </c>
      <c r="F803" s="295">
        <v>77.0</v>
      </c>
      <c r="G803" s="295">
        <v>67.0</v>
      </c>
      <c r="H803" s="295">
        <v>76.0</v>
      </c>
      <c r="I803" s="295">
        <v>59.0</v>
      </c>
      <c r="J803" s="295">
        <v>78.0</v>
      </c>
      <c r="K803" s="295">
        <v>56.0</v>
      </c>
      <c r="L803" s="295">
        <v>52.0</v>
      </c>
      <c r="M803" s="295">
        <v>63.0</v>
      </c>
      <c r="N803" s="473"/>
      <c r="O803" s="464"/>
      <c r="P803" s="464"/>
    </row>
    <row r="804" ht="15.75" customHeight="1">
      <c r="A804" s="295" t="s">
        <v>9340</v>
      </c>
      <c r="B804" s="295">
        <v>58.0</v>
      </c>
      <c r="C804" s="295">
        <v>53.0</v>
      </c>
      <c r="D804" s="295">
        <v>57.0</v>
      </c>
      <c r="E804" s="295">
        <v>55.0</v>
      </c>
      <c r="F804" s="295">
        <v>68.0</v>
      </c>
      <c r="G804" s="295">
        <v>56.0</v>
      </c>
      <c r="H804" s="295">
        <v>67.0</v>
      </c>
      <c r="I804" s="295">
        <v>72.0</v>
      </c>
      <c r="J804" s="295">
        <v>73.0</v>
      </c>
      <c r="K804" s="295">
        <v>53.0</v>
      </c>
      <c r="L804" s="295">
        <v>57.0</v>
      </c>
      <c r="M804" s="295">
        <v>54.0</v>
      </c>
      <c r="N804" s="473"/>
      <c r="O804" s="464"/>
      <c r="P804" s="464"/>
    </row>
    <row r="805" ht="15.75" customHeight="1">
      <c r="A805" s="295" t="s">
        <v>9342</v>
      </c>
      <c r="B805" s="295">
        <v>33.0</v>
      </c>
      <c r="C805" s="295">
        <v>43.0</v>
      </c>
      <c r="D805" s="295">
        <v>34.0</v>
      </c>
      <c r="E805" s="295">
        <v>40.0</v>
      </c>
      <c r="N805" s="473"/>
      <c r="O805" s="464"/>
      <c r="P805" s="464"/>
    </row>
    <row r="806" ht="15.75" customHeight="1">
      <c r="A806" s="295" t="s">
        <v>9343</v>
      </c>
      <c r="B806" s="295">
        <v>83.0</v>
      </c>
      <c r="C806" s="295">
        <v>54.0</v>
      </c>
      <c r="D806" s="295">
        <v>80.0</v>
      </c>
      <c r="E806" s="295">
        <v>68.0</v>
      </c>
      <c r="F806" s="295">
        <v>138.0</v>
      </c>
      <c r="G806" s="295">
        <v>144.0</v>
      </c>
      <c r="H806" s="295">
        <v>85.0</v>
      </c>
      <c r="I806" s="295">
        <v>110.0</v>
      </c>
      <c r="J806" s="295">
        <v>87.0</v>
      </c>
      <c r="K806" s="295">
        <v>79.0</v>
      </c>
      <c r="L806" s="295">
        <v>65.0</v>
      </c>
      <c r="M806" s="295">
        <v>109.0</v>
      </c>
      <c r="N806" s="473"/>
      <c r="O806" s="464"/>
      <c r="P806" s="464"/>
    </row>
    <row r="807" ht="15.75" customHeight="1">
      <c r="A807" s="295" t="s">
        <v>9344</v>
      </c>
      <c r="B807" s="295">
        <v>10.0</v>
      </c>
      <c r="C807" s="295">
        <v>13.0</v>
      </c>
      <c r="D807" s="295">
        <v>10.0</v>
      </c>
      <c r="E807" s="295">
        <v>16.0</v>
      </c>
      <c r="N807" s="473"/>
      <c r="O807" s="464"/>
      <c r="P807" s="464"/>
    </row>
    <row r="808" ht="15.75" customHeight="1">
      <c r="A808" s="295" t="s">
        <v>9345</v>
      </c>
      <c r="B808" s="295">
        <v>26.0</v>
      </c>
      <c r="C808" s="295">
        <v>33.0</v>
      </c>
      <c r="D808" s="295">
        <v>31.0</v>
      </c>
      <c r="E808" s="295">
        <v>34.0</v>
      </c>
      <c r="N808" s="473"/>
      <c r="O808" s="464"/>
      <c r="P808" s="464"/>
    </row>
    <row r="809" ht="15.75" customHeight="1">
      <c r="A809" s="295" t="s">
        <v>9347</v>
      </c>
      <c r="B809" s="295">
        <v>12.0</v>
      </c>
      <c r="C809" s="295">
        <v>14.0</v>
      </c>
      <c r="D809" s="295">
        <v>10.0</v>
      </c>
      <c r="E809" s="295">
        <v>5.0</v>
      </c>
      <c r="N809" s="473"/>
      <c r="O809" s="464"/>
      <c r="P809" s="464"/>
    </row>
    <row r="810" ht="15.75" customHeight="1">
      <c r="A810" s="295" t="s">
        <v>9348</v>
      </c>
      <c r="B810" s="295">
        <v>9.0</v>
      </c>
      <c r="C810" s="295">
        <v>21.0</v>
      </c>
      <c r="D810" s="295">
        <v>16.0</v>
      </c>
      <c r="E810" s="295">
        <v>13.0</v>
      </c>
      <c r="N810" s="473"/>
      <c r="O810" s="464"/>
      <c r="P810" s="464"/>
    </row>
    <row r="811" ht="15.75" customHeight="1">
      <c r="A811" s="295" t="s">
        <v>9349</v>
      </c>
      <c r="B811" s="295">
        <v>15.0</v>
      </c>
      <c r="C811" s="295">
        <v>5.0</v>
      </c>
      <c r="D811" s="295">
        <v>12.0</v>
      </c>
      <c r="E811" s="295">
        <v>19.0</v>
      </c>
      <c r="N811" s="473"/>
      <c r="O811" s="464"/>
      <c r="P811" s="464"/>
    </row>
    <row r="812" ht="15.75" customHeight="1">
      <c r="A812" s="295" t="s">
        <v>9350</v>
      </c>
      <c r="F812" s="295">
        <v>246.0</v>
      </c>
      <c r="G812" s="295">
        <v>367.0</v>
      </c>
      <c r="H812" s="295">
        <v>284.0</v>
      </c>
      <c r="I812" s="295">
        <v>369.0</v>
      </c>
      <c r="J812" s="295">
        <v>237.0</v>
      </c>
      <c r="K812" s="295">
        <v>283.0</v>
      </c>
      <c r="L812" s="295">
        <v>210.0</v>
      </c>
      <c r="M812" s="295">
        <v>271.0</v>
      </c>
      <c r="N812" s="473"/>
      <c r="O812" s="464"/>
      <c r="P812" s="464"/>
    </row>
    <row r="813" ht="15.75" customHeight="1">
      <c r="A813" s="295" t="s">
        <v>9351</v>
      </c>
      <c r="F813" s="295">
        <v>55.0</v>
      </c>
      <c r="G813" s="295">
        <v>60.0</v>
      </c>
      <c r="H813" s="295">
        <v>57.0</v>
      </c>
      <c r="I813" s="295">
        <v>72.0</v>
      </c>
      <c r="J813" s="295">
        <v>74.0</v>
      </c>
      <c r="K813" s="295">
        <v>97.0</v>
      </c>
      <c r="L813" s="295">
        <v>58.0</v>
      </c>
      <c r="M813" s="295">
        <v>87.0</v>
      </c>
      <c r="N813" s="473"/>
      <c r="O813" s="464"/>
      <c r="P813" s="464"/>
    </row>
    <row r="814" ht="15.75" customHeight="1">
      <c r="A814" s="295" t="s">
        <v>9352</v>
      </c>
      <c r="F814" s="295">
        <v>71.0</v>
      </c>
      <c r="G814" s="295">
        <v>86.0</v>
      </c>
      <c r="H814" s="295">
        <v>47.0</v>
      </c>
      <c r="I814" s="295">
        <v>76.0</v>
      </c>
      <c r="J814" s="295">
        <v>58.0</v>
      </c>
      <c r="K814" s="295">
        <v>66.0</v>
      </c>
      <c r="L814" s="295">
        <v>50.0</v>
      </c>
      <c r="M814" s="295">
        <v>67.0</v>
      </c>
      <c r="N814" s="473"/>
      <c r="O814" s="464"/>
      <c r="P814" s="464"/>
    </row>
    <row r="815" ht="15.75" customHeight="1">
      <c r="A815" s="295" t="s">
        <v>9354</v>
      </c>
      <c r="F815" s="295">
        <v>71.0</v>
      </c>
      <c r="G815" s="295">
        <v>55.0</v>
      </c>
      <c r="H815" s="295">
        <v>65.0</v>
      </c>
      <c r="I815" s="295">
        <v>50.0</v>
      </c>
      <c r="J815" s="295">
        <v>35.0</v>
      </c>
      <c r="K815" s="295">
        <v>26.0</v>
      </c>
      <c r="L815" s="295">
        <v>58.0</v>
      </c>
      <c r="M815" s="295">
        <v>45.0</v>
      </c>
      <c r="N815" s="473"/>
      <c r="O815" s="464"/>
      <c r="P815" s="464"/>
    </row>
    <row r="816" ht="15.75" customHeight="1">
      <c r="A816" s="295" t="s">
        <v>9355</v>
      </c>
      <c r="B816" s="295">
        <v>19.0</v>
      </c>
      <c r="C816" s="295">
        <v>21.0</v>
      </c>
      <c r="D816" s="295">
        <v>26.0</v>
      </c>
      <c r="E816" s="295">
        <v>28.0</v>
      </c>
      <c r="N816" s="473"/>
      <c r="O816" s="464"/>
      <c r="P816" s="464"/>
    </row>
    <row r="817" ht="15.75" customHeight="1">
      <c r="A817" s="295" t="s">
        <v>9356</v>
      </c>
      <c r="F817" s="295">
        <v>32.0</v>
      </c>
      <c r="G817" s="295">
        <v>57.0</v>
      </c>
      <c r="H817" s="295">
        <v>55.0</v>
      </c>
      <c r="I817" s="295">
        <v>61.0</v>
      </c>
      <c r="J817" s="295">
        <v>58.0</v>
      </c>
      <c r="K817" s="295">
        <v>56.0</v>
      </c>
      <c r="L817" s="295">
        <v>47.0</v>
      </c>
      <c r="M817" s="295">
        <v>62.0</v>
      </c>
      <c r="N817" s="473"/>
      <c r="O817" s="464"/>
      <c r="P817" s="464"/>
    </row>
    <row r="818" ht="15.75" customHeight="1">
      <c r="A818" s="295" t="s">
        <v>9357</v>
      </c>
      <c r="F818" s="295">
        <v>52.0</v>
      </c>
      <c r="G818" s="295">
        <v>53.0</v>
      </c>
      <c r="H818" s="295">
        <v>59.0</v>
      </c>
      <c r="I818" s="295">
        <v>58.0</v>
      </c>
      <c r="J818" s="295">
        <v>51.0</v>
      </c>
      <c r="K818" s="295">
        <v>68.0</v>
      </c>
      <c r="L818" s="295">
        <v>40.0</v>
      </c>
      <c r="M818" s="295">
        <v>38.0</v>
      </c>
      <c r="N818" s="473"/>
      <c r="O818" s="464"/>
      <c r="P818" s="464"/>
    </row>
    <row r="819" ht="15.75" customHeight="1">
      <c r="A819" s="295" t="s">
        <v>9358</v>
      </c>
      <c r="F819" s="295">
        <v>63.0</v>
      </c>
      <c r="G819" s="295">
        <v>106.0</v>
      </c>
      <c r="H819" s="295">
        <v>57.0</v>
      </c>
      <c r="I819" s="295">
        <v>106.0</v>
      </c>
      <c r="J819" s="295">
        <v>49.0</v>
      </c>
      <c r="K819" s="295">
        <v>92.0</v>
      </c>
      <c r="L819" s="295">
        <v>43.0</v>
      </c>
      <c r="M819" s="295">
        <v>80.0</v>
      </c>
      <c r="N819" s="473"/>
      <c r="O819" s="464"/>
      <c r="P819" s="464"/>
    </row>
    <row r="820" ht="15.75" customHeight="1">
      <c r="A820" s="295" t="s">
        <v>9360</v>
      </c>
      <c r="F820" s="295">
        <v>157.0</v>
      </c>
      <c r="G820" s="295">
        <v>167.0</v>
      </c>
      <c r="H820" s="295">
        <v>163.0</v>
      </c>
      <c r="I820" s="295">
        <v>168.0</v>
      </c>
      <c r="J820" s="295">
        <v>153.0</v>
      </c>
      <c r="K820" s="295">
        <v>155.0</v>
      </c>
      <c r="L820" s="295">
        <v>139.0</v>
      </c>
      <c r="M820" s="295">
        <v>171.0</v>
      </c>
      <c r="N820" s="473"/>
      <c r="O820" s="464"/>
      <c r="P820" s="464"/>
    </row>
    <row r="821" ht="15.75" customHeight="1">
      <c r="A821" s="295" t="s">
        <v>9361</v>
      </c>
      <c r="B821" s="295">
        <v>9.0</v>
      </c>
      <c r="C821" s="295">
        <v>12.0</v>
      </c>
      <c r="D821" s="295">
        <v>15.0</v>
      </c>
      <c r="E821" s="295">
        <v>9.0</v>
      </c>
      <c r="F821" s="295">
        <v>10.0</v>
      </c>
      <c r="G821" s="295">
        <v>6.0</v>
      </c>
      <c r="H821" s="295">
        <v>4.0</v>
      </c>
      <c r="I821" s="295">
        <v>4.0</v>
      </c>
      <c r="J821" s="295">
        <v>2.0</v>
      </c>
      <c r="N821" s="473"/>
      <c r="O821" s="464"/>
      <c r="P821" s="464"/>
    </row>
    <row r="822" ht="15.75" customHeight="1">
      <c r="A822" s="295" t="s">
        <v>9362</v>
      </c>
      <c r="F822" s="295">
        <v>97.0</v>
      </c>
      <c r="G822" s="295">
        <v>148.0</v>
      </c>
      <c r="H822" s="295">
        <v>142.0</v>
      </c>
      <c r="I822" s="295">
        <v>153.0</v>
      </c>
      <c r="J822" s="295">
        <v>119.0</v>
      </c>
      <c r="K822" s="295">
        <v>124.0</v>
      </c>
      <c r="L822" s="295">
        <v>138.0</v>
      </c>
      <c r="M822" s="295">
        <v>128.0</v>
      </c>
      <c r="N822" s="473"/>
      <c r="O822" s="464"/>
      <c r="P822" s="464"/>
    </row>
    <row r="823" ht="15.75" customHeight="1">
      <c r="A823" s="295" t="s">
        <v>9363</v>
      </c>
      <c r="B823" s="295">
        <v>24.0</v>
      </c>
      <c r="C823" s="295">
        <v>26.0</v>
      </c>
      <c r="D823" s="295">
        <v>29.0</v>
      </c>
      <c r="E823" s="295">
        <v>24.0</v>
      </c>
      <c r="N823" s="473"/>
      <c r="O823" s="464"/>
      <c r="P823" s="464"/>
    </row>
    <row r="824" ht="15.75" customHeight="1">
      <c r="A824" s="295" t="s">
        <v>9364</v>
      </c>
      <c r="B824" s="295">
        <v>9.0</v>
      </c>
      <c r="C824" s="295">
        <v>7.0</v>
      </c>
      <c r="D824" s="295">
        <v>8.0</v>
      </c>
      <c r="E824" s="295">
        <v>7.0</v>
      </c>
      <c r="N824" s="473"/>
      <c r="O824" s="464"/>
      <c r="P824" s="464"/>
    </row>
    <row r="825" ht="15.75" customHeight="1">
      <c r="A825" s="295" t="s">
        <v>9366</v>
      </c>
      <c r="B825" s="295">
        <v>15.0</v>
      </c>
      <c r="C825" s="295">
        <v>17.0</v>
      </c>
      <c r="D825" s="295">
        <v>15.0</v>
      </c>
      <c r="E825" s="295">
        <v>23.0</v>
      </c>
      <c r="N825" s="473"/>
      <c r="O825" s="464"/>
      <c r="P825" s="464"/>
    </row>
    <row r="826" ht="15.75" customHeight="1">
      <c r="A826" s="295" t="s">
        <v>9367</v>
      </c>
      <c r="B826" s="295">
        <v>33.0</v>
      </c>
      <c r="C826" s="295">
        <v>46.0</v>
      </c>
      <c r="D826" s="295">
        <v>19.0</v>
      </c>
      <c r="E826" s="295">
        <v>35.0</v>
      </c>
      <c r="F826" s="295">
        <v>38.0</v>
      </c>
      <c r="G826" s="295">
        <v>72.0</v>
      </c>
      <c r="H826" s="295">
        <v>45.0</v>
      </c>
      <c r="I826" s="295">
        <v>76.0</v>
      </c>
      <c r="J826" s="295">
        <v>35.0</v>
      </c>
      <c r="K826" s="295">
        <v>63.0</v>
      </c>
      <c r="L826" s="295">
        <v>26.0</v>
      </c>
      <c r="M826" s="295">
        <v>68.0</v>
      </c>
      <c r="N826" s="473"/>
      <c r="O826" s="464"/>
      <c r="P826" s="464"/>
    </row>
    <row r="827" ht="15.75" customHeight="1">
      <c r="A827" s="295" t="s">
        <v>9368</v>
      </c>
      <c r="B827" s="295">
        <v>2.0</v>
      </c>
      <c r="C827" s="295">
        <v>3.0</v>
      </c>
      <c r="D827" s="295">
        <v>4.0</v>
      </c>
      <c r="E827" s="295">
        <v>3.0</v>
      </c>
      <c r="F827" s="295">
        <v>6.0</v>
      </c>
      <c r="G827" s="295">
        <v>2.0</v>
      </c>
      <c r="H827" s="295">
        <v>4.0</v>
      </c>
      <c r="I827" s="295">
        <v>4.0</v>
      </c>
      <c r="J827" s="295">
        <v>8.0</v>
      </c>
      <c r="K827" s="295">
        <v>4.0</v>
      </c>
      <c r="L827" s="295">
        <v>6.0</v>
      </c>
      <c r="M827" s="295">
        <v>11.0</v>
      </c>
      <c r="N827" s="473"/>
      <c r="O827" s="464"/>
      <c r="P827" s="464"/>
    </row>
    <row r="828" ht="15.75" customHeight="1">
      <c r="A828" s="295" t="s">
        <v>9369</v>
      </c>
      <c r="B828" s="295">
        <v>30.0</v>
      </c>
      <c r="C828" s="295">
        <v>36.0</v>
      </c>
      <c r="D828" s="295">
        <v>22.0</v>
      </c>
      <c r="E828" s="295">
        <v>42.0</v>
      </c>
      <c r="F828" s="295">
        <v>36.0</v>
      </c>
      <c r="G828" s="295">
        <v>42.0</v>
      </c>
      <c r="H828" s="295">
        <v>33.0</v>
      </c>
      <c r="I828" s="295">
        <v>30.0</v>
      </c>
      <c r="J828" s="295">
        <v>20.0</v>
      </c>
      <c r="K828" s="295">
        <v>49.0</v>
      </c>
      <c r="L828" s="295">
        <v>31.0</v>
      </c>
      <c r="M828" s="295">
        <v>39.0</v>
      </c>
      <c r="N828" s="473"/>
      <c r="O828" s="464"/>
      <c r="P828" s="464"/>
    </row>
    <row r="829" ht="15.75" customHeight="1">
      <c r="A829" s="295" t="s">
        <v>9370</v>
      </c>
      <c r="B829" s="295">
        <v>152.0</v>
      </c>
      <c r="C829" s="295">
        <v>155.0</v>
      </c>
      <c r="D829" s="295">
        <v>144.0</v>
      </c>
      <c r="E829" s="295">
        <v>159.0</v>
      </c>
      <c r="N829" s="473"/>
      <c r="O829" s="464"/>
      <c r="P829" s="464"/>
    </row>
    <row r="830" ht="15.75" customHeight="1">
      <c r="A830" s="295" t="s">
        <v>9371</v>
      </c>
      <c r="B830" s="295">
        <v>38.0</v>
      </c>
      <c r="C830" s="295">
        <v>61.0</v>
      </c>
      <c r="D830" s="295">
        <v>34.0</v>
      </c>
      <c r="E830" s="295">
        <v>42.0</v>
      </c>
      <c r="N830" s="473"/>
      <c r="O830" s="464"/>
      <c r="P830" s="464"/>
    </row>
    <row r="831" ht="15.75" customHeight="1">
      <c r="A831" s="295" t="s">
        <v>9373</v>
      </c>
      <c r="B831" s="295">
        <v>17.0</v>
      </c>
      <c r="C831" s="295">
        <v>26.0</v>
      </c>
      <c r="D831" s="295">
        <v>24.0</v>
      </c>
      <c r="E831" s="295">
        <v>26.0</v>
      </c>
      <c r="F831" s="295">
        <v>17.0</v>
      </c>
      <c r="G831" s="295">
        <v>19.0</v>
      </c>
      <c r="H831" s="295">
        <v>12.0</v>
      </c>
      <c r="I831" s="295">
        <v>17.0</v>
      </c>
      <c r="J831" s="295">
        <v>25.0</v>
      </c>
      <c r="K831" s="295">
        <v>24.0</v>
      </c>
      <c r="L831" s="295">
        <v>20.0</v>
      </c>
      <c r="M831" s="295">
        <v>17.0</v>
      </c>
      <c r="N831" s="473"/>
      <c r="O831" s="464"/>
      <c r="P831" s="464"/>
    </row>
    <row r="832" ht="15.75" customHeight="1">
      <c r="A832" s="295" t="s">
        <v>9374</v>
      </c>
      <c r="B832" s="295">
        <v>64.0</v>
      </c>
      <c r="C832" s="295">
        <v>72.0</v>
      </c>
      <c r="D832" s="295">
        <v>67.0</v>
      </c>
      <c r="E832" s="295">
        <v>66.0</v>
      </c>
      <c r="N832" s="473"/>
      <c r="O832" s="464"/>
      <c r="P832" s="464"/>
    </row>
    <row r="833" ht="15.75" customHeight="1">
      <c r="A833" s="295" t="s">
        <v>9375</v>
      </c>
      <c r="B833" s="295">
        <v>46.0</v>
      </c>
      <c r="C833" s="295">
        <v>50.0</v>
      </c>
      <c r="D833" s="295">
        <v>47.0</v>
      </c>
      <c r="E833" s="295">
        <v>52.0</v>
      </c>
      <c r="F833" s="295">
        <v>61.0</v>
      </c>
      <c r="G833" s="295">
        <v>59.0</v>
      </c>
      <c r="H833" s="295">
        <v>58.0</v>
      </c>
      <c r="I833" s="295">
        <v>49.0</v>
      </c>
      <c r="J833" s="295">
        <v>45.0</v>
      </c>
      <c r="K833" s="295">
        <v>53.0</v>
      </c>
      <c r="L833" s="295">
        <v>56.0</v>
      </c>
      <c r="M833" s="295">
        <v>63.0</v>
      </c>
      <c r="N833" s="473"/>
      <c r="O833" s="464"/>
      <c r="P833" s="464"/>
    </row>
    <row r="834" ht="15.75" customHeight="1">
      <c r="A834" s="295" t="s">
        <v>9377</v>
      </c>
      <c r="B834" s="295">
        <v>10.0</v>
      </c>
      <c r="C834" s="295">
        <v>5.0</v>
      </c>
      <c r="D834" s="295">
        <v>11.0</v>
      </c>
      <c r="E834" s="295">
        <v>8.0</v>
      </c>
      <c r="N834" s="473"/>
      <c r="O834" s="464"/>
      <c r="P834" s="464"/>
    </row>
    <row r="835" ht="15.75" customHeight="1">
      <c r="A835" s="295" t="s">
        <v>9378</v>
      </c>
      <c r="F835" s="295">
        <v>213.0</v>
      </c>
      <c r="G835" s="295">
        <v>219.0</v>
      </c>
      <c r="H835" s="295">
        <v>192.0</v>
      </c>
      <c r="I835" s="295">
        <v>229.0</v>
      </c>
      <c r="J835" s="295">
        <v>232.0</v>
      </c>
      <c r="K835" s="295">
        <v>217.0</v>
      </c>
      <c r="L835" s="295">
        <v>232.0</v>
      </c>
      <c r="M835" s="295">
        <v>219.0</v>
      </c>
      <c r="N835" s="473"/>
      <c r="O835" s="464"/>
      <c r="P835" s="464"/>
    </row>
    <row r="836" ht="15.75" customHeight="1">
      <c r="A836" s="295" t="s">
        <v>9379</v>
      </c>
      <c r="B836" s="295">
        <v>100.0</v>
      </c>
      <c r="C836" s="295">
        <v>127.0</v>
      </c>
      <c r="D836" s="295">
        <v>99.0</v>
      </c>
      <c r="E836" s="295">
        <v>118.0</v>
      </c>
      <c r="N836" s="473"/>
      <c r="O836" s="464"/>
      <c r="P836" s="464"/>
    </row>
    <row r="837" ht="15.75" customHeight="1">
      <c r="A837" s="295" t="s">
        <v>9380</v>
      </c>
      <c r="F837" s="295">
        <v>340.0</v>
      </c>
      <c r="G837" s="295">
        <v>329.0</v>
      </c>
      <c r="H837" s="295">
        <v>358.0</v>
      </c>
      <c r="I837" s="295">
        <v>344.0</v>
      </c>
      <c r="J837" s="295">
        <v>313.0</v>
      </c>
      <c r="K837" s="295">
        <v>381.0</v>
      </c>
      <c r="L837" s="295">
        <v>324.0</v>
      </c>
      <c r="M837" s="295">
        <v>339.0</v>
      </c>
      <c r="N837" s="473"/>
      <c r="O837" s="464"/>
      <c r="P837" s="464"/>
    </row>
    <row r="838" ht="15.75" customHeight="1">
      <c r="A838" s="295" t="s">
        <v>9382</v>
      </c>
      <c r="B838" s="295">
        <v>164.0</v>
      </c>
      <c r="C838" s="295">
        <v>218.0</v>
      </c>
      <c r="D838" s="295">
        <v>177.0</v>
      </c>
      <c r="E838" s="295">
        <v>182.0</v>
      </c>
      <c r="N838" s="473"/>
      <c r="O838" s="464"/>
      <c r="P838" s="464"/>
    </row>
    <row r="839" ht="15.75" customHeight="1">
      <c r="A839" s="295" t="s">
        <v>9383</v>
      </c>
      <c r="B839" s="295">
        <v>41.0</v>
      </c>
      <c r="C839" s="295">
        <v>35.0</v>
      </c>
      <c r="D839" s="295">
        <v>30.0</v>
      </c>
      <c r="E839" s="295">
        <v>47.0</v>
      </c>
      <c r="F839" s="295">
        <v>31.0</v>
      </c>
      <c r="G839" s="295">
        <v>37.0</v>
      </c>
      <c r="H839" s="295">
        <v>31.0</v>
      </c>
      <c r="I839" s="295">
        <v>20.0</v>
      </c>
      <c r="J839" s="295">
        <v>40.0</v>
      </c>
      <c r="K839" s="295">
        <v>47.0</v>
      </c>
      <c r="L839" s="295">
        <v>35.0</v>
      </c>
      <c r="M839" s="295">
        <v>26.0</v>
      </c>
      <c r="N839" s="473"/>
      <c r="O839" s="464"/>
      <c r="P839" s="464"/>
    </row>
    <row r="840" ht="15.75" customHeight="1">
      <c r="A840" s="295" t="s">
        <v>9384</v>
      </c>
      <c r="F840" s="295">
        <v>30.0</v>
      </c>
      <c r="G840" s="295">
        <v>5.0</v>
      </c>
      <c r="H840" s="295">
        <v>44.0</v>
      </c>
      <c r="I840" s="295">
        <v>25.0</v>
      </c>
      <c r="J840" s="295">
        <v>56.0</v>
      </c>
      <c r="K840" s="295">
        <v>12.0</v>
      </c>
      <c r="L840" s="295">
        <v>35.0</v>
      </c>
      <c r="M840" s="295">
        <v>18.0</v>
      </c>
      <c r="N840" s="473"/>
      <c r="O840" s="464"/>
      <c r="P840" s="464"/>
    </row>
    <row r="841" ht="15.75" customHeight="1">
      <c r="A841" s="295" t="s">
        <v>9385</v>
      </c>
      <c r="F841" s="295">
        <v>114.0</v>
      </c>
      <c r="G841" s="295">
        <v>135.0</v>
      </c>
      <c r="H841" s="295">
        <v>169.0</v>
      </c>
      <c r="I841" s="295">
        <v>120.0</v>
      </c>
      <c r="J841" s="295">
        <v>137.0</v>
      </c>
      <c r="K841" s="295">
        <v>138.0</v>
      </c>
      <c r="L841" s="295">
        <v>141.0</v>
      </c>
      <c r="M841" s="295">
        <v>128.0</v>
      </c>
      <c r="N841" s="473"/>
      <c r="O841" s="464"/>
      <c r="P841" s="464"/>
    </row>
    <row r="842" ht="15.75" customHeight="1">
      <c r="A842" s="295" t="s">
        <v>9387</v>
      </c>
      <c r="B842" s="295">
        <v>53.0</v>
      </c>
      <c r="C842" s="295">
        <v>46.0</v>
      </c>
      <c r="D842" s="295">
        <v>48.0</v>
      </c>
      <c r="E842" s="295">
        <v>52.0</v>
      </c>
      <c r="F842" s="295">
        <v>43.0</v>
      </c>
      <c r="G842" s="295">
        <v>56.0</v>
      </c>
      <c r="H842" s="295">
        <v>56.0</v>
      </c>
      <c r="I842" s="295">
        <v>45.0</v>
      </c>
      <c r="J842" s="295">
        <v>44.0</v>
      </c>
      <c r="K842" s="295">
        <v>55.0</v>
      </c>
      <c r="L842" s="295">
        <v>56.0</v>
      </c>
      <c r="M842" s="295">
        <v>62.0</v>
      </c>
      <c r="N842" s="473"/>
      <c r="O842" s="464"/>
      <c r="P842" s="464"/>
    </row>
    <row r="843" ht="15.75" customHeight="1">
      <c r="A843" s="295" t="s">
        <v>9388</v>
      </c>
      <c r="B843" s="295">
        <v>94.0</v>
      </c>
      <c r="C843" s="295">
        <v>83.0</v>
      </c>
      <c r="D843" s="295">
        <v>56.0</v>
      </c>
      <c r="E843" s="295">
        <v>85.0</v>
      </c>
      <c r="N843" s="473"/>
      <c r="O843" s="464"/>
      <c r="P843" s="464"/>
    </row>
    <row r="844" ht="15.75" customHeight="1">
      <c r="A844" s="295" t="s">
        <v>9389</v>
      </c>
      <c r="B844" s="295">
        <v>112.0</v>
      </c>
      <c r="C844" s="295">
        <v>144.0</v>
      </c>
      <c r="D844" s="295">
        <v>111.0</v>
      </c>
      <c r="E844" s="295">
        <v>121.0</v>
      </c>
      <c r="N844" s="473"/>
      <c r="O844" s="464"/>
      <c r="P844" s="464"/>
    </row>
    <row r="845" ht="15.75" customHeight="1">
      <c r="A845" s="295" t="s">
        <v>9391</v>
      </c>
      <c r="B845" s="295">
        <v>35.0</v>
      </c>
      <c r="C845" s="295">
        <v>43.0</v>
      </c>
      <c r="D845" s="295">
        <v>39.0</v>
      </c>
      <c r="E845" s="295">
        <v>40.0</v>
      </c>
      <c r="F845" s="295">
        <v>49.0</v>
      </c>
      <c r="G845" s="295">
        <v>37.0</v>
      </c>
      <c r="H845" s="295">
        <v>36.0</v>
      </c>
      <c r="I845" s="295">
        <v>38.0</v>
      </c>
      <c r="J845" s="295">
        <v>27.0</v>
      </c>
      <c r="K845" s="295">
        <v>26.0</v>
      </c>
      <c r="L845" s="295">
        <v>36.0</v>
      </c>
      <c r="M845" s="295">
        <v>32.0</v>
      </c>
      <c r="N845" s="473"/>
      <c r="O845" s="464"/>
      <c r="P845" s="464"/>
    </row>
    <row r="846" ht="15.75" customHeight="1">
      <c r="A846" s="295" t="s">
        <v>9392</v>
      </c>
      <c r="F846" s="295">
        <v>30.0</v>
      </c>
      <c r="G846" s="295">
        <v>29.0</v>
      </c>
      <c r="H846" s="295">
        <v>18.0</v>
      </c>
      <c r="I846" s="295">
        <v>27.0</v>
      </c>
      <c r="J846" s="295">
        <v>24.0</v>
      </c>
      <c r="K846" s="295">
        <v>27.0</v>
      </c>
      <c r="L846" s="295">
        <v>23.0</v>
      </c>
      <c r="M846" s="295">
        <v>24.0</v>
      </c>
      <c r="N846" s="473"/>
      <c r="O846" s="464"/>
      <c r="P846" s="464"/>
    </row>
    <row r="847" ht="15.75" customHeight="1">
      <c r="A847" s="295" t="s">
        <v>9393</v>
      </c>
      <c r="B847" s="295">
        <v>19.0</v>
      </c>
      <c r="C847" s="295">
        <v>18.0</v>
      </c>
      <c r="D847" s="295">
        <v>13.0</v>
      </c>
      <c r="E847" s="295">
        <v>13.0</v>
      </c>
      <c r="F847" s="295">
        <v>15.0</v>
      </c>
      <c r="G847" s="295">
        <v>19.0</v>
      </c>
      <c r="H847" s="295">
        <v>13.0</v>
      </c>
      <c r="I847" s="295">
        <v>15.0</v>
      </c>
      <c r="J847" s="295">
        <v>12.0</v>
      </c>
      <c r="K847" s="295">
        <v>23.0</v>
      </c>
      <c r="L847" s="295">
        <v>16.0</v>
      </c>
      <c r="M847" s="295">
        <v>20.0</v>
      </c>
      <c r="N847" s="473"/>
      <c r="O847" s="464"/>
      <c r="P847" s="464"/>
    </row>
    <row r="848" ht="15.75" customHeight="1">
      <c r="A848" s="295" t="s">
        <v>9395</v>
      </c>
      <c r="B848" s="295">
        <v>28.0</v>
      </c>
      <c r="C848" s="295">
        <v>29.0</v>
      </c>
      <c r="D848" s="295">
        <v>24.0</v>
      </c>
      <c r="E848" s="295">
        <v>24.0</v>
      </c>
      <c r="F848" s="295">
        <v>39.0</v>
      </c>
      <c r="G848" s="295">
        <v>21.0</v>
      </c>
      <c r="H848" s="295">
        <v>22.0</v>
      </c>
      <c r="I848" s="295">
        <v>30.0</v>
      </c>
      <c r="J848" s="295">
        <v>28.0</v>
      </c>
      <c r="K848" s="295">
        <v>36.0</v>
      </c>
      <c r="L848" s="295">
        <v>31.0</v>
      </c>
      <c r="M848" s="295">
        <v>23.0</v>
      </c>
      <c r="N848" s="473"/>
      <c r="O848" s="464"/>
      <c r="P848" s="464"/>
    </row>
    <row r="849" ht="15.75" customHeight="1">
      <c r="A849" s="295" t="s">
        <v>9396</v>
      </c>
      <c r="B849" s="295">
        <v>44.0</v>
      </c>
      <c r="C849" s="295">
        <v>66.0</v>
      </c>
      <c r="D849" s="295">
        <v>82.0</v>
      </c>
      <c r="E849" s="295">
        <v>68.0</v>
      </c>
      <c r="N849" s="473"/>
      <c r="O849" s="464"/>
      <c r="P849" s="464"/>
    </row>
    <row r="850" ht="15.75" customHeight="1">
      <c r="A850" s="295" t="s">
        <v>9398</v>
      </c>
      <c r="B850" s="295">
        <v>127.0</v>
      </c>
      <c r="C850" s="295">
        <v>146.0</v>
      </c>
      <c r="D850" s="295">
        <v>121.0</v>
      </c>
      <c r="E850" s="295">
        <v>127.0</v>
      </c>
      <c r="N850" s="473"/>
      <c r="O850" s="464"/>
      <c r="P850" s="464"/>
    </row>
    <row r="851" ht="15.75" customHeight="1">
      <c r="A851" s="295" t="s">
        <v>9399</v>
      </c>
      <c r="F851" s="295">
        <v>78.0</v>
      </c>
      <c r="G851" s="295">
        <v>88.0</v>
      </c>
      <c r="H851" s="295">
        <v>78.0</v>
      </c>
      <c r="I851" s="295">
        <v>89.0</v>
      </c>
      <c r="J851" s="295">
        <v>84.0</v>
      </c>
      <c r="K851" s="295">
        <v>61.0</v>
      </c>
      <c r="L851" s="295">
        <v>95.0</v>
      </c>
      <c r="M851" s="295">
        <v>92.0</v>
      </c>
      <c r="N851" s="473"/>
      <c r="O851" s="464"/>
      <c r="P851" s="464"/>
    </row>
    <row r="852" ht="15.75" customHeight="1">
      <c r="A852" s="295" t="s">
        <v>9400</v>
      </c>
      <c r="F852" s="295">
        <v>86.0</v>
      </c>
      <c r="G852" s="295">
        <v>91.0</v>
      </c>
      <c r="H852" s="295">
        <v>77.0</v>
      </c>
      <c r="I852" s="295">
        <v>92.0</v>
      </c>
      <c r="J852" s="295">
        <v>88.0</v>
      </c>
      <c r="K852" s="295">
        <v>94.0</v>
      </c>
      <c r="L852" s="295">
        <v>74.0</v>
      </c>
      <c r="M852" s="295">
        <v>92.0</v>
      </c>
      <c r="N852" s="473"/>
      <c r="O852" s="464"/>
      <c r="P852" s="464"/>
    </row>
    <row r="853" ht="15.75" customHeight="1">
      <c r="A853" s="295" t="s">
        <v>9401</v>
      </c>
      <c r="B853" s="295">
        <v>43.0</v>
      </c>
      <c r="C853" s="295">
        <v>38.0</v>
      </c>
      <c r="D853" s="295">
        <v>42.0</v>
      </c>
      <c r="E853" s="295">
        <v>53.0</v>
      </c>
      <c r="F853" s="295">
        <v>45.0</v>
      </c>
      <c r="G853" s="295">
        <v>51.0</v>
      </c>
      <c r="H853" s="295">
        <v>38.0</v>
      </c>
      <c r="I853" s="295">
        <v>47.0</v>
      </c>
      <c r="J853" s="295">
        <v>35.0</v>
      </c>
      <c r="K853" s="295">
        <v>46.0</v>
      </c>
      <c r="L853" s="295">
        <v>40.0</v>
      </c>
      <c r="M853" s="295">
        <v>54.0</v>
      </c>
      <c r="N853" s="473"/>
      <c r="O853" s="464"/>
      <c r="P853" s="464"/>
    </row>
    <row r="854" ht="15.75" customHeight="1">
      <c r="A854" s="295" t="s">
        <v>9403</v>
      </c>
      <c r="F854" s="295">
        <v>254.0</v>
      </c>
      <c r="G854" s="295">
        <v>248.0</v>
      </c>
      <c r="H854" s="295">
        <v>240.0</v>
      </c>
      <c r="I854" s="295">
        <v>288.0</v>
      </c>
      <c r="J854" s="295">
        <v>255.0</v>
      </c>
      <c r="K854" s="295">
        <v>272.0</v>
      </c>
      <c r="L854" s="295">
        <v>255.0</v>
      </c>
      <c r="M854" s="295">
        <v>274.0</v>
      </c>
      <c r="N854" s="473"/>
      <c r="O854" s="464"/>
      <c r="P854" s="464"/>
    </row>
    <row r="855" ht="15.75" customHeight="1">
      <c r="A855" s="295" t="s">
        <v>9405</v>
      </c>
      <c r="B855" s="295">
        <v>50.0</v>
      </c>
      <c r="C855" s="295">
        <v>63.0</v>
      </c>
      <c r="D855" s="295">
        <v>46.0</v>
      </c>
      <c r="E855" s="295">
        <v>62.0</v>
      </c>
      <c r="F855" s="295">
        <v>1.0</v>
      </c>
      <c r="G855" s="295">
        <v>1.0</v>
      </c>
      <c r="H855" s="295">
        <v>2.0</v>
      </c>
      <c r="I855" s="295">
        <v>1.0</v>
      </c>
      <c r="J855" s="295">
        <v>1.0</v>
      </c>
      <c r="K855" s="295">
        <v>2.0</v>
      </c>
      <c r="N855" s="473"/>
      <c r="O855" s="464"/>
      <c r="P855" s="464"/>
    </row>
    <row r="856" ht="15.75" customHeight="1">
      <c r="A856" s="295" t="s">
        <v>9406</v>
      </c>
      <c r="B856" s="295">
        <v>21.0</v>
      </c>
      <c r="C856" s="295">
        <v>29.0</v>
      </c>
      <c r="D856" s="295">
        <v>29.0</v>
      </c>
      <c r="E856" s="295">
        <v>19.0</v>
      </c>
      <c r="F856" s="295">
        <v>21.0</v>
      </c>
      <c r="G856" s="295">
        <v>32.0</v>
      </c>
      <c r="H856" s="295">
        <v>26.0</v>
      </c>
      <c r="I856" s="295">
        <v>22.0</v>
      </c>
      <c r="J856" s="295">
        <v>32.0</v>
      </c>
      <c r="K856" s="295">
        <v>15.0</v>
      </c>
      <c r="L856" s="295">
        <v>22.0</v>
      </c>
      <c r="M856" s="295">
        <v>27.0</v>
      </c>
      <c r="N856" s="473"/>
      <c r="O856" s="464"/>
      <c r="P856" s="464"/>
    </row>
    <row r="857" ht="15.75" customHeight="1">
      <c r="A857" s="295" t="s">
        <v>9407</v>
      </c>
      <c r="B857" s="295">
        <v>30.0</v>
      </c>
      <c r="C857" s="295">
        <v>21.0</v>
      </c>
      <c r="D857" s="295">
        <v>34.0</v>
      </c>
      <c r="E857" s="295">
        <v>40.0</v>
      </c>
      <c r="F857" s="295">
        <v>30.0</v>
      </c>
      <c r="G857" s="295">
        <v>21.0</v>
      </c>
      <c r="H857" s="295">
        <v>33.0</v>
      </c>
      <c r="I857" s="295">
        <v>40.0</v>
      </c>
      <c r="J857" s="295">
        <v>37.0</v>
      </c>
      <c r="K857" s="295">
        <v>25.0</v>
      </c>
      <c r="L857" s="295">
        <v>34.0</v>
      </c>
      <c r="M857" s="295">
        <v>38.0</v>
      </c>
      <c r="N857" s="473"/>
      <c r="O857" s="464"/>
      <c r="P857" s="464"/>
    </row>
    <row r="858" ht="15.75" customHeight="1">
      <c r="A858" s="295" t="s">
        <v>9409</v>
      </c>
      <c r="B858" s="295">
        <v>48.0</v>
      </c>
      <c r="C858" s="295">
        <v>56.0</v>
      </c>
      <c r="D858" s="295">
        <v>40.0</v>
      </c>
      <c r="E858" s="295">
        <v>45.0</v>
      </c>
      <c r="F858" s="295">
        <v>46.0</v>
      </c>
      <c r="G858" s="295">
        <v>56.0</v>
      </c>
      <c r="H858" s="295">
        <v>40.0</v>
      </c>
      <c r="I858" s="295">
        <v>59.0</v>
      </c>
      <c r="J858" s="295">
        <v>49.0</v>
      </c>
      <c r="K858" s="295">
        <v>51.0</v>
      </c>
      <c r="L858" s="295">
        <v>43.0</v>
      </c>
      <c r="M858" s="295">
        <v>45.0</v>
      </c>
      <c r="N858" s="473"/>
      <c r="O858" s="464"/>
      <c r="P858" s="464"/>
    </row>
    <row r="859" ht="15.75" customHeight="1">
      <c r="A859" s="295" t="s">
        <v>9410</v>
      </c>
      <c r="C859" s="295">
        <v>1.0</v>
      </c>
      <c r="L859" s="295">
        <v>1.0</v>
      </c>
      <c r="M859" s="295">
        <v>2.0</v>
      </c>
      <c r="N859" s="473"/>
      <c r="O859" s="464"/>
      <c r="P859" s="464"/>
    </row>
    <row r="860" ht="15.75" customHeight="1">
      <c r="A860" s="295" t="s">
        <v>9411</v>
      </c>
      <c r="B860" s="295">
        <v>61.0</v>
      </c>
      <c r="C860" s="295">
        <v>71.0</v>
      </c>
      <c r="D860" s="295">
        <v>76.0</v>
      </c>
      <c r="E860" s="295">
        <v>61.0</v>
      </c>
      <c r="N860" s="473"/>
      <c r="O860" s="464"/>
      <c r="P860" s="464"/>
    </row>
    <row r="861" ht="15.75" customHeight="1">
      <c r="A861" s="295" t="s">
        <v>9413</v>
      </c>
      <c r="F861" s="295">
        <v>73.0</v>
      </c>
      <c r="G861" s="295">
        <v>85.0</v>
      </c>
      <c r="H861" s="295">
        <v>58.0</v>
      </c>
      <c r="I861" s="295">
        <v>80.0</v>
      </c>
      <c r="J861" s="295">
        <v>81.0</v>
      </c>
      <c r="K861" s="295">
        <v>78.0</v>
      </c>
      <c r="L861" s="295">
        <v>69.0</v>
      </c>
      <c r="M861" s="295">
        <v>68.0</v>
      </c>
      <c r="N861" s="473"/>
      <c r="O861" s="464"/>
      <c r="P861" s="464"/>
    </row>
    <row r="862" ht="15.75" customHeight="1">
      <c r="A862" s="295" t="s">
        <v>9414</v>
      </c>
      <c r="F862" s="295">
        <v>188.0</v>
      </c>
      <c r="G862" s="295">
        <v>201.0</v>
      </c>
      <c r="N862" s="473"/>
      <c r="O862" s="464"/>
      <c r="P862" s="464"/>
    </row>
    <row r="863" ht="15.75" customHeight="1">
      <c r="A863" s="295" t="s">
        <v>9415</v>
      </c>
      <c r="F863" s="295">
        <v>138.0</v>
      </c>
      <c r="G863" s="295">
        <v>121.0</v>
      </c>
      <c r="H863" s="295">
        <v>119.0</v>
      </c>
      <c r="I863" s="295">
        <v>143.0</v>
      </c>
      <c r="J863" s="295">
        <v>126.0</v>
      </c>
      <c r="K863" s="295">
        <v>124.0</v>
      </c>
      <c r="L863" s="295">
        <v>150.0</v>
      </c>
      <c r="M863" s="295">
        <v>133.0</v>
      </c>
      <c r="N863" s="473"/>
      <c r="O863" s="464"/>
      <c r="P863" s="464"/>
    </row>
    <row r="864" ht="15.75" customHeight="1">
      <c r="A864" s="295" t="s">
        <v>9416</v>
      </c>
      <c r="B864" s="295">
        <v>18.0</v>
      </c>
      <c r="C864" s="295">
        <v>21.0</v>
      </c>
      <c r="D864" s="295">
        <v>17.0</v>
      </c>
      <c r="E864" s="295">
        <v>16.0</v>
      </c>
      <c r="F864" s="295">
        <v>20.0</v>
      </c>
      <c r="G864" s="295">
        <v>16.0</v>
      </c>
      <c r="H864" s="295">
        <v>15.0</v>
      </c>
      <c r="I864" s="295">
        <v>18.0</v>
      </c>
      <c r="J864" s="295">
        <v>16.0</v>
      </c>
      <c r="K864" s="295">
        <v>21.0</v>
      </c>
      <c r="L864" s="295">
        <v>20.0</v>
      </c>
      <c r="M864" s="295">
        <v>20.0</v>
      </c>
      <c r="N864" s="473"/>
      <c r="O864" s="464"/>
      <c r="P864" s="464"/>
    </row>
    <row r="865" ht="15.75" customHeight="1">
      <c r="A865" s="295" t="s">
        <v>9418</v>
      </c>
      <c r="F865" s="295">
        <v>50.0</v>
      </c>
      <c r="G865" s="295">
        <v>55.0</v>
      </c>
      <c r="H865" s="295">
        <v>49.0</v>
      </c>
      <c r="I865" s="295">
        <v>51.0</v>
      </c>
      <c r="J865" s="295">
        <v>53.0</v>
      </c>
      <c r="K865" s="295">
        <v>46.0</v>
      </c>
      <c r="L865" s="295">
        <v>43.0</v>
      </c>
      <c r="M865" s="295">
        <v>59.0</v>
      </c>
      <c r="N865" s="473"/>
      <c r="O865" s="464"/>
      <c r="P865" s="464"/>
    </row>
    <row r="866" ht="15.75" customHeight="1">
      <c r="A866" s="295" t="s">
        <v>9419</v>
      </c>
      <c r="B866" s="295">
        <v>60.0</v>
      </c>
      <c r="C866" s="295">
        <v>66.0</v>
      </c>
      <c r="D866" s="295">
        <v>51.0</v>
      </c>
      <c r="E866" s="295">
        <v>64.0</v>
      </c>
      <c r="F866" s="295">
        <v>46.0</v>
      </c>
      <c r="G866" s="295">
        <v>52.0</v>
      </c>
      <c r="H866" s="295">
        <v>55.0</v>
      </c>
      <c r="I866" s="295">
        <v>50.0</v>
      </c>
      <c r="J866" s="295">
        <v>44.0</v>
      </c>
      <c r="K866" s="295">
        <v>71.0</v>
      </c>
      <c r="L866" s="295">
        <v>55.0</v>
      </c>
      <c r="M866" s="295">
        <v>74.0</v>
      </c>
      <c r="N866" s="473"/>
      <c r="O866" s="464"/>
      <c r="P866" s="464"/>
    </row>
    <row r="867" ht="15.75" customHeight="1">
      <c r="A867" s="295" t="s">
        <v>9420</v>
      </c>
      <c r="B867" s="295">
        <v>13.0</v>
      </c>
      <c r="C867" s="295">
        <v>13.0</v>
      </c>
      <c r="D867" s="295">
        <v>9.0</v>
      </c>
      <c r="E867" s="295">
        <v>9.0</v>
      </c>
      <c r="F867" s="295">
        <v>12.0</v>
      </c>
      <c r="G867" s="295">
        <v>5.0</v>
      </c>
      <c r="H867" s="295">
        <v>13.0</v>
      </c>
      <c r="I867" s="295">
        <v>7.0</v>
      </c>
      <c r="J867" s="295">
        <v>10.0</v>
      </c>
      <c r="K867" s="295">
        <v>18.0</v>
      </c>
      <c r="L867" s="295">
        <v>8.0</v>
      </c>
      <c r="M867" s="295">
        <v>8.0</v>
      </c>
      <c r="N867" s="473"/>
      <c r="O867" s="464"/>
      <c r="P867" s="464"/>
    </row>
    <row r="868" ht="15.75" customHeight="1">
      <c r="A868" s="295" t="s">
        <v>9421</v>
      </c>
      <c r="B868" s="295">
        <v>13.0</v>
      </c>
      <c r="C868" s="295">
        <v>17.0</v>
      </c>
      <c r="D868" s="295">
        <v>23.0</v>
      </c>
      <c r="E868" s="295">
        <v>35.0</v>
      </c>
      <c r="F868" s="295">
        <v>22.0</v>
      </c>
      <c r="G868" s="295">
        <v>12.0</v>
      </c>
      <c r="H868" s="295">
        <v>14.0</v>
      </c>
      <c r="I868" s="295">
        <v>19.0</v>
      </c>
      <c r="J868" s="295">
        <v>20.0</v>
      </c>
      <c r="K868" s="295">
        <v>21.0</v>
      </c>
      <c r="L868" s="295">
        <v>15.0</v>
      </c>
      <c r="M868" s="295">
        <v>26.0</v>
      </c>
      <c r="N868" s="473"/>
      <c r="O868" s="464"/>
      <c r="P868" s="464"/>
    </row>
    <row r="869" ht="15.75" customHeight="1">
      <c r="A869" s="295" t="s">
        <v>9423</v>
      </c>
      <c r="B869" s="295">
        <v>17.0</v>
      </c>
      <c r="C869" s="295">
        <v>26.0</v>
      </c>
      <c r="D869" s="295">
        <v>15.0</v>
      </c>
      <c r="E869" s="295">
        <v>25.0</v>
      </c>
      <c r="F869" s="295">
        <v>32.0</v>
      </c>
      <c r="G869" s="295">
        <v>35.0</v>
      </c>
      <c r="H869" s="295">
        <v>23.0</v>
      </c>
      <c r="I869" s="295">
        <v>28.0</v>
      </c>
      <c r="J869" s="295">
        <v>14.0</v>
      </c>
      <c r="K869" s="295">
        <v>24.0</v>
      </c>
      <c r="L869" s="295">
        <v>24.0</v>
      </c>
      <c r="M869" s="295">
        <v>23.0</v>
      </c>
      <c r="N869" s="473"/>
      <c r="O869" s="464"/>
      <c r="P869" s="464"/>
    </row>
    <row r="870" ht="15.75" customHeight="1">
      <c r="A870" s="295" t="s">
        <v>9424</v>
      </c>
      <c r="B870" s="295">
        <v>13.0</v>
      </c>
      <c r="C870" s="295">
        <v>15.0</v>
      </c>
      <c r="D870" s="295">
        <v>8.0</v>
      </c>
      <c r="E870" s="295">
        <v>13.0</v>
      </c>
      <c r="F870" s="295">
        <v>9.0</v>
      </c>
      <c r="G870" s="295">
        <v>14.0</v>
      </c>
      <c r="H870" s="295">
        <v>16.0</v>
      </c>
      <c r="I870" s="295">
        <v>16.0</v>
      </c>
      <c r="J870" s="295">
        <v>10.0</v>
      </c>
      <c r="K870" s="295">
        <v>8.0</v>
      </c>
      <c r="L870" s="295">
        <v>10.0</v>
      </c>
      <c r="M870" s="295">
        <v>12.0</v>
      </c>
      <c r="N870" s="473"/>
      <c r="O870" s="464"/>
      <c r="P870" s="464"/>
    </row>
    <row r="871" ht="15.75" customHeight="1">
      <c r="A871" s="295" t="s">
        <v>9425</v>
      </c>
      <c r="B871" s="295">
        <v>22.0</v>
      </c>
      <c r="C871" s="295">
        <v>18.0</v>
      </c>
      <c r="D871" s="295">
        <v>13.0</v>
      </c>
      <c r="E871" s="295">
        <v>22.0</v>
      </c>
      <c r="F871" s="295">
        <v>19.0</v>
      </c>
      <c r="G871" s="295">
        <v>21.0</v>
      </c>
      <c r="H871" s="295">
        <v>15.0</v>
      </c>
      <c r="I871" s="295">
        <v>22.0</v>
      </c>
      <c r="J871" s="295">
        <v>23.0</v>
      </c>
      <c r="K871" s="295">
        <v>20.0</v>
      </c>
      <c r="L871" s="295">
        <v>17.0</v>
      </c>
      <c r="M871" s="295">
        <v>16.0</v>
      </c>
      <c r="N871" s="473"/>
      <c r="O871" s="464"/>
      <c r="P871" s="464"/>
    </row>
    <row r="872" ht="15.75" customHeight="1">
      <c r="A872" s="295" t="s">
        <v>9426</v>
      </c>
      <c r="B872" s="295">
        <v>46.0</v>
      </c>
      <c r="C872" s="295">
        <v>40.0</v>
      </c>
      <c r="D872" s="295">
        <v>49.0</v>
      </c>
      <c r="E872" s="295">
        <v>51.0</v>
      </c>
      <c r="F872" s="295">
        <v>43.0</v>
      </c>
      <c r="G872" s="295">
        <v>55.0</v>
      </c>
      <c r="H872" s="295">
        <v>47.0</v>
      </c>
      <c r="I872" s="295">
        <v>49.0</v>
      </c>
      <c r="J872" s="295">
        <v>50.0</v>
      </c>
      <c r="K872" s="295">
        <v>53.0</v>
      </c>
      <c r="L872" s="295">
        <v>40.0</v>
      </c>
      <c r="M872" s="295">
        <v>59.0</v>
      </c>
      <c r="N872" s="473"/>
      <c r="O872" s="464"/>
      <c r="P872" s="464"/>
    </row>
    <row r="873" ht="15.75" customHeight="1">
      <c r="A873" s="295" t="s">
        <v>9428</v>
      </c>
      <c r="B873" s="295">
        <v>45.0</v>
      </c>
      <c r="C873" s="295">
        <v>40.0</v>
      </c>
      <c r="D873" s="295">
        <v>34.0</v>
      </c>
      <c r="E873" s="295">
        <v>37.0</v>
      </c>
      <c r="F873" s="295">
        <v>37.0</v>
      </c>
      <c r="G873" s="295">
        <v>24.0</v>
      </c>
      <c r="H873" s="295">
        <v>25.0</v>
      </c>
      <c r="I873" s="295">
        <v>26.0</v>
      </c>
      <c r="J873" s="295">
        <v>31.0</v>
      </c>
      <c r="K873" s="295">
        <v>49.0</v>
      </c>
      <c r="L873" s="295">
        <v>38.0</v>
      </c>
      <c r="M873" s="295">
        <v>43.0</v>
      </c>
      <c r="N873" s="473"/>
      <c r="O873" s="464"/>
      <c r="P873" s="464"/>
    </row>
    <row r="874" ht="15.75" customHeight="1">
      <c r="A874" s="295" t="s">
        <v>9429</v>
      </c>
      <c r="F874" s="295">
        <v>28.0</v>
      </c>
      <c r="G874" s="295">
        <v>37.0</v>
      </c>
      <c r="H874" s="295">
        <v>35.0</v>
      </c>
      <c r="I874" s="295">
        <v>32.0</v>
      </c>
      <c r="J874" s="295">
        <v>35.0</v>
      </c>
      <c r="K874" s="295">
        <v>27.0</v>
      </c>
      <c r="L874" s="295">
        <v>32.0</v>
      </c>
      <c r="M874" s="295">
        <v>36.0</v>
      </c>
      <c r="N874" s="473"/>
      <c r="O874" s="464"/>
      <c r="P874" s="464"/>
    </row>
    <row r="875" ht="15.75" customHeight="1">
      <c r="A875" s="295" t="s">
        <v>9430</v>
      </c>
      <c r="B875" s="295">
        <v>21.0</v>
      </c>
      <c r="C875" s="295">
        <v>25.0</v>
      </c>
      <c r="D875" s="295">
        <v>21.0</v>
      </c>
      <c r="E875" s="295">
        <v>31.0</v>
      </c>
      <c r="F875" s="295">
        <v>27.0</v>
      </c>
      <c r="G875" s="295">
        <v>25.0</v>
      </c>
      <c r="H875" s="295">
        <v>19.0</v>
      </c>
      <c r="I875" s="295">
        <v>34.0</v>
      </c>
      <c r="J875" s="295">
        <v>33.0</v>
      </c>
      <c r="K875" s="295">
        <v>27.0</v>
      </c>
      <c r="L875" s="295">
        <v>20.0</v>
      </c>
      <c r="M875" s="295">
        <v>34.0</v>
      </c>
      <c r="N875" s="473"/>
      <c r="O875" s="464"/>
      <c r="P875" s="464"/>
    </row>
    <row r="876" ht="15.75" customHeight="1">
      <c r="A876" s="295" t="s">
        <v>9432</v>
      </c>
      <c r="B876" s="295">
        <v>32.0</v>
      </c>
      <c r="C876" s="295">
        <v>27.0</v>
      </c>
      <c r="D876" s="295">
        <v>23.0</v>
      </c>
      <c r="E876" s="295">
        <v>31.0</v>
      </c>
      <c r="F876" s="295">
        <v>27.0</v>
      </c>
      <c r="G876" s="295">
        <v>23.0</v>
      </c>
      <c r="H876" s="295">
        <v>26.0</v>
      </c>
      <c r="I876" s="295">
        <v>20.0</v>
      </c>
      <c r="J876" s="295">
        <v>32.0</v>
      </c>
      <c r="K876" s="295">
        <v>29.0</v>
      </c>
      <c r="L876" s="295">
        <v>22.0</v>
      </c>
      <c r="M876" s="295">
        <v>30.0</v>
      </c>
      <c r="N876" s="473"/>
      <c r="O876" s="464"/>
      <c r="P876" s="464"/>
    </row>
    <row r="877" ht="15.75" customHeight="1">
      <c r="A877" s="295" t="s">
        <v>9433</v>
      </c>
      <c r="F877" s="295">
        <v>44.0</v>
      </c>
      <c r="G877" s="295">
        <v>55.0</v>
      </c>
      <c r="H877" s="295">
        <v>48.0</v>
      </c>
      <c r="I877" s="295">
        <v>62.0</v>
      </c>
      <c r="J877" s="295">
        <v>46.0</v>
      </c>
      <c r="K877" s="295">
        <v>67.0</v>
      </c>
      <c r="L877" s="295">
        <v>62.0</v>
      </c>
      <c r="M877" s="295">
        <v>67.0</v>
      </c>
      <c r="N877" s="473"/>
      <c r="O877" s="464"/>
      <c r="P877" s="464"/>
    </row>
    <row r="878" ht="15.75" customHeight="1">
      <c r="A878" s="295" t="s">
        <v>9434</v>
      </c>
      <c r="B878" s="295">
        <v>111.0</v>
      </c>
      <c r="C878" s="295">
        <v>122.0</v>
      </c>
      <c r="D878" s="295">
        <v>89.0</v>
      </c>
      <c r="E878" s="295">
        <v>120.0</v>
      </c>
      <c r="N878" s="473"/>
      <c r="O878" s="464"/>
      <c r="P878" s="464"/>
    </row>
    <row r="879" ht="15.75" customHeight="1">
      <c r="A879" s="295" t="s">
        <v>9435</v>
      </c>
      <c r="B879" s="295">
        <v>63.0</v>
      </c>
      <c r="C879" s="295">
        <v>61.0</v>
      </c>
      <c r="D879" s="295">
        <v>65.0</v>
      </c>
      <c r="E879" s="295">
        <v>57.0</v>
      </c>
      <c r="N879" s="473"/>
      <c r="O879" s="464"/>
      <c r="P879" s="464"/>
    </row>
    <row r="880" ht="15.75" customHeight="1">
      <c r="A880" s="295" t="s">
        <v>9436</v>
      </c>
      <c r="B880" s="295">
        <v>65.0</v>
      </c>
      <c r="C880" s="295">
        <v>53.0</v>
      </c>
      <c r="D880" s="295">
        <v>65.0</v>
      </c>
      <c r="E880" s="295">
        <v>64.0</v>
      </c>
      <c r="N880" s="473"/>
      <c r="O880" s="464"/>
      <c r="P880" s="464"/>
    </row>
    <row r="881" ht="15.75" customHeight="1">
      <c r="A881" s="295" t="s">
        <v>9437</v>
      </c>
      <c r="B881" s="295">
        <v>147.0</v>
      </c>
      <c r="C881" s="295">
        <v>158.0</v>
      </c>
      <c r="D881" s="295">
        <v>135.0</v>
      </c>
      <c r="E881" s="295">
        <v>126.0</v>
      </c>
      <c r="N881" s="473"/>
      <c r="O881" s="464"/>
      <c r="P881" s="464"/>
    </row>
    <row r="882" ht="15.75" customHeight="1">
      <c r="A882" s="295" t="s">
        <v>9439</v>
      </c>
      <c r="F882" s="295">
        <v>122.0</v>
      </c>
      <c r="G882" s="295">
        <v>123.0</v>
      </c>
      <c r="H882" s="295">
        <v>112.0</v>
      </c>
      <c r="I882" s="295">
        <v>139.0</v>
      </c>
      <c r="J882" s="295">
        <v>104.0</v>
      </c>
      <c r="K882" s="295">
        <v>108.0</v>
      </c>
      <c r="L882" s="295">
        <v>112.0</v>
      </c>
      <c r="M882" s="295">
        <v>140.0</v>
      </c>
      <c r="N882" s="473"/>
      <c r="O882" s="464"/>
      <c r="P882" s="464"/>
    </row>
    <row r="883" ht="15.75" customHeight="1">
      <c r="A883" s="295" t="s">
        <v>9440</v>
      </c>
      <c r="L883" s="295">
        <v>32.0</v>
      </c>
      <c r="M883" s="295">
        <v>41.0</v>
      </c>
      <c r="N883" s="473"/>
      <c r="O883" s="464"/>
      <c r="P883" s="464"/>
    </row>
    <row r="884" ht="15.75" customHeight="1">
      <c r="A884" s="295" t="s">
        <v>9441</v>
      </c>
      <c r="F884" s="295">
        <v>155.0</v>
      </c>
      <c r="G884" s="295">
        <v>159.0</v>
      </c>
      <c r="H884" s="295">
        <v>162.0</v>
      </c>
      <c r="I884" s="295">
        <v>148.0</v>
      </c>
      <c r="J884" s="295">
        <v>176.0</v>
      </c>
      <c r="K884" s="295">
        <v>146.0</v>
      </c>
      <c r="L884" s="295">
        <v>160.0</v>
      </c>
      <c r="M884" s="295">
        <v>147.0</v>
      </c>
      <c r="N884" s="473"/>
      <c r="O884" s="464"/>
      <c r="P884" s="464"/>
    </row>
    <row r="885" ht="15.75" customHeight="1">
      <c r="A885" s="295" t="s">
        <v>9442</v>
      </c>
      <c r="B885" s="295">
        <v>20.0</v>
      </c>
      <c r="C885" s="295">
        <v>49.0</v>
      </c>
      <c r="D885" s="295">
        <v>45.0</v>
      </c>
      <c r="E885" s="295">
        <v>40.0</v>
      </c>
      <c r="N885" s="473"/>
      <c r="O885" s="464"/>
      <c r="P885" s="464"/>
    </row>
    <row r="886" ht="15.75" customHeight="1">
      <c r="A886" s="295" t="s">
        <v>9444</v>
      </c>
      <c r="F886" s="295">
        <v>107.0</v>
      </c>
      <c r="G886" s="295">
        <v>112.0</v>
      </c>
      <c r="H886" s="295">
        <v>112.0</v>
      </c>
      <c r="I886" s="295">
        <v>118.0</v>
      </c>
      <c r="J886" s="295">
        <v>125.0</v>
      </c>
      <c r="K886" s="295">
        <v>118.0</v>
      </c>
      <c r="L886" s="295">
        <v>118.0</v>
      </c>
      <c r="M886" s="295">
        <v>115.0</v>
      </c>
      <c r="N886" s="473"/>
      <c r="O886" s="464"/>
      <c r="P886" s="464"/>
    </row>
    <row r="887" ht="15.75" customHeight="1">
      <c r="A887" s="295" t="s">
        <v>9445</v>
      </c>
      <c r="B887" s="295">
        <v>157.0</v>
      </c>
      <c r="C887" s="295">
        <v>164.0</v>
      </c>
      <c r="D887" s="295">
        <v>132.0</v>
      </c>
      <c r="E887" s="295">
        <v>117.0</v>
      </c>
      <c r="N887" s="473"/>
      <c r="O887" s="464"/>
      <c r="P887" s="464"/>
    </row>
    <row r="888" ht="15.75" customHeight="1">
      <c r="A888" s="295" t="s">
        <v>9446</v>
      </c>
      <c r="B888" s="295">
        <v>39.0</v>
      </c>
      <c r="C888" s="295">
        <v>52.0</v>
      </c>
      <c r="D888" s="295">
        <v>56.0</v>
      </c>
      <c r="E888" s="295">
        <v>55.0</v>
      </c>
      <c r="F888" s="295">
        <v>49.0</v>
      </c>
      <c r="G888" s="295">
        <v>66.0</v>
      </c>
      <c r="H888" s="295">
        <v>58.0</v>
      </c>
      <c r="I888" s="295">
        <v>58.0</v>
      </c>
      <c r="J888" s="295">
        <v>54.0</v>
      </c>
      <c r="K888" s="295">
        <v>52.0</v>
      </c>
      <c r="L888" s="295">
        <v>59.0</v>
      </c>
      <c r="M888" s="295">
        <v>55.0</v>
      </c>
      <c r="N888" s="473"/>
      <c r="O888" s="464"/>
      <c r="P888" s="464"/>
    </row>
    <row r="889" ht="15.75" customHeight="1">
      <c r="A889" s="295" t="s">
        <v>9447</v>
      </c>
      <c r="F889" s="295">
        <v>216.0</v>
      </c>
      <c r="G889" s="295">
        <v>239.0</v>
      </c>
      <c r="H889" s="295">
        <v>213.0</v>
      </c>
      <c r="I889" s="295">
        <v>205.0</v>
      </c>
      <c r="J889" s="295">
        <v>234.0</v>
      </c>
      <c r="K889" s="295">
        <v>220.0</v>
      </c>
      <c r="L889" s="295">
        <v>181.0</v>
      </c>
      <c r="M889" s="295">
        <v>217.0</v>
      </c>
      <c r="N889" s="473"/>
      <c r="O889" s="464"/>
      <c r="P889" s="464"/>
    </row>
    <row r="890" ht="15.75" customHeight="1">
      <c r="A890" s="295" t="s">
        <v>9448</v>
      </c>
      <c r="B890" s="295">
        <v>185.0</v>
      </c>
      <c r="C890" s="295">
        <v>208.0</v>
      </c>
      <c r="D890" s="295">
        <v>201.0</v>
      </c>
      <c r="E890" s="295">
        <v>195.0</v>
      </c>
      <c r="N890" s="473"/>
      <c r="O890" s="464"/>
      <c r="P890" s="464"/>
    </row>
    <row r="891" ht="15.75" customHeight="1">
      <c r="A891" s="295" t="s">
        <v>9450</v>
      </c>
      <c r="B891" s="295">
        <v>172.0</v>
      </c>
      <c r="C891" s="295">
        <v>164.0</v>
      </c>
      <c r="D891" s="295">
        <v>145.0</v>
      </c>
      <c r="E891" s="295">
        <v>186.0</v>
      </c>
      <c r="F891" s="295">
        <v>185.0</v>
      </c>
      <c r="G891" s="295">
        <v>182.0</v>
      </c>
      <c r="N891" s="473"/>
      <c r="O891" s="464"/>
      <c r="P891" s="464"/>
    </row>
    <row r="892" ht="15.75" customHeight="1">
      <c r="A892" s="295" t="s">
        <v>9451</v>
      </c>
      <c r="F892" s="295">
        <v>98.0</v>
      </c>
      <c r="G892" s="295">
        <v>21.0</v>
      </c>
      <c r="H892" s="295">
        <v>112.0</v>
      </c>
      <c r="I892" s="295">
        <v>32.0</v>
      </c>
      <c r="J892" s="295">
        <v>107.0</v>
      </c>
      <c r="K892" s="295">
        <v>28.0</v>
      </c>
      <c r="L892" s="295">
        <v>104.0</v>
      </c>
      <c r="M892" s="295">
        <v>24.0</v>
      </c>
      <c r="N892" s="473"/>
      <c r="O892" s="464"/>
      <c r="P892" s="464"/>
    </row>
    <row r="893" ht="15.75" customHeight="1">
      <c r="A893" s="295" t="s">
        <v>9452</v>
      </c>
      <c r="F893" s="295">
        <v>86.0</v>
      </c>
      <c r="G893" s="295">
        <v>88.0</v>
      </c>
      <c r="H893" s="295">
        <v>74.0</v>
      </c>
      <c r="I893" s="295">
        <v>89.0</v>
      </c>
      <c r="J893" s="295">
        <v>82.0</v>
      </c>
      <c r="K893" s="295">
        <v>90.0</v>
      </c>
      <c r="L893" s="295">
        <v>75.0</v>
      </c>
      <c r="M893" s="295">
        <v>77.0</v>
      </c>
      <c r="N893" s="473"/>
      <c r="O893" s="464"/>
      <c r="P893" s="464"/>
    </row>
    <row r="894" ht="15.75" customHeight="1">
      <c r="A894" s="295" t="s">
        <v>9453</v>
      </c>
      <c r="B894" s="295">
        <v>94.0</v>
      </c>
      <c r="C894" s="295">
        <v>89.0</v>
      </c>
      <c r="D894" s="295">
        <v>86.0</v>
      </c>
      <c r="E894" s="295">
        <v>89.0</v>
      </c>
      <c r="N894" s="473"/>
      <c r="O894" s="464"/>
      <c r="P894" s="464"/>
    </row>
    <row r="895" ht="15.75" customHeight="1">
      <c r="A895" s="295" t="s">
        <v>9454</v>
      </c>
      <c r="F895" s="295">
        <v>385.0</v>
      </c>
      <c r="G895" s="295">
        <v>479.0</v>
      </c>
      <c r="H895" s="295">
        <v>362.0</v>
      </c>
      <c r="I895" s="295">
        <v>410.0</v>
      </c>
      <c r="J895" s="295">
        <v>319.0</v>
      </c>
      <c r="K895" s="295">
        <v>346.0</v>
      </c>
      <c r="L895" s="295">
        <v>327.0</v>
      </c>
      <c r="M895" s="295">
        <v>338.0</v>
      </c>
      <c r="N895" s="473"/>
      <c r="O895" s="464"/>
      <c r="P895" s="464"/>
    </row>
    <row r="896" ht="15.75" customHeight="1">
      <c r="A896" s="295" t="s">
        <v>9456</v>
      </c>
      <c r="B896" s="295">
        <v>61.0</v>
      </c>
      <c r="C896" s="295">
        <v>68.0</v>
      </c>
      <c r="D896" s="295">
        <v>58.0</v>
      </c>
      <c r="E896" s="295">
        <v>65.0</v>
      </c>
      <c r="N896" s="473"/>
      <c r="O896" s="464"/>
      <c r="P896" s="464"/>
    </row>
    <row r="897" ht="15.75" customHeight="1">
      <c r="A897" s="295" t="s">
        <v>9457</v>
      </c>
      <c r="F897" s="295">
        <v>229.0</v>
      </c>
      <c r="G897" s="295">
        <v>280.0</v>
      </c>
      <c r="H897" s="295">
        <v>244.0</v>
      </c>
      <c r="I897" s="295">
        <v>264.0</v>
      </c>
      <c r="J897" s="295">
        <v>290.0</v>
      </c>
      <c r="K897" s="295">
        <v>250.0</v>
      </c>
      <c r="L897" s="295">
        <v>307.0</v>
      </c>
      <c r="M897" s="295">
        <v>278.0</v>
      </c>
      <c r="N897" s="473"/>
      <c r="O897" s="464"/>
      <c r="P897" s="464"/>
    </row>
    <row r="898" ht="15.75" customHeight="1">
      <c r="A898" s="295" t="s">
        <v>9458</v>
      </c>
      <c r="F898" s="295">
        <v>160.0</v>
      </c>
      <c r="G898" s="295">
        <v>219.0</v>
      </c>
      <c r="H898" s="295">
        <v>147.0</v>
      </c>
      <c r="I898" s="295">
        <v>210.0</v>
      </c>
      <c r="J898" s="295">
        <v>145.0</v>
      </c>
      <c r="K898" s="295">
        <v>200.0</v>
      </c>
      <c r="L898" s="295">
        <v>155.0</v>
      </c>
      <c r="M898" s="295">
        <v>197.0</v>
      </c>
      <c r="N898" s="473"/>
      <c r="O898" s="464"/>
      <c r="P898" s="464"/>
    </row>
    <row r="899" ht="15.75" customHeight="1">
      <c r="A899" s="295" t="s">
        <v>9459</v>
      </c>
      <c r="B899" s="295">
        <v>201.0</v>
      </c>
      <c r="C899" s="295">
        <v>186.0</v>
      </c>
      <c r="D899" s="295">
        <v>198.0</v>
      </c>
      <c r="E899" s="295">
        <v>200.0</v>
      </c>
      <c r="N899" s="473"/>
      <c r="O899" s="464"/>
      <c r="P899" s="464"/>
    </row>
    <row r="900" ht="15.75" customHeight="1">
      <c r="A900" s="295" t="s">
        <v>9460</v>
      </c>
      <c r="F900" s="295">
        <v>234.0</v>
      </c>
      <c r="G900" s="295">
        <v>251.0</v>
      </c>
      <c r="H900" s="295">
        <v>241.0</v>
      </c>
      <c r="I900" s="295">
        <v>231.0</v>
      </c>
      <c r="J900" s="295">
        <v>232.0</v>
      </c>
      <c r="K900" s="295">
        <v>233.0</v>
      </c>
      <c r="L900" s="295">
        <v>223.0</v>
      </c>
      <c r="M900" s="295">
        <v>278.0</v>
      </c>
      <c r="N900" s="473"/>
      <c r="O900" s="464"/>
      <c r="P900" s="464"/>
    </row>
    <row r="901" ht="15.75" customHeight="1">
      <c r="A901" s="295" t="s">
        <v>9462</v>
      </c>
      <c r="B901" s="295">
        <v>232.0</v>
      </c>
      <c r="C901" s="295">
        <v>222.0</v>
      </c>
      <c r="D901" s="295">
        <v>251.0</v>
      </c>
      <c r="E901" s="295">
        <v>235.0</v>
      </c>
      <c r="N901" s="473"/>
      <c r="O901" s="464"/>
      <c r="P901" s="464"/>
    </row>
    <row r="902" ht="15.75" customHeight="1">
      <c r="A902" s="295" t="s">
        <v>9463</v>
      </c>
      <c r="B902" s="295">
        <v>99.0</v>
      </c>
      <c r="C902" s="295">
        <v>88.0</v>
      </c>
      <c r="D902" s="295">
        <v>82.0</v>
      </c>
      <c r="E902" s="295">
        <v>92.0</v>
      </c>
      <c r="N902" s="473"/>
      <c r="O902" s="464"/>
      <c r="P902" s="464"/>
    </row>
    <row r="903" ht="15.75" customHeight="1">
      <c r="A903" s="295" t="s">
        <v>9464</v>
      </c>
      <c r="F903" s="295">
        <v>39.0</v>
      </c>
      <c r="G903" s="295">
        <v>58.0</v>
      </c>
      <c r="H903" s="295">
        <v>52.0</v>
      </c>
      <c r="I903" s="295">
        <v>55.0</v>
      </c>
      <c r="J903" s="295">
        <v>54.0</v>
      </c>
      <c r="K903" s="295">
        <v>59.0</v>
      </c>
      <c r="L903" s="295">
        <v>55.0</v>
      </c>
      <c r="M903" s="295">
        <v>73.0</v>
      </c>
      <c r="N903" s="473"/>
      <c r="O903" s="464"/>
      <c r="P903" s="464"/>
    </row>
    <row r="904" ht="15.75" customHeight="1">
      <c r="A904" s="295" t="s">
        <v>9465</v>
      </c>
      <c r="F904" s="295">
        <v>357.0</v>
      </c>
      <c r="G904" s="295">
        <v>328.0</v>
      </c>
      <c r="H904" s="295">
        <v>356.0</v>
      </c>
      <c r="I904" s="295">
        <v>338.0</v>
      </c>
      <c r="J904" s="295">
        <v>369.0</v>
      </c>
      <c r="K904" s="295">
        <v>343.0</v>
      </c>
      <c r="L904" s="295">
        <v>345.0</v>
      </c>
      <c r="M904" s="295">
        <v>353.0</v>
      </c>
      <c r="N904" s="473"/>
      <c r="O904" s="464"/>
      <c r="P904" s="464"/>
    </row>
    <row r="905" ht="15.75" customHeight="1">
      <c r="A905" s="295" t="s">
        <v>9466</v>
      </c>
      <c r="B905" s="295">
        <v>100.0</v>
      </c>
      <c r="C905" s="295">
        <v>102.0</v>
      </c>
      <c r="D905" s="295">
        <v>101.0</v>
      </c>
      <c r="E905" s="295">
        <v>120.0</v>
      </c>
      <c r="N905" s="473"/>
      <c r="O905" s="464"/>
      <c r="P905" s="464"/>
    </row>
    <row r="906" ht="15.75" customHeight="1">
      <c r="A906" s="295" t="s">
        <v>9468</v>
      </c>
      <c r="B906" s="295">
        <v>150.0</v>
      </c>
      <c r="C906" s="295">
        <v>134.0</v>
      </c>
      <c r="D906" s="295">
        <v>179.0</v>
      </c>
      <c r="E906" s="295">
        <v>167.0</v>
      </c>
      <c r="N906" s="473"/>
      <c r="O906" s="464"/>
      <c r="P906" s="464"/>
    </row>
    <row r="907" ht="15.75" customHeight="1">
      <c r="A907" s="295" t="s">
        <v>9469</v>
      </c>
      <c r="F907" s="295">
        <v>221.0</v>
      </c>
      <c r="G907" s="295">
        <v>209.0</v>
      </c>
      <c r="H907" s="295">
        <v>194.0</v>
      </c>
      <c r="I907" s="295">
        <v>207.0</v>
      </c>
      <c r="J907" s="295">
        <v>203.0</v>
      </c>
      <c r="K907" s="295">
        <v>198.0</v>
      </c>
      <c r="L907" s="295">
        <v>195.0</v>
      </c>
      <c r="M907" s="295">
        <v>216.0</v>
      </c>
      <c r="N907" s="473"/>
      <c r="O907" s="464"/>
      <c r="P907" s="464"/>
    </row>
    <row r="908" ht="15.75" customHeight="1">
      <c r="A908" s="295" t="s">
        <v>9470</v>
      </c>
      <c r="B908" s="295">
        <v>14.0</v>
      </c>
      <c r="C908" s="295">
        <v>15.0</v>
      </c>
      <c r="D908" s="295">
        <v>15.0</v>
      </c>
      <c r="E908" s="295">
        <v>10.0</v>
      </c>
      <c r="N908" s="473"/>
      <c r="O908" s="464"/>
      <c r="P908" s="464"/>
    </row>
    <row r="909" ht="15.75" customHeight="1">
      <c r="A909" s="295" t="s">
        <v>9471</v>
      </c>
      <c r="B909" s="295">
        <v>167.0</v>
      </c>
      <c r="C909" s="295">
        <v>160.0</v>
      </c>
      <c r="D909" s="295">
        <v>176.0</v>
      </c>
      <c r="E909" s="295">
        <v>151.0</v>
      </c>
      <c r="N909" s="473"/>
      <c r="O909" s="464"/>
      <c r="P909" s="464"/>
    </row>
    <row r="910" ht="15.75" customHeight="1">
      <c r="A910" s="295" t="s">
        <v>9472</v>
      </c>
      <c r="F910" s="295">
        <v>150.0</v>
      </c>
      <c r="G910" s="295">
        <v>159.0</v>
      </c>
      <c r="H910" s="295">
        <v>174.0</v>
      </c>
      <c r="I910" s="295">
        <v>188.0</v>
      </c>
      <c r="J910" s="295">
        <v>211.0</v>
      </c>
      <c r="K910" s="295">
        <v>208.0</v>
      </c>
      <c r="L910" s="295">
        <v>177.0</v>
      </c>
      <c r="M910" s="295">
        <v>241.0</v>
      </c>
      <c r="N910" s="473"/>
      <c r="O910" s="464"/>
      <c r="P910" s="464"/>
    </row>
    <row r="911" ht="15.75" customHeight="1">
      <c r="A911" s="295" t="s">
        <v>9474</v>
      </c>
      <c r="B911" s="295">
        <v>112.0</v>
      </c>
      <c r="C911" s="295">
        <v>118.0</v>
      </c>
      <c r="D911" s="295">
        <v>118.0</v>
      </c>
      <c r="E911" s="295">
        <v>113.0</v>
      </c>
      <c r="N911" s="473"/>
      <c r="O911" s="464"/>
      <c r="P911" s="464"/>
    </row>
    <row r="912" ht="15.75" customHeight="1">
      <c r="A912" s="295" t="s">
        <v>9475</v>
      </c>
      <c r="B912" s="295">
        <v>97.0</v>
      </c>
      <c r="C912" s="295">
        <v>107.0</v>
      </c>
      <c r="D912" s="295">
        <v>80.0</v>
      </c>
      <c r="E912" s="295">
        <v>122.0</v>
      </c>
      <c r="N912" s="473"/>
      <c r="O912" s="464"/>
      <c r="P912" s="464"/>
    </row>
    <row r="913" ht="15.75" customHeight="1">
      <c r="A913" s="295" t="s">
        <v>9476</v>
      </c>
      <c r="F913" s="295">
        <v>10.0</v>
      </c>
      <c r="G913" s="295">
        <v>24.0</v>
      </c>
      <c r="H913" s="295">
        <v>19.0</v>
      </c>
      <c r="I913" s="295">
        <v>27.0</v>
      </c>
      <c r="J913" s="295">
        <v>13.0</v>
      </c>
      <c r="K913" s="295">
        <v>32.0</v>
      </c>
      <c r="L913" s="295">
        <v>16.0</v>
      </c>
      <c r="M913" s="295">
        <v>20.0</v>
      </c>
      <c r="N913" s="473"/>
      <c r="O913" s="464"/>
      <c r="P913" s="464"/>
    </row>
    <row r="914" ht="15.75" customHeight="1">
      <c r="A914" s="295" t="s">
        <v>9477</v>
      </c>
      <c r="B914" s="295">
        <v>104.0</v>
      </c>
      <c r="C914" s="295">
        <v>102.0</v>
      </c>
      <c r="D914" s="295">
        <v>88.0</v>
      </c>
      <c r="E914" s="295">
        <v>96.0</v>
      </c>
      <c r="N914" s="473"/>
      <c r="O914" s="464"/>
      <c r="P914" s="464"/>
    </row>
    <row r="915" ht="15.75" customHeight="1">
      <c r="A915" s="295" t="s">
        <v>9478</v>
      </c>
      <c r="B915" s="295">
        <v>133.0</v>
      </c>
      <c r="C915" s="295">
        <v>145.0</v>
      </c>
      <c r="D915" s="295">
        <v>137.0</v>
      </c>
      <c r="E915" s="295">
        <v>136.0</v>
      </c>
      <c r="N915" s="473"/>
      <c r="O915" s="464"/>
      <c r="P915" s="464"/>
    </row>
    <row r="916" ht="15.75" customHeight="1">
      <c r="A916" s="295" t="s">
        <v>9480</v>
      </c>
      <c r="F916" s="295">
        <v>167.0</v>
      </c>
      <c r="G916" s="295">
        <v>209.0</v>
      </c>
      <c r="H916" s="295">
        <v>175.0</v>
      </c>
      <c r="I916" s="295">
        <v>191.0</v>
      </c>
      <c r="J916" s="295">
        <v>177.0</v>
      </c>
      <c r="K916" s="295">
        <v>178.0</v>
      </c>
      <c r="L916" s="295">
        <v>171.0</v>
      </c>
      <c r="M916" s="295">
        <v>188.0</v>
      </c>
      <c r="N916" s="473"/>
      <c r="O916" s="464"/>
      <c r="P916" s="464"/>
    </row>
    <row r="917" ht="15.75" customHeight="1">
      <c r="A917" s="295" t="s">
        <v>9481</v>
      </c>
      <c r="B917" s="295">
        <v>22.0</v>
      </c>
      <c r="C917" s="295">
        <v>21.0</v>
      </c>
      <c r="D917" s="295">
        <v>27.0</v>
      </c>
      <c r="E917" s="295">
        <v>45.0</v>
      </c>
      <c r="F917" s="295">
        <v>105.0</v>
      </c>
      <c r="G917" s="295">
        <v>97.0</v>
      </c>
      <c r="H917" s="295">
        <v>72.0</v>
      </c>
      <c r="I917" s="295">
        <v>72.0</v>
      </c>
      <c r="J917" s="295">
        <v>103.0</v>
      </c>
      <c r="K917" s="295">
        <v>83.0</v>
      </c>
      <c r="L917" s="295">
        <v>110.0</v>
      </c>
      <c r="M917" s="295">
        <v>89.0</v>
      </c>
      <c r="N917" s="473"/>
      <c r="O917" s="464"/>
      <c r="P917" s="464"/>
    </row>
    <row r="918" ht="15.75" customHeight="1">
      <c r="A918" s="295" t="s">
        <v>9482</v>
      </c>
      <c r="F918" s="295">
        <v>129.0</v>
      </c>
      <c r="G918" s="295">
        <v>120.0</v>
      </c>
      <c r="H918" s="295">
        <v>111.0</v>
      </c>
      <c r="I918" s="295">
        <v>125.0</v>
      </c>
      <c r="J918" s="295">
        <v>130.0</v>
      </c>
      <c r="K918" s="295">
        <v>107.0</v>
      </c>
      <c r="L918" s="295">
        <v>117.0</v>
      </c>
      <c r="M918" s="295">
        <v>118.0</v>
      </c>
      <c r="N918" s="473"/>
      <c r="O918" s="464"/>
      <c r="P918" s="464"/>
    </row>
    <row r="919" ht="15.75" customHeight="1">
      <c r="A919" s="295" t="s">
        <v>9483</v>
      </c>
      <c r="F919" s="295">
        <v>280.0</v>
      </c>
      <c r="G919" s="295">
        <v>292.0</v>
      </c>
      <c r="H919" s="295">
        <v>275.0</v>
      </c>
      <c r="I919" s="295">
        <v>277.0</v>
      </c>
      <c r="J919" s="295">
        <v>271.0</v>
      </c>
      <c r="K919" s="295">
        <v>292.0</v>
      </c>
      <c r="L919" s="295">
        <v>297.0</v>
      </c>
      <c r="M919" s="295">
        <v>273.0</v>
      </c>
      <c r="N919" s="473"/>
      <c r="O919" s="464"/>
      <c r="P919" s="464"/>
    </row>
    <row r="920" ht="15.75" customHeight="1">
      <c r="A920" s="295" t="s">
        <v>9485</v>
      </c>
      <c r="F920" s="295">
        <v>142.0</v>
      </c>
      <c r="G920" s="295">
        <v>153.0</v>
      </c>
      <c r="H920" s="295">
        <v>124.0</v>
      </c>
      <c r="I920" s="295">
        <v>143.0</v>
      </c>
      <c r="J920" s="295">
        <v>144.0</v>
      </c>
      <c r="K920" s="295">
        <v>169.0</v>
      </c>
      <c r="L920" s="295">
        <v>148.0</v>
      </c>
      <c r="M920" s="295">
        <v>154.0</v>
      </c>
      <c r="N920" s="473"/>
      <c r="O920" s="464"/>
      <c r="P920" s="464"/>
    </row>
    <row r="921" ht="15.75" customHeight="1">
      <c r="A921" s="295" t="s">
        <v>9486</v>
      </c>
      <c r="B921" s="295">
        <v>19.0</v>
      </c>
      <c r="C921" s="295">
        <v>39.0</v>
      </c>
      <c r="D921" s="295">
        <v>25.0</v>
      </c>
      <c r="E921" s="295">
        <v>34.0</v>
      </c>
      <c r="N921" s="473"/>
      <c r="O921" s="464"/>
      <c r="P921" s="464"/>
    </row>
    <row r="922" ht="15.75" customHeight="1">
      <c r="A922" s="295" t="s">
        <v>9487</v>
      </c>
      <c r="B922" s="295">
        <v>96.0</v>
      </c>
      <c r="C922" s="295">
        <v>101.0</v>
      </c>
      <c r="D922" s="295">
        <v>79.0</v>
      </c>
      <c r="E922" s="295">
        <v>120.0</v>
      </c>
      <c r="N922" s="473"/>
      <c r="O922" s="464"/>
      <c r="P922" s="464"/>
    </row>
    <row r="923" ht="15.75" customHeight="1">
      <c r="A923" s="295" t="s">
        <v>9488</v>
      </c>
      <c r="F923" s="295">
        <v>269.0</v>
      </c>
      <c r="G923" s="295">
        <v>248.0</v>
      </c>
      <c r="H923" s="295">
        <v>259.0</v>
      </c>
      <c r="I923" s="295">
        <v>221.0</v>
      </c>
      <c r="J923" s="295">
        <v>265.0</v>
      </c>
      <c r="K923" s="295">
        <v>270.0</v>
      </c>
      <c r="L923" s="295">
        <v>247.0</v>
      </c>
      <c r="M923" s="295">
        <v>260.0</v>
      </c>
      <c r="N923" s="473"/>
      <c r="O923" s="464"/>
      <c r="P923" s="464"/>
    </row>
    <row r="924" ht="15.75" customHeight="1">
      <c r="A924" s="295" t="s">
        <v>9489</v>
      </c>
      <c r="B924" s="295">
        <v>148.0</v>
      </c>
      <c r="C924" s="295">
        <v>142.0</v>
      </c>
      <c r="D924" s="295">
        <v>130.0</v>
      </c>
      <c r="E924" s="295">
        <v>162.0</v>
      </c>
      <c r="N924" s="473"/>
      <c r="O924" s="464"/>
      <c r="P924" s="464"/>
    </row>
    <row r="925" ht="15.75" customHeight="1">
      <c r="A925" s="295" t="s">
        <v>9490</v>
      </c>
      <c r="B925" s="295">
        <v>27.0</v>
      </c>
      <c r="C925" s="295">
        <v>42.0</v>
      </c>
      <c r="D925" s="295">
        <v>27.0</v>
      </c>
      <c r="E925" s="295">
        <v>43.0</v>
      </c>
      <c r="F925" s="295">
        <v>35.0</v>
      </c>
      <c r="G925" s="295">
        <v>46.0</v>
      </c>
      <c r="H925" s="295">
        <v>27.0</v>
      </c>
      <c r="I925" s="295">
        <v>38.0</v>
      </c>
      <c r="J925" s="295">
        <v>31.0</v>
      </c>
      <c r="K925" s="295">
        <v>38.0</v>
      </c>
      <c r="L925" s="295">
        <v>24.0</v>
      </c>
      <c r="M925" s="295">
        <v>31.0</v>
      </c>
      <c r="N925" s="473"/>
      <c r="O925" s="464"/>
      <c r="P925" s="464"/>
    </row>
    <row r="926" ht="15.75" customHeight="1">
      <c r="A926" s="295" t="s">
        <v>9491</v>
      </c>
      <c r="B926" s="295">
        <v>25.0</v>
      </c>
      <c r="C926" s="295">
        <v>26.0</v>
      </c>
      <c r="N926" s="473"/>
      <c r="O926" s="464"/>
      <c r="P926" s="464"/>
    </row>
    <row r="927" ht="15.75" customHeight="1">
      <c r="A927" s="295" t="s">
        <v>9493</v>
      </c>
      <c r="B927" s="295">
        <v>38.0</v>
      </c>
      <c r="C927" s="295">
        <v>22.0</v>
      </c>
      <c r="D927" s="295">
        <v>42.0</v>
      </c>
      <c r="E927" s="295">
        <v>48.0</v>
      </c>
      <c r="F927" s="295">
        <v>72.0</v>
      </c>
      <c r="G927" s="295">
        <v>39.0</v>
      </c>
      <c r="H927" s="295">
        <v>82.0</v>
      </c>
      <c r="I927" s="295">
        <v>61.0</v>
      </c>
      <c r="J927" s="295">
        <v>87.0</v>
      </c>
      <c r="K927" s="295">
        <v>61.0</v>
      </c>
      <c r="L927" s="295">
        <v>108.0</v>
      </c>
      <c r="M927" s="295">
        <v>70.0</v>
      </c>
      <c r="N927" s="473"/>
      <c r="O927" s="464"/>
      <c r="P927" s="464"/>
    </row>
    <row r="928" ht="15.75" customHeight="1">
      <c r="A928" s="295" t="s">
        <v>9494</v>
      </c>
      <c r="B928" s="295">
        <v>41.0</v>
      </c>
      <c r="C928" s="295">
        <v>59.0</v>
      </c>
      <c r="D928" s="295">
        <v>38.0</v>
      </c>
      <c r="E928" s="295">
        <v>42.0</v>
      </c>
      <c r="N928" s="473"/>
      <c r="O928" s="464"/>
      <c r="P928" s="464"/>
    </row>
    <row r="929" ht="15.75" customHeight="1">
      <c r="A929" s="295" t="s">
        <v>9495</v>
      </c>
      <c r="B929" s="295">
        <v>128.0</v>
      </c>
      <c r="C929" s="295">
        <v>112.0</v>
      </c>
      <c r="D929" s="295">
        <v>116.0</v>
      </c>
      <c r="E929" s="295">
        <v>114.0</v>
      </c>
      <c r="F929" s="295">
        <v>117.0</v>
      </c>
      <c r="G929" s="295">
        <v>108.0</v>
      </c>
      <c r="H929" s="295">
        <v>107.0</v>
      </c>
      <c r="I929" s="295">
        <v>103.0</v>
      </c>
      <c r="J929" s="295">
        <v>113.0</v>
      </c>
      <c r="K929" s="295">
        <v>83.0</v>
      </c>
      <c r="L929" s="295">
        <v>92.0</v>
      </c>
      <c r="M929" s="295">
        <v>101.0</v>
      </c>
      <c r="N929" s="473"/>
      <c r="O929" s="464"/>
      <c r="P929" s="464"/>
    </row>
    <row r="930" ht="15.75" customHeight="1">
      <c r="A930" s="295" t="s">
        <v>9496</v>
      </c>
      <c r="F930" s="295">
        <v>202.0</v>
      </c>
      <c r="G930" s="295">
        <v>174.0</v>
      </c>
      <c r="H930" s="295">
        <v>141.0</v>
      </c>
      <c r="I930" s="295">
        <v>148.0</v>
      </c>
      <c r="J930" s="295">
        <v>171.0</v>
      </c>
      <c r="K930" s="295">
        <v>146.0</v>
      </c>
      <c r="L930" s="295">
        <v>151.0</v>
      </c>
      <c r="M930" s="295">
        <v>173.0</v>
      </c>
      <c r="N930" s="473"/>
      <c r="O930" s="464"/>
      <c r="P930" s="464"/>
    </row>
    <row r="931" ht="15.75" customHeight="1">
      <c r="A931" s="295" t="s">
        <v>9497</v>
      </c>
      <c r="B931" s="295">
        <v>9.0</v>
      </c>
      <c r="C931" s="295">
        <v>8.0</v>
      </c>
      <c r="D931" s="295">
        <v>7.0</v>
      </c>
      <c r="E931" s="295">
        <v>4.0</v>
      </c>
      <c r="N931" s="473"/>
      <c r="O931" s="464"/>
      <c r="P931" s="464"/>
    </row>
    <row r="932" ht="15.75" customHeight="1">
      <c r="A932" s="295" t="s">
        <v>9498</v>
      </c>
      <c r="B932" s="295">
        <v>11.0</v>
      </c>
      <c r="C932" s="295">
        <v>21.0</v>
      </c>
      <c r="D932" s="295">
        <v>20.0</v>
      </c>
      <c r="E932" s="295">
        <v>13.0</v>
      </c>
      <c r="N932" s="473"/>
      <c r="O932" s="464"/>
      <c r="P932" s="464"/>
    </row>
    <row r="933" ht="15.75" customHeight="1">
      <c r="A933" s="295" t="s">
        <v>9500</v>
      </c>
      <c r="B933" s="295">
        <v>20.0</v>
      </c>
      <c r="C933" s="295">
        <v>25.0</v>
      </c>
      <c r="D933" s="295">
        <v>30.0</v>
      </c>
      <c r="E933" s="295">
        <v>30.0</v>
      </c>
      <c r="N933" s="473"/>
      <c r="O933" s="464"/>
      <c r="P933" s="464"/>
    </row>
    <row r="934" ht="15.75" customHeight="1">
      <c r="A934" s="295" t="s">
        <v>9501</v>
      </c>
      <c r="B934" s="295">
        <v>20.0</v>
      </c>
      <c r="C934" s="295">
        <v>27.0</v>
      </c>
      <c r="D934" s="295">
        <v>21.0</v>
      </c>
      <c r="E934" s="295">
        <v>28.0</v>
      </c>
      <c r="N934" s="473"/>
      <c r="O934" s="464"/>
      <c r="P934" s="464"/>
    </row>
    <row r="935" ht="15.75" customHeight="1">
      <c r="A935" s="295" t="s">
        <v>9502</v>
      </c>
      <c r="B935" s="295">
        <v>34.0</v>
      </c>
      <c r="C935" s="295">
        <v>29.0</v>
      </c>
      <c r="D935" s="295">
        <v>30.0</v>
      </c>
      <c r="E935" s="295">
        <v>29.0</v>
      </c>
      <c r="N935" s="473"/>
      <c r="O935" s="464"/>
      <c r="P935" s="464"/>
    </row>
    <row r="936" ht="15.75" customHeight="1">
      <c r="A936" s="295" t="s">
        <v>9503</v>
      </c>
      <c r="B936" s="295">
        <v>115.0</v>
      </c>
      <c r="C936" s="295">
        <v>110.0</v>
      </c>
      <c r="D936" s="295">
        <v>101.0</v>
      </c>
      <c r="E936" s="295">
        <v>107.0</v>
      </c>
      <c r="N936" s="473"/>
      <c r="O936" s="464"/>
      <c r="P936" s="464"/>
    </row>
    <row r="937" ht="15.75" customHeight="1">
      <c r="A937" s="295" t="s">
        <v>9504</v>
      </c>
      <c r="B937" s="295">
        <v>13.0</v>
      </c>
      <c r="C937" s="295">
        <v>14.0</v>
      </c>
      <c r="D937" s="295">
        <v>13.0</v>
      </c>
      <c r="E937" s="295">
        <v>12.0</v>
      </c>
      <c r="N937" s="473"/>
      <c r="O937" s="464"/>
      <c r="P937" s="464"/>
    </row>
    <row r="938" ht="15.75" customHeight="1">
      <c r="A938" s="295" t="s">
        <v>9506</v>
      </c>
      <c r="B938" s="295">
        <v>89.0</v>
      </c>
      <c r="C938" s="295">
        <v>100.0</v>
      </c>
      <c r="D938" s="295">
        <v>96.0</v>
      </c>
      <c r="E938" s="295">
        <v>100.0</v>
      </c>
      <c r="F938" s="295">
        <v>81.0</v>
      </c>
      <c r="G938" s="295">
        <v>81.0</v>
      </c>
      <c r="H938" s="295">
        <v>80.0</v>
      </c>
      <c r="I938" s="295">
        <v>71.0</v>
      </c>
      <c r="J938" s="295">
        <v>60.0</v>
      </c>
      <c r="K938" s="295">
        <v>59.0</v>
      </c>
      <c r="L938" s="295">
        <v>60.0</v>
      </c>
      <c r="M938" s="295">
        <v>55.0</v>
      </c>
      <c r="N938" s="473"/>
      <c r="O938" s="464"/>
      <c r="P938" s="464"/>
    </row>
    <row r="939" ht="15.75" customHeight="1">
      <c r="A939" s="295" t="s">
        <v>9507</v>
      </c>
      <c r="F939" s="295">
        <v>83.0</v>
      </c>
      <c r="G939" s="295">
        <v>106.0</v>
      </c>
      <c r="H939" s="295">
        <v>106.0</v>
      </c>
      <c r="I939" s="295">
        <v>110.0</v>
      </c>
      <c r="J939" s="295">
        <v>61.0</v>
      </c>
      <c r="K939" s="295">
        <v>89.0</v>
      </c>
      <c r="L939" s="295">
        <v>51.0</v>
      </c>
      <c r="M939" s="295">
        <v>58.0</v>
      </c>
      <c r="N939" s="473"/>
      <c r="O939" s="464"/>
      <c r="P939" s="464"/>
    </row>
    <row r="940" ht="15.75" customHeight="1">
      <c r="A940" s="295" t="s">
        <v>9508</v>
      </c>
      <c r="F940" s="295">
        <v>422.0</v>
      </c>
      <c r="G940" s="295">
        <v>466.0</v>
      </c>
      <c r="H940" s="295">
        <v>394.0</v>
      </c>
      <c r="I940" s="295">
        <v>443.0</v>
      </c>
      <c r="J940" s="295">
        <v>346.0</v>
      </c>
      <c r="K940" s="295">
        <v>444.0</v>
      </c>
      <c r="L940" s="295">
        <v>408.0</v>
      </c>
      <c r="M940" s="295">
        <v>529.0</v>
      </c>
      <c r="N940" s="473"/>
      <c r="O940" s="464"/>
      <c r="P940" s="464"/>
    </row>
    <row r="941" ht="15.75" customHeight="1">
      <c r="A941" s="295" t="s">
        <v>9509</v>
      </c>
      <c r="B941" s="295">
        <v>12.0</v>
      </c>
      <c r="C941" s="295">
        <v>12.0</v>
      </c>
      <c r="D941" s="295">
        <v>17.0</v>
      </c>
      <c r="E941" s="295">
        <v>15.0</v>
      </c>
      <c r="N941" s="473"/>
      <c r="O941" s="464"/>
      <c r="P941" s="464"/>
    </row>
    <row r="942" ht="15.75" customHeight="1">
      <c r="A942" s="295" t="s">
        <v>9511</v>
      </c>
      <c r="F942" s="295">
        <v>204.0</v>
      </c>
      <c r="G942" s="295">
        <v>252.0</v>
      </c>
      <c r="H942" s="295">
        <v>196.0</v>
      </c>
      <c r="I942" s="295">
        <v>296.0</v>
      </c>
      <c r="J942" s="295">
        <v>169.0</v>
      </c>
      <c r="K942" s="295">
        <v>237.0</v>
      </c>
      <c r="L942" s="295">
        <v>174.0</v>
      </c>
      <c r="M942" s="295">
        <v>236.0</v>
      </c>
      <c r="N942" s="473"/>
      <c r="O942" s="464"/>
      <c r="P942" s="464"/>
    </row>
    <row r="943" ht="15.75" customHeight="1">
      <c r="A943" s="295" t="s">
        <v>9512</v>
      </c>
      <c r="B943" s="295">
        <v>15.0</v>
      </c>
      <c r="C943" s="295">
        <v>19.0</v>
      </c>
      <c r="D943" s="295">
        <v>13.0</v>
      </c>
      <c r="E943" s="295">
        <v>19.0</v>
      </c>
      <c r="N943" s="473"/>
      <c r="O943" s="464"/>
      <c r="P943" s="464"/>
    </row>
    <row r="944" ht="15.75" customHeight="1">
      <c r="A944" s="295" t="s">
        <v>9513</v>
      </c>
      <c r="B944" s="295">
        <v>33.0</v>
      </c>
      <c r="C944" s="295">
        <v>33.0</v>
      </c>
      <c r="D944" s="295">
        <v>32.0</v>
      </c>
      <c r="E944" s="295">
        <v>30.0</v>
      </c>
      <c r="N944" s="473"/>
      <c r="O944" s="464"/>
      <c r="P944" s="464"/>
    </row>
    <row r="945" ht="15.75" customHeight="1">
      <c r="A945" s="295" t="s">
        <v>9514</v>
      </c>
      <c r="B945" s="295">
        <v>18.0</v>
      </c>
      <c r="C945" s="295">
        <v>15.0</v>
      </c>
      <c r="D945" s="295">
        <v>11.0</v>
      </c>
      <c r="E945" s="295">
        <v>15.0</v>
      </c>
      <c r="N945" s="473"/>
      <c r="O945" s="464"/>
      <c r="P945" s="464"/>
    </row>
    <row r="946" ht="15.75" customHeight="1">
      <c r="A946" s="295" t="s">
        <v>9515</v>
      </c>
      <c r="B946" s="295">
        <v>39.0</v>
      </c>
      <c r="C946" s="295">
        <v>28.0</v>
      </c>
      <c r="D946" s="295">
        <v>39.0</v>
      </c>
      <c r="E946" s="295">
        <v>32.0</v>
      </c>
      <c r="N946" s="473"/>
      <c r="O946" s="464"/>
      <c r="P946" s="464"/>
    </row>
    <row r="947" ht="15.75" customHeight="1">
      <c r="A947" s="295" t="s">
        <v>9516</v>
      </c>
      <c r="B947" s="295">
        <v>25.0</v>
      </c>
      <c r="C947" s="295">
        <v>38.0</v>
      </c>
      <c r="D947" s="295">
        <v>35.0</v>
      </c>
      <c r="E947" s="295">
        <v>32.0</v>
      </c>
      <c r="N947" s="473"/>
      <c r="O947" s="464"/>
      <c r="P947" s="464"/>
    </row>
    <row r="948" ht="15.75" customHeight="1">
      <c r="A948" s="295" t="s">
        <v>9518</v>
      </c>
      <c r="B948" s="295">
        <v>79.0</v>
      </c>
      <c r="C948" s="295">
        <v>79.0</v>
      </c>
      <c r="D948" s="295">
        <v>69.0</v>
      </c>
      <c r="E948" s="295">
        <v>74.0</v>
      </c>
      <c r="N948" s="473"/>
      <c r="O948" s="464"/>
      <c r="P948" s="464"/>
    </row>
    <row r="949" ht="15.75" customHeight="1">
      <c r="A949" s="295" t="s">
        <v>9519</v>
      </c>
      <c r="F949" s="295">
        <v>174.0</v>
      </c>
      <c r="G949" s="295">
        <v>146.0</v>
      </c>
      <c r="H949" s="295">
        <v>156.0</v>
      </c>
      <c r="I949" s="295">
        <v>139.0</v>
      </c>
      <c r="J949" s="295">
        <v>158.0</v>
      </c>
      <c r="K949" s="295">
        <v>140.0</v>
      </c>
      <c r="L949" s="295">
        <v>208.0</v>
      </c>
      <c r="M949" s="295">
        <v>121.0</v>
      </c>
      <c r="N949" s="473"/>
      <c r="O949" s="464"/>
      <c r="P949" s="464"/>
    </row>
    <row r="950" ht="15.75" customHeight="1">
      <c r="A950" s="295" t="s">
        <v>9520</v>
      </c>
      <c r="B950" s="295">
        <v>37.0</v>
      </c>
      <c r="C950" s="295">
        <v>40.0</v>
      </c>
      <c r="D950" s="295">
        <v>39.0</v>
      </c>
      <c r="E950" s="295">
        <v>30.0</v>
      </c>
      <c r="N950" s="473"/>
      <c r="O950" s="464"/>
      <c r="P950" s="464"/>
    </row>
    <row r="951" ht="15.75" customHeight="1">
      <c r="A951" s="295" t="s">
        <v>9521</v>
      </c>
      <c r="B951" s="295">
        <v>103.0</v>
      </c>
      <c r="C951" s="295">
        <v>140.0</v>
      </c>
      <c r="D951" s="295">
        <v>117.0</v>
      </c>
      <c r="E951" s="295">
        <v>152.0</v>
      </c>
      <c r="N951" s="473"/>
      <c r="O951" s="464"/>
      <c r="P951" s="464"/>
    </row>
    <row r="952" ht="15.75" customHeight="1">
      <c r="A952" s="295" t="s">
        <v>9522</v>
      </c>
      <c r="B952" s="295">
        <v>46.0</v>
      </c>
      <c r="C952" s="295">
        <v>32.0</v>
      </c>
      <c r="D952" s="295">
        <v>33.0</v>
      </c>
      <c r="E952" s="295">
        <v>51.0</v>
      </c>
      <c r="N952" s="473"/>
      <c r="O952" s="464"/>
      <c r="P952" s="464"/>
    </row>
    <row r="953" ht="15.75" customHeight="1">
      <c r="A953" s="295" t="s">
        <v>9524</v>
      </c>
      <c r="B953" s="295">
        <v>59.0</v>
      </c>
      <c r="C953" s="295">
        <v>63.0</v>
      </c>
      <c r="D953" s="295">
        <v>74.0</v>
      </c>
      <c r="E953" s="295">
        <v>66.0</v>
      </c>
      <c r="N953" s="473"/>
      <c r="O953" s="464"/>
      <c r="P953" s="464"/>
    </row>
    <row r="954" ht="15.75" customHeight="1">
      <c r="A954" s="295" t="s">
        <v>9525</v>
      </c>
      <c r="B954" s="295">
        <v>40.0</v>
      </c>
      <c r="C954" s="295">
        <v>42.0</v>
      </c>
      <c r="D954" s="295">
        <v>39.0</v>
      </c>
      <c r="E954" s="295">
        <v>38.0</v>
      </c>
      <c r="N954" s="473"/>
      <c r="O954" s="464"/>
      <c r="P954" s="464"/>
    </row>
    <row r="955" ht="15.75" customHeight="1">
      <c r="A955" s="295" t="s">
        <v>9526</v>
      </c>
      <c r="F955" s="295">
        <v>71.0</v>
      </c>
      <c r="G955" s="295">
        <v>85.0</v>
      </c>
      <c r="H955" s="295">
        <v>75.0</v>
      </c>
      <c r="I955" s="295">
        <v>99.0</v>
      </c>
      <c r="J955" s="295">
        <v>71.0</v>
      </c>
      <c r="K955" s="295">
        <v>87.0</v>
      </c>
      <c r="L955" s="295">
        <v>94.0</v>
      </c>
      <c r="M955" s="295">
        <v>98.0</v>
      </c>
      <c r="N955" s="473"/>
      <c r="O955" s="464"/>
      <c r="P955" s="464"/>
    </row>
    <row r="956" ht="15.75" customHeight="1">
      <c r="A956" s="295" t="s">
        <v>9527</v>
      </c>
      <c r="F956" s="295">
        <v>77.0</v>
      </c>
      <c r="G956" s="295">
        <v>93.0</v>
      </c>
      <c r="H956" s="295">
        <v>78.0</v>
      </c>
      <c r="I956" s="295">
        <v>92.0</v>
      </c>
      <c r="J956" s="295">
        <v>89.0</v>
      </c>
      <c r="K956" s="295">
        <v>94.0</v>
      </c>
      <c r="L956" s="295">
        <v>90.0</v>
      </c>
      <c r="M956" s="295">
        <v>108.0</v>
      </c>
      <c r="N956" s="473"/>
      <c r="O956" s="464"/>
      <c r="P956" s="464"/>
    </row>
    <row r="957" ht="15.75" customHeight="1">
      <c r="A957" s="295" t="s">
        <v>9528</v>
      </c>
      <c r="B957" s="295">
        <v>58.0</v>
      </c>
      <c r="C957" s="295">
        <v>43.0</v>
      </c>
      <c r="D957" s="295">
        <v>42.0</v>
      </c>
      <c r="E957" s="295">
        <v>38.0</v>
      </c>
      <c r="N957" s="473"/>
      <c r="O957" s="464"/>
      <c r="P957" s="464"/>
    </row>
    <row r="958" ht="15.75" customHeight="1">
      <c r="A958" s="295" t="s">
        <v>9529</v>
      </c>
      <c r="F958" s="295">
        <v>25.0</v>
      </c>
      <c r="G958" s="295">
        <v>23.0</v>
      </c>
      <c r="H958" s="295">
        <v>28.0</v>
      </c>
      <c r="I958" s="295">
        <v>31.0</v>
      </c>
      <c r="J958" s="295">
        <v>20.0</v>
      </c>
      <c r="K958" s="295">
        <v>24.0</v>
      </c>
      <c r="L958" s="295">
        <v>15.0</v>
      </c>
      <c r="M958" s="295">
        <v>27.0</v>
      </c>
      <c r="N958" s="473"/>
      <c r="O958" s="464"/>
      <c r="P958" s="464"/>
    </row>
    <row r="959" ht="15.75" customHeight="1">
      <c r="A959" s="295" t="s">
        <v>9531</v>
      </c>
      <c r="B959" s="295">
        <v>41.0</v>
      </c>
      <c r="C959" s="295">
        <v>56.0</v>
      </c>
      <c r="D959" s="295">
        <v>25.0</v>
      </c>
      <c r="E959" s="295">
        <v>55.0</v>
      </c>
      <c r="F959" s="295">
        <v>49.0</v>
      </c>
      <c r="G959" s="295">
        <v>48.0</v>
      </c>
      <c r="H959" s="295">
        <v>38.0</v>
      </c>
      <c r="I959" s="295">
        <v>51.0</v>
      </c>
      <c r="J959" s="295">
        <v>52.0</v>
      </c>
      <c r="K959" s="295">
        <v>55.0</v>
      </c>
      <c r="L959" s="295">
        <v>48.0</v>
      </c>
      <c r="M959" s="295">
        <v>43.0</v>
      </c>
      <c r="N959" s="473"/>
      <c r="O959" s="464"/>
      <c r="P959" s="464"/>
    </row>
    <row r="960" ht="15.75" customHeight="1">
      <c r="A960" s="295" t="s">
        <v>9532</v>
      </c>
      <c r="B960" s="295">
        <v>32.0</v>
      </c>
      <c r="C960" s="295">
        <v>26.0</v>
      </c>
      <c r="D960" s="295">
        <v>28.0</v>
      </c>
      <c r="E960" s="295">
        <v>26.0</v>
      </c>
      <c r="F960" s="295">
        <v>35.0</v>
      </c>
      <c r="G960" s="295">
        <v>29.0</v>
      </c>
      <c r="H960" s="295">
        <v>25.0</v>
      </c>
      <c r="I960" s="295">
        <v>33.0</v>
      </c>
      <c r="J960" s="295">
        <v>27.0</v>
      </c>
      <c r="K960" s="295">
        <v>43.0</v>
      </c>
      <c r="L960" s="295">
        <v>29.0</v>
      </c>
      <c r="M960" s="295">
        <v>29.0</v>
      </c>
      <c r="N960" s="473"/>
      <c r="O960" s="464"/>
      <c r="P960" s="464"/>
    </row>
    <row r="961" ht="15.75" customHeight="1">
      <c r="A961" s="295" t="s">
        <v>9534</v>
      </c>
      <c r="B961" s="295">
        <v>131.0</v>
      </c>
      <c r="C961" s="295">
        <v>132.0</v>
      </c>
      <c r="D961" s="295">
        <v>123.0</v>
      </c>
      <c r="E961" s="295">
        <v>126.0</v>
      </c>
      <c r="N961" s="473"/>
      <c r="O961" s="464"/>
      <c r="P961" s="464"/>
    </row>
    <row r="962" ht="15.75" customHeight="1">
      <c r="A962" s="295" t="s">
        <v>9535</v>
      </c>
      <c r="F962" s="295">
        <v>26.0</v>
      </c>
      <c r="G962" s="295">
        <v>35.0</v>
      </c>
      <c r="H962" s="295">
        <v>26.0</v>
      </c>
      <c r="I962" s="295">
        <v>29.0</v>
      </c>
      <c r="J962" s="295">
        <v>19.0</v>
      </c>
      <c r="K962" s="295">
        <v>28.0</v>
      </c>
      <c r="L962" s="295">
        <v>31.0</v>
      </c>
      <c r="M962" s="295">
        <v>23.0</v>
      </c>
      <c r="N962" s="473"/>
      <c r="O962" s="464"/>
      <c r="P962" s="464"/>
    </row>
    <row r="963" ht="15.75" customHeight="1">
      <c r="A963" s="295" t="s">
        <v>9536</v>
      </c>
      <c r="F963" s="295">
        <v>83.0</v>
      </c>
      <c r="G963" s="295">
        <v>63.0</v>
      </c>
      <c r="H963" s="295">
        <v>59.0</v>
      </c>
      <c r="I963" s="295">
        <v>81.0</v>
      </c>
      <c r="J963" s="295">
        <v>67.0</v>
      </c>
      <c r="K963" s="295">
        <v>62.0</v>
      </c>
      <c r="L963" s="295">
        <v>73.0</v>
      </c>
      <c r="M963" s="295">
        <v>76.0</v>
      </c>
      <c r="N963" s="473"/>
      <c r="O963" s="464"/>
      <c r="P963" s="464"/>
    </row>
    <row r="964" ht="15.75" customHeight="1">
      <c r="A964" s="295" t="s">
        <v>9538</v>
      </c>
      <c r="B964" s="295">
        <v>32.0</v>
      </c>
      <c r="C964" s="295">
        <v>26.0</v>
      </c>
      <c r="D964" s="295">
        <v>43.0</v>
      </c>
      <c r="E964" s="295">
        <v>25.0</v>
      </c>
      <c r="F964" s="295">
        <v>21.0</v>
      </c>
      <c r="G964" s="295">
        <v>25.0</v>
      </c>
      <c r="H964" s="295">
        <v>30.0</v>
      </c>
      <c r="I964" s="295">
        <v>32.0</v>
      </c>
      <c r="J964" s="295">
        <v>28.0</v>
      </c>
      <c r="K964" s="295">
        <v>31.0</v>
      </c>
      <c r="L964" s="295">
        <v>31.0</v>
      </c>
      <c r="M964" s="295">
        <v>31.0</v>
      </c>
      <c r="N964" s="473"/>
      <c r="O964" s="464"/>
      <c r="P964" s="464"/>
    </row>
    <row r="965" ht="15.75" customHeight="1">
      <c r="A965" s="295" t="s">
        <v>9539</v>
      </c>
      <c r="B965" s="295">
        <v>35.0</v>
      </c>
      <c r="C965" s="295">
        <v>30.0</v>
      </c>
      <c r="D965" s="295">
        <v>34.0</v>
      </c>
      <c r="E965" s="295">
        <v>38.0</v>
      </c>
      <c r="F965" s="295">
        <v>27.0</v>
      </c>
      <c r="G965" s="295">
        <v>21.0</v>
      </c>
      <c r="H965" s="295">
        <v>35.0</v>
      </c>
      <c r="I965" s="295">
        <v>35.0</v>
      </c>
      <c r="J965" s="295">
        <v>32.0</v>
      </c>
      <c r="K965" s="295">
        <v>37.0</v>
      </c>
      <c r="L965" s="295">
        <v>28.0</v>
      </c>
      <c r="M965" s="295">
        <v>44.0</v>
      </c>
      <c r="N965" s="473"/>
      <c r="O965" s="464"/>
      <c r="P965" s="464"/>
    </row>
    <row r="966" ht="15.75" customHeight="1">
      <c r="A966" s="295" t="s">
        <v>9541</v>
      </c>
      <c r="B966" s="295">
        <v>44.0</v>
      </c>
      <c r="C966" s="295">
        <v>43.0</v>
      </c>
      <c r="D966" s="295">
        <v>54.0</v>
      </c>
      <c r="E966" s="295">
        <v>44.0</v>
      </c>
      <c r="F966" s="295">
        <v>28.0</v>
      </c>
      <c r="G966" s="295">
        <v>40.0</v>
      </c>
      <c r="H966" s="295">
        <v>43.0</v>
      </c>
      <c r="I966" s="295">
        <v>55.0</v>
      </c>
      <c r="J966" s="295">
        <v>37.0</v>
      </c>
      <c r="K966" s="295">
        <v>52.0</v>
      </c>
      <c r="L966" s="295">
        <v>46.0</v>
      </c>
      <c r="M966" s="295">
        <v>38.0</v>
      </c>
      <c r="N966" s="473"/>
      <c r="O966" s="464"/>
      <c r="P966" s="464"/>
    </row>
    <row r="967" ht="15.75" customHeight="1">
      <c r="A967" s="295" t="s">
        <v>9542</v>
      </c>
      <c r="B967" s="295">
        <v>35.0</v>
      </c>
      <c r="C967" s="295">
        <v>33.0</v>
      </c>
      <c r="D967" s="295">
        <v>29.0</v>
      </c>
      <c r="E967" s="295">
        <v>32.0</v>
      </c>
      <c r="F967" s="295">
        <v>25.0</v>
      </c>
      <c r="G967" s="295">
        <v>42.0</v>
      </c>
      <c r="H967" s="295">
        <v>32.0</v>
      </c>
      <c r="I967" s="295">
        <v>32.0</v>
      </c>
      <c r="J967" s="295">
        <v>19.0</v>
      </c>
      <c r="K967" s="295">
        <v>32.0</v>
      </c>
      <c r="L967" s="295">
        <v>30.0</v>
      </c>
      <c r="M967" s="295">
        <v>31.0</v>
      </c>
      <c r="N967" s="473"/>
      <c r="O967" s="464"/>
      <c r="P967" s="464"/>
    </row>
    <row r="968" ht="15.75" customHeight="1">
      <c r="A968" s="295" t="s">
        <v>9543</v>
      </c>
      <c r="B968" s="295">
        <v>40.0</v>
      </c>
      <c r="C968" s="295">
        <v>57.0</v>
      </c>
      <c r="D968" s="295">
        <v>42.0</v>
      </c>
      <c r="E968" s="295">
        <v>58.0</v>
      </c>
      <c r="F968" s="295">
        <v>39.0</v>
      </c>
      <c r="G968" s="295">
        <v>55.0</v>
      </c>
      <c r="H968" s="295">
        <v>25.0</v>
      </c>
      <c r="I968" s="295">
        <v>51.0</v>
      </c>
      <c r="J968" s="295">
        <v>39.0</v>
      </c>
      <c r="K968" s="295">
        <v>43.0</v>
      </c>
      <c r="L968" s="295">
        <v>48.0</v>
      </c>
      <c r="M968" s="295">
        <v>32.0</v>
      </c>
      <c r="N968" s="473"/>
      <c r="O968" s="464"/>
      <c r="P968" s="464"/>
    </row>
    <row r="969" ht="15.75" customHeight="1">
      <c r="A969" s="295" t="s">
        <v>9545</v>
      </c>
      <c r="B969" s="295">
        <v>21.0</v>
      </c>
      <c r="C969" s="295">
        <v>29.0</v>
      </c>
      <c r="D969" s="295">
        <v>22.0</v>
      </c>
      <c r="E969" s="295">
        <v>18.0</v>
      </c>
      <c r="F969" s="295">
        <v>22.0</v>
      </c>
      <c r="G969" s="295">
        <v>32.0</v>
      </c>
      <c r="H969" s="295">
        <v>19.0</v>
      </c>
      <c r="I969" s="295">
        <v>26.0</v>
      </c>
      <c r="J969" s="295">
        <v>15.0</v>
      </c>
      <c r="K969" s="295">
        <v>17.0</v>
      </c>
      <c r="L969" s="295">
        <v>21.0</v>
      </c>
      <c r="M969" s="295">
        <v>29.0</v>
      </c>
      <c r="N969" s="473"/>
      <c r="O969" s="464"/>
      <c r="P969" s="464"/>
    </row>
    <row r="970" ht="15.75" customHeight="1">
      <c r="A970" s="295" t="s">
        <v>9546</v>
      </c>
      <c r="B970" s="295">
        <v>59.0</v>
      </c>
      <c r="C970" s="295">
        <v>69.0</v>
      </c>
      <c r="D970" s="295">
        <v>55.0</v>
      </c>
      <c r="E970" s="295">
        <v>64.0</v>
      </c>
      <c r="N970" s="473"/>
      <c r="O970" s="464"/>
      <c r="P970" s="464"/>
    </row>
    <row r="971" ht="15.75" customHeight="1">
      <c r="A971" s="295" t="s">
        <v>9547</v>
      </c>
      <c r="B971" s="295">
        <v>72.0</v>
      </c>
      <c r="C971" s="295">
        <v>68.0</v>
      </c>
      <c r="D971" s="295">
        <v>61.0</v>
      </c>
      <c r="E971" s="295">
        <v>73.0</v>
      </c>
      <c r="F971" s="295">
        <v>65.0</v>
      </c>
      <c r="G971" s="295">
        <v>53.0</v>
      </c>
      <c r="H971" s="295">
        <v>52.0</v>
      </c>
      <c r="I971" s="295">
        <v>56.0</v>
      </c>
      <c r="J971" s="295">
        <v>59.0</v>
      </c>
      <c r="K971" s="295">
        <v>56.0</v>
      </c>
      <c r="L971" s="295">
        <v>64.0</v>
      </c>
      <c r="M971" s="295">
        <v>63.0</v>
      </c>
      <c r="N971" s="473"/>
      <c r="O971" s="464"/>
      <c r="P971" s="464"/>
    </row>
    <row r="972" ht="15.75" customHeight="1">
      <c r="A972" s="295" t="s">
        <v>9548</v>
      </c>
      <c r="F972" s="295">
        <v>141.0</v>
      </c>
      <c r="G972" s="295">
        <v>148.0</v>
      </c>
      <c r="H972" s="295">
        <v>130.0</v>
      </c>
      <c r="I972" s="295">
        <v>145.0</v>
      </c>
      <c r="J972" s="295">
        <v>124.0</v>
      </c>
      <c r="K972" s="295">
        <v>132.0</v>
      </c>
      <c r="L972" s="295">
        <v>147.0</v>
      </c>
      <c r="M972" s="295">
        <v>142.0</v>
      </c>
      <c r="N972" s="473"/>
      <c r="O972" s="464"/>
      <c r="P972" s="464"/>
    </row>
    <row r="973" ht="15.75" customHeight="1">
      <c r="A973" s="295" t="s">
        <v>9550</v>
      </c>
      <c r="B973" s="295">
        <v>21.0</v>
      </c>
      <c r="C973" s="295">
        <v>9.0</v>
      </c>
      <c r="D973" s="295">
        <v>20.0</v>
      </c>
      <c r="E973" s="295">
        <v>15.0</v>
      </c>
      <c r="N973" s="473"/>
      <c r="O973" s="464"/>
      <c r="P973" s="464"/>
    </row>
    <row r="974" ht="15.75" customHeight="1">
      <c r="A974" s="295" t="s">
        <v>9551</v>
      </c>
      <c r="B974" s="295">
        <v>125.0</v>
      </c>
      <c r="C974" s="295">
        <v>148.0</v>
      </c>
      <c r="D974" s="295">
        <v>149.0</v>
      </c>
      <c r="E974" s="295">
        <v>145.0</v>
      </c>
      <c r="G974" s="295">
        <v>2.0</v>
      </c>
      <c r="I974" s="295">
        <v>1.0</v>
      </c>
      <c r="N974" s="473"/>
      <c r="O974" s="464"/>
      <c r="P974" s="464"/>
    </row>
    <row r="975" ht="15.75" customHeight="1">
      <c r="A975" s="295" t="s">
        <v>9552</v>
      </c>
      <c r="B975" s="295">
        <v>97.0</v>
      </c>
      <c r="C975" s="295">
        <v>109.0</v>
      </c>
      <c r="D975" s="295">
        <v>100.0</v>
      </c>
      <c r="E975" s="295">
        <v>126.0</v>
      </c>
      <c r="N975" s="473"/>
      <c r="O975" s="464"/>
      <c r="P975" s="464"/>
    </row>
    <row r="976" ht="15.75" customHeight="1">
      <c r="A976" s="295" t="s">
        <v>9553</v>
      </c>
      <c r="B976" s="295">
        <v>120.0</v>
      </c>
      <c r="C976" s="295">
        <v>130.0</v>
      </c>
      <c r="D976" s="295">
        <v>108.0</v>
      </c>
      <c r="E976" s="295">
        <v>126.0</v>
      </c>
      <c r="N976" s="473"/>
      <c r="O976" s="464"/>
      <c r="P976" s="464"/>
    </row>
    <row r="977" ht="15.75" customHeight="1">
      <c r="A977" s="295" t="s">
        <v>9555</v>
      </c>
      <c r="F977" s="295">
        <v>54.0</v>
      </c>
      <c r="G977" s="295">
        <v>62.0</v>
      </c>
      <c r="H977" s="295">
        <v>60.0</v>
      </c>
      <c r="I977" s="295">
        <v>53.0</v>
      </c>
      <c r="J977" s="295">
        <v>50.0</v>
      </c>
      <c r="K977" s="295">
        <v>55.0</v>
      </c>
      <c r="L977" s="295">
        <v>51.0</v>
      </c>
      <c r="M977" s="295">
        <v>69.0</v>
      </c>
      <c r="N977" s="473"/>
      <c r="O977" s="464"/>
      <c r="P977" s="464"/>
    </row>
    <row r="978" ht="15.75" customHeight="1">
      <c r="A978" s="295" t="s">
        <v>9556</v>
      </c>
      <c r="B978" s="295">
        <v>71.0</v>
      </c>
      <c r="C978" s="295">
        <v>76.0</v>
      </c>
      <c r="D978" s="295">
        <v>83.0</v>
      </c>
      <c r="E978" s="295">
        <v>105.0</v>
      </c>
      <c r="N978" s="473"/>
      <c r="O978" s="464"/>
      <c r="P978" s="464"/>
    </row>
    <row r="979" ht="15.75" customHeight="1">
      <c r="A979" s="295" t="s">
        <v>9557</v>
      </c>
      <c r="B979" s="295">
        <v>38.0</v>
      </c>
      <c r="C979" s="295">
        <v>34.0</v>
      </c>
      <c r="D979" s="295">
        <v>33.0</v>
      </c>
      <c r="E979" s="295">
        <v>27.0</v>
      </c>
      <c r="N979" s="473"/>
      <c r="O979" s="464"/>
      <c r="P979" s="464"/>
    </row>
    <row r="980" ht="15.75" customHeight="1">
      <c r="A980" s="295" t="s">
        <v>9559</v>
      </c>
      <c r="F980" s="295">
        <v>59.0</v>
      </c>
      <c r="G980" s="295">
        <v>69.0</v>
      </c>
      <c r="H980" s="295">
        <v>53.0</v>
      </c>
      <c r="I980" s="295">
        <v>52.0</v>
      </c>
      <c r="J980" s="295">
        <v>43.0</v>
      </c>
      <c r="K980" s="295">
        <v>64.0</v>
      </c>
      <c r="L980" s="295">
        <v>71.0</v>
      </c>
      <c r="M980" s="295">
        <v>49.0</v>
      </c>
      <c r="N980" s="473"/>
      <c r="O980" s="464"/>
      <c r="P980" s="464"/>
    </row>
    <row r="981" ht="15.75" customHeight="1">
      <c r="A981" s="295" t="s">
        <v>9560</v>
      </c>
      <c r="F981" s="295">
        <v>18.0</v>
      </c>
      <c r="G981" s="295">
        <v>19.0</v>
      </c>
      <c r="H981" s="295">
        <v>7.0</v>
      </c>
      <c r="I981" s="295">
        <v>12.0</v>
      </c>
      <c r="J981" s="295">
        <v>14.0</v>
      </c>
      <c r="K981" s="295">
        <v>23.0</v>
      </c>
      <c r="L981" s="295">
        <v>20.0</v>
      </c>
      <c r="M981" s="295">
        <v>13.0</v>
      </c>
      <c r="N981" s="473"/>
      <c r="O981" s="464"/>
      <c r="P981" s="464"/>
    </row>
    <row r="982" ht="15.75" customHeight="1">
      <c r="A982" s="295" t="s">
        <v>9562</v>
      </c>
      <c r="B982" s="295">
        <v>29.0</v>
      </c>
      <c r="C982" s="295">
        <v>29.0</v>
      </c>
      <c r="D982" s="295">
        <v>25.0</v>
      </c>
      <c r="E982" s="295">
        <v>23.0</v>
      </c>
      <c r="N982" s="473"/>
      <c r="O982" s="464"/>
      <c r="P982" s="464"/>
    </row>
    <row r="983" ht="15.75" customHeight="1">
      <c r="A983" s="295" t="s">
        <v>9563</v>
      </c>
      <c r="F983" s="295">
        <v>62.0</v>
      </c>
      <c r="G983" s="295">
        <v>68.0</v>
      </c>
      <c r="H983" s="295">
        <v>52.0</v>
      </c>
      <c r="I983" s="295">
        <v>67.0</v>
      </c>
      <c r="J983" s="295">
        <v>57.0</v>
      </c>
      <c r="K983" s="295">
        <v>50.0</v>
      </c>
      <c r="L983" s="295">
        <v>67.0</v>
      </c>
      <c r="M983" s="295">
        <v>62.0</v>
      </c>
      <c r="N983" s="473"/>
      <c r="O983" s="464"/>
      <c r="P983" s="464"/>
    </row>
    <row r="984" ht="15.75" customHeight="1">
      <c r="A984" s="295" t="s">
        <v>9564</v>
      </c>
      <c r="B984" s="295">
        <v>71.0</v>
      </c>
      <c r="C984" s="295">
        <v>84.0</v>
      </c>
      <c r="D984" s="295">
        <v>67.0</v>
      </c>
      <c r="E984" s="295">
        <v>70.0</v>
      </c>
      <c r="N984" s="473"/>
      <c r="O984" s="464"/>
      <c r="P984" s="464"/>
    </row>
    <row r="985" ht="15.75" customHeight="1">
      <c r="A985" s="295" t="s">
        <v>9565</v>
      </c>
      <c r="B985" s="295">
        <v>81.0</v>
      </c>
      <c r="C985" s="295">
        <v>37.0</v>
      </c>
      <c r="D985" s="295">
        <v>63.0</v>
      </c>
      <c r="E985" s="295">
        <v>27.0</v>
      </c>
      <c r="N985" s="473"/>
      <c r="O985" s="464"/>
      <c r="P985" s="464"/>
    </row>
    <row r="986" ht="15.75" customHeight="1">
      <c r="A986" s="295" t="s">
        <v>9566</v>
      </c>
      <c r="B986" s="295">
        <v>107.0</v>
      </c>
      <c r="C986" s="295">
        <v>108.0</v>
      </c>
      <c r="D986" s="295">
        <v>107.0</v>
      </c>
      <c r="E986" s="295">
        <v>102.0</v>
      </c>
      <c r="N986" s="473"/>
      <c r="O986" s="464"/>
      <c r="P986" s="464"/>
    </row>
    <row r="987" ht="15.75" customHeight="1">
      <c r="A987" s="295" t="s">
        <v>9567</v>
      </c>
      <c r="B987" s="295">
        <v>123.0</v>
      </c>
      <c r="C987" s="295">
        <v>123.0</v>
      </c>
      <c r="D987" s="295">
        <v>124.0</v>
      </c>
      <c r="E987" s="295">
        <v>136.0</v>
      </c>
      <c r="F987" s="295">
        <v>132.0</v>
      </c>
      <c r="G987" s="295">
        <v>129.0</v>
      </c>
      <c r="N987" s="473"/>
      <c r="O987" s="464"/>
      <c r="P987" s="464"/>
    </row>
    <row r="988" ht="15.75" customHeight="1">
      <c r="A988" s="295" t="s">
        <v>9568</v>
      </c>
      <c r="H988" s="295">
        <v>213.0</v>
      </c>
      <c r="I988" s="295">
        <v>207.0</v>
      </c>
      <c r="J988" s="295">
        <v>205.0</v>
      </c>
      <c r="K988" s="295">
        <v>210.0</v>
      </c>
      <c r="L988" s="295">
        <v>246.0</v>
      </c>
      <c r="M988" s="295">
        <v>258.0</v>
      </c>
      <c r="N988" s="473"/>
      <c r="O988" s="464"/>
      <c r="P988" s="464"/>
    </row>
    <row r="989" ht="15.75" customHeight="1">
      <c r="A989" s="295" t="s">
        <v>9570</v>
      </c>
      <c r="B989" s="295">
        <v>113.0</v>
      </c>
      <c r="C989" s="295">
        <v>149.0</v>
      </c>
      <c r="D989" s="295">
        <v>132.0</v>
      </c>
      <c r="E989" s="295">
        <v>158.0</v>
      </c>
      <c r="F989" s="295">
        <v>142.0</v>
      </c>
      <c r="G989" s="295">
        <v>127.0</v>
      </c>
      <c r="N989" s="473"/>
      <c r="O989" s="464"/>
      <c r="P989" s="464"/>
    </row>
    <row r="990" ht="15.75" customHeight="1">
      <c r="A990" s="295" t="s">
        <v>9571</v>
      </c>
      <c r="F990" s="295">
        <v>205.0</v>
      </c>
      <c r="G990" s="295">
        <v>214.0</v>
      </c>
      <c r="H990" s="295">
        <v>218.0</v>
      </c>
      <c r="I990" s="295">
        <v>225.0</v>
      </c>
      <c r="J990" s="295">
        <v>191.0</v>
      </c>
      <c r="K990" s="295">
        <v>198.0</v>
      </c>
      <c r="L990" s="295">
        <v>181.0</v>
      </c>
      <c r="M990" s="295">
        <v>239.0</v>
      </c>
      <c r="N990" s="473"/>
      <c r="O990" s="464"/>
      <c r="P990" s="464"/>
    </row>
    <row r="991" ht="15.75" customHeight="1">
      <c r="A991" s="295" t="s">
        <v>9572</v>
      </c>
      <c r="B991" s="295">
        <v>166.0</v>
      </c>
      <c r="C991" s="295">
        <v>173.0</v>
      </c>
      <c r="D991" s="295">
        <v>145.0</v>
      </c>
      <c r="E991" s="295">
        <v>160.0</v>
      </c>
      <c r="N991" s="473"/>
      <c r="O991" s="464"/>
      <c r="P991" s="464"/>
    </row>
    <row r="992" ht="15.75" customHeight="1">
      <c r="A992" s="295" t="s">
        <v>9573</v>
      </c>
      <c r="B992" s="295">
        <v>49.0</v>
      </c>
      <c r="C992" s="295">
        <v>56.0</v>
      </c>
      <c r="D992" s="295">
        <v>46.0</v>
      </c>
      <c r="E992" s="295">
        <v>45.0</v>
      </c>
      <c r="N992" s="473"/>
      <c r="O992" s="464"/>
      <c r="P992" s="464"/>
    </row>
    <row r="993" ht="15.75" customHeight="1">
      <c r="A993" s="295" t="s">
        <v>9574</v>
      </c>
      <c r="B993" s="295">
        <v>96.0</v>
      </c>
      <c r="C993" s="295">
        <v>92.0</v>
      </c>
      <c r="D993" s="295">
        <v>98.0</v>
      </c>
      <c r="E993" s="295">
        <v>106.0</v>
      </c>
      <c r="N993" s="473"/>
      <c r="O993" s="464"/>
      <c r="P993" s="464"/>
    </row>
    <row r="994" ht="15.75" customHeight="1">
      <c r="A994" s="295" t="s">
        <v>9576</v>
      </c>
      <c r="B994" s="295">
        <v>75.0</v>
      </c>
      <c r="C994" s="295">
        <v>81.0</v>
      </c>
      <c r="D994" s="295">
        <v>78.0</v>
      </c>
      <c r="E994" s="295">
        <v>87.0</v>
      </c>
      <c r="N994" s="473"/>
      <c r="O994" s="464"/>
      <c r="P994" s="464"/>
    </row>
    <row r="995" ht="15.75" customHeight="1">
      <c r="A995" s="295" t="s">
        <v>9577</v>
      </c>
      <c r="B995" s="295">
        <v>99.0</v>
      </c>
      <c r="C995" s="295">
        <v>99.0</v>
      </c>
      <c r="D995" s="295">
        <v>103.0</v>
      </c>
      <c r="E995" s="295">
        <v>114.0</v>
      </c>
      <c r="N995" s="473"/>
      <c r="O995" s="464"/>
      <c r="P995" s="464"/>
    </row>
    <row r="996" ht="15.75" customHeight="1">
      <c r="A996" s="295" t="s">
        <v>9578</v>
      </c>
      <c r="F996" s="295">
        <v>317.0</v>
      </c>
      <c r="G996" s="295">
        <v>322.0</v>
      </c>
      <c r="H996" s="295">
        <v>297.0</v>
      </c>
      <c r="I996" s="295">
        <v>315.0</v>
      </c>
      <c r="J996" s="295">
        <v>314.0</v>
      </c>
      <c r="K996" s="295">
        <v>331.0</v>
      </c>
      <c r="L996" s="295">
        <v>348.0</v>
      </c>
      <c r="M996" s="295">
        <v>351.0</v>
      </c>
      <c r="N996" s="473"/>
      <c r="O996" s="464"/>
      <c r="P996" s="464"/>
    </row>
    <row r="997" ht="15.75" customHeight="1">
      <c r="A997" s="295" t="s">
        <v>9580</v>
      </c>
      <c r="B997" s="295">
        <v>193.0</v>
      </c>
      <c r="C997" s="295">
        <v>219.0</v>
      </c>
      <c r="D997" s="295">
        <v>201.0</v>
      </c>
      <c r="E997" s="295">
        <v>190.0</v>
      </c>
      <c r="N997" s="473"/>
      <c r="O997" s="464"/>
      <c r="P997" s="464"/>
    </row>
    <row r="998" ht="15.75" customHeight="1">
      <c r="A998" s="295" t="s">
        <v>9581</v>
      </c>
      <c r="B998" s="295">
        <v>132.0</v>
      </c>
      <c r="C998" s="295">
        <v>114.0</v>
      </c>
      <c r="D998" s="295">
        <v>157.0</v>
      </c>
      <c r="E998" s="295">
        <v>142.0</v>
      </c>
      <c r="F998" s="295">
        <v>215.0</v>
      </c>
      <c r="G998" s="295">
        <v>179.0</v>
      </c>
      <c r="H998" s="295">
        <v>211.0</v>
      </c>
      <c r="I998" s="295">
        <v>168.0</v>
      </c>
      <c r="J998" s="295">
        <v>248.0</v>
      </c>
      <c r="K998" s="295">
        <v>192.0</v>
      </c>
      <c r="L998" s="295">
        <v>228.0</v>
      </c>
      <c r="M998" s="295">
        <v>203.0</v>
      </c>
      <c r="N998" s="473"/>
      <c r="O998" s="464"/>
      <c r="P998" s="464"/>
    </row>
    <row r="999" ht="15.75" customHeight="1">
      <c r="A999" s="295" t="s">
        <v>9582</v>
      </c>
      <c r="F999" s="295">
        <v>220.0</v>
      </c>
      <c r="G999" s="295">
        <v>242.0</v>
      </c>
      <c r="H999" s="295">
        <v>193.0</v>
      </c>
      <c r="I999" s="295">
        <v>228.0</v>
      </c>
      <c r="N999" s="473"/>
      <c r="O999" s="464"/>
      <c r="P999" s="464"/>
    </row>
    <row r="1000" ht="15.75" customHeight="1">
      <c r="A1000" s="295" t="s">
        <v>9583</v>
      </c>
      <c r="F1000" s="295">
        <v>145.0</v>
      </c>
      <c r="G1000" s="295">
        <v>151.0</v>
      </c>
      <c r="H1000" s="295">
        <v>140.0</v>
      </c>
      <c r="I1000" s="295">
        <v>144.0</v>
      </c>
      <c r="J1000" s="295">
        <v>128.0</v>
      </c>
      <c r="K1000" s="295">
        <v>144.0</v>
      </c>
      <c r="L1000" s="295">
        <v>150.0</v>
      </c>
      <c r="M1000" s="295">
        <v>155.0</v>
      </c>
      <c r="N1000" s="473"/>
      <c r="O1000" s="464"/>
      <c r="P1000" s="464"/>
    </row>
    <row r="1001" ht="15.75" customHeight="1">
      <c r="A1001" s="295" t="s">
        <v>9584</v>
      </c>
      <c r="F1001" s="295">
        <v>147.0</v>
      </c>
      <c r="G1001" s="295">
        <v>110.0</v>
      </c>
      <c r="H1001" s="295">
        <v>126.0</v>
      </c>
      <c r="I1001" s="295">
        <v>116.0</v>
      </c>
      <c r="J1001" s="295">
        <v>131.0</v>
      </c>
      <c r="K1001" s="295">
        <v>149.0</v>
      </c>
      <c r="L1001" s="295">
        <v>127.0</v>
      </c>
      <c r="M1001" s="295">
        <v>156.0</v>
      </c>
      <c r="N1001" s="473"/>
      <c r="O1001" s="464"/>
      <c r="P1001" s="464"/>
    </row>
    <row r="1002" ht="15.75" customHeight="1">
      <c r="A1002" s="295" t="s">
        <v>9586</v>
      </c>
      <c r="B1002" s="295">
        <v>119.0</v>
      </c>
      <c r="C1002" s="295">
        <v>136.0</v>
      </c>
      <c r="D1002" s="295">
        <v>141.0</v>
      </c>
      <c r="E1002" s="295">
        <v>150.0</v>
      </c>
      <c r="N1002" s="473"/>
      <c r="O1002" s="464"/>
      <c r="P1002" s="464"/>
    </row>
    <row r="1003" ht="15.75" customHeight="1">
      <c r="A1003" s="295" t="s">
        <v>9587</v>
      </c>
      <c r="B1003" s="295">
        <v>132.0</v>
      </c>
      <c r="C1003" s="295">
        <v>163.0</v>
      </c>
      <c r="D1003" s="295">
        <v>126.0</v>
      </c>
      <c r="E1003" s="295">
        <v>170.0</v>
      </c>
      <c r="N1003" s="473"/>
      <c r="O1003" s="464"/>
      <c r="P1003" s="464"/>
    </row>
    <row r="1004" ht="15.75" customHeight="1">
      <c r="A1004" s="295" t="s">
        <v>9588</v>
      </c>
      <c r="F1004" s="295">
        <v>138.0</v>
      </c>
      <c r="G1004" s="295">
        <v>153.0</v>
      </c>
      <c r="H1004" s="295">
        <v>125.0</v>
      </c>
      <c r="I1004" s="295">
        <v>117.0</v>
      </c>
      <c r="J1004" s="295">
        <v>91.0</v>
      </c>
      <c r="K1004" s="295">
        <v>90.0</v>
      </c>
      <c r="L1004" s="295">
        <v>51.0</v>
      </c>
      <c r="M1004" s="295">
        <v>78.0</v>
      </c>
      <c r="N1004" s="473"/>
      <c r="O1004" s="464"/>
      <c r="P1004" s="464"/>
    </row>
    <row r="1005" ht="15.75" customHeight="1">
      <c r="A1005" s="295" t="s">
        <v>9589</v>
      </c>
      <c r="B1005" s="295">
        <v>181.0</v>
      </c>
      <c r="C1005" s="295">
        <v>214.0</v>
      </c>
      <c r="D1005" s="295">
        <v>196.0</v>
      </c>
      <c r="E1005" s="295">
        <v>196.0</v>
      </c>
      <c r="N1005" s="473"/>
      <c r="O1005" s="464"/>
      <c r="P1005" s="464"/>
    </row>
    <row r="1006" ht="15.75" customHeight="1">
      <c r="A1006" s="295" t="s">
        <v>9591</v>
      </c>
      <c r="B1006" s="295">
        <v>36.0</v>
      </c>
      <c r="C1006" s="295">
        <v>38.0</v>
      </c>
      <c r="D1006" s="295">
        <v>52.0</v>
      </c>
      <c r="E1006" s="295">
        <v>35.0</v>
      </c>
      <c r="N1006" s="473"/>
      <c r="O1006" s="464"/>
      <c r="P1006" s="464"/>
    </row>
    <row r="1007" ht="15.75" customHeight="1">
      <c r="A1007" s="295" t="s">
        <v>9592</v>
      </c>
      <c r="F1007" s="295">
        <v>131.0</v>
      </c>
      <c r="G1007" s="295">
        <v>140.0</v>
      </c>
      <c r="H1007" s="295">
        <v>135.0</v>
      </c>
      <c r="I1007" s="295">
        <v>152.0</v>
      </c>
      <c r="J1007" s="295">
        <v>121.0</v>
      </c>
      <c r="K1007" s="295">
        <v>143.0</v>
      </c>
      <c r="L1007" s="295">
        <v>150.0</v>
      </c>
      <c r="M1007" s="295">
        <v>130.0</v>
      </c>
      <c r="N1007" s="473"/>
      <c r="O1007" s="464"/>
      <c r="P1007" s="464"/>
    </row>
    <row r="1008" ht="15.75" customHeight="1">
      <c r="A1008" s="295" t="s">
        <v>9593</v>
      </c>
      <c r="B1008" s="295">
        <v>24.0</v>
      </c>
      <c r="C1008" s="295">
        <v>31.0</v>
      </c>
      <c r="D1008" s="295">
        <v>33.0</v>
      </c>
      <c r="E1008" s="295">
        <v>22.0</v>
      </c>
      <c r="F1008" s="295">
        <v>34.0</v>
      </c>
      <c r="G1008" s="295">
        <v>23.0</v>
      </c>
      <c r="H1008" s="295">
        <v>34.0</v>
      </c>
      <c r="I1008" s="295">
        <v>22.0</v>
      </c>
      <c r="J1008" s="295">
        <v>31.0</v>
      </c>
      <c r="K1008" s="295">
        <v>27.0</v>
      </c>
      <c r="L1008" s="295">
        <v>29.0</v>
      </c>
      <c r="M1008" s="295">
        <v>21.0</v>
      </c>
      <c r="N1008" s="473"/>
      <c r="O1008" s="464"/>
      <c r="P1008" s="464"/>
    </row>
    <row r="1009" ht="15.75" customHeight="1">
      <c r="A1009" s="295" t="s">
        <v>9594</v>
      </c>
      <c r="F1009" s="295">
        <v>118.0</v>
      </c>
      <c r="G1009" s="295">
        <v>107.0</v>
      </c>
      <c r="H1009" s="295">
        <v>132.0</v>
      </c>
      <c r="I1009" s="295">
        <v>135.0</v>
      </c>
      <c r="J1009" s="295">
        <v>135.0</v>
      </c>
      <c r="K1009" s="295">
        <v>125.0</v>
      </c>
      <c r="L1009" s="295">
        <v>120.0</v>
      </c>
      <c r="M1009" s="295">
        <v>120.0</v>
      </c>
      <c r="N1009" s="473"/>
      <c r="O1009" s="464"/>
      <c r="P1009" s="464"/>
    </row>
    <row r="1010" ht="15.75" customHeight="1">
      <c r="A1010" s="295" t="s">
        <v>9595</v>
      </c>
      <c r="B1010" s="295">
        <v>126.0</v>
      </c>
      <c r="C1010" s="295">
        <v>149.0</v>
      </c>
      <c r="D1010" s="295">
        <v>113.0</v>
      </c>
      <c r="E1010" s="295">
        <v>143.0</v>
      </c>
      <c r="N1010" s="473"/>
      <c r="O1010" s="464"/>
      <c r="P1010" s="464"/>
    </row>
    <row r="1011" ht="15.75" customHeight="1">
      <c r="A1011" s="295" t="s">
        <v>9596</v>
      </c>
      <c r="B1011" s="295">
        <v>49.0</v>
      </c>
      <c r="C1011" s="295">
        <v>36.0</v>
      </c>
      <c r="D1011" s="295">
        <v>33.0</v>
      </c>
      <c r="E1011" s="295">
        <v>39.0</v>
      </c>
      <c r="N1011" s="473"/>
      <c r="O1011" s="464"/>
      <c r="P1011" s="464"/>
    </row>
    <row r="1012" ht="15.75" customHeight="1">
      <c r="A1012" s="295" t="s">
        <v>9598</v>
      </c>
      <c r="B1012" s="295">
        <v>27.0</v>
      </c>
      <c r="C1012" s="295">
        <v>37.0</v>
      </c>
      <c r="D1012" s="295">
        <v>25.0</v>
      </c>
      <c r="E1012" s="295">
        <v>31.0</v>
      </c>
      <c r="N1012" s="473"/>
      <c r="O1012" s="464"/>
      <c r="P1012" s="464"/>
    </row>
    <row r="1013" ht="15.75" customHeight="1">
      <c r="A1013" s="295" t="s">
        <v>9599</v>
      </c>
      <c r="B1013" s="295">
        <v>30.0</v>
      </c>
      <c r="C1013" s="295">
        <v>38.0</v>
      </c>
      <c r="D1013" s="295">
        <v>35.0</v>
      </c>
      <c r="E1013" s="295">
        <v>39.0</v>
      </c>
      <c r="N1013" s="473"/>
      <c r="O1013" s="464"/>
      <c r="P1013" s="464"/>
    </row>
    <row r="1014" ht="15.75" customHeight="1">
      <c r="A1014" s="295" t="s">
        <v>9600</v>
      </c>
      <c r="B1014" s="295">
        <v>45.0</v>
      </c>
      <c r="C1014" s="295">
        <v>49.0</v>
      </c>
      <c r="D1014" s="295">
        <v>44.0</v>
      </c>
      <c r="E1014" s="295">
        <v>40.0</v>
      </c>
      <c r="F1014" s="295">
        <v>22.0</v>
      </c>
      <c r="G1014" s="295">
        <v>29.0</v>
      </c>
      <c r="H1014" s="295">
        <v>28.0</v>
      </c>
      <c r="I1014" s="295">
        <v>36.0</v>
      </c>
      <c r="J1014" s="295">
        <v>27.0</v>
      </c>
      <c r="K1014" s="295">
        <v>29.0</v>
      </c>
      <c r="L1014" s="295">
        <v>16.0</v>
      </c>
      <c r="M1014" s="295">
        <v>34.0</v>
      </c>
      <c r="N1014" s="473"/>
      <c r="O1014" s="464"/>
      <c r="P1014" s="464"/>
    </row>
    <row r="1015" ht="15.75" customHeight="1">
      <c r="A1015" s="295" t="s">
        <v>9601</v>
      </c>
      <c r="B1015" s="295">
        <v>50.0</v>
      </c>
      <c r="C1015" s="295">
        <v>69.0</v>
      </c>
      <c r="D1015" s="295">
        <v>49.0</v>
      </c>
      <c r="E1015" s="295">
        <v>65.0</v>
      </c>
      <c r="F1015" s="295">
        <v>75.0</v>
      </c>
      <c r="G1015" s="295">
        <v>60.0</v>
      </c>
      <c r="H1015" s="295">
        <v>58.0</v>
      </c>
      <c r="I1015" s="295">
        <v>60.0</v>
      </c>
      <c r="J1015" s="295">
        <v>43.0</v>
      </c>
      <c r="K1015" s="295">
        <v>61.0</v>
      </c>
      <c r="L1015" s="295">
        <v>47.0</v>
      </c>
      <c r="M1015" s="295">
        <v>55.0</v>
      </c>
      <c r="N1015" s="473"/>
      <c r="O1015" s="464"/>
      <c r="P1015" s="464"/>
    </row>
    <row r="1016" ht="15.75" customHeight="1">
      <c r="A1016" s="295" t="s">
        <v>9602</v>
      </c>
      <c r="B1016" s="295">
        <v>48.0</v>
      </c>
      <c r="C1016" s="295">
        <v>52.0</v>
      </c>
      <c r="D1016" s="295">
        <v>44.0</v>
      </c>
      <c r="E1016" s="295">
        <v>41.0</v>
      </c>
      <c r="N1016" s="473"/>
      <c r="O1016" s="464"/>
      <c r="P1016" s="464"/>
    </row>
    <row r="1017" ht="15.75" customHeight="1">
      <c r="A1017" s="295" t="s">
        <v>9603</v>
      </c>
      <c r="B1017" s="295">
        <v>100.0</v>
      </c>
      <c r="C1017" s="295">
        <v>92.0</v>
      </c>
      <c r="D1017" s="295">
        <v>49.0</v>
      </c>
      <c r="E1017" s="295">
        <v>62.0</v>
      </c>
      <c r="F1017" s="295">
        <v>34.0</v>
      </c>
      <c r="G1017" s="295">
        <v>43.0</v>
      </c>
      <c r="H1017" s="295">
        <v>31.0</v>
      </c>
      <c r="I1017" s="295">
        <v>46.0</v>
      </c>
      <c r="J1017" s="295">
        <v>39.0</v>
      </c>
      <c r="K1017" s="295">
        <v>60.0</v>
      </c>
      <c r="L1017" s="295">
        <v>44.0</v>
      </c>
      <c r="M1017" s="295">
        <v>59.0</v>
      </c>
      <c r="N1017" s="473"/>
      <c r="O1017" s="464"/>
      <c r="P1017" s="464"/>
    </row>
    <row r="1018" ht="15.75" customHeight="1">
      <c r="A1018" s="295" t="s">
        <v>9604</v>
      </c>
      <c r="B1018" s="295">
        <v>26.0</v>
      </c>
      <c r="C1018" s="295">
        <v>25.0</v>
      </c>
      <c r="D1018" s="295">
        <v>8.0</v>
      </c>
      <c r="E1018" s="295">
        <v>21.0</v>
      </c>
      <c r="N1018" s="473"/>
      <c r="O1018" s="464"/>
      <c r="P1018" s="464"/>
    </row>
    <row r="1019" ht="15.75" customHeight="1">
      <c r="A1019" s="295" t="s">
        <v>9605</v>
      </c>
      <c r="B1019" s="295">
        <v>20.0</v>
      </c>
      <c r="C1019" s="295">
        <v>9.0</v>
      </c>
      <c r="D1019" s="295">
        <v>13.0</v>
      </c>
      <c r="E1019" s="295">
        <v>19.0</v>
      </c>
      <c r="N1019" s="473"/>
      <c r="O1019" s="464"/>
      <c r="P1019" s="464"/>
    </row>
    <row r="1020" ht="15.75" customHeight="1">
      <c r="A1020" s="295" t="s">
        <v>9606</v>
      </c>
      <c r="B1020" s="295">
        <v>10.0</v>
      </c>
      <c r="C1020" s="295">
        <v>8.0</v>
      </c>
      <c r="D1020" s="295">
        <v>12.0</v>
      </c>
      <c r="E1020" s="295">
        <v>15.0</v>
      </c>
      <c r="N1020" s="473"/>
      <c r="O1020" s="464"/>
      <c r="P1020" s="464"/>
    </row>
    <row r="1021" ht="15.75" customHeight="1">
      <c r="A1021" s="295" t="s">
        <v>9608</v>
      </c>
      <c r="B1021" s="295">
        <v>26.0</v>
      </c>
      <c r="C1021" s="295">
        <v>24.0</v>
      </c>
      <c r="D1021" s="295">
        <v>26.0</v>
      </c>
      <c r="E1021" s="295">
        <v>37.0</v>
      </c>
      <c r="N1021" s="473"/>
      <c r="O1021" s="464"/>
      <c r="P1021" s="464"/>
    </row>
    <row r="1022" ht="15.75" customHeight="1">
      <c r="A1022" s="295" t="s">
        <v>9609</v>
      </c>
      <c r="B1022" s="295">
        <v>15.0</v>
      </c>
      <c r="C1022" s="295">
        <v>19.0</v>
      </c>
      <c r="D1022" s="295">
        <v>24.0</v>
      </c>
      <c r="E1022" s="295">
        <v>28.0</v>
      </c>
      <c r="N1022" s="473"/>
      <c r="O1022" s="464"/>
      <c r="P1022" s="464"/>
    </row>
    <row r="1023" ht="15.75" customHeight="1">
      <c r="A1023" s="295" t="s">
        <v>9610</v>
      </c>
      <c r="B1023" s="295">
        <v>14.0</v>
      </c>
      <c r="C1023" s="295">
        <v>20.0</v>
      </c>
      <c r="D1023" s="295">
        <v>9.0</v>
      </c>
      <c r="E1023" s="295">
        <v>12.0</v>
      </c>
      <c r="N1023" s="473"/>
      <c r="O1023" s="464"/>
      <c r="P1023" s="464"/>
    </row>
    <row r="1024" ht="15.75" customHeight="1">
      <c r="A1024" s="295" t="s">
        <v>9611</v>
      </c>
      <c r="B1024" s="295">
        <v>24.0</v>
      </c>
      <c r="C1024" s="295">
        <v>14.0</v>
      </c>
      <c r="D1024" s="295">
        <v>12.0</v>
      </c>
      <c r="E1024" s="295">
        <v>8.0</v>
      </c>
      <c r="N1024" s="473"/>
      <c r="O1024" s="464"/>
      <c r="P1024" s="464"/>
    </row>
    <row r="1025" ht="15.75" customHeight="1">
      <c r="A1025" s="295" t="s">
        <v>9613</v>
      </c>
      <c r="B1025" s="295">
        <v>36.0</v>
      </c>
      <c r="C1025" s="295">
        <v>41.0</v>
      </c>
      <c r="D1025" s="295">
        <v>25.0</v>
      </c>
      <c r="E1025" s="295">
        <v>43.0</v>
      </c>
      <c r="N1025" s="473"/>
      <c r="O1025" s="464"/>
      <c r="P1025" s="464"/>
    </row>
    <row r="1026" ht="15.75" customHeight="1">
      <c r="A1026" s="295" t="s">
        <v>9614</v>
      </c>
      <c r="B1026" s="295">
        <v>36.0</v>
      </c>
      <c r="C1026" s="295">
        <v>44.0</v>
      </c>
      <c r="D1026" s="295">
        <v>46.0</v>
      </c>
      <c r="E1026" s="295">
        <v>49.0</v>
      </c>
      <c r="N1026" s="473"/>
      <c r="O1026" s="464"/>
      <c r="P1026" s="464"/>
    </row>
    <row r="1027" ht="15.75" customHeight="1">
      <c r="A1027" s="295" t="s">
        <v>9615</v>
      </c>
      <c r="B1027" s="295">
        <v>20.0</v>
      </c>
      <c r="C1027" s="295">
        <v>24.0</v>
      </c>
      <c r="D1027" s="295">
        <v>17.0</v>
      </c>
      <c r="E1027" s="295">
        <v>20.0</v>
      </c>
      <c r="N1027" s="473"/>
      <c r="O1027" s="464"/>
      <c r="P1027" s="464"/>
    </row>
    <row r="1028" ht="15.75" customHeight="1">
      <c r="A1028" s="295" t="s">
        <v>9616</v>
      </c>
      <c r="F1028" s="295">
        <v>58.0</v>
      </c>
      <c r="G1028" s="295">
        <v>54.0</v>
      </c>
      <c r="H1028" s="295">
        <v>46.0</v>
      </c>
      <c r="I1028" s="295">
        <v>68.0</v>
      </c>
      <c r="J1028" s="295">
        <v>55.0</v>
      </c>
      <c r="K1028" s="295">
        <v>58.0</v>
      </c>
      <c r="L1028" s="295">
        <v>71.0</v>
      </c>
      <c r="M1028" s="295">
        <v>107.0</v>
      </c>
      <c r="N1028" s="473"/>
      <c r="O1028" s="464"/>
      <c r="P1028" s="464"/>
    </row>
    <row r="1029" ht="15.75" customHeight="1">
      <c r="A1029" s="295" t="s">
        <v>9618</v>
      </c>
      <c r="F1029" s="295">
        <v>67.0</v>
      </c>
      <c r="G1029" s="295">
        <v>99.0</v>
      </c>
      <c r="H1029" s="295">
        <v>84.0</v>
      </c>
      <c r="I1029" s="295">
        <v>109.0</v>
      </c>
      <c r="J1029" s="295">
        <v>97.0</v>
      </c>
      <c r="K1029" s="295">
        <v>89.0</v>
      </c>
      <c r="L1029" s="295">
        <v>85.0</v>
      </c>
      <c r="M1029" s="295">
        <v>89.0</v>
      </c>
      <c r="N1029" s="473"/>
      <c r="O1029" s="464"/>
      <c r="P1029" s="464"/>
    </row>
    <row r="1030" ht="15.75" customHeight="1">
      <c r="A1030" s="295" t="s">
        <v>9619</v>
      </c>
      <c r="B1030" s="295">
        <v>82.0</v>
      </c>
      <c r="C1030" s="295">
        <v>65.0</v>
      </c>
      <c r="D1030" s="295">
        <v>67.0</v>
      </c>
      <c r="E1030" s="295">
        <v>70.0</v>
      </c>
      <c r="N1030" s="473"/>
      <c r="O1030" s="464"/>
      <c r="P1030" s="464"/>
    </row>
    <row r="1031" ht="15.75" customHeight="1">
      <c r="A1031" s="295" t="s">
        <v>9620</v>
      </c>
      <c r="B1031" s="295">
        <v>11.0</v>
      </c>
      <c r="C1031" s="295">
        <v>15.0</v>
      </c>
      <c r="D1031" s="295">
        <v>19.0</v>
      </c>
      <c r="E1031" s="295">
        <v>21.0</v>
      </c>
      <c r="N1031" s="473"/>
      <c r="O1031" s="464"/>
      <c r="P1031" s="464"/>
    </row>
    <row r="1032" ht="15.75" customHeight="1">
      <c r="A1032" s="295" t="s">
        <v>9622</v>
      </c>
      <c r="B1032" s="295">
        <v>26.0</v>
      </c>
      <c r="C1032" s="295">
        <v>34.0</v>
      </c>
      <c r="D1032" s="295">
        <v>17.0</v>
      </c>
      <c r="E1032" s="295">
        <v>24.0</v>
      </c>
      <c r="N1032" s="473"/>
      <c r="O1032" s="464"/>
      <c r="P1032" s="464"/>
    </row>
    <row r="1033" ht="15.75" customHeight="1">
      <c r="A1033" s="295" t="s">
        <v>9623</v>
      </c>
      <c r="F1033" s="295">
        <v>71.0</v>
      </c>
      <c r="G1033" s="295">
        <v>68.0</v>
      </c>
      <c r="H1033" s="295">
        <v>65.0</v>
      </c>
      <c r="I1033" s="295">
        <v>78.0</v>
      </c>
      <c r="J1033" s="295">
        <v>65.0</v>
      </c>
      <c r="K1033" s="295">
        <v>87.0</v>
      </c>
      <c r="L1033" s="295">
        <v>54.0</v>
      </c>
      <c r="M1033" s="295">
        <v>81.0</v>
      </c>
      <c r="N1033" s="473"/>
      <c r="O1033" s="464"/>
      <c r="P1033" s="464"/>
    </row>
    <row r="1034" ht="15.75" customHeight="1">
      <c r="A1034" s="295" t="s">
        <v>9624</v>
      </c>
      <c r="B1034" s="295">
        <v>13.0</v>
      </c>
      <c r="C1034" s="295">
        <v>12.0</v>
      </c>
      <c r="D1034" s="295">
        <v>15.0</v>
      </c>
      <c r="E1034" s="295">
        <v>13.0</v>
      </c>
      <c r="N1034" s="473"/>
      <c r="O1034" s="464"/>
      <c r="P1034" s="464"/>
    </row>
    <row r="1035" ht="15.75" customHeight="1">
      <c r="A1035" s="295" t="s">
        <v>9625</v>
      </c>
      <c r="F1035" s="295">
        <v>97.0</v>
      </c>
      <c r="G1035" s="295">
        <v>31.0</v>
      </c>
      <c r="H1035" s="295">
        <v>106.0</v>
      </c>
      <c r="I1035" s="295">
        <v>39.0</v>
      </c>
      <c r="J1035" s="295">
        <v>109.0</v>
      </c>
      <c r="K1035" s="295">
        <v>30.0</v>
      </c>
      <c r="L1035" s="295">
        <v>142.0</v>
      </c>
      <c r="M1035" s="295">
        <v>42.0</v>
      </c>
      <c r="N1035" s="473"/>
      <c r="O1035" s="464"/>
      <c r="P1035" s="464"/>
    </row>
    <row r="1036" ht="15.75" customHeight="1">
      <c r="A1036" s="295" t="s">
        <v>9627</v>
      </c>
      <c r="B1036" s="295">
        <v>15.0</v>
      </c>
      <c r="C1036" s="295">
        <v>17.0</v>
      </c>
      <c r="D1036" s="295">
        <v>20.0</v>
      </c>
      <c r="E1036" s="295">
        <v>25.0</v>
      </c>
      <c r="F1036" s="295">
        <v>82.0</v>
      </c>
      <c r="G1036" s="295">
        <v>131.0</v>
      </c>
      <c r="H1036" s="295">
        <v>85.0</v>
      </c>
      <c r="I1036" s="295">
        <v>95.0</v>
      </c>
      <c r="J1036" s="295">
        <v>84.0</v>
      </c>
      <c r="K1036" s="295">
        <v>108.0</v>
      </c>
      <c r="L1036" s="295">
        <v>113.0</v>
      </c>
      <c r="M1036" s="295">
        <v>125.0</v>
      </c>
      <c r="N1036" s="473"/>
      <c r="O1036" s="464"/>
      <c r="P1036" s="464"/>
    </row>
    <row r="1037" ht="15.75" customHeight="1">
      <c r="A1037" s="295" t="s">
        <v>9628</v>
      </c>
      <c r="B1037" s="295">
        <v>46.0</v>
      </c>
      <c r="C1037" s="295">
        <v>51.0</v>
      </c>
      <c r="D1037" s="295">
        <v>29.0</v>
      </c>
      <c r="E1037" s="295">
        <v>28.0</v>
      </c>
      <c r="F1037" s="295">
        <v>51.0</v>
      </c>
      <c r="G1037" s="295">
        <v>56.0</v>
      </c>
      <c r="H1037" s="295">
        <v>33.0</v>
      </c>
      <c r="I1037" s="295">
        <v>66.0</v>
      </c>
      <c r="J1037" s="295">
        <v>19.0</v>
      </c>
      <c r="K1037" s="295">
        <v>35.0</v>
      </c>
      <c r="L1037" s="295">
        <v>41.0</v>
      </c>
      <c r="M1037" s="295">
        <v>91.0</v>
      </c>
      <c r="N1037" s="473"/>
      <c r="O1037" s="464"/>
      <c r="P1037" s="464"/>
    </row>
    <row r="1038" ht="15.75" customHeight="1">
      <c r="A1038" s="295" t="s">
        <v>9629</v>
      </c>
      <c r="B1038" s="295">
        <v>22.0</v>
      </c>
      <c r="C1038" s="295">
        <v>23.0</v>
      </c>
      <c r="D1038" s="295">
        <v>25.0</v>
      </c>
      <c r="E1038" s="295">
        <v>28.0</v>
      </c>
      <c r="N1038" s="473"/>
      <c r="O1038" s="464"/>
      <c r="P1038" s="464"/>
    </row>
    <row r="1039" ht="15.75" customHeight="1">
      <c r="A1039" s="295" t="s">
        <v>9631</v>
      </c>
      <c r="F1039" s="295">
        <v>70.0</v>
      </c>
      <c r="G1039" s="295">
        <v>45.0</v>
      </c>
      <c r="H1039" s="295">
        <v>86.0</v>
      </c>
      <c r="I1039" s="295">
        <v>44.0</v>
      </c>
      <c r="J1039" s="295">
        <v>62.0</v>
      </c>
      <c r="K1039" s="295">
        <v>35.0</v>
      </c>
      <c r="L1039" s="295">
        <v>66.0</v>
      </c>
      <c r="M1039" s="295">
        <v>40.0</v>
      </c>
      <c r="N1039" s="473"/>
      <c r="O1039" s="464"/>
      <c r="P1039" s="464"/>
    </row>
    <row r="1040" ht="15.75" customHeight="1">
      <c r="A1040" s="295" t="s">
        <v>9632</v>
      </c>
      <c r="F1040" s="295">
        <v>228.0</v>
      </c>
      <c r="G1040" s="295">
        <v>272.0</v>
      </c>
      <c r="H1040" s="295">
        <v>212.0</v>
      </c>
      <c r="I1040" s="295">
        <v>262.0</v>
      </c>
      <c r="J1040" s="295">
        <v>223.0</v>
      </c>
      <c r="K1040" s="295">
        <v>254.0</v>
      </c>
      <c r="L1040" s="295">
        <v>264.0</v>
      </c>
      <c r="M1040" s="295">
        <v>282.0</v>
      </c>
      <c r="N1040" s="473"/>
      <c r="O1040" s="464"/>
      <c r="P1040" s="464"/>
    </row>
    <row r="1041" ht="15.75" customHeight="1">
      <c r="A1041" s="295" t="s">
        <v>9633</v>
      </c>
      <c r="C1041" s="295">
        <v>1.0</v>
      </c>
      <c r="N1041" s="473"/>
      <c r="O1041" s="464"/>
      <c r="P1041" s="464"/>
    </row>
    <row r="1042" ht="15.75" customHeight="1">
      <c r="A1042" s="295" t="s">
        <v>9635</v>
      </c>
      <c r="F1042" s="295">
        <v>80.0</v>
      </c>
      <c r="G1042" s="295">
        <v>92.0</v>
      </c>
      <c r="H1042" s="295">
        <v>71.0</v>
      </c>
      <c r="I1042" s="295">
        <v>77.0</v>
      </c>
      <c r="J1042" s="295">
        <v>79.0</v>
      </c>
      <c r="K1042" s="295">
        <v>76.0</v>
      </c>
      <c r="L1042" s="295">
        <v>44.0</v>
      </c>
      <c r="M1042" s="295">
        <v>62.0</v>
      </c>
      <c r="N1042" s="473"/>
      <c r="O1042" s="464"/>
      <c r="P1042" s="464"/>
    </row>
    <row r="1043" ht="15.75" customHeight="1">
      <c r="A1043" s="295" t="s">
        <v>9636</v>
      </c>
      <c r="F1043" s="295">
        <v>107.0</v>
      </c>
      <c r="G1043" s="295">
        <v>137.0</v>
      </c>
      <c r="H1043" s="295">
        <v>103.0</v>
      </c>
      <c r="I1043" s="295">
        <v>96.0</v>
      </c>
      <c r="J1043" s="295">
        <v>120.0</v>
      </c>
      <c r="K1043" s="295">
        <v>98.0</v>
      </c>
      <c r="L1043" s="295">
        <v>104.0</v>
      </c>
      <c r="M1043" s="295">
        <v>127.0</v>
      </c>
      <c r="N1043" s="473"/>
      <c r="O1043" s="464"/>
      <c r="P1043" s="464"/>
    </row>
    <row r="1044" ht="15.75" customHeight="1">
      <c r="A1044" s="295" t="s">
        <v>9638</v>
      </c>
      <c r="B1044" s="295">
        <v>97.0</v>
      </c>
      <c r="C1044" s="295">
        <v>122.0</v>
      </c>
      <c r="D1044" s="295">
        <v>108.0</v>
      </c>
      <c r="E1044" s="295">
        <v>109.0</v>
      </c>
      <c r="N1044" s="473"/>
      <c r="O1044" s="464"/>
      <c r="P1044" s="464"/>
    </row>
    <row r="1045" ht="15.75" customHeight="1">
      <c r="A1045" s="295" t="s">
        <v>9639</v>
      </c>
      <c r="B1045" s="295">
        <v>104.0</v>
      </c>
      <c r="C1045" s="295">
        <v>114.0</v>
      </c>
      <c r="D1045" s="295">
        <v>92.0</v>
      </c>
      <c r="E1045" s="295">
        <v>96.0</v>
      </c>
      <c r="N1045" s="473"/>
      <c r="O1045" s="464"/>
      <c r="P1045" s="464"/>
    </row>
    <row r="1046" ht="15.75" customHeight="1">
      <c r="A1046" s="295" t="s">
        <v>9640</v>
      </c>
      <c r="F1046" s="295">
        <v>139.0</v>
      </c>
      <c r="G1046" s="295">
        <v>144.0</v>
      </c>
      <c r="H1046" s="295">
        <v>163.0</v>
      </c>
      <c r="I1046" s="295">
        <v>146.0</v>
      </c>
      <c r="J1046" s="295">
        <v>167.0</v>
      </c>
      <c r="K1046" s="295">
        <v>170.0</v>
      </c>
      <c r="L1046" s="295">
        <v>155.0</v>
      </c>
      <c r="M1046" s="295">
        <v>159.0</v>
      </c>
      <c r="N1046" s="473"/>
      <c r="O1046" s="464"/>
      <c r="P1046" s="464"/>
    </row>
    <row r="1047" ht="15.75" customHeight="1">
      <c r="A1047" s="295" t="s">
        <v>9642</v>
      </c>
      <c r="B1047" s="295">
        <v>140.0</v>
      </c>
      <c r="C1047" s="295">
        <v>127.0</v>
      </c>
      <c r="D1047" s="295">
        <v>127.0</v>
      </c>
      <c r="E1047" s="295">
        <v>133.0</v>
      </c>
      <c r="N1047" s="473"/>
      <c r="O1047" s="464"/>
      <c r="P1047" s="464"/>
    </row>
    <row r="1048" ht="15.75" customHeight="1">
      <c r="A1048" s="295" t="s">
        <v>9643</v>
      </c>
      <c r="B1048" s="295">
        <v>10.0</v>
      </c>
      <c r="C1048" s="295">
        <v>14.0</v>
      </c>
      <c r="D1048" s="295">
        <v>22.0</v>
      </c>
      <c r="E1048" s="295">
        <v>10.0</v>
      </c>
      <c r="F1048" s="295">
        <v>18.0</v>
      </c>
      <c r="G1048" s="295">
        <v>17.0</v>
      </c>
      <c r="H1048" s="295">
        <v>15.0</v>
      </c>
      <c r="I1048" s="295">
        <v>14.0</v>
      </c>
      <c r="J1048" s="295">
        <v>18.0</v>
      </c>
      <c r="K1048" s="295">
        <v>18.0</v>
      </c>
      <c r="L1048" s="295">
        <v>8.0</v>
      </c>
      <c r="M1048" s="295">
        <v>18.0</v>
      </c>
      <c r="N1048" s="473"/>
      <c r="O1048" s="464"/>
      <c r="P1048" s="464"/>
    </row>
    <row r="1049" ht="15.75" customHeight="1">
      <c r="A1049" s="295" t="s">
        <v>9644</v>
      </c>
      <c r="F1049" s="295">
        <v>263.0</v>
      </c>
      <c r="G1049" s="295">
        <v>294.0</v>
      </c>
      <c r="H1049" s="295">
        <v>288.0</v>
      </c>
      <c r="I1049" s="295">
        <v>294.0</v>
      </c>
      <c r="J1049" s="295">
        <v>262.0</v>
      </c>
      <c r="K1049" s="295">
        <v>269.0</v>
      </c>
      <c r="L1049" s="295">
        <v>292.0</v>
      </c>
      <c r="M1049" s="295">
        <v>313.0</v>
      </c>
      <c r="N1049" s="473"/>
      <c r="O1049" s="464"/>
      <c r="P1049" s="464"/>
    </row>
    <row r="1050" ht="15.75" customHeight="1">
      <c r="A1050" s="295" t="s">
        <v>9645</v>
      </c>
      <c r="F1050" s="295">
        <v>111.0</v>
      </c>
      <c r="G1050" s="295">
        <v>114.0</v>
      </c>
      <c r="H1050" s="295">
        <v>106.0</v>
      </c>
      <c r="I1050" s="295">
        <v>112.0</v>
      </c>
      <c r="J1050" s="295">
        <v>105.0</v>
      </c>
      <c r="K1050" s="295">
        <v>121.0</v>
      </c>
      <c r="L1050" s="295">
        <v>113.0</v>
      </c>
      <c r="M1050" s="295">
        <v>111.0</v>
      </c>
      <c r="N1050" s="473"/>
      <c r="O1050" s="464"/>
      <c r="P1050" s="464"/>
    </row>
    <row r="1051" ht="15.75" customHeight="1">
      <c r="A1051" s="295" t="s">
        <v>9647</v>
      </c>
      <c r="E1051" s="295">
        <v>2.0</v>
      </c>
      <c r="F1051" s="295">
        <v>360.0</v>
      </c>
      <c r="G1051" s="295">
        <v>417.0</v>
      </c>
      <c r="H1051" s="295">
        <v>331.0</v>
      </c>
      <c r="I1051" s="295">
        <v>339.0</v>
      </c>
      <c r="J1051" s="295">
        <v>330.0</v>
      </c>
      <c r="K1051" s="295">
        <v>336.0</v>
      </c>
      <c r="L1051" s="295">
        <v>269.0</v>
      </c>
      <c r="M1051" s="295">
        <v>251.0</v>
      </c>
      <c r="N1051" s="473"/>
      <c r="O1051" s="464"/>
      <c r="P1051" s="464"/>
    </row>
    <row r="1052" ht="15.75" customHeight="1">
      <c r="A1052" s="295" t="s">
        <v>9648</v>
      </c>
      <c r="C1052" s="295">
        <v>1.0</v>
      </c>
      <c r="N1052" s="473"/>
      <c r="O1052" s="464"/>
      <c r="P1052" s="464"/>
    </row>
    <row r="1053" ht="15.75" customHeight="1">
      <c r="A1053" s="295" t="s">
        <v>9649</v>
      </c>
      <c r="F1053" s="295">
        <v>87.0</v>
      </c>
      <c r="G1053" s="295">
        <v>120.0</v>
      </c>
      <c r="H1053" s="295">
        <v>92.0</v>
      </c>
      <c r="I1053" s="295">
        <v>90.0</v>
      </c>
      <c r="J1053" s="295">
        <v>91.0</v>
      </c>
      <c r="K1053" s="295">
        <v>104.0</v>
      </c>
      <c r="L1053" s="295">
        <v>83.0</v>
      </c>
      <c r="M1053" s="295">
        <v>91.0</v>
      </c>
      <c r="N1053" s="473"/>
      <c r="O1053" s="464"/>
      <c r="P1053" s="464"/>
    </row>
    <row r="1054" ht="15.75" customHeight="1">
      <c r="A1054" s="295" t="s">
        <v>9650</v>
      </c>
      <c r="B1054" s="295">
        <v>2.0</v>
      </c>
      <c r="C1054" s="295">
        <v>4.0</v>
      </c>
      <c r="D1054" s="295">
        <v>1.0</v>
      </c>
      <c r="E1054" s="295">
        <v>4.0</v>
      </c>
      <c r="N1054" s="473"/>
      <c r="O1054" s="464"/>
      <c r="P1054" s="464"/>
    </row>
    <row r="1055" ht="15.75" customHeight="1">
      <c r="A1055" s="295" t="s">
        <v>9651</v>
      </c>
      <c r="B1055" s="295">
        <v>175.0</v>
      </c>
      <c r="C1055" s="295">
        <v>179.0</v>
      </c>
      <c r="D1055" s="295">
        <v>192.0</v>
      </c>
      <c r="E1055" s="295">
        <v>179.0</v>
      </c>
      <c r="N1055" s="473"/>
      <c r="O1055" s="464"/>
      <c r="P1055" s="464"/>
    </row>
    <row r="1056" ht="15.75" customHeight="1">
      <c r="A1056" s="295" t="s">
        <v>9653</v>
      </c>
      <c r="B1056" s="295">
        <v>99.0</v>
      </c>
      <c r="C1056" s="295">
        <v>102.0</v>
      </c>
      <c r="D1056" s="295">
        <v>115.0</v>
      </c>
      <c r="E1056" s="295">
        <v>112.0</v>
      </c>
      <c r="N1056" s="473"/>
      <c r="O1056" s="464"/>
      <c r="P1056" s="464"/>
    </row>
    <row r="1057" ht="15.75" customHeight="1">
      <c r="A1057" s="295" t="s">
        <v>9654</v>
      </c>
      <c r="B1057" s="295">
        <v>86.0</v>
      </c>
      <c r="C1057" s="295">
        <v>121.0</v>
      </c>
      <c r="D1057" s="295">
        <v>100.0</v>
      </c>
      <c r="E1057" s="295">
        <v>139.0</v>
      </c>
      <c r="N1057" s="473"/>
      <c r="O1057" s="464"/>
      <c r="P1057" s="464"/>
    </row>
    <row r="1058" ht="15.75" customHeight="1">
      <c r="A1058" s="295" t="s">
        <v>9655</v>
      </c>
      <c r="F1058" s="295">
        <v>161.0</v>
      </c>
      <c r="G1058" s="295">
        <v>164.0</v>
      </c>
      <c r="H1058" s="295">
        <v>149.0</v>
      </c>
      <c r="I1058" s="295">
        <v>170.0</v>
      </c>
      <c r="J1058" s="295">
        <v>164.0</v>
      </c>
      <c r="K1058" s="295">
        <v>156.0</v>
      </c>
      <c r="L1058" s="295">
        <v>162.0</v>
      </c>
      <c r="M1058" s="295">
        <v>188.0</v>
      </c>
      <c r="N1058" s="473"/>
      <c r="O1058" s="464"/>
      <c r="P1058" s="464"/>
    </row>
    <row r="1059" ht="15.75" customHeight="1">
      <c r="A1059" s="295" t="s">
        <v>9656</v>
      </c>
      <c r="B1059" s="295">
        <v>74.0</v>
      </c>
      <c r="C1059" s="295">
        <v>83.0</v>
      </c>
      <c r="D1059" s="295">
        <v>91.0</v>
      </c>
      <c r="E1059" s="295">
        <v>77.0</v>
      </c>
      <c r="N1059" s="473"/>
      <c r="O1059" s="464"/>
      <c r="P1059" s="464"/>
    </row>
    <row r="1060" ht="15.75" customHeight="1">
      <c r="A1060" s="295" t="s">
        <v>9657</v>
      </c>
      <c r="H1060" s="295">
        <v>152.0</v>
      </c>
      <c r="I1060" s="295">
        <v>178.0</v>
      </c>
      <c r="J1060" s="295">
        <v>174.0</v>
      </c>
      <c r="K1060" s="295">
        <v>187.0</v>
      </c>
      <c r="L1060" s="295">
        <v>189.0</v>
      </c>
      <c r="M1060" s="295">
        <v>220.0</v>
      </c>
      <c r="N1060" s="473"/>
      <c r="O1060" s="464"/>
      <c r="P1060" s="464"/>
    </row>
    <row r="1061" ht="15.75" customHeight="1">
      <c r="A1061" s="295" t="s">
        <v>9659</v>
      </c>
      <c r="B1061" s="295">
        <v>223.0</v>
      </c>
      <c r="C1061" s="295">
        <v>213.0</v>
      </c>
      <c r="D1061" s="295">
        <v>195.0</v>
      </c>
      <c r="E1061" s="295">
        <v>249.0</v>
      </c>
      <c r="N1061" s="473"/>
      <c r="O1061" s="464"/>
      <c r="P1061" s="464"/>
    </row>
    <row r="1062" ht="15.75" customHeight="1">
      <c r="A1062" s="295" t="s">
        <v>9660</v>
      </c>
      <c r="B1062" s="295">
        <v>147.0</v>
      </c>
      <c r="C1062" s="295">
        <v>115.0</v>
      </c>
      <c r="D1062" s="295">
        <v>107.0</v>
      </c>
      <c r="E1062" s="295">
        <v>144.0</v>
      </c>
      <c r="N1062" s="473"/>
      <c r="O1062" s="464"/>
      <c r="P1062" s="464"/>
    </row>
    <row r="1063" ht="15.75" customHeight="1">
      <c r="A1063" s="295" t="s">
        <v>9661</v>
      </c>
      <c r="F1063" s="295">
        <v>426.0</v>
      </c>
      <c r="G1063" s="295">
        <v>424.0</v>
      </c>
      <c r="H1063" s="295">
        <v>409.0</v>
      </c>
      <c r="I1063" s="295">
        <v>390.0</v>
      </c>
      <c r="J1063" s="295">
        <v>373.0</v>
      </c>
      <c r="K1063" s="295">
        <v>423.0</v>
      </c>
      <c r="L1063" s="295">
        <v>388.0</v>
      </c>
      <c r="M1063" s="295">
        <v>419.0</v>
      </c>
      <c r="N1063" s="473"/>
      <c r="O1063" s="464"/>
      <c r="P1063" s="464"/>
    </row>
    <row r="1064" ht="15.75" customHeight="1">
      <c r="A1064" s="295" t="s">
        <v>9662</v>
      </c>
      <c r="B1064" s="295">
        <v>101.0</v>
      </c>
      <c r="C1064" s="295">
        <v>83.0</v>
      </c>
      <c r="D1064" s="295">
        <v>75.0</v>
      </c>
      <c r="E1064" s="295">
        <v>97.0</v>
      </c>
      <c r="N1064" s="473"/>
      <c r="O1064" s="464"/>
      <c r="P1064" s="464"/>
    </row>
    <row r="1065" ht="15.75" customHeight="1">
      <c r="A1065" s="295" t="s">
        <v>9663</v>
      </c>
      <c r="B1065" s="295">
        <v>42.0</v>
      </c>
      <c r="C1065" s="295">
        <v>57.0</v>
      </c>
      <c r="D1065" s="295">
        <v>64.0</v>
      </c>
      <c r="E1065" s="295">
        <v>73.0</v>
      </c>
      <c r="N1065" s="473"/>
      <c r="O1065" s="464"/>
      <c r="P1065" s="464"/>
    </row>
    <row r="1066" ht="15.75" customHeight="1">
      <c r="A1066" s="295" t="s">
        <v>9665</v>
      </c>
      <c r="B1066" s="295">
        <v>128.0</v>
      </c>
      <c r="C1066" s="295">
        <v>133.0</v>
      </c>
      <c r="D1066" s="295">
        <v>136.0</v>
      </c>
      <c r="E1066" s="295">
        <v>149.0</v>
      </c>
      <c r="N1066" s="473"/>
      <c r="O1066" s="464"/>
      <c r="P1066" s="464"/>
    </row>
    <row r="1067" ht="15.75" customHeight="1">
      <c r="A1067" s="295" t="s">
        <v>9666</v>
      </c>
      <c r="B1067" s="295">
        <v>34.0</v>
      </c>
      <c r="C1067" s="295">
        <v>32.0</v>
      </c>
      <c r="D1067" s="295">
        <v>32.0</v>
      </c>
      <c r="E1067" s="295">
        <v>37.0</v>
      </c>
      <c r="N1067" s="473"/>
      <c r="O1067" s="464"/>
      <c r="P1067" s="464"/>
    </row>
    <row r="1068" ht="15.75" customHeight="1">
      <c r="A1068" s="295" t="s">
        <v>9667</v>
      </c>
      <c r="F1068" s="295">
        <v>193.0</v>
      </c>
      <c r="G1068" s="295">
        <v>248.0</v>
      </c>
      <c r="H1068" s="295">
        <v>168.0</v>
      </c>
      <c r="I1068" s="295">
        <v>164.0</v>
      </c>
      <c r="J1068" s="295">
        <v>106.0</v>
      </c>
      <c r="K1068" s="295">
        <v>147.0</v>
      </c>
      <c r="L1068" s="295">
        <v>122.0</v>
      </c>
      <c r="M1068" s="295">
        <v>127.0</v>
      </c>
      <c r="N1068" s="473"/>
      <c r="O1068" s="464"/>
      <c r="P1068" s="464"/>
    </row>
    <row r="1069" ht="15.75" customHeight="1">
      <c r="A1069" s="295" t="s">
        <v>9669</v>
      </c>
      <c r="D1069" s="295">
        <v>85.0</v>
      </c>
      <c r="E1069" s="295">
        <v>70.0</v>
      </c>
      <c r="N1069" s="473"/>
      <c r="O1069" s="464"/>
      <c r="P1069" s="464"/>
    </row>
    <row r="1070" ht="15.75" customHeight="1">
      <c r="A1070" s="295" t="s">
        <v>9670</v>
      </c>
      <c r="F1070" s="295">
        <v>29.0</v>
      </c>
      <c r="G1070" s="295">
        <v>28.0</v>
      </c>
      <c r="H1070" s="295">
        <v>27.0</v>
      </c>
      <c r="I1070" s="295">
        <v>32.0</v>
      </c>
      <c r="J1070" s="295">
        <v>26.0</v>
      </c>
      <c r="K1070" s="295">
        <v>31.0</v>
      </c>
      <c r="L1070" s="295">
        <v>22.0</v>
      </c>
      <c r="M1070" s="295">
        <v>33.0</v>
      </c>
      <c r="N1070" s="473"/>
      <c r="O1070" s="464"/>
      <c r="P1070" s="464"/>
    </row>
    <row r="1071" ht="15.75" customHeight="1">
      <c r="A1071" s="295" t="s">
        <v>9671</v>
      </c>
      <c r="B1071" s="295">
        <v>20.0</v>
      </c>
      <c r="C1071" s="295">
        <v>34.0</v>
      </c>
      <c r="D1071" s="295">
        <v>43.0</v>
      </c>
      <c r="E1071" s="295">
        <v>44.0</v>
      </c>
      <c r="N1071" s="473"/>
      <c r="O1071" s="464"/>
      <c r="P1071" s="464"/>
    </row>
    <row r="1072" ht="15.75" customHeight="1">
      <c r="A1072" s="295" t="s">
        <v>9672</v>
      </c>
      <c r="B1072" s="295">
        <v>64.0</v>
      </c>
      <c r="C1072" s="295">
        <v>55.0</v>
      </c>
      <c r="D1072" s="295">
        <v>48.0</v>
      </c>
      <c r="E1072" s="295">
        <v>65.0</v>
      </c>
      <c r="N1072" s="473"/>
      <c r="O1072" s="464"/>
      <c r="P1072" s="464"/>
    </row>
    <row r="1073" ht="15.75" customHeight="1">
      <c r="A1073" s="295" t="s">
        <v>9674</v>
      </c>
      <c r="F1073" s="295">
        <v>81.0</v>
      </c>
      <c r="G1073" s="295">
        <v>87.0</v>
      </c>
      <c r="H1073" s="295">
        <v>76.0</v>
      </c>
      <c r="I1073" s="295">
        <v>86.0</v>
      </c>
      <c r="J1073" s="295">
        <v>63.0</v>
      </c>
      <c r="K1073" s="295">
        <v>81.0</v>
      </c>
      <c r="L1073" s="295">
        <v>39.0</v>
      </c>
      <c r="M1073" s="295">
        <v>84.0</v>
      </c>
      <c r="N1073" s="473"/>
      <c r="O1073" s="464"/>
      <c r="P1073" s="464"/>
    </row>
    <row r="1074" ht="15.75" customHeight="1">
      <c r="A1074" s="295" t="s">
        <v>9675</v>
      </c>
      <c r="B1074" s="295">
        <v>89.0</v>
      </c>
      <c r="C1074" s="295">
        <v>79.0</v>
      </c>
      <c r="D1074" s="295">
        <v>83.0</v>
      </c>
      <c r="E1074" s="295">
        <v>92.0</v>
      </c>
      <c r="N1074" s="473"/>
      <c r="O1074" s="464"/>
      <c r="P1074" s="464"/>
    </row>
    <row r="1075" ht="15.75" customHeight="1">
      <c r="A1075" s="295" t="s">
        <v>9676</v>
      </c>
      <c r="F1075" s="295">
        <v>85.0</v>
      </c>
      <c r="G1075" s="295">
        <v>68.0</v>
      </c>
      <c r="H1075" s="295">
        <v>74.0</v>
      </c>
      <c r="I1075" s="295">
        <v>81.0</v>
      </c>
      <c r="J1075" s="295">
        <v>87.0</v>
      </c>
      <c r="K1075" s="295">
        <v>65.0</v>
      </c>
      <c r="L1075" s="295">
        <v>93.0</v>
      </c>
      <c r="M1075" s="295">
        <v>72.0</v>
      </c>
      <c r="N1075" s="473"/>
      <c r="O1075" s="464"/>
      <c r="P1075" s="464"/>
    </row>
    <row r="1076" ht="15.75" customHeight="1">
      <c r="A1076" s="295" t="s">
        <v>9677</v>
      </c>
      <c r="F1076" s="295">
        <v>66.0</v>
      </c>
      <c r="G1076" s="295">
        <v>64.0</v>
      </c>
      <c r="H1076" s="295">
        <v>58.0</v>
      </c>
      <c r="I1076" s="295">
        <v>71.0</v>
      </c>
      <c r="J1076" s="295">
        <v>51.0</v>
      </c>
      <c r="K1076" s="295">
        <v>69.0</v>
      </c>
      <c r="L1076" s="295">
        <v>58.0</v>
      </c>
      <c r="M1076" s="295">
        <v>62.0</v>
      </c>
      <c r="N1076" s="473"/>
      <c r="O1076" s="464"/>
      <c r="P1076" s="464"/>
    </row>
    <row r="1077" ht="15.75" customHeight="1">
      <c r="A1077" s="295" t="s">
        <v>9678</v>
      </c>
      <c r="F1077" s="295">
        <v>90.0</v>
      </c>
      <c r="G1077" s="295">
        <v>85.0</v>
      </c>
      <c r="H1077" s="295">
        <v>92.0</v>
      </c>
      <c r="I1077" s="295">
        <v>95.0</v>
      </c>
      <c r="J1077" s="295">
        <v>79.0</v>
      </c>
      <c r="K1077" s="295">
        <v>95.0</v>
      </c>
      <c r="L1077" s="295">
        <v>69.0</v>
      </c>
      <c r="M1077" s="295">
        <v>83.0</v>
      </c>
      <c r="N1077" s="473"/>
      <c r="O1077" s="464"/>
      <c r="P1077" s="464"/>
    </row>
    <row r="1078" ht="15.75" customHeight="1">
      <c r="A1078" s="295" t="s">
        <v>9679</v>
      </c>
      <c r="F1078" s="295">
        <v>94.0</v>
      </c>
      <c r="G1078" s="295">
        <v>81.0</v>
      </c>
      <c r="H1078" s="295">
        <v>73.0</v>
      </c>
      <c r="I1078" s="295">
        <v>57.0</v>
      </c>
      <c r="J1078" s="295">
        <v>62.0</v>
      </c>
      <c r="K1078" s="295">
        <v>95.0</v>
      </c>
      <c r="L1078" s="295">
        <v>77.0</v>
      </c>
      <c r="M1078" s="295">
        <v>77.0</v>
      </c>
      <c r="N1078" s="473"/>
      <c r="O1078" s="464"/>
      <c r="P1078" s="464"/>
    </row>
    <row r="1079" ht="15.75" customHeight="1">
      <c r="A1079" s="295" t="s">
        <v>9681</v>
      </c>
      <c r="B1079" s="295">
        <v>53.0</v>
      </c>
      <c r="C1079" s="295">
        <v>52.0</v>
      </c>
      <c r="D1079" s="295">
        <v>58.0</v>
      </c>
      <c r="E1079" s="295">
        <v>36.0</v>
      </c>
      <c r="F1079" s="295">
        <v>46.0</v>
      </c>
      <c r="G1079" s="295">
        <v>47.0</v>
      </c>
      <c r="H1079" s="295">
        <v>47.0</v>
      </c>
      <c r="I1079" s="295">
        <v>36.0</v>
      </c>
      <c r="J1079" s="295">
        <v>50.0</v>
      </c>
      <c r="K1079" s="295">
        <v>47.0</v>
      </c>
      <c r="L1079" s="295">
        <v>47.0</v>
      </c>
      <c r="M1079" s="295">
        <v>44.0</v>
      </c>
      <c r="N1079" s="473"/>
      <c r="O1079" s="464"/>
      <c r="P1079" s="464"/>
    </row>
    <row r="1080" ht="15.75" customHeight="1">
      <c r="A1080" s="295" t="s">
        <v>9682</v>
      </c>
      <c r="B1080" s="295">
        <v>185.0</v>
      </c>
      <c r="C1080" s="295">
        <v>174.0</v>
      </c>
      <c r="D1080" s="295">
        <v>172.0</v>
      </c>
      <c r="E1080" s="295">
        <v>164.0</v>
      </c>
      <c r="N1080" s="473"/>
      <c r="O1080" s="464"/>
      <c r="P1080" s="464"/>
    </row>
    <row r="1081" ht="15.75" customHeight="1">
      <c r="A1081" s="295" t="s">
        <v>9683</v>
      </c>
      <c r="F1081" s="295">
        <v>91.0</v>
      </c>
      <c r="G1081" s="295">
        <v>93.0</v>
      </c>
      <c r="H1081" s="295">
        <v>93.0</v>
      </c>
      <c r="I1081" s="295">
        <v>112.0</v>
      </c>
      <c r="J1081" s="295">
        <v>102.0</v>
      </c>
      <c r="K1081" s="295">
        <v>80.0</v>
      </c>
      <c r="L1081" s="295">
        <v>97.0</v>
      </c>
      <c r="M1081" s="295">
        <v>83.0</v>
      </c>
      <c r="N1081" s="473"/>
      <c r="O1081" s="464"/>
      <c r="P1081" s="464"/>
    </row>
    <row r="1082" ht="15.75" customHeight="1">
      <c r="A1082" s="295" t="s">
        <v>9685</v>
      </c>
      <c r="B1082" s="295">
        <v>87.0</v>
      </c>
      <c r="C1082" s="295">
        <v>90.0</v>
      </c>
      <c r="D1082" s="295">
        <v>105.0</v>
      </c>
      <c r="E1082" s="295">
        <v>111.0</v>
      </c>
      <c r="N1082" s="473"/>
      <c r="O1082" s="464"/>
      <c r="P1082" s="464"/>
    </row>
    <row r="1083" ht="15.75" customHeight="1">
      <c r="A1083" s="295" t="s">
        <v>9686</v>
      </c>
      <c r="F1083" s="295">
        <v>123.0</v>
      </c>
      <c r="G1083" s="295">
        <v>120.0</v>
      </c>
      <c r="H1083" s="295">
        <v>113.0</v>
      </c>
      <c r="I1083" s="295">
        <v>125.0</v>
      </c>
      <c r="J1083" s="295">
        <v>130.0</v>
      </c>
      <c r="K1083" s="295">
        <v>133.0</v>
      </c>
      <c r="L1083" s="295">
        <v>130.0</v>
      </c>
      <c r="M1083" s="295">
        <v>141.0</v>
      </c>
      <c r="N1083" s="473"/>
      <c r="O1083" s="464"/>
      <c r="P1083" s="464"/>
    </row>
    <row r="1084" ht="15.75" customHeight="1">
      <c r="A1084" s="295" t="s">
        <v>9687</v>
      </c>
      <c r="D1084" s="295">
        <v>65.0</v>
      </c>
      <c r="E1084" s="295">
        <v>73.0</v>
      </c>
      <c r="F1084" s="295">
        <v>72.0</v>
      </c>
      <c r="G1084" s="295">
        <v>82.0</v>
      </c>
      <c r="H1084" s="295">
        <v>89.0</v>
      </c>
      <c r="I1084" s="295">
        <v>70.0</v>
      </c>
      <c r="J1084" s="295">
        <v>63.0</v>
      </c>
      <c r="K1084" s="295">
        <v>85.0</v>
      </c>
      <c r="L1084" s="295">
        <v>83.0</v>
      </c>
      <c r="M1084" s="295">
        <v>76.0</v>
      </c>
      <c r="N1084" s="473"/>
      <c r="O1084" s="464"/>
      <c r="P1084" s="464"/>
    </row>
    <row r="1085" ht="15.75" customHeight="1">
      <c r="A1085" s="295" t="s">
        <v>9689</v>
      </c>
      <c r="B1085" s="295">
        <v>41.0</v>
      </c>
      <c r="C1085" s="295">
        <v>57.0</v>
      </c>
      <c r="D1085" s="295">
        <v>42.0</v>
      </c>
      <c r="E1085" s="295">
        <v>48.0</v>
      </c>
      <c r="F1085" s="295">
        <v>55.0</v>
      </c>
      <c r="G1085" s="295">
        <v>40.0</v>
      </c>
      <c r="H1085" s="295">
        <v>44.0</v>
      </c>
      <c r="I1085" s="295">
        <v>66.0</v>
      </c>
      <c r="J1085" s="295">
        <v>40.0</v>
      </c>
      <c r="K1085" s="295">
        <v>64.0</v>
      </c>
      <c r="L1085" s="295">
        <v>60.0</v>
      </c>
      <c r="M1085" s="295">
        <v>48.0</v>
      </c>
      <c r="N1085" s="473"/>
      <c r="O1085" s="464"/>
      <c r="P1085" s="464"/>
    </row>
    <row r="1086" ht="15.75" customHeight="1">
      <c r="A1086" s="295" t="s">
        <v>9690</v>
      </c>
      <c r="B1086" s="295">
        <v>111.0</v>
      </c>
      <c r="C1086" s="295">
        <v>117.0</v>
      </c>
      <c r="D1086" s="295">
        <v>112.0</v>
      </c>
      <c r="E1086" s="295">
        <v>127.0</v>
      </c>
      <c r="N1086" s="473"/>
      <c r="O1086" s="464"/>
      <c r="P1086" s="464"/>
    </row>
    <row r="1087" ht="15.75" customHeight="1">
      <c r="A1087" s="295" t="s">
        <v>9691</v>
      </c>
      <c r="F1087" s="295">
        <v>195.0</v>
      </c>
      <c r="G1087" s="295">
        <v>219.0</v>
      </c>
      <c r="H1087" s="295">
        <v>226.0</v>
      </c>
      <c r="I1087" s="295">
        <v>204.0</v>
      </c>
      <c r="J1087" s="295">
        <v>210.0</v>
      </c>
      <c r="K1087" s="295">
        <v>195.0</v>
      </c>
      <c r="L1087" s="295">
        <v>208.0</v>
      </c>
      <c r="M1087" s="295">
        <v>245.0</v>
      </c>
      <c r="N1087" s="473"/>
      <c r="O1087" s="464"/>
      <c r="P1087" s="464"/>
    </row>
    <row r="1088" ht="15.75" customHeight="1">
      <c r="A1088" s="295" t="s">
        <v>9693</v>
      </c>
      <c r="B1088" s="295">
        <v>44.0</v>
      </c>
      <c r="C1088" s="295">
        <v>52.0</v>
      </c>
      <c r="D1088" s="295">
        <v>45.0</v>
      </c>
      <c r="E1088" s="295">
        <v>38.0</v>
      </c>
      <c r="F1088" s="295">
        <v>52.0</v>
      </c>
      <c r="G1088" s="295">
        <v>66.0</v>
      </c>
      <c r="H1088" s="295">
        <v>53.0</v>
      </c>
      <c r="I1088" s="295">
        <v>47.0</v>
      </c>
      <c r="J1088" s="295">
        <v>52.0</v>
      </c>
      <c r="K1088" s="295">
        <v>53.0</v>
      </c>
      <c r="L1088" s="295">
        <v>35.0</v>
      </c>
      <c r="M1088" s="295">
        <v>46.0</v>
      </c>
      <c r="N1088" s="473"/>
      <c r="O1088" s="464"/>
      <c r="P1088" s="464"/>
    </row>
    <row r="1089" ht="15.75" customHeight="1">
      <c r="A1089" s="295" t="s">
        <v>9694</v>
      </c>
      <c r="B1089" s="295">
        <v>163.0</v>
      </c>
      <c r="C1089" s="295">
        <v>161.0</v>
      </c>
      <c r="D1089" s="295">
        <v>158.0</v>
      </c>
      <c r="E1089" s="295">
        <v>141.0</v>
      </c>
      <c r="N1089" s="473"/>
      <c r="O1089" s="464"/>
      <c r="P1089" s="464"/>
    </row>
    <row r="1090" ht="15.75" customHeight="1">
      <c r="A1090" s="295" t="s">
        <v>9695</v>
      </c>
      <c r="F1090" s="295">
        <v>119.0</v>
      </c>
      <c r="G1090" s="295">
        <v>139.0</v>
      </c>
      <c r="H1090" s="295">
        <v>144.0</v>
      </c>
      <c r="I1090" s="295">
        <v>167.0</v>
      </c>
      <c r="J1090" s="295">
        <v>144.0</v>
      </c>
      <c r="K1090" s="295">
        <v>157.0</v>
      </c>
      <c r="L1090" s="295">
        <v>153.0</v>
      </c>
      <c r="M1090" s="295">
        <v>192.0</v>
      </c>
      <c r="N1090" s="473"/>
      <c r="O1090" s="464"/>
      <c r="P1090" s="464"/>
    </row>
    <row r="1091" ht="15.75" customHeight="1">
      <c r="A1091" s="295" t="s">
        <v>9697</v>
      </c>
      <c r="B1091" s="295">
        <v>127.0</v>
      </c>
      <c r="C1091" s="295">
        <v>132.0</v>
      </c>
      <c r="D1091" s="295">
        <v>127.0</v>
      </c>
      <c r="E1091" s="295">
        <v>137.0</v>
      </c>
      <c r="G1091" s="295">
        <v>4.0</v>
      </c>
      <c r="N1091" s="473"/>
      <c r="O1091" s="464"/>
      <c r="P1091" s="464"/>
    </row>
    <row r="1092" ht="15.75" customHeight="1">
      <c r="A1092" s="295" t="s">
        <v>9698</v>
      </c>
      <c r="B1092" s="295">
        <v>62.0</v>
      </c>
      <c r="C1092" s="295">
        <v>85.0</v>
      </c>
      <c r="D1092" s="295">
        <v>71.0</v>
      </c>
      <c r="E1092" s="295">
        <v>78.0</v>
      </c>
      <c r="F1092" s="295">
        <v>69.0</v>
      </c>
      <c r="G1092" s="295">
        <v>81.0</v>
      </c>
      <c r="H1092" s="295">
        <v>82.0</v>
      </c>
      <c r="I1092" s="295">
        <v>70.0</v>
      </c>
      <c r="J1092" s="295">
        <v>74.0</v>
      </c>
      <c r="K1092" s="295">
        <v>74.0</v>
      </c>
      <c r="L1092" s="295">
        <v>65.0</v>
      </c>
      <c r="M1092" s="295">
        <v>63.0</v>
      </c>
      <c r="N1092" s="473"/>
      <c r="O1092" s="464"/>
      <c r="P1092" s="464"/>
    </row>
    <row r="1093" ht="15.75" customHeight="1">
      <c r="A1093" s="295" t="s">
        <v>9699</v>
      </c>
      <c r="F1093" s="295">
        <v>100.0</v>
      </c>
      <c r="G1093" s="295">
        <v>106.0</v>
      </c>
      <c r="H1093" s="295">
        <v>112.0</v>
      </c>
      <c r="I1093" s="295">
        <v>102.0</v>
      </c>
      <c r="J1093" s="295">
        <v>98.0</v>
      </c>
      <c r="K1093" s="295">
        <v>110.0</v>
      </c>
      <c r="L1093" s="295">
        <v>107.0</v>
      </c>
      <c r="M1093" s="295">
        <v>117.0</v>
      </c>
      <c r="N1093" s="473"/>
      <c r="O1093" s="464"/>
      <c r="P1093" s="464"/>
    </row>
    <row r="1094" ht="15.75" customHeight="1">
      <c r="A1094" s="295" t="s">
        <v>9701</v>
      </c>
      <c r="F1094" s="295">
        <v>305.0</v>
      </c>
      <c r="G1094" s="295">
        <v>374.0</v>
      </c>
      <c r="H1094" s="295">
        <v>291.0</v>
      </c>
      <c r="I1094" s="295">
        <v>324.0</v>
      </c>
      <c r="J1094" s="295">
        <v>272.0</v>
      </c>
      <c r="K1094" s="295">
        <v>298.0</v>
      </c>
      <c r="L1094" s="295">
        <v>258.0</v>
      </c>
      <c r="M1094" s="295">
        <v>312.0</v>
      </c>
      <c r="N1094" s="473"/>
      <c r="O1094" s="464"/>
      <c r="P1094" s="464"/>
    </row>
    <row r="1095" ht="15.75" customHeight="1">
      <c r="A1095" s="295" t="s">
        <v>9702</v>
      </c>
      <c r="F1095" s="295">
        <v>167.0</v>
      </c>
      <c r="G1095" s="295">
        <v>172.0</v>
      </c>
      <c r="H1095" s="295">
        <v>175.0</v>
      </c>
      <c r="I1095" s="295">
        <v>171.0</v>
      </c>
      <c r="J1095" s="295">
        <v>164.0</v>
      </c>
      <c r="K1095" s="295">
        <v>179.0</v>
      </c>
      <c r="L1095" s="295">
        <v>159.0</v>
      </c>
      <c r="M1095" s="295">
        <v>161.0</v>
      </c>
      <c r="N1095" s="473"/>
      <c r="O1095" s="464"/>
      <c r="P1095" s="464"/>
    </row>
    <row r="1096" ht="15.75" customHeight="1">
      <c r="A1096" s="295" t="s">
        <v>9703</v>
      </c>
      <c r="F1096" s="295">
        <v>22.0</v>
      </c>
      <c r="G1096" s="295">
        <v>24.0</v>
      </c>
      <c r="H1096" s="295">
        <v>36.0</v>
      </c>
      <c r="I1096" s="295">
        <v>55.0</v>
      </c>
      <c r="J1096" s="295">
        <v>42.0</v>
      </c>
      <c r="K1096" s="295">
        <v>71.0</v>
      </c>
      <c r="L1096" s="295">
        <v>45.0</v>
      </c>
      <c r="M1096" s="295">
        <v>62.0</v>
      </c>
      <c r="N1096" s="473"/>
      <c r="O1096" s="464"/>
      <c r="P1096" s="464"/>
    </row>
    <row r="1097" ht="15.75" customHeight="1">
      <c r="A1097" s="295" t="s">
        <v>9704</v>
      </c>
      <c r="B1097" s="295">
        <v>19.0</v>
      </c>
      <c r="C1097" s="295">
        <v>30.0</v>
      </c>
      <c r="D1097" s="295">
        <v>20.0</v>
      </c>
      <c r="E1097" s="295">
        <v>21.0</v>
      </c>
      <c r="N1097" s="473"/>
      <c r="O1097" s="464"/>
      <c r="P1097" s="464"/>
    </row>
    <row r="1098" ht="15.75" customHeight="1">
      <c r="A1098" s="295" t="s">
        <v>9705</v>
      </c>
      <c r="F1098" s="295">
        <v>70.0</v>
      </c>
      <c r="G1098" s="295">
        <v>92.0</v>
      </c>
      <c r="H1098" s="295">
        <v>72.0</v>
      </c>
      <c r="I1098" s="295">
        <v>82.0</v>
      </c>
      <c r="J1098" s="295">
        <v>97.0</v>
      </c>
      <c r="K1098" s="295">
        <v>76.0</v>
      </c>
      <c r="L1098" s="295">
        <v>76.0</v>
      </c>
      <c r="M1098" s="295">
        <v>85.0</v>
      </c>
      <c r="N1098" s="473"/>
      <c r="O1098" s="464"/>
      <c r="P1098" s="464"/>
    </row>
    <row r="1099" ht="15.75" customHeight="1">
      <c r="A1099" s="295" t="s">
        <v>9706</v>
      </c>
      <c r="B1099" s="295">
        <v>34.0</v>
      </c>
      <c r="C1099" s="295">
        <v>28.0</v>
      </c>
      <c r="D1099" s="295">
        <v>35.0</v>
      </c>
      <c r="E1099" s="295">
        <v>48.0</v>
      </c>
      <c r="F1099" s="295">
        <v>47.0</v>
      </c>
      <c r="G1099" s="295">
        <v>44.0</v>
      </c>
      <c r="H1099" s="295">
        <v>41.0</v>
      </c>
      <c r="I1099" s="295">
        <v>42.0</v>
      </c>
      <c r="J1099" s="295">
        <v>44.0</v>
      </c>
      <c r="K1099" s="295">
        <v>30.0</v>
      </c>
      <c r="L1099" s="295">
        <v>36.0</v>
      </c>
      <c r="M1099" s="295">
        <v>29.0</v>
      </c>
      <c r="N1099" s="473"/>
      <c r="O1099" s="464"/>
      <c r="P1099" s="464"/>
    </row>
    <row r="1100" ht="15.75" customHeight="1">
      <c r="A1100" s="295" t="s">
        <v>9707</v>
      </c>
      <c r="F1100" s="295">
        <v>60.0</v>
      </c>
      <c r="G1100" s="295">
        <v>72.0</v>
      </c>
      <c r="H1100" s="295">
        <v>64.0</v>
      </c>
      <c r="I1100" s="295">
        <v>67.0</v>
      </c>
      <c r="J1100" s="295">
        <v>63.0</v>
      </c>
      <c r="K1100" s="295">
        <v>70.0</v>
      </c>
      <c r="L1100" s="295">
        <v>70.0</v>
      </c>
      <c r="M1100" s="295">
        <v>79.0</v>
      </c>
      <c r="N1100" s="473"/>
      <c r="O1100" s="464"/>
      <c r="P1100" s="464"/>
    </row>
    <row r="1101" ht="15.75" customHeight="1">
      <c r="A1101" s="295" t="s">
        <v>9709</v>
      </c>
      <c r="B1101" s="295">
        <v>7.0</v>
      </c>
      <c r="C1101" s="295">
        <v>9.0</v>
      </c>
      <c r="D1101" s="295">
        <v>12.0</v>
      </c>
      <c r="E1101" s="295">
        <v>13.0</v>
      </c>
      <c r="F1101" s="295">
        <v>16.0</v>
      </c>
      <c r="G1101" s="295">
        <v>11.0</v>
      </c>
      <c r="H1101" s="295">
        <v>9.0</v>
      </c>
      <c r="I1101" s="295">
        <v>15.0</v>
      </c>
      <c r="J1101" s="295">
        <v>15.0</v>
      </c>
      <c r="K1101" s="295">
        <v>16.0</v>
      </c>
      <c r="L1101" s="295">
        <v>12.0</v>
      </c>
      <c r="M1101" s="295">
        <v>19.0</v>
      </c>
      <c r="N1101" s="473"/>
      <c r="O1101" s="464"/>
      <c r="P1101" s="464"/>
    </row>
    <row r="1102" ht="15.75" customHeight="1">
      <c r="A1102" s="295" t="s">
        <v>9710</v>
      </c>
      <c r="B1102" s="295">
        <v>43.0</v>
      </c>
      <c r="C1102" s="295">
        <v>46.0</v>
      </c>
      <c r="D1102" s="295">
        <v>44.0</v>
      </c>
      <c r="E1102" s="295">
        <v>57.0</v>
      </c>
      <c r="N1102" s="473"/>
      <c r="O1102" s="464"/>
      <c r="P1102" s="464"/>
    </row>
    <row r="1103" ht="15.75" customHeight="1">
      <c r="A1103" s="295" t="s">
        <v>9711</v>
      </c>
      <c r="B1103" s="295">
        <v>114.0</v>
      </c>
      <c r="C1103" s="295">
        <v>108.0</v>
      </c>
      <c r="D1103" s="295">
        <v>112.0</v>
      </c>
      <c r="E1103" s="295">
        <v>112.0</v>
      </c>
      <c r="N1103" s="473"/>
      <c r="O1103" s="464"/>
      <c r="P1103" s="464"/>
    </row>
    <row r="1104" ht="15.75" customHeight="1">
      <c r="A1104" s="295" t="s">
        <v>9712</v>
      </c>
      <c r="B1104" s="295">
        <v>135.0</v>
      </c>
      <c r="C1104" s="295">
        <v>139.0</v>
      </c>
      <c r="D1104" s="295">
        <v>120.0</v>
      </c>
      <c r="E1104" s="295">
        <v>143.0</v>
      </c>
      <c r="F1104" s="295">
        <v>125.0</v>
      </c>
      <c r="G1104" s="295">
        <v>142.0</v>
      </c>
      <c r="N1104" s="473"/>
      <c r="O1104" s="464"/>
      <c r="P1104" s="464"/>
    </row>
    <row r="1105" ht="15.75" customHeight="1">
      <c r="A1105" s="295" t="s">
        <v>9714</v>
      </c>
      <c r="B1105" s="295">
        <v>44.0</v>
      </c>
      <c r="C1105" s="295">
        <v>34.0</v>
      </c>
      <c r="D1105" s="295">
        <v>31.0</v>
      </c>
      <c r="E1105" s="295">
        <v>28.0</v>
      </c>
      <c r="F1105" s="295">
        <v>24.0</v>
      </c>
      <c r="G1105" s="295">
        <v>30.0</v>
      </c>
      <c r="H1105" s="295">
        <v>24.0</v>
      </c>
      <c r="I1105" s="295">
        <v>27.0</v>
      </c>
      <c r="J1105" s="295">
        <v>19.0</v>
      </c>
      <c r="K1105" s="295">
        <v>25.0</v>
      </c>
      <c r="L1105" s="295">
        <v>20.0</v>
      </c>
      <c r="M1105" s="295">
        <v>28.0</v>
      </c>
      <c r="N1105" s="473"/>
      <c r="O1105" s="464"/>
      <c r="P1105" s="464"/>
    </row>
    <row r="1106" ht="15.75" customHeight="1">
      <c r="A1106" s="295" t="s">
        <v>9715</v>
      </c>
      <c r="B1106" s="295">
        <v>82.0</v>
      </c>
      <c r="C1106" s="295">
        <v>82.0</v>
      </c>
      <c r="D1106" s="295">
        <v>66.0</v>
      </c>
      <c r="E1106" s="295">
        <v>77.0</v>
      </c>
      <c r="N1106" s="473"/>
      <c r="O1106" s="464"/>
      <c r="P1106" s="464"/>
    </row>
    <row r="1107" ht="15.75" customHeight="1">
      <c r="A1107" s="295" t="s">
        <v>9717</v>
      </c>
      <c r="F1107" s="295">
        <v>204.0</v>
      </c>
      <c r="G1107" s="295">
        <v>189.0</v>
      </c>
      <c r="H1107" s="295">
        <v>162.0</v>
      </c>
      <c r="I1107" s="295">
        <v>171.0</v>
      </c>
      <c r="J1107" s="295">
        <v>187.0</v>
      </c>
      <c r="K1107" s="295">
        <v>198.0</v>
      </c>
      <c r="L1107" s="295">
        <v>189.0</v>
      </c>
      <c r="M1107" s="295">
        <v>235.0</v>
      </c>
      <c r="N1107" s="473"/>
      <c r="O1107" s="464"/>
      <c r="P1107" s="464"/>
    </row>
    <row r="1108" ht="15.75" customHeight="1">
      <c r="A1108" s="295" t="s">
        <v>9718</v>
      </c>
      <c r="B1108" s="295">
        <v>321.0</v>
      </c>
      <c r="C1108" s="295">
        <v>342.0</v>
      </c>
      <c r="D1108" s="295">
        <v>283.0</v>
      </c>
      <c r="E1108" s="295">
        <v>349.0</v>
      </c>
      <c r="N1108" s="473"/>
      <c r="O1108" s="464"/>
      <c r="P1108" s="464"/>
    </row>
    <row r="1109" ht="15.75" customHeight="1">
      <c r="A1109" s="295" t="s">
        <v>9719</v>
      </c>
      <c r="B1109" s="295">
        <v>110.0</v>
      </c>
      <c r="C1109" s="295">
        <v>163.0</v>
      </c>
      <c r="D1109" s="295">
        <v>131.0</v>
      </c>
      <c r="E1109" s="295">
        <v>131.0</v>
      </c>
      <c r="N1109" s="473"/>
      <c r="O1109" s="464"/>
      <c r="P1109" s="464"/>
    </row>
    <row r="1110" ht="15.75" customHeight="1">
      <c r="A1110" s="295" t="s">
        <v>9721</v>
      </c>
      <c r="B1110" s="295">
        <v>148.0</v>
      </c>
      <c r="C1110" s="295">
        <v>162.0</v>
      </c>
      <c r="D1110" s="295">
        <v>132.0</v>
      </c>
      <c r="E1110" s="295">
        <v>143.0</v>
      </c>
      <c r="F1110" s="295">
        <v>160.0</v>
      </c>
      <c r="G1110" s="295">
        <v>130.0</v>
      </c>
      <c r="N1110" s="473"/>
      <c r="O1110" s="464"/>
      <c r="P1110" s="464"/>
    </row>
    <row r="1111" ht="15.75" customHeight="1">
      <c r="A1111" s="295" t="s">
        <v>9722</v>
      </c>
      <c r="F1111" s="295">
        <v>151.0</v>
      </c>
      <c r="G1111" s="295">
        <v>127.0</v>
      </c>
      <c r="H1111" s="295">
        <v>116.0</v>
      </c>
      <c r="I1111" s="295">
        <v>143.0</v>
      </c>
      <c r="J1111" s="295">
        <v>150.0</v>
      </c>
      <c r="K1111" s="295">
        <v>148.0</v>
      </c>
      <c r="L1111" s="295">
        <v>101.0</v>
      </c>
      <c r="M1111" s="295">
        <v>147.0</v>
      </c>
      <c r="N1111" s="473"/>
      <c r="O1111" s="464"/>
      <c r="P1111" s="464"/>
    </row>
    <row r="1112" ht="15.75" customHeight="1">
      <c r="A1112" s="295" t="s">
        <v>9724</v>
      </c>
      <c r="B1112" s="295">
        <v>87.0</v>
      </c>
      <c r="C1112" s="295">
        <v>69.0</v>
      </c>
      <c r="D1112" s="295">
        <v>68.0</v>
      </c>
      <c r="E1112" s="295">
        <v>81.0</v>
      </c>
      <c r="F1112" s="295">
        <v>67.0</v>
      </c>
      <c r="G1112" s="295">
        <v>61.0</v>
      </c>
      <c r="H1112" s="295">
        <v>57.0</v>
      </c>
      <c r="I1112" s="295">
        <v>46.0</v>
      </c>
      <c r="J1112" s="295">
        <v>49.0</v>
      </c>
      <c r="K1112" s="295">
        <v>44.0</v>
      </c>
      <c r="L1112" s="295">
        <v>57.0</v>
      </c>
      <c r="M1112" s="295">
        <v>52.0</v>
      </c>
      <c r="N1112" s="473"/>
      <c r="O1112" s="464"/>
      <c r="P1112" s="464"/>
    </row>
    <row r="1113" ht="15.75" customHeight="1">
      <c r="A1113" s="295" t="s">
        <v>9725</v>
      </c>
      <c r="J1113" s="295">
        <v>225.0</v>
      </c>
      <c r="K1113" s="295">
        <v>242.0</v>
      </c>
      <c r="L1113" s="295">
        <v>220.0</v>
      </c>
      <c r="M1113" s="295">
        <v>213.0</v>
      </c>
      <c r="N1113" s="473"/>
      <c r="O1113" s="464"/>
      <c r="P1113" s="464"/>
    </row>
    <row r="1114" ht="15.75" customHeight="1">
      <c r="A1114" s="295" t="s">
        <v>9726</v>
      </c>
      <c r="B1114" s="295">
        <v>276.0</v>
      </c>
      <c r="C1114" s="295">
        <v>249.0</v>
      </c>
      <c r="D1114" s="295">
        <v>265.0</v>
      </c>
      <c r="E1114" s="295">
        <v>252.0</v>
      </c>
      <c r="N1114" s="473"/>
      <c r="O1114" s="464"/>
      <c r="P1114" s="464"/>
    </row>
    <row r="1115" ht="15.75" customHeight="1">
      <c r="A1115" s="295" t="s">
        <v>9727</v>
      </c>
      <c r="B1115" s="295">
        <v>99.0</v>
      </c>
      <c r="C1115" s="295">
        <v>126.0</v>
      </c>
      <c r="D1115" s="295">
        <v>111.0</v>
      </c>
      <c r="E1115" s="295">
        <v>106.0</v>
      </c>
      <c r="F1115" s="295">
        <v>118.0</v>
      </c>
      <c r="G1115" s="295">
        <v>129.0</v>
      </c>
      <c r="H1115" s="295">
        <v>152.0</v>
      </c>
      <c r="I1115" s="295">
        <v>155.0</v>
      </c>
      <c r="J1115" s="295">
        <v>148.0</v>
      </c>
      <c r="K1115" s="295">
        <v>181.0</v>
      </c>
      <c r="L1115" s="295">
        <v>235.0</v>
      </c>
      <c r="M1115" s="295">
        <v>232.0</v>
      </c>
      <c r="N1115" s="473"/>
      <c r="O1115" s="464"/>
      <c r="P1115" s="464"/>
    </row>
    <row r="1116" ht="15.75" customHeight="1">
      <c r="A1116" s="295" t="s">
        <v>9729</v>
      </c>
      <c r="B1116" s="295">
        <v>41.0</v>
      </c>
      <c r="C1116" s="295">
        <v>45.0</v>
      </c>
      <c r="D1116" s="295">
        <v>41.0</v>
      </c>
      <c r="E1116" s="295">
        <v>40.0</v>
      </c>
      <c r="F1116" s="295">
        <v>44.0</v>
      </c>
      <c r="G1116" s="295">
        <v>53.0</v>
      </c>
      <c r="H1116" s="295">
        <v>38.0</v>
      </c>
      <c r="I1116" s="295">
        <v>48.0</v>
      </c>
      <c r="J1116" s="295">
        <v>40.0</v>
      </c>
      <c r="K1116" s="295">
        <v>47.0</v>
      </c>
      <c r="L1116" s="295">
        <v>38.0</v>
      </c>
      <c r="M1116" s="295">
        <v>39.0</v>
      </c>
      <c r="N1116" s="473"/>
      <c r="O1116" s="464"/>
      <c r="P1116" s="464"/>
    </row>
    <row r="1117" ht="15.75" customHeight="1">
      <c r="A1117" s="295" t="s">
        <v>9730</v>
      </c>
      <c r="F1117" s="295">
        <v>170.0</v>
      </c>
      <c r="G1117" s="295">
        <v>157.0</v>
      </c>
      <c r="H1117" s="295">
        <v>179.0</v>
      </c>
      <c r="I1117" s="295">
        <v>187.0</v>
      </c>
      <c r="J1117" s="295">
        <v>169.0</v>
      </c>
      <c r="K1117" s="295">
        <v>186.0</v>
      </c>
      <c r="L1117" s="295">
        <v>175.0</v>
      </c>
      <c r="M1117" s="295">
        <v>198.0</v>
      </c>
      <c r="N1117" s="473"/>
      <c r="O1117" s="464"/>
      <c r="P1117" s="464"/>
    </row>
    <row r="1118" ht="15.75" customHeight="1">
      <c r="A1118" s="295" t="s">
        <v>9731</v>
      </c>
      <c r="F1118" s="295">
        <v>59.0</v>
      </c>
      <c r="G1118" s="295">
        <v>56.0</v>
      </c>
      <c r="H1118" s="295">
        <v>53.0</v>
      </c>
      <c r="I1118" s="295">
        <v>41.0</v>
      </c>
      <c r="J1118" s="295">
        <v>47.0</v>
      </c>
      <c r="K1118" s="295">
        <v>49.0</v>
      </c>
      <c r="L1118" s="295">
        <v>46.0</v>
      </c>
      <c r="M1118" s="295">
        <v>66.0</v>
      </c>
      <c r="N1118" s="473"/>
      <c r="O1118" s="464"/>
      <c r="P1118" s="464"/>
    </row>
    <row r="1119" ht="15.75" customHeight="1">
      <c r="A1119" s="295" t="s">
        <v>9732</v>
      </c>
      <c r="B1119" s="295">
        <v>218.0</v>
      </c>
      <c r="C1119" s="295">
        <v>253.0</v>
      </c>
      <c r="D1119" s="295">
        <v>222.0</v>
      </c>
      <c r="E1119" s="295">
        <v>247.0</v>
      </c>
      <c r="N1119" s="473"/>
      <c r="O1119" s="464"/>
      <c r="P1119" s="464"/>
    </row>
    <row r="1120" ht="15.75" customHeight="1">
      <c r="A1120" s="295" t="s">
        <v>9734</v>
      </c>
      <c r="B1120" s="295">
        <v>173.0</v>
      </c>
      <c r="C1120" s="295">
        <v>177.0</v>
      </c>
      <c r="D1120" s="295">
        <v>197.0</v>
      </c>
      <c r="E1120" s="295">
        <v>197.0</v>
      </c>
      <c r="N1120" s="473"/>
      <c r="O1120" s="464"/>
      <c r="P1120" s="464"/>
    </row>
    <row r="1121" ht="15.75" customHeight="1">
      <c r="A1121" s="295" t="s">
        <v>9735</v>
      </c>
      <c r="F1121" s="295">
        <v>80.0</v>
      </c>
      <c r="G1121" s="295">
        <v>102.0</v>
      </c>
      <c r="H1121" s="295">
        <v>76.0</v>
      </c>
      <c r="I1121" s="295">
        <v>85.0</v>
      </c>
      <c r="J1121" s="295">
        <v>89.0</v>
      </c>
      <c r="K1121" s="295">
        <v>72.0</v>
      </c>
      <c r="L1121" s="295">
        <v>97.0</v>
      </c>
      <c r="M1121" s="295">
        <v>123.0</v>
      </c>
      <c r="N1121" s="473"/>
      <c r="O1121" s="464"/>
      <c r="P1121" s="464"/>
    </row>
    <row r="1122" ht="15.75" customHeight="1">
      <c r="A1122" s="295" t="s">
        <v>9736</v>
      </c>
      <c r="B1122" s="295">
        <v>89.0</v>
      </c>
      <c r="C1122" s="295">
        <v>107.0</v>
      </c>
      <c r="D1122" s="295">
        <v>97.0</v>
      </c>
      <c r="E1122" s="295">
        <v>106.0</v>
      </c>
      <c r="N1122" s="473"/>
      <c r="O1122" s="464"/>
      <c r="P1122" s="464"/>
    </row>
    <row r="1123" ht="15.75" customHeight="1">
      <c r="A1123" s="295" t="s">
        <v>9737</v>
      </c>
      <c r="B1123" s="295">
        <v>78.0</v>
      </c>
      <c r="C1123" s="295">
        <v>99.0</v>
      </c>
      <c r="D1123" s="295">
        <v>90.0</v>
      </c>
      <c r="E1123" s="295">
        <v>88.0</v>
      </c>
      <c r="N1123" s="473"/>
      <c r="O1123" s="464"/>
      <c r="P1123" s="464"/>
    </row>
    <row r="1124" ht="15.75" customHeight="1">
      <c r="A1124" s="295" t="s">
        <v>9738</v>
      </c>
      <c r="C1124" s="295">
        <v>1.0</v>
      </c>
      <c r="E1124" s="295">
        <v>1.0</v>
      </c>
      <c r="G1124" s="295">
        <v>1.0</v>
      </c>
      <c r="H1124" s="295">
        <v>1.0</v>
      </c>
      <c r="I1124" s="295">
        <v>3.0</v>
      </c>
      <c r="K1124" s="295">
        <v>3.0</v>
      </c>
      <c r="M1124" s="295">
        <v>2.0</v>
      </c>
      <c r="N1124" s="473"/>
      <c r="O1124" s="464"/>
      <c r="P1124" s="464"/>
    </row>
    <row r="1125" ht="15.75" customHeight="1">
      <c r="A1125" s="295" t="s">
        <v>9739</v>
      </c>
      <c r="F1125" s="295">
        <v>75.0</v>
      </c>
      <c r="G1125" s="295">
        <v>87.0</v>
      </c>
      <c r="H1125" s="295">
        <v>80.0</v>
      </c>
      <c r="I1125" s="295">
        <v>93.0</v>
      </c>
      <c r="J1125" s="295">
        <v>67.0</v>
      </c>
      <c r="K1125" s="295">
        <v>82.0</v>
      </c>
      <c r="L1125" s="295">
        <v>91.0</v>
      </c>
      <c r="M1125" s="295">
        <v>101.0</v>
      </c>
      <c r="N1125" s="473"/>
      <c r="O1125" s="464"/>
      <c r="P1125" s="464"/>
    </row>
    <row r="1126" ht="15.75" customHeight="1">
      <c r="A1126" s="295" t="s">
        <v>9741</v>
      </c>
      <c r="F1126" s="295">
        <v>39.0</v>
      </c>
      <c r="G1126" s="295">
        <v>37.0</v>
      </c>
      <c r="H1126" s="295">
        <v>21.0</v>
      </c>
      <c r="I1126" s="295">
        <v>34.0</v>
      </c>
      <c r="J1126" s="295">
        <v>31.0</v>
      </c>
      <c r="K1126" s="295">
        <v>36.0</v>
      </c>
      <c r="L1126" s="295">
        <v>38.0</v>
      </c>
      <c r="M1126" s="295">
        <v>39.0</v>
      </c>
      <c r="N1126" s="473"/>
      <c r="O1126" s="464"/>
      <c r="P1126" s="464"/>
    </row>
    <row r="1127" ht="15.75" customHeight="1">
      <c r="A1127" s="295" t="s">
        <v>9742</v>
      </c>
      <c r="F1127" s="295">
        <v>95.0</v>
      </c>
      <c r="G1127" s="295">
        <v>88.0</v>
      </c>
      <c r="H1127" s="295">
        <v>65.0</v>
      </c>
      <c r="I1127" s="295">
        <v>78.0</v>
      </c>
      <c r="J1127" s="295">
        <v>66.0</v>
      </c>
      <c r="K1127" s="295">
        <v>72.0</v>
      </c>
      <c r="L1127" s="295">
        <v>70.0</v>
      </c>
      <c r="M1127" s="295">
        <v>87.0</v>
      </c>
      <c r="N1127" s="473"/>
      <c r="O1127" s="464"/>
      <c r="P1127" s="464"/>
    </row>
    <row r="1128" ht="15.75" customHeight="1">
      <c r="A1128" s="295" t="s">
        <v>9743</v>
      </c>
      <c r="B1128" s="295">
        <v>73.0</v>
      </c>
      <c r="C1128" s="295">
        <v>84.0</v>
      </c>
      <c r="D1128" s="295">
        <v>67.0</v>
      </c>
      <c r="E1128" s="295">
        <v>74.0</v>
      </c>
      <c r="N1128" s="473"/>
      <c r="O1128" s="464"/>
      <c r="P1128" s="464"/>
    </row>
    <row r="1129" ht="15.75" customHeight="1">
      <c r="A1129" s="295" t="s">
        <v>9744</v>
      </c>
      <c r="F1129" s="295">
        <v>46.0</v>
      </c>
      <c r="G1129" s="295">
        <v>41.0</v>
      </c>
      <c r="H1129" s="295">
        <v>31.0</v>
      </c>
      <c r="I1129" s="295">
        <v>46.0</v>
      </c>
      <c r="J1129" s="295">
        <v>43.0</v>
      </c>
      <c r="K1129" s="295">
        <v>21.0</v>
      </c>
      <c r="L1129" s="295">
        <v>51.0</v>
      </c>
      <c r="M1129" s="295">
        <v>40.0</v>
      </c>
      <c r="N1129" s="473"/>
      <c r="O1129" s="464"/>
      <c r="P1129" s="464"/>
    </row>
    <row r="1130" ht="15.75" customHeight="1">
      <c r="A1130" s="295" t="s">
        <v>9746</v>
      </c>
      <c r="B1130" s="295">
        <v>31.0</v>
      </c>
      <c r="C1130" s="295">
        <v>51.0</v>
      </c>
      <c r="D1130" s="295">
        <v>35.0</v>
      </c>
      <c r="E1130" s="295">
        <v>41.0</v>
      </c>
      <c r="N1130" s="473"/>
      <c r="O1130" s="464"/>
      <c r="P1130" s="464"/>
    </row>
    <row r="1131" ht="15.75" customHeight="1">
      <c r="A1131" s="295" t="s">
        <v>9747</v>
      </c>
      <c r="F1131" s="295">
        <v>74.0</v>
      </c>
      <c r="G1131" s="295">
        <v>73.0</v>
      </c>
      <c r="H1131" s="295">
        <v>60.0</v>
      </c>
      <c r="I1131" s="295">
        <v>78.0</v>
      </c>
      <c r="J1131" s="295">
        <v>66.0</v>
      </c>
      <c r="K1131" s="295">
        <v>79.0</v>
      </c>
      <c r="L1131" s="295">
        <v>85.0</v>
      </c>
      <c r="M1131" s="295">
        <v>77.0</v>
      </c>
      <c r="N1131" s="473"/>
      <c r="O1131" s="464"/>
      <c r="P1131" s="464"/>
    </row>
    <row r="1132" ht="15.75" customHeight="1">
      <c r="A1132" s="295" t="s">
        <v>9748</v>
      </c>
      <c r="F1132" s="295">
        <v>83.0</v>
      </c>
      <c r="G1132" s="295">
        <v>119.0</v>
      </c>
      <c r="H1132" s="295">
        <v>99.0</v>
      </c>
      <c r="I1132" s="295">
        <v>106.0</v>
      </c>
      <c r="J1132" s="295">
        <v>108.0</v>
      </c>
      <c r="K1132" s="295">
        <v>111.0</v>
      </c>
      <c r="L1132" s="295">
        <v>113.0</v>
      </c>
      <c r="M1132" s="295">
        <v>100.0</v>
      </c>
      <c r="N1132" s="473"/>
      <c r="O1132" s="464"/>
      <c r="P1132" s="464"/>
    </row>
    <row r="1133" ht="15.75" customHeight="1">
      <c r="A1133" s="295" t="s">
        <v>9749</v>
      </c>
      <c r="B1133" s="295">
        <v>72.0</v>
      </c>
      <c r="C1133" s="295">
        <v>84.0</v>
      </c>
      <c r="D1133" s="295">
        <v>86.0</v>
      </c>
      <c r="E1133" s="295">
        <v>82.0</v>
      </c>
      <c r="N1133" s="473"/>
      <c r="O1133" s="464"/>
      <c r="P1133" s="464"/>
    </row>
    <row r="1134" ht="15.75" customHeight="1">
      <c r="A1134" s="295" t="s">
        <v>9750</v>
      </c>
      <c r="F1134" s="295">
        <v>74.0</v>
      </c>
      <c r="G1134" s="295">
        <v>47.0</v>
      </c>
      <c r="H1134" s="295">
        <v>70.0</v>
      </c>
      <c r="I1134" s="295">
        <v>77.0</v>
      </c>
      <c r="J1134" s="295">
        <v>61.0</v>
      </c>
      <c r="K1134" s="295">
        <v>72.0</v>
      </c>
      <c r="L1134" s="295">
        <v>63.0</v>
      </c>
      <c r="M1134" s="295">
        <v>73.0</v>
      </c>
      <c r="N1134" s="473"/>
      <c r="O1134" s="464"/>
      <c r="P1134" s="464"/>
    </row>
    <row r="1135" ht="15.75" customHeight="1">
      <c r="A1135" s="295" t="s">
        <v>9751</v>
      </c>
      <c r="F1135" s="295">
        <v>158.0</v>
      </c>
      <c r="G1135" s="295">
        <v>171.0</v>
      </c>
      <c r="H1135" s="295">
        <v>181.0</v>
      </c>
      <c r="I1135" s="295">
        <v>183.0</v>
      </c>
      <c r="J1135" s="295">
        <v>185.0</v>
      </c>
      <c r="K1135" s="295">
        <v>195.0</v>
      </c>
      <c r="L1135" s="295">
        <v>170.0</v>
      </c>
      <c r="M1135" s="295">
        <v>188.0</v>
      </c>
      <c r="N1135" s="473"/>
      <c r="O1135" s="464"/>
      <c r="P1135" s="464"/>
    </row>
    <row r="1136" ht="15.75" customHeight="1">
      <c r="A1136" s="295" t="s">
        <v>9753</v>
      </c>
      <c r="B1136" s="295">
        <v>31.0</v>
      </c>
      <c r="C1136" s="295">
        <v>21.0</v>
      </c>
      <c r="D1136" s="295">
        <v>25.0</v>
      </c>
      <c r="E1136" s="295">
        <v>27.0</v>
      </c>
      <c r="N1136" s="473"/>
      <c r="O1136" s="464"/>
      <c r="P1136" s="464"/>
    </row>
    <row r="1137" ht="15.75" customHeight="1">
      <c r="A1137" s="295" t="s">
        <v>9754</v>
      </c>
      <c r="B1137" s="295">
        <v>114.0</v>
      </c>
      <c r="C1137" s="295">
        <v>116.0</v>
      </c>
      <c r="D1137" s="295">
        <v>111.0</v>
      </c>
      <c r="E1137" s="295">
        <v>102.0</v>
      </c>
      <c r="F1137" s="295">
        <v>114.0</v>
      </c>
      <c r="G1137" s="295">
        <v>110.0</v>
      </c>
      <c r="H1137" s="295">
        <v>106.0</v>
      </c>
      <c r="I1137" s="295">
        <v>117.0</v>
      </c>
      <c r="J1137" s="295">
        <v>133.0</v>
      </c>
      <c r="K1137" s="295">
        <v>100.0</v>
      </c>
      <c r="L1137" s="295">
        <v>100.0</v>
      </c>
      <c r="M1137" s="295">
        <v>132.0</v>
      </c>
      <c r="N1137" s="473"/>
      <c r="O1137" s="464"/>
      <c r="P1137" s="464"/>
    </row>
    <row r="1138" ht="15.75" customHeight="1">
      <c r="A1138" s="295" t="s">
        <v>9755</v>
      </c>
      <c r="B1138" s="295">
        <v>36.0</v>
      </c>
      <c r="C1138" s="295">
        <v>58.0</v>
      </c>
      <c r="D1138" s="295">
        <v>47.0</v>
      </c>
      <c r="E1138" s="295">
        <v>51.0</v>
      </c>
      <c r="N1138" s="473"/>
      <c r="O1138" s="464"/>
      <c r="P1138" s="464"/>
    </row>
    <row r="1139" ht="15.75" customHeight="1">
      <c r="A1139" s="295" t="s">
        <v>9757</v>
      </c>
      <c r="B1139" s="295">
        <v>40.0</v>
      </c>
      <c r="C1139" s="295">
        <v>34.0</v>
      </c>
      <c r="D1139" s="295">
        <v>31.0</v>
      </c>
      <c r="E1139" s="295">
        <v>34.0</v>
      </c>
      <c r="F1139" s="295">
        <v>48.0</v>
      </c>
      <c r="G1139" s="295">
        <v>27.0</v>
      </c>
      <c r="H1139" s="295">
        <v>33.0</v>
      </c>
      <c r="I1139" s="295">
        <v>38.0</v>
      </c>
      <c r="J1139" s="295">
        <v>27.0</v>
      </c>
      <c r="K1139" s="295">
        <v>38.0</v>
      </c>
      <c r="L1139" s="295">
        <v>32.0</v>
      </c>
      <c r="M1139" s="295">
        <v>31.0</v>
      </c>
      <c r="N1139" s="473"/>
      <c r="O1139" s="464"/>
      <c r="P1139" s="464"/>
    </row>
    <row r="1140" ht="15.75" customHeight="1">
      <c r="A1140" s="295" t="s">
        <v>9758</v>
      </c>
      <c r="F1140" s="295">
        <v>29.0</v>
      </c>
      <c r="G1140" s="295">
        <v>17.0</v>
      </c>
      <c r="H1140" s="295">
        <v>13.0</v>
      </c>
      <c r="I1140" s="295">
        <v>10.0</v>
      </c>
      <c r="J1140" s="295">
        <v>16.0</v>
      </c>
      <c r="K1140" s="295">
        <v>15.0</v>
      </c>
      <c r="L1140" s="295">
        <v>8.0</v>
      </c>
      <c r="M1140" s="295">
        <v>10.0</v>
      </c>
      <c r="N1140" s="473"/>
      <c r="O1140" s="464"/>
      <c r="P1140" s="464"/>
    </row>
    <row r="1141" ht="15.75" customHeight="1">
      <c r="A1141" s="295" t="s">
        <v>9759</v>
      </c>
      <c r="F1141" s="295">
        <v>138.0</v>
      </c>
      <c r="G1141" s="295">
        <v>171.0</v>
      </c>
      <c r="H1141" s="295">
        <v>176.0</v>
      </c>
      <c r="I1141" s="295">
        <v>167.0</v>
      </c>
      <c r="J1141" s="295">
        <v>190.0</v>
      </c>
      <c r="K1141" s="295">
        <v>152.0</v>
      </c>
      <c r="L1141" s="295">
        <v>178.0</v>
      </c>
      <c r="M1141" s="295">
        <v>170.0</v>
      </c>
      <c r="N1141" s="473"/>
      <c r="O1141" s="464"/>
      <c r="P1141" s="464"/>
    </row>
    <row r="1142" ht="15.75" customHeight="1">
      <c r="A1142" s="295" t="s">
        <v>9761</v>
      </c>
      <c r="B1142" s="295">
        <v>61.0</v>
      </c>
      <c r="C1142" s="295">
        <v>56.0</v>
      </c>
      <c r="D1142" s="295">
        <v>57.0</v>
      </c>
      <c r="E1142" s="295">
        <v>72.0</v>
      </c>
      <c r="F1142" s="295">
        <v>49.0</v>
      </c>
      <c r="G1142" s="295">
        <v>52.0</v>
      </c>
      <c r="H1142" s="295">
        <v>67.0</v>
      </c>
      <c r="I1142" s="295">
        <v>59.0</v>
      </c>
      <c r="J1142" s="295">
        <v>52.0</v>
      </c>
      <c r="K1142" s="295">
        <v>52.0</v>
      </c>
      <c r="L1142" s="295">
        <v>50.0</v>
      </c>
      <c r="M1142" s="295">
        <v>55.0</v>
      </c>
      <c r="N1142" s="473"/>
      <c r="O1142" s="464"/>
      <c r="P1142" s="464"/>
    </row>
    <row r="1143" ht="15.75" customHeight="1">
      <c r="A1143" s="295" t="s">
        <v>9762</v>
      </c>
      <c r="B1143" s="295">
        <v>98.0</v>
      </c>
      <c r="C1143" s="295">
        <v>103.0</v>
      </c>
      <c r="D1143" s="295">
        <v>93.0</v>
      </c>
      <c r="E1143" s="295">
        <v>80.0</v>
      </c>
      <c r="N1143" s="473"/>
      <c r="O1143" s="464"/>
      <c r="P1143" s="464"/>
    </row>
    <row r="1144" ht="15.75" customHeight="1">
      <c r="A1144" s="295" t="s">
        <v>9763</v>
      </c>
      <c r="B1144" s="295">
        <v>30.0</v>
      </c>
      <c r="C1144" s="295">
        <v>23.0</v>
      </c>
      <c r="D1144" s="295">
        <v>35.0</v>
      </c>
      <c r="E1144" s="295">
        <v>28.0</v>
      </c>
      <c r="F1144" s="295">
        <v>30.0</v>
      </c>
      <c r="G1144" s="295">
        <v>29.0</v>
      </c>
      <c r="H1144" s="295">
        <v>31.0</v>
      </c>
      <c r="I1144" s="295">
        <v>32.0</v>
      </c>
      <c r="J1144" s="295">
        <v>33.0</v>
      </c>
      <c r="K1144" s="295">
        <v>27.0</v>
      </c>
      <c r="L1144" s="295">
        <v>23.0</v>
      </c>
      <c r="M1144" s="295">
        <v>26.0</v>
      </c>
      <c r="N1144" s="473"/>
      <c r="O1144" s="464"/>
      <c r="P1144" s="464"/>
    </row>
    <row r="1145" ht="15.75" customHeight="1">
      <c r="A1145" s="295" t="s">
        <v>9765</v>
      </c>
      <c r="B1145" s="295">
        <v>6.0</v>
      </c>
      <c r="C1145" s="295">
        <v>7.0</v>
      </c>
      <c r="D1145" s="295">
        <v>5.0</v>
      </c>
      <c r="E1145" s="295">
        <v>10.0</v>
      </c>
      <c r="N1145" s="473"/>
      <c r="O1145" s="464"/>
      <c r="P1145" s="464"/>
    </row>
    <row r="1146" ht="15.75" customHeight="1">
      <c r="A1146" s="295" t="s">
        <v>9766</v>
      </c>
      <c r="B1146" s="295">
        <v>118.0</v>
      </c>
      <c r="C1146" s="295">
        <v>125.0</v>
      </c>
      <c r="D1146" s="295">
        <v>113.0</v>
      </c>
      <c r="E1146" s="295">
        <v>115.0</v>
      </c>
      <c r="N1146" s="473"/>
      <c r="O1146" s="464"/>
      <c r="P1146" s="464"/>
    </row>
    <row r="1147" ht="15.75" customHeight="1">
      <c r="A1147" s="295" t="s">
        <v>9767</v>
      </c>
      <c r="B1147" s="295">
        <v>188.0</v>
      </c>
      <c r="C1147" s="295">
        <v>189.0</v>
      </c>
      <c r="D1147" s="295">
        <v>207.0</v>
      </c>
      <c r="E1147" s="295">
        <v>202.0</v>
      </c>
      <c r="G1147" s="295">
        <v>2.0</v>
      </c>
      <c r="N1147" s="473"/>
      <c r="O1147" s="464"/>
      <c r="P1147" s="464"/>
    </row>
    <row r="1148" ht="15.75" customHeight="1">
      <c r="A1148" s="295" t="s">
        <v>9769</v>
      </c>
      <c r="F1148" s="295">
        <v>187.0</v>
      </c>
      <c r="G1148" s="295">
        <v>179.0</v>
      </c>
      <c r="H1148" s="295">
        <v>165.0</v>
      </c>
      <c r="I1148" s="295">
        <v>205.0</v>
      </c>
      <c r="J1148" s="295">
        <v>194.0</v>
      </c>
      <c r="K1148" s="295">
        <v>216.0</v>
      </c>
      <c r="L1148" s="295">
        <v>190.0</v>
      </c>
      <c r="M1148" s="295">
        <v>213.0</v>
      </c>
      <c r="N1148" s="473"/>
      <c r="O1148" s="464"/>
      <c r="P1148" s="464"/>
    </row>
    <row r="1149" ht="15.75" customHeight="1">
      <c r="A1149" s="295" t="s">
        <v>9770</v>
      </c>
      <c r="F1149" s="295">
        <v>70.0</v>
      </c>
      <c r="G1149" s="295">
        <v>79.0</v>
      </c>
      <c r="H1149" s="295">
        <v>80.0</v>
      </c>
      <c r="I1149" s="295">
        <v>84.0</v>
      </c>
      <c r="J1149" s="295">
        <v>73.0</v>
      </c>
      <c r="K1149" s="295">
        <v>60.0</v>
      </c>
      <c r="L1149" s="295">
        <v>91.0</v>
      </c>
      <c r="M1149" s="295">
        <v>72.0</v>
      </c>
      <c r="N1149" s="473"/>
      <c r="O1149" s="464"/>
      <c r="P1149" s="464"/>
    </row>
    <row r="1150" ht="15.75" customHeight="1">
      <c r="A1150" s="295" t="s">
        <v>9771</v>
      </c>
      <c r="B1150" s="295">
        <v>43.0</v>
      </c>
      <c r="C1150" s="295">
        <v>68.0</v>
      </c>
      <c r="D1150" s="295">
        <v>60.0</v>
      </c>
      <c r="E1150" s="295">
        <v>57.0</v>
      </c>
      <c r="N1150" s="473"/>
      <c r="O1150" s="464"/>
      <c r="P1150" s="464"/>
    </row>
    <row r="1151" ht="15.75" customHeight="1">
      <c r="A1151" s="295" t="s">
        <v>9773</v>
      </c>
      <c r="B1151" s="295">
        <v>231.0</v>
      </c>
      <c r="C1151" s="295">
        <v>247.0</v>
      </c>
      <c r="D1151" s="295">
        <v>228.0</v>
      </c>
      <c r="E1151" s="295">
        <v>229.0</v>
      </c>
      <c r="N1151" s="473"/>
      <c r="O1151" s="464"/>
      <c r="P1151" s="464"/>
    </row>
    <row r="1152" ht="15.75" customHeight="1">
      <c r="A1152" s="295" t="s">
        <v>9774</v>
      </c>
      <c r="F1152" s="295">
        <v>190.0</v>
      </c>
      <c r="G1152" s="295">
        <v>169.0</v>
      </c>
      <c r="H1152" s="295">
        <v>161.0</v>
      </c>
      <c r="I1152" s="295">
        <v>202.0</v>
      </c>
      <c r="J1152" s="295">
        <v>178.0</v>
      </c>
      <c r="K1152" s="295">
        <v>197.0</v>
      </c>
      <c r="L1152" s="295">
        <v>168.0</v>
      </c>
      <c r="M1152" s="295">
        <v>226.0</v>
      </c>
      <c r="N1152" s="473"/>
      <c r="O1152" s="464"/>
      <c r="P1152" s="464"/>
    </row>
    <row r="1153" ht="15.75" customHeight="1">
      <c r="A1153" s="295" t="s">
        <v>9776</v>
      </c>
      <c r="B1153" s="295">
        <v>73.0</v>
      </c>
      <c r="C1153" s="295">
        <v>59.0</v>
      </c>
      <c r="D1153" s="295">
        <v>47.0</v>
      </c>
      <c r="E1153" s="295">
        <v>63.0</v>
      </c>
      <c r="N1153" s="473"/>
      <c r="O1153" s="464"/>
      <c r="P1153" s="464"/>
    </row>
    <row r="1154" ht="15.75" customHeight="1">
      <c r="A1154" s="295" t="s">
        <v>9777</v>
      </c>
      <c r="B1154" s="295">
        <v>146.0</v>
      </c>
      <c r="C1154" s="295">
        <v>184.0</v>
      </c>
      <c r="D1154" s="295">
        <v>184.0</v>
      </c>
      <c r="E1154" s="295">
        <v>182.0</v>
      </c>
      <c r="N1154" s="473"/>
      <c r="O1154" s="464"/>
      <c r="P1154" s="464"/>
    </row>
    <row r="1155" ht="15.75" customHeight="1">
      <c r="A1155" s="295" t="s">
        <v>9778</v>
      </c>
      <c r="F1155" s="295">
        <v>153.0</v>
      </c>
      <c r="G1155" s="295">
        <v>149.0</v>
      </c>
      <c r="H1155" s="295">
        <v>147.0</v>
      </c>
      <c r="I1155" s="295">
        <v>175.0</v>
      </c>
      <c r="J1155" s="295">
        <v>163.0</v>
      </c>
      <c r="K1155" s="295">
        <v>153.0</v>
      </c>
      <c r="L1155" s="295">
        <v>178.0</v>
      </c>
      <c r="M1155" s="295">
        <v>182.0</v>
      </c>
      <c r="N1155" s="473"/>
      <c r="O1155" s="464"/>
      <c r="P1155" s="464"/>
    </row>
    <row r="1156" ht="15.75" customHeight="1">
      <c r="A1156" s="295" t="s">
        <v>9779</v>
      </c>
      <c r="B1156" s="295">
        <v>107.0</v>
      </c>
      <c r="C1156" s="295">
        <v>96.0</v>
      </c>
      <c r="D1156" s="295">
        <v>106.0</v>
      </c>
      <c r="E1156" s="295">
        <v>93.0</v>
      </c>
      <c r="N1156" s="473"/>
      <c r="O1156" s="464"/>
      <c r="P1156" s="464"/>
    </row>
    <row r="1157" ht="15.75" customHeight="1">
      <c r="A1157" s="295" t="s">
        <v>9781</v>
      </c>
      <c r="F1157" s="295">
        <v>174.0</v>
      </c>
      <c r="G1157" s="295">
        <v>178.0</v>
      </c>
      <c r="H1157" s="295">
        <v>166.0</v>
      </c>
      <c r="I1157" s="295">
        <v>176.0</v>
      </c>
      <c r="J1157" s="295">
        <v>166.0</v>
      </c>
      <c r="K1157" s="295">
        <v>155.0</v>
      </c>
      <c r="L1157" s="295">
        <v>143.0</v>
      </c>
      <c r="M1157" s="295">
        <v>157.0</v>
      </c>
      <c r="N1157" s="473"/>
      <c r="O1157" s="464"/>
      <c r="P1157" s="464"/>
    </row>
    <row r="1158" ht="15.75" customHeight="1">
      <c r="A1158" s="295" t="s">
        <v>9782</v>
      </c>
      <c r="B1158" s="295">
        <v>88.0</v>
      </c>
      <c r="C1158" s="295">
        <v>94.0</v>
      </c>
      <c r="D1158" s="295">
        <v>91.0</v>
      </c>
      <c r="E1158" s="295">
        <v>119.0</v>
      </c>
      <c r="N1158" s="473"/>
      <c r="O1158" s="464"/>
      <c r="P1158" s="464"/>
    </row>
    <row r="1159" ht="15.75" customHeight="1">
      <c r="A1159" s="295" t="s">
        <v>9783</v>
      </c>
      <c r="F1159" s="295">
        <v>116.0</v>
      </c>
      <c r="G1159" s="295">
        <v>98.0</v>
      </c>
      <c r="H1159" s="295">
        <v>131.0</v>
      </c>
      <c r="I1159" s="295">
        <v>106.0</v>
      </c>
      <c r="J1159" s="295">
        <v>111.0</v>
      </c>
      <c r="K1159" s="295">
        <v>127.0</v>
      </c>
      <c r="L1159" s="295">
        <v>116.0</v>
      </c>
      <c r="M1159" s="295">
        <v>130.0</v>
      </c>
      <c r="N1159" s="473"/>
      <c r="O1159" s="464"/>
      <c r="P1159" s="464"/>
    </row>
    <row r="1160" ht="15.75" customHeight="1">
      <c r="A1160" s="295" t="s">
        <v>9785</v>
      </c>
      <c r="B1160" s="295">
        <v>91.0</v>
      </c>
      <c r="C1160" s="295">
        <v>106.0</v>
      </c>
      <c r="D1160" s="295">
        <v>100.0</v>
      </c>
      <c r="E1160" s="295">
        <v>121.0</v>
      </c>
      <c r="N1160" s="473"/>
      <c r="O1160" s="464"/>
      <c r="P1160" s="464"/>
    </row>
    <row r="1161" ht="15.75" customHeight="1">
      <c r="A1161" s="295" t="s">
        <v>9786</v>
      </c>
      <c r="F1161" s="295">
        <v>173.0</v>
      </c>
      <c r="G1161" s="295">
        <v>163.0</v>
      </c>
      <c r="H1161" s="295">
        <v>166.0</v>
      </c>
      <c r="I1161" s="295">
        <v>162.0</v>
      </c>
      <c r="J1161" s="295">
        <v>149.0</v>
      </c>
      <c r="K1161" s="295">
        <v>176.0</v>
      </c>
      <c r="L1161" s="295">
        <v>167.0</v>
      </c>
      <c r="M1161" s="295">
        <v>188.0</v>
      </c>
      <c r="N1161" s="473"/>
      <c r="O1161" s="464"/>
      <c r="P1161" s="464"/>
    </row>
    <row r="1162" ht="15.75" customHeight="1">
      <c r="A1162" s="295" t="s">
        <v>9787</v>
      </c>
      <c r="B1162" s="295">
        <v>96.0</v>
      </c>
      <c r="C1162" s="295">
        <v>117.0</v>
      </c>
      <c r="D1162" s="295">
        <v>103.0</v>
      </c>
      <c r="E1162" s="295">
        <v>131.0</v>
      </c>
      <c r="N1162" s="473"/>
      <c r="O1162" s="464"/>
      <c r="P1162" s="464"/>
    </row>
    <row r="1163" ht="15.75" customHeight="1">
      <c r="A1163" s="295" t="s">
        <v>9788</v>
      </c>
      <c r="B1163" s="295">
        <v>88.0</v>
      </c>
      <c r="C1163" s="295">
        <v>68.0</v>
      </c>
      <c r="D1163" s="295">
        <v>80.0</v>
      </c>
      <c r="E1163" s="295">
        <v>84.0</v>
      </c>
      <c r="N1163" s="473"/>
      <c r="O1163" s="464"/>
      <c r="P1163" s="464"/>
    </row>
    <row r="1164" ht="15.75" customHeight="1">
      <c r="A1164" s="295" t="s">
        <v>9790</v>
      </c>
      <c r="B1164" s="295">
        <v>10.0</v>
      </c>
      <c r="C1164" s="295">
        <v>7.0</v>
      </c>
      <c r="D1164" s="295">
        <v>27.0</v>
      </c>
      <c r="E1164" s="295">
        <v>24.0</v>
      </c>
      <c r="F1164" s="295">
        <v>57.0</v>
      </c>
      <c r="G1164" s="295">
        <v>51.0</v>
      </c>
      <c r="H1164" s="295">
        <v>93.0</v>
      </c>
      <c r="I1164" s="295">
        <v>68.0</v>
      </c>
      <c r="J1164" s="295">
        <v>108.0</v>
      </c>
      <c r="K1164" s="295">
        <v>90.0</v>
      </c>
      <c r="L1164" s="295">
        <v>141.0</v>
      </c>
      <c r="M1164" s="295">
        <v>126.0</v>
      </c>
      <c r="N1164" s="473"/>
      <c r="O1164" s="464"/>
      <c r="P1164" s="464"/>
    </row>
    <row r="1165" ht="15.75" customHeight="1">
      <c r="A1165" s="295" t="s">
        <v>9791</v>
      </c>
      <c r="B1165" s="295">
        <v>58.0</v>
      </c>
      <c r="C1165" s="295">
        <v>44.0</v>
      </c>
      <c r="D1165" s="295">
        <v>42.0</v>
      </c>
      <c r="E1165" s="295">
        <v>49.0</v>
      </c>
      <c r="N1165" s="473"/>
      <c r="O1165" s="464"/>
      <c r="P1165" s="464"/>
    </row>
    <row r="1166" ht="15.75" customHeight="1">
      <c r="A1166" s="295" t="s">
        <v>9792</v>
      </c>
      <c r="F1166" s="295">
        <v>88.0</v>
      </c>
      <c r="G1166" s="295">
        <v>78.0</v>
      </c>
      <c r="H1166" s="295">
        <v>88.0</v>
      </c>
      <c r="I1166" s="295">
        <v>82.0</v>
      </c>
      <c r="J1166" s="295">
        <v>72.0</v>
      </c>
      <c r="K1166" s="295">
        <v>57.0</v>
      </c>
      <c r="L1166" s="295">
        <v>52.0</v>
      </c>
      <c r="M1166" s="295">
        <v>44.0</v>
      </c>
      <c r="N1166" s="473"/>
      <c r="O1166" s="464"/>
      <c r="P1166" s="464"/>
    </row>
    <row r="1167" ht="15.75" customHeight="1">
      <c r="A1167" s="295" t="s">
        <v>9793</v>
      </c>
      <c r="F1167" s="295">
        <v>49.0</v>
      </c>
      <c r="G1167" s="295">
        <v>40.0</v>
      </c>
      <c r="H1167" s="295">
        <v>38.0</v>
      </c>
      <c r="I1167" s="295">
        <v>35.0</v>
      </c>
      <c r="J1167" s="295">
        <v>37.0</v>
      </c>
      <c r="K1167" s="295">
        <v>17.0</v>
      </c>
      <c r="L1167" s="295">
        <v>20.0</v>
      </c>
      <c r="M1167" s="295">
        <v>25.0</v>
      </c>
      <c r="N1167" s="473"/>
      <c r="O1167" s="464"/>
      <c r="P1167" s="464"/>
    </row>
    <row r="1168" ht="15.75" customHeight="1">
      <c r="A1168" s="295" t="s">
        <v>9795</v>
      </c>
      <c r="B1168" s="295">
        <v>12.0</v>
      </c>
      <c r="C1168" s="295">
        <v>17.0</v>
      </c>
      <c r="D1168" s="295">
        <v>25.0</v>
      </c>
      <c r="E1168" s="295">
        <v>29.0</v>
      </c>
      <c r="N1168" s="473"/>
      <c r="O1168" s="464"/>
      <c r="P1168" s="464"/>
    </row>
    <row r="1169" ht="15.75" customHeight="1">
      <c r="A1169" s="295" t="s">
        <v>9796</v>
      </c>
      <c r="B1169" s="295">
        <v>63.0</v>
      </c>
      <c r="C1169" s="295">
        <v>60.0</v>
      </c>
      <c r="D1169" s="295">
        <v>63.0</v>
      </c>
      <c r="E1169" s="295">
        <v>51.0</v>
      </c>
      <c r="F1169" s="295">
        <v>67.0</v>
      </c>
      <c r="G1169" s="295">
        <v>54.0</v>
      </c>
      <c r="H1169" s="295">
        <v>42.0</v>
      </c>
      <c r="I1169" s="295">
        <v>62.0</v>
      </c>
      <c r="J1169" s="295">
        <v>43.0</v>
      </c>
      <c r="K1169" s="295">
        <v>48.0</v>
      </c>
      <c r="L1169" s="295">
        <v>61.0</v>
      </c>
      <c r="M1169" s="295">
        <v>45.0</v>
      </c>
      <c r="N1169" s="473"/>
      <c r="O1169" s="464"/>
      <c r="P1169" s="464"/>
    </row>
    <row r="1170" ht="15.75" customHeight="1">
      <c r="A1170" s="295" t="s">
        <v>9797</v>
      </c>
      <c r="B1170" s="295">
        <v>35.0</v>
      </c>
      <c r="C1170" s="295">
        <v>40.0</v>
      </c>
      <c r="D1170" s="295">
        <v>42.0</v>
      </c>
      <c r="E1170" s="295">
        <v>33.0</v>
      </c>
      <c r="N1170" s="473"/>
      <c r="O1170" s="464"/>
      <c r="P1170" s="464"/>
    </row>
    <row r="1171" ht="15.75" customHeight="1">
      <c r="A1171" s="295" t="s">
        <v>9799</v>
      </c>
      <c r="B1171" s="295">
        <v>11.0</v>
      </c>
      <c r="C1171" s="295">
        <v>12.0</v>
      </c>
      <c r="D1171" s="295">
        <v>12.0</v>
      </c>
      <c r="E1171" s="295">
        <v>21.0</v>
      </c>
      <c r="N1171" s="473"/>
      <c r="O1171" s="464"/>
      <c r="P1171" s="464"/>
    </row>
    <row r="1172" ht="15.75" customHeight="1">
      <c r="A1172" s="295" t="s">
        <v>9800</v>
      </c>
      <c r="B1172" s="295">
        <v>48.0</v>
      </c>
      <c r="C1172" s="295">
        <v>65.0</v>
      </c>
      <c r="D1172" s="295">
        <v>51.0</v>
      </c>
      <c r="E1172" s="295">
        <v>61.0</v>
      </c>
      <c r="N1172" s="473"/>
      <c r="O1172" s="464"/>
      <c r="P1172" s="464"/>
    </row>
    <row r="1173" ht="15.75" customHeight="1">
      <c r="A1173" s="295" t="s">
        <v>9801</v>
      </c>
      <c r="B1173" s="295">
        <v>24.0</v>
      </c>
      <c r="C1173" s="295">
        <v>23.0</v>
      </c>
      <c r="D1173" s="295">
        <v>22.0</v>
      </c>
      <c r="E1173" s="295">
        <v>24.0</v>
      </c>
      <c r="N1173" s="473"/>
      <c r="O1173" s="464"/>
      <c r="P1173" s="464"/>
    </row>
    <row r="1174" ht="15.75" customHeight="1">
      <c r="A1174" s="295" t="s">
        <v>9802</v>
      </c>
      <c r="B1174" s="295">
        <v>15.0</v>
      </c>
      <c r="C1174" s="295">
        <v>19.0</v>
      </c>
      <c r="D1174" s="295">
        <v>14.0</v>
      </c>
      <c r="E1174" s="295">
        <v>22.0</v>
      </c>
      <c r="N1174" s="473"/>
      <c r="O1174" s="464"/>
      <c r="P1174" s="464"/>
    </row>
    <row r="1175" ht="15.75" customHeight="1">
      <c r="A1175" s="295" t="s">
        <v>9803</v>
      </c>
      <c r="B1175" s="295">
        <v>1.0</v>
      </c>
      <c r="C1175" s="295">
        <v>9.0</v>
      </c>
      <c r="D1175" s="295">
        <v>7.0</v>
      </c>
      <c r="E1175" s="295">
        <v>7.0</v>
      </c>
      <c r="F1175" s="295">
        <v>5.0</v>
      </c>
      <c r="G1175" s="295">
        <v>6.0</v>
      </c>
      <c r="H1175" s="295">
        <v>4.0</v>
      </c>
      <c r="I1175" s="295">
        <v>6.0</v>
      </c>
      <c r="J1175" s="295">
        <v>5.0</v>
      </c>
      <c r="K1175" s="295">
        <v>5.0</v>
      </c>
      <c r="L1175" s="295">
        <v>14.0</v>
      </c>
      <c r="M1175" s="295">
        <v>15.0</v>
      </c>
      <c r="N1175" s="473"/>
      <c r="O1175" s="464"/>
      <c r="P1175" s="464"/>
    </row>
    <row r="1176" ht="15.75" customHeight="1">
      <c r="A1176" s="295" t="s">
        <v>9805</v>
      </c>
      <c r="B1176" s="295">
        <v>40.0</v>
      </c>
      <c r="C1176" s="295">
        <v>43.0</v>
      </c>
      <c r="D1176" s="295">
        <v>36.0</v>
      </c>
      <c r="E1176" s="295">
        <v>39.0</v>
      </c>
      <c r="N1176" s="473"/>
      <c r="O1176" s="464"/>
      <c r="P1176" s="464"/>
    </row>
    <row r="1177" ht="15.75" customHeight="1">
      <c r="A1177" s="295" t="s">
        <v>9806</v>
      </c>
      <c r="B1177" s="295">
        <v>46.0</v>
      </c>
      <c r="C1177" s="295">
        <v>53.0</v>
      </c>
      <c r="D1177" s="295">
        <v>41.0</v>
      </c>
      <c r="E1177" s="295">
        <v>51.0</v>
      </c>
      <c r="N1177" s="473"/>
      <c r="O1177" s="464"/>
      <c r="P1177" s="464"/>
    </row>
    <row r="1178" ht="15.75" customHeight="1">
      <c r="A1178" s="295" t="s">
        <v>9807</v>
      </c>
      <c r="B1178" s="295">
        <v>20.0</v>
      </c>
      <c r="C1178" s="295">
        <v>6.0</v>
      </c>
      <c r="D1178" s="295">
        <v>23.0</v>
      </c>
      <c r="E1178" s="295">
        <v>16.0</v>
      </c>
      <c r="N1178" s="473"/>
      <c r="O1178" s="464"/>
      <c r="P1178" s="464"/>
    </row>
    <row r="1179" ht="15.75" customHeight="1">
      <c r="A1179" s="295" t="s">
        <v>9808</v>
      </c>
      <c r="B1179" s="295">
        <v>38.0</v>
      </c>
      <c r="C1179" s="295">
        <v>50.0</v>
      </c>
      <c r="D1179" s="295">
        <v>42.0</v>
      </c>
      <c r="E1179" s="295">
        <v>46.0</v>
      </c>
      <c r="N1179" s="473"/>
      <c r="O1179" s="464"/>
      <c r="P1179" s="464"/>
    </row>
    <row r="1180" ht="15.75" customHeight="1">
      <c r="A1180" s="295" t="s">
        <v>9809</v>
      </c>
      <c r="B1180" s="295">
        <v>20.0</v>
      </c>
      <c r="C1180" s="295">
        <v>26.0</v>
      </c>
      <c r="D1180" s="295">
        <v>16.0</v>
      </c>
      <c r="E1180" s="295">
        <v>26.0</v>
      </c>
      <c r="N1180" s="473"/>
      <c r="O1180" s="464"/>
      <c r="P1180" s="464"/>
    </row>
    <row r="1181" ht="15.75" customHeight="1">
      <c r="A1181" s="295" t="s">
        <v>9810</v>
      </c>
      <c r="B1181" s="295">
        <v>23.0</v>
      </c>
      <c r="C1181" s="295">
        <v>21.0</v>
      </c>
      <c r="D1181" s="295">
        <v>25.0</v>
      </c>
      <c r="E1181" s="295">
        <v>17.0</v>
      </c>
      <c r="N1181" s="473"/>
      <c r="O1181" s="464"/>
      <c r="P1181" s="464"/>
    </row>
    <row r="1182" ht="15.75" customHeight="1">
      <c r="A1182" s="295" t="s">
        <v>9812</v>
      </c>
      <c r="B1182" s="295">
        <v>21.0</v>
      </c>
      <c r="C1182" s="295">
        <v>21.0</v>
      </c>
      <c r="D1182" s="295">
        <v>15.0</v>
      </c>
      <c r="E1182" s="295">
        <v>13.0</v>
      </c>
      <c r="N1182" s="473"/>
      <c r="O1182" s="464"/>
      <c r="P1182" s="464"/>
    </row>
    <row r="1183" ht="15.75" customHeight="1">
      <c r="A1183" s="295" t="s">
        <v>9813</v>
      </c>
      <c r="B1183" s="295">
        <v>28.0</v>
      </c>
      <c r="C1183" s="295">
        <v>28.0</v>
      </c>
      <c r="D1183" s="295">
        <v>15.0</v>
      </c>
      <c r="E1183" s="295">
        <v>19.0</v>
      </c>
      <c r="N1183" s="473"/>
      <c r="O1183" s="464"/>
      <c r="P1183" s="464"/>
    </row>
    <row r="1184" ht="15.75" customHeight="1">
      <c r="A1184" s="295" t="s">
        <v>9814</v>
      </c>
      <c r="B1184" s="295">
        <v>32.0</v>
      </c>
      <c r="C1184" s="295">
        <v>44.0</v>
      </c>
      <c r="D1184" s="295">
        <v>32.0</v>
      </c>
      <c r="E1184" s="295">
        <v>48.0</v>
      </c>
      <c r="N1184" s="473"/>
      <c r="O1184" s="464"/>
      <c r="P1184" s="464"/>
    </row>
    <row r="1185" ht="15.75" customHeight="1">
      <c r="A1185" s="295" t="s">
        <v>9815</v>
      </c>
      <c r="F1185" s="295">
        <v>39.0</v>
      </c>
      <c r="G1185" s="295">
        <v>33.0</v>
      </c>
      <c r="H1185" s="295">
        <v>30.0</v>
      </c>
      <c r="I1185" s="295">
        <v>40.0</v>
      </c>
      <c r="J1185" s="295">
        <v>32.0</v>
      </c>
      <c r="K1185" s="295">
        <v>29.0</v>
      </c>
      <c r="L1185" s="295">
        <v>29.0</v>
      </c>
      <c r="M1185" s="295">
        <v>29.0</v>
      </c>
      <c r="N1185" s="473"/>
      <c r="O1185" s="464"/>
      <c r="P1185" s="464"/>
    </row>
    <row r="1186" ht="15.75" customHeight="1">
      <c r="A1186" s="295" t="s">
        <v>9816</v>
      </c>
      <c r="B1186" s="295">
        <v>70.0</v>
      </c>
      <c r="C1186" s="295">
        <v>81.0</v>
      </c>
      <c r="D1186" s="295">
        <v>94.0</v>
      </c>
      <c r="E1186" s="295">
        <v>95.0</v>
      </c>
      <c r="N1186" s="473"/>
      <c r="O1186" s="464"/>
      <c r="P1186" s="464"/>
    </row>
    <row r="1187" ht="15.75" customHeight="1">
      <c r="A1187" s="295" t="s">
        <v>9817</v>
      </c>
      <c r="B1187" s="295">
        <v>32.0</v>
      </c>
      <c r="C1187" s="295">
        <v>23.0</v>
      </c>
      <c r="D1187" s="295">
        <v>36.0</v>
      </c>
      <c r="E1187" s="295">
        <v>39.0</v>
      </c>
      <c r="N1187" s="473"/>
      <c r="O1187" s="464"/>
      <c r="P1187" s="464"/>
    </row>
    <row r="1188" ht="15.75" customHeight="1">
      <c r="A1188" s="295" t="s">
        <v>9819</v>
      </c>
      <c r="B1188" s="295">
        <v>75.0</v>
      </c>
      <c r="C1188" s="295">
        <v>51.0</v>
      </c>
      <c r="D1188" s="295">
        <v>54.0</v>
      </c>
      <c r="E1188" s="295">
        <v>50.0</v>
      </c>
      <c r="F1188" s="295">
        <v>32.0</v>
      </c>
      <c r="G1188" s="295">
        <v>33.0</v>
      </c>
      <c r="H1188" s="295">
        <v>24.0</v>
      </c>
      <c r="I1188" s="295">
        <v>15.0</v>
      </c>
      <c r="J1188" s="295">
        <v>29.0</v>
      </c>
      <c r="K1188" s="295">
        <v>19.0</v>
      </c>
      <c r="L1188" s="295">
        <v>38.0</v>
      </c>
      <c r="M1188" s="295">
        <v>25.0</v>
      </c>
      <c r="N1188" s="473"/>
      <c r="O1188" s="464"/>
      <c r="P1188" s="464"/>
    </row>
    <row r="1189" ht="15.75" customHeight="1">
      <c r="A1189" s="295" t="s">
        <v>9820</v>
      </c>
      <c r="F1189" s="295">
        <v>69.0</v>
      </c>
      <c r="G1189" s="295">
        <v>62.0</v>
      </c>
      <c r="H1189" s="295">
        <v>54.0</v>
      </c>
      <c r="I1189" s="295">
        <v>75.0</v>
      </c>
      <c r="J1189" s="295">
        <v>53.0</v>
      </c>
      <c r="K1189" s="295">
        <v>69.0</v>
      </c>
      <c r="L1189" s="295">
        <v>66.0</v>
      </c>
      <c r="M1189" s="295">
        <v>62.0</v>
      </c>
      <c r="N1189" s="473"/>
      <c r="O1189" s="464"/>
      <c r="P1189" s="464"/>
    </row>
    <row r="1190" ht="15.75" customHeight="1">
      <c r="A1190" s="295" t="s">
        <v>9821</v>
      </c>
      <c r="B1190" s="295">
        <v>46.0</v>
      </c>
      <c r="C1190" s="295">
        <v>53.0</v>
      </c>
      <c r="D1190" s="295">
        <v>46.0</v>
      </c>
      <c r="E1190" s="295">
        <v>56.0</v>
      </c>
      <c r="N1190" s="473"/>
      <c r="O1190" s="464"/>
      <c r="P1190" s="464"/>
    </row>
    <row r="1191" ht="15.75" customHeight="1">
      <c r="A1191" s="295" t="s">
        <v>9822</v>
      </c>
      <c r="F1191" s="295">
        <v>116.0</v>
      </c>
      <c r="G1191" s="295">
        <v>38.0</v>
      </c>
      <c r="H1191" s="295">
        <v>128.0</v>
      </c>
      <c r="I1191" s="295">
        <v>38.0</v>
      </c>
      <c r="J1191" s="295">
        <v>122.0</v>
      </c>
      <c r="K1191" s="295">
        <v>26.0</v>
      </c>
      <c r="L1191" s="295">
        <v>98.0</v>
      </c>
      <c r="M1191" s="295">
        <v>36.0</v>
      </c>
      <c r="N1191" s="473"/>
      <c r="O1191" s="464"/>
      <c r="P1191" s="464"/>
    </row>
    <row r="1192" ht="15.75" customHeight="1">
      <c r="A1192" s="295" t="s">
        <v>9823</v>
      </c>
      <c r="B1192" s="295">
        <v>12.0</v>
      </c>
      <c r="C1192" s="295">
        <v>19.0</v>
      </c>
      <c r="D1192" s="295">
        <v>14.0</v>
      </c>
      <c r="E1192" s="295">
        <v>15.0</v>
      </c>
      <c r="N1192" s="473"/>
      <c r="O1192" s="464"/>
      <c r="P1192" s="464"/>
    </row>
    <row r="1193" ht="15.75" customHeight="1">
      <c r="A1193" s="295" t="s">
        <v>9824</v>
      </c>
      <c r="B1193" s="295">
        <v>44.0</v>
      </c>
      <c r="C1193" s="295">
        <v>39.0</v>
      </c>
      <c r="D1193" s="295">
        <v>37.0</v>
      </c>
      <c r="E1193" s="295">
        <v>49.0</v>
      </c>
      <c r="N1193" s="473"/>
      <c r="O1193" s="464"/>
      <c r="P1193" s="464"/>
    </row>
    <row r="1194" ht="15.75" customHeight="1">
      <c r="A1194" s="295" t="s">
        <v>9826</v>
      </c>
      <c r="B1194" s="295">
        <v>75.0</v>
      </c>
      <c r="C1194" s="295">
        <v>34.0</v>
      </c>
      <c r="D1194" s="295">
        <v>73.0</v>
      </c>
      <c r="E1194" s="295">
        <v>23.0</v>
      </c>
      <c r="F1194" s="295">
        <v>73.0</v>
      </c>
      <c r="G1194" s="295">
        <v>41.0</v>
      </c>
      <c r="H1194" s="295">
        <v>122.0</v>
      </c>
      <c r="I1194" s="295">
        <v>37.0</v>
      </c>
      <c r="J1194" s="295">
        <v>86.0</v>
      </c>
      <c r="K1194" s="295">
        <v>43.0</v>
      </c>
      <c r="L1194" s="295">
        <v>81.0</v>
      </c>
      <c r="M1194" s="295">
        <v>30.0</v>
      </c>
      <c r="N1194" s="473"/>
      <c r="O1194" s="464"/>
      <c r="P1194" s="464"/>
    </row>
    <row r="1195" ht="15.75" customHeight="1">
      <c r="A1195" s="295" t="s">
        <v>9827</v>
      </c>
      <c r="B1195" s="295">
        <v>82.0</v>
      </c>
      <c r="C1195" s="295">
        <v>77.0</v>
      </c>
      <c r="D1195" s="295">
        <v>61.0</v>
      </c>
      <c r="E1195" s="295">
        <v>81.0</v>
      </c>
      <c r="N1195" s="473"/>
      <c r="O1195" s="464"/>
      <c r="P1195" s="464"/>
    </row>
    <row r="1196" ht="15.75" customHeight="1">
      <c r="A1196" s="295" t="s">
        <v>9828</v>
      </c>
      <c r="B1196" s="295">
        <v>86.0</v>
      </c>
      <c r="C1196" s="295">
        <v>74.0</v>
      </c>
      <c r="D1196" s="295">
        <v>75.0</v>
      </c>
      <c r="E1196" s="295">
        <v>96.0</v>
      </c>
      <c r="N1196" s="473"/>
      <c r="O1196" s="464"/>
      <c r="P1196" s="464"/>
    </row>
    <row r="1197" ht="15.75" customHeight="1">
      <c r="A1197" s="295" t="s">
        <v>9830</v>
      </c>
      <c r="B1197" s="295">
        <v>378.0</v>
      </c>
      <c r="C1197" s="295">
        <v>388.0</v>
      </c>
      <c r="D1197" s="295">
        <v>440.0</v>
      </c>
      <c r="E1197" s="295">
        <v>438.0</v>
      </c>
      <c r="F1197" s="295">
        <v>711.0</v>
      </c>
      <c r="G1197" s="295">
        <v>737.0</v>
      </c>
      <c r="H1197" s="295">
        <v>677.0</v>
      </c>
      <c r="I1197" s="295">
        <v>564.0</v>
      </c>
      <c r="J1197" s="295">
        <v>664.0</v>
      </c>
      <c r="K1197" s="295">
        <v>533.0</v>
      </c>
      <c r="L1197" s="295">
        <v>553.0</v>
      </c>
      <c r="M1197" s="295">
        <v>560.0</v>
      </c>
      <c r="N1197" s="473"/>
      <c r="O1197" s="464"/>
      <c r="P1197" s="464"/>
    </row>
    <row r="1198" ht="15.75" customHeight="1">
      <c r="A1198" s="295" t="s">
        <v>9831</v>
      </c>
      <c r="F1198" s="295">
        <v>75.0</v>
      </c>
      <c r="G1198" s="295">
        <v>65.0</v>
      </c>
      <c r="H1198" s="295">
        <v>73.0</v>
      </c>
      <c r="I1198" s="295">
        <v>81.0</v>
      </c>
      <c r="J1198" s="295">
        <v>76.0</v>
      </c>
      <c r="K1198" s="295">
        <v>87.0</v>
      </c>
      <c r="L1198" s="295">
        <v>69.0</v>
      </c>
      <c r="M1198" s="295">
        <v>85.0</v>
      </c>
      <c r="N1198" s="473"/>
      <c r="O1198" s="464"/>
      <c r="P1198" s="464"/>
    </row>
    <row r="1199" ht="15.75" customHeight="1">
      <c r="A1199" s="295" t="s">
        <v>9833</v>
      </c>
      <c r="B1199" s="295">
        <v>21.0</v>
      </c>
      <c r="C1199" s="295">
        <v>29.0</v>
      </c>
      <c r="D1199" s="295">
        <v>19.0</v>
      </c>
      <c r="E1199" s="295">
        <v>23.0</v>
      </c>
      <c r="N1199" s="473"/>
      <c r="O1199" s="464"/>
      <c r="P1199" s="464"/>
    </row>
    <row r="1200" ht="15.75" customHeight="1">
      <c r="A1200" s="295" t="s">
        <v>9834</v>
      </c>
      <c r="F1200" s="295">
        <v>107.0</v>
      </c>
      <c r="G1200" s="295">
        <v>121.0</v>
      </c>
      <c r="H1200" s="295">
        <v>109.0</v>
      </c>
      <c r="I1200" s="295">
        <v>128.0</v>
      </c>
      <c r="J1200" s="295">
        <v>121.0</v>
      </c>
      <c r="K1200" s="295">
        <v>131.0</v>
      </c>
      <c r="L1200" s="295">
        <v>128.0</v>
      </c>
      <c r="M1200" s="295">
        <v>118.0</v>
      </c>
      <c r="N1200" s="473"/>
      <c r="O1200" s="464"/>
      <c r="P1200" s="464"/>
    </row>
    <row r="1201" ht="15.75" customHeight="1">
      <c r="A1201" s="295" t="s">
        <v>9836</v>
      </c>
      <c r="B1201" s="295">
        <v>29.0</v>
      </c>
      <c r="C1201" s="295">
        <v>21.0</v>
      </c>
      <c r="D1201" s="295">
        <v>24.0</v>
      </c>
      <c r="E1201" s="295">
        <v>20.0</v>
      </c>
      <c r="N1201" s="473"/>
      <c r="O1201" s="464"/>
      <c r="P1201" s="464"/>
    </row>
    <row r="1202" ht="15.75" customHeight="1">
      <c r="A1202" s="295" t="s">
        <v>9837</v>
      </c>
      <c r="B1202" s="295">
        <v>73.0</v>
      </c>
      <c r="C1202" s="295">
        <v>72.0</v>
      </c>
      <c r="D1202" s="295">
        <v>56.0</v>
      </c>
      <c r="E1202" s="295">
        <v>81.0</v>
      </c>
      <c r="F1202" s="295">
        <v>81.0</v>
      </c>
      <c r="G1202" s="295">
        <v>90.0</v>
      </c>
      <c r="H1202" s="295">
        <v>61.0</v>
      </c>
      <c r="I1202" s="295">
        <v>69.0</v>
      </c>
      <c r="J1202" s="295">
        <v>39.0</v>
      </c>
      <c r="K1202" s="295">
        <v>65.0</v>
      </c>
      <c r="L1202" s="295">
        <v>41.0</v>
      </c>
      <c r="M1202" s="295">
        <v>50.0</v>
      </c>
      <c r="N1202" s="473"/>
      <c r="O1202" s="464"/>
      <c r="P1202" s="464"/>
    </row>
    <row r="1203" ht="15.75" customHeight="1">
      <c r="A1203" s="295" t="s">
        <v>9839</v>
      </c>
      <c r="F1203" s="295">
        <v>26.0</v>
      </c>
      <c r="G1203" s="295">
        <v>20.0</v>
      </c>
      <c r="H1203" s="295">
        <v>18.0</v>
      </c>
      <c r="I1203" s="295">
        <v>12.0</v>
      </c>
      <c r="J1203" s="295">
        <v>9.0</v>
      </c>
      <c r="K1203" s="295">
        <v>8.0</v>
      </c>
      <c r="L1203" s="295">
        <v>20.0</v>
      </c>
      <c r="M1203" s="295">
        <v>27.0</v>
      </c>
      <c r="N1203" s="473"/>
      <c r="O1203" s="464"/>
      <c r="P1203" s="464"/>
    </row>
    <row r="1204" ht="15.75" customHeight="1">
      <c r="A1204" s="295" t="s">
        <v>9841</v>
      </c>
      <c r="B1204" s="295">
        <v>23.0</v>
      </c>
      <c r="C1204" s="295">
        <v>26.0</v>
      </c>
      <c r="D1204" s="295">
        <v>16.0</v>
      </c>
      <c r="E1204" s="295">
        <v>15.0</v>
      </c>
      <c r="N1204" s="473"/>
      <c r="O1204" s="464"/>
      <c r="P1204" s="464"/>
    </row>
    <row r="1205" ht="15.75" customHeight="1">
      <c r="A1205" s="295" t="s">
        <v>9842</v>
      </c>
      <c r="B1205" s="295">
        <v>10.0</v>
      </c>
      <c r="C1205" s="295">
        <v>25.0</v>
      </c>
      <c r="D1205" s="295">
        <v>23.0</v>
      </c>
      <c r="E1205" s="295">
        <v>22.0</v>
      </c>
      <c r="F1205" s="295">
        <v>27.0</v>
      </c>
      <c r="G1205" s="295">
        <v>26.0</v>
      </c>
      <c r="H1205" s="295">
        <v>29.0</v>
      </c>
      <c r="I1205" s="295">
        <v>44.0</v>
      </c>
      <c r="J1205" s="295">
        <v>17.0</v>
      </c>
      <c r="K1205" s="295">
        <v>27.0</v>
      </c>
      <c r="L1205" s="295">
        <v>21.0</v>
      </c>
      <c r="M1205" s="295">
        <v>35.0</v>
      </c>
      <c r="N1205" s="473"/>
      <c r="O1205" s="464"/>
      <c r="P1205" s="464"/>
    </row>
    <row r="1206" ht="15.75" customHeight="1">
      <c r="A1206" s="295" t="s">
        <v>9844</v>
      </c>
      <c r="F1206" s="295">
        <v>1.0</v>
      </c>
      <c r="G1206" s="295">
        <v>1.0</v>
      </c>
      <c r="H1206" s="295">
        <v>5.0</v>
      </c>
      <c r="I1206" s="295">
        <v>9.0</v>
      </c>
      <c r="J1206" s="295">
        <v>7.0</v>
      </c>
      <c r="K1206" s="295">
        <v>9.0</v>
      </c>
      <c r="L1206" s="295">
        <v>14.0</v>
      </c>
      <c r="M1206" s="295">
        <v>13.0</v>
      </c>
      <c r="N1206" s="473"/>
      <c r="O1206" s="464"/>
      <c r="P1206" s="464"/>
    </row>
    <row r="1207" ht="15.75" customHeight="1">
      <c r="A1207" s="295" t="s">
        <v>9845</v>
      </c>
      <c r="F1207" s="295">
        <v>33.0</v>
      </c>
      <c r="G1207" s="295">
        <v>72.0</v>
      </c>
      <c r="H1207" s="295">
        <v>63.0</v>
      </c>
      <c r="I1207" s="295">
        <v>92.0</v>
      </c>
      <c r="J1207" s="295">
        <v>34.0</v>
      </c>
      <c r="K1207" s="295">
        <v>59.0</v>
      </c>
      <c r="L1207" s="295">
        <v>35.0</v>
      </c>
      <c r="M1207" s="295">
        <v>51.0</v>
      </c>
      <c r="N1207" s="473"/>
      <c r="O1207" s="464"/>
      <c r="P1207" s="464"/>
    </row>
    <row r="1208" ht="15.75" customHeight="1">
      <c r="A1208" s="295" t="s">
        <v>9847</v>
      </c>
      <c r="B1208" s="295">
        <v>25.0</v>
      </c>
      <c r="C1208" s="295">
        <v>23.0</v>
      </c>
      <c r="D1208" s="295">
        <v>14.0</v>
      </c>
      <c r="E1208" s="295">
        <v>20.0</v>
      </c>
      <c r="N1208" s="473"/>
      <c r="O1208" s="464"/>
      <c r="P1208" s="464"/>
    </row>
    <row r="1209" ht="15.75" customHeight="1">
      <c r="A1209" s="295" t="s">
        <v>9848</v>
      </c>
      <c r="B1209" s="295">
        <v>48.0</v>
      </c>
      <c r="C1209" s="295">
        <v>31.0</v>
      </c>
      <c r="D1209" s="295">
        <v>44.0</v>
      </c>
      <c r="E1209" s="295">
        <v>35.0</v>
      </c>
      <c r="N1209" s="473"/>
      <c r="O1209" s="464"/>
      <c r="P1209" s="464"/>
    </row>
    <row r="1210" ht="15.75" customHeight="1">
      <c r="A1210" s="295" t="s">
        <v>9850</v>
      </c>
      <c r="F1210" s="295">
        <v>68.0</v>
      </c>
      <c r="G1210" s="295">
        <v>87.0</v>
      </c>
      <c r="H1210" s="295">
        <v>71.0</v>
      </c>
      <c r="I1210" s="295">
        <v>80.0</v>
      </c>
      <c r="J1210" s="295">
        <v>99.0</v>
      </c>
      <c r="K1210" s="295">
        <v>61.0</v>
      </c>
      <c r="L1210" s="295">
        <v>77.0</v>
      </c>
      <c r="M1210" s="295">
        <v>57.0</v>
      </c>
      <c r="N1210" s="473"/>
      <c r="O1210" s="464"/>
      <c r="P1210" s="464"/>
    </row>
    <row r="1211" ht="15.75" customHeight="1">
      <c r="A1211" s="295" t="s">
        <v>9851</v>
      </c>
      <c r="B1211" s="295">
        <v>34.0</v>
      </c>
      <c r="C1211" s="295">
        <v>45.0</v>
      </c>
      <c r="D1211" s="295">
        <v>38.0</v>
      </c>
      <c r="E1211" s="295">
        <v>44.0</v>
      </c>
      <c r="F1211" s="295">
        <v>44.0</v>
      </c>
      <c r="G1211" s="295">
        <v>43.0</v>
      </c>
      <c r="H1211" s="295">
        <v>35.0</v>
      </c>
      <c r="I1211" s="295">
        <v>41.0</v>
      </c>
      <c r="J1211" s="295">
        <v>48.0</v>
      </c>
      <c r="K1211" s="295">
        <v>48.0</v>
      </c>
      <c r="L1211" s="295">
        <v>36.0</v>
      </c>
      <c r="M1211" s="295">
        <v>35.0</v>
      </c>
      <c r="N1211" s="473"/>
      <c r="O1211" s="464"/>
      <c r="P1211" s="464"/>
    </row>
    <row r="1212" ht="15.75" customHeight="1">
      <c r="A1212" s="295" t="s">
        <v>9853</v>
      </c>
      <c r="F1212" s="295">
        <v>69.0</v>
      </c>
      <c r="G1212" s="295">
        <v>74.0</v>
      </c>
      <c r="H1212" s="295">
        <v>56.0</v>
      </c>
      <c r="I1212" s="295">
        <v>67.0</v>
      </c>
      <c r="J1212" s="295">
        <v>58.0</v>
      </c>
      <c r="K1212" s="295">
        <v>72.0</v>
      </c>
      <c r="L1212" s="295">
        <v>66.0</v>
      </c>
      <c r="M1212" s="295">
        <v>54.0</v>
      </c>
      <c r="N1212" s="473"/>
      <c r="O1212" s="464"/>
      <c r="P1212" s="464"/>
    </row>
    <row r="1213" ht="15.75" customHeight="1">
      <c r="A1213" s="295" t="s">
        <v>9854</v>
      </c>
      <c r="F1213" s="295">
        <v>80.0</v>
      </c>
      <c r="G1213" s="295">
        <v>91.0</v>
      </c>
      <c r="H1213" s="295">
        <v>85.0</v>
      </c>
      <c r="I1213" s="295">
        <v>90.0</v>
      </c>
      <c r="J1213" s="295">
        <v>83.0</v>
      </c>
      <c r="K1213" s="295">
        <v>90.0</v>
      </c>
      <c r="L1213" s="295">
        <v>101.0</v>
      </c>
      <c r="M1213" s="295">
        <v>83.0</v>
      </c>
      <c r="N1213" s="473"/>
      <c r="O1213" s="464"/>
      <c r="P1213" s="464"/>
    </row>
    <row r="1214" ht="15.75" customHeight="1">
      <c r="A1214" s="295" t="s">
        <v>9856</v>
      </c>
      <c r="B1214" s="295">
        <v>101.0</v>
      </c>
      <c r="C1214" s="295">
        <v>89.0</v>
      </c>
      <c r="D1214" s="295">
        <v>83.0</v>
      </c>
      <c r="E1214" s="295">
        <v>81.0</v>
      </c>
      <c r="N1214" s="473"/>
      <c r="O1214" s="464"/>
      <c r="P1214" s="464"/>
    </row>
    <row r="1215" ht="15.75" customHeight="1">
      <c r="A1215" s="295" t="s">
        <v>9857</v>
      </c>
      <c r="B1215" s="295">
        <v>26.0</v>
      </c>
      <c r="C1215" s="295">
        <v>36.0</v>
      </c>
      <c r="D1215" s="295">
        <v>29.0</v>
      </c>
      <c r="E1215" s="295">
        <v>35.0</v>
      </c>
      <c r="N1215" s="473"/>
      <c r="O1215" s="464"/>
      <c r="P1215" s="464"/>
    </row>
    <row r="1216" ht="15.75" customHeight="1">
      <c r="A1216" s="295" t="s">
        <v>9859</v>
      </c>
      <c r="B1216" s="295">
        <v>64.0</v>
      </c>
      <c r="C1216" s="295">
        <v>74.0</v>
      </c>
      <c r="D1216" s="295">
        <v>60.0</v>
      </c>
      <c r="E1216" s="295">
        <v>88.0</v>
      </c>
      <c r="N1216" s="473"/>
      <c r="O1216" s="464"/>
      <c r="P1216" s="464"/>
    </row>
    <row r="1217" ht="15.75" customHeight="1">
      <c r="A1217" s="295" t="s">
        <v>9860</v>
      </c>
      <c r="F1217" s="295">
        <v>39.0</v>
      </c>
      <c r="G1217" s="295">
        <v>57.0</v>
      </c>
      <c r="H1217" s="295">
        <v>55.0</v>
      </c>
      <c r="I1217" s="295">
        <v>57.0</v>
      </c>
      <c r="J1217" s="295">
        <v>48.0</v>
      </c>
      <c r="K1217" s="295">
        <v>57.0</v>
      </c>
      <c r="L1217" s="295">
        <v>52.0</v>
      </c>
      <c r="M1217" s="295">
        <v>64.0</v>
      </c>
      <c r="N1217" s="473"/>
      <c r="O1217" s="464"/>
      <c r="P1217" s="464"/>
    </row>
    <row r="1218" ht="15.75" customHeight="1">
      <c r="A1218" s="295" t="s">
        <v>9861</v>
      </c>
      <c r="B1218" s="295">
        <v>50.0</v>
      </c>
      <c r="C1218" s="295">
        <v>45.0</v>
      </c>
      <c r="D1218" s="295">
        <v>37.0</v>
      </c>
      <c r="E1218" s="295">
        <v>41.0</v>
      </c>
      <c r="F1218" s="295">
        <v>34.0</v>
      </c>
      <c r="G1218" s="295">
        <v>40.0</v>
      </c>
      <c r="H1218" s="295">
        <v>35.0</v>
      </c>
      <c r="I1218" s="295">
        <v>40.0</v>
      </c>
      <c r="J1218" s="295">
        <v>40.0</v>
      </c>
      <c r="K1218" s="295">
        <v>43.0</v>
      </c>
      <c r="L1218" s="295">
        <v>39.0</v>
      </c>
      <c r="M1218" s="295">
        <v>42.0</v>
      </c>
      <c r="N1218" s="473"/>
      <c r="O1218" s="464"/>
      <c r="P1218" s="464"/>
    </row>
    <row r="1219" ht="15.75" customHeight="1">
      <c r="A1219" s="295" t="s">
        <v>9863</v>
      </c>
      <c r="B1219" s="295">
        <v>32.0</v>
      </c>
      <c r="C1219" s="295">
        <v>40.0</v>
      </c>
      <c r="D1219" s="295">
        <v>31.0</v>
      </c>
      <c r="E1219" s="295">
        <v>34.0</v>
      </c>
      <c r="F1219" s="295">
        <v>31.0</v>
      </c>
      <c r="G1219" s="295">
        <v>44.0</v>
      </c>
      <c r="H1219" s="295">
        <v>33.0</v>
      </c>
      <c r="I1219" s="295">
        <v>46.0</v>
      </c>
      <c r="J1219" s="295">
        <v>32.0</v>
      </c>
      <c r="K1219" s="295">
        <v>32.0</v>
      </c>
      <c r="L1219" s="295">
        <v>28.0</v>
      </c>
      <c r="M1219" s="295">
        <v>39.0</v>
      </c>
      <c r="N1219" s="473"/>
      <c r="O1219" s="464"/>
      <c r="P1219" s="464"/>
    </row>
    <row r="1220" ht="15.75" customHeight="1">
      <c r="A1220" s="295" t="s">
        <v>9864</v>
      </c>
      <c r="B1220" s="295">
        <v>22.0</v>
      </c>
      <c r="C1220" s="295">
        <v>28.0</v>
      </c>
      <c r="D1220" s="295">
        <v>59.0</v>
      </c>
      <c r="E1220" s="295">
        <v>41.0</v>
      </c>
      <c r="F1220" s="295">
        <v>54.0</v>
      </c>
      <c r="G1220" s="295">
        <v>75.0</v>
      </c>
      <c r="H1220" s="295">
        <v>56.0</v>
      </c>
      <c r="I1220" s="295">
        <v>55.0</v>
      </c>
      <c r="J1220" s="295">
        <v>80.0</v>
      </c>
      <c r="K1220" s="295">
        <v>80.0</v>
      </c>
      <c r="L1220" s="295">
        <v>114.0</v>
      </c>
      <c r="M1220" s="295">
        <v>109.0</v>
      </c>
      <c r="N1220" s="473"/>
      <c r="O1220" s="464"/>
      <c r="P1220" s="464"/>
    </row>
    <row r="1221" ht="15.75" customHeight="1">
      <c r="A1221" s="295" t="s">
        <v>9866</v>
      </c>
      <c r="B1221" s="295">
        <v>37.0</v>
      </c>
      <c r="C1221" s="295">
        <v>44.0</v>
      </c>
      <c r="D1221" s="295">
        <v>40.0</v>
      </c>
      <c r="E1221" s="295">
        <v>40.0</v>
      </c>
      <c r="F1221" s="295">
        <v>43.0</v>
      </c>
      <c r="G1221" s="295">
        <v>55.0</v>
      </c>
      <c r="H1221" s="295">
        <v>46.0</v>
      </c>
      <c r="I1221" s="295">
        <v>45.0</v>
      </c>
      <c r="J1221" s="295">
        <v>44.0</v>
      </c>
      <c r="K1221" s="295">
        <v>44.0</v>
      </c>
      <c r="L1221" s="295">
        <v>46.0</v>
      </c>
      <c r="M1221" s="295">
        <v>43.0</v>
      </c>
      <c r="N1221" s="473"/>
      <c r="O1221" s="464"/>
      <c r="P1221" s="464"/>
    </row>
    <row r="1222" ht="15.75" customHeight="1">
      <c r="A1222" s="295" t="s">
        <v>9867</v>
      </c>
      <c r="B1222" s="295">
        <v>12.0</v>
      </c>
      <c r="C1222" s="295">
        <v>11.0</v>
      </c>
      <c r="D1222" s="295">
        <v>14.0</v>
      </c>
      <c r="E1222" s="295">
        <v>10.0</v>
      </c>
      <c r="N1222" s="473"/>
      <c r="O1222" s="464"/>
      <c r="P1222" s="464"/>
    </row>
    <row r="1223" ht="15.75" customHeight="1">
      <c r="A1223" s="295" t="s">
        <v>9868</v>
      </c>
      <c r="F1223" s="295">
        <v>26.0</v>
      </c>
      <c r="G1223" s="295">
        <v>34.0</v>
      </c>
      <c r="H1223" s="295">
        <v>29.0</v>
      </c>
      <c r="I1223" s="295">
        <v>35.0</v>
      </c>
      <c r="J1223" s="295">
        <v>11.0</v>
      </c>
      <c r="K1223" s="295">
        <v>14.0</v>
      </c>
      <c r="L1223" s="295">
        <v>28.0</v>
      </c>
      <c r="M1223" s="295">
        <v>48.0</v>
      </c>
      <c r="N1223" s="473"/>
      <c r="O1223" s="464"/>
      <c r="P1223" s="464"/>
    </row>
    <row r="1224" ht="15.75" customHeight="1">
      <c r="A1224" s="295" t="s">
        <v>9870</v>
      </c>
      <c r="B1224" s="295">
        <v>31.0</v>
      </c>
      <c r="C1224" s="295">
        <v>31.0</v>
      </c>
      <c r="D1224" s="295">
        <v>42.0</v>
      </c>
      <c r="E1224" s="295">
        <v>32.0</v>
      </c>
      <c r="N1224" s="473"/>
      <c r="O1224" s="464"/>
      <c r="P1224" s="464"/>
    </row>
    <row r="1225" ht="15.75" customHeight="1">
      <c r="A1225" s="295" t="s">
        <v>9871</v>
      </c>
      <c r="B1225" s="295">
        <v>42.0</v>
      </c>
      <c r="C1225" s="295">
        <v>53.0</v>
      </c>
      <c r="D1225" s="295">
        <v>49.0</v>
      </c>
      <c r="E1225" s="295">
        <v>36.0</v>
      </c>
      <c r="N1225" s="473"/>
      <c r="O1225" s="464"/>
      <c r="P1225" s="464"/>
    </row>
    <row r="1226" ht="15.75" customHeight="1">
      <c r="A1226" s="295" t="s">
        <v>9872</v>
      </c>
      <c r="F1226" s="295">
        <v>39.0</v>
      </c>
      <c r="G1226" s="295">
        <v>49.0</v>
      </c>
      <c r="H1226" s="295">
        <v>48.0</v>
      </c>
      <c r="I1226" s="295">
        <v>48.0</v>
      </c>
      <c r="J1226" s="295">
        <v>42.0</v>
      </c>
      <c r="K1226" s="295">
        <v>45.0</v>
      </c>
      <c r="L1226" s="295">
        <v>25.0</v>
      </c>
      <c r="M1226" s="295">
        <v>34.0</v>
      </c>
      <c r="N1226" s="473"/>
      <c r="O1226" s="464"/>
      <c r="P1226" s="464"/>
    </row>
    <row r="1227" ht="15.75" customHeight="1">
      <c r="A1227" s="295" t="s">
        <v>9873</v>
      </c>
      <c r="B1227" s="295">
        <v>65.0</v>
      </c>
      <c r="C1227" s="295">
        <v>77.0</v>
      </c>
      <c r="D1227" s="295">
        <v>77.0</v>
      </c>
      <c r="E1227" s="295">
        <v>65.0</v>
      </c>
      <c r="N1227" s="473"/>
      <c r="O1227" s="464"/>
      <c r="P1227" s="464"/>
    </row>
    <row r="1228" ht="15.75" customHeight="1">
      <c r="A1228" s="295" t="s">
        <v>9874</v>
      </c>
      <c r="B1228" s="295">
        <v>40.0</v>
      </c>
      <c r="C1228" s="295">
        <v>36.0</v>
      </c>
      <c r="D1228" s="295">
        <v>33.0</v>
      </c>
      <c r="E1228" s="295">
        <v>49.0</v>
      </c>
      <c r="N1228" s="473"/>
      <c r="O1228" s="464"/>
      <c r="P1228" s="464"/>
    </row>
    <row r="1229" ht="15.75" customHeight="1">
      <c r="A1229" s="295" t="s">
        <v>9875</v>
      </c>
      <c r="B1229" s="295">
        <v>86.0</v>
      </c>
      <c r="C1229" s="295">
        <v>83.0</v>
      </c>
      <c r="D1229" s="295">
        <v>77.0</v>
      </c>
      <c r="E1229" s="295">
        <v>92.0</v>
      </c>
      <c r="N1229" s="473"/>
      <c r="O1229" s="464"/>
      <c r="P1229" s="464"/>
    </row>
    <row r="1230" ht="15.75" customHeight="1">
      <c r="A1230" s="295" t="s">
        <v>9877</v>
      </c>
      <c r="B1230" s="295">
        <v>33.0</v>
      </c>
      <c r="C1230" s="295">
        <v>22.0</v>
      </c>
      <c r="D1230" s="295">
        <v>20.0</v>
      </c>
      <c r="E1230" s="295">
        <v>32.0</v>
      </c>
      <c r="F1230" s="295">
        <v>23.0</v>
      </c>
      <c r="G1230" s="295">
        <v>23.0</v>
      </c>
      <c r="H1230" s="295">
        <v>19.0</v>
      </c>
      <c r="I1230" s="295">
        <v>24.0</v>
      </c>
      <c r="J1230" s="295">
        <v>21.0</v>
      </c>
      <c r="K1230" s="295">
        <v>33.0</v>
      </c>
      <c r="L1230" s="295">
        <v>29.0</v>
      </c>
      <c r="M1230" s="295">
        <v>29.0</v>
      </c>
      <c r="N1230" s="473"/>
      <c r="O1230" s="464"/>
      <c r="P1230" s="464"/>
    </row>
    <row r="1231" ht="15.75" customHeight="1">
      <c r="A1231" s="295" t="s">
        <v>9878</v>
      </c>
      <c r="B1231" s="295">
        <v>137.0</v>
      </c>
      <c r="C1231" s="295">
        <v>143.0</v>
      </c>
      <c r="D1231" s="295">
        <v>129.0</v>
      </c>
      <c r="E1231" s="295">
        <v>146.0</v>
      </c>
      <c r="F1231" s="295">
        <v>134.0</v>
      </c>
      <c r="G1231" s="295">
        <v>133.0</v>
      </c>
      <c r="H1231" s="295">
        <v>142.0</v>
      </c>
      <c r="I1231" s="295">
        <v>144.0</v>
      </c>
      <c r="J1231" s="295">
        <v>80.0</v>
      </c>
      <c r="K1231" s="295">
        <v>89.0</v>
      </c>
      <c r="L1231" s="295">
        <v>84.0</v>
      </c>
      <c r="M1231" s="295">
        <v>72.0</v>
      </c>
      <c r="N1231" s="473"/>
      <c r="O1231" s="464"/>
      <c r="P1231" s="464"/>
    </row>
    <row r="1232" ht="15.75" customHeight="1">
      <c r="A1232" s="295" t="s">
        <v>9879</v>
      </c>
      <c r="H1232" s="295">
        <v>76.0</v>
      </c>
      <c r="I1232" s="295">
        <v>81.0</v>
      </c>
      <c r="J1232" s="295">
        <v>101.0</v>
      </c>
      <c r="K1232" s="295">
        <v>123.0</v>
      </c>
      <c r="L1232" s="295">
        <v>88.0</v>
      </c>
      <c r="M1232" s="295">
        <v>115.0</v>
      </c>
      <c r="N1232" s="473"/>
      <c r="O1232" s="464"/>
      <c r="P1232" s="464"/>
    </row>
    <row r="1233" ht="15.75" customHeight="1">
      <c r="A1233" s="295" t="s">
        <v>9881</v>
      </c>
      <c r="F1233" s="295">
        <v>99.0</v>
      </c>
      <c r="G1233" s="295">
        <v>114.0</v>
      </c>
      <c r="H1233" s="295">
        <v>130.0</v>
      </c>
      <c r="I1233" s="295">
        <v>112.0</v>
      </c>
      <c r="J1233" s="295">
        <v>108.0</v>
      </c>
      <c r="K1233" s="295">
        <v>121.0</v>
      </c>
      <c r="L1233" s="295">
        <v>106.0</v>
      </c>
      <c r="M1233" s="295">
        <v>110.0</v>
      </c>
      <c r="N1233" s="473"/>
      <c r="O1233" s="464"/>
      <c r="P1233" s="464"/>
    </row>
    <row r="1234" ht="15.75" customHeight="1">
      <c r="A1234" s="295" t="s">
        <v>9882</v>
      </c>
      <c r="B1234" s="295">
        <v>23.0</v>
      </c>
      <c r="C1234" s="295">
        <v>28.0</v>
      </c>
      <c r="D1234" s="295">
        <v>23.0</v>
      </c>
      <c r="E1234" s="295">
        <v>28.0</v>
      </c>
      <c r="F1234" s="295">
        <v>24.0</v>
      </c>
      <c r="G1234" s="295">
        <v>22.0</v>
      </c>
      <c r="H1234" s="295">
        <v>30.0</v>
      </c>
      <c r="I1234" s="295">
        <v>24.0</v>
      </c>
      <c r="J1234" s="295">
        <v>32.0</v>
      </c>
      <c r="K1234" s="295">
        <v>29.0</v>
      </c>
      <c r="L1234" s="295">
        <v>29.0</v>
      </c>
      <c r="M1234" s="295">
        <v>22.0</v>
      </c>
      <c r="N1234" s="473"/>
      <c r="O1234" s="464"/>
      <c r="P1234" s="464"/>
    </row>
    <row r="1235" ht="15.75" customHeight="1">
      <c r="A1235" s="295" t="s">
        <v>9883</v>
      </c>
      <c r="B1235" s="295">
        <v>92.0</v>
      </c>
      <c r="C1235" s="295">
        <v>103.0</v>
      </c>
      <c r="D1235" s="295">
        <v>95.0</v>
      </c>
      <c r="E1235" s="295">
        <v>96.0</v>
      </c>
      <c r="N1235" s="473"/>
      <c r="O1235" s="464"/>
      <c r="P1235" s="464"/>
    </row>
    <row r="1236" ht="15.75" customHeight="1">
      <c r="A1236" s="295" t="s">
        <v>9885</v>
      </c>
      <c r="B1236" s="295">
        <v>46.0</v>
      </c>
      <c r="C1236" s="295">
        <v>53.0</v>
      </c>
      <c r="D1236" s="295">
        <v>37.0</v>
      </c>
      <c r="E1236" s="295">
        <v>50.0</v>
      </c>
      <c r="F1236" s="295">
        <v>45.0</v>
      </c>
      <c r="G1236" s="295">
        <v>54.0</v>
      </c>
      <c r="H1236" s="295">
        <v>51.0</v>
      </c>
      <c r="I1236" s="295">
        <v>47.0</v>
      </c>
      <c r="J1236" s="295">
        <v>38.0</v>
      </c>
      <c r="K1236" s="295">
        <v>47.0</v>
      </c>
      <c r="L1236" s="295">
        <v>39.0</v>
      </c>
      <c r="M1236" s="295">
        <v>35.0</v>
      </c>
      <c r="N1236" s="473"/>
      <c r="O1236" s="464"/>
      <c r="P1236" s="464"/>
    </row>
    <row r="1237" ht="15.75" customHeight="1">
      <c r="A1237" s="295" t="s">
        <v>9886</v>
      </c>
      <c r="B1237" s="295">
        <v>32.0</v>
      </c>
      <c r="C1237" s="295">
        <v>22.0</v>
      </c>
      <c r="D1237" s="295">
        <v>41.0</v>
      </c>
      <c r="E1237" s="295">
        <v>33.0</v>
      </c>
      <c r="F1237" s="295">
        <v>32.0</v>
      </c>
      <c r="G1237" s="295">
        <v>31.0</v>
      </c>
      <c r="H1237" s="295">
        <v>27.0</v>
      </c>
      <c r="I1237" s="295">
        <v>25.0</v>
      </c>
      <c r="J1237" s="295">
        <v>25.0</v>
      </c>
      <c r="K1237" s="295">
        <v>37.0</v>
      </c>
      <c r="L1237" s="295">
        <v>33.0</v>
      </c>
      <c r="M1237" s="295">
        <v>50.0</v>
      </c>
      <c r="N1237" s="473"/>
      <c r="O1237" s="464"/>
      <c r="P1237" s="464"/>
    </row>
    <row r="1238" ht="15.75" customHeight="1">
      <c r="A1238" s="295" t="s">
        <v>9887</v>
      </c>
      <c r="B1238" s="295">
        <v>28.0</v>
      </c>
      <c r="C1238" s="295">
        <v>21.0</v>
      </c>
      <c r="D1238" s="295">
        <v>33.0</v>
      </c>
      <c r="E1238" s="295">
        <v>19.0</v>
      </c>
      <c r="F1238" s="295">
        <v>38.0</v>
      </c>
      <c r="G1238" s="295">
        <v>46.0</v>
      </c>
      <c r="H1238" s="295">
        <v>32.0</v>
      </c>
      <c r="I1238" s="295">
        <v>31.0</v>
      </c>
      <c r="J1238" s="295">
        <v>25.0</v>
      </c>
      <c r="K1238" s="295">
        <v>28.0</v>
      </c>
      <c r="L1238" s="295">
        <v>12.0</v>
      </c>
      <c r="M1238" s="295">
        <v>23.0</v>
      </c>
      <c r="N1238" s="473"/>
      <c r="O1238" s="464"/>
      <c r="P1238" s="464"/>
    </row>
    <row r="1239" ht="15.75" customHeight="1">
      <c r="A1239" s="295" t="s">
        <v>9889</v>
      </c>
      <c r="B1239" s="295">
        <v>40.0</v>
      </c>
      <c r="C1239" s="295">
        <v>42.0</v>
      </c>
      <c r="D1239" s="295">
        <v>34.0</v>
      </c>
      <c r="E1239" s="295">
        <v>30.0</v>
      </c>
      <c r="N1239" s="473"/>
      <c r="O1239" s="464"/>
      <c r="P1239" s="464"/>
    </row>
    <row r="1240" ht="15.75" customHeight="1">
      <c r="A1240" s="295" t="s">
        <v>9890</v>
      </c>
      <c r="B1240" s="295">
        <v>66.0</v>
      </c>
      <c r="C1240" s="295">
        <v>65.0</v>
      </c>
      <c r="D1240" s="295">
        <v>67.0</v>
      </c>
      <c r="E1240" s="295">
        <v>93.0</v>
      </c>
      <c r="N1240" s="473"/>
      <c r="O1240" s="464"/>
      <c r="P1240" s="464"/>
    </row>
    <row r="1241" ht="15.75" customHeight="1">
      <c r="A1241" s="295" t="s">
        <v>9892</v>
      </c>
      <c r="B1241" s="295">
        <v>131.0</v>
      </c>
      <c r="C1241" s="295">
        <v>147.0</v>
      </c>
      <c r="D1241" s="295">
        <v>142.0</v>
      </c>
      <c r="E1241" s="295">
        <v>131.0</v>
      </c>
      <c r="N1241" s="473"/>
      <c r="O1241" s="464"/>
      <c r="P1241" s="464"/>
    </row>
    <row r="1242" ht="15.75" customHeight="1">
      <c r="A1242" s="295" t="s">
        <v>9893</v>
      </c>
      <c r="F1242" s="295">
        <v>158.0</v>
      </c>
      <c r="G1242" s="295">
        <v>178.0</v>
      </c>
      <c r="H1242" s="295">
        <v>152.0</v>
      </c>
      <c r="I1242" s="295">
        <v>160.0</v>
      </c>
      <c r="J1242" s="295">
        <v>173.0</v>
      </c>
      <c r="K1242" s="295">
        <v>196.0</v>
      </c>
      <c r="L1242" s="295">
        <v>181.0</v>
      </c>
      <c r="M1242" s="295">
        <v>194.0</v>
      </c>
      <c r="N1242" s="473"/>
      <c r="O1242" s="464"/>
      <c r="P1242" s="464"/>
    </row>
    <row r="1243" ht="15.75" customHeight="1">
      <c r="A1243" s="295" t="s">
        <v>9895</v>
      </c>
      <c r="B1243" s="295">
        <v>152.0</v>
      </c>
      <c r="C1243" s="295">
        <v>143.0</v>
      </c>
      <c r="D1243" s="295">
        <v>154.0</v>
      </c>
      <c r="E1243" s="295">
        <v>173.0</v>
      </c>
      <c r="N1243" s="473"/>
      <c r="O1243" s="464"/>
      <c r="P1243" s="464"/>
    </row>
    <row r="1244" ht="15.75" customHeight="1">
      <c r="A1244" s="295" t="s">
        <v>9896</v>
      </c>
      <c r="B1244" s="295">
        <v>53.0</v>
      </c>
      <c r="C1244" s="295">
        <v>60.0</v>
      </c>
      <c r="D1244" s="295">
        <v>68.0</v>
      </c>
      <c r="E1244" s="295">
        <v>66.0</v>
      </c>
      <c r="N1244" s="473"/>
      <c r="O1244" s="464"/>
      <c r="P1244" s="464"/>
    </row>
    <row r="1245" ht="15.75" customHeight="1">
      <c r="A1245" s="295" t="s">
        <v>9898</v>
      </c>
      <c r="B1245" s="295">
        <v>42.0</v>
      </c>
      <c r="C1245" s="295">
        <v>37.0</v>
      </c>
      <c r="D1245" s="295">
        <v>41.0</v>
      </c>
      <c r="E1245" s="295">
        <v>44.0</v>
      </c>
      <c r="N1245" s="473"/>
      <c r="O1245" s="464"/>
      <c r="P1245" s="464"/>
    </row>
    <row r="1246" ht="15.75" customHeight="1">
      <c r="A1246" s="295" t="s">
        <v>9899</v>
      </c>
      <c r="B1246" s="295">
        <v>32.0</v>
      </c>
      <c r="C1246" s="295">
        <v>32.0</v>
      </c>
      <c r="D1246" s="295">
        <v>34.0</v>
      </c>
      <c r="E1246" s="295">
        <v>38.0</v>
      </c>
      <c r="N1246" s="473"/>
      <c r="O1246" s="464"/>
      <c r="P1246" s="464"/>
    </row>
    <row r="1247" ht="15.75" customHeight="1">
      <c r="A1247" s="295" t="s">
        <v>9901</v>
      </c>
      <c r="B1247" s="295">
        <v>178.0</v>
      </c>
      <c r="C1247" s="295">
        <v>180.0</v>
      </c>
      <c r="D1247" s="295">
        <v>134.0</v>
      </c>
      <c r="E1247" s="295">
        <v>177.0</v>
      </c>
      <c r="N1247" s="473"/>
      <c r="O1247" s="464"/>
      <c r="P1247" s="464"/>
    </row>
    <row r="1248" ht="15.75" customHeight="1">
      <c r="A1248" s="295" t="s">
        <v>9902</v>
      </c>
      <c r="B1248" s="295">
        <v>167.0</v>
      </c>
      <c r="C1248" s="295">
        <v>191.0</v>
      </c>
      <c r="D1248" s="295">
        <v>180.0</v>
      </c>
      <c r="E1248" s="295">
        <v>170.0</v>
      </c>
      <c r="N1248" s="473"/>
      <c r="O1248" s="464"/>
      <c r="P1248" s="464"/>
    </row>
    <row r="1249" ht="15.75" customHeight="1">
      <c r="A1249" s="295" t="s">
        <v>9904</v>
      </c>
      <c r="B1249" s="295">
        <v>58.0</v>
      </c>
      <c r="C1249" s="295">
        <v>54.0</v>
      </c>
      <c r="D1249" s="295">
        <v>62.0</v>
      </c>
      <c r="E1249" s="295">
        <v>52.0</v>
      </c>
      <c r="F1249" s="295">
        <v>49.0</v>
      </c>
      <c r="G1249" s="295">
        <v>48.0</v>
      </c>
      <c r="H1249" s="295">
        <v>57.0</v>
      </c>
      <c r="I1249" s="295">
        <v>50.0</v>
      </c>
      <c r="J1249" s="295">
        <v>46.0</v>
      </c>
      <c r="K1249" s="295">
        <v>52.0</v>
      </c>
      <c r="L1249" s="295">
        <v>45.0</v>
      </c>
      <c r="M1249" s="295">
        <v>48.0</v>
      </c>
      <c r="N1249" s="473"/>
      <c r="O1249" s="464"/>
      <c r="P1249" s="464"/>
    </row>
    <row r="1250" ht="15.75" customHeight="1">
      <c r="A1250" s="295" t="s">
        <v>9905</v>
      </c>
      <c r="B1250" s="295">
        <v>32.0</v>
      </c>
      <c r="C1250" s="295">
        <v>42.0</v>
      </c>
      <c r="D1250" s="295">
        <v>38.0</v>
      </c>
      <c r="E1250" s="295">
        <v>37.0</v>
      </c>
      <c r="N1250" s="473"/>
      <c r="O1250" s="464"/>
      <c r="P1250" s="464"/>
    </row>
    <row r="1251" ht="15.75" customHeight="1">
      <c r="A1251" s="295" t="s">
        <v>9907</v>
      </c>
      <c r="B1251" s="295">
        <v>48.0</v>
      </c>
      <c r="C1251" s="295">
        <v>52.0</v>
      </c>
      <c r="D1251" s="295">
        <v>39.0</v>
      </c>
      <c r="E1251" s="295">
        <v>52.0</v>
      </c>
      <c r="N1251" s="473"/>
      <c r="O1251" s="464"/>
      <c r="P1251" s="464"/>
    </row>
    <row r="1252" ht="15.75" customHeight="1">
      <c r="A1252" s="295" t="s">
        <v>9908</v>
      </c>
      <c r="B1252" s="295">
        <v>29.0</v>
      </c>
      <c r="C1252" s="295">
        <v>57.0</v>
      </c>
      <c r="D1252" s="295">
        <v>39.0</v>
      </c>
      <c r="E1252" s="295">
        <v>45.0</v>
      </c>
      <c r="N1252" s="473"/>
      <c r="O1252" s="464"/>
      <c r="P1252" s="464"/>
    </row>
    <row r="1253" ht="15.75" customHeight="1">
      <c r="A1253" s="295" t="s">
        <v>9909</v>
      </c>
      <c r="B1253" s="295">
        <v>26.0</v>
      </c>
      <c r="C1253" s="295">
        <v>32.0</v>
      </c>
      <c r="D1253" s="295">
        <v>27.0</v>
      </c>
      <c r="E1253" s="295">
        <v>30.0</v>
      </c>
      <c r="N1253" s="473"/>
      <c r="O1253" s="464"/>
      <c r="P1253" s="464"/>
    </row>
    <row r="1254" ht="15.75" customHeight="1">
      <c r="A1254" s="295" t="s">
        <v>9910</v>
      </c>
      <c r="F1254" s="295">
        <v>70.0</v>
      </c>
      <c r="G1254" s="295">
        <v>96.0</v>
      </c>
      <c r="H1254" s="295">
        <v>66.0</v>
      </c>
      <c r="I1254" s="295">
        <v>85.0</v>
      </c>
      <c r="J1254" s="295">
        <v>90.0</v>
      </c>
      <c r="K1254" s="295">
        <v>57.0</v>
      </c>
      <c r="L1254" s="295">
        <v>55.0</v>
      </c>
      <c r="M1254" s="295">
        <v>73.0</v>
      </c>
      <c r="N1254" s="473"/>
      <c r="O1254" s="464"/>
      <c r="P1254" s="464"/>
    </row>
    <row r="1255" ht="15.75" customHeight="1">
      <c r="A1255" s="295" t="s">
        <v>9912</v>
      </c>
      <c r="B1255" s="295">
        <v>21.0</v>
      </c>
      <c r="C1255" s="295">
        <v>22.0</v>
      </c>
      <c r="D1255" s="295">
        <v>23.0</v>
      </c>
      <c r="E1255" s="295">
        <v>23.0</v>
      </c>
      <c r="N1255" s="473"/>
      <c r="O1255" s="464"/>
      <c r="P1255" s="464"/>
    </row>
    <row r="1256" ht="15.75" customHeight="1">
      <c r="A1256" s="295" t="s">
        <v>9913</v>
      </c>
      <c r="B1256" s="295">
        <v>60.0</v>
      </c>
      <c r="C1256" s="295">
        <v>68.0</v>
      </c>
      <c r="D1256" s="295">
        <v>43.0</v>
      </c>
      <c r="E1256" s="295">
        <v>40.0</v>
      </c>
      <c r="F1256" s="295">
        <v>63.0</v>
      </c>
      <c r="G1256" s="295">
        <v>71.0</v>
      </c>
      <c r="H1256" s="295">
        <v>35.0</v>
      </c>
      <c r="I1256" s="295">
        <v>36.0</v>
      </c>
      <c r="J1256" s="295">
        <v>50.0</v>
      </c>
      <c r="K1256" s="295">
        <v>38.0</v>
      </c>
      <c r="L1256" s="295">
        <v>33.0</v>
      </c>
      <c r="M1256" s="295">
        <v>36.0</v>
      </c>
      <c r="N1256" s="473"/>
      <c r="O1256" s="464"/>
      <c r="P1256" s="464"/>
    </row>
    <row r="1257" ht="15.75" customHeight="1">
      <c r="A1257" s="295" t="s">
        <v>9914</v>
      </c>
      <c r="B1257" s="295">
        <v>24.0</v>
      </c>
      <c r="C1257" s="295">
        <v>22.0</v>
      </c>
      <c r="D1257" s="295">
        <v>23.0</v>
      </c>
      <c r="E1257" s="295">
        <v>28.0</v>
      </c>
      <c r="N1257" s="473"/>
      <c r="O1257" s="464"/>
      <c r="P1257" s="464"/>
    </row>
    <row r="1258" ht="15.75" customHeight="1">
      <c r="A1258" s="295" t="s">
        <v>9916</v>
      </c>
      <c r="B1258" s="295">
        <v>21.0</v>
      </c>
      <c r="C1258" s="295">
        <v>25.0</v>
      </c>
      <c r="D1258" s="295">
        <v>10.0</v>
      </c>
      <c r="E1258" s="295">
        <v>11.0</v>
      </c>
      <c r="N1258" s="473"/>
      <c r="O1258" s="464"/>
      <c r="P1258" s="464"/>
    </row>
    <row r="1259" ht="15.75" customHeight="1">
      <c r="A1259" s="295" t="s">
        <v>9917</v>
      </c>
      <c r="B1259" s="295">
        <v>10.0</v>
      </c>
      <c r="C1259" s="295">
        <v>18.0</v>
      </c>
      <c r="D1259" s="295">
        <v>24.0</v>
      </c>
      <c r="E1259" s="295">
        <v>16.0</v>
      </c>
      <c r="N1259" s="473"/>
      <c r="O1259" s="464"/>
      <c r="P1259" s="464"/>
    </row>
    <row r="1260" ht="15.75" customHeight="1">
      <c r="A1260" s="295" t="s">
        <v>9918</v>
      </c>
      <c r="B1260" s="295">
        <v>29.0</v>
      </c>
      <c r="C1260" s="295">
        <v>29.0</v>
      </c>
      <c r="D1260" s="295">
        <v>17.0</v>
      </c>
      <c r="E1260" s="295">
        <v>21.0</v>
      </c>
      <c r="N1260" s="473"/>
      <c r="O1260" s="464"/>
      <c r="P1260" s="464"/>
    </row>
    <row r="1261" ht="15.75" customHeight="1">
      <c r="A1261" s="295" t="s">
        <v>9919</v>
      </c>
      <c r="B1261" s="295">
        <v>21.0</v>
      </c>
      <c r="C1261" s="295">
        <v>28.0</v>
      </c>
      <c r="D1261" s="295">
        <v>17.0</v>
      </c>
      <c r="E1261" s="295">
        <v>28.0</v>
      </c>
      <c r="N1261" s="473"/>
      <c r="O1261" s="464"/>
      <c r="P1261" s="464"/>
    </row>
    <row r="1262" ht="15.75" customHeight="1">
      <c r="A1262" s="295" t="s">
        <v>9920</v>
      </c>
      <c r="B1262" s="295">
        <v>17.0</v>
      </c>
      <c r="C1262" s="295">
        <v>30.0</v>
      </c>
      <c r="D1262" s="295">
        <v>23.0</v>
      </c>
      <c r="E1262" s="295">
        <v>22.0</v>
      </c>
      <c r="N1262" s="473"/>
      <c r="O1262" s="464"/>
      <c r="P1262" s="464"/>
    </row>
    <row r="1263" ht="15.75" customHeight="1">
      <c r="A1263" s="295" t="s">
        <v>9921</v>
      </c>
      <c r="B1263" s="295">
        <v>23.0</v>
      </c>
      <c r="C1263" s="295">
        <v>16.0</v>
      </c>
      <c r="D1263" s="295">
        <v>22.0</v>
      </c>
      <c r="E1263" s="295">
        <v>18.0</v>
      </c>
      <c r="N1263" s="473"/>
      <c r="O1263" s="464"/>
      <c r="P1263" s="464"/>
    </row>
    <row r="1264" ht="15.75" customHeight="1">
      <c r="A1264" s="295" t="s">
        <v>9923</v>
      </c>
      <c r="B1264" s="295">
        <v>62.0</v>
      </c>
      <c r="C1264" s="295">
        <v>53.0</v>
      </c>
      <c r="D1264" s="295">
        <v>56.0</v>
      </c>
      <c r="E1264" s="295">
        <v>64.0</v>
      </c>
      <c r="N1264" s="473"/>
      <c r="O1264" s="464"/>
      <c r="P1264" s="464"/>
    </row>
    <row r="1265" ht="15.75" customHeight="1">
      <c r="A1265" s="295" t="s">
        <v>9924</v>
      </c>
      <c r="F1265" s="295">
        <v>152.0</v>
      </c>
      <c r="G1265" s="295">
        <v>170.0</v>
      </c>
      <c r="H1265" s="295">
        <v>130.0</v>
      </c>
      <c r="I1265" s="295">
        <v>139.0</v>
      </c>
      <c r="J1265" s="295">
        <v>85.0</v>
      </c>
      <c r="K1265" s="295">
        <v>98.0</v>
      </c>
      <c r="L1265" s="295">
        <v>106.0</v>
      </c>
      <c r="M1265" s="295">
        <v>113.0</v>
      </c>
      <c r="N1265" s="473"/>
      <c r="O1265" s="464"/>
      <c r="P1265" s="464"/>
    </row>
    <row r="1266" ht="15.75" customHeight="1">
      <c r="A1266" s="295" t="s">
        <v>9925</v>
      </c>
      <c r="B1266" s="295">
        <v>55.0</v>
      </c>
      <c r="C1266" s="295">
        <v>76.0</v>
      </c>
      <c r="D1266" s="295">
        <v>57.0</v>
      </c>
      <c r="E1266" s="295">
        <v>75.0</v>
      </c>
      <c r="N1266" s="473"/>
      <c r="O1266" s="464"/>
      <c r="P1266" s="464"/>
    </row>
    <row r="1267" ht="15.75" customHeight="1">
      <c r="A1267" s="295" t="s">
        <v>9926</v>
      </c>
      <c r="B1267" s="295">
        <v>9.0</v>
      </c>
      <c r="C1267" s="295">
        <v>13.0</v>
      </c>
      <c r="D1267" s="295">
        <v>11.0</v>
      </c>
      <c r="E1267" s="295">
        <v>9.0</v>
      </c>
      <c r="N1267" s="473"/>
      <c r="O1267" s="464"/>
      <c r="P1267" s="464"/>
    </row>
    <row r="1268" ht="15.75" customHeight="1">
      <c r="A1268" s="295" t="s">
        <v>9928</v>
      </c>
      <c r="B1268" s="295">
        <v>52.0</v>
      </c>
      <c r="C1268" s="295">
        <v>67.0</v>
      </c>
      <c r="D1268" s="295">
        <v>48.0</v>
      </c>
      <c r="E1268" s="295">
        <v>68.0</v>
      </c>
      <c r="N1268" s="473"/>
      <c r="O1268" s="464"/>
      <c r="P1268" s="464"/>
    </row>
    <row r="1269" ht="15.75" customHeight="1">
      <c r="A1269" s="295" t="s">
        <v>9929</v>
      </c>
      <c r="B1269" s="295">
        <v>20.0</v>
      </c>
      <c r="C1269" s="295">
        <v>18.0</v>
      </c>
      <c r="D1269" s="295">
        <v>25.0</v>
      </c>
      <c r="E1269" s="295">
        <v>22.0</v>
      </c>
      <c r="N1269" s="473"/>
      <c r="O1269" s="464"/>
      <c r="P1269" s="464"/>
    </row>
    <row r="1270" ht="15.75" customHeight="1">
      <c r="A1270" s="295" t="s">
        <v>9930</v>
      </c>
      <c r="B1270" s="295">
        <v>28.0</v>
      </c>
      <c r="C1270" s="295">
        <v>19.0</v>
      </c>
      <c r="D1270" s="295">
        <v>20.0</v>
      </c>
      <c r="E1270" s="295">
        <v>23.0</v>
      </c>
      <c r="N1270" s="473"/>
      <c r="O1270" s="464"/>
      <c r="P1270" s="464"/>
    </row>
    <row r="1271" ht="15.75" customHeight="1">
      <c r="A1271" s="295" t="s">
        <v>9931</v>
      </c>
      <c r="B1271" s="295">
        <v>39.0</v>
      </c>
      <c r="C1271" s="295">
        <v>38.0</v>
      </c>
      <c r="D1271" s="295">
        <v>36.0</v>
      </c>
      <c r="E1271" s="295">
        <v>23.0</v>
      </c>
      <c r="N1271" s="473"/>
      <c r="O1271" s="464"/>
      <c r="P1271" s="464"/>
    </row>
    <row r="1272" ht="15.75" customHeight="1">
      <c r="A1272" s="295" t="s">
        <v>9933</v>
      </c>
      <c r="B1272" s="295">
        <v>48.0</v>
      </c>
      <c r="C1272" s="295">
        <v>48.0</v>
      </c>
      <c r="D1272" s="295">
        <v>44.0</v>
      </c>
      <c r="E1272" s="295">
        <v>47.0</v>
      </c>
      <c r="N1272" s="473"/>
      <c r="O1272" s="464"/>
      <c r="P1272" s="464"/>
    </row>
    <row r="1273" ht="15.75" customHeight="1">
      <c r="A1273" s="295" t="s">
        <v>9934</v>
      </c>
      <c r="B1273" s="295">
        <v>11.0</v>
      </c>
      <c r="C1273" s="295">
        <v>15.0</v>
      </c>
      <c r="D1273" s="295">
        <v>6.0</v>
      </c>
      <c r="E1273" s="295">
        <v>13.0</v>
      </c>
      <c r="N1273" s="473"/>
      <c r="O1273" s="464"/>
      <c r="P1273" s="464"/>
    </row>
    <row r="1274" ht="15.75" customHeight="1">
      <c r="A1274" s="295" t="s">
        <v>9935</v>
      </c>
      <c r="F1274" s="295">
        <v>42.0</v>
      </c>
      <c r="G1274" s="295">
        <v>35.0</v>
      </c>
      <c r="H1274" s="295">
        <v>39.0</v>
      </c>
      <c r="I1274" s="295">
        <v>33.0</v>
      </c>
      <c r="J1274" s="295">
        <v>43.0</v>
      </c>
      <c r="K1274" s="295">
        <v>32.0</v>
      </c>
      <c r="L1274" s="295">
        <v>38.0</v>
      </c>
      <c r="M1274" s="295">
        <v>34.0</v>
      </c>
      <c r="N1274" s="473"/>
      <c r="O1274" s="464"/>
      <c r="P1274" s="464"/>
    </row>
    <row r="1275" ht="15.75" customHeight="1">
      <c r="A1275" s="295" t="s">
        <v>9936</v>
      </c>
      <c r="F1275" s="295">
        <v>35.0</v>
      </c>
      <c r="G1275" s="295">
        <v>55.0</v>
      </c>
      <c r="H1275" s="295">
        <v>21.0</v>
      </c>
      <c r="I1275" s="295">
        <v>39.0</v>
      </c>
      <c r="J1275" s="295">
        <v>20.0</v>
      </c>
      <c r="K1275" s="295">
        <v>34.0</v>
      </c>
      <c r="L1275" s="295">
        <v>12.0</v>
      </c>
      <c r="M1275" s="295">
        <v>37.0</v>
      </c>
      <c r="N1275" s="473"/>
      <c r="O1275" s="464"/>
      <c r="P1275" s="464"/>
    </row>
    <row r="1276" ht="15.75" customHeight="1">
      <c r="A1276" s="295" t="s">
        <v>9938</v>
      </c>
      <c r="F1276" s="295">
        <v>28.0</v>
      </c>
      <c r="G1276" s="295">
        <v>27.0</v>
      </c>
      <c r="H1276" s="295">
        <v>19.0</v>
      </c>
      <c r="I1276" s="295">
        <v>25.0</v>
      </c>
      <c r="J1276" s="295">
        <v>22.0</v>
      </c>
      <c r="K1276" s="295">
        <v>18.0</v>
      </c>
      <c r="L1276" s="295">
        <v>12.0</v>
      </c>
      <c r="M1276" s="295">
        <v>11.0</v>
      </c>
      <c r="N1276" s="473"/>
      <c r="O1276" s="464"/>
      <c r="P1276" s="464"/>
    </row>
    <row r="1277" ht="15.75" customHeight="1">
      <c r="A1277" s="295" t="s">
        <v>9939</v>
      </c>
      <c r="F1277" s="295">
        <v>35.0</v>
      </c>
      <c r="G1277" s="295">
        <v>42.0</v>
      </c>
      <c r="H1277" s="295">
        <v>29.0</v>
      </c>
      <c r="I1277" s="295">
        <v>30.0</v>
      </c>
      <c r="J1277" s="295">
        <v>21.0</v>
      </c>
      <c r="K1277" s="295">
        <v>26.0</v>
      </c>
      <c r="L1277" s="295">
        <v>21.0</v>
      </c>
      <c r="M1277" s="295">
        <v>22.0</v>
      </c>
      <c r="N1277" s="473"/>
      <c r="O1277" s="464"/>
      <c r="P1277" s="464"/>
    </row>
    <row r="1278" ht="15.75" customHeight="1">
      <c r="A1278" s="295" t="s">
        <v>9940</v>
      </c>
      <c r="B1278" s="295">
        <v>36.0</v>
      </c>
      <c r="C1278" s="295">
        <v>44.0</v>
      </c>
      <c r="D1278" s="295">
        <v>30.0</v>
      </c>
      <c r="E1278" s="295">
        <v>40.0</v>
      </c>
      <c r="N1278" s="473"/>
      <c r="O1278" s="464"/>
      <c r="P1278" s="464"/>
    </row>
    <row r="1279" ht="15.75" customHeight="1">
      <c r="A1279" s="295" t="s">
        <v>9942</v>
      </c>
      <c r="B1279" s="295">
        <v>6.0</v>
      </c>
      <c r="C1279" s="295">
        <v>8.0</v>
      </c>
      <c r="D1279" s="295">
        <v>2.0</v>
      </c>
      <c r="E1279" s="295">
        <v>5.0</v>
      </c>
      <c r="N1279" s="473"/>
      <c r="O1279" s="464"/>
      <c r="P1279" s="464"/>
    </row>
    <row r="1280" ht="15.75" customHeight="1">
      <c r="A1280" s="295" t="s">
        <v>9943</v>
      </c>
      <c r="B1280" s="295">
        <v>30.0</v>
      </c>
      <c r="C1280" s="295">
        <v>39.0</v>
      </c>
      <c r="D1280" s="295">
        <v>26.0</v>
      </c>
      <c r="E1280" s="295">
        <v>27.0</v>
      </c>
      <c r="N1280" s="473"/>
      <c r="O1280" s="464"/>
      <c r="P1280" s="464"/>
    </row>
    <row r="1281" ht="15.75" customHeight="1">
      <c r="A1281" s="295" t="s">
        <v>9944</v>
      </c>
      <c r="F1281" s="295">
        <v>70.0</v>
      </c>
      <c r="G1281" s="295">
        <v>65.0</v>
      </c>
      <c r="H1281" s="295">
        <v>70.0</v>
      </c>
      <c r="I1281" s="295">
        <v>67.0</v>
      </c>
      <c r="J1281" s="295">
        <v>56.0</v>
      </c>
      <c r="K1281" s="295">
        <v>56.0</v>
      </c>
      <c r="L1281" s="295">
        <v>71.0</v>
      </c>
      <c r="M1281" s="295">
        <v>49.0</v>
      </c>
      <c r="N1281" s="473"/>
      <c r="O1281" s="464"/>
      <c r="P1281" s="464"/>
    </row>
    <row r="1282" ht="15.75" customHeight="1">
      <c r="A1282" s="295" t="s">
        <v>9946</v>
      </c>
      <c r="B1282" s="295">
        <v>95.0</v>
      </c>
      <c r="C1282" s="295">
        <v>101.0</v>
      </c>
      <c r="D1282" s="295">
        <v>83.0</v>
      </c>
      <c r="E1282" s="295">
        <v>109.0</v>
      </c>
      <c r="N1282" s="473"/>
      <c r="O1282" s="464"/>
      <c r="P1282" s="464"/>
    </row>
    <row r="1283" ht="15.75" customHeight="1">
      <c r="A1283" s="295" t="s">
        <v>9947</v>
      </c>
      <c r="B1283" s="295">
        <v>36.0</v>
      </c>
      <c r="C1283" s="295">
        <v>31.0</v>
      </c>
      <c r="D1283" s="295">
        <v>43.0</v>
      </c>
      <c r="E1283" s="295">
        <v>29.0</v>
      </c>
      <c r="N1283" s="473"/>
      <c r="O1283" s="464"/>
      <c r="P1283" s="464"/>
    </row>
    <row r="1284" ht="15.75" customHeight="1">
      <c r="A1284" s="295" t="s">
        <v>9948</v>
      </c>
      <c r="B1284" s="295">
        <v>52.0</v>
      </c>
      <c r="C1284" s="295">
        <v>55.0</v>
      </c>
      <c r="D1284" s="295">
        <v>52.0</v>
      </c>
      <c r="E1284" s="295">
        <v>56.0</v>
      </c>
      <c r="N1284" s="473"/>
      <c r="O1284" s="464"/>
      <c r="P1284" s="464"/>
    </row>
    <row r="1285" ht="15.75" customHeight="1">
      <c r="A1285" s="295" t="s">
        <v>9949</v>
      </c>
      <c r="B1285" s="295">
        <v>44.0</v>
      </c>
      <c r="C1285" s="295">
        <v>53.0</v>
      </c>
      <c r="D1285" s="295">
        <v>39.0</v>
      </c>
      <c r="E1285" s="295">
        <v>33.0</v>
      </c>
      <c r="F1285" s="295">
        <v>37.0</v>
      </c>
      <c r="G1285" s="295">
        <v>32.0</v>
      </c>
      <c r="H1285" s="295">
        <v>40.0</v>
      </c>
      <c r="I1285" s="295">
        <v>31.0</v>
      </c>
      <c r="J1285" s="295">
        <v>27.0</v>
      </c>
      <c r="K1285" s="295">
        <v>23.0</v>
      </c>
      <c r="L1285" s="295">
        <v>24.0</v>
      </c>
      <c r="M1285" s="295">
        <v>11.0</v>
      </c>
      <c r="N1285" s="473"/>
      <c r="O1285" s="464"/>
      <c r="P1285" s="464"/>
    </row>
    <row r="1286" ht="15.75" customHeight="1">
      <c r="A1286" s="295" t="s">
        <v>9951</v>
      </c>
      <c r="F1286" s="295">
        <v>183.0</v>
      </c>
      <c r="G1286" s="295">
        <v>176.0</v>
      </c>
      <c r="H1286" s="295">
        <v>167.0</v>
      </c>
      <c r="I1286" s="295">
        <v>222.0</v>
      </c>
      <c r="J1286" s="295">
        <v>176.0</v>
      </c>
      <c r="K1286" s="295">
        <v>184.0</v>
      </c>
      <c r="L1286" s="295">
        <v>179.0</v>
      </c>
      <c r="M1286" s="295">
        <v>206.0</v>
      </c>
      <c r="N1286" s="473"/>
      <c r="O1286" s="464"/>
      <c r="P1286" s="464"/>
    </row>
    <row r="1287" ht="15.75" customHeight="1">
      <c r="A1287" s="295" t="s">
        <v>9952</v>
      </c>
      <c r="F1287" s="295">
        <v>52.0</v>
      </c>
      <c r="G1287" s="295">
        <v>49.0</v>
      </c>
      <c r="H1287" s="295">
        <v>63.0</v>
      </c>
      <c r="I1287" s="295">
        <v>42.0</v>
      </c>
      <c r="J1287" s="295">
        <v>62.0</v>
      </c>
      <c r="K1287" s="295">
        <v>38.0</v>
      </c>
      <c r="L1287" s="295">
        <v>45.0</v>
      </c>
      <c r="M1287" s="295">
        <v>32.0</v>
      </c>
      <c r="N1287" s="473"/>
      <c r="O1287" s="464"/>
      <c r="P1287" s="464"/>
    </row>
    <row r="1288" ht="15.75" customHeight="1">
      <c r="A1288" s="295" t="s">
        <v>9953</v>
      </c>
      <c r="B1288" s="295">
        <v>38.0</v>
      </c>
      <c r="C1288" s="295">
        <v>41.0</v>
      </c>
      <c r="D1288" s="295">
        <v>41.0</v>
      </c>
      <c r="E1288" s="295">
        <v>35.0</v>
      </c>
      <c r="N1288" s="473"/>
      <c r="O1288" s="464"/>
      <c r="P1288" s="464"/>
    </row>
    <row r="1289" ht="15.75" customHeight="1">
      <c r="A1289" s="295" t="s">
        <v>9954</v>
      </c>
      <c r="B1289" s="295">
        <v>20.0</v>
      </c>
      <c r="C1289" s="295">
        <v>19.0</v>
      </c>
      <c r="D1289" s="295">
        <v>19.0</v>
      </c>
      <c r="E1289" s="295">
        <v>13.0</v>
      </c>
      <c r="F1289" s="295">
        <v>19.0</v>
      </c>
      <c r="G1289" s="295">
        <v>28.0</v>
      </c>
      <c r="H1289" s="295">
        <v>21.0</v>
      </c>
      <c r="I1289" s="295">
        <v>24.0</v>
      </c>
      <c r="J1289" s="295">
        <v>22.0</v>
      </c>
      <c r="K1289" s="295">
        <v>18.0</v>
      </c>
      <c r="L1289" s="295">
        <v>15.0</v>
      </c>
      <c r="M1289" s="295">
        <v>16.0</v>
      </c>
      <c r="N1289" s="473"/>
      <c r="O1289" s="464"/>
      <c r="P1289" s="464"/>
    </row>
    <row r="1290" ht="15.75" customHeight="1">
      <c r="A1290" s="295" t="s">
        <v>9956</v>
      </c>
      <c r="B1290" s="295">
        <v>49.0</v>
      </c>
      <c r="C1290" s="295">
        <v>46.0</v>
      </c>
      <c r="D1290" s="295">
        <v>38.0</v>
      </c>
      <c r="E1290" s="295">
        <v>51.0</v>
      </c>
      <c r="N1290" s="473"/>
      <c r="O1290" s="464"/>
      <c r="P1290" s="464"/>
    </row>
    <row r="1291" ht="15.75" customHeight="1">
      <c r="A1291" s="295" t="s">
        <v>9957</v>
      </c>
      <c r="B1291" s="295">
        <v>82.0</v>
      </c>
      <c r="C1291" s="295">
        <v>85.0</v>
      </c>
      <c r="D1291" s="295">
        <v>67.0</v>
      </c>
      <c r="E1291" s="295">
        <v>76.0</v>
      </c>
      <c r="N1291" s="473"/>
      <c r="O1291" s="464"/>
      <c r="P1291" s="464"/>
    </row>
    <row r="1292" ht="15.75" customHeight="1">
      <c r="A1292" s="295" t="s">
        <v>9958</v>
      </c>
      <c r="F1292" s="295">
        <v>95.0</v>
      </c>
      <c r="G1292" s="295">
        <v>93.0</v>
      </c>
      <c r="H1292" s="295">
        <v>87.0</v>
      </c>
      <c r="I1292" s="295">
        <v>81.0</v>
      </c>
      <c r="J1292" s="295">
        <v>85.0</v>
      </c>
      <c r="K1292" s="295">
        <v>98.0</v>
      </c>
      <c r="L1292" s="295">
        <v>81.0</v>
      </c>
      <c r="M1292" s="295">
        <v>102.0</v>
      </c>
      <c r="N1292" s="473"/>
      <c r="O1292" s="464"/>
      <c r="P1292" s="464"/>
    </row>
    <row r="1293" ht="15.75" customHeight="1">
      <c r="A1293" s="295" t="s">
        <v>9959</v>
      </c>
      <c r="F1293" s="295">
        <v>573.0</v>
      </c>
      <c r="G1293" s="295">
        <v>563.0</v>
      </c>
      <c r="H1293" s="295">
        <v>509.0</v>
      </c>
      <c r="I1293" s="295">
        <v>531.0</v>
      </c>
      <c r="J1293" s="295">
        <v>483.0</v>
      </c>
      <c r="K1293" s="295">
        <v>501.0</v>
      </c>
      <c r="L1293" s="295">
        <v>509.0</v>
      </c>
      <c r="M1293" s="295">
        <v>475.0</v>
      </c>
      <c r="N1293" s="473"/>
      <c r="O1293" s="464"/>
      <c r="P1293" s="464"/>
    </row>
    <row r="1294" ht="15.75" customHeight="1">
      <c r="A1294" s="295" t="s">
        <v>9961</v>
      </c>
      <c r="B1294" s="295">
        <v>86.0</v>
      </c>
      <c r="C1294" s="295">
        <v>83.0</v>
      </c>
      <c r="D1294" s="295">
        <v>69.0</v>
      </c>
      <c r="E1294" s="295">
        <v>72.0</v>
      </c>
      <c r="N1294" s="473"/>
      <c r="O1294" s="464"/>
      <c r="P1294" s="464"/>
    </row>
    <row r="1295" ht="15.75" customHeight="1">
      <c r="A1295" s="295" t="s">
        <v>9962</v>
      </c>
      <c r="B1295" s="295">
        <v>100.0</v>
      </c>
      <c r="C1295" s="295">
        <v>100.0</v>
      </c>
      <c r="D1295" s="295">
        <v>97.0</v>
      </c>
      <c r="E1295" s="295">
        <v>92.0</v>
      </c>
      <c r="N1295" s="473"/>
      <c r="O1295" s="464"/>
      <c r="P1295" s="464"/>
    </row>
    <row r="1296" ht="15.75" customHeight="1">
      <c r="A1296" s="295" t="s">
        <v>9964</v>
      </c>
      <c r="F1296" s="295">
        <v>54.0</v>
      </c>
      <c r="G1296" s="295">
        <v>73.0</v>
      </c>
      <c r="H1296" s="295">
        <v>63.0</v>
      </c>
      <c r="I1296" s="295">
        <v>75.0</v>
      </c>
      <c r="J1296" s="295">
        <v>50.0</v>
      </c>
      <c r="K1296" s="295">
        <v>73.0</v>
      </c>
      <c r="L1296" s="295">
        <v>100.0</v>
      </c>
      <c r="M1296" s="295">
        <v>105.0</v>
      </c>
      <c r="N1296" s="473"/>
      <c r="O1296" s="464"/>
      <c r="P1296" s="464"/>
    </row>
    <row r="1297" ht="15.75" customHeight="1">
      <c r="A1297" s="295" t="s">
        <v>9965</v>
      </c>
      <c r="F1297" s="295">
        <v>314.0</v>
      </c>
      <c r="G1297" s="295">
        <v>320.0</v>
      </c>
      <c r="H1297" s="295">
        <v>324.0</v>
      </c>
      <c r="I1297" s="295">
        <v>353.0</v>
      </c>
      <c r="J1297" s="295">
        <v>328.0</v>
      </c>
      <c r="K1297" s="295">
        <v>373.0</v>
      </c>
      <c r="L1297" s="295">
        <v>283.0</v>
      </c>
      <c r="M1297" s="295">
        <v>314.0</v>
      </c>
      <c r="N1297" s="473"/>
      <c r="O1297" s="464"/>
      <c r="P1297" s="464"/>
    </row>
    <row r="1298" ht="15.75" customHeight="1">
      <c r="A1298" s="295" t="s">
        <v>9967</v>
      </c>
      <c r="B1298" s="295">
        <v>73.0</v>
      </c>
      <c r="C1298" s="295">
        <v>79.0</v>
      </c>
      <c r="N1298" s="473"/>
      <c r="O1298" s="464"/>
      <c r="P1298" s="464"/>
    </row>
    <row r="1299" ht="15.75" customHeight="1">
      <c r="A1299" s="295" t="s">
        <v>9968</v>
      </c>
      <c r="B1299" s="295">
        <v>106.0</v>
      </c>
      <c r="C1299" s="295">
        <v>133.0</v>
      </c>
      <c r="D1299" s="295">
        <v>121.0</v>
      </c>
      <c r="E1299" s="295">
        <v>143.0</v>
      </c>
      <c r="N1299" s="473"/>
      <c r="O1299" s="464"/>
      <c r="P1299" s="464"/>
    </row>
    <row r="1300" ht="15.75" customHeight="1">
      <c r="A1300" s="295" t="s">
        <v>9969</v>
      </c>
      <c r="B1300" s="295">
        <v>83.0</v>
      </c>
      <c r="C1300" s="295">
        <v>74.0</v>
      </c>
      <c r="D1300" s="295">
        <v>70.0</v>
      </c>
      <c r="E1300" s="295">
        <v>77.0</v>
      </c>
      <c r="F1300" s="295">
        <v>67.0</v>
      </c>
      <c r="G1300" s="295">
        <v>87.0</v>
      </c>
      <c r="H1300" s="295">
        <v>63.0</v>
      </c>
      <c r="I1300" s="295">
        <v>64.0</v>
      </c>
      <c r="J1300" s="295">
        <v>69.0</v>
      </c>
      <c r="K1300" s="295">
        <v>75.0</v>
      </c>
      <c r="L1300" s="295">
        <v>68.0</v>
      </c>
      <c r="M1300" s="295">
        <v>83.0</v>
      </c>
      <c r="N1300" s="473"/>
      <c r="O1300" s="464"/>
      <c r="P1300" s="464"/>
    </row>
    <row r="1301" ht="15.75" customHeight="1">
      <c r="A1301" s="295" t="s">
        <v>9971</v>
      </c>
      <c r="B1301" s="295">
        <v>94.0</v>
      </c>
      <c r="C1301" s="295">
        <v>115.0</v>
      </c>
      <c r="D1301" s="295">
        <v>90.0</v>
      </c>
      <c r="E1301" s="295">
        <v>107.0</v>
      </c>
      <c r="N1301" s="473"/>
      <c r="O1301" s="464"/>
      <c r="P1301" s="464"/>
    </row>
    <row r="1302" ht="15.75" customHeight="1">
      <c r="A1302" s="295" t="s">
        <v>9972</v>
      </c>
      <c r="B1302" s="295">
        <v>34.0</v>
      </c>
      <c r="C1302" s="295">
        <v>34.0</v>
      </c>
      <c r="D1302" s="295">
        <v>32.0</v>
      </c>
      <c r="E1302" s="295">
        <v>40.0</v>
      </c>
      <c r="N1302" s="473"/>
      <c r="O1302" s="464"/>
      <c r="P1302" s="464"/>
    </row>
    <row r="1303" ht="15.75" customHeight="1">
      <c r="A1303" s="295" t="s">
        <v>9973</v>
      </c>
      <c r="B1303" s="295">
        <v>28.0</v>
      </c>
      <c r="C1303" s="295">
        <v>52.0</v>
      </c>
      <c r="D1303" s="295">
        <v>39.0</v>
      </c>
      <c r="E1303" s="295">
        <v>40.0</v>
      </c>
      <c r="F1303" s="295">
        <v>43.0</v>
      </c>
      <c r="G1303" s="295">
        <v>30.0</v>
      </c>
      <c r="H1303" s="295">
        <v>38.0</v>
      </c>
      <c r="I1303" s="295">
        <v>48.0</v>
      </c>
      <c r="J1303" s="295">
        <v>41.0</v>
      </c>
      <c r="K1303" s="295">
        <v>46.0</v>
      </c>
      <c r="L1303" s="295">
        <v>40.0</v>
      </c>
      <c r="M1303" s="295">
        <v>46.0</v>
      </c>
      <c r="N1303" s="473"/>
      <c r="O1303" s="464"/>
      <c r="P1303" s="464"/>
    </row>
    <row r="1304" ht="15.75" customHeight="1">
      <c r="A1304" s="295" t="s">
        <v>9974</v>
      </c>
      <c r="B1304" s="295">
        <v>28.0</v>
      </c>
      <c r="C1304" s="295">
        <v>31.0</v>
      </c>
      <c r="D1304" s="295">
        <v>29.0</v>
      </c>
      <c r="E1304" s="295">
        <v>44.0</v>
      </c>
      <c r="F1304" s="295">
        <v>43.0</v>
      </c>
      <c r="G1304" s="295">
        <v>37.0</v>
      </c>
      <c r="H1304" s="295">
        <v>29.0</v>
      </c>
      <c r="I1304" s="295">
        <v>36.0</v>
      </c>
      <c r="J1304" s="295">
        <v>30.0</v>
      </c>
      <c r="K1304" s="295">
        <v>29.0</v>
      </c>
      <c r="L1304" s="295">
        <v>27.0</v>
      </c>
      <c r="M1304" s="295">
        <v>32.0</v>
      </c>
      <c r="N1304" s="473"/>
      <c r="O1304" s="464"/>
      <c r="P1304" s="464"/>
    </row>
    <row r="1305" ht="15.75" customHeight="1">
      <c r="A1305" s="295" t="s">
        <v>9975</v>
      </c>
      <c r="F1305" s="295">
        <v>83.0</v>
      </c>
      <c r="G1305" s="295">
        <v>98.0</v>
      </c>
      <c r="H1305" s="295">
        <v>84.0</v>
      </c>
      <c r="I1305" s="295">
        <v>80.0</v>
      </c>
      <c r="J1305" s="295">
        <v>68.0</v>
      </c>
      <c r="K1305" s="295">
        <v>97.0</v>
      </c>
      <c r="L1305" s="295">
        <v>74.0</v>
      </c>
      <c r="M1305" s="295">
        <v>86.0</v>
      </c>
      <c r="N1305" s="473"/>
      <c r="O1305" s="464"/>
      <c r="P1305" s="464"/>
    </row>
    <row r="1306" ht="15.75" customHeight="1">
      <c r="A1306" s="295" t="s">
        <v>9977</v>
      </c>
      <c r="B1306" s="295">
        <v>68.0</v>
      </c>
      <c r="C1306" s="295">
        <v>62.0</v>
      </c>
      <c r="D1306" s="295">
        <v>64.0</v>
      </c>
      <c r="E1306" s="295">
        <v>72.0</v>
      </c>
      <c r="N1306" s="473"/>
      <c r="O1306" s="464"/>
      <c r="P1306" s="464"/>
    </row>
    <row r="1307" ht="15.75" customHeight="1">
      <c r="A1307" s="295" t="s">
        <v>9978</v>
      </c>
      <c r="F1307" s="295">
        <v>174.0</v>
      </c>
      <c r="G1307" s="295">
        <v>178.0</v>
      </c>
      <c r="H1307" s="295">
        <v>161.0</v>
      </c>
      <c r="I1307" s="295">
        <v>157.0</v>
      </c>
      <c r="J1307" s="295">
        <v>169.0</v>
      </c>
      <c r="K1307" s="295">
        <v>175.0</v>
      </c>
      <c r="L1307" s="295">
        <v>176.0</v>
      </c>
      <c r="M1307" s="295">
        <v>171.0</v>
      </c>
      <c r="N1307" s="473"/>
      <c r="O1307" s="464"/>
      <c r="P1307" s="464"/>
    </row>
    <row r="1308" ht="15.75" customHeight="1">
      <c r="A1308" s="295" t="s">
        <v>9979</v>
      </c>
      <c r="F1308" s="295">
        <v>92.0</v>
      </c>
      <c r="G1308" s="295">
        <v>114.0</v>
      </c>
      <c r="H1308" s="295">
        <v>108.0</v>
      </c>
      <c r="I1308" s="295">
        <v>128.0</v>
      </c>
      <c r="J1308" s="295">
        <v>102.0</v>
      </c>
      <c r="K1308" s="295">
        <v>116.0</v>
      </c>
      <c r="L1308" s="295">
        <v>111.0</v>
      </c>
      <c r="M1308" s="295">
        <v>123.0</v>
      </c>
      <c r="N1308" s="473"/>
      <c r="O1308" s="464"/>
      <c r="P1308" s="464"/>
    </row>
    <row r="1309" ht="15.75" customHeight="1">
      <c r="A1309" s="295" t="s">
        <v>9980</v>
      </c>
      <c r="C1309" s="295">
        <v>1.0</v>
      </c>
      <c r="N1309" s="473"/>
      <c r="O1309" s="464"/>
      <c r="P1309" s="464"/>
    </row>
    <row r="1310" ht="15.75" customHeight="1">
      <c r="A1310" s="295" t="s">
        <v>9981</v>
      </c>
      <c r="B1310" s="295">
        <v>140.0</v>
      </c>
      <c r="C1310" s="295">
        <v>146.0</v>
      </c>
      <c r="D1310" s="295">
        <v>152.0</v>
      </c>
      <c r="E1310" s="295">
        <v>162.0</v>
      </c>
      <c r="N1310" s="473"/>
      <c r="O1310" s="464"/>
      <c r="P1310" s="464"/>
    </row>
    <row r="1311" ht="15.75" customHeight="1">
      <c r="A1311" s="295" t="s">
        <v>9983</v>
      </c>
      <c r="B1311" s="295">
        <v>201.0</v>
      </c>
      <c r="C1311" s="295">
        <v>184.0</v>
      </c>
      <c r="D1311" s="295">
        <v>182.0</v>
      </c>
      <c r="E1311" s="295">
        <v>208.0</v>
      </c>
      <c r="N1311" s="473"/>
      <c r="O1311" s="464"/>
      <c r="P1311" s="464"/>
    </row>
    <row r="1312" ht="15.75" customHeight="1">
      <c r="A1312" s="295" t="s">
        <v>9984</v>
      </c>
      <c r="B1312" s="295">
        <v>74.0</v>
      </c>
      <c r="C1312" s="295">
        <v>68.0</v>
      </c>
      <c r="D1312" s="295">
        <v>67.0</v>
      </c>
      <c r="E1312" s="295">
        <v>74.0</v>
      </c>
      <c r="N1312" s="473"/>
      <c r="O1312" s="464"/>
      <c r="P1312" s="464"/>
    </row>
    <row r="1313" ht="15.75" customHeight="1">
      <c r="A1313" s="295" t="s">
        <v>9985</v>
      </c>
      <c r="F1313" s="295">
        <v>65.0</v>
      </c>
      <c r="G1313" s="295">
        <v>78.0</v>
      </c>
      <c r="H1313" s="295">
        <v>59.0</v>
      </c>
      <c r="I1313" s="295">
        <v>45.0</v>
      </c>
      <c r="J1313" s="295">
        <v>43.0</v>
      </c>
      <c r="K1313" s="295">
        <v>68.0</v>
      </c>
      <c r="L1313" s="295">
        <v>52.0</v>
      </c>
      <c r="M1313" s="295">
        <v>63.0</v>
      </c>
      <c r="N1313" s="473"/>
      <c r="O1313" s="464"/>
      <c r="P1313" s="464"/>
    </row>
    <row r="1314" ht="15.75" customHeight="1">
      <c r="A1314" s="295" t="s">
        <v>9986</v>
      </c>
      <c r="B1314" s="295">
        <v>62.0</v>
      </c>
      <c r="C1314" s="295">
        <v>91.0</v>
      </c>
      <c r="D1314" s="295">
        <v>82.0</v>
      </c>
      <c r="E1314" s="295">
        <v>74.0</v>
      </c>
      <c r="N1314" s="473"/>
      <c r="O1314" s="464"/>
      <c r="P1314" s="464"/>
    </row>
    <row r="1315" ht="15.75" customHeight="1">
      <c r="A1315" s="295" t="s">
        <v>9988</v>
      </c>
      <c r="B1315" s="295">
        <v>142.0</v>
      </c>
      <c r="C1315" s="295">
        <v>125.0</v>
      </c>
      <c r="D1315" s="295">
        <v>124.0</v>
      </c>
      <c r="E1315" s="295">
        <v>137.0</v>
      </c>
      <c r="N1315" s="473"/>
      <c r="O1315" s="464"/>
      <c r="P1315" s="464"/>
    </row>
    <row r="1316" ht="15.75" customHeight="1">
      <c r="A1316" s="295" t="s">
        <v>9989</v>
      </c>
      <c r="B1316" s="295">
        <v>121.0</v>
      </c>
      <c r="C1316" s="295">
        <v>115.0</v>
      </c>
      <c r="D1316" s="295">
        <v>124.0</v>
      </c>
      <c r="E1316" s="295">
        <v>131.0</v>
      </c>
      <c r="N1316" s="473"/>
      <c r="O1316" s="464"/>
      <c r="P1316" s="464"/>
    </row>
    <row r="1317" ht="15.75" customHeight="1">
      <c r="A1317" s="295" t="s">
        <v>9990</v>
      </c>
      <c r="B1317" s="295">
        <v>128.0</v>
      </c>
      <c r="C1317" s="295">
        <v>120.0</v>
      </c>
      <c r="D1317" s="295">
        <v>136.0</v>
      </c>
      <c r="E1317" s="295">
        <v>136.0</v>
      </c>
      <c r="N1317" s="473"/>
      <c r="O1317" s="464"/>
      <c r="P1317" s="464"/>
    </row>
    <row r="1318" ht="15.75" customHeight="1">
      <c r="A1318" s="295" t="s">
        <v>9991</v>
      </c>
      <c r="F1318" s="295">
        <v>57.0</v>
      </c>
      <c r="G1318" s="295">
        <v>69.0</v>
      </c>
      <c r="H1318" s="295">
        <v>63.0</v>
      </c>
      <c r="I1318" s="295">
        <v>55.0</v>
      </c>
      <c r="J1318" s="295">
        <v>54.0</v>
      </c>
      <c r="K1318" s="295">
        <v>65.0</v>
      </c>
      <c r="L1318" s="295">
        <v>63.0</v>
      </c>
      <c r="M1318" s="295">
        <v>74.0</v>
      </c>
      <c r="N1318" s="473"/>
      <c r="O1318" s="464"/>
      <c r="P1318" s="464"/>
    </row>
    <row r="1319" ht="15.75" customHeight="1">
      <c r="A1319" s="295" t="s">
        <v>9992</v>
      </c>
      <c r="F1319" s="295">
        <v>41.0</v>
      </c>
      <c r="G1319" s="295">
        <v>48.0</v>
      </c>
      <c r="H1319" s="295">
        <v>34.0</v>
      </c>
      <c r="I1319" s="295">
        <v>47.0</v>
      </c>
      <c r="J1319" s="295">
        <v>29.0</v>
      </c>
      <c r="K1319" s="295">
        <v>37.0</v>
      </c>
      <c r="L1319" s="295">
        <v>37.0</v>
      </c>
      <c r="M1319" s="295">
        <v>52.0</v>
      </c>
      <c r="N1319" s="473"/>
      <c r="O1319" s="464"/>
      <c r="P1319" s="464"/>
    </row>
    <row r="1320" ht="15.75" customHeight="1">
      <c r="A1320" s="295" t="s">
        <v>9993</v>
      </c>
      <c r="B1320" s="295">
        <v>173.0</v>
      </c>
      <c r="C1320" s="295">
        <v>145.0</v>
      </c>
      <c r="D1320" s="295">
        <v>165.0</v>
      </c>
      <c r="E1320" s="295">
        <v>135.0</v>
      </c>
      <c r="F1320" s="295">
        <v>149.0</v>
      </c>
      <c r="G1320" s="295">
        <v>156.0</v>
      </c>
      <c r="N1320" s="473"/>
      <c r="O1320" s="464"/>
      <c r="P1320" s="464"/>
    </row>
    <row r="1321" ht="15.75" customHeight="1">
      <c r="A1321" s="295" t="s">
        <v>9995</v>
      </c>
      <c r="F1321" s="295">
        <v>1.0</v>
      </c>
      <c r="G1321" s="295">
        <v>1.0</v>
      </c>
      <c r="H1321" s="295">
        <v>294.0</v>
      </c>
      <c r="I1321" s="295">
        <v>286.0</v>
      </c>
      <c r="J1321" s="295">
        <v>294.0</v>
      </c>
      <c r="K1321" s="295">
        <v>261.0</v>
      </c>
      <c r="L1321" s="295">
        <v>300.0</v>
      </c>
      <c r="M1321" s="295">
        <v>296.0</v>
      </c>
      <c r="N1321" s="473"/>
      <c r="O1321" s="464"/>
      <c r="P1321" s="464"/>
    </row>
    <row r="1322" ht="15.75" customHeight="1">
      <c r="A1322" s="295" t="s">
        <v>9996</v>
      </c>
      <c r="F1322" s="295">
        <v>43.0</v>
      </c>
      <c r="G1322" s="295">
        <v>40.0</v>
      </c>
      <c r="H1322" s="295">
        <v>53.0</v>
      </c>
      <c r="I1322" s="295">
        <v>64.0</v>
      </c>
      <c r="J1322" s="295">
        <v>51.0</v>
      </c>
      <c r="K1322" s="295">
        <v>64.0</v>
      </c>
      <c r="L1322" s="295">
        <v>49.0</v>
      </c>
      <c r="M1322" s="295">
        <v>60.0</v>
      </c>
      <c r="N1322" s="473"/>
      <c r="O1322" s="464"/>
      <c r="P1322" s="464"/>
    </row>
    <row r="1323" ht="15.75" customHeight="1">
      <c r="A1323" s="295" t="s">
        <v>9997</v>
      </c>
      <c r="B1323" s="295">
        <v>84.0</v>
      </c>
      <c r="C1323" s="295">
        <v>103.0</v>
      </c>
      <c r="D1323" s="295">
        <v>98.0</v>
      </c>
      <c r="E1323" s="295">
        <v>86.0</v>
      </c>
      <c r="N1323" s="473"/>
      <c r="O1323" s="464"/>
      <c r="P1323" s="464"/>
    </row>
    <row r="1324" ht="15.75" customHeight="1">
      <c r="A1324" s="295" t="s">
        <v>9998</v>
      </c>
      <c r="B1324" s="295">
        <v>138.0</v>
      </c>
      <c r="C1324" s="295">
        <v>149.0</v>
      </c>
      <c r="D1324" s="295">
        <v>159.0</v>
      </c>
      <c r="E1324" s="295">
        <v>147.0</v>
      </c>
      <c r="N1324" s="473"/>
      <c r="O1324" s="464"/>
      <c r="P1324" s="464"/>
    </row>
    <row r="1325" ht="15.75" customHeight="1">
      <c r="A1325" s="295" t="s">
        <v>9999</v>
      </c>
      <c r="B1325" s="295">
        <v>109.0</v>
      </c>
      <c r="C1325" s="295">
        <v>101.0</v>
      </c>
      <c r="D1325" s="295">
        <v>105.0</v>
      </c>
      <c r="E1325" s="295">
        <v>103.0</v>
      </c>
      <c r="N1325" s="473"/>
      <c r="O1325" s="464"/>
      <c r="P1325" s="464"/>
    </row>
    <row r="1326" ht="15.75" customHeight="1">
      <c r="A1326" s="295" t="s">
        <v>10000</v>
      </c>
      <c r="F1326" s="295">
        <v>94.0</v>
      </c>
      <c r="G1326" s="295">
        <v>103.0</v>
      </c>
      <c r="H1326" s="295">
        <v>107.0</v>
      </c>
      <c r="I1326" s="295">
        <v>124.0</v>
      </c>
      <c r="J1326" s="295">
        <v>105.0</v>
      </c>
      <c r="K1326" s="295">
        <v>113.0</v>
      </c>
      <c r="L1326" s="295">
        <v>114.0</v>
      </c>
      <c r="M1326" s="295">
        <v>98.0</v>
      </c>
      <c r="N1326" s="473"/>
      <c r="O1326" s="464"/>
      <c r="P1326" s="464"/>
    </row>
    <row r="1327" ht="15.75" customHeight="1">
      <c r="A1327" s="295" t="s">
        <v>10001</v>
      </c>
      <c r="H1327" s="295">
        <v>457.0</v>
      </c>
      <c r="I1327" s="295">
        <v>486.0</v>
      </c>
      <c r="J1327" s="295">
        <v>488.0</v>
      </c>
      <c r="K1327" s="295">
        <v>554.0</v>
      </c>
      <c r="L1327" s="295">
        <v>509.0</v>
      </c>
      <c r="M1327" s="295">
        <v>601.0</v>
      </c>
      <c r="N1327" s="473"/>
      <c r="O1327" s="464"/>
      <c r="P1327" s="464"/>
    </row>
    <row r="1328" ht="15.75" customHeight="1">
      <c r="A1328" s="295" t="s">
        <v>10003</v>
      </c>
      <c r="F1328" s="295">
        <v>222.0</v>
      </c>
      <c r="G1328" s="295">
        <v>230.0</v>
      </c>
      <c r="H1328" s="295">
        <v>246.0</v>
      </c>
      <c r="I1328" s="295">
        <v>267.0</v>
      </c>
      <c r="J1328" s="295">
        <v>263.0</v>
      </c>
      <c r="K1328" s="295">
        <v>253.0</v>
      </c>
      <c r="L1328" s="295">
        <v>260.0</v>
      </c>
      <c r="M1328" s="295">
        <v>268.0</v>
      </c>
      <c r="N1328" s="473"/>
      <c r="O1328" s="464"/>
      <c r="P1328" s="464"/>
    </row>
    <row r="1329" ht="15.75" customHeight="1">
      <c r="A1329" s="295" t="s">
        <v>10004</v>
      </c>
      <c r="B1329" s="295">
        <v>111.0</v>
      </c>
      <c r="C1329" s="295">
        <v>126.0</v>
      </c>
      <c r="D1329" s="295">
        <v>131.0</v>
      </c>
      <c r="E1329" s="295">
        <v>124.0</v>
      </c>
      <c r="N1329" s="473"/>
      <c r="O1329" s="464"/>
      <c r="P1329" s="464"/>
    </row>
    <row r="1330" ht="15.75" customHeight="1">
      <c r="A1330" s="295" t="s">
        <v>10005</v>
      </c>
      <c r="B1330" s="295">
        <v>327.0</v>
      </c>
      <c r="C1330" s="295">
        <v>335.0</v>
      </c>
      <c r="D1330" s="295">
        <v>1.0</v>
      </c>
      <c r="E1330" s="295">
        <v>3.0</v>
      </c>
      <c r="N1330" s="473"/>
      <c r="O1330" s="464"/>
      <c r="P1330" s="464"/>
    </row>
    <row r="1331" ht="15.75" customHeight="1">
      <c r="A1331" s="295" t="s">
        <v>10006</v>
      </c>
      <c r="B1331" s="295">
        <v>160.0</v>
      </c>
      <c r="C1331" s="295">
        <v>170.0</v>
      </c>
      <c r="D1331" s="295">
        <v>177.0</v>
      </c>
      <c r="E1331" s="295">
        <v>160.0</v>
      </c>
      <c r="N1331" s="473"/>
      <c r="O1331" s="464"/>
      <c r="P1331" s="464"/>
    </row>
    <row r="1332" ht="15.75" customHeight="1">
      <c r="A1332" s="295" t="s">
        <v>10007</v>
      </c>
      <c r="F1332" s="295">
        <v>127.0</v>
      </c>
      <c r="G1332" s="295">
        <v>124.0</v>
      </c>
      <c r="H1332" s="295">
        <v>96.0</v>
      </c>
      <c r="I1332" s="295">
        <v>119.0</v>
      </c>
      <c r="J1332" s="295">
        <v>111.0</v>
      </c>
      <c r="K1332" s="295">
        <v>162.0</v>
      </c>
      <c r="L1332" s="295">
        <v>134.0</v>
      </c>
      <c r="M1332" s="295">
        <v>153.0</v>
      </c>
      <c r="N1332" s="473"/>
      <c r="O1332" s="464"/>
      <c r="P1332" s="464"/>
    </row>
    <row r="1333" ht="15.75" customHeight="1">
      <c r="A1333" s="295" t="s">
        <v>10008</v>
      </c>
      <c r="F1333" s="295">
        <v>193.0</v>
      </c>
      <c r="G1333" s="295">
        <v>209.0</v>
      </c>
      <c r="H1333" s="295">
        <v>201.0</v>
      </c>
      <c r="I1333" s="295">
        <v>217.0</v>
      </c>
      <c r="J1333" s="295">
        <v>214.0</v>
      </c>
      <c r="K1333" s="295">
        <v>221.0</v>
      </c>
      <c r="L1333" s="295">
        <v>222.0</v>
      </c>
      <c r="M1333" s="295">
        <v>216.0</v>
      </c>
      <c r="N1333" s="473"/>
      <c r="O1333" s="464"/>
      <c r="P1333" s="464"/>
    </row>
    <row r="1334" ht="15.75" customHeight="1">
      <c r="A1334" s="295" t="s">
        <v>10010</v>
      </c>
      <c r="F1334" s="295">
        <v>219.0</v>
      </c>
      <c r="G1334" s="295">
        <v>189.0</v>
      </c>
      <c r="H1334" s="295">
        <v>230.0</v>
      </c>
      <c r="I1334" s="295">
        <v>217.0</v>
      </c>
      <c r="J1334" s="295">
        <v>232.0</v>
      </c>
      <c r="K1334" s="295">
        <v>259.0</v>
      </c>
      <c r="L1334" s="295">
        <v>203.0</v>
      </c>
      <c r="M1334" s="295">
        <v>252.0</v>
      </c>
      <c r="N1334" s="473"/>
      <c r="O1334" s="464"/>
      <c r="P1334" s="464"/>
    </row>
    <row r="1335" ht="15.75" customHeight="1">
      <c r="A1335" s="295" t="s">
        <v>10011</v>
      </c>
      <c r="B1335" s="295">
        <v>265.0</v>
      </c>
      <c r="C1335" s="295">
        <v>278.0</v>
      </c>
      <c r="D1335" s="295">
        <v>279.0</v>
      </c>
      <c r="E1335" s="295">
        <v>278.0</v>
      </c>
      <c r="N1335" s="473"/>
      <c r="O1335" s="464"/>
      <c r="P1335" s="464"/>
    </row>
    <row r="1336" ht="15.75" customHeight="1">
      <c r="A1336" s="295" t="s">
        <v>10012</v>
      </c>
      <c r="F1336" s="295">
        <v>197.0</v>
      </c>
      <c r="G1336" s="295">
        <v>211.0</v>
      </c>
      <c r="H1336" s="295">
        <v>215.0</v>
      </c>
      <c r="I1336" s="295">
        <v>225.0</v>
      </c>
      <c r="J1336" s="295">
        <v>208.0</v>
      </c>
      <c r="K1336" s="295">
        <v>247.0</v>
      </c>
      <c r="L1336" s="295">
        <v>201.0</v>
      </c>
      <c r="M1336" s="295">
        <v>245.0</v>
      </c>
      <c r="N1336" s="473"/>
      <c r="O1336" s="464"/>
      <c r="P1336" s="464"/>
    </row>
    <row r="1337" ht="15.75" customHeight="1">
      <c r="A1337" s="295" t="s">
        <v>10013</v>
      </c>
      <c r="B1337" s="295">
        <v>197.0</v>
      </c>
      <c r="C1337" s="295">
        <v>200.0</v>
      </c>
      <c r="D1337" s="295">
        <v>215.0</v>
      </c>
      <c r="E1337" s="295">
        <v>229.0</v>
      </c>
      <c r="G1337" s="295">
        <v>1.0</v>
      </c>
      <c r="N1337" s="473"/>
      <c r="O1337" s="464"/>
      <c r="P1337" s="464"/>
    </row>
    <row r="1338" ht="15.75" customHeight="1">
      <c r="A1338" s="295" t="s">
        <v>10014</v>
      </c>
      <c r="B1338" s="295">
        <v>120.0</v>
      </c>
      <c r="C1338" s="295">
        <v>118.0</v>
      </c>
      <c r="D1338" s="295">
        <v>130.0</v>
      </c>
      <c r="E1338" s="295">
        <v>148.0</v>
      </c>
      <c r="N1338" s="473"/>
      <c r="O1338" s="464"/>
      <c r="P1338" s="464"/>
    </row>
    <row r="1339" ht="15.75" customHeight="1">
      <c r="A1339" s="295" t="s">
        <v>10015</v>
      </c>
      <c r="F1339" s="295">
        <v>135.0</v>
      </c>
      <c r="G1339" s="295">
        <v>179.0</v>
      </c>
      <c r="H1339" s="295">
        <v>121.0</v>
      </c>
      <c r="I1339" s="295">
        <v>148.0</v>
      </c>
      <c r="J1339" s="295">
        <v>137.0</v>
      </c>
      <c r="K1339" s="295">
        <v>146.0</v>
      </c>
      <c r="L1339" s="295">
        <v>130.0</v>
      </c>
      <c r="M1339" s="295">
        <v>143.0</v>
      </c>
      <c r="N1339" s="473"/>
      <c r="O1339" s="464"/>
      <c r="P1339" s="464"/>
    </row>
    <row r="1340" ht="15.75" customHeight="1">
      <c r="A1340" s="295" t="s">
        <v>10016</v>
      </c>
      <c r="F1340" s="295">
        <v>120.0</v>
      </c>
      <c r="G1340" s="295">
        <v>139.0</v>
      </c>
      <c r="H1340" s="295">
        <v>116.0</v>
      </c>
      <c r="I1340" s="295">
        <v>124.0</v>
      </c>
      <c r="J1340" s="295">
        <v>121.0</v>
      </c>
      <c r="K1340" s="295">
        <v>117.0</v>
      </c>
      <c r="L1340" s="295">
        <v>110.0</v>
      </c>
      <c r="M1340" s="295">
        <v>110.0</v>
      </c>
      <c r="N1340" s="473"/>
      <c r="O1340" s="464"/>
      <c r="P1340" s="464"/>
    </row>
    <row r="1341" ht="15.75" customHeight="1">
      <c r="A1341" s="295" t="s">
        <v>10017</v>
      </c>
      <c r="B1341" s="295">
        <v>21.0</v>
      </c>
      <c r="C1341" s="295">
        <v>27.0</v>
      </c>
      <c r="D1341" s="295">
        <v>24.0</v>
      </c>
      <c r="E1341" s="295">
        <v>25.0</v>
      </c>
      <c r="N1341" s="473"/>
      <c r="O1341" s="464"/>
      <c r="P1341" s="464"/>
    </row>
    <row r="1342" ht="15.75" customHeight="1">
      <c r="A1342" s="295" t="s">
        <v>10019</v>
      </c>
      <c r="B1342" s="295">
        <v>237.0</v>
      </c>
      <c r="C1342" s="295">
        <v>267.0</v>
      </c>
      <c r="D1342" s="295">
        <v>254.0</v>
      </c>
      <c r="E1342" s="295">
        <v>277.0</v>
      </c>
      <c r="N1342" s="473"/>
      <c r="O1342" s="464"/>
      <c r="P1342" s="464"/>
    </row>
    <row r="1343" ht="15.75" customHeight="1">
      <c r="A1343" s="295" t="s">
        <v>10020</v>
      </c>
      <c r="B1343" s="295">
        <v>124.0</v>
      </c>
      <c r="C1343" s="295">
        <v>134.0</v>
      </c>
      <c r="D1343" s="295">
        <v>131.0</v>
      </c>
      <c r="E1343" s="295">
        <v>123.0</v>
      </c>
      <c r="N1343" s="473"/>
      <c r="O1343" s="464"/>
      <c r="P1343" s="464"/>
    </row>
    <row r="1344" ht="15.75" customHeight="1">
      <c r="A1344" s="295" t="s">
        <v>10021</v>
      </c>
      <c r="B1344" s="295">
        <v>215.0</v>
      </c>
      <c r="C1344" s="295">
        <v>212.0</v>
      </c>
      <c r="D1344" s="295">
        <v>190.0</v>
      </c>
      <c r="E1344" s="295">
        <v>239.0</v>
      </c>
      <c r="N1344" s="473"/>
      <c r="O1344" s="464"/>
      <c r="P1344" s="464"/>
    </row>
    <row r="1345" ht="15.75" customHeight="1">
      <c r="A1345" s="295" t="s">
        <v>10022</v>
      </c>
      <c r="B1345" s="295">
        <v>212.0</v>
      </c>
      <c r="C1345" s="295">
        <v>199.0</v>
      </c>
      <c r="D1345" s="295">
        <v>181.0</v>
      </c>
      <c r="E1345" s="295">
        <v>216.0</v>
      </c>
      <c r="N1345" s="473"/>
      <c r="O1345" s="464"/>
      <c r="P1345" s="464"/>
    </row>
    <row r="1346" ht="15.75" customHeight="1">
      <c r="A1346" s="295" t="s">
        <v>10023</v>
      </c>
      <c r="F1346" s="295">
        <v>170.0</v>
      </c>
      <c r="G1346" s="295">
        <v>190.0</v>
      </c>
      <c r="N1346" s="473"/>
      <c r="O1346" s="464"/>
      <c r="P1346" s="464"/>
    </row>
    <row r="1347" ht="15.75" customHeight="1">
      <c r="A1347" s="295" t="s">
        <v>10024</v>
      </c>
      <c r="B1347" s="295">
        <v>105.0</v>
      </c>
      <c r="C1347" s="295">
        <v>80.0</v>
      </c>
      <c r="D1347" s="295">
        <v>118.0</v>
      </c>
      <c r="E1347" s="295">
        <v>84.0</v>
      </c>
      <c r="F1347" s="295">
        <v>106.0</v>
      </c>
      <c r="G1347" s="295">
        <v>56.0</v>
      </c>
      <c r="H1347" s="295">
        <v>102.0</v>
      </c>
      <c r="I1347" s="295">
        <v>54.0</v>
      </c>
      <c r="J1347" s="295">
        <v>109.0</v>
      </c>
      <c r="K1347" s="295">
        <v>62.0</v>
      </c>
      <c r="L1347" s="295">
        <v>90.0</v>
      </c>
      <c r="M1347" s="295">
        <v>65.0</v>
      </c>
      <c r="N1347" s="473"/>
      <c r="O1347" s="464"/>
      <c r="P1347" s="464"/>
    </row>
    <row r="1348" ht="15.75" customHeight="1">
      <c r="A1348" s="295" t="s">
        <v>10026</v>
      </c>
      <c r="B1348" s="295">
        <v>40.0</v>
      </c>
      <c r="C1348" s="295">
        <v>30.0</v>
      </c>
      <c r="D1348" s="295">
        <v>36.0</v>
      </c>
      <c r="E1348" s="295">
        <v>24.0</v>
      </c>
      <c r="N1348" s="473"/>
      <c r="O1348" s="464"/>
      <c r="P1348" s="464"/>
    </row>
    <row r="1349" ht="15.75" customHeight="1">
      <c r="A1349" s="295" t="s">
        <v>10027</v>
      </c>
      <c r="F1349" s="295">
        <v>67.0</v>
      </c>
      <c r="G1349" s="295">
        <v>52.0</v>
      </c>
      <c r="H1349" s="295">
        <v>73.0</v>
      </c>
      <c r="I1349" s="295">
        <v>62.0</v>
      </c>
      <c r="J1349" s="295">
        <v>64.0</v>
      </c>
      <c r="K1349" s="295">
        <v>56.0</v>
      </c>
      <c r="L1349" s="295">
        <v>62.0</v>
      </c>
      <c r="M1349" s="295">
        <v>67.0</v>
      </c>
      <c r="N1349" s="473"/>
      <c r="O1349" s="464"/>
      <c r="P1349" s="464"/>
    </row>
    <row r="1350" ht="15.75" customHeight="1">
      <c r="A1350" s="295" t="s">
        <v>10028</v>
      </c>
      <c r="B1350" s="295">
        <v>24.0</v>
      </c>
      <c r="C1350" s="295">
        <v>25.0</v>
      </c>
      <c r="D1350" s="295">
        <v>24.0</v>
      </c>
      <c r="E1350" s="295">
        <v>27.0</v>
      </c>
      <c r="N1350" s="473"/>
      <c r="O1350" s="464"/>
      <c r="P1350" s="464"/>
    </row>
    <row r="1351" ht="15.75" customHeight="1">
      <c r="A1351" s="295" t="s">
        <v>10029</v>
      </c>
      <c r="B1351" s="295">
        <v>7.0</v>
      </c>
      <c r="C1351" s="295">
        <v>12.0</v>
      </c>
      <c r="D1351" s="295">
        <v>13.0</v>
      </c>
      <c r="E1351" s="295">
        <v>20.0</v>
      </c>
      <c r="N1351" s="473"/>
      <c r="O1351" s="464"/>
      <c r="P1351" s="464"/>
    </row>
    <row r="1352" ht="15.75" customHeight="1">
      <c r="A1352" s="295" t="s">
        <v>10030</v>
      </c>
      <c r="B1352" s="295">
        <v>32.0</v>
      </c>
      <c r="C1352" s="295">
        <v>27.0</v>
      </c>
      <c r="D1352" s="295">
        <v>19.0</v>
      </c>
      <c r="E1352" s="295">
        <v>23.0</v>
      </c>
      <c r="N1352" s="473"/>
      <c r="O1352" s="464"/>
      <c r="P1352" s="464"/>
    </row>
    <row r="1353" ht="15.75" customHeight="1">
      <c r="A1353" s="295" t="s">
        <v>10032</v>
      </c>
      <c r="B1353" s="295">
        <v>23.0</v>
      </c>
      <c r="C1353" s="295">
        <v>17.0</v>
      </c>
      <c r="D1353" s="295">
        <v>19.0</v>
      </c>
      <c r="E1353" s="295">
        <v>23.0</v>
      </c>
      <c r="N1353" s="473"/>
      <c r="O1353" s="464"/>
      <c r="P1353" s="464"/>
    </row>
    <row r="1354" ht="15.75" customHeight="1">
      <c r="A1354" s="295" t="s">
        <v>10033</v>
      </c>
      <c r="B1354" s="295">
        <v>16.0</v>
      </c>
      <c r="C1354" s="295">
        <v>14.0</v>
      </c>
      <c r="D1354" s="295">
        <v>18.0</v>
      </c>
      <c r="E1354" s="295">
        <v>7.0</v>
      </c>
      <c r="N1354" s="473"/>
      <c r="O1354" s="464"/>
      <c r="P1354" s="464"/>
    </row>
    <row r="1355" ht="15.75" customHeight="1">
      <c r="A1355" s="295" t="s">
        <v>10034</v>
      </c>
      <c r="B1355" s="295">
        <v>19.0</v>
      </c>
      <c r="C1355" s="295">
        <v>22.0</v>
      </c>
      <c r="D1355" s="295">
        <v>22.0</v>
      </c>
      <c r="E1355" s="295">
        <v>25.0</v>
      </c>
      <c r="N1355" s="473"/>
      <c r="O1355" s="464"/>
      <c r="P1355" s="464"/>
    </row>
    <row r="1356" ht="15.75" customHeight="1">
      <c r="A1356" s="295" t="s">
        <v>10035</v>
      </c>
      <c r="B1356" s="295">
        <v>32.0</v>
      </c>
      <c r="C1356" s="295">
        <v>22.0</v>
      </c>
      <c r="D1356" s="295">
        <v>10.0</v>
      </c>
      <c r="E1356" s="295">
        <v>20.0</v>
      </c>
      <c r="N1356" s="473"/>
      <c r="O1356" s="464"/>
      <c r="P1356" s="464"/>
    </row>
    <row r="1357" ht="15.75" customHeight="1">
      <c r="A1357" s="295" t="s">
        <v>10036</v>
      </c>
      <c r="B1357" s="295">
        <v>63.0</v>
      </c>
      <c r="C1357" s="295">
        <v>43.0</v>
      </c>
      <c r="D1357" s="295">
        <v>49.0</v>
      </c>
      <c r="E1357" s="295">
        <v>46.0</v>
      </c>
      <c r="N1357" s="473"/>
      <c r="O1357" s="464"/>
      <c r="P1357" s="464"/>
    </row>
    <row r="1358" ht="15.75" customHeight="1">
      <c r="A1358" s="295" t="s">
        <v>10037</v>
      </c>
      <c r="F1358" s="295">
        <v>68.0</v>
      </c>
      <c r="G1358" s="295">
        <v>97.0</v>
      </c>
      <c r="H1358" s="295">
        <v>91.0</v>
      </c>
      <c r="I1358" s="295">
        <v>137.0</v>
      </c>
      <c r="J1358" s="295">
        <v>83.0</v>
      </c>
      <c r="K1358" s="295">
        <v>150.0</v>
      </c>
      <c r="L1358" s="295">
        <v>77.0</v>
      </c>
      <c r="M1358" s="295">
        <v>133.0</v>
      </c>
      <c r="N1358" s="473"/>
      <c r="O1358" s="464"/>
      <c r="P1358" s="464"/>
    </row>
    <row r="1359" ht="15.75" customHeight="1">
      <c r="A1359" s="295" t="s">
        <v>10039</v>
      </c>
      <c r="F1359" s="295">
        <v>42.0</v>
      </c>
      <c r="G1359" s="295">
        <v>70.0</v>
      </c>
      <c r="H1359" s="295">
        <v>83.0</v>
      </c>
      <c r="I1359" s="295">
        <v>97.0</v>
      </c>
      <c r="J1359" s="295">
        <v>66.0</v>
      </c>
      <c r="K1359" s="295">
        <v>75.0</v>
      </c>
      <c r="L1359" s="295">
        <v>80.0</v>
      </c>
      <c r="M1359" s="295">
        <v>116.0</v>
      </c>
      <c r="N1359" s="473"/>
      <c r="O1359" s="464"/>
      <c r="P1359" s="464"/>
    </row>
    <row r="1360" ht="15.75" customHeight="1">
      <c r="A1360" s="295" t="s">
        <v>10040</v>
      </c>
      <c r="B1360" s="295">
        <v>26.0</v>
      </c>
      <c r="C1360" s="295">
        <v>36.0</v>
      </c>
      <c r="D1360" s="295">
        <v>16.0</v>
      </c>
      <c r="E1360" s="295">
        <v>18.0</v>
      </c>
      <c r="N1360" s="473"/>
      <c r="O1360" s="464"/>
      <c r="P1360" s="464"/>
    </row>
    <row r="1361" ht="15.75" customHeight="1">
      <c r="A1361" s="295" t="s">
        <v>10041</v>
      </c>
      <c r="F1361" s="295">
        <v>32.0</v>
      </c>
      <c r="G1361" s="295">
        <v>39.0</v>
      </c>
      <c r="H1361" s="295">
        <v>45.0</v>
      </c>
      <c r="I1361" s="295">
        <v>30.0</v>
      </c>
      <c r="J1361" s="295">
        <v>22.0</v>
      </c>
      <c r="K1361" s="295">
        <v>13.0</v>
      </c>
      <c r="L1361" s="295">
        <v>26.0</v>
      </c>
      <c r="M1361" s="295">
        <v>33.0</v>
      </c>
      <c r="N1361" s="473"/>
      <c r="O1361" s="464"/>
      <c r="P1361" s="464"/>
    </row>
    <row r="1362" ht="15.75" customHeight="1">
      <c r="A1362" s="295" t="s">
        <v>10042</v>
      </c>
      <c r="B1362" s="295">
        <v>37.0</v>
      </c>
      <c r="C1362" s="295">
        <v>44.0</v>
      </c>
      <c r="D1362" s="295">
        <v>40.0</v>
      </c>
      <c r="E1362" s="295">
        <v>43.0</v>
      </c>
      <c r="N1362" s="473"/>
      <c r="O1362" s="464"/>
      <c r="P1362" s="464"/>
    </row>
    <row r="1363" ht="15.75" customHeight="1">
      <c r="A1363" s="295" t="s">
        <v>10043</v>
      </c>
      <c r="B1363" s="295">
        <v>76.0</v>
      </c>
      <c r="C1363" s="295">
        <v>66.0</v>
      </c>
      <c r="D1363" s="295">
        <v>71.0</v>
      </c>
      <c r="E1363" s="295">
        <v>73.0</v>
      </c>
      <c r="N1363" s="473"/>
      <c r="O1363" s="464"/>
      <c r="P1363" s="464"/>
    </row>
    <row r="1364" ht="15.75" customHeight="1">
      <c r="A1364" s="295" t="s">
        <v>10044</v>
      </c>
      <c r="B1364" s="295">
        <v>35.0</v>
      </c>
      <c r="C1364" s="295">
        <v>34.0</v>
      </c>
      <c r="D1364" s="295">
        <v>27.0</v>
      </c>
      <c r="E1364" s="295">
        <v>21.0</v>
      </c>
      <c r="N1364" s="473"/>
      <c r="O1364" s="464"/>
      <c r="P1364" s="464"/>
    </row>
    <row r="1365" ht="15.75" customHeight="1">
      <c r="A1365" s="295" t="s">
        <v>10046</v>
      </c>
      <c r="F1365" s="295">
        <v>38.0</v>
      </c>
      <c r="G1365" s="295">
        <v>83.0</v>
      </c>
      <c r="H1365" s="295">
        <v>45.0</v>
      </c>
      <c r="I1365" s="295">
        <v>87.0</v>
      </c>
      <c r="J1365" s="295">
        <v>33.0</v>
      </c>
      <c r="K1365" s="295">
        <v>64.0</v>
      </c>
      <c r="L1365" s="295">
        <v>12.0</v>
      </c>
      <c r="M1365" s="295">
        <v>37.0</v>
      </c>
      <c r="N1365" s="473"/>
      <c r="O1365" s="464"/>
      <c r="P1365" s="464"/>
    </row>
    <row r="1366" ht="15.75" customHeight="1">
      <c r="A1366" s="295" t="s">
        <v>10047</v>
      </c>
      <c r="F1366" s="295">
        <v>54.0</v>
      </c>
      <c r="G1366" s="295">
        <v>50.0</v>
      </c>
      <c r="H1366" s="295">
        <v>66.0</v>
      </c>
      <c r="I1366" s="295">
        <v>55.0</v>
      </c>
      <c r="J1366" s="295">
        <v>70.0</v>
      </c>
      <c r="K1366" s="295">
        <v>62.0</v>
      </c>
      <c r="L1366" s="295">
        <v>52.0</v>
      </c>
      <c r="M1366" s="295">
        <v>43.0</v>
      </c>
      <c r="N1366" s="473"/>
      <c r="O1366" s="464"/>
      <c r="P1366" s="464"/>
    </row>
    <row r="1367" ht="15.75" customHeight="1">
      <c r="A1367" s="295" t="s">
        <v>10048</v>
      </c>
      <c r="B1367" s="295">
        <v>17.0</v>
      </c>
      <c r="C1367" s="295">
        <v>13.0</v>
      </c>
      <c r="D1367" s="295">
        <v>19.0</v>
      </c>
      <c r="E1367" s="295">
        <v>23.0</v>
      </c>
      <c r="N1367" s="473"/>
      <c r="O1367" s="464"/>
      <c r="P1367" s="464"/>
    </row>
    <row r="1368" ht="15.75" customHeight="1">
      <c r="A1368" s="295" t="s">
        <v>10049</v>
      </c>
      <c r="B1368" s="295">
        <v>33.0</v>
      </c>
      <c r="C1368" s="295">
        <v>25.0</v>
      </c>
      <c r="D1368" s="295">
        <v>28.0</v>
      </c>
      <c r="E1368" s="295">
        <v>45.0</v>
      </c>
      <c r="N1368" s="473"/>
      <c r="O1368" s="464"/>
      <c r="P1368" s="464"/>
    </row>
    <row r="1369" ht="15.75" customHeight="1">
      <c r="A1369" s="295" t="s">
        <v>10050</v>
      </c>
      <c r="B1369" s="295">
        <v>56.0</v>
      </c>
      <c r="C1369" s="295">
        <v>45.0</v>
      </c>
      <c r="D1369" s="295">
        <v>54.0</v>
      </c>
      <c r="E1369" s="295">
        <v>45.0</v>
      </c>
      <c r="N1369" s="473"/>
      <c r="O1369" s="464"/>
      <c r="P1369" s="464"/>
    </row>
    <row r="1370" ht="15.75" customHeight="1">
      <c r="A1370" s="295" t="s">
        <v>10052</v>
      </c>
      <c r="F1370" s="295">
        <v>85.0</v>
      </c>
      <c r="G1370" s="295">
        <v>88.0</v>
      </c>
      <c r="H1370" s="295">
        <v>75.0</v>
      </c>
      <c r="I1370" s="295">
        <v>101.0</v>
      </c>
      <c r="J1370" s="295">
        <v>69.0</v>
      </c>
      <c r="K1370" s="295">
        <v>73.0</v>
      </c>
      <c r="L1370" s="295">
        <v>76.0</v>
      </c>
      <c r="M1370" s="295">
        <v>97.0</v>
      </c>
      <c r="N1370" s="473"/>
      <c r="O1370" s="464"/>
      <c r="P1370" s="464"/>
    </row>
    <row r="1371" ht="15.75" customHeight="1">
      <c r="A1371" s="295" t="s">
        <v>10053</v>
      </c>
      <c r="B1371" s="295">
        <v>51.0</v>
      </c>
      <c r="C1371" s="295">
        <v>63.0</v>
      </c>
      <c r="D1371" s="295">
        <v>56.0</v>
      </c>
      <c r="E1371" s="295">
        <v>59.0</v>
      </c>
      <c r="N1371" s="473"/>
      <c r="O1371" s="464"/>
      <c r="P1371" s="464"/>
    </row>
    <row r="1372" ht="15.75" customHeight="1">
      <c r="A1372" s="295" t="s">
        <v>10054</v>
      </c>
      <c r="F1372" s="295">
        <v>45.0</v>
      </c>
      <c r="G1372" s="295">
        <v>53.0</v>
      </c>
      <c r="H1372" s="295">
        <v>49.0</v>
      </c>
      <c r="I1372" s="295">
        <v>55.0</v>
      </c>
      <c r="J1372" s="295">
        <v>46.0</v>
      </c>
      <c r="K1372" s="295">
        <v>53.0</v>
      </c>
      <c r="L1372" s="295">
        <v>40.0</v>
      </c>
      <c r="M1372" s="295">
        <v>52.0</v>
      </c>
      <c r="N1372" s="473"/>
      <c r="O1372" s="464"/>
      <c r="P1372" s="464"/>
    </row>
    <row r="1373" ht="15.75" customHeight="1">
      <c r="A1373" s="295" t="s">
        <v>10056</v>
      </c>
      <c r="B1373" s="295">
        <v>46.0</v>
      </c>
      <c r="C1373" s="295">
        <v>56.0</v>
      </c>
      <c r="D1373" s="295">
        <v>47.0</v>
      </c>
      <c r="E1373" s="295">
        <v>44.0</v>
      </c>
      <c r="N1373" s="473"/>
      <c r="O1373" s="464"/>
      <c r="P1373" s="464"/>
    </row>
    <row r="1374" ht="15.75" customHeight="1">
      <c r="A1374" s="295" t="s">
        <v>10057</v>
      </c>
      <c r="F1374" s="295">
        <v>36.0</v>
      </c>
      <c r="G1374" s="295">
        <v>68.0</v>
      </c>
      <c r="H1374" s="295">
        <v>47.0</v>
      </c>
      <c r="I1374" s="295">
        <v>46.0</v>
      </c>
      <c r="J1374" s="295">
        <v>27.0</v>
      </c>
      <c r="K1374" s="295">
        <v>45.0</v>
      </c>
      <c r="L1374" s="295">
        <v>36.0</v>
      </c>
      <c r="M1374" s="295">
        <v>36.0</v>
      </c>
      <c r="N1374" s="473"/>
      <c r="O1374" s="464"/>
      <c r="P1374" s="464"/>
    </row>
    <row r="1375" ht="15.75" customHeight="1">
      <c r="A1375" s="295" t="s">
        <v>10058</v>
      </c>
      <c r="B1375" s="295">
        <v>47.0</v>
      </c>
      <c r="C1375" s="295">
        <v>62.0</v>
      </c>
      <c r="D1375" s="295">
        <v>55.0</v>
      </c>
      <c r="E1375" s="295">
        <v>60.0</v>
      </c>
      <c r="F1375" s="295">
        <v>57.0</v>
      </c>
      <c r="G1375" s="295">
        <v>47.0</v>
      </c>
      <c r="H1375" s="295">
        <v>55.0</v>
      </c>
      <c r="I1375" s="295">
        <v>62.0</v>
      </c>
      <c r="J1375" s="295">
        <v>24.0</v>
      </c>
      <c r="K1375" s="295">
        <v>24.0</v>
      </c>
      <c r="L1375" s="295">
        <v>36.0</v>
      </c>
      <c r="M1375" s="295">
        <v>22.0</v>
      </c>
      <c r="N1375" s="473"/>
      <c r="O1375" s="464"/>
      <c r="P1375" s="464"/>
    </row>
    <row r="1376" ht="15.75" customHeight="1">
      <c r="A1376" s="295" t="s">
        <v>10060</v>
      </c>
      <c r="B1376" s="295">
        <v>29.0</v>
      </c>
      <c r="C1376" s="295">
        <v>37.0</v>
      </c>
      <c r="D1376" s="295">
        <v>34.0</v>
      </c>
      <c r="E1376" s="295">
        <v>27.0</v>
      </c>
      <c r="F1376" s="295">
        <v>36.0</v>
      </c>
      <c r="G1376" s="295">
        <v>32.0</v>
      </c>
      <c r="H1376" s="295">
        <v>41.0</v>
      </c>
      <c r="I1376" s="295">
        <v>24.0</v>
      </c>
      <c r="J1376" s="295">
        <v>30.0</v>
      </c>
      <c r="K1376" s="295">
        <v>34.0</v>
      </c>
      <c r="L1376" s="295">
        <v>28.0</v>
      </c>
      <c r="M1376" s="295">
        <v>40.0</v>
      </c>
      <c r="N1376" s="473"/>
      <c r="O1376" s="464"/>
      <c r="P1376" s="464"/>
    </row>
    <row r="1377" ht="15.75" customHeight="1">
      <c r="A1377" s="295" t="s">
        <v>10062</v>
      </c>
      <c r="D1377" s="295">
        <v>34.0</v>
      </c>
      <c r="E1377" s="295">
        <v>52.0</v>
      </c>
      <c r="F1377" s="295">
        <v>49.0</v>
      </c>
      <c r="G1377" s="295">
        <v>48.0</v>
      </c>
      <c r="H1377" s="295">
        <v>41.0</v>
      </c>
      <c r="I1377" s="295">
        <v>56.0</v>
      </c>
      <c r="J1377" s="295">
        <v>42.0</v>
      </c>
      <c r="K1377" s="295">
        <v>39.0</v>
      </c>
      <c r="L1377" s="295">
        <v>45.0</v>
      </c>
      <c r="M1377" s="295">
        <v>49.0</v>
      </c>
      <c r="N1377" s="473"/>
      <c r="O1377" s="464"/>
      <c r="P1377" s="464"/>
    </row>
    <row r="1378" ht="15.75" customHeight="1">
      <c r="A1378" s="295" t="s">
        <v>10063</v>
      </c>
      <c r="F1378" s="295">
        <v>78.0</v>
      </c>
      <c r="G1378" s="295">
        <v>78.0</v>
      </c>
      <c r="H1378" s="295">
        <v>66.0</v>
      </c>
      <c r="I1378" s="295">
        <v>68.0</v>
      </c>
      <c r="J1378" s="295">
        <v>72.0</v>
      </c>
      <c r="K1378" s="295">
        <v>64.0</v>
      </c>
      <c r="L1378" s="295">
        <v>90.0</v>
      </c>
      <c r="M1378" s="295">
        <v>87.0</v>
      </c>
      <c r="N1378" s="473"/>
      <c r="O1378" s="464"/>
      <c r="P1378" s="464"/>
    </row>
    <row r="1379" ht="15.75" customHeight="1">
      <c r="A1379" s="295" t="s">
        <v>10064</v>
      </c>
      <c r="B1379" s="295">
        <v>32.0</v>
      </c>
      <c r="C1379" s="295">
        <v>31.0</v>
      </c>
      <c r="D1379" s="295">
        <v>31.0</v>
      </c>
      <c r="E1379" s="295">
        <v>28.0</v>
      </c>
      <c r="N1379" s="473"/>
      <c r="O1379" s="464"/>
      <c r="P1379" s="464"/>
    </row>
    <row r="1380" ht="15.75" customHeight="1">
      <c r="A1380" s="295" t="s">
        <v>10065</v>
      </c>
      <c r="B1380" s="295">
        <v>53.0</v>
      </c>
      <c r="C1380" s="295">
        <v>49.0</v>
      </c>
      <c r="D1380" s="295">
        <v>48.0</v>
      </c>
      <c r="E1380" s="295">
        <v>53.0</v>
      </c>
      <c r="F1380" s="295">
        <v>33.0</v>
      </c>
      <c r="G1380" s="295">
        <v>29.0</v>
      </c>
      <c r="H1380" s="295">
        <v>30.0</v>
      </c>
      <c r="I1380" s="295">
        <v>26.0</v>
      </c>
      <c r="J1380" s="295">
        <v>18.0</v>
      </c>
      <c r="K1380" s="295">
        <v>22.0</v>
      </c>
      <c r="L1380" s="295">
        <v>13.0</v>
      </c>
      <c r="M1380" s="295">
        <v>20.0</v>
      </c>
      <c r="N1380" s="473"/>
      <c r="O1380" s="464"/>
      <c r="P1380" s="464"/>
    </row>
    <row r="1381" ht="15.75" customHeight="1">
      <c r="N1381" s="473"/>
      <c r="O1381" s="464"/>
      <c r="P1381" s="464"/>
    </row>
    <row r="1382" ht="15.75" customHeight="1">
      <c r="N1382" s="473"/>
      <c r="O1382" s="464"/>
      <c r="P1382" s="464"/>
    </row>
    <row r="1383" ht="15.75" customHeight="1">
      <c r="N1383" s="473"/>
      <c r="O1383" s="464"/>
      <c r="P1383" s="464"/>
    </row>
    <row r="1384" ht="15.75" customHeight="1">
      <c r="N1384" s="473"/>
      <c r="O1384" s="464"/>
      <c r="P1384" s="464"/>
    </row>
    <row r="1385" ht="15.75" customHeight="1">
      <c r="N1385" s="473"/>
      <c r="O1385" s="464"/>
      <c r="P1385" s="464"/>
    </row>
    <row r="1386" ht="15.75" customHeight="1">
      <c r="A1386" s="475"/>
      <c r="B1386" s="476"/>
      <c r="C1386" s="476"/>
      <c r="D1386" s="476"/>
      <c r="E1386" s="476"/>
      <c r="F1386" s="476"/>
      <c r="G1386" s="476"/>
      <c r="H1386" s="476"/>
      <c r="I1386" s="476"/>
      <c r="J1386" s="476"/>
      <c r="K1386" s="476"/>
      <c r="L1386" s="476"/>
      <c r="M1386" s="476"/>
      <c r="N1386" s="473"/>
      <c r="O1386" s="464"/>
      <c r="P1386" s="464"/>
    </row>
    <row r="1387" ht="15.75" customHeight="1">
      <c r="A1387" s="475"/>
      <c r="B1387" s="476"/>
      <c r="C1387" s="476"/>
      <c r="D1387" s="476"/>
      <c r="E1387" s="476"/>
      <c r="F1387" s="476"/>
      <c r="G1387" s="476"/>
      <c r="H1387" s="476"/>
      <c r="I1387" s="476"/>
      <c r="J1387" s="476"/>
      <c r="K1387" s="476"/>
      <c r="L1387" s="476"/>
      <c r="M1387" s="476"/>
      <c r="N1387" s="473"/>
      <c r="O1387" s="464"/>
      <c r="P1387" s="464"/>
    </row>
    <row r="1388" ht="15.75" customHeight="1">
      <c r="A1388" s="475"/>
      <c r="B1388" s="476"/>
      <c r="C1388" s="476"/>
      <c r="D1388" s="476"/>
      <c r="E1388" s="476"/>
      <c r="F1388" s="476"/>
      <c r="G1388" s="476"/>
      <c r="H1388" s="476"/>
      <c r="I1388" s="476"/>
      <c r="J1388" s="476"/>
      <c r="K1388" s="476"/>
      <c r="L1388" s="476"/>
      <c r="M1388" s="476"/>
      <c r="N1388" s="473"/>
      <c r="O1388" s="464"/>
      <c r="P1388" s="464"/>
    </row>
    <row r="1389" ht="15.75" customHeight="1">
      <c r="A1389" s="475"/>
      <c r="B1389" s="476"/>
      <c r="C1389" s="476"/>
      <c r="D1389" s="476"/>
      <c r="E1389" s="476"/>
      <c r="F1389" s="476"/>
      <c r="G1389" s="476"/>
      <c r="H1389" s="476"/>
      <c r="I1389" s="476"/>
      <c r="J1389" s="476"/>
      <c r="K1389" s="476"/>
      <c r="L1389" s="476"/>
      <c r="M1389" s="476"/>
      <c r="N1389" s="473"/>
      <c r="O1389" s="464"/>
      <c r="P1389" s="464"/>
    </row>
    <row r="1390" ht="15.75" customHeight="1">
      <c r="A1390" s="475"/>
      <c r="B1390" s="476"/>
      <c r="C1390" s="476"/>
      <c r="D1390" s="476"/>
      <c r="E1390" s="476"/>
      <c r="F1390" s="476"/>
      <c r="G1390" s="476"/>
      <c r="H1390" s="476"/>
      <c r="I1390" s="476"/>
      <c r="J1390" s="476"/>
      <c r="K1390" s="476"/>
      <c r="L1390" s="476"/>
      <c r="M1390" s="476"/>
      <c r="N1390" s="473"/>
      <c r="O1390" s="464"/>
      <c r="P1390" s="464"/>
    </row>
    <row r="1391" ht="15.75" customHeight="1">
      <c r="A1391" s="475"/>
      <c r="B1391" s="476"/>
      <c r="C1391" s="476"/>
      <c r="D1391" s="476"/>
      <c r="E1391" s="476"/>
      <c r="F1391" s="476"/>
      <c r="G1391" s="476"/>
      <c r="H1391" s="476"/>
      <c r="I1391" s="476"/>
      <c r="J1391" s="476"/>
      <c r="K1391" s="476"/>
      <c r="L1391" s="476"/>
      <c r="M1391" s="476"/>
      <c r="N1391" s="473"/>
      <c r="O1391" s="464"/>
      <c r="P1391" s="464"/>
    </row>
    <row r="1392" ht="15.75" customHeight="1">
      <c r="A1392" s="475"/>
      <c r="B1392" s="476"/>
      <c r="C1392" s="476"/>
      <c r="D1392" s="476"/>
      <c r="E1392" s="476"/>
      <c r="F1392" s="476"/>
      <c r="G1392" s="476"/>
      <c r="H1392" s="476"/>
      <c r="I1392" s="476"/>
      <c r="J1392" s="476"/>
      <c r="K1392" s="476"/>
      <c r="L1392" s="476"/>
      <c r="M1392" s="476"/>
      <c r="N1392" s="473"/>
      <c r="O1392" s="464"/>
      <c r="P1392" s="464"/>
    </row>
    <row r="1393" ht="15.75" customHeight="1">
      <c r="A1393" s="475"/>
      <c r="B1393" s="476"/>
      <c r="C1393" s="476"/>
      <c r="D1393" s="476"/>
      <c r="E1393" s="476"/>
      <c r="F1393" s="476"/>
      <c r="G1393" s="476"/>
      <c r="H1393" s="476"/>
      <c r="I1393" s="476"/>
      <c r="J1393" s="476"/>
      <c r="K1393" s="476"/>
      <c r="L1393" s="476"/>
      <c r="M1393" s="476"/>
      <c r="N1393" s="473"/>
      <c r="O1393" s="464"/>
      <c r="P1393" s="464"/>
    </row>
    <row r="1394" ht="15.75" customHeight="1">
      <c r="A1394" s="475"/>
      <c r="B1394" s="476"/>
      <c r="C1394" s="476"/>
      <c r="D1394" s="476"/>
      <c r="E1394" s="476"/>
      <c r="F1394" s="476"/>
      <c r="G1394" s="476"/>
      <c r="H1394" s="476"/>
      <c r="I1394" s="476"/>
      <c r="J1394" s="476"/>
      <c r="K1394" s="476"/>
      <c r="L1394" s="476"/>
      <c r="M1394" s="476"/>
      <c r="N1394" s="473"/>
      <c r="O1394" s="464"/>
      <c r="P1394" s="464"/>
    </row>
    <row r="1395" ht="15.75" customHeight="1">
      <c r="A1395" s="475"/>
      <c r="B1395" s="476"/>
      <c r="C1395" s="476"/>
      <c r="D1395" s="476"/>
      <c r="E1395" s="476"/>
      <c r="F1395" s="476"/>
      <c r="G1395" s="476"/>
      <c r="H1395" s="476"/>
      <c r="I1395" s="476"/>
      <c r="J1395" s="476"/>
      <c r="K1395" s="476"/>
      <c r="L1395" s="476"/>
      <c r="M1395" s="476"/>
      <c r="N1395" s="473"/>
      <c r="O1395" s="464"/>
      <c r="P1395" s="464"/>
    </row>
    <row r="1396" ht="15.75" customHeight="1">
      <c r="A1396" s="475"/>
      <c r="B1396" s="476"/>
      <c r="C1396" s="476"/>
      <c r="D1396" s="476"/>
      <c r="E1396" s="476"/>
      <c r="F1396" s="476"/>
      <c r="G1396" s="476"/>
      <c r="H1396" s="476"/>
      <c r="I1396" s="476"/>
      <c r="J1396" s="476"/>
      <c r="K1396" s="476"/>
      <c r="L1396" s="476"/>
      <c r="M1396" s="476"/>
      <c r="N1396" s="473"/>
      <c r="O1396" s="464"/>
      <c r="P1396" s="464"/>
    </row>
    <row r="1397" ht="15.75" customHeight="1">
      <c r="A1397" s="475"/>
      <c r="B1397" s="476"/>
      <c r="C1397" s="476"/>
      <c r="D1397" s="476"/>
      <c r="E1397" s="476"/>
      <c r="F1397" s="476"/>
      <c r="G1397" s="476"/>
      <c r="H1397" s="476"/>
      <c r="I1397" s="476"/>
      <c r="J1397" s="476"/>
      <c r="K1397" s="476"/>
      <c r="L1397" s="476"/>
      <c r="M1397" s="476"/>
      <c r="N1397" s="473"/>
      <c r="O1397" s="464"/>
      <c r="P1397" s="464"/>
    </row>
    <row r="1398" ht="15.75" customHeight="1">
      <c r="A1398" s="475"/>
      <c r="B1398" s="476"/>
      <c r="C1398" s="476"/>
      <c r="D1398" s="476"/>
      <c r="E1398" s="476"/>
      <c r="F1398" s="476"/>
      <c r="G1398" s="476"/>
      <c r="H1398" s="476"/>
      <c r="I1398" s="476"/>
      <c r="J1398" s="476"/>
      <c r="K1398" s="476"/>
      <c r="L1398" s="476"/>
      <c r="M1398" s="476"/>
      <c r="N1398" s="473"/>
      <c r="O1398" s="464"/>
      <c r="P1398" s="464"/>
    </row>
    <row r="1399" ht="15.75" customHeight="1">
      <c r="A1399" s="475"/>
      <c r="B1399" s="476"/>
      <c r="C1399" s="476"/>
      <c r="D1399" s="476"/>
      <c r="E1399" s="476"/>
      <c r="F1399" s="476"/>
      <c r="G1399" s="476"/>
      <c r="H1399" s="476"/>
      <c r="I1399" s="476"/>
      <c r="J1399" s="476"/>
      <c r="K1399" s="476"/>
      <c r="L1399" s="476"/>
      <c r="M1399" s="476"/>
      <c r="N1399" s="473"/>
      <c r="O1399" s="464"/>
      <c r="P1399" s="464"/>
    </row>
    <row r="1400" ht="15.75" customHeight="1">
      <c r="A1400" s="475"/>
      <c r="B1400" s="476"/>
      <c r="C1400" s="476"/>
      <c r="D1400" s="476"/>
      <c r="E1400" s="476"/>
      <c r="F1400" s="476"/>
      <c r="G1400" s="476"/>
      <c r="H1400" s="476"/>
      <c r="I1400" s="476"/>
      <c r="J1400" s="476"/>
      <c r="K1400" s="476"/>
      <c r="L1400" s="476"/>
      <c r="M1400" s="476"/>
      <c r="N1400" s="473"/>
      <c r="O1400" s="464"/>
      <c r="P1400" s="464"/>
    </row>
    <row r="1401" ht="15.75" customHeight="1">
      <c r="A1401" s="475"/>
      <c r="B1401" s="476"/>
      <c r="C1401" s="476"/>
      <c r="D1401" s="476"/>
      <c r="E1401" s="476"/>
      <c r="F1401" s="476"/>
      <c r="G1401" s="476"/>
      <c r="H1401" s="476"/>
      <c r="I1401" s="476"/>
      <c r="J1401" s="476"/>
      <c r="K1401" s="476"/>
      <c r="L1401" s="476"/>
      <c r="M1401" s="476"/>
      <c r="N1401" s="473"/>
      <c r="O1401" s="464"/>
      <c r="P1401" s="464"/>
    </row>
    <row r="1402" ht="15.75" customHeight="1">
      <c r="A1402" s="475"/>
      <c r="B1402" s="476"/>
      <c r="C1402" s="476"/>
      <c r="D1402" s="476"/>
      <c r="E1402" s="476"/>
      <c r="F1402" s="476"/>
      <c r="G1402" s="476"/>
      <c r="H1402" s="476"/>
      <c r="I1402" s="476"/>
      <c r="J1402" s="476"/>
      <c r="K1402" s="476"/>
      <c r="L1402" s="476"/>
      <c r="M1402" s="476"/>
      <c r="N1402" s="473"/>
      <c r="O1402" s="464"/>
      <c r="P1402" s="464"/>
    </row>
    <row r="1403" ht="15.75" customHeight="1">
      <c r="A1403" s="475"/>
      <c r="B1403" s="476"/>
      <c r="C1403" s="476"/>
      <c r="D1403" s="476"/>
      <c r="E1403" s="476"/>
      <c r="F1403" s="476"/>
      <c r="G1403" s="476"/>
      <c r="H1403" s="476"/>
      <c r="I1403" s="476"/>
      <c r="J1403" s="476"/>
      <c r="K1403" s="476"/>
      <c r="L1403" s="476"/>
      <c r="M1403" s="476"/>
      <c r="N1403" s="473"/>
      <c r="O1403" s="464"/>
      <c r="P1403" s="464"/>
    </row>
    <row r="1404" ht="15.75" customHeight="1">
      <c r="A1404" s="475"/>
      <c r="B1404" s="476"/>
      <c r="C1404" s="476"/>
      <c r="D1404" s="476"/>
      <c r="E1404" s="476"/>
      <c r="F1404" s="476"/>
      <c r="G1404" s="476"/>
      <c r="H1404" s="476"/>
      <c r="I1404" s="476"/>
      <c r="J1404" s="476"/>
      <c r="K1404" s="476"/>
      <c r="L1404" s="476"/>
      <c r="M1404" s="476"/>
      <c r="N1404" s="473"/>
      <c r="O1404" s="464"/>
      <c r="P1404" s="464"/>
    </row>
    <row r="1405" ht="15.75" customHeight="1">
      <c r="A1405" s="475"/>
      <c r="B1405" s="476"/>
      <c r="C1405" s="476"/>
      <c r="D1405" s="476"/>
      <c r="E1405" s="476"/>
      <c r="F1405" s="476"/>
      <c r="G1405" s="476"/>
      <c r="H1405" s="476"/>
      <c r="I1405" s="476"/>
      <c r="J1405" s="476"/>
      <c r="K1405" s="476"/>
      <c r="L1405" s="476"/>
      <c r="M1405" s="476"/>
      <c r="N1405" s="473"/>
      <c r="O1405" s="464"/>
      <c r="P1405" s="464"/>
    </row>
    <row r="1406" ht="15.75" customHeight="1">
      <c r="A1406" s="475"/>
      <c r="B1406" s="476"/>
      <c r="C1406" s="476"/>
      <c r="D1406" s="476"/>
      <c r="E1406" s="476"/>
      <c r="F1406" s="476"/>
      <c r="G1406" s="476"/>
      <c r="H1406" s="476"/>
      <c r="I1406" s="476"/>
      <c r="J1406" s="476"/>
      <c r="K1406" s="476"/>
      <c r="L1406" s="476"/>
      <c r="M1406" s="476"/>
      <c r="N1406" s="473"/>
      <c r="O1406" s="464"/>
      <c r="P1406" s="464"/>
    </row>
    <row r="1407" ht="15.75" customHeight="1">
      <c r="A1407" s="475"/>
      <c r="B1407" s="476"/>
      <c r="C1407" s="476"/>
      <c r="D1407" s="476"/>
      <c r="E1407" s="476"/>
      <c r="F1407" s="476"/>
      <c r="G1407" s="476"/>
      <c r="H1407" s="476"/>
      <c r="I1407" s="476"/>
      <c r="J1407" s="476"/>
      <c r="K1407" s="476"/>
      <c r="L1407" s="476"/>
      <c r="M1407" s="476"/>
      <c r="N1407" s="473"/>
      <c r="O1407" s="464"/>
      <c r="P1407" s="464"/>
    </row>
    <row r="1408" ht="15.75" customHeight="1">
      <c r="A1408" s="475"/>
      <c r="B1408" s="476"/>
      <c r="C1408" s="476"/>
      <c r="D1408" s="476"/>
      <c r="E1408" s="476"/>
      <c r="F1408" s="476"/>
      <c r="G1408" s="476"/>
      <c r="H1408" s="476"/>
      <c r="I1408" s="476"/>
      <c r="J1408" s="476"/>
      <c r="K1408" s="476"/>
      <c r="L1408" s="476"/>
      <c r="M1408" s="476"/>
      <c r="N1408" s="473"/>
      <c r="O1408" s="464"/>
      <c r="P1408" s="464"/>
    </row>
    <row r="1409" ht="15.75" customHeight="1">
      <c r="A1409" s="475"/>
      <c r="B1409" s="476"/>
      <c r="C1409" s="476"/>
      <c r="D1409" s="476"/>
      <c r="E1409" s="476"/>
      <c r="F1409" s="476"/>
      <c r="G1409" s="476"/>
      <c r="H1409" s="476"/>
      <c r="I1409" s="476"/>
      <c r="J1409" s="476"/>
      <c r="K1409" s="476"/>
      <c r="L1409" s="476"/>
      <c r="M1409" s="476"/>
      <c r="N1409" s="473"/>
      <c r="O1409" s="464"/>
      <c r="P1409" s="464"/>
    </row>
    <row r="1410" ht="15.75" customHeight="1">
      <c r="A1410" s="475"/>
      <c r="B1410" s="476"/>
      <c r="C1410" s="476"/>
      <c r="D1410" s="476"/>
      <c r="E1410" s="476"/>
      <c r="F1410" s="476"/>
      <c r="G1410" s="476"/>
      <c r="H1410" s="476"/>
      <c r="I1410" s="476"/>
      <c r="J1410" s="476"/>
      <c r="K1410" s="476"/>
      <c r="L1410" s="476"/>
      <c r="M1410" s="476"/>
      <c r="N1410" s="473"/>
      <c r="O1410" s="464"/>
      <c r="P1410" s="464"/>
    </row>
    <row r="1411" ht="15.75" customHeight="1">
      <c r="A1411" s="475"/>
      <c r="B1411" s="476"/>
      <c r="C1411" s="476"/>
      <c r="D1411" s="476"/>
      <c r="E1411" s="476"/>
      <c r="F1411" s="476"/>
      <c r="G1411" s="476"/>
      <c r="H1411" s="476"/>
      <c r="I1411" s="476"/>
      <c r="J1411" s="476"/>
      <c r="K1411" s="476"/>
      <c r="L1411" s="476"/>
      <c r="M1411" s="476"/>
      <c r="N1411" s="473"/>
      <c r="O1411" s="464"/>
      <c r="P1411" s="464"/>
    </row>
    <row r="1412" ht="15.75" customHeight="1">
      <c r="A1412" s="475"/>
      <c r="B1412" s="476"/>
      <c r="C1412" s="476"/>
      <c r="D1412" s="476"/>
      <c r="E1412" s="476"/>
      <c r="F1412" s="476"/>
      <c r="G1412" s="476"/>
      <c r="H1412" s="476"/>
      <c r="I1412" s="476"/>
      <c r="J1412" s="476"/>
      <c r="K1412" s="476"/>
      <c r="L1412" s="476"/>
      <c r="M1412" s="476"/>
      <c r="N1412" s="473"/>
      <c r="O1412" s="464"/>
      <c r="P1412" s="464"/>
    </row>
    <row r="1413" ht="15.75" customHeight="1">
      <c r="A1413" s="475"/>
      <c r="B1413" s="476"/>
      <c r="C1413" s="476"/>
      <c r="D1413" s="476"/>
      <c r="E1413" s="476"/>
      <c r="F1413" s="476"/>
      <c r="G1413" s="476"/>
      <c r="H1413" s="476"/>
      <c r="I1413" s="476"/>
      <c r="J1413" s="476"/>
      <c r="K1413" s="476"/>
      <c r="L1413" s="476"/>
      <c r="M1413" s="476"/>
      <c r="N1413" s="473"/>
      <c r="O1413" s="464"/>
      <c r="P1413" s="464"/>
    </row>
    <row r="1414" ht="15.75" customHeight="1">
      <c r="A1414" s="475"/>
      <c r="B1414" s="476"/>
      <c r="C1414" s="476"/>
      <c r="D1414" s="476"/>
      <c r="E1414" s="476"/>
      <c r="F1414" s="476"/>
      <c r="G1414" s="476"/>
      <c r="H1414" s="476"/>
      <c r="I1414" s="476"/>
      <c r="J1414" s="476"/>
      <c r="K1414" s="476"/>
      <c r="L1414" s="476"/>
      <c r="M1414" s="476"/>
      <c r="N1414" s="473"/>
      <c r="O1414" s="464"/>
      <c r="P1414" s="464"/>
    </row>
    <row r="1415" ht="15.75" customHeight="1">
      <c r="A1415" s="475"/>
      <c r="B1415" s="476"/>
      <c r="C1415" s="476"/>
      <c r="D1415" s="476"/>
      <c r="E1415" s="476"/>
      <c r="F1415" s="476"/>
      <c r="G1415" s="476"/>
      <c r="H1415" s="476"/>
      <c r="I1415" s="476"/>
      <c r="J1415" s="476"/>
      <c r="K1415" s="476"/>
      <c r="L1415" s="476"/>
      <c r="M1415" s="476"/>
      <c r="N1415" s="473"/>
      <c r="O1415" s="464"/>
      <c r="P1415" s="464"/>
    </row>
    <row r="1416" ht="15.75" customHeight="1">
      <c r="A1416" s="475"/>
      <c r="B1416" s="476"/>
      <c r="C1416" s="476"/>
      <c r="D1416" s="476"/>
      <c r="E1416" s="476"/>
      <c r="F1416" s="476"/>
      <c r="G1416" s="476"/>
      <c r="H1416" s="476"/>
      <c r="I1416" s="476"/>
      <c r="J1416" s="476"/>
      <c r="K1416" s="476"/>
      <c r="L1416" s="476"/>
      <c r="M1416" s="476"/>
      <c r="N1416" s="473"/>
      <c r="O1416" s="464"/>
      <c r="P1416" s="464"/>
    </row>
    <row r="1417" ht="15.75" customHeight="1">
      <c r="A1417" s="475"/>
      <c r="B1417" s="476"/>
      <c r="C1417" s="476"/>
      <c r="D1417" s="476"/>
      <c r="E1417" s="476"/>
      <c r="F1417" s="476"/>
      <c r="G1417" s="476"/>
      <c r="H1417" s="476"/>
      <c r="I1417" s="476"/>
      <c r="J1417" s="476"/>
      <c r="K1417" s="476"/>
      <c r="L1417" s="476"/>
      <c r="M1417" s="476"/>
      <c r="N1417" s="473"/>
      <c r="O1417" s="464"/>
      <c r="P1417" s="464"/>
    </row>
    <row r="1418" ht="15.75" customHeight="1">
      <c r="A1418" s="475"/>
      <c r="B1418" s="476"/>
      <c r="C1418" s="476"/>
      <c r="D1418" s="476"/>
      <c r="E1418" s="476"/>
      <c r="F1418" s="476"/>
      <c r="G1418" s="476"/>
      <c r="H1418" s="476"/>
      <c r="I1418" s="476"/>
      <c r="J1418" s="476"/>
      <c r="K1418" s="476"/>
      <c r="L1418" s="476"/>
      <c r="M1418" s="476"/>
      <c r="N1418" s="473"/>
      <c r="O1418" s="464"/>
      <c r="P1418" s="464"/>
    </row>
    <row r="1419" ht="15.75" customHeight="1">
      <c r="A1419" s="475"/>
      <c r="B1419" s="476"/>
      <c r="C1419" s="476"/>
      <c r="D1419" s="476"/>
      <c r="E1419" s="476"/>
      <c r="F1419" s="476"/>
      <c r="G1419" s="476"/>
      <c r="H1419" s="476"/>
      <c r="I1419" s="476"/>
      <c r="J1419" s="476"/>
      <c r="K1419" s="476"/>
      <c r="L1419" s="476"/>
      <c r="M1419" s="476"/>
      <c r="N1419" s="473"/>
      <c r="O1419" s="464"/>
      <c r="P1419" s="464"/>
    </row>
    <row r="1420" ht="15.75" customHeight="1">
      <c r="A1420" s="475"/>
      <c r="B1420" s="476"/>
      <c r="C1420" s="476"/>
      <c r="D1420" s="476"/>
      <c r="E1420" s="476"/>
      <c r="F1420" s="476"/>
      <c r="G1420" s="476"/>
      <c r="H1420" s="476"/>
      <c r="I1420" s="476"/>
      <c r="J1420" s="476"/>
      <c r="K1420" s="476"/>
      <c r="L1420" s="476"/>
      <c r="M1420" s="476"/>
      <c r="N1420" s="473"/>
      <c r="O1420" s="464"/>
      <c r="P1420" s="464"/>
    </row>
    <row r="1421" ht="15.75" customHeight="1">
      <c r="A1421" s="475"/>
      <c r="B1421" s="476"/>
      <c r="C1421" s="476"/>
      <c r="D1421" s="476"/>
      <c r="E1421" s="476"/>
      <c r="F1421" s="476"/>
      <c r="G1421" s="476"/>
      <c r="H1421" s="476"/>
      <c r="I1421" s="476"/>
      <c r="J1421" s="476"/>
      <c r="K1421" s="476"/>
      <c r="L1421" s="476"/>
      <c r="M1421" s="476"/>
      <c r="N1421" s="473"/>
      <c r="O1421" s="464"/>
      <c r="P1421" s="464"/>
    </row>
    <row r="1422" ht="15.75" customHeight="1">
      <c r="A1422" s="475"/>
      <c r="B1422" s="476"/>
      <c r="C1422" s="476"/>
      <c r="D1422" s="476"/>
      <c r="E1422" s="476"/>
      <c r="F1422" s="476"/>
      <c r="G1422" s="476"/>
      <c r="H1422" s="476"/>
      <c r="I1422" s="476"/>
      <c r="J1422" s="476"/>
      <c r="K1422" s="476"/>
      <c r="L1422" s="476"/>
      <c r="M1422" s="476"/>
      <c r="N1422" s="473"/>
      <c r="O1422" s="464"/>
      <c r="P1422" s="464"/>
    </row>
    <row r="1423" ht="15.75" customHeight="1">
      <c r="A1423" s="475"/>
      <c r="B1423" s="476"/>
      <c r="C1423" s="476"/>
      <c r="D1423" s="476"/>
      <c r="E1423" s="476"/>
      <c r="F1423" s="476"/>
      <c r="G1423" s="476"/>
      <c r="H1423" s="476"/>
      <c r="I1423" s="476"/>
      <c r="J1423" s="476"/>
      <c r="K1423" s="476"/>
      <c r="L1423" s="476"/>
      <c r="M1423" s="476"/>
      <c r="N1423" s="473"/>
      <c r="O1423" s="464"/>
      <c r="P1423" s="464"/>
    </row>
    <row r="1424" ht="15.75" customHeight="1">
      <c r="A1424" s="475"/>
      <c r="B1424" s="476"/>
      <c r="C1424" s="476"/>
      <c r="D1424" s="476"/>
      <c r="E1424" s="476"/>
      <c r="F1424" s="476"/>
      <c r="G1424" s="476"/>
      <c r="H1424" s="476"/>
      <c r="I1424" s="476"/>
      <c r="J1424" s="476"/>
      <c r="K1424" s="476"/>
      <c r="L1424" s="476"/>
      <c r="M1424" s="476"/>
      <c r="N1424" s="473"/>
      <c r="O1424" s="464"/>
      <c r="P1424" s="464"/>
    </row>
    <row r="1425" ht="15.75" customHeight="1">
      <c r="A1425" s="475"/>
      <c r="B1425" s="476"/>
      <c r="C1425" s="476"/>
      <c r="D1425" s="476"/>
      <c r="E1425" s="476"/>
      <c r="F1425" s="476"/>
      <c r="G1425" s="476"/>
      <c r="H1425" s="476"/>
      <c r="I1425" s="476"/>
      <c r="J1425" s="476"/>
      <c r="K1425" s="476"/>
      <c r="L1425" s="476"/>
      <c r="M1425" s="476"/>
      <c r="N1425" s="473"/>
      <c r="O1425" s="464"/>
      <c r="P1425" s="464"/>
    </row>
    <row r="1426" ht="15.75" customHeight="1">
      <c r="A1426" s="475"/>
      <c r="B1426" s="476"/>
      <c r="C1426" s="476"/>
      <c r="D1426" s="476"/>
      <c r="E1426" s="476"/>
      <c r="F1426" s="476"/>
      <c r="G1426" s="476"/>
      <c r="H1426" s="476"/>
      <c r="I1426" s="476"/>
      <c r="J1426" s="476"/>
      <c r="K1426" s="476"/>
      <c r="L1426" s="476"/>
      <c r="M1426" s="476"/>
      <c r="N1426" s="473"/>
      <c r="O1426" s="464"/>
      <c r="P1426" s="464"/>
    </row>
    <row r="1427" ht="15.75" customHeight="1">
      <c r="A1427" s="475"/>
      <c r="B1427" s="476"/>
      <c r="C1427" s="476"/>
      <c r="D1427" s="476"/>
      <c r="E1427" s="476"/>
      <c r="F1427" s="476"/>
      <c r="G1427" s="476"/>
      <c r="H1427" s="476"/>
      <c r="I1427" s="476"/>
      <c r="J1427" s="476"/>
      <c r="K1427" s="476"/>
      <c r="L1427" s="476"/>
      <c r="M1427" s="476"/>
      <c r="N1427" s="473"/>
      <c r="O1427" s="464"/>
      <c r="P1427" s="464"/>
    </row>
    <row r="1428" ht="15.75" customHeight="1">
      <c r="A1428" s="475"/>
      <c r="B1428" s="476"/>
      <c r="C1428" s="476"/>
      <c r="D1428" s="476"/>
      <c r="E1428" s="476"/>
      <c r="F1428" s="476"/>
      <c r="G1428" s="476"/>
      <c r="H1428" s="476"/>
      <c r="I1428" s="476"/>
      <c r="J1428" s="476"/>
      <c r="K1428" s="476"/>
      <c r="L1428" s="476"/>
      <c r="M1428" s="476"/>
      <c r="N1428" s="473"/>
      <c r="O1428" s="464"/>
      <c r="P1428" s="464"/>
    </row>
    <row r="1429" ht="15.75" customHeight="1">
      <c r="A1429" s="475"/>
      <c r="B1429" s="476"/>
      <c r="C1429" s="476"/>
      <c r="D1429" s="476"/>
      <c r="E1429" s="476"/>
      <c r="F1429" s="476"/>
      <c r="G1429" s="476"/>
      <c r="H1429" s="476"/>
      <c r="I1429" s="476"/>
      <c r="J1429" s="476"/>
      <c r="K1429" s="476"/>
      <c r="L1429" s="476"/>
      <c r="M1429" s="476"/>
      <c r="N1429" s="473"/>
      <c r="O1429" s="464"/>
      <c r="P1429" s="464"/>
    </row>
    <row r="1430" ht="15.75" customHeight="1">
      <c r="A1430" s="475"/>
      <c r="B1430" s="476"/>
      <c r="C1430" s="476"/>
      <c r="D1430" s="476"/>
      <c r="E1430" s="476"/>
      <c r="F1430" s="476"/>
      <c r="G1430" s="476"/>
      <c r="H1430" s="476"/>
      <c r="I1430" s="476"/>
      <c r="J1430" s="476"/>
      <c r="K1430" s="476"/>
      <c r="L1430" s="476"/>
      <c r="M1430" s="476"/>
      <c r="N1430" s="473"/>
      <c r="O1430" s="464"/>
      <c r="P1430" s="464"/>
    </row>
    <row r="1431" ht="15.75" customHeight="1">
      <c r="A1431" s="475"/>
      <c r="B1431" s="476"/>
      <c r="C1431" s="476"/>
      <c r="D1431" s="476"/>
      <c r="E1431" s="476"/>
      <c r="F1431" s="476"/>
      <c r="G1431" s="476"/>
      <c r="H1431" s="476"/>
      <c r="I1431" s="476"/>
      <c r="J1431" s="476"/>
      <c r="K1431" s="476"/>
      <c r="L1431" s="476"/>
      <c r="M1431" s="476"/>
      <c r="N1431" s="473"/>
      <c r="O1431" s="464"/>
      <c r="P1431" s="464"/>
    </row>
    <row r="1432" ht="15.75" customHeight="1">
      <c r="A1432" s="475"/>
      <c r="B1432" s="476"/>
      <c r="C1432" s="476"/>
      <c r="D1432" s="476"/>
      <c r="E1432" s="476"/>
      <c r="F1432" s="476"/>
      <c r="G1432" s="476"/>
      <c r="H1432" s="476"/>
      <c r="I1432" s="476"/>
      <c r="J1432" s="476"/>
      <c r="K1432" s="476"/>
      <c r="L1432" s="476"/>
      <c r="M1432" s="476"/>
      <c r="N1432" s="473"/>
      <c r="O1432" s="464"/>
      <c r="P1432" s="464"/>
    </row>
    <row r="1433" ht="15.75" customHeight="1">
      <c r="A1433" s="475"/>
      <c r="B1433" s="476"/>
      <c r="C1433" s="476"/>
      <c r="D1433" s="476"/>
      <c r="E1433" s="476"/>
      <c r="F1433" s="476"/>
      <c r="G1433" s="476"/>
      <c r="H1433" s="476"/>
      <c r="I1433" s="476"/>
      <c r="J1433" s="476"/>
      <c r="K1433" s="476"/>
      <c r="L1433" s="476"/>
      <c r="M1433" s="476"/>
      <c r="N1433" s="473"/>
      <c r="O1433" s="464"/>
      <c r="P1433" s="464"/>
    </row>
    <row r="1434" ht="15.75" customHeight="1">
      <c r="A1434" s="475"/>
      <c r="B1434" s="476"/>
      <c r="C1434" s="476"/>
      <c r="D1434" s="476"/>
      <c r="E1434" s="476"/>
      <c r="F1434" s="476"/>
      <c r="G1434" s="476"/>
      <c r="H1434" s="476"/>
      <c r="I1434" s="476"/>
      <c r="J1434" s="476"/>
      <c r="K1434" s="476"/>
      <c r="L1434" s="476"/>
      <c r="M1434" s="476"/>
      <c r="N1434" s="473"/>
      <c r="O1434" s="464"/>
      <c r="P1434" s="464"/>
    </row>
    <row r="1435" ht="15.75" customHeight="1">
      <c r="A1435" s="475"/>
      <c r="B1435" s="476"/>
      <c r="C1435" s="476"/>
      <c r="D1435" s="476"/>
      <c r="E1435" s="476"/>
      <c r="F1435" s="476"/>
      <c r="G1435" s="476"/>
      <c r="H1435" s="476"/>
      <c r="I1435" s="476"/>
      <c r="J1435" s="476"/>
      <c r="K1435" s="476"/>
      <c r="L1435" s="476"/>
      <c r="M1435" s="476"/>
      <c r="N1435" s="473"/>
      <c r="O1435" s="464"/>
      <c r="P1435" s="464"/>
    </row>
    <row r="1436" ht="15.75" customHeight="1">
      <c r="A1436" s="475"/>
      <c r="B1436" s="476"/>
      <c r="C1436" s="476"/>
      <c r="D1436" s="476"/>
      <c r="E1436" s="476"/>
      <c r="F1436" s="476"/>
      <c r="G1436" s="476"/>
      <c r="H1436" s="476"/>
      <c r="I1436" s="476"/>
      <c r="J1436" s="476"/>
      <c r="K1436" s="476"/>
      <c r="L1436" s="476"/>
      <c r="M1436" s="476"/>
      <c r="N1436" s="473"/>
      <c r="O1436" s="464"/>
      <c r="P1436" s="464"/>
    </row>
    <row r="1437" ht="15.75" customHeight="1">
      <c r="A1437" s="475"/>
      <c r="B1437" s="476"/>
      <c r="C1437" s="476"/>
      <c r="D1437" s="476"/>
      <c r="E1437" s="476"/>
      <c r="F1437" s="476"/>
      <c r="G1437" s="476"/>
      <c r="H1437" s="476"/>
      <c r="I1437" s="476"/>
      <c r="J1437" s="476"/>
      <c r="K1437" s="476"/>
      <c r="L1437" s="476"/>
      <c r="M1437" s="476"/>
      <c r="N1437" s="473"/>
      <c r="O1437" s="464"/>
      <c r="P1437" s="464"/>
    </row>
    <row r="1438" ht="15.75" customHeight="1">
      <c r="A1438" s="475"/>
      <c r="B1438" s="476"/>
      <c r="C1438" s="476"/>
      <c r="D1438" s="476"/>
      <c r="E1438" s="476"/>
      <c r="F1438" s="476"/>
      <c r="G1438" s="476"/>
      <c r="H1438" s="476"/>
      <c r="I1438" s="476"/>
      <c r="J1438" s="476"/>
      <c r="K1438" s="476"/>
      <c r="L1438" s="476"/>
      <c r="M1438" s="476"/>
      <c r="N1438" s="473"/>
      <c r="O1438" s="464"/>
      <c r="P1438" s="464"/>
    </row>
    <row r="1439" ht="15.75" customHeight="1">
      <c r="A1439" s="475"/>
      <c r="B1439" s="476"/>
      <c r="C1439" s="476"/>
      <c r="D1439" s="476"/>
      <c r="E1439" s="476"/>
      <c r="F1439" s="476"/>
      <c r="G1439" s="476"/>
      <c r="H1439" s="476"/>
      <c r="I1439" s="476"/>
      <c r="J1439" s="476"/>
      <c r="K1439" s="476"/>
      <c r="L1439" s="476"/>
      <c r="M1439" s="476"/>
      <c r="N1439" s="473"/>
      <c r="O1439" s="464"/>
      <c r="P1439" s="464"/>
    </row>
    <row r="1440" ht="15.75" customHeight="1">
      <c r="A1440" s="475"/>
      <c r="B1440" s="476"/>
      <c r="C1440" s="476"/>
      <c r="D1440" s="476"/>
      <c r="E1440" s="476"/>
      <c r="F1440" s="476"/>
      <c r="G1440" s="476"/>
      <c r="H1440" s="476"/>
      <c r="I1440" s="476"/>
      <c r="J1440" s="476"/>
      <c r="K1440" s="476"/>
      <c r="L1440" s="476"/>
      <c r="M1440" s="476"/>
      <c r="N1440" s="473"/>
      <c r="O1440" s="464"/>
      <c r="P1440" s="464"/>
    </row>
    <row r="1441" ht="15.75" customHeight="1">
      <c r="A1441" s="475"/>
      <c r="B1441" s="476"/>
      <c r="C1441" s="476"/>
      <c r="D1441" s="476"/>
      <c r="E1441" s="476"/>
      <c r="F1441" s="476"/>
      <c r="G1441" s="476"/>
      <c r="H1441" s="476"/>
      <c r="I1441" s="476"/>
      <c r="J1441" s="476"/>
      <c r="K1441" s="476"/>
      <c r="L1441" s="476"/>
      <c r="M1441" s="476"/>
      <c r="N1441" s="473"/>
      <c r="O1441" s="464"/>
      <c r="P1441" s="464"/>
    </row>
    <row r="1442" ht="15.75" customHeight="1">
      <c r="A1442" s="475"/>
      <c r="B1442" s="476"/>
      <c r="C1442" s="476"/>
      <c r="D1442" s="476"/>
      <c r="E1442" s="476"/>
      <c r="F1442" s="476"/>
      <c r="G1442" s="476"/>
      <c r="H1442" s="476"/>
      <c r="I1442" s="476"/>
      <c r="J1442" s="476"/>
      <c r="K1442" s="476"/>
      <c r="L1442" s="476"/>
      <c r="M1442" s="476"/>
      <c r="N1442" s="473"/>
      <c r="O1442" s="464"/>
      <c r="P1442" s="464"/>
    </row>
    <row r="1443" ht="15.75" customHeight="1">
      <c r="A1443" s="475"/>
      <c r="B1443" s="476"/>
      <c r="C1443" s="476"/>
      <c r="D1443" s="476"/>
      <c r="E1443" s="476"/>
      <c r="F1443" s="476"/>
      <c r="G1443" s="476"/>
      <c r="H1443" s="476"/>
      <c r="I1443" s="476"/>
      <c r="J1443" s="476"/>
      <c r="K1443" s="476"/>
      <c r="L1443" s="476"/>
      <c r="M1443" s="476"/>
      <c r="N1443" s="473"/>
      <c r="O1443" s="464"/>
      <c r="P1443" s="464"/>
    </row>
    <row r="1444" ht="15.75" customHeight="1">
      <c r="A1444" s="475"/>
      <c r="B1444" s="476"/>
      <c r="C1444" s="476"/>
      <c r="D1444" s="476"/>
      <c r="E1444" s="476"/>
      <c r="F1444" s="476"/>
      <c r="G1444" s="476"/>
      <c r="H1444" s="476"/>
      <c r="I1444" s="476"/>
      <c r="J1444" s="476"/>
      <c r="K1444" s="476"/>
      <c r="L1444" s="476"/>
      <c r="M1444" s="476"/>
      <c r="N1444" s="473"/>
      <c r="O1444" s="464"/>
      <c r="P1444" s="464"/>
    </row>
    <row r="1445" ht="15.75" customHeight="1">
      <c r="A1445" s="475"/>
      <c r="B1445" s="476"/>
      <c r="C1445" s="476"/>
      <c r="D1445" s="476"/>
      <c r="E1445" s="476"/>
      <c r="F1445" s="476"/>
      <c r="G1445" s="476"/>
      <c r="H1445" s="476"/>
      <c r="I1445" s="476"/>
      <c r="J1445" s="476"/>
      <c r="K1445" s="476"/>
      <c r="L1445" s="476"/>
      <c r="M1445" s="476"/>
      <c r="N1445" s="473"/>
      <c r="O1445" s="464"/>
      <c r="P1445" s="464"/>
    </row>
    <row r="1446" ht="15.75" customHeight="1">
      <c r="A1446" s="475"/>
      <c r="B1446" s="476"/>
      <c r="C1446" s="476"/>
      <c r="D1446" s="476"/>
      <c r="E1446" s="476"/>
      <c r="F1446" s="476"/>
      <c r="G1446" s="476"/>
      <c r="H1446" s="476"/>
      <c r="I1446" s="476"/>
      <c r="J1446" s="476"/>
      <c r="K1446" s="476"/>
      <c r="L1446" s="476"/>
      <c r="M1446" s="476"/>
      <c r="N1446" s="473"/>
      <c r="O1446" s="464"/>
      <c r="P1446" s="464"/>
    </row>
    <row r="1447" ht="15.75" customHeight="1">
      <c r="A1447" s="475"/>
      <c r="B1447" s="476"/>
      <c r="C1447" s="476"/>
      <c r="D1447" s="476"/>
      <c r="E1447" s="476"/>
      <c r="F1447" s="476"/>
      <c r="G1447" s="476"/>
      <c r="H1447" s="476"/>
      <c r="I1447" s="476"/>
      <c r="J1447" s="476"/>
      <c r="K1447" s="476"/>
      <c r="L1447" s="476"/>
      <c r="M1447" s="476"/>
      <c r="N1447" s="473"/>
      <c r="O1447" s="464"/>
      <c r="P1447" s="464"/>
    </row>
    <row r="1448" ht="15.75" customHeight="1">
      <c r="A1448" s="475"/>
      <c r="B1448" s="476"/>
      <c r="C1448" s="476"/>
      <c r="D1448" s="476"/>
      <c r="E1448" s="476"/>
      <c r="F1448" s="476"/>
      <c r="G1448" s="476"/>
      <c r="H1448" s="476"/>
      <c r="I1448" s="476"/>
      <c r="J1448" s="476"/>
      <c r="K1448" s="476"/>
      <c r="L1448" s="476"/>
      <c r="M1448" s="476"/>
      <c r="N1448" s="473"/>
      <c r="O1448" s="464"/>
      <c r="P1448" s="464"/>
    </row>
    <row r="1449" ht="15.75" customHeight="1">
      <c r="A1449" s="475"/>
      <c r="B1449" s="476"/>
      <c r="C1449" s="476"/>
      <c r="D1449" s="476"/>
      <c r="E1449" s="476"/>
      <c r="F1449" s="476"/>
      <c r="G1449" s="476"/>
      <c r="H1449" s="476"/>
      <c r="I1449" s="476"/>
      <c r="J1449" s="476"/>
      <c r="K1449" s="476"/>
      <c r="L1449" s="476"/>
      <c r="M1449" s="476"/>
      <c r="N1449" s="473"/>
      <c r="O1449" s="464"/>
      <c r="P1449" s="464"/>
    </row>
    <row r="1450" ht="15.75" customHeight="1">
      <c r="A1450" s="475"/>
      <c r="B1450" s="476"/>
      <c r="C1450" s="476"/>
      <c r="D1450" s="476"/>
      <c r="E1450" s="476"/>
      <c r="F1450" s="476"/>
      <c r="G1450" s="476"/>
      <c r="H1450" s="476"/>
      <c r="I1450" s="476"/>
      <c r="J1450" s="476"/>
      <c r="K1450" s="476"/>
      <c r="L1450" s="476"/>
      <c r="M1450" s="476"/>
      <c r="N1450" s="473"/>
      <c r="O1450" s="464"/>
      <c r="P1450" s="464"/>
    </row>
    <row r="1451" ht="15.75" customHeight="1">
      <c r="A1451" s="475"/>
      <c r="B1451" s="476"/>
      <c r="C1451" s="476"/>
      <c r="D1451" s="476"/>
      <c r="E1451" s="476"/>
      <c r="F1451" s="476"/>
      <c r="G1451" s="476"/>
      <c r="H1451" s="476"/>
      <c r="I1451" s="476"/>
      <c r="J1451" s="476"/>
      <c r="K1451" s="476"/>
      <c r="L1451" s="476"/>
      <c r="M1451" s="476"/>
      <c r="N1451" s="473"/>
      <c r="O1451" s="464"/>
      <c r="P1451" s="464"/>
    </row>
    <row r="1452" ht="15.75" customHeight="1">
      <c r="A1452" s="477"/>
      <c r="B1452" s="473"/>
      <c r="C1452" s="473"/>
      <c r="D1452" s="473"/>
      <c r="E1452" s="473"/>
      <c r="F1452" s="473"/>
      <c r="G1452" s="473"/>
      <c r="H1452" s="473"/>
      <c r="I1452" s="473"/>
      <c r="J1452" s="473"/>
      <c r="K1452" s="473"/>
      <c r="L1452" s="473"/>
      <c r="M1452" s="473"/>
      <c r="N1452" s="473"/>
      <c r="O1452" s="464"/>
      <c r="P1452" s="464"/>
    </row>
    <row r="1453" ht="15.75" customHeight="1">
      <c r="A1453" s="477"/>
      <c r="B1453" s="473"/>
      <c r="C1453" s="473"/>
      <c r="D1453" s="473"/>
      <c r="E1453" s="473"/>
      <c r="F1453" s="473"/>
      <c r="G1453" s="473"/>
      <c r="H1453" s="473"/>
      <c r="I1453" s="473"/>
      <c r="J1453" s="473"/>
      <c r="K1453" s="473"/>
      <c r="L1453" s="473"/>
      <c r="M1453" s="473"/>
      <c r="N1453" s="473"/>
      <c r="O1453" s="464"/>
      <c r="P1453" s="464"/>
    </row>
    <row r="1454" ht="15.75" customHeight="1">
      <c r="A1454" s="477"/>
      <c r="B1454" s="473"/>
      <c r="C1454" s="473"/>
      <c r="D1454" s="473"/>
      <c r="E1454" s="473"/>
      <c r="F1454" s="473"/>
      <c r="G1454" s="473"/>
      <c r="H1454" s="473"/>
      <c r="I1454" s="473"/>
      <c r="J1454" s="473"/>
      <c r="K1454" s="473"/>
      <c r="L1454" s="473"/>
      <c r="M1454" s="473"/>
      <c r="N1454" s="473"/>
      <c r="O1454" s="464"/>
      <c r="P1454" s="464"/>
    </row>
    <row r="1455" ht="15.75" customHeight="1">
      <c r="A1455" s="477"/>
      <c r="B1455" s="473"/>
      <c r="C1455" s="473"/>
      <c r="D1455" s="473"/>
      <c r="E1455" s="473"/>
      <c r="F1455" s="473"/>
      <c r="G1455" s="473"/>
      <c r="H1455" s="473"/>
      <c r="I1455" s="473"/>
      <c r="J1455" s="473"/>
      <c r="K1455" s="473"/>
      <c r="L1455" s="473"/>
      <c r="M1455" s="473"/>
      <c r="N1455" s="473"/>
      <c r="O1455" s="464"/>
      <c r="P1455" s="464"/>
    </row>
    <row r="1456" ht="15.75" customHeight="1">
      <c r="A1456" s="477"/>
      <c r="B1456" s="473"/>
      <c r="C1456" s="473"/>
      <c r="D1456" s="473"/>
      <c r="E1456" s="473"/>
      <c r="F1456" s="473"/>
      <c r="G1456" s="473"/>
      <c r="H1456" s="473"/>
      <c r="I1456" s="473"/>
      <c r="J1456" s="473"/>
      <c r="K1456" s="473"/>
      <c r="L1456" s="473"/>
      <c r="M1456" s="473"/>
      <c r="N1456" s="473"/>
      <c r="O1456" s="464"/>
      <c r="P1456" s="464"/>
    </row>
    <row r="1457" ht="15.75" customHeight="1">
      <c r="A1457" s="477"/>
      <c r="B1457" s="473"/>
      <c r="C1457" s="473"/>
      <c r="D1457" s="473"/>
      <c r="E1457" s="473"/>
      <c r="F1457" s="473"/>
      <c r="G1457" s="473"/>
      <c r="H1457" s="473"/>
      <c r="I1457" s="473"/>
      <c r="J1457" s="473"/>
      <c r="K1457" s="473"/>
      <c r="L1457" s="473"/>
      <c r="M1457" s="473"/>
      <c r="N1457" s="473"/>
      <c r="O1457" s="464"/>
      <c r="P1457" s="464"/>
    </row>
    <row r="1458" ht="15.75" customHeight="1">
      <c r="A1458" s="477"/>
      <c r="B1458" s="473"/>
      <c r="C1458" s="473"/>
      <c r="D1458" s="473"/>
      <c r="E1458" s="473"/>
      <c r="F1458" s="473"/>
      <c r="G1458" s="473"/>
      <c r="H1458" s="473"/>
      <c r="I1458" s="473"/>
      <c r="J1458" s="473"/>
      <c r="K1458" s="473"/>
      <c r="L1458" s="473"/>
      <c r="M1458" s="473"/>
      <c r="N1458" s="473"/>
      <c r="O1458" s="464"/>
      <c r="P1458" s="464"/>
    </row>
    <row r="1459" ht="15.75" customHeight="1">
      <c r="A1459" s="477"/>
      <c r="B1459" s="473"/>
      <c r="C1459" s="473"/>
      <c r="D1459" s="473"/>
      <c r="E1459" s="473"/>
      <c r="F1459" s="473"/>
      <c r="G1459" s="473"/>
      <c r="H1459" s="473"/>
      <c r="I1459" s="473"/>
      <c r="J1459" s="473"/>
      <c r="K1459" s="473"/>
      <c r="L1459" s="473"/>
      <c r="M1459" s="473"/>
      <c r="N1459" s="473"/>
      <c r="O1459" s="464"/>
      <c r="P1459" s="464"/>
    </row>
    <row r="1460" ht="15.75" customHeight="1">
      <c r="A1460" s="477"/>
      <c r="B1460" s="473"/>
      <c r="C1460" s="473"/>
      <c r="D1460" s="473"/>
      <c r="E1460" s="473"/>
      <c r="F1460" s="473"/>
      <c r="G1460" s="473"/>
      <c r="H1460" s="473"/>
      <c r="I1460" s="473"/>
      <c r="J1460" s="473"/>
      <c r="K1460" s="473"/>
      <c r="L1460" s="473"/>
      <c r="M1460" s="473"/>
      <c r="N1460" s="473"/>
      <c r="O1460" s="464"/>
      <c r="P1460" s="464"/>
    </row>
    <row r="1461" ht="15.75" customHeight="1">
      <c r="A1461" s="477"/>
      <c r="B1461" s="473"/>
      <c r="C1461" s="473"/>
      <c r="D1461" s="473"/>
      <c r="E1461" s="473"/>
      <c r="F1461" s="473"/>
      <c r="G1461" s="473"/>
      <c r="H1461" s="473"/>
      <c r="I1461" s="473"/>
      <c r="J1461" s="473"/>
      <c r="K1461" s="473"/>
      <c r="L1461" s="473"/>
      <c r="M1461" s="473"/>
      <c r="N1461" s="473"/>
      <c r="O1461" s="464"/>
      <c r="P1461" s="464"/>
    </row>
    <row r="1462" ht="15.75" customHeight="1">
      <c r="A1462" s="477"/>
      <c r="B1462" s="473"/>
      <c r="C1462" s="473"/>
      <c r="D1462" s="473"/>
      <c r="E1462" s="473"/>
      <c r="F1462" s="473"/>
      <c r="G1462" s="473"/>
      <c r="H1462" s="473"/>
      <c r="I1462" s="473"/>
      <c r="J1462" s="473"/>
      <c r="K1462" s="473"/>
      <c r="L1462" s="473"/>
      <c r="M1462" s="473"/>
      <c r="N1462" s="473"/>
      <c r="O1462" s="464"/>
      <c r="P1462" s="464"/>
    </row>
    <row r="1463" ht="15.75" customHeight="1">
      <c r="A1463" s="477"/>
      <c r="B1463" s="473"/>
      <c r="C1463" s="473"/>
      <c r="D1463" s="473"/>
      <c r="E1463" s="473"/>
      <c r="F1463" s="473"/>
      <c r="G1463" s="473"/>
      <c r="H1463" s="473"/>
      <c r="I1463" s="473"/>
      <c r="J1463" s="473"/>
      <c r="K1463" s="473"/>
      <c r="L1463" s="473"/>
      <c r="M1463" s="473"/>
      <c r="N1463" s="473"/>
      <c r="O1463" s="464"/>
      <c r="P1463" s="464"/>
    </row>
    <row r="1464" ht="15.75" customHeight="1">
      <c r="A1464" s="477"/>
      <c r="B1464" s="473"/>
      <c r="C1464" s="473"/>
      <c r="D1464" s="473"/>
      <c r="E1464" s="473"/>
      <c r="F1464" s="473"/>
      <c r="G1464" s="473"/>
      <c r="H1464" s="473"/>
      <c r="I1464" s="473"/>
      <c r="J1464" s="473"/>
      <c r="K1464" s="473"/>
      <c r="L1464" s="473"/>
      <c r="M1464" s="473"/>
      <c r="N1464" s="473"/>
      <c r="O1464" s="464"/>
      <c r="P1464" s="464"/>
    </row>
    <row r="1465" ht="15.75" customHeight="1">
      <c r="A1465" s="477"/>
      <c r="B1465" s="473"/>
      <c r="C1465" s="473"/>
      <c r="D1465" s="473"/>
      <c r="E1465" s="473"/>
      <c r="F1465" s="473"/>
      <c r="G1465" s="473"/>
      <c r="H1465" s="473"/>
      <c r="I1465" s="473"/>
      <c r="J1465" s="473"/>
      <c r="K1465" s="473"/>
      <c r="L1465" s="473"/>
      <c r="M1465" s="473"/>
      <c r="N1465" s="473"/>
      <c r="O1465" s="464"/>
      <c r="P1465" s="464"/>
    </row>
    <row r="1466" ht="15.75" customHeight="1">
      <c r="A1466" s="477"/>
      <c r="B1466" s="473"/>
      <c r="C1466" s="473"/>
      <c r="D1466" s="473"/>
      <c r="E1466" s="473"/>
      <c r="F1466" s="473"/>
      <c r="G1466" s="473"/>
      <c r="H1466" s="473"/>
      <c r="I1466" s="473"/>
      <c r="J1466" s="473"/>
      <c r="K1466" s="473"/>
      <c r="L1466" s="473"/>
      <c r="M1466" s="473"/>
      <c r="N1466" s="473"/>
      <c r="O1466" s="464"/>
      <c r="P1466" s="464"/>
    </row>
    <row r="1467" ht="15.75" customHeight="1">
      <c r="A1467" s="477"/>
      <c r="B1467" s="473"/>
      <c r="C1467" s="473"/>
      <c r="D1467" s="473"/>
      <c r="E1467" s="473"/>
      <c r="F1467" s="473"/>
      <c r="G1467" s="473"/>
      <c r="H1467" s="473"/>
      <c r="I1467" s="473"/>
      <c r="J1467" s="473"/>
      <c r="K1467" s="473"/>
      <c r="L1467" s="473"/>
      <c r="M1467" s="473"/>
      <c r="N1467" s="473"/>
      <c r="O1467" s="464"/>
      <c r="P1467" s="464"/>
    </row>
    <row r="1468" ht="15.75" customHeight="1">
      <c r="A1468" s="477"/>
      <c r="B1468" s="473"/>
      <c r="C1468" s="473"/>
      <c r="D1468" s="473"/>
      <c r="E1468" s="473"/>
      <c r="F1468" s="473"/>
      <c r="G1468" s="473"/>
      <c r="H1468" s="473"/>
      <c r="I1468" s="473"/>
      <c r="J1468" s="473"/>
      <c r="K1468" s="473"/>
      <c r="L1468" s="473"/>
      <c r="M1468" s="473"/>
      <c r="N1468" s="473"/>
      <c r="O1468" s="464"/>
      <c r="P1468" s="464"/>
    </row>
    <row r="1469" ht="15.75" customHeight="1">
      <c r="A1469" s="477"/>
      <c r="B1469" s="473"/>
      <c r="C1469" s="473"/>
      <c r="D1469" s="473"/>
      <c r="E1469" s="473"/>
      <c r="F1469" s="473"/>
      <c r="G1469" s="473"/>
      <c r="H1469" s="473"/>
      <c r="I1469" s="473"/>
      <c r="J1469" s="473"/>
      <c r="K1469" s="473"/>
      <c r="L1469" s="473"/>
      <c r="M1469" s="473"/>
      <c r="N1469" s="473"/>
      <c r="O1469" s="464"/>
      <c r="P1469" s="464"/>
    </row>
    <row r="1470" ht="15.75" customHeight="1">
      <c r="A1470" s="477"/>
      <c r="B1470" s="473"/>
      <c r="C1470" s="473"/>
      <c r="D1470" s="473"/>
      <c r="E1470" s="473"/>
      <c r="F1470" s="473"/>
      <c r="G1470" s="473"/>
      <c r="H1470" s="473"/>
      <c r="I1470" s="473"/>
      <c r="J1470" s="473"/>
      <c r="K1470" s="473"/>
      <c r="L1470" s="473"/>
      <c r="M1470" s="473"/>
      <c r="N1470" s="473"/>
      <c r="O1470" s="464"/>
      <c r="P1470" s="464"/>
    </row>
    <row r="1471" ht="15.75" customHeight="1">
      <c r="A1471" s="477"/>
      <c r="B1471" s="473"/>
      <c r="C1471" s="473"/>
      <c r="D1471" s="473"/>
      <c r="E1471" s="473"/>
      <c r="F1471" s="473"/>
      <c r="G1471" s="473"/>
      <c r="H1471" s="473"/>
      <c r="I1471" s="473"/>
      <c r="J1471" s="473"/>
      <c r="K1471" s="473"/>
      <c r="L1471" s="473"/>
      <c r="M1471" s="473"/>
      <c r="N1471" s="473"/>
      <c r="O1471" s="464"/>
      <c r="P1471" s="464"/>
    </row>
    <row r="1472" ht="15.75" customHeight="1">
      <c r="A1472" s="477"/>
      <c r="B1472" s="473"/>
      <c r="C1472" s="473"/>
      <c r="D1472" s="473"/>
      <c r="E1472" s="473"/>
      <c r="F1472" s="473"/>
      <c r="G1472" s="473"/>
      <c r="H1472" s="473"/>
      <c r="I1472" s="473"/>
      <c r="J1472" s="473"/>
      <c r="K1472" s="473"/>
      <c r="L1472" s="473"/>
      <c r="M1472" s="473"/>
      <c r="N1472" s="473"/>
      <c r="O1472" s="464"/>
      <c r="P1472" s="464"/>
    </row>
    <row r="1473" ht="15.75" customHeight="1">
      <c r="A1473" s="477"/>
      <c r="B1473" s="473"/>
      <c r="C1473" s="473"/>
      <c r="D1473" s="473"/>
      <c r="E1473" s="473"/>
      <c r="F1473" s="473"/>
      <c r="G1473" s="473"/>
      <c r="H1473" s="473"/>
      <c r="I1473" s="473"/>
      <c r="J1473" s="473"/>
      <c r="K1473" s="473"/>
      <c r="L1473" s="473"/>
      <c r="M1473" s="473"/>
      <c r="N1473" s="473"/>
      <c r="O1473" s="464"/>
      <c r="P1473" s="464"/>
    </row>
    <row r="1474" ht="15.75" customHeight="1">
      <c r="A1474" s="477"/>
      <c r="B1474" s="473"/>
      <c r="C1474" s="473"/>
      <c r="D1474" s="473"/>
      <c r="E1474" s="473"/>
      <c r="F1474" s="473"/>
      <c r="G1474" s="473"/>
      <c r="H1474" s="473"/>
      <c r="I1474" s="473"/>
      <c r="J1474" s="473"/>
      <c r="K1474" s="473"/>
      <c r="L1474" s="473"/>
      <c r="M1474" s="473"/>
      <c r="N1474" s="473"/>
      <c r="O1474" s="464"/>
      <c r="P1474" s="464"/>
    </row>
    <row r="1475" ht="15.75" customHeight="1">
      <c r="A1475" s="477"/>
      <c r="B1475" s="473"/>
      <c r="C1475" s="473"/>
      <c r="D1475" s="473"/>
      <c r="E1475" s="473"/>
      <c r="F1475" s="473"/>
      <c r="G1475" s="473"/>
      <c r="H1475" s="473"/>
      <c r="I1475" s="473"/>
      <c r="J1475" s="473"/>
      <c r="K1475" s="473"/>
      <c r="L1475" s="473"/>
      <c r="M1475" s="473"/>
      <c r="N1475" s="473"/>
      <c r="O1475" s="464"/>
      <c r="P1475" s="464"/>
    </row>
    <row r="1476" ht="15.75" customHeight="1">
      <c r="A1476" s="477"/>
      <c r="B1476" s="473"/>
      <c r="C1476" s="473"/>
      <c r="D1476" s="473"/>
      <c r="E1476" s="473"/>
      <c r="F1476" s="473"/>
      <c r="G1476" s="473"/>
      <c r="H1476" s="473"/>
      <c r="I1476" s="473"/>
      <c r="J1476" s="473"/>
      <c r="K1476" s="473"/>
      <c r="L1476" s="473"/>
      <c r="M1476" s="473"/>
      <c r="N1476" s="473"/>
      <c r="O1476" s="464"/>
      <c r="P1476" s="464"/>
    </row>
    <row r="1477" ht="15.75" customHeight="1">
      <c r="A1477" s="477"/>
      <c r="B1477" s="473"/>
      <c r="C1477" s="473"/>
      <c r="D1477" s="473"/>
      <c r="E1477" s="473"/>
      <c r="F1477" s="473"/>
      <c r="G1477" s="473"/>
      <c r="H1477" s="473"/>
      <c r="I1477" s="473"/>
      <c r="J1477" s="473"/>
      <c r="K1477" s="473"/>
      <c r="L1477" s="473"/>
      <c r="M1477" s="473"/>
      <c r="N1477" s="473"/>
      <c r="O1477" s="464"/>
      <c r="P1477" s="464"/>
    </row>
    <row r="1478" ht="15.75" customHeight="1">
      <c r="A1478" s="477"/>
      <c r="B1478" s="473"/>
      <c r="C1478" s="473"/>
      <c r="D1478" s="473"/>
      <c r="E1478" s="473"/>
      <c r="F1478" s="473"/>
      <c r="G1478" s="473"/>
      <c r="H1478" s="473"/>
      <c r="I1478" s="473"/>
      <c r="J1478" s="473"/>
      <c r="K1478" s="473"/>
      <c r="L1478" s="473"/>
      <c r="M1478" s="473"/>
      <c r="N1478" s="473"/>
      <c r="O1478" s="464"/>
      <c r="P1478" s="464"/>
    </row>
    <row r="1479" ht="15.75" customHeight="1">
      <c r="A1479" s="477"/>
      <c r="B1479" s="473"/>
      <c r="C1479" s="473"/>
      <c r="D1479" s="473"/>
      <c r="E1479" s="473"/>
      <c r="F1479" s="473"/>
      <c r="G1479" s="473"/>
      <c r="H1479" s="473"/>
      <c r="I1479" s="473"/>
      <c r="J1479" s="473"/>
      <c r="K1479" s="473"/>
      <c r="L1479" s="473"/>
      <c r="M1479" s="473"/>
      <c r="N1479" s="473"/>
      <c r="O1479" s="464"/>
      <c r="P1479" s="464"/>
    </row>
    <row r="1480" ht="15.75" customHeight="1">
      <c r="A1480" s="477"/>
      <c r="B1480" s="473"/>
      <c r="C1480" s="473"/>
      <c r="D1480" s="473"/>
      <c r="E1480" s="473"/>
      <c r="F1480" s="473"/>
      <c r="G1480" s="473"/>
      <c r="H1480" s="473"/>
      <c r="I1480" s="473"/>
      <c r="J1480" s="473"/>
      <c r="K1480" s="473"/>
      <c r="L1480" s="473"/>
      <c r="M1480" s="473"/>
      <c r="N1480" s="473"/>
      <c r="O1480" s="464"/>
      <c r="P1480" s="464"/>
    </row>
    <row r="1481" ht="15.75" customHeight="1">
      <c r="A1481" s="477"/>
      <c r="B1481" s="473"/>
      <c r="C1481" s="473"/>
      <c r="D1481" s="473"/>
      <c r="E1481" s="473"/>
      <c r="F1481" s="473"/>
      <c r="G1481" s="473"/>
      <c r="H1481" s="473"/>
      <c r="I1481" s="473"/>
      <c r="J1481" s="473"/>
      <c r="K1481" s="473"/>
      <c r="L1481" s="473"/>
      <c r="M1481" s="473"/>
      <c r="N1481" s="473"/>
      <c r="O1481" s="464"/>
      <c r="P1481" s="464"/>
    </row>
    <row r="1482" ht="15.75" customHeight="1">
      <c r="A1482" s="477"/>
      <c r="B1482" s="473"/>
      <c r="C1482" s="473"/>
      <c r="D1482" s="473"/>
      <c r="E1482" s="473"/>
      <c r="F1482" s="473"/>
      <c r="G1482" s="473"/>
      <c r="H1482" s="473"/>
      <c r="I1482" s="473"/>
      <c r="J1482" s="473"/>
      <c r="K1482" s="473"/>
      <c r="L1482" s="473"/>
      <c r="M1482" s="473"/>
      <c r="N1482" s="473"/>
      <c r="O1482" s="464"/>
      <c r="P1482" s="464"/>
    </row>
    <row r="1483" ht="15.75" customHeight="1">
      <c r="A1483" s="477"/>
      <c r="B1483" s="473"/>
      <c r="C1483" s="473"/>
      <c r="D1483" s="473"/>
      <c r="E1483" s="473"/>
      <c r="F1483" s="473"/>
      <c r="G1483" s="473"/>
      <c r="H1483" s="473"/>
      <c r="I1483" s="473"/>
      <c r="J1483" s="473"/>
      <c r="K1483" s="473"/>
      <c r="L1483" s="473"/>
      <c r="M1483" s="473"/>
      <c r="N1483" s="473"/>
      <c r="O1483" s="464"/>
      <c r="P1483" s="464"/>
    </row>
    <row r="1484" ht="15.75" customHeight="1">
      <c r="A1484" s="477"/>
      <c r="B1484" s="473"/>
      <c r="C1484" s="473"/>
      <c r="D1484" s="473"/>
      <c r="E1484" s="473"/>
      <c r="F1484" s="473"/>
      <c r="G1484" s="473"/>
      <c r="H1484" s="473"/>
      <c r="I1484" s="473"/>
      <c r="J1484" s="473"/>
      <c r="K1484" s="473"/>
      <c r="L1484" s="473"/>
      <c r="M1484" s="473"/>
      <c r="N1484" s="473"/>
      <c r="O1484" s="464"/>
      <c r="P1484" s="464"/>
    </row>
    <row r="1485" ht="15.75" customHeight="1">
      <c r="A1485" s="477"/>
      <c r="B1485" s="473"/>
      <c r="C1485" s="473"/>
      <c r="D1485" s="473"/>
      <c r="E1485" s="473"/>
      <c r="F1485" s="473"/>
      <c r="G1485" s="473"/>
      <c r="H1485" s="473"/>
      <c r="I1485" s="473"/>
      <c r="J1485" s="473"/>
      <c r="K1485" s="473"/>
      <c r="L1485" s="473"/>
      <c r="M1485" s="473"/>
      <c r="N1485" s="473"/>
      <c r="O1485" s="464"/>
      <c r="P1485" s="464"/>
    </row>
    <row r="1486" ht="15.75" customHeight="1">
      <c r="A1486" s="478"/>
      <c r="B1486" s="479"/>
      <c r="C1486" s="479"/>
      <c r="D1486" s="479"/>
      <c r="E1486" s="479"/>
      <c r="F1486" s="479"/>
      <c r="G1486" s="479"/>
      <c r="H1486" s="479"/>
      <c r="I1486" s="479"/>
      <c r="J1486" s="479"/>
      <c r="K1486" s="479"/>
      <c r="L1486" s="479"/>
      <c r="M1486" s="479"/>
      <c r="N1486" s="479"/>
      <c r="O1486" s="464"/>
      <c r="P1486" s="464"/>
    </row>
    <row r="1487" ht="15.75" customHeight="1">
      <c r="A1487" s="480"/>
      <c r="B1487" s="481"/>
      <c r="C1487" s="481"/>
      <c r="D1487" s="481"/>
      <c r="E1487" s="481"/>
      <c r="F1487" s="481"/>
      <c r="G1487" s="481"/>
      <c r="H1487" s="481"/>
      <c r="I1487" s="481"/>
      <c r="J1487" s="481"/>
      <c r="K1487" s="481"/>
      <c r="L1487" s="481"/>
      <c r="M1487" s="481"/>
      <c r="N1487" s="481"/>
      <c r="O1487" s="464"/>
      <c r="P1487" s="464"/>
    </row>
    <row r="1488" ht="15.75" customHeight="1">
      <c r="A1488" s="330"/>
      <c r="B1488" s="482"/>
      <c r="C1488" s="482"/>
      <c r="D1488" s="482"/>
      <c r="E1488" s="482"/>
      <c r="F1488" s="482"/>
      <c r="G1488" s="482"/>
      <c r="H1488" s="482"/>
      <c r="I1488" s="482"/>
      <c r="J1488" s="482"/>
      <c r="K1488" s="482"/>
      <c r="L1488" s="482"/>
      <c r="M1488" s="482"/>
      <c r="N1488" s="482"/>
      <c r="O1488" s="464"/>
      <c r="P1488" s="464"/>
    </row>
    <row r="1489" ht="15.75" customHeight="1">
      <c r="A1489" s="330"/>
      <c r="B1489" s="482"/>
      <c r="C1489" s="482"/>
      <c r="D1489" s="482"/>
      <c r="E1489" s="482"/>
      <c r="F1489" s="482"/>
      <c r="G1489" s="482"/>
      <c r="H1489" s="482"/>
      <c r="I1489" s="482"/>
      <c r="J1489" s="482"/>
      <c r="K1489" s="482"/>
      <c r="L1489" s="482"/>
      <c r="M1489" s="482"/>
      <c r="N1489" s="482"/>
      <c r="O1489" s="464"/>
      <c r="P1489" s="464"/>
    </row>
    <row r="1490" ht="15.75" customHeight="1">
      <c r="A1490" s="330"/>
      <c r="B1490" s="482"/>
      <c r="C1490" s="482"/>
      <c r="D1490" s="482"/>
      <c r="E1490" s="482"/>
      <c r="F1490" s="482"/>
      <c r="G1490" s="482"/>
      <c r="H1490" s="482"/>
      <c r="I1490" s="482"/>
      <c r="J1490" s="482"/>
      <c r="K1490" s="482"/>
      <c r="L1490" s="482"/>
      <c r="M1490" s="482"/>
      <c r="N1490" s="482"/>
      <c r="O1490" s="464"/>
      <c r="P1490" s="464"/>
    </row>
    <row r="1491" ht="15.75" customHeight="1">
      <c r="A1491" s="330"/>
      <c r="B1491" s="482"/>
      <c r="C1491" s="482"/>
      <c r="D1491" s="482"/>
      <c r="E1491" s="482"/>
      <c r="F1491" s="482"/>
      <c r="G1491" s="482"/>
      <c r="H1491" s="482"/>
      <c r="I1491" s="482"/>
      <c r="J1491" s="482"/>
      <c r="K1491" s="482"/>
      <c r="L1491" s="482"/>
      <c r="M1491" s="482"/>
      <c r="N1491" s="482"/>
      <c r="O1491" s="464"/>
      <c r="P1491" s="464"/>
    </row>
    <row r="1492" ht="15.75" customHeight="1">
      <c r="A1492" s="330"/>
      <c r="B1492" s="482"/>
      <c r="C1492" s="482"/>
      <c r="D1492" s="482"/>
      <c r="E1492" s="482"/>
      <c r="F1492" s="482"/>
      <c r="G1492" s="482"/>
      <c r="H1492" s="482"/>
      <c r="I1492" s="482"/>
      <c r="J1492" s="482"/>
      <c r="K1492" s="482"/>
      <c r="L1492" s="482"/>
      <c r="M1492" s="482"/>
      <c r="N1492" s="482"/>
      <c r="O1492" s="464"/>
      <c r="P1492" s="464"/>
    </row>
    <row r="1493" ht="15.75" customHeight="1">
      <c r="A1493" s="330"/>
      <c r="B1493" s="482"/>
      <c r="C1493" s="482"/>
      <c r="D1493" s="482"/>
      <c r="E1493" s="482"/>
      <c r="F1493" s="482"/>
      <c r="G1493" s="482"/>
      <c r="H1493" s="482"/>
      <c r="I1493" s="482"/>
      <c r="J1493" s="482"/>
      <c r="K1493" s="482"/>
      <c r="L1493" s="482"/>
      <c r="M1493" s="482"/>
      <c r="N1493" s="482"/>
      <c r="O1493" s="464"/>
      <c r="P1493" s="464"/>
    </row>
    <row r="1494" ht="15.75" customHeight="1">
      <c r="A1494" s="330"/>
      <c r="B1494" s="482"/>
      <c r="C1494" s="482"/>
      <c r="D1494" s="482"/>
      <c r="E1494" s="482"/>
      <c r="F1494" s="482"/>
      <c r="G1494" s="482"/>
      <c r="H1494" s="482"/>
      <c r="I1494" s="482"/>
      <c r="J1494" s="482"/>
      <c r="K1494" s="482"/>
      <c r="L1494" s="482"/>
      <c r="M1494" s="482"/>
      <c r="N1494" s="482"/>
      <c r="O1494" s="464"/>
      <c r="P1494" s="464"/>
    </row>
    <row r="1495" ht="15.75" customHeight="1">
      <c r="A1495" s="330"/>
      <c r="B1495" s="482"/>
      <c r="C1495" s="482"/>
      <c r="D1495" s="482"/>
      <c r="E1495" s="482"/>
      <c r="F1495" s="482"/>
      <c r="G1495" s="482"/>
      <c r="H1495" s="482"/>
      <c r="I1495" s="482"/>
      <c r="J1495" s="482"/>
      <c r="K1495" s="482"/>
      <c r="L1495" s="482"/>
      <c r="M1495" s="482"/>
      <c r="N1495" s="482"/>
      <c r="O1495" s="464"/>
      <c r="P1495" s="464"/>
    </row>
    <row r="1496" ht="15.75" customHeight="1">
      <c r="A1496" s="330"/>
      <c r="B1496" s="482"/>
      <c r="C1496" s="482"/>
      <c r="D1496" s="482"/>
      <c r="E1496" s="482"/>
      <c r="F1496" s="482"/>
      <c r="G1496" s="482"/>
      <c r="H1496" s="482"/>
      <c r="I1496" s="482"/>
      <c r="J1496" s="482"/>
      <c r="K1496" s="482"/>
      <c r="L1496" s="482"/>
      <c r="M1496" s="482"/>
      <c r="N1496" s="482"/>
      <c r="O1496" s="464"/>
      <c r="P1496" s="464"/>
    </row>
    <row r="1497" ht="15.75" customHeight="1">
      <c r="A1497" s="330"/>
      <c r="B1497" s="482"/>
      <c r="C1497" s="482"/>
      <c r="D1497" s="482"/>
      <c r="E1497" s="482"/>
      <c r="F1497" s="482"/>
      <c r="G1497" s="482"/>
      <c r="H1497" s="482"/>
      <c r="I1497" s="482"/>
      <c r="J1497" s="482"/>
      <c r="K1497" s="482"/>
      <c r="L1497" s="482"/>
      <c r="M1497" s="482"/>
      <c r="N1497" s="482"/>
      <c r="O1497" s="464"/>
      <c r="P1497" s="464"/>
    </row>
    <row r="1498" ht="15.75" customHeight="1">
      <c r="A1498" s="330"/>
      <c r="B1498" s="482"/>
      <c r="C1498" s="482"/>
      <c r="D1498" s="482"/>
      <c r="E1498" s="482"/>
      <c r="F1498" s="482"/>
      <c r="G1498" s="482"/>
      <c r="H1498" s="482"/>
      <c r="I1498" s="482"/>
      <c r="J1498" s="482"/>
      <c r="K1498" s="482"/>
      <c r="L1498" s="482"/>
      <c r="M1498" s="482"/>
      <c r="N1498" s="482"/>
      <c r="O1498" s="464"/>
      <c r="P1498" s="464"/>
    </row>
    <row r="1499" ht="15.75" customHeight="1">
      <c r="A1499" s="330"/>
      <c r="B1499" s="482"/>
      <c r="C1499" s="482"/>
      <c r="D1499" s="482"/>
      <c r="E1499" s="482"/>
      <c r="F1499" s="482"/>
      <c r="G1499" s="482"/>
      <c r="H1499" s="482"/>
      <c r="I1499" s="482"/>
      <c r="J1499" s="482"/>
      <c r="K1499" s="482"/>
      <c r="L1499" s="482"/>
      <c r="M1499" s="482"/>
      <c r="N1499" s="482"/>
      <c r="O1499" s="464"/>
      <c r="P1499" s="464"/>
    </row>
    <row r="1500" ht="15.75" customHeight="1">
      <c r="A1500" s="330"/>
      <c r="B1500" s="482"/>
      <c r="C1500" s="482"/>
      <c r="D1500" s="482"/>
      <c r="E1500" s="482"/>
      <c r="F1500" s="482"/>
      <c r="G1500" s="482"/>
      <c r="H1500" s="482"/>
      <c r="I1500" s="482"/>
      <c r="J1500" s="482"/>
      <c r="K1500" s="482"/>
      <c r="L1500" s="482"/>
      <c r="M1500" s="482"/>
      <c r="N1500" s="482"/>
      <c r="O1500" s="464"/>
      <c r="P1500" s="464"/>
    </row>
    <row r="1501" ht="15.75" customHeight="1">
      <c r="A1501" s="330"/>
      <c r="B1501" s="482"/>
      <c r="C1501" s="482"/>
      <c r="D1501" s="482"/>
      <c r="E1501" s="482"/>
      <c r="F1501" s="482"/>
      <c r="G1501" s="482"/>
      <c r="H1501" s="482"/>
      <c r="I1501" s="482"/>
      <c r="J1501" s="482"/>
      <c r="K1501" s="482"/>
      <c r="L1501" s="482"/>
      <c r="M1501" s="482"/>
      <c r="N1501" s="482"/>
      <c r="O1501" s="464"/>
      <c r="P1501" s="464"/>
    </row>
    <row r="1502" ht="15.75" customHeight="1">
      <c r="A1502" s="330"/>
      <c r="B1502" s="482"/>
      <c r="C1502" s="482"/>
      <c r="D1502" s="482"/>
      <c r="E1502" s="482"/>
      <c r="F1502" s="482"/>
      <c r="G1502" s="482"/>
      <c r="H1502" s="482"/>
      <c r="I1502" s="482"/>
      <c r="J1502" s="482"/>
      <c r="K1502" s="482"/>
      <c r="L1502" s="482"/>
      <c r="M1502" s="482"/>
      <c r="N1502" s="482"/>
      <c r="O1502" s="464"/>
      <c r="P1502" s="464"/>
    </row>
    <row r="1503" ht="15.75" customHeight="1">
      <c r="A1503" s="330"/>
      <c r="B1503" s="482"/>
      <c r="C1503" s="482"/>
      <c r="D1503" s="482"/>
      <c r="E1503" s="482"/>
      <c r="F1503" s="482"/>
      <c r="G1503" s="482"/>
      <c r="H1503" s="482"/>
      <c r="I1503" s="482"/>
      <c r="J1503" s="482"/>
      <c r="K1503" s="482"/>
      <c r="L1503" s="482"/>
      <c r="M1503" s="482"/>
      <c r="N1503" s="482"/>
      <c r="O1503" s="464"/>
      <c r="P1503" s="464"/>
    </row>
    <row r="1504" ht="15.75" customHeight="1">
      <c r="A1504" s="330"/>
      <c r="B1504" s="482"/>
      <c r="C1504" s="482"/>
      <c r="D1504" s="482"/>
      <c r="E1504" s="482"/>
      <c r="F1504" s="482"/>
      <c r="G1504" s="482"/>
      <c r="H1504" s="482"/>
      <c r="I1504" s="482"/>
      <c r="J1504" s="482"/>
      <c r="K1504" s="482"/>
      <c r="L1504" s="482"/>
      <c r="M1504" s="482"/>
      <c r="N1504" s="482"/>
      <c r="O1504" s="464"/>
      <c r="P1504" s="464"/>
    </row>
    <row r="1505" ht="15.75" customHeight="1">
      <c r="A1505" s="330"/>
      <c r="B1505" s="482"/>
      <c r="C1505" s="482"/>
      <c r="D1505" s="482"/>
      <c r="E1505" s="482"/>
      <c r="F1505" s="482"/>
      <c r="G1505" s="482"/>
      <c r="H1505" s="482"/>
      <c r="I1505" s="482"/>
      <c r="J1505" s="482"/>
      <c r="K1505" s="482"/>
      <c r="L1505" s="482"/>
      <c r="M1505" s="482"/>
      <c r="N1505" s="482"/>
      <c r="O1505" s="464"/>
      <c r="P1505" s="464"/>
    </row>
    <row r="1506" ht="15.75" customHeight="1">
      <c r="A1506" s="330"/>
      <c r="B1506" s="482"/>
      <c r="C1506" s="482"/>
      <c r="D1506" s="482"/>
      <c r="E1506" s="482"/>
      <c r="F1506" s="482"/>
      <c r="G1506" s="482"/>
      <c r="H1506" s="482"/>
      <c r="I1506" s="482"/>
      <c r="J1506" s="482"/>
      <c r="K1506" s="482"/>
      <c r="L1506" s="482"/>
      <c r="M1506" s="482"/>
      <c r="N1506" s="482"/>
      <c r="O1506" s="464"/>
      <c r="P1506" s="464"/>
    </row>
    <row r="1507" ht="15.75" customHeight="1">
      <c r="A1507" s="330"/>
      <c r="B1507" s="482"/>
      <c r="C1507" s="482"/>
      <c r="D1507" s="482"/>
      <c r="E1507" s="482"/>
      <c r="F1507" s="482"/>
      <c r="G1507" s="482"/>
      <c r="H1507" s="482"/>
      <c r="I1507" s="482"/>
      <c r="J1507" s="482"/>
      <c r="K1507" s="482"/>
      <c r="L1507" s="482"/>
      <c r="M1507" s="482"/>
      <c r="N1507" s="482"/>
      <c r="O1507" s="464"/>
      <c r="P1507" s="464"/>
    </row>
    <row r="1508" ht="15.75" customHeight="1">
      <c r="A1508" s="330"/>
      <c r="B1508" s="482"/>
      <c r="C1508" s="482"/>
      <c r="D1508" s="482"/>
      <c r="E1508" s="482"/>
      <c r="F1508" s="482"/>
      <c r="G1508" s="482"/>
      <c r="H1508" s="482"/>
      <c r="I1508" s="482"/>
      <c r="J1508" s="482"/>
      <c r="K1508" s="482"/>
      <c r="L1508" s="482"/>
      <c r="M1508" s="482"/>
      <c r="N1508" s="482"/>
      <c r="O1508" s="464"/>
      <c r="P1508" s="464"/>
    </row>
    <row r="1509" ht="15.75" customHeight="1">
      <c r="A1509" s="330"/>
      <c r="B1509" s="482"/>
      <c r="C1509" s="482"/>
      <c r="D1509" s="482"/>
      <c r="E1509" s="482"/>
      <c r="F1509" s="482"/>
      <c r="G1509" s="482"/>
      <c r="H1509" s="482"/>
      <c r="I1509" s="482"/>
      <c r="J1509" s="482"/>
      <c r="K1509" s="482"/>
      <c r="L1509" s="482"/>
      <c r="M1509" s="482"/>
      <c r="N1509" s="482"/>
      <c r="O1509" s="464"/>
      <c r="P1509" s="464"/>
    </row>
    <row r="1510" ht="15.75" customHeight="1">
      <c r="A1510" s="330"/>
      <c r="B1510" s="482"/>
      <c r="C1510" s="482"/>
      <c r="D1510" s="482"/>
      <c r="E1510" s="482"/>
      <c r="F1510" s="482"/>
      <c r="G1510" s="482"/>
      <c r="H1510" s="482"/>
      <c r="I1510" s="482"/>
      <c r="J1510" s="482"/>
      <c r="K1510" s="482"/>
      <c r="L1510" s="482"/>
      <c r="M1510" s="482"/>
      <c r="N1510" s="482"/>
      <c r="O1510" s="464"/>
      <c r="P1510" s="464"/>
    </row>
    <row r="1511" ht="15.75" customHeight="1">
      <c r="A1511" s="330"/>
      <c r="B1511" s="482"/>
      <c r="C1511" s="482"/>
      <c r="D1511" s="482"/>
      <c r="E1511" s="482"/>
      <c r="F1511" s="482"/>
      <c r="G1511" s="482"/>
      <c r="H1511" s="482"/>
      <c r="I1511" s="482"/>
      <c r="J1511" s="482"/>
      <c r="K1511" s="482"/>
      <c r="L1511" s="482"/>
      <c r="M1511" s="482"/>
      <c r="N1511" s="482"/>
      <c r="O1511" s="464"/>
      <c r="P1511" s="464"/>
    </row>
    <row r="1512" ht="15.75" customHeight="1">
      <c r="A1512" s="330"/>
      <c r="B1512" s="482"/>
      <c r="C1512" s="482"/>
      <c r="D1512" s="482"/>
      <c r="E1512" s="482"/>
      <c r="F1512" s="482"/>
      <c r="G1512" s="482"/>
      <c r="H1512" s="482"/>
      <c r="I1512" s="482"/>
      <c r="J1512" s="482"/>
      <c r="K1512" s="482"/>
      <c r="L1512" s="482"/>
      <c r="M1512" s="482"/>
      <c r="N1512" s="482"/>
      <c r="O1512" s="464"/>
      <c r="P1512" s="464"/>
    </row>
    <row r="1513" ht="15.75" customHeight="1">
      <c r="A1513" s="330"/>
      <c r="B1513" s="482"/>
      <c r="C1513" s="482"/>
      <c r="D1513" s="482"/>
      <c r="E1513" s="482"/>
      <c r="F1513" s="482"/>
      <c r="G1513" s="482"/>
      <c r="H1513" s="482"/>
      <c r="I1513" s="482"/>
      <c r="J1513" s="482"/>
      <c r="K1513" s="482"/>
      <c r="L1513" s="482"/>
      <c r="M1513" s="482"/>
      <c r="N1513" s="482"/>
      <c r="O1513" s="464"/>
      <c r="P1513" s="464"/>
    </row>
    <row r="1514" ht="15.75" customHeight="1">
      <c r="A1514" s="330"/>
      <c r="B1514" s="482"/>
      <c r="C1514" s="482"/>
      <c r="D1514" s="482"/>
      <c r="E1514" s="482"/>
      <c r="F1514" s="482"/>
      <c r="G1514" s="482"/>
      <c r="H1514" s="482"/>
      <c r="I1514" s="482"/>
      <c r="J1514" s="482"/>
      <c r="K1514" s="482"/>
      <c r="L1514" s="482"/>
      <c r="M1514" s="482"/>
      <c r="N1514" s="482"/>
      <c r="O1514" s="464"/>
      <c r="P1514" s="464"/>
    </row>
    <row r="1515" ht="15.75" customHeight="1">
      <c r="A1515" s="330"/>
      <c r="B1515" s="482"/>
      <c r="C1515" s="482"/>
      <c r="D1515" s="482"/>
      <c r="E1515" s="482"/>
      <c r="F1515" s="482"/>
      <c r="G1515" s="482"/>
      <c r="H1515" s="482"/>
      <c r="I1515" s="482"/>
      <c r="J1515" s="482"/>
      <c r="K1515" s="482"/>
      <c r="L1515" s="482"/>
      <c r="M1515" s="482"/>
      <c r="N1515" s="482"/>
      <c r="O1515" s="464"/>
      <c r="P1515" s="464"/>
    </row>
    <row r="1516" ht="15.75" customHeight="1">
      <c r="A1516" s="330"/>
      <c r="B1516" s="482"/>
      <c r="C1516" s="482"/>
      <c r="D1516" s="482"/>
      <c r="E1516" s="482"/>
      <c r="F1516" s="482"/>
      <c r="G1516" s="482"/>
      <c r="H1516" s="482"/>
      <c r="I1516" s="482"/>
      <c r="J1516" s="482"/>
      <c r="K1516" s="482"/>
      <c r="L1516" s="482"/>
      <c r="M1516" s="482"/>
      <c r="N1516" s="482"/>
      <c r="O1516" s="464"/>
      <c r="P1516" s="464"/>
    </row>
    <row r="1517" ht="15.75" customHeight="1">
      <c r="A1517" s="330"/>
      <c r="B1517" s="482"/>
      <c r="C1517" s="482"/>
      <c r="D1517" s="482"/>
      <c r="E1517" s="482"/>
      <c r="F1517" s="482"/>
      <c r="G1517" s="482"/>
      <c r="H1517" s="482"/>
      <c r="I1517" s="482"/>
      <c r="J1517" s="482"/>
      <c r="K1517" s="482"/>
      <c r="L1517" s="482"/>
      <c r="M1517" s="482"/>
      <c r="N1517" s="482"/>
      <c r="O1517" s="464"/>
      <c r="P1517" s="464"/>
    </row>
    <row r="1518" ht="15.75" customHeight="1">
      <c r="A1518" s="330"/>
      <c r="B1518" s="482"/>
      <c r="C1518" s="482"/>
      <c r="D1518" s="482"/>
      <c r="E1518" s="482"/>
      <c r="F1518" s="482"/>
      <c r="G1518" s="482"/>
      <c r="H1518" s="482"/>
      <c r="I1518" s="482"/>
      <c r="J1518" s="482"/>
      <c r="K1518" s="482"/>
      <c r="L1518" s="482"/>
      <c r="M1518" s="482"/>
      <c r="N1518" s="482"/>
      <c r="O1518" s="464"/>
      <c r="P1518" s="464"/>
    </row>
    <row r="1519" ht="15.75" customHeight="1">
      <c r="A1519" s="330"/>
      <c r="B1519" s="482"/>
      <c r="C1519" s="482"/>
      <c r="D1519" s="482"/>
      <c r="E1519" s="482"/>
      <c r="F1519" s="482"/>
      <c r="G1519" s="482"/>
      <c r="H1519" s="482"/>
      <c r="I1519" s="482"/>
      <c r="J1519" s="482"/>
      <c r="K1519" s="482"/>
      <c r="L1519" s="482"/>
      <c r="M1519" s="482"/>
      <c r="N1519" s="482"/>
      <c r="O1519" s="464"/>
      <c r="P1519" s="464"/>
    </row>
    <row r="1520" ht="15.75" customHeight="1">
      <c r="A1520" s="330"/>
      <c r="B1520" s="482"/>
      <c r="C1520" s="482"/>
      <c r="D1520" s="482"/>
      <c r="E1520" s="482"/>
      <c r="F1520" s="482"/>
      <c r="G1520" s="482"/>
      <c r="H1520" s="482"/>
      <c r="I1520" s="482"/>
      <c r="J1520" s="482"/>
      <c r="K1520" s="482"/>
      <c r="L1520" s="482"/>
      <c r="M1520" s="482"/>
      <c r="N1520" s="482"/>
      <c r="O1520" s="464"/>
      <c r="P1520" s="464"/>
    </row>
    <row r="1521" ht="15.75" customHeight="1">
      <c r="A1521" s="330"/>
      <c r="B1521" s="482"/>
      <c r="C1521" s="482"/>
      <c r="D1521" s="482"/>
      <c r="E1521" s="482"/>
      <c r="F1521" s="482"/>
      <c r="G1521" s="482"/>
      <c r="H1521" s="482"/>
      <c r="I1521" s="482"/>
      <c r="J1521" s="482"/>
      <c r="K1521" s="482"/>
      <c r="L1521" s="482"/>
      <c r="M1521" s="482"/>
      <c r="N1521" s="482"/>
      <c r="O1521" s="464"/>
      <c r="P1521" s="464"/>
    </row>
    <row r="1522" ht="15.75" customHeight="1">
      <c r="A1522" s="330"/>
      <c r="B1522" s="482"/>
      <c r="C1522" s="482"/>
      <c r="D1522" s="482"/>
      <c r="E1522" s="482"/>
      <c r="F1522" s="482"/>
      <c r="G1522" s="482"/>
      <c r="H1522" s="482"/>
      <c r="I1522" s="482"/>
      <c r="J1522" s="482"/>
      <c r="K1522" s="482"/>
      <c r="L1522" s="482"/>
      <c r="M1522" s="482"/>
      <c r="N1522" s="482"/>
      <c r="O1522" s="464"/>
      <c r="P1522" s="464"/>
    </row>
    <row r="1523" ht="15.75" customHeight="1">
      <c r="A1523" s="330"/>
      <c r="B1523" s="482"/>
      <c r="C1523" s="482"/>
      <c r="D1523" s="482"/>
      <c r="E1523" s="482"/>
      <c r="F1523" s="482"/>
      <c r="G1523" s="482"/>
      <c r="H1523" s="482"/>
      <c r="I1523" s="482"/>
      <c r="J1523" s="482"/>
      <c r="K1523" s="482"/>
      <c r="L1523" s="482"/>
      <c r="M1523" s="482"/>
      <c r="N1523" s="482"/>
      <c r="O1523" s="464"/>
      <c r="P1523" s="464"/>
    </row>
    <row r="1524" ht="15.75" customHeight="1">
      <c r="A1524" s="330"/>
      <c r="B1524" s="482"/>
      <c r="C1524" s="482"/>
      <c r="D1524" s="482"/>
      <c r="E1524" s="482"/>
      <c r="F1524" s="482"/>
      <c r="G1524" s="482"/>
      <c r="H1524" s="482"/>
      <c r="I1524" s="482"/>
      <c r="J1524" s="482"/>
      <c r="K1524" s="482"/>
      <c r="L1524" s="482"/>
      <c r="M1524" s="482"/>
      <c r="N1524" s="482"/>
      <c r="O1524" s="464"/>
      <c r="P1524" s="464"/>
    </row>
    <row r="1525" ht="15.75" customHeight="1">
      <c r="A1525" s="330"/>
      <c r="B1525" s="482"/>
      <c r="C1525" s="482"/>
      <c r="D1525" s="482"/>
      <c r="E1525" s="482"/>
      <c r="F1525" s="482"/>
      <c r="G1525" s="482"/>
      <c r="H1525" s="482"/>
      <c r="I1525" s="482"/>
      <c r="J1525" s="482"/>
      <c r="K1525" s="482"/>
      <c r="L1525" s="482"/>
      <c r="M1525" s="482"/>
      <c r="N1525" s="482"/>
      <c r="O1525" s="464"/>
      <c r="P1525" s="464"/>
    </row>
    <row r="1526" ht="15.75" customHeight="1">
      <c r="A1526" s="330"/>
      <c r="B1526" s="482"/>
      <c r="C1526" s="482"/>
      <c r="D1526" s="482"/>
      <c r="E1526" s="482"/>
      <c r="F1526" s="482"/>
      <c r="G1526" s="482"/>
      <c r="H1526" s="482"/>
      <c r="I1526" s="482"/>
      <c r="J1526" s="482"/>
      <c r="K1526" s="482"/>
      <c r="L1526" s="482"/>
      <c r="M1526" s="482"/>
      <c r="N1526" s="482"/>
      <c r="O1526" s="464"/>
      <c r="P1526" s="464"/>
    </row>
    <row r="1527" ht="15.75" customHeight="1">
      <c r="A1527" s="330"/>
      <c r="B1527" s="482"/>
      <c r="C1527" s="482"/>
      <c r="D1527" s="482"/>
      <c r="E1527" s="482"/>
      <c r="F1527" s="482"/>
      <c r="G1527" s="482"/>
      <c r="H1527" s="482"/>
      <c r="I1527" s="482"/>
      <c r="J1527" s="482"/>
      <c r="K1527" s="482"/>
      <c r="L1527" s="482"/>
      <c r="M1527" s="482"/>
      <c r="N1527" s="482"/>
      <c r="O1527" s="464"/>
      <c r="P1527" s="464"/>
    </row>
    <row r="1528" ht="15.75" customHeight="1">
      <c r="A1528" s="330"/>
      <c r="B1528" s="482"/>
      <c r="C1528" s="482"/>
      <c r="D1528" s="482"/>
      <c r="E1528" s="482"/>
      <c r="F1528" s="482"/>
      <c r="G1528" s="482"/>
      <c r="H1528" s="482"/>
      <c r="I1528" s="482"/>
      <c r="J1528" s="482"/>
      <c r="K1528" s="482"/>
      <c r="L1528" s="482"/>
      <c r="M1528" s="482"/>
      <c r="N1528" s="482"/>
      <c r="O1528" s="464"/>
      <c r="P1528" s="464"/>
    </row>
    <row r="1529" ht="15.75" customHeight="1">
      <c r="A1529" s="330"/>
      <c r="B1529" s="482"/>
      <c r="C1529" s="482"/>
      <c r="D1529" s="482"/>
      <c r="E1529" s="482"/>
      <c r="F1529" s="482"/>
      <c r="G1529" s="482"/>
      <c r="H1529" s="482"/>
      <c r="I1529" s="482"/>
      <c r="J1529" s="482"/>
      <c r="K1529" s="482"/>
      <c r="L1529" s="482"/>
      <c r="M1529" s="482"/>
      <c r="N1529" s="482"/>
      <c r="O1529" s="464"/>
      <c r="P1529" s="464"/>
    </row>
    <row r="1530" ht="15.75" customHeight="1">
      <c r="A1530" s="330"/>
      <c r="B1530" s="482"/>
      <c r="C1530" s="482"/>
      <c r="D1530" s="482"/>
      <c r="E1530" s="482"/>
      <c r="F1530" s="482"/>
      <c r="G1530" s="482"/>
      <c r="H1530" s="482"/>
      <c r="I1530" s="482"/>
      <c r="J1530" s="482"/>
      <c r="K1530" s="482"/>
      <c r="L1530" s="482"/>
      <c r="M1530" s="482"/>
      <c r="N1530" s="482"/>
      <c r="O1530" s="464"/>
      <c r="P1530" s="464"/>
    </row>
    <row r="1531" ht="15.75" customHeight="1">
      <c r="A1531" s="330"/>
      <c r="B1531" s="482"/>
      <c r="C1531" s="482"/>
      <c r="D1531" s="482"/>
      <c r="E1531" s="482"/>
      <c r="F1531" s="482"/>
      <c r="G1531" s="482"/>
      <c r="H1531" s="482"/>
      <c r="I1531" s="482"/>
      <c r="J1531" s="482"/>
      <c r="K1531" s="482"/>
      <c r="L1531" s="482"/>
      <c r="M1531" s="482"/>
      <c r="N1531" s="482"/>
      <c r="O1531" s="464"/>
      <c r="P1531" s="464"/>
    </row>
    <row r="1532" ht="15.75" customHeight="1">
      <c r="A1532" s="330"/>
      <c r="B1532" s="482"/>
      <c r="C1532" s="482"/>
      <c r="D1532" s="482"/>
      <c r="E1532" s="482"/>
      <c r="F1532" s="482"/>
      <c r="G1532" s="482"/>
      <c r="H1532" s="482"/>
      <c r="I1532" s="482"/>
      <c r="J1532" s="482"/>
      <c r="K1532" s="482"/>
      <c r="L1532" s="482"/>
      <c r="M1532" s="482"/>
      <c r="N1532" s="482"/>
      <c r="O1532" s="464"/>
      <c r="P1532" s="464"/>
    </row>
    <row r="1533" ht="15.75" customHeight="1">
      <c r="A1533" s="330"/>
      <c r="B1533" s="482"/>
      <c r="C1533" s="482"/>
      <c r="D1533" s="482"/>
      <c r="E1533" s="482"/>
      <c r="F1533" s="482"/>
      <c r="G1533" s="482"/>
      <c r="H1533" s="482"/>
      <c r="I1533" s="482"/>
      <c r="J1533" s="482"/>
      <c r="K1533" s="482"/>
      <c r="L1533" s="482"/>
      <c r="M1533" s="482"/>
      <c r="N1533" s="482"/>
      <c r="O1533" s="464"/>
      <c r="P1533" s="464"/>
    </row>
    <row r="1534" ht="15.75" customHeight="1">
      <c r="A1534" s="330"/>
      <c r="B1534" s="482"/>
      <c r="C1534" s="482"/>
      <c r="D1534" s="482"/>
      <c r="E1534" s="482"/>
      <c r="F1534" s="482"/>
      <c r="G1534" s="482"/>
      <c r="H1534" s="482"/>
      <c r="I1534" s="482"/>
      <c r="J1534" s="482"/>
      <c r="K1534" s="482"/>
      <c r="L1534" s="482"/>
      <c r="M1534" s="482"/>
      <c r="N1534" s="482"/>
      <c r="O1534" s="464"/>
      <c r="P1534" s="464"/>
    </row>
    <row r="1535" ht="15.75" customHeight="1">
      <c r="A1535" s="330"/>
      <c r="B1535" s="482"/>
      <c r="C1535" s="482"/>
      <c r="D1535" s="482"/>
      <c r="E1535" s="482"/>
      <c r="F1535" s="482"/>
      <c r="G1535" s="482"/>
      <c r="H1535" s="482"/>
      <c r="I1535" s="482"/>
      <c r="J1535" s="482"/>
      <c r="K1535" s="482"/>
      <c r="L1535" s="482"/>
      <c r="M1535" s="482"/>
      <c r="N1535" s="482"/>
      <c r="O1535" s="464"/>
      <c r="P1535" s="464"/>
    </row>
    <row r="1536" ht="15.75" customHeight="1">
      <c r="A1536" s="330"/>
      <c r="B1536" s="482"/>
      <c r="C1536" s="482"/>
      <c r="D1536" s="482"/>
      <c r="E1536" s="482"/>
      <c r="F1536" s="482"/>
      <c r="G1536" s="482"/>
      <c r="H1536" s="482"/>
      <c r="I1536" s="482"/>
      <c r="J1536" s="482"/>
      <c r="K1536" s="482"/>
      <c r="L1536" s="482"/>
      <c r="M1536" s="482"/>
      <c r="N1536" s="482"/>
      <c r="O1536" s="464"/>
      <c r="P1536" s="464"/>
    </row>
    <row r="1537" ht="15.75" customHeight="1">
      <c r="A1537" s="330"/>
      <c r="B1537" s="482"/>
      <c r="C1537" s="482"/>
      <c r="D1537" s="482"/>
      <c r="E1537" s="482"/>
      <c r="F1537" s="482"/>
      <c r="G1537" s="482"/>
      <c r="H1537" s="482"/>
      <c r="I1537" s="482"/>
      <c r="J1537" s="482"/>
      <c r="K1537" s="482"/>
      <c r="L1537" s="482"/>
      <c r="M1537" s="482"/>
      <c r="N1537" s="482"/>
      <c r="O1537" s="464"/>
      <c r="P1537" s="464"/>
    </row>
    <row r="1538" ht="15.75" customHeight="1">
      <c r="A1538" s="330"/>
      <c r="B1538" s="482"/>
      <c r="C1538" s="482"/>
      <c r="D1538" s="482"/>
      <c r="E1538" s="482"/>
      <c r="F1538" s="482"/>
      <c r="G1538" s="482"/>
      <c r="H1538" s="482"/>
      <c r="I1538" s="482"/>
      <c r="J1538" s="482"/>
      <c r="K1538" s="482"/>
      <c r="L1538" s="482"/>
      <c r="M1538" s="482"/>
      <c r="N1538" s="482"/>
      <c r="O1538" s="464"/>
      <c r="P1538" s="464"/>
    </row>
    <row r="1539" ht="15.75" customHeight="1">
      <c r="A1539" s="330"/>
      <c r="B1539" s="482"/>
      <c r="C1539" s="482"/>
      <c r="D1539" s="482"/>
      <c r="E1539" s="482"/>
      <c r="F1539" s="482"/>
      <c r="G1539" s="482"/>
      <c r="H1539" s="482"/>
      <c r="I1539" s="482"/>
      <c r="J1539" s="482"/>
      <c r="K1539" s="482"/>
      <c r="L1539" s="482"/>
      <c r="M1539" s="482"/>
      <c r="N1539" s="482"/>
      <c r="O1539" s="464"/>
      <c r="P1539" s="464"/>
    </row>
    <row r="1540" ht="15.75" customHeight="1">
      <c r="A1540" s="330"/>
      <c r="B1540" s="482"/>
      <c r="C1540" s="482"/>
      <c r="D1540" s="482"/>
      <c r="E1540" s="482"/>
      <c r="F1540" s="482"/>
      <c r="G1540" s="482"/>
      <c r="H1540" s="482"/>
      <c r="I1540" s="482"/>
      <c r="J1540" s="482"/>
      <c r="K1540" s="482"/>
      <c r="L1540" s="482"/>
      <c r="M1540" s="482"/>
      <c r="N1540" s="482"/>
      <c r="O1540" s="464"/>
      <c r="P1540" s="464"/>
    </row>
    <row r="1541" ht="15.75" customHeight="1">
      <c r="A1541" s="330"/>
      <c r="B1541" s="482"/>
      <c r="C1541" s="482"/>
      <c r="D1541" s="482"/>
      <c r="E1541" s="482"/>
      <c r="F1541" s="482"/>
      <c r="G1541" s="482"/>
      <c r="H1541" s="482"/>
      <c r="I1541" s="482"/>
      <c r="J1541" s="482"/>
      <c r="K1541" s="482"/>
      <c r="L1541" s="482"/>
      <c r="M1541" s="482"/>
      <c r="N1541" s="482"/>
      <c r="O1541" s="464"/>
      <c r="P1541" s="464"/>
    </row>
    <row r="1542" ht="15.75" customHeight="1">
      <c r="A1542" s="330"/>
      <c r="B1542" s="482"/>
      <c r="C1542" s="482"/>
      <c r="D1542" s="482"/>
      <c r="E1542" s="482"/>
      <c r="F1542" s="482"/>
      <c r="G1542" s="482"/>
      <c r="H1542" s="482"/>
      <c r="I1542" s="482"/>
      <c r="J1542" s="482"/>
      <c r="K1542" s="482"/>
      <c r="L1542" s="482"/>
      <c r="M1542" s="482"/>
      <c r="N1542" s="482"/>
      <c r="O1542" s="464"/>
      <c r="P1542" s="464"/>
    </row>
    <row r="1543" ht="15.75" customHeight="1">
      <c r="A1543" s="330"/>
      <c r="B1543" s="482"/>
      <c r="C1543" s="482"/>
      <c r="D1543" s="482"/>
      <c r="E1543" s="482"/>
      <c r="F1543" s="482"/>
      <c r="G1543" s="482"/>
      <c r="H1543" s="482"/>
      <c r="I1543" s="482"/>
      <c r="J1543" s="482"/>
      <c r="K1543" s="482"/>
      <c r="L1543" s="482"/>
      <c r="M1543" s="482"/>
      <c r="N1543" s="482"/>
      <c r="O1543" s="464"/>
      <c r="P1543" s="464"/>
    </row>
    <row r="1544" ht="15.75" customHeight="1">
      <c r="A1544" s="330"/>
      <c r="B1544" s="482"/>
      <c r="C1544" s="482"/>
      <c r="D1544" s="482"/>
      <c r="E1544" s="482"/>
      <c r="F1544" s="482"/>
      <c r="G1544" s="482"/>
      <c r="H1544" s="482"/>
      <c r="I1544" s="482"/>
      <c r="J1544" s="482"/>
      <c r="K1544" s="482"/>
      <c r="L1544" s="482"/>
      <c r="M1544" s="482"/>
      <c r="N1544" s="482"/>
      <c r="O1544" s="464"/>
      <c r="P1544" s="464"/>
    </row>
    <row r="1545" ht="15.75" customHeight="1">
      <c r="A1545" s="330"/>
      <c r="B1545" s="482"/>
      <c r="C1545" s="482"/>
      <c r="D1545" s="482"/>
      <c r="E1545" s="482"/>
      <c r="F1545" s="482"/>
      <c r="G1545" s="482"/>
      <c r="H1545" s="482"/>
      <c r="I1545" s="482"/>
      <c r="J1545" s="482"/>
      <c r="K1545" s="482"/>
      <c r="L1545" s="482"/>
      <c r="M1545" s="482"/>
      <c r="N1545" s="482"/>
      <c r="O1545" s="464"/>
      <c r="P1545" s="464"/>
    </row>
    <row r="1546" ht="15.75" customHeight="1">
      <c r="A1546" s="330"/>
      <c r="B1546" s="482"/>
      <c r="C1546" s="482"/>
      <c r="D1546" s="482"/>
      <c r="E1546" s="482"/>
      <c r="F1546" s="482"/>
      <c r="G1546" s="482"/>
      <c r="H1546" s="482"/>
      <c r="I1546" s="482"/>
      <c r="J1546" s="482"/>
      <c r="K1546" s="482"/>
      <c r="L1546" s="482"/>
      <c r="M1546" s="482"/>
      <c r="N1546" s="482"/>
      <c r="O1546" s="464"/>
      <c r="P1546" s="464"/>
    </row>
    <row r="1547" ht="15.75" customHeight="1">
      <c r="A1547" s="330"/>
      <c r="B1547" s="482"/>
      <c r="C1547" s="482"/>
      <c r="D1547" s="482"/>
      <c r="E1547" s="482"/>
      <c r="F1547" s="482"/>
      <c r="G1547" s="482"/>
      <c r="H1547" s="482"/>
      <c r="I1547" s="482"/>
      <c r="J1547" s="482"/>
      <c r="K1547" s="482"/>
      <c r="L1547" s="482"/>
      <c r="M1547" s="482"/>
      <c r="N1547" s="482"/>
      <c r="O1547" s="464"/>
      <c r="P1547" s="464"/>
    </row>
    <row r="1548" ht="15.75" customHeight="1">
      <c r="A1548" s="330"/>
      <c r="B1548" s="482"/>
      <c r="C1548" s="482"/>
      <c r="D1548" s="482"/>
      <c r="E1548" s="482"/>
      <c r="F1548" s="482"/>
      <c r="G1548" s="482"/>
      <c r="H1548" s="482"/>
      <c r="I1548" s="482"/>
      <c r="J1548" s="482"/>
      <c r="K1548" s="482"/>
      <c r="L1548" s="482"/>
      <c r="M1548" s="482"/>
      <c r="N1548" s="482"/>
      <c r="O1548" s="464"/>
      <c r="P1548" s="464"/>
    </row>
    <row r="1549" ht="15.75" customHeight="1">
      <c r="A1549" s="330"/>
      <c r="B1549" s="482"/>
      <c r="C1549" s="482"/>
      <c r="D1549" s="482"/>
      <c r="E1549" s="482"/>
      <c r="F1549" s="482"/>
      <c r="G1549" s="482"/>
      <c r="H1549" s="482"/>
      <c r="I1549" s="482"/>
      <c r="J1549" s="482"/>
      <c r="K1549" s="482"/>
      <c r="L1549" s="482"/>
      <c r="M1549" s="482"/>
      <c r="N1549" s="482"/>
      <c r="O1549" s="464"/>
      <c r="P1549" s="464"/>
    </row>
    <row r="1550" ht="15.75" customHeight="1">
      <c r="A1550" s="330"/>
      <c r="B1550" s="482"/>
      <c r="C1550" s="482"/>
      <c r="D1550" s="482"/>
      <c r="E1550" s="482"/>
      <c r="F1550" s="482"/>
      <c r="G1550" s="482"/>
      <c r="H1550" s="482"/>
      <c r="I1550" s="482"/>
      <c r="J1550" s="482"/>
      <c r="K1550" s="482"/>
      <c r="L1550" s="482"/>
      <c r="M1550" s="482"/>
      <c r="N1550" s="482"/>
      <c r="O1550" s="464"/>
      <c r="P1550" s="464"/>
    </row>
    <row r="1551" ht="15.75" customHeight="1">
      <c r="A1551" s="330"/>
      <c r="B1551" s="482"/>
      <c r="C1551" s="482"/>
      <c r="D1551" s="482"/>
      <c r="E1551" s="482"/>
      <c r="F1551" s="482"/>
      <c r="G1551" s="482"/>
      <c r="H1551" s="482"/>
      <c r="I1551" s="482"/>
      <c r="J1551" s="482"/>
      <c r="K1551" s="482"/>
      <c r="L1551" s="482"/>
      <c r="M1551" s="482"/>
      <c r="N1551" s="482"/>
      <c r="O1551" s="464"/>
      <c r="P1551" s="464"/>
    </row>
    <row r="1552" ht="15.75" customHeight="1">
      <c r="A1552" s="330"/>
      <c r="B1552" s="482"/>
      <c r="C1552" s="482"/>
      <c r="D1552" s="482"/>
      <c r="E1552" s="482"/>
      <c r="F1552" s="482"/>
      <c r="G1552" s="482"/>
      <c r="H1552" s="482"/>
      <c r="I1552" s="482"/>
      <c r="J1552" s="482"/>
      <c r="K1552" s="482"/>
      <c r="L1552" s="482"/>
      <c r="M1552" s="482"/>
      <c r="N1552" s="482"/>
      <c r="O1552" s="464"/>
      <c r="P1552" s="464"/>
    </row>
    <row r="1553" ht="15.75" customHeight="1">
      <c r="A1553" s="330"/>
      <c r="B1553" s="482"/>
      <c r="C1553" s="482"/>
      <c r="D1553" s="482"/>
      <c r="E1553" s="482"/>
      <c r="F1553" s="482"/>
      <c r="G1553" s="482"/>
      <c r="H1553" s="482"/>
      <c r="I1553" s="482"/>
      <c r="J1553" s="482"/>
      <c r="K1553" s="482"/>
      <c r="L1553" s="482"/>
      <c r="M1553" s="482"/>
      <c r="N1553" s="482"/>
      <c r="O1553" s="464"/>
      <c r="P1553" s="464"/>
    </row>
    <row r="1554" ht="15.75" customHeight="1">
      <c r="A1554" s="330"/>
      <c r="B1554" s="482"/>
      <c r="C1554" s="482"/>
      <c r="D1554" s="482"/>
      <c r="E1554" s="482"/>
      <c r="F1554" s="482"/>
      <c r="G1554" s="482"/>
      <c r="H1554" s="482"/>
      <c r="I1554" s="482"/>
      <c r="J1554" s="482"/>
      <c r="K1554" s="482"/>
      <c r="L1554" s="482"/>
      <c r="M1554" s="482"/>
      <c r="N1554" s="482"/>
      <c r="O1554" s="464"/>
      <c r="P1554" s="464"/>
    </row>
    <row r="1555" ht="15.75" customHeight="1">
      <c r="A1555" s="330"/>
      <c r="B1555" s="482"/>
      <c r="C1555" s="482"/>
      <c r="D1555" s="482"/>
      <c r="E1555" s="482"/>
      <c r="F1555" s="482"/>
      <c r="G1555" s="482"/>
      <c r="H1555" s="482"/>
      <c r="I1555" s="482"/>
      <c r="J1555" s="482"/>
      <c r="K1555" s="482"/>
      <c r="L1555" s="482"/>
      <c r="M1555" s="482"/>
      <c r="N1555" s="482"/>
      <c r="O1555" s="464"/>
      <c r="P1555" s="464"/>
    </row>
    <row r="1556" ht="15.75" customHeight="1">
      <c r="A1556" s="330"/>
      <c r="B1556" s="482"/>
      <c r="C1556" s="482"/>
      <c r="D1556" s="482"/>
      <c r="E1556" s="482"/>
      <c r="F1556" s="482"/>
      <c r="G1556" s="482"/>
      <c r="H1556" s="482"/>
      <c r="I1556" s="482"/>
      <c r="J1556" s="482"/>
      <c r="K1556" s="482"/>
      <c r="L1556" s="482"/>
      <c r="M1556" s="482"/>
      <c r="N1556" s="482"/>
      <c r="O1556" s="464"/>
      <c r="P1556" s="464"/>
    </row>
    <row r="1557" ht="15.75" customHeight="1">
      <c r="A1557" s="330"/>
      <c r="B1557" s="482"/>
      <c r="C1557" s="482"/>
      <c r="D1557" s="482"/>
      <c r="E1557" s="482"/>
      <c r="F1557" s="482"/>
      <c r="G1557" s="482"/>
      <c r="H1557" s="482"/>
      <c r="I1557" s="482"/>
      <c r="J1557" s="482"/>
      <c r="K1557" s="482"/>
      <c r="L1557" s="482"/>
      <c r="M1557" s="482"/>
      <c r="N1557" s="482"/>
      <c r="O1557" s="464"/>
      <c r="P1557" s="464"/>
    </row>
    <row r="1558" ht="15.75" customHeight="1">
      <c r="A1558" s="330"/>
      <c r="B1558" s="482"/>
      <c r="C1558" s="482"/>
      <c r="D1558" s="482"/>
      <c r="E1558" s="482"/>
      <c r="F1558" s="482"/>
      <c r="G1558" s="482"/>
      <c r="H1558" s="482"/>
      <c r="I1558" s="482"/>
      <c r="J1558" s="482"/>
      <c r="K1558" s="482"/>
      <c r="L1558" s="482"/>
      <c r="M1558" s="482"/>
      <c r="N1558" s="482"/>
      <c r="O1558" s="464"/>
      <c r="P1558" s="464"/>
    </row>
    <row r="1559" ht="15.75" customHeight="1">
      <c r="A1559" s="330"/>
      <c r="B1559" s="482"/>
      <c r="C1559" s="482"/>
      <c r="D1559" s="482"/>
      <c r="E1559" s="482"/>
      <c r="F1559" s="482"/>
      <c r="G1559" s="482"/>
      <c r="H1559" s="482"/>
      <c r="I1559" s="482"/>
      <c r="J1559" s="482"/>
      <c r="K1559" s="482"/>
      <c r="L1559" s="482"/>
      <c r="M1559" s="482"/>
      <c r="N1559" s="482"/>
      <c r="O1559" s="464"/>
      <c r="P1559" s="464"/>
    </row>
    <row r="1560" ht="15.75" customHeight="1">
      <c r="A1560" s="330"/>
      <c r="B1560" s="482"/>
      <c r="C1560" s="482"/>
      <c r="D1560" s="482"/>
      <c r="E1560" s="482"/>
      <c r="F1560" s="482"/>
      <c r="G1560" s="482"/>
      <c r="H1560" s="482"/>
      <c r="I1560" s="482"/>
      <c r="J1560" s="482"/>
      <c r="K1560" s="482"/>
      <c r="L1560" s="482"/>
      <c r="M1560" s="482"/>
      <c r="N1560" s="482"/>
      <c r="O1560" s="464"/>
      <c r="P1560" s="464"/>
    </row>
    <row r="1561" ht="15.75" customHeight="1">
      <c r="A1561" s="330"/>
      <c r="B1561" s="482"/>
      <c r="C1561" s="482"/>
      <c r="D1561" s="482"/>
      <c r="E1561" s="482"/>
      <c r="F1561" s="482"/>
      <c r="G1561" s="482"/>
      <c r="H1561" s="482"/>
      <c r="I1561" s="482"/>
      <c r="J1561" s="482"/>
      <c r="K1561" s="482"/>
      <c r="L1561" s="482"/>
      <c r="M1561" s="482"/>
      <c r="N1561" s="482"/>
      <c r="O1561" s="464"/>
      <c r="P1561" s="464"/>
    </row>
    <row r="1562" ht="15.75" customHeight="1">
      <c r="A1562" s="330"/>
      <c r="B1562" s="482"/>
      <c r="C1562" s="482"/>
      <c r="D1562" s="482"/>
      <c r="E1562" s="482"/>
      <c r="F1562" s="482"/>
      <c r="G1562" s="482"/>
      <c r="H1562" s="482"/>
      <c r="I1562" s="482"/>
      <c r="J1562" s="482"/>
      <c r="K1562" s="482"/>
      <c r="L1562" s="482"/>
      <c r="M1562" s="482"/>
      <c r="N1562" s="482"/>
      <c r="O1562" s="464"/>
      <c r="P1562" s="464"/>
    </row>
    <row r="1563" ht="15.75" customHeight="1">
      <c r="A1563" s="330"/>
      <c r="B1563" s="482"/>
      <c r="C1563" s="482"/>
      <c r="D1563" s="482"/>
      <c r="E1563" s="482"/>
      <c r="F1563" s="482"/>
      <c r="G1563" s="482"/>
      <c r="H1563" s="482"/>
      <c r="I1563" s="482"/>
      <c r="J1563" s="482"/>
      <c r="K1563" s="482"/>
      <c r="L1563" s="482"/>
      <c r="M1563" s="482"/>
      <c r="N1563" s="482"/>
      <c r="O1563" s="464"/>
      <c r="P1563" s="464"/>
    </row>
    <row r="1564" ht="15.75" customHeight="1">
      <c r="A1564" s="330"/>
      <c r="B1564" s="482"/>
      <c r="C1564" s="482"/>
      <c r="D1564" s="482"/>
      <c r="E1564" s="482"/>
      <c r="F1564" s="482"/>
      <c r="G1564" s="482"/>
      <c r="H1564" s="482"/>
      <c r="I1564" s="482"/>
      <c r="J1564" s="482"/>
      <c r="K1564" s="482"/>
      <c r="L1564" s="482"/>
      <c r="M1564" s="482"/>
      <c r="N1564" s="482"/>
      <c r="O1564" s="464"/>
      <c r="P1564" s="464"/>
    </row>
    <row r="1565" ht="15.75" customHeight="1">
      <c r="A1565" s="330"/>
      <c r="B1565" s="482"/>
      <c r="C1565" s="482"/>
      <c r="D1565" s="482"/>
      <c r="E1565" s="482"/>
      <c r="F1565" s="482"/>
      <c r="G1565" s="482"/>
      <c r="H1565" s="482"/>
      <c r="I1565" s="482"/>
      <c r="J1565" s="482"/>
      <c r="K1565" s="482"/>
      <c r="L1565" s="482"/>
      <c r="M1565" s="482"/>
      <c r="N1565" s="482"/>
      <c r="O1565" s="464"/>
      <c r="P1565" s="464"/>
    </row>
    <row r="1566" ht="15.75" customHeight="1">
      <c r="A1566" s="330"/>
      <c r="B1566" s="482"/>
      <c r="C1566" s="482"/>
      <c r="D1566" s="482"/>
      <c r="E1566" s="482"/>
      <c r="F1566" s="482"/>
      <c r="G1566" s="482"/>
      <c r="H1566" s="482"/>
      <c r="I1566" s="482"/>
      <c r="J1566" s="482"/>
      <c r="K1566" s="482"/>
      <c r="L1566" s="482"/>
      <c r="M1566" s="482"/>
      <c r="N1566" s="482"/>
      <c r="O1566" s="464"/>
      <c r="P1566" s="464"/>
    </row>
    <row r="1567" ht="15.75" customHeight="1">
      <c r="A1567" s="330"/>
      <c r="B1567" s="482"/>
      <c r="C1567" s="482"/>
      <c r="D1567" s="482"/>
      <c r="E1567" s="482"/>
      <c r="F1567" s="482"/>
      <c r="G1567" s="482"/>
      <c r="H1567" s="482"/>
      <c r="I1567" s="482"/>
      <c r="J1567" s="482"/>
      <c r="K1567" s="482"/>
      <c r="L1567" s="482"/>
      <c r="M1567" s="482"/>
      <c r="N1567" s="482"/>
      <c r="O1567" s="464"/>
      <c r="P1567" s="464"/>
    </row>
    <row r="1568" ht="15.75" customHeight="1">
      <c r="A1568" s="330"/>
      <c r="B1568" s="482"/>
      <c r="C1568" s="482"/>
      <c r="D1568" s="482"/>
      <c r="E1568" s="482"/>
      <c r="F1568" s="482"/>
      <c r="G1568" s="482"/>
      <c r="H1568" s="482"/>
      <c r="I1568" s="482"/>
      <c r="J1568" s="482"/>
      <c r="K1568" s="482"/>
      <c r="L1568" s="482"/>
      <c r="M1568" s="482"/>
      <c r="N1568" s="482"/>
      <c r="O1568" s="464"/>
      <c r="P1568" s="464"/>
    </row>
    <row r="1569" ht="15.75" customHeight="1">
      <c r="A1569" s="330"/>
      <c r="B1569" s="482"/>
      <c r="C1569" s="482"/>
      <c r="D1569" s="482"/>
      <c r="E1569" s="482"/>
      <c r="F1569" s="482"/>
      <c r="G1569" s="482"/>
      <c r="H1569" s="482"/>
      <c r="I1569" s="482"/>
      <c r="J1569" s="482"/>
      <c r="K1569" s="482"/>
      <c r="L1569" s="482"/>
      <c r="M1569" s="482"/>
      <c r="N1569" s="482"/>
      <c r="O1569" s="464"/>
      <c r="P1569" s="464"/>
    </row>
    <row r="1570" ht="15.75" customHeight="1">
      <c r="A1570" s="330"/>
      <c r="B1570" s="482"/>
      <c r="C1570" s="482"/>
      <c r="D1570" s="482"/>
      <c r="E1570" s="482"/>
      <c r="F1570" s="482"/>
      <c r="G1570" s="482"/>
      <c r="H1570" s="482"/>
      <c r="I1570" s="482"/>
      <c r="J1570" s="482"/>
      <c r="K1570" s="482"/>
      <c r="L1570" s="482"/>
      <c r="M1570" s="482"/>
      <c r="N1570" s="482"/>
      <c r="O1570" s="464"/>
      <c r="P1570" s="464"/>
    </row>
    <row r="1571" ht="15.75" customHeight="1">
      <c r="A1571" s="330"/>
      <c r="B1571" s="482"/>
      <c r="C1571" s="482"/>
      <c r="D1571" s="482"/>
      <c r="E1571" s="482"/>
      <c r="F1571" s="482"/>
      <c r="G1571" s="482"/>
      <c r="H1571" s="482"/>
      <c r="I1571" s="482"/>
      <c r="J1571" s="482"/>
      <c r="K1571" s="482"/>
      <c r="L1571" s="482"/>
      <c r="M1571" s="482"/>
      <c r="N1571" s="482"/>
      <c r="O1571" s="464"/>
      <c r="P1571" s="464"/>
    </row>
    <row r="1572" ht="15.75" customHeight="1">
      <c r="A1572" s="330"/>
      <c r="B1572" s="482"/>
      <c r="C1572" s="482"/>
      <c r="D1572" s="482"/>
      <c r="E1572" s="482"/>
      <c r="F1572" s="482"/>
      <c r="G1572" s="482"/>
      <c r="H1572" s="482"/>
      <c r="I1572" s="482"/>
      <c r="J1572" s="482"/>
      <c r="K1572" s="482"/>
      <c r="L1572" s="482"/>
      <c r="M1572" s="482"/>
      <c r="N1572" s="482"/>
      <c r="O1572" s="464"/>
      <c r="P1572" s="464"/>
    </row>
    <row r="1573" ht="15.75" customHeight="1">
      <c r="A1573" s="330"/>
      <c r="B1573" s="482"/>
      <c r="C1573" s="482"/>
      <c r="D1573" s="482"/>
      <c r="E1573" s="482"/>
      <c r="F1573" s="482"/>
      <c r="G1573" s="482"/>
      <c r="H1573" s="482"/>
      <c r="I1573" s="482"/>
      <c r="J1573" s="482"/>
      <c r="K1573" s="482"/>
      <c r="L1573" s="482"/>
      <c r="M1573" s="482"/>
      <c r="N1573" s="482"/>
      <c r="O1573" s="464"/>
      <c r="P1573" s="464"/>
    </row>
    <row r="1574" ht="15.75" customHeight="1">
      <c r="A1574" s="330"/>
      <c r="B1574" s="482"/>
      <c r="C1574" s="482"/>
      <c r="D1574" s="482"/>
      <c r="E1574" s="482"/>
      <c r="F1574" s="482"/>
      <c r="G1574" s="482"/>
      <c r="H1574" s="482"/>
      <c r="I1574" s="482"/>
      <c r="J1574" s="482"/>
      <c r="K1574" s="482"/>
      <c r="L1574" s="482"/>
      <c r="M1574" s="482"/>
      <c r="N1574" s="482"/>
      <c r="O1574" s="464"/>
      <c r="P1574" s="464"/>
    </row>
    <row r="1575" ht="15.75" customHeight="1">
      <c r="A1575" s="330"/>
      <c r="B1575" s="482"/>
      <c r="C1575" s="482"/>
      <c r="D1575" s="482"/>
      <c r="E1575" s="482"/>
      <c r="F1575" s="482"/>
      <c r="G1575" s="482"/>
      <c r="H1575" s="482"/>
      <c r="I1575" s="482"/>
      <c r="J1575" s="482"/>
      <c r="K1575" s="482"/>
      <c r="L1575" s="482"/>
      <c r="M1575" s="482"/>
      <c r="N1575" s="482"/>
      <c r="O1575" s="464"/>
      <c r="P1575" s="464"/>
    </row>
    <row r="1576" ht="15.75" customHeight="1">
      <c r="A1576" s="330"/>
      <c r="B1576" s="482"/>
      <c r="C1576" s="482"/>
      <c r="D1576" s="482"/>
      <c r="E1576" s="482"/>
      <c r="F1576" s="482"/>
      <c r="G1576" s="482"/>
      <c r="H1576" s="482"/>
      <c r="I1576" s="482"/>
      <c r="J1576" s="482"/>
      <c r="K1576" s="482"/>
      <c r="L1576" s="482"/>
      <c r="M1576" s="482"/>
      <c r="N1576" s="482"/>
      <c r="O1576" s="464"/>
      <c r="P1576" s="464"/>
    </row>
    <row r="1577" ht="15.75" customHeight="1">
      <c r="A1577" s="330"/>
      <c r="B1577" s="482"/>
      <c r="C1577" s="482"/>
      <c r="D1577" s="482"/>
      <c r="E1577" s="482"/>
      <c r="F1577" s="482"/>
      <c r="G1577" s="482"/>
      <c r="H1577" s="482"/>
      <c r="I1577" s="482"/>
      <c r="J1577" s="482"/>
      <c r="K1577" s="482"/>
      <c r="L1577" s="482"/>
      <c r="M1577" s="482"/>
      <c r="N1577" s="482"/>
      <c r="O1577" s="464"/>
      <c r="P1577" s="464"/>
    </row>
    <row r="1578" ht="15.75" customHeight="1">
      <c r="A1578" s="330"/>
      <c r="B1578" s="482"/>
      <c r="C1578" s="482"/>
      <c r="D1578" s="482"/>
      <c r="E1578" s="482"/>
      <c r="F1578" s="482"/>
      <c r="G1578" s="482"/>
      <c r="H1578" s="482"/>
      <c r="I1578" s="482"/>
      <c r="J1578" s="482"/>
      <c r="K1578" s="482"/>
      <c r="L1578" s="482"/>
      <c r="M1578" s="482"/>
      <c r="N1578" s="482"/>
      <c r="O1578" s="464"/>
      <c r="P1578" s="464"/>
    </row>
    <row r="1579" ht="15.75" customHeight="1">
      <c r="A1579" s="330"/>
      <c r="B1579" s="482"/>
      <c r="C1579" s="482"/>
      <c r="D1579" s="482"/>
      <c r="E1579" s="482"/>
      <c r="F1579" s="482"/>
      <c r="G1579" s="482"/>
      <c r="H1579" s="482"/>
      <c r="I1579" s="482"/>
      <c r="J1579" s="482"/>
      <c r="K1579" s="482"/>
      <c r="L1579" s="482"/>
      <c r="M1579" s="482"/>
      <c r="N1579" s="482"/>
      <c r="O1579" s="464"/>
      <c r="P1579" s="464"/>
    </row>
    <row r="1580" ht="15.75" customHeight="1">
      <c r="A1580" s="330"/>
      <c r="B1580" s="482"/>
      <c r="C1580" s="482"/>
      <c r="D1580" s="482"/>
      <c r="E1580" s="482"/>
      <c r="F1580" s="482"/>
      <c r="G1580" s="482"/>
      <c r="H1580" s="482"/>
      <c r="I1580" s="482"/>
      <c r="J1580" s="482"/>
      <c r="K1580" s="482"/>
      <c r="L1580" s="482"/>
      <c r="M1580" s="482"/>
      <c r="N1580" s="482"/>
      <c r="O1580" s="464"/>
      <c r="P1580" s="464"/>
    </row>
    <row r="1581" ht="15.75" customHeight="1">
      <c r="A1581" s="2"/>
      <c r="B1581" s="482"/>
      <c r="C1581" s="482"/>
      <c r="D1581" s="482"/>
      <c r="E1581" s="482"/>
      <c r="F1581" s="482"/>
      <c r="G1581" s="482"/>
      <c r="H1581" s="482"/>
      <c r="I1581" s="482"/>
      <c r="J1581" s="482"/>
      <c r="K1581" s="482"/>
      <c r="L1581" s="482"/>
      <c r="M1581" s="482"/>
      <c r="N1581" s="468"/>
      <c r="O1581" s="464"/>
      <c r="P1581" s="464"/>
    </row>
    <row r="1582" ht="15.75" customHeight="1">
      <c r="A1582" s="2"/>
      <c r="B1582" s="482"/>
      <c r="C1582" s="482"/>
      <c r="D1582" s="482"/>
      <c r="E1582" s="482"/>
      <c r="F1582" s="482"/>
      <c r="G1582" s="482"/>
      <c r="H1582" s="482"/>
      <c r="I1582" s="482"/>
      <c r="J1582" s="482"/>
      <c r="K1582" s="482"/>
      <c r="L1582" s="482"/>
      <c r="M1582" s="482"/>
      <c r="N1582" s="468"/>
      <c r="O1582" s="464"/>
      <c r="P1582" s="464"/>
    </row>
    <row r="1583" ht="15.75" customHeight="1">
      <c r="A1583" s="2"/>
      <c r="B1583" s="482"/>
      <c r="C1583" s="482"/>
      <c r="D1583" s="482"/>
      <c r="E1583" s="482"/>
      <c r="F1583" s="482"/>
      <c r="G1583" s="482"/>
      <c r="H1583" s="482"/>
      <c r="I1583" s="482"/>
      <c r="J1583" s="482"/>
      <c r="K1583" s="482"/>
      <c r="L1583" s="482"/>
      <c r="M1583" s="482"/>
      <c r="N1583" s="468"/>
      <c r="O1583" s="464"/>
      <c r="P1583" s="464"/>
    </row>
    <row r="1584" ht="15.75" customHeight="1">
      <c r="A1584" s="2"/>
      <c r="B1584" s="482"/>
      <c r="C1584" s="482"/>
      <c r="D1584" s="482"/>
      <c r="E1584" s="482"/>
      <c r="F1584" s="482"/>
      <c r="G1584" s="482"/>
      <c r="H1584" s="482"/>
      <c r="I1584" s="482"/>
      <c r="J1584" s="482"/>
      <c r="K1584" s="482"/>
      <c r="L1584" s="482"/>
      <c r="M1584" s="482"/>
      <c r="N1584" s="468"/>
      <c r="O1584" s="464"/>
      <c r="P1584" s="464"/>
    </row>
    <row r="1585" ht="15.75" customHeight="1">
      <c r="A1585" s="2"/>
      <c r="B1585" s="482"/>
      <c r="C1585" s="482"/>
      <c r="D1585" s="482"/>
      <c r="E1585" s="482"/>
      <c r="F1585" s="482"/>
      <c r="G1585" s="482"/>
      <c r="H1585" s="482"/>
      <c r="I1585" s="482"/>
      <c r="J1585" s="482"/>
      <c r="K1585" s="482"/>
      <c r="L1585" s="482"/>
      <c r="M1585" s="482"/>
      <c r="N1585" s="468"/>
      <c r="O1585" s="464"/>
      <c r="P1585" s="464"/>
    </row>
    <row r="1586" ht="15.75" customHeight="1">
      <c r="A1586" s="2"/>
      <c r="B1586" s="482"/>
      <c r="C1586" s="482"/>
      <c r="D1586" s="482"/>
      <c r="E1586" s="482"/>
      <c r="F1586" s="482"/>
      <c r="G1586" s="482"/>
      <c r="H1586" s="482"/>
      <c r="I1586" s="482"/>
      <c r="J1586" s="482"/>
      <c r="K1586" s="482"/>
      <c r="L1586" s="482"/>
      <c r="M1586" s="482"/>
      <c r="N1586" s="468"/>
      <c r="O1586" s="464"/>
      <c r="P1586" s="464"/>
    </row>
    <row r="1587" ht="15.75" customHeight="1">
      <c r="A1587" s="2"/>
      <c r="B1587" s="482"/>
      <c r="C1587" s="482"/>
      <c r="D1587" s="482"/>
      <c r="E1587" s="482"/>
      <c r="F1587" s="482"/>
      <c r="G1587" s="482"/>
      <c r="H1587" s="482"/>
      <c r="I1587" s="482"/>
      <c r="J1587" s="482"/>
      <c r="K1587" s="482"/>
      <c r="L1587" s="482"/>
      <c r="M1587" s="482"/>
      <c r="N1587" s="468"/>
      <c r="O1587" s="464"/>
      <c r="P1587" s="464"/>
    </row>
    <row r="1588" ht="15.75" customHeight="1">
      <c r="A1588" s="2"/>
      <c r="B1588" s="482"/>
      <c r="C1588" s="482"/>
      <c r="D1588" s="482"/>
      <c r="E1588" s="482"/>
      <c r="F1588" s="482"/>
      <c r="G1588" s="482"/>
      <c r="H1588" s="482"/>
      <c r="I1588" s="482"/>
      <c r="J1588" s="482"/>
      <c r="K1588" s="482"/>
      <c r="L1588" s="482"/>
      <c r="M1588" s="482"/>
      <c r="N1588" s="468"/>
      <c r="O1588" s="464"/>
      <c r="P1588" s="464"/>
    </row>
    <row r="1589" ht="15.75" customHeight="1">
      <c r="A1589" s="2"/>
      <c r="B1589" s="482"/>
      <c r="C1589" s="482"/>
      <c r="D1589" s="482"/>
      <c r="E1589" s="482"/>
      <c r="F1589" s="482"/>
      <c r="G1589" s="482"/>
      <c r="H1589" s="482"/>
      <c r="I1589" s="482"/>
      <c r="J1589" s="482"/>
      <c r="K1589" s="482"/>
      <c r="L1589" s="482"/>
      <c r="M1589" s="482"/>
      <c r="N1589" s="468"/>
      <c r="O1589" s="464"/>
      <c r="P1589" s="464"/>
    </row>
    <row r="1590" ht="15.75" customHeight="1">
      <c r="A1590" s="2"/>
      <c r="B1590" s="482"/>
      <c r="C1590" s="482"/>
      <c r="D1590" s="482"/>
      <c r="E1590" s="482"/>
      <c r="F1590" s="482"/>
      <c r="G1590" s="482"/>
      <c r="H1590" s="482"/>
      <c r="I1590" s="482"/>
      <c r="J1590" s="482"/>
      <c r="K1590" s="482"/>
      <c r="L1590" s="482"/>
      <c r="M1590" s="482"/>
      <c r="N1590" s="468"/>
      <c r="O1590" s="464"/>
      <c r="P1590" s="464"/>
    </row>
    <row r="1591" ht="15.75" customHeight="1">
      <c r="A1591" s="2"/>
      <c r="B1591" s="482"/>
      <c r="C1591" s="482"/>
      <c r="D1591" s="482"/>
      <c r="E1591" s="482"/>
      <c r="F1591" s="482"/>
      <c r="G1591" s="482"/>
      <c r="H1591" s="482"/>
      <c r="I1591" s="482"/>
      <c r="J1591" s="482"/>
      <c r="K1591" s="482"/>
      <c r="L1591" s="482"/>
      <c r="M1591" s="482"/>
      <c r="N1591" s="468"/>
      <c r="O1591" s="464"/>
      <c r="P1591" s="464"/>
    </row>
    <row r="1592" ht="15.75" customHeight="1">
      <c r="A1592" s="2"/>
      <c r="B1592" s="482"/>
      <c r="C1592" s="482"/>
      <c r="D1592" s="482"/>
      <c r="E1592" s="482"/>
      <c r="F1592" s="482"/>
      <c r="G1592" s="482"/>
      <c r="H1592" s="482"/>
      <c r="I1592" s="482"/>
      <c r="J1592" s="482"/>
      <c r="K1592" s="482"/>
      <c r="L1592" s="482"/>
      <c r="M1592" s="482"/>
      <c r="N1592" s="468"/>
      <c r="O1592" s="464"/>
      <c r="P1592" s="464"/>
    </row>
    <row r="1593" ht="15.75" customHeight="1">
      <c r="A1593" s="2"/>
      <c r="B1593" s="482"/>
      <c r="C1593" s="482"/>
      <c r="D1593" s="482"/>
      <c r="E1593" s="482"/>
      <c r="F1593" s="482"/>
      <c r="G1593" s="482"/>
      <c r="H1593" s="482"/>
      <c r="I1593" s="482"/>
      <c r="J1593" s="482"/>
      <c r="K1593" s="482"/>
      <c r="L1593" s="482"/>
      <c r="M1593" s="482"/>
      <c r="N1593" s="468"/>
      <c r="O1593" s="464"/>
      <c r="P1593" s="464"/>
    </row>
    <row r="1594" ht="15.75" customHeight="1">
      <c r="A1594" s="2"/>
      <c r="B1594" s="482"/>
      <c r="C1594" s="482"/>
      <c r="D1594" s="482"/>
      <c r="E1594" s="482"/>
      <c r="F1594" s="482"/>
      <c r="G1594" s="482"/>
      <c r="H1594" s="482"/>
      <c r="I1594" s="482"/>
      <c r="J1594" s="482"/>
      <c r="K1594" s="482"/>
      <c r="L1594" s="482"/>
      <c r="M1594" s="482"/>
      <c r="N1594" s="468"/>
      <c r="O1594" s="464"/>
      <c r="P1594" s="464"/>
    </row>
    <row r="1595" ht="15.75" customHeight="1">
      <c r="A1595" s="2"/>
      <c r="B1595" s="482"/>
      <c r="C1595" s="482"/>
      <c r="D1595" s="482"/>
      <c r="E1595" s="482"/>
      <c r="F1595" s="482"/>
      <c r="G1595" s="482"/>
      <c r="H1595" s="482"/>
      <c r="I1595" s="482"/>
      <c r="J1595" s="482"/>
      <c r="K1595" s="482"/>
      <c r="L1595" s="482"/>
      <c r="M1595" s="482"/>
      <c r="N1595" s="468"/>
      <c r="O1595" s="464"/>
      <c r="P1595" s="464"/>
    </row>
    <row r="1596" ht="15.75" customHeight="1">
      <c r="A1596" s="2"/>
      <c r="B1596" s="482"/>
      <c r="C1596" s="482"/>
      <c r="D1596" s="482"/>
      <c r="E1596" s="482"/>
      <c r="F1596" s="482"/>
      <c r="G1596" s="482"/>
      <c r="H1596" s="482"/>
      <c r="I1596" s="482"/>
      <c r="J1596" s="482"/>
      <c r="K1596" s="482"/>
      <c r="L1596" s="482"/>
      <c r="M1596" s="482"/>
      <c r="N1596" s="468"/>
      <c r="O1596" s="464"/>
      <c r="P1596" s="464"/>
    </row>
    <row r="1597" ht="15.75" customHeight="1">
      <c r="A1597" s="2"/>
      <c r="B1597" s="482"/>
      <c r="C1597" s="482"/>
      <c r="D1597" s="482"/>
      <c r="E1597" s="482"/>
      <c r="F1597" s="482"/>
      <c r="G1597" s="482"/>
      <c r="H1597" s="482"/>
      <c r="I1597" s="482"/>
      <c r="J1597" s="482"/>
      <c r="K1597" s="482"/>
      <c r="L1597" s="482"/>
      <c r="M1597" s="482"/>
      <c r="N1597" s="468"/>
      <c r="O1597" s="464"/>
      <c r="P1597" s="464"/>
    </row>
    <row r="1598" ht="15.75" customHeight="1">
      <c r="A1598" s="2"/>
      <c r="B1598" s="482"/>
      <c r="C1598" s="482"/>
      <c r="D1598" s="482"/>
      <c r="E1598" s="482"/>
      <c r="F1598" s="482"/>
      <c r="G1598" s="482"/>
      <c r="H1598" s="482"/>
      <c r="I1598" s="482"/>
      <c r="J1598" s="482"/>
      <c r="K1598" s="482"/>
      <c r="L1598" s="482"/>
      <c r="M1598" s="482"/>
      <c r="N1598" s="468"/>
      <c r="O1598" s="464"/>
      <c r="P1598" s="464"/>
    </row>
    <row r="1599" ht="15.75" customHeight="1">
      <c r="A1599" s="2"/>
      <c r="B1599" s="482"/>
      <c r="C1599" s="482"/>
      <c r="D1599" s="482"/>
      <c r="E1599" s="482"/>
      <c r="F1599" s="482"/>
      <c r="G1599" s="482"/>
      <c r="H1599" s="482"/>
      <c r="I1599" s="482"/>
      <c r="J1599" s="482"/>
      <c r="K1599" s="482"/>
      <c r="L1599" s="482"/>
      <c r="M1599" s="482"/>
      <c r="N1599" s="468"/>
      <c r="O1599" s="464"/>
      <c r="P1599" s="464"/>
    </row>
    <row r="1600" ht="15.75" customHeight="1">
      <c r="A1600" s="2"/>
      <c r="B1600" s="482"/>
      <c r="C1600" s="482"/>
      <c r="D1600" s="482"/>
      <c r="E1600" s="482"/>
      <c r="F1600" s="482"/>
      <c r="G1600" s="482"/>
      <c r="H1600" s="482"/>
      <c r="I1600" s="482"/>
      <c r="J1600" s="482"/>
      <c r="K1600" s="482"/>
      <c r="L1600" s="482"/>
      <c r="M1600" s="482"/>
      <c r="N1600" s="468"/>
      <c r="O1600" s="464"/>
      <c r="P1600" s="464"/>
    </row>
    <row r="1601" ht="15.75" customHeight="1">
      <c r="A1601" s="2"/>
      <c r="B1601" s="482"/>
      <c r="C1601" s="482"/>
      <c r="D1601" s="482"/>
      <c r="E1601" s="482"/>
      <c r="F1601" s="482"/>
      <c r="G1601" s="482"/>
      <c r="H1601" s="482"/>
      <c r="I1601" s="482"/>
      <c r="J1601" s="482"/>
      <c r="K1601" s="482"/>
      <c r="L1601" s="482"/>
      <c r="M1601" s="482"/>
      <c r="N1601" s="468"/>
      <c r="O1601" s="464"/>
      <c r="P1601" s="464"/>
    </row>
    <row r="1602" ht="15.75" customHeight="1">
      <c r="A1602" s="2"/>
      <c r="B1602" s="482"/>
      <c r="C1602" s="482"/>
      <c r="D1602" s="482"/>
      <c r="E1602" s="482"/>
      <c r="F1602" s="482"/>
      <c r="G1602" s="482"/>
      <c r="H1602" s="482"/>
      <c r="I1602" s="482"/>
      <c r="J1602" s="482"/>
      <c r="K1602" s="482"/>
      <c r="L1602" s="482"/>
      <c r="M1602" s="482"/>
      <c r="N1602" s="468"/>
      <c r="O1602" s="464"/>
      <c r="P1602" s="464"/>
    </row>
    <row r="1603" ht="15.75" customHeight="1">
      <c r="A1603" s="2"/>
      <c r="B1603" s="482"/>
      <c r="C1603" s="482"/>
      <c r="D1603" s="482"/>
      <c r="E1603" s="482"/>
      <c r="F1603" s="482"/>
      <c r="G1603" s="482"/>
      <c r="H1603" s="482"/>
      <c r="I1603" s="482"/>
      <c r="J1603" s="482"/>
      <c r="K1603" s="482"/>
      <c r="L1603" s="482"/>
      <c r="M1603" s="482"/>
      <c r="N1603" s="468"/>
      <c r="O1603" s="464"/>
      <c r="P1603" s="464"/>
    </row>
    <row r="1604" ht="15.75" customHeight="1">
      <c r="A1604" s="2"/>
      <c r="B1604" s="482"/>
      <c r="C1604" s="482"/>
      <c r="D1604" s="482"/>
      <c r="E1604" s="482"/>
      <c r="F1604" s="482"/>
      <c r="G1604" s="482"/>
      <c r="H1604" s="482"/>
      <c r="I1604" s="482"/>
      <c r="J1604" s="482"/>
      <c r="K1604" s="482"/>
      <c r="L1604" s="482"/>
      <c r="M1604" s="482"/>
      <c r="N1604" s="468"/>
      <c r="O1604" s="464"/>
      <c r="P1604" s="464"/>
    </row>
    <row r="1605" ht="15.75" customHeight="1">
      <c r="A1605" s="2"/>
      <c r="B1605" s="482"/>
      <c r="C1605" s="482"/>
      <c r="D1605" s="482"/>
      <c r="E1605" s="482"/>
      <c r="F1605" s="482"/>
      <c r="G1605" s="482"/>
      <c r="H1605" s="482"/>
      <c r="I1605" s="482"/>
      <c r="J1605" s="482"/>
      <c r="K1605" s="482"/>
      <c r="L1605" s="482"/>
      <c r="M1605" s="482"/>
      <c r="N1605" s="468"/>
      <c r="O1605" s="464"/>
      <c r="P1605" s="464"/>
    </row>
    <row r="1606" ht="15.75" customHeight="1">
      <c r="A1606" s="2"/>
      <c r="B1606" s="482"/>
      <c r="C1606" s="482"/>
      <c r="D1606" s="482"/>
      <c r="E1606" s="482"/>
      <c r="F1606" s="482"/>
      <c r="G1606" s="482"/>
      <c r="H1606" s="482"/>
      <c r="I1606" s="482"/>
      <c r="J1606" s="482"/>
      <c r="K1606" s="482"/>
      <c r="L1606" s="482"/>
      <c r="M1606" s="482"/>
      <c r="N1606" s="468"/>
      <c r="O1606" s="464"/>
      <c r="P1606" s="464"/>
    </row>
    <row r="1607" ht="15.75" customHeight="1">
      <c r="A1607" s="2"/>
      <c r="B1607" s="482"/>
      <c r="C1607" s="482"/>
      <c r="D1607" s="482"/>
      <c r="E1607" s="482"/>
      <c r="F1607" s="482"/>
      <c r="G1607" s="482"/>
      <c r="H1607" s="482"/>
      <c r="I1607" s="482"/>
      <c r="J1607" s="482"/>
      <c r="K1607" s="482"/>
      <c r="L1607" s="482"/>
      <c r="M1607" s="482"/>
      <c r="N1607" s="468"/>
      <c r="O1607" s="464"/>
      <c r="P1607" s="464"/>
    </row>
    <row r="1608" ht="15.75" customHeight="1">
      <c r="A1608" s="2"/>
      <c r="B1608" s="482"/>
      <c r="C1608" s="482"/>
      <c r="D1608" s="482"/>
      <c r="E1608" s="482"/>
      <c r="F1608" s="482"/>
      <c r="G1608" s="482"/>
      <c r="H1608" s="482"/>
      <c r="I1608" s="482"/>
      <c r="J1608" s="482"/>
      <c r="K1608" s="482"/>
      <c r="L1608" s="482"/>
      <c r="M1608" s="482"/>
      <c r="N1608" s="468"/>
      <c r="O1608" s="464"/>
      <c r="P1608" s="464"/>
    </row>
    <row r="1609" ht="15.75" customHeight="1">
      <c r="A1609" s="2"/>
      <c r="B1609" s="482"/>
      <c r="C1609" s="482"/>
      <c r="D1609" s="482"/>
      <c r="E1609" s="482"/>
      <c r="F1609" s="482"/>
      <c r="G1609" s="482"/>
      <c r="H1609" s="482"/>
      <c r="I1609" s="482"/>
      <c r="J1609" s="482"/>
      <c r="K1609" s="482"/>
      <c r="L1609" s="482"/>
      <c r="M1609" s="482"/>
      <c r="N1609" s="468"/>
      <c r="O1609" s="464"/>
      <c r="P1609" s="464"/>
    </row>
    <row r="1610" ht="15.75" customHeight="1">
      <c r="A1610" s="2"/>
      <c r="B1610" s="482"/>
      <c r="C1610" s="482"/>
      <c r="D1610" s="482"/>
      <c r="E1610" s="482"/>
      <c r="F1610" s="482"/>
      <c r="G1610" s="482"/>
      <c r="H1610" s="482"/>
      <c r="I1610" s="482"/>
      <c r="J1610" s="482"/>
      <c r="K1610" s="482"/>
      <c r="L1610" s="482"/>
      <c r="M1610" s="482"/>
      <c r="N1610" s="468"/>
      <c r="O1610" s="464"/>
      <c r="P1610" s="464"/>
    </row>
    <row r="1611" ht="15.75" customHeight="1">
      <c r="A1611" s="2"/>
      <c r="B1611" s="482"/>
      <c r="C1611" s="482"/>
      <c r="D1611" s="482"/>
      <c r="E1611" s="482"/>
      <c r="F1611" s="482"/>
      <c r="G1611" s="482"/>
      <c r="H1611" s="482"/>
      <c r="I1611" s="482"/>
      <c r="J1611" s="482"/>
      <c r="K1611" s="482"/>
      <c r="L1611" s="482"/>
      <c r="M1611" s="482"/>
      <c r="N1611" s="468"/>
      <c r="O1611" s="464"/>
      <c r="P1611" s="464"/>
    </row>
    <row r="1612" ht="15.75" customHeight="1">
      <c r="A1612" s="2"/>
      <c r="B1612" s="482"/>
      <c r="C1612" s="482"/>
      <c r="D1612" s="482"/>
      <c r="E1612" s="482"/>
      <c r="F1612" s="482"/>
      <c r="G1612" s="482"/>
      <c r="H1612" s="482"/>
      <c r="I1612" s="482"/>
      <c r="J1612" s="482"/>
      <c r="K1612" s="482"/>
      <c r="L1612" s="482"/>
      <c r="M1612" s="482"/>
      <c r="N1612" s="468"/>
      <c r="O1612" s="464"/>
      <c r="P1612" s="464"/>
    </row>
    <row r="1613" ht="15.75" customHeight="1">
      <c r="A1613" s="2"/>
      <c r="B1613" s="482"/>
      <c r="C1613" s="482"/>
      <c r="D1613" s="482"/>
      <c r="E1613" s="482"/>
      <c r="F1613" s="482"/>
      <c r="G1613" s="482"/>
      <c r="H1613" s="482"/>
      <c r="I1613" s="482"/>
      <c r="J1613" s="482"/>
      <c r="K1613" s="482"/>
      <c r="L1613" s="482"/>
      <c r="M1613" s="482"/>
      <c r="N1613" s="468"/>
      <c r="O1613" s="464"/>
      <c r="P1613" s="464"/>
    </row>
    <row r="1614" ht="15.75" customHeight="1">
      <c r="A1614" s="2"/>
      <c r="B1614" s="482"/>
      <c r="C1614" s="482"/>
      <c r="D1614" s="482"/>
      <c r="E1614" s="482"/>
      <c r="F1614" s="482"/>
      <c r="G1614" s="482"/>
      <c r="H1614" s="482"/>
      <c r="I1614" s="482"/>
      <c r="J1614" s="482"/>
      <c r="K1614" s="482"/>
      <c r="L1614" s="482"/>
      <c r="M1614" s="482"/>
      <c r="N1614" s="468"/>
      <c r="O1614" s="464"/>
      <c r="P1614" s="464"/>
    </row>
    <row r="1615" ht="15.75" customHeight="1">
      <c r="A1615" s="2"/>
      <c r="B1615" s="482"/>
      <c r="C1615" s="482"/>
      <c r="D1615" s="482"/>
      <c r="E1615" s="482"/>
      <c r="F1615" s="482"/>
      <c r="G1615" s="482"/>
      <c r="H1615" s="482"/>
      <c r="I1615" s="482"/>
      <c r="J1615" s="482"/>
      <c r="K1615" s="482"/>
      <c r="L1615" s="482"/>
      <c r="M1615" s="482"/>
      <c r="N1615" s="468"/>
      <c r="O1615" s="464"/>
      <c r="P1615" s="464"/>
    </row>
    <row r="1616" ht="15.75" customHeight="1">
      <c r="A1616" s="2"/>
      <c r="B1616" s="482"/>
      <c r="C1616" s="482"/>
      <c r="D1616" s="482"/>
      <c r="E1616" s="482"/>
      <c r="F1616" s="482"/>
      <c r="G1616" s="482"/>
      <c r="H1616" s="482"/>
      <c r="I1616" s="482"/>
      <c r="J1616" s="482"/>
      <c r="K1616" s="482"/>
      <c r="L1616" s="482"/>
      <c r="M1616" s="482"/>
      <c r="N1616" s="468"/>
      <c r="O1616" s="464"/>
      <c r="P1616" s="464"/>
    </row>
    <row r="1617" ht="15.75" customHeight="1">
      <c r="A1617" s="2"/>
      <c r="B1617" s="482"/>
      <c r="C1617" s="482"/>
      <c r="D1617" s="482"/>
      <c r="E1617" s="482"/>
      <c r="F1617" s="482"/>
      <c r="G1617" s="482"/>
      <c r="H1617" s="482"/>
      <c r="I1617" s="482"/>
      <c r="J1617" s="482"/>
      <c r="K1617" s="482"/>
      <c r="L1617" s="482"/>
      <c r="M1617" s="482"/>
      <c r="N1617" s="468"/>
      <c r="O1617" s="464"/>
      <c r="P1617" s="464"/>
    </row>
    <row r="1618" ht="15.75" customHeight="1">
      <c r="A1618" s="2"/>
      <c r="B1618" s="482"/>
      <c r="C1618" s="482"/>
      <c r="D1618" s="482"/>
      <c r="E1618" s="482"/>
      <c r="F1618" s="482"/>
      <c r="G1618" s="482"/>
      <c r="H1618" s="482"/>
      <c r="I1618" s="482"/>
      <c r="J1618" s="482"/>
      <c r="K1618" s="482"/>
      <c r="L1618" s="482"/>
      <c r="M1618" s="482"/>
      <c r="N1618" s="468"/>
      <c r="O1618" s="464"/>
      <c r="P1618" s="464"/>
    </row>
    <row r="1619" ht="15.75" customHeight="1">
      <c r="A1619" s="2"/>
      <c r="B1619" s="482"/>
      <c r="C1619" s="482"/>
      <c r="D1619" s="482"/>
      <c r="E1619" s="482"/>
      <c r="F1619" s="482"/>
      <c r="G1619" s="482"/>
      <c r="H1619" s="482"/>
      <c r="I1619" s="482"/>
      <c r="J1619" s="482"/>
      <c r="K1619" s="482"/>
      <c r="L1619" s="482"/>
      <c r="M1619" s="482"/>
      <c r="N1619" s="468"/>
      <c r="O1619" s="464"/>
      <c r="P1619" s="464"/>
    </row>
    <row r="1620" ht="15.75" customHeight="1">
      <c r="A1620" s="2"/>
      <c r="B1620" s="482"/>
      <c r="C1620" s="482"/>
      <c r="D1620" s="482"/>
      <c r="E1620" s="482"/>
      <c r="F1620" s="482"/>
      <c r="G1620" s="482"/>
      <c r="H1620" s="482"/>
      <c r="I1620" s="482"/>
      <c r="J1620" s="482"/>
      <c r="K1620" s="482"/>
      <c r="L1620" s="482"/>
      <c r="M1620" s="482"/>
      <c r="N1620" s="468"/>
      <c r="O1620" s="464"/>
      <c r="P1620" s="464"/>
    </row>
    <row r="1621" ht="15.75" customHeight="1">
      <c r="A1621" s="2"/>
      <c r="B1621" s="482"/>
      <c r="C1621" s="482"/>
      <c r="D1621" s="482"/>
      <c r="E1621" s="482"/>
      <c r="F1621" s="482"/>
      <c r="G1621" s="482"/>
      <c r="H1621" s="482"/>
      <c r="I1621" s="482"/>
      <c r="J1621" s="482"/>
      <c r="K1621" s="482"/>
      <c r="L1621" s="482"/>
      <c r="M1621" s="482"/>
      <c r="N1621" s="468"/>
      <c r="O1621" s="464"/>
      <c r="P1621" s="464"/>
    </row>
    <row r="1622" ht="15.75" customHeight="1">
      <c r="A1622" s="2"/>
      <c r="B1622" s="482"/>
      <c r="C1622" s="482"/>
      <c r="D1622" s="482"/>
      <c r="E1622" s="482"/>
      <c r="F1622" s="482"/>
      <c r="G1622" s="482"/>
      <c r="H1622" s="482"/>
      <c r="I1622" s="482"/>
      <c r="J1622" s="482"/>
      <c r="K1622" s="482"/>
      <c r="L1622" s="482"/>
      <c r="M1622" s="482"/>
      <c r="N1622" s="468"/>
      <c r="O1622" s="464"/>
      <c r="P1622" s="464"/>
    </row>
    <row r="1623" ht="15.75" customHeight="1">
      <c r="A1623" s="2"/>
      <c r="B1623" s="482"/>
      <c r="C1623" s="482"/>
      <c r="D1623" s="482"/>
      <c r="E1623" s="482"/>
      <c r="F1623" s="482"/>
      <c r="G1623" s="482"/>
      <c r="H1623" s="482"/>
      <c r="I1623" s="482"/>
      <c r="J1623" s="482"/>
      <c r="K1623" s="482"/>
      <c r="L1623" s="482"/>
      <c r="M1623" s="482"/>
      <c r="N1623" s="468"/>
      <c r="O1623" s="464"/>
      <c r="P1623" s="464"/>
    </row>
    <row r="1624" ht="15.75" customHeight="1">
      <c r="A1624" s="2"/>
      <c r="B1624" s="482"/>
      <c r="C1624" s="482"/>
      <c r="D1624" s="482"/>
      <c r="E1624" s="482"/>
      <c r="F1624" s="482"/>
      <c r="G1624" s="482"/>
      <c r="H1624" s="482"/>
      <c r="I1624" s="482"/>
      <c r="J1624" s="482"/>
      <c r="K1624" s="482"/>
      <c r="L1624" s="482"/>
      <c r="M1624" s="482"/>
      <c r="N1624" s="468"/>
      <c r="O1624" s="464"/>
      <c r="P1624" s="464"/>
    </row>
    <row r="1625" ht="15.75" customHeight="1">
      <c r="A1625" s="2"/>
      <c r="B1625" s="482"/>
      <c r="C1625" s="482"/>
      <c r="D1625" s="482"/>
      <c r="E1625" s="482"/>
      <c r="F1625" s="482"/>
      <c r="G1625" s="482"/>
      <c r="H1625" s="482"/>
      <c r="I1625" s="482"/>
      <c r="J1625" s="482"/>
      <c r="K1625" s="482"/>
      <c r="L1625" s="482"/>
      <c r="M1625" s="482"/>
      <c r="N1625" s="468"/>
      <c r="O1625" s="464"/>
      <c r="P1625" s="464"/>
    </row>
    <row r="1626" ht="15.75" customHeight="1">
      <c r="A1626" s="2"/>
      <c r="B1626" s="482"/>
      <c r="C1626" s="482"/>
      <c r="D1626" s="482"/>
      <c r="E1626" s="482"/>
      <c r="F1626" s="482"/>
      <c r="G1626" s="482"/>
      <c r="H1626" s="482"/>
      <c r="I1626" s="482"/>
      <c r="J1626" s="482"/>
      <c r="K1626" s="482"/>
      <c r="L1626" s="482"/>
      <c r="M1626" s="482"/>
      <c r="N1626" s="468"/>
      <c r="O1626" s="464"/>
      <c r="P1626" s="464"/>
    </row>
    <row r="1627" ht="15.75" customHeight="1">
      <c r="A1627" s="2"/>
      <c r="B1627" s="482"/>
      <c r="C1627" s="482"/>
      <c r="D1627" s="482"/>
      <c r="E1627" s="482"/>
      <c r="F1627" s="482"/>
      <c r="G1627" s="482"/>
      <c r="H1627" s="482"/>
      <c r="I1627" s="482"/>
      <c r="J1627" s="482"/>
      <c r="K1627" s="482"/>
      <c r="L1627" s="482"/>
      <c r="M1627" s="482"/>
      <c r="N1627" s="468"/>
      <c r="O1627" s="464"/>
      <c r="P1627" s="464"/>
    </row>
    <row r="1628" ht="15.75" customHeight="1">
      <c r="A1628" s="2"/>
      <c r="B1628" s="482"/>
      <c r="C1628" s="482"/>
      <c r="D1628" s="482"/>
      <c r="E1628" s="482"/>
      <c r="F1628" s="482"/>
      <c r="G1628" s="482"/>
      <c r="H1628" s="482"/>
      <c r="I1628" s="482"/>
      <c r="J1628" s="482"/>
      <c r="K1628" s="482"/>
      <c r="L1628" s="482"/>
      <c r="M1628" s="482"/>
      <c r="N1628" s="468"/>
      <c r="O1628" s="464"/>
      <c r="P1628" s="464"/>
    </row>
    <row r="1629" ht="15.75" customHeight="1">
      <c r="A1629" s="2"/>
      <c r="B1629" s="482"/>
      <c r="C1629" s="482"/>
      <c r="D1629" s="482"/>
      <c r="E1629" s="482"/>
      <c r="F1629" s="482"/>
      <c r="G1629" s="482"/>
      <c r="H1629" s="482"/>
      <c r="I1629" s="482"/>
      <c r="J1629" s="482"/>
      <c r="K1629" s="482"/>
      <c r="L1629" s="482"/>
      <c r="M1629" s="482"/>
      <c r="N1629" s="468"/>
      <c r="O1629" s="464"/>
      <c r="P1629" s="464"/>
    </row>
    <row r="1630" ht="15.75" customHeight="1">
      <c r="A1630" s="2"/>
      <c r="B1630" s="482"/>
      <c r="C1630" s="482"/>
      <c r="D1630" s="482"/>
      <c r="E1630" s="482"/>
      <c r="F1630" s="482"/>
      <c r="G1630" s="482"/>
      <c r="H1630" s="482"/>
      <c r="I1630" s="482"/>
      <c r="J1630" s="482"/>
      <c r="K1630" s="482"/>
      <c r="L1630" s="482"/>
      <c r="M1630" s="482"/>
      <c r="N1630" s="468"/>
      <c r="O1630" s="464"/>
      <c r="P1630" s="464"/>
    </row>
    <row r="1631" ht="15.75" customHeight="1">
      <c r="A1631" s="2"/>
      <c r="B1631" s="482"/>
      <c r="C1631" s="482"/>
      <c r="D1631" s="482"/>
      <c r="E1631" s="482"/>
      <c r="F1631" s="482"/>
      <c r="G1631" s="482"/>
      <c r="H1631" s="482"/>
      <c r="I1631" s="482"/>
      <c r="J1631" s="482"/>
      <c r="K1631" s="482"/>
      <c r="L1631" s="482"/>
      <c r="M1631" s="482"/>
      <c r="N1631" s="468"/>
      <c r="O1631" s="464"/>
      <c r="P1631" s="464"/>
    </row>
    <row r="1632" ht="15.75" customHeight="1">
      <c r="A1632" s="2"/>
      <c r="B1632" s="482"/>
      <c r="C1632" s="482"/>
      <c r="D1632" s="482"/>
      <c r="E1632" s="482"/>
      <c r="F1632" s="482"/>
      <c r="G1632" s="482"/>
      <c r="H1632" s="482"/>
      <c r="I1632" s="482"/>
      <c r="J1632" s="482"/>
      <c r="K1632" s="482"/>
      <c r="L1632" s="482"/>
      <c r="M1632" s="482"/>
      <c r="N1632" s="468"/>
      <c r="O1632" s="464"/>
      <c r="P1632" s="464"/>
    </row>
    <row r="1633" ht="15.75" customHeight="1">
      <c r="A1633" s="2"/>
      <c r="B1633" s="482"/>
      <c r="C1633" s="482"/>
      <c r="D1633" s="482"/>
      <c r="E1633" s="482"/>
      <c r="F1633" s="482"/>
      <c r="G1633" s="482"/>
      <c r="H1633" s="482"/>
      <c r="I1633" s="482"/>
      <c r="J1633" s="482"/>
      <c r="K1633" s="482"/>
      <c r="L1633" s="482"/>
      <c r="M1633" s="482"/>
      <c r="N1633" s="468"/>
      <c r="O1633" s="464"/>
      <c r="P1633" s="464"/>
    </row>
    <row r="1634" ht="15.75" customHeight="1">
      <c r="A1634" s="2"/>
      <c r="B1634" s="482"/>
      <c r="C1634" s="482"/>
      <c r="D1634" s="482"/>
      <c r="E1634" s="482"/>
      <c r="F1634" s="482"/>
      <c r="G1634" s="482"/>
      <c r="H1634" s="482"/>
      <c r="I1634" s="482"/>
      <c r="J1634" s="482"/>
      <c r="K1634" s="482"/>
      <c r="L1634" s="482"/>
      <c r="M1634" s="482"/>
      <c r="N1634" s="468"/>
      <c r="O1634" s="464"/>
      <c r="P1634" s="464"/>
    </row>
    <row r="1635" ht="15.75" customHeight="1">
      <c r="A1635" s="2"/>
      <c r="B1635" s="482"/>
      <c r="C1635" s="482"/>
      <c r="D1635" s="482"/>
      <c r="E1635" s="482"/>
      <c r="F1635" s="482"/>
      <c r="G1635" s="482"/>
      <c r="H1635" s="482"/>
      <c r="I1635" s="482"/>
      <c r="J1635" s="482"/>
      <c r="K1635" s="482"/>
      <c r="L1635" s="482"/>
      <c r="M1635" s="482"/>
      <c r="N1635" s="468"/>
      <c r="O1635" s="464"/>
      <c r="P1635" s="464"/>
    </row>
    <row r="1636" ht="15.75" customHeight="1">
      <c r="A1636" s="2"/>
      <c r="B1636" s="482"/>
      <c r="C1636" s="482"/>
      <c r="D1636" s="482"/>
      <c r="E1636" s="482"/>
      <c r="F1636" s="482"/>
      <c r="G1636" s="482"/>
      <c r="H1636" s="482"/>
      <c r="I1636" s="482"/>
      <c r="J1636" s="482"/>
      <c r="K1636" s="482"/>
      <c r="L1636" s="482"/>
      <c r="M1636" s="482"/>
      <c r="N1636" s="468"/>
      <c r="O1636" s="464"/>
      <c r="P1636" s="464"/>
    </row>
    <row r="1637" ht="15.75" customHeight="1">
      <c r="A1637" s="2"/>
      <c r="B1637" s="482"/>
      <c r="C1637" s="482"/>
      <c r="D1637" s="482"/>
      <c r="E1637" s="482"/>
      <c r="F1637" s="482"/>
      <c r="G1637" s="482"/>
      <c r="H1637" s="482"/>
      <c r="I1637" s="482"/>
      <c r="J1637" s="482"/>
      <c r="K1637" s="482"/>
      <c r="L1637" s="482"/>
      <c r="M1637" s="482"/>
      <c r="N1637" s="468"/>
      <c r="O1637" s="464"/>
      <c r="P1637" s="464"/>
    </row>
    <row r="1638" ht="15.75" customHeight="1">
      <c r="A1638" s="2"/>
      <c r="B1638" s="482"/>
      <c r="C1638" s="482"/>
      <c r="D1638" s="482"/>
      <c r="E1638" s="482"/>
      <c r="F1638" s="482"/>
      <c r="G1638" s="482"/>
      <c r="H1638" s="482"/>
      <c r="I1638" s="482"/>
      <c r="J1638" s="482"/>
      <c r="K1638" s="482"/>
      <c r="L1638" s="482"/>
      <c r="M1638" s="482"/>
      <c r="N1638" s="468"/>
      <c r="O1638" s="464"/>
      <c r="P1638" s="464"/>
    </row>
    <row r="1639" ht="15.75" customHeight="1">
      <c r="A1639" s="2"/>
      <c r="B1639" s="482"/>
      <c r="C1639" s="482"/>
      <c r="D1639" s="482"/>
      <c r="E1639" s="482"/>
      <c r="F1639" s="482"/>
      <c r="G1639" s="482"/>
      <c r="H1639" s="482"/>
      <c r="I1639" s="482"/>
      <c r="J1639" s="482"/>
      <c r="K1639" s="482"/>
      <c r="L1639" s="482"/>
      <c r="M1639" s="482"/>
      <c r="N1639" s="468"/>
      <c r="O1639" s="464"/>
      <c r="P1639" s="464"/>
    </row>
    <row r="1640" ht="15.75" customHeight="1">
      <c r="A1640" s="2"/>
      <c r="B1640" s="482"/>
      <c r="C1640" s="482"/>
      <c r="D1640" s="482"/>
      <c r="E1640" s="482"/>
      <c r="F1640" s="482"/>
      <c r="G1640" s="482"/>
      <c r="H1640" s="482"/>
      <c r="I1640" s="482"/>
      <c r="J1640" s="482"/>
      <c r="K1640" s="482"/>
      <c r="L1640" s="482"/>
      <c r="M1640" s="482"/>
      <c r="N1640" s="468"/>
      <c r="O1640" s="464"/>
      <c r="P1640" s="464"/>
    </row>
    <row r="1641" ht="15.75" customHeight="1">
      <c r="A1641" s="2"/>
      <c r="B1641" s="482"/>
      <c r="C1641" s="482"/>
      <c r="D1641" s="482"/>
      <c r="E1641" s="482"/>
      <c r="F1641" s="482"/>
      <c r="G1641" s="482"/>
      <c r="H1641" s="482"/>
      <c r="I1641" s="482"/>
      <c r="J1641" s="482"/>
      <c r="K1641" s="482"/>
      <c r="L1641" s="482"/>
      <c r="M1641" s="482"/>
      <c r="N1641" s="468"/>
      <c r="O1641" s="464"/>
      <c r="P1641" s="464"/>
    </row>
    <row r="1642" ht="15.75" customHeight="1">
      <c r="A1642" s="2"/>
      <c r="B1642" s="482"/>
      <c r="C1642" s="482"/>
      <c r="D1642" s="482"/>
      <c r="E1642" s="482"/>
      <c r="F1642" s="482"/>
      <c r="G1642" s="482"/>
      <c r="H1642" s="482"/>
      <c r="I1642" s="482"/>
      <c r="J1642" s="482"/>
      <c r="K1642" s="482"/>
      <c r="L1642" s="482"/>
      <c r="M1642" s="482"/>
      <c r="N1642" s="468"/>
      <c r="O1642" s="464"/>
      <c r="P1642" s="464"/>
    </row>
    <row r="1643" ht="15.75" customHeight="1">
      <c r="A1643" s="2"/>
      <c r="B1643" s="482"/>
      <c r="C1643" s="482"/>
      <c r="D1643" s="482"/>
      <c r="E1643" s="482"/>
      <c r="F1643" s="482"/>
      <c r="G1643" s="482"/>
      <c r="H1643" s="482"/>
      <c r="I1643" s="482"/>
      <c r="J1643" s="482"/>
      <c r="K1643" s="482"/>
      <c r="L1643" s="482"/>
      <c r="M1643" s="482"/>
      <c r="N1643" s="468"/>
      <c r="O1643" s="464"/>
      <c r="P1643" s="464"/>
    </row>
    <row r="1644" ht="15.75" customHeight="1">
      <c r="A1644" s="2"/>
      <c r="B1644" s="482"/>
      <c r="C1644" s="482"/>
      <c r="D1644" s="482"/>
      <c r="E1644" s="482"/>
      <c r="F1644" s="482"/>
      <c r="G1644" s="482"/>
      <c r="H1644" s="482"/>
      <c r="I1644" s="482"/>
      <c r="J1644" s="482"/>
      <c r="K1644" s="482"/>
      <c r="L1644" s="482"/>
      <c r="M1644" s="482"/>
      <c r="N1644" s="468"/>
      <c r="O1644" s="464"/>
      <c r="P1644" s="464"/>
    </row>
    <row r="1645" ht="15.75" customHeight="1">
      <c r="A1645" s="2"/>
      <c r="B1645" s="482"/>
      <c r="C1645" s="482"/>
      <c r="D1645" s="482"/>
      <c r="E1645" s="482"/>
      <c r="F1645" s="482"/>
      <c r="G1645" s="482"/>
      <c r="H1645" s="482"/>
      <c r="I1645" s="482"/>
      <c r="J1645" s="482"/>
      <c r="K1645" s="482"/>
      <c r="L1645" s="482"/>
      <c r="M1645" s="482"/>
      <c r="N1645" s="468"/>
      <c r="O1645" s="464"/>
      <c r="P1645" s="464"/>
    </row>
    <row r="1646" ht="15.75" customHeight="1">
      <c r="A1646" s="2"/>
      <c r="B1646" s="482"/>
      <c r="C1646" s="482"/>
      <c r="D1646" s="482"/>
      <c r="E1646" s="482"/>
      <c r="F1646" s="482"/>
      <c r="G1646" s="482"/>
      <c r="H1646" s="482"/>
      <c r="I1646" s="482"/>
      <c r="J1646" s="482"/>
      <c r="K1646" s="482"/>
      <c r="L1646" s="482"/>
      <c r="M1646" s="482"/>
      <c r="N1646" s="468"/>
      <c r="O1646" s="464"/>
      <c r="P1646" s="464"/>
    </row>
    <row r="1647" ht="15.75" customHeight="1">
      <c r="A1647" s="2"/>
      <c r="B1647" s="482"/>
      <c r="C1647" s="482"/>
      <c r="D1647" s="482"/>
      <c r="E1647" s="482"/>
      <c r="F1647" s="482"/>
      <c r="G1647" s="482"/>
      <c r="H1647" s="482"/>
      <c r="I1647" s="482"/>
      <c r="J1647" s="482"/>
      <c r="K1647" s="482"/>
      <c r="L1647" s="482"/>
      <c r="M1647" s="482"/>
      <c r="N1647" s="468"/>
      <c r="O1647" s="464"/>
      <c r="P1647" s="464"/>
    </row>
    <row r="1648" ht="15.75" customHeight="1">
      <c r="A1648" s="2"/>
      <c r="B1648" s="482"/>
      <c r="C1648" s="482"/>
      <c r="D1648" s="482"/>
      <c r="E1648" s="482"/>
      <c r="F1648" s="482"/>
      <c r="G1648" s="482"/>
      <c r="H1648" s="482"/>
      <c r="I1648" s="482"/>
      <c r="J1648" s="482"/>
      <c r="K1648" s="482"/>
      <c r="L1648" s="482"/>
      <c r="M1648" s="482"/>
      <c r="N1648" s="468"/>
      <c r="O1648" s="464"/>
      <c r="P1648" s="464"/>
    </row>
    <row r="1649" ht="15.75" customHeight="1">
      <c r="A1649" s="2"/>
      <c r="B1649" s="482"/>
      <c r="C1649" s="482"/>
      <c r="D1649" s="482"/>
      <c r="E1649" s="482"/>
      <c r="F1649" s="482"/>
      <c r="G1649" s="482"/>
      <c r="H1649" s="482"/>
      <c r="I1649" s="482"/>
      <c r="J1649" s="482"/>
      <c r="K1649" s="482"/>
      <c r="L1649" s="482"/>
      <c r="M1649" s="482"/>
      <c r="N1649" s="468"/>
      <c r="O1649" s="464"/>
      <c r="P1649" s="464"/>
    </row>
    <row r="1650" ht="15.75" customHeight="1">
      <c r="A1650" s="2"/>
      <c r="B1650" s="482"/>
      <c r="C1650" s="482"/>
      <c r="D1650" s="482"/>
      <c r="E1650" s="482"/>
      <c r="F1650" s="482"/>
      <c r="G1650" s="482"/>
      <c r="H1650" s="482"/>
      <c r="I1650" s="482"/>
      <c r="J1650" s="482"/>
      <c r="K1650" s="482"/>
      <c r="L1650" s="482"/>
      <c r="M1650" s="482"/>
      <c r="N1650" s="468"/>
      <c r="O1650" s="464"/>
      <c r="P1650" s="464"/>
    </row>
    <row r="1651" ht="15.75" customHeight="1">
      <c r="A1651" s="2"/>
      <c r="B1651" s="482"/>
      <c r="C1651" s="482"/>
      <c r="D1651" s="482"/>
      <c r="E1651" s="482"/>
      <c r="F1651" s="482"/>
      <c r="G1651" s="482"/>
      <c r="H1651" s="482"/>
      <c r="I1651" s="482"/>
      <c r="J1651" s="482"/>
      <c r="K1651" s="482"/>
      <c r="L1651" s="482"/>
      <c r="M1651" s="482"/>
      <c r="N1651" s="468"/>
      <c r="O1651" s="464"/>
      <c r="P1651" s="464"/>
    </row>
    <row r="1652" ht="15.75" customHeight="1">
      <c r="A1652" s="2"/>
      <c r="B1652" s="482"/>
      <c r="C1652" s="482"/>
      <c r="D1652" s="482"/>
      <c r="E1652" s="482"/>
      <c r="F1652" s="482"/>
      <c r="G1652" s="482"/>
      <c r="H1652" s="482"/>
      <c r="I1652" s="482"/>
      <c r="J1652" s="482"/>
      <c r="K1652" s="482"/>
      <c r="L1652" s="482"/>
      <c r="M1652" s="482"/>
      <c r="N1652" s="468"/>
      <c r="O1652" s="464"/>
      <c r="P1652" s="464"/>
    </row>
    <row r="1653" ht="15.75" customHeight="1">
      <c r="A1653" s="2"/>
      <c r="B1653" s="482"/>
      <c r="C1653" s="482"/>
      <c r="D1653" s="482"/>
      <c r="E1653" s="482"/>
      <c r="F1653" s="482"/>
      <c r="G1653" s="482"/>
      <c r="H1653" s="482"/>
      <c r="I1653" s="482"/>
      <c r="J1653" s="482"/>
      <c r="K1653" s="482"/>
      <c r="L1653" s="482"/>
      <c r="M1653" s="482"/>
      <c r="N1653" s="468"/>
      <c r="O1653" s="464"/>
      <c r="P1653" s="464"/>
    </row>
    <row r="1654" ht="15.75" customHeight="1">
      <c r="A1654" s="2"/>
      <c r="B1654" s="482"/>
      <c r="C1654" s="482"/>
      <c r="D1654" s="482"/>
      <c r="E1654" s="482"/>
      <c r="F1654" s="482"/>
      <c r="G1654" s="482"/>
      <c r="H1654" s="482"/>
      <c r="I1654" s="482"/>
      <c r="J1654" s="482"/>
      <c r="K1654" s="482"/>
      <c r="L1654" s="482"/>
      <c r="M1654" s="482"/>
      <c r="N1654" s="468"/>
      <c r="O1654" s="464"/>
      <c r="P1654" s="464"/>
    </row>
    <row r="1655" ht="15.75" customHeight="1">
      <c r="A1655" s="2"/>
      <c r="B1655" s="482"/>
      <c r="C1655" s="482"/>
      <c r="D1655" s="482"/>
      <c r="E1655" s="482"/>
      <c r="F1655" s="482"/>
      <c r="G1655" s="482"/>
      <c r="H1655" s="482"/>
      <c r="I1655" s="482"/>
      <c r="J1655" s="482"/>
      <c r="K1655" s="482"/>
      <c r="L1655" s="482"/>
      <c r="M1655" s="482"/>
      <c r="N1655" s="468"/>
      <c r="O1655" s="464"/>
      <c r="P1655" s="464"/>
    </row>
    <row r="1656" ht="15.75" customHeight="1">
      <c r="A1656" s="2"/>
      <c r="B1656" s="482"/>
      <c r="C1656" s="482"/>
      <c r="D1656" s="482"/>
      <c r="E1656" s="482"/>
      <c r="F1656" s="482"/>
      <c r="G1656" s="482"/>
      <c r="H1656" s="482"/>
      <c r="I1656" s="482"/>
      <c r="J1656" s="482"/>
      <c r="K1656" s="482"/>
      <c r="L1656" s="482"/>
      <c r="M1656" s="482"/>
      <c r="N1656" s="468"/>
      <c r="O1656" s="464"/>
      <c r="P1656" s="464"/>
    </row>
    <row r="1657" ht="15.75" customHeight="1">
      <c r="A1657" s="2"/>
      <c r="B1657" s="482"/>
      <c r="C1657" s="482"/>
      <c r="D1657" s="482"/>
      <c r="E1657" s="482"/>
      <c r="F1657" s="482"/>
      <c r="G1657" s="482"/>
      <c r="H1657" s="482"/>
      <c r="I1657" s="482"/>
      <c r="J1657" s="482"/>
      <c r="K1657" s="482"/>
      <c r="L1657" s="482"/>
      <c r="M1657" s="482"/>
      <c r="N1657" s="468"/>
      <c r="O1657" s="464"/>
      <c r="P1657" s="464"/>
    </row>
    <row r="1658" ht="15.75" customHeight="1">
      <c r="A1658" s="2"/>
      <c r="B1658" s="482"/>
      <c r="C1658" s="482"/>
      <c r="D1658" s="482"/>
      <c r="E1658" s="482"/>
      <c r="F1658" s="482"/>
      <c r="G1658" s="482"/>
      <c r="H1658" s="482"/>
      <c r="I1658" s="482"/>
      <c r="J1658" s="482"/>
      <c r="K1658" s="482"/>
      <c r="L1658" s="482"/>
      <c r="M1658" s="482"/>
      <c r="N1658" s="468"/>
      <c r="O1658" s="464"/>
      <c r="P1658" s="464"/>
    </row>
    <row r="1659" ht="15.75" customHeight="1">
      <c r="A1659" s="2"/>
      <c r="B1659" s="482"/>
      <c r="C1659" s="482"/>
      <c r="D1659" s="482"/>
      <c r="E1659" s="482"/>
      <c r="F1659" s="482"/>
      <c r="G1659" s="482"/>
      <c r="H1659" s="482"/>
      <c r="I1659" s="482"/>
      <c r="J1659" s="482"/>
      <c r="K1659" s="482"/>
      <c r="L1659" s="482"/>
      <c r="M1659" s="482"/>
      <c r="N1659" s="468"/>
      <c r="O1659" s="464"/>
      <c r="P1659" s="464"/>
    </row>
    <row r="1660" ht="15.75" customHeight="1">
      <c r="A1660" s="2"/>
      <c r="B1660" s="482"/>
      <c r="C1660" s="482"/>
      <c r="D1660" s="482"/>
      <c r="E1660" s="482"/>
      <c r="F1660" s="482"/>
      <c r="G1660" s="482"/>
      <c r="H1660" s="482"/>
      <c r="I1660" s="482"/>
      <c r="J1660" s="482"/>
      <c r="K1660" s="482"/>
      <c r="L1660" s="482"/>
      <c r="M1660" s="482"/>
      <c r="N1660" s="468"/>
      <c r="O1660" s="464"/>
      <c r="P1660" s="464"/>
    </row>
    <row r="1661" ht="15.75" customHeight="1">
      <c r="A1661" s="2"/>
      <c r="B1661" s="482"/>
      <c r="C1661" s="482"/>
      <c r="D1661" s="482"/>
      <c r="E1661" s="482"/>
      <c r="F1661" s="482"/>
      <c r="G1661" s="482"/>
      <c r="H1661" s="482"/>
      <c r="I1661" s="482"/>
      <c r="J1661" s="482"/>
      <c r="K1661" s="482"/>
      <c r="L1661" s="482"/>
      <c r="M1661" s="482"/>
      <c r="N1661" s="468"/>
      <c r="O1661" s="464"/>
      <c r="P1661" s="464"/>
    </row>
    <row r="1662" ht="15.75" customHeight="1">
      <c r="A1662" s="2"/>
      <c r="B1662" s="482"/>
      <c r="C1662" s="482"/>
      <c r="D1662" s="482"/>
      <c r="E1662" s="482"/>
      <c r="F1662" s="482"/>
      <c r="G1662" s="482"/>
      <c r="H1662" s="482"/>
      <c r="I1662" s="482"/>
      <c r="J1662" s="482"/>
      <c r="K1662" s="482"/>
      <c r="L1662" s="482"/>
      <c r="M1662" s="482"/>
      <c r="N1662" s="468"/>
      <c r="O1662" s="464"/>
      <c r="P1662" s="464"/>
    </row>
    <row r="1663" ht="15.75" customHeight="1">
      <c r="A1663" s="2"/>
      <c r="B1663" s="482"/>
      <c r="C1663" s="482"/>
      <c r="D1663" s="482"/>
      <c r="E1663" s="482"/>
      <c r="F1663" s="482"/>
      <c r="G1663" s="482"/>
      <c r="H1663" s="482"/>
      <c r="I1663" s="482"/>
      <c r="J1663" s="482"/>
      <c r="K1663" s="482"/>
      <c r="L1663" s="482"/>
      <c r="M1663" s="482"/>
      <c r="N1663" s="468"/>
      <c r="O1663" s="464"/>
      <c r="P1663" s="464"/>
    </row>
    <row r="1664" ht="15.75" customHeight="1">
      <c r="A1664" s="2"/>
      <c r="B1664" s="482"/>
      <c r="C1664" s="482"/>
      <c r="D1664" s="482"/>
      <c r="E1664" s="482"/>
      <c r="F1664" s="482"/>
      <c r="G1664" s="482"/>
      <c r="H1664" s="482"/>
      <c r="I1664" s="482"/>
      <c r="J1664" s="482"/>
      <c r="K1664" s="482"/>
      <c r="L1664" s="482"/>
      <c r="M1664" s="482"/>
      <c r="N1664" s="468"/>
      <c r="O1664" s="464"/>
      <c r="P1664" s="464"/>
    </row>
    <row r="1665" ht="15.75" customHeight="1">
      <c r="A1665" s="2"/>
      <c r="B1665" s="482"/>
      <c r="C1665" s="482"/>
      <c r="D1665" s="482"/>
      <c r="E1665" s="482"/>
      <c r="F1665" s="482"/>
      <c r="G1665" s="482"/>
      <c r="H1665" s="482"/>
      <c r="I1665" s="482"/>
      <c r="J1665" s="482"/>
      <c r="K1665" s="482"/>
      <c r="L1665" s="482"/>
      <c r="M1665" s="482"/>
      <c r="N1665" s="468"/>
      <c r="O1665" s="464"/>
      <c r="P1665" s="464"/>
    </row>
    <row r="1666" ht="15.75" customHeight="1">
      <c r="A1666" s="2"/>
      <c r="B1666" s="482"/>
      <c r="C1666" s="482"/>
      <c r="D1666" s="482"/>
      <c r="E1666" s="482"/>
      <c r="F1666" s="482"/>
      <c r="G1666" s="482"/>
      <c r="H1666" s="482"/>
      <c r="I1666" s="482"/>
      <c r="J1666" s="482"/>
      <c r="K1666" s="482"/>
      <c r="L1666" s="482"/>
      <c r="M1666" s="482"/>
      <c r="N1666" s="468"/>
      <c r="O1666" s="464"/>
      <c r="P1666" s="464"/>
    </row>
    <row r="1667" ht="15.75" customHeight="1">
      <c r="A1667" s="2"/>
      <c r="B1667" s="482"/>
      <c r="C1667" s="482"/>
      <c r="D1667" s="482"/>
      <c r="E1667" s="482"/>
      <c r="F1667" s="482"/>
      <c r="G1667" s="482"/>
      <c r="H1667" s="482"/>
      <c r="I1667" s="482"/>
      <c r="J1667" s="482"/>
      <c r="K1667" s="482"/>
      <c r="L1667" s="482"/>
      <c r="M1667" s="482"/>
      <c r="N1667" s="468"/>
      <c r="O1667" s="464"/>
      <c r="P1667" s="464"/>
    </row>
    <row r="1668" ht="15.75" customHeight="1">
      <c r="A1668" s="2"/>
      <c r="B1668" s="482"/>
      <c r="C1668" s="482"/>
      <c r="D1668" s="482"/>
      <c r="E1668" s="482"/>
      <c r="F1668" s="482"/>
      <c r="G1668" s="482"/>
      <c r="H1668" s="482"/>
      <c r="I1668" s="482"/>
      <c r="J1668" s="482"/>
      <c r="K1668" s="482"/>
      <c r="L1668" s="482"/>
      <c r="M1668" s="482"/>
      <c r="N1668" s="468"/>
      <c r="O1668" s="464"/>
      <c r="P1668" s="464"/>
    </row>
    <row r="1669" ht="15.75" customHeight="1">
      <c r="A1669" s="2"/>
      <c r="B1669" s="482"/>
      <c r="C1669" s="482"/>
      <c r="D1669" s="482"/>
      <c r="E1669" s="482"/>
      <c r="F1669" s="482"/>
      <c r="G1669" s="482"/>
      <c r="H1669" s="482"/>
      <c r="I1669" s="482"/>
      <c r="J1669" s="482"/>
      <c r="K1669" s="482"/>
      <c r="L1669" s="482"/>
      <c r="M1669" s="482"/>
      <c r="N1669" s="468"/>
      <c r="O1669" s="464"/>
      <c r="P1669" s="464"/>
    </row>
    <row r="1670" ht="15.75" customHeight="1">
      <c r="A1670" s="2"/>
      <c r="B1670" s="482"/>
      <c r="C1670" s="482"/>
      <c r="D1670" s="482"/>
      <c r="E1670" s="482"/>
      <c r="F1670" s="482"/>
      <c r="G1670" s="482"/>
      <c r="H1670" s="482"/>
      <c r="I1670" s="482"/>
      <c r="J1670" s="482"/>
      <c r="K1670" s="482"/>
      <c r="L1670" s="482"/>
      <c r="M1670" s="482"/>
      <c r="N1670" s="468"/>
      <c r="O1670" s="464"/>
      <c r="P1670" s="464"/>
    </row>
    <row r="1671" ht="15.75" customHeight="1">
      <c r="A1671" s="2"/>
      <c r="B1671" s="482"/>
      <c r="C1671" s="482"/>
      <c r="D1671" s="482"/>
      <c r="E1671" s="482"/>
      <c r="F1671" s="482"/>
      <c r="G1671" s="482"/>
      <c r="H1671" s="482"/>
      <c r="I1671" s="482"/>
      <c r="J1671" s="482"/>
      <c r="K1671" s="482"/>
      <c r="L1671" s="482"/>
      <c r="M1671" s="482"/>
      <c r="N1671" s="468"/>
      <c r="O1671" s="464"/>
      <c r="P1671" s="464"/>
    </row>
    <row r="1672" ht="15.75" customHeight="1">
      <c r="A1672" s="2"/>
      <c r="B1672" s="482"/>
      <c r="C1672" s="482"/>
      <c r="D1672" s="482"/>
      <c r="E1672" s="482"/>
      <c r="F1672" s="482"/>
      <c r="G1672" s="482"/>
      <c r="H1672" s="482"/>
      <c r="I1672" s="482"/>
      <c r="J1672" s="482"/>
      <c r="K1672" s="482"/>
      <c r="L1672" s="482"/>
      <c r="M1672" s="482"/>
      <c r="N1672" s="468"/>
      <c r="O1672" s="464"/>
      <c r="P1672" s="464"/>
    </row>
    <row r="1673" ht="15.75" customHeight="1">
      <c r="A1673" s="2"/>
      <c r="B1673" s="482"/>
      <c r="C1673" s="482"/>
      <c r="D1673" s="482"/>
      <c r="E1673" s="482"/>
      <c r="F1673" s="482"/>
      <c r="G1673" s="482"/>
      <c r="H1673" s="482"/>
      <c r="I1673" s="482"/>
      <c r="J1673" s="482"/>
      <c r="K1673" s="482"/>
      <c r="L1673" s="482"/>
      <c r="M1673" s="482"/>
      <c r="N1673" s="468"/>
      <c r="O1673" s="464"/>
      <c r="P1673" s="464"/>
    </row>
    <row r="1674" ht="15.75" customHeight="1">
      <c r="A1674" s="2"/>
      <c r="B1674" s="482"/>
      <c r="C1674" s="482"/>
      <c r="D1674" s="482"/>
      <c r="E1674" s="482"/>
      <c r="F1674" s="482"/>
      <c r="G1674" s="482"/>
      <c r="H1674" s="482"/>
      <c r="I1674" s="482"/>
      <c r="J1674" s="482"/>
      <c r="K1674" s="482"/>
      <c r="L1674" s="482"/>
      <c r="M1674" s="482"/>
      <c r="N1674" s="468"/>
      <c r="O1674" s="464"/>
      <c r="P1674" s="464"/>
    </row>
    <row r="1675" ht="15.75" customHeight="1">
      <c r="A1675" s="2"/>
      <c r="B1675" s="482"/>
      <c r="C1675" s="482"/>
      <c r="D1675" s="482"/>
      <c r="E1675" s="482"/>
      <c r="F1675" s="482"/>
      <c r="G1675" s="482"/>
      <c r="H1675" s="482"/>
      <c r="I1675" s="482"/>
      <c r="J1675" s="482"/>
      <c r="K1675" s="482"/>
      <c r="L1675" s="482"/>
      <c r="M1675" s="482"/>
      <c r="N1675" s="468"/>
      <c r="O1675" s="464"/>
      <c r="P1675" s="464"/>
    </row>
    <row r="1676" ht="15.75" customHeight="1">
      <c r="A1676" s="2"/>
      <c r="B1676" s="482"/>
      <c r="C1676" s="482"/>
      <c r="D1676" s="482"/>
      <c r="E1676" s="482"/>
      <c r="F1676" s="482"/>
      <c r="G1676" s="482"/>
      <c r="H1676" s="482"/>
      <c r="I1676" s="482"/>
      <c r="J1676" s="482"/>
      <c r="K1676" s="482"/>
      <c r="L1676" s="482"/>
      <c r="M1676" s="482"/>
      <c r="N1676" s="468"/>
      <c r="O1676" s="464"/>
      <c r="P1676" s="464"/>
    </row>
    <row r="1677" ht="15.75" customHeight="1">
      <c r="A1677" s="2"/>
      <c r="B1677" s="482"/>
      <c r="C1677" s="482"/>
      <c r="D1677" s="482"/>
      <c r="E1677" s="482"/>
      <c r="F1677" s="482"/>
      <c r="G1677" s="482"/>
      <c r="H1677" s="482"/>
      <c r="I1677" s="482"/>
      <c r="J1677" s="482"/>
      <c r="K1677" s="482"/>
      <c r="L1677" s="482"/>
      <c r="M1677" s="482"/>
      <c r="N1677" s="468"/>
      <c r="O1677" s="464"/>
      <c r="P1677" s="464"/>
    </row>
    <row r="1678" ht="15.75" customHeight="1">
      <c r="A1678" s="2"/>
      <c r="B1678" s="482"/>
      <c r="C1678" s="482"/>
      <c r="D1678" s="482"/>
      <c r="E1678" s="482"/>
      <c r="F1678" s="482"/>
      <c r="G1678" s="482"/>
      <c r="H1678" s="482"/>
      <c r="I1678" s="482"/>
      <c r="J1678" s="482"/>
      <c r="K1678" s="482"/>
      <c r="L1678" s="482"/>
      <c r="M1678" s="482"/>
      <c r="N1678" s="468"/>
      <c r="O1678" s="464"/>
      <c r="P1678" s="464"/>
    </row>
    <row r="1679" ht="15.75" customHeight="1">
      <c r="A1679" s="2"/>
      <c r="B1679" s="482"/>
      <c r="C1679" s="482"/>
      <c r="D1679" s="482"/>
      <c r="E1679" s="482"/>
      <c r="F1679" s="482"/>
      <c r="G1679" s="482"/>
      <c r="H1679" s="482"/>
      <c r="I1679" s="482"/>
      <c r="J1679" s="482"/>
      <c r="K1679" s="482"/>
      <c r="L1679" s="482"/>
      <c r="M1679" s="482"/>
      <c r="N1679" s="468"/>
      <c r="O1679" s="464"/>
      <c r="P1679" s="464"/>
    </row>
    <row r="1680" ht="15.75" customHeight="1">
      <c r="A1680" s="2"/>
      <c r="B1680" s="482"/>
      <c r="C1680" s="482"/>
      <c r="D1680" s="482"/>
      <c r="E1680" s="482"/>
      <c r="F1680" s="482"/>
      <c r="G1680" s="482"/>
      <c r="H1680" s="482"/>
      <c r="I1680" s="482"/>
      <c r="J1680" s="482"/>
      <c r="K1680" s="482"/>
      <c r="L1680" s="482"/>
      <c r="M1680" s="482"/>
      <c r="N1680" s="468"/>
      <c r="O1680" s="464"/>
      <c r="P1680" s="464"/>
    </row>
    <row r="1681" ht="15.75" customHeight="1">
      <c r="A1681" s="2"/>
      <c r="B1681" s="482"/>
      <c r="C1681" s="482"/>
      <c r="D1681" s="482"/>
      <c r="E1681" s="482"/>
      <c r="F1681" s="482"/>
      <c r="G1681" s="482"/>
      <c r="H1681" s="482"/>
      <c r="I1681" s="482"/>
      <c r="J1681" s="482"/>
      <c r="K1681" s="482"/>
      <c r="L1681" s="482"/>
      <c r="M1681" s="482"/>
      <c r="N1681" s="468"/>
      <c r="O1681" s="464"/>
      <c r="P1681" s="464"/>
    </row>
    <row r="1682" ht="15.75" customHeight="1">
      <c r="A1682" s="2"/>
      <c r="B1682" s="482"/>
      <c r="C1682" s="482"/>
      <c r="D1682" s="482"/>
      <c r="E1682" s="482"/>
      <c r="F1682" s="482"/>
      <c r="G1682" s="482"/>
      <c r="H1682" s="482"/>
      <c r="I1682" s="482"/>
      <c r="J1682" s="482"/>
      <c r="K1682" s="482"/>
      <c r="L1682" s="482"/>
      <c r="M1682" s="482"/>
      <c r="N1682" s="468"/>
      <c r="O1682" s="464"/>
      <c r="P1682" s="464"/>
    </row>
    <row r="1683" ht="15.75" customHeight="1">
      <c r="A1683" s="2"/>
      <c r="B1683" s="482"/>
      <c r="C1683" s="482"/>
      <c r="D1683" s="482"/>
      <c r="E1683" s="482"/>
      <c r="F1683" s="482"/>
      <c r="G1683" s="482"/>
      <c r="H1683" s="482"/>
      <c r="I1683" s="482"/>
      <c r="J1683" s="482"/>
      <c r="K1683" s="482"/>
      <c r="L1683" s="482"/>
      <c r="M1683" s="482"/>
      <c r="N1683" s="468"/>
      <c r="O1683" s="464"/>
      <c r="P1683" s="464"/>
    </row>
    <row r="1684" ht="15.75" customHeight="1">
      <c r="A1684" s="2"/>
      <c r="B1684" s="482"/>
      <c r="C1684" s="482"/>
      <c r="D1684" s="482"/>
      <c r="E1684" s="482"/>
      <c r="F1684" s="482"/>
      <c r="G1684" s="482"/>
      <c r="H1684" s="482"/>
      <c r="I1684" s="482"/>
      <c r="J1684" s="482"/>
      <c r="K1684" s="482"/>
      <c r="L1684" s="482"/>
      <c r="M1684" s="482"/>
      <c r="N1684" s="468"/>
      <c r="O1684" s="464"/>
      <c r="P1684" s="464"/>
    </row>
    <row r="1685" ht="15.75" customHeight="1">
      <c r="A1685" s="2"/>
      <c r="B1685" s="482"/>
      <c r="C1685" s="482"/>
      <c r="D1685" s="482"/>
      <c r="E1685" s="482"/>
      <c r="F1685" s="482"/>
      <c r="G1685" s="482"/>
      <c r="H1685" s="482"/>
      <c r="I1685" s="482"/>
      <c r="J1685" s="482"/>
      <c r="K1685" s="482"/>
      <c r="L1685" s="482"/>
      <c r="M1685" s="482"/>
      <c r="N1685" s="468"/>
      <c r="O1685" s="464"/>
      <c r="P1685" s="464"/>
    </row>
    <row r="1686" ht="15.75" customHeight="1">
      <c r="A1686" s="2"/>
      <c r="B1686" s="482"/>
      <c r="C1686" s="482"/>
      <c r="D1686" s="482"/>
      <c r="E1686" s="482"/>
      <c r="F1686" s="482"/>
      <c r="G1686" s="482"/>
      <c r="H1686" s="482"/>
      <c r="I1686" s="482"/>
      <c r="J1686" s="482"/>
      <c r="K1686" s="482"/>
      <c r="L1686" s="482"/>
      <c r="M1686" s="482"/>
      <c r="N1686" s="468"/>
      <c r="O1686" s="464"/>
      <c r="P1686" s="464"/>
    </row>
    <row r="1687" ht="15.75" customHeight="1">
      <c r="A1687" s="2"/>
      <c r="B1687" s="482"/>
      <c r="C1687" s="482"/>
      <c r="D1687" s="482"/>
      <c r="E1687" s="482"/>
      <c r="F1687" s="482"/>
      <c r="G1687" s="482"/>
      <c r="H1687" s="482"/>
      <c r="I1687" s="482"/>
      <c r="J1687" s="482"/>
      <c r="K1687" s="482"/>
      <c r="L1687" s="482"/>
      <c r="M1687" s="482"/>
      <c r="N1687" s="468"/>
      <c r="O1687" s="464"/>
      <c r="P1687" s="464"/>
    </row>
    <row r="1688" ht="15.75" customHeight="1">
      <c r="A1688" s="2"/>
      <c r="B1688" s="482"/>
      <c r="C1688" s="482"/>
      <c r="D1688" s="482"/>
      <c r="E1688" s="482"/>
      <c r="F1688" s="482"/>
      <c r="G1688" s="482"/>
      <c r="H1688" s="482"/>
      <c r="I1688" s="482"/>
      <c r="J1688" s="482"/>
      <c r="K1688" s="482"/>
      <c r="L1688" s="482"/>
      <c r="M1688" s="482"/>
      <c r="N1688" s="468"/>
      <c r="O1688" s="464"/>
      <c r="P1688" s="464"/>
    </row>
    <row r="1689" ht="15.75" customHeight="1">
      <c r="A1689" s="2"/>
      <c r="B1689" s="482"/>
      <c r="C1689" s="482"/>
      <c r="D1689" s="482"/>
      <c r="E1689" s="482"/>
      <c r="F1689" s="482"/>
      <c r="G1689" s="482"/>
      <c r="H1689" s="482"/>
      <c r="I1689" s="482"/>
      <c r="J1689" s="482"/>
      <c r="K1689" s="482"/>
      <c r="L1689" s="482"/>
      <c r="M1689" s="482"/>
      <c r="N1689" s="468"/>
      <c r="O1689" s="464"/>
      <c r="P1689" s="464"/>
    </row>
    <row r="1690" ht="15.75" customHeight="1">
      <c r="A1690" s="2"/>
      <c r="B1690" s="482"/>
      <c r="C1690" s="482"/>
      <c r="D1690" s="482"/>
      <c r="E1690" s="482"/>
      <c r="F1690" s="482"/>
      <c r="G1690" s="482"/>
      <c r="H1690" s="482"/>
      <c r="I1690" s="482"/>
      <c r="J1690" s="482"/>
      <c r="K1690" s="482"/>
      <c r="L1690" s="482"/>
      <c r="M1690" s="482"/>
      <c r="N1690" s="468"/>
      <c r="O1690" s="464"/>
      <c r="P1690" s="464"/>
    </row>
    <row r="1691" ht="15.75" customHeight="1">
      <c r="A1691" s="2"/>
      <c r="B1691" s="482"/>
      <c r="C1691" s="482"/>
      <c r="D1691" s="482"/>
      <c r="E1691" s="482"/>
      <c r="F1691" s="482"/>
      <c r="G1691" s="482"/>
      <c r="H1691" s="482"/>
      <c r="I1691" s="482"/>
      <c r="J1691" s="482"/>
      <c r="K1691" s="482"/>
      <c r="L1691" s="482"/>
      <c r="M1691" s="482"/>
      <c r="N1691" s="468"/>
      <c r="O1691" s="464"/>
      <c r="P1691" s="464"/>
    </row>
    <row r="1692" ht="15.75" customHeight="1">
      <c r="A1692" s="2"/>
      <c r="B1692" s="482"/>
      <c r="C1692" s="482"/>
      <c r="D1692" s="482"/>
      <c r="E1692" s="482"/>
      <c r="F1692" s="482"/>
      <c r="G1692" s="482"/>
      <c r="H1692" s="482"/>
      <c r="I1692" s="482"/>
      <c r="J1692" s="482"/>
      <c r="K1692" s="482"/>
      <c r="L1692" s="482"/>
      <c r="M1692" s="482"/>
      <c r="N1692" s="468"/>
      <c r="O1692" s="464"/>
      <c r="P1692" s="464"/>
    </row>
    <row r="1693" ht="15.75" customHeight="1">
      <c r="A1693" s="2"/>
      <c r="B1693" s="482"/>
      <c r="C1693" s="482"/>
      <c r="D1693" s="482"/>
      <c r="E1693" s="482"/>
      <c r="F1693" s="482"/>
      <c r="G1693" s="482"/>
      <c r="H1693" s="482"/>
      <c r="I1693" s="482"/>
      <c r="J1693" s="482"/>
      <c r="K1693" s="482"/>
      <c r="L1693" s="482"/>
      <c r="M1693" s="482"/>
      <c r="N1693" s="468"/>
      <c r="O1693" s="464"/>
      <c r="P1693" s="464"/>
    </row>
    <row r="1694" ht="15.75" customHeight="1">
      <c r="A1694" s="2"/>
      <c r="B1694" s="482"/>
      <c r="C1694" s="482"/>
      <c r="D1694" s="482"/>
      <c r="E1694" s="482"/>
      <c r="F1694" s="482"/>
      <c r="G1694" s="482"/>
      <c r="H1694" s="482"/>
      <c r="I1694" s="482"/>
      <c r="J1694" s="482"/>
      <c r="K1694" s="482"/>
      <c r="L1694" s="482"/>
      <c r="M1694" s="482"/>
      <c r="N1694" s="468"/>
      <c r="O1694" s="464"/>
      <c r="P1694" s="464"/>
    </row>
    <row r="1695" ht="15.75" customHeight="1">
      <c r="A1695" s="2"/>
      <c r="B1695" s="482"/>
      <c r="C1695" s="482"/>
      <c r="D1695" s="482"/>
      <c r="E1695" s="482"/>
      <c r="F1695" s="482"/>
      <c r="G1695" s="482"/>
      <c r="H1695" s="482"/>
      <c r="I1695" s="482"/>
      <c r="J1695" s="482"/>
      <c r="K1695" s="482"/>
      <c r="L1695" s="482"/>
      <c r="M1695" s="482"/>
      <c r="N1695" s="468"/>
      <c r="O1695" s="464"/>
      <c r="P1695" s="464"/>
    </row>
    <row r="1696" ht="15.75" customHeight="1">
      <c r="A1696" s="2"/>
      <c r="B1696" s="482"/>
      <c r="C1696" s="482"/>
      <c r="D1696" s="482"/>
      <c r="E1696" s="482"/>
      <c r="F1696" s="482"/>
      <c r="G1696" s="482"/>
      <c r="H1696" s="482"/>
      <c r="I1696" s="482"/>
      <c r="J1696" s="482"/>
      <c r="K1696" s="482"/>
      <c r="L1696" s="482"/>
      <c r="M1696" s="482"/>
      <c r="N1696" s="468"/>
      <c r="O1696" s="464"/>
      <c r="P1696" s="464"/>
    </row>
    <row r="1697" ht="15.75" customHeight="1">
      <c r="A1697" s="2"/>
      <c r="B1697" s="482"/>
      <c r="C1697" s="482"/>
      <c r="D1697" s="482"/>
      <c r="E1697" s="482"/>
      <c r="F1697" s="482"/>
      <c r="G1697" s="482"/>
      <c r="H1697" s="482"/>
      <c r="I1697" s="482"/>
      <c r="J1697" s="482"/>
      <c r="K1697" s="482"/>
      <c r="L1697" s="482"/>
      <c r="M1697" s="482"/>
      <c r="N1697" s="468"/>
      <c r="O1697" s="464"/>
      <c r="P1697" s="464"/>
    </row>
    <row r="1698" ht="15.75" customHeight="1">
      <c r="A1698" s="2"/>
      <c r="B1698" s="482"/>
      <c r="C1698" s="482"/>
      <c r="D1698" s="482"/>
      <c r="E1698" s="482"/>
      <c r="F1698" s="482"/>
      <c r="G1698" s="482"/>
      <c r="H1698" s="482"/>
      <c r="I1698" s="482"/>
      <c r="J1698" s="482"/>
      <c r="K1698" s="482"/>
      <c r="L1698" s="482"/>
      <c r="M1698" s="482"/>
      <c r="N1698" s="468"/>
      <c r="O1698" s="464"/>
      <c r="P1698" s="464"/>
    </row>
    <row r="1699" ht="15.75" customHeight="1">
      <c r="A1699" s="2"/>
      <c r="B1699" s="482"/>
      <c r="C1699" s="482"/>
      <c r="D1699" s="482"/>
      <c r="E1699" s="482"/>
      <c r="F1699" s="482"/>
      <c r="G1699" s="482"/>
      <c r="H1699" s="482"/>
      <c r="I1699" s="482"/>
      <c r="J1699" s="482"/>
      <c r="K1699" s="482"/>
      <c r="L1699" s="482"/>
      <c r="M1699" s="482"/>
      <c r="N1699" s="468"/>
      <c r="O1699" s="464"/>
      <c r="P1699" s="464"/>
    </row>
    <row r="1700" ht="15.75" customHeight="1">
      <c r="A1700" s="2"/>
      <c r="B1700" s="482"/>
      <c r="C1700" s="482"/>
      <c r="D1700" s="482"/>
      <c r="E1700" s="482"/>
      <c r="F1700" s="482"/>
      <c r="G1700" s="482"/>
      <c r="H1700" s="482"/>
      <c r="I1700" s="482"/>
      <c r="J1700" s="482"/>
      <c r="K1700" s="482"/>
      <c r="L1700" s="482"/>
      <c r="M1700" s="482"/>
      <c r="N1700" s="468"/>
      <c r="O1700" s="464"/>
      <c r="P1700" s="464"/>
    </row>
    <row r="1701" ht="15.75" customHeight="1">
      <c r="A1701" s="2"/>
      <c r="B1701" s="482"/>
      <c r="C1701" s="482"/>
      <c r="D1701" s="482"/>
      <c r="E1701" s="482"/>
      <c r="F1701" s="482"/>
      <c r="G1701" s="482"/>
      <c r="H1701" s="482"/>
      <c r="I1701" s="482"/>
      <c r="J1701" s="482"/>
      <c r="K1701" s="482"/>
      <c r="L1701" s="482"/>
      <c r="M1701" s="482"/>
      <c r="N1701" s="468"/>
      <c r="O1701" s="464"/>
      <c r="P1701" s="464"/>
    </row>
    <row r="1702" ht="15.75" customHeight="1">
      <c r="A1702" s="2"/>
      <c r="B1702" s="482"/>
      <c r="C1702" s="482"/>
      <c r="D1702" s="482"/>
      <c r="E1702" s="482"/>
      <c r="F1702" s="482"/>
      <c r="G1702" s="482"/>
      <c r="H1702" s="482"/>
      <c r="I1702" s="482"/>
      <c r="J1702" s="482"/>
      <c r="K1702" s="482"/>
      <c r="L1702" s="482"/>
      <c r="M1702" s="482"/>
      <c r="N1702" s="468"/>
      <c r="O1702" s="464"/>
      <c r="P1702" s="464"/>
    </row>
    <row r="1703" ht="15.75" customHeight="1">
      <c r="A1703" s="2"/>
      <c r="B1703" s="482"/>
      <c r="C1703" s="482"/>
      <c r="D1703" s="482"/>
      <c r="E1703" s="482"/>
      <c r="F1703" s="482"/>
      <c r="G1703" s="482"/>
      <c r="H1703" s="482"/>
      <c r="I1703" s="482"/>
      <c r="J1703" s="482"/>
      <c r="K1703" s="482"/>
      <c r="L1703" s="482"/>
      <c r="M1703" s="482"/>
      <c r="N1703" s="468"/>
      <c r="O1703" s="464"/>
      <c r="P1703" s="464"/>
    </row>
    <row r="1704" ht="15.75" customHeight="1">
      <c r="A1704" s="2"/>
      <c r="B1704" s="482"/>
      <c r="C1704" s="482"/>
      <c r="D1704" s="482"/>
      <c r="E1704" s="482"/>
      <c r="F1704" s="482"/>
      <c r="G1704" s="482"/>
      <c r="H1704" s="482"/>
      <c r="I1704" s="482"/>
      <c r="J1704" s="482"/>
      <c r="K1704" s="482"/>
      <c r="L1704" s="482"/>
      <c r="M1704" s="482"/>
      <c r="N1704" s="468"/>
      <c r="O1704" s="464"/>
      <c r="P1704" s="464"/>
    </row>
    <row r="1705" ht="15.75" customHeight="1">
      <c r="A1705" s="2"/>
      <c r="B1705" s="482"/>
      <c r="C1705" s="482"/>
      <c r="D1705" s="482"/>
      <c r="E1705" s="482"/>
      <c r="F1705" s="482"/>
      <c r="G1705" s="482"/>
      <c r="H1705" s="482"/>
      <c r="I1705" s="482"/>
      <c r="J1705" s="482"/>
      <c r="K1705" s="482"/>
      <c r="L1705" s="482"/>
      <c r="M1705" s="482"/>
      <c r="N1705" s="468"/>
      <c r="O1705" s="464"/>
      <c r="P1705" s="464"/>
    </row>
    <row r="1706" ht="15.75" customHeight="1">
      <c r="A1706" s="2"/>
      <c r="B1706" s="482"/>
      <c r="C1706" s="482"/>
      <c r="D1706" s="482"/>
      <c r="E1706" s="482"/>
      <c r="F1706" s="482"/>
      <c r="G1706" s="482"/>
      <c r="H1706" s="482"/>
      <c r="I1706" s="482"/>
      <c r="J1706" s="482"/>
      <c r="K1706" s="482"/>
      <c r="L1706" s="482"/>
      <c r="M1706" s="482"/>
      <c r="N1706" s="468"/>
      <c r="O1706" s="464"/>
      <c r="P1706" s="464"/>
    </row>
    <row r="1707" ht="15.75" customHeight="1">
      <c r="A1707" s="2"/>
      <c r="B1707" s="482"/>
      <c r="C1707" s="482"/>
      <c r="D1707" s="482"/>
      <c r="E1707" s="482"/>
      <c r="F1707" s="482"/>
      <c r="G1707" s="482"/>
      <c r="H1707" s="482"/>
      <c r="I1707" s="482"/>
      <c r="J1707" s="482"/>
      <c r="K1707" s="482"/>
      <c r="L1707" s="482"/>
      <c r="M1707" s="482"/>
      <c r="N1707" s="468"/>
      <c r="O1707" s="464"/>
      <c r="P1707" s="464"/>
    </row>
    <row r="1708" ht="15.75" customHeight="1">
      <c r="A1708" s="2"/>
      <c r="B1708" s="482"/>
      <c r="C1708" s="482"/>
      <c r="D1708" s="482"/>
      <c r="E1708" s="482"/>
      <c r="F1708" s="482"/>
      <c r="G1708" s="482"/>
      <c r="H1708" s="482"/>
      <c r="I1708" s="482"/>
      <c r="J1708" s="482"/>
      <c r="K1708" s="482"/>
      <c r="L1708" s="482"/>
      <c r="M1708" s="482"/>
      <c r="N1708" s="468"/>
      <c r="O1708" s="464"/>
      <c r="P1708" s="464"/>
    </row>
    <row r="1709" ht="15.75" customHeight="1">
      <c r="A1709" s="2"/>
      <c r="B1709" s="482"/>
      <c r="C1709" s="482"/>
      <c r="D1709" s="482"/>
      <c r="E1709" s="482"/>
      <c r="F1709" s="482"/>
      <c r="G1709" s="482"/>
      <c r="H1709" s="482"/>
      <c r="I1709" s="482"/>
      <c r="J1709" s="482"/>
      <c r="K1709" s="482"/>
      <c r="L1709" s="482"/>
      <c r="M1709" s="482"/>
      <c r="N1709" s="468"/>
      <c r="O1709" s="464"/>
      <c r="P1709" s="464"/>
    </row>
    <row r="1710" ht="15.75" customHeight="1">
      <c r="A1710" s="2"/>
      <c r="B1710" s="482"/>
      <c r="C1710" s="482"/>
      <c r="D1710" s="482"/>
      <c r="E1710" s="482"/>
      <c r="F1710" s="482"/>
      <c r="G1710" s="482"/>
      <c r="H1710" s="482"/>
      <c r="I1710" s="482"/>
      <c r="J1710" s="482"/>
      <c r="K1710" s="482"/>
      <c r="L1710" s="482"/>
      <c r="M1710" s="482"/>
      <c r="N1710" s="468"/>
      <c r="O1710" s="464"/>
      <c r="P1710" s="464"/>
    </row>
    <row r="1711" ht="15.75" customHeight="1">
      <c r="A1711" s="2"/>
      <c r="B1711" s="482"/>
      <c r="C1711" s="482"/>
      <c r="D1711" s="482"/>
      <c r="E1711" s="482"/>
      <c r="F1711" s="482"/>
      <c r="G1711" s="482"/>
      <c r="H1711" s="482"/>
      <c r="I1711" s="482"/>
      <c r="J1711" s="482"/>
      <c r="K1711" s="482"/>
      <c r="L1711" s="482"/>
      <c r="M1711" s="482"/>
      <c r="N1711" s="468"/>
      <c r="O1711" s="464"/>
      <c r="P1711" s="464"/>
    </row>
    <row r="1712" ht="15.75" customHeight="1">
      <c r="A1712" s="2"/>
      <c r="B1712" s="482"/>
      <c r="C1712" s="482"/>
      <c r="D1712" s="482"/>
      <c r="E1712" s="482"/>
      <c r="F1712" s="482"/>
      <c r="G1712" s="482"/>
      <c r="H1712" s="482"/>
      <c r="I1712" s="482"/>
      <c r="J1712" s="482"/>
      <c r="K1712" s="482"/>
      <c r="L1712" s="482"/>
      <c r="M1712" s="482"/>
      <c r="N1712" s="468"/>
      <c r="O1712" s="464"/>
      <c r="P1712" s="464"/>
    </row>
    <row r="1713" ht="15.75" customHeight="1">
      <c r="A1713" s="2"/>
      <c r="B1713" s="482"/>
      <c r="C1713" s="482"/>
      <c r="D1713" s="482"/>
      <c r="E1713" s="482"/>
      <c r="F1713" s="482"/>
      <c r="G1713" s="482"/>
      <c r="H1713" s="482"/>
      <c r="I1713" s="482"/>
      <c r="J1713" s="482"/>
      <c r="K1713" s="482"/>
      <c r="L1713" s="482"/>
      <c r="M1713" s="482"/>
      <c r="N1713" s="468"/>
      <c r="O1713" s="464"/>
      <c r="P1713" s="464"/>
    </row>
    <row r="1714" ht="15.75" customHeight="1">
      <c r="A1714" s="2"/>
      <c r="B1714" s="482"/>
      <c r="C1714" s="482"/>
      <c r="D1714" s="482"/>
      <c r="E1714" s="482"/>
      <c r="F1714" s="482"/>
      <c r="G1714" s="482"/>
      <c r="H1714" s="482"/>
      <c r="I1714" s="482"/>
      <c r="J1714" s="482"/>
      <c r="K1714" s="482"/>
      <c r="L1714" s="482"/>
      <c r="M1714" s="482"/>
      <c r="N1714" s="468"/>
      <c r="O1714" s="464"/>
      <c r="P1714" s="464"/>
    </row>
    <row r="1715" ht="15.75" customHeight="1">
      <c r="A1715" s="2"/>
      <c r="B1715" s="482"/>
      <c r="C1715" s="482"/>
      <c r="D1715" s="482"/>
      <c r="E1715" s="482"/>
      <c r="F1715" s="482"/>
      <c r="G1715" s="482"/>
      <c r="H1715" s="482"/>
      <c r="I1715" s="482"/>
      <c r="J1715" s="482"/>
      <c r="K1715" s="482"/>
      <c r="L1715" s="482"/>
      <c r="M1715" s="482"/>
      <c r="N1715" s="468"/>
      <c r="O1715" s="464"/>
      <c r="P1715" s="464"/>
    </row>
    <row r="1716" ht="15.75" customHeight="1">
      <c r="A1716" s="2"/>
      <c r="B1716" s="482"/>
      <c r="C1716" s="482"/>
      <c r="D1716" s="482"/>
      <c r="E1716" s="482"/>
      <c r="F1716" s="482"/>
      <c r="G1716" s="482"/>
      <c r="H1716" s="482"/>
      <c r="I1716" s="482"/>
      <c r="J1716" s="482"/>
      <c r="K1716" s="482"/>
      <c r="L1716" s="482"/>
      <c r="M1716" s="482"/>
      <c r="N1716" s="468"/>
      <c r="O1716" s="464"/>
      <c r="P1716" s="464"/>
    </row>
    <row r="1717" ht="15.75" customHeight="1">
      <c r="A1717" s="2"/>
      <c r="B1717" s="482"/>
      <c r="C1717" s="482"/>
      <c r="D1717" s="482"/>
      <c r="E1717" s="482"/>
      <c r="F1717" s="482"/>
      <c r="G1717" s="482"/>
      <c r="H1717" s="482"/>
      <c r="I1717" s="482"/>
      <c r="J1717" s="482"/>
      <c r="K1717" s="482"/>
      <c r="L1717" s="482"/>
      <c r="M1717" s="482"/>
      <c r="N1717" s="468"/>
      <c r="O1717" s="464"/>
      <c r="P1717" s="464"/>
    </row>
    <row r="1718" ht="15.75" customHeight="1">
      <c r="A1718" s="2"/>
      <c r="B1718" s="482"/>
      <c r="C1718" s="482"/>
      <c r="D1718" s="482"/>
      <c r="E1718" s="482"/>
      <c r="F1718" s="482"/>
      <c r="G1718" s="482"/>
      <c r="H1718" s="482"/>
      <c r="I1718" s="482"/>
      <c r="J1718" s="482"/>
      <c r="K1718" s="482"/>
      <c r="L1718" s="482"/>
      <c r="M1718" s="482"/>
      <c r="N1718" s="468"/>
      <c r="O1718" s="464"/>
      <c r="P1718" s="464"/>
    </row>
    <row r="1719" ht="15.75" customHeight="1">
      <c r="A1719" s="2"/>
      <c r="B1719" s="482"/>
      <c r="C1719" s="482"/>
      <c r="D1719" s="482"/>
      <c r="E1719" s="482"/>
      <c r="F1719" s="482"/>
      <c r="G1719" s="482"/>
      <c r="H1719" s="482"/>
      <c r="I1719" s="482"/>
      <c r="J1719" s="482"/>
      <c r="K1719" s="482"/>
      <c r="L1719" s="482"/>
      <c r="M1719" s="482"/>
      <c r="N1719" s="468"/>
      <c r="O1719" s="464"/>
      <c r="P1719" s="464"/>
    </row>
    <row r="1720" ht="15.75" customHeight="1">
      <c r="A1720" s="2"/>
      <c r="B1720" s="482"/>
      <c r="C1720" s="482"/>
      <c r="D1720" s="482"/>
      <c r="E1720" s="482"/>
      <c r="F1720" s="482"/>
      <c r="G1720" s="482"/>
      <c r="H1720" s="482"/>
      <c r="I1720" s="482"/>
      <c r="J1720" s="482"/>
      <c r="K1720" s="482"/>
      <c r="L1720" s="482"/>
      <c r="M1720" s="482"/>
      <c r="N1720" s="468"/>
      <c r="O1720" s="464"/>
      <c r="P1720" s="464"/>
    </row>
    <row r="1721" ht="15.75" customHeight="1">
      <c r="A1721" s="2"/>
      <c r="B1721" s="482"/>
      <c r="C1721" s="482"/>
      <c r="D1721" s="482"/>
      <c r="E1721" s="482"/>
      <c r="F1721" s="482"/>
      <c r="G1721" s="482"/>
      <c r="H1721" s="482"/>
      <c r="I1721" s="482"/>
      <c r="J1721" s="482"/>
      <c r="K1721" s="482"/>
      <c r="L1721" s="482"/>
      <c r="M1721" s="482"/>
      <c r="N1721" s="468"/>
      <c r="O1721" s="464"/>
      <c r="P1721" s="464"/>
    </row>
    <row r="1722" ht="15.75" customHeight="1">
      <c r="A1722" s="2"/>
      <c r="B1722" s="482"/>
      <c r="C1722" s="482"/>
      <c r="D1722" s="482"/>
      <c r="E1722" s="482"/>
      <c r="F1722" s="482"/>
      <c r="G1722" s="482"/>
      <c r="H1722" s="482"/>
      <c r="I1722" s="482"/>
      <c r="J1722" s="482"/>
      <c r="K1722" s="482"/>
      <c r="L1722" s="482"/>
      <c r="M1722" s="482"/>
      <c r="N1722" s="468"/>
      <c r="O1722" s="464"/>
      <c r="P1722" s="464"/>
    </row>
    <row r="1723" ht="15.75" customHeight="1">
      <c r="A1723" s="2"/>
      <c r="B1723" s="482"/>
      <c r="C1723" s="482"/>
      <c r="D1723" s="482"/>
      <c r="E1723" s="482"/>
      <c r="F1723" s="482"/>
      <c r="G1723" s="482"/>
      <c r="H1723" s="482"/>
      <c r="I1723" s="482"/>
      <c r="J1723" s="482"/>
      <c r="K1723" s="482"/>
      <c r="L1723" s="482"/>
      <c r="M1723" s="482"/>
      <c r="N1723" s="468"/>
      <c r="O1723" s="464"/>
      <c r="P1723" s="464"/>
    </row>
    <row r="1724" ht="15.75" customHeight="1">
      <c r="A1724" s="2"/>
      <c r="B1724" s="482"/>
      <c r="C1724" s="482"/>
      <c r="D1724" s="482"/>
      <c r="E1724" s="482"/>
      <c r="F1724" s="482"/>
      <c r="G1724" s="482"/>
      <c r="H1724" s="482"/>
      <c r="I1724" s="482"/>
      <c r="J1724" s="482"/>
      <c r="K1724" s="482"/>
      <c r="L1724" s="482"/>
      <c r="M1724" s="482"/>
      <c r="N1724" s="468"/>
      <c r="O1724" s="464"/>
      <c r="P1724" s="464"/>
    </row>
    <row r="1725" ht="15.75" customHeight="1">
      <c r="A1725" s="2"/>
      <c r="B1725" s="482"/>
      <c r="C1725" s="482"/>
      <c r="D1725" s="482"/>
      <c r="E1725" s="482"/>
      <c r="F1725" s="482"/>
      <c r="G1725" s="482"/>
      <c r="H1725" s="482"/>
      <c r="I1725" s="482"/>
      <c r="J1725" s="482"/>
      <c r="K1725" s="482"/>
      <c r="L1725" s="482"/>
      <c r="M1725" s="482"/>
      <c r="N1725" s="468"/>
      <c r="O1725" s="464"/>
      <c r="P1725" s="464"/>
    </row>
    <row r="1726" ht="15.75" customHeight="1">
      <c r="A1726" s="2"/>
      <c r="B1726" s="482"/>
      <c r="C1726" s="482"/>
      <c r="D1726" s="482"/>
      <c r="E1726" s="482"/>
      <c r="F1726" s="482"/>
      <c r="G1726" s="482"/>
      <c r="H1726" s="482"/>
      <c r="I1726" s="482"/>
      <c r="J1726" s="482"/>
      <c r="K1726" s="482"/>
      <c r="L1726" s="482"/>
      <c r="M1726" s="482"/>
      <c r="N1726" s="468"/>
      <c r="O1726" s="464"/>
      <c r="P1726" s="464"/>
    </row>
    <row r="1727" ht="15.75" customHeight="1">
      <c r="A1727" s="2"/>
      <c r="B1727" s="482"/>
      <c r="C1727" s="482"/>
      <c r="D1727" s="482"/>
      <c r="E1727" s="482"/>
      <c r="F1727" s="482"/>
      <c r="G1727" s="482"/>
      <c r="H1727" s="482"/>
      <c r="I1727" s="482"/>
      <c r="J1727" s="482"/>
      <c r="K1727" s="482"/>
      <c r="L1727" s="482"/>
      <c r="M1727" s="482"/>
      <c r="N1727" s="468"/>
      <c r="O1727" s="464"/>
      <c r="P1727" s="464"/>
    </row>
    <row r="1728" ht="15.75" customHeight="1">
      <c r="A1728" s="2"/>
      <c r="B1728" s="482"/>
      <c r="C1728" s="482"/>
      <c r="D1728" s="482"/>
      <c r="E1728" s="482"/>
      <c r="F1728" s="482"/>
      <c r="G1728" s="482"/>
      <c r="H1728" s="482"/>
      <c r="I1728" s="482"/>
      <c r="J1728" s="482"/>
      <c r="K1728" s="482"/>
      <c r="L1728" s="482"/>
      <c r="M1728" s="482"/>
      <c r="N1728" s="468"/>
      <c r="O1728" s="464"/>
      <c r="P1728" s="464"/>
    </row>
    <row r="1729" ht="15.75" customHeight="1">
      <c r="A1729" s="2"/>
      <c r="B1729" s="482"/>
      <c r="C1729" s="482"/>
      <c r="D1729" s="482"/>
      <c r="E1729" s="482"/>
      <c r="F1729" s="482"/>
      <c r="G1729" s="482"/>
      <c r="H1729" s="482"/>
      <c r="I1729" s="482"/>
      <c r="J1729" s="482"/>
      <c r="K1729" s="482"/>
      <c r="L1729" s="482"/>
      <c r="M1729" s="482"/>
      <c r="N1729" s="468"/>
      <c r="O1729" s="464"/>
      <c r="P1729" s="464"/>
    </row>
    <row r="1730" ht="15.75" customHeight="1">
      <c r="A1730" s="2"/>
      <c r="B1730" s="482"/>
      <c r="C1730" s="482"/>
      <c r="D1730" s="482"/>
      <c r="E1730" s="482"/>
      <c r="F1730" s="482"/>
      <c r="G1730" s="482"/>
      <c r="H1730" s="482"/>
      <c r="I1730" s="482"/>
      <c r="J1730" s="482"/>
      <c r="K1730" s="482"/>
      <c r="L1730" s="482"/>
      <c r="M1730" s="482"/>
      <c r="N1730" s="468"/>
      <c r="O1730" s="464"/>
      <c r="P1730" s="464"/>
    </row>
    <row r="1731" ht="15.75" customHeight="1">
      <c r="A1731" s="2"/>
      <c r="B1731" s="482"/>
      <c r="C1731" s="482"/>
      <c r="D1731" s="482"/>
      <c r="E1731" s="482"/>
      <c r="F1731" s="482"/>
      <c r="G1731" s="482"/>
      <c r="H1731" s="482"/>
      <c r="I1731" s="482"/>
      <c r="J1731" s="482"/>
      <c r="K1731" s="482"/>
      <c r="L1731" s="482"/>
      <c r="M1731" s="482"/>
      <c r="N1731" s="468"/>
      <c r="O1731" s="464"/>
      <c r="P1731" s="464"/>
    </row>
    <row r="1732" ht="15.75" customHeight="1">
      <c r="A1732" s="2"/>
      <c r="B1732" s="482"/>
      <c r="C1732" s="482"/>
      <c r="D1732" s="482"/>
      <c r="E1732" s="482"/>
      <c r="F1732" s="482"/>
      <c r="G1732" s="482"/>
      <c r="H1732" s="482"/>
      <c r="I1732" s="482"/>
      <c r="J1732" s="482"/>
      <c r="K1732" s="482"/>
      <c r="L1732" s="482"/>
      <c r="M1732" s="482"/>
      <c r="N1732" s="468"/>
      <c r="O1732" s="464"/>
      <c r="P1732" s="464"/>
    </row>
    <row r="1733" ht="15.75" customHeight="1">
      <c r="A1733" s="2"/>
      <c r="B1733" s="482"/>
      <c r="C1733" s="482"/>
      <c r="D1733" s="482"/>
      <c r="E1733" s="482"/>
      <c r="F1733" s="482"/>
      <c r="G1733" s="482"/>
      <c r="H1733" s="482"/>
      <c r="I1733" s="482"/>
      <c r="J1733" s="482"/>
      <c r="K1733" s="482"/>
      <c r="L1733" s="482"/>
      <c r="M1733" s="482"/>
      <c r="N1733" s="468"/>
      <c r="O1733" s="464"/>
      <c r="P1733" s="464"/>
    </row>
    <row r="1734" ht="15.75" customHeight="1">
      <c r="A1734" s="2"/>
      <c r="B1734" s="482"/>
      <c r="C1734" s="482"/>
      <c r="D1734" s="482"/>
      <c r="E1734" s="482"/>
      <c r="F1734" s="482"/>
      <c r="G1734" s="482"/>
      <c r="H1734" s="482"/>
      <c r="I1734" s="482"/>
      <c r="J1734" s="482"/>
      <c r="K1734" s="482"/>
      <c r="L1734" s="482"/>
      <c r="M1734" s="482"/>
      <c r="N1734" s="468"/>
      <c r="O1734" s="464"/>
      <c r="P1734" s="464"/>
    </row>
    <row r="1735" ht="15.75" customHeight="1">
      <c r="A1735" s="2"/>
      <c r="B1735" s="482"/>
      <c r="C1735" s="482"/>
      <c r="D1735" s="482"/>
      <c r="E1735" s="482"/>
      <c r="F1735" s="482"/>
      <c r="G1735" s="482"/>
      <c r="H1735" s="482"/>
      <c r="I1735" s="482"/>
      <c r="J1735" s="482"/>
      <c r="K1735" s="482"/>
      <c r="L1735" s="482"/>
      <c r="M1735" s="482"/>
      <c r="N1735" s="468"/>
      <c r="O1735" s="464"/>
      <c r="P1735" s="464"/>
    </row>
    <row r="1736" ht="15.75" customHeight="1">
      <c r="A1736" s="2"/>
      <c r="B1736" s="482"/>
      <c r="C1736" s="482"/>
      <c r="D1736" s="482"/>
      <c r="E1736" s="482"/>
      <c r="F1736" s="482"/>
      <c r="G1736" s="482"/>
      <c r="H1736" s="482"/>
      <c r="I1736" s="482"/>
      <c r="J1736" s="482"/>
      <c r="K1736" s="482"/>
      <c r="L1736" s="482"/>
      <c r="M1736" s="482"/>
      <c r="N1736" s="468"/>
      <c r="O1736" s="464"/>
      <c r="P1736" s="464"/>
    </row>
    <row r="1737" ht="15.75" customHeight="1">
      <c r="A1737" s="2"/>
      <c r="B1737" s="482"/>
      <c r="C1737" s="482"/>
      <c r="D1737" s="482"/>
      <c r="E1737" s="482"/>
      <c r="F1737" s="482"/>
      <c r="G1737" s="482"/>
      <c r="H1737" s="482"/>
      <c r="I1737" s="482"/>
      <c r="J1737" s="482"/>
      <c r="K1737" s="482"/>
      <c r="L1737" s="482"/>
      <c r="M1737" s="482"/>
      <c r="N1737" s="468"/>
      <c r="O1737" s="464"/>
      <c r="P1737" s="464"/>
    </row>
    <row r="1738" ht="15.75" customHeight="1">
      <c r="A1738" s="2"/>
      <c r="B1738" s="482"/>
      <c r="C1738" s="482"/>
      <c r="D1738" s="482"/>
      <c r="E1738" s="482"/>
      <c r="F1738" s="482"/>
      <c r="G1738" s="482"/>
      <c r="H1738" s="482"/>
      <c r="I1738" s="482"/>
      <c r="J1738" s="482"/>
      <c r="K1738" s="482"/>
      <c r="L1738" s="482"/>
      <c r="M1738" s="482"/>
      <c r="N1738" s="468"/>
      <c r="O1738" s="464"/>
      <c r="P1738" s="464"/>
    </row>
    <row r="1739" ht="15.75" customHeight="1">
      <c r="A1739" s="2"/>
      <c r="B1739" s="482"/>
      <c r="C1739" s="482"/>
      <c r="D1739" s="482"/>
      <c r="E1739" s="482"/>
      <c r="F1739" s="482"/>
      <c r="G1739" s="482"/>
      <c r="H1739" s="482"/>
      <c r="I1739" s="482"/>
      <c r="J1739" s="482"/>
      <c r="K1739" s="482"/>
      <c r="L1739" s="482"/>
      <c r="M1739" s="482"/>
      <c r="N1739" s="468"/>
      <c r="O1739" s="464"/>
      <c r="P1739" s="464"/>
    </row>
    <row r="1740" ht="15.75" customHeight="1">
      <c r="A1740" s="2"/>
      <c r="B1740" s="482"/>
      <c r="C1740" s="482"/>
      <c r="D1740" s="482"/>
      <c r="E1740" s="482"/>
      <c r="F1740" s="482"/>
      <c r="G1740" s="482"/>
      <c r="H1740" s="482"/>
      <c r="I1740" s="482"/>
      <c r="J1740" s="482"/>
      <c r="K1740" s="482"/>
      <c r="L1740" s="482"/>
      <c r="M1740" s="482"/>
      <c r="N1740" s="468"/>
      <c r="O1740" s="464"/>
      <c r="P1740" s="464"/>
    </row>
    <row r="1741" ht="15.75" customHeight="1">
      <c r="A1741" s="2"/>
      <c r="B1741" s="482"/>
      <c r="C1741" s="482"/>
      <c r="D1741" s="482"/>
      <c r="E1741" s="482"/>
      <c r="F1741" s="482"/>
      <c r="G1741" s="482"/>
      <c r="H1741" s="482"/>
      <c r="I1741" s="482"/>
      <c r="J1741" s="482"/>
      <c r="K1741" s="482"/>
      <c r="L1741" s="482"/>
      <c r="M1741" s="482"/>
      <c r="N1741" s="468"/>
      <c r="O1741" s="464"/>
      <c r="P1741" s="464"/>
    </row>
    <row r="1742" ht="15.75" customHeight="1">
      <c r="A1742" s="2"/>
      <c r="B1742" s="482"/>
      <c r="C1742" s="482"/>
      <c r="D1742" s="482"/>
      <c r="E1742" s="482"/>
      <c r="F1742" s="482"/>
      <c r="G1742" s="482"/>
      <c r="H1742" s="482"/>
      <c r="I1742" s="482"/>
      <c r="J1742" s="482"/>
      <c r="K1742" s="482"/>
      <c r="L1742" s="482"/>
      <c r="M1742" s="482"/>
      <c r="N1742" s="468"/>
      <c r="O1742" s="464"/>
      <c r="P1742" s="464"/>
    </row>
    <row r="1743" ht="15.75" customHeight="1">
      <c r="A1743" s="2"/>
      <c r="B1743" s="482"/>
      <c r="C1743" s="482"/>
      <c r="D1743" s="482"/>
      <c r="E1743" s="482"/>
      <c r="F1743" s="482"/>
      <c r="G1743" s="482"/>
      <c r="H1743" s="482"/>
      <c r="I1743" s="482"/>
      <c r="J1743" s="482"/>
      <c r="K1743" s="482"/>
      <c r="L1743" s="482"/>
      <c r="M1743" s="482"/>
      <c r="N1743" s="468"/>
      <c r="O1743" s="464"/>
      <c r="P1743" s="464"/>
    </row>
    <row r="1744" ht="15.75" customHeight="1">
      <c r="A1744" s="2"/>
      <c r="B1744" s="482"/>
      <c r="C1744" s="482"/>
      <c r="D1744" s="482"/>
      <c r="E1744" s="482"/>
      <c r="F1744" s="482"/>
      <c r="G1744" s="482"/>
      <c r="H1744" s="482"/>
      <c r="I1744" s="482"/>
      <c r="J1744" s="482"/>
      <c r="K1744" s="482"/>
      <c r="L1744" s="482"/>
      <c r="M1744" s="482"/>
      <c r="N1744" s="468"/>
      <c r="O1744" s="464"/>
      <c r="P1744" s="464"/>
    </row>
    <row r="1745" ht="15.75" customHeight="1">
      <c r="A1745" s="2"/>
      <c r="B1745" s="482"/>
      <c r="C1745" s="482"/>
      <c r="D1745" s="482"/>
      <c r="E1745" s="482"/>
      <c r="F1745" s="482"/>
      <c r="G1745" s="482"/>
      <c r="H1745" s="482"/>
      <c r="I1745" s="482"/>
      <c r="J1745" s="482"/>
      <c r="K1745" s="482"/>
      <c r="L1745" s="482"/>
      <c r="M1745" s="482"/>
      <c r="N1745" s="468"/>
      <c r="O1745" s="464"/>
      <c r="P1745" s="464"/>
    </row>
    <row r="1746" ht="15.75" customHeight="1">
      <c r="A1746" s="2"/>
      <c r="B1746" s="482"/>
      <c r="C1746" s="482"/>
      <c r="D1746" s="482"/>
      <c r="E1746" s="482"/>
      <c r="F1746" s="482"/>
      <c r="G1746" s="482"/>
      <c r="H1746" s="482"/>
      <c r="I1746" s="482"/>
      <c r="J1746" s="482"/>
      <c r="K1746" s="482"/>
      <c r="L1746" s="482"/>
      <c r="M1746" s="482"/>
      <c r="N1746" s="468"/>
      <c r="O1746" s="464"/>
      <c r="P1746" s="464"/>
    </row>
    <row r="1747" ht="15.75" customHeight="1">
      <c r="A1747" s="2"/>
      <c r="B1747" s="482"/>
      <c r="C1747" s="482"/>
      <c r="D1747" s="482"/>
      <c r="E1747" s="482"/>
      <c r="F1747" s="482"/>
      <c r="G1747" s="482"/>
      <c r="H1747" s="482"/>
      <c r="I1747" s="482"/>
      <c r="J1747" s="482"/>
      <c r="K1747" s="482"/>
      <c r="L1747" s="482"/>
      <c r="M1747" s="482"/>
      <c r="N1747" s="468"/>
      <c r="O1747" s="464"/>
      <c r="P1747" s="464"/>
    </row>
    <row r="1748" ht="15.75" customHeight="1">
      <c r="A1748" s="2"/>
      <c r="B1748" s="482"/>
      <c r="C1748" s="482"/>
      <c r="D1748" s="482"/>
      <c r="E1748" s="482"/>
      <c r="F1748" s="482"/>
      <c r="G1748" s="482"/>
      <c r="H1748" s="482"/>
      <c r="I1748" s="482"/>
      <c r="J1748" s="482"/>
      <c r="K1748" s="482"/>
      <c r="L1748" s="482"/>
      <c r="M1748" s="482"/>
      <c r="N1748" s="468"/>
      <c r="O1748" s="464"/>
      <c r="P1748" s="464"/>
    </row>
    <row r="1749" ht="15.75" customHeight="1">
      <c r="A1749" s="2"/>
      <c r="B1749" s="482"/>
      <c r="C1749" s="482"/>
      <c r="D1749" s="482"/>
      <c r="E1749" s="482"/>
      <c r="F1749" s="482"/>
      <c r="G1749" s="482"/>
      <c r="H1749" s="482"/>
      <c r="I1749" s="482"/>
      <c r="J1749" s="482"/>
      <c r="K1749" s="482"/>
      <c r="L1749" s="482"/>
      <c r="M1749" s="482"/>
      <c r="N1749" s="468"/>
      <c r="O1749" s="464"/>
      <c r="P1749" s="464"/>
    </row>
    <row r="1750" ht="15.75" customHeight="1">
      <c r="A1750" s="2"/>
      <c r="B1750" s="482"/>
      <c r="C1750" s="482"/>
      <c r="D1750" s="482"/>
      <c r="E1750" s="482"/>
      <c r="F1750" s="482"/>
      <c r="G1750" s="482"/>
      <c r="H1750" s="482"/>
      <c r="I1750" s="482"/>
      <c r="J1750" s="482"/>
      <c r="K1750" s="482"/>
      <c r="L1750" s="482"/>
      <c r="M1750" s="482"/>
      <c r="N1750" s="468"/>
      <c r="O1750" s="464"/>
      <c r="P1750" s="464"/>
    </row>
    <row r="1751" ht="15.75" customHeight="1">
      <c r="A1751" s="2"/>
      <c r="B1751" s="482"/>
      <c r="C1751" s="482"/>
      <c r="D1751" s="482"/>
      <c r="E1751" s="482"/>
      <c r="F1751" s="482"/>
      <c r="G1751" s="482"/>
      <c r="H1751" s="482"/>
      <c r="I1751" s="482"/>
      <c r="J1751" s="482"/>
      <c r="K1751" s="482"/>
      <c r="L1751" s="482"/>
      <c r="M1751" s="482"/>
      <c r="N1751" s="468"/>
      <c r="O1751" s="464"/>
      <c r="P1751" s="464"/>
    </row>
    <row r="1752" ht="15.75" customHeight="1">
      <c r="A1752" s="2"/>
      <c r="B1752" s="482"/>
      <c r="C1752" s="482"/>
      <c r="D1752" s="482"/>
      <c r="E1752" s="482"/>
      <c r="F1752" s="482"/>
      <c r="G1752" s="482"/>
      <c r="H1752" s="482"/>
      <c r="I1752" s="482"/>
      <c r="J1752" s="482"/>
      <c r="K1752" s="482"/>
      <c r="L1752" s="482"/>
      <c r="M1752" s="482"/>
      <c r="N1752" s="468"/>
      <c r="O1752" s="464"/>
      <c r="P1752" s="464"/>
    </row>
    <row r="1753" ht="15.75" customHeight="1">
      <c r="A1753" s="2"/>
      <c r="B1753" s="482"/>
      <c r="C1753" s="482"/>
      <c r="D1753" s="482"/>
      <c r="E1753" s="482"/>
      <c r="F1753" s="482"/>
      <c r="G1753" s="482"/>
      <c r="H1753" s="482"/>
      <c r="I1753" s="482"/>
      <c r="J1753" s="482"/>
      <c r="K1753" s="482"/>
      <c r="L1753" s="482"/>
      <c r="M1753" s="482"/>
      <c r="N1753" s="468"/>
      <c r="O1753" s="464"/>
      <c r="P1753" s="464"/>
    </row>
    <row r="1754" ht="15.75" customHeight="1">
      <c r="A1754" s="2"/>
      <c r="B1754" s="482"/>
      <c r="C1754" s="482"/>
      <c r="D1754" s="482"/>
      <c r="E1754" s="482"/>
      <c r="F1754" s="482"/>
      <c r="G1754" s="482"/>
      <c r="H1754" s="482"/>
      <c r="I1754" s="482"/>
      <c r="J1754" s="482"/>
      <c r="K1754" s="482"/>
      <c r="L1754" s="482"/>
      <c r="M1754" s="482"/>
      <c r="N1754" s="468"/>
      <c r="O1754" s="464"/>
      <c r="P1754" s="464"/>
    </row>
    <row r="1755" ht="15.75" customHeight="1">
      <c r="A1755" s="2"/>
      <c r="B1755" s="482"/>
      <c r="C1755" s="482"/>
      <c r="D1755" s="482"/>
      <c r="E1755" s="482"/>
      <c r="F1755" s="482"/>
      <c r="G1755" s="482"/>
      <c r="H1755" s="482"/>
      <c r="I1755" s="482"/>
      <c r="J1755" s="482"/>
      <c r="K1755" s="482"/>
      <c r="L1755" s="482"/>
      <c r="M1755" s="482"/>
      <c r="N1755" s="468"/>
      <c r="O1755" s="464"/>
      <c r="P1755" s="464"/>
    </row>
    <row r="1756" ht="15.75" customHeight="1">
      <c r="A1756" s="2"/>
      <c r="B1756" s="482"/>
      <c r="C1756" s="482"/>
      <c r="D1756" s="482"/>
      <c r="E1756" s="482"/>
      <c r="F1756" s="482"/>
      <c r="G1756" s="482"/>
      <c r="H1756" s="482"/>
      <c r="I1756" s="482"/>
      <c r="J1756" s="482"/>
      <c r="K1756" s="482"/>
      <c r="L1756" s="482"/>
      <c r="M1756" s="482"/>
      <c r="N1756" s="468"/>
      <c r="O1756" s="464"/>
      <c r="P1756" s="464"/>
    </row>
    <row r="1757" ht="15.75" customHeight="1">
      <c r="A1757" s="2"/>
      <c r="B1757" s="482"/>
      <c r="C1757" s="482"/>
      <c r="D1757" s="482"/>
      <c r="E1757" s="482"/>
      <c r="F1757" s="482"/>
      <c r="G1757" s="482"/>
      <c r="H1757" s="482"/>
      <c r="I1757" s="482"/>
      <c r="J1757" s="482"/>
      <c r="K1757" s="482"/>
      <c r="L1757" s="482"/>
      <c r="M1757" s="482"/>
      <c r="N1757" s="468"/>
      <c r="O1757" s="464"/>
      <c r="P1757" s="464"/>
    </row>
    <row r="1758" ht="15.75" customHeight="1">
      <c r="A1758" s="2"/>
      <c r="B1758" s="482"/>
      <c r="C1758" s="482"/>
      <c r="D1758" s="482"/>
      <c r="E1758" s="482"/>
      <c r="F1758" s="482"/>
      <c r="G1758" s="482"/>
      <c r="H1758" s="482"/>
      <c r="I1758" s="482"/>
      <c r="J1758" s="482"/>
      <c r="K1758" s="482"/>
      <c r="L1758" s="482"/>
      <c r="M1758" s="482"/>
      <c r="N1758" s="468"/>
      <c r="O1758" s="464"/>
      <c r="P1758" s="464"/>
    </row>
    <row r="1759" ht="15.75" customHeight="1">
      <c r="A1759" s="2"/>
      <c r="B1759" s="482"/>
      <c r="C1759" s="482"/>
      <c r="D1759" s="482"/>
      <c r="E1759" s="482"/>
      <c r="F1759" s="482"/>
      <c r="G1759" s="482"/>
      <c r="H1759" s="482"/>
      <c r="I1759" s="482"/>
      <c r="J1759" s="482"/>
      <c r="K1759" s="482"/>
      <c r="L1759" s="482"/>
      <c r="M1759" s="482"/>
      <c r="N1759" s="468"/>
      <c r="O1759" s="464"/>
      <c r="P1759" s="464"/>
    </row>
    <row r="1760" ht="15.75" customHeight="1">
      <c r="A1760" s="2"/>
      <c r="B1760" s="482"/>
      <c r="C1760" s="482"/>
      <c r="D1760" s="482"/>
      <c r="E1760" s="482"/>
      <c r="F1760" s="482"/>
      <c r="G1760" s="482"/>
      <c r="H1760" s="482"/>
      <c r="I1760" s="482"/>
      <c r="J1760" s="482"/>
      <c r="K1760" s="482"/>
      <c r="L1760" s="482"/>
      <c r="M1760" s="482"/>
      <c r="N1760" s="468"/>
      <c r="O1760" s="464"/>
      <c r="P1760" s="464"/>
    </row>
    <row r="1761" ht="15.75" customHeight="1">
      <c r="A1761" s="2"/>
      <c r="B1761" s="482"/>
      <c r="C1761" s="482"/>
      <c r="D1761" s="482"/>
      <c r="E1761" s="482"/>
      <c r="F1761" s="482"/>
      <c r="G1761" s="482"/>
      <c r="H1761" s="482"/>
      <c r="I1761" s="482"/>
      <c r="J1761" s="482"/>
      <c r="K1761" s="482"/>
      <c r="L1761" s="482"/>
      <c r="M1761" s="482"/>
      <c r="N1761" s="468"/>
      <c r="O1761" s="464"/>
      <c r="P1761" s="464"/>
    </row>
    <row r="1762" ht="15.75" customHeight="1">
      <c r="A1762" s="2"/>
      <c r="B1762" s="482"/>
      <c r="C1762" s="482"/>
      <c r="D1762" s="482"/>
      <c r="E1762" s="482"/>
      <c r="F1762" s="482"/>
      <c r="G1762" s="482"/>
      <c r="H1762" s="482"/>
      <c r="I1762" s="482"/>
      <c r="J1762" s="482"/>
      <c r="K1762" s="482"/>
      <c r="L1762" s="482"/>
      <c r="M1762" s="482"/>
      <c r="N1762" s="468"/>
      <c r="O1762" s="464"/>
      <c r="P1762" s="464"/>
    </row>
    <row r="1763" ht="15.75" customHeight="1">
      <c r="A1763" s="2"/>
      <c r="B1763" s="482"/>
      <c r="C1763" s="482"/>
      <c r="D1763" s="482"/>
      <c r="E1763" s="482"/>
      <c r="F1763" s="482"/>
      <c r="G1763" s="482"/>
      <c r="H1763" s="482"/>
      <c r="I1763" s="482"/>
      <c r="J1763" s="482"/>
      <c r="K1763" s="482"/>
      <c r="L1763" s="482"/>
      <c r="M1763" s="482"/>
      <c r="N1763" s="468"/>
      <c r="O1763" s="464"/>
      <c r="P1763" s="464"/>
    </row>
    <row r="1764" ht="15.75" customHeight="1">
      <c r="A1764" s="2"/>
      <c r="B1764" s="482"/>
      <c r="C1764" s="482"/>
      <c r="D1764" s="482"/>
      <c r="E1764" s="482"/>
      <c r="F1764" s="482"/>
      <c r="G1764" s="482"/>
      <c r="H1764" s="482"/>
      <c r="I1764" s="482"/>
      <c r="J1764" s="482"/>
      <c r="K1764" s="482"/>
      <c r="L1764" s="482"/>
      <c r="M1764" s="482"/>
      <c r="N1764" s="468"/>
      <c r="O1764" s="464"/>
      <c r="P1764" s="464"/>
    </row>
    <row r="1765" ht="15.75" customHeight="1">
      <c r="A1765" s="2"/>
      <c r="B1765" s="482"/>
      <c r="C1765" s="482"/>
      <c r="D1765" s="482"/>
      <c r="E1765" s="482"/>
      <c r="F1765" s="482"/>
      <c r="G1765" s="482"/>
      <c r="H1765" s="482"/>
      <c r="I1765" s="482"/>
      <c r="J1765" s="482"/>
      <c r="K1765" s="482"/>
      <c r="L1765" s="482"/>
      <c r="M1765" s="482"/>
      <c r="N1765" s="468"/>
      <c r="O1765" s="464"/>
      <c r="P1765" s="464"/>
    </row>
    <row r="1766" ht="15.75" customHeight="1">
      <c r="A1766" s="2"/>
      <c r="B1766" s="482"/>
      <c r="C1766" s="482"/>
      <c r="D1766" s="482"/>
      <c r="E1766" s="482"/>
      <c r="F1766" s="482"/>
      <c r="G1766" s="482"/>
      <c r="H1766" s="482"/>
      <c r="I1766" s="482"/>
      <c r="J1766" s="482"/>
      <c r="K1766" s="482"/>
      <c r="L1766" s="482"/>
      <c r="M1766" s="482"/>
      <c r="N1766" s="468"/>
      <c r="O1766" s="464"/>
      <c r="P1766" s="464"/>
    </row>
    <row r="1767" ht="15.75" customHeight="1">
      <c r="A1767" s="2"/>
      <c r="B1767" s="482"/>
      <c r="C1767" s="482"/>
      <c r="D1767" s="482"/>
      <c r="E1767" s="482"/>
      <c r="F1767" s="482"/>
      <c r="G1767" s="482"/>
      <c r="H1767" s="482"/>
      <c r="I1767" s="482"/>
      <c r="J1767" s="482"/>
      <c r="K1767" s="482"/>
      <c r="L1767" s="482"/>
      <c r="M1767" s="482"/>
      <c r="N1767" s="468"/>
      <c r="O1767" s="464"/>
      <c r="P1767" s="464"/>
    </row>
    <row r="1768" ht="15.75" customHeight="1">
      <c r="A1768" s="2"/>
      <c r="B1768" s="482"/>
      <c r="C1768" s="482"/>
      <c r="D1768" s="482"/>
      <c r="E1768" s="482"/>
      <c r="F1768" s="482"/>
      <c r="G1768" s="482"/>
      <c r="H1768" s="482"/>
      <c r="I1768" s="482"/>
      <c r="J1768" s="482"/>
      <c r="K1768" s="482"/>
      <c r="L1768" s="482"/>
      <c r="M1768" s="482"/>
      <c r="N1768" s="468"/>
      <c r="O1768" s="464"/>
      <c r="P1768" s="464"/>
    </row>
    <row r="1769" ht="15.75" customHeight="1">
      <c r="A1769" s="2"/>
      <c r="B1769" s="482"/>
      <c r="C1769" s="482"/>
      <c r="D1769" s="482"/>
      <c r="E1769" s="482"/>
      <c r="F1769" s="482"/>
      <c r="G1769" s="482"/>
      <c r="H1769" s="482"/>
      <c r="I1769" s="482"/>
      <c r="J1769" s="482"/>
      <c r="K1769" s="482"/>
      <c r="L1769" s="482"/>
      <c r="M1769" s="482"/>
      <c r="N1769" s="468"/>
      <c r="O1769" s="464"/>
      <c r="P1769" s="464"/>
    </row>
    <row r="1770" ht="15.75" customHeight="1">
      <c r="A1770" s="2"/>
      <c r="B1770" s="482"/>
      <c r="C1770" s="482"/>
      <c r="D1770" s="482"/>
      <c r="E1770" s="482"/>
      <c r="F1770" s="482"/>
      <c r="G1770" s="482"/>
      <c r="H1770" s="482"/>
      <c r="I1770" s="482"/>
      <c r="J1770" s="482"/>
      <c r="K1770" s="482"/>
      <c r="L1770" s="482"/>
      <c r="M1770" s="482"/>
      <c r="N1770" s="468"/>
      <c r="O1770" s="464"/>
      <c r="P1770" s="464"/>
    </row>
    <row r="1771" ht="15.75" customHeight="1">
      <c r="A1771" s="2"/>
      <c r="B1771" s="482"/>
      <c r="C1771" s="482"/>
      <c r="D1771" s="482"/>
      <c r="E1771" s="482"/>
      <c r="F1771" s="482"/>
      <c r="G1771" s="482"/>
      <c r="H1771" s="482"/>
      <c r="I1771" s="482"/>
      <c r="J1771" s="482"/>
      <c r="K1771" s="482"/>
      <c r="L1771" s="482"/>
      <c r="M1771" s="482"/>
      <c r="N1771" s="468"/>
      <c r="O1771" s="464"/>
      <c r="P1771" s="464"/>
    </row>
    <row r="1772" ht="15.75" customHeight="1">
      <c r="A1772" s="2"/>
      <c r="B1772" s="482"/>
      <c r="C1772" s="482"/>
      <c r="D1772" s="482"/>
      <c r="E1772" s="482"/>
      <c r="F1772" s="482"/>
      <c r="G1772" s="482"/>
      <c r="H1772" s="482"/>
      <c r="I1772" s="482"/>
      <c r="J1772" s="482"/>
      <c r="K1772" s="482"/>
      <c r="L1772" s="482"/>
      <c r="M1772" s="482"/>
      <c r="N1772" s="468"/>
      <c r="O1772" s="464"/>
      <c r="P1772" s="464"/>
    </row>
    <row r="1773" ht="15.75" customHeight="1">
      <c r="A1773" s="2"/>
      <c r="B1773" s="482"/>
      <c r="C1773" s="482"/>
      <c r="D1773" s="482"/>
      <c r="E1773" s="482"/>
      <c r="F1773" s="482"/>
      <c r="G1773" s="482"/>
      <c r="H1773" s="482"/>
      <c r="I1773" s="482"/>
      <c r="J1773" s="482"/>
      <c r="K1773" s="482"/>
      <c r="L1773" s="482"/>
      <c r="M1773" s="482"/>
      <c r="N1773" s="468"/>
      <c r="O1773" s="464"/>
      <c r="P1773" s="464"/>
    </row>
    <row r="1774" ht="15.75" customHeight="1">
      <c r="A1774" s="2"/>
      <c r="B1774" s="482"/>
      <c r="C1774" s="482"/>
      <c r="D1774" s="482"/>
      <c r="E1774" s="482"/>
      <c r="F1774" s="482"/>
      <c r="G1774" s="482"/>
      <c r="H1774" s="482"/>
      <c r="I1774" s="482"/>
      <c r="J1774" s="482"/>
      <c r="K1774" s="482"/>
      <c r="L1774" s="482"/>
      <c r="M1774" s="482"/>
      <c r="N1774" s="468"/>
      <c r="O1774" s="464"/>
      <c r="P1774" s="464"/>
    </row>
    <row r="1775" ht="15.75" customHeight="1">
      <c r="A1775" s="2"/>
      <c r="B1775" s="482"/>
      <c r="C1775" s="482"/>
      <c r="D1775" s="482"/>
      <c r="E1775" s="482"/>
      <c r="F1775" s="482"/>
      <c r="G1775" s="482"/>
      <c r="H1775" s="482"/>
      <c r="I1775" s="482"/>
      <c r="J1775" s="482"/>
      <c r="K1775" s="482"/>
      <c r="L1775" s="482"/>
      <c r="M1775" s="482"/>
      <c r="N1775" s="468"/>
      <c r="O1775" s="464"/>
      <c r="P1775" s="464"/>
    </row>
    <row r="1776" ht="15.75" customHeight="1">
      <c r="A1776" s="2"/>
      <c r="B1776" s="482"/>
      <c r="C1776" s="482"/>
      <c r="D1776" s="482"/>
      <c r="E1776" s="482"/>
      <c r="F1776" s="482"/>
      <c r="G1776" s="482"/>
      <c r="H1776" s="482"/>
      <c r="I1776" s="482"/>
      <c r="J1776" s="482"/>
      <c r="K1776" s="482"/>
      <c r="L1776" s="482"/>
      <c r="M1776" s="482"/>
      <c r="N1776" s="468"/>
      <c r="O1776" s="464"/>
      <c r="P1776" s="464"/>
    </row>
    <row r="1777" ht="15.75" customHeight="1">
      <c r="A1777" s="2"/>
      <c r="B1777" s="482"/>
      <c r="C1777" s="482"/>
      <c r="D1777" s="482"/>
      <c r="E1777" s="482"/>
      <c r="F1777" s="482"/>
      <c r="G1777" s="482"/>
      <c r="H1777" s="482"/>
      <c r="I1777" s="482"/>
      <c r="J1777" s="482"/>
      <c r="K1777" s="482"/>
      <c r="L1777" s="482"/>
      <c r="M1777" s="482"/>
      <c r="N1777" s="468"/>
      <c r="O1777" s="464"/>
      <c r="P1777" s="464"/>
    </row>
    <row r="1778" ht="15.75" customHeight="1">
      <c r="A1778" s="2"/>
      <c r="B1778" s="482"/>
      <c r="C1778" s="482"/>
      <c r="D1778" s="482"/>
      <c r="E1778" s="482"/>
      <c r="F1778" s="482"/>
      <c r="G1778" s="482"/>
      <c r="H1778" s="482"/>
      <c r="I1778" s="482"/>
      <c r="J1778" s="482"/>
      <c r="K1778" s="482"/>
      <c r="L1778" s="482"/>
      <c r="M1778" s="482"/>
      <c r="N1778" s="468"/>
      <c r="O1778" s="464"/>
      <c r="P1778" s="464"/>
    </row>
    <row r="1779" ht="15.75" customHeight="1">
      <c r="A1779" s="2"/>
      <c r="B1779" s="482"/>
      <c r="C1779" s="482"/>
      <c r="D1779" s="482"/>
      <c r="E1779" s="482"/>
      <c r="F1779" s="482"/>
      <c r="G1779" s="482"/>
      <c r="H1779" s="482"/>
      <c r="I1779" s="482"/>
      <c r="J1779" s="482"/>
      <c r="K1779" s="482"/>
      <c r="L1779" s="482"/>
      <c r="M1779" s="482"/>
      <c r="N1779" s="468"/>
      <c r="O1779" s="464"/>
      <c r="P1779" s="464"/>
    </row>
    <row r="1780" ht="15.75" customHeight="1">
      <c r="A1780" s="2"/>
      <c r="B1780" s="482"/>
      <c r="C1780" s="482"/>
      <c r="D1780" s="482"/>
      <c r="E1780" s="482"/>
      <c r="F1780" s="482"/>
      <c r="G1780" s="482"/>
      <c r="H1780" s="482"/>
      <c r="I1780" s="482"/>
      <c r="J1780" s="482"/>
      <c r="K1780" s="482"/>
      <c r="L1780" s="482"/>
      <c r="M1780" s="482"/>
      <c r="N1780" s="468"/>
      <c r="O1780" s="464"/>
      <c r="P1780" s="464"/>
    </row>
    <row r="1781" ht="15.75" customHeight="1">
      <c r="A1781" s="2"/>
      <c r="B1781" s="482"/>
      <c r="C1781" s="482"/>
      <c r="D1781" s="482"/>
      <c r="E1781" s="482"/>
      <c r="F1781" s="482"/>
      <c r="G1781" s="482"/>
      <c r="H1781" s="482"/>
      <c r="I1781" s="482"/>
      <c r="J1781" s="482"/>
      <c r="K1781" s="482"/>
      <c r="L1781" s="482"/>
      <c r="M1781" s="482"/>
      <c r="N1781" s="468"/>
      <c r="O1781" s="464"/>
      <c r="P1781" s="464"/>
    </row>
    <row r="1782" ht="15.75" customHeight="1">
      <c r="A1782" s="2"/>
      <c r="B1782" s="482"/>
      <c r="C1782" s="482"/>
      <c r="D1782" s="482"/>
      <c r="E1782" s="482"/>
      <c r="F1782" s="482"/>
      <c r="G1782" s="482"/>
      <c r="H1782" s="482"/>
      <c r="I1782" s="482"/>
      <c r="J1782" s="482"/>
      <c r="K1782" s="482"/>
      <c r="L1782" s="482"/>
      <c r="M1782" s="482"/>
      <c r="N1782" s="468"/>
      <c r="O1782" s="464"/>
      <c r="P1782" s="464"/>
    </row>
    <row r="1783" ht="15.75" customHeight="1">
      <c r="A1783" s="2"/>
      <c r="B1783" s="482"/>
      <c r="C1783" s="482"/>
      <c r="D1783" s="482"/>
      <c r="E1783" s="482"/>
      <c r="F1783" s="482"/>
      <c r="G1783" s="482"/>
      <c r="H1783" s="482"/>
      <c r="I1783" s="482"/>
      <c r="J1783" s="482"/>
      <c r="K1783" s="482"/>
      <c r="L1783" s="482"/>
      <c r="M1783" s="482"/>
      <c r="N1783" s="468"/>
      <c r="O1783" s="464"/>
      <c r="P1783" s="464"/>
    </row>
    <row r="1784" ht="15.75" customHeight="1">
      <c r="A1784" s="2"/>
      <c r="B1784" s="482"/>
      <c r="C1784" s="482"/>
      <c r="D1784" s="482"/>
      <c r="E1784" s="482"/>
      <c r="F1784" s="482"/>
      <c r="G1784" s="482"/>
      <c r="H1784" s="482"/>
      <c r="I1784" s="482"/>
      <c r="J1784" s="482"/>
      <c r="K1784" s="482"/>
      <c r="L1784" s="482"/>
      <c r="M1784" s="482"/>
      <c r="N1784" s="468"/>
      <c r="O1784" s="464"/>
      <c r="P1784" s="464"/>
    </row>
    <row r="1785" ht="15.75" customHeight="1">
      <c r="A1785" s="2"/>
      <c r="B1785" s="482"/>
      <c r="C1785" s="482"/>
      <c r="D1785" s="482"/>
      <c r="E1785" s="482"/>
      <c r="F1785" s="482"/>
      <c r="G1785" s="482"/>
      <c r="H1785" s="482"/>
      <c r="I1785" s="482"/>
      <c r="J1785" s="482"/>
      <c r="K1785" s="482"/>
      <c r="L1785" s="482"/>
      <c r="M1785" s="482"/>
      <c r="N1785" s="468"/>
      <c r="O1785" s="464"/>
      <c r="P1785" s="464"/>
    </row>
    <row r="1786" ht="15.75" customHeight="1">
      <c r="A1786" s="2"/>
      <c r="B1786" s="482"/>
      <c r="C1786" s="482"/>
      <c r="D1786" s="482"/>
      <c r="E1786" s="482"/>
      <c r="F1786" s="482"/>
      <c r="G1786" s="482"/>
      <c r="H1786" s="482"/>
      <c r="I1786" s="482"/>
      <c r="J1786" s="482"/>
      <c r="K1786" s="482"/>
      <c r="L1786" s="482"/>
      <c r="M1786" s="482"/>
      <c r="N1786" s="468"/>
      <c r="O1786" s="464"/>
      <c r="P1786" s="464"/>
    </row>
    <row r="1787" ht="15.75" customHeight="1">
      <c r="A1787" s="2"/>
      <c r="B1787" s="482"/>
      <c r="C1787" s="482"/>
      <c r="D1787" s="482"/>
      <c r="E1787" s="482"/>
      <c r="F1787" s="482"/>
      <c r="G1787" s="482"/>
      <c r="H1787" s="482"/>
      <c r="I1787" s="482"/>
      <c r="J1787" s="482"/>
      <c r="K1787" s="482"/>
      <c r="L1787" s="482"/>
      <c r="M1787" s="482"/>
      <c r="N1787" s="468"/>
      <c r="O1787" s="464"/>
      <c r="P1787" s="464"/>
    </row>
    <row r="1788" ht="15.75" customHeight="1">
      <c r="A1788" s="2"/>
      <c r="B1788" s="482"/>
      <c r="C1788" s="482"/>
      <c r="D1788" s="482"/>
      <c r="E1788" s="482"/>
      <c r="F1788" s="482"/>
      <c r="G1788" s="482"/>
      <c r="H1788" s="482"/>
      <c r="I1788" s="482"/>
      <c r="J1788" s="482"/>
      <c r="K1788" s="482"/>
      <c r="L1788" s="482"/>
      <c r="M1788" s="482"/>
      <c r="N1788" s="468"/>
      <c r="O1788" s="464"/>
      <c r="P1788" s="464"/>
    </row>
    <row r="1789" ht="15.75" customHeight="1">
      <c r="A1789" s="2"/>
      <c r="B1789" s="482"/>
      <c r="C1789" s="482"/>
      <c r="D1789" s="482"/>
      <c r="E1789" s="482"/>
      <c r="F1789" s="482"/>
      <c r="G1789" s="482"/>
      <c r="H1789" s="482"/>
      <c r="I1789" s="482"/>
      <c r="J1789" s="482"/>
      <c r="K1789" s="482"/>
      <c r="L1789" s="482"/>
      <c r="M1789" s="482"/>
      <c r="N1789" s="468"/>
      <c r="O1789" s="464"/>
      <c r="P1789" s="464"/>
    </row>
    <row r="1790" ht="15.75" customHeight="1">
      <c r="A1790" s="2"/>
      <c r="B1790" s="482"/>
      <c r="C1790" s="482"/>
      <c r="D1790" s="482"/>
      <c r="E1790" s="482"/>
      <c r="F1790" s="482"/>
      <c r="G1790" s="482"/>
      <c r="H1790" s="482"/>
      <c r="I1790" s="482"/>
      <c r="J1790" s="482"/>
      <c r="K1790" s="482"/>
      <c r="L1790" s="482"/>
      <c r="M1790" s="482"/>
      <c r="N1790" s="468"/>
      <c r="O1790" s="464"/>
      <c r="P1790" s="464"/>
    </row>
    <row r="1791" ht="15.75" customHeight="1">
      <c r="A1791" s="2"/>
      <c r="B1791" s="482"/>
      <c r="C1791" s="482"/>
      <c r="D1791" s="482"/>
      <c r="E1791" s="482"/>
      <c r="F1791" s="482"/>
      <c r="G1791" s="482"/>
      <c r="H1791" s="482"/>
      <c r="I1791" s="482"/>
      <c r="J1791" s="482"/>
      <c r="K1791" s="482"/>
      <c r="L1791" s="482"/>
      <c r="M1791" s="482"/>
      <c r="N1791" s="468"/>
      <c r="O1791" s="464"/>
      <c r="P1791" s="464"/>
    </row>
    <row r="1792" ht="15.75" customHeight="1">
      <c r="A1792" s="2"/>
      <c r="B1792" s="482"/>
      <c r="C1792" s="482"/>
      <c r="D1792" s="482"/>
      <c r="E1792" s="482"/>
      <c r="F1792" s="482"/>
      <c r="G1792" s="482"/>
      <c r="H1792" s="482"/>
      <c r="I1792" s="482"/>
      <c r="J1792" s="482"/>
      <c r="K1792" s="482"/>
      <c r="L1792" s="482"/>
      <c r="M1792" s="482"/>
      <c r="N1792" s="468"/>
      <c r="O1792" s="464"/>
      <c r="P1792" s="464"/>
    </row>
    <row r="1793" ht="15.75" customHeight="1">
      <c r="A1793" s="2"/>
      <c r="B1793" s="482"/>
      <c r="C1793" s="482"/>
      <c r="D1793" s="482"/>
      <c r="E1793" s="482"/>
      <c r="F1793" s="482"/>
      <c r="G1793" s="482"/>
      <c r="H1793" s="482"/>
      <c r="I1793" s="482"/>
      <c r="J1793" s="482"/>
      <c r="K1793" s="482"/>
      <c r="L1793" s="482"/>
      <c r="M1793" s="482"/>
      <c r="N1793" s="468"/>
      <c r="O1793" s="464"/>
      <c r="P1793" s="464"/>
    </row>
    <row r="1794" ht="15.75" customHeight="1">
      <c r="A1794" s="2"/>
      <c r="B1794" s="482"/>
      <c r="C1794" s="482"/>
      <c r="D1794" s="482"/>
      <c r="E1794" s="482"/>
      <c r="F1794" s="482"/>
      <c r="G1794" s="482"/>
      <c r="H1794" s="482"/>
      <c r="I1794" s="482"/>
      <c r="J1794" s="482"/>
      <c r="K1794" s="482"/>
      <c r="L1794" s="482"/>
      <c r="M1794" s="482"/>
      <c r="N1794" s="468"/>
      <c r="O1794" s="464"/>
      <c r="P1794" s="464"/>
    </row>
    <row r="1795" ht="15.75" customHeight="1">
      <c r="A1795" s="2"/>
      <c r="B1795" s="482"/>
      <c r="C1795" s="482"/>
      <c r="D1795" s="482"/>
      <c r="E1795" s="482"/>
      <c r="F1795" s="482"/>
      <c r="G1795" s="482"/>
      <c r="H1795" s="482"/>
      <c r="I1795" s="482"/>
      <c r="J1795" s="482"/>
      <c r="K1795" s="482"/>
      <c r="L1795" s="482"/>
      <c r="M1795" s="482"/>
      <c r="N1795" s="468"/>
      <c r="O1795" s="464"/>
      <c r="P1795" s="464"/>
    </row>
    <row r="1796" ht="15.75" customHeight="1">
      <c r="A1796" s="2"/>
      <c r="B1796" s="482"/>
      <c r="C1796" s="482"/>
      <c r="D1796" s="482"/>
      <c r="E1796" s="482"/>
      <c r="F1796" s="482"/>
      <c r="G1796" s="482"/>
      <c r="H1796" s="482"/>
      <c r="I1796" s="482"/>
      <c r="J1796" s="482"/>
      <c r="K1796" s="482"/>
      <c r="L1796" s="482"/>
      <c r="M1796" s="482"/>
      <c r="N1796" s="468"/>
      <c r="O1796" s="464"/>
      <c r="P1796" s="464"/>
    </row>
    <row r="1797" ht="15.75" customHeight="1">
      <c r="A1797" s="2"/>
      <c r="B1797" s="482"/>
      <c r="C1797" s="482"/>
      <c r="D1797" s="482"/>
      <c r="E1797" s="482"/>
      <c r="F1797" s="482"/>
      <c r="G1797" s="482"/>
      <c r="H1797" s="482"/>
      <c r="I1797" s="482"/>
      <c r="J1797" s="482"/>
      <c r="K1797" s="482"/>
      <c r="L1797" s="482"/>
      <c r="M1797" s="482"/>
      <c r="N1797" s="468"/>
      <c r="O1797" s="464"/>
      <c r="P1797" s="464"/>
    </row>
    <row r="1798" ht="15.75" customHeight="1">
      <c r="A1798" s="2"/>
      <c r="B1798" s="482"/>
      <c r="C1798" s="482"/>
      <c r="D1798" s="482"/>
      <c r="E1798" s="482"/>
      <c r="F1798" s="482"/>
      <c r="G1798" s="482"/>
      <c r="H1798" s="482"/>
      <c r="I1798" s="482"/>
      <c r="J1798" s="482"/>
      <c r="K1798" s="482"/>
      <c r="L1798" s="482"/>
      <c r="M1798" s="482"/>
      <c r="N1798" s="468"/>
      <c r="O1798" s="464"/>
      <c r="P1798" s="464"/>
    </row>
    <row r="1799" ht="15.75" customHeight="1">
      <c r="A1799" s="2"/>
      <c r="B1799" s="482"/>
      <c r="C1799" s="482"/>
      <c r="D1799" s="482"/>
      <c r="E1799" s="482"/>
      <c r="F1799" s="482"/>
      <c r="G1799" s="482"/>
      <c r="H1799" s="482"/>
      <c r="I1799" s="482"/>
      <c r="J1799" s="482"/>
      <c r="K1799" s="482"/>
      <c r="L1799" s="482"/>
      <c r="M1799" s="482"/>
      <c r="N1799" s="468"/>
      <c r="O1799" s="464"/>
      <c r="P1799" s="464"/>
    </row>
    <row r="1800" ht="15.75" customHeight="1">
      <c r="A1800" s="2"/>
      <c r="B1800" s="482"/>
      <c r="C1800" s="482"/>
      <c r="D1800" s="482"/>
      <c r="E1800" s="482"/>
      <c r="F1800" s="482"/>
      <c r="G1800" s="482"/>
      <c r="H1800" s="482"/>
      <c r="I1800" s="482"/>
      <c r="J1800" s="482"/>
      <c r="K1800" s="482"/>
      <c r="L1800" s="482"/>
      <c r="M1800" s="482"/>
      <c r="N1800" s="468"/>
      <c r="O1800" s="464"/>
      <c r="P1800" s="464"/>
    </row>
    <row r="1801" ht="15.75" customHeight="1">
      <c r="A1801" s="2"/>
      <c r="B1801" s="482"/>
      <c r="C1801" s="482"/>
      <c r="D1801" s="482"/>
      <c r="E1801" s="482"/>
      <c r="F1801" s="482"/>
      <c r="G1801" s="482"/>
      <c r="H1801" s="482"/>
      <c r="I1801" s="482"/>
      <c r="J1801" s="482"/>
      <c r="K1801" s="482"/>
      <c r="L1801" s="482"/>
      <c r="M1801" s="482"/>
      <c r="N1801" s="468"/>
      <c r="O1801" s="464"/>
      <c r="P1801" s="464"/>
    </row>
    <row r="1802" ht="15.75" customHeight="1">
      <c r="A1802" s="2"/>
      <c r="B1802" s="482"/>
      <c r="C1802" s="482"/>
      <c r="D1802" s="482"/>
      <c r="E1802" s="482"/>
      <c r="F1802" s="482"/>
      <c r="G1802" s="482"/>
      <c r="H1802" s="482"/>
      <c r="I1802" s="482"/>
      <c r="J1802" s="482"/>
      <c r="K1802" s="482"/>
      <c r="L1802" s="482"/>
      <c r="M1802" s="482"/>
      <c r="N1802" s="468"/>
      <c r="O1802" s="464"/>
      <c r="P1802" s="464"/>
    </row>
    <row r="1803" ht="15.75" customHeight="1">
      <c r="A1803" s="2"/>
      <c r="B1803" s="482"/>
      <c r="C1803" s="482"/>
      <c r="D1803" s="482"/>
      <c r="E1803" s="482"/>
      <c r="F1803" s="482"/>
      <c r="G1803" s="482"/>
      <c r="H1803" s="482"/>
      <c r="I1803" s="482"/>
      <c r="J1803" s="482"/>
      <c r="K1803" s="482"/>
      <c r="L1803" s="482"/>
      <c r="M1803" s="482"/>
      <c r="N1803" s="468"/>
      <c r="O1803" s="464"/>
      <c r="P1803" s="464"/>
    </row>
    <row r="1804" ht="15.75" customHeight="1">
      <c r="A1804" s="2"/>
      <c r="B1804" s="482"/>
      <c r="C1804" s="482"/>
      <c r="D1804" s="482"/>
      <c r="E1804" s="482"/>
      <c r="F1804" s="482"/>
      <c r="G1804" s="482"/>
      <c r="H1804" s="482"/>
      <c r="I1804" s="482"/>
      <c r="J1804" s="482"/>
      <c r="K1804" s="482"/>
      <c r="L1804" s="482"/>
      <c r="M1804" s="482"/>
      <c r="N1804" s="468"/>
      <c r="O1804" s="464"/>
      <c r="P1804" s="464"/>
    </row>
    <row r="1805" ht="15.75" customHeight="1">
      <c r="A1805" s="2"/>
      <c r="B1805" s="482"/>
      <c r="C1805" s="482"/>
      <c r="D1805" s="482"/>
      <c r="E1805" s="482"/>
      <c r="F1805" s="482"/>
      <c r="G1805" s="482"/>
      <c r="H1805" s="482"/>
      <c r="I1805" s="482"/>
      <c r="J1805" s="482"/>
      <c r="K1805" s="482"/>
      <c r="L1805" s="482"/>
      <c r="M1805" s="482"/>
      <c r="N1805" s="468"/>
      <c r="O1805" s="464"/>
      <c r="P1805" s="464"/>
    </row>
    <row r="1806" ht="15.75" customHeight="1">
      <c r="A1806" s="2"/>
      <c r="B1806" s="482"/>
      <c r="C1806" s="482"/>
      <c r="D1806" s="482"/>
      <c r="E1806" s="482"/>
      <c r="F1806" s="482"/>
      <c r="G1806" s="482"/>
      <c r="H1806" s="482"/>
      <c r="I1806" s="482"/>
      <c r="J1806" s="482"/>
      <c r="K1806" s="482"/>
      <c r="L1806" s="482"/>
      <c r="M1806" s="482"/>
      <c r="N1806" s="468"/>
      <c r="O1806" s="464"/>
      <c r="P1806" s="464"/>
    </row>
    <row r="1807" ht="15.75" customHeight="1">
      <c r="A1807" s="2"/>
      <c r="B1807" s="482"/>
      <c r="C1807" s="482"/>
      <c r="D1807" s="482"/>
      <c r="E1807" s="482"/>
      <c r="F1807" s="482"/>
      <c r="G1807" s="482"/>
      <c r="H1807" s="482"/>
      <c r="I1807" s="482"/>
      <c r="J1807" s="482"/>
      <c r="K1807" s="482"/>
      <c r="L1807" s="482"/>
      <c r="M1807" s="482"/>
      <c r="N1807" s="468"/>
      <c r="O1807" s="464"/>
      <c r="P1807" s="464"/>
    </row>
    <row r="1808" ht="15.75" customHeight="1">
      <c r="A1808" s="2"/>
      <c r="B1808" s="482"/>
      <c r="C1808" s="482"/>
      <c r="D1808" s="482"/>
      <c r="E1808" s="482"/>
      <c r="F1808" s="482"/>
      <c r="G1808" s="482"/>
      <c r="H1808" s="482"/>
      <c r="I1808" s="482"/>
      <c r="J1808" s="482"/>
      <c r="K1808" s="482"/>
      <c r="L1808" s="482"/>
      <c r="M1808" s="482"/>
      <c r="N1808" s="468"/>
      <c r="O1808" s="464"/>
      <c r="P1808" s="464"/>
    </row>
    <row r="1809" ht="15.75" customHeight="1">
      <c r="A1809" s="2"/>
      <c r="B1809" s="482"/>
      <c r="C1809" s="482"/>
      <c r="D1809" s="482"/>
      <c r="E1809" s="482"/>
      <c r="F1809" s="482"/>
      <c r="G1809" s="482"/>
      <c r="H1809" s="482"/>
      <c r="I1809" s="482"/>
      <c r="J1809" s="482"/>
      <c r="K1809" s="482"/>
      <c r="L1809" s="482"/>
      <c r="M1809" s="482"/>
      <c r="N1809" s="468"/>
      <c r="O1809" s="464"/>
      <c r="P1809" s="464"/>
    </row>
    <row r="1810" ht="15.75" customHeight="1">
      <c r="A1810" s="2"/>
      <c r="B1810" s="482"/>
      <c r="C1810" s="482"/>
      <c r="D1810" s="482"/>
      <c r="E1810" s="482"/>
      <c r="F1810" s="482"/>
      <c r="G1810" s="482"/>
      <c r="H1810" s="482"/>
      <c r="I1810" s="482"/>
      <c r="J1810" s="482"/>
      <c r="K1810" s="482"/>
      <c r="L1810" s="482"/>
      <c r="M1810" s="482"/>
      <c r="N1810" s="468"/>
      <c r="O1810" s="464"/>
      <c r="P1810" s="464"/>
    </row>
    <row r="1811" ht="15.75" customHeight="1">
      <c r="A1811" s="2"/>
      <c r="B1811" s="482"/>
      <c r="C1811" s="482"/>
      <c r="D1811" s="482"/>
      <c r="E1811" s="482"/>
      <c r="F1811" s="482"/>
      <c r="G1811" s="482"/>
      <c r="H1811" s="482"/>
      <c r="I1811" s="482"/>
      <c r="J1811" s="482"/>
      <c r="K1811" s="482"/>
      <c r="L1811" s="482"/>
      <c r="M1811" s="482"/>
      <c r="N1811" s="468"/>
      <c r="O1811" s="464"/>
      <c r="P1811" s="464"/>
    </row>
    <row r="1812" ht="15.75" customHeight="1">
      <c r="A1812" s="2"/>
      <c r="B1812" s="482"/>
      <c r="C1812" s="482"/>
      <c r="D1812" s="482"/>
      <c r="E1812" s="482"/>
      <c r="F1812" s="482"/>
      <c r="G1812" s="482"/>
      <c r="H1812" s="482"/>
      <c r="I1812" s="482"/>
      <c r="J1812" s="482"/>
      <c r="K1812" s="482"/>
      <c r="L1812" s="482"/>
      <c r="M1812" s="482"/>
      <c r="N1812" s="468"/>
      <c r="O1812" s="464"/>
      <c r="P1812" s="464"/>
    </row>
    <row r="1813" ht="15.75" customHeight="1">
      <c r="A1813" s="2"/>
      <c r="B1813" s="482"/>
      <c r="C1813" s="482"/>
      <c r="D1813" s="482"/>
      <c r="E1813" s="482"/>
      <c r="F1813" s="482"/>
      <c r="G1813" s="482"/>
      <c r="H1813" s="482"/>
      <c r="I1813" s="482"/>
      <c r="J1813" s="482"/>
      <c r="K1813" s="482"/>
      <c r="L1813" s="482"/>
      <c r="M1813" s="482"/>
      <c r="N1813" s="468"/>
      <c r="O1813" s="464"/>
      <c r="P1813" s="464"/>
    </row>
    <row r="1814" ht="15.75" customHeight="1">
      <c r="A1814" s="2"/>
      <c r="B1814" s="482"/>
      <c r="C1814" s="482"/>
      <c r="D1814" s="482"/>
      <c r="E1814" s="482"/>
      <c r="F1814" s="482"/>
      <c r="G1814" s="482"/>
      <c r="H1814" s="482"/>
      <c r="I1814" s="482"/>
      <c r="J1814" s="482"/>
      <c r="K1814" s="482"/>
      <c r="L1814" s="482"/>
      <c r="M1814" s="482"/>
      <c r="N1814" s="468"/>
      <c r="O1814" s="464"/>
      <c r="P1814" s="464"/>
    </row>
    <row r="1815" ht="15.75" customHeight="1">
      <c r="A1815" s="2"/>
      <c r="B1815" s="482"/>
      <c r="C1815" s="482"/>
      <c r="D1815" s="482"/>
      <c r="E1815" s="482"/>
      <c r="F1815" s="482"/>
      <c r="G1815" s="482"/>
      <c r="H1815" s="482"/>
      <c r="I1815" s="482"/>
      <c r="J1815" s="482"/>
      <c r="K1815" s="482"/>
      <c r="L1815" s="482"/>
      <c r="M1815" s="482"/>
      <c r="N1815" s="468"/>
      <c r="O1815" s="464"/>
      <c r="P1815" s="464"/>
    </row>
    <row r="1816" ht="15.75" customHeight="1">
      <c r="A1816" s="2"/>
      <c r="B1816" s="482"/>
      <c r="C1816" s="482"/>
      <c r="D1816" s="482"/>
      <c r="E1816" s="482"/>
      <c r="F1816" s="482"/>
      <c r="G1816" s="482"/>
      <c r="H1816" s="482"/>
      <c r="I1816" s="482"/>
      <c r="J1816" s="482"/>
      <c r="K1816" s="482"/>
      <c r="L1816" s="482"/>
      <c r="M1816" s="482"/>
      <c r="N1816" s="468"/>
      <c r="O1816" s="464"/>
      <c r="P1816" s="464"/>
    </row>
    <row r="1817" ht="15.75" customHeight="1">
      <c r="A1817" s="2"/>
      <c r="B1817" s="482"/>
      <c r="C1817" s="482"/>
      <c r="D1817" s="482"/>
      <c r="E1817" s="482"/>
      <c r="F1817" s="482"/>
      <c r="G1817" s="482"/>
      <c r="H1817" s="482"/>
      <c r="I1817" s="482"/>
      <c r="J1817" s="482"/>
      <c r="K1817" s="482"/>
      <c r="L1817" s="482"/>
      <c r="M1817" s="482"/>
      <c r="N1817" s="468"/>
      <c r="O1817" s="464"/>
      <c r="P1817" s="464"/>
    </row>
    <row r="1818" ht="15.75" customHeight="1">
      <c r="A1818" s="2"/>
      <c r="B1818" s="482"/>
      <c r="C1818" s="482"/>
      <c r="D1818" s="482"/>
      <c r="E1818" s="482"/>
      <c r="F1818" s="482"/>
      <c r="G1818" s="482"/>
      <c r="H1818" s="482"/>
      <c r="I1818" s="482"/>
      <c r="J1818" s="482"/>
      <c r="K1818" s="482"/>
      <c r="L1818" s="482"/>
      <c r="M1818" s="482"/>
      <c r="N1818" s="468"/>
      <c r="O1818" s="464"/>
      <c r="P1818" s="464"/>
    </row>
    <row r="1819" ht="15.75" customHeight="1">
      <c r="A1819" s="2"/>
      <c r="B1819" s="482"/>
      <c r="C1819" s="482"/>
      <c r="D1819" s="482"/>
      <c r="E1819" s="482"/>
      <c r="F1819" s="482"/>
      <c r="G1819" s="482"/>
      <c r="H1819" s="482"/>
      <c r="I1819" s="482"/>
      <c r="J1819" s="482"/>
      <c r="K1819" s="482"/>
      <c r="L1819" s="482"/>
      <c r="M1819" s="482"/>
      <c r="N1819" s="468"/>
      <c r="O1819" s="464"/>
      <c r="P1819" s="464"/>
    </row>
    <row r="1820" ht="15.75" customHeight="1">
      <c r="A1820" s="2"/>
      <c r="B1820" s="482"/>
      <c r="C1820" s="482"/>
      <c r="D1820" s="482"/>
      <c r="E1820" s="482"/>
      <c r="F1820" s="482"/>
      <c r="G1820" s="482"/>
      <c r="H1820" s="482"/>
      <c r="I1820" s="482"/>
      <c r="J1820" s="482"/>
      <c r="K1820" s="482"/>
      <c r="L1820" s="482"/>
      <c r="M1820" s="482"/>
      <c r="N1820" s="468"/>
      <c r="O1820" s="464"/>
      <c r="P1820" s="464"/>
    </row>
    <row r="1821" ht="15.75" customHeight="1">
      <c r="A1821" s="2"/>
      <c r="B1821" s="482"/>
      <c r="C1821" s="482"/>
      <c r="D1821" s="482"/>
      <c r="E1821" s="482"/>
      <c r="F1821" s="482"/>
      <c r="G1821" s="482"/>
      <c r="H1821" s="482"/>
      <c r="I1821" s="482"/>
      <c r="J1821" s="482"/>
      <c r="K1821" s="482"/>
      <c r="L1821" s="482"/>
      <c r="M1821" s="482"/>
      <c r="N1821" s="468"/>
      <c r="O1821" s="464"/>
      <c r="P1821" s="464"/>
    </row>
    <row r="1822" ht="15.75" customHeight="1">
      <c r="A1822" s="2"/>
      <c r="B1822" s="482"/>
      <c r="C1822" s="482"/>
      <c r="D1822" s="482"/>
      <c r="E1822" s="482"/>
      <c r="F1822" s="482"/>
      <c r="G1822" s="482"/>
      <c r="H1822" s="482"/>
      <c r="I1822" s="482"/>
      <c r="J1822" s="482"/>
      <c r="K1822" s="482"/>
      <c r="L1822" s="482"/>
      <c r="M1822" s="482"/>
      <c r="N1822" s="468"/>
      <c r="O1822" s="464"/>
      <c r="P1822" s="464"/>
    </row>
    <row r="1823" ht="15.75" customHeight="1">
      <c r="A1823" s="2"/>
      <c r="B1823" s="482"/>
      <c r="C1823" s="482"/>
      <c r="D1823" s="482"/>
      <c r="E1823" s="482"/>
      <c r="F1823" s="482"/>
      <c r="G1823" s="482"/>
      <c r="H1823" s="482"/>
      <c r="I1823" s="482"/>
      <c r="J1823" s="482"/>
      <c r="K1823" s="482"/>
      <c r="L1823" s="482"/>
      <c r="M1823" s="482"/>
      <c r="N1823" s="468"/>
      <c r="O1823" s="464"/>
      <c r="P1823" s="464"/>
    </row>
    <row r="1824" ht="15.75" customHeight="1">
      <c r="A1824" s="2"/>
      <c r="B1824" s="482"/>
      <c r="C1824" s="482"/>
      <c r="D1824" s="482"/>
      <c r="E1824" s="482"/>
      <c r="F1824" s="482"/>
      <c r="G1824" s="482"/>
      <c r="H1824" s="482"/>
      <c r="I1824" s="482"/>
      <c r="J1824" s="482"/>
      <c r="K1824" s="482"/>
      <c r="L1824" s="482"/>
      <c r="M1824" s="482"/>
      <c r="N1824" s="468"/>
      <c r="O1824" s="464"/>
      <c r="P1824" s="464"/>
    </row>
    <row r="1825" ht="15.75" customHeight="1">
      <c r="A1825" s="2"/>
      <c r="B1825" s="482"/>
      <c r="C1825" s="482"/>
      <c r="D1825" s="482"/>
      <c r="E1825" s="482"/>
      <c r="F1825" s="482"/>
      <c r="G1825" s="482"/>
      <c r="H1825" s="482"/>
      <c r="I1825" s="482"/>
      <c r="J1825" s="482"/>
      <c r="K1825" s="482"/>
      <c r="L1825" s="482"/>
      <c r="M1825" s="482"/>
      <c r="N1825" s="468"/>
      <c r="O1825" s="464"/>
      <c r="P1825" s="464"/>
    </row>
    <row r="1826" ht="15.75" customHeight="1">
      <c r="A1826" s="2"/>
      <c r="B1826" s="482"/>
      <c r="C1826" s="482"/>
      <c r="D1826" s="482"/>
      <c r="E1826" s="482"/>
      <c r="F1826" s="482"/>
      <c r="G1826" s="482"/>
      <c r="H1826" s="482"/>
      <c r="I1826" s="482"/>
      <c r="J1826" s="482"/>
      <c r="K1826" s="482"/>
      <c r="L1826" s="482"/>
      <c r="M1826" s="482"/>
      <c r="N1826" s="468"/>
      <c r="O1826" s="464"/>
      <c r="P1826" s="464"/>
    </row>
    <row r="1827" ht="15.75" customHeight="1">
      <c r="A1827" s="2"/>
      <c r="B1827" s="482"/>
      <c r="C1827" s="482"/>
      <c r="D1827" s="482"/>
      <c r="E1827" s="482"/>
      <c r="F1827" s="482"/>
      <c r="G1827" s="482"/>
      <c r="H1827" s="482"/>
      <c r="I1827" s="482"/>
      <c r="J1827" s="482"/>
      <c r="K1827" s="482"/>
      <c r="L1827" s="482"/>
      <c r="M1827" s="482"/>
      <c r="N1827" s="468"/>
      <c r="O1827" s="464"/>
      <c r="P1827" s="464"/>
    </row>
    <row r="1828" ht="15.75" customHeight="1">
      <c r="A1828" s="2"/>
      <c r="B1828" s="482"/>
      <c r="C1828" s="482"/>
      <c r="D1828" s="482"/>
      <c r="E1828" s="482"/>
      <c r="F1828" s="482"/>
      <c r="G1828" s="482"/>
      <c r="H1828" s="482"/>
      <c r="I1828" s="482"/>
      <c r="J1828" s="482"/>
      <c r="K1828" s="482"/>
      <c r="L1828" s="482"/>
      <c r="M1828" s="482"/>
      <c r="N1828" s="468"/>
      <c r="O1828" s="464"/>
      <c r="P1828" s="464"/>
    </row>
    <row r="1829" ht="15.75" customHeight="1">
      <c r="A1829" s="2"/>
      <c r="B1829" s="482"/>
      <c r="C1829" s="482"/>
      <c r="D1829" s="482"/>
      <c r="E1829" s="482"/>
      <c r="F1829" s="482"/>
      <c r="G1829" s="482"/>
      <c r="H1829" s="482"/>
      <c r="I1829" s="482"/>
      <c r="J1829" s="482"/>
      <c r="K1829" s="482"/>
      <c r="L1829" s="482"/>
      <c r="M1829" s="482"/>
      <c r="N1829" s="468"/>
      <c r="O1829" s="464"/>
      <c r="P1829" s="464"/>
    </row>
    <row r="1830" ht="15.75" customHeight="1">
      <c r="A1830" s="2"/>
      <c r="B1830" s="482"/>
      <c r="C1830" s="482"/>
      <c r="D1830" s="482"/>
      <c r="E1830" s="482"/>
      <c r="F1830" s="482"/>
      <c r="G1830" s="482"/>
      <c r="H1830" s="482"/>
      <c r="I1830" s="482"/>
      <c r="J1830" s="482"/>
      <c r="K1830" s="482"/>
      <c r="L1830" s="482"/>
      <c r="M1830" s="482"/>
      <c r="N1830" s="468"/>
      <c r="O1830" s="464"/>
      <c r="P1830" s="464"/>
    </row>
    <row r="1831" ht="15.75" customHeight="1">
      <c r="A1831" s="2"/>
      <c r="B1831" s="482"/>
      <c r="C1831" s="482"/>
      <c r="D1831" s="482"/>
      <c r="E1831" s="482"/>
      <c r="F1831" s="482"/>
      <c r="G1831" s="482"/>
      <c r="H1831" s="482"/>
      <c r="I1831" s="482"/>
      <c r="J1831" s="482"/>
      <c r="K1831" s="482"/>
      <c r="L1831" s="482"/>
      <c r="M1831" s="482"/>
      <c r="N1831" s="468"/>
      <c r="O1831" s="464"/>
      <c r="P1831" s="464"/>
    </row>
    <row r="1832" ht="15.75" customHeight="1">
      <c r="A1832" s="2"/>
      <c r="B1832" s="482"/>
      <c r="C1832" s="482"/>
      <c r="D1832" s="482"/>
      <c r="E1832" s="482"/>
      <c r="F1832" s="482"/>
      <c r="G1832" s="482"/>
      <c r="H1832" s="482"/>
      <c r="I1832" s="482"/>
      <c r="J1832" s="482"/>
      <c r="K1832" s="482"/>
      <c r="L1832" s="482"/>
      <c r="M1832" s="482"/>
      <c r="N1832" s="468"/>
      <c r="O1832" s="464"/>
      <c r="P1832" s="464"/>
    </row>
    <row r="1833" ht="15.75" customHeight="1">
      <c r="A1833" s="2"/>
      <c r="B1833" s="482"/>
      <c r="C1833" s="482"/>
      <c r="D1833" s="482"/>
      <c r="E1833" s="482"/>
      <c r="F1833" s="482"/>
      <c r="G1833" s="482"/>
      <c r="H1833" s="482"/>
      <c r="I1833" s="482"/>
      <c r="J1833" s="482"/>
      <c r="K1833" s="482"/>
      <c r="L1833" s="482"/>
      <c r="M1833" s="482"/>
      <c r="N1833" s="468"/>
      <c r="O1833" s="464"/>
      <c r="P1833" s="464"/>
    </row>
    <row r="1834" ht="15.75" customHeight="1">
      <c r="A1834" s="2"/>
      <c r="B1834" s="482"/>
      <c r="C1834" s="482"/>
      <c r="D1834" s="482"/>
      <c r="E1834" s="482"/>
      <c r="F1834" s="482"/>
      <c r="G1834" s="482"/>
      <c r="H1834" s="482"/>
      <c r="I1834" s="482"/>
      <c r="J1834" s="482"/>
      <c r="K1834" s="482"/>
      <c r="L1834" s="482"/>
      <c r="M1834" s="482"/>
      <c r="N1834" s="468"/>
      <c r="O1834" s="464"/>
      <c r="P1834" s="464"/>
    </row>
    <row r="1835" ht="15.75" customHeight="1">
      <c r="A1835" s="2"/>
      <c r="B1835" s="482"/>
      <c r="C1835" s="482"/>
      <c r="D1835" s="482"/>
      <c r="E1835" s="482"/>
      <c r="F1835" s="482"/>
      <c r="G1835" s="482"/>
      <c r="H1835" s="482"/>
      <c r="I1835" s="482"/>
      <c r="J1835" s="482"/>
      <c r="K1835" s="482"/>
      <c r="L1835" s="482"/>
      <c r="M1835" s="482"/>
      <c r="N1835" s="468"/>
      <c r="O1835" s="464"/>
      <c r="P1835" s="464"/>
    </row>
    <row r="1836" ht="15.75" customHeight="1">
      <c r="A1836" s="2"/>
      <c r="B1836" s="482"/>
      <c r="C1836" s="482"/>
      <c r="D1836" s="482"/>
      <c r="E1836" s="482"/>
      <c r="F1836" s="482"/>
      <c r="G1836" s="482"/>
      <c r="H1836" s="482"/>
      <c r="I1836" s="482"/>
      <c r="J1836" s="482"/>
      <c r="K1836" s="482"/>
      <c r="L1836" s="482"/>
      <c r="M1836" s="482"/>
      <c r="N1836" s="468"/>
      <c r="O1836" s="464"/>
      <c r="P1836" s="464"/>
    </row>
    <row r="1837" ht="15.75" customHeight="1">
      <c r="A1837" s="2"/>
      <c r="B1837" s="482"/>
      <c r="C1837" s="482"/>
      <c r="D1837" s="482"/>
      <c r="E1837" s="482"/>
      <c r="F1837" s="482"/>
      <c r="G1837" s="482"/>
      <c r="H1837" s="482"/>
      <c r="I1837" s="482"/>
      <c r="J1837" s="482"/>
      <c r="K1837" s="482"/>
      <c r="L1837" s="482"/>
      <c r="M1837" s="482"/>
      <c r="N1837" s="468"/>
      <c r="O1837" s="464"/>
      <c r="P1837" s="464"/>
    </row>
    <row r="1838" ht="15.75" customHeight="1">
      <c r="A1838" s="2"/>
      <c r="B1838" s="482"/>
      <c r="C1838" s="482"/>
      <c r="D1838" s="482"/>
      <c r="E1838" s="482"/>
      <c r="F1838" s="482"/>
      <c r="G1838" s="482"/>
      <c r="H1838" s="482"/>
      <c r="I1838" s="482"/>
      <c r="J1838" s="482"/>
      <c r="K1838" s="482"/>
      <c r="L1838" s="482"/>
      <c r="M1838" s="482"/>
      <c r="N1838" s="468"/>
      <c r="O1838" s="464"/>
      <c r="P1838" s="464"/>
    </row>
    <row r="1839" ht="15.75" customHeight="1">
      <c r="A1839" s="2"/>
      <c r="B1839" s="482"/>
      <c r="C1839" s="482"/>
      <c r="D1839" s="482"/>
      <c r="E1839" s="482"/>
      <c r="F1839" s="482"/>
      <c r="G1839" s="482"/>
      <c r="H1839" s="482"/>
      <c r="I1839" s="482"/>
      <c r="J1839" s="482"/>
      <c r="K1839" s="482"/>
      <c r="L1839" s="482"/>
      <c r="M1839" s="482"/>
      <c r="N1839" s="468"/>
      <c r="O1839" s="464"/>
      <c r="P1839" s="464"/>
    </row>
    <row r="1840" ht="15.75" customHeight="1">
      <c r="A1840" s="2"/>
      <c r="B1840" s="482"/>
      <c r="C1840" s="482"/>
      <c r="D1840" s="482"/>
      <c r="E1840" s="482"/>
      <c r="F1840" s="482"/>
      <c r="G1840" s="482"/>
      <c r="H1840" s="482"/>
      <c r="I1840" s="482"/>
      <c r="J1840" s="482"/>
      <c r="K1840" s="482"/>
      <c r="L1840" s="482"/>
      <c r="M1840" s="482"/>
      <c r="N1840" s="468"/>
      <c r="O1840" s="464"/>
      <c r="P1840" s="464"/>
    </row>
    <row r="1841" ht="15.75" customHeight="1">
      <c r="A1841" s="2"/>
      <c r="B1841" s="482"/>
      <c r="C1841" s="482"/>
      <c r="D1841" s="482"/>
      <c r="E1841" s="482"/>
      <c r="F1841" s="482"/>
      <c r="G1841" s="482"/>
      <c r="H1841" s="482"/>
      <c r="I1841" s="482"/>
      <c r="J1841" s="482"/>
      <c r="K1841" s="482"/>
      <c r="L1841" s="482"/>
      <c r="M1841" s="482"/>
      <c r="N1841" s="468"/>
      <c r="O1841" s="464"/>
      <c r="P1841" s="464"/>
    </row>
    <row r="1842" ht="15.75" customHeight="1">
      <c r="A1842" s="2"/>
      <c r="B1842" s="482"/>
      <c r="C1842" s="482"/>
      <c r="D1842" s="482"/>
      <c r="E1842" s="482"/>
      <c r="F1842" s="482"/>
      <c r="G1842" s="482"/>
      <c r="H1842" s="482"/>
      <c r="I1842" s="482"/>
      <c r="J1842" s="482"/>
      <c r="K1842" s="482"/>
      <c r="L1842" s="482"/>
      <c r="M1842" s="482"/>
      <c r="N1842" s="468"/>
      <c r="O1842" s="464"/>
      <c r="P1842" s="464"/>
    </row>
    <row r="1843" ht="15.75" customHeight="1">
      <c r="A1843" s="2"/>
      <c r="B1843" s="482"/>
      <c r="C1843" s="482"/>
      <c r="D1843" s="482"/>
      <c r="E1843" s="482"/>
      <c r="F1843" s="482"/>
      <c r="G1843" s="482"/>
      <c r="H1843" s="482"/>
      <c r="I1843" s="482"/>
      <c r="J1843" s="482"/>
      <c r="K1843" s="482"/>
      <c r="L1843" s="482"/>
      <c r="M1843" s="482"/>
      <c r="N1843" s="468"/>
      <c r="O1843" s="464"/>
      <c r="P1843" s="464"/>
    </row>
    <row r="1844" ht="15.75" customHeight="1">
      <c r="A1844" s="2"/>
      <c r="B1844" s="482"/>
      <c r="C1844" s="482"/>
      <c r="D1844" s="482"/>
      <c r="E1844" s="482"/>
      <c r="F1844" s="482"/>
      <c r="G1844" s="482"/>
      <c r="H1844" s="482"/>
      <c r="I1844" s="482"/>
      <c r="J1844" s="482"/>
      <c r="K1844" s="482"/>
      <c r="L1844" s="482"/>
      <c r="M1844" s="482"/>
      <c r="N1844" s="468"/>
      <c r="O1844" s="464"/>
      <c r="P1844" s="464"/>
    </row>
    <row r="1845" ht="15.75" customHeight="1">
      <c r="A1845" s="2"/>
      <c r="B1845" s="482"/>
      <c r="C1845" s="482"/>
      <c r="D1845" s="482"/>
      <c r="E1845" s="482"/>
      <c r="F1845" s="482"/>
      <c r="G1845" s="482"/>
      <c r="H1845" s="482"/>
      <c r="I1845" s="482"/>
      <c r="J1845" s="482"/>
      <c r="K1845" s="482"/>
      <c r="L1845" s="482"/>
      <c r="M1845" s="482"/>
      <c r="N1845" s="468"/>
      <c r="O1845" s="464"/>
      <c r="P1845" s="464"/>
    </row>
    <row r="1846" ht="15.75" customHeight="1">
      <c r="A1846" s="2"/>
      <c r="B1846" s="482"/>
      <c r="C1846" s="482"/>
      <c r="D1846" s="482"/>
      <c r="E1846" s="482"/>
      <c r="F1846" s="482"/>
      <c r="G1846" s="482"/>
      <c r="H1846" s="482"/>
      <c r="I1846" s="482"/>
      <c r="J1846" s="482"/>
      <c r="K1846" s="482"/>
      <c r="L1846" s="482"/>
      <c r="M1846" s="482"/>
      <c r="N1846" s="468"/>
      <c r="O1846" s="464"/>
      <c r="P1846" s="464"/>
    </row>
    <row r="1847" ht="15.75" customHeight="1">
      <c r="A1847" s="2"/>
      <c r="B1847" s="482"/>
      <c r="C1847" s="482"/>
      <c r="D1847" s="482"/>
      <c r="E1847" s="482"/>
      <c r="F1847" s="482"/>
      <c r="G1847" s="482"/>
      <c r="H1847" s="482"/>
      <c r="I1847" s="482"/>
      <c r="J1847" s="482"/>
      <c r="K1847" s="482"/>
      <c r="L1847" s="482"/>
      <c r="M1847" s="482"/>
      <c r="N1847" s="468"/>
      <c r="O1847" s="464"/>
      <c r="P1847" s="464"/>
    </row>
    <row r="1848" ht="15.75" customHeight="1">
      <c r="A1848" s="2"/>
      <c r="B1848" s="482"/>
      <c r="C1848" s="482"/>
      <c r="D1848" s="482"/>
      <c r="E1848" s="482"/>
      <c r="F1848" s="482"/>
      <c r="G1848" s="482"/>
      <c r="H1848" s="482"/>
      <c r="I1848" s="482"/>
      <c r="J1848" s="482"/>
      <c r="K1848" s="482"/>
      <c r="L1848" s="482"/>
      <c r="M1848" s="482"/>
      <c r="N1848" s="468"/>
      <c r="O1848" s="464"/>
      <c r="P1848" s="464"/>
    </row>
    <row r="1849" ht="15.75" customHeight="1">
      <c r="A1849" s="2"/>
      <c r="B1849" s="482"/>
      <c r="C1849" s="482"/>
      <c r="D1849" s="482"/>
      <c r="E1849" s="482"/>
      <c r="F1849" s="482"/>
      <c r="G1849" s="482"/>
      <c r="H1849" s="482"/>
      <c r="I1849" s="482"/>
      <c r="J1849" s="482"/>
      <c r="K1849" s="482"/>
      <c r="L1849" s="482"/>
      <c r="M1849" s="482"/>
      <c r="N1849" s="468"/>
      <c r="O1849" s="464"/>
      <c r="P1849" s="464"/>
    </row>
    <row r="1850" ht="15.75" customHeight="1">
      <c r="A1850" s="2"/>
      <c r="B1850" s="482"/>
      <c r="C1850" s="482"/>
      <c r="D1850" s="482"/>
      <c r="E1850" s="482"/>
      <c r="F1850" s="482"/>
      <c r="G1850" s="482"/>
      <c r="H1850" s="482"/>
      <c r="I1850" s="482"/>
      <c r="J1850" s="482"/>
      <c r="K1850" s="482"/>
      <c r="L1850" s="482"/>
      <c r="M1850" s="482"/>
      <c r="N1850" s="468"/>
      <c r="O1850" s="464"/>
      <c r="P1850" s="464"/>
    </row>
    <row r="1851" ht="15.75" customHeight="1">
      <c r="A1851" s="2"/>
      <c r="B1851" s="482"/>
      <c r="C1851" s="482"/>
      <c r="D1851" s="482"/>
      <c r="E1851" s="482"/>
      <c r="F1851" s="482"/>
      <c r="G1851" s="482"/>
      <c r="H1851" s="482"/>
      <c r="I1851" s="482"/>
      <c r="J1851" s="482"/>
      <c r="K1851" s="482"/>
      <c r="L1851" s="482"/>
      <c r="M1851" s="482"/>
      <c r="N1851" s="468"/>
      <c r="O1851" s="464"/>
      <c r="P1851" s="464"/>
    </row>
    <row r="1852" ht="15.75" customHeight="1">
      <c r="A1852" s="2"/>
      <c r="B1852" s="482"/>
      <c r="C1852" s="482"/>
      <c r="D1852" s="482"/>
      <c r="E1852" s="482"/>
      <c r="F1852" s="482"/>
      <c r="G1852" s="482"/>
      <c r="H1852" s="482"/>
      <c r="I1852" s="482"/>
      <c r="J1852" s="482"/>
      <c r="K1852" s="482"/>
      <c r="L1852" s="482"/>
      <c r="M1852" s="482"/>
      <c r="N1852" s="468"/>
      <c r="O1852" s="464"/>
      <c r="P1852" s="464"/>
    </row>
    <row r="1853" ht="15.75" customHeight="1">
      <c r="A1853" s="2"/>
      <c r="B1853" s="482"/>
      <c r="C1853" s="482"/>
      <c r="D1853" s="482"/>
      <c r="E1853" s="482"/>
      <c r="F1853" s="482"/>
      <c r="G1853" s="482"/>
      <c r="H1853" s="482"/>
      <c r="I1853" s="482"/>
      <c r="J1853" s="482"/>
      <c r="K1853" s="482"/>
      <c r="L1853" s="482"/>
      <c r="M1853" s="482"/>
      <c r="N1853" s="468"/>
      <c r="O1853" s="464"/>
      <c r="P1853" s="464"/>
    </row>
    <row r="1854" ht="15.75" customHeight="1">
      <c r="A1854" s="2"/>
      <c r="B1854" s="482"/>
      <c r="C1854" s="482"/>
      <c r="D1854" s="482"/>
      <c r="E1854" s="482"/>
      <c r="F1854" s="482"/>
      <c r="G1854" s="482"/>
      <c r="H1854" s="482"/>
      <c r="I1854" s="482"/>
      <c r="J1854" s="482"/>
      <c r="K1854" s="482"/>
      <c r="L1854" s="482"/>
      <c r="M1854" s="482"/>
      <c r="N1854" s="468"/>
      <c r="O1854" s="464"/>
      <c r="P1854" s="464"/>
    </row>
    <row r="1855" ht="15.75" customHeight="1">
      <c r="A1855" s="2"/>
      <c r="B1855" s="482"/>
      <c r="C1855" s="482"/>
      <c r="D1855" s="482"/>
      <c r="E1855" s="482"/>
      <c r="F1855" s="482"/>
      <c r="G1855" s="482"/>
      <c r="H1855" s="482"/>
      <c r="I1855" s="482"/>
      <c r="J1855" s="482"/>
      <c r="K1855" s="482"/>
      <c r="L1855" s="482"/>
      <c r="M1855" s="482"/>
      <c r="N1855" s="468"/>
      <c r="O1855" s="464"/>
      <c r="P1855" s="464"/>
    </row>
    <row r="1856" ht="15.75" customHeight="1">
      <c r="A1856" s="2"/>
      <c r="B1856" s="482"/>
      <c r="C1856" s="482"/>
      <c r="D1856" s="482"/>
      <c r="E1856" s="482"/>
      <c r="F1856" s="482"/>
      <c r="G1856" s="482"/>
      <c r="H1856" s="482"/>
      <c r="I1856" s="482"/>
      <c r="J1856" s="482"/>
      <c r="K1856" s="482"/>
      <c r="L1856" s="482"/>
      <c r="M1856" s="482"/>
      <c r="N1856" s="468"/>
      <c r="O1856" s="464"/>
      <c r="P1856" s="464"/>
    </row>
    <row r="1857" ht="15.75" customHeight="1">
      <c r="A1857" s="2"/>
      <c r="B1857" s="482"/>
      <c r="C1857" s="482"/>
      <c r="D1857" s="482"/>
      <c r="E1857" s="482"/>
      <c r="F1857" s="482"/>
      <c r="G1857" s="482"/>
      <c r="H1857" s="482"/>
      <c r="I1857" s="482"/>
      <c r="J1857" s="482"/>
      <c r="K1857" s="482"/>
      <c r="L1857" s="482"/>
      <c r="M1857" s="482"/>
      <c r="N1857" s="468"/>
      <c r="O1857" s="464"/>
      <c r="P1857" s="464"/>
    </row>
    <row r="1858" ht="15.75" customHeight="1">
      <c r="A1858" s="2"/>
      <c r="B1858" s="482"/>
      <c r="C1858" s="482"/>
      <c r="D1858" s="482"/>
      <c r="E1858" s="482"/>
      <c r="F1858" s="482"/>
      <c r="G1858" s="482"/>
      <c r="H1858" s="482"/>
      <c r="I1858" s="482"/>
      <c r="J1858" s="482"/>
      <c r="K1858" s="482"/>
      <c r="L1858" s="482"/>
      <c r="M1858" s="482"/>
      <c r="N1858" s="468"/>
      <c r="O1858" s="464"/>
      <c r="P1858" s="464"/>
    </row>
    <row r="1859" ht="15.75" customHeight="1">
      <c r="A1859" s="2"/>
      <c r="B1859" s="482"/>
      <c r="C1859" s="482"/>
      <c r="D1859" s="482"/>
      <c r="E1859" s="482"/>
      <c r="F1859" s="482"/>
      <c r="G1859" s="482"/>
      <c r="H1859" s="482"/>
      <c r="I1859" s="482"/>
      <c r="J1859" s="482"/>
      <c r="K1859" s="482"/>
      <c r="L1859" s="482"/>
      <c r="M1859" s="482"/>
      <c r="N1859" s="468"/>
      <c r="O1859" s="464"/>
      <c r="P1859" s="464"/>
    </row>
    <row r="1860" ht="15.75" customHeight="1">
      <c r="A1860" s="2"/>
      <c r="B1860" s="482"/>
      <c r="C1860" s="482"/>
      <c r="D1860" s="482"/>
      <c r="E1860" s="482"/>
      <c r="F1860" s="482"/>
      <c r="G1860" s="482"/>
      <c r="H1860" s="482"/>
      <c r="I1860" s="482"/>
      <c r="J1860" s="482"/>
      <c r="K1860" s="482"/>
      <c r="L1860" s="482"/>
      <c r="M1860" s="482"/>
      <c r="N1860" s="468"/>
      <c r="O1860" s="464"/>
      <c r="P1860" s="464"/>
    </row>
    <row r="1861" ht="15.75" customHeight="1">
      <c r="A1861" s="2"/>
      <c r="B1861" s="482"/>
      <c r="C1861" s="482"/>
      <c r="D1861" s="482"/>
      <c r="E1861" s="482"/>
      <c r="F1861" s="482"/>
      <c r="G1861" s="482"/>
      <c r="H1861" s="482"/>
      <c r="I1861" s="482"/>
      <c r="J1861" s="482"/>
      <c r="K1861" s="482"/>
      <c r="L1861" s="482"/>
      <c r="M1861" s="482"/>
      <c r="N1861" s="468"/>
      <c r="O1861" s="464"/>
      <c r="P1861" s="464"/>
    </row>
    <row r="1862" ht="15.75" customHeight="1">
      <c r="A1862" s="2"/>
      <c r="B1862" s="482"/>
      <c r="C1862" s="482"/>
      <c r="D1862" s="482"/>
      <c r="E1862" s="482"/>
      <c r="F1862" s="482"/>
      <c r="G1862" s="482"/>
      <c r="H1862" s="482"/>
      <c r="I1862" s="482"/>
      <c r="J1862" s="482"/>
      <c r="K1862" s="482"/>
      <c r="L1862" s="482"/>
      <c r="M1862" s="482"/>
      <c r="N1862" s="468"/>
      <c r="O1862" s="464"/>
      <c r="P1862" s="464"/>
    </row>
    <row r="1863" ht="15.75" customHeight="1">
      <c r="A1863" s="2"/>
      <c r="B1863" s="482"/>
      <c r="C1863" s="482"/>
      <c r="D1863" s="482"/>
      <c r="E1863" s="482"/>
      <c r="F1863" s="482"/>
      <c r="G1863" s="482"/>
      <c r="H1863" s="482"/>
      <c r="I1863" s="482"/>
      <c r="J1863" s="482"/>
      <c r="K1863" s="482"/>
      <c r="L1863" s="482"/>
      <c r="M1863" s="482"/>
      <c r="N1863" s="468"/>
      <c r="O1863" s="464"/>
      <c r="P1863" s="464"/>
    </row>
    <row r="1864" ht="15.75" customHeight="1">
      <c r="A1864" s="2"/>
      <c r="B1864" s="482"/>
      <c r="C1864" s="482"/>
      <c r="D1864" s="482"/>
      <c r="E1864" s="482"/>
      <c r="F1864" s="482"/>
      <c r="G1864" s="482"/>
      <c r="H1864" s="482"/>
      <c r="I1864" s="482"/>
      <c r="J1864" s="482"/>
      <c r="K1864" s="482"/>
      <c r="L1864" s="482"/>
      <c r="M1864" s="482"/>
      <c r="N1864" s="468"/>
      <c r="O1864" s="464"/>
      <c r="P1864" s="464"/>
    </row>
    <row r="1865" ht="15.75" customHeight="1">
      <c r="A1865" s="2"/>
      <c r="B1865" s="482"/>
      <c r="C1865" s="482"/>
      <c r="D1865" s="482"/>
      <c r="E1865" s="482"/>
      <c r="F1865" s="482"/>
      <c r="G1865" s="482"/>
      <c r="H1865" s="482"/>
      <c r="I1865" s="482"/>
      <c r="J1865" s="482"/>
      <c r="K1865" s="482"/>
      <c r="L1865" s="482"/>
      <c r="M1865" s="482"/>
      <c r="N1865" s="468"/>
      <c r="O1865" s="464"/>
      <c r="P1865" s="464"/>
    </row>
    <row r="1866" ht="15.75" customHeight="1">
      <c r="A1866" s="2"/>
      <c r="B1866" s="482"/>
      <c r="C1866" s="482"/>
      <c r="D1866" s="482"/>
      <c r="E1866" s="482"/>
      <c r="F1866" s="482"/>
      <c r="G1866" s="482"/>
      <c r="H1866" s="482"/>
      <c r="I1866" s="482"/>
      <c r="J1866" s="482"/>
      <c r="K1866" s="482"/>
      <c r="L1866" s="482"/>
      <c r="M1866" s="482"/>
      <c r="N1866" s="468"/>
      <c r="O1866" s="464"/>
      <c r="P1866" s="464"/>
    </row>
    <row r="1867" ht="15.75" customHeight="1">
      <c r="A1867" s="2"/>
      <c r="B1867" s="482"/>
      <c r="C1867" s="482"/>
      <c r="D1867" s="482"/>
      <c r="E1867" s="482"/>
      <c r="F1867" s="482"/>
      <c r="G1867" s="482"/>
      <c r="H1867" s="482"/>
      <c r="I1867" s="482"/>
      <c r="J1867" s="482"/>
      <c r="K1867" s="482"/>
      <c r="L1867" s="482"/>
      <c r="M1867" s="482"/>
      <c r="N1867" s="468"/>
      <c r="O1867" s="464"/>
      <c r="P1867" s="464"/>
    </row>
    <row r="1868" ht="15.75" customHeight="1">
      <c r="A1868" s="2"/>
      <c r="B1868" s="482"/>
      <c r="C1868" s="482"/>
      <c r="D1868" s="482"/>
      <c r="E1868" s="482"/>
      <c r="F1868" s="482"/>
      <c r="G1868" s="482"/>
      <c r="H1868" s="482"/>
      <c r="I1868" s="482"/>
      <c r="J1868" s="482"/>
      <c r="K1868" s="482"/>
      <c r="L1868" s="482"/>
      <c r="M1868" s="482"/>
      <c r="N1868" s="468"/>
      <c r="O1868" s="464"/>
      <c r="P1868" s="464"/>
    </row>
    <row r="1869" ht="15.75" customHeight="1">
      <c r="A1869" s="2"/>
      <c r="B1869" s="482"/>
      <c r="C1869" s="482"/>
      <c r="D1869" s="482"/>
      <c r="E1869" s="482"/>
      <c r="F1869" s="482"/>
      <c r="G1869" s="482"/>
      <c r="H1869" s="482"/>
      <c r="I1869" s="482"/>
      <c r="J1869" s="482"/>
      <c r="K1869" s="482"/>
      <c r="L1869" s="482"/>
      <c r="M1869" s="482"/>
      <c r="N1869" s="468"/>
      <c r="O1869" s="464"/>
      <c r="P1869" s="464"/>
    </row>
    <row r="1870" ht="15.75" customHeight="1">
      <c r="A1870" s="2"/>
      <c r="B1870" s="482"/>
      <c r="C1870" s="482"/>
      <c r="D1870" s="482"/>
      <c r="E1870" s="482"/>
      <c r="F1870" s="482"/>
      <c r="G1870" s="482"/>
      <c r="H1870" s="482"/>
      <c r="I1870" s="482"/>
      <c r="J1870" s="482"/>
      <c r="K1870" s="482"/>
      <c r="L1870" s="482"/>
      <c r="M1870" s="482"/>
      <c r="N1870" s="468"/>
      <c r="O1870" s="464"/>
      <c r="P1870" s="464"/>
    </row>
    <row r="1871" ht="15.75" customHeight="1">
      <c r="A1871" s="2"/>
      <c r="B1871" s="482"/>
      <c r="C1871" s="482"/>
      <c r="D1871" s="482"/>
      <c r="E1871" s="482"/>
      <c r="F1871" s="482"/>
      <c r="G1871" s="482"/>
      <c r="H1871" s="482"/>
      <c r="I1871" s="482"/>
      <c r="J1871" s="482"/>
      <c r="K1871" s="482"/>
      <c r="L1871" s="482"/>
      <c r="M1871" s="482"/>
      <c r="N1871" s="468"/>
      <c r="O1871" s="464"/>
      <c r="P1871" s="464"/>
    </row>
    <row r="1872" ht="15.75" customHeight="1">
      <c r="A1872" s="2"/>
      <c r="B1872" s="482"/>
      <c r="C1872" s="482"/>
      <c r="D1872" s="482"/>
      <c r="E1872" s="482"/>
      <c r="F1872" s="482"/>
      <c r="G1872" s="482"/>
      <c r="H1872" s="482"/>
      <c r="I1872" s="482"/>
      <c r="J1872" s="482"/>
      <c r="K1872" s="482"/>
      <c r="L1872" s="482"/>
      <c r="M1872" s="482"/>
      <c r="N1872" s="468"/>
      <c r="O1872" s="464"/>
      <c r="P1872" s="464"/>
    </row>
    <row r="1873" ht="15.75" customHeight="1">
      <c r="A1873" s="2"/>
      <c r="B1873" s="482"/>
      <c r="C1873" s="482"/>
      <c r="D1873" s="482"/>
      <c r="E1873" s="482"/>
      <c r="F1873" s="482"/>
      <c r="G1873" s="482"/>
      <c r="H1873" s="482"/>
      <c r="I1873" s="482"/>
      <c r="J1873" s="482"/>
      <c r="K1873" s="482"/>
      <c r="L1873" s="482"/>
      <c r="M1873" s="482"/>
      <c r="N1873" s="468"/>
      <c r="O1873" s="464"/>
      <c r="P1873" s="464"/>
    </row>
    <row r="1874" ht="15.75" customHeight="1">
      <c r="A1874" s="2"/>
      <c r="B1874" s="482"/>
      <c r="C1874" s="482"/>
      <c r="D1874" s="482"/>
      <c r="E1874" s="482"/>
      <c r="F1874" s="482"/>
      <c r="G1874" s="482"/>
      <c r="H1874" s="482"/>
      <c r="I1874" s="482"/>
      <c r="J1874" s="482"/>
      <c r="K1874" s="482"/>
      <c r="L1874" s="482"/>
      <c r="M1874" s="482"/>
      <c r="N1874" s="468"/>
      <c r="O1874" s="464"/>
      <c r="P1874" s="464"/>
    </row>
    <row r="1875" ht="15.75" customHeight="1">
      <c r="A1875" s="2"/>
      <c r="B1875" s="482"/>
      <c r="C1875" s="482"/>
      <c r="D1875" s="482"/>
      <c r="E1875" s="482"/>
      <c r="F1875" s="482"/>
      <c r="G1875" s="482"/>
      <c r="H1875" s="482"/>
      <c r="I1875" s="482"/>
      <c r="J1875" s="482"/>
      <c r="K1875" s="482"/>
      <c r="L1875" s="482"/>
      <c r="M1875" s="482"/>
      <c r="N1875" s="468"/>
      <c r="O1875" s="464"/>
      <c r="P1875" s="464"/>
    </row>
    <row r="1876" ht="15.75" customHeight="1">
      <c r="A1876" s="2"/>
      <c r="B1876" s="482"/>
      <c r="C1876" s="482"/>
      <c r="D1876" s="482"/>
      <c r="E1876" s="482"/>
      <c r="F1876" s="482"/>
      <c r="G1876" s="482"/>
      <c r="H1876" s="482"/>
      <c r="I1876" s="482"/>
      <c r="J1876" s="482"/>
      <c r="K1876" s="482"/>
      <c r="L1876" s="482"/>
      <c r="M1876" s="482"/>
      <c r="N1876" s="468"/>
      <c r="O1876" s="464"/>
      <c r="P1876" s="464"/>
    </row>
    <row r="1877" ht="15.75" customHeight="1">
      <c r="A1877" s="2"/>
      <c r="B1877" s="482"/>
      <c r="C1877" s="482"/>
      <c r="D1877" s="482"/>
      <c r="E1877" s="482"/>
      <c r="F1877" s="482"/>
      <c r="G1877" s="482"/>
      <c r="H1877" s="482"/>
      <c r="I1877" s="482"/>
      <c r="J1877" s="482"/>
      <c r="K1877" s="482"/>
      <c r="L1877" s="482"/>
      <c r="M1877" s="482"/>
      <c r="N1877" s="468"/>
      <c r="O1877" s="464"/>
      <c r="P1877" s="464"/>
    </row>
    <row r="1878" ht="15.75" customHeight="1">
      <c r="A1878" s="2"/>
      <c r="B1878" s="482"/>
      <c r="C1878" s="482"/>
      <c r="D1878" s="482"/>
      <c r="E1878" s="482"/>
      <c r="F1878" s="482"/>
      <c r="G1878" s="482"/>
      <c r="H1878" s="482"/>
      <c r="I1878" s="482"/>
      <c r="J1878" s="482"/>
      <c r="K1878" s="482"/>
      <c r="L1878" s="482"/>
      <c r="M1878" s="482"/>
      <c r="N1878" s="468"/>
      <c r="O1878" s="464"/>
      <c r="P1878" s="464"/>
    </row>
    <row r="1879" ht="15.75" customHeight="1">
      <c r="A1879" s="2"/>
      <c r="B1879" s="482"/>
      <c r="C1879" s="482"/>
      <c r="D1879" s="482"/>
      <c r="E1879" s="482"/>
      <c r="F1879" s="482"/>
      <c r="G1879" s="482"/>
      <c r="H1879" s="482"/>
      <c r="I1879" s="482"/>
      <c r="J1879" s="482"/>
      <c r="K1879" s="482"/>
      <c r="L1879" s="482"/>
      <c r="M1879" s="482"/>
      <c r="N1879" s="468"/>
      <c r="O1879" s="464"/>
      <c r="P1879" s="464"/>
    </row>
    <row r="1880" ht="15.75" customHeight="1">
      <c r="A1880" s="2"/>
      <c r="B1880" s="482"/>
      <c r="C1880" s="482"/>
      <c r="D1880" s="482"/>
      <c r="E1880" s="482"/>
      <c r="F1880" s="482"/>
      <c r="G1880" s="482"/>
      <c r="H1880" s="482"/>
      <c r="I1880" s="482"/>
      <c r="J1880" s="482"/>
      <c r="K1880" s="482"/>
      <c r="L1880" s="482"/>
      <c r="M1880" s="482"/>
      <c r="N1880" s="468"/>
      <c r="O1880" s="464"/>
      <c r="P1880" s="464"/>
    </row>
    <row r="1881" ht="15.75" customHeight="1">
      <c r="A1881" s="2"/>
      <c r="B1881" s="482"/>
      <c r="C1881" s="482"/>
      <c r="D1881" s="482"/>
      <c r="E1881" s="482"/>
      <c r="F1881" s="482"/>
      <c r="G1881" s="482"/>
      <c r="H1881" s="482"/>
      <c r="I1881" s="482"/>
      <c r="J1881" s="482"/>
      <c r="K1881" s="482"/>
      <c r="L1881" s="482"/>
      <c r="M1881" s="482"/>
      <c r="N1881" s="468"/>
      <c r="O1881" s="464"/>
      <c r="P1881" s="464"/>
    </row>
    <row r="1882" ht="15.75" customHeight="1">
      <c r="A1882" s="2"/>
      <c r="B1882" s="482"/>
      <c r="C1882" s="482"/>
      <c r="D1882" s="482"/>
      <c r="E1882" s="482"/>
      <c r="F1882" s="482"/>
      <c r="G1882" s="482"/>
      <c r="H1882" s="482"/>
      <c r="I1882" s="482"/>
      <c r="J1882" s="482"/>
      <c r="K1882" s="482"/>
      <c r="L1882" s="482"/>
      <c r="M1882" s="482"/>
      <c r="N1882" s="468"/>
      <c r="O1882" s="464"/>
      <c r="P1882" s="464"/>
    </row>
    <row r="1883" ht="15.75" customHeight="1">
      <c r="A1883" s="2"/>
      <c r="B1883" s="482"/>
      <c r="C1883" s="482"/>
      <c r="D1883" s="482"/>
      <c r="E1883" s="482"/>
      <c r="F1883" s="482"/>
      <c r="G1883" s="482"/>
      <c r="H1883" s="482"/>
      <c r="I1883" s="482"/>
      <c r="J1883" s="482"/>
      <c r="K1883" s="482"/>
      <c r="L1883" s="482"/>
      <c r="M1883" s="482"/>
      <c r="N1883" s="468"/>
      <c r="O1883" s="464"/>
      <c r="P1883" s="464"/>
    </row>
    <row r="1884" ht="15.75" customHeight="1">
      <c r="A1884" s="2"/>
      <c r="B1884" s="482"/>
      <c r="C1884" s="482"/>
      <c r="D1884" s="482"/>
      <c r="E1884" s="482"/>
      <c r="F1884" s="482"/>
      <c r="G1884" s="482"/>
      <c r="H1884" s="482"/>
      <c r="I1884" s="482"/>
      <c r="J1884" s="482"/>
      <c r="K1884" s="482"/>
      <c r="L1884" s="482"/>
      <c r="M1884" s="482"/>
      <c r="N1884" s="468"/>
      <c r="O1884" s="464"/>
      <c r="P1884" s="464"/>
    </row>
    <row r="1885" ht="15.75" customHeight="1">
      <c r="A1885" s="2"/>
      <c r="B1885" s="482"/>
      <c r="C1885" s="482"/>
      <c r="D1885" s="482"/>
      <c r="E1885" s="482"/>
      <c r="F1885" s="482"/>
      <c r="G1885" s="482"/>
      <c r="H1885" s="482"/>
      <c r="I1885" s="482"/>
      <c r="J1885" s="482"/>
      <c r="K1885" s="482"/>
      <c r="L1885" s="482"/>
      <c r="M1885" s="482"/>
      <c r="N1885" s="468"/>
      <c r="O1885" s="464"/>
      <c r="P1885" s="464"/>
    </row>
    <row r="1886" ht="15.75" customHeight="1">
      <c r="A1886" s="2"/>
      <c r="B1886" s="482"/>
      <c r="C1886" s="482"/>
      <c r="D1886" s="482"/>
      <c r="E1886" s="482"/>
      <c r="F1886" s="482"/>
      <c r="G1886" s="482"/>
      <c r="H1886" s="482"/>
      <c r="I1886" s="482"/>
      <c r="J1886" s="482"/>
      <c r="K1886" s="482"/>
      <c r="L1886" s="482"/>
      <c r="M1886" s="482"/>
      <c r="N1886" s="468"/>
      <c r="O1886" s="464"/>
      <c r="P1886" s="464"/>
    </row>
    <row r="1887" ht="15.75" customHeight="1">
      <c r="A1887" s="2"/>
      <c r="B1887" s="482"/>
      <c r="C1887" s="482"/>
      <c r="D1887" s="482"/>
      <c r="E1887" s="482"/>
      <c r="F1887" s="482"/>
      <c r="G1887" s="482"/>
      <c r="H1887" s="482"/>
      <c r="I1887" s="482"/>
      <c r="J1887" s="482"/>
      <c r="K1887" s="482"/>
      <c r="L1887" s="482"/>
      <c r="M1887" s="482"/>
      <c r="N1887" s="468"/>
      <c r="O1887" s="464"/>
      <c r="P1887" s="464"/>
    </row>
    <row r="1888" ht="15.75" customHeight="1">
      <c r="A1888" s="2"/>
      <c r="B1888" s="482"/>
      <c r="C1888" s="482"/>
      <c r="D1888" s="482"/>
      <c r="E1888" s="482"/>
      <c r="F1888" s="482"/>
      <c r="G1888" s="482"/>
      <c r="H1888" s="482"/>
      <c r="I1888" s="482"/>
      <c r="J1888" s="482"/>
      <c r="K1888" s="482"/>
      <c r="L1888" s="482"/>
      <c r="M1888" s="482"/>
      <c r="N1888" s="468"/>
      <c r="O1888" s="464"/>
      <c r="P1888" s="464"/>
    </row>
    <row r="1889" ht="15.75" customHeight="1">
      <c r="A1889" s="2"/>
      <c r="B1889" s="482"/>
      <c r="C1889" s="482"/>
      <c r="D1889" s="482"/>
      <c r="E1889" s="482"/>
      <c r="F1889" s="482"/>
      <c r="G1889" s="482"/>
      <c r="H1889" s="482"/>
      <c r="I1889" s="482"/>
      <c r="J1889" s="482"/>
      <c r="K1889" s="482"/>
      <c r="L1889" s="482"/>
      <c r="M1889" s="482"/>
      <c r="N1889" s="468"/>
      <c r="O1889" s="464"/>
      <c r="P1889" s="464"/>
    </row>
    <row r="1890" ht="15.75" customHeight="1">
      <c r="A1890" s="2"/>
      <c r="B1890" s="482"/>
      <c r="C1890" s="482"/>
      <c r="D1890" s="482"/>
      <c r="E1890" s="482"/>
      <c r="F1890" s="482"/>
      <c r="G1890" s="482"/>
      <c r="H1890" s="482"/>
      <c r="I1890" s="482"/>
      <c r="J1890" s="482"/>
      <c r="K1890" s="482"/>
      <c r="L1890" s="482"/>
      <c r="M1890" s="482"/>
      <c r="N1890" s="468"/>
      <c r="O1890" s="464"/>
      <c r="P1890" s="464"/>
    </row>
    <row r="1891" ht="15.75" customHeight="1">
      <c r="A1891" s="2"/>
      <c r="B1891" s="482"/>
      <c r="C1891" s="482"/>
      <c r="D1891" s="482"/>
      <c r="E1891" s="482"/>
      <c r="F1891" s="482"/>
      <c r="G1891" s="482"/>
      <c r="H1891" s="482"/>
      <c r="I1891" s="482"/>
      <c r="J1891" s="482"/>
      <c r="K1891" s="482"/>
      <c r="L1891" s="482"/>
      <c r="M1891" s="482"/>
      <c r="N1891" s="468"/>
      <c r="O1891" s="464"/>
      <c r="P1891" s="464"/>
    </row>
    <row r="1892" ht="15.75" customHeight="1">
      <c r="A1892" s="2"/>
      <c r="B1892" s="482"/>
      <c r="C1892" s="482"/>
      <c r="D1892" s="482"/>
      <c r="E1892" s="482"/>
      <c r="F1892" s="482"/>
      <c r="G1892" s="482"/>
      <c r="H1892" s="482"/>
      <c r="I1892" s="482"/>
      <c r="J1892" s="482"/>
      <c r="K1892" s="482"/>
      <c r="L1892" s="482"/>
      <c r="M1892" s="482"/>
      <c r="N1892" s="468"/>
      <c r="O1892" s="464"/>
      <c r="P1892" s="464"/>
    </row>
    <row r="1893" ht="15.75" customHeight="1">
      <c r="A1893" s="2"/>
      <c r="B1893" s="482"/>
      <c r="C1893" s="482"/>
      <c r="D1893" s="482"/>
      <c r="E1893" s="482"/>
      <c r="F1893" s="482"/>
      <c r="G1893" s="482"/>
      <c r="H1893" s="482"/>
      <c r="I1893" s="482"/>
      <c r="J1893" s="482"/>
      <c r="K1893" s="482"/>
      <c r="L1893" s="482"/>
      <c r="M1893" s="482"/>
      <c r="N1893" s="468"/>
      <c r="O1893" s="464"/>
      <c r="P1893" s="464"/>
    </row>
    <row r="1894" ht="15.75" customHeight="1">
      <c r="A1894" s="2"/>
      <c r="B1894" s="482"/>
      <c r="C1894" s="482"/>
      <c r="D1894" s="482"/>
      <c r="E1894" s="482"/>
      <c r="F1894" s="482"/>
      <c r="G1894" s="482"/>
      <c r="H1894" s="482"/>
      <c r="I1894" s="482"/>
      <c r="J1894" s="482"/>
      <c r="K1894" s="482"/>
      <c r="L1894" s="482"/>
      <c r="M1894" s="482"/>
      <c r="N1894" s="468"/>
      <c r="O1894" s="464"/>
      <c r="P1894" s="464"/>
    </row>
    <row r="1895" ht="15.75" customHeight="1">
      <c r="A1895" s="2"/>
      <c r="B1895" s="482"/>
      <c r="C1895" s="482"/>
      <c r="D1895" s="482"/>
      <c r="E1895" s="482"/>
      <c r="F1895" s="482"/>
      <c r="G1895" s="482"/>
      <c r="H1895" s="482"/>
      <c r="I1895" s="482"/>
      <c r="J1895" s="482"/>
      <c r="K1895" s="482"/>
      <c r="L1895" s="482"/>
      <c r="M1895" s="482"/>
      <c r="N1895" s="468"/>
      <c r="O1895" s="464"/>
      <c r="P1895" s="464"/>
    </row>
    <row r="1896" ht="15.75" customHeight="1">
      <c r="A1896" s="2"/>
      <c r="B1896" s="482"/>
      <c r="C1896" s="482"/>
      <c r="D1896" s="482"/>
      <c r="E1896" s="482"/>
      <c r="F1896" s="482"/>
      <c r="G1896" s="482"/>
      <c r="H1896" s="482"/>
      <c r="I1896" s="482"/>
      <c r="J1896" s="482"/>
      <c r="K1896" s="482"/>
      <c r="L1896" s="482"/>
      <c r="M1896" s="482"/>
      <c r="N1896" s="468"/>
      <c r="O1896" s="464"/>
      <c r="P1896" s="464"/>
    </row>
    <row r="1897" ht="15.75" customHeight="1">
      <c r="A1897" s="2"/>
      <c r="B1897" s="482"/>
      <c r="C1897" s="482"/>
      <c r="D1897" s="482"/>
      <c r="E1897" s="482"/>
      <c r="F1897" s="482"/>
      <c r="G1897" s="482"/>
      <c r="H1897" s="482"/>
      <c r="I1897" s="482"/>
      <c r="J1897" s="482"/>
      <c r="K1897" s="482"/>
      <c r="L1897" s="482"/>
      <c r="M1897" s="482"/>
      <c r="N1897" s="468"/>
      <c r="O1897" s="464"/>
      <c r="P1897" s="464"/>
    </row>
    <row r="1898" ht="15.75" customHeight="1">
      <c r="A1898" s="2"/>
      <c r="B1898" s="482"/>
      <c r="C1898" s="482"/>
      <c r="D1898" s="482"/>
      <c r="E1898" s="482"/>
      <c r="F1898" s="482"/>
      <c r="G1898" s="482"/>
      <c r="H1898" s="482"/>
      <c r="I1898" s="482"/>
      <c r="J1898" s="482"/>
      <c r="K1898" s="482"/>
      <c r="L1898" s="482"/>
      <c r="M1898" s="482"/>
      <c r="N1898" s="468"/>
      <c r="O1898" s="464"/>
      <c r="P1898" s="464"/>
    </row>
    <row r="1899" ht="15.75" customHeight="1">
      <c r="A1899" s="2"/>
      <c r="B1899" s="482"/>
      <c r="C1899" s="482"/>
      <c r="D1899" s="482"/>
      <c r="E1899" s="482"/>
      <c r="F1899" s="482"/>
      <c r="G1899" s="482"/>
      <c r="H1899" s="482"/>
      <c r="I1899" s="482"/>
      <c r="J1899" s="482"/>
      <c r="K1899" s="482"/>
      <c r="L1899" s="482"/>
      <c r="M1899" s="482"/>
      <c r="N1899" s="468"/>
      <c r="O1899" s="464"/>
      <c r="P1899" s="464"/>
    </row>
    <row r="1900" ht="15.75" customHeight="1">
      <c r="A1900" s="2"/>
      <c r="B1900" s="482"/>
      <c r="C1900" s="482"/>
      <c r="D1900" s="482"/>
      <c r="E1900" s="482"/>
      <c r="F1900" s="482"/>
      <c r="G1900" s="482"/>
      <c r="H1900" s="482"/>
      <c r="I1900" s="482"/>
      <c r="J1900" s="482"/>
      <c r="K1900" s="482"/>
      <c r="L1900" s="482"/>
      <c r="M1900" s="482"/>
      <c r="N1900" s="468"/>
      <c r="O1900" s="464"/>
      <c r="P1900" s="464"/>
    </row>
    <row r="1901" ht="15.75" customHeight="1">
      <c r="A1901" s="2"/>
      <c r="B1901" s="482"/>
      <c r="C1901" s="482"/>
      <c r="D1901" s="482"/>
      <c r="E1901" s="482"/>
      <c r="F1901" s="482"/>
      <c r="G1901" s="482"/>
      <c r="H1901" s="482"/>
      <c r="I1901" s="482"/>
      <c r="J1901" s="482"/>
      <c r="K1901" s="482"/>
      <c r="L1901" s="482"/>
      <c r="M1901" s="482"/>
      <c r="N1901" s="468"/>
      <c r="O1901" s="464"/>
      <c r="P1901" s="464"/>
    </row>
    <row r="1902" ht="15.75" customHeight="1">
      <c r="A1902" s="2"/>
      <c r="B1902" s="482"/>
      <c r="C1902" s="482"/>
      <c r="D1902" s="482"/>
      <c r="E1902" s="482"/>
      <c r="F1902" s="482"/>
      <c r="G1902" s="482"/>
      <c r="H1902" s="482"/>
      <c r="I1902" s="482"/>
      <c r="J1902" s="482"/>
      <c r="K1902" s="482"/>
      <c r="L1902" s="482"/>
      <c r="M1902" s="482"/>
      <c r="N1902" s="468"/>
      <c r="O1902" s="464"/>
      <c r="P1902" s="464"/>
    </row>
    <row r="1903" ht="15.75" customHeight="1">
      <c r="A1903" s="2"/>
      <c r="B1903" s="482"/>
      <c r="C1903" s="482"/>
      <c r="D1903" s="482"/>
      <c r="E1903" s="482"/>
      <c r="F1903" s="482"/>
      <c r="G1903" s="482"/>
      <c r="H1903" s="482"/>
      <c r="I1903" s="482"/>
      <c r="J1903" s="482"/>
      <c r="K1903" s="482"/>
      <c r="L1903" s="482"/>
      <c r="M1903" s="482"/>
      <c r="N1903" s="468"/>
      <c r="O1903" s="464"/>
      <c r="P1903" s="464"/>
    </row>
    <row r="1904" ht="15.75" customHeight="1">
      <c r="A1904" s="2"/>
      <c r="B1904" s="482"/>
      <c r="C1904" s="482"/>
      <c r="D1904" s="482"/>
      <c r="E1904" s="482"/>
      <c r="F1904" s="482"/>
      <c r="G1904" s="482"/>
      <c r="H1904" s="482"/>
      <c r="I1904" s="482"/>
      <c r="J1904" s="482"/>
      <c r="K1904" s="482"/>
      <c r="L1904" s="482"/>
      <c r="M1904" s="482"/>
      <c r="N1904" s="468"/>
      <c r="O1904" s="464"/>
      <c r="P1904" s="464"/>
    </row>
    <row r="1905" ht="15.75" customHeight="1">
      <c r="A1905" s="2"/>
      <c r="B1905" s="482"/>
      <c r="C1905" s="482"/>
      <c r="D1905" s="482"/>
      <c r="E1905" s="482"/>
      <c r="F1905" s="482"/>
      <c r="G1905" s="482"/>
      <c r="H1905" s="482"/>
      <c r="I1905" s="482"/>
      <c r="J1905" s="482"/>
      <c r="K1905" s="482"/>
      <c r="L1905" s="482"/>
      <c r="M1905" s="482"/>
      <c r="N1905" s="468"/>
      <c r="O1905" s="464"/>
      <c r="P1905" s="464"/>
    </row>
    <row r="1906" ht="15.75" customHeight="1">
      <c r="A1906" s="2"/>
      <c r="B1906" s="482"/>
      <c r="C1906" s="482"/>
      <c r="D1906" s="482"/>
      <c r="E1906" s="482"/>
      <c r="F1906" s="482"/>
      <c r="G1906" s="482"/>
      <c r="H1906" s="482"/>
      <c r="I1906" s="482"/>
      <c r="J1906" s="482"/>
      <c r="K1906" s="482"/>
      <c r="L1906" s="482"/>
      <c r="M1906" s="482"/>
      <c r="N1906" s="468"/>
      <c r="O1906" s="464"/>
      <c r="P1906" s="464"/>
    </row>
    <row r="1907" ht="15.75" customHeight="1">
      <c r="A1907" s="2"/>
      <c r="B1907" s="482"/>
      <c r="C1907" s="482"/>
      <c r="D1907" s="482"/>
      <c r="E1907" s="482"/>
      <c r="F1907" s="482"/>
      <c r="G1907" s="482"/>
      <c r="H1907" s="482"/>
      <c r="I1907" s="482"/>
      <c r="J1907" s="482"/>
      <c r="K1907" s="482"/>
      <c r="L1907" s="482"/>
      <c r="M1907" s="482"/>
      <c r="N1907" s="468"/>
      <c r="O1907" s="464"/>
      <c r="P1907" s="464"/>
    </row>
    <row r="1908" ht="15.75" customHeight="1">
      <c r="A1908" s="2"/>
      <c r="B1908" s="482"/>
      <c r="C1908" s="482"/>
      <c r="D1908" s="482"/>
      <c r="E1908" s="482"/>
      <c r="F1908" s="482"/>
      <c r="G1908" s="482"/>
      <c r="H1908" s="482"/>
      <c r="I1908" s="482"/>
      <c r="J1908" s="482"/>
      <c r="K1908" s="482"/>
      <c r="L1908" s="482"/>
      <c r="M1908" s="482"/>
      <c r="N1908" s="468"/>
      <c r="O1908" s="464"/>
      <c r="P1908" s="464"/>
    </row>
    <row r="1909" ht="15.75" customHeight="1">
      <c r="A1909" s="2"/>
      <c r="B1909" s="482"/>
      <c r="C1909" s="482"/>
      <c r="D1909" s="482"/>
      <c r="E1909" s="482"/>
      <c r="F1909" s="482"/>
      <c r="G1909" s="482"/>
      <c r="H1909" s="482"/>
      <c r="I1909" s="482"/>
      <c r="J1909" s="482"/>
      <c r="K1909" s="482"/>
      <c r="L1909" s="482"/>
      <c r="M1909" s="482"/>
      <c r="N1909" s="468"/>
      <c r="O1909" s="464"/>
      <c r="P1909" s="464"/>
    </row>
    <row r="1910" ht="15.75" customHeight="1">
      <c r="A1910" s="2"/>
      <c r="B1910" s="482"/>
      <c r="C1910" s="482"/>
      <c r="D1910" s="482"/>
      <c r="E1910" s="482"/>
      <c r="F1910" s="482"/>
      <c r="G1910" s="482"/>
      <c r="H1910" s="482"/>
      <c r="I1910" s="482"/>
      <c r="J1910" s="482"/>
      <c r="K1910" s="482"/>
      <c r="L1910" s="482"/>
      <c r="M1910" s="482"/>
      <c r="N1910" s="468"/>
      <c r="O1910" s="464"/>
      <c r="P1910" s="464"/>
    </row>
    <row r="1911" ht="15.75" customHeight="1">
      <c r="A1911" s="2"/>
      <c r="B1911" s="482"/>
      <c r="C1911" s="482"/>
      <c r="D1911" s="482"/>
      <c r="E1911" s="482"/>
      <c r="F1911" s="482"/>
      <c r="G1911" s="482"/>
      <c r="H1911" s="482"/>
      <c r="I1911" s="482"/>
      <c r="J1911" s="482"/>
      <c r="K1911" s="482"/>
      <c r="L1911" s="482"/>
      <c r="M1911" s="482"/>
      <c r="N1911" s="468"/>
      <c r="O1911" s="464"/>
      <c r="P1911" s="464"/>
    </row>
    <row r="1912" ht="15.75" customHeight="1">
      <c r="A1912" s="2"/>
      <c r="B1912" s="482"/>
      <c r="C1912" s="482"/>
      <c r="D1912" s="482"/>
      <c r="E1912" s="482"/>
      <c r="F1912" s="482"/>
      <c r="G1912" s="482"/>
      <c r="H1912" s="482"/>
      <c r="I1912" s="482"/>
      <c r="J1912" s="482"/>
      <c r="K1912" s="482"/>
      <c r="L1912" s="482"/>
      <c r="M1912" s="482"/>
      <c r="N1912" s="468"/>
      <c r="O1912" s="464"/>
      <c r="P1912" s="464"/>
    </row>
    <row r="1913" ht="15.75" customHeight="1">
      <c r="A1913" s="2"/>
      <c r="B1913" s="482"/>
      <c r="C1913" s="482"/>
      <c r="D1913" s="482"/>
      <c r="E1913" s="482"/>
      <c r="F1913" s="482"/>
      <c r="G1913" s="482"/>
      <c r="H1913" s="482"/>
      <c r="I1913" s="482"/>
      <c r="J1913" s="482"/>
      <c r="K1913" s="482"/>
      <c r="L1913" s="482"/>
      <c r="M1913" s="482"/>
      <c r="N1913" s="468"/>
      <c r="O1913" s="464"/>
      <c r="P1913" s="464"/>
    </row>
    <row r="1914" ht="15.75" customHeight="1">
      <c r="A1914" s="2"/>
      <c r="B1914" s="482"/>
      <c r="C1914" s="482"/>
      <c r="D1914" s="482"/>
      <c r="E1914" s="482"/>
      <c r="F1914" s="482"/>
      <c r="G1914" s="482"/>
      <c r="H1914" s="482"/>
      <c r="I1914" s="482"/>
      <c r="J1914" s="482"/>
      <c r="K1914" s="482"/>
      <c r="L1914" s="482"/>
      <c r="M1914" s="482"/>
      <c r="N1914" s="468"/>
      <c r="O1914" s="464"/>
      <c r="P1914" s="464"/>
    </row>
    <row r="1915" ht="15.75" customHeight="1">
      <c r="A1915" s="2"/>
      <c r="B1915" s="482"/>
      <c r="C1915" s="482"/>
      <c r="D1915" s="482"/>
      <c r="E1915" s="482"/>
      <c r="F1915" s="482"/>
      <c r="G1915" s="482"/>
      <c r="H1915" s="482"/>
      <c r="I1915" s="482"/>
      <c r="J1915" s="482"/>
      <c r="K1915" s="482"/>
      <c r="L1915" s="482"/>
      <c r="M1915" s="482"/>
      <c r="N1915" s="468"/>
      <c r="O1915" s="464"/>
      <c r="P1915" s="464"/>
    </row>
    <row r="1916" ht="15.75" customHeight="1">
      <c r="A1916" s="2"/>
      <c r="B1916" s="482"/>
      <c r="C1916" s="482"/>
      <c r="D1916" s="482"/>
      <c r="E1916" s="482"/>
      <c r="F1916" s="482"/>
      <c r="G1916" s="482"/>
      <c r="H1916" s="482"/>
      <c r="I1916" s="482"/>
      <c r="J1916" s="482"/>
      <c r="K1916" s="482"/>
      <c r="L1916" s="482"/>
      <c r="M1916" s="482"/>
      <c r="N1916" s="468"/>
      <c r="O1916" s="464"/>
      <c r="P1916" s="464"/>
    </row>
    <row r="1917" ht="15.75" customHeight="1">
      <c r="A1917" s="2"/>
      <c r="B1917" s="482"/>
      <c r="C1917" s="482"/>
      <c r="D1917" s="482"/>
      <c r="E1917" s="482"/>
      <c r="F1917" s="482"/>
      <c r="G1917" s="482"/>
      <c r="H1917" s="482"/>
      <c r="I1917" s="482"/>
      <c r="J1917" s="482"/>
      <c r="K1917" s="482"/>
      <c r="L1917" s="482"/>
      <c r="M1917" s="482"/>
      <c r="N1917" s="468"/>
      <c r="O1917" s="464"/>
      <c r="P1917" s="464"/>
    </row>
    <row r="1918" ht="15.75" customHeight="1">
      <c r="A1918" s="2"/>
      <c r="B1918" s="482"/>
      <c r="C1918" s="482"/>
      <c r="D1918" s="482"/>
      <c r="E1918" s="482"/>
      <c r="F1918" s="482"/>
      <c r="G1918" s="482"/>
      <c r="H1918" s="482"/>
      <c r="I1918" s="482"/>
      <c r="J1918" s="482"/>
      <c r="K1918" s="482"/>
      <c r="L1918" s="482"/>
      <c r="M1918" s="482"/>
      <c r="N1918" s="468"/>
      <c r="O1918" s="464"/>
      <c r="P1918" s="464"/>
    </row>
    <row r="1919" ht="15.75" customHeight="1">
      <c r="A1919" s="2"/>
      <c r="B1919" s="482"/>
      <c r="C1919" s="482"/>
      <c r="D1919" s="482"/>
      <c r="E1919" s="482"/>
      <c r="F1919" s="482"/>
      <c r="G1919" s="482"/>
      <c r="H1919" s="482"/>
      <c r="I1919" s="482"/>
      <c r="J1919" s="482"/>
      <c r="K1919" s="482"/>
      <c r="L1919" s="482"/>
      <c r="M1919" s="482"/>
      <c r="N1919" s="468"/>
      <c r="O1919" s="464"/>
      <c r="P1919" s="464"/>
    </row>
    <row r="1920" ht="15.75" customHeight="1">
      <c r="A1920" s="2"/>
      <c r="B1920" s="482"/>
      <c r="C1920" s="482"/>
      <c r="D1920" s="482"/>
      <c r="E1920" s="482"/>
      <c r="F1920" s="482"/>
      <c r="G1920" s="482"/>
      <c r="H1920" s="482"/>
      <c r="I1920" s="482"/>
      <c r="J1920" s="482"/>
      <c r="K1920" s="482"/>
      <c r="L1920" s="482"/>
      <c r="M1920" s="482"/>
      <c r="N1920" s="468"/>
      <c r="O1920" s="464"/>
      <c r="P1920" s="464"/>
    </row>
    <row r="1921" ht="15.75" customHeight="1">
      <c r="A1921" s="2"/>
      <c r="B1921" s="482"/>
      <c r="C1921" s="482"/>
      <c r="D1921" s="482"/>
      <c r="E1921" s="482"/>
      <c r="F1921" s="482"/>
      <c r="G1921" s="482"/>
      <c r="H1921" s="482"/>
      <c r="I1921" s="482"/>
      <c r="J1921" s="482"/>
      <c r="K1921" s="482"/>
      <c r="L1921" s="482"/>
      <c r="M1921" s="482"/>
      <c r="N1921" s="468"/>
      <c r="O1921" s="464"/>
      <c r="P1921" s="464"/>
    </row>
    <row r="1922" ht="15.75" customHeight="1">
      <c r="A1922" s="2"/>
      <c r="B1922" s="482"/>
      <c r="C1922" s="482"/>
      <c r="D1922" s="482"/>
      <c r="E1922" s="482"/>
      <c r="F1922" s="482"/>
      <c r="G1922" s="482"/>
      <c r="H1922" s="482"/>
      <c r="I1922" s="482"/>
      <c r="J1922" s="482"/>
      <c r="K1922" s="482"/>
      <c r="L1922" s="482"/>
      <c r="M1922" s="482"/>
      <c r="N1922" s="468"/>
      <c r="O1922" s="464"/>
      <c r="P1922" s="464"/>
    </row>
    <row r="1923" ht="15.75" customHeight="1">
      <c r="A1923" s="2"/>
      <c r="B1923" s="482"/>
      <c r="C1923" s="482"/>
      <c r="D1923" s="482"/>
      <c r="E1923" s="482"/>
      <c r="F1923" s="482"/>
      <c r="G1923" s="482"/>
      <c r="H1923" s="482"/>
      <c r="I1923" s="482"/>
      <c r="J1923" s="482"/>
      <c r="K1923" s="482"/>
      <c r="L1923" s="482"/>
      <c r="M1923" s="482"/>
      <c r="N1923" s="468"/>
      <c r="O1923" s="464"/>
      <c r="P1923" s="464"/>
    </row>
    <row r="1924" ht="15.75" customHeight="1">
      <c r="A1924" s="2"/>
      <c r="B1924" s="482"/>
      <c r="C1924" s="482"/>
      <c r="D1924" s="482"/>
      <c r="E1924" s="482"/>
      <c r="F1924" s="482"/>
      <c r="G1924" s="482"/>
      <c r="H1924" s="482"/>
      <c r="I1924" s="482"/>
      <c r="J1924" s="482"/>
      <c r="K1924" s="482"/>
      <c r="L1924" s="482"/>
      <c r="M1924" s="482"/>
      <c r="N1924" s="468"/>
      <c r="O1924" s="464"/>
      <c r="P1924" s="464"/>
    </row>
    <row r="1925" ht="15.75" customHeight="1">
      <c r="A1925" s="2"/>
      <c r="B1925" s="482"/>
      <c r="C1925" s="482"/>
      <c r="D1925" s="482"/>
      <c r="E1925" s="482"/>
      <c r="F1925" s="482"/>
      <c r="G1925" s="482"/>
      <c r="H1925" s="482"/>
      <c r="I1925" s="482"/>
      <c r="J1925" s="482"/>
      <c r="K1925" s="482"/>
      <c r="L1925" s="482"/>
      <c r="M1925" s="482"/>
      <c r="N1925" s="468"/>
      <c r="O1925" s="464"/>
      <c r="P1925" s="464"/>
    </row>
    <row r="1926" ht="15.75" customHeight="1">
      <c r="A1926" s="2"/>
      <c r="B1926" s="482"/>
      <c r="C1926" s="482"/>
      <c r="D1926" s="482"/>
      <c r="E1926" s="482"/>
      <c r="F1926" s="482"/>
      <c r="G1926" s="482"/>
      <c r="H1926" s="482"/>
      <c r="I1926" s="482"/>
      <c r="J1926" s="482"/>
      <c r="K1926" s="482"/>
      <c r="L1926" s="482"/>
      <c r="M1926" s="482"/>
      <c r="N1926" s="468"/>
      <c r="O1926" s="464"/>
      <c r="P1926" s="464"/>
    </row>
    <row r="1927" ht="15.75" customHeight="1">
      <c r="A1927" s="2"/>
      <c r="B1927" s="482"/>
      <c r="C1927" s="482"/>
      <c r="D1927" s="482"/>
      <c r="E1927" s="482"/>
      <c r="F1927" s="482"/>
      <c r="G1927" s="482"/>
      <c r="H1927" s="482"/>
      <c r="I1927" s="482"/>
      <c r="J1927" s="482"/>
      <c r="K1927" s="482"/>
      <c r="L1927" s="482"/>
      <c r="M1927" s="482"/>
      <c r="N1927" s="468"/>
      <c r="O1927" s="464"/>
      <c r="P1927" s="464"/>
    </row>
    <row r="1928" ht="15.75" customHeight="1">
      <c r="A1928" s="2"/>
      <c r="B1928" s="482"/>
      <c r="C1928" s="482"/>
      <c r="D1928" s="482"/>
      <c r="E1928" s="482"/>
      <c r="F1928" s="482"/>
      <c r="G1928" s="482"/>
      <c r="H1928" s="482"/>
      <c r="I1928" s="482"/>
      <c r="J1928" s="482"/>
      <c r="K1928" s="482"/>
      <c r="L1928" s="482"/>
      <c r="M1928" s="482"/>
      <c r="N1928" s="468"/>
      <c r="O1928" s="464"/>
      <c r="P1928" s="464"/>
    </row>
    <row r="1929" ht="15.75" customHeight="1">
      <c r="A1929" s="2"/>
      <c r="B1929" s="482"/>
      <c r="C1929" s="482"/>
      <c r="D1929" s="482"/>
      <c r="E1929" s="482"/>
      <c r="F1929" s="482"/>
      <c r="G1929" s="482"/>
      <c r="H1929" s="482"/>
      <c r="I1929" s="482"/>
      <c r="J1929" s="482"/>
      <c r="K1929" s="482"/>
      <c r="L1929" s="482"/>
      <c r="M1929" s="482"/>
      <c r="N1929" s="468"/>
      <c r="O1929" s="464"/>
      <c r="P1929" s="464"/>
    </row>
    <row r="1930" ht="15.75" customHeight="1">
      <c r="A1930" s="2"/>
      <c r="B1930" s="482"/>
      <c r="C1930" s="482"/>
      <c r="D1930" s="482"/>
      <c r="E1930" s="482"/>
      <c r="F1930" s="482"/>
      <c r="G1930" s="482"/>
      <c r="H1930" s="482"/>
      <c r="I1930" s="482"/>
      <c r="J1930" s="482"/>
      <c r="K1930" s="482"/>
      <c r="L1930" s="482"/>
      <c r="M1930" s="482"/>
      <c r="N1930" s="468"/>
      <c r="O1930" s="464"/>
      <c r="P1930" s="464"/>
    </row>
    <row r="1931" ht="15.75" customHeight="1">
      <c r="A1931" s="2"/>
      <c r="B1931" s="482"/>
      <c r="C1931" s="482"/>
      <c r="D1931" s="482"/>
      <c r="E1931" s="482"/>
      <c r="F1931" s="482"/>
      <c r="G1931" s="482"/>
      <c r="H1931" s="482"/>
      <c r="I1931" s="482"/>
      <c r="J1931" s="482"/>
      <c r="K1931" s="482"/>
      <c r="L1931" s="482"/>
      <c r="M1931" s="482"/>
      <c r="N1931" s="468"/>
      <c r="O1931" s="464"/>
      <c r="P1931" s="464"/>
    </row>
    <row r="1932" ht="15.75" customHeight="1">
      <c r="A1932" s="2"/>
      <c r="B1932" s="482"/>
      <c r="C1932" s="482"/>
      <c r="D1932" s="482"/>
      <c r="E1932" s="482"/>
      <c r="F1932" s="482"/>
      <c r="G1932" s="482"/>
      <c r="H1932" s="482"/>
      <c r="I1932" s="482"/>
      <c r="J1932" s="482"/>
      <c r="K1932" s="482"/>
      <c r="L1932" s="482"/>
      <c r="M1932" s="482"/>
      <c r="N1932" s="468"/>
      <c r="O1932" s="464"/>
      <c r="P1932" s="464"/>
    </row>
    <row r="1933" ht="15.75" customHeight="1">
      <c r="A1933" s="2"/>
      <c r="B1933" s="482"/>
      <c r="C1933" s="482"/>
      <c r="D1933" s="482"/>
      <c r="E1933" s="482"/>
      <c r="F1933" s="482"/>
      <c r="G1933" s="482"/>
      <c r="H1933" s="482"/>
      <c r="I1933" s="482"/>
      <c r="J1933" s="482"/>
      <c r="K1933" s="482"/>
      <c r="L1933" s="482"/>
      <c r="M1933" s="482"/>
      <c r="N1933" s="468"/>
      <c r="O1933" s="464"/>
      <c r="P1933" s="464"/>
    </row>
    <row r="1934" ht="15.75" customHeight="1">
      <c r="A1934" s="2"/>
      <c r="B1934" s="482"/>
      <c r="C1934" s="482"/>
      <c r="D1934" s="482"/>
      <c r="E1934" s="482"/>
      <c r="F1934" s="482"/>
      <c r="G1934" s="482"/>
      <c r="H1934" s="482"/>
      <c r="I1934" s="482"/>
      <c r="J1934" s="482"/>
      <c r="K1934" s="482"/>
      <c r="L1934" s="482"/>
      <c r="M1934" s="482"/>
      <c r="N1934" s="468"/>
      <c r="O1934" s="464"/>
      <c r="P1934" s="464"/>
    </row>
    <row r="1935" ht="15.75" customHeight="1">
      <c r="A1935" s="2"/>
      <c r="B1935" s="482"/>
      <c r="C1935" s="482"/>
      <c r="D1935" s="482"/>
      <c r="E1935" s="482"/>
      <c r="F1935" s="482"/>
      <c r="G1935" s="482"/>
      <c r="H1935" s="482"/>
      <c r="I1935" s="482"/>
      <c r="J1935" s="482"/>
      <c r="K1935" s="482"/>
      <c r="L1935" s="482"/>
      <c r="M1935" s="482"/>
      <c r="N1935" s="468"/>
      <c r="O1935" s="464"/>
      <c r="P1935" s="464"/>
    </row>
    <row r="1936" ht="15.75" customHeight="1">
      <c r="A1936" s="2"/>
      <c r="B1936" s="482"/>
      <c r="C1936" s="482"/>
      <c r="D1936" s="482"/>
      <c r="E1936" s="482"/>
      <c r="F1936" s="482"/>
      <c r="G1936" s="482"/>
      <c r="H1936" s="482"/>
      <c r="I1936" s="482"/>
      <c r="J1936" s="482"/>
      <c r="K1936" s="482"/>
      <c r="L1936" s="482"/>
      <c r="M1936" s="482"/>
      <c r="N1936" s="468"/>
      <c r="O1936" s="464"/>
      <c r="P1936" s="464"/>
    </row>
    <row r="1937" ht="15.75" customHeight="1">
      <c r="A1937" s="2"/>
      <c r="B1937" s="482"/>
      <c r="C1937" s="482"/>
      <c r="D1937" s="482"/>
      <c r="E1937" s="482"/>
      <c r="F1937" s="482"/>
      <c r="G1937" s="482"/>
      <c r="H1937" s="482"/>
      <c r="I1937" s="482"/>
      <c r="J1937" s="482"/>
      <c r="K1937" s="482"/>
      <c r="L1937" s="482"/>
      <c r="M1937" s="482"/>
      <c r="N1937" s="468"/>
      <c r="O1937" s="464"/>
      <c r="P1937" s="464"/>
    </row>
    <row r="1938" ht="15.75" customHeight="1">
      <c r="A1938" s="2"/>
      <c r="B1938" s="482"/>
      <c r="C1938" s="482"/>
      <c r="D1938" s="482"/>
      <c r="E1938" s="482"/>
      <c r="F1938" s="482"/>
      <c r="G1938" s="482"/>
      <c r="H1938" s="482"/>
      <c r="I1938" s="482"/>
      <c r="J1938" s="482"/>
      <c r="K1938" s="482"/>
      <c r="L1938" s="482"/>
      <c r="M1938" s="482"/>
      <c r="N1938" s="468"/>
      <c r="O1938" s="464"/>
      <c r="P1938" s="464"/>
    </row>
    <row r="1939" ht="15.75" customHeight="1">
      <c r="A1939" s="2"/>
      <c r="B1939" s="482"/>
      <c r="C1939" s="482"/>
      <c r="D1939" s="482"/>
      <c r="E1939" s="482"/>
      <c r="F1939" s="482"/>
      <c r="G1939" s="482"/>
      <c r="H1939" s="482"/>
      <c r="I1939" s="482"/>
      <c r="J1939" s="482"/>
      <c r="K1939" s="482"/>
      <c r="L1939" s="482"/>
      <c r="M1939" s="482"/>
      <c r="N1939" s="468"/>
      <c r="O1939" s="464"/>
      <c r="P1939" s="464"/>
    </row>
    <row r="1940" ht="15.75" customHeight="1">
      <c r="A1940" s="2"/>
      <c r="B1940" s="482"/>
      <c r="C1940" s="482"/>
      <c r="D1940" s="482"/>
      <c r="E1940" s="482"/>
      <c r="F1940" s="482"/>
      <c r="G1940" s="482"/>
      <c r="H1940" s="482"/>
      <c r="I1940" s="482"/>
      <c r="J1940" s="482"/>
      <c r="K1940" s="482"/>
      <c r="L1940" s="482"/>
      <c r="M1940" s="482"/>
      <c r="N1940" s="468"/>
      <c r="O1940" s="464"/>
      <c r="P1940" s="464"/>
    </row>
    <row r="1941" ht="15.75" customHeight="1">
      <c r="A1941" s="2"/>
      <c r="B1941" s="482"/>
      <c r="C1941" s="482"/>
      <c r="D1941" s="482"/>
      <c r="E1941" s="482"/>
      <c r="F1941" s="482"/>
      <c r="G1941" s="482"/>
      <c r="H1941" s="482"/>
      <c r="I1941" s="482"/>
      <c r="J1941" s="482"/>
      <c r="K1941" s="482"/>
      <c r="L1941" s="482"/>
      <c r="M1941" s="482"/>
      <c r="N1941" s="468"/>
      <c r="O1941" s="464"/>
      <c r="P1941" s="464"/>
    </row>
    <row r="1942" ht="15.75" customHeight="1">
      <c r="A1942" s="2"/>
      <c r="B1942" s="482"/>
      <c r="C1942" s="482"/>
      <c r="D1942" s="482"/>
      <c r="E1942" s="482"/>
      <c r="F1942" s="482"/>
      <c r="G1942" s="482"/>
      <c r="H1942" s="482"/>
      <c r="I1942" s="482"/>
      <c r="J1942" s="482"/>
      <c r="K1942" s="482"/>
      <c r="L1942" s="482"/>
      <c r="M1942" s="482"/>
      <c r="N1942" s="468"/>
      <c r="O1942" s="464"/>
      <c r="P1942" s="464"/>
    </row>
    <row r="1943" ht="15.75" customHeight="1">
      <c r="A1943" s="2"/>
      <c r="B1943" s="482"/>
      <c r="C1943" s="482"/>
      <c r="D1943" s="482"/>
      <c r="E1943" s="482"/>
      <c r="F1943" s="482"/>
      <c r="G1943" s="482"/>
      <c r="H1943" s="482"/>
      <c r="I1943" s="482"/>
      <c r="J1943" s="482"/>
      <c r="K1943" s="482"/>
      <c r="L1943" s="482"/>
      <c r="M1943" s="482"/>
      <c r="N1943" s="468"/>
      <c r="O1943" s="464"/>
      <c r="P1943" s="464"/>
    </row>
    <row r="1944" ht="15.75" customHeight="1">
      <c r="A1944" s="2"/>
      <c r="B1944" s="482"/>
      <c r="C1944" s="482"/>
      <c r="D1944" s="482"/>
      <c r="E1944" s="482"/>
      <c r="F1944" s="482"/>
      <c r="G1944" s="482"/>
      <c r="H1944" s="482"/>
      <c r="I1944" s="482"/>
      <c r="J1944" s="482"/>
      <c r="K1944" s="482"/>
      <c r="L1944" s="482"/>
      <c r="M1944" s="482"/>
      <c r="N1944" s="468"/>
      <c r="O1944" s="464"/>
      <c r="P1944" s="464"/>
    </row>
    <row r="1945" ht="15.75" customHeight="1">
      <c r="A1945" s="2"/>
      <c r="B1945" s="482"/>
      <c r="C1945" s="482"/>
      <c r="D1945" s="482"/>
      <c r="E1945" s="482"/>
      <c r="F1945" s="482"/>
      <c r="G1945" s="482"/>
      <c r="H1945" s="482"/>
      <c r="I1945" s="482"/>
      <c r="J1945" s="482"/>
      <c r="K1945" s="482"/>
      <c r="L1945" s="482"/>
      <c r="M1945" s="482"/>
      <c r="N1945" s="468"/>
      <c r="O1945" s="464"/>
      <c r="P1945" s="464"/>
    </row>
    <row r="1946" ht="15.75" customHeight="1">
      <c r="A1946" s="2"/>
      <c r="B1946" s="482"/>
      <c r="C1946" s="482"/>
      <c r="D1946" s="482"/>
      <c r="E1946" s="482"/>
      <c r="F1946" s="482"/>
      <c r="G1946" s="482"/>
      <c r="H1946" s="482"/>
      <c r="I1946" s="482"/>
      <c r="J1946" s="482"/>
      <c r="K1946" s="482"/>
      <c r="L1946" s="482"/>
      <c r="M1946" s="482"/>
      <c r="N1946" s="468"/>
      <c r="O1946" s="464"/>
      <c r="P1946" s="464"/>
    </row>
    <row r="1947" ht="15.75" customHeight="1">
      <c r="A1947" s="2"/>
      <c r="B1947" s="482"/>
      <c r="C1947" s="482"/>
      <c r="D1947" s="482"/>
      <c r="E1947" s="482"/>
      <c r="F1947" s="482"/>
      <c r="G1947" s="482"/>
      <c r="H1947" s="482"/>
      <c r="I1947" s="482"/>
      <c r="J1947" s="482"/>
      <c r="K1947" s="482"/>
      <c r="L1947" s="482"/>
      <c r="M1947" s="482"/>
      <c r="N1947" s="468"/>
      <c r="O1947" s="464"/>
      <c r="P1947" s="464"/>
    </row>
    <row r="1948" ht="15.75" customHeight="1">
      <c r="A1948" s="2"/>
      <c r="B1948" s="482"/>
      <c r="C1948" s="482"/>
      <c r="D1948" s="482"/>
      <c r="E1948" s="482"/>
      <c r="F1948" s="482"/>
      <c r="G1948" s="482"/>
      <c r="H1948" s="482"/>
      <c r="I1948" s="482"/>
      <c r="J1948" s="482"/>
      <c r="K1948" s="482"/>
      <c r="L1948" s="482"/>
      <c r="M1948" s="482"/>
      <c r="N1948" s="468"/>
      <c r="O1948" s="464"/>
      <c r="P1948" s="464"/>
    </row>
    <row r="1949" ht="15.75" customHeight="1">
      <c r="A1949" s="2"/>
      <c r="B1949" s="482"/>
      <c r="C1949" s="482"/>
      <c r="D1949" s="482"/>
      <c r="E1949" s="482"/>
      <c r="F1949" s="482"/>
      <c r="G1949" s="482"/>
      <c r="H1949" s="482"/>
      <c r="I1949" s="482"/>
      <c r="J1949" s="482"/>
      <c r="K1949" s="482"/>
      <c r="L1949" s="482"/>
      <c r="M1949" s="482"/>
      <c r="N1949" s="468"/>
      <c r="O1949" s="464"/>
      <c r="P1949" s="464"/>
    </row>
    <row r="1950" ht="15.75" customHeight="1">
      <c r="A1950" s="2"/>
      <c r="B1950" s="482"/>
      <c r="C1950" s="482"/>
      <c r="D1950" s="482"/>
      <c r="E1950" s="482"/>
      <c r="F1950" s="482"/>
      <c r="G1950" s="482"/>
      <c r="H1950" s="482"/>
      <c r="I1950" s="482"/>
      <c r="J1950" s="482"/>
      <c r="K1950" s="482"/>
      <c r="L1950" s="482"/>
      <c r="M1950" s="482"/>
      <c r="N1950" s="468"/>
      <c r="O1950" s="464"/>
      <c r="P1950" s="464"/>
    </row>
    <row r="1951" ht="15.75" customHeight="1">
      <c r="A1951" s="2"/>
      <c r="B1951" s="482"/>
      <c r="C1951" s="482"/>
      <c r="D1951" s="482"/>
      <c r="E1951" s="482"/>
      <c r="F1951" s="482"/>
      <c r="G1951" s="482"/>
      <c r="H1951" s="482"/>
      <c r="I1951" s="482"/>
      <c r="J1951" s="482"/>
      <c r="K1951" s="482"/>
      <c r="L1951" s="482"/>
      <c r="M1951" s="482"/>
      <c r="N1951" s="468"/>
      <c r="O1951" s="464"/>
      <c r="P1951" s="464"/>
    </row>
    <row r="1952" ht="15.75" customHeight="1">
      <c r="A1952" s="2"/>
      <c r="B1952" s="482"/>
      <c r="C1952" s="482"/>
      <c r="D1952" s="482"/>
      <c r="E1952" s="482"/>
      <c r="F1952" s="482"/>
      <c r="G1952" s="482"/>
      <c r="H1952" s="482"/>
      <c r="I1952" s="482"/>
      <c r="J1952" s="482"/>
      <c r="K1952" s="482"/>
      <c r="L1952" s="482"/>
      <c r="M1952" s="482"/>
      <c r="N1952" s="468"/>
      <c r="O1952" s="464"/>
      <c r="P1952" s="464"/>
    </row>
    <row r="1953" ht="15.75" customHeight="1">
      <c r="A1953" s="2"/>
      <c r="B1953" s="482"/>
      <c r="C1953" s="482"/>
      <c r="D1953" s="482"/>
      <c r="E1953" s="482"/>
      <c r="F1953" s="482"/>
      <c r="G1953" s="482"/>
      <c r="H1953" s="482"/>
      <c r="I1953" s="482"/>
      <c r="J1953" s="482"/>
      <c r="K1953" s="482"/>
      <c r="L1953" s="482"/>
      <c r="M1953" s="482"/>
      <c r="N1953" s="468"/>
      <c r="O1953" s="464"/>
      <c r="P1953" s="464"/>
    </row>
    <row r="1954" ht="15.75" customHeight="1">
      <c r="A1954" s="2"/>
      <c r="B1954" s="482"/>
      <c r="C1954" s="482"/>
      <c r="D1954" s="482"/>
      <c r="E1954" s="482"/>
      <c r="F1954" s="482"/>
      <c r="G1954" s="482"/>
      <c r="H1954" s="482"/>
      <c r="I1954" s="482"/>
      <c r="J1954" s="482"/>
      <c r="K1954" s="482"/>
      <c r="L1954" s="482"/>
      <c r="M1954" s="482"/>
      <c r="N1954" s="468"/>
      <c r="O1954" s="464"/>
      <c r="P1954" s="464"/>
    </row>
    <row r="1955" ht="15.75" customHeight="1">
      <c r="A1955" s="2"/>
      <c r="B1955" s="482"/>
      <c r="C1955" s="482"/>
      <c r="D1955" s="482"/>
      <c r="E1955" s="482"/>
      <c r="F1955" s="482"/>
      <c r="G1955" s="482"/>
      <c r="H1955" s="482"/>
      <c r="I1955" s="482"/>
      <c r="J1955" s="482"/>
      <c r="K1955" s="482"/>
      <c r="L1955" s="482"/>
      <c r="M1955" s="482"/>
      <c r="N1955" s="468"/>
      <c r="O1955" s="464"/>
      <c r="P1955" s="464"/>
    </row>
    <row r="1956" ht="15.75" customHeight="1">
      <c r="A1956" s="2"/>
      <c r="B1956" s="482"/>
      <c r="C1956" s="482"/>
      <c r="D1956" s="482"/>
      <c r="E1956" s="482"/>
      <c r="F1956" s="482"/>
      <c r="G1956" s="482"/>
      <c r="H1956" s="482"/>
      <c r="I1956" s="482"/>
      <c r="J1956" s="482"/>
      <c r="K1956" s="482"/>
      <c r="L1956" s="482"/>
      <c r="M1956" s="482"/>
      <c r="N1956" s="468"/>
      <c r="O1956" s="464"/>
      <c r="P1956" s="464"/>
    </row>
    <row r="1957" ht="15.75" customHeight="1">
      <c r="A1957" s="2"/>
      <c r="B1957" s="482"/>
      <c r="C1957" s="482"/>
      <c r="D1957" s="482"/>
      <c r="E1957" s="482"/>
      <c r="F1957" s="482"/>
      <c r="G1957" s="482"/>
      <c r="H1957" s="482"/>
      <c r="I1957" s="482"/>
      <c r="J1957" s="482"/>
      <c r="K1957" s="482"/>
      <c r="L1957" s="482"/>
      <c r="M1957" s="482"/>
      <c r="N1957" s="468"/>
      <c r="O1957" s="464"/>
      <c r="P1957" s="464"/>
    </row>
    <row r="1958" ht="15.75" customHeight="1">
      <c r="A1958" s="2"/>
      <c r="B1958" s="482"/>
      <c r="C1958" s="482"/>
      <c r="D1958" s="482"/>
      <c r="E1958" s="482"/>
      <c r="F1958" s="482"/>
      <c r="G1958" s="482"/>
      <c r="H1958" s="482"/>
      <c r="I1958" s="482"/>
      <c r="J1958" s="482"/>
      <c r="K1958" s="482"/>
      <c r="L1958" s="482"/>
      <c r="M1958" s="482"/>
      <c r="N1958" s="468"/>
      <c r="O1958" s="464"/>
      <c r="P1958" s="464"/>
    </row>
    <row r="1959" ht="15.75" customHeight="1">
      <c r="A1959" s="2"/>
      <c r="B1959" s="482"/>
      <c r="C1959" s="482"/>
      <c r="D1959" s="482"/>
      <c r="E1959" s="482"/>
      <c r="F1959" s="482"/>
      <c r="G1959" s="482"/>
      <c r="H1959" s="482"/>
      <c r="I1959" s="482"/>
      <c r="J1959" s="482"/>
      <c r="K1959" s="482"/>
      <c r="L1959" s="482"/>
      <c r="M1959" s="482"/>
      <c r="N1959" s="468"/>
      <c r="O1959" s="464"/>
      <c r="P1959" s="464"/>
    </row>
    <row r="1960" ht="15.75" customHeight="1">
      <c r="A1960" s="2"/>
      <c r="B1960" s="482"/>
      <c r="C1960" s="482"/>
      <c r="D1960" s="482"/>
      <c r="E1960" s="482"/>
      <c r="F1960" s="482"/>
      <c r="G1960" s="482"/>
      <c r="H1960" s="482"/>
      <c r="I1960" s="482"/>
      <c r="J1960" s="482"/>
      <c r="K1960" s="482"/>
      <c r="L1960" s="482"/>
      <c r="M1960" s="482"/>
      <c r="N1960" s="468"/>
      <c r="O1960" s="464"/>
      <c r="P1960" s="464"/>
    </row>
    <row r="1961" ht="15.75" customHeight="1">
      <c r="A1961" s="2"/>
      <c r="B1961" s="482"/>
      <c r="C1961" s="482"/>
      <c r="D1961" s="482"/>
      <c r="E1961" s="482"/>
      <c r="F1961" s="482"/>
      <c r="G1961" s="482"/>
      <c r="H1961" s="482"/>
      <c r="I1961" s="482"/>
      <c r="J1961" s="482"/>
      <c r="K1961" s="482"/>
      <c r="L1961" s="482"/>
      <c r="M1961" s="482"/>
      <c r="N1961" s="468"/>
      <c r="O1961" s="464"/>
      <c r="P1961" s="464"/>
    </row>
    <row r="1962" ht="15.75" customHeight="1">
      <c r="A1962" s="2"/>
      <c r="B1962" s="482"/>
      <c r="C1962" s="482"/>
      <c r="D1962" s="482"/>
      <c r="E1962" s="482"/>
      <c r="F1962" s="482"/>
      <c r="G1962" s="482"/>
      <c r="H1962" s="482"/>
      <c r="I1962" s="482"/>
      <c r="J1962" s="482"/>
      <c r="K1962" s="482"/>
      <c r="L1962" s="482"/>
      <c r="M1962" s="482"/>
      <c r="N1962" s="468"/>
      <c r="O1962" s="464"/>
      <c r="P1962" s="464"/>
    </row>
    <row r="1963" ht="15.75" customHeight="1">
      <c r="A1963" s="2"/>
      <c r="B1963" s="482"/>
      <c r="C1963" s="482"/>
      <c r="D1963" s="482"/>
      <c r="E1963" s="482"/>
      <c r="F1963" s="482"/>
      <c r="G1963" s="482"/>
      <c r="H1963" s="482"/>
      <c r="I1963" s="482"/>
      <c r="J1963" s="482"/>
      <c r="K1963" s="482"/>
      <c r="L1963" s="482"/>
      <c r="M1963" s="482"/>
      <c r="N1963" s="468"/>
      <c r="O1963" s="464"/>
      <c r="P1963" s="464"/>
    </row>
    <row r="1964" ht="15.75" customHeight="1">
      <c r="A1964" s="2"/>
      <c r="B1964" s="482"/>
      <c r="C1964" s="482"/>
      <c r="D1964" s="482"/>
      <c r="E1964" s="482"/>
      <c r="F1964" s="482"/>
      <c r="G1964" s="482"/>
      <c r="H1964" s="482"/>
      <c r="I1964" s="482"/>
      <c r="J1964" s="482"/>
      <c r="K1964" s="482"/>
      <c r="L1964" s="482"/>
      <c r="M1964" s="482"/>
      <c r="N1964" s="468"/>
      <c r="O1964" s="464"/>
      <c r="P1964" s="464"/>
    </row>
    <row r="1965" ht="15.75" customHeight="1">
      <c r="A1965" s="2"/>
      <c r="B1965" s="482"/>
      <c r="C1965" s="482"/>
      <c r="D1965" s="482"/>
      <c r="E1965" s="482"/>
      <c r="F1965" s="482"/>
      <c r="G1965" s="482"/>
      <c r="H1965" s="482"/>
      <c r="I1965" s="482"/>
      <c r="J1965" s="482"/>
      <c r="K1965" s="482"/>
      <c r="L1965" s="482"/>
      <c r="M1965" s="482"/>
      <c r="N1965" s="468"/>
      <c r="O1965" s="464"/>
      <c r="P1965" s="464"/>
    </row>
    <row r="1966" ht="15.75" customHeight="1">
      <c r="A1966" s="2"/>
      <c r="B1966" s="482"/>
      <c r="C1966" s="482"/>
      <c r="D1966" s="482"/>
      <c r="E1966" s="482"/>
      <c r="F1966" s="482"/>
      <c r="G1966" s="482"/>
      <c r="H1966" s="482"/>
      <c r="I1966" s="482"/>
      <c r="J1966" s="482"/>
      <c r="K1966" s="482"/>
      <c r="L1966" s="482"/>
      <c r="M1966" s="482"/>
      <c r="N1966" s="468"/>
      <c r="O1966" s="464"/>
      <c r="P1966" s="464"/>
    </row>
    <row r="1967" ht="15.75" customHeight="1">
      <c r="A1967" s="2"/>
      <c r="B1967" s="482"/>
      <c r="C1967" s="482"/>
      <c r="D1967" s="482"/>
      <c r="E1967" s="482"/>
      <c r="F1967" s="482"/>
      <c r="G1967" s="482"/>
      <c r="H1967" s="482"/>
      <c r="I1967" s="482"/>
      <c r="J1967" s="482"/>
      <c r="K1967" s="482"/>
      <c r="L1967" s="482"/>
      <c r="M1967" s="482"/>
      <c r="N1967" s="468"/>
      <c r="O1967" s="464"/>
      <c r="P1967" s="464"/>
    </row>
    <row r="1968" ht="15.75" customHeight="1">
      <c r="A1968" s="2"/>
      <c r="B1968" s="482"/>
      <c r="C1968" s="482"/>
      <c r="D1968" s="482"/>
      <c r="E1968" s="482"/>
      <c r="F1968" s="482"/>
      <c r="G1968" s="482"/>
      <c r="H1968" s="482"/>
      <c r="I1968" s="482"/>
      <c r="J1968" s="482"/>
      <c r="K1968" s="482"/>
      <c r="L1968" s="482"/>
      <c r="M1968" s="482"/>
      <c r="N1968" s="468"/>
      <c r="O1968" s="464"/>
      <c r="P1968" s="464"/>
    </row>
    <row r="1969" ht="15.75" customHeight="1">
      <c r="A1969" s="2"/>
      <c r="B1969" s="482"/>
      <c r="C1969" s="482"/>
      <c r="D1969" s="482"/>
      <c r="E1969" s="482"/>
      <c r="F1969" s="482"/>
      <c r="G1969" s="482"/>
      <c r="H1969" s="482"/>
      <c r="I1969" s="482"/>
      <c r="J1969" s="482"/>
      <c r="K1969" s="482"/>
      <c r="L1969" s="482"/>
      <c r="M1969" s="482"/>
      <c r="N1969" s="468"/>
      <c r="O1969" s="464"/>
      <c r="P1969" s="464"/>
    </row>
    <row r="1970" ht="15.75" customHeight="1">
      <c r="A1970" s="2"/>
      <c r="B1970" s="482"/>
      <c r="C1970" s="482"/>
      <c r="D1970" s="482"/>
      <c r="E1970" s="482"/>
      <c r="F1970" s="482"/>
      <c r="G1970" s="482"/>
      <c r="H1970" s="482"/>
      <c r="I1970" s="482"/>
      <c r="J1970" s="482"/>
      <c r="K1970" s="482"/>
      <c r="L1970" s="482"/>
      <c r="M1970" s="482"/>
      <c r="N1970" s="468"/>
      <c r="O1970" s="464"/>
      <c r="P1970" s="464"/>
    </row>
    <row r="1971" ht="15.75" customHeight="1">
      <c r="A1971" s="2"/>
      <c r="B1971" s="482"/>
      <c r="C1971" s="482"/>
      <c r="D1971" s="482"/>
      <c r="E1971" s="482"/>
      <c r="F1971" s="482"/>
      <c r="G1971" s="482"/>
      <c r="H1971" s="482"/>
      <c r="I1971" s="482"/>
      <c r="J1971" s="482"/>
      <c r="K1971" s="482"/>
      <c r="L1971" s="482"/>
      <c r="M1971" s="482"/>
      <c r="N1971" s="468"/>
      <c r="O1971" s="464"/>
      <c r="P1971" s="464"/>
    </row>
    <row r="1972" ht="15.75" customHeight="1">
      <c r="A1972" s="2"/>
      <c r="B1972" s="482"/>
      <c r="C1972" s="482"/>
      <c r="D1972" s="482"/>
      <c r="E1972" s="482"/>
      <c r="F1972" s="482"/>
      <c r="G1972" s="482"/>
      <c r="H1972" s="482"/>
      <c r="I1972" s="482"/>
      <c r="J1972" s="482"/>
      <c r="K1972" s="482"/>
      <c r="L1972" s="482"/>
      <c r="M1972" s="482"/>
      <c r="N1972" s="468"/>
      <c r="O1972" s="464"/>
      <c r="P1972" s="464"/>
    </row>
    <row r="1973" ht="15.75" customHeight="1">
      <c r="A1973" s="2"/>
      <c r="B1973" s="482"/>
      <c r="C1973" s="482"/>
      <c r="D1973" s="482"/>
      <c r="E1973" s="482"/>
      <c r="F1973" s="482"/>
      <c r="G1973" s="482"/>
      <c r="H1973" s="482"/>
      <c r="I1973" s="482"/>
      <c r="J1973" s="482"/>
      <c r="K1973" s="482"/>
      <c r="L1973" s="482"/>
      <c r="M1973" s="482"/>
      <c r="N1973" s="468"/>
      <c r="O1973" s="464"/>
      <c r="P1973" s="464"/>
    </row>
    <row r="1974" ht="15.75" customHeight="1">
      <c r="A1974" s="2"/>
      <c r="B1974" s="482"/>
      <c r="C1974" s="482"/>
      <c r="D1974" s="482"/>
      <c r="E1974" s="482"/>
      <c r="F1974" s="482"/>
      <c r="G1974" s="482"/>
      <c r="H1974" s="482"/>
      <c r="I1974" s="482"/>
      <c r="J1974" s="482"/>
      <c r="K1974" s="482"/>
      <c r="L1974" s="482"/>
      <c r="M1974" s="482"/>
      <c r="N1974" s="468"/>
      <c r="O1974" s="464"/>
      <c r="P1974" s="464"/>
    </row>
    <row r="1975" ht="15.75" customHeight="1">
      <c r="A1975" s="2"/>
      <c r="B1975" s="482"/>
      <c r="C1975" s="482"/>
      <c r="D1975" s="482"/>
      <c r="E1975" s="482"/>
      <c r="F1975" s="482"/>
      <c r="G1975" s="482"/>
      <c r="H1975" s="482"/>
      <c r="I1975" s="482"/>
      <c r="J1975" s="482"/>
      <c r="K1975" s="482"/>
      <c r="L1975" s="482"/>
      <c r="M1975" s="482"/>
      <c r="N1975" s="468"/>
      <c r="O1975" s="464"/>
      <c r="P1975" s="464"/>
    </row>
    <row r="1976" ht="15.75" customHeight="1">
      <c r="A1976" s="2"/>
      <c r="B1976" s="482"/>
      <c r="C1976" s="482"/>
      <c r="D1976" s="482"/>
      <c r="E1976" s="482"/>
      <c r="F1976" s="482"/>
      <c r="G1976" s="482"/>
      <c r="H1976" s="482"/>
      <c r="I1976" s="482"/>
      <c r="J1976" s="482"/>
      <c r="K1976" s="482"/>
      <c r="L1976" s="482"/>
      <c r="M1976" s="482"/>
      <c r="N1976" s="468"/>
      <c r="O1976" s="464"/>
      <c r="P1976" s="464"/>
    </row>
    <row r="1977" ht="15.75" customHeight="1">
      <c r="A1977" s="2"/>
      <c r="B1977" s="482"/>
      <c r="C1977" s="482"/>
      <c r="D1977" s="482"/>
      <c r="E1977" s="482"/>
      <c r="F1977" s="482"/>
      <c r="G1977" s="482"/>
      <c r="H1977" s="482"/>
      <c r="I1977" s="482"/>
      <c r="J1977" s="482"/>
      <c r="K1977" s="482"/>
      <c r="L1977" s="482"/>
      <c r="M1977" s="482"/>
      <c r="N1977" s="468"/>
      <c r="O1977" s="464"/>
      <c r="P1977" s="464"/>
    </row>
    <row r="1978" ht="15.75" customHeight="1">
      <c r="A1978" s="2"/>
      <c r="B1978" s="482"/>
      <c r="C1978" s="482"/>
      <c r="D1978" s="482"/>
      <c r="E1978" s="482"/>
      <c r="F1978" s="482"/>
      <c r="G1978" s="482"/>
      <c r="H1978" s="482"/>
      <c r="I1978" s="482"/>
      <c r="J1978" s="482"/>
      <c r="K1978" s="482"/>
      <c r="L1978" s="482"/>
      <c r="M1978" s="482"/>
      <c r="N1978" s="468"/>
      <c r="O1978" s="464"/>
      <c r="P1978" s="464"/>
    </row>
    <row r="1979" ht="15.75" customHeight="1">
      <c r="A1979" s="2"/>
      <c r="B1979" s="482"/>
      <c r="C1979" s="482"/>
      <c r="D1979" s="482"/>
      <c r="E1979" s="482"/>
      <c r="F1979" s="482"/>
      <c r="G1979" s="482"/>
      <c r="H1979" s="482"/>
      <c r="I1979" s="482"/>
      <c r="J1979" s="482"/>
      <c r="K1979" s="482"/>
      <c r="L1979" s="482"/>
      <c r="M1979" s="482"/>
      <c r="N1979" s="468"/>
      <c r="O1979" s="464"/>
      <c r="P1979" s="464"/>
    </row>
    <row r="1980" ht="15.75" customHeight="1">
      <c r="A1980" s="2"/>
      <c r="B1980" s="482"/>
      <c r="C1980" s="482"/>
      <c r="D1980" s="482"/>
      <c r="E1980" s="482"/>
      <c r="F1980" s="482"/>
      <c r="G1980" s="482"/>
      <c r="H1980" s="482"/>
      <c r="I1980" s="482"/>
      <c r="J1980" s="482"/>
      <c r="K1980" s="482"/>
      <c r="L1980" s="482"/>
      <c r="M1980" s="482"/>
      <c r="N1980" s="468"/>
      <c r="O1980" s="464"/>
      <c r="P1980" s="464"/>
    </row>
    <row r="1981" ht="15.75" customHeight="1">
      <c r="A1981" s="2"/>
      <c r="B1981" s="482"/>
      <c r="C1981" s="482"/>
      <c r="D1981" s="482"/>
      <c r="E1981" s="482"/>
      <c r="F1981" s="482"/>
      <c r="G1981" s="482"/>
      <c r="H1981" s="482"/>
      <c r="I1981" s="482"/>
      <c r="J1981" s="482"/>
      <c r="K1981" s="482"/>
      <c r="L1981" s="482"/>
      <c r="M1981" s="482"/>
      <c r="N1981" s="468"/>
      <c r="O1981" s="464"/>
      <c r="P1981" s="464"/>
    </row>
    <row r="1982" ht="15.75" customHeight="1">
      <c r="A1982" s="2"/>
      <c r="B1982" s="482"/>
      <c r="C1982" s="482"/>
      <c r="D1982" s="482"/>
      <c r="E1982" s="482"/>
      <c r="F1982" s="482"/>
      <c r="G1982" s="482"/>
      <c r="H1982" s="482"/>
      <c r="I1982" s="482"/>
      <c r="J1982" s="482"/>
      <c r="K1982" s="482"/>
      <c r="L1982" s="482"/>
      <c r="M1982" s="482"/>
      <c r="N1982" s="468"/>
      <c r="O1982" s="464"/>
      <c r="P1982" s="464"/>
    </row>
    <row r="1983" ht="15.75" customHeight="1">
      <c r="A1983" s="2"/>
      <c r="B1983" s="482"/>
      <c r="C1983" s="482"/>
      <c r="D1983" s="482"/>
      <c r="E1983" s="482"/>
      <c r="F1983" s="482"/>
      <c r="G1983" s="482"/>
      <c r="H1983" s="482"/>
      <c r="I1983" s="482"/>
      <c r="J1983" s="482"/>
      <c r="K1983" s="482"/>
      <c r="L1983" s="482"/>
      <c r="M1983" s="482"/>
      <c r="N1983" s="468"/>
      <c r="O1983" s="464"/>
      <c r="P1983" s="464"/>
    </row>
    <row r="1984" ht="15.75" customHeight="1">
      <c r="A1984" s="2"/>
      <c r="B1984" s="482"/>
      <c r="C1984" s="482"/>
      <c r="D1984" s="482"/>
      <c r="E1984" s="482"/>
      <c r="F1984" s="482"/>
      <c r="G1984" s="482"/>
      <c r="H1984" s="482"/>
      <c r="I1984" s="482"/>
      <c r="J1984" s="482"/>
      <c r="K1984" s="482"/>
      <c r="L1984" s="482"/>
      <c r="M1984" s="482"/>
      <c r="N1984" s="468"/>
      <c r="O1984" s="464"/>
      <c r="P1984" s="464"/>
    </row>
    <row r="1985" ht="15.75" customHeight="1">
      <c r="A1985" s="2"/>
      <c r="B1985" s="482"/>
      <c r="C1985" s="482"/>
      <c r="D1985" s="482"/>
      <c r="E1985" s="482"/>
      <c r="F1985" s="482"/>
      <c r="G1985" s="482"/>
      <c r="H1985" s="482"/>
      <c r="I1985" s="482"/>
      <c r="J1985" s="482"/>
      <c r="K1985" s="482"/>
      <c r="L1985" s="482"/>
      <c r="M1985" s="482"/>
      <c r="N1985" s="468"/>
      <c r="O1985" s="464"/>
      <c r="P1985" s="464"/>
    </row>
    <row r="1986" ht="15.75" customHeight="1">
      <c r="A1986" s="2"/>
      <c r="B1986" s="482"/>
      <c r="C1986" s="482"/>
      <c r="D1986" s="482"/>
      <c r="E1986" s="482"/>
      <c r="F1986" s="482"/>
      <c r="G1986" s="482"/>
      <c r="H1986" s="482"/>
      <c r="I1986" s="482"/>
      <c r="J1986" s="482"/>
      <c r="K1986" s="482"/>
      <c r="L1986" s="482"/>
      <c r="M1986" s="482"/>
      <c r="N1986" s="468"/>
      <c r="O1986" s="464"/>
      <c r="P1986" s="464"/>
    </row>
    <row r="1987" ht="15.75" customHeight="1">
      <c r="A1987" s="2"/>
      <c r="B1987" s="482"/>
      <c r="C1987" s="482"/>
      <c r="D1987" s="482"/>
      <c r="E1987" s="482"/>
      <c r="F1987" s="482"/>
      <c r="G1987" s="482"/>
      <c r="H1987" s="482"/>
      <c r="I1987" s="482"/>
      <c r="J1987" s="482"/>
      <c r="K1987" s="482"/>
      <c r="L1987" s="482"/>
      <c r="M1987" s="482"/>
      <c r="N1987" s="468"/>
      <c r="O1987" s="464"/>
      <c r="P1987" s="464"/>
    </row>
    <row r="1988" ht="15.75" customHeight="1">
      <c r="A1988" s="2"/>
      <c r="B1988" s="482"/>
      <c r="C1988" s="482"/>
      <c r="D1988" s="482"/>
      <c r="E1988" s="482"/>
      <c r="F1988" s="482"/>
      <c r="G1988" s="482"/>
      <c r="H1988" s="482"/>
      <c r="I1988" s="482"/>
      <c r="J1988" s="482"/>
      <c r="K1988" s="482"/>
      <c r="L1988" s="482"/>
      <c r="M1988" s="482"/>
      <c r="N1988" s="468"/>
      <c r="O1988" s="464"/>
      <c r="P1988" s="464"/>
    </row>
    <row r="1989" ht="15.75" customHeight="1">
      <c r="A1989" s="2"/>
      <c r="B1989" s="482"/>
      <c r="C1989" s="482"/>
      <c r="D1989" s="482"/>
      <c r="E1989" s="482"/>
      <c r="F1989" s="482"/>
      <c r="G1989" s="482"/>
      <c r="H1989" s="482"/>
      <c r="I1989" s="482"/>
      <c r="J1989" s="482"/>
      <c r="K1989" s="482"/>
      <c r="L1989" s="482"/>
      <c r="M1989" s="482"/>
      <c r="N1989" s="468"/>
      <c r="O1989" s="464"/>
      <c r="P1989" s="464"/>
    </row>
    <row r="1990" ht="15.75" customHeight="1">
      <c r="A1990" s="2"/>
      <c r="B1990" s="482"/>
      <c r="C1990" s="482"/>
      <c r="D1990" s="482"/>
      <c r="E1990" s="482"/>
      <c r="F1990" s="482"/>
      <c r="G1990" s="482"/>
      <c r="H1990" s="482"/>
      <c r="I1990" s="482"/>
      <c r="J1990" s="482"/>
      <c r="K1990" s="482"/>
      <c r="L1990" s="482"/>
      <c r="M1990" s="482"/>
      <c r="N1990" s="468"/>
      <c r="O1990" s="464"/>
      <c r="P1990" s="464"/>
    </row>
    <row r="1991" ht="15.75" customHeight="1">
      <c r="A1991" s="2"/>
      <c r="B1991" s="482"/>
      <c r="C1991" s="482"/>
      <c r="D1991" s="482"/>
      <c r="E1991" s="482"/>
      <c r="F1991" s="482"/>
      <c r="G1991" s="482"/>
      <c r="H1991" s="482"/>
      <c r="I1991" s="482"/>
      <c r="J1991" s="482"/>
      <c r="K1991" s="482"/>
      <c r="L1991" s="482"/>
      <c r="M1991" s="482"/>
      <c r="N1991" s="468"/>
      <c r="O1991" s="464"/>
      <c r="P1991" s="464"/>
    </row>
    <row r="1992" ht="15.75" customHeight="1">
      <c r="A1992" s="2"/>
      <c r="B1992" s="482"/>
      <c r="C1992" s="482"/>
      <c r="D1992" s="482"/>
      <c r="E1992" s="482"/>
      <c r="F1992" s="482"/>
      <c r="G1992" s="482"/>
      <c r="H1992" s="482"/>
      <c r="I1992" s="482"/>
      <c r="J1992" s="482"/>
      <c r="K1992" s="482"/>
      <c r="L1992" s="482"/>
      <c r="M1992" s="482"/>
      <c r="N1992" s="468"/>
      <c r="O1992" s="464"/>
      <c r="P1992" s="464"/>
    </row>
    <row r="1993" ht="15.75" customHeight="1">
      <c r="A1993" s="2"/>
      <c r="B1993" s="482"/>
      <c r="C1993" s="482"/>
      <c r="D1993" s="482"/>
      <c r="E1993" s="482"/>
      <c r="F1993" s="482"/>
      <c r="G1993" s="482"/>
      <c r="H1993" s="482"/>
      <c r="I1993" s="482"/>
      <c r="J1993" s="482"/>
      <c r="K1993" s="482"/>
      <c r="L1993" s="482"/>
      <c r="M1993" s="482"/>
      <c r="N1993" s="468"/>
      <c r="O1993" s="464"/>
      <c r="P1993" s="464"/>
    </row>
    <row r="1994" ht="15.75" customHeight="1">
      <c r="A1994" s="2"/>
      <c r="B1994" s="482"/>
      <c r="C1994" s="482"/>
      <c r="D1994" s="482"/>
      <c r="E1994" s="482"/>
      <c r="F1994" s="482"/>
      <c r="G1994" s="482"/>
      <c r="H1994" s="482"/>
      <c r="I1994" s="482"/>
      <c r="J1994" s="482"/>
      <c r="K1994" s="482"/>
      <c r="L1994" s="482"/>
      <c r="M1994" s="482"/>
      <c r="N1994" s="468"/>
      <c r="O1994" s="464"/>
      <c r="P1994" s="464"/>
    </row>
    <row r="1995" ht="15.75" customHeight="1">
      <c r="A1995" s="2"/>
      <c r="B1995" s="482"/>
      <c r="C1995" s="482"/>
      <c r="D1995" s="482"/>
      <c r="E1995" s="482"/>
      <c r="F1995" s="482"/>
      <c r="G1995" s="482"/>
      <c r="H1995" s="482"/>
      <c r="I1995" s="482"/>
      <c r="J1995" s="482"/>
      <c r="K1995" s="482"/>
      <c r="L1995" s="482"/>
      <c r="M1995" s="482"/>
      <c r="N1995" s="468"/>
      <c r="O1995" s="464"/>
      <c r="P1995" s="464"/>
    </row>
    <row r="1996" ht="15.75" customHeight="1">
      <c r="A1996" s="2"/>
      <c r="B1996" s="482"/>
      <c r="C1996" s="482"/>
      <c r="D1996" s="482"/>
      <c r="E1996" s="482"/>
      <c r="F1996" s="482"/>
      <c r="G1996" s="482"/>
      <c r="H1996" s="482"/>
      <c r="I1996" s="482"/>
      <c r="J1996" s="482"/>
      <c r="K1996" s="482"/>
      <c r="L1996" s="482"/>
      <c r="M1996" s="482"/>
      <c r="N1996" s="468"/>
      <c r="O1996" s="464"/>
      <c r="P1996" s="464"/>
    </row>
    <row r="1997" ht="15.75" customHeight="1">
      <c r="A1997" s="2"/>
      <c r="B1997" s="482"/>
      <c r="C1997" s="482"/>
      <c r="D1997" s="482"/>
      <c r="E1997" s="482"/>
      <c r="F1997" s="482"/>
      <c r="G1997" s="482"/>
      <c r="H1997" s="482"/>
      <c r="I1997" s="482"/>
      <c r="J1997" s="482"/>
      <c r="K1997" s="482"/>
      <c r="L1997" s="482"/>
      <c r="M1997" s="482"/>
      <c r="N1997" s="468"/>
      <c r="O1997" s="464"/>
      <c r="P1997" s="464"/>
    </row>
    <row r="1998" ht="15.75" customHeight="1">
      <c r="A1998" s="2"/>
      <c r="B1998" s="482"/>
      <c r="C1998" s="482"/>
      <c r="D1998" s="482"/>
      <c r="E1998" s="482"/>
      <c r="F1998" s="482"/>
      <c r="G1998" s="482"/>
      <c r="H1998" s="482"/>
      <c r="I1998" s="482"/>
      <c r="J1998" s="482"/>
      <c r="K1998" s="482"/>
      <c r="L1998" s="482"/>
      <c r="M1998" s="482"/>
      <c r="N1998" s="468"/>
      <c r="O1998" s="464"/>
      <c r="P1998" s="464"/>
    </row>
    <row r="1999" ht="15.75" customHeight="1">
      <c r="A1999" s="2"/>
      <c r="B1999" s="482"/>
      <c r="C1999" s="482"/>
      <c r="D1999" s="482"/>
      <c r="E1999" s="482"/>
      <c r="F1999" s="482"/>
      <c r="G1999" s="482"/>
      <c r="H1999" s="482"/>
      <c r="I1999" s="482"/>
      <c r="J1999" s="482"/>
      <c r="K1999" s="482"/>
      <c r="L1999" s="482"/>
      <c r="M1999" s="482"/>
      <c r="N1999" s="468"/>
      <c r="O1999" s="464"/>
      <c r="P1999" s="464"/>
    </row>
    <row r="2000" ht="15.75" customHeight="1">
      <c r="A2000" s="2"/>
      <c r="B2000" s="482"/>
      <c r="C2000" s="482"/>
      <c r="D2000" s="482"/>
      <c r="E2000" s="482"/>
      <c r="F2000" s="482"/>
      <c r="G2000" s="482"/>
      <c r="H2000" s="482"/>
      <c r="I2000" s="482"/>
      <c r="J2000" s="482"/>
      <c r="K2000" s="482"/>
      <c r="L2000" s="482"/>
      <c r="M2000" s="482"/>
      <c r="N2000" s="468"/>
      <c r="O2000" s="464"/>
      <c r="P2000" s="464"/>
    </row>
    <row r="2001" ht="15.75" customHeight="1">
      <c r="A2001" s="2"/>
      <c r="B2001" s="482"/>
      <c r="C2001" s="482"/>
      <c r="D2001" s="482"/>
      <c r="E2001" s="482"/>
      <c r="F2001" s="482"/>
      <c r="G2001" s="482"/>
      <c r="H2001" s="482"/>
      <c r="I2001" s="482"/>
      <c r="J2001" s="482"/>
      <c r="K2001" s="482"/>
      <c r="L2001" s="482"/>
      <c r="M2001" s="482"/>
      <c r="N2001" s="468"/>
      <c r="O2001" s="464"/>
      <c r="P2001" s="464"/>
    </row>
    <row r="2002" ht="15.75" customHeight="1">
      <c r="A2002" s="2"/>
      <c r="B2002" s="482"/>
      <c r="C2002" s="482"/>
      <c r="D2002" s="482"/>
      <c r="E2002" s="482"/>
      <c r="F2002" s="482"/>
      <c r="G2002" s="482"/>
      <c r="H2002" s="482"/>
      <c r="I2002" s="482"/>
      <c r="J2002" s="482"/>
      <c r="K2002" s="482"/>
      <c r="L2002" s="482"/>
      <c r="M2002" s="482"/>
      <c r="N2002" s="468"/>
      <c r="O2002" s="464"/>
      <c r="P2002" s="464"/>
    </row>
    <row r="2003" ht="15.75" customHeight="1">
      <c r="A2003" s="2"/>
      <c r="B2003" s="482"/>
      <c r="C2003" s="482"/>
      <c r="D2003" s="482"/>
      <c r="E2003" s="482"/>
      <c r="F2003" s="482"/>
      <c r="G2003" s="482"/>
      <c r="H2003" s="482"/>
      <c r="I2003" s="482"/>
      <c r="J2003" s="482"/>
      <c r="K2003" s="482"/>
      <c r="L2003" s="482"/>
      <c r="M2003" s="482"/>
      <c r="N2003" s="468"/>
      <c r="O2003" s="464"/>
      <c r="P2003" s="464"/>
    </row>
    <row r="2004" ht="15.75" customHeight="1">
      <c r="A2004" s="2"/>
      <c r="B2004" s="482"/>
      <c r="C2004" s="482"/>
      <c r="D2004" s="482"/>
      <c r="E2004" s="482"/>
      <c r="F2004" s="482"/>
      <c r="G2004" s="482"/>
      <c r="H2004" s="482"/>
      <c r="I2004" s="482"/>
      <c r="J2004" s="482"/>
      <c r="K2004" s="482"/>
      <c r="L2004" s="482"/>
      <c r="M2004" s="482"/>
      <c r="N2004" s="468"/>
      <c r="O2004" s="464"/>
      <c r="P2004" s="464"/>
    </row>
    <row r="2005" ht="15.75" customHeight="1">
      <c r="A2005" s="2"/>
      <c r="B2005" s="482"/>
      <c r="C2005" s="482"/>
      <c r="D2005" s="482"/>
      <c r="E2005" s="482"/>
      <c r="F2005" s="482"/>
      <c r="G2005" s="482"/>
      <c r="H2005" s="482"/>
      <c r="I2005" s="482"/>
      <c r="J2005" s="482"/>
      <c r="K2005" s="482"/>
      <c r="L2005" s="482"/>
      <c r="M2005" s="482"/>
      <c r="N2005" s="468"/>
      <c r="O2005" s="464"/>
      <c r="P2005" s="464"/>
    </row>
    <row r="2006" ht="15.75" customHeight="1">
      <c r="A2006" s="2"/>
      <c r="B2006" s="482"/>
      <c r="C2006" s="482"/>
      <c r="D2006" s="482"/>
      <c r="E2006" s="482"/>
      <c r="F2006" s="482"/>
      <c r="G2006" s="482"/>
      <c r="H2006" s="482"/>
      <c r="I2006" s="482"/>
      <c r="J2006" s="482"/>
      <c r="K2006" s="482"/>
      <c r="L2006" s="482"/>
      <c r="M2006" s="482"/>
      <c r="N2006" s="468"/>
      <c r="O2006" s="464"/>
      <c r="P2006" s="464"/>
    </row>
    <row r="2007" ht="15.75" customHeight="1">
      <c r="A2007" s="2"/>
      <c r="B2007" s="482"/>
      <c r="C2007" s="482"/>
      <c r="D2007" s="482"/>
      <c r="E2007" s="482"/>
      <c r="F2007" s="482"/>
      <c r="G2007" s="482"/>
      <c r="H2007" s="482"/>
      <c r="I2007" s="482"/>
      <c r="J2007" s="482"/>
      <c r="K2007" s="482"/>
      <c r="L2007" s="482"/>
      <c r="M2007" s="482"/>
      <c r="N2007" s="468"/>
      <c r="O2007" s="464"/>
      <c r="P2007" s="464"/>
    </row>
    <row r="2008" ht="15.75" customHeight="1">
      <c r="A2008" s="2"/>
      <c r="B2008" s="482"/>
      <c r="C2008" s="482"/>
      <c r="D2008" s="482"/>
      <c r="E2008" s="482"/>
      <c r="F2008" s="482"/>
      <c r="G2008" s="482"/>
      <c r="H2008" s="482"/>
      <c r="I2008" s="482"/>
      <c r="J2008" s="482"/>
      <c r="K2008" s="482"/>
      <c r="L2008" s="482"/>
      <c r="M2008" s="482"/>
      <c r="N2008" s="468"/>
      <c r="O2008" s="464"/>
      <c r="P2008" s="464"/>
    </row>
    <row r="2009" ht="15.75" customHeight="1">
      <c r="A2009" s="2"/>
      <c r="B2009" s="482"/>
      <c r="C2009" s="482"/>
      <c r="D2009" s="482"/>
      <c r="E2009" s="482"/>
      <c r="F2009" s="482"/>
      <c r="G2009" s="482"/>
      <c r="H2009" s="482"/>
      <c r="I2009" s="482"/>
      <c r="J2009" s="482"/>
      <c r="K2009" s="482"/>
      <c r="L2009" s="482"/>
      <c r="M2009" s="482"/>
      <c r="N2009" s="468"/>
      <c r="O2009" s="464"/>
      <c r="P2009" s="464"/>
    </row>
    <row r="2010" ht="15.75" customHeight="1">
      <c r="A2010" s="2"/>
      <c r="B2010" s="482"/>
      <c r="C2010" s="482"/>
      <c r="D2010" s="482"/>
      <c r="E2010" s="482"/>
      <c r="F2010" s="482"/>
      <c r="G2010" s="482"/>
      <c r="H2010" s="482"/>
      <c r="I2010" s="482"/>
      <c r="J2010" s="482"/>
      <c r="K2010" s="482"/>
      <c r="L2010" s="482"/>
      <c r="M2010" s="482"/>
      <c r="N2010" s="468"/>
      <c r="O2010" s="464"/>
      <c r="P2010" s="464"/>
    </row>
    <row r="2011" ht="15.75" customHeight="1">
      <c r="A2011" s="2"/>
      <c r="B2011" s="482"/>
      <c r="C2011" s="482"/>
      <c r="D2011" s="482"/>
      <c r="E2011" s="482"/>
      <c r="F2011" s="482"/>
      <c r="G2011" s="482"/>
      <c r="H2011" s="482"/>
      <c r="I2011" s="482"/>
      <c r="J2011" s="482"/>
      <c r="K2011" s="482"/>
      <c r="L2011" s="482"/>
      <c r="M2011" s="482"/>
      <c r="N2011" s="468"/>
      <c r="O2011" s="464"/>
      <c r="P2011" s="464"/>
    </row>
    <row r="2012" ht="15.75" customHeight="1">
      <c r="A2012" s="2"/>
      <c r="B2012" s="482"/>
      <c r="C2012" s="482"/>
      <c r="D2012" s="482"/>
      <c r="E2012" s="482"/>
      <c r="F2012" s="482"/>
      <c r="G2012" s="482"/>
      <c r="H2012" s="482"/>
      <c r="I2012" s="482"/>
      <c r="J2012" s="482"/>
      <c r="K2012" s="482"/>
      <c r="L2012" s="482"/>
      <c r="M2012" s="482"/>
      <c r="N2012" s="468"/>
      <c r="O2012" s="464"/>
      <c r="P2012" s="464"/>
    </row>
    <row r="2013" ht="15.75" customHeight="1">
      <c r="A2013" s="2"/>
      <c r="B2013" s="482"/>
      <c r="C2013" s="482"/>
      <c r="D2013" s="482"/>
      <c r="E2013" s="482"/>
      <c r="F2013" s="482"/>
      <c r="G2013" s="482"/>
      <c r="H2013" s="482"/>
      <c r="I2013" s="482"/>
      <c r="J2013" s="482"/>
      <c r="K2013" s="482"/>
      <c r="L2013" s="482"/>
      <c r="M2013" s="482"/>
      <c r="N2013" s="468"/>
      <c r="O2013" s="464"/>
      <c r="P2013" s="464"/>
    </row>
    <row r="2014" ht="15.75" customHeight="1">
      <c r="A2014" s="2"/>
      <c r="B2014" s="482"/>
      <c r="C2014" s="482"/>
      <c r="D2014" s="482"/>
      <c r="E2014" s="482"/>
      <c r="F2014" s="482"/>
      <c r="G2014" s="482"/>
      <c r="H2014" s="482"/>
      <c r="I2014" s="482"/>
      <c r="J2014" s="482"/>
      <c r="K2014" s="482"/>
      <c r="L2014" s="482"/>
      <c r="M2014" s="482"/>
      <c r="N2014" s="468"/>
      <c r="O2014" s="464"/>
      <c r="P2014" s="464"/>
    </row>
    <row r="2015" ht="15.75" customHeight="1">
      <c r="A2015" s="2"/>
      <c r="B2015" s="482"/>
      <c r="C2015" s="482"/>
      <c r="D2015" s="482"/>
      <c r="E2015" s="482"/>
      <c r="F2015" s="482"/>
      <c r="G2015" s="482"/>
      <c r="H2015" s="482"/>
      <c r="I2015" s="482"/>
      <c r="J2015" s="482"/>
      <c r="K2015" s="482"/>
      <c r="L2015" s="482"/>
      <c r="M2015" s="482"/>
      <c r="N2015" s="468"/>
      <c r="O2015" s="464"/>
      <c r="P2015" s="464"/>
    </row>
    <row r="2016" ht="15.75" customHeight="1">
      <c r="A2016" s="2"/>
      <c r="B2016" s="482"/>
      <c r="C2016" s="482"/>
      <c r="D2016" s="482"/>
      <c r="E2016" s="482"/>
      <c r="F2016" s="482"/>
      <c r="G2016" s="482"/>
      <c r="H2016" s="482"/>
      <c r="I2016" s="482"/>
      <c r="J2016" s="482"/>
      <c r="K2016" s="482"/>
      <c r="L2016" s="482"/>
      <c r="M2016" s="482"/>
      <c r="N2016" s="468"/>
      <c r="O2016" s="464"/>
      <c r="P2016" s="464"/>
    </row>
    <row r="2017" ht="15.75" customHeight="1">
      <c r="A2017" s="2"/>
      <c r="B2017" s="482"/>
      <c r="C2017" s="482"/>
      <c r="D2017" s="482"/>
      <c r="E2017" s="482"/>
      <c r="F2017" s="482"/>
      <c r="G2017" s="482"/>
      <c r="H2017" s="482"/>
      <c r="I2017" s="482"/>
      <c r="J2017" s="482"/>
      <c r="K2017" s="482"/>
      <c r="L2017" s="482"/>
      <c r="M2017" s="482"/>
      <c r="N2017" s="468"/>
      <c r="O2017" s="464"/>
      <c r="P2017" s="464"/>
    </row>
    <row r="2018" ht="15.75" customHeight="1">
      <c r="A2018" s="2"/>
      <c r="B2018" s="482"/>
      <c r="C2018" s="482"/>
      <c r="D2018" s="482"/>
      <c r="E2018" s="482"/>
      <c r="F2018" s="482"/>
      <c r="G2018" s="482"/>
      <c r="H2018" s="482"/>
      <c r="I2018" s="482"/>
      <c r="J2018" s="482"/>
      <c r="K2018" s="482"/>
      <c r="L2018" s="482"/>
      <c r="M2018" s="482"/>
      <c r="N2018" s="468"/>
      <c r="O2018" s="464"/>
      <c r="P2018" s="464"/>
    </row>
    <row r="2019" ht="15.75" customHeight="1">
      <c r="A2019" s="2"/>
      <c r="B2019" s="482"/>
      <c r="C2019" s="482"/>
      <c r="D2019" s="482"/>
      <c r="E2019" s="482"/>
      <c r="F2019" s="482"/>
      <c r="G2019" s="482"/>
      <c r="H2019" s="482"/>
      <c r="I2019" s="482"/>
      <c r="J2019" s="482"/>
      <c r="K2019" s="482"/>
      <c r="L2019" s="482"/>
      <c r="M2019" s="482"/>
      <c r="N2019" s="468"/>
      <c r="O2019" s="464"/>
      <c r="P2019" s="464"/>
    </row>
    <row r="2020" ht="15.75" customHeight="1">
      <c r="A2020" s="2"/>
      <c r="B2020" s="482"/>
      <c r="C2020" s="482"/>
      <c r="D2020" s="482"/>
      <c r="E2020" s="482"/>
      <c r="F2020" s="482"/>
      <c r="G2020" s="482"/>
      <c r="H2020" s="482"/>
      <c r="I2020" s="482"/>
      <c r="J2020" s="482"/>
      <c r="K2020" s="482"/>
      <c r="L2020" s="482"/>
      <c r="M2020" s="482"/>
      <c r="N2020" s="468"/>
      <c r="O2020" s="464"/>
      <c r="P2020" s="464"/>
    </row>
    <row r="2021" ht="15.75" customHeight="1">
      <c r="A2021" s="2"/>
      <c r="B2021" s="482"/>
      <c r="C2021" s="482"/>
      <c r="D2021" s="482"/>
      <c r="E2021" s="482"/>
      <c r="F2021" s="482"/>
      <c r="G2021" s="482"/>
      <c r="H2021" s="482"/>
      <c r="I2021" s="482"/>
      <c r="J2021" s="482"/>
      <c r="K2021" s="482"/>
      <c r="L2021" s="482"/>
      <c r="M2021" s="482"/>
      <c r="N2021" s="468"/>
      <c r="O2021" s="464"/>
      <c r="P2021" s="464"/>
    </row>
    <row r="2022" ht="15.75" customHeight="1">
      <c r="A2022" s="2"/>
      <c r="B2022" s="482"/>
      <c r="C2022" s="482"/>
      <c r="D2022" s="482"/>
      <c r="E2022" s="482"/>
      <c r="F2022" s="482"/>
      <c r="G2022" s="482"/>
      <c r="H2022" s="482"/>
      <c r="I2022" s="482"/>
      <c r="J2022" s="482"/>
      <c r="K2022" s="482"/>
      <c r="L2022" s="482"/>
      <c r="M2022" s="482"/>
      <c r="N2022" s="468"/>
      <c r="O2022" s="464"/>
      <c r="P2022" s="464"/>
    </row>
    <row r="2023" ht="15.75" customHeight="1">
      <c r="A2023" s="2"/>
      <c r="B2023" s="482"/>
      <c r="C2023" s="482"/>
      <c r="D2023" s="482"/>
      <c r="E2023" s="482"/>
      <c r="F2023" s="482"/>
      <c r="G2023" s="482"/>
      <c r="H2023" s="482"/>
      <c r="I2023" s="482"/>
      <c r="J2023" s="482"/>
      <c r="K2023" s="482"/>
      <c r="L2023" s="482"/>
      <c r="M2023" s="482"/>
      <c r="N2023" s="468"/>
      <c r="O2023" s="464"/>
      <c r="P2023" s="464"/>
    </row>
    <row r="2024" ht="15.75" customHeight="1">
      <c r="A2024" s="2"/>
      <c r="B2024" s="482"/>
      <c r="C2024" s="482"/>
      <c r="D2024" s="482"/>
      <c r="E2024" s="482"/>
      <c r="F2024" s="482"/>
      <c r="G2024" s="482"/>
      <c r="H2024" s="482"/>
      <c r="I2024" s="482"/>
      <c r="J2024" s="482"/>
      <c r="K2024" s="482"/>
      <c r="L2024" s="482"/>
      <c r="M2024" s="482"/>
      <c r="N2024" s="468"/>
      <c r="O2024" s="464"/>
      <c r="P2024" s="464"/>
    </row>
    <row r="2025" ht="15.75" customHeight="1">
      <c r="A2025" s="2"/>
      <c r="B2025" s="482"/>
      <c r="C2025" s="482"/>
      <c r="D2025" s="482"/>
      <c r="E2025" s="482"/>
      <c r="F2025" s="482"/>
      <c r="G2025" s="482"/>
      <c r="H2025" s="482"/>
      <c r="I2025" s="482"/>
      <c r="J2025" s="482"/>
      <c r="K2025" s="482"/>
      <c r="L2025" s="482"/>
      <c r="M2025" s="482"/>
      <c r="N2025" s="468"/>
      <c r="O2025" s="464"/>
      <c r="P2025" s="464"/>
    </row>
    <row r="2026" ht="15.75" customHeight="1">
      <c r="A2026" s="2"/>
      <c r="B2026" s="482"/>
      <c r="C2026" s="482"/>
      <c r="D2026" s="482"/>
      <c r="E2026" s="482"/>
      <c r="F2026" s="482"/>
      <c r="G2026" s="482"/>
      <c r="H2026" s="482"/>
      <c r="I2026" s="482"/>
      <c r="J2026" s="482"/>
      <c r="K2026" s="482"/>
      <c r="L2026" s="482"/>
      <c r="M2026" s="482"/>
      <c r="N2026" s="468"/>
      <c r="O2026" s="464"/>
      <c r="P2026" s="464"/>
    </row>
    <row r="2027" ht="15.75" customHeight="1">
      <c r="A2027" s="2"/>
      <c r="B2027" s="482"/>
      <c r="C2027" s="482"/>
      <c r="D2027" s="482"/>
      <c r="E2027" s="482"/>
      <c r="F2027" s="482"/>
      <c r="G2027" s="482"/>
      <c r="H2027" s="482"/>
      <c r="I2027" s="482"/>
      <c r="J2027" s="482"/>
      <c r="K2027" s="482"/>
      <c r="L2027" s="482"/>
      <c r="M2027" s="482"/>
      <c r="N2027" s="468"/>
      <c r="O2027" s="464"/>
      <c r="P2027" s="464"/>
    </row>
    <row r="2028" ht="15.75" customHeight="1">
      <c r="A2028" s="2"/>
      <c r="B2028" s="482"/>
      <c r="C2028" s="482"/>
      <c r="D2028" s="482"/>
      <c r="E2028" s="482"/>
      <c r="F2028" s="482"/>
      <c r="G2028" s="482"/>
      <c r="H2028" s="482"/>
      <c r="I2028" s="482"/>
      <c r="J2028" s="482"/>
      <c r="K2028" s="482"/>
      <c r="L2028" s="482"/>
      <c r="M2028" s="482"/>
      <c r="N2028" s="468"/>
      <c r="O2028" s="464"/>
      <c r="P2028" s="464"/>
    </row>
    <row r="2029" ht="15.75" customHeight="1">
      <c r="A2029" s="2"/>
      <c r="B2029" s="482"/>
      <c r="C2029" s="482"/>
      <c r="D2029" s="482"/>
      <c r="E2029" s="482"/>
      <c r="F2029" s="482"/>
      <c r="G2029" s="482"/>
      <c r="H2029" s="482"/>
      <c r="I2029" s="482"/>
      <c r="J2029" s="482"/>
      <c r="K2029" s="482"/>
      <c r="L2029" s="482"/>
      <c r="M2029" s="482"/>
      <c r="N2029" s="468"/>
      <c r="O2029" s="464"/>
      <c r="P2029" s="464"/>
    </row>
    <row r="2030" ht="15.75" customHeight="1">
      <c r="A2030" s="2"/>
      <c r="B2030" s="482"/>
      <c r="C2030" s="482"/>
      <c r="D2030" s="482"/>
      <c r="E2030" s="482"/>
      <c r="F2030" s="482"/>
      <c r="G2030" s="482"/>
      <c r="H2030" s="482"/>
      <c r="I2030" s="482"/>
      <c r="J2030" s="482"/>
      <c r="K2030" s="482"/>
      <c r="L2030" s="482"/>
      <c r="M2030" s="482"/>
      <c r="N2030" s="468"/>
      <c r="O2030" s="464"/>
      <c r="P2030" s="464"/>
    </row>
    <row r="2031" ht="15.75" customHeight="1">
      <c r="A2031" s="2"/>
      <c r="B2031" s="482"/>
      <c r="C2031" s="482"/>
      <c r="D2031" s="482"/>
      <c r="E2031" s="482"/>
      <c r="F2031" s="482"/>
      <c r="G2031" s="482"/>
      <c r="H2031" s="482"/>
      <c r="I2031" s="482"/>
      <c r="J2031" s="482"/>
      <c r="K2031" s="482"/>
      <c r="L2031" s="482"/>
      <c r="M2031" s="482"/>
      <c r="N2031" s="468"/>
      <c r="O2031" s="464"/>
      <c r="P2031" s="464"/>
    </row>
    <row r="2032" ht="15.75" customHeight="1">
      <c r="A2032" s="2"/>
      <c r="B2032" s="482"/>
      <c r="C2032" s="482"/>
      <c r="D2032" s="482"/>
      <c r="E2032" s="482"/>
      <c r="F2032" s="482"/>
      <c r="G2032" s="482"/>
      <c r="H2032" s="482"/>
      <c r="I2032" s="482"/>
      <c r="J2032" s="482"/>
      <c r="K2032" s="482"/>
      <c r="L2032" s="482"/>
      <c r="M2032" s="482"/>
      <c r="N2032" s="468"/>
      <c r="O2032" s="464"/>
      <c r="P2032" s="464"/>
    </row>
    <row r="2033" ht="15.75" customHeight="1">
      <c r="A2033" s="2"/>
      <c r="B2033" s="482"/>
      <c r="C2033" s="482"/>
      <c r="D2033" s="482"/>
      <c r="E2033" s="482"/>
      <c r="F2033" s="482"/>
      <c r="G2033" s="482"/>
      <c r="H2033" s="482"/>
      <c r="I2033" s="482"/>
      <c r="J2033" s="482"/>
      <c r="K2033" s="482"/>
      <c r="L2033" s="482"/>
      <c r="M2033" s="482"/>
      <c r="N2033" s="468"/>
      <c r="O2033" s="464"/>
      <c r="P2033" s="464"/>
    </row>
    <row r="2034" ht="15.75" customHeight="1">
      <c r="A2034" s="2"/>
      <c r="B2034" s="482"/>
      <c r="C2034" s="482"/>
      <c r="D2034" s="482"/>
      <c r="E2034" s="482"/>
      <c r="F2034" s="482"/>
      <c r="G2034" s="482"/>
      <c r="H2034" s="482"/>
      <c r="I2034" s="482"/>
      <c r="J2034" s="482"/>
      <c r="K2034" s="482"/>
      <c r="L2034" s="482"/>
      <c r="M2034" s="482"/>
      <c r="N2034" s="468"/>
      <c r="O2034" s="464"/>
      <c r="P2034" s="464"/>
    </row>
    <row r="2035" ht="15.75" customHeight="1">
      <c r="A2035" s="2"/>
      <c r="B2035" s="482"/>
      <c r="C2035" s="482"/>
      <c r="D2035" s="482"/>
      <c r="E2035" s="482"/>
      <c r="F2035" s="482"/>
      <c r="G2035" s="482"/>
      <c r="H2035" s="482"/>
      <c r="I2035" s="482"/>
      <c r="J2035" s="482"/>
      <c r="K2035" s="482"/>
      <c r="L2035" s="482"/>
      <c r="M2035" s="482"/>
      <c r="N2035" s="468"/>
      <c r="O2035" s="464"/>
      <c r="P2035" s="464"/>
    </row>
    <row r="2036" ht="15.75" customHeight="1">
      <c r="A2036" s="2"/>
      <c r="B2036" s="482"/>
      <c r="C2036" s="482"/>
      <c r="D2036" s="482"/>
      <c r="E2036" s="482"/>
      <c r="F2036" s="482"/>
      <c r="G2036" s="482"/>
      <c r="H2036" s="482"/>
      <c r="I2036" s="482"/>
      <c r="J2036" s="482"/>
      <c r="K2036" s="482"/>
      <c r="L2036" s="482"/>
      <c r="M2036" s="482"/>
      <c r="N2036" s="468"/>
      <c r="O2036" s="464"/>
      <c r="P2036" s="464"/>
    </row>
    <row r="2037" ht="15.75" customHeight="1">
      <c r="A2037" s="2"/>
      <c r="B2037" s="482"/>
      <c r="C2037" s="482"/>
      <c r="D2037" s="482"/>
      <c r="E2037" s="482"/>
      <c r="F2037" s="482"/>
      <c r="G2037" s="482"/>
      <c r="H2037" s="482"/>
      <c r="I2037" s="482"/>
      <c r="J2037" s="482"/>
      <c r="K2037" s="482"/>
      <c r="L2037" s="482"/>
      <c r="M2037" s="482"/>
      <c r="N2037" s="468"/>
      <c r="O2037" s="464"/>
      <c r="P2037" s="464"/>
    </row>
    <row r="2038" ht="15.75" customHeight="1">
      <c r="A2038" s="2"/>
      <c r="B2038" s="482"/>
      <c r="C2038" s="482"/>
      <c r="D2038" s="482"/>
      <c r="E2038" s="482"/>
      <c r="F2038" s="482"/>
      <c r="G2038" s="482"/>
      <c r="H2038" s="482"/>
      <c r="I2038" s="482"/>
      <c r="J2038" s="482"/>
      <c r="K2038" s="482"/>
      <c r="L2038" s="482"/>
      <c r="M2038" s="482"/>
      <c r="N2038" s="468"/>
      <c r="O2038" s="464"/>
      <c r="P2038" s="464"/>
    </row>
    <row r="2039" ht="15.75" customHeight="1">
      <c r="A2039" s="2"/>
      <c r="B2039" s="482"/>
      <c r="C2039" s="482"/>
      <c r="D2039" s="482"/>
      <c r="E2039" s="482"/>
      <c r="F2039" s="482"/>
      <c r="G2039" s="482"/>
      <c r="H2039" s="482"/>
      <c r="I2039" s="482"/>
      <c r="J2039" s="482"/>
      <c r="K2039" s="482"/>
      <c r="L2039" s="482"/>
      <c r="M2039" s="482"/>
      <c r="N2039" s="468"/>
      <c r="O2039" s="464"/>
      <c r="P2039" s="464"/>
    </row>
    <row r="2040" ht="15.75" customHeight="1">
      <c r="A2040" s="2"/>
      <c r="B2040" s="482"/>
      <c r="C2040" s="482"/>
      <c r="D2040" s="482"/>
      <c r="E2040" s="482"/>
      <c r="F2040" s="482"/>
      <c r="G2040" s="482"/>
      <c r="H2040" s="482"/>
      <c r="I2040" s="482"/>
      <c r="J2040" s="482"/>
      <c r="K2040" s="482"/>
      <c r="L2040" s="482"/>
      <c r="M2040" s="482"/>
      <c r="N2040" s="468"/>
      <c r="O2040" s="464"/>
      <c r="P2040" s="464"/>
    </row>
    <row r="2041" ht="15.75" customHeight="1">
      <c r="A2041" s="2"/>
      <c r="B2041" s="482"/>
      <c r="C2041" s="482"/>
      <c r="D2041" s="482"/>
      <c r="E2041" s="482"/>
      <c r="F2041" s="482"/>
      <c r="G2041" s="482"/>
      <c r="H2041" s="482"/>
      <c r="I2041" s="482"/>
      <c r="J2041" s="482"/>
      <c r="K2041" s="482"/>
      <c r="L2041" s="482"/>
      <c r="M2041" s="482"/>
      <c r="N2041" s="468"/>
      <c r="O2041" s="464"/>
      <c r="P2041" s="464"/>
    </row>
    <row r="2042" ht="15.75" customHeight="1">
      <c r="A2042" s="2"/>
      <c r="B2042" s="482"/>
      <c r="C2042" s="482"/>
      <c r="D2042" s="482"/>
      <c r="E2042" s="482"/>
      <c r="F2042" s="482"/>
      <c r="G2042" s="482"/>
      <c r="H2042" s="482"/>
      <c r="I2042" s="482"/>
      <c r="J2042" s="482"/>
      <c r="K2042" s="482"/>
      <c r="L2042" s="482"/>
      <c r="M2042" s="482"/>
      <c r="N2042" s="468"/>
      <c r="O2042" s="464"/>
      <c r="P2042" s="464"/>
    </row>
    <row r="2043" ht="15.75" customHeight="1">
      <c r="A2043" s="2"/>
      <c r="B2043" s="482"/>
      <c r="C2043" s="482"/>
      <c r="D2043" s="482"/>
      <c r="E2043" s="482"/>
      <c r="F2043" s="482"/>
      <c r="G2043" s="482"/>
      <c r="H2043" s="482"/>
      <c r="I2043" s="482"/>
      <c r="J2043" s="482"/>
      <c r="K2043" s="482"/>
      <c r="L2043" s="482"/>
      <c r="M2043" s="482"/>
      <c r="N2043" s="468"/>
      <c r="O2043" s="464"/>
      <c r="P2043" s="464"/>
    </row>
    <row r="2044" ht="15.75" customHeight="1">
      <c r="A2044" s="2"/>
      <c r="B2044" s="482"/>
      <c r="C2044" s="482"/>
      <c r="D2044" s="482"/>
      <c r="E2044" s="482"/>
      <c r="F2044" s="482"/>
      <c r="G2044" s="482"/>
      <c r="H2044" s="482"/>
      <c r="I2044" s="482"/>
      <c r="J2044" s="482"/>
      <c r="K2044" s="482"/>
      <c r="L2044" s="482"/>
      <c r="M2044" s="482"/>
      <c r="N2044" s="468"/>
      <c r="O2044" s="464"/>
      <c r="P2044" s="464"/>
    </row>
    <row r="2045" ht="15.75" customHeight="1">
      <c r="A2045" s="2"/>
      <c r="B2045" s="482"/>
      <c r="C2045" s="482"/>
      <c r="D2045" s="482"/>
      <c r="E2045" s="482"/>
      <c r="F2045" s="482"/>
      <c r="G2045" s="482"/>
      <c r="H2045" s="482"/>
      <c r="I2045" s="482"/>
      <c r="J2045" s="482"/>
      <c r="K2045" s="482"/>
      <c r="L2045" s="482"/>
      <c r="M2045" s="482"/>
      <c r="N2045" s="468"/>
      <c r="O2045" s="464"/>
      <c r="P2045" s="464"/>
    </row>
    <row r="2046" ht="15.75" customHeight="1">
      <c r="A2046" s="2"/>
      <c r="B2046" s="482"/>
      <c r="C2046" s="482"/>
      <c r="D2046" s="482"/>
      <c r="E2046" s="482"/>
      <c r="F2046" s="482"/>
      <c r="G2046" s="482"/>
      <c r="H2046" s="482"/>
      <c r="I2046" s="482"/>
      <c r="J2046" s="482"/>
      <c r="K2046" s="482"/>
      <c r="L2046" s="482"/>
      <c r="M2046" s="482"/>
      <c r="N2046" s="468"/>
      <c r="O2046" s="464"/>
      <c r="P2046" s="464"/>
    </row>
    <row r="2047" ht="15.75" customHeight="1">
      <c r="A2047" s="2"/>
      <c r="B2047" s="482"/>
      <c r="C2047" s="482"/>
      <c r="D2047" s="482"/>
      <c r="E2047" s="482"/>
      <c r="F2047" s="482"/>
      <c r="G2047" s="482"/>
      <c r="H2047" s="482"/>
      <c r="I2047" s="482"/>
      <c r="J2047" s="482"/>
      <c r="K2047" s="482"/>
      <c r="L2047" s="482"/>
      <c r="M2047" s="482"/>
      <c r="N2047" s="468"/>
      <c r="O2047" s="464"/>
      <c r="P2047" s="464"/>
    </row>
    <row r="2048" ht="15.75" customHeight="1">
      <c r="A2048" s="2"/>
      <c r="B2048" s="482"/>
      <c r="C2048" s="482"/>
      <c r="D2048" s="482"/>
      <c r="E2048" s="482"/>
      <c r="F2048" s="482"/>
      <c r="G2048" s="482"/>
      <c r="H2048" s="482"/>
      <c r="I2048" s="482"/>
      <c r="J2048" s="482"/>
      <c r="K2048" s="482"/>
      <c r="L2048" s="482"/>
      <c r="M2048" s="482"/>
      <c r="N2048" s="468"/>
      <c r="O2048" s="464"/>
      <c r="P2048" s="464"/>
    </row>
    <row r="2049" ht="15.75" customHeight="1">
      <c r="A2049" s="2"/>
      <c r="B2049" s="482"/>
      <c r="C2049" s="482"/>
      <c r="D2049" s="482"/>
      <c r="E2049" s="482"/>
      <c r="F2049" s="482"/>
      <c r="G2049" s="482"/>
      <c r="H2049" s="482"/>
      <c r="I2049" s="482"/>
      <c r="J2049" s="482"/>
      <c r="K2049" s="482"/>
      <c r="L2049" s="482"/>
      <c r="M2049" s="482"/>
      <c r="N2049" s="468"/>
      <c r="O2049" s="464"/>
      <c r="P2049" s="464"/>
    </row>
    <row r="2050" ht="15.75" customHeight="1">
      <c r="A2050" s="2"/>
      <c r="B2050" s="482"/>
      <c r="C2050" s="482"/>
      <c r="D2050" s="482"/>
      <c r="E2050" s="482"/>
      <c r="F2050" s="482"/>
      <c r="G2050" s="482"/>
      <c r="H2050" s="482"/>
      <c r="I2050" s="482"/>
      <c r="J2050" s="482"/>
      <c r="K2050" s="482"/>
      <c r="L2050" s="482"/>
      <c r="M2050" s="482"/>
      <c r="N2050" s="468"/>
      <c r="O2050" s="464"/>
      <c r="P2050" s="464"/>
    </row>
    <row r="2051" ht="15.75" customHeight="1">
      <c r="A2051" s="2"/>
      <c r="B2051" s="482"/>
      <c r="C2051" s="482"/>
      <c r="D2051" s="482"/>
      <c r="E2051" s="482"/>
      <c r="F2051" s="482"/>
      <c r="G2051" s="482"/>
      <c r="H2051" s="482"/>
      <c r="I2051" s="482"/>
      <c r="J2051" s="482"/>
      <c r="K2051" s="482"/>
      <c r="L2051" s="482"/>
      <c r="M2051" s="482"/>
      <c r="N2051" s="468"/>
      <c r="O2051" s="464"/>
      <c r="P2051" s="464"/>
    </row>
    <row r="2052" ht="15.75" customHeight="1">
      <c r="A2052" s="2"/>
      <c r="B2052" s="482"/>
      <c r="C2052" s="482"/>
      <c r="D2052" s="482"/>
      <c r="E2052" s="482"/>
      <c r="F2052" s="482"/>
      <c r="G2052" s="482"/>
      <c r="H2052" s="482"/>
      <c r="I2052" s="482"/>
      <c r="J2052" s="482"/>
      <c r="K2052" s="482"/>
      <c r="L2052" s="482"/>
      <c r="M2052" s="482"/>
      <c r="N2052" s="468"/>
      <c r="O2052" s="464"/>
      <c r="P2052" s="464"/>
    </row>
    <row r="2053" ht="15.75" customHeight="1">
      <c r="A2053" s="2"/>
      <c r="B2053" s="482"/>
      <c r="C2053" s="482"/>
      <c r="D2053" s="482"/>
      <c r="E2053" s="482"/>
      <c r="F2053" s="482"/>
      <c r="G2053" s="482"/>
      <c r="H2053" s="482"/>
      <c r="I2053" s="482"/>
      <c r="J2053" s="482"/>
      <c r="K2053" s="482"/>
      <c r="L2053" s="482"/>
      <c r="M2053" s="482"/>
      <c r="N2053" s="468"/>
      <c r="O2053" s="464"/>
      <c r="P2053" s="464"/>
    </row>
    <row r="2054" ht="15.75" customHeight="1">
      <c r="A2054" s="2"/>
      <c r="B2054" s="482"/>
      <c r="C2054" s="482"/>
      <c r="D2054" s="482"/>
      <c r="E2054" s="482"/>
      <c r="F2054" s="482"/>
      <c r="G2054" s="482"/>
      <c r="H2054" s="482"/>
      <c r="I2054" s="482"/>
      <c r="J2054" s="482"/>
      <c r="K2054" s="482"/>
      <c r="L2054" s="482"/>
      <c r="M2054" s="482"/>
      <c r="N2054" s="468"/>
      <c r="O2054" s="464"/>
      <c r="P2054" s="464"/>
    </row>
    <row r="2055" ht="15.75" customHeight="1">
      <c r="A2055" s="2"/>
      <c r="B2055" s="482"/>
      <c r="C2055" s="482"/>
      <c r="D2055" s="482"/>
      <c r="E2055" s="482"/>
      <c r="F2055" s="482"/>
      <c r="G2055" s="482"/>
      <c r="H2055" s="482"/>
      <c r="I2055" s="482"/>
      <c r="J2055" s="482"/>
      <c r="K2055" s="482"/>
      <c r="L2055" s="482"/>
      <c r="M2055" s="482"/>
      <c r="N2055" s="468"/>
      <c r="O2055" s="464"/>
      <c r="P2055" s="464"/>
    </row>
    <row r="2056" ht="15.75" customHeight="1">
      <c r="A2056" s="2"/>
      <c r="B2056" s="482"/>
      <c r="C2056" s="482"/>
      <c r="D2056" s="482"/>
      <c r="E2056" s="482"/>
      <c r="F2056" s="482"/>
      <c r="G2056" s="482"/>
      <c r="H2056" s="482"/>
      <c r="I2056" s="482"/>
      <c r="J2056" s="482"/>
      <c r="K2056" s="482"/>
      <c r="L2056" s="482"/>
      <c r="M2056" s="482"/>
      <c r="N2056" s="468"/>
      <c r="O2056" s="464"/>
      <c r="P2056" s="464"/>
    </row>
    <row r="2057" ht="15.75" customHeight="1">
      <c r="A2057" s="2"/>
      <c r="B2057" s="482"/>
      <c r="C2057" s="482"/>
      <c r="D2057" s="482"/>
      <c r="E2057" s="482"/>
      <c r="F2057" s="482"/>
      <c r="G2057" s="482"/>
      <c r="H2057" s="482"/>
      <c r="I2057" s="482"/>
      <c r="J2057" s="482"/>
      <c r="K2057" s="482"/>
      <c r="L2057" s="482"/>
      <c r="M2057" s="482"/>
      <c r="N2057" s="468"/>
      <c r="O2057" s="464"/>
      <c r="P2057" s="464"/>
    </row>
    <row r="2058" ht="15.75" customHeight="1">
      <c r="A2058" s="2"/>
      <c r="B2058" s="482"/>
      <c r="C2058" s="482"/>
      <c r="D2058" s="482"/>
      <c r="E2058" s="482"/>
      <c r="F2058" s="482"/>
      <c r="G2058" s="482"/>
      <c r="H2058" s="482"/>
      <c r="I2058" s="482"/>
      <c r="J2058" s="482"/>
      <c r="K2058" s="482"/>
      <c r="L2058" s="482"/>
      <c r="M2058" s="482"/>
      <c r="N2058" s="468"/>
      <c r="O2058" s="464"/>
      <c r="P2058" s="464"/>
    </row>
    <row r="2059" ht="15.75" customHeight="1">
      <c r="A2059" s="2"/>
      <c r="B2059" s="482"/>
      <c r="C2059" s="482"/>
      <c r="D2059" s="482"/>
      <c r="E2059" s="482"/>
      <c r="F2059" s="482"/>
      <c r="G2059" s="482"/>
      <c r="H2059" s="482"/>
      <c r="I2059" s="482"/>
      <c r="J2059" s="482"/>
      <c r="K2059" s="482"/>
      <c r="L2059" s="482"/>
      <c r="M2059" s="482"/>
      <c r="N2059" s="468"/>
      <c r="O2059" s="464"/>
      <c r="P2059" s="464"/>
    </row>
    <row r="2060" ht="15.75" customHeight="1">
      <c r="A2060" s="2"/>
      <c r="B2060" s="482"/>
      <c r="C2060" s="482"/>
      <c r="D2060" s="482"/>
      <c r="E2060" s="482"/>
      <c r="F2060" s="482"/>
      <c r="G2060" s="482"/>
      <c r="H2060" s="482"/>
      <c r="I2060" s="482"/>
      <c r="J2060" s="482"/>
      <c r="K2060" s="482"/>
      <c r="L2060" s="482"/>
      <c r="M2060" s="482"/>
      <c r="N2060" s="468"/>
      <c r="O2060" s="464"/>
      <c r="P2060" s="464"/>
    </row>
    <row r="2061" ht="15.75" customHeight="1">
      <c r="A2061" s="2"/>
      <c r="B2061" s="482"/>
      <c r="C2061" s="482"/>
      <c r="D2061" s="482"/>
      <c r="E2061" s="482"/>
      <c r="F2061" s="482"/>
      <c r="G2061" s="482"/>
      <c r="H2061" s="482"/>
      <c r="I2061" s="482"/>
      <c r="J2061" s="482"/>
      <c r="K2061" s="482"/>
      <c r="L2061" s="482"/>
      <c r="M2061" s="482"/>
      <c r="N2061" s="468"/>
      <c r="O2061" s="464"/>
      <c r="P2061" s="464"/>
    </row>
    <row r="2062" ht="15.75" customHeight="1">
      <c r="A2062" s="2"/>
      <c r="B2062" s="482"/>
      <c r="C2062" s="482"/>
      <c r="D2062" s="482"/>
      <c r="E2062" s="482"/>
      <c r="F2062" s="482"/>
      <c r="G2062" s="482"/>
      <c r="H2062" s="482"/>
      <c r="I2062" s="482"/>
      <c r="J2062" s="482"/>
      <c r="K2062" s="482"/>
      <c r="L2062" s="482"/>
      <c r="M2062" s="482"/>
      <c r="N2062" s="468"/>
      <c r="O2062" s="464"/>
      <c r="P2062" s="464"/>
    </row>
    <row r="2063" ht="15.75" customHeight="1">
      <c r="A2063" s="2"/>
      <c r="B2063" s="482"/>
      <c r="C2063" s="482"/>
      <c r="D2063" s="482"/>
      <c r="E2063" s="482"/>
      <c r="F2063" s="482"/>
      <c r="G2063" s="482"/>
      <c r="H2063" s="482"/>
      <c r="I2063" s="482"/>
      <c r="J2063" s="482"/>
      <c r="K2063" s="482"/>
      <c r="L2063" s="482"/>
      <c r="M2063" s="482"/>
      <c r="N2063" s="468"/>
      <c r="O2063" s="464"/>
      <c r="P2063" s="464"/>
    </row>
    <row r="2064" ht="15.75" customHeight="1">
      <c r="A2064" s="2"/>
      <c r="B2064" s="482"/>
      <c r="C2064" s="482"/>
      <c r="D2064" s="482"/>
      <c r="E2064" s="482"/>
      <c r="F2064" s="482"/>
      <c r="G2064" s="482"/>
      <c r="H2064" s="482"/>
      <c r="I2064" s="482"/>
      <c r="J2064" s="482"/>
      <c r="K2064" s="482"/>
      <c r="L2064" s="482"/>
      <c r="M2064" s="482"/>
      <c r="N2064" s="468"/>
      <c r="O2064" s="464"/>
      <c r="P2064" s="464"/>
    </row>
    <row r="2065" ht="15.75" customHeight="1">
      <c r="A2065" s="2"/>
      <c r="B2065" s="482"/>
      <c r="C2065" s="482"/>
      <c r="D2065" s="482"/>
      <c r="E2065" s="482"/>
      <c r="F2065" s="482"/>
      <c r="G2065" s="482"/>
      <c r="H2065" s="482"/>
      <c r="I2065" s="482"/>
      <c r="J2065" s="482"/>
      <c r="K2065" s="482"/>
      <c r="L2065" s="482"/>
      <c r="M2065" s="482"/>
      <c r="N2065" s="468"/>
      <c r="O2065" s="464"/>
      <c r="P2065" s="464"/>
    </row>
    <row r="2066" ht="15.75" customHeight="1">
      <c r="A2066" s="2"/>
      <c r="B2066" s="482"/>
      <c r="C2066" s="482"/>
      <c r="D2066" s="482"/>
      <c r="E2066" s="482"/>
      <c r="F2066" s="482"/>
      <c r="G2066" s="482"/>
      <c r="H2066" s="482"/>
      <c r="I2066" s="482"/>
      <c r="J2066" s="482"/>
      <c r="K2066" s="482"/>
      <c r="L2066" s="482"/>
      <c r="M2066" s="482"/>
      <c r="N2066" s="468"/>
      <c r="O2066" s="464"/>
      <c r="P2066" s="464"/>
    </row>
    <row r="2067" ht="15.75" customHeight="1">
      <c r="A2067" s="2"/>
      <c r="B2067" s="482"/>
      <c r="C2067" s="482"/>
      <c r="D2067" s="482"/>
      <c r="E2067" s="482"/>
      <c r="F2067" s="482"/>
      <c r="G2067" s="482"/>
      <c r="H2067" s="482"/>
      <c r="I2067" s="482"/>
      <c r="J2067" s="482"/>
      <c r="K2067" s="482"/>
      <c r="L2067" s="482"/>
      <c r="M2067" s="482"/>
      <c r="N2067" s="468"/>
      <c r="O2067" s="464"/>
      <c r="P2067" s="464"/>
    </row>
    <row r="2068" ht="15.75" customHeight="1">
      <c r="A2068" s="2"/>
      <c r="B2068" s="482"/>
      <c r="C2068" s="482"/>
      <c r="D2068" s="482"/>
      <c r="E2068" s="482"/>
      <c r="F2068" s="482"/>
      <c r="G2068" s="482"/>
      <c r="H2068" s="482"/>
      <c r="I2068" s="482"/>
      <c r="J2068" s="482"/>
      <c r="K2068" s="482"/>
      <c r="L2068" s="482"/>
      <c r="M2068" s="482"/>
      <c r="N2068" s="468"/>
      <c r="O2068" s="464"/>
      <c r="P2068" s="464"/>
    </row>
    <row r="2069" ht="15.75" customHeight="1">
      <c r="A2069" s="2"/>
      <c r="B2069" s="482"/>
      <c r="C2069" s="482"/>
      <c r="D2069" s="482"/>
      <c r="E2069" s="482"/>
      <c r="F2069" s="482"/>
      <c r="G2069" s="482"/>
      <c r="H2069" s="482"/>
      <c r="I2069" s="482"/>
      <c r="J2069" s="482"/>
      <c r="K2069" s="482"/>
      <c r="L2069" s="482"/>
      <c r="M2069" s="482"/>
      <c r="N2069" s="468"/>
      <c r="O2069" s="464"/>
      <c r="P2069" s="464"/>
    </row>
    <row r="2070" ht="15.75" customHeight="1">
      <c r="A2070" s="2"/>
      <c r="B2070" s="482"/>
      <c r="C2070" s="482"/>
      <c r="D2070" s="482"/>
      <c r="E2070" s="482"/>
      <c r="F2070" s="482"/>
      <c r="G2070" s="482"/>
      <c r="H2070" s="482"/>
      <c r="I2070" s="482"/>
      <c r="J2070" s="482"/>
      <c r="K2070" s="482"/>
      <c r="L2070" s="482"/>
      <c r="M2070" s="482"/>
      <c r="N2070" s="468"/>
      <c r="O2070" s="464"/>
      <c r="P2070" s="464"/>
    </row>
    <row r="2071" ht="15.75" customHeight="1">
      <c r="A2071" s="2"/>
      <c r="B2071" s="482"/>
      <c r="C2071" s="482"/>
      <c r="D2071" s="482"/>
      <c r="E2071" s="482"/>
      <c r="F2071" s="482"/>
      <c r="G2071" s="482"/>
      <c r="H2071" s="482"/>
      <c r="I2071" s="482"/>
      <c r="J2071" s="482"/>
      <c r="K2071" s="482"/>
      <c r="L2071" s="482"/>
      <c r="M2071" s="482"/>
      <c r="N2071" s="468"/>
      <c r="O2071" s="464"/>
      <c r="P2071" s="464"/>
    </row>
    <row r="2072" ht="15.75" customHeight="1">
      <c r="A2072" s="2"/>
      <c r="B2072" s="482"/>
      <c r="C2072" s="482"/>
      <c r="D2072" s="482"/>
      <c r="E2072" s="482"/>
      <c r="F2072" s="482"/>
      <c r="G2072" s="482"/>
      <c r="H2072" s="482"/>
      <c r="I2072" s="482"/>
      <c r="J2072" s="482"/>
      <c r="K2072" s="482"/>
      <c r="L2072" s="482"/>
      <c r="M2072" s="482"/>
      <c r="N2072" s="468"/>
      <c r="O2072" s="464"/>
      <c r="P2072" s="464"/>
    </row>
    <row r="2073" ht="15.75" customHeight="1">
      <c r="A2073" s="2"/>
      <c r="B2073" s="482"/>
      <c r="C2073" s="482"/>
      <c r="D2073" s="482"/>
      <c r="E2073" s="482"/>
      <c r="F2073" s="482"/>
      <c r="G2073" s="482"/>
      <c r="H2073" s="482"/>
      <c r="I2073" s="482"/>
      <c r="J2073" s="482"/>
      <c r="K2073" s="482"/>
      <c r="L2073" s="482"/>
      <c r="M2073" s="482"/>
      <c r="N2073" s="468"/>
      <c r="O2073" s="464"/>
      <c r="P2073" s="464"/>
    </row>
    <row r="2074" ht="15.75" customHeight="1">
      <c r="A2074" s="2"/>
      <c r="B2074" s="482"/>
      <c r="C2074" s="482"/>
      <c r="D2074" s="482"/>
      <c r="E2074" s="482"/>
      <c r="F2074" s="482"/>
      <c r="G2074" s="482"/>
      <c r="H2074" s="482"/>
      <c r="I2074" s="482"/>
      <c r="J2074" s="482"/>
      <c r="K2074" s="482"/>
      <c r="L2074" s="482"/>
      <c r="M2074" s="482"/>
      <c r="N2074" s="468"/>
      <c r="O2074" s="464"/>
      <c r="P2074" s="464"/>
    </row>
    <row r="2075" ht="15.75" customHeight="1">
      <c r="A2075" s="2"/>
      <c r="B2075" s="482"/>
      <c r="C2075" s="482"/>
      <c r="D2075" s="482"/>
      <c r="E2075" s="482"/>
      <c r="F2075" s="482"/>
      <c r="G2075" s="482"/>
      <c r="H2075" s="482"/>
      <c r="I2075" s="482"/>
      <c r="J2075" s="482"/>
      <c r="K2075" s="482"/>
      <c r="L2075" s="482"/>
      <c r="M2075" s="482"/>
      <c r="N2075" s="468"/>
      <c r="O2075" s="464"/>
      <c r="P2075" s="464"/>
    </row>
    <row r="2076" ht="15.75" customHeight="1">
      <c r="A2076" s="2"/>
      <c r="B2076" s="482"/>
      <c r="C2076" s="482"/>
      <c r="D2076" s="482"/>
      <c r="E2076" s="482"/>
      <c r="F2076" s="482"/>
      <c r="G2076" s="482"/>
      <c r="H2076" s="482"/>
      <c r="I2076" s="482"/>
      <c r="J2076" s="482"/>
      <c r="K2076" s="482"/>
      <c r="L2076" s="482"/>
      <c r="M2076" s="482"/>
      <c r="N2076" s="468"/>
      <c r="O2076" s="464"/>
      <c r="P2076" s="464"/>
    </row>
    <row r="2077" ht="15.75" customHeight="1">
      <c r="A2077" s="2"/>
      <c r="B2077" s="482"/>
      <c r="C2077" s="482"/>
      <c r="D2077" s="482"/>
      <c r="E2077" s="482"/>
      <c r="F2077" s="482"/>
      <c r="G2077" s="482"/>
      <c r="H2077" s="482"/>
      <c r="I2077" s="482"/>
      <c r="J2077" s="482"/>
      <c r="K2077" s="482"/>
      <c r="L2077" s="482"/>
      <c r="M2077" s="482"/>
      <c r="N2077" s="468"/>
      <c r="O2077" s="464"/>
      <c r="P2077" s="464"/>
    </row>
    <row r="2078" ht="15.75" customHeight="1">
      <c r="A2078" s="2"/>
      <c r="B2078" s="482"/>
      <c r="C2078" s="482"/>
      <c r="D2078" s="482"/>
      <c r="E2078" s="482"/>
      <c r="F2078" s="482"/>
      <c r="G2078" s="482"/>
      <c r="H2078" s="482"/>
      <c r="I2078" s="482"/>
      <c r="J2078" s="482"/>
      <c r="K2078" s="482"/>
      <c r="L2078" s="482"/>
      <c r="M2078" s="482"/>
      <c r="N2078" s="468"/>
      <c r="O2078" s="464"/>
      <c r="P2078" s="464"/>
    </row>
    <row r="2079" ht="15.75" customHeight="1">
      <c r="A2079" s="2"/>
      <c r="B2079" s="482"/>
      <c r="C2079" s="482"/>
      <c r="D2079" s="482"/>
      <c r="E2079" s="482"/>
      <c r="F2079" s="482"/>
      <c r="G2079" s="482"/>
      <c r="H2079" s="482"/>
      <c r="I2079" s="482"/>
      <c r="J2079" s="482"/>
      <c r="K2079" s="482"/>
      <c r="L2079" s="482"/>
      <c r="M2079" s="482"/>
      <c r="N2079" s="468"/>
      <c r="O2079" s="464"/>
      <c r="P2079" s="464"/>
    </row>
    <row r="2080" ht="15.75" customHeight="1">
      <c r="A2080" s="2"/>
      <c r="B2080" s="482"/>
      <c r="C2080" s="482"/>
      <c r="D2080" s="482"/>
      <c r="E2080" s="482"/>
      <c r="F2080" s="482"/>
      <c r="G2080" s="482"/>
      <c r="H2080" s="482"/>
      <c r="I2080" s="482"/>
      <c r="J2080" s="482"/>
      <c r="K2080" s="482"/>
      <c r="L2080" s="482"/>
      <c r="M2080" s="482"/>
      <c r="N2080" s="468"/>
      <c r="O2080" s="464"/>
      <c r="P2080" s="464"/>
    </row>
    <row r="2081" ht="15.75" customHeight="1">
      <c r="A2081" s="2"/>
      <c r="B2081" s="482"/>
      <c r="C2081" s="482"/>
      <c r="D2081" s="482"/>
      <c r="E2081" s="482"/>
      <c r="F2081" s="482"/>
      <c r="G2081" s="482"/>
      <c r="H2081" s="482"/>
      <c r="I2081" s="482"/>
      <c r="J2081" s="482"/>
      <c r="K2081" s="482"/>
      <c r="L2081" s="482"/>
      <c r="M2081" s="482"/>
      <c r="N2081" s="468"/>
      <c r="O2081" s="464"/>
      <c r="P2081" s="464"/>
    </row>
    <row r="2082" ht="15.75" customHeight="1">
      <c r="A2082" s="2"/>
      <c r="B2082" s="482"/>
      <c r="C2082" s="482"/>
      <c r="D2082" s="482"/>
      <c r="E2082" s="482"/>
      <c r="F2082" s="482"/>
      <c r="G2082" s="482"/>
      <c r="H2082" s="482"/>
      <c r="I2082" s="482"/>
      <c r="J2082" s="482"/>
      <c r="K2082" s="482"/>
      <c r="L2082" s="482"/>
      <c r="M2082" s="482"/>
      <c r="N2082" s="468"/>
      <c r="O2082" s="464"/>
      <c r="P2082" s="464"/>
    </row>
    <row r="2083" ht="15.75" customHeight="1">
      <c r="A2083" s="2"/>
      <c r="B2083" s="482"/>
      <c r="C2083" s="482"/>
      <c r="D2083" s="482"/>
      <c r="E2083" s="482"/>
      <c r="F2083" s="482"/>
      <c r="G2083" s="482"/>
      <c r="H2083" s="482"/>
      <c r="I2083" s="482"/>
      <c r="J2083" s="482"/>
      <c r="K2083" s="482"/>
      <c r="L2083" s="482"/>
      <c r="M2083" s="482"/>
      <c r="N2083" s="468"/>
      <c r="O2083" s="464"/>
      <c r="P2083" s="464"/>
    </row>
    <row r="2084" ht="15.75" customHeight="1">
      <c r="A2084" s="2"/>
      <c r="B2084" s="482"/>
      <c r="C2084" s="482"/>
      <c r="D2084" s="482"/>
      <c r="E2084" s="482"/>
      <c r="F2084" s="482"/>
      <c r="G2084" s="482"/>
      <c r="H2084" s="482"/>
      <c r="I2084" s="482"/>
      <c r="J2084" s="482"/>
      <c r="K2084" s="482"/>
      <c r="L2084" s="482"/>
      <c r="M2084" s="482"/>
      <c r="N2084" s="468"/>
      <c r="O2084" s="464"/>
      <c r="P2084" s="464"/>
    </row>
    <row r="2085" ht="15.75" customHeight="1">
      <c r="A2085" s="2"/>
      <c r="B2085" s="482"/>
      <c r="C2085" s="482"/>
      <c r="D2085" s="482"/>
      <c r="E2085" s="482"/>
      <c r="F2085" s="482"/>
      <c r="G2085" s="482"/>
      <c r="H2085" s="482"/>
      <c r="I2085" s="482"/>
      <c r="J2085" s="482"/>
      <c r="K2085" s="482"/>
      <c r="L2085" s="482"/>
      <c r="M2085" s="482"/>
      <c r="N2085" s="468"/>
      <c r="O2085" s="464"/>
      <c r="P2085" s="464"/>
    </row>
    <row r="2086" ht="15.75" customHeight="1">
      <c r="A2086" s="2"/>
      <c r="B2086" s="482"/>
      <c r="C2086" s="482"/>
      <c r="D2086" s="482"/>
      <c r="E2086" s="482"/>
      <c r="F2086" s="482"/>
      <c r="G2086" s="482"/>
      <c r="H2086" s="482"/>
      <c r="I2086" s="482"/>
      <c r="J2086" s="482"/>
      <c r="K2086" s="482"/>
      <c r="L2086" s="482"/>
      <c r="M2086" s="482"/>
      <c r="N2086" s="468"/>
      <c r="O2086" s="464"/>
      <c r="P2086" s="464"/>
    </row>
    <row r="2087" ht="15.75" customHeight="1">
      <c r="A2087" s="2"/>
      <c r="B2087" s="482"/>
      <c r="C2087" s="482"/>
      <c r="D2087" s="482"/>
      <c r="E2087" s="482"/>
      <c r="F2087" s="482"/>
      <c r="G2087" s="482"/>
      <c r="H2087" s="482"/>
      <c r="I2087" s="482"/>
      <c r="J2087" s="482"/>
      <c r="K2087" s="482"/>
      <c r="L2087" s="482"/>
      <c r="M2087" s="482"/>
      <c r="N2087" s="468"/>
      <c r="O2087" s="464"/>
      <c r="P2087" s="464"/>
    </row>
    <row r="2088" ht="15.75" customHeight="1">
      <c r="A2088" s="2"/>
      <c r="B2088" s="482"/>
      <c r="C2088" s="482"/>
      <c r="D2088" s="482"/>
      <c r="E2088" s="482"/>
      <c r="F2088" s="482"/>
      <c r="G2088" s="482"/>
      <c r="H2088" s="482"/>
      <c r="I2088" s="482"/>
      <c r="J2088" s="482"/>
      <c r="K2088" s="482"/>
      <c r="L2088" s="482"/>
      <c r="M2088" s="482"/>
      <c r="N2088" s="468"/>
      <c r="O2088" s="464"/>
      <c r="P2088" s="464"/>
    </row>
    <row r="2089" ht="15.75" customHeight="1">
      <c r="A2089" s="2"/>
      <c r="B2089" s="482"/>
      <c r="C2089" s="482"/>
      <c r="D2089" s="482"/>
      <c r="E2089" s="482"/>
      <c r="F2089" s="482"/>
      <c r="G2089" s="482"/>
      <c r="H2089" s="482"/>
      <c r="I2089" s="482"/>
      <c r="J2089" s="482"/>
      <c r="K2089" s="482"/>
      <c r="L2089" s="482"/>
      <c r="M2089" s="482"/>
      <c r="N2089" s="468"/>
      <c r="O2089" s="464"/>
      <c r="P2089" s="464"/>
    </row>
    <row r="2090" ht="15.75" customHeight="1">
      <c r="A2090" s="2"/>
      <c r="B2090" s="482"/>
      <c r="C2090" s="482"/>
      <c r="D2090" s="482"/>
      <c r="E2090" s="482"/>
      <c r="F2090" s="482"/>
      <c r="G2090" s="482"/>
      <c r="H2090" s="482"/>
      <c r="I2090" s="482"/>
      <c r="J2090" s="482"/>
      <c r="K2090" s="482"/>
      <c r="L2090" s="482"/>
      <c r="M2090" s="482"/>
      <c r="N2090" s="468"/>
      <c r="O2090" s="464"/>
      <c r="P2090" s="464"/>
    </row>
    <row r="2091" ht="15.75" customHeight="1">
      <c r="A2091" s="2"/>
      <c r="B2091" s="482"/>
      <c r="C2091" s="482"/>
      <c r="D2091" s="482"/>
      <c r="E2091" s="482"/>
      <c r="F2091" s="482"/>
      <c r="G2091" s="482"/>
      <c r="H2091" s="482"/>
      <c r="I2091" s="482"/>
      <c r="J2091" s="482"/>
      <c r="K2091" s="482"/>
      <c r="L2091" s="482"/>
      <c r="M2091" s="482"/>
      <c r="N2091" s="468"/>
      <c r="O2091" s="464"/>
      <c r="P2091" s="464"/>
    </row>
    <row r="2092" ht="15.75" customHeight="1">
      <c r="A2092" s="2"/>
      <c r="B2092" s="482"/>
      <c r="C2092" s="482"/>
      <c r="D2092" s="482"/>
      <c r="E2092" s="482"/>
      <c r="F2092" s="482"/>
      <c r="G2092" s="482"/>
      <c r="H2092" s="482"/>
      <c r="I2092" s="482"/>
      <c r="J2092" s="482"/>
      <c r="K2092" s="482"/>
      <c r="L2092" s="482"/>
      <c r="M2092" s="482"/>
      <c r="N2092" s="468"/>
      <c r="O2092" s="464"/>
      <c r="P2092" s="464"/>
    </row>
    <row r="2093" ht="15.75" customHeight="1">
      <c r="A2093" s="2"/>
      <c r="B2093" s="482"/>
      <c r="C2093" s="482"/>
      <c r="D2093" s="482"/>
      <c r="E2093" s="482"/>
      <c r="F2093" s="482"/>
      <c r="G2093" s="482"/>
      <c r="H2093" s="482"/>
      <c r="I2093" s="482"/>
      <c r="J2093" s="482"/>
      <c r="K2093" s="482"/>
      <c r="L2093" s="482"/>
      <c r="M2093" s="482"/>
      <c r="N2093" s="468"/>
      <c r="O2093" s="464"/>
      <c r="P2093" s="464"/>
    </row>
    <row r="2094" ht="15.75" customHeight="1">
      <c r="A2094" s="2"/>
      <c r="B2094" s="482"/>
      <c r="C2094" s="482"/>
      <c r="D2094" s="482"/>
      <c r="E2094" s="482"/>
      <c r="F2094" s="482"/>
      <c r="G2094" s="482"/>
      <c r="H2094" s="482"/>
      <c r="I2094" s="482"/>
      <c r="J2094" s="482"/>
      <c r="K2094" s="482"/>
      <c r="L2094" s="482"/>
      <c r="M2094" s="482"/>
      <c r="N2094" s="468"/>
      <c r="O2094" s="464"/>
      <c r="P2094" s="464"/>
    </row>
    <row r="2095" ht="15.75" customHeight="1">
      <c r="A2095" s="2"/>
      <c r="B2095" s="482"/>
      <c r="C2095" s="482"/>
      <c r="D2095" s="482"/>
      <c r="E2095" s="482"/>
      <c r="F2095" s="482"/>
      <c r="G2095" s="482"/>
      <c r="H2095" s="482"/>
      <c r="I2095" s="482"/>
      <c r="J2095" s="482"/>
      <c r="K2095" s="482"/>
      <c r="L2095" s="482"/>
      <c r="M2095" s="482"/>
      <c r="N2095" s="468"/>
      <c r="O2095" s="464"/>
      <c r="P2095" s="464"/>
    </row>
    <row r="2096" ht="15.75" customHeight="1">
      <c r="A2096" s="2"/>
      <c r="B2096" s="482"/>
      <c r="C2096" s="482"/>
      <c r="D2096" s="482"/>
      <c r="E2096" s="482"/>
      <c r="F2096" s="482"/>
      <c r="G2096" s="482"/>
      <c r="H2096" s="482"/>
      <c r="I2096" s="482"/>
      <c r="J2096" s="482"/>
      <c r="K2096" s="482"/>
      <c r="L2096" s="482"/>
      <c r="M2096" s="482"/>
      <c r="N2096" s="468"/>
      <c r="O2096" s="464"/>
      <c r="P2096" s="464"/>
    </row>
    <row r="2097" ht="15.75" customHeight="1">
      <c r="A2097" s="2"/>
      <c r="B2097" s="482"/>
      <c r="C2097" s="482"/>
      <c r="D2097" s="482"/>
      <c r="E2097" s="482"/>
      <c r="F2097" s="482"/>
      <c r="G2097" s="482"/>
      <c r="H2097" s="482"/>
      <c r="I2097" s="482"/>
      <c r="J2097" s="482"/>
      <c r="K2097" s="482"/>
      <c r="L2097" s="482"/>
      <c r="M2097" s="482"/>
      <c r="N2097" s="468"/>
      <c r="O2097" s="464"/>
      <c r="P2097" s="464"/>
    </row>
    <row r="2098" ht="15.75" customHeight="1">
      <c r="A2098" s="2"/>
      <c r="B2098" s="482"/>
      <c r="C2098" s="482"/>
      <c r="D2098" s="482"/>
      <c r="E2098" s="482"/>
      <c r="F2098" s="482"/>
      <c r="G2098" s="482"/>
      <c r="H2098" s="482"/>
      <c r="I2098" s="482"/>
      <c r="J2098" s="482"/>
      <c r="K2098" s="482"/>
      <c r="L2098" s="482"/>
      <c r="M2098" s="482"/>
      <c r="N2098" s="468"/>
      <c r="O2098" s="464"/>
      <c r="P2098" s="464"/>
    </row>
    <row r="2099" ht="15.75" customHeight="1">
      <c r="A2099" s="2"/>
      <c r="B2099" s="482"/>
      <c r="C2099" s="482"/>
      <c r="D2099" s="482"/>
      <c r="E2099" s="482"/>
      <c r="F2099" s="482"/>
      <c r="G2099" s="482"/>
      <c r="H2099" s="482"/>
      <c r="I2099" s="482"/>
      <c r="J2099" s="482"/>
      <c r="K2099" s="482"/>
      <c r="L2099" s="482"/>
      <c r="M2099" s="482"/>
      <c r="N2099" s="468"/>
      <c r="O2099" s="464"/>
      <c r="P2099" s="464"/>
    </row>
    <row r="2100" ht="15.75" customHeight="1">
      <c r="A2100" s="2"/>
      <c r="B2100" s="482"/>
      <c r="C2100" s="482"/>
      <c r="D2100" s="482"/>
      <c r="E2100" s="482"/>
      <c r="F2100" s="482"/>
      <c r="G2100" s="482"/>
      <c r="H2100" s="482"/>
      <c r="I2100" s="482"/>
      <c r="J2100" s="482"/>
      <c r="K2100" s="482"/>
      <c r="L2100" s="482"/>
      <c r="M2100" s="482"/>
      <c r="N2100" s="468"/>
      <c r="O2100" s="464"/>
      <c r="P2100" s="464"/>
    </row>
    <row r="2101" ht="15.75" customHeight="1">
      <c r="A2101" s="2"/>
      <c r="B2101" s="482"/>
      <c r="C2101" s="482"/>
      <c r="D2101" s="482"/>
      <c r="E2101" s="482"/>
      <c r="F2101" s="482"/>
      <c r="G2101" s="482"/>
      <c r="H2101" s="482"/>
      <c r="I2101" s="482"/>
      <c r="J2101" s="482"/>
      <c r="K2101" s="482"/>
      <c r="L2101" s="482"/>
      <c r="M2101" s="482"/>
      <c r="N2101" s="468"/>
      <c r="O2101" s="464"/>
      <c r="P2101" s="464"/>
    </row>
    <row r="2102" ht="15.75" customHeight="1">
      <c r="A2102" s="2"/>
      <c r="B2102" s="482"/>
      <c r="C2102" s="482"/>
      <c r="D2102" s="482"/>
      <c r="E2102" s="482"/>
      <c r="F2102" s="482"/>
      <c r="G2102" s="482"/>
      <c r="H2102" s="482"/>
      <c r="I2102" s="482"/>
      <c r="J2102" s="482"/>
      <c r="K2102" s="482"/>
      <c r="L2102" s="482"/>
      <c r="M2102" s="482"/>
      <c r="N2102" s="468"/>
      <c r="O2102" s="464"/>
      <c r="P2102" s="464"/>
    </row>
    <row r="2103" ht="15.75" customHeight="1">
      <c r="A2103" s="2"/>
      <c r="B2103" s="482"/>
      <c r="C2103" s="482"/>
      <c r="D2103" s="482"/>
      <c r="E2103" s="482"/>
      <c r="F2103" s="482"/>
      <c r="G2103" s="482"/>
      <c r="H2103" s="482"/>
      <c r="I2103" s="482"/>
      <c r="J2103" s="482"/>
      <c r="K2103" s="482"/>
      <c r="L2103" s="482"/>
      <c r="M2103" s="482"/>
      <c r="N2103" s="468"/>
      <c r="O2103" s="464"/>
      <c r="P2103" s="464"/>
    </row>
    <row r="2104" ht="15.75" customHeight="1">
      <c r="A2104" s="2"/>
      <c r="B2104" s="482"/>
      <c r="C2104" s="482"/>
      <c r="D2104" s="482"/>
      <c r="E2104" s="482"/>
      <c r="F2104" s="482"/>
      <c r="G2104" s="482"/>
      <c r="H2104" s="482"/>
      <c r="I2104" s="482"/>
      <c r="J2104" s="482"/>
      <c r="K2104" s="482"/>
      <c r="L2104" s="482"/>
      <c r="M2104" s="482"/>
      <c r="N2104" s="468"/>
      <c r="O2104" s="464"/>
      <c r="P2104" s="464"/>
    </row>
    <row r="2105" ht="15.75" customHeight="1">
      <c r="A2105" s="2"/>
      <c r="B2105" s="482"/>
      <c r="C2105" s="482"/>
      <c r="D2105" s="482"/>
      <c r="E2105" s="482"/>
      <c r="F2105" s="482"/>
      <c r="G2105" s="482"/>
      <c r="H2105" s="482"/>
      <c r="I2105" s="482"/>
      <c r="J2105" s="482"/>
      <c r="K2105" s="482"/>
      <c r="L2105" s="482"/>
      <c r="M2105" s="482"/>
      <c r="N2105" s="468"/>
      <c r="O2105" s="464"/>
      <c r="P2105" s="464"/>
    </row>
    <row r="2106" ht="15.75" customHeight="1">
      <c r="A2106" s="2"/>
      <c r="B2106" s="482"/>
      <c r="C2106" s="482"/>
      <c r="D2106" s="482"/>
      <c r="E2106" s="482"/>
      <c r="F2106" s="482"/>
      <c r="G2106" s="482"/>
      <c r="H2106" s="482"/>
      <c r="I2106" s="482"/>
      <c r="J2106" s="482"/>
      <c r="K2106" s="482"/>
      <c r="L2106" s="482"/>
      <c r="M2106" s="482"/>
      <c r="N2106" s="468"/>
      <c r="O2106" s="464"/>
      <c r="P2106" s="464"/>
    </row>
    <row r="2107" ht="15.75" customHeight="1">
      <c r="A2107" s="2"/>
      <c r="B2107" s="482"/>
      <c r="C2107" s="482"/>
      <c r="D2107" s="482"/>
      <c r="E2107" s="482"/>
      <c r="F2107" s="482"/>
      <c r="G2107" s="482"/>
      <c r="H2107" s="482"/>
      <c r="I2107" s="482"/>
      <c r="J2107" s="482"/>
      <c r="K2107" s="482"/>
      <c r="L2107" s="482"/>
      <c r="M2107" s="482"/>
      <c r="N2107" s="468"/>
      <c r="O2107" s="464"/>
      <c r="P2107" s="464"/>
    </row>
    <row r="2108" ht="15.75" customHeight="1">
      <c r="A2108" s="2"/>
      <c r="B2108" s="482"/>
      <c r="C2108" s="482"/>
      <c r="D2108" s="482"/>
      <c r="E2108" s="482"/>
      <c r="F2108" s="482"/>
      <c r="G2108" s="482"/>
      <c r="H2108" s="482"/>
      <c r="I2108" s="482"/>
      <c r="J2108" s="482"/>
      <c r="K2108" s="482"/>
      <c r="L2108" s="482"/>
      <c r="M2108" s="482"/>
      <c r="N2108" s="468"/>
      <c r="O2108" s="464"/>
      <c r="P2108" s="464"/>
    </row>
    <row r="2109" ht="15.75" customHeight="1">
      <c r="A2109" s="2"/>
      <c r="B2109" s="482"/>
      <c r="C2109" s="482"/>
      <c r="D2109" s="482"/>
      <c r="E2109" s="482"/>
      <c r="F2109" s="482"/>
      <c r="G2109" s="482"/>
      <c r="H2109" s="482"/>
      <c r="I2109" s="482"/>
      <c r="J2109" s="482"/>
      <c r="K2109" s="482"/>
      <c r="L2109" s="482"/>
      <c r="M2109" s="482"/>
      <c r="N2109" s="468"/>
      <c r="O2109" s="464"/>
      <c r="P2109" s="464"/>
    </row>
    <row r="2110" ht="15.75" customHeight="1">
      <c r="A2110" s="2"/>
      <c r="B2110" s="482"/>
      <c r="C2110" s="482"/>
      <c r="D2110" s="482"/>
      <c r="E2110" s="482"/>
      <c r="F2110" s="482"/>
      <c r="G2110" s="482"/>
      <c r="H2110" s="482"/>
      <c r="I2110" s="482"/>
      <c r="J2110" s="482"/>
      <c r="K2110" s="482"/>
      <c r="L2110" s="482"/>
      <c r="M2110" s="482"/>
      <c r="N2110" s="468"/>
      <c r="O2110" s="464"/>
      <c r="P2110" s="464"/>
    </row>
    <row r="2111" ht="15.75" customHeight="1">
      <c r="A2111" s="2"/>
      <c r="B2111" s="482"/>
      <c r="C2111" s="482"/>
      <c r="D2111" s="482"/>
      <c r="E2111" s="482"/>
      <c r="F2111" s="482"/>
      <c r="G2111" s="482"/>
      <c r="H2111" s="482"/>
      <c r="I2111" s="482"/>
      <c r="J2111" s="482"/>
      <c r="K2111" s="482"/>
      <c r="L2111" s="482"/>
      <c r="M2111" s="482"/>
      <c r="N2111" s="468"/>
      <c r="O2111" s="464"/>
      <c r="P2111" s="464"/>
    </row>
    <row r="2112" ht="15.75" customHeight="1">
      <c r="A2112" s="2"/>
      <c r="B2112" s="482"/>
      <c r="C2112" s="482"/>
      <c r="D2112" s="482"/>
      <c r="E2112" s="482"/>
      <c r="F2112" s="482"/>
      <c r="G2112" s="482"/>
      <c r="H2112" s="482"/>
      <c r="I2112" s="482"/>
      <c r="J2112" s="482"/>
      <c r="K2112" s="482"/>
      <c r="L2112" s="482"/>
      <c r="M2112" s="482"/>
      <c r="N2112" s="468"/>
      <c r="O2112" s="464"/>
      <c r="P2112" s="464"/>
    </row>
    <row r="2113" ht="15.75" customHeight="1">
      <c r="A2113" s="2"/>
      <c r="B2113" s="482"/>
      <c r="C2113" s="482"/>
      <c r="D2113" s="482"/>
      <c r="E2113" s="482"/>
      <c r="F2113" s="482"/>
      <c r="G2113" s="482"/>
      <c r="H2113" s="482"/>
      <c r="I2113" s="482"/>
      <c r="J2113" s="482"/>
      <c r="K2113" s="482"/>
      <c r="L2113" s="482"/>
      <c r="M2113" s="482"/>
      <c r="N2113" s="468"/>
      <c r="O2113" s="464"/>
      <c r="P2113" s="464"/>
    </row>
    <row r="2114" ht="15.75" customHeight="1">
      <c r="A2114" s="2"/>
      <c r="B2114" s="482"/>
      <c r="C2114" s="482"/>
      <c r="D2114" s="482"/>
      <c r="E2114" s="482"/>
      <c r="F2114" s="482"/>
      <c r="G2114" s="482"/>
      <c r="H2114" s="482"/>
      <c r="I2114" s="482"/>
      <c r="J2114" s="482"/>
      <c r="K2114" s="482"/>
      <c r="L2114" s="482"/>
      <c r="M2114" s="482"/>
      <c r="N2114" s="468"/>
      <c r="O2114" s="464"/>
      <c r="P2114" s="464"/>
    </row>
    <row r="2115" ht="15.75" customHeight="1">
      <c r="A2115" s="2"/>
      <c r="B2115" s="482"/>
      <c r="C2115" s="482"/>
      <c r="D2115" s="482"/>
      <c r="E2115" s="482"/>
      <c r="F2115" s="482"/>
      <c r="G2115" s="482"/>
      <c r="H2115" s="482"/>
      <c r="I2115" s="482"/>
      <c r="J2115" s="482"/>
      <c r="K2115" s="482"/>
      <c r="L2115" s="482"/>
      <c r="M2115" s="482"/>
      <c r="N2115" s="468"/>
      <c r="O2115" s="464"/>
      <c r="P2115" s="464"/>
    </row>
    <row r="2116" ht="15.75" customHeight="1">
      <c r="A2116" s="2"/>
      <c r="B2116" s="482"/>
      <c r="C2116" s="482"/>
      <c r="D2116" s="482"/>
      <c r="E2116" s="482"/>
      <c r="F2116" s="482"/>
      <c r="G2116" s="482"/>
      <c r="H2116" s="482"/>
      <c r="I2116" s="482"/>
      <c r="J2116" s="482"/>
      <c r="K2116" s="482"/>
      <c r="L2116" s="482"/>
      <c r="M2116" s="482"/>
      <c r="N2116" s="468"/>
      <c r="O2116" s="464"/>
      <c r="P2116" s="464"/>
    </row>
    <row r="2117" ht="15.75" customHeight="1">
      <c r="A2117" s="2"/>
      <c r="B2117" s="482"/>
      <c r="C2117" s="482"/>
      <c r="D2117" s="482"/>
      <c r="E2117" s="482"/>
      <c r="F2117" s="482"/>
      <c r="G2117" s="482"/>
      <c r="H2117" s="482"/>
      <c r="I2117" s="482"/>
      <c r="J2117" s="482"/>
      <c r="K2117" s="482"/>
      <c r="L2117" s="482"/>
      <c r="M2117" s="482"/>
      <c r="N2117" s="468"/>
      <c r="O2117" s="464"/>
      <c r="P2117" s="464"/>
    </row>
    <row r="2118" ht="15.75" customHeight="1">
      <c r="A2118" s="2"/>
      <c r="B2118" s="482"/>
      <c r="C2118" s="482"/>
      <c r="D2118" s="482"/>
      <c r="E2118" s="482"/>
      <c r="F2118" s="482"/>
      <c r="G2118" s="482"/>
      <c r="H2118" s="482"/>
      <c r="I2118" s="482"/>
      <c r="J2118" s="482"/>
      <c r="K2118" s="482"/>
      <c r="L2118" s="482"/>
      <c r="M2118" s="482"/>
      <c r="N2118" s="468"/>
      <c r="O2118" s="464"/>
      <c r="P2118" s="464"/>
    </row>
    <row r="2119" ht="15.75" customHeight="1">
      <c r="A2119" s="2"/>
      <c r="B2119" s="482"/>
      <c r="C2119" s="482"/>
      <c r="D2119" s="482"/>
      <c r="E2119" s="482"/>
      <c r="F2119" s="482"/>
      <c r="G2119" s="482"/>
      <c r="H2119" s="482"/>
      <c r="I2119" s="482"/>
      <c r="J2119" s="482"/>
      <c r="K2119" s="482"/>
      <c r="L2119" s="482"/>
      <c r="M2119" s="482"/>
      <c r="N2119" s="468"/>
      <c r="O2119" s="464"/>
      <c r="P2119" s="464"/>
    </row>
    <row r="2120" ht="15.75" customHeight="1">
      <c r="A2120" s="2"/>
      <c r="B2120" s="482"/>
      <c r="C2120" s="482"/>
      <c r="D2120" s="482"/>
      <c r="E2120" s="482"/>
      <c r="F2120" s="482"/>
      <c r="G2120" s="482"/>
      <c r="H2120" s="482"/>
      <c r="I2120" s="482"/>
      <c r="J2120" s="482"/>
      <c r="K2120" s="482"/>
      <c r="L2120" s="482"/>
      <c r="M2120" s="482"/>
      <c r="N2120" s="468"/>
      <c r="O2120" s="464"/>
      <c r="P2120" s="464"/>
    </row>
    <row r="2121" ht="15.75" customHeight="1">
      <c r="A2121" s="2"/>
      <c r="B2121" s="482"/>
      <c r="C2121" s="482"/>
      <c r="D2121" s="482"/>
      <c r="E2121" s="482"/>
      <c r="F2121" s="482"/>
      <c r="G2121" s="482"/>
      <c r="H2121" s="482"/>
      <c r="I2121" s="482"/>
      <c r="J2121" s="482"/>
      <c r="K2121" s="482"/>
      <c r="L2121" s="482"/>
      <c r="M2121" s="482"/>
      <c r="N2121" s="468"/>
      <c r="O2121" s="464"/>
      <c r="P2121" s="464"/>
    </row>
    <row r="2122" ht="15.75" customHeight="1">
      <c r="A2122" s="2"/>
      <c r="B2122" s="482"/>
      <c r="C2122" s="482"/>
      <c r="D2122" s="482"/>
      <c r="E2122" s="482"/>
      <c r="F2122" s="482"/>
      <c r="G2122" s="482"/>
      <c r="H2122" s="482"/>
      <c r="I2122" s="482"/>
      <c r="J2122" s="482"/>
      <c r="K2122" s="482"/>
      <c r="L2122" s="482"/>
      <c r="M2122" s="482"/>
      <c r="N2122" s="468"/>
      <c r="O2122" s="464"/>
      <c r="P2122" s="464"/>
    </row>
    <row r="2123" ht="15.75" customHeight="1">
      <c r="A2123" s="2"/>
      <c r="B2123" s="482"/>
      <c r="C2123" s="482"/>
      <c r="D2123" s="482"/>
      <c r="E2123" s="482"/>
      <c r="F2123" s="482"/>
      <c r="G2123" s="482"/>
      <c r="H2123" s="482"/>
      <c r="I2123" s="482"/>
      <c r="J2123" s="482"/>
      <c r="K2123" s="482"/>
      <c r="L2123" s="482"/>
      <c r="M2123" s="482"/>
      <c r="N2123" s="468"/>
      <c r="O2123" s="464"/>
      <c r="P2123" s="464"/>
    </row>
    <row r="2124" ht="15.75" customHeight="1">
      <c r="A2124" s="2"/>
      <c r="B2124" s="482"/>
      <c r="C2124" s="482"/>
      <c r="D2124" s="482"/>
      <c r="E2124" s="482"/>
      <c r="F2124" s="482"/>
      <c r="G2124" s="482"/>
      <c r="H2124" s="482"/>
      <c r="I2124" s="482"/>
      <c r="J2124" s="482"/>
      <c r="K2124" s="482"/>
      <c r="L2124" s="482"/>
      <c r="M2124" s="482"/>
      <c r="N2124" s="468"/>
      <c r="O2124" s="464"/>
      <c r="P2124" s="464"/>
    </row>
    <row r="2125" ht="15.75" customHeight="1">
      <c r="A2125" s="2"/>
      <c r="B2125" s="482"/>
      <c r="C2125" s="482"/>
      <c r="D2125" s="482"/>
      <c r="E2125" s="482"/>
      <c r="F2125" s="482"/>
      <c r="G2125" s="482"/>
      <c r="H2125" s="482"/>
      <c r="I2125" s="482"/>
      <c r="J2125" s="482"/>
      <c r="K2125" s="482"/>
      <c r="L2125" s="482"/>
      <c r="M2125" s="482"/>
      <c r="N2125" s="468"/>
      <c r="O2125" s="464"/>
      <c r="P2125" s="464"/>
    </row>
    <row r="2126" ht="15.75" customHeight="1">
      <c r="A2126" s="2"/>
      <c r="B2126" s="482"/>
      <c r="C2126" s="482"/>
      <c r="D2126" s="482"/>
      <c r="E2126" s="482"/>
      <c r="F2126" s="482"/>
      <c r="G2126" s="482"/>
      <c r="H2126" s="482"/>
      <c r="I2126" s="482"/>
      <c r="J2126" s="482"/>
      <c r="K2126" s="482"/>
      <c r="L2126" s="482"/>
      <c r="M2126" s="482"/>
      <c r="N2126" s="468"/>
      <c r="O2126" s="464"/>
      <c r="P2126" s="464"/>
    </row>
    <row r="2127" ht="15.75" customHeight="1">
      <c r="A2127" s="2"/>
      <c r="B2127" s="482"/>
      <c r="C2127" s="482"/>
      <c r="D2127" s="482"/>
      <c r="E2127" s="482"/>
      <c r="F2127" s="482"/>
      <c r="G2127" s="482"/>
      <c r="H2127" s="482"/>
      <c r="I2127" s="482"/>
      <c r="J2127" s="482"/>
      <c r="K2127" s="482"/>
      <c r="L2127" s="482"/>
      <c r="M2127" s="482"/>
      <c r="N2127" s="468"/>
      <c r="O2127" s="464"/>
      <c r="P2127" s="464"/>
    </row>
    <row r="2128" ht="15.75" customHeight="1">
      <c r="A2128" s="2"/>
      <c r="B2128" s="482"/>
      <c r="C2128" s="482"/>
      <c r="D2128" s="482"/>
      <c r="E2128" s="482"/>
      <c r="F2128" s="482"/>
      <c r="G2128" s="482"/>
      <c r="H2128" s="482"/>
      <c r="I2128" s="482"/>
      <c r="J2128" s="482"/>
      <c r="K2128" s="482"/>
      <c r="L2128" s="482"/>
      <c r="M2128" s="482"/>
      <c r="N2128" s="468"/>
      <c r="O2128" s="464"/>
      <c r="P2128" s="464"/>
    </row>
    <row r="2129" ht="15.75" customHeight="1">
      <c r="A2129" s="2"/>
      <c r="B2129" s="482"/>
      <c r="C2129" s="482"/>
      <c r="D2129" s="482"/>
      <c r="E2129" s="482"/>
      <c r="F2129" s="482"/>
      <c r="G2129" s="482"/>
      <c r="H2129" s="482"/>
      <c r="I2129" s="482"/>
      <c r="J2129" s="482"/>
      <c r="K2129" s="482"/>
      <c r="L2129" s="482"/>
      <c r="M2129" s="482"/>
      <c r="N2129" s="468"/>
      <c r="O2129" s="464"/>
      <c r="P2129" s="464"/>
    </row>
    <row r="2130" ht="15.75" customHeight="1">
      <c r="A2130" s="2"/>
      <c r="B2130" s="482"/>
      <c r="C2130" s="482"/>
      <c r="D2130" s="482"/>
      <c r="E2130" s="482"/>
      <c r="F2130" s="482"/>
      <c r="G2130" s="482"/>
      <c r="H2130" s="482"/>
      <c r="I2130" s="482"/>
      <c r="J2130" s="482"/>
      <c r="K2130" s="482"/>
      <c r="L2130" s="482"/>
      <c r="M2130" s="482"/>
      <c r="N2130" s="468"/>
      <c r="O2130" s="464"/>
      <c r="P2130" s="464"/>
    </row>
    <row r="2131" ht="15.75" customHeight="1">
      <c r="A2131" s="2"/>
      <c r="B2131" s="482"/>
      <c r="C2131" s="482"/>
      <c r="D2131" s="482"/>
      <c r="E2131" s="482"/>
      <c r="F2131" s="482"/>
      <c r="G2131" s="482"/>
      <c r="H2131" s="482"/>
      <c r="I2131" s="482"/>
      <c r="J2131" s="482"/>
      <c r="K2131" s="482"/>
      <c r="L2131" s="482"/>
      <c r="M2131" s="482"/>
      <c r="N2131" s="468"/>
      <c r="O2131" s="464"/>
      <c r="P2131" s="464"/>
    </row>
    <row r="2132" ht="15.75" customHeight="1">
      <c r="A2132" s="2"/>
      <c r="B2132" s="482"/>
      <c r="C2132" s="482"/>
      <c r="D2132" s="482"/>
      <c r="E2132" s="482"/>
      <c r="F2132" s="482"/>
      <c r="G2132" s="482"/>
      <c r="H2132" s="482"/>
      <c r="I2132" s="482"/>
      <c r="J2132" s="482"/>
      <c r="K2132" s="482"/>
      <c r="L2132" s="482"/>
      <c r="M2132" s="482"/>
      <c r="N2132" s="468"/>
      <c r="O2132" s="464"/>
      <c r="P2132" s="464"/>
    </row>
    <row r="2133" ht="15.75" customHeight="1">
      <c r="A2133" s="2"/>
      <c r="B2133" s="482"/>
      <c r="C2133" s="482"/>
      <c r="D2133" s="482"/>
      <c r="E2133" s="482"/>
      <c r="F2133" s="482"/>
      <c r="G2133" s="482"/>
      <c r="H2133" s="482"/>
      <c r="I2133" s="482"/>
      <c r="J2133" s="482"/>
      <c r="K2133" s="482"/>
      <c r="L2133" s="482"/>
      <c r="M2133" s="482"/>
      <c r="N2133" s="468"/>
      <c r="O2133" s="464"/>
      <c r="P2133" s="464"/>
    </row>
    <row r="2134" ht="15.75" customHeight="1">
      <c r="A2134" s="2"/>
      <c r="B2134" s="482"/>
      <c r="C2134" s="482"/>
      <c r="D2134" s="482"/>
      <c r="E2134" s="482"/>
      <c r="F2134" s="482"/>
      <c r="G2134" s="482"/>
      <c r="H2134" s="482"/>
      <c r="I2134" s="482"/>
      <c r="J2134" s="482"/>
      <c r="K2134" s="482"/>
      <c r="L2134" s="482"/>
      <c r="M2134" s="482"/>
      <c r="N2134" s="468"/>
      <c r="O2134" s="464"/>
      <c r="P2134" s="464"/>
    </row>
    <row r="2135" ht="15.75" customHeight="1">
      <c r="A2135" s="2"/>
      <c r="B2135" s="482"/>
      <c r="C2135" s="482"/>
      <c r="D2135" s="482"/>
      <c r="E2135" s="482"/>
      <c r="F2135" s="482"/>
      <c r="G2135" s="482"/>
      <c r="H2135" s="482"/>
      <c r="I2135" s="482"/>
      <c r="J2135" s="482"/>
      <c r="K2135" s="482"/>
      <c r="L2135" s="482"/>
      <c r="M2135" s="482"/>
      <c r="N2135" s="468"/>
      <c r="O2135" s="464"/>
      <c r="P2135" s="464"/>
    </row>
    <row r="2136" ht="15.75" customHeight="1">
      <c r="A2136" s="2"/>
      <c r="B2136" s="482"/>
      <c r="C2136" s="482"/>
      <c r="D2136" s="482"/>
      <c r="E2136" s="482"/>
      <c r="F2136" s="482"/>
      <c r="G2136" s="482"/>
      <c r="H2136" s="482"/>
      <c r="I2136" s="482"/>
      <c r="J2136" s="482"/>
      <c r="K2136" s="482"/>
      <c r="L2136" s="482"/>
      <c r="M2136" s="482"/>
      <c r="N2136" s="468"/>
      <c r="O2136" s="464"/>
      <c r="P2136" s="464"/>
    </row>
    <row r="2137" ht="15.75" customHeight="1">
      <c r="A2137" s="2"/>
      <c r="B2137" s="482"/>
      <c r="C2137" s="482"/>
      <c r="D2137" s="482"/>
      <c r="E2137" s="482"/>
      <c r="F2137" s="482"/>
      <c r="G2137" s="482"/>
      <c r="H2137" s="482"/>
      <c r="I2137" s="482"/>
      <c r="J2137" s="482"/>
      <c r="K2137" s="482"/>
      <c r="L2137" s="482"/>
      <c r="M2137" s="482"/>
      <c r="N2137" s="468"/>
      <c r="O2137" s="464"/>
      <c r="P2137" s="464"/>
    </row>
    <row r="2138" ht="15.75" customHeight="1">
      <c r="A2138" s="2"/>
      <c r="B2138" s="482"/>
      <c r="C2138" s="482"/>
      <c r="D2138" s="482"/>
      <c r="E2138" s="482"/>
      <c r="F2138" s="482"/>
      <c r="G2138" s="482"/>
      <c r="H2138" s="482"/>
      <c r="I2138" s="482"/>
      <c r="J2138" s="482"/>
      <c r="K2138" s="482"/>
      <c r="L2138" s="482"/>
      <c r="M2138" s="482"/>
      <c r="N2138" s="468"/>
      <c r="O2138" s="464"/>
      <c r="P2138" s="464"/>
    </row>
    <row r="2139" ht="15.75" customHeight="1">
      <c r="A2139" s="2"/>
      <c r="B2139" s="482"/>
      <c r="C2139" s="482"/>
      <c r="D2139" s="482"/>
      <c r="E2139" s="482"/>
      <c r="F2139" s="482"/>
      <c r="G2139" s="482"/>
      <c r="H2139" s="482"/>
      <c r="I2139" s="482"/>
      <c r="J2139" s="482"/>
      <c r="K2139" s="482"/>
      <c r="L2139" s="482"/>
      <c r="M2139" s="482"/>
      <c r="N2139" s="468"/>
      <c r="O2139" s="464"/>
      <c r="P2139" s="464"/>
    </row>
    <row r="2140" ht="15.75" customHeight="1">
      <c r="A2140" s="2"/>
      <c r="B2140" s="482"/>
      <c r="C2140" s="482"/>
      <c r="D2140" s="482"/>
      <c r="E2140" s="482"/>
      <c r="F2140" s="482"/>
      <c r="G2140" s="482"/>
      <c r="H2140" s="482"/>
      <c r="I2140" s="482"/>
      <c r="J2140" s="482"/>
      <c r="K2140" s="482"/>
      <c r="L2140" s="482"/>
      <c r="M2140" s="482"/>
      <c r="N2140" s="468"/>
      <c r="O2140" s="464"/>
      <c r="P2140" s="464"/>
    </row>
    <row r="2141" ht="15.75" customHeight="1">
      <c r="A2141" s="2"/>
      <c r="B2141" s="482"/>
      <c r="C2141" s="482"/>
      <c r="D2141" s="482"/>
      <c r="E2141" s="482"/>
      <c r="F2141" s="482"/>
      <c r="G2141" s="482"/>
      <c r="H2141" s="482"/>
      <c r="I2141" s="482"/>
      <c r="J2141" s="482"/>
      <c r="K2141" s="482"/>
      <c r="L2141" s="482"/>
      <c r="M2141" s="482"/>
      <c r="N2141" s="468"/>
      <c r="O2141" s="464"/>
      <c r="P2141" s="464"/>
    </row>
    <row r="2142" ht="15.75" customHeight="1">
      <c r="A2142" s="2"/>
      <c r="B2142" s="482"/>
      <c r="C2142" s="482"/>
      <c r="D2142" s="482"/>
      <c r="E2142" s="482"/>
      <c r="F2142" s="482"/>
      <c r="G2142" s="482"/>
      <c r="H2142" s="482"/>
      <c r="I2142" s="482"/>
      <c r="J2142" s="482"/>
      <c r="K2142" s="482"/>
      <c r="L2142" s="482"/>
      <c r="M2142" s="482"/>
      <c r="N2142" s="468"/>
      <c r="O2142" s="464"/>
      <c r="P2142" s="464"/>
    </row>
    <row r="2143" ht="15.75" customHeight="1">
      <c r="A2143" s="2"/>
      <c r="B2143" s="482"/>
      <c r="C2143" s="482"/>
      <c r="D2143" s="482"/>
      <c r="E2143" s="482"/>
      <c r="F2143" s="482"/>
      <c r="G2143" s="482"/>
      <c r="H2143" s="482"/>
      <c r="I2143" s="482"/>
      <c r="J2143" s="482"/>
      <c r="K2143" s="482"/>
      <c r="L2143" s="482"/>
      <c r="M2143" s="482"/>
      <c r="N2143" s="468"/>
      <c r="O2143" s="464"/>
      <c r="P2143" s="464"/>
    </row>
    <row r="2144" ht="15.75" customHeight="1">
      <c r="A2144" s="2"/>
      <c r="B2144" s="482"/>
      <c r="C2144" s="482"/>
      <c r="D2144" s="482"/>
      <c r="E2144" s="482"/>
      <c r="F2144" s="482"/>
      <c r="G2144" s="482"/>
      <c r="H2144" s="482"/>
      <c r="I2144" s="482"/>
      <c r="J2144" s="482"/>
      <c r="K2144" s="482"/>
      <c r="L2144" s="482"/>
      <c r="M2144" s="482"/>
      <c r="N2144" s="468"/>
      <c r="O2144" s="464"/>
      <c r="P2144" s="464"/>
    </row>
    <row r="2145" ht="15.75" customHeight="1">
      <c r="A2145" s="2"/>
      <c r="B2145" s="482"/>
      <c r="C2145" s="482"/>
      <c r="D2145" s="482"/>
      <c r="E2145" s="482"/>
      <c r="F2145" s="482"/>
      <c r="G2145" s="482"/>
      <c r="H2145" s="482"/>
      <c r="I2145" s="482"/>
      <c r="J2145" s="482"/>
      <c r="K2145" s="482"/>
      <c r="L2145" s="482"/>
      <c r="M2145" s="482"/>
      <c r="N2145" s="468"/>
      <c r="O2145" s="464"/>
      <c r="P2145" s="464"/>
    </row>
    <row r="2146" ht="15.75" customHeight="1">
      <c r="A2146" s="2"/>
      <c r="B2146" s="482"/>
      <c r="C2146" s="482"/>
      <c r="D2146" s="482"/>
      <c r="E2146" s="482"/>
      <c r="F2146" s="482"/>
      <c r="G2146" s="482"/>
      <c r="H2146" s="482"/>
      <c r="I2146" s="482"/>
      <c r="J2146" s="482"/>
      <c r="K2146" s="482"/>
      <c r="L2146" s="482"/>
      <c r="M2146" s="482"/>
      <c r="N2146" s="468"/>
      <c r="O2146" s="464"/>
      <c r="P2146" s="464"/>
    </row>
    <row r="2147" ht="15.75" customHeight="1">
      <c r="A2147" s="2"/>
      <c r="B2147" s="482"/>
      <c r="C2147" s="482"/>
      <c r="D2147" s="482"/>
      <c r="E2147" s="482"/>
      <c r="F2147" s="482"/>
      <c r="G2147" s="482"/>
      <c r="H2147" s="482"/>
      <c r="I2147" s="482"/>
      <c r="J2147" s="482"/>
      <c r="K2147" s="482"/>
      <c r="L2147" s="482"/>
      <c r="M2147" s="482"/>
      <c r="N2147" s="468"/>
      <c r="O2147" s="464"/>
      <c r="P2147" s="464"/>
    </row>
    <row r="2148" ht="15.75" customHeight="1">
      <c r="A2148" s="2"/>
      <c r="B2148" s="482"/>
      <c r="C2148" s="482"/>
      <c r="D2148" s="482"/>
      <c r="E2148" s="482"/>
      <c r="F2148" s="482"/>
      <c r="G2148" s="482"/>
      <c r="H2148" s="482"/>
      <c r="I2148" s="482"/>
      <c r="J2148" s="482"/>
      <c r="K2148" s="482"/>
      <c r="L2148" s="482"/>
      <c r="M2148" s="482"/>
      <c r="N2148" s="468"/>
      <c r="O2148" s="464"/>
      <c r="P2148" s="464"/>
    </row>
    <row r="2149" ht="15.75" customHeight="1">
      <c r="A2149" s="2"/>
      <c r="B2149" s="482"/>
      <c r="C2149" s="482"/>
      <c r="D2149" s="482"/>
      <c r="E2149" s="482"/>
      <c r="F2149" s="482"/>
      <c r="G2149" s="482"/>
      <c r="H2149" s="482"/>
      <c r="I2149" s="482"/>
      <c r="J2149" s="482"/>
      <c r="K2149" s="482"/>
      <c r="L2149" s="482"/>
      <c r="M2149" s="482"/>
      <c r="N2149" s="468"/>
      <c r="O2149" s="464"/>
      <c r="P2149" s="464"/>
    </row>
    <row r="2150" ht="15.75" customHeight="1">
      <c r="A2150" s="2"/>
      <c r="B2150" s="482"/>
      <c r="C2150" s="482"/>
      <c r="D2150" s="482"/>
      <c r="E2150" s="482"/>
      <c r="F2150" s="482"/>
      <c r="G2150" s="482"/>
      <c r="H2150" s="482"/>
      <c r="I2150" s="482"/>
      <c r="J2150" s="482"/>
      <c r="K2150" s="482"/>
      <c r="L2150" s="482"/>
      <c r="M2150" s="482"/>
      <c r="N2150" s="468"/>
      <c r="O2150" s="464"/>
      <c r="P2150" s="464"/>
    </row>
    <row r="2151" ht="15.75" customHeight="1">
      <c r="A2151" s="2"/>
      <c r="B2151" s="482"/>
      <c r="C2151" s="482"/>
      <c r="D2151" s="482"/>
      <c r="E2151" s="482"/>
      <c r="F2151" s="482"/>
      <c r="G2151" s="482"/>
      <c r="H2151" s="482"/>
      <c r="I2151" s="482"/>
      <c r="J2151" s="482"/>
      <c r="K2151" s="482"/>
      <c r="L2151" s="482"/>
      <c r="M2151" s="482"/>
      <c r="N2151" s="468"/>
      <c r="O2151" s="464"/>
      <c r="P2151" s="464"/>
    </row>
    <row r="2152" ht="15.75" customHeight="1">
      <c r="A2152" s="2"/>
      <c r="B2152" s="482"/>
      <c r="C2152" s="482"/>
      <c r="D2152" s="482"/>
      <c r="E2152" s="482"/>
      <c r="F2152" s="482"/>
      <c r="G2152" s="482"/>
      <c r="H2152" s="482"/>
      <c r="I2152" s="482"/>
      <c r="J2152" s="482"/>
      <c r="K2152" s="482"/>
      <c r="L2152" s="482"/>
      <c r="M2152" s="482"/>
      <c r="N2152" s="468"/>
      <c r="O2152" s="464"/>
      <c r="P2152" s="464"/>
    </row>
    <row r="2153" ht="15.75" customHeight="1">
      <c r="A2153" s="2"/>
      <c r="B2153" s="482"/>
      <c r="C2153" s="482"/>
      <c r="D2153" s="482"/>
      <c r="E2153" s="482"/>
      <c r="F2153" s="482"/>
      <c r="G2153" s="482"/>
      <c r="H2153" s="482"/>
      <c r="I2153" s="482"/>
      <c r="J2153" s="482"/>
      <c r="K2153" s="482"/>
      <c r="L2153" s="482"/>
      <c r="M2153" s="482"/>
      <c r="N2153" s="468"/>
      <c r="O2153" s="464"/>
      <c r="P2153" s="464"/>
    </row>
    <row r="2154" ht="15.75" customHeight="1">
      <c r="A2154" s="2"/>
      <c r="B2154" s="482"/>
      <c r="C2154" s="482"/>
      <c r="D2154" s="482"/>
      <c r="E2154" s="482"/>
      <c r="F2154" s="482"/>
      <c r="G2154" s="482"/>
      <c r="H2154" s="482"/>
      <c r="I2154" s="482"/>
      <c r="J2154" s="482"/>
      <c r="K2154" s="482"/>
      <c r="L2154" s="482"/>
      <c r="M2154" s="482"/>
      <c r="N2154" s="468"/>
      <c r="O2154" s="464"/>
      <c r="P2154" s="464"/>
    </row>
    <row r="2155" ht="15.75" customHeight="1">
      <c r="A2155" s="2"/>
      <c r="B2155" s="482"/>
      <c r="C2155" s="482"/>
      <c r="D2155" s="482"/>
      <c r="E2155" s="482"/>
      <c r="F2155" s="482"/>
      <c r="G2155" s="482"/>
      <c r="H2155" s="482"/>
      <c r="I2155" s="482"/>
      <c r="J2155" s="482"/>
      <c r="K2155" s="482"/>
      <c r="L2155" s="482"/>
      <c r="M2155" s="482"/>
      <c r="N2155" s="468"/>
      <c r="O2155" s="464"/>
      <c r="P2155" s="464"/>
    </row>
    <row r="2156" ht="15.75" customHeight="1">
      <c r="A2156" s="2"/>
      <c r="B2156" s="482"/>
      <c r="C2156" s="482"/>
      <c r="D2156" s="482"/>
      <c r="E2156" s="482"/>
      <c r="F2156" s="482"/>
      <c r="G2156" s="482"/>
      <c r="H2156" s="482"/>
      <c r="I2156" s="482"/>
      <c r="J2156" s="482"/>
      <c r="K2156" s="482"/>
      <c r="L2156" s="482"/>
      <c r="M2156" s="482"/>
      <c r="N2156" s="468"/>
      <c r="O2156" s="464"/>
      <c r="P2156" s="464"/>
    </row>
    <row r="2157" ht="15.75" customHeight="1">
      <c r="A2157" s="2"/>
      <c r="B2157" s="482"/>
      <c r="C2157" s="482"/>
      <c r="D2157" s="482"/>
      <c r="E2157" s="482"/>
      <c r="F2157" s="482"/>
      <c r="G2157" s="482"/>
      <c r="H2157" s="482"/>
      <c r="I2157" s="482"/>
      <c r="J2157" s="482"/>
      <c r="K2157" s="482"/>
      <c r="L2157" s="482"/>
      <c r="M2157" s="482"/>
      <c r="N2157" s="468"/>
      <c r="O2157" s="464"/>
      <c r="P2157" s="464"/>
    </row>
    <row r="2158" ht="15.75" customHeight="1">
      <c r="A2158" s="2"/>
      <c r="B2158" s="482"/>
      <c r="C2158" s="482"/>
      <c r="D2158" s="482"/>
      <c r="E2158" s="482"/>
      <c r="F2158" s="482"/>
      <c r="G2158" s="482"/>
      <c r="H2158" s="482"/>
      <c r="I2158" s="482"/>
      <c r="J2158" s="482"/>
      <c r="K2158" s="482"/>
      <c r="L2158" s="482"/>
      <c r="M2158" s="482"/>
      <c r="N2158" s="468"/>
      <c r="O2158" s="464"/>
      <c r="P2158" s="464"/>
    </row>
    <row r="2159" ht="15.75" customHeight="1">
      <c r="A2159" s="2"/>
      <c r="B2159" s="482"/>
      <c r="C2159" s="482"/>
      <c r="D2159" s="482"/>
      <c r="E2159" s="482"/>
      <c r="F2159" s="482"/>
      <c r="G2159" s="482"/>
      <c r="H2159" s="482"/>
      <c r="I2159" s="482"/>
      <c r="J2159" s="482"/>
      <c r="K2159" s="482"/>
      <c r="L2159" s="482"/>
      <c r="M2159" s="482"/>
      <c r="N2159" s="468"/>
      <c r="O2159" s="464"/>
      <c r="P2159" s="464"/>
    </row>
    <row r="2160" ht="15.75" customHeight="1">
      <c r="A2160" s="2"/>
      <c r="B2160" s="482"/>
      <c r="C2160" s="482"/>
      <c r="D2160" s="482"/>
      <c r="E2160" s="482"/>
      <c r="F2160" s="482"/>
      <c r="G2160" s="482"/>
      <c r="H2160" s="482"/>
      <c r="I2160" s="482"/>
      <c r="J2160" s="482"/>
      <c r="K2160" s="482"/>
      <c r="L2160" s="482"/>
      <c r="M2160" s="482"/>
      <c r="N2160" s="468"/>
      <c r="O2160" s="464"/>
      <c r="P2160" s="464"/>
    </row>
    <row r="2161" ht="15.75" customHeight="1">
      <c r="A2161" s="2"/>
      <c r="B2161" s="482"/>
      <c r="C2161" s="482"/>
      <c r="D2161" s="482"/>
      <c r="E2161" s="482"/>
      <c r="F2161" s="482"/>
      <c r="G2161" s="482"/>
      <c r="H2161" s="482"/>
      <c r="I2161" s="482"/>
      <c r="J2161" s="482"/>
      <c r="K2161" s="482"/>
      <c r="L2161" s="482"/>
      <c r="M2161" s="482"/>
      <c r="N2161" s="468"/>
      <c r="O2161" s="464"/>
      <c r="P2161" s="464"/>
    </row>
    <row r="2162" ht="15.75" customHeight="1">
      <c r="A2162" s="2"/>
      <c r="B2162" s="482"/>
      <c r="C2162" s="482"/>
      <c r="D2162" s="482"/>
      <c r="E2162" s="482"/>
      <c r="F2162" s="482"/>
      <c r="G2162" s="482"/>
      <c r="H2162" s="482"/>
      <c r="I2162" s="482"/>
      <c r="J2162" s="482"/>
      <c r="K2162" s="482"/>
      <c r="L2162" s="482"/>
      <c r="M2162" s="482"/>
      <c r="N2162" s="468"/>
      <c r="O2162" s="464"/>
      <c r="P2162" s="464"/>
    </row>
    <row r="2163" ht="15.75" customHeight="1">
      <c r="A2163" s="2"/>
      <c r="B2163" s="482"/>
      <c r="C2163" s="482"/>
      <c r="D2163" s="482"/>
      <c r="E2163" s="482"/>
      <c r="F2163" s="482"/>
      <c r="G2163" s="482"/>
      <c r="H2163" s="482"/>
      <c r="I2163" s="482"/>
      <c r="J2163" s="482"/>
      <c r="K2163" s="482"/>
      <c r="L2163" s="482"/>
      <c r="M2163" s="482"/>
      <c r="N2163" s="468"/>
      <c r="O2163" s="464"/>
      <c r="P2163" s="464"/>
    </row>
    <row r="2164" ht="15.75" customHeight="1">
      <c r="A2164" s="2"/>
      <c r="B2164" s="482"/>
      <c r="C2164" s="482"/>
      <c r="D2164" s="482"/>
      <c r="E2164" s="482"/>
      <c r="F2164" s="482"/>
      <c r="G2164" s="482"/>
      <c r="H2164" s="482"/>
      <c r="I2164" s="482"/>
      <c r="J2164" s="482"/>
      <c r="K2164" s="482"/>
      <c r="L2164" s="482"/>
      <c r="M2164" s="482"/>
      <c r="N2164" s="468"/>
      <c r="O2164" s="464"/>
      <c r="P2164" s="464"/>
    </row>
    <row r="2165" ht="15.75" customHeight="1">
      <c r="A2165" s="2"/>
      <c r="B2165" s="482"/>
      <c r="C2165" s="482"/>
      <c r="D2165" s="482"/>
      <c r="E2165" s="482"/>
      <c r="F2165" s="482"/>
      <c r="G2165" s="482"/>
      <c r="H2165" s="482"/>
      <c r="I2165" s="482"/>
      <c r="J2165" s="482"/>
      <c r="K2165" s="482"/>
      <c r="L2165" s="482"/>
      <c r="M2165" s="482"/>
      <c r="N2165" s="468"/>
      <c r="O2165" s="464"/>
      <c r="P2165" s="464"/>
    </row>
    <row r="2166" ht="15.75" customHeight="1">
      <c r="A2166" s="2"/>
      <c r="B2166" s="482"/>
      <c r="C2166" s="482"/>
      <c r="D2166" s="482"/>
      <c r="E2166" s="482"/>
      <c r="F2166" s="482"/>
      <c r="G2166" s="482"/>
      <c r="H2166" s="482"/>
      <c r="I2166" s="482"/>
      <c r="J2166" s="482"/>
      <c r="K2166" s="482"/>
      <c r="L2166" s="482"/>
      <c r="M2166" s="482"/>
      <c r="N2166" s="468"/>
      <c r="O2166" s="464"/>
      <c r="P2166" s="464"/>
    </row>
    <row r="2167" ht="15.75" customHeight="1">
      <c r="A2167" s="2"/>
      <c r="B2167" s="482"/>
      <c r="C2167" s="482"/>
      <c r="D2167" s="482"/>
      <c r="E2167" s="482"/>
      <c r="F2167" s="482"/>
      <c r="G2167" s="482"/>
      <c r="H2167" s="482"/>
      <c r="I2167" s="482"/>
      <c r="J2167" s="482"/>
      <c r="K2167" s="482"/>
      <c r="L2167" s="482"/>
      <c r="M2167" s="482"/>
      <c r="N2167" s="468"/>
      <c r="O2167" s="464"/>
      <c r="P2167" s="464"/>
    </row>
    <row r="2168" ht="15.75" customHeight="1">
      <c r="A2168" s="2"/>
      <c r="B2168" s="482"/>
      <c r="C2168" s="482"/>
      <c r="D2168" s="482"/>
      <c r="E2168" s="482"/>
      <c r="F2168" s="482"/>
      <c r="G2168" s="482"/>
      <c r="H2168" s="482"/>
      <c r="I2168" s="482"/>
      <c r="J2168" s="482"/>
      <c r="K2168" s="482"/>
      <c r="L2168" s="482"/>
      <c r="M2168" s="482"/>
      <c r="N2168" s="468"/>
      <c r="O2168" s="464"/>
      <c r="P2168" s="464"/>
    </row>
    <row r="2169" ht="15.75" customHeight="1">
      <c r="A2169" s="2"/>
      <c r="B2169" s="482"/>
      <c r="C2169" s="482"/>
      <c r="D2169" s="482"/>
      <c r="E2169" s="482"/>
      <c r="F2169" s="482"/>
      <c r="G2169" s="482"/>
      <c r="H2169" s="482"/>
      <c r="I2169" s="482"/>
      <c r="J2169" s="482"/>
      <c r="K2169" s="482"/>
      <c r="L2169" s="482"/>
      <c r="M2169" s="482"/>
      <c r="N2169" s="468"/>
      <c r="O2169" s="464"/>
      <c r="P2169" s="464"/>
    </row>
    <row r="2170" ht="15.75" customHeight="1">
      <c r="A2170" s="2"/>
      <c r="B2170" s="482"/>
      <c r="C2170" s="482"/>
      <c r="D2170" s="482"/>
      <c r="E2170" s="482"/>
      <c r="F2170" s="482"/>
      <c r="G2170" s="482"/>
      <c r="H2170" s="482"/>
      <c r="I2170" s="482"/>
      <c r="J2170" s="482"/>
      <c r="K2170" s="482"/>
      <c r="L2170" s="482"/>
      <c r="M2170" s="482"/>
      <c r="N2170" s="468"/>
      <c r="O2170" s="464"/>
      <c r="P2170" s="464"/>
    </row>
    <row r="2171" ht="15.75" customHeight="1">
      <c r="A2171" s="2"/>
      <c r="B2171" s="482"/>
      <c r="C2171" s="482"/>
      <c r="D2171" s="482"/>
      <c r="E2171" s="482"/>
      <c r="F2171" s="482"/>
      <c r="G2171" s="482"/>
      <c r="H2171" s="482"/>
      <c r="I2171" s="482"/>
      <c r="J2171" s="482"/>
      <c r="K2171" s="482"/>
      <c r="L2171" s="482"/>
      <c r="M2171" s="482"/>
      <c r="N2171" s="468"/>
      <c r="O2171" s="464"/>
      <c r="P2171" s="464"/>
    </row>
    <row r="2172" ht="15.75" customHeight="1">
      <c r="A2172" s="2"/>
      <c r="B2172" s="482"/>
      <c r="C2172" s="482"/>
      <c r="D2172" s="482"/>
      <c r="E2172" s="482"/>
      <c r="F2172" s="482"/>
      <c r="G2172" s="482"/>
      <c r="H2172" s="482"/>
      <c r="I2172" s="482"/>
      <c r="J2172" s="482"/>
      <c r="K2172" s="482"/>
      <c r="L2172" s="482"/>
      <c r="M2172" s="482"/>
      <c r="N2172" s="468"/>
      <c r="O2172" s="464"/>
      <c r="P2172" s="464"/>
    </row>
    <row r="2173" ht="15.75" customHeight="1">
      <c r="A2173" s="2"/>
      <c r="B2173" s="482"/>
      <c r="C2173" s="482"/>
      <c r="D2173" s="482"/>
      <c r="E2173" s="482"/>
      <c r="F2173" s="482"/>
      <c r="G2173" s="482"/>
      <c r="H2173" s="482"/>
      <c r="I2173" s="482"/>
      <c r="J2173" s="482"/>
      <c r="K2173" s="482"/>
      <c r="L2173" s="482"/>
      <c r="M2173" s="482"/>
      <c r="N2173" s="468"/>
      <c r="O2173" s="464"/>
      <c r="P2173" s="464"/>
    </row>
    <row r="2174" ht="15.75" customHeight="1">
      <c r="A2174" s="2"/>
      <c r="B2174" s="482"/>
      <c r="C2174" s="482"/>
      <c r="D2174" s="482"/>
      <c r="E2174" s="482"/>
      <c r="F2174" s="482"/>
      <c r="G2174" s="482"/>
      <c r="H2174" s="482"/>
      <c r="I2174" s="482"/>
      <c r="J2174" s="482"/>
      <c r="K2174" s="482"/>
      <c r="L2174" s="482"/>
      <c r="M2174" s="482"/>
      <c r="N2174" s="468"/>
      <c r="O2174" s="464"/>
      <c r="P2174" s="464"/>
    </row>
    <row r="2175" ht="15.75" customHeight="1">
      <c r="A2175" s="2"/>
      <c r="B2175" s="482"/>
      <c r="C2175" s="482"/>
      <c r="D2175" s="482"/>
      <c r="E2175" s="482"/>
      <c r="F2175" s="482"/>
      <c r="G2175" s="482"/>
      <c r="H2175" s="482"/>
      <c r="I2175" s="482"/>
      <c r="J2175" s="482"/>
      <c r="K2175" s="482"/>
      <c r="L2175" s="482"/>
      <c r="M2175" s="482"/>
      <c r="N2175" s="468"/>
      <c r="O2175" s="464"/>
      <c r="P2175" s="464"/>
    </row>
    <row r="2176" ht="15.75" customHeight="1">
      <c r="A2176" s="2"/>
      <c r="B2176" s="482"/>
      <c r="C2176" s="482"/>
      <c r="D2176" s="482"/>
      <c r="E2176" s="482"/>
      <c r="F2176" s="482"/>
      <c r="G2176" s="482"/>
      <c r="H2176" s="482"/>
      <c r="I2176" s="482"/>
      <c r="J2176" s="482"/>
      <c r="K2176" s="482"/>
      <c r="L2176" s="482"/>
      <c r="M2176" s="482"/>
      <c r="N2176" s="468"/>
      <c r="O2176" s="464"/>
      <c r="P2176" s="464"/>
    </row>
    <row r="2177" ht="15.75" customHeight="1">
      <c r="A2177" s="2"/>
      <c r="B2177" s="482"/>
      <c r="C2177" s="482"/>
      <c r="D2177" s="482"/>
      <c r="E2177" s="482"/>
      <c r="F2177" s="482"/>
      <c r="G2177" s="482"/>
      <c r="H2177" s="482"/>
      <c r="I2177" s="482"/>
      <c r="J2177" s="482"/>
      <c r="K2177" s="482"/>
      <c r="L2177" s="482"/>
      <c r="M2177" s="482"/>
      <c r="N2177" s="468"/>
      <c r="O2177" s="464"/>
      <c r="P2177" s="464"/>
    </row>
    <row r="2178" ht="15.75" customHeight="1">
      <c r="A2178" s="2"/>
      <c r="B2178" s="482"/>
      <c r="C2178" s="482"/>
      <c r="D2178" s="482"/>
      <c r="E2178" s="482"/>
      <c r="F2178" s="482"/>
      <c r="G2178" s="482"/>
      <c r="H2178" s="482"/>
      <c r="I2178" s="482"/>
      <c r="J2178" s="482"/>
      <c r="K2178" s="482"/>
      <c r="L2178" s="482"/>
      <c r="M2178" s="482"/>
      <c r="N2178" s="468"/>
      <c r="O2178" s="464"/>
      <c r="P2178" s="464"/>
    </row>
    <row r="2179" ht="15.75" customHeight="1">
      <c r="A2179" s="2"/>
      <c r="B2179" s="482"/>
      <c r="C2179" s="482"/>
      <c r="D2179" s="482"/>
      <c r="E2179" s="482"/>
      <c r="F2179" s="482"/>
      <c r="G2179" s="482"/>
      <c r="H2179" s="482"/>
      <c r="I2179" s="482"/>
      <c r="J2179" s="482"/>
      <c r="K2179" s="482"/>
      <c r="L2179" s="482"/>
      <c r="M2179" s="482"/>
      <c r="N2179" s="468"/>
      <c r="O2179" s="464"/>
      <c r="P2179" s="464"/>
    </row>
    <row r="2180" ht="15.75" customHeight="1">
      <c r="A2180" s="2"/>
      <c r="B2180" s="482"/>
      <c r="C2180" s="482"/>
      <c r="D2180" s="482"/>
      <c r="E2180" s="482"/>
      <c r="F2180" s="482"/>
      <c r="G2180" s="482"/>
      <c r="H2180" s="482"/>
      <c r="I2180" s="482"/>
      <c r="J2180" s="482"/>
      <c r="K2180" s="482"/>
      <c r="L2180" s="482"/>
      <c r="M2180" s="482"/>
      <c r="N2180" s="468"/>
      <c r="O2180" s="464"/>
      <c r="P2180" s="464"/>
    </row>
    <row r="2181" ht="15.75" customHeight="1">
      <c r="A2181" s="2"/>
      <c r="B2181" s="482"/>
      <c r="C2181" s="482"/>
      <c r="D2181" s="482"/>
      <c r="E2181" s="482"/>
      <c r="F2181" s="482"/>
      <c r="G2181" s="482"/>
      <c r="H2181" s="482"/>
      <c r="I2181" s="482"/>
      <c r="J2181" s="482"/>
      <c r="K2181" s="482"/>
      <c r="L2181" s="482"/>
      <c r="M2181" s="482"/>
      <c r="N2181" s="468"/>
      <c r="O2181" s="464"/>
      <c r="P2181" s="464"/>
    </row>
    <row r="2182" ht="15.75" customHeight="1">
      <c r="A2182" s="2"/>
      <c r="B2182" s="482"/>
      <c r="C2182" s="482"/>
      <c r="D2182" s="482"/>
      <c r="E2182" s="482"/>
      <c r="F2182" s="482"/>
      <c r="G2182" s="482"/>
      <c r="H2182" s="482"/>
      <c r="I2182" s="482"/>
      <c r="J2182" s="482"/>
      <c r="K2182" s="482"/>
      <c r="L2182" s="482"/>
      <c r="M2182" s="482"/>
      <c r="N2182" s="468"/>
      <c r="O2182" s="464"/>
      <c r="P2182" s="464"/>
    </row>
    <row r="2183" ht="15.75" customHeight="1">
      <c r="A2183" s="2"/>
      <c r="B2183" s="482"/>
      <c r="C2183" s="482"/>
      <c r="D2183" s="482"/>
      <c r="E2183" s="482"/>
      <c r="F2183" s="482"/>
      <c r="G2183" s="482"/>
      <c r="H2183" s="482"/>
      <c r="I2183" s="482"/>
      <c r="J2183" s="482"/>
      <c r="K2183" s="482"/>
      <c r="L2183" s="482"/>
      <c r="M2183" s="482"/>
      <c r="N2183" s="468"/>
      <c r="O2183" s="464"/>
      <c r="P2183" s="464"/>
    </row>
    <row r="2184" ht="15.75" customHeight="1">
      <c r="A2184" s="2"/>
      <c r="B2184" s="482"/>
      <c r="C2184" s="482"/>
      <c r="D2184" s="482"/>
      <c r="E2184" s="482"/>
      <c r="F2184" s="482"/>
      <c r="G2184" s="482"/>
      <c r="H2184" s="482"/>
      <c r="I2184" s="482"/>
      <c r="J2184" s="482"/>
      <c r="K2184" s="482"/>
      <c r="L2184" s="482"/>
      <c r="M2184" s="482"/>
      <c r="N2184" s="468"/>
      <c r="O2184" s="464"/>
      <c r="P2184" s="464"/>
    </row>
    <row r="2185" ht="15.75" customHeight="1">
      <c r="A2185" s="2"/>
      <c r="B2185" s="482"/>
      <c r="C2185" s="482"/>
      <c r="D2185" s="482"/>
      <c r="E2185" s="482"/>
      <c r="F2185" s="482"/>
      <c r="G2185" s="482"/>
      <c r="H2185" s="482"/>
      <c r="I2185" s="482"/>
      <c r="J2185" s="482"/>
      <c r="K2185" s="482"/>
      <c r="L2185" s="482"/>
      <c r="M2185" s="482"/>
      <c r="N2185" s="468"/>
      <c r="O2185" s="464"/>
      <c r="P2185" s="464"/>
    </row>
    <row r="2186" ht="15.75" customHeight="1">
      <c r="A2186" s="2"/>
      <c r="B2186" s="482"/>
      <c r="C2186" s="482"/>
      <c r="D2186" s="482"/>
      <c r="E2186" s="482"/>
      <c r="F2186" s="482"/>
      <c r="G2186" s="482"/>
      <c r="H2186" s="482"/>
      <c r="I2186" s="482"/>
      <c r="J2186" s="482"/>
      <c r="K2186" s="482"/>
      <c r="L2186" s="482"/>
      <c r="M2186" s="482"/>
      <c r="N2186" s="468"/>
      <c r="O2186" s="464"/>
      <c r="P2186" s="464"/>
    </row>
    <row r="2187" ht="15.75" customHeight="1">
      <c r="A2187" s="2"/>
      <c r="B2187" s="482"/>
      <c r="C2187" s="482"/>
      <c r="D2187" s="482"/>
      <c r="E2187" s="482"/>
      <c r="F2187" s="482"/>
      <c r="G2187" s="482"/>
      <c r="H2187" s="482"/>
      <c r="I2187" s="482"/>
      <c r="J2187" s="482"/>
      <c r="K2187" s="482"/>
      <c r="L2187" s="482"/>
      <c r="M2187" s="482"/>
      <c r="N2187" s="468"/>
      <c r="O2187" s="464"/>
      <c r="P2187" s="464"/>
    </row>
    <row r="2188" ht="15.75" customHeight="1">
      <c r="A2188" s="2"/>
      <c r="B2188" s="482"/>
      <c r="C2188" s="482"/>
      <c r="D2188" s="482"/>
      <c r="E2188" s="482"/>
      <c r="F2188" s="482"/>
      <c r="G2188" s="482"/>
      <c r="H2188" s="482"/>
      <c r="I2188" s="482"/>
      <c r="J2188" s="482"/>
      <c r="K2188" s="482"/>
      <c r="L2188" s="482"/>
      <c r="M2188" s="482"/>
      <c r="N2188" s="468"/>
      <c r="O2188" s="464"/>
      <c r="P2188" s="464"/>
    </row>
    <row r="2189" ht="15.75" customHeight="1">
      <c r="A2189" s="2"/>
      <c r="B2189" s="482"/>
      <c r="C2189" s="482"/>
      <c r="D2189" s="482"/>
      <c r="E2189" s="482"/>
      <c r="F2189" s="482"/>
      <c r="G2189" s="482"/>
      <c r="H2189" s="482"/>
      <c r="I2189" s="482"/>
      <c r="J2189" s="482"/>
      <c r="K2189" s="482"/>
      <c r="L2189" s="482"/>
      <c r="M2189" s="482"/>
      <c r="N2189" s="468"/>
      <c r="O2189" s="464"/>
      <c r="P2189" s="464"/>
    </row>
    <row r="2190" ht="15.75" customHeight="1">
      <c r="A2190" s="2"/>
      <c r="B2190" s="482"/>
      <c r="C2190" s="482"/>
      <c r="D2190" s="482"/>
      <c r="E2190" s="482"/>
      <c r="F2190" s="482"/>
      <c r="G2190" s="482"/>
      <c r="H2190" s="482"/>
      <c r="I2190" s="482"/>
      <c r="J2190" s="482"/>
      <c r="K2190" s="482"/>
      <c r="L2190" s="482"/>
      <c r="M2190" s="482"/>
      <c r="N2190" s="468"/>
      <c r="O2190" s="464"/>
      <c r="P2190" s="464"/>
    </row>
    <row r="2191" ht="15.75" customHeight="1">
      <c r="A2191" s="2"/>
      <c r="B2191" s="482"/>
      <c r="C2191" s="482"/>
      <c r="D2191" s="482"/>
      <c r="E2191" s="482"/>
      <c r="F2191" s="482"/>
      <c r="G2191" s="482"/>
      <c r="H2191" s="482"/>
      <c r="I2191" s="482"/>
      <c r="J2191" s="482"/>
      <c r="K2191" s="482"/>
      <c r="L2191" s="482"/>
      <c r="M2191" s="482"/>
      <c r="N2191" s="468"/>
      <c r="O2191" s="464"/>
      <c r="P2191" s="464"/>
    </row>
    <row r="2192" ht="15.75" customHeight="1">
      <c r="A2192" s="2"/>
      <c r="B2192" s="482"/>
      <c r="C2192" s="482"/>
      <c r="D2192" s="482"/>
      <c r="E2192" s="482"/>
      <c r="F2192" s="482"/>
      <c r="G2192" s="482"/>
      <c r="H2192" s="482"/>
      <c r="I2192" s="482"/>
      <c r="J2192" s="482"/>
      <c r="K2192" s="482"/>
      <c r="L2192" s="482"/>
      <c r="M2192" s="482"/>
      <c r="N2192" s="468"/>
      <c r="O2192" s="464"/>
      <c r="P2192" s="464"/>
    </row>
    <row r="2193" ht="15.75" customHeight="1">
      <c r="A2193" s="2"/>
      <c r="B2193" s="482"/>
      <c r="C2193" s="482"/>
      <c r="D2193" s="482"/>
      <c r="E2193" s="482"/>
      <c r="F2193" s="482"/>
      <c r="G2193" s="482"/>
      <c r="H2193" s="482"/>
      <c r="I2193" s="482"/>
      <c r="J2193" s="482"/>
      <c r="K2193" s="482"/>
      <c r="L2193" s="482"/>
      <c r="M2193" s="482"/>
      <c r="N2193" s="468"/>
      <c r="O2193" s="464"/>
      <c r="P2193" s="464"/>
    </row>
    <row r="2194" ht="15.75" customHeight="1">
      <c r="A2194" s="2"/>
      <c r="B2194" s="482"/>
      <c r="C2194" s="482"/>
      <c r="D2194" s="482"/>
      <c r="E2194" s="482"/>
      <c r="F2194" s="482"/>
      <c r="G2194" s="482"/>
      <c r="H2194" s="482"/>
      <c r="I2194" s="482"/>
      <c r="J2194" s="482"/>
      <c r="K2194" s="482"/>
      <c r="L2194" s="482"/>
      <c r="M2194" s="482"/>
      <c r="N2194" s="468"/>
      <c r="O2194" s="464"/>
      <c r="P2194" s="464"/>
    </row>
    <row r="2195" ht="15.75" customHeight="1">
      <c r="A2195" s="2"/>
      <c r="B2195" s="482"/>
      <c r="C2195" s="482"/>
      <c r="D2195" s="482"/>
      <c r="E2195" s="482"/>
      <c r="F2195" s="482"/>
      <c r="G2195" s="482"/>
      <c r="H2195" s="482"/>
      <c r="I2195" s="482"/>
      <c r="J2195" s="482"/>
      <c r="K2195" s="482"/>
      <c r="L2195" s="482"/>
      <c r="M2195" s="482"/>
      <c r="N2195" s="468"/>
      <c r="O2195" s="464"/>
      <c r="P2195" s="464"/>
    </row>
    <row r="2196" ht="15.75" customHeight="1">
      <c r="A2196" s="2"/>
      <c r="B2196" s="482"/>
      <c r="C2196" s="482"/>
      <c r="D2196" s="482"/>
      <c r="E2196" s="482"/>
      <c r="F2196" s="482"/>
      <c r="G2196" s="482"/>
      <c r="H2196" s="482"/>
      <c r="I2196" s="482"/>
      <c r="J2196" s="482"/>
      <c r="K2196" s="482"/>
      <c r="L2196" s="482"/>
      <c r="M2196" s="482"/>
      <c r="N2196" s="468"/>
      <c r="O2196" s="464"/>
      <c r="P2196" s="464"/>
    </row>
    <row r="2197" ht="15.75" customHeight="1">
      <c r="A2197" s="2"/>
      <c r="B2197" s="482"/>
      <c r="C2197" s="482"/>
      <c r="D2197" s="482"/>
      <c r="E2197" s="482"/>
      <c r="F2197" s="482"/>
      <c r="G2197" s="482"/>
      <c r="H2197" s="482"/>
      <c r="I2197" s="482"/>
      <c r="J2197" s="482"/>
      <c r="K2197" s="482"/>
      <c r="L2197" s="482"/>
      <c r="M2197" s="482"/>
      <c r="N2197" s="468"/>
      <c r="O2197" s="464"/>
      <c r="P2197" s="464"/>
    </row>
    <row r="2198" ht="15.75" customHeight="1">
      <c r="A2198" s="2"/>
      <c r="B2198" s="482"/>
      <c r="C2198" s="482"/>
      <c r="D2198" s="482"/>
      <c r="E2198" s="482"/>
      <c r="F2198" s="482"/>
      <c r="G2198" s="482"/>
      <c r="H2198" s="482"/>
      <c r="I2198" s="482"/>
      <c r="J2198" s="482"/>
      <c r="K2198" s="482"/>
      <c r="L2198" s="482"/>
      <c r="M2198" s="482"/>
      <c r="N2198" s="468"/>
      <c r="O2198" s="464"/>
      <c r="P2198" s="464"/>
    </row>
    <row r="2199" ht="15.75" customHeight="1">
      <c r="A2199" s="2"/>
      <c r="B2199" s="482"/>
      <c r="C2199" s="482"/>
      <c r="D2199" s="482"/>
      <c r="E2199" s="482"/>
      <c r="F2199" s="482"/>
      <c r="G2199" s="482"/>
      <c r="H2199" s="482"/>
      <c r="I2199" s="482"/>
      <c r="J2199" s="482"/>
      <c r="K2199" s="482"/>
      <c r="L2199" s="482"/>
      <c r="M2199" s="482"/>
      <c r="N2199" s="468"/>
      <c r="O2199" s="464"/>
      <c r="P2199" s="464"/>
    </row>
    <row r="2200" ht="15.75" customHeight="1">
      <c r="A2200" s="2"/>
      <c r="B2200" s="482"/>
      <c r="C2200" s="482"/>
      <c r="D2200" s="482"/>
      <c r="E2200" s="482"/>
      <c r="F2200" s="482"/>
      <c r="G2200" s="482"/>
      <c r="H2200" s="482"/>
      <c r="I2200" s="482"/>
      <c r="J2200" s="482"/>
      <c r="K2200" s="482"/>
      <c r="L2200" s="482"/>
      <c r="M2200" s="482"/>
      <c r="N2200" s="468"/>
      <c r="O2200" s="464"/>
      <c r="P2200" s="464"/>
    </row>
    <row r="2201" ht="15.75" customHeight="1">
      <c r="A2201" s="2"/>
      <c r="B2201" s="482"/>
      <c r="C2201" s="482"/>
      <c r="D2201" s="482"/>
      <c r="E2201" s="482"/>
      <c r="F2201" s="482"/>
      <c r="G2201" s="482"/>
      <c r="H2201" s="482"/>
      <c r="I2201" s="482"/>
      <c r="J2201" s="482"/>
      <c r="K2201" s="482"/>
      <c r="L2201" s="482"/>
      <c r="M2201" s="482"/>
      <c r="N2201" s="468"/>
      <c r="O2201" s="464"/>
      <c r="P2201" s="464"/>
    </row>
    <row r="2202" ht="15.75" customHeight="1">
      <c r="A2202" s="2"/>
      <c r="B2202" s="482"/>
      <c r="C2202" s="482"/>
      <c r="D2202" s="482"/>
      <c r="E2202" s="482"/>
      <c r="F2202" s="482"/>
      <c r="G2202" s="482"/>
      <c r="H2202" s="482"/>
      <c r="I2202" s="482"/>
      <c r="J2202" s="482"/>
      <c r="K2202" s="482"/>
      <c r="L2202" s="482"/>
      <c r="M2202" s="482"/>
      <c r="N2202" s="468"/>
      <c r="O2202" s="464"/>
      <c r="P2202" s="464"/>
    </row>
    <row r="2203" ht="15.75" customHeight="1">
      <c r="A2203" s="2"/>
      <c r="B2203" s="482"/>
      <c r="C2203" s="482"/>
      <c r="D2203" s="482"/>
      <c r="E2203" s="482"/>
      <c r="F2203" s="482"/>
      <c r="G2203" s="482"/>
      <c r="H2203" s="482"/>
      <c r="I2203" s="482"/>
      <c r="J2203" s="482"/>
      <c r="K2203" s="482"/>
      <c r="L2203" s="482"/>
      <c r="M2203" s="482"/>
      <c r="N2203" s="468"/>
      <c r="O2203" s="464"/>
      <c r="P2203" s="464"/>
    </row>
    <row r="2204" ht="15.75" customHeight="1">
      <c r="A2204" s="2"/>
      <c r="B2204" s="482"/>
      <c r="C2204" s="482"/>
      <c r="D2204" s="482"/>
      <c r="E2204" s="482"/>
      <c r="F2204" s="482"/>
      <c r="G2204" s="482"/>
      <c r="H2204" s="482"/>
      <c r="I2204" s="482"/>
      <c r="J2204" s="482"/>
      <c r="K2204" s="482"/>
      <c r="L2204" s="482"/>
      <c r="M2204" s="482"/>
      <c r="N2204" s="468"/>
      <c r="O2204" s="464"/>
      <c r="P2204" s="464"/>
    </row>
    <row r="2205" ht="15.75" customHeight="1">
      <c r="A2205" s="2"/>
      <c r="B2205" s="482"/>
      <c r="C2205" s="482"/>
      <c r="D2205" s="482"/>
      <c r="E2205" s="482"/>
      <c r="F2205" s="482"/>
      <c r="G2205" s="482"/>
      <c r="H2205" s="482"/>
      <c r="I2205" s="482"/>
      <c r="J2205" s="482"/>
      <c r="K2205" s="482"/>
      <c r="L2205" s="482"/>
      <c r="M2205" s="482"/>
      <c r="N2205" s="468"/>
      <c r="O2205" s="464"/>
      <c r="P2205" s="464"/>
    </row>
    <row r="2206" ht="15.75" customHeight="1">
      <c r="A2206" s="2"/>
      <c r="B2206" s="482"/>
      <c r="C2206" s="482"/>
      <c r="D2206" s="482"/>
      <c r="E2206" s="482"/>
      <c r="F2206" s="482"/>
      <c r="G2206" s="482"/>
      <c r="H2206" s="482"/>
      <c r="I2206" s="482"/>
      <c r="J2206" s="482"/>
      <c r="K2206" s="482"/>
      <c r="L2206" s="482"/>
      <c r="M2206" s="482"/>
      <c r="N2206" s="468"/>
      <c r="O2206" s="464"/>
      <c r="P2206" s="464"/>
    </row>
    <row r="2207" ht="15.75" customHeight="1">
      <c r="A2207" s="2"/>
      <c r="B2207" s="482"/>
      <c r="C2207" s="482"/>
      <c r="D2207" s="482"/>
      <c r="E2207" s="482"/>
      <c r="F2207" s="482"/>
      <c r="G2207" s="482"/>
      <c r="H2207" s="482"/>
      <c r="I2207" s="482"/>
      <c r="J2207" s="482"/>
      <c r="K2207" s="482"/>
      <c r="L2207" s="482"/>
      <c r="M2207" s="482"/>
      <c r="N2207" s="468"/>
      <c r="O2207" s="464"/>
      <c r="P2207" s="464"/>
    </row>
    <row r="2208" ht="15.75" customHeight="1">
      <c r="A2208" s="2"/>
      <c r="B2208" s="482"/>
      <c r="C2208" s="482"/>
      <c r="D2208" s="482"/>
      <c r="E2208" s="482"/>
      <c r="F2208" s="482"/>
      <c r="G2208" s="482"/>
      <c r="H2208" s="482"/>
      <c r="I2208" s="482"/>
      <c r="J2208" s="482"/>
      <c r="K2208" s="482"/>
      <c r="L2208" s="482"/>
      <c r="M2208" s="482"/>
      <c r="N2208" s="468"/>
      <c r="O2208" s="464"/>
      <c r="P2208" s="464"/>
    </row>
    <row r="2209" ht="15.75" customHeight="1">
      <c r="A2209" s="2"/>
      <c r="B2209" s="482"/>
      <c r="C2209" s="482"/>
      <c r="D2209" s="482"/>
      <c r="E2209" s="482"/>
      <c r="F2209" s="482"/>
      <c r="G2209" s="482"/>
      <c r="H2209" s="482"/>
      <c r="I2209" s="482"/>
      <c r="J2209" s="482"/>
      <c r="K2209" s="482"/>
      <c r="L2209" s="482"/>
      <c r="M2209" s="482"/>
      <c r="N2209" s="468"/>
      <c r="O2209" s="464"/>
      <c r="P2209" s="464"/>
    </row>
    <row r="2210" ht="15.75" customHeight="1">
      <c r="A2210" s="2"/>
      <c r="B2210" s="482"/>
      <c r="C2210" s="482"/>
      <c r="D2210" s="482"/>
      <c r="E2210" s="482"/>
      <c r="F2210" s="482"/>
      <c r="G2210" s="482"/>
      <c r="H2210" s="482"/>
      <c r="I2210" s="482"/>
      <c r="J2210" s="482"/>
      <c r="K2210" s="482"/>
      <c r="L2210" s="482"/>
      <c r="M2210" s="482"/>
      <c r="N2210" s="468"/>
      <c r="O2210" s="464"/>
      <c r="P2210" s="464"/>
    </row>
    <row r="2211" ht="15.75" customHeight="1">
      <c r="A2211" s="2"/>
      <c r="B2211" s="482"/>
      <c r="C2211" s="482"/>
      <c r="D2211" s="482"/>
      <c r="E2211" s="482"/>
      <c r="F2211" s="482"/>
      <c r="G2211" s="482"/>
      <c r="H2211" s="482"/>
      <c r="I2211" s="482"/>
      <c r="J2211" s="482"/>
      <c r="K2211" s="482"/>
      <c r="L2211" s="482"/>
      <c r="M2211" s="482"/>
      <c r="N2211" s="468"/>
      <c r="O2211" s="464"/>
      <c r="P2211" s="464"/>
    </row>
    <row r="2212" ht="15.75" customHeight="1">
      <c r="A2212" s="2"/>
      <c r="B2212" s="482"/>
      <c r="C2212" s="482"/>
      <c r="D2212" s="482"/>
      <c r="E2212" s="482"/>
      <c r="F2212" s="482"/>
      <c r="G2212" s="482"/>
      <c r="H2212" s="482"/>
      <c r="I2212" s="482"/>
      <c r="J2212" s="482"/>
      <c r="K2212" s="482"/>
      <c r="L2212" s="482"/>
      <c r="M2212" s="482"/>
      <c r="N2212" s="468"/>
      <c r="O2212" s="464"/>
      <c r="P2212" s="464"/>
    </row>
    <row r="2213" ht="15.75" customHeight="1">
      <c r="A2213" s="2"/>
      <c r="B2213" s="482"/>
      <c r="C2213" s="482"/>
      <c r="D2213" s="482"/>
      <c r="E2213" s="482"/>
      <c r="F2213" s="482"/>
      <c r="G2213" s="482"/>
      <c r="H2213" s="482"/>
      <c r="I2213" s="482"/>
      <c r="J2213" s="482"/>
      <c r="K2213" s="482"/>
      <c r="L2213" s="482"/>
      <c r="M2213" s="482"/>
      <c r="N2213" s="468"/>
      <c r="O2213" s="464"/>
      <c r="P2213" s="464"/>
    </row>
    <row r="2214" ht="15.75" customHeight="1">
      <c r="A2214" s="2"/>
      <c r="B2214" s="482"/>
      <c r="C2214" s="482"/>
      <c r="D2214" s="482"/>
      <c r="E2214" s="482"/>
      <c r="F2214" s="482"/>
      <c r="G2214" s="482"/>
      <c r="H2214" s="482"/>
      <c r="I2214" s="482"/>
      <c r="J2214" s="482"/>
      <c r="K2214" s="482"/>
      <c r="L2214" s="482"/>
      <c r="M2214" s="482"/>
      <c r="N2214" s="468"/>
      <c r="O2214" s="464"/>
      <c r="P2214" s="464"/>
    </row>
    <row r="2215" ht="15.75" customHeight="1">
      <c r="A2215" s="2"/>
      <c r="B2215" s="482"/>
      <c r="C2215" s="482"/>
      <c r="D2215" s="482"/>
      <c r="E2215" s="482"/>
      <c r="F2215" s="482"/>
      <c r="G2215" s="482"/>
      <c r="H2215" s="482"/>
      <c r="I2215" s="482"/>
      <c r="J2215" s="482"/>
      <c r="K2215" s="482"/>
      <c r="L2215" s="482"/>
      <c r="M2215" s="482"/>
      <c r="N2215" s="468"/>
      <c r="O2215" s="464"/>
      <c r="P2215" s="464"/>
    </row>
    <row r="2216" ht="15.75" customHeight="1">
      <c r="A2216" s="2"/>
      <c r="B2216" s="482"/>
      <c r="C2216" s="482"/>
      <c r="D2216" s="482"/>
      <c r="E2216" s="482"/>
      <c r="F2216" s="482"/>
      <c r="G2216" s="482"/>
      <c r="H2216" s="482"/>
      <c r="I2216" s="482"/>
      <c r="J2216" s="482"/>
      <c r="K2216" s="482"/>
      <c r="L2216" s="482"/>
      <c r="M2216" s="482"/>
      <c r="N2216" s="468"/>
      <c r="O2216" s="464"/>
      <c r="P2216" s="464"/>
    </row>
    <row r="2217" ht="15.75" customHeight="1">
      <c r="A2217" s="2"/>
      <c r="B2217" s="482"/>
      <c r="C2217" s="482"/>
      <c r="D2217" s="482"/>
      <c r="E2217" s="482"/>
      <c r="F2217" s="482"/>
      <c r="G2217" s="482"/>
      <c r="H2217" s="482"/>
      <c r="I2217" s="482"/>
      <c r="J2217" s="482"/>
      <c r="K2217" s="482"/>
      <c r="L2217" s="482"/>
      <c r="M2217" s="482"/>
      <c r="N2217" s="468"/>
      <c r="O2217" s="464"/>
      <c r="P2217" s="464"/>
    </row>
    <row r="2218" ht="15.75" customHeight="1">
      <c r="A2218" s="2"/>
      <c r="B2218" s="482"/>
      <c r="C2218" s="482"/>
      <c r="D2218" s="482"/>
      <c r="E2218" s="482"/>
      <c r="F2218" s="482"/>
      <c r="G2218" s="482"/>
      <c r="H2218" s="482"/>
      <c r="I2218" s="482"/>
      <c r="J2218" s="482"/>
      <c r="K2218" s="482"/>
      <c r="L2218" s="482"/>
      <c r="M2218" s="482"/>
      <c r="N2218" s="468"/>
      <c r="O2218" s="464"/>
      <c r="P2218" s="464"/>
    </row>
    <row r="2219" ht="15.75" customHeight="1">
      <c r="A2219" s="2"/>
      <c r="B2219" s="482"/>
      <c r="C2219" s="482"/>
      <c r="D2219" s="482"/>
      <c r="E2219" s="482"/>
      <c r="F2219" s="482"/>
      <c r="G2219" s="482"/>
      <c r="H2219" s="482"/>
      <c r="I2219" s="482"/>
      <c r="J2219" s="482"/>
      <c r="K2219" s="482"/>
      <c r="L2219" s="482"/>
      <c r="M2219" s="482"/>
      <c r="N2219" s="468"/>
      <c r="O2219" s="464"/>
      <c r="P2219" s="464"/>
    </row>
    <row r="2220" ht="15.75" customHeight="1">
      <c r="A2220" s="2"/>
      <c r="B2220" s="482"/>
      <c r="C2220" s="482"/>
      <c r="D2220" s="482"/>
      <c r="E2220" s="482"/>
      <c r="F2220" s="482"/>
      <c r="G2220" s="482"/>
      <c r="H2220" s="482"/>
      <c r="I2220" s="482"/>
      <c r="J2220" s="482"/>
      <c r="K2220" s="482"/>
      <c r="L2220" s="482"/>
      <c r="M2220" s="482"/>
      <c r="N2220" s="468"/>
      <c r="O2220" s="464"/>
      <c r="P2220" s="464"/>
    </row>
    <row r="2221" ht="15.75" customHeight="1">
      <c r="A2221" s="2"/>
      <c r="B2221" s="482"/>
      <c r="C2221" s="482"/>
      <c r="D2221" s="482"/>
      <c r="E2221" s="482"/>
      <c r="F2221" s="482"/>
      <c r="G2221" s="482"/>
      <c r="H2221" s="482"/>
      <c r="I2221" s="482"/>
      <c r="J2221" s="482"/>
      <c r="K2221" s="482"/>
      <c r="L2221" s="482"/>
      <c r="M2221" s="482"/>
      <c r="N2221" s="468"/>
      <c r="O2221" s="464"/>
      <c r="P2221" s="464"/>
    </row>
    <row r="2222" ht="15.75" customHeight="1">
      <c r="A2222" s="2"/>
      <c r="B2222" s="482"/>
      <c r="C2222" s="482"/>
      <c r="D2222" s="482"/>
      <c r="E2222" s="482"/>
      <c r="F2222" s="482"/>
      <c r="G2222" s="482"/>
      <c r="H2222" s="482"/>
      <c r="I2222" s="482"/>
      <c r="J2222" s="482"/>
      <c r="K2222" s="482"/>
      <c r="L2222" s="482"/>
      <c r="M2222" s="482"/>
      <c r="N2222" s="468"/>
      <c r="O2222" s="464"/>
      <c r="P2222" s="464"/>
    </row>
    <row r="2223" ht="15.75" customHeight="1">
      <c r="A2223" s="2"/>
      <c r="B2223" s="482"/>
      <c r="C2223" s="482"/>
      <c r="D2223" s="482"/>
      <c r="E2223" s="482"/>
      <c r="F2223" s="482"/>
      <c r="G2223" s="482"/>
      <c r="H2223" s="482"/>
      <c r="I2223" s="482"/>
      <c r="J2223" s="482"/>
      <c r="K2223" s="482"/>
      <c r="L2223" s="482"/>
      <c r="M2223" s="482"/>
      <c r="N2223" s="468"/>
      <c r="O2223" s="464"/>
      <c r="P2223" s="464"/>
    </row>
    <row r="2224" ht="15.75" customHeight="1">
      <c r="A2224" s="2"/>
      <c r="B2224" s="482"/>
      <c r="C2224" s="482"/>
      <c r="D2224" s="482"/>
      <c r="E2224" s="482"/>
      <c r="F2224" s="482"/>
      <c r="G2224" s="482"/>
      <c r="H2224" s="482"/>
      <c r="I2224" s="482"/>
      <c r="J2224" s="482"/>
      <c r="K2224" s="482"/>
      <c r="L2224" s="482"/>
      <c r="M2224" s="482"/>
      <c r="N2224" s="468"/>
      <c r="O2224" s="464"/>
      <c r="P2224" s="464"/>
    </row>
    <row r="2225" ht="15.75" customHeight="1">
      <c r="A2225" s="2"/>
      <c r="B2225" s="482"/>
      <c r="C2225" s="482"/>
      <c r="D2225" s="482"/>
      <c r="E2225" s="482"/>
      <c r="F2225" s="482"/>
      <c r="G2225" s="482"/>
      <c r="H2225" s="482"/>
      <c r="I2225" s="482"/>
      <c r="J2225" s="482"/>
      <c r="K2225" s="482"/>
      <c r="L2225" s="482"/>
      <c r="M2225" s="482"/>
      <c r="N2225" s="468"/>
      <c r="O2225" s="464"/>
      <c r="P2225" s="464"/>
    </row>
    <row r="2226" ht="15.75" customHeight="1">
      <c r="A2226" s="2"/>
      <c r="B2226" s="482"/>
      <c r="C2226" s="482"/>
      <c r="D2226" s="482"/>
      <c r="E2226" s="482"/>
      <c r="F2226" s="482"/>
      <c r="G2226" s="482"/>
      <c r="H2226" s="482"/>
      <c r="I2226" s="482"/>
      <c r="J2226" s="482"/>
      <c r="K2226" s="482"/>
      <c r="L2226" s="482"/>
      <c r="M2226" s="482"/>
      <c r="N2226" s="468"/>
      <c r="O2226" s="464"/>
      <c r="P2226" s="464"/>
    </row>
    <row r="2227" ht="15.75" customHeight="1">
      <c r="A2227" s="2"/>
      <c r="B2227" s="482"/>
      <c r="C2227" s="482"/>
      <c r="D2227" s="482"/>
      <c r="E2227" s="482"/>
      <c r="F2227" s="482"/>
      <c r="G2227" s="482"/>
      <c r="H2227" s="482"/>
      <c r="I2227" s="482"/>
      <c r="J2227" s="482"/>
      <c r="K2227" s="482"/>
      <c r="L2227" s="482"/>
      <c r="M2227" s="482"/>
      <c r="N2227" s="468"/>
      <c r="O2227" s="464"/>
      <c r="P2227" s="464"/>
    </row>
    <row r="2228" ht="15.75" customHeight="1">
      <c r="A2228" s="2"/>
      <c r="B2228" s="482"/>
      <c r="C2228" s="482"/>
      <c r="D2228" s="482"/>
      <c r="E2228" s="482"/>
      <c r="F2228" s="482"/>
      <c r="G2228" s="482"/>
      <c r="H2228" s="482"/>
      <c r="I2228" s="482"/>
      <c r="J2228" s="482"/>
      <c r="K2228" s="482"/>
      <c r="L2228" s="482"/>
      <c r="M2228" s="482"/>
      <c r="N2228" s="468"/>
      <c r="O2228" s="464"/>
      <c r="P2228" s="464"/>
    </row>
    <row r="2229" ht="15.75" customHeight="1">
      <c r="A2229" s="2"/>
      <c r="B2229" s="482"/>
      <c r="C2229" s="482"/>
      <c r="D2229" s="482"/>
      <c r="E2229" s="482"/>
      <c r="F2229" s="482"/>
      <c r="G2229" s="482"/>
      <c r="H2229" s="482"/>
      <c r="I2229" s="482"/>
      <c r="J2229" s="482"/>
      <c r="K2229" s="482"/>
      <c r="L2229" s="482"/>
      <c r="M2229" s="482"/>
      <c r="N2229" s="468"/>
      <c r="O2229" s="464"/>
      <c r="P2229" s="464"/>
    </row>
    <row r="2230" ht="15.75" customHeight="1">
      <c r="A2230" s="2"/>
      <c r="B2230" s="482"/>
      <c r="C2230" s="482"/>
      <c r="D2230" s="482"/>
      <c r="E2230" s="482"/>
      <c r="F2230" s="482"/>
      <c r="G2230" s="482"/>
      <c r="H2230" s="482"/>
      <c r="I2230" s="482"/>
      <c r="J2230" s="482"/>
      <c r="K2230" s="482"/>
      <c r="L2230" s="482"/>
      <c r="M2230" s="482"/>
      <c r="N2230" s="468"/>
      <c r="O2230" s="464"/>
      <c r="P2230" s="464"/>
    </row>
    <row r="2231" ht="15.75" customHeight="1">
      <c r="A2231" s="2"/>
      <c r="B2231" s="482"/>
      <c r="C2231" s="482"/>
      <c r="D2231" s="482"/>
      <c r="E2231" s="482"/>
      <c r="F2231" s="482"/>
      <c r="G2231" s="482"/>
      <c r="H2231" s="482"/>
      <c r="I2231" s="482"/>
      <c r="J2231" s="482"/>
      <c r="K2231" s="482"/>
      <c r="L2231" s="482"/>
      <c r="M2231" s="482"/>
      <c r="N2231" s="468"/>
      <c r="O2231" s="464"/>
      <c r="P2231" s="464"/>
    </row>
    <row r="2232" ht="15.75" customHeight="1">
      <c r="A2232" s="2"/>
      <c r="B2232" s="482"/>
      <c r="C2232" s="482"/>
      <c r="D2232" s="482"/>
      <c r="E2232" s="482"/>
      <c r="F2232" s="482"/>
      <c r="G2232" s="482"/>
      <c r="H2232" s="482"/>
      <c r="I2232" s="482"/>
      <c r="J2232" s="482"/>
      <c r="K2232" s="482"/>
      <c r="L2232" s="482"/>
      <c r="M2232" s="482"/>
      <c r="N2232" s="468"/>
      <c r="O2232" s="464"/>
      <c r="P2232" s="464"/>
    </row>
    <row r="2233" ht="15.75" customHeight="1">
      <c r="A2233" s="2"/>
      <c r="B2233" s="482"/>
      <c r="C2233" s="482"/>
      <c r="D2233" s="482"/>
      <c r="E2233" s="482"/>
      <c r="F2233" s="482"/>
      <c r="G2233" s="482"/>
      <c r="H2233" s="482"/>
      <c r="I2233" s="482"/>
      <c r="J2233" s="482"/>
      <c r="K2233" s="482"/>
      <c r="L2233" s="482"/>
      <c r="M2233" s="482"/>
      <c r="N2233" s="468"/>
      <c r="O2233" s="464"/>
      <c r="P2233" s="464"/>
    </row>
    <row r="2234" ht="15.75" customHeight="1">
      <c r="A2234" s="2"/>
      <c r="B2234" s="482"/>
      <c r="C2234" s="482"/>
      <c r="D2234" s="482"/>
      <c r="E2234" s="482"/>
      <c r="F2234" s="482"/>
      <c r="G2234" s="482"/>
      <c r="H2234" s="482"/>
      <c r="I2234" s="482"/>
      <c r="J2234" s="482"/>
      <c r="K2234" s="482"/>
      <c r="L2234" s="482"/>
      <c r="M2234" s="482"/>
      <c r="N2234" s="468"/>
      <c r="O2234" s="464"/>
      <c r="P2234" s="464"/>
    </row>
    <row r="2235" ht="15.75" customHeight="1">
      <c r="A2235" s="2"/>
      <c r="B2235" s="482"/>
      <c r="C2235" s="482"/>
      <c r="D2235" s="482"/>
      <c r="E2235" s="482"/>
      <c r="F2235" s="482"/>
      <c r="G2235" s="482"/>
      <c r="H2235" s="482"/>
      <c r="I2235" s="482"/>
      <c r="J2235" s="482"/>
      <c r="K2235" s="482"/>
      <c r="L2235" s="482"/>
      <c r="M2235" s="482"/>
      <c r="N2235" s="468"/>
      <c r="O2235" s="464"/>
      <c r="P2235" s="464"/>
    </row>
    <row r="2236" ht="15.75" customHeight="1">
      <c r="A2236" s="2"/>
      <c r="B2236" s="482"/>
      <c r="C2236" s="482"/>
      <c r="D2236" s="482"/>
      <c r="E2236" s="482"/>
      <c r="F2236" s="482"/>
      <c r="G2236" s="482"/>
      <c r="H2236" s="482"/>
      <c r="I2236" s="482"/>
      <c r="J2236" s="482"/>
      <c r="K2236" s="482"/>
      <c r="L2236" s="482"/>
      <c r="M2236" s="482"/>
      <c r="N2236" s="468"/>
      <c r="O2236" s="464"/>
      <c r="P2236" s="464"/>
    </row>
    <row r="2237" ht="15.75" customHeight="1">
      <c r="A2237" s="2"/>
      <c r="B2237" s="482"/>
      <c r="C2237" s="482"/>
      <c r="D2237" s="482"/>
      <c r="E2237" s="482"/>
      <c r="F2237" s="482"/>
      <c r="G2237" s="482"/>
      <c r="H2237" s="482"/>
      <c r="I2237" s="482"/>
      <c r="J2237" s="482"/>
      <c r="K2237" s="482"/>
      <c r="L2237" s="482"/>
      <c r="M2237" s="482"/>
      <c r="N2237" s="468"/>
      <c r="O2237" s="464"/>
      <c r="P2237" s="464"/>
    </row>
    <row r="2238" ht="15.75" customHeight="1">
      <c r="A2238" s="2"/>
      <c r="B2238" s="482"/>
      <c r="C2238" s="482"/>
      <c r="D2238" s="482"/>
      <c r="E2238" s="482"/>
      <c r="F2238" s="482"/>
      <c r="G2238" s="482"/>
      <c r="H2238" s="482"/>
      <c r="I2238" s="482"/>
      <c r="J2238" s="482"/>
      <c r="K2238" s="482"/>
      <c r="L2238" s="482"/>
      <c r="M2238" s="482"/>
      <c r="N2238" s="468"/>
      <c r="O2238" s="464"/>
      <c r="P2238" s="464"/>
    </row>
    <row r="2239" ht="15.75" customHeight="1">
      <c r="A2239" s="2"/>
      <c r="B2239" s="482"/>
      <c r="C2239" s="482"/>
      <c r="D2239" s="482"/>
      <c r="E2239" s="482"/>
      <c r="F2239" s="482"/>
      <c r="G2239" s="482"/>
      <c r="H2239" s="482"/>
      <c r="I2239" s="482"/>
      <c r="J2239" s="482"/>
      <c r="K2239" s="482"/>
      <c r="L2239" s="482"/>
      <c r="M2239" s="482"/>
      <c r="N2239" s="468"/>
      <c r="O2239" s="464"/>
      <c r="P2239" s="464"/>
    </row>
    <row r="2240" ht="15.75" customHeight="1">
      <c r="A2240" s="2"/>
      <c r="B2240" s="482"/>
      <c r="C2240" s="482"/>
      <c r="D2240" s="482"/>
      <c r="E2240" s="482"/>
      <c r="F2240" s="482"/>
      <c r="G2240" s="482"/>
      <c r="H2240" s="482"/>
      <c r="I2240" s="482"/>
      <c r="J2240" s="482"/>
      <c r="K2240" s="482"/>
      <c r="L2240" s="482"/>
      <c r="M2240" s="482"/>
      <c r="N2240" s="468"/>
      <c r="O2240" s="464"/>
      <c r="P2240" s="464"/>
    </row>
    <row r="2241" ht="15.75" customHeight="1">
      <c r="A2241" s="2"/>
      <c r="B2241" s="482"/>
      <c r="C2241" s="482"/>
      <c r="D2241" s="482"/>
      <c r="E2241" s="482"/>
      <c r="F2241" s="482"/>
      <c r="G2241" s="482"/>
      <c r="H2241" s="482"/>
      <c r="I2241" s="482"/>
      <c r="J2241" s="482"/>
      <c r="K2241" s="482"/>
      <c r="L2241" s="482"/>
      <c r="M2241" s="482"/>
      <c r="N2241" s="468"/>
      <c r="O2241" s="464"/>
      <c r="P2241" s="464"/>
    </row>
    <row r="2242" ht="15.75" customHeight="1">
      <c r="A2242" s="2"/>
      <c r="B2242" s="482"/>
      <c r="C2242" s="482"/>
      <c r="D2242" s="482"/>
      <c r="E2242" s="482"/>
      <c r="F2242" s="482"/>
      <c r="G2242" s="482"/>
      <c r="H2242" s="482"/>
      <c r="I2242" s="482"/>
      <c r="J2242" s="482"/>
      <c r="K2242" s="482"/>
      <c r="L2242" s="482"/>
      <c r="M2242" s="482"/>
      <c r="N2242" s="468"/>
      <c r="O2242" s="464"/>
      <c r="P2242" s="464"/>
    </row>
    <row r="2243" ht="15.75" customHeight="1">
      <c r="A2243" s="2"/>
      <c r="B2243" s="482"/>
      <c r="C2243" s="482"/>
      <c r="D2243" s="482"/>
      <c r="E2243" s="482"/>
      <c r="F2243" s="482"/>
      <c r="G2243" s="482"/>
      <c r="H2243" s="482"/>
      <c r="I2243" s="482"/>
      <c r="J2243" s="482"/>
      <c r="K2243" s="482"/>
      <c r="L2243" s="482"/>
      <c r="M2243" s="482"/>
      <c r="N2243" s="468"/>
      <c r="O2243" s="464"/>
      <c r="P2243" s="464"/>
    </row>
    <row r="2244" ht="15.75" customHeight="1">
      <c r="A2244" s="2"/>
      <c r="B2244" s="482"/>
      <c r="C2244" s="482"/>
      <c r="D2244" s="482"/>
      <c r="E2244" s="482"/>
      <c r="F2244" s="482"/>
      <c r="G2244" s="482"/>
      <c r="H2244" s="482"/>
      <c r="I2244" s="482"/>
      <c r="J2244" s="482"/>
      <c r="K2244" s="482"/>
      <c r="L2244" s="482"/>
      <c r="M2244" s="482"/>
      <c r="N2244" s="468"/>
      <c r="O2244" s="464"/>
      <c r="P2244" s="464"/>
    </row>
    <row r="2245" ht="15.75" customHeight="1">
      <c r="A2245" s="2"/>
      <c r="B2245" s="482"/>
      <c r="C2245" s="482"/>
      <c r="D2245" s="482"/>
      <c r="E2245" s="482"/>
      <c r="F2245" s="482"/>
      <c r="G2245" s="482"/>
      <c r="H2245" s="482"/>
      <c r="I2245" s="482"/>
      <c r="J2245" s="482"/>
      <c r="K2245" s="482"/>
      <c r="L2245" s="482"/>
      <c r="M2245" s="482"/>
      <c r="N2245" s="468"/>
      <c r="O2245" s="464"/>
      <c r="P2245" s="464"/>
    </row>
    <row r="2246" ht="15.75" customHeight="1">
      <c r="A2246" s="2"/>
      <c r="B2246" s="482"/>
      <c r="C2246" s="482"/>
      <c r="D2246" s="482"/>
      <c r="E2246" s="482"/>
      <c r="F2246" s="482"/>
      <c r="G2246" s="482"/>
      <c r="H2246" s="482"/>
      <c r="I2246" s="482"/>
      <c r="J2246" s="482"/>
      <c r="K2246" s="482"/>
      <c r="L2246" s="482"/>
      <c r="M2246" s="482"/>
      <c r="N2246" s="468"/>
      <c r="O2246" s="464"/>
      <c r="P2246" s="464"/>
    </row>
    <row r="2247" ht="15.75" customHeight="1">
      <c r="A2247" s="2"/>
      <c r="B2247" s="482"/>
      <c r="C2247" s="482"/>
      <c r="D2247" s="482"/>
      <c r="E2247" s="482"/>
      <c r="F2247" s="482"/>
      <c r="G2247" s="482"/>
      <c r="H2247" s="482"/>
      <c r="I2247" s="482"/>
      <c r="J2247" s="482"/>
      <c r="K2247" s="482"/>
      <c r="L2247" s="482"/>
      <c r="M2247" s="482"/>
      <c r="N2247" s="468"/>
      <c r="O2247" s="464"/>
      <c r="P2247" s="464"/>
    </row>
    <row r="2248" ht="15.75" customHeight="1">
      <c r="A2248" s="2"/>
      <c r="B2248" s="482"/>
      <c r="C2248" s="482"/>
      <c r="D2248" s="482"/>
      <c r="E2248" s="482"/>
      <c r="F2248" s="482"/>
      <c r="G2248" s="482"/>
      <c r="H2248" s="482"/>
      <c r="I2248" s="482"/>
      <c r="J2248" s="482"/>
      <c r="K2248" s="482"/>
      <c r="L2248" s="482"/>
      <c r="M2248" s="482"/>
      <c r="N2248" s="468"/>
      <c r="O2248" s="464"/>
      <c r="P2248" s="464"/>
    </row>
    <row r="2249" ht="15.75" customHeight="1">
      <c r="A2249" s="2"/>
      <c r="B2249" s="482"/>
      <c r="C2249" s="482"/>
      <c r="D2249" s="482"/>
      <c r="E2249" s="482"/>
      <c r="F2249" s="482"/>
      <c r="G2249" s="482"/>
      <c r="H2249" s="482"/>
      <c r="I2249" s="482"/>
      <c r="J2249" s="482"/>
      <c r="K2249" s="482"/>
      <c r="L2249" s="482"/>
      <c r="M2249" s="482"/>
      <c r="N2249" s="468"/>
      <c r="O2249" s="464"/>
      <c r="P2249" s="464"/>
    </row>
    <row r="2250" ht="15.75" customHeight="1">
      <c r="A2250" s="2"/>
      <c r="B2250" s="482"/>
      <c r="C2250" s="482"/>
      <c r="D2250" s="482"/>
      <c r="E2250" s="482"/>
      <c r="F2250" s="482"/>
      <c r="G2250" s="482"/>
      <c r="H2250" s="482"/>
      <c r="I2250" s="482"/>
      <c r="J2250" s="482"/>
      <c r="K2250" s="482"/>
      <c r="L2250" s="482"/>
      <c r="M2250" s="482"/>
      <c r="N2250" s="468"/>
      <c r="O2250" s="464"/>
      <c r="P2250" s="464"/>
    </row>
    <row r="2251" ht="15.75" customHeight="1">
      <c r="A2251" s="2"/>
      <c r="B2251" s="482"/>
      <c r="C2251" s="482"/>
      <c r="D2251" s="482"/>
      <c r="E2251" s="482"/>
      <c r="F2251" s="482"/>
      <c r="G2251" s="482"/>
      <c r="H2251" s="482"/>
      <c r="I2251" s="482"/>
      <c r="J2251" s="482"/>
      <c r="K2251" s="482"/>
      <c r="L2251" s="482"/>
      <c r="M2251" s="482"/>
      <c r="N2251" s="468"/>
      <c r="O2251" s="464"/>
      <c r="P2251" s="464"/>
    </row>
    <row r="2252" ht="15.75" customHeight="1">
      <c r="A2252" s="2"/>
      <c r="B2252" s="482"/>
      <c r="C2252" s="482"/>
      <c r="D2252" s="482"/>
      <c r="E2252" s="482"/>
      <c r="F2252" s="482"/>
      <c r="G2252" s="482"/>
      <c r="H2252" s="482"/>
      <c r="I2252" s="482"/>
      <c r="J2252" s="482"/>
      <c r="K2252" s="482"/>
      <c r="L2252" s="482"/>
      <c r="M2252" s="482"/>
      <c r="N2252" s="468"/>
      <c r="O2252" s="464"/>
      <c r="P2252" s="464"/>
    </row>
    <row r="2253" ht="15.75" customHeight="1">
      <c r="A2253" s="2"/>
      <c r="B2253" s="482"/>
      <c r="C2253" s="482"/>
      <c r="D2253" s="482"/>
      <c r="E2253" s="482"/>
      <c r="F2253" s="482"/>
      <c r="G2253" s="482"/>
      <c r="H2253" s="482"/>
      <c r="I2253" s="482"/>
      <c r="J2253" s="482"/>
      <c r="K2253" s="482"/>
      <c r="L2253" s="482"/>
      <c r="M2253" s="482"/>
      <c r="N2253" s="468"/>
      <c r="O2253" s="464"/>
      <c r="P2253" s="464"/>
    </row>
    <row r="2254" ht="15.75" customHeight="1">
      <c r="A2254" s="2"/>
      <c r="B2254" s="482"/>
      <c r="C2254" s="482"/>
      <c r="D2254" s="482"/>
      <c r="E2254" s="482"/>
      <c r="F2254" s="482"/>
      <c r="G2254" s="482"/>
      <c r="H2254" s="482"/>
      <c r="I2254" s="482"/>
      <c r="J2254" s="482"/>
      <c r="K2254" s="482"/>
      <c r="L2254" s="482"/>
      <c r="M2254" s="482"/>
      <c r="N2254" s="468"/>
      <c r="O2254" s="464"/>
      <c r="P2254" s="464"/>
    </row>
    <row r="2255" ht="15.75" customHeight="1">
      <c r="A2255" s="2"/>
      <c r="B2255" s="482"/>
      <c r="C2255" s="482"/>
      <c r="D2255" s="482"/>
      <c r="E2255" s="482"/>
      <c r="F2255" s="482"/>
      <c r="G2255" s="482"/>
      <c r="H2255" s="482"/>
      <c r="I2255" s="482"/>
      <c r="J2255" s="482"/>
      <c r="K2255" s="482"/>
      <c r="L2255" s="482"/>
      <c r="M2255" s="482"/>
      <c r="N2255" s="468"/>
      <c r="O2255" s="464"/>
      <c r="P2255" s="464"/>
    </row>
    <row r="2256" ht="15.75" customHeight="1">
      <c r="A2256" s="2"/>
      <c r="B2256" s="482"/>
      <c r="C2256" s="482"/>
      <c r="D2256" s="482"/>
      <c r="E2256" s="482"/>
      <c r="F2256" s="482"/>
      <c r="G2256" s="482"/>
      <c r="H2256" s="482"/>
      <c r="I2256" s="482"/>
      <c r="J2256" s="482"/>
      <c r="K2256" s="482"/>
      <c r="L2256" s="482"/>
      <c r="M2256" s="482"/>
      <c r="N2256" s="468"/>
      <c r="O2256" s="464"/>
      <c r="P2256" s="464"/>
    </row>
    <row r="2257" ht="15.75" customHeight="1">
      <c r="A2257" s="2"/>
      <c r="B2257" s="482"/>
      <c r="C2257" s="482"/>
      <c r="D2257" s="482"/>
      <c r="E2257" s="482"/>
      <c r="F2257" s="482"/>
      <c r="G2257" s="482"/>
      <c r="H2257" s="482"/>
      <c r="I2257" s="482"/>
      <c r="J2257" s="482"/>
      <c r="K2257" s="482"/>
      <c r="L2257" s="482"/>
      <c r="M2257" s="482"/>
      <c r="N2257" s="468"/>
      <c r="O2257" s="464"/>
      <c r="P2257" s="464"/>
    </row>
    <row r="2258" ht="15.75" customHeight="1">
      <c r="A2258" s="2"/>
      <c r="B2258" s="482"/>
      <c r="C2258" s="482"/>
      <c r="D2258" s="482"/>
      <c r="E2258" s="482"/>
      <c r="F2258" s="482"/>
      <c r="G2258" s="482"/>
      <c r="H2258" s="482"/>
      <c r="I2258" s="482"/>
      <c r="J2258" s="482"/>
      <c r="K2258" s="482"/>
      <c r="L2258" s="482"/>
      <c r="M2258" s="482"/>
      <c r="N2258" s="468"/>
      <c r="O2258" s="464"/>
      <c r="P2258" s="464"/>
    </row>
    <row r="2259" ht="15.75" customHeight="1">
      <c r="A2259" s="2"/>
      <c r="B2259" s="482"/>
      <c r="C2259" s="482"/>
      <c r="D2259" s="482"/>
      <c r="E2259" s="482"/>
      <c r="F2259" s="482"/>
      <c r="G2259" s="482"/>
      <c r="H2259" s="482"/>
      <c r="I2259" s="482"/>
      <c r="J2259" s="482"/>
      <c r="K2259" s="482"/>
      <c r="L2259" s="482"/>
      <c r="M2259" s="482"/>
      <c r="N2259" s="468"/>
      <c r="O2259" s="464"/>
      <c r="P2259" s="464"/>
    </row>
    <row r="2260" ht="15.75" customHeight="1">
      <c r="A2260" s="2"/>
      <c r="B2260" s="482"/>
      <c r="C2260" s="482"/>
      <c r="D2260" s="482"/>
      <c r="E2260" s="482"/>
      <c r="F2260" s="482"/>
      <c r="G2260" s="482"/>
      <c r="H2260" s="482"/>
      <c r="I2260" s="482"/>
      <c r="J2260" s="482"/>
      <c r="K2260" s="482"/>
      <c r="L2260" s="482"/>
      <c r="M2260" s="482"/>
      <c r="N2260" s="468"/>
      <c r="O2260" s="464"/>
      <c r="P2260" s="464"/>
    </row>
    <row r="2261" ht="15.75" customHeight="1">
      <c r="A2261" s="2"/>
      <c r="B2261" s="482"/>
      <c r="C2261" s="482"/>
      <c r="D2261" s="482"/>
      <c r="E2261" s="482"/>
      <c r="F2261" s="482"/>
      <c r="G2261" s="482"/>
      <c r="H2261" s="482"/>
      <c r="I2261" s="482"/>
      <c r="J2261" s="482"/>
      <c r="K2261" s="482"/>
      <c r="L2261" s="482"/>
      <c r="M2261" s="482"/>
      <c r="N2261" s="468"/>
      <c r="O2261" s="464"/>
      <c r="P2261" s="464"/>
    </row>
    <row r="2262" ht="15.75" customHeight="1">
      <c r="A2262" s="2"/>
      <c r="B2262" s="482"/>
      <c r="C2262" s="482"/>
      <c r="D2262" s="482"/>
      <c r="E2262" s="482"/>
      <c r="F2262" s="482"/>
      <c r="G2262" s="482"/>
      <c r="H2262" s="482"/>
      <c r="I2262" s="482"/>
      <c r="J2262" s="482"/>
      <c r="K2262" s="482"/>
      <c r="L2262" s="482"/>
      <c r="M2262" s="482"/>
      <c r="N2262" s="468"/>
      <c r="O2262" s="464"/>
      <c r="P2262" s="464"/>
    </row>
    <row r="2263" ht="15.75" customHeight="1">
      <c r="A2263" s="2"/>
      <c r="B2263" s="482"/>
      <c r="C2263" s="482"/>
      <c r="D2263" s="482"/>
      <c r="E2263" s="482"/>
      <c r="F2263" s="482"/>
      <c r="G2263" s="482"/>
      <c r="H2263" s="482"/>
      <c r="I2263" s="482"/>
      <c r="J2263" s="482"/>
      <c r="K2263" s="482"/>
      <c r="L2263" s="482"/>
      <c r="M2263" s="482"/>
      <c r="N2263" s="468"/>
      <c r="O2263" s="464"/>
      <c r="P2263" s="464"/>
    </row>
    <row r="2264" ht="15.75" customHeight="1">
      <c r="A2264" s="2"/>
      <c r="B2264" s="482"/>
      <c r="C2264" s="482"/>
      <c r="D2264" s="482"/>
      <c r="E2264" s="482"/>
      <c r="F2264" s="482"/>
      <c r="G2264" s="482"/>
      <c r="H2264" s="482"/>
      <c r="I2264" s="482"/>
      <c r="J2264" s="482"/>
      <c r="K2264" s="482"/>
      <c r="L2264" s="482"/>
      <c r="M2264" s="482"/>
      <c r="N2264" s="468"/>
      <c r="O2264" s="464"/>
      <c r="P2264" s="464"/>
    </row>
    <row r="2265" ht="15.75" customHeight="1">
      <c r="A2265" s="2"/>
      <c r="B2265" s="482"/>
      <c r="C2265" s="482"/>
      <c r="D2265" s="482"/>
      <c r="E2265" s="482"/>
      <c r="F2265" s="482"/>
      <c r="G2265" s="482"/>
      <c r="H2265" s="482"/>
      <c r="I2265" s="482"/>
      <c r="J2265" s="482"/>
      <c r="K2265" s="482"/>
      <c r="L2265" s="482"/>
      <c r="M2265" s="482"/>
      <c r="N2265" s="468"/>
      <c r="O2265" s="464"/>
      <c r="P2265" s="464"/>
    </row>
    <row r="2266" ht="15.75" customHeight="1">
      <c r="A2266" s="2"/>
      <c r="B2266" s="482"/>
      <c r="C2266" s="482"/>
      <c r="D2266" s="482"/>
      <c r="E2266" s="482"/>
      <c r="F2266" s="482"/>
      <c r="G2266" s="482"/>
      <c r="H2266" s="482"/>
      <c r="I2266" s="482"/>
      <c r="J2266" s="482"/>
      <c r="K2266" s="482"/>
      <c r="L2266" s="482"/>
      <c r="M2266" s="482"/>
      <c r="N2266" s="468"/>
      <c r="O2266" s="464"/>
      <c r="P2266" s="464"/>
    </row>
    <row r="2267" ht="15.75" customHeight="1">
      <c r="A2267" s="2"/>
      <c r="B2267" s="482"/>
      <c r="C2267" s="482"/>
      <c r="D2267" s="482"/>
      <c r="E2267" s="482"/>
      <c r="F2267" s="482"/>
      <c r="G2267" s="482"/>
      <c r="H2267" s="482"/>
      <c r="I2267" s="482"/>
      <c r="J2267" s="482"/>
      <c r="K2267" s="482"/>
      <c r="L2267" s="482"/>
      <c r="M2267" s="482"/>
      <c r="N2267" s="468"/>
      <c r="O2267" s="464"/>
      <c r="P2267" s="464"/>
    </row>
    <row r="2268" ht="15.75" customHeight="1">
      <c r="A2268" s="2"/>
      <c r="B2268" s="482"/>
      <c r="C2268" s="482"/>
      <c r="D2268" s="482"/>
      <c r="E2268" s="482"/>
      <c r="F2268" s="482"/>
      <c r="G2268" s="482"/>
      <c r="H2268" s="482"/>
      <c r="I2268" s="482"/>
      <c r="J2268" s="482"/>
      <c r="K2268" s="482"/>
      <c r="L2268" s="482"/>
      <c r="M2268" s="482"/>
      <c r="N2268" s="468"/>
      <c r="O2268" s="464"/>
      <c r="P2268" s="464"/>
    </row>
    <row r="2269" ht="15.75" customHeight="1">
      <c r="A2269" s="2"/>
      <c r="B2269" s="482"/>
      <c r="C2269" s="482"/>
      <c r="D2269" s="482"/>
      <c r="E2269" s="482"/>
      <c r="F2269" s="482"/>
      <c r="G2269" s="482"/>
      <c r="H2269" s="482"/>
      <c r="I2269" s="482"/>
      <c r="J2269" s="482"/>
      <c r="K2269" s="482"/>
      <c r="L2269" s="482"/>
      <c r="M2269" s="482"/>
      <c r="N2269" s="468"/>
      <c r="O2269" s="464"/>
      <c r="P2269" s="464"/>
    </row>
    <row r="2270" ht="15.75" customHeight="1">
      <c r="A2270" s="2"/>
      <c r="B2270" s="482"/>
      <c r="C2270" s="482"/>
      <c r="D2270" s="482"/>
      <c r="E2270" s="482"/>
      <c r="F2270" s="482"/>
      <c r="G2270" s="482"/>
      <c r="H2270" s="482"/>
      <c r="I2270" s="482"/>
      <c r="J2270" s="482"/>
      <c r="K2270" s="482"/>
      <c r="L2270" s="482"/>
      <c r="M2270" s="482"/>
      <c r="N2270" s="468"/>
      <c r="O2270" s="464"/>
      <c r="P2270" s="464"/>
    </row>
    <row r="2271" ht="15.75" customHeight="1">
      <c r="A2271" s="2"/>
      <c r="B2271" s="482"/>
      <c r="C2271" s="482"/>
      <c r="D2271" s="482"/>
      <c r="E2271" s="482"/>
      <c r="F2271" s="482"/>
      <c r="G2271" s="482"/>
      <c r="H2271" s="482"/>
      <c r="I2271" s="482"/>
      <c r="J2271" s="482"/>
      <c r="K2271" s="482"/>
      <c r="L2271" s="482"/>
      <c r="M2271" s="482"/>
      <c r="N2271" s="468"/>
      <c r="O2271" s="464"/>
      <c r="P2271" s="464"/>
    </row>
    <row r="2272" ht="15.75" customHeight="1">
      <c r="A2272" s="2"/>
      <c r="B2272" s="482"/>
      <c r="C2272" s="482"/>
      <c r="D2272" s="482"/>
      <c r="E2272" s="482"/>
      <c r="F2272" s="482"/>
      <c r="G2272" s="482"/>
      <c r="H2272" s="482"/>
      <c r="I2272" s="482"/>
      <c r="J2272" s="482"/>
      <c r="K2272" s="482"/>
      <c r="L2272" s="482"/>
      <c r="M2272" s="482"/>
      <c r="N2272" s="468"/>
      <c r="O2272" s="464"/>
      <c r="P2272" s="464"/>
    </row>
    <row r="2273" ht="15.75" customHeight="1">
      <c r="A2273" s="2"/>
      <c r="B2273" s="482"/>
      <c r="C2273" s="482"/>
      <c r="D2273" s="482"/>
      <c r="E2273" s="482"/>
      <c r="F2273" s="482"/>
      <c r="G2273" s="482"/>
      <c r="H2273" s="482"/>
      <c r="I2273" s="482"/>
      <c r="J2273" s="482"/>
      <c r="K2273" s="482"/>
      <c r="L2273" s="482"/>
      <c r="M2273" s="482"/>
      <c r="N2273" s="468"/>
      <c r="O2273" s="464"/>
      <c r="P2273" s="464"/>
    </row>
    <row r="2274" ht="15.75" customHeight="1">
      <c r="A2274" s="2"/>
      <c r="B2274" s="482"/>
      <c r="C2274" s="482"/>
      <c r="D2274" s="482"/>
      <c r="E2274" s="482"/>
      <c r="F2274" s="482"/>
      <c r="G2274" s="482"/>
      <c r="H2274" s="482"/>
      <c r="I2274" s="482"/>
      <c r="J2274" s="482"/>
      <c r="K2274" s="482"/>
      <c r="L2274" s="482"/>
      <c r="M2274" s="482"/>
      <c r="N2274" s="468"/>
      <c r="O2274" s="464"/>
      <c r="P2274" s="464"/>
    </row>
    <row r="2275" ht="15.75" customHeight="1">
      <c r="A2275" s="2"/>
      <c r="B2275" s="482"/>
      <c r="C2275" s="482"/>
      <c r="D2275" s="482"/>
      <c r="E2275" s="482"/>
      <c r="F2275" s="482"/>
      <c r="G2275" s="482"/>
      <c r="H2275" s="482"/>
      <c r="I2275" s="482"/>
      <c r="J2275" s="482"/>
      <c r="K2275" s="482"/>
      <c r="L2275" s="482"/>
      <c r="M2275" s="482"/>
      <c r="N2275" s="468"/>
      <c r="O2275" s="464"/>
      <c r="P2275" s="464"/>
    </row>
    <row r="2276" ht="15.75" customHeight="1">
      <c r="A2276" s="2"/>
      <c r="B2276" s="482"/>
      <c r="C2276" s="482"/>
      <c r="D2276" s="482"/>
      <c r="E2276" s="482"/>
      <c r="F2276" s="482"/>
      <c r="G2276" s="482"/>
      <c r="H2276" s="482"/>
      <c r="I2276" s="482"/>
      <c r="J2276" s="482"/>
      <c r="K2276" s="482"/>
      <c r="L2276" s="482"/>
      <c r="M2276" s="482"/>
      <c r="N2276" s="468"/>
      <c r="O2276" s="464"/>
      <c r="P2276" s="464"/>
    </row>
    <row r="2277" ht="15.75" customHeight="1">
      <c r="A2277" s="2"/>
      <c r="B2277" s="482"/>
      <c r="C2277" s="482"/>
      <c r="D2277" s="482"/>
      <c r="E2277" s="482"/>
      <c r="F2277" s="482"/>
      <c r="G2277" s="482"/>
      <c r="H2277" s="482"/>
      <c r="I2277" s="482"/>
      <c r="J2277" s="482"/>
      <c r="K2277" s="482"/>
      <c r="L2277" s="482"/>
      <c r="M2277" s="482"/>
      <c r="N2277" s="468"/>
      <c r="O2277" s="464"/>
      <c r="P2277" s="464"/>
    </row>
    <row r="2278" ht="15.75" customHeight="1">
      <c r="A2278" s="2"/>
      <c r="B2278" s="482"/>
      <c r="C2278" s="482"/>
      <c r="D2278" s="482"/>
      <c r="E2278" s="482"/>
      <c r="F2278" s="482"/>
      <c r="G2278" s="482"/>
      <c r="H2278" s="482"/>
      <c r="I2278" s="482"/>
      <c r="J2278" s="482"/>
      <c r="K2278" s="482"/>
      <c r="L2278" s="482"/>
      <c r="M2278" s="482"/>
      <c r="N2278" s="468"/>
      <c r="O2278" s="464"/>
      <c r="P2278" s="464"/>
    </row>
    <row r="2279" ht="15.75" customHeight="1">
      <c r="A2279" s="2"/>
      <c r="B2279" s="482"/>
      <c r="C2279" s="482"/>
      <c r="D2279" s="482"/>
      <c r="E2279" s="482"/>
      <c r="F2279" s="482"/>
      <c r="G2279" s="482"/>
      <c r="H2279" s="482"/>
      <c r="I2279" s="482"/>
      <c r="J2279" s="482"/>
      <c r="K2279" s="482"/>
      <c r="L2279" s="482"/>
      <c r="M2279" s="482"/>
      <c r="N2279" s="468"/>
      <c r="O2279" s="464"/>
      <c r="P2279" s="464"/>
    </row>
    <row r="2280" ht="15.75" customHeight="1">
      <c r="A2280" s="2"/>
      <c r="B2280" s="482"/>
      <c r="C2280" s="482"/>
      <c r="D2280" s="482"/>
      <c r="E2280" s="482"/>
      <c r="F2280" s="482"/>
      <c r="G2280" s="482"/>
      <c r="H2280" s="482"/>
      <c r="I2280" s="482"/>
      <c r="J2280" s="482"/>
      <c r="K2280" s="482"/>
      <c r="L2280" s="482"/>
      <c r="M2280" s="482"/>
      <c r="N2280" s="468"/>
      <c r="O2280" s="464"/>
      <c r="P2280" s="464"/>
    </row>
    <row r="2281" ht="15.75" customHeight="1">
      <c r="A2281" s="2"/>
      <c r="B2281" s="482"/>
      <c r="C2281" s="482"/>
      <c r="D2281" s="482"/>
      <c r="E2281" s="482"/>
      <c r="F2281" s="482"/>
      <c r="G2281" s="482"/>
      <c r="H2281" s="482"/>
      <c r="I2281" s="482"/>
      <c r="J2281" s="482"/>
      <c r="K2281" s="482"/>
      <c r="L2281" s="482"/>
      <c r="M2281" s="482"/>
      <c r="N2281" s="468"/>
      <c r="O2281" s="464"/>
      <c r="P2281" s="464"/>
    </row>
    <row r="2282" ht="15.75" customHeight="1">
      <c r="A2282" s="2"/>
      <c r="B2282" s="482"/>
      <c r="C2282" s="482"/>
      <c r="D2282" s="482"/>
      <c r="E2282" s="482"/>
      <c r="F2282" s="482"/>
      <c r="G2282" s="482"/>
      <c r="H2282" s="482"/>
      <c r="I2282" s="482"/>
      <c r="J2282" s="482"/>
      <c r="K2282" s="482"/>
      <c r="L2282" s="482"/>
      <c r="M2282" s="482"/>
      <c r="N2282" s="468"/>
      <c r="O2282" s="464"/>
      <c r="P2282" s="464"/>
    </row>
    <row r="2283" ht="15.75" customHeight="1">
      <c r="A2283" s="2"/>
      <c r="B2283" s="482"/>
      <c r="C2283" s="482"/>
      <c r="D2283" s="482"/>
      <c r="E2283" s="482"/>
      <c r="F2283" s="482"/>
      <c r="G2283" s="482"/>
      <c r="H2283" s="482"/>
      <c r="I2283" s="482"/>
      <c r="J2283" s="482"/>
      <c r="K2283" s="482"/>
      <c r="L2283" s="482"/>
      <c r="M2283" s="482"/>
      <c r="N2283" s="468"/>
      <c r="O2283" s="464"/>
      <c r="P2283" s="464"/>
    </row>
    <row r="2284" ht="15.75" customHeight="1">
      <c r="A2284" s="2"/>
      <c r="B2284" s="482"/>
      <c r="C2284" s="482"/>
      <c r="D2284" s="482"/>
      <c r="E2284" s="482"/>
      <c r="F2284" s="482"/>
      <c r="G2284" s="482"/>
      <c r="H2284" s="482"/>
      <c r="I2284" s="482"/>
      <c r="J2284" s="482"/>
      <c r="K2284" s="482"/>
      <c r="L2284" s="482"/>
      <c r="M2284" s="482"/>
      <c r="N2284" s="468"/>
      <c r="O2284" s="464"/>
      <c r="P2284" s="464"/>
    </row>
    <row r="2285" ht="15.75" customHeight="1">
      <c r="A2285" s="2"/>
      <c r="B2285" s="482"/>
      <c r="C2285" s="482"/>
      <c r="D2285" s="482"/>
      <c r="E2285" s="482"/>
      <c r="F2285" s="482"/>
      <c r="G2285" s="482"/>
      <c r="H2285" s="482"/>
      <c r="I2285" s="482"/>
      <c r="J2285" s="482"/>
      <c r="K2285" s="482"/>
      <c r="L2285" s="482"/>
      <c r="M2285" s="482"/>
      <c r="N2285" s="468"/>
      <c r="O2285" s="464"/>
      <c r="P2285" s="464"/>
    </row>
    <row r="2286" ht="15.75" customHeight="1">
      <c r="A2286" s="2"/>
      <c r="B2286" s="482"/>
      <c r="C2286" s="482"/>
      <c r="D2286" s="482"/>
      <c r="E2286" s="482"/>
      <c r="F2286" s="482"/>
      <c r="G2286" s="482"/>
      <c r="H2286" s="482"/>
      <c r="I2286" s="482"/>
      <c r="J2286" s="482"/>
      <c r="K2286" s="482"/>
      <c r="L2286" s="482"/>
      <c r="M2286" s="482"/>
      <c r="N2286" s="468"/>
      <c r="O2286" s="464"/>
      <c r="P2286" s="464"/>
    </row>
    <row r="2287" ht="15.75" customHeight="1">
      <c r="A2287" s="2"/>
      <c r="B2287" s="482"/>
      <c r="C2287" s="482"/>
      <c r="D2287" s="482"/>
      <c r="E2287" s="482"/>
      <c r="F2287" s="482"/>
      <c r="G2287" s="482"/>
      <c r="H2287" s="482"/>
      <c r="I2287" s="482"/>
      <c r="J2287" s="482"/>
      <c r="K2287" s="482"/>
      <c r="L2287" s="482"/>
      <c r="M2287" s="482"/>
      <c r="N2287" s="468"/>
      <c r="O2287" s="464"/>
      <c r="P2287" s="464"/>
    </row>
    <row r="2288" ht="15.75" customHeight="1">
      <c r="A2288" s="2"/>
      <c r="B2288" s="482"/>
      <c r="C2288" s="482"/>
      <c r="D2288" s="482"/>
      <c r="E2288" s="482"/>
      <c r="F2288" s="482"/>
      <c r="G2288" s="482"/>
      <c r="H2288" s="482"/>
      <c r="I2288" s="482"/>
      <c r="J2288" s="482"/>
      <c r="K2288" s="482"/>
      <c r="L2288" s="482"/>
      <c r="M2288" s="482"/>
      <c r="N2288" s="468"/>
      <c r="O2288" s="464"/>
      <c r="P2288" s="464"/>
    </row>
    <row r="2289" ht="15.75" customHeight="1">
      <c r="A2289" s="2"/>
      <c r="B2289" s="482"/>
      <c r="C2289" s="482"/>
      <c r="D2289" s="482"/>
      <c r="E2289" s="482"/>
      <c r="F2289" s="482"/>
      <c r="G2289" s="482"/>
      <c r="H2289" s="482"/>
      <c r="I2289" s="482"/>
      <c r="J2289" s="482"/>
      <c r="K2289" s="482"/>
      <c r="L2289" s="482"/>
      <c r="M2289" s="482"/>
      <c r="N2289" s="468"/>
      <c r="O2289" s="464"/>
      <c r="P2289" s="464"/>
    </row>
    <row r="2290" ht="15.75" customHeight="1">
      <c r="A2290" s="2"/>
      <c r="B2290" s="482"/>
      <c r="C2290" s="482"/>
      <c r="D2290" s="482"/>
      <c r="E2290" s="482"/>
      <c r="F2290" s="482"/>
      <c r="G2290" s="482"/>
      <c r="H2290" s="482"/>
      <c r="I2290" s="482"/>
      <c r="J2290" s="482"/>
      <c r="K2290" s="482"/>
      <c r="L2290" s="482"/>
      <c r="M2290" s="482"/>
      <c r="N2290" s="468"/>
      <c r="O2290" s="464"/>
      <c r="P2290" s="464"/>
    </row>
    <row r="2291" ht="15.75" customHeight="1">
      <c r="A2291" s="2"/>
      <c r="B2291" s="482"/>
      <c r="C2291" s="482"/>
      <c r="D2291" s="482"/>
      <c r="E2291" s="482"/>
      <c r="F2291" s="482"/>
      <c r="G2291" s="482"/>
      <c r="H2291" s="482"/>
      <c r="I2291" s="482"/>
      <c r="J2291" s="482"/>
      <c r="K2291" s="482"/>
      <c r="L2291" s="482"/>
      <c r="M2291" s="482"/>
      <c r="N2291" s="468"/>
      <c r="O2291" s="464"/>
      <c r="P2291" s="464"/>
    </row>
    <row r="2292" ht="15.75" customHeight="1">
      <c r="A2292" s="2"/>
      <c r="B2292" s="482"/>
      <c r="C2292" s="482"/>
      <c r="D2292" s="482"/>
      <c r="E2292" s="482"/>
      <c r="F2292" s="482"/>
      <c r="G2292" s="482"/>
      <c r="H2292" s="482"/>
      <c r="I2292" s="482"/>
      <c r="J2292" s="482"/>
      <c r="K2292" s="482"/>
      <c r="L2292" s="482"/>
      <c r="M2292" s="482"/>
      <c r="N2292" s="468"/>
      <c r="O2292" s="464"/>
      <c r="P2292" s="464"/>
    </row>
    <row r="2293" ht="15.75" customHeight="1">
      <c r="A2293" s="2"/>
      <c r="B2293" s="482"/>
      <c r="C2293" s="482"/>
      <c r="D2293" s="482"/>
      <c r="E2293" s="482"/>
      <c r="F2293" s="482"/>
      <c r="G2293" s="482"/>
      <c r="H2293" s="482"/>
      <c r="I2293" s="482"/>
      <c r="J2293" s="482"/>
      <c r="K2293" s="482"/>
      <c r="L2293" s="482"/>
      <c r="M2293" s="482"/>
      <c r="N2293" s="468"/>
      <c r="O2293" s="464"/>
      <c r="P2293" s="464"/>
    </row>
    <row r="2294" ht="15.75" customHeight="1">
      <c r="A2294" s="2"/>
      <c r="B2294" s="482"/>
      <c r="C2294" s="482"/>
      <c r="D2294" s="482"/>
      <c r="E2294" s="482"/>
      <c r="F2294" s="482"/>
      <c r="G2294" s="482"/>
      <c r="H2294" s="482"/>
      <c r="I2294" s="482"/>
      <c r="J2294" s="482"/>
      <c r="K2294" s="482"/>
      <c r="L2294" s="482"/>
      <c r="M2294" s="482"/>
      <c r="N2294" s="468"/>
      <c r="O2294" s="464"/>
      <c r="P2294" s="464"/>
    </row>
    <row r="2295" ht="15.75" customHeight="1">
      <c r="A2295" s="2"/>
      <c r="B2295" s="482"/>
      <c r="C2295" s="482"/>
      <c r="D2295" s="482"/>
      <c r="E2295" s="482"/>
      <c r="F2295" s="482"/>
      <c r="G2295" s="482"/>
      <c r="H2295" s="482"/>
      <c r="I2295" s="482"/>
      <c r="J2295" s="482"/>
      <c r="K2295" s="482"/>
      <c r="L2295" s="482"/>
      <c r="M2295" s="482"/>
      <c r="N2295" s="468"/>
      <c r="O2295" s="464"/>
      <c r="P2295" s="464"/>
    </row>
    <row r="2296" ht="15.75" customHeight="1">
      <c r="A2296" s="2"/>
      <c r="B2296" s="482"/>
      <c r="C2296" s="482"/>
      <c r="D2296" s="482"/>
      <c r="E2296" s="482"/>
      <c r="F2296" s="482"/>
      <c r="G2296" s="482"/>
      <c r="H2296" s="482"/>
      <c r="I2296" s="482"/>
      <c r="J2296" s="482"/>
      <c r="K2296" s="482"/>
      <c r="L2296" s="482"/>
      <c r="M2296" s="482"/>
      <c r="N2296" s="468"/>
      <c r="O2296" s="464"/>
      <c r="P2296" s="464"/>
    </row>
    <row r="2297" ht="15.75" customHeight="1">
      <c r="A2297" s="2"/>
      <c r="B2297" s="482"/>
      <c r="C2297" s="482"/>
      <c r="D2297" s="482"/>
      <c r="E2297" s="482"/>
      <c r="F2297" s="482"/>
      <c r="G2297" s="482"/>
      <c r="H2297" s="482"/>
      <c r="I2297" s="482"/>
      <c r="J2297" s="482"/>
      <c r="K2297" s="482"/>
      <c r="L2297" s="482"/>
      <c r="M2297" s="482"/>
      <c r="N2297" s="468"/>
      <c r="O2297" s="464"/>
      <c r="P2297" s="464"/>
    </row>
    <row r="2298" ht="15.75" customHeight="1">
      <c r="A2298" s="2"/>
      <c r="B2298" s="482"/>
      <c r="C2298" s="482"/>
      <c r="D2298" s="482"/>
      <c r="E2298" s="482"/>
      <c r="F2298" s="482"/>
      <c r="G2298" s="482"/>
      <c r="H2298" s="482"/>
      <c r="I2298" s="482"/>
      <c r="J2298" s="482"/>
      <c r="K2298" s="482"/>
      <c r="L2298" s="482"/>
      <c r="M2298" s="482"/>
      <c r="N2298" s="468"/>
      <c r="O2298" s="464"/>
      <c r="P2298" s="464"/>
    </row>
    <row r="2299" ht="15.75" customHeight="1">
      <c r="A2299" s="2"/>
      <c r="B2299" s="482"/>
      <c r="C2299" s="482"/>
      <c r="D2299" s="482"/>
      <c r="E2299" s="482"/>
      <c r="F2299" s="482"/>
      <c r="G2299" s="482"/>
      <c r="H2299" s="482"/>
      <c r="I2299" s="482"/>
      <c r="J2299" s="482"/>
      <c r="K2299" s="482"/>
      <c r="L2299" s="482"/>
      <c r="M2299" s="482"/>
      <c r="N2299" s="468"/>
      <c r="O2299" s="464"/>
      <c r="P2299" s="464"/>
    </row>
    <row r="2300" ht="15.75" customHeight="1">
      <c r="A2300" s="2"/>
      <c r="B2300" s="482"/>
      <c r="C2300" s="482"/>
      <c r="D2300" s="482"/>
      <c r="E2300" s="482"/>
      <c r="F2300" s="482"/>
      <c r="G2300" s="482"/>
      <c r="H2300" s="482"/>
      <c r="I2300" s="482"/>
      <c r="J2300" s="482"/>
      <c r="K2300" s="482"/>
      <c r="L2300" s="482"/>
      <c r="M2300" s="482"/>
      <c r="N2300" s="468"/>
      <c r="O2300" s="464"/>
      <c r="P2300" s="464"/>
    </row>
    <row r="2301" ht="15.75" customHeight="1">
      <c r="A2301" s="2"/>
      <c r="B2301" s="482"/>
      <c r="C2301" s="482"/>
      <c r="D2301" s="482"/>
      <c r="E2301" s="482"/>
      <c r="F2301" s="482"/>
      <c r="G2301" s="482"/>
      <c r="H2301" s="482"/>
      <c r="I2301" s="482"/>
      <c r="J2301" s="482"/>
      <c r="K2301" s="482"/>
      <c r="L2301" s="482"/>
      <c r="M2301" s="482"/>
      <c r="N2301" s="468"/>
      <c r="O2301" s="464"/>
      <c r="P2301" s="464"/>
    </row>
    <row r="2302" ht="15.75" customHeight="1">
      <c r="A2302" s="2"/>
      <c r="B2302" s="482"/>
      <c r="C2302" s="482"/>
      <c r="D2302" s="482"/>
      <c r="E2302" s="482"/>
      <c r="F2302" s="482"/>
      <c r="G2302" s="482"/>
      <c r="H2302" s="482"/>
      <c r="I2302" s="482"/>
      <c r="J2302" s="482"/>
      <c r="K2302" s="482"/>
      <c r="L2302" s="482"/>
      <c r="M2302" s="482"/>
      <c r="N2302" s="468"/>
      <c r="O2302" s="464"/>
      <c r="P2302" s="464"/>
    </row>
    <row r="2303" ht="15.75" customHeight="1">
      <c r="A2303" s="2"/>
      <c r="B2303" s="482"/>
      <c r="C2303" s="482"/>
      <c r="D2303" s="482"/>
      <c r="E2303" s="482"/>
      <c r="F2303" s="482"/>
      <c r="G2303" s="482"/>
      <c r="H2303" s="482"/>
      <c r="I2303" s="482"/>
      <c r="J2303" s="482"/>
      <c r="K2303" s="482"/>
      <c r="L2303" s="482"/>
      <c r="M2303" s="482"/>
      <c r="N2303" s="468"/>
      <c r="O2303" s="464"/>
      <c r="P2303" s="464"/>
    </row>
    <row r="2304" ht="15.75" customHeight="1">
      <c r="A2304" s="2"/>
      <c r="B2304" s="482"/>
      <c r="C2304" s="482"/>
      <c r="D2304" s="482"/>
      <c r="E2304" s="482"/>
      <c r="F2304" s="482"/>
      <c r="G2304" s="482"/>
      <c r="H2304" s="482"/>
      <c r="I2304" s="482"/>
      <c r="J2304" s="482"/>
      <c r="K2304" s="482"/>
      <c r="L2304" s="482"/>
      <c r="M2304" s="482"/>
      <c r="N2304" s="468"/>
      <c r="O2304" s="464"/>
      <c r="P2304" s="464"/>
    </row>
    <row r="2305" ht="15.75" customHeight="1">
      <c r="A2305" s="2"/>
      <c r="B2305" s="482"/>
      <c r="C2305" s="482"/>
      <c r="D2305" s="482"/>
      <c r="E2305" s="482"/>
      <c r="F2305" s="482"/>
      <c r="G2305" s="482"/>
      <c r="H2305" s="482"/>
      <c r="I2305" s="482"/>
      <c r="J2305" s="482"/>
      <c r="K2305" s="482"/>
      <c r="L2305" s="482"/>
      <c r="M2305" s="482"/>
      <c r="N2305" s="468"/>
      <c r="O2305" s="464"/>
      <c r="P2305" s="464"/>
    </row>
    <row r="2306" ht="15.75" customHeight="1">
      <c r="A2306" s="2"/>
      <c r="B2306" s="482"/>
      <c r="C2306" s="482"/>
      <c r="D2306" s="482"/>
      <c r="E2306" s="482"/>
      <c r="F2306" s="482"/>
      <c r="G2306" s="482"/>
      <c r="H2306" s="482"/>
      <c r="I2306" s="482"/>
      <c r="J2306" s="482"/>
      <c r="K2306" s="482"/>
      <c r="L2306" s="482"/>
      <c r="M2306" s="482"/>
      <c r="N2306" s="468"/>
      <c r="O2306" s="464"/>
      <c r="P2306" s="464"/>
    </row>
    <row r="2307" ht="15.75" customHeight="1">
      <c r="A2307" s="2"/>
      <c r="B2307" s="482"/>
      <c r="C2307" s="482"/>
      <c r="D2307" s="482"/>
      <c r="E2307" s="482"/>
      <c r="F2307" s="482"/>
      <c r="G2307" s="482"/>
      <c r="H2307" s="482"/>
      <c r="I2307" s="482"/>
      <c r="J2307" s="482"/>
      <c r="K2307" s="482"/>
      <c r="L2307" s="482"/>
      <c r="M2307" s="482"/>
      <c r="N2307" s="468"/>
      <c r="O2307" s="464"/>
      <c r="P2307" s="464"/>
    </row>
    <row r="2308" ht="15.75" customHeight="1">
      <c r="A2308" s="2"/>
      <c r="B2308" s="482"/>
      <c r="C2308" s="482"/>
      <c r="D2308" s="482"/>
      <c r="E2308" s="482"/>
      <c r="F2308" s="482"/>
      <c r="G2308" s="482"/>
      <c r="H2308" s="482"/>
      <c r="I2308" s="482"/>
      <c r="J2308" s="482"/>
      <c r="K2308" s="482"/>
      <c r="L2308" s="482"/>
      <c r="M2308" s="482"/>
      <c r="N2308" s="468"/>
      <c r="O2308" s="464"/>
      <c r="P2308" s="464"/>
    </row>
    <row r="2309" ht="15.75" customHeight="1">
      <c r="A2309" s="2"/>
      <c r="B2309" s="482"/>
      <c r="C2309" s="482"/>
      <c r="D2309" s="482"/>
      <c r="E2309" s="482"/>
      <c r="F2309" s="482"/>
      <c r="G2309" s="482"/>
      <c r="H2309" s="482"/>
      <c r="I2309" s="482"/>
      <c r="J2309" s="482"/>
      <c r="K2309" s="482"/>
      <c r="L2309" s="482"/>
      <c r="M2309" s="482"/>
      <c r="N2309" s="468"/>
      <c r="O2309" s="464"/>
      <c r="P2309" s="464"/>
    </row>
    <row r="2310" ht="15.75" customHeight="1">
      <c r="A2310" s="2"/>
      <c r="B2310" s="482"/>
      <c r="C2310" s="482"/>
      <c r="D2310" s="482"/>
      <c r="E2310" s="482"/>
      <c r="F2310" s="482"/>
      <c r="G2310" s="482"/>
      <c r="H2310" s="482"/>
      <c r="I2310" s="482"/>
      <c r="J2310" s="482"/>
      <c r="K2310" s="482"/>
      <c r="L2310" s="482"/>
      <c r="M2310" s="482"/>
      <c r="N2310" s="468"/>
      <c r="O2310" s="464"/>
      <c r="P2310" s="464"/>
    </row>
    <row r="2311" ht="15.75" customHeight="1">
      <c r="A2311" s="2"/>
      <c r="B2311" s="482"/>
      <c r="C2311" s="482"/>
      <c r="D2311" s="482"/>
      <c r="E2311" s="482"/>
      <c r="F2311" s="482"/>
      <c r="G2311" s="482"/>
      <c r="H2311" s="482"/>
      <c r="I2311" s="482"/>
      <c r="J2311" s="482"/>
      <c r="K2311" s="482"/>
      <c r="L2311" s="482"/>
      <c r="M2311" s="482"/>
      <c r="N2311" s="468"/>
      <c r="O2311" s="464"/>
      <c r="P2311" s="464"/>
    </row>
    <row r="2312" ht="15.75" customHeight="1">
      <c r="A2312" s="2"/>
      <c r="B2312" s="482"/>
      <c r="C2312" s="482"/>
      <c r="D2312" s="482"/>
      <c r="E2312" s="482"/>
      <c r="F2312" s="482"/>
      <c r="G2312" s="482"/>
      <c r="H2312" s="482"/>
      <c r="I2312" s="482"/>
      <c r="J2312" s="482"/>
      <c r="K2312" s="482"/>
      <c r="L2312" s="482"/>
      <c r="M2312" s="482"/>
      <c r="N2312" s="468"/>
      <c r="O2312" s="464"/>
      <c r="P2312" s="464"/>
    </row>
    <row r="2313" ht="15.75" customHeight="1">
      <c r="A2313" s="2"/>
      <c r="B2313" s="482"/>
      <c r="C2313" s="482"/>
      <c r="D2313" s="482"/>
      <c r="E2313" s="482"/>
      <c r="F2313" s="482"/>
      <c r="G2313" s="482"/>
      <c r="H2313" s="482"/>
      <c r="I2313" s="482"/>
      <c r="J2313" s="482"/>
      <c r="K2313" s="482"/>
      <c r="L2313" s="482"/>
      <c r="M2313" s="482"/>
      <c r="N2313" s="468"/>
      <c r="O2313" s="464"/>
      <c r="P2313" s="464"/>
    </row>
    <row r="2314" ht="15.75" customHeight="1">
      <c r="A2314" s="2"/>
      <c r="B2314" s="482"/>
      <c r="C2314" s="482"/>
      <c r="D2314" s="482"/>
      <c r="E2314" s="482"/>
      <c r="F2314" s="482"/>
      <c r="G2314" s="482"/>
      <c r="H2314" s="482"/>
      <c r="I2314" s="482"/>
      <c r="J2314" s="482"/>
      <c r="K2314" s="482"/>
      <c r="L2314" s="482"/>
      <c r="M2314" s="482"/>
      <c r="N2314" s="468"/>
      <c r="O2314" s="464"/>
      <c r="P2314" s="464"/>
    </row>
    <row r="2315" ht="15.75" customHeight="1">
      <c r="A2315" s="2"/>
      <c r="B2315" s="482"/>
      <c r="C2315" s="482"/>
      <c r="D2315" s="482"/>
      <c r="E2315" s="482"/>
      <c r="F2315" s="482"/>
      <c r="G2315" s="482"/>
      <c r="H2315" s="482"/>
      <c r="I2315" s="482"/>
      <c r="J2315" s="482"/>
      <c r="K2315" s="482"/>
      <c r="L2315" s="482"/>
      <c r="M2315" s="482"/>
      <c r="N2315" s="468"/>
      <c r="O2315" s="464"/>
      <c r="P2315" s="464"/>
    </row>
    <row r="2316" ht="15.75" customHeight="1">
      <c r="A2316" s="2"/>
      <c r="B2316" s="482"/>
      <c r="C2316" s="482"/>
      <c r="D2316" s="482"/>
      <c r="E2316" s="482"/>
      <c r="F2316" s="482"/>
      <c r="G2316" s="482"/>
      <c r="H2316" s="482"/>
      <c r="I2316" s="482"/>
      <c r="J2316" s="482"/>
      <c r="K2316" s="482"/>
      <c r="L2316" s="482"/>
      <c r="M2316" s="482"/>
      <c r="N2316" s="468"/>
      <c r="O2316" s="464"/>
      <c r="P2316" s="464"/>
    </row>
    <row r="2317" ht="15.75" customHeight="1">
      <c r="A2317" s="2"/>
      <c r="B2317" s="482"/>
      <c r="C2317" s="482"/>
      <c r="D2317" s="482"/>
      <c r="E2317" s="482"/>
      <c r="F2317" s="482"/>
      <c r="G2317" s="482"/>
      <c r="H2317" s="482"/>
      <c r="I2317" s="482"/>
      <c r="J2317" s="482"/>
      <c r="K2317" s="482"/>
      <c r="L2317" s="482"/>
      <c r="M2317" s="482"/>
      <c r="N2317" s="468"/>
      <c r="O2317" s="464"/>
      <c r="P2317" s="464"/>
    </row>
    <row r="2318" ht="15.75" customHeight="1">
      <c r="A2318" s="2"/>
      <c r="B2318" s="482"/>
      <c r="C2318" s="482"/>
      <c r="D2318" s="482"/>
      <c r="E2318" s="482"/>
      <c r="F2318" s="482"/>
      <c r="G2318" s="482"/>
      <c r="H2318" s="482"/>
      <c r="I2318" s="482"/>
      <c r="J2318" s="482"/>
      <c r="K2318" s="482"/>
      <c r="L2318" s="482"/>
      <c r="M2318" s="482"/>
      <c r="N2318" s="468"/>
      <c r="O2318" s="464"/>
      <c r="P2318" s="464"/>
    </row>
    <row r="2319" ht="15.75" customHeight="1">
      <c r="A2319" s="2"/>
      <c r="B2319" s="482"/>
      <c r="C2319" s="482"/>
      <c r="D2319" s="482"/>
      <c r="E2319" s="482"/>
      <c r="F2319" s="482"/>
      <c r="G2319" s="482"/>
      <c r="H2319" s="482"/>
      <c r="I2319" s="482"/>
      <c r="J2319" s="482"/>
      <c r="K2319" s="482"/>
      <c r="L2319" s="482"/>
      <c r="M2319" s="482"/>
      <c r="N2319" s="468"/>
      <c r="O2319" s="464"/>
      <c r="P2319" s="464"/>
    </row>
    <row r="2320" ht="15.75" customHeight="1">
      <c r="A2320" s="2"/>
      <c r="B2320" s="482"/>
      <c r="C2320" s="482"/>
      <c r="D2320" s="482"/>
      <c r="E2320" s="482"/>
      <c r="F2320" s="482"/>
      <c r="G2320" s="482"/>
      <c r="H2320" s="482"/>
      <c r="I2320" s="482"/>
      <c r="J2320" s="482"/>
      <c r="K2320" s="482"/>
      <c r="L2320" s="482"/>
      <c r="M2320" s="482"/>
      <c r="N2320" s="468"/>
      <c r="O2320" s="464"/>
      <c r="P2320" s="464"/>
    </row>
    <row r="2321" ht="15.75" customHeight="1">
      <c r="A2321" s="2"/>
      <c r="B2321" s="482"/>
      <c r="C2321" s="482"/>
      <c r="D2321" s="482"/>
      <c r="E2321" s="482"/>
      <c r="F2321" s="482"/>
      <c r="G2321" s="482"/>
      <c r="H2321" s="482"/>
      <c r="I2321" s="482"/>
      <c r="J2321" s="482"/>
      <c r="K2321" s="482"/>
      <c r="L2321" s="482"/>
      <c r="M2321" s="482"/>
      <c r="N2321" s="468"/>
      <c r="O2321" s="464"/>
      <c r="P2321" s="464"/>
    </row>
    <row r="2322" ht="15.75" customHeight="1">
      <c r="A2322" s="2"/>
      <c r="B2322" s="482"/>
      <c r="C2322" s="482"/>
      <c r="D2322" s="482"/>
      <c r="E2322" s="482"/>
      <c r="F2322" s="482"/>
      <c r="G2322" s="482"/>
      <c r="H2322" s="482"/>
      <c r="I2322" s="482"/>
      <c r="J2322" s="482"/>
      <c r="K2322" s="482"/>
      <c r="L2322" s="482"/>
      <c r="M2322" s="482"/>
      <c r="N2322" s="468"/>
      <c r="O2322" s="464"/>
      <c r="P2322" s="464"/>
    </row>
    <row r="2323" ht="15.75" customHeight="1">
      <c r="A2323" s="2"/>
      <c r="B2323" s="482"/>
      <c r="C2323" s="482"/>
      <c r="D2323" s="482"/>
      <c r="E2323" s="482"/>
      <c r="F2323" s="482"/>
      <c r="G2323" s="482"/>
      <c r="H2323" s="482"/>
      <c r="I2323" s="482"/>
      <c r="J2323" s="482"/>
      <c r="K2323" s="482"/>
      <c r="L2323" s="482"/>
      <c r="M2323" s="482"/>
      <c r="N2323" s="468"/>
      <c r="O2323" s="464"/>
      <c r="P2323" s="464"/>
    </row>
    <row r="2324" ht="15.75" customHeight="1">
      <c r="A2324" s="2"/>
      <c r="B2324" s="482"/>
      <c r="C2324" s="482"/>
      <c r="D2324" s="482"/>
      <c r="E2324" s="482"/>
      <c r="F2324" s="482"/>
      <c r="G2324" s="482"/>
      <c r="H2324" s="482"/>
      <c r="I2324" s="482"/>
      <c r="J2324" s="482"/>
      <c r="K2324" s="482"/>
      <c r="L2324" s="482"/>
      <c r="M2324" s="482"/>
      <c r="N2324" s="468"/>
      <c r="O2324" s="464"/>
      <c r="P2324" s="464"/>
    </row>
    <row r="2325" ht="15.75" customHeight="1">
      <c r="A2325" s="2"/>
      <c r="B2325" s="482"/>
      <c r="C2325" s="482"/>
      <c r="D2325" s="482"/>
      <c r="E2325" s="482"/>
      <c r="F2325" s="482"/>
      <c r="G2325" s="482"/>
      <c r="H2325" s="482"/>
      <c r="I2325" s="482"/>
      <c r="J2325" s="482"/>
      <c r="K2325" s="482"/>
      <c r="L2325" s="482"/>
      <c r="M2325" s="482"/>
      <c r="N2325" s="468"/>
      <c r="O2325" s="464"/>
      <c r="P2325" s="464"/>
    </row>
    <row r="2326" ht="15.75" customHeight="1">
      <c r="A2326" s="2"/>
      <c r="B2326" s="482"/>
      <c r="C2326" s="482"/>
      <c r="D2326" s="482"/>
      <c r="E2326" s="482"/>
      <c r="F2326" s="482"/>
      <c r="G2326" s="482"/>
      <c r="H2326" s="482"/>
      <c r="I2326" s="482"/>
      <c r="J2326" s="482"/>
      <c r="K2326" s="482"/>
      <c r="L2326" s="482"/>
      <c r="M2326" s="482"/>
      <c r="N2326" s="468"/>
      <c r="O2326" s="464"/>
      <c r="P2326" s="464"/>
    </row>
    <row r="2327" ht="15.75" customHeight="1">
      <c r="A2327" s="2"/>
      <c r="B2327" s="482"/>
      <c r="C2327" s="482"/>
      <c r="D2327" s="482"/>
      <c r="E2327" s="482"/>
      <c r="F2327" s="482"/>
      <c r="G2327" s="482"/>
      <c r="H2327" s="482"/>
      <c r="I2327" s="482"/>
      <c r="J2327" s="482"/>
      <c r="K2327" s="482"/>
      <c r="L2327" s="482"/>
      <c r="M2327" s="482"/>
      <c r="N2327" s="468"/>
      <c r="O2327" s="464"/>
      <c r="P2327" s="464"/>
    </row>
    <row r="2328" ht="15.75" customHeight="1">
      <c r="A2328" s="2"/>
      <c r="B2328" s="482"/>
      <c r="C2328" s="482"/>
      <c r="D2328" s="482"/>
      <c r="E2328" s="482"/>
      <c r="F2328" s="482"/>
      <c r="G2328" s="482"/>
      <c r="H2328" s="482"/>
      <c r="I2328" s="482"/>
      <c r="J2328" s="482"/>
      <c r="K2328" s="482"/>
      <c r="L2328" s="482"/>
      <c r="M2328" s="482"/>
      <c r="N2328" s="468"/>
      <c r="O2328" s="464"/>
      <c r="P2328" s="464"/>
    </row>
    <row r="2329" ht="15.75" customHeight="1">
      <c r="A2329" s="2"/>
      <c r="B2329" s="482"/>
      <c r="C2329" s="482"/>
      <c r="D2329" s="482"/>
      <c r="E2329" s="482"/>
      <c r="F2329" s="482"/>
      <c r="G2329" s="482"/>
      <c r="H2329" s="482"/>
      <c r="I2329" s="482"/>
      <c r="J2329" s="482"/>
      <c r="K2329" s="482"/>
      <c r="L2329" s="482"/>
      <c r="M2329" s="482"/>
      <c r="N2329" s="468"/>
      <c r="O2329" s="464"/>
      <c r="P2329" s="464"/>
    </row>
    <row r="2330" ht="15.75" customHeight="1">
      <c r="A2330" s="2"/>
      <c r="B2330" s="482"/>
      <c r="C2330" s="482"/>
      <c r="D2330" s="482"/>
      <c r="E2330" s="482"/>
      <c r="F2330" s="482"/>
      <c r="G2330" s="482"/>
      <c r="H2330" s="482"/>
      <c r="I2330" s="482"/>
      <c r="J2330" s="482"/>
      <c r="K2330" s="482"/>
      <c r="L2330" s="482"/>
      <c r="M2330" s="482"/>
      <c r="N2330" s="468"/>
      <c r="O2330" s="464"/>
      <c r="P2330" s="464"/>
    </row>
    <row r="2331" ht="15.75" customHeight="1">
      <c r="A2331" s="2"/>
      <c r="B2331" s="482"/>
      <c r="C2331" s="482"/>
      <c r="D2331" s="482"/>
      <c r="E2331" s="482"/>
      <c r="F2331" s="482"/>
      <c r="G2331" s="482"/>
      <c r="H2331" s="482"/>
      <c r="I2331" s="482"/>
      <c r="J2331" s="482"/>
      <c r="K2331" s="482"/>
      <c r="L2331" s="482"/>
      <c r="M2331" s="482"/>
      <c r="N2331" s="468"/>
      <c r="O2331" s="464"/>
      <c r="P2331" s="464"/>
    </row>
    <row r="2332" ht="15.75" customHeight="1">
      <c r="A2332" s="2"/>
      <c r="B2332" s="482"/>
      <c r="C2332" s="482"/>
      <c r="D2332" s="482"/>
      <c r="E2332" s="482"/>
      <c r="F2332" s="482"/>
      <c r="G2332" s="482"/>
      <c r="H2332" s="482"/>
      <c r="I2332" s="482"/>
      <c r="J2332" s="482"/>
      <c r="K2332" s="482"/>
      <c r="L2332" s="482"/>
      <c r="M2332" s="482"/>
      <c r="N2332" s="468"/>
      <c r="O2332" s="464"/>
      <c r="P2332" s="464"/>
    </row>
    <row r="2333" ht="15.75" customHeight="1">
      <c r="A2333" s="2"/>
      <c r="B2333" s="482"/>
      <c r="C2333" s="482"/>
      <c r="D2333" s="482"/>
      <c r="E2333" s="482"/>
      <c r="F2333" s="482"/>
      <c r="G2333" s="482"/>
      <c r="H2333" s="482"/>
      <c r="I2333" s="482"/>
      <c r="J2333" s="482"/>
      <c r="K2333" s="482"/>
      <c r="L2333" s="482"/>
      <c r="M2333" s="482"/>
      <c r="N2333" s="468"/>
      <c r="O2333" s="464"/>
      <c r="P2333" s="464"/>
    </row>
    <row r="2334" ht="15.75" customHeight="1">
      <c r="A2334" s="2"/>
      <c r="B2334" s="482"/>
      <c r="C2334" s="482"/>
      <c r="D2334" s="482"/>
      <c r="E2334" s="482"/>
      <c r="F2334" s="482"/>
      <c r="G2334" s="482"/>
      <c r="H2334" s="482"/>
      <c r="I2334" s="482"/>
      <c r="J2334" s="482"/>
      <c r="K2334" s="482"/>
      <c r="L2334" s="482"/>
      <c r="M2334" s="482"/>
      <c r="N2334" s="468"/>
      <c r="O2334" s="464"/>
      <c r="P2334" s="464"/>
    </row>
    <row r="2335" ht="15.75" customHeight="1">
      <c r="A2335" s="2"/>
      <c r="B2335" s="482"/>
      <c r="C2335" s="482"/>
      <c r="D2335" s="482"/>
      <c r="E2335" s="482"/>
      <c r="F2335" s="482"/>
      <c r="G2335" s="482"/>
      <c r="H2335" s="482"/>
      <c r="I2335" s="482"/>
      <c r="J2335" s="482"/>
      <c r="K2335" s="482"/>
      <c r="L2335" s="482"/>
      <c r="M2335" s="482"/>
      <c r="N2335" s="468"/>
      <c r="O2335" s="464"/>
      <c r="P2335" s="464"/>
    </row>
    <row r="2336" ht="15.75" customHeight="1">
      <c r="A2336" s="2"/>
      <c r="B2336" s="482"/>
      <c r="C2336" s="482"/>
      <c r="D2336" s="482"/>
      <c r="E2336" s="482"/>
      <c r="F2336" s="482"/>
      <c r="G2336" s="482"/>
      <c r="H2336" s="482"/>
      <c r="I2336" s="482"/>
      <c r="J2336" s="482"/>
      <c r="K2336" s="482"/>
      <c r="L2336" s="482"/>
      <c r="M2336" s="482"/>
      <c r="N2336" s="468"/>
      <c r="O2336" s="464"/>
      <c r="P2336" s="464"/>
    </row>
    <row r="2337" ht="15.75" customHeight="1">
      <c r="A2337" s="2"/>
      <c r="B2337" s="482"/>
      <c r="C2337" s="482"/>
      <c r="D2337" s="482"/>
      <c r="E2337" s="482"/>
      <c r="F2337" s="482"/>
      <c r="G2337" s="482"/>
      <c r="H2337" s="482"/>
      <c r="I2337" s="482"/>
      <c r="J2337" s="482"/>
      <c r="K2337" s="482"/>
      <c r="L2337" s="482"/>
      <c r="M2337" s="482"/>
      <c r="N2337" s="468"/>
      <c r="O2337" s="464"/>
      <c r="P2337" s="464"/>
    </row>
    <row r="2338" ht="15.75" customHeight="1">
      <c r="A2338" s="2"/>
      <c r="B2338" s="482"/>
      <c r="C2338" s="482"/>
      <c r="D2338" s="482"/>
      <c r="E2338" s="482"/>
      <c r="F2338" s="482"/>
      <c r="G2338" s="482"/>
      <c r="H2338" s="482"/>
      <c r="I2338" s="482"/>
      <c r="J2338" s="482"/>
      <c r="K2338" s="482"/>
      <c r="L2338" s="482"/>
      <c r="M2338" s="482"/>
      <c r="N2338" s="468"/>
      <c r="O2338" s="464"/>
      <c r="P2338" s="464"/>
    </row>
    <row r="2339" ht="15.75" customHeight="1">
      <c r="A2339" s="2"/>
      <c r="B2339" s="482"/>
      <c r="C2339" s="482"/>
      <c r="D2339" s="482"/>
      <c r="E2339" s="482"/>
      <c r="F2339" s="482"/>
      <c r="G2339" s="482"/>
      <c r="H2339" s="482"/>
      <c r="I2339" s="482"/>
      <c r="J2339" s="482"/>
      <c r="K2339" s="482"/>
      <c r="L2339" s="482"/>
      <c r="M2339" s="482"/>
      <c r="N2339" s="468"/>
      <c r="O2339" s="464"/>
      <c r="P2339" s="464"/>
    </row>
    <row r="2340" ht="15.75" customHeight="1">
      <c r="A2340" s="2"/>
      <c r="B2340" s="482"/>
      <c r="C2340" s="482"/>
      <c r="D2340" s="482"/>
      <c r="E2340" s="482"/>
      <c r="F2340" s="482"/>
      <c r="G2340" s="482"/>
      <c r="H2340" s="482"/>
      <c r="I2340" s="482"/>
      <c r="J2340" s="482"/>
      <c r="K2340" s="482"/>
      <c r="L2340" s="482"/>
      <c r="M2340" s="482"/>
      <c r="N2340" s="468"/>
      <c r="O2340" s="464"/>
      <c r="P2340" s="464"/>
    </row>
    <row r="2341" ht="15.75" customHeight="1">
      <c r="A2341" s="2"/>
      <c r="B2341" s="482"/>
      <c r="C2341" s="482"/>
      <c r="D2341" s="482"/>
      <c r="E2341" s="482"/>
      <c r="F2341" s="482"/>
      <c r="G2341" s="482"/>
      <c r="H2341" s="482"/>
      <c r="I2341" s="482"/>
      <c r="J2341" s="482"/>
      <c r="K2341" s="482"/>
      <c r="L2341" s="482"/>
      <c r="M2341" s="482"/>
      <c r="N2341" s="468"/>
      <c r="O2341" s="464"/>
      <c r="P2341" s="464"/>
    </row>
    <row r="2342" ht="15.75" customHeight="1">
      <c r="A2342" s="2"/>
      <c r="B2342" s="482"/>
      <c r="C2342" s="482"/>
      <c r="D2342" s="482"/>
      <c r="E2342" s="482"/>
      <c r="F2342" s="482"/>
      <c r="G2342" s="482"/>
      <c r="H2342" s="482"/>
      <c r="I2342" s="482"/>
      <c r="J2342" s="482"/>
      <c r="K2342" s="482"/>
      <c r="L2342" s="482"/>
      <c r="M2342" s="482"/>
      <c r="N2342" s="468"/>
      <c r="O2342" s="464"/>
      <c r="P2342" s="464"/>
    </row>
    <row r="2343" ht="15.75" customHeight="1">
      <c r="A2343" s="2"/>
      <c r="B2343" s="482"/>
      <c r="C2343" s="482"/>
      <c r="D2343" s="482"/>
      <c r="E2343" s="482"/>
      <c r="F2343" s="482"/>
      <c r="G2343" s="482"/>
      <c r="H2343" s="482"/>
      <c r="I2343" s="482"/>
      <c r="J2343" s="482"/>
      <c r="K2343" s="482"/>
      <c r="L2343" s="482"/>
      <c r="M2343" s="482"/>
      <c r="N2343" s="468"/>
      <c r="O2343" s="464"/>
      <c r="P2343" s="464"/>
    </row>
    <row r="2344" ht="15.75" customHeight="1">
      <c r="A2344" s="2"/>
      <c r="B2344" s="482"/>
      <c r="C2344" s="482"/>
      <c r="D2344" s="482"/>
      <c r="E2344" s="482"/>
      <c r="F2344" s="482"/>
      <c r="G2344" s="482"/>
      <c r="H2344" s="482"/>
      <c r="I2344" s="482"/>
      <c r="J2344" s="482"/>
      <c r="K2344" s="482"/>
      <c r="L2344" s="482"/>
      <c r="M2344" s="482"/>
      <c r="N2344" s="468"/>
      <c r="O2344" s="464"/>
      <c r="P2344" s="464"/>
    </row>
    <row r="2345" ht="15.75" customHeight="1">
      <c r="A2345" s="2"/>
      <c r="B2345" s="482"/>
      <c r="C2345" s="482"/>
      <c r="D2345" s="482"/>
      <c r="E2345" s="482"/>
      <c r="F2345" s="482"/>
      <c r="G2345" s="482"/>
      <c r="H2345" s="482"/>
      <c r="I2345" s="482"/>
      <c r="J2345" s="482"/>
      <c r="K2345" s="482"/>
      <c r="L2345" s="482"/>
      <c r="M2345" s="482"/>
      <c r="N2345" s="468"/>
      <c r="O2345" s="464"/>
      <c r="P2345" s="464"/>
    </row>
    <row r="2346" ht="15.75" customHeight="1">
      <c r="A2346" s="2"/>
      <c r="B2346" s="482"/>
      <c r="C2346" s="482"/>
      <c r="D2346" s="482"/>
      <c r="E2346" s="482"/>
      <c r="F2346" s="482"/>
      <c r="G2346" s="482"/>
      <c r="H2346" s="482"/>
      <c r="I2346" s="482"/>
      <c r="J2346" s="482"/>
      <c r="K2346" s="482"/>
      <c r="L2346" s="482"/>
      <c r="M2346" s="482"/>
      <c r="N2346" s="468"/>
      <c r="O2346" s="464"/>
      <c r="P2346" s="464"/>
    </row>
    <row r="2347" ht="15.75" customHeight="1">
      <c r="A2347" s="2"/>
      <c r="B2347" s="482"/>
      <c r="C2347" s="482"/>
      <c r="D2347" s="482"/>
      <c r="E2347" s="482"/>
      <c r="F2347" s="482"/>
      <c r="G2347" s="482"/>
      <c r="H2347" s="482"/>
      <c r="I2347" s="482"/>
      <c r="J2347" s="482"/>
      <c r="K2347" s="482"/>
      <c r="L2347" s="482"/>
      <c r="M2347" s="482"/>
      <c r="N2347" s="468"/>
      <c r="O2347" s="464"/>
      <c r="P2347" s="464"/>
    </row>
    <row r="2348" ht="15.75" customHeight="1">
      <c r="A2348" s="2"/>
      <c r="B2348" s="482"/>
      <c r="C2348" s="482"/>
      <c r="D2348" s="482"/>
      <c r="E2348" s="482"/>
      <c r="F2348" s="482"/>
      <c r="G2348" s="482"/>
      <c r="H2348" s="482"/>
      <c r="I2348" s="482"/>
      <c r="J2348" s="482"/>
      <c r="K2348" s="482"/>
      <c r="L2348" s="482"/>
      <c r="M2348" s="482"/>
      <c r="N2348" s="468"/>
      <c r="O2348" s="464"/>
      <c r="P2348" s="464"/>
    </row>
    <row r="2349" ht="15.75" customHeight="1">
      <c r="A2349" s="2"/>
      <c r="B2349" s="482"/>
      <c r="C2349" s="482"/>
      <c r="D2349" s="482"/>
      <c r="E2349" s="482"/>
      <c r="F2349" s="482"/>
      <c r="G2349" s="482"/>
      <c r="H2349" s="482"/>
      <c r="I2349" s="482"/>
      <c r="J2349" s="482"/>
      <c r="K2349" s="482"/>
      <c r="L2349" s="482"/>
      <c r="M2349" s="482"/>
      <c r="N2349" s="468"/>
      <c r="O2349" s="464"/>
      <c r="P2349" s="464"/>
    </row>
    <row r="2350" ht="15.75" customHeight="1">
      <c r="A2350" s="2"/>
      <c r="B2350" s="482"/>
      <c r="C2350" s="482"/>
      <c r="D2350" s="482"/>
      <c r="E2350" s="482"/>
      <c r="F2350" s="482"/>
      <c r="G2350" s="482"/>
      <c r="H2350" s="482"/>
      <c r="I2350" s="482"/>
      <c r="J2350" s="482"/>
      <c r="K2350" s="482"/>
      <c r="L2350" s="482"/>
      <c r="M2350" s="482"/>
      <c r="N2350" s="468"/>
      <c r="O2350" s="464"/>
      <c r="P2350" s="464"/>
    </row>
    <row r="2351" ht="15.75" customHeight="1">
      <c r="A2351" s="2"/>
      <c r="B2351" s="482"/>
      <c r="C2351" s="482"/>
      <c r="D2351" s="482"/>
      <c r="E2351" s="482"/>
      <c r="F2351" s="482"/>
      <c r="G2351" s="482"/>
      <c r="H2351" s="482"/>
      <c r="I2351" s="482"/>
      <c r="J2351" s="482"/>
      <c r="K2351" s="482"/>
      <c r="L2351" s="482"/>
      <c r="M2351" s="482"/>
      <c r="N2351" s="468"/>
      <c r="O2351" s="464"/>
      <c r="P2351" s="464"/>
    </row>
    <row r="2352" ht="15.75" customHeight="1">
      <c r="A2352" s="2"/>
      <c r="B2352" s="482"/>
      <c r="C2352" s="482"/>
      <c r="D2352" s="482"/>
      <c r="E2352" s="482"/>
      <c r="F2352" s="482"/>
      <c r="G2352" s="482"/>
      <c r="H2352" s="482"/>
      <c r="I2352" s="482"/>
      <c r="J2352" s="482"/>
      <c r="K2352" s="482"/>
      <c r="L2352" s="482"/>
      <c r="M2352" s="482"/>
      <c r="N2352" s="468"/>
      <c r="O2352" s="464"/>
      <c r="P2352" s="464"/>
    </row>
    <row r="2353" ht="15.75" customHeight="1">
      <c r="A2353" s="2"/>
      <c r="B2353" s="482"/>
      <c r="C2353" s="482"/>
      <c r="D2353" s="482"/>
      <c r="E2353" s="482"/>
      <c r="F2353" s="482"/>
      <c r="G2353" s="482"/>
      <c r="H2353" s="482"/>
      <c r="I2353" s="482"/>
      <c r="J2353" s="482"/>
      <c r="K2353" s="482"/>
      <c r="L2353" s="482"/>
      <c r="M2353" s="482"/>
      <c r="N2353" s="468"/>
      <c r="O2353" s="464"/>
      <c r="P2353" s="464"/>
    </row>
    <row r="2354" ht="15.75" customHeight="1">
      <c r="A2354" s="2"/>
      <c r="B2354" s="482"/>
      <c r="C2354" s="482"/>
      <c r="D2354" s="482"/>
      <c r="E2354" s="482"/>
      <c r="F2354" s="482"/>
      <c r="G2354" s="482"/>
      <c r="H2354" s="482"/>
      <c r="I2354" s="482"/>
      <c r="J2354" s="482"/>
      <c r="K2354" s="482"/>
      <c r="L2354" s="482"/>
      <c r="M2354" s="482"/>
      <c r="N2354" s="468"/>
      <c r="O2354" s="464"/>
      <c r="P2354" s="464"/>
    </row>
    <row r="2355" ht="15.75" customHeight="1">
      <c r="A2355" s="2"/>
      <c r="B2355" s="482"/>
      <c r="C2355" s="482"/>
      <c r="D2355" s="482"/>
      <c r="E2355" s="482"/>
      <c r="F2355" s="482"/>
      <c r="G2355" s="482"/>
      <c r="H2355" s="482"/>
      <c r="I2355" s="482"/>
      <c r="J2355" s="482"/>
      <c r="K2355" s="482"/>
      <c r="L2355" s="482"/>
      <c r="M2355" s="482"/>
      <c r="N2355" s="468"/>
      <c r="O2355" s="464"/>
      <c r="P2355" s="464"/>
    </row>
    <row r="2356" ht="15.75" customHeight="1">
      <c r="A2356" s="2"/>
      <c r="B2356" s="482"/>
      <c r="C2356" s="482"/>
      <c r="D2356" s="482"/>
      <c r="E2356" s="482"/>
      <c r="F2356" s="482"/>
      <c r="G2356" s="482"/>
      <c r="H2356" s="482"/>
      <c r="I2356" s="482"/>
      <c r="J2356" s="482"/>
      <c r="K2356" s="482"/>
      <c r="L2356" s="482"/>
      <c r="M2356" s="482"/>
      <c r="N2356" s="468"/>
      <c r="O2356" s="464"/>
      <c r="P2356" s="464"/>
    </row>
    <row r="2357" ht="15.75" customHeight="1">
      <c r="A2357" s="2"/>
      <c r="B2357" s="482"/>
      <c r="C2357" s="482"/>
      <c r="D2357" s="482"/>
      <c r="E2357" s="482"/>
      <c r="F2357" s="482"/>
      <c r="G2357" s="482"/>
      <c r="H2357" s="482"/>
      <c r="I2357" s="482"/>
      <c r="J2357" s="482"/>
      <c r="K2357" s="482"/>
      <c r="L2357" s="482"/>
      <c r="M2357" s="482"/>
      <c r="N2357" s="468"/>
      <c r="O2357" s="464"/>
      <c r="P2357" s="464"/>
    </row>
    <row r="2358" ht="15.75" customHeight="1">
      <c r="A2358" s="2"/>
      <c r="B2358" s="482"/>
      <c r="C2358" s="482"/>
      <c r="D2358" s="482"/>
      <c r="E2358" s="482"/>
      <c r="F2358" s="482"/>
      <c r="G2358" s="482"/>
      <c r="H2358" s="482"/>
      <c r="I2358" s="482"/>
      <c r="J2358" s="482"/>
      <c r="K2358" s="482"/>
      <c r="L2358" s="482"/>
      <c r="M2358" s="482"/>
      <c r="N2358" s="468"/>
      <c r="O2358" s="464"/>
      <c r="P2358" s="464"/>
    </row>
    <row r="2359" ht="15.75" customHeight="1">
      <c r="A2359" s="2"/>
      <c r="B2359" s="482"/>
      <c r="C2359" s="482"/>
      <c r="D2359" s="482"/>
      <c r="E2359" s="482"/>
      <c r="F2359" s="482"/>
      <c r="G2359" s="482"/>
      <c r="H2359" s="482"/>
      <c r="I2359" s="482"/>
      <c r="J2359" s="482"/>
      <c r="K2359" s="482"/>
      <c r="L2359" s="482"/>
      <c r="M2359" s="482"/>
      <c r="N2359" s="468"/>
      <c r="O2359" s="464"/>
      <c r="P2359" s="464"/>
    </row>
    <row r="2360" ht="15.75" customHeight="1">
      <c r="A2360" s="2"/>
      <c r="B2360" s="482"/>
      <c r="C2360" s="482"/>
      <c r="D2360" s="482"/>
      <c r="E2360" s="482"/>
      <c r="F2360" s="482"/>
      <c r="G2360" s="482"/>
      <c r="H2360" s="482"/>
      <c r="I2360" s="482"/>
      <c r="J2360" s="482"/>
      <c r="K2360" s="482"/>
      <c r="L2360" s="482"/>
      <c r="M2360" s="482"/>
      <c r="N2360" s="468"/>
      <c r="O2360" s="464"/>
      <c r="P2360" s="464"/>
    </row>
    <row r="2361" ht="15.75" customHeight="1">
      <c r="A2361" s="2"/>
      <c r="B2361" s="482"/>
      <c r="C2361" s="482"/>
      <c r="D2361" s="482"/>
      <c r="E2361" s="482"/>
      <c r="F2361" s="482"/>
      <c r="G2361" s="482"/>
      <c r="H2361" s="482"/>
      <c r="I2361" s="482"/>
      <c r="J2361" s="482"/>
      <c r="K2361" s="482"/>
      <c r="L2361" s="482"/>
      <c r="M2361" s="482"/>
      <c r="N2361" s="468"/>
      <c r="O2361" s="464"/>
      <c r="P2361" s="464"/>
    </row>
    <row r="2362" ht="15.75" customHeight="1">
      <c r="A2362" s="2"/>
      <c r="B2362" s="482"/>
      <c r="C2362" s="482"/>
      <c r="D2362" s="482"/>
      <c r="E2362" s="482"/>
      <c r="F2362" s="482"/>
      <c r="G2362" s="482"/>
      <c r="H2362" s="482"/>
      <c r="I2362" s="482"/>
      <c r="J2362" s="482"/>
      <c r="K2362" s="482"/>
      <c r="L2362" s="482"/>
      <c r="M2362" s="482"/>
      <c r="N2362" s="468"/>
      <c r="O2362" s="464"/>
      <c r="P2362" s="464"/>
    </row>
    <row r="2363" ht="15.75" customHeight="1">
      <c r="A2363" s="2"/>
      <c r="B2363" s="482"/>
      <c r="C2363" s="482"/>
      <c r="D2363" s="482"/>
      <c r="E2363" s="482"/>
      <c r="F2363" s="482"/>
      <c r="G2363" s="482"/>
      <c r="H2363" s="482"/>
      <c r="I2363" s="482"/>
      <c r="J2363" s="482"/>
      <c r="K2363" s="482"/>
      <c r="L2363" s="482"/>
      <c r="M2363" s="482"/>
      <c r="N2363" s="468"/>
      <c r="O2363" s="464"/>
      <c r="P2363" s="464"/>
    </row>
    <row r="2364" ht="15.75" customHeight="1">
      <c r="A2364" s="2"/>
      <c r="B2364" s="482"/>
      <c r="C2364" s="482"/>
      <c r="D2364" s="482"/>
      <c r="E2364" s="482"/>
      <c r="F2364" s="482"/>
      <c r="G2364" s="482"/>
      <c r="H2364" s="482"/>
      <c r="I2364" s="482"/>
      <c r="J2364" s="482"/>
      <c r="K2364" s="482"/>
      <c r="L2364" s="482"/>
      <c r="M2364" s="482"/>
      <c r="N2364" s="468"/>
      <c r="O2364" s="464"/>
      <c r="P2364" s="464"/>
    </row>
    <row r="2365" ht="15.75" customHeight="1">
      <c r="A2365" s="2"/>
      <c r="B2365" s="482"/>
      <c r="C2365" s="482"/>
      <c r="D2365" s="482"/>
      <c r="E2365" s="482"/>
      <c r="F2365" s="482"/>
      <c r="G2365" s="482"/>
      <c r="H2365" s="482"/>
      <c r="I2365" s="482"/>
      <c r="J2365" s="482"/>
      <c r="K2365" s="482"/>
      <c r="L2365" s="482"/>
      <c r="M2365" s="482"/>
      <c r="N2365" s="468"/>
      <c r="O2365" s="464"/>
      <c r="P2365" s="464"/>
    </row>
    <row r="2366" ht="15.75" customHeight="1">
      <c r="A2366" s="2"/>
      <c r="B2366" s="482"/>
      <c r="C2366" s="482"/>
      <c r="D2366" s="482"/>
      <c r="E2366" s="482"/>
      <c r="F2366" s="482"/>
      <c r="G2366" s="482"/>
      <c r="H2366" s="482"/>
      <c r="I2366" s="482"/>
      <c r="J2366" s="482"/>
      <c r="K2366" s="482"/>
      <c r="L2366" s="482"/>
      <c r="M2366" s="482"/>
      <c r="N2366" s="468"/>
      <c r="O2366" s="464"/>
      <c r="P2366" s="464"/>
    </row>
    <row r="2367" ht="15.75" customHeight="1">
      <c r="A2367" s="2"/>
      <c r="B2367" s="482"/>
      <c r="C2367" s="482"/>
      <c r="D2367" s="482"/>
      <c r="E2367" s="482"/>
      <c r="F2367" s="482"/>
      <c r="G2367" s="482"/>
      <c r="H2367" s="482"/>
      <c r="I2367" s="482"/>
      <c r="J2367" s="482"/>
      <c r="K2367" s="482"/>
      <c r="L2367" s="482"/>
      <c r="M2367" s="482"/>
      <c r="N2367" s="468"/>
      <c r="O2367" s="464"/>
      <c r="P2367" s="464"/>
    </row>
    <row r="2368" ht="15.75" customHeight="1">
      <c r="A2368" s="2"/>
      <c r="B2368" s="482"/>
      <c r="C2368" s="482"/>
      <c r="D2368" s="482"/>
      <c r="E2368" s="482"/>
      <c r="F2368" s="482"/>
      <c r="G2368" s="482"/>
      <c r="H2368" s="482"/>
      <c r="I2368" s="482"/>
      <c r="J2368" s="482"/>
      <c r="K2368" s="482"/>
      <c r="L2368" s="482"/>
      <c r="M2368" s="482"/>
      <c r="N2368" s="468"/>
      <c r="O2368" s="464"/>
      <c r="P2368" s="464"/>
    </row>
    <row r="2369" ht="15.75" customHeight="1">
      <c r="A2369" s="2"/>
      <c r="B2369" s="482"/>
      <c r="C2369" s="482"/>
      <c r="D2369" s="482"/>
      <c r="E2369" s="482"/>
      <c r="F2369" s="482"/>
      <c r="G2369" s="482"/>
      <c r="H2369" s="482"/>
      <c r="I2369" s="482"/>
      <c r="J2369" s="482"/>
      <c r="K2369" s="482"/>
      <c r="L2369" s="482"/>
      <c r="M2369" s="482"/>
      <c r="N2369" s="468"/>
      <c r="O2369" s="464"/>
      <c r="P2369" s="464"/>
    </row>
    <row r="2370" ht="15.75" customHeight="1">
      <c r="A2370" s="2"/>
      <c r="B2370" s="482"/>
      <c r="C2370" s="482"/>
      <c r="D2370" s="482"/>
      <c r="E2370" s="482"/>
      <c r="F2370" s="482"/>
      <c r="G2370" s="482"/>
      <c r="H2370" s="482"/>
      <c r="I2370" s="482"/>
      <c r="J2370" s="482"/>
      <c r="K2370" s="482"/>
      <c r="L2370" s="482"/>
      <c r="M2370" s="482"/>
      <c r="N2370" s="468"/>
      <c r="O2370" s="464"/>
      <c r="P2370" s="464"/>
    </row>
    <row r="2371" ht="15.75" customHeight="1">
      <c r="A2371" s="2"/>
      <c r="B2371" s="482"/>
      <c r="C2371" s="482"/>
      <c r="D2371" s="482"/>
      <c r="E2371" s="482"/>
      <c r="F2371" s="482"/>
      <c r="G2371" s="482"/>
      <c r="H2371" s="482"/>
      <c r="I2371" s="482"/>
      <c r="J2371" s="482"/>
      <c r="K2371" s="482"/>
      <c r="L2371" s="482"/>
      <c r="M2371" s="482"/>
      <c r="N2371" s="468"/>
      <c r="O2371" s="464"/>
      <c r="P2371" s="464"/>
    </row>
    <row r="2372" ht="15.75" customHeight="1">
      <c r="A2372" s="2"/>
      <c r="B2372" s="482"/>
      <c r="C2372" s="482"/>
      <c r="D2372" s="482"/>
      <c r="E2372" s="482"/>
      <c r="F2372" s="482"/>
      <c r="G2372" s="482"/>
      <c r="H2372" s="482"/>
      <c r="I2372" s="482"/>
      <c r="J2372" s="482"/>
      <c r="K2372" s="482"/>
      <c r="L2372" s="482"/>
      <c r="M2372" s="482"/>
      <c r="N2372" s="468"/>
      <c r="O2372" s="464"/>
      <c r="P2372" s="464"/>
    </row>
    <row r="2373" ht="15.75" customHeight="1">
      <c r="A2373" s="2"/>
      <c r="B2373" s="482"/>
      <c r="C2373" s="482"/>
      <c r="D2373" s="482"/>
      <c r="E2373" s="482"/>
      <c r="F2373" s="482"/>
      <c r="G2373" s="482"/>
      <c r="H2373" s="482"/>
      <c r="I2373" s="482"/>
      <c r="J2373" s="482"/>
      <c r="K2373" s="482"/>
      <c r="L2373" s="482"/>
      <c r="M2373" s="482"/>
      <c r="N2373" s="468"/>
      <c r="O2373" s="464"/>
      <c r="P2373" s="464"/>
    </row>
    <row r="2374" ht="15.75" customHeight="1">
      <c r="A2374" s="2"/>
      <c r="B2374" s="482"/>
      <c r="C2374" s="482"/>
      <c r="D2374" s="482"/>
      <c r="E2374" s="482"/>
      <c r="F2374" s="482"/>
      <c r="G2374" s="482"/>
      <c r="H2374" s="482"/>
      <c r="I2374" s="482"/>
      <c r="J2374" s="482"/>
      <c r="K2374" s="482"/>
      <c r="L2374" s="482"/>
      <c r="M2374" s="482"/>
      <c r="N2374" s="468"/>
      <c r="O2374" s="464"/>
      <c r="P2374" s="464"/>
    </row>
    <row r="2375" ht="15.75" customHeight="1">
      <c r="A2375" s="2"/>
      <c r="B2375" s="482"/>
      <c r="C2375" s="482"/>
      <c r="D2375" s="482"/>
      <c r="E2375" s="482"/>
      <c r="F2375" s="482"/>
      <c r="G2375" s="482"/>
      <c r="H2375" s="482"/>
      <c r="I2375" s="482"/>
      <c r="J2375" s="482"/>
      <c r="K2375" s="482"/>
      <c r="L2375" s="482"/>
      <c r="M2375" s="482"/>
      <c r="N2375" s="468"/>
      <c r="O2375" s="464"/>
      <c r="P2375" s="464"/>
    </row>
    <row r="2376" ht="15.75" customHeight="1">
      <c r="A2376" s="2"/>
      <c r="B2376" s="482"/>
      <c r="C2376" s="482"/>
      <c r="D2376" s="482"/>
      <c r="E2376" s="482"/>
      <c r="F2376" s="482"/>
      <c r="G2376" s="482"/>
      <c r="H2376" s="482"/>
      <c r="I2376" s="482"/>
      <c r="J2376" s="482"/>
      <c r="K2376" s="482"/>
      <c r="L2376" s="482"/>
      <c r="M2376" s="482"/>
      <c r="N2376" s="468"/>
      <c r="O2376" s="464"/>
      <c r="P2376" s="464"/>
    </row>
    <row r="2377" ht="15.75" customHeight="1">
      <c r="A2377" s="2"/>
      <c r="B2377" s="482"/>
      <c r="C2377" s="482"/>
      <c r="D2377" s="482"/>
      <c r="E2377" s="482"/>
      <c r="F2377" s="482"/>
      <c r="G2377" s="482"/>
      <c r="H2377" s="482"/>
      <c r="I2377" s="482"/>
      <c r="J2377" s="482"/>
      <c r="K2377" s="482"/>
      <c r="L2377" s="482"/>
      <c r="M2377" s="482"/>
      <c r="N2377" s="468"/>
      <c r="O2377" s="464"/>
      <c r="P2377" s="464"/>
    </row>
    <row r="2378" ht="15.75" customHeight="1">
      <c r="A2378" s="2"/>
      <c r="B2378" s="482"/>
      <c r="C2378" s="482"/>
      <c r="D2378" s="482"/>
      <c r="E2378" s="482"/>
      <c r="F2378" s="482"/>
      <c r="G2378" s="482"/>
      <c r="H2378" s="482"/>
      <c r="I2378" s="482"/>
      <c r="J2378" s="482"/>
      <c r="K2378" s="482"/>
      <c r="L2378" s="482"/>
      <c r="M2378" s="482"/>
      <c r="N2378" s="468"/>
      <c r="O2378" s="464"/>
      <c r="P2378" s="464"/>
    </row>
    <row r="2379" ht="15.75" customHeight="1">
      <c r="A2379" s="2"/>
      <c r="B2379" s="482"/>
      <c r="C2379" s="482"/>
      <c r="D2379" s="482"/>
      <c r="E2379" s="482"/>
      <c r="F2379" s="482"/>
      <c r="G2379" s="482"/>
      <c r="H2379" s="482"/>
      <c r="I2379" s="482"/>
      <c r="J2379" s="482"/>
      <c r="K2379" s="482"/>
      <c r="L2379" s="482"/>
      <c r="M2379" s="482"/>
      <c r="N2379" s="468"/>
      <c r="O2379" s="464"/>
      <c r="P2379" s="464"/>
    </row>
    <row r="2380" ht="15.75" customHeight="1">
      <c r="A2380" s="2"/>
      <c r="B2380" s="482"/>
      <c r="C2380" s="482"/>
      <c r="D2380" s="482"/>
      <c r="E2380" s="482"/>
      <c r="F2380" s="482"/>
      <c r="G2380" s="482"/>
      <c r="H2380" s="482"/>
      <c r="I2380" s="482"/>
      <c r="J2380" s="482"/>
      <c r="K2380" s="482"/>
      <c r="L2380" s="482"/>
      <c r="M2380" s="482"/>
      <c r="N2380" s="468"/>
      <c r="O2380" s="464"/>
      <c r="P2380" s="464"/>
    </row>
    <row r="2381" ht="15.75" customHeight="1">
      <c r="A2381" s="2"/>
      <c r="B2381" s="482"/>
      <c r="C2381" s="482"/>
      <c r="D2381" s="482"/>
      <c r="E2381" s="482"/>
      <c r="F2381" s="482"/>
      <c r="G2381" s="482"/>
      <c r="H2381" s="482"/>
      <c r="I2381" s="482"/>
      <c r="J2381" s="482"/>
      <c r="K2381" s="482"/>
      <c r="L2381" s="482"/>
      <c r="M2381" s="482"/>
      <c r="N2381" s="468"/>
      <c r="O2381" s="464"/>
      <c r="P2381" s="464"/>
    </row>
    <row r="2382" ht="15.75" customHeight="1">
      <c r="A2382" s="2"/>
      <c r="B2382" s="482"/>
      <c r="C2382" s="482"/>
      <c r="D2382" s="482"/>
      <c r="E2382" s="482"/>
      <c r="F2382" s="482"/>
      <c r="G2382" s="482"/>
      <c r="H2382" s="482"/>
      <c r="I2382" s="482"/>
      <c r="J2382" s="482"/>
      <c r="K2382" s="482"/>
      <c r="L2382" s="482"/>
      <c r="M2382" s="482"/>
      <c r="N2382" s="468"/>
      <c r="O2382" s="464"/>
      <c r="P2382" s="464"/>
    </row>
    <row r="2383" ht="15.75" customHeight="1">
      <c r="A2383" s="2"/>
      <c r="B2383" s="482"/>
      <c r="C2383" s="482"/>
      <c r="D2383" s="482"/>
      <c r="E2383" s="482"/>
      <c r="F2383" s="482"/>
      <c r="G2383" s="482"/>
      <c r="H2383" s="482"/>
      <c r="I2383" s="482"/>
      <c r="J2383" s="482"/>
      <c r="K2383" s="482"/>
      <c r="L2383" s="482"/>
      <c r="M2383" s="482"/>
      <c r="N2383" s="468"/>
      <c r="O2383" s="464"/>
      <c r="P2383" s="464"/>
    </row>
    <row r="2384" ht="15.75" customHeight="1">
      <c r="A2384" s="2"/>
      <c r="B2384" s="482"/>
      <c r="C2384" s="482"/>
      <c r="D2384" s="482"/>
      <c r="E2384" s="482"/>
      <c r="F2384" s="482"/>
      <c r="G2384" s="482"/>
      <c r="H2384" s="482"/>
      <c r="I2384" s="482"/>
      <c r="J2384" s="482"/>
      <c r="K2384" s="482"/>
      <c r="L2384" s="482"/>
      <c r="M2384" s="482"/>
      <c r="N2384" s="468"/>
      <c r="O2384" s="464"/>
      <c r="P2384" s="464"/>
    </row>
    <row r="2385" ht="15.75" customHeight="1">
      <c r="A2385" s="2"/>
      <c r="B2385" s="482"/>
      <c r="C2385" s="482"/>
      <c r="D2385" s="482"/>
      <c r="E2385" s="482"/>
      <c r="F2385" s="482"/>
      <c r="G2385" s="482"/>
      <c r="H2385" s="482"/>
      <c r="I2385" s="482"/>
      <c r="J2385" s="482"/>
      <c r="K2385" s="482"/>
      <c r="L2385" s="482"/>
      <c r="M2385" s="482"/>
      <c r="N2385" s="468"/>
      <c r="O2385" s="464"/>
      <c r="P2385" s="464"/>
    </row>
    <row r="2386" ht="15.75" customHeight="1">
      <c r="A2386" s="2"/>
      <c r="B2386" s="482"/>
      <c r="C2386" s="482"/>
      <c r="D2386" s="482"/>
      <c r="E2386" s="482"/>
      <c r="F2386" s="482"/>
      <c r="G2386" s="482"/>
      <c r="H2386" s="482"/>
      <c r="I2386" s="482"/>
      <c r="J2386" s="482"/>
      <c r="K2386" s="482"/>
      <c r="L2386" s="482"/>
      <c r="M2386" s="482"/>
      <c r="N2386" s="468"/>
      <c r="O2386" s="464"/>
      <c r="P2386" s="464"/>
    </row>
    <row r="2387" ht="15.75" customHeight="1">
      <c r="A2387" s="2"/>
      <c r="B2387" s="482"/>
      <c r="C2387" s="482"/>
      <c r="D2387" s="482"/>
      <c r="E2387" s="482"/>
      <c r="F2387" s="482"/>
      <c r="G2387" s="482"/>
      <c r="H2387" s="482"/>
      <c r="I2387" s="482"/>
      <c r="J2387" s="482"/>
      <c r="K2387" s="482"/>
      <c r="L2387" s="482"/>
      <c r="M2387" s="482"/>
      <c r="N2387" s="468"/>
      <c r="O2387" s="464"/>
      <c r="P2387" s="464"/>
    </row>
    <row r="2388" ht="15.75" customHeight="1">
      <c r="A2388" s="2"/>
      <c r="B2388" s="482"/>
      <c r="C2388" s="482"/>
      <c r="D2388" s="482"/>
      <c r="E2388" s="482"/>
      <c r="F2388" s="482"/>
      <c r="G2388" s="482"/>
      <c r="H2388" s="482"/>
      <c r="I2388" s="482"/>
      <c r="J2388" s="482"/>
      <c r="K2388" s="482"/>
      <c r="L2388" s="482"/>
      <c r="M2388" s="482"/>
      <c r="N2388" s="468"/>
      <c r="O2388" s="464"/>
      <c r="P2388" s="464"/>
    </row>
    <row r="2389" ht="15.75" customHeight="1">
      <c r="A2389" s="2"/>
      <c r="B2389" s="482"/>
      <c r="C2389" s="482"/>
      <c r="D2389" s="482"/>
      <c r="E2389" s="482"/>
      <c r="F2389" s="482"/>
      <c r="G2389" s="482"/>
      <c r="H2389" s="482"/>
      <c r="I2389" s="482"/>
      <c r="J2389" s="482"/>
      <c r="K2389" s="482"/>
      <c r="L2389" s="482"/>
      <c r="M2389" s="482"/>
      <c r="N2389" s="468"/>
      <c r="O2389" s="464"/>
      <c r="P2389" s="464"/>
    </row>
    <row r="2390" ht="15.75" customHeight="1">
      <c r="A2390" s="2"/>
      <c r="B2390" s="482"/>
      <c r="C2390" s="482"/>
      <c r="D2390" s="482"/>
      <c r="E2390" s="482"/>
      <c r="F2390" s="482"/>
      <c r="G2390" s="482"/>
      <c r="H2390" s="482"/>
      <c r="I2390" s="482"/>
      <c r="J2390" s="482"/>
      <c r="K2390" s="482"/>
      <c r="L2390" s="482"/>
      <c r="M2390" s="482"/>
      <c r="N2390" s="468"/>
      <c r="O2390" s="464"/>
      <c r="P2390" s="464"/>
    </row>
    <row r="2391" ht="15.75" customHeight="1">
      <c r="A2391" s="2"/>
      <c r="B2391" s="482"/>
      <c r="C2391" s="482"/>
      <c r="D2391" s="482"/>
      <c r="E2391" s="482"/>
      <c r="F2391" s="482"/>
      <c r="G2391" s="482"/>
      <c r="H2391" s="482"/>
      <c r="I2391" s="482"/>
      <c r="J2391" s="482"/>
      <c r="K2391" s="482"/>
      <c r="L2391" s="482"/>
      <c r="M2391" s="482"/>
      <c r="N2391" s="468"/>
      <c r="O2391" s="464"/>
      <c r="P2391" s="464"/>
    </row>
    <row r="2392" ht="15.75" customHeight="1">
      <c r="A2392" s="2"/>
      <c r="B2392" s="482"/>
      <c r="C2392" s="482"/>
      <c r="D2392" s="482"/>
      <c r="E2392" s="482"/>
      <c r="F2392" s="482"/>
      <c r="G2392" s="482"/>
      <c r="H2392" s="482"/>
      <c r="I2392" s="482"/>
      <c r="J2392" s="482"/>
      <c r="K2392" s="482"/>
      <c r="L2392" s="482"/>
      <c r="M2392" s="482"/>
      <c r="N2392" s="468"/>
      <c r="O2392" s="464"/>
      <c r="P2392" s="464"/>
    </row>
    <row r="2393" ht="15.75" customHeight="1">
      <c r="A2393" s="2"/>
      <c r="B2393" s="482"/>
      <c r="C2393" s="482"/>
      <c r="D2393" s="482"/>
      <c r="E2393" s="482"/>
      <c r="F2393" s="482"/>
      <c r="G2393" s="482"/>
      <c r="H2393" s="482"/>
      <c r="I2393" s="482"/>
      <c r="J2393" s="482"/>
      <c r="K2393" s="482"/>
      <c r="L2393" s="482"/>
      <c r="M2393" s="482"/>
      <c r="N2393" s="468"/>
      <c r="O2393" s="464"/>
      <c r="P2393" s="464"/>
    </row>
    <row r="2394" ht="15.75" customHeight="1">
      <c r="A2394" s="2"/>
      <c r="B2394" s="482"/>
      <c r="C2394" s="482"/>
      <c r="D2394" s="482"/>
      <c r="E2394" s="482"/>
      <c r="F2394" s="482"/>
      <c r="G2394" s="482"/>
      <c r="H2394" s="482"/>
      <c r="I2394" s="482"/>
      <c r="J2394" s="482"/>
      <c r="K2394" s="482"/>
      <c r="L2394" s="482"/>
      <c r="M2394" s="482"/>
      <c r="N2394" s="468"/>
      <c r="O2394" s="464"/>
      <c r="P2394" s="464"/>
    </row>
    <row r="2395" ht="15.75" customHeight="1">
      <c r="A2395" s="2"/>
      <c r="B2395" s="482"/>
      <c r="C2395" s="482"/>
      <c r="D2395" s="482"/>
      <c r="E2395" s="482"/>
      <c r="F2395" s="482"/>
      <c r="G2395" s="482"/>
      <c r="H2395" s="482"/>
      <c r="I2395" s="482"/>
      <c r="J2395" s="482"/>
      <c r="K2395" s="482"/>
      <c r="L2395" s="482"/>
      <c r="M2395" s="482"/>
      <c r="N2395" s="468"/>
      <c r="O2395" s="464"/>
      <c r="P2395" s="464"/>
    </row>
    <row r="2396" ht="15.75" customHeight="1">
      <c r="A2396" s="2"/>
      <c r="B2396" s="482"/>
      <c r="C2396" s="482"/>
      <c r="D2396" s="482"/>
      <c r="E2396" s="482"/>
      <c r="F2396" s="482"/>
      <c r="G2396" s="482"/>
      <c r="H2396" s="482"/>
      <c r="I2396" s="482"/>
      <c r="J2396" s="482"/>
      <c r="K2396" s="482"/>
      <c r="L2396" s="482"/>
      <c r="M2396" s="482"/>
      <c r="N2396" s="468"/>
      <c r="O2396" s="464"/>
      <c r="P2396" s="464"/>
    </row>
    <row r="2397" ht="15.75" customHeight="1">
      <c r="A2397" s="2"/>
      <c r="B2397" s="482"/>
      <c r="C2397" s="482"/>
      <c r="D2397" s="482"/>
      <c r="E2397" s="482"/>
      <c r="F2397" s="482"/>
      <c r="G2397" s="482"/>
      <c r="H2397" s="482"/>
      <c r="I2397" s="482"/>
      <c r="J2397" s="482"/>
      <c r="K2397" s="482"/>
      <c r="L2397" s="482"/>
      <c r="M2397" s="482"/>
      <c r="N2397" s="468"/>
      <c r="O2397" s="464"/>
      <c r="P2397" s="464"/>
    </row>
    <row r="2398" ht="15.75" customHeight="1">
      <c r="A2398" s="2"/>
      <c r="B2398" s="482"/>
      <c r="C2398" s="482"/>
      <c r="D2398" s="482"/>
      <c r="E2398" s="482"/>
      <c r="F2398" s="482"/>
      <c r="G2398" s="482"/>
      <c r="H2398" s="482"/>
      <c r="I2398" s="482"/>
      <c r="J2398" s="482"/>
      <c r="K2398" s="482"/>
      <c r="L2398" s="482"/>
      <c r="M2398" s="482"/>
      <c r="N2398" s="468"/>
      <c r="O2398" s="464"/>
      <c r="P2398" s="464"/>
    </row>
    <row r="2399" ht="15.75" customHeight="1">
      <c r="A2399" s="2"/>
      <c r="B2399" s="482"/>
      <c r="C2399" s="482"/>
      <c r="D2399" s="482"/>
      <c r="E2399" s="482"/>
      <c r="F2399" s="482"/>
      <c r="G2399" s="482"/>
      <c r="H2399" s="482"/>
      <c r="I2399" s="482"/>
      <c r="J2399" s="482"/>
      <c r="K2399" s="482"/>
      <c r="L2399" s="482"/>
      <c r="M2399" s="482"/>
      <c r="N2399" s="468"/>
      <c r="O2399" s="464"/>
      <c r="P2399" s="464"/>
    </row>
    <row r="2400" ht="15.75" customHeight="1">
      <c r="A2400" s="2"/>
      <c r="B2400" s="482"/>
      <c r="C2400" s="482"/>
      <c r="D2400" s="482"/>
      <c r="E2400" s="482"/>
      <c r="F2400" s="482"/>
      <c r="G2400" s="482"/>
      <c r="H2400" s="482"/>
      <c r="I2400" s="482"/>
      <c r="J2400" s="482"/>
      <c r="K2400" s="482"/>
      <c r="L2400" s="482"/>
      <c r="M2400" s="482"/>
      <c r="N2400" s="468"/>
      <c r="O2400" s="464"/>
      <c r="P2400" s="464"/>
    </row>
    <row r="2401" ht="15.75" customHeight="1">
      <c r="A2401" s="2"/>
      <c r="B2401" s="482"/>
      <c r="C2401" s="482"/>
      <c r="D2401" s="482"/>
      <c r="E2401" s="482"/>
      <c r="F2401" s="482"/>
      <c r="G2401" s="482"/>
      <c r="H2401" s="482"/>
      <c r="I2401" s="482"/>
      <c r="J2401" s="482"/>
      <c r="K2401" s="482"/>
      <c r="L2401" s="482"/>
      <c r="M2401" s="482"/>
      <c r="N2401" s="468"/>
      <c r="O2401" s="464"/>
      <c r="P2401" s="464"/>
    </row>
    <row r="2402" ht="15.75" customHeight="1">
      <c r="A2402" s="2"/>
      <c r="B2402" s="482"/>
      <c r="C2402" s="482"/>
      <c r="D2402" s="482"/>
      <c r="E2402" s="482"/>
      <c r="F2402" s="482"/>
      <c r="G2402" s="482"/>
      <c r="H2402" s="482"/>
      <c r="I2402" s="482"/>
      <c r="J2402" s="482"/>
      <c r="K2402" s="482"/>
      <c r="L2402" s="482"/>
      <c r="M2402" s="482"/>
      <c r="N2402" s="468"/>
      <c r="O2402" s="464"/>
      <c r="P2402" s="464"/>
    </row>
    <row r="2403" ht="15.75" customHeight="1">
      <c r="A2403" s="2"/>
      <c r="B2403" s="482"/>
      <c r="C2403" s="482"/>
      <c r="D2403" s="482"/>
      <c r="E2403" s="482"/>
      <c r="F2403" s="482"/>
      <c r="G2403" s="482"/>
      <c r="H2403" s="482"/>
      <c r="I2403" s="482"/>
      <c r="J2403" s="482"/>
      <c r="K2403" s="482"/>
      <c r="L2403" s="482"/>
      <c r="M2403" s="482"/>
      <c r="N2403" s="468"/>
      <c r="O2403" s="464"/>
      <c r="P2403" s="464"/>
    </row>
    <row r="2404" ht="15.75" customHeight="1">
      <c r="A2404" s="2"/>
      <c r="B2404" s="482"/>
      <c r="C2404" s="482"/>
      <c r="D2404" s="482"/>
      <c r="E2404" s="482"/>
      <c r="F2404" s="482"/>
      <c r="G2404" s="482"/>
      <c r="H2404" s="482"/>
      <c r="I2404" s="482"/>
      <c r="J2404" s="482"/>
      <c r="K2404" s="482"/>
      <c r="L2404" s="482"/>
      <c r="M2404" s="482"/>
      <c r="N2404" s="468"/>
      <c r="O2404" s="464"/>
      <c r="P2404" s="464"/>
    </row>
    <row r="2405" ht="15.75" customHeight="1">
      <c r="A2405" s="2"/>
      <c r="B2405" s="482"/>
      <c r="C2405" s="482"/>
      <c r="D2405" s="482"/>
      <c r="E2405" s="482"/>
      <c r="F2405" s="482"/>
      <c r="G2405" s="482"/>
      <c r="H2405" s="482"/>
      <c r="I2405" s="482"/>
      <c r="J2405" s="482"/>
      <c r="K2405" s="482"/>
      <c r="L2405" s="482"/>
      <c r="M2405" s="482"/>
      <c r="N2405" s="468"/>
      <c r="O2405" s="464"/>
      <c r="P2405" s="464"/>
    </row>
    <row r="2406" ht="15.75" customHeight="1">
      <c r="A2406" s="2"/>
      <c r="B2406" s="482"/>
      <c r="C2406" s="482"/>
      <c r="D2406" s="482"/>
      <c r="E2406" s="482"/>
      <c r="F2406" s="482"/>
      <c r="G2406" s="482"/>
      <c r="H2406" s="482"/>
      <c r="I2406" s="482"/>
      <c r="J2406" s="482"/>
      <c r="K2406" s="482"/>
      <c r="L2406" s="482"/>
      <c r="M2406" s="482"/>
      <c r="N2406" s="468"/>
      <c r="O2406" s="464"/>
      <c r="P2406" s="464"/>
    </row>
    <row r="2407" ht="15.75" customHeight="1">
      <c r="A2407" s="2"/>
      <c r="B2407" s="482"/>
      <c r="C2407" s="482"/>
      <c r="D2407" s="482"/>
      <c r="E2407" s="482"/>
      <c r="F2407" s="482"/>
      <c r="G2407" s="482"/>
      <c r="H2407" s="482"/>
      <c r="I2407" s="482"/>
      <c r="J2407" s="482"/>
      <c r="K2407" s="482"/>
      <c r="L2407" s="482"/>
      <c r="M2407" s="482"/>
      <c r="N2407" s="468"/>
      <c r="O2407" s="464"/>
      <c r="P2407" s="464"/>
    </row>
    <row r="2408" ht="15.75" customHeight="1">
      <c r="A2408" s="2"/>
      <c r="B2408" s="482"/>
      <c r="C2408" s="482"/>
      <c r="D2408" s="482"/>
      <c r="E2408" s="482"/>
      <c r="F2408" s="482"/>
      <c r="G2408" s="482"/>
      <c r="H2408" s="482"/>
      <c r="I2408" s="482"/>
      <c r="J2408" s="482"/>
      <c r="K2408" s="482"/>
      <c r="L2408" s="482"/>
      <c r="M2408" s="482"/>
      <c r="N2408" s="468"/>
      <c r="O2408" s="464"/>
      <c r="P2408" s="464"/>
    </row>
    <row r="2409" ht="15.75" customHeight="1">
      <c r="A2409" s="2"/>
      <c r="B2409" s="482"/>
      <c r="C2409" s="482"/>
      <c r="D2409" s="482"/>
      <c r="E2409" s="482"/>
      <c r="F2409" s="482"/>
      <c r="G2409" s="482"/>
      <c r="H2409" s="482"/>
      <c r="I2409" s="482"/>
      <c r="J2409" s="482"/>
      <c r="K2409" s="482"/>
      <c r="L2409" s="482"/>
      <c r="M2409" s="482"/>
      <c r="N2409" s="468"/>
      <c r="O2409" s="464"/>
      <c r="P2409" s="464"/>
    </row>
    <row r="2410" ht="15.75" customHeight="1">
      <c r="A2410" s="2"/>
      <c r="B2410" s="482"/>
      <c r="C2410" s="482"/>
      <c r="D2410" s="482"/>
      <c r="E2410" s="482"/>
      <c r="F2410" s="482"/>
      <c r="G2410" s="482"/>
      <c r="H2410" s="482"/>
      <c r="I2410" s="482"/>
      <c r="J2410" s="482"/>
      <c r="K2410" s="482"/>
      <c r="L2410" s="482"/>
      <c r="M2410" s="482"/>
      <c r="N2410" s="468"/>
      <c r="O2410" s="464"/>
      <c r="P2410" s="464"/>
    </row>
    <row r="2411" ht="15.75" customHeight="1">
      <c r="A2411" s="2"/>
      <c r="B2411" s="482"/>
      <c r="C2411" s="482"/>
      <c r="D2411" s="482"/>
      <c r="E2411" s="482"/>
      <c r="F2411" s="482"/>
      <c r="G2411" s="482"/>
      <c r="H2411" s="482"/>
      <c r="I2411" s="482"/>
      <c r="J2411" s="482"/>
      <c r="K2411" s="482"/>
      <c r="L2411" s="482"/>
      <c r="M2411" s="482"/>
      <c r="N2411" s="468"/>
      <c r="O2411" s="464"/>
      <c r="P2411" s="464"/>
    </row>
    <row r="2412" ht="15.75" customHeight="1">
      <c r="A2412" s="2"/>
      <c r="B2412" s="482"/>
      <c r="C2412" s="482"/>
      <c r="D2412" s="482"/>
      <c r="E2412" s="482"/>
      <c r="F2412" s="482"/>
      <c r="G2412" s="482"/>
      <c r="H2412" s="482"/>
      <c r="I2412" s="482"/>
      <c r="J2412" s="482"/>
      <c r="K2412" s="482"/>
      <c r="L2412" s="482"/>
      <c r="M2412" s="482"/>
      <c r="N2412" s="468"/>
      <c r="O2412" s="464"/>
      <c r="P2412" s="464"/>
    </row>
    <row r="2413" ht="15.75" customHeight="1">
      <c r="A2413" s="2"/>
      <c r="B2413" s="482"/>
      <c r="C2413" s="482"/>
      <c r="D2413" s="482"/>
      <c r="E2413" s="482"/>
      <c r="F2413" s="482"/>
      <c r="G2413" s="482"/>
      <c r="H2413" s="482"/>
      <c r="I2413" s="482"/>
      <c r="J2413" s="482"/>
      <c r="K2413" s="482"/>
      <c r="L2413" s="482"/>
      <c r="M2413" s="482"/>
      <c r="N2413" s="468"/>
      <c r="O2413" s="464"/>
      <c r="P2413" s="464"/>
    </row>
    <row r="2414" ht="15.75" customHeight="1">
      <c r="A2414" s="2"/>
      <c r="B2414" s="482"/>
      <c r="C2414" s="482"/>
      <c r="D2414" s="482"/>
      <c r="E2414" s="482"/>
      <c r="F2414" s="482"/>
      <c r="G2414" s="482"/>
      <c r="H2414" s="482"/>
      <c r="I2414" s="482"/>
      <c r="J2414" s="482"/>
      <c r="K2414" s="482"/>
      <c r="L2414" s="482"/>
      <c r="M2414" s="482"/>
      <c r="N2414" s="468"/>
      <c r="O2414" s="464"/>
      <c r="P2414" s="464"/>
    </row>
    <row r="2415" ht="15.75" customHeight="1">
      <c r="A2415" s="2"/>
      <c r="B2415" s="482"/>
      <c r="C2415" s="482"/>
      <c r="D2415" s="482"/>
      <c r="E2415" s="482"/>
      <c r="F2415" s="482"/>
      <c r="G2415" s="482"/>
      <c r="H2415" s="482"/>
      <c r="I2415" s="482"/>
      <c r="J2415" s="482"/>
      <c r="K2415" s="482"/>
      <c r="L2415" s="482"/>
      <c r="M2415" s="482"/>
      <c r="N2415" s="468"/>
      <c r="O2415" s="464"/>
      <c r="P2415" s="464"/>
    </row>
    <row r="2416" ht="15.75" customHeight="1">
      <c r="A2416" s="2"/>
      <c r="B2416" s="482"/>
      <c r="C2416" s="482"/>
      <c r="D2416" s="482"/>
      <c r="E2416" s="482"/>
      <c r="F2416" s="482"/>
      <c r="G2416" s="482"/>
      <c r="H2416" s="482"/>
      <c r="I2416" s="482"/>
      <c r="J2416" s="482"/>
      <c r="K2416" s="482"/>
      <c r="L2416" s="482"/>
      <c r="M2416" s="482"/>
      <c r="N2416" s="468"/>
      <c r="O2416" s="464"/>
      <c r="P2416" s="464"/>
    </row>
    <row r="2417" ht="15.75" customHeight="1">
      <c r="A2417" s="2"/>
      <c r="B2417" s="482"/>
      <c r="C2417" s="482"/>
      <c r="D2417" s="482"/>
      <c r="E2417" s="482"/>
      <c r="F2417" s="482"/>
      <c r="G2417" s="482"/>
      <c r="H2417" s="482"/>
      <c r="I2417" s="482"/>
      <c r="J2417" s="482"/>
      <c r="K2417" s="482"/>
      <c r="L2417" s="482"/>
      <c r="M2417" s="482"/>
      <c r="N2417" s="468"/>
      <c r="O2417" s="464"/>
      <c r="P2417" s="464"/>
    </row>
    <row r="2418" ht="15.75" customHeight="1">
      <c r="A2418" s="2"/>
      <c r="B2418" s="482"/>
      <c r="C2418" s="482"/>
      <c r="D2418" s="482"/>
      <c r="E2418" s="482"/>
      <c r="F2418" s="482"/>
      <c r="G2418" s="482"/>
      <c r="H2418" s="482"/>
      <c r="I2418" s="482"/>
      <c r="J2418" s="482"/>
      <c r="K2418" s="482"/>
      <c r="L2418" s="482"/>
      <c r="M2418" s="482"/>
      <c r="N2418" s="468"/>
      <c r="O2418" s="464"/>
      <c r="P2418" s="464"/>
    </row>
    <row r="2419" ht="15.75" customHeight="1">
      <c r="A2419" s="2"/>
      <c r="B2419" s="482"/>
      <c r="C2419" s="482"/>
      <c r="D2419" s="482"/>
      <c r="E2419" s="482"/>
      <c r="F2419" s="482"/>
      <c r="G2419" s="482"/>
      <c r="H2419" s="482"/>
      <c r="I2419" s="482"/>
      <c r="J2419" s="482"/>
      <c r="K2419" s="482"/>
      <c r="L2419" s="482"/>
      <c r="M2419" s="482"/>
      <c r="N2419" s="468"/>
      <c r="O2419" s="464"/>
      <c r="P2419" s="464"/>
    </row>
    <row r="2420" ht="15.75" customHeight="1">
      <c r="A2420" s="2"/>
      <c r="B2420" s="482"/>
      <c r="C2420" s="482"/>
      <c r="D2420" s="482"/>
      <c r="E2420" s="482"/>
      <c r="F2420" s="482"/>
      <c r="G2420" s="482"/>
      <c r="H2420" s="482"/>
      <c r="I2420" s="482"/>
      <c r="J2420" s="482"/>
      <c r="K2420" s="482"/>
      <c r="L2420" s="482"/>
      <c r="M2420" s="482"/>
      <c r="N2420" s="468"/>
      <c r="O2420" s="464"/>
      <c r="P2420" s="464"/>
    </row>
    <row r="2421" ht="15.75" customHeight="1">
      <c r="A2421" s="2"/>
      <c r="B2421" s="482"/>
      <c r="C2421" s="482"/>
      <c r="D2421" s="482"/>
      <c r="E2421" s="482"/>
      <c r="F2421" s="482"/>
      <c r="G2421" s="482"/>
      <c r="H2421" s="482"/>
      <c r="I2421" s="482"/>
      <c r="J2421" s="482"/>
      <c r="K2421" s="482"/>
      <c r="L2421" s="482"/>
      <c r="M2421" s="482"/>
      <c r="N2421" s="468"/>
      <c r="O2421" s="464"/>
      <c r="P2421" s="464"/>
    </row>
    <row r="2422" ht="15.75" customHeight="1">
      <c r="A2422" s="2"/>
      <c r="B2422" s="482"/>
      <c r="C2422" s="482"/>
      <c r="D2422" s="482"/>
      <c r="E2422" s="482"/>
      <c r="F2422" s="482"/>
      <c r="G2422" s="482"/>
      <c r="H2422" s="482"/>
      <c r="I2422" s="482"/>
      <c r="J2422" s="482"/>
      <c r="K2422" s="482"/>
      <c r="L2422" s="482"/>
      <c r="M2422" s="482"/>
      <c r="N2422" s="468"/>
      <c r="O2422" s="464"/>
      <c r="P2422" s="464"/>
    </row>
    <row r="2423" ht="15.75" customHeight="1">
      <c r="A2423" s="2"/>
      <c r="B2423" s="482"/>
      <c r="C2423" s="482"/>
      <c r="D2423" s="482"/>
      <c r="E2423" s="482"/>
      <c r="F2423" s="482"/>
      <c r="G2423" s="482"/>
      <c r="H2423" s="482"/>
      <c r="I2423" s="482"/>
      <c r="J2423" s="482"/>
      <c r="K2423" s="482"/>
      <c r="L2423" s="482"/>
      <c r="M2423" s="482"/>
      <c r="N2423" s="468"/>
      <c r="O2423" s="464"/>
      <c r="P2423" s="464"/>
    </row>
    <row r="2424" ht="15.75" customHeight="1">
      <c r="A2424" s="2"/>
      <c r="B2424" s="482"/>
      <c r="C2424" s="482"/>
      <c r="D2424" s="482"/>
      <c r="E2424" s="482"/>
      <c r="F2424" s="482"/>
      <c r="G2424" s="482"/>
      <c r="H2424" s="482"/>
      <c r="I2424" s="482"/>
      <c r="J2424" s="482"/>
      <c r="K2424" s="482"/>
      <c r="L2424" s="482"/>
      <c r="M2424" s="482"/>
      <c r="N2424" s="468"/>
      <c r="O2424" s="464"/>
      <c r="P2424" s="464"/>
    </row>
    <row r="2425" ht="15.75" customHeight="1">
      <c r="A2425" s="2"/>
      <c r="B2425" s="482"/>
      <c r="C2425" s="482"/>
      <c r="D2425" s="482"/>
      <c r="E2425" s="482"/>
      <c r="F2425" s="482"/>
      <c r="G2425" s="482"/>
      <c r="H2425" s="482"/>
      <c r="I2425" s="482"/>
      <c r="J2425" s="482"/>
      <c r="K2425" s="482"/>
      <c r="L2425" s="482"/>
      <c r="M2425" s="482"/>
      <c r="N2425" s="468"/>
      <c r="O2425" s="464"/>
      <c r="P2425" s="464"/>
    </row>
    <row r="2426" ht="15.75" customHeight="1">
      <c r="A2426" s="2"/>
      <c r="B2426" s="482"/>
      <c r="C2426" s="482"/>
      <c r="D2426" s="482"/>
      <c r="E2426" s="482"/>
      <c r="F2426" s="482"/>
      <c r="G2426" s="482"/>
      <c r="H2426" s="482"/>
      <c r="I2426" s="482"/>
      <c r="J2426" s="482"/>
      <c r="K2426" s="482"/>
      <c r="L2426" s="482"/>
      <c r="M2426" s="482"/>
      <c r="N2426" s="468"/>
      <c r="O2426" s="464"/>
      <c r="P2426" s="464"/>
    </row>
    <row r="2427" ht="15.75" customHeight="1">
      <c r="A2427" s="2"/>
      <c r="B2427" s="482"/>
      <c r="C2427" s="482"/>
      <c r="D2427" s="482"/>
      <c r="E2427" s="482"/>
      <c r="F2427" s="482"/>
      <c r="G2427" s="482"/>
      <c r="H2427" s="482"/>
      <c r="I2427" s="482"/>
      <c r="J2427" s="482"/>
      <c r="K2427" s="482"/>
      <c r="L2427" s="482"/>
      <c r="M2427" s="482"/>
      <c r="N2427" s="468"/>
      <c r="O2427" s="464"/>
      <c r="P2427" s="464"/>
    </row>
    <row r="2428" ht="15.75" customHeight="1">
      <c r="A2428" s="2"/>
      <c r="B2428" s="482"/>
      <c r="C2428" s="482"/>
      <c r="D2428" s="482"/>
      <c r="E2428" s="482"/>
      <c r="F2428" s="482"/>
      <c r="G2428" s="482"/>
      <c r="H2428" s="482"/>
      <c r="I2428" s="482"/>
      <c r="J2428" s="482"/>
      <c r="K2428" s="482"/>
      <c r="L2428" s="482"/>
      <c r="M2428" s="482"/>
      <c r="N2428" s="468"/>
      <c r="O2428" s="464"/>
      <c r="P2428" s="464"/>
    </row>
    <row r="2429" ht="15.75" customHeight="1">
      <c r="A2429" s="2"/>
      <c r="B2429" s="482"/>
      <c r="C2429" s="482"/>
      <c r="D2429" s="482"/>
      <c r="E2429" s="482"/>
      <c r="F2429" s="482"/>
      <c r="G2429" s="482"/>
      <c r="H2429" s="482"/>
      <c r="I2429" s="482"/>
      <c r="J2429" s="482"/>
      <c r="K2429" s="482"/>
      <c r="L2429" s="482"/>
      <c r="M2429" s="482"/>
      <c r="N2429" s="468"/>
      <c r="O2429" s="464"/>
      <c r="P2429" s="464"/>
    </row>
    <row r="2430" ht="15.75" customHeight="1">
      <c r="A2430" s="2"/>
      <c r="B2430" s="482"/>
      <c r="C2430" s="482"/>
      <c r="D2430" s="482"/>
      <c r="E2430" s="482"/>
      <c r="F2430" s="482"/>
      <c r="G2430" s="482"/>
      <c r="H2430" s="482"/>
      <c r="I2430" s="482"/>
      <c r="J2430" s="482"/>
      <c r="K2430" s="482"/>
      <c r="L2430" s="482"/>
      <c r="M2430" s="482"/>
      <c r="N2430" s="468"/>
      <c r="O2430" s="464"/>
      <c r="P2430" s="464"/>
    </row>
    <row r="2431" ht="15.75" customHeight="1">
      <c r="A2431" s="2"/>
      <c r="B2431" s="482"/>
      <c r="C2431" s="482"/>
      <c r="D2431" s="482"/>
      <c r="E2431" s="482"/>
      <c r="F2431" s="482"/>
      <c r="G2431" s="482"/>
      <c r="H2431" s="482"/>
      <c r="I2431" s="482"/>
      <c r="J2431" s="482"/>
      <c r="K2431" s="482"/>
      <c r="L2431" s="482"/>
      <c r="M2431" s="482"/>
      <c r="N2431" s="468"/>
      <c r="O2431" s="464"/>
      <c r="P2431" s="464"/>
    </row>
    <row r="2432" ht="15.75" customHeight="1">
      <c r="A2432" s="2"/>
      <c r="B2432" s="482"/>
      <c r="C2432" s="482"/>
      <c r="D2432" s="482"/>
      <c r="E2432" s="482"/>
      <c r="F2432" s="482"/>
      <c r="G2432" s="482"/>
      <c r="H2432" s="482"/>
      <c r="I2432" s="482"/>
      <c r="J2432" s="482"/>
      <c r="K2432" s="482"/>
      <c r="L2432" s="482"/>
      <c r="M2432" s="482"/>
      <c r="N2432" s="468"/>
      <c r="O2432" s="464"/>
      <c r="P2432" s="464"/>
    </row>
    <row r="2433" ht="15.75" customHeight="1">
      <c r="A2433" s="2"/>
      <c r="B2433" s="482"/>
      <c r="C2433" s="482"/>
      <c r="D2433" s="482"/>
      <c r="E2433" s="482"/>
      <c r="F2433" s="482"/>
      <c r="G2433" s="482"/>
      <c r="H2433" s="482"/>
      <c r="I2433" s="482"/>
      <c r="J2433" s="482"/>
      <c r="K2433" s="482"/>
      <c r="L2433" s="482"/>
      <c r="M2433" s="482"/>
      <c r="N2433" s="468"/>
      <c r="O2433" s="464"/>
      <c r="P2433" s="464"/>
    </row>
    <row r="2434" ht="15.75" customHeight="1">
      <c r="A2434" s="2"/>
      <c r="B2434" s="482"/>
      <c r="C2434" s="482"/>
      <c r="D2434" s="482"/>
      <c r="E2434" s="482"/>
      <c r="F2434" s="482"/>
      <c r="G2434" s="482"/>
      <c r="H2434" s="482"/>
      <c r="I2434" s="482"/>
      <c r="J2434" s="482"/>
      <c r="K2434" s="482"/>
      <c r="L2434" s="482"/>
      <c r="M2434" s="482"/>
      <c r="N2434" s="468"/>
      <c r="O2434" s="464"/>
      <c r="P2434" s="464"/>
    </row>
    <row r="2435" ht="15.75" customHeight="1">
      <c r="A2435" s="2"/>
      <c r="B2435" s="482"/>
      <c r="C2435" s="482"/>
      <c r="D2435" s="482"/>
      <c r="E2435" s="482"/>
      <c r="F2435" s="482"/>
      <c r="G2435" s="482"/>
      <c r="H2435" s="482"/>
      <c r="I2435" s="482"/>
      <c r="J2435" s="482"/>
      <c r="K2435" s="482"/>
      <c r="L2435" s="482"/>
      <c r="M2435" s="482"/>
      <c r="N2435" s="468"/>
      <c r="O2435" s="464"/>
      <c r="P2435" s="464"/>
    </row>
    <row r="2436" ht="15.75" customHeight="1">
      <c r="A2436" s="2"/>
      <c r="B2436" s="482"/>
      <c r="C2436" s="482"/>
      <c r="D2436" s="482"/>
      <c r="E2436" s="482"/>
      <c r="F2436" s="482"/>
      <c r="G2436" s="482"/>
      <c r="H2436" s="482"/>
      <c r="I2436" s="482"/>
      <c r="J2436" s="482"/>
      <c r="K2436" s="482"/>
      <c r="L2436" s="482"/>
      <c r="M2436" s="482"/>
      <c r="N2436" s="468"/>
      <c r="O2436" s="464"/>
      <c r="P2436" s="464"/>
    </row>
    <row r="2437" ht="15.75" customHeight="1">
      <c r="A2437" s="2"/>
      <c r="B2437" s="482"/>
      <c r="C2437" s="482"/>
      <c r="D2437" s="482"/>
      <c r="E2437" s="482"/>
      <c r="F2437" s="482"/>
      <c r="G2437" s="482"/>
      <c r="H2437" s="482"/>
      <c r="I2437" s="482"/>
      <c r="J2437" s="482"/>
      <c r="K2437" s="482"/>
      <c r="L2437" s="482"/>
      <c r="M2437" s="482"/>
      <c r="N2437" s="468"/>
      <c r="O2437" s="464"/>
      <c r="P2437" s="464"/>
    </row>
    <row r="2438" ht="15.75" customHeight="1">
      <c r="A2438" s="2"/>
      <c r="B2438" s="482"/>
      <c r="C2438" s="482"/>
      <c r="D2438" s="482"/>
      <c r="E2438" s="482"/>
      <c r="F2438" s="482"/>
      <c r="G2438" s="482"/>
      <c r="H2438" s="482"/>
      <c r="I2438" s="482"/>
      <c r="J2438" s="482"/>
      <c r="K2438" s="482"/>
      <c r="L2438" s="482"/>
      <c r="M2438" s="482"/>
      <c r="N2438" s="468"/>
      <c r="O2438" s="464"/>
      <c r="P2438" s="464"/>
    </row>
    <row r="2439" ht="15.75" customHeight="1">
      <c r="A2439" s="2"/>
      <c r="B2439" s="482"/>
      <c r="C2439" s="482"/>
      <c r="D2439" s="482"/>
      <c r="E2439" s="482"/>
      <c r="F2439" s="482"/>
      <c r="G2439" s="482"/>
      <c r="H2439" s="482"/>
      <c r="I2439" s="482"/>
      <c r="J2439" s="482"/>
      <c r="K2439" s="482"/>
      <c r="L2439" s="482"/>
      <c r="M2439" s="482"/>
      <c r="N2439" s="468"/>
      <c r="O2439" s="464"/>
      <c r="P2439" s="464"/>
    </row>
    <row r="2440" ht="15.75" customHeight="1">
      <c r="A2440" s="2"/>
      <c r="B2440" s="482"/>
      <c r="C2440" s="482"/>
      <c r="D2440" s="482"/>
      <c r="E2440" s="482"/>
      <c r="F2440" s="482"/>
      <c r="G2440" s="482"/>
      <c r="H2440" s="482"/>
      <c r="I2440" s="482"/>
      <c r="J2440" s="482"/>
      <c r="K2440" s="482"/>
      <c r="L2440" s="482"/>
      <c r="M2440" s="482"/>
      <c r="N2440" s="468"/>
      <c r="O2440" s="464"/>
      <c r="P2440" s="464"/>
    </row>
    <row r="2441" ht="15.75" customHeight="1">
      <c r="A2441" s="2"/>
      <c r="B2441" s="482"/>
      <c r="C2441" s="482"/>
      <c r="D2441" s="482"/>
      <c r="E2441" s="482"/>
      <c r="F2441" s="482"/>
      <c r="G2441" s="482"/>
      <c r="H2441" s="482"/>
      <c r="I2441" s="482"/>
      <c r="J2441" s="482"/>
      <c r="K2441" s="482"/>
      <c r="L2441" s="482"/>
      <c r="M2441" s="482"/>
      <c r="N2441" s="468"/>
      <c r="O2441" s="464"/>
      <c r="P2441" s="464"/>
    </row>
    <row r="2442" ht="15.75" customHeight="1">
      <c r="A2442" s="2"/>
      <c r="B2442" s="482"/>
      <c r="C2442" s="482"/>
      <c r="D2442" s="482"/>
      <c r="E2442" s="482"/>
      <c r="F2442" s="482"/>
      <c r="G2442" s="482"/>
      <c r="H2442" s="482"/>
      <c r="I2442" s="482"/>
      <c r="J2442" s="482"/>
      <c r="K2442" s="482"/>
      <c r="L2442" s="482"/>
      <c r="M2442" s="482"/>
      <c r="N2442" s="468"/>
      <c r="O2442" s="464"/>
      <c r="P2442" s="464"/>
    </row>
    <row r="2443" ht="15.75" customHeight="1">
      <c r="A2443" s="2"/>
      <c r="B2443" s="482"/>
      <c r="C2443" s="482"/>
      <c r="D2443" s="482"/>
      <c r="E2443" s="482"/>
      <c r="F2443" s="482"/>
      <c r="G2443" s="482"/>
      <c r="H2443" s="482"/>
      <c r="I2443" s="482"/>
      <c r="J2443" s="482"/>
      <c r="K2443" s="482"/>
      <c r="L2443" s="482"/>
      <c r="M2443" s="482"/>
      <c r="N2443" s="468"/>
      <c r="O2443" s="464"/>
      <c r="P2443" s="464"/>
    </row>
    <row r="2444" ht="15.75" customHeight="1">
      <c r="A2444" s="2"/>
      <c r="B2444" s="482"/>
      <c r="C2444" s="482"/>
      <c r="D2444" s="482"/>
      <c r="E2444" s="482"/>
      <c r="F2444" s="482"/>
      <c r="G2444" s="482"/>
      <c r="H2444" s="482"/>
      <c r="I2444" s="482"/>
      <c r="J2444" s="482"/>
      <c r="K2444" s="482"/>
      <c r="L2444" s="482"/>
      <c r="M2444" s="482"/>
      <c r="N2444" s="468"/>
      <c r="O2444" s="464"/>
      <c r="P2444" s="464"/>
    </row>
    <row r="2445" ht="15.75" customHeight="1">
      <c r="A2445" s="2"/>
      <c r="B2445" s="482"/>
      <c r="C2445" s="482"/>
      <c r="D2445" s="482"/>
      <c r="E2445" s="482"/>
      <c r="F2445" s="482"/>
      <c r="G2445" s="482"/>
      <c r="H2445" s="482"/>
      <c r="I2445" s="482"/>
      <c r="J2445" s="482"/>
      <c r="K2445" s="482"/>
      <c r="L2445" s="482"/>
      <c r="M2445" s="482"/>
      <c r="N2445" s="468"/>
      <c r="O2445" s="464"/>
      <c r="P2445" s="464"/>
    </row>
    <row r="2446" ht="15.75" customHeight="1">
      <c r="A2446" s="2"/>
      <c r="B2446" s="482"/>
      <c r="C2446" s="482"/>
      <c r="D2446" s="482"/>
      <c r="E2446" s="482"/>
      <c r="F2446" s="482"/>
      <c r="G2446" s="482"/>
      <c r="H2446" s="482"/>
      <c r="I2446" s="482"/>
      <c r="J2446" s="482"/>
      <c r="K2446" s="482"/>
      <c r="L2446" s="482"/>
      <c r="M2446" s="482"/>
      <c r="N2446" s="468"/>
      <c r="O2446" s="464"/>
      <c r="P2446" s="464"/>
    </row>
    <row r="2447" ht="15.75" customHeight="1">
      <c r="A2447" s="2"/>
      <c r="B2447" s="482"/>
      <c r="C2447" s="482"/>
      <c r="D2447" s="482"/>
      <c r="E2447" s="482"/>
      <c r="F2447" s="482"/>
      <c r="G2447" s="482"/>
      <c r="H2447" s="482"/>
      <c r="I2447" s="482"/>
      <c r="J2447" s="482"/>
      <c r="K2447" s="482"/>
      <c r="L2447" s="482"/>
      <c r="M2447" s="482"/>
      <c r="N2447" s="468"/>
      <c r="O2447" s="464"/>
      <c r="P2447" s="464"/>
    </row>
    <row r="2448" ht="15.75" customHeight="1">
      <c r="A2448" s="2"/>
      <c r="B2448" s="482"/>
      <c r="C2448" s="482"/>
      <c r="D2448" s="482"/>
      <c r="E2448" s="482"/>
      <c r="F2448" s="482"/>
      <c r="G2448" s="482"/>
      <c r="H2448" s="482"/>
      <c r="I2448" s="482"/>
      <c r="J2448" s="482"/>
      <c r="K2448" s="482"/>
      <c r="L2448" s="482"/>
      <c r="M2448" s="482"/>
      <c r="N2448" s="468"/>
      <c r="O2448" s="464"/>
      <c r="P2448" s="464"/>
    </row>
    <row r="2449" ht="15.75" customHeight="1">
      <c r="A2449" s="2"/>
      <c r="B2449" s="482"/>
      <c r="C2449" s="482"/>
      <c r="D2449" s="482"/>
      <c r="E2449" s="482"/>
      <c r="F2449" s="482"/>
      <c r="G2449" s="482"/>
      <c r="H2449" s="482"/>
      <c r="I2449" s="482"/>
      <c r="J2449" s="482"/>
      <c r="K2449" s="482"/>
      <c r="L2449" s="482"/>
      <c r="M2449" s="482"/>
      <c r="N2449" s="468"/>
      <c r="O2449" s="464"/>
      <c r="P2449" s="464"/>
    </row>
    <row r="2450" ht="15.75" customHeight="1">
      <c r="A2450" s="2"/>
      <c r="B2450" s="482"/>
      <c r="C2450" s="482"/>
      <c r="D2450" s="482"/>
      <c r="E2450" s="482"/>
      <c r="F2450" s="482"/>
      <c r="G2450" s="482"/>
      <c r="H2450" s="482"/>
      <c r="I2450" s="482"/>
      <c r="J2450" s="482"/>
      <c r="K2450" s="482"/>
      <c r="L2450" s="482"/>
      <c r="M2450" s="482"/>
      <c r="N2450" s="468"/>
      <c r="O2450" s="464"/>
      <c r="P2450" s="464"/>
    </row>
    <row r="2451" ht="15.75" customHeight="1">
      <c r="A2451" s="2"/>
      <c r="B2451" s="482"/>
      <c r="C2451" s="482"/>
      <c r="D2451" s="482"/>
      <c r="E2451" s="482"/>
      <c r="F2451" s="482"/>
      <c r="G2451" s="482"/>
      <c r="H2451" s="482"/>
      <c r="I2451" s="482"/>
      <c r="J2451" s="482"/>
      <c r="K2451" s="482"/>
      <c r="L2451" s="482"/>
      <c r="M2451" s="482"/>
      <c r="N2451" s="468"/>
      <c r="O2451" s="464"/>
      <c r="P2451" s="464"/>
    </row>
    <row r="2452" ht="15.75" customHeight="1">
      <c r="A2452" s="2"/>
      <c r="B2452" s="482"/>
      <c r="C2452" s="482"/>
      <c r="D2452" s="482"/>
      <c r="E2452" s="482"/>
      <c r="F2452" s="482"/>
      <c r="G2452" s="482"/>
      <c r="H2452" s="482"/>
      <c r="I2452" s="482"/>
      <c r="J2452" s="482"/>
      <c r="K2452" s="482"/>
      <c r="L2452" s="482"/>
      <c r="M2452" s="482"/>
      <c r="N2452" s="468"/>
      <c r="O2452" s="464"/>
      <c r="P2452" s="464"/>
    </row>
    <row r="2453" ht="15.75" customHeight="1">
      <c r="A2453" s="2"/>
      <c r="B2453" s="482"/>
      <c r="C2453" s="482"/>
      <c r="D2453" s="482"/>
      <c r="E2453" s="482"/>
      <c r="F2453" s="482"/>
      <c r="G2453" s="482"/>
      <c r="H2453" s="482"/>
      <c r="I2453" s="482"/>
      <c r="J2453" s="482"/>
      <c r="K2453" s="482"/>
      <c r="L2453" s="482"/>
      <c r="M2453" s="482"/>
      <c r="N2453" s="468"/>
      <c r="O2453" s="464"/>
      <c r="P2453" s="464"/>
    </row>
    <row r="2454" ht="15.75" customHeight="1">
      <c r="A2454" s="2"/>
      <c r="B2454" s="482"/>
      <c r="C2454" s="482"/>
      <c r="D2454" s="482"/>
      <c r="E2454" s="482"/>
      <c r="F2454" s="482"/>
      <c r="G2454" s="482"/>
      <c r="H2454" s="482"/>
      <c r="I2454" s="482"/>
      <c r="J2454" s="482"/>
      <c r="K2454" s="482"/>
      <c r="L2454" s="482"/>
      <c r="M2454" s="482"/>
      <c r="N2454" s="468"/>
      <c r="O2454" s="464"/>
      <c r="P2454" s="464"/>
    </row>
    <row r="2455" ht="15.75" customHeight="1">
      <c r="A2455" s="2"/>
      <c r="B2455" s="482"/>
      <c r="C2455" s="482"/>
      <c r="D2455" s="482"/>
      <c r="E2455" s="482"/>
      <c r="F2455" s="482"/>
      <c r="G2455" s="482"/>
      <c r="H2455" s="482"/>
      <c r="I2455" s="482"/>
      <c r="J2455" s="482"/>
      <c r="K2455" s="482"/>
      <c r="L2455" s="482"/>
      <c r="M2455" s="482"/>
      <c r="N2455" s="468"/>
      <c r="O2455" s="464"/>
      <c r="P2455" s="464"/>
    </row>
    <row r="2456" ht="15.75" customHeight="1">
      <c r="A2456" s="2"/>
      <c r="B2456" s="482"/>
      <c r="C2456" s="482"/>
      <c r="D2456" s="482"/>
      <c r="E2456" s="482"/>
      <c r="F2456" s="482"/>
      <c r="G2456" s="482"/>
      <c r="H2456" s="482"/>
      <c r="I2456" s="482"/>
      <c r="J2456" s="482"/>
      <c r="K2456" s="482"/>
      <c r="L2456" s="482"/>
      <c r="M2456" s="482"/>
      <c r="N2456" s="468"/>
      <c r="O2456" s="464"/>
      <c r="P2456" s="464"/>
    </row>
    <row r="2457" ht="15.75" customHeight="1">
      <c r="A2457" s="2"/>
      <c r="B2457" s="482"/>
      <c r="C2457" s="482"/>
      <c r="D2457" s="482"/>
      <c r="E2457" s="482"/>
      <c r="F2457" s="482"/>
      <c r="G2457" s="482"/>
      <c r="H2457" s="482"/>
      <c r="I2457" s="482"/>
      <c r="J2457" s="482"/>
      <c r="K2457" s="482"/>
      <c r="L2457" s="482"/>
      <c r="M2457" s="482"/>
      <c r="N2457" s="468"/>
      <c r="O2457" s="464"/>
      <c r="P2457" s="464"/>
    </row>
    <row r="2458" ht="15.75" customHeight="1">
      <c r="A2458" s="2"/>
      <c r="B2458" s="482"/>
      <c r="C2458" s="482"/>
      <c r="D2458" s="482"/>
      <c r="E2458" s="482"/>
      <c r="F2458" s="482"/>
      <c r="G2458" s="482"/>
      <c r="H2458" s="482"/>
      <c r="I2458" s="482"/>
      <c r="J2458" s="482"/>
      <c r="K2458" s="482"/>
      <c r="L2458" s="482"/>
      <c r="M2458" s="482"/>
      <c r="N2458" s="468"/>
      <c r="O2458" s="464"/>
      <c r="P2458" s="464"/>
    </row>
    <row r="2459" ht="15.75" customHeight="1">
      <c r="A2459" s="2"/>
      <c r="B2459" s="482"/>
      <c r="C2459" s="482"/>
      <c r="D2459" s="482"/>
      <c r="E2459" s="482"/>
      <c r="F2459" s="482"/>
      <c r="G2459" s="482"/>
      <c r="H2459" s="482"/>
      <c r="I2459" s="482"/>
      <c r="J2459" s="482"/>
      <c r="K2459" s="482"/>
      <c r="L2459" s="482"/>
      <c r="M2459" s="482"/>
      <c r="N2459" s="468"/>
      <c r="O2459" s="464"/>
      <c r="P2459" s="464"/>
    </row>
    <row r="2460" ht="15.75" customHeight="1">
      <c r="A2460" s="2"/>
      <c r="B2460" s="482"/>
      <c r="C2460" s="482"/>
      <c r="D2460" s="482"/>
      <c r="E2460" s="482"/>
      <c r="F2460" s="482"/>
      <c r="G2460" s="482"/>
      <c r="H2460" s="482"/>
      <c r="I2460" s="482"/>
      <c r="J2460" s="482"/>
      <c r="K2460" s="482"/>
      <c r="L2460" s="482"/>
      <c r="M2460" s="482"/>
      <c r="N2460" s="468"/>
      <c r="O2460" s="464"/>
      <c r="P2460" s="464"/>
    </row>
    <row r="2461" ht="15.75" customHeight="1">
      <c r="A2461" s="2"/>
      <c r="B2461" s="482"/>
      <c r="C2461" s="482"/>
      <c r="D2461" s="482"/>
      <c r="E2461" s="482"/>
      <c r="F2461" s="482"/>
      <c r="G2461" s="482"/>
      <c r="H2461" s="482"/>
      <c r="I2461" s="482"/>
      <c r="J2461" s="482"/>
      <c r="K2461" s="482"/>
      <c r="L2461" s="482"/>
      <c r="M2461" s="482"/>
      <c r="N2461" s="468"/>
      <c r="O2461" s="464"/>
      <c r="P2461" s="464"/>
    </row>
    <row r="2462" ht="15.75" customHeight="1">
      <c r="A2462" s="2"/>
      <c r="B2462" s="482"/>
      <c r="C2462" s="482"/>
      <c r="D2462" s="482"/>
      <c r="E2462" s="482"/>
      <c r="F2462" s="482"/>
      <c r="G2462" s="482"/>
      <c r="H2462" s="482"/>
      <c r="I2462" s="482"/>
      <c r="J2462" s="482"/>
      <c r="K2462" s="482"/>
      <c r="L2462" s="482"/>
      <c r="M2462" s="482"/>
      <c r="N2462" s="468"/>
      <c r="O2462" s="464"/>
      <c r="P2462" s="464"/>
    </row>
    <row r="2463" ht="15.75" customHeight="1">
      <c r="A2463" s="2"/>
      <c r="B2463" s="482"/>
      <c r="C2463" s="482"/>
      <c r="D2463" s="482"/>
      <c r="E2463" s="482"/>
      <c r="F2463" s="482"/>
      <c r="G2463" s="482"/>
      <c r="H2463" s="482"/>
      <c r="I2463" s="482"/>
      <c r="J2463" s="482"/>
      <c r="K2463" s="482"/>
      <c r="L2463" s="482"/>
      <c r="M2463" s="482"/>
      <c r="N2463" s="468"/>
      <c r="O2463" s="464"/>
      <c r="P2463" s="464"/>
    </row>
    <row r="2464" ht="15.75" customHeight="1">
      <c r="A2464" s="2"/>
      <c r="B2464" s="482"/>
      <c r="C2464" s="482"/>
      <c r="D2464" s="482"/>
      <c r="E2464" s="482"/>
      <c r="F2464" s="482"/>
      <c r="G2464" s="482"/>
      <c r="H2464" s="482"/>
      <c r="I2464" s="482"/>
      <c r="J2464" s="482"/>
      <c r="K2464" s="482"/>
      <c r="L2464" s="482"/>
      <c r="M2464" s="482"/>
      <c r="N2464" s="468"/>
      <c r="O2464" s="464"/>
      <c r="P2464" s="464"/>
    </row>
    <row r="2465" ht="15.75" customHeight="1">
      <c r="A2465" s="2"/>
      <c r="B2465" s="482"/>
      <c r="C2465" s="482"/>
      <c r="D2465" s="482"/>
      <c r="E2465" s="482"/>
      <c r="F2465" s="482"/>
      <c r="G2465" s="482"/>
      <c r="H2465" s="482"/>
      <c r="I2465" s="482"/>
      <c r="J2465" s="482"/>
      <c r="K2465" s="482"/>
      <c r="L2465" s="482"/>
      <c r="M2465" s="482"/>
      <c r="N2465" s="468"/>
      <c r="O2465" s="464"/>
      <c r="P2465" s="464"/>
    </row>
    <row r="2466" ht="15.75" customHeight="1">
      <c r="A2466" s="2"/>
      <c r="B2466" s="482"/>
      <c r="C2466" s="482"/>
      <c r="D2466" s="482"/>
      <c r="E2466" s="482"/>
      <c r="F2466" s="482"/>
      <c r="G2466" s="482"/>
      <c r="H2466" s="482"/>
      <c r="I2466" s="482"/>
      <c r="J2466" s="482"/>
      <c r="K2466" s="482"/>
      <c r="L2466" s="482"/>
      <c r="M2466" s="482"/>
      <c r="N2466" s="468"/>
      <c r="O2466" s="464"/>
      <c r="P2466" s="464"/>
    </row>
    <row r="2467" ht="15.75" customHeight="1">
      <c r="A2467" s="2"/>
      <c r="B2467" s="482"/>
      <c r="C2467" s="482"/>
      <c r="D2467" s="482"/>
      <c r="E2467" s="482"/>
      <c r="F2467" s="482"/>
      <c r="G2467" s="482"/>
      <c r="H2467" s="482"/>
      <c r="I2467" s="482"/>
      <c r="J2467" s="482"/>
      <c r="K2467" s="482"/>
      <c r="L2467" s="482"/>
      <c r="M2467" s="482"/>
      <c r="N2467" s="468"/>
      <c r="O2467" s="464"/>
      <c r="P2467" s="464"/>
    </row>
    <row r="2468" ht="15.75" customHeight="1">
      <c r="A2468" s="2"/>
      <c r="B2468" s="482"/>
      <c r="C2468" s="482"/>
      <c r="D2468" s="482"/>
      <c r="E2468" s="482"/>
      <c r="F2468" s="482"/>
      <c r="G2468" s="482"/>
      <c r="H2468" s="482"/>
      <c r="I2468" s="482"/>
      <c r="J2468" s="482"/>
      <c r="K2468" s="482"/>
      <c r="L2468" s="482"/>
      <c r="M2468" s="482"/>
      <c r="N2468" s="468"/>
      <c r="O2468" s="464"/>
      <c r="P2468" s="464"/>
    </row>
    <row r="2469" ht="15.75" customHeight="1">
      <c r="A2469" s="2"/>
      <c r="B2469" s="482"/>
      <c r="C2469" s="482"/>
      <c r="D2469" s="482"/>
      <c r="E2469" s="482"/>
      <c r="F2469" s="482"/>
      <c r="G2469" s="482"/>
      <c r="H2469" s="482"/>
      <c r="I2469" s="482"/>
      <c r="J2469" s="482"/>
      <c r="K2469" s="482"/>
      <c r="L2469" s="482"/>
      <c r="M2469" s="482"/>
      <c r="N2469" s="468"/>
      <c r="O2469" s="464"/>
      <c r="P2469" s="464"/>
    </row>
    <row r="2470" ht="15.75" customHeight="1">
      <c r="A2470" s="2"/>
      <c r="B2470" s="482"/>
      <c r="C2470" s="482"/>
      <c r="D2470" s="482"/>
      <c r="E2470" s="482"/>
      <c r="F2470" s="482"/>
      <c r="G2470" s="482"/>
      <c r="H2470" s="482"/>
      <c r="I2470" s="482"/>
      <c r="J2470" s="482"/>
      <c r="K2470" s="482"/>
      <c r="L2470" s="482"/>
      <c r="M2470" s="482"/>
      <c r="N2470" s="468"/>
      <c r="O2470" s="464"/>
      <c r="P2470" s="464"/>
    </row>
    <row r="2471" ht="15.75" customHeight="1">
      <c r="A2471" s="2"/>
      <c r="B2471" s="482"/>
      <c r="C2471" s="482"/>
      <c r="D2471" s="482"/>
      <c r="E2471" s="482"/>
      <c r="F2471" s="482"/>
      <c r="G2471" s="482"/>
      <c r="H2471" s="482"/>
      <c r="I2471" s="482"/>
      <c r="J2471" s="482"/>
      <c r="K2471" s="482"/>
      <c r="L2471" s="482"/>
      <c r="M2471" s="482"/>
      <c r="N2471" s="468"/>
      <c r="O2471" s="464"/>
      <c r="P2471" s="464"/>
    </row>
    <row r="2472" ht="15.75" customHeight="1">
      <c r="A2472" s="2"/>
      <c r="B2472" s="482"/>
      <c r="C2472" s="482"/>
      <c r="D2472" s="482"/>
      <c r="E2472" s="482"/>
      <c r="F2472" s="482"/>
      <c r="G2472" s="482"/>
      <c r="H2472" s="482"/>
      <c r="I2472" s="482"/>
      <c r="J2472" s="482"/>
      <c r="K2472" s="482"/>
      <c r="L2472" s="482"/>
      <c r="M2472" s="482"/>
      <c r="N2472" s="468"/>
      <c r="O2472" s="464"/>
      <c r="P2472" s="464"/>
    </row>
    <row r="2473" ht="15.75" customHeight="1">
      <c r="A2473" s="2"/>
      <c r="B2473" s="482"/>
      <c r="C2473" s="482"/>
      <c r="D2473" s="482"/>
      <c r="E2473" s="482"/>
      <c r="F2473" s="482"/>
      <c r="G2473" s="482"/>
      <c r="H2473" s="482"/>
      <c r="I2473" s="482"/>
      <c r="J2473" s="482"/>
      <c r="K2473" s="482"/>
      <c r="L2473" s="482"/>
      <c r="M2473" s="482"/>
      <c r="N2473" s="468"/>
      <c r="O2473" s="464"/>
      <c r="P2473" s="464"/>
    </row>
    <row r="2474" ht="15.75" customHeight="1">
      <c r="A2474" s="2"/>
      <c r="B2474" s="482"/>
      <c r="C2474" s="482"/>
      <c r="D2474" s="482"/>
      <c r="E2474" s="482"/>
      <c r="F2474" s="482"/>
      <c r="G2474" s="482"/>
      <c r="H2474" s="482"/>
      <c r="I2474" s="482"/>
      <c r="J2474" s="482"/>
      <c r="K2474" s="482"/>
      <c r="L2474" s="482"/>
      <c r="M2474" s="482"/>
      <c r="N2474" s="468"/>
      <c r="O2474" s="464"/>
      <c r="P2474" s="464"/>
    </row>
    <row r="2475" ht="15.75" customHeight="1">
      <c r="A2475" s="2"/>
      <c r="B2475" s="482"/>
      <c r="C2475" s="482"/>
      <c r="D2475" s="482"/>
      <c r="E2475" s="482"/>
      <c r="F2475" s="482"/>
      <c r="G2475" s="482"/>
      <c r="H2475" s="482"/>
      <c r="I2475" s="482"/>
      <c r="J2475" s="482"/>
      <c r="K2475" s="482"/>
      <c r="L2475" s="482"/>
      <c r="M2475" s="482"/>
      <c r="N2475" s="468"/>
      <c r="O2475" s="464"/>
      <c r="P2475" s="464"/>
    </row>
    <row r="2476" ht="15.75" customHeight="1">
      <c r="A2476" s="2"/>
      <c r="B2476" s="482"/>
      <c r="C2476" s="482"/>
      <c r="D2476" s="482"/>
      <c r="E2476" s="482"/>
      <c r="F2476" s="482"/>
      <c r="G2476" s="482"/>
      <c r="H2476" s="482"/>
      <c r="I2476" s="482"/>
      <c r="J2476" s="482"/>
      <c r="K2476" s="482"/>
      <c r="L2476" s="482"/>
      <c r="M2476" s="482"/>
      <c r="N2476" s="468"/>
      <c r="O2476" s="464"/>
      <c r="P2476" s="464"/>
    </row>
    <row r="2477" ht="15.75" customHeight="1">
      <c r="A2477" s="2"/>
      <c r="B2477" s="482"/>
      <c r="C2477" s="482"/>
      <c r="D2477" s="482"/>
      <c r="E2477" s="482"/>
      <c r="F2477" s="482"/>
      <c r="G2477" s="482"/>
      <c r="H2477" s="482"/>
      <c r="I2477" s="482"/>
      <c r="J2477" s="482"/>
      <c r="K2477" s="482"/>
      <c r="L2477" s="482"/>
      <c r="M2477" s="482"/>
      <c r="N2477" s="468"/>
      <c r="O2477" s="464"/>
      <c r="P2477" s="464"/>
    </row>
    <row r="2478" ht="15.75" customHeight="1">
      <c r="A2478" s="2"/>
      <c r="B2478" s="482"/>
      <c r="C2478" s="482"/>
      <c r="D2478" s="482"/>
      <c r="E2478" s="482"/>
      <c r="F2478" s="482"/>
      <c r="G2478" s="482"/>
      <c r="H2478" s="482"/>
      <c r="I2478" s="482"/>
      <c r="J2478" s="482"/>
      <c r="K2478" s="482"/>
      <c r="L2478" s="482"/>
      <c r="M2478" s="482"/>
      <c r="N2478" s="468"/>
      <c r="O2478" s="464"/>
      <c r="P2478" s="464"/>
    </row>
    <row r="2479" ht="15.75" customHeight="1">
      <c r="A2479" s="2"/>
      <c r="B2479" s="482"/>
      <c r="C2479" s="482"/>
      <c r="D2479" s="482"/>
      <c r="E2479" s="482"/>
      <c r="F2479" s="482"/>
      <c r="G2479" s="482"/>
      <c r="H2479" s="482"/>
      <c r="I2479" s="482"/>
      <c r="J2479" s="482"/>
      <c r="K2479" s="482"/>
      <c r="L2479" s="482"/>
      <c r="M2479" s="482"/>
      <c r="N2479" s="468"/>
      <c r="O2479" s="464"/>
      <c r="P2479" s="464"/>
    </row>
    <row r="2480" ht="15.75" customHeight="1">
      <c r="A2480" s="2"/>
      <c r="B2480" s="482"/>
      <c r="C2480" s="482"/>
      <c r="D2480" s="482"/>
      <c r="E2480" s="482"/>
      <c r="F2480" s="482"/>
      <c r="G2480" s="482"/>
      <c r="H2480" s="482"/>
      <c r="I2480" s="482"/>
      <c r="J2480" s="482"/>
      <c r="K2480" s="482"/>
      <c r="L2480" s="482"/>
      <c r="M2480" s="482"/>
      <c r="N2480" s="468"/>
      <c r="O2480" s="464"/>
      <c r="P2480" s="464"/>
    </row>
    <row r="2481" ht="15.75" customHeight="1">
      <c r="A2481" s="2"/>
      <c r="B2481" s="482"/>
      <c r="C2481" s="482"/>
      <c r="D2481" s="482"/>
      <c r="E2481" s="482"/>
      <c r="F2481" s="482"/>
      <c r="G2481" s="482"/>
      <c r="H2481" s="482"/>
      <c r="I2481" s="482"/>
      <c r="J2481" s="482"/>
      <c r="K2481" s="482"/>
      <c r="L2481" s="482"/>
      <c r="M2481" s="482"/>
      <c r="N2481" s="468"/>
      <c r="O2481" s="464"/>
      <c r="P2481" s="464"/>
    </row>
    <row r="2482" ht="15.75" customHeight="1">
      <c r="A2482" s="2"/>
      <c r="B2482" s="482"/>
      <c r="C2482" s="482"/>
      <c r="D2482" s="482"/>
      <c r="E2482" s="482"/>
      <c r="F2482" s="482"/>
      <c r="G2482" s="482"/>
      <c r="H2482" s="482"/>
      <c r="I2482" s="482"/>
      <c r="J2482" s="482"/>
      <c r="K2482" s="482"/>
      <c r="L2482" s="482"/>
      <c r="M2482" s="482"/>
      <c r="N2482" s="468"/>
      <c r="O2482" s="464"/>
      <c r="P2482" s="464"/>
    </row>
    <row r="2483" ht="15.75" customHeight="1">
      <c r="A2483" s="2"/>
      <c r="B2483" s="482"/>
      <c r="C2483" s="482"/>
      <c r="D2483" s="482"/>
      <c r="E2483" s="482"/>
      <c r="F2483" s="482"/>
      <c r="G2483" s="482"/>
      <c r="H2483" s="482"/>
      <c r="I2483" s="482"/>
      <c r="J2483" s="482"/>
      <c r="K2483" s="482"/>
      <c r="L2483" s="482"/>
      <c r="M2483" s="482"/>
      <c r="N2483" s="468"/>
      <c r="O2483" s="464"/>
      <c r="P2483" s="464"/>
    </row>
    <row r="2484" ht="15.75" customHeight="1">
      <c r="A2484" s="2"/>
      <c r="B2484" s="482"/>
      <c r="C2484" s="482"/>
      <c r="D2484" s="482"/>
      <c r="E2484" s="482"/>
      <c r="F2484" s="482"/>
      <c r="G2484" s="482"/>
      <c r="H2484" s="482"/>
      <c r="I2484" s="482"/>
      <c r="J2484" s="482"/>
      <c r="K2484" s="482"/>
      <c r="L2484" s="482"/>
      <c r="M2484" s="482"/>
      <c r="N2484" s="468"/>
      <c r="O2484" s="464"/>
      <c r="P2484" s="464"/>
    </row>
    <row r="2485" ht="15.75" customHeight="1">
      <c r="A2485" s="2"/>
      <c r="B2485" s="482"/>
      <c r="C2485" s="482"/>
      <c r="D2485" s="482"/>
      <c r="E2485" s="482"/>
      <c r="F2485" s="482"/>
      <c r="G2485" s="482"/>
      <c r="H2485" s="482"/>
      <c r="I2485" s="482"/>
      <c r="J2485" s="482"/>
      <c r="K2485" s="482"/>
      <c r="L2485" s="482"/>
      <c r="M2485" s="482"/>
      <c r="N2485" s="468"/>
      <c r="O2485" s="464"/>
      <c r="P2485" s="464"/>
    </row>
    <row r="2486" ht="15.75" customHeight="1">
      <c r="A2486" s="2"/>
      <c r="B2486" s="482"/>
      <c r="C2486" s="482"/>
      <c r="D2486" s="482"/>
      <c r="E2486" s="482"/>
      <c r="F2486" s="482"/>
      <c r="G2486" s="482"/>
      <c r="H2486" s="482"/>
      <c r="I2486" s="482"/>
      <c r="J2486" s="482"/>
      <c r="K2486" s="482"/>
      <c r="L2486" s="482"/>
      <c r="M2486" s="482"/>
      <c r="N2486" s="468"/>
      <c r="O2486" s="464"/>
      <c r="P2486" s="464"/>
    </row>
    <row r="2487" ht="15.75" customHeight="1">
      <c r="A2487" s="2"/>
      <c r="B2487" s="482"/>
      <c r="C2487" s="482"/>
      <c r="D2487" s="482"/>
      <c r="E2487" s="482"/>
      <c r="F2487" s="482"/>
      <c r="G2487" s="482"/>
      <c r="H2487" s="482"/>
      <c r="I2487" s="482"/>
      <c r="J2487" s="482"/>
      <c r="K2487" s="482"/>
      <c r="L2487" s="482"/>
      <c r="M2487" s="482"/>
      <c r="N2487" s="468"/>
      <c r="O2487" s="464"/>
      <c r="P2487" s="464"/>
    </row>
    <row r="2488" ht="15.75" customHeight="1">
      <c r="A2488" s="2"/>
      <c r="B2488" s="482"/>
      <c r="C2488" s="482"/>
      <c r="D2488" s="482"/>
      <c r="E2488" s="482"/>
      <c r="F2488" s="482"/>
      <c r="G2488" s="482"/>
      <c r="H2488" s="482"/>
      <c r="I2488" s="482"/>
      <c r="J2488" s="482"/>
      <c r="K2488" s="482"/>
      <c r="L2488" s="482"/>
      <c r="M2488" s="482"/>
      <c r="N2488" s="468"/>
      <c r="O2488" s="464"/>
      <c r="P2488" s="464"/>
    </row>
    <row r="2489" ht="15.75" customHeight="1">
      <c r="A2489" s="2"/>
      <c r="B2489" s="482"/>
      <c r="C2489" s="482"/>
      <c r="D2489" s="482"/>
      <c r="E2489" s="482"/>
      <c r="F2489" s="482"/>
      <c r="G2489" s="482"/>
      <c r="H2489" s="482"/>
      <c r="I2489" s="482"/>
      <c r="J2489" s="482"/>
      <c r="K2489" s="482"/>
      <c r="L2489" s="482"/>
      <c r="M2489" s="482"/>
      <c r="N2489" s="468"/>
      <c r="O2489" s="464"/>
      <c r="P2489" s="464"/>
    </row>
    <row r="2490" ht="15.75" customHeight="1">
      <c r="A2490" s="2"/>
      <c r="B2490" s="482"/>
      <c r="C2490" s="482"/>
      <c r="D2490" s="482"/>
      <c r="E2490" s="482"/>
      <c r="F2490" s="482"/>
      <c r="G2490" s="482"/>
      <c r="H2490" s="482"/>
      <c r="I2490" s="482"/>
      <c r="J2490" s="482"/>
      <c r="K2490" s="482"/>
      <c r="L2490" s="482"/>
      <c r="M2490" s="482"/>
      <c r="N2490" s="468"/>
      <c r="O2490" s="464"/>
      <c r="P2490" s="464"/>
    </row>
    <row r="2491" ht="15.75" customHeight="1">
      <c r="A2491" s="2"/>
      <c r="B2491" s="482"/>
      <c r="C2491" s="482"/>
      <c r="D2491" s="482"/>
      <c r="E2491" s="482"/>
      <c r="F2491" s="482"/>
      <c r="G2491" s="482"/>
      <c r="H2491" s="482"/>
      <c r="I2491" s="482"/>
      <c r="J2491" s="482"/>
      <c r="K2491" s="482"/>
      <c r="L2491" s="482"/>
      <c r="M2491" s="482"/>
      <c r="N2491" s="468"/>
      <c r="O2491" s="464"/>
      <c r="P2491" s="464"/>
    </row>
    <row r="2492" ht="15.75" customHeight="1">
      <c r="A2492" s="2"/>
      <c r="B2492" s="482"/>
      <c r="C2492" s="482"/>
      <c r="D2492" s="482"/>
      <c r="E2492" s="482"/>
      <c r="F2492" s="482"/>
      <c r="G2492" s="482"/>
      <c r="H2492" s="482"/>
      <c r="I2492" s="482"/>
      <c r="J2492" s="482"/>
      <c r="K2492" s="482"/>
      <c r="L2492" s="482"/>
      <c r="M2492" s="482"/>
      <c r="N2492" s="468"/>
      <c r="O2492" s="464"/>
      <c r="P2492" s="464"/>
    </row>
    <row r="2493" ht="15.75" customHeight="1">
      <c r="A2493" s="2"/>
      <c r="B2493" s="482"/>
      <c r="C2493" s="482"/>
      <c r="D2493" s="482"/>
      <c r="E2493" s="482"/>
      <c r="F2493" s="482"/>
      <c r="G2493" s="482"/>
      <c r="H2493" s="482"/>
      <c r="I2493" s="482"/>
      <c r="J2493" s="482"/>
      <c r="K2493" s="482"/>
      <c r="L2493" s="482"/>
      <c r="M2493" s="482"/>
      <c r="N2493" s="468"/>
      <c r="O2493" s="464"/>
      <c r="P2493" s="464"/>
    </row>
    <row r="2494" ht="15.75" customHeight="1">
      <c r="A2494" s="2"/>
      <c r="B2494" s="482"/>
      <c r="C2494" s="482"/>
      <c r="D2494" s="482"/>
      <c r="E2494" s="482"/>
      <c r="F2494" s="482"/>
      <c r="G2494" s="482"/>
      <c r="H2494" s="482"/>
      <c r="I2494" s="482"/>
      <c r="J2494" s="482"/>
      <c r="K2494" s="482"/>
      <c r="L2494" s="482"/>
      <c r="M2494" s="482"/>
      <c r="N2494" s="468"/>
      <c r="O2494" s="464"/>
      <c r="P2494" s="464"/>
    </row>
    <row r="2495" ht="15.75" customHeight="1">
      <c r="A2495" s="2"/>
      <c r="B2495" s="482"/>
      <c r="C2495" s="482"/>
      <c r="D2495" s="482"/>
      <c r="E2495" s="482"/>
      <c r="F2495" s="482"/>
      <c r="G2495" s="482"/>
      <c r="H2495" s="482"/>
      <c r="I2495" s="482"/>
      <c r="J2495" s="482"/>
      <c r="K2495" s="482"/>
      <c r="L2495" s="482"/>
      <c r="M2495" s="482"/>
      <c r="N2495" s="468"/>
      <c r="O2495" s="464"/>
      <c r="P2495" s="464"/>
    </row>
    <row r="2496" ht="15.75" customHeight="1">
      <c r="A2496" s="2"/>
      <c r="B2496" s="482"/>
      <c r="C2496" s="482"/>
      <c r="D2496" s="482"/>
      <c r="E2496" s="482"/>
      <c r="F2496" s="482"/>
      <c r="G2496" s="482"/>
      <c r="H2496" s="482"/>
      <c r="I2496" s="482"/>
      <c r="J2496" s="482"/>
      <c r="K2496" s="482"/>
      <c r="L2496" s="482"/>
      <c r="M2496" s="482"/>
      <c r="N2496" s="468"/>
      <c r="O2496" s="464"/>
      <c r="P2496" s="464"/>
    </row>
    <row r="2497" ht="15.75" customHeight="1">
      <c r="A2497" s="2"/>
      <c r="B2497" s="482"/>
      <c r="C2497" s="482"/>
      <c r="D2497" s="482"/>
      <c r="E2497" s="482"/>
      <c r="F2497" s="482"/>
      <c r="G2497" s="482"/>
      <c r="H2497" s="482"/>
      <c r="I2497" s="482"/>
      <c r="J2497" s="482"/>
      <c r="K2497" s="482"/>
      <c r="L2497" s="482"/>
      <c r="M2497" s="482"/>
      <c r="N2497" s="468"/>
      <c r="O2497" s="464"/>
      <c r="P2497" s="464"/>
    </row>
    <row r="2498" ht="15.75" customHeight="1">
      <c r="A2498" s="2"/>
      <c r="B2498" s="482"/>
      <c r="C2498" s="482"/>
      <c r="D2498" s="482"/>
      <c r="E2498" s="482"/>
      <c r="F2498" s="482"/>
      <c r="G2498" s="482"/>
      <c r="H2498" s="482"/>
      <c r="I2498" s="482"/>
      <c r="J2498" s="482"/>
      <c r="K2498" s="482"/>
      <c r="L2498" s="482"/>
      <c r="M2498" s="482"/>
      <c r="N2498" s="468"/>
      <c r="O2498" s="464"/>
      <c r="P2498" s="464"/>
    </row>
    <row r="2499" ht="15.75" customHeight="1">
      <c r="A2499" s="2"/>
      <c r="B2499" s="482"/>
      <c r="C2499" s="482"/>
      <c r="D2499" s="482"/>
      <c r="E2499" s="482"/>
      <c r="F2499" s="482"/>
      <c r="G2499" s="482"/>
      <c r="H2499" s="482"/>
      <c r="I2499" s="482"/>
      <c r="J2499" s="482"/>
      <c r="K2499" s="482"/>
      <c r="L2499" s="482"/>
      <c r="M2499" s="482"/>
      <c r="N2499" s="468"/>
      <c r="O2499" s="464"/>
      <c r="P2499" s="464"/>
    </row>
    <row r="2500" ht="15.75" customHeight="1">
      <c r="A2500" s="2"/>
      <c r="B2500" s="482"/>
      <c r="C2500" s="482"/>
      <c r="D2500" s="482"/>
      <c r="E2500" s="482"/>
      <c r="F2500" s="482"/>
      <c r="G2500" s="482"/>
      <c r="H2500" s="482"/>
      <c r="I2500" s="482"/>
      <c r="J2500" s="482"/>
      <c r="K2500" s="482"/>
      <c r="L2500" s="482"/>
      <c r="M2500" s="482"/>
      <c r="N2500" s="468"/>
      <c r="O2500" s="464"/>
      <c r="P2500" s="464"/>
    </row>
    <row r="2501" ht="15.75" customHeight="1">
      <c r="A2501" s="2"/>
      <c r="B2501" s="482"/>
      <c r="C2501" s="482"/>
      <c r="D2501" s="482"/>
      <c r="E2501" s="482"/>
      <c r="F2501" s="482"/>
      <c r="G2501" s="482"/>
      <c r="H2501" s="482"/>
      <c r="I2501" s="482"/>
      <c r="J2501" s="482"/>
      <c r="K2501" s="482"/>
      <c r="L2501" s="482"/>
      <c r="M2501" s="482"/>
      <c r="N2501" s="468"/>
      <c r="O2501" s="464"/>
      <c r="P2501" s="464"/>
    </row>
    <row r="2502" ht="15.75" customHeight="1">
      <c r="A2502" s="2"/>
      <c r="B2502" s="482"/>
      <c r="C2502" s="482"/>
      <c r="D2502" s="482"/>
      <c r="E2502" s="482"/>
      <c r="F2502" s="482"/>
      <c r="G2502" s="482"/>
      <c r="H2502" s="482"/>
      <c r="I2502" s="482"/>
      <c r="J2502" s="482"/>
      <c r="K2502" s="482"/>
      <c r="L2502" s="482"/>
      <c r="M2502" s="482"/>
      <c r="N2502" s="468"/>
      <c r="O2502" s="464"/>
      <c r="P2502" s="464"/>
    </row>
    <row r="2503" ht="15.75" customHeight="1">
      <c r="A2503" s="2"/>
      <c r="B2503" s="482"/>
      <c r="C2503" s="482"/>
      <c r="D2503" s="482"/>
      <c r="E2503" s="482"/>
      <c r="F2503" s="482"/>
      <c r="G2503" s="482"/>
      <c r="H2503" s="482"/>
      <c r="I2503" s="482"/>
      <c r="J2503" s="482"/>
      <c r="K2503" s="482"/>
      <c r="L2503" s="482"/>
      <c r="M2503" s="482"/>
      <c r="N2503" s="468"/>
      <c r="O2503" s="464"/>
      <c r="P2503" s="464"/>
    </row>
    <row r="2504" ht="15.75" customHeight="1">
      <c r="A2504" s="2"/>
      <c r="B2504" s="482"/>
      <c r="C2504" s="482"/>
      <c r="D2504" s="482"/>
      <c r="E2504" s="482"/>
      <c r="F2504" s="482"/>
      <c r="G2504" s="482"/>
      <c r="H2504" s="482"/>
      <c r="I2504" s="482"/>
      <c r="J2504" s="482"/>
      <c r="K2504" s="482"/>
      <c r="L2504" s="482"/>
      <c r="M2504" s="482"/>
      <c r="N2504" s="468"/>
      <c r="O2504" s="464"/>
      <c r="P2504" s="464"/>
    </row>
    <row r="2505" ht="15.75" customHeight="1">
      <c r="A2505" s="2"/>
      <c r="B2505" s="482"/>
      <c r="C2505" s="482"/>
      <c r="D2505" s="482"/>
      <c r="E2505" s="482"/>
      <c r="F2505" s="482"/>
      <c r="G2505" s="482"/>
      <c r="H2505" s="482"/>
      <c r="I2505" s="482"/>
      <c r="J2505" s="482"/>
      <c r="K2505" s="482"/>
      <c r="L2505" s="482"/>
      <c r="M2505" s="482"/>
      <c r="N2505" s="468"/>
      <c r="O2505" s="464"/>
      <c r="P2505" s="464"/>
    </row>
    <row r="2506" ht="15.75" customHeight="1">
      <c r="A2506" s="2"/>
      <c r="B2506" s="482"/>
      <c r="C2506" s="482"/>
      <c r="D2506" s="482"/>
      <c r="E2506" s="482"/>
      <c r="F2506" s="482"/>
      <c r="G2506" s="482"/>
      <c r="H2506" s="482"/>
      <c r="I2506" s="482"/>
      <c r="J2506" s="482"/>
      <c r="K2506" s="482"/>
      <c r="L2506" s="482"/>
      <c r="M2506" s="482"/>
      <c r="N2506" s="468"/>
      <c r="O2506" s="464"/>
      <c r="P2506" s="464"/>
    </row>
    <row r="2507" ht="15.75" customHeight="1">
      <c r="A2507" s="2"/>
      <c r="B2507" s="482"/>
      <c r="C2507" s="482"/>
      <c r="D2507" s="482"/>
      <c r="E2507" s="482"/>
      <c r="F2507" s="482"/>
      <c r="G2507" s="482"/>
      <c r="H2507" s="482"/>
      <c r="I2507" s="482"/>
      <c r="J2507" s="482"/>
      <c r="K2507" s="482"/>
      <c r="L2507" s="482"/>
      <c r="M2507" s="482"/>
      <c r="N2507" s="468"/>
      <c r="O2507" s="464"/>
      <c r="P2507" s="464"/>
    </row>
    <row r="2508" ht="15.75" customHeight="1">
      <c r="A2508" s="2"/>
      <c r="B2508" s="482"/>
      <c r="C2508" s="482"/>
      <c r="D2508" s="482"/>
      <c r="E2508" s="482"/>
      <c r="F2508" s="482"/>
      <c r="G2508" s="482"/>
      <c r="H2508" s="482"/>
      <c r="I2508" s="482"/>
      <c r="J2508" s="482"/>
      <c r="K2508" s="482"/>
      <c r="L2508" s="482"/>
      <c r="M2508" s="482"/>
      <c r="N2508" s="468"/>
      <c r="O2508" s="464"/>
      <c r="P2508" s="464"/>
    </row>
    <row r="2509" ht="15.75" customHeight="1">
      <c r="A2509" s="2"/>
      <c r="B2509" s="482"/>
      <c r="C2509" s="482"/>
      <c r="D2509" s="482"/>
      <c r="E2509" s="482"/>
      <c r="F2509" s="482"/>
      <c r="G2509" s="482"/>
      <c r="H2509" s="482"/>
      <c r="I2509" s="482"/>
      <c r="J2509" s="482"/>
      <c r="K2509" s="482"/>
      <c r="L2509" s="482"/>
      <c r="M2509" s="482"/>
      <c r="N2509" s="468"/>
      <c r="O2509" s="464"/>
      <c r="P2509" s="464"/>
    </row>
    <row r="2510" ht="15.75" customHeight="1">
      <c r="A2510" s="2"/>
      <c r="B2510" s="482"/>
      <c r="C2510" s="482"/>
      <c r="D2510" s="482"/>
      <c r="E2510" s="482"/>
      <c r="F2510" s="482"/>
      <c r="G2510" s="482"/>
      <c r="H2510" s="482"/>
      <c r="I2510" s="482"/>
      <c r="J2510" s="482"/>
      <c r="K2510" s="482"/>
      <c r="L2510" s="482"/>
      <c r="M2510" s="482"/>
      <c r="N2510" s="468"/>
      <c r="O2510" s="464"/>
      <c r="P2510" s="464"/>
    </row>
    <row r="2511" ht="15.75" customHeight="1">
      <c r="A2511" s="2"/>
      <c r="B2511" s="482"/>
      <c r="C2511" s="482"/>
      <c r="D2511" s="482"/>
      <c r="E2511" s="482"/>
      <c r="F2511" s="482"/>
      <c r="G2511" s="482"/>
      <c r="H2511" s="482"/>
      <c r="I2511" s="482"/>
      <c r="J2511" s="482"/>
      <c r="K2511" s="482"/>
      <c r="L2511" s="482"/>
      <c r="M2511" s="482"/>
      <c r="N2511" s="468"/>
      <c r="O2511" s="464"/>
      <c r="P2511" s="464"/>
    </row>
    <row r="2512" ht="15.75" customHeight="1">
      <c r="A2512" s="2"/>
      <c r="B2512" s="482"/>
      <c r="C2512" s="482"/>
      <c r="D2512" s="482"/>
      <c r="E2512" s="482"/>
      <c r="F2512" s="482"/>
      <c r="G2512" s="482"/>
      <c r="H2512" s="482"/>
      <c r="I2512" s="482"/>
      <c r="J2512" s="482"/>
      <c r="K2512" s="482"/>
      <c r="L2512" s="482"/>
      <c r="M2512" s="482"/>
      <c r="N2512" s="468"/>
      <c r="O2512" s="464"/>
      <c r="P2512" s="464"/>
    </row>
    <row r="2513" ht="15.75" customHeight="1">
      <c r="A2513" s="2"/>
      <c r="B2513" s="482"/>
      <c r="C2513" s="482"/>
      <c r="D2513" s="482"/>
      <c r="E2513" s="482"/>
      <c r="F2513" s="482"/>
      <c r="G2513" s="482"/>
      <c r="H2513" s="482"/>
      <c r="I2513" s="482"/>
      <c r="J2513" s="482"/>
      <c r="K2513" s="482"/>
      <c r="L2513" s="482"/>
      <c r="M2513" s="482"/>
      <c r="N2513" s="468"/>
      <c r="O2513" s="464"/>
      <c r="P2513" s="464"/>
    </row>
    <row r="2514" ht="15.75" customHeight="1">
      <c r="A2514" s="2"/>
      <c r="B2514" s="482"/>
      <c r="C2514" s="482"/>
      <c r="D2514" s="482"/>
      <c r="E2514" s="482"/>
      <c r="F2514" s="482"/>
      <c r="G2514" s="482"/>
      <c r="H2514" s="482"/>
      <c r="I2514" s="482"/>
      <c r="J2514" s="482"/>
      <c r="K2514" s="482"/>
      <c r="L2514" s="482"/>
      <c r="M2514" s="482"/>
      <c r="N2514" s="468"/>
      <c r="O2514" s="464"/>
      <c r="P2514" s="464"/>
    </row>
    <row r="2515" ht="15.75" customHeight="1">
      <c r="A2515" s="2"/>
      <c r="B2515" s="482"/>
      <c r="C2515" s="482"/>
      <c r="D2515" s="482"/>
      <c r="E2515" s="482"/>
      <c r="F2515" s="482"/>
      <c r="G2515" s="482"/>
      <c r="H2515" s="482"/>
      <c r="I2515" s="482"/>
      <c r="J2515" s="482"/>
      <c r="K2515" s="482"/>
      <c r="L2515" s="482"/>
      <c r="M2515" s="482"/>
      <c r="N2515" s="468"/>
      <c r="O2515" s="464"/>
      <c r="P2515" s="464"/>
    </row>
    <row r="2516" ht="15.75" customHeight="1">
      <c r="A2516" s="2"/>
      <c r="B2516" s="482"/>
      <c r="C2516" s="482"/>
      <c r="D2516" s="482"/>
      <c r="E2516" s="482"/>
      <c r="F2516" s="482"/>
      <c r="G2516" s="482"/>
      <c r="H2516" s="482"/>
      <c r="I2516" s="482"/>
      <c r="J2516" s="482"/>
      <c r="K2516" s="482"/>
      <c r="L2516" s="482"/>
      <c r="M2516" s="482"/>
      <c r="N2516" s="468"/>
      <c r="O2516" s="464"/>
      <c r="P2516" s="464"/>
    </row>
    <row r="2517" ht="15.75" customHeight="1">
      <c r="A2517" s="2"/>
      <c r="B2517" s="482"/>
      <c r="C2517" s="482"/>
      <c r="D2517" s="482"/>
      <c r="E2517" s="482"/>
      <c r="F2517" s="482"/>
      <c r="G2517" s="482"/>
      <c r="H2517" s="482"/>
      <c r="I2517" s="482"/>
      <c r="J2517" s="482"/>
      <c r="K2517" s="482"/>
      <c r="L2517" s="482"/>
      <c r="M2517" s="482"/>
      <c r="N2517" s="468"/>
      <c r="O2517" s="464"/>
      <c r="P2517" s="464"/>
    </row>
    <row r="2518" ht="15.75" customHeight="1">
      <c r="A2518" s="2"/>
      <c r="B2518" s="482"/>
      <c r="C2518" s="482"/>
      <c r="D2518" s="482"/>
      <c r="E2518" s="482"/>
      <c r="F2518" s="482"/>
      <c r="G2518" s="482"/>
      <c r="H2518" s="482"/>
      <c r="I2518" s="482"/>
      <c r="J2518" s="482"/>
      <c r="K2518" s="482"/>
      <c r="L2518" s="482"/>
      <c r="M2518" s="482"/>
      <c r="N2518" s="468"/>
      <c r="O2518" s="464"/>
      <c r="P2518" s="464"/>
    </row>
    <row r="2519" ht="15.75" customHeight="1">
      <c r="A2519" s="2"/>
      <c r="B2519" s="482"/>
      <c r="C2519" s="482"/>
      <c r="D2519" s="482"/>
      <c r="E2519" s="482"/>
      <c r="F2519" s="482"/>
      <c r="G2519" s="482"/>
      <c r="H2519" s="482"/>
      <c r="I2519" s="482"/>
      <c r="J2519" s="482"/>
      <c r="K2519" s="482"/>
      <c r="L2519" s="482"/>
      <c r="M2519" s="482"/>
      <c r="N2519" s="468"/>
      <c r="O2519" s="464"/>
      <c r="P2519" s="464"/>
    </row>
    <row r="2520" ht="15.75" customHeight="1">
      <c r="A2520" s="2"/>
      <c r="B2520" s="482"/>
      <c r="C2520" s="482"/>
      <c r="D2520" s="482"/>
      <c r="E2520" s="482"/>
      <c r="F2520" s="482"/>
      <c r="G2520" s="482"/>
      <c r="H2520" s="482"/>
      <c r="I2520" s="482"/>
      <c r="J2520" s="482"/>
      <c r="K2520" s="482"/>
      <c r="L2520" s="482"/>
      <c r="M2520" s="482"/>
      <c r="N2520" s="468"/>
      <c r="O2520" s="464"/>
      <c r="P2520" s="464"/>
    </row>
    <row r="2521" ht="15.75" customHeight="1">
      <c r="A2521" s="2"/>
      <c r="B2521" s="482"/>
      <c r="C2521" s="482"/>
      <c r="D2521" s="482"/>
      <c r="E2521" s="482"/>
      <c r="F2521" s="482"/>
      <c r="G2521" s="482"/>
      <c r="H2521" s="482"/>
      <c r="I2521" s="482"/>
      <c r="J2521" s="482"/>
      <c r="K2521" s="482"/>
      <c r="L2521" s="482"/>
      <c r="M2521" s="482"/>
      <c r="N2521" s="468"/>
      <c r="O2521" s="464"/>
      <c r="P2521" s="464"/>
    </row>
    <row r="2522" ht="15.75" customHeight="1">
      <c r="A2522" s="2"/>
      <c r="B2522" s="482"/>
      <c r="C2522" s="482"/>
      <c r="D2522" s="482"/>
      <c r="E2522" s="482"/>
      <c r="F2522" s="482"/>
      <c r="G2522" s="482"/>
      <c r="H2522" s="482"/>
      <c r="I2522" s="482"/>
      <c r="J2522" s="482"/>
      <c r="K2522" s="482"/>
      <c r="L2522" s="482"/>
      <c r="M2522" s="482"/>
      <c r="N2522" s="468"/>
      <c r="O2522" s="464"/>
      <c r="P2522" s="464"/>
    </row>
    <row r="2523" ht="15.75" customHeight="1">
      <c r="A2523" s="2"/>
      <c r="B2523" s="482"/>
      <c r="C2523" s="482"/>
      <c r="D2523" s="482"/>
      <c r="E2523" s="482"/>
      <c r="F2523" s="482"/>
      <c r="G2523" s="482"/>
      <c r="H2523" s="482"/>
      <c r="I2523" s="482"/>
      <c r="J2523" s="482"/>
      <c r="K2523" s="482"/>
      <c r="L2523" s="482"/>
      <c r="M2523" s="482"/>
      <c r="N2523" s="468"/>
      <c r="O2523" s="464"/>
      <c r="P2523" s="464"/>
    </row>
    <row r="2524" ht="15.75" customHeight="1">
      <c r="A2524" s="2"/>
      <c r="B2524" s="482"/>
      <c r="C2524" s="482"/>
      <c r="D2524" s="482"/>
      <c r="E2524" s="482"/>
      <c r="F2524" s="482"/>
      <c r="G2524" s="482"/>
      <c r="H2524" s="482"/>
      <c r="I2524" s="482"/>
      <c r="J2524" s="482"/>
      <c r="K2524" s="482"/>
      <c r="L2524" s="482"/>
      <c r="M2524" s="482"/>
      <c r="N2524" s="468"/>
      <c r="O2524" s="464"/>
      <c r="P2524" s="464"/>
    </row>
    <row r="2525" ht="15.75" customHeight="1">
      <c r="A2525" s="2"/>
      <c r="B2525" s="482"/>
      <c r="C2525" s="482"/>
      <c r="D2525" s="482"/>
      <c r="E2525" s="482"/>
      <c r="F2525" s="482"/>
      <c r="G2525" s="482"/>
      <c r="H2525" s="482"/>
      <c r="I2525" s="482"/>
      <c r="J2525" s="482"/>
      <c r="K2525" s="482"/>
      <c r="L2525" s="482"/>
      <c r="M2525" s="482"/>
      <c r="N2525" s="468"/>
      <c r="O2525" s="464"/>
      <c r="P2525" s="464"/>
    </row>
    <row r="2526" ht="15.75" customHeight="1">
      <c r="A2526" s="2"/>
      <c r="B2526" s="482"/>
      <c r="C2526" s="482"/>
      <c r="D2526" s="482"/>
      <c r="E2526" s="482"/>
      <c r="F2526" s="482"/>
      <c r="G2526" s="482"/>
      <c r="H2526" s="482"/>
      <c r="I2526" s="482"/>
      <c r="J2526" s="482"/>
      <c r="K2526" s="482"/>
      <c r="L2526" s="482"/>
      <c r="M2526" s="482"/>
      <c r="N2526" s="468"/>
      <c r="O2526" s="464"/>
      <c r="P2526" s="464"/>
    </row>
    <row r="2527" ht="15.75" customHeight="1">
      <c r="A2527" s="2"/>
      <c r="B2527" s="482"/>
      <c r="C2527" s="482"/>
      <c r="D2527" s="482"/>
      <c r="E2527" s="482"/>
      <c r="F2527" s="482"/>
      <c r="G2527" s="482"/>
      <c r="H2527" s="482"/>
      <c r="I2527" s="482"/>
      <c r="J2527" s="482"/>
      <c r="K2527" s="482"/>
      <c r="L2527" s="482"/>
      <c r="M2527" s="482"/>
      <c r="N2527" s="468"/>
      <c r="O2527" s="464"/>
      <c r="P2527" s="464"/>
    </row>
    <row r="2528" ht="15.75" customHeight="1">
      <c r="A2528" s="2"/>
      <c r="B2528" s="482"/>
      <c r="C2528" s="482"/>
      <c r="D2528" s="482"/>
      <c r="E2528" s="482"/>
      <c r="F2528" s="482"/>
      <c r="G2528" s="482"/>
      <c r="H2528" s="482"/>
      <c r="I2528" s="482"/>
      <c r="J2528" s="482"/>
      <c r="K2528" s="482"/>
      <c r="L2528" s="482"/>
      <c r="M2528" s="482"/>
      <c r="N2528" s="468"/>
      <c r="O2528" s="464"/>
      <c r="P2528" s="464"/>
    </row>
    <row r="2529" ht="15.75" customHeight="1">
      <c r="A2529" s="2"/>
      <c r="B2529" s="482"/>
      <c r="C2529" s="482"/>
      <c r="D2529" s="482"/>
      <c r="E2529" s="482"/>
      <c r="F2529" s="482"/>
      <c r="G2529" s="482"/>
      <c r="H2529" s="482"/>
      <c r="I2529" s="482"/>
      <c r="J2529" s="482"/>
      <c r="K2529" s="482"/>
      <c r="L2529" s="482"/>
      <c r="M2529" s="482"/>
      <c r="N2529" s="468"/>
      <c r="O2529" s="464"/>
      <c r="P2529" s="464"/>
    </row>
    <row r="2530" ht="15.75" customHeight="1">
      <c r="A2530" s="2"/>
      <c r="B2530" s="482"/>
      <c r="C2530" s="482"/>
      <c r="D2530" s="482"/>
      <c r="E2530" s="482"/>
      <c r="F2530" s="482"/>
      <c r="G2530" s="482"/>
      <c r="H2530" s="482"/>
      <c r="I2530" s="482"/>
      <c r="J2530" s="482"/>
      <c r="K2530" s="482"/>
      <c r="L2530" s="482"/>
      <c r="M2530" s="482"/>
      <c r="N2530" s="468"/>
      <c r="O2530" s="464"/>
      <c r="P2530" s="464"/>
    </row>
    <row r="2531" ht="15.75" customHeight="1">
      <c r="A2531" s="2"/>
      <c r="B2531" s="482"/>
      <c r="C2531" s="482"/>
      <c r="D2531" s="482"/>
      <c r="E2531" s="482"/>
      <c r="F2531" s="482"/>
      <c r="G2531" s="482"/>
      <c r="H2531" s="482"/>
      <c r="I2531" s="482"/>
      <c r="J2531" s="482"/>
      <c r="K2531" s="482"/>
      <c r="L2531" s="482"/>
      <c r="M2531" s="482"/>
      <c r="N2531" s="468"/>
      <c r="O2531" s="464"/>
      <c r="P2531" s="464"/>
    </row>
    <row r="2532" ht="15.75" customHeight="1">
      <c r="A2532" s="2"/>
      <c r="B2532" s="482"/>
      <c r="C2532" s="482"/>
      <c r="D2532" s="482"/>
      <c r="E2532" s="482"/>
      <c r="F2532" s="482"/>
      <c r="G2532" s="482"/>
      <c r="H2532" s="482"/>
      <c r="I2532" s="482"/>
      <c r="J2532" s="482"/>
      <c r="K2532" s="482"/>
      <c r="L2532" s="482"/>
      <c r="M2532" s="482"/>
      <c r="N2532" s="468"/>
      <c r="O2532" s="464"/>
      <c r="P2532" s="464"/>
    </row>
    <row r="2533" ht="15.75" customHeight="1">
      <c r="A2533" s="2"/>
      <c r="B2533" s="482"/>
      <c r="C2533" s="482"/>
      <c r="D2533" s="482"/>
      <c r="E2533" s="482"/>
      <c r="F2533" s="482"/>
      <c r="G2533" s="482"/>
      <c r="H2533" s="482"/>
      <c r="I2533" s="482"/>
      <c r="J2533" s="482"/>
      <c r="K2533" s="482"/>
      <c r="L2533" s="482"/>
      <c r="M2533" s="482"/>
      <c r="N2533" s="468"/>
      <c r="O2533" s="464"/>
      <c r="P2533" s="464"/>
    </row>
    <row r="2534" ht="15.75" customHeight="1">
      <c r="A2534" s="2"/>
      <c r="B2534" s="482"/>
      <c r="C2534" s="482"/>
      <c r="D2534" s="482"/>
      <c r="E2534" s="482"/>
      <c r="F2534" s="482"/>
      <c r="G2534" s="482"/>
      <c r="H2534" s="482"/>
      <c r="I2534" s="482"/>
      <c r="J2534" s="482"/>
      <c r="K2534" s="482"/>
      <c r="L2534" s="482"/>
      <c r="M2534" s="482"/>
      <c r="N2534" s="468"/>
      <c r="O2534" s="464"/>
      <c r="P2534" s="464"/>
    </row>
    <row r="2535" ht="15.75" customHeight="1">
      <c r="A2535" s="2"/>
      <c r="B2535" s="482"/>
      <c r="C2535" s="482"/>
      <c r="D2535" s="482"/>
      <c r="E2535" s="482"/>
      <c r="F2535" s="482"/>
      <c r="G2535" s="482"/>
      <c r="H2535" s="482"/>
      <c r="I2535" s="482"/>
      <c r="J2535" s="482"/>
      <c r="K2535" s="482"/>
      <c r="L2535" s="482"/>
      <c r="M2535" s="482"/>
      <c r="N2535" s="468"/>
      <c r="O2535" s="464"/>
      <c r="P2535" s="464"/>
    </row>
    <row r="2536" ht="15.75" customHeight="1">
      <c r="A2536" s="2"/>
      <c r="B2536" s="482"/>
      <c r="C2536" s="482"/>
      <c r="D2536" s="482"/>
      <c r="E2536" s="482"/>
      <c r="F2536" s="482"/>
      <c r="G2536" s="482"/>
      <c r="H2536" s="482"/>
      <c r="I2536" s="482"/>
      <c r="J2536" s="482"/>
      <c r="K2536" s="482"/>
      <c r="L2536" s="482"/>
      <c r="M2536" s="482"/>
      <c r="N2536" s="468"/>
      <c r="O2536" s="464"/>
      <c r="P2536" s="464"/>
    </row>
    <row r="2537" ht="15.75" customHeight="1">
      <c r="A2537" s="2"/>
      <c r="B2537" s="482"/>
      <c r="C2537" s="482"/>
      <c r="D2537" s="482"/>
      <c r="E2537" s="482"/>
      <c r="F2537" s="482"/>
      <c r="G2537" s="482"/>
      <c r="H2537" s="482"/>
      <c r="I2537" s="482"/>
      <c r="J2537" s="482"/>
      <c r="K2537" s="482"/>
      <c r="L2537" s="482"/>
      <c r="M2537" s="482"/>
      <c r="N2537" s="468"/>
      <c r="O2537" s="464"/>
      <c r="P2537" s="464"/>
    </row>
    <row r="2538" ht="15.75" customHeight="1">
      <c r="A2538" s="2"/>
      <c r="B2538" s="482"/>
      <c r="C2538" s="482"/>
      <c r="D2538" s="482"/>
      <c r="E2538" s="482"/>
      <c r="F2538" s="482"/>
      <c r="G2538" s="482"/>
      <c r="H2538" s="482"/>
      <c r="I2538" s="482"/>
      <c r="J2538" s="482"/>
      <c r="K2538" s="482"/>
      <c r="L2538" s="482"/>
      <c r="M2538" s="482"/>
      <c r="N2538" s="468"/>
      <c r="O2538" s="464"/>
      <c r="P2538" s="464"/>
    </row>
    <row r="2539" ht="15.75" customHeight="1">
      <c r="A2539" s="2"/>
      <c r="B2539" s="482"/>
      <c r="C2539" s="482"/>
      <c r="D2539" s="482"/>
      <c r="E2539" s="482"/>
      <c r="F2539" s="482"/>
      <c r="G2539" s="482"/>
      <c r="H2539" s="482"/>
      <c r="I2539" s="482"/>
      <c r="J2539" s="482"/>
      <c r="K2539" s="482"/>
      <c r="L2539" s="482"/>
      <c r="M2539" s="482"/>
      <c r="N2539" s="468"/>
      <c r="O2539" s="464"/>
      <c r="P2539" s="464"/>
    </row>
    <row r="2540" ht="15.75" customHeight="1">
      <c r="A2540" s="2"/>
      <c r="B2540" s="482"/>
      <c r="C2540" s="482"/>
      <c r="D2540" s="482"/>
      <c r="E2540" s="482"/>
      <c r="F2540" s="482"/>
      <c r="G2540" s="482"/>
      <c r="H2540" s="482"/>
      <c r="I2540" s="482"/>
      <c r="J2540" s="482"/>
      <c r="K2540" s="482"/>
      <c r="L2540" s="482"/>
      <c r="M2540" s="482"/>
      <c r="N2540" s="468"/>
      <c r="O2540" s="464"/>
      <c r="P2540" s="464"/>
    </row>
    <row r="2541" ht="15.75" customHeight="1">
      <c r="A2541" s="2"/>
      <c r="B2541" s="482"/>
      <c r="C2541" s="482"/>
      <c r="D2541" s="482"/>
      <c r="E2541" s="482"/>
      <c r="F2541" s="482"/>
      <c r="G2541" s="482"/>
      <c r="H2541" s="482"/>
      <c r="I2541" s="482"/>
      <c r="J2541" s="482"/>
      <c r="K2541" s="482"/>
      <c r="L2541" s="482"/>
      <c r="M2541" s="482"/>
      <c r="N2541" s="468"/>
      <c r="O2541" s="464"/>
      <c r="P2541" s="464"/>
    </row>
    <row r="2542" ht="15.75" customHeight="1">
      <c r="A2542" s="2"/>
      <c r="B2542" s="482"/>
      <c r="C2542" s="482"/>
      <c r="D2542" s="482"/>
      <c r="E2542" s="482"/>
      <c r="F2542" s="482"/>
      <c r="G2542" s="482"/>
      <c r="H2542" s="482"/>
      <c r="I2542" s="482"/>
      <c r="J2542" s="482"/>
      <c r="K2542" s="482"/>
      <c r="L2542" s="482"/>
      <c r="M2542" s="482"/>
      <c r="N2542" s="468"/>
      <c r="O2542" s="464"/>
      <c r="P2542" s="464"/>
    </row>
    <row r="2543" ht="15.75" customHeight="1">
      <c r="A2543" s="2"/>
      <c r="B2543" s="482"/>
      <c r="C2543" s="482"/>
      <c r="D2543" s="482"/>
      <c r="E2543" s="482"/>
      <c r="F2543" s="482"/>
      <c r="G2543" s="482"/>
      <c r="H2543" s="482"/>
      <c r="I2543" s="482"/>
      <c r="J2543" s="482"/>
      <c r="K2543" s="482"/>
      <c r="L2543" s="482"/>
      <c r="M2543" s="482"/>
      <c r="N2543" s="468"/>
      <c r="O2543" s="464"/>
      <c r="P2543" s="464"/>
    </row>
    <row r="2544" ht="15.75" customHeight="1">
      <c r="A2544" s="2"/>
      <c r="B2544" s="482"/>
      <c r="C2544" s="482"/>
      <c r="D2544" s="482"/>
      <c r="E2544" s="482"/>
      <c r="F2544" s="482"/>
      <c r="G2544" s="482"/>
      <c r="H2544" s="482"/>
      <c r="I2544" s="482"/>
      <c r="J2544" s="482"/>
      <c r="K2544" s="482"/>
      <c r="L2544" s="482"/>
      <c r="M2544" s="482"/>
      <c r="N2544" s="468"/>
      <c r="O2544" s="464"/>
      <c r="P2544" s="464"/>
    </row>
    <row r="2545" ht="15.75" customHeight="1">
      <c r="A2545" s="2"/>
      <c r="B2545" s="482"/>
      <c r="C2545" s="482"/>
      <c r="D2545" s="482"/>
      <c r="E2545" s="482"/>
      <c r="F2545" s="482"/>
      <c r="G2545" s="482"/>
      <c r="H2545" s="482"/>
      <c r="I2545" s="482"/>
      <c r="J2545" s="482"/>
      <c r="K2545" s="482"/>
      <c r="L2545" s="482"/>
      <c r="M2545" s="482"/>
      <c r="N2545" s="468"/>
      <c r="O2545" s="464"/>
      <c r="P2545" s="464"/>
    </row>
    <row r="2546" ht="15.75" customHeight="1">
      <c r="A2546" s="2"/>
      <c r="B2546" s="482"/>
      <c r="C2546" s="482"/>
      <c r="D2546" s="482"/>
      <c r="E2546" s="482"/>
      <c r="F2546" s="482"/>
      <c r="G2546" s="482"/>
      <c r="H2546" s="482"/>
      <c r="I2546" s="482"/>
      <c r="J2546" s="482"/>
      <c r="K2546" s="482"/>
      <c r="L2546" s="482"/>
      <c r="M2546" s="482"/>
      <c r="N2546" s="468"/>
      <c r="O2546" s="464"/>
      <c r="P2546" s="464"/>
    </row>
    <row r="2547" ht="15.75" customHeight="1">
      <c r="A2547" s="2"/>
      <c r="B2547" s="482"/>
      <c r="C2547" s="482"/>
      <c r="D2547" s="482"/>
      <c r="E2547" s="482"/>
      <c r="F2547" s="482"/>
      <c r="G2547" s="482"/>
      <c r="H2547" s="482"/>
      <c r="I2547" s="482"/>
      <c r="J2547" s="482"/>
      <c r="K2547" s="482"/>
      <c r="L2547" s="482"/>
      <c r="M2547" s="482"/>
      <c r="N2547" s="468"/>
      <c r="O2547" s="464"/>
      <c r="P2547" s="464"/>
    </row>
    <row r="2548" ht="15.75" customHeight="1">
      <c r="A2548" s="2"/>
      <c r="B2548" s="482"/>
      <c r="C2548" s="482"/>
      <c r="D2548" s="482"/>
      <c r="E2548" s="482"/>
      <c r="F2548" s="482"/>
      <c r="G2548" s="482"/>
      <c r="H2548" s="482"/>
      <c r="I2548" s="482"/>
      <c r="J2548" s="482"/>
      <c r="K2548" s="482"/>
      <c r="L2548" s="482"/>
      <c r="M2548" s="482"/>
      <c r="N2548" s="468"/>
      <c r="O2548" s="464"/>
      <c r="P2548" s="464"/>
    </row>
    <row r="2549" ht="15.75" customHeight="1">
      <c r="A2549" s="2"/>
      <c r="B2549" s="482"/>
      <c r="C2549" s="482"/>
      <c r="D2549" s="482"/>
      <c r="E2549" s="482"/>
      <c r="F2549" s="482"/>
      <c r="G2549" s="482"/>
      <c r="H2549" s="482"/>
      <c r="I2549" s="482"/>
      <c r="J2549" s="482"/>
      <c r="K2549" s="482"/>
      <c r="L2549" s="482"/>
      <c r="M2549" s="482"/>
      <c r="N2549" s="468"/>
      <c r="O2549" s="464"/>
      <c r="P2549" s="464"/>
    </row>
    <row r="2550" ht="15.75" customHeight="1">
      <c r="A2550" s="2"/>
      <c r="B2550" s="482"/>
      <c r="C2550" s="482"/>
      <c r="D2550" s="482"/>
      <c r="E2550" s="482"/>
      <c r="F2550" s="482"/>
      <c r="G2550" s="482"/>
      <c r="H2550" s="482"/>
      <c r="I2550" s="482"/>
      <c r="J2550" s="482"/>
      <c r="K2550" s="482"/>
      <c r="L2550" s="482"/>
      <c r="M2550" s="482"/>
      <c r="N2550" s="468"/>
      <c r="O2550" s="464"/>
      <c r="P2550" s="464"/>
    </row>
    <row r="2551" ht="15.75" customHeight="1">
      <c r="A2551" s="2"/>
      <c r="B2551" s="482"/>
      <c r="C2551" s="482"/>
      <c r="D2551" s="482"/>
      <c r="E2551" s="482"/>
      <c r="F2551" s="482"/>
      <c r="G2551" s="482"/>
      <c r="H2551" s="482"/>
      <c r="I2551" s="482"/>
      <c r="J2551" s="482"/>
      <c r="K2551" s="482"/>
      <c r="L2551" s="482"/>
      <c r="M2551" s="482"/>
      <c r="N2551" s="468"/>
      <c r="O2551" s="464"/>
      <c r="P2551" s="464"/>
    </row>
    <row r="2552" ht="15.75" customHeight="1">
      <c r="A2552" s="2"/>
      <c r="B2552" s="482"/>
      <c r="C2552" s="482"/>
      <c r="D2552" s="482"/>
      <c r="E2552" s="482"/>
      <c r="F2552" s="482"/>
      <c r="G2552" s="482"/>
      <c r="H2552" s="482"/>
      <c r="I2552" s="482"/>
      <c r="J2552" s="482"/>
      <c r="K2552" s="482"/>
      <c r="L2552" s="482"/>
      <c r="M2552" s="482"/>
      <c r="N2552" s="468"/>
      <c r="O2552" s="464"/>
      <c r="P2552" s="464"/>
    </row>
    <row r="2553" ht="15.75" customHeight="1">
      <c r="A2553" s="2"/>
      <c r="B2553" s="482"/>
      <c r="C2553" s="482"/>
      <c r="D2553" s="482"/>
      <c r="E2553" s="482"/>
      <c r="F2553" s="482"/>
      <c r="G2553" s="482"/>
      <c r="H2553" s="482"/>
      <c r="I2553" s="482"/>
      <c r="J2553" s="482"/>
      <c r="K2553" s="482"/>
      <c r="L2553" s="482"/>
      <c r="M2553" s="482"/>
      <c r="N2553" s="468"/>
      <c r="O2553" s="464"/>
      <c r="P2553" s="464"/>
    </row>
    <row r="2554" ht="15.75" customHeight="1">
      <c r="A2554" s="2"/>
      <c r="B2554" s="482"/>
      <c r="C2554" s="482"/>
      <c r="D2554" s="482"/>
      <c r="E2554" s="482"/>
      <c r="F2554" s="482"/>
      <c r="G2554" s="482"/>
      <c r="H2554" s="482"/>
      <c r="I2554" s="482"/>
      <c r="J2554" s="482"/>
      <c r="K2554" s="482"/>
      <c r="L2554" s="482"/>
      <c r="M2554" s="482"/>
      <c r="N2554" s="468"/>
      <c r="O2554" s="464"/>
      <c r="P2554" s="464"/>
    </row>
    <row r="2555" ht="15.75" customHeight="1">
      <c r="A2555" s="2"/>
      <c r="B2555" s="482"/>
      <c r="C2555" s="482"/>
      <c r="D2555" s="482"/>
      <c r="E2555" s="482"/>
      <c r="F2555" s="482"/>
      <c r="G2555" s="482"/>
      <c r="H2555" s="482"/>
      <c r="I2555" s="482"/>
      <c r="J2555" s="482"/>
      <c r="K2555" s="482"/>
      <c r="L2555" s="482"/>
      <c r="M2555" s="482"/>
      <c r="N2555" s="468"/>
      <c r="O2555" s="464"/>
      <c r="P2555" s="464"/>
    </row>
    <row r="2556" ht="15.75" customHeight="1">
      <c r="A2556" s="2"/>
      <c r="B2556" s="482"/>
      <c r="C2556" s="482"/>
      <c r="D2556" s="482"/>
      <c r="E2556" s="482"/>
      <c r="F2556" s="482"/>
      <c r="G2556" s="482"/>
      <c r="H2556" s="482"/>
      <c r="I2556" s="482"/>
      <c r="J2556" s="482"/>
      <c r="K2556" s="482"/>
      <c r="L2556" s="482"/>
      <c r="M2556" s="482"/>
      <c r="N2556" s="468"/>
      <c r="O2556" s="464"/>
      <c r="P2556" s="464"/>
    </row>
    <row r="2557" ht="15.75" customHeight="1">
      <c r="A2557" s="2"/>
      <c r="B2557" s="482"/>
      <c r="C2557" s="482"/>
      <c r="D2557" s="482"/>
      <c r="E2557" s="482"/>
      <c r="F2557" s="482"/>
      <c r="G2557" s="482"/>
      <c r="H2557" s="482"/>
      <c r="I2557" s="482"/>
      <c r="J2557" s="482"/>
      <c r="K2557" s="482"/>
      <c r="L2557" s="482"/>
      <c r="M2557" s="482"/>
      <c r="N2557" s="468"/>
      <c r="O2557" s="464"/>
      <c r="P2557" s="464"/>
    </row>
    <row r="2558" ht="15.75" customHeight="1">
      <c r="A2558" s="2"/>
      <c r="B2558" s="482"/>
      <c r="C2558" s="482"/>
      <c r="D2558" s="482"/>
      <c r="E2558" s="482"/>
      <c r="F2558" s="482"/>
      <c r="G2558" s="482"/>
      <c r="H2558" s="482"/>
      <c r="I2558" s="482"/>
      <c r="J2558" s="482"/>
      <c r="K2558" s="482"/>
      <c r="L2558" s="482"/>
      <c r="M2558" s="482"/>
      <c r="N2558" s="468"/>
      <c r="O2558" s="464"/>
      <c r="P2558" s="464"/>
    </row>
    <row r="2559" ht="15.75" customHeight="1">
      <c r="A2559" s="2"/>
      <c r="B2559" s="482"/>
      <c r="C2559" s="482"/>
      <c r="D2559" s="482"/>
      <c r="E2559" s="482"/>
      <c r="F2559" s="482"/>
      <c r="G2559" s="482"/>
      <c r="H2559" s="482"/>
      <c r="I2559" s="482"/>
      <c r="J2559" s="482"/>
      <c r="K2559" s="482"/>
      <c r="L2559" s="482"/>
      <c r="M2559" s="482"/>
      <c r="N2559" s="468"/>
      <c r="O2559" s="464"/>
      <c r="P2559" s="464"/>
    </row>
    <row r="2560" ht="15.75" customHeight="1">
      <c r="A2560" s="2"/>
      <c r="B2560" s="482"/>
      <c r="C2560" s="482"/>
      <c r="D2560" s="482"/>
      <c r="E2560" s="482"/>
      <c r="F2560" s="482"/>
      <c r="G2560" s="482"/>
      <c r="H2560" s="482"/>
      <c r="I2560" s="482"/>
      <c r="J2560" s="482"/>
      <c r="K2560" s="482"/>
      <c r="L2560" s="482"/>
      <c r="M2560" s="482"/>
      <c r="N2560" s="468"/>
      <c r="O2560" s="464"/>
      <c r="P2560" s="464"/>
    </row>
    <row r="2561" ht="15.75" customHeight="1">
      <c r="A2561" s="2"/>
      <c r="B2561" s="482"/>
      <c r="C2561" s="482"/>
      <c r="D2561" s="482"/>
      <c r="E2561" s="482"/>
      <c r="F2561" s="482"/>
      <c r="G2561" s="482"/>
      <c r="H2561" s="482"/>
      <c r="I2561" s="482"/>
      <c r="J2561" s="482"/>
      <c r="K2561" s="482"/>
      <c r="L2561" s="482"/>
      <c r="M2561" s="482"/>
      <c r="N2561" s="468"/>
      <c r="O2561" s="464"/>
      <c r="P2561" s="464"/>
    </row>
    <row r="2562" ht="15.75" customHeight="1">
      <c r="A2562" s="2"/>
      <c r="B2562" s="482"/>
      <c r="C2562" s="482"/>
      <c r="D2562" s="482"/>
      <c r="E2562" s="482"/>
      <c r="F2562" s="482"/>
      <c r="G2562" s="482"/>
      <c r="H2562" s="482"/>
      <c r="I2562" s="482"/>
      <c r="J2562" s="482"/>
      <c r="K2562" s="482"/>
      <c r="L2562" s="482"/>
      <c r="M2562" s="482"/>
      <c r="N2562" s="468"/>
      <c r="O2562" s="464"/>
      <c r="P2562" s="464"/>
    </row>
    <row r="2563" ht="15.75" customHeight="1">
      <c r="A2563" s="2"/>
      <c r="B2563" s="482"/>
      <c r="C2563" s="482"/>
      <c r="D2563" s="482"/>
      <c r="E2563" s="482"/>
      <c r="F2563" s="482"/>
      <c r="G2563" s="482"/>
      <c r="H2563" s="482"/>
      <c r="I2563" s="482"/>
      <c r="J2563" s="482"/>
      <c r="K2563" s="482"/>
      <c r="L2563" s="482"/>
      <c r="M2563" s="482"/>
      <c r="N2563" s="468"/>
      <c r="O2563" s="464"/>
      <c r="P2563" s="464"/>
    </row>
    <row r="2564" ht="15.75" customHeight="1">
      <c r="A2564" s="2"/>
      <c r="B2564" s="482"/>
      <c r="C2564" s="482"/>
      <c r="D2564" s="482"/>
      <c r="E2564" s="482"/>
      <c r="F2564" s="482"/>
      <c r="G2564" s="482"/>
      <c r="H2564" s="482"/>
      <c r="I2564" s="482"/>
      <c r="J2564" s="482"/>
      <c r="K2564" s="482"/>
      <c r="L2564" s="482"/>
      <c r="M2564" s="482"/>
      <c r="N2564" s="468"/>
      <c r="O2564" s="464"/>
      <c r="P2564" s="464"/>
    </row>
    <row r="2565" ht="15.75" customHeight="1">
      <c r="A2565" s="2"/>
      <c r="B2565" s="482"/>
      <c r="C2565" s="482"/>
      <c r="D2565" s="482"/>
      <c r="E2565" s="482"/>
      <c r="F2565" s="482"/>
      <c r="G2565" s="482"/>
      <c r="H2565" s="482"/>
      <c r="I2565" s="482"/>
      <c r="J2565" s="482"/>
      <c r="K2565" s="482"/>
      <c r="L2565" s="482"/>
      <c r="M2565" s="482"/>
      <c r="N2565" s="468"/>
      <c r="O2565" s="464"/>
      <c r="P2565" s="464"/>
    </row>
    <row r="2566" ht="15.75" customHeight="1">
      <c r="A2566" s="2"/>
      <c r="B2566" s="482"/>
      <c r="C2566" s="482"/>
      <c r="D2566" s="482"/>
      <c r="E2566" s="482"/>
      <c r="F2566" s="482"/>
      <c r="G2566" s="482"/>
      <c r="H2566" s="482"/>
      <c r="I2566" s="482"/>
      <c r="J2566" s="482"/>
      <c r="K2566" s="482"/>
      <c r="L2566" s="482"/>
      <c r="M2566" s="482"/>
      <c r="N2566" s="468"/>
      <c r="O2566" s="464"/>
      <c r="P2566" s="464"/>
    </row>
    <row r="2567" ht="15.75" customHeight="1">
      <c r="A2567" s="2"/>
      <c r="B2567" s="482"/>
      <c r="C2567" s="482"/>
      <c r="D2567" s="482"/>
      <c r="E2567" s="482"/>
      <c r="F2567" s="482"/>
      <c r="G2567" s="482"/>
      <c r="H2567" s="482"/>
      <c r="I2567" s="482"/>
      <c r="J2567" s="482"/>
      <c r="K2567" s="482"/>
      <c r="L2567" s="482"/>
      <c r="M2567" s="482"/>
      <c r="N2567" s="468"/>
      <c r="O2567" s="464"/>
      <c r="P2567" s="464"/>
    </row>
    <row r="2568" ht="15.75" customHeight="1">
      <c r="A2568" s="2"/>
      <c r="B2568" s="482"/>
      <c r="C2568" s="482"/>
      <c r="D2568" s="482"/>
      <c r="E2568" s="482"/>
      <c r="F2568" s="482"/>
      <c r="G2568" s="482"/>
      <c r="H2568" s="482"/>
      <c r="I2568" s="482"/>
      <c r="J2568" s="482"/>
      <c r="K2568" s="482"/>
      <c r="L2568" s="482"/>
      <c r="M2568" s="482"/>
      <c r="N2568" s="468"/>
      <c r="O2568" s="464"/>
      <c r="P2568" s="464"/>
    </row>
    <row r="2569" ht="15.75" customHeight="1">
      <c r="A2569" s="2"/>
      <c r="B2569" s="482"/>
      <c r="C2569" s="482"/>
      <c r="D2569" s="482"/>
      <c r="E2569" s="482"/>
      <c r="F2569" s="482"/>
      <c r="G2569" s="482"/>
      <c r="H2569" s="482"/>
      <c r="I2569" s="482"/>
      <c r="J2569" s="482"/>
      <c r="K2569" s="482"/>
      <c r="L2569" s="482"/>
      <c r="M2569" s="482"/>
      <c r="N2569" s="468"/>
      <c r="O2569" s="464"/>
      <c r="P2569" s="464"/>
    </row>
    <row r="2570" ht="15.75" customHeight="1">
      <c r="A2570" s="2"/>
      <c r="B2570" s="482"/>
      <c r="C2570" s="482"/>
      <c r="D2570" s="482"/>
      <c r="E2570" s="482"/>
      <c r="F2570" s="482"/>
      <c r="G2570" s="482"/>
      <c r="H2570" s="482"/>
      <c r="I2570" s="482"/>
      <c r="J2570" s="482"/>
      <c r="K2570" s="482"/>
      <c r="L2570" s="482"/>
      <c r="M2570" s="482"/>
      <c r="N2570" s="468"/>
      <c r="O2570" s="464"/>
      <c r="P2570" s="464"/>
    </row>
    <row r="2571" ht="15.75" customHeight="1">
      <c r="A2571" s="2"/>
      <c r="B2571" s="482"/>
      <c r="C2571" s="482"/>
      <c r="D2571" s="482"/>
      <c r="E2571" s="482"/>
      <c r="F2571" s="482"/>
      <c r="G2571" s="482"/>
      <c r="H2571" s="482"/>
      <c r="I2571" s="482"/>
      <c r="J2571" s="482"/>
      <c r="K2571" s="482"/>
      <c r="L2571" s="482"/>
      <c r="M2571" s="482"/>
      <c r="N2571" s="468"/>
      <c r="O2571" s="464"/>
      <c r="P2571" s="464"/>
    </row>
    <row r="2572" ht="15.75" customHeight="1">
      <c r="A2572" s="2"/>
      <c r="B2572" s="482"/>
      <c r="C2572" s="482"/>
      <c r="D2572" s="482"/>
      <c r="E2572" s="482"/>
      <c r="F2572" s="482"/>
      <c r="G2572" s="482"/>
      <c r="H2572" s="482"/>
      <c r="I2572" s="482"/>
      <c r="J2572" s="482"/>
      <c r="K2572" s="482"/>
      <c r="L2572" s="482"/>
      <c r="M2572" s="482"/>
      <c r="N2572" s="468"/>
      <c r="O2572" s="464"/>
      <c r="P2572" s="464"/>
    </row>
    <row r="2573" ht="15.75" customHeight="1">
      <c r="A2573" s="2"/>
      <c r="B2573" s="482"/>
      <c r="C2573" s="482"/>
      <c r="D2573" s="482"/>
      <c r="E2573" s="482"/>
      <c r="F2573" s="482"/>
      <c r="G2573" s="482"/>
      <c r="H2573" s="482"/>
      <c r="I2573" s="482"/>
      <c r="J2573" s="482"/>
      <c r="K2573" s="482"/>
      <c r="L2573" s="482"/>
      <c r="M2573" s="482"/>
      <c r="N2573" s="468"/>
      <c r="O2573" s="464"/>
      <c r="P2573" s="464"/>
    </row>
    <row r="2574" ht="15.75" customHeight="1">
      <c r="A2574" s="2"/>
      <c r="B2574" s="482"/>
      <c r="C2574" s="482"/>
      <c r="D2574" s="482"/>
      <c r="E2574" s="482"/>
      <c r="F2574" s="482"/>
      <c r="G2574" s="482"/>
      <c r="H2574" s="482"/>
      <c r="I2574" s="482"/>
      <c r="J2574" s="482"/>
      <c r="K2574" s="482"/>
      <c r="L2574" s="482"/>
      <c r="M2574" s="482"/>
      <c r="N2574" s="468"/>
      <c r="O2574" s="464"/>
      <c r="P2574" s="464"/>
    </row>
    <row r="2575" ht="15.75" customHeight="1">
      <c r="A2575" s="2"/>
      <c r="B2575" s="482"/>
      <c r="C2575" s="482"/>
      <c r="D2575" s="482"/>
      <c r="E2575" s="482"/>
      <c r="F2575" s="482"/>
      <c r="G2575" s="482"/>
      <c r="H2575" s="482"/>
      <c r="I2575" s="482"/>
      <c r="J2575" s="482"/>
      <c r="K2575" s="482"/>
      <c r="L2575" s="482"/>
      <c r="M2575" s="482"/>
      <c r="N2575" s="468"/>
      <c r="O2575" s="464"/>
      <c r="P2575" s="464"/>
    </row>
    <row r="2576" ht="15.75" customHeight="1">
      <c r="A2576" s="2"/>
      <c r="B2576" s="482"/>
      <c r="C2576" s="482"/>
      <c r="D2576" s="482"/>
      <c r="E2576" s="482"/>
      <c r="F2576" s="482"/>
      <c r="G2576" s="482"/>
      <c r="H2576" s="482"/>
      <c r="I2576" s="482"/>
      <c r="J2576" s="482"/>
      <c r="K2576" s="482"/>
      <c r="L2576" s="482"/>
      <c r="M2576" s="482"/>
      <c r="N2576" s="468"/>
      <c r="O2576" s="464"/>
      <c r="P2576" s="464"/>
    </row>
    <row r="2577" ht="15.75" customHeight="1">
      <c r="A2577" s="2"/>
      <c r="B2577" s="482"/>
      <c r="C2577" s="482"/>
      <c r="D2577" s="482"/>
      <c r="E2577" s="482"/>
      <c r="F2577" s="482"/>
      <c r="G2577" s="482"/>
      <c r="H2577" s="482"/>
      <c r="I2577" s="482"/>
      <c r="J2577" s="482"/>
      <c r="K2577" s="482"/>
      <c r="L2577" s="482"/>
      <c r="M2577" s="482"/>
      <c r="N2577" s="468"/>
      <c r="O2577" s="464"/>
      <c r="P2577" s="464"/>
    </row>
    <row r="2578" ht="15.75" customHeight="1">
      <c r="A2578" s="2"/>
      <c r="B2578" s="482"/>
      <c r="C2578" s="482"/>
      <c r="D2578" s="482"/>
      <c r="E2578" s="482"/>
      <c r="F2578" s="482"/>
      <c r="G2578" s="482"/>
      <c r="H2578" s="482"/>
      <c r="I2578" s="482"/>
      <c r="J2578" s="482"/>
      <c r="K2578" s="482"/>
      <c r="L2578" s="482"/>
      <c r="M2578" s="482"/>
      <c r="N2578" s="468"/>
      <c r="O2578" s="464"/>
      <c r="P2578" s="464"/>
    </row>
    <row r="2579" ht="15.75" customHeight="1">
      <c r="A2579" s="2"/>
      <c r="B2579" s="482"/>
      <c r="C2579" s="482"/>
      <c r="D2579" s="482"/>
      <c r="E2579" s="482"/>
      <c r="F2579" s="482"/>
      <c r="G2579" s="482"/>
      <c r="H2579" s="482"/>
      <c r="I2579" s="482"/>
      <c r="J2579" s="482"/>
      <c r="K2579" s="482"/>
      <c r="L2579" s="482"/>
      <c r="M2579" s="482"/>
      <c r="N2579" s="468"/>
      <c r="O2579" s="464"/>
      <c r="P2579" s="464"/>
    </row>
    <row r="2580" ht="15.75" customHeight="1">
      <c r="A2580" s="2"/>
      <c r="B2580" s="482"/>
      <c r="C2580" s="482"/>
      <c r="D2580" s="482"/>
      <c r="E2580" s="482"/>
      <c r="F2580" s="482"/>
      <c r="G2580" s="482"/>
      <c r="H2580" s="482"/>
      <c r="I2580" s="482"/>
      <c r="J2580" s="482"/>
      <c r="K2580" s="482"/>
      <c r="L2580" s="482"/>
      <c r="M2580" s="482"/>
      <c r="N2580" s="468"/>
      <c r="O2580" s="464"/>
      <c r="P2580" s="464"/>
    </row>
    <row r="2581" ht="15.75" customHeight="1">
      <c r="A2581" s="2"/>
      <c r="B2581" s="482"/>
      <c r="C2581" s="482"/>
      <c r="D2581" s="482"/>
      <c r="E2581" s="482"/>
      <c r="F2581" s="482"/>
      <c r="G2581" s="482"/>
      <c r="H2581" s="482"/>
      <c r="I2581" s="482"/>
      <c r="J2581" s="482"/>
      <c r="K2581" s="482"/>
      <c r="L2581" s="482"/>
      <c r="M2581" s="482"/>
      <c r="N2581" s="468"/>
      <c r="O2581" s="464"/>
      <c r="P2581" s="464"/>
    </row>
    <row r="2582" ht="15.75" customHeight="1">
      <c r="A2582" s="2"/>
      <c r="B2582" s="482"/>
      <c r="C2582" s="482"/>
      <c r="D2582" s="482"/>
      <c r="E2582" s="482"/>
      <c r="F2582" s="482"/>
      <c r="G2582" s="482"/>
      <c r="H2582" s="482"/>
      <c r="I2582" s="482"/>
      <c r="J2582" s="482"/>
      <c r="K2582" s="482"/>
      <c r="L2582" s="482"/>
      <c r="M2582" s="482"/>
      <c r="N2582" s="468"/>
      <c r="O2582" s="464"/>
      <c r="P2582" s="464"/>
    </row>
    <row r="2583" ht="15.75" customHeight="1">
      <c r="A2583" s="2"/>
      <c r="B2583" s="482"/>
      <c r="C2583" s="482"/>
      <c r="D2583" s="482"/>
      <c r="E2583" s="482"/>
      <c r="F2583" s="482"/>
      <c r="G2583" s="482"/>
      <c r="H2583" s="482"/>
      <c r="I2583" s="482"/>
      <c r="J2583" s="482"/>
      <c r="K2583" s="482"/>
      <c r="L2583" s="482"/>
      <c r="M2583" s="482"/>
      <c r="N2583" s="468"/>
      <c r="O2583" s="464"/>
      <c r="P2583" s="464"/>
    </row>
    <row r="2584" ht="15.75" customHeight="1">
      <c r="A2584" s="2"/>
      <c r="B2584" s="482"/>
      <c r="C2584" s="482"/>
      <c r="D2584" s="482"/>
      <c r="E2584" s="482"/>
      <c r="F2584" s="482"/>
      <c r="G2584" s="482"/>
      <c r="H2584" s="482"/>
      <c r="I2584" s="482"/>
      <c r="J2584" s="482"/>
      <c r="K2584" s="482"/>
      <c r="L2584" s="482"/>
      <c r="M2584" s="482"/>
      <c r="N2584" s="468"/>
      <c r="O2584" s="464"/>
      <c r="P2584" s="464"/>
    </row>
    <row r="2585" ht="15.75" customHeight="1">
      <c r="A2585" s="2"/>
      <c r="B2585" s="482"/>
      <c r="C2585" s="482"/>
      <c r="D2585" s="482"/>
      <c r="E2585" s="482"/>
      <c r="F2585" s="482"/>
      <c r="G2585" s="482"/>
      <c r="H2585" s="482"/>
      <c r="I2585" s="482"/>
      <c r="J2585" s="482"/>
      <c r="K2585" s="482"/>
      <c r="L2585" s="482"/>
      <c r="M2585" s="482"/>
      <c r="N2585" s="468"/>
      <c r="O2585" s="464"/>
      <c r="P2585" s="464"/>
    </row>
    <row r="2586" ht="15.75" customHeight="1">
      <c r="A2586" s="2"/>
      <c r="B2586" s="482"/>
      <c r="C2586" s="482"/>
      <c r="D2586" s="482"/>
      <c r="E2586" s="482"/>
      <c r="F2586" s="482"/>
      <c r="G2586" s="482"/>
      <c r="H2586" s="482"/>
      <c r="I2586" s="482"/>
      <c r="J2586" s="482"/>
      <c r="K2586" s="482"/>
      <c r="L2586" s="482"/>
      <c r="M2586" s="482"/>
      <c r="N2586" s="468"/>
      <c r="O2586" s="464"/>
      <c r="P2586" s="464"/>
    </row>
    <row r="2587" ht="15.75" customHeight="1">
      <c r="A2587" s="2"/>
      <c r="B2587" s="482"/>
      <c r="C2587" s="482"/>
      <c r="D2587" s="482"/>
      <c r="E2587" s="482"/>
      <c r="F2587" s="482"/>
      <c r="G2587" s="482"/>
      <c r="H2587" s="482"/>
      <c r="I2587" s="482"/>
      <c r="J2587" s="482"/>
      <c r="K2587" s="482"/>
      <c r="L2587" s="482"/>
      <c r="M2587" s="482"/>
      <c r="N2587" s="468"/>
      <c r="O2587" s="464"/>
      <c r="P2587" s="464"/>
    </row>
    <row r="2588" ht="15.75" customHeight="1">
      <c r="A2588" s="2"/>
      <c r="B2588" s="482"/>
      <c r="C2588" s="482"/>
      <c r="D2588" s="482"/>
      <c r="E2588" s="482"/>
      <c r="F2588" s="482"/>
      <c r="G2588" s="482"/>
      <c r="H2588" s="482"/>
      <c r="I2588" s="482"/>
      <c r="J2588" s="482"/>
      <c r="K2588" s="482"/>
      <c r="L2588" s="482"/>
      <c r="M2588" s="482"/>
      <c r="N2588" s="468"/>
      <c r="O2588" s="464"/>
      <c r="P2588" s="464"/>
    </row>
    <row r="2589" ht="15.75" customHeight="1">
      <c r="A2589" s="2"/>
      <c r="B2589" s="482"/>
      <c r="C2589" s="482"/>
      <c r="D2589" s="482"/>
      <c r="E2589" s="482"/>
      <c r="F2589" s="482"/>
      <c r="G2589" s="482"/>
      <c r="H2589" s="482"/>
      <c r="I2589" s="482"/>
      <c r="J2589" s="482"/>
      <c r="K2589" s="482"/>
      <c r="L2589" s="482"/>
      <c r="M2589" s="482"/>
      <c r="N2589" s="468"/>
      <c r="O2589" s="464"/>
      <c r="P2589" s="464"/>
    </row>
    <row r="2590" ht="15.75" customHeight="1">
      <c r="A2590" s="2"/>
      <c r="B2590" s="482"/>
      <c r="C2590" s="482"/>
      <c r="D2590" s="482"/>
      <c r="E2590" s="482"/>
      <c r="F2590" s="482"/>
      <c r="G2590" s="482"/>
      <c r="H2590" s="482"/>
      <c r="I2590" s="482"/>
      <c r="J2590" s="482"/>
      <c r="K2590" s="482"/>
      <c r="L2590" s="482"/>
      <c r="M2590" s="482"/>
      <c r="N2590" s="468"/>
      <c r="O2590" s="464"/>
      <c r="P2590" s="464"/>
    </row>
    <row r="2591" ht="15.75" customHeight="1">
      <c r="A2591" s="2"/>
      <c r="B2591" s="482"/>
      <c r="C2591" s="482"/>
      <c r="D2591" s="482"/>
      <c r="E2591" s="482"/>
      <c r="F2591" s="482"/>
      <c r="G2591" s="482"/>
      <c r="H2591" s="482"/>
      <c r="I2591" s="482"/>
      <c r="J2591" s="482"/>
      <c r="K2591" s="482"/>
      <c r="L2591" s="482"/>
      <c r="M2591" s="482"/>
      <c r="N2591" s="468"/>
      <c r="O2591" s="464"/>
      <c r="P2591" s="464"/>
    </row>
    <row r="2592" ht="15.75" customHeight="1">
      <c r="A2592" s="2"/>
      <c r="B2592" s="482"/>
      <c r="C2592" s="482"/>
      <c r="D2592" s="482"/>
      <c r="E2592" s="482"/>
      <c r="F2592" s="482"/>
      <c r="G2592" s="482"/>
      <c r="H2592" s="482"/>
      <c r="I2592" s="482"/>
      <c r="J2592" s="482"/>
      <c r="K2592" s="482"/>
      <c r="L2592" s="482"/>
      <c r="M2592" s="482"/>
      <c r="N2592" s="468"/>
      <c r="O2592" s="464"/>
      <c r="P2592" s="464"/>
    </row>
    <row r="2593" ht="15.75" customHeight="1">
      <c r="A2593" s="2"/>
      <c r="B2593" s="482"/>
      <c r="C2593" s="482"/>
      <c r="D2593" s="482"/>
      <c r="E2593" s="482"/>
      <c r="F2593" s="482"/>
      <c r="G2593" s="482"/>
      <c r="H2593" s="482"/>
      <c r="I2593" s="482"/>
      <c r="J2593" s="482"/>
      <c r="K2593" s="482"/>
      <c r="L2593" s="482"/>
      <c r="M2593" s="482"/>
      <c r="N2593" s="468"/>
      <c r="O2593" s="464"/>
      <c r="P2593" s="464"/>
    </row>
    <row r="2594" ht="15.75" customHeight="1">
      <c r="A2594" s="2"/>
      <c r="B2594" s="482"/>
      <c r="C2594" s="482"/>
      <c r="D2594" s="482"/>
      <c r="E2594" s="482"/>
      <c r="F2594" s="482"/>
      <c r="G2594" s="482"/>
      <c r="H2594" s="482"/>
      <c r="I2594" s="482"/>
      <c r="J2594" s="482"/>
      <c r="K2594" s="482"/>
      <c r="L2594" s="482"/>
      <c r="M2594" s="482"/>
      <c r="N2594" s="468"/>
      <c r="O2594" s="464"/>
      <c r="P2594" s="464"/>
    </row>
    <row r="2595" ht="15.75" customHeight="1">
      <c r="A2595" s="2"/>
      <c r="B2595" s="482"/>
      <c r="C2595" s="482"/>
      <c r="D2595" s="482"/>
      <c r="E2595" s="482"/>
      <c r="F2595" s="482"/>
      <c r="G2595" s="482"/>
      <c r="H2595" s="482"/>
      <c r="I2595" s="482"/>
      <c r="J2595" s="482"/>
      <c r="K2595" s="482"/>
      <c r="L2595" s="482"/>
      <c r="M2595" s="482"/>
      <c r="N2595" s="468"/>
      <c r="O2595" s="464"/>
      <c r="P2595" s="464"/>
    </row>
    <row r="2596" ht="15.75" customHeight="1">
      <c r="A2596" s="2"/>
      <c r="B2596" s="482"/>
      <c r="C2596" s="482"/>
      <c r="D2596" s="482"/>
      <c r="E2596" s="482"/>
      <c r="F2596" s="482"/>
      <c r="G2596" s="482"/>
      <c r="H2596" s="482"/>
      <c r="I2596" s="482"/>
      <c r="J2596" s="482"/>
      <c r="K2596" s="482"/>
      <c r="L2596" s="482"/>
      <c r="M2596" s="482"/>
      <c r="N2596" s="468"/>
      <c r="O2596" s="464"/>
      <c r="P2596" s="464"/>
    </row>
    <row r="2597" ht="15.75" customHeight="1">
      <c r="A2597" s="2"/>
      <c r="B2597" s="482"/>
      <c r="C2597" s="482"/>
      <c r="D2597" s="482"/>
      <c r="E2597" s="482"/>
      <c r="F2597" s="482"/>
      <c r="G2597" s="482"/>
      <c r="H2597" s="482"/>
      <c r="I2597" s="482"/>
      <c r="J2597" s="482"/>
      <c r="K2597" s="482"/>
      <c r="L2597" s="482"/>
      <c r="M2597" s="482"/>
      <c r="N2597" s="468"/>
      <c r="O2597" s="464"/>
      <c r="P2597" s="464"/>
    </row>
    <row r="2598" ht="15.75" customHeight="1">
      <c r="A2598" s="2"/>
      <c r="B2598" s="482"/>
      <c r="C2598" s="482"/>
      <c r="D2598" s="482"/>
      <c r="E2598" s="482"/>
      <c r="F2598" s="482"/>
      <c r="G2598" s="482"/>
      <c r="H2598" s="482"/>
      <c r="I2598" s="482"/>
      <c r="J2598" s="482"/>
      <c r="K2598" s="482"/>
      <c r="L2598" s="482"/>
      <c r="M2598" s="482"/>
      <c r="N2598" s="468"/>
      <c r="O2598" s="464"/>
      <c r="P2598" s="464"/>
    </row>
    <row r="2599" ht="15.75" customHeight="1">
      <c r="A2599" s="2"/>
      <c r="B2599" s="482"/>
      <c r="C2599" s="482"/>
      <c r="D2599" s="482"/>
      <c r="E2599" s="482"/>
      <c r="F2599" s="482"/>
      <c r="G2599" s="482"/>
      <c r="H2599" s="482"/>
      <c r="I2599" s="482"/>
      <c r="J2599" s="482"/>
      <c r="K2599" s="482"/>
      <c r="L2599" s="482"/>
      <c r="M2599" s="482"/>
      <c r="N2599" s="468"/>
      <c r="O2599" s="464"/>
      <c r="P2599" s="464"/>
    </row>
    <row r="2600" ht="15.75" customHeight="1">
      <c r="A2600" s="2"/>
      <c r="B2600" s="482"/>
      <c r="C2600" s="482"/>
      <c r="D2600" s="482"/>
      <c r="E2600" s="482"/>
      <c r="F2600" s="482"/>
      <c r="G2600" s="482"/>
      <c r="H2600" s="482"/>
      <c r="I2600" s="482"/>
      <c r="J2600" s="482"/>
      <c r="K2600" s="482"/>
      <c r="L2600" s="482"/>
      <c r="M2600" s="482"/>
      <c r="N2600" s="468"/>
      <c r="O2600" s="464"/>
      <c r="P2600" s="464"/>
    </row>
    <row r="2601" ht="15.75" customHeight="1">
      <c r="A2601" s="2"/>
      <c r="B2601" s="482"/>
      <c r="C2601" s="482"/>
      <c r="D2601" s="482"/>
      <c r="E2601" s="482"/>
      <c r="F2601" s="482"/>
      <c r="G2601" s="482"/>
      <c r="H2601" s="482"/>
      <c r="I2601" s="482"/>
      <c r="J2601" s="482"/>
      <c r="K2601" s="482"/>
      <c r="L2601" s="482"/>
      <c r="M2601" s="482"/>
      <c r="N2601" s="468"/>
      <c r="O2601" s="464"/>
      <c r="P2601" s="464"/>
    </row>
    <row r="2602" ht="15.75" customHeight="1">
      <c r="A2602" s="2"/>
      <c r="B2602" s="482"/>
      <c r="C2602" s="482"/>
      <c r="D2602" s="482"/>
      <c r="E2602" s="482"/>
      <c r="F2602" s="482"/>
      <c r="G2602" s="482"/>
      <c r="H2602" s="482"/>
      <c r="I2602" s="482"/>
      <c r="J2602" s="482"/>
      <c r="K2602" s="482"/>
      <c r="L2602" s="482"/>
      <c r="M2602" s="482"/>
      <c r="N2602" s="468"/>
      <c r="O2602" s="464"/>
      <c r="P2602" s="464"/>
    </row>
    <row r="2603" ht="15.75" customHeight="1">
      <c r="A2603" s="2"/>
      <c r="B2603" s="482"/>
      <c r="C2603" s="482"/>
      <c r="D2603" s="482"/>
      <c r="E2603" s="482"/>
      <c r="F2603" s="482"/>
      <c r="G2603" s="482"/>
      <c r="H2603" s="482"/>
      <c r="I2603" s="482"/>
      <c r="J2603" s="482"/>
      <c r="K2603" s="482"/>
      <c r="L2603" s="482"/>
      <c r="M2603" s="482"/>
      <c r="N2603" s="468"/>
      <c r="O2603" s="464"/>
      <c r="P2603" s="464"/>
    </row>
    <row r="2604" ht="15.75" customHeight="1">
      <c r="A2604" s="2"/>
      <c r="B2604" s="482"/>
      <c r="C2604" s="482"/>
      <c r="D2604" s="482"/>
      <c r="E2604" s="482"/>
      <c r="F2604" s="482"/>
      <c r="G2604" s="482"/>
      <c r="H2604" s="482"/>
      <c r="I2604" s="482"/>
      <c r="J2604" s="482"/>
      <c r="K2604" s="482"/>
      <c r="L2604" s="482"/>
      <c r="M2604" s="482"/>
      <c r="N2604" s="468"/>
      <c r="O2604" s="464"/>
      <c r="P2604" s="464"/>
    </row>
    <row r="2605" ht="15.75" customHeight="1">
      <c r="A2605" s="2"/>
      <c r="B2605" s="482"/>
      <c r="C2605" s="482"/>
      <c r="D2605" s="482"/>
      <c r="E2605" s="482"/>
      <c r="F2605" s="482"/>
      <c r="G2605" s="482"/>
      <c r="H2605" s="482"/>
      <c r="I2605" s="482"/>
      <c r="J2605" s="482"/>
      <c r="K2605" s="482"/>
      <c r="L2605" s="482"/>
      <c r="M2605" s="482"/>
      <c r="N2605" s="468"/>
      <c r="O2605" s="464"/>
      <c r="P2605" s="464"/>
    </row>
    <row r="2606" ht="15.75" customHeight="1">
      <c r="A2606" s="2"/>
      <c r="B2606" s="482"/>
      <c r="C2606" s="482"/>
      <c r="D2606" s="482"/>
      <c r="E2606" s="482"/>
      <c r="F2606" s="482"/>
      <c r="G2606" s="482"/>
      <c r="H2606" s="482"/>
      <c r="I2606" s="482"/>
      <c r="J2606" s="482"/>
      <c r="K2606" s="482"/>
      <c r="L2606" s="482"/>
      <c r="M2606" s="482"/>
      <c r="N2606" s="468"/>
      <c r="O2606" s="464"/>
      <c r="P2606" s="464"/>
    </row>
    <row r="2607" ht="15.75" customHeight="1">
      <c r="A2607" s="2"/>
      <c r="B2607" s="482"/>
      <c r="C2607" s="482"/>
      <c r="D2607" s="482"/>
      <c r="E2607" s="482"/>
      <c r="F2607" s="482"/>
      <c r="G2607" s="482"/>
      <c r="H2607" s="482"/>
      <c r="I2607" s="482"/>
      <c r="J2607" s="482"/>
      <c r="K2607" s="482"/>
      <c r="L2607" s="482"/>
      <c r="M2607" s="482"/>
      <c r="N2607" s="468"/>
      <c r="O2607" s="464"/>
      <c r="P2607" s="464"/>
    </row>
    <row r="2608" ht="15.75" customHeight="1">
      <c r="A2608" s="2"/>
      <c r="B2608" s="482"/>
      <c r="C2608" s="482"/>
      <c r="D2608" s="482"/>
      <c r="E2608" s="482"/>
      <c r="F2608" s="482"/>
      <c r="G2608" s="482"/>
      <c r="H2608" s="482"/>
      <c r="I2608" s="482"/>
      <c r="J2608" s="482"/>
      <c r="K2608" s="482"/>
      <c r="L2608" s="482"/>
      <c r="M2608" s="482"/>
      <c r="N2608" s="468"/>
      <c r="O2608" s="464"/>
      <c r="P2608" s="464"/>
    </row>
    <row r="2609" ht="15.75" customHeight="1">
      <c r="A2609" s="2"/>
      <c r="B2609" s="482"/>
      <c r="C2609" s="482"/>
      <c r="D2609" s="482"/>
      <c r="E2609" s="482"/>
      <c r="F2609" s="482"/>
      <c r="G2609" s="482"/>
      <c r="H2609" s="482"/>
      <c r="I2609" s="482"/>
      <c r="J2609" s="482"/>
      <c r="K2609" s="482"/>
      <c r="L2609" s="482"/>
      <c r="M2609" s="482"/>
      <c r="N2609" s="468"/>
      <c r="O2609" s="464"/>
      <c r="P2609" s="464"/>
    </row>
    <row r="2610" ht="15.75" customHeight="1">
      <c r="A2610" s="2"/>
      <c r="B2610" s="482"/>
      <c r="C2610" s="482"/>
      <c r="D2610" s="482"/>
      <c r="E2610" s="482"/>
      <c r="F2610" s="482"/>
      <c r="G2610" s="482"/>
      <c r="H2610" s="482"/>
      <c r="I2610" s="482"/>
      <c r="J2610" s="482"/>
      <c r="K2610" s="482"/>
      <c r="L2610" s="482"/>
      <c r="M2610" s="482"/>
      <c r="N2610" s="468"/>
      <c r="O2610" s="464"/>
      <c r="P2610" s="464"/>
    </row>
    <row r="2611" ht="15.75" customHeight="1">
      <c r="A2611" s="2"/>
      <c r="B2611" s="482"/>
      <c r="C2611" s="482"/>
      <c r="D2611" s="482"/>
      <c r="E2611" s="482"/>
      <c r="F2611" s="482"/>
      <c r="G2611" s="482"/>
      <c r="H2611" s="482"/>
      <c r="I2611" s="482"/>
      <c r="J2611" s="482"/>
      <c r="K2611" s="482"/>
      <c r="L2611" s="482"/>
      <c r="M2611" s="482"/>
      <c r="N2611" s="468"/>
      <c r="O2611" s="464"/>
      <c r="P2611" s="464"/>
    </row>
    <row r="2612" ht="15.75" customHeight="1">
      <c r="A2612" s="2"/>
      <c r="B2612" s="482"/>
      <c r="C2612" s="482"/>
      <c r="D2612" s="482"/>
      <c r="E2612" s="482"/>
      <c r="F2612" s="482"/>
      <c r="G2612" s="482"/>
      <c r="H2612" s="482"/>
      <c r="I2612" s="482"/>
      <c r="J2612" s="482"/>
      <c r="K2612" s="482"/>
      <c r="L2612" s="482"/>
      <c r="M2612" s="482"/>
      <c r="N2612" s="468"/>
      <c r="O2612" s="464"/>
      <c r="P2612" s="464"/>
    </row>
    <row r="2613" ht="15.75" customHeight="1">
      <c r="A2613" s="2"/>
      <c r="B2613" s="482"/>
      <c r="C2613" s="482"/>
      <c r="D2613" s="482"/>
      <c r="E2613" s="482"/>
      <c r="F2613" s="482"/>
      <c r="G2613" s="482"/>
      <c r="H2613" s="482"/>
      <c r="I2613" s="482"/>
      <c r="J2613" s="482"/>
      <c r="K2613" s="482"/>
      <c r="L2613" s="482"/>
      <c r="M2613" s="482"/>
      <c r="N2613" s="468"/>
      <c r="O2613" s="464"/>
      <c r="P2613" s="464"/>
    </row>
    <row r="2614" ht="15.75" customHeight="1">
      <c r="A2614" s="2"/>
      <c r="B2614" s="482"/>
      <c r="C2614" s="482"/>
      <c r="D2614" s="482"/>
      <c r="E2614" s="482"/>
      <c r="F2614" s="482"/>
      <c r="G2614" s="482"/>
      <c r="H2614" s="482"/>
      <c r="I2614" s="482"/>
      <c r="J2614" s="482"/>
      <c r="K2614" s="482"/>
      <c r="L2614" s="482"/>
      <c r="M2614" s="482"/>
      <c r="N2614" s="468"/>
      <c r="O2614" s="464"/>
      <c r="P2614" s="464"/>
    </row>
    <row r="2615" ht="15.75" customHeight="1">
      <c r="A2615" s="2"/>
      <c r="B2615" s="482"/>
      <c r="C2615" s="482"/>
      <c r="D2615" s="482"/>
      <c r="E2615" s="482"/>
      <c r="F2615" s="482"/>
      <c r="G2615" s="482"/>
      <c r="H2615" s="482"/>
      <c r="I2615" s="482"/>
      <c r="J2615" s="482"/>
      <c r="K2615" s="482"/>
      <c r="L2615" s="482"/>
      <c r="M2615" s="482"/>
      <c r="N2615" s="468"/>
      <c r="O2615" s="464"/>
      <c r="P2615" s="464"/>
    </row>
    <row r="2616" ht="15.75" customHeight="1">
      <c r="A2616" s="2"/>
      <c r="B2616" s="482"/>
      <c r="C2616" s="482"/>
      <c r="D2616" s="482"/>
      <c r="E2616" s="482"/>
      <c r="F2616" s="482"/>
      <c r="G2616" s="482"/>
      <c r="H2616" s="482"/>
      <c r="I2616" s="482"/>
      <c r="J2616" s="482"/>
      <c r="K2616" s="482"/>
      <c r="L2616" s="482"/>
      <c r="M2616" s="482"/>
      <c r="N2616" s="468"/>
      <c r="O2616" s="464"/>
      <c r="P2616" s="464"/>
    </row>
    <row r="2617" ht="15.75" customHeight="1">
      <c r="A2617" s="2"/>
      <c r="B2617" s="482"/>
      <c r="C2617" s="482"/>
      <c r="D2617" s="482"/>
      <c r="E2617" s="482"/>
      <c r="F2617" s="482"/>
      <c r="G2617" s="482"/>
      <c r="H2617" s="482"/>
      <c r="I2617" s="482"/>
      <c r="J2617" s="482"/>
      <c r="K2617" s="482"/>
      <c r="L2617" s="482"/>
      <c r="M2617" s="482"/>
      <c r="N2617" s="468"/>
      <c r="O2617" s="464"/>
      <c r="P2617" s="464"/>
    </row>
    <row r="2618" ht="15.75" customHeight="1">
      <c r="A2618" s="2"/>
      <c r="B2618" s="482"/>
      <c r="C2618" s="482"/>
      <c r="D2618" s="482"/>
      <c r="E2618" s="482"/>
      <c r="F2618" s="482"/>
      <c r="G2618" s="482"/>
      <c r="H2618" s="482"/>
      <c r="I2618" s="482"/>
      <c r="J2618" s="482"/>
      <c r="K2618" s="482"/>
      <c r="L2618" s="482"/>
      <c r="M2618" s="482"/>
      <c r="N2618" s="468"/>
      <c r="O2618" s="464"/>
      <c r="P2618" s="464"/>
    </row>
    <row r="2619" ht="15.75" customHeight="1">
      <c r="A2619" s="2"/>
      <c r="B2619" s="482"/>
      <c r="C2619" s="482"/>
      <c r="D2619" s="482"/>
      <c r="E2619" s="482"/>
      <c r="F2619" s="482"/>
      <c r="G2619" s="482"/>
      <c r="H2619" s="482"/>
      <c r="I2619" s="482"/>
      <c r="J2619" s="482"/>
      <c r="K2619" s="482"/>
      <c r="L2619" s="482"/>
      <c r="M2619" s="482"/>
      <c r="N2619" s="468"/>
      <c r="O2619" s="464"/>
      <c r="P2619" s="464"/>
    </row>
    <row r="2620" ht="15.75" customHeight="1">
      <c r="A2620" s="2"/>
      <c r="B2620" s="482"/>
      <c r="C2620" s="482"/>
      <c r="D2620" s="482"/>
      <c r="E2620" s="482"/>
      <c r="F2620" s="482"/>
      <c r="G2620" s="482"/>
      <c r="H2620" s="482"/>
      <c r="I2620" s="482"/>
      <c r="J2620" s="482"/>
      <c r="K2620" s="482"/>
      <c r="L2620" s="482"/>
      <c r="M2620" s="482"/>
      <c r="N2620" s="468"/>
      <c r="O2620" s="464"/>
      <c r="P2620" s="464"/>
    </row>
    <row r="2621" ht="15.75" customHeight="1">
      <c r="A2621" s="2"/>
      <c r="B2621" s="482"/>
      <c r="C2621" s="482"/>
      <c r="D2621" s="482"/>
      <c r="E2621" s="482"/>
      <c r="F2621" s="482"/>
      <c r="G2621" s="482"/>
      <c r="H2621" s="482"/>
      <c r="I2621" s="482"/>
      <c r="J2621" s="482"/>
      <c r="K2621" s="482"/>
      <c r="L2621" s="482"/>
      <c r="M2621" s="482"/>
      <c r="N2621" s="468"/>
      <c r="O2621" s="464"/>
      <c r="P2621" s="464"/>
    </row>
    <row r="2622" ht="15.75" customHeight="1">
      <c r="A2622" s="2"/>
      <c r="B2622" s="482"/>
      <c r="C2622" s="482"/>
      <c r="D2622" s="482"/>
      <c r="E2622" s="482"/>
      <c r="F2622" s="482"/>
      <c r="G2622" s="482"/>
      <c r="H2622" s="482"/>
      <c r="I2622" s="482"/>
      <c r="J2622" s="482"/>
      <c r="K2622" s="482"/>
      <c r="L2622" s="482"/>
      <c r="M2622" s="482"/>
      <c r="N2622" s="468"/>
      <c r="O2622" s="464"/>
      <c r="P2622" s="464"/>
    </row>
    <row r="2623" ht="15.75" customHeight="1">
      <c r="A2623" s="2"/>
      <c r="B2623" s="482"/>
      <c r="C2623" s="482"/>
      <c r="D2623" s="482"/>
      <c r="E2623" s="482"/>
      <c r="F2623" s="482"/>
      <c r="G2623" s="482"/>
      <c r="H2623" s="482"/>
      <c r="I2623" s="482"/>
      <c r="J2623" s="482"/>
      <c r="K2623" s="482"/>
      <c r="L2623" s="482"/>
      <c r="M2623" s="482"/>
      <c r="N2623" s="468"/>
      <c r="O2623" s="464"/>
      <c r="P2623" s="464"/>
    </row>
    <row r="2624" ht="15.75" customHeight="1">
      <c r="A2624" s="2"/>
      <c r="B2624" s="482"/>
      <c r="C2624" s="482"/>
      <c r="D2624" s="482"/>
      <c r="E2624" s="482"/>
      <c r="F2624" s="482"/>
      <c r="G2624" s="482"/>
      <c r="H2624" s="482"/>
      <c r="I2624" s="482"/>
      <c r="J2624" s="482"/>
      <c r="K2624" s="482"/>
      <c r="L2624" s="482"/>
      <c r="M2624" s="482"/>
      <c r="N2624" s="468"/>
      <c r="O2624" s="464"/>
      <c r="P2624" s="464"/>
    </row>
    <row r="2625" ht="15.75" customHeight="1">
      <c r="A2625" s="2"/>
      <c r="B2625" s="482"/>
      <c r="C2625" s="482"/>
      <c r="D2625" s="482"/>
      <c r="E2625" s="482"/>
      <c r="F2625" s="482"/>
      <c r="G2625" s="482"/>
      <c r="H2625" s="482"/>
      <c r="I2625" s="482"/>
      <c r="J2625" s="482"/>
      <c r="K2625" s="482"/>
      <c r="L2625" s="482"/>
      <c r="M2625" s="482"/>
      <c r="N2625" s="468"/>
      <c r="O2625" s="464"/>
      <c r="P2625" s="464"/>
    </row>
    <row r="2626" ht="15.75" customHeight="1">
      <c r="A2626" s="2"/>
      <c r="B2626" s="482"/>
      <c r="C2626" s="482"/>
      <c r="D2626" s="482"/>
      <c r="E2626" s="482"/>
      <c r="F2626" s="482"/>
      <c r="G2626" s="482"/>
      <c r="H2626" s="482"/>
      <c r="I2626" s="482"/>
      <c r="J2626" s="482"/>
      <c r="K2626" s="482"/>
      <c r="L2626" s="482"/>
      <c r="M2626" s="482"/>
      <c r="N2626" s="468"/>
      <c r="O2626" s="464"/>
      <c r="P2626" s="464"/>
    </row>
    <row r="2627" ht="15.75" customHeight="1">
      <c r="A2627" s="2"/>
      <c r="B2627" s="482"/>
      <c r="C2627" s="482"/>
      <c r="D2627" s="482"/>
      <c r="E2627" s="482"/>
      <c r="F2627" s="482"/>
      <c r="G2627" s="482"/>
      <c r="H2627" s="482"/>
      <c r="I2627" s="482"/>
      <c r="J2627" s="482"/>
      <c r="K2627" s="482"/>
      <c r="L2627" s="482"/>
      <c r="M2627" s="482"/>
      <c r="N2627" s="468"/>
      <c r="O2627" s="464"/>
      <c r="P2627" s="464"/>
    </row>
    <row r="2628" ht="15.75" customHeight="1">
      <c r="A2628" s="2"/>
      <c r="B2628" s="482"/>
      <c r="C2628" s="482"/>
      <c r="D2628" s="482"/>
      <c r="E2628" s="482"/>
      <c r="F2628" s="482"/>
      <c r="G2628" s="482"/>
      <c r="H2628" s="482"/>
      <c r="I2628" s="482"/>
      <c r="J2628" s="482"/>
      <c r="K2628" s="482"/>
      <c r="L2628" s="482"/>
      <c r="M2628" s="482"/>
      <c r="N2628" s="468"/>
      <c r="O2628" s="464"/>
      <c r="P2628" s="464"/>
    </row>
    <row r="2629" ht="15.75" customHeight="1">
      <c r="A2629" s="2"/>
      <c r="B2629" s="482"/>
      <c r="C2629" s="482"/>
      <c r="D2629" s="482"/>
      <c r="E2629" s="482"/>
      <c r="F2629" s="482"/>
      <c r="G2629" s="482"/>
      <c r="H2629" s="482"/>
      <c r="I2629" s="482"/>
      <c r="J2629" s="482"/>
      <c r="K2629" s="482"/>
      <c r="L2629" s="482"/>
      <c r="M2629" s="482"/>
      <c r="N2629" s="468"/>
      <c r="O2629" s="464"/>
      <c r="P2629" s="464"/>
    </row>
    <row r="2630" ht="15.75" customHeight="1">
      <c r="A2630" s="2"/>
      <c r="B2630" s="482"/>
      <c r="C2630" s="482"/>
      <c r="D2630" s="482"/>
      <c r="E2630" s="482"/>
      <c r="F2630" s="482"/>
      <c r="G2630" s="482"/>
      <c r="H2630" s="482"/>
      <c r="I2630" s="482"/>
      <c r="J2630" s="482"/>
      <c r="K2630" s="482"/>
      <c r="L2630" s="482"/>
      <c r="M2630" s="482"/>
      <c r="N2630" s="468"/>
      <c r="O2630" s="464"/>
      <c r="P2630" s="464"/>
    </row>
    <row r="2631" ht="15.75" customHeight="1">
      <c r="A2631" s="2"/>
      <c r="B2631" s="482"/>
      <c r="C2631" s="482"/>
      <c r="D2631" s="482"/>
      <c r="E2631" s="482"/>
      <c r="F2631" s="482"/>
      <c r="G2631" s="482"/>
      <c r="H2631" s="482"/>
      <c r="I2631" s="482"/>
      <c r="J2631" s="482"/>
      <c r="K2631" s="482"/>
      <c r="L2631" s="482"/>
      <c r="M2631" s="482"/>
      <c r="N2631" s="468"/>
      <c r="O2631" s="464"/>
      <c r="P2631" s="464"/>
    </row>
    <row r="2632" ht="15.75" customHeight="1">
      <c r="A2632" s="2"/>
      <c r="B2632" s="482"/>
      <c r="C2632" s="482"/>
      <c r="D2632" s="482"/>
      <c r="E2632" s="482"/>
      <c r="F2632" s="482"/>
      <c r="G2632" s="482"/>
      <c r="H2632" s="482"/>
      <c r="I2632" s="482"/>
      <c r="J2632" s="482"/>
      <c r="K2632" s="482"/>
      <c r="L2632" s="482"/>
      <c r="M2632" s="482"/>
      <c r="N2632" s="468"/>
      <c r="O2632" s="464"/>
      <c r="P2632" s="464"/>
    </row>
    <row r="2633" ht="15.75" customHeight="1">
      <c r="A2633" s="2"/>
      <c r="B2633" s="482"/>
      <c r="C2633" s="482"/>
      <c r="D2633" s="482"/>
      <c r="E2633" s="482"/>
      <c r="F2633" s="482"/>
      <c r="G2633" s="482"/>
      <c r="H2633" s="482"/>
      <c r="I2633" s="482"/>
      <c r="J2633" s="482"/>
      <c r="K2633" s="482"/>
      <c r="L2633" s="482"/>
      <c r="M2633" s="482"/>
      <c r="N2633" s="468"/>
      <c r="O2633" s="464"/>
      <c r="P2633" s="464"/>
    </row>
    <row r="2634" ht="15.75" customHeight="1">
      <c r="A2634" s="2"/>
      <c r="B2634" s="482"/>
      <c r="C2634" s="482"/>
      <c r="D2634" s="482"/>
      <c r="E2634" s="482"/>
      <c r="F2634" s="482"/>
      <c r="G2634" s="482"/>
      <c r="H2634" s="482"/>
      <c r="I2634" s="482"/>
      <c r="J2634" s="482"/>
      <c r="K2634" s="482"/>
      <c r="L2634" s="482"/>
      <c r="M2634" s="482"/>
      <c r="N2634" s="468"/>
      <c r="O2634" s="464"/>
      <c r="P2634" s="464"/>
    </row>
    <row r="2635" ht="15.75" customHeight="1">
      <c r="A2635" s="2"/>
      <c r="B2635" s="482"/>
      <c r="C2635" s="482"/>
      <c r="D2635" s="482"/>
      <c r="E2635" s="482"/>
      <c r="F2635" s="482"/>
      <c r="G2635" s="482"/>
      <c r="H2635" s="482"/>
      <c r="I2635" s="482"/>
      <c r="J2635" s="482"/>
      <c r="K2635" s="482"/>
      <c r="L2635" s="482"/>
      <c r="M2635" s="482"/>
      <c r="N2635" s="468"/>
      <c r="O2635" s="464"/>
      <c r="P2635" s="464"/>
    </row>
    <row r="2636" ht="15.75" customHeight="1">
      <c r="A2636" s="2"/>
      <c r="B2636" s="482"/>
      <c r="C2636" s="482"/>
      <c r="D2636" s="482"/>
      <c r="E2636" s="482"/>
      <c r="F2636" s="482"/>
      <c r="G2636" s="482"/>
      <c r="H2636" s="482"/>
      <c r="I2636" s="482"/>
      <c r="J2636" s="482"/>
      <c r="K2636" s="482"/>
      <c r="L2636" s="482"/>
      <c r="M2636" s="482"/>
      <c r="N2636" s="468"/>
      <c r="O2636" s="464"/>
      <c r="P2636" s="464"/>
    </row>
    <row r="2637" ht="15.75" customHeight="1">
      <c r="A2637" s="2"/>
      <c r="B2637" s="482"/>
      <c r="C2637" s="482"/>
      <c r="D2637" s="482"/>
      <c r="E2637" s="482"/>
      <c r="F2637" s="482"/>
      <c r="G2637" s="482"/>
      <c r="H2637" s="482"/>
      <c r="I2637" s="482"/>
      <c r="J2637" s="482"/>
      <c r="K2637" s="482"/>
      <c r="L2637" s="482"/>
      <c r="M2637" s="482"/>
      <c r="N2637" s="468"/>
      <c r="O2637" s="464"/>
      <c r="P2637" s="464"/>
    </row>
    <row r="2638" ht="15.75" customHeight="1">
      <c r="A2638" s="2"/>
      <c r="B2638" s="482"/>
      <c r="C2638" s="482"/>
      <c r="D2638" s="482"/>
      <c r="E2638" s="482"/>
      <c r="F2638" s="482"/>
      <c r="G2638" s="482"/>
      <c r="H2638" s="482"/>
      <c r="I2638" s="482"/>
      <c r="J2638" s="482"/>
      <c r="K2638" s="482"/>
      <c r="L2638" s="482"/>
      <c r="M2638" s="482"/>
      <c r="N2638" s="468"/>
      <c r="O2638" s="464"/>
      <c r="P2638" s="464"/>
    </row>
    <row r="2639" ht="15.75" customHeight="1">
      <c r="A2639" s="2"/>
      <c r="B2639" s="482"/>
      <c r="C2639" s="482"/>
      <c r="D2639" s="482"/>
      <c r="E2639" s="482"/>
      <c r="F2639" s="482"/>
      <c r="G2639" s="482"/>
      <c r="H2639" s="482"/>
      <c r="I2639" s="482"/>
      <c r="J2639" s="482"/>
      <c r="K2639" s="482"/>
      <c r="L2639" s="482"/>
      <c r="M2639" s="482"/>
      <c r="N2639" s="468"/>
      <c r="O2639" s="464"/>
      <c r="P2639" s="464"/>
    </row>
    <row r="2640" ht="15.75" customHeight="1">
      <c r="A2640" s="2"/>
      <c r="B2640" s="482"/>
      <c r="C2640" s="482"/>
      <c r="D2640" s="482"/>
      <c r="E2640" s="482"/>
      <c r="F2640" s="482"/>
      <c r="G2640" s="482"/>
      <c r="H2640" s="482"/>
      <c r="I2640" s="482"/>
      <c r="J2640" s="482"/>
      <c r="K2640" s="482"/>
      <c r="L2640" s="482"/>
      <c r="M2640" s="482"/>
      <c r="N2640" s="468"/>
      <c r="O2640" s="464"/>
      <c r="P2640" s="464"/>
    </row>
    <row r="2641" ht="15.75" customHeight="1">
      <c r="A2641" s="2"/>
      <c r="B2641" s="482"/>
      <c r="C2641" s="482"/>
      <c r="D2641" s="482"/>
      <c r="E2641" s="482"/>
      <c r="F2641" s="482"/>
      <c r="G2641" s="482"/>
      <c r="H2641" s="482"/>
      <c r="I2641" s="482"/>
      <c r="J2641" s="482"/>
      <c r="K2641" s="482"/>
      <c r="L2641" s="482"/>
      <c r="M2641" s="482"/>
      <c r="N2641" s="468"/>
      <c r="O2641" s="464"/>
      <c r="P2641" s="464"/>
    </row>
    <row r="2642" ht="15.75" customHeight="1">
      <c r="A2642" s="2"/>
      <c r="B2642" s="482"/>
      <c r="C2642" s="482"/>
      <c r="D2642" s="482"/>
      <c r="E2642" s="482"/>
      <c r="F2642" s="482"/>
      <c r="G2642" s="482"/>
      <c r="H2642" s="482"/>
      <c r="I2642" s="482"/>
      <c r="J2642" s="482"/>
      <c r="K2642" s="482"/>
      <c r="L2642" s="482"/>
      <c r="M2642" s="482"/>
      <c r="N2642" s="468"/>
      <c r="O2642" s="464"/>
      <c r="P2642" s="464"/>
    </row>
    <row r="2643" ht="15.75" customHeight="1">
      <c r="A2643" s="2"/>
      <c r="B2643" s="482"/>
      <c r="C2643" s="482"/>
      <c r="D2643" s="482"/>
      <c r="E2643" s="482"/>
      <c r="F2643" s="482"/>
      <c r="G2643" s="482"/>
      <c r="H2643" s="482"/>
      <c r="I2643" s="482"/>
      <c r="J2643" s="482"/>
      <c r="K2643" s="482"/>
      <c r="L2643" s="482"/>
      <c r="M2643" s="482"/>
      <c r="N2643" s="468"/>
      <c r="O2643" s="464"/>
      <c r="P2643" s="464"/>
    </row>
    <row r="2644" ht="15.75" customHeight="1">
      <c r="A2644" s="2"/>
      <c r="B2644" s="482"/>
      <c r="C2644" s="482"/>
      <c r="D2644" s="482"/>
      <c r="E2644" s="482"/>
      <c r="F2644" s="482"/>
      <c r="G2644" s="482"/>
      <c r="H2644" s="482"/>
      <c r="I2644" s="482"/>
      <c r="J2644" s="482"/>
      <c r="K2644" s="482"/>
      <c r="L2644" s="482"/>
      <c r="M2644" s="482"/>
      <c r="N2644" s="468"/>
      <c r="O2644" s="464"/>
      <c r="P2644" s="464"/>
    </row>
    <row r="2645" ht="15.75" customHeight="1">
      <c r="A2645" s="2"/>
      <c r="B2645" s="482"/>
      <c r="C2645" s="482"/>
      <c r="D2645" s="482"/>
      <c r="E2645" s="482"/>
      <c r="F2645" s="482"/>
      <c r="G2645" s="482"/>
      <c r="H2645" s="482"/>
      <c r="I2645" s="482"/>
      <c r="J2645" s="482"/>
      <c r="K2645" s="482"/>
      <c r="L2645" s="482"/>
      <c r="M2645" s="482"/>
      <c r="N2645" s="468"/>
      <c r="O2645" s="464"/>
      <c r="P2645" s="464"/>
    </row>
    <row r="2646" ht="15.75" customHeight="1">
      <c r="A2646" s="2"/>
      <c r="B2646" s="482"/>
      <c r="C2646" s="482"/>
      <c r="D2646" s="482"/>
      <c r="E2646" s="482"/>
      <c r="F2646" s="482"/>
      <c r="G2646" s="482"/>
      <c r="H2646" s="482"/>
      <c r="I2646" s="482"/>
      <c r="J2646" s="482"/>
      <c r="K2646" s="482"/>
      <c r="L2646" s="482"/>
      <c r="M2646" s="482"/>
      <c r="N2646" s="468"/>
      <c r="O2646" s="464"/>
      <c r="P2646" s="464"/>
    </row>
    <row r="2647" ht="15.75" customHeight="1">
      <c r="A2647" s="2"/>
      <c r="B2647" s="482"/>
      <c r="C2647" s="482"/>
      <c r="D2647" s="482"/>
      <c r="E2647" s="482"/>
      <c r="F2647" s="482"/>
      <c r="G2647" s="482"/>
      <c r="H2647" s="482"/>
      <c r="I2647" s="482"/>
      <c r="J2647" s="482"/>
      <c r="K2647" s="482"/>
      <c r="L2647" s="482"/>
      <c r="M2647" s="482"/>
      <c r="N2647" s="468"/>
      <c r="O2647" s="464"/>
      <c r="P2647" s="464"/>
    </row>
    <row r="2648" ht="15.75" customHeight="1">
      <c r="A2648" s="2"/>
      <c r="B2648" s="482"/>
      <c r="C2648" s="482"/>
      <c r="D2648" s="482"/>
      <c r="E2648" s="482"/>
      <c r="F2648" s="482"/>
      <c r="G2648" s="482"/>
      <c r="H2648" s="482"/>
      <c r="I2648" s="482"/>
      <c r="J2648" s="482"/>
      <c r="K2648" s="482"/>
      <c r="L2648" s="482"/>
      <c r="M2648" s="482"/>
      <c r="N2648" s="468"/>
      <c r="O2648" s="464"/>
      <c r="P2648" s="464"/>
    </row>
    <row r="2649" ht="15.75" customHeight="1">
      <c r="A2649" s="2"/>
      <c r="B2649" s="482"/>
      <c r="C2649" s="482"/>
      <c r="D2649" s="482"/>
      <c r="E2649" s="482"/>
      <c r="F2649" s="482"/>
      <c r="G2649" s="482"/>
      <c r="H2649" s="482"/>
      <c r="I2649" s="482"/>
      <c r="J2649" s="482"/>
      <c r="K2649" s="482"/>
      <c r="L2649" s="482"/>
      <c r="M2649" s="482"/>
      <c r="N2649" s="468"/>
      <c r="O2649" s="464"/>
      <c r="P2649" s="464"/>
    </row>
    <row r="2650" ht="15.75" customHeight="1">
      <c r="A2650" s="2"/>
      <c r="B2650" s="482"/>
      <c r="C2650" s="482"/>
      <c r="D2650" s="482"/>
      <c r="E2650" s="482"/>
      <c r="F2650" s="482"/>
      <c r="G2650" s="482"/>
      <c r="H2650" s="482"/>
      <c r="I2650" s="482"/>
      <c r="J2650" s="482"/>
      <c r="K2650" s="482"/>
      <c r="L2650" s="482"/>
      <c r="M2650" s="482"/>
      <c r="N2650" s="468"/>
      <c r="O2650" s="464"/>
      <c r="P2650" s="464"/>
    </row>
    <row r="2651" ht="15.75" customHeight="1">
      <c r="A2651" s="2"/>
      <c r="B2651" s="482"/>
      <c r="C2651" s="482"/>
      <c r="D2651" s="482"/>
      <c r="E2651" s="482"/>
      <c r="F2651" s="482"/>
      <c r="G2651" s="482"/>
      <c r="H2651" s="482"/>
      <c r="I2651" s="482"/>
      <c r="J2651" s="482"/>
      <c r="K2651" s="482"/>
      <c r="L2651" s="482"/>
      <c r="M2651" s="482"/>
      <c r="N2651" s="468"/>
      <c r="O2651" s="464"/>
      <c r="P2651" s="464"/>
    </row>
    <row r="2652" ht="15.75" customHeight="1">
      <c r="A2652" s="2"/>
      <c r="B2652" s="482"/>
      <c r="C2652" s="482"/>
      <c r="D2652" s="482"/>
      <c r="E2652" s="482"/>
      <c r="F2652" s="482"/>
      <c r="G2652" s="482"/>
      <c r="H2652" s="482"/>
      <c r="I2652" s="482"/>
      <c r="J2652" s="482"/>
      <c r="K2652" s="482"/>
      <c r="L2652" s="482"/>
      <c r="M2652" s="482"/>
      <c r="N2652" s="468"/>
      <c r="O2652" s="464"/>
      <c r="P2652" s="464"/>
    </row>
    <row r="2653" ht="15.75" customHeight="1">
      <c r="A2653" s="2"/>
      <c r="B2653" s="482"/>
      <c r="C2653" s="482"/>
      <c r="D2653" s="482"/>
      <c r="E2653" s="482"/>
      <c r="F2653" s="482"/>
      <c r="G2653" s="482"/>
      <c r="H2653" s="482"/>
      <c r="I2653" s="482"/>
      <c r="J2653" s="482"/>
      <c r="K2653" s="482"/>
      <c r="L2653" s="482"/>
      <c r="M2653" s="482"/>
      <c r="N2653" s="468"/>
      <c r="O2653" s="464"/>
      <c r="P2653" s="464"/>
    </row>
    <row r="2654" ht="15.75" customHeight="1">
      <c r="A2654" s="2"/>
      <c r="B2654" s="482"/>
      <c r="C2654" s="482"/>
      <c r="D2654" s="482"/>
      <c r="E2654" s="482"/>
      <c r="F2654" s="482"/>
      <c r="G2654" s="482"/>
      <c r="H2654" s="482"/>
      <c r="I2654" s="482"/>
      <c r="J2654" s="482"/>
      <c r="K2654" s="482"/>
      <c r="L2654" s="482"/>
      <c r="M2654" s="482"/>
      <c r="N2654" s="468"/>
      <c r="O2654" s="464"/>
      <c r="P2654" s="464"/>
    </row>
    <row r="2655" ht="15.75" customHeight="1">
      <c r="A2655" s="2"/>
      <c r="B2655" s="482"/>
      <c r="C2655" s="482"/>
      <c r="D2655" s="482"/>
      <c r="E2655" s="482"/>
      <c r="F2655" s="482"/>
      <c r="G2655" s="482"/>
      <c r="H2655" s="482"/>
      <c r="I2655" s="482"/>
      <c r="J2655" s="482"/>
      <c r="K2655" s="482"/>
      <c r="L2655" s="482"/>
      <c r="M2655" s="482"/>
      <c r="N2655" s="468"/>
      <c r="O2655" s="464"/>
      <c r="P2655" s="464"/>
    </row>
    <row r="2656" ht="15.75" customHeight="1">
      <c r="A2656" s="2"/>
      <c r="B2656" s="482"/>
      <c r="C2656" s="482"/>
      <c r="D2656" s="482"/>
      <c r="E2656" s="482"/>
      <c r="F2656" s="482"/>
      <c r="G2656" s="482"/>
      <c r="H2656" s="482"/>
      <c r="I2656" s="482"/>
      <c r="J2656" s="482"/>
      <c r="K2656" s="482"/>
      <c r="L2656" s="482"/>
      <c r="M2656" s="482"/>
      <c r="N2656" s="468"/>
      <c r="O2656" s="464"/>
      <c r="P2656" s="464"/>
    </row>
    <row r="2657" ht="15.75" customHeight="1">
      <c r="A2657" s="2"/>
      <c r="B2657" s="482"/>
      <c r="C2657" s="482"/>
      <c r="D2657" s="482"/>
      <c r="E2657" s="482"/>
      <c r="F2657" s="482"/>
      <c r="G2657" s="482"/>
      <c r="H2657" s="482"/>
      <c r="I2657" s="482"/>
      <c r="J2657" s="482"/>
      <c r="K2657" s="482"/>
      <c r="L2657" s="482"/>
      <c r="M2657" s="482"/>
      <c r="N2657" s="468"/>
      <c r="O2657" s="464"/>
      <c r="P2657" s="464"/>
    </row>
    <row r="2658" ht="15.75" customHeight="1">
      <c r="A2658" s="2"/>
      <c r="B2658" s="482"/>
      <c r="C2658" s="482"/>
      <c r="D2658" s="482"/>
      <c r="E2658" s="482"/>
      <c r="F2658" s="482"/>
      <c r="G2658" s="482"/>
      <c r="H2658" s="482"/>
      <c r="I2658" s="482"/>
      <c r="J2658" s="482"/>
      <c r="K2658" s="482"/>
      <c r="L2658" s="482"/>
      <c r="M2658" s="482"/>
      <c r="N2658" s="468"/>
      <c r="O2658" s="464"/>
      <c r="P2658" s="464"/>
    </row>
    <row r="2659" ht="15.75" customHeight="1">
      <c r="A2659" s="2"/>
      <c r="B2659" s="482"/>
      <c r="C2659" s="482"/>
      <c r="D2659" s="482"/>
      <c r="E2659" s="482"/>
      <c r="F2659" s="482"/>
      <c r="G2659" s="482"/>
      <c r="H2659" s="482"/>
      <c r="I2659" s="482"/>
      <c r="J2659" s="482"/>
      <c r="K2659" s="482"/>
      <c r="L2659" s="482"/>
      <c r="M2659" s="482"/>
      <c r="N2659" s="468"/>
      <c r="O2659" s="464"/>
      <c r="P2659" s="464"/>
    </row>
    <row r="2660" ht="15.75" customHeight="1">
      <c r="A2660" s="2"/>
      <c r="B2660" s="482"/>
      <c r="C2660" s="482"/>
      <c r="D2660" s="482"/>
      <c r="E2660" s="482"/>
      <c r="F2660" s="482"/>
      <c r="G2660" s="482"/>
      <c r="H2660" s="482"/>
      <c r="I2660" s="482"/>
      <c r="J2660" s="482"/>
      <c r="K2660" s="482"/>
      <c r="L2660" s="482"/>
      <c r="M2660" s="482"/>
      <c r="N2660" s="468"/>
      <c r="O2660" s="464"/>
      <c r="P2660" s="464"/>
    </row>
    <row r="2661" ht="15.75" customHeight="1">
      <c r="A2661" s="2"/>
      <c r="B2661" s="482"/>
      <c r="C2661" s="482"/>
      <c r="D2661" s="482"/>
      <c r="E2661" s="482"/>
      <c r="F2661" s="482"/>
      <c r="G2661" s="482"/>
      <c r="H2661" s="482"/>
      <c r="I2661" s="482"/>
      <c r="J2661" s="482"/>
      <c r="K2661" s="482"/>
      <c r="L2661" s="482"/>
      <c r="M2661" s="482"/>
      <c r="N2661" s="468"/>
      <c r="O2661" s="464"/>
      <c r="P2661" s="464"/>
    </row>
    <row r="2662" ht="15.75" customHeight="1">
      <c r="A2662" s="2"/>
      <c r="B2662" s="482"/>
      <c r="C2662" s="482"/>
      <c r="D2662" s="482"/>
      <c r="E2662" s="482"/>
      <c r="F2662" s="482"/>
      <c r="G2662" s="482"/>
      <c r="H2662" s="482"/>
      <c r="I2662" s="482"/>
      <c r="J2662" s="482"/>
      <c r="K2662" s="482"/>
      <c r="L2662" s="482"/>
      <c r="M2662" s="482"/>
      <c r="N2662" s="468"/>
      <c r="O2662" s="464"/>
      <c r="P2662" s="464"/>
    </row>
    <row r="2663" ht="15.75" customHeight="1">
      <c r="A2663" s="2"/>
      <c r="B2663" s="482"/>
      <c r="C2663" s="482"/>
      <c r="D2663" s="482"/>
      <c r="E2663" s="482"/>
      <c r="F2663" s="482"/>
      <c r="G2663" s="482"/>
      <c r="H2663" s="482"/>
      <c r="I2663" s="482"/>
      <c r="J2663" s="482"/>
      <c r="K2663" s="482"/>
      <c r="L2663" s="482"/>
      <c r="M2663" s="482"/>
      <c r="N2663" s="468"/>
      <c r="O2663" s="464"/>
      <c r="P2663" s="464"/>
    </row>
    <row r="2664" ht="15.75" customHeight="1">
      <c r="A2664" s="2"/>
      <c r="B2664" s="482"/>
      <c r="C2664" s="482"/>
      <c r="D2664" s="482"/>
      <c r="E2664" s="482"/>
      <c r="F2664" s="482"/>
      <c r="G2664" s="482"/>
      <c r="H2664" s="482"/>
      <c r="I2664" s="482"/>
      <c r="J2664" s="482"/>
      <c r="K2664" s="482"/>
      <c r="L2664" s="482"/>
      <c r="M2664" s="482"/>
      <c r="N2664" s="468"/>
      <c r="O2664" s="464"/>
      <c r="P2664" s="464"/>
    </row>
    <row r="2665" ht="15.75" customHeight="1">
      <c r="A2665" s="2"/>
      <c r="B2665" s="482"/>
      <c r="C2665" s="482"/>
      <c r="D2665" s="482"/>
      <c r="E2665" s="482"/>
      <c r="F2665" s="482"/>
      <c r="G2665" s="482"/>
      <c r="H2665" s="482"/>
      <c r="I2665" s="482"/>
      <c r="J2665" s="482"/>
      <c r="K2665" s="482"/>
      <c r="L2665" s="482"/>
      <c r="M2665" s="482"/>
      <c r="N2665" s="468"/>
      <c r="O2665" s="464"/>
      <c r="P2665" s="464"/>
    </row>
    <row r="2666" ht="15.75" customHeight="1">
      <c r="A2666" s="2"/>
      <c r="B2666" s="482"/>
      <c r="C2666" s="482"/>
      <c r="D2666" s="482"/>
      <c r="E2666" s="482"/>
      <c r="F2666" s="482"/>
      <c r="G2666" s="482"/>
      <c r="H2666" s="482"/>
      <c r="I2666" s="482"/>
      <c r="J2666" s="482"/>
      <c r="K2666" s="482"/>
      <c r="L2666" s="482"/>
      <c r="M2666" s="482"/>
      <c r="N2666" s="468"/>
      <c r="O2666" s="464"/>
      <c r="P2666" s="464"/>
    </row>
    <row r="2667" ht="15.75" customHeight="1">
      <c r="A2667" s="2"/>
      <c r="B2667" s="482"/>
      <c r="C2667" s="482"/>
      <c r="D2667" s="482"/>
      <c r="E2667" s="482"/>
      <c r="F2667" s="482"/>
      <c r="G2667" s="482"/>
      <c r="H2667" s="482"/>
      <c r="I2667" s="482"/>
      <c r="J2667" s="482"/>
      <c r="K2667" s="482"/>
      <c r="L2667" s="482"/>
      <c r="M2667" s="482"/>
      <c r="N2667" s="468"/>
      <c r="O2667" s="464"/>
      <c r="P2667" s="464"/>
    </row>
    <row r="2668" ht="15.75" customHeight="1">
      <c r="A2668" s="2"/>
      <c r="B2668" s="482"/>
      <c r="C2668" s="482"/>
      <c r="D2668" s="482"/>
      <c r="E2668" s="482"/>
      <c r="F2668" s="482"/>
      <c r="G2668" s="482"/>
      <c r="H2668" s="482"/>
      <c r="I2668" s="482"/>
      <c r="J2668" s="482"/>
      <c r="K2668" s="482"/>
      <c r="L2668" s="482"/>
      <c r="M2668" s="482"/>
      <c r="N2668" s="468"/>
      <c r="O2668" s="464"/>
      <c r="P2668" s="464"/>
    </row>
    <row r="2669" ht="15.75" customHeight="1">
      <c r="A2669" s="2"/>
      <c r="B2669" s="482"/>
      <c r="C2669" s="482"/>
      <c r="D2669" s="482"/>
      <c r="E2669" s="482"/>
      <c r="F2669" s="482"/>
      <c r="G2669" s="482"/>
      <c r="H2669" s="482"/>
      <c r="I2669" s="482"/>
      <c r="J2669" s="482"/>
      <c r="K2669" s="482"/>
      <c r="L2669" s="482"/>
      <c r="M2669" s="482"/>
      <c r="N2669" s="468"/>
      <c r="O2669" s="464"/>
      <c r="P2669" s="464"/>
    </row>
    <row r="2670" ht="15.75" customHeight="1">
      <c r="A2670" s="2"/>
      <c r="B2670" s="482"/>
      <c r="C2670" s="482"/>
      <c r="D2670" s="482"/>
      <c r="E2670" s="482"/>
      <c r="F2670" s="482"/>
      <c r="G2670" s="482"/>
      <c r="H2670" s="482"/>
      <c r="I2670" s="482"/>
      <c r="J2670" s="482"/>
      <c r="K2670" s="482"/>
      <c r="L2670" s="482"/>
      <c r="M2670" s="482"/>
      <c r="N2670" s="468"/>
      <c r="O2670" s="464"/>
      <c r="P2670" s="464"/>
    </row>
    <row r="2671" ht="15.75" customHeight="1">
      <c r="A2671" s="2"/>
      <c r="B2671" s="482"/>
      <c r="C2671" s="482"/>
      <c r="D2671" s="482"/>
      <c r="E2671" s="482"/>
      <c r="F2671" s="482"/>
      <c r="G2671" s="482"/>
      <c r="H2671" s="482"/>
      <c r="I2671" s="482"/>
      <c r="J2671" s="482"/>
      <c r="K2671" s="482"/>
      <c r="L2671" s="482"/>
      <c r="M2671" s="482"/>
      <c r="N2671" s="468"/>
      <c r="O2671" s="464"/>
      <c r="P2671" s="464"/>
    </row>
    <row r="2672" ht="15.75" customHeight="1">
      <c r="A2672" s="2"/>
      <c r="B2672" s="482"/>
      <c r="C2672" s="482"/>
      <c r="D2672" s="482"/>
      <c r="E2672" s="482"/>
      <c r="F2672" s="482"/>
      <c r="G2672" s="482"/>
      <c r="H2672" s="482"/>
      <c r="I2672" s="482"/>
      <c r="J2672" s="482"/>
      <c r="K2672" s="482"/>
      <c r="L2672" s="482"/>
      <c r="M2672" s="482"/>
      <c r="N2672" s="468"/>
      <c r="O2672" s="464"/>
      <c r="P2672" s="464"/>
    </row>
    <row r="2673" ht="15.75" customHeight="1">
      <c r="A2673" s="2"/>
      <c r="B2673" s="482"/>
      <c r="C2673" s="482"/>
      <c r="D2673" s="482"/>
      <c r="E2673" s="482"/>
      <c r="F2673" s="482"/>
      <c r="G2673" s="482"/>
      <c r="H2673" s="482"/>
      <c r="I2673" s="482"/>
      <c r="J2673" s="482"/>
      <c r="K2673" s="482"/>
      <c r="L2673" s="482"/>
      <c r="M2673" s="482"/>
      <c r="N2673" s="468"/>
      <c r="O2673" s="464"/>
      <c r="P2673" s="464"/>
    </row>
    <row r="2674" ht="15.75" customHeight="1">
      <c r="A2674" s="2"/>
      <c r="B2674" s="482"/>
      <c r="C2674" s="482"/>
      <c r="D2674" s="482"/>
      <c r="E2674" s="482"/>
      <c r="F2674" s="482"/>
      <c r="G2674" s="482"/>
      <c r="H2674" s="482"/>
      <c r="I2674" s="482"/>
      <c r="J2674" s="482"/>
      <c r="K2674" s="482"/>
      <c r="L2674" s="482"/>
      <c r="M2674" s="482"/>
      <c r="N2674" s="468"/>
      <c r="O2674" s="464"/>
      <c r="P2674" s="464"/>
    </row>
    <row r="2675" ht="15.75" customHeight="1">
      <c r="A2675" s="2"/>
      <c r="B2675" s="482"/>
      <c r="C2675" s="482"/>
      <c r="D2675" s="482"/>
      <c r="E2675" s="482"/>
      <c r="F2675" s="482"/>
      <c r="G2675" s="482"/>
      <c r="H2675" s="482"/>
      <c r="I2675" s="482"/>
      <c r="J2675" s="482"/>
      <c r="K2675" s="482"/>
      <c r="L2675" s="482"/>
      <c r="M2675" s="482"/>
      <c r="N2675" s="468"/>
      <c r="O2675" s="464"/>
      <c r="P2675" s="464"/>
    </row>
    <row r="2676" ht="15.75" customHeight="1">
      <c r="A2676" s="2"/>
      <c r="B2676" s="482"/>
      <c r="C2676" s="482"/>
      <c r="D2676" s="482"/>
      <c r="E2676" s="482"/>
      <c r="F2676" s="482"/>
      <c r="G2676" s="482"/>
      <c r="H2676" s="482"/>
      <c r="I2676" s="482"/>
      <c r="J2676" s="482"/>
      <c r="K2676" s="482"/>
      <c r="L2676" s="482"/>
      <c r="M2676" s="482"/>
      <c r="N2676" s="468"/>
      <c r="O2676" s="464"/>
      <c r="P2676" s="464"/>
    </row>
    <row r="2677" ht="15.75" customHeight="1">
      <c r="A2677" s="2"/>
      <c r="B2677" s="482"/>
      <c r="C2677" s="482"/>
      <c r="D2677" s="482"/>
      <c r="E2677" s="482"/>
      <c r="F2677" s="482"/>
      <c r="G2677" s="482"/>
      <c r="H2677" s="482"/>
      <c r="I2677" s="482"/>
      <c r="J2677" s="482"/>
      <c r="K2677" s="482"/>
      <c r="L2677" s="482"/>
      <c r="M2677" s="482"/>
      <c r="N2677" s="468"/>
      <c r="O2677" s="464"/>
      <c r="P2677" s="464"/>
    </row>
    <row r="2678" ht="15.75" customHeight="1">
      <c r="A2678" s="2"/>
      <c r="B2678" s="482"/>
      <c r="C2678" s="482"/>
      <c r="D2678" s="482"/>
      <c r="E2678" s="482"/>
      <c r="F2678" s="482"/>
      <c r="G2678" s="482"/>
      <c r="H2678" s="482"/>
      <c r="I2678" s="482"/>
      <c r="J2678" s="482"/>
      <c r="K2678" s="482"/>
      <c r="L2678" s="482"/>
      <c r="M2678" s="482"/>
      <c r="N2678" s="468"/>
      <c r="O2678" s="464"/>
      <c r="P2678" s="464"/>
    </row>
    <row r="2679" ht="15.75" customHeight="1">
      <c r="A2679" s="2"/>
      <c r="B2679" s="482"/>
      <c r="C2679" s="482"/>
      <c r="D2679" s="482"/>
      <c r="E2679" s="482"/>
      <c r="F2679" s="482"/>
      <c r="G2679" s="482"/>
      <c r="H2679" s="482"/>
      <c r="I2679" s="482"/>
      <c r="J2679" s="482"/>
      <c r="K2679" s="482"/>
      <c r="L2679" s="482"/>
      <c r="M2679" s="482"/>
      <c r="N2679" s="468"/>
      <c r="O2679" s="464"/>
      <c r="P2679" s="464"/>
    </row>
    <row r="2680" ht="15.75" customHeight="1">
      <c r="A2680" s="2"/>
      <c r="B2680" s="482"/>
      <c r="C2680" s="482"/>
      <c r="D2680" s="482"/>
      <c r="E2680" s="482"/>
      <c r="F2680" s="482"/>
      <c r="G2680" s="482"/>
      <c r="H2680" s="482"/>
      <c r="I2680" s="482"/>
      <c r="J2680" s="482"/>
      <c r="K2680" s="482"/>
      <c r="L2680" s="482"/>
      <c r="M2680" s="482"/>
      <c r="N2680" s="468"/>
      <c r="O2680" s="464"/>
      <c r="P2680" s="464"/>
    </row>
    <row r="2681" ht="15.75" customHeight="1">
      <c r="A2681" s="2"/>
      <c r="B2681" s="482"/>
      <c r="C2681" s="482"/>
      <c r="D2681" s="482"/>
      <c r="E2681" s="482"/>
      <c r="F2681" s="482"/>
      <c r="G2681" s="482"/>
      <c r="H2681" s="482"/>
      <c r="I2681" s="482"/>
      <c r="J2681" s="482"/>
      <c r="K2681" s="482"/>
      <c r="L2681" s="482"/>
      <c r="M2681" s="482"/>
      <c r="N2681" s="468"/>
      <c r="O2681" s="464"/>
      <c r="P2681" s="464"/>
    </row>
    <row r="2682" ht="15.75" customHeight="1">
      <c r="A2682" s="2"/>
      <c r="B2682" s="482"/>
      <c r="C2682" s="482"/>
      <c r="D2682" s="482"/>
      <c r="E2682" s="482"/>
      <c r="F2682" s="482"/>
      <c r="G2682" s="482"/>
      <c r="H2682" s="482"/>
      <c r="I2682" s="482"/>
      <c r="J2682" s="482"/>
      <c r="K2682" s="482"/>
      <c r="L2682" s="482"/>
      <c r="M2682" s="482"/>
      <c r="N2682" s="468"/>
      <c r="O2682" s="464"/>
      <c r="P2682" s="464"/>
    </row>
    <row r="2683" ht="15.75" customHeight="1">
      <c r="A2683" s="2"/>
      <c r="B2683" s="482"/>
      <c r="C2683" s="482"/>
      <c r="D2683" s="482"/>
      <c r="E2683" s="482"/>
      <c r="F2683" s="482"/>
      <c r="G2683" s="482"/>
      <c r="H2683" s="482"/>
      <c r="I2683" s="482"/>
      <c r="J2683" s="482"/>
      <c r="K2683" s="482"/>
      <c r="L2683" s="482"/>
      <c r="M2683" s="482"/>
      <c r="N2683" s="468"/>
      <c r="O2683" s="464"/>
      <c r="P2683" s="464"/>
    </row>
    <row r="2684" ht="15.75" customHeight="1">
      <c r="A2684" s="2"/>
      <c r="B2684" s="482"/>
      <c r="C2684" s="482"/>
      <c r="D2684" s="482"/>
      <c r="E2684" s="482"/>
      <c r="F2684" s="482"/>
      <c r="G2684" s="482"/>
      <c r="H2684" s="482"/>
      <c r="I2684" s="482"/>
      <c r="J2684" s="482"/>
      <c r="K2684" s="482"/>
      <c r="L2684" s="482"/>
      <c r="M2684" s="482"/>
      <c r="N2684" s="468"/>
      <c r="O2684" s="464"/>
      <c r="P2684" s="464"/>
    </row>
    <row r="2685" ht="15.75" customHeight="1">
      <c r="A2685" s="2"/>
      <c r="B2685" s="482"/>
      <c r="C2685" s="482"/>
      <c r="D2685" s="482"/>
      <c r="E2685" s="482"/>
      <c r="F2685" s="482"/>
      <c r="G2685" s="482"/>
      <c r="H2685" s="482"/>
      <c r="I2685" s="482"/>
      <c r="J2685" s="482"/>
      <c r="K2685" s="482"/>
      <c r="L2685" s="482"/>
      <c r="M2685" s="482"/>
      <c r="N2685" s="468"/>
      <c r="O2685" s="464"/>
      <c r="P2685" s="464"/>
    </row>
    <row r="2686" ht="15.75" customHeight="1">
      <c r="A2686" s="2"/>
      <c r="B2686" s="482"/>
      <c r="C2686" s="482"/>
      <c r="D2686" s="482"/>
      <c r="E2686" s="482"/>
      <c r="F2686" s="482"/>
      <c r="G2686" s="482"/>
      <c r="H2686" s="482"/>
      <c r="I2686" s="482"/>
      <c r="J2686" s="482"/>
      <c r="K2686" s="482"/>
      <c r="L2686" s="482"/>
      <c r="M2686" s="482"/>
      <c r="N2686" s="468"/>
      <c r="O2686" s="464"/>
      <c r="P2686" s="464"/>
    </row>
    <row r="2687" ht="15.75" customHeight="1">
      <c r="A2687" s="2"/>
      <c r="B2687" s="482"/>
      <c r="C2687" s="482"/>
      <c r="D2687" s="482"/>
      <c r="E2687" s="482"/>
      <c r="F2687" s="482"/>
      <c r="G2687" s="482"/>
      <c r="H2687" s="482"/>
      <c r="I2687" s="482"/>
      <c r="J2687" s="482"/>
      <c r="K2687" s="482"/>
      <c r="L2687" s="482"/>
      <c r="M2687" s="482"/>
      <c r="N2687" s="468"/>
      <c r="O2687" s="464"/>
      <c r="P2687" s="464"/>
    </row>
    <row r="2688" ht="15.75" customHeight="1">
      <c r="A2688" s="2"/>
      <c r="B2688" s="482"/>
      <c r="C2688" s="482"/>
      <c r="D2688" s="482"/>
      <c r="E2688" s="482"/>
      <c r="F2688" s="482"/>
      <c r="G2688" s="482"/>
      <c r="H2688" s="482"/>
      <c r="I2688" s="482"/>
      <c r="J2688" s="482"/>
      <c r="K2688" s="482"/>
      <c r="L2688" s="482"/>
      <c r="M2688" s="482"/>
      <c r="N2688" s="468"/>
      <c r="O2688" s="464"/>
      <c r="P2688" s="464"/>
    </row>
    <row r="2689" ht="15.75" customHeight="1">
      <c r="A2689" s="2"/>
      <c r="B2689" s="482"/>
      <c r="C2689" s="482"/>
      <c r="D2689" s="482"/>
      <c r="E2689" s="482"/>
      <c r="F2689" s="482"/>
      <c r="G2689" s="482"/>
      <c r="H2689" s="482"/>
      <c r="I2689" s="482"/>
      <c r="J2689" s="482"/>
      <c r="K2689" s="482"/>
      <c r="L2689" s="482"/>
      <c r="M2689" s="482"/>
      <c r="N2689" s="468"/>
      <c r="O2689" s="464"/>
      <c r="P2689" s="464"/>
    </row>
    <row r="2690" ht="15.75" customHeight="1">
      <c r="A2690" s="2"/>
      <c r="B2690" s="482"/>
      <c r="C2690" s="482"/>
      <c r="D2690" s="482"/>
      <c r="E2690" s="482"/>
      <c r="F2690" s="482"/>
      <c r="G2690" s="482"/>
      <c r="H2690" s="482"/>
      <c r="I2690" s="482"/>
      <c r="J2690" s="482"/>
      <c r="K2690" s="482"/>
      <c r="L2690" s="482"/>
      <c r="M2690" s="482"/>
      <c r="N2690" s="468"/>
      <c r="O2690" s="464"/>
      <c r="P2690" s="464"/>
    </row>
    <row r="2691" ht="15.75" customHeight="1">
      <c r="A2691" s="2"/>
      <c r="B2691" s="482"/>
      <c r="C2691" s="482"/>
      <c r="D2691" s="482"/>
      <c r="E2691" s="482"/>
      <c r="F2691" s="482"/>
      <c r="G2691" s="482"/>
      <c r="H2691" s="482"/>
      <c r="I2691" s="482"/>
      <c r="J2691" s="482"/>
      <c r="K2691" s="482"/>
      <c r="L2691" s="482"/>
      <c r="M2691" s="482"/>
      <c r="N2691" s="468"/>
      <c r="O2691" s="464"/>
      <c r="P2691" s="464"/>
    </row>
    <row r="2692" ht="15.75" customHeight="1">
      <c r="A2692" s="2"/>
      <c r="B2692" s="482"/>
      <c r="C2692" s="482"/>
      <c r="D2692" s="482"/>
      <c r="E2692" s="482"/>
      <c r="F2692" s="482"/>
      <c r="G2692" s="482"/>
      <c r="H2692" s="482"/>
      <c r="I2692" s="482"/>
      <c r="J2692" s="482"/>
      <c r="K2692" s="482"/>
      <c r="L2692" s="482"/>
      <c r="M2692" s="482"/>
      <c r="N2692" s="468"/>
      <c r="O2692" s="464"/>
      <c r="P2692" s="464"/>
    </row>
    <row r="2693" ht="15.75" customHeight="1">
      <c r="A2693" s="2"/>
      <c r="B2693" s="482"/>
      <c r="C2693" s="482"/>
      <c r="D2693" s="482"/>
      <c r="E2693" s="482"/>
      <c r="F2693" s="482"/>
      <c r="G2693" s="482"/>
      <c r="H2693" s="482"/>
      <c r="I2693" s="482"/>
      <c r="J2693" s="482"/>
      <c r="K2693" s="482"/>
      <c r="L2693" s="482"/>
      <c r="M2693" s="482"/>
      <c r="N2693" s="468"/>
      <c r="O2693" s="464"/>
      <c r="P2693" s="464"/>
    </row>
    <row r="2694" ht="15.75" customHeight="1">
      <c r="A2694" s="2"/>
      <c r="B2694" s="482"/>
      <c r="C2694" s="482"/>
      <c r="D2694" s="482"/>
      <c r="E2694" s="482"/>
      <c r="F2694" s="482"/>
      <c r="G2694" s="482"/>
      <c r="H2694" s="482"/>
      <c r="I2694" s="482"/>
      <c r="J2694" s="482"/>
      <c r="K2694" s="482"/>
      <c r="L2694" s="482"/>
      <c r="M2694" s="482"/>
      <c r="N2694" s="468"/>
      <c r="O2694" s="464"/>
      <c r="P2694" s="464"/>
    </row>
    <row r="2695" ht="15.75" customHeight="1">
      <c r="A2695" s="2"/>
      <c r="B2695" s="482"/>
      <c r="C2695" s="482"/>
      <c r="D2695" s="482"/>
      <c r="E2695" s="482"/>
      <c r="F2695" s="482"/>
      <c r="G2695" s="482"/>
      <c r="H2695" s="482"/>
      <c r="I2695" s="482"/>
      <c r="J2695" s="482"/>
      <c r="K2695" s="482"/>
      <c r="L2695" s="482"/>
      <c r="M2695" s="482"/>
      <c r="N2695" s="468"/>
      <c r="O2695" s="464"/>
      <c r="P2695" s="464"/>
    </row>
    <row r="2696" ht="15.75" customHeight="1">
      <c r="A2696" s="2"/>
      <c r="B2696" s="482"/>
      <c r="C2696" s="482"/>
      <c r="D2696" s="482"/>
      <c r="E2696" s="482"/>
      <c r="F2696" s="482"/>
      <c r="G2696" s="482"/>
      <c r="H2696" s="482"/>
      <c r="I2696" s="482"/>
      <c r="J2696" s="482"/>
      <c r="K2696" s="482"/>
      <c r="L2696" s="482"/>
      <c r="M2696" s="482"/>
      <c r="N2696" s="468"/>
      <c r="O2696" s="464"/>
      <c r="P2696" s="464"/>
    </row>
    <row r="2697" ht="15.75" customHeight="1">
      <c r="A2697" s="2"/>
      <c r="B2697" s="482"/>
      <c r="C2697" s="482"/>
      <c r="D2697" s="482"/>
      <c r="E2697" s="482"/>
      <c r="F2697" s="482"/>
      <c r="G2697" s="482"/>
      <c r="H2697" s="482"/>
      <c r="I2697" s="482"/>
      <c r="J2697" s="482"/>
      <c r="K2697" s="482"/>
      <c r="L2697" s="482"/>
      <c r="M2697" s="482"/>
      <c r="N2697" s="468"/>
      <c r="O2697" s="464"/>
      <c r="P2697" s="464"/>
    </row>
    <row r="2698" ht="15.75" customHeight="1">
      <c r="A2698" s="2"/>
      <c r="B2698" s="482"/>
      <c r="C2698" s="482"/>
      <c r="D2698" s="482"/>
      <c r="E2698" s="482"/>
      <c r="F2698" s="482"/>
      <c r="G2698" s="482"/>
      <c r="H2698" s="482"/>
      <c r="I2698" s="482"/>
      <c r="J2698" s="482"/>
      <c r="K2698" s="482"/>
      <c r="L2698" s="482"/>
      <c r="M2698" s="482"/>
      <c r="N2698" s="468"/>
      <c r="O2698" s="464"/>
      <c r="P2698" s="464"/>
    </row>
    <row r="2699" ht="15.75" customHeight="1">
      <c r="A2699" s="2"/>
      <c r="B2699" s="482"/>
      <c r="C2699" s="482"/>
      <c r="D2699" s="482"/>
      <c r="E2699" s="482"/>
      <c r="F2699" s="482"/>
      <c r="G2699" s="482"/>
      <c r="H2699" s="482"/>
      <c r="I2699" s="482"/>
      <c r="J2699" s="482"/>
      <c r="K2699" s="482"/>
      <c r="L2699" s="482"/>
      <c r="M2699" s="482"/>
      <c r="N2699" s="468"/>
      <c r="O2699" s="464"/>
      <c r="P2699" s="464"/>
    </row>
    <row r="2700" ht="15.75" customHeight="1">
      <c r="A2700" s="2"/>
      <c r="B2700" s="482"/>
      <c r="C2700" s="482"/>
      <c r="D2700" s="482"/>
      <c r="E2700" s="482"/>
      <c r="F2700" s="482"/>
      <c r="G2700" s="482"/>
      <c r="H2700" s="482"/>
      <c r="I2700" s="482"/>
      <c r="J2700" s="482"/>
      <c r="K2700" s="482"/>
      <c r="L2700" s="482"/>
      <c r="M2700" s="482"/>
      <c r="N2700" s="468"/>
      <c r="O2700" s="464"/>
      <c r="P2700" s="464"/>
    </row>
    <row r="2701" ht="15.75" customHeight="1">
      <c r="A2701" s="2"/>
      <c r="B2701" s="482"/>
      <c r="C2701" s="482"/>
      <c r="D2701" s="482"/>
      <c r="E2701" s="482"/>
      <c r="F2701" s="482"/>
      <c r="G2701" s="482"/>
      <c r="H2701" s="482"/>
      <c r="I2701" s="482"/>
      <c r="J2701" s="482"/>
      <c r="K2701" s="482"/>
      <c r="L2701" s="482"/>
      <c r="M2701" s="482"/>
      <c r="N2701" s="468"/>
      <c r="O2701" s="464"/>
      <c r="P2701" s="464"/>
    </row>
    <row r="2702" ht="15.75" customHeight="1">
      <c r="A2702" s="2"/>
      <c r="B2702" s="482"/>
      <c r="C2702" s="482"/>
      <c r="D2702" s="482"/>
      <c r="E2702" s="482"/>
      <c r="F2702" s="482"/>
      <c r="G2702" s="482"/>
      <c r="H2702" s="482"/>
      <c r="I2702" s="482"/>
      <c r="J2702" s="482"/>
      <c r="K2702" s="482"/>
      <c r="L2702" s="482"/>
      <c r="M2702" s="482"/>
      <c r="N2702" s="468"/>
      <c r="O2702" s="464"/>
      <c r="P2702" s="464"/>
    </row>
    <row r="2703" ht="15.75" customHeight="1">
      <c r="A2703" s="2"/>
      <c r="B2703" s="482"/>
      <c r="C2703" s="482"/>
      <c r="D2703" s="482"/>
      <c r="E2703" s="482"/>
      <c r="F2703" s="482"/>
      <c r="G2703" s="482"/>
      <c r="H2703" s="482"/>
      <c r="I2703" s="482"/>
      <c r="J2703" s="482"/>
      <c r="K2703" s="482"/>
      <c r="L2703" s="482"/>
      <c r="M2703" s="482"/>
      <c r="N2703" s="468"/>
      <c r="O2703" s="464"/>
      <c r="P2703" s="464"/>
    </row>
    <row r="2704" ht="15.75" customHeight="1">
      <c r="A2704" s="2"/>
      <c r="B2704" s="482"/>
      <c r="C2704" s="482"/>
      <c r="D2704" s="482"/>
      <c r="E2704" s="482"/>
      <c r="F2704" s="482"/>
      <c r="G2704" s="482"/>
      <c r="H2704" s="482"/>
      <c r="I2704" s="482"/>
      <c r="J2704" s="482"/>
      <c r="K2704" s="482"/>
      <c r="L2704" s="482"/>
      <c r="M2704" s="482"/>
      <c r="N2704" s="468"/>
      <c r="O2704" s="464"/>
      <c r="P2704" s="464"/>
    </row>
    <row r="2705" ht="15.75" customHeight="1">
      <c r="A2705" s="2"/>
      <c r="B2705" s="482"/>
      <c r="C2705" s="482"/>
      <c r="D2705" s="482"/>
      <c r="E2705" s="482"/>
      <c r="F2705" s="482"/>
      <c r="G2705" s="482"/>
      <c r="H2705" s="482"/>
      <c r="I2705" s="482"/>
      <c r="J2705" s="482"/>
      <c r="K2705" s="482"/>
      <c r="L2705" s="482"/>
      <c r="M2705" s="482"/>
      <c r="N2705" s="468"/>
      <c r="O2705" s="464"/>
      <c r="P2705" s="464"/>
    </row>
    <row r="2706" ht="15.75" customHeight="1">
      <c r="A2706" s="2"/>
      <c r="B2706" s="482"/>
      <c r="C2706" s="482"/>
      <c r="D2706" s="482"/>
      <c r="E2706" s="482"/>
      <c r="F2706" s="482"/>
      <c r="G2706" s="482"/>
      <c r="H2706" s="482"/>
      <c r="I2706" s="482"/>
      <c r="J2706" s="482"/>
      <c r="K2706" s="482"/>
      <c r="L2706" s="482"/>
      <c r="M2706" s="482"/>
      <c r="N2706" s="468"/>
      <c r="O2706" s="464"/>
      <c r="P2706" s="464"/>
    </row>
    <row r="2707" ht="15.75" customHeight="1">
      <c r="A2707" s="2"/>
      <c r="B2707" s="482"/>
      <c r="C2707" s="482"/>
      <c r="D2707" s="482"/>
      <c r="E2707" s="482"/>
      <c r="F2707" s="482"/>
      <c r="G2707" s="482"/>
      <c r="H2707" s="482"/>
      <c r="I2707" s="482"/>
      <c r="J2707" s="482"/>
      <c r="K2707" s="482"/>
      <c r="L2707" s="482"/>
      <c r="M2707" s="482"/>
      <c r="N2707" s="468"/>
      <c r="O2707" s="464"/>
      <c r="P2707" s="464"/>
    </row>
    <row r="2708" ht="15.75" customHeight="1">
      <c r="A2708" s="2"/>
      <c r="B2708" s="482"/>
      <c r="C2708" s="482"/>
      <c r="D2708" s="482"/>
      <c r="E2708" s="482"/>
      <c r="F2708" s="482"/>
      <c r="G2708" s="482"/>
      <c r="H2708" s="482"/>
      <c r="I2708" s="482"/>
      <c r="J2708" s="482"/>
      <c r="K2708" s="482"/>
      <c r="L2708" s="482"/>
      <c r="M2708" s="482"/>
      <c r="N2708" s="468"/>
      <c r="O2708" s="464"/>
      <c r="P2708" s="464"/>
    </row>
    <row r="2709" ht="15.75" customHeight="1">
      <c r="A2709" s="2"/>
      <c r="B2709" s="482"/>
      <c r="C2709" s="482"/>
      <c r="D2709" s="482"/>
      <c r="E2709" s="482"/>
      <c r="F2709" s="482"/>
      <c r="G2709" s="482"/>
      <c r="H2709" s="482"/>
      <c r="I2709" s="482"/>
      <c r="J2709" s="482"/>
      <c r="K2709" s="482"/>
      <c r="L2709" s="482"/>
      <c r="M2709" s="482"/>
      <c r="N2709" s="468"/>
      <c r="O2709" s="464"/>
      <c r="P2709" s="464"/>
    </row>
    <row r="2710" ht="15.75" customHeight="1">
      <c r="A2710" s="2"/>
      <c r="B2710" s="482"/>
      <c r="C2710" s="482"/>
      <c r="D2710" s="482"/>
      <c r="E2710" s="482"/>
      <c r="F2710" s="482"/>
      <c r="G2710" s="482"/>
      <c r="H2710" s="482"/>
      <c r="I2710" s="482"/>
      <c r="J2710" s="482"/>
      <c r="K2710" s="482"/>
      <c r="L2710" s="482"/>
      <c r="M2710" s="482"/>
      <c r="N2710" s="468"/>
      <c r="O2710" s="464"/>
      <c r="P2710" s="464"/>
    </row>
    <row r="2711" ht="15.75" customHeight="1">
      <c r="A2711" s="2"/>
      <c r="B2711" s="482"/>
      <c r="C2711" s="482"/>
      <c r="D2711" s="482"/>
      <c r="E2711" s="482"/>
      <c r="F2711" s="482"/>
      <c r="G2711" s="482"/>
      <c r="H2711" s="482"/>
      <c r="I2711" s="482"/>
      <c r="J2711" s="482"/>
      <c r="K2711" s="482"/>
      <c r="L2711" s="482"/>
      <c r="M2711" s="482"/>
      <c r="N2711" s="468"/>
      <c r="O2711" s="464"/>
      <c r="P2711" s="464"/>
    </row>
    <row r="2712" ht="15.75" customHeight="1">
      <c r="A2712" s="2"/>
      <c r="B2712" s="482"/>
      <c r="C2712" s="482"/>
      <c r="D2712" s="482"/>
      <c r="E2712" s="482"/>
      <c r="F2712" s="482"/>
      <c r="G2712" s="482"/>
      <c r="H2712" s="482"/>
      <c r="I2712" s="482"/>
      <c r="J2712" s="482"/>
      <c r="K2712" s="482"/>
      <c r="L2712" s="482"/>
      <c r="M2712" s="482"/>
      <c r="N2712" s="468"/>
      <c r="O2712" s="464"/>
      <c r="P2712" s="464"/>
    </row>
    <row r="2713" ht="15.75" customHeight="1">
      <c r="A2713" s="2"/>
      <c r="B2713" s="482"/>
      <c r="C2713" s="482"/>
      <c r="D2713" s="482"/>
      <c r="E2713" s="482"/>
      <c r="F2713" s="482"/>
      <c r="G2713" s="482"/>
      <c r="H2713" s="482"/>
      <c r="I2713" s="482"/>
      <c r="J2713" s="482"/>
      <c r="K2713" s="482"/>
      <c r="L2713" s="482"/>
      <c r="M2713" s="482"/>
      <c r="N2713" s="468"/>
      <c r="O2713" s="464"/>
      <c r="P2713" s="464"/>
    </row>
    <row r="2714" ht="15.75" customHeight="1">
      <c r="A2714" s="2"/>
      <c r="B2714" s="482"/>
      <c r="C2714" s="482"/>
      <c r="D2714" s="482"/>
      <c r="E2714" s="482"/>
      <c r="F2714" s="482"/>
      <c r="G2714" s="482"/>
      <c r="H2714" s="482"/>
      <c r="I2714" s="482"/>
      <c r="J2714" s="482"/>
      <c r="K2714" s="482"/>
      <c r="L2714" s="482"/>
      <c r="M2714" s="482"/>
      <c r="N2714" s="468"/>
      <c r="O2714" s="464"/>
      <c r="P2714" s="464"/>
    </row>
    <row r="2715" ht="15.75" customHeight="1">
      <c r="A2715" s="2"/>
      <c r="B2715" s="482"/>
      <c r="C2715" s="482"/>
      <c r="D2715" s="482"/>
      <c r="E2715" s="482"/>
      <c r="F2715" s="482"/>
      <c r="G2715" s="482"/>
      <c r="H2715" s="482"/>
      <c r="I2715" s="482"/>
      <c r="J2715" s="482"/>
      <c r="K2715" s="482"/>
      <c r="L2715" s="482"/>
      <c r="M2715" s="482"/>
      <c r="N2715" s="468"/>
      <c r="O2715" s="464"/>
      <c r="P2715" s="464"/>
    </row>
    <row r="2716" ht="15.75" customHeight="1">
      <c r="A2716" s="2"/>
      <c r="B2716" s="482"/>
      <c r="C2716" s="482"/>
      <c r="D2716" s="482"/>
      <c r="E2716" s="482"/>
      <c r="F2716" s="482"/>
      <c r="G2716" s="482"/>
      <c r="H2716" s="482"/>
      <c r="I2716" s="482"/>
      <c r="J2716" s="482"/>
      <c r="K2716" s="482"/>
      <c r="L2716" s="482"/>
      <c r="M2716" s="482"/>
      <c r="N2716" s="468"/>
      <c r="O2716" s="464"/>
      <c r="P2716" s="464"/>
    </row>
    <row r="2717" ht="15.75" customHeight="1">
      <c r="A2717" s="2"/>
      <c r="B2717" s="482"/>
      <c r="C2717" s="482"/>
      <c r="D2717" s="482"/>
      <c r="E2717" s="482"/>
      <c r="F2717" s="482"/>
      <c r="G2717" s="482"/>
      <c r="H2717" s="482"/>
      <c r="I2717" s="482"/>
      <c r="J2717" s="482"/>
      <c r="K2717" s="482"/>
      <c r="L2717" s="482"/>
      <c r="M2717" s="482"/>
      <c r="N2717" s="468"/>
      <c r="O2717" s="464"/>
      <c r="P2717" s="464"/>
    </row>
    <row r="2718" ht="15.75" customHeight="1">
      <c r="A2718" s="2"/>
      <c r="B2718" s="482"/>
      <c r="C2718" s="482"/>
      <c r="D2718" s="482"/>
      <c r="E2718" s="482"/>
      <c r="F2718" s="482"/>
      <c r="G2718" s="482"/>
      <c r="H2718" s="482"/>
      <c r="I2718" s="482"/>
      <c r="J2718" s="482"/>
      <c r="K2718" s="482"/>
      <c r="L2718" s="482"/>
      <c r="M2718" s="482"/>
      <c r="N2718" s="468"/>
      <c r="O2718" s="464"/>
      <c r="P2718" s="464"/>
    </row>
    <row r="2719" ht="15.75" customHeight="1">
      <c r="A2719" s="2"/>
      <c r="B2719" s="482"/>
      <c r="C2719" s="482"/>
      <c r="D2719" s="482"/>
      <c r="E2719" s="482"/>
      <c r="F2719" s="482"/>
      <c r="G2719" s="482"/>
      <c r="H2719" s="482"/>
      <c r="I2719" s="482"/>
      <c r="J2719" s="482"/>
      <c r="K2719" s="482"/>
      <c r="L2719" s="482"/>
      <c r="M2719" s="482"/>
      <c r="N2719" s="468"/>
      <c r="O2719" s="464"/>
      <c r="P2719" s="464"/>
    </row>
    <row r="2720" ht="15.75" customHeight="1">
      <c r="A2720" s="2"/>
      <c r="B2720" s="482"/>
      <c r="C2720" s="482"/>
      <c r="D2720" s="482"/>
      <c r="E2720" s="482"/>
      <c r="F2720" s="482"/>
      <c r="G2720" s="482"/>
      <c r="H2720" s="482"/>
      <c r="I2720" s="482"/>
      <c r="J2720" s="482"/>
      <c r="K2720" s="482"/>
      <c r="L2720" s="482"/>
      <c r="M2720" s="482"/>
      <c r="N2720" s="468"/>
      <c r="O2720" s="464"/>
      <c r="P2720" s="464"/>
    </row>
    <row r="2721" ht="15.75" customHeight="1">
      <c r="A2721" s="2"/>
      <c r="B2721" s="482"/>
      <c r="C2721" s="482"/>
      <c r="D2721" s="482"/>
      <c r="E2721" s="482"/>
      <c r="F2721" s="482"/>
      <c r="G2721" s="482"/>
      <c r="H2721" s="482"/>
      <c r="I2721" s="482"/>
      <c r="J2721" s="482"/>
      <c r="K2721" s="482"/>
      <c r="L2721" s="482"/>
      <c r="M2721" s="482"/>
      <c r="N2721" s="468"/>
      <c r="O2721" s="464"/>
      <c r="P2721" s="464"/>
    </row>
    <row r="2722" ht="15.75" customHeight="1">
      <c r="A2722" s="2"/>
      <c r="B2722" s="482"/>
      <c r="C2722" s="482"/>
      <c r="D2722" s="482"/>
      <c r="E2722" s="482"/>
      <c r="F2722" s="482"/>
      <c r="G2722" s="482"/>
      <c r="H2722" s="482"/>
      <c r="I2722" s="482"/>
      <c r="J2722" s="482"/>
      <c r="K2722" s="482"/>
      <c r="L2722" s="482"/>
      <c r="M2722" s="482"/>
      <c r="N2722" s="468"/>
      <c r="O2722" s="464"/>
      <c r="P2722" s="464"/>
    </row>
    <row r="2723" ht="15.75" customHeight="1">
      <c r="A2723" s="2"/>
      <c r="B2723" s="482"/>
      <c r="C2723" s="482"/>
      <c r="D2723" s="482"/>
      <c r="E2723" s="482"/>
      <c r="F2723" s="482"/>
      <c r="G2723" s="482"/>
      <c r="H2723" s="482"/>
      <c r="I2723" s="482"/>
      <c r="J2723" s="482"/>
      <c r="K2723" s="482"/>
      <c r="L2723" s="482"/>
      <c r="M2723" s="482"/>
      <c r="N2723" s="468"/>
      <c r="O2723" s="464"/>
      <c r="P2723" s="464"/>
    </row>
    <row r="2724" ht="15.75" customHeight="1">
      <c r="A2724" s="2"/>
      <c r="B2724" s="482"/>
      <c r="C2724" s="482"/>
      <c r="D2724" s="482"/>
      <c r="E2724" s="482"/>
      <c r="F2724" s="482"/>
      <c r="G2724" s="482"/>
      <c r="H2724" s="482"/>
      <c r="I2724" s="482"/>
      <c r="J2724" s="482"/>
      <c r="K2724" s="482"/>
      <c r="L2724" s="482"/>
      <c r="M2724" s="482"/>
      <c r="N2724" s="468"/>
      <c r="O2724" s="464"/>
      <c r="P2724" s="464"/>
    </row>
    <row r="2725" ht="15.75" customHeight="1">
      <c r="A2725" s="2"/>
      <c r="B2725" s="482"/>
      <c r="C2725" s="482"/>
      <c r="D2725" s="482"/>
      <c r="E2725" s="482"/>
      <c r="F2725" s="482"/>
      <c r="G2725" s="482"/>
      <c r="H2725" s="482"/>
      <c r="I2725" s="482"/>
      <c r="J2725" s="482"/>
      <c r="K2725" s="482"/>
      <c r="L2725" s="482"/>
      <c r="M2725" s="482"/>
      <c r="N2725" s="468"/>
      <c r="O2725" s="464"/>
      <c r="P2725" s="464"/>
    </row>
    <row r="2726" ht="15.75" customHeight="1">
      <c r="A2726" s="2"/>
      <c r="B2726" s="482"/>
      <c r="C2726" s="482"/>
      <c r="D2726" s="482"/>
      <c r="E2726" s="482"/>
      <c r="F2726" s="482"/>
      <c r="G2726" s="482"/>
      <c r="H2726" s="482"/>
      <c r="I2726" s="482"/>
      <c r="J2726" s="482"/>
      <c r="K2726" s="482"/>
      <c r="L2726" s="482"/>
      <c r="M2726" s="482"/>
      <c r="N2726" s="468"/>
      <c r="O2726" s="464"/>
      <c r="P2726" s="464"/>
    </row>
    <row r="2727" ht="15.75" customHeight="1">
      <c r="A2727" s="2"/>
      <c r="B2727" s="482"/>
      <c r="C2727" s="482"/>
      <c r="D2727" s="482"/>
      <c r="E2727" s="482"/>
      <c r="F2727" s="482"/>
      <c r="G2727" s="482"/>
      <c r="H2727" s="482"/>
      <c r="I2727" s="482"/>
      <c r="J2727" s="482"/>
      <c r="K2727" s="482"/>
      <c r="L2727" s="482"/>
      <c r="M2727" s="482"/>
      <c r="N2727" s="468"/>
      <c r="O2727" s="464"/>
      <c r="P2727" s="464"/>
    </row>
    <row r="2728" ht="15.75" customHeight="1">
      <c r="A2728" s="2"/>
      <c r="B2728" s="482"/>
      <c r="C2728" s="482"/>
      <c r="D2728" s="482"/>
      <c r="E2728" s="482"/>
      <c r="F2728" s="482"/>
      <c r="G2728" s="482"/>
      <c r="H2728" s="482"/>
      <c r="I2728" s="482"/>
      <c r="J2728" s="482"/>
      <c r="K2728" s="482"/>
      <c r="L2728" s="482"/>
      <c r="M2728" s="482"/>
      <c r="N2728" s="468"/>
      <c r="O2728" s="464"/>
      <c r="P2728" s="464"/>
    </row>
    <row r="2729" ht="15.75" customHeight="1">
      <c r="A2729" s="2"/>
      <c r="B2729" s="482"/>
      <c r="C2729" s="482"/>
      <c r="D2729" s="482"/>
      <c r="E2729" s="482"/>
      <c r="F2729" s="482"/>
      <c r="G2729" s="482"/>
      <c r="H2729" s="482"/>
      <c r="I2729" s="482"/>
      <c r="J2729" s="482"/>
      <c r="K2729" s="482"/>
      <c r="L2729" s="482"/>
      <c r="M2729" s="482"/>
      <c r="N2729" s="468"/>
      <c r="O2729" s="464"/>
      <c r="P2729" s="464"/>
    </row>
    <row r="2730" ht="15.75" customHeight="1">
      <c r="A2730" s="2"/>
      <c r="B2730" s="482"/>
      <c r="C2730" s="482"/>
      <c r="D2730" s="482"/>
      <c r="E2730" s="482"/>
      <c r="F2730" s="482"/>
      <c r="G2730" s="482"/>
      <c r="H2730" s="482"/>
      <c r="I2730" s="482"/>
      <c r="J2730" s="482"/>
      <c r="K2730" s="482"/>
      <c r="L2730" s="482"/>
      <c r="M2730" s="482"/>
      <c r="N2730" s="468"/>
      <c r="O2730" s="464"/>
      <c r="P2730" s="464"/>
    </row>
    <row r="2731" ht="15.75" customHeight="1">
      <c r="A2731" s="2"/>
      <c r="B2731" s="482"/>
      <c r="C2731" s="482"/>
      <c r="D2731" s="482"/>
      <c r="E2731" s="482"/>
      <c r="F2731" s="482"/>
      <c r="G2731" s="482"/>
      <c r="H2731" s="482"/>
      <c r="I2731" s="482"/>
      <c r="J2731" s="482"/>
      <c r="K2731" s="482"/>
      <c r="L2731" s="482"/>
      <c r="M2731" s="482"/>
      <c r="N2731" s="468"/>
      <c r="O2731" s="464"/>
      <c r="P2731" s="464"/>
    </row>
    <row r="2732" ht="15.75" customHeight="1">
      <c r="A2732" s="2"/>
      <c r="B2732" s="482"/>
      <c r="C2732" s="482"/>
      <c r="D2732" s="482"/>
      <c r="E2732" s="482"/>
      <c r="F2732" s="482"/>
      <c r="G2732" s="482"/>
      <c r="H2732" s="482"/>
      <c r="I2732" s="482"/>
      <c r="J2732" s="482"/>
      <c r="K2732" s="482"/>
      <c r="L2732" s="482"/>
      <c r="M2732" s="482"/>
      <c r="N2732" s="468"/>
      <c r="O2732" s="464"/>
      <c r="P2732" s="464"/>
    </row>
    <row r="2733" ht="15.75" customHeight="1">
      <c r="A2733" s="2"/>
      <c r="B2733" s="482"/>
      <c r="C2733" s="482"/>
      <c r="D2733" s="482"/>
      <c r="E2733" s="482"/>
      <c r="F2733" s="482"/>
      <c r="G2733" s="482"/>
      <c r="H2733" s="482"/>
      <c r="I2733" s="482"/>
      <c r="J2733" s="482"/>
      <c r="K2733" s="482"/>
      <c r="L2733" s="482"/>
      <c r="M2733" s="482"/>
      <c r="N2733" s="468"/>
      <c r="O2733" s="464"/>
      <c r="P2733" s="464"/>
    </row>
    <row r="2734" ht="15.75" customHeight="1">
      <c r="A2734" s="2"/>
      <c r="B2734" s="482"/>
      <c r="C2734" s="482"/>
      <c r="D2734" s="482"/>
      <c r="E2734" s="482"/>
      <c r="F2734" s="482"/>
      <c r="G2734" s="482"/>
      <c r="H2734" s="482"/>
      <c r="I2734" s="482"/>
      <c r="J2734" s="482"/>
      <c r="K2734" s="482"/>
      <c r="L2734" s="482"/>
      <c r="M2734" s="482"/>
      <c r="N2734" s="468"/>
      <c r="O2734" s="464"/>
      <c r="P2734" s="464"/>
    </row>
    <row r="2735" ht="15.75" customHeight="1">
      <c r="A2735" s="2"/>
      <c r="B2735" s="482"/>
      <c r="C2735" s="482"/>
      <c r="D2735" s="482"/>
      <c r="E2735" s="482"/>
      <c r="F2735" s="482"/>
      <c r="G2735" s="482"/>
      <c r="H2735" s="482"/>
      <c r="I2735" s="482"/>
      <c r="J2735" s="482"/>
      <c r="K2735" s="482"/>
      <c r="L2735" s="482"/>
      <c r="M2735" s="482"/>
      <c r="N2735" s="468"/>
      <c r="O2735" s="464"/>
      <c r="P2735" s="464"/>
    </row>
    <row r="2736" ht="15.75" customHeight="1">
      <c r="A2736" s="2"/>
      <c r="B2736" s="482"/>
      <c r="C2736" s="482"/>
      <c r="D2736" s="482"/>
      <c r="E2736" s="482"/>
      <c r="F2736" s="482"/>
      <c r="G2736" s="482"/>
      <c r="H2736" s="482"/>
      <c r="I2736" s="482"/>
      <c r="J2736" s="482"/>
      <c r="K2736" s="482"/>
      <c r="L2736" s="482"/>
      <c r="M2736" s="482"/>
      <c r="N2736" s="468"/>
      <c r="O2736" s="464"/>
      <c r="P2736" s="464"/>
    </row>
    <row r="2737" ht="15.75" customHeight="1">
      <c r="A2737" s="2"/>
      <c r="B2737" s="482"/>
      <c r="C2737" s="482"/>
      <c r="D2737" s="482"/>
      <c r="E2737" s="482"/>
      <c r="F2737" s="482"/>
      <c r="G2737" s="482"/>
      <c r="H2737" s="482"/>
      <c r="I2737" s="482"/>
      <c r="J2737" s="482"/>
      <c r="K2737" s="482"/>
      <c r="L2737" s="482"/>
      <c r="M2737" s="482"/>
      <c r="N2737" s="468"/>
      <c r="O2737" s="464"/>
      <c r="P2737" s="464"/>
    </row>
    <row r="2738" ht="15.75" customHeight="1">
      <c r="A2738" s="2"/>
      <c r="B2738" s="482"/>
      <c r="C2738" s="482"/>
      <c r="D2738" s="482"/>
      <c r="E2738" s="482"/>
      <c r="F2738" s="482"/>
      <c r="G2738" s="482"/>
      <c r="H2738" s="482"/>
      <c r="I2738" s="482"/>
      <c r="J2738" s="482"/>
      <c r="K2738" s="482"/>
      <c r="L2738" s="482"/>
      <c r="M2738" s="482"/>
      <c r="N2738" s="468"/>
      <c r="O2738" s="464"/>
      <c r="P2738" s="464"/>
    </row>
    <row r="2739" ht="15.75" customHeight="1">
      <c r="A2739" s="2"/>
      <c r="B2739" s="482"/>
      <c r="C2739" s="482"/>
      <c r="D2739" s="482"/>
      <c r="E2739" s="482"/>
      <c r="F2739" s="482"/>
      <c r="G2739" s="482"/>
      <c r="H2739" s="482"/>
      <c r="I2739" s="482"/>
      <c r="J2739" s="482"/>
      <c r="K2739" s="482"/>
      <c r="L2739" s="482"/>
      <c r="M2739" s="482"/>
      <c r="N2739" s="468"/>
      <c r="O2739" s="464"/>
      <c r="P2739" s="464"/>
    </row>
    <row r="2740" ht="15.75" customHeight="1">
      <c r="A2740" s="2"/>
      <c r="B2740" s="482"/>
      <c r="C2740" s="482"/>
      <c r="D2740" s="482"/>
      <c r="E2740" s="482"/>
      <c r="F2740" s="482"/>
      <c r="G2740" s="482"/>
      <c r="H2740" s="482"/>
      <c r="I2740" s="482"/>
      <c r="J2740" s="482"/>
      <c r="K2740" s="482"/>
      <c r="L2740" s="482"/>
      <c r="M2740" s="482"/>
      <c r="N2740" s="468"/>
      <c r="O2740" s="464"/>
      <c r="P2740" s="464"/>
    </row>
    <row r="2741" ht="15.75" customHeight="1">
      <c r="A2741" s="2"/>
      <c r="B2741" s="482"/>
      <c r="C2741" s="482"/>
      <c r="D2741" s="482"/>
      <c r="E2741" s="482"/>
      <c r="F2741" s="482"/>
      <c r="G2741" s="482"/>
      <c r="H2741" s="482"/>
      <c r="I2741" s="482"/>
      <c r="J2741" s="482"/>
      <c r="K2741" s="482"/>
      <c r="L2741" s="482"/>
      <c r="M2741" s="482"/>
      <c r="N2741" s="468"/>
      <c r="O2741" s="464"/>
      <c r="P2741" s="464"/>
    </row>
    <row r="2742" ht="15.75" customHeight="1">
      <c r="A2742" s="2"/>
      <c r="B2742" s="482"/>
      <c r="C2742" s="482"/>
      <c r="D2742" s="482"/>
      <c r="E2742" s="482"/>
      <c r="F2742" s="482"/>
      <c r="G2742" s="482"/>
      <c r="H2742" s="482"/>
      <c r="I2742" s="482"/>
      <c r="J2742" s="482"/>
      <c r="K2742" s="482"/>
      <c r="L2742" s="482"/>
      <c r="M2742" s="482"/>
      <c r="N2742" s="468"/>
      <c r="O2742" s="464"/>
      <c r="P2742" s="464"/>
    </row>
    <row r="2743" ht="15.75" customHeight="1">
      <c r="A2743" s="2"/>
      <c r="B2743" s="482"/>
      <c r="C2743" s="482"/>
      <c r="D2743" s="482"/>
      <c r="E2743" s="482"/>
      <c r="F2743" s="482"/>
      <c r="G2743" s="482"/>
      <c r="H2743" s="482"/>
      <c r="I2743" s="482"/>
      <c r="J2743" s="482"/>
      <c r="K2743" s="482"/>
      <c r="L2743" s="482"/>
      <c r="M2743" s="482"/>
      <c r="N2743" s="468"/>
      <c r="O2743" s="464"/>
      <c r="P2743" s="464"/>
    </row>
    <row r="2744" ht="15.75" customHeight="1">
      <c r="A2744" s="2"/>
      <c r="B2744" s="482"/>
      <c r="C2744" s="482"/>
      <c r="D2744" s="482"/>
      <c r="E2744" s="482"/>
      <c r="F2744" s="482"/>
      <c r="G2744" s="482"/>
      <c r="H2744" s="482"/>
      <c r="I2744" s="482"/>
      <c r="J2744" s="482"/>
      <c r="K2744" s="482"/>
      <c r="L2744" s="482"/>
      <c r="M2744" s="482"/>
      <c r="N2744" s="468"/>
      <c r="O2744" s="464"/>
      <c r="P2744" s="464"/>
    </row>
    <row r="2745" ht="15.75" customHeight="1">
      <c r="A2745" s="2"/>
      <c r="B2745" s="482"/>
      <c r="C2745" s="482"/>
      <c r="D2745" s="482"/>
      <c r="E2745" s="482"/>
      <c r="F2745" s="482"/>
      <c r="G2745" s="482"/>
      <c r="H2745" s="482"/>
      <c r="I2745" s="482"/>
      <c r="J2745" s="482"/>
      <c r="K2745" s="482"/>
      <c r="L2745" s="482"/>
      <c r="M2745" s="482"/>
      <c r="N2745" s="468"/>
      <c r="O2745" s="464"/>
      <c r="P2745" s="464"/>
    </row>
    <row r="2746" ht="15.75" customHeight="1">
      <c r="A2746" s="2"/>
      <c r="B2746" s="482"/>
      <c r="C2746" s="482"/>
      <c r="D2746" s="482"/>
      <c r="E2746" s="482"/>
      <c r="F2746" s="482"/>
      <c r="G2746" s="482"/>
      <c r="H2746" s="482"/>
      <c r="I2746" s="482"/>
      <c r="J2746" s="482"/>
      <c r="K2746" s="482"/>
      <c r="L2746" s="482"/>
      <c r="M2746" s="482"/>
      <c r="N2746" s="468"/>
      <c r="O2746" s="464"/>
      <c r="P2746" s="464"/>
    </row>
    <row r="2747" ht="15.75" customHeight="1">
      <c r="A2747" s="2"/>
      <c r="B2747" s="482"/>
      <c r="C2747" s="482"/>
      <c r="D2747" s="482"/>
      <c r="E2747" s="482"/>
      <c r="F2747" s="482"/>
      <c r="G2747" s="482"/>
      <c r="H2747" s="482"/>
      <c r="I2747" s="482"/>
      <c r="J2747" s="482"/>
      <c r="K2747" s="482"/>
      <c r="L2747" s="482"/>
      <c r="M2747" s="482"/>
      <c r="N2747" s="468"/>
      <c r="O2747" s="464"/>
      <c r="P2747" s="464"/>
    </row>
    <row r="2748" ht="15.75" customHeight="1">
      <c r="A2748" s="2"/>
      <c r="B2748" s="482"/>
      <c r="C2748" s="482"/>
      <c r="D2748" s="482"/>
      <c r="E2748" s="482"/>
      <c r="F2748" s="482"/>
      <c r="G2748" s="482"/>
      <c r="H2748" s="482"/>
      <c r="I2748" s="482"/>
      <c r="J2748" s="482"/>
      <c r="K2748" s="482"/>
      <c r="L2748" s="482"/>
      <c r="M2748" s="482"/>
      <c r="N2748" s="468"/>
      <c r="O2748" s="464"/>
      <c r="P2748" s="464"/>
    </row>
    <row r="2749" ht="15.75" customHeight="1">
      <c r="A2749" s="2"/>
      <c r="B2749" s="482"/>
      <c r="C2749" s="482"/>
      <c r="D2749" s="482"/>
      <c r="E2749" s="482"/>
      <c r="F2749" s="482"/>
      <c r="G2749" s="482"/>
      <c r="H2749" s="482"/>
      <c r="I2749" s="482"/>
      <c r="J2749" s="482"/>
      <c r="K2749" s="482"/>
      <c r="L2749" s="482"/>
      <c r="M2749" s="482"/>
      <c r="N2749" s="468"/>
      <c r="O2749" s="464"/>
      <c r="P2749" s="464"/>
    </row>
    <row r="2750" ht="15.75" customHeight="1">
      <c r="A2750" s="2"/>
      <c r="B2750" s="482"/>
      <c r="C2750" s="482"/>
      <c r="D2750" s="482"/>
      <c r="E2750" s="482"/>
      <c r="F2750" s="482"/>
      <c r="G2750" s="482"/>
      <c r="H2750" s="482"/>
      <c r="I2750" s="482"/>
      <c r="J2750" s="482"/>
      <c r="K2750" s="482"/>
      <c r="L2750" s="482"/>
      <c r="M2750" s="482"/>
      <c r="N2750" s="468"/>
      <c r="O2750" s="464"/>
      <c r="P2750" s="464"/>
    </row>
    <row r="2751" ht="15.75" customHeight="1">
      <c r="A2751" s="2"/>
      <c r="B2751" s="482"/>
      <c r="C2751" s="482"/>
      <c r="D2751" s="482"/>
      <c r="E2751" s="482"/>
      <c r="F2751" s="482"/>
      <c r="G2751" s="482"/>
      <c r="H2751" s="482"/>
      <c r="I2751" s="482"/>
      <c r="J2751" s="482"/>
      <c r="K2751" s="482"/>
      <c r="L2751" s="482"/>
      <c r="M2751" s="482"/>
      <c r="N2751" s="468"/>
      <c r="O2751" s="464"/>
      <c r="P2751" s="464"/>
    </row>
    <row r="2752" ht="15.75" customHeight="1">
      <c r="A2752" s="2"/>
      <c r="B2752" s="482"/>
      <c r="C2752" s="482"/>
      <c r="D2752" s="482"/>
      <c r="E2752" s="482"/>
      <c r="F2752" s="482"/>
      <c r="G2752" s="482"/>
      <c r="H2752" s="482"/>
      <c r="I2752" s="482"/>
      <c r="J2752" s="482"/>
      <c r="K2752" s="482"/>
      <c r="L2752" s="482"/>
      <c r="M2752" s="482"/>
      <c r="N2752" s="468"/>
      <c r="O2752" s="464"/>
      <c r="P2752" s="464"/>
    </row>
    <row r="2753" ht="15.75" customHeight="1">
      <c r="A2753" s="2"/>
      <c r="B2753" s="482"/>
      <c r="C2753" s="482"/>
      <c r="D2753" s="482"/>
      <c r="E2753" s="482"/>
      <c r="F2753" s="482"/>
      <c r="G2753" s="482"/>
      <c r="H2753" s="482"/>
      <c r="I2753" s="482"/>
      <c r="J2753" s="482"/>
      <c r="K2753" s="482"/>
      <c r="L2753" s="482"/>
      <c r="M2753" s="482"/>
      <c r="N2753" s="468"/>
      <c r="O2753" s="464"/>
      <c r="P2753" s="464"/>
    </row>
    <row r="2754" ht="15.75" customHeight="1">
      <c r="A2754" s="2"/>
      <c r="B2754" s="482"/>
      <c r="C2754" s="482"/>
      <c r="D2754" s="482"/>
      <c r="E2754" s="482"/>
      <c r="F2754" s="482"/>
      <c r="G2754" s="482"/>
      <c r="H2754" s="482"/>
      <c r="I2754" s="482"/>
      <c r="J2754" s="482"/>
      <c r="K2754" s="482"/>
      <c r="L2754" s="482"/>
      <c r="M2754" s="482"/>
      <c r="N2754" s="468"/>
      <c r="O2754" s="464"/>
      <c r="P2754" s="464"/>
    </row>
    <row r="2755" ht="15.75" customHeight="1">
      <c r="A2755" s="2"/>
      <c r="B2755" s="482"/>
      <c r="C2755" s="482"/>
      <c r="D2755" s="482"/>
      <c r="E2755" s="482"/>
      <c r="F2755" s="482"/>
      <c r="G2755" s="482"/>
      <c r="H2755" s="482"/>
      <c r="I2755" s="482"/>
      <c r="J2755" s="482"/>
      <c r="K2755" s="482"/>
      <c r="L2755" s="482"/>
      <c r="M2755" s="482"/>
      <c r="N2755" s="468"/>
      <c r="O2755" s="464"/>
      <c r="P2755" s="464"/>
    </row>
    <row r="2756" ht="15.75" customHeight="1">
      <c r="A2756" s="2"/>
      <c r="B2756" s="482"/>
      <c r="C2756" s="482"/>
      <c r="D2756" s="482"/>
      <c r="E2756" s="482"/>
      <c r="F2756" s="482"/>
      <c r="G2756" s="482"/>
      <c r="H2756" s="482"/>
      <c r="I2756" s="482"/>
      <c r="J2756" s="482"/>
      <c r="K2756" s="482"/>
      <c r="L2756" s="482"/>
      <c r="M2756" s="482"/>
      <c r="N2756" s="468"/>
      <c r="O2756" s="464"/>
      <c r="P2756" s="464"/>
    </row>
    <row r="2757" ht="15.75" customHeight="1">
      <c r="A2757" s="2"/>
      <c r="B2757" s="482"/>
      <c r="C2757" s="482"/>
      <c r="D2757" s="482"/>
      <c r="E2757" s="482"/>
      <c r="F2757" s="482"/>
      <c r="G2757" s="482"/>
      <c r="H2757" s="482"/>
      <c r="I2757" s="482"/>
      <c r="J2757" s="482"/>
      <c r="K2757" s="482"/>
      <c r="L2757" s="482"/>
      <c r="M2757" s="482"/>
      <c r="N2757" s="468"/>
      <c r="O2757" s="464"/>
      <c r="P2757" s="464"/>
    </row>
    <row r="2758" ht="15.75" customHeight="1">
      <c r="A2758" s="2"/>
      <c r="B2758" s="482"/>
      <c r="C2758" s="482"/>
      <c r="D2758" s="482"/>
      <c r="E2758" s="482"/>
      <c r="F2758" s="482"/>
      <c r="G2758" s="482"/>
      <c r="H2758" s="482"/>
      <c r="I2758" s="482"/>
      <c r="J2758" s="482"/>
      <c r="K2758" s="482"/>
      <c r="L2758" s="482"/>
      <c r="M2758" s="482"/>
      <c r="N2758" s="468"/>
      <c r="O2758" s="464"/>
      <c r="P2758" s="464"/>
    </row>
    <row r="2759" ht="15.75" customHeight="1">
      <c r="A2759" s="2"/>
      <c r="B2759" s="482"/>
      <c r="C2759" s="482"/>
      <c r="D2759" s="482"/>
      <c r="E2759" s="482"/>
      <c r="F2759" s="482"/>
      <c r="G2759" s="482"/>
      <c r="H2759" s="482"/>
      <c r="I2759" s="482"/>
      <c r="J2759" s="482"/>
      <c r="K2759" s="482"/>
      <c r="L2759" s="482"/>
      <c r="M2759" s="482"/>
      <c r="N2759" s="468"/>
      <c r="O2759" s="464"/>
      <c r="P2759" s="464"/>
    </row>
    <row r="2760" ht="15.75" customHeight="1">
      <c r="A2760" s="2"/>
      <c r="B2760" s="482"/>
      <c r="C2760" s="482"/>
      <c r="D2760" s="482"/>
      <c r="E2760" s="482"/>
      <c r="F2760" s="482"/>
      <c r="G2760" s="482"/>
      <c r="H2760" s="482"/>
      <c r="I2760" s="482"/>
      <c r="J2760" s="482"/>
      <c r="K2760" s="482"/>
      <c r="L2760" s="482"/>
      <c r="M2760" s="482"/>
      <c r="N2760" s="468"/>
      <c r="O2760" s="464"/>
      <c r="P2760" s="464"/>
    </row>
    <row r="2761" ht="15.75" customHeight="1">
      <c r="A2761" s="2"/>
      <c r="B2761" s="482"/>
      <c r="C2761" s="482"/>
      <c r="D2761" s="482"/>
      <c r="E2761" s="482"/>
      <c r="F2761" s="482"/>
      <c r="G2761" s="482"/>
      <c r="H2761" s="482"/>
      <c r="I2761" s="482"/>
      <c r="J2761" s="482"/>
      <c r="K2761" s="482"/>
      <c r="L2761" s="482"/>
      <c r="M2761" s="482"/>
      <c r="N2761" s="468"/>
      <c r="O2761" s="464"/>
      <c r="P2761" s="464"/>
    </row>
    <row r="2762" ht="15.75" customHeight="1">
      <c r="A2762" s="2"/>
      <c r="B2762" s="482"/>
      <c r="C2762" s="482"/>
      <c r="D2762" s="482"/>
      <c r="E2762" s="482"/>
      <c r="F2762" s="482"/>
      <c r="G2762" s="482"/>
      <c r="H2762" s="482"/>
      <c r="I2762" s="482"/>
      <c r="J2762" s="482"/>
      <c r="K2762" s="482"/>
      <c r="L2762" s="482"/>
      <c r="M2762" s="482"/>
      <c r="N2762" s="468"/>
      <c r="O2762" s="464"/>
      <c r="P2762" s="464"/>
    </row>
    <row r="2763" ht="15.75" customHeight="1">
      <c r="A2763" s="2"/>
      <c r="B2763" s="482"/>
      <c r="C2763" s="482"/>
      <c r="D2763" s="482"/>
      <c r="E2763" s="482"/>
      <c r="F2763" s="482"/>
      <c r="G2763" s="482"/>
      <c r="H2763" s="482"/>
      <c r="I2763" s="482"/>
      <c r="J2763" s="482"/>
      <c r="K2763" s="482"/>
      <c r="L2763" s="482"/>
      <c r="M2763" s="482"/>
      <c r="N2763" s="468"/>
      <c r="O2763" s="464"/>
      <c r="P2763" s="464"/>
    </row>
    <row r="2764" ht="15.75" customHeight="1">
      <c r="A2764" s="2"/>
      <c r="B2764" s="482"/>
      <c r="C2764" s="482"/>
      <c r="D2764" s="482"/>
      <c r="E2764" s="482"/>
      <c r="F2764" s="482"/>
      <c r="G2764" s="482"/>
      <c r="H2764" s="482"/>
      <c r="I2764" s="482"/>
      <c r="J2764" s="482"/>
      <c r="K2764" s="482"/>
      <c r="L2764" s="482"/>
      <c r="M2764" s="482"/>
      <c r="N2764" s="468"/>
      <c r="O2764" s="464"/>
      <c r="P2764" s="464"/>
    </row>
    <row r="2765" ht="15.75" customHeight="1">
      <c r="A2765" s="2"/>
      <c r="B2765" s="482"/>
      <c r="C2765" s="482"/>
      <c r="D2765" s="482"/>
      <c r="E2765" s="482"/>
      <c r="F2765" s="482"/>
      <c r="G2765" s="482"/>
      <c r="H2765" s="482"/>
      <c r="I2765" s="482"/>
      <c r="J2765" s="482"/>
      <c r="K2765" s="482"/>
      <c r="L2765" s="482"/>
      <c r="M2765" s="482"/>
      <c r="N2765" s="468"/>
      <c r="O2765" s="464"/>
      <c r="P2765" s="464"/>
    </row>
    <row r="2766" ht="15.75" customHeight="1">
      <c r="A2766" s="2"/>
      <c r="B2766" s="482"/>
      <c r="C2766" s="482"/>
      <c r="D2766" s="482"/>
      <c r="E2766" s="482"/>
      <c r="F2766" s="482"/>
      <c r="G2766" s="482"/>
      <c r="H2766" s="482"/>
      <c r="I2766" s="482"/>
      <c r="J2766" s="482"/>
      <c r="K2766" s="482"/>
      <c r="L2766" s="482"/>
      <c r="M2766" s="482"/>
      <c r="N2766" s="468"/>
      <c r="O2766" s="464"/>
      <c r="P2766" s="464"/>
    </row>
    <row r="2767" ht="15.75" customHeight="1">
      <c r="A2767" s="2"/>
      <c r="B2767" s="482"/>
      <c r="C2767" s="482"/>
      <c r="D2767" s="482"/>
      <c r="E2767" s="482"/>
      <c r="F2767" s="482"/>
      <c r="G2767" s="482"/>
      <c r="H2767" s="482"/>
      <c r="I2767" s="482"/>
      <c r="J2767" s="482"/>
      <c r="K2767" s="482"/>
      <c r="L2767" s="482"/>
      <c r="M2767" s="482"/>
      <c r="N2767" s="468"/>
      <c r="O2767" s="464"/>
      <c r="P2767" s="464"/>
    </row>
    <row r="2768" ht="15.75" customHeight="1">
      <c r="A2768" s="2"/>
      <c r="B2768" s="482"/>
      <c r="C2768" s="482"/>
      <c r="D2768" s="482"/>
      <c r="E2768" s="482"/>
      <c r="F2768" s="482"/>
      <c r="G2768" s="482"/>
      <c r="H2768" s="482"/>
      <c r="I2768" s="482"/>
      <c r="J2768" s="482"/>
      <c r="K2768" s="482"/>
      <c r="L2768" s="482"/>
      <c r="M2768" s="482"/>
      <c r="N2768" s="468"/>
      <c r="O2768" s="464"/>
      <c r="P2768" s="464"/>
    </row>
    <row r="2769" ht="15.75" customHeight="1">
      <c r="A2769" s="2"/>
      <c r="B2769" s="482"/>
      <c r="C2769" s="482"/>
      <c r="D2769" s="482"/>
      <c r="E2769" s="482"/>
      <c r="F2769" s="482"/>
      <c r="G2769" s="482"/>
      <c r="H2769" s="482"/>
      <c r="I2769" s="482"/>
      <c r="J2769" s="482"/>
      <c r="K2769" s="482"/>
      <c r="L2769" s="482"/>
      <c r="M2769" s="482"/>
      <c r="N2769" s="468"/>
      <c r="O2769" s="464"/>
      <c r="P2769" s="464"/>
    </row>
    <row r="2770" ht="15.75" customHeight="1">
      <c r="A2770" s="2"/>
      <c r="B2770" s="482"/>
      <c r="C2770" s="482"/>
      <c r="D2770" s="482"/>
      <c r="E2770" s="482"/>
      <c r="F2770" s="482"/>
      <c r="G2770" s="482"/>
      <c r="H2770" s="482"/>
      <c r="I2770" s="482"/>
      <c r="J2770" s="482"/>
      <c r="K2770" s="482"/>
      <c r="L2770" s="482"/>
      <c r="M2770" s="482"/>
      <c r="N2770" s="468"/>
      <c r="O2770" s="464"/>
      <c r="P2770" s="464"/>
    </row>
    <row r="2771" ht="15.75" customHeight="1">
      <c r="A2771" s="2"/>
      <c r="B2771" s="482"/>
      <c r="C2771" s="482"/>
      <c r="D2771" s="482"/>
      <c r="E2771" s="482"/>
      <c r="F2771" s="482"/>
      <c r="G2771" s="482"/>
      <c r="H2771" s="482"/>
      <c r="I2771" s="482"/>
      <c r="J2771" s="482"/>
      <c r="K2771" s="482"/>
      <c r="L2771" s="482"/>
      <c r="M2771" s="482"/>
      <c r="N2771" s="468"/>
      <c r="O2771" s="464"/>
      <c r="P2771" s="464"/>
    </row>
    <row r="2772" ht="15.75" customHeight="1">
      <c r="A2772" s="2"/>
      <c r="B2772" s="482"/>
      <c r="C2772" s="482"/>
      <c r="D2772" s="482"/>
      <c r="E2772" s="482"/>
      <c r="F2772" s="482"/>
      <c r="G2772" s="482"/>
      <c r="H2772" s="482"/>
      <c r="I2772" s="482"/>
      <c r="J2772" s="482"/>
      <c r="K2772" s="482"/>
      <c r="L2772" s="482"/>
      <c r="M2772" s="482"/>
      <c r="N2772" s="468"/>
      <c r="O2772" s="464"/>
      <c r="P2772" s="464"/>
    </row>
    <row r="2773" ht="15.75" customHeight="1">
      <c r="A2773" s="2"/>
      <c r="B2773" s="482"/>
      <c r="C2773" s="482"/>
      <c r="D2773" s="482"/>
      <c r="E2773" s="482"/>
      <c r="F2773" s="482"/>
      <c r="G2773" s="482"/>
      <c r="H2773" s="482"/>
      <c r="I2773" s="482"/>
      <c r="J2773" s="482"/>
      <c r="K2773" s="482"/>
      <c r="L2773" s="482"/>
      <c r="M2773" s="482"/>
      <c r="N2773" s="468"/>
      <c r="O2773" s="464"/>
      <c r="P2773" s="464"/>
    </row>
    <row r="2774" ht="15.75" customHeight="1">
      <c r="A2774" s="2"/>
      <c r="B2774" s="482"/>
      <c r="C2774" s="482"/>
      <c r="D2774" s="482"/>
      <c r="E2774" s="482"/>
      <c r="F2774" s="482"/>
      <c r="G2774" s="482"/>
      <c r="H2774" s="482"/>
      <c r="I2774" s="482"/>
      <c r="J2774" s="482"/>
      <c r="K2774" s="482"/>
      <c r="L2774" s="482"/>
      <c r="M2774" s="482"/>
      <c r="N2774" s="468"/>
      <c r="O2774" s="464"/>
      <c r="P2774" s="464"/>
    </row>
    <row r="2775" ht="15.75" customHeight="1">
      <c r="A2775" s="2"/>
      <c r="B2775" s="482"/>
      <c r="C2775" s="482"/>
      <c r="D2775" s="482"/>
      <c r="E2775" s="482"/>
      <c r="F2775" s="482"/>
      <c r="G2775" s="482"/>
      <c r="H2775" s="482"/>
      <c r="I2775" s="482"/>
      <c r="J2775" s="482"/>
      <c r="K2775" s="482"/>
      <c r="L2775" s="482"/>
      <c r="M2775" s="482"/>
      <c r="N2775" s="468"/>
      <c r="O2775" s="464"/>
      <c r="P2775" s="464"/>
    </row>
    <row r="2776" ht="15.75" customHeight="1">
      <c r="A2776" s="2"/>
      <c r="B2776" s="482"/>
      <c r="C2776" s="482"/>
      <c r="D2776" s="482"/>
      <c r="E2776" s="482"/>
      <c r="F2776" s="482"/>
      <c r="G2776" s="482"/>
      <c r="H2776" s="482"/>
      <c r="I2776" s="482"/>
      <c r="J2776" s="482"/>
      <c r="K2776" s="482"/>
      <c r="L2776" s="482"/>
      <c r="M2776" s="482"/>
      <c r="N2776" s="468"/>
      <c r="O2776" s="464"/>
      <c r="P2776" s="464"/>
    </row>
    <row r="2777" ht="15.75" customHeight="1">
      <c r="A2777" s="2"/>
      <c r="B2777" s="482"/>
      <c r="C2777" s="482"/>
      <c r="D2777" s="482"/>
      <c r="E2777" s="482"/>
      <c r="F2777" s="482"/>
      <c r="G2777" s="482"/>
      <c r="H2777" s="482"/>
      <c r="I2777" s="482"/>
      <c r="J2777" s="482"/>
      <c r="K2777" s="482"/>
      <c r="L2777" s="482"/>
      <c r="M2777" s="482"/>
      <c r="N2777" s="468"/>
      <c r="O2777" s="464"/>
      <c r="P2777" s="464"/>
    </row>
    <row r="2778" ht="15.75" customHeight="1">
      <c r="A2778" s="2"/>
      <c r="B2778" s="482"/>
      <c r="C2778" s="482"/>
      <c r="D2778" s="482"/>
      <c r="E2778" s="482"/>
      <c r="F2778" s="482"/>
      <c r="G2778" s="482"/>
      <c r="H2778" s="482"/>
      <c r="I2778" s="482"/>
      <c r="J2778" s="482"/>
      <c r="K2778" s="482"/>
      <c r="L2778" s="482"/>
      <c r="M2778" s="482"/>
      <c r="N2778" s="468"/>
      <c r="O2778" s="464"/>
      <c r="P2778" s="464"/>
    </row>
    <row r="2779" ht="15.75" customHeight="1">
      <c r="A2779" s="2"/>
      <c r="B2779" s="482"/>
      <c r="C2779" s="482"/>
      <c r="D2779" s="482"/>
      <c r="E2779" s="482"/>
      <c r="F2779" s="482"/>
      <c r="G2779" s="482"/>
      <c r="H2779" s="482"/>
      <c r="I2779" s="482"/>
      <c r="J2779" s="482"/>
      <c r="K2779" s="482"/>
      <c r="L2779" s="482"/>
      <c r="M2779" s="482"/>
      <c r="N2779" s="468"/>
      <c r="O2779" s="464"/>
      <c r="P2779" s="464"/>
    </row>
    <row r="2780" ht="15.75" customHeight="1">
      <c r="A2780" s="2"/>
      <c r="B2780" s="482"/>
      <c r="C2780" s="482"/>
      <c r="D2780" s="482"/>
      <c r="E2780" s="482"/>
      <c r="F2780" s="482"/>
      <c r="G2780" s="482"/>
      <c r="H2780" s="482"/>
      <c r="I2780" s="482"/>
      <c r="J2780" s="482"/>
      <c r="K2780" s="482"/>
      <c r="L2780" s="482"/>
      <c r="M2780" s="482"/>
      <c r="N2780" s="468"/>
      <c r="O2780" s="464"/>
      <c r="P2780" s="464"/>
    </row>
    <row r="2781" ht="15.75" customHeight="1">
      <c r="A2781" s="2"/>
      <c r="B2781" s="482"/>
      <c r="C2781" s="482"/>
      <c r="D2781" s="482"/>
      <c r="E2781" s="482"/>
      <c r="F2781" s="482"/>
      <c r="G2781" s="482"/>
      <c r="H2781" s="482"/>
      <c r="I2781" s="482"/>
      <c r="J2781" s="482"/>
      <c r="K2781" s="482"/>
      <c r="L2781" s="482"/>
      <c r="M2781" s="482"/>
      <c r="N2781" s="468"/>
      <c r="O2781" s="464"/>
      <c r="P2781" s="464"/>
    </row>
    <row r="2782" ht="15.75" customHeight="1">
      <c r="A2782" s="2"/>
      <c r="B2782" s="482"/>
      <c r="C2782" s="482"/>
      <c r="D2782" s="482"/>
      <c r="E2782" s="482"/>
      <c r="F2782" s="482"/>
      <c r="G2782" s="482"/>
      <c r="H2782" s="482"/>
      <c r="I2782" s="482"/>
      <c r="J2782" s="482"/>
      <c r="K2782" s="482"/>
      <c r="L2782" s="482"/>
      <c r="M2782" s="482"/>
      <c r="N2782" s="468"/>
      <c r="O2782" s="464"/>
      <c r="P2782" s="464"/>
    </row>
    <row r="2783" ht="15.75" customHeight="1">
      <c r="A2783" s="2"/>
      <c r="B2783" s="482"/>
      <c r="C2783" s="482"/>
      <c r="D2783" s="482"/>
      <c r="E2783" s="482"/>
      <c r="F2783" s="482"/>
      <c r="G2783" s="482"/>
      <c r="H2783" s="482"/>
      <c r="I2783" s="482"/>
      <c r="J2783" s="482"/>
      <c r="K2783" s="482"/>
      <c r="L2783" s="482"/>
      <c r="M2783" s="482"/>
      <c r="N2783" s="468"/>
      <c r="O2783" s="464"/>
      <c r="P2783" s="464"/>
    </row>
    <row r="2784" ht="15.75" customHeight="1">
      <c r="A2784" s="2"/>
      <c r="B2784" s="482"/>
      <c r="C2784" s="482"/>
      <c r="D2784" s="482"/>
      <c r="E2784" s="482"/>
      <c r="F2784" s="482"/>
      <c r="G2784" s="482"/>
      <c r="H2784" s="482"/>
      <c r="I2784" s="482"/>
      <c r="J2784" s="482"/>
      <c r="K2784" s="482"/>
      <c r="L2784" s="482"/>
      <c r="M2784" s="482"/>
      <c r="N2784" s="468"/>
      <c r="O2784" s="464"/>
      <c r="P2784" s="464"/>
    </row>
    <row r="2785" ht="15.75" customHeight="1">
      <c r="A2785" s="2"/>
      <c r="B2785" s="482"/>
      <c r="C2785" s="482"/>
      <c r="D2785" s="482"/>
      <c r="E2785" s="482"/>
      <c r="F2785" s="482"/>
      <c r="G2785" s="482"/>
      <c r="H2785" s="482"/>
      <c r="I2785" s="482"/>
      <c r="J2785" s="482"/>
      <c r="K2785" s="482"/>
      <c r="L2785" s="482"/>
      <c r="M2785" s="482"/>
      <c r="N2785" s="468"/>
      <c r="O2785" s="464"/>
      <c r="P2785" s="464"/>
    </row>
    <row r="2786" ht="15.75" customHeight="1">
      <c r="A2786" s="2"/>
      <c r="B2786" s="482"/>
      <c r="C2786" s="482"/>
      <c r="D2786" s="482"/>
      <c r="E2786" s="482"/>
      <c r="F2786" s="482"/>
      <c r="G2786" s="482"/>
      <c r="H2786" s="482"/>
      <c r="I2786" s="482"/>
      <c r="J2786" s="482"/>
      <c r="K2786" s="482"/>
      <c r="L2786" s="482"/>
      <c r="M2786" s="482"/>
      <c r="N2786" s="468"/>
      <c r="O2786" s="464"/>
      <c r="P2786" s="464"/>
    </row>
    <row r="2787" ht="15.75" customHeight="1">
      <c r="A2787" s="2"/>
      <c r="B2787" s="482"/>
      <c r="C2787" s="482"/>
      <c r="D2787" s="482"/>
      <c r="E2787" s="482"/>
      <c r="F2787" s="482"/>
      <c r="G2787" s="482"/>
      <c r="H2787" s="482"/>
      <c r="I2787" s="482"/>
      <c r="J2787" s="482"/>
      <c r="K2787" s="482"/>
      <c r="L2787" s="482"/>
      <c r="M2787" s="482"/>
      <c r="N2787" s="468"/>
      <c r="O2787" s="464"/>
      <c r="P2787" s="464"/>
    </row>
    <row r="2788" ht="15.75" customHeight="1">
      <c r="A2788" s="2"/>
      <c r="B2788" s="482"/>
      <c r="C2788" s="482"/>
      <c r="D2788" s="482"/>
      <c r="E2788" s="482"/>
      <c r="F2788" s="482"/>
      <c r="G2788" s="482"/>
      <c r="H2788" s="482"/>
      <c r="I2788" s="482"/>
      <c r="J2788" s="482"/>
      <c r="K2788" s="482"/>
      <c r="L2788" s="482"/>
      <c r="M2788" s="482"/>
      <c r="N2788" s="468"/>
      <c r="O2788" s="464"/>
      <c r="P2788" s="464"/>
    </row>
    <row r="2789" ht="15.75" customHeight="1">
      <c r="A2789" s="2"/>
      <c r="B2789" s="482"/>
      <c r="C2789" s="482"/>
      <c r="D2789" s="482"/>
      <c r="E2789" s="482"/>
      <c r="F2789" s="482"/>
      <c r="G2789" s="482"/>
      <c r="H2789" s="482"/>
      <c r="I2789" s="482"/>
      <c r="J2789" s="482"/>
      <c r="K2789" s="482"/>
      <c r="L2789" s="482"/>
      <c r="M2789" s="482"/>
      <c r="N2789" s="468"/>
      <c r="O2789" s="464"/>
      <c r="P2789" s="464"/>
    </row>
    <row r="2790" ht="15.75" customHeight="1">
      <c r="A2790" s="2"/>
      <c r="B2790" s="482"/>
      <c r="C2790" s="482"/>
      <c r="D2790" s="482"/>
      <c r="E2790" s="482"/>
      <c r="F2790" s="482"/>
      <c r="G2790" s="482"/>
      <c r="H2790" s="482"/>
      <c r="I2790" s="482"/>
      <c r="J2790" s="482"/>
      <c r="K2790" s="482"/>
      <c r="L2790" s="482"/>
      <c r="M2790" s="482"/>
      <c r="N2790" s="468"/>
      <c r="O2790" s="464"/>
      <c r="P2790" s="464"/>
    </row>
    <row r="2791" ht="15.75" customHeight="1">
      <c r="A2791" s="2"/>
      <c r="B2791" s="482"/>
      <c r="C2791" s="482"/>
      <c r="D2791" s="482"/>
      <c r="E2791" s="482"/>
      <c r="F2791" s="482"/>
      <c r="G2791" s="482"/>
      <c r="H2791" s="482"/>
      <c r="I2791" s="482"/>
      <c r="J2791" s="482"/>
      <c r="K2791" s="482"/>
      <c r="L2791" s="482"/>
      <c r="M2791" s="482"/>
      <c r="N2791" s="468"/>
      <c r="O2791" s="464"/>
      <c r="P2791" s="464"/>
    </row>
    <row r="2792" ht="15.75" customHeight="1">
      <c r="A2792" s="2"/>
      <c r="B2792" s="482"/>
      <c r="C2792" s="482"/>
      <c r="D2792" s="482"/>
      <c r="E2792" s="482"/>
      <c r="F2792" s="482"/>
      <c r="G2792" s="482"/>
      <c r="H2792" s="482"/>
      <c r="I2792" s="482"/>
      <c r="J2792" s="482"/>
      <c r="K2792" s="482"/>
      <c r="L2792" s="482"/>
      <c r="M2792" s="482"/>
      <c r="N2792" s="468"/>
      <c r="O2792" s="464"/>
      <c r="P2792" s="464"/>
    </row>
    <row r="2793" ht="15.75" customHeight="1">
      <c r="A2793" s="2"/>
      <c r="B2793" s="482"/>
      <c r="C2793" s="482"/>
      <c r="D2793" s="482"/>
      <c r="E2793" s="482"/>
      <c r="F2793" s="482"/>
      <c r="G2793" s="482"/>
      <c r="H2793" s="482"/>
      <c r="I2793" s="482"/>
      <c r="J2793" s="482"/>
      <c r="K2793" s="482"/>
      <c r="L2793" s="482"/>
      <c r="M2793" s="482"/>
      <c r="N2793" s="468"/>
      <c r="O2793" s="464"/>
      <c r="P2793" s="464"/>
    </row>
    <row r="2794" ht="15.75" customHeight="1">
      <c r="A2794" s="2"/>
      <c r="B2794" s="482"/>
      <c r="C2794" s="482"/>
      <c r="D2794" s="482"/>
      <c r="E2794" s="482"/>
      <c r="F2794" s="482"/>
      <c r="G2794" s="482"/>
      <c r="H2794" s="482"/>
      <c r="I2794" s="482"/>
      <c r="J2794" s="482"/>
      <c r="K2794" s="482"/>
      <c r="L2794" s="482"/>
      <c r="M2794" s="482"/>
      <c r="N2794" s="468"/>
      <c r="O2794" s="464"/>
      <c r="P2794" s="464"/>
    </row>
    <row r="2795" ht="15.75" customHeight="1">
      <c r="A2795" s="2"/>
      <c r="B2795" s="482"/>
      <c r="C2795" s="482"/>
      <c r="D2795" s="482"/>
      <c r="E2795" s="482"/>
      <c r="F2795" s="482"/>
      <c r="G2795" s="482"/>
      <c r="H2795" s="482"/>
      <c r="I2795" s="482"/>
      <c r="J2795" s="482"/>
      <c r="K2795" s="482"/>
      <c r="L2795" s="482"/>
      <c r="M2795" s="482"/>
      <c r="N2795" s="468"/>
      <c r="O2795" s="464"/>
      <c r="P2795" s="464"/>
    </row>
    <row r="2796" ht="15.75" customHeight="1">
      <c r="A2796" s="2"/>
      <c r="B2796" s="482"/>
      <c r="C2796" s="482"/>
      <c r="D2796" s="482"/>
      <c r="E2796" s="482"/>
      <c r="F2796" s="482"/>
      <c r="G2796" s="482"/>
      <c r="H2796" s="482"/>
      <c r="I2796" s="482"/>
      <c r="J2796" s="482"/>
      <c r="K2796" s="482"/>
      <c r="L2796" s="482"/>
      <c r="M2796" s="482"/>
      <c r="N2796" s="468"/>
      <c r="O2796" s="464"/>
      <c r="P2796" s="464"/>
    </row>
    <row r="2797" ht="15.75" customHeight="1">
      <c r="A2797" s="2"/>
      <c r="B2797" s="482"/>
      <c r="C2797" s="482"/>
      <c r="D2797" s="482"/>
      <c r="E2797" s="482"/>
      <c r="F2797" s="482"/>
      <c r="G2797" s="482"/>
      <c r="H2797" s="482"/>
      <c r="I2797" s="482"/>
      <c r="J2797" s="482"/>
      <c r="K2797" s="482"/>
      <c r="L2797" s="482"/>
      <c r="M2797" s="482"/>
      <c r="N2797" s="468"/>
      <c r="O2797" s="464"/>
      <c r="P2797" s="464"/>
    </row>
    <row r="2798" ht="15.75" customHeight="1">
      <c r="A2798" s="2"/>
      <c r="B2798" s="482"/>
      <c r="C2798" s="482"/>
      <c r="D2798" s="482"/>
      <c r="E2798" s="482"/>
      <c r="F2798" s="482"/>
      <c r="G2798" s="482"/>
      <c r="H2798" s="482"/>
      <c r="I2798" s="482"/>
      <c r="J2798" s="482"/>
      <c r="K2798" s="482"/>
      <c r="L2798" s="482"/>
      <c r="M2798" s="482"/>
      <c r="N2798" s="468"/>
      <c r="O2798" s="464"/>
      <c r="P2798" s="464"/>
    </row>
    <row r="2799" ht="15.75" customHeight="1">
      <c r="A2799" s="2"/>
      <c r="B2799" s="482"/>
      <c r="C2799" s="482"/>
      <c r="D2799" s="482"/>
      <c r="E2799" s="482"/>
      <c r="F2799" s="482"/>
      <c r="G2799" s="482"/>
      <c r="H2799" s="482"/>
      <c r="I2799" s="482"/>
      <c r="J2799" s="482"/>
      <c r="K2799" s="482"/>
      <c r="L2799" s="482"/>
      <c r="M2799" s="482"/>
      <c r="N2799" s="468"/>
      <c r="O2799" s="464"/>
      <c r="P2799" s="464"/>
    </row>
    <row r="2800" ht="15.75" customHeight="1">
      <c r="A2800" s="2"/>
      <c r="B2800" s="482"/>
      <c r="C2800" s="482"/>
      <c r="D2800" s="482"/>
      <c r="E2800" s="482"/>
      <c r="F2800" s="482"/>
      <c r="G2800" s="482"/>
      <c r="H2800" s="482"/>
      <c r="I2800" s="482"/>
      <c r="J2800" s="482"/>
      <c r="K2800" s="482"/>
      <c r="L2800" s="482"/>
      <c r="M2800" s="482"/>
      <c r="N2800" s="468"/>
      <c r="O2800" s="464"/>
      <c r="P2800" s="464"/>
    </row>
    <row r="2801" ht="15.75" customHeight="1">
      <c r="A2801" s="2"/>
      <c r="B2801" s="482"/>
      <c r="C2801" s="482"/>
      <c r="D2801" s="482"/>
      <c r="E2801" s="482"/>
      <c r="F2801" s="482"/>
      <c r="G2801" s="482"/>
      <c r="H2801" s="482"/>
      <c r="I2801" s="482"/>
      <c r="J2801" s="482"/>
      <c r="K2801" s="482"/>
      <c r="L2801" s="482"/>
      <c r="M2801" s="482"/>
      <c r="N2801" s="468"/>
      <c r="O2801" s="464"/>
      <c r="P2801" s="464"/>
    </row>
    <row r="2802" ht="15.75" customHeight="1">
      <c r="A2802" s="2"/>
      <c r="B2802" s="482"/>
      <c r="C2802" s="482"/>
      <c r="D2802" s="482"/>
      <c r="E2802" s="482"/>
      <c r="F2802" s="482"/>
      <c r="G2802" s="482"/>
      <c r="H2802" s="482"/>
      <c r="I2802" s="482"/>
      <c r="J2802" s="482"/>
      <c r="K2802" s="482"/>
      <c r="L2802" s="482"/>
      <c r="M2802" s="482"/>
      <c r="N2802" s="468"/>
      <c r="O2802" s="464"/>
      <c r="P2802" s="464"/>
    </row>
    <row r="2803" ht="15.75" customHeight="1">
      <c r="A2803" s="2"/>
      <c r="B2803" s="482"/>
      <c r="C2803" s="482"/>
      <c r="D2803" s="482"/>
      <c r="E2803" s="482"/>
      <c r="F2803" s="482"/>
      <c r="G2803" s="482"/>
      <c r="H2803" s="482"/>
      <c r="I2803" s="482"/>
      <c r="J2803" s="482"/>
      <c r="K2803" s="482"/>
      <c r="L2803" s="482"/>
      <c r="M2803" s="482"/>
      <c r="N2803" s="468"/>
      <c r="O2803" s="464"/>
      <c r="P2803" s="464"/>
    </row>
    <row r="2804" ht="15.75" customHeight="1">
      <c r="A2804" s="2"/>
      <c r="B2804" s="482"/>
      <c r="C2804" s="482"/>
      <c r="D2804" s="482"/>
      <c r="E2804" s="482"/>
      <c r="F2804" s="482"/>
      <c r="G2804" s="482"/>
      <c r="H2804" s="482"/>
      <c r="I2804" s="482"/>
      <c r="J2804" s="482"/>
      <c r="K2804" s="482"/>
      <c r="L2804" s="482"/>
      <c r="M2804" s="482"/>
      <c r="N2804" s="468"/>
      <c r="O2804" s="464"/>
      <c r="P2804" s="464"/>
    </row>
    <row r="2805" ht="15.75" customHeight="1">
      <c r="A2805" s="2"/>
      <c r="B2805" s="482"/>
      <c r="C2805" s="482"/>
      <c r="D2805" s="482"/>
      <c r="E2805" s="482"/>
      <c r="F2805" s="482"/>
      <c r="G2805" s="482"/>
      <c r="H2805" s="482"/>
      <c r="I2805" s="482"/>
      <c r="J2805" s="482"/>
      <c r="K2805" s="482"/>
      <c r="L2805" s="482"/>
      <c r="M2805" s="482"/>
      <c r="N2805" s="468"/>
      <c r="O2805" s="464"/>
      <c r="P2805" s="464"/>
    </row>
    <row r="2806" ht="15.75" customHeight="1">
      <c r="A2806" s="2"/>
      <c r="B2806" s="482"/>
      <c r="C2806" s="482"/>
      <c r="D2806" s="482"/>
      <c r="E2806" s="482"/>
      <c r="F2806" s="482"/>
      <c r="G2806" s="482"/>
      <c r="H2806" s="482"/>
      <c r="I2806" s="482"/>
      <c r="J2806" s="482"/>
      <c r="K2806" s="482"/>
      <c r="L2806" s="482"/>
      <c r="M2806" s="482"/>
      <c r="N2806" s="468"/>
      <c r="O2806" s="464"/>
      <c r="P2806" s="464"/>
    </row>
    <row r="2807" ht="15.75" customHeight="1">
      <c r="A2807" s="2"/>
      <c r="B2807" s="482"/>
      <c r="C2807" s="482"/>
      <c r="D2807" s="482"/>
      <c r="E2807" s="482"/>
      <c r="F2807" s="482"/>
      <c r="G2807" s="482"/>
      <c r="H2807" s="482"/>
      <c r="I2807" s="482"/>
      <c r="J2807" s="482"/>
      <c r="K2807" s="482"/>
      <c r="L2807" s="482"/>
      <c r="M2807" s="482"/>
      <c r="N2807" s="468"/>
      <c r="O2807" s="464"/>
      <c r="P2807" s="464"/>
    </row>
    <row r="2808" ht="15.75" customHeight="1">
      <c r="A2808" s="2"/>
      <c r="B2808" s="482"/>
      <c r="C2808" s="482"/>
      <c r="D2808" s="482"/>
      <c r="E2808" s="482"/>
      <c r="F2808" s="482"/>
      <c r="G2808" s="482"/>
      <c r="H2808" s="482"/>
      <c r="I2808" s="482"/>
      <c r="J2808" s="482"/>
      <c r="K2808" s="482"/>
      <c r="L2808" s="482"/>
      <c r="M2808" s="482"/>
      <c r="N2808" s="468"/>
      <c r="O2808" s="464"/>
      <c r="P2808" s="464"/>
    </row>
    <row r="2809" ht="15.75" customHeight="1">
      <c r="A2809" s="2"/>
      <c r="B2809" s="482"/>
      <c r="C2809" s="482"/>
      <c r="D2809" s="482"/>
      <c r="E2809" s="482"/>
      <c r="F2809" s="482"/>
      <c r="G2809" s="482"/>
      <c r="H2809" s="482"/>
      <c r="I2809" s="482"/>
      <c r="J2809" s="482"/>
      <c r="K2809" s="482"/>
      <c r="L2809" s="482"/>
      <c r="M2809" s="482"/>
      <c r="N2809" s="468"/>
      <c r="O2809" s="464"/>
      <c r="P2809" s="464"/>
    </row>
    <row r="2810" ht="15.75" customHeight="1">
      <c r="A2810" s="2"/>
      <c r="B2810" s="482"/>
      <c r="C2810" s="482"/>
      <c r="D2810" s="482"/>
      <c r="E2810" s="482"/>
      <c r="F2810" s="482"/>
      <c r="G2810" s="482"/>
      <c r="H2810" s="482"/>
      <c r="I2810" s="482"/>
      <c r="J2810" s="482"/>
      <c r="K2810" s="482"/>
      <c r="L2810" s="482"/>
      <c r="M2810" s="482"/>
      <c r="N2810" s="468"/>
      <c r="O2810" s="464"/>
      <c r="P2810" s="464"/>
    </row>
    <row r="2811" ht="15.75" customHeight="1">
      <c r="A2811" s="2"/>
      <c r="B2811" s="482"/>
      <c r="C2811" s="482"/>
      <c r="D2811" s="482"/>
      <c r="E2811" s="482"/>
      <c r="F2811" s="482"/>
      <c r="G2811" s="482"/>
      <c r="H2811" s="482"/>
      <c r="I2811" s="482"/>
      <c r="J2811" s="482"/>
      <c r="K2811" s="482"/>
      <c r="L2811" s="482"/>
      <c r="M2811" s="482"/>
      <c r="N2811" s="468"/>
      <c r="O2811" s="464"/>
      <c r="P2811" s="464"/>
    </row>
    <row r="2812" ht="15.75" customHeight="1">
      <c r="A2812" s="2"/>
      <c r="B2812" s="482"/>
      <c r="C2812" s="482"/>
      <c r="D2812" s="482"/>
      <c r="E2812" s="482"/>
      <c r="F2812" s="482"/>
      <c r="G2812" s="482"/>
      <c r="H2812" s="482"/>
      <c r="I2812" s="482"/>
      <c r="J2812" s="482"/>
      <c r="K2812" s="482"/>
      <c r="L2812" s="482"/>
      <c r="M2812" s="482"/>
      <c r="N2812" s="468"/>
      <c r="O2812" s="464"/>
      <c r="P2812" s="464"/>
    </row>
    <row r="2813" ht="15.75" customHeight="1">
      <c r="A2813" s="2"/>
      <c r="B2813" s="482"/>
      <c r="C2813" s="482"/>
      <c r="D2813" s="482"/>
      <c r="E2813" s="482"/>
      <c r="F2813" s="482"/>
      <c r="G2813" s="482"/>
      <c r="H2813" s="482"/>
      <c r="I2813" s="482"/>
      <c r="J2813" s="482"/>
      <c r="K2813" s="482"/>
      <c r="L2813" s="482"/>
      <c r="M2813" s="482"/>
      <c r="N2813" s="468"/>
      <c r="O2813" s="464"/>
      <c r="P2813" s="464"/>
    </row>
    <row r="2814" ht="15.75" customHeight="1">
      <c r="A2814" s="2"/>
      <c r="B2814" s="482"/>
      <c r="C2814" s="482"/>
      <c r="D2814" s="482"/>
      <c r="E2814" s="482"/>
      <c r="F2814" s="482"/>
      <c r="G2814" s="482"/>
      <c r="H2814" s="482"/>
      <c r="I2814" s="482"/>
      <c r="J2814" s="482"/>
      <c r="K2814" s="482"/>
      <c r="L2814" s="482"/>
      <c r="M2814" s="482"/>
      <c r="N2814" s="468"/>
      <c r="O2814" s="464"/>
      <c r="P2814" s="464"/>
    </row>
    <row r="2815" ht="15.75" customHeight="1">
      <c r="A2815" s="2"/>
      <c r="B2815" s="482"/>
      <c r="C2815" s="482"/>
      <c r="D2815" s="482"/>
      <c r="E2815" s="482"/>
      <c r="F2815" s="482"/>
      <c r="G2815" s="482"/>
      <c r="H2815" s="482"/>
      <c r="I2815" s="482"/>
      <c r="J2815" s="482"/>
      <c r="K2815" s="482"/>
      <c r="L2815" s="482"/>
      <c r="M2815" s="482"/>
      <c r="N2815" s="468"/>
      <c r="O2815" s="464"/>
      <c r="P2815" s="464"/>
    </row>
    <row r="2816" ht="15.75" customHeight="1">
      <c r="A2816" s="2"/>
      <c r="B2816" s="482"/>
      <c r="C2816" s="482"/>
      <c r="D2816" s="482"/>
      <c r="E2816" s="482"/>
      <c r="F2816" s="482"/>
      <c r="G2816" s="482"/>
      <c r="H2816" s="482"/>
      <c r="I2816" s="482"/>
      <c r="J2816" s="482"/>
      <c r="K2816" s="482"/>
      <c r="L2816" s="482"/>
      <c r="M2816" s="482"/>
      <c r="N2816" s="468"/>
      <c r="O2816" s="464"/>
      <c r="P2816" s="464"/>
    </row>
    <row r="2817" ht="15.75" customHeight="1">
      <c r="A2817" s="2"/>
      <c r="B2817" s="482"/>
      <c r="C2817" s="482"/>
      <c r="D2817" s="482"/>
      <c r="E2817" s="482"/>
      <c r="F2817" s="482"/>
      <c r="G2817" s="482"/>
      <c r="H2817" s="482"/>
      <c r="I2817" s="482"/>
      <c r="J2817" s="482"/>
      <c r="K2817" s="482"/>
      <c r="L2817" s="482"/>
      <c r="M2817" s="482"/>
      <c r="N2817" s="468"/>
      <c r="O2817" s="464"/>
      <c r="P2817" s="464"/>
    </row>
    <row r="2818" ht="15.75" customHeight="1">
      <c r="A2818" s="2"/>
      <c r="B2818" s="482"/>
      <c r="C2818" s="482"/>
      <c r="D2818" s="482"/>
      <c r="E2818" s="482"/>
      <c r="F2818" s="482"/>
      <c r="G2818" s="482"/>
      <c r="H2818" s="482"/>
      <c r="I2818" s="482"/>
      <c r="J2818" s="482"/>
      <c r="K2818" s="482"/>
      <c r="L2818" s="482"/>
      <c r="M2818" s="482"/>
      <c r="N2818" s="468"/>
      <c r="O2818" s="464"/>
      <c r="P2818" s="464"/>
    </row>
    <row r="2819" ht="15.75" customHeight="1">
      <c r="A2819" s="2"/>
      <c r="B2819" s="482"/>
      <c r="C2819" s="482"/>
      <c r="D2819" s="482"/>
      <c r="E2819" s="482"/>
      <c r="F2819" s="482"/>
      <c r="G2819" s="482"/>
      <c r="H2819" s="482"/>
      <c r="I2819" s="482"/>
      <c r="J2819" s="482"/>
      <c r="K2819" s="482"/>
      <c r="L2819" s="482"/>
      <c r="M2819" s="482"/>
      <c r="N2819" s="468"/>
      <c r="O2819" s="464"/>
      <c r="P2819" s="464"/>
    </row>
    <row r="2820" ht="15.75" customHeight="1">
      <c r="A2820" s="2"/>
      <c r="B2820" s="482"/>
      <c r="C2820" s="482"/>
      <c r="D2820" s="482"/>
      <c r="E2820" s="482"/>
      <c r="F2820" s="482"/>
      <c r="G2820" s="482"/>
      <c r="H2820" s="482"/>
      <c r="I2820" s="482"/>
      <c r="J2820" s="482"/>
      <c r="K2820" s="482"/>
      <c r="L2820" s="482"/>
      <c r="M2820" s="482"/>
      <c r="N2820" s="468"/>
      <c r="O2820" s="464"/>
      <c r="P2820" s="464"/>
    </row>
    <row r="2821" ht="15.75" customHeight="1">
      <c r="A2821" s="2"/>
      <c r="B2821" s="482"/>
      <c r="C2821" s="482"/>
      <c r="D2821" s="482"/>
      <c r="E2821" s="482"/>
      <c r="F2821" s="482"/>
      <c r="G2821" s="482"/>
      <c r="H2821" s="482"/>
      <c r="I2821" s="482"/>
      <c r="J2821" s="482"/>
      <c r="K2821" s="482"/>
      <c r="L2821" s="482"/>
      <c r="M2821" s="482"/>
      <c r="N2821" s="468"/>
      <c r="O2821" s="464"/>
      <c r="P2821" s="464"/>
    </row>
    <row r="2822" ht="15.75" customHeight="1">
      <c r="A2822" s="2"/>
      <c r="B2822" s="482"/>
      <c r="C2822" s="482"/>
      <c r="D2822" s="482"/>
      <c r="E2822" s="482"/>
      <c r="F2822" s="482"/>
      <c r="G2822" s="482"/>
      <c r="H2822" s="482"/>
      <c r="I2822" s="482"/>
      <c r="J2822" s="482"/>
      <c r="K2822" s="482"/>
      <c r="L2822" s="482"/>
      <c r="M2822" s="482"/>
      <c r="N2822" s="468"/>
      <c r="O2822" s="464"/>
      <c r="P2822" s="464"/>
    </row>
    <row r="2823" ht="15.75" customHeight="1">
      <c r="A2823" s="2"/>
      <c r="B2823" s="482"/>
      <c r="C2823" s="482"/>
      <c r="D2823" s="482"/>
      <c r="E2823" s="482"/>
      <c r="F2823" s="482"/>
      <c r="G2823" s="482"/>
      <c r="H2823" s="482"/>
      <c r="I2823" s="482"/>
      <c r="J2823" s="482"/>
      <c r="K2823" s="482"/>
      <c r="L2823" s="482"/>
      <c r="M2823" s="482"/>
      <c r="N2823" s="468"/>
      <c r="O2823" s="464"/>
      <c r="P2823" s="464"/>
    </row>
    <row r="2824" ht="15.75" customHeight="1">
      <c r="A2824" s="2"/>
      <c r="B2824" s="482"/>
      <c r="C2824" s="482"/>
      <c r="D2824" s="482"/>
      <c r="E2824" s="482"/>
      <c r="F2824" s="482"/>
      <c r="G2824" s="482"/>
      <c r="H2824" s="482"/>
      <c r="I2824" s="482"/>
      <c r="J2824" s="482"/>
      <c r="K2824" s="482"/>
      <c r="L2824" s="482"/>
      <c r="M2824" s="482"/>
      <c r="N2824" s="468"/>
      <c r="O2824" s="464"/>
      <c r="P2824" s="464"/>
    </row>
    <row r="2825" ht="15.75" customHeight="1">
      <c r="A2825" s="2"/>
      <c r="B2825" s="482"/>
      <c r="C2825" s="482"/>
      <c r="D2825" s="482"/>
      <c r="E2825" s="482"/>
      <c r="F2825" s="482"/>
      <c r="G2825" s="482"/>
      <c r="H2825" s="482"/>
      <c r="I2825" s="482"/>
      <c r="J2825" s="482"/>
      <c r="K2825" s="482"/>
      <c r="L2825" s="482"/>
      <c r="M2825" s="482"/>
      <c r="N2825" s="468"/>
      <c r="O2825" s="464"/>
      <c r="P2825" s="464"/>
    </row>
    <row r="2826" ht="15.75" customHeight="1">
      <c r="A2826" s="2"/>
      <c r="B2826" s="482"/>
      <c r="C2826" s="482"/>
      <c r="D2826" s="482"/>
      <c r="E2826" s="482"/>
      <c r="F2826" s="482"/>
      <c r="G2826" s="482"/>
      <c r="H2826" s="482"/>
      <c r="I2826" s="482"/>
      <c r="J2826" s="482"/>
      <c r="K2826" s="482"/>
      <c r="L2826" s="482"/>
      <c r="M2826" s="482"/>
      <c r="N2826" s="468"/>
      <c r="O2826" s="464"/>
      <c r="P2826" s="464"/>
    </row>
    <row r="2827" ht="15.75" customHeight="1">
      <c r="A2827" s="2"/>
      <c r="B2827" s="482"/>
      <c r="C2827" s="482"/>
      <c r="D2827" s="482"/>
      <c r="E2827" s="482"/>
      <c r="F2827" s="482"/>
      <c r="G2827" s="482"/>
      <c r="H2827" s="482"/>
      <c r="I2827" s="482"/>
      <c r="J2827" s="482"/>
      <c r="K2827" s="482"/>
      <c r="L2827" s="482"/>
      <c r="M2827" s="482"/>
      <c r="N2827" s="468"/>
      <c r="O2827" s="464"/>
      <c r="P2827" s="464"/>
    </row>
    <row r="2828" ht="15.75" customHeight="1">
      <c r="A2828" s="2"/>
      <c r="B2828" s="482"/>
      <c r="C2828" s="482"/>
      <c r="D2828" s="482"/>
      <c r="E2828" s="482"/>
      <c r="F2828" s="482"/>
      <c r="G2828" s="482"/>
      <c r="H2828" s="482"/>
      <c r="I2828" s="482"/>
      <c r="J2828" s="482"/>
      <c r="K2828" s="482"/>
      <c r="L2828" s="482"/>
      <c r="M2828" s="482"/>
      <c r="N2828" s="468"/>
      <c r="O2828" s="464"/>
      <c r="P2828" s="464"/>
    </row>
    <row r="2829" ht="15.75" customHeight="1">
      <c r="A2829" s="2"/>
      <c r="B2829" s="482"/>
      <c r="C2829" s="482"/>
      <c r="D2829" s="482"/>
      <c r="E2829" s="482"/>
      <c r="F2829" s="482"/>
      <c r="G2829" s="482"/>
      <c r="H2829" s="482"/>
      <c r="I2829" s="482"/>
      <c r="J2829" s="482"/>
      <c r="K2829" s="482"/>
      <c r="L2829" s="482"/>
      <c r="M2829" s="482"/>
      <c r="N2829" s="468"/>
      <c r="O2829" s="464"/>
      <c r="P2829" s="464"/>
    </row>
    <row r="2830" ht="15.75" customHeight="1">
      <c r="A2830" s="2"/>
      <c r="B2830" s="482"/>
      <c r="C2830" s="482"/>
      <c r="D2830" s="482"/>
      <c r="E2830" s="482"/>
      <c r="F2830" s="482"/>
      <c r="G2830" s="482"/>
      <c r="H2830" s="482"/>
      <c r="I2830" s="482"/>
      <c r="J2830" s="482"/>
      <c r="K2830" s="482"/>
      <c r="L2830" s="482"/>
      <c r="M2830" s="482"/>
      <c r="N2830" s="468"/>
      <c r="O2830" s="464"/>
      <c r="P2830" s="464"/>
    </row>
    <row r="2831" ht="15.75" customHeight="1">
      <c r="A2831" s="2"/>
      <c r="B2831" s="482"/>
      <c r="C2831" s="482"/>
      <c r="D2831" s="482"/>
      <c r="E2831" s="482"/>
      <c r="F2831" s="482"/>
      <c r="G2831" s="482"/>
      <c r="H2831" s="482"/>
      <c r="I2831" s="482"/>
      <c r="J2831" s="482"/>
      <c r="K2831" s="482"/>
      <c r="L2831" s="482"/>
      <c r="M2831" s="482"/>
      <c r="N2831" s="468"/>
      <c r="O2831" s="464"/>
      <c r="P2831" s="464"/>
    </row>
    <row r="2832" ht="15.75" customHeight="1">
      <c r="A2832" s="2"/>
      <c r="B2832" s="482"/>
      <c r="C2832" s="482"/>
      <c r="D2832" s="482"/>
      <c r="E2832" s="482"/>
      <c r="F2832" s="482"/>
      <c r="G2832" s="482"/>
      <c r="H2832" s="482"/>
      <c r="I2832" s="482"/>
      <c r="J2832" s="482"/>
      <c r="K2832" s="482"/>
      <c r="L2832" s="482"/>
      <c r="M2832" s="482"/>
      <c r="N2832" s="468"/>
      <c r="O2832" s="464"/>
      <c r="P2832" s="464"/>
    </row>
    <row r="2833" ht="15.75" customHeight="1">
      <c r="A2833" s="2"/>
      <c r="B2833" s="482"/>
      <c r="C2833" s="482"/>
      <c r="D2833" s="482"/>
      <c r="E2833" s="482"/>
      <c r="F2833" s="482"/>
      <c r="G2833" s="482"/>
      <c r="H2833" s="482"/>
      <c r="I2833" s="482"/>
      <c r="J2833" s="482"/>
      <c r="K2833" s="482"/>
      <c r="L2833" s="482"/>
      <c r="M2833" s="482"/>
      <c r="N2833" s="468"/>
      <c r="O2833" s="464"/>
      <c r="P2833" s="464"/>
    </row>
    <row r="2834" ht="15.75" customHeight="1">
      <c r="A2834" s="2"/>
      <c r="B2834" s="482"/>
      <c r="C2834" s="482"/>
      <c r="D2834" s="482"/>
      <c r="E2834" s="482"/>
      <c r="F2834" s="482"/>
      <c r="G2834" s="482"/>
      <c r="H2834" s="482"/>
      <c r="I2834" s="482"/>
      <c r="J2834" s="482"/>
      <c r="K2834" s="482"/>
      <c r="L2834" s="482"/>
      <c r="M2834" s="482"/>
      <c r="N2834" s="468"/>
      <c r="O2834" s="464"/>
      <c r="P2834" s="464"/>
    </row>
    <row r="2835" ht="15.75" customHeight="1">
      <c r="A2835" s="2"/>
      <c r="B2835" s="482"/>
      <c r="C2835" s="482"/>
      <c r="D2835" s="482"/>
      <c r="E2835" s="482"/>
      <c r="F2835" s="482"/>
      <c r="G2835" s="482"/>
      <c r="H2835" s="482"/>
      <c r="I2835" s="482"/>
      <c r="J2835" s="482"/>
      <c r="K2835" s="482"/>
      <c r="L2835" s="482"/>
      <c r="M2835" s="482"/>
      <c r="N2835" s="468"/>
      <c r="O2835" s="464"/>
      <c r="P2835" s="464"/>
    </row>
    <row r="2836" ht="15.75" customHeight="1">
      <c r="A2836" s="2"/>
      <c r="B2836" s="482"/>
      <c r="C2836" s="482"/>
      <c r="D2836" s="482"/>
      <c r="E2836" s="482"/>
      <c r="F2836" s="482"/>
      <c r="G2836" s="482"/>
      <c r="H2836" s="482"/>
      <c r="I2836" s="482"/>
      <c r="J2836" s="482"/>
      <c r="K2836" s="482"/>
      <c r="L2836" s="482"/>
      <c r="M2836" s="482"/>
      <c r="N2836" s="468"/>
      <c r="O2836" s="464"/>
      <c r="P2836" s="464"/>
    </row>
    <row r="2837" ht="15.75" customHeight="1">
      <c r="A2837" s="2"/>
      <c r="B2837" s="482"/>
      <c r="C2837" s="482"/>
      <c r="D2837" s="482"/>
      <c r="E2837" s="482"/>
      <c r="F2837" s="482"/>
      <c r="G2837" s="482"/>
      <c r="H2837" s="482"/>
      <c r="I2837" s="482"/>
      <c r="J2837" s="482"/>
      <c r="K2837" s="482"/>
      <c r="L2837" s="482"/>
      <c r="M2837" s="482"/>
      <c r="N2837" s="468"/>
      <c r="O2837" s="464"/>
      <c r="P2837" s="464"/>
    </row>
    <row r="2838" ht="15.75" customHeight="1">
      <c r="A2838" s="2"/>
      <c r="B2838" s="482"/>
      <c r="C2838" s="482"/>
      <c r="D2838" s="482"/>
      <c r="E2838" s="482"/>
      <c r="F2838" s="482"/>
      <c r="G2838" s="482"/>
      <c r="H2838" s="482"/>
      <c r="I2838" s="482"/>
      <c r="J2838" s="482"/>
      <c r="K2838" s="482"/>
      <c r="L2838" s="482"/>
      <c r="M2838" s="482"/>
      <c r="N2838" s="468"/>
      <c r="O2838" s="464"/>
      <c r="P2838" s="464"/>
    </row>
    <row r="2839" ht="15.75" customHeight="1">
      <c r="A2839" s="2"/>
      <c r="B2839" s="482"/>
      <c r="C2839" s="482"/>
      <c r="D2839" s="482"/>
      <c r="E2839" s="482"/>
      <c r="F2839" s="482"/>
      <c r="G2839" s="482"/>
      <c r="H2839" s="482"/>
      <c r="I2839" s="482"/>
      <c r="J2839" s="482"/>
      <c r="K2839" s="482"/>
      <c r="L2839" s="482"/>
      <c r="M2839" s="482"/>
      <c r="N2839" s="468"/>
      <c r="O2839" s="464"/>
      <c r="P2839" s="464"/>
    </row>
    <row r="2840" ht="15.75" customHeight="1">
      <c r="A2840" s="2"/>
      <c r="B2840" s="482"/>
      <c r="C2840" s="482"/>
      <c r="D2840" s="482"/>
      <c r="E2840" s="482"/>
      <c r="F2840" s="482"/>
      <c r="G2840" s="482"/>
      <c r="H2840" s="482"/>
      <c r="I2840" s="482"/>
      <c r="J2840" s="482"/>
      <c r="K2840" s="482"/>
      <c r="L2840" s="482"/>
      <c r="M2840" s="482"/>
      <c r="N2840" s="468"/>
      <c r="O2840" s="464"/>
      <c r="P2840" s="464"/>
    </row>
    <row r="2841" ht="15.75" customHeight="1">
      <c r="A2841" s="2"/>
      <c r="B2841" s="482"/>
      <c r="C2841" s="482"/>
      <c r="D2841" s="482"/>
      <c r="E2841" s="482"/>
      <c r="F2841" s="482"/>
      <c r="G2841" s="482"/>
      <c r="H2841" s="482"/>
      <c r="I2841" s="482"/>
      <c r="J2841" s="482"/>
      <c r="K2841" s="482"/>
      <c r="L2841" s="482"/>
      <c r="M2841" s="482"/>
      <c r="N2841" s="468"/>
      <c r="O2841" s="464"/>
      <c r="P2841" s="464"/>
    </row>
    <row r="2842" ht="15.75" customHeight="1">
      <c r="A2842" s="2"/>
      <c r="B2842" s="482"/>
      <c r="C2842" s="482"/>
      <c r="D2842" s="482"/>
      <c r="E2842" s="482"/>
      <c r="F2842" s="482"/>
      <c r="G2842" s="482"/>
      <c r="H2842" s="482"/>
      <c r="I2842" s="482"/>
      <c r="J2842" s="482"/>
      <c r="K2842" s="482"/>
      <c r="L2842" s="482"/>
      <c r="M2842" s="482"/>
      <c r="N2842" s="468"/>
      <c r="O2842" s="464"/>
      <c r="P2842" s="464"/>
    </row>
    <row r="2843" ht="15.75" customHeight="1">
      <c r="A2843" s="2"/>
      <c r="B2843" s="482"/>
      <c r="C2843" s="482"/>
      <c r="D2843" s="482"/>
      <c r="E2843" s="482"/>
      <c r="F2843" s="482"/>
      <c r="G2843" s="482"/>
      <c r="H2843" s="482"/>
      <c r="I2843" s="482"/>
      <c r="J2843" s="482"/>
      <c r="K2843" s="482"/>
      <c r="L2843" s="482"/>
      <c r="M2843" s="482"/>
      <c r="N2843" s="468"/>
      <c r="O2843" s="464"/>
      <c r="P2843" s="464"/>
    </row>
    <row r="2844" ht="15.75" customHeight="1">
      <c r="A2844" s="2"/>
      <c r="B2844" s="482"/>
      <c r="C2844" s="482"/>
      <c r="D2844" s="482"/>
      <c r="E2844" s="482"/>
      <c r="F2844" s="482"/>
      <c r="G2844" s="482"/>
      <c r="H2844" s="482"/>
      <c r="I2844" s="482"/>
      <c r="J2844" s="482"/>
      <c r="K2844" s="482"/>
      <c r="L2844" s="482"/>
      <c r="M2844" s="482"/>
      <c r="N2844" s="468"/>
      <c r="O2844" s="464"/>
      <c r="P2844" s="464"/>
    </row>
    <row r="2845" ht="15.75" customHeight="1">
      <c r="A2845" s="2"/>
      <c r="B2845" s="482"/>
      <c r="C2845" s="482"/>
      <c r="D2845" s="482"/>
      <c r="E2845" s="482"/>
      <c r="F2845" s="482"/>
      <c r="G2845" s="482"/>
      <c r="H2845" s="482"/>
      <c r="I2845" s="482"/>
      <c r="J2845" s="482"/>
      <c r="K2845" s="482"/>
      <c r="L2845" s="482"/>
      <c r="M2845" s="482"/>
      <c r="N2845" s="468"/>
      <c r="O2845" s="464"/>
      <c r="P2845" s="464"/>
    </row>
    <row r="2846" ht="15.75" customHeight="1">
      <c r="A2846" s="2"/>
      <c r="B2846" s="482"/>
      <c r="C2846" s="482"/>
      <c r="D2846" s="482"/>
      <c r="E2846" s="482"/>
      <c r="F2846" s="482"/>
      <c r="G2846" s="482"/>
      <c r="H2846" s="482"/>
      <c r="I2846" s="482"/>
      <c r="J2846" s="482"/>
      <c r="K2846" s="482"/>
      <c r="L2846" s="482"/>
      <c r="M2846" s="482"/>
      <c r="N2846" s="468"/>
      <c r="O2846" s="464"/>
      <c r="P2846" s="464"/>
    </row>
    <row r="2847" ht="15.75" customHeight="1">
      <c r="A2847" s="2"/>
      <c r="B2847" s="482"/>
      <c r="C2847" s="482"/>
      <c r="D2847" s="482"/>
      <c r="E2847" s="482"/>
      <c r="F2847" s="482"/>
      <c r="G2847" s="482"/>
      <c r="H2847" s="482"/>
      <c r="I2847" s="482"/>
      <c r="J2847" s="482"/>
      <c r="K2847" s="482"/>
      <c r="L2847" s="482"/>
      <c r="M2847" s="482"/>
      <c r="N2847" s="468"/>
      <c r="O2847" s="464"/>
      <c r="P2847" s="464"/>
    </row>
    <row r="2848" ht="15.75" customHeight="1">
      <c r="A2848" s="2"/>
      <c r="B2848" s="482"/>
      <c r="C2848" s="482"/>
      <c r="D2848" s="482"/>
      <c r="E2848" s="482"/>
      <c r="F2848" s="482"/>
      <c r="G2848" s="482"/>
      <c r="H2848" s="482"/>
      <c r="I2848" s="482"/>
      <c r="J2848" s="482"/>
      <c r="K2848" s="482"/>
      <c r="L2848" s="482"/>
      <c r="M2848" s="482"/>
      <c r="N2848" s="468"/>
      <c r="O2848" s="464"/>
      <c r="P2848" s="464"/>
    </row>
    <row r="2849" ht="15.75" customHeight="1">
      <c r="A2849" s="2"/>
      <c r="B2849" s="482"/>
      <c r="C2849" s="482"/>
      <c r="D2849" s="482"/>
      <c r="E2849" s="482"/>
      <c r="F2849" s="482"/>
      <c r="G2849" s="482"/>
      <c r="H2849" s="482"/>
      <c r="I2849" s="482"/>
      <c r="J2849" s="482"/>
      <c r="K2849" s="482"/>
      <c r="L2849" s="482"/>
      <c r="M2849" s="482"/>
      <c r="N2849" s="468"/>
      <c r="O2849" s="464"/>
      <c r="P2849" s="464"/>
    </row>
    <row r="2850" ht="15.75" customHeight="1">
      <c r="A2850" s="2"/>
      <c r="B2850" s="482"/>
      <c r="C2850" s="482"/>
      <c r="D2850" s="482"/>
      <c r="E2850" s="482"/>
      <c r="F2850" s="482"/>
      <c r="G2850" s="482"/>
      <c r="H2850" s="482"/>
      <c r="I2850" s="482"/>
      <c r="J2850" s="482"/>
      <c r="K2850" s="482"/>
      <c r="L2850" s="482"/>
      <c r="M2850" s="482"/>
      <c r="N2850" s="468"/>
      <c r="O2850" s="464"/>
      <c r="P2850" s="464"/>
    </row>
    <row r="2851" ht="15.75" customHeight="1">
      <c r="A2851" s="2"/>
      <c r="B2851" s="482"/>
      <c r="C2851" s="482"/>
      <c r="D2851" s="482"/>
      <c r="E2851" s="482"/>
      <c r="F2851" s="482"/>
      <c r="G2851" s="482"/>
      <c r="H2851" s="482"/>
      <c r="I2851" s="482"/>
      <c r="J2851" s="482"/>
      <c r="K2851" s="482"/>
      <c r="L2851" s="482"/>
      <c r="M2851" s="482"/>
      <c r="N2851" s="468"/>
      <c r="O2851" s="464"/>
      <c r="P2851" s="464"/>
    </row>
    <row r="2852" ht="15.75" customHeight="1">
      <c r="A2852" s="2"/>
      <c r="B2852" s="482"/>
      <c r="C2852" s="482"/>
      <c r="D2852" s="482"/>
      <c r="E2852" s="482"/>
      <c r="F2852" s="482"/>
      <c r="G2852" s="482"/>
      <c r="H2852" s="482"/>
      <c r="I2852" s="482"/>
      <c r="J2852" s="482"/>
      <c r="K2852" s="482"/>
      <c r="L2852" s="482"/>
      <c r="M2852" s="482"/>
      <c r="N2852" s="468"/>
      <c r="O2852" s="464"/>
      <c r="P2852" s="464"/>
    </row>
    <row r="2853" ht="15.75" customHeight="1">
      <c r="A2853" s="2"/>
      <c r="B2853" s="482"/>
      <c r="C2853" s="482"/>
      <c r="D2853" s="482"/>
      <c r="E2853" s="482"/>
      <c r="F2853" s="482"/>
      <c r="G2853" s="482"/>
      <c r="H2853" s="482"/>
      <c r="I2853" s="482"/>
      <c r="J2853" s="482"/>
      <c r="K2853" s="482"/>
      <c r="L2853" s="482"/>
      <c r="M2853" s="482"/>
      <c r="N2853" s="468"/>
      <c r="O2853" s="464"/>
      <c r="P2853" s="464"/>
    </row>
    <row r="2854" ht="15.75" customHeight="1">
      <c r="A2854" s="2"/>
      <c r="B2854" s="482"/>
      <c r="C2854" s="482"/>
      <c r="D2854" s="482"/>
      <c r="E2854" s="482"/>
      <c r="F2854" s="482"/>
      <c r="G2854" s="482"/>
      <c r="H2854" s="482"/>
      <c r="I2854" s="482"/>
      <c r="J2854" s="482"/>
      <c r="K2854" s="482"/>
      <c r="L2854" s="482"/>
      <c r="M2854" s="482"/>
      <c r="N2854" s="468"/>
      <c r="O2854" s="464"/>
      <c r="P2854" s="464"/>
    </row>
    <row r="2855" ht="15.75" customHeight="1">
      <c r="A2855" s="2"/>
      <c r="B2855" s="482"/>
      <c r="C2855" s="482"/>
      <c r="D2855" s="482"/>
      <c r="E2855" s="482"/>
      <c r="F2855" s="482"/>
      <c r="G2855" s="482"/>
      <c r="H2855" s="482"/>
      <c r="I2855" s="482"/>
      <c r="J2855" s="482"/>
      <c r="K2855" s="482"/>
      <c r="L2855" s="482"/>
      <c r="M2855" s="482"/>
      <c r="N2855" s="468"/>
      <c r="O2855" s="464"/>
      <c r="P2855" s="464"/>
    </row>
    <row r="2856" ht="15.75" customHeight="1">
      <c r="A2856" s="2"/>
      <c r="B2856" s="482"/>
      <c r="C2856" s="482"/>
      <c r="D2856" s="482"/>
      <c r="E2856" s="482"/>
      <c r="F2856" s="482"/>
      <c r="G2856" s="482"/>
      <c r="H2856" s="482"/>
      <c r="I2856" s="482"/>
      <c r="J2856" s="482"/>
      <c r="K2856" s="482"/>
      <c r="L2856" s="482"/>
      <c r="M2856" s="482"/>
      <c r="N2856" s="468"/>
      <c r="O2856" s="464"/>
      <c r="P2856" s="464"/>
    </row>
    <row r="2857" ht="15.75" customHeight="1">
      <c r="A2857" s="2"/>
      <c r="B2857" s="482"/>
      <c r="C2857" s="482"/>
      <c r="D2857" s="482"/>
      <c r="E2857" s="482"/>
      <c r="F2857" s="482"/>
      <c r="G2857" s="482"/>
      <c r="H2857" s="482"/>
      <c r="I2857" s="482"/>
      <c r="J2857" s="482"/>
      <c r="K2857" s="482"/>
      <c r="L2857" s="482"/>
      <c r="M2857" s="482"/>
      <c r="N2857" s="468"/>
      <c r="O2857" s="464"/>
      <c r="P2857" s="464"/>
    </row>
    <row r="2858" ht="15.75" customHeight="1">
      <c r="A2858" s="2"/>
      <c r="B2858" s="482"/>
      <c r="C2858" s="482"/>
      <c r="D2858" s="482"/>
      <c r="E2858" s="482"/>
      <c r="F2858" s="482"/>
      <c r="G2858" s="482"/>
      <c r="H2858" s="482"/>
      <c r="I2858" s="482"/>
      <c r="J2858" s="482"/>
      <c r="K2858" s="482"/>
      <c r="L2858" s="482"/>
      <c r="M2858" s="482"/>
      <c r="N2858" s="468"/>
      <c r="O2858" s="464"/>
      <c r="P2858" s="464"/>
    </row>
    <row r="2859" ht="15.75" customHeight="1">
      <c r="A2859" s="2"/>
      <c r="B2859" s="482"/>
      <c r="C2859" s="482"/>
      <c r="D2859" s="482"/>
      <c r="E2859" s="482"/>
      <c r="F2859" s="482"/>
      <c r="G2859" s="482"/>
      <c r="H2859" s="482"/>
      <c r="I2859" s="482"/>
      <c r="J2859" s="482"/>
      <c r="K2859" s="482"/>
      <c r="L2859" s="482"/>
      <c r="M2859" s="482"/>
      <c r="N2859" s="468"/>
      <c r="O2859" s="464"/>
      <c r="P2859" s="464"/>
    </row>
    <row r="2860" ht="15.75" customHeight="1">
      <c r="A2860" s="2"/>
      <c r="B2860" s="482"/>
      <c r="C2860" s="482"/>
      <c r="D2860" s="482"/>
      <c r="E2860" s="482"/>
      <c r="F2860" s="482"/>
      <c r="G2860" s="482"/>
      <c r="H2860" s="482"/>
      <c r="I2860" s="482"/>
      <c r="J2860" s="482"/>
      <c r="K2860" s="482"/>
      <c r="L2860" s="482"/>
      <c r="M2860" s="482"/>
      <c r="N2860" s="468"/>
      <c r="O2860" s="464"/>
      <c r="P2860" s="464"/>
    </row>
    <row r="2861" ht="15.75" customHeight="1">
      <c r="A2861" s="2"/>
      <c r="B2861" s="482"/>
      <c r="C2861" s="482"/>
      <c r="D2861" s="482"/>
      <c r="E2861" s="482"/>
      <c r="F2861" s="482"/>
      <c r="G2861" s="482"/>
      <c r="H2861" s="482"/>
      <c r="I2861" s="482"/>
      <c r="J2861" s="482"/>
      <c r="K2861" s="482"/>
      <c r="L2861" s="482"/>
      <c r="M2861" s="482"/>
      <c r="N2861" s="468"/>
      <c r="O2861" s="464"/>
      <c r="P2861" s="464"/>
    </row>
    <row r="2862" ht="15.75" customHeight="1">
      <c r="A2862" s="2"/>
      <c r="B2862" s="482"/>
      <c r="C2862" s="482"/>
      <c r="D2862" s="482"/>
      <c r="E2862" s="482"/>
      <c r="F2862" s="482"/>
      <c r="G2862" s="482"/>
      <c r="H2862" s="482"/>
      <c r="I2862" s="482"/>
      <c r="J2862" s="482"/>
      <c r="K2862" s="482"/>
      <c r="L2862" s="482"/>
      <c r="M2862" s="482"/>
      <c r="N2862" s="468"/>
      <c r="O2862" s="464"/>
      <c r="P2862" s="464"/>
    </row>
    <row r="2863" ht="15.75" customHeight="1">
      <c r="A2863" s="2"/>
      <c r="B2863" s="482"/>
      <c r="C2863" s="482"/>
      <c r="D2863" s="482"/>
      <c r="E2863" s="482"/>
      <c r="F2863" s="482"/>
      <c r="G2863" s="482"/>
      <c r="H2863" s="482"/>
      <c r="I2863" s="482"/>
      <c r="J2863" s="482"/>
      <c r="K2863" s="482"/>
      <c r="L2863" s="482"/>
      <c r="M2863" s="482"/>
      <c r="N2863" s="468"/>
      <c r="O2863" s="464"/>
      <c r="P2863" s="464"/>
    </row>
    <row r="2864" ht="15.75" customHeight="1">
      <c r="A2864" s="2"/>
      <c r="B2864" s="482"/>
      <c r="C2864" s="482"/>
      <c r="D2864" s="482"/>
      <c r="E2864" s="482"/>
      <c r="F2864" s="482"/>
      <c r="G2864" s="482"/>
      <c r="H2864" s="482"/>
      <c r="I2864" s="482"/>
      <c r="J2864" s="482"/>
      <c r="K2864" s="482"/>
      <c r="L2864" s="482"/>
      <c r="M2864" s="482"/>
      <c r="N2864" s="468"/>
      <c r="O2864" s="464"/>
      <c r="P2864" s="464"/>
    </row>
    <row r="2865" ht="15.75" customHeight="1">
      <c r="A2865" s="2"/>
      <c r="B2865" s="482"/>
      <c r="C2865" s="482"/>
      <c r="D2865" s="482"/>
      <c r="E2865" s="482"/>
      <c r="F2865" s="482"/>
      <c r="G2865" s="482"/>
      <c r="H2865" s="482"/>
      <c r="I2865" s="482"/>
      <c r="J2865" s="482"/>
      <c r="K2865" s="482"/>
      <c r="L2865" s="482"/>
      <c r="M2865" s="482"/>
      <c r="N2865" s="468"/>
      <c r="O2865" s="464"/>
      <c r="P2865" s="464"/>
    </row>
    <row r="2866" ht="15.75" customHeight="1">
      <c r="A2866" s="2"/>
      <c r="B2866" s="482"/>
      <c r="C2866" s="482"/>
      <c r="D2866" s="482"/>
      <c r="E2866" s="482"/>
      <c r="F2866" s="482"/>
      <c r="G2866" s="482"/>
      <c r="H2866" s="482"/>
      <c r="I2866" s="482"/>
      <c r="J2866" s="482"/>
      <c r="K2866" s="482"/>
      <c r="L2866" s="482"/>
      <c r="M2866" s="482"/>
      <c r="N2866" s="468"/>
      <c r="O2866" s="464"/>
      <c r="P2866" s="464"/>
    </row>
    <row r="2867" ht="15.75" customHeight="1">
      <c r="A2867" s="2"/>
      <c r="B2867" s="482"/>
      <c r="C2867" s="482"/>
      <c r="D2867" s="482"/>
      <c r="E2867" s="482"/>
      <c r="F2867" s="482"/>
      <c r="G2867" s="482"/>
      <c r="H2867" s="482"/>
      <c r="I2867" s="482"/>
      <c r="J2867" s="482"/>
      <c r="K2867" s="482"/>
      <c r="L2867" s="482"/>
      <c r="M2867" s="482"/>
      <c r="N2867" s="468"/>
      <c r="O2867" s="464"/>
      <c r="P2867" s="464"/>
    </row>
    <row r="2868" ht="15.75" customHeight="1">
      <c r="A2868" s="2"/>
      <c r="B2868" s="482"/>
      <c r="C2868" s="482"/>
      <c r="D2868" s="482"/>
      <c r="E2868" s="482"/>
      <c r="F2868" s="482"/>
      <c r="G2868" s="482"/>
      <c r="H2868" s="482"/>
      <c r="I2868" s="482"/>
      <c r="J2868" s="482"/>
      <c r="K2868" s="482"/>
      <c r="L2868" s="482"/>
      <c r="M2868" s="482"/>
      <c r="N2868" s="468"/>
      <c r="O2868" s="464"/>
      <c r="P2868" s="464"/>
    </row>
    <row r="2869" ht="15.75" customHeight="1">
      <c r="A2869" s="2"/>
      <c r="B2869" s="482"/>
      <c r="C2869" s="482"/>
      <c r="D2869" s="482"/>
      <c r="E2869" s="482"/>
      <c r="F2869" s="482"/>
      <c r="G2869" s="482"/>
      <c r="H2869" s="482"/>
      <c r="I2869" s="482"/>
      <c r="J2869" s="482"/>
      <c r="K2869" s="482"/>
      <c r="L2869" s="482"/>
      <c r="M2869" s="482"/>
      <c r="N2869" s="468"/>
      <c r="O2869" s="464"/>
      <c r="P2869" s="464"/>
    </row>
    <row r="2870" ht="15.75" customHeight="1">
      <c r="A2870" s="2"/>
      <c r="B2870" s="482"/>
      <c r="C2870" s="482"/>
      <c r="D2870" s="482"/>
      <c r="E2870" s="482"/>
      <c r="F2870" s="482"/>
      <c r="G2870" s="482"/>
      <c r="H2870" s="482"/>
      <c r="I2870" s="482"/>
      <c r="J2870" s="482"/>
      <c r="K2870" s="482"/>
      <c r="L2870" s="482"/>
      <c r="M2870" s="482"/>
      <c r="N2870" s="468"/>
      <c r="O2870" s="464"/>
      <c r="P2870" s="464"/>
    </row>
    <row r="2871" ht="15.75" customHeight="1">
      <c r="A2871" s="2"/>
      <c r="B2871" s="482"/>
      <c r="C2871" s="482"/>
      <c r="D2871" s="482"/>
      <c r="E2871" s="482"/>
      <c r="F2871" s="482"/>
      <c r="G2871" s="482"/>
      <c r="H2871" s="482"/>
      <c r="I2871" s="482"/>
      <c r="J2871" s="482"/>
      <c r="K2871" s="482"/>
      <c r="L2871" s="482"/>
      <c r="M2871" s="482"/>
      <c r="N2871" s="468"/>
      <c r="O2871" s="464"/>
      <c r="P2871" s="464"/>
    </row>
    <row r="2872" ht="15.75" customHeight="1">
      <c r="A2872" s="2"/>
      <c r="B2872" s="482"/>
      <c r="C2872" s="482"/>
      <c r="D2872" s="482"/>
      <c r="E2872" s="482"/>
      <c r="F2872" s="482"/>
      <c r="G2872" s="482"/>
      <c r="H2872" s="482"/>
      <c r="I2872" s="482"/>
      <c r="J2872" s="482"/>
      <c r="K2872" s="482"/>
      <c r="L2872" s="482"/>
      <c r="M2872" s="482"/>
      <c r="N2872" s="468"/>
      <c r="O2872" s="464"/>
      <c r="P2872" s="464"/>
    </row>
    <row r="2873" ht="15.75" customHeight="1">
      <c r="A2873" s="2"/>
      <c r="B2873" s="482"/>
      <c r="C2873" s="482"/>
      <c r="D2873" s="482"/>
      <c r="E2873" s="482"/>
      <c r="F2873" s="482"/>
      <c r="G2873" s="482"/>
      <c r="H2873" s="482"/>
      <c r="I2873" s="482"/>
      <c r="J2873" s="482"/>
      <c r="K2873" s="482"/>
      <c r="L2873" s="482"/>
      <c r="M2873" s="482"/>
      <c r="N2873" s="468"/>
      <c r="O2873" s="464"/>
      <c r="P2873" s="464"/>
    </row>
    <row r="2874" ht="15.75" customHeight="1">
      <c r="A2874" s="2"/>
      <c r="B2874" s="482"/>
      <c r="C2874" s="482"/>
      <c r="D2874" s="482"/>
      <c r="E2874" s="482"/>
      <c r="F2874" s="482"/>
      <c r="G2874" s="482"/>
      <c r="H2874" s="482"/>
      <c r="I2874" s="482"/>
      <c r="J2874" s="482"/>
      <c r="K2874" s="482"/>
      <c r="L2874" s="482"/>
      <c r="M2874" s="482"/>
      <c r="N2874" s="468"/>
      <c r="O2874" s="464"/>
      <c r="P2874" s="464"/>
    </row>
    <row r="2875" ht="15.75" customHeight="1">
      <c r="A2875" s="2"/>
      <c r="B2875" s="482"/>
      <c r="C2875" s="482"/>
      <c r="D2875" s="482"/>
      <c r="E2875" s="482"/>
      <c r="F2875" s="482"/>
      <c r="G2875" s="482"/>
      <c r="H2875" s="482"/>
      <c r="I2875" s="482"/>
      <c r="J2875" s="482"/>
      <c r="K2875" s="482"/>
      <c r="L2875" s="482"/>
      <c r="M2875" s="482"/>
      <c r="N2875" s="468"/>
      <c r="O2875" s="464"/>
      <c r="P2875" s="464"/>
    </row>
    <row r="2876" ht="15.75" customHeight="1">
      <c r="A2876" s="2"/>
      <c r="B2876" s="482"/>
      <c r="C2876" s="482"/>
      <c r="D2876" s="482"/>
      <c r="E2876" s="482"/>
      <c r="F2876" s="482"/>
      <c r="G2876" s="482"/>
      <c r="H2876" s="482"/>
      <c r="I2876" s="482"/>
      <c r="J2876" s="482"/>
      <c r="K2876" s="482"/>
      <c r="L2876" s="482"/>
      <c r="M2876" s="482"/>
      <c r="N2876" s="468"/>
      <c r="O2876" s="464"/>
      <c r="P2876" s="464"/>
    </row>
    <row r="2877" ht="15.75" customHeight="1">
      <c r="A2877" s="2"/>
      <c r="B2877" s="482"/>
      <c r="C2877" s="482"/>
      <c r="D2877" s="482"/>
      <c r="E2877" s="482"/>
      <c r="F2877" s="482"/>
      <c r="G2877" s="482"/>
      <c r="H2877" s="482"/>
      <c r="I2877" s="482"/>
      <c r="J2877" s="482"/>
      <c r="K2877" s="482"/>
      <c r="L2877" s="482"/>
      <c r="M2877" s="482"/>
      <c r="N2877" s="468"/>
      <c r="O2877" s="464"/>
      <c r="P2877" s="464"/>
    </row>
    <row r="2878" ht="15.75" customHeight="1">
      <c r="A2878" s="2"/>
      <c r="B2878" s="482"/>
      <c r="C2878" s="482"/>
      <c r="D2878" s="482"/>
      <c r="E2878" s="482"/>
      <c r="F2878" s="482"/>
      <c r="G2878" s="482"/>
      <c r="H2878" s="482"/>
      <c r="I2878" s="482"/>
      <c r="J2878" s="482"/>
      <c r="K2878" s="482"/>
      <c r="L2878" s="482"/>
      <c r="M2878" s="482"/>
      <c r="N2878" s="468"/>
      <c r="O2878" s="464"/>
      <c r="P2878" s="464"/>
    </row>
    <row r="2879" ht="15.75" customHeight="1">
      <c r="A2879" s="2"/>
      <c r="B2879" s="482"/>
      <c r="C2879" s="482"/>
      <c r="D2879" s="482"/>
      <c r="E2879" s="482"/>
      <c r="F2879" s="482"/>
      <c r="G2879" s="482"/>
      <c r="H2879" s="482"/>
      <c r="I2879" s="482"/>
      <c r="J2879" s="482"/>
      <c r="K2879" s="482"/>
      <c r="L2879" s="482"/>
      <c r="M2879" s="482"/>
      <c r="N2879" s="468"/>
      <c r="O2879" s="464"/>
      <c r="P2879" s="464"/>
    </row>
    <row r="2880" ht="15.75" customHeight="1">
      <c r="A2880" s="2"/>
      <c r="B2880" s="482"/>
      <c r="C2880" s="482"/>
      <c r="D2880" s="482"/>
      <c r="E2880" s="482"/>
      <c r="F2880" s="482"/>
      <c r="G2880" s="482"/>
      <c r="H2880" s="482"/>
      <c r="I2880" s="482"/>
      <c r="J2880" s="482"/>
      <c r="K2880" s="482"/>
      <c r="L2880" s="482"/>
      <c r="M2880" s="482"/>
      <c r="N2880" s="468"/>
      <c r="O2880" s="464"/>
      <c r="P2880" s="464"/>
    </row>
    <row r="2881" ht="15.75" customHeight="1">
      <c r="A2881" s="2"/>
      <c r="B2881" s="482"/>
      <c r="C2881" s="482"/>
      <c r="D2881" s="482"/>
      <c r="E2881" s="482"/>
      <c r="F2881" s="482"/>
      <c r="G2881" s="482"/>
      <c r="H2881" s="482"/>
      <c r="I2881" s="482"/>
      <c r="J2881" s="482"/>
      <c r="K2881" s="482"/>
      <c r="L2881" s="482"/>
      <c r="M2881" s="482"/>
      <c r="N2881" s="468"/>
      <c r="O2881" s="464"/>
      <c r="P2881" s="464"/>
    </row>
    <row r="2882" ht="15.75" customHeight="1">
      <c r="A2882" s="2"/>
      <c r="B2882" s="482"/>
      <c r="C2882" s="482"/>
      <c r="D2882" s="482"/>
      <c r="E2882" s="482"/>
      <c r="F2882" s="482"/>
      <c r="G2882" s="482"/>
      <c r="H2882" s="482"/>
      <c r="I2882" s="482"/>
      <c r="J2882" s="482"/>
      <c r="K2882" s="482"/>
      <c r="L2882" s="482"/>
      <c r="M2882" s="482"/>
      <c r="N2882" s="468"/>
      <c r="O2882" s="464"/>
      <c r="P2882" s="464"/>
    </row>
    <row r="2883" ht="15.75" customHeight="1">
      <c r="A2883" s="2"/>
      <c r="B2883" s="482"/>
      <c r="C2883" s="482"/>
      <c r="D2883" s="482"/>
      <c r="E2883" s="482"/>
      <c r="F2883" s="482"/>
      <c r="G2883" s="482"/>
      <c r="H2883" s="482"/>
      <c r="I2883" s="482"/>
      <c r="J2883" s="482"/>
      <c r="K2883" s="482"/>
      <c r="L2883" s="482"/>
      <c r="M2883" s="482"/>
      <c r="N2883" s="468"/>
      <c r="O2883" s="464"/>
      <c r="P2883" s="464"/>
    </row>
    <row r="2884" ht="15.75" customHeight="1">
      <c r="A2884" s="2"/>
      <c r="B2884" s="482"/>
      <c r="C2884" s="482"/>
      <c r="D2884" s="482"/>
      <c r="E2884" s="482"/>
      <c r="F2884" s="482"/>
      <c r="G2884" s="482"/>
      <c r="H2884" s="482"/>
      <c r="I2884" s="482"/>
      <c r="J2884" s="482"/>
      <c r="K2884" s="482"/>
      <c r="L2884" s="482"/>
      <c r="M2884" s="482"/>
      <c r="N2884" s="468"/>
      <c r="O2884" s="464"/>
      <c r="P2884" s="464"/>
    </row>
    <row r="2885" ht="15.75" customHeight="1">
      <c r="A2885" s="2"/>
      <c r="B2885" s="482"/>
      <c r="C2885" s="482"/>
      <c r="D2885" s="482"/>
      <c r="E2885" s="482"/>
      <c r="F2885" s="482"/>
      <c r="G2885" s="482"/>
      <c r="H2885" s="482"/>
      <c r="I2885" s="482"/>
      <c r="J2885" s="482"/>
      <c r="K2885" s="482"/>
      <c r="L2885" s="482"/>
      <c r="M2885" s="482"/>
      <c r="N2885" s="468"/>
      <c r="O2885" s="464"/>
      <c r="P2885" s="464"/>
    </row>
    <row r="2886" ht="15.75" customHeight="1">
      <c r="A2886" s="2"/>
      <c r="B2886" s="482"/>
      <c r="C2886" s="482"/>
      <c r="D2886" s="482"/>
      <c r="E2886" s="482"/>
      <c r="F2886" s="482"/>
      <c r="G2886" s="482"/>
      <c r="H2886" s="482"/>
      <c r="I2886" s="482"/>
      <c r="J2886" s="482"/>
      <c r="K2886" s="482"/>
      <c r="L2886" s="482"/>
      <c r="M2886" s="482"/>
      <c r="N2886" s="468"/>
      <c r="O2886" s="464"/>
      <c r="P2886" s="464"/>
    </row>
    <row r="2887" ht="15.75" customHeight="1">
      <c r="A2887" s="2"/>
      <c r="B2887" s="482"/>
      <c r="C2887" s="482"/>
      <c r="D2887" s="482"/>
      <c r="E2887" s="482"/>
      <c r="F2887" s="482"/>
      <c r="G2887" s="482"/>
      <c r="H2887" s="482"/>
      <c r="I2887" s="482"/>
      <c r="J2887" s="482"/>
      <c r="K2887" s="482"/>
      <c r="L2887" s="482"/>
      <c r="M2887" s="482"/>
      <c r="N2887" s="468"/>
      <c r="O2887" s="464"/>
      <c r="P2887" s="464"/>
    </row>
    <row r="2888" ht="15.75" customHeight="1">
      <c r="A2888" s="2"/>
      <c r="B2888" s="482"/>
      <c r="C2888" s="482"/>
      <c r="D2888" s="482"/>
      <c r="E2888" s="482"/>
      <c r="F2888" s="482"/>
      <c r="G2888" s="482"/>
      <c r="H2888" s="482"/>
      <c r="I2888" s="482"/>
      <c r="J2888" s="482"/>
      <c r="K2888" s="482"/>
      <c r="L2888" s="482"/>
      <c r="M2888" s="482"/>
      <c r="N2888" s="468"/>
      <c r="O2888" s="464"/>
      <c r="P2888" s="464"/>
    </row>
    <row r="2889" ht="15.75" customHeight="1">
      <c r="A2889" s="2"/>
      <c r="B2889" s="482"/>
      <c r="C2889" s="482"/>
      <c r="D2889" s="482"/>
      <c r="E2889" s="482"/>
      <c r="F2889" s="482"/>
      <c r="G2889" s="482"/>
      <c r="H2889" s="482"/>
      <c r="I2889" s="482"/>
      <c r="J2889" s="482"/>
      <c r="K2889" s="482"/>
      <c r="L2889" s="482"/>
      <c r="M2889" s="482"/>
      <c r="N2889" s="468"/>
      <c r="O2889" s="464"/>
      <c r="P2889" s="464"/>
    </row>
    <row r="2890" ht="15.75" customHeight="1">
      <c r="A2890" s="2"/>
      <c r="B2890" s="482"/>
      <c r="C2890" s="482"/>
      <c r="D2890" s="482"/>
      <c r="E2890" s="482"/>
      <c r="F2890" s="482"/>
      <c r="G2890" s="482"/>
      <c r="H2890" s="482"/>
      <c r="I2890" s="482"/>
      <c r="J2890" s="482"/>
      <c r="K2890" s="482"/>
      <c r="L2890" s="482"/>
      <c r="M2890" s="482"/>
      <c r="N2890" s="468"/>
      <c r="O2890" s="464"/>
      <c r="P2890" s="464"/>
    </row>
    <row r="2891" ht="15.75" customHeight="1">
      <c r="A2891" s="2"/>
      <c r="B2891" s="482"/>
      <c r="C2891" s="482"/>
      <c r="D2891" s="482"/>
      <c r="E2891" s="482"/>
      <c r="F2891" s="482"/>
      <c r="G2891" s="482"/>
      <c r="H2891" s="482"/>
      <c r="I2891" s="482"/>
      <c r="J2891" s="482"/>
      <c r="K2891" s="482"/>
      <c r="L2891" s="482"/>
      <c r="M2891" s="482"/>
      <c r="N2891" s="468"/>
      <c r="O2891" s="464"/>
      <c r="P2891" s="464"/>
    </row>
    <row r="2892" ht="15.75" customHeight="1">
      <c r="A2892" s="2"/>
      <c r="B2892" s="482"/>
      <c r="C2892" s="482"/>
      <c r="D2892" s="482"/>
      <c r="E2892" s="482"/>
      <c r="F2892" s="482"/>
      <c r="G2892" s="482"/>
      <c r="H2892" s="482"/>
      <c r="I2892" s="482"/>
      <c r="J2892" s="482"/>
      <c r="K2892" s="482"/>
      <c r="L2892" s="482"/>
      <c r="M2892" s="482"/>
      <c r="N2892" s="468"/>
      <c r="O2892" s="464"/>
      <c r="P2892" s="464"/>
    </row>
    <row r="2893" ht="15.75" customHeight="1">
      <c r="A2893" s="2"/>
      <c r="B2893" s="482"/>
      <c r="C2893" s="482"/>
      <c r="D2893" s="482"/>
      <c r="E2893" s="482"/>
      <c r="F2893" s="482"/>
      <c r="G2893" s="482"/>
      <c r="H2893" s="482"/>
      <c r="I2893" s="482"/>
      <c r="J2893" s="482"/>
      <c r="K2893" s="482"/>
      <c r="L2893" s="482"/>
      <c r="M2893" s="482"/>
      <c r="N2893" s="468"/>
      <c r="O2893" s="464"/>
      <c r="P2893" s="464"/>
    </row>
    <row r="2894" ht="15.75" customHeight="1">
      <c r="A2894" s="2"/>
      <c r="B2894" s="482"/>
      <c r="C2894" s="482"/>
      <c r="D2894" s="482"/>
      <c r="E2894" s="482"/>
      <c r="F2894" s="482"/>
      <c r="G2894" s="482"/>
      <c r="H2894" s="482"/>
      <c r="I2894" s="482"/>
      <c r="J2894" s="482"/>
      <c r="K2894" s="482"/>
      <c r="L2894" s="482"/>
      <c r="M2894" s="482"/>
      <c r="N2894" s="468"/>
      <c r="O2894" s="464"/>
      <c r="P2894" s="464"/>
    </row>
    <row r="2895" ht="15.75" customHeight="1">
      <c r="A2895" s="2"/>
      <c r="B2895" s="482"/>
      <c r="C2895" s="482"/>
      <c r="D2895" s="482"/>
      <c r="E2895" s="482"/>
      <c r="F2895" s="482"/>
      <c r="G2895" s="482"/>
      <c r="H2895" s="482"/>
      <c r="I2895" s="482"/>
      <c r="J2895" s="482"/>
      <c r="K2895" s="482"/>
      <c r="L2895" s="482"/>
      <c r="M2895" s="482"/>
      <c r="N2895" s="468"/>
      <c r="O2895" s="464"/>
      <c r="P2895" s="464"/>
    </row>
    <row r="2896" ht="15.75" customHeight="1">
      <c r="A2896" s="2"/>
      <c r="B2896" s="482"/>
      <c r="C2896" s="482"/>
      <c r="D2896" s="482"/>
      <c r="E2896" s="482"/>
      <c r="F2896" s="482"/>
      <c r="G2896" s="482"/>
      <c r="H2896" s="482"/>
      <c r="I2896" s="482"/>
      <c r="J2896" s="482"/>
      <c r="K2896" s="482"/>
      <c r="L2896" s="482"/>
      <c r="M2896" s="482"/>
      <c r="N2896" s="468"/>
      <c r="O2896" s="464"/>
      <c r="P2896" s="464"/>
    </row>
    <row r="2897" ht="15.75" customHeight="1">
      <c r="A2897" s="2"/>
      <c r="B2897" s="482"/>
      <c r="C2897" s="482"/>
      <c r="D2897" s="482"/>
      <c r="E2897" s="482"/>
      <c r="F2897" s="482"/>
      <c r="G2897" s="482"/>
      <c r="H2897" s="482"/>
      <c r="I2897" s="482"/>
      <c r="J2897" s="482"/>
      <c r="K2897" s="482"/>
      <c r="L2897" s="482"/>
      <c r="M2897" s="482"/>
      <c r="N2897" s="468"/>
      <c r="O2897" s="464"/>
      <c r="P2897" s="464"/>
    </row>
    <row r="2898" ht="15.75" customHeight="1">
      <c r="A2898" s="2"/>
      <c r="B2898" s="482"/>
      <c r="C2898" s="482"/>
      <c r="D2898" s="482"/>
      <c r="E2898" s="482"/>
      <c r="F2898" s="482"/>
      <c r="G2898" s="482"/>
      <c r="H2898" s="482"/>
      <c r="I2898" s="482"/>
      <c r="J2898" s="482"/>
      <c r="K2898" s="482"/>
      <c r="L2898" s="482"/>
      <c r="M2898" s="482"/>
      <c r="N2898" s="468"/>
      <c r="O2898" s="464"/>
      <c r="P2898" s="464"/>
    </row>
    <row r="2899" ht="15.75" customHeight="1">
      <c r="A2899" s="2"/>
      <c r="B2899" s="482"/>
      <c r="C2899" s="482"/>
      <c r="D2899" s="482"/>
      <c r="E2899" s="482"/>
      <c r="F2899" s="482"/>
      <c r="G2899" s="482"/>
      <c r="H2899" s="482"/>
      <c r="I2899" s="482"/>
      <c r="J2899" s="482"/>
      <c r="K2899" s="482"/>
      <c r="L2899" s="482"/>
      <c r="M2899" s="482"/>
      <c r="N2899" s="468"/>
      <c r="O2899" s="464"/>
      <c r="P2899" s="464"/>
    </row>
    <row r="2900" ht="15.75" customHeight="1">
      <c r="A2900" s="2"/>
      <c r="B2900" s="482"/>
      <c r="C2900" s="482"/>
      <c r="D2900" s="482"/>
      <c r="E2900" s="482"/>
      <c r="F2900" s="482"/>
      <c r="G2900" s="482"/>
      <c r="H2900" s="482"/>
      <c r="I2900" s="482"/>
      <c r="J2900" s="482"/>
      <c r="K2900" s="482"/>
      <c r="L2900" s="482"/>
      <c r="M2900" s="482"/>
      <c r="N2900" s="468"/>
      <c r="O2900" s="464"/>
      <c r="P2900" s="464"/>
    </row>
    <row r="2901" ht="15.75" customHeight="1">
      <c r="A2901" s="2"/>
      <c r="B2901" s="482"/>
      <c r="C2901" s="482"/>
      <c r="D2901" s="482"/>
      <c r="E2901" s="482"/>
      <c r="F2901" s="482"/>
      <c r="G2901" s="482"/>
      <c r="H2901" s="482"/>
      <c r="I2901" s="482"/>
      <c r="J2901" s="482"/>
      <c r="K2901" s="482"/>
      <c r="L2901" s="482"/>
      <c r="M2901" s="482"/>
      <c r="N2901" s="468"/>
      <c r="O2901" s="464"/>
      <c r="P2901" s="464"/>
    </row>
    <row r="2902" ht="15.75" customHeight="1">
      <c r="A2902" s="2"/>
      <c r="B2902" s="482"/>
      <c r="C2902" s="482"/>
      <c r="D2902" s="482"/>
      <c r="E2902" s="482"/>
      <c r="F2902" s="482"/>
      <c r="G2902" s="482"/>
      <c r="H2902" s="482"/>
      <c r="I2902" s="482"/>
      <c r="J2902" s="482"/>
      <c r="K2902" s="482"/>
      <c r="L2902" s="482"/>
      <c r="M2902" s="482"/>
      <c r="N2902" s="468"/>
      <c r="O2902" s="464"/>
      <c r="P2902" s="464"/>
    </row>
    <row r="2903" ht="15.75" customHeight="1">
      <c r="A2903" s="2"/>
      <c r="B2903" s="482"/>
      <c r="C2903" s="482"/>
      <c r="D2903" s="482"/>
      <c r="E2903" s="482"/>
      <c r="F2903" s="482"/>
      <c r="G2903" s="482"/>
      <c r="H2903" s="482"/>
      <c r="I2903" s="482"/>
      <c r="J2903" s="482"/>
      <c r="K2903" s="482"/>
      <c r="L2903" s="482"/>
      <c r="M2903" s="482"/>
      <c r="N2903" s="468"/>
      <c r="O2903" s="464"/>
      <c r="P2903" s="464"/>
    </row>
    <row r="2904" ht="15.75" customHeight="1">
      <c r="A2904" s="2"/>
      <c r="B2904" s="482"/>
      <c r="C2904" s="482"/>
      <c r="D2904" s="482"/>
      <c r="E2904" s="482"/>
      <c r="F2904" s="482"/>
      <c r="G2904" s="482"/>
      <c r="H2904" s="482"/>
      <c r="I2904" s="482"/>
      <c r="J2904" s="482"/>
      <c r="K2904" s="482"/>
      <c r="L2904" s="482"/>
      <c r="M2904" s="482"/>
      <c r="N2904" s="468"/>
      <c r="O2904" s="464"/>
      <c r="P2904" s="464"/>
    </row>
    <row r="2905" ht="15.75" customHeight="1">
      <c r="A2905" s="2"/>
      <c r="B2905" s="482"/>
      <c r="C2905" s="482"/>
      <c r="D2905" s="482"/>
      <c r="E2905" s="482"/>
      <c r="F2905" s="482"/>
      <c r="G2905" s="482"/>
      <c r="H2905" s="482"/>
      <c r="I2905" s="482"/>
      <c r="J2905" s="482"/>
      <c r="K2905" s="482"/>
      <c r="L2905" s="482"/>
      <c r="M2905" s="482"/>
      <c r="N2905" s="468"/>
      <c r="O2905" s="464"/>
      <c r="P2905" s="464"/>
    </row>
    <row r="2906" ht="15.75" customHeight="1">
      <c r="A2906" s="2"/>
      <c r="B2906" s="482"/>
      <c r="C2906" s="482"/>
      <c r="D2906" s="482"/>
      <c r="E2906" s="482"/>
      <c r="F2906" s="482"/>
      <c r="G2906" s="482"/>
      <c r="H2906" s="482"/>
      <c r="I2906" s="482"/>
      <c r="J2906" s="482"/>
      <c r="K2906" s="482"/>
      <c r="L2906" s="482"/>
      <c r="M2906" s="482"/>
      <c r="N2906" s="468"/>
      <c r="O2906" s="464"/>
      <c r="P2906" s="464"/>
    </row>
    <row r="2907" ht="15.75" customHeight="1">
      <c r="A2907" s="2"/>
      <c r="B2907" s="482"/>
      <c r="C2907" s="482"/>
      <c r="D2907" s="482"/>
      <c r="E2907" s="482"/>
      <c r="F2907" s="482"/>
      <c r="G2907" s="482"/>
      <c r="H2907" s="482"/>
      <c r="I2907" s="482"/>
      <c r="J2907" s="482"/>
      <c r="K2907" s="482"/>
      <c r="L2907" s="482"/>
      <c r="M2907" s="482"/>
      <c r="N2907" s="468"/>
      <c r="O2907" s="464"/>
      <c r="P2907" s="464"/>
    </row>
    <row r="2908" ht="15.75" customHeight="1">
      <c r="A2908" s="2"/>
      <c r="B2908" s="482"/>
      <c r="C2908" s="482"/>
      <c r="D2908" s="482"/>
      <c r="E2908" s="482"/>
      <c r="F2908" s="482"/>
      <c r="G2908" s="482"/>
      <c r="H2908" s="482"/>
      <c r="I2908" s="482"/>
      <c r="J2908" s="482"/>
      <c r="K2908" s="482"/>
      <c r="L2908" s="482"/>
      <c r="M2908" s="482"/>
      <c r="N2908" s="468"/>
      <c r="O2908" s="464"/>
      <c r="P2908" s="464"/>
    </row>
    <row r="2909" ht="15.75" customHeight="1">
      <c r="A2909" s="2"/>
      <c r="B2909" s="482"/>
      <c r="C2909" s="482"/>
      <c r="D2909" s="482"/>
      <c r="E2909" s="482"/>
      <c r="F2909" s="482"/>
      <c r="G2909" s="482"/>
      <c r="H2909" s="482"/>
      <c r="I2909" s="482"/>
      <c r="J2909" s="482"/>
      <c r="K2909" s="482"/>
      <c r="L2909" s="482"/>
      <c r="M2909" s="482"/>
      <c r="N2909" s="468"/>
      <c r="O2909" s="464"/>
      <c r="P2909" s="464"/>
    </row>
    <row r="2910" ht="15.75" customHeight="1">
      <c r="A2910" s="2"/>
      <c r="B2910" s="482"/>
      <c r="C2910" s="482"/>
      <c r="D2910" s="482"/>
      <c r="E2910" s="482"/>
      <c r="F2910" s="482"/>
      <c r="G2910" s="482"/>
      <c r="H2910" s="482"/>
      <c r="I2910" s="482"/>
      <c r="J2910" s="482"/>
      <c r="K2910" s="482"/>
      <c r="L2910" s="482"/>
      <c r="M2910" s="482"/>
      <c r="N2910" s="468"/>
      <c r="O2910" s="464"/>
      <c r="P2910" s="464"/>
    </row>
    <row r="2911" ht="15.75" customHeight="1">
      <c r="A2911" s="2"/>
      <c r="B2911" s="482"/>
      <c r="C2911" s="482"/>
      <c r="D2911" s="482"/>
      <c r="E2911" s="482"/>
      <c r="F2911" s="482"/>
      <c r="G2911" s="482"/>
      <c r="H2911" s="482"/>
      <c r="I2911" s="482"/>
      <c r="J2911" s="482"/>
      <c r="K2911" s="482"/>
      <c r="L2911" s="482"/>
      <c r="M2911" s="482"/>
      <c r="N2911" s="468"/>
      <c r="O2911" s="464"/>
      <c r="P2911" s="464"/>
    </row>
    <row r="2912" ht="15.75" customHeight="1">
      <c r="A2912" s="2"/>
      <c r="B2912" s="482"/>
      <c r="C2912" s="482"/>
      <c r="D2912" s="482"/>
      <c r="E2912" s="482"/>
      <c r="F2912" s="482"/>
      <c r="G2912" s="482"/>
      <c r="H2912" s="482"/>
      <c r="I2912" s="482"/>
      <c r="J2912" s="482"/>
      <c r="K2912" s="482"/>
      <c r="L2912" s="482"/>
      <c r="M2912" s="482"/>
      <c r="N2912" s="468"/>
      <c r="O2912" s="464"/>
      <c r="P2912" s="464"/>
    </row>
    <row r="2913" ht="15.75" customHeight="1">
      <c r="A2913" s="2"/>
      <c r="B2913" s="482"/>
      <c r="C2913" s="482"/>
      <c r="D2913" s="482"/>
      <c r="E2913" s="482"/>
      <c r="F2913" s="482"/>
      <c r="G2913" s="482"/>
      <c r="H2913" s="482"/>
      <c r="I2913" s="482"/>
      <c r="J2913" s="482"/>
      <c r="K2913" s="482"/>
      <c r="L2913" s="482"/>
      <c r="M2913" s="482"/>
      <c r="N2913" s="468"/>
      <c r="O2913" s="464"/>
      <c r="P2913" s="464"/>
    </row>
    <row r="2914" ht="15.75" customHeight="1">
      <c r="A2914" s="2"/>
      <c r="B2914" s="482"/>
      <c r="C2914" s="482"/>
      <c r="D2914" s="482"/>
      <c r="E2914" s="482"/>
      <c r="F2914" s="482"/>
      <c r="G2914" s="482"/>
      <c r="H2914" s="482"/>
      <c r="I2914" s="482"/>
      <c r="J2914" s="482"/>
      <c r="K2914" s="482"/>
      <c r="L2914" s="482"/>
      <c r="M2914" s="482"/>
      <c r="N2914" s="468"/>
      <c r="O2914" s="464"/>
      <c r="P2914" s="464"/>
    </row>
    <row r="2915" ht="15.75" customHeight="1">
      <c r="A2915" s="2"/>
      <c r="B2915" s="482"/>
      <c r="C2915" s="482"/>
      <c r="D2915" s="482"/>
      <c r="E2915" s="482"/>
      <c r="F2915" s="482"/>
      <c r="G2915" s="482"/>
      <c r="H2915" s="482"/>
      <c r="I2915" s="482"/>
      <c r="J2915" s="482"/>
      <c r="K2915" s="482"/>
      <c r="L2915" s="482"/>
      <c r="M2915" s="482"/>
      <c r="N2915" s="468"/>
      <c r="O2915" s="464"/>
      <c r="P2915" s="464"/>
    </row>
    <row r="2916" ht="15.75" customHeight="1">
      <c r="A2916" s="2"/>
      <c r="B2916" s="482"/>
      <c r="C2916" s="482"/>
      <c r="D2916" s="482"/>
      <c r="E2916" s="482"/>
      <c r="F2916" s="482"/>
      <c r="G2916" s="482"/>
      <c r="H2916" s="482"/>
      <c r="I2916" s="482"/>
      <c r="J2916" s="482"/>
      <c r="K2916" s="482"/>
      <c r="L2916" s="482"/>
      <c r="M2916" s="482"/>
      <c r="N2916" s="468"/>
      <c r="O2916" s="464"/>
      <c r="P2916" s="464"/>
    </row>
    <row r="2917" ht="15.75" customHeight="1">
      <c r="A2917" s="2"/>
      <c r="B2917" s="482"/>
      <c r="C2917" s="482"/>
      <c r="D2917" s="482"/>
      <c r="E2917" s="482"/>
      <c r="F2917" s="482"/>
      <c r="G2917" s="482"/>
      <c r="H2917" s="482"/>
      <c r="I2917" s="482"/>
      <c r="J2917" s="482"/>
      <c r="K2917" s="482"/>
      <c r="L2917" s="482"/>
      <c r="M2917" s="482"/>
      <c r="N2917" s="468"/>
      <c r="O2917" s="464"/>
      <c r="P2917" s="464"/>
    </row>
    <row r="2918" ht="15.75" customHeight="1">
      <c r="A2918" s="2"/>
      <c r="B2918" s="482"/>
      <c r="C2918" s="482"/>
      <c r="D2918" s="482"/>
      <c r="E2918" s="482"/>
      <c r="F2918" s="482"/>
      <c r="G2918" s="482"/>
      <c r="H2918" s="482"/>
      <c r="I2918" s="482"/>
      <c r="J2918" s="482"/>
      <c r="K2918" s="482"/>
      <c r="L2918" s="482"/>
      <c r="M2918" s="482"/>
      <c r="N2918" s="468"/>
      <c r="O2918" s="464"/>
      <c r="P2918" s="464"/>
    </row>
    <row r="2919" ht="15.75" customHeight="1">
      <c r="A2919" s="2"/>
      <c r="B2919" s="482"/>
      <c r="C2919" s="482"/>
      <c r="D2919" s="482"/>
      <c r="E2919" s="482"/>
      <c r="F2919" s="482"/>
      <c r="G2919" s="482"/>
      <c r="H2919" s="482"/>
      <c r="I2919" s="482"/>
      <c r="J2919" s="482"/>
      <c r="K2919" s="482"/>
      <c r="L2919" s="482"/>
      <c r="M2919" s="482"/>
      <c r="N2919" s="468"/>
      <c r="O2919" s="464"/>
      <c r="P2919" s="464"/>
    </row>
    <row r="2920" ht="15.75" customHeight="1">
      <c r="A2920" s="2"/>
      <c r="B2920" s="482"/>
      <c r="C2920" s="482"/>
      <c r="D2920" s="482"/>
      <c r="E2920" s="482"/>
      <c r="F2920" s="482"/>
      <c r="G2920" s="482"/>
      <c r="H2920" s="482"/>
      <c r="I2920" s="482"/>
      <c r="J2920" s="482"/>
      <c r="K2920" s="482"/>
      <c r="L2920" s="482"/>
      <c r="M2920" s="482"/>
      <c r="N2920" s="468"/>
      <c r="O2920" s="464"/>
      <c r="P2920" s="464"/>
    </row>
    <row r="2921" ht="15.75" customHeight="1">
      <c r="A2921" s="2"/>
      <c r="B2921" s="482"/>
      <c r="C2921" s="482"/>
      <c r="D2921" s="482"/>
      <c r="E2921" s="482"/>
      <c r="F2921" s="482"/>
      <c r="G2921" s="482"/>
      <c r="H2921" s="482"/>
      <c r="I2921" s="482"/>
      <c r="J2921" s="482"/>
      <c r="K2921" s="482"/>
      <c r="L2921" s="482"/>
      <c r="M2921" s="482"/>
      <c r="N2921" s="468"/>
      <c r="O2921" s="464"/>
      <c r="P2921" s="464"/>
    </row>
    <row r="2922" ht="15.75" customHeight="1">
      <c r="A2922" s="2"/>
      <c r="B2922" s="482"/>
      <c r="C2922" s="482"/>
      <c r="D2922" s="482"/>
      <c r="E2922" s="482"/>
      <c r="F2922" s="482"/>
      <c r="G2922" s="482"/>
      <c r="H2922" s="482"/>
      <c r="I2922" s="482"/>
      <c r="J2922" s="482"/>
      <c r="K2922" s="482"/>
      <c r="L2922" s="482"/>
      <c r="M2922" s="482"/>
      <c r="N2922" s="468"/>
      <c r="O2922" s="464"/>
      <c r="P2922" s="464"/>
    </row>
    <row r="2923" ht="15.75" customHeight="1">
      <c r="A2923" s="2"/>
      <c r="B2923" s="482"/>
      <c r="C2923" s="482"/>
      <c r="D2923" s="482"/>
      <c r="E2923" s="482"/>
      <c r="F2923" s="482"/>
      <c r="G2923" s="482"/>
      <c r="H2923" s="482"/>
      <c r="I2923" s="482"/>
      <c r="J2923" s="482"/>
      <c r="K2923" s="482"/>
      <c r="L2923" s="482"/>
      <c r="M2923" s="482"/>
      <c r="N2923" s="468"/>
      <c r="O2923" s="464"/>
      <c r="P2923" s="464"/>
    </row>
    <row r="2924" ht="15.75" customHeight="1">
      <c r="A2924" s="2"/>
      <c r="B2924" s="482"/>
      <c r="C2924" s="482"/>
      <c r="D2924" s="482"/>
      <c r="E2924" s="482"/>
      <c r="F2924" s="482"/>
      <c r="G2924" s="482"/>
      <c r="H2924" s="482"/>
      <c r="I2924" s="482"/>
      <c r="J2924" s="482"/>
      <c r="K2924" s="482"/>
      <c r="L2924" s="482"/>
      <c r="M2924" s="482"/>
      <c r="N2924" s="468"/>
      <c r="O2924" s="464"/>
      <c r="P2924" s="464"/>
    </row>
    <row r="2925" ht="15.75" customHeight="1">
      <c r="A2925" s="2"/>
      <c r="B2925" s="482"/>
      <c r="C2925" s="482"/>
      <c r="D2925" s="482"/>
      <c r="E2925" s="482"/>
      <c r="F2925" s="482"/>
      <c r="G2925" s="482"/>
      <c r="H2925" s="482"/>
      <c r="I2925" s="482"/>
      <c r="J2925" s="482"/>
      <c r="K2925" s="482"/>
      <c r="L2925" s="482"/>
      <c r="M2925" s="482"/>
      <c r="N2925" s="468"/>
      <c r="O2925" s="464"/>
      <c r="P2925" s="464"/>
    </row>
    <row r="2926" ht="15.75" customHeight="1">
      <c r="A2926" s="2"/>
      <c r="B2926" s="482"/>
      <c r="C2926" s="482"/>
      <c r="D2926" s="482"/>
      <c r="E2926" s="482"/>
      <c r="F2926" s="482"/>
      <c r="G2926" s="482"/>
      <c r="H2926" s="482"/>
      <c r="I2926" s="482"/>
      <c r="J2926" s="482"/>
      <c r="K2926" s="482"/>
      <c r="L2926" s="482"/>
      <c r="M2926" s="482"/>
      <c r="N2926" s="468"/>
      <c r="O2926" s="464"/>
      <c r="P2926" s="464"/>
    </row>
    <row r="2927" ht="15.75" customHeight="1">
      <c r="A2927" s="2"/>
      <c r="B2927" s="482"/>
      <c r="C2927" s="482"/>
      <c r="D2927" s="482"/>
      <c r="E2927" s="482"/>
      <c r="F2927" s="482"/>
      <c r="G2927" s="482"/>
      <c r="H2927" s="482"/>
      <c r="I2927" s="482"/>
      <c r="J2927" s="482"/>
      <c r="K2927" s="482"/>
      <c r="L2927" s="482"/>
      <c r="M2927" s="482"/>
      <c r="N2927" s="468"/>
      <c r="O2927" s="464"/>
      <c r="P2927" s="464"/>
    </row>
    <row r="2928" ht="15.75" customHeight="1">
      <c r="A2928" s="2"/>
      <c r="B2928" s="482"/>
      <c r="C2928" s="482"/>
      <c r="D2928" s="482"/>
      <c r="E2928" s="482"/>
      <c r="F2928" s="482"/>
      <c r="G2928" s="482"/>
      <c r="H2928" s="482"/>
      <c r="I2928" s="482"/>
      <c r="J2928" s="482"/>
      <c r="K2928" s="482"/>
      <c r="L2928" s="482"/>
      <c r="M2928" s="482"/>
      <c r="N2928" s="468"/>
      <c r="O2928" s="464"/>
      <c r="P2928" s="464"/>
    </row>
    <row r="2929" ht="15.75" customHeight="1">
      <c r="A2929" s="2"/>
      <c r="B2929" s="482"/>
      <c r="C2929" s="482"/>
      <c r="D2929" s="482"/>
      <c r="E2929" s="482"/>
      <c r="F2929" s="482"/>
      <c r="G2929" s="482"/>
      <c r="H2929" s="482"/>
      <c r="I2929" s="482"/>
      <c r="J2929" s="482"/>
      <c r="K2929" s="482"/>
      <c r="L2929" s="482"/>
      <c r="M2929" s="482"/>
      <c r="N2929" s="468"/>
      <c r="O2929" s="464"/>
      <c r="P2929" s="464"/>
    </row>
    <row r="2930" ht="15.75" customHeight="1">
      <c r="A2930" s="2"/>
      <c r="B2930" s="482"/>
      <c r="C2930" s="482"/>
      <c r="D2930" s="482"/>
      <c r="E2930" s="482"/>
      <c r="F2930" s="482"/>
      <c r="G2930" s="482"/>
      <c r="H2930" s="482"/>
      <c r="I2930" s="482"/>
      <c r="J2930" s="482"/>
      <c r="K2930" s="482"/>
      <c r="L2930" s="482"/>
      <c r="M2930" s="482"/>
      <c r="N2930" s="468"/>
      <c r="O2930" s="464"/>
      <c r="P2930" s="464"/>
    </row>
    <row r="2931" ht="15.75" customHeight="1">
      <c r="A2931" s="2"/>
      <c r="B2931" s="482"/>
      <c r="C2931" s="482"/>
      <c r="D2931" s="482"/>
      <c r="E2931" s="482"/>
      <c r="F2931" s="482"/>
      <c r="G2931" s="482"/>
      <c r="H2931" s="482"/>
      <c r="I2931" s="482"/>
      <c r="J2931" s="482"/>
      <c r="K2931" s="482"/>
      <c r="L2931" s="482"/>
      <c r="M2931" s="482"/>
      <c r="N2931" s="468"/>
      <c r="O2931" s="464"/>
      <c r="P2931" s="464"/>
    </row>
    <row r="2932" ht="15.75" customHeight="1">
      <c r="A2932" s="2"/>
      <c r="B2932" s="482"/>
      <c r="C2932" s="482"/>
      <c r="D2932" s="482"/>
      <c r="E2932" s="482"/>
      <c r="F2932" s="482"/>
      <c r="G2932" s="482"/>
      <c r="H2932" s="482"/>
      <c r="I2932" s="482"/>
      <c r="J2932" s="482"/>
      <c r="K2932" s="482"/>
      <c r="L2932" s="482"/>
      <c r="M2932" s="482"/>
      <c r="N2932" s="468"/>
      <c r="O2932" s="464"/>
      <c r="P2932" s="464"/>
    </row>
    <row r="2933" ht="15.75" customHeight="1">
      <c r="A2933" s="2"/>
      <c r="B2933" s="482"/>
      <c r="C2933" s="482"/>
      <c r="D2933" s="482"/>
      <c r="E2933" s="482"/>
      <c r="F2933" s="482"/>
      <c r="G2933" s="482"/>
      <c r="H2933" s="482"/>
      <c r="I2933" s="482"/>
      <c r="J2933" s="482"/>
      <c r="K2933" s="482"/>
      <c r="L2933" s="482"/>
      <c r="M2933" s="482"/>
      <c r="N2933" s="468"/>
      <c r="O2933" s="464"/>
      <c r="P2933" s="464"/>
    </row>
    <row r="2934" ht="15.75" customHeight="1">
      <c r="A2934" s="2"/>
      <c r="B2934" s="482"/>
      <c r="C2934" s="482"/>
      <c r="D2934" s="482"/>
      <c r="E2934" s="482"/>
      <c r="F2934" s="482"/>
      <c r="G2934" s="482"/>
      <c r="H2934" s="482"/>
      <c r="I2934" s="482"/>
      <c r="J2934" s="482"/>
      <c r="K2934" s="482"/>
      <c r="L2934" s="482"/>
      <c r="M2934" s="482"/>
      <c r="N2934" s="468"/>
      <c r="O2934" s="464"/>
      <c r="P2934" s="464"/>
    </row>
    <row r="2935" ht="15.75" customHeight="1">
      <c r="A2935" s="2"/>
      <c r="B2935" s="482"/>
      <c r="C2935" s="482"/>
      <c r="D2935" s="482"/>
      <c r="E2935" s="482"/>
      <c r="F2935" s="482"/>
      <c r="G2935" s="482"/>
      <c r="H2935" s="482"/>
      <c r="I2935" s="482"/>
      <c r="J2935" s="482"/>
      <c r="K2935" s="482"/>
      <c r="L2935" s="482"/>
      <c r="M2935" s="482"/>
      <c r="N2935" s="468"/>
      <c r="O2935" s="464"/>
      <c r="P2935" s="464"/>
    </row>
    <row r="2936" ht="15.75" customHeight="1">
      <c r="A2936" s="2"/>
      <c r="B2936" s="482"/>
      <c r="C2936" s="482"/>
      <c r="D2936" s="482"/>
      <c r="E2936" s="482"/>
      <c r="F2936" s="482"/>
      <c r="G2936" s="482"/>
      <c r="H2936" s="482"/>
      <c r="I2936" s="482"/>
      <c r="J2936" s="482"/>
      <c r="K2936" s="482"/>
      <c r="L2936" s="482"/>
      <c r="M2936" s="482"/>
      <c r="N2936" s="468"/>
      <c r="O2936" s="464"/>
      <c r="P2936" s="464"/>
    </row>
    <row r="2937" ht="15.75" customHeight="1">
      <c r="A2937" s="2"/>
      <c r="B2937" s="482"/>
      <c r="C2937" s="482"/>
      <c r="D2937" s="482"/>
      <c r="E2937" s="482"/>
      <c r="F2937" s="482"/>
      <c r="G2937" s="482"/>
      <c r="H2937" s="482"/>
      <c r="I2937" s="482"/>
      <c r="J2937" s="482"/>
      <c r="K2937" s="482"/>
      <c r="L2937" s="482"/>
      <c r="M2937" s="482"/>
      <c r="N2937" s="468"/>
      <c r="O2937" s="464"/>
      <c r="P2937" s="464"/>
    </row>
    <row r="2938" ht="15.75" customHeight="1">
      <c r="A2938" s="2"/>
      <c r="B2938" s="482"/>
      <c r="C2938" s="482"/>
      <c r="D2938" s="482"/>
      <c r="E2938" s="482"/>
      <c r="F2938" s="482"/>
      <c r="G2938" s="482"/>
      <c r="H2938" s="482"/>
      <c r="I2938" s="482"/>
      <c r="J2938" s="482"/>
      <c r="K2938" s="482"/>
      <c r="L2938" s="482"/>
      <c r="M2938" s="482"/>
      <c r="N2938" s="468"/>
      <c r="O2938" s="464"/>
      <c r="P2938" s="464"/>
    </row>
    <row r="2939" ht="15.75" customHeight="1">
      <c r="A2939" s="2"/>
      <c r="B2939" s="482"/>
      <c r="C2939" s="482"/>
      <c r="D2939" s="482"/>
      <c r="E2939" s="482"/>
      <c r="F2939" s="482"/>
      <c r="G2939" s="482"/>
      <c r="H2939" s="482"/>
      <c r="I2939" s="482"/>
      <c r="J2939" s="482"/>
      <c r="K2939" s="482"/>
      <c r="L2939" s="482"/>
      <c r="M2939" s="482"/>
      <c r="N2939" s="468"/>
      <c r="O2939" s="464"/>
      <c r="P2939" s="464"/>
    </row>
    <row r="2940" ht="15.75" customHeight="1">
      <c r="A2940" s="2"/>
      <c r="B2940" s="482"/>
      <c r="C2940" s="482"/>
      <c r="D2940" s="482"/>
      <c r="E2940" s="482"/>
      <c r="F2940" s="482"/>
      <c r="G2940" s="482"/>
      <c r="H2940" s="482"/>
      <c r="I2940" s="482"/>
      <c r="J2940" s="482"/>
      <c r="K2940" s="482"/>
      <c r="L2940" s="482"/>
      <c r="M2940" s="482"/>
      <c r="N2940" s="468"/>
      <c r="O2940" s="464"/>
      <c r="P2940" s="464"/>
    </row>
    <row r="2941" ht="15.75" customHeight="1">
      <c r="A2941" s="2"/>
      <c r="B2941" s="482"/>
      <c r="C2941" s="482"/>
      <c r="D2941" s="482"/>
      <c r="E2941" s="482"/>
      <c r="F2941" s="482"/>
      <c r="G2941" s="482"/>
      <c r="H2941" s="482"/>
      <c r="I2941" s="482"/>
      <c r="J2941" s="482"/>
      <c r="K2941" s="482"/>
      <c r="L2941" s="482"/>
      <c r="M2941" s="482"/>
      <c r="N2941" s="468"/>
      <c r="O2941" s="464"/>
      <c r="P2941" s="464"/>
    </row>
    <row r="2942" ht="15.75" customHeight="1">
      <c r="A2942" s="2"/>
      <c r="B2942" s="482"/>
      <c r="C2942" s="482"/>
      <c r="D2942" s="482"/>
      <c r="E2942" s="482"/>
      <c r="F2942" s="482"/>
      <c r="G2942" s="482"/>
      <c r="H2942" s="482"/>
      <c r="I2942" s="482"/>
      <c r="J2942" s="482"/>
      <c r="K2942" s="482"/>
      <c r="L2942" s="482"/>
      <c r="M2942" s="482"/>
      <c r="N2942" s="468"/>
      <c r="O2942" s="464"/>
      <c r="P2942" s="464"/>
    </row>
    <row r="2943" ht="15.75" customHeight="1">
      <c r="A2943" s="2"/>
      <c r="B2943" s="482"/>
      <c r="C2943" s="482"/>
      <c r="D2943" s="482"/>
      <c r="E2943" s="482"/>
      <c r="F2943" s="482"/>
      <c r="G2943" s="482"/>
      <c r="H2943" s="482"/>
      <c r="I2943" s="482"/>
      <c r="J2943" s="482"/>
      <c r="K2943" s="482"/>
      <c r="L2943" s="482"/>
      <c r="M2943" s="482"/>
      <c r="N2943" s="468"/>
      <c r="O2943" s="464"/>
      <c r="P2943" s="464"/>
    </row>
    <row r="2944" ht="15.75" customHeight="1">
      <c r="A2944" s="2"/>
      <c r="B2944" s="482"/>
      <c r="C2944" s="482"/>
      <c r="D2944" s="482"/>
      <c r="E2944" s="482"/>
      <c r="F2944" s="482"/>
      <c r="G2944" s="482"/>
      <c r="H2944" s="482"/>
      <c r="I2944" s="482"/>
      <c r="J2944" s="482"/>
      <c r="K2944" s="482"/>
      <c r="L2944" s="482"/>
      <c r="M2944" s="482"/>
      <c r="N2944" s="468"/>
      <c r="O2944" s="464"/>
      <c r="P2944" s="464"/>
    </row>
    <row r="2945" ht="15.75" customHeight="1">
      <c r="A2945" s="2"/>
      <c r="B2945" s="482"/>
      <c r="C2945" s="482"/>
      <c r="D2945" s="482"/>
      <c r="E2945" s="482"/>
      <c r="F2945" s="482"/>
      <c r="G2945" s="482"/>
      <c r="H2945" s="482"/>
      <c r="I2945" s="482"/>
      <c r="J2945" s="482"/>
      <c r="K2945" s="482"/>
      <c r="L2945" s="482"/>
      <c r="M2945" s="482"/>
      <c r="N2945" s="468"/>
      <c r="O2945" s="464"/>
      <c r="P2945" s="464"/>
    </row>
    <row r="2946" ht="15.75" customHeight="1">
      <c r="A2946" s="2"/>
      <c r="B2946" s="482"/>
      <c r="C2946" s="482"/>
      <c r="D2946" s="482"/>
      <c r="E2946" s="482"/>
      <c r="F2946" s="482"/>
      <c r="G2946" s="482"/>
      <c r="H2946" s="482"/>
      <c r="I2946" s="482"/>
      <c r="J2946" s="482"/>
      <c r="K2946" s="482"/>
      <c r="L2946" s="482"/>
      <c r="M2946" s="482"/>
      <c r="N2946" s="468"/>
      <c r="O2946" s="464"/>
      <c r="P2946" s="464"/>
    </row>
    <row r="2947" ht="15.75" customHeight="1">
      <c r="A2947" s="2"/>
      <c r="B2947" s="482"/>
      <c r="C2947" s="482"/>
      <c r="D2947" s="482"/>
      <c r="E2947" s="482"/>
      <c r="F2947" s="482"/>
      <c r="G2947" s="482"/>
      <c r="H2947" s="482"/>
      <c r="I2947" s="482"/>
      <c r="J2947" s="482"/>
      <c r="K2947" s="482"/>
      <c r="L2947" s="482"/>
      <c r="M2947" s="482"/>
      <c r="N2947" s="468"/>
      <c r="O2947" s="464"/>
      <c r="P2947" s="464"/>
    </row>
    <row r="2948" ht="15.75" customHeight="1">
      <c r="A2948" s="2"/>
      <c r="B2948" s="482"/>
      <c r="C2948" s="482"/>
      <c r="D2948" s="482"/>
      <c r="E2948" s="482"/>
      <c r="F2948" s="482"/>
      <c r="G2948" s="482"/>
      <c r="H2948" s="482"/>
      <c r="I2948" s="482"/>
      <c r="J2948" s="482"/>
      <c r="K2948" s="482"/>
      <c r="L2948" s="482"/>
      <c r="M2948" s="482"/>
      <c r="N2948" s="468"/>
      <c r="O2948" s="464"/>
      <c r="P2948" s="464"/>
    </row>
    <row r="2949" ht="15.75" customHeight="1">
      <c r="A2949" s="2"/>
      <c r="B2949" s="482"/>
      <c r="C2949" s="482"/>
      <c r="D2949" s="482"/>
      <c r="E2949" s="482"/>
      <c r="F2949" s="482"/>
      <c r="G2949" s="482"/>
      <c r="H2949" s="482"/>
      <c r="I2949" s="482"/>
      <c r="J2949" s="482"/>
      <c r="K2949" s="482"/>
      <c r="L2949" s="482"/>
      <c r="M2949" s="482"/>
      <c r="N2949" s="468"/>
      <c r="O2949" s="464"/>
      <c r="P2949" s="464"/>
    </row>
    <row r="2950" ht="15.75" customHeight="1">
      <c r="A2950" s="2"/>
      <c r="B2950" s="482"/>
      <c r="C2950" s="482"/>
      <c r="D2950" s="482"/>
      <c r="E2950" s="482"/>
      <c r="F2950" s="482"/>
      <c r="G2950" s="482"/>
      <c r="H2950" s="482"/>
      <c r="I2950" s="482"/>
      <c r="J2950" s="482"/>
      <c r="K2950" s="482"/>
      <c r="L2950" s="482"/>
      <c r="M2950" s="482"/>
      <c r="N2950" s="468"/>
      <c r="O2950" s="464"/>
      <c r="P2950" s="464"/>
    </row>
    <row r="2951" ht="15.75" customHeight="1">
      <c r="A2951" s="2"/>
      <c r="B2951" s="482"/>
      <c r="C2951" s="482"/>
      <c r="D2951" s="482"/>
      <c r="E2951" s="482"/>
      <c r="F2951" s="482"/>
      <c r="G2951" s="482"/>
      <c r="H2951" s="482"/>
      <c r="I2951" s="482"/>
      <c r="J2951" s="482"/>
      <c r="K2951" s="482"/>
      <c r="L2951" s="482"/>
      <c r="M2951" s="482"/>
      <c r="N2951" s="468"/>
      <c r="O2951" s="464"/>
      <c r="P2951" s="464"/>
    </row>
    <row r="2952" ht="15.75" customHeight="1">
      <c r="A2952" s="2"/>
      <c r="B2952" s="482"/>
      <c r="C2952" s="482"/>
      <c r="D2952" s="482"/>
      <c r="E2952" s="482"/>
      <c r="F2952" s="482"/>
      <c r="G2952" s="482"/>
      <c r="H2952" s="482"/>
      <c r="I2952" s="482"/>
      <c r="J2952" s="482"/>
      <c r="K2952" s="482"/>
      <c r="L2952" s="482"/>
      <c r="M2952" s="482"/>
      <c r="N2952" s="468"/>
      <c r="O2952" s="464"/>
      <c r="P2952" s="464"/>
    </row>
    <row r="2953" ht="15.75" customHeight="1">
      <c r="A2953" s="2"/>
      <c r="B2953" s="482"/>
      <c r="C2953" s="482"/>
      <c r="D2953" s="482"/>
      <c r="E2953" s="482"/>
      <c r="F2953" s="482"/>
      <c r="G2953" s="482"/>
      <c r="H2953" s="482"/>
      <c r="I2953" s="482"/>
      <c r="J2953" s="482"/>
      <c r="K2953" s="482"/>
      <c r="L2953" s="482"/>
      <c r="M2953" s="482"/>
      <c r="N2953" s="468"/>
      <c r="O2953" s="464"/>
      <c r="P2953" s="464"/>
    </row>
    <row r="2954" ht="15.75" customHeight="1">
      <c r="A2954" s="2"/>
      <c r="B2954" s="482"/>
      <c r="C2954" s="482"/>
      <c r="D2954" s="482"/>
      <c r="E2954" s="482"/>
      <c r="F2954" s="482"/>
      <c r="G2954" s="482"/>
      <c r="H2954" s="482"/>
      <c r="I2954" s="482"/>
      <c r="J2954" s="482"/>
      <c r="K2954" s="482"/>
      <c r="L2954" s="482"/>
      <c r="M2954" s="482"/>
      <c r="N2954" s="468"/>
      <c r="O2954" s="464"/>
      <c r="P2954" s="464"/>
    </row>
    <row r="2955" ht="15.75" customHeight="1">
      <c r="A2955" s="2"/>
      <c r="B2955" s="482"/>
      <c r="C2955" s="482"/>
      <c r="D2955" s="482"/>
      <c r="E2955" s="482"/>
      <c r="F2955" s="482"/>
      <c r="G2955" s="482"/>
      <c r="H2955" s="482"/>
      <c r="I2955" s="482"/>
      <c r="J2955" s="482"/>
      <c r="K2955" s="482"/>
      <c r="L2955" s="482"/>
      <c r="M2955" s="482"/>
      <c r="N2955" s="468"/>
      <c r="O2955" s="464"/>
      <c r="P2955" s="464"/>
    </row>
    <row r="2956" ht="15.75" customHeight="1">
      <c r="A2956" s="2"/>
      <c r="B2956" s="482"/>
      <c r="C2956" s="482"/>
      <c r="D2956" s="482"/>
      <c r="E2956" s="482"/>
      <c r="F2956" s="482"/>
      <c r="G2956" s="482"/>
      <c r="H2956" s="482"/>
      <c r="I2956" s="482"/>
      <c r="J2956" s="482"/>
      <c r="K2956" s="482"/>
      <c r="L2956" s="482"/>
      <c r="M2956" s="482"/>
      <c r="N2956" s="468"/>
      <c r="O2956" s="464"/>
      <c r="P2956" s="464"/>
    </row>
    <row r="2957" ht="15.75" customHeight="1">
      <c r="A2957" s="2"/>
      <c r="B2957" s="482"/>
      <c r="C2957" s="482"/>
      <c r="D2957" s="482"/>
      <c r="E2957" s="482"/>
      <c r="F2957" s="482"/>
      <c r="G2957" s="482"/>
      <c r="H2957" s="482"/>
      <c r="I2957" s="482"/>
      <c r="J2957" s="482"/>
      <c r="K2957" s="482"/>
      <c r="L2957" s="482"/>
      <c r="M2957" s="482"/>
      <c r="N2957" s="468"/>
      <c r="O2957" s="464"/>
      <c r="P2957" s="464"/>
    </row>
    <row r="2958" ht="15.75" customHeight="1">
      <c r="A2958" s="2"/>
      <c r="B2958" s="482"/>
      <c r="C2958" s="482"/>
      <c r="D2958" s="482"/>
      <c r="E2958" s="482"/>
      <c r="F2958" s="482"/>
      <c r="G2958" s="482"/>
      <c r="H2958" s="482"/>
      <c r="I2958" s="482"/>
      <c r="J2958" s="482"/>
      <c r="K2958" s="482"/>
      <c r="L2958" s="482"/>
      <c r="M2958" s="482"/>
      <c r="N2958" s="468"/>
      <c r="O2958" s="464"/>
      <c r="P2958" s="464"/>
    </row>
    <row r="2959" ht="15.75" customHeight="1">
      <c r="A2959" s="2"/>
      <c r="B2959" s="482"/>
      <c r="C2959" s="482"/>
      <c r="D2959" s="482"/>
      <c r="E2959" s="482"/>
      <c r="F2959" s="482"/>
      <c r="G2959" s="482"/>
      <c r="H2959" s="482"/>
      <c r="I2959" s="482"/>
      <c r="J2959" s="482"/>
      <c r="K2959" s="482"/>
      <c r="L2959" s="482"/>
      <c r="M2959" s="482"/>
      <c r="N2959" s="468"/>
      <c r="O2959" s="464"/>
      <c r="P2959" s="464"/>
    </row>
    <row r="2960" ht="15.75" customHeight="1">
      <c r="A2960" s="2"/>
      <c r="B2960" s="482"/>
      <c r="C2960" s="482"/>
      <c r="D2960" s="482"/>
      <c r="E2960" s="482"/>
      <c r="F2960" s="482"/>
      <c r="G2960" s="482"/>
      <c r="H2960" s="482"/>
      <c r="I2960" s="482"/>
      <c r="J2960" s="482"/>
      <c r="K2960" s="482"/>
      <c r="L2960" s="482"/>
      <c r="M2960" s="482"/>
      <c r="N2960" s="468"/>
      <c r="O2960" s="464"/>
      <c r="P2960" s="464"/>
    </row>
    <row r="2961" ht="15.75" customHeight="1">
      <c r="A2961" s="2"/>
      <c r="B2961" s="482"/>
      <c r="C2961" s="482"/>
      <c r="D2961" s="482"/>
      <c r="E2961" s="482"/>
      <c r="F2961" s="482"/>
      <c r="G2961" s="482"/>
      <c r="H2961" s="482"/>
      <c r="I2961" s="482"/>
      <c r="J2961" s="482"/>
      <c r="K2961" s="482"/>
      <c r="L2961" s="482"/>
      <c r="M2961" s="482"/>
      <c r="N2961" s="468"/>
      <c r="O2961" s="464"/>
      <c r="P2961" s="464"/>
    </row>
    <row r="2962" ht="15.75" customHeight="1">
      <c r="A2962" s="2"/>
      <c r="B2962" s="482"/>
      <c r="C2962" s="482"/>
      <c r="D2962" s="482"/>
      <c r="E2962" s="482"/>
      <c r="F2962" s="482"/>
      <c r="G2962" s="482"/>
      <c r="H2962" s="482"/>
      <c r="I2962" s="482"/>
      <c r="J2962" s="482"/>
      <c r="K2962" s="482"/>
      <c r="L2962" s="482"/>
      <c r="M2962" s="482"/>
      <c r="N2962" s="468"/>
      <c r="O2962" s="464"/>
      <c r="P2962" s="464"/>
    </row>
    <row r="2963" ht="15.75" customHeight="1">
      <c r="A2963" s="2"/>
      <c r="B2963" s="482"/>
      <c r="C2963" s="482"/>
      <c r="D2963" s="482"/>
      <c r="E2963" s="482"/>
      <c r="F2963" s="482"/>
      <c r="G2963" s="482"/>
      <c r="H2963" s="482"/>
      <c r="I2963" s="482"/>
      <c r="J2963" s="482"/>
      <c r="K2963" s="482"/>
      <c r="L2963" s="482"/>
      <c r="M2963" s="482"/>
      <c r="N2963" s="468"/>
      <c r="O2963" s="464"/>
      <c r="P2963" s="464"/>
    </row>
    <row r="2964" ht="15.75" customHeight="1">
      <c r="A2964" s="2"/>
      <c r="B2964" s="482"/>
      <c r="C2964" s="482"/>
      <c r="D2964" s="482"/>
      <c r="E2964" s="482"/>
      <c r="F2964" s="482"/>
      <c r="G2964" s="482"/>
      <c r="H2964" s="482"/>
      <c r="I2964" s="482"/>
      <c r="J2964" s="482"/>
      <c r="K2964" s="482"/>
      <c r="L2964" s="482"/>
      <c r="M2964" s="482"/>
      <c r="N2964" s="468"/>
      <c r="O2964" s="464"/>
      <c r="P2964" s="464"/>
    </row>
    <row r="2965" ht="15.75" customHeight="1">
      <c r="A2965" s="2"/>
      <c r="B2965" s="482"/>
      <c r="C2965" s="482"/>
      <c r="D2965" s="482"/>
      <c r="E2965" s="482"/>
      <c r="F2965" s="482"/>
      <c r="G2965" s="482"/>
      <c r="H2965" s="482"/>
      <c r="I2965" s="482"/>
      <c r="J2965" s="482"/>
      <c r="K2965" s="482"/>
      <c r="L2965" s="482"/>
      <c r="M2965" s="482"/>
      <c r="N2965" s="468"/>
      <c r="O2965" s="464"/>
      <c r="P2965" s="464"/>
    </row>
    <row r="2966" ht="15.75" customHeight="1">
      <c r="A2966" s="2"/>
      <c r="B2966" s="482"/>
      <c r="C2966" s="482"/>
      <c r="D2966" s="482"/>
      <c r="E2966" s="482"/>
      <c r="F2966" s="482"/>
      <c r="G2966" s="482"/>
      <c r="H2966" s="482"/>
      <c r="I2966" s="482"/>
      <c r="J2966" s="482"/>
      <c r="K2966" s="482"/>
      <c r="L2966" s="482"/>
      <c r="M2966" s="482"/>
      <c r="N2966" s="468"/>
      <c r="O2966" s="464"/>
      <c r="P2966" s="464"/>
    </row>
    <row r="2967" ht="15.75" customHeight="1">
      <c r="A2967" s="2"/>
      <c r="B2967" s="482"/>
      <c r="C2967" s="482"/>
      <c r="D2967" s="482"/>
      <c r="E2967" s="482"/>
      <c r="F2967" s="482"/>
      <c r="G2967" s="482"/>
      <c r="H2967" s="482"/>
      <c r="I2967" s="482"/>
      <c r="J2967" s="482"/>
      <c r="K2967" s="482"/>
      <c r="L2967" s="482"/>
      <c r="M2967" s="482"/>
      <c r="N2967" s="468"/>
      <c r="O2967" s="464"/>
      <c r="P2967" s="464"/>
    </row>
    <row r="2968" ht="15.75" customHeight="1">
      <c r="A2968" s="2"/>
      <c r="B2968" s="482"/>
      <c r="C2968" s="482"/>
      <c r="D2968" s="482"/>
      <c r="E2968" s="482"/>
      <c r="F2968" s="482"/>
      <c r="G2968" s="482"/>
      <c r="H2968" s="482"/>
      <c r="I2968" s="482"/>
      <c r="J2968" s="482"/>
      <c r="K2968" s="482"/>
      <c r="L2968" s="482"/>
      <c r="M2968" s="482"/>
      <c r="N2968" s="468"/>
      <c r="O2968" s="464"/>
      <c r="P2968" s="464"/>
    </row>
    <row r="2969" ht="15.75" customHeight="1">
      <c r="A2969" s="2"/>
      <c r="B2969" s="482"/>
      <c r="C2969" s="482"/>
      <c r="D2969" s="482"/>
      <c r="E2969" s="482"/>
      <c r="F2969" s="482"/>
      <c r="G2969" s="482"/>
      <c r="H2969" s="482"/>
      <c r="I2969" s="482"/>
      <c r="J2969" s="482"/>
      <c r="K2969" s="482"/>
      <c r="L2969" s="482"/>
      <c r="M2969" s="482"/>
      <c r="N2969" s="468"/>
      <c r="O2969" s="464"/>
      <c r="P2969" s="464"/>
    </row>
    <row r="2970" ht="15.75" customHeight="1">
      <c r="A2970" s="2"/>
      <c r="B2970" s="482"/>
      <c r="C2970" s="482"/>
      <c r="D2970" s="482"/>
      <c r="E2970" s="482"/>
      <c r="F2970" s="482"/>
      <c r="G2970" s="482"/>
      <c r="H2970" s="482"/>
      <c r="I2970" s="482"/>
      <c r="J2970" s="482"/>
      <c r="K2970" s="482"/>
      <c r="L2970" s="482"/>
      <c r="M2970" s="482"/>
      <c r="N2970" s="468"/>
      <c r="O2970" s="464"/>
      <c r="P2970" s="464"/>
    </row>
    <row r="2971" ht="15.75" customHeight="1">
      <c r="A2971" s="2"/>
      <c r="B2971" s="482"/>
      <c r="C2971" s="482"/>
      <c r="D2971" s="482"/>
      <c r="E2971" s="482"/>
      <c r="F2971" s="482"/>
      <c r="G2971" s="482"/>
      <c r="H2971" s="482"/>
      <c r="I2971" s="482"/>
      <c r="J2971" s="482"/>
      <c r="K2971" s="482"/>
      <c r="L2971" s="482"/>
      <c r="M2971" s="482"/>
      <c r="N2971" s="468"/>
      <c r="O2971" s="464"/>
      <c r="P2971" s="464"/>
    </row>
    <row r="2972" ht="15.75" customHeight="1">
      <c r="A2972" s="2"/>
      <c r="B2972" s="482"/>
      <c r="C2972" s="482"/>
      <c r="D2972" s="482"/>
      <c r="E2972" s="482"/>
      <c r="F2972" s="482"/>
      <c r="G2972" s="482"/>
      <c r="H2972" s="482"/>
      <c r="I2972" s="482"/>
      <c r="J2972" s="482"/>
      <c r="K2972" s="482"/>
      <c r="L2972" s="482"/>
      <c r="M2972" s="482"/>
      <c r="N2972" s="468"/>
      <c r="O2972" s="464"/>
      <c r="P2972" s="464"/>
    </row>
    <row r="2973" ht="15.75" customHeight="1">
      <c r="A2973" s="2"/>
      <c r="B2973" s="482"/>
      <c r="C2973" s="482"/>
      <c r="D2973" s="482"/>
      <c r="E2973" s="482"/>
      <c r="F2973" s="482"/>
      <c r="G2973" s="482"/>
      <c r="H2973" s="482"/>
      <c r="I2973" s="482"/>
      <c r="J2973" s="482"/>
      <c r="K2973" s="482"/>
      <c r="L2973" s="482"/>
      <c r="M2973" s="482"/>
      <c r="N2973" s="468"/>
      <c r="O2973" s="464"/>
      <c r="P2973" s="464"/>
    </row>
    <row r="2974" ht="15.75" customHeight="1">
      <c r="A2974" s="2"/>
      <c r="B2974" s="482"/>
      <c r="C2974" s="482"/>
      <c r="D2974" s="482"/>
      <c r="E2974" s="482"/>
      <c r="F2974" s="482"/>
      <c r="G2974" s="482"/>
      <c r="H2974" s="482"/>
      <c r="I2974" s="482"/>
      <c r="J2974" s="482"/>
      <c r="K2974" s="482"/>
      <c r="L2974" s="482"/>
      <c r="M2974" s="482"/>
      <c r="N2974" s="468"/>
      <c r="O2974" s="464"/>
      <c r="P2974" s="464"/>
    </row>
    <row r="2975" ht="15.75" customHeight="1">
      <c r="A2975" s="2"/>
      <c r="B2975" s="482"/>
      <c r="C2975" s="482"/>
      <c r="D2975" s="482"/>
      <c r="E2975" s="482"/>
      <c r="F2975" s="482"/>
      <c r="G2975" s="482"/>
      <c r="H2975" s="482"/>
      <c r="I2975" s="482"/>
      <c r="J2975" s="482"/>
      <c r="K2975" s="482"/>
      <c r="L2975" s="482"/>
      <c r="M2975" s="482"/>
      <c r="N2975" s="468"/>
      <c r="O2975" s="464"/>
      <c r="P2975" s="464"/>
    </row>
    <row r="2976" ht="15.75" customHeight="1">
      <c r="A2976" s="2"/>
      <c r="B2976" s="482"/>
      <c r="C2976" s="482"/>
      <c r="D2976" s="482"/>
      <c r="E2976" s="482"/>
      <c r="F2976" s="482"/>
      <c r="G2976" s="482"/>
      <c r="H2976" s="482"/>
      <c r="I2976" s="482"/>
      <c r="J2976" s="482"/>
      <c r="K2976" s="482"/>
      <c r="L2976" s="482"/>
      <c r="M2976" s="482"/>
      <c r="N2976" s="468"/>
      <c r="O2976" s="464"/>
      <c r="P2976" s="464"/>
    </row>
    <row r="2977" ht="15.75" customHeight="1">
      <c r="A2977" s="2"/>
      <c r="B2977" s="482"/>
      <c r="C2977" s="482"/>
      <c r="D2977" s="482"/>
      <c r="E2977" s="482"/>
      <c r="F2977" s="482"/>
      <c r="G2977" s="482"/>
      <c r="H2977" s="482"/>
      <c r="I2977" s="482"/>
      <c r="J2977" s="482"/>
      <c r="K2977" s="482"/>
      <c r="L2977" s="482"/>
      <c r="M2977" s="482"/>
      <c r="N2977" s="468"/>
      <c r="O2977" s="464"/>
      <c r="P2977" s="464"/>
    </row>
    <row r="2978" ht="15.75" customHeight="1">
      <c r="A2978" s="2"/>
      <c r="B2978" s="482"/>
      <c r="C2978" s="482"/>
      <c r="D2978" s="482"/>
      <c r="E2978" s="482"/>
      <c r="F2978" s="482"/>
      <c r="G2978" s="482"/>
      <c r="H2978" s="482"/>
      <c r="I2978" s="482"/>
      <c r="J2978" s="482"/>
      <c r="K2978" s="482"/>
      <c r="L2978" s="482"/>
      <c r="M2978" s="482"/>
      <c r="N2978" s="468"/>
      <c r="O2978" s="464"/>
      <c r="P2978" s="464"/>
    </row>
    <row r="2979" ht="15.75" customHeight="1">
      <c r="A2979" s="2"/>
      <c r="B2979" s="482"/>
      <c r="C2979" s="482"/>
      <c r="D2979" s="482"/>
      <c r="E2979" s="482"/>
      <c r="F2979" s="482"/>
      <c r="G2979" s="482"/>
      <c r="H2979" s="482"/>
      <c r="I2979" s="482"/>
      <c r="J2979" s="482"/>
      <c r="K2979" s="482"/>
      <c r="L2979" s="482"/>
      <c r="M2979" s="482"/>
      <c r="N2979" s="468"/>
      <c r="O2979" s="464"/>
      <c r="P2979" s="464"/>
    </row>
    <row r="2980" ht="15.75" customHeight="1">
      <c r="A2980" s="2"/>
      <c r="B2980" s="482"/>
      <c r="C2980" s="482"/>
      <c r="D2980" s="482"/>
      <c r="E2980" s="482"/>
      <c r="F2980" s="482"/>
      <c r="G2980" s="482"/>
      <c r="H2980" s="482"/>
      <c r="I2980" s="482"/>
      <c r="J2980" s="482"/>
      <c r="K2980" s="482"/>
      <c r="L2980" s="482"/>
      <c r="M2980" s="482"/>
      <c r="N2980" s="468"/>
      <c r="O2980" s="464"/>
      <c r="P2980" s="464"/>
    </row>
    <row r="2981" ht="15.75" customHeight="1">
      <c r="A2981" s="2"/>
      <c r="B2981" s="482"/>
      <c r="C2981" s="482"/>
      <c r="D2981" s="482"/>
      <c r="E2981" s="482"/>
      <c r="F2981" s="482"/>
      <c r="G2981" s="482"/>
      <c r="H2981" s="482"/>
      <c r="I2981" s="482"/>
      <c r="J2981" s="482"/>
      <c r="K2981" s="482"/>
      <c r="L2981" s="482"/>
      <c r="M2981" s="482"/>
      <c r="N2981" s="468"/>
      <c r="O2981" s="464"/>
      <c r="P2981" s="464"/>
    </row>
    <row r="2982" ht="15.75" customHeight="1">
      <c r="A2982" s="2"/>
      <c r="B2982" s="482"/>
      <c r="C2982" s="482"/>
      <c r="D2982" s="482"/>
      <c r="E2982" s="482"/>
      <c r="F2982" s="482"/>
      <c r="G2982" s="482"/>
      <c r="H2982" s="482"/>
      <c r="I2982" s="482"/>
      <c r="J2982" s="482"/>
      <c r="K2982" s="482"/>
      <c r="L2982" s="482"/>
      <c r="M2982" s="482"/>
      <c r="N2982" s="468"/>
      <c r="O2982" s="464"/>
      <c r="P2982" s="464"/>
    </row>
    <row r="2983" ht="15.75" customHeight="1">
      <c r="A2983" s="2"/>
      <c r="B2983" s="482"/>
      <c r="C2983" s="482"/>
      <c r="D2983" s="482"/>
      <c r="E2983" s="482"/>
      <c r="F2983" s="482"/>
      <c r="G2983" s="482"/>
      <c r="H2983" s="482"/>
      <c r="I2983" s="482"/>
      <c r="J2983" s="482"/>
      <c r="K2983" s="482"/>
      <c r="L2983" s="482"/>
      <c r="M2983" s="482"/>
      <c r="N2983" s="468"/>
      <c r="O2983" s="464"/>
      <c r="P2983" s="464"/>
    </row>
    <row r="2984" ht="15.75" customHeight="1">
      <c r="A2984" s="2"/>
      <c r="B2984" s="482"/>
      <c r="C2984" s="482"/>
      <c r="D2984" s="482"/>
      <c r="E2984" s="482"/>
      <c r="F2984" s="482"/>
      <c r="G2984" s="482"/>
      <c r="H2984" s="482"/>
      <c r="I2984" s="482"/>
      <c r="J2984" s="482"/>
      <c r="K2984" s="482"/>
      <c r="L2984" s="482"/>
      <c r="M2984" s="482"/>
      <c r="N2984" s="468"/>
      <c r="O2984" s="464"/>
      <c r="P2984" s="464"/>
    </row>
    <row r="2985" ht="15.75" customHeight="1">
      <c r="A2985" s="2"/>
      <c r="B2985" s="482"/>
      <c r="C2985" s="482"/>
      <c r="D2985" s="482"/>
      <c r="E2985" s="482"/>
      <c r="F2985" s="482"/>
      <c r="G2985" s="482"/>
      <c r="H2985" s="482"/>
      <c r="I2985" s="482"/>
      <c r="J2985" s="482"/>
      <c r="K2985" s="482"/>
      <c r="L2985" s="482"/>
      <c r="M2985" s="482"/>
      <c r="N2985" s="468"/>
      <c r="O2985" s="464"/>
      <c r="P2985" s="464"/>
    </row>
    <row r="2986" ht="15.75" customHeight="1">
      <c r="A2986" s="2"/>
      <c r="B2986" s="482"/>
      <c r="C2986" s="482"/>
      <c r="D2986" s="482"/>
      <c r="E2986" s="482"/>
      <c r="F2986" s="482"/>
      <c r="G2986" s="482"/>
      <c r="H2986" s="482"/>
      <c r="I2986" s="482"/>
      <c r="J2986" s="482"/>
      <c r="K2986" s="482"/>
      <c r="L2986" s="482"/>
      <c r="M2986" s="482"/>
      <c r="N2986" s="468"/>
      <c r="O2986" s="464"/>
      <c r="P2986" s="464"/>
    </row>
    <row r="2987" ht="15.75" customHeight="1">
      <c r="A2987" s="2"/>
      <c r="B2987" s="482"/>
      <c r="C2987" s="482"/>
      <c r="D2987" s="482"/>
      <c r="E2987" s="482"/>
      <c r="F2987" s="482"/>
      <c r="G2987" s="482"/>
      <c r="H2987" s="482"/>
      <c r="I2987" s="482"/>
      <c r="J2987" s="482"/>
      <c r="K2987" s="482"/>
      <c r="L2987" s="482"/>
      <c r="M2987" s="482"/>
      <c r="N2987" s="468"/>
      <c r="O2987" s="464"/>
      <c r="P2987" s="464"/>
    </row>
    <row r="2988" ht="15.75" customHeight="1">
      <c r="A2988" s="2"/>
      <c r="B2988" s="482"/>
      <c r="C2988" s="482"/>
      <c r="D2988" s="482"/>
      <c r="E2988" s="482"/>
      <c r="F2988" s="482"/>
      <c r="G2988" s="482"/>
      <c r="H2988" s="482"/>
      <c r="I2988" s="482"/>
      <c r="J2988" s="482"/>
      <c r="K2988" s="482"/>
      <c r="L2988" s="482"/>
      <c r="M2988" s="482"/>
      <c r="N2988" s="468"/>
      <c r="O2988" s="464"/>
      <c r="P2988" s="464"/>
    </row>
    <row r="2989" ht="15.75" customHeight="1">
      <c r="A2989" s="2"/>
      <c r="B2989" s="482"/>
      <c r="C2989" s="482"/>
      <c r="D2989" s="482"/>
      <c r="E2989" s="482"/>
      <c r="F2989" s="482"/>
      <c r="G2989" s="482"/>
      <c r="H2989" s="482"/>
      <c r="I2989" s="482"/>
      <c r="J2989" s="482"/>
      <c r="K2989" s="482"/>
      <c r="L2989" s="482"/>
      <c r="M2989" s="482"/>
      <c r="N2989" s="468"/>
      <c r="O2989" s="464"/>
      <c r="P2989" s="464"/>
    </row>
  </sheetData>
  <autoFilter ref="$A$3:$P$2989"/>
  <mergeCells count="1">
    <mergeCell ref="B1:N1"/>
  </mergeCells>
  <printOptions/>
  <pageMargins bottom="0.75" footer="0.0" header="0.0" left="0.7" right="0.7" top="0.75"/>
  <pageSetup fitToHeight="0"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1" width="1.71"/>
    <col customWidth="1" min="2" max="2" width="30.0"/>
    <col customWidth="1" min="3" max="3" width="19.0"/>
    <col customWidth="1" min="4" max="4" width="30.29"/>
    <col customWidth="1" min="5" max="5" width="24.14"/>
    <col customWidth="1" min="6" max="6" width="22.71"/>
    <col customWidth="1" min="7" max="7" width="16.71"/>
    <col customWidth="1" min="8" max="8" width="11.29"/>
    <col customWidth="1" min="9" max="9" width="10.86"/>
    <col customWidth="1" min="10" max="10" width="11.29"/>
    <col customWidth="1" min="11" max="11" width="12.71"/>
    <col customWidth="1" min="12" max="12" width="10.71"/>
    <col customWidth="1" min="13" max="13" width="11.29"/>
    <col customWidth="1" min="14" max="14" width="11.71"/>
    <col customWidth="1" min="15" max="15" width="12.71"/>
    <col customWidth="1" min="16" max="16" width="16.71"/>
  </cols>
  <sheetData>
    <row r="1" ht="21.75" customHeight="1">
      <c r="B1" s="483"/>
      <c r="C1" s="2"/>
      <c r="D1" s="449"/>
      <c r="E1" s="449"/>
      <c r="F1" s="466"/>
      <c r="G1" s="466"/>
      <c r="H1" s="482"/>
      <c r="I1" s="482"/>
      <c r="J1" s="482"/>
      <c r="K1" s="482"/>
      <c r="L1" s="482"/>
      <c r="M1" s="482"/>
      <c r="N1" s="482"/>
      <c r="O1" s="482"/>
    </row>
    <row r="2" ht="18.0" customHeight="1">
      <c r="B2" s="484">
        <v>1.0</v>
      </c>
      <c r="C2" s="2">
        <v>2.0</v>
      </c>
      <c r="D2" s="2">
        <v>3.0</v>
      </c>
      <c r="E2" s="2">
        <v>4.0</v>
      </c>
      <c r="F2" s="2">
        <v>5.0</v>
      </c>
      <c r="G2" s="2">
        <v>6.0</v>
      </c>
      <c r="H2" s="2">
        <v>7.0</v>
      </c>
      <c r="I2" s="2">
        <v>8.0</v>
      </c>
      <c r="J2" s="2">
        <v>9.0</v>
      </c>
      <c r="K2" s="2">
        <v>10.0</v>
      </c>
      <c r="L2" s="2">
        <v>11.0</v>
      </c>
      <c r="M2" s="2">
        <v>12.0</v>
      </c>
      <c r="N2" s="2">
        <v>13.0</v>
      </c>
      <c r="O2" s="2">
        <v>14.0</v>
      </c>
    </row>
    <row r="3" ht="73.5" customHeight="1">
      <c r="A3" s="323"/>
      <c r="B3" s="485" t="s">
        <v>10832</v>
      </c>
      <c r="C3" s="486" t="s">
        <v>541</v>
      </c>
      <c r="D3" s="486" t="s">
        <v>10833</v>
      </c>
      <c r="E3" s="486" t="s">
        <v>10835</v>
      </c>
      <c r="F3" s="486" t="s">
        <v>10836</v>
      </c>
      <c r="G3" s="486" t="s">
        <v>15</v>
      </c>
      <c r="H3" s="125" t="s">
        <v>25</v>
      </c>
      <c r="I3" s="127" t="s">
        <v>26</v>
      </c>
      <c r="J3" s="127" t="s">
        <v>10837</v>
      </c>
      <c r="K3" s="127" t="s">
        <v>28</v>
      </c>
      <c r="L3" s="127" t="s">
        <v>29</v>
      </c>
      <c r="M3" s="127" t="s">
        <v>30</v>
      </c>
      <c r="N3" s="128" t="s">
        <v>31</v>
      </c>
      <c r="O3" s="129" t="s">
        <v>32</v>
      </c>
      <c r="P3" s="487" t="s">
        <v>545</v>
      </c>
    </row>
    <row r="4">
      <c r="B4" s="295" t="s">
        <v>10839</v>
      </c>
      <c r="C4" s="295">
        <v>1.0051E8</v>
      </c>
      <c r="D4" s="295" t="s">
        <v>1075</v>
      </c>
      <c r="E4" s="295" t="s">
        <v>1075</v>
      </c>
      <c r="F4" s="295" t="s">
        <v>2478</v>
      </c>
      <c r="G4" s="295" t="s">
        <v>79</v>
      </c>
      <c r="H4" s="295" t="s">
        <v>10840</v>
      </c>
      <c r="I4" s="295" t="s">
        <v>10841</v>
      </c>
      <c r="J4" s="295" t="s">
        <v>10842</v>
      </c>
      <c r="K4" s="295" t="s">
        <v>10843</v>
      </c>
      <c r="L4" s="295" t="s">
        <v>10844</v>
      </c>
      <c r="M4" s="295" t="s">
        <v>10840</v>
      </c>
      <c r="O4" s="295" t="s">
        <v>10845</v>
      </c>
    </row>
    <row r="5">
      <c r="B5" s="295" t="s">
        <v>10846</v>
      </c>
      <c r="C5" s="295">
        <v>1.0051E8</v>
      </c>
      <c r="D5" s="295" t="s">
        <v>1075</v>
      </c>
      <c r="E5" s="295" t="s">
        <v>1075</v>
      </c>
      <c r="F5" s="295" t="s">
        <v>2478</v>
      </c>
      <c r="G5" s="295" t="s">
        <v>38</v>
      </c>
      <c r="H5" s="295" t="s">
        <v>10840</v>
      </c>
      <c r="I5" s="295" t="s">
        <v>10848</v>
      </c>
      <c r="J5" s="295" t="s">
        <v>10849</v>
      </c>
      <c r="K5" s="295" t="s">
        <v>10850</v>
      </c>
      <c r="L5" s="295" t="s">
        <v>10851</v>
      </c>
      <c r="M5" s="295" t="s">
        <v>10840</v>
      </c>
      <c r="N5" s="295" t="s">
        <v>10840</v>
      </c>
      <c r="O5" s="295" t="s">
        <v>10852</v>
      </c>
    </row>
    <row r="6">
      <c r="B6" s="295" t="s">
        <v>10853</v>
      </c>
      <c r="C6" s="295">
        <v>1.0051E8</v>
      </c>
      <c r="D6" s="295" t="s">
        <v>1075</v>
      </c>
      <c r="E6" s="295" t="s">
        <v>10854</v>
      </c>
      <c r="F6" s="295" t="s">
        <v>2478</v>
      </c>
      <c r="G6" s="295" t="s">
        <v>32</v>
      </c>
      <c r="H6" s="295" t="s">
        <v>10840</v>
      </c>
      <c r="I6" s="295" t="s">
        <v>10855</v>
      </c>
      <c r="J6" s="295" t="s">
        <v>10856</v>
      </c>
      <c r="K6" s="295" t="s">
        <v>10857</v>
      </c>
      <c r="L6" s="295" t="s">
        <v>10858</v>
      </c>
      <c r="M6" s="295" t="s">
        <v>10840</v>
      </c>
      <c r="N6" s="295" t="s">
        <v>10840</v>
      </c>
      <c r="O6" s="295" t="s">
        <v>10859</v>
      </c>
    </row>
    <row r="7">
      <c r="B7" s="295" t="s">
        <v>10860</v>
      </c>
      <c r="C7" s="295">
        <v>1.01260303E8</v>
      </c>
      <c r="D7" s="295" t="s">
        <v>575</v>
      </c>
      <c r="E7" s="295" t="s">
        <v>2482</v>
      </c>
      <c r="F7" s="295" t="s">
        <v>2481</v>
      </c>
      <c r="G7" s="295" t="s">
        <v>79</v>
      </c>
      <c r="H7" s="295" t="s">
        <v>10840</v>
      </c>
      <c r="I7" s="295" t="s">
        <v>10862</v>
      </c>
      <c r="J7" s="295" t="s">
        <v>10840</v>
      </c>
      <c r="K7" s="295" t="s">
        <v>10863</v>
      </c>
      <c r="L7" s="295" t="s">
        <v>10864</v>
      </c>
      <c r="O7" s="295" t="s">
        <v>10865</v>
      </c>
    </row>
    <row r="8">
      <c r="B8" s="295" t="s">
        <v>10866</v>
      </c>
      <c r="C8" s="295">
        <v>1.01260303E8</v>
      </c>
      <c r="D8" s="295" t="s">
        <v>575</v>
      </c>
      <c r="E8" s="295" t="s">
        <v>2482</v>
      </c>
      <c r="F8" s="295" t="s">
        <v>2481</v>
      </c>
      <c r="G8" s="295" t="s">
        <v>38</v>
      </c>
      <c r="H8" s="295" t="s">
        <v>10840</v>
      </c>
      <c r="I8" s="295" t="s">
        <v>10867</v>
      </c>
      <c r="J8" s="295" t="s">
        <v>10840</v>
      </c>
      <c r="K8" s="295" t="s">
        <v>10868</v>
      </c>
      <c r="L8" s="295" t="s">
        <v>10869</v>
      </c>
      <c r="M8" s="295" t="s">
        <v>10840</v>
      </c>
      <c r="O8" s="295" t="s">
        <v>10870</v>
      </c>
    </row>
    <row r="9">
      <c r="B9" s="295" t="s">
        <v>10871</v>
      </c>
      <c r="C9" s="295">
        <v>1.01260303E8</v>
      </c>
      <c r="D9" s="295" t="s">
        <v>575</v>
      </c>
      <c r="E9" s="295" t="s">
        <v>10872</v>
      </c>
      <c r="F9" s="295" t="s">
        <v>2481</v>
      </c>
      <c r="G9" s="295" t="s">
        <v>32</v>
      </c>
      <c r="H9" s="295" t="s">
        <v>10840</v>
      </c>
      <c r="I9" s="295" t="s">
        <v>10873</v>
      </c>
      <c r="J9" s="295" t="s">
        <v>10874</v>
      </c>
      <c r="K9" s="295" t="s">
        <v>10876</v>
      </c>
      <c r="L9" s="295" t="s">
        <v>10877</v>
      </c>
      <c r="M9" s="295" t="s">
        <v>10840</v>
      </c>
      <c r="O9" s="295" t="s">
        <v>10878</v>
      </c>
    </row>
    <row r="10">
      <c r="B10" s="295" t="s">
        <v>10879</v>
      </c>
      <c r="C10" s="295">
        <v>1.01260303E8</v>
      </c>
      <c r="D10" s="295" t="s">
        <v>575</v>
      </c>
      <c r="E10" s="295" t="s">
        <v>2487</v>
      </c>
      <c r="F10" s="295" t="s">
        <v>2485</v>
      </c>
      <c r="G10" s="295" t="s">
        <v>79</v>
      </c>
      <c r="I10" s="295" t="s">
        <v>10840</v>
      </c>
      <c r="K10" s="295" t="s">
        <v>10880</v>
      </c>
      <c r="L10" s="295" t="s">
        <v>10840</v>
      </c>
      <c r="O10" s="295" t="s">
        <v>10881</v>
      </c>
    </row>
    <row r="11">
      <c r="B11" s="295" t="s">
        <v>10882</v>
      </c>
      <c r="C11" s="295">
        <v>1.01260303E8</v>
      </c>
      <c r="D11" s="295" t="s">
        <v>575</v>
      </c>
      <c r="E11" s="295" t="s">
        <v>2487</v>
      </c>
      <c r="F11" s="295" t="s">
        <v>2485</v>
      </c>
      <c r="G11" s="295" t="s">
        <v>38</v>
      </c>
      <c r="I11" s="295" t="s">
        <v>10840</v>
      </c>
      <c r="K11" s="295" t="s">
        <v>10883</v>
      </c>
      <c r="L11" s="295" t="s">
        <v>10840</v>
      </c>
      <c r="O11" s="295" t="s">
        <v>10884</v>
      </c>
    </row>
    <row r="12">
      <c r="B12" s="295" t="s">
        <v>10885</v>
      </c>
      <c r="C12" s="295">
        <v>1.01260303E8</v>
      </c>
      <c r="D12" s="295" t="s">
        <v>575</v>
      </c>
      <c r="E12" s="295" t="s">
        <v>10886</v>
      </c>
      <c r="F12" s="295" t="s">
        <v>2485</v>
      </c>
      <c r="G12" s="295" t="s">
        <v>32</v>
      </c>
      <c r="I12" s="295" t="s">
        <v>10840</v>
      </c>
      <c r="K12" s="295" t="s">
        <v>10887</v>
      </c>
      <c r="L12" s="295" t="s">
        <v>10888</v>
      </c>
      <c r="O12" s="295" t="s">
        <v>10889</v>
      </c>
    </row>
    <row r="13">
      <c r="B13" s="295" t="s">
        <v>10890</v>
      </c>
      <c r="C13" s="295">
        <v>1.01260303E8</v>
      </c>
      <c r="D13" s="295" t="s">
        <v>575</v>
      </c>
      <c r="E13" s="295" t="s">
        <v>2491</v>
      </c>
      <c r="F13" s="295" t="s">
        <v>2490</v>
      </c>
      <c r="G13" s="295" t="s">
        <v>79</v>
      </c>
      <c r="H13" s="295" t="s">
        <v>10840</v>
      </c>
      <c r="I13" s="295" t="s">
        <v>10840</v>
      </c>
      <c r="J13" s="295" t="s">
        <v>10840</v>
      </c>
      <c r="K13" s="295" t="s">
        <v>10892</v>
      </c>
      <c r="L13" s="295" t="s">
        <v>10840</v>
      </c>
      <c r="O13" s="295" t="s">
        <v>10893</v>
      </c>
    </row>
    <row r="14">
      <c r="B14" s="295" t="s">
        <v>10894</v>
      </c>
      <c r="C14" s="295">
        <v>1.01260303E8</v>
      </c>
      <c r="D14" s="295" t="s">
        <v>575</v>
      </c>
      <c r="E14" s="295" t="s">
        <v>2491</v>
      </c>
      <c r="F14" s="295" t="s">
        <v>2490</v>
      </c>
      <c r="G14" s="295" t="s">
        <v>38</v>
      </c>
      <c r="I14" s="295" t="s">
        <v>10840</v>
      </c>
      <c r="K14" s="295" t="s">
        <v>10895</v>
      </c>
      <c r="L14" s="295" t="s">
        <v>10840</v>
      </c>
      <c r="O14" s="295" t="s">
        <v>10896</v>
      </c>
    </row>
    <row r="15">
      <c r="B15" s="295" t="s">
        <v>10897</v>
      </c>
      <c r="C15" s="295">
        <v>1.01260303E8</v>
      </c>
      <c r="D15" s="295" t="s">
        <v>575</v>
      </c>
      <c r="E15" s="295" t="s">
        <v>10899</v>
      </c>
      <c r="F15" s="295" t="s">
        <v>2490</v>
      </c>
      <c r="G15" s="295" t="s">
        <v>32</v>
      </c>
      <c r="H15" s="295" t="s">
        <v>10840</v>
      </c>
      <c r="I15" s="295" t="s">
        <v>10840</v>
      </c>
      <c r="J15" s="295" t="s">
        <v>10840</v>
      </c>
      <c r="K15" s="295" t="s">
        <v>10900</v>
      </c>
      <c r="L15" s="295" t="s">
        <v>10901</v>
      </c>
      <c r="O15" s="295" t="s">
        <v>10902</v>
      </c>
    </row>
    <row r="16">
      <c r="B16" s="295" t="s">
        <v>10903</v>
      </c>
      <c r="C16" s="295">
        <v>1.01260803E8</v>
      </c>
      <c r="D16" s="295" t="s">
        <v>738</v>
      </c>
      <c r="E16" s="295" t="s">
        <v>2495</v>
      </c>
      <c r="F16" s="295" t="s">
        <v>2494</v>
      </c>
      <c r="G16" s="295" t="s">
        <v>79</v>
      </c>
      <c r="I16" s="295" t="s">
        <v>10840</v>
      </c>
      <c r="J16" s="295" t="s">
        <v>10840</v>
      </c>
      <c r="K16" s="295" t="s">
        <v>10904</v>
      </c>
      <c r="L16" s="295" t="s">
        <v>10840</v>
      </c>
      <c r="O16" s="295" t="s">
        <v>10881</v>
      </c>
    </row>
    <row r="17">
      <c r="B17" s="295" t="s">
        <v>10906</v>
      </c>
      <c r="C17" s="295">
        <v>1.01260803E8</v>
      </c>
      <c r="D17" s="295" t="s">
        <v>738</v>
      </c>
      <c r="E17" s="295" t="s">
        <v>2495</v>
      </c>
      <c r="F17" s="295" t="s">
        <v>2494</v>
      </c>
      <c r="G17" s="295" t="s">
        <v>38</v>
      </c>
      <c r="I17" s="295" t="s">
        <v>10840</v>
      </c>
      <c r="J17" s="295" t="s">
        <v>10840</v>
      </c>
      <c r="K17" s="295" t="s">
        <v>10907</v>
      </c>
      <c r="L17" s="295" t="s">
        <v>10840</v>
      </c>
      <c r="O17" s="295" t="s">
        <v>10908</v>
      </c>
    </row>
    <row r="18">
      <c r="B18" s="295" t="s">
        <v>10909</v>
      </c>
      <c r="C18" s="295">
        <v>1.01260803E8</v>
      </c>
      <c r="D18" s="295" t="s">
        <v>738</v>
      </c>
      <c r="E18" s="295" t="s">
        <v>10910</v>
      </c>
      <c r="F18" s="295" t="s">
        <v>2494</v>
      </c>
      <c r="G18" s="295" t="s">
        <v>32</v>
      </c>
      <c r="I18" s="295" t="s">
        <v>10840</v>
      </c>
      <c r="J18" s="295" t="s">
        <v>10840</v>
      </c>
      <c r="K18" s="295" t="s">
        <v>10911</v>
      </c>
      <c r="L18" s="295" t="s">
        <v>10912</v>
      </c>
      <c r="O18" s="295" t="s">
        <v>10913</v>
      </c>
    </row>
    <row r="19">
      <c r="B19" s="295" t="s">
        <v>10915</v>
      </c>
      <c r="C19" s="295">
        <v>1.01260803E8</v>
      </c>
      <c r="D19" s="295" t="s">
        <v>738</v>
      </c>
      <c r="E19" s="295" t="s">
        <v>2500</v>
      </c>
      <c r="F19" s="295" t="s">
        <v>2499</v>
      </c>
      <c r="G19" s="295" t="s">
        <v>79</v>
      </c>
      <c r="H19" s="295" t="s">
        <v>10840</v>
      </c>
      <c r="I19" s="295" t="s">
        <v>10888</v>
      </c>
      <c r="J19" s="295" t="s">
        <v>10840</v>
      </c>
      <c r="K19" s="295" t="s">
        <v>10916</v>
      </c>
      <c r="L19" s="295" t="s">
        <v>10917</v>
      </c>
      <c r="M19" s="295" t="s">
        <v>10840</v>
      </c>
      <c r="O19" s="295" t="s">
        <v>10887</v>
      </c>
    </row>
    <row r="20">
      <c r="B20" s="295" t="s">
        <v>10918</v>
      </c>
      <c r="C20" s="295">
        <v>1.01260803E8</v>
      </c>
      <c r="D20" s="295" t="s">
        <v>738</v>
      </c>
      <c r="E20" s="295" t="s">
        <v>2500</v>
      </c>
      <c r="F20" s="295" t="s">
        <v>2499</v>
      </c>
      <c r="G20" s="295" t="s">
        <v>38</v>
      </c>
      <c r="I20" s="295" t="s">
        <v>10919</v>
      </c>
      <c r="J20" s="295" t="s">
        <v>10840</v>
      </c>
      <c r="K20" s="295" t="s">
        <v>10920</v>
      </c>
      <c r="L20" s="295" t="s">
        <v>10921</v>
      </c>
      <c r="O20" s="295" t="s">
        <v>10923</v>
      </c>
    </row>
    <row r="21" ht="15.75" customHeight="1">
      <c r="B21" s="295" t="s">
        <v>10924</v>
      </c>
      <c r="C21" s="295">
        <v>1.01260803E8</v>
      </c>
      <c r="D21" s="295" t="s">
        <v>738</v>
      </c>
      <c r="E21" s="295" t="s">
        <v>10925</v>
      </c>
      <c r="F21" s="295" t="s">
        <v>2499</v>
      </c>
      <c r="G21" s="295" t="s">
        <v>32</v>
      </c>
      <c r="H21" s="295" t="s">
        <v>10840</v>
      </c>
      <c r="I21" s="295" t="s">
        <v>10850</v>
      </c>
      <c r="J21" s="295" t="s">
        <v>10840</v>
      </c>
      <c r="K21" s="295" t="s">
        <v>10926</v>
      </c>
      <c r="L21" s="295" t="s">
        <v>10927</v>
      </c>
      <c r="M21" s="295" t="s">
        <v>10840</v>
      </c>
      <c r="O21" s="295" t="s">
        <v>10928</v>
      </c>
    </row>
    <row r="22" ht="15.75" customHeight="1">
      <c r="B22" s="295" t="s">
        <v>10929</v>
      </c>
      <c r="C22" s="295">
        <v>1.01261302E8</v>
      </c>
      <c r="D22" s="295" t="s">
        <v>914</v>
      </c>
      <c r="E22" s="295" t="s">
        <v>2504</v>
      </c>
      <c r="F22" s="295" t="s">
        <v>2503</v>
      </c>
      <c r="G22" s="295" t="s">
        <v>79</v>
      </c>
      <c r="I22" s="295" t="s">
        <v>10840</v>
      </c>
      <c r="J22" s="295" t="s">
        <v>10840</v>
      </c>
      <c r="K22" s="295" t="s">
        <v>10931</v>
      </c>
      <c r="L22" s="295" t="s">
        <v>10901</v>
      </c>
      <c r="O22" s="295" t="s">
        <v>10932</v>
      </c>
    </row>
    <row r="23" ht="15.75" customHeight="1">
      <c r="B23" s="295" t="s">
        <v>10933</v>
      </c>
      <c r="C23" s="295">
        <v>1.01261302E8</v>
      </c>
      <c r="D23" s="295" t="s">
        <v>914</v>
      </c>
      <c r="E23" s="295" t="s">
        <v>2504</v>
      </c>
      <c r="F23" s="295" t="s">
        <v>2503</v>
      </c>
      <c r="G23" s="295" t="s">
        <v>38</v>
      </c>
      <c r="I23" s="295" t="s">
        <v>10840</v>
      </c>
      <c r="J23" s="295" t="s">
        <v>10840</v>
      </c>
      <c r="K23" s="295" t="s">
        <v>10934</v>
      </c>
      <c r="L23" s="295" t="s">
        <v>10935</v>
      </c>
      <c r="O23" s="295" t="s">
        <v>10936</v>
      </c>
    </row>
    <row r="24" ht="15.75" customHeight="1">
      <c r="B24" s="295" t="s">
        <v>10937</v>
      </c>
      <c r="C24" s="295">
        <v>1.01261302E8</v>
      </c>
      <c r="D24" s="295" t="s">
        <v>914</v>
      </c>
      <c r="E24" s="295" t="s">
        <v>10938</v>
      </c>
      <c r="F24" s="295" t="s">
        <v>2503</v>
      </c>
      <c r="G24" s="295" t="s">
        <v>32</v>
      </c>
      <c r="I24" s="295" t="s">
        <v>10919</v>
      </c>
      <c r="J24" s="295" t="s">
        <v>10840</v>
      </c>
      <c r="K24" s="295" t="s">
        <v>10940</v>
      </c>
      <c r="L24" s="295" t="s">
        <v>10917</v>
      </c>
      <c r="O24" s="295" t="s">
        <v>10941</v>
      </c>
    </row>
    <row r="25" ht="15.75" customHeight="1">
      <c r="B25" s="295" t="s">
        <v>10942</v>
      </c>
      <c r="C25" s="295">
        <v>1.01261302E8</v>
      </c>
      <c r="D25" s="295" t="s">
        <v>914</v>
      </c>
      <c r="E25" s="295" t="s">
        <v>2508</v>
      </c>
      <c r="F25" s="295" t="s">
        <v>2507</v>
      </c>
      <c r="G25" s="295" t="s">
        <v>79</v>
      </c>
      <c r="H25" s="295" t="s">
        <v>10840</v>
      </c>
      <c r="I25" s="295" t="s">
        <v>10901</v>
      </c>
      <c r="J25" s="295" t="s">
        <v>10840</v>
      </c>
      <c r="K25" s="295" t="s">
        <v>10943</v>
      </c>
      <c r="L25" s="295" t="s">
        <v>10944</v>
      </c>
      <c r="M25" s="295" t="s">
        <v>10840</v>
      </c>
      <c r="O25" s="295" t="s">
        <v>10945</v>
      </c>
    </row>
    <row r="26" ht="15.75" customHeight="1">
      <c r="B26" s="295" t="s">
        <v>10946</v>
      </c>
      <c r="C26" s="295">
        <v>1.01261302E8</v>
      </c>
      <c r="D26" s="295" t="s">
        <v>914</v>
      </c>
      <c r="E26" s="295" t="s">
        <v>2508</v>
      </c>
      <c r="F26" s="295" t="s">
        <v>2507</v>
      </c>
      <c r="G26" s="295" t="s">
        <v>38</v>
      </c>
      <c r="I26" s="295" t="s">
        <v>10874</v>
      </c>
      <c r="J26" s="295" t="s">
        <v>10935</v>
      </c>
      <c r="K26" s="295" t="s">
        <v>10948</v>
      </c>
      <c r="L26" s="295" t="s">
        <v>10869</v>
      </c>
      <c r="M26" s="295" t="s">
        <v>10840</v>
      </c>
      <c r="O26" s="295" t="s">
        <v>10949</v>
      </c>
    </row>
    <row r="27" ht="15.75" customHeight="1">
      <c r="B27" s="295" t="s">
        <v>10950</v>
      </c>
      <c r="C27" s="295">
        <v>1.01261302E8</v>
      </c>
      <c r="D27" s="295" t="s">
        <v>914</v>
      </c>
      <c r="E27" s="295" t="s">
        <v>10951</v>
      </c>
      <c r="F27" s="295" t="s">
        <v>2507</v>
      </c>
      <c r="G27" s="295" t="s">
        <v>32</v>
      </c>
      <c r="H27" s="295" t="s">
        <v>10840</v>
      </c>
      <c r="I27" s="295" t="s">
        <v>10850</v>
      </c>
      <c r="J27" s="295" t="s">
        <v>10952</v>
      </c>
      <c r="K27" s="295" t="s">
        <v>10954</v>
      </c>
      <c r="L27" s="295" t="s">
        <v>10955</v>
      </c>
      <c r="M27" s="295" t="s">
        <v>10840</v>
      </c>
      <c r="O27" s="295" t="s">
        <v>10956</v>
      </c>
    </row>
    <row r="28" ht="15.75" customHeight="1">
      <c r="B28" s="295" t="s">
        <v>10957</v>
      </c>
      <c r="C28" s="295">
        <v>1.01262903E8</v>
      </c>
      <c r="D28" s="295" t="s">
        <v>1113</v>
      </c>
      <c r="E28" s="295" t="s">
        <v>2513</v>
      </c>
      <c r="F28" s="295" t="s">
        <v>2512</v>
      </c>
      <c r="G28" s="295" t="s">
        <v>79</v>
      </c>
      <c r="I28" s="295" t="s">
        <v>10840</v>
      </c>
      <c r="J28" s="295" t="s">
        <v>10840</v>
      </c>
      <c r="K28" s="295" t="s">
        <v>10958</v>
      </c>
      <c r="L28" s="295" t="s">
        <v>10840</v>
      </c>
      <c r="O28" s="295" t="s">
        <v>10959</v>
      </c>
    </row>
    <row r="29" ht="15.75" customHeight="1">
      <c r="B29" s="295" t="s">
        <v>10960</v>
      </c>
      <c r="C29" s="295">
        <v>1.01262903E8</v>
      </c>
      <c r="D29" s="295" t="s">
        <v>1113</v>
      </c>
      <c r="E29" s="295" t="s">
        <v>2513</v>
      </c>
      <c r="F29" s="295" t="s">
        <v>2512</v>
      </c>
      <c r="G29" s="295" t="s">
        <v>38</v>
      </c>
      <c r="I29" s="295" t="s">
        <v>10840</v>
      </c>
      <c r="J29" s="295" t="s">
        <v>10840</v>
      </c>
      <c r="K29" s="295" t="s">
        <v>10961</v>
      </c>
      <c r="L29" s="295" t="s">
        <v>10840</v>
      </c>
      <c r="M29" s="295" t="s">
        <v>10840</v>
      </c>
      <c r="O29" s="295" t="s">
        <v>10962</v>
      </c>
    </row>
    <row r="30" ht="15.75" customHeight="1">
      <c r="B30" s="295" t="s">
        <v>10963</v>
      </c>
      <c r="C30" s="295">
        <v>1.01262903E8</v>
      </c>
      <c r="D30" s="295" t="s">
        <v>1113</v>
      </c>
      <c r="E30" s="295" t="s">
        <v>10965</v>
      </c>
      <c r="F30" s="295" t="s">
        <v>2512</v>
      </c>
      <c r="G30" s="295" t="s">
        <v>32</v>
      </c>
      <c r="I30" s="295" t="s">
        <v>10840</v>
      </c>
      <c r="J30" s="295" t="s">
        <v>10840</v>
      </c>
      <c r="K30" s="295" t="s">
        <v>10966</v>
      </c>
      <c r="L30" s="295" t="s">
        <v>10840</v>
      </c>
      <c r="M30" s="295" t="s">
        <v>10840</v>
      </c>
      <c r="O30" s="295" t="s">
        <v>10967</v>
      </c>
    </row>
    <row r="31" ht="15.75" customHeight="1">
      <c r="B31" s="295" t="s">
        <v>10968</v>
      </c>
      <c r="C31" s="295">
        <v>1.01262903E8</v>
      </c>
      <c r="D31" s="295" t="s">
        <v>1113</v>
      </c>
      <c r="E31" s="295" t="s">
        <v>2517</v>
      </c>
      <c r="F31" s="295" t="s">
        <v>2516</v>
      </c>
      <c r="G31" s="295" t="s">
        <v>79</v>
      </c>
      <c r="K31" s="295" t="s">
        <v>10969</v>
      </c>
      <c r="L31" s="295" t="s">
        <v>10840</v>
      </c>
      <c r="O31" s="295" t="s">
        <v>10970</v>
      </c>
    </row>
    <row r="32" ht="15.75" customHeight="1">
      <c r="B32" s="295" t="s">
        <v>10971</v>
      </c>
      <c r="C32" s="295">
        <v>1.01262903E8</v>
      </c>
      <c r="D32" s="295" t="s">
        <v>1113</v>
      </c>
      <c r="E32" s="295" t="s">
        <v>2517</v>
      </c>
      <c r="F32" s="295" t="s">
        <v>2516</v>
      </c>
      <c r="G32" s="295" t="s">
        <v>38</v>
      </c>
      <c r="I32" s="295" t="s">
        <v>10840</v>
      </c>
      <c r="K32" s="295" t="s">
        <v>10973</v>
      </c>
      <c r="L32" s="295" t="s">
        <v>10840</v>
      </c>
      <c r="O32" s="295" t="s">
        <v>10974</v>
      </c>
    </row>
    <row r="33" ht="15.75" customHeight="1">
      <c r="B33" s="295" t="s">
        <v>10975</v>
      </c>
      <c r="C33" s="295">
        <v>1.01262903E8</v>
      </c>
      <c r="D33" s="295" t="s">
        <v>1113</v>
      </c>
      <c r="E33" s="295" t="s">
        <v>10976</v>
      </c>
      <c r="F33" s="295" t="s">
        <v>2516</v>
      </c>
      <c r="G33" s="295" t="s">
        <v>32</v>
      </c>
      <c r="I33" s="295" t="s">
        <v>10840</v>
      </c>
      <c r="K33" s="295" t="s">
        <v>10977</v>
      </c>
      <c r="L33" s="295" t="s">
        <v>10840</v>
      </c>
      <c r="O33" s="295" t="s">
        <v>10978</v>
      </c>
    </row>
    <row r="34" ht="15.75" customHeight="1">
      <c r="B34" s="295" t="s">
        <v>10979</v>
      </c>
      <c r="C34" s="295">
        <v>1.01264003E8</v>
      </c>
      <c r="D34" s="295" t="s">
        <v>1333</v>
      </c>
      <c r="E34" s="295" t="s">
        <v>2521</v>
      </c>
      <c r="F34" s="295" t="s">
        <v>2520</v>
      </c>
      <c r="G34" s="295" t="s">
        <v>79</v>
      </c>
      <c r="I34" s="295" t="s">
        <v>10919</v>
      </c>
      <c r="J34" s="295" t="s">
        <v>10840</v>
      </c>
      <c r="K34" s="295" t="s">
        <v>10981</v>
      </c>
      <c r="L34" s="295" t="s">
        <v>10874</v>
      </c>
      <c r="N34" s="295" t="s">
        <v>10840</v>
      </c>
      <c r="O34" s="295" t="s">
        <v>10982</v>
      </c>
    </row>
    <row r="35" ht="15.75" customHeight="1">
      <c r="B35" s="295" t="s">
        <v>10983</v>
      </c>
      <c r="C35" s="295">
        <v>1.01264003E8</v>
      </c>
      <c r="D35" s="295" t="s">
        <v>1333</v>
      </c>
      <c r="E35" s="295" t="s">
        <v>2521</v>
      </c>
      <c r="F35" s="295" t="s">
        <v>2520</v>
      </c>
      <c r="G35" s="295" t="s">
        <v>38</v>
      </c>
      <c r="I35" s="295" t="s">
        <v>10874</v>
      </c>
      <c r="J35" s="295" t="s">
        <v>10840</v>
      </c>
      <c r="K35" s="295" t="s">
        <v>10984</v>
      </c>
      <c r="L35" s="295" t="s">
        <v>10869</v>
      </c>
      <c r="M35" s="295" t="s">
        <v>10840</v>
      </c>
      <c r="N35" s="295" t="s">
        <v>10840</v>
      </c>
      <c r="O35" s="295" t="s">
        <v>10985</v>
      </c>
    </row>
    <row r="36" ht="15.75" customHeight="1">
      <c r="B36" s="295" t="s">
        <v>10986</v>
      </c>
      <c r="C36" s="295">
        <v>1.01264003E8</v>
      </c>
      <c r="D36" s="295" t="s">
        <v>1333</v>
      </c>
      <c r="E36" s="295" t="s">
        <v>10987</v>
      </c>
      <c r="F36" s="295" t="s">
        <v>2520</v>
      </c>
      <c r="G36" s="295" t="s">
        <v>32</v>
      </c>
      <c r="I36" s="295" t="s">
        <v>10988</v>
      </c>
      <c r="J36" s="295" t="s">
        <v>10840</v>
      </c>
      <c r="K36" s="295" t="s">
        <v>10989</v>
      </c>
      <c r="L36" s="295" t="s">
        <v>10873</v>
      </c>
      <c r="M36" s="295" t="s">
        <v>10840</v>
      </c>
      <c r="N36" s="295" t="s">
        <v>10840</v>
      </c>
      <c r="O36" s="295" t="s">
        <v>10990</v>
      </c>
    </row>
    <row r="37" ht="15.75" customHeight="1">
      <c r="B37" s="295" t="s">
        <v>10991</v>
      </c>
      <c r="C37" s="295">
        <v>1.01264003E8</v>
      </c>
      <c r="D37" s="295" t="s">
        <v>1333</v>
      </c>
      <c r="E37" s="295" t="s">
        <v>2526</v>
      </c>
      <c r="F37" s="295" t="s">
        <v>2525</v>
      </c>
      <c r="G37" s="295" t="s">
        <v>79</v>
      </c>
      <c r="I37" s="295" t="s">
        <v>10993</v>
      </c>
      <c r="J37" s="295" t="s">
        <v>10840</v>
      </c>
      <c r="K37" s="295" t="s">
        <v>10994</v>
      </c>
      <c r="L37" s="295" t="s">
        <v>10995</v>
      </c>
      <c r="M37" s="295" t="s">
        <v>10840</v>
      </c>
      <c r="N37" s="295" t="s">
        <v>10840</v>
      </c>
      <c r="O37" s="295" t="s">
        <v>10996</v>
      </c>
    </row>
    <row r="38" ht="15.75" customHeight="1">
      <c r="B38" s="295" t="s">
        <v>10997</v>
      </c>
      <c r="C38" s="295">
        <v>1.01264003E8</v>
      </c>
      <c r="D38" s="295" t="s">
        <v>1333</v>
      </c>
      <c r="E38" s="295" t="s">
        <v>2526</v>
      </c>
      <c r="F38" s="295" t="s">
        <v>2525</v>
      </c>
      <c r="G38" s="295" t="s">
        <v>38</v>
      </c>
      <c r="H38" s="295" t="s">
        <v>10840</v>
      </c>
      <c r="I38" s="295" t="s">
        <v>10888</v>
      </c>
      <c r="J38" s="295" t="s">
        <v>10840</v>
      </c>
      <c r="K38" s="295" t="s">
        <v>10998</v>
      </c>
      <c r="L38" s="295" t="s">
        <v>10850</v>
      </c>
      <c r="M38" s="295" t="s">
        <v>10840</v>
      </c>
      <c r="N38" s="295" t="s">
        <v>10840</v>
      </c>
      <c r="O38" s="295" t="s">
        <v>10999</v>
      </c>
    </row>
    <row r="39" ht="15.75" customHeight="1">
      <c r="B39" s="295" t="s">
        <v>11000</v>
      </c>
      <c r="C39" s="295">
        <v>1.01264003E8</v>
      </c>
      <c r="D39" s="295" t="s">
        <v>1333</v>
      </c>
      <c r="E39" s="295" t="s">
        <v>11001</v>
      </c>
      <c r="F39" s="295" t="s">
        <v>2525</v>
      </c>
      <c r="G39" s="295" t="s">
        <v>32</v>
      </c>
      <c r="H39" s="295" t="s">
        <v>10840</v>
      </c>
      <c r="I39" s="295" t="s">
        <v>10877</v>
      </c>
      <c r="J39" s="295" t="s">
        <v>10901</v>
      </c>
      <c r="K39" s="295" t="s">
        <v>11003</v>
      </c>
      <c r="L39" s="295" t="s">
        <v>11004</v>
      </c>
      <c r="M39" s="295" t="s">
        <v>10840</v>
      </c>
      <c r="N39" s="295" t="s">
        <v>10840</v>
      </c>
      <c r="O39" s="295" t="s">
        <v>11005</v>
      </c>
    </row>
    <row r="40" ht="15.75" customHeight="1">
      <c r="B40" s="295" t="s">
        <v>11006</v>
      </c>
      <c r="C40" s="295">
        <v>1.01266007E8</v>
      </c>
      <c r="D40" s="295" t="s">
        <v>911</v>
      </c>
      <c r="E40" s="295" t="s">
        <v>911</v>
      </c>
      <c r="F40" s="295" t="s">
        <v>2529</v>
      </c>
      <c r="G40" s="295" t="s">
        <v>79</v>
      </c>
      <c r="I40" s="295" t="s">
        <v>10840</v>
      </c>
      <c r="J40" s="295" t="s">
        <v>10840</v>
      </c>
      <c r="K40" s="295" t="s">
        <v>11007</v>
      </c>
      <c r="L40" s="295" t="s">
        <v>10840</v>
      </c>
      <c r="O40" s="295" t="s">
        <v>11008</v>
      </c>
    </row>
    <row r="41" ht="15.75" customHeight="1">
      <c r="B41" s="295" t="s">
        <v>11009</v>
      </c>
      <c r="C41" s="295">
        <v>1.01266007E8</v>
      </c>
      <c r="D41" s="295" t="s">
        <v>911</v>
      </c>
      <c r="E41" s="295" t="s">
        <v>911</v>
      </c>
      <c r="F41" s="295" t="s">
        <v>2529</v>
      </c>
      <c r="G41" s="295" t="s">
        <v>38</v>
      </c>
      <c r="I41" s="295" t="s">
        <v>10840</v>
      </c>
      <c r="J41" s="295" t="s">
        <v>10840</v>
      </c>
      <c r="K41" s="295" t="s">
        <v>11010</v>
      </c>
      <c r="L41" s="295" t="s">
        <v>10919</v>
      </c>
      <c r="O41" s="295" t="s">
        <v>11011</v>
      </c>
    </row>
    <row r="42" ht="15.75" customHeight="1">
      <c r="B42" s="295" t="s">
        <v>11012</v>
      </c>
      <c r="C42" s="295">
        <v>1.01266007E8</v>
      </c>
      <c r="D42" s="295" t="s">
        <v>911</v>
      </c>
      <c r="E42" s="295" t="s">
        <v>11013</v>
      </c>
      <c r="F42" s="295" t="s">
        <v>2529</v>
      </c>
      <c r="G42" s="295" t="s">
        <v>32</v>
      </c>
      <c r="I42" s="295" t="s">
        <v>10862</v>
      </c>
      <c r="J42" s="295" t="s">
        <v>10919</v>
      </c>
      <c r="K42" s="295" t="s">
        <v>11015</v>
      </c>
      <c r="L42" s="295" t="s">
        <v>10869</v>
      </c>
      <c r="O42" s="295" t="s">
        <v>11016</v>
      </c>
    </row>
    <row r="43" ht="15.75" customHeight="1">
      <c r="B43" s="295" t="s">
        <v>11017</v>
      </c>
      <c r="C43" s="295">
        <v>1.01268003E8</v>
      </c>
      <c r="D43" s="295" t="s">
        <v>2076</v>
      </c>
      <c r="E43" s="295" t="s">
        <v>2534</v>
      </c>
      <c r="F43" s="295" t="s">
        <v>2533</v>
      </c>
      <c r="G43" s="295" t="s">
        <v>79</v>
      </c>
      <c r="J43" s="295" t="s">
        <v>10840</v>
      </c>
      <c r="K43" s="295" t="s">
        <v>11018</v>
      </c>
      <c r="L43" s="295" t="s">
        <v>10840</v>
      </c>
      <c r="O43" s="295" t="s">
        <v>11019</v>
      </c>
    </row>
    <row r="44" ht="15.75" customHeight="1">
      <c r="B44" s="295" t="s">
        <v>11020</v>
      </c>
      <c r="C44" s="295">
        <v>1.01268003E8</v>
      </c>
      <c r="D44" s="295" t="s">
        <v>2076</v>
      </c>
      <c r="E44" s="295" t="s">
        <v>2534</v>
      </c>
      <c r="F44" s="295" t="s">
        <v>2533</v>
      </c>
      <c r="G44" s="295" t="s">
        <v>38</v>
      </c>
      <c r="J44" s="295" t="s">
        <v>10840</v>
      </c>
      <c r="K44" s="295" t="s">
        <v>10995</v>
      </c>
      <c r="L44" s="295" t="s">
        <v>10840</v>
      </c>
      <c r="O44" s="295" t="s">
        <v>11021</v>
      </c>
    </row>
    <row r="45" ht="15.75" customHeight="1">
      <c r="B45" s="295" t="s">
        <v>11022</v>
      </c>
      <c r="C45" s="295">
        <v>1.01268003E8</v>
      </c>
      <c r="D45" s="295" t="s">
        <v>2076</v>
      </c>
      <c r="E45" s="295" t="s">
        <v>11023</v>
      </c>
      <c r="F45" s="295" t="s">
        <v>2533</v>
      </c>
      <c r="G45" s="295" t="s">
        <v>32</v>
      </c>
      <c r="J45" s="295" t="s">
        <v>10840</v>
      </c>
      <c r="K45" s="295" t="s">
        <v>11024</v>
      </c>
      <c r="L45" s="295" t="s">
        <v>10840</v>
      </c>
      <c r="O45" s="295" t="s">
        <v>11026</v>
      </c>
    </row>
    <row r="46" ht="15.75" customHeight="1">
      <c r="B46" s="295" t="s">
        <v>11027</v>
      </c>
      <c r="C46" s="295">
        <v>1.01268003E8</v>
      </c>
      <c r="D46" s="295" t="s">
        <v>2076</v>
      </c>
      <c r="E46" s="295" t="s">
        <v>2538</v>
      </c>
      <c r="F46" s="295" t="s">
        <v>2537</v>
      </c>
      <c r="G46" s="295" t="s">
        <v>79</v>
      </c>
      <c r="I46" s="295" t="s">
        <v>10912</v>
      </c>
      <c r="J46" s="295" t="s">
        <v>10840</v>
      </c>
      <c r="K46" s="295" t="s">
        <v>11028</v>
      </c>
      <c r="L46" s="295" t="s">
        <v>10840</v>
      </c>
      <c r="O46" s="295" t="s">
        <v>11029</v>
      </c>
    </row>
    <row r="47" ht="15.75" customHeight="1">
      <c r="B47" s="295" t="s">
        <v>11030</v>
      </c>
      <c r="C47" s="295">
        <v>1.01268003E8</v>
      </c>
      <c r="D47" s="295" t="s">
        <v>2076</v>
      </c>
      <c r="E47" s="295" t="s">
        <v>2538</v>
      </c>
      <c r="F47" s="295" t="s">
        <v>2537</v>
      </c>
      <c r="G47" s="295" t="s">
        <v>38</v>
      </c>
      <c r="I47" s="295" t="s">
        <v>10840</v>
      </c>
      <c r="J47" s="295" t="s">
        <v>10840</v>
      </c>
      <c r="K47" s="295" t="s">
        <v>10969</v>
      </c>
      <c r="L47" s="295" t="s">
        <v>10840</v>
      </c>
      <c r="M47" s="295" t="s">
        <v>10840</v>
      </c>
      <c r="N47" s="295" t="s">
        <v>10840</v>
      </c>
      <c r="O47" s="295" t="s">
        <v>11032</v>
      </c>
    </row>
    <row r="48" ht="15.75" customHeight="1">
      <c r="B48" s="295" t="s">
        <v>11033</v>
      </c>
      <c r="C48" s="295">
        <v>1.01268003E8</v>
      </c>
      <c r="D48" s="295" t="s">
        <v>2076</v>
      </c>
      <c r="E48" s="295" t="s">
        <v>11034</v>
      </c>
      <c r="F48" s="295" t="s">
        <v>2537</v>
      </c>
      <c r="G48" s="295" t="s">
        <v>32</v>
      </c>
      <c r="I48" s="295" t="s">
        <v>10952</v>
      </c>
      <c r="J48" s="295" t="s">
        <v>10840</v>
      </c>
      <c r="K48" s="295" t="s">
        <v>11035</v>
      </c>
      <c r="L48" s="295" t="s">
        <v>10843</v>
      </c>
      <c r="M48" s="295" t="s">
        <v>10840</v>
      </c>
      <c r="N48" s="295" t="s">
        <v>10840</v>
      </c>
      <c r="O48" s="295" t="s">
        <v>11036</v>
      </c>
    </row>
    <row r="49" ht="15.75" customHeight="1">
      <c r="B49" s="295" t="s">
        <v>11037</v>
      </c>
      <c r="C49" s="295">
        <v>1.01268003E8</v>
      </c>
      <c r="D49" s="295" t="s">
        <v>2076</v>
      </c>
      <c r="E49" s="295" t="s">
        <v>2542</v>
      </c>
      <c r="F49" s="295" t="s">
        <v>2541</v>
      </c>
      <c r="G49" s="295" t="s">
        <v>79</v>
      </c>
      <c r="H49" s="295" t="s">
        <v>10840</v>
      </c>
      <c r="I49" s="295" t="s">
        <v>11039</v>
      </c>
      <c r="J49" s="295" t="s">
        <v>10864</v>
      </c>
      <c r="K49" s="295" t="s">
        <v>11040</v>
      </c>
      <c r="L49" s="295" t="s">
        <v>11041</v>
      </c>
      <c r="M49" s="295" t="s">
        <v>10840</v>
      </c>
      <c r="N49" s="295" t="s">
        <v>10840</v>
      </c>
      <c r="O49" s="295" t="s">
        <v>11042</v>
      </c>
    </row>
    <row r="50" ht="15.75" customHeight="1">
      <c r="B50" s="295" t="s">
        <v>11043</v>
      </c>
      <c r="C50" s="295">
        <v>1.01268003E8</v>
      </c>
      <c r="D50" s="295" t="s">
        <v>2076</v>
      </c>
      <c r="E50" s="295" t="s">
        <v>2542</v>
      </c>
      <c r="F50" s="295" t="s">
        <v>2541</v>
      </c>
      <c r="G50" s="295" t="s">
        <v>38</v>
      </c>
      <c r="I50" s="295" t="s">
        <v>11044</v>
      </c>
      <c r="J50" s="295" t="s">
        <v>10840</v>
      </c>
      <c r="K50" s="295" t="s">
        <v>11045</v>
      </c>
      <c r="L50" s="295" t="s">
        <v>10917</v>
      </c>
      <c r="N50" s="295" t="s">
        <v>10840</v>
      </c>
      <c r="O50" s="295" t="s">
        <v>11046</v>
      </c>
    </row>
    <row r="51" ht="15.75" customHeight="1">
      <c r="B51" s="295" t="s">
        <v>11047</v>
      </c>
      <c r="C51" s="295">
        <v>1.01268003E8</v>
      </c>
      <c r="D51" s="295" t="s">
        <v>2076</v>
      </c>
      <c r="E51" s="295" t="s">
        <v>11049</v>
      </c>
      <c r="F51" s="295" t="s">
        <v>2541</v>
      </c>
      <c r="G51" s="295" t="s">
        <v>32</v>
      </c>
      <c r="H51" s="295" t="s">
        <v>10840</v>
      </c>
      <c r="I51" s="295" t="s">
        <v>10883</v>
      </c>
      <c r="J51" s="295" t="s">
        <v>10850</v>
      </c>
      <c r="K51" s="295" t="s">
        <v>11050</v>
      </c>
      <c r="L51" s="295" t="s">
        <v>11039</v>
      </c>
      <c r="M51" s="295" t="s">
        <v>10840</v>
      </c>
      <c r="N51" s="295" t="s">
        <v>10840</v>
      </c>
      <c r="O51" s="295" t="s">
        <v>11051</v>
      </c>
    </row>
    <row r="52" ht="15.75" customHeight="1">
      <c r="B52" s="295" t="s">
        <v>11052</v>
      </c>
      <c r="C52" s="295">
        <v>1.01268003E8</v>
      </c>
      <c r="D52" s="295" t="s">
        <v>2076</v>
      </c>
      <c r="E52" s="295" t="s">
        <v>2546</v>
      </c>
      <c r="F52" s="295" t="s">
        <v>2545</v>
      </c>
      <c r="G52" s="295" t="s">
        <v>79</v>
      </c>
      <c r="I52" s="295" t="s">
        <v>10912</v>
      </c>
      <c r="J52" s="295" t="s">
        <v>10840</v>
      </c>
      <c r="K52" s="295" t="s">
        <v>10873</v>
      </c>
      <c r="L52" s="295" t="s">
        <v>10840</v>
      </c>
      <c r="O52" s="295" t="s">
        <v>11039</v>
      </c>
    </row>
    <row r="53" ht="15.75" customHeight="1">
      <c r="B53" s="295" t="s">
        <v>11054</v>
      </c>
      <c r="C53" s="295">
        <v>1.01268003E8</v>
      </c>
      <c r="D53" s="295" t="s">
        <v>2076</v>
      </c>
      <c r="E53" s="295" t="s">
        <v>2546</v>
      </c>
      <c r="F53" s="295" t="s">
        <v>2545</v>
      </c>
      <c r="G53" s="295" t="s">
        <v>38</v>
      </c>
      <c r="I53" s="295" t="s">
        <v>10840</v>
      </c>
      <c r="J53" s="295" t="s">
        <v>10840</v>
      </c>
      <c r="K53" s="295" t="s">
        <v>10952</v>
      </c>
      <c r="L53" s="295" t="s">
        <v>10840</v>
      </c>
      <c r="N53" s="295" t="s">
        <v>10840</v>
      </c>
      <c r="O53" s="295" t="s">
        <v>11055</v>
      </c>
    </row>
    <row r="54" ht="15.75" customHeight="1">
      <c r="B54" s="295" t="s">
        <v>11056</v>
      </c>
      <c r="C54" s="295">
        <v>1.01268003E8</v>
      </c>
      <c r="D54" s="295" t="s">
        <v>2076</v>
      </c>
      <c r="E54" s="295" t="s">
        <v>11057</v>
      </c>
      <c r="F54" s="295" t="s">
        <v>2545</v>
      </c>
      <c r="G54" s="295" t="s">
        <v>32</v>
      </c>
      <c r="I54" s="295" t="s">
        <v>10952</v>
      </c>
      <c r="J54" s="295" t="s">
        <v>10840</v>
      </c>
      <c r="K54" s="295" t="s">
        <v>11039</v>
      </c>
      <c r="L54" s="295" t="s">
        <v>10840</v>
      </c>
      <c r="N54" s="295" t="s">
        <v>10840</v>
      </c>
      <c r="O54" s="295" t="s">
        <v>11029</v>
      </c>
    </row>
    <row r="55" ht="15.75" customHeight="1">
      <c r="B55" s="295" t="s">
        <v>11059</v>
      </c>
      <c r="C55" s="295">
        <v>1.01301303E8</v>
      </c>
      <c r="D55" s="295" t="s">
        <v>787</v>
      </c>
      <c r="E55" s="295" t="s">
        <v>2551</v>
      </c>
      <c r="F55" s="295" t="s">
        <v>2550</v>
      </c>
      <c r="G55" s="295" t="s">
        <v>79</v>
      </c>
      <c r="K55" s="295" t="s">
        <v>11060</v>
      </c>
      <c r="L55" s="295" t="s">
        <v>10840</v>
      </c>
      <c r="M55" s="295" t="s">
        <v>10840</v>
      </c>
      <c r="N55" s="295" t="s">
        <v>10840</v>
      </c>
      <c r="O55" s="295" t="s">
        <v>11061</v>
      </c>
    </row>
    <row r="56" ht="15.75" customHeight="1">
      <c r="B56" s="295" t="s">
        <v>11062</v>
      </c>
      <c r="C56" s="295">
        <v>1.01301303E8</v>
      </c>
      <c r="D56" s="295" t="s">
        <v>787</v>
      </c>
      <c r="E56" s="295" t="s">
        <v>2551</v>
      </c>
      <c r="F56" s="295" t="s">
        <v>2550</v>
      </c>
      <c r="G56" s="295" t="s">
        <v>38</v>
      </c>
      <c r="K56" s="295" t="s">
        <v>11064</v>
      </c>
      <c r="L56" s="295" t="s">
        <v>10840</v>
      </c>
      <c r="O56" s="295" t="s">
        <v>11065</v>
      </c>
    </row>
    <row r="57" ht="15.75" customHeight="1">
      <c r="B57" s="295" t="s">
        <v>11066</v>
      </c>
      <c r="C57" s="295">
        <v>1.01301303E8</v>
      </c>
      <c r="D57" s="295" t="s">
        <v>787</v>
      </c>
      <c r="E57" s="295" t="s">
        <v>11067</v>
      </c>
      <c r="F57" s="295" t="s">
        <v>2550</v>
      </c>
      <c r="G57" s="295" t="s">
        <v>32</v>
      </c>
      <c r="K57" s="295" t="s">
        <v>11068</v>
      </c>
      <c r="L57" s="295" t="s">
        <v>10840</v>
      </c>
      <c r="M57" s="295" t="s">
        <v>10840</v>
      </c>
      <c r="N57" s="295" t="s">
        <v>10840</v>
      </c>
      <c r="O57" s="295" t="s">
        <v>11069</v>
      </c>
    </row>
    <row r="58" ht="15.75" customHeight="1">
      <c r="B58" s="295" t="s">
        <v>11070</v>
      </c>
      <c r="C58" s="295">
        <v>1.01301303E8</v>
      </c>
      <c r="D58" s="295" t="s">
        <v>787</v>
      </c>
      <c r="E58" s="295" t="s">
        <v>2556</v>
      </c>
      <c r="F58" s="295" t="s">
        <v>2555</v>
      </c>
      <c r="G58" s="295" t="s">
        <v>79</v>
      </c>
      <c r="I58" s="295" t="s">
        <v>10840</v>
      </c>
      <c r="K58" s="295" t="s">
        <v>11072</v>
      </c>
      <c r="L58" s="295" t="s">
        <v>10840</v>
      </c>
      <c r="M58" s="295" t="s">
        <v>10840</v>
      </c>
      <c r="O58" s="295" t="s">
        <v>10970</v>
      </c>
    </row>
    <row r="59" ht="15.75" customHeight="1">
      <c r="B59" s="295" t="s">
        <v>11073</v>
      </c>
      <c r="C59" s="295">
        <v>1.01301303E8</v>
      </c>
      <c r="D59" s="295" t="s">
        <v>787</v>
      </c>
      <c r="E59" s="295" t="s">
        <v>2556</v>
      </c>
      <c r="F59" s="295" t="s">
        <v>2555</v>
      </c>
      <c r="G59" s="295" t="s">
        <v>38</v>
      </c>
      <c r="K59" s="295" t="s">
        <v>10851</v>
      </c>
      <c r="L59" s="295" t="s">
        <v>10840</v>
      </c>
      <c r="M59" s="295" t="s">
        <v>10840</v>
      </c>
      <c r="O59" s="295" t="s">
        <v>11074</v>
      </c>
    </row>
    <row r="60" ht="15.75" customHeight="1">
      <c r="B60" s="295" t="s">
        <v>11075</v>
      </c>
      <c r="C60" s="295">
        <v>1.01301303E8</v>
      </c>
      <c r="D60" s="295" t="s">
        <v>787</v>
      </c>
      <c r="E60" s="295" t="s">
        <v>11076</v>
      </c>
      <c r="F60" s="295" t="s">
        <v>2555</v>
      </c>
      <c r="G60" s="295" t="s">
        <v>32</v>
      </c>
      <c r="I60" s="295" t="s">
        <v>10840</v>
      </c>
      <c r="K60" s="295" t="s">
        <v>11064</v>
      </c>
      <c r="L60" s="295" t="s">
        <v>10840</v>
      </c>
      <c r="M60" s="295" t="s">
        <v>10840</v>
      </c>
      <c r="O60" s="295" t="s">
        <v>11078</v>
      </c>
    </row>
    <row r="61" ht="15.75" customHeight="1">
      <c r="B61" s="295" t="s">
        <v>11079</v>
      </c>
      <c r="C61" s="295">
        <v>1.01301403E8</v>
      </c>
      <c r="D61" s="295" t="s">
        <v>813</v>
      </c>
      <c r="E61" s="295" t="s">
        <v>2561</v>
      </c>
      <c r="F61" s="295" t="s">
        <v>2560</v>
      </c>
      <c r="G61" s="295" t="s">
        <v>79</v>
      </c>
      <c r="H61" s="295" t="s">
        <v>10840</v>
      </c>
      <c r="I61" s="295" t="s">
        <v>10840</v>
      </c>
      <c r="J61" s="295" t="s">
        <v>10840</v>
      </c>
      <c r="K61" s="295" t="s">
        <v>11080</v>
      </c>
      <c r="L61" s="295" t="s">
        <v>10840</v>
      </c>
      <c r="M61" s="295" t="s">
        <v>10840</v>
      </c>
      <c r="O61" s="295" t="s">
        <v>11081</v>
      </c>
    </row>
    <row r="62" ht="15.75" customHeight="1">
      <c r="B62" s="295" t="s">
        <v>11082</v>
      </c>
      <c r="C62" s="295">
        <v>1.01301403E8</v>
      </c>
      <c r="D62" s="295" t="s">
        <v>813</v>
      </c>
      <c r="E62" s="295" t="s">
        <v>2561</v>
      </c>
      <c r="F62" s="295" t="s">
        <v>2560</v>
      </c>
      <c r="G62" s="295" t="s">
        <v>38</v>
      </c>
      <c r="H62" s="295" t="s">
        <v>10840</v>
      </c>
      <c r="I62" s="295" t="s">
        <v>10840</v>
      </c>
      <c r="J62" s="295" t="s">
        <v>10840</v>
      </c>
      <c r="K62" s="295" t="s">
        <v>10845</v>
      </c>
      <c r="L62" s="295" t="s">
        <v>10840</v>
      </c>
      <c r="M62" s="295" t="s">
        <v>10840</v>
      </c>
      <c r="N62" s="295" t="s">
        <v>10840</v>
      </c>
      <c r="O62" s="295" t="s">
        <v>11084</v>
      </c>
    </row>
    <row r="63" ht="15.75" customHeight="1">
      <c r="B63" s="295" t="s">
        <v>11085</v>
      </c>
      <c r="C63" s="295">
        <v>1.01301403E8</v>
      </c>
      <c r="D63" s="295" t="s">
        <v>813</v>
      </c>
      <c r="E63" s="295" t="s">
        <v>11086</v>
      </c>
      <c r="F63" s="295" t="s">
        <v>2560</v>
      </c>
      <c r="G63" s="295" t="s">
        <v>32</v>
      </c>
      <c r="H63" s="295" t="s">
        <v>10840</v>
      </c>
      <c r="I63" s="295" t="s">
        <v>10840</v>
      </c>
      <c r="J63" s="295" t="s">
        <v>10840</v>
      </c>
      <c r="K63" s="295" t="s">
        <v>11087</v>
      </c>
      <c r="L63" s="295" t="s">
        <v>10840</v>
      </c>
      <c r="M63" s="295" t="s">
        <v>10840</v>
      </c>
      <c r="N63" s="295" t="s">
        <v>10840</v>
      </c>
      <c r="O63" s="295" t="s">
        <v>11088</v>
      </c>
    </row>
    <row r="64" ht="15.75" customHeight="1">
      <c r="B64" s="295" t="s">
        <v>11089</v>
      </c>
      <c r="C64" s="295">
        <v>1.01303503E8</v>
      </c>
      <c r="D64" s="295" t="s">
        <v>1260</v>
      </c>
      <c r="E64" s="295" t="s">
        <v>2565</v>
      </c>
      <c r="F64" s="295" t="s">
        <v>2564</v>
      </c>
      <c r="G64" s="295" t="s">
        <v>79</v>
      </c>
      <c r="I64" s="295" t="s">
        <v>10840</v>
      </c>
      <c r="K64" s="295" t="s">
        <v>11091</v>
      </c>
      <c r="L64" s="295" t="s">
        <v>10840</v>
      </c>
      <c r="O64" s="295" t="s">
        <v>11092</v>
      </c>
    </row>
    <row r="65" ht="15.75" customHeight="1">
      <c r="B65" s="295" t="s">
        <v>11093</v>
      </c>
      <c r="C65" s="295">
        <v>1.01303503E8</v>
      </c>
      <c r="D65" s="295" t="s">
        <v>1260</v>
      </c>
      <c r="E65" s="295" t="s">
        <v>2565</v>
      </c>
      <c r="F65" s="295" t="s">
        <v>2564</v>
      </c>
      <c r="G65" s="295" t="s">
        <v>38</v>
      </c>
      <c r="H65" s="295" t="s">
        <v>10840</v>
      </c>
      <c r="I65" s="295" t="s">
        <v>10840</v>
      </c>
      <c r="J65" s="295" t="s">
        <v>10840</v>
      </c>
      <c r="K65" s="295" t="s">
        <v>11094</v>
      </c>
      <c r="L65" s="295" t="s">
        <v>10840</v>
      </c>
      <c r="O65" s="295" t="s">
        <v>11095</v>
      </c>
    </row>
    <row r="66" ht="15.75" customHeight="1">
      <c r="B66" s="295" t="s">
        <v>11096</v>
      </c>
      <c r="C66" s="295">
        <v>1.01303503E8</v>
      </c>
      <c r="D66" s="295" t="s">
        <v>1260</v>
      </c>
      <c r="E66" s="295" t="s">
        <v>11097</v>
      </c>
      <c r="F66" s="295" t="s">
        <v>2564</v>
      </c>
      <c r="G66" s="295" t="s">
        <v>32</v>
      </c>
      <c r="H66" s="295" t="s">
        <v>10840</v>
      </c>
      <c r="I66" s="295" t="s">
        <v>10840</v>
      </c>
      <c r="J66" s="295" t="s">
        <v>10840</v>
      </c>
      <c r="K66" s="295" t="s">
        <v>11098</v>
      </c>
      <c r="L66" s="295" t="s">
        <v>10919</v>
      </c>
      <c r="O66" s="295" t="s">
        <v>11099</v>
      </c>
    </row>
    <row r="67" ht="15.75" customHeight="1">
      <c r="B67" s="295" t="s">
        <v>11100</v>
      </c>
      <c r="C67" s="295">
        <v>1.01306503E8</v>
      </c>
      <c r="D67" s="295" t="s">
        <v>1967</v>
      </c>
      <c r="E67" s="295" t="s">
        <v>2569</v>
      </c>
      <c r="F67" s="295" t="s">
        <v>2568</v>
      </c>
      <c r="G67" s="295" t="s">
        <v>79</v>
      </c>
      <c r="J67" s="295" t="s">
        <v>10840</v>
      </c>
      <c r="K67" s="295" t="s">
        <v>11101</v>
      </c>
      <c r="M67" s="295" t="s">
        <v>10840</v>
      </c>
      <c r="O67" s="295" t="s">
        <v>11103</v>
      </c>
    </row>
    <row r="68" ht="15.75" customHeight="1">
      <c r="B68" s="295" t="s">
        <v>11104</v>
      </c>
      <c r="C68" s="295">
        <v>1.01306503E8</v>
      </c>
      <c r="D68" s="295" t="s">
        <v>1967</v>
      </c>
      <c r="E68" s="295" t="s">
        <v>2569</v>
      </c>
      <c r="F68" s="295" t="s">
        <v>2568</v>
      </c>
      <c r="G68" s="295" t="s">
        <v>38</v>
      </c>
      <c r="J68" s="295" t="s">
        <v>10840</v>
      </c>
      <c r="K68" s="295" t="s">
        <v>11105</v>
      </c>
      <c r="L68" s="295" t="s">
        <v>10840</v>
      </c>
      <c r="O68" s="295" t="s">
        <v>11106</v>
      </c>
    </row>
    <row r="69" ht="15.75" customHeight="1">
      <c r="B69" s="295" t="s">
        <v>11107</v>
      </c>
      <c r="C69" s="295">
        <v>1.01306503E8</v>
      </c>
      <c r="D69" s="295" t="s">
        <v>1967</v>
      </c>
      <c r="E69" s="295" t="s">
        <v>11108</v>
      </c>
      <c r="F69" s="295" t="s">
        <v>2568</v>
      </c>
      <c r="G69" s="295" t="s">
        <v>32</v>
      </c>
      <c r="J69" s="295" t="s">
        <v>10840</v>
      </c>
      <c r="K69" s="295" t="s">
        <v>11109</v>
      </c>
      <c r="L69" s="295" t="s">
        <v>10840</v>
      </c>
      <c r="M69" s="295" t="s">
        <v>10840</v>
      </c>
      <c r="O69" s="295" t="s">
        <v>11110</v>
      </c>
    </row>
    <row r="70" ht="15.75" customHeight="1">
      <c r="B70" s="295" t="s">
        <v>11111</v>
      </c>
      <c r="C70" s="295">
        <v>1.01308503E8</v>
      </c>
      <c r="D70" s="295" t="s">
        <v>2159</v>
      </c>
      <c r="E70" s="295" t="s">
        <v>2574</v>
      </c>
      <c r="F70" s="295" t="s">
        <v>2573</v>
      </c>
      <c r="G70" s="295" t="s">
        <v>79</v>
      </c>
      <c r="K70" s="295" t="s">
        <v>11112</v>
      </c>
      <c r="O70" s="295" t="s">
        <v>11112</v>
      </c>
    </row>
    <row r="71" ht="15.75" customHeight="1">
      <c r="B71" s="295" t="s">
        <v>11114</v>
      </c>
      <c r="C71" s="295">
        <v>1.01308503E8</v>
      </c>
      <c r="D71" s="295" t="s">
        <v>2159</v>
      </c>
      <c r="E71" s="295" t="s">
        <v>2574</v>
      </c>
      <c r="F71" s="295" t="s">
        <v>2573</v>
      </c>
      <c r="G71" s="295" t="s">
        <v>38</v>
      </c>
      <c r="K71" s="295" t="s">
        <v>11115</v>
      </c>
      <c r="O71" s="295" t="s">
        <v>11115</v>
      </c>
    </row>
    <row r="72" ht="15.75" customHeight="1">
      <c r="B72" s="295" t="s">
        <v>11116</v>
      </c>
      <c r="C72" s="295">
        <v>1.01308503E8</v>
      </c>
      <c r="D72" s="295" t="s">
        <v>2159</v>
      </c>
      <c r="E72" s="295" t="s">
        <v>11117</v>
      </c>
      <c r="F72" s="295" t="s">
        <v>2573</v>
      </c>
      <c r="G72" s="295" t="s">
        <v>32</v>
      </c>
      <c r="K72" s="295" t="s">
        <v>11118</v>
      </c>
      <c r="O72" s="295" t="s">
        <v>11118</v>
      </c>
    </row>
    <row r="73" ht="15.75" customHeight="1">
      <c r="B73" s="295" t="s">
        <v>11119</v>
      </c>
      <c r="C73" s="295">
        <v>1.01630504E8</v>
      </c>
      <c r="D73" s="295" t="s">
        <v>623</v>
      </c>
      <c r="E73" s="295" t="s">
        <v>2578</v>
      </c>
      <c r="F73" s="295" t="s">
        <v>2577</v>
      </c>
      <c r="G73" s="295" t="s">
        <v>79</v>
      </c>
      <c r="I73" s="295" t="s">
        <v>10840</v>
      </c>
      <c r="J73" s="295" t="s">
        <v>10840</v>
      </c>
      <c r="K73" s="295" t="s">
        <v>11120</v>
      </c>
      <c r="L73" s="295" t="s">
        <v>10840</v>
      </c>
      <c r="O73" s="295" t="s">
        <v>10881</v>
      </c>
    </row>
    <row r="74" ht="15.75" customHeight="1">
      <c r="B74" s="295" t="s">
        <v>11122</v>
      </c>
      <c r="C74" s="295">
        <v>1.01630504E8</v>
      </c>
      <c r="D74" s="295" t="s">
        <v>623</v>
      </c>
      <c r="E74" s="295" t="s">
        <v>2578</v>
      </c>
      <c r="F74" s="295" t="s">
        <v>2577</v>
      </c>
      <c r="G74" s="295" t="s">
        <v>38</v>
      </c>
      <c r="I74" s="295" t="s">
        <v>10840</v>
      </c>
      <c r="K74" s="295" t="s">
        <v>11123</v>
      </c>
      <c r="L74" s="295" t="s">
        <v>10840</v>
      </c>
      <c r="O74" s="295" t="s">
        <v>11124</v>
      </c>
    </row>
    <row r="75" ht="15.75" customHeight="1">
      <c r="B75" s="295" t="s">
        <v>11125</v>
      </c>
      <c r="C75" s="295">
        <v>1.01630504E8</v>
      </c>
      <c r="D75" s="295" t="s">
        <v>623</v>
      </c>
      <c r="E75" s="295" t="s">
        <v>11126</v>
      </c>
      <c r="F75" s="295" t="s">
        <v>2577</v>
      </c>
      <c r="G75" s="295" t="s">
        <v>32</v>
      </c>
      <c r="I75" s="295" t="s">
        <v>10840</v>
      </c>
      <c r="J75" s="295" t="s">
        <v>10840</v>
      </c>
      <c r="K75" s="295" t="s">
        <v>11127</v>
      </c>
      <c r="L75" s="295" t="s">
        <v>10840</v>
      </c>
      <c r="O75" s="295" t="s">
        <v>11128</v>
      </c>
    </row>
    <row r="76" ht="15.75" customHeight="1">
      <c r="B76" s="295" t="s">
        <v>11129</v>
      </c>
      <c r="C76" s="295">
        <v>1.01630903E8</v>
      </c>
      <c r="D76" s="295" t="s">
        <v>667</v>
      </c>
      <c r="E76" s="295" t="s">
        <v>2582</v>
      </c>
      <c r="F76" s="295" t="s">
        <v>2581</v>
      </c>
      <c r="G76" s="295" t="s">
        <v>79</v>
      </c>
      <c r="I76" s="295" t="s">
        <v>10840</v>
      </c>
      <c r="J76" s="295" t="s">
        <v>10840</v>
      </c>
      <c r="K76" s="295" t="s">
        <v>11130</v>
      </c>
      <c r="L76" s="295" t="s">
        <v>10840</v>
      </c>
      <c r="O76" s="295" t="s">
        <v>11132</v>
      </c>
    </row>
    <row r="77" ht="15.75" customHeight="1">
      <c r="B77" s="295" t="s">
        <v>11133</v>
      </c>
      <c r="C77" s="295">
        <v>1.01630903E8</v>
      </c>
      <c r="D77" s="295" t="s">
        <v>667</v>
      </c>
      <c r="E77" s="295" t="s">
        <v>2582</v>
      </c>
      <c r="F77" s="295" t="s">
        <v>2581</v>
      </c>
      <c r="G77" s="295" t="s">
        <v>38</v>
      </c>
      <c r="I77" s="295" t="s">
        <v>10840</v>
      </c>
      <c r="J77" s="295" t="s">
        <v>10840</v>
      </c>
      <c r="K77" s="295" t="s">
        <v>10984</v>
      </c>
      <c r="L77" s="295" t="s">
        <v>10840</v>
      </c>
      <c r="M77" s="295" t="s">
        <v>10840</v>
      </c>
      <c r="O77" s="295" t="s">
        <v>11134</v>
      </c>
    </row>
    <row r="78" ht="15.75" customHeight="1">
      <c r="B78" s="295" t="s">
        <v>11135</v>
      </c>
      <c r="C78" s="295">
        <v>1.01630903E8</v>
      </c>
      <c r="D78" s="295" t="s">
        <v>667</v>
      </c>
      <c r="E78" s="295" t="s">
        <v>11136</v>
      </c>
      <c r="F78" s="295" t="s">
        <v>2581</v>
      </c>
      <c r="G78" s="295" t="s">
        <v>32</v>
      </c>
      <c r="I78" s="295" t="s">
        <v>10840</v>
      </c>
      <c r="J78" s="295" t="s">
        <v>10840</v>
      </c>
      <c r="K78" s="295" t="s">
        <v>11137</v>
      </c>
      <c r="L78" s="295" t="s">
        <v>10874</v>
      </c>
      <c r="M78" s="295" t="s">
        <v>10840</v>
      </c>
      <c r="O78" s="295" t="s">
        <v>11138</v>
      </c>
    </row>
    <row r="79" ht="15.75" customHeight="1">
      <c r="B79" s="295" t="s">
        <v>11139</v>
      </c>
      <c r="C79" s="295">
        <v>1.01630903E8</v>
      </c>
      <c r="D79" s="295" t="s">
        <v>667</v>
      </c>
      <c r="E79" s="295" t="s">
        <v>2587</v>
      </c>
      <c r="F79" s="295" t="s">
        <v>2586</v>
      </c>
      <c r="G79" s="295" t="s">
        <v>79</v>
      </c>
      <c r="I79" s="295" t="s">
        <v>10840</v>
      </c>
      <c r="J79" s="295" t="s">
        <v>10840</v>
      </c>
      <c r="K79" s="295" t="s">
        <v>11028</v>
      </c>
      <c r="L79" s="295" t="s">
        <v>10840</v>
      </c>
      <c r="M79" s="295" t="s">
        <v>10840</v>
      </c>
      <c r="O79" s="295" t="s">
        <v>11141</v>
      </c>
    </row>
    <row r="80" ht="15.75" customHeight="1">
      <c r="B80" s="295" t="s">
        <v>11142</v>
      </c>
      <c r="C80" s="295">
        <v>1.01630903E8</v>
      </c>
      <c r="D80" s="295" t="s">
        <v>667</v>
      </c>
      <c r="E80" s="295" t="s">
        <v>2587</v>
      </c>
      <c r="F80" s="295" t="s">
        <v>2586</v>
      </c>
      <c r="G80" s="295" t="s">
        <v>38</v>
      </c>
      <c r="I80" s="295" t="s">
        <v>10840</v>
      </c>
      <c r="J80" s="295" t="s">
        <v>10840</v>
      </c>
      <c r="K80" s="295" t="s">
        <v>11143</v>
      </c>
      <c r="L80" s="295" t="s">
        <v>10840</v>
      </c>
      <c r="O80" s="295" t="s">
        <v>11144</v>
      </c>
    </row>
    <row r="81" ht="15.75" customHeight="1">
      <c r="B81" s="295" t="s">
        <v>11145</v>
      </c>
      <c r="C81" s="295">
        <v>1.01630903E8</v>
      </c>
      <c r="D81" s="295" t="s">
        <v>667</v>
      </c>
      <c r="E81" s="295" t="s">
        <v>11146</v>
      </c>
      <c r="F81" s="295" t="s">
        <v>2586</v>
      </c>
      <c r="G81" s="295" t="s">
        <v>32</v>
      </c>
      <c r="I81" s="295" t="s">
        <v>10840</v>
      </c>
      <c r="J81" s="295" t="s">
        <v>10840</v>
      </c>
      <c r="K81" s="295" t="s">
        <v>11078</v>
      </c>
      <c r="L81" s="295" t="s">
        <v>10888</v>
      </c>
      <c r="M81" s="295" t="s">
        <v>10840</v>
      </c>
      <c r="O81" s="295" t="s">
        <v>11148</v>
      </c>
    </row>
    <row r="82" ht="15.75" customHeight="1">
      <c r="B82" s="295" t="s">
        <v>11149</v>
      </c>
      <c r="C82" s="295">
        <v>1.01631003E8</v>
      </c>
      <c r="D82" s="295" t="s">
        <v>686</v>
      </c>
      <c r="E82" s="295" t="s">
        <v>2591</v>
      </c>
      <c r="F82" s="295" t="s">
        <v>2590</v>
      </c>
      <c r="G82" s="295" t="s">
        <v>79</v>
      </c>
      <c r="I82" s="295" t="s">
        <v>10840</v>
      </c>
      <c r="J82" s="295" t="s">
        <v>10840</v>
      </c>
      <c r="K82" s="295" t="s">
        <v>10900</v>
      </c>
      <c r="L82" s="295" t="s">
        <v>10840</v>
      </c>
      <c r="O82" s="295" t="s">
        <v>11150</v>
      </c>
    </row>
    <row r="83" ht="15.75" customHeight="1">
      <c r="B83" s="295" t="s">
        <v>11151</v>
      </c>
      <c r="C83" s="295">
        <v>1.01631003E8</v>
      </c>
      <c r="D83" s="295" t="s">
        <v>686</v>
      </c>
      <c r="E83" s="295" t="s">
        <v>2591</v>
      </c>
      <c r="F83" s="295" t="s">
        <v>2590</v>
      </c>
      <c r="G83" s="295" t="s">
        <v>38</v>
      </c>
      <c r="I83" s="295" t="s">
        <v>10840</v>
      </c>
      <c r="K83" s="295" t="s">
        <v>11153</v>
      </c>
      <c r="L83" s="295" t="s">
        <v>10840</v>
      </c>
      <c r="M83" s="295" t="s">
        <v>10840</v>
      </c>
      <c r="O83" s="295" t="s">
        <v>11154</v>
      </c>
    </row>
    <row r="84" ht="15.75" customHeight="1">
      <c r="B84" s="295" t="s">
        <v>11155</v>
      </c>
      <c r="C84" s="295">
        <v>1.01631003E8</v>
      </c>
      <c r="D84" s="295" t="s">
        <v>686</v>
      </c>
      <c r="E84" s="295" t="s">
        <v>11156</v>
      </c>
      <c r="F84" s="295" t="s">
        <v>2590</v>
      </c>
      <c r="G84" s="295" t="s">
        <v>32</v>
      </c>
      <c r="I84" s="295" t="s">
        <v>10919</v>
      </c>
      <c r="J84" s="295" t="s">
        <v>10840</v>
      </c>
      <c r="K84" s="295" t="s">
        <v>11157</v>
      </c>
      <c r="L84" s="295" t="s">
        <v>10874</v>
      </c>
      <c r="M84" s="295" t="s">
        <v>10840</v>
      </c>
      <c r="O84" s="295" t="s">
        <v>11158</v>
      </c>
    </row>
    <row r="85" ht="15.75" customHeight="1">
      <c r="B85" s="295" t="s">
        <v>11160</v>
      </c>
      <c r="C85" s="295">
        <v>1.01631203E8</v>
      </c>
      <c r="D85" s="295" t="s">
        <v>745</v>
      </c>
      <c r="E85" s="295" t="s">
        <v>2595</v>
      </c>
      <c r="F85" s="295" t="s">
        <v>2594</v>
      </c>
      <c r="G85" s="295" t="s">
        <v>79</v>
      </c>
      <c r="I85" s="295" t="s">
        <v>10840</v>
      </c>
      <c r="K85" s="295" t="s">
        <v>11161</v>
      </c>
      <c r="L85" s="295" t="s">
        <v>10840</v>
      </c>
      <c r="M85" s="295" t="s">
        <v>10840</v>
      </c>
      <c r="O85" s="295" t="s">
        <v>10913</v>
      </c>
    </row>
    <row r="86" ht="15.75" customHeight="1">
      <c r="B86" s="295" t="s">
        <v>11162</v>
      </c>
      <c r="C86" s="295">
        <v>1.01631203E8</v>
      </c>
      <c r="D86" s="295" t="s">
        <v>745</v>
      </c>
      <c r="E86" s="295" t="s">
        <v>2595</v>
      </c>
      <c r="F86" s="295" t="s">
        <v>2594</v>
      </c>
      <c r="G86" s="295" t="s">
        <v>38</v>
      </c>
      <c r="I86" s="295" t="s">
        <v>10840</v>
      </c>
      <c r="J86" s="295" t="s">
        <v>10840</v>
      </c>
      <c r="K86" s="295" t="s">
        <v>11164</v>
      </c>
      <c r="L86" s="295" t="s">
        <v>10901</v>
      </c>
      <c r="O86" s="295" t="s">
        <v>11095</v>
      </c>
    </row>
    <row r="87" ht="15.75" customHeight="1">
      <c r="B87" s="295" t="s">
        <v>11165</v>
      </c>
      <c r="C87" s="295">
        <v>1.01631203E8</v>
      </c>
      <c r="D87" s="295" t="s">
        <v>745</v>
      </c>
      <c r="E87" s="295" t="s">
        <v>11166</v>
      </c>
      <c r="F87" s="295" t="s">
        <v>2594</v>
      </c>
      <c r="G87" s="295" t="s">
        <v>32</v>
      </c>
      <c r="I87" s="295" t="s">
        <v>10840</v>
      </c>
      <c r="J87" s="295" t="s">
        <v>10840</v>
      </c>
      <c r="K87" s="295" t="s">
        <v>11167</v>
      </c>
      <c r="L87" s="295" t="s">
        <v>10862</v>
      </c>
      <c r="M87" s="295" t="s">
        <v>10840</v>
      </c>
      <c r="O87" s="295" t="s">
        <v>11168</v>
      </c>
    </row>
    <row r="88" ht="15.75" customHeight="1">
      <c r="B88" s="295" t="s">
        <v>11169</v>
      </c>
      <c r="C88" s="295">
        <v>1.01631503E8</v>
      </c>
      <c r="D88" s="295" t="s">
        <v>756</v>
      </c>
      <c r="E88" s="295" t="s">
        <v>2600</v>
      </c>
      <c r="F88" s="295" t="s">
        <v>2599</v>
      </c>
      <c r="G88" s="295" t="s">
        <v>79</v>
      </c>
      <c r="I88" s="295" t="s">
        <v>10840</v>
      </c>
      <c r="J88" s="295" t="s">
        <v>10840</v>
      </c>
      <c r="K88" s="295" t="s">
        <v>11171</v>
      </c>
      <c r="L88" s="295" t="s">
        <v>10919</v>
      </c>
      <c r="O88" s="295" t="s">
        <v>10849</v>
      </c>
    </row>
    <row r="89" ht="15.75" customHeight="1">
      <c r="B89" s="295" t="s">
        <v>11172</v>
      </c>
      <c r="C89" s="295">
        <v>1.01631503E8</v>
      </c>
      <c r="D89" s="295" t="s">
        <v>756</v>
      </c>
      <c r="E89" s="295" t="s">
        <v>2600</v>
      </c>
      <c r="F89" s="295" t="s">
        <v>2599</v>
      </c>
      <c r="G89" s="295" t="s">
        <v>38</v>
      </c>
      <c r="I89" s="295" t="s">
        <v>10840</v>
      </c>
      <c r="J89" s="295" t="s">
        <v>10840</v>
      </c>
      <c r="K89" s="295" t="s">
        <v>11124</v>
      </c>
      <c r="L89" s="295" t="s">
        <v>10840</v>
      </c>
      <c r="M89" s="295" t="s">
        <v>10840</v>
      </c>
      <c r="O89" s="295" t="s">
        <v>11173</v>
      </c>
    </row>
    <row r="90" ht="15.75" customHeight="1">
      <c r="B90" s="295" t="s">
        <v>11175</v>
      </c>
      <c r="C90" s="295">
        <v>1.01631503E8</v>
      </c>
      <c r="D90" s="295" t="s">
        <v>756</v>
      </c>
      <c r="E90" s="295" t="s">
        <v>11176</v>
      </c>
      <c r="F90" s="295" t="s">
        <v>2599</v>
      </c>
      <c r="G90" s="295" t="s">
        <v>32</v>
      </c>
      <c r="I90" s="295" t="s">
        <v>10912</v>
      </c>
      <c r="J90" s="295" t="s">
        <v>10840</v>
      </c>
      <c r="K90" s="295" t="s">
        <v>11177</v>
      </c>
      <c r="L90" s="295" t="s">
        <v>10952</v>
      </c>
      <c r="M90" s="295" t="s">
        <v>10840</v>
      </c>
      <c r="O90" s="295" t="s">
        <v>11178</v>
      </c>
    </row>
    <row r="91" ht="15.75" customHeight="1">
      <c r="B91" s="295" t="s">
        <v>11179</v>
      </c>
      <c r="C91" s="295">
        <v>1.01631503E8</v>
      </c>
      <c r="D91" s="295" t="s">
        <v>756</v>
      </c>
      <c r="E91" s="295" t="s">
        <v>2604</v>
      </c>
      <c r="F91" s="295" t="s">
        <v>2603</v>
      </c>
      <c r="G91" s="295" t="s">
        <v>79</v>
      </c>
      <c r="I91" s="295" t="s">
        <v>10840</v>
      </c>
      <c r="J91" s="295" t="s">
        <v>10840</v>
      </c>
      <c r="K91" s="295" t="s">
        <v>11180</v>
      </c>
      <c r="L91" s="295" t="s">
        <v>10840</v>
      </c>
      <c r="O91" s="295" t="s">
        <v>11182</v>
      </c>
    </row>
    <row r="92" ht="15.75" customHeight="1">
      <c r="B92" s="295" t="s">
        <v>11183</v>
      </c>
      <c r="C92" s="295">
        <v>1.01631503E8</v>
      </c>
      <c r="D92" s="295" t="s">
        <v>756</v>
      </c>
      <c r="E92" s="295" t="s">
        <v>2604</v>
      </c>
      <c r="F92" s="295" t="s">
        <v>2603</v>
      </c>
      <c r="G92" s="295" t="s">
        <v>38</v>
      </c>
      <c r="I92" s="295" t="s">
        <v>10840</v>
      </c>
      <c r="J92" s="295" t="s">
        <v>10840</v>
      </c>
      <c r="K92" s="295" t="s">
        <v>11024</v>
      </c>
      <c r="L92" s="295" t="s">
        <v>10840</v>
      </c>
      <c r="O92" s="295" t="s">
        <v>11184</v>
      </c>
    </row>
    <row r="93" ht="15.75" customHeight="1">
      <c r="B93" s="295" t="s">
        <v>11185</v>
      </c>
      <c r="C93" s="295">
        <v>1.01631503E8</v>
      </c>
      <c r="D93" s="295" t="s">
        <v>756</v>
      </c>
      <c r="E93" s="295" t="s">
        <v>11186</v>
      </c>
      <c r="F93" s="295" t="s">
        <v>2603</v>
      </c>
      <c r="G93" s="295" t="s">
        <v>32</v>
      </c>
      <c r="I93" s="295" t="s">
        <v>10840</v>
      </c>
      <c r="J93" s="295" t="s">
        <v>10901</v>
      </c>
      <c r="K93" s="295" t="s">
        <v>11124</v>
      </c>
      <c r="L93" s="295" t="s">
        <v>10874</v>
      </c>
      <c r="O93" s="295" t="s">
        <v>10841</v>
      </c>
    </row>
    <row r="94" ht="15.75" customHeight="1">
      <c r="B94" s="295" t="s">
        <v>11188</v>
      </c>
      <c r="C94" s="295">
        <v>1.01631703E8</v>
      </c>
      <c r="D94" s="295" t="s">
        <v>767</v>
      </c>
      <c r="E94" s="295" t="s">
        <v>2609</v>
      </c>
      <c r="F94" s="295" t="s">
        <v>2608</v>
      </c>
      <c r="G94" s="295" t="s">
        <v>79</v>
      </c>
      <c r="H94" s="295" t="s">
        <v>10840</v>
      </c>
      <c r="I94" s="295" t="s">
        <v>10917</v>
      </c>
      <c r="J94" s="295" t="s">
        <v>10995</v>
      </c>
      <c r="K94" s="295" t="s">
        <v>11189</v>
      </c>
      <c r="L94" s="295" t="s">
        <v>11019</v>
      </c>
      <c r="M94" s="295" t="s">
        <v>10917</v>
      </c>
      <c r="N94" s="295" t="s">
        <v>10840</v>
      </c>
      <c r="O94" s="295" t="s">
        <v>11190</v>
      </c>
    </row>
    <row r="95" ht="15.75" customHeight="1">
      <c r="B95" s="295" t="s">
        <v>11191</v>
      </c>
      <c r="C95" s="295">
        <v>1.01631703E8</v>
      </c>
      <c r="D95" s="295" t="s">
        <v>767</v>
      </c>
      <c r="E95" s="295" t="s">
        <v>2609</v>
      </c>
      <c r="F95" s="295" t="s">
        <v>2608</v>
      </c>
      <c r="G95" s="295" t="s">
        <v>38</v>
      </c>
      <c r="H95" s="295" t="s">
        <v>10840</v>
      </c>
      <c r="I95" s="295" t="s">
        <v>11055</v>
      </c>
      <c r="J95" s="295" t="s">
        <v>10850</v>
      </c>
      <c r="K95" s="295" t="s">
        <v>11193</v>
      </c>
      <c r="L95" s="295" t="s">
        <v>11180</v>
      </c>
      <c r="M95" s="295" t="s">
        <v>10944</v>
      </c>
      <c r="O95" s="295" t="s">
        <v>11194</v>
      </c>
    </row>
    <row r="96" ht="15.75" customHeight="1">
      <c r="B96" s="295" t="s">
        <v>11195</v>
      </c>
      <c r="C96" s="295">
        <v>1.01631703E8</v>
      </c>
      <c r="D96" s="295" t="s">
        <v>767</v>
      </c>
      <c r="E96" s="295" t="s">
        <v>11196</v>
      </c>
      <c r="F96" s="295" t="s">
        <v>2608</v>
      </c>
      <c r="G96" s="295" t="s">
        <v>32</v>
      </c>
      <c r="H96" s="295" t="s">
        <v>10840</v>
      </c>
      <c r="I96" s="295" t="s">
        <v>11197</v>
      </c>
      <c r="J96" s="295" t="s">
        <v>11004</v>
      </c>
      <c r="K96" s="295" t="s">
        <v>6753</v>
      </c>
      <c r="L96" s="295" t="s">
        <v>10895</v>
      </c>
      <c r="M96" s="295" t="s">
        <v>11180</v>
      </c>
      <c r="N96" s="295" t="s">
        <v>10840</v>
      </c>
      <c r="O96" s="295" t="s">
        <v>11198</v>
      </c>
    </row>
    <row r="97" ht="15.75" customHeight="1">
      <c r="B97" s="295" t="s">
        <v>11199</v>
      </c>
      <c r="C97" s="295">
        <v>1.01631703E8</v>
      </c>
      <c r="D97" s="295" t="s">
        <v>767</v>
      </c>
      <c r="E97" s="295" t="s">
        <v>2613</v>
      </c>
      <c r="F97" s="295" t="s">
        <v>2612</v>
      </c>
      <c r="G97" s="295" t="s">
        <v>79</v>
      </c>
      <c r="I97" s="295" t="s">
        <v>10840</v>
      </c>
      <c r="J97" s="295" t="s">
        <v>10874</v>
      </c>
      <c r="K97" s="295" t="s">
        <v>11201</v>
      </c>
      <c r="L97" s="295" t="s">
        <v>10944</v>
      </c>
      <c r="M97" s="295" t="s">
        <v>10888</v>
      </c>
      <c r="O97" s="295" t="s">
        <v>11202</v>
      </c>
    </row>
    <row r="98" ht="15.75" customHeight="1">
      <c r="B98" s="295" t="s">
        <v>11203</v>
      </c>
      <c r="C98" s="295">
        <v>1.01631703E8</v>
      </c>
      <c r="D98" s="295" t="s">
        <v>767</v>
      </c>
      <c r="E98" s="295" t="s">
        <v>2613</v>
      </c>
      <c r="F98" s="295" t="s">
        <v>2612</v>
      </c>
      <c r="G98" s="295" t="s">
        <v>38</v>
      </c>
      <c r="I98" s="295" t="s">
        <v>10862</v>
      </c>
      <c r="J98" s="295" t="s">
        <v>10888</v>
      </c>
      <c r="K98" s="295" t="s">
        <v>11204</v>
      </c>
      <c r="L98" s="295" t="s">
        <v>10917</v>
      </c>
      <c r="M98" s="295" t="s">
        <v>10888</v>
      </c>
      <c r="O98" s="295" t="s">
        <v>11205</v>
      </c>
    </row>
    <row r="99" ht="15.75" customHeight="1">
      <c r="B99" s="295" t="s">
        <v>11206</v>
      </c>
      <c r="C99" s="295">
        <v>1.01631703E8</v>
      </c>
      <c r="D99" s="295" t="s">
        <v>767</v>
      </c>
      <c r="E99" s="295" t="s">
        <v>11208</v>
      </c>
      <c r="F99" s="295" t="s">
        <v>2612</v>
      </c>
      <c r="G99" s="295" t="s">
        <v>32</v>
      </c>
      <c r="I99" s="295" t="s">
        <v>10988</v>
      </c>
      <c r="J99" s="295" t="s">
        <v>11021</v>
      </c>
      <c r="K99" s="295" t="s">
        <v>11209</v>
      </c>
      <c r="L99" s="295" t="s">
        <v>11180</v>
      </c>
      <c r="M99" s="295" t="s">
        <v>11210</v>
      </c>
      <c r="O99" s="295" t="s">
        <v>11211</v>
      </c>
    </row>
    <row r="100" ht="15.75" customHeight="1">
      <c r="B100" s="295" t="s">
        <v>11212</v>
      </c>
      <c r="C100" s="295">
        <v>1.01631803E8</v>
      </c>
      <c r="D100" s="295" t="s">
        <v>829</v>
      </c>
      <c r="E100" s="295" t="s">
        <v>2617</v>
      </c>
      <c r="F100" s="295" t="s">
        <v>2616</v>
      </c>
      <c r="G100" s="295" t="s">
        <v>79</v>
      </c>
      <c r="I100" s="295" t="s">
        <v>11210</v>
      </c>
      <c r="J100" s="295" t="s">
        <v>10840</v>
      </c>
      <c r="K100" s="295" t="s">
        <v>11213</v>
      </c>
      <c r="L100" s="295" t="s">
        <v>11041</v>
      </c>
      <c r="M100" s="295" t="s">
        <v>10840</v>
      </c>
      <c r="O100" s="295" t="s">
        <v>11214</v>
      </c>
    </row>
    <row r="101" ht="15.75" customHeight="1">
      <c r="B101" s="295" t="s">
        <v>11215</v>
      </c>
      <c r="C101" s="295">
        <v>1.01631803E8</v>
      </c>
      <c r="D101" s="295" t="s">
        <v>829</v>
      </c>
      <c r="E101" s="295" t="s">
        <v>2617</v>
      </c>
      <c r="F101" s="295" t="s">
        <v>2616</v>
      </c>
      <c r="G101" s="295" t="s">
        <v>38</v>
      </c>
      <c r="H101" s="295" t="s">
        <v>10840</v>
      </c>
      <c r="I101" s="295" t="s">
        <v>10921</v>
      </c>
      <c r="J101" s="295" t="s">
        <v>10840</v>
      </c>
      <c r="K101" s="295" t="s">
        <v>11216</v>
      </c>
      <c r="L101" s="295" t="s">
        <v>10988</v>
      </c>
      <c r="M101" s="295" t="s">
        <v>10840</v>
      </c>
      <c r="O101" s="295" t="s">
        <v>10889</v>
      </c>
    </row>
    <row r="102" ht="15.75" customHeight="1">
      <c r="B102" s="295" t="s">
        <v>11217</v>
      </c>
      <c r="C102" s="295">
        <v>1.01631803E8</v>
      </c>
      <c r="D102" s="295" t="s">
        <v>829</v>
      </c>
      <c r="E102" s="295" t="s">
        <v>11218</v>
      </c>
      <c r="F102" s="295" t="s">
        <v>2616</v>
      </c>
      <c r="G102" s="295" t="s">
        <v>32</v>
      </c>
      <c r="H102" s="295" t="s">
        <v>10840</v>
      </c>
      <c r="I102" s="295" t="s">
        <v>11004</v>
      </c>
      <c r="J102" s="295" t="s">
        <v>10912</v>
      </c>
      <c r="K102" s="295" t="s">
        <v>11220</v>
      </c>
      <c r="L102" s="295" t="s">
        <v>10851</v>
      </c>
      <c r="M102" s="295" t="s">
        <v>10840</v>
      </c>
      <c r="O102" s="295" t="s">
        <v>11221</v>
      </c>
    </row>
    <row r="103" ht="15.75" customHeight="1">
      <c r="B103" s="295" t="s">
        <v>11222</v>
      </c>
      <c r="C103" s="295">
        <v>1.01631803E8</v>
      </c>
      <c r="D103" s="295" t="s">
        <v>829</v>
      </c>
      <c r="E103" s="295" t="s">
        <v>2622</v>
      </c>
      <c r="F103" s="295" t="s">
        <v>2621</v>
      </c>
      <c r="G103" s="295" t="s">
        <v>79</v>
      </c>
      <c r="I103" s="295" t="s">
        <v>10843</v>
      </c>
      <c r="J103" s="295" t="s">
        <v>10840</v>
      </c>
      <c r="K103" s="295" t="s">
        <v>11039</v>
      </c>
      <c r="L103" s="295" t="s">
        <v>10840</v>
      </c>
      <c r="M103" s="295" t="s">
        <v>10840</v>
      </c>
      <c r="O103" s="295" t="s">
        <v>10895</v>
      </c>
    </row>
    <row r="104" ht="15.75" customHeight="1">
      <c r="B104" s="295" t="s">
        <v>11223</v>
      </c>
      <c r="C104" s="295">
        <v>1.01631803E8</v>
      </c>
      <c r="D104" s="295" t="s">
        <v>829</v>
      </c>
      <c r="E104" s="295" t="s">
        <v>2622</v>
      </c>
      <c r="F104" s="295" t="s">
        <v>2621</v>
      </c>
      <c r="G104" s="295" t="s">
        <v>38</v>
      </c>
      <c r="I104" s="295" t="s">
        <v>10888</v>
      </c>
      <c r="J104" s="295" t="s">
        <v>10840</v>
      </c>
      <c r="K104" s="295" t="s">
        <v>11225</v>
      </c>
      <c r="L104" s="295" t="s">
        <v>10840</v>
      </c>
      <c r="M104" s="295" t="s">
        <v>10840</v>
      </c>
      <c r="O104" s="295" t="s">
        <v>11226</v>
      </c>
    </row>
    <row r="105" ht="15.75" customHeight="1">
      <c r="B105" s="295" t="s">
        <v>11227</v>
      </c>
      <c r="C105" s="295">
        <v>1.01631803E8</v>
      </c>
      <c r="D105" s="295" t="s">
        <v>829</v>
      </c>
      <c r="E105" s="295" t="s">
        <v>11228</v>
      </c>
      <c r="F105" s="295" t="s">
        <v>2621</v>
      </c>
      <c r="G105" s="295" t="s">
        <v>32</v>
      </c>
      <c r="I105" s="295" t="s">
        <v>11229</v>
      </c>
      <c r="J105" s="295" t="s">
        <v>10840</v>
      </c>
      <c r="K105" s="295" t="s">
        <v>11078</v>
      </c>
      <c r="L105" s="295" t="s">
        <v>10874</v>
      </c>
      <c r="M105" s="295" t="s">
        <v>10840</v>
      </c>
      <c r="O105" s="295" t="s">
        <v>11094</v>
      </c>
    </row>
    <row r="106" ht="15.75" customHeight="1">
      <c r="B106" s="295" t="s">
        <v>11230</v>
      </c>
      <c r="C106" s="295">
        <v>1.01631903E8</v>
      </c>
      <c r="D106" s="295" t="s">
        <v>834</v>
      </c>
      <c r="E106" s="295" t="s">
        <v>2626</v>
      </c>
      <c r="F106" s="295" t="s">
        <v>2625</v>
      </c>
      <c r="G106" s="295" t="s">
        <v>79</v>
      </c>
      <c r="I106" s="295" t="s">
        <v>10840</v>
      </c>
      <c r="J106" s="295" t="s">
        <v>10840</v>
      </c>
      <c r="K106" s="295" t="s">
        <v>10856</v>
      </c>
      <c r="L106" s="295" t="s">
        <v>10935</v>
      </c>
      <c r="O106" s="295" t="s">
        <v>10932</v>
      </c>
    </row>
    <row r="107" ht="15.75" customHeight="1">
      <c r="B107" s="295" t="s">
        <v>11232</v>
      </c>
      <c r="C107" s="295">
        <v>1.01631903E8</v>
      </c>
      <c r="D107" s="295" t="s">
        <v>834</v>
      </c>
      <c r="E107" s="295" t="s">
        <v>2626</v>
      </c>
      <c r="F107" s="295" t="s">
        <v>2625</v>
      </c>
      <c r="G107" s="295" t="s">
        <v>38</v>
      </c>
      <c r="I107" s="295" t="s">
        <v>10840</v>
      </c>
      <c r="J107" s="295" t="s">
        <v>10888</v>
      </c>
      <c r="K107" s="295" t="s">
        <v>11109</v>
      </c>
      <c r="L107" s="295" t="s">
        <v>10869</v>
      </c>
      <c r="M107" s="295" t="s">
        <v>10840</v>
      </c>
      <c r="O107" s="295" t="s">
        <v>11069</v>
      </c>
    </row>
    <row r="108" ht="15.75" customHeight="1">
      <c r="B108" s="295" t="s">
        <v>11233</v>
      </c>
      <c r="C108" s="295">
        <v>1.01631903E8</v>
      </c>
      <c r="D108" s="295" t="s">
        <v>834</v>
      </c>
      <c r="E108" s="295" t="s">
        <v>11234</v>
      </c>
      <c r="F108" s="295" t="s">
        <v>2625</v>
      </c>
      <c r="G108" s="295" t="s">
        <v>32</v>
      </c>
      <c r="I108" s="295" t="s">
        <v>10864</v>
      </c>
      <c r="J108" s="295" t="s">
        <v>10993</v>
      </c>
      <c r="K108" s="295" t="s">
        <v>10865</v>
      </c>
      <c r="L108" s="295" t="s">
        <v>11229</v>
      </c>
      <c r="M108" s="295" t="s">
        <v>10840</v>
      </c>
      <c r="O108" s="295" t="s">
        <v>11235</v>
      </c>
    </row>
    <row r="109" ht="15.75" customHeight="1">
      <c r="B109" s="295" t="s">
        <v>11236</v>
      </c>
      <c r="C109" s="295">
        <v>1.01632403E8</v>
      </c>
      <c r="D109" s="295" t="s">
        <v>1094</v>
      </c>
      <c r="E109" s="295" t="s">
        <v>2631</v>
      </c>
      <c r="F109" s="295" t="s">
        <v>2630</v>
      </c>
      <c r="G109" s="295" t="s">
        <v>79</v>
      </c>
      <c r="I109" s="295" t="s">
        <v>10840</v>
      </c>
      <c r="J109" s="295" t="s">
        <v>10840</v>
      </c>
      <c r="K109" s="295" t="s">
        <v>11238</v>
      </c>
      <c r="L109" s="295" t="s">
        <v>10874</v>
      </c>
      <c r="O109" s="295" t="s">
        <v>11036</v>
      </c>
    </row>
    <row r="110" ht="15.75" customHeight="1">
      <c r="B110" s="295" t="s">
        <v>11239</v>
      </c>
      <c r="C110" s="295">
        <v>1.01632403E8</v>
      </c>
      <c r="D110" s="295" t="s">
        <v>1094</v>
      </c>
      <c r="E110" s="295" t="s">
        <v>2631</v>
      </c>
      <c r="F110" s="295" t="s">
        <v>2630</v>
      </c>
      <c r="G110" s="295" t="s">
        <v>38</v>
      </c>
      <c r="I110" s="295" t="s">
        <v>10840</v>
      </c>
      <c r="J110" s="295" t="s">
        <v>10840</v>
      </c>
      <c r="K110" s="295" t="s">
        <v>10902</v>
      </c>
      <c r="L110" s="295" t="s">
        <v>10919</v>
      </c>
      <c r="O110" s="295" t="s">
        <v>11240</v>
      </c>
    </row>
    <row r="111" ht="15.75" customHeight="1">
      <c r="B111" s="295" t="s">
        <v>11241</v>
      </c>
      <c r="C111" s="295">
        <v>1.01632403E8</v>
      </c>
      <c r="D111" s="295" t="s">
        <v>1094</v>
      </c>
      <c r="E111" s="295" t="s">
        <v>11242</v>
      </c>
      <c r="F111" s="295" t="s">
        <v>2630</v>
      </c>
      <c r="G111" s="295" t="s">
        <v>32</v>
      </c>
      <c r="I111" s="295" t="s">
        <v>10840</v>
      </c>
      <c r="J111" s="295" t="s">
        <v>10901</v>
      </c>
      <c r="K111" s="295" t="s">
        <v>11244</v>
      </c>
      <c r="L111" s="295" t="s">
        <v>10988</v>
      </c>
      <c r="O111" s="295" t="s">
        <v>11245</v>
      </c>
    </row>
    <row r="112" ht="15.75" customHeight="1">
      <c r="B112" s="295" t="s">
        <v>11246</v>
      </c>
      <c r="C112" s="295">
        <v>1.01633903E8</v>
      </c>
      <c r="D112" s="295" t="s">
        <v>1444</v>
      </c>
      <c r="E112" s="295" t="s">
        <v>2635</v>
      </c>
      <c r="F112" s="295" t="s">
        <v>2634</v>
      </c>
      <c r="G112" s="295" t="s">
        <v>79</v>
      </c>
      <c r="J112" s="295" t="s">
        <v>10840</v>
      </c>
      <c r="K112" s="295" t="s">
        <v>11247</v>
      </c>
      <c r="L112" s="295" t="s">
        <v>10840</v>
      </c>
      <c r="O112" s="295" t="s">
        <v>11240</v>
      </c>
    </row>
    <row r="113" ht="15.75" customHeight="1">
      <c r="B113" s="295" t="s">
        <v>11248</v>
      </c>
      <c r="C113" s="295">
        <v>1.01633903E8</v>
      </c>
      <c r="D113" s="295" t="s">
        <v>1444</v>
      </c>
      <c r="E113" s="295" t="s">
        <v>2635</v>
      </c>
      <c r="F113" s="295" t="s">
        <v>2634</v>
      </c>
      <c r="G113" s="295" t="s">
        <v>38</v>
      </c>
      <c r="I113" s="295" t="s">
        <v>10840</v>
      </c>
      <c r="J113" s="295" t="s">
        <v>10840</v>
      </c>
      <c r="K113" s="295" t="s">
        <v>11249</v>
      </c>
      <c r="L113" s="295" t="s">
        <v>10840</v>
      </c>
      <c r="O113" s="295" t="s">
        <v>11250</v>
      </c>
    </row>
    <row r="114" ht="15.75" customHeight="1">
      <c r="B114" s="295" t="s">
        <v>11251</v>
      </c>
      <c r="C114" s="295">
        <v>1.01633903E8</v>
      </c>
      <c r="D114" s="295" t="s">
        <v>1444</v>
      </c>
      <c r="E114" s="295" t="s">
        <v>11252</v>
      </c>
      <c r="F114" s="295" t="s">
        <v>2634</v>
      </c>
      <c r="G114" s="295" t="s">
        <v>32</v>
      </c>
      <c r="I114" s="295" t="s">
        <v>10840</v>
      </c>
      <c r="J114" s="295" t="s">
        <v>10840</v>
      </c>
      <c r="K114" s="295" t="s">
        <v>10868</v>
      </c>
      <c r="L114" s="295" t="s">
        <v>10919</v>
      </c>
      <c r="O114" s="295" t="s">
        <v>11254</v>
      </c>
    </row>
    <row r="115" ht="15.75" customHeight="1">
      <c r="B115" s="295" t="s">
        <v>11255</v>
      </c>
      <c r="C115" s="295">
        <v>1.01633903E8</v>
      </c>
      <c r="D115" s="295" t="s">
        <v>1444</v>
      </c>
      <c r="E115" s="295" t="s">
        <v>2639</v>
      </c>
      <c r="F115" s="295" t="s">
        <v>2638</v>
      </c>
      <c r="G115" s="295" t="s">
        <v>79</v>
      </c>
      <c r="J115" s="295" t="s">
        <v>10840</v>
      </c>
      <c r="K115" s="295" t="s">
        <v>10896</v>
      </c>
      <c r="L115" s="295" t="s">
        <v>10840</v>
      </c>
      <c r="M115" s="295" t="s">
        <v>10840</v>
      </c>
      <c r="O115" s="295" t="s">
        <v>10858</v>
      </c>
    </row>
    <row r="116" ht="15.75" customHeight="1">
      <c r="B116" s="295" t="s">
        <v>11256</v>
      </c>
      <c r="C116" s="295">
        <v>1.01633903E8</v>
      </c>
      <c r="D116" s="295" t="s">
        <v>1444</v>
      </c>
      <c r="E116" s="295" t="s">
        <v>2639</v>
      </c>
      <c r="F116" s="295" t="s">
        <v>2638</v>
      </c>
      <c r="G116" s="295" t="s">
        <v>38</v>
      </c>
      <c r="I116" s="295" t="s">
        <v>10840</v>
      </c>
      <c r="J116" s="295" t="s">
        <v>10840</v>
      </c>
      <c r="K116" s="295" t="s">
        <v>11065</v>
      </c>
      <c r="L116" s="295" t="s">
        <v>10840</v>
      </c>
      <c r="O116" s="295" t="s">
        <v>11257</v>
      </c>
    </row>
    <row r="117" ht="15.75" customHeight="1">
      <c r="B117" s="295" t="s">
        <v>11258</v>
      </c>
      <c r="C117" s="295">
        <v>1.01633903E8</v>
      </c>
      <c r="D117" s="295" t="s">
        <v>1444</v>
      </c>
      <c r="E117" s="295" t="s">
        <v>11259</v>
      </c>
      <c r="F117" s="295" t="s">
        <v>2638</v>
      </c>
      <c r="G117" s="295" t="s">
        <v>32</v>
      </c>
      <c r="I117" s="295" t="s">
        <v>10840</v>
      </c>
      <c r="J117" s="295" t="s">
        <v>10840</v>
      </c>
      <c r="K117" s="295" t="s">
        <v>11240</v>
      </c>
      <c r="L117" s="295" t="s">
        <v>10840</v>
      </c>
      <c r="M117" s="295" t="s">
        <v>10840</v>
      </c>
      <c r="O117" s="295" t="s">
        <v>11260</v>
      </c>
    </row>
    <row r="118" ht="15.75" customHeight="1">
      <c r="B118" s="295" t="s">
        <v>11262</v>
      </c>
      <c r="C118" s="295">
        <v>1.01636503E8</v>
      </c>
      <c r="D118" s="295" t="s">
        <v>1727</v>
      </c>
      <c r="E118" s="295" t="s">
        <v>2644</v>
      </c>
      <c r="F118" s="295" t="s">
        <v>2643</v>
      </c>
      <c r="G118" s="295" t="s">
        <v>79</v>
      </c>
      <c r="J118" s="295" t="s">
        <v>10843</v>
      </c>
      <c r="K118" s="295" t="s">
        <v>11263</v>
      </c>
      <c r="L118" s="295" t="s">
        <v>10862</v>
      </c>
      <c r="M118" s="295" t="s">
        <v>10850</v>
      </c>
      <c r="O118" s="295" t="s">
        <v>11264</v>
      </c>
    </row>
    <row r="119" ht="15.75" customHeight="1">
      <c r="B119" s="295" t="s">
        <v>11265</v>
      </c>
      <c r="C119" s="295">
        <v>1.01636503E8</v>
      </c>
      <c r="D119" s="295" t="s">
        <v>1727</v>
      </c>
      <c r="E119" s="295" t="s">
        <v>2644</v>
      </c>
      <c r="F119" s="295" t="s">
        <v>2643</v>
      </c>
      <c r="G119" s="295" t="s">
        <v>38</v>
      </c>
      <c r="H119" s="295" t="s">
        <v>10840</v>
      </c>
      <c r="I119" s="295" t="s">
        <v>10840</v>
      </c>
      <c r="J119" s="295" t="s">
        <v>10912</v>
      </c>
      <c r="K119" s="295" t="s">
        <v>11266</v>
      </c>
      <c r="L119" s="295" t="s">
        <v>10864</v>
      </c>
      <c r="M119" s="295" t="s">
        <v>11021</v>
      </c>
      <c r="N119" s="295" t="s">
        <v>10840</v>
      </c>
      <c r="O119" s="295" t="s">
        <v>11268</v>
      </c>
    </row>
    <row r="120" ht="15.75" customHeight="1">
      <c r="B120" s="295" t="s">
        <v>11269</v>
      </c>
      <c r="C120" s="295">
        <v>1.01636503E8</v>
      </c>
      <c r="D120" s="295" t="s">
        <v>1727</v>
      </c>
      <c r="E120" s="295" t="s">
        <v>11270</v>
      </c>
      <c r="F120" s="295" t="s">
        <v>2643</v>
      </c>
      <c r="G120" s="295" t="s">
        <v>32</v>
      </c>
      <c r="H120" s="295" t="s">
        <v>10840</v>
      </c>
      <c r="I120" s="295" t="s">
        <v>10840</v>
      </c>
      <c r="J120" s="295" t="s">
        <v>11271</v>
      </c>
      <c r="K120" s="295" t="s">
        <v>11272</v>
      </c>
      <c r="L120" s="295" t="s">
        <v>11229</v>
      </c>
      <c r="M120" s="295" t="s">
        <v>11273</v>
      </c>
      <c r="N120" s="295" t="s">
        <v>10840</v>
      </c>
      <c r="O120" s="295" t="s">
        <v>11274</v>
      </c>
    </row>
    <row r="121" ht="15.75" customHeight="1">
      <c r="B121" s="295" t="s">
        <v>11275</v>
      </c>
      <c r="C121" s="295">
        <v>1.01636503E8</v>
      </c>
      <c r="D121" s="295" t="s">
        <v>1727</v>
      </c>
      <c r="E121" s="295" t="s">
        <v>2648</v>
      </c>
      <c r="F121" s="295" t="s">
        <v>2647</v>
      </c>
      <c r="G121" s="295" t="s">
        <v>79</v>
      </c>
      <c r="J121" s="295" t="s">
        <v>10840</v>
      </c>
      <c r="K121" s="295" t="s">
        <v>11276</v>
      </c>
      <c r="L121" s="295" t="s">
        <v>10840</v>
      </c>
      <c r="M121" s="295" t="s">
        <v>10840</v>
      </c>
      <c r="N121" s="295" t="s">
        <v>10840</v>
      </c>
      <c r="O121" s="295" t="s">
        <v>11277</v>
      </c>
    </row>
    <row r="122" ht="15.75" customHeight="1">
      <c r="B122" s="295" t="s">
        <v>11279</v>
      </c>
      <c r="C122" s="295">
        <v>1.01636503E8</v>
      </c>
      <c r="D122" s="295" t="s">
        <v>1727</v>
      </c>
      <c r="E122" s="295" t="s">
        <v>2648</v>
      </c>
      <c r="F122" s="295" t="s">
        <v>2647</v>
      </c>
      <c r="G122" s="295" t="s">
        <v>38</v>
      </c>
      <c r="H122" s="295" t="s">
        <v>10840</v>
      </c>
      <c r="I122" s="295" t="s">
        <v>10840</v>
      </c>
      <c r="J122" s="295" t="s">
        <v>10840</v>
      </c>
      <c r="K122" s="295" t="s">
        <v>11280</v>
      </c>
      <c r="L122" s="295" t="s">
        <v>10901</v>
      </c>
      <c r="M122" s="295" t="s">
        <v>10840</v>
      </c>
      <c r="O122" s="295" t="s">
        <v>11281</v>
      </c>
    </row>
    <row r="123" ht="15.75" customHeight="1">
      <c r="B123" s="295" t="s">
        <v>11282</v>
      </c>
      <c r="C123" s="295">
        <v>1.01636503E8</v>
      </c>
      <c r="D123" s="295" t="s">
        <v>1727</v>
      </c>
      <c r="E123" s="295" t="s">
        <v>11283</v>
      </c>
      <c r="F123" s="295" t="s">
        <v>2647</v>
      </c>
      <c r="G123" s="295" t="s">
        <v>32</v>
      </c>
      <c r="H123" s="295" t="s">
        <v>10840</v>
      </c>
      <c r="I123" s="295" t="s">
        <v>10840</v>
      </c>
      <c r="J123" s="295" t="s">
        <v>10912</v>
      </c>
      <c r="K123" s="295" t="s">
        <v>11284</v>
      </c>
      <c r="L123" s="295" t="s">
        <v>10869</v>
      </c>
      <c r="M123" s="295" t="s">
        <v>10867</v>
      </c>
      <c r="N123" s="295" t="s">
        <v>10840</v>
      </c>
      <c r="O123" s="295" t="s">
        <v>11285</v>
      </c>
    </row>
    <row r="124" ht="15.75" customHeight="1">
      <c r="B124" s="295" t="s">
        <v>11286</v>
      </c>
      <c r="C124" s="295">
        <v>1.0163692E8</v>
      </c>
      <c r="D124" s="295" t="s">
        <v>753</v>
      </c>
      <c r="E124" s="295" t="s">
        <v>753</v>
      </c>
      <c r="F124" s="295" t="s">
        <v>2651</v>
      </c>
      <c r="G124" s="295" t="s">
        <v>79</v>
      </c>
      <c r="I124" s="295" t="s">
        <v>10840</v>
      </c>
      <c r="K124" s="295" t="s">
        <v>11271</v>
      </c>
      <c r="L124" s="295" t="s">
        <v>10840</v>
      </c>
      <c r="M124" s="295" t="s">
        <v>10840</v>
      </c>
      <c r="O124" s="295" t="s">
        <v>11055</v>
      </c>
    </row>
    <row r="125" ht="15.75" customHeight="1">
      <c r="B125" s="295" t="s">
        <v>11288</v>
      </c>
      <c r="C125" s="295">
        <v>1.0163692E8</v>
      </c>
      <c r="D125" s="295" t="s">
        <v>753</v>
      </c>
      <c r="E125" s="295" t="s">
        <v>753</v>
      </c>
      <c r="F125" s="295" t="s">
        <v>2651</v>
      </c>
      <c r="G125" s="295" t="s">
        <v>38</v>
      </c>
      <c r="I125" s="295" t="s">
        <v>10840</v>
      </c>
      <c r="K125" s="295" t="s">
        <v>10867</v>
      </c>
      <c r="L125" s="295" t="s">
        <v>10840</v>
      </c>
      <c r="O125" s="295" t="s">
        <v>11021</v>
      </c>
    </row>
    <row r="126" ht="15.75" customHeight="1">
      <c r="B126" s="295" t="s">
        <v>11289</v>
      </c>
      <c r="C126" s="295">
        <v>1.0163692E8</v>
      </c>
      <c r="D126" s="295" t="s">
        <v>753</v>
      </c>
      <c r="E126" s="295" t="s">
        <v>11290</v>
      </c>
      <c r="F126" s="295" t="s">
        <v>2651</v>
      </c>
      <c r="G126" s="295" t="s">
        <v>32</v>
      </c>
      <c r="I126" s="295" t="s">
        <v>10901</v>
      </c>
      <c r="K126" s="295" t="s">
        <v>11044</v>
      </c>
      <c r="L126" s="295" t="s">
        <v>10840</v>
      </c>
      <c r="M126" s="295" t="s">
        <v>10840</v>
      </c>
      <c r="O126" s="295" t="s">
        <v>11028</v>
      </c>
    </row>
    <row r="127" ht="15.75" customHeight="1">
      <c r="B127" s="295" t="s">
        <v>11292</v>
      </c>
      <c r="C127" s="295">
        <v>1.01637002E8</v>
      </c>
      <c r="D127" s="295" t="s">
        <v>1846</v>
      </c>
      <c r="E127" s="295" t="s">
        <v>2656</v>
      </c>
      <c r="F127" s="295" t="s">
        <v>2655</v>
      </c>
      <c r="G127" s="295" t="s">
        <v>79</v>
      </c>
      <c r="I127" s="295" t="s">
        <v>10850</v>
      </c>
      <c r="J127" s="295" t="s">
        <v>10864</v>
      </c>
      <c r="K127" s="295" t="s">
        <v>11293</v>
      </c>
      <c r="L127" s="295" t="s">
        <v>10952</v>
      </c>
      <c r="O127" s="295" t="s">
        <v>11294</v>
      </c>
    </row>
    <row r="128" ht="15.75" customHeight="1">
      <c r="B128" s="295" t="s">
        <v>11295</v>
      </c>
      <c r="C128" s="295">
        <v>1.01637002E8</v>
      </c>
      <c r="D128" s="295" t="s">
        <v>1846</v>
      </c>
      <c r="E128" s="295" t="s">
        <v>2656</v>
      </c>
      <c r="F128" s="295" t="s">
        <v>2655</v>
      </c>
      <c r="G128" s="295" t="s">
        <v>38</v>
      </c>
      <c r="I128" s="295" t="s">
        <v>10921</v>
      </c>
      <c r="J128" s="295" t="s">
        <v>10901</v>
      </c>
      <c r="K128" s="295" t="s">
        <v>11296</v>
      </c>
      <c r="L128" s="295" t="s">
        <v>11229</v>
      </c>
      <c r="M128" s="295" t="s">
        <v>10840</v>
      </c>
      <c r="O128" s="295" t="s">
        <v>11298</v>
      </c>
    </row>
    <row r="129" ht="15.75" customHeight="1">
      <c r="B129" s="295" t="s">
        <v>11299</v>
      </c>
      <c r="C129" s="295">
        <v>1.01637002E8</v>
      </c>
      <c r="D129" s="295" t="s">
        <v>1846</v>
      </c>
      <c r="E129" s="295" t="s">
        <v>11300</v>
      </c>
      <c r="F129" s="295" t="s">
        <v>2655</v>
      </c>
      <c r="G129" s="295" t="s">
        <v>32</v>
      </c>
      <c r="I129" s="295" t="s">
        <v>11301</v>
      </c>
      <c r="J129" s="295" t="s">
        <v>10988</v>
      </c>
      <c r="K129" s="295" t="s">
        <v>11302</v>
      </c>
      <c r="L129" s="295" t="s">
        <v>11303</v>
      </c>
      <c r="M129" s="295" t="s">
        <v>10840</v>
      </c>
      <c r="O129" s="295" t="s">
        <v>11304</v>
      </c>
    </row>
    <row r="130" ht="15.75" customHeight="1">
      <c r="B130" s="295" t="s">
        <v>11305</v>
      </c>
      <c r="C130" s="295">
        <v>1.01637002E8</v>
      </c>
      <c r="D130" s="295" t="s">
        <v>1846</v>
      </c>
      <c r="E130" s="295" t="s">
        <v>2660</v>
      </c>
      <c r="F130" s="295" t="s">
        <v>2659</v>
      </c>
      <c r="G130" s="295" t="s">
        <v>79</v>
      </c>
      <c r="I130" s="295" t="s">
        <v>10919</v>
      </c>
      <c r="J130" s="295" t="s">
        <v>10840</v>
      </c>
      <c r="K130" s="295" t="s">
        <v>11306</v>
      </c>
      <c r="L130" s="295" t="s">
        <v>10862</v>
      </c>
      <c r="O130" s="295" t="s">
        <v>11307</v>
      </c>
    </row>
    <row r="131" ht="15.75" customHeight="1">
      <c r="B131" s="295" t="s">
        <v>11308</v>
      </c>
      <c r="C131" s="295">
        <v>1.01637002E8</v>
      </c>
      <c r="D131" s="295" t="s">
        <v>1846</v>
      </c>
      <c r="E131" s="295" t="s">
        <v>2660</v>
      </c>
      <c r="F131" s="295" t="s">
        <v>2659</v>
      </c>
      <c r="G131" s="295" t="s">
        <v>38</v>
      </c>
      <c r="H131" s="295" t="s">
        <v>10840</v>
      </c>
      <c r="I131" s="295" t="s">
        <v>10864</v>
      </c>
      <c r="J131" s="295" t="s">
        <v>10840</v>
      </c>
      <c r="K131" s="295" t="s">
        <v>11309</v>
      </c>
      <c r="L131" s="295" t="s">
        <v>10901</v>
      </c>
      <c r="M131" s="295" t="s">
        <v>10840</v>
      </c>
      <c r="O131" s="295" t="s">
        <v>11310</v>
      </c>
    </row>
    <row r="132" ht="15.75" customHeight="1">
      <c r="B132" s="295" t="s">
        <v>11311</v>
      </c>
      <c r="C132" s="295">
        <v>1.01637002E8</v>
      </c>
      <c r="D132" s="295" t="s">
        <v>1846</v>
      </c>
      <c r="E132" s="295" t="s">
        <v>11313</v>
      </c>
      <c r="F132" s="295" t="s">
        <v>2659</v>
      </c>
      <c r="G132" s="295" t="s">
        <v>32</v>
      </c>
      <c r="H132" s="295" t="s">
        <v>10840</v>
      </c>
      <c r="I132" s="295" t="s">
        <v>10995</v>
      </c>
      <c r="J132" s="295" t="s">
        <v>10864</v>
      </c>
      <c r="K132" s="295" t="s">
        <v>11314</v>
      </c>
      <c r="L132" s="295" t="s">
        <v>10995</v>
      </c>
      <c r="M132" s="295" t="s">
        <v>10840</v>
      </c>
      <c r="O132" s="295" t="s">
        <v>11204</v>
      </c>
    </row>
    <row r="133" ht="15.75" customHeight="1">
      <c r="B133" s="295" t="s">
        <v>11315</v>
      </c>
      <c r="C133" s="295">
        <v>1.01638003E8</v>
      </c>
      <c r="D133" s="295" t="s">
        <v>2045</v>
      </c>
      <c r="E133" s="295" t="s">
        <v>2665</v>
      </c>
      <c r="F133" s="295" t="s">
        <v>2664</v>
      </c>
      <c r="G133" s="295" t="s">
        <v>79</v>
      </c>
      <c r="H133" s="295" t="s">
        <v>10840</v>
      </c>
      <c r="I133" s="295" t="s">
        <v>10840</v>
      </c>
      <c r="J133" s="295" t="s">
        <v>10888</v>
      </c>
      <c r="K133" s="295" t="s">
        <v>11316</v>
      </c>
      <c r="L133" s="295" t="s">
        <v>11317</v>
      </c>
      <c r="M133" s="295" t="s">
        <v>10840</v>
      </c>
      <c r="N133" s="295" t="s">
        <v>10840</v>
      </c>
      <c r="O133" s="295" t="s">
        <v>11318</v>
      </c>
    </row>
    <row r="134" ht="15.75" customHeight="1">
      <c r="B134" s="295" t="s">
        <v>11319</v>
      </c>
      <c r="C134" s="295">
        <v>1.01638003E8</v>
      </c>
      <c r="D134" s="295" t="s">
        <v>2045</v>
      </c>
      <c r="E134" s="295" t="s">
        <v>2665</v>
      </c>
      <c r="F134" s="295" t="s">
        <v>2664</v>
      </c>
      <c r="G134" s="295" t="s">
        <v>38</v>
      </c>
      <c r="H134" s="295" t="s">
        <v>10840</v>
      </c>
      <c r="I134" s="295" t="s">
        <v>10935</v>
      </c>
      <c r="J134" s="295" t="s">
        <v>10888</v>
      </c>
      <c r="K134" s="295" t="s">
        <v>11321</v>
      </c>
      <c r="L134" s="295" t="s">
        <v>10873</v>
      </c>
      <c r="M134" s="295" t="s">
        <v>10840</v>
      </c>
      <c r="O134" s="295" t="s">
        <v>11322</v>
      </c>
    </row>
    <row r="135" ht="15.75" customHeight="1">
      <c r="B135" s="295" t="s">
        <v>11323</v>
      </c>
      <c r="C135" s="295">
        <v>1.01638003E8</v>
      </c>
      <c r="D135" s="295" t="s">
        <v>2045</v>
      </c>
      <c r="E135" s="295" t="s">
        <v>11324</v>
      </c>
      <c r="F135" s="295" t="s">
        <v>2664</v>
      </c>
      <c r="G135" s="295" t="s">
        <v>32</v>
      </c>
      <c r="H135" s="295" t="s">
        <v>10840</v>
      </c>
      <c r="I135" s="295" t="s">
        <v>10869</v>
      </c>
      <c r="J135" s="295" t="s">
        <v>11210</v>
      </c>
      <c r="K135" s="295" t="s">
        <v>11325</v>
      </c>
      <c r="L135" s="295" t="s">
        <v>11326</v>
      </c>
      <c r="M135" s="295" t="s">
        <v>10919</v>
      </c>
      <c r="N135" s="295" t="s">
        <v>10840</v>
      </c>
      <c r="O135" s="295" t="s">
        <v>11327</v>
      </c>
    </row>
    <row r="136" ht="15.75" customHeight="1">
      <c r="B136" s="295" t="s">
        <v>11328</v>
      </c>
      <c r="C136" s="295">
        <v>1.01638003E8</v>
      </c>
      <c r="D136" s="295" t="s">
        <v>2045</v>
      </c>
      <c r="E136" s="295" t="s">
        <v>2669</v>
      </c>
      <c r="F136" s="295" t="s">
        <v>2668</v>
      </c>
      <c r="G136" s="295" t="s">
        <v>79</v>
      </c>
      <c r="I136" s="295" t="s">
        <v>10840</v>
      </c>
      <c r="J136" s="295" t="s">
        <v>10840</v>
      </c>
      <c r="K136" s="295" t="s">
        <v>11247</v>
      </c>
      <c r="L136" s="295" t="s">
        <v>10944</v>
      </c>
      <c r="M136" s="295" t="s">
        <v>10840</v>
      </c>
      <c r="N136" s="295" t="s">
        <v>10840</v>
      </c>
      <c r="O136" s="295" t="s">
        <v>11040</v>
      </c>
    </row>
    <row r="137" ht="15.75" customHeight="1">
      <c r="B137" s="295" t="s">
        <v>11329</v>
      </c>
      <c r="C137" s="295">
        <v>1.01638003E8</v>
      </c>
      <c r="D137" s="295" t="s">
        <v>2045</v>
      </c>
      <c r="E137" s="295" t="s">
        <v>2669</v>
      </c>
      <c r="F137" s="295" t="s">
        <v>2668</v>
      </c>
      <c r="G137" s="295" t="s">
        <v>38</v>
      </c>
      <c r="I137" s="295" t="s">
        <v>10840</v>
      </c>
      <c r="J137" s="295" t="s">
        <v>10840</v>
      </c>
      <c r="K137" s="295" t="s">
        <v>11109</v>
      </c>
      <c r="L137" s="295" t="s">
        <v>10864</v>
      </c>
      <c r="M137" s="295" t="s">
        <v>10840</v>
      </c>
      <c r="O137" s="295" t="s">
        <v>10934</v>
      </c>
    </row>
    <row r="138" ht="15.75" customHeight="1">
      <c r="B138" s="295" t="s">
        <v>11331</v>
      </c>
      <c r="C138" s="295">
        <v>1.01638003E8</v>
      </c>
      <c r="D138" s="295" t="s">
        <v>2045</v>
      </c>
      <c r="E138" s="295" t="s">
        <v>11332</v>
      </c>
      <c r="F138" s="295" t="s">
        <v>2668</v>
      </c>
      <c r="G138" s="295" t="s">
        <v>32</v>
      </c>
      <c r="I138" s="295" t="s">
        <v>10874</v>
      </c>
      <c r="J138" s="295" t="s">
        <v>10888</v>
      </c>
      <c r="K138" s="295" t="s">
        <v>11333</v>
      </c>
      <c r="L138" s="295" t="s">
        <v>11018</v>
      </c>
      <c r="M138" s="295" t="s">
        <v>10840</v>
      </c>
      <c r="N138" s="295" t="s">
        <v>10840</v>
      </c>
      <c r="O138" s="295" t="s">
        <v>11334</v>
      </c>
    </row>
    <row r="139" ht="15.75" customHeight="1">
      <c r="B139" s="295" t="s">
        <v>11335</v>
      </c>
      <c r="C139" s="295">
        <v>1.01638803E8</v>
      </c>
      <c r="D139" s="295" t="s">
        <v>2136</v>
      </c>
      <c r="E139" s="295" t="s">
        <v>2673</v>
      </c>
      <c r="F139" s="295" t="s">
        <v>2672</v>
      </c>
      <c r="G139" s="295" t="s">
        <v>79</v>
      </c>
      <c r="I139" s="295" t="s">
        <v>11301</v>
      </c>
      <c r="J139" s="295" t="s">
        <v>10993</v>
      </c>
      <c r="K139" s="295" t="s">
        <v>11336</v>
      </c>
      <c r="L139" s="295" t="s">
        <v>11018</v>
      </c>
      <c r="M139" s="295" t="s">
        <v>10840</v>
      </c>
      <c r="O139" s="295" t="s">
        <v>11337</v>
      </c>
    </row>
    <row r="140" ht="15.75" customHeight="1">
      <c r="B140" s="295" t="s">
        <v>11338</v>
      </c>
      <c r="C140" s="295">
        <v>1.01638803E8</v>
      </c>
      <c r="D140" s="295" t="s">
        <v>2136</v>
      </c>
      <c r="E140" s="295" t="s">
        <v>2673</v>
      </c>
      <c r="F140" s="295" t="s">
        <v>2672</v>
      </c>
      <c r="G140" s="295" t="s">
        <v>38</v>
      </c>
      <c r="H140" s="295" t="s">
        <v>10840</v>
      </c>
      <c r="I140" s="295" t="s">
        <v>11340</v>
      </c>
      <c r="J140" s="295" t="s">
        <v>10952</v>
      </c>
      <c r="K140" s="295" t="s">
        <v>10880</v>
      </c>
      <c r="L140" s="295" t="s">
        <v>10873</v>
      </c>
      <c r="O140" s="295" t="s">
        <v>11341</v>
      </c>
    </row>
    <row r="141" ht="15.75" customHeight="1">
      <c r="B141" s="295" t="s">
        <v>11342</v>
      </c>
      <c r="C141" s="295">
        <v>1.01638803E8</v>
      </c>
      <c r="D141" s="295" t="s">
        <v>2136</v>
      </c>
      <c r="E141" s="295" t="s">
        <v>11343</v>
      </c>
      <c r="F141" s="295" t="s">
        <v>2672</v>
      </c>
      <c r="G141" s="295" t="s">
        <v>32</v>
      </c>
      <c r="H141" s="295" t="s">
        <v>10840</v>
      </c>
      <c r="I141" s="295" t="s">
        <v>11344</v>
      </c>
      <c r="J141" s="295" t="s">
        <v>10955</v>
      </c>
      <c r="K141" s="295" t="s">
        <v>11130</v>
      </c>
      <c r="L141" s="295" t="s">
        <v>11345</v>
      </c>
      <c r="M141" s="295" t="s">
        <v>10840</v>
      </c>
      <c r="O141" s="295" t="s">
        <v>11346</v>
      </c>
    </row>
    <row r="142" ht="15.75" customHeight="1">
      <c r="B142" s="295" t="s">
        <v>11347</v>
      </c>
      <c r="C142" s="295">
        <v>1.01638803E8</v>
      </c>
      <c r="D142" s="295" t="s">
        <v>2136</v>
      </c>
      <c r="E142" s="295" t="s">
        <v>2677</v>
      </c>
      <c r="F142" s="295" t="s">
        <v>2676</v>
      </c>
      <c r="G142" s="295" t="s">
        <v>79</v>
      </c>
      <c r="I142" s="295" t="s">
        <v>11021</v>
      </c>
      <c r="J142" s="295" t="s">
        <v>10840</v>
      </c>
      <c r="K142" s="295" t="s">
        <v>11055</v>
      </c>
      <c r="L142" s="295" t="s">
        <v>10869</v>
      </c>
      <c r="O142" s="295" t="s">
        <v>10896</v>
      </c>
    </row>
    <row r="143" ht="15.75" customHeight="1">
      <c r="B143" s="295" t="s">
        <v>11348</v>
      </c>
      <c r="C143" s="295">
        <v>1.01638803E8</v>
      </c>
      <c r="D143" s="295" t="s">
        <v>2136</v>
      </c>
      <c r="E143" s="295" t="s">
        <v>2677</v>
      </c>
      <c r="F143" s="295" t="s">
        <v>2676</v>
      </c>
      <c r="G143" s="295" t="s">
        <v>38</v>
      </c>
      <c r="I143" s="295" t="s">
        <v>11041</v>
      </c>
      <c r="J143" s="295" t="s">
        <v>10840</v>
      </c>
      <c r="K143" s="295" t="s">
        <v>11317</v>
      </c>
      <c r="L143" s="295" t="s">
        <v>11210</v>
      </c>
      <c r="O143" s="295" t="s">
        <v>11123</v>
      </c>
    </row>
    <row r="144" ht="15.75" customHeight="1">
      <c r="B144" s="295" t="s">
        <v>11349</v>
      </c>
      <c r="C144" s="295">
        <v>1.01638803E8</v>
      </c>
      <c r="D144" s="295" t="s">
        <v>2136</v>
      </c>
      <c r="E144" s="295" t="s">
        <v>11351</v>
      </c>
      <c r="F144" s="295" t="s">
        <v>2676</v>
      </c>
      <c r="G144" s="295" t="s">
        <v>32</v>
      </c>
      <c r="I144" s="295" t="s">
        <v>11197</v>
      </c>
      <c r="J144" s="295" t="s">
        <v>10862</v>
      </c>
      <c r="K144" s="295" t="s">
        <v>11336</v>
      </c>
      <c r="L144" s="295" t="s">
        <v>10927</v>
      </c>
      <c r="O144" s="295" t="s">
        <v>10913</v>
      </c>
    </row>
    <row r="145" ht="15.75" customHeight="1">
      <c r="B145" s="295" t="s">
        <v>11352</v>
      </c>
      <c r="C145" s="295">
        <v>1.018334E8</v>
      </c>
      <c r="D145" s="295" t="s">
        <v>2011</v>
      </c>
      <c r="E145" s="295" t="s">
        <v>2011</v>
      </c>
      <c r="F145" s="295" t="s">
        <v>2680</v>
      </c>
      <c r="G145" s="295" t="s">
        <v>79</v>
      </c>
      <c r="I145" s="295" t="s">
        <v>10840</v>
      </c>
      <c r="J145" s="295" t="s">
        <v>10840</v>
      </c>
      <c r="K145" s="295" t="s">
        <v>11353</v>
      </c>
      <c r="L145" s="295" t="s">
        <v>10840</v>
      </c>
      <c r="O145" s="295" t="s">
        <v>10892</v>
      </c>
    </row>
    <row r="146" ht="15.75" customHeight="1">
      <c r="B146" s="295" t="s">
        <v>11354</v>
      </c>
      <c r="C146" s="295">
        <v>1.018334E8</v>
      </c>
      <c r="D146" s="295" t="s">
        <v>2011</v>
      </c>
      <c r="E146" s="295" t="s">
        <v>2011</v>
      </c>
      <c r="F146" s="295" t="s">
        <v>2680</v>
      </c>
      <c r="G146" s="295" t="s">
        <v>38</v>
      </c>
      <c r="I146" s="295" t="s">
        <v>10840</v>
      </c>
      <c r="J146" s="295" t="s">
        <v>10840</v>
      </c>
      <c r="K146" s="295" t="s">
        <v>11355</v>
      </c>
      <c r="L146" s="295" t="s">
        <v>10840</v>
      </c>
      <c r="O146" s="295" t="s">
        <v>11112</v>
      </c>
    </row>
    <row r="147" ht="15.75" customHeight="1">
      <c r="B147" s="295" t="s">
        <v>11356</v>
      </c>
      <c r="C147" s="295">
        <v>1.018334E8</v>
      </c>
      <c r="D147" s="295" t="s">
        <v>2011</v>
      </c>
      <c r="E147" s="295" t="s">
        <v>11358</v>
      </c>
      <c r="F147" s="295" t="s">
        <v>2680</v>
      </c>
      <c r="G147" s="295" t="s">
        <v>32</v>
      </c>
      <c r="I147" s="295" t="s">
        <v>10840</v>
      </c>
      <c r="J147" s="295" t="s">
        <v>10840</v>
      </c>
      <c r="K147" s="295" t="s">
        <v>11359</v>
      </c>
      <c r="L147" s="295" t="s">
        <v>10840</v>
      </c>
      <c r="O147" s="295" t="s">
        <v>11153</v>
      </c>
    </row>
    <row r="148" ht="15.75" customHeight="1">
      <c r="B148" s="295" t="s">
        <v>11360</v>
      </c>
      <c r="C148" s="295">
        <v>1.02020001E8</v>
      </c>
      <c r="D148" s="295" t="s">
        <v>856</v>
      </c>
      <c r="E148" s="295" t="s">
        <v>856</v>
      </c>
      <c r="F148" s="295" t="s">
        <v>2684</v>
      </c>
      <c r="G148" s="295" t="s">
        <v>79</v>
      </c>
      <c r="H148" s="295" t="s">
        <v>10840</v>
      </c>
      <c r="I148" s="295" t="s">
        <v>11036</v>
      </c>
      <c r="J148" s="295" t="s">
        <v>10840</v>
      </c>
      <c r="K148" s="295" t="s">
        <v>11273</v>
      </c>
      <c r="L148" s="295" t="s">
        <v>11055</v>
      </c>
      <c r="M148" s="295" t="s">
        <v>10840</v>
      </c>
      <c r="O148" s="295" t="s">
        <v>11361</v>
      </c>
    </row>
    <row r="149" ht="15.75" customHeight="1">
      <c r="B149" s="295" t="s">
        <v>11362</v>
      </c>
      <c r="C149" s="295">
        <v>1.02020001E8</v>
      </c>
      <c r="D149" s="295" t="s">
        <v>856</v>
      </c>
      <c r="E149" s="295" t="s">
        <v>856</v>
      </c>
      <c r="F149" s="295" t="s">
        <v>2684</v>
      </c>
      <c r="G149" s="295" t="s">
        <v>38</v>
      </c>
      <c r="H149" s="295" t="s">
        <v>10840</v>
      </c>
      <c r="I149" s="295" t="s">
        <v>11363</v>
      </c>
      <c r="J149" s="295" t="s">
        <v>10840</v>
      </c>
      <c r="K149" s="295" t="s">
        <v>11182</v>
      </c>
      <c r="L149" s="295" t="s">
        <v>10867</v>
      </c>
      <c r="M149" s="295" t="s">
        <v>10840</v>
      </c>
      <c r="O149" s="295" t="s">
        <v>11364</v>
      </c>
    </row>
    <row r="150" ht="15.75" customHeight="1">
      <c r="B150" s="295" t="s">
        <v>11365</v>
      </c>
      <c r="C150" s="295">
        <v>1.02020001E8</v>
      </c>
      <c r="D150" s="295" t="s">
        <v>856</v>
      </c>
      <c r="E150" s="295" t="s">
        <v>11367</v>
      </c>
      <c r="F150" s="295" t="s">
        <v>2684</v>
      </c>
      <c r="G150" s="295" t="s">
        <v>32</v>
      </c>
      <c r="H150" s="295" t="s">
        <v>10840</v>
      </c>
      <c r="I150" s="295" t="s">
        <v>11368</v>
      </c>
      <c r="J150" s="295" t="s">
        <v>10919</v>
      </c>
      <c r="K150" s="295" t="s">
        <v>11064</v>
      </c>
      <c r="L150" s="295" t="s">
        <v>11039</v>
      </c>
      <c r="M150" s="295" t="s">
        <v>10901</v>
      </c>
      <c r="O150" s="295" t="s">
        <v>11369</v>
      </c>
    </row>
    <row r="151" ht="15.75" customHeight="1">
      <c r="B151" s="295" t="s">
        <v>11370</v>
      </c>
      <c r="C151" s="295">
        <v>1.02020003E8</v>
      </c>
      <c r="D151" s="295" t="s">
        <v>2031</v>
      </c>
      <c r="E151" s="295" t="s">
        <v>2031</v>
      </c>
      <c r="F151" s="295" t="s">
        <v>2687</v>
      </c>
      <c r="G151" s="295" t="s">
        <v>79</v>
      </c>
      <c r="I151" s="295" t="s">
        <v>10995</v>
      </c>
      <c r="K151" s="295" t="s">
        <v>10840</v>
      </c>
      <c r="L151" s="295" t="s">
        <v>10840</v>
      </c>
      <c r="O151" s="295" t="s">
        <v>11055</v>
      </c>
    </row>
    <row r="152" ht="15.75" customHeight="1">
      <c r="B152" s="295" t="s">
        <v>11371</v>
      </c>
      <c r="C152" s="295">
        <v>1.02020003E8</v>
      </c>
      <c r="D152" s="295" t="s">
        <v>2031</v>
      </c>
      <c r="E152" s="295" t="s">
        <v>2031</v>
      </c>
      <c r="F152" s="295" t="s">
        <v>2687</v>
      </c>
      <c r="G152" s="295" t="s">
        <v>38</v>
      </c>
      <c r="I152" s="295" t="s">
        <v>11210</v>
      </c>
      <c r="J152" s="295" t="s">
        <v>10840</v>
      </c>
      <c r="K152" s="295" t="s">
        <v>10840</v>
      </c>
      <c r="L152" s="295" t="s">
        <v>10840</v>
      </c>
      <c r="O152" s="295" t="s">
        <v>11317</v>
      </c>
    </row>
    <row r="153" ht="15.75" customHeight="1">
      <c r="B153" s="295" t="s">
        <v>11373</v>
      </c>
      <c r="C153" s="295">
        <v>1.02020003E8</v>
      </c>
      <c r="D153" s="295" t="s">
        <v>2031</v>
      </c>
      <c r="E153" s="295" t="s">
        <v>11374</v>
      </c>
      <c r="F153" s="295" t="s">
        <v>2687</v>
      </c>
      <c r="G153" s="295" t="s">
        <v>32</v>
      </c>
      <c r="I153" s="295" t="s">
        <v>11039</v>
      </c>
      <c r="J153" s="295" t="s">
        <v>10840</v>
      </c>
      <c r="K153" s="295" t="s">
        <v>10840</v>
      </c>
      <c r="L153" s="295" t="s">
        <v>10840</v>
      </c>
      <c r="O153" s="295" t="s">
        <v>11336</v>
      </c>
    </row>
    <row r="154" ht="15.75" customHeight="1">
      <c r="B154" s="295" t="s">
        <v>11375</v>
      </c>
      <c r="C154" s="295">
        <v>1.0202303E8</v>
      </c>
      <c r="D154" s="295" t="s">
        <v>1392</v>
      </c>
      <c r="E154" s="295" t="s">
        <v>1392</v>
      </c>
      <c r="F154" s="295" t="s">
        <v>2690</v>
      </c>
      <c r="G154" s="295" t="s">
        <v>79</v>
      </c>
      <c r="I154" s="295" t="s">
        <v>11055</v>
      </c>
      <c r="J154" s="295" t="s">
        <v>10840</v>
      </c>
      <c r="L154" s="295" t="s">
        <v>10840</v>
      </c>
      <c r="O154" s="295" t="s">
        <v>10844</v>
      </c>
    </row>
    <row r="155" ht="15.75" customHeight="1">
      <c r="B155" s="295" t="s">
        <v>11377</v>
      </c>
      <c r="C155" s="295">
        <v>1.0202303E8</v>
      </c>
      <c r="D155" s="295" t="s">
        <v>1392</v>
      </c>
      <c r="E155" s="295" t="s">
        <v>1392</v>
      </c>
      <c r="F155" s="295" t="s">
        <v>2690</v>
      </c>
      <c r="G155" s="295" t="s">
        <v>38</v>
      </c>
      <c r="I155" s="295" t="s">
        <v>10988</v>
      </c>
      <c r="L155" s="295" t="s">
        <v>10840</v>
      </c>
      <c r="O155" s="295" t="s">
        <v>11378</v>
      </c>
    </row>
    <row r="156" ht="15.75" customHeight="1">
      <c r="B156" s="295" t="s">
        <v>11379</v>
      </c>
      <c r="C156" s="295">
        <v>1.0202303E8</v>
      </c>
      <c r="D156" s="295" t="s">
        <v>1392</v>
      </c>
      <c r="E156" s="295" t="s">
        <v>11380</v>
      </c>
      <c r="F156" s="295" t="s">
        <v>2690</v>
      </c>
      <c r="G156" s="295" t="s">
        <v>32</v>
      </c>
      <c r="I156" s="295" t="s">
        <v>10970</v>
      </c>
      <c r="J156" s="295" t="s">
        <v>10840</v>
      </c>
      <c r="L156" s="295" t="s">
        <v>10840</v>
      </c>
      <c r="O156" s="295" t="s">
        <v>11345</v>
      </c>
    </row>
    <row r="157" ht="15.75" customHeight="1">
      <c r="B157" s="295" t="s">
        <v>11382</v>
      </c>
      <c r="C157" s="295">
        <v>1.0202308E8</v>
      </c>
      <c r="D157" s="295" t="s">
        <v>2114</v>
      </c>
      <c r="E157" s="295" t="s">
        <v>2114</v>
      </c>
      <c r="F157" s="295" t="s">
        <v>2693</v>
      </c>
      <c r="G157" s="295" t="s">
        <v>79</v>
      </c>
      <c r="I157" s="295" t="s">
        <v>11123</v>
      </c>
      <c r="J157" s="295" t="s">
        <v>10840</v>
      </c>
      <c r="K157" s="295" t="s">
        <v>10840</v>
      </c>
      <c r="L157" s="295" t="s">
        <v>10840</v>
      </c>
      <c r="M157" s="295" t="s">
        <v>10840</v>
      </c>
      <c r="O157" s="295" t="s">
        <v>11383</v>
      </c>
    </row>
    <row r="158" ht="15.75" customHeight="1">
      <c r="B158" s="295" t="s">
        <v>11384</v>
      </c>
      <c r="C158" s="295">
        <v>1.0202308E8</v>
      </c>
      <c r="D158" s="295" t="s">
        <v>2114</v>
      </c>
      <c r="E158" s="295" t="s">
        <v>2114</v>
      </c>
      <c r="F158" s="295" t="s">
        <v>2693</v>
      </c>
      <c r="G158" s="295" t="s">
        <v>38</v>
      </c>
      <c r="I158" s="295" t="s">
        <v>10842</v>
      </c>
      <c r="J158" s="295" t="s">
        <v>10840</v>
      </c>
      <c r="K158" s="295" t="s">
        <v>10840</v>
      </c>
      <c r="L158" s="295" t="s">
        <v>10840</v>
      </c>
      <c r="O158" s="295" t="s">
        <v>10884</v>
      </c>
    </row>
    <row r="159" ht="15.75" customHeight="1">
      <c r="B159" s="295" t="s">
        <v>11386</v>
      </c>
      <c r="C159" s="295">
        <v>1.0202308E8</v>
      </c>
      <c r="D159" s="295" t="s">
        <v>2114</v>
      </c>
      <c r="E159" s="295" t="s">
        <v>11387</v>
      </c>
      <c r="F159" s="295" t="s">
        <v>2693</v>
      </c>
      <c r="G159" s="295" t="s">
        <v>32</v>
      </c>
      <c r="I159" s="295" t="s">
        <v>10889</v>
      </c>
      <c r="J159" s="295" t="s">
        <v>10840</v>
      </c>
      <c r="K159" s="295" t="s">
        <v>10840</v>
      </c>
      <c r="L159" s="295" t="s">
        <v>10912</v>
      </c>
      <c r="M159" s="295" t="s">
        <v>10840</v>
      </c>
      <c r="O159" s="295" t="s">
        <v>11388</v>
      </c>
    </row>
    <row r="160" ht="15.75" customHeight="1">
      <c r="B160" s="295" t="s">
        <v>11389</v>
      </c>
      <c r="C160" s="295">
        <v>1.02023217E8</v>
      </c>
      <c r="D160" s="295" t="s">
        <v>1668</v>
      </c>
      <c r="E160" s="295" t="s">
        <v>1668</v>
      </c>
      <c r="F160" s="295" t="s">
        <v>2697</v>
      </c>
      <c r="G160" s="295" t="s">
        <v>79</v>
      </c>
      <c r="I160" s="295" t="s">
        <v>11353</v>
      </c>
      <c r="J160" s="295" t="s">
        <v>10840</v>
      </c>
      <c r="K160" s="295" t="s">
        <v>10840</v>
      </c>
      <c r="O160" s="295" t="s">
        <v>11120</v>
      </c>
    </row>
    <row r="161" ht="15.75" customHeight="1">
      <c r="B161" s="295" t="s">
        <v>11390</v>
      </c>
      <c r="C161" s="295">
        <v>1.02023217E8</v>
      </c>
      <c r="D161" s="295" t="s">
        <v>1668</v>
      </c>
      <c r="E161" s="295" t="s">
        <v>1668</v>
      </c>
      <c r="F161" s="295" t="s">
        <v>2697</v>
      </c>
      <c r="G161" s="295" t="s">
        <v>38</v>
      </c>
      <c r="I161" s="295" t="s">
        <v>11391</v>
      </c>
      <c r="J161" s="295" t="s">
        <v>10840</v>
      </c>
      <c r="K161" s="295" t="s">
        <v>10840</v>
      </c>
      <c r="L161" s="295" t="s">
        <v>10840</v>
      </c>
      <c r="O161" s="295" t="s">
        <v>11143</v>
      </c>
    </row>
    <row r="162" ht="15.75" customHeight="1">
      <c r="B162" s="295" t="s">
        <v>11393</v>
      </c>
      <c r="C162" s="295">
        <v>1.02023217E8</v>
      </c>
      <c r="D162" s="295" t="s">
        <v>1668</v>
      </c>
      <c r="E162" s="295" t="s">
        <v>11394</v>
      </c>
      <c r="F162" s="295" t="s">
        <v>2697</v>
      </c>
      <c r="G162" s="295" t="s">
        <v>32</v>
      </c>
      <c r="I162" s="295" t="s">
        <v>11173</v>
      </c>
      <c r="J162" s="295" t="s">
        <v>10840</v>
      </c>
      <c r="K162" s="295" t="s">
        <v>10840</v>
      </c>
      <c r="L162" s="295" t="s">
        <v>10840</v>
      </c>
      <c r="O162" s="295" t="s">
        <v>11395</v>
      </c>
    </row>
    <row r="163" ht="15.75" customHeight="1">
      <c r="B163" s="295" t="s">
        <v>11396</v>
      </c>
      <c r="C163" s="295">
        <v>1.02027451E8</v>
      </c>
      <c r="D163" s="295" t="s">
        <v>1752</v>
      </c>
      <c r="E163" s="295" t="s">
        <v>2701</v>
      </c>
      <c r="F163" s="295" t="s">
        <v>2700</v>
      </c>
      <c r="G163" s="295" t="s">
        <v>79</v>
      </c>
      <c r="I163" s="295" t="s">
        <v>10843</v>
      </c>
      <c r="J163" s="295" t="s">
        <v>10840</v>
      </c>
      <c r="K163" s="295" t="s">
        <v>10862</v>
      </c>
      <c r="L163" s="295" t="s">
        <v>10840</v>
      </c>
      <c r="M163" s="295" t="s">
        <v>10840</v>
      </c>
      <c r="O163" s="295" t="s">
        <v>10857</v>
      </c>
    </row>
    <row r="164" ht="15.75" customHeight="1">
      <c r="B164" s="295" t="s">
        <v>11397</v>
      </c>
      <c r="C164" s="295">
        <v>1.02027451E8</v>
      </c>
      <c r="D164" s="295" t="s">
        <v>1752</v>
      </c>
      <c r="E164" s="295" t="s">
        <v>2701</v>
      </c>
      <c r="F164" s="295" t="s">
        <v>2700</v>
      </c>
      <c r="G164" s="295" t="s">
        <v>38</v>
      </c>
      <c r="I164" s="295" t="s">
        <v>10867</v>
      </c>
      <c r="K164" s="295" t="s">
        <v>10864</v>
      </c>
      <c r="L164" s="295" t="s">
        <v>10840</v>
      </c>
      <c r="M164" s="295" t="s">
        <v>10840</v>
      </c>
      <c r="O164" s="295" t="s">
        <v>11180</v>
      </c>
    </row>
    <row r="165" ht="15.75" customHeight="1">
      <c r="B165" s="295" t="s">
        <v>11399</v>
      </c>
      <c r="C165" s="295">
        <v>1.02027451E8</v>
      </c>
      <c r="D165" s="295" t="s">
        <v>1752</v>
      </c>
      <c r="E165" s="295" t="s">
        <v>11400</v>
      </c>
      <c r="F165" s="295" t="s">
        <v>2700</v>
      </c>
      <c r="G165" s="295" t="s">
        <v>32</v>
      </c>
      <c r="I165" s="295" t="s">
        <v>11317</v>
      </c>
      <c r="J165" s="295" t="s">
        <v>10840</v>
      </c>
      <c r="K165" s="295" t="s">
        <v>11229</v>
      </c>
      <c r="L165" s="295" t="s">
        <v>10912</v>
      </c>
      <c r="M165" s="295" t="s">
        <v>10840</v>
      </c>
      <c r="O165" s="295" t="s">
        <v>11120</v>
      </c>
    </row>
    <row r="166" ht="15.75" customHeight="1">
      <c r="B166" s="295" t="s">
        <v>11401</v>
      </c>
      <c r="C166" s="295">
        <v>1.02027451E8</v>
      </c>
      <c r="D166" s="295" t="s">
        <v>1752</v>
      </c>
      <c r="E166" s="295" t="s">
        <v>2705</v>
      </c>
      <c r="F166" s="295" t="s">
        <v>2704</v>
      </c>
      <c r="G166" s="295" t="s">
        <v>79</v>
      </c>
      <c r="I166" s="295" t="s">
        <v>11378</v>
      </c>
      <c r="J166" s="295" t="s">
        <v>10840</v>
      </c>
      <c r="K166" s="295" t="s">
        <v>10840</v>
      </c>
      <c r="L166" s="295" t="s">
        <v>10840</v>
      </c>
      <c r="O166" s="295" t="s">
        <v>11402</v>
      </c>
    </row>
    <row r="167" ht="15.75" customHeight="1">
      <c r="B167" s="295" t="s">
        <v>11403</v>
      </c>
      <c r="C167" s="295">
        <v>1.02027451E8</v>
      </c>
      <c r="D167" s="295" t="s">
        <v>1752</v>
      </c>
      <c r="E167" s="295" t="s">
        <v>2705</v>
      </c>
      <c r="F167" s="295" t="s">
        <v>2704</v>
      </c>
      <c r="G167" s="295" t="s">
        <v>38</v>
      </c>
      <c r="I167" s="295" t="s">
        <v>10873</v>
      </c>
      <c r="K167" s="295" t="s">
        <v>10840</v>
      </c>
      <c r="L167" s="295" t="s">
        <v>10840</v>
      </c>
      <c r="M167" s="295" t="s">
        <v>10840</v>
      </c>
      <c r="O167" s="295" t="s">
        <v>10927</v>
      </c>
    </row>
    <row r="168" ht="15.75" customHeight="1">
      <c r="B168" s="295" t="s">
        <v>11404</v>
      </c>
      <c r="C168" s="295">
        <v>1.02027451E8</v>
      </c>
      <c r="D168" s="295" t="s">
        <v>1752</v>
      </c>
      <c r="E168" s="295" t="s">
        <v>11405</v>
      </c>
      <c r="F168" s="295" t="s">
        <v>2704</v>
      </c>
      <c r="G168" s="295" t="s">
        <v>32</v>
      </c>
      <c r="I168" s="295" t="s">
        <v>11406</v>
      </c>
      <c r="J168" s="295" t="s">
        <v>10840</v>
      </c>
      <c r="K168" s="295" t="s">
        <v>10840</v>
      </c>
      <c r="L168" s="295" t="s">
        <v>10919</v>
      </c>
      <c r="M168" s="295" t="s">
        <v>10840</v>
      </c>
      <c r="O168" s="295" t="s">
        <v>10895</v>
      </c>
    </row>
    <row r="169" ht="15.75" customHeight="1">
      <c r="B169" s="295" t="s">
        <v>11408</v>
      </c>
      <c r="C169" s="295">
        <v>1.02027451E8</v>
      </c>
      <c r="D169" s="295" t="s">
        <v>1752</v>
      </c>
      <c r="E169" s="295" t="s">
        <v>2709</v>
      </c>
      <c r="F169" s="295" t="s">
        <v>2708</v>
      </c>
      <c r="G169" s="295" t="s">
        <v>79</v>
      </c>
      <c r="I169" s="295" t="s">
        <v>10917</v>
      </c>
      <c r="J169" s="295" t="s">
        <v>10840</v>
      </c>
      <c r="K169" s="295" t="s">
        <v>10850</v>
      </c>
      <c r="L169" s="295" t="s">
        <v>10840</v>
      </c>
      <c r="M169" s="295" t="s">
        <v>10840</v>
      </c>
      <c r="O169" s="295" t="s">
        <v>11182</v>
      </c>
    </row>
    <row r="170" ht="15.75" customHeight="1">
      <c r="B170" s="295" t="s">
        <v>11409</v>
      </c>
      <c r="C170" s="295">
        <v>1.02027451E8</v>
      </c>
      <c r="D170" s="295" t="s">
        <v>1752</v>
      </c>
      <c r="E170" s="295" t="s">
        <v>2709</v>
      </c>
      <c r="F170" s="295" t="s">
        <v>2708</v>
      </c>
      <c r="G170" s="295" t="s">
        <v>38</v>
      </c>
      <c r="H170" s="295" t="s">
        <v>10840</v>
      </c>
      <c r="I170" s="295" t="s">
        <v>11317</v>
      </c>
      <c r="J170" s="295" t="s">
        <v>10840</v>
      </c>
      <c r="K170" s="295" t="s">
        <v>11021</v>
      </c>
      <c r="L170" s="295" t="s">
        <v>10840</v>
      </c>
      <c r="M170" s="295" t="s">
        <v>10840</v>
      </c>
      <c r="O170" s="295" t="s">
        <v>11353</v>
      </c>
    </row>
    <row r="171" ht="15.75" customHeight="1">
      <c r="B171" s="295" t="s">
        <v>11410</v>
      </c>
      <c r="C171" s="295">
        <v>1.02027451E8</v>
      </c>
      <c r="D171" s="295" t="s">
        <v>1752</v>
      </c>
      <c r="E171" s="295" t="s">
        <v>11411</v>
      </c>
      <c r="F171" s="295" t="s">
        <v>2708</v>
      </c>
      <c r="G171" s="295" t="s">
        <v>32</v>
      </c>
      <c r="H171" s="295" t="s">
        <v>10840</v>
      </c>
      <c r="I171" s="295" t="s">
        <v>11074</v>
      </c>
      <c r="J171" s="295" t="s">
        <v>10867</v>
      </c>
      <c r="K171" s="295" t="s">
        <v>11273</v>
      </c>
      <c r="L171" s="295" t="s">
        <v>10912</v>
      </c>
      <c r="M171" s="295" t="s">
        <v>10840</v>
      </c>
      <c r="O171" s="295" t="s">
        <v>11395</v>
      </c>
    </row>
    <row r="172" ht="15.75" customHeight="1">
      <c r="B172" s="295" t="s">
        <v>11413</v>
      </c>
      <c r="C172" s="295">
        <v>1.02027451E8</v>
      </c>
      <c r="D172" s="295" t="s">
        <v>1752</v>
      </c>
      <c r="E172" s="295" t="s">
        <v>2714</v>
      </c>
      <c r="F172" s="295" t="s">
        <v>2713</v>
      </c>
      <c r="G172" s="295" t="s">
        <v>79</v>
      </c>
      <c r="H172" s="295" t="s">
        <v>10840</v>
      </c>
      <c r="I172" s="295" t="s">
        <v>11359</v>
      </c>
      <c r="J172" s="295" t="s">
        <v>10955</v>
      </c>
      <c r="K172" s="295" t="s">
        <v>11220</v>
      </c>
      <c r="L172" s="295" t="s">
        <v>10955</v>
      </c>
      <c r="M172" s="295" t="s">
        <v>11041</v>
      </c>
      <c r="N172" s="295" t="s">
        <v>10840</v>
      </c>
      <c r="O172" s="295" t="s">
        <v>11414</v>
      </c>
    </row>
    <row r="173" ht="15.75" customHeight="1">
      <c r="B173" s="295" t="s">
        <v>11415</v>
      </c>
      <c r="C173" s="295">
        <v>1.02027451E8</v>
      </c>
      <c r="D173" s="295" t="s">
        <v>1752</v>
      </c>
      <c r="E173" s="295" t="s">
        <v>2714</v>
      </c>
      <c r="F173" s="295" t="s">
        <v>2713</v>
      </c>
      <c r="G173" s="295" t="s">
        <v>38</v>
      </c>
      <c r="H173" s="295" t="s">
        <v>10840</v>
      </c>
      <c r="I173" s="295" t="s">
        <v>11416</v>
      </c>
      <c r="J173" s="295" t="s">
        <v>11417</v>
      </c>
      <c r="K173" s="295" t="s">
        <v>11296</v>
      </c>
      <c r="L173" s="295" t="s">
        <v>11418</v>
      </c>
      <c r="M173" s="295" t="s">
        <v>11055</v>
      </c>
      <c r="N173" s="295" t="s">
        <v>10840</v>
      </c>
      <c r="O173" s="295" t="s">
        <v>11419</v>
      </c>
    </row>
    <row r="174" ht="15.75" customHeight="1">
      <c r="B174" s="295" t="s">
        <v>11420</v>
      </c>
      <c r="C174" s="295">
        <v>1.02027451E8</v>
      </c>
      <c r="D174" s="295" t="s">
        <v>1752</v>
      </c>
      <c r="E174" s="295" t="s">
        <v>11421</v>
      </c>
      <c r="F174" s="295" t="s">
        <v>2713</v>
      </c>
      <c r="G174" s="295" t="s">
        <v>32</v>
      </c>
      <c r="H174" s="295" t="s">
        <v>10840</v>
      </c>
      <c r="I174" s="295" t="s">
        <v>11422</v>
      </c>
      <c r="J174" s="295" t="s">
        <v>11064</v>
      </c>
      <c r="K174" s="295" t="s">
        <v>11423</v>
      </c>
      <c r="L174" s="295" t="s">
        <v>11103</v>
      </c>
      <c r="M174" s="295" t="s">
        <v>11424</v>
      </c>
      <c r="N174" s="295" t="s">
        <v>10840</v>
      </c>
      <c r="O174" s="295" t="s">
        <v>11425</v>
      </c>
    </row>
    <row r="175" ht="15.75" customHeight="1">
      <c r="B175" s="295" t="s">
        <v>11426</v>
      </c>
      <c r="C175" s="295">
        <v>1.02027451E8</v>
      </c>
      <c r="D175" s="295" t="s">
        <v>1752</v>
      </c>
      <c r="E175" s="295" t="s">
        <v>2718</v>
      </c>
      <c r="F175" s="295" t="s">
        <v>2717</v>
      </c>
      <c r="G175" s="295" t="s">
        <v>79</v>
      </c>
      <c r="I175" s="295" t="s">
        <v>10883</v>
      </c>
      <c r="J175" s="295" t="s">
        <v>10864</v>
      </c>
      <c r="K175" s="295" t="s">
        <v>11427</v>
      </c>
      <c r="L175" s="295" t="s">
        <v>10988</v>
      </c>
      <c r="M175" s="295" t="s">
        <v>10840</v>
      </c>
      <c r="O175" s="295" t="s">
        <v>11388</v>
      </c>
    </row>
    <row r="176" ht="15.75" customHeight="1">
      <c r="B176" s="295" t="s">
        <v>11429</v>
      </c>
      <c r="C176" s="295">
        <v>1.02027451E8</v>
      </c>
      <c r="D176" s="295" t="s">
        <v>1752</v>
      </c>
      <c r="E176" s="295" t="s">
        <v>2718</v>
      </c>
      <c r="F176" s="295" t="s">
        <v>2717</v>
      </c>
      <c r="G176" s="295" t="s">
        <v>38</v>
      </c>
      <c r="I176" s="295" t="s">
        <v>11124</v>
      </c>
      <c r="J176" s="295" t="s">
        <v>10843</v>
      </c>
      <c r="K176" s="295" t="s">
        <v>11430</v>
      </c>
      <c r="L176" s="295" t="s">
        <v>10917</v>
      </c>
      <c r="M176" s="295" t="s">
        <v>10840</v>
      </c>
      <c r="O176" s="295" t="s">
        <v>11431</v>
      </c>
    </row>
    <row r="177" ht="15.75" customHeight="1">
      <c r="B177" s="295" t="s">
        <v>11432</v>
      </c>
      <c r="C177" s="295">
        <v>1.02027451E8</v>
      </c>
      <c r="D177" s="295" t="s">
        <v>1752</v>
      </c>
      <c r="E177" s="295" t="s">
        <v>11433</v>
      </c>
      <c r="F177" s="295" t="s">
        <v>2717</v>
      </c>
      <c r="G177" s="295" t="s">
        <v>32</v>
      </c>
      <c r="I177" s="295" t="s">
        <v>11434</v>
      </c>
      <c r="J177" s="295" t="s">
        <v>10873</v>
      </c>
      <c r="K177" s="295" t="s">
        <v>11091</v>
      </c>
      <c r="L177" s="295" t="s">
        <v>11301</v>
      </c>
      <c r="M177" s="295" t="s">
        <v>10919</v>
      </c>
      <c r="O177" s="295" t="s">
        <v>11435</v>
      </c>
    </row>
    <row r="178" ht="15.75" customHeight="1">
      <c r="B178" s="295" t="s">
        <v>11436</v>
      </c>
      <c r="C178" s="295">
        <v>1.02027451E8</v>
      </c>
      <c r="D178" s="295" t="s">
        <v>1752</v>
      </c>
      <c r="E178" s="295" t="s">
        <v>2722</v>
      </c>
      <c r="F178" s="295" t="s">
        <v>2721</v>
      </c>
      <c r="G178" s="295" t="s">
        <v>79</v>
      </c>
      <c r="I178" s="295" t="s">
        <v>10841</v>
      </c>
      <c r="J178" s="295" t="s">
        <v>10919</v>
      </c>
      <c r="K178" s="295" t="s">
        <v>11021</v>
      </c>
      <c r="L178" s="295" t="s">
        <v>10917</v>
      </c>
      <c r="M178" s="295" t="s">
        <v>10840</v>
      </c>
      <c r="O178" s="295" t="s">
        <v>11437</v>
      </c>
    </row>
    <row r="179" ht="15.75" customHeight="1">
      <c r="B179" s="295" t="s">
        <v>11438</v>
      </c>
      <c r="C179" s="295">
        <v>1.02027451E8</v>
      </c>
      <c r="D179" s="295" t="s">
        <v>1752</v>
      </c>
      <c r="E179" s="295" t="s">
        <v>2722</v>
      </c>
      <c r="F179" s="295" t="s">
        <v>2721</v>
      </c>
      <c r="G179" s="295" t="s">
        <v>38</v>
      </c>
      <c r="I179" s="295" t="s">
        <v>11395</v>
      </c>
      <c r="J179" s="295" t="s">
        <v>10840</v>
      </c>
      <c r="K179" s="295" t="s">
        <v>11021</v>
      </c>
      <c r="L179" s="295" t="s">
        <v>10935</v>
      </c>
      <c r="M179" s="295" t="s">
        <v>10840</v>
      </c>
      <c r="O179" s="295" t="s">
        <v>11440</v>
      </c>
    </row>
    <row r="180" ht="15.75" customHeight="1">
      <c r="B180" s="295" t="s">
        <v>11441</v>
      </c>
      <c r="C180" s="295">
        <v>1.02027451E8</v>
      </c>
      <c r="D180" s="295" t="s">
        <v>1752</v>
      </c>
      <c r="E180" s="295" t="s">
        <v>11442</v>
      </c>
      <c r="F180" s="295" t="s">
        <v>2721</v>
      </c>
      <c r="G180" s="295" t="s">
        <v>32</v>
      </c>
      <c r="I180" s="295" t="s">
        <v>11443</v>
      </c>
      <c r="J180" s="295" t="s">
        <v>10869</v>
      </c>
      <c r="K180" s="295" t="s">
        <v>10851</v>
      </c>
      <c r="L180" s="295" t="s">
        <v>11317</v>
      </c>
      <c r="M180" s="295" t="s">
        <v>10840</v>
      </c>
      <c r="O180" s="295" t="s">
        <v>11444</v>
      </c>
    </row>
    <row r="181" ht="15.75" customHeight="1">
      <c r="B181" s="295" t="s">
        <v>11445</v>
      </c>
      <c r="C181" s="295">
        <v>1.02027451E8</v>
      </c>
      <c r="D181" s="295" t="s">
        <v>1752</v>
      </c>
      <c r="E181" s="295" t="s">
        <v>2726</v>
      </c>
      <c r="F181" s="295" t="s">
        <v>2725</v>
      </c>
      <c r="G181" s="295" t="s">
        <v>79</v>
      </c>
      <c r="I181" s="295" t="s">
        <v>10843</v>
      </c>
      <c r="J181" s="295" t="s">
        <v>10840</v>
      </c>
      <c r="K181" s="295" t="s">
        <v>10877</v>
      </c>
      <c r="L181" s="295" t="s">
        <v>10840</v>
      </c>
      <c r="M181" s="295" t="s">
        <v>10840</v>
      </c>
      <c r="O181" s="295" t="s">
        <v>11326</v>
      </c>
    </row>
    <row r="182" ht="15.75" customHeight="1">
      <c r="B182" s="295" t="s">
        <v>11446</v>
      </c>
      <c r="C182" s="295">
        <v>1.02027451E8</v>
      </c>
      <c r="D182" s="295" t="s">
        <v>1752</v>
      </c>
      <c r="E182" s="295" t="s">
        <v>2726</v>
      </c>
      <c r="F182" s="295" t="s">
        <v>2725</v>
      </c>
      <c r="G182" s="295" t="s">
        <v>38</v>
      </c>
      <c r="I182" s="295" t="s">
        <v>10993</v>
      </c>
      <c r="J182" s="295" t="s">
        <v>10840</v>
      </c>
      <c r="K182" s="295" t="s">
        <v>10927</v>
      </c>
      <c r="L182" s="295" t="s">
        <v>10840</v>
      </c>
      <c r="M182" s="295" t="s">
        <v>10840</v>
      </c>
      <c r="O182" s="295" t="s">
        <v>10880</v>
      </c>
    </row>
    <row r="183" ht="15.75" customHeight="1">
      <c r="B183" s="295" t="s">
        <v>11448</v>
      </c>
      <c r="C183" s="295">
        <v>1.02027451E8</v>
      </c>
      <c r="D183" s="295" t="s">
        <v>1752</v>
      </c>
      <c r="E183" s="295" t="s">
        <v>11449</v>
      </c>
      <c r="F183" s="295" t="s">
        <v>2725</v>
      </c>
      <c r="G183" s="295" t="s">
        <v>32</v>
      </c>
      <c r="I183" s="295" t="s">
        <v>11450</v>
      </c>
      <c r="J183" s="295" t="s">
        <v>10840</v>
      </c>
      <c r="K183" s="295" t="s">
        <v>11451</v>
      </c>
      <c r="L183" s="295" t="s">
        <v>10919</v>
      </c>
      <c r="M183" s="295" t="s">
        <v>10935</v>
      </c>
      <c r="O183" s="295" t="s">
        <v>10962</v>
      </c>
    </row>
    <row r="184" ht="15.75" customHeight="1">
      <c r="B184" s="295" t="s">
        <v>11452</v>
      </c>
      <c r="C184" s="295">
        <v>1.02027451E8</v>
      </c>
      <c r="D184" s="295" t="s">
        <v>1752</v>
      </c>
      <c r="E184" s="295" t="s">
        <v>2730</v>
      </c>
      <c r="F184" s="295" t="s">
        <v>2729</v>
      </c>
      <c r="G184" s="295" t="s">
        <v>79</v>
      </c>
      <c r="I184" s="295" t="s">
        <v>10840</v>
      </c>
      <c r="J184" s="295" t="s">
        <v>10840</v>
      </c>
      <c r="K184" s="295" t="s">
        <v>10862</v>
      </c>
      <c r="L184" s="295" t="s">
        <v>10840</v>
      </c>
      <c r="M184" s="295" t="s">
        <v>10840</v>
      </c>
      <c r="O184" s="295" t="s">
        <v>10877</v>
      </c>
    </row>
    <row r="185" ht="15.75" customHeight="1">
      <c r="B185" s="295" t="s">
        <v>11453</v>
      </c>
      <c r="C185" s="295">
        <v>1.02027451E8</v>
      </c>
      <c r="D185" s="295" t="s">
        <v>1752</v>
      </c>
      <c r="E185" s="295" t="s">
        <v>2730</v>
      </c>
      <c r="F185" s="295" t="s">
        <v>2729</v>
      </c>
      <c r="G185" s="295" t="s">
        <v>38</v>
      </c>
      <c r="I185" s="295" t="s">
        <v>10840</v>
      </c>
      <c r="J185" s="295" t="s">
        <v>10840</v>
      </c>
      <c r="K185" s="295" t="s">
        <v>10995</v>
      </c>
      <c r="L185" s="295" t="s">
        <v>10840</v>
      </c>
      <c r="M185" s="295" t="s">
        <v>10840</v>
      </c>
      <c r="O185" s="295" t="s">
        <v>11454</v>
      </c>
    </row>
    <row r="186" ht="15.75" customHeight="1">
      <c r="B186" s="295" t="s">
        <v>11455</v>
      </c>
      <c r="C186" s="295">
        <v>1.02027451E8</v>
      </c>
      <c r="D186" s="295" t="s">
        <v>1752</v>
      </c>
      <c r="E186" s="295" t="s">
        <v>11456</v>
      </c>
      <c r="F186" s="295" t="s">
        <v>2729</v>
      </c>
      <c r="G186" s="295" t="s">
        <v>32</v>
      </c>
      <c r="I186" s="295" t="s">
        <v>10864</v>
      </c>
      <c r="J186" s="295" t="s">
        <v>10874</v>
      </c>
      <c r="K186" s="295" t="s">
        <v>10857</v>
      </c>
      <c r="L186" s="295" t="s">
        <v>10840</v>
      </c>
      <c r="M186" s="295" t="s">
        <v>10840</v>
      </c>
      <c r="O186" s="295" t="s">
        <v>10895</v>
      </c>
    </row>
    <row r="187" ht="15.75" customHeight="1">
      <c r="B187" s="295" t="s">
        <v>11458</v>
      </c>
      <c r="C187" s="295">
        <v>1.02027451E8</v>
      </c>
      <c r="D187" s="295" t="s">
        <v>1752</v>
      </c>
      <c r="E187" s="295" t="s">
        <v>2735</v>
      </c>
      <c r="F187" s="295" t="s">
        <v>2734</v>
      </c>
      <c r="G187" s="295" t="s">
        <v>79</v>
      </c>
      <c r="H187" s="295" t="s">
        <v>10840</v>
      </c>
      <c r="I187" s="295" t="s">
        <v>10840</v>
      </c>
      <c r="J187" s="295" t="s">
        <v>10840</v>
      </c>
      <c r="K187" s="295" t="s">
        <v>10840</v>
      </c>
      <c r="O187" s="295" t="s">
        <v>10840</v>
      </c>
    </row>
    <row r="188" ht="15.75" customHeight="1">
      <c r="B188" s="295" t="s">
        <v>11459</v>
      </c>
      <c r="C188" s="295">
        <v>1.02027451E8</v>
      </c>
      <c r="D188" s="295" t="s">
        <v>1752</v>
      </c>
      <c r="E188" s="295" t="s">
        <v>2735</v>
      </c>
      <c r="F188" s="295" t="s">
        <v>2734</v>
      </c>
      <c r="G188" s="295" t="s">
        <v>38</v>
      </c>
      <c r="I188" s="295" t="s">
        <v>10993</v>
      </c>
      <c r="J188" s="295" t="s">
        <v>10840</v>
      </c>
      <c r="K188" s="295" t="s">
        <v>10840</v>
      </c>
      <c r="L188" s="295" t="s">
        <v>10840</v>
      </c>
      <c r="O188" s="295" t="s">
        <v>11021</v>
      </c>
    </row>
    <row r="189" ht="15.75" customHeight="1">
      <c r="B189" s="295" t="s">
        <v>11460</v>
      </c>
      <c r="C189" s="295">
        <v>1.02027451E8</v>
      </c>
      <c r="D189" s="295" t="s">
        <v>1752</v>
      </c>
      <c r="E189" s="295" t="s">
        <v>11461</v>
      </c>
      <c r="F189" s="295" t="s">
        <v>2734</v>
      </c>
      <c r="G189" s="295" t="s">
        <v>32</v>
      </c>
      <c r="H189" s="295" t="s">
        <v>10840</v>
      </c>
      <c r="I189" s="295" t="s">
        <v>11210</v>
      </c>
      <c r="J189" s="295" t="s">
        <v>10840</v>
      </c>
      <c r="K189" s="295" t="s">
        <v>10840</v>
      </c>
      <c r="L189" s="295" t="s">
        <v>10840</v>
      </c>
      <c r="O189" s="295" t="s">
        <v>11018</v>
      </c>
    </row>
    <row r="190" ht="15.75" customHeight="1">
      <c r="B190" s="295" t="s">
        <v>11463</v>
      </c>
      <c r="C190" s="295">
        <v>1.02027451E8</v>
      </c>
      <c r="D190" s="295" t="s">
        <v>1752</v>
      </c>
      <c r="E190" s="295" t="s">
        <v>2739</v>
      </c>
      <c r="F190" s="295" t="s">
        <v>2738</v>
      </c>
      <c r="G190" s="295" t="s">
        <v>79</v>
      </c>
      <c r="I190" s="295" t="s">
        <v>10840</v>
      </c>
      <c r="J190" s="295" t="s">
        <v>10840</v>
      </c>
      <c r="K190" s="295" t="s">
        <v>10840</v>
      </c>
      <c r="L190" s="295" t="s">
        <v>10840</v>
      </c>
      <c r="M190" s="295" t="s">
        <v>10840</v>
      </c>
      <c r="O190" s="295" t="s">
        <v>10874</v>
      </c>
    </row>
    <row r="191" ht="15.75" customHeight="1">
      <c r="B191" s="295" t="s">
        <v>11464</v>
      </c>
      <c r="C191" s="295">
        <v>1.02027451E8</v>
      </c>
      <c r="D191" s="295" t="s">
        <v>1752</v>
      </c>
      <c r="E191" s="295" t="s">
        <v>2739</v>
      </c>
      <c r="F191" s="295" t="s">
        <v>2738</v>
      </c>
      <c r="G191" s="295" t="s">
        <v>38</v>
      </c>
      <c r="I191" s="295" t="s">
        <v>10840</v>
      </c>
      <c r="J191" s="295" t="s">
        <v>10840</v>
      </c>
      <c r="K191" s="295" t="s">
        <v>10935</v>
      </c>
      <c r="M191" s="295" t="s">
        <v>10840</v>
      </c>
      <c r="O191" s="295" t="s">
        <v>10850</v>
      </c>
    </row>
    <row r="192" ht="15.75" customHeight="1">
      <c r="B192" s="295" t="s">
        <v>11465</v>
      </c>
      <c r="C192" s="295">
        <v>1.02027451E8</v>
      </c>
      <c r="D192" s="295" t="s">
        <v>1752</v>
      </c>
      <c r="E192" s="295" t="s">
        <v>11466</v>
      </c>
      <c r="F192" s="295" t="s">
        <v>2738</v>
      </c>
      <c r="G192" s="295" t="s">
        <v>32</v>
      </c>
      <c r="I192" s="295" t="s">
        <v>10888</v>
      </c>
      <c r="J192" s="295" t="s">
        <v>10840</v>
      </c>
      <c r="K192" s="295" t="s">
        <v>10862</v>
      </c>
      <c r="L192" s="295" t="s">
        <v>10840</v>
      </c>
      <c r="M192" s="295" t="s">
        <v>10840</v>
      </c>
      <c r="O192" s="295" t="s">
        <v>11450</v>
      </c>
    </row>
    <row r="193" ht="15.75" customHeight="1">
      <c r="B193" s="295" t="s">
        <v>11468</v>
      </c>
      <c r="C193" s="295">
        <v>1.02027451E8</v>
      </c>
      <c r="D193" s="295" t="s">
        <v>1752</v>
      </c>
      <c r="E193" s="295" t="s">
        <v>2743</v>
      </c>
      <c r="F193" s="295" t="s">
        <v>2742</v>
      </c>
      <c r="G193" s="295" t="s">
        <v>79</v>
      </c>
      <c r="I193" s="295" t="s">
        <v>10850</v>
      </c>
      <c r="J193" s="295" t="s">
        <v>10840</v>
      </c>
      <c r="K193" s="295" t="s">
        <v>10888</v>
      </c>
      <c r="L193" s="295" t="s">
        <v>10840</v>
      </c>
      <c r="O193" s="295" t="s">
        <v>10857</v>
      </c>
    </row>
    <row r="194" ht="15.75" customHeight="1">
      <c r="B194" s="295" t="s">
        <v>11469</v>
      </c>
      <c r="C194" s="295">
        <v>1.02027451E8</v>
      </c>
      <c r="D194" s="295" t="s">
        <v>1752</v>
      </c>
      <c r="E194" s="295" t="s">
        <v>2743</v>
      </c>
      <c r="F194" s="295" t="s">
        <v>2742</v>
      </c>
      <c r="G194" s="295" t="s">
        <v>38</v>
      </c>
      <c r="H194" s="295" t="s">
        <v>10840</v>
      </c>
      <c r="I194" s="295" t="s">
        <v>11074</v>
      </c>
      <c r="J194" s="295" t="s">
        <v>10840</v>
      </c>
      <c r="K194" s="295" t="s">
        <v>10993</v>
      </c>
      <c r="L194" s="295" t="s">
        <v>10840</v>
      </c>
      <c r="O194" s="295" t="s">
        <v>11029</v>
      </c>
    </row>
    <row r="195" ht="15.75" customHeight="1">
      <c r="B195" s="295" t="s">
        <v>11470</v>
      </c>
      <c r="C195" s="295">
        <v>1.02027451E8</v>
      </c>
      <c r="D195" s="295" t="s">
        <v>1752</v>
      </c>
      <c r="E195" s="295" t="s">
        <v>11471</v>
      </c>
      <c r="F195" s="295" t="s">
        <v>2742</v>
      </c>
      <c r="G195" s="295" t="s">
        <v>32</v>
      </c>
      <c r="H195" s="295" t="s">
        <v>10840</v>
      </c>
      <c r="I195" s="295" t="s">
        <v>10880</v>
      </c>
      <c r="J195" s="295" t="s">
        <v>10840</v>
      </c>
      <c r="K195" s="295" t="s">
        <v>10877</v>
      </c>
      <c r="L195" s="295" t="s">
        <v>10912</v>
      </c>
      <c r="O195" s="295" t="s">
        <v>11213</v>
      </c>
    </row>
    <row r="196" ht="15.75" customHeight="1">
      <c r="B196" s="295" t="s">
        <v>11472</v>
      </c>
      <c r="C196" s="295">
        <v>1.02027451E8</v>
      </c>
      <c r="D196" s="295" t="s">
        <v>1752</v>
      </c>
      <c r="E196" s="295" t="s">
        <v>2747</v>
      </c>
      <c r="F196" s="295" t="s">
        <v>2746</v>
      </c>
      <c r="G196" s="295" t="s">
        <v>79</v>
      </c>
      <c r="I196" s="295" t="s">
        <v>11216</v>
      </c>
      <c r="J196" s="295" t="s">
        <v>10969</v>
      </c>
      <c r="K196" s="295" t="s">
        <v>10973</v>
      </c>
      <c r="L196" s="295" t="s">
        <v>10995</v>
      </c>
      <c r="M196" s="295" t="s">
        <v>11271</v>
      </c>
      <c r="O196" s="295" t="s">
        <v>11138</v>
      </c>
    </row>
    <row r="197" ht="15.75" customHeight="1">
      <c r="B197" s="295" t="s">
        <v>11474</v>
      </c>
      <c r="C197" s="295">
        <v>1.02027451E8</v>
      </c>
      <c r="D197" s="295" t="s">
        <v>1752</v>
      </c>
      <c r="E197" s="295" t="s">
        <v>2747</v>
      </c>
      <c r="F197" s="295" t="s">
        <v>2746</v>
      </c>
      <c r="G197" s="295" t="s">
        <v>38</v>
      </c>
      <c r="I197" s="295" t="s">
        <v>11310</v>
      </c>
      <c r="J197" s="295" t="s">
        <v>11353</v>
      </c>
      <c r="K197" s="295" t="s">
        <v>10893</v>
      </c>
      <c r="L197" s="295" t="s">
        <v>11041</v>
      </c>
      <c r="M197" s="295" t="s">
        <v>10927</v>
      </c>
      <c r="O197" s="295" t="s">
        <v>11475</v>
      </c>
    </row>
    <row r="198" ht="15.75" customHeight="1">
      <c r="B198" s="295" t="s">
        <v>11476</v>
      </c>
      <c r="C198" s="295">
        <v>1.02027451E8</v>
      </c>
      <c r="D198" s="295" t="s">
        <v>1752</v>
      </c>
      <c r="E198" s="295" t="s">
        <v>11477</v>
      </c>
      <c r="F198" s="295" t="s">
        <v>2746</v>
      </c>
      <c r="G198" s="295" t="s">
        <v>32</v>
      </c>
      <c r="I198" s="295" t="s">
        <v>11281</v>
      </c>
      <c r="J198" s="295" t="s">
        <v>11478</v>
      </c>
      <c r="K198" s="295" t="s">
        <v>11479</v>
      </c>
      <c r="L198" s="295" t="s">
        <v>11072</v>
      </c>
      <c r="M198" s="295" t="s">
        <v>11430</v>
      </c>
      <c r="O198" s="295" t="s">
        <v>11480</v>
      </c>
    </row>
    <row r="199" ht="15.75" customHeight="1">
      <c r="B199" s="295" t="s">
        <v>11481</v>
      </c>
      <c r="C199" s="295">
        <v>1.02027451E8</v>
      </c>
      <c r="D199" s="295" t="s">
        <v>1752</v>
      </c>
      <c r="E199" s="295" t="s">
        <v>2752</v>
      </c>
      <c r="F199" s="295" t="s">
        <v>2751</v>
      </c>
      <c r="G199" s="295" t="s">
        <v>79</v>
      </c>
      <c r="H199" s="295" t="s">
        <v>10840</v>
      </c>
      <c r="I199" s="295" t="s">
        <v>11301</v>
      </c>
      <c r="J199" s="295" t="s">
        <v>10840</v>
      </c>
      <c r="K199" s="295" t="s">
        <v>10840</v>
      </c>
      <c r="L199" s="295" t="s">
        <v>10840</v>
      </c>
      <c r="M199" s="295" t="s">
        <v>10840</v>
      </c>
      <c r="O199" s="295" t="s">
        <v>11182</v>
      </c>
    </row>
    <row r="200" ht="15.75" customHeight="1">
      <c r="B200" s="295" t="s">
        <v>11482</v>
      </c>
      <c r="C200" s="295">
        <v>1.02027451E8</v>
      </c>
      <c r="D200" s="295" t="s">
        <v>1752</v>
      </c>
      <c r="E200" s="295" t="s">
        <v>2752</v>
      </c>
      <c r="F200" s="295" t="s">
        <v>2751</v>
      </c>
      <c r="G200" s="295" t="s">
        <v>38</v>
      </c>
      <c r="I200" s="295" t="s">
        <v>11378</v>
      </c>
      <c r="J200" s="295" t="s">
        <v>10840</v>
      </c>
      <c r="K200" s="295" t="s">
        <v>10888</v>
      </c>
      <c r="L200" s="295" t="s">
        <v>10840</v>
      </c>
      <c r="O200" s="295" t="s">
        <v>11044</v>
      </c>
    </row>
    <row r="201" ht="15.75" customHeight="1">
      <c r="B201" s="295" t="s">
        <v>11484</v>
      </c>
      <c r="C201" s="295">
        <v>1.02027451E8</v>
      </c>
      <c r="D201" s="295" t="s">
        <v>1752</v>
      </c>
      <c r="E201" s="295" t="s">
        <v>11485</v>
      </c>
      <c r="F201" s="295" t="s">
        <v>2751</v>
      </c>
      <c r="G201" s="295" t="s">
        <v>32</v>
      </c>
      <c r="H201" s="295" t="s">
        <v>10840</v>
      </c>
      <c r="I201" s="295" t="s">
        <v>11486</v>
      </c>
      <c r="J201" s="295" t="s">
        <v>10840</v>
      </c>
      <c r="K201" s="295" t="s">
        <v>10843</v>
      </c>
      <c r="L201" s="295" t="s">
        <v>10840</v>
      </c>
      <c r="M201" s="295" t="s">
        <v>10840</v>
      </c>
      <c r="O201" s="295" t="s">
        <v>11124</v>
      </c>
    </row>
    <row r="202" ht="15.75" customHeight="1">
      <c r="B202" s="295" t="s">
        <v>11487</v>
      </c>
      <c r="C202" s="295">
        <v>1.02027451E8</v>
      </c>
      <c r="D202" s="295" t="s">
        <v>1752</v>
      </c>
      <c r="E202" s="295" t="s">
        <v>2756</v>
      </c>
      <c r="F202" s="295" t="s">
        <v>2755</v>
      </c>
      <c r="G202" s="295" t="s">
        <v>79</v>
      </c>
      <c r="I202" s="295" t="s">
        <v>11019</v>
      </c>
      <c r="J202" s="295" t="s">
        <v>10840</v>
      </c>
      <c r="K202" s="295" t="s">
        <v>10840</v>
      </c>
      <c r="L202" s="295" t="s">
        <v>10840</v>
      </c>
      <c r="M202" s="295" t="s">
        <v>10840</v>
      </c>
      <c r="O202" s="295" t="s">
        <v>11301</v>
      </c>
    </row>
    <row r="203" ht="15.75" customHeight="1">
      <c r="B203" s="295" t="s">
        <v>11488</v>
      </c>
      <c r="C203" s="295">
        <v>1.02027451E8</v>
      </c>
      <c r="D203" s="295" t="s">
        <v>1752</v>
      </c>
      <c r="E203" s="295" t="s">
        <v>2756</v>
      </c>
      <c r="F203" s="295" t="s">
        <v>2755</v>
      </c>
      <c r="G203" s="295" t="s">
        <v>38</v>
      </c>
      <c r="I203" s="295" t="s">
        <v>11055</v>
      </c>
      <c r="K203" s="295" t="s">
        <v>10840</v>
      </c>
      <c r="L203" s="295" t="s">
        <v>10840</v>
      </c>
      <c r="M203" s="295" t="s">
        <v>10840</v>
      </c>
      <c r="O203" s="295" t="s">
        <v>11489</v>
      </c>
    </row>
    <row r="204" ht="15.75" customHeight="1">
      <c r="B204" s="295" t="s">
        <v>11490</v>
      </c>
      <c r="C204" s="295">
        <v>1.02027451E8</v>
      </c>
      <c r="D204" s="295" t="s">
        <v>1752</v>
      </c>
      <c r="E204" s="295" t="s">
        <v>11491</v>
      </c>
      <c r="F204" s="295" t="s">
        <v>2755</v>
      </c>
      <c r="G204" s="295" t="s">
        <v>32</v>
      </c>
      <c r="I204" s="295" t="s">
        <v>11430</v>
      </c>
      <c r="J204" s="295" t="s">
        <v>10840</v>
      </c>
      <c r="K204" s="295" t="s">
        <v>10840</v>
      </c>
      <c r="L204" s="295" t="s">
        <v>10840</v>
      </c>
      <c r="M204" s="295" t="s">
        <v>10840</v>
      </c>
      <c r="O204" s="295" t="s">
        <v>11101</v>
      </c>
    </row>
    <row r="205" ht="15.75" customHeight="1">
      <c r="B205" s="295" t="s">
        <v>11493</v>
      </c>
      <c r="C205" s="295">
        <v>1.02027451E8</v>
      </c>
      <c r="D205" s="295" t="s">
        <v>1752</v>
      </c>
      <c r="E205" s="295" t="s">
        <v>2760</v>
      </c>
      <c r="F205" s="295" t="s">
        <v>2759</v>
      </c>
      <c r="G205" s="295" t="s">
        <v>79</v>
      </c>
      <c r="I205" s="295" t="s">
        <v>11450</v>
      </c>
      <c r="J205" s="295" t="s">
        <v>10840</v>
      </c>
      <c r="K205" s="295" t="s">
        <v>10869</v>
      </c>
      <c r="L205" s="295" t="s">
        <v>10840</v>
      </c>
      <c r="M205" s="295" t="s">
        <v>10840</v>
      </c>
      <c r="O205" s="295" t="s">
        <v>11345</v>
      </c>
    </row>
    <row r="206" ht="15.75" customHeight="1">
      <c r="B206" s="295" t="s">
        <v>11494</v>
      </c>
      <c r="C206" s="295">
        <v>1.02027451E8</v>
      </c>
      <c r="D206" s="295" t="s">
        <v>1752</v>
      </c>
      <c r="E206" s="295" t="s">
        <v>2760</v>
      </c>
      <c r="F206" s="295" t="s">
        <v>2759</v>
      </c>
      <c r="G206" s="295" t="s">
        <v>38</v>
      </c>
      <c r="I206" s="295" t="s">
        <v>11018</v>
      </c>
      <c r="J206" s="295" t="s">
        <v>10840</v>
      </c>
      <c r="K206" s="295" t="s">
        <v>10864</v>
      </c>
      <c r="L206" s="295" t="s">
        <v>10840</v>
      </c>
      <c r="M206" s="295" t="s">
        <v>10840</v>
      </c>
      <c r="N206" s="295" t="s">
        <v>10840</v>
      </c>
      <c r="O206" s="295" t="s">
        <v>11026</v>
      </c>
    </row>
    <row r="207" ht="15.75" customHeight="1">
      <c r="B207" s="295" t="s">
        <v>11495</v>
      </c>
      <c r="C207" s="295">
        <v>1.02027451E8</v>
      </c>
      <c r="D207" s="295" t="s">
        <v>1752</v>
      </c>
      <c r="E207" s="295" t="s">
        <v>11496</v>
      </c>
      <c r="F207" s="295" t="s">
        <v>2759</v>
      </c>
      <c r="G207" s="295" t="s">
        <v>32</v>
      </c>
      <c r="I207" s="295" t="s">
        <v>11430</v>
      </c>
      <c r="J207" s="295" t="s">
        <v>10840</v>
      </c>
      <c r="K207" s="295" t="s">
        <v>10877</v>
      </c>
      <c r="L207" s="295" t="s">
        <v>10888</v>
      </c>
      <c r="M207" s="295" t="s">
        <v>10840</v>
      </c>
      <c r="N207" s="295" t="s">
        <v>10840</v>
      </c>
      <c r="O207" s="295" t="s">
        <v>10841</v>
      </c>
    </row>
    <row r="208" ht="15.75" customHeight="1">
      <c r="B208" s="295" t="s">
        <v>11497</v>
      </c>
      <c r="C208" s="295">
        <v>1.02027451E8</v>
      </c>
      <c r="D208" s="295" t="s">
        <v>1752</v>
      </c>
      <c r="E208" s="295" t="s">
        <v>2765</v>
      </c>
      <c r="F208" s="295" t="s">
        <v>2764</v>
      </c>
      <c r="G208" s="295" t="s">
        <v>79</v>
      </c>
      <c r="H208" s="295" t="s">
        <v>10840</v>
      </c>
      <c r="I208" s="295" t="s">
        <v>10944</v>
      </c>
      <c r="J208" s="295" t="s">
        <v>10840</v>
      </c>
      <c r="K208" s="295" t="s">
        <v>10995</v>
      </c>
      <c r="L208" s="295" t="s">
        <v>10840</v>
      </c>
      <c r="M208" s="295" t="s">
        <v>10840</v>
      </c>
      <c r="O208" s="295" t="s">
        <v>10973</v>
      </c>
    </row>
    <row r="209" ht="15.75" customHeight="1">
      <c r="B209" s="295" t="s">
        <v>11499</v>
      </c>
      <c r="C209" s="295">
        <v>1.02027451E8</v>
      </c>
      <c r="D209" s="295" t="s">
        <v>1752</v>
      </c>
      <c r="E209" s="295" t="s">
        <v>2765</v>
      </c>
      <c r="F209" s="295" t="s">
        <v>2764</v>
      </c>
      <c r="G209" s="295" t="s">
        <v>38</v>
      </c>
      <c r="I209" s="295" t="s">
        <v>10988</v>
      </c>
      <c r="J209" s="295" t="s">
        <v>10840</v>
      </c>
      <c r="K209" s="295" t="s">
        <v>10917</v>
      </c>
      <c r="L209" s="295" t="s">
        <v>10840</v>
      </c>
      <c r="M209" s="295" t="s">
        <v>10840</v>
      </c>
      <c r="O209" s="295" t="s">
        <v>11072</v>
      </c>
    </row>
    <row r="210" ht="15.75" customHeight="1">
      <c r="B210" s="295" t="s">
        <v>11500</v>
      </c>
      <c r="C210" s="295">
        <v>1.02027451E8</v>
      </c>
      <c r="D210" s="295" t="s">
        <v>1752</v>
      </c>
      <c r="E210" s="295" t="s">
        <v>11501</v>
      </c>
      <c r="F210" s="295" t="s">
        <v>2764</v>
      </c>
      <c r="G210" s="295" t="s">
        <v>32</v>
      </c>
      <c r="H210" s="295" t="s">
        <v>10840</v>
      </c>
      <c r="I210" s="295" t="s">
        <v>11044</v>
      </c>
      <c r="J210" s="295" t="s">
        <v>10840</v>
      </c>
      <c r="K210" s="295" t="s">
        <v>11391</v>
      </c>
      <c r="L210" s="295" t="s">
        <v>10912</v>
      </c>
      <c r="M210" s="295" t="s">
        <v>10901</v>
      </c>
      <c r="O210" s="295" t="s">
        <v>10958</v>
      </c>
    </row>
    <row r="211" ht="15.75" customHeight="1">
      <c r="B211" s="295" t="s">
        <v>11502</v>
      </c>
      <c r="C211" s="295">
        <v>1.02027451E8</v>
      </c>
      <c r="D211" s="295" t="s">
        <v>1752</v>
      </c>
      <c r="E211" s="295" t="s">
        <v>2769</v>
      </c>
      <c r="F211" s="295" t="s">
        <v>2768</v>
      </c>
      <c r="G211" s="295" t="s">
        <v>79</v>
      </c>
      <c r="I211" s="295" t="s">
        <v>10840</v>
      </c>
      <c r="J211" s="295" t="s">
        <v>10840</v>
      </c>
      <c r="K211" s="295" t="s">
        <v>10944</v>
      </c>
      <c r="L211" s="295" t="s">
        <v>10840</v>
      </c>
      <c r="O211" s="295" t="s">
        <v>11229</v>
      </c>
    </row>
    <row r="212" ht="15.75" customHeight="1">
      <c r="B212" s="295" t="s">
        <v>11503</v>
      </c>
      <c r="C212" s="295">
        <v>1.02027451E8</v>
      </c>
      <c r="D212" s="295" t="s">
        <v>1752</v>
      </c>
      <c r="E212" s="295" t="s">
        <v>2769</v>
      </c>
      <c r="F212" s="295" t="s">
        <v>2768</v>
      </c>
      <c r="G212" s="295" t="s">
        <v>38</v>
      </c>
      <c r="I212" s="295" t="s">
        <v>10840</v>
      </c>
      <c r="J212" s="295" t="s">
        <v>10840</v>
      </c>
      <c r="K212" s="295" t="s">
        <v>10944</v>
      </c>
      <c r="L212" s="295" t="s">
        <v>10840</v>
      </c>
      <c r="O212" s="295" t="s">
        <v>11229</v>
      </c>
    </row>
    <row r="213" ht="15.75" customHeight="1">
      <c r="B213" s="295" t="s">
        <v>11505</v>
      </c>
      <c r="C213" s="295">
        <v>1.02027451E8</v>
      </c>
      <c r="D213" s="295" t="s">
        <v>1752</v>
      </c>
      <c r="E213" s="295" t="s">
        <v>11506</v>
      </c>
      <c r="F213" s="295" t="s">
        <v>2768</v>
      </c>
      <c r="G213" s="295" t="s">
        <v>32</v>
      </c>
      <c r="I213" s="295" t="s">
        <v>10912</v>
      </c>
      <c r="J213" s="295" t="s">
        <v>10840</v>
      </c>
      <c r="K213" s="295" t="s">
        <v>11340</v>
      </c>
      <c r="L213" s="295" t="s">
        <v>10840</v>
      </c>
      <c r="O213" s="295" t="s">
        <v>11024</v>
      </c>
    </row>
    <row r="214" ht="15.75" customHeight="1">
      <c r="B214" s="295" t="s">
        <v>11507</v>
      </c>
      <c r="C214" s="295">
        <v>1.02027451E8</v>
      </c>
      <c r="D214" s="295" t="s">
        <v>1752</v>
      </c>
      <c r="E214" s="295" t="s">
        <v>2774</v>
      </c>
      <c r="F214" s="295" t="s">
        <v>2773</v>
      </c>
      <c r="G214" s="295" t="s">
        <v>79</v>
      </c>
      <c r="H214" s="295" t="s">
        <v>10840</v>
      </c>
      <c r="I214" s="295" t="s">
        <v>10888</v>
      </c>
      <c r="L214" s="295" t="s">
        <v>10840</v>
      </c>
      <c r="O214" s="295" t="s">
        <v>10864</v>
      </c>
    </row>
    <row r="215" ht="15.75" customHeight="1">
      <c r="B215" s="295" t="s">
        <v>11508</v>
      </c>
      <c r="C215" s="295">
        <v>1.02027451E8</v>
      </c>
      <c r="D215" s="295" t="s">
        <v>1752</v>
      </c>
      <c r="E215" s="295" t="s">
        <v>2774</v>
      </c>
      <c r="F215" s="295" t="s">
        <v>2773</v>
      </c>
      <c r="G215" s="295" t="s">
        <v>38</v>
      </c>
      <c r="I215" s="295" t="s">
        <v>10901</v>
      </c>
      <c r="K215" s="295" t="s">
        <v>10840</v>
      </c>
      <c r="L215" s="295" t="s">
        <v>10840</v>
      </c>
      <c r="O215" s="295" t="s">
        <v>10935</v>
      </c>
    </row>
    <row r="216" ht="15.75" customHeight="1">
      <c r="B216" s="295" t="s">
        <v>11509</v>
      </c>
      <c r="C216" s="295">
        <v>1.02027451E8</v>
      </c>
      <c r="D216" s="295" t="s">
        <v>1752</v>
      </c>
      <c r="E216" s="295" t="s">
        <v>11510</v>
      </c>
      <c r="F216" s="295" t="s">
        <v>2773</v>
      </c>
      <c r="G216" s="295" t="s">
        <v>32</v>
      </c>
      <c r="H216" s="295" t="s">
        <v>10840</v>
      </c>
      <c r="I216" s="295" t="s">
        <v>10921</v>
      </c>
      <c r="K216" s="295" t="s">
        <v>10840</v>
      </c>
      <c r="L216" s="295" t="s">
        <v>10840</v>
      </c>
      <c r="O216" s="295" t="s">
        <v>11021</v>
      </c>
    </row>
    <row r="217" ht="15.75" customHeight="1">
      <c r="B217" s="295" t="s">
        <v>11512</v>
      </c>
      <c r="C217" s="295">
        <v>1.02027451E8</v>
      </c>
      <c r="D217" s="295" t="s">
        <v>1752</v>
      </c>
      <c r="E217" s="295" t="s">
        <v>2778</v>
      </c>
      <c r="F217" s="295" t="s">
        <v>2777</v>
      </c>
      <c r="G217" s="295" t="s">
        <v>79</v>
      </c>
      <c r="I217" s="295" t="s">
        <v>10867</v>
      </c>
      <c r="J217" s="295" t="s">
        <v>10840</v>
      </c>
      <c r="K217" s="295" t="s">
        <v>10840</v>
      </c>
      <c r="L217" s="295" t="s">
        <v>10840</v>
      </c>
      <c r="O217" s="295" t="s">
        <v>11210</v>
      </c>
    </row>
    <row r="218" ht="15.75" customHeight="1">
      <c r="B218" s="295" t="s">
        <v>11513</v>
      </c>
      <c r="C218" s="295">
        <v>1.02027451E8</v>
      </c>
      <c r="D218" s="295" t="s">
        <v>1752</v>
      </c>
      <c r="E218" s="295" t="s">
        <v>2778</v>
      </c>
      <c r="F218" s="295" t="s">
        <v>2777</v>
      </c>
      <c r="G218" s="295" t="s">
        <v>38</v>
      </c>
      <c r="I218" s="295" t="s">
        <v>10952</v>
      </c>
      <c r="J218" s="295" t="s">
        <v>10840</v>
      </c>
      <c r="K218" s="295" t="s">
        <v>10840</v>
      </c>
      <c r="L218" s="295" t="s">
        <v>10840</v>
      </c>
      <c r="O218" s="295" t="s">
        <v>11055</v>
      </c>
    </row>
    <row r="219" ht="15.75" customHeight="1">
      <c r="B219" s="295" t="s">
        <v>11514</v>
      </c>
      <c r="C219" s="295">
        <v>1.02027451E8</v>
      </c>
      <c r="D219" s="295" t="s">
        <v>1752</v>
      </c>
      <c r="E219" s="295" t="s">
        <v>11515</v>
      </c>
      <c r="F219" s="295" t="s">
        <v>2777</v>
      </c>
      <c r="G219" s="295" t="s">
        <v>32</v>
      </c>
      <c r="I219" s="295" t="s">
        <v>11018</v>
      </c>
      <c r="J219" s="295" t="s">
        <v>10840</v>
      </c>
      <c r="K219" s="295" t="s">
        <v>10874</v>
      </c>
      <c r="L219" s="295" t="s">
        <v>10840</v>
      </c>
      <c r="O219" s="295" t="s">
        <v>11024</v>
      </c>
    </row>
    <row r="220" ht="15.75" customHeight="1">
      <c r="B220" s="295" t="s">
        <v>11516</v>
      </c>
      <c r="C220" s="295">
        <v>1.02027451E8</v>
      </c>
      <c r="D220" s="295" t="s">
        <v>1752</v>
      </c>
      <c r="E220" s="295" t="s">
        <v>2782</v>
      </c>
      <c r="F220" s="295" t="s">
        <v>2781</v>
      </c>
      <c r="G220" s="295" t="s">
        <v>79</v>
      </c>
      <c r="I220" s="295" t="s">
        <v>11021</v>
      </c>
      <c r="J220" s="295" t="s">
        <v>10840</v>
      </c>
      <c r="K220" s="295" t="s">
        <v>10840</v>
      </c>
      <c r="L220" s="295" t="s">
        <v>10840</v>
      </c>
      <c r="M220" s="295" t="s">
        <v>10840</v>
      </c>
      <c r="O220" s="295" t="s">
        <v>11517</v>
      </c>
    </row>
    <row r="221" ht="15.75" customHeight="1">
      <c r="B221" s="295" t="s">
        <v>11519</v>
      </c>
      <c r="C221" s="295">
        <v>1.02027451E8</v>
      </c>
      <c r="D221" s="295" t="s">
        <v>1752</v>
      </c>
      <c r="E221" s="295" t="s">
        <v>2782</v>
      </c>
      <c r="F221" s="295" t="s">
        <v>2781</v>
      </c>
      <c r="G221" s="295" t="s">
        <v>38</v>
      </c>
      <c r="I221" s="295" t="s">
        <v>11271</v>
      </c>
      <c r="J221" s="295" t="s">
        <v>10840</v>
      </c>
      <c r="K221" s="295" t="s">
        <v>10840</v>
      </c>
      <c r="L221" s="295" t="s">
        <v>10840</v>
      </c>
      <c r="M221" s="295" t="s">
        <v>10840</v>
      </c>
      <c r="N221" s="295" t="s">
        <v>10840</v>
      </c>
      <c r="O221" s="295" t="s">
        <v>11317</v>
      </c>
    </row>
    <row r="222" ht="15.75" customHeight="1">
      <c r="B222" s="295" t="s">
        <v>11520</v>
      </c>
      <c r="C222" s="295">
        <v>1.02027451E8</v>
      </c>
      <c r="D222" s="295" t="s">
        <v>1752</v>
      </c>
      <c r="E222" s="295" t="s">
        <v>11521</v>
      </c>
      <c r="F222" s="295" t="s">
        <v>2781</v>
      </c>
      <c r="G222" s="295" t="s">
        <v>32</v>
      </c>
      <c r="I222" s="295" t="s">
        <v>11074</v>
      </c>
      <c r="J222" s="295" t="s">
        <v>10840</v>
      </c>
      <c r="K222" s="295" t="s">
        <v>10840</v>
      </c>
      <c r="L222" s="295" t="s">
        <v>10840</v>
      </c>
      <c r="M222" s="295" t="s">
        <v>10840</v>
      </c>
      <c r="N222" s="295" t="s">
        <v>10840</v>
      </c>
      <c r="O222" s="295" t="s">
        <v>11026</v>
      </c>
    </row>
    <row r="223" ht="15.75" customHeight="1">
      <c r="B223" s="295" t="s">
        <v>11522</v>
      </c>
      <c r="C223" s="295">
        <v>1.02027451E8</v>
      </c>
      <c r="D223" s="295" t="s">
        <v>1752</v>
      </c>
      <c r="E223" s="295" t="s">
        <v>2786</v>
      </c>
      <c r="F223" s="295" t="s">
        <v>2785</v>
      </c>
      <c r="G223" s="295" t="s">
        <v>79</v>
      </c>
      <c r="I223" s="295" t="s">
        <v>10919</v>
      </c>
      <c r="K223" s="295" t="s">
        <v>10840</v>
      </c>
      <c r="L223" s="295" t="s">
        <v>10840</v>
      </c>
      <c r="O223" s="295" t="s">
        <v>10993</v>
      </c>
    </row>
    <row r="224" ht="15.75" customHeight="1">
      <c r="B224" s="295" t="s">
        <v>11523</v>
      </c>
      <c r="C224" s="295">
        <v>1.02027451E8</v>
      </c>
      <c r="D224" s="295" t="s">
        <v>1752</v>
      </c>
      <c r="E224" s="295" t="s">
        <v>2786</v>
      </c>
      <c r="F224" s="295" t="s">
        <v>2785</v>
      </c>
      <c r="G224" s="295" t="s">
        <v>38</v>
      </c>
      <c r="I224" s="295" t="s">
        <v>10840</v>
      </c>
      <c r="K224" s="295" t="s">
        <v>10901</v>
      </c>
      <c r="L224" s="295" t="s">
        <v>10840</v>
      </c>
      <c r="M224" s="295" t="s">
        <v>10840</v>
      </c>
      <c r="O224" s="295" t="s">
        <v>10952</v>
      </c>
    </row>
    <row r="225" ht="15.75" customHeight="1">
      <c r="B225" s="295" t="s">
        <v>11524</v>
      </c>
      <c r="C225" s="295">
        <v>1.02027451E8</v>
      </c>
      <c r="D225" s="295" t="s">
        <v>1752</v>
      </c>
      <c r="E225" s="295" t="s">
        <v>11526</v>
      </c>
      <c r="F225" s="295" t="s">
        <v>2785</v>
      </c>
      <c r="G225" s="295" t="s">
        <v>32</v>
      </c>
      <c r="I225" s="295" t="s">
        <v>10843</v>
      </c>
      <c r="K225" s="295" t="s">
        <v>10843</v>
      </c>
      <c r="L225" s="295" t="s">
        <v>10840</v>
      </c>
      <c r="M225" s="295" t="s">
        <v>10840</v>
      </c>
      <c r="O225" s="295" t="s">
        <v>10955</v>
      </c>
    </row>
    <row r="226" ht="15.75" customHeight="1">
      <c r="B226" s="295" t="s">
        <v>11527</v>
      </c>
      <c r="C226" s="295">
        <v>1.02027451E8</v>
      </c>
      <c r="D226" s="295" t="s">
        <v>1752</v>
      </c>
      <c r="E226" s="295" t="s">
        <v>2791</v>
      </c>
      <c r="F226" s="295" t="s">
        <v>2790</v>
      </c>
      <c r="G226" s="295" t="s">
        <v>79</v>
      </c>
      <c r="I226" s="295" t="s">
        <v>10840</v>
      </c>
      <c r="J226" s="295" t="s">
        <v>10840</v>
      </c>
      <c r="K226" s="295" t="s">
        <v>10840</v>
      </c>
      <c r="O226" s="295" t="s">
        <v>10864</v>
      </c>
    </row>
    <row r="227" ht="15.75" customHeight="1">
      <c r="B227" s="295" t="s">
        <v>11528</v>
      </c>
      <c r="C227" s="295">
        <v>1.02027451E8</v>
      </c>
      <c r="D227" s="295" t="s">
        <v>1752</v>
      </c>
      <c r="E227" s="295" t="s">
        <v>2791</v>
      </c>
      <c r="F227" s="295" t="s">
        <v>2790</v>
      </c>
      <c r="G227" s="295" t="s">
        <v>38</v>
      </c>
      <c r="H227" s="295" t="s">
        <v>10840</v>
      </c>
      <c r="I227" s="295" t="s">
        <v>10874</v>
      </c>
      <c r="J227" s="295" t="s">
        <v>10840</v>
      </c>
      <c r="K227" s="295" t="s">
        <v>10840</v>
      </c>
      <c r="O227" s="295" t="s">
        <v>10993</v>
      </c>
    </row>
    <row r="228" ht="15.75" customHeight="1">
      <c r="B228" s="295" t="s">
        <v>11529</v>
      </c>
      <c r="C228" s="295">
        <v>1.02027451E8</v>
      </c>
      <c r="D228" s="295" t="s">
        <v>1752</v>
      </c>
      <c r="E228" s="295" t="s">
        <v>11530</v>
      </c>
      <c r="F228" s="295" t="s">
        <v>2790</v>
      </c>
      <c r="G228" s="295" t="s">
        <v>32</v>
      </c>
      <c r="H228" s="295" t="s">
        <v>10840</v>
      </c>
      <c r="I228" s="295" t="s">
        <v>10921</v>
      </c>
      <c r="J228" s="295" t="s">
        <v>10840</v>
      </c>
      <c r="K228" s="295" t="s">
        <v>10840</v>
      </c>
      <c r="O228" s="295" t="s">
        <v>11055</v>
      </c>
    </row>
    <row r="229" ht="15.75" customHeight="1">
      <c r="B229" s="295" t="s">
        <v>11531</v>
      </c>
      <c r="C229" s="295">
        <v>1.02027451E8</v>
      </c>
      <c r="D229" s="295" t="s">
        <v>1752</v>
      </c>
      <c r="E229" s="295" t="s">
        <v>2796</v>
      </c>
      <c r="F229" s="295" t="s">
        <v>2795</v>
      </c>
      <c r="G229" s="295" t="s">
        <v>79</v>
      </c>
      <c r="I229" s="295" t="s">
        <v>10888</v>
      </c>
      <c r="J229" s="295" t="s">
        <v>10840</v>
      </c>
      <c r="K229" s="295" t="s">
        <v>10840</v>
      </c>
      <c r="L229" s="295" t="s">
        <v>10840</v>
      </c>
      <c r="M229" s="295" t="s">
        <v>10840</v>
      </c>
      <c r="O229" s="295" t="s">
        <v>11041</v>
      </c>
    </row>
    <row r="230" ht="15.75" customHeight="1">
      <c r="B230" s="295" t="s">
        <v>11533</v>
      </c>
      <c r="C230" s="295">
        <v>1.02027451E8</v>
      </c>
      <c r="D230" s="295" t="s">
        <v>1752</v>
      </c>
      <c r="E230" s="295" t="s">
        <v>2796</v>
      </c>
      <c r="F230" s="295" t="s">
        <v>2795</v>
      </c>
      <c r="G230" s="295" t="s">
        <v>38</v>
      </c>
      <c r="I230" s="295" t="s">
        <v>10944</v>
      </c>
      <c r="J230" s="295" t="s">
        <v>10840</v>
      </c>
      <c r="K230" s="295" t="s">
        <v>10840</v>
      </c>
      <c r="L230" s="295" t="s">
        <v>10840</v>
      </c>
      <c r="M230" s="295" t="s">
        <v>10840</v>
      </c>
      <c r="O230" s="295" t="s">
        <v>11180</v>
      </c>
    </row>
    <row r="231" ht="15.75" customHeight="1">
      <c r="B231" s="295" t="s">
        <v>11534</v>
      </c>
      <c r="C231" s="295">
        <v>1.02027451E8</v>
      </c>
      <c r="D231" s="295" t="s">
        <v>1752</v>
      </c>
      <c r="E231" s="295" t="s">
        <v>11535</v>
      </c>
      <c r="F231" s="295" t="s">
        <v>2795</v>
      </c>
      <c r="G231" s="295" t="s">
        <v>32</v>
      </c>
      <c r="I231" s="295" t="s">
        <v>11317</v>
      </c>
      <c r="J231" s="295" t="s">
        <v>10843</v>
      </c>
      <c r="K231" s="295" t="s">
        <v>10901</v>
      </c>
      <c r="L231" s="295" t="s">
        <v>10840</v>
      </c>
      <c r="M231" s="295" t="s">
        <v>10840</v>
      </c>
      <c r="O231" s="295" t="s">
        <v>11141</v>
      </c>
    </row>
    <row r="232" ht="15.75" customHeight="1">
      <c r="B232" s="295" t="s">
        <v>11536</v>
      </c>
      <c r="C232" s="295">
        <v>1.02027451E8</v>
      </c>
      <c r="D232" s="295" t="s">
        <v>1752</v>
      </c>
      <c r="E232" s="295" t="s">
        <v>2800</v>
      </c>
      <c r="F232" s="295" t="s">
        <v>2799</v>
      </c>
      <c r="G232" s="295" t="s">
        <v>79</v>
      </c>
      <c r="I232" s="295" t="s">
        <v>10844</v>
      </c>
      <c r="J232" s="295" t="s">
        <v>11041</v>
      </c>
      <c r="K232" s="295" t="s">
        <v>10993</v>
      </c>
      <c r="L232" s="295" t="s">
        <v>10912</v>
      </c>
      <c r="M232" s="295" t="s">
        <v>10919</v>
      </c>
      <c r="O232" s="295" t="s">
        <v>11105</v>
      </c>
    </row>
    <row r="233" ht="15.75" customHeight="1">
      <c r="B233" s="295" t="s">
        <v>11537</v>
      </c>
      <c r="C233" s="295">
        <v>1.02027451E8</v>
      </c>
      <c r="D233" s="295" t="s">
        <v>1752</v>
      </c>
      <c r="E233" s="295" t="s">
        <v>2800</v>
      </c>
      <c r="F233" s="295" t="s">
        <v>2799</v>
      </c>
      <c r="G233" s="295" t="s">
        <v>38</v>
      </c>
      <c r="I233" s="295" t="s">
        <v>10970</v>
      </c>
      <c r="J233" s="295" t="s">
        <v>10995</v>
      </c>
      <c r="K233" s="295" t="s">
        <v>10944</v>
      </c>
      <c r="L233" s="295" t="s">
        <v>10919</v>
      </c>
      <c r="M233" s="295" t="s">
        <v>10862</v>
      </c>
      <c r="O233" s="295" t="s">
        <v>11061</v>
      </c>
    </row>
    <row r="234" ht="15.75" customHeight="1">
      <c r="B234" s="295" t="s">
        <v>11538</v>
      </c>
      <c r="C234" s="295">
        <v>1.02027451E8</v>
      </c>
      <c r="D234" s="295" t="s">
        <v>1752</v>
      </c>
      <c r="E234" s="295" t="s">
        <v>11539</v>
      </c>
      <c r="F234" s="295" t="s">
        <v>2799</v>
      </c>
      <c r="G234" s="295" t="s">
        <v>32</v>
      </c>
      <c r="I234" s="295" t="s">
        <v>11540</v>
      </c>
      <c r="J234" s="295" t="s">
        <v>11072</v>
      </c>
      <c r="K234" s="295" t="s">
        <v>10857</v>
      </c>
      <c r="L234" s="295" t="s">
        <v>10917</v>
      </c>
      <c r="M234" s="295" t="s">
        <v>11210</v>
      </c>
      <c r="O234" s="295" t="s">
        <v>11178</v>
      </c>
    </row>
    <row r="235" ht="15.75" customHeight="1">
      <c r="B235" s="295" t="s">
        <v>11541</v>
      </c>
      <c r="C235" s="295">
        <v>1.02027451E8</v>
      </c>
      <c r="D235" s="295" t="s">
        <v>1752</v>
      </c>
      <c r="E235" s="295" t="s">
        <v>2805</v>
      </c>
      <c r="F235" s="295" t="s">
        <v>2804</v>
      </c>
      <c r="G235" s="295" t="s">
        <v>79</v>
      </c>
      <c r="I235" s="295" t="s">
        <v>11542</v>
      </c>
      <c r="J235" s="295" t="s">
        <v>10840</v>
      </c>
      <c r="K235" s="295" t="s">
        <v>11210</v>
      </c>
      <c r="L235" s="295" t="s">
        <v>10867</v>
      </c>
      <c r="M235" s="295" t="s">
        <v>10840</v>
      </c>
      <c r="N235" s="295" t="s">
        <v>10840</v>
      </c>
      <c r="O235" s="295" t="s">
        <v>11543</v>
      </c>
    </row>
    <row r="236" ht="15.75" customHeight="1">
      <c r="B236" s="295" t="s">
        <v>11544</v>
      </c>
      <c r="C236" s="295">
        <v>1.02027451E8</v>
      </c>
      <c r="D236" s="295" t="s">
        <v>1752</v>
      </c>
      <c r="E236" s="295" t="s">
        <v>2805</v>
      </c>
      <c r="F236" s="295" t="s">
        <v>2804</v>
      </c>
      <c r="G236" s="295" t="s">
        <v>38</v>
      </c>
      <c r="H236" s="295" t="s">
        <v>10840</v>
      </c>
      <c r="I236" s="295" t="s">
        <v>11546</v>
      </c>
      <c r="J236" s="295" t="s">
        <v>10840</v>
      </c>
      <c r="K236" s="295" t="s">
        <v>10857</v>
      </c>
      <c r="L236" s="295" t="s">
        <v>10888</v>
      </c>
      <c r="M236" s="295" t="s">
        <v>10840</v>
      </c>
      <c r="O236" s="295" t="s">
        <v>11547</v>
      </c>
    </row>
    <row r="237" ht="15.75" customHeight="1">
      <c r="B237" s="295" t="s">
        <v>11548</v>
      </c>
      <c r="C237" s="295">
        <v>1.02027451E8</v>
      </c>
      <c r="D237" s="295" t="s">
        <v>1752</v>
      </c>
      <c r="E237" s="295" t="s">
        <v>11549</v>
      </c>
      <c r="F237" s="295" t="s">
        <v>2804</v>
      </c>
      <c r="G237" s="295" t="s">
        <v>32</v>
      </c>
      <c r="H237" s="295" t="s">
        <v>10840</v>
      </c>
      <c r="I237" s="295" t="s">
        <v>11550</v>
      </c>
      <c r="J237" s="295" t="s">
        <v>10919</v>
      </c>
      <c r="K237" s="295" t="s">
        <v>10973</v>
      </c>
      <c r="L237" s="295" t="s">
        <v>11041</v>
      </c>
      <c r="M237" s="295" t="s">
        <v>10840</v>
      </c>
      <c r="N237" s="295" t="s">
        <v>10840</v>
      </c>
      <c r="O237" s="295" t="s">
        <v>11551</v>
      </c>
    </row>
    <row r="238" ht="15.75" customHeight="1">
      <c r="B238" s="295" t="s">
        <v>11552</v>
      </c>
      <c r="C238" s="295">
        <v>1.02027451E8</v>
      </c>
      <c r="D238" s="295" t="s">
        <v>1752</v>
      </c>
      <c r="E238" s="295" t="s">
        <v>2809</v>
      </c>
      <c r="F238" s="295" t="s">
        <v>2808</v>
      </c>
      <c r="G238" s="295" t="s">
        <v>79</v>
      </c>
      <c r="H238" s="295" t="s">
        <v>10840</v>
      </c>
      <c r="I238" s="295" t="s">
        <v>10977</v>
      </c>
      <c r="J238" s="295" t="s">
        <v>10993</v>
      </c>
      <c r="K238" s="295" t="s">
        <v>11553</v>
      </c>
      <c r="L238" s="295" t="s">
        <v>11041</v>
      </c>
      <c r="M238" s="295" t="s">
        <v>10919</v>
      </c>
      <c r="N238" s="295" t="s">
        <v>10840</v>
      </c>
      <c r="O238" s="295" t="s">
        <v>11554</v>
      </c>
    </row>
    <row r="239" ht="15.75" customHeight="1">
      <c r="B239" s="295" t="s">
        <v>11555</v>
      </c>
      <c r="C239" s="295">
        <v>1.02027451E8</v>
      </c>
      <c r="D239" s="295" t="s">
        <v>1752</v>
      </c>
      <c r="E239" s="295" t="s">
        <v>2809</v>
      </c>
      <c r="F239" s="295" t="s">
        <v>2808</v>
      </c>
      <c r="G239" s="295" t="s">
        <v>38</v>
      </c>
      <c r="I239" s="295" t="s">
        <v>11402</v>
      </c>
      <c r="J239" s="295" t="s">
        <v>10840</v>
      </c>
      <c r="K239" s="295" t="s">
        <v>11556</v>
      </c>
      <c r="L239" s="295" t="s">
        <v>10952</v>
      </c>
      <c r="M239" s="295" t="s">
        <v>10840</v>
      </c>
      <c r="N239" s="295" t="s">
        <v>10840</v>
      </c>
      <c r="O239" s="295" t="s">
        <v>11557</v>
      </c>
    </row>
    <row r="240" ht="15.75" customHeight="1">
      <c r="B240" s="295" t="s">
        <v>11558</v>
      </c>
      <c r="C240" s="295">
        <v>1.02027451E8</v>
      </c>
      <c r="D240" s="295" t="s">
        <v>1752</v>
      </c>
      <c r="E240" s="295" t="s">
        <v>11559</v>
      </c>
      <c r="F240" s="295" t="s">
        <v>2808</v>
      </c>
      <c r="G240" s="295" t="s">
        <v>32</v>
      </c>
      <c r="H240" s="295" t="s">
        <v>10840</v>
      </c>
      <c r="I240" s="295" t="s">
        <v>11134</v>
      </c>
      <c r="J240" s="295" t="s">
        <v>11021</v>
      </c>
      <c r="K240" s="295" t="s">
        <v>11561</v>
      </c>
      <c r="L240" s="295" t="s">
        <v>11004</v>
      </c>
      <c r="M240" s="295" t="s">
        <v>10867</v>
      </c>
      <c r="N240" s="295" t="s">
        <v>10840</v>
      </c>
      <c r="O240" s="295" t="s">
        <v>11562</v>
      </c>
    </row>
    <row r="241" ht="15.75" customHeight="1">
      <c r="B241" s="295" t="s">
        <v>11563</v>
      </c>
      <c r="C241" s="295">
        <v>1.02027451E8</v>
      </c>
      <c r="D241" s="295" t="s">
        <v>1752</v>
      </c>
      <c r="E241" s="295" t="s">
        <v>2814</v>
      </c>
      <c r="F241" s="295" t="s">
        <v>2813</v>
      </c>
      <c r="G241" s="295" t="s">
        <v>79</v>
      </c>
      <c r="I241" s="295" t="s">
        <v>11353</v>
      </c>
      <c r="J241" s="295" t="s">
        <v>10840</v>
      </c>
      <c r="K241" s="295" t="s">
        <v>11144</v>
      </c>
      <c r="L241" s="295" t="s">
        <v>10888</v>
      </c>
      <c r="M241" s="295" t="s">
        <v>10840</v>
      </c>
      <c r="O241" s="295" t="s">
        <v>11564</v>
      </c>
    </row>
    <row r="242" ht="15.75" customHeight="1">
      <c r="B242" s="295" t="s">
        <v>11565</v>
      </c>
      <c r="C242" s="295">
        <v>1.02027451E8</v>
      </c>
      <c r="D242" s="295" t="s">
        <v>1752</v>
      </c>
      <c r="E242" s="295" t="s">
        <v>2814</v>
      </c>
      <c r="F242" s="295" t="s">
        <v>2813</v>
      </c>
      <c r="G242" s="295" t="s">
        <v>38</v>
      </c>
      <c r="I242" s="295" t="s">
        <v>11566</v>
      </c>
      <c r="J242" s="295" t="s">
        <v>10840</v>
      </c>
      <c r="K242" s="295" t="s">
        <v>11164</v>
      </c>
      <c r="L242" s="295" t="s">
        <v>10988</v>
      </c>
      <c r="M242" s="295" t="s">
        <v>10874</v>
      </c>
      <c r="N242" s="295" t="s">
        <v>10840</v>
      </c>
      <c r="O242" s="295" t="s">
        <v>11567</v>
      </c>
    </row>
    <row r="243" ht="15.75" customHeight="1">
      <c r="B243" s="295" t="s">
        <v>11568</v>
      </c>
      <c r="C243" s="295">
        <v>1.02027451E8</v>
      </c>
      <c r="D243" s="295" t="s">
        <v>1752</v>
      </c>
      <c r="E243" s="295" t="s">
        <v>11569</v>
      </c>
      <c r="F243" s="295" t="s">
        <v>2813</v>
      </c>
      <c r="G243" s="295" t="s">
        <v>32</v>
      </c>
      <c r="I243" s="295" t="s">
        <v>10902</v>
      </c>
      <c r="J243" s="295" t="s">
        <v>10867</v>
      </c>
      <c r="K243" s="295" t="s">
        <v>11364</v>
      </c>
      <c r="L243" s="295" t="s">
        <v>11450</v>
      </c>
      <c r="M243" s="295" t="s">
        <v>10921</v>
      </c>
      <c r="N243" s="295" t="s">
        <v>10840</v>
      </c>
      <c r="O243" s="295" t="s">
        <v>11571</v>
      </c>
    </row>
    <row r="244" ht="15.75" customHeight="1">
      <c r="B244" s="295" t="s">
        <v>11572</v>
      </c>
      <c r="C244" s="295">
        <v>1.02027451E8</v>
      </c>
      <c r="D244" s="295" t="s">
        <v>1752</v>
      </c>
      <c r="E244" s="295" t="s">
        <v>2818</v>
      </c>
      <c r="F244" s="295" t="s">
        <v>2817</v>
      </c>
      <c r="G244" s="295" t="s">
        <v>79</v>
      </c>
      <c r="I244" s="295" t="s">
        <v>11427</v>
      </c>
      <c r="J244" s="295" t="s">
        <v>10840</v>
      </c>
      <c r="K244" s="295" t="s">
        <v>10840</v>
      </c>
      <c r="L244" s="295" t="s">
        <v>10840</v>
      </c>
      <c r="M244" s="295" t="s">
        <v>10840</v>
      </c>
      <c r="O244" s="295" t="s">
        <v>10892</v>
      </c>
    </row>
    <row r="245" ht="15.75" customHeight="1">
      <c r="B245" s="295" t="s">
        <v>11573</v>
      </c>
      <c r="C245" s="295">
        <v>1.02027451E8</v>
      </c>
      <c r="D245" s="295" t="s">
        <v>1752</v>
      </c>
      <c r="E245" s="295" t="s">
        <v>2818</v>
      </c>
      <c r="F245" s="295" t="s">
        <v>2817</v>
      </c>
      <c r="G245" s="295" t="s">
        <v>38</v>
      </c>
      <c r="I245" s="295" t="s">
        <v>11101</v>
      </c>
      <c r="J245" s="295" t="s">
        <v>10840</v>
      </c>
      <c r="K245" s="295" t="s">
        <v>10840</v>
      </c>
      <c r="L245" s="295" t="s">
        <v>10840</v>
      </c>
      <c r="M245" s="295" t="s">
        <v>10840</v>
      </c>
      <c r="O245" s="295" t="s">
        <v>11171</v>
      </c>
    </row>
    <row r="246" ht="15.75" customHeight="1">
      <c r="B246" s="295" t="s">
        <v>11574</v>
      </c>
      <c r="C246" s="295">
        <v>1.02027451E8</v>
      </c>
      <c r="D246" s="295" t="s">
        <v>1752</v>
      </c>
      <c r="E246" s="295" t="s">
        <v>11575</v>
      </c>
      <c r="F246" s="295" t="s">
        <v>2817</v>
      </c>
      <c r="G246" s="295" t="s">
        <v>32</v>
      </c>
      <c r="I246" s="295" t="s">
        <v>11134</v>
      </c>
      <c r="J246" s="295" t="s">
        <v>10840</v>
      </c>
      <c r="K246" s="295" t="s">
        <v>10840</v>
      </c>
      <c r="L246" s="295" t="s">
        <v>10840</v>
      </c>
      <c r="M246" s="295" t="s">
        <v>10840</v>
      </c>
      <c r="O246" s="295" t="s">
        <v>11127</v>
      </c>
    </row>
    <row r="247" ht="15.75" customHeight="1">
      <c r="B247" s="295" t="s">
        <v>11576</v>
      </c>
      <c r="C247" s="295">
        <v>1.02027451E8</v>
      </c>
      <c r="D247" s="295" t="s">
        <v>1752</v>
      </c>
      <c r="E247" s="295" t="s">
        <v>2823</v>
      </c>
      <c r="F247" s="295" t="s">
        <v>2822</v>
      </c>
      <c r="G247" s="295" t="s">
        <v>79</v>
      </c>
      <c r="H247" s="295" t="s">
        <v>10840</v>
      </c>
      <c r="I247" s="295" t="s">
        <v>11577</v>
      </c>
      <c r="J247" s="295" t="s">
        <v>10840</v>
      </c>
      <c r="K247" s="295" t="s">
        <v>10840</v>
      </c>
      <c r="L247" s="295" t="s">
        <v>10840</v>
      </c>
      <c r="O247" s="295" t="s">
        <v>11578</v>
      </c>
    </row>
    <row r="248" ht="15.75" customHeight="1">
      <c r="B248" s="295" t="s">
        <v>11579</v>
      </c>
      <c r="C248" s="295">
        <v>1.02027451E8</v>
      </c>
      <c r="D248" s="295" t="s">
        <v>1752</v>
      </c>
      <c r="E248" s="295" t="s">
        <v>2823</v>
      </c>
      <c r="F248" s="295" t="s">
        <v>2822</v>
      </c>
      <c r="G248" s="295" t="s">
        <v>38</v>
      </c>
      <c r="I248" s="295" t="s">
        <v>11580</v>
      </c>
      <c r="J248" s="295" t="s">
        <v>10843</v>
      </c>
      <c r="K248" s="295" t="s">
        <v>10840</v>
      </c>
      <c r="L248" s="295" t="s">
        <v>10840</v>
      </c>
      <c r="M248" s="295" t="s">
        <v>10840</v>
      </c>
      <c r="O248" s="295" t="s">
        <v>11581</v>
      </c>
    </row>
    <row r="249" ht="15.75" customHeight="1">
      <c r="B249" s="295" t="s">
        <v>11582</v>
      </c>
      <c r="C249" s="295">
        <v>1.02027451E8</v>
      </c>
      <c r="D249" s="295" t="s">
        <v>1752</v>
      </c>
      <c r="E249" s="295" t="s">
        <v>11583</v>
      </c>
      <c r="F249" s="295" t="s">
        <v>2822</v>
      </c>
      <c r="G249" s="295" t="s">
        <v>32</v>
      </c>
      <c r="H249" s="295" t="s">
        <v>10840</v>
      </c>
      <c r="I249" s="295" t="s">
        <v>11584</v>
      </c>
      <c r="J249" s="295" t="s">
        <v>10995</v>
      </c>
      <c r="K249" s="295" t="s">
        <v>10888</v>
      </c>
      <c r="L249" s="295" t="s">
        <v>10912</v>
      </c>
      <c r="M249" s="295" t="s">
        <v>10840</v>
      </c>
      <c r="O249" s="295" t="s">
        <v>11586</v>
      </c>
    </row>
    <row r="250" ht="15.75" customHeight="1">
      <c r="B250" s="295" t="s">
        <v>11587</v>
      </c>
      <c r="C250" s="295">
        <v>1.02027451E8</v>
      </c>
      <c r="D250" s="295" t="s">
        <v>1752</v>
      </c>
      <c r="E250" s="295" t="s">
        <v>2827</v>
      </c>
      <c r="F250" s="295" t="s">
        <v>2826</v>
      </c>
      <c r="G250" s="295" t="s">
        <v>79</v>
      </c>
      <c r="I250" s="295" t="s">
        <v>10993</v>
      </c>
      <c r="J250" s="295" t="s">
        <v>10840</v>
      </c>
      <c r="L250" s="295" t="s">
        <v>10840</v>
      </c>
      <c r="M250" s="295" t="s">
        <v>10840</v>
      </c>
      <c r="O250" s="295" t="s">
        <v>11021</v>
      </c>
    </row>
    <row r="251" ht="15.75" customHeight="1">
      <c r="B251" s="295" t="s">
        <v>11588</v>
      </c>
      <c r="C251" s="295">
        <v>1.02027451E8</v>
      </c>
      <c r="D251" s="295" t="s">
        <v>1752</v>
      </c>
      <c r="E251" s="295" t="s">
        <v>2827</v>
      </c>
      <c r="F251" s="295" t="s">
        <v>2826</v>
      </c>
      <c r="G251" s="295" t="s">
        <v>38</v>
      </c>
      <c r="I251" s="295" t="s">
        <v>10877</v>
      </c>
      <c r="J251" s="295" t="s">
        <v>10840</v>
      </c>
      <c r="K251" s="295" t="s">
        <v>10840</v>
      </c>
      <c r="L251" s="295" t="s">
        <v>10840</v>
      </c>
      <c r="O251" s="295" t="s">
        <v>11489</v>
      </c>
    </row>
    <row r="252" ht="15.75" customHeight="1">
      <c r="B252" s="295" t="s">
        <v>11589</v>
      </c>
      <c r="C252" s="295">
        <v>1.02027451E8</v>
      </c>
      <c r="D252" s="295" t="s">
        <v>1752</v>
      </c>
      <c r="E252" s="295" t="s">
        <v>11590</v>
      </c>
      <c r="F252" s="295" t="s">
        <v>2826</v>
      </c>
      <c r="G252" s="295" t="s">
        <v>32</v>
      </c>
      <c r="I252" s="295" t="s">
        <v>11143</v>
      </c>
      <c r="J252" s="295" t="s">
        <v>10840</v>
      </c>
      <c r="K252" s="295" t="s">
        <v>10840</v>
      </c>
      <c r="L252" s="295" t="s">
        <v>10840</v>
      </c>
      <c r="M252" s="295" t="s">
        <v>10840</v>
      </c>
      <c r="O252" s="295" t="s">
        <v>10974</v>
      </c>
    </row>
    <row r="253" ht="15.75" customHeight="1">
      <c r="B253" s="295" t="s">
        <v>11591</v>
      </c>
      <c r="C253" s="295">
        <v>1.02027451E8</v>
      </c>
      <c r="D253" s="295" t="s">
        <v>1752</v>
      </c>
      <c r="E253" s="295" t="s">
        <v>2831</v>
      </c>
      <c r="F253" s="295" t="s">
        <v>2830</v>
      </c>
      <c r="G253" s="295" t="s">
        <v>79</v>
      </c>
      <c r="I253" s="295" t="s">
        <v>10912</v>
      </c>
      <c r="J253" s="295" t="s">
        <v>10840</v>
      </c>
      <c r="K253" s="295" t="s">
        <v>10912</v>
      </c>
      <c r="L253" s="295" t="s">
        <v>10840</v>
      </c>
      <c r="M253" s="295" t="s">
        <v>10840</v>
      </c>
      <c r="O253" s="295" t="s">
        <v>11210</v>
      </c>
    </row>
    <row r="254" ht="15.75" customHeight="1">
      <c r="B254" s="295" t="s">
        <v>11592</v>
      </c>
      <c r="C254" s="295">
        <v>1.02027451E8</v>
      </c>
      <c r="D254" s="295" t="s">
        <v>1752</v>
      </c>
      <c r="E254" s="295" t="s">
        <v>2831</v>
      </c>
      <c r="F254" s="295" t="s">
        <v>2830</v>
      </c>
      <c r="G254" s="295" t="s">
        <v>38</v>
      </c>
      <c r="I254" s="295" t="s">
        <v>10912</v>
      </c>
      <c r="K254" s="295" t="s">
        <v>10840</v>
      </c>
      <c r="L254" s="295" t="s">
        <v>10840</v>
      </c>
      <c r="M254" s="295" t="s">
        <v>10840</v>
      </c>
      <c r="O254" s="295" t="s">
        <v>10850</v>
      </c>
    </row>
    <row r="255" ht="15.75" customHeight="1">
      <c r="B255" s="295" t="s">
        <v>11593</v>
      </c>
      <c r="C255" s="295">
        <v>1.02027451E8</v>
      </c>
      <c r="D255" s="295" t="s">
        <v>1752</v>
      </c>
      <c r="E255" s="295" t="s">
        <v>11595</v>
      </c>
      <c r="F255" s="295" t="s">
        <v>2830</v>
      </c>
      <c r="G255" s="295" t="s">
        <v>32</v>
      </c>
      <c r="I255" s="295" t="s">
        <v>10921</v>
      </c>
      <c r="J255" s="295" t="s">
        <v>10840</v>
      </c>
      <c r="K255" s="295" t="s">
        <v>10993</v>
      </c>
      <c r="L255" s="295" t="s">
        <v>10840</v>
      </c>
      <c r="M255" s="295" t="s">
        <v>10840</v>
      </c>
      <c r="O255" s="295" t="s">
        <v>11303</v>
      </c>
    </row>
    <row r="256" ht="15.75" customHeight="1">
      <c r="B256" s="295" t="s">
        <v>11596</v>
      </c>
      <c r="C256" s="295">
        <v>1.0202756E8</v>
      </c>
      <c r="D256" s="295" t="s">
        <v>1802</v>
      </c>
      <c r="E256" s="295" t="s">
        <v>1802</v>
      </c>
      <c r="F256" s="295" t="s">
        <v>2834</v>
      </c>
      <c r="G256" s="295" t="s">
        <v>79</v>
      </c>
      <c r="I256" s="295" t="s">
        <v>10840</v>
      </c>
      <c r="K256" s="295" t="s">
        <v>10944</v>
      </c>
      <c r="L256" s="295" t="s">
        <v>10840</v>
      </c>
      <c r="O256" s="295" t="s">
        <v>11041</v>
      </c>
    </row>
    <row r="257" ht="15.75" customHeight="1">
      <c r="B257" s="295" t="s">
        <v>11597</v>
      </c>
      <c r="C257" s="295">
        <v>1.0202756E8</v>
      </c>
      <c r="D257" s="295" t="s">
        <v>1802</v>
      </c>
      <c r="E257" s="295" t="s">
        <v>1802</v>
      </c>
      <c r="F257" s="295" t="s">
        <v>2834</v>
      </c>
      <c r="G257" s="295" t="s">
        <v>38</v>
      </c>
      <c r="I257" s="295" t="s">
        <v>10840</v>
      </c>
      <c r="J257" s="295" t="s">
        <v>10840</v>
      </c>
      <c r="K257" s="295" t="s">
        <v>10988</v>
      </c>
      <c r="L257" s="295" t="s">
        <v>10840</v>
      </c>
      <c r="O257" s="295" t="s">
        <v>11018</v>
      </c>
    </row>
    <row r="258" ht="15.75" customHeight="1">
      <c r="B258" s="295" t="s">
        <v>11598</v>
      </c>
      <c r="C258" s="295">
        <v>1.0202756E8</v>
      </c>
      <c r="D258" s="295" t="s">
        <v>1802</v>
      </c>
      <c r="E258" s="295" t="s">
        <v>11599</v>
      </c>
      <c r="F258" s="295" t="s">
        <v>2834</v>
      </c>
      <c r="G258" s="295" t="s">
        <v>32</v>
      </c>
      <c r="I258" s="295" t="s">
        <v>10935</v>
      </c>
      <c r="J258" s="295" t="s">
        <v>10840</v>
      </c>
      <c r="K258" s="295" t="s">
        <v>11044</v>
      </c>
      <c r="L258" s="295" t="s">
        <v>10840</v>
      </c>
      <c r="O258" s="295" t="s">
        <v>11026</v>
      </c>
    </row>
    <row r="259" ht="15.75" customHeight="1">
      <c r="B259" s="295" t="s">
        <v>11600</v>
      </c>
      <c r="C259" s="295">
        <v>1.03020002E8</v>
      </c>
      <c r="D259" s="295" t="s">
        <v>1790</v>
      </c>
      <c r="E259" s="295" t="s">
        <v>1790</v>
      </c>
      <c r="F259" s="295" t="s">
        <v>2838</v>
      </c>
      <c r="G259" s="295" t="s">
        <v>79</v>
      </c>
      <c r="H259" s="295" t="s">
        <v>10840</v>
      </c>
      <c r="I259" s="295" t="s">
        <v>11344</v>
      </c>
      <c r="J259" s="295" t="s">
        <v>10840</v>
      </c>
      <c r="K259" s="295" t="s">
        <v>10840</v>
      </c>
      <c r="L259" s="295" t="s">
        <v>10901</v>
      </c>
      <c r="M259" s="295" t="s">
        <v>10840</v>
      </c>
      <c r="O259" s="295" t="s">
        <v>11106</v>
      </c>
    </row>
    <row r="260" ht="15.75" customHeight="1">
      <c r="B260" s="295" t="s">
        <v>11601</v>
      </c>
      <c r="C260" s="295">
        <v>1.03020002E8</v>
      </c>
      <c r="D260" s="295" t="s">
        <v>1790</v>
      </c>
      <c r="E260" s="295" t="s">
        <v>1790</v>
      </c>
      <c r="F260" s="295" t="s">
        <v>2838</v>
      </c>
      <c r="G260" s="295" t="s">
        <v>38</v>
      </c>
      <c r="H260" s="295" t="s">
        <v>10840</v>
      </c>
      <c r="I260" s="295" t="s">
        <v>11103</v>
      </c>
      <c r="J260" s="295" t="s">
        <v>10840</v>
      </c>
      <c r="K260" s="295" t="s">
        <v>10840</v>
      </c>
      <c r="L260" s="295" t="s">
        <v>10840</v>
      </c>
      <c r="O260" s="295" t="s">
        <v>11124</v>
      </c>
    </row>
    <row r="261" ht="15.75" customHeight="1">
      <c r="B261" s="295" t="s">
        <v>11603</v>
      </c>
      <c r="C261" s="295">
        <v>1.03020002E8</v>
      </c>
      <c r="D261" s="295" t="s">
        <v>1790</v>
      </c>
      <c r="E261" s="295" t="s">
        <v>11604</v>
      </c>
      <c r="F261" s="295" t="s">
        <v>2838</v>
      </c>
      <c r="G261" s="295" t="s">
        <v>32</v>
      </c>
      <c r="H261" s="295" t="s">
        <v>10840</v>
      </c>
      <c r="I261" s="295" t="s">
        <v>10902</v>
      </c>
      <c r="J261" s="295" t="s">
        <v>10901</v>
      </c>
      <c r="K261" s="295" t="s">
        <v>10840</v>
      </c>
      <c r="L261" s="295" t="s">
        <v>10867</v>
      </c>
      <c r="M261" s="295" t="s">
        <v>10840</v>
      </c>
      <c r="O261" s="295" t="s">
        <v>11431</v>
      </c>
    </row>
    <row r="262" ht="15.75" customHeight="1">
      <c r="B262" s="295" t="s">
        <v>11605</v>
      </c>
      <c r="C262" s="295">
        <v>1.03020003E8</v>
      </c>
      <c r="D262" s="295" t="s">
        <v>1792</v>
      </c>
      <c r="E262" s="295" t="s">
        <v>1792</v>
      </c>
      <c r="F262" s="295" t="s">
        <v>2841</v>
      </c>
      <c r="G262" s="295" t="s">
        <v>79</v>
      </c>
      <c r="I262" s="295" t="s">
        <v>10850</v>
      </c>
      <c r="J262" s="295" t="s">
        <v>10840</v>
      </c>
      <c r="K262" s="295" t="s">
        <v>10840</v>
      </c>
      <c r="L262" s="295" t="s">
        <v>10840</v>
      </c>
      <c r="M262" s="295" t="s">
        <v>10840</v>
      </c>
      <c r="O262" s="295" t="s">
        <v>10873</v>
      </c>
    </row>
    <row r="263" ht="15.75" customHeight="1">
      <c r="B263" s="295" t="s">
        <v>11606</v>
      </c>
      <c r="C263" s="295">
        <v>1.03020003E8</v>
      </c>
      <c r="D263" s="295" t="s">
        <v>1792</v>
      </c>
      <c r="E263" s="295" t="s">
        <v>1792</v>
      </c>
      <c r="F263" s="295" t="s">
        <v>2841</v>
      </c>
      <c r="G263" s="295" t="s">
        <v>38</v>
      </c>
      <c r="I263" s="295" t="s">
        <v>10993</v>
      </c>
      <c r="J263" s="295" t="s">
        <v>10840</v>
      </c>
      <c r="K263" s="295" t="s">
        <v>10840</v>
      </c>
      <c r="L263" s="295" t="s">
        <v>10840</v>
      </c>
      <c r="O263" s="295" t="s">
        <v>11210</v>
      </c>
    </row>
    <row r="264" ht="15.75" customHeight="1">
      <c r="B264" s="295" t="s">
        <v>11607</v>
      </c>
      <c r="C264" s="295">
        <v>1.03020003E8</v>
      </c>
      <c r="D264" s="295" t="s">
        <v>1792</v>
      </c>
      <c r="E264" s="295" t="s">
        <v>11608</v>
      </c>
      <c r="F264" s="295" t="s">
        <v>2841</v>
      </c>
      <c r="G264" s="295" t="s">
        <v>32</v>
      </c>
      <c r="I264" s="295" t="s">
        <v>11489</v>
      </c>
      <c r="J264" s="295" t="s">
        <v>10840</v>
      </c>
      <c r="K264" s="295" t="s">
        <v>10840</v>
      </c>
      <c r="L264" s="295" t="s">
        <v>10840</v>
      </c>
      <c r="M264" s="295" t="s">
        <v>10840</v>
      </c>
      <c r="O264" s="295" t="s">
        <v>11182</v>
      </c>
    </row>
    <row r="265" ht="15.75" customHeight="1">
      <c r="B265" s="295" t="s">
        <v>11609</v>
      </c>
      <c r="C265" s="295">
        <v>1.03020004E8</v>
      </c>
      <c r="D265" s="295" t="s">
        <v>1795</v>
      </c>
      <c r="E265" s="295" t="s">
        <v>1795</v>
      </c>
      <c r="F265" s="295" t="s">
        <v>2845</v>
      </c>
      <c r="G265" s="295" t="s">
        <v>79</v>
      </c>
      <c r="H265" s="295" t="s">
        <v>10840</v>
      </c>
      <c r="I265" s="295" t="s">
        <v>11101</v>
      </c>
      <c r="J265" s="295" t="s">
        <v>10840</v>
      </c>
      <c r="K265" s="295" t="s">
        <v>11055</v>
      </c>
      <c r="L265" s="295" t="s">
        <v>10874</v>
      </c>
      <c r="N265" s="295" t="s">
        <v>10840</v>
      </c>
      <c r="O265" s="295" t="s">
        <v>10962</v>
      </c>
    </row>
    <row r="266" ht="15.75" customHeight="1">
      <c r="B266" s="295" t="s">
        <v>11610</v>
      </c>
      <c r="C266" s="295">
        <v>1.03020004E8</v>
      </c>
      <c r="D266" s="295" t="s">
        <v>1795</v>
      </c>
      <c r="E266" s="295" t="s">
        <v>1795</v>
      </c>
      <c r="F266" s="295" t="s">
        <v>2845</v>
      </c>
      <c r="G266" s="295" t="s">
        <v>38</v>
      </c>
      <c r="H266" s="295" t="s">
        <v>10840</v>
      </c>
      <c r="I266" s="295" t="s">
        <v>11611</v>
      </c>
      <c r="J266" s="295" t="s">
        <v>10840</v>
      </c>
      <c r="K266" s="295" t="s">
        <v>11378</v>
      </c>
      <c r="L266" s="295" t="s">
        <v>10952</v>
      </c>
      <c r="M266" s="295" t="s">
        <v>10840</v>
      </c>
      <c r="O266" s="295" t="s">
        <v>11036</v>
      </c>
    </row>
    <row r="267" ht="15.75" customHeight="1">
      <c r="B267" s="295" t="s">
        <v>11612</v>
      </c>
      <c r="C267" s="295">
        <v>1.03020004E8</v>
      </c>
      <c r="D267" s="295" t="s">
        <v>1795</v>
      </c>
      <c r="E267" s="295" t="s">
        <v>11613</v>
      </c>
      <c r="F267" s="295" t="s">
        <v>2845</v>
      </c>
      <c r="G267" s="295" t="s">
        <v>32</v>
      </c>
      <c r="H267" s="295" t="s">
        <v>10840</v>
      </c>
      <c r="I267" s="295" t="s">
        <v>11250</v>
      </c>
      <c r="J267" s="295" t="s">
        <v>10840</v>
      </c>
      <c r="K267" s="295" t="s">
        <v>11144</v>
      </c>
      <c r="L267" s="295" t="s">
        <v>10877</v>
      </c>
      <c r="M267" s="295" t="s">
        <v>10840</v>
      </c>
      <c r="N267" s="295" t="s">
        <v>10840</v>
      </c>
      <c r="O267" s="295" t="s">
        <v>11615</v>
      </c>
    </row>
    <row r="268" ht="15.75" customHeight="1">
      <c r="B268" s="295" t="s">
        <v>11616</v>
      </c>
      <c r="C268" s="295">
        <v>1.03020005E8</v>
      </c>
      <c r="D268" s="295" t="s">
        <v>1785</v>
      </c>
      <c r="E268" s="295" t="s">
        <v>1785</v>
      </c>
      <c r="F268" s="295" t="s">
        <v>2848</v>
      </c>
      <c r="G268" s="295" t="s">
        <v>79</v>
      </c>
      <c r="I268" s="295" t="s">
        <v>11021</v>
      </c>
      <c r="J268" s="295" t="s">
        <v>10840</v>
      </c>
      <c r="K268" s="295" t="s">
        <v>10840</v>
      </c>
      <c r="L268" s="295" t="s">
        <v>10840</v>
      </c>
      <c r="O268" s="295" t="s">
        <v>10955</v>
      </c>
    </row>
    <row r="269" ht="15.75" customHeight="1">
      <c r="B269" s="295" t="s">
        <v>11617</v>
      </c>
      <c r="C269" s="295">
        <v>1.03020005E8</v>
      </c>
      <c r="D269" s="295" t="s">
        <v>1785</v>
      </c>
      <c r="E269" s="295" t="s">
        <v>1785</v>
      </c>
      <c r="F269" s="295" t="s">
        <v>2848</v>
      </c>
      <c r="G269" s="295" t="s">
        <v>38</v>
      </c>
      <c r="I269" s="295" t="s">
        <v>11378</v>
      </c>
      <c r="J269" s="295" t="s">
        <v>10840</v>
      </c>
      <c r="K269" s="295" t="s">
        <v>10840</v>
      </c>
      <c r="L269" s="295" t="s">
        <v>10840</v>
      </c>
      <c r="O269" s="295" t="s">
        <v>11018</v>
      </c>
    </row>
    <row r="270" ht="15.75" customHeight="1">
      <c r="B270" s="295" t="s">
        <v>11618</v>
      </c>
      <c r="C270" s="295">
        <v>1.03020005E8</v>
      </c>
      <c r="D270" s="295" t="s">
        <v>1785</v>
      </c>
      <c r="E270" s="295" t="s">
        <v>11619</v>
      </c>
      <c r="F270" s="295" t="s">
        <v>2848</v>
      </c>
      <c r="G270" s="295" t="s">
        <v>32</v>
      </c>
      <c r="I270" s="295" t="s">
        <v>11072</v>
      </c>
      <c r="J270" s="295" t="s">
        <v>10840</v>
      </c>
      <c r="K270" s="295" t="s">
        <v>10912</v>
      </c>
      <c r="L270" s="295" t="s">
        <v>10840</v>
      </c>
      <c r="O270" s="295" t="s">
        <v>11184</v>
      </c>
    </row>
    <row r="271" ht="15.75" customHeight="1">
      <c r="B271" s="295" t="s">
        <v>11620</v>
      </c>
      <c r="C271" s="295">
        <v>1.03020368E8</v>
      </c>
      <c r="D271" s="295" t="s">
        <v>2253</v>
      </c>
      <c r="E271" s="295" t="s">
        <v>2253</v>
      </c>
      <c r="F271" s="295" t="s">
        <v>2851</v>
      </c>
      <c r="G271" s="295" t="s">
        <v>79</v>
      </c>
      <c r="I271" s="295" t="s">
        <v>10867</v>
      </c>
      <c r="J271" s="295" t="s">
        <v>10840</v>
      </c>
      <c r="L271" s="295" t="s">
        <v>10840</v>
      </c>
      <c r="O271" s="295" t="s">
        <v>10869</v>
      </c>
    </row>
    <row r="272" ht="15.75" customHeight="1">
      <c r="B272" s="295" t="s">
        <v>11621</v>
      </c>
      <c r="C272" s="295">
        <v>1.03020368E8</v>
      </c>
      <c r="D272" s="295" t="s">
        <v>2253</v>
      </c>
      <c r="E272" s="295" t="s">
        <v>2253</v>
      </c>
      <c r="F272" s="295" t="s">
        <v>2851</v>
      </c>
      <c r="G272" s="295" t="s">
        <v>38</v>
      </c>
      <c r="I272" s="295" t="s">
        <v>10850</v>
      </c>
      <c r="K272" s="295" t="s">
        <v>10840</v>
      </c>
      <c r="L272" s="295" t="s">
        <v>10840</v>
      </c>
      <c r="O272" s="295" t="s">
        <v>11041</v>
      </c>
    </row>
    <row r="273" ht="15.75" customHeight="1">
      <c r="B273" s="295" t="s">
        <v>11623</v>
      </c>
      <c r="C273" s="295">
        <v>1.03020368E8</v>
      </c>
      <c r="D273" s="295" t="s">
        <v>2253</v>
      </c>
      <c r="E273" s="295" t="s">
        <v>11624</v>
      </c>
      <c r="F273" s="295" t="s">
        <v>2851</v>
      </c>
      <c r="G273" s="295" t="s">
        <v>32</v>
      </c>
      <c r="I273" s="295" t="s">
        <v>10844</v>
      </c>
      <c r="J273" s="295" t="s">
        <v>10840</v>
      </c>
      <c r="K273" s="295" t="s">
        <v>10840</v>
      </c>
      <c r="L273" s="295" t="s">
        <v>10840</v>
      </c>
      <c r="O273" s="295" t="s">
        <v>11454</v>
      </c>
    </row>
    <row r="274" ht="15.75" customHeight="1">
      <c r="B274" s="295" t="s">
        <v>11625</v>
      </c>
      <c r="C274" s="295">
        <v>1.03020603E8</v>
      </c>
      <c r="D274" s="295" t="s">
        <v>580</v>
      </c>
      <c r="E274" s="295" t="s">
        <v>2856</v>
      </c>
      <c r="F274" s="295" t="s">
        <v>2855</v>
      </c>
      <c r="G274" s="295" t="s">
        <v>79</v>
      </c>
      <c r="I274" s="295" t="s">
        <v>10840</v>
      </c>
      <c r="J274" s="295" t="s">
        <v>10840</v>
      </c>
      <c r="K274" s="295" t="s">
        <v>11395</v>
      </c>
      <c r="L274" s="295" t="s">
        <v>10840</v>
      </c>
      <c r="M274" s="295" t="s">
        <v>10840</v>
      </c>
      <c r="O274" s="295" t="s">
        <v>10984</v>
      </c>
    </row>
    <row r="275" ht="15.75" customHeight="1">
      <c r="B275" s="295" t="s">
        <v>11626</v>
      </c>
      <c r="C275" s="295">
        <v>1.03020603E8</v>
      </c>
      <c r="D275" s="295" t="s">
        <v>580</v>
      </c>
      <c r="E275" s="295" t="s">
        <v>2856</v>
      </c>
      <c r="F275" s="295" t="s">
        <v>2855</v>
      </c>
      <c r="G275" s="295" t="s">
        <v>38</v>
      </c>
      <c r="I275" s="295" t="s">
        <v>10901</v>
      </c>
      <c r="J275" s="295" t="s">
        <v>10840</v>
      </c>
      <c r="K275" s="295" t="s">
        <v>10902</v>
      </c>
      <c r="L275" s="295" t="s">
        <v>10935</v>
      </c>
      <c r="M275" s="295" t="s">
        <v>10840</v>
      </c>
      <c r="O275" s="295" t="s">
        <v>11627</v>
      </c>
    </row>
    <row r="276" ht="15.75" customHeight="1">
      <c r="B276" s="295" t="s">
        <v>11628</v>
      </c>
      <c r="C276" s="295">
        <v>1.03020603E8</v>
      </c>
      <c r="D276" s="295" t="s">
        <v>580</v>
      </c>
      <c r="E276" s="295" t="s">
        <v>11629</v>
      </c>
      <c r="F276" s="295" t="s">
        <v>2855</v>
      </c>
      <c r="G276" s="295" t="s">
        <v>32</v>
      </c>
      <c r="I276" s="295" t="s">
        <v>10862</v>
      </c>
      <c r="J276" s="295" t="s">
        <v>10840</v>
      </c>
      <c r="K276" s="295" t="s">
        <v>11631</v>
      </c>
      <c r="L276" s="295" t="s">
        <v>10862</v>
      </c>
      <c r="M276" s="295" t="s">
        <v>10840</v>
      </c>
      <c r="O276" s="295" t="s">
        <v>11632</v>
      </c>
    </row>
    <row r="277" ht="15.75" customHeight="1">
      <c r="B277" s="295" t="s">
        <v>11633</v>
      </c>
      <c r="C277" s="295">
        <v>1.03020753E8</v>
      </c>
      <c r="D277" s="295" t="s">
        <v>631</v>
      </c>
      <c r="E277" s="295" t="s">
        <v>2860</v>
      </c>
      <c r="F277" s="295" t="s">
        <v>2859</v>
      </c>
      <c r="G277" s="295" t="s">
        <v>79</v>
      </c>
      <c r="I277" s="295" t="s">
        <v>10840</v>
      </c>
      <c r="J277" s="295" t="s">
        <v>10840</v>
      </c>
      <c r="K277" s="295" t="s">
        <v>11634</v>
      </c>
      <c r="L277" s="295" t="s">
        <v>10888</v>
      </c>
      <c r="M277" s="295" t="s">
        <v>10840</v>
      </c>
      <c r="O277" s="295" t="s">
        <v>10934</v>
      </c>
    </row>
    <row r="278" ht="15.75" customHeight="1">
      <c r="B278" s="295" t="s">
        <v>11635</v>
      </c>
      <c r="C278" s="295">
        <v>1.03020753E8</v>
      </c>
      <c r="D278" s="295" t="s">
        <v>631</v>
      </c>
      <c r="E278" s="295" t="s">
        <v>2860</v>
      </c>
      <c r="F278" s="295" t="s">
        <v>2859</v>
      </c>
      <c r="G278" s="295" t="s">
        <v>38</v>
      </c>
      <c r="H278" s="295" t="s">
        <v>10840</v>
      </c>
      <c r="I278" s="295" t="s">
        <v>10901</v>
      </c>
      <c r="J278" s="295" t="s">
        <v>10840</v>
      </c>
      <c r="K278" s="295" t="s">
        <v>11040</v>
      </c>
      <c r="L278" s="295" t="s">
        <v>10912</v>
      </c>
      <c r="M278" s="295" t="s">
        <v>10840</v>
      </c>
      <c r="O278" s="295" t="s">
        <v>11636</v>
      </c>
    </row>
    <row r="279" ht="15.75" customHeight="1">
      <c r="B279" s="295" t="s">
        <v>11637</v>
      </c>
      <c r="C279" s="295">
        <v>1.03020753E8</v>
      </c>
      <c r="D279" s="295" t="s">
        <v>631</v>
      </c>
      <c r="E279" s="295" t="s">
        <v>11638</v>
      </c>
      <c r="F279" s="295" t="s">
        <v>2859</v>
      </c>
      <c r="G279" s="295" t="s">
        <v>32</v>
      </c>
      <c r="H279" s="295" t="s">
        <v>10840</v>
      </c>
      <c r="I279" s="295" t="s">
        <v>10862</v>
      </c>
      <c r="J279" s="295" t="s">
        <v>10888</v>
      </c>
      <c r="K279" s="295" t="s">
        <v>11639</v>
      </c>
      <c r="L279" s="295" t="s">
        <v>10988</v>
      </c>
      <c r="M279" s="295" t="s">
        <v>10888</v>
      </c>
      <c r="O279" s="295" t="s">
        <v>11640</v>
      </c>
    </row>
    <row r="280" ht="15.75" customHeight="1">
      <c r="B280" s="295" t="s">
        <v>11641</v>
      </c>
      <c r="C280" s="295">
        <v>1.03020753E8</v>
      </c>
      <c r="D280" s="295" t="s">
        <v>631</v>
      </c>
      <c r="E280" s="295" t="s">
        <v>2864</v>
      </c>
      <c r="F280" s="295" t="s">
        <v>2863</v>
      </c>
      <c r="G280" s="295" t="s">
        <v>79</v>
      </c>
      <c r="I280" s="295" t="s">
        <v>10840</v>
      </c>
      <c r="J280" s="295" t="s">
        <v>10840</v>
      </c>
      <c r="K280" s="295" t="s">
        <v>11060</v>
      </c>
      <c r="L280" s="295" t="s">
        <v>10840</v>
      </c>
      <c r="M280" s="295" t="s">
        <v>10840</v>
      </c>
      <c r="O280" s="295" t="s">
        <v>11216</v>
      </c>
    </row>
    <row r="281" ht="15.75" customHeight="1">
      <c r="B281" s="295" t="s">
        <v>11643</v>
      </c>
      <c r="C281" s="295">
        <v>1.03020753E8</v>
      </c>
      <c r="D281" s="295" t="s">
        <v>631</v>
      </c>
      <c r="E281" s="295" t="s">
        <v>2864</v>
      </c>
      <c r="F281" s="295" t="s">
        <v>2863</v>
      </c>
      <c r="G281" s="295" t="s">
        <v>38</v>
      </c>
      <c r="I281" s="295" t="s">
        <v>10840</v>
      </c>
      <c r="J281" s="295" t="s">
        <v>10840</v>
      </c>
      <c r="K281" s="295" t="s">
        <v>11556</v>
      </c>
      <c r="L281" s="295" t="s">
        <v>10840</v>
      </c>
      <c r="M281" s="295" t="s">
        <v>10840</v>
      </c>
      <c r="O281" s="295" t="s">
        <v>11644</v>
      </c>
    </row>
    <row r="282" ht="15.75" customHeight="1">
      <c r="B282" s="295" t="s">
        <v>11645</v>
      </c>
      <c r="C282" s="295">
        <v>1.03020753E8</v>
      </c>
      <c r="D282" s="295" t="s">
        <v>631</v>
      </c>
      <c r="E282" s="295" t="s">
        <v>11646</v>
      </c>
      <c r="F282" s="295" t="s">
        <v>2863</v>
      </c>
      <c r="G282" s="295" t="s">
        <v>32</v>
      </c>
      <c r="I282" s="295" t="s">
        <v>10840</v>
      </c>
      <c r="J282" s="295" t="s">
        <v>10840</v>
      </c>
      <c r="K282" s="295" t="s">
        <v>11647</v>
      </c>
      <c r="L282" s="295" t="s">
        <v>10862</v>
      </c>
      <c r="M282" s="295" t="s">
        <v>10840</v>
      </c>
      <c r="O282" s="295" t="s">
        <v>11648</v>
      </c>
    </row>
    <row r="283" ht="15.75" customHeight="1">
      <c r="B283" s="295" t="s">
        <v>11649</v>
      </c>
      <c r="C283" s="295">
        <v>1.03021003E8</v>
      </c>
      <c r="D283" s="295" t="s">
        <v>1749</v>
      </c>
      <c r="E283" s="295" t="s">
        <v>2869</v>
      </c>
      <c r="F283" s="295" t="s">
        <v>2868</v>
      </c>
      <c r="G283" s="295" t="s">
        <v>79</v>
      </c>
      <c r="H283" s="295" t="s">
        <v>10840</v>
      </c>
      <c r="I283" s="295" t="s">
        <v>10840</v>
      </c>
      <c r="J283" s="295" t="s">
        <v>10912</v>
      </c>
      <c r="K283" s="295" t="s">
        <v>11650</v>
      </c>
      <c r="L283" s="295" t="s">
        <v>10840</v>
      </c>
      <c r="M283" s="295" t="s">
        <v>10917</v>
      </c>
      <c r="N283" s="295" t="s">
        <v>10840</v>
      </c>
      <c r="O283" s="295" t="s">
        <v>11010</v>
      </c>
    </row>
    <row r="284" ht="15.75" customHeight="1">
      <c r="B284" s="295" t="s">
        <v>11651</v>
      </c>
      <c r="C284" s="295">
        <v>1.03021003E8</v>
      </c>
      <c r="D284" s="295" t="s">
        <v>1749</v>
      </c>
      <c r="E284" s="295" t="s">
        <v>2869</v>
      </c>
      <c r="F284" s="295" t="s">
        <v>2868</v>
      </c>
      <c r="G284" s="295" t="s">
        <v>38</v>
      </c>
      <c r="I284" s="295" t="s">
        <v>10840</v>
      </c>
      <c r="J284" s="295" t="s">
        <v>10840</v>
      </c>
      <c r="K284" s="295" t="s">
        <v>11361</v>
      </c>
      <c r="L284" s="295" t="s">
        <v>10919</v>
      </c>
      <c r="M284" s="295" t="s">
        <v>10917</v>
      </c>
      <c r="O284" s="295" t="s">
        <v>11615</v>
      </c>
    </row>
    <row r="285" ht="15.75" customHeight="1">
      <c r="B285" s="295" t="s">
        <v>11652</v>
      </c>
      <c r="C285" s="295">
        <v>1.03021003E8</v>
      </c>
      <c r="D285" s="295" t="s">
        <v>1749</v>
      </c>
      <c r="E285" s="295" t="s">
        <v>11653</v>
      </c>
      <c r="F285" s="295" t="s">
        <v>2868</v>
      </c>
      <c r="G285" s="295" t="s">
        <v>32</v>
      </c>
      <c r="H285" s="295" t="s">
        <v>10840</v>
      </c>
      <c r="I285" s="295" t="s">
        <v>10912</v>
      </c>
      <c r="J285" s="295" t="s">
        <v>10993</v>
      </c>
      <c r="K285" s="295" t="s">
        <v>11655</v>
      </c>
      <c r="L285" s="295" t="s">
        <v>10869</v>
      </c>
      <c r="M285" s="295" t="s">
        <v>11489</v>
      </c>
      <c r="N285" s="295" t="s">
        <v>10840</v>
      </c>
      <c r="O285" s="295" t="s">
        <v>11189</v>
      </c>
    </row>
    <row r="286" ht="15.75" customHeight="1">
      <c r="B286" s="295" t="s">
        <v>11656</v>
      </c>
      <c r="C286" s="295">
        <v>1.03021003E8</v>
      </c>
      <c r="D286" s="295" t="s">
        <v>1749</v>
      </c>
      <c r="E286" s="295" t="s">
        <v>2873</v>
      </c>
      <c r="F286" s="295" t="s">
        <v>2872</v>
      </c>
      <c r="G286" s="295" t="s">
        <v>79</v>
      </c>
      <c r="H286" s="295" t="s">
        <v>10840</v>
      </c>
      <c r="I286" s="295" t="s">
        <v>10840</v>
      </c>
      <c r="J286" s="295" t="s">
        <v>10952</v>
      </c>
      <c r="K286" s="295" t="s">
        <v>11657</v>
      </c>
      <c r="L286" s="295" t="s">
        <v>10867</v>
      </c>
      <c r="M286" s="295" t="s">
        <v>10857</v>
      </c>
      <c r="O286" s="295" t="s">
        <v>11658</v>
      </c>
    </row>
    <row r="287" ht="15.75" customHeight="1">
      <c r="B287" s="295" t="s">
        <v>11659</v>
      </c>
      <c r="C287" s="295">
        <v>1.03021003E8</v>
      </c>
      <c r="D287" s="295" t="s">
        <v>1749</v>
      </c>
      <c r="E287" s="295" t="s">
        <v>2873</v>
      </c>
      <c r="F287" s="295" t="s">
        <v>2872</v>
      </c>
      <c r="G287" s="295" t="s">
        <v>38</v>
      </c>
      <c r="H287" s="295" t="s">
        <v>10840</v>
      </c>
      <c r="I287" s="295" t="s">
        <v>10912</v>
      </c>
      <c r="J287" s="295" t="s">
        <v>10867</v>
      </c>
      <c r="K287" s="295" t="s">
        <v>11016</v>
      </c>
      <c r="L287" s="295" t="s">
        <v>10921</v>
      </c>
      <c r="M287" s="295" t="s">
        <v>11303</v>
      </c>
      <c r="N287" s="295" t="s">
        <v>10840</v>
      </c>
      <c r="O287" s="295" t="s">
        <v>11660</v>
      </c>
    </row>
    <row r="288" ht="15.75" customHeight="1">
      <c r="B288" s="295" t="s">
        <v>11661</v>
      </c>
      <c r="C288" s="295">
        <v>1.03021003E8</v>
      </c>
      <c r="D288" s="295" t="s">
        <v>1749</v>
      </c>
      <c r="E288" s="295" t="s">
        <v>11662</v>
      </c>
      <c r="F288" s="295" t="s">
        <v>2872</v>
      </c>
      <c r="G288" s="295" t="s">
        <v>32</v>
      </c>
      <c r="H288" s="295" t="s">
        <v>10840</v>
      </c>
      <c r="I288" s="295" t="s">
        <v>10993</v>
      </c>
      <c r="J288" s="295" t="s">
        <v>11018</v>
      </c>
      <c r="K288" s="295" t="s">
        <v>11663</v>
      </c>
      <c r="L288" s="295" t="s">
        <v>10955</v>
      </c>
      <c r="M288" s="295" t="s">
        <v>10881</v>
      </c>
      <c r="N288" s="295" t="s">
        <v>10840</v>
      </c>
      <c r="O288" s="295" t="s">
        <v>11664</v>
      </c>
    </row>
    <row r="289" ht="15.75" customHeight="1">
      <c r="B289" s="295" t="s">
        <v>11665</v>
      </c>
      <c r="C289" s="295">
        <v>1.03021102E8</v>
      </c>
      <c r="D289" s="295" t="s">
        <v>636</v>
      </c>
      <c r="E289" s="295" t="s">
        <v>2877</v>
      </c>
      <c r="F289" s="295" t="s">
        <v>2876</v>
      </c>
      <c r="G289" s="295" t="s">
        <v>79</v>
      </c>
      <c r="I289" s="295" t="s">
        <v>11044</v>
      </c>
      <c r="J289" s="295" t="s">
        <v>10888</v>
      </c>
      <c r="K289" s="295" t="s">
        <v>11475</v>
      </c>
      <c r="L289" s="295" t="s">
        <v>11402</v>
      </c>
      <c r="M289" s="295" t="s">
        <v>11667</v>
      </c>
      <c r="N289" s="295" t="s">
        <v>10840</v>
      </c>
      <c r="O289" s="295" t="s">
        <v>11668</v>
      </c>
    </row>
    <row r="290" ht="15.75" customHeight="1">
      <c r="B290" s="295" t="s">
        <v>11669</v>
      </c>
      <c r="C290" s="295">
        <v>1.03021102E8</v>
      </c>
      <c r="D290" s="295" t="s">
        <v>636</v>
      </c>
      <c r="E290" s="295" t="s">
        <v>2877</v>
      </c>
      <c r="F290" s="295" t="s">
        <v>2876</v>
      </c>
      <c r="G290" s="295" t="s">
        <v>38</v>
      </c>
      <c r="H290" s="295" t="s">
        <v>10840</v>
      </c>
      <c r="I290" s="295" t="s">
        <v>11019</v>
      </c>
      <c r="J290" s="295" t="s">
        <v>10935</v>
      </c>
      <c r="K290" s="295" t="s">
        <v>11670</v>
      </c>
      <c r="L290" s="295" t="s">
        <v>10988</v>
      </c>
      <c r="M290" s="295" t="s">
        <v>11671</v>
      </c>
      <c r="N290" s="295" t="s">
        <v>10840</v>
      </c>
      <c r="O290" s="295" t="s">
        <v>11672</v>
      </c>
    </row>
    <row r="291" ht="15.75" customHeight="1">
      <c r="B291" s="295" t="s">
        <v>11673</v>
      </c>
      <c r="C291" s="295">
        <v>1.03021102E8</v>
      </c>
      <c r="D291" s="295" t="s">
        <v>636</v>
      </c>
      <c r="E291" s="295" t="s">
        <v>11674</v>
      </c>
      <c r="F291" s="295" t="s">
        <v>2876</v>
      </c>
      <c r="G291" s="295" t="s">
        <v>32</v>
      </c>
      <c r="H291" s="295" t="s">
        <v>10840</v>
      </c>
      <c r="I291" s="295" t="s">
        <v>11120</v>
      </c>
      <c r="J291" s="295" t="s">
        <v>10995</v>
      </c>
      <c r="K291" s="295" t="s">
        <v>11675</v>
      </c>
      <c r="L291" s="295" t="s">
        <v>11024</v>
      </c>
      <c r="M291" s="295" t="s">
        <v>11110</v>
      </c>
      <c r="N291" s="295" t="s">
        <v>10840</v>
      </c>
      <c r="O291" s="295" t="s">
        <v>11676</v>
      </c>
    </row>
    <row r="292" ht="15.75" customHeight="1">
      <c r="B292" s="295" t="s">
        <v>11677</v>
      </c>
      <c r="C292" s="295">
        <v>1.03021102E8</v>
      </c>
      <c r="D292" s="295" t="s">
        <v>636</v>
      </c>
      <c r="E292" s="295" t="s">
        <v>2882</v>
      </c>
      <c r="F292" s="295" t="s">
        <v>2881</v>
      </c>
      <c r="G292" s="295" t="s">
        <v>79</v>
      </c>
      <c r="I292" s="295" t="s">
        <v>10995</v>
      </c>
      <c r="J292" s="295" t="s">
        <v>10840</v>
      </c>
      <c r="K292" s="295" t="s">
        <v>11416</v>
      </c>
      <c r="L292" s="295" t="s">
        <v>10888</v>
      </c>
      <c r="M292" s="295" t="s">
        <v>11679</v>
      </c>
      <c r="O292" s="295" t="s">
        <v>11294</v>
      </c>
    </row>
    <row r="293" ht="15.75" customHeight="1">
      <c r="B293" s="295" t="s">
        <v>11680</v>
      </c>
      <c r="C293" s="295">
        <v>1.03021102E8</v>
      </c>
      <c r="D293" s="295" t="s">
        <v>636</v>
      </c>
      <c r="E293" s="295" t="s">
        <v>2882</v>
      </c>
      <c r="F293" s="295" t="s">
        <v>2881</v>
      </c>
      <c r="G293" s="295" t="s">
        <v>38</v>
      </c>
      <c r="H293" s="295" t="s">
        <v>10840</v>
      </c>
      <c r="I293" s="295" t="s">
        <v>10952</v>
      </c>
      <c r="J293" s="295" t="s">
        <v>10840</v>
      </c>
      <c r="K293" s="295" t="s">
        <v>11153</v>
      </c>
      <c r="L293" s="295" t="s">
        <v>10862</v>
      </c>
      <c r="M293" s="295" t="s">
        <v>11120</v>
      </c>
      <c r="O293" s="295" t="s">
        <v>11681</v>
      </c>
    </row>
    <row r="294" ht="15.75" customHeight="1">
      <c r="B294" s="295" t="s">
        <v>11682</v>
      </c>
      <c r="C294" s="295">
        <v>1.03021102E8</v>
      </c>
      <c r="D294" s="295" t="s">
        <v>636</v>
      </c>
      <c r="E294" s="295" t="s">
        <v>11683</v>
      </c>
      <c r="F294" s="295" t="s">
        <v>2881</v>
      </c>
      <c r="G294" s="295" t="s">
        <v>32</v>
      </c>
      <c r="H294" s="295" t="s">
        <v>10840</v>
      </c>
      <c r="I294" s="295" t="s">
        <v>10927</v>
      </c>
      <c r="J294" s="295" t="s">
        <v>10867</v>
      </c>
      <c r="K294" s="295" t="s">
        <v>11684</v>
      </c>
      <c r="L294" s="295" t="s">
        <v>11271</v>
      </c>
      <c r="M294" s="295" t="s">
        <v>11479</v>
      </c>
      <c r="O294" s="295" t="s">
        <v>11685</v>
      </c>
    </row>
    <row r="295" ht="15.75" customHeight="1">
      <c r="B295" s="295" t="s">
        <v>11686</v>
      </c>
      <c r="C295" s="295">
        <v>1.03021252E8</v>
      </c>
      <c r="D295" s="295" t="s">
        <v>679</v>
      </c>
      <c r="E295" s="295" t="s">
        <v>2886</v>
      </c>
      <c r="F295" s="295" t="s">
        <v>2885</v>
      </c>
      <c r="G295" s="295" t="s">
        <v>79</v>
      </c>
      <c r="I295" s="295" t="s">
        <v>10840</v>
      </c>
      <c r="J295" s="295" t="s">
        <v>10840</v>
      </c>
      <c r="K295" s="295" t="s">
        <v>10856</v>
      </c>
      <c r="L295" s="295" t="s">
        <v>10912</v>
      </c>
      <c r="M295" s="295" t="s">
        <v>10869</v>
      </c>
      <c r="N295" s="295" t="s">
        <v>10840</v>
      </c>
      <c r="O295" s="295" t="s">
        <v>11687</v>
      </c>
    </row>
    <row r="296" ht="15.75" customHeight="1">
      <c r="B296" s="295" t="s">
        <v>11688</v>
      </c>
      <c r="C296" s="295">
        <v>1.03021252E8</v>
      </c>
      <c r="D296" s="295" t="s">
        <v>679</v>
      </c>
      <c r="E296" s="295" t="s">
        <v>2886</v>
      </c>
      <c r="F296" s="295" t="s">
        <v>2885</v>
      </c>
      <c r="G296" s="295" t="s">
        <v>38</v>
      </c>
      <c r="I296" s="295" t="s">
        <v>10840</v>
      </c>
      <c r="J296" s="295" t="s">
        <v>10840</v>
      </c>
      <c r="K296" s="295" t="s">
        <v>11690</v>
      </c>
      <c r="L296" s="295" t="s">
        <v>10869</v>
      </c>
      <c r="M296" s="295" t="s">
        <v>10944</v>
      </c>
      <c r="O296" s="295" t="s">
        <v>10967</v>
      </c>
    </row>
    <row r="297" ht="15.75" customHeight="1">
      <c r="B297" s="295" t="s">
        <v>11691</v>
      </c>
      <c r="C297" s="295">
        <v>1.03021252E8</v>
      </c>
      <c r="D297" s="295" t="s">
        <v>679</v>
      </c>
      <c r="E297" s="295" t="s">
        <v>11692</v>
      </c>
      <c r="F297" s="295" t="s">
        <v>2885</v>
      </c>
      <c r="G297" s="295" t="s">
        <v>32</v>
      </c>
      <c r="I297" s="295" t="s">
        <v>10912</v>
      </c>
      <c r="J297" s="295" t="s">
        <v>10935</v>
      </c>
      <c r="K297" s="295" t="s">
        <v>11693</v>
      </c>
      <c r="L297" s="295" t="s">
        <v>11041</v>
      </c>
      <c r="M297" s="295" t="s">
        <v>10955</v>
      </c>
      <c r="N297" s="295" t="s">
        <v>10840</v>
      </c>
      <c r="O297" s="295" t="s">
        <v>11694</v>
      </c>
    </row>
    <row r="298" ht="15.75" customHeight="1">
      <c r="B298" s="295" t="s">
        <v>11695</v>
      </c>
      <c r="C298" s="295">
        <v>1.03021252E8</v>
      </c>
      <c r="D298" s="295" t="s">
        <v>679</v>
      </c>
      <c r="E298" s="295" t="s">
        <v>2890</v>
      </c>
      <c r="F298" s="295" t="s">
        <v>2889</v>
      </c>
      <c r="G298" s="295" t="s">
        <v>79</v>
      </c>
      <c r="I298" s="295" t="s">
        <v>10874</v>
      </c>
      <c r="J298" s="295" t="s">
        <v>10862</v>
      </c>
      <c r="K298" s="295" t="s">
        <v>11696</v>
      </c>
      <c r="L298" s="295" t="s">
        <v>10867</v>
      </c>
      <c r="M298" s="295" t="s">
        <v>11517</v>
      </c>
      <c r="N298" s="295" t="s">
        <v>10840</v>
      </c>
      <c r="O298" s="295" t="s">
        <v>11697</v>
      </c>
    </row>
    <row r="299" ht="15.75" customHeight="1">
      <c r="B299" s="295" t="s">
        <v>11698</v>
      </c>
      <c r="C299" s="295">
        <v>1.03021252E8</v>
      </c>
      <c r="D299" s="295" t="s">
        <v>679</v>
      </c>
      <c r="E299" s="295" t="s">
        <v>2890</v>
      </c>
      <c r="F299" s="295" t="s">
        <v>2889</v>
      </c>
      <c r="G299" s="295" t="s">
        <v>38</v>
      </c>
      <c r="I299" s="295" t="s">
        <v>10952</v>
      </c>
      <c r="J299" s="295" t="s">
        <v>10912</v>
      </c>
      <c r="K299" s="295" t="s">
        <v>11699</v>
      </c>
      <c r="L299" s="295" t="s">
        <v>10869</v>
      </c>
      <c r="M299" s="295" t="s">
        <v>10843</v>
      </c>
      <c r="N299" s="295" t="s">
        <v>10840</v>
      </c>
      <c r="O299" s="295" t="s">
        <v>11701</v>
      </c>
    </row>
    <row r="300" ht="15.75" customHeight="1">
      <c r="B300" s="295" t="s">
        <v>11702</v>
      </c>
      <c r="C300" s="295">
        <v>1.03021252E8</v>
      </c>
      <c r="D300" s="295" t="s">
        <v>679</v>
      </c>
      <c r="E300" s="295" t="s">
        <v>11703</v>
      </c>
      <c r="F300" s="295" t="s">
        <v>2889</v>
      </c>
      <c r="G300" s="295" t="s">
        <v>32</v>
      </c>
      <c r="I300" s="295" t="s">
        <v>10877</v>
      </c>
      <c r="J300" s="295" t="s">
        <v>11021</v>
      </c>
      <c r="K300" s="295" t="s">
        <v>6331</v>
      </c>
      <c r="L300" s="295" t="s">
        <v>11055</v>
      </c>
      <c r="M300" s="295" t="s">
        <v>11004</v>
      </c>
      <c r="N300" s="295" t="s">
        <v>10840</v>
      </c>
      <c r="O300" s="295" t="s">
        <v>11704</v>
      </c>
    </row>
    <row r="301" ht="15.75" customHeight="1">
      <c r="B301" s="295" t="s">
        <v>11705</v>
      </c>
      <c r="C301" s="295">
        <v>1.03021453E8</v>
      </c>
      <c r="D301" s="295" t="s">
        <v>724</v>
      </c>
      <c r="E301" s="295" t="s">
        <v>2895</v>
      </c>
      <c r="F301" s="295" t="s">
        <v>2894</v>
      </c>
      <c r="G301" s="295" t="s">
        <v>79</v>
      </c>
      <c r="I301" s="295" t="s">
        <v>10850</v>
      </c>
      <c r="J301" s="295" t="s">
        <v>10935</v>
      </c>
      <c r="K301" s="295" t="s">
        <v>10893</v>
      </c>
      <c r="L301" s="295" t="s">
        <v>10840</v>
      </c>
      <c r="M301" s="295" t="s">
        <v>10919</v>
      </c>
      <c r="O301" s="295" t="s">
        <v>11115</v>
      </c>
    </row>
    <row r="302" ht="15.75" customHeight="1">
      <c r="B302" s="295" t="s">
        <v>11706</v>
      </c>
      <c r="C302" s="295">
        <v>1.03021453E8</v>
      </c>
      <c r="D302" s="295" t="s">
        <v>724</v>
      </c>
      <c r="E302" s="295" t="s">
        <v>2895</v>
      </c>
      <c r="F302" s="295" t="s">
        <v>2894</v>
      </c>
      <c r="G302" s="295" t="s">
        <v>38</v>
      </c>
      <c r="I302" s="295" t="s">
        <v>11210</v>
      </c>
      <c r="J302" s="295" t="s">
        <v>10888</v>
      </c>
      <c r="K302" s="295" t="s">
        <v>11707</v>
      </c>
      <c r="L302" s="295" t="s">
        <v>10912</v>
      </c>
      <c r="M302" s="295" t="s">
        <v>10840</v>
      </c>
      <c r="O302" s="295" t="s">
        <v>11708</v>
      </c>
    </row>
    <row r="303" ht="15.75" customHeight="1">
      <c r="B303" s="295" t="s">
        <v>11709</v>
      </c>
      <c r="C303" s="295">
        <v>1.03021453E8</v>
      </c>
      <c r="D303" s="295" t="s">
        <v>724</v>
      </c>
      <c r="E303" s="295" t="s">
        <v>11710</v>
      </c>
      <c r="F303" s="295" t="s">
        <v>2894</v>
      </c>
      <c r="G303" s="295" t="s">
        <v>32</v>
      </c>
      <c r="I303" s="295" t="s">
        <v>11303</v>
      </c>
      <c r="J303" s="295" t="s">
        <v>10995</v>
      </c>
      <c r="K303" s="295" t="s">
        <v>11711</v>
      </c>
      <c r="L303" s="295" t="s">
        <v>10867</v>
      </c>
      <c r="M303" s="295" t="s">
        <v>10862</v>
      </c>
      <c r="O303" s="295" t="s">
        <v>11281</v>
      </c>
    </row>
    <row r="304" ht="15.75" customHeight="1">
      <c r="B304" s="295" t="s">
        <v>11712</v>
      </c>
      <c r="C304" s="295">
        <v>1.03021453E8</v>
      </c>
      <c r="D304" s="295" t="s">
        <v>724</v>
      </c>
      <c r="E304" s="295" t="s">
        <v>2899</v>
      </c>
      <c r="F304" s="295" t="s">
        <v>2898</v>
      </c>
      <c r="G304" s="295" t="s">
        <v>79</v>
      </c>
      <c r="H304" s="295" t="s">
        <v>10840</v>
      </c>
      <c r="I304" s="295" t="s">
        <v>10901</v>
      </c>
      <c r="J304" s="295" t="s">
        <v>10840</v>
      </c>
      <c r="K304" s="295" t="s">
        <v>11055</v>
      </c>
      <c r="L304" s="295" t="s">
        <v>10840</v>
      </c>
      <c r="M304" s="295" t="s">
        <v>10840</v>
      </c>
      <c r="O304" s="295" t="s">
        <v>11144</v>
      </c>
    </row>
    <row r="305" ht="15.75" customHeight="1">
      <c r="B305" s="295" t="s">
        <v>11714</v>
      </c>
      <c r="C305" s="295">
        <v>1.03021453E8</v>
      </c>
      <c r="D305" s="295" t="s">
        <v>724</v>
      </c>
      <c r="E305" s="295" t="s">
        <v>2899</v>
      </c>
      <c r="F305" s="295" t="s">
        <v>2898</v>
      </c>
      <c r="G305" s="295" t="s">
        <v>38</v>
      </c>
      <c r="I305" s="295" t="s">
        <v>10919</v>
      </c>
      <c r="J305" s="295" t="s">
        <v>10840</v>
      </c>
      <c r="K305" s="295" t="s">
        <v>11406</v>
      </c>
      <c r="L305" s="295" t="s">
        <v>10840</v>
      </c>
      <c r="M305" s="295" t="s">
        <v>10840</v>
      </c>
      <c r="O305" s="295" t="s">
        <v>11101</v>
      </c>
    </row>
    <row r="306" ht="15.75" customHeight="1">
      <c r="B306" s="295" t="s">
        <v>11715</v>
      </c>
      <c r="C306" s="295">
        <v>1.03021453E8</v>
      </c>
      <c r="D306" s="295" t="s">
        <v>724</v>
      </c>
      <c r="E306" s="295" t="s">
        <v>11716</v>
      </c>
      <c r="F306" s="295" t="s">
        <v>2898</v>
      </c>
      <c r="G306" s="295" t="s">
        <v>32</v>
      </c>
      <c r="H306" s="295" t="s">
        <v>10840</v>
      </c>
      <c r="I306" s="295" t="s">
        <v>10993</v>
      </c>
      <c r="J306" s="295" t="s">
        <v>10888</v>
      </c>
      <c r="K306" s="295" t="s">
        <v>10908</v>
      </c>
      <c r="L306" s="295" t="s">
        <v>10912</v>
      </c>
      <c r="M306" s="295" t="s">
        <v>10935</v>
      </c>
      <c r="O306" s="295" t="s">
        <v>10848</v>
      </c>
    </row>
    <row r="307" ht="15.75" customHeight="1">
      <c r="B307" s="295" t="s">
        <v>11717</v>
      </c>
      <c r="C307" s="295">
        <v>1.03021603E8</v>
      </c>
      <c r="D307" s="295" t="s">
        <v>784</v>
      </c>
      <c r="E307" s="295" t="s">
        <v>2903</v>
      </c>
      <c r="F307" s="295" t="s">
        <v>2902</v>
      </c>
      <c r="G307" s="295" t="s">
        <v>79</v>
      </c>
      <c r="I307" s="295" t="s">
        <v>10921</v>
      </c>
      <c r="J307" s="295" t="s">
        <v>10912</v>
      </c>
      <c r="K307" s="295" t="s">
        <v>11718</v>
      </c>
      <c r="L307" s="295" t="s">
        <v>11229</v>
      </c>
      <c r="M307" s="295" t="s">
        <v>10864</v>
      </c>
      <c r="O307" s="295" t="s">
        <v>11293</v>
      </c>
    </row>
    <row r="308" ht="15.75" customHeight="1">
      <c r="B308" s="295" t="s">
        <v>11719</v>
      </c>
      <c r="C308" s="295">
        <v>1.03021603E8</v>
      </c>
      <c r="D308" s="295" t="s">
        <v>784</v>
      </c>
      <c r="E308" s="295" t="s">
        <v>2903</v>
      </c>
      <c r="F308" s="295" t="s">
        <v>2902</v>
      </c>
      <c r="G308" s="295" t="s">
        <v>38</v>
      </c>
      <c r="I308" s="295" t="s">
        <v>11055</v>
      </c>
      <c r="J308" s="295" t="s">
        <v>10867</v>
      </c>
      <c r="K308" s="295" t="s">
        <v>10887</v>
      </c>
      <c r="L308" s="295" t="s">
        <v>10995</v>
      </c>
      <c r="M308" s="295" t="s">
        <v>10935</v>
      </c>
      <c r="O308" s="295" t="s">
        <v>11720</v>
      </c>
    </row>
    <row r="309" ht="15.75" customHeight="1">
      <c r="B309" s="295" t="s">
        <v>11721</v>
      </c>
      <c r="C309" s="295">
        <v>1.03021603E8</v>
      </c>
      <c r="D309" s="295" t="s">
        <v>784</v>
      </c>
      <c r="E309" s="295" t="s">
        <v>11723</v>
      </c>
      <c r="F309" s="295" t="s">
        <v>2902</v>
      </c>
      <c r="G309" s="295" t="s">
        <v>32</v>
      </c>
      <c r="I309" s="295" t="s">
        <v>10969</v>
      </c>
      <c r="J309" s="295" t="s">
        <v>11378</v>
      </c>
      <c r="K309" s="295" t="s">
        <v>11724</v>
      </c>
      <c r="L309" s="295" t="s">
        <v>11074</v>
      </c>
      <c r="M309" s="295" t="s">
        <v>11021</v>
      </c>
      <c r="O309" s="295" t="s">
        <v>11725</v>
      </c>
    </row>
    <row r="310" ht="15.75" customHeight="1">
      <c r="B310" s="295" t="s">
        <v>11726</v>
      </c>
      <c r="C310" s="295">
        <v>1.03021752E8</v>
      </c>
      <c r="D310" s="295" t="s">
        <v>832</v>
      </c>
      <c r="E310" s="295" t="s">
        <v>2907</v>
      </c>
      <c r="F310" s="295" t="s">
        <v>2906</v>
      </c>
      <c r="G310" s="295" t="s">
        <v>79</v>
      </c>
      <c r="I310" s="295" t="s">
        <v>10840</v>
      </c>
      <c r="J310" s="295" t="s">
        <v>10912</v>
      </c>
      <c r="K310" s="295" t="s">
        <v>11727</v>
      </c>
      <c r="L310" s="295" t="s">
        <v>10912</v>
      </c>
      <c r="M310" s="295" t="s">
        <v>10843</v>
      </c>
      <c r="N310" s="295" t="s">
        <v>10840</v>
      </c>
      <c r="O310" s="295" t="s">
        <v>11728</v>
      </c>
    </row>
    <row r="311" ht="15.75" customHeight="1">
      <c r="B311" s="295" t="s">
        <v>11729</v>
      </c>
      <c r="C311" s="295">
        <v>1.03021752E8</v>
      </c>
      <c r="D311" s="295" t="s">
        <v>832</v>
      </c>
      <c r="E311" s="295" t="s">
        <v>2907</v>
      </c>
      <c r="F311" s="295" t="s">
        <v>2906</v>
      </c>
      <c r="G311" s="295" t="s">
        <v>38</v>
      </c>
      <c r="I311" s="295" t="s">
        <v>10840</v>
      </c>
      <c r="J311" s="295" t="s">
        <v>10935</v>
      </c>
      <c r="K311" s="295" t="s">
        <v>11730</v>
      </c>
      <c r="L311" s="295" t="s">
        <v>10874</v>
      </c>
      <c r="M311" s="295" t="s">
        <v>11041</v>
      </c>
      <c r="O311" s="295" t="s">
        <v>10934</v>
      </c>
    </row>
    <row r="312" ht="15.75" customHeight="1">
      <c r="B312" s="295" t="s">
        <v>11731</v>
      </c>
      <c r="C312" s="295">
        <v>1.03021752E8</v>
      </c>
      <c r="D312" s="295" t="s">
        <v>832</v>
      </c>
      <c r="E312" s="295" t="s">
        <v>11733</v>
      </c>
      <c r="F312" s="295" t="s">
        <v>2906</v>
      </c>
      <c r="G312" s="295" t="s">
        <v>32</v>
      </c>
      <c r="I312" s="295" t="s">
        <v>10919</v>
      </c>
      <c r="J312" s="295" t="s">
        <v>10850</v>
      </c>
      <c r="K312" s="295" t="s">
        <v>11734</v>
      </c>
      <c r="L312" s="295" t="s">
        <v>10995</v>
      </c>
      <c r="M312" s="295" t="s">
        <v>11391</v>
      </c>
      <c r="N312" s="295" t="s">
        <v>10840</v>
      </c>
      <c r="O312" s="295" t="s">
        <v>11554</v>
      </c>
    </row>
    <row r="313" ht="15.75" customHeight="1">
      <c r="B313" s="295" t="s">
        <v>11735</v>
      </c>
      <c r="C313" s="295">
        <v>1.03021752E8</v>
      </c>
      <c r="D313" s="295" t="s">
        <v>832</v>
      </c>
      <c r="E313" s="295" t="s">
        <v>2912</v>
      </c>
      <c r="F313" s="295" t="s">
        <v>2911</v>
      </c>
      <c r="G313" s="295" t="s">
        <v>79</v>
      </c>
      <c r="H313" s="295" t="s">
        <v>10840</v>
      </c>
      <c r="I313" s="295" t="s">
        <v>10843</v>
      </c>
      <c r="J313" s="295" t="s">
        <v>10843</v>
      </c>
      <c r="K313" s="295" t="s">
        <v>11736</v>
      </c>
      <c r="L313" s="295" t="s">
        <v>11021</v>
      </c>
      <c r="M313" s="295" t="s">
        <v>11041</v>
      </c>
      <c r="O313" s="295" t="s">
        <v>11737</v>
      </c>
    </row>
    <row r="314" ht="15.75" customHeight="1">
      <c r="B314" s="295" t="s">
        <v>11738</v>
      </c>
      <c r="C314" s="295">
        <v>1.03021752E8</v>
      </c>
      <c r="D314" s="295" t="s">
        <v>832</v>
      </c>
      <c r="E314" s="295" t="s">
        <v>2912</v>
      </c>
      <c r="F314" s="295" t="s">
        <v>2911</v>
      </c>
      <c r="G314" s="295" t="s">
        <v>38</v>
      </c>
      <c r="H314" s="295" t="s">
        <v>10840</v>
      </c>
      <c r="I314" s="295" t="s">
        <v>10862</v>
      </c>
      <c r="J314" s="295" t="s">
        <v>10912</v>
      </c>
      <c r="K314" s="295" t="s">
        <v>11739</v>
      </c>
      <c r="L314" s="295" t="s">
        <v>10917</v>
      </c>
      <c r="M314" s="295" t="s">
        <v>11402</v>
      </c>
      <c r="O314" s="295" t="s">
        <v>11740</v>
      </c>
    </row>
    <row r="315" ht="15.75" customHeight="1">
      <c r="B315" s="295" t="s">
        <v>11741</v>
      </c>
      <c r="C315" s="295">
        <v>1.03021752E8</v>
      </c>
      <c r="D315" s="295" t="s">
        <v>832</v>
      </c>
      <c r="E315" s="295" t="s">
        <v>11742</v>
      </c>
      <c r="F315" s="295" t="s">
        <v>2911</v>
      </c>
      <c r="G315" s="295" t="s">
        <v>32</v>
      </c>
      <c r="H315" s="295" t="s">
        <v>10840</v>
      </c>
      <c r="I315" s="295" t="s">
        <v>10877</v>
      </c>
      <c r="J315" s="295" t="s">
        <v>11271</v>
      </c>
      <c r="K315" s="295" t="s">
        <v>11744</v>
      </c>
      <c r="L315" s="295" t="s">
        <v>11004</v>
      </c>
      <c r="M315" s="295" t="s">
        <v>11326</v>
      </c>
      <c r="O315" s="295" t="s">
        <v>11745</v>
      </c>
    </row>
    <row r="316" ht="15.75" customHeight="1">
      <c r="B316" s="295" t="s">
        <v>11746</v>
      </c>
      <c r="C316" s="295">
        <v>1.03021903E8</v>
      </c>
      <c r="D316" s="295" t="s">
        <v>858</v>
      </c>
      <c r="E316" s="295" t="s">
        <v>2916</v>
      </c>
      <c r="F316" s="295" t="s">
        <v>2915</v>
      </c>
      <c r="G316" s="295" t="s">
        <v>79</v>
      </c>
      <c r="I316" s="295" t="s">
        <v>11671</v>
      </c>
      <c r="J316" s="295" t="s">
        <v>10840</v>
      </c>
      <c r="K316" s="295" t="s">
        <v>10988</v>
      </c>
      <c r="L316" s="295" t="s">
        <v>10935</v>
      </c>
      <c r="N316" s="295" t="s">
        <v>10840</v>
      </c>
      <c r="O316" s="295" t="s">
        <v>11130</v>
      </c>
    </row>
    <row r="317" ht="15.75" customHeight="1">
      <c r="B317" s="295" t="s">
        <v>11747</v>
      </c>
      <c r="C317" s="295">
        <v>1.03021903E8</v>
      </c>
      <c r="D317" s="295" t="s">
        <v>858</v>
      </c>
      <c r="E317" s="295" t="s">
        <v>2916</v>
      </c>
      <c r="F317" s="295" t="s">
        <v>2915</v>
      </c>
      <c r="G317" s="295" t="s">
        <v>38</v>
      </c>
      <c r="I317" s="295" t="s">
        <v>11124</v>
      </c>
      <c r="J317" s="295" t="s">
        <v>10840</v>
      </c>
      <c r="K317" s="295" t="s">
        <v>11021</v>
      </c>
      <c r="L317" s="295" t="s">
        <v>10917</v>
      </c>
      <c r="O317" s="295" t="s">
        <v>11479</v>
      </c>
    </row>
    <row r="318" ht="15.75" customHeight="1">
      <c r="B318" s="295" t="s">
        <v>11748</v>
      </c>
      <c r="C318" s="295">
        <v>1.03021903E8</v>
      </c>
      <c r="D318" s="295" t="s">
        <v>858</v>
      </c>
      <c r="E318" s="295" t="s">
        <v>11750</v>
      </c>
      <c r="F318" s="295" t="s">
        <v>2915</v>
      </c>
      <c r="G318" s="295" t="s">
        <v>32</v>
      </c>
      <c r="I318" s="295" t="s">
        <v>11260</v>
      </c>
      <c r="J318" s="295" t="s">
        <v>10912</v>
      </c>
      <c r="K318" s="295" t="s">
        <v>11039</v>
      </c>
      <c r="L318" s="295" t="s">
        <v>11317</v>
      </c>
      <c r="N318" s="295" t="s">
        <v>10840</v>
      </c>
      <c r="O318" s="295" t="s">
        <v>11010</v>
      </c>
    </row>
    <row r="319" ht="15.75" customHeight="1">
      <c r="B319" s="295" t="s">
        <v>11751</v>
      </c>
      <c r="C319" s="295">
        <v>1.03022103E8</v>
      </c>
      <c r="D319" s="295" t="s">
        <v>921</v>
      </c>
      <c r="E319" s="295" t="s">
        <v>2921</v>
      </c>
      <c r="F319" s="295" t="s">
        <v>2919</v>
      </c>
      <c r="G319" s="295" t="s">
        <v>79</v>
      </c>
      <c r="H319" s="295" t="s">
        <v>10840</v>
      </c>
      <c r="I319" s="295" t="s">
        <v>10862</v>
      </c>
      <c r="J319" s="295" t="s">
        <v>10850</v>
      </c>
      <c r="K319" s="295" t="s">
        <v>10927</v>
      </c>
      <c r="L319" s="295" t="s">
        <v>10862</v>
      </c>
      <c r="O319" s="295" t="s">
        <v>11171</v>
      </c>
    </row>
    <row r="320" ht="15.75" customHeight="1">
      <c r="B320" s="295" t="s">
        <v>11752</v>
      </c>
      <c r="C320" s="295">
        <v>1.03022103E8</v>
      </c>
      <c r="D320" s="295" t="s">
        <v>921</v>
      </c>
      <c r="E320" s="295" t="s">
        <v>2921</v>
      </c>
      <c r="F320" s="295" t="s">
        <v>2919</v>
      </c>
      <c r="G320" s="295" t="s">
        <v>38</v>
      </c>
      <c r="H320" s="295" t="s">
        <v>10840</v>
      </c>
      <c r="I320" s="295" t="s">
        <v>10864</v>
      </c>
      <c r="J320" s="295" t="s">
        <v>10944</v>
      </c>
      <c r="K320" s="295" t="s">
        <v>11074</v>
      </c>
      <c r="L320" s="295" t="s">
        <v>10869</v>
      </c>
      <c r="M320" s="295" t="s">
        <v>10840</v>
      </c>
      <c r="O320" s="295" t="s">
        <v>11611</v>
      </c>
    </row>
    <row r="321" ht="15.75" customHeight="1">
      <c r="B321" s="295" t="s">
        <v>11754</v>
      </c>
      <c r="C321" s="295">
        <v>1.03022103E8</v>
      </c>
      <c r="D321" s="295" t="s">
        <v>921</v>
      </c>
      <c r="E321" s="295" t="s">
        <v>11755</v>
      </c>
      <c r="F321" s="295" t="s">
        <v>2919</v>
      </c>
      <c r="G321" s="295" t="s">
        <v>32</v>
      </c>
      <c r="H321" s="295" t="s">
        <v>10840</v>
      </c>
      <c r="I321" s="295" t="s">
        <v>11229</v>
      </c>
      <c r="J321" s="295" t="s">
        <v>10927</v>
      </c>
      <c r="K321" s="295" t="s">
        <v>11171</v>
      </c>
      <c r="L321" s="295" t="s">
        <v>11317</v>
      </c>
      <c r="M321" s="295" t="s">
        <v>10840</v>
      </c>
      <c r="O321" s="295" t="s">
        <v>11542</v>
      </c>
    </row>
    <row r="322" ht="15.75" customHeight="1">
      <c r="B322" s="295" t="s">
        <v>11756</v>
      </c>
      <c r="C322" s="295">
        <v>1.03022253E8</v>
      </c>
      <c r="D322" s="295" t="s">
        <v>965</v>
      </c>
      <c r="E322" s="295" t="s">
        <v>2925</v>
      </c>
      <c r="F322" s="295" t="s">
        <v>2924</v>
      </c>
      <c r="G322" s="295" t="s">
        <v>79</v>
      </c>
      <c r="I322" s="295" t="s">
        <v>10840</v>
      </c>
      <c r="J322" s="295" t="s">
        <v>10840</v>
      </c>
      <c r="K322" s="295" t="s">
        <v>11757</v>
      </c>
      <c r="L322" s="295" t="s">
        <v>10840</v>
      </c>
      <c r="O322" s="295" t="s">
        <v>10931</v>
      </c>
    </row>
    <row r="323" ht="15.75" customHeight="1">
      <c r="B323" s="295" t="s">
        <v>11758</v>
      </c>
      <c r="C323" s="295">
        <v>1.03022253E8</v>
      </c>
      <c r="D323" s="295" t="s">
        <v>965</v>
      </c>
      <c r="E323" s="295" t="s">
        <v>2925</v>
      </c>
      <c r="F323" s="295" t="s">
        <v>2924</v>
      </c>
      <c r="G323" s="295" t="s">
        <v>38</v>
      </c>
      <c r="H323" s="295" t="s">
        <v>10840</v>
      </c>
      <c r="I323" s="295" t="s">
        <v>10840</v>
      </c>
      <c r="J323" s="295" t="s">
        <v>10840</v>
      </c>
      <c r="K323" s="295" t="s">
        <v>11361</v>
      </c>
      <c r="L323" s="295" t="s">
        <v>10840</v>
      </c>
      <c r="N323" s="295" t="s">
        <v>10840</v>
      </c>
      <c r="O323" s="295" t="s">
        <v>10967</v>
      </c>
    </row>
    <row r="324" ht="15.75" customHeight="1">
      <c r="B324" s="295" t="s">
        <v>11759</v>
      </c>
      <c r="C324" s="295">
        <v>1.03022253E8</v>
      </c>
      <c r="D324" s="295" t="s">
        <v>965</v>
      </c>
      <c r="E324" s="295" t="s">
        <v>11760</v>
      </c>
      <c r="F324" s="295" t="s">
        <v>2924</v>
      </c>
      <c r="G324" s="295" t="s">
        <v>32</v>
      </c>
      <c r="H324" s="295" t="s">
        <v>10840</v>
      </c>
      <c r="I324" s="295" t="s">
        <v>10840</v>
      </c>
      <c r="J324" s="295" t="s">
        <v>10840</v>
      </c>
      <c r="K324" s="295" t="s">
        <v>11015</v>
      </c>
      <c r="L324" s="295" t="s">
        <v>10840</v>
      </c>
      <c r="N324" s="295" t="s">
        <v>10840</v>
      </c>
      <c r="O324" s="295" t="s">
        <v>11762</v>
      </c>
    </row>
    <row r="325" ht="15.75" customHeight="1">
      <c r="B325" s="295" t="s">
        <v>11763</v>
      </c>
      <c r="C325" s="295">
        <v>1.03022253E8</v>
      </c>
      <c r="D325" s="295" t="s">
        <v>965</v>
      </c>
      <c r="E325" s="295" t="s">
        <v>2929</v>
      </c>
      <c r="F325" s="295" t="s">
        <v>2928</v>
      </c>
      <c r="G325" s="295" t="s">
        <v>79</v>
      </c>
      <c r="J325" s="295" t="s">
        <v>10840</v>
      </c>
      <c r="K325" s="295" t="s">
        <v>11671</v>
      </c>
      <c r="L325" s="295" t="s">
        <v>10840</v>
      </c>
      <c r="O325" s="295" t="s">
        <v>11764</v>
      </c>
    </row>
    <row r="326" ht="15.75" customHeight="1">
      <c r="B326" s="295" t="s">
        <v>11765</v>
      </c>
      <c r="C326" s="295">
        <v>1.03022253E8</v>
      </c>
      <c r="D326" s="295" t="s">
        <v>965</v>
      </c>
      <c r="E326" s="295" t="s">
        <v>2929</v>
      </c>
      <c r="F326" s="295" t="s">
        <v>2928</v>
      </c>
      <c r="G326" s="295" t="s">
        <v>38</v>
      </c>
      <c r="I326" s="295" t="s">
        <v>10840</v>
      </c>
      <c r="J326" s="295" t="s">
        <v>10840</v>
      </c>
      <c r="K326" s="295" t="s">
        <v>11112</v>
      </c>
      <c r="L326" s="295" t="s">
        <v>10840</v>
      </c>
      <c r="O326" s="295" t="s">
        <v>11766</v>
      </c>
    </row>
    <row r="327" ht="15.75" customHeight="1">
      <c r="B327" s="295" t="s">
        <v>11767</v>
      </c>
      <c r="C327" s="295">
        <v>1.03022253E8</v>
      </c>
      <c r="D327" s="295" t="s">
        <v>965</v>
      </c>
      <c r="E327" s="295" t="s">
        <v>11768</v>
      </c>
      <c r="F327" s="295" t="s">
        <v>2928</v>
      </c>
      <c r="G327" s="295" t="s">
        <v>32</v>
      </c>
      <c r="I327" s="295" t="s">
        <v>10840</v>
      </c>
      <c r="J327" s="295" t="s">
        <v>10901</v>
      </c>
      <c r="K327" s="295" t="s">
        <v>11728</v>
      </c>
      <c r="L327" s="295" t="s">
        <v>10840</v>
      </c>
      <c r="O327" s="295" t="s">
        <v>11581</v>
      </c>
    </row>
    <row r="328" ht="15.75" customHeight="1">
      <c r="B328" s="295" t="s">
        <v>11769</v>
      </c>
      <c r="C328" s="295">
        <v>1.03022481E8</v>
      </c>
      <c r="D328" s="295" t="s">
        <v>1676</v>
      </c>
      <c r="E328" s="295" t="s">
        <v>1676</v>
      </c>
      <c r="F328" s="295" t="s">
        <v>2933</v>
      </c>
      <c r="G328" s="295" t="s">
        <v>79</v>
      </c>
      <c r="I328" s="295" t="s">
        <v>11044</v>
      </c>
      <c r="J328" s="295" t="s">
        <v>10840</v>
      </c>
      <c r="K328" s="295" t="s">
        <v>10840</v>
      </c>
      <c r="L328" s="295" t="s">
        <v>10840</v>
      </c>
      <c r="O328" s="295" t="s">
        <v>11074</v>
      </c>
    </row>
    <row r="329" ht="15.75" customHeight="1">
      <c r="B329" s="295" t="s">
        <v>11771</v>
      </c>
      <c r="C329" s="295">
        <v>1.03022481E8</v>
      </c>
      <c r="D329" s="295" t="s">
        <v>1676</v>
      </c>
      <c r="E329" s="295" t="s">
        <v>1676</v>
      </c>
      <c r="F329" s="295" t="s">
        <v>2933</v>
      </c>
      <c r="G329" s="295" t="s">
        <v>38</v>
      </c>
      <c r="I329" s="295" t="s">
        <v>11317</v>
      </c>
      <c r="J329" s="295" t="s">
        <v>10840</v>
      </c>
      <c r="K329" s="295" t="s">
        <v>10840</v>
      </c>
      <c r="L329" s="295" t="s">
        <v>10840</v>
      </c>
      <c r="M329" s="295" t="s">
        <v>10840</v>
      </c>
      <c r="O329" s="295" t="s">
        <v>10844</v>
      </c>
    </row>
    <row r="330" ht="15.75" customHeight="1">
      <c r="B330" s="295" t="s">
        <v>11772</v>
      </c>
      <c r="C330" s="295">
        <v>1.03022481E8</v>
      </c>
      <c r="D330" s="295" t="s">
        <v>1676</v>
      </c>
      <c r="E330" s="295" t="s">
        <v>11773</v>
      </c>
      <c r="F330" s="295" t="s">
        <v>2933</v>
      </c>
      <c r="G330" s="295" t="s">
        <v>32</v>
      </c>
      <c r="I330" s="295" t="s">
        <v>10880</v>
      </c>
      <c r="J330" s="295" t="s">
        <v>10840</v>
      </c>
      <c r="K330" s="295" t="s">
        <v>10840</v>
      </c>
      <c r="L330" s="295" t="s">
        <v>10840</v>
      </c>
      <c r="M330" s="295" t="s">
        <v>10840</v>
      </c>
      <c r="O330" s="295" t="s">
        <v>11774</v>
      </c>
    </row>
    <row r="331" ht="15.75" customHeight="1">
      <c r="B331" s="295" t="s">
        <v>11775</v>
      </c>
      <c r="C331" s="295">
        <v>1.03022503E8</v>
      </c>
      <c r="D331" s="295" t="s">
        <v>996</v>
      </c>
      <c r="E331" s="295" t="s">
        <v>2937</v>
      </c>
      <c r="F331" s="295" t="s">
        <v>2936</v>
      </c>
      <c r="G331" s="295" t="s">
        <v>79</v>
      </c>
      <c r="I331" s="295" t="s">
        <v>10921</v>
      </c>
      <c r="J331" s="295" t="s">
        <v>10840</v>
      </c>
      <c r="K331" s="295" t="s">
        <v>10840</v>
      </c>
      <c r="L331" s="295" t="s">
        <v>10840</v>
      </c>
      <c r="M331" s="295" t="s">
        <v>10840</v>
      </c>
      <c r="O331" s="295" t="s">
        <v>11450</v>
      </c>
    </row>
    <row r="332" ht="15.75" customHeight="1">
      <c r="B332" s="295" t="s">
        <v>11776</v>
      </c>
      <c r="C332" s="295">
        <v>1.03022503E8</v>
      </c>
      <c r="D332" s="295" t="s">
        <v>996</v>
      </c>
      <c r="E332" s="295" t="s">
        <v>2937</v>
      </c>
      <c r="F332" s="295" t="s">
        <v>2936</v>
      </c>
      <c r="G332" s="295" t="s">
        <v>38</v>
      </c>
      <c r="I332" s="295" t="s">
        <v>10952</v>
      </c>
      <c r="K332" s="295" t="s">
        <v>10840</v>
      </c>
      <c r="L332" s="295" t="s">
        <v>10840</v>
      </c>
      <c r="M332" s="295" t="s">
        <v>10840</v>
      </c>
      <c r="O332" s="295" t="s">
        <v>10857</v>
      </c>
    </row>
    <row r="333" ht="15.75" customHeight="1">
      <c r="B333" s="295" t="s">
        <v>11778</v>
      </c>
      <c r="C333" s="295">
        <v>1.03022503E8</v>
      </c>
      <c r="D333" s="295" t="s">
        <v>996</v>
      </c>
      <c r="E333" s="295" t="s">
        <v>11779</v>
      </c>
      <c r="F333" s="295" t="s">
        <v>2936</v>
      </c>
      <c r="G333" s="295" t="s">
        <v>32</v>
      </c>
      <c r="I333" s="295" t="s">
        <v>11340</v>
      </c>
      <c r="J333" s="295" t="s">
        <v>10840</v>
      </c>
      <c r="K333" s="295" t="s">
        <v>10874</v>
      </c>
      <c r="L333" s="295" t="s">
        <v>10919</v>
      </c>
      <c r="M333" s="295" t="s">
        <v>10919</v>
      </c>
      <c r="O333" s="295" t="s">
        <v>11353</v>
      </c>
    </row>
    <row r="334" ht="15.75" customHeight="1">
      <c r="B334" s="295" t="s">
        <v>11780</v>
      </c>
      <c r="C334" s="295">
        <v>1.03022803E8</v>
      </c>
      <c r="D334" s="295" t="s">
        <v>998</v>
      </c>
      <c r="E334" s="295" t="s">
        <v>2942</v>
      </c>
      <c r="F334" s="295" t="s">
        <v>2941</v>
      </c>
      <c r="G334" s="295" t="s">
        <v>79</v>
      </c>
      <c r="K334" s="295" t="s">
        <v>10840</v>
      </c>
      <c r="L334" s="295" t="s">
        <v>10840</v>
      </c>
      <c r="O334" s="295" t="s">
        <v>10840</v>
      </c>
    </row>
    <row r="335" ht="15.75" customHeight="1">
      <c r="B335" s="295" t="s">
        <v>11781</v>
      </c>
      <c r="C335" s="295">
        <v>1.03022803E8</v>
      </c>
      <c r="D335" s="295" t="s">
        <v>998</v>
      </c>
      <c r="E335" s="295" t="s">
        <v>2942</v>
      </c>
      <c r="F335" s="295" t="s">
        <v>2941</v>
      </c>
      <c r="G335" s="295" t="s">
        <v>38</v>
      </c>
      <c r="I335" s="295" t="s">
        <v>10840</v>
      </c>
      <c r="J335" s="295" t="s">
        <v>10840</v>
      </c>
      <c r="K335" s="295" t="s">
        <v>10840</v>
      </c>
      <c r="L335" s="295" t="s">
        <v>10840</v>
      </c>
      <c r="O335" s="295" t="s">
        <v>10840</v>
      </c>
    </row>
    <row r="336" ht="15.75" customHeight="1">
      <c r="B336" s="295" t="s">
        <v>11782</v>
      </c>
      <c r="C336" s="295">
        <v>1.03022803E8</v>
      </c>
      <c r="D336" s="295" t="s">
        <v>998</v>
      </c>
      <c r="E336" s="295" t="s">
        <v>11783</v>
      </c>
      <c r="F336" s="295" t="s">
        <v>2941</v>
      </c>
      <c r="G336" s="295" t="s">
        <v>32</v>
      </c>
      <c r="I336" s="295" t="s">
        <v>10840</v>
      </c>
      <c r="J336" s="295" t="s">
        <v>10840</v>
      </c>
      <c r="K336" s="295" t="s">
        <v>10840</v>
      </c>
      <c r="L336" s="295" t="s">
        <v>10840</v>
      </c>
      <c r="O336" s="295" t="s">
        <v>10840</v>
      </c>
    </row>
    <row r="337" ht="15.75" customHeight="1">
      <c r="B337" s="295" t="s">
        <v>11784</v>
      </c>
      <c r="C337" s="295">
        <v>1.03022803E8</v>
      </c>
      <c r="D337" s="295" t="s">
        <v>998</v>
      </c>
      <c r="E337" s="295" t="s">
        <v>2946</v>
      </c>
      <c r="F337" s="295" t="s">
        <v>2945</v>
      </c>
      <c r="G337" s="295" t="s">
        <v>79</v>
      </c>
      <c r="I337" s="295" t="s">
        <v>11383</v>
      </c>
      <c r="J337" s="295" t="s">
        <v>10843</v>
      </c>
      <c r="K337" s="295" t="s">
        <v>11112</v>
      </c>
      <c r="L337" s="295" t="s">
        <v>11055</v>
      </c>
      <c r="M337" s="295" t="s">
        <v>10840</v>
      </c>
      <c r="O337" s="295" t="s">
        <v>11280</v>
      </c>
    </row>
    <row r="338" ht="15.75" customHeight="1">
      <c r="B338" s="295" t="s">
        <v>11786</v>
      </c>
      <c r="C338" s="295">
        <v>1.03022803E8</v>
      </c>
      <c r="D338" s="295" t="s">
        <v>998</v>
      </c>
      <c r="E338" s="295" t="s">
        <v>2946</v>
      </c>
      <c r="F338" s="295" t="s">
        <v>2945</v>
      </c>
      <c r="G338" s="295" t="s">
        <v>38</v>
      </c>
      <c r="I338" s="295" t="s">
        <v>11112</v>
      </c>
      <c r="J338" s="295" t="s">
        <v>10862</v>
      </c>
      <c r="K338" s="295" t="s">
        <v>11035</v>
      </c>
      <c r="L338" s="295" t="s">
        <v>11450</v>
      </c>
      <c r="M338" s="295" t="s">
        <v>10840</v>
      </c>
      <c r="O338" s="295" t="s">
        <v>11787</v>
      </c>
    </row>
    <row r="339" ht="15.75" customHeight="1">
      <c r="B339" s="295" t="s">
        <v>11788</v>
      </c>
      <c r="C339" s="295">
        <v>1.03022803E8</v>
      </c>
      <c r="D339" s="295" t="s">
        <v>998</v>
      </c>
      <c r="E339" s="295" t="s">
        <v>11789</v>
      </c>
      <c r="F339" s="295" t="s">
        <v>2945</v>
      </c>
      <c r="G339" s="295" t="s">
        <v>32</v>
      </c>
      <c r="I339" s="295" t="s">
        <v>11790</v>
      </c>
      <c r="J339" s="295" t="s">
        <v>10877</v>
      </c>
      <c r="K339" s="295" t="s">
        <v>11791</v>
      </c>
      <c r="L339" s="295" t="s">
        <v>11141</v>
      </c>
      <c r="M339" s="295" t="s">
        <v>10840</v>
      </c>
      <c r="O339" s="295" t="s">
        <v>11792</v>
      </c>
    </row>
    <row r="340" ht="15.75" customHeight="1">
      <c r="B340" s="295" t="s">
        <v>11793</v>
      </c>
      <c r="C340" s="295">
        <v>1.03023153E8</v>
      </c>
      <c r="D340" s="295" t="s">
        <v>1021</v>
      </c>
      <c r="E340" s="295" t="s">
        <v>2950</v>
      </c>
      <c r="F340" s="295" t="s">
        <v>2949</v>
      </c>
      <c r="G340" s="295" t="s">
        <v>79</v>
      </c>
      <c r="H340" s="295" t="s">
        <v>10840</v>
      </c>
      <c r="I340" s="295" t="s">
        <v>10888</v>
      </c>
      <c r="J340" s="295" t="s">
        <v>10840</v>
      </c>
      <c r="K340" s="295" t="s">
        <v>11794</v>
      </c>
      <c r="L340" s="295" t="s">
        <v>10912</v>
      </c>
      <c r="M340" s="295" t="s">
        <v>10840</v>
      </c>
      <c r="O340" s="295" t="s">
        <v>11042</v>
      </c>
    </row>
    <row r="341" ht="15.75" customHeight="1">
      <c r="B341" s="295" t="s">
        <v>11795</v>
      </c>
      <c r="C341" s="295">
        <v>1.03023153E8</v>
      </c>
      <c r="D341" s="295" t="s">
        <v>1021</v>
      </c>
      <c r="E341" s="295" t="s">
        <v>2950</v>
      </c>
      <c r="F341" s="295" t="s">
        <v>2949</v>
      </c>
      <c r="G341" s="295" t="s">
        <v>38</v>
      </c>
      <c r="I341" s="295" t="s">
        <v>10901</v>
      </c>
      <c r="J341" s="295" t="s">
        <v>10840</v>
      </c>
      <c r="K341" s="295" t="s">
        <v>10845</v>
      </c>
      <c r="L341" s="295" t="s">
        <v>10874</v>
      </c>
      <c r="M341" s="295" t="s">
        <v>10840</v>
      </c>
      <c r="O341" s="295" t="s">
        <v>11797</v>
      </c>
    </row>
    <row r="342" ht="15.75" customHeight="1">
      <c r="B342" s="295" t="s">
        <v>11798</v>
      </c>
      <c r="C342" s="295">
        <v>1.03023153E8</v>
      </c>
      <c r="D342" s="295" t="s">
        <v>1021</v>
      </c>
      <c r="E342" s="295" t="s">
        <v>11799</v>
      </c>
      <c r="F342" s="295" t="s">
        <v>2949</v>
      </c>
      <c r="G342" s="295" t="s">
        <v>32</v>
      </c>
      <c r="H342" s="295" t="s">
        <v>10840</v>
      </c>
      <c r="I342" s="295" t="s">
        <v>10921</v>
      </c>
      <c r="J342" s="295" t="s">
        <v>10919</v>
      </c>
      <c r="K342" s="295" t="s">
        <v>11800</v>
      </c>
      <c r="L342" s="295" t="s">
        <v>10995</v>
      </c>
      <c r="M342" s="295" t="s">
        <v>10840</v>
      </c>
      <c r="O342" s="295" t="s">
        <v>11801</v>
      </c>
    </row>
    <row r="343" ht="15.75" customHeight="1">
      <c r="B343" s="295" t="s">
        <v>11802</v>
      </c>
      <c r="C343" s="295">
        <v>1.03023153E8</v>
      </c>
      <c r="D343" s="295" t="s">
        <v>1021</v>
      </c>
      <c r="E343" s="295" t="s">
        <v>2955</v>
      </c>
      <c r="F343" s="295" t="s">
        <v>2954</v>
      </c>
      <c r="G343" s="295" t="s">
        <v>79</v>
      </c>
      <c r="I343" s="295" t="s">
        <v>10840</v>
      </c>
      <c r="J343" s="295" t="s">
        <v>10840</v>
      </c>
      <c r="K343" s="295" t="s">
        <v>10977</v>
      </c>
      <c r="L343" s="295" t="s">
        <v>10874</v>
      </c>
      <c r="M343" s="295" t="s">
        <v>10840</v>
      </c>
      <c r="O343" s="295" t="s">
        <v>11130</v>
      </c>
    </row>
    <row r="344" ht="15.75" customHeight="1">
      <c r="B344" s="295" t="s">
        <v>11803</v>
      </c>
      <c r="C344" s="295">
        <v>1.03023153E8</v>
      </c>
      <c r="D344" s="295" t="s">
        <v>1021</v>
      </c>
      <c r="E344" s="295" t="s">
        <v>2955</v>
      </c>
      <c r="F344" s="295" t="s">
        <v>2954</v>
      </c>
      <c r="G344" s="295" t="s">
        <v>38</v>
      </c>
      <c r="I344" s="295" t="s">
        <v>10840</v>
      </c>
      <c r="J344" s="295" t="s">
        <v>10840</v>
      </c>
      <c r="K344" s="295" t="s">
        <v>11644</v>
      </c>
      <c r="L344" s="295" t="s">
        <v>10840</v>
      </c>
      <c r="M344" s="295" t="s">
        <v>10840</v>
      </c>
      <c r="O344" s="295" t="s">
        <v>11479</v>
      </c>
    </row>
    <row r="345" ht="15.75" customHeight="1">
      <c r="B345" s="295" t="s">
        <v>11804</v>
      </c>
      <c r="C345" s="295">
        <v>1.03023153E8</v>
      </c>
      <c r="D345" s="295" t="s">
        <v>1021</v>
      </c>
      <c r="E345" s="295" t="s">
        <v>11806</v>
      </c>
      <c r="F345" s="295" t="s">
        <v>2954</v>
      </c>
      <c r="G345" s="295" t="s">
        <v>32</v>
      </c>
      <c r="I345" s="295" t="s">
        <v>10888</v>
      </c>
      <c r="J345" s="295" t="s">
        <v>10840</v>
      </c>
      <c r="K345" s="295" t="s">
        <v>11361</v>
      </c>
      <c r="L345" s="295" t="s">
        <v>10921</v>
      </c>
      <c r="M345" s="295" t="s">
        <v>10840</v>
      </c>
      <c r="O345" s="295" t="s">
        <v>11010</v>
      </c>
    </row>
    <row r="346" ht="15.75" customHeight="1">
      <c r="B346" s="295" t="s">
        <v>11807</v>
      </c>
      <c r="C346" s="295">
        <v>1.0302341E8</v>
      </c>
      <c r="D346" s="295" t="s">
        <v>1985</v>
      </c>
      <c r="E346" s="295" t="s">
        <v>1985</v>
      </c>
      <c r="F346" s="295" t="s">
        <v>2958</v>
      </c>
      <c r="G346" s="295" t="s">
        <v>79</v>
      </c>
      <c r="I346" s="295" t="s">
        <v>10840</v>
      </c>
      <c r="K346" s="295" t="s">
        <v>10840</v>
      </c>
      <c r="L346" s="295" t="s">
        <v>10840</v>
      </c>
      <c r="O346" s="295" t="s">
        <v>10869</v>
      </c>
    </row>
    <row r="347" ht="15.75" customHeight="1">
      <c r="B347" s="295" t="s">
        <v>11808</v>
      </c>
      <c r="C347" s="295">
        <v>1.0302341E8</v>
      </c>
      <c r="D347" s="295" t="s">
        <v>1985</v>
      </c>
      <c r="E347" s="295" t="s">
        <v>1985</v>
      </c>
      <c r="F347" s="295" t="s">
        <v>2958</v>
      </c>
      <c r="G347" s="295" t="s">
        <v>38</v>
      </c>
      <c r="I347" s="295" t="s">
        <v>10919</v>
      </c>
      <c r="J347" s="295" t="s">
        <v>10840</v>
      </c>
      <c r="K347" s="295" t="s">
        <v>10993</v>
      </c>
      <c r="L347" s="295" t="s">
        <v>10840</v>
      </c>
      <c r="M347" s="295" t="s">
        <v>10840</v>
      </c>
      <c r="O347" s="295" t="s">
        <v>11018</v>
      </c>
    </row>
    <row r="348" ht="15.75" customHeight="1">
      <c r="B348" s="295" t="s">
        <v>11809</v>
      </c>
      <c r="C348" s="295">
        <v>1.0302341E8</v>
      </c>
      <c r="D348" s="295" t="s">
        <v>1985</v>
      </c>
      <c r="E348" s="295" t="s">
        <v>11810</v>
      </c>
      <c r="F348" s="295" t="s">
        <v>2958</v>
      </c>
      <c r="G348" s="295" t="s">
        <v>32</v>
      </c>
      <c r="I348" s="295" t="s">
        <v>10843</v>
      </c>
      <c r="J348" s="295" t="s">
        <v>10840</v>
      </c>
      <c r="K348" s="295" t="s">
        <v>11271</v>
      </c>
      <c r="L348" s="295" t="s">
        <v>10840</v>
      </c>
      <c r="M348" s="295" t="s">
        <v>10840</v>
      </c>
      <c r="O348" s="295" t="s">
        <v>10851</v>
      </c>
    </row>
    <row r="349" ht="15.75" customHeight="1">
      <c r="B349" s="295" t="s">
        <v>11811</v>
      </c>
      <c r="C349" s="295">
        <v>1.03023912E8</v>
      </c>
      <c r="D349" s="295" t="s">
        <v>1099</v>
      </c>
      <c r="E349" s="295" t="s">
        <v>2963</v>
      </c>
      <c r="F349" s="295" t="s">
        <v>2961</v>
      </c>
      <c r="G349" s="295" t="s">
        <v>79</v>
      </c>
      <c r="H349" s="295" t="s">
        <v>10840</v>
      </c>
      <c r="I349" s="295" t="s">
        <v>10840</v>
      </c>
      <c r="J349" s="295" t="s">
        <v>10935</v>
      </c>
      <c r="K349" s="295" t="s">
        <v>11250</v>
      </c>
      <c r="L349" s="295" t="s">
        <v>10862</v>
      </c>
      <c r="M349" s="295" t="s">
        <v>10995</v>
      </c>
      <c r="O349" s="295" t="s">
        <v>10966</v>
      </c>
    </row>
    <row r="350" ht="15.75" customHeight="1">
      <c r="B350" s="295" t="s">
        <v>11813</v>
      </c>
      <c r="C350" s="295">
        <v>1.03023912E8</v>
      </c>
      <c r="D350" s="295" t="s">
        <v>1099</v>
      </c>
      <c r="E350" s="295" t="s">
        <v>2963</v>
      </c>
      <c r="F350" s="295" t="s">
        <v>2961</v>
      </c>
      <c r="G350" s="295" t="s">
        <v>38</v>
      </c>
      <c r="H350" s="295" t="s">
        <v>10840</v>
      </c>
      <c r="I350" s="295" t="s">
        <v>10901</v>
      </c>
      <c r="J350" s="295" t="s">
        <v>10864</v>
      </c>
      <c r="K350" s="295" t="s">
        <v>11814</v>
      </c>
      <c r="L350" s="295" t="s">
        <v>11021</v>
      </c>
      <c r="M350" s="295" t="s">
        <v>10993</v>
      </c>
      <c r="O350" s="295" t="s">
        <v>11294</v>
      </c>
    </row>
    <row r="351" ht="15.75" customHeight="1">
      <c r="B351" s="295" t="s">
        <v>11815</v>
      </c>
      <c r="C351" s="295">
        <v>1.03023912E8</v>
      </c>
      <c r="D351" s="295" t="s">
        <v>1099</v>
      </c>
      <c r="E351" s="295" t="s">
        <v>11816</v>
      </c>
      <c r="F351" s="295" t="s">
        <v>2961</v>
      </c>
      <c r="G351" s="295" t="s">
        <v>32</v>
      </c>
      <c r="H351" s="295" t="s">
        <v>10840</v>
      </c>
      <c r="I351" s="295" t="s">
        <v>10874</v>
      </c>
      <c r="J351" s="295" t="s">
        <v>11021</v>
      </c>
      <c r="K351" s="295" t="s">
        <v>11817</v>
      </c>
      <c r="L351" s="295" t="s">
        <v>11180</v>
      </c>
      <c r="M351" s="295" t="s">
        <v>11044</v>
      </c>
      <c r="O351" s="295" t="s">
        <v>11818</v>
      </c>
    </row>
    <row r="352" ht="15.75" customHeight="1">
      <c r="B352" s="295" t="s">
        <v>11819</v>
      </c>
      <c r="C352" s="295">
        <v>1.03023912E8</v>
      </c>
      <c r="D352" s="295" t="s">
        <v>1099</v>
      </c>
      <c r="E352" s="295" t="s">
        <v>2967</v>
      </c>
      <c r="F352" s="295" t="s">
        <v>2966</v>
      </c>
      <c r="G352" s="295" t="s">
        <v>79</v>
      </c>
      <c r="I352" s="295" t="s">
        <v>10850</v>
      </c>
      <c r="J352" s="295" t="s">
        <v>10917</v>
      </c>
      <c r="K352" s="295" t="s">
        <v>11693</v>
      </c>
      <c r="L352" s="295" t="s">
        <v>10988</v>
      </c>
      <c r="M352" s="295" t="s">
        <v>11004</v>
      </c>
      <c r="O352" s="295" t="s">
        <v>11792</v>
      </c>
    </row>
    <row r="353" ht="15.75" customHeight="1">
      <c r="B353" s="295" t="s">
        <v>11821</v>
      </c>
      <c r="C353" s="295">
        <v>1.03023912E8</v>
      </c>
      <c r="D353" s="295" t="s">
        <v>1099</v>
      </c>
      <c r="E353" s="295" t="s">
        <v>2967</v>
      </c>
      <c r="F353" s="295" t="s">
        <v>2966</v>
      </c>
      <c r="G353" s="295" t="s">
        <v>38</v>
      </c>
      <c r="H353" s="295" t="s">
        <v>10840</v>
      </c>
      <c r="I353" s="295" t="s">
        <v>11041</v>
      </c>
      <c r="J353" s="295" t="s">
        <v>11055</v>
      </c>
      <c r="K353" s="295" t="s">
        <v>11699</v>
      </c>
      <c r="L353" s="295" t="s">
        <v>11450</v>
      </c>
      <c r="M353" s="295" t="s">
        <v>11273</v>
      </c>
      <c r="O353" s="295" t="s">
        <v>11822</v>
      </c>
    </row>
    <row r="354" ht="15.75" customHeight="1">
      <c r="B354" s="295" t="s">
        <v>11823</v>
      </c>
      <c r="C354" s="295">
        <v>1.03023912E8</v>
      </c>
      <c r="D354" s="295" t="s">
        <v>1099</v>
      </c>
      <c r="E354" s="295" t="s">
        <v>11824</v>
      </c>
      <c r="F354" s="295" t="s">
        <v>2966</v>
      </c>
      <c r="G354" s="295" t="s">
        <v>32</v>
      </c>
      <c r="H354" s="295" t="s">
        <v>10840</v>
      </c>
      <c r="I354" s="295" t="s">
        <v>11143</v>
      </c>
      <c r="J354" s="295" t="s">
        <v>11197</v>
      </c>
      <c r="K354" s="295" t="s">
        <v>11825</v>
      </c>
      <c r="L354" s="295" t="s">
        <v>11028</v>
      </c>
      <c r="M354" s="295" t="s">
        <v>11540</v>
      </c>
      <c r="O354" s="295" t="s">
        <v>11826</v>
      </c>
    </row>
    <row r="355" ht="15.75" customHeight="1">
      <c r="B355" s="295" t="s">
        <v>11827</v>
      </c>
      <c r="C355" s="295">
        <v>1.03024102E8</v>
      </c>
      <c r="D355" s="295" t="s">
        <v>1130</v>
      </c>
      <c r="E355" s="295" t="s">
        <v>2971</v>
      </c>
      <c r="F355" s="295" t="s">
        <v>2970</v>
      </c>
      <c r="G355" s="295" t="s">
        <v>79</v>
      </c>
      <c r="H355" s="295" t="s">
        <v>10840</v>
      </c>
      <c r="I355" s="295" t="s">
        <v>10974</v>
      </c>
      <c r="J355" s="295" t="s">
        <v>10919</v>
      </c>
      <c r="K355" s="295" t="s">
        <v>10895</v>
      </c>
      <c r="L355" s="295" t="s">
        <v>11041</v>
      </c>
      <c r="M355" s="295" t="s">
        <v>10869</v>
      </c>
      <c r="N355" s="295" t="s">
        <v>10840</v>
      </c>
      <c r="O355" s="295" t="s">
        <v>11829</v>
      </c>
    </row>
    <row r="356" ht="15.75" customHeight="1">
      <c r="B356" s="295" t="s">
        <v>11830</v>
      </c>
      <c r="C356" s="295">
        <v>1.03024102E8</v>
      </c>
      <c r="D356" s="295" t="s">
        <v>1130</v>
      </c>
      <c r="E356" s="295" t="s">
        <v>2971</v>
      </c>
      <c r="F356" s="295" t="s">
        <v>2970</v>
      </c>
      <c r="G356" s="295" t="s">
        <v>38</v>
      </c>
      <c r="H356" s="295" t="s">
        <v>10840</v>
      </c>
      <c r="I356" s="295" t="s">
        <v>11831</v>
      </c>
      <c r="J356" s="295" t="s">
        <v>10864</v>
      </c>
      <c r="K356" s="295" t="s">
        <v>10893</v>
      </c>
      <c r="L356" s="295" t="s">
        <v>10877</v>
      </c>
      <c r="M356" s="295" t="s">
        <v>10843</v>
      </c>
      <c r="O356" s="295" t="s">
        <v>10932</v>
      </c>
    </row>
    <row r="357" ht="15.75" customHeight="1">
      <c r="B357" s="295" t="s">
        <v>11832</v>
      </c>
      <c r="C357" s="295">
        <v>1.03024102E8</v>
      </c>
      <c r="D357" s="295" t="s">
        <v>1130</v>
      </c>
      <c r="E357" s="295" t="s">
        <v>11833</v>
      </c>
      <c r="F357" s="295" t="s">
        <v>2970</v>
      </c>
      <c r="G357" s="295" t="s">
        <v>32</v>
      </c>
      <c r="H357" s="295" t="s">
        <v>10840</v>
      </c>
      <c r="I357" s="295" t="s">
        <v>11834</v>
      </c>
      <c r="J357" s="295" t="s">
        <v>10995</v>
      </c>
      <c r="K357" s="295" t="s">
        <v>11341</v>
      </c>
      <c r="L357" s="295" t="s">
        <v>11144</v>
      </c>
      <c r="M357" s="295" t="s">
        <v>11018</v>
      </c>
      <c r="N357" s="295" t="s">
        <v>10840</v>
      </c>
      <c r="O357" s="295" t="s">
        <v>11835</v>
      </c>
    </row>
    <row r="358" ht="15.75" customHeight="1">
      <c r="B358" s="295" t="s">
        <v>11836</v>
      </c>
      <c r="C358" s="295">
        <v>1.03024102E8</v>
      </c>
      <c r="D358" s="295" t="s">
        <v>1130</v>
      </c>
      <c r="E358" s="295" t="s">
        <v>2976</v>
      </c>
      <c r="F358" s="295" t="s">
        <v>2975</v>
      </c>
      <c r="G358" s="295" t="s">
        <v>79</v>
      </c>
      <c r="H358" s="295" t="s">
        <v>10840</v>
      </c>
      <c r="I358" s="295" t="s">
        <v>11837</v>
      </c>
      <c r="J358" s="295" t="s">
        <v>10873</v>
      </c>
      <c r="K358" s="295" t="s">
        <v>11790</v>
      </c>
      <c r="L358" s="295" t="s">
        <v>11454</v>
      </c>
      <c r="M358" s="295" t="s">
        <v>10844</v>
      </c>
      <c r="O358" s="295" t="s">
        <v>11838</v>
      </c>
    </row>
    <row r="359" ht="15.75" customHeight="1">
      <c r="B359" s="295" t="s">
        <v>11839</v>
      </c>
      <c r="C359" s="295">
        <v>1.03024102E8</v>
      </c>
      <c r="D359" s="295" t="s">
        <v>1130</v>
      </c>
      <c r="E359" s="295" t="s">
        <v>2976</v>
      </c>
      <c r="F359" s="295" t="s">
        <v>2975</v>
      </c>
      <c r="G359" s="295" t="s">
        <v>38</v>
      </c>
      <c r="H359" s="295" t="s">
        <v>10840</v>
      </c>
      <c r="I359" s="295" t="s">
        <v>11214</v>
      </c>
      <c r="J359" s="295" t="s">
        <v>10850</v>
      </c>
      <c r="K359" s="295" t="s">
        <v>11154</v>
      </c>
      <c r="L359" s="295" t="s">
        <v>11074</v>
      </c>
      <c r="M359" s="295" t="s">
        <v>11210</v>
      </c>
      <c r="N359" s="295" t="s">
        <v>10840</v>
      </c>
      <c r="O359" s="295" t="s">
        <v>11840</v>
      </c>
    </row>
    <row r="360" ht="15.75" customHeight="1">
      <c r="B360" s="295" t="s">
        <v>11841</v>
      </c>
      <c r="C360" s="295">
        <v>1.03024102E8</v>
      </c>
      <c r="D360" s="295" t="s">
        <v>1130</v>
      </c>
      <c r="E360" s="295" t="s">
        <v>11842</v>
      </c>
      <c r="F360" s="295" t="s">
        <v>2975</v>
      </c>
      <c r="G360" s="295" t="s">
        <v>32</v>
      </c>
      <c r="H360" s="295" t="s">
        <v>10840</v>
      </c>
      <c r="I360" s="295" t="s">
        <v>11844</v>
      </c>
      <c r="J360" s="295" t="s">
        <v>11074</v>
      </c>
      <c r="K360" s="295" t="s">
        <v>11845</v>
      </c>
      <c r="L360" s="295" t="s">
        <v>11124</v>
      </c>
      <c r="M360" s="295" t="s">
        <v>11326</v>
      </c>
      <c r="N360" s="295" t="s">
        <v>10840</v>
      </c>
      <c r="O360" s="295" t="s">
        <v>6400</v>
      </c>
    </row>
    <row r="361" ht="15.75" customHeight="1">
      <c r="B361" s="295" t="s">
        <v>11846</v>
      </c>
      <c r="C361" s="295">
        <v>1.03024162E8</v>
      </c>
      <c r="D361" s="295" t="s">
        <v>1800</v>
      </c>
      <c r="E361" s="295" t="s">
        <v>1800</v>
      </c>
      <c r="F361" s="295" t="s">
        <v>2979</v>
      </c>
      <c r="G361" s="295" t="s">
        <v>79</v>
      </c>
      <c r="I361" s="295" t="s">
        <v>10874</v>
      </c>
      <c r="J361" s="295" t="s">
        <v>10840</v>
      </c>
      <c r="K361" s="295" t="s">
        <v>10840</v>
      </c>
      <c r="L361" s="295" t="s">
        <v>10840</v>
      </c>
      <c r="O361" s="295" t="s">
        <v>10843</v>
      </c>
    </row>
    <row r="362" ht="15.75" customHeight="1">
      <c r="B362" s="295" t="s">
        <v>11847</v>
      </c>
      <c r="C362" s="295">
        <v>1.03024162E8</v>
      </c>
      <c r="D362" s="295" t="s">
        <v>1800</v>
      </c>
      <c r="E362" s="295" t="s">
        <v>1800</v>
      </c>
      <c r="F362" s="295" t="s">
        <v>2979</v>
      </c>
      <c r="G362" s="295" t="s">
        <v>38</v>
      </c>
      <c r="I362" s="295" t="s">
        <v>10840</v>
      </c>
      <c r="J362" s="295" t="s">
        <v>10840</v>
      </c>
      <c r="K362" s="295" t="s">
        <v>10840</v>
      </c>
      <c r="L362" s="295" t="s">
        <v>10840</v>
      </c>
      <c r="O362" s="295" t="s">
        <v>10864</v>
      </c>
    </row>
    <row r="363" ht="15.75" customHeight="1">
      <c r="B363" s="295" t="s">
        <v>11848</v>
      </c>
      <c r="C363" s="295">
        <v>1.03024162E8</v>
      </c>
      <c r="D363" s="295" t="s">
        <v>1800</v>
      </c>
      <c r="E363" s="295" t="s">
        <v>11849</v>
      </c>
      <c r="F363" s="295" t="s">
        <v>2979</v>
      </c>
      <c r="G363" s="295" t="s">
        <v>32</v>
      </c>
      <c r="I363" s="295" t="s">
        <v>10921</v>
      </c>
      <c r="J363" s="295" t="s">
        <v>10840</v>
      </c>
      <c r="K363" s="295" t="s">
        <v>10840</v>
      </c>
      <c r="L363" s="295" t="s">
        <v>10840</v>
      </c>
      <c r="O363" s="295" t="s">
        <v>10873</v>
      </c>
    </row>
    <row r="364" ht="15.75" customHeight="1">
      <c r="B364" s="295" t="s">
        <v>11850</v>
      </c>
      <c r="C364" s="295">
        <v>1.03024603E8</v>
      </c>
      <c r="D364" s="295" t="s">
        <v>1182</v>
      </c>
      <c r="E364" s="295" t="s">
        <v>2983</v>
      </c>
      <c r="F364" s="295" t="s">
        <v>2982</v>
      </c>
      <c r="G364" s="295" t="s">
        <v>79</v>
      </c>
      <c r="I364" s="295" t="s">
        <v>10840</v>
      </c>
      <c r="J364" s="295" t="s">
        <v>10840</v>
      </c>
      <c r="K364" s="295" t="s">
        <v>10962</v>
      </c>
      <c r="L364" s="295" t="s">
        <v>10840</v>
      </c>
      <c r="M364" s="295" t="s">
        <v>10840</v>
      </c>
      <c r="O364" s="295" t="s">
        <v>11307</v>
      </c>
    </row>
    <row r="365" ht="15.75" customHeight="1">
      <c r="B365" s="295" t="s">
        <v>11851</v>
      </c>
      <c r="C365" s="295">
        <v>1.03024603E8</v>
      </c>
      <c r="D365" s="295" t="s">
        <v>1182</v>
      </c>
      <c r="E365" s="295" t="s">
        <v>2983</v>
      </c>
      <c r="F365" s="295" t="s">
        <v>2982</v>
      </c>
      <c r="G365" s="295" t="s">
        <v>38</v>
      </c>
      <c r="H365" s="295" t="s">
        <v>10840</v>
      </c>
      <c r="I365" s="295" t="s">
        <v>10840</v>
      </c>
      <c r="J365" s="295" t="s">
        <v>10840</v>
      </c>
      <c r="K365" s="295" t="s">
        <v>11727</v>
      </c>
      <c r="L365" s="295" t="s">
        <v>10840</v>
      </c>
      <c r="M365" s="295" t="s">
        <v>10840</v>
      </c>
      <c r="N365" s="295" t="s">
        <v>10840</v>
      </c>
      <c r="O365" s="295" t="s">
        <v>11127</v>
      </c>
    </row>
    <row r="366" ht="15.75" customHeight="1">
      <c r="B366" s="295" t="s">
        <v>11853</v>
      </c>
      <c r="C366" s="295">
        <v>1.03024603E8</v>
      </c>
      <c r="D366" s="295" t="s">
        <v>1182</v>
      </c>
      <c r="E366" s="295" t="s">
        <v>11854</v>
      </c>
      <c r="F366" s="295" t="s">
        <v>2982</v>
      </c>
      <c r="G366" s="295" t="s">
        <v>32</v>
      </c>
      <c r="H366" s="295" t="s">
        <v>10840</v>
      </c>
      <c r="I366" s="295" t="s">
        <v>10840</v>
      </c>
      <c r="J366" s="295" t="s">
        <v>10840</v>
      </c>
      <c r="K366" s="295" t="s">
        <v>11736</v>
      </c>
      <c r="L366" s="295" t="s">
        <v>10840</v>
      </c>
      <c r="M366" s="295" t="s">
        <v>10840</v>
      </c>
      <c r="N366" s="295" t="s">
        <v>10840</v>
      </c>
      <c r="O366" s="295" t="s">
        <v>10999</v>
      </c>
    </row>
    <row r="367" ht="15.75" customHeight="1">
      <c r="B367" s="295" t="s">
        <v>11855</v>
      </c>
      <c r="C367" s="295">
        <v>1.03024603E8</v>
      </c>
      <c r="D367" s="295" t="s">
        <v>1182</v>
      </c>
      <c r="E367" s="295" t="s">
        <v>2988</v>
      </c>
      <c r="F367" s="295" t="s">
        <v>2987</v>
      </c>
      <c r="G367" s="295" t="s">
        <v>79</v>
      </c>
      <c r="J367" s="295" t="s">
        <v>10840</v>
      </c>
      <c r="K367" s="295" t="s">
        <v>11856</v>
      </c>
      <c r="L367" s="295" t="s">
        <v>10840</v>
      </c>
      <c r="M367" s="295" t="s">
        <v>10912</v>
      </c>
      <c r="O367" s="295" t="s">
        <v>11857</v>
      </c>
    </row>
    <row r="368" ht="15.75" customHeight="1">
      <c r="B368" s="295" t="s">
        <v>11858</v>
      </c>
      <c r="C368" s="295">
        <v>1.03024603E8</v>
      </c>
      <c r="D368" s="295" t="s">
        <v>1182</v>
      </c>
      <c r="E368" s="295" t="s">
        <v>2988</v>
      </c>
      <c r="F368" s="295" t="s">
        <v>2987</v>
      </c>
      <c r="G368" s="295" t="s">
        <v>38</v>
      </c>
      <c r="H368" s="295" t="s">
        <v>10840</v>
      </c>
      <c r="I368" s="295" t="s">
        <v>10840</v>
      </c>
      <c r="J368" s="295" t="s">
        <v>10840</v>
      </c>
      <c r="K368" s="295" t="s">
        <v>11632</v>
      </c>
      <c r="L368" s="295" t="s">
        <v>10874</v>
      </c>
      <c r="M368" s="295" t="s">
        <v>10864</v>
      </c>
      <c r="O368" s="295" t="s">
        <v>11859</v>
      </c>
    </row>
    <row r="369" ht="15.75" customHeight="1">
      <c r="B369" s="295" t="s">
        <v>11860</v>
      </c>
      <c r="C369" s="295">
        <v>1.03024603E8</v>
      </c>
      <c r="D369" s="295" t="s">
        <v>1182</v>
      </c>
      <c r="E369" s="295" t="s">
        <v>11861</v>
      </c>
      <c r="F369" s="295" t="s">
        <v>2987</v>
      </c>
      <c r="G369" s="295" t="s">
        <v>32</v>
      </c>
      <c r="H369" s="295" t="s">
        <v>10840</v>
      </c>
      <c r="I369" s="295" t="s">
        <v>10840</v>
      </c>
      <c r="J369" s="295" t="s">
        <v>10840</v>
      </c>
      <c r="K369" s="295" t="s">
        <v>11862</v>
      </c>
      <c r="L369" s="295" t="s">
        <v>10944</v>
      </c>
      <c r="M369" s="295" t="s">
        <v>11210</v>
      </c>
      <c r="O369" s="295" t="s">
        <v>11864</v>
      </c>
    </row>
    <row r="370" ht="15.75" customHeight="1">
      <c r="B370" s="295" t="s">
        <v>11865</v>
      </c>
      <c r="C370" s="295">
        <v>1.03024753E8</v>
      </c>
      <c r="D370" s="295" t="s">
        <v>1215</v>
      </c>
      <c r="E370" s="295" t="s">
        <v>2992</v>
      </c>
      <c r="F370" s="295" t="s">
        <v>2991</v>
      </c>
      <c r="G370" s="295" t="s">
        <v>79</v>
      </c>
      <c r="I370" s="295" t="s">
        <v>10843</v>
      </c>
      <c r="J370" s="295" t="s">
        <v>10840</v>
      </c>
      <c r="K370" s="295" t="s">
        <v>11416</v>
      </c>
      <c r="L370" s="295" t="s">
        <v>11021</v>
      </c>
      <c r="M370" s="295" t="s">
        <v>10840</v>
      </c>
      <c r="O370" s="295" t="s">
        <v>11866</v>
      </c>
    </row>
    <row r="371" ht="15.75" customHeight="1">
      <c r="B371" s="295" t="s">
        <v>11867</v>
      </c>
      <c r="C371" s="295">
        <v>1.03024753E8</v>
      </c>
      <c r="D371" s="295" t="s">
        <v>1215</v>
      </c>
      <c r="E371" s="295" t="s">
        <v>2992</v>
      </c>
      <c r="F371" s="295" t="s">
        <v>2991</v>
      </c>
      <c r="G371" s="295" t="s">
        <v>38</v>
      </c>
      <c r="H371" s="295" t="s">
        <v>10840</v>
      </c>
      <c r="I371" s="295" t="s">
        <v>11229</v>
      </c>
      <c r="J371" s="295" t="s">
        <v>10840</v>
      </c>
      <c r="K371" s="295" t="s">
        <v>11868</v>
      </c>
      <c r="L371" s="295" t="s">
        <v>10955</v>
      </c>
      <c r="M371" s="295" t="s">
        <v>10840</v>
      </c>
      <c r="O371" s="295" t="s">
        <v>10926</v>
      </c>
    </row>
    <row r="372" ht="15.75" customHeight="1">
      <c r="B372" s="295" t="s">
        <v>11869</v>
      </c>
      <c r="C372" s="295">
        <v>1.03024753E8</v>
      </c>
      <c r="D372" s="295" t="s">
        <v>1215</v>
      </c>
      <c r="E372" s="295" t="s">
        <v>11870</v>
      </c>
      <c r="F372" s="295" t="s">
        <v>2991</v>
      </c>
      <c r="G372" s="295" t="s">
        <v>32</v>
      </c>
      <c r="H372" s="295" t="s">
        <v>10840</v>
      </c>
      <c r="I372" s="295" t="s">
        <v>11454</v>
      </c>
      <c r="J372" s="295" t="s">
        <v>10888</v>
      </c>
      <c r="K372" s="295" t="s">
        <v>11859</v>
      </c>
      <c r="L372" s="295" t="s">
        <v>11326</v>
      </c>
      <c r="M372" s="295" t="s">
        <v>10840</v>
      </c>
      <c r="O372" s="295" t="s">
        <v>11871</v>
      </c>
    </row>
    <row r="373" ht="15.75" customHeight="1">
      <c r="B373" s="295" t="s">
        <v>11872</v>
      </c>
      <c r="C373" s="295">
        <v>1.03024753E8</v>
      </c>
      <c r="D373" s="295" t="s">
        <v>1215</v>
      </c>
      <c r="E373" s="295" t="s">
        <v>2997</v>
      </c>
      <c r="F373" s="295" t="s">
        <v>2996</v>
      </c>
      <c r="G373" s="295" t="s">
        <v>79</v>
      </c>
      <c r="H373" s="295" t="s">
        <v>10840</v>
      </c>
      <c r="I373" s="295" t="s">
        <v>10843</v>
      </c>
      <c r="J373" s="295" t="s">
        <v>10840</v>
      </c>
      <c r="K373" s="295" t="s">
        <v>11873</v>
      </c>
      <c r="L373" s="295" t="s">
        <v>10862</v>
      </c>
      <c r="M373" s="295" t="s">
        <v>10840</v>
      </c>
      <c r="O373" s="295" t="s">
        <v>11874</v>
      </c>
    </row>
    <row r="374" ht="15.75" customHeight="1">
      <c r="B374" s="295" t="s">
        <v>11875</v>
      </c>
      <c r="C374" s="295">
        <v>1.03024753E8</v>
      </c>
      <c r="D374" s="295" t="s">
        <v>1215</v>
      </c>
      <c r="E374" s="295" t="s">
        <v>2997</v>
      </c>
      <c r="F374" s="295" t="s">
        <v>2996</v>
      </c>
      <c r="G374" s="295" t="s">
        <v>38</v>
      </c>
      <c r="I374" s="295" t="s">
        <v>10874</v>
      </c>
      <c r="J374" s="295" t="s">
        <v>10840</v>
      </c>
      <c r="K374" s="295" t="s">
        <v>11101</v>
      </c>
      <c r="L374" s="295" t="s">
        <v>10843</v>
      </c>
      <c r="M374" s="295" t="s">
        <v>10840</v>
      </c>
      <c r="O374" s="295" t="s">
        <v>11061</v>
      </c>
    </row>
    <row r="375" ht="15.75" customHeight="1">
      <c r="B375" s="295" t="s">
        <v>11876</v>
      </c>
      <c r="C375" s="295">
        <v>1.03024753E8</v>
      </c>
      <c r="D375" s="295" t="s">
        <v>1215</v>
      </c>
      <c r="E375" s="295" t="s">
        <v>11877</v>
      </c>
      <c r="F375" s="295" t="s">
        <v>2996</v>
      </c>
      <c r="G375" s="295" t="s">
        <v>32</v>
      </c>
      <c r="H375" s="295" t="s">
        <v>10840</v>
      </c>
      <c r="I375" s="295" t="s">
        <v>11517</v>
      </c>
      <c r="J375" s="295" t="s">
        <v>10840</v>
      </c>
      <c r="K375" s="295" t="s">
        <v>10982</v>
      </c>
      <c r="L375" s="295" t="s">
        <v>10877</v>
      </c>
      <c r="M375" s="295" t="s">
        <v>10840</v>
      </c>
      <c r="O375" s="295" t="s">
        <v>11361</v>
      </c>
    </row>
    <row r="376" ht="15.75" customHeight="1">
      <c r="B376" s="295" t="s">
        <v>11879</v>
      </c>
      <c r="C376" s="295">
        <v>1.03024952E8</v>
      </c>
      <c r="D376" s="295" t="s">
        <v>1787</v>
      </c>
      <c r="E376" s="295" t="s">
        <v>1787</v>
      </c>
      <c r="F376" s="295" t="s">
        <v>3000</v>
      </c>
      <c r="G376" s="295" t="s">
        <v>79</v>
      </c>
      <c r="I376" s="295" t="s">
        <v>10867</v>
      </c>
      <c r="L376" s="295" t="s">
        <v>10840</v>
      </c>
      <c r="O376" s="295" t="s">
        <v>10869</v>
      </c>
    </row>
    <row r="377" ht="15.75" customHeight="1">
      <c r="B377" s="295" t="s">
        <v>11880</v>
      </c>
      <c r="C377" s="295">
        <v>1.03024952E8</v>
      </c>
      <c r="D377" s="295" t="s">
        <v>1787</v>
      </c>
      <c r="E377" s="295" t="s">
        <v>1787</v>
      </c>
      <c r="F377" s="295" t="s">
        <v>3000</v>
      </c>
      <c r="G377" s="295" t="s">
        <v>38</v>
      </c>
      <c r="I377" s="295" t="s">
        <v>10840</v>
      </c>
      <c r="K377" s="295" t="s">
        <v>10840</v>
      </c>
      <c r="L377" s="295" t="s">
        <v>10840</v>
      </c>
      <c r="O377" s="295" t="s">
        <v>10912</v>
      </c>
    </row>
    <row r="378" ht="15.75" customHeight="1">
      <c r="B378" s="295" t="s">
        <v>11881</v>
      </c>
      <c r="C378" s="295">
        <v>1.03024952E8</v>
      </c>
      <c r="D378" s="295" t="s">
        <v>1787</v>
      </c>
      <c r="E378" s="295" t="s">
        <v>11882</v>
      </c>
      <c r="F378" s="295" t="s">
        <v>3000</v>
      </c>
      <c r="G378" s="295" t="s">
        <v>32</v>
      </c>
      <c r="I378" s="295" t="s">
        <v>10988</v>
      </c>
      <c r="K378" s="295" t="s">
        <v>10840</v>
      </c>
      <c r="L378" s="295" t="s">
        <v>10840</v>
      </c>
      <c r="O378" s="295" t="s">
        <v>11041</v>
      </c>
    </row>
    <row r="379" ht="15.75" customHeight="1">
      <c r="B379" s="295" t="s">
        <v>11883</v>
      </c>
      <c r="C379" s="295">
        <v>1.03025002E8</v>
      </c>
      <c r="D379" s="295" t="s">
        <v>1292</v>
      </c>
      <c r="E379" s="295" t="s">
        <v>3004</v>
      </c>
      <c r="F379" s="295" t="s">
        <v>3003</v>
      </c>
      <c r="G379" s="295" t="s">
        <v>79</v>
      </c>
      <c r="I379" s="295" t="s">
        <v>10921</v>
      </c>
      <c r="J379" s="295" t="s">
        <v>10993</v>
      </c>
      <c r="K379" s="295" t="s">
        <v>11150</v>
      </c>
      <c r="L379" s="295" t="s">
        <v>10912</v>
      </c>
      <c r="M379" s="295" t="s">
        <v>10843</v>
      </c>
      <c r="O379" s="295" t="s">
        <v>11884</v>
      </c>
    </row>
    <row r="380" ht="15.75" customHeight="1">
      <c r="B380" s="295" t="s">
        <v>11885</v>
      </c>
      <c r="C380" s="295">
        <v>1.03025002E8</v>
      </c>
      <c r="D380" s="295" t="s">
        <v>1292</v>
      </c>
      <c r="E380" s="295" t="s">
        <v>3004</v>
      </c>
      <c r="F380" s="295" t="s">
        <v>3003</v>
      </c>
      <c r="G380" s="295" t="s">
        <v>38</v>
      </c>
      <c r="I380" s="295" t="s">
        <v>10867</v>
      </c>
      <c r="J380" s="295" t="s">
        <v>10867</v>
      </c>
      <c r="K380" s="295" t="s">
        <v>11161</v>
      </c>
      <c r="L380" s="295" t="s">
        <v>10840</v>
      </c>
      <c r="M380" s="295" t="s">
        <v>10864</v>
      </c>
      <c r="O380" s="295" t="s">
        <v>11886</v>
      </c>
    </row>
    <row r="381" ht="15.75" customHeight="1">
      <c r="B381" s="295" t="s">
        <v>11887</v>
      </c>
      <c r="C381" s="295">
        <v>1.03025002E8</v>
      </c>
      <c r="D381" s="295" t="s">
        <v>1292</v>
      </c>
      <c r="E381" s="295" t="s">
        <v>11888</v>
      </c>
      <c r="F381" s="295" t="s">
        <v>3003</v>
      </c>
      <c r="G381" s="295" t="s">
        <v>32</v>
      </c>
      <c r="I381" s="295" t="s">
        <v>10955</v>
      </c>
      <c r="J381" s="295" t="s">
        <v>11402</v>
      </c>
      <c r="K381" s="295" t="s">
        <v>11202</v>
      </c>
      <c r="L381" s="295" t="s">
        <v>10952</v>
      </c>
      <c r="M381" s="295" t="s">
        <v>10873</v>
      </c>
      <c r="O381" s="295" t="s">
        <v>11889</v>
      </c>
    </row>
    <row r="382" ht="15.75" customHeight="1">
      <c r="B382" s="295" t="s">
        <v>11890</v>
      </c>
      <c r="C382" s="295">
        <v>1.03025002E8</v>
      </c>
      <c r="D382" s="295" t="s">
        <v>1292</v>
      </c>
      <c r="E382" s="295" t="s">
        <v>3009</v>
      </c>
      <c r="F382" s="295" t="s">
        <v>3008</v>
      </c>
      <c r="G382" s="295" t="s">
        <v>79</v>
      </c>
      <c r="I382" s="295" t="s">
        <v>10888</v>
      </c>
      <c r="J382" s="295" t="s">
        <v>10840</v>
      </c>
      <c r="K382" s="295" t="s">
        <v>11540</v>
      </c>
      <c r="L382" s="295" t="s">
        <v>10840</v>
      </c>
      <c r="M382" s="295" t="s">
        <v>10919</v>
      </c>
      <c r="O382" s="295" t="s">
        <v>11478</v>
      </c>
    </row>
    <row r="383" ht="15.75" customHeight="1">
      <c r="B383" s="295" t="s">
        <v>11892</v>
      </c>
      <c r="C383" s="295">
        <v>1.03025002E8</v>
      </c>
      <c r="D383" s="295" t="s">
        <v>1292</v>
      </c>
      <c r="E383" s="295" t="s">
        <v>3009</v>
      </c>
      <c r="F383" s="295" t="s">
        <v>3008</v>
      </c>
      <c r="G383" s="295" t="s">
        <v>38</v>
      </c>
      <c r="I383" s="295" t="s">
        <v>10919</v>
      </c>
      <c r="J383" s="295" t="s">
        <v>10840</v>
      </c>
      <c r="K383" s="295" t="s">
        <v>11707</v>
      </c>
      <c r="L383" s="295" t="s">
        <v>10840</v>
      </c>
      <c r="M383" s="295" t="s">
        <v>10901</v>
      </c>
      <c r="O383" s="295" t="s">
        <v>10961</v>
      </c>
    </row>
    <row r="384" ht="15.75" customHeight="1">
      <c r="B384" s="295" t="s">
        <v>11893</v>
      </c>
      <c r="C384" s="295">
        <v>1.03025002E8</v>
      </c>
      <c r="D384" s="295" t="s">
        <v>1292</v>
      </c>
      <c r="E384" s="295" t="s">
        <v>11894</v>
      </c>
      <c r="F384" s="295" t="s">
        <v>3008</v>
      </c>
      <c r="G384" s="295" t="s">
        <v>32</v>
      </c>
      <c r="I384" s="295" t="s">
        <v>10850</v>
      </c>
      <c r="J384" s="295" t="s">
        <v>10874</v>
      </c>
      <c r="K384" s="295" t="s">
        <v>11177</v>
      </c>
      <c r="L384" s="295" t="s">
        <v>10888</v>
      </c>
      <c r="M384" s="295" t="s">
        <v>10993</v>
      </c>
      <c r="O384" s="295" t="s">
        <v>11895</v>
      </c>
    </row>
    <row r="385" ht="15.75" customHeight="1">
      <c r="B385" s="295" t="s">
        <v>11896</v>
      </c>
      <c r="C385" s="295">
        <v>1.03025206E8</v>
      </c>
      <c r="D385" s="295" t="s">
        <v>2256</v>
      </c>
      <c r="E385" s="295" t="s">
        <v>2256</v>
      </c>
      <c r="F385" s="295" t="s">
        <v>3012</v>
      </c>
      <c r="G385" s="295" t="s">
        <v>79</v>
      </c>
      <c r="I385" s="295" t="s">
        <v>10935</v>
      </c>
      <c r="J385" s="295" t="s">
        <v>10840</v>
      </c>
      <c r="K385" s="295" t="s">
        <v>10840</v>
      </c>
      <c r="L385" s="295" t="s">
        <v>10840</v>
      </c>
      <c r="O385" s="295" t="s">
        <v>10917</v>
      </c>
    </row>
    <row r="386" ht="15.75" customHeight="1">
      <c r="B386" s="295" t="s">
        <v>11897</v>
      </c>
      <c r="C386" s="295">
        <v>1.03025206E8</v>
      </c>
      <c r="D386" s="295" t="s">
        <v>2256</v>
      </c>
      <c r="E386" s="295" t="s">
        <v>2256</v>
      </c>
      <c r="F386" s="295" t="s">
        <v>3012</v>
      </c>
      <c r="G386" s="295" t="s">
        <v>38</v>
      </c>
      <c r="I386" s="295" t="s">
        <v>10888</v>
      </c>
      <c r="J386" s="295" t="s">
        <v>10840</v>
      </c>
      <c r="K386" s="295" t="s">
        <v>10840</v>
      </c>
      <c r="L386" s="295" t="s">
        <v>10840</v>
      </c>
      <c r="M386" s="295" t="s">
        <v>10840</v>
      </c>
      <c r="O386" s="295" t="s">
        <v>10988</v>
      </c>
    </row>
    <row r="387" ht="15.75" customHeight="1">
      <c r="B387" s="295" t="s">
        <v>11898</v>
      </c>
      <c r="C387" s="295">
        <v>1.03025206E8</v>
      </c>
      <c r="D387" s="295" t="s">
        <v>2256</v>
      </c>
      <c r="E387" s="295" t="s">
        <v>11899</v>
      </c>
      <c r="F387" s="295" t="s">
        <v>3012</v>
      </c>
      <c r="G387" s="295" t="s">
        <v>32</v>
      </c>
      <c r="I387" s="295" t="s">
        <v>10995</v>
      </c>
      <c r="J387" s="295" t="s">
        <v>10840</v>
      </c>
      <c r="K387" s="295" t="s">
        <v>10874</v>
      </c>
      <c r="L387" s="295" t="s">
        <v>10840</v>
      </c>
      <c r="M387" s="295" t="s">
        <v>10840</v>
      </c>
      <c r="O387" s="295" t="s">
        <v>11301</v>
      </c>
    </row>
    <row r="388" ht="15.75" customHeight="1">
      <c r="B388" s="295" t="s">
        <v>11900</v>
      </c>
      <c r="C388" s="295">
        <v>1.03026002E8</v>
      </c>
      <c r="D388" s="295" t="s">
        <v>1447</v>
      </c>
      <c r="E388" s="295" t="s">
        <v>3016</v>
      </c>
      <c r="F388" s="295" t="s">
        <v>3015</v>
      </c>
      <c r="G388" s="295" t="s">
        <v>79</v>
      </c>
      <c r="I388" s="295" t="s">
        <v>11577</v>
      </c>
      <c r="J388" s="295" t="s">
        <v>10867</v>
      </c>
      <c r="K388" s="295" t="s">
        <v>11902</v>
      </c>
      <c r="L388" s="295" t="s">
        <v>10857</v>
      </c>
      <c r="M388" s="295" t="s">
        <v>10840</v>
      </c>
      <c r="N388" s="295" t="s">
        <v>10840</v>
      </c>
      <c r="O388" s="295" t="s">
        <v>11903</v>
      </c>
    </row>
    <row r="389" ht="15.75" customHeight="1">
      <c r="B389" s="295" t="s">
        <v>11904</v>
      </c>
      <c r="C389" s="295">
        <v>1.03026002E8</v>
      </c>
      <c r="D389" s="295" t="s">
        <v>1447</v>
      </c>
      <c r="E389" s="295" t="s">
        <v>3016</v>
      </c>
      <c r="F389" s="295" t="s">
        <v>3015</v>
      </c>
      <c r="G389" s="295" t="s">
        <v>38</v>
      </c>
      <c r="I389" s="295" t="s">
        <v>11341</v>
      </c>
      <c r="J389" s="295" t="s">
        <v>11378</v>
      </c>
      <c r="K389" s="295" t="s">
        <v>11905</v>
      </c>
      <c r="L389" s="295" t="s">
        <v>11039</v>
      </c>
      <c r="M389" s="295" t="s">
        <v>10840</v>
      </c>
      <c r="O389" s="295" t="s">
        <v>11906</v>
      </c>
    </row>
    <row r="390" ht="15.75" customHeight="1">
      <c r="B390" s="295" t="s">
        <v>11907</v>
      </c>
      <c r="C390" s="295">
        <v>1.03026002E8</v>
      </c>
      <c r="D390" s="295" t="s">
        <v>1447</v>
      </c>
      <c r="E390" s="295" t="s">
        <v>11908</v>
      </c>
      <c r="F390" s="295" t="s">
        <v>3015</v>
      </c>
      <c r="G390" s="295" t="s">
        <v>32</v>
      </c>
      <c r="I390" s="295" t="s">
        <v>11909</v>
      </c>
      <c r="J390" s="295" t="s">
        <v>10927</v>
      </c>
      <c r="K390" s="295" t="s">
        <v>11910</v>
      </c>
      <c r="L390" s="295" t="s">
        <v>10893</v>
      </c>
      <c r="M390" s="295" t="s">
        <v>10840</v>
      </c>
      <c r="N390" s="295" t="s">
        <v>10840</v>
      </c>
      <c r="O390" s="295" t="s">
        <v>11911</v>
      </c>
    </row>
    <row r="391" ht="15.75" customHeight="1">
      <c r="B391" s="295" t="s">
        <v>11912</v>
      </c>
      <c r="C391" s="295">
        <v>1.03026002E8</v>
      </c>
      <c r="D391" s="295" t="s">
        <v>1447</v>
      </c>
      <c r="E391" s="295" t="s">
        <v>3021</v>
      </c>
      <c r="F391" s="295" t="s">
        <v>3020</v>
      </c>
      <c r="G391" s="295" t="s">
        <v>79</v>
      </c>
      <c r="I391" s="295" t="s">
        <v>11336</v>
      </c>
      <c r="J391" s="295" t="s">
        <v>10840</v>
      </c>
      <c r="K391" s="295" t="s">
        <v>11489</v>
      </c>
      <c r="L391" s="295" t="s">
        <v>10952</v>
      </c>
      <c r="M391" s="295" t="s">
        <v>10840</v>
      </c>
      <c r="O391" s="295" t="s">
        <v>11363</v>
      </c>
    </row>
    <row r="392" ht="15.75" customHeight="1">
      <c r="B392" s="295" t="s">
        <v>11913</v>
      </c>
      <c r="C392" s="295">
        <v>1.03026002E8</v>
      </c>
      <c r="D392" s="295" t="s">
        <v>1447</v>
      </c>
      <c r="E392" s="295" t="s">
        <v>3021</v>
      </c>
      <c r="F392" s="295" t="s">
        <v>3020</v>
      </c>
      <c r="G392" s="295" t="s">
        <v>38</v>
      </c>
      <c r="I392" s="295" t="s">
        <v>11344</v>
      </c>
      <c r="J392" s="295" t="s">
        <v>10874</v>
      </c>
      <c r="K392" s="295" t="s">
        <v>11144</v>
      </c>
      <c r="L392" s="295" t="s">
        <v>10867</v>
      </c>
      <c r="M392" s="295" t="s">
        <v>10840</v>
      </c>
      <c r="N392" s="295" t="s">
        <v>10840</v>
      </c>
      <c r="O392" s="295" t="s">
        <v>11914</v>
      </c>
    </row>
    <row r="393" ht="15.75" customHeight="1">
      <c r="B393" s="295" t="s">
        <v>11915</v>
      </c>
      <c r="C393" s="295">
        <v>1.03026002E8</v>
      </c>
      <c r="D393" s="295" t="s">
        <v>1447</v>
      </c>
      <c r="E393" s="295" t="s">
        <v>11916</v>
      </c>
      <c r="F393" s="295" t="s">
        <v>3020</v>
      </c>
      <c r="G393" s="295" t="s">
        <v>32</v>
      </c>
      <c r="I393" s="295" t="s">
        <v>11917</v>
      </c>
      <c r="J393" s="295" t="s">
        <v>10921</v>
      </c>
      <c r="K393" s="295" t="s">
        <v>11671</v>
      </c>
      <c r="L393" s="295" t="s">
        <v>11018</v>
      </c>
      <c r="M393" s="295" t="s">
        <v>10840</v>
      </c>
      <c r="N393" s="295" t="s">
        <v>10840</v>
      </c>
      <c r="O393" s="295" t="s">
        <v>11099</v>
      </c>
    </row>
    <row r="394" ht="15.75" customHeight="1">
      <c r="B394" s="295" t="s">
        <v>11918</v>
      </c>
      <c r="C394" s="295">
        <v>1.03026303E8</v>
      </c>
      <c r="D394" s="295" t="s">
        <v>1506</v>
      </c>
      <c r="E394" s="295" t="s">
        <v>3025</v>
      </c>
      <c r="F394" s="295" t="s">
        <v>3024</v>
      </c>
      <c r="G394" s="295" t="s">
        <v>79</v>
      </c>
      <c r="H394" s="295" t="s">
        <v>10840</v>
      </c>
      <c r="I394" s="295" t="s">
        <v>10988</v>
      </c>
      <c r="J394" s="295" t="s">
        <v>10921</v>
      </c>
      <c r="K394" s="295" t="s">
        <v>11632</v>
      </c>
      <c r="L394" s="295" t="s">
        <v>11041</v>
      </c>
      <c r="M394" s="295" t="s">
        <v>10993</v>
      </c>
      <c r="N394" s="295" t="s">
        <v>10840</v>
      </c>
      <c r="O394" s="295" t="s">
        <v>11919</v>
      </c>
    </row>
    <row r="395" ht="15.75" customHeight="1">
      <c r="B395" s="295" t="s">
        <v>11920</v>
      </c>
      <c r="C395" s="295">
        <v>1.03026303E8</v>
      </c>
      <c r="D395" s="295" t="s">
        <v>1506</v>
      </c>
      <c r="E395" s="295" t="s">
        <v>3025</v>
      </c>
      <c r="F395" s="295" t="s">
        <v>3024</v>
      </c>
      <c r="G395" s="295" t="s">
        <v>38</v>
      </c>
      <c r="H395" s="295" t="s">
        <v>10840</v>
      </c>
      <c r="I395" s="295" t="s">
        <v>11402</v>
      </c>
      <c r="J395" s="295" t="s">
        <v>10867</v>
      </c>
      <c r="K395" s="295" t="s">
        <v>11922</v>
      </c>
      <c r="L395" s="295" t="s">
        <v>11271</v>
      </c>
      <c r="M395" s="295" t="s">
        <v>10864</v>
      </c>
      <c r="O395" s="295" t="s">
        <v>11639</v>
      </c>
    </row>
    <row r="396" ht="15.75" customHeight="1">
      <c r="B396" s="295" t="s">
        <v>11923</v>
      </c>
      <c r="C396" s="295">
        <v>1.03026303E8</v>
      </c>
      <c r="D396" s="295" t="s">
        <v>1506</v>
      </c>
      <c r="E396" s="295" t="s">
        <v>11924</v>
      </c>
      <c r="F396" s="295" t="s">
        <v>3024</v>
      </c>
      <c r="G396" s="295" t="s">
        <v>32</v>
      </c>
      <c r="H396" s="295" t="s">
        <v>10840</v>
      </c>
      <c r="I396" s="295" t="s">
        <v>11024</v>
      </c>
      <c r="J396" s="295" t="s">
        <v>10955</v>
      </c>
      <c r="K396" s="295" t="s">
        <v>11925</v>
      </c>
      <c r="L396" s="295" t="s">
        <v>11182</v>
      </c>
      <c r="M396" s="295" t="s">
        <v>11055</v>
      </c>
      <c r="N396" s="295" t="s">
        <v>10840</v>
      </c>
      <c r="O396" s="295" t="s">
        <v>11926</v>
      </c>
    </row>
    <row r="397" ht="15.75" customHeight="1">
      <c r="B397" s="295" t="s">
        <v>11927</v>
      </c>
      <c r="C397" s="295">
        <v>1.03026303E8</v>
      </c>
      <c r="D397" s="295" t="s">
        <v>1506</v>
      </c>
      <c r="E397" s="295" t="s">
        <v>3029</v>
      </c>
      <c r="F397" s="295" t="s">
        <v>3028</v>
      </c>
      <c r="G397" s="295" t="s">
        <v>79</v>
      </c>
      <c r="I397" s="295" t="s">
        <v>10867</v>
      </c>
      <c r="J397" s="295" t="s">
        <v>10840</v>
      </c>
      <c r="K397" s="295" t="s">
        <v>11091</v>
      </c>
      <c r="L397" s="295" t="s">
        <v>10901</v>
      </c>
      <c r="M397" s="295" t="s">
        <v>10901</v>
      </c>
      <c r="O397" s="295" t="s">
        <v>10923</v>
      </c>
    </row>
    <row r="398" ht="15.75" customHeight="1">
      <c r="B398" s="295" t="s">
        <v>11928</v>
      </c>
      <c r="C398" s="295">
        <v>1.03026303E8</v>
      </c>
      <c r="D398" s="295" t="s">
        <v>1506</v>
      </c>
      <c r="E398" s="295" t="s">
        <v>3029</v>
      </c>
      <c r="F398" s="295" t="s">
        <v>3028</v>
      </c>
      <c r="G398" s="295" t="s">
        <v>38</v>
      </c>
      <c r="I398" s="295" t="s">
        <v>10843</v>
      </c>
      <c r="J398" s="295" t="s">
        <v>10840</v>
      </c>
      <c r="K398" s="295" t="s">
        <v>11359</v>
      </c>
      <c r="L398" s="295" t="s">
        <v>10840</v>
      </c>
      <c r="M398" s="295" t="s">
        <v>10840</v>
      </c>
      <c r="O398" s="295" t="s">
        <v>11790</v>
      </c>
    </row>
    <row r="399" ht="15.75" customHeight="1">
      <c r="B399" s="295" t="s">
        <v>11930</v>
      </c>
      <c r="C399" s="295">
        <v>1.03026303E8</v>
      </c>
      <c r="D399" s="295" t="s">
        <v>1506</v>
      </c>
      <c r="E399" s="295" t="s">
        <v>11931</v>
      </c>
      <c r="F399" s="295" t="s">
        <v>3028</v>
      </c>
      <c r="G399" s="295" t="s">
        <v>32</v>
      </c>
      <c r="I399" s="295" t="s">
        <v>11317</v>
      </c>
      <c r="J399" s="295" t="s">
        <v>10935</v>
      </c>
      <c r="K399" s="295" t="s">
        <v>11099</v>
      </c>
      <c r="L399" s="295" t="s">
        <v>10869</v>
      </c>
      <c r="M399" s="295" t="s">
        <v>10867</v>
      </c>
      <c r="O399" s="295" t="s">
        <v>11737</v>
      </c>
    </row>
    <row r="400" ht="15.75" customHeight="1">
      <c r="B400" s="295" t="s">
        <v>11932</v>
      </c>
      <c r="C400" s="295">
        <v>1.03026343E8</v>
      </c>
      <c r="D400" s="295" t="s">
        <v>1514</v>
      </c>
      <c r="E400" s="295" t="s">
        <v>3034</v>
      </c>
      <c r="F400" s="295" t="s">
        <v>3033</v>
      </c>
      <c r="G400" s="295" t="s">
        <v>79</v>
      </c>
      <c r="H400" s="295" t="s">
        <v>10840</v>
      </c>
      <c r="I400" s="295" t="s">
        <v>10988</v>
      </c>
      <c r="J400" s="295" t="s">
        <v>10955</v>
      </c>
      <c r="K400" s="295" t="s">
        <v>11933</v>
      </c>
      <c r="L400" s="295" t="s">
        <v>10857</v>
      </c>
      <c r="M400" s="295" t="s">
        <v>11041</v>
      </c>
      <c r="O400" s="295" t="s">
        <v>11934</v>
      </c>
    </row>
    <row r="401" ht="15.75" customHeight="1">
      <c r="B401" s="295" t="s">
        <v>11935</v>
      </c>
      <c r="C401" s="295">
        <v>1.03026343E8</v>
      </c>
      <c r="D401" s="295" t="s">
        <v>1514</v>
      </c>
      <c r="E401" s="295" t="s">
        <v>3034</v>
      </c>
      <c r="F401" s="295" t="s">
        <v>3033</v>
      </c>
      <c r="G401" s="295" t="s">
        <v>38</v>
      </c>
      <c r="I401" s="295" t="s">
        <v>11402</v>
      </c>
      <c r="J401" s="295" t="s">
        <v>10857</v>
      </c>
      <c r="K401" s="295" t="s">
        <v>11936</v>
      </c>
      <c r="L401" s="295" t="s">
        <v>11019</v>
      </c>
      <c r="M401" s="295" t="s">
        <v>11378</v>
      </c>
      <c r="O401" s="295" t="s">
        <v>11937</v>
      </c>
    </row>
    <row r="402" ht="15.75" customHeight="1">
      <c r="B402" s="295" t="s">
        <v>11938</v>
      </c>
      <c r="C402" s="295">
        <v>1.03026343E8</v>
      </c>
      <c r="D402" s="295" t="s">
        <v>1514</v>
      </c>
      <c r="E402" s="295" t="s">
        <v>11939</v>
      </c>
      <c r="F402" s="295" t="s">
        <v>3033</v>
      </c>
      <c r="G402" s="295" t="s">
        <v>32</v>
      </c>
      <c r="H402" s="295" t="s">
        <v>10840</v>
      </c>
      <c r="I402" s="295" t="s">
        <v>11024</v>
      </c>
      <c r="J402" s="295" t="s">
        <v>11032</v>
      </c>
      <c r="K402" s="295" t="s">
        <v>11940</v>
      </c>
      <c r="L402" s="295" t="s">
        <v>10880</v>
      </c>
      <c r="M402" s="295" t="s">
        <v>10969</v>
      </c>
      <c r="O402" s="295" t="s">
        <v>11942</v>
      </c>
    </row>
    <row r="403" ht="15.75" customHeight="1">
      <c r="B403" s="295" t="s">
        <v>11943</v>
      </c>
      <c r="C403" s="295">
        <v>1.03026343E8</v>
      </c>
      <c r="D403" s="295" t="s">
        <v>1514</v>
      </c>
      <c r="E403" s="295" t="s">
        <v>3038</v>
      </c>
      <c r="F403" s="295" t="s">
        <v>3037</v>
      </c>
      <c r="G403" s="295" t="s">
        <v>79</v>
      </c>
      <c r="I403" s="295" t="s">
        <v>10935</v>
      </c>
      <c r="J403" s="295" t="s">
        <v>10917</v>
      </c>
      <c r="K403" s="295" t="s">
        <v>11036</v>
      </c>
      <c r="L403" s="295" t="s">
        <v>10888</v>
      </c>
      <c r="M403" s="295" t="s">
        <v>10862</v>
      </c>
      <c r="O403" s="295" t="s">
        <v>11791</v>
      </c>
    </row>
    <row r="404" ht="15.75" customHeight="1">
      <c r="B404" s="295" t="s">
        <v>11944</v>
      </c>
      <c r="C404" s="295">
        <v>1.03026343E8</v>
      </c>
      <c r="D404" s="295" t="s">
        <v>1514</v>
      </c>
      <c r="E404" s="295" t="s">
        <v>3038</v>
      </c>
      <c r="F404" s="295" t="s">
        <v>3037</v>
      </c>
      <c r="G404" s="295" t="s">
        <v>38</v>
      </c>
      <c r="I404" s="295" t="s">
        <v>10864</v>
      </c>
      <c r="J404" s="295" t="s">
        <v>10995</v>
      </c>
      <c r="K404" s="295" t="s">
        <v>11945</v>
      </c>
      <c r="L404" s="295" t="s">
        <v>10862</v>
      </c>
      <c r="M404" s="295" t="s">
        <v>10952</v>
      </c>
      <c r="O404" s="295" t="s">
        <v>11946</v>
      </c>
    </row>
    <row r="405" ht="15.75" customHeight="1">
      <c r="B405" s="295" t="s">
        <v>11947</v>
      </c>
      <c r="C405" s="295">
        <v>1.03026343E8</v>
      </c>
      <c r="D405" s="295" t="s">
        <v>1514</v>
      </c>
      <c r="E405" s="295" t="s">
        <v>11948</v>
      </c>
      <c r="F405" s="295" t="s">
        <v>3037</v>
      </c>
      <c r="G405" s="295" t="s">
        <v>32</v>
      </c>
      <c r="I405" s="295" t="s">
        <v>11021</v>
      </c>
      <c r="J405" s="295" t="s">
        <v>11391</v>
      </c>
      <c r="K405" s="295" t="s">
        <v>11949</v>
      </c>
      <c r="L405" s="295" t="s">
        <v>11271</v>
      </c>
      <c r="M405" s="295" t="s">
        <v>11055</v>
      </c>
      <c r="O405" s="295" t="s">
        <v>11950</v>
      </c>
    </row>
    <row r="406" ht="15.75" customHeight="1">
      <c r="B406" s="295" t="s">
        <v>11951</v>
      </c>
      <c r="C406" s="295">
        <v>1.03026402E8</v>
      </c>
      <c r="D406" s="295" t="s">
        <v>1532</v>
      </c>
      <c r="E406" s="295" t="s">
        <v>3042</v>
      </c>
      <c r="F406" s="295" t="s">
        <v>3041</v>
      </c>
      <c r="G406" s="295" t="s">
        <v>79</v>
      </c>
      <c r="I406" s="295" t="s">
        <v>10843</v>
      </c>
      <c r="J406" s="295" t="s">
        <v>10873</v>
      </c>
      <c r="K406" s="295" t="s">
        <v>11660</v>
      </c>
      <c r="L406" s="295" t="s">
        <v>11229</v>
      </c>
      <c r="M406" s="295" t="s">
        <v>11072</v>
      </c>
      <c r="O406" s="295" t="s">
        <v>11953</v>
      </c>
    </row>
    <row r="407" ht="15.75" customHeight="1">
      <c r="B407" s="295" t="s">
        <v>11954</v>
      </c>
      <c r="C407" s="295">
        <v>1.03026402E8</v>
      </c>
      <c r="D407" s="295" t="s">
        <v>1532</v>
      </c>
      <c r="E407" s="295" t="s">
        <v>3042</v>
      </c>
      <c r="F407" s="295" t="s">
        <v>3041</v>
      </c>
      <c r="G407" s="295" t="s">
        <v>38</v>
      </c>
      <c r="H407" s="295" t="s">
        <v>10840</v>
      </c>
      <c r="I407" s="295" t="s">
        <v>10919</v>
      </c>
      <c r="J407" s="295" t="s">
        <v>11019</v>
      </c>
      <c r="K407" s="295" t="s">
        <v>11685</v>
      </c>
      <c r="L407" s="295" t="s">
        <v>11019</v>
      </c>
      <c r="M407" s="295" t="s">
        <v>11418</v>
      </c>
      <c r="N407" s="295" t="s">
        <v>10840</v>
      </c>
      <c r="O407" s="295" t="s">
        <v>11955</v>
      </c>
    </row>
    <row r="408" ht="15.75" customHeight="1">
      <c r="B408" s="295" t="s">
        <v>11956</v>
      </c>
      <c r="C408" s="295">
        <v>1.03026402E8</v>
      </c>
      <c r="D408" s="295" t="s">
        <v>1532</v>
      </c>
      <c r="E408" s="295" t="s">
        <v>11957</v>
      </c>
      <c r="F408" s="295" t="s">
        <v>3041</v>
      </c>
      <c r="G408" s="295" t="s">
        <v>32</v>
      </c>
      <c r="H408" s="295" t="s">
        <v>10840</v>
      </c>
      <c r="I408" s="295" t="s">
        <v>11378</v>
      </c>
      <c r="J408" s="295" t="s">
        <v>10974</v>
      </c>
      <c r="K408" s="295" t="s">
        <v>11958</v>
      </c>
      <c r="L408" s="295" t="s">
        <v>11336</v>
      </c>
      <c r="M408" s="295" t="s">
        <v>11959</v>
      </c>
      <c r="N408" s="295" t="s">
        <v>10840</v>
      </c>
      <c r="O408" s="295" t="s">
        <v>11960</v>
      </c>
    </row>
    <row r="409" ht="15.75" customHeight="1">
      <c r="B409" s="295" t="s">
        <v>11961</v>
      </c>
      <c r="C409" s="295">
        <v>1.03026402E8</v>
      </c>
      <c r="D409" s="295" t="s">
        <v>1532</v>
      </c>
      <c r="E409" s="295" t="s">
        <v>3046</v>
      </c>
      <c r="F409" s="295" t="s">
        <v>3045</v>
      </c>
      <c r="G409" s="295" t="s">
        <v>79</v>
      </c>
      <c r="I409" s="295" t="s">
        <v>10840</v>
      </c>
      <c r="J409" s="295" t="s">
        <v>10840</v>
      </c>
      <c r="K409" s="295" t="s">
        <v>11837</v>
      </c>
      <c r="L409" s="295" t="s">
        <v>10840</v>
      </c>
      <c r="M409" s="295" t="s">
        <v>10935</v>
      </c>
      <c r="O409" s="295" t="s">
        <v>11341</v>
      </c>
    </row>
    <row r="410" ht="15.75" customHeight="1">
      <c r="B410" s="295" t="s">
        <v>11962</v>
      </c>
      <c r="C410" s="295">
        <v>1.03026402E8</v>
      </c>
      <c r="D410" s="295" t="s">
        <v>1532</v>
      </c>
      <c r="E410" s="295" t="s">
        <v>3046</v>
      </c>
      <c r="F410" s="295" t="s">
        <v>3045</v>
      </c>
      <c r="G410" s="295" t="s">
        <v>38</v>
      </c>
      <c r="I410" s="295" t="s">
        <v>10840</v>
      </c>
      <c r="J410" s="295" t="s">
        <v>10901</v>
      </c>
      <c r="K410" s="295" t="s">
        <v>11337</v>
      </c>
      <c r="L410" s="295" t="s">
        <v>10843</v>
      </c>
      <c r="M410" s="295" t="s">
        <v>10840</v>
      </c>
      <c r="O410" s="295" t="s">
        <v>11388</v>
      </c>
    </row>
    <row r="411" ht="15.75" customHeight="1">
      <c r="B411" s="295" t="s">
        <v>11964</v>
      </c>
      <c r="C411" s="295">
        <v>1.03026402E8</v>
      </c>
      <c r="D411" s="295" t="s">
        <v>1532</v>
      </c>
      <c r="E411" s="295" t="s">
        <v>11965</v>
      </c>
      <c r="F411" s="295" t="s">
        <v>3045</v>
      </c>
      <c r="G411" s="295" t="s">
        <v>32</v>
      </c>
      <c r="I411" s="295" t="s">
        <v>10919</v>
      </c>
      <c r="J411" s="295" t="s">
        <v>10843</v>
      </c>
      <c r="K411" s="295" t="s">
        <v>11966</v>
      </c>
      <c r="L411" s="295" t="s">
        <v>10995</v>
      </c>
      <c r="M411" s="295" t="s">
        <v>10944</v>
      </c>
      <c r="O411" s="295" t="s">
        <v>11967</v>
      </c>
    </row>
    <row r="412" ht="15.75" customHeight="1">
      <c r="B412" s="295" t="s">
        <v>11968</v>
      </c>
      <c r="C412" s="295">
        <v>1.03026402E8</v>
      </c>
      <c r="D412" s="295" t="s">
        <v>1532</v>
      </c>
      <c r="E412" s="295" t="s">
        <v>3051</v>
      </c>
      <c r="F412" s="295" t="s">
        <v>3050</v>
      </c>
      <c r="G412" s="295" t="s">
        <v>79</v>
      </c>
      <c r="I412" s="295" t="s">
        <v>10840</v>
      </c>
      <c r="J412" s="295" t="s">
        <v>10840</v>
      </c>
      <c r="K412" s="295" t="s">
        <v>10978</v>
      </c>
      <c r="L412" s="295" t="s">
        <v>10840</v>
      </c>
      <c r="M412" s="295" t="s">
        <v>10919</v>
      </c>
      <c r="O412" s="295" t="s">
        <v>11134</v>
      </c>
    </row>
    <row r="413" ht="15.75" customHeight="1">
      <c r="B413" s="295" t="s">
        <v>11969</v>
      </c>
      <c r="C413" s="295">
        <v>1.03026402E8</v>
      </c>
      <c r="D413" s="295" t="s">
        <v>1532</v>
      </c>
      <c r="E413" s="295" t="s">
        <v>3051</v>
      </c>
      <c r="F413" s="295" t="s">
        <v>3050</v>
      </c>
      <c r="G413" s="295" t="s">
        <v>38</v>
      </c>
      <c r="I413" s="295" t="s">
        <v>10840</v>
      </c>
      <c r="J413" s="295" t="s">
        <v>10840</v>
      </c>
      <c r="K413" s="295" t="s">
        <v>11727</v>
      </c>
      <c r="L413" s="295" t="s">
        <v>10840</v>
      </c>
      <c r="M413" s="295" t="s">
        <v>10869</v>
      </c>
      <c r="O413" s="295" t="s">
        <v>11110</v>
      </c>
    </row>
    <row r="414" ht="15.75" customHeight="1">
      <c r="B414" s="295" t="s">
        <v>11970</v>
      </c>
      <c r="C414" s="295">
        <v>1.03026402E8</v>
      </c>
      <c r="D414" s="295" t="s">
        <v>1532</v>
      </c>
      <c r="E414" s="295" t="s">
        <v>11971</v>
      </c>
      <c r="F414" s="295" t="s">
        <v>3050</v>
      </c>
      <c r="G414" s="295" t="s">
        <v>32</v>
      </c>
      <c r="I414" s="295" t="s">
        <v>10912</v>
      </c>
      <c r="J414" s="295" t="s">
        <v>10862</v>
      </c>
      <c r="K414" s="295" t="s">
        <v>11973</v>
      </c>
      <c r="L414" s="295" t="s">
        <v>10864</v>
      </c>
      <c r="M414" s="295" t="s">
        <v>11271</v>
      </c>
      <c r="O414" s="295" t="s">
        <v>11949</v>
      </c>
    </row>
    <row r="415" ht="15.75" customHeight="1">
      <c r="B415" s="295" t="s">
        <v>11974</v>
      </c>
      <c r="C415" s="295">
        <v>1.03026852E8</v>
      </c>
      <c r="D415" s="295" t="s">
        <v>1571</v>
      </c>
      <c r="E415" s="295" t="s">
        <v>3055</v>
      </c>
      <c r="F415" s="295" t="s">
        <v>3054</v>
      </c>
      <c r="G415" s="295" t="s">
        <v>79</v>
      </c>
      <c r="I415" s="295" t="s">
        <v>10840</v>
      </c>
      <c r="J415" s="295" t="s">
        <v>10840</v>
      </c>
      <c r="K415" s="295" t="s">
        <v>11065</v>
      </c>
      <c r="L415" s="295" t="s">
        <v>10901</v>
      </c>
      <c r="M415" s="295" t="s">
        <v>11021</v>
      </c>
      <c r="O415" s="295" t="s">
        <v>10848</v>
      </c>
    </row>
    <row r="416" ht="15.75" customHeight="1">
      <c r="B416" s="295" t="s">
        <v>11975</v>
      </c>
      <c r="C416" s="295">
        <v>1.03026852E8</v>
      </c>
      <c r="D416" s="295" t="s">
        <v>1571</v>
      </c>
      <c r="E416" s="295" t="s">
        <v>3055</v>
      </c>
      <c r="F416" s="295" t="s">
        <v>3054</v>
      </c>
      <c r="G416" s="295" t="s">
        <v>38</v>
      </c>
      <c r="H416" s="295" t="s">
        <v>10840</v>
      </c>
      <c r="I416" s="295" t="s">
        <v>10840</v>
      </c>
      <c r="J416" s="295" t="s">
        <v>10840</v>
      </c>
      <c r="K416" s="295" t="s">
        <v>11124</v>
      </c>
      <c r="L416" s="295" t="s">
        <v>10840</v>
      </c>
      <c r="M416" s="295" t="s">
        <v>11041</v>
      </c>
      <c r="O416" s="295" t="s">
        <v>11238</v>
      </c>
    </row>
    <row r="417" ht="15.75" customHeight="1">
      <c r="B417" s="295" t="s">
        <v>11976</v>
      </c>
      <c r="C417" s="295">
        <v>1.03026852E8</v>
      </c>
      <c r="D417" s="295" t="s">
        <v>1571</v>
      </c>
      <c r="E417" s="295" t="s">
        <v>11977</v>
      </c>
      <c r="F417" s="295" t="s">
        <v>3054</v>
      </c>
      <c r="G417" s="295" t="s">
        <v>32</v>
      </c>
      <c r="H417" s="295" t="s">
        <v>10840</v>
      </c>
      <c r="I417" s="295" t="s">
        <v>10840</v>
      </c>
      <c r="J417" s="295" t="s">
        <v>10840</v>
      </c>
      <c r="K417" s="295" t="s">
        <v>11978</v>
      </c>
      <c r="L417" s="295" t="s">
        <v>10862</v>
      </c>
      <c r="M417" s="295" t="s">
        <v>11197</v>
      </c>
      <c r="O417" s="295" t="s">
        <v>11794</v>
      </c>
    </row>
    <row r="418" ht="15.75" customHeight="1">
      <c r="B418" s="295" t="s">
        <v>11979</v>
      </c>
      <c r="C418" s="295">
        <v>1.03026852E8</v>
      </c>
      <c r="D418" s="295" t="s">
        <v>1571</v>
      </c>
      <c r="E418" s="295" t="s">
        <v>3059</v>
      </c>
      <c r="F418" s="295" t="s">
        <v>3058</v>
      </c>
      <c r="G418" s="295" t="s">
        <v>79</v>
      </c>
      <c r="H418" s="295" t="s">
        <v>10840</v>
      </c>
      <c r="I418" s="295" t="s">
        <v>10840</v>
      </c>
      <c r="J418" s="295" t="s">
        <v>10901</v>
      </c>
      <c r="K418" s="295" t="s">
        <v>11837</v>
      </c>
      <c r="L418" s="295" t="s">
        <v>10840</v>
      </c>
      <c r="M418" s="295" t="s">
        <v>11210</v>
      </c>
      <c r="O418" s="295" t="s">
        <v>11214</v>
      </c>
    </row>
    <row r="419" ht="15.75" customHeight="1">
      <c r="B419" s="295" t="s">
        <v>11981</v>
      </c>
      <c r="C419" s="295">
        <v>1.03026852E8</v>
      </c>
      <c r="D419" s="295" t="s">
        <v>1571</v>
      </c>
      <c r="E419" s="295" t="s">
        <v>3059</v>
      </c>
      <c r="F419" s="295" t="s">
        <v>3058</v>
      </c>
      <c r="G419" s="295" t="s">
        <v>38</v>
      </c>
      <c r="H419" s="295" t="s">
        <v>10840</v>
      </c>
      <c r="I419" s="295" t="s">
        <v>10840</v>
      </c>
      <c r="J419" s="295" t="s">
        <v>10840</v>
      </c>
      <c r="K419" s="295" t="s">
        <v>11834</v>
      </c>
      <c r="L419" s="295" t="s">
        <v>10901</v>
      </c>
      <c r="M419" s="295" t="s">
        <v>10862</v>
      </c>
      <c r="O419" s="295" t="s">
        <v>10985</v>
      </c>
    </row>
    <row r="420" ht="15.75" customHeight="1">
      <c r="B420" s="295" t="s">
        <v>11982</v>
      </c>
      <c r="C420" s="295">
        <v>1.03026852E8</v>
      </c>
      <c r="D420" s="295" t="s">
        <v>1571</v>
      </c>
      <c r="E420" s="295" t="s">
        <v>11983</v>
      </c>
      <c r="F420" s="295" t="s">
        <v>3058</v>
      </c>
      <c r="G420" s="295" t="s">
        <v>32</v>
      </c>
      <c r="H420" s="295" t="s">
        <v>10840</v>
      </c>
      <c r="I420" s="295" t="s">
        <v>10840</v>
      </c>
      <c r="J420" s="295" t="s">
        <v>10867</v>
      </c>
      <c r="K420" s="295" t="s">
        <v>11984</v>
      </c>
      <c r="L420" s="295" t="s">
        <v>10867</v>
      </c>
      <c r="M420" s="295" t="s">
        <v>11340</v>
      </c>
      <c r="O420" s="295" t="s">
        <v>11684</v>
      </c>
    </row>
    <row r="421" ht="15.75" customHeight="1">
      <c r="B421" s="295" t="s">
        <v>11985</v>
      </c>
      <c r="C421" s="295">
        <v>1.03026852E8</v>
      </c>
      <c r="D421" s="295" t="s">
        <v>1571</v>
      </c>
      <c r="E421" s="295" t="s">
        <v>3063</v>
      </c>
      <c r="F421" s="295" t="s">
        <v>3062</v>
      </c>
      <c r="G421" s="295" t="s">
        <v>79</v>
      </c>
      <c r="H421" s="295" t="s">
        <v>10840</v>
      </c>
      <c r="I421" s="295" t="s">
        <v>10840</v>
      </c>
      <c r="J421" s="295" t="s">
        <v>10869</v>
      </c>
      <c r="K421" s="295" t="s">
        <v>10977</v>
      </c>
      <c r="L421" s="295" t="s">
        <v>10901</v>
      </c>
      <c r="M421" s="295" t="s">
        <v>10883</v>
      </c>
      <c r="O421" s="295" t="s">
        <v>11314</v>
      </c>
    </row>
    <row r="422" ht="15.75" customHeight="1">
      <c r="B422" s="295" t="s">
        <v>11986</v>
      </c>
      <c r="C422" s="295">
        <v>1.03026852E8</v>
      </c>
      <c r="D422" s="295" t="s">
        <v>1571</v>
      </c>
      <c r="E422" s="295" t="s">
        <v>3063</v>
      </c>
      <c r="F422" s="295" t="s">
        <v>3062</v>
      </c>
      <c r="G422" s="295" t="s">
        <v>38</v>
      </c>
      <c r="H422" s="295" t="s">
        <v>10840</v>
      </c>
      <c r="I422" s="295" t="s">
        <v>10840</v>
      </c>
      <c r="J422" s="295" t="s">
        <v>10840</v>
      </c>
      <c r="K422" s="295" t="s">
        <v>10981</v>
      </c>
      <c r="L422" s="295" t="s">
        <v>10840</v>
      </c>
      <c r="M422" s="295" t="s">
        <v>11029</v>
      </c>
      <c r="O422" s="295" t="s">
        <v>11650</v>
      </c>
    </row>
    <row r="423" ht="15.75" customHeight="1">
      <c r="B423" s="295" t="s">
        <v>11988</v>
      </c>
      <c r="C423" s="295">
        <v>1.03026852E8</v>
      </c>
      <c r="D423" s="295" t="s">
        <v>1571</v>
      </c>
      <c r="E423" s="295" t="s">
        <v>11989</v>
      </c>
      <c r="F423" s="295" t="s">
        <v>3062</v>
      </c>
      <c r="G423" s="295" t="s">
        <v>32</v>
      </c>
      <c r="H423" s="295" t="s">
        <v>10840</v>
      </c>
      <c r="I423" s="295" t="s">
        <v>10901</v>
      </c>
      <c r="J423" s="295" t="s">
        <v>10917</v>
      </c>
      <c r="K423" s="295" t="s">
        <v>11990</v>
      </c>
      <c r="L423" s="295" t="s">
        <v>10869</v>
      </c>
      <c r="M423" s="295" t="s">
        <v>10982</v>
      </c>
      <c r="O423" s="295" t="s">
        <v>11991</v>
      </c>
    </row>
    <row r="424" ht="15.75" customHeight="1">
      <c r="B424" s="295" t="s">
        <v>11992</v>
      </c>
      <c r="C424" s="295">
        <v>1.03026852E8</v>
      </c>
      <c r="D424" s="295" t="s">
        <v>1571</v>
      </c>
      <c r="E424" s="295" t="s">
        <v>3067</v>
      </c>
      <c r="F424" s="295" t="s">
        <v>3066</v>
      </c>
      <c r="G424" s="295" t="s">
        <v>79</v>
      </c>
      <c r="H424" s="295" t="s">
        <v>10840</v>
      </c>
      <c r="I424" s="295" t="s">
        <v>10917</v>
      </c>
      <c r="J424" s="295" t="s">
        <v>11039</v>
      </c>
      <c r="K424" s="295" t="s">
        <v>11994</v>
      </c>
      <c r="L424" s="295" t="s">
        <v>11340</v>
      </c>
      <c r="M424" s="295" t="s">
        <v>11995</v>
      </c>
      <c r="N424" s="295" t="s">
        <v>10840</v>
      </c>
      <c r="O424" s="295" t="s">
        <v>4193</v>
      </c>
    </row>
    <row r="425" ht="15.75" customHeight="1">
      <c r="B425" s="295" t="s">
        <v>11996</v>
      </c>
      <c r="C425" s="295">
        <v>1.03026852E8</v>
      </c>
      <c r="D425" s="295" t="s">
        <v>1571</v>
      </c>
      <c r="E425" s="295" t="s">
        <v>3067</v>
      </c>
      <c r="F425" s="295" t="s">
        <v>3066</v>
      </c>
      <c r="G425" s="295" t="s">
        <v>38</v>
      </c>
      <c r="H425" s="295" t="s">
        <v>10840</v>
      </c>
      <c r="I425" s="295" t="s">
        <v>11210</v>
      </c>
      <c r="J425" s="295" t="s">
        <v>10857</v>
      </c>
      <c r="K425" s="295" t="s">
        <v>11997</v>
      </c>
      <c r="L425" s="295" t="s">
        <v>11303</v>
      </c>
      <c r="M425" s="295" t="s">
        <v>11277</v>
      </c>
      <c r="N425" s="295" t="s">
        <v>10840</v>
      </c>
      <c r="O425" s="295" t="s">
        <v>11998</v>
      </c>
    </row>
    <row r="426" ht="15.75" customHeight="1">
      <c r="B426" s="295" t="s">
        <v>11999</v>
      </c>
      <c r="C426" s="295">
        <v>1.03026852E8</v>
      </c>
      <c r="D426" s="295" t="s">
        <v>1571</v>
      </c>
      <c r="E426" s="295" t="s">
        <v>12000</v>
      </c>
      <c r="F426" s="295" t="s">
        <v>3066</v>
      </c>
      <c r="G426" s="295" t="s">
        <v>32</v>
      </c>
      <c r="H426" s="295" t="s">
        <v>10840</v>
      </c>
      <c r="I426" s="295" t="s">
        <v>11454</v>
      </c>
      <c r="J426" s="295" t="s">
        <v>10893</v>
      </c>
      <c r="K426" s="295" t="s">
        <v>12001</v>
      </c>
      <c r="L426" s="295" t="s">
        <v>11103</v>
      </c>
      <c r="M426" s="295" t="s">
        <v>11725</v>
      </c>
      <c r="N426" s="295" t="s">
        <v>10840</v>
      </c>
      <c r="O426" s="295" t="s">
        <v>12002</v>
      </c>
    </row>
    <row r="427" ht="15.75" customHeight="1">
      <c r="B427" s="295" t="s">
        <v>12003</v>
      </c>
      <c r="C427" s="295">
        <v>1.03026873E8</v>
      </c>
      <c r="D427" s="295" t="s">
        <v>1617</v>
      </c>
      <c r="E427" s="295" t="s">
        <v>3071</v>
      </c>
      <c r="F427" s="295" t="s">
        <v>3070</v>
      </c>
      <c r="G427" s="295" t="s">
        <v>79</v>
      </c>
      <c r="H427" s="295" t="s">
        <v>10840</v>
      </c>
      <c r="I427" s="295" t="s">
        <v>11018</v>
      </c>
      <c r="J427" s="295" t="s">
        <v>10935</v>
      </c>
      <c r="K427" s="295" t="s">
        <v>10959</v>
      </c>
      <c r="L427" s="295" t="s">
        <v>10952</v>
      </c>
      <c r="M427" s="295" t="s">
        <v>10840</v>
      </c>
      <c r="O427" s="295" t="s">
        <v>11109</v>
      </c>
    </row>
    <row r="428" ht="15.75" customHeight="1">
      <c r="B428" s="295" t="s">
        <v>12004</v>
      </c>
      <c r="C428" s="295">
        <v>1.03026873E8</v>
      </c>
      <c r="D428" s="295" t="s">
        <v>1617</v>
      </c>
      <c r="E428" s="295" t="s">
        <v>3071</v>
      </c>
      <c r="F428" s="295" t="s">
        <v>3070</v>
      </c>
      <c r="G428" s="295" t="s">
        <v>38</v>
      </c>
      <c r="I428" s="295" t="s">
        <v>10927</v>
      </c>
      <c r="J428" s="295" t="s">
        <v>10901</v>
      </c>
      <c r="K428" s="295" t="s">
        <v>11078</v>
      </c>
      <c r="L428" s="295" t="s">
        <v>10995</v>
      </c>
      <c r="M428" s="295" t="s">
        <v>10840</v>
      </c>
      <c r="N428" s="295" t="s">
        <v>10840</v>
      </c>
      <c r="O428" s="295" t="s">
        <v>11240</v>
      </c>
    </row>
    <row r="429" ht="15.75" customHeight="1">
      <c r="B429" s="295" t="s">
        <v>12006</v>
      </c>
      <c r="C429" s="295">
        <v>1.03026873E8</v>
      </c>
      <c r="D429" s="295" t="s">
        <v>1617</v>
      </c>
      <c r="E429" s="295" t="s">
        <v>12007</v>
      </c>
      <c r="F429" s="295" t="s">
        <v>3070</v>
      </c>
      <c r="G429" s="295" t="s">
        <v>32</v>
      </c>
      <c r="H429" s="295" t="s">
        <v>10840</v>
      </c>
      <c r="I429" s="295" t="s">
        <v>11032</v>
      </c>
      <c r="J429" s="295" t="s">
        <v>10917</v>
      </c>
      <c r="K429" s="295" t="s">
        <v>11178</v>
      </c>
      <c r="L429" s="295" t="s">
        <v>10927</v>
      </c>
      <c r="M429" s="295" t="s">
        <v>10840</v>
      </c>
      <c r="N429" s="295" t="s">
        <v>10840</v>
      </c>
      <c r="O429" s="295" t="s">
        <v>12008</v>
      </c>
    </row>
    <row r="430" ht="15.75" customHeight="1">
      <c r="B430" s="295" t="s">
        <v>12009</v>
      </c>
      <c r="C430" s="295">
        <v>1.03026902E8</v>
      </c>
      <c r="D430" s="295" t="s">
        <v>1578</v>
      </c>
      <c r="E430" s="295" t="s">
        <v>3076</v>
      </c>
      <c r="F430" s="295" t="s">
        <v>3074</v>
      </c>
      <c r="G430" s="295" t="s">
        <v>79</v>
      </c>
      <c r="I430" s="295" t="s">
        <v>10901</v>
      </c>
      <c r="J430" s="295" t="s">
        <v>10850</v>
      </c>
      <c r="K430" s="295" t="s">
        <v>12010</v>
      </c>
      <c r="L430" s="295" t="s">
        <v>10988</v>
      </c>
      <c r="M430" s="295" t="s">
        <v>10864</v>
      </c>
      <c r="O430" s="295" t="s">
        <v>11296</v>
      </c>
    </row>
    <row r="431" ht="15.75" customHeight="1">
      <c r="B431" s="295" t="s">
        <v>12011</v>
      </c>
      <c r="C431" s="295">
        <v>1.03026902E8</v>
      </c>
      <c r="D431" s="295" t="s">
        <v>1578</v>
      </c>
      <c r="E431" s="295" t="s">
        <v>3076</v>
      </c>
      <c r="F431" s="295" t="s">
        <v>3074</v>
      </c>
      <c r="G431" s="295" t="s">
        <v>38</v>
      </c>
      <c r="I431" s="295" t="s">
        <v>10919</v>
      </c>
      <c r="J431" s="295" t="s">
        <v>10919</v>
      </c>
      <c r="K431" s="295" t="s">
        <v>11984</v>
      </c>
      <c r="L431" s="295" t="s">
        <v>10864</v>
      </c>
      <c r="M431" s="295" t="s">
        <v>10869</v>
      </c>
      <c r="O431" s="295" t="s">
        <v>11724</v>
      </c>
    </row>
    <row r="432" ht="15.75" customHeight="1">
      <c r="B432" s="295" t="s">
        <v>12012</v>
      </c>
      <c r="C432" s="295">
        <v>1.03026902E8</v>
      </c>
      <c r="D432" s="295" t="s">
        <v>1578</v>
      </c>
      <c r="E432" s="295" t="s">
        <v>12013</v>
      </c>
      <c r="F432" s="295" t="s">
        <v>3074</v>
      </c>
      <c r="G432" s="295" t="s">
        <v>32</v>
      </c>
      <c r="I432" s="295" t="s">
        <v>10993</v>
      </c>
      <c r="J432" s="295" t="s">
        <v>11317</v>
      </c>
      <c r="K432" s="295" t="s">
        <v>11016</v>
      </c>
      <c r="L432" s="295" t="s">
        <v>10955</v>
      </c>
      <c r="M432" s="295" t="s">
        <v>10877</v>
      </c>
      <c r="O432" s="295" t="s">
        <v>10859</v>
      </c>
    </row>
    <row r="433" ht="15.75" customHeight="1">
      <c r="B433" s="295" t="s">
        <v>12014</v>
      </c>
      <c r="C433" s="295">
        <v>1.03026902E8</v>
      </c>
      <c r="D433" s="295" t="s">
        <v>1578</v>
      </c>
      <c r="E433" s="295" t="s">
        <v>3080</v>
      </c>
      <c r="F433" s="295" t="s">
        <v>3079</v>
      </c>
      <c r="G433" s="295" t="s">
        <v>79</v>
      </c>
      <c r="H433" s="295" t="s">
        <v>10840</v>
      </c>
      <c r="I433" s="295" t="s">
        <v>10850</v>
      </c>
      <c r="J433" s="295" t="s">
        <v>10862</v>
      </c>
      <c r="K433" s="295" t="s">
        <v>12016</v>
      </c>
      <c r="L433" s="295" t="s">
        <v>10873</v>
      </c>
      <c r="M433" s="295" t="s">
        <v>10952</v>
      </c>
      <c r="O433" s="295" t="s">
        <v>12017</v>
      </c>
    </row>
    <row r="434" ht="15.75" customHeight="1">
      <c r="B434" s="295" t="s">
        <v>12018</v>
      </c>
      <c r="C434" s="295">
        <v>1.03026902E8</v>
      </c>
      <c r="D434" s="295" t="s">
        <v>1578</v>
      </c>
      <c r="E434" s="295" t="s">
        <v>3080</v>
      </c>
      <c r="F434" s="295" t="s">
        <v>3079</v>
      </c>
      <c r="G434" s="295" t="s">
        <v>38</v>
      </c>
      <c r="I434" s="295" t="s">
        <v>11210</v>
      </c>
      <c r="J434" s="295" t="s">
        <v>10850</v>
      </c>
      <c r="K434" s="295" t="s">
        <v>12019</v>
      </c>
      <c r="L434" s="295" t="s">
        <v>10857</v>
      </c>
      <c r="M434" s="295" t="s">
        <v>10862</v>
      </c>
      <c r="O434" s="295" t="s">
        <v>11562</v>
      </c>
    </row>
    <row r="435" ht="15.75" customHeight="1">
      <c r="B435" s="295" t="s">
        <v>12020</v>
      </c>
      <c r="C435" s="295">
        <v>1.03026902E8</v>
      </c>
      <c r="D435" s="295" t="s">
        <v>1578</v>
      </c>
      <c r="E435" s="295" t="s">
        <v>12021</v>
      </c>
      <c r="F435" s="295" t="s">
        <v>3079</v>
      </c>
      <c r="G435" s="295" t="s">
        <v>32</v>
      </c>
      <c r="H435" s="295" t="s">
        <v>10840</v>
      </c>
      <c r="I435" s="295" t="s">
        <v>11303</v>
      </c>
      <c r="J435" s="295" t="s">
        <v>10955</v>
      </c>
      <c r="K435" s="295" t="s">
        <v>12022</v>
      </c>
      <c r="L435" s="295" t="s">
        <v>11430</v>
      </c>
      <c r="M435" s="295" t="s">
        <v>11055</v>
      </c>
      <c r="O435" s="295" t="s">
        <v>12023</v>
      </c>
    </row>
    <row r="436" ht="15.75" customHeight="1">
      <c r="B436" s="295" t="s">
        <v>12024</v>
      </c>
      <c r="C436" s="295">
        <v>1.03027352E8</v>
      </c>
      <c r="D436" s="295" t="s">
        <v>1679</v>
      </c>
      <c r="E436" s="295" t="s">
        <v>3084</v>
      </c>
      <c r="F436" s="295" t="s">
        <v>3083</v>
      </c>
      <c r="G436" s="295" t="s">
        <v>79</v>
      </c>
      <c r="H436" s="295" t="s">
        <v>10840</v>
      </c>
      <c r="I436" s="295" t="s">
        <v>11294</v>
      </c>
      <c r="J436" s="295" t="s">
        <v>11317</v>
      </c>
      <c r="K436" s="295" t="s">
        <v>11184</v>
      </c>
      <c r="L436" s="295" t="s">
        <v>10873</v>
      </c>
      <c r="M436" s="295" t="s">
        <v>10840</v>
      </c>
      <c r="O436" s="295" t="s">
        <v>11586</v>
      </c>
    </row>
    <row r="437" ht="15.75" customHeight="1">
      <c r="B437" s="295" t="s">
        <v>12025</v>
      </c>
      <c r="C437" s="295">
        <v>1.03027352E8</v>
      </c>
      <c r="D437" s="295" t="s">
        <v>1679</v>
      </c>
      <c r="E437" s="295" t="s">
        <v>3084</v>
      </c>
      <c r="F437" s="295" t="s">
        <v>3083</v>
      </c>
      <c r="G437" s="295" t="s">
        <v>38</v>
      </c>
      <c r="H437" s="295" t="s">
        <v>10840</v>
      </c>
      <c r="I437" s="295" t="s">
        <v>10998</v>
      </c>
      <c r="J437" s="295" t="s">
        <v>10952</v>
      </c>
      <c r="K437" s="295" t="s">
        <v>10858</v>
      </c>
      <c r="L437" s="295" t="s">
        <v>11340</v>
      </c>
      <c r="M437" s="295" t="s">
        <v>10840</v>
      </c>
      <c r="O437" s="295" t="s">
        <v>12027</v>
      </c>
    </row>
    <row r="438" ht="15.75" customHeight="1">
      <c r="B438" s="295" t="s">
        <v>12028</v>
      </c>
      <c r="C438" s="295">
        <v>1.03027352E8</v>
      </c>
      <c r="D438" s="295" t="s">
        <v>1679</v>
      </c>
      <c r="E438" s="295" t="s">
        <v>12029</v>
      </c>
      <c r="F438" s="295" t="s">
        <v>3083</v>
      </c>
      <c r="G438" s="295" t="s">
        <v>32</v>
      </c>
      <c r="H438" s="295" t="s">
        <v>10840</v>
      </c>
      <c r="I438" s="295" t="s">
        <v>12030</v>
      </c>
      <c r="J438" s="295" t="s">
        <v>11143</v>
      </c>
      <c r="K438" s="295" t="s">
        <v>11727</v>
      </c>
      <c r="L438" s="295" t="s">
        <v>11486</v>
      </c>
      <c r="M438" s="295" t="s">
        <v>10840</v>
      </c>
      <c r="O438" s="295" t="s">
        <v>6273</v>
      </c>
    </row>
    <row r="439" ht="15.75" customHeight="1">
      <c r="B439" s="295" t="s">
        <v>12031</v>
      </c>
      <c r="C439" s="295">
        <v>1.03027352E8</v>
      </c>
      <c r="D439" s="295" t="s">
        <v>1679</v>
      </c>
      <c r="E439" s="295" t="s">
        <v>3089</v>
      </c>
      <c r="F439" s="295" t="s">
        <v>3088</v>
      </c>
      <c r="G439" s="295" t="s">
        <v>79</v>
      </c>
      <c r="I439" s="295" t="s">
        <v>11065</v>
      </c>
      <c r="J439" s="295" t="s">
        <v>10888</v>
      </c>
      <c r="K439" s="295" t="s">
        <v>11450</v>
      </c>
      <c r="L439" s="295" t="s">
        <v>10919</v>
      </c>
      <c r="M439" s="295" t="s">
        <v>10840</v>
      </c>
      <c r="O439" s="295" t="s">
        <v>11150</v>
      </c>
    </row>
    <row r="440" ht="15.75" customHeight="1">
      <c r="B440" s="295" t="s">
        <v>12032</v>
      </c>
      <c r="C440" s="295">
        <v>1.03027352E8</v>
      </c>
      <c r="D440" s="295" t="s">
        <v>1679</v>
      </c>
      <c r="E440" s="295" t="s">
        <v>3089</v>
      </c>
      <c r="F440" s="295" t="s">
        <v>3088</v>
      </c>
      <c r="G440" s="295" t="s">
        <v>38</v>
      </c>
      <c r="I440" s="295" t="s">
        <v>11306</v>
      </c>
      <c r="J440" s="295" t="s">
        <v>10840</v>
      </c>
      <c r="K440" s="295" t="s">
        <v>10877</v>
      </c>
      <c r="L440" s="295" t="s">
        <v>10952</v>
      </c>
      <c r="M440" s="295" t="s">
        <v>10840</v>
      </c>
      <c r="O440" s="295" t="s">
        <v>10985</v>
      </c>
    </row>
    <row r="441" ht="15.75" customHeight="1">
      <c r="B441" s="295" t="s">
        <v>12033</v>
      </c>
      <c r="C441" s="295">
        <v>1.03027352E8</v>
      </c>
      <c r="D441" s="295" t="s">
        <v>1679</v>
      </c>
      <c r="E441" s="295" t="s">
        <v>12034</v>
      </c>
      <c r="F441" s="295" t="s">
        <v>3088</v>
      </c>
      <c r="G441" s="295" t="s">
        <v>32</v>
      </c>
      <c r="I441" s="295" t="s">
        <v>11814</v>
      </c>
      <c r="J441" s="295" t="s">
        <v>10917</v>
      </c>
      <c r="K441" s="295" t="s">
        <v>10974</v>
      </c>
      <c r="L441" s="295" t="s">
        <v>11041</v>
      </c>
      <c r="M441" s="295" t="s">
        <v>10840</v>
      </c>
      <c r="O441" s="295" t="s">
        <v>10928</v>
      </c>
    </row>
    <row r="442" ht="15.75" customHeight="1">
      <c r="B442" s="295" t="s">
        <v>12035</v>
      </c>
      <c r="C442" s="295">
        <v>1.03027503E8</v>
      </c>
      <c r="D442" s="295" t="s">
        <v>1761</v>
      </c>
      <c r="E442" s="295" t="s">
        <v>3093</v>
      </c>
      <c r="F442" s="295" t="s">
        <v>3092</v>
      </c>
      <c r="G442" s="295" t="s">
        <v>79</v>
      </c>
      <c r="I442" s="295" t="s">
        <v>11210</v>
      </c>
      <c r="J442" s="295" t="s">
        <v>10912</v>
      </c>
      <c r="K442" s="295" t="s">
        <v>12036</v>
      </c>
      <c r="L442" s="295" t="s">
        <v>10874</v>
      </c>
      <c r="M442" s="295" t="s">
        <v>10840</v>
      </c>
      <c r="O442" s="295" t="s">
        <v>11699</v>
      </c>
    </row>
    <row r="443" ht="15.75" customHeight="1">
      <c r="B443" s="295" t="s">
        <v>12037</v>
      </c>
      <c r="C443" s="295">
        <v>1.03027503E8</v>
      </c>
      <c r="D443" s="295" t="s">
        <v>1761</v>
      </c>
      <c r="E443" s="295" t="s">
        <v>3093</v>
      </c>
      <c r="F443" s="295" t="s">
        <v>3092</v>
      </c>
      <c r="G443" s="295" t="s">
        <v>38</v>
      </c>
      <c r="H443" s="295" t="s">
        <v>10840</v>
      </c>
      <c r="I443" s="295" t="s">
        <v>11340</v>
      </c>
      <c r="J443" s="295" t="s">
        <v>10840</v>
      </c>
      <c r="K443" s="295" t="s">
        <v>10948</v>
      </c>
      <c r="L443" s="295" t="s">
        <v>11229</v>
      </c>
      <c r="M443" s="295" t="s">
        <v>10840</v>
      </c>
      <c r="N443" s="295" t="s">
        <v>10840</v>
      </c>
      <c r="O443" s="295" t="s">
        <v>12038</v>
      </c>
    </row>
    <row r="444" ht="15.75" customHeight="1">
      <c r="B444" s="295" t="s">
        <v>12040</v>
      </c>
      <c r="C444" s="295">
        <v>1.03027503E8</v>
      </c>
      <c r="D444" s="295" t="s">
        <v>1761</v>
      </c>
      <c r="E444" s="295" t="s">
        <v>12041</v>
      </c>
      <c r="F444" s="295" t="s">
        <v>3092</v>
      </c>
      <c r="G444" s="295" t="s">
        <v>32</v>
      </c>
      <c r="H444" s="295" t="s">
        <v>10840</v>
      </c>
      <c r="I444" s="295" t="s">
        <v>11345</v>
      </c>
      <c r="J444" s="295" t="s">
        <v>10952</v>
      </c>
      <c r="K444" s="295" t="s">
        <v>12042</v>
      </c>
      <c r="L444" s="295" t="s">
        <v>10927</v>
      </c>
      <c r="M444" s="295" t="s">
        <v>10840</v>
      </c>
      <c r="N444" s="295" t="s">
        <v>10840</v>
      </c>
      <c r="O444" s="295" t="s">
        <v>12043</v>
      </c>
    </row>
    <row r="445" ht="15.75" customHeight="1">
      <c r="B445" s="295" t="s">
        <v>12044</v>
      </c>
      <c r="C445" s="295">
        <v>1.03027503E8</v>
      </c>
      <c r="D445" s="295" t="s">
        <v>1761</v>
      </c>
      <c r="E445" s="295" t="s">
        <v>3097</v>
      </c>
      <c r="F445" s="295" t="s">
        <v>3096</v>
      </c>
      <c r="G445" s="295" t="s">
        <v>79</v>
      </c>
      <c r="I445" s="295" t="s">
        <v>10864</v>
      </c>
      <c r="J445" s="295" t="s">
        <v>10840</v>
      </c>
      <c r="K445" s="295" t="s">
        <v>11095</v>
      </c>
      <c r="L445" s="295" t="s">
        <v>10935</v>
      </c>
      <c r="M445" s="295" t="s">
        <v>10840</v>
      </c>
      <c r="N445" s="295" t="s">
        <v>10840</v>
      </c>
      <c r="O445" s="295" t="s">
        <v>11757</v>
      </c>
    </row>
    <row r="446" ht="15.75" customHeight="1">
      <c r="B446" s="295" t="s">
        <v>12045</v>
      </c>
      <c r="C446" s="295">
        <v>1.03027503E8</v>
      </c>
      <c r="D446" s="295" t="s">
        <v>1761</v>
      </c>
      <c r="E446" s="295" t="s">
        <v>3097</v>
      </c>
      <c r="F446" s="295" t="s">
        <v>3096</v>
      </c>
      <c r="G446" s="295" t="s">
        <v>38</v>
      </c>
      <c r="I446" s="295" t="s">
        <v>10864</v>
      </c>
      <c r="J446" s="295" t="s">
        <v>10840</v>
      </c>
      <c r="K446" s="295" t="s">
        <v>11577</v>
      </c>
      <c r="L446" s="295" t="s">
        <v>10850</v>
      </c>
      <c r="M446" s="295" t="s">
        <v>10840</v>
      </c>
      <c r="O446" s="295" t="s">
        <v>11647</v>
      </c>
    </row>
    <row r="447" ht="15.75" customHeight="1">
      <c r="B447" s="295" t="s">
        <v>12046</v>
      </c>
      <c r="C447" s="295">
        <v>1.03027503E8</v>
      </c>
      <c r="D447" s="295" t="s">
        <v>1761</v>
      </c>
      <c r="E447" s="295" t="s">
        <v>12047</v>
      </c>
      <c r="F447" s="295" t="s">
        <v>3096</v>
      </c>
      <c r="G447" s="295" t="s">
        <v>32</v>
      </c>
      <c r="I447" s="295" t="s">
        <v>11041</v>
      </c>
      <c r="J447" s="295" t="s">
        <v>10840</v>
      </c>
      <c r="K447" s="295" t="s">
        <v>12048</v>
      </c>
      <c r="L447" s="295" t="s">
        <v>11018</v>
      </c>
      <c r="M447" s="295" t="s">
        <v>10840</v>
      </c>
      <c r="N447" s="295" t="s">
        <v>10840</v>
      </c>
      <c r="O447" s="295" t="s">
        <v>12049</v>
      </c>
    </row>
    <row r="448" ht="15.75" customHeight="1">
      <c r="B448" s="295" t="s">
        <v>12050</v>
      </c>
      <c r="C448" s="295">
        <v>1.03027753E8</v>
      </c>
      <c r="D448" s="295" t="s">
        <v>1811</v>
      </c>
      <c r="E448" s="295" t="s">
        <v>3102</v>
      </c>
      <c r="F448" s="295" t="s">
        <v>3101</v>
      </c>
      <c r="G448" s="295" t="s">
        <v>79</v>
      </c>
      <c r="I448" s="295" t="s">
        <v>10840</v>
      </c>
      <c r="J448" s="295" t="s">
        <v>10840</v>
      </c>
      <c r="K448" s="295" t="s">
        <v>11064</v>
      </c>
      <c r="L448" s="295" t="s">
        <v>10901</v>
      </c>
      <c r="M448" s="295" t="s">
        <v>10840</v>
      </c>
      <c r="O448" s="295" t="s">
        <v>10959</v>
      </c>
    </row>
    <row r="449" ht="15.75" customHeight="1">
      <c r="B449" s="295" t="s">
        <v>12051</v>
      </c>
      <c r="C449" s="295">
        <v>1.03027753E8</v>
      </c>
      <c r="D449" s="295" t="s">
        <v>1811</v>
      </c>
      <c r="E449" s="295" t="s">
        <v>3102</v>
      </c>
      <c r="F449" s="295" t="s">
        <v>3101</v>
      </c>
      <c r="G449" s="295" t="s">
        <v>38</v>
      </c>
      <c r="H449" s="295" t="s">
        <v>10840</v>
      </c>
      <c r="I449" s="295" t="s">
        <v>10840</v>
      </c>
      <c r="J449" s="295" t="s">
        <v>10840</v>
      </c>
      <c r="K449" s="295" t="s">
        <v>10908</v>
      </c>
      <c r="L449" s="295" t="s">
        <v>10901</v>
      </c>
      <c r="M449" s="295" t="s">
        <v>10840</v>
      </c>
      <c r="O449" s="295" t="s">
        <v>11766</v>
      </c>
    </row>
    <row r="450" ht="15.75" customHeight="1">
      <c r="B450" s="295" t="s">
        <v>12053</v>
      </c>
      <c r="C450" s="295">
        <v>1.03027753E8</v>
      </c>
      <c r="D450" s="295" t="s">
        <v>1811</v>
      </c>
      <c r="E450" s="295" t="s">
        <v>12054</v>
      </c>
      <c r="F450" s="295" t="s">
        <v>3101</v>
      </c>
      <c r="G450" s="295" t="s">
        <v>32</v>
      </c>
      <c r="H450" s="295" t="s">
        <v>10840</v>
      </c>
      <c r="I450" s="295" t="s">
        <v>10840</v>
      </c>
      <c r="J450" s="295" t="s">
        <v>10864</v>
      </c>
      <c r="K450" s="295" t="s">
        <v>11177</v>
      </c>
      <c r="L450" s="295" t="s">
        <v>10952</v>
      </c>
      <c r="M450" s="295" t="s">
        <v>10840</v>
      </c>
      <c r="O450" s="295" t="s">
        <v>12055</v>
      </c>
    </row>
    <row r="451" ht="15.75" customHeight="1">
      <c r="B451" s="295" t="s">
        <v>12056</v>
      </c>
      <c r="C451" s="295">
        <v>1.03027753E8</v>
      </c>
      <c r="D451" s="295" t="s">
        <v>1811</v>
      </c>
      <c r="E451" s="295" t="s">
        <v>3106</v>
      </c>
      <c r="F451" s="295" t="s">
        <v>3105</v>
      </c>
      <c r="G451" s="295" t="s">
        <v>79</v>
      </c>
      <c r="I451" s="295" t="s">
        <v>10901</v>
      </c>
      <c r="J451" s="295" t="s">
        <v>10867</v>
      </c>
      <c r="K451" s="295" t="s">
        <v>10889</v>
      </c>
      <c r="L451" s="295" t="s">
        <v>10888</v>
      </c>
      <c r="M451" s="295" t="s">
        <v>10840</v>
      </c>
      <c r="N451" s="295" t="s">
        <v>10840</v>
      </c>
      <c r="O451" s="295" t="s">
        <v>11276</v>
      </c>
    </row>
    <row r="452" ht="15.75" customHeight="1">
      <c r="B452" s="295" t="s">
        <v>12057</v>
      </c>
      <c r="C452" s="295">
        <v>1.03027753E8</v>
      </c>
      <c r="D452" s="295" t="s">
        <v>1811</v>
      </c>
      <c r="E452" s="295" t="s">
        <v>3106</v>
      </c>
      <c r="F452" s="295" t="s">
        <v>3105</v>
      </c>
      <c r="G452" s="295" t="s">
        <v>38</v>
      </c>
      <c r="I452" s="295" t="s">
        <v>10840</v>
      </c>
      <c r="J452" s="295" t="s">
        <v>10840</v>
      </c>
      <c r="K452" s="295" t="s">
        <v>11557</v>
      </c>
      <c r="L452" s="295" t="s">
        <v>10944</v>
      </c>
      <c r="M452" s="295" t="s">
        <v>10840</v>
      </c>
      <c r="O452" s="295" t="s">
        <v>11040</v>
      </c>
    </row>
    <row r="453" ht="15.75" customHeight="1">
      <c r="B453" s="295" t="s">
        <v>12058</v>
      </c>
      <c r="C453" s="295">
        <v>1.03027753E8</v>
      </c>
      <c r="D453" s="295" t="s">
        <v>1811</v>
      </c>
      <c r="E453" s="295" t="s">
        <v>12059</v>
      </c>
      <c r="F453" s="295" t="s">
        <v>3105</v>
      </c>
      <c r="G453" s="295" t="s">
        <v>32</v>
      </c>
      <c r="I453" s="295" t="s">
        <v>10867</v>
      </c>
      <c r="J453" s="295" t="s">
        <v>10850</v>
      </c>
      <c r="K453" s="295" t="s">
        <v>12060</v>
      </c>
      <c r="L453" s="295" t="s">
        <v>11317</v>
      </c>
      <c r="M453" s="295" t="s">
        <v>10840</v>
      </c>
      <c r="N453" s="295" t="s">
        <v>10840</v>
      </c>
      <c r="O453" s="295" t="s">
        <v>11699</v>
      </c>
    </row>
    <row r="454" ht="15.75" customHeight="1">
      <c r="B454" s="295" t="s">
        <v>12061</v>
      </c>
      <c r="C454" s="295">
        <v>1.03028192E8</v>
      </c>
      <c r="D454" s="295" t="s">
        <v>1797</v>
      </c>
      <c r="E454" s="295" t="s">
        <v>1797</v>
      </c>
      <c r="F454" s="295" t="s">
        <v>3110</v>
      </c>
      <c r="G454" s="295" t="s">
        <v>79</v>
      </c>
      <c r="H454" s="295" t="s">
        <v>10840</v>
      </c>
      <c r="I454" s="295" t="s">
        <v>11210</v>
      </c>
      <c r="K454" s="295" t="s">
        <v>10840</v>
      </c>
      <c r="L454" s="295" t="s">
        <v>10840</v>
      </c>
      <c r="O454" s="295" t="s">
        <v>11271</v>
      </c>
    </row>
    <row r="455" ht="15.75" customHeight="1">
      <c r="B455" s="295" t="s">
        <v>12062</v>
      </c>
      <c r="C455" s="295">
        <v>1.03028192E8</v>
      </c>
      <c r="D455" s="295" t="s">
        <v>1797</v>
      </c>
      <c r="E455" s="295" t="s">
        <v>1797</v>
      </c>
      <c r="F455" s="295" t="s">
        <v>3110</v>
      </c>
      <c r="G455" s="295" t="s">
        <v>38</v>
      </c>
      <c r="I455" s="295" t="s">
        <v>10869</v>
      </c>
      <c r="L455" s="295" t="s">
        <v>10840</v>
      </c>
      <c r="N455" s="295" t="s">
        <v>10840</v>
      </c>
      <c r="O455" s="295" t="s">
        <v>10850</v>
      </c>
    </row>
    <row r="456" ht="15.75" customHeight="1">
      <c r="B456" s="295" t="s">
        <v>12064</v>
      </c>
      <c r="C456" s="295">
        <v>1.03028192E8</v>
      </c>
      <c r="D456" s="295" t="s">
        <v>1797</v>
      </c>
      <c r="E456" s="295" t="s">
        <v>12065</v>
      </c>
      <c r="F456" s="295" t="s">
        <v>3110</v>
      </c>
      <c r="G456" s="295" t="s">
        <v>32</v>
      </c>
      <c r="H456" s="295" t="s">
        <v>10840</v>
      </c>
      <c r="I456" s="295" t="s">
        <v>10927</v>
      </c>
      <c r="K456" s="295" t="s">
        <v>10840</v>
      </c>
      <c r="L456" s="295" t="s">
        <v>10840</v>
      </c>
      <c r="N456" s="295" t="s">
        <v>10840</v>
      </c>
      <c r="O456" s="295" t="s">
        <v>11418</v>
      </c>
    </row>
    <row r="457" ht="15.75" customHeight="1">
      <c r="B457" s="295" t="s">
        <v>12066</v>
      </c>
      <c r="C457" s="295">
        <v>1.03028203E8</v>
      </c>
      <c r="D457" s="295" t="s">
        <v>1856</v>
      </c>
      <c r="E457" s="295" t="s">
        <v>3114</v>
      </c>
      <c r="F457" s="295" t="s">
        <v>3113</v>
      </c>
      <c r="G457" s="295" t="s">
        <v>79</v>
      </c>
      <c r="I457" s="295" t="s">
        <v>10901</v>
      </c>
      <c r="J457" s="295" t="s">
        <v>10840</v>
      </c>
      <c r="K457" s="295" t="s">
        <v>10981</v>
      </c>
      <c r="L457" s="295" t="s">
        <v>10874</v>
      </c>
      <c r="M457" s="295" t="s">
        <v>10840</v>
      </c>
      <c r="N457" s="295" t="s">
        <v>10840</v>
      </c>
      <c r="O457" s="295" t="s">
        <v>11359</v>
      </c>
    </row>
    <row r="458" ht="15.75" customHeight="1">
      <c r="B458" s="295" t="s">
        <v>12067</v>
      </c>
      <c r="C458" s="295">
        <v>1.03028203E8</v>
      </c>
      <c r="D458" s="295" t="s">
        <v>1856</v>
      </c>
      <c r="E458" s="295" t="s">
        <v>3114</v>
      </c>
      <c r="F458" s="295" t="s">
        <v>3113</v>
      </c>
      <c r="G458" s="295" t="s">
        <v>38</v>
      </c>
      <c r="I458" s="295" t="s">
        <v>10919</v>
      </c>
      <c r="J458" s="295" t="s">
        <v>10840</v>
      </c>
      <c r="K458" s="295" t="s">
        <v>10920</v>
      </c>
      <c r="L458" s="295" t="s">
        <v>10912</v>
      </c>
      <c r="M458" s="295" t="s">
        <v>10840</v>
      </c>
      <c r="O458" s="295" t="s">
        <v>11008</v>
      </c>
    </row>
    <row r="459" ht="15.75" customHeight="1">
      <c r="B459" s="295" t="s">
        <v>12068</v>
      </c>
      <c r="C459" s="295">
        <v>1.03028203E8</v>
      </c>
      <c r="D459" s="295" t="s">
        <v>1856</v>
      </c>
      <c r="E459" s="295" t="s">
        <v>12069</v>
      </c>
      <c r="F459" s="295" t="s">
        <v>3113</v>
      </c>
      <c r="G459" s="295" t="s">
        <v>32</v>
      </c>
      <c r="I459" s="295" t="s">
        <v>10993</v>
      </c>
      <c r="J459" s="295" t="s">
        <v>10840</v>
      </c>
      <c r="K459" s="295" t="s">
        <v>11084</v>
      </c>
      <c r="L459" s="295" t="s">
        <v>10995</v>
      </c>
      <c r="M459" s="295" t="s">
        <v>10840</v>
      </c>
      <c r="N459" s="295" t="s">
        <v>10840</v>
      </c>
      <c r="O459" s="295" t="s">
        <v>12070</v>
      </c>
    </row>
    <row r="460" ht="15.75" customHeight="1">
      <c r="B460" s="295" t="s">
        <v>12071</v>
      </c>
      <c r="C460" s="295">
        <v>1.03028302E8</v>
      </c>
      <c r="D460" s="295" t="s">
        <v>1912</v>
      </c>
      <c r="E460" s="295" t="s">
        <v>3119</v>
      </c>
      <c r="F460" s="295" t="s">
        <v>3118</v>
      </c>
      <c r="G460" s="295" t="s">
        <v>79</v>
      </c>
      <c r="I460" s="295" t="s">
        <v>10869</v>
      </c>
      <c r="J460" s="295" t="s">
        <v>10864</v>
      </c>
      <c r="K460" s="295" t="s">
        <v>12072</v>
      </c>
      <c r="L460" s="295" t="s">
        <v>11229</v>
      </c>
      <c r="M460" s="295" t="s">
        <v>10840</v>
      </c>
      <c r="O460" s="295" t="s">
        <v>12073</v>
      </c>
    </row>
    <row r="461" ht="15.75" customHeight="1">
      <c r="B461" s="295" t="s">
        <v>12074</v>
      </c>
      <c r="C461" s="295">
        <v>1.03028302E8</v>
      </c>
      <c r="D461" s="295" t="s">
        <v>1912</v>
      </c>
      <c r="E461" s="295" t="s">
        <v>3119</v>
      </c>
      <c r="F461" s="295" t="s">
        <v>3118</v>
      </c>
      <c r="G461" s="295" t="s">
        <v>38</v>
      </c>
      <c r="I461" s="295" t="s">
        <v>10869</v>
      </c>
      <c r="J461" s="295" t="s">
        <v>10944</v>
      </c>
      <c r="K461" s="295" t="s">
        <v>12075</v>
      </c>
      <c r="L461" s="295" t="s">
        <v>10869</v>
      </c>
      <c r="M461" s="295" t="s">
        <v>10840</v>
      </c>
      <c r="O461" s="295" t="s">
        <v>12076</v>
      </c>
    </row>
    <row r="462" ht="15.75" customHeight="1">
      <c r="B462" s="295" t="s">
        <v>12078</v>
      </c>
      <c r="C462" s="295">
        <v>1.03028302E8</v>
      </c>
      <c r="D462" s="295" t="s">
        <v>1912</v>
      </c>
      <c r="E462" s="295" t="s">
        <v>12079</v>
      </c>
      <c r="F462" s="295" t="s">
        <v>3118</v>
      </c>
      <c r="G462" s="295" t="s">
        <v>32</v>
      </c>
      <c r="I462" s="295" t="s">
        <v>11402</v>
      </c>
      <c r="J462" s="295" t="s">
        <v>11018</v>
      </c>
      <c r="K462" s="295" t="s">
        <v>12080</v>
      </c>
      <c r="L462" s="295" t="s">
        <v>11004</v>
      </c>
      <c r="M462" s="295" t="s">
        <v>10874</v>
      </c>
      <c r="O462" s="295" t="s">
        <v>12081</v>
      </c>
    </row>
    <row r="463" ht="15.75" customHeight="1">
      <c r="B463" s="295" t="s">
        <v>12082</v>
      </c>
      <c r="C463" s="295">
        <v>1.03028302E8</v>
      </c>
      <c r="D463" s="295" t="s">
        <v>1912</v>
      </c>
      <c r="E463" s="295" t="s">
        <v>3123</v>
      </c>
      <c r="F463" s="295" t="s">
        <v>3122</v>
      </c>
      <c r="G463" s="295" t="s">
        <v>79</v>
      </c>
      <c r="I463" s="295" t="s">
        <v>10840</v>
      </c>
      <c r="J463" s="295" t="s">
        <v>10840</v>
      </c>
      <c r="K463" s="295" t="s">
        <v>12083</v>
      </c>
      <c r="L463" s="295" t="s">
        <v>10840</v>
      </c>
      <c r="M463" s="295" t="s">
        <v>10840</v>
      </c>
      <c r="O463" s="295" t="s">
        <v>12084</v>
      </c>
    </row>
    <row r="464" ht="15.75" customHeight="1">
      <c r="B464" s="295" t="s">
        <v>12085</v>
      </c>
      <c r="C464" s="295">
        <v>1.03028302E8</v>
      </c>
      <c r="D464" s="295" t="s">
        <v>1912</v>
      </c>
      <c r="E464" s="295" t="s">
        <v>3123</v>
      </c>
      <c r="F464" s="295" t="s">
        <v>3122</v>
      </c>
      <c r="G464" s="295" t="s">
        <v>38</v>
      </c>
      <c r="I464" s="295" t="s">
        <v>10840</v>
      </c>
      <c r="J464" s="295" t="s">
        <v>10840</v>
      </c>
      <c r="K464" s="295" t="s">
        <v>11388</v>
      </c>
      <c r="L464" s="295" t="s">
        <v>10952</v>
      </c>
      <c r="M464" s="295" t="s">
        <v>10840</v>
      </c>
      <c r="O464" s="295" t="s">
        <v>12087</v>
      </c>
    </row>
    <row r="465" ht="15.75" customHeight="1">
      <c r="B465" s="295" t="s">
        <v>12088</v>
      </c>
      <c r="C465" s="295">
        <v>1.03028302E8</v>
      </c>
      <c r="D465" s="295" t="s">
        <v>1912</v>
      </c>
      <c r="E465" s="295" t="s">
        <v>12089</v>
      </c>
      <c r="F465" s="295" t="s">
        <v>3122</v>
      </c>
      <c r="G465" s="295" t="s">
        <v>32</v>
      </c>
      <c r="I465" s="295" t="s">
        <v>10864</v>
      </c>
      <c r="J465" s="295" t="s">
        <v>10888</v>
      </c>
      <c r="K465" s="295" t="s">
        <v>12072</v>
      </c>
      <c r="L465" s="295" t="s">
        <v>11378</v>
      </c>
      <c r="M465" s="295" t="s">
        <v>10919</v>
      </c>
      <c r="O465" s="295" t="s">
        <v>11991</v>
      </c>
    </row>
    <row r="466" ht="15.75" customHeight="1">
      <c r="B466" s="295" t="s">
        <v>12091</v>
      </c>
      <c r="C466" s="295">
        <v>1.03028425E8</v>
      </c>
      <c r="D466" s="295" t="s">
        <v>2187</v>
      </c>
      <c r="E466" s="295" t="s">
        <v>2187</v>
      </c>
      <c r="F466" s="295" t="s">
        <v>3127</v>
      </c>
      <c r="G466" s="295" t="s">
        <v>79</v>
      </c>
      <c r="I466" s="295" t="s">
        <v>11004</v>
      </c>
      <c r="J466" s="295" t="s">
        <v>10840</v>
      </c>
      <c r="K466" s="295" t="s">
        <v>11141</v>
      </c>
      <c r="L466" s="295" t="s">
        <v>10874</v>
      </c>
      <c r="M466" s="295" t="s">
        <v>10840</v>
      </c>
      <c r="O466" s="295" t="s">
        <v>11115</v>
      </c>
    </row>
    <row r="467" ht="15.75" customHeight="1">
      <c r="B467" s="295" t="s">
        <v>12092</v>
      </c>
      <c r="C467" s="295">
        <v>1.03028425E8</v>
      </c>
      <c r="D467" s="295" t="s">
        <v>2187</v>
      </c>
      <c r="E467" s="295" t="s">
        <v>2187</v>
      </c>
      <c r="F467" s="295" t="s">
        <v>3127</v>
      </c>
      <c r="G467" s="295" t="s">
        <v>38</v>
      </c>
      <c r="I467" s="295" t="s">
        <v>10993</v>
      </c>
      <c r="J467" s="295" t="s">
        <v>10840</v>
      </c>
      <c r="K467" s="295" t="s">
        <v>11021</v>
      </c>
      <c r="L467" s="295" t="s">
        <v>10840</v>
      </c>
      <c r="O467" s="295" t="s">
        <v>11418</v>
      </c>
    </row>
    <row r="468" ht="15.75" customHeight="1">
      <c r="B468" s="295" t="s">
        <v>12094</v>
      </c>
      <c r="C468" s="295">
        <v>1.03028425E8</v>
      </c>
      <c r="D468" s="295" t="s">
        <v>2187</v>
      </c>
      <c r="E468" s="295" t="s">
        <v>12095</v>
      </c>
      <c r="F468" s="295" t="s">
        <v>3127</v>
      </c>
      <c r="G468" s="295" t="s">
        <v>32</v>
      </c>
      <c r="I468" s="295" t="s">
        <v>11336</v>
      </c>
      <c r="J468" s="295" t="s">
        <v>10912</v>
      </c>
      <c r="K468" s="295" t="s">
        <v>11540</v>
      </c>
      <c r="L468" s="295" t="s">
        <v>10862</v>
      </c>
      <c r="M468" s="295" t="s">
        <v>10840</v>
      </c>
      <c r="O468" s="295" t="s">
        <v>10889</v>
      </c>
    </row>
    <row r="469" ht="15.75" customHeight="1">
      <c r="B469" s="295" t="s">
        <v>12096</v>
      </c>
      <c r="C469" s="295">
        <v>1.03028653E8</v>
      </c>
      <c r="D469" s="295" t="s">
        <v>1948</v>
      </c>
      <c r="E469" s="295" t="s">
        <v>3132</v>
      </c>
      <c r="F469" s="295" t="s">
        <v>3131</v>
      </c>
      <c r="G469" s="295" t="s">
        <v>79</v>
      </c>
      <c r="H469" s="295" t="s">
        <v>10840</v>
      </c>
      <c r="I469" s="295" t="s">
        <v>11517</v>
      </c>
      <c r="J469" s="295" t="s">
        <v>10840</v>
      </c>
      <c r="K469" s="295" t="s">
        <v>10962</v>
      </c>
      <c r="L469" s="295" t="s">
        <v>10921</v>
      </c>
      <c r="O469" s="295" t="s">
        <v>11627</v>
      </c>
    </row>
    <row r="470" ht="15.75" customHeight="1">
      <c r="B470" s="295" t="s">
        <v>12098</v>
      </c>
      <c r="C470" s="295">
        <v>1.03028653E8</v>
      </c>
      <c r="D470" s="295" t="s">
        <v>1948</v>
      </c>
      <c r="E470" s="295" t="s">
        <v>3132</v>
      </c>
      <c r="F470" s="295" t="s">
        <v>3131</v>
      </c>
      <c r="G470" s="295" t="s">
        <v>38</v>
      </c>
      <c r="I470" s="295" t="s">
        <v>11019</v>
      </c>
      <c r="J470" s="295" t="s">
        <v>10840</v>
      </c>
      <c r="K470" s="295" t="s">
        <v>10984</v>
      </c>
      <c r="L470" s="295" t="s">
        <v>10850</v>
      </c>
      <c r="O470" s="295" t="s">
        <v>11431</v>
      </c>
    </row>
    <row r="471" ht="15.75" customHeight="1">
      <c r="B471" s="295" t="s">
        <v>12099</v>
      </c>
      <c r="C471" s="295">
        <v>1.03028653E8</v>
      </c>
      <c r="D471" s="295" t="s">
        <v>1948</v>
      </c>
      <c r="E471" s="295" t="s">
        <v>12100</v>
      </c>
      <c r="F471" s="295" t="s">
        <v>3131</v>
      </c>
      <c r="G471" s="295" t="s">
        <v>32</v>
      </c>
      <c r="H471" s="295" t="s">
        <v>10840</v>
      </c>
      <c r="I471" s="295" t="s">
        <v>11417</v>
      </c>
      <c r="J471" s="295" t="s">
        <v>10862</v>
      </c>
      <c r="K471" s="295" t="s">
        <v>11201</v>
      </c>
      <c r="L471" s="295" t="s">
        <v>11301</v>
      </c>
      <c r="O471" s="295" t="s">
        <v>12075</v>
      </c>
    </row>
    <row r="472" ht="15.75" customHeight="1">
      <c r="B472" s="295" t="s">
        <v>12102</v>
      </c>
      <c r="C472" s="295">
        <v>1.03028653E8</v>
      </c>
      <c r="D472" s="295" t="s">
        <v>1948</v>
      </c>
      <c r="E472" s="295" t="s">
        <v>3136</v>
      </c>
      <c r="F472" s="295" t="s">
        <v>3135</v>
      </c>
      <c r="G472" s="295" t="s">
        <v>79</v>
      </c>
      <c r="I472" s="295" t="s">
        <v>10888</v>
      </c>
      <c r="J472" s="295" t="s">
        <v>10840</v>
      </c>
      <c r="K472" s="295" t="s">
        <v>11026</v>
      </c>
      <c r="L472" s="295" t="s">
        <v>10840</v>
      </c>
      <c r="O472" s="295" t="s">
        <v>10907</v>
      </c>
    </row>
    <row r="473" ht="15.75" customHeight="1">
      <c r="B473" s="295" t="s">
        <v>12104</v>
      </c>
      <c r="C473" s="295">
        <v>1.03028653E8</v>
      </c>
      <c r="D473" s="295" t="s">
        <v>1948</v>
      </c>
      <c r="E473" s="295" t="s">
        <v>3136</v>
      </c>
      <c r="F473" s="295" t="s">
        <v>3135</v>
      </c>
      <c r="G473" s="295" t="s">
        <v>38</v>
      </c>
      <c r="H473" s="295" t="s">
        <v>10840</v>
      </c>
      <c r="I473" s="295" t="s">
        <v>10862</v>
      </c>
      <c r="J473" s="295" t="s">
        <v>10840</v>
      </c>
      <c r="K473" s="295" t="s">
        <v>11182</v>
      </c>
      <c r="L473" s="295" t="s">
        <v>10919</v>
      </c>
      <c r="O473" s="295" t="s">
        <v>12105</v>
      </c>
    </row>
    <row r="474" ht="15.75" customHeight="1">
      <c r="B474" s="295" t="s">
        <v>12106</v>
      </c>
      <c r="C474" s="295">
        <v>1.03028653E8</v>
      </c>
      <c r="D474" s="295" t="s">
        <v>1948</v>
      </c>
      <c r="E474" s="295" t="s">
        <v>12107</v>
      </c>
      <c r="F474" s="295" t="s">
        <v>3135</v>
      </c>
      <c r="G474" s="295" t="s">
        <v>32</v>
      </c>
      <c r="H474" s="295" t="s">
        <v>10840</v>
      </c>
      <c r="I474" s="295" t="s">
        <v>11271</v>
      </c>
      <c r="J474" s="295" t="s">
        <v>10840</v>
      </c>
      <c r="K474" s="295" t="s">
        <v>11060</v>
      </c>
      <c r="L474" s="295" t="s">
        <v>10862</v>
      </c>
      <c r="O474" s="295" t="s">
        <v>11150</v>
      </c>
    </row>
    <row r="475" ht="15.75" customHeight="1">
      <c r="B475" s="295" t="s">
        <v>12109</v>
      </c>
      <c r="C475" s="295">
        <v>1.03028703E8</v>
      </c>
      <c r="D475" s="295" t="s">
        <v>1953</v>
      </c>
      <c r="E475" s="295" t="s">
        <v>3141</v>
      </c>
      <c r="F475" s="295" t="s">
        <v>3140</v>
      </c>
      <c r="G475" s="295" t="s">
        <v>79</v>
      </c>
      <c r="I475" s="295" t="s">
        <v>10840</v>
      </c>
      <c r="J475" s="295" t="s">
        <v>10840</v>
      </c>
      <c r="K475" s="295" t="s">
        <v>11734</v>
      </c>
      <c r="L475" s="295" t="s">
        <v>10944</v>
      </c>
      <c r="M475" s="295" t="s">
        <v>11766</v>
      </c>
      <c r="O475" s="295" t="s">
        <v>12110</v>
      </c>
    </row>
    <row r="476" ht="15.75" customHeight="1">
      <c r="B476" s="295" t="s">
        <v>12112</v>
      </c>
      <c r="C476" s="295">
        <v>1.03028703E8</v>
      </c>
      <c r="D476" s="295" t="s">
        <v>1953</v>
      </c>
      <c r="E476" s="295" t="s">
        <v>3141</v>
      </c>
      <c r="F476" s="295" t="s">
        <v>3140</v>
      </c>
      <c r="G476" s="295" t="s">
        <v>38</v>
      </c>
      <c r="I476" s="295" t="s">
        <v>10935</v>
      </c>
      <c r="J476" s="295" t="s">
        <v>10840</v>
      </c>
      <c r="K476" s="295" t="s">
        <v>11794</v>
      </c>
      <c r="L476" s="295" t="s">
        <v>10988</v>
      </c>
      <c r="M476" s="295" t="s">
        <v>11105</v>
      </c>
      <c r="O476" s="295" t="s">
        <v>10940</v>
      </c>
    </row>
    <row r="477" ht="15.75" customHeight="1">
      <c r="B477" s="295" t="s">
        <v>12113</v>
      </c>
      <c r="C477" s="295">
        <v>1.03028703E8</v>
      </c>
      <c r="D477" s="295" t="s">
        <v>1953</v>
      </c>
      <c r="E477" s="295" t="s">
        <v>12114</v>
      </c>
      <c r="F477" s="295" t="s">
        <v>3140</v>
      </c>
      <c r="G477" s="295" t="s">
        <v>32</v>
      </c>
      <c r="I477" s="295" t="s">
        <v>10862</v>
      </c>
      <c r="J477" s="295" t="s">
        <v>10888</v>
      </c>
      <c r="K477" s="295" t="s">
        <v>11562</v>
      </c>
      <c r="L477" s="295" t="s">
        <v>11044</v>
      </c>
      <c r="M477" s="295" t="s">
        <v>12083</v>
      </c>
      <c r="O477" s="295" t="s">
        <v>12115</v>
      </c>
    </row>
    <row r="478" ht="15.75" customHeight="1">
      <c r="B478" s="295" t="s">
        <v>12116</v>
      </c>
      <c r="C478" s="295">
        <v>1.03028703E8</v>
      </c>
      <c r="D478" s="295" t="s">
        <v>1953</v>
      </c>
      <c r="E478" s="295" t="s">
        <v>3146</v>
      </c>
      <c r="F478" s="295" t="s">
        <v>3145</v>
      </c>
      <c r="G478" s="295" t="s">
        <v>79</v>
      </c>
      <c r="H478" s="295" t="s">
        <v>10840</v>
      </c>
      <c r="I478" s="295" t="s">
        <v>10901</v>
      </c>
      <c r="J478" s="295" t="s">
        <v>10840</v>
      </c>
      <c r="K478" s="295" t="s">
        <v>12117</v>
      </c>
      <c r="L478" s="295" t="s">
        <v>10935</v>
      </c>
      <c r="M478" s="295" t="s">
        <v>11427</v>
      </c>
      <c r="N478" s="295" t="s">
        <v>10840</v>
      </c>
      <c r="O478" s="295" t="s">
        <v>11443</v>
      </c>
    </row>
    <row r="479" ht="15.75" customHeight="1">
      <c r="B479" s="295" t="s">
        <v>12118</v>
      </c>
      <c r="C479" s="295">
        <v>1.03028703E8</v>
      </c>
      <c r="D479" s="295" t="s">
        <v>1953</v>
      </c>
      <c r="E479" s="295" t="s">
        <v>3146</v>
      </c>
      <c r="F479" s="295" t="s">
        <v>3145</v>
      </c>
      <c r="G479" s="295" t="s">
        <v>38</v>
      </c>
      <c r="I479" s="295" t="s">
        <v>10840</v>
      </c>
      <c r="J479" s="295" t="s">
        <v>10840</v>
      </c>
      <c r="K479" s="295" t="s">
        <v>11479</v>
      </c>
      <c r="L479" s="295" t="s">
        <v>10874</v>
      </c>
      <c r="M479" s="295" t="s">
        <v>11430</v>
      </c>
      <c r="N479" s="295" t="s">
        <v>10840</v>
      </c>
      <c r="O479" s="295" t="s">
        <v>12084</v>
      </c>
    </row>
    <row r="480" ht="15.75" customHeight="1">
      <c r="B480" s="295" t="s">
        <v>12120</v>
      </c>
      <c r="C480" s="295">
        <v>1.03028703E8</v>
      </c>
      <c r="D480" s="295" t="s">
        <v>1953</v>
      </c>
      <c r="E480" s="295" t="s">
        <v>12121</v>
      </c>
      <c r="F480" s="295" t="s">
        <v>3145</v>
      </c>
      <c r="G480" s="295" t="s">
        <v>32</v>
      </c>
      <c r="H480" s="295" t="s">
        <v>10840</v>
      </c>
      <c r="I480" s="295" t="s">
        <v>10862</v>
      </c>
      <c r="J480" s="295" t="s">
        <v>10919</v>
      </c>
      <c r="K480" s="295" t="s">
        <v>11844</v>
      </c>
      <c r="L480" s="295" t="s">
        <v>11210</v>
      </c>
      <c r="M480" s="295" t="s">
        <v>11091</v>
      </c>
      <c r="N480" s="295" t="s">
        <v>10840</v>
      </c>
      <c r="O480" s="295" t="s">
        <v>12122</v>
      </c>
    </row>
    <row r="481" ht="15.75" customHeight="1">
      <c r="B481" s="295" t="s">
        <v>12123</v>
      </c>
      <c r="C481" s="295">
        <v>1.03028753E8</v>
      </c>
      <c r="D481" s="295" t="s">
        <v>1957</v>
      </c>
      <c r="E481" s="295" t="s">
        <v>3150</v>
      </c>
      <c r="F481" s="295" t="s">
        <v>3149</v>
      </c>
      <c r="G481" s="295" t="s">
        <v>79</v>
      </c>
      <c r="I481" s="295" t="s">
        <v>10843</v>
      </c>
      <c r="J481" s="295" t="s">
        <v>10840</v>
      </c>
      <c r="K481" s="295" t="s">
        <v>11634</v>
      </c>
      <c r="L481" s="295" t="s">
        <v>10840</v>
      </c>
      <c r="M481" s="295" t="s">
        <v>10869</v>
      </c>
      <c r="O481" s="295" t="s">
        <v>12124</v>
      </c>
    </row>
    <row r="482" ht="15.75" customHeight="1">
      <c r="B482" s="295" t="s">
        <v>12125</v>
      </c>
      <c r="C482" s="295">
        <v>1.03028753E8</v>
      </c>
      <c r="D482" s="295" t="s">
        <v>1957</v>
      </c>
      <c r="E482" s="295" t="s">
        <v>3150</v>
      </c>
      <c r="F482" s="295" t="s">
        <v>3149</v>
      </c>
      <c r="G482" s="295" t="s">
        <v>38</v>
      </c>
      <c r="H482" s="295" t="s">
        <v>10840</v>
      </c>
      <c r="I482" s="295" t="s">
        <v>10862</v>
      </c>
      <c r="J482" s="295" t="s">
        <v>10840</v>
      </c>
      <c r="K482" s="295" t="s">
        <v>11260</v>
      </c>
      <c r="L482" s="295" t="s">
        <v>10840</v>
      </c>
      <c r="M482" s="295" t="s">
        <v>10912</v>
      </c>
      <c r="O482" s="295" t="s">
        <v>12124</v>
      </c>
    </row>
    <row r="483" ht="15.75" customHeight="1">
      <c r="B483" s="295" t="s">
        <v>12127</v>
      </c>
      <c r="C483" s="295">
        <v>1.03028753E8</v>
      </c>
      <c r="D483" s="295" t="s">
        <v>1957</v>
      </c>
      <c r="E483" s="295" t="s">
        <v>12128</v>
      </c>
      <c r="F483" s="295" t="s">
        <v>3149</v>
      </c>
      <c r="G483" s="295" t="s">
        <v>32</v>
      </c>
      <c r="H483" s="295" t="s">
        <v>10840</v>
      </c>
      <c r="I483" s="295" t="s">
        <v>10877</v>
      </c>
      <c r="J483" s="295" t="s">
        <v>10901</v>
      </c>
      <c r="K483" s="295" t="s">
        <v>11475</v>
      </c>
      <c r="L483" s="295" t="s">
        <v>10840</v>
      </c>
      <c r="M483" s="295" t="s">
        <v>11041</v>
      </c>
      <c r="O483" s="295" t="s">
        <v>12129</v>
      </c>
    </row>
    <row r="484" ht="15.75" customHeight="1">
      <c r="B484" s="295" t="s">
        <v>12130</v>
      </c>
      <c r="C484" s="295">
        <v>1.03028753E8</v>
      </c>
      <c r="D484" s="295" t="s">
        <v>1957</v>
      </c>
      <c r="E484" s="295" t="s">
        <v>3155</v>
      </c>
      <c r="F484" s="295" t="s">
        <v>3153</v>
      </c>
      <c r="G484" s="295" t="s">
        <v>79</v>
      </c>
      <c r="I484" s="295" t="s">
        <v>10840</v>
      </c>
      <c r="J484" s="295" t="s">
        <v>10840</v>
      </c>
      <c r="K484" s="295" t="s">
        <v>12131</v>
      </c>
      <c r="L484" s="295" t="s">
        <v>10840</v>
      </c>
      <c r="M484" s="295" t="s">
        <v>10840</v>
      </c>
      <c r="N484" s="295" t="s">
        <v>10840</v>
      </c>
      <c r="O484" s="295" t="s">
        <v>11363</v>
      </c>
    </row>
    <row r="485" ht="15.75" customHeight="1">
      <c r="B485" s="295" t="s">
        <v>12133</v>
      </c>
      <c r="C485" s="295">
        <v>1.03028753E8</v>
      </c>
      <c r="D485" s="295" t="s">
        <v>1957</v>
      </c>
      <c r="E485" s="295" t="s">
        <v>3155</v>
      </c>
      <c r="F485" s="295" t="s">
        <v>3153</v>
      </c>
      <c r="G485" s="295" t="s">
        <v>38</v>
      </c>
      <c r="I485" s="295" t="s">
        <v>10840</v>
      </c>
      <c r="K485" s="295" t="s">
        <v>10884</v>
      </c>
      <c r="L485" s="295" t="s">
        <v>10840</v>
      </c>
      <c r="M485" s="295" t="s">
        <v>10840</v>
      </c>
      <c r="O485" s="295" t="s">
        <v>11556</v>
      </c>
    </row>
    <row r="486" ht="15.75" customHeight="1">
      <c r="B486" s="295" t="s">
        <v>12134</v>
      </c>
      <c r="C486" s="295">
        <v>1.03028753E8</v>
      </c>
      <c r="D486" s="295" t="s">
        <v>1957</v>
      </c>
      <c r="E486" s="295" t="s">
        <v>12135</v>
      </c>
      <c r="F486" s="295" t="s">
        <v>3153</v>
      </c>
      <c r="G486" s="295" t="s">
        <v>32</v>
      </c>
      <c r="I486" s="295" t="s">
        <v>10867</v>
      </c>
      <c r="J486" s="295" t="s">
        <v>10840</v>
      </c>
      <c r="K486" s="295" t="s">
        <v>12136</v>
      </c>
      <c r="L486" s="295" t="s">
        <v>10840</v>
      </c>
      <c r="M486" s="295" t="s">
        <v>10867</v>
      </c>
      <c r="N486" s="295" t="s">
        <v>10840</v>
      </c>
      <c r="O486" s="295" t="s">
        <v>11720</v>
      </c>
    </row>
    <row r="487" ht="15.75" customHeight="1">
      <c r="B487" s="295" t="s">
        <v>12137</v>
      </c>
      <c r="C487" s="295">
        <v>1.03028833E8</v>
      </c>
      <c r="D487" s="295" t="s">
        <v>2000</v>
      </c>
      <c r="E487" s="295" t="s">
        <v>3159</v>
      </c>
      <c r="F487" s="295" t="s">
        <v>3158</v>
      </c>
      <c r="G487" s="295" t="s">
        <v>79</v>
      </c>
      <c r="H487" s="295" t="s">
        <v>10840</v>
      </c>
      <c r="I487" s="295" t="s">
        <v>11326</v>
      </c>
      <c r="J487" s="295" t="s">
        <v>10840</v>
      </c>
      <c r="K487" s="295" t="s">
        <v>11184</v>
      </c>
      <c r="L487" s="295" t="s">
        <v>10843</v>
      </c>
      <c r="M487" s="295" t="s">
        <v>10840</v>
      </c>
      <c r="O487" s="295" t="s">
        <v>11337</v>
      </c>
    </row>
    <row r="488" ht="15.75" customHeight="1">
      <c r="B488" s="295" t="s">
        <v>12138</v>
      </c>
      <c r="C488" s="295">
        <v>1.03028833E8</v>
      </c>
      <c r="D488" s="295" t="s">
        <v>2000</v>
      </c>
      <c r="E488" s="295" t="s">
        <v>3159</v>
      </c>
      <c r="F488" s="295" t="s">
        <v>3158</v>
      </c>
      <c r="G488" s="295" t="s">
        <v>38</v>
      </c>
      <c r="H488" s="295" t="s">
        <v>10840</v>
      </c>
      <c r="I488" s="295" t="s">
        <v>11032</v>
      </c>
      <c r="J488" s="295" t="s">
        <v>10840</v>
      </c>
      <c r="K488" s="295" t="s">
        <v>11226</v>
      </c>
      <c r="L488" s="295" t="s">
        <v>10850</v>
      </c>
      <c r="M488" s="295" t="s">
        <v>10840</v>
      </c>
      <c r="O488" s="295" t="s">
        <v>11945</v>
      </c>
    </row>
    <row r="489" ht="15.75" customHeight="1">
      <c r="B489" s="295" t="s">
        <v>12140</v>
      </c>
      <c r="C489" s="295">
        <v>1.03028833E8</v>
      </c>
      <c r="D489" s="295" t="s">
        <v>2000</v>
      </c>
      <c r="E489" s="295" t="s">
        <v>12141</v>
      </c>
      <c r="F489" s="295" t="s">
        <v>3158</v>
      </c>
      <c r="G489" s="295" t="s">
        <v>32</v>
      </c>
      <c r="H489" s="295" t="s">
        <v>10840</v>
      </c>
      <c r="I489" s="295" t="s">
        <v>11905</v>
      </c>
      <c r="J489" s="295" t="s">
        <v>10874</v>
      </c>
      <c r="K489" s="295" t="s">
        <v>11479</v>
      </c>
      <c r="L489" s="295" t="s">
        <v>10857</v>
      </c>
      <c r="M489" s="295" t="s">
        <v>10935</v>
      </c>
      <c r="O489" s="295" t="s">
        <v>12142</v>
      </c>
    </row>
    <row r="490" ht="15.75" customHeight="1">
      <c r="B490" s="295" t="s">
        <v>12143</v>
      </c>
      <c r="C490" s="295">
        <v>1.03028833E8</v>
      </c>
      <c r="D490" s="295" t="s">
        <v>2000</v>
      </c>
      <c r="E490" s="295" t="s">
        <v>3163</v>
      </c>
      <c r="F490" s="295" t="s">
        <v>3162</v>
      </c>
      <c r="G490" s="295" t="s">
        <v>79</v>
      </c>
      <c r="I490" s="295" t="s">
        <v>11229</v>
      </c>
      <c r="J490" s="295" t="s">
        <v>10840</v>
      </c>
      <c r="K490" s="295" t="s">
        <v>11303</v>
      </c>
      <c r="L490" s="295" t="s">
        <v>10840</v>
      </c>
      <c r="M490" s="295" t="s">
        <v>10840</v>
      </c>
      <c r="O490" s="295" t="s">
        <v>10908</v>
      </c>
    </row>
    <row r="491" ht="15.75" customHeight="1">
      <c r="B491" s="295" t="s">
        <v>12144</v>
      </c>
      <c r="C491" s="295">
        <v>1.03028833E8</v>
      </c>
      <c r="D491" s="295" t="s">
        <v>2000</v>
      </c>
      <c r="E491" s="295" t="s">
        <v>3163</v>
      </c>
      <c r="F491" s="295" t="s">
        <v>3162</v>
      </c>
      <c r="G491" s="295" t="s">
        <v>38</v>
      </c>
      <c r="I491" s="295" t="s">
        <v>10857</v>
      </c>
      <c r="J491" s="295" t="s">
        <v>10840</v>
      </c>
      <c r="K491" s="295" t="s">
        <v>11402</v>
      </c>
      <c r="L491" s="295" t="s">
        <v>10901</v>
      </c>
      <c r="M491" s="295" t="s">
        <v>10840</v>
      </c>
      <c r="O491" s="295" t="s">
        <v>11873</v>
      </c>
    </row>
    <row r="492" ht="15.75" customHeight="1">
      <c r="B492" s="295" t="s">
        <v>12145</v>
      </c>
      <c r="C492" s="295">
        <v>1.03028833E8</v>
      </c>
      <c r="D492" s="295" t="s">
        <v>2000</v>
      </c>
      <c r="E492" s="295" t="s">
        <v>12146</v>
      </c>
      <c r="F492" s="295" t="s">
        <v>3162</v>
      </c>
      <c r="G492" s="295" t="s">
        <v>32</v>
      </c>
      <c r="I492" s="295" t="s">
        <v>11427</v>
      </c>
      <c r="J492" s="295" t="s">
        <v>10919</v>
      </c>
      <c r="K492" s="295" t="s">
        <v>11029</v>
      </c>
      <c r="L492" s="295" t="s">
        <v>10843</v>
      </c>
      <c r="M492" s="295" t="s">
        <v>10840</v>
      </c>
      <c r="O492" s="295" t="s">
        <v>11214</v>
      </c>
    </row>
    <row r="493" ht="15.75" customHeight="1">
      <c r="B493" s="295" t="s">
        <v>12147</v>
      </c>
      <c r="C493" s="295">
        <v>1.03028853E8</v>
      </c>
      <c r="D493" s="295" t="s">
        <v>2006</v>
      </c>
      <c r="E493" s="295" t="s">
        <v>3168</v>
      </c>
      <c r="F493" s="295" t="s">
        <v>3167</v>
      </c>
      <c r="G493" s="295" t="s">
        <v>79</v>
      </c>
      <c r="I493" s="295" t="s">
        <v>11671</v>
      </c>
      <c r="J493" s="295" t="s">
        <v>10912</v>
      </c>
      <c r="K493" s="295" t="s">
        <v>11450</v>
      </c>
      <c r="L493" s="295" t="s">
        <v>10988</v>
      </c>
      <c r="O493" s="295" t="s">
        <v>10902</v>
      </c>
    </row>
    <row r="494" ht="15.75" customHeight="1">
      <c r="B494" s="295" t="s">
        <v>12149</v>
      </c>
      <c r="C494" s="295">
        <v>1.03028853E8</v>
      </c>
      <c r="D494" s="295" t="s">
        <v>2006</v>
      </c>
      <c r="E494" s="295" t="s">
        <v>3168</v>
      </c>
      <c r="F494" s="295" t="s">
        <v>3167</v>
      </c>
      <c r="G494" s="295" t="s">
        <v>38</v>
      </c>
      <c r="I494" s="295" t="s">
        <v>11064</v>
      </c>
      <c r="J494" s="295" t="s">
        <v>10840</v>
      </c>
      <c r="K494" s="295" t="s">
        <v>11450</v>
      </c>
      <c r="L494" s="295" t="s">
        <v>11041</v>
      </c>
      <c r="M494" s="295" t="s">
        <v>10840</v>
      </c>
      <c r="O494" s="295" t="s">
        <v>11008</v>
      </c>
    </row>
    <row r="495" ht="15.75" customHeight="1">
      <c r="B495" s="295" t="s">
        <v>12150</v>
      </c>
      <c r="C495" s="295">
        <v>1.03028853E8</v>
      </c>
      <c r="D495" s="295" t="s">
        <v>2006</v>
      </c>
      <c r="E495" s="295" t="s">
        <v>12151</v>
      </c>
      <c r="F495" s="295" t="s">
        <v>3167</v>
      </c>
      <c r="G495" s="295" t="s">
        <v>32</v>
      </c>
      <c r="I495" s="295" t="s">
        <v>10856</v>
      </c>
      <c r="J495" s="295" t="s">
        <v>10952</v>
      </c>
      <c r="K495" s="295" t="s">
        <v>11184</v>
      </c>
      <c r="L495" s="295" t="s">
        <v>10851</v>
      </c>
      <c r="M495" s="295" t="s">
        <v>10840</v>
      </c>
      <c r="O495" s="295" t="s">
        <v>11245</v>
      </c>
    </row>
    <row r="496" ht="15.75" customHeight="1">
      <c r="B496" s="295" t="s">
        <v>12152</v>
      </c>
      <c r="C496" s="295">
        <v>1.03029203E8</v>
      </c>
      <c r="D496" s="295" t="s">
        <v>2112</v>
      </c>
      <c r="E496" s="295" t="s">
        <v>3172</v>
      </c>
      <c r="F496" s="295" t="s">
        <v>3171</v>
      </c>
      <c r="G496" s="295" t="s">
        <v>79</v>
      </c>
      <c r="I496" s="295" t="s">
        <v>10840</v>
      </c>
      <c r="J496" s="295" t="s">
        <v>10912</v>
      </c>
      <c r="K496" s="295" t="s">
        <v>12153</v>
      </c>
      <c r="L496" s="295" t="s">
        <v>10935</v>
      </c>
      <c r="M496" s="295" t="s">
        <v>11055</v>
      </c>
      <c r="O496" s="295" t="s">
        <v>11220</v>
      </c>
    </row>
    <row r="497" ht="15.75" customHeight="1">
      <c r="B497" s="295" t="s">
        <v>12155</v>
      </c>
      <c r="C497" s="295">
        <v>1.03029203E8</v>
      </c>
      <c r="D497" s="295" t="s">
        <v>2112</v>
      </c>
      <c r="E497" s="295" t="s">
        <v>3172</v>
      </c>
      <c r="F497" s="295" t="s">
        <v>3171</v>
      </c>
      <c r="G497" s="295" t="s">
        <v>38</v>
      </c>
      <c r="I497" s="295" t="s">
        <v>10840</v>
      </c>
      <c r="J497" s="295" t="s">
        <v>10840</v>
      </c>
      <c r="K497" s="295" t="s">
        <v>12156</v>
      </c>
      <c r="L497" s="295" t="s">
        <v>10912</v>
      </c>
      <c r="M497" s="295" t="s">
        <v>11450</v>
      </c>
      <c r="O497" s="295" t="s">
        <v>11787</v>
      </c>
    </row>
    <row r="498" ht="15.75" customHeight="1">
      <c r="B498" s="295" t="s">
        <v>12157</v>
      </c>
      <c r="C498" s="295">
        <v>1.03029203E8</v>
      </c>
      <c r="D498" s="295" t="s">
        <v>2112</v>
      </c>
      <c r="E498" s="295" t="s">
        <v>12158</v>
      </c>
      <c r="F498" s="295" t="s">
        <v>3171</v>
      </c>
      <c r="G498" s="295" t="s">
        <v>32</v>
      </c>
      <c r="I498" s="295" t="s">
        <v>10840</v>
      </c>
      <c r="J498" s="295" t="s">
        <v>10993</v>
      </c>
      <c r="K498" s="295" t="s">
        <v>11639</v>
      </c>
      <c r="L498" s="295" t="s">
        <v>10850</v>
      </c>
      <c r="M498" s="295" t="s">
        <v>11141</v>
      </c>
      <c r="O498" s="295" t="s">
        <v>12159</v>
      </c>
    </row>
    <row r="499" ht="15.75" customHeight="1">
      <c r="B499" s="295" t="s">
        <v>12160</v>
      </c>
      <c r="C499" s="295">
        <v>1.03029203E8</v>
      </c>
      <c r="D499" s="295" t="s">
        <v>2112</v>
      </c>
      <c r="E499" s="295" t="s">
        <v>3176</v>
      </c>
      <c r="F499" s="295" t="s">
        <v>3175</v>
      </c>
      <c r="G499" s="295" t="s">
        <v>79</v>
      </c>
      <c r="H499" s="295" t="s">
        <v>10840</v>
      </c>
      <c r="I499" s="295" t="s">
        <v>10919</v>
      </c>
      <c r="J499" s="295" t="s">
        <v>10850</v>
      </c>
      <c r="K499" s="295" t="s">
        <v>12161</v>
      </c>
      <c r="L499" s="295" t="s">
        <v>11378</v>
      </c>
      <c r="M499" s="295" t="s">
        <v>11451</v>
      </c>
      <c r="O499" s="295" t="s">
        <v>12162</v>
      </c>
    </row>
    <row r="500" ht="15.75" customHeight="1">
      <c r="B500" s="295" t="s">
        <v>12163</v>
      </c>
      <c r="C500" s="295">
        <v>1.03029203E8</v>
      </c>
      <c r="D500" s="295" t="s">
        <v>2112</v>
      </c>
      <c r="E500" s="295" t="s">
        <v>3176</v>
      </c>
      <c r="F500" s="295" t="s">
        <v>3175</v>
      </c>
      <c r="G500" s="295" t="s">
        <v>38</v>
      </c>
      <c r="H500" s="295" t="s">
        <v>10840</v>
      </c>
      <c r="I500" s="295" t="s">
        <v>10840</v>
      </c>
      <c r="J500" s="295" t="s">
        <v>10867</v>
      </c>
      <c r="K500" s="295" t="s">
        <v>11639</v>
      </c>
      <c r="L500" s="295" t="s">
        <v>11021</v>
      </c>
      <c r="M500" s="295" t="s">
        <v>11141</v>
      </c>
      <c r="O500" s="295" t="s">
        <v>11302</v>
      </c>
    </row>
    <row r="501" ht="15.75" customHeight="1">
      <c r="B501" s="295" t="s">
        <v>12164</v>
      </c>
      <c r="C501" s="295">
        <v>1.03029203E8</v>
      </c>
      <c r="D501" s="295" t="s">
        <v>2112</v>
      </c>
      <c r="E501" s="295" t="s">
        <v>12165</v>
      </c>
      <c r="F501" s="295" t="s">
        <v>3175</v>
      </c>
      <c r="G501" s="295" t="s">
        <v>32</v>
      </c>
      <c r="H501" s="295" t="s">
        <v>10840</v>
      </c>
      <c r="I501" s="295" t="s">
        <v>10888</v>
      </c>
      <c r="J501" s="295" t="s">
        <v>10844</v>
      </c>
      <c r="K501" s="295" t="s">
        <v>12166</v>
      </c>
      <c r="L501" s="295" t="s">
        <v>11072</v>
      </c>
      <c r="M501" s="295" t="s">
        <v>10984</v>
      </c>
      <c r="O501" s="295" t="s">
        <v>12167</v>
      </c>
    </row>
    <row r="502" ht="15.75" customHeight="1">
      <c r="B502" s="295" t="s">
        <v>12168</v>
      </c>
      <c r="C502" s="295">
        <v>1.03029403E8</v>
      </c>
      <c r="D502" s="295" t="s">
        <v>2151</v>
      </c>
      <c r="E502" s="295" t="s">
        <v>3181</v>
      </c>
      <c r="F502" s="295" t="s">
        <v>3180</v>
      </c>
      <c r="G502" s="295" t="s">
        <v>79</v>
      </c>
      <c r="H502" s="295" t="s">
        <v>10840</v>
      </c>
      <c r="I502" s="295" t="s">
        <v>10864</v>
      </c>
      <c r="J502" s="295" t="s">
        <v>10864</v>
      </c>
      <c r="K502" s="295" t="s">
        <v>12070</v>
      </c>
      <c r="L502" s="295" t="s">
        <v>10993</v>
      </c>
      <c r="M502" s="295" t="s">
        <v>10952</v>
      </c>
      <c r="N502" s="295" t="s">
        <v>10840</v>
      </c>
      <c r="O502" s="295" t="s">
        <v>12170</v>
      </c>
    </row>
    <row r="503" ht="15.75" customHeight="1">
      <c r="B503" s="295" t="s">
        <v>12171</v>
      </c>
      <c r="C503" s="295">
        <v>1.03029403E8</v>
      </c>
      <c r="D503" s="295" t="s">
        <v>2151</v>
      </c>
      <c r="E503" s="295" t="s">
        <v>3181</v>
      </c>
      <c r="F503" s="295" t="s">
        <v>3180</v>
      </c>
      <c r="G503" s="295" t="s">
        <v>38</v>
      </c>
      <c r="H503" s="295" t="s">
        <v>10840</v>
      </c>
      <c r="I503" s="295" t="s">
        <v>10993</v>
      </c>
      <c r="J503" s="295" t="s">
        <v>10869</v>
      </c>
      <c r="K503" s="295" t="s">
        <v>10868</v>
      </c>
      <c r="L503" s="295" t="s">
        <v>11055</v>
      </c>
      <c r="M503" s="295" t="s">
        <v>10952</v>
      </c>
      <c r="N503" s="295" t="s">
        <v>10840</v>
      </c>
      <c r="O503" s="295" t="s">
        <v>12172</v>
      </c>
    </row>
    <row r="504" ht="15.75" customHeight="1">
      <c r="B504" s="295" t="s">
        <v>12173</v>
      </c>
      <c r="C504" s="295">
        <v>1.03029403E8</v>
      </c>
      <c r="D504" s="295" t="s">
        <v>2151</v>
      </c>
      <c r="E504" s="295" t="s">
        <v>12174</v>
      </c>
      <c r="F504" s="295" t="s">
        <v>3180</v>
      </c>
      <c r="G504" s="295" t="s">
        <v>32</v>
      </c>
      <c r="H504" s="295" t="s">
        <v>10840</v>
      </c>
      <c r="I504" s="295" t="s">
        <v>11055</v>
      </c>
      <c r="J504" s="295" t="s">
        <v>10877</v>
      </c>
      <c r="K504" s="295" t="s">
        <v>12176</v>
      </c>
      <c r="L504" s="295" t="s">
        <v>11072</v>
      </c>
      <c r="M504" s="295" t="s">
        <v>11019</v>
      </c>
      <c r="N504" s="295" t="s">
        <v>10840</v>
      </c>
      <c r="O504" s="295" t="s">
        <v>12177</v>
      </c>
    </row>
    <row r="505" ht="15.75" customHeight="1">
      <c r="B505" s="295" t="s">
        <v>12178</v>
      </c>
      <c r="C505" s="295">
        <v>1.03029403E8</v>
      </c>
      <c r="D505" s="295" t="s">
        <v>2151</v>
      </c>
      <c r="E505" s="295" t="s">
        <v>3185</v>
      </c>
      <c r="F505" s="295" t="s">
        <v>3184</v>
      </c>
      <c r="G505" s="295" t="s">
        <v>79</v>
      </c>
      <c r="I505" s="295" t="s">
        <v>10840</v>
      </c>
      <c r="J505" s="295" t="s">
        <v>10888</v>
      </c>
      <c r="K505" s="295" t="s">
        <v>11557</v>
      </c>
      <c r="L505" s="295" t="s">
        <v>10874</v>
      </c>
      <c r="M505" s="295" t="s">
        <v>10888</v>
      </c>
      <c r="O505" s="295" t="s">
        <v>11866</v>
      </c>
    </row>
    <row r="506" ht="15.75" customHeight="1">
      <c r="B506" s="295" t="s">
        <v>12180</v>
      </c>
      <c r="C506" s="295">
        <v>1.03029403E8</v>
      </c>
      <c r="D506" s="295" t="s">
        <v>2151</v>
      </c>
      <c r="E506" s="295" t="s">
        <v>3185</v>
      </c>
      <c r="F506" s="295" t="s">
        <v>3184</v>
      </c>
      <c r="G506" s="295" t="s">
        <v>38</v>
      </c>
      <c r="H506" s="295" t="s">
        <v>10840</v>
      </c>
      <c r="I506" s="295" t="s">
        <v>10840</v>
      </c>
      <c r="J506" s="295" t="s">
        <v>10840</v>
      </c>
      <c r="K506" s="295" t="s">
        <v>11388</v>
      </c>
      <c r="L506" s="295" t="s">
        <v>10888</v>
      </c>
      <c r="M506" s="295" t="s">
        <v>10912</v>
      </c>
      <c r="O506" s="295" t="s">
        <v>11080</v>
      </c>
    </row>
    <row r="507" ht="15.75" customHeight="1">
      <c r="B507" s="295" t="s">
        <v>12181</v>
      </c>
      <c r="C507" s="295">
        <v>1.03029403E8</v>
      </c>
      <c r="D507" s="295" t="s">
        <v>2151</v>
      </c>
      <c r="E507" s="295" t="s">
        <v>12183</v>
      </c>
      <c r="F507" s="295" t="s">
        <v>3184</v>
      </c>
      <c r="G507" s="295" t="s">
        <v>32</v>
      </c>
      <c r="H507" s="295" t="s">
        <v>10840</v>
      </c>
      <c r="I507" s="295" t="s">
        <v>10935</v>
      </c>
      <c r="J507" s="295" t="s">
        <v>10869</v>
      </c>
      <c r="K507" s="295" t="s">
        <v>12184</v>
      </c>
      <c r="L507" s="295" t="s">
        <v>11021</v>
      </c>
      <c r="M507" s="295" t="s">
        <v>10988</v>
      </c>
      <c r="O507" s="295" t="s">
        <v>12110</v>
      </c>
    </row>
    <row r="508" ht="15.75" customHeight="1">
      <c r="B508" s="295" t="s">
        <v>12185</v>
      </c>
      <c r="C508" s="295">
        <v>1.03029553E8</v>
      </c>
      <c r="D508" s="295" t="s">
        <v>2161</v>
      </c>
      <c r="E508" s="295" t="s">
        <v>3189</v>
      </c>
      <c r="F508" s="295" t="s">
        <v>3188</v>
      </c>
      <c r="G508" s="295" t="s">
        <v>79</v>
      </c>
      <c r="H508" s="295" t="s">
        <v>10840</v>
      </c>
      <c r="I508" s="295" t="s">
        <v>10864</v>
      </c>
      <c r="J508" s="295" t="s">
        <v>10912</v>
      </c>
      <c r="K508" s="295" t="s">
        <v>12187</v>
      </c>
      <c r="L508" s="295" t="s">
        <v>10840</v>
      </c>
      <c r="M508" s="295" t="s">
        <v>11450</v>
      </c>
      <c r="O508" s="295" t="s">
        <v>12188</v>
      </c>
    </row>
    <row r="509" ht="15.75" customHeight="1">
      <c r="B509" s="295" t="s">
        <v>12189</v>
      </c>
      <c r="C509" s="295">
        <v>1.03029553E8</v>
      </c>
      <c r="D509" s="295" t="s">
        <v>2161</v>
      </c>
      <c r="E509" s="295" t="s">
        <v>3189</v>
      </c>
      <c r="F509" s="295" t="s">
        <v>3188</v>
      </c>
      <c r="G509" s="295" t="s">
        <v>38</v>
      </c>
      <c r="I509" s="295" t="s">
        <v>10888</v>
      </c>
      <c r="J509" s="295" t="s">
        <v>10843</v>
      </c>
      <c r="K509" s="295" t="s">
        <v>11435</v>
      </c>
      <c r="L509" s="295" t="s">
        <v>10874</v>
      </c>
      <c r="M509" s="295" t="s">
        <v>11004</v>
      </c>
      <c r="O509" s="295" t="s">
        <v>11871</v>
      </c>
    </row>
    <row r="510" ht="15.75" customHeight="1">
      <c r="B510" s="295" t="s">
        <v>12190</v>
      </c>
      <c r="C510" s="295">
        <v>1.03029553E8</v>
      </c>
      <c r="D510" s="295" t="s">
        <v>2161</v>
      </c>
      <c r="E510" s="295" t="s">
        <v>12192</v>
      </c>
      <c r="F510" s="295" t="s">
        <v>3188</v>
      </c>
      <c r="G510" s="295" t="s">
        <v>32</v>
      </c>
      <c r="H510" s="295" t="s">
        <v>10840</v>
      </c>
      <c r="I510" s="295" t="s">
        <v>11378</v>
      </c>
      <c r="J510" s="295" t="s">
        <v>11271</v>
      </c>
      <c r="K510" s="295" t="s">
        <v>12193</v>
      </c>
      <c r="L510" s="295" t="s">
        <v>10993</v>
      </c>
      <c r="M510" s="295" t="s">
        <v>11029</v>
      </c>
      <c r="O510" s="295" t="s">
        <v>12194</v>
      </c>
    </row>
    <row r="511" ht="15.75" customHeight="1">
      <c r="B511" s="295" t="s">
        <v>12195</v>
      </c>
      <c r="C511" s="295">
        <v>1.03029553E8</v>
      </c>
      <c r="D511" s="295" t="s">
        <v>2161</v>
      </c>
      <c r="E511" s="295" t="s">
        <v>3194</v>
      </c>
      <c r="F511" s="295" t="s">
        <v>3193</v>
      </c>
      <c r="G511" s="295" t="s">
        <v>79</v>
      </c>
      <c r="H511" s="295" t="s">
        <v>10840</v>
      </c>
      <c r="I511" s="295" t="s">
        <v>10901</v>
      </c>
      <c r="J511" s="295" t="s">
        <v>10840</v>
      </c>
      <c r="K511" s="295" t="s">
        <v>11008</v>
      </c>
      <c r="L511" s="295" t="s">
        <v>10912</v>
      </c>
      <c r="M511" s="295" t="s">
        <v>10988</v>
      </c>
      <c r="O511" s="295" t="s">
        <v>12197</v>
      </c>
    </row>
    <row r="512" ht="15.75" customHeight="1">
      <c r="B512" s="295" t="s">
        <v>12198</v>
      </c>
      <c r="C512" s="295">
        <v>1.03029553E8</v>
      </c>
      <c r="D512" s="295" t="s">
        <v>2161</v>
      </c>
      <c r="E512" s="295" t="s">
        <v>3194</v>
      </c>
      <c r="F512" s="295" t="s">
        <v>3193</v>
      </c>
      <c r="G512" s="295" t="s">
        <v>38</v>
      </c>
      <c r="H512" s="295" t="s">
        <v>10840</v>
      </c>
      <c r="I512" s="295" t="s">
        <v>10840</v>
      </c>
      <c r="J512" s="295" t="s">
        <v>10840</v>
      </c>
      <c r="K512" s="295" t="s">
        <v>11440</v>
      </c>
      <c r="L512" s="295" t="s">
        <v>10840</v>
      </c>
      <c r="M512" s="295" t="s">
        <v>10873</v>
      </c>
      <c r="O512" s="295" t="s">
        <v>11886</v>
      </c>
    </row>
    <row r="513" ht="15.75" customHeight="1">
      <c r="B513" s="295" t="s">
        <v>12199</v>
      </c>
      <c r="C513" s="295">
        <v>1.03029553E8</v>
      </c>
      <c r="D513" s="295" t="s">
        <v>2161</v>
      </c>
      <c r="E513" s="295" t="s">
        <v>12200</v>
      </c>
      <c r="F513" s="295" t="s">
        <v>3193</v>
      </c>
      <c r="G513" s="295" t="s">
        <v>32</v>
      </c>
      <c r="H513" s="295" t="s">
        <v>10840</v>
      </c>
      <c r="I513" s="295" t="s">
        <v>10864</v>
      </c>
      <c r="J513" s="295" t="s">
        <v>10919</v>
      </c>
      <c r="K513" s="295" t="s">
        <v>12187</v>
      </c>
      <c r="L513" s="295" t="s">
        <v>10867</v>
      </c>
      <c r="M513" s="295" t="s">
        <v>11197</v>
      </c>
      <c r="O513" s="295" t="s">
        <v>11699</v>
      </c>
    </row>
    <row r="514" ht="15.75" customHeight="1">
      <c r="B514" s="295" t="s">
        <v>12202</v>
      </c>
      <c r="C514" s="295">
        <v>1.03029603E8</v>
      </c>
      <c r="D514" s="295" t="s">
        <v>2166</v>
      </c>
      <c r="E514" s="295" t="s">
        <v>3198</v>
      </c>
      <c r="F514" s="295" t="s">
        <v>3197</v>
      </c>
      <c r="G514" s="295" t="s">
        <v>79</v>
      </c>
      <c r="I514" s="295" t="s">
        <v>11041</v>
      </c>
      <c r="J514" s="295" t="s">
        <v>10840</v>
      </c>
      <c r="K514" s="295" t="s">
        <v>11831</v>
      </c>
      <c r="L514" s="295" t="s">
        <v>10888</v>
      </c>
      <c r="M514" s="295" t="s">
        <v>10840</v>
      </c>
      <c r="O514" s="295" t="s">
        <v>10841</v>
      </c>
    </row>
    <row r="515" ht="15.75" customHeight="1">
      <c r="B515" s="295" t="s">
        <v>12204</v>
      </c>
      <c r="C515" s="295">
        <v>1.03029603E8</v>
      </c>
      <c r="D515" s="295" t="s">
        <v>2166</v>
      </c>
      <c r="E515" s="295" t="s">
        <v>3198</v>
      </c>
      <c r="F515" s="295" t="s">
        <v>3197</v>
      </c>
      <c r="G515" s="295" t="s">
        <v>38</v>
      </c>
      <c r="I515" s="295" t="s">
        <v>10921</v>
      </c>
      <c r="J515" s="295" t="s">
        <v>10840</v>
      </c>
      <c r="K515" s="295" t="s">
        <v>11353</v>
      </c>
      <c r="L515" s="295" t="s">
        <v>10993</v>
      </c>
      <c r="M515" s="295" t="s">
        <v>10840</v>
      </c>
      <c r="O515" s="295" t="s">
        <v>10978</v>
      </c>
    </row>
    <row r="516" ht="15.75" customHeight="1">
      <c r="B516" s="295" t="s">
        <v>12205</v>
      </c>
      <c r="C516" s="295">
        <v>1.03029603E8</v>
      </c>
      <c r="D516" s="295" t="s">
        <v>2166</v>
      </c>
      <c r="E516" s="295" t="s">
        <v>12206</v>
      </c>
      <c r="F516" s="295" t="s">
        <v>3197</v>
      </c>
      <c r="G516" s="295" t="s">
        <v>32</v>
      </c>
      <c r="I516" s="295" t="s">
        <v>11418</v>
      </c>
      <c r="J516" s="295" t="s">
        <v>10919</v>
      </c>
      <c r="K516" s="295" t="s">
        <v>11134</v>
      </c>
      <c r="L516" s="295" t="s">
        <v>10877</v>
      </c>
      <c r="M516" s="295" t="s">
        <v>10840</v>
      </c>
      <c r="O516" s="295" t="s">
        <v>11081</v>
      </c>
    </row>
    <row r="517" ht="15.75" customHeight="1">
      <c r="B517" s="295" t="s">
        <v>12207</v>
      </c>
      <c r="C517" s="295">
        <v>1.03029603E8</v>
      </c>
      <c r="D517" s="295" t="s">
        <v>2166</v>
      </c>
      <c r="E517" s="295" t="s">
        <v>3202</v>
      </c>
      <c r="F517" s="295" t="s">
        <v>3201</v>
      </c>
      <c r="G517" s="295" t="s">
        <v>79</v>
      </c>
      <c r="I517" s="295" t="s">
        <v>12208</v>
      </c>
      <c r="J517" s="295" t="s">
        <v>10864</v>
      </c>
      <c r="K517" s="295" t="s">
        <v>11577</v>
      </c>
      <c r="L517" s="295" t="s">
        <v>10955</v>
      </c>
      <c r="M517" s="295" t="s">
        <v>10919</v>
      </c>
      <c r="N517" s="295" t="s">
        <v>10840</v>
      </c>
      <c r="O517" s="295" t="s">
        <v>11967</v>
      </c>
    </row>
    <row r="518" ht="15.75" customHeight="1">
      <c r="B518" s="295" t="s">
        <v>12210</v>
      </c>
      <c r="C518" s="295">
        <v>1.03029603E8</v>
      </c>
      <c r="D518" s="295" t="s">
        <v>2166</v>
      </c>
      <c r="E518" s="295" t="s">
        <v>3202</v>
      </c>
      <c r="F518" s="295" t="s">
        <v>3201</v>
      </c>
      <c r="G518" s="295" t="s">
        <v>38</v>
      </c>
      <c r="H518" s="295" t="s">
        <v>10840</v>
      </c>
      <c r="I518" s="295" t="s">
        <v>10977</v>
      </c>
      <c r="J518" s="295" t="s">
        <v>10921</v>
      </c>
      <c r="K518" s="295" t="s">
        <v>10985</v>
      </c>
      <c r="L518" s="295" t="s">
        <v>11055</v>
      </c>
      <c r="M518" s="295" t="s">
        <v>10901</v>
      </c>
      <c r="N518" s="295" t="s">
        <v>10840</v>
      </c>
      <c r="O518" s="295" t="s">
        <v>11221</v>
      </c>
    </row>
    <row r="519" ht="15.75" customHeight="1">
      <c r="B519" s="295" t="s">
        <v>12211</v>
      </c>
      <c r="C519" s="295">
        <v>1.03029603E8</v>
      </c>
      <c r="D519" s="295" t="s">
        <v>2166</v>
      </c>
      <c r="E519" s="295" t="s">
        <v>12212</v>
      </c>
      <c r="F519" s="295" t="s">
        <v>3201</v>
      </c>
      <c r="G519" s="295" t="s">
        <v>32</v>
      </c>
      <c r="H519" s="295" t="s">
        <v>10840</v>
      </c>
      <c r="I519" s="295" t="s">
        <v>11884</v>
      </c>
      <c r="J519" s="295" t="s">
        <v>11450</v>
      </c>
      <c r="K519" s="295" t="s">
        <v>12213</v>
      </c>
      <c r="L519" s="295" t="s">
        <v>11486</v>
      </c>
      <c r="M519" s="295" t="s">
        <v>10993</v>
      </c>
      <c r="N519" s="295" t="s">
        <v>10840</v>
      </c>
      <c r="O519" s="295" t="s">
        <v>12215</v>
      </c>
    </row>
    <row r="520" ht="15.75" customHeight="1">
      <c r="B520" s="295" t="s">
        <v>12216</v>
      </c>
      <c r="C520" s="295">
        <v>1.03029865E8</v>
      </c>
      <c r="D520" s="295" t="s">
        <v>1361</v>
      </c>
      <c r="E520" s="295" t="s">
        <v>1361</v>
      </c>
      <c r="F520" s="295" t="s">
        <v>3206</v>
      </c>
      <c r="G520" s="295" t="s">
        <v>38</v>
      </c>
      <c r="H520" s="295" t="s">
        <v>10840</v>
      </c>
      <c r="I520" s="295" t="s">
        <v>10969</v>
      </c>
      <c r="J520" s="295" t="s">
        <v>10840</v>
      </c>
      <c r="K520" s="295" t="s">
        <v>10840</v>
      </c>
      <c r="L520" s="295" t="s">
        <v>10840</v>
      </c>
      <c r="O520" s="295" t="s">
        <v>11345</v>
      </c>
    </row>
    <row r="521" ht="15.75" customHeight="1">
      <c r="B521" s="295" t="s">
        <v>12217</v>
      </c>
      <c r="C521" s="295">
        <v>1.03029865E8</v>
      </c>
      <c r="D521" s="295" t="s">
        <v>1361</v>
      </c>
      <c r="E521" s="295" t="s">
        <v>12218</v>
      </c>
      <c r="F521" s="295" t="s">
        <v>3206</v>
      </c>
      <c r="G521" s="295" t="s">
        <v>32</v>
      </c>
      <c r="H521" s="295" t="s">
        <v>10840</v>
      </c>
      <c r="I521" s="295" t="s">
        <v>10969</v>
      </c>
      <c r="J521" s="295" t="s">
        <v>10840</v>
      </c>
      <c r="K521" s="295" t="s">
        <v>10840</v>
      </c>
      <c r="L521" s="295" t="s">
        <v>10840</v>
      </c>
      <c r="O521" s="295" t="s">
        <v>11345</v>
      </c>
    </row>
    <row r="522" ht="15.75" customHeight="1">
      <c r="B522" s="295" t="s">
        <v>12220</v>
      </c>
      <c r="C522" s="295">
        <v>1.03029902E8</v>
      </c>
      <c r="D522" s="295" t="s">
        <v>2222</v>
      </c>
      <c r="E522" s="295" t="s">
        <v>3210</v>
      </c>
      <c r="F522" s="295" t="s">
        <v>3209</v>
      </c>
      <c r="G522" s="295" t="s">
        <v>79</v>
      </c>
      <c r="I522" s="295" t="s">
        <v>12221</v>
      </c>
      <c r="J522" s="295" t="s">
        <v>10988</v>
      </c>
      <c r="K522" s="295" t="s">
        <v>11171</v>
      </c>
      <c r="L522" s="295" t="s">
        <v>11018</v>
      </c>
      <c r="M522" s="295" t="s">
        <v>10840</v>
      </c>
      <c r="O522" s="295" t="s">
        <v>12075</v>
      </c>
    </row>
    <row r="523" ht="15.75" customHeight="1">
      <c r="B523" s="295" t="s">
        <v>12222</v>
      </c>
      <c r="C523" s="295">
        <v>1.03029902E8</v>
      </c>
      <c r="D523" s="295" t="s">
        <v>2222</v>
      </c>
      <c r="E523" s="295" t="s">
        <v>3210</v>
      </c>
      <c r="F523" s="295" t="s">
        <v>3209</v>
      </c>
      <c r="G523" s="295" t="s">
        <v>38</v>
      </c>
      <c r="H523" s="295" t="s">
        <v>10840</v>
      </c>
      <c r="I523" s="295" t="s">
        <v>12223</v>
      </c>
      <c r="J523" s="295" t="s">
        <v>10869</v>
      </c>
      <c r="K523" s="295" t="s">
        <v>11065</v>
      </c>
      <c r="L523" s="295" t="s">
        <v>11180</v>
      </c>
      <c r="M523" s="295" t="s">
        <v>10840</v>
      </c>
      <c r="O523" s="295" t="s">
        <v>12224</v>
      </c>
    </row>
    <row r="524" ht="15.75" customHeight="1">
      <c r="B524" s="295" t="s">
        <v>12225</v>
      </c>
      <c r="C524" s="295">
        <v>1.03029902E8</v>
      </c>
      <c r="D524" s="295" t="s">
        <v>2222</v>
      </c>
      <c r="E524" s="295" t="s">
        <v>12226</v>
      </c>
      <c r="F524" s="295" t="s">
        <v>3209</v>
      </c>
      <c r="G524" s="295" t="s">
        <v>32</v>
      </c>
      <c r="H524" s="295" t="s">
        <v>10840</v>
      </c>
      <c r="I524" s="295" t="s">
        <v>12228</v>
      </c>
      <c r="J524" s="295" t="s">
        <v>11180</v>
      </c>
      <c r="K524" s="295" t="s">
        <v>11757</v>
      </c>
      <c r="L524" s="295" t="s">
        <v>11353</v>
      </c>
      <c r="M524" s="295" t="s">
        <v>10840</v>
      </c>
      <c r="O524" s="295" t="s">
        <v>12229</v>
      </c>
    </row>
    <row r="525" ht="15.75" customHeight="1">
      <c r="B525" s="295" t="s">
        <v>12230</v>
      </c>
      <c r="C525" s="295">
        <v>1.03029902E8</v>
      </c>
      <c r="D525" s="295" t="s">
        <v>2222</v>
      </c>
      <c r="E525" s="295" t="s">
        <v>3214</v>
      </c>
      <c r="F525" s="295" t="s">
        <v>3213</v>
      </c>
      <c r="G525" s="295" t="s">
        <v>79</v>
      </c>
      <c r="I525" s="295" t="s">
        <v>11540</v>
      </c>
      <c r="J525" s="295" t="s">
        <v>10874</v>
      </c>
      <c r="K525" s="295" t="s">
        <v>11450</v>
      </c>
      <c r="L525" s="295" t="s">
        <v>10864</v>
      </c>
      <c r="M525" s="295" t="s">
        <v>10840</v>
      </c>
      <c r="O525" s="295" t="s">
        <v>11730</v>
      </c>
    </row>
    <row r="526" ht="15.75" customHeight="1">
      <c r="B526" s="295" t="s">
        <v>12231</v>
      </c>
      <c r="C526" s="295">
        <v>1.03029902E8</v>
      </c>
      <c r="D526" s="295" t="s">
        <v>2222</v>
      </c>
      <c r="E526" s="295" t="s">
        <v>3214</v>
      </c>
      <c r="F526" s="295" t="s">
        <v>3213</v>
      </c>
      <c r="G526" s="295" t="s">
        <v>38</v>
      </c>
      <c r="I526" s="295" t="s">
        <v>11216</v>
      </c>
      <c r="J526" s="295" t="s">
        <v>10919</v>
      </c>
      <c r="K526" s="295" t="s">
        <v>11450</v>
      </c>
      <c r="L526" s="295" t="s">
        <v>10952</v>
      </c>
      <c r="M526" s="295" t="s">
        <v>10840</v>
      </c>
      <c r="O526" s="295" t="s">
        <v>11260</v>
      </c>
    </row>
    <row r="527" ht="15.75" customHeight="1">
      <c r="B527" s="295" t="s">
        <v>12233</v>
      </c>
      <c r="C527" s="295">
        <v>1.03029902E8</v>
      </c>
      <c r="D527" s="295" t="s">
        <v>2222</v>
      </c>
      <c r="E527" s="295" t="s">
        <v>12234</v>
      </c>
      <c r="F527" s="295" t="s">
        <v>3213</v>
      </c>
      <c r="G527" s="295" t="s">
        <v>32</v>
      </c>
      <c r="I527" s="295" t="s">
        <v>12235</v>
      </c>
      <c r="J527" s="295" t="s">
        <v>10988</v>
      </c>
      <c r="K527" s="295" t="s">
        <v>11184</v>
      </c>
      <c r="L527" s="295" t="s">
        <v>11317</v>
      </c>
      <c r="M527" s="295" t="s">
        <v>10840</v>
      </c>
      <c r="O527" s="295" t="s">
        <v>10863</v>
      </c>
    </row>
    <row r="528" ht="15.75" customHeight="1">
      <c r="B528" s="295" t="s">
        <v>12236</v>
      </c>
      <c r="C528" s="295">
        <v>1.04101252E8</v>
      </c>
      <c r="D528" s="295" t="s">
        <v>750</v>
      </c>
      <c r="E528" s="295" t="s">
        <v>3218</v>
      </c>
      <c r="F528" s="295" t="s">
        <v>3217</v>
      </c>
      <c r="G528" s="295" t="s">
        <v>79</v>
      </c>
      <c r="I528" s="295" t="s">
        <v>10840</v>
      </c>
      <c r="J528" s="295" t="s">
        <v>10935</v>
      </c>
      <c r="K528" s="295" t="s">
        <v>12237</v>
      </c>
      <c r="L528" s="295" t="s">
        <v>10874</v>
      </c>
      <c r="M528" s="295" t="s">
        <v>10840</v>
      </c>
      <c r="O528" s="295" t="s">
        <v>11158</v>
      </c>
    </row>
    <row r="529" ht="15.75" customHeight="1">
      <c r="B529" s="295" t="s">
        <v>12238</v>
      </c>
      <c r="C529" s="295">
        <v>1.04101252E8</v>
      </c>
      <c r="D529" s="295" t="s">
        <v>750</v>
      </c>
      <c r="E529" s="295" t="s">
        <v>3218</v>
      </c>
      <c r="F529" s="295" t="s">
        <v>3217</v>
      </c>
      <c r="G529" s="295" t="s">
        <v>38</v>
      </c>
      <c r="I529" s="295" t="s">
        <v>10840</v>
      </c>
      <c r="J529" s="295" t="s">
        <v>10840</v>
      </c>
      <c r="K529" s="295" t="s">
        <v>11933</v>
      </c>
      <c r="L529" s="295" t="s">
        <v>10862</v>
      </c>
      <c r="M529" s="295" t="s">
        <v>10840</v>
      </c>
      <c r="N529" s="295" t="s">
        <v>10840</v>
      </c>
      <c r="O529" s="295" t="s">
        <v>11903</v>
      </c>
    </row>
    <row r="530" ht="15.75" customHeight="1">
      <c r="B530" s="295" t="s">
        <v>12240</v>
      </c>
      <c r="C530" s="295">
        <v>1.04101252E8</v>
      </c>
      <c r="D530" s="295" t="s">
        <v>750</v>
      </c>
      <c r="E530" s="295" t="s">
        <v>12241</v>
      </c>
      <c r="F530" s="295" t="s">
        <v>3217</v>
      </c>
      <c r="G530" s="295" t="s">
        <v>32</v>
      </c>
      <c r="I530" s="295" t="s">
        <v>10912</v>
      </c>
      <c r="J530" s="295" t="s">
        <v>10952</v>
      </c>
      <c r="K530" s="295" t="s">
        <v>12242</v>
      </c>
      <c r="L530" s="295" t="s">
        <v>11041</v>
      </c>
      <c r="M530" s="295" t="s">
        <v>10840</v>
      </c>
      <c r="N530" s="295" t="s">
        <v>10840</v>
      </c>
      <c r="O530" s="295" t="s">
        <v>11955</v>
      </c>
    </row>
    <row r="531" ht="15.75" customHeight="1">
      <c r="B531" s="295" t="s">
        <v>12243</v>
      </c>
      <c r="C531" s="295">
        <v>1.04101252E8</v>
      </c>
      <c r="D531" s="295" t="s">
        <v>750</v>
      </c>
      <c r="E531" s="295" t="s">
        <v>3223</v>
      </c>
      <c r="F531" s="295" t="s">
        <v>3222</v>
      </c>
      <c r="G531" s="295" t="s">
        <v>79</v>
      </c>
      <c r="H531" s="295" t="s">
        <v>10840</v>
      </c>
      <c r="I531" s="295" t="s">
        <v>10867</v>
      </c>
      <c r="J531" s="295" t="s">
        <v>10944</v>
      </c>
      <c r="K531" s="295" t="s">
        <v>12244</v>
      </c>
      <c r="L531" s="295" t="s">
        <v>11271</v>
      </c>
      <c r="M531" s="295" t="s">
        <v>10840</v>
      </c>
      <c r="O531" s="295" t="s">
        <v>12245</v>
      </c>
    </row>
    <row r="532" ht="15.75" customHeight="1">
      <c r="B532" s="295" t="s">
        <v>12246</v>
      </c>
      <c r="C532" s="295">
        <v>1.04101252E8</v>
      </c>
      <c r="D532" s="295" t="s">
        <v>750</v>
      </c>
      <c r="E532" s="295" t="s">
        <v>3223</v>
      </c>
      <c r="F532" s="295" t="s">
        <v>3222</v>
      </c>
      <c r="G532" s="295" t="s">
        <v>38</v>
      </c>
      <c r="H532" s="295" t="s">
        <v>10840</v>
      </c>
      <c r="I532" s="295" t="s">
        <v>10867</v>
      </c>
      <c r="J532" s="295" t="s">
        <v>10935</v>
      </c>
      <c r="K532" s="295" t="s">
        <v>12248</v>
      </c>
      <c r="L532" s="295" t="s">
        <v>10873</v>
      </c>
      <c r="M532" s="295" t="s">
        <v>10840</v>
      </c>
      <c r="N532" s="295" t="s">
        <v>10840</v>
      </c>
      <c r="O532" s="295" t="s">
        <v>12249</v>
      </c>
    </row>
    <row r="533" ht="15.75" customHeight="1">
      <c r="B533" s="295" t="s">
        <v>12250</v>
      </c>
      <c r="C533" s="295">
        <v>1.04101252E8</v>
      </c>
      <c r="D533" s="295" t="s">
        <v>750</v>
      </c>
      <c r="E533" s="295" t="s">
        <v>12251</v>
      </c>
      <c r="F533" s="295" t="s">
        <v>3222</v>
      </c>
      <c r="G533" s="295" t="s">
        <v>32</v>
      </c>
      <c r="H533" s="295" t="s">
        <v>10840</v>
      </c>
      <c r="I533" s="295" t="s">
        <v>10877</v>
      </c>
      <c r="J533" s="295" t="s">
        <v>10877</v>
      </c>
      <c r="K533" s="295" t="s">
        <v>12252</v>
      </c>
      <c r="L533" s="295" t="s">
        <v>11024</v>
      </c>
      <c r="M533" s="295" t="s">
        <v>10840</v>
      </c>
      <c r="N533" s="295" t="s">
        <v>10840</v>
      </c>
      <c r="O533" s="295" t="s">
        <v>12253</v>
      </c>
    </row>
    <row r="534" ht="15.75" customHeight="1">
      <c r="B534" s="295" t="s">
        <v>12254</v>
      </c>
      <c r="C534" s="295">
        <v>1.04103603E8</v>
      </c>
      <c r="D534" s="295" t="s">
        <v>1279</v>
      </c>
      <c r="E534" s="295" t="s">
        <v>3227</v>
      </c>
      <c r="F534" s="295" t="s">
        <v>3226</v>
      </c>
      <c r="G534" s="295" t="s">
        <v>79</v>
      </c>
      <c r="I534" s="295" t="s">
        <v>10840</v>
      </c>
      <c r="J534" s="295" t="s">
        <v>10840</v>
      </c>
      <c r="K534" s="295" t="s">
        <v>12087</v>
      </c>
      <c r="L534" s="295" t="s">
        <v>10840</v>
      </c>
      <c r="O534" s="295" t="s">
        <v>12256</v>
      </c>
    </row>
    <row r="535" ht="15.75" customHeight="1">
      <c r="B535" s="295" t="s">
        <v>12257</v>
      </c>
      <c r="C535" s="295">
        <v>1.04103603E8</v>
      </c>
      <c r="D535" s="295" t="s">
        <v>1279</v>
      </c>
      <c r="E535" s="295" t="s">
        <v>3227</v>
      </c>
      <c r="F535" s="295" t="s">
        <v>3226</v>
      </c>
      <c r="G535" s="295" t="s">
        <v>38</v>
      </c>
      <c r="I535" s="295" t="s">
        <v>10840</v>
      </c>
      <c r="J535" s="295" t="s">
        <v>10840</v>
      </c>
      <c r="K535" s="295" t="s">
        <v>11220</v>
      </c>
      <c r="L535" s="295" t="s">
        <v>10840</v>
      </c>
      <c r="O535" s="295" t="s">
        <v>11990</v>
      </c>
    </row>
    <row r="536" ht="15.75" customHeight="1">
      <c r="B536" s="295" t="s">
        <v>12258</v>
      </c>
      <c r="C536" s="295">
        <v>1.04103603E8</v>
      </c>
      <c r="D536" s="295" t="s">
        <v>1279</v>
      </c>
      <c r="E536" s="295" t="s">
        <v>12259</v>
      </c>
      <c r="F536" s="295" t="s">
        <v>3226</v>
      </c>
      <c r="G536" s="295" t="s">
        <v>32</v>
      </c>
      <c r="I536" s="295" t="s">
        <v>10840</v>
      </c>
      <c r="J536" s="295" t="s">
        <v>10840</v>
      </c>
      <c r="K536" s="295" t="s">
        <v>11655</v>
      </c>
      <c r="L536" s="295" t="s">
        <v>10888</v>
      </c>
      <c r="O536" s="295" t="s">
        <v>12228</v>
      </c>
    </row>
    <row r="537" ht="15.75" customHeight="1">
      <c r="B537" s="295" t="s">
        <v>12261</v>
      </c>
      <c r="C537" s="295">
        <v>1.04105003E8</v>
      </c>
      <c r="D537" s="295" t="s">
        <v>1410</v>
      </c>
      <c r="E537" s="295" t="s">
        <v>3232</v>
      </c>
      <c r="F537" s="295" t="s">
        <v>3231</v>
      </c>
      <c r="G537" s="295" t="s">
        <v>79</v>
      </c>
      <c r="I537" s="295" t="s">
        <v>10840</v>
      </c>
      <c r="J537" s="295" t="s">
        <v>10840</v>
      </c>
      <c r="K537" s="295" t="s">
        <v>12008</v>
      </c>
      <c r="L537" s="295" t="s">
        <v>10840</v>
      </c>
      <c r="M537" s="295" t="s">
        <v>10935</v>
      </c>
      <c r="O537" s="295" t="s">
        <v>11936</v>
      </c>
    </row>
    <row r="538" ht="15.75" customHeight="1">
      <c r="B538" s="295" t="s">
        <v>12262</v>
      </c>
      <c r="C538" s="295">
        <v>1.04105003E8</v>
      </c>
      <c r="D538" s="295" t="s">
        <v>1410</v>
      </c>
      <c r="E538" s="295" t="s">
        <v>3232</v>
      </c>
      <c r="F538" s="295" t="s">
        <v>3231</v>
      </c>
      <c r="G538" s="295" t="s">
        <v>38</v>
      </c>
      <c r="I538" s="295" t="s">
        <v>10840</v>
      </c>
      <c r="J538" s="295" t="s">
        <v>10864</v>
      </c>
      <c r="K538" s="295" t="s">
        <v>10870</v>
      </c>
      <c r="L538" s="295" t="s">
        <v>10840</v>
      </c>
      <c r="M538" s="295" t="s">
        <v>10867</v>
      </c>
      <c r="O538" s="295" t="s">
        <v>12264</v>
      </c>
    </row>
    <row r="539" ht="15.75" customHeight="1">
      <c r="B539" s="295" t="s">
        <v>12265</v>
      </c>
      <c r="C539" s="295">
        <v>1.04105003E8</v>
      </c>
      <c r="D539" s="295" t="s">
        <v>1410</v>
      </c>
      <c r="E539" s="295" t="s">
        <v>12266</v>
      </c>
      <c r="F539" s="295" t="s">
        <v>3231</v>
      </c>
      <c r="G539" s="295" t="s">
        <v>32</v>
      </c>
      <c r="I539" s="295" t="s">
        <v>10840</v>
      </c>
      <c r="J539" s="295" t="s">
        <v>10917</v>
      </c>
      <c r="K539" s="295" t="s">
        <v>12267</v>
      </c>
      <c r="L539" s="295" t="s">
        <v>10840</v>
      </c>
      <c r="M539" s="295" t="s">
        <v>11271</v>
      </c>
      <c r="O539" s="295" t="s">
        <v>12268</v>
      </c>
    </row>
    <row r="540" ht="15.75" customHeight="1">
      <c r="B540" s="295" t="s">
        <v>12269</v>
      </c>
      <c r="C540" s="295">
        <v>1.04105003E8</v>
      </c>
      <c r="D540" s="295" t="s">
        <v>1410</v>
      </c>
      <c r="E540" s="295" t="s">
        <v>3236</v>
      </c>
      <c r="F540" s="295" t="s">
        <v>3235</v>
      </c>
      <c r="G540" s="295" t="s">
        <v>79</v>
      </c>
      <c r="I540" s="295" t="s">
        <v>10840</v>
      </c>
      <c r="J540" s="295" t="s">
        <v>10840</v>
      </c>
      <c r="K540" s="295" t="s">
        <v>12271</v>
      </c>
      <c r="L540" s="295" t="s">
        <v>10840</v>
      </c>
      <c r="M540" s="295" t="s">
        <v>10935</v>
      </c>
      <c r="O540" s="295" t="s">
        <v>12272</v>
      </c>
    </row>
    <row r="541" ht="15.75" customHeight="1">
      <c r="B541" s="295" t="s">
        <v>12273</v>
      </c>
      <c r="C541" s="295">
        <v>1.04105003E8</v>
      </c>
      <c r="D541" s="295" t="s">
        <v>1410</v>
      </c>
      <c r="E541" s="295" t="s">
        <v>3236</v>
      </c>
      <c r="F541" s="295" t="s">
        <v>3235</v>
      </c>
      <c r="G541" s="295" t="s">
        <v>38</v>
      </c>
      <c r="I541" s="295" t="s">
        <v>10840</v>
      </c>
      <c r="J541" s="295" t="s">
        <v>10840</v>
      </c>
      <c r="K541" s="295" t="s">
        <v>10936</v>
      </c>
      <c r="L541" s="295" t="s">
        <v>10840</v>
      </c>
      <c r="M541" s="295" t="s">
        <v>10912</v>
      </c>
      <c r="O541" s="295" t="s">
        <v>11280</v>
      </c>
    </row>
    <row r="542" ht="15.75" customHeight="1">
      <c r="B542" s="295" t="s">
        <v>12275</v>
      </c>
      <c r="C542" s="295">
        <v>1.04105003E8</v>
      </c>
      <c r="D542" s="295" t="s">
        <v>1410</v>
      </c>
      <c r="E542" s="295" t="s">
        <v>12276</v>
      </c>
      <c r="F542" s="295" t="s">
        <v>3235</v>
      </c>
      <c r="G542" s="295" t="s">
        <v>32</v>
      </c>
      <c r="I542" s="295" t="s">
        <v>10840</v>
      </c>
      <c r="J542" s="295" t="s">
        <v>10840</v>
      </c>
      <c r="K542" s="295" t="s">
        <v>11838</v>
      </c>
      <c r="L542" s="295" t="s">
        <v>10840</v>
      </c>
      <c r="M542" s="295" t="s">
        <v>10850</v>
      </c>
      <c r="O542" s="295" t="s">
        <v>11657</v>
      </c>
    </row>
    <row r="543" ht="15.75" customHeight="1">
      <c r="B543" s="295" t="s">
        <v>12277</v>
      </c>
      <c r="C543" s="295">
        <v>1.04105353E8</v>
      </c>
      <c r="D543" s="295" t="s">
        <v>1498</v>
      </c>
      <c r="E543" s="295" t="s">
        <v>3240</v>
      </c>
      <c r="F543" s="295" t="s">
        <v>3239</v>
      </c>
      <c r="G543" s="295" t="s">
        <v>79</v>
      </c>
      <c r="I543" s="295" t="s">
        <v>10840</v>
      </c>
      <c r="K543" s="295" t="s">
        <v>11542</v>
      </c>
      <c r="L543" s="295" t="s">
        <v>10840</v>
      </c>
      <c r="N543" s="295" t="s">
        <v>10840</v>
      </c>
      <c r="O543" s="295" t="s">
        <v>11431</v>
      </c>
    </row>
    <row r="544" ht="15.75" customHeight="1">
      <c r="B544" s="295" t="s">
        <v>12279</v>
      </c>
      <c r="C544" s="295">
        <v>1.04105353E8</v>
      </c>
      <c r="D544" s="295" t="s">
        <v>1498</v>
      </c>
      <c r="E544" s="295" t="s">
        <v>3240</v>
      </c>
      <c r="F544" s="295" t="s">
        <v>3239</v>
      </c>
      <c r="G544" s="295" t="s">
        <v>38</v>
      </c>
      <c r="H544" s="295" t="s">
        <v>10840</v>
      </c>
      <c r="I544" s="295" t="s">
        <v>10840</v>
      </c>
      <c r="J544" s="295" t="s">
        <v>10840</v>
      </c>
      <c r="K544" s="295" t="s">
        <v>11978</v>
      </c>
      <c r="L544" s="295" t="s">
        <v>10840</v>
      </c>
      <c r="O544" s="295" t="s">
        <v>11578</v>
      </c>
    </row>
    <row r="545" ht="15.75" customHeight="1">
      <c r="B545" s="295" t="s">
        <v>12281</v>
      </c>
      <c r="C545" s="295">
        <v>1.04105353E8</v>
      </c>
      <c r="D545" s="295" t="s">
        <v>1498</v>
      </c>
      <c r="E545" s="295" t="s">
        <v>12282</v>
      </c>
      <c r="F545" s="295" t="s">
        <v>3239</v>
      </c>
      <c r="G545" s="295" t="s">
        <v>32</v>
      </c>
      <c r="H545" s="295" t="s">
        <v>10840</v>
      </c>
      <c r="I545" s="295" t="s">
        <v>10840</v>
      </c>
      <c r="J545" s="295" t="s">
        <v>10840</v>
      </c>
      <c r="K545" s="295" t="s">
        <v>10870</v>
      </c>
      <c r="L545" s="295" t="s">
        <v>10901</v>
      </c>
      <c r="N545" s="295" t="s">
        <v>10840</v>
      </c>
      <c r="O545" s="295" t="s">
        <v>12283</v>
      </c>
    </row>
    <row r="546" ht="15.75" customHeight="1">
      <c r="B546" s="295" t="s">
        <v>12284</v>
      </c>
      <c r="C546" s="295">
        <v>1.04107503E8</v>
      </c>
      <c r="D546" s="295" t="s">
        <v>1933</v>
      </c>
      <c r="E546" s="295" t="s">
        <v>3245</v>
      </c>
      <c r="F546" s="295" t="s">
        <v>3244</v>
      </c>
      <c r="G546" s="295" t="s">
        <v>79</v>
      </c>
      <c r="H546" s="295" t="s">
        <v>10840</v>
      </c>
      <c r="I546" s="295" t="s">
        <v>10840</v>
      </c>
      <c r="J546" s="295" t="s">
        <v>10840</v>
      </c>
      <c r="K546" s="295" t="s">
        <v>11581</v>
      </c>
      <c r="L546" s="295" t="s">
        <v>10919</v>
      </c>
      <c r="M546" s="295" t="s">
        <v>10840</v>
      </c>
      <c r="O546" s="295" t="s">
        <v>12286</v>
      </c>
    </row>
    <row r="547" ht="15.75" customHeight="1">
      <c r="B547" s="295" t="s">
        <v>12287</v>
      </c>
      <c r="C547" s="295">
        <v>1.04107503E8</v>
      </c>
      <c r="D547" s="295" t="s">
        <v>1933</v>
      </c>
      <c r="E547" s="295" t="s">
        <v>3245</v>
      </c>
      <c r="F547" s="295" t="s">
        <v>3244</v>
      </c>
      <c r="G547" s="295" t="s">
        <v>38</v>
      </c>
      <c r="I547" s="295" t="s">
        <v>10840</v>
      </c>
      <c r="J547" s="295" t="s">
        <v>10840</v>
      </c>
      <c r="K547" s="295" t="s">
        <v>11650</v>
      </c>
      <c r="L547" s="295" t="s">
        <v>10912</v>
      </c>
      <c r="O547" s="295" t="s">
        <v>12223</v>
      </c>
    </row>
    <row r="548" ht="15.75" customHeight="1">
      <c r="B548" s="295" t="s">
        <v>12288</v>
      </c>
      <c r="C548" s="295">
        <v>1.04107503E8</v>
      </c>
      <c r="D548" s="295" t="s">
        <v>1933</v>
      </c>
      <c r="E548" s="295" t="s">
        <v>12289</v>
      </c>
      <c r="F548" s="295" t="s">
        <v>3244</v>
      </c>
      <c r="G548" s="295" t="s">
        <v>32</v>
      </c>
      <c r="H548" s="295" t="s">
        <v>10840</v>
      </c>
      <c r="I548" s="295" t="s">
        <v>10840</v>
      </c>
      <c r="J548" s="295" t="s">
        <v>10840</v>
      </c>
      <c r="K548" s="295" t="s">
        <v>12076</v>
      </c>
      <c r="L548" s="295" t="s">
        <v>10917</v>
      </c>
      <c r="M548" s="295" t="s">
        <v>10840</v>
      </c>
      <c r="O548" s="295" t="s">
        <v>12019</v>
      </c>
    </row>
    <row r="549" ht="15.75" customHeight="1">
      <c r="B549" s="295" t="s">
        <v>12291</v>
      </c>
      <c r="C549" s="295">
        <v>1.04107503E8</v>
      </c>
      <c r="D549" s="295" t="s">
        <v>1933</v>
      </c>
      <c r="E549" s="295" t="s">
        <v>3249</v>
      </c>
      <c r="F549" s="295" t="s">
        <v>3248</v>
      </c>
      <c r="G549" s="295" t="s">
        <v>79</v>
      </c>
      <c r="I549" s="295" t="s">
        <v>10840</v>
      </c>
      <c r="J549" s="295" t="s">
        <v>10840</v>
      </c>
      <c r="K549" s="295" t="s">
        <v>11124</v>
      </c>
      <c r="L549" s="295" t="s">
        <v>10840</v>
      </c>
      <c r="O549" s="295" t="s">
        <v>11064</v>
      </c>
    </row>
    <row r="550" ht="15.75" customHeight="1">
      <c r="B550" s="295" t="s">
        <v>12292</v>
      </c>
      <c r="C550" s="295">
        <v>1.04107503E8</v>
      </c>
      <c r="D550" s="295" t="s">
        <v>1933</v>
      </c>
      <c r="E550" s="295" t="s">
        <v>3249</v>
      </c>
      <c r="F550" s="295" t="s">
        <v>3248</v>
      </c>
      <c r="G550" s="295" t="s">
        <v>38</v>
      </c>
      <c r="I550" s="295" t="s">
        <v>10840</v>
      </c>
      <c r="J550" s="295" t="s">
        <v>10840</v>
      </c>
      <c r="K550" s="295" t="s">
        <v>10884</v>
      </c>
      <c r="L550" s="295" t="s">
        <v>10840</v>
      </c>
      <c r="O550" s="295" t="s">
        <v>11764</v>
      </c>
    </row>
    <row r="551" ht="15.75" customHeight="1">
      <c r="B551" s="295" t="s">
        <v>12293</v>
      </c>
      <c r="C551" s="295">
        <v>1.04107503E8</v>
      </c>
      <c r="D551" s="295" t="s">
        <v>1933</v>
      </c>
      <c r="E551" s="295" t="s">
        <v>12294</v>
      </c>
      <c r="F551" s="295" t="s">
        <v>3248</v>
      </c>
      <c r="G551" s="295" t="s">
        <v>32</v>
      </c>
      <c r="I551" s="295" t="s">
        <v>10840</v>
      </c>
      <c r="J551" s="295" t="s">
        <v>10840</v>
      </c>
      <c r="K551" s="295" t="s">
        <v>11868</v>
      </c>
      <c r="L551" s="295" t="s">
        <v>10840</v>
      </c>
      <c r="O551" s="295" t="s">
        <v>11690</v>
      </c>
    </row>
    <row r="552" ht="15.75" customHeight="1">
      <c r="B552" s="295" t="s">
        <v>12295</v>
      </c>
      <c r="C552" s="295">
        <v>1.04107803E8</v>
      </c>
      <c r="D552" s="295" t="s">
        <v>1310</v>
      </c>
      <c r="E552" s="295" t="s">
        <v>3253</v>
      </c>
      <c r="F552" s="295" t="s">
        <v>3252</v>
      </c>
      <c r="G552" s="295" t="s">
        <v>79</v>
      </c>
      <c r="H552" s="295" t="s">
        <v>10840</v>
      </c>
      <c r="I552" s="295" t="s">
        <v>10840</v>
      </c>
      <c r="J552" s="295" t="s">
        <v>10840</v>
      </c>
      <c r="K552" s="295" t="s">
        <v>11137</v>
      </c>
      <c r="L552" s="295" t="s">
        <v>10840</v>
      </c>
      <c r="M552" s="295" t="s">
        <v>10840</v>
      </c>
      <c r="O552" s="295" t="s">
        <v>11294</v>
      </c>
    </row>
    <row r="553" ht="15.75" customHeight="1">
      <c r="B553" s="295" t="s">
        <v>12296</v>
      </c>
      <c r="C553" s="295">
        <v>1.04107803E8</v>
      </c>
      <c r="D553" s="295" t="s">
        <v>1310</v>
      </c>
      <c r="E553" s="295" t="s">
        <v>3253</v>
      </c>
      <c r="F553" s="295" t="s">
        <v>3252</v>
      </c>
      <c r="G553" s="295" t="s">
        <v>38</v>
      </c>
      <c r="J553" s="295" t="s">
        <v>10840</v>
      </c>
      <c r="K553" s="295" t="s">
        <v>10989</v>
      </c>
      <c r="L553" s="295" t="s">
        <v>10840</v>
      </c>
      <c r="M553" s="295" t="s">
        <v>10840</v>
      </c>
      <c r="O553" s="295" t="s">
        <v>12297</v>
      </c>
    </row>
    <row r="554" ht="15.75" customHeight="1">
      <c r="B554" s="295" t="s">
        <v>12298</v>
      </c>
      <c r="C554" s="295">
        <v>1.04107803E8</v>
      </c>
      <c r="D554" s="295" t="s">
        <v>1310</v>
      </c>
      <c r="E554" s="295" t="s">
        <v>12299</v>
      </c>
      <c r="F554" s="295" t="s">
        <v>3252</v>
      </c>
      <c r="G554" s="295" t="s">
        <v>32</v>
      </c>
      <c r="H554" s="295" t="s">
        <v>10840</v>
      </c>
      <c r="I554" s="295" t="s">
        <v>10840</v>
      </c>
      <c r="J554" s="295" t="s">
        <v>10840</v>
      </c>
      <c r="K554" s="295" t="s">
        <v>12300</v>
      </c>
      <c r="L554" s="295" t="s">
        <v>10840</v>
      </c>
      <c r="M554" s="295" t="s">
        <v>10840</v>
      </c>
      <c r="O554" s="295" t="s">
        <v>12301</v>
      </c>
    </row>
    <row r="555" ht="15.75" customHeight="1">
      <c r="B555" s="295" t="s">
        <v>12302</v>
      </c>
      <c r="C555" s="295">
        <v>1.04107803E8</v>
      </c>
      <c r="D555" s="295" t="s">
        <v>1310</v>
      </c>
      <c r="E555" s="295" t="s">
        <v>3257</v>
      </c>
      <c r="F555" s="295" t="s">
        <v>3256</v>
      </c>
      <c r="G555" s="295" t="s">
        <v>79</v>
      </c>
      <c r="K555" s="295" t="s">
        <v>11309</v>
      </c>
      <c r="L555" s="295" t="s">
        <v>10840</v>
      </c>
      <c r="O555" s="295" t="s">
        <v>11902</v>
      </c>
    </row>
    <row r="556" ht="15.75" customHeight="1">
      <c r="B556" s="295" t="s">
        <v>12304</v>
      </c>
      <c r="C556" s="295">
        <v>1.04107803E8</v>
      </c>
      <c r="D556" s="295" t="s">
        <v>1310</v>
      </c>
      <c r="E556" s="295" t="s">
        <v>3257</v>
      </c>
      <c r="F556" s="295" t="s">
        <v>3256</v>
      </c>
      <c r="G556" s="295" t="s">
        <v>38</v>
      </c>
      <c r="J556" s="295" t="s">
        <v>10840</v>
      </c>
      <c r="K556" s="295" t="s">
        <v>11115</v>
      </c>
      <c r="L556" s="295" t="s">
        <v>10840</v>
      </c>
      <c r="O556" s="295" t="s">
        <v>11905</v>
      </c>
    </row>
    <row r="557" ht="15.75" customHeight="1">
      <c r="B557" s="295" t="s">
        <v>12305</v>
      </c>
      <c r="C557" s="295">
        <v>1.04107803E8</v>
      </c>
      <c r="D557" s="295" t="s">
        <v>1310</v>
      </c>
      <c r="E557" s="295" t="s">
        <v>12306</v>
      </c>
      <c r="F557" s="295" t="s">
        <v>3256</v>
      </c>
      <c r="G557" s="295" t="s">
        <v>32</v>
      </c>
      <c r="J557" s="295" t="s">
        <v>10840</v>
      </c>
      <c r="K557" s="295" t="s">
        <v>11280</v>
      </c>
      <c r="L557" s="295" t="s">
        <v>10840</v>
      </c>
      <c r="O557" s="295" t="s">
        <v>11910</v>
      </c>
    </row>
    <row r="558" ht="15.75" customHeight="1">
      <c r="B558" s="295" t="s">
        <v>12307</v>
      </c>
      <c r="C558" s="295">
        <v>1.04107903E8</v>
      </c>
      <c r="D558" s="295" t="s">
        <v>1904</v>
      </c>
      <c r="E558" s="295" t="s">
        <v>3262</v>
      </c>
      <c r="F558" s="295" t="s">
        <v>3260</v>
      </c>
      <c r="G558" s="295" t="s">
        <v>79</v>
      </c>
      <c r="I558" s="295" t="s">
        <v>10840</v>
      </c>
      <c r="J558" s="295" t="s">
        <v>10988</v>
      </c>
      <c r="K558" s="295" t="s">
        <v>11435</v>
      </c>
      <c r="L558" s="295" t="s">
        <v>10944</v>
      </c>
      <c r="M558" s="295" t="s">
        <v>10862</v>
      </c>
      <c r="O558" s="295" t="s">
        <v>11840</v>
      </c>
    </row>
    <row r="559" ht="15.75" customHeight="1">
      <c r="B559" s="295" t="s">
        <v>12308</v>
      </c>
      <c r="C559" s="295">
        <v>1.04107903E8</v>
      </c>
      <c r="D559" s="295" t="s">
        <v>1904</v>
      </c>
      <c r="E559" s="295" t="s">
        <v>3262</v>
      </c>
      <c r="F559" s="295" t="s">
        <v>3260</v>
      </c>
      <c r="G559" s="295" t="s">
        <v>38</v>
      </c>
      <c r="I559" s="295" t="s">
        <v>10919</v>
      </c>
      <c r="J559" s="295" t="s">
        <v>10850</v>
      </c>
      <c r="K559" s="295" t="s">
        <v>12264</v>
      </c>
      <c r="L559" s="295" t="s">
        <v>11378</v>
      </c>
      <c r="M559" s="295" t="s">
        <v>10843</v>
      </c>
      <c r="O559" s="295" t="s">
        <v>12309</v>
      </c>
    </row>
    <row r="560" ht="15.75" customHeight="1">
      <c r="B560" s="295" t="s">
        <v>12310</v>
      </c>
      <c r="C560" s="295">
        <v>1.04107903E8</v>
      </c>
      <c r="D560" s="295" t="s">
        <v>1904</v>
      </c>
      <c r="E560" s="295" t="s">
        <v>12312</v>
      </c>
      <c r="F560" s="295" t="s">
        <v>3260</v>
      </c>
      <c r="G560" s="295" t="s">
        <v>32</v>
      </c>
      <c r="I560" s="295" t="s">
        <v>10843</v>
      </c>
      <c r="J560" s="295" t="s">
        <v>11454</v>
      </c>
      <c r="K560" s="295" t="s">
        <v>12313</v>
      </c>
      <c r="L560" s="295" t="s">
        <v>11004</v>
      </c>
      <c r="M560" s="295" t="s">
        <v>10877</v>
      </c>
      <c r="O560" s="295" t="s">
        <v>12314</v>
      </c>
    </row>
    <row r="561" ht="15.75" customHeight="1">
      <c r="B561" s="295" t="s">
        <v>12315</v>
      </c>
      <c r="C561" s="295">
        <v>1.04107903E8</v>
      </c>
      <c r="D561" s="295" t="s">
        <v>1904</v>
      </c>
      <c r="E561" s="295" t="s">
        <v>3266</v>
      </c>
      <c r="F561" s="295" t="s">
        <v>3265</v>
      </c>
      <c r="G561" s="295" t="s">
        <v>79</v>
      </c>
      <c r="I561" s="295" t="s">
        <v>10944</v>
      </c>
      <c r="J561" s="295" t="s">
        <v>11019</v>
      </c>
      <c r="K561" s="295" t="s">
        <v>12316</v>
      </c>
      <c r="L561" s="295" t="s">
        <v>11018</v>
      </c>
      <c r="M561" s="295" t="s">
        <v>11517</v>
      </c>
      <c r="O561" s="295" t="s">
        <v>6387</v>
      </c>
    </row>
    <row r="562" ht="15.75" customHeight="1">
      <c r="B562" s="295" t="s">
        <v>12317</v>
      </c>
      <c r="C562" s="295">
        <v>1.04107903E8</v>
      </c>
      <c r="D562" s="295" t="s">
        <v>1904</v>
      </c>
      <c r="E562" s="295" t="s">
        <v>3266</v>
      </c>
      <c r="F562" s="295" t="s">
        <v>3265</v>
      </c>
      <c r="G562" s="295" t="s">
        <v>38</v>
      </c>
      <c r="H562" s="295" t="s">
        <v>10840</v>
      </c>
      <c r="I562" s="295" t="s">
        <v>10850</v>
      </c>
      <c r="J562" s="295" t="s">
        <v>11055</v>
      </c>
      <c r="K562" s="295" t="s">
        <v>12318</v>
      </c>
      <c r="L562" s="295" t="s">
        <v>11406</v>
      </c>
      <c r="M562" s="295" t="s">
        <v>11021</v>
      </c>
      <c r="O562" s="295" t="s">
        <v>12319</v>
      </c>
    </row>
    <row r="563" ht="15.75" customHeight="1">
      <c r="B563" s="295" t="s">
        <v>12320</v>
      </c>
      <c r="C563" s="295">
        <v>1.04107903E8</v>
      </c>
      <c r="D563" s="295" t="s">
        <v>1904</v>
      </c>
      <c r="E563" s="295" t="s">
        <v>12321</v>
      </c>
      <c r="F563" s="295" t="s">
        <v>3265</v>
      </c>
      <c r="G563" s="295" t="s">
        <v>32</v>
      </c>
      <c r="H563" s="295" t="s">
        <v>10840</v>
      </c>
      <c r="I563" s="295" t="s">
        <v>10927</v>
      </c>
      <c r="J563" s="295" t="s">
        <v>11430</v>
      </c>
      <c r="K563" s="295" t="s">
        <v>6954</v>
      </c>
      <c r="L563" s="295" t="s">
        <v>11774</v>
      </c>
      <c r="M563" s="295" t="s">
        <v>11182</v>
      </c>
      <c r="O563" s="295" t="s">
        <v>12322</v>
      </c>
    </row>
    <row r="564" ht="15.75" customHeight="1">
      <c r="B564" s="295" t="s">
        <v>12323</v>
      </c>
      <c r="C564" s="295">
        <v>1.04372003E8</v>
      </c>
      <c r="D564" s="295" t="s">
        <v>1029</v>
      </c>
      <c r="E564" s="295" t="s">
        <v>3270</v>
      </c>
      <c r="F564" s="295" t="s">
        <v>3269</v>
      </c>
      <c r="G564" s="295" t="s">
        <v>79</v>
      </c>
      <c r="I564" s="295" t="s">
        <v>10840</v>
      </c>
      <c r="J564" s="295" t="s">
        <v>10840</v>
      </c>
      <c r="K564" s="295" t="s">
        <v>11045</v>
      </c>
      <c r="L564" s="295" t="s">
        <v>10944</v>
      </c>
      <c r="O564" s="295" t="s">
        <v>11895</v>
      </c>
    </row>
    <row r="565" ht="15.75" customHeight="1">
      <c r="B565" s="295" t="s">
        <v>12324</v>
      </c>
      <c r="C565" s="295">
        <v>1.04372003E8</v>
      </c>
      <c r="D565" s="295" t="s">
        <v>1029</v>
      </c>
      <c r="E565" s="295" t="s">
        <v>3270</v>
      </c>
      <c r="F565" s="295" t="s">
        <v>3269</v>
      </c>
      <c r="G565" s="295" t="s">
        <v>38</v>
      </c>
      <c r="I565" s="295" t="s">
        <v>10840</v>
      </c>
      <c r="J565" s="295" t="s">
        <v>10935</v>
      </c>
      <c r="K565" s="295" t="s">
        <v>11543</v>
      </c>
      <c r="L565" s="295" t="s">
        <v>10935</v>
      </c>
      <c r="M565" s="295" t="s">
        <v>10840</v>
      </c>
      <c r="O565" s="295" t="s">
        <v>11084</v>
      </c>
    </row>
    <row r="566" ht="15.75" customHeight="1">
      <c r="B566" s="295" t="s">
        <v>12326</v>
      </c>
      <c r="C566" s="295">
        <v>1.04372003E8</v>
      </c>
      <c r="D566" s="295" t="s">
        <v>1029</v>
      </c>
      <c r="E566" s="295" t="s">
        <v>12327</v>
      </c>
      <c r="F566" s="295" t="s">
        <v>3269</v>
      </c>
      <c r="G566" s="295" t="s">
        <v>32</v>
      </c>
      <c r="I566" s="295" t="s">
        <v>10919</v>
      </c>
      <c r="J566" s="295" t="s">
        <v>10869</v>
      </c>
      <c r="K566" s="295" t="s">
        <v>12328</v>
      </c>
      <c r="L566" s="295" t="s">
        <v>10877</v>
      </c>
      <c r="M566" s="295" t="s">
        <v>10840</v>
      </c>
      <c r="O566" s="295" t="s">
        <v>12329</v>
      </c>
    </row>
    <row r="567" ht="15.75" customHeight="1">
      <c r="B567" s="295" t="s">
        <v>12330</v>
      </c>
      <c r="C567" s="295">
        <v>1.04374003E8</v>
      </c>
      <c r="D567" s="295" t="s">
        <v>1335</v>
      </c>
      <c r="E567" s="295" t="s">
        <v>3275</v>
      </c>
      <c r="F567" s="295" t="s">
        <v>3274</v>
      </c>
      <c r="G567" s="295" t="s">
        <v>79</v>
      </c>
      <c r="I567" s="295" t="s">
        <v>10840</v>
      </c>
      <c r="J567" s="295" t="s">
        <v>10840</v>
      </c>
      <c r="K567" s="295" t="s">
        <v>11213</v>
      </c>
      <c r="L567" s="295" t="s">
        <v>10840</v>
      </c>
      <c r="M567" s="295" t="s">
        <v>10840</v>
      </c>
      <c r="O567" s="295" t="s">
        <v>10916</v>
      </c>
    </row>
    <row r="568" ht="15.75" customHeight="1">
      <c r="B568" s="295" t="s">
        <v>12331</v>
      </c>
      <c r="C568" s="295">
        <v>1.04374003E8</v>
      </c>
      <c r="D568" s="295" t="s">
        <v>1335</v>
      </c>
      <c r="E568" s="295" t="s">
        <v>3275</v>
      </c>
      <c r="F568" s="295" t="s">
        <v>3274</v>
      </c>
      <c r="G568" s="295" t="s">
        <v>38</v>
      </c>
      <c r="J568" s="295" t="s">
        <v>10840</v>
      </c>
      <c r="K568" s="295" t="s">
        <v>10841</v>
      </c>
      <c r="L568" s="295" t="s">
        <v>10840</v>
      </c>
      <c r="O568" s="295" t="s">
        <v>10961</v>
      </c>
    </row>
    <row r="569" ht="15.75" customHeight="1">
      <c r="B569" s="295" t="s">
        <v>12332</v>
      </c>
      <c r="C569" s="295">
        <v>1.04374003E8</v>
      </c>
      <c r="D569" s="295" t="s">
        <v>1335</v>
      </c>
      <c r="E569" s="295" t="s">
        <v>12333</v>
      </c>
      <c r="F569" s="295" t="s">
        <v>3274</v>
      </c>
      <c r="G569" s="295" t="s">
        <v>32</v>
      </c>
      <c r="I569" s="295" t="s">
        <v>10840</v>
      </c>
      <c r="J569" s="295" t="s">
        <v>10840</v>
      </c>
      <c r="K569" s="295" t="s">
        <v>10966</v>
      </c>
      <c r="L569" s="295" t="s">
        <v>10840</v>
      </c>
      <c r="M569" s="295" t="s">
        <v>10840</v>
      </c>
      <c r="O569" s="295" t="s">
        <v>11280</v>
      </c>
    </row>
    <row r="570" ht="15.75" customHeight="1">
      <c r="B570" s="295" t="s">
        <v>12335</v>
      </c>
      <c r="C570" s="295">
        <v>1.04374003E8</v>
      </c>
      <c r="D570" s="295" t="s">
        <v>1335</v>
      </c>
      <c r="E570" s="295" t="s">
        <v>3279</v>
      </c>
      <c r="F570" s="295" t="s">
        <v>3278</v>
      </c>
      <c r="G570" s="295" t="s">
        <v>79</v>
      </c>
      <c r="I570" s="295" t="s">
        <v>10840</v>
      </c>
      <c r="J570" s="295" t="s">
        <v>10840</v>
      </c>
      <c r="K570" s="295" t="s">
        <v>11028</v>
      </c>
      <c r="L570" s="295" t="s">
        <v>10840</v>
      </c>
      <c r="O570" s="295" t="s">
        <v>11026</v>
      </c>
    </row>
    <row r="571" ht="15.75" customHeight="1">
      <c r="B571" s="295" t="s">
        <v>12336</v>
      </c>
      <c r="C571" s="295">
        <v>1.04374003E8</v>
      </c>
      <c r="D571" s="295" t="s">
        <v>1335</v>
      </c>
      <c r="E571" s="295" t="s">
        <v>3279</v>
      </c>
      <c r="F571" s="295" t="s">
        <v>3278</v>
      </c>
      <c r="G571" s="295" t="s">
        <v>38</v>
      </c>
      <c r="I571" s="295" t="s">
        <v>10840</v>
      </c>
      <c r="K571" s="295" t="s">
        <v>11427</v>
      </c>
      <c r="M571" s="295" t="s">
        <v>10840</v>
      </c>
      <c r="O571" s="295" t="s">
        <v>11430</v>
      </c>
    </row>
    <row r="572" ht="15.75" customHeight="1">
      <c r="B572" s="295" t="s">
        <v>12337</v>
      </c>
      <c r="C572" s="295">
        <v>1.04374003E8</v>
      </c>
      <c r="D572" s="295" t="s">
        <v>1335</v>
      </c>
      <c r="E572" s="295" t="s">
        <v>12338</v>
      </c>
      <c r="F572" s="295" t="s">
        <v>3278</v>
      </c>
      <c r="G572" s="295" t="s">
        <v>32</v>
      </c>
      <c r="I572" s="295" t="s">
        <v>10840</v>
      </c>
      <c r="J572" s="295" t="s">
        <v>10840</v>
      </c>
      <c r="K572" s="295" t="s">
        <v>10841</v>
      </c>
      <c r="L572" s="295" t="s">
        <v>10840</v>
      </c>
      <c r="M572" s="295" t="s">
        <v>10840</v>
      </c>
      <c r="O572" s="295" t="s">
        <v>10961</v>
      </c>
    </row>
    <row r="573" ht="15.75" customHeight="1">
      <c r="B573" s="295" t="s">
        <v>12340</v>
      </c>
      <c r="C573" s="295">
        <v>1.04374207E8</v>
      </c>
      <c r="D573" s="295" t="s">
        <v>1338</v>
      </c>
      <c r="E573" s="295" t="s">
        <v>1338</v>
      </c>
      <c r="F573" s="295" t="s">
        <v>3282</v>
      </c>
      <c r="G573" s="295" t="s">
        <v>79</v>
      </c>
      <c r="I573" s="295" t="s">
        <v>10912</v>
      </c>
      <c r="J573" s="295" t="s">
        <v>10840</v>
      </c>
      <c r="K573" s="295" t="s">
        <v>11092</v>
      </c>
      <c r="L573" s="295" t="s">
        <v>10840</v>
      </c>
      <c r="M573" s="295" t="s">
        <v>10840</v>
      </c>
      <c r="N573" s="295" t="s">
        <v>10840</v>
      </c>
      <c r="O573" s="295" t="s">
        <v>11718</v>
      </c>
    </row>
    <row r="574" ht="15.75" customHeight="1">
      <c r="B574" s="295" t="s">
        <v>12341</v>
      </c>
      <c r="C574" s="295">
        <v>1.04374207E8</v>
      </c>
      <c r="D574" s="295" t="s">
        <v>1338</v>
      </c>
      <c r="E574" s="295" t="s">
        <v>1338</v>
      </c>
      <c r="F574" s="295" t="s">
        <v>3282</v>
      </c>
      <c r="G574" s="295" t="s">
        <v>38</v>
      </c>
      <c r="I574" s="295" t="s">
        <v>10935</v>
      </c>
      <c r="J574" s="295" t="s">
        <v>10840</v>
      </c>
      <c r="K574" s="295" t="s">
        <v>11150</v>
      </c>
      <c r="L574" s="295" t="s">
        <v>10840</v>
      </c>
      <c r="O574" s="295" t="s">
        <v>11249</v>
      </c>
    </row>
    <row r="575" ht="15.75" customHeight="1">
      <c r="B575" s="295" t="s">
        <v>12342</v>
      </c>
      <c r="C575" s="295">
        <v>1.04374207E8</v>
      </c>
      <c r="D575" s="295" t="s">
        <v>1338</v>
      </c>
      <c r="E575" s="295" t="s">
        <v>12343</v>
      </c>
      <c r="F575" s="295" t="s">
        <v>3282</v>
      </c>
      <c r="G575" s="295" t="s">
        <v>32</v>
      </c>
      <c r="I575" s="295" t="s">
        <v>10850</v>
      </c>
      <c r="J575" s="295" t="s">
        <v>10840</v>
      </c>
      <c r="K575" s="295" t="s">
        <v>12344</v>
      </c>
      <c r="L575" s="295" t="s">
        <v>10874</v>
      </c>
      <c r="M575" s="295" t="s">
        <v>10840</v>
      </c>
      <c r="N575" s="295" t="s">
        <v>10840</v>
      </c>
      <c r="O575" s="295" t="s">
        <v>12070</v>
      </c>
    </row>
    <row r="576" ht="15.75" customHeight="1">
      <c r="B576" s="295" t="s">
        <v>12345</v>
      </c>
      <c r="C576" s="295">
        <v>1.04375003E8</v>
      </c>
      <c r="D576" s="295" t="s">
        <v>1492</v>
      </c>
      <c r="E576" s="295" t="s">
        <v>3287</v>
      </c>
      <c r="F576" s="295" t="s">
        <v>3286</v>
      </c>
      <c r="G576" s="295" t="s">
        <v>79</v>
      </c>
      <c r="K576" s="295" t="s">
        <v>11341</v>
      </c>
      <c r="L576" s="295" t="s">
        <v>10840</v>
      </c>
      <c r="O576" s="295" t="s">
        <v>11359</v>
      </c>
    </row>
    <row r="577" ht="15.75" customHeight="1">
      <c r="B577" s="295" t="s">
        <v>12346</v>
      </c>
      <c r="C577" s="295">
        <v>1.04375003E8</v>
      </c>
      <c r="D577" s="295" t="s">
        <v>1492</v>
      </c>
      <c r="E577" s="295" t="s">
        <v>3287</v>
      </c>
      <c r="F577" s="295" t="s">
        <v>3286</v>
      </c>
      <c r="G577" s="295" t="s">
        <v>38</v>
      </c>
      <c r="I577" s="295" t="s">
        <v>10840</v>
      </c>
      <c r="J577" s="295" t="s">
        <v>10840</v>
      </c>
      <c r="K577" s="295" t="s">
        <v>11036</v>
      </c>
      <c r="L577" s="295" t="s">
        <v>10840</v>
      </c>
      <c r="O577" s="295" t="s">
        <v>11718</v>
      </c>
    </row>
    <row r="578" ht="15.75" customHeight="1">
      <c r="B578" s="295" t="s">
        <v>12347</v>
      </c>
      <c r="C578" s="295">
        <v>1.04375003E8</v>
      </c>
      <c r="D578" s="295" t="s">
        <v>1492</v>
      </c>
      <c r="E578" s="295" t="s">
        <v>12348</v>
      </c>
      <c r="F578" s="295" t="s">
        <v>3286</v>
      </c>
      <c r="G578" s="295" t="s">
        <v>32</v>
      </c>
      <c r="I578" s="295" t="s">
        <v>10840</v>
      </c>
      <c r="J578" s="295" t="s">
        <v>10840</v>
      </c>
      <c r="K578" s="295" t="s">
        <v>12350</v>
      </c>
      <c r="L578" s="295" t="s">
        <v>10912</v>
      </c>
      <c r="O578" s="295" t="s">
        <v>12351</v>
      </c>
    </row>
    <row r="579" ht="15.75" customHeight="1">
      <c r="B579" s="295" t="s">
        <v>12352</v>
      </c>
      <c r="C579" s="295">
        <v>1.04375003E8</v>
      </c>
      <c r="D579" s="295" t="s">
        <v>1492</v>
      </c>
      <c r="E579" s="295" t="s">
        <v>3291</v>
      </c>
      <c r="F579" s="295" t="s">
        <v>3290</v>
      </c>
      <c r="G579" s="295" t="s">
        <v>79</v>
      </c>
      <c r="I579" s="295" t="s">
        <v>10840</v>
      </c>
      <c r="J579" s="295" t="s">
        <v>10840</v>
      </c>
      <c r="K579" s="295" t="s">
        <v>11101</v>
      </c>
      <c r="L579" s="295" t="s">
        <v>10840</v>
      </c>
      <c r="O579" s="295" t="s">
        <v>10908</v>
      </c>
    </row>
    <row r="580" ht="15.75" customHeight="1">
      <c r="B580" s="295" t="s">
        <v>12353</v>
      </c>
      <c r="C580" s="295">
        <v>1.04375003E8</v>
      </c>
      <c r="D580" s="295" t="s">
        <v>1492</v>
      </c>
      <c r="E580" s="295" t="s">
        <v>3291</v>
      </c>
      <c r="F580" s="295" t="s">
        <v>3290</v>
      </c>
      <c r="G580" s="295" t="s">
        <v>38</v>
      </c>
      <c r="J580" s="295" t="s">
        <v>10840</v>
      </c>
      <c r="K580" s="295" t="s">
        <v>11101</v>
      </c>
      <c r="L580" s="295" t="s">
        <v>10840</v>
      </c>
      <c r="M580" s="295" t="s">
        <v>10840</v>
      </c>
      <c r="O580" s="295" t="s">
        <v>11873</v>
      </c>
    </row>
    <row r="581" ht="15.75" customHeight="1">
      <c r="B581" s="295" t="s">
        <v>12354</v>
      </c>
      <c r="C581" s="295">
        <v>1.04375003E8</v>
      </c>
      <c r="D581" s="295" t="s">
        <v>1492</v>
      </c>
      <c r="E581" s="295" t="s">
        <v>12355</v>
      </c>
      <c r="F581" s="295" t="s">
        <v>3290</v>
      </c>
      <c r="G581" s="295" t="s">
        <v>32</v>
      </c>
      <c r="I581" s="295" t="s">
        <v>10840</v>
      </c>
      <c r="J581" s="295" t="s">
        <v>10840</v>
      </c>
      <c r="K581" s="295" t="s">
        <v>10902</v>
      </c>
      <c r="L581" s="295" t="s">
        <v>10840</v>
      </c>
      <c r="M581" s="295" t="s">
        <v>10840</v>
      </c>
      <c r="O581" s="295" t="s">
        <v>11214</v>
      </c>
    </row>
    <row r="582" ht="15.75" customHeight="1">
      <c r="B582" s="295" t="s">
        <v>12356</v>
      </c>
      <c r="C582" s="295">
        <v>1.04375203E8</v>
      </c>
      <c r="D582" s="295" t="s">
        <v>1547</v>
      </c>
      <c r="E582" s="295" t="s">
        <v>3295</v>
      </c>
      <c r="F582" s="295" t="s">
        <v>3294</v>
      </c>
      <c r="G582" s="295" t="s">
        <v>79</v>
      </c>
      <c r="H582" s="295" t="s">
        <v>10840</v>
      </c>
      <c r="I582" s="295" t="s">
        <v>10840</v>
      </c>
      <c r="J582" s="295" t="s">
        <v>10840</v>
      </c>
      <c r="K582" s="295" t="s">
        <v>12136</v>
      </c>
      <c r="L582" s="295" t="s">
        <v>10840</v>
      </c>
      <c r="N582" s="295" t="s">
        <v>10840</v>
      </c>
      <c r="O582" s="295" t="s">
        <v>11040</v>
      </c>
    </row>
    <row r="583" ht="15.75" customHeight="1">
      <c r="B583" s="295" t="s">
        <v>12357</v>
      </c>
      <c r="C583" s="295">
        <v>1.04375203E8</v>
      </c>
      <c r="D583" s="295" t="s">
        <v>1547</v>
      </c>
      <c r="E583" s="295" t="s">
        <v>3295</v>
      </c>
      <c r="F583" s="295" t="s">
        <v>3294</v>
      </c>
      <c r="G583" s="295" t="s">
        <v>38</v>
      </c>
      <c r="I583" s="295" t="s">
        <v>10840</v>
      </c>
      <c r="J583" s="295" t="s">
        <v>10840</v>
      </c>
      <c r="K583" s="295" t="s">
        <v>12271</v>
      </c>
      <c r="L583" s="295" t="s">
        <v>10912</v>
      </c>
      <c r="N583" s="295" t="s">
        <v>10840</v>
      </c>
      <c r="O583" s="295" t="s">
        <v>12055</v>
      </c>
    </row>
    <row r="584" ht="15.75" customHeight="1">
      <c r="B584" s="295" t="s">
        <v>12359</v>
      </c>
      <c r="C584" s="295">
        <v>1.04375203E8</v>
      </c>
      <c r="D584" s="295" t="s">
        <v>1547</v>
      </c>
      <c r="E584" s="295" t="s">
        <v>12360</v>
      </c>
      <c r="F584" s="295" t="s">
        <v>3294</v>
      </c>
      <c r="G584" s="295" t="s">
        <v>32</v>
      </c>
      <c r="H584" s="295" t="s">
        <v>10840</v>
      </c>
      <c r="I584" s="295" t="s">
        <v>10840</v>
      </c>
      <c r="J584" s="295" t="s">
        <v>10840</v>
      </c>
      <c r="K584" s="295" t="s">
        <v>12361</v>
      </c>
      <c r="L584" s="295" t="s">
        <v>10843</v>
      </c>
      <c r="N584" s="295" t="s">
        <v>10840</v>
      </c>
      <c r="O584" s="295" t="s">
        <v>11889</v>
      </c>
    </row>
    <row r="585" ht="15.75" customHeight="1">
      <c r="B585" s="295" t="s">
        <v>12362</v>
      </c>
      <c r="C585" s="295">
        <v>1.04375302E8</v>
      </c>
      <c r="D585" s="295" t="s">
        <v>1552</v>
      </c>
      <c r="E585" s="295" t="s">
        <v>3300</v>
      </c>
      <c r="F585" s="295" t="s">
        <v>3299</v>
      </c>
      <c r="G585" s="295" t="s">
        <v>79</v>
      </c>
      <c r="H585" s="295" t="s">
        <v>10840</v>
      </c>
      <c r="I585" s="295" t="s">
        <v>10880</v>
      </c>
      <c r="J585" s="295" t="s">
        <v>11229</v>
      </c>
      <c r="K585" s="295" t="s">
        <v>10962</v>
      </c>
      <c r="L585" s="295" t="s">
        <v>11345</v>
      </c>
      <c r="O585" s="295" t="s">
        <v>12363</v>
      </c>
    </row>
    <row r="586" ht="15.75" customHeight="1">
      <c r="B586" s="295" t="s">
        <v>12364</v>
      </c>
      <c r="C586" s="295">
        <v>1.04375302E8</v>
      </c>
      <c r="D586" s="295" t="s">
        <v>1552</v>
      </c>
      <c r="E586" s="295" t="s">
        <v>3300</v>
      </c>
      <c r="F586" s="295" t="s">
        <v>3299</v>
      </c>
      <c r="G586" s="295" t="s">
        <v>38</v>
      </c>
      <c r="H586" s="295" t="s">
        <v>10840</v>
      </c>
      <c r="I586" s="295" t="s">
        <v>11226</v>
      </c>
      <c r="J586" s="295" t="s">
        <v>10993</v>
      </c>
      <c r="K586" s="295" t="s">
        <v>12117</v>
      </c>
      <c r="L586" s="295" t="s">
        <v>11454</v>
      </c>
      <c r="M586" s="295" t="s">
        <v>10840</v>
      </c>
      <c r="O586" s="295" t="s">
        <v>11099</v>
      </c>
    </row>
    <row r="587" ht="15.75" customHeight="1">
      <c r="B587" s="295" t="s">
        <v>12366</v>
      </c>
      <c r="C587" s="295">
        <v>1.04375302E8</v>
      </c>
      <c r="D587" s="295" t="s">
        <v>1552</v>
      </c>
      <c r="E587" s="295" t="s">
        <v>12367</v>
      </c>
      <c r="F587" s="295" t="s">
        <v>3299</v>
      </c>
      <c r="G587" s="295" t="s">
        <v>32</v>
      </c>
      <c r="H587" s="295" t="s">
        <v>10840</v>
      </c>
      <c r="I587" s="295" t="s">
        <v>11310</v>
      </c>
      <c r="J587" s="295" t="s">
        <v>11273</v>
      </c>
      <c r="K587" s="295" t="s">
        <v>12368</v>
      </c>
      <c r="L587" s="295" t="s">
        <v>11257</v>
      </c>
      <c r="M587" s="295" t="s">
        <v>10840</v>
      </c>
      <c r="O587" s="295" t="s">
        <v>12369</v>
      </c>
    </row>
    <row r="588" ht="15.75" customHeight="1">
      <c r="B588" s="295" t="s">
        <v>12370</v>
      </c>
      <c r="C588" s="295">
        <v>1.04375302E8</v>
      </c>
      <c r="D588" s="295" t="s">
        <v>1552</v>
      </c>
      <c r="E588" s="295" t="s">
        <v>3304</v>
      </c>
      <c r="F588" s="295" t="s">
        <v>3303</v>
      </c>
      <c r="G588" s="295" t="s">
        <v>79</v>
      </c>
      <c r="I588" s="295" t="s">
        <v>10873</v>
      </c>
      <c r="J588" s="295" t="s">
        <v>10919</v>
      </c>
      <c r="K588" s="295" t="s">
        <v>11124</v>
      </c>
      <c r="L588" s="295" t="s">
        <v>11044</v>
      </c>
      <c r="M588" s="295" t="s">
        <v>10840</v>
      </c>
      <c r="N588" s="295" t="s">
        <v>10840</v>
      </c>
      <c r="O588" s="295" t="s">
        <v>11128</v>
      </c>
    </row>
    <row r="589" ht="15.75" customHeight="1">
      <c r="B589" s="295" t="s">
        <v>12371</v>
      </c>
      <c r="C589" s="295">
        <v>1.04375302E8</v>
      </c>
      <c r="D589" s="295" t="s">
        <v>1552</v>
      </c>
      <c r="E589" s="295" t="s">
        <v>3304</v>
      </c>
      <c r="F589" s="295" t="s">
        <v>3303</v>
      </c>
      <c r="G589" s="295" t="s">
        <v>38</v>
      </c>
      <c r="I589" s="295" t="s">
        <v>10844</v>
      </c>
      <c r="J589" s="295" t="s">
        <v>10988</v>
      </c>
      <c r="K589" s="295" t="s">
        <v>11105</v>
      </c>
      <c r="L589" s="295" t="s">
        <v>11143</v>
      </c>
      <c r="M589" s="295" t="s">
        <v>10840</v>
      </c>
      <c r="N589" s="295" t="s">
        <v>10840</v>
      </c>
      <c r="O589" s="295" t="s">
        <v>11040</v>
      </c>
    </row>
    <row r="590" ht="15.75" customHeight="1">
      <c r="B590" s="295" t="s">
        <v>12373</v>
      </c>
      <c r="C590" s="295">
        <v>1.04375302E8</v>
      </c>
      <c r="D590" s="295" t="s">
        <v>1552</v>
      </c>
      <c r="E590" s="295" t="s">
        <v>12374</v>
      </c>
      <c r="F590" s="295" t="s">
        <v>3303</v>
      </c>
      <c r="G590" s="295" t="s">
        <v>32</v>
      </c>
      <c r="I590" s="295" t="s">
        <v>11141</v>
      </c>
      <c r="J590" s="295" t="s">
        <v>11055</v>
      </c>
      <c r="K590" s="295" t="s">
        <v>10856</v>
      </c>
      <c r="L590" s="295" t="s">
        <v>11123</v>
      </c>
      <c r="M590" s="295" t="s">
        <v>10840</v>
      </c>
      <c r="N590" s="295" t="s">
        <v>10840</v>
      </c>
      <c r="O590" s="295" t="s">
        <v>11936</v>
      </c>
    </row>
    <row r="591" ht="15.75" customHeight="1">
      <c r="B591" s="295" t="s">
        <v>12375</v>
      </c>
      <c r="C591" s="295">
        <v>1.04376203E8</v>
      </c>
      <c r="D591" s="295" t="s">
        <v>1926</v>
      </c>
      <c r="E591" s="295" t="s">
        <v>3309</v>
      </c>
      <c r="F591" s="295" t="s">
        <v>3308</v>
      </c>
      <c r="G591" s="295" t="s">
        <v>79</v>
      </c>
      <c r="H591" s="295" t="s">
        <v>10840</v>
      </c>
      <c r="I591" s="295" t="s">
        <v>10840</v>
      </c>
      <c r="J591" s="295" t="s">
        <v>10840</v>
      </c>
      <c r="K591" s="295" t="s">
        <v>11127</v>
      </c>
      <c r="L591" s="295" t="s">
        <v>10840</v>
      </c>
      <c r="M591" s="295" t="s">
        <v>10840</v>
      </c>
      <c r="O591" s="295" t="s">
        <v>11249</v>
      </c>
    </row>
    <row r="592" ht="15.75" customHeight="1">
      <c r="B592" s="295" t="s">
        <v>12377</v>
      </c>
      <c r="C592" s="295">
        <v>1.04376203E8</v>
      </c>
      <c r="D592" s="295" t="s">
        <v>1926</v>
      </c>
      <c r="E592" s="295" t="s">
        <v>3309</v>
      </c>
      <c r="F592" s="295" t="s">
        <v>3308</v>
      </c>
      <c r="G592" s="295" t="s">
        <v>38</v>
      </c>
      <c r="I592" s="295" t="s">
        <v>10840</v>
      </c>
      <c r="J592" s="295" t="s">
        <v>10840</v>
      </c>
      <c r="K592" s="295" t="s">
        <v>11718</v>
      </c>
      <c r="L592" s="295" t="s">
        <v>10840</v>
      </c>
      <c r="O592" s="295" t="s">
        <v>11214</v>
      </c>
    </row>
    <row r="593" ht="15.75" customHeight="1">
      <c r="B593" s="295" t="s">
        <v>12378</v>
      </c>
      <c r="C593" s="295">
        <v>1.04376203E8</v>
      </c>
      <c r="D593" s="295" t="s">
        <v>1926</v>
      </c>
      <c r="E593" s="295" t="s">
        <v>12379</v>
      </c>
      <c r="F593" s="295" t="s">
        <v>3308</v>
      </c>
      <c r="G593" s="295" t="s">
        <v>32</v>
      </c>
      <c r="H593" s="295" t="s">
        <v>10840</v>
      </c>
      <c r="I593" s="295" t="s">
        <v>10840</v>
      </c>
      <c r="J593" s="295" t="s">
        <v>10840</v>
      </c>
      <c r="K593" s="295" t="s">
        <v>11157</v>
      </c>
      <c r="L593" s="295" t="s">
        <v>10874</v>
      </c>
      <c r="M593" s="295" t="s">
        <v>10840</v>
      </c>
      <c r="O593" s="295" t="s">
        <v>11444</v>
      </c>
    </row>
    <row r="594" ht="15.75" customHeight="1">
      <c r="B594" s="295" t="s">
        <v>12380</v>
      </c>
      <c r="C594" s="295">
        <v>1.04377003E8</v>
      </c>
      <c r="D594" s="295" t="s">
        <v>2069</v>
      </c>
      <c r="E594" s="295" t="s">
        <v>3313</v>
      </c>
      <c r="F594" s="295" t="s">
        <v>3312</v>
      </c>
      <c r="G594" s="295" t="s">
        <v>79</v>
      </c>
      <c r="I594" s="295" t="s">
        <v>10901</v>
      </c>
      <c r="J594" s="295" t="s">
        <v>10840</v>
      </c>
      <c r="K594" s="295" t="s">
        <v>11336</v>
      </c>
      <c r="L594" s="295" t="s">
        <v>10840</v>
      </c>
      <c r="O594" s="295" t="s">
        <v>11831</v>
      </c>
    </row>
    <row r="595" ht="15.75" customHeight="1">
      <c r="B595" s="295" t="s">
        <v>12381</v>
      </c>
      <c r="C595" s="295">
        <v>1.04377003E8</v>
      </c>
      <c r="D595" s="295" t="s">
        <v>2069</v>
      </c>
      <c r="E595" s="295" t="s">
        <v>3313</v>
      </c>
      <c r="F595" s="295" t="s">
        <v>3312</v>
      </c>
      <c r="G595" s="295" t="s">
        <v>38</v>
      </c>
      <c r="H595" s="295" t="s">
        <v>10840</v>
      </c>
      <c r="I595" s="295" t="s">
        <v>10867</v>
      </c>
      <c r="J595" s="295" t="s">
        <v>10840</v>
      </c>
      <c r="K595" s="295" t="s">
        <v>10974</v>
      </c>
      <c r="L595" s="295" t="s">
        <v>10840</v>
      </c>
      <c r="M595" s="295" t="s">
        <v>10840</v>
      </c>
      <c r="O595" s="295" t="s">
        <v>11873</v>
      </c>
    </row>
    <row r="596" ht="15.75" customHeight="1">
      <c r="B596" s="295" t="s">
        <v>12383</v>
      </c>
      <c r="C596" s="295">
        <v>1.04377003E8</v>
      </c>
      <c r="D596" s="295" t="s">
        <v>2069</v>
      </c>
      <c r="E596" s="295" t="s">
        <v>12384</v>
      </c>
      <c r="F596" s="295" t="s">
        <v>3312</v>
      </c>
      <c r="G596" s="295" t="s">
        <v>32</v>
      </c>
      <c r="H596" s="295" t="s">
        <v>10840</v>
      </c>
      <c r="I596" s="295" t="s">
        <v>11210</v>
      </c>
      <c r="J596" s="295" t="s">
        <v>10840</v>
      </c>
      <c r="K596" s="295" t="s">
        <v>11644</v>
      </c>
      <c r="L596" s="295" t="s">
        <v>10840</v>
      </c>
      <c r="M596" s="295" t="s">
        <v>10840</v>
      </c>
      <c r="O596" s="295" t="s">
        <v>10887</v>
      </c>
    </row>
    <row r="597" ht="15.75" customHeight="1">
      <c r="B597" s="295" t="s">
        <v>12385</v>
      </c>
      <c r="C597" s="295">
        <v>1.04377003E8</v>
      </c>
      <c r="D597" s="295" t="s">
        <v>2069</v>
      </c>
      <c r="E597" s="295" t="s">
        <v>3317</v>
      </c>
      <c r="F597" s="295" t="s">
        <v>3316</v>
      </c>
      <c r="G597" s="295" t="s">
        <v>79</v>
      </c>
      <c r="I597" s="295" t="s">
        <v>10840</v>
      </c>
      <c r="K597" s="295" t="s">
        <v>11041</v>
      </c>
      <c r="L597" s="295" t="s">
        <v>10840</v>
      </c>
      <c r="O597" s="295" t="s">
        <v>11340</v>
      </c>
    </row>
    <row r="598" ht="15.75" customHeight="1">
      <c r="B598" s="295" t="s">
        <v>12386</v>
      </c>
      <c r="C598" s="295">
        <v>1.04377003E8</v>
      </c>
      <c r="D598" s="295" t="s">
        <v>2069</v>
      </c>
      <c r="E598" s="295" t="s">
        <v>3317</v>
      </c>
      <c r="F598" s="295" t="s">
        <v>3316</v>
      </c>
      <c r="G598" s="295" t="s">
        <v>38</v>
      </c>
      <c r="I598" s="295" t="s">
        <v>10840</v>
      </c>
      <c r="J598" s="295" t="s">
        <v>10840</v>
      </c>
      <c r="K598" s="295" t="s">
        <v>11317</v>
      </c>
      <c r="L598" s="295" t="s">
        <v>10840</v>
      </c>
      <c r="O598" s="295" t="s">
        <v>11039</v>
      </c>
    </row>
    <row r="599" ht="15.75" customHeight="1">
      <c r="B599" s="295" t="s">
        <v>12387</v>
      </c>
      <c r="C599" s="295">
        <v>1.04377003E8</v>
      </c>
      <c r="D599" s="295" t="s">
        <v>2069</v>
      </c>
      <c r="E599" s="295" t="s">
        <v>12388</v>
      </c>
      <c r="F599" s="295" t="s">
        <v>3316</v>
      </c>
      <c r="G599" s="295" t="s">
        <v>32</v>
      </c>
      <c r="I599" s="295" t="s">
        <v>10864</v>
      </c>
      <c r="J599" s="295" t="s">
        <v>10840</v>
      </c>
      <c r="K599" s="295" t="s">
        <v>11225</v>
      </c>
      <c r="L599" s="295" t="s">
        <v>10888</v>
      </c>
      <c r="O599" s="295" t="s">
        <v>11873</v>
      </c>
    </row>
    <row r="600" ht="15.75" customHeight="1">
      <c r="B600" s="295" t="s">
        <v>12389</v>
      </c>
      <c r="C600" s="295">
        <v>1.04378003E8</v>
      </c>
      <c r="D600" s="295" t="s">
        <v>2206</v>
      </c>
      <c r="E600" s="295" t="s">
        <v>3322</v>
      </c>
      <c r="F600" s="295" t="s">
        <v>3321</v>
      </c>
      <c r="G600" s="295" t="s">
        <v>79</v>
      </c>
      <c r="I600" s="295" t="s">
        <v>10840</v>
      </c>
      <c r="J600" s="295" t="s">
        <v>10840</v>
      </c>
      <c r="K600" s="295" t="s">
        <v>10902</v>
      </c>
      <c r="L600" s="295" t="s">
        <v>10840</v>
      </c>
      <c r="O600" s="295" t="s">
        <v>11153</v>
      </c>
    </row>
    <row r="601" ht="15.75" customHeight="1">
      <c r="B601" s="295" t="s">
        <v>12391</v>
      </c>
      <c r="C601" s="295">
        <v>1.04378003E8</v>
      </c>
      <c r="D601" s="295" t="s">
        <v>2206</v>
      </c>
      <c r="E601" s="295" t="s">
        <v>3322</v>
      </c>
      <c r="F601" s="295" t="s">
        <v>3321</v>
      </c>
      <c r="G601" s="295" t="s">
        <v>38</v>
      </c>
      <c r="J601" s="295" t="s">
        <v>10840</v>
      </c>
      <c r="K601" s="295" t="s">
        <v>10913</v>
      </c>
      <c r="L601" s="295" t="s">
        <v>10840</v>
      </c>
      <c r="O601" s="295" t="s">
        <v>11437</v>
      </c>
    </row>
    <row r="602" ht="15.75" customHeight="1">
      <c r="B602" s="295" t="s">
        <v>12392</v>
      </c>
      <c r="C602" s="295">
        <v>1.04378003E8</v>
      </c>
      <c r="D602" s="295" t="s">
        <v>2206</v>
      </c>
      <c r="E602" s="295" t="s">
        <v>12393</v>
      </c>
      <c r="F602" s="295" t="s">
        <v>3321</v>
      </c>
      <c r="G602" s="295" t="s">
        <v>32</v>
      </c>
      <c r="I602" s="295" t="s">
        <v>10840</v>
      </c>
      <c r="J602" s="295" t="s">
        <v>10840</v>
      </c>
      <c r="K602" s="295" t="s">
        <v>10928</v>
      </c>
      <c r="L602" s="295" t="s">
        <v>10864</v>
      </c>
      <c r="O602" s="295" t="s">
        <v>11967</v>
      </c>
    </row>
    <row r="603" ht="15.75" customHeight="1">
      <c r="B603" s="295" t="s">
        <v>12394</v>
      </c>
      <c r="C603" s="295">
        <v>1.04431304E8</v>
      </c>
      <c r="D603" s="295" t="s">
        <v>888</v>
      </c>
      <c r="E603" s="295" t="s">
        <v>3326</v>
      </c>
      <c r="F603" s="295" t="s">
        <v>3325</v>
      </c>
      <c r="G603" s="295" t="s">
        <v>79</v>
      </c>
      <c r="J603" s="295" t="s">
        <v>10840</v>
      </c>
      <c r="K603" s="295" t="s">
        <v>11184</v>
      </c>
      <c r="L603" s="295" t="s">
        <v>10840</v>
      </c>
      <c r="O603" s="295" t="s">
        <v>10904</v>
      </c>
    </row>
    <row r="604" ht="15.75" customHeight="1">
      <c r="B604" s="295" t="s">
        <v>12396</v>
      </c>
      <c r="C604" s="295">
        <v>1.04431304E8</v>
      </c>
      <c r="D604" s="295" t="s">
        <v>888</v>
      </c>
      <c r="E604" s="295" t="s">
        <v>3326</v>
      </c>
      <c r="F604" s="295" t="s">
        <v>3325</v>
      </c>
      <c r="G604" s="295" t="s">
        <v>38</v>
      </c>
      <c r="I604" s="295" t="s">
        <v>10840</v>
      </c>
      <c r="J604" s="295" t="s">
        <v>10840</v>
      </c>
      <c r="K604" s="295" t="s">
        <v>11029</v>
      </c>
      <c r="L604" s="295" t="s">
        <v>10840</v>
      </c>
      <c r="M604" s="295" t="s">
        <v>10840</v>
      </c>
      <c r="O604" s="295" t="s">
        <v>10858</v>
      </c>
    </row>
    <row r="605" ht="15.75" customHeight="1">
      <c r="B605" s="295" t="s">
        <v>12397</v>
      </c>
      <c r="C605" s="295">
        <v>1.04431304E8</v>
      </c>
      <c r="D605" s="295" t="s">
        <v>888</v>
      </c>
      <c r="E605" s="295" t="s">
        <v>12398</v>
      </c>
      <c r="F605" s="295" t="s">
        <v>3325</v>
      </c>
      <c r="G605" s="295" t="s">
        <v>32</v>
      </c>
      <c r="I605" s="295" t="s">
        <v>10840</v>
      </c>
      <c r="J605" s="295" t="s">
        <v>10840</v>
      </c>
      <c r="K605" s="295" t="s">
        <v>11134</v>
      </c>
      <c r="L605" s="295" t="s">
        <v>10840</v>
      </c>
      <c r="M605" s="295" t="s">
        <v>10840</v>
      </c>
      <c r="O605" s="295" t="s">
        <v>11564</v>
      </c>
    </row>
    <row r="606" ht="15.75" customHeight="1">
      <c r="B606" s="295" t="s">
        <v>12399</v>
      </c>
      <c r="C606" s="295">
        <v>1.04432503E8</v>
      </c>
      <c r="D606" s="295" t="s">
        <v>1067</v>
      </c>
      <c r="E606" s="295" t="s">
        <v>3330</v>
      </c>
      <c r="F606" s="295" t="s">
        <v>3329</v>
      </c>
      <c r="G606" s="295" t="s">
        <v>79</v>
      </c>
      <c r="H606" s="295" t="s">
        <v>10840</v>
      </c>
      <c r="I606" s="295" t="s">
        <v>11101</v>
      </c>
      <c r="J606" s="295" t="s">
        <v>10840</v>
      </c>
      <c r="K606" s="295" t="s">
        <v>10888</v>
      </c>
      <c r="L606" s="295" t="s">
        <v>10952</v>
      </c>
      <c r="M606" s="295" t="s">
        <v>10840</v>
      </c>
      <c r="O606" s="295" t="s">
        <v>10959</v>
      </c>
    </row>
    <row r="607" ht="15.75" customHeight="1">
      <c r="B607" s="295" t="s">
        <v>12400</v>
      </c>
      <c r="C607" s="295">
        <v>1.04432503E8</v>
      </c>
      <c r="D607" s="295" t="s">
        <v>1067</v>
      </c>
      <c r="E607" s="295" t="s">
        <v>3330</v>
      </c>
      <c r="F607" s="295" t="s">
        <v>3329</v>
      </c>
      <c r="G607" s="295" t="s">
        <v>38</v>
      </c>
      <c r="H607" s="295" t="s">
        <v>10840</v>
      </c>
      <c r="I607" s="295" t="s">
        <v>12105</v>
      </c>
      <c r="J607" s="295" t="s">
        <v>10840</v>
      </c>
      <c r="K607" s="295" t="s">
        <v>10912</v>
      </c>
      <c r="L607" s="295" t="s">
        <v>10874</v>
      </c>
      <c r="M607" s="295" t="s">
        <v>10840</v>
      </c>
      <c r="O607" s="295" t="s">
        <v>11556</v>
      </c>
    </row>
    <row r="608" ht="15.75" customHeight="1">
      <c r="B608" s="295" t="s">
        <v>12402</v>
      </c>
      <c r="C608" s="295">
        <v>1.04432503E8</v>
      </c>
      <c r="D608" s="295" t="s">
        <v>1067</v>
      </c>
      <c r="E608" s="295" t="s">
        <v>12403</v>
      </c>
      <c r="F608" s="295" t="s">
        <v>3329</v>
      </c>
      <c r="G608" s="295" t="s">
        <v>32</v>
      </c>
      <c r="H608" s="295" t="s">
        <v>10840</v>
      </c>
      <c r="I608" s="295" t="s">
        <v>12404</v>
      </c>
      <c r="J608" s="295" t="s">
        <v>10840</v>
      </c>
      <c r="K608" s="295" t="s">
        <v>10988</v>
      </c>
      <c r="L608" s="295" t="s">
        <v>10877</v>
      </c>
      <c r="M608" s="295" t="s">
        <v>10840</v>
      </c>
      <c r="O608" s="295" t="s">
        <v>10936</v>
      </c>
    </row>
    <row r="609" ht="15.75" customHeight="1">
      <c r="B609" s="295" t="s">
        <v>12405</v>
      </c>
      <c r="C609" s="295">
        <v>1.04432803E8</v>
      </c>
      <c r="D609" s="295" t="s">
        <v>1170</v>
      </c>
      <c r="E609" s="295" t="s">
        <v>3335</v>
      </c>
      <c r="F609" s="295" t="s">
        <v>3334</v>
      </c>
      <c r="G609" s="295" t="s">
        <v>79</v>
      </c>
      <c r="I609" s="295" t="s">
        <v>10840</v>
      </c>
      <c r="J609" s="295" t="s">
        <v>10840</v>
      </c>
      <c r="K609" s="295" t="s">
        <v>10932</v>
      </c>
      <c r="L609" s="295" t="s">
        <v>10840</v>
      </c>
      <c r="M609" s="295" t="s">
        <v>10840</v>
      </c>
      <c r="N609" s="295" t="s">
        <v>10840</v>
      </c>
      <c r="O609" s="295" t="s">
        <v>12084</v>
      </c>
    </row>
    <row r="610" ht="15.75" customHeight="1">
      <c r="B610" s="295" t="s">
        <v>12406</v>
      </c>
      <c r="C610" s="295">
        <v>1.04432803E8</v>
      </c>
      <c r="D610" s="295" t="s">
        <v>1170</v>
      </c>
      <c r="E610" s="295" t="s">
        <v>3335</v>
      </c>
      <c r="F610" s="295" t="s">
        <v>3334</v>
      </c>
      <c r="G610" s="295" t="s">
        <v>38</v>
      </c>
      <c r="H610" s="295" t="s">
        <v>10840</v>
      </c>
      <c r="I610" s="295" t="s">
        <v>10840</v>
      </c>
      <c r="J610" s="295" t="s">
        <v>10840</v>
      </c>
      <c r="K610" s="295" t="s">
        <v>12010</v>
      </c>
      <c r="L610" s="295" t="s">
        <v>10840</v>
      </c>
      <c r="M610" s="295" t="s">
        <v>10840</v>
      </c>
      <c r="O610" s="295" t="s">
        <v>11069</v>
      </c>
    </row>
    <row r="611" ht="15.75" customHeight="1">
      <c r="B611" s="295" t="s">
        <v>12407</v>
      </c>
      <c r="C611" s="295">
        <v>1.04432803E8</v>
      </c>
      <c r="D611" s="295" t="s">
        <v>1170</v>
      </c>
      <c r="E611" s="295" t="s">
        <v>12408</v>
      </c>
      <c r="F611" s="295" t="s">
        <v>3334</v>
      </c>
      <c r="G611" s="295" t="s">
        <v>32</v>
      </c>
      <c r="H611" s="295" t="s">
        <v>10840</v>
      </c>
      <c r="I611" s="295" t="s">
        <v>10840</v>
      </c>
      <c r="J611" s="295" t="s">
        <v>10840</v>
      </c>
      <c r="K611" s="295" t="s">
        <v>11696</v>
      </c>
      <c r="L611" s="295" t="s">
        <v>10874</v>
      </c>
      <c r="M611" s="295" t="s">
        <v>10840</v>
      </c>
      <c r="N611" s="295" t="s">
        <v>10840</v>
      </c>
      <c r="O611" s="295" t="s">
        <v>12409</v>
      </c>
    </row>
    <row r="612" ht="15.75" customHeight="1">
      <c r="B612" s="295" t="s">
        <v>12410</v>
      </c>
      <c r="C612" s="295">
        <v>1.0443283E8</v>
      </c>
      <c r="D612" s="295" t="s">
        <v>1289</v>
      </c>
      <c r="E612" s="295" t="s">
        <v>1289</v>
      </c>
      <c r="F612" s="295" t="s">
        <v>3338</v>
      </c>
      <c r="G612" s="295" t="s">
        <v>79</v>
      </c>
      <c r="I612" s="295" t="s">
        <v>10840</v>
      </c>
      <c r="J612" s="295" t="s">
        <v>10840</v>
      </c>
      <c r="K612" s="295" t="s">
        <v>10857</v>
      </c>
      <c r="L612" s="295" t="s">
        <v>10840</v>
      </c>
      <c r="O612" s="295" t="s">
        <v>11072</v>
      </c>
    </row>
    <row r="613" ht="15.75" customHeight="1">
      <c r="B613" s="295" t="s">
        <v>12411</v>
      </c>
      <c r="C613" s="295">
        <v>1.0443283E8</v>
      </c>
      <c r="D613" s="295" t="s">
        <v>1289</v>
      </c>
      <c r="E613" s="295" t="s">
        <v>1289</v>
      </c>
      <c r="F613" s="295" t="s">
        <v>3338</v>
      </c>
      <c r="G613" s="295" t="s">
        <v>38</v>
      </c>
      <c r="H613" s="295" t="s">
        <v>10840</v>
      </c>
      <c r="I613" s="295" t="s">
        <v>10919</v>
      </c>
      <c r="J613" s="295" t="s">
        <v>10840</v>
      </c>
      <c r="K613" s="295" t="s">
        <v>11024</v>
      </c>
      <c r="L613" s="295" t="s">
        <v>10840</v>
      </c>
      <c r="O613" s="295" t="s">
        <v>11679</v>
      </c>
    </row>
    <row r="614" ht="15.75" customHeight="1">
      <c r="B614" s="295" t="s">
        <v>12412</v>
      </c>
      <c r="C614" s="295">
        <v>1.0443283E8</v>
      </c>
      <c r="D614" s="295" t="s">
        <v>1289</v>
      </c>
      <c r="E614" s="295" t="s">
        <v>12414</v>
      </c>
      <c r="F614" s="295" t="s">
        <v>3338</v>
      </c>
      <c r="G614" s="295" t="s">
        <v>32</v>
      </c>
      <c r="H614" s="295" t="s">
        <v>10840</v>
      </c>
      <c r="I614" s="295" t="s">
        <v>10874</v>
      </c>
      <c r="J614" s="295" t="s">
        <v>10840</v>
      </c>
      <c r="K614" s="295" t="s">
        <v>11667</v>
      </c>
      <c r="L614" s="295" t="s">
        <v>10919</v>
      </c>
      <c r="O614" s="295" t="s">
        <v>11902</v>
      </c>
    </row>
    <row r="615" ht="15.75" customHeight="1">
      <c r="B615" s="295" t="s">
        <v>12415</v>
      </c>
      <c r="C615" s="295">
        <v>1.04432903E8</v>
      </c>
      <c r="D615" s="295" t="s">
        <v>1175</v>
      </c>
      <c r="E615" s="295" t="s">
        <v>3342</v>
      </c>
      <c r="F615" s="295" t="s">
        <v>3341</v>
      </c>
      <c r="G615" s="295" t="s">
        <v>79</v>
      </c>
      <c r="H615" s="295" t="s">
        <v>10840</v>
      </c>
      <c r="I615" s="295" t="s">
        <v>10840</v>
      </c>
      <c r="J615" s="295" t="s">
        <v>10840</v>
      </c>
      <c r="K615" s="295" t="s">
        <v>11581</v>
      </c>
      <c r="L615" s="295" t="s">
        <v>10840</v>
      </c>
      <c r="M615" s="295" t="s">
        <v>10840</v>
      </c>
      <c r="O615" s="295" t="s">
        <v>11118</v>
      </c>
    </row>
    <row r="616" ht="15.75" customHeight="1">
      <c r="B616" s="295" t="s">
        <v>12416</v>
      </c>
      <c r="C616" s="295">
        <v>1.04432903E8</v>
      </c>
      <c r="D616" s="295" t="s">
        <v>1175</v>
      </c>
      <c r="E616" s="295" t="s">
        <v>3342</v>
      </c>
      <c r="F616" s="295" t="s">
        <v>3341</v>
      </c>
      <c r="G616" s="295" t="s">
        <v>38</v>
      </c>
      <c r="I616" s="295" t="s">
        <v>10874</v>
      </c>
      <c r="J616" s="295" t="s">
        <v>10888</v>
      </c>
      <c r="K616" s="295" t="s">
        <v>10855</v>
      </c>
      <c r="L616" s="295" t="s">
        <v>10935</v>
      </c>
      <c r="M616" s="295" t="s">
        <v>10840</v>
      </c>
      <c r="O616" s="295" t="s">
        <v>12417</v>
      </c>
    </row>
    <row r="617" ht="15.75" customHeight="1">
      <c r="B617" s="295" t="s">
        <v>12418</v>
      </c>
      <c r="C617" s="295">
        <v>1.04432903E8</v>
      </c>
      <c r="D617" s="295" t="s">
        <v>1175</v>
      </c>
      <c r="E617" s="295" t="s">
        <v>12419</v>
      </c>
      <c r="F617" s="295" t="s">
        <v>3341</v>
      </c>
      <c r="G617" s="295" t="s">
        <v>32</v>
      </c>
      <c r="H617" s="295" t="s">
        <v>10840</v>
      </c>
      <c r="I617" s="295" t="s">
        <v>10867</v>
      </c>
      <c r="J617" s="295" t="s">
        <v>10869</v>
      </c>
      <c r="K617" s="295" t="s">
        <v>11655</v>
      </c>
      <c r="L617" s="295" t="s">
        <v>10869</v>
      </c>
      <c r="M617" s="295" t="s">
        <v>10901</v>
      </c>
      <c r="O617" s="295" t="s">
        <v>12420</v>
      </c>
    </row>
    <row r="618" ht="15.75" customHeight="1">
      <c r="B618" s="295" t="s">
        <v>12421</v>
      </c>
      <c r="C618" s="295">
        <v>1.04432903E8</v>
      </c>
      <c r="D618" s="295" t="s">
        <v>1175</v>
      </c>
      <c r="E618" s="295" t="s">
        <v>3347</v>
      </c>
      <c r="F618" s="295" t="s">
        <v>3346</v>
      </c>
      <c r="G618" s="295" t="s">
        <v>79</v>
      </c>
      <c r="I618" s="295" t="s">
        <v>10840</v>
      </c>
      <c r="J618" s="295" t="s">
        <v>10840</v>
      </c>
      <c r="K618" s="295" t="s">
        <v>11540</v>
      </c>
      <c r="L618" s="295" t="s">
        <v>10840</v>
      </c>
      <c r="M618" s="295" t="s">
        <v>10840</v>
      </c>
      <c r="O618" s="295" t="s">
        <v>11764</v>
      </c>
    </row>
    <row r="619" ht="15.75" customHeight="1">
      <c r="B619" s="295" t="s">
        <v>12422</v>
      </c>
      <c r="C619" s="295">
        <v>1.04432903E8</v>
      </c>
      <c r="D619" s="295" t="s">
        <v>1175</v>
      </c>
      <c r="E619" s="295" t="s">
        <v>3347</v>
      </c>
      <c r="F619" s="295" t="s">
        <v>3346</v>
      </c>
      <c r="G619" s="295" t="s">
        <v>38</v>
      </c>
      <c r="H619" s="295" t="s">
        <v>10840</v>
      </c>
      <c r="I619" s="295" t="s">
        <v>10840</v>
      </c>
      <c r="J619" s="295" t="s">
        <v>10840</v>
      </c>
      <c r="K619" s="295" t="s">
        <v>11035</v>
      </c>
      <c r="L619" s="295" t="s">
        <v>10840</v>
      </c>
      <c r="M619" s="295" t="s">
        <v>10840</v>
      </c>
      <c r="O619" s="295" t="s">
        <v>11874</v>
      </c>
    </row>
    <row r="620" ht="15.75" customHeight="1">
      <c r="B620" s="295" t="s">
        <v>12423</v>
      </c>
      <c r="C620" s="295">
        <v>1.04432903E8</v>
      </c>
      <c r="D620" s="295" t="s">
        <v>1175</v>
      </c>
      <c r="E620" s="295" t="s">
        <v>12424</v>
      </c>
      <c r="F620" s="295" t="s">
        <v>3346</v>
      </c>
      <c r="G620" s="295" t="s">
        <v>32</v>
      </c>
      <c r="H620" s="295" t="s">
        <v>10840</v>
      </c>
      <c r="I620" s="295" t="s">
        <v>10840</v>
      </c>
      <c r="J620" s="295" t="s">
        <v>10840</v>
      </c>
      <c r="K620" s="295" t="s">
        <v>12136</v>
      </c>
      <c r="L620" s="295" t="s">
        <v>10901</v>
      </c>
      <c r="M620" s="295" t="s">
        <v>10840</v>
      </c>
      <c r="O620" s="295" t="s">
        <v>11647</v>
      </c>
    </row>
    <row r="621" ht="15.75" customHeight="1">
      <c r="B621" s="295" t="s">
        <v>12426</v>
      </c>
      <c r="C621" s="295">
        <v>1.04433303E8</v>
      </c>
      <c r="D621" s="295" t="s">
        <v>1212</v>
      </c>
      <c r="E621" s="295" t="s">
        <v>3351</v>
      </c>
      <c r="F621" s="295" t="s">
        <v>3350</v>
      </c>
      <c r="G621" s="295" t="s">
        <v>79</v>
      </c>
      <c r="I621" s="295" t="s">
        <v>11517</v>
      </c>
      <c r="K621" s="295" t="s">
        <v>11543</v>
      </c>
      <c r="L621" s="295" t="s">
        <v>10988</v>
      </c>
      <c r="M621" s="295" t="s">
        <v>10840</v>
      </c>
      <c r="N621" s="295" t="s">
        <v>10840</v>
      </c>
      <c r="O621" s="295" t="s">
        <v>12427</v>
      </c>
    </row>
    <row r="622" ht="15.75" customHeight="1">
      <c r="B622" s="295" t="s">
        <v>12428</v>
      </c>
      <c r="C622" s="295">
        <v>1.04433303E8</v>
      </c>
      <c r="D622" s="295" t="s">
        <v>1212</v>
      </c>
      <c r="E622" s="295" t="s">
        <v>3351</v>
      </c>
      <c r="F622" s="295" t="s">
        <v>3350</v>
      </c>
      <c r="G622" s="295" t="s">
        <v>38</v>
      </c>
      <c r="I622" s="295" t="s">
        <v>10877</v>
      </c>
      <c r="K622" s="295" t="s">
        <v>12429</v>
      </c>
      <c r="L622" s="295" t="s">
        <v>10843</v>
      </c>
      <c r="M622" s="295" t="s">
        <v>10840</v>
      </c>
      <c r="N622" s="295" t="s">
        <v>10840</v>
      </c>
      <c r="O622" s="295" t="s">
        <v>10996</v>
      </c>
    </row>
    <row r="623" ht="15.75" customHeight="1">
      <c r="B623" s="295" t="s">
        <v>12430</v>
      </c>
      <c r="C623" s="295">
        <v>1.04433303E8</v>
      </c>
      <c r="D623" s="295" t="s">
        <v>1212</v>
      </c>
      <c r="E623" s="295" t="s">
        <v>12431</v>
      </c>
      <c r="F623" s="295" t="s">
        <v>3350</v>
      </c>
      <c r="G623" s="295" t="s">
        <v>32</v>
      </c>
      <c r="I623" s="295" t="s">
        <v>11424</v>
      </c>
      <c r="K623" s="295" t="s">
        <v>12432</v>
      </c>
      <c r="L623" s="295" t="s">
        <v>11340</v>
      </c>
      <c r="M623" s="295" t="s">
        <v>10935</v>
      </c>
      <c r="N623" s="295" t="s">
        <v>10840</v>
      </c>
      <c r="O623" s="295" t="s">
        <v>12433</v>
      </c>
    </row>
    <row r="624" ht="15.75" customHeight="1">
      <c r="B624" s="295" t="s">
        <v>12434</v>
      </c>
      <c r="C624" s="295">
        <v>1.04433303E8</v>
      </c>
      <c r="D624" s="295" t="s">
        <v>1212</v>
      </c>
      <c r="E624" s="295" t="s">
        <v>3356</v>
      </c>
      <c r="F624" s="295" t="s">
        <v>3355</v>
      </c>
      <c r="G624" s="295" t="s">
        <v>79</v>
      </c>
      <c r="I624" s="295" t="s">
        <v>10840</v>
      </c>
      <c r="K624" s="295" t="s">
        <v>11340</v>
      </c>
      <c r="L624" s="295" t="s">
        <v>10840</v>
      </c>
      <c r="O624" s="295" t="s">
        <v>11039</v>
      </c>
    </row>
    <row r="625" ht="15.75" customHeight="1">
      <c r="B625" s="295" t="s">
        <v>12436</v>
      </c>
      <c r="C625" s="295">
        <v>1.04433303E8</v>
      </c>
      <c r="D625" s="295" t="s">
        <v>1212</v>
      </c>
      <c r="E625" s="295" t="s">
        <v>3356</v>
      </c>
      <c r="F625" s="295" t="s">
        <v>3355</v>
      </c>
      <c r="G625" s="295" t="s">
        <v>38</v>
      </c>
      <c r="I625" s="295" t="s">
        <v>10840</v>
      </c>
      <c r="K625" s="295" t="s">
        <v>11039</v>
      </c>
      <c r="L625" s="295" t="s">
        <v>10840</v>
      </c>
      <c r="M625" s="295" t="s">
        <v>10840</v>
      </c>
      <c r="O625" s="295" t="s">
        <v>11026</v>
      </c>
    </row>
    <row r="626" ht="15.75" customHeight="1">
      <c r="B626" s="295" t="s">
        <v>12437</v>
      </c>
      <c r="C626" s="295">
        <v>1.04433303E8</v>
      </c>
      <c r="D626" s="295" t="s">
        <v>1212</v>
      </c>
      <c r="E626" s="295" t="s">
        <v>12438</v>
      </c>
      <c r="F626" s="295" t="s">
        <v>3355</v>
      </c>
      <c r="G626" s="295" t="s">
        <v>32</v>
      </c>
      <c r="I626" s="295" t="s">
        <v>10919</v>
      </c>
      <c r="K626" s="295" t="s">
        <v>11873</v>
      </c>
      <c r="L626" s="295" t="s">
        <v>10935</v>
      </c>
      <c r="M626" s="295" t="s">
        <v>10840</v>
      </c>
      <c r="O626" s="295" t="s">
        <v>11106</v>
      </c>
    </row>
    <row r="627" ht="15.75" customHeight="1">
      <c r="B627" s="295" t="s">
        <v>12439</v>
      </c>
      <c r="C627" s="295">
        <v>1.04433604E8</v>
      </c>
      <c r="D627" s="295" t="s">
        <v>1252</v>
      </c>
      <c r="E627" s="295" t="s">
        <v>3360</v>
      </c>
      <c r="F627" s="295" t="s">
        <v>3359</v>
      </c>
      <c r="G627" s="295" t="s">
        <v>79</v>
      </c>
      <c r="J627" s="295" t="s">
        <v>10840</v>
      </c>
      <c r="K627" s="295" t="s">
        <v>11028</v>
      </c>
      <c r="L627" s="295" t="s">
        <v>10840</v>
      </c>
      <c r="M627" s="295" t="s">
        <v>10840</v>
      </c>
      <c r="O627" s="295" t="s">
        <v>11424</v>
      </c>
    </row>
    <row r="628" ht="15.75" customHeight="1">
      <c r="B628" s="295" t="s">
        <v>12440</v>
      </c>
      <c r="C628" s="295">
        <v>1.04433604E8</v>
      </c>
      <c r="D628" s="295" t="s">
        <v>1252</v>
      </c>
      <c r="E628" s="295" t="s">
        <v>3360</v>
      </c>
      <c r="F628" s="295" t="s">
        <v>3359</v>
      </c>
      <c r="G628" s="295" t="s">
        <v>38</v>
      </c>
      <c r="J628" s="295" t="s">
        <v>10840</v>
      </c>
      <c r="K628" s="295" t="s">
        <v>11451</v>
      </c>
      <c r="L628" s="295" t="s">
        <v>10840</v>
      </c>
      <c r="O628" s="295" t="s">
        <v>10880</v>
      </c>
    </row>
    <row r="629" ht="15.75" customHeight="1">
      <c r="B629" s="295" t="s">
        <v>12441</v>
      </c>
      <c r="C629" s="295">
        <v>1.04433604E8</v>
      </c>
      <c r="D629" s="295" t="s">
        <v>1252</v>
      </c>
      <c r="E629" s="295" t="s">
        <v>12443</v>
      </c>
      <c r="F629" s="295" t="s">
        <v>3359</v>
      </c>
      <c r="G629" s="295" t="s">
        <v>32</v>
      </c>
      <c r="J629" s="295" t="s">
        <v>10840</v>
      </c>
      <c r="K629" s="295" t="s">
        <v>11644</v>
      </c>
      <c r="L629" s="295" t="s">
        <v>10840</v>
      </c>
      <c r="M629" s="295" t="s">
        <v>10840</v>
      </c>
      <c r="O629" s="295" t="s">
        <v>11115</v>
      </c>
    </row>
    <row r="630" ht="15.75" customHeight="1">
      <c r="B630" s="295" t="s">
        <v>12444</v>
      </c>
      <c r="C630" s="295">
        <v>1.04433903E8</v>
      </c>
      <c r="D630" s="295" t="s">
        <v>1326</v>
      </c>
      <c r="E630" s="295" t="s">
        <v>3364</v>
      </c>
      <c r="F630" s="295" t="s">
        <v>3363</v>
      </c>
      <c r="G630" s="295" t="s">
        <v>79</v>
      </c>
      <c r="I630" s="295" t="s">
        <v>10840</v>
      </c>
      <c r="J630" s="295" t="s">
        <v>10840</v>
      </c>
      <c r="K630" s="295" t="s">
        <v>11092</v>
      </c>
      <c r="L630" s="295" t="s">
        <v>10840</v>
      </c>
      <c r="M630" s="295" t="s">
        <v>10840</v>
      </c>
      <c r="O630" s="295" t="s">
        <v>10848</v>
      </c>
    </row>
    <row r="631" ht="15.75" customHeight="1">
      <c r="B631" s="295" t="s">
        <v>12445</v>
      </c>
      <c r="C631" s="295">
        <v>1.04433903E8</v>
      </c>
      <c r="D631" s="295" t="s">
        <v>1326</v>
      </c>
      <c r="E631" s="295" t="s">
        <v>3364</v>
      </c>
      <c r="F631" s="295" t="s">
        <v>3363</v>
      </c>
      <c r="G631" s="295" t="s">
        <v>38</v>
      </c>
      <c r="I631" s="295" t="s">
        <v>10840</v>
      </c>
      <c r="J631" s="295" t="s">
        <v>10840</v>
      </c>
      <c r="K631" s="295" t="s">
        <v>11036</v>
      </c>
      <c r="L631" s="295" t="s">
        <v>10840</v>
      </c>
      <c r="O631" s="295" t="s">
        <v>11337</v>
      </c>
    </row>
    <row r="632" ht="15.75" customHeight="1">
      <c r="B632" s="295" t="s">
        <v>12446</v>
      </c>
      <c r="C632" s="295">
        <v>1.04433903E8</v>
      </c>
      <c r="D632" s="295" t="s">
        <v>1326</v>
      </c>
      <c r="E632" s="295" t="s">
        <v>12447</v>
      </c>
      <c r="F632" s="295" t="s">
        <v>3363</v>
      </c>
      <c r="G632" s="295" t="s">
        <v>32</v>
      </c>
      <c r="I632" s="295" t="s">
        <v>10840</v>
      </c>
      <c r="J632" s="295" t="s">
        <v>10840</v>
      </c>
      <c r="K632" s="295" t="s">
        <v>12368</v>
      </c>
      <c r="L632" s="295" t="s">
        <v>10840</v>
      </c>
      <c r="M632" s="295" t="s">
        <v>10840</v>
      </c>
      <c r="O632" s="295" t="s">
        <v>11046</v>
      </c>
    </row>
    <row r="633" ht="15.75" customHeight="1">
      <c r="B633" s="295" t="s">
        <v>12449</v>
      </c>
      <c r="C633" s="295">
        <v>1.04435003E8</v>
      </c>
      <c r="D633" s="295" t="s">
        <v>1455</v>
      </c>
      <c r="E633" s="295" t="s">
        <v>3369</v>
      </c>
      <c r="F633" s="295" t="s">
        <v>3368</v>
      </c>
      <c r="G633" s="295" t="s">
        <v>79</v>
      </c>
      <c r="I633" s="295" t="s">
        <v>10840</v>
      </c>
      <c r="K633" s="295" t="s">
        <v>11959</v>
      </c>
      <c r="L633" s="295" t="s">
        <v>10840</v>
      </c>
      <c r="M633" s="295" t="s">
        <v>10840</v>
      </c>
      <c r="O633" s="295" t="s">
        <v>11105</v>
      </c>
    </row>
    <row r="634" ht="15.75" customHeight="1">
      <c r="B634" s="295" t="s">
        <v>12450</v>
      </c>
      <c r="C634" s="295">
        <v>1.04435003E8</v>
      </c>
      <c r="D634" s="295" t="s">
        <v>1455</v>
      </c>
      <c r="E634" s="295" t="s">
        <v>3369</v>
      </c>
      <c r="F634" s="295" t="s">
        <v>3368</v>
      </c>
      <c r="G634" s="295" t="s">
        <v>38</v>
      </c>
      <c r="I634" s="295" t="s">
        <v>10840</v>
      </c>
      <c r="J634" s="295" t="s">
        <v>10840</v>
      </c>
      <c r="K634" s="295" t="s">
        <v>11671</v>
      </c>
      <c r="L634" s="295" t="s">
        <v>10840</v>
      </c>
      <c r="O634" s="295" t="s">
        <v>11112</v>
      </c>
    </row>
    <row r="635" ht="15.75" customHeight="1">
      <c r="B635" s="295" t="s">
        <v>12451</v>
      </c>
      <c r="C635" s="295">
        <v>1.04435003E8</v>
      </c>
      <c r="D635" s="295" t="s">
        <v>1455</v>
      </c>
      <c r="E635" s="295" t="s">
        <v>12452</v>
      </c>
      <c r="F635" s="295" t="s">
        <v>3368</v>
      </c>
      <c r="G635" s="295" t="s">
        <v>32</v>
      </c>
      <c r="I635" s="295" t="s">
        <v>10840</v>
      </c>
      <c r="J635" s="295" t="s">
        <v>10840</v>
      </c>
      <c r="K635" s="295" t="s">
        <v>11388</v>
      </c>
      <c r="L635" s="295" t="s">
        <v>10840</v>
      </c>
      <c r="M635" s="295" t="s">
        <v>10840</v>
      </c>
      <c r="O635" s="295" t="s">
        <v>12454</v>
      </c>
    </row>
    <row r="636" ht="15.75" customHeight="1">
      <c r="B636" s="295" t="s">
        <v>12455</v>
      </c>
      <c r="C636" s="295">
        <v>1.04435003E8</v>
      </c>
      <c r="D636" s="295" t="s">
        <v>1455</v>
      </c>
      <c r="E636" s="295" t="s">
        <v>3373</v>
      </c>
      <c r="F636" s="295" t="s">
        <v>3372</v>
      </c>
      <c r="G636" s="295" t="s">
        <v>79</v>
      </c>
      <c r="J636" s="295" t="s">
        <v>10840</v>
      </c>
      <c r="K636" s="295" t="s">
        <v>11028</v>
      </c>
      <c r="L636" s="295" t="s">
        <v>10840</v>
      </c>
      <c r="O636" s="295" t="s">
        <v>11326</v>
      </c>
    </row>
    <row r="637" ht="15.75" customHeight="1">
      <c r="B637" s="295" t="s">
        <v>12456</v>
      </c>
      <c r="C637" s="295">
        <v>1.04435003E8</v>
      </c>
      <c r="D637" s="295" t="s">
        <v>1455</v>
      </c>
      <c r="E637" s="295" t="s">
        <v>3373</v>
      </c>
      <c r="F637" s="295" t="s">
        <v>3372</v>
      </c>
      <c r="G637" s="295" t="s">
        <v>38</v>
      </c>
      <c r="K637" s="295" t="s">
        <v>11024</v>
      </c>
      <c r="L637" s="295" t="s">
        <v>10840</v>
      </c>
      <c r="M637" s="295" t="s">
        <v>10840</v>
      </c>
      <c r="O637" s="295" t="s">
        <v>11424</v>
      </c>
    </row>
    <row r="638" ht="15.75" customHeight="1">
      <c r="B638" s="295" t="s">
        <v>12457</v>
      </c>
      <c r="C638" s="295">
        <v>1.04435003E8</v>
      </c>
      <c r="D638" s="295" t="s">
        <v>1455</v>
      </c>
      <c r="E638" s="295" t="s">
        <v>12458</v>
      </c>
      <c r="F638" s="295" t="s">
        <v>3372</v>
      </c>
      <c r="G638" s="295" t="s">
        <v>32</v>
      </c>
      <c r="J638" s="295" t="s">
        <v>10840</v>
      </c>
      <c r="K638" s="295" t="s">
        <v>11556</v>
      </c>
      <c r="L638" s="295" t="s">
        <v>10840</v>
      </c>
      <c r="M638" s="295" t="s">
        <v>10840</v>
      </c>
      <c r="O638" s="295" t="s">
        <v>11902</v>
      </c>
    </row>
    <row r="639" ht="15.75" customHeight="1">
      <c r="B639" s="295" t="s">
        <v>12459</v>
      </c>
      <c r="C639" s="295">
        <v>1.04435303E8</v>
      </c>
      <c r="D639" s="295" t="s">
        <v>1833</v>
      </c>
      <c r="E639" s="295" t="s">
        <v>3377</v>
      </c>
      <c r="F639" s="295" t="s">
        <v>3376</v>
      </c>
      <c r="G639" s="295" t="s">
        <v>79</v>
      </c>
      <c r="H639" s="295" t="s">
        <v>10840</v>
      </c>
      <c r="I639" s="295" t="s">
        <v>10840</v>
      </c>
      <c r="J639" s="295" t="s">
        <v>10840</v>
      </c>
      <c r="K639" s="295" t="s">
        <v>10962</v>
      </c>
      <c r="L639" s="295" t="s">
        <v>10840</v>
      </c>
      <c r="M639" s="295" t="s">
        <v>10840</v>
      </c>
      <c r="O639" s="295" t="s">
        <v>11917</v>
      </c>
    </row>
    <row r="640" ht="15.75" customHeight="1">
      <c r="B640" s="295" t="s">
        <v>12461</v>
      </c>
      <c r="C640" s="295">
        <v>1.04435303E8</v>
      </c>
      <c r="D640" s="295" t="s">
        <v>1833</v>
      </c>
      <c r="E640" s="295" t="s">
        <v>3377</v>
      </c>
      <c r="F640" s="295" t="s">
        <v>3376</v>
      </c>
      <c r="G640" s="295" t="s">
        <v>38</v>
      </c>
      <c r="I640" s="295" t="s">
        <v>10840</v>
      </c>
      <c r="J640" s="295" t="s">
        <v>10840</v>
      </c>
      <c r="K640" s="295" t="s">
        <v>11437</v>
      </c>
      <c r="L640" s="295" t="s">
        <v>10840</v>
      </c>
      <c r="O640" s="295" t="s">
        <v>11110</v>
      </c>
    </row>
    <row r="641" ht="15.75" customHeight="1">
      <c r="B641" s="295" t="s">
        <v>12462</v>
      </c>
      <c r="C641" s="295">
        <v>1.04435303E8</v>
      </c>
      <c r="D641" s="295" t="s">
        <v>1833</v>
      </c>
      <c r="E641" s="295" t="s">
        <v>12463</v>
      </c>
      <c r="F641" s="295" t="s">
        <v>3376</v>
      </c>
      <c r="G641" s="295" t="s">
        <v>32</v>
      </c>
      <c r="H641" s="295" t="s">
        <v>10840</v>
      </c>
      <c r="I641" s="295" t="s">
        <v>10840</v>
      </c>
      <c r="J641" s="295" t="s">
        <v>10840</v>
      </c>
      <c r="K641" s="295" t="s">
        <v>10999</v>
      </c>
      <c r="L641" s="295" t="s">
        <v>10912</v>
      </c>
      <c r="M641" s="295" t="s">
        <v>10840</v>
      </c>
      <c r="O641" s="295" t="s">
        <v>10928</v>
      </c>
    </row>
    <row r="642" ht="15.75" customHeight="1">
      <c r="B642" s="295" t="s">
        <v>12464</v>
      </c>
      <c r="C642" s="295">
        <v>1.04435603E8</v>
      </c>
      <c r="D642" s="295" t="s">
        <v>1919</v>
      </c>
      <c r="E642" s="295" t="s">
        <v>3382</v>
      </c>
      <c r="F642" s="295" t="s">
        <v>3381</v>
      </c>
      <c r="G642" s="295" t="s">
        <v>79</v>
      </c>
      <c r="H642" s="295" t="s">
        <v>10840</v>
      </c>
      <c r="I642" s="295" t="s">
        <v>10873</v>
      </c>
      <c r="J642" s="295" t="s">
        <v>10840</v>
      </c>
      <c r="K642" s="295" t="s">
        <v>11489</v>
      </c>
      <c r="L642" s="295" t="s">
        <v>10867</v>
      </c>
      <c r="M642" s="295" t="s">
        <v>10840</v>
      </c>
      <c r="O642" s="295" t="s">
        <v>10883</v>
      </c>
    </row>
    <row r="643" ht="15.75" customHeight="1">
      <c r="B643" s="295" t="s">
        <v>12466</v>
      </c>
      <c r="C643" s="295">
        <v>1.04435603E8</v>
      </c>
      <c r="D643" s="295" t="s">
        <v>1919</v>
      </c>
      <c r="E643" s="295" t="s">
        <v>3382</v>
      </c>
      <c r="F643" s="295" t="s">
        <v>3381</v>
      </c>
      <c r="G643" s="295" t="s">
        <v>38</v>
      </c>
      <c r="I643" s="295" t="s">
        <v>10873</v>
      </c>
      <c r="J643" s="295" t="s">
        <v>10840</v>
      </c>
      <c r="K643" s="295" t="s">
        <v>11430</v>
      </c>
      <c r="L643" s="295" t="s">
        <v>10921</v>
      </c>
      <c r="O643" s="295" t="s">
        <v>11902</v>
      </c>
    </row>
    <row r="644" ht="15.75" customHeight="1">
      <c r="B644" s="295" t="s">
        <v>12467</v>
      </c>
      <c r="C644" s="295">
        <v>1.04435603E8</v>
      </c>
      <c r="D644" s="295" t="s">
        <v>1919</v>
      </c>
      <c r="E644" s="295" t="s">
        <v>12468</v>
      </c>
      <c r="F644" s="295" t="s">
        <v>3381</v>
      </c>
      <c r="G644" s="295" t="s">
        <v>32</v>
      </c>
      <c r="H644" s="295" t="s">
        <v>10840</v>
      </c>
      <c r="I644" s="295" t="s">
        <v>11424</v>
      </c>
      <c r="J644" s="295" t="s">
        <v>10840</v>
      </c>
      <c r="K644" s="295" t="s">
        <v>11106</v>
      </c>
      <c r="L644" s="295" t="s">
        <v>10955</v>
      </c>
      <c r="M644" s="295" t="s">
        <v>10840</v>
      </c>
      <c r="O644" s="295" t="s">
        <v>11364</v>
      </c>
    </row>
    <row r="645" ht="15.75" customHeight="1">
      <c r="B645" s="295" t="s">
        <v>12470</v>
      </c>
      <c r="C645" s="295">
        <v>1.04435603E8</v>
      </c>
      <c r="D645" s="295" t="s">
        <v>1919</v>
      </c>
      <c r="E645" s="295" t="s">
        <v>3386</v>
      </c>
      <c r="F645" s="295" t="s">
        <v>3385</v>
      </c>
      <c r="G645" s="295" t="s">
        <v>79</v>
      </c>
      <c r="I645" s="295" t="s">
        <v>11303</v>
      </c>
      <c r="J645" s="295" t="s">
        <v>10912</v>
      </c>
      <c r="K645" s="295" t="s">
        <v>11060</v>
      </c>
      <c r="L645" s="295" t="s">
        <v>11402</v>
      </c>
      <c r="O645" s="295" t="s">
        <v>12454</v>
      </c>
    </row>
    <row r="646" ht="15.75" customHeight="1">
      <c r="B646" s="295" t="s">
        <v>12471</v>
      </c>
      <c r="C646" s="295">
        <v>1.04435603E8</v>
      </c>
      <c r="D646" s="295" t="s">
        <v>1919</v>
      </c>
      <c r="E646" s="295" t="s">
        <v>3386</v>
      </c>
      <c r="F646" s="295" t="s">
        <v>3385</v>
      </c>
      <c r="G646" s="295" t="s">
        <v>38</v>
      </c>
      <c r="I646" s="295" t="s">
        <v>11024</v>
      </c>
      <c r="J646" s="295" t="s">
        <v>10840</v>
      </c>
      <c r="K646" s="295" t="s">
        <v>11060</v>
      </c>
      <c r="L646" s="295" t="s">
        <v>11378</v>
      </c>
      <c r="O646" s="295" t="s">
        <v>11790</v>
      </c>
    </row>
    <row r="647" ht="15.75" customHeight="1">
      <c r="B647" s="295" t="s">
        <v>12472</v>
      </c>
      <c r="C647" s="295">
        <v>1.04435603E8</v>
      </c>
      <c r="D647" s="295" t="s">
        <v>1919</v>
      </c>
      <c r="E647" s="295" t="s">
        <v>12473</v>
      </c>
      <c r="F647" s="295" t="s">
        <v>3385</v>
      </c>
      <c r="G647" s="295" t="s">
        <v>32</v>
      </c>
      <c r="I647" s="295" t="s">
        <v>11065</v>
      </c>
      <c r="J647" s="295" t="s">
        <v>10867</v>
      </c>
      <c r="K647" s="295" t="s">
        <v>12474</v>
      </c>
      <c r="L647" s="295" t="s">
        <v>11424</v>
      </c>
      <c r="O647" s="295" t="s">
        <v>11817</v>
      </c>
    </row>
    <row r="648" ht="15.75" customHeight="1">
      <c r="B648" s="295" t="s">
        <v>12475</v>
      </c>
      <c r="C648" s="295">
        <v>1.04435703E8</v>
      </c>
      <c r="D648" s="295" t="s">
        <v>1921</v>
      </c>
      <c r="E648" s="295" t="s">
        <v>3390</v>
      </c>
      <c r="F648" s="295" t="s">
        <v>3389</v>
      </c>
      <c r="G648" s="295" t="s">
        <v>79</v>
      </c>
      <c r="I648" s="295" t="s">
        <v>10840</v>
      </c>
      <c r="J648" s="295" t="s">
        <v>10840</v>
      </c>
      <c r="K648" s="295" t="s">
        <v>12131</v>
      </c>
      <c r="L648" s="295" t="s">
        <v>10912</v>
      </c>
      <c r="M648" s="295" t="s">
        <v>10840</v>
      </c>
      <c r="O648" s="295" t="s">
        <v>11061</v>
      </c>
    </row>
    <row r="649" ht="15.75" customHeight="1">
      <c r="B649" s="295" t="s">
        <v>12477</v>
      </c>
      <c r="C649" s="295">
        <v>1.04435703E8</v>
      </c>
      <c r="D649" s="295" t="s">
        <v>1921</v>
      </c>
      <c r="E649" s="295" t="s">
        <v>3390</v>
      </c>
      <c r="F649" s="295" t="s">
        <v>3389</v>
      </c>
      <c r="G649" s="295" t="s">
        <v>38</v>
      </c>
      <c r="I649" s="295" t="s">
        <v>10840</v>
      </c>
      <c r="J649" s="295" t="s">
        <v>10840</v>
      </c>
      <c r="K649" s="295" t="s">
        <v>11478</v>
      </c>
      <c r="L649" s="295" t="s">
        <v>10840</v>
      </c>
      <c r="M649" s="295" t="s">
        <v>10840</v>
      </c>
      <c r="O649" s="295" t="s">
        <v>11238</v>
      </c>
    </row>
    <row r="650" ht="15.75" customHeight="1">
      <c r="B650" s="295" t="s">
        <v>12478</v>
      </c>
      <c r="C650" s="295">
        <v>1.04435703E8</v>
      </c>
      <c r="D650" s="295" t="s">
        <v>1921</v>
      </c>
      <c r="E650" s="295" t="s">
        <v>12479</v>
      </c>
      <c r="F650" s="295" t="s">
        <v>3389</v>
      </c>
      <c r="G650" s="295" t="s">
        <v>32</v>
      </c>
      <c r="I650" s="295" t="s">
        <v>10840</v>
      </c>
      <c r="J650" s="295" t="s">
        <v>10840</v>
      </c>
      <c r="K650" s="295" t="s">
        <v>12272</v>
      </c>
      <c r="L650" s="295" t="s">
        <v>10867</v>
      </c>
      <c r="M650" s="295" t="s">
        <v>10840</v>
      </c>
      <c r="O650" s="295" t="s">
        <v>12429</v>
      </c>
    </row>
    <row r="651" ht="15.75" customHeight="1">
      <c r="B651" s="295" t="s">
        <v>12480</v>
      </c>
      <c r="C651" s="295">
        <v>1.04435703E8</v>
      </c>
      <c r="D651" s="295" t="s">
        <v>1921</v>
      </c>
      <c r="E651" s="295" t="s">
        <v>3395</v>
      </c>
      <c r="F651" s="295" t="s">
        <v>3394</v>
      </c>
      <c r="G651" s="295" t="s">
        <v>79</v>
      </c>
      <c r="I651" s="295" t="s">
        <v>10840</v>
      </c>
      <c r="K651" s="295" t="s">
        <v>11303</v>
      </c>
      <c r="L651" s="295" t="s">
        <v>10840</v>
      </c>
      <c r="O651" s="295" t="s">
        <v>11074</v>
      </c>
    </row>
    <row r="652" ht="15.75" customHeight="1">
      <c r="B652" s="295" t="s">
        <v>12481</v>
      </c>
      <c r="C652" s="295">
        <v>1.04435703E8</v>
      </c>
      <c r="D652" s="295" t="s">
        <v>1921</v>
      </c>
      <c r="E652" s="295" t="s">
        <v>3395</v>
      </c>
      <c r="F652" s="295" t="s">
        <v>3394</v>
      </c>
      <c r="G652" s="295" t="s">
        <v>38</v>
      </c>
      <c r="I652" s="295" t="s">
        <v>10840</v>
      </c>
      <c r="J652" s="295" t="s">
        <v>10840</v>
      </c>
      <c r="K652" s="295" t="s">
        <v>11074</v>
      </c>
      <c r="L652" s="295" t="s">
        <v>10840</v>
      </c>
      <c r="O652" s="295" t="s">
        <v>11225</v>
      </c>
    </row>
    <row r="653" ht="15.75" customHeight="1">
      <c r="B653" s="295" t="s">
        <v>12482</v>
      </c>
      <c r="C653" s="295">
        <v>1.04435703E8</v>
      </c>
      <c r="D653" s="295" t="s">
        <v>1921</v>
      </c>
      <c r="E653" s="295" t="s">
        <v>12483</v>
      </c>
      <c r="F653" s="295" t="s">
        <v>3394</v>
      </c>
      <c r="G653" s="295" t="s">
        <v>32</v>
      </c>
      <c r="I653" s="295" t="s">
        <v>10840</v>
      </c>
      <c r="J653" s="295" t="s">
        <v>10840</v>
      </c>
      <c r="K653" s="295" t="s">
        <v>10884</v>
      </c>
      <c r="L653" s="295" t="s">
        <v>10840</v>
      </c>
      <c r="O653" s="295" t="s">
        <v>11035</v>
      </c>
    </row>
    <row r="654" ht="15.75" customHeight="1">
      <c r="B654" s="295" t="s">
        <v>12484</v>
      </c>
      <c r="C654" s="295">
        <v>1.04437503E8</v>
      </c>
      <c r="D654" s="295" t="s">
        <v>2164</v>
      </c>
      <c r="E654" s="295" t="s">
        <v>3399</v>
      </c>
      <c r="F654" s="295" t="s">
        <v>3398</v>
      </c>
      <c r="G654" s="295" t="s">
        <v>79</v>
      </c>
      <c r="I654" s="295" t="s">
        <v>10840</v>
      </c>
      <c r="J654" s="295" t="s">
        <v>10840</v>
      </c>
      <c r="K654" s="295" t="s">
        <v>11395</v>
      </c>
      <c r="L654" s="295" t="s">
        <v>10840</v>
      </c>
      <c r="N654" s="295" t="s">
        <v>10840</v>
      </c>
      <c r="O654" s="295" t="s">
        <v>10984</v>
      </c>
    </row>
    <row r="655" ht="15.75" customHeight="1">
      <c r="B655" s="295" t="s">
        <v>12486</v>
      </c>
      <c r="C655" s="295">
        <v>1.04437503E8</v>
      </c>
      <c r="D655" s="295" t="s">
        <v>2164</v>
      </c>
      <c r="E655" s="295" t="s">
        <v>3399</v>
      </c>
      <c r="F655" s="295" t="s">
        <v>3398</v>
      </c>
      <c r="G655" s="295" t="s">
        <v>38</v>
      </c>
      <c r="J655" s="295" t="s">
        <v>10840</v>
      </c>
      <c r="K655" s="295" t="s">
        <v>11395</v>
      </c>
      <c r="L655" s="295" t="s">
        <v>10840</v>
      </c>
      <c r="O655" s="295" t="s">
        <v>11363</v>
      </c>
    </row>
    <row r="656" ht="15.75" customHeight="1">
      <c r="B656" s="295" t="s">
        <v>12487</v>
      </c>
      <c r="C656" s="295">
        <v>1.04437503E8</v>
      </c>
      <c r="D656" s="295" t="s">
        <v>2164</v>
      </c>
      <c r="E656" s="295" t="s">
        <v>12488</v>
      </c>
      <c r="F656" s="295" t="s">
        <v>3398</v>
      </c>
      <c r="G656" s="295" t="s">
        <v>32</v>
      </c>
      <c r="I656" s="295" t="s">
        <v>10840</v>
      </c>
      <c r="J656" s="295" t="s">
        <v>10840</v>
      </c>
      <c r="K656" s="295" t="s">
        <v>10967</v>
      </c>
      <c r="L656" s="295" t="s">
        <v>10919</v>
      </c>
      <c r="N656" s="295" t="s">
        <v>10840</v>
      </c>
      <c r="O656" s="295" t="s">
        <v>10998</v>
      </c>
    </row>
    <row r="657" ht="15.75" customHeight="1">
      <c r="B657" s="295" t="s">
        <v>12489</v>
      </c>
      <c r="C657" s="295">
        <v>1.04510394E8</v>
      </c>
      <c r="D657" s="295" t="s">
        <v>606</v>
      </c>
      <c r="E657" s="295" t="s">
        <v>606</v>
      </c>
      <c r="F657" s="295" t="s">
        <v>3402</v>
      </c>
      <c r="G657" s="295" t="s">
        <v>79</v>
      </c>
      <c r="J657" s="295" t="s">
        <v>11072</v>
      </c>
      <c r="O657" s="295" t="s">
        <v>11072</v>
      </c>
    </row>
    <row r="658" ht="15.75" customHeight="1">
      <c r="B658" s="295" t="s">
        <v>12490</v>
      </c>
      <c r="C658" s="295">
        <v>1.04510394E8</v>
      </c>
      <c r="D658" s="295" t="s">
        <v>606</v>
      </c>
      <c r="E658" s="295" t="s">
        <v>606</v>
      </c>
      <c r="F658" s="295" t="s">
        <v>3402</v>
      </c>
      <c r="G658" s="295" t="s">
        <v>38</v>
      </c>
      <c r="I658" s="295" t="s">
        <v>10840</v>
      </c>
      <c r="J658" s="295" t="s">
        <v>11486</v>
      </c>
      <c r="M658" s="295" t="s">
        <v>10840</v>
      </c>
      <c r="O658" s="295" t="s">
        <v>10904</v>
      </c>
    </row>
    <row r="659" ht="15.75" customHeight="1">
      <c r="B659" s="295" t="s">
        <v>12491</v>
      </c>
      <c r="C659" s="295">
        <v>1.04510394E8</v>
      </c>
      <c r="D659" s="295" t="s">
        <v>606</v>
      </c>
      <c r="E659" s="295" t="s">
        <v>12492</v>
      </c>
      <c r="F659" s="295" t="s">
        <v>3402</v>
      </c>
      <c r="G659" s="295" t="s">
        <v>32</v>
      </c>
      <c r="I659" s="295" t="s">
        <v>10840</v>
      </c>
      <c r="J659" s="295" t="s">
        <v>11309</v>
      </c>
      <c r="M659" s="295" t="s">
        <v>10840</v>
      </c>
      <c r="O659" s="295" t="s">
        <v>11061</v>
      </c>
    </row>
    <row r="660" ht="15.75" customHeight="1">
      <c r="B660" s="295" t="s">
        <v>12494</v>
      </c>
      <c r="C660" s="295">
        <v>1.05201033E8</v>
      </c>
      <c r="D660" s="295" t="s">
        <v>908</v>
      </c>
      <c r="E660" s="295" t="s">
        <v>3407</v>
      </c>
      <c r="F660" s="295" t="s">
        <v>3406</v>
      </c>
      <c r="G660" s="295" t="s">
        <v>79</v>
      </c>
      <c r="H660" s="295" t="s">
        <v>10840</v>
      </c>
      <c r="I660" s="295" t="s">
        <v>10840</v>
      </c>
      <c r="J660" s="295" t="s">
        <v>10840</v>
      </c>
      <c r="K660" s="295" t="s">
        <v>11110</v>
      </c>
      <c r="L660" s="295" t="s">
        <v>10840</v>
      </c>
      <c r="M660" s="295" t="s">
        <v>10840</v>
      </c>
      <c r="O660" s="295" t="s">
        <v>12010</v>
      </c>
    </row>
    <row r="661" ht="15.75" customHeight="1">
      <c r="B661" s="295" t="s">
        <v>12495</v>
      </c>
      <c r="C661" s="295">
        <v>1.05201033E8</v>
      </c>
      <c r="D661" s="295" t="s">
        <v>908</v>
      </c>
      <c r="E661" s="295" t="s">
        <v>3407</v>
      </c>
      <c r="F661" s="295" t="s">
        <v>3406</v>
      </c>
      <c r="G661" s="295" t="s">
        <v>38</v>
      </c>
      <c r="I661" s="295" t="s">
        <v>10840</v>
      </c>
      <c r="J661" s="295" t="s">
        <v>10840</v>
      </c>
      <c r="K661" s="295" t="s">
        <v>12496</v>
      </c>
      <c r="L661" s="295" t="s">
        <v>10840</v>
      </c>
      <c r="O661" s="295" t="s">
        <v>11080</v>
      </c>
    </row>
    <row r="662" ht="15.75" customHeight="1">
      <c r="B662" s="295" t="s">
        <v>12497</v>
      </c>
      <c r="C662" s="295">
        <v>1.05201033E8</v>
      </c>
      <c r="D662" s="295" t="s">
        <v>908</v>
      </c>
      <c r="E662" s="295" t="s">
        <v>12498</v>
      </c>
      <c r="F662" s="295" t="s">
        <v>3406</v>
      </c>
      <c r="G662" s="295" t="s">
        <v>32</v>
      </c>
      <c r="H662" s="295" t="s">
        <v>10840</v>
      </c>
      <c r="I662" s="295" t="s">
        <v>10840</v>
      </c>
      <c r="J662" s="295" t="s">
        <v>10888</v>
      </c>
      <c r="K662" s="295" t="s">
        <v>11554</v>
      </c>
      <c r="L662" s="295" t="s">
        <v>10901</v>
      </c>
      <c r="M662" s="295" t="s">
        <v>10840</v>
      </c>
      <c r="O662" s="295" t="s">
        <v>11015</v>
      </c>
    </row>
    <row r="663" ht="15.75" customHeight="1">
      <c r="B663" s="295" t="s">
        <v>12499</v>
      </c>
      <c r="C663" s="295">
        <v>1.05201033E8</v>
      </c>
      <c r="D663" s="295" t="s">
        <v>908</v>
      </c>
      <c r="E663" s="295" t="s">
        <v>3411</v>
      </c>
      <c r="F663" s="295" t="s">
        <v>3410</v>
      </c>
      <c r="G663" s="295" t="s">
        <v>79</v>
      </c>
      <c r="I663" s="295" t="s">
        <v>10840</v>
      </c>
      <c r="J663" s="295" t="s">
        <v>10840</v>
      </c>
      <c r="K663" s="295" t="s">
        <v>11566</v>
      </c>
      <c r="L663" s="295" t="s">
        <v>10840</v>
      </c>
      <c r="O663" s="295" t="s">
        <v>11112</v>
      </c>
    </row>
    <row r="664" ht="15.75" customHeight="1">
      <c r="B664" s="295" t="s">
        <v>12500</v>
      </c>
      <c r="C664" s="295">
        <v>1.05201033E8</v>
      </c>
      <c r="D664" s="295" t="s">
        <v>908</v>
      </c>
      <c r="E664" s="295" t="s">
        <v>3411</v>
      </c>
      <c r="F664" s="295" t="s">
        <v>3410</v>
      </c>
      <c r="G664" s="295" t="s">
        <v>38</v>
      </c>
      <c r="J664" s="295" t="s">
        <v>10840</v>
      </c>
      <c r="K664" s="295" t="s">
        <v>11764</v>
      </c>
      <c r="L664" s="295" t="s">
        <v>10840</v>
      </c>
      <c r="O664" s="295" t="s">
        <v>11106</v>
      </c>
    </row>
    <row r="665" ht="15.75" customHeight="1">
      <c r="B665" s="295" t="s">
        <v>12502</v>
      </c>
      <c r="C665" s="295">
        <v>1.05201033E8</v>
      </c>
      <c r="D665" s="295" t="s">
        <v>908</v>
      </c>
      <c r="E665" s="295" t="s">
        <v>12503</v>
      </c>
      <c r="F665" s="295" t="s">
        <v>3410</v>
      </c>
      <c r="G665" s="295" t="s">
        <v>32</v>
      </c>
      <c r="I665" s="295" t="s">
        <v>10840</v>
      </c>
      <c r="J665" s="295" t="s">
        <v>10840</v>
      </c>
      <c r="K665" s="295" t="s">
        <v>10856</v>
      </c>
      <c r="L665" s="295" t="s">
        <v>10840</v>
      </c>
      <c r="O665" s="295" t="s">
        <v>12504</v>
      </c>
    </row>
    <row r="666" ht="15.75" customHeight="1">
      <c r="B666" s="295" t="s">
        <v>12505</v>
      </c>
      <c r="C666" s="295">
        <v>1.05201352E8</v>
      </c>
      <c r="D666" s="295" t="s">
        <v>937</v>
      </c>
      <c r="E666" s="295" t="s">
        <v>3415</v>
      </c>
      <c r="F666" s="295" t="s">
        <v>3414</v>
      </c>
      <c r="G666" s="295" t="s">
        <v>79</v>
      </c>
      <c r="I666" s="295" t="s">
        <v>10840</v>
      </c>
      <c r="J666" s="295" t="s">
        <v>10840</v>
      </c>
      <c r="K666" s="295" t="s">
        <v>10841</v>
      </c>
      <c r="L666" s="295" t="s">
        <v>10840</v>
      </c>
      <c r="O666" s="295" t="s">
        <v>11363</v>
      </c>
    </row>
    <row r="667" ht="15.75" customHeight="1">
      <c r="B667" s="295" t="s">
        <v>12506</v>
      </c>
      <c r="C667" s="295">
        <v>1.05201352E8</v>
      </c>
      <c r="D667" s="295" t="s">
        <v>937</v>
      </c>
      <c r="E667" s="295" t="s">
        <v>3415</v>
      </c>
      <c r="F667" s="295" t="s">
        <v>3414</v>
      </c>
      <c r="G667" s="295" t="s">
        <v>38</v>
      </c>
      <c r="K667" s="295" t="s">
        <v>11902</v>
      </c>
      <c r="L667" s="295" t="s">
        <v>10840</v>
      </c>
      <c r="O667" s="295" t="s">
        <v>11644</v>
      </c>
    </row>
    <row r="668" ht="15.75" customHeight="1">
      <c r="B668" s="295" t="s">
        <v>12507</v>
      </c>
      <c r="C668" s="295">
        <v>1.05201352E8</v>
      </c>
      <c r="D668" s="295" t="s">
        <v>937</v>
      </c>
      <c r="E668" s="295" t="s">
        <v>12508</v>
      </c>
      <c r="F668" s="295" t="s">
        <v>3414</v>
      </c>
      <c r="G668" s="295" t="s">
        <v>32</v>
      </c>
      <c r="I668" s="295" t="s">
        <v>10840</v>
      </c>
      <c r="J668" s="295" t="s">
        <v>10840</v>
      </c>
      <c r="K668" s="295" t="s">
        <v>11361</v>
      </c>
      <c r="L668" s="295" t="s">
        <v>10888</v>
      </c>
      <c r="O668" s="295" t="s">
        <v>12509</v>
      </c>
    </row>
    <row r="669" ht="15.75" customHeight="1">
      <c r="B669" s="295" t="s">
        <v>12510</v>
      </c>
      <c r="C669" s="295">
        <v>1.05201352E8</v>
      </c>
      <c r="D669" s="295" t="s">
        <v>937</v>
      </c>
      <c r="E669" s="295" t="s">
        <v>3419</v>
      </c>
      <c r="F669" s="295" t="s">
        <v>3418</v>
      </c>
      <c r="G669" s="295" t="s">
        <v>79</v>
      </c>
      <c r="H669" s="295" t="s">
        <v>10840</v>
      </c>
      <c r="I669" s="295" t="s">
        <v>10840</v>
      </c>
      <c r="J669" s="295" t="s">
        <v>10840</v>
      </c>
      <c r="K669" s="295" t="s">
        <v>11874</v>
      </c>
      <c r="L669" s="295" t="s">
        <v>10862</v>
      </c>
      <c r="O669" s="295" t="s">
        <v>11730</v>
      </c>
    </row>
    <row r="670" ht="15.75" customHeight="1">
      <c r="B670" s="295" t="s">
        <v>12511</v>
      </c>
      <c r="C670" s="295">
        <v>1.05201352E8</v>
      </c>
      <c r="D670" s="295" t="s">
        <v>937</v>
      </c>
      <c r="E670" s="295" t="s">
        <v>3419</v>
      </c>
      <c r="F670" s="295" t="s">
        <v>3418</v>
      </c>
      <c r="G670" s="295" t="s">
        <v>38</v>
      </c>
      <c r="H670" s="295" t="s">
        <v>10840</v>
      </c>
      <c r="I670" s="295" t="s">
        <v>10919</v>
      </c>
      <c r="J670" s="295" t="s">
        <v>10840</v>
      </c>
      <c r="K670" s="295" t="s">
        <v>11061</v>
      </c>
      <c r="L670" s="295" t="s">
        <v>10869</v>
      </c>
      <c r="N670" s="295" t="s">
        <v>10840</v>
      </c>
      <c r="O670" s="295" t="s">
        <v>11164</v>
      </c>
    </row>
    <row r="671" ht="15.75" customHeight="1">
      <c r="B671" s="295" t="s">
        <v>12513</v>
      </c>
      <c r="C671" s="295">
        <v>1.05201352E8</v>
      </c>
      <c r="D671" s="295" t="s">
        <v>937</v>
      </c>
      <c r="E671" s="295" t="s">
        <v>12514</v>
      </c>
      <c r="F671" s="295" t="s">
        <v>3418</v>
      </c>
      <c r="G671" s="295" t="s">
        <v>32</v>
      </c>
      <c r="H671" s="295" t="s">
        <v>10840</v>
      </c>
      <c r="I671" s="295" t="s">
        <v>10952</v>
      </c>
      <c r="J671" s="295" t="s">
        <v>10912</v>
      </c>
      <c r="K671" s="295" t="s">
        <v>11361</v>
      </c>
      <c r="L671" s="295" t="s">
        <v>11317</v>
      </c>
      <c r="N671" s="295" t="s">
        <v>10840</v>
      </c>
      <c r="O671" s="295" t="s">
        <v>12427</v>
      </c>
    </row>
    <row r="672" ht="15.75" customHeight="1">
      <c r="B672" s="295" t="s">
        <v>12515</v>
      </c>
      <c r="C672" s="295">
        <v>1.05201352E8</v>
      </c>
      <c r="D672" s="295" t="s">
        <v>937</v>
      </c>
      <c r="E672" s="295" t="s">
        <v>3424</v>
      </c>
      <c r="F672" s="295" t="s">
        <v>3423</v>
      </c>
      <c r="G672" s="295" t="s">
        <v>79</v>
      </c>
      <c r="I672" s="295" t="s">
        <v>10993</v>
      </c>
      <c r="J672" s="295" t="s">
        <v>10840</v>
      </c>
      <c r="K672" s="295" t="s">
        <v>12271</v>
      </c>
      <c r="L672" s="295" t="s">
        <v>11450</v>
      </c>
      <c r="M672" s="295" t="s">
        <v>10840</v>
      </c>
      <c r="O672" s="295" t="s">
        <v>12516</v>
      </c>
    </row>
    <row r="673" ht="15.75" customHeight="1">
      <c r="B673" s="295" t="s">
        <v>12517</v>
      </c>
      <c r="C673" s="295">
        <v>1.05201352E8</v>
      </c>
      <c r="D673" s="295" t="s">
        <v>937</v>
      </c>
      <c r="E673" s="295" t="s">
        <v>3424</v>
      </c>
      <c r="F673" s="295" t="s">
        <v>3423</v>
      </c>
      <c r="G673" s="295" t="s">
        <v>38</v>
      </c>
      <c r="H673" s="295" t="s">
        <v>10840</v>
      </c>
      <c r="I673" s="295" t="s">
        <v>10869</v>
      </c>
      <c r="J673" s="295" t="s">
        <v>10840</v>
      </c>
      <c r="K673" s="295" t="s">
        <v>12223</v>
      </c>
      <c r="L673" s="295" t="s">
        <v>10921</v>
      </c>
      <c r="M673" s="295" t="s">
        <v>10840</v>
      </c>
      <c r="O673" s="295" t="s">
        <v>12519</v>
      </c>
    </row>
    <row r="674" ht="15.75" customHeight="1">
      <c r="B674" s="295" t="s">
        <v>12520</v>
      </c>
      <c r="C674" s="295">
        <v>1.05201352E8</v>
      </c>
      <c r="D674" s="295" t="s">
        <v>937</v>
      </c>
      <c r="E674" s="295" t="s">
        <v>12521</v>
      </c>
      <c r="F674" s="295" t="s">
        <v>3423</v>
      </c>
      <c r="G674" s="295" t="s">
        <v>32</v>
      </c>
      <c r="H674" s="295" t="s">
        <v>10840</v>
      </c>
      <c r="I674" s="295" t="s">
        <v>11019</v>
      </c>
      <c r="J674" s="295" t="s">
        <v>10901</v>
      </c>
      <c r="K674" s="295" t="s">
        <v>12409</v>
      </c>
      <c r="L674" s="295" t="s">
        <v>11406</v>
      </c>
      <c r="M674" s="295" t="s">
        <v>10840</v>
      </c>
      <c r="O674" s="295" t="s">
        <v>12522</v>
      </c>
    </row>
    <row r="675" ht="15.75" customHeight="1">
      <c r="B675" s="295" t="s">
        <v>12523</v>
      </c>
      <c r="C675" s="295">
        <v>1.05204703E8</v>
      </c>
      <c r="D675" s="295" t="s">
        <v>1684</v>
      </c>
      <c r="E675" s="295" t="s">
        <v>3428</v>
      </c>
      <c r="F675" s="295" t="s">
        <v>3427</v>
      </c>
      <c r="G675" s="295" t="s">
        <v>79</v>
      </c>
      <c r="J675" s="295" t="s">
        <v>10840</v>
      </c>
      <c r="K675" s="295" t="s">
        <v>10984</v>
      </c>
      <c r="L675" s="295" t="s">
        <v>10840</v>
      </c>
      <c r="O675" s="295" t="s">
        <v>11134</v>
      </c>
    </row>
    <row r="676" ht="15.75" customHeight="1">
      <c r="B676" s="295" t="s">
        <v>12524</v>
      </c>
      <c r="C676" s="295">
        <v>1.05204703E8</v>
      </c>
      <c r="D676" s="295" t="s">
        <v>1684</v>
      </c>
      <c r="E676" s="295" t="s">
        <v>3428</v>
      </c>
      <c r="F676" s="295" t="s">
        <v>3427</v>
      </c>
      <c r="G676" s="295" t="s">
        <v>38</v>
      </c>
      <c r="J676" s="295" t="s">
        <v>10840</v>
      </c>
      <c r="K676" s="295" t="s">
        <v>11905</v>
      </c>
      <c r="L676" s="295" t="s">
        <v>10840</v>
      </c>
      <c r="O676" s="295" t="s">
        <v>11546</v>
      </c>
    </row>
    <row r="677" ht="15.75" customHeight="1">
      <c r="B677" s="295" t="s">
        <v>12525</v>
      </c>
      <c r="C677" s="295">
        <v>1.05204703E8</v>
      </c>
      <c r="D677" s="295" t="s">
        <v>1684</v>
      </c>
      <c r="E677" s="295" t="s">
        <v>12526</v>
      </c>
      <c r="F677" s="295" t="s">
        <v>3427</v>
      </c>
      <c r="G677" s="295" t="s">
        <v>32</v>
      </c>
      <c r="J677" s="295" t="s">
        <v>10901</v>
      </c>
      <c r="K677" s="295" t="s">
        <v>12516</v>
      </c>
      <c r="L677" s="295" t="s">
        <v>10919</v>
      </c>
      <c r="O677" s="295" t="s">
        <v>11631</v>
      </c>
    </row>
    <row r="678" ht="15.75" customHeight="1">
      <c r="B678" s="295" t="s">
        <v>12527</v>
      </c>
      <c r="C678" s="295">
        <v>1.05204703E8</v>
      </c>
      <c r="D678" s="295" t="s">
        <v>1684</v>
      </c>
      <c r="E678" s="295" t="s">
        <v>3432</v>
      </c>
      <c r="F678" s="295" t="s">
        <v>3431</v>
      </c>
      <c r="G678" s="295" t="s">
        <v>79</v>
      </c>
      <c r="I678" s="295" t="s">
        <v>10840</v>
      </c>
      <c r="J678" s="295" t="s">
        <v>10840</v>
      </c>
      <c r="K678" s="295" t="s">
        <v>11092</v>
      </c>
      <c r="L678" s="295" t="s">
        <v>10840</v>
      </c>
      <c r="N678" s="295" t="s">
        <v>10840</v>
      </c>
      <c r="O678" s="295" t="s">
        <v>11708</v>
      </c>
    </row>
    <row r="679" ht="15.75" customHeight="1">
      <c r="B679" s="295" t="s">
        <v>12529</v>
      </c>
      <c r="C679" s="295">
        <v>1.05204703E8</v>
      </c>
      <c r="D679" s="295" t="s">
        <v>1684</v>
      </c>
      <c r="E679" s="295" t="s">
        <v>3432</v>
      </c>
      <c r="F679" s="295" t="s">
        <v>3431</v>
      </c>
      <c r="G679" s="295" t="s">
        <v>38</v>
      </c>
      <c r="I679" s="295" t="s">
        <v>10840</v>
      </c>
      <c r="J679" s="295" t="s">
        <v>10840</v>
      </c>
      <c r="K679" s="295" t="s">
        <v>11337</v>
      </c>
      <c r="L679" s="295" t="s">
        <v>10874</v>
      </c>
      <c r="N679" s="295" t="s">
        <v>10840</v>
      </c>
      <c r="O679" s="295" t="s">
        <v>11128</v>
      </c>
    </row>
    <row r="680" ht="15.75" customHeight="1">
      <c r="B680" s="295" t="s">
        <v>12530</v>
      </c>
      <c r="C680" s="295">
        <v>1.05204703E8</v>
      </c>
      <c r="D680" s="295" t="s">
        <v>1684</v>
      </c>
      <c r="E680" s="295" t="s">
        <v>12531</v>
      </c>
      <c r="F680" s="295" t="s">
        <v>3431</v>
      </c>
      <c r="G680" s="295" t="s">
        <v>32</v>
      </c>
      <c r="I680" s="295" t="s">
        <v>10840</v>
      </c>
      <c r="J680" s="295" t="s">
        <v>10840</v>
      </c>
      <c r="K680" s="295" t="s">
        <v>12532</v>
      </c>
      <c r="L680" s="295" t="s">
        <v>10993</v>
      </c>
      <c r="N680" s="295" t="s">
        <v>10840</v>
      </c>
      <c r="O680" s="295" t="s">
        <v>11157</v>
      </c>
    </row>
    <row r="681" ht="15.75" customHeight="1">
      <c r="B681" s="295" t="s">
        <v>12533</v>
      </c>
      <c r="C681" s="295">
        <v>1.05204703E8</v>
      </c>
      <c r="D681" s="295" t="s">
        <v>1684</v>
      </c>
      <c r="E681" s="295" t="s">
        <v>3437</v>
      </c>
      <c r="F681" s="295" t="s">
        <v>3435</v>
      </c>
      <c r="G681" s="295" t="s">
        <v>79</v>
      </c>
      <c r="J681" s="295" t="s">
        <v>10840</v>
      </c>
      <c r="K681" s="295" t="s">
        <v>11091</v>
      </c>
      <c r="L681" s="295" t="s">
        <v>10840</v>
      </c>
      <c r="O681" s="295" t="s">
        <v>10848</v>
      </c>
    </row>
    <row r="682" ht="15.75" customHeight="1">
      <c r="B682" s="295" t="s">
        <v>12535</v>
      </c>
      <c r="C682" s="295">
        <v>1.05204703E8</v>
      </c>
      <c r="D682" s="295" t="s">
        <v>1684</v>
      </c>
      <c r="E682" s="295" t="s">
        <v>3437</v>
      </c>
      <c r="F682" s="295" t="s">
        <v>3435</v>
      </c>
      <c r="G682" s="295" t="s">
        <v>38</v>
      </c>
      <c r="I682" s="295" t="s">
        <v>10840</v>
      </c>
      <c r="J682" s="295" t="s">
        <v>10840</v>
      </c>
      <c r="K682" s="295" t="s">
        <v>11008</v>
      </c>
      <c r="L682" s="295" t="s">
        <v>10840</v>
      </c>
      <c r="O682" s="295" t="s">
        <v>11634</v>
      </c>
    </row>
    <row r="683" ht="15.75" customHeight="1">
      <c r="B683" s="295" t="s">
        <v>12536</v>
      </c>
      <c r="C683" s="295">
        <v>1.05204703E8</v>
      </c>
      <c r="D683" s="295" t="s">
        <v>1684</v>
      </c>
      <c r="E683" s="295" t="s">
        <v>12537</v>
      </c>
      <c r="F683" s="295" t="s">
        <v>3435</v>
      </c>
      <c r="G683" s="295" t="s">
        <v>32</v>
      </c>
      <c r="I683" s="295" t="s">
        <v>10840</v>
      </c>
      <c r="J683" s="295" t="s">
        <v>10840</v>
      </c>
      <c r="K683" s="295" t="s">
        <v>11844</v>
      </c>
      <c r="L683" s="295" t="s">
        <v>10864</v>
      </c>
      <c r="O683" s="295" t="s">
        <v>11856</v>
      </c>
    </row>
    <row r="684" ht="15.75" customHeight="1">
      <c r="B684" s="295" t="s">
        <v>12538</v>
      </c>
      <c r="C684" s="295">
        <v>1.05250001E8</v>
      </c>
      <c r="D684" s="295" t="s">
        <v>1724</v>
      </c>
      <c r="E684" s="295" t="s">
        <v>1724</v>
      </c>
      <c r="F684" s="295" t="s">
        <v>3440</v>
      </c>
      <c r="G684" s="295" t="s">
        <v>79</v>
      </c>
      <c r="I684" s="295" t="s">
        <v>11707</v>
      </c>
      <c r="J684" s="295" t="s">
        <v>11039</v>
      </c>
      <c r="K684" s="295" t="s">
        <v>11072</v>
      </c>
      <c r="L684" s="295" t="s">
        <v>10912</v>
      </c>
      <c r="M684" s="295" t="s">
        <v>10921</v>
      </c>
      <c r="O684" s="295" t="s">
        <v>11045</v>
      </c>
    </row>
    <row r="685" ht="15.75" customHeight="1">
      <c r="B685" s="295" t="s">
        <v>12539</v>
      </c>
      <c r="C685" s="295">
        <v>1.05250001E8</v>
      </c>
      <c r="D685" s="295" t="s">
        <v>1724</v>
      </c>
      <c r="E685" s="295" t="s">
        <v>1724</v>
      </c>
      <c r="F685" s="295" t="s">
        <v>3440</v>
      </c>
      <c r="G685" s="295" t="s">
        <v>38</v>
      </c>
      <c r="H685" s="295" t="s">
        <v>10840</v>
      </c>
      <c r="I685" s="295" t="s">
        <v>11355</v>
      </c>
      <c r="J685" s="295" t="s">
        <v>11273</v>
      </c>
      <c r="K685" s="295" t="s">
        <v>11024</v>
      </c>
      <c r="L685" s="295" t="s">
        <v>10919</v>
      </c>
      <c r="M685" s="295" t="s">
        <v>10864</v>
      </c>
      <c r="O685" s="295" t="s">
        <v>11276</v>
      </c>
    </row>
    <row r="686" ht="15.75" customHeight="1">
      <c r="B686" s="295" t="s">
        <v>12541</v>
      </c>
      <c r="C686" s="295">
        <v>1.05250001E8</v>
      </c>
      <c r="D686" s="295" t="s">
        <v>1724</v>
      </c>
      <c r="E686" s="295" t="s">
        <v>12542</v>
      </c>
      <c r="F686" s="295" t="s">
        <v>3440</v>
      </c>
      <c r="G686" s="295" t="s">
        <v>32</v>
      </c>
      <c r="H686" s="295" t="s">
        <v>10840</v>
      </c>
      <c r="I686" s="295" t="s">
        <v>11627</v>
      </c>
      <c r="J686" s="295" t="s">
        <v>11667</v>
      </c>
      <c r="K686" s="295" t="s">
        <v>11257</v>
      </c>
      <c r="L686" s="295" t="s">
        <v>10917</v>
      </c>
      <c r="M686" s="295" t="s">
        <v>11450</v>
      </c>
      <c r="O686" s="295" t="s">
        <v>12543</v>
      </c>
    </row>
    <row r="687" ht="15.75" customHeight="1">
      <c r="B687" s="295" t="s">
        <v>12544</v>
      </c>
      <c r="C687" s="295">
        <v>1.05250004E8</v>
      </c>
      <c r="D687" s="295" t="s">
        <v>1501</v>
      </c>
      <c r="E687" s="295" t="s">
        <v>1501</v>
      </c>
      <c r="F687" s="295" t="s">
        <v>3443</v>
      </c>
      <c r="G687" s="295" t="s">
        <v>79</v>
      </c>
      <c r="I687" s="295" t="s">
        <v>10840</v>
      </c>
      <c r="J687" s="295" t="s">
        <v>10840</v>
      </c>
      <c r="K687" s="295" t="s">
        <v>11055</v>
      </c>
      <c r="L687" s="295" t="s">
        <v>10840</v>
      </c>
      <c r="O687" s="295" t="s">
        <v>11303</v>
      </c>
    </row>
    <row r="688" ht="15.75" customHeight="1">
      <c r="B688" s="295" t="s">
        <v>12545</v>
      </c>
      <c r="C688" s="295">
        <v>1.05250004E8</v>
      </c>
      <c r="D688" s="295" t="s">
        <v>1501</v>
      </c>
      <c r="E688" s="295" t="s">
        <v>1501</v>
      </c>
      <c r="F688" s="295" t="s">
        <v>3443</v>
      </c>
      <c r="G688" s="295" t="s">
        <v>38</v>
      </c>
      <c r="H688" s="295" t="s">
        <v>10840</v>
      </c>
      <c r="I688" s="295" t="s">
        <v>10840</v>
      </c>
      <c r="J688" s="295" t="s">
        <v>10840</v>
      </c>
      <c r="K688" s="295" t="s">
        <v>11041</v>
      </c>
      <c r="L688" s="295" t="s">
        <v>10840</v>
      </c>
      <c r="M688" s="295" t="s">
        <v>10840</v>
      </c>
      <c r="O688" s="295" t="s">
        <v>11418</v>
      </c>
    </row>
    <row r="689" ht="15.75" customHeight="1">
      <c r="B689" s="295" t="s">
        <v>12546</v>
      </c>
      <c r="C689" s="295">
        <v>1.05250004E8</v>
      </c>
      <c r="D689" s="295" t="s">
        <v>1501</v>
      </c>
      <c r="E689" s="295" t="s">
        <v>12547</v>
      </c>
      <c r="F689" s="295" t="s">
        <v>3443</v>
      </c>
      <c r="G689" s="295" t="s">
        <v>32</v>
      </c>
      <c r="H689" s="295" t="s">
        <v>10840</v>
      </c>
      <c r="I689" s="295" t="s">
        <v>10888</v>
      </c>
      <c r="J689" s="295" t="s">
        <v>10935</v>
      </c>
      <c r="K689" s="295" t="s">
        <v>11424</v>
      </c>
      <c r="L689" s="295" t="s">
        <v>10901</v>
      </c>
      <c r="M689" s="295" t="s">
        <v>10840</v>
      </c>
      <c r="O689" s="295" t="s">
        <v>11667</v>
      </c>
    </row>
    <row r="690" ht="15.75" customHeight="1">
      <c r="B690" s="295" t="s">
        <v>12549</v>
      </c>
      <c r="C690" s="295">
        <v>1.05251453E8</v>
      </c>
      <c r="D690" s="295" t="s">
        <v>927</v>
      </c>
      <c r="E690" s="295" t="s">
        <v>3447</v>
      </c>
      <c r="F690" s="295" t="s">
        <v>3446</v>
      </c>
      <c r="G690" s="295" t="s">
        <v>79</v>
      </c>
      <c r="I690" s="295" t="s">
        <v>10840</v>
      </c>
      <c r="J690" s="295" t="s">
        <v>10840</v>
      </c>
      <c r="K690" s="295" t="s">
        <v>10934</v>
      </c>
      <c r="L690" s="295" t="s">
        <v>10901</v>
      </c>
      <c r="O690" s="295" t="s">
        <v>11069</v>
      </c>
    </row>
    <row r="691" ht="15.75" customHeight="1">
      <c r="B691" s="295" t="s">
        <v>12550</v>
      </c>
      <c r="C691" s="295">
        <v>1.05251453E8</v>
      </c>
      <c r="D691" s="295" t="s">
        <v>927</v>
      </c>
      <c r="E691" s="295" t="s">
        <v>3447</v>
      </c>
      <c r="F691" s="295" t="s">
        <v>3446</v>
      </c>
      <c r="G691" s="295" t="s">
        <v>38</v>
      </c>
      <c r="H691" s="295" t="s">
        <v>10840</v>
      </c>
      <c r="I691" s="295" t="s">
        <v>10840</v>
      </c>
      <c r="J691" s="295" t="s">
        <v>10840</v>
      </c>
      <c r="K691" s="295" t="s">
        <v>11728</v>
      </c>
      <c r="L691" s="295" t="s">
        <v>10901</v>
      </c>
      <c r="O691" s="295" t="s">
        <v>10934</v>
      </c>
    </row>
    <row r="692" ht="15.75" customHeight="1">
      <c r="B692" s="295" t="s">
        <v>12551</v>
      </c>
      <c r="C692" s="295">
        <v>1.05251453E8</v>
      </c>
      <c r="D692" s="295" t="s">
        <v>927</v>
      </c>
      <c r="E692" s="295" t="s">
        <v>12552</v>
      </c>
      <c r="F692" s="295" t="s">
        <v>3446</v>
      </c>
      <c r="G692" s="295" t="s">
        <v>32</v>
      </c>
      <c r="H692" s="295" t="s">
        <v>10840</v>
      </c>
      <c r="I692" s="295" t="s">
        <v>10840</v>
      </c>
      <c r="J692" s="295" t="s">
        <v>10840</v>
      </c>
      <c r="K692" s="295" t="s">
        <v>11554</v>
      </c>
      <c r="L692" s="295" t="s">
        <v>10952</v>
      </c>
      <c r="O692" s="295" t="s">
        <v>12553</v>
      </c>
    </row>
    <row r="693" ht="15.75" customHeight="1">
      <c r="B693" s="295" t="s">
        <v>12554</v>
      </c>
      <c r="C693" s="295">
        <v>1.05251453E8</v>
      </c>
      <c r="D693" s="295" t="s">
        <v>927</v>
      </c>
      <c r="E693" s="295" t="s">
        <v>3451</v>
      </c>
      <c r="F693" s="295" t="s">
        <v>3450</v>
      </c>
      <c r="G693" s="295" t="s">
        <v>79</v>
      </c>
      <c r="J693" s="295" t="s">
        <v>10840</v>
      </c>
      <c r="K693" s="295" t="s">
        <v>11566</v>
      </c>
      <c r="L693" s="295" t="s">
        <v>10840</v>
      </c>
      <c r="O693" s="295" t="s">
        <v>11064</v>
      </c>
    </row>
    <row r="694" ht="15.75" customHeight="1">
      <c r="B694" s="295" t="s">
        <v>12556</v>
      </c>
      <c r="C694" s="295">
        <v>1.05251453E8</v>
      </c>
      <c r="D694" s="295" t="s">
        <v>927</v>
      </c>
      <c r="E694" s="295" t="s">
        <v>3451</v>
      </c>
      <c r="F694" s="295" t="s">
        <v>3450</v>
      </c>
      <c r="G694" s="295" t="s">
        <v>38</v>
      </c>
      <c r="I694" s="295" t="s">
        <v>10840</v>
      </c>
      <c r="J694" s="295" t="s">
        <v>10840</v>
      </c>
      <c r="K694" s="295" t="s">
        <v>11064</v>
      </c>
      <c r="L694" s="295" t="s">
        <v>10874</v>
      </c>
      <c r="M694" s="295" t="s">
        <v>10840</v>
      </c>
      <c r="O694" s="295" t="s">
        <v>11213</v>
      </c>
    </row>
    <row r="695" ht="15.75" customHeight="1">
      <c r="B695" s="295" t="s">
        <v>12557</v>
      </c>
      <c r="C695" s="295">
        <v>1.05251453E8</v>
      </c>
      <c r="D695" s="295" t="s">
        <v>927</v>
      </c>
      <c r="E695" s="295" t="s">
        <v>12558</v>
      </c>
      <c r="F695" s="295" t="s">
        <v>3450</v>
      </c>
      <c r="G695" s="295" t="s">
        <v>32</v>
      </c>
      <c r="I695" s="295" t="s">
        <v>10840</v>
      </c>
      <c r="J695" s="295" t="s">
        <v>10840</v>
      </c>
      <c r="K695" s="295" t="s">
        <v>11260</v>
      </c>
      <c r="L695" s="295" t="s">
        <v>10944</v>
      </c>
      <c r="M695" s="295" t="s">
        <v>10840</v>
      </c>
      <c r="O695" s="295" t="s">
        <v>12496</v>
      </c>
    </row>
    <row r="696" ht="15.75" customHeight="1">
      <c r="B696" s="295" t="s">
        <v>12559</v>
      </c>
      <c r="C696" s="295">
        <v>1.05252602E8</v>
      </c>
      <c r="D696" s="295" t="s">
        <v>1037</v>
      </c>
      <c r="E696" s="295" t="s">
        <v>3456</v>
      </c>
      <c r="F696" s="295" t="s">
        <v>3455</v>
      </c>
      <c r="G696" s="295" t="s">
        <v>79</v>
      </c>
      <c r="I696" s="295" t="s">
        <v>10895</v>
      </c>
      <c r="J696" s="295" t="s">
        <v>10935</v>
      </c>
      <c r="K696" s="295" t="s">
        <v>11831</v>
      </c>
      <c r="L696" s="295" t="s">
        <v>10995</v>
      </c>
      <c r="M696" s="295" t="s">
        <v>10864</v>
      </c>
      <c r="O696" s="295" t="s">
        <v>11728</v>
      </c>
    </row>
    <row r="697" ht="15.75" customHeight="1">
      <c r="B697" s="295" t="s">
        <v>12561</v>
      </c>
      <c r="C697" s="295">
        <v>1.05252602E8</v>
      </c>
      <c r="D697" s="295" t="s">
        <v>1037</v>
      </c>
      <c r="E697" s="295" t="s">
        <v>3456</v>
      </c>
      <c r="F697" s="295" t="s">
        <v>3455</v>
      </c>
      <c r="G697" s="295" t="s">
        <v>38</v>
      </c>
      <c r="I697" s="295" t="s">
        <v>11032</v>
      </c>
      <c r="J697" s="295" t="s">
        <v>10864</v>
      </c>
      <c r="K697" s="295" t="s">
        <v>11032</v>
      </c>
      <c r="L697" s="295" t="s">
        <v>11340</v>
      </c>
      <c r="M697" s="295" t="s">
        <v>10944</v>
      </c>
      <c r="O697" s="295" t="s">
        <v>12197</v>
      </c>
    </row>
    <row r="698" ht="15.75" customHeight="1">
      <c r="B698" s="295" t="s">
        <v>12562</v>
      </c>
      <c r="C698" s="295">
        <v>1.05252602E8</v>
      </c>
      <c r="D698" s="295" t="s">
        <v>1037</v>
      </c>
      <c r="E698" s="295" t="s">
        <v>12563</v>
      </c>
      <c r="F698" s="295" t="s">
        <v>3455</v>
      </c>
      <c r="G698" s="295" t="s">
        <v>32</v>
      </c>
      <c r="I698" s="295" t="s">
        <v>11134</v>
      </c>
      <c r="J698" s="295" t="s">
        <v>11021</v>
      </c>
      <c r="K698" s="295" t="s">
        <v>10900</v>
      </c>
      <c r="L698" s="295" t="s">
        <v>10973</v>
      </c>
      <c r="M698" s="295" t="s">
        <v>11018</v>
      </c>
      <c r="O698" s="295" t="s">
        <v>10940</v>
      </c>
    </row>
    <row r="699" ht="15.75" customHeight="1">
      <c r="B699" s="295" t="s">
        <v>12564</v>
      </c>
      <c r="C699" s="295">
        <v>1.05252602E8</v>
      </c>
      <c r="D699" s="295" t="s">
        <v>1037</v>
      </c>
      <c r="E699" s="295" t="s">
        <v>3460</v>
      </c>
      <c r="F699" s="295" t="s">
        <v>3459</v>
      </c>
      <c r="G699" s="295" t="s">
        <v>79</v>
      </c>
      <c r="H699" s="295" t="s">
        <v>10840</v>
      </c>
      <c r="I699" s="295" t="s">
        <v>10858</v>
      </c>
      <c r="J699" s="295" t="s">
        <v>11517</v>
      </c>
      <c r="K699" s="295" t="s">
        <v>11260</v>
      </c>
      <c r="L699" s="295" t="s">
        <v>11055</v>
      </c>
      <c r="M699" s="295" t="s">
        <v>11041</v>
      </c>
      <c r="O699" s="295" t="s">
        <v>12566</v>
      </c>
    </row>
    <row r="700" ht="15.75" customHeight="1">
      <c r="B700" s="295" t="s">
        <v>12567</v>
      </c>
      <c r="C700" s="295">
        <v>1.05252602E8</v>
      </c>
      <c r="D700" s="295" t="s">
        <v>1037</v>
      </c>
      <c r="E700" s="295" t="s">
        <v>3460</v>
      </c>
      <c r="F700" s="295" t="s">
        <v>3459</v>
      </c>
      <c r="G700" s="295" t="s">
        <v>38</v>
      </c>
      <c r="H700" s="295" t="s">
        <v>10840</v>
      </c>
      <c r="I700" s="295" t="s">
        <v>11340</v>
      </c>
      <c r="J700" s="295" t="s">
        <v>11378</v>
      </c>
      <c r="K700" s="295" t="s">
        <v>11007</v>
      </c>
      <c r="L700" s="295" t="s">
        <v>10874</v>
      </c>
      <c r="M700" s="295" t="s">
        <v>10869</v>
      </c>
      <c r="O700" s="295" t="s">
        <v>11443</v>
      </c>
    </row>
    <row r="701" ht="15.75" customHeight="1">
      <c r="B701" s="295" t="s">
        <v>12568</v>
      </c>
      <c r="C701" s="295">
        <v>1.05252602E8</v>
      </c>
      <c r="D701" s="295" t="s">
        <v>1037</v>
      </c>
      <c r="E701" s="295" t="s">
        <v>12570</v>
      </c>
      <c r="F701" s="295" t="s">
        <v>3459</v>
      </c>
      <c r="G701" s="295" t="s">
        <v>32</v>
      </c>
      <c r="H701" s="295" t="s">
        <v>10840</v>
      </c>
      <c r="I701" s="295" t="s">
        <v>11478</v>
      </c>
      <c r="J701" s="295" t="s">
        <v>10970</v>
      </c>
      <c r="K701" s="295" t="s">
        <v>12571</v>
      </c>
      <c r="L701" s="295" t="s">
        <v>11004</v>
      </c>
      <c r="M701" s="295" t="s">
        <v>11454</v>
      </c>
      <c r="O701" s="295" t="s">
        <v>12572</v>
      </c>
    </row>
    <row r="702" ht="15.75" customHeight="1">
      <c r="B702" s="295" t="s">
        <v>12573</v>
      </c>
      <c r="C702" s="295">
        <v>1.05252602E8</v>
      </c>
      <c r="D702" s="295" t="s">
        <v>1037</v>
      </c>
      <c r="E702" s="295" t="s">
        <v>3465</v>
      </c>
      <c r="F702" s="295" t="s">
        <v>3463</v>
      </c>
      <c r="G702" s="295" t="s">
        <v>79</v>
      </c>
      <c r="H702" s="295" t="s">
        <v>10840</v>
      </c>
      <c r="I702" s="295" t="s">
        <v>12575</v>
      </c>
      <c r="J702" s="295" t="s">
        <v>11060</v>
      </c>
      <c r="K702" s="295" t="s">
        <v>10996</v>
      </c>
      <c r="L702" s="295" t="s">
        <v>11336</v>
      </c>
      <c r="M702" s="295" t="s">
        <v>10969</v>
      </c>
      <c r="O702" s="295" t="s">
        <v>12576</v>
      </c>
    </row>
    <row r="703" ht="15.75" customHeight="1">
      <c r="B703" s="295" t="s">
        <v>12577</v>
      </c>
      <c r="C703" s="295">
        <v>1.05252602E8</v>
      </c>
      <c r="D703" s="295" t="s">
        <v>1037</v>
      </c>
      <c r="E703" s="295" t="s">
        <v>3465</v>
      </c>
      <c r="F703" s="295" t="s">
        <v>3463</v>
      </c>
      <c r="G703" s="295" t="s">
        <v>38</v>
      </c>
      <c r="H703" s="295" t="s">
        <v>10840</v>
      </c>
      <c r="I703" s="295" t="s">
        <v>11586</v>
      </c>
      <c r="J703" s="295" t="s">
        <v>12578</v>
      </c>
      <c r="K703" s="295" t="s">
        <v>12060</v>
      </c>
      <c r="L703" s="295" t="s">
        <v>11451</v>
      </c>
      <c r="M703" s="295" t="s">
        <v>11424</v>
      </c>
      <c r="N703" s="295" t="s">
        <v>10840</v>
      </c>
      <c r="O703" s="295" t="s">
        <v>12580</v>
      </c>
    </row>
    <row r="704" ht="15.75" customHeight="1">
      <c r="B704" s="295" t="s">
        <v>12581</v>
      </c>
      <c r="C704" s="295">
        <v>1.05252602E8</v>
      </c>
      <c r="D704" s="295" t="s">
        <v>1037</v>
      </c>
      <c r="E704" s="295" t="s">
        <v>12582</v>
      </c>
      <c r="F704" s="295" t="s">
        <v>3463</v>
      </c>
      <c r="G704" s="295" t="s">
        <v>32</v>
      </c>
      <c r="H704" s="295" t="s">
        <v>10840</v>
      </c>
      <c r="I704" s="295" t="s">
        <v>12583</v>
      </c>
      <c r="J704" s="295" t="s">
        <v>11990</v>
      </c>
      <c r="K704" s="295" t="s">
        <v>12584</v>
      </c>
      <c r="L704" s="295" t="s">
        <v>11905</v>
      </c>
      <c r="M704" s="295" t="s">
        <v>10958</v>
      </c>
      <c r="N704" s="295" t="s">
        <v>10840</v>
      </c>
      <c r="O704" s="295" t="s">
        <v>12585</v>
      </c>
    </row>
    <row r="705" ht="15.75" customHeight="1">
      <c r="B705" s="295" t="s">
        <v>12587</v>
      </c>
      <c r="C705" s="295">
        <v>1.05252602E8</v>
      </c>
      <c r="D705" s="295" t="s">
        <v>1037</v>
      </c>
      <c r="E705" s="295" t="s">
        <v>3469</v>
      </c>
      <c r="F705" s="295" t="s">
        <v>3468</v>
      </c>
      <c r="G705" s="295" t="s">
        <v>79</v>
      </c>
      <c r="H705" s="295" t="s">
        <v>10840</v>
      </c>
      <c r="I705" s="295" t="s">
        <v>11144</v>
      </c>
      <c r="J705" s="295" t="s">
        <v>10921</v>
      </c>
      <c r="K705" s="295" t="s">
        <v>10969</v>
      </c>
      <c r="L705" s="295" t="s">
        <v>10873</v>
      </c>
      <c r="M705" s="295" t="s">
        <v>10843</v>
      </c>
      <c r="O705" s="295" t="s">
        <v>11249</v>
      </c>
    </row>
    <row r="706" ht="15.75" customHeight="1">
      <c r="B706" s="295" t="s">
        <v>12588</v>
      </c>
      <c r="C706" s="295">
        <v>1.05252602E8</v>
      </c>
      <c r="D706" s="295" t="s">
        <v>1037</v>
      </c>
      <c r="E706" s="295" t="s">
        <v>3469</v>
      </c>
      <c r="F706" s="295" t="s">
        <v>3468</v>
      </c>
      <c r="G706" s="295" t="s">
        <v>38</v>
      </c>
      <c r="H706" s="295" t="s">
        <v>10840</v>
      </c>
      <c r="I706" s="295" t="s">
        <v>11417</v>
      </c>
      <c r="J706" s="295" t="s">
        <v>10993</v>
      </c>
      <c r="K706" s="295" t="s">
        <v>11026</v>
      </c>
      <c r="L706" s="295" t="s">
        <v>10850</v>
      </c>
      <c r="M706" s="295" t="s">
        <v>10862</v>
      </c>
      <c r="O706" s="295" t="s">
        <v>11437</v>
      </c>
    </row>
    <row r="707" ht="15.75" customHeight="1">
      <c r="B707" s="295" t="s">
        <v>12590</v>
      </c>
      <c r="C707" s="295">
        <v>1.05252602E8</v>
      </c>
      <c r="D707" s="295" t="s">
        <v>1037</v>
      </c>
      <c r="E707" s="295" t="s">
        <v>12591</v>
      </c>
      <c r="F707" s="295" t="s">
        <v>3468</v>
      </c>
      <c r="G707" s="295" t="s">
        <v>32</v>
      </c>
      <c r="H707" s="295" t="s">
        <v>10840</v>
      </c>
      <c r="I707" s="295" t="s">
        <v>11874</v>
      </c>
      <c r="J707" s="295" t="s">
        <v>11180</v>
      </c>
      <c r="K707" s="295" t="s">
        <v>11556</v>
      </c>
      <c r="L707" s="295" t="s">
        <v>11074</v>
      </c>
      <c r="M707" s="295" t="s">
        <v>10877</v>
      </c>
      <c r="O707" s="295" t="s">
        <v>12060</v>
      </c>
    </row>
    <row r="708" ht="15.75" customHeight="1">
      <c r="B708" s="295" t="s">
        <v>12592</v>
      </c>
      <c r="C708" s="295">
        <v>1.05252602E8</v>
      </c>
      <c r="D708" s="295" t="s">
        <v>1037</v>
      </c>
      <c r="E708" s="295" t="s">
        <v>3473</v>
      </c>
      <c r="F708" s="295" t="s">
        <v>3472</v>
      </c>
      <c r="G708" s="295" t="s">
        <v>79</v>
      </c>
      <c r="I708" s="295" t="s">
        <v>11273</v>
      </c>
      <c r="J708" s="295" t="s">
        <v>10888</v>
      </c>
      <c r="K708" s="295" t="s">
        <v>11184</v>
      </c>
      <c r="L708" s="295" t="s">
        <v>11454</v>
      </c>
      <c r="M708" s="295" t="s">
        <v>10840</v>
      </c>
      <c r="N708" s="295" t="s">
        <v>10840</v>
      </c>
      <c r="O708" s="295" t="s">
        <v>11153</v>
      </c>
    </row>
    <row r="709" ht="15.75" customHeight="1">
      <c r="B709" s="295" t="s">
        <v>12594</v>
      </c>
      <c r="C709" s="295">
        <v>1.05252602E8</v>
      </c>
      <c r="D709" s="295" t="s">
        <v>1037</v>
      </c>
      <c r="E709" s="295" t="s">
        <v>3473</v>
      </c>
      <c r="F709" s="295" t="s">
        <v>3472</v>
      </c>
      <c r="G709" s="295" t="s">
        <v>38</v>
      </c>
      <c r="I709" s="295" t="s">
        <v>11391</v>
      </c>
      <c r="J709" s="295" t="s">
        <v>10952</v>
      </c>
      <c r="K709" s="295" t="s">
        <v>11124</v>
      </c>
      <c r="L709" s="295" t="s">
        <v>10927</v>
      </c>
      <c r="M709" s="295" t="s">
        <v>10901</v>
      </c>
      <c r="O709" s="295" t="s">
        <v>12156</v>
      </c>
    </row>
    <row r="710" ht="15.75" customHeight="1">
      <c r="B710" s="295" t="s">
        <v>12595</v>
      </c>
      <c r="C710" s="295">
        <v>1.05252602E8</v>
      </c>
      <c r="D710" s="295" t="s">
        <v>1037</v>
      </c>
      <c r="E710" s="295" t="s">
        <v>12596</v>
      </c>
      <c r="F710" s="295" t="s">
        <v>3472</v>
      </c>
      <c r="G710" s="295" t="s">
        <v>32</v>
      </c>
      <c r="I710" s="295" t="s">
        <v>10842</v>
      </c>
      <c r="J710" s="295" t="s">
        <v>10873</v>
      </c>
      <c r="K710" s="295" t="s">
        <v>12404</v>
      </c>
      <c r="L710" s="295" t="s">
        <v>10893</v>
      </c>
      <c r="M710" s="295" t="s">
        <v>10874</v>
      </c>
      <c r="N710" s="295" t="s">
        <v>10840</v>
      </c>
      <c r="O710" s="295" t="s">
        <v>12597</v>
      </c>
    </row>
    <row r="711" ht="15.75" customHeight="1">
      <c r="B711" s="295" t="s">
        <v>12599</v>
      </c>
      <c r="C711" s="295">
        <v>1.0525292E8</v>
      </c>
      <c r="D711" s="295" t="s">
        <v>1858</v>
      </c>
      <c r="E711" s="295" t="s">
        <v>1858</v>
      </c>
      <c r="F711" s="295" t="s">
        <v>3477</v>
      </c>
      <c r="G711" s="295" t="s">
        <v>79</v>
      </c>
      <c r="I711" s="295" t="s">
        <v>11271</v>
      </c>
      <c r="J711" s="295" t="s">
        <v>10935</v>
      </c>
      <c r="K711" s="295" t="s">
        <v>10840</v>
      </c>
      <c r="L711" s="295" t="s">
        <v>10840</v>
      </c>
      <c r="O711" s="295" t="s">
        <v>11418</v>
      </c>
    </row>
    <row r="712" ht="15.75" customHeight="1">
      <c r="B712" s="295" t="s">
        <v>12600</v>
      </c>
      <c r="C712" s="295">
        <v>1.0525292E8</v>
      </c>
      <c r="D712" s="295" t="s">
        <v>1858</v>
      </c>
      <c r="E712" s="295" t="s">
        <v>1858</v>
      </c>
      <c r="F712" s="295" t="s">
        <v>3477</v>
      </c>
      <c r="G712" s="295" t="s">
        <v>38</v>
      </c>
      <c r="I712" s="295" t="s">
        <v>10921</v>
      </c>
      <c r="J712" s="295" t="s">
        <v>10888</v>
      </c>
      <c r="K712" s="295" t="s">
        <v>10840</v>
      </c>
      <c r="L712" s="295" t="s">
        <v>10862</v>
      </c>
      <c r="O712" s="295" t="s">
        <v>11197</v>
      </c>
    </row>
    <row r="713" ht="15.75" customHeight="1">
      <c r="B713" s="295" t="s">
        <v>12601</v>
      </c>
      <c r="C713" s="295">
        <v>1.0525292E8</v>
      </c>
      <c r="D713" s="295" t="s">
        <v>1858</v>
      </c>
      <c r="E713" s="295" t="s">
        <v>12602</v>
      </c>
      <c r="F713" s="295" t="s">
        <v>3477</v>
      </c>
      <c r="G713" s="295" t="s">
        <v>32</v>
      </c>
      <c r="I713" s="295" t="s">
        <v>11039</v>
      </c>
      <c r="J713" s="295" t="s">
        <v>10995</v>
      </c>
      <c r="K713" s="295" t="s">
        <v>10901</v>
      </c>
      <c r="L713" s="295" t="s">
        <v>10921</v>
      </c>
      <c r="O713" s="295" t="s">
        <v>11064</v>
      </c>
    </row>
    <row r="714" ht="15.75" customHeight="1">
      <c r="B714" s="295" t="s">
        <v>12604</v>
      </c>
      <c r="C714" s="295">
        <v>1.05253303E8</v>
      </c>
      <c r="D714" s="295" t="s">
        <v>1062</v>
      </c>
      <c r="E714" s="295" t="s">
        <v>3481</v>
      </c>
      <c r="F714" s="295" t="s">
        <v>3480</v>
      </c>
      <c r="G714" s="295" t="s">
        <v>79</v>
      </c>
      <c r="I714" s="295" t="s">
        <v>10840</v>
      </c>
      <c r="J714" s="295" t="s">
        <v>10840</v>
      </c>
      <c r="K714" s="295" t="s">
        <v>11064</v>
      </c>
      <c r="L714" s="295" t="s">
        <v>10840</v>
      </c>
      <c r="M714" s="295" t="s">
        <v>10901</v>
      </c>
      <c r="O714" s="295" t="s">
        <v>11061</v>
      </c>
    </row>
    <row r="715" ht="15.75" customHeight="1">
      <c r="B715" s="295" t="s">
        <v>12605</v>
      </c>
      <c r="C715" s="295">
        <v>1.05253303E8</v>
      </c>
      <c r="D715" s="295" t="s">
        <v>1062</v>
      </c>
      <c r="E715" s="295" t="s">
        <v>3481</v>
      </c>
      <c r="F715" s="295" t="s">
        <v>3480</v>
      </c>
      <c r="G715" s="295" t="s">
        <v>38</v>
      </c>
      <c r="I715" s="295" t="s">
        <v>10840</v>
      </c>
      <c r="J715" s="295" t="s">
        <v>10840</v>
      </c>
      <c r="K715" s="295" t="s">
        <v>11306</v>
      </c>
      <c r="L715" s="295" t="s">
        <v>10840</v>
      </c>
      <c r="M715" s="295" t="s">
        <v>10912</v>
      </c>
      <c r="O715" s="295" t="s">
        <v>10981</v>
      </c>
    </row>
    <row r="716" ht="15.75" customHeight="1">
      <c r="B716" s="295" t="s">
        <v>12606</v>
      </c>
      <c r="C716" s="295">
        <v>1.05253303E8</v>
      </c>
      <c r="D716" s="295" t="s">
        <v>1062</v>
      </c>
      <c r="E716" s="295" t="s">
        <v>12607</v>
      </c>
      <c r="F716" s="295" t="s">
        <v>3480</v>
      </c>
      <c r="G716" s="295" t="s">
        <v>32</v>
      </c>
      <c r="I716" s="295" t="s">
        <v>10840</v>
      </c>
      <c r="J716" s="295" t="s">
        <v>10888</v>
      </c>
      <c r="K716" s="295" t="s">
        <v>12608</v>
      </c>
      <c r="L716" s="295" t="s">
        <v>10912</v>
      </c>
      <c r="M716" s="295" t="s">
        <v>10944</v>
      </c>
      <c r="O716" s="295" t="s">
        <v>10994</v>
      </c>
    </row>
    <row r="717" ht="15.75" customHeight="1">
      <c r="B717" s="295" t="s">
        <v>12610</v>
      </c>
      <c r="C717" s="295">
        <v>1.05253303E8</v>
      </c>
      <c r="D717" s="295" t="s">
        <v>1062</v>
      </c>
      <c r="E717" s="295" t="s">
        <v>3485</v>
      </c>
      <c r="F717" s="295" t="s">
        <v>3484</v>
      </c>
      <c r="G717" s="295" t="s">
        <v>79</v>
      </c>
      <c r="I717" s="295" t="s">
        <v>10840</v>
      </c>
      <c r="J717" s="295" t="s">
        <v>10912</v>
      </c>
      <c r="K717" s="295" t="s">
        <v>11250</v>
      </c>
      <c r="L717" s="295" t="s">
        <v>10869</v>
      </c>
      <c r="M717" s="295" t="s">
        <v>10864</v>
      </c>
      <c r="O717" s="295" t="s">
        <v>11293</v>
      </c>
    </row>
    <row r="718" ht="15.75" customHeight="1">
      <c r="B718" s="295" t="s">
        <v>12611</v>
      </c>
      <c r="C718" s="295">
        <v>1.05253303E8</v>
      </c>
      <c r="D718" s="295" t="s">
        <v>1062</v>
      </c>
      <c r="E718" s="295" t="s">
        <v>3485</v>
      </c>
      <c r="F718" s="295" t="s">
        <v>3484</v>
      </c>
      <c r="G718" s="295" t="s">
        <v>38</v>
      </c>
      <c r="I718" s="295" t="s">
        <v>10840</v>
      </c>
      <c r="J718" s="295" t="s">
        <v>10935</v>
      </c>
      <c r="K718" s="295" t="s">
        <v>11886</v>
      </c>
      <c r="L718" s="295" t="s">
        <v>10888</v>
      </c>
      <c r="M718" s="295" t="s">
        <v>10850</v>
      </c>
      <c r="O718" s="295" t="s">
        <v>12612</v>
      </c>
    </row>
    <row r="719" ht="15.75" customHeight="1">
      <c r="B719" s="295" t="s">
        <v>12614</v>
      </c>
      <c r="C719" s="295">
        <v>1.05253303E8</v>
      </c>
      <c r="D719" s="295" t="s">
        <v>1062</v>
      </c>
      <c r="E719" s="295" t="s">
        <v>12615</v>
      </c>
      <c r="F719" s="295" t="s">
        <v>3484</v>
      </c>
      <c r="G719" s="295" t="s">
        <v>32</v>
      </c>
      <c r="I719" s="295" t="s">
        <v>10840</v>
      </c>
      <c r="J719" s="295" t="s">
        <v>10850</v>
      </c>
      <c r="K719" s="295" t="s">
        <v>12616</v>
      </c>
      <c r="L719" s="295" t="s">
        <v>11517</v>
      </c>
      <c r="M719" s="295" t="s">
        <v>11019</v>
      </c>
      <c r="O719" s="295" t="s">
        <v>12228</v>
      </c>
    </row>
    <row r="720" ht="15.75" customHeight="1">
      <c r="B720" s="295" t="s">
        <v>12617</v>
      </c>
      <c r="C720" s="295">
        <v>1.05253553E8</v>
      </c>
      <c r="D720" s="295" t="s">
        <v>1096</v>
      </c>
      <c r="E720" s="295" t="s">
        <v>3490</v>
      </c>
      <c r="F720" s="295" t="s">
        <v>3489</v>
      </c>
      <c r="G720" s="295" t="s">
        <v>79</v>
      </c>
      <c r="I720" s="295" t="s">
        <v>10840</v>
      </c>
      <c r="J720" s="295" t="s">
        <v>10840</v>
      </c>
      <c r="K720" s="295" t="s">
        <v>12429</v>
      </c>
      <c r="L720" s="295" t="s">
        <v>10840</v>
      </c>
      <c r="O720" s="295" t="s">
        <v>10998</v>
      </c>
    </row>
    <row r="721" ht="15.75" customHeight="1">
      <c r="B721" s="295" t="s">
        <v>12618</v>
      </c>
      <c r="C721" s="295">
        <v>1.05253553E8</v>
      </c>
      <c r="D721" s="295" t="s">
        <v>1096</v>
      </c>
      <c r="E721" s="295" t="s">
        <v>3490</v>
      </c>
      <c r="F721" s="295" t="s">
        <v>3489</v>
      </c>
      <c r="G721" s="295" t="s">
        <v>38</v>
      </c>
      <c r="H721" s="295" t="s">
        <v>10840</v>
      </c>
      <c r="I721" s="295" t="s">
        <v>10840</v>
      </c>
      <c r="J721" s="295" t="s">
        <v>10840</v>
      </c>
      <c r="K721" s="295" t="s">
        <v>11280</v>
      </c>
      <c r="L721" s="295" t="s">
        <v>10840</v>
      </c>
      <c r="M721" s="295" t="s">
        <v>10840</v>
      </c>
      <c r="O721" s="295" t="s">
        <v>12620</v>
      </c>
    </row>
    <row r="722" ht="15.75" customHeight="1">
      <c r="B722" s="295" t="s">
        <v>12621</v>
      </c>
      <c r="C722" s="295">
        <v>1.05253553E8</v>
      </c>
      <c r="D722" s="295" t="s">
        <v>1096</v>
      </c>
      <c r="E722" s="295" t="s">
        <v>12622</v>
      </c>
      <c r="F722" s="295" t="s">
        <v>3489</v>
      </c>
      <c r="G722" s="295" t="s">
        <v>32</v>
      </c>
      <c r="H722" s="295" t="s">
        <v>10840</v>
      </c>
      <c r="I722" s="295" t="s">
        <v>10840</v>
      </c>
      <c r="J722" s="295" t="s">
        <v>10935</v>
      </c>
      <c r="K722" s="295" t="s">
        <v>12159</v>
      </c>
      <c r="L722" s="295" t="s">
        <v>10901</v>
      </c>
      <c r="M722" s="295" t="s">
        <v>10840</v>
      </c>
      <c r="O722" s="295" t="s">
        <v>12329</v>
      </c>
    </row>
    <row r="723" ht="15.75" customHeight="1">
      <c r="B723" s="295" t="s">
        <v>12623</v>
      </c>
      <c r="C723" s="295">
        <v>1.05253553E8</v>
      </c>
      <c r="D723" s="295" t="s">
        <v>1096</v>
      </c>
      <c r="E723" s="295" t="s">
        <v>3494</v>
      </c>
      <c r="F723" s="295" t="s">
        <v>3493</v>
      </c>
      <c r="G723" s="295" t="s">
        <v>79</v>
      </c>
      <c r="K723" s="295" t="s">
        <v>11065</v>
      </c>
      <c r="L723" s="295" t="s">
        <v>10840</v>
      </c>
      <c r="M723" s="295" t="s">
        <v>10840</v>
      </c>
      <c r="O723" s="295" t="s">
        <v>10849</v>
      </c>
    </row>
    <row r="724" ht="15.75" customHeight="1">
      <c r="B724" s="295" t="s">
        <v>12624</v>
      </c>
      <c r="C724" s="295">
        <v>1.05253553E8</v>
      </c>
      <c r="D724" s="295" t="s">
        <v>1096</v>
      </c>
      <c r="E724" s="295" t="s">
        <v>3494</v>
      </c>
      <c r="F724" s="295" t="s">
        <v>3493</v>
      </c>
      <c r="G724" s="295" t="s">
        <v>38</v>
      </c>
      <c r="J724" s="295" t="s">
        <v>10840</v>
      </c>
      <c r="K724" s="295" t="s">
        <v>11173</v>
      </c>
      <c r="L724" s="295" t="s">
        <v>10840</v>
      </c>
      <c r="M724" s="295" t="s">
        <v>10840</v>
      </c>
      <c r="O724" s="295" t="s">
        <v>11395</v>
      </c>
    </row>
    <row r="725" ht="15.75" customHeight="1">
      <c r="B725" s="295" t="s">
        <v>12625</v>
      </c>
      <c r="C725" s="295">
        <v>1.05253553E8</v>
      </c>
      <c r="D725" s="295" t="s">
        <v>1096</v>
      </c>
      <c r="E725" s="295" t="s">
        <v>12627</v>
      </c>
      <c r="F725" s="295" t="s">
        <v>3493</v>
      </c>
      <c r="G725" s="295" t="s">
        <v>32</v>
      </c>
      <c r="J725" s="295" t="s">
        <v>10840</v>
      </c>
      <c r="K725" s="295" t="s">
        <v>12496</v>
      </c>
      <c r="L725" s="295" t="s">
        <v>10840</v>
      </c>
      <c r="M725" s="295" t="s">
        <v>10840</v>
      </c>
      <c r="O725" s="295" t="s">
        <v>11995</v>
      </c>
    </row>
    <row r="726" ht="15.75" customHeight="1">
      <c r="B726" s="295" t="s">
        <v>12628</v>
      </c>
      <c r="C726" s="295">
        <v>1.05253903E8</v>
      </c>
      <c r="D726" s="295" t="s">
        <v>1133</v>
      </c>
      <c r="E726" s="295" t="s">
        <v>3498</v>
      </c>
      <c r="F726" s="295" t="s">
        <v>3497</v>
      </c>
      <c r="G726" s="295" t="s">
        <v>79</v>
      </c>
      <c r="H726" s="295" t="s">
        <v>10840</v>
      </c>
      <c r="I726" s="295" t="s">
        <v>10840</v>
      </c>
      <c r="J726" s="295" t="s">
        <v>10840</v>
      </c>
      <c r="K726" s="295" t="s">
        <v>11650</v>
      </c>
      <c r="L726" s="295" t="s">
        <v>10874</v>
      </c>
      <c r="M726" s="295" t="s">
        <v>10840</v>
      </c>
      <c r="O726" s="295" t="s">
        <v>12629</v>
      </c>
    </row>
    <row r="727" ht="15.75" customHeight="1">
      <c r="B727" s="295" t="s">
        <v>12630</v>
      </c>
      <c r="C727" s="295">
        <v>1.05253903E8</v>
      </c>
      <c r="D727" s="295" t="s">
        <v>1133</v>
      </c>
      <c r="E727" s="295" t="s">
        <v>3498</v>
      </c>
      <c r="F727" s="295" t="s">
        <v>3497</v>
      </c>
      <c r="G727" s="295" t="s">
        <v>38</v>
      </c>
      <c r="H727" s="295" t="s">
        <v>10840</v>
      </c>
      <c r="I727" s="295" t="s">
        <v>10840</v>
      </c>
      <c r="J727" s="295" t="s">
        <v>10840</v>
      </c>
      <c r="K727" s="295" t="s">
        <v>11296</v>
      </c>
      <c r="L727" s="295" t="s">
        <v>10874</v>
      </c>
      <c r="M727" s="295" t="s">
        <v>10840</v>
      </c>
      <c r="O727" s="295" t="s">
        <v>11797</v>
      </c>
    </row>
    <row r="728" ht="15.75" customHeight="1">
      <c r="B728" s="295" t="s">
        <v>12631</v>
      </c>
      <c r="C728" s="295">
        <v>1.05253903E8</v>
      </c>
      <c r="D728" s="295" t="s">
        <v>1133</v>
      </c>
      <c r="E728" s="295" t="s">
        <v>12632</v>
      </c>
      <c r="F728" s="295" t="s">
        <v>3497</v>
      </c>
      <c r="G728" s="295" t="s">
        <v>32</v>
      </c>
      <c r="H728" s="295" t="s">
        <v>10840</v>
      </c>
      <c r="I728" s="295" t="s">
        <v>10840</v>
      </c>
      <c r="J728" s="295" t="s">
        <v>10874</v>
      </c>
      <c r="K728" s="295" t="s">
        <v>12162</v>
      </c>
      <c r="L728" s="295" t="s">
        <v>11378</v>
      </c>
      <c r="M728" s="295" t="s">
        <v>10840</v>
      </c>
      <c r="O728" s="295" t="s">
        <v>12633</v>
      </c>
    </row>
    <row r="729" ht="15.75" customHeight="1">
      <c r="B729" s="295" t="s">
        <v>12634</v>
      </c>
      <c r="C729" s="295">
        <v>1.05253903E8</v>
      </c>
      <c r="D729" s="295" t="s">
        <v>1133</v>
      </c>
      <c r="E729" s="295" t="s">
        <v>3503</v>
      </c>
      <c r="F729" s="295" t="s">
        <v>3502</v>
      </c>
      <c r="G729" s="295" t="s">
        <v>79</v>
      </c>
      <c r="I729" s="295" t="s">
        <v>10840</v>
      </c>
      <c r="J729" s="295" t="s">
        <v>10840</v>
      </c>
      <c r="K729" s="295" t="s">
        <v>11173</v>
      </c>
      <c r="L729" s="295" t="s">
        <v>10840</v>
      </c>
      <c r="O729" s="295" t="s">
        <v>11148</v>
      </c>
    </row>
    <row r="730" ht="15.75" customHeight="1">
      <c r="B730" s="295" t="s">
        <v>12635</v>
      </c>
      <c r="C730" s="295">
        <v>1.05253903E8</v>
      </c>
      <c r="D730" s="295" t="s">
        <v>1133</v>
      </c>
      <c r="E730" s="295" t="s">
        <v>3503</v>
      </c>
      <c r="F730" s="295" t="s">
        <v>3502</v>
      </c>
      <c r="G730" s="295" t="s">
        <v>38</v>
      </c>
      <c r="I730" s="295" t="s">
        <v>10840</v>
      </c>
      <c r="J730" s="295" t="s">
        <v>10840</v>
      </c>
      <c r="K730" s="295" t="s">
        <v>11257</v>
      </c>
      <c r="L730" s="295" t="s">
        <v>10840</v>
      </c>
      <c r="M730" s="295" t="s">
        <v>10840</v>
      </c>
      <c r="O730" s="295" t="s">
        <v>10959</v>
      </c>
    </row>
    <row r="731" ht="15.75" customHeight="1">
      <c r="B731" s="295" t="s">
        <v>12636</v>
      </c>
      <c r="C731" s="295">
        <v>1.05253903E8</v>
      </c>
      <c r="D731" s="295" t="s">
        <v>1133</v>
      </c>
      <c r="E731" s="295" t="s">
        <v>12637</v>
      </c>
      <c r="F731" s="295" t="s">
        <v>3502</v>
      </c>
      <c r="G731" s="295" t="s">
        <v>32</v>
      </c>
      <c r="I731" s="295" t="s">
        <v>10840</v>
      </c>
      <c r="J731" s="295" t="s">
        <v>10840</v>
      </c>
      <c r="K731" s="295" t="s">
        <v>10932</v>
      </c>
      <c r="L731" s="295" t="s">
        <v>10919</v>
      </c>
      <c r="M731" s="295" t="s">
        <v>10840</v>
      </c>
      <c r="O731" s="295" t="s">
        <v>11081</v>
      </c>
    </row>
    <row r="732" ht="15.75" customHeight="1">
      <c r="B732" s="295" t="s">
        <v>12638</v>
      </c>
      <c r="C732" s="295">
        <v>1.05254053E8</v>
      </c>
      <c r="D732" s="295" t="s">
        <v>1141</v>
      </c>
      <c r="E732" s="295" t="s">
        <v>3507</v>
      </c>
      <c r="F732" s="295" t="s">
        <v>3506</v>
      </c>
      <c r="G732" s="295" t="s">
        <v>79</v>
      </c>
      <c r="I732" s="295" t="s">
        <v>10840</v>
      </c>
      <c r="J732" s="295" t="s">
        <v>10840</v>
      </c>
      <c r="K732" s="295" t="s">
        <v>10900</v>
      </c>
      <c r="L732" s="295" t="s">
        <v>10840</v>
      </c>
      <c r="O732" s="295" t="s">
        <v>11095</v>
      </c>
    </row>
    <row r="733" ht="15.75" customHeight="1">
      <c r="B733" s="295" t="s">
        <v>12640</v>
      </c>
      <c r="C733" s="295">
        <v>1.05254053E8</v>
      </c>
      <c r="D733" s="295" t="s">
        <v>1141</v>
      </c>
      <c r="E733" s="295" t="s">
        <v>3507</v>
      </c>
      <c r="F733" s="295" t="s">
        <v>3506</v>
      </c>
      <c r="G733" s="295" t="s">
        <v>38</v>
      </c>
      <c r="I733" s="295" t="s">
        <v>10840</v>
      </c>
      <c r="J733" s="295" t="s">
        <v>10901</v>
      </c>
      <c r="K733" s="295" t="s">
        <v>11177</v>
      </c>
      <c r="L733" s="295" t="s">
        <v>10888</v>
      </c>
      <c r="N733" s="295" t="s">
        <v>10840</v>
      </c>
      <c r="O733" s="295" t="s">
        <v>11791</v>
      </c>
    </row>
    <row r="734" ht="15.75" customHeight="1">
      <c r="B734" s="295" t="s">
        <v>12641</v>
      </c>
      <c r="C734" s="295">
        <v>1.05254053E8</v>
      </c>
      <c r="D734" s="295" t="s">
        <v>1141</v>
      </c>
      <c r="E734" s="295" t="s">
        <v>12642</v>
      </c>
      <c r="F734" s="295" t="s">
        <v>3506</v>
      </c>
      <c r="G734" s="295" t="s">
        <v>32</v>
      </c>
      <c r="I734" s="295" t="s">
        <v>10840</v>
      </c>
      <c r="J734" s="295" t="s">
        <v>10864</v>
      </c>
      <c r="K734" s="295" t="s">
        <v>11316</v>
      </c>
      <c r="L734" s="295" t="s">
        <v>10952</v>
      </c>
      <c r="N734" s="295" t="s">
        <v>10840</v>
      </c>
      <c r="O734" s="295" t="s">
        <v>12184</v>
      </c>
    </row>
    <row r="735" ht="15.75" customHeight="1">
      <c r="B735" s="295" t="s">
        <v>12643</v>
      </c>
      <c r="C735" s="295">
        <v>1.05254053E8</v>
      </c>
      <c r="D735" s="295" t="s">
        <v>1141</v>
      </c>
      <c r="E735" s="295" t="s">
        <v>3512</v>
      </c>
      <c r="F735" s="295" t="s">
        <v>3511</v>
      </c>
      <c r="G735" s="295" t="s">
        <v>79</v>
      </c>
      <c r="H735" s="295" t="s">
        <v>10840</v>
      </c>
      <c r="I735" s="295" t="s">
        <v>10840</v>
      </c>
      <c r="J735" s="295" t="s">
        <v>10840</v>
      </c>
      <c r="K735" s="295" t="s">
        <v>10895</v>
      </c>
      <c r="L735" s="295" t="s">
        <v>10840</v>
      </c>
      <c r="O735" s="295" t="s">
        <v>11101</v>
      </c>
    </row>
    <row r="736" ht="15.75" customHeight="1">
      <c r="B736" s="295" t="s">
        <v>12645</v>
      </c>
      <c r="C736" s="295">
        <v>1.05254053E8</v>
      </c>
      <c r="D736" s="295" t="s">
        <v>1141</v>
      </c>
      <c r="E736" s="295" t="s">
        <v>3512</v>
      </c>
      <c r="F736" s="295" t="s">
        <v>3511</v>
      </c>
      <c r="G736" s="295" t="s">
        <v>38</v>
      </c>
      <c r="I736" s="295" t="s">
        <v>10840</v>
      </c>
      <c r="J736" s="295" t="s">
        <v>10840</v>
      </c>
      <c r="K736" s="295" t="s">
        <v>11101</v>
      </c>
      <c r="L736" s="295" t="s">
        <v>10840</v>
      </c>
      <c r="M736" s="295" t="s">
        <v>10840</v>
      </c>
      <c r="O736" s="295" t="s">
        <v>11123</v>
      </c>
    </row>
    <row r="737" ht="15.75" customHeight="1">
      <c r="B737" s="295" t="s">
        <v>12646</v>
      </c>
      <c r="C737" s="295">
        <v>1.05254053E8</v>
      </c>
      <c r="D737" s="295" t="s">
        <v>1141</v>
      </c>
      <c r="E737" s="295" t="s">
        <v>12647</v>
      </c>
      <c r="F737" s="295" t="s">
        <v>3511</v>
      </c>
      <c r="G737" s="295" t="s">
        <v>32</v>
      </c>
      <c r="H737" s="295" t="s">
        <v>10840</v>
      </c>
      <c r="I737" s="295" t="s">
        <v>10840</v>
      </c>
      <c r="J737" s="295" t="s">
        <v>10840</v>
      </c>
      <c r="K737" s="295" t="s">
        <v>11564</v>
      </c>
      <c r="L737" s="295" t="s">
        <v>10840</v>
      </c>
      <c r="M737" s="295" t="s">
        <v>10840</v>
      </c>
      <c r="O737" s="295" t="s">
        <v>11214</v>
      </c>
    </row>
    <row r="738" ht="15.75" customHeight="1">
      <c r="B738" s="295" t="s">
        <v>12648</v>
      </c>
      <c r="C738" s="295">
        <v>1.05254353E8</v>
      </c>
      <c r="D738" s="295" t="s">
        <v>1192</v>
      </c>
      <c r="E738" s="295" t="s">
        <v>3516</v>
      </c>
      <c r="F738" s="295" t="s">
        <v>3515</v>
      </c>
      <c r="G738" s="295" t="s">
        <v>79</v>
      </c>
      <c r="J738" s="295" t="s">
        <v>10840</v>
      </c>
      <c r="K738" s="295" t="s">
        <v>10977</v>
      </c>
      <c r="L738" s="295" t="s">
        <v>10840</v>
      </c>
      <c r="M738" s="295" t="s">
        <v>10840</v>
      </c>
      <c r="O738" s="295" t="s">
        <v>11216</v>
      </c>
    </row>
    <row r="739" ht="15.75" customHeight="1">
      <c r="B739" s="295" t="s">
        <v>12650</v>
      </c>
      <c r="C739" s="295">
        <v>1.05254353E8</v>
      </c>
      <c r="D739" s="295" t="s">
        <v>1192</v>
      </c>
      <c r="E739" s="295" t="s">
        <v>3516</v>
      </c>
      <c r="F739" s="295" t="s">
        <v>3515</v>
      </c>
      <c r="G739" s="295" t="s">
        <v>38</v>
      </c>
      <c r="I739" s="295" t="s">
        <v>10840</v>
      </c>
      <c r="J739" s="295" t="s">
        <v>10840</v>
      </c>
      <c r="K739" s="295" t="s">
        <v>11257</v>
      </c>
      <c r="L739" s="295" t="s">
        <v>10840</v>
      </c>
      <c r="M739" s="295" t="s">
        <v>10840</v>
      </c>
      <c r="O739" s="295" t="s">
        <v>11874</v>
      </c>
    </row>
    <row r="740" ht="15.75" customHeight="1">
      <c r="B740" s="295" t="s">
        <v>12651</v>
      </c>
      <c r="C740" s="295">
        <v>1.05254353E8</v>
      </c>
      <c r="D740" s="295" t="s">
        <v>1192</v>
      </c>
      <c r="E740" s="295" t="s">
        <v>12652</v>
      </c>
      <c r="F740" s="295" t="s">
        <v>3515</v>
      </c>
      <c r="G740" s="295" t="s">
        <v>32</v>
      </c>
      <c r="I740" s="295" t="s">
        <v>10840</v>
      </c>
      <c r="J740" s="295" t="s">
        <v>10874</v>
      </c>
      <c r="K740" s="295" t="s">
        <v>11276</v>
      </c>
      <c r="L740" s="295" t="s">
        <v>10840</v>
      </c>
      <c r="M740" s="295" t="s">
        <v>10840</v>
      </c>
      <c r="O740" s="295" t="s">
        <v>11280</v>
      </c>
    </row>
    <row r="741" ht="15.75" customHeight="1">
      <c r="B741" s="295" t="s">
        <v>12654</v>
      </c>
      <c r="C741" s="295">
        <v>1.05254353E8</v>
      </c>
      <c r="D741" s="295" t="s">
        <v>1192</v>
      </c>
      <c r="E741" s="295" t="s">
        <v>3520</v>
      </c>
      <c r="F741" s="295" t="s">
        <v>3519</v>
      </c>
      <c r="G741" s="295" t="s">
        <v>79</v>
      </c>
      <c r="I741" s="295" t="s">
        <v>10840</v>
      </c>
      <c r="J741" s="295" t="s">
        <v>10901</v>
      </c>
      <c r="K741" s="295" t="s">
        <v>10967</v>
      </c>
      <c r="L741" s="295" t="s">
        <v>10901</v>
      </c>
      <c r="M741" s="295" t="s">
        <v>10840</v>
      </c>
      <c r="O741" s="295" t="s">
        <v>12655</v>
      </c>
    </row>
    <row r="742" ht="15.75" customHeight="1">
      <c r="B742" s="295" t="s">
        <v>12656</v>
      </c>
      <c r="C742" s="295">
        <v>1.05254353E8</v>
      </c>
      <c r="D742" s="295" t="s">
        <v>1192</v>
      </c>
      <c r="E742" s="295" t="s">
        <v>3520</v>
      </c>
      <c r="F742" s="295" t="s">
        <v>3519</v>
      </c>
      <c r="G742" s="295" t="s">
        <v>38</v>
      </c>
      <c r="I742" s="295" t="s">
        <v>10840</v>
      </c>
      <c r="J742" s="295" t="s">
        <v>10840</v>
      </c>
      <c r="K742" s="295" t="s">
        <v>12223</v>
      </c>
      <c r="L742" s="295" t="s">
        <v>10912</v>
      </c>
      <c r="M742" s="295" t="s">
        <v>10840</v>
      </c>
      <c r="N742" s="295" t="s">
        <v>10840</v>
      </c>
      <c r="O742" s="295" t="s">
        <v>11137</v>
      </c>
    </row>
    <row r="743" ht="15.75" customHeight="1">
      <c r="B743" s="295" t="s">
        <v>12657</v>
      </c>
      <c r="C743" s="295">
        <v>1.05254353E8</v>
      </c>
      <c r="D743" s="295" t="s">
        <v>1192</v>
      </c>
      <c r="E743" s="295" t="s">
        <v>12658</v>
      </c>
      <c r="F743" s="295" t="s">
        <v>3519</v>
      </c>
      <c r="G743" s="295" t="s">
        <v>32</v>
      </c>
      <c r="I743" s="295" t="s">
        <v>10840</v>
      </c>
      <c r="J743" s="295" t="s">
        <v>10843</v>
      </c>
      <c r="K743" s="295" t="s">
        <v>11697</v>
      </c>
      <c r="L743" s="295" t="s">
        <v>10944</v>
      </c>
      <c r="M743" s="295" t="s">
        <v>10840</v>
      </c>
      <c r="N743" s="295" t="s">
        <v>10840</v>
      </c>
      <c r="O743" s="295" t="s">
        <v>12659</v>
      </c>
    </row>
    <row r="744" ht="15.75" customHeight="1">
      <c r="B744" s="295" t="s">
        <v>12660</v>
      </c>
      <c r="C744" s="295">
        <v>1.05256553E8</v>
      </c>
      <c r="D744" s="295" t="s">
        <v>1250</v>
      </c>
      <c r="E744" s="295" t="s">
        <v>3525</v>
      </c>
      <c r="F744" s="295" t="s">
        <v>3524</v>
      </c>
      <c r="G744" s="295" t="s">
        <v>79</v>
      </c>
      <c r="I744" s="295" t="s">
        <v>10840</v>
      </c>
      <c r="J744" s="295" t="s">
        <v>10867</v>
      </c>
      <c r="K744" s="295" t="s">
        <v>11730</v>
      </c>
      <c r="L744" s="295" t="s">
        <v>10862</v>
      </c>
      <c r="M744" s="295" t="s">
        <v>10840</v>
      </c>
      <c r="O744" s="295" t="s">
        <v>11829</v>
      </c>
    </row>
    <row r="745" ht="15.75" customHeight="1">
      <c r="B745" s="295" t="s">
        <v>12661</v>
      </c>
      <c r="C745" s="295">
        <v>1.05256553E8</v>
      </c>
      <c r="D745" s="295" t="s">
        <v>1250</v>
      </c>
      <c r="E745" s="295" t="s">
        <v>3525</v>
      </c>
      <c r="F745" s="295" t="s">
        <v>3524</v>
      </c>
      <c r="G745" s="295" t="s">
        <v>38</v>
      </c>
      <c r="H745" s="295" t="s">
        <v>10840</v>
      </c>
      <c r="I745" s="295" t="s">
        <v>10935</v>
      </c>
      <c r="J745" s="295" t="s">
        <v>10867</v>
      </c>
      <c r="K745" s="295" t="s">
        <v>11711</v>
      </c>
      <c r="L745" s="295" t="s">
        <v>10917</v>
      </c>
      <c r="M745" s="295" t="s">
        <v>10840</v>
      </c>
      <c r="O745" s="295" t="s">
        <v>11293</v>
      </c>
    </row>
    <row r="746" ht="15.75" customHeight="1">
      <c r="B746" s="295" t="s">
        <v>12663</v>
      </c>
      <c r="C746" s="295">
        <v>1.05256553E8</v>
      </c>
      <c r="D746" s="295" t="s">
        <v>1250</v>
      </c>
      <c r="E746" s="295" t="s">
        <v>12664</v>
      </c>
      <c r="F746" s="295" t="s">
        <v>3524</v>
      </c>
      <c r="G746" s="295" t="s">
        <v>32</v>
      </c>
      <c r="H746" s="295" t="s">
        <v>10840</v>
      </c>
      <c r="I746" s="295" t="s">
        <v>10944</v>
      </c>
      <c r="J746" s="295" t="s">
        <v>10877</v>
      </c>
      <c r="K746" s="295" t="s">
        <v>10928</v>
      </c>
      <c r="L746" s="295" t="s">
        <v>11450</v>
      </c>
      <c r="M746" s="295" t="s">
        <v>10840</v>
      </c>
      <c r="O746" s="295" t="s">
        <v>12665</v>
      </c>
    </row>
    <row r="747" ht="15.75" customHeight="1">
      <c r="B747" s="295" t="s">
        <v>12666</v>
      </c>
      <c r="C747" s="295">
        <v>1.05257602E8</v>
      </c>
      <c r="D747" s="295" t="s">
        <v>1478</v>
      </c>
      <c r="E747" s="295" t="s">
        <v>3529</v>
      </c>
      <c r="F747" s="295" t="s">
        <v>3528</v>
      </c>
      <c r="G747" s="295" t="s">
        <v>79</v>
      </c>
      <c r="I747" s="295" t="s">
        <v>10840</v>
      </c>
      <c r="J747" s="295" t="s">
        <v>10840</v>
      </c>
      <c r="K747" s="295" t="s">
        <v>11078</v>
      </c>
      <c r="L747" s="295" t="s">
        <v>10901</v>
      </c>
      <c r="M747" s="295" t="s">
        <v>10840</v>
      </c>
      <c r="O747" s="295" t="s">
        <v>11478</v>
      </c>
    </row>
    <row r="748" ht="15.75" customHeight="1">
      <c r="B748" s="295" t="s">
        <v>12667</v>
      </c>
      <c r="C748" s="295">
        <v>1.05257602E8</v>
      </c>
      <c r="D748" s="295" t="s">
        <v>1478</v>
      </c>
      <c r="E748" s="295" t="s">
        <v>3529</v>
      </c>
      <c r="F748" s="295" t="s">
        <v>3528</v>
      </c>
      <c r="G748" s="295" t="s">
        <v>38</v>
      </c>
      <c r="H748" s="295" t="s">
        <v>10840</v>
      </c>
      <c r="I748" s="295" t="s">
        <v>10840</v>
      </c>
      <c r="J748" s="295" t="s">
        <v>10888</v>
      </c>
      <c r="K748" s="295" t="s">
        <v>11566</v>
      </c>
      <c r="L748" s="295" t="s">
        <v>10912</v>
      </c>
      <c r="M748" s="295" t="s">
        <v>10840</v>
      </c>
      <c r="O748" s="295" t="s">
        <v>11395</v>
      </c>
    </row>
    <row r="749" ht="15.75" customHeight="1">
      <c r="B749" s="295" t="s">
        <v>12669</v>
      </c>
      <c r="C749" s="295">
        <v>1.05257602E8</v>
      </c>
      <c r="D749" s="295" t="s">
        <v>1478</v>
      </c>
      <c r="E749" s="295" t="s">
        <v>12670</v>
      </c>
      <c r="F749" s="295" t="s">
        <v>3528</v>
      </c>
      <c r="G749" s="295" t="s">
        <v>32</v>
      </c>
      <c r="H749" s="295" t="s">
        <v>10840</v>
      </c>
      <c r="I749" s="295" t="s">
        <v>10840</v>
      </c>
      <c r="J749" s="295" t="s">
        <v>10993</v>
      </c>
      <c r="K749" s="295" t="s">
        <v>11728</v>
      </c>
      <c r="L749" s="295" t="s">
        <v>10944</v>
      </c>
      <c r="M749" s="295" t="s">
        <v>10840</v>
      </c>
      <c r="O749" s="295" t="s">
        <v>11280</v>
      </c>
    </row>
    <row r="750" ht="15.75" customHeight="1">
      <c r="B750" s="295" t="s">
        <v>12671</v>
      </c>
      <c r="C750" s="295">
        <v>1.05257602E8</v>
      </c>
      <c r="D750" s="295" t="s">
        <v>1478</v>
      </c>
      <c r="E750" s="295" t="s">
        <v>3534</v>
      </c>
      <c r="F750" s="295" t="s">
        <v>3533</v>
      </c>
      <c r="G750" s="295" t="s">
        <v>79</v>
      </c>
      <c r="I750" s="295" t="s">
        <v>10919</v>
      </c>
      <c r="J750" s="295" t="s">
        <v>10840</v>
      </c>
      <c r="K750" s="295" t="s">
        <v>11383</v>
      </c>
      <c r="L750" s="295" t="s">
        <v>10874</v>
      </c>
      <c r="M750" s="295" t="s">
        <v>10921</v>
      </c>
      <c r="O750" s="295" t="s">
        <v>10900</v>
      </c>
    </row>
    <row r="751" ht="15.75" customHeight="1">
      <c r="B751" s="295" t="s">
        <v>12672</v>
      </c>
      <c r="C751" s="295">
        <v>1.05257602E8</v>
      </c>
      <c r="D751" s="295" t="s">
        <v>1478</v>
      </c>
      <c r="E751" s="295" t="s">
        <v>3534</v>
      </c>
      <c r="F751" s="295" t="s">
        <v>3533</v>
      </c>
      <c r="G751" s="295" t="s">
        <v>38</v>
      </c>
      <c r="I751" s="295" t="s">
        <v>10840</v>
      </c>
      <c r="J751" s="295" t="s">
        <v>10840</v>
      </c>
      <c r="K751" s="295" t="s">
        <v>11124</v>
      </c>
      <c r="L751" s="295" t="s">
        <v>10901</v>
      </c>
      <c r="M751" s="295" t="s">
        <v>11021</v>
      </c>
      <c r="O751" s="295" t="s">
        <v>10984</v>
      </c>
    </row>
    <row r="752" ht="15.75" customHeight="1">
      <c r="B752" s="295" t="s">
        <v>12674</v>
      </c>
      <c r="C752" s="295">
        <v>1.05257602E8</v>
      </c>
      <c r="D752" s="295" t="s">
        <v>1478</v>
      </c>
      <c r="E752" s="295" t="s">
        <v>12675</v>
      </c>
      <c r="F752" s="295" t="s">
        <v>3533</v>
      </c>
      <c r="G752" s="295" t="s">
        <v>32</v>
      </c>
      <c r="I752" s="295" t="s">
        <v>10843</v>
      </c>
      <c r="J752" s="295" t="s">
        <v>10919</v>
      </c>
      <c r="K752" s="295" t="s">
        <v>11829</v>
      </c>
      <c r="L752" s="295" t="s">
        <v>10850</v>
      </c>
      <c r="M752" s="295" t="s">
        <v>11303</v>
      </c>
      <c r="O752" s="295" t="s">
        <v>11966</v>
      </c>
    </row>
    <row r="753" ht="15.75" customHeight="1">
      <c r="B753" s="295" t="s">
        <v>12676</v>
      </c>
      <c r="C753" s="295">
        <v>1.05257602E8</v>
      </c>
      <c r="D753" s="295" t="s">
        <v>1478</v>
      </c>
      <c r="E753" s="295" t="s">
        <v>3538</v>
      </c>
      <c r="F753" s="295" t="s">
        <v>3537</v>
      </c>
      <c r="G753" s="295" t="s">
        <v>79</v>
      </c>
      <c r="I753" s="295" t="s">
        <v>10840</v>
      </c>
      <c r="J753" s="295" t="s">
        <v>10840</v>
      </c>
      <c r="K753" s="295" t="s">
        <v>10907</v>
      </c>
      <c r="L753" s="295" t="s">
        <v>10840</v>
      </c>
      <c r="M753" s="295" t="s">
        <v>10843</v>
      </c>
      <c r="O753" s="295" t="s">
        <v>11764</v>
      </c>
    </row>
    <row r="754" ht="15.75" customHeight="1">
      <c r="B754" s="295" t="s">
        <v>12678</v>
      </c>
      <c r="C754" s="295">
        <v>1.05257602E8</v>
      </c>
      <c r="D754" s="295" t="s">
        <v>1478</v>
      </c>
      <c r="E754" s="295" t="s">
        <v>3538</v>
      </c>
      <c r="F754" s="295" t="s">
        <v>3537</v>
      </c>
      <c r="G754" s="295" t="s">
        <v>38</v>
      </c>
      <c r="I754" s="295" t="s">
        <v>10840</v>
      </c>
      <c r="J754" s="295" t="s">
        <v>10840</v>
      </c>
      <c r="K754" s="295" t="s">
        <v>10881</v>
      </c>
      <c r="L754" s="295" t="s">
        <v>10840</v>
      </c>
      <c r="M754" s="295" t="s">
        <v>10874</v>
      </c>
      <c r="O754" s="295" t="s">
        <v>11035</v>
      </c>
    </row>
    <row r="755" ht="15.75" customHeight="1">
      <c r="B755" s="295" t="s">
        <v>12679</v>
      </c>
      <c r="C755" s="295">
        <v>1.05257602E8</v>
      </c>
      <c r="D755" s="295" t="s">
        <v>1478</v>
      </c>
      <c r="E755" s="295" t="s">
        <v>12680</v>
      </c>
      <c r="F755" s="295" t="s">
        <v>3537</v>
      </c>
      <c r="G755" s="295" t="s">
        <v>32</v>
      </c>
      <c r="I755" s="295" t="s">
        <v>10840</v>
      </c>
      <c r="J755" s="295" t="s">
        <v>10912</v>
      </c>
      <c r="K755" s="295" t="s">
        <v>10887</v>
      </c>
      <c r="L755" s="295" t="s">
        <v>10901</v>
      </c>
      <c r="M755" s="295" t="s">
        <v>11517</v>
      </c>
      <c r="O755" s="295" t="s">
        <v>11886</v>
      </c>
    </row>
    <row r="756" ht="15.75" customHeight="1">
      <c r="B756" s="295" t="s">
        <v>12682</v>
      </c>
      <c r="C756" s="295">
        <v>1.05257602E8</v>
      </c>
      <c r="D756" s="295" t="s">
        <v>1478</v>
      </c>
      <c r="E756" s="295" t="s">
        <v>3543</v>
      </c>
      <c r="F756" s="295" t="s">
        <v>3541</v>
      </c>
      <c r="G756" s="295" t="s">
        <v>79</v>
      </c>
      <c r="H756" s="295" t="s">
        <v>10840</v>
      </c>
      <c r="I756" s="295" t="s">
        <v>10995</v>
      </c>
      <c r="J756" s="295" t="s">
        <v>11004</v>
      </c>
      <c r="K756" s="295" t="s">
        <v>12683</v>
      </c>
      <c r="L756" s="295" t="s">
        <v>11024</v>
      </c>
      <c r="M756" s="295" t="s">
        <v>11273</v>
      </c>
      <c r="O756" s="295" t="s">
        <v>12684</v>
      </c>
    </row>
    <row r="757" ht="15.75" customHeight="1">
      <c r="B757" s="295" t="s">
        <v>12685</v>
      </c>
      <c r="C757" s="295">
        <v>1.05257602E8</v>
      </c>
      <c r="D757" s="295" t="s">
        <v>1478</v>
      </c>
      <c r="E757" s="295" t="s">
        <v>3543</v>
      </c>
      <c r="F757" s="295" t="s">
        <v>3541</v>
      </c>
      <c r="G757" s="295" t="s">
        <v>38</v>
      </c>
      <c r="I757" s="295" t="s">
        <v>10857</v>
      </c>
      <c r="J757" s="295" t="s">
        <v>11301</v>
      </c>
      <c r="K757" s="295" t="s">
        <v>12686</v>
      </c>
      <c r="L757" s="295" t="s">
        <v>11182</v>
      </c>
      <c r="M757" s="295" t="s">
        <v>10970</v>
      </c>
      <c r="N757" s="295" t="s">
        <v>10840</v>
      </c>
      <c r="O757" s="295" t="s">
        <v>12115</v>
      </c>
    </row>
    <row r="758" ht="15.75" customHeight="1">
      <c r="B758" s="295" t="s">
        <v>12687</v>
      </c>
      <c r="C758" s="295">
        <v>1.05257602E8</v>
      </c>
      <c r="D758" s="295" t="s">
        <v>1478</v>
      </c>
      <c r="E758" s="295" t="s">
        <v>12689</v>
      </c>
      <c r="F758" s="295" t="s">
        <v>3541</v>
      </c>
      <c r="G758" s="295" t="s">
        <v>32</v>
      </c>
      <c r="H758" s="295" t="s">
        <v>10840</v>
      </c>
      <c r="I758" s="295" t="s">
        <v>11326</v>
      </c>
      <c r="J758" s="295" t="s">
        <v>10908</v>
      </c>
      <c r="K758" s="295" t="s">
        <v>12690</v>
      </c>
      <c r="L758" s="295" t="s">
        <v>11035</v>
      </c>
      <c r="M758" s="295" t="s">
        <v>11112</v>
      </c>
      <c r="N758" s="295" t="s">
        <v>10840</v>
      </c>
      <c r="O758" s="295" t="s">
        <v>12691</v>
      </c>
    </row>
    <row r="759" ht="15.75" customHeight="1">
      <c r="B759" s="295" t="s">
        <v>12692</v>
      </c>
      <c r="C759" s="295">
        <v>1.05258303E8</v>
      </c>
      <c r="D759" s="295" t="s">
        <v>1575</v>
      </c>
      <c r="E759" s="295" t="s">
        <v>3547</v>
      </c>
      <c r="F759" s="295" t="s">
        <v>3546</v>
      </c>
      <c r="G759" s="295" t="s">
        <v>79</v>
      </c>
      <c r="I759" s="295" t="s">
        <v>10840</v>
      </c>
      <c r="J759" s="295" t="s">
        <v>10840</v>
      </c>
      <c r="K759" s="295" t="s">
        <v>11337</v>
      </c>
      <c r="L759" s="295" t="s">
        <v>10840</v>
      </c>
      <c r="O759" s="295" t="s">
        <v>11440</v>
      </c>
    </row>
    <row r="760" ht="15.75" customHeight="1">
      <c r="B760" s="295" t="s">
        <v>12693</v>
      </c>
      <c r="C760" s="295">
        <v>1.05258303E8</v>
      </c>
      <c r="D760" s="295" t="s">
        <v>1575</v>
      </c>
      <c r="E760" s="295" t="s">
        <v>3547</v>
      </c>
      <c r="F760" s="295" t="s">
        <v>3546</v>
      </c>
      <c r="G760" s="295" t="s">
        <v>38</v>
      </c>
      <c r="I760" s="295" t="s">
        <v>10840</v>
      </c>
      <c r="J760" s="295" t="s">
        <v>10840</v>
      </c>
      <c r="K760" s="295" t="s">
        <v>11577</v>
      </c>
      <c r="L760" s="295" t="s">
        <v>10912</v>
      </c>
      <c r="O760" s="295" t="s">
        <v>11547</v>
      </c>
    </row>
    <row r="761" ht="15.75" customHeight="1">
      <c r="B761" s="295" t="s">
        <v>12695</v>
      </c>
      <c r="C761" s="295">
        <v>1.05258303E8</v>
      </c>
      <c r="D761" s="295" t="s">
        <v>1575</v>
      </c>
      <c r="E761" s="295" t="s">
        <v>12696</v>
      </c>
      <c r="F761" s="295" t="s">
        <v>3546</v>
      </c>
      <c r="G761" s="295" t="s">
        <v>32</v>
      </c>
      <c r="I761" s="295" t="s">
        <v>10840</v>
      </c>
      <c r="J761" s="295" t="s">
        <v>10901</v>
      </c>
      <c r="K761" s="295" t="s">
        <v>12187</v>
      </c>
      <c r="L761" s="295" t="s">
        <v>10993</v>
      </c>
      <c r="O761" s="295" t="s">
        <v>11670</v>
      </c>
    </row>
    <row r="762" ht="15.75" customHeight="1">
      <c r="B762" s="295" t="s">
        <v>12697</v>
      </c>
      <c r="C762" s="295">
        <v>1.05258303E8</v>
      </c>
      <c r="D762" s="295" t="s">
        <v>1575</v>
      </c>
      <c r="E762" s="295" t="s">
        <v>3551</v>
      </c>
      <c r="F762" s="295" t="s">
        <v>3550</v>
      </c>
      <c r="G762" s="295" t="s">
        <v>79</v>
      </c>
      <c r="I762" s="295" t="s">
        <v>10840</v>
      </c>
      <c r="J762" s="295" t="s">
        <v>10840</v>
      </c>
      <c r="K762" s="295" t="s">
        <v>11353</v>
      </c>
      <c r="L762" s="295" t="s">
        <v>10840</v>
      </c>
      <c r="O762" s="295" t="s">
        <v>10896</v>
      </c>
    </row>
    <row r="763" ht="15.75" customHeight="1">
      <c r="B763" s="295" t="s">
        <v>12698</v>
      </c>
      <c r="C763" s="295">
        <v>1.05258303E8</v>
      </c>
      <c r="D763" s="295" t="s">
        <v>1575</v>
      </c>
      <c r="E763" s="295" t="s">
        <v>3551</v>
      </c>
      <c r="F763" s="295" t="s">
        <v>3550</v>
      </c>
      <c r="G763" s="295" t="s">
        <v>38</v>
      </c>
      <c r="I763" s="295" t="s">
        <v>10840</v>
      </c>
      <c r="J763" s="295" t="s">
        <v>10840</v>
      </c>
      <c r="K763" s="295" t="s">
        <v>11171</v>
      </c>
      <c r="L763" s="295" t="s">
        <v>10840</v>
      </c>
      <c r="N763" s="295" t="s">
        <v>10840</v>
      </c>
      <c r="O763" s="295" t="s">
        <v>11611</v>
      </c>
    </row>
    <row r="764" ht="15.75" customHeight="1">
      <c r="B764" s="295" t="s">
        <v>12700</v>
      </c>
      <c r="C764" s="295">
        <v>1.05258303E8</v>
      </c>
      <c r="D764" s="295" t="s">
        <v>1575</v>
      </c>
      <c r="E764" s="295" t="s">
        <v>12701</v>
      </c>
      <c r="F764" s="295" t="s">
        <v>3550</v>
      </c>
      <c r="G764" s="295" t="s">
        <v>32</v>
      </c>
      <c r="I764" s="295" t="s">
        <v>10840</v>
      </c>
      <c r="J764" s="295" t="s">
        <v>10840</v>
      </c>
      <c r="K764" s="295" t="s">
        <v>12404</v>
      </c>
      <c r="L764" s="295" t="s">
        <v>10840</v>
      </c>
      <c r="N764" s="295" t="s">
        <v>10840</v>
      </c>
      <c r="O764" s="295" t="s">
        <v>11577</v>
      </c>
    </row>
    <row r="765" ht="15.75" customHeight="1">
      <c r="B765" s="295" t="s">
        <v>12702</v>
      </c>
      <c r="C765" s="295">
        <v>1.05258503E8</v>
      </c>
      <c r="D765" s="295" t="s">
        <v>1625</v>
      </c>
      <c r="E765" s="295" t="s">
        <v>3555</v>
      </c>
      <c r="F765" s="295" t="s">
        <v>3554</v>
      </c>
      <c r="G765" s="295" t="s">
        <v>79</v>
      </c>
      <c r="J765" s="295" t="s">
        <v>10840</v>
      </c>
      <c r="K765" s="295" t="s">
        <v>11427</v>
      </c>
      <c r="L765" s="295" t="s">
        <v>10840</v>
      </c>
      <c r="O765" s="295" t="s">
        <v>11451</v>
      </c>
    </row>
    <row r="766" ht="15.75" customHeight="1">
      <c r="B766" s="295" t="s">
        <v>12703</v>
      </c>
      <c r="C766" s="295">
        <v>1.05258503E8</v>
      </c>
      <c r="D766" s="295" t="s">
        <v>1625</v>
      </c>
      <c r="E766" s="295" t="s">
        <v>3555</v>
      </c>
      <c r="F766" s="295" t="s">
        <v>3554</v>
      </c>
      <c r="G766" s="295" t="s">
        <v>38</v>
      </c>
      <c r="J766" s="295" t="s">
        <v>10840</v>
      </c>
      <c r="K766" s="295" t="s">
        <v>11430</v>
      </c>
      <c r="L766" s="295" t="s">
        <v>10840</v>
      </c>
      <c r="O766" s="295" t="s">
        <v>11353</v>
      </c>
    </row>
    <row r="767" ht="15.75" customHeight="1">
      <c r="B767" s="295" t="s">
        <v>12704</v>
      </c>
      <c r="C767" s="295">
        <v>1.05258503E8</v>
      </c>
      <c r="D767" s="295" t="s">
        <v>1625</v>
      </c>
      <c r="E767" s="295" t="s">
        <v>12705</v>
      </c>
      <c r="F767" s="295" t="s">
        <v>3554</v>
      </c>
      <c r="G767" s="295" t="s">
        <v>32</v>
      </c>
      <c r="J767" s="295" t="s">
        <v>10840</v>
      </c>
      <c r="K767" s="295" t="s">
        <v>11091</v>
      </c>
      <c r="L767" s="295" t="s">
        <v>10840</v>
      </c>
      <c r="O767" s="295" t="s">
        <v>12707</v>
      </c>
    </row>
    <row r="768" ht="15.75" customHeight="1">
      <c r="B768" s="295" t="s">
        <v>12708</v>
      </c>
      <c r="C768" s="295">
        <v>1.05258503E8</v>
      </c>
      <c r="D768" s="295" t="s">
        <v>1625</v>
      </c>
      <c r="E768" s="295" t="s">
        <v>3560</v>
      </c>
      <c r="F768" s="295" t="s">
        <v>3559</v>
      </c>
      <c r="G768" s="295" t="s">
        <v>79</v>
      </c>
      <c r="I768" s="295" t="s">
        <v>10840</v>
      </c>
      <c r="J768" s="295" t="s">
        <v>10840</v>
      </c>
      <c r="K768" s="295" t="s">
        <v>11115</v>
      </c>
      <c r="L768" s="295" t="s">
        <v>10840</v>
      </c>
      <c r="M768" s="295" t="s">
        <v>10840</v>
      </c>
      <c r="O768" s="295" t="s">
        <v>11132</v>
      </c>
    </row>
    <row r="769" ht="15.75" customHeight="1">
      <c r="B769" s="295" t="s">
        <v>12709</v>
      </c>
      <c r="C769" s="295">
        <v>1.05258503E8</v>
      </c>
      <c r="D769" s="295" t="s">
        <v>1625</v>
      </c>
      <c r="E769" s="295" t="s">
        <v>3560</v>
      </c>
      <c r="F769" s="295" t="s">
        <v>3559</v>
      </c>
      <c r="G769" s="295" t="s">
        <v>38</v>
      </c>
      <c r="J769" s="295" t="s">
        <v>10840</v>
      </c>
      <c r="K769" s="295" t="s">
        <v>11164</v>
      </c>
      <c r="L769" s="295" t="s">
        <v>10840</v>
      </c>
      <c r="O769" s="295" t="s">
        <v>11718</v>
      </c>
    </row>
    <row r="770" ht="15.75" customHeight="1">
      <c r="B770" s="295" t="s">
        <v>12710</v>
      </c>
      <c r="C770" s="295">
        <v>1.05258503E8</v>
      </c>
      <c r="D770" s="295" t="s">
        <v>1625</v>
      </c>
      <c r="E770" s="295" t="s">
        <v>12712</v>
      </c>
      <c r="F770" s="295" t="s">
        <v>3559</v>
      </c>
      <c r="G770" s="295" t="s">
        <v>32</v>
      </c>
      <c r="I770" s="295" t="s">
        <v>10840</v>
      </c>
      <c r="J770" s="295" t="s">
        <v>10840</v>
      </c>
      <c r="K770" s="295" t="s">
        <v>11368</v>
      </c>
      <c r="L770" s="295" t="s">
        <v>10919</v>
      </c>
      <c r="M770" s="295" t="s">
        <v>10840</v>
      </c>
      <c r="O770" s="295" t="s">
        <v>12417</v>
      </c>
    </row>
    <row r="771" ht="15.75" customHeight="1">
      <c r="B771" s="295" t="s">
        <v>12713</v>
      </c>
      <c r="C771" s="295">
        <v>1.05259103E8</v>
      </c>
      <c r="D771" s="295" t="s">
        <v>2071</v>
      </c>
      <c r="E771" s="295" t="s">
        <v>3564</v>
      </c>
      <c r="F771" s="295" t="s">
        <v>3563</v>
      </c>
      <c r="G771" s="295" t="s">
        <v>79</v>
      </c>
      <c r="I771" s="295" t="s">
        <v>10840</v>
      </c>
      <c r="J771" s="295" t="s">
        <v>10840</v>
      </c>
      <c r="K771" s="295" t="s">
        <v>10883</v>
      </c>
      <c r="L771" s="295" t="s">
        <v>10840</v>
      </c>
      <c r="O771" s="295" t="s">
        <v>10884</v>
      </c>
    </row>
    <row r="772" ht="15.75" customHeight="1">
      <c r="B772" s="295" t="s">
        <v>12714</v>
      </c>
      <c r="C772" s="295">
        <v>1.05259103E8</v>
      </c>
      <c r="D772" s="295" t="s">
        <v>2071</v>
      </c>
      <c r="E772" s="295" t="s">
        <v>3564</v>
      </c>
      <c r="F772" s="295" t="s">
        <v>3563</v>
      </c>
      <c r="G772" s="295" t="s">
        <v>38</v>
      </c>
      <c r="I772" s="295" t="s">
        <v>10840</v>
      </c>
      <c r="J772" s="295" t="s">
        <v>10840</v>
      </c>
      <c r="K772" s="295" t="s">
        <v>11837</v>
      </c>
      <c r="L772" s="295" t="s">
        <v>10840</v>
      </c>
      <c r="O772" s="295" t="s">
        <v>10984</v>
      </c>
    </row>
    <row r="773" ht="15.75" customHeight="1">
      <c r="B773" s="295" t="s">
        <v>12715</v>
      </c>
      <c r="C773" s="295">
        <v>1.05259103E8</v>
      </c>
      <c r="D773" s="295" t="s">
        <v>2071</v>
      </c>
      <c r="E773" s="295" t="s">
        <v>12716</v>
      </c>
      <c r="F773" s="295" t="s">
        <v>3563</v>
      </c>
      <c r="G773" s="295" t="s">
        <v>32</v>
      </c>
      <c r="I773" s="295" t="s">
        <v>10840</v>
      </c>
      <c r="J773" s="295" t="s">
        <v>10840</v>
      </c>
      <c r="K773" s="295" t="s">
        <v>12197</v>
      </c>
      <c r="L773" s="295" t="s">
        <v>10840</v>
      </c>
      <c r="O773" s="295" t="s">
        <v>11314</v>
      </c>
    </row>
    <row r="774" ht="15.75" customHeight="1">
      <c r="B774" s="295" t="s">
        <v>12718</v>
      </c>
      <c r="C774" s="295">
        <v>1.05259103E8</v>
      </c>
      <c r="D774" s="295" t="s">
        <v>2071</v>
      </c>
      <c r="E774" s="295" t="s">
        <v>3568</v>
      </c>
      <c r="F774" s="295" t="s">
        <v>3567</v>
      </c>
      <c r="G774" s="295" t="s">
        <v>79</v>
      </c>
      <c r="I774" s="295" t="s">
        <v>10840</v>
      </c>
      <c r="J774" s="295" t="s">
        <v>10840</v>
      </c>
      <c r="K774" s="295" t="s">
        <v>11418</v>
      </c>
      <c r="O774" s="295" t="s">
        <v>11072</v>
      </c>
    </row>
    <row r="775" ht="15.75" customHeight="1">
      <c r="B775" s="295" t="s">
        <v>12719</v>
      </c>
      <c r="C775" s="295">
        <v>1.05259103E8</v>
      </c>
      <c r="D775" s="295" t="s">
        <v>2071</v>
      </c>
      <c r="E775" s="295" t="s">
        <v>3568</v>
      </c>
      <c r="F775" s="295" t="s">
        <v>3567</v>
      </c>
      <c r="G775" s="295" t="s">
        <v>38</v>
      </c>
      <c r="I775" s="295" t="s">
        <v>10840</v>
      </c>
      <c r="K775" s="295" t="s">
        <v>10973</v>
      </c>
      <c r="L775" s="295" t="s">
        <v>10840</v>
      </c>
      <c r="M775" s="295" t="s">
        <v>10840</v>
      </c>
      <c r="O775" s="295" t="s">
        <v>11430</v>
      </c>
    </row>
    <row r="776" ht="15.75" customHeight="1">
      <c r="B776" s="295" t="s">
        <v>12720</v>
      </c>
      <c r="C776" s="295">
        <v>1.05259103E8</v>
      </c>
      <c r="D776" s="295" t="s">
        <v>2071</v>
      </c>
      <c r="E776" s="295" t="s">
        <v>12721</v>
      </c>
      <c r="F776" s="295" t="s">
        <v>3567</v>
      </c>
      <c r="G776" s="295" t="s">
        <v>32</v>
      </c>
      <c r="I776" s="295" t="s">
        <v>10840</v>
      </c>
      <c r="J776" s="295" t="s">
        <v>10840</v>
      </c>
      <c r="K776" s="295" t="s">
        <v>11035</v>
      </c>
      <c r="L776" s="295" t="s">
        <v>10840</v>
      </c>
      <c r="M776" s="295" t="s">
        <v>10840</v>
      </c>
      <c r="O776" s="295" t="s">
        <v>10959</v>
      </c>
    </row>
    <row r="777" ht="15.75" customHeight="1">
      <c r="B777" s="295" t="s">
        <v>12723</v>
      </c>
      <c r="C777" s="295">
        <v>1.05259703E8</v>
      </c>
      <c r="D777" s="295" t="s">
        <v>2138</v>
      </c>
      <c r="E777" s="295" t="s">
        <v>3573</v>
      </c>
      <c r="F777" s="295" t="s">
        <v>3572</v>
      </c>
      <c r="G777" s="295" t="s">
        <v>79</v>
      </c>
      <c r="I777" s="295" t="s">
        <v>10840</v>
      </c>
      <c r="J777" s="295" t="s">
        <v>10840</v>
      </c>
      <c r="K777" s="295" t="s">
        <v>11479</v>
      </c>
      <c r="L777" s="295" t="s">
        <v>10840</v>
      </c>
      <c r="O777" s="295" t="s">
        <v>11341</v>
      </c>
    </row>
    <row r="778" ht="15.75" customHeight="1">
      <c r="B778" s="295" t="s">
        <v>12724</v>
      </c>
      <c r="C778" s="295">
        <v>1.05259703E8</v>
      </c>
      <c r="D778" s="295" t="s">
        <v>2138</v>
      </c>
      <c r="E778" s="295" t="s">
        <v>3573</v>
      </c>
      <c r="F778" s="295" t="s">
        <v>3572</v>
      </c>
      <c r="G778" s="295" t="s">
        <v>38</v>
      </c>
      <c r="J778" s="295" t="s">
        <v>10840</v>
      </c>
      <c r="K778" s="295" t="s">
        <v>10911</v>
      </c>
      <c r="L778" s="295" t="s">
        <v>10901</v>
      </c>
      <c r="O778" s="295" t="s">
        <v>12725</v>
      </c>
    </row>
    <row r="779" ht="15.75" customHeight="1">
      <c r="B779" s="295" t="s">
        <v>12726</v>
      </c>
      <c r="C779" s="295">
        <v>1.05259703E8</v>
      </c>
      <c r="D779" s="295" t="s">
        <v>2138</v>
      </c>
      <c r="E779" s="295" t="s">
        <v>12727</v>
      </c>
      <c r="F779" s="295" t="s">
        <v>3572</v>
      </c>
      <c r="G779" s="295" t="s">
        <v>32</v>
      </c>
      <c r="I779" s="295" t="s">
        <v>10840</v>
      </c>
      <c r="J779" s="295" t="s">
        <v>10901</v>
      </c>
      <c r="K779" s="295" t="s">
        <v>11797</v>
      </c>
      <c r="L779" s="295" t="s">
        <v>10874</v>
      </c>
      <c r="O779" s="295" t="s">
        <v>11724</v>
      </c>
    </row>
    <row r="780" ht="15.75" customHeight="1">
      <c r="B780" s="295" t="s">
        <v>12728</v>
      </c>
      <c r="C780" s="295">
        <v>1.05259703E8</v>
      </c>
      <c r="D780" s="295" t="s">
        <v>2138</v>
      </c>
      <c r="E780" s="295" t="s">
        <v>3577</v>
      </c>
      <c r="F780" s="295" t="s">
        <v>3576</v>
      </c>
      <c r="G780" s="295" t="s">
        <v>79</v>
      </c>
      <c r="J780" s="295" t="s">
        <v>10840</v>
      </c>
      <c r="K780" s="295" t="s">
        <v>11029</v>
      </c>
      <c r="L780" s="295" t="s">
        <v>10840</v>
      </c>
      <c r="O780" s="295" t="s">
        <v>11101</v>
      </c>
    </row>
    <row r="781" ht="15.75" customHeight="1">
      <c r="B781" s="295" t="s">
        <v>12730</v>
      </c>
      <c r="C781" s="295">
        <v>1.05259703E8</v>
      </c>
      <c r="D781" s="295" t="s">
        <v>2138</v>
      </c>
      <c r="E781" s="295" t="s">
        <v>3577</v>
      </c>
      <c r="F781" s="295" t="s">
        <v>3576</v>
      </c>
      <c r="G781" s="295" t="s">
        <v>38</v>
      </c>
      <c r="J781" s="295" t="s">
        <v>10840</v>
      </c>
      <c r="K781" s="295" t="s">
        <v>11032</v>
      </c>
      <c r="L781" s="295" t="s">
        <v>10840</v>
      </c>
      <c r="O781" s="295" t="s">
        <v>10907</v>
      </c>
    </row>
    <row r="782" ht="15.75" customHeight="1">
      <c r="B782" s="295" t="s">
        <v>12731</v>
      </c>
      <c r="C782" s="295">
        <v>1.05259703E8</v>
      </c>
      <c r="D782" s="295" t="s">
        <v>2138</v>
      </c>
      <c r="E782" s="295" t="s">
        <v>12732</v>
      </c>
      <c r="F782" s="295" t="s">
        <v>3576</v>
      </c>
      <c r="G782" s="295" t="s">
        <v>32</v>
      </c>
      <c r="J782" s="295" t="s">
        <v>10840</v>
      </c>
      <c r="K782" s="295" t="s">
        <v>11036</v>
      </c>
      <c r="L782" s="295" t="s">
        <v>10840</v>
      </c>
      <c r="O782" s="295" t="s">
        <v>12725</v>
      </c>
    </row>
    <row r="783" ht="15.75" customHeight="1">
      <c r="B783" s="295" t="s">
        <v>12733</v>
      </c>
      <c r="C783" s="295">
        <v>1.05620001E8</v>
      </c>
      <c r="D783" s="295" t="s">
        <v>2036</v>
      </c>
      <c r="E783" s="295" t="s">
        <v>2036</v>
      </c>
      <c r="F783" s="295" t="s">
        <v>3580</v>
      </c>
      <c r="G783" s="295" t="s">
        <v>79</v>
      </c>
      <c r="J783" s="295" t="s">
        <v>10840</v>
      </c>
      <c r="K783" s="295" t="s">
        <v>11024</v>
      </c>
      <c r="L783" s="295" t="s">
        <v>10840</v>
      </c>
      <c r="M783" s="295" t="s">
        <v>10840</v>
      </c>
      <c r="N783" s="295" t="s">
        <v>10840</v>
      </c>
      <c r="O783" s="295" t="s">
        <v>11326</v>
      </c>
    </row>
    <row r="784" ht="15.75" customHeight="1">
      <c r="B784" s="295" t="s">
        <v>12734</v>
      </c>
      <c r="C784" s="295">
        <v>1.05620001E8</v>
      </c>
      <c r="D784" s="295" t="s">
        <v>2036</v>
      </c>
      <c r="E784" s="295" t="s">
        <v>2036</v>
      </c>
      <c r="F784" s="295" t="s">
        <v>3580</v>
      </c>
      <c r="G784" s="295" t="s">
        <v>38</v>
      </c>
      <c r="J784" s="295" t="s">
        <v>10840</v>
      </c>
      <c r="K784" s="295" t="s">
        <v>11004</v>
      </c>
      <c r="L784" s="295" t="s">
        <v>10840</v>
      </c>
      <c r="M784" s="295" t="s">
        <v>10840</v>
      </c>
      <c r="N784" s="295" t="s">
        <v>10840</v>
      </c>
      <c r="O784" s="295" t="s">
        <v>11418</v>
      </c>
    </row>
    <row r="785" ht="15.75" customHeight="1">
      <c r="B785" s="295" t="s">
        <v>12735</v>
      </c>
      <c r="C785" s="295">
        <v>1.05620001E8</v>
      </c>
      <c r="D785" s="295" t="s">
        <v>2036</v>
      </c>
      <c r="E785" s="295" t="s">
        <v>12736</v>
      </c>
      <c r="F785" s="295" t="s">
        <v>3580</v>
      </c>
      <c r="G785" s="295" t="s">
        <v>32</v>
      </c>
      <c r="J785" s="295" t="s">
        <v>10840</v>
      </c>
      <c r="K785" s="295" t="s">
        <v>11112</v>
      </c>
      <c r="L785" s="295" t="s">
        <v>10840</v>
      </c>
      <c r="M785" s="295" t="s">
        <v>10840</v>
      </c>
      <c r="N785" s="295" t="s">
        <v>10840</v>
      </c>
      <c r="O785" s="295" t="s">
        <v>12737</v>
      </c>
    </row>
    <row r="786" ht="15.75" customHeight="1">
      <c r="B786" s="295" t="s">
        <v>12738</v>
      </c>
      <c r="C786" s="295">
        <v>1.05628302E8</v>
      </c>
      <c r="D786" s="295" t="s">
        <v>2128</v>
      </c>
      <c r="E786" s="295" t="s">
        <v>3585</v>
      </c>
      <c r="F786" s="295" t="s">
        <v>3584</v>
      </c>
      <c r="G786" s="295" t="s">
        <v>79</v>
      </c>
      <c r="K786" s="295" t="s">
        <v>10873</v>
      </c>
      <c r="L786" s="295" t="s">
        <v>10840</v>
      </c>
      <c r="O786" s="295" t="s">
        <v>10877</v>
      </c>
    </row>
    <row r="787" ht="15.75" customHeight="1">
      <c r="B787" s="295" t="s">
        <v>12739</v>
      </c>
      <c r="C787" s="295">
        <v>1.05628302E8</v>
      </c>
      <c r="D787" s="295" t="s">
        <v>2128</v>
      </c>
      <c r="E787" s="295" t="s">
        <v>3585</v>
      </c>
      <c r="F787" s="295" t="s">
        <v>3584</v>
      </c>
      <c r="G787" s="295" t="s">
        <v>38</v>
      </c>
      <c r="K787" s="295" t="s">
        <v>10927</v>
      </c>
      <c r="L787" s="295" t="s">
        <v>10840</v>
      </c>
      <c r="O787" s="295" t="s">
        <v>11044</v>
      </c>
    </row>
    <row r="788" ht="15.75" customHeight="1">
      <c r="B788" s="295" t="s">
        <v>12741</v>
      </c>
      <c r="C788" s="295">
        <v>1.05628302E8</v>
      </c>
      <c r="D788" s="295" t="s">
        <v>2128</v>
      </c>
      <c r="E788" s="295" t="s">
        <v>12742</v>
      </c>
      <c r="F788" s="295" t="s">
        <v>3584</v>
      </c>
      <c r="G788" s="295" t="s">
        <v>32</v>
      </c>
      <c r="K788" s="295" t="s">
        <v>10904</v>
      </c>
      <c r="L788" s="295" t="s">
        <v>10840</v>
      </c>
      <c r="O788" s="295" t="s">
        <v>11353</v>
      </c>
    </row>
    <row r="789" ht="15.75" customHeight="1">
      <c r="B789" s="295" t="s">
        <v>12743</v>
      </c>
      <c r="C789" s="295">
        <v>1.05628302E8</v>
      </c>
      <c r="D789" s="295" t="s">
        <v>2128</v>
      </c>
      <c r="E789" s="295" t="s">
        <v>3589</v>
      </c>
      <c r="F789" s="295" t="s">
        <v>3588</v>
      </c>
      <c r="G789" s="295" t="s">
        <v>79</v>
      </c>
      <c r="I789" s="295" t="s">
        <v>10840</v>
      </c>
      <c r="J789" s="295" t="s">
        <v>10840</v>
      </c>
      <c r="K789" s="295" t="s">
        <v>11388</v>
      </c>
      <c r="L789" s="295" t="s">
        <v>10840</v>
      </c>
      <c r="M789" s="295" t="s">
        <v>10840</v>
      </c>
      <c r="O789" s="295" t="s">
        <v>12454</v>
      </c>
    </row>
    <row r="790" ht="15.75" customHeight="1">
      <c r="B790" s="295" t="s">
        <v>12744</v>
      </c>
      <c r="C790" s="295">
        <v>1.05628302E8</v>
      </c>
      <c r="D790" s="295" t="s">
        <v>2128</v>
      </c>
      <c r="E790" s="295" t="s">
        <v>3589</v>
      </c>
      <c r="F790" s="295" t="s">
        <v>3588</v>
      </c>
      <c r="G790" s="295" t="s">
        <v>38</v>
      </c>
      <c r="I790" s="295" t="s">
        <v>10840</v>
      </c>
      <c r="J790" s="295" t="s">
        <v>10840</v>
      </c>
      <c r="K790" s="295" t="s">
        <v>12271</v>
      </c>
      <c r="L790" s="295" t="s">
        <v>10840</v>
      </c>
      <c r="M790" s="295" t="s">
        <v>10840</v>
      </c>
      <c r="O790" s="295" t="s">
        <v>12235</v>
      </c>
    </row>
    <row r="791" ht="15.75" customHeight="1">
      <c r="B791" s="295" t="s">
        <v>12745</v>
      </c>
      <c r="C791" s="295">
        <v>1.05628302E8</v>
      </c>
      <c r="D791" s="295" t="s">
        <v>2128</v>
      </c>
      <c r="E791" s="295" t="s">
        <v>12746</v>
      </c>
      <c r="F791" s="295" t="s">
        <v>3588</v>
      </c>
      <c r="G791" s="295" t="s">
        <v>32</v>
      </c>
      <c r="I791" s="295" t="s">
        <v>10840</v>
      </c>
      <c r="J791" s="295" t="s">
        <v>10840</v>
      </c>
      <c r="K791" s="295" t="s">
        <v>12748</v>
      </c>
      <c r="L791" s="295" t="s">
        <v>10840</v>
      </c>
      <c r="M791" s="295" t="s">
        <v>10840</v>
      </c>
      <c r="O791" s="295" t="s">
        <v>12749</v>
      </c>
    </row>
    <row r="792" ht="15.75" customHeight="1">
      <c r="B792" s="295" t="s">
        <v>12750</v>
      </c>
      <c r="C792" s="295">
        <v>1.05628302E8</v>
      </c>
      <c r="D792" s="295" t="s">
        <v>2128</v>
      </c>
      <c r="E792" s="295" t="s">
        <v>3593</v>
      </c>
      <c r="F792" s="295" t="s">
        <v>3592</v>
      </c>
      <c r="G792" s="295" t="s">
        <v>79</v>
      </c>
      <c r="H792" s="295" t="s">
        <v>10840</v>
      </c>
      <c r="I792" s="295" t="s">
        <v>10840</v>
      </c>
      <c r="J792" s="295" t="s">
        <v>10840</v>
      </c>
      <c r="K792" s="295" t="s">
        <v>12751</v>
      </c>
      <c r="L792" s="295" t="s">
        <v>10840</v>
      </c>
      <c r="O792" s="295" t="s">
        <v>11092</v>
      </c>
    </row>
    <row r="793" ht="15.75" customHeight="1">
      <c r="B793" s="295" t="s">
        <v>12752</v>
      </c>
      <c r="C793" s="295">
        <v>1.05628302E8</v>
      </c>
      <c r="D793" s="295" t="s">
        <v>2128</v>
      </c>
      <c r="E793" s="295" t="s">
        <v>3593</v>
      </c>
      <c r="F793" s="295" t="s">
        <v>3592</v>
      </c>
      <c r="G793" s="295" t="s">
        <v>38</v>
      </c>
      <c r="H793" s="295" t="s">
        <v>10840</v>
      </c>
      <c r="I793" s="295" t="s">
        <v>10840</v>
      </c>
      <c r="J793" s="295" t="s">
        <v>10840</v>
      </c>
      <c r="K793" s="295" t="s">
        <v>11173</v>
      </c>
      <c r="L793" s="295" t="s">
        <v>10840</v>
      </c>
      <c r="M793" s="295" t="s">
        <v>10840</v>
      </c>
      <c r="O793" s="295" t="s">
        <v>11478</v>
      </c>
    </row>
    <row r="794" ht="15.75" customHeight="1">
      <c r="B794" s="295" t="s">
        <v>12753</v>
      </c>
      <c r="C794" s="295">
        <v>1.05628302E8</v>
      </c>
      <c r="D794" s="295" t="s">
        <v>2128</v>
      </c>
      <c r="E794" s="295" t="s">
        <v>12754</v>
      </c>
      <c r="F794" s="295" t="s">
        <v>3592</v>
      </c>
      <c r="G794" s="295" t="s">
        <v>32</v>
      </c>
      <c r="H794" s="295" t="s">
        <v>10840</v>
      </c>
      <c r="I794" s="295" t="s">
        <v>10840</v>
      </c>
      <c r="J794" s="295" t="s">
        <v>10840</v>
      </c>
      <c r="K794" s="295" t="s">
        <v>11081</v>
      </c>
      <c r="L794" s="295" t="s">
        <v>10901</v>
      </c>
      <c r="M794" s="295" t="s">
        <v>10840</v>
      </c>
      <c r="O794" s="295" t="s">
        <v>12612</v>
      </c>
    </row>
    <row r="795" ht="15.75" customHeight="1">
      <c r="B795" s="295" t="s">
        <v>12756</v>
      </c>
      <c r="C795" s="295">
        <v>1.05628302E8</v>
      </c>
      <c r="D795" s="295" t="s">
        <v>2128</v>
      </c>
      <c r="E795" s="295" t="s">
        <v>3598</v>
      </c>
      <c r="F795" s="295" t="s">
        <v>3597</v>
      </c>
      <c r="G795" s="295" t="s">
        <v>79</v>
      </c>
      <c r="I795" s="295" t="s">
        <v>10840</v>
      </c>
      <c r="J795" s="295" t="s">
        <v>10840</v>
      </c>
      <c r="K795" s="295" t="s">
        <v>11922</v>
      </c>
      <c r="L795" s="295" t="s">
        <v>10888</v>
      </c>
      <c r="M795" s="295" t="s">
        <v>10840</v>
      </c>
      <c r="O795" s="295" t="s">
        <v>11157</v>
      </c>
    </row>
    <row r="796" ht="15.75" customHeight="1">
      <c r="B796" s="295" t="s">
        <v>12757</v>
      </c>
      <c r="C796" s="295">
        <v>1.05628302E8</v>
      </c>
      <c r="D796" s="295" t="s">
        <v>2128</v>
      </c>
      <c r="E796" s="295" t="s">
        <v>3598</v>
      </c>
      <c r="F796" s="295" t="s">
        <v>3597</v>
      </c>
      <c r="G796" s="295" t="s">
        <v>38</v>
      </c>
      <c r="I796" s="295" t="s">
        <v>10840</v>
      </c>
      <c r="J796" s="295" t="s">
        <v>10840</v>
      </c>
      <c r="K796" s="295" t="s">
        <v>10928</v>
      </c>
      <c r="L796" s="295" t="s">
        <v>10901</v>
      </c>
      <c r="M796" s="295" t="s">
        <v>10840</v>
      </c>
      <c r="N796" s="295" t="s">
        <v>10840</v>
      </c>
      <c r="O796" s="295" t="s">
        <v>10868</v>
      </c>
    </row>
    <row r="797" ht="15.75" customHeight="1">
      <c r="B797" s="295" t="s">
        <v>12758</v>
      </c>
      <c r="C797" s="295">
        <v>1.05628302E8</v>
      </c>
      <c r="D797" s="295" t="s">
        <v>2128</v>
      </c>
      <c r="E797" s="295" t="s">
        <v>12760</v>
      </c>
      <c r="F797" s="295" t="s">
        <v>3597</v>
      </c>
      <c r="G797" s="295" t="s">
        <v>32</v>
      </c>
      <c r="I797" s="295" t="s">
        <v>10840</v>
      </c>
      <c r="J797" s="295" t="s">
        <v>10840</v>
      </c>
      <c r="K797" s="295" t="s">
        <v>12761</v>
      </c>
      <c r="L797" s="295" t="s">
        <v>10921</v>
      </c>
      <c r="M797" s="295" t="s">
        <v>10840</v>
      </c>
      <c r="N797" s="295" t="s">
        <v>10840</v>
      </c>
      <c r="O797" s="295" t="s">
        <v>11211</v>
      </c>
    </row>
    <row r="798" ht="15.75" customHeight="1">
      <c r="B798" s="295" t="s">
        <v>12762</v>
      </c>
      <c r="C798" s="295">
        <v>1.05628302E8</v>
      </c>
      <c r="D798" s="295" t="s">
        <v>2128</v>
      </c>
      <c r="E798" s="295" t="s">
        <v>3602</v>
      </c>
      <c r="F798" s="295" t="s">
        <v>3601</v>
      </c>
      <c r="G798" s="295" t="s">
        <v>79</v>
      </c>
      <c r="K798" s="295" t="s">
        <v>11517</v>
      </c>
      <c r="O798" s="295" t="s">
        <v>11517</v>
      </c>
    </row>
    <row r="799" ht="15.75" customHeight="1">
      <c r="B799" s="295" t="s">
        <v>12763</v>
      </c>
      <c r="C799" s="295">
        <v>1.05628302E8</v>
      </c>
      <c r="D799" s="295" t="s">
        <v>2128</v>
      </c>
      <c r="E799" s="295" t="s">
        <v>3602</v>
      </c>
      <c r="F799" s="295" t="s">
        <v>3601</v>
      </c>
      <c r="G799" s="295" t="s">
        <v>38</v>
      </c>
      <c r="I799" s="295" t="s">
        <v>10840</v>
      </c>
      <c r="J799" s="295" t="s">
        <v>10840</v>
      </c>
      <c r="K799" s="295" t="s">
        <v>10850</v>
      </c>
      <c r="L799" s="295" t="s">
        <v>10840</v>
      </c>
      <c r="O799" s="295" t="s">
        <v>11378</v>
      </c>
    </row>
    <row r="800" ht="15.75" customHeight="1">
      <c r="B800" s="295" t="s">
        <v>12764</v>
      </c>
      <c r="C800" s="295">
        <v>1.05628302E8</v>
      </c>
      <c r="D800" s="295" t="s">
        <v>2128</v>
      </c>
      <c r="E800" s="295" t="s">
        <v>12766</v>
      </c>
      <c r="F800" s="295" t="s">
        <v>3601</v>
      </c>
      <c r="G800" s="295" t="s">
        <v>32</v>
      </c>
      <c r="I800" s="295" t="s">
        <v>10840</v>
      </c>
      <c r="J800" s="295" t="s">
        <v>10840</v>
      </c>
      <c r="K800" s="295" t="s">
        <v>11072</v>
      </c>
      <c r="L800" s="295" t="s">
        <v>10840</v>
      </c>
      <c r="O800" s="295" t="s">
        <v>10970</v>
      </c>
    </row>
    <row r="801" ht="15.75" customHeight="1">
      <c r="B801" s="295" t="s">
        <v>12767</v>
      </c>
      <c r="C801" s="295">
        <v>1.06160303E8</v>
      </c>
      <c r="D801" s="295" t="s">
        <v>583</v>
      </c>
      <c r="E801" s="295" t="s">
        <v>3606</v>
      </c>
      <c r="F801" s="295" t="s">
        <v>3605</v>
      </c>
      <c r="G801" s="295" t="s">
        <v>79</v>
      </c>
      <c r="J801" s="295" t="s">
        <v>10840</v>
      </c>
      <c r="K801" s="295" t="s">
        <v>11105</v>
      </c>
      <c r="L801" s="295" t="s">
        <v>10840</v>
      </c>
      <c r="O801" s="295" t="s">
        <v>11257</v>
      </c>
    </row>
    <row r="802" ht="15.75" customHeight="1">
      <c r="B802" s="295" t="s">
        <v>12768</v>
      </c>
      <c r="C802" s="295">
        <v>1.06160303E8</v>
      </c>
      <c r="D802" s="295" t="s">
        <v>583</v>
      </c>
      <c r="E802" s="295" t="s">
        <v>3606</v>
      </c>
      <c r="F802" s="295" t="s">
        <v>3605</v>
      </c>
      <c r="G802" s="295" t="s">
        <v>38</v>
      </c>
      <c r="I802" s="295" t="s">
        <v>10840</v>
      </c>
      <c r="J802" s="295" t="s">
        <v>10840</v>
      </c>
      <c r="K802" s="295" t="s">
        <v>11060</v>
      </c>
      <c r="L802" s="295" t="s">
        <v>10840</v>
      </c>
      <c r="O802" s="295" t="s">
        <v>11306</v>
      </c>
    </row>
    <row r="803" ht="15.75" customHeight="1">
      <c r="B803" s="295" t="s">
        <v>12769</v>
      </c>
      <c r="C803" s="295">
        <v>1.06160303E8</v>
      </c>
      <c r="D803" s="295" t="s">
        <v>583</v>
      </c>
      <c r="E803" s="295" t="s">
        <v>12770</v>
      </c>
      <c r="F803" s="295" t="s">
        <v>3605</v>
      </c>
      <c r="G803" s="295" t="s">
        <v>32</v>
      </c>
      <c r="I803" s="295" t="s">
        <v>10840</v>
      </c>
      <c r="J803" s="295" t="s">
        <v>10840</v>
      </c>
      <c r="K803" s="295" t="s">
        <v>12608</v>
      </c>
      <c r="L803" s="295" t="s">
        <v>10840</v>
      </c>
      <c r="O803" s="295" t="s">
        <v>11069</v>
      </c>
    </row>
    <row r="804" ht="15.75" customHeight="1">
      <c r="B804" s="295" t="s">
        <v>12772</v>
      </c>
      <c r="C804" s="295">
        <v>1.06161203E8</v>
      </c>
      <c r="D804" s="295" t="s">
        <v>861</v>
      </c>
      <c r="E804" s="295" t="s">
        <v>3611</v>
      </c>
      <c r="F804" s="295" t="s">
        <v>3609</v>
      </c>
      <c r="G804" s="295" t="s">
        <v>79</v>
      </c>
      <c r="I804" s="295" t="s">
        <v>10840</v>
      </c>
      <c r="J804" s="295" t="s">
        <v>10840</v>
      </c>
      <c r="K804" s="295" t="s">
        <v>11363</v>
      </c>
      <c r="L804" s="295" t="s">
        <v>10840</v>
      </c>
      <c r="M804" s="295" t="s">
        <v>10840</v>
      </c>
      <c r="O804" s="295" t="s">
        <v>11307</v>
      </c>
    </row>
    <row r="805" ht="15.75" customHeight="1">
      <c r="B805" s="295" t="s">
        <v>12773</v>
      </c>
      <c r="C805" s="295">
        <v>1.06161203E8</v>
      </c>
      <c r="D805" s="295" t="s">
        <v>861</v>
      </c>
      <c r="E805" s="295" t="s">
        <v>3611</v>
      </c>
      <c r="F805" s="295" t="s">
        <v>3609</v>
      </c>
      <c r="G805" s="295" t="s">
        <v>38</v>
      </c>
      <c r="I805" s="295" t="s">
        <v>10840</v>
      </c>
      <c r="J805" s="295" t="s">
        <v>10840</v>
      </c>
      <c r="K805" s="295" t="s">
        <v>11902</v>
      </c>
      <c r="L805" s="295" t="s">
        <v>10901</v>
      </c>
      <c r="M805" s="295" t="s">
        <v>10840</v>
      </c>
      <c r="O805" s="295" t="s">
        <v>11164</v>
      </c>
    </row>
    <row r="806" ht="15.75" customHeight="1">
      <c r="B806" s="295" t="s">
        <v>12774</v>
      </c>
      <c r="C806" s="295">
        <v>1.06161203E8</v>
      </c>
      <c r="D806" s="295" t="s">
        <v>861</v>
      </c>
      <c r="E806" s="295" t="s">
        <v>12775</v>
      </c>
      <c r="F806" s="295" t="s">
        <v>3609</v>
      </c>
      <c r="G806" s="295" t="s">
        <v>32</v>
      </c>
      <c r="I806" s="295" t="s">
        <v>10935</v>
      </c>
      <c r="J806" s="295" t="s">
        <v>10874</v>
      </c>
      <c r="K806" s="295" t="s">
        <v>11280</v>
      </c>
      <c r="L806" s="295" t="s">
        <v>10862</v>
      </c>
      <c r="M806" s="295" t="s">
        <v>10840</v>
      </c>
      <c r="O806" s="295" t="s">
        <v>12344</v>
      </c>
    </row>
    <row r="807" ht="15.75" customHeight="1">
      <c r="B807" s="295" t="s">
        <v>12777</v>
      </c>
      <c r="C807" s="295">
        <v>1.06161703E8</v>
      </c>
      <c r="D807" s="295" t="s">
        <v>863</v>
      </c>
      <c r="E807" s="295" t="s">
        <v>3615</v>
      </c>
      <c r="F807" s="295" t="s">
        <v>3614</v>
      </c>
      <c r="G807" s="295" t="s">
        <v>79</v>
      </c>
      <c r="I807" s="295" t="s">
        <v>10840</v>
      </c>
      <c r="J807" s="295" t="s">
        <v>10840</v>
      </c>
      <c r="K807" s="295" t="s">
        <v>11216</v>
      </c>
      <c r="L807" s="295" t="s">
        <v>10840</v>
      </c>
      <c r="O807" s="295" t="s">
        <v>11130</v>
      </c>
    </row>
    <row r="808" ht="15.75" customHeight="1">
      <c r="B808" s="295" t="s">
        <v>12778</v>
      </c>
      <c r="C808" s="295">
        <v>1.06161703E8</v>
      </c>
      <c r="D808" s="295" t="s">
        <v>863</v>
      </c>
      <c r="E808" s="295" t="s">
        <v>3615</v>
      </c>
      <c r="F808" s="295" t="s">
        <v>3614</v>
      </c>
      <c r="G808" s="295" t="s">
        <v>38</v>
      </c>
      <c r="I808" s="295" t="s">
        <v>10840</v>
      </c>
      <c r="J808" s="295" t="s">
        <v>10840</v>
      </c>
      <c r="K808" s="295" t="s">
        <v>11134</v>
      </c>
      <c r="L808" s="295" t="s">
        <v>10840</v>
      </c>
      <c r="O808" s="295" t="s">
        <v>11727</v>
      </c>
    </row>
    <row r="809" ht="15.75" customHeight="1">
      <c r="B809" s="295" t="s">
        <v>12779</v>
      </c>
      <c r="C809" s="295">
        <v>1.06161703E8</v>
      </c>
      <c r="D809" s="295" t="s">
        <v>863</v>
      </c>
      <c r="E809" s="295" t="s">
        <v>12780</v>
      </c>
      <c r="F809" s="295" t="s">
        <v>3614</v>
      </c>
      <c r="G809" s="295" t="s">
        <v>32</v>
      </c>
      <c r="I809" s="295" t="s">
        <v>10840</v>
      </c>
      <c r="J809" s="295" t="s">
        <v>10840</v>
      </c>
      <c r="K809" s="295" t="s">
        <v>12655</v>
      </c>
      <c r="L809" s="295" t="s">
        <v>10840</v>
      </c>
      <c r="O809" s="295" t="s">
        <v>12519</v>
      </c>
    </row>
    <row r="810" ht="15.75" customHeight="1">
      <c r="B810" s="295" t="s">
        <v>12782</v>
      </c>
      <c r="C810" s="295">
        <v>1.06166503E8</v>
      </c>
      <c r="D810" s="295" t="s">
        <v>1294</v>
      </c>
      <c r="E810" s="295" t="s">
        <v>3619</v>
      </c>
      <c r="F810" s="295" t="s">
        <v>3618</v>
      </c>
      <c r="G810" s="295" t="s">
        <v>79</v>
      </c>
      <c r="I810" s="295" t="s">
        <v>10840</v>
      </c>
      <c r="J810" s="295" t="s">
        <v>10840</v>
      </c>
      <c r="K810" s="295" t="s">
        <v>10920</v>
      </c>
      <c r="L810" s="295" t="s">
        <v>10840</v>
      </c>
      <c r="O810" s="295" t="s">
        <v>11708</v>
      </c>
    </row>
    <row r="811" ht="15.75" customHeight="1">
      <c r="B811" s="295" t="s">
        <v>12783</v>
      </c>
      <c r="C811" s="295">
        <v>1.06166503E8</v>
      </c>
      <c r="D811" s="295" t="s">
        <v>1294</v>
      </c>
      <c r="E811" s="295" t="s">
        <v>3619</v>
      </c>
      <c r="F811" s="295" t="s">
        <v>3618</v>
      </c>
      <c r="G811" s="295" t="s">
        <v>38</v>
      </c>
      <c r="I811" s="295" t="s">
        <v>10840</v>
      </c>
      <c r="J811" s="295" t="s">
        <v>10840</v>
      </c>
      <c r="K811" s="295" t="s">
        <v>11359</v>
      </c>
      <c r="L811" s="295" t="s">
        <v>10840</v>
      </c>
      <c r="O811" s="295" t="s">
        <v>11214</v>
      </c>
    </row>
    <row r="812" ht="15.75" customHeight="1">
      <c r="B812" s="295" t="s">
        <v>12785</v>
      </c>
      <c r="C812" s="295">
        <v>1.06166503E8</v>
      </c>
      <c r="D812" s="295" t="s">
        <v>1294</v>
      </c>
      <c r="E812" s="295" t="s">
        <v>12786</v>
      </c>
      <c r="F812" s="295" t="s">
        <v>3618</v>
      </c>
      <c r="G812" s="295" t="s">
        <v>32</v>
      </c>
      <c r="I812" s="295" t="s">
        <v>10840</v>
      </c>
      <c r="J812" s="295" t="s">
        <v>10840</v>
      </c>
      <c r="K812" s="295" t="s">
        <v>12787</v>
      </c>
      <c r="L812" s="295" t="s">
        <v>10840</v>
      </c>
      <c r="O812" s="295" t="s">
        <v>11724</v>
      </c>
    </row>
    <row r="813" ht="15.75" customHeight="1">
      <c r="B813" s="295" t="s">
        <v>12788</v>
      </c>
      <c r="C813" s="295">
        <v>1.06167504E8</v>
      </c>
      <c r="D813" s="295" t="s">
        <v>1573</v>
      </c>
      <c r="E813" s="295" t="s">
        <v>3623</v>
      </c>
      <c r="F813" s="295" t="s">
        <v>3622</v>
      </c>
      <c r="G813" s="295" t="s">
        <v>79</v>
      </c>
      <c r="I813" s="295" t="s">
        <v>10840</v>
      </c>
      <c r="K813" s="295" t="s">
        <v>11213</v>
      </c>
      <c r="L813" s="295" t="s">
        <v>10840</v>
      </c>
      <c r="O813" s="295" t="s">
        <v>11061</v>
      </c>
    </row>
    <row r="814" ht="15.75" customHeight="1">
      <c r="B814" s="295" t="s">
        <v>12789</v>
      </c>
      <c r="C814" s="295">
        <v>1.06167504E8</v>
      </c>
      <c r="D814" s="295" t="s">
        <v>1573</v>
      </c>
      <c r="E814" s="295" t="s">
        <v>3623</v>
      </c>
      <c r="F814" s="295" t="s">
        <v>3622</v>
      </c>
      <c r="G814" s="295" t="s">
        <v>38</v>
      </c>
      <c r="J814" s="295" t="s">
        <v>10840</v>
      </c>
      <c r="K814" s="295" t="s">
        <v>11766</v>
      </c>
      <c r="L814" s="295" t="s">
        <v>10840</v>
      </c>
      <c r="O814" s="295" t="s">
        <v>11173</v>
      </c>
    </row>
    <row r="815" ht="15.75" customHeight="1">
      <c r="B815" s="295" t="s">
        <v>12790</v>
      </c>
      <c r="C815" s="295">
        <v>1.06167504E8</v>
      </c>
      <c r="D815" s="295" t="s">
        <v>1573</v>
      </c>
      <c r="E815" s="295" t="s">
        <v>12791</v>
      </c>
      <c r="F815" s="295" t="s">
        <v>3622</v>
      </c>
      <c r="G815" s="295" t="s">
        <v>32</v>
      </c>
      <c r="I815" s="295" t="s">
        <v>10840</v>
      </c>
      <c r="J815" s="295" t="s">
        <v>10840</v>
      </c>
      <c r="K815" s="295" t="s">
        <v>12474</v>
      </c>
      <c r="L815" s="295" t="s">
        <v>10840</v>
      </c>
      <c r="O815" s="295" t="s">
        <v>11553</v>
      </c>
    </row>
    <row r="816" ht="15.75" customHeight="1">
      <c r="B816" s="295" t="s">
        <v>12793</v>
      </c>
      <c r="C816" s="295">
        <v>1.06168003E8</v>
      </c>
      <c r="D816" s="295" t="s">
        <v>1828</v>
      </c>
      <c r="E816" s="295" t="s">
        <v>3627</v>
      </c>
      <c r="F816" s="295" t="s">
        <v>3626</v>
      </c>
      <c r="G816" s="295" t="s">
        <v>79</v>
      </c>
      <c r="I816" s="295" t="s">
        <v>10840</v>
      </c>
      <c r="K816" s="295" t="s">
        <v>11711</v>
      </c>
      <c r="L816" s="295" t="s">
        <v>10840</v>
      </c>
      <c r="M816" s="295" t="s">
        <v>10840</v>
      </c>
      <c r="O816" s="295" t="s">
        <v>11250</v>
      </c>
    </row>
    <row r="817" ht="15.75" customHeight="1">
      <c r="B817" s="295" t="s">
        <v>12794</v>
      </c>
      <c r="C817" s="295">
        <v>1.06168003E8</v>
      </c>
      <c r="D817" s="295" t="s">
        <v>1828</v>
      </c>
      <c r="E817" s="295" t="s">
        <v>3627</v>
      </c>
      <c r="F817" s="295" t="s">
        <v>3626</v>
      </c>
      <c r="G817" s="295" t="s">
        <v>38</v>
      </c>
      <c r="I817" s="295" t="s">
        <v>10840</v>
      </c>
      <c r="J817" s="295" t="s">
        <v>10840</v>
      </c>
      <c r="K817" s="295" t="s">
        <v>11109</v>
      </c>
      <c r="L817" s="295" t="s">
        <v>10840</v>
      </c>
      <c r="O817" s="295" t="s">
        <v>12153</v>
      </c>
    </row>
    <row r="818" ht="15.75" customHeight="1">
      <c r="B818" s="295" t="s">
        <v>12795</v>
      </c>
      <c r="C818" s="295">
        <v>1.06168003E8</v>
      </c>
      <c r="D818" s="295" t="s">
        <v>1828</v>
      </c>
      <c r="E818" s="295" t="s">
        <v>12796</v>
      </c>
      <c r="F818" s="295" t="s">
        <v>3626</v>
      </c>
      <c r="G818" s="295" t="s">
        <v>32</v>
      </c>
      <c r="I818" s="295" t="s">
        <v>10840</v>
      </c>
      <c r="J818" s="295" t="s">
        <v>10840</v>
      </c>
      <c r="K818" s="295" t="s">
        <v>12797</v>
      </c>
      <c r="L818" s="295" t="s">
        <v>10840</v>
      </c>
      <c r="M818" s="295" t="s">
        <v>10840</v>
      </c>
      <c r="O818" s="295" t="s">
        <v>12799</v>
      </c>
    </row>
    <row r="819" ht="15.75" customHeight="1">
      <c r="B819" s="295" t="s">
        <v>12800</v>
      </c>
      <c r="C819" s="295">
        <v>1.06169003E8</v>
      </c>
      <c r="D819" s="295" t="s">
        <v>2073</v>
      </c>
      <c r="E819" s="295" t="s">
        <v>3631</v>
      </c>
      <c r="F819" s="295" t="s">
        <v>3630</v>
      </c>
      <c r="G819" s="295" t="s">
        <v>79</v>
      </c>
      <c r="I819" s="295" t="s">
        <v>10840</v>
      </c>
      <c r="J819" s="295" t="s">
        <v>10840</v>
      </c>
      <c r="K819" s="295" t="s">
        <v>10896</v>
      </c>
      <c r="L819" s="295" t="s">
        <v>10840</v>
      </c>
      <c r="O819" s="295" t="s">
        <v>10893</v>
      </c>
    </row>
    <row r="820" ht="15.75" customHeight="1">
      <c r="B820" s="295" t="s">
        <v>12801</v>
      </c>
      <c r="C820" s="295">
        <v>1.06169003E8</v>
      </c>
      <c r="D820" s="295" t="s">
        <v>2073</v>
      </c>
      <c r="E820" s="295" t="s">
        <v>3631</v>
      </c>
      <c r="F820" s="295" t="s">
        <v>3630</v>
      </c>
      <c r="G820" s="295" t="s">
        <v>38</v>
      </c>
      <c r="I820" s="295" t="s">
        <v>10840</v>
      </c>
      <c r="J820" s="295" t="s">
        <v>10840</v>
      </c>
      <c r="K820" s="295" t="s">
        <v>11959</v>
      </c>
      <c r="L820" s="295" t="s">
        <v>10840</v>
      </c>
      <c r="O820" s="295" t="s">
        <v>11764</v>
      </c>
    </row>
    <row r="821" ht="15.75" customHeight="1">
      <c r="B821" s="295" t="s">
        <v>12802</v>
      </c>
      <c r="C821" s="295">
        <v>1.06169003E8</v>
      </c>
      <c r="D821" s="295" t="s">
        <v>2073</v>
      </c>
      <c r="E821" s="295" t="s">
        <v>12803</v>
      </c>
      <c r="F821" s="295" t="s">
        <v>3630</v>
      </c>
      <c r="G821" s="295" t="s">
        <v>32</v>
      </c>
      <c r="I821" s="295" t="s">
        <v>10840</v>
      </c>
      <c r="J821" s="295" t="s">
        <v>10840</v>
      </c>
      <c r="K821" s="295" t="s">
        <v>11128</v>
      </c>
      <c r="L821" s="295" t="s">
        <v>10840</v>
      </c>
      <c r="O821" s="295" t="s">
        <v>11154</v>
      </c>
    </row>
    <row r="822" ht="15.75" customHeight="1">
      <c r="B822" s="295" t="s">
        <v>12804</v>
      </c>
      <c r="C822" s="295">
        <v>1.06172003E8</v>
      </c>
      <c r="D822" s="295" t="s">
        <v>990</v>
      </c>
      <c r="E822" s="295" t="s">
        <v>3635</v>
      </c>
      <c r="F822" s="295" t="s">
        <v>3634</v>
      </c>
      <c r="G822" s="295" t="s">
        <v>79</v>
      </c>
      <c r="I822" s="295" t="s">
        <v>10840</v>
      </c>
      <c r="J822" s="295" t="s">
        <v>10840</v>
      </c>
      <c r="K822" s="295" t="s">
        <v>12153</v>
      </c>
      <c r="L822" s="295" t="s">
        <v>10840</v>
      </c>
      <c r="M822" s="295" t="s">
        <v>10840</v>
      </c>
      <c r="O822" s="295" t="s">
        <v>12454</v>
      </c>
    </row>
    <row r="823" ht="15.75" customHeight="1">
      <c r="B823" s="295" t="s">
        <v>12806</v>
      </c>
      <c r="C823" s="295">
        <v>1.06172003E8</v>
      </c>
      <c r="D823" s="295" t="s">
        <v>990</v>
      </c>
      <c r="E823" s="295" t="s">
        <v>3635</v>
      </c>
      <c r="F823" s="295" t="s">
        <v>3634</v>
      </c>
      <c r="G823" s="295" t="s">
        <v>38</v>
      </c>
      <c r="I823" s="295" t="s">
        <v>10840</v>
      </c>
      <c r="J823" s="295" t="s">
        <v>10840</v>
      </c>
      <c r="K823" s="295" t="s">
        <v>12153</v>
      </c>
      <c r="L823" s="295" t="s">
        <v>10867</v>
      </c>
      <c r="O823" s="295" t="s">
        <v>11040</v>
      </c>
    </row>
    <row r="824" ht="15.75" customHeight="1">
      <c r="B824" s="295" t="s">
        <v>12807</v>
      </c>
      <c r="C824" s="295">
        <v>1.06172003E8</v>
      </c>
      <c r="D824" s="295" t="s">
        <v>990</v>
      </c>
      <c r="E824" s="295" t="s">
        <v>12808</v>
      </c>
      <c r="F824" s="295" t="s">
        <v>3634</v>
      </c>
      <c r="G824" s="295" t="s">
        <v>32</v>
      </c>
      <c r="I824" s="295" t="s">
        <v>10840</v>
      </c>
      <c r="J824" s="295" t="s">
        <v>10901</v>
      </c>
      <c r="K824" s="295" t="s">
        <v>12809</v>
      </c>
      <c r="L824" s="295" t="s">
        <v>10995</v>
      </c>
      <c r="M824" s="295" t="s">
        <v>10840</v>
      </c>
      <c r="O824" s="295" t="s">
        <v>12810</v>
      </c>
    </row>
    <row r="825" ht="15.75" customHeight="1">
      <c r="B825" s="295" t="s">
        <v>12811</v>
      </c>
      <c r="C825" s="295">
        <v>1.06172003E8</v>
      </c>
      <c r="D825" s="295" t="s">
        <v>990</v>
      </c>
      <c r="E825" s="295" t="s">
        <v>3640</v>
      </c>
      <c r="F825" s="295" t="s">
        <v>3639</v>
      </c>
      <c r="G825" s="295" t="s">
        <v>79</v>
      </c>
      <c r="I825" s="295" t="s">
        <v>10840</v>
      </c>
      <c r="J825" s="295" t="s">
        <v>10901</v>
      </c>
      <c r="K825" s="295" t="s">
        <v>11724</v>
      </c>
      <c r="L825" s="295" t="s">
        <v>10935</v>
      </c>
      <c r="M825" s="295" t="s">
        <v>10840</v>
      </c>
      <c r="O825" s="295" t="s">
        <v>11561</v>
      </c>
    </row>
    <row r="826" ht="15.75" customHeight="1">
      <c r="B826" s="295" t="s">
        <v>12812</v>
      </c>
      <c r="C826" s="295">
        <v>1.06172003E8</v>
      </c>
      <c r="D826" s="295" t="s">
        <v>990</v>
      </c>
      <c r="E826" s="295" t="s">
        <v>3640</v>
      </c>
      <c r="F826" s="295" t="s">
        <v>3639</v>
      </c>
      <c r="G826" s="295" t="s">
        <v>38</v>
      </c>
      <c r="I826" s="295" t="s">
        <v>10840</v>
      </c>
      <c r="J826" s="295" t="s">
        <v>10888</v>
      </c>
      <c r="K826" s="295" t="s">
        <v>11245</v>
      </c>
      <c r="L826" s="295" t="s">
        <v>10843</v>
      </c>
      <c r="M826" s="295" t="s">
        <v>10840</v>
      </c>
      <c r="O826" s="295" t="s">
        <v>11584</v>
      </c>
    </row>
    <row r="827" ht="15.75" customHeight="1">
      <c r="B827" s="295" t="s">
        <v>12813</v>
      </c>
      <c r="C827" s="295">
        <v>1.06172003E8</v>
      </c>
      <c r="D827" s="295" t="s">
        <v>990</v>
      </c>
      <c r="E827" s="295" t="s">
        <v>12815</v>
      </c>
      <c r="F827" s="295" t="s">
        <v>3639</v>
      </c>
      <c r="G827" s="295" t="s">
        <v>32</v>
      </c>
      <c r="I827" s="295" t="s">
        <v>10919</v>
      </c>
      <c r="J827" s="295" t="s">
        <v>10921</v>
      </c>
      <c r="K827" s="295" t="s">
        <v>12816</v>
      </c>
      <c r="L827" s="295" t="s">
        <v>11041</v>
      </c>
      <c r="M827" s="295" t="s">
        <v>10840</v>
      </c>
      <c r="O827" s="295" t="s">
        <v>12817</v>
      </c>
    </row>
    <row r="828" ht="15.75" customHeight="1">
      <c r="B828" s="295" t="s">
        <v>12818</v>
      </c>
      <c r="C828" s="295">
        <v>1.06172003E8</v>
      </c>
      <c r="D828" s="295" t="s">
        <v>990</v>
      </c>
      <c r="E828" s="295" t="s">
        <v>3644</v>
      </c>
      <c r="F828" s="295" t="s">
        <v>3643</v>
      </c>
      <c r="G828" s="295" t="s">
        <v>79</v>
      </c>
      <c r="L828" s="295" t="s">
        <v>10840</v>
      </c>
      <c r="O828" s="295" t="s">
        <v>10840</v>
      </c>
    </row>
    <row r="829" ht="15.75" customHeight="1">
      <c r="B829" s="295" t="s">
        <v>12819</v>
      </c>
      <c r="C829" s="295">
        <v>1.06172003E8</v>
      </c>
      <c r="D829" s="295" t="s">
        <v>990</v>
      </c>
      <c r="E829" s="295" t="s">
        <v>12820</v>
      </c>
      <c r="F829" s="295" t="s">
        <v>3643</v>
      </c>
      <c r="G829" s="295" t="s">
        <v>32</v>
      </c>
      <c r="L829" s="295" t="s">
        <v>10840</v>
      </c>
      <c r="O829" s="295" t="s">
        <v>10840</v>
      </c>
    </row>
    <row r="830" ht="15.75" customHeight="1">
      <c r="B830" s="295" t="s">
        <v>12821</v>
      </c>
      <c r="C830" s="295">
        <v>1.06272003E8</v>
      </c>
      <c r="D830" s="295" t="s">
        <v>1086</v>
      </c>
      <c r="E830" s="295" t="s">
        <v>3648</v>
      </c>
      <c r="F830" s="295" t="s">
        <v>3647</v>
      </c>
      <c r="G830" s="295" t="s">
        <v>79</v>
      </c>
      <c r="J830" s="295" t="s">
        <v>10840</v>
      </c>
      <c r="K830" s="295" t="s">
        <v>10988</v>
      </c>
      <c r="L830" s="295" t="s">
        <v>10840</v>
      </c>
      <c r="O830" s="295" t="s">
        <v>11021</v>
      </c>
    </row>
    <row r="831" ht="15.75" customHeight="1">
      <c r="B831" s="295" t="s">
        <v>12822</v>
      </c>
      <c r="C831" s="295">
        <v>1.06272003E8</v>
      </c>
      <c r="D831" s="295" t="s">
        <v>1086</v>
      </c>
      <c r="E831" s="295" t="s">
        <v>3648</v>
      </c>
      <c r="F831" s="295" t="s">
        <v>3647</v>
      </c>
      <c r="G831" s="295" t="s">
        <v>38</v>
      </c>
      <c r="J831" s="295" t="s">
        <v>10840</v>
      </c>
      <c r="K831" s="295" t="s">
        <v>11041</v>
      </c>
      <c r="L831" s="295" t="s">
        <v>10840</v>
      </c>
      <c r="O831" s="295" t="s">
        <v>11055</v>
      </c>
    </row>
    <row r="832" ht="15.75" customHeight="1">
      <c r="B832" s="295" t="s">
        <v>12823</v>
      </c>
      <c r="C832" s="295">
        <v>1.06272003E8</v>
      </c>
      <c r="D832" s="295" t="s">
        <v>1086</v>
      </c>
      <c r="E832" s="295" t="s">
        <v>12824</v>
      </c>
      <c r="F832" s="295" t="s">
        <v>3647</v>
      </c>
      <c r="G832" s="295" t="s">
        <v>32</v>
      </c>
      <c r="J832" s="295" t="s">
        <v>10840</v>
      </c>
      <c r="K832" s="295" t="s">
        <v>10851</v>
      </c>
      <c r="L832" s="295" t="s">
        <v>10840</v>
      </c>
      <c r="O832" s="295" t="s">
        <v>11028</v>
      </c>
    </row>
    <row r="833" ht="15.75" customHeight="1">
      <c r="B833" s="295" t="s">
        <v>12826</v>
      </c>
      <c r="C833" s="295">
        <v>1.06272003E8</v>
      </c>
      <c r="D833" s="295" t="s">
        <v>1086</v>
      </c>
      <c r="E833" s="295" t="s">
        <v>3652</v>
      </c>
      <c r="F833" s="295" t="s">
        <v>3651</v>
      </c>
      <c r="G833" s="295" t="s">
        <v>79</v>
      </c>
      <c r="K833" s="295" t="s">
        <v>10927</v>
      </c>
      <c r="O833" s="295" t="s">
        <v>10927</v>
      </c>
    </row>
    <row r="834" ht="15.75" customHeight="1">
      <c r="B834" s="295" t="s">
        <v>12827</v>
      </c>
      <c r="C834" s="295">
        <v>1.06272003E8</v>
      </c>
      <c r="D834" s="295" t="s">
        <v>1086</v>
      </c>
      <c r="E834" s="295" t="s">
        <v>3652</v>
      </c>
      <c r="F834" s="295" t="s">
        <v>3651</v>
      </c>
      <c r="G834" s="295" t="s">
        <v>38</v>
      </c>
      <c r="J834" s="295" t="s">
        <v>10840</v>
      </c>
      <c r="K834" s="295" t="s">
        <v>11517</v>
      </c>
      <c r="L834" s="295" t="s">
        <v>10840</v>
      </c>
      <c r="O834" s="295" t="s">
        <v>10877</v>
      </c>
    </row>
    <row r="835" ht="15.75" customHeight="1">
      <c r="B835" s="295" t="s">
        <v>12828</v>
      </c>
      <c r="C835" s="295">
        <v>1.06272003E8</v>
      </c>
      <c r="D835" s="295" t="s">
        <v>1086</v>
      </c>
      <c r="E835" s="295" t="s">
        <v>12829</v>
      </c>
      <c r="F835" s="295" t="s">
        <v>3651</v>
      </c>
      <c r="G835" s="295" t="s">
        <v>32</v>
      </c>
      <c r="J835" s="295" t="s">
        <v>10840</v>
      </c>
      <c r="K835" s="295" t="s">
        <v>11679</v>
      </c>
      <c r="L835" s="295" t="s">
        <v>10840</v>
      </c>
      <c r="O835" s="295" t="s">
        <v>11451</v>
      </c>
    </row>
    <row r="836" ht="15.75" customHeight="1">
      <c r="B836" s="295" t="s">
        <v>12830</v>
      </c>
      <c r="C836" s="295">
        <v>1.06330703E8</v>
      </c>
      <c r="D836" s="295" t="s">
        <v>732</v>
      </c>
      <c r="E836" s="295" t="s">
        <v>3657</v>
      </c>
      <c r="F836" s="295" t="s">
        <v>3655</v>
      </c>
      <c r="G836" s="295" t="s">
        <v>79</v>
      </c>
      <c r="I836" s="295" t="s">
        <v>10840</v>
      </c>
      <c r="J836" s="295" t="s">
        <v>10840</v>
      </c>
      <c r="K836" s="295" t="s">
        <v>11094</v>
      </c>
      <c r="L836" s="295" t="s">
        <v>10840</v>
      </c>
      <c r="O836" s="295" t="s">
        <v>11718</v>
      </c>
    </row>
    <row r="837" ht="15.75" customHeight="1">
      <c r="B837" s="295" t="s">
        <v>12831</v>
      </c>
      <c r="C837" s="295">
        <v>1.06330703E8</v>
      </c>
      <c r="D837" s="295" t="s">
        <v>732</v>
      </c>
      <c r="E837" s="295" t="s">
        <v>3657</v>
      </c>
      <c r="F837" s="295" t="s">
        <v>3655</v>
      </c>
      <c r="G837" s="295" t="s">
        <v>38</v>
      </c>
      <c r="K837" s="295" t="s">
        <v>11479</v>
      </c>
      <c r="L837" s="295" t="s">
        <v>10840</v>
      </c>
      <c r="M837" s="295" t="s">
        <v>10840</v>
      </c>
      <c r="O837" s="295" t="s">
        <v>11134</v>
      </c>
    </row>
    <row r="838" ht="15.75" customHeight="1">
      <c r="B838" s="295" t="s">
        <v>12832</v>
      </c>
      <c r="C838" s="295">
        <v>1.06330703E8</v>
      </c>
      <c r="D838" s="295" t="s">
        <v>732</v>
      </c>
      <c r="E838" s="295" t="s">
        <v>12834</v>
      </c>
      <c r="F838" s="295" t="s">
        <v>3655</v>
      </c>
      <c r="G838" s="295" t="s">
        <v>32</v>
      </c>
      <c r="I838" s="295" t="s">
        <v>10840</v>
      </c>
      <c r="J838" s="295" t="s">
        <v>10840</v>
      </c>
      <c r="K838" s="295" t="s">
        <v>12363</v>
      </c>
      <c r="L838" s="295" t="s">
        <v>10840</v>
      </c>
      <c r="M838" s="295" t="s">
        <v>10840</v>
      </c>
      <c r="O838" s="295" t="s">
        <v>11042</v>
      </c>
    </row>
    <row r="839" ht="15.75" customHeight="1">
      <c r="B839" s="295" t="s">
        <v>12835</v>
      </c>
      <c r="C839" s="295">
        <v>1.06330803E8</v>
      </c>
      <c r="D839" s="295" t="s">
        <v>735</v>
      </c>
      <c r="E839" s="295" t="s">
        <v>3661</v>
      </c>
      <c r="F839" s="295" t="s">
        <v>3660</v>
      </c>
      <c r="G839" s="295" t="s">
        <v>79</v>
      </c>
      <c r="I839" s="295" t="s">
        <v>10840</v>
      </c>
      <c r="J839" s="295" t="s">
        <v>10840</v>
      </c>
      <c r="K839" s="295" t="s">
        <v>12608</v>
      </c>
      <c r="L839" s="295" t="s">
        <v>10840</v>
      </c>
      <c r="M839" s="295" t="s">
        <v>10840</v>
      </c>
      <c r="O839" s="295" t="s">
        <v>12474</v>
      </c>
    </row>
    <row r="840" ht="15.75" customHeight="1">
      <c r="B840" s="295" t="s">
        <v>12836</v>
      </c>
      <c r="C840" s="295">
        <v>1.06330803E8</v>
      </c>
      <c r="D840" s="295" t="s">
        <v>735</v>
      </c>
      <c r="E840" s="295" t="s">
        <v>3661</v>
      </c>
      <c r="F840" s="295" t="s">
        <v>3660</v>
      </c>
      <c r="G840" s="295" t="s">
        <v>38</v>
      </c>
      <c r="J840" s="295" t="s">
        <v>10840</v>
      </c>
      <c r="K840" s="295" t="s">
        <v>11650</v>
      </c>
      <c r="L840" s="295" t="s">
        <v>10840</v>
      </c>
      <c r="O840" s="295" t="s">
        <v>11081</v>
      </c>
    </row>
    <row r="841" ht="15.75" customHeight="1">
      <c r="B841" s="295" t="s">
        <v>12837</v>
      </c>
      <c r="C841" s="295">
        <v>1.06330803E8</v>
      </c>
      <c r="D841" s="295" t="s">
        <v>735</v>
      </c>
      <c r="E841" s="295" t="s">
        <v>12838</v>
      </c>
      <c r="F841" s="295" t="s">
        <v>3660</v>
      </c>
      <c r="G841" s="295" t="s">
        <v>32</v>
      </c>
      <c r="I841" s="295" t="s">
        <v>10840</v>
      </c>
      <c r="J841" s="295" t="s">
        <v>10840</v>
      </c>
      <c r="K841" s="295" t="s">
        <v>11369</v>
      </c>
      <c r="L841" s="295" t="s">
        <v>10840</v>
      </c>
      <c r="M841" s="295" t="s">
        <v>10840</v>
      </c>
      <c r="O841" s="295" t="s">
        <v>12839</v>
      </c>
    </row>
    <row r="842" ht="15.75" customHeight="1">
      <c r="B842" s="295" t="s">
        <v>12840</v>
      </c>
      <c r="C842" s="295">
        <v>1.06333407E8</v>
      </c>
      <c r="D842" s="295" t="s">
        <v>1257</v>
      </c>
      <c r="E842" s="295" t="s">
        <v>1257</v>
      </c>
      <c r="F842" s="295" t="s">
        <v>3664</v>
      </c>
      <c r="G842" s="295" t="s">
        <v>79</v>
      </c>
      <c r="J842" s="295" t="s">
        <v>10840</v>
      </c>
      <c r="K842" s="295" t="s">
        <v>11479</v>
      </c>
      <c r="L842" s="295" t="s">
        <v>10840</v>
      </c>
      <c r="O842" s="295" t="s">
        <v>11094</v>
      </c>
    </row>
    <row r="843" ht="15.75" customHeight="1">
      <c r="B843" s="295" t="s">
        <v>12842</v>
      </c>
      <c r="C843" s="295">
        <v>1.06333407E8</v>
      </c>
      <c r="D843" s="295" t="s">
        <v>1257</v>
      </c>
      <c r="E843" s="295" t="s">
        <v>1257</v>
      </c>
      <c r="F843" s="295" t="s">
        <v>3664</v>
      </c>
      <c r="G843" s="295" t="s">
        <v>38</v>
      </c>
      <c r="H843" s="295" t="s">
        <v>10840</v>
      </c>
      <c r="J843" s="295" t="s">
        <v>10840</v>
      </c>
      <c r="K843" s="295" t="s">
        <v>11220</v>
      </c>
      <c r="L843" s="295" t="s">
        <v>10840</v>
      </c>
      <c r="M843" s="295" t="s">
        <v>10840</v>
      </c>
      <c r="N843" s="295" t="s">
        <v>10840</v>
      </c>
      <c r="O843" s="295" t="s">
        <v>11648</v>
      </c>
    </row>
    <row r="844" ht="15.75" customHeight="1">
      <c r="B844" s="295" t="s">
        <v>12843</v>
      </c>
      <c r="C844" s="295">
        <v>1.06333407E8</v>
      </c>
      <c r="D844" s="295" t="s">
        <v>1257</v>
      </c>
      <c r="E844" s="295" t="s">
        <v>12844</v>
      </c>
      <c r="F844" s="295" t="s">
        <v>3664</v>
      </c>
      <c r="G844" s="295" t="s">
        <v>32</v>
      </c>
      <c r="H844" s="295" t="s">
        <v>10840</v>
      </c>
      <c r="J844" s="295" t="s">
        <v>10840</v>
      </c>
      <c r="K844" s="295" t="s">
        <v>10870</v>
      </c>
      <c r="L844" s="295" t="s">
        <v>10840</v>
      </c>
      <c r="M844" s="295" t="s">
        <v>10840</v>
      </c>
      <c r="N844" s="295" t="s">
        <v>10840</v>
      </c>
      <c r="O844" s="295" t="s">
        <v>12072</v>
      </c>
    </row>
    <row r="845" ht="15.75" customHeight="1">
      <c r="B845" s="295" t="s">
        <v>12846</v>
      </c>
      <c r="C845" s="295">
        <v>1.06338003E8</v>
      </c>
      <c r="D845" s="295" t="s">
        <v>1805</v>
      </c>
      <c r="E845" s="295" t="s">
        <v>3669</v>
      </c>
      <c r="F845" s="295" t="s">
        <v>3668</v>
      </c>
      <c r="G845" s="295" t="s">
        <v>79</v>
      </c>
      <c r="H845" s="295" t="s">
        <v>10840</v>
      </c>
      <c r="I845" s="295" t="s">
        <v>10840</v>
      </c>
      <c r="J845" s="295" t="s">
        <v>10840</v>
      </c>
      <c r="K845" s="295" t="s">
        <v>12351</v>
      </c>
      <c r="L845" s="295" t="s">
        <v>10840</v>
      </c>
      <c r="M845" s="295" t="s">
        <v>10840</v>
      </c>
      <c r="O845" s="295" t="s">
        <v>11949</v>
      </c>
    </row>
    <row r="846" ht="15.75" customHeight="1">
      <c r="B846" s="295" t="s">
        <v>12847</v>
      </c>
      <c r="C846" s="295">
        <v>1.06338003E8</v>
      </c>
      <c r="D846" s="295" t="s">
        <v>1805</v>
      </c>
      <c r="E846" s="295" t="s">
        <v>3669</v>
      </c>
      <c r="F846" s="295" t="s">
        <v>3668</v>
      </c>
      <c r="G846" s="295" t="s">
        <v>38</v>
      </c>
      <c r="I846" s="295" t="s">
        <v>10840</v>
      </c>
      <c r="J846" s="295" t="s">
        <v>10840</v>
      </c>
      <c r="K846" s="295" t="s">
        <v>10999</v>
      </c>
      <c r="L846" s="295" t="s">
        <v>10840</v>
      </c>
      <c r="O846" s="295" t="s">
        <v>11632</v>
      </c>
    </row>
    <row r="847" ht="15.75" customHeight="1">
      <c r="B847" s="295" t="s">
        <v>12848</v>
      </c>
      <c r="C847" s="295">
        <v>1.06338003E8</v>
      </c>
      <c r="D847" s="295" t="s">
        <v>1805</v>
      </c>
      <c r="E847" s="295" t="s">
        <v>12849</v>
      </c>
      <c r="F847" s="295" t="s">
        <v>3668</v>
      </c>
      <c r="G847" s="295" t="s">
        <v>32</v>
      </c>
      <c r="H847" s="295" t="s">
        <v>10840</v>
      </c>
      <c r="I847" s="295" t="s">
        <v>10840</v>
      </c>
      <c r="J847" s="295" t="s">
        <v>10840</v>
      </c>
      <c r="K847" s="295" t="s">
        <v>12850</v>
      </c>
      <c r="L847" s="295" t="s">
        <v>10864</v>
      </c>
      <c r="M847" s="295" t="s">
        <v>10840</v>
      </c>
      <c r="O847" s="295" t="s">
        <v>12851</v>
      </c>
    </row>
    <row r="848" ht="15.75" customHeight="1">
      <c r="B848" s="295" t="s">
        <v>12852</v>
      </c>
      <c r="C848" s="295">
        <v>1.06338003E8</v>
      </c>
      <c r="D848" s="295" t="s">
        <v>1805</v>
      </c>
      <c r="E848" s="295" t="s">
        <v>3673</v>
      </c>
      <c r="F848" s="295" t="s">
        <v>3672</v>
      </c>
      <c r="G848" s="295" t="s">
        <v>79</v>
      </c>
      <c r="K848" s="295" t="s">
        <v>10840</v>
      </c>
      <c r="O848" s="295" t="s">
        <v>10840</v>
      </c>
    </row>
    <row r="849" ht="15.75" customHeight="1">
      <c r="B849" s="295" t="s">
        <v>12854</v>
      </c>
      <c r="C849" s="295">
        <v>1.06338003E8</v>
      </c>
      <c r="D849" s="295" t="s">
        <v>1805</v>
      </c>
      <c r="E849" s="295" t="s">
        <v>3673</v>
      </c>
      <c r="F849" s="295" t="s">
        <v>3672</v>
      </c>
      <c r="G849" s="295" t="s">
        <v>38</v>
      </c>
      <c r="K849" s="295" t="s">
        <v>10840</v>
      </c>
      <c r="O849" s="295" t="s">
        <v>10840</v>
      </c>
    </row>
    <row r="850" ht="15.75" customHeight="1">
      <c r="B850" s="295" t="s">
        <v>12855</v>
      </c>
      <c r="C850" s="295">
        <v>1.06338003E8</v>
      </c>
      <c r="D850" s="295" t="s">
        <v>1805</v>
      </c>
      <c r="E850" s="295" t="s">
        <v>12856</v>
      </c>
      <c r="F850" s="295" t="s">
        <v>3672</v>
      </c>
      <c r="G850" s="295" t="s">
        <v>32</v>
      </c>
      <c r="K850" s="295" t="s">
        <v>10840</v>
      </c>
      <c r="O850" s="295" t="s">
        <v>10840</v>
      </c>
    </row>
    <row r="851" ht="15.75" customHeight="1">
      <c r="B851" s="295" t="s">
        <v>12857</v>
      </c>
      <c r="C851" s="295">
        <v>1.06611303E8</v>
      </c>
      <c r="D851" s="295" t="s">
        <v>935</v>
      </c>
      <c r="E851" s="295" t="s">
        <v>3677</v>
      </c>
      <c r="F851" s="295" t="s">
        <v>3676</v>
      </c>
      <c r="G851" s="295" t="s">
        <v>79</v>
      </c>
      <c r="H851" s="295" t="s">
        <v>10840</v>
      </c>
      <c r="J851" s="295" t="s">
        <v>10840</v>
      </c>
      <c r="K851" s="295" t="s">
        <v>12858</v>
      </c>
      <c r="L851" s="295" t="s">
        <v>10840</v>
      </c>
      <c r="M851" s="295" t="s">
        <v>10840</v>
      </c>
      <c r="O851" s="295" t="s">
        <v>12083</v>
      </c>
    </row>
    <row r="852" ht="15.75" customHeight="1">
      <c r="B852" s="295" t="s">
        <v>12859</v>
      </c>
      <c r="C852" s="295">
        <v>1.06611303E8</v>
      </c>
      <c r="D852" s="295" t="s">
        <v>935</v>
      </c>
      <c r="E852" s="295" t="s">
        <v>3677</v>
      </c>
      <c r="F852" s="295" t="s">
        <v>3676</v>
      </c>
      <c r="G852" s="295" t="s">
        <v>38</v>
      </c>
      <c r="H852" s="295" t="s">
        <v>10840</v>
      </c>
      <c r="I852" s="295" t="s">
        <v>10840</v>
      </c>
      <c r="J852" s="295" t="s">
        <v>10840</v>
      </c>
      <c r="K852" s="295" t="s">
        <v>10966</v>
      </c>
      <c r="L852" s="295" t="s">
        <v>10840</v>
      </c>
      <c r="O852" s="295" t="s">
        <v>12860</v>
      </c>
    </row>
    <row r="853" ht="15.75" customHeight="1">
      <c r="B853" s="295" t="s">
        <v>12861</v>
      </c>
      <c r="C853" s="295">
        <v>1.06611303E8</v>
      </c>
      <c r="D853" s="295" t="s">
        <v>935</v>
      </c>
      <c r="E853" s="295" t="s">
        <v>12862</v>
      </c>
      <c r="F853" s="295" t="s">
        <v>3676</v>
      </c>
      <c r="G853" s="295" t="s">
        <v>32</v>
      </c>
      <c r="H853" s="295" t="s">
        <v>10840</v>
      </c>
      <c r="I853" s="295" t="s">
        <v>10840</v>
      </c>
      <c r="J853" s="295" t="s">
        <v>10840</v>
      </c>
      <c r="K853" s="295" t="s">
        <v>12864</v>
      </c>
      <c r="L853" s="295" t="s">
        <v>10912</v>
      </c>
      <c r="M853" s="295" t="s">
        <v>10840</v>
      </c>
      <c r="O853" s="295" t="s">
        <v>12865</v>
      </c>
    </row>
    <row r="854" ht="15.75" customHeight="1">
      <c r="B854" s="295" t="s">
        <v>12866</v>
      </c>
      <c r="C854" s="295">
        <v>1.06612203E8</v>
      </c>
      <c r="D854" s="295" t="s">
        <v>1102</v>
      </c>
      <c r="E854" s="295" t="s">
        <v>3682</v>
      </c>
      <c r="F854" s="295" t="s">
        <v>3681</v>
      </c>
      <c r="G854" s="295" t="s">
        <v>79</v>
      </c>
      <c r="H854" s="295" t="s">
        <v>10840</v>
      </c>
      <c r="I854" s="295" t="s">
        <v>10840</v>
      </c>
      <c r="J854" s="295" t="s">
        <v>10840</v>
      </c>
      <c r="K854" s="295" t="s">
        <v>12867</v>
      </c>
      <c r="L854" s="295" t="s">
        <v>10850</v>
      </c>
      <c r="M854" s="295" t="s">
        <v>10840</v>
      </c>
      <c r="O854" s="295" t="s">
        <v>11346</v>
      </c>
    </row>
    <row r="855" ht="15.75" customHeight="1">
      <c r="B855" s="295" t="s">
        <v>12868</v>
      </c>
      <c r="C855" s="295">
        <v>1.06612203E8</v>
      </c>
      <c r="D855" s="295" t="s">
        <v>1102</v>
      </c>
      <c r="E855" s="295" t="s">
        <v>3682</v>
      </c>
      <c r="F855" s="295" t="s">
        <v>3681</v>
      </c>
      <c r="G855" s="295" t="s">
        <v>38</v>
      </c>
      <c r="I855" s="295" t="s">
        <v>10840</v>
      </c>
      <c r="J855" s="295" t="s">
        <v>10935</v>
      </c>
      <c r="K855" s="295" t="s">
        <v>12867</v>
      </c>
      <c r="L855" s="295" t="s">
        <v>10921</v>
      </c>
      <c r="N855" s="295" t="s">
        <v>10840</v>
      </c>
      <c r="O855" s="295" t="s">
        <v>12869</v>
      </c>
    </row>
    <row r="856" ht="15.75" customHeight="1">
      <c r="B856" s="295" t="s">
        <v>12870</v>
      </c>
      <c r="C856" s="295">
        <v>1.06612203E8</v>
      </c>
      <c r="D856" s="295" t="s">
        <v>1102</v>
      </c>
      <c r="E856" s="295" t="s">
        <v>12871</v>
      </c>
      <c r="F856" s="295" t="s">
        <v>3681</v>
      </c>
      <c r="G856" s="295" t="s">
        <v>32</v>
      </c>
      <c r="H856" s="295" t="s">
        <v>10840</v>
      </c>
      <c r="I856" s="295" t="s">
        <v>10912</v>
      </c>
      <c r="J856" s="295" t="s">
        <v>10864</v>
      </c>
      <c r="K856" s="295" t="s">
        <v>12872</v>
      </c>
      <c r="L856" s="295" t="s">
        <v>11301</v>
      </c>
      <c r="M856" s="295" t="s">
        <v>10840</v>
      </c>
      <c r="N856" s="295" t="s">
        <v>10840</v>
      </c>
      <c r="O856" s="295" t="s">
        <v>12873</v>
      </c>
    </row>
    <row r="857" ht="15.75" customHeight="1">
      <c r="B857" s="295" t="s">
        <v>12874</v>
      </c>
      <c r="C857" s="295">
        <v>1.06616203E8</v>
      </c>
      <c r="D857" s="295" t="s">
        <v>1635</v>
      </c>
      <c r="E857" s="295" t="s">
        <v>3686</v>
      </c>
      <c r="F857" s="295" t="s">
        <v>3685</v>
      </c>
      <c r="G857" s="295" t="s">
        <v>79</v>
      </c>
      <c r="I857" s="295" t="s">
        <v>10840</v>
      </c>
      <c r="J857" s="295" t="s">
        <v>10840</v>
      </c>
      <c r="K857" s="295" t="s">
        <v>10932</v>
      </c>
      <c r="L857" s="295" t="s">
        <v>10840</v>
      </c>
      <c r="M857" s="295" t="s">
        <v>10840</v>
      </c>
      <c r="O857" s="295" t="s">
        <v>11553</v>
      </c>
    </row>
    <row r="858" ht="15.75" customHeight="1">
      <c r="B858" s="295" t="s">
        <v>12876</v>
      </c>
      <c r="C858" s="295">
        <v>1.06616203E8</v>
      </c>
      <c r="D858" s="295" t="s">
        <v>1635</v>
      </c>
      <c r="E858" s="295" t="s">
        <v>3686</v>
      </c>
      <c r="F858" s="295" t="s">
        <v>3685</v>
      </c>
      <c r="G858" s="295" t="s">
        <v>38</v>
      </c>
      <c r="H858" s="295" t="s">
        <v>10840</v>
      </c>
      <c r="I858" s="295" t="s">
        <v>10840</v>
      </c>
      <c r="J858" s="295" t="s">
        <v>10919</v>
      </c>
      <c r="K858" s="295" t="s">
        <v>11068</v>
      </c>
      <c r="L858" s="295" t="s">
        <v>10840</v>
      </c>
      <c r="M858" s="295" t="s">
        <v>10840</v>
      </c>
      <c r="O858" s="295" t="s">
        <v>11687</v>
      </c>
    </row>
    <row r="859" ht="15.75" customHeight="1">
      <c r="B859" s="295" t="s">
        <v>12877</v>
      </c>
      <c r="C859" s="295">
        <v>1.06616203E8</v>
      </c>
      <c r="D859" s="295" t="s">
        <v>1635</v>
      </c>
      <c r="E859" s="295" t="s">
        <v>12878</v>
      </c>
      <c r="F859" s="295" t="s">
        <v>3685</v>
      </c>
      <c r="G859" s="295" t="s">
        <v>32</v>
      </c>
      <c r="H859" s="295" t="s">
        <v>10840</v>
      </c>
      <c r="I859" s="295" t="s">
        <v>10935</v>
      </c>
      <c r="J859" s="295" t="s">
        <v>10952</v>
      </c>
      <c r="K859" s="295" t="s">
        <v>12879</v>
      </c>
      <c r="L859" s="295" t="s">
        <v>10840</v>
      </c>
      <c r="M859" s="295" t="s">
        <v>10840</v>
      </c>
      <c r="O859" s="295" t="s">
        <v>12881</v>
      </c>
    </row>
    <row r="860" ht="15.75" customHeight="1">
      <c r="B860" s="295" t="s">
        <v>12882</v>
      </c>
      <c r="C860" s="295">
        <v>1.06616203E8</v>
      </c>
      <c r="D860" s="295" t="s">
        <v>1635</v>
      </c>
      <c r="E860" s="295" t="s">
        <v>3691</v>
      </c>
      <c r="F860" s="295" t="s">
        <v>3690</v>
      </c>
      <c r="G860" s="295" t="s">
        <v>79</v>
      </c>
      <c r="J860" s="295" t="s">
        <v>10840</v>
      </c>
      <c r="K860" s="295" t="s">
        <v>11123</v>
      </c>
      <c r="L860" s="295" t="s">
        <v>10840</v>
      </c>
      <c r="O860" s="295" t="s">
        <v>11383</v>
      </c>
    </row>
    <row r="861" ht="15.75" customHeight="1">
      <c r="B861" s="295" t="s">
        <v>12883</v>
      </c>
      <c r="C861" s="295">
        <v>1.06616203E8</v>
      </c>
      <c r="D861" s="295" t="s">
        <v>1635</v>
      </c>
      <c r="E861" s="295" t="s">
        <v>3691</v>
      </c>
      <c r="F861" s="295" t="s">
        <v>3690</v>
      </c>
      <c r="G861" s="295" t="s">
        <v>38</v>
      </c>
      <c r="J861" s="295" t="s">
        <v>10840</v>
      </c>
      <c r="K861" s="295" t="s">
        <v>11173</v>
      </c>
      <c r="L861" s="295" t="s">
        <v>10840</v>
      </c>
      <c r="N861" s="295" t="s">
        <v>10840</v>
      </c>
      <c r="O861" s="295" t="s">
        <v>10916</v>
      </c>
    </row>
    <row r="862" ht="15.75" customHeight="1">
      <c r="B862" s="295" t="s">
        <v>12884</v>
      </c>
      <c r="C862" s="295">
        <v>1.06616203E8</v>
      </c>
      <c r="D862" s="295" t="s">
        <v>1635</v>
      </c>
      <c r="E862" s="295" t="s">
        <v>12886</v>
      </c>
      <c r="F862" s="295" t="s">
        <v>3690</v>
      </c>
      <c r="G862" s="295" t="s">
        <v>32</v>
      </c>
      <c r="J862" s="295" t="s">
        <v>10840</v>
      </c>
      <c r="K862" s="295" t="s">
        <v>12156</v>
      </c>
      <c r="L862" s="295" t="s">
        <v>10935</v>
      </c>
      <c r="N862" s="295" t="s">
        <v>10840</v>
      </c>
      <c r="O862" s="295" t="s">
        <v>11069</v>
      </c>
    </row>
    <row r="863" ht="15.75" customHeight="1">
      <c r="B863" s="295" t="s">
        <v>12887</v>
      </c>
      <c r="C863" s="295">
        <v>1.06617203E8</v>
      </c>
      <c r="D863" s="295" t="s">
        <v>2038</v>
      </c>
      <c r="E863" s="295" t="s">
        <v>3695</v>
      </c>
      <c r="F863" s="295" t="s">
        <v>3694</v>
      </c>
      <c r="G863" s="295" t="s">
        <v>79</v>
      </c>
      <c r="H863" s="295" t="s">
        <v>10840</v>
      </c>
      <c r="I863" s="295" t="s">
        <v>10840</v>
      </c>
      <c r="J863" s="295" t="s">
        <v>10919</v>
      </c>
      <c r="K863" s="295" t="s">
        <v>12504</v>
      </c>
      <c r="L863" s="295" t="s">
        <v>10840</v>
      </c>
      <c r="M863" s="295" t="s">
        <v>10840</v>
      </c>
      <c r="O863" s="295" t="s">
        <v>12055</v>
      </c>
    </row>
    <row r="864" ht="15.75" customHeight="1">
      <c r="B864" s="295" t="s">
        <v>12889</v>
      </c>
      <c r="C864" s="295">
        <v>1.06617203E8</v>
      </c>
      <c r="D864" s="295" t="s">
        <v>2038</v>
      </c>
      <c r="E864" s="295" t="s">
        <v>3695</v>
      </c>
      <c r="F864" s="295" t="s">
        <v>3694</v>
      </c>
      <c r="G864" s="295" t="s">
        <v>38</v>
      </c>
      <c r="J864" s="295" t="s">
        <v>10840</v>
      </c>
      <c r="K864" s="295" t="s">
        <v>12156</v>
      </c>
      <c r="L864" s="295" t="s">
        <v>10840</v>
      </c>
      <c r="M864" s="295" t="s">
        <v>10840</v>
      </c>
      <c r="O864" s="295" t="s">
        <v>10932</v>
      </c>
    </row>
    <row r="865" ht="15.75" customHeight="1">
      <c r="B865" s="295" t="s">
        <v>12890</v>
      </c>
      <c r="C865" s="295">
        <v>1.06617203E8</v>
      </c>
      <c r="D865" s="295" t="s">
        <v>2038</v>
      </c>
      <c r="E865" s="295" t="s">
        <v>12891</v>
      </c>
      <c r="F865" s="295" t="s">
        <v>3694</v>
      </c>
      <c r="G865" s="295" t="s">
        <v>32</v>
      </c>
      <c r="H865" s="295" t="s">
        <v>10840</v>
      </c>
      <c r="I865" s="295" t="s">
        <v>10840</v>
      </c>
      <c r="J865" s="295" t="s">
        <v>10952</v>
      </c>
      <c r="K865" s="295" t="s">
        <v>12027</v>
      </c>
      <c r="L865" s="295" t="s">
        <v>10874</v>
      </c>
      <c r="M865" s="295" t="s">
        <v>10840</v>
      </c>
      <c r="O865" s="295" t="s">
        <v>12892</v>
      </c>
    </row>
    <row r="866" ht="15.75" customHeight="1">
      <c r="B866" s="295" t="s">
        <v>12893</v>
      </c>
      <c r="C866" s="295">
        <v>1.06617203E8</v>
      </c>
      <c r="D866" s="295" t="s">
        <v>2038</v>
      </c>
      <c r="E866" s="295" t="s">
        <v>3700</v>
      </c>
      <c r="F866" s="295" t="s">
        <v>3698</v>
      </c>
      <c r="G866" s="295" t="s">
        <v>79</v>
      </c>
      <c r="K866" s="295" t="s">
        <v>10840</v>
      </c>
      <c r="O866" s="295" t="s">
        <v>10840</v>
      </c>
    </row>
    <row r="867" ht="15.75" customHeight="1">
      <c r="B867" s="295" t="s">
        <v>12895</v>
      </c>
      <c r="C867" s="295">
        <v>1.06617203E8</v>
      </c>
      <c r="D867" s="295" t="s">
        <v>2038</v>
      </c>
      <c r="E867" s="295" t="s">
        <v>3700</v>
      </c>
      <c r="F867" s="295" t="s">
        <v>3698</v>
      </c>
      <c r="G867" s="295" t="s">
        <v>38</v>
      </c>
      <c r="K867" s="295" t="s">
        <v>10840</v>
      </c>
      <c r="O867" s="295" t="s">
        <v>10840</v>
      </c>
    </row>
    <row r="868" ht="15.75" customHeight="1">
      <c r="B868" s="295" t="s">
        <v>12896</v>
      </c>
      <c r="C868" s="295">
        <v>1.06617203E8</v>
      </c>
      <c r="D868" s="295" t="s">
        <v>2038</v>
      </c>
      <c r="E868" s="295" t="s">
        <v>12897</v>
      </c>
      <c r="F868" s="295" t="s">
        <v>3698</v>
      </c>
      <c r="G868" s="295" t="s">
        <v>32</v>
      </c>
      <c r="K868" s="295" t="s">
        <v>10840</v>
      </c>
      <c r="O868" s="295" t="s">
        <v>10840</v>
      </c>
    </row>
    <row r="869" ht="15.75" customHeight="1">
      <c r="B869" s="295" t="s">
        <v>12898</v>
      </c>
      <c r="C869" s="295">
        <v>1.06617203E8</v>
      </c>
      <c r="D869" s="295" t="s">
        <v>2038</v>
      </c>
      <c r="E869" s="295" t="s">
        <v>3704</v>
      </c>
      <c r="F869" s="295" t="s">
        <v>3703</v>
      </c>
      <c r="G869" s="295" t="s">
        <v>79</v>
      </c>
      <c r="I869" s="295" t="s">
        <v>10840</v>
      </c>
      <c r="J869" s="295" t="s">
        <v>10840</v>
      </c>
      <c r="K869" s="295" t="s">
        <v>11105</v>
      </c>
      <c r="L869" s="295" t="s">
        <v>10840</v>
      </c>
      <c r="M869" s="295" t="s">
        <v>10840</v>
      </c>
      <c r="O869" s="295" t="s">
        <v>11035</v>
      </c>
    </row>
    <row r="870" ht="15.75" customHeight="1">
      <c r="B870" s="295" t="s">
        <v>12899</v>
      </c>
      <c r="C870" s="295">
        <v>1.06617203E8</v>
      </c>
      <c r="D870" s="295" t="s">
        <v>2038</v>
      </c>
      <c r="E870" s="295" t="s">
        <v>3704</v>
      </c>
      <c r="F870" s="295" t="s">
        <v>3703</v>
      </c>
      <c r="G870" s="295" t="s">
        <v>38</v>
      </c>
      <c r="J870" s="295" t="s">
        <v>10840</v>
      </c>
      <c r="K870" s="295" t="s">
        <v>11707</v>
      </c>
      <c r="L870" s="295" t="s">
        <v>10840</v>
      </c>
      <c r="O870" s="295" t="s">
        <v>11078</v>
      </c>
    </row>
    <row r="871" ht="15.75" customHeight="1">
      <c r="B871" s="295" t="s">
        <v>12901</v>
      </c>
      <c r="C871" s="295">
        <v>1.06617203E8</v>
      </c>
      <c r="D871" s="295" t="s">
        <v>2038</v>
      </c>
      <c r="E871" s="295" t="s">
        <v>12902</v>
      </c>
      <c r="F871" s="295" t="s">
        <v>3703</v>
      </c>
      <c r="G871" s="295" t="s">
        <v>32</v>
      </c>
      <c r="I871" s="295" t="s">
        <v>10840</v>
      </c>
      <c r="J871" s="295" t="s">
        <v>10840</v>
      </c>
      <c r="K871" s="295" t="s">
        <v>11728</v>
      </c>
      <c r="L871" s="295" t="s">
        <v>10919</v>
      </c>
      <c r="M871" s="295" t="s">
        <v>10840</v>
      </c>
      <c r="O871" s="295" t="s">
        <v>11581</v>
      </c>
    </row>
    <row r="872" ht="15.75" customHeight="1">
      <c r="B872" s="295" t="s">
        <v>12903</v>
      </c>
      <c r="C872" s="295">
        <v>1.06618603E8</v>
      </c>
      <c r="D872" s="295" t="s">
        <v>2116</v>
      </c>
      <c r="E872" s="295" t="s">
        <v>3708</v>
      </c>
      <c r="F872" s="295" t="s">
        <v>3707</v>
      </c>
      <c r="G872" s="295" t="s">
        <v>79</v>
      </c>
      <c r="I872" s="295" t="s">
        <v>10840</v>
      </c>
      <c r="J872" s="295" t="s">
        <v>10840</v>
      </c>
      <c r="K872" s="295" t="s">
        <v>10920</v>
      </c>
      <c r="L872" s="295" t="s">
        <v>10840</v>
      </c>
      <c r="O872" s="295" t="s">
        <v>10911</v>
      </c>
    </row>
    <row r="873" ht="15.75" customHeight="1">
      <c r="B873" s="295" t="s">
        <v>12904</v>
      </c>
      <c r="C873" s="295">
        <v>1.06618603E8</v>
      </c>
      <c r="D873" s="295" t="s">
        <v>2116</v>
      </c>
      <c r="E873" s="295" t="s">
        <v>3708</v>
      </c>
      <c r="F873" s="295" t="s">
        <v>3707</v>
      </c>
      <c r="G873" s="295" t="s">
        <v>38</v>
      </c>
      <c r="I873" s="295" t="s">
        <v>10840</v>
      </c>
      <c r="J873" s="295" t="s">
        <v>10840</v>
      </c>
      <c r="K873" s="295" t="s">
        <v>11091</v>
      </c>
      <c r="L873" s="295" t="s">
        <v>10840</v>
      </c>
      <c r="N873" s="295" t="s">
        <v>10840</v>
      </c>
      <c r="O873" s="295" t="s">
        <v>11546</v>
      </c>
    </row>
    <row r="874" ht="15.75" customHeight="1">
      <c r="B874" s="295" t="s">
        <v>12906</v>
      </c>
      <c r="C874" s="295">
        <v>1.06618603E8</v>
      </c>
      <c r="D874" s="295" t="s">
        <v>2116</v>
      </c>
      <c r="E874" s="295" t="s">
        <v>12907</v>
      </c>
      <c r="F874" s="295" t="s">
        <v>3707</v>
      </c>
      <c r="G874" s="295" t="s">
        <v>32</v>
      </c>
      <c r="I874" s="295" t="s">
        <v>10840</v>
      </c>
      <c r="J874" s="295" t="s">
        <v>10840</v>
      </c>
      <c r="K874" s="295" t="s">
        <v>11973</v>
      </c>
      <c r="L874" s="295" t="s">
        <v>10840</v>
      </c>
      <c r="N874" s="295" t="s">
        <v>10840</v>
      </c>
      <c r="O874" s="295" t="s">
        <v>12519</v>
      </c>
    </row>
    <row r="875" ht="15.75" customHeight="1">
      <c r="B875" s="295" t="s">
        <v>12908</v>
      </c>
      <c r="C875" s="295">
        <v>1.07650603E8</v>
      </c>
      <c r="D875" s="295" t="s">
        <v>650</v>
      </c>
      <c r="E875" s="295" t="s">
        <v>3713</v>
      </c>
      <c r="F875" s="295" t="s">
        <v>3712</v>
      </c>
      <c r="G875" s="295" t="s">
        <v>79</v>
      </c>
      <c r="I875" s="295" t="s">
        <v>10919</v>
      </c>
      <c r="J875" s="295" t="s">
        <v>10901</v>
      </c>
      <c r="K875" s="295" t="s">
        <v>12221</v>
      </c>
      <c r="L875" s="295" t="s">
        <v>10935</v>
      </c>
      <c r="M875" s="295" t="s">
        <v>10840</v>
      </c>
      <c r="O875" s="295" t="s">
        <v>12867</v>
      </c>
    </row>
    <row r="876" ht="15.75" customHeight="1">
      <c r="B876" s="295" t="s">
        <v>12909</v>
      </c>
      <c r="C876" s="295">
        <v>1.07650603E8</v>
      </c>
      <c r="D876" s="295" t="s">
        <v>650</v>
      </c>
      <c r="E876" s="295" t="s">
        <v>3713</v>
      </c>
      <c r="F876" s="295" t="s">
        <v>3712</v>
      </c>
      <c r="G876" s="295" t="s">
        <v>38</v>
      </c>
      <c r="I876" s="295" t="s">
        <v>10840</v>
      </c>
      <c r="J876" s="295" t="s">
        <v>10874</v>
      </c>
      <c r="K876" s="295" t="s">
        <v>11443</v>
      </c>
      <c r="L876" s="295" t="s">
        <v>10935</v>
      </c>
      <c r="M876" s="295" t="s">
        <v>10935</v>
      </c>
      <c r="O876" s="295" t="s">
        <v>12368</v>
      </c>
    </row>
    <row r="877" ht="15.75" customHeight="1">
      <c r="B877" s="295" t="s">
        <v>12911</v>
      </c>
      <c r="C877" s="295">
        <v>1.07650603E8</v>
      </c>
      <c r="D877" s="295" t="s">
        <v>650</v>
      </c>
      <c r="E877" s="295" t="s">
        <v>12912</v>
      </c>
      <c r="F877" s="295" t="s">
        <v>3712</v>
      </c>
      <c r="G877" s="295" t="s">
        <v>32</v>
      </c>
      <c r="I877" s="295" t="s">
        <v>10843</v>
      </c>
      <c r="J877" s="295" t="s">
        <v>10850</v>
      </c>
      <c r="K877" s="295" t="s">
        <v>12913</v>
      </c>
      <c r="L877" s="295" t="s">
        <v>10988</v>
      </c>
      <c r="M877" s="295" t="s">
        <v>10993</v>
      </c>
      <c r="O877" s="295" t="s">
        <v>12914</v>
      </c>
    </row>
    <row r="878" ht="15.75" customHeight="1">
      <c r="B878" s="295" t="s">
        <v>12915</v>
      </c>
      <c r="C878" s="295">
        <v>1.07650603E8</v>
      </c>
      <c r="D878" s="295" t="s">
        <v>650</v>
      </c>
      <c r="E878" s="295" t="s">
        <v>3717</v>
      </c>
      <c r="F878" s="295" t="s">
        <v>3716</v>
      </c>
      <c r="G878" s="295" t="s">
        <v>79</v>
      </c>
      <c r="I878" s="295" t="s">
        <v>10901</v>
      </c>
      <c r="J878" s="295" t="s">
        <v>10840</v>
      </c>
      <c r="K878" s="295" t="s">
        <v>11130</v>
      </c>
      <c r="L878" s="295" t="s">
        <v>10935</v>
      </c>
      <c r="M878" s="295" t="s">
        <v>10840</v>
      </c>
      <c r="O878" s="295" t="s">
        <v>11161</v>
      </c>
    </row>
    <row r="879" ht="15.75" customHeight="1">
      <c r="B879" s="295" t="s">
        <v>12916</v>
      </c>
      <c r="C879" s="295">
        <v>1.07650603E8</v>
      </c>
      <c r="D879" s="295" t="s">
        <v>650</v>
      </c>
      <c r="E879" s="295" t="s">
        <v>3717</v>
      </c>
      <c r="F879" s="295" t="s">
        <v>3716</v>
      </c>
      <c r="G879" s="295" t="s">
        <v>38</v>
      </c>
      <c r="I879" s="295" t="s">
        <v>10840</v>
      </c>
      <c r="J879" s="295" t="s">
        <v>10840</v>
      </c>
      <c r="K879" s="295" t="s">
        <v>11395</v>
      </c>
      <c r="L879" s="295" t="s">
        <v>10912</v>
      </c>
      <c r="M879" s="295" t="s">
        <v>10840</v>
      </c>
      <c r="O879" s="295" t="s">
        <v>11727</v>
      </c>
    </row>
    <row r="880" ht="15.75" customHeight="1">
      <c r="B880" s="295" t="s">
        <v>12917</v>
      </c>
      <c r="C880" s="295">
        <v>1.07650603E8</v>
      </c>
      <c r="D880" s="295" t="s">
        <v>650</v>
      </c>
      <c r="E880" s="295" t="s">
        <v>12918</v>
      </c>
      <c r="F880" s="295" t="s">
        <v>3716</v>
      </c>
      <c r="G880" s="295" t="s">
        <v>32</v>
      </c>
      <c r="I880" s="295" t="s">
        <v>10874</v>
      </c>
      <c r="J880" s="295" t="s">
        <v>10874</v>
      </c>
      <c r="K880" s="295" t="s">
        <v>12612</v>
      </c>
      <c r="L880" s="295" t="s">
        <v>10850</v>
      </c>
      <c r="M880" s="295" t="s">
        <v>10919</v>
      </c>
      <c r="O880" s="295" t="s">
        <v>12919</v>
      </c>
    </row>
    <row r="881" ht="15.75" customHeight="1">
      <c r="B881" s="295" t="s">
        <v>12920</v>
      </c>
      <c r="C881" s="295">
        <v>1.07650703E8</v>
      </c>
      <c r="D881" s="295" t="s">
        <v>748</v>
      </c>
      <c r="E881" s="295" t="s">
        <v>3721</v>
      </c>
      <c r="F881" s="295" t="s">
        <v>3720</v>
      </c>
      <c r="G881" s="295" t="s">
        <v>79</v>
      </c>
      <c r="I881" s="295" t="s">
        <v>10840</v>
      </c>
      <c r="J881" s="295" t="s">
        <v>10840</v>
      </c>
      <c r="K881" s="295" t="s">
        <v>10893</v>
      </c>
      <c r="L881" s="295" t="s">
        <v>10840</v>
      </c>
      <c r="M881" s="295" t="s">
        <v>10840</v>
      </c>
      <c r="O881" s="295" t="s">
        <v>11566</v>
      </c>
    </row>
    <row r="882" ht="15.75" customHeight="1">
      <c r="B882" s="295" t="s">
        <v>12922</v>
      </c>
      <c r="C882" s="295">
        <v>1.07650703E8</v>
      </c>
      <c r="D882" s="295" t="s">
        <v>748</v>
      </c>
      <c r="E882" s="295" t="s">
        <v>3721</v>
      </c>
      <c r="F882" s="295" t="s">
        <v>3720</v>
      </c>
      <c r="G882" s="295" t="s">
        <v>38</v>
      </c>
      <c r="H882" s="295" t="s">
        <v>10840</v>
      </c>
      <c r="I882" s="295" t="s">
        <v>10840</v>
      </c>
      <c r="K882" s="295" t="s">
        <v>10884</v>
      </c>
      <c r="L882" s="295" t="s">
        <v>10840</v>
      </c>
      <c r="O882" s="295" t="s">
        <v>11611</v>
      </c>
    </row>
    <row r="883" ht="15.75" customHeight="1">
      <c r="B883" s="295" t="s">
        <v>12923</v>
      </c>
      <c r="C883" s="295">
        <v>1.07650703E8</v>
      </c>
      <c r="D883" s="295" t="s">
        <v>748</v>
      </c>
      <c r="E883" s="295" t="s">
        <v>12924</v>
      </c>
      <c r="F883" s="295" t="s">
        <v>3720</v>
      </c>
      <c r="G883" s="295" t="s">
        <v>32</v>
      </c>
      <c r="H883" s="295" t="s">
        <v>10840</v>
      </c>
      <c r="I883" s="295" t="s">
        <v>10840</v>
      </c>
      <c r="J883" s="295" t="s">
        <v>10840</v>
      </c>
      <c r="K883" s="295" t="s">
        <v>11240</v>
      </c>
      <c r="L883" s="295" t="s">
        <v>10840</v>
      </c>
      <c r="M883" s="295" t="s">
        <v>10840</v>
      </c>
      <c r="O883" s="295" t="s">
        <v>11388</v>
      </c>
    </row>
    <row r="884" ht="15.75" customHeight="1">
      <c r="B884" s="295" t="s">
        <v>12925</v>
      </c>
      <c r="C884" s="295">
        <v>1.07650703E8</v>
      </c>
      <c r="D884" s="295" t="s">
        <v>748</v>
      </c>
      <c r="E884" s="295" t="s">
        <v>3726</v>
      </c>
      <c r="F884" s="295" t="s">
        <v>3725</v>
      </c>
      <c r="G884" s="295" t="s">
        <v>79</v>
      </c>
      <c r="I884" s="295" t="s">
        <v>10840</v>
      </c>
      <c r="J884" s="295" t="s">
        <v>10840</v>
      </c>
      <c r="K884" s="295" t="s">
        <v>11757</v>
      </c>
      <c r="L884" s="295" t="s">
        <v>10912</v>
      </c>
      <c r="M884" s="295" t="s">
        <v>10840</v>
      </c>
      <c r="O884" s="295" t="s">
        <v>12083</v>
      </c>
    </row>
    <row r="885" ht="15.75" customHeight="1">
      <c r="B885" s="295" t="s">
        <v>12927</v>
      </c>
      <c r="C885" s="295">
        <v>1.07650703E8</v>
      </c>
      <c r="D885" s="295" t="s">
        <v>748</v>
      </c>
      <c r="E885" s="295" t="s">
        <v>3726</v>
      </c>
      <c r="F885" s="295" t="s">
        <v>3725</v>
      </c>
      <c r="G885" s="295" t="s">
        <v>38</v>
      </c>
      <c r="H885" s="295" t="s">
        <v>10840</v>
      </c>
      <c r="I885" s="295" t="s">
        <v>10919</v>
      </c>
      <c r="J885" s="295" t="s">
        <v>10840</v>
      </c>
      <c r="K885" s="295" t="s">
        <v>12272</v>
      </c>
      <c r="L885" s="295" t="s">
        <v>10912</v>
      </c>
      <c r="M885" s="295" t="s">
        <v>10840</v>
      </c>
      <c r="O885" s="295" t="s">
        <v>12429</v>
      </c>
    </row>
    <row r="886" ht="15.75" customHeight="1">
      <c r="B886" s="295" t="s">
        <v>12928</v>
      </c>
      <c r="C886" s="295">
        <v>1.07650703E8</v>
      </c>
      <c r="D886" s="295" t="s">
        <v>748</v>
      </c>
      <c r="E886" s="295" t="s">
        <v>12929</v>
      </c>
      <c r="F886" s="295" t="s">
        <v>3725</v>
      </c>
      <c r="G886" s="295" t="s">
        <v>32</v>
      </c>
      <c r="H886" s="295" t="s">
        <v>10840</v>
      </c>
      <c r="I886" s="295" t="s">
        <v>10864</v>
      </c>
      <c r="J886" s="295" t="s">
        <v>10919</v>
      </c>
      <c r="K886" s="295" t="s">
        <v>12930</v>
      </c>
      <c r="L886" s="295" t="s">
        <v>10921</v>
      </c>
      <c r="M886" s="295" t="s">
        <v>10840</v>
      </c>
      <c r="O886" s="295" t="s">
        <v>12839</v>
      </c>
    </row>
    <row r="887" ht="15.75" customHeight="1">
      <c r="B887" s="295" t="s">
        <v>12931</v>
      </c>
      <c r="C887" s="295">
        <v>1.07651603E8</v>
      </c>
      <c r="D887" s="295" t="s">
        <v>971</v>
      </c>
      <c r="E887" s="295" t="s">
        <v>3730</v>
      </c>
      <c r="F887" s="295" t="s">
        <v>3729</v>
      </c>
      <c r="G887" s="295" t="s">
        <v>79</v>
      </c>
      <c r="I887" s="295" t="s">
        <v>10840</v>
      </c>
      <c r="J887" s="295" t="s">
        <v>10840</v>
      </c>
      <c r="K887" s="295" t="s">
        <v>12737</v>
      </c>
      <c r="L887" s="295" t="s">
        <v>10840</v>
      </c>
      <c r="O887" s="295" t="s">
        <v>11902</v>
      </c>
    </row>
    <row r="888" ht="15.75" customHeight="1">
      <c r="B888" s="295" t="s">
        <v>12932</v>
      </c>
      <c r="C888" s="295">
        <v>1.07651603E8</v>
      </c>
      <c r="D888" s="295" t="s">
        <v>971</v>
      </c>
      <c r="E888" s="295" t="s">
        <v>3730</v>
      </c>
      <c r="F888" s="295" t="s">
        <v>3729</v>
      </c>
      <c r="G888" s="295" t="s">
        <v>38</v>
      </c>
      <c r="I888" s="295" t="s">
        <v>10840</v>
      </c>
      <c r="J888" s="295" t="s">
        <v>10840</v>
      </c>
      <c r="K888" s="295" t="s">
        <v>11112</v>
      </c>
      <c r="L888" s="295" t="s">
        <v>10840</v>
      </c>
      <c r="O888" s="295" t="s">
        <v>10977</v>
      </c>
    </row>
    <row r="889" ht="15.75" customHeight="1">
      <c r="B889" s="295" t="s">
        <v>12933</v>
      </c>
      <c r="C889" s="295">
        <v>1.07651603E8</v>
      </c>
      <c r="D889" s="295" t="s">
        <v>971</v>
      </c>
      <c r="E889" s="295" t="s">
        <v>12935</v>
      </c>
      <c r="F889" s="295" t="s">
        <v>3729</v>
      </c>
      <c r="G889" s="295" t="s">
        <v>32</v>
      </c>
      <c r="I889" s="295" t="s">
        <v>10840</v>
      </c>
      <c r="J889" s="295" t="s">
        <v>10840</v>
      </c>
      <c r="K889" s="295" t="s">
        <v>10934</v>
      </c>
      <c r="L889" s="295" t="s">
        <v>10874</v>
      </c>
      <c r="O889" s="295" t="s">
        <v>11314</v>
      </c>
    </row>
    <row r="890" ht="15.75" customHeight="1">
      <c r="B890" s="295" t="s">
        <v>12936</v>
      </c>
      <c r="C890" s="295">
        <v>1.07651603E8</v>
      </c>
      <c r="D890" s="295" t="s">
        <v>971</v>
      </c>
      <c r="E890" s="295" t="s">
        <v>3734</v>
      </c>
      <c r="F890" s="295" t="s">
        <v>3733</v>
      </c>
      <c r="G890" s="295" t="s">
        <v>79</v>
      </c>
      <c r="I890" s="295" t="s">
        <v>10840</v>
      </c>
      <c r="J890" s="295" t="s">
        <v>10840</v>
      </c>
      <c r="K890" s="295" t="s">
        <v>11364</v>
      </c>
      <c r="L890" s="295" t="s">
        <v>10888</v>
      </c>
      <c r="O890" s="295" t="s">
        <v>11045</v>
      </c>
    </row>
    <row r="891" ht="15.75" customHeight="1">
      <c r="B891" s="295" t="s">
        <v>12937</v>
      </c>
      <c r="C891" s="295">
        <v>1.07651603E8</v>
      </c>
      <c r="D891" s="295" t="s">
        <v>971</v>
      </c>
      <c r="E891" s="295" t="s">
        <v>3734</v>
      </c>
      <c r="F891" s="295" t="s">
        <v>3733</v>
      </c>
      <c r="G891" s="295" t="s">
        <v>38</v>
      </c>
      <c r="H891" s="295" t="s">
        <v>10840</v>
      </c>
      <c r="I891" s="295" t="s">
        <v>10840</v>
      </c>
      <c r="J891" s="295" t="s">
        <v>10840</v>
      </c>
      <c r="K891" s="295" t="s">
        <v>11293</v>
      </c>
      <c r="L891" s="295" t="s">
        <v>10901</v>
      </c>
      <c r="O891" s="295" t="s">
        <v>12223</v>
      </c>
    </row>
    <row r="892" ht="15.75" customHeight="1">
      <c r="B892" s="295" t="s">
        <v>12939</v>
      </c>
      <c r="C892" s="295">
        <v>1.07651603E8</v>
      </c>
      <c r="D892" s="295" t="s">
        <v>971</v>
      </c>
      <c r="E892" s="295" t="s">
        <v>12940</v>
      </c>
      <c r="F892" s="295" t="s">
        <v>3733</v>
      </c>
      <c r="G892" s="295" t="s">
        <v>32</v>
      </c>
      <c r="H892" s="295" t="s">
        <v>10840</v>
      </c>
      <c r="I892" s="295" t="s">
        <v>10840</v>
      </c>
      <c r="J892" s="295" t="s">
        <v>10840</v>
      </c>
      <c r="K892" s="295" t="s">
        <v>11889</v>
      </c>
      <c r="L892" s="295" t="s">
        <v>10921</v>
      </c>
      <c r="O892" s="295" t="s">
        <v>11266</v>
      </c>
    </row>
    <row r="893" ht="15.75" customHeight="1">
      <c r="B893" s="295" t="s">
        <v>12941</v>
      </c>
      <c r="C893" s="295">
        <v>1.07652603E8</v>
      </c>
      <c r="D893" s="295" t="s">
        <v>1105</v>
      </c>
      <c r="E893" s="295" t="s">
        <v>3739</v>
      </c>
      <c r="F893" s="295" t="s">
        <v>3738</v>
      </c>
      <c r="G893" s="295" t="s">
        <v>79</v>
      </c>
      <c r="I893" s="295" t="s">
        <v>10901</v>
      </c>
      <c r="J893" s="295" t="s">
        <v>10862</v>
      </c>
      <c r="K893" s="295" t="s">
        <v>12187</v>
      </c>
      <c r="L893" s="295" t="s">
        <v>10850</v>
      </c>
      <c r="M893" s="295" t="s">
        <v>11229</v>
      </c>
      <c r="O893" s="295" t="s">
        <v>12027</v>
      </c>
    </row>
    <row r="894" ht="15.75" customHeight="1">
      <c r="B894" s="295" t="s">
        <v>12943</v>
      </c>
      <c r="C894" s="295">
        <v>1.07652603E8</v>
      </c>
      <c r="D894" s="295" t="s">
        <v>1105</v>
      </c>
      <c r="E894" s="295" t="s">
        <v>3739</v>
      </c>
      <c r="F894" s="295" t="s">
        <v>3738</v>
      </c>
      <c r="G894" s="295" t="s">
        <v>38</v>
      </c>
      <c r="I894" s="295" t="s">
        <v>10912</v>
      </c>
      <c r="J894" s="295" t="s">
        <v>10952</v>
      </c>
      <c r="K894" s="295" t="s">
        <v>12161</v>
      </c>
      <c r="L894" s="295" t="s">
        <v>10921</v>
      </c>
      <c r="M894" s="295" t="s">
        <v>11044</v>
      </c>
      <c r="N894" s="295" t="s">
        <v>10840</v>
      </c>
      <c r="O894" s="295" t="s">
        <v>11284</v>
      </c>
    </row>
    <row r="895" ht="15.75" customHeight="1">
      <c r="B895" s="295" t="s">
        <v>12945</v>
      </c>
      <c r="C895" s="295">
        <v>1.07652603E8</v>
      </c>
      <c r="D895" s="295" t="s">
        <v>1105</v>
      </c>
      <c r="E895" s="295" t="s">
        <v>12946</v>
      </c>
      <c r="F895" s="295" t="s">
        <v>3738</v>
      </c>
      <c r="G895" s="295" t="s">
        <v>32</v>
      </c>
      <c r="I895" s="295" t="s">
        <v>10944</v>
      </c>
      <c r="J895" s="295" t="s">
        <v>11055</v>
      </c>
      <c r="K895" s="295" t="s">
        <v>12817</v>
      </c>
      <c r="L895" s="295" t="s">
        <v>11301</v>
      </c>
      <c r="M895" s="295" t="s">
        <v>11679</v>
      </c>
      <c r="N895" s="295" t="s">
        <v>10840</v>
      </c>
      <c r="O895" s="295" t="s">
        <v>12947</v>
      </c>
    </row>
    <row r="896" ht="15.75" customHeight="1">
      <c r="B896" s="295" t="s">
        <v>12948</v>
      </c>
      <c r="C896" s="295">
        <v>1.07652603E8</v>
      </c>
      <c r="D896" s="295" t="s">
        <v>1105</v>
      </c>
      <c r="E896" s="295" t="s">
        <v>3743</v>
      </c>
      <c r="F896" s="295" t="s">
        <v>3742</v>
      </c>
      <c r="G896" s="295" t="s">
        <v>79</v>
      </c>
      <c r="I896" s="295" t="s">
        <v>10840</v>
      </c>
      <c r="J896" s="295" t="s">
        <v>10901</v>
      </c>
      <c r="K896" s="295" t="s">
        <v>12725</v>
      </c>
      <c r="L896" s="295" t="s">
        <v>10901</v>
      </c>
      <c r="M896" s="295" t="s">
        <v>10917</v>
      </c>
      <c r="O896" s="295" t="s">
        <v>12156</v>
      </c>
    </row>
    <row r="897" ht="15.75" customHeight="1">
      <c r="B897" s="295" t="s">
        <v>12950</v>
      </c>
      <c r="C897" s="295">
        <v>1.07652603E8</v>
      </c>
      <c r="D897" s="295" t="s">
        <v>1105</v>
      </c>
      <c r="E897" s="295" t="s">
        <v>3743</v>
      </c>
      <c r="F897" s="295" t="s">
        <v>3742</v>
      </c>
      <c r="G897" s="295" t="s">
        <v>38</v>
      </c>
      <c r="I897" s="295" t="s">
        <v>10840</v>
      </c>
      <c r="J897" s="295" t="s">
        <v>10840</v>
      </c>
      <c r="K897" s="295" t="s">
        <v>11914</v>
      </c>
      <c r="L897" s="295" t="s">
        <v>10874</v>
      </c>
      <c r="M897" s="295" t="s">
        <v>10921</v>
      </c>
      <c r="O897" s="295" t="s">
        <v>12083</v>
      </c>
    </row>
    <row r="898" ht="15.75" customHeight="1">
      <c r="B898" s="295" t="s">
        <v>12951</v>
      </c>
      <c r="C898" s="295">
        <v>1.07652603E8</v>
      </c>
      <c r="D898" s="295" t="s">
        <v>1105</v>
      </c>
      <c r="E898" s="295" t="s">
        <v>12952</v>
      </c>
      <c r="F898" s="295" t="s">
        <v>3742</v>
      </c>
      <c r="G898" s="295" t="s">
        <v>32</v>
      </c>
      <c r="I898" s="295" t="s">
        <v>10919</v>
      </c>
      <c r="J898" s="295" t="s">
        <v>10869</v>
      </c>
      <c r="K898" s="295" t="s">
        <v>12953</v>
      </c>
      <c r="L898" s="295" t="s">
        <v>10850</v>
      </c>
      <c r="M898" s="295" t="s">
        <v>10927</v>
      </c>
      <c r="O898" s="295" t="s">
        <v>11919</v>
      </c>
    </row>
    <row r="899" ht="15.75" customHeight="1">
      <c r="B899" s="295" t="s">
        <v>12954</v>
      </c>
      <c r="C899" s="295">
        <v>1.0765304E8</v>
      </c>
      <c r="D899" s="295" t="s">
        <v>987</v>
      </c>
      <c r="E899" s="295" t="s">
        <v>987</v>
      </c>
      <c r="F899" s="295" t="s">
        <v>3746</v>
      </c>
      <c r="G899" s="295" t="s">
        <v>79</v>
      </c>
      <c r="I899" s="295" t="s">
        <v>10840</v>
      </c>
      <c r="J899" s="295" t="s">
        <v>10840</v>
      </c>
      <c r="K899" s="295" t="s">
        <v>10867</v>
      </c>
      <c r="L899" s="295" t="s">
        <v>10840</v>
      </c>
      <c r="O899" s="295" t="s">
        <v>11229</v>
      </c>
    </row>
    <row r="900" ht="15.75" customHeight="1">
      <c r="B900" s="295" t="s">
        <v>12956</v>
      </c>
      <c r="C900" s="295">
        <v>1.0765304E8</v>
      </c>
      <c r="D900" s="295" t="s">
        <v>987</v>
      </c>
      <c r="E900" s="295" t="s">
        <v>987</v>
      </c>
      <c r="F900" s="295" t="s">
        <v>3746</v>
      </c>
      <c r="G900" s="295" t="s">
        <v>38</v>
      </c>
      <c r="I900" s="295" t="s">
        <v>10993</v>
      </c>
      <c r="J900" s="295" t="s">
        <v>10840</v>
      </c>
      <c r="K900" s="295" t="s">
        <v>11340</v>
      </c>
      <c r="L900" s="295" t="s">
        <v>10840</v>
      </c>
      <c r="O900" s="295" t="s">
        <v>11430</v>
      </c>
    </row>
    <row r="901" ht="15.75" customHeight="1">
      <c r="B901" s="295" t="s">
        <v>12957</v>
      </c>
      <c r="C901" s="295">
        <v>1.0765304E8</v>
      </c>
      <c r="D901" s="295" t="s">
        <v>987</v>
      </c>
      <c r="E901" s="295" t="s">
        <v>12958</v>
      </c>
      <c r="F901" s="295" t="s">
        <v>3746</v>
      </c>
      <c r="G901" s="295" t="s">
        <v>32</v>
      </c>
      <c r="I901" s="295" t="s">
        <v>11271</v>
      </c>
      <c r="J901" s="295" t="s">
        <v>10840</v>
      </c>
      <c r="K901" s="295" t="s">
        <v>11182</v>
      </c>
      <c r="L901" s="295" t="s">
        <v>10840</v>
      </c>
      <c r="O901" s="295" t="s">
        <v>11124</v>
      </c>
    </row>
    <row r="902" ht="15.75" customHeight="1">
      <c r="B902" s="295" t="s">
        <v>12959</v>
      </c>
      <c r="C902" s="295">
        <v>1.07653102E8</v>
      </c>
      <c r="D902" s="295" t="s">
        <v>1158</v>
      </c>
      <c r="E902" s="295" t="s">
        <v>3751</v>
      </c>
      <c r="F902" s="295" t="s">
        <v>3750</v>
      </c>
      <c r="G902" s="295" t="s">
        <v>79</v>
      </c>
      <c r="I902" s="295" t="s">
        <v>10840</v>
      </c>
      <c r="J902" s="295" t="s">
        <v>10840</v>
      </c>
      <c r="K902" s="295" t="s">
        <v>11205</v>
      </c>
      <c r="L902" s="295" t="s">
        <v>10867</v>
      </c>
      <c r="M902" s="295" t="s">
        <v>10840</v>
      </c>
      <c r="N902" s="295" t="s">
        <v>10840</v>
      </c>
      <c r="O902" s="295" t="s">
        <v>11321</v>
      </c>
    </row>
    <row r="903" ht="15.75" customHeight="1">
      <c r="B903" s="295" t="s">
        <v>12961</v>
      </c>
      <c r="C903" s="295">
        <v>1.07653102E8</v>
      </c>
      <c r="D903" s="295" t="s">
        <v>1158</v>
      </c>
      <c r="E903" s="295" t="s">
        <v>3751</v>
      </c>
      <c r="F903" s="295" t="s">
        <v>3750</v>
      </c>
      <c r="G903" s="295" t="s">
        <v>38</v>
      </c>
      <c r="H903" s="295" t="s">
        <v>10840</v>
      </c>
      <c r="I903" s="295" t="s">
        <v>10840</v>
      </c>
      <c r="J903" s="295" t="s">
        <v>10840</v>
      </c>
      <c r="K903" s="295" t="s">
        <v>10940</v>
      </c>
      <c r="L903" s="295" t="s">
        <v>10869</v>
      </c>
      <c r="M903" s="295" t="s">
        <v>10840</v>
      </c>
      <c r="O903" s="295" t="s">
        <v>11934</v>
      </c>
    </row>
    <row r="904" ht="15.75" customHeight="1">
      <c r="B904" s="295" t="s">
        <v>12962</v>
      </c>
      <c r="C904" s="295">
        <v>1.07653102E8</v>
      </c>
      <c r="D904" s="295" t="s">
        <v>1158</v>
      </c>
      <c r="E904" s="295" t="s">
        <v>12963</v>
      </c>
      <c r="F904" s="295" t="s">
        <v>3750</v>
      </c>
      <c r="G904" s="295" t="s">
        <v>32</v>
      </c>
      <c r="H904" s="295" t="s">
        <v>10840</v>
      </c>
      <c r="I904" s="295" t="s">
        <v>10840</v>
      </c>
      <c r="J904" s="295" t="s">
        <v>10864</v>
      </c>
      <c r="K904" s="295" t="s">
        <v>12964</v>
      </c>
      <c r="L904" s="295" t="s">
        <v>11055</v>
      </c>
      <c r="M904" s="295" t="s">
        <v>10874</v>
      </c>
      <c r="N904" s="295" t="s">
        <v>10840</v>
      </c>
      <c r="O904" s="295" t="s">
        <v>12966</v>
      </c>
    </row>
    <row r="905" ht="15.75" customHeight="1">
      <c r="B905" s="295" t="s">
        <v>12967</v>
      </c>
      <c r="C905" s="295">
        <v>1.07653102E8</v>
      </c>
      <c r="D905" s="295" t="s">
        <v>1158</v>
      </c>
      <c r="E905" s="295" t="s">
        <v>3755</v>
      </c>
      <c r="F905" s="295" t="s">
        <v>3754</v>
      </c>
      <c r="G905" s="295" t="s">
        <v>79</v>
      </c>
      <c r="H905" s="295" t="s">
        <v>10840</v>
      </c>
      <c r="I905" s="295" t="s">
        <v>10840</v>
      </c>
      <c r="J905" s="295" t="s">
        <v>10840</v>
      </c>
      <c r="K905" s="295" t="s">
        <v>10985</v>
      </c>
      <c r="L905" s="295" t="s">
        <v>10935</v>
      </c>
      <c r="M905" s="295" t="s">
        <v>10840</v>
      </c>
      <c r="O905" s="295" t="s">
        <v>11542</v>
      </c>
    </row>
    <row r="906" ht="15.75" customHeight="1">
      <c r="B906" s="295" t="s">
        <v>12968</v>
      </c>
      <c r="C906" s="295">
        <v>1.07653102E8</v>
      </c>
      <c r="D906" s="295" t="s">
        <v>1158</v>
      </c>
      <c r="E906" s="295" t="s">
        <v>3755</v>
      </c>
      <c r="F906" s="295" t="s">
        <v>3754</v>
      </c>
      <c r="G906" s="295" t="s">
        <v>38</v>
      </c>
      <c r="I906" s="295" t="s">
        <v>10840</v>
      </c>
      <c r="J906" s="295" t="s">
        <v>10840</v>
      </c>
      <c r="K906" s="295" t="s">
        <v>12136</v>
      </c>
      <c r="L906" s="295" t="s">
        <v>10840</v>
      </c>
      <c r="M906" s="295" t="s">
        <v>10840</v>
      </c>
      <c r="O906" s="295" t="s">
        <v>11866</v>
      </c>
    </row>
    <row r="907" ht="15.75" customHeight="1">
      <c r="B907" s="295" t="s">
        <v>12970</v>
      </c>
      <c r="C907" s="295">
        <v>1.07653102E8</v>
      </c>
      <c r="D907" s="295" t="s">
        <v>1158</v>
      </c>
      <c r="E907" s="295" t="s">
        <v>12971</v>
      </c>
      <c r="F907" s="295" t="s">
        <v>3754</v>
      </c>
      <c r="G907" s="295" t="s">
        <v>32</v>
      </c>
      <c r="H907" s="295" t="s">
        <v>10840</v>
      </c>
      <c r="I907" s="295" t="s">
        <v>10840</v>
      </c>
      <c r="J907" s="295" t="s">
        <v>10912</v>
      </c>
      <c r="K907" s="295" t="s">
        <v>12972</v>
      </c>
      <c r="L907" s="295" t="s">
        <v>10993</v>
      </c>
      <c r="M907" s="295" t="s">
        <v>10840</v>
      </c>
      <c r="O907" s="295" t="s">
        <v>12973</v>
      </c>
    </row>
    <row r="908" ht="15.75" customHeight="1">
      <c r="B908" s="295" t="s">
        <v>12974</v>
      </c>
      <c r="C908" s="295">
        <v>1.07653203E8</v>
      </c>
      <c r="D908" s="295" t="s">
        <v>1168</v>
      </c>
      <c r="E908" s="295" t="s">
        <v>3759</v>
      </c>
      <c r="F908" s="295" t="s">
        <v>3758</v>
      </c>
      <c r="G908" s="295" t="s">
        <v>79</v>
      </c>
      <c r="I908" s="295" t="s">
        <v>10840</v>
      </c>
      <c r="J908" s="295" t="s">
        <v>10935</v>
      </c>
      <c r="K908" s="295" t="s">
        <v>11112</v>
      </c>
      <c r="L908" s="295" t="s">
        <v>10917</v>
      </c>
      <c r="M908" s="295" t="s">
        <v>10840</v>
      </c>
      <c r="O908" s="295" t="s">
        <v>11834</v>
      </c>
    </row>
    <row r="909" ht="15.75" customHeight="1">
      <c r="B909" s="295" t="s">
        <v>12976</v>
      </c>
      <c r="C909" s="295">
        <v>1.07653203E8</v>
      </c>
      <c r="D909" s="295" t="s">
        <v>1168</v>
      </c>
      <c r="E909" s="295" t="s">
        <v>3759</v>
      </c>
      <c r="F909" s="295" t="s">
        <v>3758</v>
      </c>
      <c r="G909" s="295" t="s">
        <v>38</v>
      </c>
      <c r="I909" s="295" t="s">
        <v>10935</v>
      </c>
      <c r="J909" s="295" t="s">
        <v>10919</v>
      </c>
      <c r="K909" s="295" t="s">
        <v>10959</v>
      </c>
      <c r="L909" s="295" t="s">
        <v>10888</v>
      </c>
      <c r="O909" s="295" t="s">
        <v>11310</v>
      </c>
    </row>
    <row r="910" ht="15.75" customHeight="1">
      <c r="B910" s="295" t="s">
        <v>12977</v>
      </c>
      <c r="C910" s="295">
        <v>1.07653203E8</v>
      </c>
      <c r="D910" s="295" t="s">
        <v>1168</v>
      </c>
      <c r="E910" s="295" t="s">
        <v>12978</v>
      </c>
      <c r="F910" s="295" t="s">
        <v>3758</v>
      </c>
      <c r="G910" s="295" t="s">
        <v>32</v>
      </c>
      <c r="I910" s="295" t="s">
        <v>10944</v>
      </c>
      <c r="J910" s="295" t="s">
        <v>10921</v>
      </c>
      <c r="K910" s="295" t="s">
        <v>12197</v>
      </c>
      <c r="L910" s="295" t="s">
        <v>11055</v>
      </c>
      <c r="M910" s="295" t="s">
        <v>10840</v>
      </c>
      <c r="O910" s="295" t="s">
        <v>12519</v>
      </c>
    </row>
    <row r="911" ht="15.75" customHeight="1">
      <c r="B911" s="295" t="s">
        <v>12980</v>
      </c>
      <c r="C911" s="295">
        <v>1.07653203E8</v>
      </c>
      <c r="D911" s="295" t="s">
        <v>1168</v>
      </c>
      <c r="E911" s="295" t="s">
        <v>3763</v>
      </c>
      <c r="F911" s="295" t="s">
        <v>3762</v>
      </c>
      <c r="G911" s="295" t="s">
        <v>79</v>
      </c>
      <c r="I911" s="295" t="s">
        <v>10952</v>
      </c>
      <c r="J911" s="295" t="s">
        <v>10917</v>
      </c>
      <c r="K911" s="295" t="s">
        <v>11361</v>
      </c>
      <c r="L911" s="295" t="s">
        <v>11317</v>
      </c>
      <c r="N911" s="295" t="s">
        <v>10840</v>
      </c>
      <c r="O911" s="295" t="s">
        <v>12350</v>
      </c>
    </row>
    <row r="912" ht="15.75" customHeight="1">
      <c r="B912" s="295" t="s">
        <v>12981</v>
      </c>
      <c r="C912" s="295">
        <v>1.07653203E8</v>
      </c>
      <c r="D912" s="295" t="s">
        <v>1168</v>
      </c>
      <c r="E912" s="295" t="s">
        <v>3763</v>
      </c>
      <c r="F912" s="295" t="s">
        <v>3762</v>
      </c>
      <c r="G912" s="295" t="s">
        <v>38</v>
      </c>
      <c r="H912" s="295" t="s">
        <v>10840</v>
      </c>
      <c r="I912" s="295" t="s">
        <v>10869</v>
      </c>
      <c r="J912" s="295" t="s">
        <v>10952</v>
      </c>
      <c r="K912" s="295" t="s">
        <v>11720</v>
      </c>
      <c r="L912" s="295" t="s">
        <v>11229</v>
      </c>
      <c r="M912" s="295" t="s">
        <v>10840</v>
      </c>
      <c r="N912" s="295" t="s">
        <v>10840</v>
      </c>
      <c r="O912" s="295" t="s">
        <v>11734</v>
      </c>
    </row>
    <row r="913" ht="15.75" customHeight="1">
      <c r="B913" s="295" t="s">
        <v>12982</v>
      </c>
      <c r="C913" s="295">
        <v>1.07653203E8</v>
      </c>
      <c r="D913" s="295" t="s">
        <v>1168</v>
      </c>
      <c r="E913" s="295" t="s">
        <v>12983</v>
      </c>
      <c r="F913" s="295" t="s">
        <v>3762</v>
      </c>
      <c r="G913" s="295" t="s">
        <v>32</v>
      </c>
      <c r="H913" s="295" t="s">
        <v>10840</v>
      </c>
      <c r="I913" s="295" t="s">
        <v>11450</v>
      </c>
      <c r="J913" s="295" t="s">
        <v>10857</v>
      </c>
      <c r="K913" s="295" t="s">
        <v>12122</v>
      </c>
      <c r="L913" s="295" t="s">
        <v>11424</v>
      </c>
      <c r="M913" s="295" t="s">
        <v>10840</v>
      </c>
      <c r="N913" s="295" t="s">
        <v>10840</v>
      </c>
      <c r="O913" s="295" t="s">
        <v>11005</v>
      </c>
    </row>
    <row r="914" ht="15.75" customHeight="1">
      <c r="B914" s="295" t="s">
        <v>12985</v>
      </c>
      <c r="C914" s="295">
        <v>1.07653802E8</v>
      </c>
      <c r="D914" s="295" t="s">
        <v>1207</v>
      </c>
      <c r="E914" s="295" t="s">
        <v>3768</v>
      </c>
      <c r="F914" s="295" t="s">
        <v>3767</v>
      </c>
      <c r="G914" s="295" t="s">
        <v>79</v>
      </c>
      <c r="H914" s="295" t="s">
        <v>10840</v>
      </c>
      <c r="I914" s="295" t="s">
        <v>10840</v>
      </c>
      <c r="J914" s="295" t="s">
        <v>10840</v>
      </c>
      <c r="K914" s="295" t="s">
        <v>12409</v>
      </c>
      <c r="L914" s="295" t="s">
        <v>10917</v>
      </c>
      <c r="M914" s="295" t="s">
        <v>10840</v>
      </c>
      <c r="N914" s="295" t="s">
        <v>10840</v>
      </c>
      <c r="O914" s="295" t="s">
        <v>12986</v>
      </c>
    </row>
    <row r="915" ht="15.75" customHeight="1">
      <c r="B915" s="295" t="s">
        <v>12987</v>
      </c>
      <c r="C915" s="295">
        <v>1.07653802E8</v>
      </c>
      <c r="D915" s="295" t="s">
        <v>1207</v>
      </c>
      <c r="E915" s="295" t="s">
        <v>3768</v>
      </c>
      <c r="F915" s="295" t="s">
        <v>3767</v>
      </c>
      <c r="G915" s="295" t="s">
        <v>38</v>
      </c>
      <c r="H915" s="295" t="s">
        <v>10840</v>
      </c>
      <c r="I915" s="295" t="s">
        <v>10919</v>
      </c>
      <c r="J915" s="295" t="s">
        <v>10840</v>
      </c>
      <c r="K915" s="295" t="s">
        <v>11699</v>
      </c>
      <c r="L915" s="295" t="s">
        <v>10944</v>
      </c>
      <c r="M915" s="295" t="s">
        <v>10840</v>
      </c>
      <c r="O915" s="295" t="s">
        <v>12988</v>
      </c>
    </row>
    <row r="916" ht="15.75" customHeight="1">
      <c r="B916" s="295" t="s">
        <v>12989</v>
      </c>
      <c r="C916" s="295">
        <v>1.07653802E8</v>
      </c>
      <c r="D916" s="295" t="s">
        <v>1207</v>
      </c>
      <c r="E916" s="295" t="s">
        <v>12990</v>
      </c>
      <c r="F916" s="295" t="s">
        <v>3767</v>
      </c>
      <c r="G916" s="295" t="s">
        <v>32</v>
      </c>
      <c r="H916" s="295" t="s">
        <v>10840</v>
      </c>
      <c r="I916" s="295" t="s">
        <v>10869</v>
      </c>
      <c r="J916" s="295" t="s">
        <v>10912</v>
      </c>
      <c r="K916" s="295" t="s">
        <v>6387</v>
      </c>
      <c r="L916" s="295" t="s">
        <v>11180</v>
      </c>
      <c r="M916" s="295" t="s">
        <v>10840</v>
      </c>
      <c r="N916" s="295" t="s">
        <v>10840</v>
      </c>
      <c r="O916" s="295" t="s">
        <v>4021</v>
      </c>
    </row>
    <row r="917" ht="15.75" customHeight="1">
      <c r="B917" s="295" t="s">
        <v>12992</v>
      </c>
      <c r="C917" s="295">
        <v>1.07653802E8</v>
      </c>
      <c r="D917" s="295" t="s">
        <v>1207</v>
      </c>
      <c r="E917" s="295" t="s">
        <v>3772</v>
      </c>
      <c r="F917" s="295" t="s">
        <v>3771</v>
      </c>
      <c r="G917" s="295" t="s">
        <v>79</v>
      </c>
      <c r="I917" s="295" t="s">
        <v>10840</v>
      </c>
      <c r="J917" s="295" t="s">
        <v>10840</v>
      </c>
      <c r="K917" s="295" t="s">
        <v>11718</v>
      </c>
      <c r="L917" s="295" t="s">
        <v>10874</v>
      </c>
      <c r="M917" s="295" t="s">
        <v>10840</v>
      </c>
      <c r="O917" s="295" t="s">
        <v>11437</v>
      </c>
    </row>
    <row r="918" ht="15.75" customHeight="1">
      <c r="B918" s="295" t="s">
        <v>12993</v>
      </c>
      <c r="C918" s="295">
        <v>1.07653802E8</v>
      </c>
      <c r="D918" s="295" t="s">
        <v>1207</v>
      </c>
      <c r="E918" s="295" t="s">
        <v>3772</v>
      </c>
      <c r="F918" s="295" t="s">
        <v>3771</v>
      </c>
      <c r="G918" s="295" t="s">
        <v>38</v>
      </c>
      <c r="H918" s="295" t="s">
        <v>10840</v>
      </c>
      <c r="I918" s="295" t="s">
        <v>10840</v>
      </c>
      <c r="J918" s="295" t="s">
        <v>10840</v>
      </c>
      <c r="K918" s="295" t="s">
        <v>11834</v>
      </c>
      <c r="L918" s="295" t="s">
        <v>10840</v>
      </c>
      <c r="M918" s="295" t="s">
        <v>10840</v>
      </c>
      <c r="O918" s="295" t="s">
        <v>12117</v>
      </c>
    </row>
    <row r="919" ht="15.75" customHeight="1">
      <c r="B919" s="295" t="s">
        <v>12994</v>
      </c>
      <c r="C919" s="295">
        <v>1.07653802E8</v>
      </c>
      <c r="D919" s="295" t="s">
        <v>1207</v>
      </c>
      <c r="E919" s="295" t="s">
        <v>12995</v>
      </c>
      <c r="F919" s="295" t="s">
        <v>3771</v>
      </c>
      <c r="G919" s="295" t="s">
        <v>32</v>
      </c>
      <c r="H919" s="295" t="s">
        <v>10840</v>
      </c>
      <c r="I919" s="295" t="s">
        <v>10840</v>
      </c>
      <c r="J919" s="295" t="s">
        <v>10840</v>
      </c>
      <c r="K919" s="295" t="s">
        <v>11099</v>
      </c>
      <c r="L919" s="295" t="s">
        <v>10917</v>
      </c>
      <c r="M919" s="295" t="s">
        <v>10840</v>
      </c>
      <c r="O919" s="295" t="s">
        <v>10928</v>
      </c>
    </row>
    <row r="920" ht="15.75" customHeight="1">
      <c r="B920" s="295" t="s">
        <v>12996</v>
      </c>
      <c r="C920" s="295">
        <v>1.07653802E8</v>
      </c>
      <c r="D920" s="295" t="s">
        <v>1207</v>
      </c>
      <c r="E920" s="295" t="s">
        <v>3776</v>
      </c>
      <c r="F920" s="295" t="s">
        <v>3775</v>
      </c>
      <c r="G920" s="295" t="s">
        <v>79</v>
      </c>
      <c r="I920" s="295" t="s">
        <v>10840</v>
      </c>
      <c r="J920" s="295" t="s">
        <v>10840</v>
      </c>
      <c r="K920" s="295" t="s">
        <v>11134</v>
      </c>
      <c r="L920" s="295" t="s">
        <v>10840</v>
      </c>
      <c r="M920" s="295" t="s">
        <v>10840</v>
      </c>
      <c r="O920" s="295" t="s">
        <v>11161</v>
      </c>
    </row>
    <row r="921" ht="15.75" customHeight="1">
      <c r="B921" s="295" t="s">
        <v>12997</v>
      </c>
      <c r="C921" s="295">
        <v>1.07653802E8</v>
      </c>
      <c r="D921" s="295" t="s">
        <v>1207</v>
      </c>
      <c r="E921" s="295" t="s">
        <v>3776</v>
      </c>
      <c r="F921" s="295" t="s">
        <v>3775</v>
      </c>
      <c r="G921" s="295" t="s">
        <v>38</v>
      </c>
      <c r="I921" s="295" t="s">
        <v>10840</v>
      </c>
      <c r="J921" s="295" t="s">
        <v>10840</v>
      </c>
      <c r="K921" s="295" t="s">
        <v>11306</v>
      </c>
      <c r="L921" s="295" t="s">
        <v>10840</v>
      </c>
      <c r="M921" s="295" t="s">
        <v>10840</v>
      </c>
      <c r="O921" s="295" t="s">
        <v>11216</v>
      </c>
    </row>
    <row r="922" ht="15.75" customHeight="1">
      <c r="B922" s="295" t="s">
        <v>12999</v>
      </c>
      <c r="C922" s="295">
        <v>1.07653802E8</v>
      </c>
      <c r="D922" s="295" t="s">
        <v>1207</v>
      </c>
      <c r="E922" s="295" t="s">
        <v>13000</v>
      </c>
      <c r="F922" s="295" t="s">
        <v>3775</v>
      </c>
      <c r="G922" s="295" t="s">
        <v>32</v>
      </c>
      <c r="I922" s="295" t="s">
        <v>10840</v>
      </c>
      <c r="J922" s="295" t="s">
        <v>10840</v>
      </c>
      <c r="K922" s="295" t="s">
        <v>12620</v>
      </c>
      <c r="L922" s="295" t="s">
        <v>10867</v>
      </c>
      <c r="M922" s="295" t="s">
        <v>10840</v>
      </c>
      <c r="O922" s="295" t="s">
        <v>13001</v>
      </c>
    </row>
    <row r="923" ht="15.75" customHeight="1">
      <c r="B923" s="295" t="s">
        <v>13002</v>
      </c>
      <c r="C923" s="295">
        <v>1.07653802E8</v>
      </c>
      <c r="D923" s="295" t="s">
        <v>1207</v>
      </c>
      <c r="E923" s="295" t="s">
        <v>3781</v>
      </c>
      <c r="F923" s="295" t="s">
        <v>3780</v>
      </c>
      <c r="G923" s="295" t="s">
        <v>79</v>
      </c>
      <c r="H923" s="295" t="s">
        <v>10840</v>
      </c>
      <c r="J923" s="295" t="s">
        <v>10840</v>
      </c>
      <c r="K923" s="295" t="s">
        <v>11092</v>
      </c>
      <c r="L923" s="295" t="s">
        <v>10840</v>
      </c>
      <c r="M923" s="295" t="s">
        <v>10840</v>
      </c>
      <c r="O923" s="295" t="s">
        <v>11310</v>
      </c>
    </row>
    <row r="924" ht="15.75" customHeight="1">
      <c r="B924" s="295" t="s">
        <v>13003</v>
      </c>
      <c r="C924" s="295">
        <v>1.07653802E8</v>
      </c>
      <c r="D924" s="295" t="s">
        <v>1207</v>
      </c>
      <c r="E924" s="295" t="s">
        <v>3781</v>
      </c>
      <c r="F924" s="295" t="s">
        <v>3780</v>
      </c>
      <c r="G924" s="295" t="s">
        <v>38</v>
      </c>
      <c r="I924" s="295" t="s">
        <v>10840</v>
      </c>
      <c r="J924" s="295" t="s">
        <v>10840</v>
      </c>
      <c r="K924" s="295" t="s">
        <v>11134</v>
      </c>
      <c r="L924" s="295" t="s">
        <v>10840</v>
      </c>
      <c r="M924" s="295" t="s">
        <v>10840</v>
      </c>
      <c r="O924" s="295" t="s">
        <v>12725</v>
      </c>
    </row>
    <row r="925" ht="15.75" customHeight="1">
      <c r="B925" s="295" t="s">
        <v>13004</v>
      </c>
      <c r="C925" s="295">
        <v>1.07653802E8</v>
      </c>
      <c r="D925" s="295" t="s">
        <v>1207</v>
      </c>
      <c r="E925" s="295" t="s">
        <v>13005</v>
      </c>
      <c r="F925" s="295" t="s">
        <v>3780</v>
      </c>
      <c r="G925" s="295" t="s">
        <v>32</v>
      </c>
      <c r="H925" s="295" t="s">
        <v>10840</v>
      </c>
      <c r="I925" s="295" t="s">
        <v>10840</v>
      </c>
      <c r="J925" s="295" t="s">
        <v>10840</v>
      </c>
      <c r="K925" s="295" t="s">
        <v>11098</v>
      </c>
      <c r="L925" s="295" t="s">
        <v>10843</v>
      </c>
      <c r="M925" s="295" t="s">
        <v>10840</v>
      </c>
      <c r="O925" s="295" t="s">
        <v>13006</v>
      </c>
    </row>
    <row r="926" ht="15.75" customHeight="1">
      <c r="B926" s="295" t="s">
        <v>13007</v>
      </c>
      <c r="C926" s="295">
        <v>1.07654103E8</v>
      </c>
      <c r="D926" s="295" t="s">
        <v>1255</v>
      </c>
      <c r="E926" s="295" t="s">
        <v>3785</v>
      </c>
      <c r="F926" s="295" t="s">
        <v>3784</v>
      </c>
      <c r="G926" s="295" t="s">
        <v>79</v>
      </c>
      <c r="H926" s="295" t="s">
        <v>10840</v>
      </c>
      <c r="I926" s="295" t="s">
        <v>10995</v>
      </c>
      <c r="J926" s="295" t="s">
        <v>10919</v>
      </c>
      <c r="K926" s="295" t="s">
        <v>10842</v>
      </c>
      <c r="L926" s="295" t="s">
        <v>11402</v>
      </c>
      <c r="M926" s="295" t="s">
        <v>10840</v>
      </c>
      <c r="O926" s="295" t="s">
        <v>11337</v>
      </c>
    </row>
    <row r="927" ht="15.75" customHeight="1">
      <c r="B927" s="295" t="s">
        <v>13009</v>
      </c>
      <c r="C927" s="295">
        <v>1.07654103E8</v>
      </c>
      <c r="D927" s="295" t="s">
        <v>1255</v>
      </c>
      <c r="E927" s="295" t="s">
        <v>3785</v>
      </c>
      <c r="F927" s="295" t="s">
        <v>3784</v>
      </c>
      <c r="G927" s="295" t="s">
        <v>38</v>
      </c>
      <c r="I927" s="295" t="s">
        <v>10995</v>
      </c>
      <c r="J927" s="295" t="s">
        <v>10840</v>
      </c>
      <c r="K927" s="295" t="s">
        <v>11124</v>
      </c>
      <c r="L927" s="295" t="s">
        <v>11489</v>
      </c>
      <c r="O927" s="295" t="s">
        <v>11359</v>
      </c>
    </row>
    <row r="928" ht="15.75" customHeight="1">
      <c r="B928" s="295" t="s">
        <v>13010</v>
      </c>
      <c r="C928" s="295">
        <v>1.07654103E8</v>
      </c>
      <c r="D928" s="295" t="s">
        <v>1255</v>
      </c>
      <c r="E928" s="295" t="s">
        <v>13011</v>
      </c>
      <c r="F928" s="295" t="s">
        <v>3784</v>
      </c>
      <c r="G928" s="295" t="s">
        <v>32</v>
      </c>
      <c r="H928" s="295" t="s">
        <v>10840</v>
      </c>
      <c r="I928" s="295" t="s">
        <v>11273</v>
      </c>
      <c r="J928" s="295" t="s">
        <v>10952</v>
      </c>
      <c r="K928" s="295" t="s">
        <v>11109</v>
      </c>
      <c r="L928" s="295" t="s">
        <v>11032</v>
      </c>
      <c r="M928" s="295" t="s">
        <v>10840</v>
      </c>
      <c r="O928" s="295" t="s">
        <v>10852</v>
      </c>
    </row>
    <row r="929" ht="15.75" customHeight="1">
      <c r="B929" s="295" t="s">
        <v>13012</v>
      </c>
      <c r="C929" s="295">
        <v>1.07654403E8</v>
      </c>
      <c r="D929" s="295" t="s">
        <v>1307</v>
      </c>
      <c r="E929" s="295" t="s">
        <v>3789</v>
      </c>
      <c r="F929" s="295" t="s">
        <v>3788</v>
      </c>
      <c r="G929" s="295" t="s">
        <v>79</v>
      </c>
      <c r="I929" s="295" t="s">
        <v>11210</v>
      </c>
      <c r="J929" s="295" t="s">
        <v>10901</v>
      </c>
      <c r="K929" s="295" t="s">
        <v>13013</v>
      </c>
      <c r="L929" s="295" t="s">
        <v>10840</v>
      </c>
      <c r="M929" s="295" t="s">
        <v>10840</v>
      </c>
      <c r="O929" s="295" t="s">
        <v>12264</v>
      </c>
    </row>
    <row r="930" ht="15.75" customHeight="1">
      <c r="B930" s="295" t="s">
        <v>13014</v>
      </c>
      <c r="C930" s="295">
        <v>1.07654403E8</v>
      </c>
      <c r="D930" s="295" t="s">
        <v>1307</v>
      </c>
      <c r="E930" s="295" t="s">
        <v>3789</v>
      </c>
      <c r="F930" s="295" t="s">
        <v>3788</v>
      </c>
      <c r="G930" s="295" t="s">
        <v>38</v>
      </c>
      <c r="I930" s="295" t="s">
        <v>10877</v>
      </c>
      <c r="J930" s="295" t="s">
        <v>10901</v>
      </c>
      <c r="K930" s="295" t="s">
        <v>13015</v>
      </c>
      <c r="L930" s="295" t="s">
        <v>10840</v>
      </c>
      <c r="O930" s="295" t="s">
        <v>10940</v>
      </c>
    </row>
    <row r="931" ht="15.75" customHeight="1">
      <c r="B931" s="295" t="s">
        <v>13016</v>
      </c>
      <c r="C931" s="295">
        <v>1.07654403E8</v>
      </c>
      <c r="D931" s="295" t="s">
        <v>1307</v>
      </c>
      <c r="E931" s="295" t="s">
        <v>13018</v>
      </c>
      <c r="F931" s="295" t="s">
        <v>3788</v>
      </c>
      <c r="G931" s="295" t="s">
        <v>32</v>
      </c>
      <c r="I931" s="295" t="s">
        <v>10970</v>
      </c>
      <c r="J931" s="295" t="s">
        <v>10952</v>
      </c>
      <c r="K931" s="295" t="s">
        <v>13019</v>
      </c>
      <c r="L931" s="295" t="s">
        <v>10912</v>
      </c>
      <c r="M931" s="295" t="s">
        <v>10840</v>
      </c>
      <c r="O931" s="295" t="s">
        <v>13020</v>
      </c>
    </row>
    <row r="932" ht="15.75" customHeight="1">
      <c r="B932" s="295" t="s">
        <v>13021</v>
      </c>
      <c r="C932" s="295">
        <v>1.07654403E8</v>
      </c>
      <c r="D932" s="295" t="s">
        <v>1307</v>
      </c>
      <c r="E932" s="295" t="s">
        <v>3794</v>
      </c>
      <c r="F932" s="295" t="s">
        <v>3793</v>
      </c>
      <c r="G932" s="295" t="s">
        <v>79</v>
      </c>
      <c r="H932" s="295" t="s">
        <v>10840</v>
      </c>
      <c r="I932" s="295" t="s">
        <v>10869</v>
      </c>
      <c r="J932" s="295" t="s">
        <v>10840</v>
      </c>
      <c r="K932" s="295" t="s">
        <v>10913</v>
      </c>
      <c r="L932" s="295" t="s">
        <v>10840</v>
      </c>
      <c r="O932" s="295" t="s">
        <v>11829</v>
      </c>
    </row>
    <row r="933" ht="15.75" customHeight="1">
      <c r="B933" s="295" t="s">
        <v>13022</v>
      </c>
      <c r="C933" s="295">
        <v>1.07654403E8</v>
      </c>
      <c r="D933" s="295" t="s">
        <v>1307</v>
      </c>
      <c r="E933" s="295" t="s">
        <v>3794</v>
      </c>
      <c r="F933" s="295" t="s">
        <v>3793</v>
      </c>
      <c r="G933" s="295" t="s">
        <v>38</v>
      </c>
      <c r="H933" s="295" t="s">
        <v>10840</v>
      </c>
      <c r="I933" s="295" t="s">
        <v>10864</v>
      </c>
      <c r="J933" s="295" t="s">
        <v>10840</v>
      </c>
      <c r="K933" s="295" t="s">
        <v>11542</v>
      </c>
      <c r="L933" s="295" t="s">
        <v>10840</v>
      </c>
      <c r="O933" s="295" t="s">
        <v>11178</v>
      </c>
    </row>
    <row r="934" ht="15.75" customHeight="1">
      <c r="B934" s="295" t="s">
        <v>13023</v>
      </c>
      <c r="C934" s="295">
        <v>1.07654403E8</v>
      </c>
      <c r="D934" s="295" t="s">
        <v>1307</v>
      </c>
      <c r="E934" s="295" t="s">
        <v>13024</v>
      </c>
      <c r="F934" s="295" t="s">
        <v>3793</v>
      </c>
      <c r="G934" s="295" t="s">
        <v>32</v>
      </c>
      <c r="H934" s="295" t="s">
        <v>10840</v>
      </c>
      <c r="I934" s="295" t="s">
        <v>10877</v>
      </c>
      <c r="J934" s="295" t="s">
        <v>10935</v>
      </c>
      <c r="K934" s="295" t="s">
        <v>12797</v>
      </c>
      <c r="L934" s="295" t="s">
        <v>10901</v>
      </c>
      <c r="O934" s="295" t="s">
        <v>13025</v>
      </c>
    </row>
    <row r="935" ht="15.75" customHeight="1">
      <c r="B935" s="295" t="s">
        <v>13026</v>
      </c>
      <c r="C935" s="295">
        <v>1.07654903E8</v>
      </c>
      <c r="D935" s="295" t="s">
        <v>1364</v>
      </c>
      <c r="E935" s="295" t="s">
        <v>3798</v>
      </c>
      <c r="F935" s="295" t="s">
        <v>3797</v>
      </c>
      <c r="G935" s="295" t="s">
        <v>79</v>
      </c>
      <c r="J935" s="295" t="s">
        <v>10840</v>
      </c>
      <c r="K935" s="295" t="s">
        <v>11026</v>
      </c>
      <c r="L935" s="295" t="s">
        <v>10840</v>
      </c>
      <c r="M935" s="295" t="s">
        <v>10840</v>
      </c>
      <c r="O935" s="295" t="s">
        <v>10974</v>
      </c>
    </row>
    <row r="936" ht="15.75" customHeight="1">
      <c r="B936" s="295" t="s">
        <v>13027</v>
      </c>
      <c r="C936" s="295">
        <v>1.07654903E8</v>
      </c>
      <c r="D936" s="295" t="s">
        <v>1364</v>
      </c>
      <c r="E936" s="295" t="s">
        <v>3798</v>
      </c>
      <c r="F936" s="295" t="s">
        <v>3797</v>
      </c>
      <c r="G936" s="295" t="s">
        <v>38</v>
      </c>
      <c r="I936" s="295" t="s">
        <v>10840</v>
      </c>
      <c r="K936" s="295" t="s">
        <v>11353</v>
      </c>
      <c r="L936" s="295" t="s">
        <v>10840</v>
      </c>
      <c r="O936" s="295" t="s">
        <v>10892</v>
      </c>
    </row>
    <row r="937" ht="15.75" customHeight="1">
      <c r="B937" s="295" t="s">
        <v>13029</v>
      </c>
      <c r="C937" s="295">
        <v>1.07654903E8</v>
      </c>
      <c r="D937" s="295" t="s">
        <v>1364</v>
      </c>
      <c r="E937" s="295" t="s">
        <v>13030</v>
      </c>
      <c r="F937" s="295" t="s">
        <v>3797</v>
      </c>
      <c r="G937" s="295" t="s">
        <v>32</v>
      </c>
      <c r="I937" s="295" t="s">
        <v>10840</v>
      </c>
      <c r="J937" s="295" t="s">
        <v>10840</v>
      </c>
      <c r="K937" s="295" t="s">
        <v>11115</v>
      </c>
      <c r="L937" s="295" t="s">
        <v>10840</v>
      </c>
      <c r="M937" s="295" t="s">
        <v>10840</v>
      </c>
      <c r="O937" s="295" t="s">
        <v>10848</v>
      </c>
    </row>
    <row r="938" ht="15.75" customHeight="1">
      <c r="B938" s="295" t="s">
        <v>13031</v>
      </c>
      <c r="C938" s="295">
        <v>1.07654903E8</v>
      </c>
      <c r="D938" s="295" t="s">
        <v>1364</v>
      </c>
      <c r="E938" s="295" t="s">
        <v>3802</v>
      </c>
      <c r="F938" s="295" t="s">
        <v>3801</v>
      </c>
      <c r="G938" s="295" t="s">
        <v>79</v>
      </c>
      <c r="I938" s="295" t="s">
        <v>10840</v>
      </c>
      <c r="J938" s="295" t="s">
        <v>10840</v>
      </c>
      <c r="K938" s="295" t="s">
        <v>10848</v>
      </c>
      <c r="L938" s="295" t="s">
        <v>10840</v>
      </c>
      <c r="O938" s="295" t="s">
        <v>11307</v>
      </c>
    </row>
    <row r="939" ht="15.75" customHeight="1">
      <c r="B939" s="295" t="s">
        <v>13032</v>
      </c>
      <c r="C939" s="295">
        <v>1.07654903E8</v>
      </c>
      <c r="D939" s="295" t="s">
        <v>1364</v>
      </c>
      <c r="E939" s="295" t="s">
        <v>3802</v>
      </c>
      <c r="F939" s="295" t="s">
        <v>3801</v>
      </c>
      <c r="G939" s="295" t="s">
        <v>38</v>
      </c>
      <c r="I939" s="295" t="s">
        <v>10840</v>
      </c>
      <c r="J939" s="295" t="s">
        <v>10840</v>
      </c>
      <c r="K939" s="295" t="s">
        <v>11359</v>
      </c>
      <c r="L939" s="295" t="s">
        <v>10919</v>
      </c>
      <c r="M939" s="295" t="s">
        <v>10840</v>
      </c>
      <c r="O939" s="295" t="s">
        <v>11437</v>
      </c>
    </row>
    <row r="940" ht="15.75" customHeight="1">
      <c r="B940" s="295" t="s">
        <v>13034</v>
      </c>
      <c r="C940" s="295">
        <v>1.07654903E8</v>
      </c>
      <c r="D940" s="295" t="s">
        <v>1364</v>
      </c>
      <c r="E940" s="295" t="s">
        <v>13035</v>
      </c>
      <c r="F940" s="295" t="s">
        <v>3801</v>
      </c>
      <c r="G940" s="295" t="s">
        <v>32</v>
      </c>
      <c r="I940" s="295" t="s">
        <v>10840</v>
      </c>
      <c r="J940" s="295" t="s">
        <v>10840</v>
      </c>
      <c r="K940" s="295" t="s">
        <v>11042</v>
      </c>
      <c r="L940" s="295" t="s">
        <v>10874</v>
      </c>
      <c r="M940" s="295" t="s">
        <v>10840</v>
      </c>
      <c r="O940" s="295" t="s">
        <v>12351</v>
      </c>
    </row>
    <row r="941" ht="15.75" customHeight="1">
      <c r="B941" s="295" t="s">
        <v>13036</v>
      </c>
      <c r="C941" s="295">
        <v>1.07655803E8</v>
      </c>
      <c r="D941" s="295" t="s">
        <v>1495</v>
      </c>
      <c r="E941" s="295" t="s">
        <v>3806</v>
      </c>
      <c r="F941" s="295" t="s">
        <v>3805</v>
      </c>
      <c r="G941" s="295" t="s">
        <v>79</v>
      </c>
      <c r="I941" s="295" t="s">
        <v>11378</v>
      </c>
      <c r="J941" s="295" t="s">
        <v>10840</v>
      </c>
      <c r="K941" s="295" t="s">
        <v>11517</v>
      </c>
      <c r="L941" s="295" t="s">
        <v>10840</v>
      </c>
      <c r="M941" s="295" t="s">
        <v>10840</v>
      </c>
      <c r="O941" s="295" t="s">
        <v>11141</v>
      </c>
    </row>
    <row r="942" ht="15.75" customHeight="1">
      <c r="B942" s="295" t="s">
        <v>13037</v>
      </c>
      <c r="C942" s="295">
        <v>1.07655803E8</v>
      </c>
      <c r="D942" s="295" t="s">
        <v>1495</v>
      </c>
      <c r="E942" s="295" t="s">
        <v>3806</v>
      </c>
      <c r="F942" s="295" t="s">
        <v>3805</v>
      </c>
      <c r="G942" s="295" t="s">
        <v>38</v>
      </c>
      <c r="I942" s="295" t="s">
        <v>11229</v>
      </c>
      <c r="J942" s="295" t="s">
        <v>10840</v>
      </c>
      <c r="K942" s="295" t="s">
        <v>11317</v>
      </c>
      <c r="L942" s="295" t="s">
        <v>10935</v>
      </c>
      <c r="O942" s="295" t="s">
        <v>11032</v>
      </c>
    </row>
    <row r="943" ht="15.75" customHeight="1">
      <c r="B943" s="295" t="s">
        <v>13039</v>
      </c>
      <c r="C943" s="295">
        <v>1.07655803E8</v>
      </c>
      <c r="D943" s="295" t="s">
        <v>1495</v>
      </c>
      <c r="E943" s="295" t="s">
        <v>13040</v>
      </c>
      <c r="F943" s="295" t="s">
        <v>3805</v>
      </c>
      <c r="G943" s="295" t="s">
        <v>32</v>
      </c>
      <c r="I943" s="295" t="s">
        <v>11182</v>
      </c>
      <c r="J943" s="295" t="s">
        <v>10840</v>
      </c>
      <c r="K943" s="295" t="s">
        <v>11026</v>
      </c>
      <c r="L943" s="295" t="s">
        <v>10952</v>
      </c>
      <c r="M943" s="295" t="s">
        <v>10840</v>
      </c>
      <c r="O943" s="295" t="s">
        <v>10848</v>
      </c>
    </row>
    <row r="944" ht="15.75" customHeight="1">
      <c r="B944" s="295" t="s">
        <v>13041</v>
      </c>
      <c r="C944" s="295">
        <v>1.07655803E8</v>
      </c>
      <c r="D944" s="295" t="s">
        <v>1495</v>
      </c>
      <c r="E944" s="295" t="s">
        <v>3811</v>
      </c>
      <c r="F944" s="295" t="s">
        <v>3810</v>
      </c>
      <c r="G944" s="295" t="s">
        <v>79</v>
      </c>
      <c r="I944" s="295" t="s">
        <v>10843</v>
      </c>
      <c r="J944" s="295" t="s">
        <v>10840</v>
      </c>
      <c r="K944" s="295" t="s">
        <v>10874</v>
      </c>
      <c r="L944" s="295" t="s">
        <v>10840</v>
      </c>
      <c r="O944" s="295" t="s">
        <v>10844</v>
      </c>
    </row>
    <row r="945" ht="15.75" customHeight="1">
      <c r="B945" s="295" t="s">
        <v>13042</v>
      </c>
      <c r="C945" s="295">
        <v>1.07655803E8</v>
      </c>
      <c r="D945" s="295" t="s">
        <v>1495</v>
      </c>
      <c r="E945" s="295" t="s">
        <v>3811</v>
      </c>
      <c r="F945" s="295" t="s">
        <v>3810</v>
      </c>
      <c r="G945" s="295" t="s">
        <v>38</v>
      </c>
      <c r="I945" s="295" t="s">
        <v>10864</v>
      </c>
      <c r="J945" s="295" t="s">
        <v>10840</v>
      </c>
      <c r="K945" s="295" t="s">
        <v>10874</v>
      </c>
      <c r="L945" s="295" t="s">
        <v>10840</v>
      </c>
      <c r="O945" s="295" t="s">
        <v>11019</v>
      </c>
    </row>
    <row r="946" ht="15.75" customHeight="1">
      <c r="B946" s="295" t="s">
        <v>13044</v>
      </c>
      <c r="C946" s="295">
        <v>1.07655803E8</v>
      </c>
      <c r="D946" s="295" t="s">
        <v>1495</v>
      </c>
      <c r="E946" s="295" t="s">
        <v>13045</v>
      </c>
      <c r="F946" s="295" t="s">
        <v>3810</v>
      </c>
      <c r="G946" s="295" t="s">
        <v>32</v>
      </c>
      <c r="I946" s="295" t="s">
        <v>10873</v>
      </c>
      <c r="J946" s="295" t="s">
        <v>10840</v>
      </c>
      <c r="K946" s="295" t="s">
        <v>11378</v>
      </c>
      <c r="L946" s="295" t="s">
        <v>10874</v>
      </c>
      <c r="O946" s="295" t="s">
        <v>11353</v>
      </c>
    </row>
    <row r="947" ht="15.75" customHeight="1">
      <c r="B947" s="295" t="s">
        <v>13046</v>
      </c>
      <c r="C947" s="295">
        <v>1.07655903E8</v>
      </c>
      <c r="D947" s="295" t="s">
        <v>1524</v>
      </c>
      <c r="E947" s="295" t="s">
        <v>3815</v>
      </c>
      <c r="F947" s="295" t="s">
        <v>3814</v>
      </c>
      <c r="G947" s="295" t="s">
        <v>79</v>
      </c>
      <c r="I947" s="295" t="s">
        <v>10840</v>
      </c>
      <c r="J947" s="295" t="s">
        <v>10840</v>
      </c>
      <c r="K947" s="295" t="s">
        <v>11814</v>
      </c>
      <c r="L947" s="295" t="s">
        <v>10840</v>
      </c>
      <c r="O947" s="295" t="s">
        <v>11884</v>
      </c>
    </row>
    <row r="948" ht="15.75" customHeight="1">
      <c r="B948" s="295" t="s">
        <v>13048</v>
      </c>
      <c r="C948" s="295">
        <v>1.07655903E8</v>
      </c>
      <c r="D948" s="295" t="s">
        <v>1524</v>
      </c>
      <c r="E948" s="295" t="s">
        <v>3815</v>
      </c>
      <c r="F948" s="295" t="s">
        <v>3814</v>
      </c>
      <c r="G948" s="295" t="s">
        <v>38</v>
      </c>
      <c r="I948" s="295" t="s">
        <v>10840</v>
      </c>
      <c r="J948" s="295" t="s">
        <v>10840</v>
      </c>
      <c r="K948" s="295" t="s">
        <v>12286</v>
      </c>
      <c r="L948" s="295" t="s">
        <v>10840</v>
      </c>
      <c r="M948" s="295" t="s">
        <v>10840</v>
      </c>
      <c r="O948" s="295" t="s">
        <v>11636</v>
      </c>
    </row>
    <row r="949" ht="15.75" customHeight="1">
      <c r="B949" s="295" t="s">
        <v>13049</v>
      </c>
      <c r="C949" s="295">
        <v>1.07655903E8</v>
      </c>
      <c r="D949" s="295" t="s">
        <v>1524</v>
      </c>
      <c r="E949" s="295" t="s">
        <v>13050</v>
      </c>
      <c r="F949" s="295" t="s">
        <v>3814</v>
      </c>
      <c r="G949" s="295" t="s">
        <v>32</v>
      </c>
      <c r="I949" s="295" t="s">
        <v>10840</v>
      </c>
      <c r="J949" s="295" t="s">
        <v>10840</v>
      </c>
      <c r="K949" s="295" t="s">
        <v>11640</v>
      </c>
      <c r="L949" s="295" t="s">
        <v>10840</v>
      </c>
      <c r="M949" s="295" t="s">
        <v>10840</v>
      </c>
      <c r="O949" s="295" t="s">
        <v>12328</v>
      </c>
    </row>
    <row r="950" ht="15.75" customHeight="1">
      <c r="B950" s="295" t="s">
        <v>13051</v>
      </c>
      <c r="C950" s="295">
        <v>1.07655903E8</v>
      </c>
      <c r="D950" s="295" t="s">
        <v>1524</v>
      </c>
      <c r="E950" s="295" t="s">
        <v>3819</v>
      </c>
      <c r="F950" s="295" t="s">
        <v>3818</v>
      </c>
      <c r="G950" s="295" t="s">
        <v>79</v>
      </c>
      <c r="K950" s="295" t="s">
        <v>12131</v>
      </c>
      <c r="L950" s="295" t="s">
        <v>10840</v>
      </c>
      <c r="O950" s="295" t="s">
        <v>11035</v>
      </c>
    </row>
    <row r="951" ht="15.75" customHeight="1">
      <c r="B951" s="295" t="s">
        <v>13052</v>
      </c>
      <c r="C951" s="295">
        <v>1.07655903E8</v>
      </c>
      <c r="D951" s="295" t="s">
        <v>1524</v>
      </c>
      <c r="E951" s="295" t="s">
        <v>3819</v>
      </c>
      <c r="F951" s="295" t="s">
        <v>3818</v>
      </c>
      <c r="G951" s="295" t="s">
        <v>38</v>
      </c>
      <c r="K951" s="295" t="s">
        <v>11309</v>
      </c>
      <c r="L951" s="295" t="s">
        <v>10840</v>
      </c>
      <c r="O951" s="295" t="s">
        <v>10916</v>
      </c>
    </row>
    <row r="952" ht="15.75" customHeight="1">
      <c r="B952" s="295" t="s">
        <v>13053</v>
      </c>
      <c r="C952" s="295">
        <v>1.07655903E8</v>
      </c>
      <c r="D952" s="295" t="s">
        <v>1524</v>
      </c>
      <c r="E952" s="295" t="s">
        <v>13054</v>
      </c>
      <c r="F952" s="295" t="s">
        <v>3818</v>
      </c>
      <c r="G952" s="295" t="s">
        <v>32</v>
      </c>
      <c r="K952" s="295" t="s">
        <v>11069</v>
      </c>
      <c r="L952" s="295" t="s">
        <v>10912</v>
      </c>
      <c r="O952" s="295" t="s">
        <v>11118</v>
      </c>
    </row>
    <row r="953" ht="15.75" customHeight="1">
      <c r="B953" s="295" t="s">
        <v>13055</v>
      </c>
      <c r="C953" s="295">
        <v>1.07656303E8</v>
      </c>
      <c r="D953" s="295" t="s">
        <v>1563</v>
      </c>
      <c r="E953" s="295" t="s">
        <v>3823</v>
      </c>
      <c r="F953" s="295" t="s">
        <v>3822</v>
      </c>
      <c r="G953" s="295" t="s">
        <v>79</v>
      </c>
      <c r="H953" s="295" t="s">
        <v>10840</v>
      </c>
      <c r="I953" s="295" t="s">
        <v>12208</v>
      </c>
      <c r="J953" s="295" t="s">
        <v>10917</v>
      </c>
      <c r="K953" s="295" t="s">
        <v>10981</v>
      </c>
      <c r="L953" s="295" t="s">
        <v>10973</v>
      </c>
      <c r="M953" s="295" t="s">
        <v>10840</v>
      </c>
      <c r="N953" s="295" t="s">
        <v>10840</v>
      </c>
      <c r="O953" s="295" t="s">
        <v>11245</v>
      </c>
    </row>
    <row r="954" ht="15.75" customHeight="1">
      <c r="B954" s="295" t="s">
        <v>13057</v>
      </c>
      <c r="C954" s="295">
        <v>1.07656303E8</v>
      </c>
      <c r="D954" s="295" t="s">
        <v>1563</v>
      </c>
      <c r="E954" s="295" t="s">
        <v>3823</v>
      </c>
      <c r="F954" s="295" t="s">
        <v>3822</v>
      </c>
      <c r="G954" s="295" t="s">
        <v>38</v>
      </c>
      <c r="I954" s="295" t="s">
        <v>10962</v>
      </c>
      <c r="J954" s="295" t="s">
        <v>10993</v>
      </c>
      <c r="K954" s="295" t="s">
        <v>11095</v>
      </c>
      <c r="L954" s="295" t="s">
        <v>11028</v>
      </c>
      <c r="M954" s="295" t="s">
        <v>10840</v>
      </c>
      <c r="N954" s="295" t="s">
        <v>10840</v>
      </c>
      <c r="O954" s="295" t="s">
        <v>12184</v>
      </c>
    </row>
    <row r="955" ht="15.75" customHeight="1">
      <c r="B955" s="295" t="s">
        <v>13058</v>
      </c>
      <c r="C955" s="295">
        <v>1.07656303E8</v>
      </c>
      <c r="D955" s="295" t="s">
        <v>1563</v>
      </c>
      <c r="E955" s="295" t="s">
        <v>13059</v>
      </c>
      <c r="F955" s="295" t="s">
        <v>3822</v>
      </c>
      <c r="G955" s="295" t="s">
        <v>32</v>
      </c>
      <c r="H955" s="295" t="s">
        <v>10840</v>
      </c>
      <c r="I955" s="295" t="s">
        <v>13060</v>
      </c>
      <c r="J955" s="295" t="s">
        <v>11340</v>
      </c>
      <c r="K955" s="295" t="s">
        <v>13061</v>
      </c>
      <c r="L955" s="295" t="s">
        <v>11309</v>
      </c>
      <c r="M955" s="295" t="s">
        <v>10840</v>
      </c>
      <c r="N955" s="295" t="s">
        <v>10840</v>
      </c>
      <c r="O955" s="295" t="s">
        <v>11955</v>
      </c>
    </row>
    <row r="956" ht="15.75" customHeight="1">
      <c r="B956" s="295" t="s">
        <v>13062</v>
      </c>
      <c r="C956" s="295">
        <v>1.07656502E8</v>
      </c>
      <c r="D956" s="295" t="s">
        <v>1630</v>
      </c>
      <c r="E956" s="295" t="s">
        <v>3828</v>
      </c>
      <c r="F956" s="295" t="s">
        <v>3827</v>
      </c>
      <c r="G956" s="295" t="s">
        <v>79</v>
      </c>
      <c r="I956" s="295" t="s">
        <v>10840</v>
      </c>
      <c r="J956" s="295" t="s">
        <v>10840</v>
      </c>
      <c r="K956" s="295" t="s">
        <v>11736</v>
      </c>
      <c r="L956" s="295" t="s">
        <v>10888</v>
      </c>
      <c r="M956" s="295" t="s">
        <v>10840</v>
      </c>
      <c r="O956" s="295" t="s">
        <v>11167</v>
      </c>
    </row>
    <row r="957" ht="15.75" customHeight="1">
      <c r="B957" s="295" t="s">
        <v>13064</v>
      </c>
      <c r="C957" s="295">
        <v>1.07656502E8</v>
      </c>
      <c r="D957" s="295" t="s">
        <v>1630</v>
      </c>
      <c r="E957" s="295" t="s">
        <v>3828</v>
      </c>
      <c r="F957" s="295" t="s">
        <v>3827</v>
      </c>
      <c r="G957" s="295" t="s">
        <v>38</v>
      </c>
      <c r="I957" s="295" t="s">
        <v>10840</v>
      </c>
      <c r="J957" s="295" t="s">
        <v>10840</v>
      </c>
      <c r="K957" s="295" t="s">
        <v>12620</v>
      </c>
      <c r="L957" s="295" t="s">
        <v>10867</v>
      </c>
      <c r="M957" s="295" t="s">
        <v>10840</v>
      </c>
      <c r="O957" s="295" t="s">
        <v>11631</v>
      </c>
    </row>
    <row r="958" ht="15.75" customHeight="1">
      <c r="B958" s="295" t="s">
        <v>13065</v>
      </c>
      <c r="C958" s="295">
        <v>1.07656502E8</v>
      </c>
      <c r="D958" s="295" t="s">
        <v>1630</v>
      </c>
      <c r="E958" s="295" t="s">
        <v>13066</v>
      </c>
      <c r="F958" s="295" t="s">
        <v>3827</v>
      </c>
      <c r="G958" s="295" t="s">
        <v>32</v>
      </c>
      <c r="I958" s="295" t="s">
        <v>10840</v>
      </c>
      <c r="J958" s="295" t="s">
        <v>10874</v>
      </c>
      <c r="K958" s="295" t="s">
        <v>13067</v>
      </c>
      <c r="L958" s="295" t="s">
        <v>11041</v>
      </c>
      <c r="M958" s="295" t="s">
        <v>10840</v>
      </c>
      <c r="O958" s="295" t="s">
        <v>13068</v>
      </c>
    </row>
    <row r="959" ht="15.75" customHeight="1">
      <c r="B959" s="295" t="s">
        <v>13069</v>
      </c>
      <c r="C959" s="295">
        <v>1.07656502E8</v>
      </c>
      <c r="D959" s="295" t="s">
        <v>1630</v>
      </c>
      <c r="E959" s="295" t="s">
        <v>3832</v>
      </c>
      <c r="F959" s="295" t="s">
        <v>3831</v>
      </c>
      <c r="G959" s="295" t="s">
        <v>79</v>
      </c>
      <c r="H959" s="295" t="s">
        <v>10840</v>
      </c>
      <c r="I959" s="295" t="s">
        <v>10874</v>
      </c>
      <c r="J959" s="295" t="s">
        <v>10843</v>
      </c>
      <c r="K959" s="295" t="s">
        <v>11685</v>
      </c>
      <c r="L959" s="295" t="s">
        <v>10869</v>
      </c>
      <c r="M959" s="295" t="s">
        <v>10864</v>
      </c>
      <c r="O959" s="295" t="s">
        <v>12850</v>
      </c>
    </row>
    <row r="960" ht="15.75" customHeight="1">
      <c r="B960" s="295" t="s">
        <v>13070</v>
      </c>
      <c r="C960" s="295">
        <v>1.07656502E8</v>
      </c>
      <c r="D960" s="295" t="s">
        <v>1630</v>
      </c>
      <c r="E960" s="295" t="s">
        <v>3832</v>
      </c>
      <c r="F960" s="295" t="s">
        <v>3831</v>
      </c>
      <c r="G960" s="295" t="s">
        <v>38</v>
      </c>
      <c r="I960" s="295" t="s">
        <v>10919</v>
      </c>
      <c r="J960" s="295" t="s">
        <v>10952</v>
      </c>
      <c r="K960" s="295" t="s">
        <v>13071</v>
      </c>
      <c r="L960" s="295" t="s">
        <v>11041</v>
      </c>
      <c r="M960" s="295" t="s">
        <v>10912</v>
      </c>
      <c r="O960" s="295" t="s">
        <v>13072</v>
      </c>
    </row>
    <row r="961" ht="15.75" customHeight="1">
      <c r="B961" s="295" t="s">
        <v>13073</v>
      </c>
      <c r="C961" s="295">
        <v>1.07656502E8</v>
      </c>
      <c r="D961" s="295" t="s">
        <v>1630</v>
      </c>
      <c r="E961" s="295" t="s">
        <v>13075</v>
      </c>
      <c r="F961" s="295" t="s">
        <v>3831</v>
      </c>
      <c r="G961" s="295" t="s">
        <v>32</v>
      </c>
      <c r="H961" s="295" t="s">
        <v>10840</v>
      </c>
      <c r="I961" s="295" t="s">
        <v>10988</v>
      </c>
      <c r="J961" s="295" t="s">
        <v>11402</v>
      </c>
      <c r="K961" s="295" t="s">
        <v>3618</v>
      </c>
      <c r="L961" s="295" t="s">
        <v>11454</v>
      </c>
      <c r="M961" s="295" t="s">
        <v>11210</v>
      </c>
      <c r="O961" s="295" t="s">
        <v>13076</v>
      </c>
    </row>
    <row r="962" ht="15.75" customHeight="1">
      <c r="B962" s="295" t="s">
        <v>13077</v>
      </c>
      <c r="C962" s="295">
        <v>1.07657103E8</v>
      </c>
      <c r="D962" s="295" t="s">
        <v>1711</v>
      </c>
      <c r="E962" s="295" t="s">
        <v>3836</v>
      </c>
      <c r="F962" s="295" t="s">
        <v>3835</v>
      </c>
      <c r="G962" s="295" t="s">
        <v>79</v>
      </c>
      <c r="I962" s="295" t="s">
        <v>10840</v>
      </c>
      <c r="J962" s="295" t="s">
        <v>10840</v>
      </c>
      <c r="K962" s="295" t="s">
        <v>11644</v>
      </c>
      <c r="L962" s="295" t="s">
        <v>10840</v>
      </c>
      <c r="M962" s="295" t="s">
        <v>10840</v>
      </c>
      <c r="O962" s="295" t="s">
        <v>10981</v>
      </c>
    </row>
    <row r="963" ht="15.75" customHeight="1">
      <c r="B963" s="295" t="s">
        <v>13078</v>
      </c>
      <c r="C963" s="295">
        <v>1.07657103E8</v>
      </c>
      <c r="D963" s="295" t="s">
        <v>1711</v>
      </c>
      <c r="E963" s="295" t="s">
        <v>3836</v>
      </c>
      <c r="F963" s="295" t="s">
        <v>3835</v>
      </c>
      <c r="G963" s="295" t="s">
        <v>38</v>
      </c>
      <c r="I963" s="295" t="s">
        <v>10840</v>
      </c>
      <c r="K963" s="295" t="s">
        <v>10848</v>
      </c>
      <c r="L963" s="295" t="s">
        <v>10840</v>
      </c>
      <c r="M963" s="295" t="s">
        <v>10840</v>
      </c>
      <c r="O963" s="295" t="s">
        <v>10911</v>
      </c>
    </row>
    <row r="964" ht="15.75" customHeight="1">
      <c r="B964" s="295" t="s">
        <v>13079</v>
      </c>
      <c r="C964" s="295">
        <v>1.07657103E8</v>
      </c>
      <c r="D964" s="295" t="s">
        <v>1711</v>
      </c>
      <c r="E964" s="295" t="s">
        <v>13081</v>
      </c>
      <c r="F964" s="295" t="s">
        <v>3835</v>
      </c>
      <c r="G964" s="295" t="s">
        <v>32</v>
      </c>
      <c r="I964" s="295" t="s">
        <v>10840</v>
      </c>
      <c r="J964" s="295" t="s">
        <v>10840</v>
      </c>
      <c r="K964" s="295" t="s">
        <v>10998</v>
      </c>
      <c r="L964" s="295" t="s">
        <v>10935</v>
      </c>
      <c r="M964" s="295" t="s">
        <v>10840</v>
      </c>
      <c r="O964" s="295" t="s">
        <v>11966</v>
      </c>
    </row>
    <row r="965" ht="15.75" customHeight="1">
      <c r="B965" s="295" t="s">
        <v>13082</v>
      </c>
      <c r="C965" s="295">
        <v>1.07657103E8</v>
      </c>
      <c r="D965" s="295" t="s">
        <v>1711</v>
      </c>
      <c r="E965" s="295" t="s">
        <v>3840</v>
      </c>
      <c r="F965" s="295" t="s">
        <v>3839</v>
      </c>
      <c r="G965" s="295" t="s">
        <v>79</v>
      </c>
      <c r="I965" s="295" t="s">
        <v>10840</v>
      </c>
      <c r="J965" s="295" t="s">
        <v>10840</v>
      </c>
      <c r="K965" s="295" t="s">
        <v>10893</v>
      </c>
      <c r="L965" s="295" t="s">
        <v>10840</v>
      </c>
      <c r="M965" s="295" t="s">
        <v>10840</v>
      </c>
      <c r="O965" s="295" t="s">
        <v>11124</v>
      </c>
    </row>
    <row r="966" ht="15.75" customHeight="1">
      <c r="B966" s="295" t="s">
        <v>13083</v>
      </c>
      <c r="C966" s="295">
        <v>1.07657103E8</v>
      </c>
      <c r="D966" s="295" t="s">
        <v>1711</v>
      </c>
      <c r="E966" s="295" t="s">
        <v>3840</v>
      </c>
      <c r="F966" s="295" t="s">
        <v>3839</v>
      </c>
      <c r="G966" s="295" t="s">
        <v>38</v>
      </c>
      <c r="I966" s="295" t="s">
        <v>10840</v>
      </c>
      <c r="J966" s="295" t="s">
        <v>10840</v>
      </c>
      <c r="K966" s="295" t="s">
        <v>11029</v>
      </c>
      <c r="L966" s="295" t="s">
        <v>10840</v>
      </c>
      <c r="O966" s="295" t="s">
        <v>11123</v>
      </c>
    </row>
    <row r="967" ht="15.75" customHeight="1">
      <c r="B967" s="295" t="s">
        <v>13084</v>
      </c>
      <c r="C967" s="295">
        <v>1.07657103E8</v>
      </c>
      <c r="D967" s="295" t="s">
        <v>1711</v>
      </c>
      <c r="E967" s="295" t="s">
        <v>13085</v>
      </c>
      <c r="F967" s="295" t="s">
        <v>3839</v>
      </c>
      <c r="G967" s="295" t="s">
        <v>32</v>
      </c>
      <c r="I967" s="295" t="s">
        <v>10840</v>
      </c>
      <c r="J967" s="295" t="s">
        <v>10840</v>
      </c>
      <c r="K967" s="295" t="s">
        <v>12404</v>
      </c>
      <c r="L967" s="295" t="s">
        <v>10919</v>
      </c>
      <c r="M967" s="295" t="s">
        <v>10840</v>
      </c>
      <c r="O967" s="295" t="s">
        <v>11250</v>
      </c>
    </row>
    <row r="968" ht="15.75" customHeight="1">
      <c r="B968" s="295" t="s">
        <v>13086</v>
      </c>
      <c r="C968" s="295">
        <v>1.07657103E8</v>
      </c>
      <c r="D968" s="295" t="s">
        <v>1711</v>
      </c>
      <c r="E968" s="295" t="s">
        <v>3845</v>
      </c>
      <c r="F968" s="295" t="s">
        <v>3844</v>
      </c>
      <c r="G968" s="295" t="s">
        <v>79</v>
      </c>
      <c r="H968" s="295" t="s">
        <v>10840</v>
      </c>
      <c r="I968" s="295" t="s">
        <v>10840</v>
      </c>
      <c r="J968" s="295" t="s">
        <v>10901</v>
      </c>
      <c r="K968" s="295" t="s">
        <v>13088</v>
      </c>
      <c r="L968" s="295" t="s">
        <v>10888</v>
      </c>
      <c r="M968" s="295" t="s">
        <v>10840</v>
      </c>
      <c r="O968" s="295" t="s">
        <v>13089</v>
      </c>
    </row>
    <row r="969" ht="15.75" customHeight="1">
      <c r="B969" s="295" t="s">
        <v>13090</v>
      </c>
      <c r="C969" s="295">
        <v>1.07657103E8</v>
      </c>
      <c r="D969" s="295" t="s">
        <v>1711</v>
      </c>
      <c r="E969" s="295" t="s">
        <v>3845</v>
      </c>
      <c r="F969" s="295" t="s">
        <v>3844</v>
      </c>
      <c r="G969" s="295" t="s">
        <v>38</v>
      </c>
      <c r="I969" s="295" t="s">
        <v>10840</v>
      </c>
      <c r="J969" s="295" t="s">
        <v>10901</v>
      </c>
      <c r="K969" s="295" t="s">
        <v>13091</v>
      </c>
      <c r="L969" s="295" t="s">
        <v>10867</v>
      </c>
      <c r="M969" s="295" t="s">
        <v>10840</v>
      </c>
      <c r="N969" s="295" t="s">
        <v>10840</v>
      </c>
      <c r="O969" s="295" t="s">
        <v>13092</v>
      </c>
    </row>
    <row r="970" ht="15.75" customHeight="1">
      <c r="B970" s="295" t="s">
        <v>13093</v>
      </c>
      <c r="C970" s="295">
        <v>1.07657103E8</v>
      </c>
      <c r="D970" s="295" t="s">
        <v>1711</v>
      </c>
      <c r="E970" s="295" t="s">
        <v>13094</v>
      </c>
      <c r="F970" s="295" t="s">
        <v>3844</v>
      </c>
      <c r="G970" s="295" t="s">
        <v>32</v>
      </c>
      <c r="H970" s="295" t="s">
        <v>10840</v>
      </c>
      <c r="I970" s="295" t="s">
        <v>10912</v>
      </c>
      <c r="J970" s="295" t="s">
        <v>10952</v>
      </c>
      <c r="K970" s="295" t="s">
        <v>13095</v>
      </c>
      <c r="L970" s="295" t="s">
        <v>11041</v>
      </c>
      <c r="M970" s="295" t="s">
        <v>10874</v>
      </c>
      <c r="N970" s="295" t="s">
        <v>10840</v>
      </c>
      <c r="O970" s="295" t="s">
        <v>13096</v>
      </c>
    </row>
    <row r="971" ht="15.75" customHeight="1">
      <c r="B971" s="295" t="s">
        <v>13097</v>
      </c>
      <c r="C971" s="295">
        <v>1.07657503E8</v>
      </c>
      <c r="D971" s="295" t="s">
        <v>1981</v>
      </c>
      <c r="E971" s="295" t="s">
        <v>3849</v>
      </c>
      <c r="F971" s="295" t="s">
        <v>3848</v>
      </c>
      <c r="G971" s="295" t="s">
        <v>79</v>
      </c>
      <c r="I971" s="295" t="s">
        <v>10840</v>
      </c>
      <c r="J971" s="295" t="s">
        <v>10840</v>
      </c>
      <c r="K971" s="295" t="s">
        <v>11431</v>
      </c>
      <c r="L971" s="295" t="s">
        <v>10912</v>
      </c>
      <c r="O971" s="295" t="s">
        <v>12496</v>
      </c>
    </row>
    <row r="972" ht="15.75" customHeight="1">
      <c r="B972" s="295" t="s">
        <v>13098</v>
      </c>
      <c r="C972" s="295">
        <v>1.07657503E8</v>
      </c>
      <c r="D972" s="295" t="s">
        <v>1981</v>
      </c>
      <c r="E972" s="295" t="s">
        <v>3849</v>
      </c>
      <c r="F972" s="295" t="s">
        <v>3848</v>
      </c>
      <c r="G972" s="295" t="s">
        <v>38</v>
      </c>
      <c r="I972" s="295" t="s">
        <v>10840</v>
      </c>
      <c r="J972" s="295" t="s">
        <v>10840</v>
      </c>
      <c r="K972" s="295" t="s">
        <v>11581</v>
      </c>
      <c r="L972" s="295" t="s">
        <v>10840</v>
      </c>
      <c r="M972" s="295" t="s">
        <v>10840</v>
      </c>
      <c r="O972" s="295" t="s">
        <v>12474</v>
      </c>
    </row>
    <row r="973" ht="15.75" customHeight="1">
      <c r="B973" s="295" t="s">
        <v>13099</v>
      </c>
      <c r="C973" s="295">
        <v>1.07657503E8</v>
      </c>
      <c r="D973" s="295" t="s">
        <v>1981</v>
      </c>
      <c r="E973" s="295" t="s">
        <v>13101</v>
      </c>
      <c r="F973" s="295" t="s">
        <v>3848</v>
      </c>
      <c r="G973" s="295" t="s">
        <v>32</v>
      </c>
      <c r="I973" s="295" t="s">
        <v>10840</v>
      </c>
      <c r="J973" s="295" t="s">
        <v>10840</v>
      </c>
      <c r="K973" s="295" t="s">
        <v>13025</v>
      </c>
      <c r="L973" s="295" t="s">
        <v>10869</v>
      </c>
      <c r="M973" s="295" t="s">
        <v>10840</v>
      </c>
      <c r="O973" s="295" t="s">
        <v>11235</v>
      </c>
    </row>
    <row r="974" ht="15.75" customHeight="1">
      <c r="B974" s="295" t="s">
        <v>13102</v>
      </c>
      <c r="C974" s="295">
        <v>1.07657503E8</v>
      </c>
      <c r="D974" s="295" t="s">
        <v>1981</v>
      </c>
      <c r="E974" s="295" t="s">
        <v>3853</v>
      </c>
      <c r="F974" s="295" t="s">
        <v>3852</v>
      </c>
      <c r="G974" s="295" t="s">
        <v>79</v>
      </c>
      <c r="I974" s="295" t="s">
        <v>10840</v>
      </c>
      <c r="J974" s="295" t="s">
        <v>10840</v>
      </c>
      <c r="K974" s="295" t="s">
        <v>11065</v>
      </c>
      <c r="L974" s="295" t="s">
        <v>10840</v>
      </c>
      <c r="O974" s="295" t="s">
        <v>11035</v>
      </c>
    </row>
    <row r="975" ht="15.75" customHeight="1">
      <c r="B975" s="295" t="s">
        <v>13103</v>
      </c>
      <c r="C975" s="295">
        <v>1.07657503E8</v>
      </c>
      <c r="D975" s="295" t="s">
        <v>1981</v>
      </c>
      <c r="E975" s="295" t="s">
        <v>3853</v>
      </c>
      <c r="F975" s="295" t="s">
        <v>3852</v>
      </c>
      <c r="G975" s="295" t="s">
        <v>38</v>
      </c>
      <c r="I975" s="295" t="s">
        <v>10840</v>
      </c>
      <c r="J975" s="295" t="s">
        <v>10840</v>
      </c>
      <c r="K975" s="295" t="s">
        <v>11078</v>
      </c>
      <c r="L975" s="295" t="s">
        <v>10840</v>
      </c>
      <c r="M975" s="295" t="s">
        <v>10840</v>
      </c>
      <c r="O975" s="295" t="s">
        <v>10958</v>
      </c>
    </row>
    <row r="976" ht="15.75" customHeight="1">
      <c r="B976" s="295" t="s">
        <v>13104</v>
      </c>
      <c r="C976" s="295">
        <v>1.07657503E8</v>
      </c>
      <c r="D976" s="295" t="s">
        <v>1981</v>
      </c>
      <c r="E976" s="295" t="s">
        <v>13105</v>
      </c>
      <c r="F976" s="295" t="s">
        <v>3852</v>
      </c>
      <c r="G976" s="295" t="s">
        <v>32</v>
      </c>
      <c r="I976" s="295" t="s">
        <v>10840</v>
      </c>
      <c r="J976" s="295" t="s">
        <v>10840</v>
      </c>
      <c r="K976" s="295" t="s">
        <v>10931</v>
      </c>
      <c r="L976" s="295" t="s">
        <v>10840</v>
      </c>
      <c r="M976" s="295" t="s">
        <v>10840</v>
      </c>
      <c r="O976" s="295" t="s">
        <v>10932</v>
      </c>
    </row>
    <row r="977" ht="15.75" customHeight="1">
      <c r="B977" s="295" t="s">
        <v>13106</v>
      </c>
      <c r="C977" s="295">
        <v>1.07658903E8</v>
      </c>
      <c r="D977" s="295" t="s">
        <v>2245</v>
      </c>
      <c r="E977" s="295" t="s">
        <v>3857</v>
      </c>
      <c r="F977" s="295" t="s">
        <v>3856</v>
      </c>
      <c r="G977" s="295" t="s">
        <v>79</v>
      </c>
      <c r="J977" s="295" t="s">
        <v>10840</v>
      </c>
      <c r="K977" s="295" t="s">
        <v>11671</v>
      </c>
      <c r="L977" s="295" t="s">
        <v>10935</v>
      </c>
      <c r="O977" s="295" t="s">
        <v>12208</v>
      </c>
    </row>
    <row r="978" ht="15.75" customHeight="1">
      <c r="B978" s="295" t="s">
        <v>13107</v>
      </c>
      <c r="C978" s="295">
        <v>1.07658903E8</v>
      </c>
      <c r="D978" s="295" t="s">
        <v>2245</v>
      </c>
      <c r="E978" s="295" t="s">
        <v>3857</v>
      </c>
      <c r="F978" s="295" t="s">
        <v>3856</v>
      </c>
      <c r="G978" s="295" t="s">
        <v>38</v>
      </c>
      <c r="J978" s="295" t="s">
        <v>10840</v>
      </c>
      <c r="K978" s="295" t="s">
        <v>11112</v>
      </c>
      <c r="L978" s="295" t="s">
        <v>10840</v>
      </c>
      <c r="O978" s="295" t="s">
        <v>11257</v>
      </c>
    </row>
    <row r="979" ht="15.75" customHeight="1">
      <c r="B979" s="295" t="s">
        <v>13108</v>
      </c>
      <c r="C979" s="295">
        <v>1.07658903E8</v>
      </c>
      <c r="D979" s="295" t="s">
        <v>2245</v>
      </c>
      <c r="E979" s="295" t="s">
        <v>13110</v>
      </c>
      <c r="F979" s="295" t="s">
        <v>3856</v>
      </c>
      <c r="G979" s="295" t="s">
        <v>32</v>
      </c>
      <c r="J979" s="295" t="s">
        <v>10840</v>
      </c>
      <c r="K979" s="295" t="s">
        <v>11728</v>
      </c>
      <c r="L979" s="295" t="s">
        <v>10862</v>
      </c>
      <c r="O979" s="295" t="s">
        <v>11814</v>
      </c>
    </row>
    <row r="980" ht="15.75" customHeight="1">
      <c r="B980" s="295" t="s">
        <v>13111</v>
      </c>
      <c r="C980" s="295">
        <v>1.07658903E8</v>
      </c>
      <c r="D980" s="295" t="s">
        <v>2245</v>
      </c>
      <c r="E980" s="295" t="s">
        <v>3861</v>
      </c>
      <c r="F980" s="295" t="s">
        <v>3860</v>
      </c>
      <c r="G980" s="295" t="s">
        <v>79</v>
      </c>
      <c r="I980" s="295" t="s">
        <v>10840</v>
      </c>
      <c r="J980" s="295" t="s">
        <v>10840</v>
      </c>
      <c r="K980" s="295" t="s">
        <v>10934</v>
      </c>
      <c r="L980" s="295" t="s">
        <v>10867</v>
      </c>
      <c r="O980" s="295" t="s">
        <v>11080</v>
      </c>
    </row>
    <row r="981" ht="15.75" customHeight="1">
      <c r="B981" s="295" t="s">
        <v>13112</v>
      </c>
      <c r="C981" s="295">
        <v>1.07658903E8</v>
      </c>
      <c r="D981" s="295" t="s">
        <v>2245</v>
      </c>
      <c r="E981" s="295" t="s">
        <v>3861</v>
      </c>
      <c r="F981" s="295" t="s">
        <v>3860</v>
      </c>
      <c r="G981" s="295" t="s">
        <v>38</v>
      </c>
      <c r="I981" s="295" t="s">
        <v>10840</v>
      </c>
      <c r="J981" s="295" t="s">
        <v>10840</v>
      </c>
      <c r="K981" s="295" t="s">
        <v>10932</v>
      </c>
      <c r="L981" s="295" t="s">
        <v>10919</v>
      </c>
      <c r="O981" s="295" t="s">
        <v>11081</v>
      </c>
    </row>
    <row r="982" ht="15.75" customHeight="1">
      <c r="B982" s="295" t="s">
        <v>13113</v>
      </c>
      <c r="C982" s="295">
        <v>1.07658903E8</v>
      </c>
      <c r="D982" s="295" t="s">
        <v>2245</v>
      </c>
      <c r="E982" s="295" t="s">
        <v>13114</v>
      </c>
      <c r="F982" s="295" t="s">
        <v>3860</v>
      </c>
      <c r="G982" s="295" t="s">
        <v>32</v>
      </c>
      <c r="I982" s="295" t="s">
        <v>10840</v>
      </c>
      <c r="J982" s="295" t="s">
        <v>10840</v>
      </c>
      <c r="K982" s="295" t="s">
        <v>13115</v>
      </c>
      <c r="L982" s="295" t="s">
        <v>11021</v>
      </c>
      <c r="O982" s="295" t="s">
        <v>11284</v>
      </c>
    </row>
    <row r="983" ht="15.75" customHeight="1">
      <c r="B983" s="295" t="s">
        <v>13116</v>
      </c>
      <c r="C983" s="295">
        <v>1.08051003E8</v>
      </c>
      <c r="D983" s="295" t="s">
        <v>647</v>
      </c>
      <c r="E983" s="295" t="s">
        <v>3866</v>
      </c>
      <c r="F983" s="295" t="s">
        <v>3865</v>
      </c>
      <c r="G983" s="295" t="s">
        <v>79</v>
      </c>
      <c r="I983" s="295" t="s">
        <v>10840</v>
      </c>
      <c r="J983" s="295" t="s">
        <v>10840</v>
      </c>
      <c r="K983" s="295" t="s">
        <v>12136</v>
      </c>
      <c r="L983" s="295" t="s">
        <v>10840</v>
      </c>
      <c r="M983" s="295" t="s">
        <v>10840</v>
      </c>
      <c r="O983" s="295" t="s">
        <v>11040</v>
      </c>
    </row>
    <row r="984" ht="15.75" customHeight="1">
      <c r="B984" s="295" t="s">
        <v>13117</v>
      </c>
      <c r="C984" s="295">
        <v>1.08051003E8</v>
      </c>
      <c r="D984" s="295" t="s">
        <v>647</v>
      </c>
      <c r="E984" s="295" t="s">
        <v>3866</v>
      </c>
      <c r="F984" s="295" t="s">
        <v>3865</v>
      </c>
      <c r="G984" s="295" t="s">
        <v>38</v>
      </c>
      <c r="I984" s="295" t="s">
        <v>10840</v>
      </c>
      <c r="J984" s="295" t="s">
        <v>10840</v>
      </c>
      <c r="K984" s="295" t="s">
        <v>10856</v>
      </c>
      <c r="L984" s="295" t="s">
        <v>10840</v>
      </c>
      <c r="M984" s="295" t="s">
        <v>10840</v>
      </c>
      <c r="O984" s="295" t="s">
        <v>11364</v>
      </c>
    </row>
    <row r="985" ht="15.75" customHeight="1">
      <c r="B985" s="295" t="s">
        <v>13118</v>
      </c>
      <c r="C985" s="295">
        <v>1.08051003E8</v>
      </c>
      <c r="D985" s="295" t="s">
        <v>647</v>
      </c>
      <c r="E985" s="295" t="s">
        <v>13119</v>
      </c>
      <c r="F985" s="295" t="s">
        <v>3865</v>
      </c>
      <c r="G985" s="295" t="s">
        <v>32</v>
      </c>
      <c r="I985" s="295" t="s">
        <v>10840</v>
      </c>
      <c r="J985" s="295" t="s">
        <v>10840</v>
      </c>
      <c r="K985" s="295" t="s">
        <v>11435</v>
      </c>
      <c r="L985" s="295" t="s">
        <v>10840</v>
      </c>
      <c r="M985" s="295" t="s">
        <v>10840</v>
      </c>
      <c r="O985" s="295" t="s">
        <v>13088</v>
      </c>
    </row>
    <row r="986" ht="15.75" customHeight="1">
      <c r="B986" s="295" t="s">
        <v>13121</v>
      </c>
      <c r="C986" s="295">
        <v>1.08051003E8</v>
      </c>
      <c r="D986" s="295" t="s">
        <v>647</v>
      </c>
      <c r="E986" s="295" t="s">
        <v>3870</v>
      </c>
      <c r="F986" s="295" t="s">
        <v>3869</v>
      </c>
      <c r="G986" s="295" t="s">
        <v>79</v>
      </c>
      <c r="I986" s="295" t="s">
        <v>10840</v>
      </c>
      <c r="J986" s="295" t="s">
        <v>10840</v>
      </c>
      <c r="K986" s="295" t="s">
        <v>12737</v>
      </c>
      <c r="L986" s="295" t="s">
        <v>10840</v>
      </c>
      <c r="M986" s="295" t="s">
        <v>10840</v>
      </c>
      <c r="O986" s="295" t="s">
        <v>10978</v>
      </c>
    </row>
    <row r="987" ht="15.75" customHeight="1">
      <c r="B987" s="295" t="s">
        <v>13122</v>
      </c>
      <c r="C987" s="295">
        <v>1.08051003E8</v>
      </c>
      <c r="D987" s="295" t="s">
        <v>647</v>
      </c>
      <c r="E987" s="295" t="s">
        <v>3870</v>
      </c>
      <c r="F987" s="295" t="s">
        <v>3869</v>
      </c>
      <c r="G987" s="295" t="s">
        <v>38</v>
      </c>
      <c r="H987" s="295" t="s">
        <v>10840</v>
      </c>
      <c r="J987" s="295" t="s">
        <v>10840</v>
      </c>
      <c r="K987" s="295" t="s">
        <v>10842</v>
      </c>
      <c r="L987" s="295" t="s">
        <v>10840</v>
      </c>
      <c r="O987" s="295" t="s">
        <v>11671</v>
      </c>
    </row>
    <row r="988" ht="15.75" customHeight="1">
      <c r="B988" s="295" t="s">
        <v>13123</v>
      </c>
      <c r="C988" s="295">
        <v>1.08051003E8</v>
      </c>
      <c r="D988" s="295" t="s">
        <v>647</v>
      </c>
      <c r="E988" s="295" t="s">
        <v>13124</v>
      </c>
      <c r="F988" s="295" t="s">
        <v>3869</v>
      </c>
      <c r="G988" s="295" t="s">
        <v>32</v>
      </c>
      <c r="H988" s="295" t="s">
        <v>10840</v>
      </c>
      <c r="I988" s="295" t="s">
        <v>10840</v>
      </c>
      <c r="J988" s="295" t="s">
        <v>10840</v>
      </c>
      <c r="K988" s="295" t="s">
        <v>11728</v>
      </c>
      <c r="L988" s="295" t="s">
        <v>10912</v>
      </c>
      <c r="M988" s="295" t="s">
        <v>10840</v>
      </c>
      <c r="O988" s="295" t="s">
        <v>12496</v>
      </c>
    </row>
    <row r="989" ht="15.75" customHeight="1">
      <c r="B989" s="295" t="s">
        <v>13125</v>
      </c>
      <c r="C989" s="295">
        <v>1.08051503E8</v>
      </c>
      <c r="D989" s="295" t="s">
        <v>846</v>
      </c>
      <c r="E989" s="295" t="s">
        <v>3875</v>
      </c>
      <c r="F989" s="295" t="s">
        <v>3874</v>
      </c>
      <c r="G989" s="295" t="s">
        <v>79</v>
      </c>
      <c r="I989" s="295" t="s">
        <v>10840</v>
      </c>
      <c r="J989" s="295" t="s">
        <v>10840</v>
      </c>
      <c r="K989" s="295" t="s">
        <v>10917</v>
      </c>
      <c r="L989" s="295" t="s">
        <v>10840</v>
      </c>
      <c r="O989" s="295" t="s">
        <v>11021</v>
      </c>
    </row>
    <row r="990" ht="15.75" customHeight="1">
      <c r="B990" s="295" t="s">
        <v>13126</v>
      </c>
      <c r="C990" s="295">
        <v>1.08051503E8</v>
      </c>
      <c r="D990" s="295" t="s">
        <v>846</v>
      </c>
      <c r="E990" s="295" t="s">
        <v>3875</v>
      </c>
      <c r="F990" s="295" t="s">
        <v>3874</v>
      </c>
      <c r="G990" s="295" t="s">
        <v>38</v>
      </c>
      <c r="K990" s="295" t="s">
        <v>11517</v>
      </c>
      <c r="L990" s="295" t="s">
        <v>10840</v>
      </c>
      <c r="O990" s="295" t="s">
        <v>10877</v>
      </c>
    </row>
    <row r="991" ht="15.75" customHeight="1">
      <c r="B991" s="295" t="s">
        <v>13127</v>
      </c>
      <c r="C991" s="295">
        <v>1.08051503E8</v>
      </c>
      <c r="D991" s="295" t="s">
        <v>846</v>
      </c>
      <c r="E991" s="295" t="s">
        <v>13128</v>
      </c>
      <c r="F991" s="295" t="s">
        <v>3874</v>
      </c>
      <c r="G991" s="295" t="s">
        <v>32</v>
      </c>
      <c r="I991" s="295" t="s">
        <v>10840</v>
      </c>
      <c r="J991" s="295" t="s">
        <v>10840</v>
      </c>
      <c r="K991" s="295" t="s">
        <v>11143</v>
      </c>
      <c r="L991" s="295" t="s">
        <v>10840</v>
      </c>
      <c r="O991" s="295" t="s">
        <v>11406</v>
      </c>
    </row>
    <row r="992" ht="15.75" customHeight="1">
      <c r="B992" s="295" t="s">
        <v>13130</v>
      </c>
      <c r="C992" s="295">
        <v>1.08051503E8</v>
      </c>
      <c r="D992" s="295" t="s">
        <v>846</v>
      </c>
      <c r="E992" s="295" t="s">
        <v>3879</v>
      </c>
      <c r="F992" s="295" t="s">
        <v>3878</v>
      </c>
      <c r="G992" s="295" t="s">
        <v>79</v>
      </c>
      <c r="J992" s="295" t="s">
        <v>10840</v>
      </c>
      <c r="K992" s="295" t="s">
        <v>11247</v>
      </c>
      <c r="L992" s="295" t="s">
        <v>10840</v>
      </c>
      <c r="O992" s="295" t="s">
        <v>11249</v>
      </c>
    </row>
    <row r="993" ht="15.75" customHeight="1">
      <c r="B993" s="295" t="s">
        <v>13131</v>
      </c>
      <c r="C993" s="295">
        <v>1.08051503E8</v>
      </c>
      <c r="D993" s="295" t="s">
        <v>846</v>
      </c>
      <c r="E993" s="295" t="s">
        <v>3879</v>
      </c>
      <c r="F993" s="295" t="s">
        <v>3878</v>
      </c>
      <c r="G993" s="295" t="s">
        <v>38</v>
      </c>
      <c r="I993" s="295" t="s">
        <v>10840</v>
      </c>
      <c r="J993" s="295" t="s">
        <v>10840</v>
      </c>
      <c r="K993" s="295" t="s">
        <v>11577</v>
      </c>
      <c r="L993" s="295" t="s">
        <v>10840</v>
      </c>
      <c r="M993" s="295" t="s">
        <v>10840</v>
      </c>
      <c r="O993" s="295" t="s">
        <v>11868</v>
      </c>
    </row>
    <row r="994" ht="15.75" customHeight="1">
      <c r="B994" s="295" t="s">
        <v>13132</v>
      </c>
      <c r="C994" s="295">
        <v>1.08051503E8</v>
      </c>
      <c r="D994" s="295" t="s">
        <v>846</v>
      </c>
      <c r="E994" s="295" t="s">
        <v>13133</v>
      </c>
      <c r="F994" s="295" t="s">
        <v>3878</v>
      </c>
      <c r="G994" s="295" t="s">
        <v>32</v>
      </c>
      <c r="I994" s="295" t="s">
        <v>10840</v>
      </c>
      <c r="J994" s="295" t="s">
        <v>10840</v>
      </c>
      <c r="K994" s="295" t="s">
        <v>11903</v>
      </c>
      <c r="L994" s="295" t="s">
        <v>10840</v>
      </c>
      <c r="M994" s="295" t="s">
        <v>10840</v>
      </c>
      <c r="O994" s="295" t="s">
        <v>13134</v>
      </c>
    </row>
    <row r="995" ht="15.75" customHeight="1">
      <c r="B995" s="295" t="s">
        <v>13135</v>
      </c>
      <c r="C995" s="295">
        <v>1.08053003E8</v>
      </c>
      <c r="D995" s="295" t="s">
        <v>1048</v>
      </c>
      <c r="E995" s="295" t="s">
        <v>3883</v>
      </c>
      <c r="F995" s="295" t="s">
        <v>3882</v>
      </c>
      <c r="G995" s="295" t="s">
        <v>79</v>
      </c>
      <c r="I995" s="295" t="s">
        <v>10840</v>
      </c>
      <c r="J995" s="295" t="s">
        <v>10840</v>
      </c>
      <c r="K995" s="295" t="s">
        <v>10848</v>
      </c>
      <c r="L995" s="295" t="s">
        <v>10840</v>
      </c>
      <c r="O995" s="295" t="s">
        <v>11307</v>
      </c>
    </row>
    <row r="996" ht="15.75" customHeight="1">
      <c r="B996" s="295" t="s">
        <v>13136</v>
      </c>
      <c r="C996" s="295">
        <v>1.08053003E8</v>
      </c>
      <c r="D996" s="295" t="s">
        <v>1048</v>
      </c>
      <c r="E996" s="295" t="s">
        <v>3883</v>
      </c>
      <c r="F996" s="295" t="s">
        <v>3882</v>
      </c>
      <c r="G996" s="295" t="s">
        <v>38</v>
      </c>
      <c r="I996" s="295" t="s">
        <v>10840</v>
      </c>
      <c r="J996" s="295" t="s">
        <v>10840</v>
      </c>
      <c r="K996" s="295" t="s">
        <v>11337</v>
      </c>
      <c r="L996" s="295" t="s">
        <v>10840</v>
      </c>
      <c r="O996" s="295" t="s">
        <v>11008</v>
      </c>
    </row>
    <row r="997" ht="15.75" customHeight="1">
      <c r="B997" s="295" t="s">
        <v>13137</v>
      </c>
      <c r="C997" s="295">
        <v>1.08053003E8</v>
      </c>
      <c r="D997" s="295" t="s">
        <v>1048</v>
      </c>
      <c r="E997" s="295" t="s">
        <v>13138</v>
      </c>
      <c r="F997" s="295" t="s">
        <v>3882</v>
      </c>
      <c r="G997" s="295" t="s">
        <v>32</v>
      </c>
      <c r="I997" s="295" t="s">
        <v>10840</v>
      </c>
      <c r="J997" s="295" t="s">
        <v>10919</v>
      </c>
      <c r="K997" s="295" t="s">
        <v>11046</v>
      </c>
      <c r="L997" s="295" t="s">
        <v>10840</v>
      </c>
      <c r="O997" s="295" t="s">
        <v>13139</v>
      </c>
    </row>
    <row r="998" ht="15.75" customHeight="1">
      <c r="B998" s="295" t="s">
        <v>13141</v>
      </c>
      <c r="C998" s="295">
        <v>1.08053003E8</v>
      </c>
      <c r="D998" s="295" t="s">
        <v>1048</v>
      </c>
      <c r="E998" s="295" t="s">
        <v>3888</v>
      </c>
      <c r="F998" s="295" t="s">
        <v>3887</v>
      </c>
      <c r="G998" s="295" t="s">
        <v>79</v>
      </c>
      <c r="J998" s="295" t="s">
        <v>10840</v>
      </c>
      <c r="K998" s="295" t="s">
        <v>10974</v>
      </c>
      <c r="O998" s="295" t="s">
        <v>10904</v>
      </c>
    </row>
    <row r="999" ht="15.75" customHeight="1">
      <c r="B999" s="295" t="s">
        <v>13142</v>
      </c>
      <c r="C999" s="295">
        <v>1.08053003E8</v>
      </c>
      <c r="D999" s="295" t="s">
        <v>1048</v>
      </c>
      <c r="E999" s="295" t="s">
        <v>3888</v>
      </c>
      <c r="F999" s="295" t="s">
        <v>3887</v>
      </c>
      <c r="G999" s="295" t="s">
        <v>38</v>
      </c>
      <c r="I999" s="295" t="s">
        <v>10840</v>
      </c>
      <c r="J999" s="295" t="s">
        <v>10840</v>
      </c>
      <c r="K999" s="295" t="s">
        <v>10880</v>
      </c>
      <c r="O999" s="295" t="s">
        <v>11831</v>
      </c>
    </row>
    <row r="1000" ht="15.75" customHeight="1">
      <c r="B1000" s="295" t="s">
        <v>13143</v>
      </c>
      <c r="C1000" s="295">
        <v>1.08053003E8</v>
      </c>
      <c r="D1000" s="295" t="s">
        <v>1048</v>
      </c>
      <c r="E1000" s="295" t="s">
        <v>13144</v>
      </c>
      <c r="F1000" s="295" t="s">
        <v>3887</v>
      </c>
      <c r="G1000" s="295" t="s">
        <v>32</v>
      </c>
      <c r="I1000" s="295" t="s">
        <v>10840</v>
      </c>
      <c r="J1000" s="295" t="s">
        <v>10840</v>
      </c>
      <c r="K1000" s="295" t="s">
        <v>10984</v>
      </c>
      <c r="O1000" s="295" t="s">
        <v>11479</v>
      </c>
    </row>
    <row r="1001" ht="15.75" customHeight="1">
      <c r="B1001" s="295" t="s">
        <v>13145</v>
      </c>
      <c r="C1001" s="295">
        <v>1.08056004E8</v>
      </c>
      <c r="D1001" s="295" t="s">
        <v>1599</v>
      </c>
      <c r="E1001" s="295" t="s">
        <v>3892</v>
      </c>
      <c r="F1001" s="295" t="s">
        <v>3891</v>
      </c>
      <c r="G1001" s="295" t="s">
        <v>79</v>
      </c>
      <c r="K1001" s="295" t="s">
        <v>11197</v>
      </c>
      <c r="L1001" s="295" t="s">
        <v>10840</v>
      </c>
      <c r="O1001" s="295" t="s">
        <v>11182</v>
      </c>
    </row>
    <row r="1002" ht="15.75" customHeight="1">
      <c r="B1002" s="295" t="s">
        <v>13146</v>
      </c>
      <c r="C1002" s="295">
        <v>1.08056004E8</v>
      </c>
      <c r="D1002" s="295" t="s">
        <v>1599</v>
      </c>
      <c r="E1002" s="295" t="s">
        <v>3892</v>
      </c>
      <c r="F1002" s="295" t="s">
        <v>3891</v>
      </c>
      <c r="G1002" s="295" t="s">
        <v>38</v>
      </c>
      <c r="H1002" s="295" t="s">
        <v>10840</v>
      </c>
      <c r="J1002" s="295" t="s">
        <v>10840</v>
      </c>
      <c r="K1002" s="295" t="s">
        <v>11072</v>
      </c>
      <c r="L1002" s="295" t="s">
        <v>10840</v>
      </c>
      <c r="O1002" s="295" t="s">
        <v>10970</v>
      </c>
    </row>
    <row r="1003" ht="15.75" customHeight="1">
      <c r="B1003" s="295" t="s">
        <v>13147</v>
      </c>
      <c r="C1003" s="295">
        <v>1.08056004E8</v>
      </c>
      <c r="D1003" s="295" t="s">
        <v>1599</v>
      </c>
      <c r="E1003" s="295" t="s">
        <v>13148</v>
      </c>
      <c r="F1003" s="295" t="s">
        <v>3891</v>
      </c>
      <c r="G1003" s="295" t="s">
        <v>32</v>
      </c>
      <c r="H1003" s="295" t="s">
        <v>10840</v>
      </c>
      <c r="J1003" s="295" t="s">
        <v>10840</v>
      </c>
      <c r="K1003" s="295" t="s">
        <v>11105</v>
      </c>
      <c r="L1003" s="295" t="s">
        <v>10840</v>
      </c>
      <c r="O1003" s="295" t="s">
        <v>10849</v>
      </c>
    </row>
    <row r="1004" ht="15.75" customHeight="1">
      <c r="B1004" s="295" t="s">
        <v>13149</v>
      </c>
      <c r="C1004" s="295">
        <v>1.08056004E8</v>
      </c>
      <c r="D1004" s="295" t="s">
        <v>1599</v>
      </c>
      <c r="E1004" s="295" t="s">
        <v>3897</v>
      </c>
      <c r="F1004" s="295" t="s">
        <v>3896</v>
      </c>
      <c r="G1004" s="295" t="s">
        <v>79</v>
      </c>
      <c r="K1004" s="295" t="s">
        <v>11566</v>
      </c>
      <c r="L1004" s="295" t="s">
        <v>10840</v>
      </c>
      <c r="O1004" s="295" t="s">
        <v>11355</v>
      </c>
    </row>
    <row r="1005" ht="15.75" customHeight="1">
      <c r="B1005" s="295" t="s">
        <v>13150</v>
      </c>
      <c r="C1005" s="295">
        <v>1.08056004E8</v>
      </c>
      <c r="D1005" s="295" t="s">
        <v>1599</v>
      </c>
      <c r="E1005" s="295" t="s">
        <v>3897</v>
      </c>
      <c r="F1005" s="295" t="s">
        <v>3896</v>
      </c>
      <c r="G1005" s="295" t="s">
        <v>38</v>
      </c>
      <c r="J1005" s="295" t="s">
        <v>10840</v>
      </c>
      <c r="K1005" s="295" t="s">
        <v>10881</v>
      </c>
      <c r="L1005" s="295" t="s">
        <v>10840</v>
      </c>
      <c r="O1005" s="295" t="s">
        <v>10893</v>
      </c>
    </row>
    <row r="1006" ht="15.75" customHeight="1">
      <c r="B1006" s="295" t="s">
        <v>13151</v>
      </c>
      <c r="C1006" s="295">
        <v>1.08056004E8</v>
      </c>
      <c r="D1006" s="295" t="s">
        <v>1599</v>
      </c>
      <c r="E1006" s="295" t="s">
        <v>13153</v>
      </c>
      <c r="F1006" s="295" t="s">
        <v>3896</v>
      </c>
      <c r="G1006" s="295" t="s">
        <v>32</v>
      </c>
      <c r="J1006" s="295" t="s">
        <v>10840</v>
      </c>
      <c r="K1006" s="295" t="s">
        <v>11153</v>
      </c>
      <c r="L1006" s="295" t="s">
        <v>10840</v>
      </c>
      <c r="O1006" s="295" t="s">
        <v>11437</v>
      </c>
    </row>
    <row r="1007" ht="15.75" customHeight="1">
      <c r="B1007" s="295" t="s">
        <v>13154</v>
      </c>
      <c r="C1007" s="295">
        <v>1.08058003E8</v>
      </c>
      <c r="D1007" s="295" t="s">
        <v>2061</v>
      </c>
      <c r="E1007" s="295" t="s">
        <v>3901</v>
      </c>
      <c r="F1007" s="295" t="s">
        <v>3900</v>
      </c>
      <c r="G1007" s="295" t="s">
        <v>79</v>
      </c>
      <c r="J1007" s="295" t="s">
        <v>10840</v>
      </c>
      <c r="K1007" s="295" t="s">
        <v>11667</v>
      </c>
      <c r="L1007" s="295" t="s">
        <v>10840</v>
      </c>
      <c r="M1007" s="295" t="s">
        <v>10840</v>
      </c>
      <c r="O1007" s="295" t="s">
        <v>10884</v>
      </c>
    </row>
    <row r="1008" ht="15.75" customHeight="1">
      <c r="B1008" s="295" t="s">
        <v>13155</v>
      </c>
      <c r="C1008" s="295">
        <v>1.08058003E8</v>
      </c>
      <c r="D1008" s="295" t="s">
        <v>2061</v>
      </c>
      <c r="E1008" s="295" t="s">
        <v>3901</v>
      </c>
      <c r="F1008" s="295" t="s">
        <v>3900</v>
      </c>
      <c r="G1008" s="295" t="s">
        <v>38</v>
      </c>
      <c r="J1008" s="295" t="s">
        <v>10840</v>
      </c>
      <c r="K1008" s="295" t="s">
        <v>12131</v>
      </c>
      <c r="L1008" s="295" t="s">
        <v>10840</v>
      </c>
      <c r="M1008" s="295" t="s">
        <v>10840</v>
      </c>
      <c r="O1008" s="295" t="s">
        <v>11766</v>
      </c>
    </row>
    <row r="1009" ht="15.75" customHeight="1">
      <c r="B1009" s="295" t="s">
        <v>13156</v>
      </c>
      <c r="C1009" s="295">
        <v>1.08058003E8</v>
      </c>
      <c r="D1009" s="295" t="s">
        <v>2061</v>
      </c>
      <c r="E1009" s="295" t="s">
        <v>13157</v>
      </c>
      <c r="F1009" s="295" t="s">
        <v>3900</v>
      </c>
      <c r="G1009" s="295" t="s">
        <v>32</v>
      </c>
      <c r="J1009" s="295" t="s">
        <v>10840</v>
      </c>
      <c r="K1009" s="295" t="s">
        <v>10856</v>
      </c>
      <c r="L1009" s="295" t="s">
        <v>10840</v>
      </c>
      <c r="M1009" s="295" t="s">
        <v>10840</v>
      </c>
      <c r="O1009" s="295" t="s">
        <v>10931</v>
      </c>
    </row>
    <row r="1010" ht="15.75" customHeight="1">
      <c r="B1010" s="295" t="s">
        <v>13158</v>
      </c>
      <c r="C1010" s="295">
        <v>1.08058003E8</v>
      </c>
      <c r="D1010" s="295" t="s">
        <v>2061</v>
      </c>
      <c r="E1010" s="295" t="s">
        <v>3905</v>
      </c>
      <c r="F1010" s="295" t="s">
        <v>3904</v>
      </c>
      <c r="G1010" s="295" t="s">
        <v>79</v>
      </c>
      <c r="H1010" s="295" t="s">
        <v>10840</v>
      </c>
      <c r="K1010" s="295" t="s">
        <v>11345</v>
      </c>
      <c r="L1010" s="295" t="s">
        <v>10840</v>
      </c>
      <c r="O1010" s="295" t="s">
        <v>10974</v>
      </c>
    </row>
    <row r="1011" ht="15.75" customHeight="1">
      <c r="B1011" s="295" t="s">
        <v>13160</v>
      </c>
      <c r="C1011" s="295">
        <v>1.08058003E8</v>
      </c>
      <c r="D1011" s="295" t="s">
        <v>2061</v>
      </c>
      <c r="E1011" s="295" t="s">
        <v>3905</v>
      </c>
      <c r="F1011" s="295" t="s">
        <v>3904</v>
      </c>
      <c r="G1011" s="295" t="s">
        <v>38</v>
      </c>
      <c r="I1011" s="295" t="s">
        <v>10840</v>
      </c>
      <c r="K1011" s="295" t="s">
        <v>11197</v>
      </c>
      <c r="L1011" s="295" t="s">
        <v>10840</v>
      </c>
      <c r="O1011" s="295" t="s">
        <v>10970</v>
      </c>
    </row>
    <row r="1012" ht="15.75" customHeight="1">
      <c r="B1012" s="295" t="s">
        <v>13161</v>
      </c>
      <c r="C1012" s="295">
        <v>1.08058003E8</v>
      </c>
      <c r="D1012" s="295" t="s">
        <v>2061</v>
      </c>
      <c r="E1012" s="295" t="s">
        <v>13162</v>
      </c>
      <c r="F1012" s="295" t="s">
        <v>3904</v>
      </c>
      <c r="G1012" s="295" t="s">
        <v>32</v>
      </c>
      <c r="H1012" s="295" t="s">
        <v>10840</v>
      </c>
      <c r="I1012" s="295" t="s">
        <v>10840</v>
      </c>
      <c r="K1012" s="295" t="s">
        <v>10977</v>
      </c>
      <c r="L1012" s="295" t="s">
        <v>10840</v>
      </c>
      <c r="O1012" s="295" t="s">
        <v>10978</v>
      </c>
    </row>
    <row r="1013" ht="15.75" customHeight="1">
      <c r="B1013" s="295" t="s">
        <v>13163</v>
      </c>
      <c r="C1013" s="295">
        <v>1.08070001E8</v>
      </c>
      <c r="D1013" s="295" t="s">
        <v>815</v>
      </c>
      <c r="E1013" s="295" t="s">
        <v>3910</v>
      </c>
      <c r="F1013" s="295" t="s">
        <v>3909</v>
      </c>
      <c r="G1013" s="295" t="s">
        <v>79</v>
      </c>
      <c r="I1013" s="295" t="s">
        <v>10840</v>
      </c>
      <c r="J1013" s="295" t="s">
        <v>10840</v>
      </c>
      <c r="K1013" s="295" t="s">
        <v>11418</v>
      </c>
      <c r="L1013" s="295" t="s">
        <v>10840</v>
      </c>
      <c r="N1013" s="295" t="s">
        <v>10840</v>
      </c>
      <c r="O1013" s="295" t="s">
        <v>11424</v>
      </c>
    </row>
    <row r="1014" ht="15.75" customHeight="1">
      <c r="B1014" s="295" t="s">
        <v>13164</v>
      </c>
      <c r="C1014" s="295">
        <v>1.08070001E8</v>
      </c>
      <c r="D1014" s="295" t="s">
        <v>815</v>
      </c>
      <c r="E1014" s="295" t="s">
        <v>3910</v>
      </c>
      <c r="F1014" s="295" t="s">
        <v>3909</v>
      </c>
      <c r="G1014" s="295" t="s">
        <v>38</v>
      </c>
      <c r="I1014" s="295" t="s">
        <v>10840</v>
      </c>
      <c r="J1014" s="295" t="s">
        <v>10840</v>
      </c>
      <c r="K1014" s="295" t="s">
        <v>11317</v>
      </c>
      <c r="L1014" s="295" t="s">
        <v>10840</v>
      </c>
      <c r="O1014" s="295" t="s">
        <v>11044</v>
      </c>
    </row>
    <row r="1015" ht="15.75" customHeight="1">
      <c r="B1015" s="295" t="s">
        <v>13165</v>
      </c>
      <c r="C1015" s="295">
        <v>1.08070001E8</v>
      </c>
      <c r="D1015" s="295" t="s">
        <v>815</v>
      </c>
      <c r="E1015" s="295" t="s">
        <v>13166</v>
      </c>
      <c r="F1015" s="295" t="s">
        <v>3909</v>
      </c>
      <c r="G1015" s="295" t="s">
        <v>32</v>
      </c>
      <c r="I1015" s="295" t="s">
        <v>10840</v>
      </c>
      <c r="J1015" s="295" t="s">
        <v>10912</v>
      </c>
      <c r="K1015" s="295" t="s">
        <v>11029</v>
      </c>
      <c r="L1015" s="295" t="s">
        <v>10840</v>
      </c>
      <c r="N1015" s="295" t="s">
        <v>10840</v>
      </c>
      <c r="O1015" s="295" t="s">
        <v>11112</v>
      </c>
    </row>
    <row r="1016" ht="15.75" customHeight="1">
      <c r="B1016" s="295" t="s">
        <v>13167</v>
      </c>
      <c r="C1016" s="295">
        <v>1.08070502E8</v>
      </c>
      <c r="D1016" s="295" t="s">
        <v>593</v>
      </c>
      <c r="E1016" s="295" t="s">
        <v>3914</v>
      </c>
      <c r="F1016" s="295" t="s">
        <v>3913</v>
      </c>
      <c r="G1016" s="295" t="s">
        <v>79</v>
      </c>
      <c r="H1016" s="295" t="s">
        <v>10840</v>
      </c>
      <c r="I1016" s="295" t="s">
        <v>10907</v>
      </c>
      <c r="J1016" s="295" t="s">
        <v>10877</v>
      </c>
      <c r="K1016" s="295" t="s">
        <v>13168</v>
      </c>
      <c r="L1016" s="295" t="s">
        <v>10888</v>
      </c>
      <c r="M1016" s="295" t="s">
        <v>10840</v>
      </c>
      <c r="O1016" s="295" t="s">
        <v>6273</v>
      </c>
    </row>
    <row r="1017" ht="15.75" customHeight="1">
      <c r="B1017" s="295" t="s">
        <v>13170</v>
      </c>
      <c r="C1017" s="295">
        <v>1.08070502E8</v>
      </c>
      <c r="D1017" s="295" t="s">
        <v>593</v>
      </c>
      <c r="E1017" s="295" t="s">
        <v>3914</v>
      </c>
      <c r="F1017" s="295" t="s">
        <v>3913</v>
      </c>
      <c r="G1017" s="295" t="s">
        <v>38</v>
      </c>
      <c r="H1017" s="295" t="s">
        <v>10840</v>
      </c>
      <c r="I1017" s="295" t="s">
        <v>10849</v>
      </c>
      <c r="J1017" s="295" t="s">
        <v>10877</v>
      </c>
      <c r="K1017" s="295" t="s">
        <v>13171</v>
      </c>
      <c r="L1017" s="295" t="s">
        <v>10917</v>
      </c>
      <c r="M1017" s="295" t="s">
        <v>10840</v>
      </c>
      <c r="N1017" s="295" t="s">
        <v>10840</v>
      </c>
      <c r="O1017" s="295" t="s">
        <v>6400</v>
      </c>
    </row>
    <row r="1018" ht="15.75" customHeight="1">
      <c r="B1018" s="295" t="s">
        <v>13172</v>
      </c>
      <c r="C1018" s="295">
        <v>1.08070502E8</v>
      </c>
      <c r="D1018" s="295" t="s">
        <v>593</v>
      </c>
      <c r="E1018" s="295" t="s">
        <v>13173</v>
      </c>
      <c r="F1018" s="295" t="s">
        <v>3913</v>
      </c>
      <c r="G1018" s="295" t="s">
        <v>32</v>
      </c>
      <c r="H1018" s="295" t="s">
        <v>10840</v>
      </c>
      <c r="I1018" s="295" t="s">
        <v>11945</v>
      </c>
      <c r="J1018" s="295" t="s">
        <v>11326</v>
      </c>
      <c r="K1018" s="295" t="s">
        <v>13174</v>
      </c>
      <c r="L1018" s="295" t="s">
        <v>11055</v>
      </c>
      <c r="M1018" s="295" t="s">
        <v>10935</v>
      </c>
      <c r="N1018" s="295" t="s">
        <v>10840</v>
      </c>
      <c r="O1018" s="295" t="s">
        <v>13175</v>
      </c>
    </row>
    <row r="1019" ht="15.75" customHeight="1">
      <c r="B1019" s="295" t="s">
        <v>13176</v>
      </c>
      <c r="C1019" s="295">
        <v>1.08070502E8</v>
      </c>
      <c r="D1019" s="295" t="s">
        <v>593</v>
      </c>
      <c r="E1019" s="295" t="s">
        <v>3919</v>
      </c>
      <c r="F1019" s="295" t="s">
        <v>3918</v>
      </c>
      <c r="G1019" s="295" t="s">
        <v>79</v>
      </c>
      <c r="H1019" s="295" t="s">
        <v>10840</v>
      </c>
      <c r="I1019" s="295" t="s">
        <v>11378</v>
      </c>
      <c r="J1019" s="295" t="s">
        <v>10935</v>
      </c>
      <c r="K1019" s="295" t="s">
        <v>13178</v>
      </c>
      <c r="L1019" s="295" t="s">
        <v>10995</v>
      </c>
      <c r="M1019" s="295" t="s">
        <v>10840</v>
      </c>
      <c r="N1019" s="295" t="s">
        <v>10840</v>
      </c>
      <c r="O1019" s="295" t="s">
        <v>12072</v>
      </c>
    </row>
    <row r="1020" ht="15.75" customHeight="1">
      <c r="B1020" s="295" t="s">
        <v>13179</v>
      </c>
      <c r="C1020" s="295">
        <v>1.08070502E8</v>
      </c>
      <c r="D1020" s="295" t="s">
        <v>593</v>
      </c>
      <c r="E1020" s="295" t="s">
        <v>3919</v>
      </c>
      <c r="F1020" s="295" t="s">
        <v>3918</v>
      </c>
      <c r="G1020" s="295" t="s">
        <v>38</v>
      </c>
      <c r="I1020" s="295" t="s">
        <v>11044</v>
      </c>
      <c r="J1020" s="295" t="s">
        <v>10888</v>
      </c>
      <c r="K1020" s="295" t="s">
        <v>13180</v>
      </c>
      <c r="L1020" s="295" t="s">
        <v>11021</v>
      </c>
      <c r="M1020" s="295" t="s">
        <v>10840</v>
      </c>
      <c r="N1020" s="295" t="s">
        <v>10840</v>
      </c>
      <c r="O1020" s="295" t="s">
        <v>11699</v>
      </c>
    </row>
    <row r="1021" ht="15.75" customHeight="1">
      <c r="B1021" s="295" t="s">
        <v>13181</v>
      </c>
      <c r="C1021" s="295">
        <v>1.08070502E8</v>
      </c>
      <c r="D1021" s="295" t="s">
        <v>593</v>
      </c>
      <c r="E1021" s="295" t="s">
        <v>13182</v>
      </c>
      <c r="F1021" s="295" t="s">
        <v>3918</v>
      </c>
      <c r="G1021" s="295" t="s">
        <v>32</v>
      </c>
      <c r="H1021" s="295" t="s">
        <v>10840</v>
      </c>
      <c r="I1021" s="295" t="s">
        <v>11430</v>
      </c>
      <c r="J1021" s="295" t="s">
        <v>10995</v>
      </c>
      <c r="K1021" s="295" t="s">
        <v>13184</v>
      </c>
      <c r="L1021" s="295" t="s">
        <v>11418</v>
      </c>
      <c r="M1021" s="295" t="s">
        <v>10840</v>
      </c>
      <c r="N1021" s="295" t="s">
        <v>10840</v>
      </c>
      <c r="O1021" s="295" t="s">
        <v>13185</v>
      </c>
    </row>
    <row r="1022" ht="15.75" customHeight="1">
      <c r="B1022" s="295" t="s">
        <v>13186</v>
      </c>
      <c r="C1022" s="295">
        <v>1.08071003E8</v>
      </c>
      <c r="D1022" s="295" t="s">
        <v>655</v>
      </c>
      <c r="E1022" s="295" t="s">
        <v>3923</v>
      </c>
      <c r="F1022" s="295" t="s">
        <v>3922</v>
      </c>
      <c r="G1022" s="295" t="s">
        <v>79</v>
      </c>
      <c r="I1022" s="295" t="s">
        <v>10840</v>
      </c>
      <c r="J1022" s="295" t="s">
        <v>10840</v>
      </c>
      <c r="K1022" s="295" t="s">
        <v>10984</v>
      </c>
      <c r="L1022" s="295" t="s">
        <v>10840</v>
      </c>
      <c r="O1022" s="295" t="s">
        <v>10920</v>
      </c>
    </row>
    <row r="1023" ht="15.75" customHeight="1">
      <c r="B1023" s="295" t="s">
        <v>13187</v>
      </c>
      <c r="C1023" s="295">
        <v>1.08071003E8</v>
      </c>
      <c r="D1023" s="295" t="s">
        <v>655</v>
      </c>
      <c r="E1023" s="295" t="s">
        <v>3923</v>
      </c>
      <c r="F1023" s="295" t="s">
        <v>3922</v>
      </c>
      <c r="G1023" s="295" t="s">
        <v>38</v>
      </c>
      <c r="H1023" s="295" t="s">
        <v>10840</v>
      </c>
      <c r="J1023" s="295" t="s">
        <v>10840</v>
      </c>
      <c r="K1023" s="295" t="s">
        <v>11718</v>
      </c>
      <c r="M1023" s="295" t="s">
        <v>10840</v>
      </c>
      <c r="O1023" s="295" t="s">
        <v>12725</v>
      </c>
    </row>
    <row r="1024" ht="15.75" customHeight="1">
      <c r="B1024" s="295" t="s">
        <v>13188</v>
      </c>
      <c r="C1024" s="295">
        <v>1.08071003E8</v>
      </c>
      <c r="D1024" s="295" t="s">
        <v>655</v>
      </c>
      <c r="E1024" s="295" t="s">
        <v>13189</v>
      </c>
      <c r="F1024" s="295" t="s">
        <v>3922</v>
      </c>
      <c r="G1024" s="295" t="s">
        <v>32</v>
      </c>
      <c r="H1024" s="295" t="s">
        <v>10840</v>
      </c>
      <c r="I1024" s="295" t="s">
        <v>10840</v>
      </c>
      <c r="J1024" s="295" t="s">
        <v>10840</v>
      </c>
      <c r="K1024" s="295" t="s">
        <v>11204</v>
      </c>
      <c r="L1024" s="295" t="s">
        <v>10840</v>
      </c>
      <c r="M1024" s="295" t="s">
        <v>10840</v>
      </c>
      <c r="O1024" s="295" t="s">
        <v>11844</v>
      </c>
    </row>
    <row r="1025" ht="15.75" customHeight="1">
      <c r="B1025" s="295" t="s">
        <v>13191</v>
      </c>
      <c r="C1025" s="295">
        <v>1.08071003E8</v>
      </c>
      <c r="D1025" s="295" t="s">
        <v>655</v>
      </c>
      <c r="E1025" s="295" t="s">
        <v>3927</v>
      </c>
      <c r="F1025" s="295" t="s">
        <v>3926</v>
      </c>
      <c r="G1025" s="295" t="s">
        <v>79</v>
      </c>
      <c r="K1025" s="295" t="s">
        <v>11225</v>
      </c>
      <c r="L1025" s="295" t="s">
        <v>10840</v>
      </c>
      <c r="O1025" s="295" t="s">
        <v>11026</v>
      </c>
    </row>
    <row r="1026" ht="15.75" customHeight="1">
      <c r="B1026" s="295" t="s">
        <v>13192</v>
      </c>
      <c r="C1026" s="295">
        <v>1.08071003E8</v>
      </c>
      <c r="D1026" s="295" t="s">
        <v>655</v>
      </c>
      <c r="E1026" s="295" t="s">
        <v>3927</v>
      </c>
      <c r="F1026" s="295" t="s">
        <v>3926</v>
      </c>
      <c r="G1026" s="295" t="s">
        <v>38</v>
      </c>
      <c r="I1026" s="295" t="s">
        <v>10840</v>
      </c>
      <c r="K1026" s="295" t="s">
        <v>11141</v>
      </c>
      <c r="M1026" s="295" t="s">
        <v>10840</v>
      </c>
      <c r="O1026" s="295" t="s">
        <v>11486</v>
      </c>
    </row>
    <row r="1027" ht="15.75" customHeight="1">
      <c r="B1027" s="295" t="s">
        <v>13193</v>
      </c>
      <c r="C1027" s="295">
        <v>1.08071003E8</v>
      </c>
      <c r="D1027" s="295" t="s">
        <v>655</v>
      </c>
      <c r="E1027" s="295" t="s">
        <v>13194</v>
      </c>
      <c r="F1027" s="295" t="s">
        <v>3926</v>
      </c>
      <c r="G1027" s="295" t="s">
        <v>32</v>
      </c>
      <c r="I1027" s="295" t="s">
        <v>10840</v>
      </c>
      <c r="K1027" s="295" t="s">
        <v>11478</v>
      </c>
      <c r="L1027" s="295" t="s">
        <v>10840</v>
      </c>
      <c r="M1027" s="295" t="s">
        <v>10840</v>
      </c>
      <c r="O1027" s="295" t="s">
        <v>11644</v>
      </c>
    </row>
    <row r="1028" ht="15.75" customHeight="1">
      <c r="B1028" s="295" t="s">
        <v>13196</v>
      </c>
      <c r="C1028" s="295">
        <v>1.08071504E8</v>
      </c>
      <c r="D1028" s="295" t="s">
        <v>866</v>
      </c>
      <c r="E1028" s="295" t="s">
        <v>3932</v>
      </c>
      <c r="F1028" s="295" t="s">
        <v>3931</v>
      </c>
      <c r="G1028" s="295" t="s">
        <v>79</v>
      </c>
      <c r="J1028" s="295" t="s">
        <v>10840</v>
      </c>
      <c r="K1028" s="295" t="s">
        <v>11065</v>
      </c>
      <c r="L1028" s="295" t="s">
        <v>10840</v>
      </c>
      <c r="O1028" s="295" t="s">
        <v>11257</v>
      </c>
    </row>
    <row r="1029" ht="15.75" customHeight="1">
      <c r="B1029" s="295" t="s">
        <v>13197</v>
      </c>
      <c r="C1029" s="295">
        <v>1.08071504E8</v>
      </c>
      <c r="D1029" s="295" t="s">
        <v>866</v>
      </c>
      <c r="E1029" s="295" t="s">
        <v>3932</v>
      </c>
      <c r="F1029" s="295" t="s">
        <v>3931</v>
      </c>
      <c r="G1029" s="295" t="s">
        <v>38</v>
      </c>
      <c r="I1029" s="295" t="s">
        <v>10840</v>
      </c>
      <c r="J1029" s="295" t="s">
        <v>10840</v>
      </c>
      <c r="K1029" s="295" t="s">
        <v>11112</v>
      </c>
      <c r="L1029" s="295" t="s">
        <v>10840</v>
      </c>
      <c r="O1029" s="295" t="s">
        <v>11764</v>
      </c>
    </row>
    <row r="1030" ht="15.75" customHeight="1">
      <c r="B1030" s="295" t="s">
        <v>13199</v>
      </c>
      <c r="C1030" s="295">
        <v>1.08071504E8</v>
      </c>
      <c r="D1030" s="295" t="s">
        <v>866</v>
      </c>
      <c r="E1030" s="295" t="s">
        <v>13200</v>
      </c>
      <c r="F1030" s="295" t="s">
        <v>3931</v>
      </c>
      <c r="G1030" s="295" t="s">
        <v>32</v>
      </c>
      <c r="I1030" s="295" t="s">
        <v>10840</v>
      </c>
      <c r="J1030" s="295" t="s">
        <v>10840</v>
      </c>
      <c r="K1030" s="295" t="s">
        <v>11431</v>
      </c>
      <c r="L1030" s="295" t="s">
        <v>10840</v>
      </c>
      <c r="O1030" s="295" t="s">
        <v>12271</v>
      </c>
    </row>
    <row r="1031" ht="15.75" customHeight="1">
      <c r="B1031" s="295" t="s">
        <v>13201</v>
      </c>
      <c r="C1031" s="295">
        <v>1.08071504E8</v>
      </c>
      <c r="D1031" s="295" t="s">
        <v>866</v>
      </c>
      <c r="E1031" s="295" t="s">
        <v>3936</v>
      </c>
      <c r="F1031" s="295" t="s">
        <v>3935</v>
      </c>
      <c r="G1031" s="295" t="s">
        <v>79</v>
      </c>
      <c r="K1031" s="295" t="s">
        <v>10857</v>
      </c>
      <c r="O1031" s="295" t="s">
        <v>10857</v>
      </c>
    </row>
    <row r="1032" ht="15.75" customHeight="1">
      <c r="B1032" s="295" t="s">
        <v>13203</v>
      </c>
      <c r="C1032" s="295">
        <v>1.08071504E8</v>
      </c>
      <c r="D1032" s="295" t="s">
        <v>866</v>
      </c>
      <c r="E1032" s="295" t="s">
        <v>3936</v>
      </c>
      <c r="F1032" s="295" t="s">
        <v>3935</v>
      </c>
      <c r="G1032" s="295" t="s">
        <v>38</v>
      </c>
      <c r="K1032" s="295" t="s">
        <v>11303</v>
      </c>
      <c r="L1032" s="295" t="s">
        <v>10840</v>
      </c>
      <c r="O1032" s="295" t="s">
        <v>11039</v>
      </c>
    </row>
    <row r="1033" ht="15.75" customHeight="1">
      <c r="B1033" s="295" t="s">
        <v>13204</v>
      </c>
      <c r="C1033" s="295">
        <v>1.08071504E8</v>
      </c>
      <c r="D1033" s="295" t="s">
        <v>866</v>
      </c>
      <c r="E1033" s="295" t="s">
        <v>13205</v>
      </c>
      <c r="F1033" s="295" t="s">
        <v>3935</v>
      </c>
      <c r="G1033" s="295" t="s">
        <v>32</v>
      </c>
      <c r="K1033" s="295" t="s">
        <v>10881</v>
      </c>
      <c r="L1033" s="295" t="s">
        <v>10840</v>
      </c>
      <c r="O1033" s="295" t="s">
        <v>10893</v>
      </c>
    </row>
    <row r="1034" ht="15.75" customHeight="1">
      <c r="B1034" s="295" t="s">
        <v>13206</v>
      </c>
      <c r="C1034" s="295">
        <v>1.08073503E8</v>
      </c>
      <c r="D1034" s="295" t="s">
        <v>1218</v>
      </c>
      <c r="E1034" s="295" t="s">
        <v>3941</v>
      </c>
      <c r="F1034" s="295" t="s">
        <v>3940</v>
      </c>
      <c r="G1034" s="295" t="s">
        <v>79</v>
      </c>
      <c r="H1034" s="295" t="s">
        <v>10840</v>
      </c>
      <c r="I1034" s="295" t="s">
        <v>10840</v>
      </c>
      <c r="J1034" s="295" t="s">
        <v>10919</v>
      </c>
      <c r="K1034" s="295" t="s">
        <v>11984</v>
      </c>
      <c r="L1034" s="295" t="s">
        <v>10888</v>
      </c>
      <c r="M1034" s="295" t="s">
        <v>10840</v>
      </c>
      <c r="O1034" s="295" t="s">
        <v>11844</v>
      </c>
    </row>
    <row r="1035" ht="15.75" customHeight="1">
      <c r="B1035" s="295" t="s">
        <v>13207</v>
      </c>
      <c r="C1035" s="295">
        <v>1.08073503E8</v>
      </c>
      <c r="D1035" s="295" t="s">
        <v>1218</v>
      </c>
      <c r="E1035" s="295" t="s">
        <v>3941</v>
      </c>
      <c r="F1035" s="295" t="s">
        <v>3940</v>
      </c>
      <c r="G1035" s="295" t="s">
        <v>38</v>
      </c>
      <c r="H1035" s="295" t="s">
        <v>10840</v>
      </c>
      <c r="I1035" s="295" t="s">
        <v>10840</v>
      </c>
      <c r="J1035" s="295" t="s">
        <v>10840</v>
      </c>
      <c r="K1035" s="295" t="s">
        <v>12612</v>
      </c>
      <c r="L1035" s="295" t="s">
        <v>10840</v>
      </c>
      <c r="M1035" s="295" t="s">
        <v>10840</v>
      </c>
      <c r="O1035" s="295" t="s">
        <v>11010</v>
      </c>
    </row>
    <row r="1036" ht="15.75" customHeight="1">
      <c r="B1036" s="295" t="s">
        <v>13209</v>
      </c>
      <c r="C1036" s="295">
        <v>1.08073503E8</v>
      </c>
      <c r="D1036" s="295" t="s">
        <v>1218</v>
      </c>
      <c r="E1036" s="295" t="s">
        <v>13210</v>
      </c>
      <c r="F1036" s="295" t="s">
        <v>3940</v>
      </c>
      <c r="G1036" s="295" t="s">
        <v>32</v>
      </c>
      <c r="H1036" s="295" t="s">
        <v>10840</v>
      </c>
      <c r="I1036" s="295" t="s">
        <v>10840</v>
      </c>
      <c r="J1036" s="295" t="s">
        <v>10864</v>
      </c>
      <c r="K1036" s="295" t="s">
        <v>12329</v>
      </c>
      <c r="L1036" s="295" t="s">
        <v>10869</v>
      </c>
      <c r="M1036" s="295" t="s">
        <v>10864</v>
      </c>
      <c r="O1036" s="295" t="s">
        <v>11562</v>
      </c>
    </row>
    <row r="1037" ht="15.75" customHeight="1">
      <c r="B1037" s="295" t="s">
        <v>13211</v>
      </c>
      <c r="C1037" s="295">
        <v>1.08073503E8</v>
      </c>
      <c r="D1037" s="295" t="s">
        <v>1218</v>
      </c>
      <c r="E1037" s="295" t="s">
        <v>3945</v>
      </c>
      <c r="F1037" s="295" t="s">
        <v>3944</v>
      </c>
      <c r="G1037" s="295" t="s">
        <v>79</v>
      </c>
      <c r="I1037" s="295" t="s">
        <v>10840</v>
      </c>
      <c r="J1037" s="295" t="s">
        <v>10840</v>
      </c>
      <c r="K1037" s="295" t="s">
        <v>11084</v>
      </c>
      <c r="L1037" s="295" t="s">
        <v>10901</v>
      </c>
      <c r="M1037" s="295" t="s">
        <v>10919</v>
      </c>
      <c r="O1037" s="295" t="s">
        <v>11844</v>
      </c>
    </row>
    <row r="1038" ht="15.75" customHeight="1">
      <c r="B1038" s="295" t="s">
        <v>13212</v>
      </c>
      <c r="C1038" s="295">
        <v>1.08073503E8</v>
      </c>
      <c r="D1038" s="295" t="s">
        <v>1218</v>
      </c>
      <c r="E1038" s="295" t="s">
        <v>3945</v>
      </c>
      <c r="F1038" s="295" t="s">
        <v>3944</v>
      </c>
      <c r="G1038" s="295" t="s">
        <v>38</v>
      </c>
      <c r="I1038" s="295" t="s">
        <v>10840</v>
      </c>
      <c r="J1038" s="295" t="s">
        <v>10840</v>
      </c>
      <c r="K1038" s="295" t="s">
        <v>10928</v>
      </c>
      <c r="L1038" s="295" t="s">
        <v>10840</v>
      </c>
      <c r="M1038" s="295" t="s">
        <v>10919</v>
      </c>
      <c r="O1038" s="295" t="s">
        <v>13214</v>
      </c>
    </row>
    <row r="1039" ht="15.75" customHeight="1">
      <c r="B1039" s="295" t="s">
        <v>13215</v>
      </c>
      <c r="C1039" s="295">
        <v>1.08073503E8</v>
      </c>
      <c r="D1039" s="295" t="s">
        <v>1218</v>
      </c>
      <c r="E1039" s="295" t="s">
        <v>13216</v>
      </c>
      <c r="F1039" s="295" t="s">
        <v>3944</v>
      </c>
      <c r="G1039" s="295" t="s">
        <v>32</v>
      </c>
      <c r="I1039" s="295" t="s">
        <v>10840</v>
      </c>
      <c r="J1039" s="295" t="s">
        <v>10919</v>
      </c>
      <c r="K1039" s="295" t="s">
        <v>11304</v>
      </c>
      <c r="L1039" s="295" t="s">
        <v>10869</v>
      </c>
      <c r="M1039" s="295" t="s">
        <v>10944</v>
      </c>
      <c r="O1039" s="295" t="s">
        <v>12244</v>
      </c>
    </row>
    <row r="1040" ht="15.75" customHeight="1">
      <c r="B1040" s="295" t="s">
        <v>13217</v>
      </c>
      <c r="C1040" s="295">
        <v>1.08077503E8</v>
      </c>
      <c r="D1040" s="295" t="s">
        <v>1987</v>
      </c>
      <c r="E1040" s="295" t="s">
        <v>3950</v>
      </c>
      <c r="F1040" s="295" t="s">
        <v>3948</v>
      </c>
      <c r="G1040" s="295" t="s">
        <v>79</v>
      </c>
      <c r="I1040" s="295" t="s">
        <v>10840</v>
      </c>
      <c r="J1040" s="295" t="s">
        <v>10840</v>
      </c>
      <c r="K1040" s="295" t="s">
        <v>10889</v>
      </c>
      <c r="L1040" s="295" t="s">
        <v>10840</v>
      </c>
      <c r="M1040" s="295" t="s">
        <v>10840</v>
      </c>
      <c r="O1040" s="295" t="s">
        <v>11542</v>
      </c>
    </row>
    <row r="1041" ht="15.75" customHeight="1">
      <c r="B1041" s="295" t="s">
        <v>13218</v>
      </c>
      <c r="C1041" s="295">
        <v>1.08077503E8</v>
      </c>
      <c r="D1041" s="295" t="s">
        <v>1987</v>
      </c>
      <c r="E1041" s="295" t="s">
        <v>3950</v>
      </c>
      <c r="F1041" s="295" t="s">
        <v>3948</v>
      </c>
      <c r="G1041" s="295" t="s">
        <v>38</v>
      </c>
      <c r="I1041" s="295" t="s">
        <v>10840</v>
      </c>
      <c r="J1041" s="295" t="s">
        <v>10840</v>
      </c>
      <c r="K1041" s="295" t="s">
        <v>11829</v>
      </c>
      <c r="L1041" s="295" t="s">
        <v>10840</v>
      </c>
      <c r="O1041" s="295" t="s">
        <v>10934</v>
      </c>
    </row>
    <row r="1042" ht="15.75" customHeight="1">
      <c r="B1042" s="295" t="s">
        <v>13220</v>
      </c>
      <c r="C1042" s="295">
        <v>1.08077503E8</v>
      </c>
      <c r="D1042" s="295" t="s">
        <v>1987</v>
      </c>
      <c r="E1042" s="295" t="s">
        <v>13221</v>
      </c>
      <c r="F1042" s="295" t="s">
        <v>3948</v>
      </c>
      <c r="G1042" s="295" t="s">
        <v>32</v>
      </c>
      <c r="I1042" s="295" t="s">
        <v>10840</v>
      </c>
      <c r="J1042" s="295" t="s">
        <v>10935</v>
      </c>
      <c r="K1042" s="295" t="s">
        <v>12799</v>
      </c>
      <c r="L1042" s="295" t="s">
        <v>10864</v>
      </c>
      <c r="M1042" s="295" t="s">
        <v>10840</v>
      </c>
      <c r="O1042" s="295" t="s">
        <v>13222</v>
      </c>
    </row>
    <row r="1043" ht="15.75" customHeight="1">
      <c r="B1043" s="295" t="s">
        <v>13223</v>
      </c>
      <c r="C1043" s="295">
        <v>1.08077503E8</v>
      </c>
      <c r="D1043" s="295" t="s">
        <v>1987</v>
      </c>
      <c r="E1043" s="295" t="s">
        <v>3954</v>
      </c>
      <c r="F1043" s="295" t="s">
        <v>3953</v>
      </c>
      <c r="G1043" s="295" t="s">
        <v>79</v>
      </c>
      <c r="J1043" s="295" t="s">
        <v>10840</v>
      </c>
      <c r="K1043" s="295" t="s">
        <v>11344</v>
      </c>
      <c r="L1043" s="295" t="s">
        <v>10840</v>
      </c>
      <c r="M1043" s="295" t="s">
        <v>10840</v>
      </c>
      <c r="O1043" s="295" t="s">
        <v>11774</v>
      </c>
    </row>
    <row r="1044" ht="15.75" customHeight="1">
      <c r="B1044" s="295" t="s">
        <v>13224</v>
      </c>
      <c r="C1044" s="295">
        <v>1.08077503E8</v>
      </c>
      <c r="D1044" s="295" t="s">
        <v>1987</v>
      </c>
      <c r="E1044" s="295" t="s">
        <v>3954</v>
      </c>
      <c r="F1044" s="295" t="s">
        <v>3953</v>
      </c>
      <c r="G1044" s="295" t="s">
        <v>38</v>
      </c>
      <c r="I1044" s="295" t="s">
        <v>10840</v>
      </c>
      <c r="J1044" s="295" t="s">
        <v>10840</v>
      </c>
      <c r="K1044" s="295" t="s">
        <v>11540</v>
      </c>
      <c r="L1044" s="295" t="s">
        <v>10840</v>
      </c>
      <c r="O1044" s="295" t="s">
        <v>11707</v>
      </c>
    </row>
    <row r="1045" ht="15.75" customHeight="1">
      <c r="B1045" s="295" t="s">
        <v>13225</v>
      </c>
      <c r="C1045" s="295">
        <v>1.08077503E8</v>
      </c>
      <c r="D1045" s="295" t="s">
        <v>1987</v>
      </c>
      <c r="E1045" s="295" t="s">
        <v>13226</v>
      </c>
      <c r="F1045" s="295" t="s">
        <v>3953</v>
      </c>
      <c r="G1045" s="295" t="s">
        <v>32</v>
      </c>
      <c r="I1045" s="295" t="s">
        <v>10840</v>
      </c>
      <c r="J1045" s="295" t="s">
        <v>10840</v>
      </c>
      <c r="K1045" s="295" t="s">
        <v>11416</v>
      </c>
      <c r="L1045" s="295" t="s">
        <v>10840</v>
      </c>
      <c r="M1045" s="295" t="s">
        <v>10840</v>
      </c>
      <c r="O1045" s="295" t="s">
        <v>11434</v>
      </c>
    </row>
    <row r="1046" ht="15.75" customHeight="1">
      <c r="B1046" s="295" t="s">
        <v>13227</v>
      </c>
      <c r="C1046" s="295">
        <v>1.08078003E8</v>
      </c>
      <c r="D1046" s="295" t="s">
        <v>2066</v>
      </c>
      <c r="E1046" s="295" t="s">
        <v>3958</v>
      </c>
      <c r="F1046" s="295" t="s">
        <v>3957</v>
      </c>
      <c r="G1046" s="295" t="s">
        <v>79</v>
      </c>
      <c r="H1046" s="295" t="s">
        <v>10840</v>
      </c>
      <c r="I1046" s="295" t="s">
        <v>10840</v>
      </c>
      <c r="J1046" s="295" t="s">
        <v>10840</v>
      </c>
      <c r="K1046" s="295" t="s">
        <v>11109</v>
      </c>
      <c r="L1046" s="295" t="s">
        <v>10840</v>
      </c>
      <c r="M1046" s="295" t="s">
        <v>10840</v>
      </c>
      <c r="N1046" s="295" t="s">
        <v>10840</v>
      </c>
      <c r="O1046" s="295" t="s">
        <v>11829</v>
      </c>
    </row>
    <row r="1047" ht="15.75" customHeight="1">
      <c r="B1047" s="295" t="s">
        <v>13229</v>
      </c>
      <c r="C1047" s="295">
        <v>1.08078003E8</v>
      </c>
      <c r="D1047" s="295" t="s">
        <v>2066</v>
      </c>
      <c r="E1047" s="295" t="s">
        <v>3958</v>
      </c>
      <c r="F1047" s="295" t="s">
        <v>3957</v>
      </c>
      <c r="G1047" s="295" t="s">
        <v>38</v>
      </c>
      <c r="I1047" s="295" t="s">
        <v>10840</v>
      </c>
      <c r="J1047" s="295" t="s">
        <v>10840</v>
      </c>
      <c r="K1047" s="295" t="s">
        <v>12504</v>
      </c>
      <c r="L1047" s="295" t="s">
        <v>10840</v>
      </c>
      <c r="M1047" s="295" t="s">
        <v>10840</v>
      </c>
      <c r="N1047" s="295" t="s">
        <v>10840</v>
      </c>
      <c r="O1047" s="295" t="s">
        <v>12608</v>
      </c>
    </row>
    <row r="1048" ht="15.75" customHeight="1">
      <c r="B1048" s="295" t="s">
        <v>13230</v>
      </c>
      <c r="C1048" s="295">
        <v>1.08078003E8</v>
      </c>
      <c r="D1048" s="295" t="s">
        <v>2066</v>
      </c>
      <c r="E1048" s="295" t="s">
        <v>13231</v>
      </c>
      <c r="F1048" s="295" t="s">
        <v>3957</v>
      </c>
      <c r="G1048" s="295" t="s">
        <v>32</v>
      </c>
      <c r="H1048" s="295" t="s">
        <v>10840</v>
      </c>
      <c r="I1048" s="295" t="s">
        <v>10840</v>
      </c>
      <c r="J1048" s="295" t="s">
        <v>10840</v>
      </c>
      <c r="K1048" s="295" t="s">
        <v>12075</v>
      </c>
      <c r="L1048" s="295" t="s">
        <v>10840</v>
      </c>
      <c r="M1048" s="295" t="s">
        <v>10840</v>
      </c>
      <c r="N1048" s="295" t="s">
        <v>10840</v>
      </c>
      <c r="O1048" s="295" t="s">
        <v>13232</v>
      </c>
    </row>
    <row r="1049" ht="15.75" customHeight="1">
      <c r="B1049" s="295" t="s">
        <v>13233</v>
      </c>
      <c r="C1049" s="295">
        <v>1.08078003E8</v>
      </c>
      <c r="D1049" s="295" t="s">
        <v>2066</v>
      </c>
      <c r="E1049" s="295" t="s">
        <v>3962</v>
      </c>
      <c r="F1049" s="295" t="s">
        <v>3961</v>
      </c>
      <c r="G1049" s="295" t="s">
        <v>79</v>
      </c>
      <c r="K1049" s="295" t="s">
        <v>10896</v>
      </c>
      <c r="L1049" s="295" t="s">
        <v>10840</v>
      </c>
      <c r="O1049" s="295" t="s">
        <v>11101</v>
      </c>
    </row>
    <row r="1050" ht="15.75" customHeight="1">
      <c r="B1050" s="295" t="s">
        <v>13234</v>
      </c>
      <c r="C1050" s="295">
        <v>1.08078003E8</v>
      </c>
      <c r="D1050" s="295" t="s">
        <v>2066</v>
      </c>
      <c r="E1050" s="295" t="s">
        <v>3962</v>
      </c>
      <c r="F1050" s="295" t="s">
        <v>3961</v>
      </c>
      <c r="G1050" s="295" t="s">
        <v>38</v>
      </c>
      <c r="I1050" s="295" t="s">
        <v>10840</v>
      </c>
      <c r="J1050" s="295" t="s">
        <v>10840</v>
      </c>
      <c r="K1050" s="295" t="s">
        <v>11064</v>
      </c>
      <c r="M1050" s="295" t="s">
        <v>10840</v>
      </c>
      <c r="O1050" s="295" t="s">
        <v>11105</v>
      </c>
    </row>
    <row r="1051" ht="15.75" customHeight="1">
      <c r="B1051" s="295" t="s">
        <v>13235</v>
      </c>
      <c r="C1051" s="295">
        <v>1.08078003E8</v>
      </c>
      <c r="D1051" s="295" t="s">
        <v>2066</v>
      </c>
      <c r="E1051" s="295" t="s">
        <v>13236</v>
      </c>
      <c r="F1051" s="295" t="s">
        <v>3961</v>
      </c>
      <c r="G1051" s="295" t="s">
        <v>32</v>
      </c>
      <c r="I1051" s="295" t="s">
        <v>10840</v>
      </c>
      <c r="J1051" s="295" t="s">
        <v>10840</v>
      </c>
      <c r="K1051" s="295" t="s">
        <v>10889</v>
      </c>
      <c r="L1051" s="295" t="s">
        <v>10840</v>
      </c>
      <c r="M1051" s="295" t="s">
        <v>10840</v>
      </c>
      <c r="O1051" s="295" t="s">
        <v>11109</v>
      </c>
    </row>
    <row r="1052" ht="15.75" customHeight="1">
      <c r="B1052" s="295" t="s">
        <v>13238</v>
      </c>
      <c r="C1052" s="295">
        <v>1.08079004E8</v>
      </c>
      <c r="D1052" s="295" t="s">
        <v>2201</v>
      </c>
      <c r="E1052" s="295" t="s">
        <v>3967</v>
      </c>
      <c r="F1052" s="295" t="s">
        <v>3966</v>
      </c>
      <c r="G1052" s="295" t="s">
        <v>79</v>
      </c>
      <c r="J1052" s="295" t="s">
        <v>10840</v>
      </c>
      <c r="K1052" s="295" t="s">
        <v>12105</v>
      </c>
      <c r="L1052" s="295" t="s">
        <v>10840</v>
      </c>
      <c r="O1052" s="295" t="s">
        <v>10893</v>
      </c>
    </row>
    <row r="1053" ht="15.75" customHeight="1">
      <c r="B1053" s="295" t="s">
        <v>13239</v>
      </c>
      <c r="C1053" s="295">
        <v>1.08079004E8</v>
      </c>
      <c r="D1053" s="295" t="s">
        <v>2201</v>
      </c>
      <c r="E1053" s="295" t="s">
        <v>3967</v>
      </c>
      <c r="F1053" s="295" t="s">
        <v>3966</v>
      </c>
      <c r="G1053" s="295" t="s">
        <v>38</v>
      </c>
      <c r="I1053" s="295" t="s">
        <v>10840</v>
      </c>
      <c r="J1053" s="295" t="s">
        <v>10840</v>
      </c>
      <c r="K1053" s="295" t="s">
        <v>11103</v>
      </c>
      <c r="L1053" s="295" t="s">
        <v>10840</v>
      </c>
      <c r="M1053" s="295" t="s">
        <v>10840</v>
      </c>
      <c r="O1053" s="295" t="s">
        <v>10842</v>
      </c>
    </row>
    <row r="1054" ht="15.75" customHeight="1">
      <c r="B1054" s="295" t="s">
        <v>13240</v>
      </c>
      <c r="C1054" s="295">
        <v>1.08079004E8</v>
      </c>
      <c r="D1054" s="295" t="s">
        <v>2201</v>
      </c>
      <c r="E1054" s="295" t="s">
        <v>13241</v>
      </c>
      <c r="F1054" s="295" t="s">
        <v>3966</v>
      </c>
      <c r="G1054" s="295" t="s">
        <v>32</v>
      </c>
      <c r="I1054" s="295" t="s">
        <v>10840</v>
      </c>
      <c r="J1054" s="295" t="s">
        <v>10840</v>
      </c>
      <c r="K1054" s="295" t="s">
        <v>13242</v>
      </c>
      <c r="L1054" s="295" t="s">
        <v>10840</v>
      </c>
      <c r="M1054" s="295" t="s">
        <v>10840</v>
      </c>
      <c r="O1054" s="295" t="s">
        <v>11247</v>
      </c>
    </row>
    <row r="1055" ht="15.75" customHeight="1">
      <c r="B1055" s="295" t="s">
        <v>13243</v>
      </c>
      <c r="C1055" s="295">
        <v>1.08110603E8</v>
      </c>
      <c r="D1055" s="295" t="s">
        <v>699</v>
      </c>
      <c r="E1055" s="295" t="s">
        <v>3971</v>
      </c>
      <c r="F1055" s="295" t="s">
        <v>3970</v>
      </c>
      <c r="G1055" s="295" t="s">
        <v>79</v>
      </c>
      <c r="I1055" s="295" t="s">
        <v>10840</v>
      </c>
      <c r="K1055" s="295" t="s">
        <v>10896</v>
      </c>
      <c r="L1055" s="295" t="s">
        <v>10840</v>
      </c>
      <c r="M1055" s="295" t="s">
        <v>10840</v>
      </c>
      <c r="O1055" s="295" t="s">
        <v>11873</v>
      </c>
    </row>
    <row r="1056" ht="15.75" customHeight="1">
      <c r="B1056" s="295" t="s">
        <v>13245</v>
      </c>
      <c r="C1056" s="295">
        <v>1.08110603E8</v>
      </c>
      <c r="D1056" s="295" t="s">
        <v>699</v>
      </c>
      <c r="E1056" s="295" t="s">
        <v>3971</v>
      </c>
      <c r="F1056" s="295" t="s">
        <v>3970</v>
      </c>
      <c r="G1056" s="295" t="s">
        <v>38</v>
      </c>
      <c r="I1056" s="295" t="s">
        <v>10840</v>
      </c>
      <c r="K1056" s="295" t="s">
        <v>12208</v>
      </c>
      <c r="L1056" s="295" t="s">
        <v>10840</v>
      </c>
      <c r="O1056" s="295" t="s">
        <v>11173</v>
      </c>
    </row>
    <row r="1057" ht="15.75" customHeight="1">
      <c r="B1057" s="295" t="s">
        <v>13246</v>
      </c>
      <c r="C1057" s="295">
        <v>1.08110603E8</v>
      </c>
      <c r="D1057" s="295" t="s">
        <v>699</v>
      </c>
      <c r="E1057" s="295" t="s">
        <v>13247</v>
      </c>
      <c r="F1057" s="295" t="s">
        <v>3970</v>
      </c>
      <c r="G1057" s="295" t="s">
        <v>32</v>
      </c>
      <c r="I1057" s="295" t="s">
        <v>10840</v>
      </c>
      <c r="K1057" s="295" t="s">
        <v>11110</v>
      </c>
      <c r="L1057" s="295" t="s">
        <v>10840</v>
      </c>
      <c r="M1057" s="295" t="s">
        <v>10840</v>
      </c>
      <c r="O1057" s="295" t="s">
        <v>12136</v>
      </c>
    </row>
    <row r="1058" ht="15.75" customHeight="1">
      <c r="B1058" s="295" t="s">
        <v>13248</v>
      </c>
      <c r="C1058" s="295">
        <v>1.08111203E8</v>
      </c>
      <c r="D1058" s="295" t="s">
        <v>759</v>
      </c>
      <c r="E1058" s="295" t="s">
        <v>3975</v>
      </c>
      <c r="F1058" s="295" t="s">
        <v>3974</v>
      </c>
      <c r="G1058" s="295" t="s">
        <v>79</v>
      </c>
      <c r="I1058" s="295" t="s">
        <v>10840</v>
      </c>
      <c r="K1058" s="295" t="s">
        <v>11406</v>
      </c>
      <c r="L1058" s="295" t="s">
        <v>10840</v>
      </c>
      <c r="O1058" s="295" t="s">
        <v>11144</v>
      </c>
    </row>
    <row r="1059" ht="15.75" customHeight="1">
      <c r="B1059" s="295" t="s">
        <v>13249</v>
      </c>
      <c r="C1059" s="295">
        <v>1.08111203E8</v>
      </c>
      <c r="D1059" s="295" t="s">
        <v>759</v>
      </c>
      <c r="E1059" s="295" t="s">
        <v>3975</v>
      </c>
      <c r="F1059" s="295" t="s">
        <v>3974</v>
      </c>
      <c r="G1059" s="295" t="s">
        <v>38</v>
      </c>
      <c r="I1059" s="295" t="s">
        <v>10840</v>
      </c>
      <c r="K1059" s="295" t="s">
        <v>10895</v>
      </c>
      <c r="L1059" s="295" t="s">
        <v>10840</v>
      </c>
      <c r="O1059" s="295" t="s">
        <v>11226</v>
      </c>
    </row>
    <row r="1060" ht="15.75" customHeight="1">
      <c r="B1060" s="295" t="s">
        <v>13250</v>
      </c>
      <c r="C1060" s="295">
        <v>1.08111203E8</v>
      </c>
      <c r="D1060" s="295" t="s">
        <v>759</v>
      </c>
      <c r="E1060" s="295" t="s">
        <v>13251</v>
      </c>
      <c r="F1060" s="295" t="s">
        <v>3974</v>
      </c>
      <c r="G1060" s="295" t="s">
        <v>32</v>
      </c>
      <c r="I1060" s="295" t="s">
        <v>10840</v>
      </c>
      <c r="K1060" s="295" t="s">
        <v>11837</v>
      </c>
      <c r="L1060" s="295" t="s">
        <v>10840</v>
      </c>
      <c r="O1060" s="295" t="s">
        <v>11238</v>
      </c>
    </row>
    <row r="1061" ht="15.75" customHeight="1">
      <c r="B1061" s="295" t="s">
        <v>13253</v>
      </c>
      <c r="C1061" s="295">
        <v>1.08111203E8</v>
      </c>
      <c r="D1061" s="295" t="s">
        <v>759</v>
      </c>
      <c r="E1061" s="295" t="s">
        <v>3980</v>
      </c>
      <c r="F1061" s="295" t="s">
        <v>3979</v>
      </c>
      <c r="G1061" s="295" t="s">
        <v>79</v>
      </c>
      <c r="I1061" s="295" t="s">
        <v>10840</v>
      </c>
      <c r="J1061" s="295" t="s">
        <v>10840</v>
      </c>
      <c r="K1061" s="295" t="s">
        <v>10911</v>
      </c>
      <c r="L1061" s="295" t="s">
        <v>10840</v>
      </c>
      <c r="N1061" s="295" t="s">
        <v>10840</v>
      </c>
      <c r="O1061" s="295" t="s">
        <v>12117</v>
      </c>
    </row>
    <row r="1062" ht="15.75" customHeight="1">
      <c r="B1062" s="295" t="s">
        <v>13254</v>
      </c>
      <c r="C1062" s="295">
        <v>1.08111203E8</v>
      </c>
      <c r="D1062" s="295" t="s">
        <v>759</v>
      </c>
      <c r="E1062" s="295" t="s">
        <v>3980</v>
      </c>
      <c r="F1062" s="295" t="s">
        <v>3979</v>
      </c>
      <c r="G1062" s="295" t="s">
        <v>38</v>
      </c>
      <c r="H1062" s="295" t="s">
        <v>10840</v>
      </c>
      <c r="K1062" s="295" t="s">
        <v>11161</v>
      </c>
      <c r="L1062" s="295" t="s">
        <v>10840</v>
      </c>
      <c r="N1062" s="295" t="s">
        <v>10840</v>
      </c>
      <c r="O1062" s="295" t="s">
        <v>11914</v>
      </c>
    </row>
    <row r="1063" ht="15.75" customHeight="1">
      <c r="B1063" s="295" t="s">
        <v>13255</v>
      </c>
      <c r="C1063" s="295">
        <v>1.08111203E8</v>
      </c>
      <c r="D1063" s="295" t="s">
        <v>759</v>
      </c>
      <c r="E1063" s="295" t="s">
        <v>13256</v>
      </c>
      <c r="F1063" s="295" t="s">
        <v>3979</v>
      </c>
      <c r="G1063" s="295" t="s">
        <v>32</v>
      </c>
      <c r="H1063" s="295" t="s">
        <v>10840</v>
      </c>
      <c r="I1063" s="295" t="s">
        <v>10840</v>
      </c>
      <c r="J1063" s="295" t="s">
        <v>10840</v>
      </c>
      <c r="K1063" s="295" t="s">
        <v>12350</v>
      </c>
      <c r="L1063" s="295" t="s">
        <v>10840</v>
      </c>
      <c r="N1063" s="295" t="s">
        <v>10840</v>
      </c>
      <c r="O1063" s="295" t="s">
        <v>12351</v>
      </c>
    </row>
    <row r="1064" ht="15.75" customHeight="1">
      <c r="B1064" s="295" t="s">
        <v>13258</v>
      </c>
      <c r="C1064" s="295">
        <v>1.08111303E8</v>
      </c>
      <c r="D1064" s="295" t="s">
        <v>801</v>
      </c>
      <c r="E1064" s="295" t="s">
        <v>3984</v>
      </c>
      <c r="F1064" s="295" t="s">
        <v>3983</v>
      </c>
      <c r="G1064" s="295" t="s">
        <v>79</v>
      </c>
      <c r="I1064" s="295" t="s">
        <v>10840</v>
      </c>
      <c r="K1064" s="295" t="s">
        <v>12105</v>
      </c>
      <c r="O1064" s="295" t="s">
        <v>10881</v>
      </c>
    </row>
    <row r="1065" ht="15.75" customHeight="1">
      <c r="B1065" s="295" t="s">
        <v>13259</v>
      </c>
      <c r="C1065" s="295">
        <v>1.08111303E8</v>
      </c>
      <c r="D1065" s="295" t="s">
        <v>801</v>
      </c>
      <c r="E1065" s="295" t="s">
        <v>3984</v>
      </c>
      <c r="F1065" s="295" t="s">
        <v>3983</v>
      </c>
      <c r="G1065" s="295" t="s">
        <v>38</v>
      </c>
      <c r="I1065" s="295" t="s">
        <v>10840</v>
      </c>
      <c r="J1065" s="295" t="s">
        <v>10840</v>
      </c>
      <c r="K1065" s="295" t="s">
        <v>11540</v>
      </c>
      <c r="L1065" s="295" t="s">
        <v>10840</v>
      </c>
      <c r="O1065" s="295" t="s">
        <v>10884</v>
      </c>
    </row>
    <row r="1066" ht="15.75" customHeight="1">
      <c r="B1066" s="295" t="s">
        <v>13260</v>
      </c>
      <c r="C1066" s="295">
        <v>1.08111303E8</v>
      </c>
      <c r="D1066" s="295" t="s">
        <v>801</v>
      </c>
      <c r="E1066" s="295" t="s">
        <v>13261</v>
      </c>
      <c r="F1066" s="295" t="s">
        <v>3983</v>
      </c>
      <c r="G1066" s="295" t="s">
        <v>32</v>
      </c>
      <c r="I1066" s="295" t="s">
        <v>10840</v>
      </c>
      <c r="J1066" s="295" t="s">
        <v>10840</v>
      </c>
      <c r="K1066" s="295" t="s">
        <v>11214</v>
      </c>
      <c r="L1066" s="295" t="s">
        <v>10840</v>
      </c>
      <c r="O1066" s="295" t="s">
        <v>10889</v>
      </c>
    </row>
    <row r="1067" ht="15.75" customHeight="1">
      <c r="B1067" s="295" t="s">
        <v>13262</v>
      </c>
      <c r="C1067" s="295">
        <v>1.08111303E8</v>
      </c>
      <c r="D1067" s="295" t="s">
        <v>801</v>
      </c>
      <c r="E1067" s="295" t="s">
        <v>3988</v>
      </c>
      <c r="F1067" s="295" t="s">
        <v>3987</v>
      </c>
      <c r="G1067" s="295" t="s">
        <v>79</v>
      </c>
      <c r="I1067" s="295" t="s">
        <v>10840</v>
      </c>
      <c r="K1067" s="295" t="s">
        <v>11868</v>
      </c>
      <c r="L1067" s="295" t="s">
        <v>10840</v>
      </c>
      <c r="M1067" s="295" t="s">
        <v>10840</v>
      </c>
      <c r="O1067" s="295" t="s">
        <v>10856</v>
      </c>
    </row>
    <row r="1068" ht="15.75" customHeight="1">
      <c r="B1068" s="295" t="s">
        <v>13263</v>
      </c>
      <c r="C1068" s="295">
        <v>1.08111303E8</v>
      </c>
      <c r="D1068" s="295" t="s">
        <v>801</v>
      </c>
      <c r="E1068" s="295" t="s">
        <v>3988</v>
      </c>
      <c r="F1068" s="295" t="s">
        <v>3987</v>
      </c>
      <c r="G1068" s="295" t="s">
        <v>38</v>
      </c>
      <c r="I1068" s="295" t="s">
        <v>10840</v>
      </c>
      <c r="J1068" s="295" t="s">
        <v>10840</v>
      </c>
      <c r="K1068" s="295" t="s">
        <v>11260</v>
      </c>
      <c r="L1068" s="295" t="s">
        <v>10840</v>
      </c>
      <c r="M1068" s="295" t="s">
        <v>10840</v>
      </c>
      <c r="O1068" s="295" t="s">
        <v>11431</v>
      </c>
    </row>
    <row r="1069" ht="15.75" customHeight="1">
      <c r="B1069" s="295" t="s">
        <v>13265</v>
      </c>
      <c r="C1069" s="295">
        <v>1.08111303E8</v>
      </c>
      <c r="D1069" s="295" t="s">
        <v>801</v>
      </c>
      <c r="E1069" s="295" t="s">
        <v>13266</v>
      </c>
      <c r="F1069" s="295" t="s">
        <v>3987</v>
      </c>
      <c r="G1069" s="295" t="s">
        <v>32</v>
      </c>
      <c r="I1069" s="295" t="s">
        <v>10840</v>
      </c>
      <c r="J1069" s="295" t="s">
        <v>10840</v>
      </c>
      <c r="K1069" s="295" t="s">
        <v>13267</v>
      </c>
      <c r="L1069" s="295" t="s">
        <v>10840</v>
      </c>
      <c r="M1069" s="295" t="s">
        <v>10840</v>
      </c>
      <c r="O1069" s="295" t="s">
        <v>12616</v>
      </c>
    </row>
    <row r="1070" ht="15.75" customHeight="1">
      <c r="B1070" s="295" t="s">
        <v>13268</v>
      </c>
      <c r="C1070" s="295">
        <v>1.08111403E8</v>
      </c>
      <c r="D1070" s="295" t="s">
        <v>899</v>
      </c>
      <c r="E1070" s="295" t="s">
        <v>3993</v>
      </c>
      <c r="F1070" s="295" t="s">
        <v>3992</v>
      </c>
      <c r="G1070" s="295" t="s">
        <v>79</v>
      </c>
      <c r="I1070" s="295" t="s">
        <v>10840</v>
      </c>
      <c r="J1070" s="295" t="s">
        <v>10840</v>
      </c>
      <c r="K1070" s="295" t="s">
        <v>11065</v>
      </c>
      <c r="L1070" s="295" t="s">
        <v>10840</v>
      </c>
      <c r="O1070" s="295" t="s">
        <v>11309</v>
      </c>
    </row>
    <row r="1071" ht="15.75" customHeight="1">
      <c r="B1071" s="295" t="s">
        <v>13269</v>
      </c>
      <c r="C1071" s="295">
        <v>1.08111403E8</v>
      </c>
      <c r="D1071" s="295" t="s">
        <v>899</v>
      </c>
      <c r="E1071" s="295" t="s">
        <v>3993</v>
      </c>
      <c r="F1071" s="295" t="s">
        <v>3992</v>
      </c>
      <c r="G1071" s="295" t="s">
        <v>38</v>
      </c>
      <c r="I1071" s="295" t="s">
        <v>10840</v>
      </c>
      <c r="J1071" s="295" t="s">
        <v>10840</v>
      </c>
      <c r="K1071" s="295" t="s">
        <v>12131</v>
      </c>
      <c r="L1071" s="295" t="s">
        <v>10840</v>
      </c>
      <c r="O1071" s="295" t="s">
        <v>10959</v>
      </c>
    </row>
    <row r="1072" ht="15.75" customHeight="1">
      <c r="B1072" s="295" t="s">
        <v>13270</v>
      </c>
      <c r="C1072" s="295">
        <v>1.08111403E8</v>
      </c>
      <c r="D1072" s="295" t="s">
        <v>899</v>
      </c>
      <c r="E1072" s="295" t="s">
        <v>13271</v>
      </c>
      <c r="F1072" s="295" t="s">
        <v>3992</v>
      </c>
      <c r="G1072" s="295" t="s">
        <v>32</v>
      </c>
      <c r="I1072" s="295" t="s">
        <v>10901</v>
      </c>
      <c r="J1072" s="295" t="s">
        <v>10840</v>
      </c>
      <c r="K1072" s="295" t="s">
        <v>12156</v>
      </c>
      <c r="L1072" s="295" t="s">
        <v>10862</v>
      </c>
      <c r="O1072" s="295" t="s">
        <v>11553</v>
      </c>
    </row>
    <row r="1073" ht="15.75" customHeight="1">
      <c r="B1073" s="295" t="s">
        <v>13272</v>
      </c>
      <c r="C1073" s="295">
        <v>1.08112003E8</v>
      </c>
      <c r="D1073" s="295" t="s">
        <v>1072</v>
      </c>
      <c r="E1073" s="295" t="s">
        <v>3997</v>
      </c>
      <c r="F1073" s="295" t="s">
        <v>3996</v>
      </c>
      <c r="G1073" s="295" t="s">
        <v>79</v>
      </c>
      <c r="I1073" s="295" t="s">
        <v>10840</v>
      </c>
      <c r="J1073" s="295" t="s">
        <v>10840</v>
      </c>
      <c r="K1073" s="295" t="s">
        <v>10907</v>
      </c>
      <c r="L1073" s="295" t="s">
        <v>10912</v>
      </c>
      <c r="M1073" s="295" t="s">
        <v>10840</v>
      </c>
      <c r="O1073" s="295" t="s">
        <v>12131</v>
      </c>
    </row>
    <row r="1074" ht="15.75" customHeight="1">
      <c r="B1074" s="295" t="s">
        <v>13274</v>
      </c>
      <c r="C1074" s="295">
        <v>1.08112003E8</v>
      </c>
      <c r="D1074" s="295" t="s">
        <v>1072</v>
      </c>
      <c r="E1074" s="295" t="s">
        <v>3997</v>
      </c>
      <c r="F1074" s="295" t="s">
        <v>3996</v>
      </c>
      <c r="G1074" s="295" t="s">
        <v>38</v>
      </c>
      <c r="I1074" s="295" t="s">
        <v>10919</v>
      </c>
      <c r="J1074" s="295" t="s">
        <v>10840</v>
      </c>
      <c r="K1074" s="295" t="s">
        <v>10880</v>
      </c>
      <c r="L1074" s="295" t="s">
        <v>10901</v>
      </c>
      <c r="O1074" s="295" t="s">
        <v>10884</v>
      </c>
    </row>
    <row r="1075" ht="15.75" customHeight="1">
      <c r="B1075" s="295" t="s">
        <v>13275</v>
      </c>
      <c r="C1075" s="295">
        <v>1.08112003E8</v>
      </c>
      <c r="D1075" s="295" t="s">
        <v>1072</v>
      </c>
      <c r="E1075" s="295" t="s">
        <v>13276</v>
      </c>
      <c r="F1075" s="295" t="s">
        <v>3996</v>
      </c>
      <c r="G1075" s="295" t="s">
        <v>32</v>
      </c>
      <c r="I1075" s="295" t="s">
        <v>10952</v>
      </c>
      <c r="J1075" s="295" t="s">
        <v>10888</v>
      </c>
      <c r="K1075" s="295" t="s">
        <v>11164</v>
      </c>
      <c r="L1075" s="295" t="s">
        <v>10944</v>
      </c>
      <c r="M1075" s="295" t="s">
        <v>10840</v>
      </c>
      <c r="O1075" s="295" t="s">
        <v>12136</v>
      </c>
    </row>
    <row r="1076" ht="15.75" customHeight="1">
      <c r="B1076" s="295" t="s">
        <v>13277</v>
      </c>
      <c r="C1076" s="295">
        <v>1.08112203E8</v>
      </c>
      <c r="D1076" s="295" t="s">
        <v>1091</v>
      </c>
      <c r="E1076" s="295" t="s">
        <v>4001</v>
      </c>
      <c r="F1076" s="295" t="s">
        <v>4000</v>
      </c>
      <c r="G1076" s="295" t="s">
        <v>79</v>
      </c>
      <c r="I1076" s="295" t="s">
        <v>10840</v>
      </c>
      <c r="J1076" s="295" t="s">
        <v>10840</v>
      </c>
      <c r="K1076" s="295" t="s">
        <v>13278</v>
      </c>
      <c r="L1076" s="295" t="s">
        <v>10901</v>
      </c>
      <c r="M1076" s="295" t="s">
        <v>10840</v>
      </c>
      <c r="O1076" s="295" t="s">
        <v>13279</v>
      </c>
    </row>
    <row r="1077" ht="15.75" customHeight="1">
      <c r="B1077" s="295" t="s">
        <v>13280</v>
      </c>
      <c r="C1077" s="295">
        <v>1.08112203E8</v>
      </c>
      <c r="D1077" s="295" t="s">
        <v>1091</v>
      </c>
      <c r="E1077" s="295" t="s">
        <v>4001</v>
      </c>
      <c r="F1077" s="295" t="s">
        <v>4000</v>
      </c>
      <c r="G1077" s="295" t="s">
        <v>38</v>
      </c>
      <c r="J1077" s="295" t="s">
        <v>10840</v>
      </c>
      <c r="K1077" s="295" t="s">
        <v>11204</v>
      </c>
      <c r="L1077" s="295" t="s">
        <v>10840</v>
      </c>
      <c r="M1077" s="295" t="s">
        <v>10840</v>
      </c>
      <c r="N1077" s="295" t="s">
        <v>10840</v>
      </c>
      <c r="O1077" s="295" t="s">
        <v>12427</v>
      </c>
    </row>
    <row r="1078" ht="15.75" customHeight="1">
      <c r="B1078" s="295" t="s">
        <v>13282</v>
      </c>
      <c r="C1078" s="295">
        <v>1.08112203E8</v>
      </c>
      <c r="D1078" s="295" t="s">
        <v>1091</v>
      </c>
      <c r="E1078" s="295" t="s">
        <v>13283</v>
      </c>
      <c r="F1078" s="295" t="s">
        <v>4000</v>
      </c>
      <c r="G1078" s="295" t="s">
        <v>32</v>
      </c>
      <c r="I1078" s="295" t="s">
        <v>10840</v>
      </c>
      <c r="J1078" s="295" t="s">
        <v>10919</v>
      </c>
      <c r="K1078" s="295" t="s">
        <v>13284</v>
      </c>
      <c r="L1078" s="295" t="s">
        <v>10888</v>
      </c>
      <c r="M1078" s="295" t="s">
        <v>10840</v>
      </c>
      <c r="N1078" s="295" t="s">
        <v>10840</v>
      </c>
      <c r="O1078" s="295" t="s">
        <v>13285</v>
      </c>
    </row>
    <row r="1079" ht="15.75" customHeight="1">
      <c r="B1079" s="295" t="s">
        <v>13286</v>
      </c>
      <c r="C1079" s="295">
        <v>1.08112502E8</v>
      </c>
      <c r="D1079" s="295" t="s">
        <v>1155</v>
      </c>
      <c r="E1079" s="295" t="s">
        <v>4005</v>
      </c>
      <c r="F1079" s="295" t="s">
        <v>4004</v>
      </c>
      <c r="G1079" s="295" t="s">
        <v>79</v>
      </c>
      <c r="H1079" s="295" t="s">
        <v>10840</v>
      </c>
      <c r="I1079" s="295" t="s">
        <v>11134</v>
      </c>
      <c r="J1079" s="295" t="s">
        <v>11517</v>
      </c>
      <c r="K1079" s="295" t="s">
        <v>11061</v>
      </c>
      <c r="L1079" s="295" t="s">
        <v>11144</v>
      </c>
      <c r="M1079" s="295" t="s">
        <v>10840</v>
      </c>
      <c r="O1079" s="295" t="s">
        <v>12060</v>
      </c>
    </row>
    <row r="1080" ht="15.75" customHeight="1">
      <c r="B1080" s="295" t="s">
        <v>13287</v>
      </c>
      <c r="C1080" s="295">
        <v>1.08112502E8</v>
      </c>
      <c r="D1080" s="295" t="s">
        <v>1155</v>
      </c>
      <c r="E1080" s="295" t="s">
        <v>4005</v>
      </c>
      <c r="F1080" s="295" t="s">
        <v>4004</v>
      </c>
      <c r="G1080" s="295" t="s">
        <v>38</v>
      </c>
      <c r="I1080" s="295" t="s">
        <v>12725</v>
      </c>
      <c r="J1080" s="295" t="s">
        <v>10873</v>
      </c>
      <c r="K1080" s="295" t="s">
        <v>11905</v>
      </c>
      <c r="L1080" s="295" t="s">
        <v>11451</v>
      </c>
      <c r="O1080" s="295" t="s">
        <v>12575</v>
      </c>
    </row>
    <row r="1081" ht="15.75" customHeight="1">
      <c r="B1081" s="295" t="s">
        <v>13288</v>
      </c>
      <c r="C1081" s="295">
        <v>1.08112502E8</v>
      </c>
      <c r="D1081" s="295" t="s">
        <v>1155</v>
      </c>
      <c r="E1081" s="295" t="s">
        <v>13290</v>
      </c>
      <c r="F1081" s="295" t="s">
        <v>4004</v>
      </c>
      <c r="G1081" s="295" t="s">
        <v>32</v>
      </c>
      <c r="H1081" s="295" t="s">
        <v>10840</v>
      </c>
      <c r="I1081" s="295" t="s">
        <v>10996</v>
      </c>
      <c r="J1081" s="295" t="s">
        <v>11225</v>
      </c>
      <c r="K1081" s="295" t="s">
        <v>11946</v>
      </c>
      <c r="L1081" s="295" t="s">
        <v>11216</v>
      </c>
      <c r="M1081" s="295" t="s">
        <v>10840</v>
      </c>
      <c r="O1081" s="295" t="s">
        <v>13291</v>
      </c>
    </row>
    <row r="1082" ht="15.75" customHeight="1">
      <c r="B1082" s="295" t="s">
        <v>13292</v>
      </c>
      <c r="C1082" s="295">
        <v>1.08112502E8</v>
      </c>
      <c r="D1082" s="295" t="s">
        <v>1155</v>
      </c>
      <c r="E1082" s="295" t="s">
        <v>4010</v>
      </c>
      <c r="F1082" s="295" t="s">
        <v>4009</v>
      </c>
      <c r="G1082" s="295" t="s">
        <v>79</v>
      </c>
      <c r="I1082" s="295" t="s">
        <v>11180</v>
      </c>
      <c r="J1082" s="295" t="s">
        <v>10840</v>
      </c>
      <c r="K1082" s="295" t="s">
        <v>10952</v>
      </c>
      <c r="L1082" s="295" t="s">
        <v>10888</v>
      </c>
      <c r="M1082" s="295" t="s">
        <v>10840</v>
      </c>
      <c r="O1082" s="295" t="s">
        <v>11120</v>
      </c>
    </row>
    <row r="1083" ht="15.75" customHeight="1">
      <c r="B1083" s="295" t="s">
        <v>13293</v>
      </c>
      <c r="C1083" s="295">
        <v>1.08112502E8</v>
      </c>
      <c r="D1083" s="295" t="s">
        <v>1155</v>
      </c>
      <c r="E1083" s="295" t="s">
        <v>4010</v>
      </c>
      <c r="F1083" s="295" t="s">
        <v>4009</v>
      </c>
      <c r="G1083" s="295" t="s">
        <v>38</v>
      </c>
      <c r="I1083" s="295" t="s">
        <v>11018</v>
      </c>
      <c r="J1083" s="295" t="s">
        <v>10840</v>
      </c>
      <c r="K1083" s="295" t="s">
        <v>10850</v>
      </c>
      <c r="L1083" s="295" t="s">
        <v>10862</v>
      </c>
      <c r="N1083" s="295" t="s">
        <v>10840</v>
      </c>
      <c r="O1083" s="295" t="s">
        <v>11226</v>
      </c>
    </row>
    <row r="1084" ht="15.75" customHeight="1">
      <c r="B1084" s="295" t="s">
        <v>13294</v>
      </c>
      <c r="C1084" s="295">
        <v>1.08112502E8</v>
      </c>
      <c r="D1084" s="295" t="s">
        <v>1155</v>
      </c>
      <c r="E1084" s="295" t="s">
        <v>13296</v>
      </c>
      <c r="F1084" s="295" t="s">
        <v>4009</v>
      </c>
      <c r="G1084" s="295" t="s">
        <v>32</v>
      </c>
      <c r="I1084" s="295" t="s">
        <v>11353</v>
      </c>
      <c r="J1084" s="295" t="s">
        <v>10867</v>
      </c>
      <c r="K1084" s="295" t="s">
        <v>11180</v>
      </c>
      <c r="L1084" s="295" t="s">
        <v>11271</v>
      </c>
      <c r="M1084" s="295" t="s">
        <v>10840</v>
      </c>
      <c r="N1084" s="295" t="s">
        <v>10840</v>
      </c>
      <c r="O1084" s="295" t="s">
        <v>11730</v>
      </c>
    </row>
    <row r="1085" ht="15.75" customHeight="1">
      <c r="B1085" s="295" t="s">
        <v>13297</v>
      </c>
      <c r="C1085" s="295">
        <v>1.08112502E8</v>
      </c>
      <c r="D1085" s="295" t="s">
        <v>1155</v>
      </c>
      <c r="E1085" s="295" t="s">
        <v>4014</v>
      </c>
      <c r="F1085" s="295" t="s">
        <v>4013</v>
      </c>
      <c r="G1085" s="295" t="s">
        <v>79</v>
      </c>
      <c r="I1085" s="295" t="s">
        <v>10840</v>
      </c>
      <c r="J1085" s="295" t="s">
        <v>10840</v>
      </c>
      <c r="K1085" s="295" t="s">
        <v>10840</v>
      </c>
      <c r="L1085" s="295" t="s">
        <v>10840</v>
      </c>
      <c r="O1085" s="295" t="s">
        <v>10867</v>
      </c>
    </row>
    <row r="1086" ht="15.75" customHeight="1">
      <c r="B1086" s="295" t="s">
        <v>13298</v>
      </c>
      <c r="C1086" s="295">
        <v>1.08112502E8</v>
      </c>
      <c r="D1086" s="295" t="s">
        <v>1155</v>
      </c>
      <c r="E1086" s="295" t="s">
        <v>4014</v>
      </c>
      <c r="F1086" s="295" t="s">
        <v>4013</v>
      </c>
      <c r="G1086" s="295" t="s">
        <v>38</v>
      </c>
      <c r="I1086" s="295" t="s">
        <v>10840</v>
      </c>
      <c r="J1086" s="295" t="s">
        <v>10840</v>
      </c>
      <c r="K1086" s="295" t="s">
        <v>10840</v>
      </c>
      <c r="L1086" s="295" t="s">
        <v>10840</v>
      </c>
      <c r="O1086" s="295" t="s">
        <v>10864</v>
      </c>
    </row>
    <row r="1087" ht="15.75" customHeight="1">
      <c r="B1087" s="295" t="s">
        <v>13299</v>
      </c>
      <c r="C1087" s="295">
        <v>1.08112502E8</v>
      </c>
      <c r="D1087" s="295" t="s">
        <v>1155</v>
      </c>
      <c r="E1087" s="295" t="s">
        <v>13300</v>
      </c>
      <c r="F1087" s="295" t="s">
        <v>4013</v>
      </c>
      <c r="G1087" s="295" t="s">
        <v>32</v>
      </c>
      <c r="I1087" s="295" t="s">
        <v>10935</v>
      </c>
      <c r="J1087" s="295" t="s">
        <v>10840</v>
      </c>
      <c r="K1087" s="295" t="s">
        <v>10919</v>
      </c>
      <c r="L1087" s="295" t="s">
        <v>10840</v>
      </c>
      <c r="O1087" s="295" t="s">
        <v>11517</v>
      </c>
    </row>
    <row r="1088" ht="15.75" customHeight="1">
      <c r="B1088" s="295" t="s">
        <v>13301</v>
      </c>
      <c r="C1088" s="295">
        <v>1.08114503E8</v>
      </c>
      <c r="D1088" s="295" t="s">
        <v>1602</v>
      </c>
      <c r="E1088" s="295" t="s">
        <v>4018</v>
      </c>
      <c r="F1088" s="295" t="s">
        <v>4017</v>
      </c>
      <c r="G1088" s="295" t="s">
        <v>79</v>
      </c>
      <c r="I1088" s="295" t="s">
        <v>10840</v>
      </c>
      <c r="J1088" s="295" t="s">
        <v>10840</v>
      </c>
      <c r="K1088" s="295" t="s">
        <v>11479</v>
      </c>
      <c r="L1088" s="295" t="s">
        <v>10840</v>
      </c>
      <c r="M1088" s="295" t="s">
        <v>10840</v>
      </c>
      <c r="O1088" s="295" t="s">
        <v>11007</v>
      </c>
    </row>
    <row r="1089" ht="15.75" customHeight="1">
      <c r="B1089" s="295" t="s">
        <v>13302</v>
      </c>
      <c r="C1089" s="295">
        <v>1.08114503E8</v>
      </c>
      <c r="D1089" s="295" t="s">
        <v>1602</v>
      </c>
      <c r="E1089" s="295" t="s">
        <v>4018</v>
      </c>
      <c r="F1089" s="295" t="s">
        <v>4017</v>
      </c>
      <c r="G1089" s="295" t="s">
        <v>38</v>
      </c>
      <c r="I1089" s="295" t="s">
        <v>10840</v>
      </c>
      <c r="J1089" s="295" t="s">
        <v>10840</v>
      </c>
      <c r="K1089" s="295" t="s">
        <v>12578</v>
      </c>
      <c r="L1089" s="295" t="s">
        <v>10840</v>
      </c>
      <c r="O1089" s="295" t="s">
        <v>11132</v>
      </c>
    </row>
    <row r="1090" ht="15.75" customHeight="1">
      <c r="B1090" s="295" t="s">
        <v>13304</v>
      </c>
      <c r="C1090" s="295">
        <v>1.08114503E8</v>
      </c>
      <c r="D1090" s="295" t="s">
        <v>1602</v>
      </c>
      <c r="E1090" s="295" t="s">
        <v>13305</v>
      </c>
      <c r="F1090" s="295" t="s">
        <v>4017</v>
      </c>
      <c r="G1090" s="295" t="s">
        <v>32</v>
      </c>
      <c r="I1090" s="295" t="s">
        <v>10840</v>
      </c>
      <c r="J1090" s="295" t="s">
        <v>10840</v>
      </c>
      <c r="K1090" s="295" t="s">
        <v>13306</v>
      </c>
      <c r="L1090" s="295" t="s">
        <v>10840</v>
      </c>
      <c r="M1090" s="295" t="s">
        <v>10840</v>
      </c>
      <c r="O1090" s="295" t="s">
        <v>12363</v>
      </c>
    </row>
    <row r="1091" ht="15.75" customHeight="1">
      <c r="B1091" s="295" t="s">
        <v>13307</v>
      </c>
      <c r="C1091" s="295">
        <v>1.08116003E8</v>
      </c>
      <c r="D1091" s="295" t="s">
        <v>1673</v>
      </c>
      <c r="E1091" s="295" t="s">
        <v>4022</v>
      </c>
      <c r="F1091" s="295" t="s">
        <v>4021</v>
      </c>
      <c r="G1091" s="295" t="s">
        <v>79</v>
      </c>
      <c r="H1091" s="295" t="s">
        <v>10840</v>
      </c>
      <c r="I1091" s="295" t="s">
        <v>10840</v>
      </c>
      <c r="J1091" s="295" t="s">
        <v>10840</v>
      </c>
      <c r="K1091" s="295" t="s">
        <v>11966</v>
      </c>
      <c r="L1091" s="295" t="s">
        <v>10840</v>
      </c>
      <c r="M1091" s="295" t="s">
        <v>10840</v>
      </c>
      <c r="O1091" s="295" t="s">
        <v>13308</v>
      </c>
    </row>
    <row r="1092" ht="15.75" customHeight="1">
      <c r="B1092" s="295" t="s">
        <v>13309</v>
      </c>
      <c r="C1092" s="295">
        <v>1.08116003E8</v>
      </c>
      <c r="D1092" s="295" t="s">
        <v>1673</v>
      </c>
      <c r="E1092" s="295" t="s">
        <v>4022</v>
      </c>
      <c r="F1092" s="295" t="s">
        <v>4021</v>
      </c>
      <c r="G1092" s="295" t="s">
        <v>38</v>
      </c>
      <c r="I1092" s="295" t="s">
        <v>10840</v>
      </c>
      <c r="J1092" s="295" t="s">
        <v>10840</v>
      </c>
      <c r="K1092" s="295" t="s">
        <v>12612</v>
      </c>
      <c r="L1092" s="295" t="s">
        <v>10840</v>
      </c>
      <c r="M1092" s="295" t="s">
        <v>10840</v>
      </c>
      <c r="O1092" s="295" t="s">
        <v>11296</v>
      </c>
    </row>
    <row r="1093" ht="15.75" customHeight="1">
      <c r="B1093" s="295" t="s">
        <v>13311</v>
      </c>
      <c r="C1093" s="295">
        <v>1.08116003E8</v>
      </c>
      <c r="D1093" s="295" t="s">
        <v>1673</v>
      </c>
      <c r="E1093" s="295" t="s">
        <v>13312</v>
      </c>
      <c r="F1093" s="295" t="s">
        <v>4021</v>
      </c>
      <c r="G1093" s="295" t="s">
        <v>32</v>
      </c>
      <c r="H1093" s="295" t="s">
        <v>10840</v>
      </c>
      <c r="I1093" s="295" t="s">
        <v>10840</v>
      </c>
      <c r="J1093" s="295" t="s">
        <v>10840</v>
      </c>
      <c r="K1093" s="295" t="s">
        <v>12017</v>
      </c>
      <c r="L1093" s="295" t="s">
        <v>10862</v>
      </c>
      <c r="M1093" s="295" t="s">
        <v>10840</v>
      </c>
      <c r="O1093" s="295" t="s">
        <v>11822</v>
      </c>
    </row>
    <row r="1094" ht="15.75" customHeight="1">
      <c r="B1094" s="295" t="s">
        <v>13313</v>
      </c>
      <c r="C1094" s="295">
        <v>1.08116303E8</v>
      </c>
      <c r="D1094" s="295" t="s">
        <v>1769</v>
      </c>
      <c r="E1094" s="295" t="s">
        <v>4027</v>
      </c>
      <c r="F1094" s="295" t="s">
        <v>4026</v>
      </c>
      <c r="G1094" s="295" t="s">
        <v>79</v>
      </c>
      <c r="J1094" s="295" t="s">
        <v>10840</v>
      </c>
      <c r="K1094" s="295" t="s">
        <v>11148</v>
      </c>
      <c r="L1094" s="295" t="s">
        <v>10840</v>
      </c>
      <c r="M1094" s="295" t="s">
        <v>10840</v>
      </c>
      <c r="O1094" s="295" t="s">
        <v>10962</v>
      </c>
    </row>
    <row r="1095" ht="15.75" customHeight="1">
      <c r="B1095" s="295" t="s">
        <v>13314</v>
      </c>
      <c r="C1095" s="295">
        <v>1.08116303E8</v>
      </c>
      <c r="D1095" s="295" t="s">
        <v>1769</v>
      </c>
      <c r="E1095" s="295" t="s">
        <v>4027</v>
      </c>
      <c r="F1095" s="295" t="s">
        <v>4026</v>
      </c>
      <c r="G1095" s="295" t="s">
        <v>38</v>
      </c>
      <c r="I1095" s="295" t="s">
        <v>10840</v>
      </c>
      <c r="J1095" s="295" t="s">
        <v>10840</v>
      </c>
      <c r="K1095" s="295" t="s">
        <v>13315</v>
      </c>
      <c r="L1095" s="295" t="s">
        <v>10840</v>
      </c>
      <c r="M1095" s="295" t="s">
        <v>10840</v>
      </c>
      <c r="O1095" s="295" t="s">
        <v>10920</v>
      </c>
    </row>
    <row r="1096" ht="15.75" customHeight="1">
      <c r="B1096" s="295" t="s">
        <v>13316</v>
      </c>
      <c r="C1096" s="295">
        <v>1.08116303E8</v>
      </c>
      <c r="D1096" s="295" t="s">
        <v>1769</v>
      </c>
      <c r="E1096" s="295" t="s">
        <v>13317</v>
      </c>
      <c r="F1096" s="295" t="s">
        <v>4026</v>
      </c>
      <c r="G1096" s="295" t="s">
        <v>32</v>
      </c>
      <c r="I1096" s="295" t="s">
        <v>10840</v>
      </c>
      <c r="J1096" s="295" t="s">
        <v>10840</v>
      </c>
      <c r="K1096" s="295" t="s">
        <v>11946</v>
      </c>
      <c r="L1096" s="295" t="s">
        <v>10935</v>
      </c>
      <c r="M1096" s="295" t="s">
        <v>10840</v>
      </c>
      <c r="O1096" s="295" t="s">
        <v>11794</v>
      </c>
    </row>
    <row r="1097" ht="15.75" customHeight="1">
      <c r="B1097" s="295" t="s">
        <v>13318</v>
      </c>
      <c r="C1097" s="295">
        <v>1.08116503E8</v>
      </c>
      <c r="D1097" s="295" t="s">
        <v>1838</v>
      </c>
      <c r="E1097" s="295" t="s">
        <v>4031</v>
      </c>
      <c r="F1097" s="295" t="s">
        <v>4030</v>
      </c>
      <c r="G1097" s="295" t="s">
        <v>79</v>
      </c>
      <c r="I1097" s="295" t="s">
        <v>10840</v>
      </c>
      <c r="J1097" s="295" t="s">
        <v>10901</v>
      </c>
      <c r="K1097" s="295" t="s">
        <v>12235</v>
      </c>
      <c r="L1097" s="295" t="s">
        <v>10888</v>
      </c>
      <c r="M1097" s="295" t="s">
        <v>10840</v>
      </c>
      <c r="O1097" s="295" t="s">
        <v>12223</v>
      </c>
    </row>
    <row r="1098" ht="15.75" customHeight="1">
      <c r="B1098" s="295" t="s">
        <v>13319</v>
      </c>
      <c r="C1098" s="295">
        <v>1.08116503E8</v>
      </c>
      <c r="D1098" s="295" t="s">
        <v>1838</v>
      </c>
      <c r="E1098" s="295" t="s">
        <v>4031</v>
      </c>
      <c r="F1098" s="295" t="s">
        <v>4030</v>
      </c>
      <c r="G1098" s="295" t="s">
        <v>38</v>
      </c>
      <c r="I1098" s="295" t="s">
        <v>10840</v>
      </c>
      <c r="J1098" s="295" t="s">
        <v>10840</v>
      </c>
      <c r="K1098" s="295" t="s">
        <v>12629</v>
      </c>
      <c r="L1098" s="295" t="s">
        <v>10867</v>
      </c>
      <c r="M1098" s="295" t="s">
        <v>10935</v>
      </c>
      <c r="O1098" s="295" t="s">
        <v>13308</v>
      </c>
    </row>
    <row r="1099" ht="15.75" customHeight="1">
      <c r="B1099" s="295" t="s">
        <v>13321</v>
      </c>
      <c r="C1099" s="295">
        <v>1.08116503E8</v>
      </c>
      <c r="D1099" s="295" t="s">
        <v>1838</v>
      </c>
      <c r="E1099" s="295" t="s">
        <v>13322</v>
      </c>
      <c r="F1099" s="295" t="s">
        <v>4030</v>
      </c>
      <c r="G1099" s="295" t="s">
        <v>32</v>
      </c>
      <c r="I1099" s="295" t="s">
        <v>10888</v>
      </c>
      <c r="J1099" s="295" t="s">
        <v>10843</v>
      </c>
      <c r="K1099" s="295" t="s">
        <v>13323</v>
      </c>
      <c r="L1099" s="295" t="s">
        <v>11041</v>
      </c>
      <c r="M1099" s="295" t="s">
        <v>10867</v>
      </c>
      <c r="O1099" s="295" t="s">
        <v>12659</v>
      </c>
    </row>
    <row r="1100" ht="15.75" customHeight="1">
      <c r="B1100" s="295" t="s">
        <v>13324</v>
      </c>
      <c r="C1100" s="295">
        <v>1.08118503E8</v>
      </c>
      <c r="D1100" s="295" t="s">
        <v>2190</v>
      </c>
      <c r="E1100" s="295" t="s">
        <v>4035</v>
      </c>
      <c r="F1100" s="295" t="s">
        <v>4034</v>
      </c>
      <c r="G1100" s="295" t="s">
        <v>79</v>
      </c>
      <c r="I1100" s="295" t="s">
        <v>10952</v>
      </c>
      <c r="J1100" s="295" t="s">
        <v>10874</v>
      </c>
      <c r="K1100" s="295" t="s">
        <v>12010</v>
      </c>
      <c r="L1100" s="295" t="s">
        <v>10988</v>
      </c>
      <c r="M1100" s="295" t="s">
        <v>10840</v>
      </c>
      <c r="N1100" s="295" t="s">
        <v>10840</v>
      </c>
      <c r="O1100" s="295" t="s">
        <v>10855</v>
      </c>
    </row>
    <row r="1101" ht="15.75" customHeight="1">
      <c r="B1101" s="295" t="s">
        <v>13325</v>
      </c>
      <c r="C1101" s="295">
        <v>1.08118503E8</v>
      </c>
      <c r="D1101" s="295" t="s">
        <v>2190</v>
      </c>
      <c r="E1101" s="295" t="s">
        <v>4035</v>
      </c>
      <c r="F1101" s="295" t="s">
        <v>4034</v>
      </c>
      <c r="G1101" s="295" t="s">
        <v>38</v>
      </c>
      <c r="H1101" s="295" t="s">
        <v>10840</v>
      </c>
      <c r="I1101" s="295" t="s">
        <v>10935</v>
      </c>
      <c r="J1101" s="295" t="s">
        <v>10952</v>
      </c>
      <c r="K1101" s="295" t="s">
        <v>10931</v>
      </c>
      <c r="L1101" s="295" t="s">
        <v>10995</v>
      </c>
      <c r="O1101" s="295" t="s">
        <v>12629</v>
      </c>
    </row>
    <row r="1102" ht="15.75" customHeight="1">
      <c r="B1102" s="295" t="s">
        <v>13326</v>
      </c>
      <c r="C1102" s="295">
        <v>1.08118503E8</v>
      </c>
      <c r="D1102" s="295" t="s">
        <v>2190</v>
      </c>
      <c r="E1102" s="295" t="s">
        <v>13327</v>
      </c>
      <c r="F1102" s="295" t="s">
        <v>4034</v>
      </c>
      <c r="G1102" s="295" t="s">
        <v>32</v>
      </c>
      <c r="H1102" s="295" t="s">
        <v>10840</v>
      </c>
      <c r="I1102" s="295" t="s">
        <v>11517</v>
      </c>
      <c r="J1102" s="295" t="s">
        <v>10877</v>
      </c>
      <c r="K1102" s="295" t="s">
        <v>12027</v>
      </c>
      <c r="L1102" s="295" t="s">
        <v>11303</v>
      </c>
      <c r="M1102" s="295" t="s">
        <v>10840</v>
      </c>
      <c r="N1102" s="295" t="s">
        <v>10840</v>
      </c>
      <c r="O1102" s="295" t="s">
        <v>11937</v>
      </c>
    </row>
    <row r="1103" ht="15.75" customHeight="1">
      <c r="B1103" s="295" t="s">
        <v>13328</v>
      </c>
      <c r="C1103" s="295">
        <v>1.08515107E8</v>
      </c>
      <c r="D1103" s="295" t="s">
        <v>1983</v>
      </c>
      <c r="E1103" s="295" t="s">
        <v>1983</v>
      </c>
      <c r="F1103" s="295" t="s">
        <v>4039</v>
      </c>
      <c r="G1103" s="295" t="s">
        <v>79</v>
      </c>
      <c r="I1103" s="295" t="s">
        <v>11345</v>
      </c>
      <c r="J1103" s="295" t="s">
        <v>10840</v>
      </c>
      <c r="L1103" s="295" t="s">
        <v>10840</v>
      </c>
      <c r="M1103" s="295" t="s">
        <v>10840</v>
      </c>
      <c r="O1103" s="295" t="s">
        <v>11451</v>
      </c>
    </row>
    <row r="1104" ht="15.75" customHeight="1">
      <c r="B1104" s="295" t="s">
        <v>13330</v>
      </c>
      <c r="C1104" s="295">
        <v>1.08515107E8</v>
      </c>
      <c r="D1104" s="295" t="s">
        <v>1983</v>
      </c>
      <c r="E1104" s="295" t="s">
        <v>1983</v>
      </c>
      <c r="F1104" s="295" t="s">
        <v>4039</v>
      </c>
      <c r="G1104" s="295" t="s">
        <v>38</v>
      </c>
      <c r="I1104" s="295" t="s">
        <v>10970</v>
      </c>
      <c r="J1104" s="295" t="s">
        <v>10840</v>
      </c>
      <c r="L1104" s="295" t="s">
        <v>10840</v>
      </c>
      <c r="O1104" s="295" t="s">
        <v>11424</v>
      </c>
    </row>
    <row r="1105" ht="15.75" customHeight="1">
      <c r="B1105" s="295" t="s">
        <v>13331</v>
      </c>
      <c r="C1105" s="295">
        <v>1.08515107E8</v>
      </c>
      <c r="D1105" s="295" t="s">
        <v>1983</v>
      </c>
      <c r="E1105" s="295" t="s">
        <v>13332</v>
      </c>
      <c r="F1105" s="295" t="s">
        <v>4039</v>
      </c>
      <c r="G1105" s="295" t="s">
        <v>32</v>
      </c>
      <c r="I1105" s="295" t="s">
        <v>11213</v>
      </c>
      <c r="J1105" s="295" t="s">
        <v>10912</v>
      </c>
      <c r="L1105" s="295" t="s">
        <v>10840</v>
      </c>
      <c r="M1105" s="295" t="s">
        <v>10840</v>
      </c>
      <c r="O1105" s="295" t="s">
        <v>11363</v>
      </c>
    </row>
    <row r="1106" ht="15.75" customHeight="1">
      <c r="B1106" s="295" t="s">
        <v>13333</v>
      </c>
      <c r="C1106" s="295">
        <v>1.08561003E8</v>
      </c>
      <c r="D1106" s="295" t="s">
        <v>670</v>
      </c>
      <c r="E1106" s="295" t="s">
        <v>4043</v>
      </c>
      <c r="F1106" s="295" t="s">
        <v>4042</v>
      </c>
      <c r="G1106" s="295" t="s">
        <v>79</v>
      </c>
      <c r="H1106" s="295" t="s">
        <v>10840</v>
      </c>
      <c r="I1106" s="295" t="s">
        <v>10840</v>
      </c>
      <c r="J1106" s="295" t="s">
        <v>10840</v>
      </c>
      <c r="K1106" s="295" t="s">
        <v>11667</v>
      </c>
      <c r="L1106" s="295" t="s">
        <v>10840</v>
      </c>
      <c r="O1106" s="295" t="s">
        <v>10884</v>
      </c>
    </row>
    <row r="1107" ht="15.75" customHeight="1">
      <c r="B1107" s="295" t="s">
        <v>13334</v>
      </c>
      <c r="C1107" s="295">
        <v>1.08561003E8</v>
      </c>
      <c r="D1107" s="295" t="s">
        <v>670</v>
      </c>
      <c r="E1107" s="295" t="s">
        <v>4043</v>
      </c>
      <c r="F1107" s="295" t="s">
        <v>4042</v>
      </c>
      <c r="G1107" s="295" t="s">
        <v>38</v>
      </c>
      <c r="I1107" s="295" t="s">
        <v>10840</v>
      </c>
      <c r="K1107" s="295" t="s">
        <v>10881</v>
      </c>
      <c r="L1107" s="295" t="s">
        <v>10840</v>
      </c>
      <c r="O1107" s="295" t="s">
        <v>10842</v>
      </c>
    </row>
    <row r="1108" ht="15.75" customHeight="1">
      <c r="B1108" s="295" t="s">
        <v>13335</v>
      </c>
      <c r="C1108" s="295">
        <v>1.08561003E8</v>
      </c>
      <c r="D1108" s="295" t="s">
        <v>670</v>
      </c>
      <c r="E1108" s="295" t="s">
        <v>13336</v>
      </c>
      <c r="F1108" s="295" t="s">
        <v>4042</v>
      </c>
      <c r="G1108" s="295" t="s">
        <v>32</v>
      </c>
      <c r="H1108" s="295" t="s">
        <v>10840</v>
      </c>
      <c r="I1108" s="295" t="s">
        <v>10840</v>
      </c>
      <c r="J1108" s="295" t="s">
        <v>10840</v>
      </c>
      <c r="K1108" s="295" t="s">
        <v>11557</v>
      </c>
      <c r="L1108" s="295" t="s">
        <v>10840</v>
      </c>
      <c r="O1108" s="295" t="s">
        <v>11945</v>
      </c>
    </row>
    <row r="1109" ht="15.75" customHeight="1">
      <c r="B1109" s="295" t="s">
        <v>13337</v>
      </c>
      <c r="C1109" s="295">
        <v>1.08561003E8</v>
      </c>
      <c r="D1109" s="295" t="s">
        <v>670</v>
      </c>
      <c r="E1109" s="295" t="s">
        <v>4047</v>
      </c>
      <c r="F1109" s="295" t="s">
        <v>4046</v>
      </c>
      <c r="G1109" s="295" t="s">
        <v>79</v>
      </c>
      <c r="I1109" s="295" t="s">
        <v>10840</v>
      </c>
      <c r="J1109" s="295" t="s">
        <v>10840</v>
      </c>
      <c r="K1109" s="295" t="s">
        <v>11004</v>
      </c>
      <c r="L1109" s="295" t="s">
        <v>10840</v>
      </c>
      <c r="O1109" s="295" t="s">
        <v>11072</v>
      </c>
    </row>
    <row r="1110" ht="15.75" customHeight="1">
      <c r="B1110" s="295" t="s">
        <v>13339</v>
      </c>
      <c r="C1110" s="295">
        <v>1.08561003E8</v>
      </c>
      <c r="D1110" s="295" t="s">
        <v>670</v>
      </c>
      <c r="E1110" s="295" t="s">
        <v>4047</v>
      </c>
      <c r="F1110" s="295" t="s">
        <v>4046</v>
      </c>
      <c r="G1110" s="295" t="s">
        <v>38</v>
      </c>
      <c r="K1110" s="295" t="s">
        <v>11044</v>
      </c>
      <c r="O1110" s="295" t="s">
        <v>11044</v>
      </c>
    </row>
    <row r="1111" ht="15.75" customHeight="1">
      <c r="B1111" s="295" t="s">
        <v>13340</v>
      </c>
      <c r="C1111" s="295">
        <v>1.08561003E8</v>
      </c>
      <c r="D1111" s="295" t="s">
        <v>670</v>
      </c>
      <c r="E1111" s="295" t="s">
        <v>13341</v>
      </c>
      <c r="F1111" s="295" t="s">
        <v>4046</v>
      </c>
      <c r="G1111" s="295" t="s">
        <v>32</v>
      </c>
      <c r="I1111" s="295" t="s">
        <v>10840</v>
      </c>
      <c r="J1111" s="295" t="s">
        <v>10840</v>
      </c>
      <c r="K1111" s="295" t="s">
        <v>10858</v>
      </c>
      <c r="L1111" s="295" t="s">
        <v>10840</v>
      </c>
      <c r="O1111" s="295" t="s">
        <v>11171</v>
      </c>
    </row>
    <row r="1112" ht="15.75" customHeight="1">
      <c r="B1112" s="295" t="s">
        <v>13342</v>
      </c>
      <c r="C1112" s="295">
        <v>1.08561803E8</v>
      </c>
      <c r="D1112" s="295" t="s">
        <v>896</v>
      </c>
      <c r="E1112" s="295" t="s">
        <v>4051</v>
      </c>
      <c r="F1112" s="295" t="s">
        <v>4050</v>
      </c>
      <c r="G1112" s="295" t="s">
        <v>79</v>
      </c>
      <c r="I1112" s="295" t="s">
        <v>10840</v>
      </c>
      <c r="J1112" s="295" t="s">
        <v>10840</v>
      </c>
      <c r="K1112" s="295" t="s">
        <v>11479</v>
      </c>
      <c r="L1112" s="295" t="s">
        <v>10840</v>
      </c>
      <c r="M1112" s="295" t="s">
        <v>10840</v>
      </c>
      <c r="O1112" s="295" t="s">
        <v>11564</v>
      </c>
    </row>
    <row r="1113" ht="15.75" customHeight="1">
      <c r="B1113" s="295" t="s">
        <v>13343</v>
      </c>
      <c r="C1113" s="295">
        <v>1.08561803E8</v>
      </c>
      <c r="D1113" s="295" t="s">
        <v>896</v>
      </c>
      <c r="E1113" s="295" t="s">
        <v>4051</v>
      </c>
      <c r="F1113" s="295" t="s">
        <v>4050</v>
      </c>
      <c r="G1113" s="295" t="s">
        <v>38</v>
      </c>
      <c r="I1113" s="295" t="s">
        <v>10840</v>
      </c>
      <c r="J1113" s="295" t="s">
        <v>10840</v>
      </c>
      <c r="K1113" s="295" t="s">
        <v>11564</v>
      </c>
      <c r="L1113" s="295" t="s">
        <v>10840</v>
      </c>
      <c r="M1113" s="295" t="s">
        <v>10840</v>
      </c>
      <c r="N1113" s="295" t="s">
        <v>10840</v>
      </c>
      <c r="O1113" s="295" t="s">
        <v>10902</v>
      </c>
    </row>
    <row r="1114" ht="15.75" customHeight="1">
      <c r="B1114" s="295" t="s">
        <v>13344</v>
      </c>
      <c r="C1114" s="295">
        <v>1.08561803E8</v>
      </c>
      <c r="D1114" s="295" t="s">
        <v>896</v>
      </c>
      <c r="E1114" s="295" t="s">
        <v>13345</v>
      </c>
      <c r="F1114" s="295" t="s">
        <v>4050</v>
      </c>
      <c r="G1114" s="295" t="s">
        <v>32</v>
      </c>
      <c r="I1114" s="295" t="s">
        <v>10840</v>
      </c>
      <c r="J1114" s="295" t="s">
        <v>10840</v>
      </c>
      <c r="K1114" s="295" t="s">
        <v>12417</v>
      </c>
      <c r="L1114" s="295" t="s">
        <v>10840</v>
      </c>
      <c r="M1114" s="295" t="s">
        <v>10840</v>
      </c>
      <c r="N1114" s="295" t="s">
        <v>10840</v>
      </c>
      <c r="O1114" s="295" t="s">
        <v>13346</v>
      </c>
    </row>
    <row r="1115" ht="15.75" customHeight="1">
      <c r="B1115" s="295" t="s">
        <v>13347</v>
      </c>
      <c r="C1115" s="295">
        <v>1.08565203E8</v>
      </c>
      <c r="D1115" s="295" t="s">
        <v>1460</v>
      </c>
      <c r="E1115" s="295" t="s">
        <v>4055</v>
      </c>
      <c r="F1115" s="295" t="s">
        <v>4054</v>
      </c>
      <c r="G1115" s="295" t="s">
        <v>79</v>
      </c>
      <c r="I1115" s="295" t="s">
        <v>10840</v>
      </c>
      <c r="J1115" s="295" t="s">
        <v>10840</v>
      </c>
      <c r="K1115" s="295" t="s">
        <v>11707</v>
      </c>
      <c r="L1115" s="295" t="s">
        <v>10840</v>
      </c>
      <c r="O1115" s="295" t="s">
        <v>11383</v>
      </c>
    </row>
    <row r="1116" ht="15.75" customHeight="1">
      <c r="B1116" s="295" t="s">
        <v>13349</v>
      </c>
      <c r="C1116" s="295">
        <v>1.08565203E8</v>
      </c>
      <c r="D1116" s="295" t="s">
        <v>1460</v>
      </c>
      <c r="E1116" s="295" t="s">
        <v>4055</v>
      </c>
      <c r="F1116" s="295" t="s">
        <v>4054</v>
      </c>
      <c r="G1116" s="295" t="s">
        <v>38</v>
      </c>
      <c r="I1116" s="295" t="s">
        <v>10840</v>
      </c>
      <c r="J1116" s="295" t="s">
        <v>10840</v>
      </c>
      <c r="K1116" s="295" t="s">
        <v>11171</v>
      </c>
      <c r="O1116" s="295" t="s">
        <v>11124</v>
      </c>
    </row>
    <row r="1117" ht="15.75" customHeight="1">
      <c r="B1117" s="295" t="s">
        <v>13350</v>
      </c>
      <c r="C1117" s="295">
        <v>1.08565203E8</v>
      </c>
      <c r="D1117" s="295" t="s">
        <v>1460</v>
      </c>
      <c r="E1117" s="295" t="s">
        <v>13351</v>
      </c>
      <c r="F1117" s="295" t="s">
        <v>4054</v>
      </c>
      <c r="G1117" s="295" t="s">
        <v>32</v>
      </c>
      <c r="I1117" s="295" t="s">
        <v>10840</v>
      </c>
      <c r="J1117" s="295" t="s">
        <v>10840</v>
      </c>
      <c r="K1117" s="295" t="s">
        <v>11580</v>
      </c>
      <c r="L1117" s="295" t="s">
        <v>10840</v>
      </c>
      <c r="O1117" s="295" t="s">
        <v>11829</v>
      </c>
    </row>
    <row r="1118" ht="15.75" customHeight="1">
      <c r="B1118" s="295" t="s">
        <v>13352</v>
      </c>
      <c r="C1118" s="295">
        <v>1.08565203E8</v>
      </c>
      <c r="D1118" s="295" t="s">
        <v>1460</v>
      </c>
      <c r="E1118" s="295" t="s">
        <v>4060</v>
      </c>
      <c r="F1118" s="295" t="s">
        <v>4059</v>
      </c>
      <c r="G1118" s="295" t="s">
        <v>79</v>
      </c>
      <c r="J1118" s="295" t="s">
        <v>10840</v>
      </c>
      <c r="K1118" s="295" t="s">
        <v>11055</v>
      </c>
      <c r="L1118" s="295" t="s">
        <v>10840</v>
      </c>
      <c r="O1118" s="295" t="s">
        <v>11402</v>
      </c>
    </row>
    <row r="1119" ht="15.75" customHeight="1">
      <c r="B1119" s="295" t="s">
        <v>13353</v>
      </c>
      <c r="C1119" s="295">
        <v>1.08565203E8</v>
      </c>
      <c r="D1119" s="295" t="s">
        <v>1460</v>
      </c>
      <c r="E1119" s="295" t="s">
        <v>4060</v>
      </c>
      <c r="F1119" s="295" t="s">
        <v>4059</v>
      </c>
      <c r="G1119" s="295" t="s">
        <v>38</v>
      </c>
      <c r="I1119" s="295" t="s">
        <v>10840</v>
      </c>
      <c r="K1119" s="295" t="s">
        <v>11303</v>
      </c>
      <c r="O1119" s="295" t="s">
        <v>11039</v>
      </c>
    </row>
    <row r="1120" ht="15.75" customHeight="1">
      <c r="B1120" s="295" t="s">
        <v>13354</v>
      </c>
      <c r="C1120" s="295">
        <v>1.08565203E8</v>
      </c>
      <c r="D1120" s="295" t="s">
        <v>1460</v>
      </c>
      <c r="E1120" s="295" t="s">
        <v>13355</v>
      </c>
      <c r="F1120" s="295" t="s">
        <v>4059</v>
      </c>
      <c r="G1120" s="295" t="s">
        <v>32</v>
      </c>
      <c r="I1120" s="295" t="s">
        <v>10840</v>
      </c>
      <c r="J1120" s="295" t="s">
        <v>10840</v>
      </c>
      <c r="K1120" s="295" t="s">
        <v>11226</v>
      </c>
      <c r="L1120" s="295" t="s">
        <v>10840</v>
      </c>
      <c r="O1120" s="295" t="s">
        <v>11344</v>
      </c>
    </row>
    <row r="1121" ht="15.75" customHeight="1">
      <c r="B1121" s="295" t="s">
        <v>13356</v>
      </c>
      <c r="C1121" s="295">
        <v>1.08565503E8</v>
      </c>
      <c r="D1121" s="295" t="s">
        <v>1589</v>
      </c>
      <c r="E1121" s="295" t="s">
        <v>4064</v>
      </c>
      <c r="F1121" s="295" t="s">
        <v>4063</v>
      </c>
      <c r="G1121" s="295" t="s">
        <v>79</v>
      </c>
      <c r="J1121" s="295" t="s">
        <v>10840</v>
      </c>
      <c r="K1121" s="295" t="s">
        <v>12751</v>
      </c>
      <c r="L1121" s="295" t="s">
        <v>10840</v>
      </c>
      <c r="N1121" s="295" t="s">
        <v>10840</v>
      </c>
      <c r="O1121" s="295" t="s">
        <v>11091</v>
      </c>
    </row>
    <row r="1122" ht="15.75" customHeight="1">
      <c r="B1122" s="295" t="s">
        <v>13357</v>
      </c>
      <c r="C1122" s="295">
        <v>1.08565503E8</v>
      </c>
      <c r="D1122" s="295" t="s">
        <v>1589</v>
      </c>
      <c r="E1122" s="295" t="s">
        <v>4064</v>
      </c>
      <c r="F1122" s="295" t="s">
        <v>4063</v>
      </c>
      <c r="G1122" s="295" t="s">
        <v>38</v>
      </c>
      <c r="I1122" s="295" t="s">
        <v>10840</v>
      </c>
      <c r="J1122" s="295" t="s">
        <v>10840</v>
      </c>
      <c r="K1122" s="295" t="s">
        <v>11730</v>
      </c>
      <c r="L1122" s="295" t="s">
        <v>10840</v>
      </c>
      <c r="O1122" s="295" t="s">
        <v>11341</v>
      </c>
    </row>
    <row r="1123" ht="15.75" customHeight="1">
      <c r="B1123" s="295" t="s">
        <v>13359</v>
      </c>
      <c r="C1123" s="295">
        <v>1.08565503E8</v>
      </c>
      <c r="D1123" s="295" t="s">
        <v>1589</v>
      </c>
      <c r="E1123" s="295" t="s">
        <v>13360</v>
      </c>
      <c r="F1123" s="295" t="s">
        <v>4063</v>
      </c>
      <c r="G1123" s="295" t="s">
        <v>32</v>
      </c>
      <c r="I1123" s="295" t="s">
        <v>10840</v>
      </c>
      <c r="J1123" s="295" t="s">
        <v>10840</v>
      </c>
      <c r="K1123" s="295" t="s">
        <v>12867</v>
      </c>
      <c r="L1123" s="295" t="s">
        <v>10840</v>
      </c>
      <c r="N1123" s="295" t="s">
        <v>10840</v>
      </c>
      <c r="O1123" s="295" t="s">
        <v>13001</v>
      </c>
    </row>
    <row r="1124" ht="15.75" customHeight="1">
      <c r="B1124" s="295" t="s">
        <v>13361</v>
      </c>
      <c r="C1124" s="295">
        <v>1.08565503E8</v>
      </c>
      <c r="D1124" s="295" t="s">
        <v>1589</v>
      </c>
      <c r="E1124" s="295" t="s">
        <v>4068</v>
      </c>
      <c r="F1124" s="295" t="s">
        <v>4067</v>
      </c>
      <c r="G1124" s="295" t="s">
        <v>79</v>
      </c>
      <c r="K1124" s="295" t="s">
        <v>11041</v>
      </c>
      <c r="O1124" s="295" t="s">
        <v>11041</v>
      </c>
    </row>
    <row r="1125" ht="15.75" customHeight="1">
      <c r="B1125" s="295" t="s">
        <v>13362</v>
      </c>
      <c r="C1125" s="295">
        <v>1.08565503E8</v>
      </c>
      <c r="D1125" s="295" t="s">
        <v>1589</v>
      </c>
      <c r="E1125" s="295" t="s">
        <v>4068</v>
      </c>
      <c r="F1125" s="295" t="s">
        <v>4067</v>
      </c>
      <c r="G1125" s="295" t="s">
        <v>38</v>
      </c>
      <c r="K1125" s="295" t="s">
        <v>10877</v>
      </c>
      <c r="O1125" s="295" t="s">
        <v>10877</v>
      </c>
    </row>
    <row r="1126" ht="15.75" customHeight="1">
      <c r="B1126" s="295" t="s">
        <v>13363</v>
      </c>
      <c r="C1126" s="295">
        <v>1.08565503E8</v>
      </c>
      <c r="D1126" s="295" t="s">
        <v>1589</v>
      </c>
      <c r="E1126" s="295" t="s">
        <v>13364</v>
      </c>
      <c r="F1126" s="295" t="s">
        <v>4067</v>
      </c>
      <c r="G1126" s="295" t="s">
        <v>32</v>
      </c>
      <c r="K1126" s="295" t="s">
        <v>11144</v>
      </c>
      <c r="O1126" s="295" t="s">
        <v>11144</v>
      </c>
    </row>
    <row r="1127" ht="15.75" customHeight="1">
      <c r="B1127" s="295" t="s">
        <v>13365</v>
      </c>
      <c r="C1127" s="295">
        <v>1.08566303E8</v>
      </c>
      <c r="D1127" s="295" t="s">
        <v>1865</v>
      </c>
      <c r="E1127" s="295" t="s">
        <v>4073</v>
      </c>
      <c r="F1127" s="295" t="s">
        <v>4072</v>
      </c>
      <c r="G1127" s="295" t="s">
        <v>79</v>
      </c>
      <c r="J1127" s="295" t="s">
        <v>10840</v>
      </c>
      <c r="K1127" s="295" t="s">
        <v>11105</v>
      </c>
      <c r="L1127" s="295" t="s">
        <v>10840</v>
      </c>
      <c r="O1127" s="295" t="s">
        <v>12737</v>
      </c>
    </row>
    <row r="1128" ht="15.75" customHeight="1">
      <c r="B1128" s="295" t="s">
        <v>13367</v>
      </c>
      <c r="C1128" s="295">
        <v>1.08566303E8</v>
      </c>
      <c r="D1128" s="295" t="s">
        <v>1865</v>
      </c>
      <c r="E1128" s="295" t="s">
        <v>4073</v>
      </c>
      <c r="F1128" s="295" t="s">
        <v>4072</v>
      </c>
      <c r="G1128" s="295" t="s">
        <v>38</v>
      </c>
      <c r="J1128" s="295" t="s">
        <v>10840</v>
      </c>
      <c r="K1128" s="295" t="s">
        <v>10883</v>
      </c>
      <c r="L1128" s="295" t="s">
        <v>10840</v>
      </c>
      <c r="O1128" s="295" t="s">
        <v>11667</v>
      </c>
    </row>
    <row r="1129" ht="15.75" customHeight="1">
      <c r="B1129" s="295" t="s">
        <v>13368</v>
      </c>
      <c r="C1129" s="295">
        <v>1.08566303E8</v>
      </c>
      <c r="D1129" s="295" t="s">
        <v>1865</v>
      </c>
      <c r="E1129" s="295" t="s">
        <v>13369</v>
      </c>
      <c r="F1129" s="295" t="s">
        <v>4072</v>
      </c>
      <c r="G1129" s="295" t="s">
        <v>32</v>
      </c>
      <c r="J1129" s="295" t="s">
        <v>10840</v>
      </c>
      <c r="K1129" s="295" t="s">
        <v>11110</v>
      </c>
      <c r="L1129" s="295" t="s">
        <v>10901</v>
      </c>
      <c r="O1129" s="295" t="s">
        <v>11431</v>
      </c>
    </row>
    <row r="1130" ht="15.75" customHeight="1">
      <c r="B1130" s="295" t="s">
        <v>13370</v>
      </c>
      <c r="C1130" s="295">
        <v>1.08567004E8</v>
      </c>
      <c r="D1130" s="295" t="s">
        <v>1881</v>
      </c>
      <c r="E1130" s="295" t="s">
        <v>4077</v>
      </c>
      <c r="F1130" s="295" t="s">
        <v>4076</v>
      </c>
      <c r="G1130" s="295" t="s">
        <v>79</v>
      </c>
      <c r="K1130" s="295" t="s">
        <v>11044</v>
      </c>
      <c r="L1130" s="295" t="s">
        <v>10840</v>
      </c>
      <c r="M1130" s="295" t="s">
        <v>10840</v>
      </c>
      <c r="O1130" s="295" t="s">
        <v>11454</v>
      </c>
    </row>
    <row r="1131" ht="15.75" customHeight="1">
      <c r="B1131" s="295" t="s">
        <v>13371</v>
      </c>
      <c r="C1131" s="295">
        <v>1.08567004E8</v>
      </c>
      <c r="D1131" s="295" t="s">
        <v>1881</v>
      </c>
      <c r="E1131" s="295" t="s">
        <v>4077</v>
      </c>
      <c r="F1131" s="295" t="s">
        <v>4076</v>
      </c>
      <c r="G1131" s="295" t="s">
        <v>38</v>
      </c>
      <c r="I1131" s="295" t="s">
        <v>10840</v>
      </c>
      <c r="K1131" s="295" t="s">
        <v>11391</v>
      </c>
      <c r="L1131" s="295" t="s">
        <v>10840</v>
      </c>
      <c r="M1131" s="295" t="s">
        <v>10840</v>
      </c>
      <c r="O1131" s="295" t="s">
        <v>11273</v>
      </c>
    </row>
    <row r="1132" ht="15.75" customHeight="1">
      <c r="B1132" s="295" t="s">
        <v>13372</v>
      </c>
      <c r="C1132" s="295">
        <v>1.08567004E8</v>
      </c>
      <c r="D1132" s="295" t="s">
        <v>1881</v>
      </c>
      <c r="E1132" s="295" t="s">
        <v>13373</v>
      </c>
      <c r="F1132" s="295" t="s">
        <v>4076</v>
      </c>
      <c r="G1132" s="295" t="s">
        <v>32</v>
      </c>
      <c r="I1132" s="295" t="s">
        <v>10840</v>
      </c>
      <c r="K1132" s="295" t="s">
        <v>10893</v>
      </c>
      <c r="L1132" s="295" t="s">
        <v>10840</v>
      </c>
      <c r="M1132" s="295" t="s">
        <v>10840</v>
      </c>
      <c r="O1132" s="295" t="s">
        <v>11123</v>
      </c>
    </row>
    <row r="1133" ht="15.75" customHeight="1">
      <c r="B1133" s="295" t="s">
        <v>13374</v>
      </c>
      <c r="C1133" s="295">
        <v>1.08567204E8</v>
      </c>
      <c r="D1133" s="295" t="s">
        <v>1909</v>
      </c>
      <c r="E1133" s="295" t="s">
        <v>4082</v>
      </c>
      <c r="F1133" s="295" t="s">
        <v>4081</v>
      </c>
      <c r="G1133" s="295" t="s">
        <v>79</v>
      </c>
      <c r="J1133" s="295" t="s">
        <v>10840</v>
      </c>
      <c r="K1133" s="295" t="s">
        <v>10851</v>
      </c>
      <c r="L1133" s="295" t="s">
        <v>10840</v>
      </c>
      <c r="O1133" s="295" t="s">
        <v>11197</v>
      </c>
    </row>
    <row r="1134" ht="15.75" customHeight="1">
      <c r="B1134" s="295" t="s">
        <v>13376</v>
      </c>
      <c r="C1134" s="295">
        <v>1.08567204E8</v>
      </c>
      <c r="D1134" s="295" t="s">
        <v>1909</v>
      </c>
      <c r="E1134" s="295" t="s">
        <v>4082</v>
      </c>
      <c r="F1134" s="295" t="s">
        <v>4081</v>
      </c>
      <c r="G1134" s="295" t="s">
        <v>38</v>
      </c>
      <c r="K1134" s="295" t="s">
        <v>11273</v>
      </c>
      <c r="L1134" s="295" t="s">
        <v>10840</v>
      </c>
      <c r="M1134" s="295" t="s">
        <v>10840</v>
      </c>
      <c r="O1134" s="295" t="s">
        <v>11418</v>
      </c>
    </row>
    <row r="1135" ht="15.75" customHeight="1">
      <c r="B1135" s="295" t="s">
        <v>13377</v>
      </c>
      <c r="C1135" s="295">
        <v>1.08567204E8</v>
      </c>
      <c r="D1135" s="295" t="s">
        <v>1909</v>
      </c>
      <c r="E1135" s="295" t="s">
        <v>13378</v>
      </c>
      <c r="F1135" s="295" t="s">
        <v>4081</v>
      </c>
      <c r="G1135" s="295" t="s">
        <v>32</v>
      </c>
      <c r="J1135" s="295" t="s">
        <v>10840</v>
      </c>
      <c r="K1135" s="295" t="s">
        <v>11707</v>
      </c>
      <c r="L1135" s="295" t="s">
        <v>10840</v>
      </c>
      <c r="M1135" s="295" t="s">
        <v>10840</v>
      </c>
      <c r="O1135" s="295" t="s">
        <v>11064</v>
      </c>
    </row>
    <row r="1136" ht="15.75" customHeight="1">
      <c r="B1136" s="295" t="s">
        <v>13379</v>
      </c>
      <c r="C1136" s="295">
        <v>1.08567404E8</v>
      </c>
      <c r="D1136" s="295" t="s">
        <v>1916</v>
      </c>
      <c r="E1136" s="295" t="s">
        <v>4086</v>
      </c>
      <c r="F1136" s="295" t="s">
        <v>4085</v>
      </c>
      <c r="G1136" s="295" t="s">
        <v>79</v>
      </c>
      <c r="I1136" s="295" t="s">
        <v>10840</v>
      </c>
      <c r="K1136" s="295" t="s">
        <v>11271</v>
      </c>
      <c r="L1136" s="295" t="s">
        <v>10840</v>
      </c>
      <c r="O1136" s="295" t="s">
        <v>11517</v>
      </c>
    </row>
    <row r="1137" ht="15.75" customHeight="1">
      <c r="B1137" s="295" t="s">
        <v>13380</v>
      </c>
      <c r="C1137" s="295">
        <v>1.08567404E8</v>
      </c>
      <c r="D1137" s="295" t="s">
        <v>1916</v>
      </c>
      <c r="E1137" s="295" t="s">
        <v>4086</v>
      </c>
      <c r="F1137" s="295" t="s">
        <v>4085</v>
      </c>
      <c r="G1137" s="295" t="s">
        <v>38</v>
      </c>
      <c r="J1137" s="295" t="s">
        <v>10840</v>
      </c>
      <c r="K1137" s="295" t="s">
        <v>11019</v>
      </c>
      <c r="L1137" s="295" t="s">
        <v>10840</v>
      </c>
      <c r="O1137" s="295" t="s">
        <v>10844</v>
      </c>
    </row>
    <row r="1138" ht="15.75" customHeight="1">
      <c r="B1138" s="295" t="s">
        <v>13381</v>
      </c>
      <c r="C1138" s="295">
        <v>1.08567404E8</v>
      </c>
      <c r="D1138" s="295" t="s">
        <v>1916</v>
      </c>
      <c r="E1138" s="295" t="s">
        <v>13382</v>
      </c>
      <c r="F1138" s="295" t="s">
        <v>4085</v>
      </c>
      <c r="G1138" s="295" t="s">
        <v>32</v>
      </c>
      <c r="I1138" s="295" t="s">
        <v>10840</v>
      </c>
      <c r="J1138" s="295" t="s">
        <v>10840</v>
      </c>
      <c r="K1138" s="295" t="s">
        <v>10973</v>
      </c>
      <c r="L1138" s="295" t="s">
        <v>10840</v>
      </c>
      <c r="O1138" s="295" t="s">
        <v>11427</v>
      </c>
    </row>
    <row r="1139" ht="15.75" customHeight="1">
      <c r="B1139" s="295" t="s">
        <v>13384</v>
      </c>
      <c r="C1139" s="295">
        <v>1.08567404E8</v>
      </c>
      <c r="D1139" s="295" t="s">
        <v>1916</v>
      </c>
      <c r="E1139" s="295" t="s">
        <v>4090</v>
      </c>
      <c r="F1139" s="295" t="s">
        <v>4089</v>
      </c>
      <c r="G1139" s="295" t="s">
        <v>79</v>
      </c>
      <c r="K1139" s="295" t="s">
        <v>10867</v>
      </c>
      <c r="O1139" s="295" t="s">
        <v>10867</v>
      </c>
    </row>
    <row r="1140" ht="15.75" customHeight="1">
      <c r="B1140" s="295" t="s">
        <v>13385</v>
      </c>
      <c r="C1140" s="295">
        <v>1.08567404E8</v>
      </c>
      <c r="D1140" s="295" t="s">
        <v>1916</v>
      </c>
      <c r="E1140" s="295" t="s">
        <v>4090</v>
      </c>
      <c r="F1140" s="295" t="s">
        <v>4089</v>
      </c>
      <c r="G1140" s="295" t="s">
        <v>38</v>
      </c>
      <c r="K1140" s="295" t="s">
        <v>10869</v>
      </c>
      <c r="L1140" s="295" t="s">
        <v>10840</v>
      </c>
      <c r="O1140" s="295" t="s">
        <v>10952</v>
      </c>
    </row>
    <row r="1141" ht="15.75" customHeight="1">
      <c r="B1141" s="295" t="s">
        <v>13386</v>
      </c>
      <c r="C1141" s="295">
        <v>1.08567404E8</v>
      </c>
      <c r="D1141" s="295" t="s">
        <v>1916</v>
      </c>
      <c r="E1141" s="295" t="s">
        <v>13387</v>
      </c>
      <c r="F1141" s="295" t="s">
        <v>4089</v>
      </c>
      <c r="G1141" s="295" t="s">
        <v>32</v>
      </c>
      <c r="K1141" s="295" t="s">
        <v>11055</v>
      </c>
      <c r="L1141" s="295" t="s">
        <v>10840</v>
      </c>
      <c r="O1141" s="295" t="s">
        <v>11018</v>
      </c>
    </row>
    <row r="1142" ht="15.75" customHeight="1">
      <c r="B1142" s="295" t="s">
        <v>13388</v>
      </c>
      <c r="C1142" s="295">
        <v>1.08567703E8</v>
      </c>
      <c r="D1142" s="295" t="s">
        <v>1940</v>
      </c>
      <c r="E1142" s="295" t="s">
        <v>4095</v>
      </c>
      <c r="F1142" s="295" t="s">
        <v>4094</v>
      </c>
      <c r="G1142" s="295" t="s">
        <v>79</v>
      </c>
      <c r="I1142" s="295" t="s">
        <v>10840</v>
      </c>
      <c r="J1142" s="295" t="s">
        <v>10843</v>
      </c>
      <c r="K1142" s="295" t="s">
        <v>11857</v>
      </c>
      <c r="L1142" s="295" t="s">
        <v>10888</v>
      </c>
      <c r="M1142" s="295" t="s">
        <v>10840</v>
      </c>
      <c r="O1142" s="295" t="s">
        <v>12799</v>
      </c>
    </row>
    <row r="1143" ht="15.75" customHeight="1">
      <c r="B1143" s="295" t="s">
        <v>13390</v>
      </c>
      <c r="C1143" s="295">
        <v>1.08567703E8</v>
      </c>
      <c r="D1143" s="295" t="s">
        <v>1940</v>
      </c>
      <c r="E1143" s="295" t="s">
        <v>4095</v>
      </c>
      <c r="F1143" s="295" t="s">
        <v>4094</v>
      </c>
      <c r="G1143" s="295" t="s">
        <v>38</v>
      </c>
      <c r="I1143" s="295" t="s">
        <v>10840</v>
      </c>
      <c r="J1143" s="295" t="s">
        <v>10993</v>
      </c>
      <c r="K1143" s="295" t="s">
        <v>11157</v>
      </c>
      <c r="L1143" s="295" t="s">
        <v>10912</v>
      </c>
      <c r="M1143" s="295" t="s">
        <v>10840</v>
      </c>
      <c r="N1143" s="295" t="s">
        <v>10840</v>
      </c>
      <c r="O1143" s="295" t="s">
        <v>13391</v>
      </c>
    </row>
    <row r="1144" ht="15.75" customHeight="1">
      <c r="B1144" s="295" t="s">
        <v>13392</v>
      </c>
      <c r="C1144" s="295">
        <v>1.08567703E8</v>
      </c>
      <c r="D1144" s="295" t="s">
        <v>1940</v>
      </c>
      <c r="E1144" s="295" t="s">
        <v>13393</v>
      </c>
      <c r="F1144" s="295" t="s">
        <v>4094</v>
      </c>
      <c r="G1144" s="295" t="s">
        <v>32</v>
      </c>
      <c r="I1144" s="295" t="s">
        <v>10901</v>
      </c>
      <c r="J1144" s="295" t="s">
        <v>11450</v>
      </c>
      <c r="K1144" s="295" t="s">
        <v>12851</v>
      </c>
      <c r="L1144" s="295" t="s">
        <v>10988</v>
      </c>
      <c r="M1144" s="295" t="s">
        <v>10840</v>
      </c>
      <c r="N1144" s="295" t="s">
        <v>10840</v>
      </c>
      <c r="O1144" s="295" t="s">
        <v>12193</v>
      </c>
    </row>
    <row r="1145" ht="15.75" customHeight="1">
      <c r="B1145" s="295" t="s">
        <v>13394</v>
      </c>
      <c r="C1145" s="295">
        <v>1.08568404E8</v>
      </c>
      <c r="D1145" s="295" t="s">
        <v>2057</v>
      </c>
      <c r="E1145" s="295" t="s">
        <v>4099</v>
      </c>
      <c r="F1145" s="295" t="s">
        <v>4098</v>
      </c>
      <c r="G1145" s="295" t="s">
        <v>79</v>
      </c>
      <c r="K1145" s="295" t="s">
        <v>10857</v>
      </c>
      <c r="O1145" s="295" t="s">
        <v>10857</v>
      </c>
    </row>
    <row r="1146" ht="15.75" customHeight="1">
      <c r="B1146" s="295" t="s">
        <v>13395</v>
      </c>
      <c r="C1146" s="295">
        <v>1.08568404E8</v>
      </c>
      <c r="D1146" s="295" t="s">
        <v>2057</v>
      </c>
      <c r="E1146" s="295" t="s">
        <v>4099</v>
      </c>
      <c r="F1146" s="295" t="s">
        <v>4098</v>
      </c>
      <c r="G1146" s="295" t="s">
        <v>38</v>
      </c>
      <c r="J1146" s="295" t="s">
        <v>10840</v>
      </c>
      <c r="K1146" s="295" t="s">
        <v>11044</v>
      </c>
      <c r="O1146" s="295" t="s">
        <v>11454</v>
      </c>
    </row>
    <row r="1147" ht="15.75" customHeight="1">
      <c r="B1147" s="295" t="s">
        <v>13396</v>
      </c>
      <c r="C1147" s="295">
        <v>1.08568404E8</v>
      </c>
      <c r="D1147" s="295" t="s">
        <v>2057</v>
      </c>
      <c r="E1147" s="295" t="s">
        <v>13397</v>
      </c>
      <c r="F1147" s="295" t="s">
        <v>4098</v>
      </c>
      <c r="G1147" s="295" t="s">
        <v>32</v>
      </c>
      <c r="J1147" s="295" t="s">
        <v>10840</v>
      </c>
      <c r="K1147" s="295" t="s">
        <v>11029</v>
      </c>
      <c r="O1147" s="295" t="s">
        <v>12105</v>
      </c>
    </row>
    <row r="1148" ht="15.75" customHeight="1">
      <c r="B1148" s="295" t="s">
        <v>13398</v>
      </c>
      <c r="C1148" s="295">
        <v>1.08569103E8</v>
      </c>
      <c r="D1148" s="295" t="s">
        <v>2214</v>
      </c>
      <c r="E1148" s="295" t="s">
        <v>4104</v>
      </c>
      <c r="F1148" s="295" t="s">
        <v>4103</v>
      </c>
      <c r="G1148" s="295" t="s">
        <v>79</v>
      </c>
      <c r="I1148" s="295" t="s">
        <v>10840</v>
      </c>
      <c r="J1148" s="295" t="s">
        <v>10919</v>
      </c>
      <c r="K1148" s="295" t="s">
        <v>11309</v>
      </c>
      <c r="L1148" s="295" t="s">
        <v>10840</v>
      </c>
      <c r="M1148" s="295" t="s">
        <v>10840</v>
      </c>
      <c r="O1148" s="295" t="s">
        <v>13315</v>
      </c>
    </row>
    <row r="1149" ht="15.75" customHeight="1">
      <c r="B1149" s="295" t="s">
        <v>13400</v>
      </c>
      <c r="C1149" s="295">
        <v>1.08569103E8</v>
      </c>
      <c r="D1149" s="295" t="s">
        <v>2214</v>
      </c>
      <c r="E1149" s="295" t="s">
        <v>4104</v>
      </c>
      <c r="F1149" s="295" t="s">
        <v>4103</v>
      </c>
      <c r="G1149" s="295" t="s">
        <v>38</v>
      </c>
      <c r="H1149" s="295" t="s">
        <v>10840</v>
      </c>
      <c r="I1149" s="295" t="s">
        <v>10840</v>
      </c>
      <c r="J1149" s="295" t="s">
        <v>10840</v>
      </c>
      <c r="K1149" s="295" t="s">
        <v>11213</v>
      </c>
      <c r="L1149" s="295" t="s">
        <v>10840</v>
      </c>
      <c r="O1149" s="295" t="s">
        <v>11130</v>
      </c>
    </row>
    <row r="1150" ht="15.75" customHeight="1">
      <c r="B1150" s="295" t="s">
        <v>13401</v>
      </c>
      <c r="C1150" s="295">
        <v>1.08569103E8</v>
      </c>
      <c r="D1150" s="295" t="s">
        <v>2214</v>
      </c>
      <c r="E1150" s="295" t="s">
        <v>13402</v>
      </c>
      <c r="F1150" s="295" t="s">
        <v>4103</v>
      </c>
      <c r="G1150" s="295" t="s">
        <v>32</v>
      </c>
      <c r="H1150" s="295" t="s">
        <v>10840</v>
      </c>
      <c r="I1150" s="295" t="s">
        <v>10840</v>
      </c>
      <c r="J1150" s="295" t="s">
        <v>10952</v>
      </c>
      <c r="K1150" s="295" t="s">
        <v>11650</v>
      </c>
      <c r="L1150" s="295" t="s">
        <v>10840</v>
      </c>
      <c r="M1150" s="295" t="s">
        <v>10840</v>
      </c>
      <c r="O1150" s="295" t="s">
        <v>13403</v>
      </c>
    </row>
    <row r="1151" ht="15.75" customHeight="1">
      <c r="B1151" s="295" t="s">
        <v>13404</v>
      </c>
      <c r="C1151" s="295">
        <v>1.08569103E8</v>
      </c>
      <c r="D1151" s="295" t="s">
        <v>2214</v>
      </c>
      <c r="E1151" s="295" t="s">
        <v>4108</v>
      </c>
      <c r="F1151" s="295" t="s">
        <v>4107</v>
      </c>
      <c r="G1151" s="295" t="s">
        <v>79</v>
      </c>
      <c r="I1151" s="295" t="s">
        <v>10840</v>
      </c>
      <c r="J1151" s="295" t="s">
        <v>10840</v>
      </c>
      <c r="K1151" s="295" t="s">
        <v>10892</v>
      </c>
      <c r="L1151" s="295" t="s">
        <v>10840</v>
      </c>
      <c r="O1151" s="295" t="s">
        <v>11873</v>
      </c>
    </row>
    <row r="1152" ht="15.75" customHeight="1">
      <c r="B1152" s="295" t="s">
        <v>13405</v>
      </c>
      <c r="C1152" s="295">
        <v>1.08569103E8</v>
      </c>
      <c r="D1152" s="295" t="s">
        <v>2214</v>
      </c>
      <c r="E1152" s="295" t="s">
        <v>4108</v>
      </c>
      <c r="F1152" s="295" t="s">
        <v>4107</v>
      </c>
      <c r="G1152" s="295" t="s">
        <v>38</v>
      </c>
      <c r="I1152" s="295" t="s">
        <v>10840</v>
      </c>
      <c r="J1152" s="295" t="s">
        <v>10840</v>
      </c>
      <c r="K1152" s="295" t="s">
        <v>11417</v>
      </c>
      <c r="L1152" s="295" t="s">
        <v>10840</v>
      </c>
      <c r="O1152" s="295" t="s">
        <v>11032</v>
      </c>
    </row>
    <row r="1153" ht="15.75" customHeight="1">
      <c r="B1153" s="295" t="s">
        <v>13406</v>
      </c>
      <c r="C1153" s="295">
        <v>1.08569103E8</v>
      </c>
      <c r="D1153" s="295" t="s">
        <v>2214</v>
      </c>
      <c r="E1153" s="295" t="s">
        <v>13407</v>
      </c>
      <c r="F1153" s="295" t="s">
        <v>4107</v>
      </c>
      <c r="G1153" s="295" t="s">
        <v>32</v>
      </c>
      <c r="I1153" s="295" t="s">
        <v>10840</v>
      </c>
      <c r="J1153" s="295" t="s">
        <v>10840</v>
      </c>
      <c r="K1153" s="295" t="s">
        <v>12578</v>
      </c>
      <c r="L1153" s="295" t="s">
        <v>10901</v>
      </c>
      <c r="O1153" s="295" t="s">
        <v>11341</v>
      </c>
    </row>
    <row r="1154" ht="15.75" customHeight="1">
      <c r="B1154" s="295" t="s">
        <v>13409</v>
      </c>
      <c r="C1154" s="295">
        <v>1.09122703E8</v>
      </c>
      <c r="D1154" s="295" t="s">
        <v>761</v>
      </c>
      <c r="E1154" s="295" t="s">
        <v>4113</v>
      </c>
      <c r="F1154" s="295" t="s">
        <v>4112</v>
      </c>
      <c r="G1154" s="295" t="s">
        <v>79</v>
      </c>
      <c r="J1154" s="295" t="s">
        <v>10840</v>
      </c>
      <c r="K1154" s="295" t="s">
        <v>11344</v>
      </c>
      <c r="L1154" s="295" t="s">
        <v>10840</v>
      </c>
      <c r="M1154" s="295" t="s">
        <v>10840</v>
      </c>
      <c r="O1154" s="295" t="s">
        <v>11873</v>
      </c>
    </row>
    <row r="1155" ht="15.75" customHeight="1">
      <c r="B1155" s="295" t="s">
        <v>13410</v>
      </c>
      <c r="C1155" s="295">
        <v>1.09122703E8</v>
      </c>
      <c r="D1155" s="295" t="s">
        <v>761</v>
      </c>
      <c r="E1155" s="295" t="s">
        <v>4113</v>
      </c>
      <c r="F1155" s="295" t="s">
        <v>4112</v>
      </c>
      <c r="G1155" s="295" t="s">
        <v>38</v>
      </c>
      <c r="I1155" s="295" t="s">
        <v>10840</v>
      </c>
      <c r="J1155" s="295" t="s">
        <v>10840</v>
      </c>
      <c r="K1155" s="295" t="s">
        <v>11707</v>
      </c>
      <c r="L1155" s="295" t="s">
        <v>10840</v>
      </c>
      <c r="M1155" s="295" t="s">
        <v>10840</v>
      </c>
      <c r="O1155" s="295" t="s">
        <v>12131</v>
      </c>
    </row>
    <row r="1156" ht="15.75" customHeight="1">
      <c r="B1156" s="295" t="s">
        <v>13411</v>
      </c>
      <c r="C1156" s="295">
        <v>1.09122703E8</v>
      </c>
      <c r="D1156" s="295" t="s">
        <v>761</v>
      </c>
      <c r="E1156" s="295" t="s">
        <v>13412</v>
      </c>
      <c r="F1156" s="295" t="s">
        <v>4112</v>
      </c>
      <c r="G1156" s="295" t="s">
        <v>32</v>
      </c>
      <c r="I1156" s="295" t="s">
        <v>10840</v>
      </c>
      <c r="J1156" s="295" t="s">
        <v>10840</v>
      </c>
      <c r="K1156" s="295" t="s">
        <v>11557</v>
      </c>
      <c r="L1156" s="295" t="s">
        <v>10840</v>
      </c>
      <c r="M1156" s="295" t="s">
        <v>10840</v>
      </c>
      <c r="O1156" s="295" t="s">
        <v>11154</v>
      </c>
    </row>
    <row r="1157" ht="15.75" customHeight="1">
      <c r="B1157" s="295" t="s">
        <v>13413</v>
      </c>
      <c r="C1157" s="295">
        <v>1.09243503E8</v>
      </c>
      <c r="D1157" s="295" t="s">
        <v>1270</v>
      </c>
      <c r="E1157" s="295" t="s">
        <v>4117</v>
      </c>
      <c r="F1157" s="295" t="s">
        <v>4116</v>
      </c>
      <c r="G1157" s="295" t="s">
        <v>79</v>
      </c>
      <c r="I1157" s="295" t="s">
        <v>10840</v>
      </c>
      <c r="J1157" s="295" t="s">
        <v>10840</v>
      </c>
      <c r="K1157" s="295" t="s">
        <v>11774</v>
      </c>
      <c r="L1157" s="295" t="s">
        <v>10840</v>
      </c>
      <c r="O1157" s="295" t="s">
        <v>11566</v>
      </c>
    </row>
    <row r="1158" ht="15.75" customHeight="1">
      <c r="B1158" s="295" t="s">
        <v>13415</v>
      </c>
      <c r="C1158" s="295">
        <v>1.09243503E8</v>
      </c>
      <c r="D1158" s="295" t="s">
        <v>1270</v>
      </c>
      <c r="E1158" s="295" t="s">
        <v>4117</v>
      </c>
      <c r="F1158" s="295" t="s">
        <v>4116</v>
      </c>
      <c r="G1158" s="295" t="s">
        <v>38</v>
      </c>
      <c r="I1158" s="295" t="s">
        <v>10840</v>
      </c>
      <c r="J1158" s="295" t="s">
        <v>10840</v>
      </c>
      <c r="K1158" s="295" t="s">
        <v>11774</v>
      </c>
      <c r="L1158" s="295" t="s">
        <v>10840</v>
      </c>
      <c r="O1158" s="295" t="s">
        <v>11959</v>
      </c>
    </row>
    <row r="1159" ht="15.75" customHeight="1">
      <c r="B1159" s="295" t="s">
        <v>13416</v>
      </c>
      <c r="C1159" s="295">
        <v>1.09243503E8</v>
      </c>
      <c r="D1159" s="295" t="s">
        <v>1270</v>
      </c>
      <c r="E1159" s="295" t="s">
        <v>13417</v>
      </c>
      <c r="F1159" s="295" t="s">
        <v>4116</v>
      </c>
      <c r="G1159" s="295" t="s">
        <v>32</v>
      </c>
      <c r="I1159" s="295" t="s">
        <v>10840</v>
      </c>
      <c r="J1159" s="295" t="s">
        <v>10840</v>
      </c>
      <c r="K1159" s="295" t="s">
        <v>11153</v>
      </c>
      <c r="L1159" s="295" t="s">
        <v>10840</v>
      </c>
      <c r="O1159" s="295" t="s">
        <v>11110</v>
      </c>
    </row>
    <row r="1160" ht="15.75" customHeight="1">
      <c r="B1160" s="295" t="s">
        <v>13418</v>
      </c>
      <c r="C1160" s="295">
        <v>1.09246003E8</v>
      </c>
      <c r="D1160" s="295" t="s">
        <v>1841</v>
      </c>
      <c r="E1160" s="295" t="s">
        <v>4122</v>
      </c>
      <c r="F1160" s="295" t="s">
        <v>4120</v>
      </c>
      <c r="G1160" s="295" t="s">
        <v>79</v>
      </c>
      <c r="K1160" s="295" t="s">
        <v>11566</v>
      </c>
      <c r="L1160" s="295" t="s">
        <v>10840</v>
      </c>
      <c r="N1160" s="295" t="s">
        <v>10840</v>
      </c>
      <c r="O1160" s="295" t="s">
        <v>11355</v>
      </c>
    </row>
    <row r="1161" ht="15.75" customHeight="1">
      <c r="B1161" s="295" t="s">
        <v>13420</v>
      </c>
      <c r="C1161" s="295">
        <v>1.09246003E8</v>
      </c>
      <c r="D1161" s="295" t="s">
        <v>1841</v>
      </c>
      <c r="E1161" s="295" t="s">
        <v>4122</v>
      </c>
      <c r="F1161" s="295" t="s">
        <v>4120</v>
      </c>
      <c r="G1161" s="295" t="s">
        <v>38</v>
      </c>
      <c r="I1161" s="295" t="s">
        <v>10840</v>
      </c>
      <c r="J1161" s="295" t="s">
        <v>10840</v>
      </c>
      <c r="K1161" s="295" t="s">
        <v>10881</v>
      </c>
      <c r="L1161" s="295" t="s">
        <v>10840</v>
      </c>
      <c r="M1161" s="295" t="s">
        <v>10840</v>
      </c>
      <c r="N1161" s="295" t="s">
        <v>10840</v>
      </c>
      <c r="O1161" s="295" t="s">
        <v>10883</v>
      </c>
    </row>
    <row r="1162" ht="15.75" customHeight="1">
      <c r="B1162" s="295" t="s">
        <v>13421</v>
      </c>
      <c r="C1162" s="295">
        <v>1.09246003E8</v>
      </c>
      <c r="D1162" s="295" t="s">
        <v>1841</v>
      </c>
      <c r="E1162" s="295" t="s">
        <v>13422</v>
      </c>
      <c r="F1162" s="295" t="s">
        <v>4120</v>
      </c>
      <c r="G1162" s="295" t="s">
        <v>32</v>
      </c>
      <c r="I1162" s="295" t="s">
        <v>10840</v>
      </c>
      <c r="J1162" s="295" t="s">
        <v>10840</v>
      </c>
      <c r="K1162" s="295" t="s">
        <v>11153</v>
      </c>
      <c r="L1162" s="295" t="s">
        <v>10840</v>
      </c>
      <c r="M1162" s="295" t="s">
        <v>10840</v>
      </c>
      <c r="N1162" s="295" t="s">
        <v>10840</v>
      </c>
      <c r="O1162" s="295" t="s">
        <v>11577</v>
      </c>
    </row>
    <row r="1163" ht="15.75" customHeight="1">
      <c r="B1163" s="295" t="s">
        <v>13423</v>
      </c>
      <c r="C1163" s="295">
        <v>1.09246003E8</v>
      </c>
      <c r="D1163" s="295" t="s">
        <v>1841</v>
      </c>
      <c r="E1163" s="295" t="s">
        <v>4126</v>
      </c>
      <c r="F1163" s="295" t="s">
        <v>4125</v>
      </c>
      <c r="G1163" s="295" t="s">
        <v>79</v>
      </c>
      <c r="I1163" s="295" t="s">
        <v>10840</v>
      </c>
      <c r="J1163" s="295" t="s">
        <v>10840</v>
      </c>
      <c r="K1163" s="295" t="s">
        <v>11303</v>
      </c>
      <c r="L1163" s="295" t="s">
        <v>10840</v>
      </c>
      <c r="M1163" s="295" t="s">
        <v>10840</v>
      </c>
      <c r="O1163" s="295" t="s">
        <v>11182</v>
      </c>
    </row>
    <row r="1164" ht="15.75" customHeight="1">
      <c r="B1164" s="295" t="s">
        <v>13425</v>
      </c>
      <c r="C1164" s="295">
        <v>1.09246003E8</v>
      </c>
      <c r="D1164" s="295" t="s">
        <v>1841</v>
      </c>
      <c r="E1164" s="295" t="s">
        <v>4126</v>
      </c>
      <c r="F1164" s="295" t="s">
        <v>4125</v>
      </c>
      <c r="G1164" s="295" t="s">
        <v>38</v>
      </c>
      <c r="J1164" s="295" t="s">
        <v>10840</v>
      </c>
      <c r="K1164" s="295" t="s">
        <v>11074</v>
      </c>
      <c r="L1164" s="295" t="s">
        <v>10840</v>
      </c>
      <c r="O1164" s="295" t="s">
        <v>11182</v>
      </c>
    </row>
    <row r="1165" ht="15.75" customHeight="1">
      <c r="B1165" s="295" t="s">
        <v>13426</v>
      </c>
      <c r="C1165" s="295">
        <v>1.09246003E8</v>
      </c>
      <c r="D1165" s="295" t="s">
        <v>1841</v>
      </c>
      <c r="E1165" s="295" t="s">
        <v>13427</v>
      </c>
      <c r="F1165" s="295" t="s">
        <v>4125</v>
      </c>
      <c r="G1165" s="295" t="s">
        <v>32</v>
      </c>
      <c r="I1165" s="295" t="s">
        <v>10840</v>
      </c>
      <c r="J1165" s="295" t="s">
        <v>10840</v>
      </c>
      <c r="K1165" s="295" t="s">
        <v>10884</v>
      </c>
      <c r="L1165" s="295" t="s">
        <v>10840</v>
      </c>
      <c r="M1165" s="295" t="s">
        <v>10840</v>
      </c>
      <c r="O1165" s="295" t="s">
        <v>11106</v>
      </c>
    </row>
    <row r="1166" ht="15.75" customHeight="1">
      <c r="B1166" s="295" t="s">
        <v>13429</v>
      </c>
      <c r="C1166" s="295">
        <v>1.09248003E8</v>
      </c>
      <c r="D1166" s="295" t="s">
        <v>1876</v>
      </c>
      <c r="E1166" s="295" t="s">
        <v>4130</v>
      </c>
      <c r="F1166" s="295" t="s">
        <v>4129</v>
      </c>
      <c r="G1166" s="295" t="s">
        <v>79</v>
      </c>
      <c r="J1166" s="295" t="s">
        <v>10840</v>
      </c>
      <c r="K1166" s="295" t="s">
        <v>10849</v>
      </c>
      <c r="L1166" s="295" t="s">
        <v>10840</v>
      </c>
      <c r="M1166" s="295" t="s">
        <v>10840</v>
      </c>
      <c r="O1166" s="295" t="s">
        <v>11060</v>
      </c>
    </row>
    <row r="1167" ht="15.75" customHeight="1">
      <c r="B1167" s="295" t="s">
        <v>13430</v>
      </c>
      <c r="C1167" s="295">
        <v>1.09248003E8</v>
      </c>
      <c r="D1167" s="295" t="s">
        <v>1876</v>
      </c>
      <c r="E1167" s="295" t="s">
        <v>4130</v>
      </c>
      <c r="F1167" s="295" t="s">
        <v>4129</v>
      </c>
      <c r="G1167" s="295" t="s">
        <v>38</v>
      </c>
      <c r="I1167" s="295" t="s">
        <v>10840</v>
      </c>
      <c r="J1167" s="295" t="s">
        <v>10840</v>
      </c>
      <c r="K1167" s="295" t="s">
        <v>11764</v>
      </c>
      <c r="L1167" s="295" t="s">
        <v>10840</v>
      </c>
      <c r="M1167" s="295" t="s">
        <v>10840</v>
      </c>
      <c r="O1167" s="295" t="s">
        <v>11060</v>
      </c>
    </row>
    <row r="1168" ht="15.75" customHeight="1">
      <c r="B1168" s="295" t="s">
        <v>13431</v>
      </c>
      <c r="C1168" s="295">
        <v>1.09248003E8</v>
      </c>
      <c r="D1168" s="295" t="s">
        <v>1876</v>
      </c>
      <c r="E1168" s="295" t="s">
        <v>13432</v>
      </c>
      <c r="F1168" s="295" t="s">
        <v>4129</v>
      </c>
      <c r="G1168" s="295" t="s">
        <v>32</v>
      </c>
      <c r="I1168" s="295" t="s">
        <v>10840</v>
      </c>
      <c r="J1168" s="295" t="s">
        <v>10840</v>
      </c>
      <c r="K1168" s="295" t="s">
        <v>12083</v>
      </c>
      <c r="L1168" s="295" t="s">
        <v>10840</v>
      </c>
      <c r="M1168" s="295" t="s">
        <v>10840</v>
      </c>
      <c r="O1168" s="295" t="s">
        <v>12474</v>
      </c>
    </row>
    <row r="1169" ht="15.75" customHeight="1">
      <c r="B1169" s="295" t="s">
        <v>13433</v>
      </c>
      <c r="C1169" s="295">
        <v>1.09248003E8</v>
      </c>
      <c r="D1169" s="295" t="s">
        <v>1876</v>
      </c>
      <c r="E1169" s="295" t="s">
        <v>4135</v>
      </c>
      <c r="F1169" s="295" t="s">
        <v>4134</v>
      </c>
      <c r="G1169" s="295" t="s">
        <v>79</v>
      </c>
      <c r="J1169" s="295" t="s">
        <v>10840</v>
      </c>
      <c r="K1169" s="295" t="s">
        <v>10856</v>
      </c>
      <c r="L1169" s="295" t="s">
        <v>10840</v>
      </c>
      <c r="M1169" s="295" t="s">
        <v>10840</v>
      </c>
      <c r="O1169" s="295" t="s">
        <v>12010</v>
      </c>
    </row>
    <row r="1170" ht="15.75" customHeight="1">
      <c r="B1170" s="295" t="s">
        <v>13435</v>
      </c>
      <c r="C1170" s="295">
        <v>1.09248003E8</v>
      </c>
      <c r="D1170" s="295" t="s">
        <v>1876</v>
      </c>
      <c r="E1170" s="295" t="s">
        <v>4135</v>
      </c>
      <c r="F1170" s="295" t="s">
        <v>4134</v>
      </c>
      <c r="G1170" s="295" t="s">
        <v>38</v>
      </c>
      <c r="I1170" s="295" t="s">
        <v>10840</v>
      </c>
      <c r="J1170" s="295" t="s">
        <v>10840</v>
      </c>
      <c r="K1170" s="295" t="s">
        <v>10936</v>
      </c>
      <c r="L1170" s="295" t="s">
        <v>10840</v>
      </c>
      <c r="M1170" s="295" t="s">
        <v>10840</v>
      </c>
      <c r="O1170" s="295" t="s">
        <v>11277</v>
      </c>
    </row>
    <row r="1171" ht="15.75" customHeight="1">
      <c r="B1171" s="295" t="s">
        <v>13436</v>
      </c>
      <c r="C1171" s="295">
        <v>1.09248003E8</v>
      </c>
      <c r="D1171" s="295" t="s">
        <v>1876</v>
      </c>
      <c r="E1171" s="295" t="s">
        <v>13437</v>
      </c>
      <c r="F1171" s="295" t="s">
        <v>4134</v>
      </c>
      <c r="G1171" s="295" t="s">
        <v>32</v>
      </c>
      <c r="I1171" s="295" t="s">
        <v>10840</v>
      </c>
      <c r="J1171" s="295" t="s">
        <v>10840</v>
      </c>
      <c r="K1171" s="295" t="s">
        <v>11696</v>
      </c>
      <c r="L1171" s="295" t="s">
        <v>10901</v>
      </c>
      <c r="M1171" s="295" t="s">
        <v>10840</v>
      </c>
      <c r="O1171" s="295" t="s">
        <v>13438</v>
      </c>
    </row>
    <row r="1172" ht="15.75" customHeight="1">
      <c r="B1172" s="295" t="s">
        <v>13439</v>
      </c>
      <c r="C1172" s="295">
        <v>1.09420803E8</v>
      </c>
      <c r="D1172" s="295" t="s">
        <v>718</v>
      </c>
      <c r="E1172" s="295" t="s">
        <v>4139</v>
      </c>
      <c r="F1172" s="295" t="s">
        <v>4138</v>
      </c>
      <c r="G1172" s="295" t="s">
        <v>79</v>
      </c>
      <c r="H1172" s="295" t="s">
        <v>10840</v>
      </c>
      <c r="I1172" s="295" t="s">
        <v>10840</v>
      </c>
      <c r="J1172" s="295" t="s">
        <v>10840</v>
      </c>
      <c r="K1172" s="295" t="s">
        <v>10959</v>
      </c>
      <c r="L1172" s="295" t="s">
        <v>10840</v>
      </c>
      <c r="O1172" s="295" t="s">
        <v>11148</v>
      </c>
    </row>
    <row r="1173" ht="15.75" customHeight="1">
      <c r="B1173" s="295" t="s">
        <v>13441</v>
      </c>
      <c r="C1173" s="295">
        <v>1.09420803E8</v>
      </c>
      <c r="D1173" s="295" t="s">
        <v>718</v>
      </c>
      <c r="E1173" s="295" t="s">
        <v>4139</v>
      </c>
      <c r="F1173" s="295" t="s">
        <v>4138</v>
      </c>
      <c r="G1173" s="295" t="s">
        <v>38</v>
      </c>
      <c r="H1173" s="295" t="s">
        <v>10840</v>
      </c>
      <c r="I1173" s="295" t="s">
        <v>10840</v>
      </c>
      <c r="J1173" s="295" t="s">
        <v>10840</v>
      </c>
      <c r="K1173" s="295" t="s">
        <v>11644</v>
      </c>
      <c r="L1173" s="295" t="s">
        <v>10840</v>
      </c>
      <c r="M1173" s="295" t="s">
        <v>10840</v>
      </c>
      <c r="N1173" s="295" t="s">
        <v>10840</v>
      </c>
      <c r="O1173" s="295" t="s">
        <v>10848</v>
      </c>
    </row>
    <row r="1174" ht="15.75" customHeight="1">
      <c r="B1174" s="295" t="s">
        <v>13442</v>
      </c>
      <c r="C1174" s="295">
        <v>1.09420803E8</v>
      </c>
      <c r="D1174" s="295" t="s">
        <v>718</v>
      </c>
      <c r="E1174" s="295" t="s">
        <v>13443</v>
      </c>
      <c r="F1174" s="295" t="s">
        <v>4138</v>
      </c>
      <c r="G1174" s="295" t="s">
        <v>32</v>
      </c>
      <c r="H1174" s="295" t="s">
        <v>10840</v>
      </c>
      <c r="I1174" s="295" t="s">
        <v>10840</v>
      </c>
      <c r="J1174" s="295" t="s">
        <v>10840</v>
      </c>
      <c r="K1174" s="295" t="s">
        <v>11220</v>
      </c>
      <c r="L1174" s="295" t="s">
        <v>10840</v>
      </c>
      <c r="M1174" s="295" t="s">
        <v>10840</v>
      </c>
      <c r="N1174" s="295" t="s">
        <v>10840</v>
      </c>
      <c r="O1174" s="295" t="s">
        <v>12620</v>
      </c>
    </row>
    <row r="1175" ht="15.75" customHeight="1">
      <c r="B1175" s="295" t="s">
        <v>13444</v>
      </c>
      <c r="C1175" s="295">
        <v>1.09420803E8</v>
      </c>
      <c r="D1175" s="295" t="s">
        <v>718</v>
      </c>
      <c r="E1175" s="295" t="s">
        <v>4144</v>
      </c>
      <c r="F1175" s="295" t="s">
        <v>4143</v>
      </c>
      <c r="G1175" s="295" t="s">
        <v>79</v>
      </c>
      <c r="I1175" s="295" t="s">
        <v>10840</v>
      </c>
      <c r="J1175" s="295" t="s">
        <v>10840</v>
      </c>
      <c r="K1175" s="295" t="s">
        <v>12860</v>
      </c>
      <c r="L1175" s="295" t="s">
        <v>10919</v>
      </c>
      <c r="M1175" s="295" t="s">
        <v>10840</v>
      </c>
      <c r="N1175" s="295" t="s">
        <v>10840</v>
      </c>
      <c r="O1175" s="295" t="s">
        <v>12516</v>
      </c>
    </row>
    <row r="1176" ht="15.75" customHeight="1">
      <c r="B1176" s="295" t="s">
        <v>13446</v>
      </c>
      <c r="C1176" s="295">
        <v>1.09420803E8</v>
      </c>
      <c r="D1176" s="295" t="s">
        <v>718</v>
      </c>
      <c r="E1176" s="295" t="s">
        <v>4144</v>
      </c>
      <c r="F1176" s="295" t="s">
        <v>4143</v>
      </c>
      <c r="G1176" s="295" t="s">
        <v>38</v>
      </c>
      <c r="H1176" s="295" t="s">
        <v>10840</v>
      </c>
      <c r="I1176" s="295" t="s">
        <v>10840</v>
      </c>
      <c r="J1176" s="295" t="s">
        <v>10935</v>
      </c>
      <c r="K1176" s="295" t="s">
        <v>12509</v>
      </c>
      <c r="L1176" s="295" t="s">
        <v>10840</v>
      </c>
      <c r="M1176" s="295" t="s">
        <v>10840</v>
      </c>
      <c r="O1176" s="295" t="s">
        <v>11368</v>
      </c>
    </row>
    <row r="1177" ht="15.75" customHeight="1">
      <c r="B1177" s="295" t="s">
        <v>13447</v>
      </c>
      <c r="C1177" s="295">
        <v>1.09420803E8</v>
      </c>
      <c r="D1177" s="295" t="s">
        <v>718</v>
      </c>
      <c r="E1177" s="295" t="s">
        <v>13448</v>
      </c>
      <c r="F1177" s="295" t="s">
        <v>4143</v>
      </c>
      <c r="G1177" s="295" t="s">
        <v>32</v>
      </c>
      <c r="H1177" s="295" t="s">
        <v>10840</v>
      </c>
      <c r="I1177" s="295" t="s">
        <v>10840</v>
      </c>
      <c r="J1177" s="295" t="s">
        <v>10944</v>
      </c>
      <c r="K1177" s="295" t="s">
        <v>12162</v>
      </c>
      <c r="L1177" s="295" t="s">
        <v>10952</v>
      </c>
      <c r="M1177" s="295" t="s">
        <v>10840</v>
      </c>
      <c r="N1177" s="295" t="s">
        <v>10840</v>
      </c>
      <c r="O1177" s="295" t="s">
        <v>12633</v>
      </c>
    </row>
    <row r="1178" ht="15.75" customHeight="1">
      <c r="B1178" s="295" t="s">
        <v>13449</v>
      </c>
      <c r="C1178" s="295">
        <v>1.09422303E8</v>
      </c>
      <c r="D1178" s="295" t="s">
        <v>1277</v>
      </c>
      <c r="E1178" s="295" t="s">
        <v>4148</v>
      </c>
      <c r="F1178" s="295" t="s">
        <v>4147</v>
      </c>
      <c r="G1178" s="295" t="s">
        <v>79</v>
      </c>
      <c r="J1178" s="295" t="s">
        <v>10840</v>
      </c>
      <c r="K1178" s="295" t="s">
        <v>11143</v>
      </c>
      <c r="L1178" s="295" t="s">
        <v>10840</v>
      </c>
      <c r="O1178" s="295" t="s">
        <v>11074</v>
      </c>
    </row>
    <row r="1179" ht="15.75" customHeight="1">
      <c r="B1179" s="295" t="s">
        <v>13450</v>
      </c>
      <c r="C1179" s="295">
        <v>1.09422303E8</v>
      </c>
      <c r="D1179" s="295" t="s">
        <v>1277</v>
      </c>
      <c r="E1179" s="295" t="s">
        <v>4148</v>
      </c>
      <c r="F1179" s="295" t="s">
        <v>4147</v>
      </c>
      <c r="G1179" s="295" t="s">
        <v>38</v>
      </c>
      <c r="J1179" s="295" t="s">
        <v>10840</v>
      </c>
      <c r="K1179" s="295" t="s">
        <v>11326</v>
      </c>
      <c r="O1179" s="295" t="s">
        <v>11345</v>
      </c>
    </row>
    <row r="1180" ht="15.75" customHeight="1">
      <c r="B1180" s="295" t="s">
        <v>13452</v>
      </c>
      <c r="C1180" s="295">
        <v>1.09422303E8</v>
      </c>
      <c r="D1180" s="295" t="s">
        <v>1277</v>
      </c>
      <c r="E1180" s="295" t="s">
        <v>13453</v>
      </c>
      <c r="F1180" s="295" t="s">
        <v>4147</v>
      </c>
      <c r="G1180" s="295" t="s">
        <v>32</v>
      </c>
      <c r="J1180" s="295" t="s">
        <v>10840</v>
      </c>
      <c r="K1180" s="295" t="s">
        <v>11035</v>
      </c>
      <c r="L1180" s="295" t="s">
        <v>10840</v>
      </c>
      <c r="O1180" s="295" t="s">
        <v>11060</v>
      </c>
    </row>
    <row r="1181" ht="15.75" customHeight="1">
      <c r="B1181" s="295" t="s">
        <v>13454</v>
      </c>
      <c r="C1181" s="295">
        <v>1.09422303E8</v>
      </c>
      <c r="D1181" s="295" t="s">
        <v>1277</v>
      </c>
      <c r="E1181" s="295" t="s">
        <v>4152</v>
      </c>
      <c r="F1181" s="295" t="s">
        <v>4151</v>
      </c>
      <c r="G1181" s="295" t="s">
        <v>79</v>
      </c>
      <c r="I1181" s="295" t="s">
        <v>10840</v>
      </c>
      <c r="J1181" s="295" t="s">
        <v>10840</v>
      </c>
      <c r="K1181" s="295" t="s">
        <v>12131</v>
      </c>
      <c r="L1181" s="295" t="s">
        <v>10840</v>
      </c>
      <c r="O1181" s="295" t="s">
        <v>11106</v>
      </c>
    </row>
    <row r="1182" ht="15.75" customHeight="1">
      <c r="B1182" s="295" t="s">
        <v>13455</v>
      </c>
      <c r="C1182" s="295">
        <v>1.09422303E8</v>
      </c>
      <c r="D1182" s="295" t="s">
        <v>1277</v>
      </c>
      <c r="E1182" s="295" t="s">
        <v>4152</v>
      </c>
      <c r="F1182" s="295" t="s">
        <v>4151</v>
      </c>
      <c r="G1182" s="295" t="s">
        <v>38</v>
      </c>
      <c r="J1182" s="295" t="s">
        <v>10840</v>
      </c>
      <c r="K1182" s="295" t="s">
        <v>11078</v>
      </c>
      <c r="L1182" s="295" t="s">
        <v>10840</v>
      </c>
      <c r="M1182" s="295" t="s">
        <v>10840</v>
      </c>
      <c r="O1182" s="295" t="s">
        <v>10977</v>
      </c>
    </row>
    <row r="1183" ht="15.75" customHeight="1">
      <c r="B1183" s="295" t="s">
        <v>13456</v>
      </c>
      <c r="C1183" s="295">
        <v>1.09422303E8</v>
      </c>
      <c r="D1183" s="295" t="s">
        <v>1277</v>
      </c>
      <c r="E1183" s="295" t="s">
        <v>13457</v>
      </c>
      <c r="F1183" s="295" t="s">
        <v>4151</v>
      </c>
      <c r="G1183" s="295" t="s">
        <v>32</v>
      </c>
      <c r="I1183" s="295" t="s">
        <v>10840</v>
      </c>
      <c r="J1183" s="295" t="s">
        <v>10840</v>
      </c>
      <c r="K1183" s="295" t="s">
        <v>10934</v>
      </c>
      <c r="L1183" s="295" t="s">
        <v>10840</v>
      </c>
      <c r="M1183" s="295" t="s">
        <v>10840</v>
      </c>
      <c r="O1183" s="295" t="s">
        <v>10932</v>
      </c>
    </row>
    <row r="1184" ht="15.75" customHeight="1">
      <c r="B1184" s="295" t="s">
        <v>13459</v>
      </c>
      <c r="C1184" s="295">
        <v>1.09426003E8</v>
      </c>
      <c r="D1184" s="295" t="s">
        <v>1645</v>
      </c>
      <c r="E1184" s="295" t="s">
        <v>4156</v>
      </c>
      <c r="F1184" s="295" t="s">
        <v>4155</v>
      </c>
      <c r="G1184" s="295" t="s">
        <v>79</v>
      </c>
      <c r="H1184" s="295" t="s">
        <v>10840</v>
      </c>
      <c r="J1184" s="295" t="s">
        <v>10840</v>
      </c>
      <c r="K1184" s="295" t="s">
        <v>10881</v>
      </c>
      <c r="L1184" s="295" t="s">
        <v>10840</v>
      </c>
      <c r="M1184" s="295" t="s">
        <v>10840</v>
      </c>
      <c r="O1184" s="295" t="s">
        <v>10858</v>
      </c>
    </row>
    <row r="1185" ht="15.75" customHeight="1">
      <c r="B1185" s="295" t="s">
        <v>13460</v>
      </c>
      <c r="C1185" s="295">
        <v>1.09426003E8</v>
      </c>
      <c r="D1185" s="295" t="s">
        <v>1645</v>
      </c>
      <c r="E1185" s="295" t="s">
        <v>4156</v>
      </c>
      <c r="F1185" s="295" t="s">
        <v>4155</v>
      </c>
      <c r="G1185" s="295" t="s">
        <v>38</v>
      </c>
      <c r="J1185" s="295" t="s">
        <v>10840</v>
      </c>
      <c r="K1185" s="295" t="s">
        <v>11078</v>
      </c>
      <c r="L1185" s="295" t="s">
        <v>10840</v>
      </c>
      <c r="O1185" s="295" t="s">
        <v>10849</v>
      </c>
    </row>
    <row r="1186" ht="15.75" customHeight="1">
      <c r="B1186" s="295" t="s">
        <v>13461</v>
      </c>
      <c r="C1186" s="295">
        <v>1.09426003E8</v>
      </c>
      <c r="D1186" s="295" t="s">
        <v>1645</v>
      </c>
      <c r="E1186" s="295" t="s">
        <v>13462</v>
      </c>
      <c r="F1186" s="295" t="s">
        <v>4155</v>
      </c>
      <c r="G1186" s="295" t="s">
        <v>32</v>
      </c>
      <c r="H1186" s="295" t="s">
        <v>10840</v>
      </c>
      <c r="J1186" s="295" t="s">
        <v>10840</v>
      </c>
      <c r="K1186" s="295" t="s">
        <v>12153</v>
      </c>
      <c r="L1186" s="295" t="s">
        <v>10840</v>
      </c>
      <c r="M1186" s="295" t="s">
        <v>10840</v>
      </c>
      <c r="O1186" s="295" t="s">
        <v>11829</v>
      </c>
    </row>
    <row r="1187" ht="15.75" customHeight="1">
      <c r="B1187" s="295" t="s">
        <v>13464</v>
      </c>
      <c r="C1187" s="295">
        <v>1.09426303E8</v>
      </c>
      <c r="D1187" s="295" t="s">
        <v>1766</v>
      </c>
      <c r="E1187" s="295" t="s">
        <v>4160</v>
      </c>
      <c r="F1187" s="295" t="s">
        <v>4159</v>
      </c>
      <c r="G1187" s="295" t="s">
        <v>79</v>
      </c>
      <c r="J1187" s="295" t="s">
        <v>10840</v>
      </c>
      <c r="K1187" s="295" t="s">
        <v>11730</v>
      </c>
      <c r="L1187" s="295" t="s">
        <v>10840</v>
      </c>
      <c r="O1187" s="295" t="s">
        <v>11150</v>
      </c>
    </row>
    <row r="1188" ht="15.75" customHeight="1">
      <c r="B1188" s="295" t="s">
        <v>13465</v>
      </c>
      <c r="C1188" s="295">
        <v>1.09426303E8</v>
      </c>
      <c r="D1188" s="295" t="s">
        <v>1766</v>
      </c>
      <c r="E1188" s="295" t="s">
        <v>4160</v>
      </c>
      <c r="F1188" s="295" t="s">
        <v>4159</v>
      </c>
      <c r="G1188" s="295" t="s">
        <v>38</v>
      </c>
      <c r="J1188" s="295" t="s">
        <v>10840</v>
      </c>
      <c r="K1188" s="295" t="s">
        <v>11546</v>
      </c>
      <c r="L1188" s="295" t="s">
        <v>10840</v>
      </c>
      <c r="O1188" s="295" t="s">
        <v>11307</v>
      </c>
    </row>
    <row r="1189" ht="15.75" customHeight="1">
      <c r="B1189" s="295" t="s">
        <v>13466</v>
      </c>
      <c r="C1189" s="295">
        <v>1.09426303E8</v>
      </c>
      <c r="D1189" s="295" t="s">
        <v>1766</v>
      </c>
      <c r="E1189" s="295" t="s">
        <v>13467</v>
      </c>
      <c r="F1189" s="295" t="s">
        <v>4159</v>
      </c>
      <c r="G1189" s="295" t="s">
        <v>32</v>
      </c>
      <c r="J1189" s="295" t="s">
        <v>10840</v>
      </c>
      <c r="K1189" s="295" t="s">
        <v>12344</v>
      </c>
      <c r="L1189" s="295" t="s">
        <v>10840</v>
      </c>
      <c r="O1189" s="295" t="s">
        <v>12427</v>
      </c>
    </row>
    <row r="1190" ht="15.75" customHeight="1">
      <c r="B1190" s="295" t="s">
        <v>13468</v>
      </c>
      <c r="C1190" s="295">
        <v>1.09427503E8</v>
      </c>
      <c r="D1190" s="295" t="s">
        <v>1935</v>
      </c>
      <c r="E1190" s="295" t="s">
        <v>4165</v>
      </c>
      <c r="F1190" s="295" t="s">
        <v>4164</v>
      </c>
      <c r="G1190" s="295" t="s">
        <v>79</v>
      </c>
      <c r="K1190" s="295" t="s">
        <v>11257</v>
      </c>
      <c r="L1190" s="295" t="s">
        <v>10840</v>
      </c>
      <c r="O1190" s="295" t="s">
        <v>12737</v>
      </c>
    </row>
    <row r="1191" ht="15.75" customHeight="1">
      <c r="B1191" s="295" t="s">
        <v>13470</v>
      </c>
      <c r="C1191" s="295">
        <v>1.09427503E8</v>
      </c>
      <c r="D1191" s="295" t="s">
        <v>1935</v>
      </c>
      <c r="E1191" s="295" t="s">
        <v>4165</v>
      </c>
      <c r="F1191" s="295" t="s">
        <v>4164</v>
      </c>
      <c r="G1191" s="295" t="s">
        <v>38</v>
      </c>
      <c r="J1191" s="295" t="s">
        <v>10840</v>
      </c>
      <c r="K1191" s="295" t="s">
        <v>11917</v>
      </c>
      <c r="L1191" s="295" t="s">
        <v>10840</v>
      </c>
      <c r="O1191" s="295" t="s">
        <v>11708</v>
      </c>
    </row>
    <row r="1192" ht="15.75" customHeight="1">
      <c r="B1192" s="295" t="s">
        <v>13471</v>
      </c>
      <c r="C1192" s="295">
        <v>1.09427503E8</v>
      </c>
      <c r="D1192" s="295" t="s">
        <v>1935</v>
      </c>
      <c r="E1192" s="295" t="s">
        <v>13472</v>
      </c>
      <c r="F1192" s="295" t="s">
        <v>4164</v>
      </c>
      <c r="G1192" s="295" t="s">
        <v>32</v>
      </c>
      <c r="J1192" s="295" t="s">
        <v>10840</v>
      </c>
      <c r="K1192" s="295" t="s">
        <v>11280</v>
      </c>
      <c r="L1192" s="295" t="s">
        <v>10840</v>
      </c>
      <c r="O1192" s="295" t="s">
        <v>12429</v>
      </c>
    </row>
    <row r="1193" ht="15.75" customHeight="1">
      <c r="B1193" s="295" t="s">
        <v>13473</v>
      </c>
      <c r="C1193" s="295">
        <v>1.09530304E8</v>
      </c>
      <c r="D1193" s="295" t="s">
        <v>621</v>
      </c>
      <c r="E1193" s="295" t="s">
        <v>4169</v>
      </c>
      <c r="F1193" s="295" t="s">
        <v>4168</v>
      </c>
      <c r="G1193" s="295" t="s">
        <v>79</v>
      </c>
      <c r="K1193" s="295" t="s">
        <v>10877</v>
      </c>
      <c r="O1193" s="295" t="s">
        <v>10877</v>
      </c>
    </row>
    <row r="1194" ht="15.75" customHeight="1">
      <c r="B1194" s="295" t="s">
        <v>13475</v>
      </c>
      <c r="C1194" s="295">
        <v>1.09530304E8</v>
      </c>
      <c r="D1194" s="295" t="s">
        <v>621</v>
      </c>
      <c r="E1194" s="295" t="s">
        <v>4169</v>
      </c>
      <c r="F1194" s="295" t="s">
        <v>4168</v>
      </c>
      <c r="G1194" s="295" t="s">
        <v>38</v>
      </c>
      <c r="K1194" s="295" t="s">
        <v>10955</v>
      </c>
      <c r="N1194" s="295" t="s">
        <v>10840</v>
      </c>
      <c r="O1194" s="295" t="s">
        <v>10844</v>
      </c>
    </row>
    <row r="1195" ht="15.75" customHeight="1">
      <c r="B1195" s="295" t="s">
        <v>13476</v>
      </c>
      <c r="C1195" s="295">
        <v>1.09530304E8</v>
      </c>
      <c r="D1195" s="295" t="s">
        <v>621</v>
      </c>
      <c r="E1195" s="295" t="s">
        <v>13478</v>
      </c>
      <c r="F1195" s="295" t="s">
        <v>4168</v>
      </c>
      <c r="G1195" s="295" t="s">
        <v>32</v>
      </c>
      <c r="K1195" s="295" t="s">
        <v>11141</v>
      </c>
      <c r="N1195" s="295" t="s">
        <v>10840</v>
      </c>
      <c r="O1195" s="295" t="s">
        <v>11430</v>
      </c>
    </row>
    <row r="1196" ht="15.75" customHeight="1">
      <c r="B1196" s="295" t="s">
        <v>13479</v>
      </c>
      <c r="C1196" s="295">
        <v>1.09531304E8</v>
      </c>
      <c r="D1196" s="295" t="s">
        <v>930</v>
      </c>
      <c r="E1196" s="295" t="s">
        <v>4173</v>
      </c>
      <c r="F1196" s="295" t="s">
        <v>4172</v>
      </c>
      <c r="G1196" s="295" t="s">
        <v>79</v>
      </c>
      <c r="I1196" s="295" t="s">
        <v>10840</v>
      </c>
      <c r="J1196" s="295" t="s">
        <v>10840</v>
      </c>
      <c r="K1196" s="295" t="s">
        <v>11667</v>
      </c>
      <c r="L1196" s="295" t="s">
        <v>10840</v>
      </c>
      <c r="M1196" s="295" t="s">
        <v>10840</v>
      </c>
      <c r="O1196" s="295" t="s">
        <v>11064</v>
      </c>
    </row>
    <row r="1197" ht="15.75" customHeight="1">
      <c r="B1197" s="295" t="s">
        <v>13480</v>
      </c>
      <c r="C1197" s="295">
        <v>1.09531304E8</v>
      </c>
      <c r="D1197" s="295" t="s">
        <v>930</v>
      </c>
      <c r="E1197" s="295" t="s">
        <v>4173</v>
      </c>
      <c r="F1197" s="295" t="s">
        <v>4172</v>
      </c>
      <c r="G1197" s="295" t="s">
        <v>38</v>
      </c>
      <c r="J1197" s="295" t="s">
        <v>10840</v>
      </c>
      <c r="K1197" s="295" t="s">
        <v>10978</v>
      </c>
      <c r="L1197" s="295" t="s">
        <v>10840</v>
      </c>
      <c r="M1197" s="295" t="s">
        <v>10840</v>
      </c>
      <c r="O1197" s="295" t="s">
        <v>11216</v>
      </c>
    </row>
    <row r="1198" ht="15.75" customHeight="1">
      <c r="B1198" s="295" t="s">
        <v>13481</v>
      </c>
      <c r="C1198" s="295">
        <v>1.09531304E8</v>
      </c>
      <c r="D1198" s="295" t="s">
        <v>930</v>
      </c>
      <c r="E1198" s="295" t="s">
        <v>13482</v>
      </c>
      <c r="F1198" s="295" t="s">
        <v>4172</v>
      </c>
      <c r="G1198" s="295" t="s">
        <v>32</v>
      </c>
      <c r="I1198" s="295" t="s">
        <v>10840</v>
      </c>
      <c r="J1198" s="295" t="s">
        <v>10840</v>
      </c>
      <c r="K1198" s="295" t="s">
        <v>12083</v>
      </c>
      <c r="L1198" s="295" t="s">
        <v>10840</v>
      </c>
      <c r="M1198" s="295" t="s">
        <v>10840</v>
      </c>
      <c r="O1198" s="295" t="s">
        <v>12272</v>
      </c>
    </row>
    <row r="1199" ht="15.75" customHeight="1">
      <c r="B1199" s="295" t="s">
        <v>13483</v>
      </c>
      <c r="C1199" s="295">
        <v>1.09532804E8</v>
      </c>
      <c r="D1199" s="295" t="s">
        <v>1126</v>
      </c>
      <c r="E1199" s="295" t="s">
        <v>4178</v>
      </c>
      <c r="F1199" s="295" t="s">
        <v>4177</v>
      </c>
      <c r="G1199" s="295" t="s">
        <v>79</v>
      </c>
      <c r="J1199" s="295" t="s">
        <v>10840</v>
      </c>
      <c r="K1199" s="295" t="s">
        <v>11072</v>
      </c>
      <c r="L1199" s="295" t="s">
        <v>10840</v>
      </c>
      <c r="O1199" s="295" t="s">
        <v>10969</v>
      </c>
    </row>
    <row r="1200" ht="15.75" customHeight="1">
      <c r="B1200" s="295" t="s">
        <v>13484</v>
      </c>
      <c r="C1200" s="295">
        <v>1.09532804E8</v>
      </c>
      <c r="D1200" s="295" t="s">
        <v>1126</v>
      </c>
      <c r="E1200" s="295" t="s">
        <v>4178</v>
      </c>
      <c r="F1200" s="295" t="s">
        <v>4177</v>
      </c>
      <c r="G1200" s="295" t="s">
        <v>38</v>
      </c>
      <c r="K1200" s="295" t="s">
        <v>10973</v>
      </c>
      <c r="M1200" s="295" t="s">
        <v>10840</v>
      </c>
      <c r="O1200" s="295" t="s">
        <v>11345</v>
      </c>
    </row>
    <row r="1201" ht="15.75" customHeight="1">
      <c r="B1201" s="295" t="s">
        <v>13486</v>
      </c>
      <c r="C1201" s="295">
        <v>1.09532804E8</v>
      </c>
      <c r="D1201" s="295" t="s">
        <v>1126</v>
      </c>
      <c r="E1201" s="295" t="s">
        <v>13487</v>
      </c>
      <c r="F1201" s="295" t="s">
        <v>4177</v>
      </c>
      <c r="G1201" s="295" t="s">
        <v>32</v>
      </c>
      <c r="J1201" s="295" t="s">
        <v>10840</v>
      </c>
      <c r="K1201" s="295" t="s">
        <v>10958</v>
      </c>
      <c r="L1201" s="295" t="s">
        <v>10840</v>
      </c>
      <c r="M1201" s="295" t="s">
        <v>10840</v>
      </c>
      <c r="O1201" s="295" t="s">
        <v>11173</v>
      </c>
    </row>
    <row r="1202" ht="15.75" customHeight="1">
      <c r="B1202" s="295" t="s">
        <v>13488</v>
      </c>
      <c r="C1202" s="295">
        <v>1.09535504E8</v>
      </c>
      <c r="D1202" s="295" t="s">
        <v>1609</v>
      </c>
      <c r="E1202" s="295" t="s">
        <v>4182</v>
      </c>
      <c r="F1202" s="295" t="s">
        <v>4181</v>
      </c>
      <c r="G1202" s="295" t="s">
        <v>79</v>
      </c>
      <c r="K1202" s="295" t="s">
        <v>11103</v>
      </c>
      <c r="L1202" s="295" t="s">
        <v>10840</v>
      </c>
      <c r="M1202" s="295" t="s">
        <v>10840</v>
      </c>
      <c r="O1202" s="295" t="s">
        <v>10908</v>
      </c>
    </row>
    <row r="1203" ht="15.75" customHeight="1">
      <c r="B1203" s="295" t="s">
        <v>13489</v>
      </c>
      <c r="C1203" s="295">
        <v>1.09535504E8</v>
      </c>
      <c r="D1203" s="295" t="s">
        <v>1609</v>
      </c>
      <c r="E1203" s="295" t="s">
        <v>4182</v>
      </c>
      <c r="F1203" s="295" t="s">
        <v>4181</v>
      </c>
      <c r="G1203" s="295" t="s">
        <v>38</v>
      </c>
      <c r="J1203" s="295" t="s">
        <v>10840</v>
      </c>
      <c r="K1203" s="295" t="s">
        <v>11566</v>
      </c>
      <c r="L1203" s="295" t="s">
        <v>10840</v>
      </c>
      <c r="O1203" s="295" t="s">
        <v>11124</v>
      </c>
    </row>
    <row r="1204" ht="15.75" customHeight="1">
      <c r="B1204" s="295" t="s">
        <v>13491</v>
      </c>
      <c r="C1204" s="295">
        <v>1.09535504E8</v>
      </c>
      <c r="D1204" s="295" t="s">
        <v>1609</v>
      </c>
      <c r="E1204" s="295" t="s">
        <v>13492</v>
      </c>
      <c r="F1204" s="295" t="s">
        <v>4181</v>
      </c>
      <c r="G1204" s="295" t="s">
        <v>32</v>
      </c>
      <c r="J1204" s="295" t="s">
        <v>10840</v>
      </c>
      <c r="K1204" s="295" t="s">
        <v>11557</v>
      </c>
      <c r="L1204" s="295" t="s">
        <v>10840</v>
      </c>
      <c r="M1204" s="295" t="s">
        <v>10840</v>
      </c>
      <c r="O1204" s="295" t="s">
        <v>11634</v>
      </c>
    </row>
    <row r="1205" ht="15.75" customHeight="1">
      <c r="B1205" s="295" t="s">
        <v>13493</v>
      </c>
      <c r="C1205" s="295">
        <v>1.09537504E8</v>
      </c>
      <c r="D1205" s="295" t="s">
        <v>1643</v>
      </c>
      <c r="E1205" s="295" t="s">
        <v>4186</v>
      </c>
      <c r="F1205" s="295" t="s">
        <v>4185</v>
      </c>
      <c r="G1205" s="295" t="s">
        <v>79</v>
      </c>
      <c r="J1205" s="295" t="s">
        <v>10840</v>
      </c>
      <c r="K1205" s="295" t="s">
        <v>10970</v>
      </c>
      <c r="O1205" s="295" t="s">
        <v>11406</v>
      </c>
    </row>
    <row r="1206" ht="15.75" customHeight="1">
      <c r="B1206" s="295" t="s">
        <v>13494</v>
      </c>
      <c r="C1206" s="295">
        <v>1.09537504E8</v>
      </c>
      <c r="D1206" s="295" t="s">
        <v>1643</v>
      </c>
      <c r="E1206" s="295" t="s">
        <v>4186</v>
      </c>
      <c r="F1206" s="295" t="s">
        <v>4185</v>
      </c>
      <c r="G1206" s="295" t="s">
        <v>38</v>
      </c>
      <c r="K1206" s="295" t="s">
        <v>11184</v>
      </c>
      <c r="O1206" s="295" t="s">
        <v>11184</v>
      </c>
    </row>
    <row r="1207" ht="15.75" customHeight="1">
      <c r="B1207" s="295" t="s">
        <v>13496</v>
      </c>
      <c r="C1207" s="295">
        <v>1.09537504E8</v>
      </c>
      <c r="D1207" s="295" t="s">
        <v>1643</v>
      </c>
      <c r="E1207" s="295" t="s">
        <v>13497</v>
      </c>
      <c r="F1207" s="295" t="s">
        <v>4185</v>
      </c>
      <c r="G1207" s="295" t="s">
        <v>32</v>
      </c>
      <c r="J1207" s="295" t="s">
        <v>10840</v>
      </c>
      <c r="K1207" s="295" t="s">
        <v>10916</v>
      </c>
      <c r="O1207" s="295" t="s">
        <v>11148</v>
      </c>
    </row>
    <row r="1208" ht="15.75" customHeight="1">
      <c r="B1208" s="295" t="s">
        <v>13498</v>
      </c>
      <c r="C1208" s="295">
        <v>1.10140001E8</v>
      </c>
      <c r="D1208" s="295" t="s">
        <v>2250</v>
      </c>
      <c r="E1208" s="295" t="s">
        <v>2250</v>
      </c>
      <c r="F1208" s="295" t="s">
        <v>4189</v>
      </c>
      <c r="G1208" s="295" t="s">
        <v>79</v>
      </c>
      <c r="I1208" s="295" t="s">
        <v>10840</v>
      </c>
      <c r="K1208" s="295" t="s">
        <v>10840</v>
      </c>
      <c r="L1208" s="295" t="s">
        <v>10840</v>
      </c>
      <c r="M1208" s="295" t="s">
        <v>10840</v>
      </c>
      <c r="N1208" s="295" t="s">
        <v>10840</v>
      </c>
      <c r="O1208" s="295" t="s">
        <v>10862</v>
      </c>
    </row>
    <row r="1209" ht="15.75" customHeight="1">
      <c r="B1209" s="295" t="s">
        <v>13499</v>
      </c>
      <c r="C1209" s="295">
        <v>1.10140001E8</v>
      </c>
      <c r="D1209" s="295" t="s">
        <v>2250</v>
      </c>
      <c r="E1209" s="295" t="s">
        <v>2250</v>
      </c>
      <c r="F1209" s="295" t="s">
        <v>4189</v>
      </c>
      <c r="G1209" s="295" t="s">
        <v>38</v>
      </c>
      <c r="I1209" s="295" t="s">
        <v>10840</v>
      </c>
      <c r="J1209" s="295" t="s">
        <v>10840</v>
      </c>
      <c r="K1209" s="295" t="s">
        <v>10944</v>
      </c>
      <c r="L1209" s="295" t="s">
        <v>10840</v>
      </c>
      <c r="M1209" s="295" t="s">
        <v>10840</v>
      </c>
      <c r="O1209" s="295" t="s">
        <v>11041</v>
      </c>
    </row>
    <row r="1210" ht="15.75" customHeight="1">
      <c r="B1210" s="295" t="s">
        <v>13500</v>
      </c>
      <c r="C1210" s="295">
        <v>1.10140001E8</v>
      </c>
      <c r="D1210" s="295" t="s">
        <v>2250</v>
      </c>
      <c r="E1210" s="295" t="s">
        <v>13502</v>
      </c>
      <c r="F1210" s="295" t="s">
        <v>4189</v>
      </c>
      <c r="G1210" s="295" t="s">
        <v>32</v>
      </c>
      <c r="I1210" s="295" t="s">
        <v>10840</v>
      </c>
      <c r="J1210" s="295" t="s">
        <v>10840</v>
      </c>
      <c r="K1210" s="295" t="s">
        <v>11271</v>
      </c>
      <c r="L1210" s="295" t="s">
        <v>10840</v>
      </c>
      <c r="M1210" s="295" t="s">
        <v>10840</v>
      </c>
      <c r="N1210" s="295" t="s">
        <v>10840</v>
      </c>
      <c r="O1210" s="295" t="s">
        <v>11044</v>
      </c>
    </row>
    <row r="1211" ht="15.75" customHeight="1">
      <c r="B1211" s="295" t="s">
        <v>13503</v>
      </c>
      <c r="C1211" s="295">
        <v>1.10141003E8</v>
      </c>
      <c r="D1211" s="295" t="s">
        <v>634</v>
      </c>
      <c r="E1211" s="295" t="s">
        <v>4194</v>
      </c>
      <c r="F1211" s="295" t="s">
        <v>4193</v>
      </c>
      <c r="G1211" s="295" t="s">
        <v>79</v>
      </c>
      <c r="H1211" s="295" t="s">
        <v>10840</v>
      </c>
      <c r="J1211" s="295" t="s">
        <v>10840</v>
      </c>
      <c r="K1211" s="295" t="s">
        <v>11984</v>
      </c>
      <c r="L1211" s="295" t="s">
        <v>10840</v>
      </c>
      <c r="M1211" s="295" t="s">
        <v>10840</v>
      </c>
      <c r="O1211" s="295" t="s">
        <v>11010</v>
      </c>
    </row>
    <row r="1212" ht="15.75" customHeight="1">
      <c r="B1212" s="295" t="s">
        <v>13504</v>
      </c>
      <c r="C1212" s="295">
        <v>1.10141003E8</v>
      </c>
      <c r="D1212" s="295" t="s">
        <v>634</v>
      </c>
      <c r="E1212" s="295" t="s">
        <v>4194</v>
      </c>
      <c r="F1212" s="295" t="s">
        <v>4193</v>
      </c>
      <c r="G1212" s="295" t="s">
        <v>38</v>
      </c>
      <c r="H1212" s="295" t="s">
        <v>10840</v>
      </c>
      <c r="I1212" s="295" t="s">
        <v>10840</v>
      </c>
      <c r="J1212" s="295" t="s">
        <v>10840</v>
      </c>
      <c r="K1212" s="295" t="s">
        <v>11294</v>
      </c>
      <c r="L1212" s="295" t="s">
        <v>10840</v>
      </c>
      <c r="O1212" s="295" t="s">
        <v>12532</v>
      </c>
    </row>
    <row r="1213" ht="15.75" customHeight="1">
      <c r="B1213" s="295" t="s">
        <v>13505</v>
      </c>
      <c r="C1213" s="295">
        <v>1.10141003E8</v>
      </c>
      <c r="D1213" s="295" t="s">
        <v>634</v>
      </c>
      <c r="E1213" s="295" t="s">
        <v>13506</v>
      </c>
      <c r="F1213" s="295" t="s">
        <v>4193</v>
      </c>
      <c r="G1213" s="295" t="s">
        <v>32</v>
      </c>
      <c r="H1213" s="295" t="s">
        <v>10840</v>
      </c>
      <c r="I1213" s="295" t="s">
        <v>10840</v>
      </c>
      <c r="J1213" s="295" t="s">
        <v>10840</v>
      </c>
      <c r="K1213" s="295" t="s">
        <v>13507</v>
      </c>
      <c r="L1213" s="295" t="s">
        <v>10840</v>
      </c>
      <c r="M1213" s="295" t="s">
        <v>10840</v>
      </c>
      <c r="O1213" s="295" t="s">
        <v>13508</v>
      </c>
    </row>
    <row r="1214" ht="15.75" customHeight="1">
      <c r="B1214" s="295" t="s">
        <v>13509</v>
      </c>
      <c r="C1214" s="295">
        <v>1.10141103E8</v>
      </c>
      <c r="D1214" s="295" t="s">
        <v>653</v>
      </c>
      <c r="E1214" s="295" t="s">
        <v>4198</v>
      </c>
      <c r="F1214" s="295" t="s">
        <v>4197</v>
      </c>
      <c r="G1214" s="295" t="s">
        <v>79</v>
      </c>
      <c r="H1214" s="295" t="s">
        <v>10840</v>
      </c>
      <c r="I1214" s="295" t="s">
        <v>10840</v>
      </c>
      <c r="J1214" s="295" t="s">
        <v>10840</v>
      </c>
      <c r="K1214" s="295" t="s">
        <v>11564</v>
      </c>
      <c r="L1214" s="295" t="s">
        <v>10840</v>
      </c>
      <c r="O1214" s="295" t="s">
        <v>10913</v>
      </c>
    </row>
    <row r="1215" ht="15.75" customHeight="1">
      <c r="B1215" s="295" t="s">
        <v>13511</v>
      </c>
      <c r="C1215" s="295">
        <v>1.10141103E8</v>
      </c>
      <c r="D1215" s="295" t="s">
        <v>653</v>
      </c>
      <c r="E1215" s="295" t="s">
        <v>4198</v>
      </c>
      <c r="F1215" s="295" t="s">
        <v>4197</v>
      </c>
      <c r="G1215" s="295" t="s">
        <v>38</v>
      </c>
      <c r="I1215" s="295" t="s">
        <v>10840</v>
      </c>
      <c r="J1215" s="295" t="s">
        <v>10840</v>
      </c>
      <c r="K1215" s="295" t="s">
        <v>10900</v>
      </c>
      <c r="L1215" s="295" t="s">
        <v>10840</v>
      </c>
      <c r="M1215" s="295" t="s">
        <v>10840</v>
      </c>
      <c r="O1215" s="295" t="s">
        <v>11337</v>
      </c>
    </row>
    <row r="1216" ht="15.75" customHeight="1">
      <c r="B1216" s="295" t="s">
        <v>13512</v>
      </c>
      <c r="C1216" s="295">
        <v>1.10141103E8</v>
      </c>
      <c r="D1216" s="295" t="s">
        <v>653</v>
      </c>
      <c r="E1216" s="295" t="s">
        <v>13514</v>
      </c>
      <c r="F1216" s="295" t="s">
        <v>4197</v>
      </c>
      <c r="G1216" s="295" t="s">
        <v>32</v>
      </c>
      <c r="H1216" s="295" t="s">
        <v>10840</v>
      </c>
      <c r="I1216" s="295" t="s">
        <v>10840</v>
      </c>
      <c r="J1216" s="295" t="s">
        <v>10919</v>
      </c>
      <c r="K1216" s="295" t="s">
        <v>11042</v>
      </c>
      <c r="L1216" s="295" t="s">
        <v>10840</v>
      </c>
      <c r="M1216" s="295" t="s">
        <v>10840</v>
      </c>
      <c r="O1216" s="295" t="s">
        <v>11632</v>
      </c>
    </row>
    <row r="1217" ht="15.75" customHeight="1">
      <c r="B1217" s="295" t="s">
        <v>13515</v>
      </c>
      <c r="C1217" s="295">
        <v>1.10141103E8</v>
      </c>
      <c r="D1217" s="295" t="s">
        <v>653</v>
      </c>
      <c r="E1217" s="295" t="s">
        <v>4202</v>
      </c>
      <c r="F1217" s="295" t="s">
        <v>4201</v>
      </c>
      <c r="G1217" s="295" t="s">
        <v>79</v>
      </c>
      <c r="H1217" s="295" t="s">
        <v>10840</v>
      </c>
      <c r="I1217" s="295" t="s">
        <v>10840</v>
      </c>
      <c r="J1217" s="295" t="s">
        <v>10935</v>
      </c>
      <c r="K1217" s="295" t="s">
        <v>11984</v>
      </c>
      <c r="L1217" s="295" t="s">
        <v>10867</v>
      </c>
      <c r="M1217" s="295" t="s">
        <v>10840</v>
      </c>
      <c r="N1217" s="295" t="s">
        <v>10840</v>
      </c>
      <c r="O1217" s="295" t="s">
        <v>11042</v>
      </c>
    </row>
    <row r="1218" ht="15.75" customHeight="1">
      <c r="B1218" s="295" t="s">
        <v>13516</v>
      </c>
      <c r="C1218" s="295">
        <v>1.10141103E8</v>
      </c>
      <c r="D1218" s="295" t="s">
        <v>653</v>
      </c>
      <c r="E1218" s="295" t="s">
        <v>4202</v>
      </c>
      <c r="F1218" s="295" t="s">
        <v>4201</v>
      </c>
      <c r="G1218" s="295" t="s">
        <v>38</v>
      </c>
      <c r="H1218" s="295" t="s">
        <v>10840</v>
      </c>
      <c r="I1218" s="295" t="s">
        <v>10840</v>
      </c>
      <c r="J1218" s="295" t="s">
        <v>10901</v>
      </c>
      <c r="K1218" s="295" t="s">
        <v>11042</v>
      </c>
      <c r="L1218" s="295" t="s">
        <v>10869</v>
      </c>
      <c r="M1218" s="295" t="s">
        <v>10840</v>
      </c>
      <c r="N1218" s="295" t="s">
        <v>10840</v>
      </c>
      <c r="O1218" s="295" t="s">
        <v>11422</v>
      </c>
    </row>
    <row r="1219" ht="15.75" customHeight="1">
      <c r="B1219" s="295" t="s">
        <v>13517</v>
      </c>
      <c r="C1219" s="295">
        <v>1.10141103E8</v>
      </c>
      <c r="D1219" s="295" t="s">
        <v>653</v>
      </c>
      <c r="E1219" s="295" t="s">
        <v>13518</v>
      </c>
      <c r="F1219" s="295" t="s">
        <v>4201</v>
      </c>
      <c r="G1219" s="295" t="s">
        <v>32</v>
      </c>
      <c r="H1219" s="295" t="s">
        <v>10840</v>
      </c>
      <c r="I1219" s="295" t="s">
        <v>10840</v>
      </c>
      <c r="J1219" s="295" t="s">
        <v>10917</v>
      </c>
      <c r="K1219" s="295" t="s">
        <v>13508</v>
      </c>
      <c r="L1219" s="295" t="s">
        <v>11055</v>
      </c>
      <c r="M1219" s="295" t="s">
        <v>10840</v>
      </c>
      <c r="N1219" s="295" t="s">
        <v>10840</v>
      </c>
      <c r="O1219" s="295" t="s">
        <v>13520</v>
      </c>
    </row>
    <row r="1220" ht="15.75" customHeight="1">
      <c r="B1220" s="295" t="s">
        <v>13521</v>
      </c>
      <c r="C1220" s="295">
        <v>1.1014306E8</v>
      </c>
      <c r="D1220" s="295" t="s">
        <v>824</v>
      </c>
      <c r="E1220" s="295" t="s">
        <v>824</v>
      </c>
      <c r="F1220" s="295" t="s">
        <v>4205</v>
      </c>
      <c r="G1220" s="295" t="s">
        <v>79</v>
      </c>
      <c r="J1220" s="295" t="s">
        <v>10840</v>
      </c>
      <c r="K1220" s="295" t="s">
        <v>10888</v>
      </c>
      <c r="O1220" s="295" t="s">
        <v>10874</v>
      </c>
    </row>
    <row r="1221" ht="15.75" customHeight="1">
      <c r="B1221" s="295" t="s">
        <v>13522</v>
      </c>
      <c r="C1221" s="295">
        <v>1.1014306E8</v>
      </c>
      <c r="D1221" s="295" t="s">
        <v>824</v>
      </c>
      <c r="E1221" s="295" t="s">
        <v>824</v>
      </c>
      <c r="F1221" s="295" t="s">
        <v>4205</v>
      </c>
      <c r="G1221" s="295" t="s">
        <v>38</v>
      </c>
      <c r="I1221" s="295" t="s">
        <v>10840</v>
      </c>
      <c r="J1221" s="295" t="s">
        <v>10840</v>
      </c>
      <c r="K1221" s="295" t="s">
        <v>10912</v>
      </c>
      <c r="O1221" s="295" t="s">
        <v>10874</v>
      </c>
    </row>
    <row r="1222" ht="15.75" customHeight="1">
      <c r="B1222" s="295" t="s">
        <v>13523</v>
      </c>
      <c r="C1222" s="295">
        <v>1.1014306E8</v>
      </c>
      <c r="D1222" s="295" t="s">
        <v>824</v>
      </c>
      <c r="E1222" s="295" t="s">
        <v>13524</v>
      </c>
      <c r="F1222" s="295" t="s">
        <v>4205</v>
      </c>
      <c r="G1222" s="295" t="s">
        <v>32</v>
      </c>
      <c r="I1222" s="295" t="s">
        <v>10840</v>
      </c>
      <c r="J1222" s="295" t="s">
        <v>10840</v>
      </c>
      <c r="K1222" s="295" t="s">
        <v>10988</v>
      </c>
      <c r="O1222" s="295" t="s">
        <v>11378</v>
      </c>
    </row>
    <row r="1223" ht="15.75" customHeight="1">
      <c r="B1223" s="295" t="s">
        <v>13525</v>
      </c>
      <c r="C1223" s="295">
        <v>1.10147003E8</v>
      </c>
      <c r="D1223" s="295" t="s">
        <v>1695</v>
      </c>
      <c r="E1223" s="295" t="s">
        <v>4209</v>
      </c>
      <c r="F1223" s="295" t="s">
        <v>4208</v>
      </c>
      <c r="G1223" s="295" t="s">
        <v>79</v>
      </c>
      <c r="J1223" s="295" t="s">
        <v>10840</v>
      </c>
      <c r="K1223" s="295" t="s">
        <v>11791</v>
      </c>
      <c r="L1223" s="295" t="s">
        <v>10840</v>
      </c>
      <c r="M1223" s="295" t="s">
        <v>10840</v>
      </c>
      <c r="O1223" s="295" t="s">
        <v>12235</v>
      </c>
    </row>
    <row r="1224" ht="15.75" customHeight="1">
      <c r="B1224" s="295" t="s">
        <v>13527</v>
      </c>
      <c r="C1224" s="295">
        <v>1.10147003E8</v>
      </c>
      <c r="D1224" s="295" t="s">
        <v>1695</v>
      </c>
      <c r="E1224" s="295" t="s">
        <v>4209</v>
      </c>
      <c r="F1224" s="295" t="s">
        <v>4208</v>
      </c>
      <c r="G1224" s="295" t="s">
        <v>38</v>
      </c>
      <c r="J1224" s="295" t="s">
        <v>10840</v>
      </c>
      <c r="K1224" s="295" t="s">
        <v>11553</v>
      </c>
      <c r="L1224" s="295" t="s">
        <v>10840</v>
      </c>
      <c r="M1224" s="295" t="s">
        <v>10840</v>
      </c>
      <c r="O1224" s="295" t="s">
        <v>11220</v>
      </c>
    </row>
    <row r="1225" ht="15.75" customHeight="1">
      <c r="B1225" s="295" t="s">
        <v>13528</v>
      </c>
      <c r="C1225" s="295">
        <v>1.10147003E8</v>
      </c>
      <c r="D1225" s="295" t="s">
        <v>1695</v>
      </c>
      <c r="E1225" s="295" t="s">
        <v>13529</v>
      </c>
      <c r="F1225" s="295" t="s">
        <v>4208</v>
      </c>
      <c r="G1225" s="295" t="s">
        <v>32</v>
      </c>
      <c r="J1225" s="295" t="s">
        <v>10935</v>
      </c>
      <c r="K1225" s="295" t="s">
        <v>11551</v>
      </c>
      <c r="L1225" s="295" t="s">
        <v>10840</v>
      </c>
      <c r="M1225" s="295" t="s">
        <v>10840</v>
      </c>
      <c r="O1225" s="295" t="s">
        <v>11950</v>
      </c>
    </row>
    <row r="1226" ht="15.75" customHeight="1">
      <c r="B1226" s="295" t="s">
        <v>13530</v>
      </c>
      <c r="C1226" s="295">
        <v>1.10148002E8</v>
      </c>
      <c r="D1226" s="295" t="s">
        <v>1998</v>
      </c>
      <c r="E1226" s="295" t="s">
        <v>4214</v>
      </c>
      <c r="F1226" s="295" t="s">
        <v>4213</v>
      </c>
      <c r="G1226" s="295" t="s">
        <v>79</v>
      </c>
      <c r="H1226" s="295" t="s">
        <v>10840</v>
      </c>
      <c r="I1226" s="295" t="s">
        <v>10917</v>
      </c>
      <c r="J1226" s="295" t="s">
        <v>11303</v>
      </c>
      <c r="K1226" s="295" t="s">
        <v>13532</v>
      </c>
      <c r="L1226" s="295" t="s">
        <v>10892</v>
      </c>
      <c r="M1226" s="295" t="s">
        <v>10907</v>
      </c>
      <c r="N1226" s="295" t="s">
        <v>10840</v>
      </c>
      <c r="O1226" s="295" t="s">
        <v>13533</v>
      </c>
    </row>
    <row r="1227" ht="15.75" customHeight="1">
      <c r="B1227" s="295" t="s">
        <v>13534</v>
      </c>
      <c r="C1227" s="295">
        <v>1.10148002E8</v>
      </c>
      <c r="D1227" s="295" t="s">
        <v>1998</v>
      </c>
      <c r="E1227" s="295" t="s">
        <v>4214</v>
      </c>
      <c r="F1227" s="295" t="s">
        <v>4213</v>
      </c>
      <c r="G1227" s="295" t="s">
        <v>38</v>
      </c>
      <c r="H1227" s="295" t="s">
        <v>10840</v>
      </c>
      <c r="I1227" s="295" t="s">
        <v>11021</v>
      </c>
      <c r="J1227" s="295" t="s">
        <v>11406</v>
      </c>
      <c r="K1227" s="295" t="s">
        <v>13535</v>
      </c>
      <c r="L1227" s="295" t="s">
        <v>11141</v>
      </c>
      <c r="M1227" s="295" t="s">
        <v>11831</v>
      </c>
      <c r="N1227" s="295" t="s">
        <v>10840</v>
      </c>
      <c r="O1227" s="295" t="s">
        <v>6383</v>
      </c>
    </row>
    <row r="1228" ht="15.75" customHeight="1">
      <c r="B1228" s="295" t="s">
        <v>13536</v>
      </c>
      <c r="C1228" s="295">
        <v>1.10148002E8</v>
      </c>
      <c r="D1228" s="295" t="s">
        <v>1998</v>
      </c>
      <c r="E1228" s="295" t="s">
        <v>13537</v>
      </c>
      <c r="F1228" s="295" t="s">
        <v>4213</v>
      </c>
      <c r="G1228" s="295" t="s">
        <v>32</v>
      </c>
      <c r="H1228" s="295" t="s">
        <v>10840</v>
      </c>
      <c r="I1228" s="295" t="s">
        <v>11004</v>
      </c>
      <c r="J1228" s="295" t="s">
        <v>11112</v>
      </c>
      <c r="K1228" s="295" t="s">
        <v>13538</v>
      </c>
      <c r="L1228" s="295" t="s">
        <v>10920</v>
      </c>
      <c r="M1228" s="295" t="s">
        <v>11730</v>
      </c>
      <c r="N1228" s="295" t="s">
        <v>10840</v>
      </c>
      <c r="O1228" s="295" t="s">
        <v>13539</v>
      </c>
    </row>
    <row r="1229" ht="15.75" customHeight="1">
      <c r="B1229" s="295" t="s">
        <v>13540</v>
      </c>
      <c r="C1229" s="295">
        <v>1.10148002E8</v>
      </c>
      <c r="D1229" s="295" t="s">
        <v>1998</v>
      </c>
      <c r="E1229" s="295" t="s">
        <v>4218</v>
      </c>
      <c r="F1229" s="295" t="s">
        <v>4217</v>
      </c>
      <c r="G1229" s="295" t="s">
        <v>79</v>
      </c>
      <c r="I1229" s="295" t="s">
        <v>10840</v>
      </c>
      <c r="J1229" s="295" t="s">
        <v>10840</v>
      </c>
      <c r="K1229" s="295" t="s">
        <v>10920</v>
      </c>
      <c r="L1229" s="295" t="s">
        <v>10944</v>
      </c>
      <c r="M1229" s="295" t="s">
        <v>10995</v>
      </c>
      <c r="O1229" s="295" t="s">
        <v>11542</v>
      </c>
    </row>
    <row r="1230" ht="15.75" customHeight="1">
      <c r="B1230" s="295" t="s">
        <v>13542</v>
      </c>
      <c r="C1230" s="295">
        <v>1.10148002E8</v>
      </c>
      <c r="D1230" s="295" t="s">
        <v>1998</v>
      </c>
      <c r="E1230" s="295" t="s">
        <v>4218</v>
      </c>
      <c r="F1230" s="295" t="s">
        <v>4217</v>
      </c>
      <c r="G1230" s="295" t="s">
        <v>38</v>
      </c>
      <c r="H1230" s="295" t="s">
        <v>10840</v>
      </c>
      <c r="I1230" s="295" t="s">
        <v>10840</v>
      </c>
      <c r="J1230" s="295" t="s">
        <v>10840</v>
      </c>
      <c r="K1230" s="295" t="s">
        <v>11337</v>
      </c>
      <c r="L1230" s="295" t="s">
        <v>10862</v>
      </c>
      <c r="M1230" s="295" t="s">
        <v>10944</v>
      </c>
      <c r="O1230" s="295" t="s">
        <v>11690</v>
      </c>
    </row>
    <row r="1231" ht="15.75" customHeight="1">
      <c r="B1231" s="295" t="s">
        <v>13543</v>
      </c>
      <c r="C1231" s="295">
        <v>1.10148002E8</v>
      </c>
      <c r="D1231" s="295" t="s">
        <v>1998</v>
      </c>
      <c r="E1231" s="295" t="s">
        <v>13544</v>
      </c>
      <c r="F1231" s="295" t="s">
        <v>4217</v>
      </c>
      <c r="G1231" s="295" t="s">
        <v>32</v>
      </c>
      <c r="H1231" s="295" t="s">
        <v>10840</v>
      </c>
      <c r="I1231" s="295" t="s">
        <v>10912</v>
      </c>
      <c r="J1231" s="295" t="s">
        <v>10874</v>
      </c>
      <c r="K1231" s="295" t="s">
        <v>11099</v>
      </c>
      <c r="L1231" s="295" t="s">
        <v>11402</v>
      </c>
      <c r="M1231" s="295" t="s">
        <v>11301</v>
      </c>
      <c r="O1231" s="295" t="s">
        <v>12616</v>
      </c>
    </row>
    <row r="1232" ht="15.75" customHeight="1">
      <c r="B1232" s="295" t="s">
        <v>13545</v>
      </c>
      <c r="C1232" s="295">
        <v>1.10148002E8</v>
      </c>
      <c r="D1232" s="295" t="s">
        <v>1998</v>
      </c>
      <c r="E1232" s="295" t="s">
        <v>4222</v>
      </c>
      <c r="F1232" s="295" t="s">
        <v>4221</v>
      </c>
      <c r="G1232" s="295" t="s">
        <v>79</v>
      </c>
      <c r="I1232" s="295" t="s">
        <v>10840</v>
      </c>
      <c r="J1232" s="295" t="s">
        <v>10901</v>
      </c>
      <c r="K1232" s="295" t="s">
        <v>11917</v>
      </c>
      <c r="L1232" s="295" t="s">
        <v>10869</v>
      </c>
      <c r="M1232" s="295" t="s">
        <v>10843</v>
      </c>
      <c r="O1232" s="295" t="s">
        <v>11260</v>
      </c>
    </row>
    <row r="1233" ht="15.75" customHeight="1">
      <c r="B1233" s="295" t="s">
        <v>13546</v>
      </c>
      <c r="C1233" s="295">
        <v>1.10148002E8</v>
      </c>
      <c r="D1233" s="295" t="s">
        <v>1998</v>
      </c>
      <c r="E1233" s="295" t="s">
        <v>4222</v>
      </c>
      <c r="F1233" s="295" t="s">
        <v>4221</v>
      </c>
      <c r="G1233" s="295" t="s">
        <v>38</v>
      </c>
      <c r="I1233" s="295" t="s">
        <v>10840</v>
      </c>
      <c r="J1233" s="295" t="s">
        <v>10935</v>
      </c>
      <c r="K1233" s="295" t="s">
        <v>11134</v>
      </c>
      <c r="L1233" s="295" t="s">
        <v>10935</v>
      </c>
      <c r="M1233" s="295" t="s">
        <v>10867</v>
      </c>
      <c r="O1233" s="295" t="s">
        <v>11110</v>
      </c>
    </row>
    <row r="1234" ht="15.75" customHeight="1">
      <c r="B1234" s="295" t="s">
        <v>13548</v>
      </c>
      <c r="C1234" s="295">
        <v>1.10148002E8</v>
      </c>
      <c r="D1234" s="295" t="s">
        <v>1998</v>
      </c>
      <c r="E1234" s="295" t="s">
        <v>13549</v>
      </c>
      <c r="F1234" s="295" t="s">
        <v>4221</v>
      </c>
      <c r="G1234" s="295" t="s">
        <v>32</v>
      </c>
      <c r="I1234" s="295" t="s">
        <v>10874</v>
      </c>
      <c r="J1234" s="295" t="s">
        <v>10917</v>
      </c>
      <c r="K1234" s="295" t="s">
        <v>13001</v>
      </c>
      <c r="L1234" s="295" t="s">
        <v>11229</v>
      </c>
      <c r="M1234" s="295" t="s">
        <v>11317</v>
      </c>
      <c r="O1234" s="295" t="s">
        <v>12036</v>
      </c>
    </row>
    <row r="1235" ht="15.75" customHeight="1">
      <c r="B1235" s="295" t="s">
        <v>13550</v>
      </c>
      <c r="C1235" s="295">
        <v>1.10148002E8</v>
      </c>
      <c r="D1235" s="295" t="s">
        <v>1998</v>
      </c>
      <c r="E1235" s="295" t="s">
        <v>4226</v>
      </c>
      <c r="F1235" s="295" t="s">
        <v>4225</v>
      </c>
      <c r="G1235" s="295" t="s">
        <v>79</v>
      </c>
      <c r="J1235" s="295" t="s">
        <v>10840</v>
      </c>
      <c r="K1235" s="295" t="s">
        <v>11402</v>
      </c>
      <c r="L1235" s="295" t="s">
        <v>10840</v>
      </c>
      <c r="M1235" s="295" t="s">
        <v>10840</v>
      </c>
      <c r="O1235" s="295" t="s">
        <v>10844</v>
      </c>
    </row>
    <row r="1236" ht="15.75" customHeight="1">
      <c r="B1236" s="295" t="s">
        <v>13551</v>
      </c>
      <c r="C1236" s="295">
        <v>1.10148002E8</v>
      </c>
      <c r="D1236" s="295" t="s">
        <v>1998</v>
      </c>
      <c r="E1236" s="295" t="s">
        <v>4226</v>
      </c>
      <c r="F1236" s="295" t="s">
        <v>4225</v>
      </c>
      <c r="G1236" s="295" t="s">
        <v>38</v>
      </c>
      <c r="I1236" s="295" t="s">
        <v>10840</v>
      </c>
      <c r="J1236" s="295" t="s">
        <v>10840</v>
      </c>
      <c r="K1236" s="295" t="s">
        <v>11517</v>
      </c>
      <c r="L1236" s="295" t="s">
        <v>10840</v>
      </c>
      <c r="O1236" s="295" t="s">
        <v>11317</v>
      </c>
    </row>
    <row r="1237" ht="15.75" customHeight="1">
      <c r="B1237" s="295" t="s">
        <v>13552</v>
      </c>
      <c r="C1237" s="295">
        <v>1.10148002E8</v>
      </c>
      <c r="D1237" s="295" t="s">
        <v>1998</v>
      </c>
      <c r="E1237" s="295" t="s">
        <v>13553</v>
      </c>
      <c r="F1237" s="295" t="s">
        <v>4225</v>
      </c>
      <c r="G1237" s="295" t="s">
        <v>32</v>
      </c>
      <c r="I1237" s="295" t="s">
        <v>10840</v>
      </c>
      <c r="J1237" s="295" t="s">
        <v>10840</v>
      </c>
      <c r="K1237" s="295" t="s">
        <v>11345</v>
      </c>
      <c r="L1237" s="295" t="s">
        <v>10840</v>
      </c>
      <c r="M1237" s="295" t="s">
        <v>10840</v>
      </c>
      <c r="O1237" s="295" t="s">
        <v>11486</v>
      </c>
    </row>
    <row r="1238" ht="15.75" customHeight="1">
      <c r="B1238" s="295" t="s">
        <v>13555</v>
      </c>
      <c r="C1238" s="295">
        <v>1.10148002E8</v>
      </c>
      <c r="D1238" s="295" t="s">
        <v>1998</v>
      </c>
      <c r="E1238" s="295" t="s">
        <v>4231</v>
      </c>
      <c r="F1238" s="295" t="s">
        <v>4230</v>
      </c>
      <c r="G1238" s="295" t="s">
        <v>79</v>
      </c>
      <c r="I1238" s="295" t="s">
        <v>10840</v>
      </c>
      <c r="J1238" s="295" t="s">
        <v>10840</v>
      </c>
      <c r="K1238" s="295" t="s">
        <v>11406</v>
      </c>
      <c r="L1238" s="295" t="s">
        <v>10840</v>
      </c>
      <c r="M1238" s="295" t="s">
        <v>10840</v>
      </c>
      <c r="O1238" s="295" t="s">
        <v>11184</v>
      </c>
    </row>
    <row r="1239" ht="15.75" customHeight="1">
      <c r="B1239" s="295" t="s">
        <v>13556</v>
      </c>
      <c r="C1239" s="295">
        <v>1.10148002E8</v>
      </c>
      <c r="D1239" s="295" t="s">
        <v>1998</v>
      </c>
      <c r="E1239" s="295" t="s">
        <v>4231</v>
      </c>
      <c r="F1239" s="295" t="s">
        <v>4230</v>
      </c>
      <c r="G1239" s="295" t="s">
        <v>38</v>
      </c>
      <c r="I1239" s="295" t="s">
        <v>10840</v>
      </c>
      <c r="J1239" s="295" t="s">
        <v>10840</v>
      </c>
      <c r="K1239" s="295" t="s">
        <v>11074</v>
      </c>
      <c r="L1239" s="295" t="s">
        <v>10840</v>
      </c>
      <c r="O1239" s="295" t="s">
        <v>11424</v>
      </c>
    </row>
    <row r="1240" ht="15.75" customHeight="1">
      <c r="B1240" s="295" t="s">
        <v>13557</v>
      </c>
      <c r="C1240" s="295">
        <v>1.10148002E8</v>
      </c>
      <c r="D1240" s="295" t="s">
        <v>1998</v>
      </c>
      <c r="E1240" s="295" t="s">
        <v>13558</v>
      </c>
      <c r="F1240" s="295" t="s">
        <v>4230</v>
      </c>
      <c r="G1240" s="295" t="s">
        <v>32</v>
      </c>
      <c r="I1240" s="295" t="s">
        <v>10840</v>
      </c>
      <c r="J1240" s="295" t="s">
        <v>10840</v>
      </c>
      <c r="K1240" s="295" t="s">
        <v>11257</v>
      </c>
      <c r="L1240" s="295" t="s">
        <v>10935</v>
      </c>
      <c r="M1240" s="295" t="s">
        <v>10840</v>
      </c>
      <c r="O1240" s="295" t="s">
        <v>11644</v>
      </c>
    </row>
    <row r="1241" ht="15.75" customHeight="1">
      <c r="B1241" s="295" t="s">
        <v>13559</v>
      </c>
      <c r="C1241" s="295">
        <v>1.10171003E8</v>
      </c>
      <c r="D1241" s="295" t="s">
        <v>869</v>
      </c>
      <c r="E1241" s="295" t="s">
        <v>4235</v>
      </c>
      <c r="F1241" s="295" t="s">
        <v>4234</v>
      </c>
      <c r="G1241" s="295" t="s">
        <v>79</v>
      </c>
      <c r="I1241" s="295" t="s">
        <v>10840</v>
      </c>
      <c r="J1241" s="295" t="s">
        <v>10840</v>
      </c>
      <c r="K1241" s="295" t="s">
        <v>13560</v>
      </c>
      <c r="L1241" s="295" t="s">
        <v>10840</v>
      </c>
      <c r="O1241" s="295" t="s">
        <v>10870</v>
      </c>
    </row>
    <row r="1242" ht="15.75" customHeight="1">
      <c r="B1242" s="295" t="s">
        <v>13561</v>
      </c>
      <c r="C1242" s="295">
        <v>1.10171003E8</v>
      </c>
      <c r="D1242" s="295" t="s">
        <v>869</v>
      </c>
      <c r="E1242" s="295" t="s">
        <v>4235</v>
      </c>
      <c r="F1242" s="295" t="s">
        <v>4234</v>
      </c>
      <c r="G1242" s="295" t="s">
        <v>38</v>
      </c>
      <c r="H1242" s="295" t="s">
        <v>10840</v>
      </c>
      <c r="I1242" s="295" t="s">
        <v>10840</v>
      </c>
      <c r="J1242" s="295" t="s">
        <v>10840</v>
      </c>
      <c r="K1242" s="295" t="s">
        <v>13214</v>
      </c>
      <c r="L1242" s="295" t="s">
        <v>10864</v>
      </c>
      <c r="M1242" s="295" t="s">
        <v>10840</v>
      </c>
      <c r="O1242" s="295" t="s">
        <v>13562</v>
      </c>
    </row>
    <row r="1243" ht="15.75" customHeight="1">
      <c r="B1243" s="295" t="s">
        <v>13563</v>
      </c>
      <c r="C1243" s="295">
        <v>1.10171003E8</v>
      </c>
      <c r="D1243" s="295" t="s">
        <v>869</v>
      </c>
      <c r="E1243" s="295" t="s">
        <v>13564</v>
      </c>
      <c r="F1243" s="295" t="s">
        <v>4234</v>
      </c>
      <c r="G1243" s="295" t="s">
        <v>32</v>
      </c>
      <c r="H1243" s="295" t="s">
        <v>10840</v>
      </c>
      <c r="I1243" s="295" t="s">
        <v>10840</v>
      </c>
      <c r="J1243" s="295" t="s">
        <v>10912</v>
      </c>
      <c r="K1243" s="295" t="s">
        <v>12193</v>
      </c>
      <c r="L1243" s="295" t="s">
        <v>10921</v>
      </c>
      <c r="M1243" s="295" t="s">
        <v>10840</v>
      </c>
      <c r="O1243" s="295" t="s">
        <v>13565</v>
      </c>
    </row>
    <row r="1244" ht="15.75" customHeight="1">
      <c r="B1244" s="295" t="s">
        <v>13567</v>
      </c>
      <c r="C1244" s="295">
        <v>1.10171803E8</v>
      </c>
      <c r="D1244" s="295" t="s">
        <v>949</v>
      </c>
      <c r="E1244" s="295" t="s">
        <v>4240</v>
      </c>
      <c r="F1244" s="295" t="s">
        <v>4239</v>
      </c>
      <c r="G1244" s="295" t="s">
        <v>79</v>
      </c>
      <c r="J1244" s="295" t="s">
        <v>10840</v>
      </c>
      <c r="K1244" s="295" t="s">
        <v>13242</v>
      </c>
      <c r="L1244" s="295" t="s">
        <v>10840</v>
      </c>
      <c r="M1244" s="295" t="s">
        <v>10840</v>
      </c>
      <c r="O1244" s="295" t="s">
        <v>10982</v>
      </c>
    </row>
    <row r="1245" ht="15.75" customHeight="1">
      <c r="B1245" s="295" t="s">
        <v>13568</v>
      </c>
      <c r="C1245" s="295">
        <v>1.10171803E8</v>
      </c>
      <c r="D1245" s="295" t="s">
        <v>949</v>
      </c>
      <c r="E1245" s="295" t="s">
        <v>4240</v>
      </c>
      <c r="F1245" s="295" t="s">
        <v>4239</v>
      </c>
      <c r="G1245" s="295" t="s">
        <v>38</v>
      </c>
      <c r="H1245" s="295" t="s">
        <v>10840</v>
      </c>
      <c r="I1245" s="295" t="s">
        <v>10840</v>
      </c>
      <c r="J1245" s="295" t="s">
        <v>10840</v>
      </c>
      <c r="K1245" s="295" t="s">
        <v>10913</v>
      </c>
      <c r="M1245" s="295" t="s">
        <v>10840</v>
      </c>
      <c r="O1245" s="295" t="s">
        <v>10985</v>
      </c>
    </row>
    <row r="1246" ht="15.75" customHeight="1">
      <c r="B1246" s="295" t="s">
        <v>13569</v>
      </c>
      <c r="C1246" s="295">
        <v>1.10171803E8</v>
      </c>
      <c r="D1246" s="295" t="s">
        <v>949</v>
      </c>
      <c r="E1246" s="295" t="s">
        <v>13570</v>
      </c>
      <c r="F1246" s="295" t="s">
        <v>4239</v>
      </c>
      <c r="G1246" s="295" t="s">
        <v>32</v>
      </c>
      <c r="H1246" s="295" t="s">
        <v>10840</v>
      </c>
      <c r="I1246" s="295" t="s">
        <v>10840</v>
      </c>
      <c r="J1246" s="295" t="s">
        <v>10840</v>
      </c>
      <c r="K1246" s="295" t="s">
        <v>12070</v>
      </c>
      <c r="L1246" s="295" t="s">
        <v>10840</v>
      </c>
      <c r="M1246" s="295" t="s">
        <v>10840</v>
      </c>
      <c r="O1246" s="295" t="s">
        <v>10990</v>
      </c>
    </row>
    <row r="1247" ht="15.75" customHeight="1">
      <c r="B1247" s="295" t="s">
        <v>13572</v>
      </c>
      <c r="C1247" s="295">
        <v>1.10173003E8</v>
      </c>
      <c r="D1247" s="295" t="s">
        <v>1143</v>
      </c>
      <c r="E1247" s="295" t="s">
        <v>4244</v>
      </c>
      <c r="F1247" s="295" t="s">
        <v>4243</v>
      </c>
      <c r="G1247" s="295" t="s">
        <v>79</v>
      </c>
      <c r="I1247" s="295" t="s">
        <v>10840</v>
      </c>
      <c r="J1247" s="295" t="s">
        <v>10840</v>
      </c>
      <c r="K1247" s="295" t="s">
        <v>11238</v>
      </c>
      <c r="L1247" s="295" t="s">
        <v>10840</v>
      </c>
      <c r="O1247" s="295" t="s">
        <v>10984</v>
      </c>
    </row>
    <row r="1248" ht="15.75" customHeight="1">
      <c r="B1248" s="295" t="s">
        <v>13573</v>
      </c>
      <c r="C1248" s="295">
        <v>1.10173003E8</v>
      </c>
      <c r="D1248" s="295" t="s">
        <v>1143</v>
      </c>
      <c r="E1248" s="295" t="s">
        <v>4244</v>
      </c>
      <c r="F1248" s="295" t="s">
        <v>4243</v>
      </c>
      <c r="G1248" s="295" t="s">
        <v>38</v>
      </c>
      <c r="J1248" s="295" t="s">
        <v>10840</v>
      </c>
      <c r="K1248" s="295" t="s">
        <v>10961</v>
      </c>
      <c r="L1248" s="295" t="s">
        <v>10840</v>
      </c>
      <c r="O1248" s="295" t="s">
        <v>11837</v>
      </c>
    </row>
    <row r="1249" ht="15.75" customHeight="1">
      <c r="B1249" s="295" t="s">
        <v>13574</v>
      </c>
      <c r="C1249" s="295">
        <v>1.10173003E8</v>
      </c>
      <c r="D1249" s="295" t="s">
        <v>1143</v>
      </c>
      <c r="E1249" s="295" t="s">
        <v>13575</v>
      </c>
      <c r="F1249" s="295" t="s">
        <v>4243</v>
      </c>
      <c r="G1249" s="295" t="s">
        <v>32</v>
      </c>
      <c r="I1249" s="295" t="s">
        <v>10840</v>
      </c>
      <c r="J1249" s="295" t="s">
        <v>10840</v>
      </c>
      <c r="K1249" s="295" t="s">
        <v>10855</v>
      </c>
      <c r="L1249" s="295" t="s">
        <v>10840</v>
      </c>
      <c r="O1249" s="295" t="s">
        <v>13403</v>
      </c>
    </row>
    <row r="1250" ht="15.75" customHeight="1">
      <c r="B1250" s="295" t="s">
        <v>13577</v>
      </c>
      <c r="C1250" s="295">
        <v>1.10173504E8</v>
      </c>
      <c r="D1250" s="295" t="s">
        <v>1194</v>
      </c>
      <c r="E1250" s="295" t="s">
        <v>4248</v>
      </c>
      <c r="F1250" s="295" t="s">
        <v>4247</v>
      </c>
      <c r="G1250" s="295" t="s">
        <v>79</v>
      </c>
      <c r="J1250" s="295" t="s">
        <v>10840</v>
      </c>
      <c r="K1250" s="295" t="s">
        <v>11055</v>
      </c>
      <c r="L1250" s="295" t="s">
        <v>10840</v>
      </c>
      <c r="O1250" s="295" t="s">
        <v>11402</v>
      </c>
    </row>
    <row r="1251" ht="15.75" customHeight="1">
      <c r="B1251" s="295" t="s">
        <v>13578</v>
      </c>
      <c r="C1251" s="295">
        <v>1.10173504E8</v>
      </c>
      <c r="D1251" s="295" t="s">
        <v>1194</v>
      </c>
      <c r="E1251" s="295" t="s">
        <v>4248</v>
      </c>
      <c r="F1251" s="295" t="s">
        <v>4247</v>
      </c>
      <c r="G1251" s="295" t="s">
        <v>38</v>
      </c>
      <c r="K1251" s="295" t="s">
        <v>11303</v>
      </c>
      <c r="O1251" s="295" t="s">
        <v>11303</v>
      </c>
    </row>
    <row r="1252" ht="15.75" customHeight="1">
      <c r="B1252" s="295" t="s">
        <v>13579</v>
      </c>
      <c r="C1252" s="295">
        <v>1.10173504E8</v>
      </c>
      <c r="D1252" s="295" t="s">
        <v>1194</v>
      </c>
      <c r="E1252" s="295" t="s">
        <v>13580</v>
      </c>
      <c r="F1252" s="295" t="s">
        <v>4247</v>
      </c>
      <c r="G1252" s="295" t="s">
        <v>32</v>
      </c>
      <c r="J1252" s="295" t="s">
        <v>10840</v>
      </c>
      <c r="K1252" s="295" t="s">
        <v>11226</v>
      </c>
      <c r="L1252" s="295" t="s">
        <v>10840</v>
      </c>
      <c r="O1252" s="295" t="s">
        <v>11029</v>
      </c>
    </row>
    <row r="1253" ht="15.75" customHeight="1">
      <c r="B1253" s="295" t="s">
        <v>13581</v>
      </c>
      <c r="C1253" s="295">
        <v>1.10175003E8</v>
      </c>
      <c r="D1253" s="295" t="s">
        <v>1519</v>
      </c>
      <c r="E1253" s="295" t="s">
        <v>4252</v>
      </c>
      <c r="F1253" s="295" t="s">
        <v>4251</v>
      </c>
      <c r="G1253" s="295" t="s">
        <v>79</v>
      </c>
      <c r="J1253" s="295" t="s">
        <v>10840</v>
      </c>
      <c r="K1253" s="295" t="s">
        <v>11216</v>
      </c>
      <c r="L1253" s="295" t="s">
        <v>10840</v>
      </c>
      <c r="M1253" s="295" t="s">
        <v>10840</v>
      </c>
      <c r="O1253" s="295" t="s">
        <v>11091</v>
      </c>
    </row>
    <row r="1254" ht="15.75" customHeight="1">
      <c r="B1254" s="295" t="s">
        <v>13583</v>
      </c>
      <c r="C1254" s="295">
        <v>1.10175003E8</v>
      </c>
      <c r="D1254" s="295" t="s">
        <v>1519</v>
      </c>
      <c r="E1254" s="295" t="s">
        <v>4252</v>
      </c>
      <c r="F1254" s="295" t="s">
        <v>4251</v>
      </c>
      <c r="G1254" s="295" t="s">
        <v>38</v>
      </c>
      <c r="I1254" s="295" t="s">
        <v>10840</v>
      </c>
      <c r="J1254" s="295" t="s">
        <v>10840</v>
      </c>
      <c r="K1254" s="295" t="s">
        <v>11837</v>
      </c>
      <c r="L1254" s="295" t="s">
        <v>10840</v>
      </c>
      <c r="O1254" s="295" t="s">
        <v>10984</v>
      </c>
    </row>
    <row r="1255" ht="15.75" customHeight="1">
      <c r="B1255" s="295" t="s">
        <v>13584</v>
      </c>
      <c r="C1255" s="295">
        <v>1.10175003E8</v>
      </c>
      <c r="D1255" s="295" t="s">
        <v>1519</v>
      </c>
      <c r="E1255" s="295" t="s">
        <v>13585</v>
      </c>
      <c r="F1255" s="295" t="s">
        <v>4251</v>
      </c>
      <c r="G1255" s="295" t="s">
        <v>32</v>
      </c>
      <c r="I1255" s="295" t="s">
        <v>10840</v>
      </c>
      <c r="J1255" s="295" t="s">
        <v>10840</v>
      </c>
      <c r="K1255" s="295" t="s">
        <v>12509</v>
      </c>
      <c r="L1255" s="295" t="s">
        <v>10840</v>
      </c>
      <c r="M1255" s="295" t="s">
        <v>10840</v>
      </c>
      <c r="O1255" s="295" t="s">
        <v>11984</v>
      </c>
    </row>
    <row r="1256" ht="15.75" customHeight="1">
      <c r="B1256" s="295" t="s">
        <v>13586</v>
      </c>
      <c r="C1256" s="295">
        <v>1.10177003E8</v>
      </c>
      <c r="D1256" s="295" t="s">
        <v>1742</v>
      </c>
      <c r="E1256" s="295" t="s">
        <v>4256</v>
      </c>
      <c r="F1256" s="295" t="s">
        <v>4255</v>
      </c>
      <c r="G1256" s="295" t="s">
        <v>79</v>
      </c>
      <c r="J1256" s="295" t="s">
        <v>10840</v>
      </c>
      <c r="K1256" s="295" t="s">
        <v>11250</v>
      </c>
      <c r="L1256" s="295" t="s">
        <v>10840</v>
      </c>
      <c r="O1256" s="295" t="s">
        <v>11110</v>
      </c>
    </row>
    <row r="1257" ht="15.75" customHeight="1">
      <c r="B1257" s="295" t="s">
        <v>13587</v>
      </c>
      <c r="C1257" s="295">
        <v>1.10177003E8</v>
      </c>
      <c r="D1257" s="295" t="s">
        <v>1742</v>
      </c>
      <c r="E1257" s="295" t="s">
        <v>4256</v>
      </c>
      <c r="F1257" s="295" t="s">
        <v>4255</v>
      </c>
      <c r="G1257" s="295" t="s">
        <v>38</v>
      </c>
      <c r="I1257" s="295" t="s">
        <v>10840</v>
      </c>
      <c r="J1257" s="295" t="s">
        <v>10840</v>
      </c>
      <c r="K1257" s="295" t="s">
        <v>11276</v>
      </c>
      <c r="L1257" s="295" t="s">
        <v>10840</v>
      </c>
      <c r="N1257" s="295" t="s">
        <v>10840</v>
      </c>
      <c r="O1257" s="295" t="s">
        <v>12474</v>
      </c>
    </row>
    <row r="1258" ht="15.75" customHeight="1">
      <c r="B1258" s="295" t="s">
        <v>13589</v>
      </c>
      <c r="C1258" s="295">
        <v>1.10177003E8</v>
      </c>
      <c r="D1258" s="295" t="s">
        <v>1742</v>
      </c>
      <c r="E1258" s="295" t="s">
        <v>13590</v>
      </c>
      <c r="F1258" s="295" t="s">
        <v>4255</v>
      </c>
      <c r="G1258" s="295" t="s">
        <v>32</v>
      </c>
      <c r="I1258" s="295" t="s">
        <v>10840</v>
      </c>
      <c r="J1258" s="295" t="s">
        <v>10840</v>
      </c>
      <c r="K1258" s="295" t="s">
        <v>12283</v>
      </c>
      <c r="L1258" s="295" t="s">
        <v>10840</v>
      </c>
      <c r="N1258" s="295" t="s">
        <v>10840</v>
      </c>
      <c r="O1258" s="295" t="s">
        <v>11919</v>
      </c>
    </row>
    <row r="1259" ht="15.75" customHeight="1">
      <c r="B1259" s="295" t="s">
        <v>13591</v>
      </c>
      <c r="C1259" s="295">
        <v>1.10177003E8</v>
      </c>
      <c r="D1259" s="295" t="s">
        <v>1742</v>
      </c>
      <c r="E1259" s="295" t="s">
        <v>4261</v>
      </c>
      <c r="F1259" s="295" t="s">
        <v>4260</v>
      </c>
      <c r="G1259" s="295" t="s">
        <v>79</v>
      </c>
      <c r="I1259" s="295" t="s">
        <v>10840</v>
      </c>
      <c r="K1259" s="295" t="s">
        <v>12105</v>
      </c>
      <c r="L1259" s="295" t="s">
        <v>10840</v>
      </c>
      <c r="M1259" s="295" t="s">
        <v>10840</v>
      </c>
      <c r="O1259" s="295" t="s">
        <v>10883</v>
      </c>
    </row>
    <row r="1260" ht="15.75" customHeight="1">
      <c r="B1260" s="295" t="s">
        <v>13592</v>
      </c>
      <c r="C1260" s="295">
        <v>1.10177003E8</v>
      </c>
      <c r="D1260" s="295" t="s">
        <v>1742</v>
      </c>
      <c r="E1260" s="295" t="s">
        <v>4261</v>
      </c>
      <c r="F1260" s="295" t="s">
        <v>4260</v>
      </c>
      <c r="G1260" s="295" t="s">
        <v>38</v>
      </c>
      <c r="J1260" s="295" t="s">
        <v>10840</v>
      </c>
      <c r="K1260" s="295" t="s">
        <v>11611</v>
      </c>
      <c r="M1260" s="295" t="s">
        <v>10840</v>
      </c>
      <c r="O1260" s="295" t="s">
        <v>11257</v>
      </c>
    </row>
    <row r="1261" ht="15.75" customHeight="1">
      <c r="B1261" s="295" t="s">
        <v>13594</v>
      </c>
      <c r="C1261" s="295">
        <v>1.10177003E8</v>
      </c>
      <c r="D1261" s="295" t="s">
        <v>1742</v>
      </c>
      <c r="E1261" s="295" t="s">
        <v>13595</v>
      </c>
      <c r="F1261" s="295" t="s">
        <v>4260</v>
      </c>
      <c r="G1261" s="295" t="s">
        <v>32</v>
      </c>
      <c r="I1261" s="295" t="s">
        <v>10840</v>
      </c>
      <c r="J1261" s="295" t="s">
        <v>10840</v>
      </c>
      <c r="K1261" s="295" t="s">
        <v>11109</v>
      </c>
      <c r="L1261" s="295" t="s">
        <v>10840</v>
      </c>
      <c r="M1261" s="295" t="s">
        <v>10840</v>
      </c>
      <c r="O1261" s="295" t="s">
        <v>11542</v>
      </c>
    </row>
    <row r="1262" ht="15.75" customHeight="1">
      <c r="B1262" s="295" t="s">
        <v>13596</v>
      </c>
      <c r="C1262" s="295">
        <v>1.10179003E8</v>
      </c>
      <c r="D1262" s="295" t="s">
        <v>2153</v>
      </c>
      <c r="E1262" s="295" t="s">
        <v>4265</v>
      </c>
      <c r="F1262" s="295" t="s">
        <v>4264</v>
      </c>
      <c r="G1262" s="295" t="s">
        <v>79</v>
      </c>
      <c r="H1262" s="295" t="s">
        <v>10840</v>
      </c>
      <c r="K1262" s="295" t="s">
        <v>10884</v>
      </c>
      <c r="L1262" s="295" t="s">
        <v>10840</v>
      </c>
      <c r="O1262" s="295" t="s">
        <v>11065</v>
      </c>
    </row>
    <row r="1263" ht="15.75" customHeight="1">
      <c r="B1263" s="295" t="s">
        <v>13598</v>
      </c>
      <c r="C1263" s="295">
        <v>1.10179003E8</v>
      </c>
      <c r="D1263" s="295" t="s">
        <v>2153</v>
      </c>
      <c r="E1263" s="295" t="s">
        <v>4265</v>
      </c>
      <c r="F1263" s="295" t="s">
        <v>4264</v>
      </c>
      <c r="G1263" s="295" t="s">
        <v>38</v>
      </c>
      <c r="H1263" s="295" t="s">
        <v>10840</v>
      </c>
      <c r="I1263" s="295" t="s">
        <v>10840</v>
      </c>
      <c r="J1263" s="295" t="s">
        <v>10840</v>
      </c>
      <c r="K1263" s="295" t="s">
        <v>12131</v>
      </c>
      <c r="L1263" s="295" t="s">
        <v>10840</v>
      </c>
      <c r="O1263" s="295" t="s">
        <v>11035</v>
      </c>
    </row>
    <row r="1264" ht="15.75" customHeight="1">
      <c r="B1264" s="295" t="s">
        <v>13599</v>
      </c>
      <c r="C1264" s="295">
        <v>1.10179003E8</v>
      </c>
      <c r="D1264" s="295" t="s">
        <v>2153</v>
      </c>
      <c r="E1264" s="295" t="s">
        <v>13600</v>
      </c>
      <c r="F1264" s="295" t="s">
        <v>4264</v>
      </c>
      <c r="G1264" s="295" t="s">
        <v>32</v>
      </c>
      <c r="H1264" s="295" t="s">
        <v>10840</v>
      </c>
      <c r="I1264" s="295" t="s">
        <v>10840</v>
      </c>
      <c r="J1264" s="295" t="s">
        <v>10840</v>
      </c>
      <c r="K1264" s="295" t="s">
        <v>12136</v>
      </c>
      <c r="L1264" s="295" t="s">
        <v>10840</v>
      </c>
      <c r="O1264" s="295" t="s">
        <v>12271</v>
      </c>
    </row>
    <row r="1265" ht="15.75" customHeight="1">
      <c r="B1265" s="295" t="s">
        <v>13601</v>
      </c>
      <c r="C1265" s="295">
        <v>1.10179003E8</v>
      </c>
      <c r="D1265" s="295" t="s">
        <v>2153</v>
      </c>
      <c r="E1265" s="295" t="s">
        <v>4269</v>
      </c>
      <c r="F1265" s="295" t="s">
        <v>4268</v>
      </c>
      <c r="G1265" s="295" t="s">
        <v>79</v>
      </c>
      <c r="H1265" s="295" t="s">
        <v>10840</v>
      </c>
      <c r="K1265" s="295" t="s">
        <v>11074</v>
      </c>
      <c r="O1265" s="295" t="s">
        <v>10969</v>
      </c>
    </row>
    <row r="1266" ht="15.75" customHeight="1">
      <c r="B1266" s="295" t="s">
        <v>13602</v>
      </c>
      <c r="C1266" s="295">
        <v>1.10179003E8</v>
      </c>
      <c r="D1266" s="295" t="s">
        <v>2153</v>
      </c>
      <c r="E1266" s="295" t="s">
        <v>4269</v>
      </c>
      <c r="F1266" s="295" t="s">
        <v>4268</v>
      </c>
      <c r="G1266" s="295" t="s">
        <v>38</v>
      </c>
      <c r="H1266" s="295" t="s">
        <v>10840</v>
      </c>
      <c r="I1266" s="295" t="s">
        <v>10840</v>
      </c>
      <c r="K1266" s="295" t="s">
        <v>11391</v>
      </c>
      <c r="L1266" s="295" t="s">
        <v>10840</v>
      </c>
      <c r="O1266" s="295" t="s">
        <v>11418</v>
      </c>
    </row>
    <row r="1267" ht="15.75" customHeight="1">
      <c r="B1267" s="295" t="s">
        <v>13604</v>
      </c>
      <c r="C1267" s="295">
        <v>1.10179003E8</v>
      </c>
      <c r="D1267" s="295" t="s">
        <v>2153</v>
      </c>
      <c r="E1267" s="295" t="s">
        <v>13605</v>
      </c>
      <c r="F1267" s="295" t="s">
        <v>4268</v>
      </c>
      <c r="G1267" s="295" t="s">
        <v>32</v>
      </c>
      <c r="H1267" s="295" t="s">
        <v>10840</v>
      </c>
      <c r="I1267" s="295" t="s">
        <v>10840</v>
      </c>
      <c r="K1267" s="295" t="s">
        <v>11355</v>
      </c>
      <c r="L1267" s="295" t="s">
        <v>10840</v>
      </c>
      <c r="O1267" s="295" t="s">
        <v>11112</v>
      </c>
    </row>
    <row r="1268" ht="15.75" customHeight="1">
      <c r="B1268" s="295" t="s">
        <v>13606</v>
      </c>
      <c r="C1268" s="295">
        <v>1.10183602E8</v>
      </c>
      <c r="D1268" s="295" t="s">
        <v>1287</v>
      </c>
      <c r="E1268" s="295" t="s">
        <v>4274</v>
      </c>
      <c r="F1268" s="295" t="s">
        <v>4273</v>
      </c>
      <c r="G1268" s="295" t="s">
        <v>79</v>
      </c>
      <c r="H1268" s="295" t="s">
        <v>10840</v>
      </c>
      <c r="J1268" s="295" t="s">
        <v>10840</v>
      </c>
      <c r="K1268" s="295" t="s">
        <v>11072</v>
      </c>
      <c r="O1268" s="295" t="s">
        <v>10969</v>
      </c>
    </row>
    <row r="1269" ht="15.75" customHeight="1">
      <c r="B1269" s="295" t="s">
        <v>13607</v>
      </c>
      <c r="C1269" s="295">
        <v>1.10183602E8</v>
      </c>
      <c r="D1269" s="295" t="s">
        <v>1287</v>
      </c>
      <c r="E1269" s="295" t="s">
        <v>4274</v>
      </c>
      <c r="F1269" s="295" t="s">
        <v>4273</v>
      </c>
      <c r="G1269" s="295" t="s">
        <v>38</v>
      </c>
      <c r="J1269" s="295" t="s">
        <v>10840</v>
      </c>
      <c r="K1269" s="295" t="s">
        <v>11427</v>
      </c>
      <c r="L1269" s="295" t="s">
        <v>10840</v>
      </c>
      <c r="O1269" s="295" t="s">
        <v>10880</v>
      </c>
    </row>
    <row r="1270" ht="15.75" customHeight="1">
      <c r="B1270" s="295" t="s">
        <v>13608</v>
      </c>
      <c r="C1270" s="295">
        <v>1.10183602E8</v>
      </c>
      <c r="D1270" s="295" t="s">
        <v>1287</v>
      </c>
      <c r="E1270" s="295" t="s">
        <v>13609</v>
      </c>
      <c r="F1270" s="295" t="s">
        <v>4273</v>
      </c>
      <c r="G1270" s="295" t="s">
        <v>32</v>
      </c>
      <c r="H1270" s="295" t="s">
        <v>10840</v>
      </c>
      <c r="J1270" s="295" t="s">
        <v>10840</v>
      </c>
      <c r="K1270" s="295" t="s">
        <v>11306</v>
      </c>
      <c r="L1270" s="295" t="s">
        <v>10840</v>
      </c>
      <c r="O1270" s="295" t="s">
        <v>11395</v>
      </c>
    </row>
    <row r="1271" ht="15.75" customHeight="1">
      <c r="B1271" s="295" t="s">
        <v>13611</v>
      </c>
      <c r="C1271" s="295">
        <v>1.10183602E8</v>
      </c>
      <c r="D1271" s="295" t="s">
        <v>1287</v>
      </c>
      <c r="E1271" s="295" t="s">
        <v>4278</v>
      </c>
      <c r="F1271" s="295" t="s">
        <v>4277</v>
      </c>
      <c r="G1271" s="295" t="s">
        <v>79</v>
      </c>
      <c r="H1271" s="295" t="s">
        <v>10840</v>
      </c>
      <c r="I1271" s="295" t="s">
        <v>10840</v>
      </c>
      <c r="J1271" s="295" t="s">
        <v>10912</v>
      </c>
      <c r="K1271" s="295" t="s">
        <v>11856</v>
      </c>
      <c r="L1271" s="295" t="s">
        <v>10952</v>
      </c>
      <c r="M1271" s="295" t="s">
        <v>10840</v>
      </c>
      <c r="O1271" s="295" t="s">
        <v>11333</v>
      </c>
    </row>
    <row r="1272" ht="15.75" customHeight="1">
      <c r="B1272" s="295" t="s">
        <v>13612</v>
      </c>
      <c r="C1272" s="295">
        <v>1.10183602E8</v>
      </c>
      <c r="D1272" s="295" t="s">
        <v>1287</v>
      </c>
      <c r="E1272" s="295" t="s">
        <v>4278</v>
      </c>
      <c r="F1272" s="295" t="s">
        <v>4277</v>
      </c>
      <c r="G1272" s="295" t="s">
        <v>38</v>
      </c>
      <c r="I1272" s="295" t="s">
        <v>10919</v>
      </c>
      <c r="J1272" s="295" t="s">
        <v>10869</v>
      </c>
      <c r="K1272" s="295" t="s">
        <v>13613</v>
      </c>
      <c r="L1272" s="295" t="s">
        <v>10843</v>
      </c>
      <c r="M1272" s="295" t="s">
        <v>10840</v>
      </c>
      <c r="O1272" s="295" t="s">
        <v>11554</v>
      </c>
    </row>
    <row r="1273" ht="15.75" customHeight="1">
      <c r="B1273" s="295" t="s">
        <v>13614</v>
      </c>
      <c r="C1273" s="295">
        <v>1.10183602E8</v>
      </c>
      <c r="D1273" s="295" t="s">
        <v>1287</v>
      </c>
      <c r="E1273" s="295" t="s">
        <v>13615</v>
      </c>
      <c r="F1273" s="295" t="s">
        <v>4277</v>
      </c>
      <c r="G1273" s="295" t="s">
        <v>32</v>
      </c>
      <c r="H1273" s="295" t="s">
        <v>10840</v>
      </c>
      <c r="I1273" s="295" t="s">
        <v>10843</v>
      </c>
      <c r="J1273" s="295" t="s">
        <v>11041</v>
      </c>
      <c r="K1273" s="295" t="s">
        <v>13616</v>
      </c>
      <c r="L1273" s="295" t="s">
        <v>11402</v>
      </c>
      <c r="M1273" s="295" t="s">
        <v>10840</v>
      </c>
      <c r="O1273" s="295" t="s">
        <v>13617</v>
      </c>
    </row>
    <row r="1274" ht="15.75" customHeight="1">
      <c r="B1274" s="295" t="s">
        <v>13618</v>
      </c>
      <c r="C1274" s="295">
        <v>1.10183602E8</v>
      </c>
      <c r="D1274" s="295" t="s">
        <v>1287</v>
      </c>
      <c r="E1274" s="295" t="s">
        <v>4283</v>
      </c>
      <c r="F1274" s="295" t="s">
        <v>4282</v>
      </c>
      <c r="G1274" s="295" t="s">
        <v>79</v>
      </c>
      <c r="I1274" s="295" t="s">
        <v>10840</v>
      </c>
      <c r="J1274" s="295" t="s">
        <v>10919</v>
      </c>
      <c r="K1274" s="295" t="s">
        <v>11095</v>
      </c>
      <c r="L1274" s="295" t="s">
        <v>10840</v>
      </c>
      <c r="O1274" s="295" t="s">
        <v>11711</v>
      </c>
    </row>
    <row r="1275" ht="15.75" customHeight="1">
      <c r="B1275" s="295" t="s">
        <v>13619</v>
      </c>
      <c r="C1275" s="295">
        <v>1.10183602E8</v>
      </c>
      <c r="D1275" s="295" t="s">
        <v>1287</v>
      </c>
      <c r="E1275" s="295" t="s">
        <v>4283</v>
      </c>
      <c r="F1275" s="295" t="s">
        <v>4282</v>
      </c>
      <c r="G1275" s="295" t="s">
        <v>38</v>
      </c>
      <c r="I1275" s="295" t="s">
        <v>10840</v>
      </c>
      <c r="J1275" s="295" t="s">
        <v>10919</v>
      </c>
      <c r="K1275" s="295" t="s">
        <v>11150</v>
      </c>
      <c r="L1275" s="295" t="s">
        <v>10840</v>
      </c>
      <c r="O1275" s="295" t="s">
        <v>11437</v>
      </c>
    </row>
    <row r="1276" ht="15.75" customHeight="1">
      <c r="B1276" s="295" t="s">
        <v>13620</v>
      </c>
      <c r="C1276" s="295">
        <v>1.10183602E8</v>
      </c>
      <c r="D1276" s="295" t="s">
        <v>1287</v>
      </c>
      <c r="E1276" s="295" t="s">
        <v>13621</v>
      </c>
      <c r="F1276" s="295" t="s">
        <v>4282</v>
      </c>
      <c r="G1276" s="295" t="s">
        <v>32</v>
      </c>
      <c r="I1276" s="295" t="s">
        <v>10840</v>
      </c>
      <c r="J1276" s="295" t="s">
        <v>10944</v>
      </c>
      <c r="K1276" s="295" t="s">
        <v>11856</v>
      </c>
      <c r="L1276" s="295" t="s">
        <v>10867</v>
      </c>
      <c r="O1276" s="295" t="s">
        <v>13622</v>
      </c>
    </row>
    <row r="1277" ht="15.75" customHeight="1">
      <c r="B1277" s="295" t="s">
        <v>13624</v>
      </c>
      <c r="C1277" s="295">
        <v>1.11291304E8</v>
      </c>
      <c r="D1277" s="295" t="s">
        <v>810</v>
      </c>
      <c r="E1277" s="295" t="s">
        <v>4287</v>
      </c>
      <c r="F1277" s="295" t="s">
        <v>4286</v>
      </c>
      <c r="G1277" s="295" t="s">
        <v>79</v>
      </c>
      <c r="I1277" s="295" t="s">
        <v>10840</v>
      </c>
      <c r="J1277" s="295" t="s">
        <v>10840</v>
      </c>
      <c r="K1277" s="295" t="s">
        <v>11124</v>
      </c>
      <c r="L1277" s="295" t="s">
        <v>10840</v>
      </c>
      <c r="M1277" s="295" t="s">
        <v>10840</v>
      </c>
      <c r="O1277" s="295" t="s">
        <v>12131</v>
      </c>
    </row>
    <row r="1278" ht="15.75" customHeight="1">
      <c r="B1278" s="295" t="s">
        <v>13625</v>
      </c>
      <c r="C1278" s="295">
        <v>1.11291304E8</v>
      </c>
      <c r="D1278" s="295" t="s">
        <v>810</v>
      </c>
      <c r="E1278" s="295" t="s">
        <v>4287</v>
      </c>
      <c r="F1278" s="295" t="s">
        <v>4286</v>
      </c>
      <c r="G1278" s="295" t="s">
        <v>38</v>
      </c>
      <c r="I1278" s="295" t="s">
        <v>10840</v>
      </c>
      <c r="J1278" s="295" t="s">
        <v>10840</v>
      </c>
      <c r="K1278" s="295" t="s">
        <v>11383</v>
      </c>
      <c r="L1278" s="295" t="s">
        <v>10840</v>
      </c>
      <c r="O1278" s="295" t="s">
        <v>11078</v>
      </c>
    </row>
    <row r="1279" ht="15.75" customHeight="1">
      <c r="B1279" s="295" t="s">
        <v>13626</v>
      </c>
      <c r="C1279" s="295">
        <v>1.11291304E8</v>
      </c>
      <c r="D1279" s="295" t="s">
        <v>810</v>
      </c>
      <c r="E1279" s="295" t="s">
        <v>13627</v>
      </c>
      <c r="F1279" s="295" t="s">
        <v>4286</v>
      </c>
      <c r="G1279" s="295" t="s">
        <v>32</v>
      </c>
      <c r="I1279" s="295" t="s">
        <v>10840</v>
      </c>
      <c r="J1279" s="295" t="s">
        <v>10840</v>
      </c>
      <c r="K1279" s="295" t="s">
        <v>11829</v>
      </c>
      <c r="L1279" s="295" t="s">
        <v>10840</v>
      </c>
      <c r="M1279" s="295" t="s">
        <v>10840</v>
      </c>
      <c r="O1279" s="295" t="s">
        <v>10934</v>
      </c>
    </row>
    <row r="1280" ht="15.75" customHeight="1">
      <c r="B1280" s="295" t="s">
        <v>13628</v>
      </c>
      <c r="C1280" s="295">
        <v>1.11291304E8</v>
      </c>
      <c r="D1280" s="295" t="s">
        <v>810</v>
      </c>
      <c r="E1280" s="295" t="s">
        <v>4291</v>
      </c>
      <c r="F1280" s="295" t="s">
        <v>4290</v>
      </c>
      <c r="G1280" s="295" t="s">
        <v>79</v>
      </c>
      <c r="J1280" s="295" t="s">
        <v>10840</v>
      </c>
      <c r="K1280" s="295" t="s">
        <v>11273</v>
      </c>
      <c r="L1280" s="295" t="s">
        <v>10840</v>
      </c>
      <c r="O1280" s="295" t="s">
        <v>11074</v>
      </c>
    </row>
    <row r="1281" ht="15.75" customHeight="1">
      <c r="B1281" s="295" t="s">
        <v>13629</v>
      </c>
      <c r="C1281" s="295">
        <v>1.11291304E8</v>
      </c>
      <c r="D1281" s="295" t="s">
        <v>810</v>
      </c>
      <c r="E1281" s="295" t="s">
        <v>4291</v>
      </c>
      <c r="F1281" s="295" t="s">
        <v>4290</v>
      </c>
      <c r="G1281" s="295" t="s">
        <v>38</v>
      </c>
      <c r="J1281" s="295" t="s">
        <v>10840</v>
      </c>
      <c r="K1281" s="295" t="s">
        <v>11024</v>
      </c>
      <c r="L1281" s="295" t="s">
        <v>10840</v>
      </c>
      <c r="O1281" s="295" t="s">
        <v>11326</v>
      </c>
    </row>
    <row r="1282" ht="15.75" customHeight="1">
      <c r="B1282" s="295" t="s">
        <v>13630</v>
      </c>
      <c r="C1282" s="295">
        <v>1.11291304E8</v>
      </c>
      <c r="D1282" s="295" t="s">
        <v>810</v>
      </c>
      <c r="E1282" s="295" t="s">
        <v>13631</v>
      </c>
      <c r="F1282" s="295" t="s">
        <v>4290</v>
      </c>
      <c r="G1282" s="295" t="s">
        <v>32</v>
      </c>
      <c r="J1282" s="295" t="s">
        <v>10840</v>
      </c>
      <c r="K1282" s="295" t="s">
        <v>11105</v>
      </c>
      <c r="L1282" s="295" t="s">
        <v>10840</v>
      </c>
      <c r="O1282" s="295" t="s">
        <v>10958</v>
      </c>
    </row>
    <row r="1283" ht="15.75" customHeight="1">
      <c r="B1283" s="295" t="s">
        <v>13632</v>
      </c>
      <c r="C1283" s="295">
        <v>1.11292304E8</v>
      </c>
      <c r="D1283" s="295" t="s">
        <v>1083</v>
      </c>
      <c r="E1283" s="295" t="s">
        <v>4296</v>
      </c>
      <c r="F1283" s="295" t="s">
        <v>4295</v>
      </c>
      <c r="G1283" s="295" t="s">
        <v>79</v>
      </c>
      <c r="I1283" s="295" t="s">
        <v>10840</v>
      </c>
      <c r="J1283" s="295" t="s">
        <v>10840</v>
      </c>
      <c r="K1283" s="295" t="s">
        <v>11197</v>
      </c>
      <c r="L1283" s="295" t="s">
        <v>10840</v>
      </c>
      <c r="O1283" s="295" t="s">
        <v>11406</v>
      </c>
    </row>
    <row r="1284" ht="15.75" customHeight="1">
      <c r="B1284" s="295" t="s">
        <v>13634</v>
      </c>
      <c r="C1284" s="295">
        <v>1.11292304E8</v>
      </c>
      <c r="D1284" s="295" t="s">
        <v>1083</v>
      </c>
      <c r="E1284" s="295" t="s">
        <v>4296</v>
      </c>
      <c r="F1284" s="295" t="s">
        <v>4295</v>
      </c>
      <c r="G1284" s="295" t="s">
        <v>38</v>
      </c>
      <c r="I1284" s="295" t="s">
        <v>10840</v>
      </c>
      <c r="J1284" s="295" t="s">
        <v>10840</v>
      </c>
      <c r="K1284" s="295" t="s">
        <v>11028</v>
      </c>
      <c r="L1284" s="295" t="s">
        <v>10840</v>
      </c>
      <c r="O1284" s="295" t="s">
        <v>11326</v>
      </c>
    </row>
    <row r="1285" ht="15.75" customHeight="1">
      <c r="B1285" s="295" t="s">
        <v>13635</v>
      </c>
      <c r="C1285" s="295">
        <v>1.11292304E8</v>
      </c>
      <c r="D1285" s="295" t="s">
        <v>1083</v>
      </c>
      <c r="E1285" s="295" t="s">
        <v>13636</v>
      </c>
      <c r="F1285" s="295" t="s">
        <v>4295</v>
      </c>
      <c r="G1285" s="295" t="s">
        <v>32</v>
      </c>
      <c r="I1285" s="295" t="s">
        <v>10840</v>
      </c>
      <c r="J1285" s="295" t="s">
        <v>10840</v>
      </c>
      <c r="K1285" s="295" t="s">
        <v>12737</v>
      </c>
      <c r="L1285" s="295" t="s">
        <v>10840</v>
      </c>
      <c r="O1285" s="295" t="s">
        <v>11306</v>
      </c>
    </row>
    <row r="1286" ht="15.75" customHeight="1">
      <c r="B1286" s="295" t="s">
        <v>13637</v>
      </c>
      <c r="C1286" s="295">
        <v>1.11297504E8</v>
      </c>
      <c r="D1286" s="295" t="s">
        <v>1971</v>
      </c>
      <c r="E1286" s="295" t="s">
        <v>4300</v>
      </c>
      <c r="F1286" s="295" t="s">
        <v>4299</v>
      </c>
      <c r="G1286" s="295" t="s">
        <v>79</v>
      </c>
      <c r="J1286" s="295" t="s">
        <v>10840</v>
      </c>
      <c r="K1286" s="295" t="s">
        <v>10849</v>
      </c>
      <c r="L1286" s="295" t="s">
        <v>10840</v>
      </c>
      <c r="M1286" s="295" t="s">
        <v>10840</v>
      </c>
      <c r="O1286" s="295" t="s">
        <v>11556</v>
      </c>
    </row>
    <row r="1287" ht="15.75" customHeight="1">
      <c r="B1287" s="295" t="s">
        <v>13638</v>
      </c>
      <c r="C1287" s="295">
        <v>1.11297504E8</v>
      </c>
      <c r="D1287" s="295" t="s">
        <v>1971</v>
      </c>
      <c r="E1287" s="295" t="s">
        <v>4300</v>
      </c>
      <c r="F1287" s="295" t="s">
        <v>4299</v>
      </c>
      <c r="G1287" s="295" t="s">
        <v>38</v>
      </c>
      <c r="I1287" s="295" t="s">
        <v>10840</v>
      </c>
      <c r="J1287" s="295" t="s">
        <v>10840</v>
      </c>
      <c r="K1287" s="295" t="s">
        <v>11363</v>
      </c>
      <c r="L1287" s="295" t="s">
        <v>10840</v>
      </c>
      <c r="M1287" s="295" t="s">
        <v>10840</v>
      </c>
      <c r="N1287" s="295" t="s">
        <v>10840</v>
      </c>
      <c r="O1287" s="295" t="s">
        <v>11834</v>
      </c>
    </row>
    <row r="1288" ht="15.75" customHeight="1">
      <c r="B1288" s="295" t="s">
        <v>13639</v>
      </c>
      <c r="C1288" s="295">
        <v>1.11297504E8</v>
      </c>
      <c r="D1288" s="295" t="s">
        <v>1971</v>
      </c>
      <c r="E1288" s="295" t="s">
        <v>13640</v>
      </c>
      <c r="F1288" s="295" t="s">
        <v>4299</v>
      </c>
      <c r="G1288" s="295" t="s">
        <v>32</v>
      </c>
      <c r="I1288" s="295" t="s">
        <v>10840</v>
      </c>
      <c r="J1288" s="295" t="s">
        <v>10840</v>
      </c>
      <c r="K1288" s="295" t="s">
        <v>12286</v>
      </c>
      <c r="L1288" s="295" t="s">
        <v>10840</v>
      </c>
      <c r="M1288" s="295" t="s">
        <v>10840</v>
      </c>
      <c r="N1288" s="295" t="s">
        <v>10840</v>
      </c>
      <c r="O1288" s="295" t="s">
        <v>13641</v>
      </c>
    </row>
    <row r="1289" ht="15.75" customHeight="1">
      <c r="B1289" s="295" t="s">
        <v>13642</v>
      </c>
      <c r="C1289" s="295">
        <v>1.11312503E8</v>
      </c>
      <c r="D1289" s="295" t="s">
        <v>1227</v>
      </c>
      <c r="E1289" s="295" t="s">
        <v>4304</v>
      </c>
      <c r="F1289" s="295" t="s">
        <v>4303</v>
      </c>
      <c r="G1289" s="295" t="s">
        <v>79</v>
      </c>
      <c r="I1289" s="295" t="s">
        <v>10840</v>
      </c>
      <c r="J1289" s="295" t="s">
        <v>10840</v>
      </c>
      <c r="K1289" s="295" t="s">
        <v>10985</v>
      </c>
      <c r="L1289" s="295" t="s">
        <v>10840</v>
      </c>
      <c r="M1289" s="295" t="s">
        <v>10840</v>
      </c>
      <c r="O1289" s="295" t="s">
        <v>12153</v>
      </c>
    </row>
    <row r="1290" ht="15.75" customHeight="1">
      <c r="B1290" s="295" t="s">
        <v>13644</v>
      </c>
      <c r="C1290" s="295">
        <v>1.11312503E8</v>
      </c>
      <c r="D1290" s="295" t="s">
        <v>1227</v>
      </c>
      <c r="E1290" s="295" t="s">
        <v>4304</v>
      </c>
      <c r="F1290" s="295" t="s">
        <v>4303</v>
      </c>
      <c r="G1290" s="295" t="s">
        <v>38</v>
      </c>
      <c r="I1290" s="295" t="s">
        <v>10840</v>
      </c>
      <c r="J1290" s="295" t="s">
        <v>10840</v>
      </c>
      <c r="K1290" s="295" t="s">
        <v>12197</v>
      </c>
      <c r="L1290" s="295" t="s">
        <v>10862</v>
      </c>
      <c r="M1290" s="295" t="s">
        <v>10840</v>
      </c>
      <c r="O1290" s="295" t="s">
        <v>12286</v>
      </c>
    </row>
    <row r="1291" ht="15.75" customHeight="1">
      <c r="B1291" s="295" t="s">
        <v>13645</v>
      </c>
      <c r="C1291" s="295">
        <v>1.11312503E8</v>
      </c>
      <c r="D1291" s="295" t="s">
        <v>1227</v>
      </c>
      <c r="E1291" s="295" t="s">
        <v>13646</v>
      </c>
      <c r="F1291" s="295" t="s">
        <v>4303</v>
      </c>
      <c r="G1291" s="295" t="s">
        <v>32</v>
      </c>
      <c r="I1291" s="295" t="s">
        <v>10840</v>
      </c>
      <c r="J1291" s="295" t="s">
        <v>10840</v>
      </c>
      <c r="K1291" s="295" t="s">
        <v>13647</v>
      </c>
      <c r="L1291" s="295" t="s">
        <v>10917</v>
      </c>
      <c r="M1291" s="295" t="s">
        <v>10840</v>
      </c>
      <c r="O1291" s="295" t="s">
        <v>13091</v>
      </c>
    </row>
    <row r="1292" ht="15.75" customHeight="1">
      <c r="B1292" s="295" t="s">
        <v>13648</v>
      </c>
      <c r="C1292" s="295">
        <v>1.11312503E8</v>
      </c>
      <c r="D1292" s="295" t="s">
        <v>1227</v>
      </c>
      <c r="E1292" s="295" t="s">
        <v>4309</v>
      </c>
      <c r="F1292" s="295" t="s">
        <v>4308</v>
      </c>
      <c r="G1292" s="295" t="s">
        <v>79</v>
      </c>
      <c r="I1292" s="295" t="s">
        <v>10840</v>
      </c>
      <c r="J1292" s="295" t="s">
        <v>10840</v>
      </c>
      <c r="K1292" s="295" t="s">
        <v>10884</v>
      </c>
      <c r="L1292" s="295" t="s">
        <v>10840</v>
      </c>
      <c r="M1292" s="295" t="s">
        <v>10840</v>
      </c>
      <c r="O1292" s="295" t="s">
        <v>11764</v>
      </c>
    </row>
    <row r="1293" ht="15.75" customHeight="1">
      <c r="B1293" s="295" t="s">
        <v>13649</v>
      </c>
      <c r="C1293" s="295">
        <v>1.11312503E8</v>
      </c>
      <c r="D1293" s="295" t="s">
        <v>1227</v>
      </c>
      <c r="E1293" s="295" t="s">
        <v>4309</v>
      </c>
      <c r="F1293" s="295" t="s">
        <v>4308</v>
      </c>
      <c r="G1293" s="295" t="s">
        <v>38</v>
      </c>
      <c r="I1293" s="295" t="s">
        <v>10840</v>
      </c>
      <c r="J1293" s="295" t="s">
        <v>10840</v>
      </c>
      <c r="K1293" s="295" t="s">
        <v>11306</v>
      </c>
      <c r="L1293" s="295" t="s">
        <v>10901</v>
      </c>
      <c r="M1293" s="295" t="s">
        <v>10840</v>
      </c>
      <c r="O1293" s="295" t="s">
        <v>11216</v>
      </c>
    </row>
    <row r="1294" ht="15.75" customHeight="1">
      <c r="B1294" s="295" t="s">
        <v>13650</v>
      </c>
      <c r="C1294" s="295">
        <v>1.11312503E8</v>
      </c>
      <c r="D1294" s="295" t="s">
        <v>1227</v>
      </c>
      <c r="E1294" s="295" t="s">
        <v>13651</v>
      </c>
      <c r="F1294" s="295" t="s">
        <v>4308</v>
      </c>
      <c r="G1294" s="295" t="s">
        <v>32</v>
      </c>
      <c r="I1294" s="295" t="s">
        <v>10840</v>
      </c>
      <c r="J1294" s="295" t="s">
        <v>10840</v>
      </c>
      <c r="K1294" s="295" t="s">
        <v>12083</v>
      </c>
      <c r="L1294" s="295" t="s">
        <v>10874</v>
      </c>
      <c r="M1294" s="295" t="s">
        <v>10840</v>
      </c>
      <c r="O1294" s="295" t="s">
        <v>11995</v>
      </c>
    </row>
    <row r="1295" ht="15.75" customHeight="1">
      <c r="B1295" s="295" t="s">
        <v>13652</v>
      </c>
      <c r="C1295" s="295">
        <v>1.11312804E8</v>
      </c>
      <c r="D1295" s="295" t="s">
        <v>1275</v>
      </c>
      <c r="E1295" s="295" t="s">
        <v>4313</v>
      </c>
      <c r="F1295" s="295" t="s">
        <v>4312</v>
      </c>
      <c r="G1295" s="295" t="s">
        <v>79</v>
      </c>
      <c r="J1295" s="295" t="s">
        <v>10840</v>
      </c>
      <c r="K1295" s="295" t="s">
        <v>11148</v>
      </c>
      <c r="M1295" s="295" t="s">
        <v>10840</v>
      </c>
      <c r="O1295" s="295" t="s">
        <v>11837</v>
      </c>
    </row>
    <row r="1296" ht="15.75" customHeight="1">
      <c r="B1296" s="295" t="s">
        <v>13653</v>
      </c>
      <c r="C1296" s="295">
        <v>1.11312804E8</v>
      </c>
      <c r="D1296" s="295" t="s">
        <v>1275</v>
      </c>
      <c r="E1296" s="295" t="s">
        <v>4313</v>
      </c>
      <c r="F1296" s="295" t="s">
        <v>4312</v>
      </c>
      <c r="G1296" s="295" t="s">
        <v>38</v>
      </c>
      <c r="J1296" s="295" t="s">
        <v>10840</v>
      </c>
      <c r="K1296" s="295" t="s">
        <v>12751</v>
      </c>
      <c r="O1296" s="295" t="s">
        <v>11644</v>
      </c>
    </row>
    <row r="1297" ht="15.75" customHeight="1">
      <c r="B1297" s="295" t="s">
        <v>13655</v>
      </c>
      <c r="C1297" s="295">
        <v>1.11312804E8</v>
      </c>
      <c r="D1297" s="295" t="s">
        <v>1275</v>
      </c>
      <c r="E1297" s="295" t="s">
        <v>13656</v>
      </c>
      <c r="F1297" s="295" t="s">
        <v>4312</v>
      </c>
      <c r="G1297" s="295" t="s">
        <v>32</v>
      </c>
      <c r="J1297" s="295" t="s">
        <v>10840</v>
      </c>
      <c r="K1297" s="295" t="s">
        <v>11280</v>
      </c>
      <c r="M1297" s="295" t="s">
        <v>10840</v>
      </c>
      <c r="O1297" s="295" t="s">
        <v>13657</v>
      </c>
    </row>
    <row r="1298" ht="15.75" customHeight="1">
      <c r="B1298" s="295" t="s">
        <v>13658</v>
      </c>
      <c r="C1298" s="295">
        <v>1.11316003E8</v>
      </c>
      <c r="D1298" s="295" t="s">
        <v>1527</v>
      </c>
      <c r="E1298" s="295" t="s">
        <v>4318</v>
      </c>
      <c r="F1298" s="295" t="s">
        <v>4317</v>
      </c>
      <c r="G1298" s="295" t="s">
        <v>79</v>
      </c>
      <c r="I1298" s="295" t="s">
        <v>10840</v>
      </c>
      <c r="J1298" s="295" t="s">
        <v>10840</v>
      </c>
      <c r="K1298" s="295" t="s">
        <v>11303</v>
      </c>
      <c r="L1298" s="295" t="s">
        <v>10912</v>
      </c>
      <c r="O1298" s="295" t="s">
        <v>11225</v>
      </c>
    </row>
    <row r="1299" ht="15.75" customHeight="1">
      <c r="B1299" s="295" t="s">
        <v>13659</v>
      </c>
      <c r="C1299" s="295">
        <v>1.11316003E8</v>
      </c>
      <c r="D1299" s="295" t="s">
        <v>1527</v>
      </c>
      <c r="E1299" s="295" t="s">
        <v>4318</v>
      </c>
      <c r="F1299" s="295" t="s">
        <v>4317</v>
      </c>
      <c r="G1299" s="295" t="s">
        <v>38</v>
      </c>
      <c r="I1299" s="295" t="s">
        <v>10840</v>
      </c>
      <c r="J1299" s="295" t="s">
        <v>10840</v>
      </c>
      <c r="K1299" s="295" t="s">
        <v>10969</v>
      </c>
      <c r="L1299" s="295" t="s">
        <v>10840</v>
      </c>
      <c r="M1299" s="295" t="s">
        <v>10840</v>
      </c>
      <c r="O1299" s="295" t="s">
        <v>11336</v>
      </c>
    </row>
    <row r="1300" ht="15.75" customHeight="1">
      <c r="B1300" s="295" t="s">
        <v>13660</v>
      </c>
      <c r="C1300" s="295">
        <v>1.11316003E8</v>
      </c>
      <c r="D1300" s="295" t="s">
        <v>1527</v>
      </c>
      <c r="E1300" s="295" t="s">
        <v>13661</v>
      </c>
      <c r="F1300" s="295" t="s">
        <v>4317</v>
      </c>
      <c r="G1300" s="295" t="s">
        <v>32</v>
      </c>
      <c r="I1300" s="295" t="s">
        <v>10840</v>
      </c>
      <c r="J1300" s="295" t="s">
        <v>10840</v>
      </c>
      <c r="K1300" s="295" t="s">
        <v>11959</v>
      </c>
      <c r="L1300" s="295" t="s">
        <v>10843</v>
      </c>
      <c r="M1300" s="295" t="s">
        <v>10840</v>
      </c>
      <c r="O1300" s="295" t="s">
        <v>11874</v>
      </c>
    </row>
    <row r="1301" ht="15.75" customHeight="1">
      <c r="B1301" s="295" t="s">
        <v>13662</v>
      </c>
      <c r="C1301" s="295">
        <v>1.11316003E8</v>
      </c>
      <c r="D1301" s="295" t="s">
        <v>1527</v>
      </c>
      <c r="E1301" s="295" t="s">
        <v>4322</v>
      </c>
      <c r="F1301" s="295" t="s">
        <v>4321</v>
      </c>
      <c r="G1301" s="295" t="s">
        <v>79</v>
      </c>
      <c r="I1301" s="295" t="s">
        <v>10840</v>
      </c>
      <c r="J1301" s="295" t="s">
        <v>10840</v>
      </c>
      <c r="K1301" s="295" t="s">
        <v>11124</v>
      </c>
      <c r="L1301" s="295" t="s">
        <v>10840</v>
      </c>
      <c r="O1301" s="295" t="s">
        <v>11556</v>
      </c>
    </row>
    <row r="1302" ht="15.75" customHeight="1">
      <c r="B1302" s="295" t="s">
        <v>13663</v>
      </c>
      <c r="C1302" s="295">
        <v>1.11316003E8</v>
      </c>
      <c r="D1302" s="295" t="s">
        <v>1527</v>
      </c>
      <c r="E1302" s="295" t="s">
        <v>4322</v>
      </c>
      <c r="F1302" s="295" t="s">
        <v>4321</v>
      </c>
      <c r="G1302" s="295" t="s">
        <v>38</v>
      </c>
      <c r="I1302" s="295" t="s">
        <v>10840</v>
      </c>
      <c r="J1302" s="295" t="s">
        <v>10840</v>
      </c>
      <c r="K1302" s="295" t="s">
        <v>11060</v>
      </c>
      <c r="L1302" s="295" t="s">
        <v>10919</v>
      </c>
      <c r="O1302" s="295" t="s">
        <v>10962</v>
      </c>
    </row>
    <row r="1303" ht="15.75" customHeight="1">
      <c r="B1303" s="295" t="s">
        <v>13664</v>
      </c>
      <c r="C1303" s="295">
        <v>1.11316003E8</v>
      </c>
      <c r="D1303" s="295" t="s">
        <v>1527</v>
      </c>
      <c r="E1303" s="295" t="s">
        <v>13665</v>
      </c>
      <c r="F1303" s="295" t="s">
        <v>4321</v>
      </c>
      <c r="G1303" s="295" t="s">
        <v>32</v>
      </c>
      <c r="I1303" s="295" t="s">
        <v>10888</v>
      </c>
      <c r="J1303" s="295" t="s">
        <v>10901</v>
      </c>
      <c r="K1303" s="295" t="s">
        <v>11364</v>
      </c>
      <c r="L1303" s="295" t="s">
        <v>10869</v>
      </c>
      <c r="O1303" s="295" t="s">
        <v>11636</v>
      </c>
    </row>
    <row r="1304" ht="15.75" customHeight="1">
      <c r="B1304" s="295" t="s">
        <v>13667</v>
      </c>
      <c r="C1304" s="295">
        <v>1.11317503E8</v>
      </c>
      <c r="D1304" s="295" t="s">
        <v>1973</v>
      </c>
      <c r="E1304" s="295" t="s">
        <v>4326</v>
      </c>
      <c r="F1304" s="295" t="s">
        <v>4325</v>
      </c>
      <c r="G1304" s="295" t="s">
        <v>79</v>
      </c>
      <c r="I1304" s="295" t="s">
        <v>10840</v>
      </c>
      <c r="J1304" s="295" t="s">
        <v>10840</v>
      </c>
      <c r="K1304" s="295" t="s">
        <v>11711</v>
      </c>
      <c r="L1304" s="295" t="s">
        <v>10840</v>
      </c>
      <c r="O1304" s="295" t="s">
        <v>11154</v>
      </c>
    </row>
    <row r="1305" ht="15.75" customHeight="1">
      <c r="B1305" s="295" t="s">
        <v>13668</v>
      </c>
      <c r="C1305" s="295">
        <v>1.11317503E8</v>
      </c>
      <c r="D1305" s="295" t="s">
        <v>1973</v>
      </c>
      <c r="E1305" s="295" t="s">
        <v>4326</v>
      </c>
      <c r="F1305" s="295" t="s">
        <v>4325</v>
      </c>
      <c r="G1305" s="295" t="s">
        <v>38</v>
      </c>
      <c r="I1305" s="295" t="s">
        <v>10840</v>
      </c>
      <c r="J1305" s="295" t="s">
        <v>10840</v>
      </c>
      <c r="K1305" s="295" t="s">
        <v>11110</v>
      </c>
      <c r="L1305" s="295" t="s">
        <v>10840</v>
      </c>
      <c r="O1305" s="295" t="s">
        <v>12858</v>
      </c>
    </row>
    <row r="1306" ht="15.75" customHeight="1">
      <c r="B1306" s="295" t="s">
        <v>13669</v>
      </c>
      <c r="C1306" s="295">
        <v>1.11317503E8</v>
      </c>
      <c r="D1306" s="295" t="s">
        <v>1973</v>
      </c>
      <c r="E1306" s="295" t="s">
        <v>13670</v>
      </c>
      <c r="F1306" s="295" t="s">
        <v>4325</v>
      </c>
      <c r="G1306" s="295" t="s">
        <v>32</v>
      </c>
      <c r="I1306" s="295" t="s">
        <v>10840</v>
      </c>
      <c r="J1306" s="295" t="s">
        <v>10912</v>
      </c>
      <c r="K1306" s="295" t="s">
        <v>13015</v>
      </c>
      <c r="L1306" s="295" t="s">
        <v>10840</v>
      </c>
      <c r="O1306" s="295" t="s">
        <v>13671</v>
      </c>
    </row>
    <row r="1307" ht="15.75" customHeight="1">
      <c r="B1307" s="295" t="s">
        <v>13672</v>
      </c>
      <c r="C1307" s="295">
        <v>1.11343603E8</v>
      </c>
      <c r="D1307" s="295" t="s">
        <v>1272</v>
      </c>
      <c r="E1307" s="295" t="s">
        <v>4331</v>
      </c>
      <c r="F1307" s="295" t="s">
        <v>4330</v>
      </c>
      <c r="G1307" s="295" t="s">
        <v>79</v>
      </c>
      <c r="J1307" s="295" t="s">
        <v>10840</v>
      </c>
      <c r="K1307" s="295" t="s">
        <v>11363</v>
      </c>
      <c r="L1307" s="295" t="s">
        <v>10840</v>
      </c>
      <c r="O1307" s="295" t="s">
        <v>11546</v>
      </c>
    </row>
    <row r="1308" ht="15.75" customHeight="1">
      <c r="B1308" s="295" t="s">
        <v>13673</v>
      </c>
      <c r="C1308" s="295">
        <v>1.11343603E8</v>
      </c>
      <c r="D1308" s="295" t="s">
        <v>1272</v>
      </c>
      <c r="E1308" s="295" t="s">
        <v>4331</v>
      </c>
      <c r="F1308" s="295" t="s">
        <v>4330</v>
      </c>
      <c r="G1308" s="295" t="s">
        <v>38</v>
      </c>
      <c r="I1308" s="295" t="s">
        <v>10840</v>
      </c>
      <c r="J1308" s="295" t="s">
        <v>10840</v>
      </c>
      <c r="K1308" s="295" t="s">
        <v>11092</v>
      </c>
      <c r="L1308" s="295" t="s">
        <v>10840</v>
      </c>
      <c r="O1308" s="295" t="s">
        <v>11708</v>
      </c>
    </row>
    <row r="1309" ht="15.75" customHeight="1">
      <c r="B1309" s="295" t="s">
        <v>13674</v>
      </c>
      <c r="C1309" s="295">
        <v>1.11343603E8</v>
      </c>
      <c r="D1309" s="295" t="s">
        <v>1272</v>
      </c>
      <c r="E1309" s="295" t="s">
        <v>13675</v>
      </c>
      <c r="F1309" s="295" t="s">
        <v>4330</v>
      </c>
      <c r="G1309" s="295" t="s">
        <v>32</v>
      </c>
      <c r="I1309" s="295" t="s">
        <v>10840</v>
      </c>
      <c r="J1309" s="295" t="s">
        <v>10919</v>
      </c>
      <c r="K1309" s="295" t="s">
        <v>13403</v>
      </c>
      <c r="L1309" s="295" t="s">
        <v>10935</v>
      </c>
      <c r="O1309" s="295" t="s">
        <v>12368</v>
      </c>
    </row>
    <row r="1310" ht="15.75" customHeight="1">
      <c r="B1310" s="295" t="s">
        <v>13676</v>
      </c>
      <c r="C1310" s="295">
        <v>1.11343603E8</v>
      </c>
      <c r="D1310" s="295" t="s">
        <v>1272</v>
      </c>
      <c r="E1310" s="295" t="s">
        <v>4336</v>
      </c>
      <c r="F1310" s="295" t="s">
        <v>4335</v>
      </c>
      <c r="G1310" s="295" t="s">
        <v>79</v>
      </c>
      <c r="I1310" s="295" t="s">
        <v>10840</v>
      </c>
      <c r="J1310" s="295" t="s">
        <v>11210</v>
      </c>
      <c r="K1310" s="295" t="s">
        <v>11091</v>
      </c>
      <c r="L1310" s="295" t="s">
        <v>10840</v>
      </c>
      <c r="O1310" s="295" t="s">
        <v>11150</v>
      </c>
    </row>
    <row r="1311" ht="15.75" customHeight="1">
      <c r="B1311" s="295" t="s">
        <v>13677</v>
      </c>
      <c r="C1311" s="295">
        <v>1.11343603E8</v>
      </c>
      <c r="D1311" s="295" t="s">
        <v>1272</v>
      </c>
      <c r="E1311" s="295" t="s">
        <v>4336</v>
      </c>
      <c r="F1311" s="295" t="s">
        <v>4335</v>
      </c>
      <c r="G1311" s="295" t="s">
        <v>38</v>
      </c>
      <c r="I1311" s="295" t="s">
        <v>10840</v>
      </c>
      <c r="J1311" s="295" t="s">
        <v>11517</v>
      </c>
      <c r="K1311" s="295" t="s">
        <v>13242</v>
      </c>
      <c r="L1311" s="295" t="s">
        <v>10840</v>
      </c>
      <c r="M1311" s="295" t="s">
        <v>10840</v>
      </c>
      <c r="O1311" s="295" t="s">
        <v>12136</v>
      </c>
    </row>
    <row r="1312" ht="15.75" customHeight="1">
      <c r="B1312" s="295" t="s">
        <v>13679</v>
      </c>
      <c r="C1312" s="295">
        <v>1.11343603E8</v>
      </c>
      <c r="D1312" s="295" t="s">
        <v>1272</v>
      </c>
      <c r="E1312" s="295" t="s">
        <v>13680</v>
      </c>
      <c r="F1312" s="295" t="s">
        <v>4335</v>
      </c>
      <c r="G1312" s="295" t="s">
        <v>32</v>
      </c>
      <c r="I1312" s="295" t="s">
        <v>10840</v>
      </c>
      <c r="J1312" s="295" t="s">
        <v>10969</v>
      </c>
      <c r="K1312" s="295" t="s">
        <v>12363</v>
      </c>
      <c r="L1312" s="295" t="s">
        <v>10840</v>
      </c>
      <c r="M1312" s="295" t="s">
        <v>10840</v>
      </c>
      <c r="O1312" s="295" t="s">
        <v>10943</v>
      </c>
    </row>
    <row r="1313" ht="15.75" customHeight="1">
      <c r="B1313" s="295" t="s">
        <v>13681</v>
      </c>
      <c r="C1313" s="295">
        <v>1.11343603E8</v>
      </c>
      <c r="D1313" s="295" t="s">
        <v>1272</v>
      </c>
      <c r="E1313" s="295" t="s">
        <v>4340</v>
      </c>
      <c r="F1313" s="295" t="s">
        <v>4339</v>
      </c>
      <c r="G1313" s="295" t="s">
        <v>79</v>
      </c>
      <c r="J1313" s="295" t="s">
        <v>10864</v>
      </c>
      <c r="K1313" s="295" t="s">
        <v>11424</v>
      </c>
      <c r="L1313" s="295" t="s">
        <v>10840</v>
      </c>
      <c r="M1313" s="295" t="s">
        <v>10840</v>
      </c>
      <c r="O1313" s="295" t="s">
        <v>11831</v>
      </c>
    </row>
    <row r="1314" ht="15.75" customHeight="1">
      <c r="B1314" s="295" t="s">
        <v>13682</v>
      </c>
      <c r="C1314" s="295">
        <v>1.11343603E8</v>
      </c>
      <c r="D1314" s="295" t="s">
        <v>1272</v>
      </c>
      <c r="E1314" s="295" t="s">
        <v>4340</v>
      </c>
      <c r="F1314" s="295" t="s">
        <v>4339</v>
      </c>
      <c r="G1314" s="295" t="s">
        <v>38</v>
      </c>
      <c r="I1314" s="295" t="s">
        <v>10840</v>
      </c>
      <c r="J1314" s="295" t="s">
        <v>10912</v>
      </c>
      <c r="K1314" s="295" t="s">
        <v>10896</v>
      </c>
      <c r="L1314" s="295" t="s">
        <v>10840</v>
      </c>
      <c r="O1314" s="295" t="s">
        <v>11355</v>
      </c>
    </row>
    <row r="1315" ht="15.75" customHeight="1">
      <c r="B1315" s="295" t="s">
        <v>13683</v>
      </c>
      <c r="C1315" s="295">
        <v>1.11343603E8</v>
      </c>
      <c r="D1315" s="295" t="s">
        <v>1272</v>
      </c>
      <c r="E1315" s="295" t="s">
        <v>13684</v>
      </c>
      <c r="F1315" s="295" t="s">
        <v>4339</v>
      </c>
      <c r="G1315" s="295" t="s">
        <v>32</v>
      </c>
      <c r="I1315" s="295" t="s">
        <v>10840</v>
      </c>
      <c r="J1315" s="295" t="s">
        <v>11210</v>
      </c>
      <c r="K1315" s="295" t="s">
        <v>12578</v>
      </c>
      <c r="L1315" s="295" t="s">
        <v>10840</v>
      </c>
      <c r="M1315" s="295" t="s">
        <v>10840</v>
      </c>
      <c r="O1315" s="295" t="s">
        <v>10913</v>
      </c>
    </row>
    <row r="1316" ht="15.75" customHeight="1">
      <c r="B1316" s="295" t="s">
        <v>13685</v>
      </c>
      <c r="C1316" s="295">
        <v>1.11440001E8</v>
      </c>
      <c r="D1316" s="295" t="s">
        <v>1555</v>
      </c>
      <c r="E1316" s="295" t="s">
        <v>1555</v>
      </c>
      <c r="F1316" s="295" t="s">
        <v>4343</v>
      </c>
      <c r="G1316" s="295" t="s">
        <v>79</v>
      </c>
      <c r="J1316" s="295" t="s">
        <v>10840</v>
      </c>
      <c r="K1316" s="295" t="s">
        <v>10970</v>
      </c>
      <c r="L1316" s="295" t="s">
        <v>10840</v>
      </c>
      <c r="O1316" s="295" t="s">
        <v>11424</v>
      </c>
    </row>
    <row r="1317" ht="15.75" customHeight="1">
      <c r="B1317" s="295" t="s">
        <v>13686</v>
      </c>
      <c r="C1317" s="295">
        <v>1.11440001E8</v>
      </c>
      <c r="D1317" s="295" t="s">
        <v>1555</v>
      </c>
      <c r="E1317" s="295" t="s">
        <v>1555</v>
      </c>
      <c r="F1317" s="295" t="s">
        <v>4343</v>
      </c>
      <c r="G1317" s="295" t="s">
        <v>38</v>
      </c>
      <c r="H1317" s="295" t="s">
        <v>10840</v>
      </c>
      <c r="I1317" s="295" t="s">
        <v>10840</v>
      </c>
      <c r="K1317" s="295" t="s">
        <v>11489</v>
      </c>
      <c r="O1317" s="295" t="s">
        <v>11301</v>
      </c>
    </row>
    <row r="1318" ht="15.75" customHeight="1">
      <c r="B1318" s="295" t="s">
        <v>13687</v>
      </c>
      <c r="C1318" s="295">
        <v>1.11440001E8</v>
      </c>
      <c r="D1318" s="295" t="s">
        <v>1555</v>
      </c>
      <c r="E1318" s="295" t="s">
        <v>13688</v>
      </c>
      <c r="F1318" s="295" t="s">
        <v>4343</v>
      </c>
      <c r="G1318" s="295" t="s">
        <v>32</v>
      </c>
      <c r="H1318" s="295" t="s">
        <v>10840</v>
      </c>
      <c r="I1318" s="295" t="s">
        <v>10840</v>
      </c>
      <c r="J1318" s="295" t="s">
        <v>10840</v>
      </c>
      <c r="K1318" s="295" t="s">
        <v>11355</v>
      </c>
      <c r="L1318" s="295" t="s">
        <v>10840</v>
      </c>
      <c r="O1318" s="295" t="s">
        <v>11065</v>
      </c>
    </row>
    <row r="1319" ht="15.75" customHeight="1">
      <c r="B1319" s="295" t="s">
        <v>13689</v>
      </c>
      <c r="C1319" s="295">
        <v>1.11444602E8</v>
      </c>
      <c r="D1319" s="295" t="s">
        <v>1472</v>
      </c>
      <c r="E1319" s="295" t="s">
        <v>4347</v>
      </c>
      <c r="F1319" s="295" t="s">
        <v>4346</v>
      </c>
      <c r="G1319" s="295" t="s">
        <v>79</v>
      </c>
      <c r="I1319" s="295" t="s">
        <v>10840</v>
      </c>
      <c r="J1319" s="295" t="s">
        <v>10840</v>
      </c>
      <c r="K1319" s="295" t="s">
        <v>11546</v>
      </c>
      <c r="L1319" s="295" t="s">
        <v>10840</v>
      </c>
      <c r="M1319" s="295" t="s">
        <v>10840</v>
      </c>
      <c r="N1319" s="295" t="s">
        <v>10840</v>
      </c>
      <c r="O1319" s="295" t="s">
        <v>12725</v>
      </c>
    </row>
    <row r="1320" ht="15.75" customHeight="1">
      <c r="B1320" s="295" t="s">
        <v>13690</v>
      </c>
      <c r="C1320" s="295">
        <v>1.11444602E8</v>
      </c>
      <c r="D1320" s="295" t="s">
        <v>1472</v>
      </c>
      <c r="E1320" s="295" t="s">
        <v>4347</v>
      </c>
      <c r="F1320" s="295" t="s">
        <v>4346</v>
      </c>
      <c r="G1320" s="295" t="s">
        <v>38</v>
      </c>
      <c r="H1320" s="295" t="s">
        <v>10840</v>
      </c>
      <c r="I1320" s="295" t="s">
        <v>10840</v>
      </c>
      <c r="J1320" s="295" t="s">
        <v>10840</v>
      </c>
      <c r="K1320" s="295" t="s">
        <v>11478</v>
      </c>
      <c r="L1320" s="295" t="s">
        <v>10840</v>
      </c>
      <c r="M1320" s="295" t="s">
        <v>10840</v>
      </c>
      <c r="O1320" s="295" t="s">
        <v>10962</v>
      </c>
    </row>
    <row r="1321" ht="15.75" customHeight="1">
      <c r="B1321" s="295" t="s">
        <v>13691</v>
      </c>
      <c r="C1321" s="295">
        <v>1.11444602E8</v>
      </c>
      <c r="D1321" s="295" t="s">
        <v>1472</v>
      </c>
      <c r="E1321" s="295" t="s">
        <v>13692</v>
      </c>
      <c r="F1321" s="295" t="s">
        <v>4346</v>
      </c>
      <c r="G1321" s="295" t="s">
        <v>32</v>
      </c>
      <c r="H1321" s="295" t="s">
        <v>10840</v>
      </c>
      <c r="I1321" s="295" t="s">
        <v>10840</v>
      </c>
      <c r="J1321" s="295" t="s">
        <v>10919</v>
      </c>
      <c r="K1321" s="295" t="s">
        <v>13403</v>
      </c>
      <c r="L1321" s="295" t="s">
        <v>10840</v>
      </c>
      <c r="M1321" s="295" t="s">
        <v>10840</v>
      </c>
      <c r="N1321" s="295" t="s">
        <v>10840</v>
      </c>
      <c r="O1321" s="295" t="s">
        <v>12532</v>
      </c>
    </row>
    <row r="1322" ht="15.75" customHeight="1">
      <c r="B1322" s="295" t="s">
        <v>13694</v>
      </c>
      <c r="C1322" s="295">
        <v>1.11444602E8</v>
      </c>
      <c r="D1322" s="295" t="s">
        <v>1472</v>
      </c>
      <c r="E1322" s="295" t="s">
        <v>4352</v>
      </c>
      <c r="F1322" s="295" t="s">
        <v>4351</v>
      </c>
      <c r="G1322" s="295" t="s">
        <v>79</v>
      </c>
      <c r="I1322" s="295" t="s">
        <v>10840</v>
      </c>
      <c r="J1322" s="295" t="s">
        <v>10843</v>
      </c>
      <c r="K1322" s="295" t="s">
        <v>11650</v>
      </c>
      <c r="L1322" s="295" t="s">
        <v>10840</v>
      </c>
      <c r="M1322" s="295" t="s">
        <v>10840</v>
      </c>
      <c r="O1322" s="295" t="s">
        <v>10845</v>
      </c>
    </row>
    <row r="1323" ht="15.75" customHeight="1">
      <c r="B1323" s="295" t="s">
        <v>13695</v>
      </c>
      <c r="C1323" s="295">
        <v>1.11444602E8</v>
      </c>
      <c r="D1323" s="295" t="s">
        <v>1472</v>
      </c>
      <c r="E1323" s="295" t="s">
        <v>4352</v>
      </c>
      <c r="F1323" s="295" t="s">
        <v>4351</v>
      </c>
      <c r="G1323" s="295" t="s">
        <v>38</v>
      </c>
      <c r="I1323" s="295" t="s">
        <v>10901</v>
      </c>
      <c r="J1323" s="295" t="s">
        <v>10862</v>
      </c>
      <c r="K1323" s="295" t="s">
        <v>11648</v>
      </c>
      <c r="L1323" s="295" t="s">
        <v>10840</v>
      </c>
      <c r="M1323" s="295" t="s">
        <v>10840</v>
      </c>
      <c r="O1323" s="295" t="s">
        <v>11294</v>
      </c>
    </row>
    <row r="1324" ht="15.75" customHeight="1">
      <c r="B1324" s="295" t="s">
        <v>13696</v>
      </c>
      <c r="C1324" s="295">
        <v>1.11444602E8</v>
      </c>
      <c r="D1324" s="295" t="s">
        <v>1472</v>
      </c>
      <c r="E1324" s="295" t="s">
        <v>13697</v>
      </c>
      <c r="F1324" s="295" t="s">
        <v>4351</v>
      </c>
      <c r="G1324" s="295" t="s">
        <v>32</v>
      </c>
      <c r="I1324" s="295" t="s">
        <v>10843</v>
      </c>
      <c r="J1324" s="295" t="s">
        <v>10877</v>
      </c>
      <c r="K1324" s="295" t="s">
        <v>12913</v>
      </c>
      <c r="L1324" s="295" t="s">
        <v>10912</v>
      </c>
      <c r="M1324" s="295" t="s">
        <v>10840</v>
      </c>
      <c r="O1324" s="295" t="s">
        <v>13067</v>
      </c>
    </row>
    <row r="1325" ht="15.75" customHeight="1">
      <c r="B1325" s="295" t="s">
        <v>13698</v>
      </c>
      <c r="C1325" s="295">
        <v>1.11444602E8</v>
      </c>
      <c r="D1325" s="295" t="s">
        <v>1472</v>
      </c>
      <c r="E1325" s="295" t="s">
        <v>4356</v>
      </c>
      <c r="F1325" s="295" t="s">
        <v>4355</v>
      </c>
      <c r="G1325" s="295" t="s">
        <v>79</v>
      </c>
      <c r="H1325" s="295" t="s">
        <v>10840</v>
      </c>
      <c r="I1325" s="295" t="s">
        <v>10901</v>
      </c>
      <c r="J1325" s="295" t="s">
        <v>10917</v>
      </c>
      <c r="K1325" s="295" t="s">
        <v>12571</v>
      </c>
      <c r="L1325" s="295" t="s">
        <v>10840</v>
      </c>
      <c r="M1325" s="295" t="s">
        <v>10840</v>
      </c>
      <c r="O1325" s="295" t="s">
        <v>13562</v>
      </c>
    </row>
    <row r="1326" ht="15.75" customHeight="1">
      <c r="B1326" s="295" t="s">
        <v>13699</v>
      </c>
      <c r="C1326" s="295">
        <v>1.11444602E8</v>
      </c>
      <c r="D1326" s="295" t="s">
        <v>1472</v>
      </c>
      <c r="E1326" s="295" t="s">
        <v>4356</v>
      </c>
      <c r="F1326" s="295" t="s">
        <v>4355</v>
      </c>
      <c r="G1326" s="295" t="s">
        <v>38</v>
      </c>
      <c r="H1326" s="295" t="s">
        <v>10840</v>
      </c>
      <c r="I1326" s="295" t="s">
        <v>10901</v>
      </c>
      <c r="J1326" s="295" t="s">
        <v>10921</v>
      </c>
      <c r="K1326" s="295" t="s">
        <v>11859</v>
      </c>
      <c r="L1326" s="295" t="s">
        <v>10901</v>
      </c>
      <c r="M1326" s="295" t="s">
        <v>10840</v>
      </c>
      <c r="N1326" s="295" t="s">
        <v>10840</v>
      </c>
      <c r="O1326" s="295" t="s">
        <v>12283</v>
      </c>
    </row>
    <row r="1327" ht="15.75" customHeight="1">
      <c r="B1327" s="295" t="s">
        <v>13701</v>
      </c>
      <c r="C1327" s="295">
        <v>1.11444602E8</v>
      </c>
      <c r="D1327" s="295" t="s">
        <v>1472</v>
      </c>
      <c r="E1327" s="295" t="s">
        <v>13702</v>
      </c>
      <c r="F1327" s="295" t="s">
        <v>4355</v>
      </c>
      <c r="G1327" s="295" t="s">
        <v>32</v>
      </c>
      <c r="H1327" s="295" t="s">
        <v>10840</v>
      </c>
      <c r="I1327" s="295" t="s">
        <v>10952</v>
      </c>
      <c r="J1327" s="295" t="s">
        <v>10927</v>
      </c>
      <c r="K1327" s="295" t="s">
        <v>13703</v>
      </c>
      <c r="L1327" s="295" t="s">
        <v>10843</v>
      </c>
      <c r="M1327" s="295" t="s">
        <v>10840</v>
      </c>
      <c r="N1327" s="295" t="s">
        <v>10840</v>
      </c>
      <c r="O1327" s="295" t="s">
        <v>13704</v>
      </c>
    </row>
    <row r="1328" ht="15.75" customHeight="1">
      <c r="B1328" s="295" t="s">
        <v>13705</v>
      </c>
      <c r="C1328" s="295">
        <v>1.12011103E8</v>
      </c>
      <c r="D1328" s="295" t="s">
        <v>673</v>
      </c>
      <c r="E1328" s="295" t="s">
        <v>4360</v>
      </c>
      <c r="F1328" s="295" t="s">
        <v>4359</v>
      </c>
      <c r="G1328" s="295" t="s">
        <v>79</v>
      </c>
      <c r="H1328" s="295" t="s">
        <v>10840</v>
      </c>
      <c r="I1328" s="295" t="s">
        <v>10840</v>
      </c>
      <c r="J1328" s="295" t="s">
        <v>11317</v>
      </c>
      <c r="K1328" s="295" t="s">
        <v>11577</v>
      </c>
      <c r="L1328" s="295" t="s">
        <v>10840</v>
      </c>
      <c r="O1328" s="295" t="s">
        <v>11178</v>
      </c>
    </row>
    <row r="1329" ht="15.75" customHeight="1">
      <c r="B1329" s="295" t="s">
        <v>13706</v>
      </c>
      <c r="C1329" s="295">
        <v>1.12011103E8</v>
      </c>
      <c r="D1329" s="295" t="s">
        <v>673</v>
      </c>
      <c r="E1329" s="295" t="s">
        <v>4360</v>
      </c>
      <c r="F1329" s="295" t="s">
        <v>4359</v>
      </c>
      <c r="G1329" s="295" t="s">
        <v>38</v>
      </c>
      <c r="I1329" s="295" t="s">
        <v>10840</v>
      </c>
      <c r="J1329" s="295" t="s">
        <v>11391</v>
      </c>
      <c r="K1329" s="295" t="s">
        <v>11359</v>
      </c>
      <c r="L1329" s="295" t="s">
        <v>10901</v>
      </c>
      <c r="O1329" s="295" t="s">
        <v>12235</v>
      </c>
    </row>
    <row r="1330" ht="15.75" customHeight="1">
      <c r="B1330" s="295" t="s">
        <v>13707</v>
      </c>
      <c r="C1330" s="295">
        <v>1.12011103E8</v>
      </c>
      <c r="D1330" s="295" t="s">
        <v>673</v>
      </c>
      <c r="E1330" s="295" t="s">
        <v>13708</v>
      </c>
      <c r="F1330" s="295" t="s">
        <v>4359</v>
      </c>
      <c r="G1330" s="295" t="s">
        <v>32</v>
      </c>
      <c r="H1330" s="295" t="s">
        <v>10840</v>
      </c>
      <c r="I1330" s="295" t="s">
        <v>10840</v>
      </c>
      <c r="J1330" s="295" t="s">
        <v>10895</v>
      </c>
      <c r="K1330" s="295" t="s">
        <v>11158</v>
      </c>
      <c r="L1330" s="295" t="s">
        <v>10862</v>
      </c>
      <c r="O1330" s="295" t="s">
        <v>13709</v>
      </c>
    </row>
    <row r="1331" ht="15.75" customHeight="1">
      <c r="B1331" s="295" t="s">
        <v>13710</v>
      </c>
      <c r="C1331" s="295">
        <v>1.12011103E8</v>
      </c>
      <c r="D1331" s="295" t="s">
        <v>673</v>
      </c>
      <c r="E1331" s="295" t="s">
        <v>4365</v>
      </c>
      <c r="F1331" s="295" t="s">
        <v>4364</v>
      </c>
      <c r="G1331" s="295" t="s">
        <v>79</v>
      </c>
      <c r="J1331" s="295" t="s">
        <v>10867</v>
      </c>
      <c r="K1331" s="295" t="s">
        <v>11226</v>
      </c>
      <c r="L1331" s="295" t="s">
        <v>10840</v>
      </c>
      <c r="M1331" s="295" t="s">
        <v>10840</v>
      </c>
      <c r="O1331" s="295" t="s">
        <v>10884</v>
      </c>
    </row>
    <row r="1332" ht="15.75" customHeight="1">
      <c r="B1332" s="295" t="s">
        <v>13712</v>
      </c>
      <c r="C1332" s="295">
        <v>1.12011103E8</v>
      </c>
      <c r="D1332" s="295" t="s">
        <v>673</v>
      </c>
      <c r="E1332" s="295" t="s">
        <v>4365</v>
      </c>
      <c r="F1332" s="295" t="s">
        <v>4364</v>
      </c>
      <c r="G1332" s="295" t="s">
        <v>38</v>
      </c>
      <c r="J1332" s="295" t="s">
        <v>10988</v>
      </c>
      <c r="K1332" s="295" t="s">
        <v>10842</v>
      </c>
      <c r="L1332" s="295" t="s">
        <v>10840</v>
      </c>
      <c r="O1332" s="295" t="s">
        <v>10977</v>
      </c>
    </row>
    <row r="1333" ht="15.75" customHeight="1">
      <c r="B1333" s="295" t="s">
        <v>13713</v>
      </c>
      <c r="C1333" s="295">
        <v>1.12011103E8</v>
      </c>
      <c r="D1333" s="295" t="s">
        <v>673</v>
      </c>
      <c r="E1333" s="295" t="s">
        <v>13714</v>
      </c>
      <c r="F1333" s="295" t="s">
        <v>4364</v>
      </c>
      <c r="G1333" s="295" t="s">
        <v>32</v>
      </c>
      <c r="J1333" s="295" t="s">
        <v>10857</v>
      </c>
      <c r="K1333" s="295" t="s">
        <v>11127</v>
      </c>
      <c r="L1333" s="295" t="s">
        <v>10840</v>
      </c>
      <c r="M1333" s="295" t="s">
        <v>10840</v>
      </c>
      <c r="O1333" s="295" t="s">
        <v>12271</v>
      </c>
    </row>
    <row r="1334" ht="15.75" customHeight="1">
      <c r="B1334" s="295" t="s">
        <v>13715</v>
      </c>
      <c r="C1334" s="295">
        <v>1.12011603E8</v>
      </c>
      <c r="D1334" s="295" t="s">
        <v>905</v>
      </c>
      <c r="E1334" s="295" t="s">
        <v>4369</v>
      </c>
      <c r="F1334" s="295" t="s">
        <v>4368</v>
      </c>
      <c r="G1334" s="295" t="s">
        <v>79</v>
      </c>
      <c r="I1334" s="295" t="s">
        <v>10919</v>
      </c>
      <c r="J1334" s="295" t="s">
        <v>11032</v>
      </c>
      <c r="K1334" s="295" t="s">
        <v>11670</v>
      </c>
      <c r="L1334" s="295" t="s">
        <v>10888</v>
      </c>
      <c r="M1334" s="295" t="s">
        <v>10840</v>
      </c>
      <c r="O1334" s="295" t="s">
        <v>10949</v>
      </c>
    </row>
    <row r="1335" ht="15.75" customHeight="1">
      <c r="B1335" s="295" t="s">
        <v>13716</v>
      </c>
      <c r="C1335" s="295">
        <v>1.12011603E8</v>
      </c>
      <c r="D1335" s="295" t="s">
        <v>905</v>
      </c>
      <c r="E1335" s="295" t="s">
        <v>4369</v>
      </c>
      <c r="F1335" s="295" t="s">
        <v>4368</v>
      </c>
      <c r="G1335" s="295" t="s">
        <v>38</v>
      </c>
      <c r="H1335" s="295" t="s">
        <v>10840</v>
      </c>
      <c r="I1335" s="295" t="s">
        <v>10935</v>
      </c>
      <c r="J1335" s="295" t="s">
        <v>10883</v>
      </c>
      <c r="K1335" s="295" t="s">
        <v>13391</v>
      </c>
      <c r="L1335" s="295" t="s">
        <v>10921</v>
      </c>
      <c r="M1335" s="295" t="s">
        <v>10840</v>
      </c>
      <c r="O1335" s="295" t="s">
        <v>13717</v>
      </c>
    </row>
    <row r="1336" ht="15.75" customHeight="1">
      <c r="B1336" s="295" t="s">
        <v>13719</v>
      </c>
      <c r="C1336" s="295">
        <v>1.12011603E8</v>
      </c>
      <c r="D1336" s="295" t="s">
        <v>905</v>
      </c>
      <c r="E1336" s="295" t="s">
        <v>13720</v>
      </c>
      <c r="F1336" s="295" t="s">
        <v>4368</v>
      </c>
      <c r="G1336" s="295" t="s">
        <v>32</v>
      </c>
      <c r="H1336" s="295" t="s">
        <v>10840</v>
      </c>
      <c r="I1336" s="295" t="s">
        <v>10921</v>
      </c>
      <c r="J1336" s="295" t="s">
        <v>11095</v>
      </c>
      <c r="K1336" s="295" t="s">
        <v>13721</v>
      </c>
      <c r="L1336" s="295" t="s">
        <v>11018</v>
      </c>
      <c r="M1336" s="295" t="s">
        <v>10840</v>
      </c>
      <c r="O1336" s="295" t="s">
        <v>11663</v>
      </c>
    </row>
    <row r="1337" ht="15.75" customHeight="1">
      <c r="B1337" s="295" t="s">
        <v>13722</v>
      </c>
      <c r="C1337" s="295">
        <v>1.12011603E8</v>
      </c>
      <c r="D1337" s="295" t="s">
        <v>905</v>
      </c>
      <c r="E1337" s="295" t="s">
        <v>4373</v>
      </c>
      <c r="F1337" s="295" t="s">
        <v>4372</v>
      </c>
      <c r="G1337" s="295" t="s">
        <v>79</v>
      </c>
      <c r="I1337" s="295" t="s">
        <v>10840</v>
      </c>
      <c r="J1337" s="295" t="s">
        <v>10844</v>
      </c>
      <c r="K1337" s="295" t="s">
        <v>11757</v>
      </c>
      <c r="L1337" s="295" t="s">
        <v>10888</v>
      </c>
      <c r="M1337" s="295" t="s">
        <v>10840</v>
      </c>
      <c r="O1337" s="295" t="s">
        <v>11443</v>
      </c>
    </row>
    <row r="1338" ht="15.75" customHeight="1">
      <c r="B1338" s="295" t="s">
        <v>13723</v>
      </c>
      <c r="C1338" s="295">
        <v>1.12011603E8</v>
      </c>
      <c r="D1338" s="295" t="s">
        <v>905</v>
      </c>
      <c r="E1338" s="295" t="s">
        <v>4373</v>
      </c>
      <c r="F1338" s="295" t="s">
        <v>4372</v>
      </c>
      <c r="G1338" s="295" t="s">
        <v>38</v>
      </c>
      <c r="I1338" s="295" t="s">
        <v>10840</v>
      </c>
      <c r="J1338" s="295" t="s">
        <v>11340</v>
      </c>
      <c r="K1338" s="295" t="s">
        <v>11945</v>
      </c>
      <c r="L1338" s="295" t="s">
        <v>10935</v>
      </c>
      <c r="M1338" s="295" t="s">
        <v>10840</v>
      </c>
      <c r="N1338" s="295" t="s">
        <v>10840</v>
      </c>
      <c r="O1338" s="295" t="s">
        <v>13060</v>
      </c>
    </row>
    <row r="1339" ht="15.75" customHeight="1">
      <c r="B1339" s="295" t="s">
        <v>13724</v>
      </c>
      <c r="C1339" s="295">
        <v>1.12011603E8</v>
      </c>
      <c r="D1339" s="295" t="s">
        <v>905</v>
      </c>
      <c r="E1339" s="295" t="s">
        <v>13725</v>
      </c>
      <c r="F1339" s="295" t="s">
        <v>4372</v>
      </c>
      <c r="G1339" s="295" t="s">
        <v>32</v>
      </c>
      <c r="I1339" s="295" t="s">
        <v>10912</v>
      </c>
      <c r="J1339" s="295" t="s">
        <v>10892</v>
      </c>
      <c r="K1339" s="295" t="s">
        <v>13726</v>
      </c>
      <c r="L1339" s="295" t="s">
        <v>10995</v>
      </c>
      <c r="M1339" s="295" t="s">
        <v>10840</v>
      </c>
      <c r="N1339" s="295" t="s">
        <v>10840</v>
      </c>
      <c r="O1339" s="295" t="s">
        <v>12228</v>
      </c>
    </row>
    <row r="1340" ht="15.75" customHeight="1">
      <c r="B1340" s="295" t="s">
        <v>13727</v>
      </c>
      <c r="C1340" s="295">
        <v>1.12013054E8</v>
      </c>
      <c r="D1340" s="295" t="s">
        <v>1060</v>
      </c>
      <c r="E1340" s="295" t="s">
        <v>4378</v>
      </c>
      <c r="F1340" s="295" t="s">
        <v>4376</v>
      </c>
      <c r="G1340" s="295" t="s">
        <v>79</v>
      </c>
      <c r="I1340" s="295" t="s">
        <v>10840</v>
      </c>
      <c r="J1340" s="295" t="s">
        <v>10840</v>
      </c>
      <c r="K1340" s="295" t="s">
        <v>12131</v>
      </c>
      <c r="L1340" s="295" t="s">
        <v>10840</v>
      </c>
      <c r="M1340" s="295" t="s">
        <v>10840</v>
      </c>
      <c r="O1340" s="295" t="s">
        <v>10958</v>
      </c>
    </row>
    <row r="1341" ht="15.75" customHeight="1">
      <c r="B1341" s="295" t="s">
        <v>13729</v>
      </c>
      <c r="C1341" s="295">
        <v>1.12013054E8</v>
      </c>
      <c r="D1341" s="295" t="s">
        <v>1060</v>
      </c>
      <c r="E1341" s="295" t="s">
        <v>4378</v>
      </c>
      <c r="F1341" s="295" t="s">
        <v>4376</v>
      </c>
      <c r="G1341" s="295" t="s">
        <v>38</v>
      </c>
      <c r="I1341" s="295" t="s">
        <v>10840</v>
      </c>
      <c r="J1341" s="295" t="s">
        <v>10840</v>
      </c>
      <c r="K1341" s="295" t="s">
        <v>11124</v>
      </c>
      <c r="L1341" s="295" t="s">
        <v>10840</v>
      </c>
      <c r="M1341" s="295" t="s">
        <v>10840</v>
      </c>
      <c r="O1341" s="295" t="s">
        <v>11611</v>
      </c>
    </row>
    <row r="1342" ht="15.75" customHeight="1">
      <c r="B1342" s="295" t="s">
        <v>13730</v>
      </c>
      <c r="C1342" s="295">
        <v>1.12013054E8</v>
      </c>
      <c r="D1342" s="295" t="s">
        <v>1060</v>
      </c>
      <c r="E1342" s="295" t="s">
        <v>13731</v>
      </c>
      <c r="F1342" s="295" t="s">
        <v>4376</v>
      </c>
      <c r="G1342" s="295" t="s">
        <v>32</v>
      </c>
      <c r="I1342" s="295" t="s">
        <v>10840</v>
      </c>
      <c r="J1342" s="295" t="s">
        <v>10901</v>
      </c>
      <c r="K1342" s="295" t="s">
        <v>11547</v>
      </c>
      <c r="L1342" s="295" t="s">
        <v>10840</v>
      </c>
      <c r="M1342" s="295" t="s">
        <v>10840</v>
      </c>
      <c r="O1342" s="295" t="s">
        <v>11581</v>
      </c>
    </row>
    <row r="1343" ht="15.75" customHeight="1">
      <c r="B1343" s="295" t="s">
        <v>13732</v>
      </c>
      <c r="C1343" s="295">
        <v>1.12013054E8</v>
      </c>
      <c r="D1343" s="295" t="s">
        <v>1060</v>
      </c>
      <c r="E1343" s="295" t="s">
        <v>4382</v>
      </c>
      <c r="F1343" s="295" t="s">
        <v>4381</v>
      </c>
      <c r="G1343" s="295" t="s">
        <v>79</v>
      </c>
      <c r="I1343" s="295" t="s">
        <v>10840</v>
      </c>
      <c r="J1343" s="295" t="s">
        <v>10840</v>
      </c>
      <c r="K1343" s="295" t="s">
        <v>11406</v>
      </c>
      <c r="M1343" s="295" t="s">
        <v>10840</v>
      </c>
      <c r="O1343" s="295" t="s">
        <v>11326</v>
      </c>
    </row>
    <row r="1344" ht="15.75" customHeight="1">
      <c r="B1344" s="295" t="s">
        <v>13733</v>
      </c>
      <c r="C1344" s="295">
        <v>1.12013054E8</v>
      </c>
      <c r="D1344" s="295" t="s">
        <v>1060</v>
      </c>
      <c r="E1344" s="295" t="s">
        <v>4382</v>
      </c>
      <c r="F1344" s="295" t="s">
        <v>4381</v>
      </c>
      <c r="G1344" s="295" t="s">
        <v>38</v>
      </c>
      <c r="H1344" s="295" t="s">
        <v>10840</v>
      </c>
      <c r="J1344" s="295" t="s">
        <v>10840</v>
      </c>
      <c r="K1344" s="295" t="s">
        <v>11454</v>
      </c>
      <c r="L1344" s="295" t="s">
        <v>10840</v>
      </c>
      <c r="M1344" s="295" t="s">
        <v>10840</v>
      </c>
      <c r="O1344" s="295" t="s">
        <v>11039</v>
      </c>
    </row>
    <row r="1345" ht="15.75" customHeight="1">
      <c r="B1345" s="295" t="s">
        <v>13734</v>
      </c>
      <c r="C1345" s="295">
        <v>1.12013054E8</v>
      </c>
      <c r="D1345" s="295" t="s">
        <v>1060</v>
      </c>
      <c r="E1345" s="295" t="s">
        <v>13735</v>
      </c>
      <c r="F1345" s="295" t="s">
        <v>4381</v>
      </c>
      <c r="G1345" s="295" t="s">
        <v>32</v>
      </c>
      <c r="H1345" s="295" t="s">
        <v>10840</v>
      </c>
      <c r="I1345" s="295" t="s">
        <v>10840</v>
      </c>
      <c r="J1345" s="295" t="s">
        <v>10840</v>
      </c>
      <c r="K1345" s="295" t="s">
        <v>11383</v>
      </c>
      <c r="L1345" s="295" t="s">
        <v>10840</v>
      </c>
      <c r="M1345" s="295" t="s">
        <v>10840</v>
      </c>
      <c r="O1345" s="295" t="s">
        <v>10849</v>
      </c>
    </row>
    <row r="1346" ht="15.75" customHeight="1">
      <c r="B1346" s="295" t="s">
        <v>13737</v>
      </c>
      <c r="C1346" s="295">
        <v>1.12013753E8</v>
      </c>
      <c r="D1346" s="295" t="s">
        <v>1136</v>
      </c>
      <c r="E1346" s="295" t="s">
        <v>4386</v>
      </c>
      <c r="F1346" s="295" t="s">
        <v>4385</v>
      </c>
      <c r="G1346" s="295" t="s">
        <v>79</v>
      </c>
      <c r="H1346" s="295" t="s">
        <v>10840</v>
      </c>
      <c r="I1346" s="295" t="s">
        <v>10840</v>
      </c>
      <c r="J1346" s="295" t="s">
        <v>11317</v>
      </c>
      <c r="K1346" s="295" t="s">
        <v>11060</v>
      </c>
      <c r="L1346" s="295" t="s">
        <v>10840</v>
      </c>
      <c r="M1346" s="295" t="s">
        <v>10840</v>
      </c>
      <c r="O1346" s="295" t="s">
        <v>11150</v>
      </c>
    </row>
    <row r="1347" ht="15.75" customHeight="1">
      <c r="B1347" s="295" t="s">
        <v>13738</v>
      </c>
      <c r="C1347" s="295">
        <v>1.12013753E8</v>
      </c>
      <c r="D1347" s="295" t="s">
        <v>1136</v>
      </c>
      <c r="E1347" s="295" t="s">
        <v>4386</v>
      </c>
      <c r="F1347" s="295" t="s">
        <v>4385</v>
      </c>
      <c r="G1347" s="295" t="s">
        <v>38</v>
      </c>
      <c r="I1347" s="295" t="s">
        <v>10935</v>
      </c>
      <c r="J1347" s="295" t="s">
        <v>11517</v>
      </c>
      <c r="K1347" s="295" t="s">
        <v>12707</v>
      </c>
      <c r="L1347" s="295" t="s">
        <v>10840</v>
      </c>
      <c r="M1347" s="295" t="s">
        <v>10840</v>
      </c>
      <c r="O1347" s="295" t="s">
        <v>11757</v>
      </c>
    </row>
    <row r="1348" ht="15.75" customHeight="1">
      <c r="B1348" s="295" t="s">
        <v>13739</v>
      </c>
      <c r="C1348" s="295">
        <v>1.12013753E8</v>
      </c>
      <c r="D1348" s="295" t="s">
        <v>1136</v>
      </c>
      <c r="E1348" s="295" t="s">
        <v>13740</v>
      </c>
      <c r="F1348" s="295" t="s">
        <v>4385</v>
      </c>
      <c r="G1348" s="295" t="s">
        <v>32</v>
      </c>
      <c r="H1348" s="295" t="s">
        <v>10840</v>
      </c>
      <c r="I1348" s="295" t="s">
        <v>10843</v>
      </c>
      <c r="J1348" s="295" t="s">
        <v>11026</v>
      </c>
      <c r="K1348" s="295" t="s">
        <v>11648</v>
      </c>
      <c r="L1348" s="295" t="s">
        <v>10862</v>
      </c>
      <c r="M1348" s="295" t="s">
        <v>10840</v>
      </c>
      <c r="O1348" s="295" t="s">
        <v>13741</v>
      </c>
    </row>
    <row r="1349" ht="15.75" customHeight="1">
      <c r="B1349" s="295" t="s">
        <v>13742</v>
      </c>
      <c r="C1349" s="295">
        <v>1.12013753E8</v>
      </c>
      <c r="D1349" s="295" t="s">
        <v>1136</v>
      </c>
      <c r="E1349" s="295" t="s">
        <v>4391</v>
      </c>
      <c r="F1349" s="295" t="s">
        <v>4389</v>
      </c>
      <c r="G1349" s="295" t="s">
        <v>79</v>
      </c>
      <c r="H1349" s="295" t="s">
        <v>10840</v>
      </c>
      <c r="I1349" s="295" t="s">
        <v>10952</v>
      </c>
      <c r="J1349" s="295" t="s">
        <v>11424</v>
      </c>
      <c r="K1349" s="295" t="s">
        <v>11794</v>
      </c>
      <c r="L1349" s="295" t="s">
        <v>10869</v>
      </c>
      <c r="M1349" s="295" t="s">
        <v>10901</v>
      </c>
      <c r="N1349" s="295" t="s">
        <v>10840</v>
      </c>
      <c r="O1349" s="295" t="s">
        <v>13744</v>
      </c>
    </row>
    <row r="1350" ht="15.75" customHeight="1">
      <c r="B1350" s="295" t="s">
        <v>13745</v>
      </c>
      <c r="C1350" s="295">
        <v>1.12013753E8</v>
      </c>
      <c r="D1350" s="295" t="s">
        <v>1136</v>
      </c>
      <c r="E1350" s="295" t="s">
        <v>4391</v>
      </c>
      <c r="F1350" s="295" t="s">
        <v>4389</v>
      </c>
      <c r="G1350" s="295" t="s">
        <v>38</v>
      </c>
      <c r="H1350" s="295" t="s">
        <v>10840</v>
      </c>
      <c r="I1350" s="295" t="s">
        <v>10843</v>
      </c>
      <c r="J1350" s="295" t="s">
        <v>10881</v>
      </c>
      <c r="K1350" s="295" t="s">
        <v>11856</v>
      </c>
      <c r="L1350" s="295" t="s">
        <v>10921</v>
      </c>
      <c r="M1350" s="295" t="s">
        <v>10901</v>
      </c>
      <c r="O1350" s="295" t="s">
        <v>13089</v>
      </c>
    </row>
    <row r="1351" ht="15.75" customHeight="1">
      <c r="B1351" s="295" t="s">
        <v>13746</v>
      </c>
      <c r="C1351" s="295">
        <v>1.12013753E8</v>
      </c>
      <c r="D1351" s="295" t="s">
        <v>1136</v>
      </c>
      <c r="E1351" s="295" t="s">
        <v>13747</v>
      </c>
      <c r="F1351" s="295" t="s">
        <v>4389</v>
      </c>
      <c r="G1351" s="295" t="s">
        <v>32</v>
      </c>
      <c r="H1351" s="295" t="s">
        <v>10840</v>
      </c>
      <c r="I1351" s="295" t="s">
        <v>11402</v>
      </c>
      <c r="J1351" s="295" t="s">
        <v>11546</v>
      </c>
      <c r="K1351" s="295" t="s">
        <v>12369</v>
      </c>
      <c r="L1351" s="295" t="s">
        <v>10857</v>
      </c>
      <c r="M1351" s="295" t="s">
        <v>10952</v>
      </c>
      <c r="N1351" s="295" t="s">
        <v>10840</v>
      </c>
      <c r="O1351" s="295" t="s">
        <v>6282</v>
      </c>
    </row>
    <row r="1352" ht="15.75" customHeight="1">
      <c r="B1352" s="295" t="s">
        <v>13748</v>
      </c>
      <c r="C1352" s="295">
        <v>1.12015203E8</v>
      </c>
      <c r="D1352" s="295" t="s">
        <v>1377</v>
      </c>
      <c r="E1352" s="295" t="s">
        <v>4395</v>
      </c>
      <c r="F1352" s="295" t="s">
        <v>4394</v>
      </c>
      <c r="G1352" s="295" t="s">
        <v>79</v>
      </c>
      <c r="J1352" s="295" t="s">
        <v>10840</v>
      </c>
      <c r="K1352" s="295" t="s">
        <v>11540</v>
      </c>
      <c r="L1352" s="295" t="s">
        <v>10840</v>
      </c>
      <c r="M1352" s="295" t="s">
        <v>10840</v>
      </c>
      <c r="N1352" s="295" t="s">
        <v>10840</v>
      </c>
      <c r="O1352" s="295" t="s">
        <v>11105</v>
      </c>
    </row>
    <row r="1353" ht="15.75" customHeight="1">
      <c r="B1353" s="295" t="s">
        <v>13750</v>
      </c>
      <c r="C1353" s="295">
        <v>1.12015203E8</v>
      </c>
      <c r="D1353" s="295" t="s">
        <v>1377</v>
      </c>
      <c r="E1353" s="295" t="s">
        <v>4395</v>
      </c>
      <c r="F1353" s="295" t="s">
        <v>4394</v>
      </c>
      <c r="G1353" s="295" t="s">
        <v>38</v>
      </c>
      <c r="I1353" s="295" t="s">
        <v>10840</v>
      </c>
      <c r="J1353" s="295" t="s">
        <v>10840</v>
      </c>
      <c r="K1353" s="295" t="s">
        <v>10858</v>
      </c>
      <c r="L1353" s="295" t="s">
        <v>10840</v>
      </c>
      <c r="O1353" s="295" t="s">
        <v>11355</v>
      </c>
    </row>
    <row r="1354" ht="15.75" customHeight="1">
      <c r="B1354" s="295" t="s">
        <v>13751</v>
      </c>
      <c r="C1354" s="295">
        <v>1.12015203E8</v>
      </c>
      <c r="D1354" s="295" t="s">
        <v>1377</v>
      </c>
      <c r="E1354" s="295" t="s">
        <v>13752</v>
      </c>
      <c r="F1354" s="295" t="s">
        <v>4394</v>
      </c>
      <c r="G1354" s="295" t="s">
        <v>32</v>
      </c>
      <c r="I1354" s="295" t="s">
        <v>10840</v>
      </c>
      <c r="J1354" s="295" t="s">
        <v>10840</v>
      </c>
      <c r="K1354" s="295" t="s">
        <v>11249</v>
      </c>
      <c r="L1354" s="295" t="s">
        <v>10840</v>
      </c>
      <c r="M1354" s="295" t="s">
        <v>10840</v>
      </c>
      <c r="N1354" s="295" t="s">
        <v>10840</v>
      </c>
      <c r="O1354" s="295" t="s">
        <v>11978</v>
      </c>
    </row>
    <row r="1355" ht="15.75" customHeight="1">
      <c r="B1355" s="295" t="s">
        <v>13753</v>
      </c>
      <c r="C1355" s="295">
        <v>1.12015203E8</v>
      </c>
      <c r="D1355" s="295" t="s">
        <v>1377</v>
      </c>
      <c r="E1355" s="295" t="s">
        <v>4399</v>
      </c>
      <c r="F1355" s="295" t="s">
        <v>4398</v>
      </c>
      <c r="G1355" s="295" t="s">
        <v>79</v>
      </c>
      <c r="I1355" s="295" t="s">
        <v>10840</v>
      </c>
      <c r="J1355" s="295" t="s">
        <v>10912</v>
      </c>
      <c r="K1355" s="295" t="s">
        <v>11945</v>
      </c>
      <c r="L1355" s="295" t="s">
        <v>10840</v>
      </c>
      <c r="M1355" s="295" t="s">
        <v>10840</v>
      </c>
      <c r="O1355" s="295" t="s">
        <v>10931</v>
      </c>
    </row>
    <row r="1356" ht="15.75" customHeight="1">
      <c r="B1356" s="295" t="s">
        <v>13754</v>
      </c>
      <c r="C1356" s="295">
        <v>1.12015203E8</v>
      </c>
      <c r="D1356" s="295" t="s">
        <v>1377</v>
      </c>
      <c r="E1356" s="295" t="s">
        <v>4399</v>
      </c>
      <c r="F1356" s="295" t="s">
        <v>4398</v>
      </c>
      <c r="G1356" s="295" t="s">
        <v>38</v>
      </c>
      <c r="H1356" s="295" t="s">
        <v>10840</v>
      </c>
      <c r="I1356" s="295" t="s">
        <v>10840</v>
      </c>
      <c r="J1356" s="295" t="s">
        <v>10864</v>
      </c>
      <c r="K1356" s="295" t="s">
        <v>11814</v>
      </c>
      <c r="L1356" s="295" t="s">
        <v>10840</v>
      </c>
      <c r="M1356" s="295" t="s">
        <v>10840</v>
      </c>
      <c r="O1356" s="295" t="s">
        <v>11720</v>
      </c>
    </row>
    <row r="1357" ht="15.75" customHeight="1">
      <c r="B1357" s="295" t="s">
        <v>13756</v>
      </c>
      <c r="C1357" s="295">
        <v>1.12015203E8</v>
      </c>
      <c r="D1357" s="295" t="s">
        <v>1377</v>
      </c>
      <c r="E1357" s="295" t="s">
        <v>13757</v>
      </c>
      <c r="F1357" s="295" t="s">
        <v>4398</v>
      </c>
      <c r="G1357" s="295" t="s">
        <v>32</v>
      </c>
      <c r="H1357" s="295" t="s">
        <v>10840</v>
      </c>
      <c r="I1357" s="295" t="s">
        <v>10840</v>
      </c>
      <c r="J1357" s="295" t="s">
        <v>11210</v>
      </c>
      <c r="K1357" s="295" t="s">
        <v>13758</v>
      </c>
      <c r="L1357" s="295" t="s">
        <v>10888</v>
      </c>
      <c r="M1357" s="295" t="s">
        <v>10840</v>
      </c>
      <c r="O1357" s="295" t="s">
        <v>12076</v>
      </c>
    </row>
    <row r="1358" ht="15.75" customHeight="1">
      <c r="B1358" s="295" t="s">
        <v>13759</v>
      </c>
      <c r="C1358" s="295">
        <v>1.12018523E8</v>
      </c>
      <c r="D1358" s="295" t="s">
        <v>2095</v>
      </c>
      <c r="E1358" s="295" t="s">
        <v>4403</v>
      </c>
      <c r="F1358" s="295" t="s">
        <v>4402</v>
      </c>
      <c r="G1358" s="295" t="s">
        <v>79</v>
      </c>
      <c r="I1358" s="295" t="s">
        <v>10840</v>
      </c>
      <c r="J1358" s="295" t="s">
        <v>11430</v>
      </c>
      <c r="K1358" s="295" t="s">
        <v>11148</v>
      </c>
      <c r="L1358" s="295" t="s">
        <v>10840</v>
      </c>
      <c r="N1358" s="295" t="s">
        <v>10840</v>
      </c>
      <c r="O1358" s="295" t="s">
        <v>11728</v>
      </c>
    </row>
    <row r="1359" ht="15.75" customHeight="1">
      <c r="B1359" s="295" t="s">
        <v>13760</v>
      </c>
      <c r="C1359" s="295">
        <v>1.12018523E8</v>
      </c>
      <c r="D1359" s="295" t="s">
        <v>2095</v>
      </c>
      <c r="E1359" s="295" t="s">
        <v>4403</v>
      </c>
      <c r="F1359" s="295" t="s">
        <v>4402</v>
      </c>
      <c r="G1359" s="295" t="s">
        <v>38</v>
      </c>
      <c r="I1359" s="295" t="s">
        <v>10840</v>
      </c>
      <c r="J1359" s="295" t="s">
        <v>11417</v>
      </c>
      <c r="K1359" s="295" t="s">
        <v>10920</v>
      </c>
      <c r="L1359" s="295" t="s">
        <v>10840</v>
      </c>
      <c r="N1359" s="295" t="s">
        <v>10840</v>
      </c>
      <c r="O1359" s="295" t="s">
        <v>11068</v>
      </c>
    </row>
    <row r="1360" ht="15.75" customHeight="1">
      <c r="B1360" s="295" t="s">
        <v>13761</v>
      </c>
      <c r="C1360" s="295">
        <v>1.12018523E8</v>
      </c>
      <c r="D1360" s="295" t="s">
        <v>2095</v>
      </c>
      <c r="E1360" s="295" t="s">
        <v>13762</v>
      </c>
      <c r="F1360" s="295" t="s">
        <v>4402</v>
      </c>
      <c r="G1360" s="295" t="s">
        <v>32</v>
      </c>
      <c r="I1360" s="295" t="s">
        <v>10840</v>
      </c>
      <c r="J1360" s="295" t="s">
        <v>13315</v>
      </c>
      <c r="K1360" s="295" t="s">
        <v>13763</v>
      </c>
      <c r="L1360" s="295" t="s">
        <v>10840</v>
      </c>
      <c r="N1360" s="295" t="s">
        <v>10840</v>
      </c>
      <c r="O1360" s="295" t="s">
        <v>12361</v>
      </c>
    </row>
    <row r="1361" ht="15.75" customHeight="1">
      <c r="B1361" s="295" t="s">
        <v>13764</v>
      </c>
      <c r="C1361" s="295">
        <v>1.12018523E8</v>
      </c>
      <c r="D1361" s="295" t="s">
        <v>2095</v>
      </c>
      <c r="E1361" s="295" t="s">
        <v>4407</v>
      </c>
      <c r="F1361" s="295" t="s">
        <v>4406</v>
      </c>
      <c r="G1361" s="295" t="s">
        <v>79</v>
      </c>
      <c r="I1361" s="295" t="s">
        <v>10840</v>
      </c>
      <c r="J1361" s="295" t="s">
        <v>10877</v>
      </c>
      <c r="K1361" s="295" t="s">
        <v>11184</v>
      </c>
      <c r="L1361" s="295" t="s">
        <v>10840</v>
      </c>
      <c r="M1361" s="295" t="s">
        <v>10840</v>
      </c>
      <c r="O1361" s="295" t="s">
        <v>12131</v>
      </c>
    </row>
    <row r="1362" ht="15.75" customHeight="1">
      <c r="B1362" s="295" t="s">
        <v>13765</v>
      </c>
      <c r="C1362" s="295">
        <v>1.12018523E8</v>
      </c>
      <c r="D1362" s="295" t="s">
        <v>2095</v>
      </c>
      <c r="E1362" s="295" t="s">
        <v>4407</v>
      </c>
      <c r="F1362" s="295" t="s">
        <v>4406</v>
      </c>
      <c r="G1362" s="295" t="s">
        <v>38</v>
      </c>
      <c r="J1362" s="295" t="s">
        <v>11021</v>
      </c>
      <c r="K1362" s="295" t="s">
        <v>11184</v>
      </c>
      <c r="O1362" s="295" t="s">
        <v>11667</v>
      </c>
    </row>
    <row r="1363" ht="15.75" customHeight="1">
      <c r="B1363" s="295" t="s">
        <v>13766</v>
      </c>
      <c r="C1363" s="295">
        <v>1.12018523E8</v>
      </c>
      <c r="D1363" s="295" t="s">
        <v>2095</v>
      </c>
      <c r="E1363" s="295" t="s">
        <v>13768</v>
      </c>
      <c r="F1363" s="295" t="s">
        <v>4406</v>
      </c>
      <c r="G1363" s="295" t="s">
        <v>32</v>
      </c>
      <c r="I1363" s="295" t="s">
        <v>10840</v>
      </c>
      <c r="J1363" s="295" t="s">
        <v>11406</v>
      </c>
      <c r="K1363" s="295" t="s">
        <v>10984</v>
      </c>
      <c r="L1363" s="295" t="s">
        <v>10840</v>
      </c>
      <c r="M1363" s="295" t="s">
        <v>10840</v>
      </c>
      <c r="O1363" s="295" t="s">
        <v>10856</v>
      </c>
    </row>
    <row r="1364" ht="15.75" customHeight="1">
      <c r="B1364" s="295" t="s">
        <v>13769</v>
      </c>
      <c r="C1364" s="295">
        <v>1.12281302E8</v>
      </c>
      <c r="D1364" s="295" t="s">
        <v>826</v>
      </c>
      <c r="E1364" s="295" t="s">
        <v>4412</v>
      </c>
      <c r="F1364" s="295" t="s">
        <v>4411</v>
      </c>
      <c r="G1364" s="295" t="s">
        <v>79</v>
      </c>
      <c r="H1364" s="295" t="s">
        <v>10840</v>
      </c>
      <c r="I1364" s="295" t="s">
        <v>10993</v>
      </c>
      <c r="J1364" s="295" t="s">
        <v>11184</v>
      </c>
      <c r="K1364" s="295" t="s">
        <v>11310</v>
      </c>
      <c r="L1364" s="295" t="s">
        <v>11018</v>
      </c>
      <c r="M1364" s="295" t="s">
        <v>10840</v>
      </c>
      <c r="N1364" s="295" t="s">
        <v>10840</v>
      </c>
      <c r="O1364" s="295" t="s">
        <v>13770</v>
      </c>
    </row>
    <row r="1365" ht="15.75" customHeight="1">
      <c r="B1365" s="295" t="s">
        <v>13771</v>
      </c>
      <c r="C1365" s="295">
        <v>1.12281302E8</v>
      </c>
      <c r="D1365" s="295" t="s">
        <v>826</v>
      </c>
      <c r="E1365" s="295" t="s">
        <v>4412</v>
      </c>
      <c r="F1365" s="295" t="s">
        <v>4411</v>
      </c>
      <c r="G1365" s="295" t="s">
        <v>38</v>
      </c>
      <c r="I1365" s="295" t="s">
        <v>10944</v>
      </c>
      <c r="J1365" s="295" t="s">
        <v>10895</v>
      </c>
      <c r="K1365" s="295" t="s">
        <v>11250</v>
      </c>
      <c r="L1365" s="295" t="s">
        <v>10869</v>
      </c>
      <c r="M1365" s="295" t="s">
        <v>10840</v>
      </c>
      <c r="O1365" s="295" t="s">
        <v>12417</v>
      </c>
    </row>
    <row r="1366" ht="15.75" customHeight="1">
      <c r="B1366" s="295" t="s">
        <v>13772</v>
      </c>
      <c r="C1366" s="295">
        <v>1.12281302E8</v>
      </c>
      <c r="D1366" s="295" t="s">
        <v>826</v>
      </c>
      <c r="E1366" s="295" t="s">
        <v>13773</v>
      </c>
      <c r="F1366" s="295" t="s">
        <v>4411</v>
      </c>
      <c r="G1366" s="295" t="s">
        <v>32</v>
      </c>
      <c r="H1366" s="295" t="s">
        <v>10840</v>
      </c>
      <c r="I1366" s="295" t="s">
        <v>10857</v>
      </c>
      <c r="J1366" s="295" t="s">
        <v>12707</v>
      </c>
      <c r="K1366" s="295" t="s">
        <v>12070</v>
      </c>
      <c r="L1366" s="295" t="s">
        <v>10851</v>
      </c>
      <c r="M1366" s="295" t="s">
        <v>10874</v>
      </c>
      <c r="N1366" s="295" t="s">
        <v>10840</v>
      </c>
      <c r="O1366" s="295" t="s">
        <v>13774</v>
      </c>
    </row>
    <row r="1367" ht="15.75" customHeight="1">
      <c r="B1367" s="295" t="s">
        <v>13775</v>
      </c>
      <c r="C1367" s="295">
        <v>1.12281302E8</v>
      </c>
      <c r="D1367" s="295" t="s">
        <v>826</v>
      </c>
      <c r="E1367" s="295" t="s">
        <v>4416</v>
      </c>
      <c r="F1367" s="295" t="s">
        <v>4415</v>
      </c>
      <c r="G1367" s="295" t="s">
        <v>79</v>
      </c>
      <c r="I1367" s="295" t="s">
        <v>11123</v>
      </c>
      <c r="J1367" s="295" t="s">
        <v>11314</v>
      </c>
      <c r="K1367" s="295" t="s">
        <v>11655</v>
      </c>
      <c r="L1367" s="295" t="s">
        <v>11074</v>
      </c>
      <c r="M1367" s="295" t="s">
        <v>10995</v>
      </c>
      <c r="N1367" s="295" t="s">
        <v>10840</v>
      </c>
      <c r="O1367" s="295" t="s">
        <v>13776</v>
      </c>
    </row>
    <row r="1368" ht="15.75" customHeight="1">
      <c r="B1368" s="295" t="s">
        <v>13778</v>
      </c>
      <c r="C1368" s="295">
        <v>1.12281302E8</v>
      </c>
      <c r="D1368" s="295" t="s">
        <v>826</v>
      </c>
      <c r="E1368" s="295" t="s">
        <v>4416</v>
      </c>
      <c r="F1368" s="295" t="s">
        <v>4415</v>
      </c>
      <c r="G1368" s="295" t="s">
        <v>38</v>
      </c>
      <c r="H1368" s="295" t="s">
        <v>10840</v>
      </c>
      <c r="I1368" s="295" t="s">
        <v>11065</v>
      </c>
      <c r="J1368" s="295" t="s">
        <v>11281</v>
      </c>
      <c r="K1368" s="295" t="s">
        <v>11762</v>
      </c>
      <c r="L1368" s="295" t="s">
        <v>10973</v>
      </c>
      <c r="M1368" s="295" t="s">
        <v>11378</v>
      </c>
      <c r="O1368" s="295" t="s">
        <v>3231</v>
      </c>
    </row>
    <row r="1369" ht="15.75" customHeight="1">
      <c r="B1369" s="295" t="s">
        <v>13779</v>
      </c>
      <c r="C1369" s="295">
        <v>1.12281302E8</v>
      </c>
      <c r="D1369" s="295" t="s">
        <v>826</v>
      </c>
      <c r="E1369" s="295" t="s">
        <v>13780</v>
      </c>
      <c r="F1369" s="295" t="s">
        <v>4415</v>
      </c>
      <c r="G1369" s="295" t="s">
        <v>32</v>
      </c>
      <c r="H1369" s="295" t="s">
        <v>10840</v>
      </c>
      <c r="I1369" s="295" t="s">
        <v>11868</v>
      </c>
      <c r="J1369" s="295" t="s">
        <v>11414</v>
      </c>
      <c r="K1369" s="295" t="s">
        <v>13781</v>
      </c>
      <c r="L1369" s="295" t="s">
        <v>11556</v>
      </c>
      <c r="M1369" s="295" t="s">
        <v>11143</v>
      </c>
      <c r="N1369" s="295" t="s">
        <v>10840</v>
      </c>
      <c r="O1369" s="295" t="s">
        <v>13782</v>
      </c>
    </row>
    <row r="1370" ht="15.75" customHeight="1">
      <c r="B1370" s="295" t="s">
        <v>13783</v>
      </c>
      <c r="C1370" s="295">
        <v>1.12281302E8</v>
      </c>
      <c r="D1370" s="295" t="s">
        <v>826</v>
      </c>
      <c r="E1370" s="295" t="s">
        <v>4420</v>
      </c>
      <c r="F1370" s="295" t="s">
        <v>4419</v>
      </c>
      <c r="G1370" s="295" t="s">
        <v>79</v>
      </c>
      <c r="H1370" s="295" t="s">
        <v>10840</v>
      </c>
      <c r="I1370" s="295" t="s">
        <v>10988</v>
      </c>
      <c r="J1370" s="295" t="s">
        <v>10892</v>
      </c>
      <c r="K1370" s="295" t="s">
        <v>11238</v>
      </c>
      <c r="L1370" s="295" t="s">
        <v>10952</v>
      </c>
      <c r="M1370" s="295" t="s">
        <v>10840</v>
      </c>
      <c r="O1370" s="295" t="s">
        <v>10994</v>
      </c>
    </row>
    <row r="1371" ht="15.75" customHeight="1">
      <c r="B1371" s="295" t="s">
        <v>13784</v>
      </c>
      <c r="C1371" s="295">
        <v>1.12281302E8</v>
      </c>
      <c r="D1371" s="295" t="s">
        <v>826</v>
      </c>
      <c r="E1371" s="295" t="s">
        <v>4420</v>
      </c>
      <c r="F1371" s="295" t="s">
        <v>4419</v>
      </c>
      <c r="G1371" s="295" t="s">
        <v>38</v>
      </c>
      <c r="I1371" s="295" t="s">
        <v>11517</v>
      </c>
      <c r="J1371" s="295" t="s">
        <v>11671</v>
      </c>
      <c r="K1371" s="295" t="s">
        <v>12707</v>
      </c>
      <c r="L1371" s="295" t="s">
        <v>10869</v>
      </c>
      <c r="M1371" s="295" t="s">
        <v>10840</v>
      </c>
      <c r="O1371" s="295" t="s">
        <v>11631</v>
      </c>
    </row>
    <row r="1372" ht="15.75" customHeight="1">
      <c r="B1372" s="295" t="s">
        <v>13785</v>
      </c>
      <c r="C1372" s="295">
        <v>1.12281302E8</v>
      </c>
      <c r="D1372" s="295" t="s">
        <v>826</v>
      </c>
      <c r="E1372" s="295" t="s">
        <v>13786</v>
      </c>
      <c r="F1372" s="295" t="s">
        <v>4419</v>
      </c>
      <c r="G1372" s="295" t="s">
        <v>32</v>
      </c>
      <c r="H1372" s="295" t="s">
        <v>10840</v>
      </c>
      <c r="I1372" s="295" t="s">
        <v>11074</v>
      </c>
      <c r="J1372" s="295" t="s">
        <v>11214</v>
      </c>
      <c r="K1372" s="295" t="s">
        <v>13787</v>
      </c>
      <c r="L1372" s="295" t="s">
        <v>11450</v>
      </c>
      <c r="M1372" s="295" t="s">
        <v>10888</v>
      </c>
      <c r="O1372" s="295" t="s">
        <v>12300</v>
      </c>
    </row>
    <row r="1373" ht="15.75" customHeight="1">
      <c r="B1373" s="295" t="s">
        <v>13789</v>
      </c>
      <c r="C1373" s="295">
        <v>1.12281302E8</v>
      </c>
      <c r="D1373" s="295" t="s">
        <v>826</v>
      </c>
      <c r="E1373" s="295" t="s">
        <v>4424</v>
      </c>
      <c r="F1373" s="295" t="s">
        <v>4423</v>
      </c>
      <c r="G1373" s="295" t="s">
        <v>79</v>
      </c>
      <c r="I1373" s="295" t="s">
        <v>10935</v>
      </c>
      <c r="J1373" s="295" t="s">
        <v>11424</v>
      </c>
      <c r="K1373" s="295" t="s">
        <v>11945</v>
      </c>
      <c r="L1373" s="295" t="s">
        <v>10901</v>
      </c>
      <c r="M1373" s="295" t="s">
        <v>10840</v>
      </c>
      <c r="N1373" s="295" t="s">
        <v>10840</v>
      </c>
      <c r="O1373" s="295" t="s">
        <v>11201</v>
      </c>
    </row>
    <row r="1374" ht="15.75" customHeight="1">
      <c r="B1374" s="295" t="s">
        <v>13790</v>
      </c>
      <c r="C1374" s="295">
        <v>1.12281302E8</v>
      </c>
      <c r="D1374" s="295" t="s">
        <v>826</v>
      </c>
      <c r="E1374" s="295" t="s">
        <v>4424</v>
      </c>
      <c r="F1374" s="295" t="s">
        <v>4423</v>
      </c>
      <c r="G1374" s="295" t="s">
        <v>38</v>
      </c>
      <c r="I1374" s="295" t="s">
        <v>10935</v>
      </c>
      <c r="J1374" s="295" t="s">
        <v>11143</v>
      </c>
      <c r="K1374" s="295" t="s">
        <v>11647</v>
      </c>
      <c r="L1374" s="295" t="s">
        <v>10867</v>
      </c>
      <c r="M1374" s="295" t="s">
        <v>10840</v>
      </c>
      <c r="N1374" s="295" t="s">
        <v>10840</v>
      </c>
      <c r="O1374" s="295" t="s">
        <v>13278</v>
      </c>
    </row>
    <row r="1375" ht="15.75" customHeight="1">
      <c r="B1375" s="295" t="s">
        <v>13791</v>
      </c>
      <c r="C1375" s="295">
        <v>1.12281302E8</v>
      </c>
      <c r="D1375" s="295" t="s">
        <v>826</v>
      </c>
      <c r="E1375" s="295" t="s">
        <v>13792</v>
      </c>
      <c r="F1375" s="295" t="s">
        <v>4423</v>
      </c>
      <c r="G1375" s="295" t="s">
        <v>32</v>
      </c>
      <c r="I1375" s="295" t="s">
        <v>10988</v>
      </c>
      <c r="J1375" s="295" t="s">
        <v>10849</v>
      </c>
      <c r="K1375" s="295" t="s">
        <v>11740</v>
      </c>
      <c r="L1375" s="295" t="s">
        <v>11210</v>
      </c>
      <c r="M1375" s="295" t="s">
        <v>10840</v>
      </c>
      <c r="N1375" s="295" t="s">
        <v>10840</v>
      </c>
      <c r="O1375" s="295" t="s">
        <v>13793</v>
      </c>
    </row>
    <row r="1376" ht="15.75" customHeight="1">
      <c r="B1376" s="295" t="s">
        <v>13794</v>
      </c>
      <c r="C1376" s="295">
        <v>1.12282004E8</v>
      </c>
      <c r="D1376" s="295" t="s">
        <v>1065</v>
      </c>
      <c r="E1376" s="295" t="s">
        <v>4429</v>
      </c>
      <c r="F1376" s="295" t="s">
        <v>4428</v>
      </c>
      <c r="G1376" s="295" t="s">
        <v>79</v>
      </c>
      <c r="I1376" s="295" t="s">
        <v>10840</v>
      </c>
      <c r="K1376" s="295" t="s">
        <v>10857</v>
      </c>
      <c r="L1376" s="295" t="s">
        <v>10840</v>
      </c>
      <c r="O1376" s="295" t="s">
        <v>11180</v>
      </c>
    </row>
    <row r="1377" ht="15.75" customHeight="1">
      <c r="B1377" s="295" t="s">
        <v>13795</v>
      </c>
      <c r="C1377" s="295">
        <v>1.12282004E8</v>
      </c>
      <c r="D1377" s="295" t="s">
        <v>1065</v>
      </c>
      <c r="E1377" s="295" t="s">
        <v>4429</v>
      </c>
      <c r="F1377" s="295" t="s">
        <v>4428</v>
      </c>
      <c r="G1377" s="295" t="s">
        <v>38</v>
      </c>
      <c r="J1377" s="295" t="s">
        <v>10840</v>
      </c>
      <c r="K1377" s="295" t="s">
        <v>11019</v>
      </c>
      <c r="O1377" s="295" t="s">
        <v>10955</v>
      </c>
    </row>
    <row r="1378" ht="15.75" customHeight="1">
      <c r="B1378" s="295" t="s">
        <v>13796</v>
      </c>
      <c r="C1378" s="295">
        <v>1.12282004E8</v>
      </c>
      <c r="D1378" s="295" t="s">
        <v>1065</v>
      </c>
      <c r="E1378" s="295" t="s">
        <v>13797</v>
      </c>
      <c r="F1378" s="295" t="s">
        <v>4428</v>
      </c>
      <c r="G1378" s="295" t="s">
        <v>32</v>
      </c>
      <c r="I1378" s="295" t="s">
        <v>10840</v>
      </c>
      <c r="J1378" s="295" t="s">
        <v>10840</v>
      </c>
      <c r="K1378" s="295" t="s">
        <v>10880</v>
      </c>
      <c r="L1378" s="295" t="s">
        <v>10840</v>
      </c>
      <c r="O1378" s="295" t="s">
        <v>10892</v>
      </c>
    </row>
    <row r="1379" ht="15.75" customHeight="1">
      <c r="B1379" s="295" t="s">
        <v>13798</v>
      </c>
      <c r="C1379" s="295">
        <v>1.12282004E8</v>
      </c>
      <c r="D1379" s="295" t="s">
        <v>1065</v>
      </c>
      <c r="E1379" s="295" t="s">
        <v>4433</v>
      </c>
      <c r="F1379" s="295" t="s">
        <v>4432</v>
      </c>
      <c r="G1379" s="295" t="s">
        <v>79</v>
      </c>
      <c r="J1379" s="295" t="s">
        <v>10840</v>
      </c>
      <c r="K1379" s="295" t="s">
        <v>10921</v>
      </c>
      <c r="L1379" s="295" t="s">
        <v>10840</v>
      </c>
      <c r="O1379" s="295" t="s">
        <v>10988</v>
      </c>
    </row>
    <row r="1380" ht="15.75" customHeight="1">
      <c r="B1380" s="295" t="s">
        <v>13799</v>
      </c>
      <c r="C1380" s="295">
        <v>1.12282004E8</v>
      </c>
      <c r="D1380" s="295" t="s">
        <v>1065</v>
      </c>
      <c r="E1380" s="295" t="s">
        <v>4433</v>
      </c>
      <c r="F1380" s="295" t="s">
        <v>4432</v>
      </c>
      <c r="G1380" s="295" t="s">
        <v>38</v>
      </c>
      <c r="J1380" s="295" t="s">
        <v>10840</v>
      </c>
      <c r="K1380" s="295" t="s">
        <v>10993</v>
      </c>
      <c r="O1380" s="295" t="s">
        <v>10917</v>
      </c>
    </row>
    <row r="1381" ht="15.75" customHeight="1">
      <c r="B1381" s="295" t="s">
        <v>13801</v>
      </c>
      <c r="C1381" s="295">
        <v>1.12282004E8</v>
      </c>
      <c r="D1381" s="295" t="s">
        <v>1065</v>
      </c>
      <c r="E1381" s="295" t="s">
        <v>13802</v>
      </c>
      <c r="F1381" s="295" t="s">
        <v>4432</v>
      </c>
      <c r="G1381" s="295" t="s">
        <v>32</v>
      </c>
      <c r="J1381" s="295" t="s">
        <v>10840</v>
      </c>
      <c r="K1381" s="295" t="s">
        <v>11180</v>
      </c>
      <c r="L1381" s="295" t="s">
        <v>10840</v>
      </c>
      <c r="O1381" s="295" t="s">
        <v>11301</v>
      </c>
    </row>
    <row r="1382" ht="15.75" customHeight="1">
      <c r="B1382" s="295" t="s">
        <v>13803</v>
      </c>
      <c r="C1382" s="295">
        <v>1.12283003E8</v>
      </c>
      <c r="D1382" s="295" t="s">
        <v>1166</v>
      </c>
      <c r="E1382" s="295" t="s">
        <v>4437</v>
      </c>
      <c r="F1382" s="295" t="s">
        <v>4436</v>
      </c>
      <c r="G1382" s="295" t="s">
        <v>79</v>
      </c>
      <c r="I1382" s="295" t="s">
        <v>10840</v>
      </c>
      <c r="J1382" s="295" t="s">
        <v>11210</v>
      </c>
      <c r="K1382" s="295" t="s">
        <v>11933</v>
      </c>
      <c r="L1382" s="295" t="s">
        <v>10993</v>
      </c>
      <c r="M1382" s="295" t="s">
        <v>10840</v>
      </c>
      <c r="O1382" s="295" t="s">
        <v>13267</v>
      </c>
    </row>
    <row r="1383" ht="15.75" customHeight="1">
      <c r="B1383" s="295" t="s">
        <v>13804</v>
      </c>
      <c r="C1383" s="295">
        <v>1.12283003E8</v>
      </c>
      <c r="D1383" s="295" t="s">
        <v>1166</v>
      </c>
      <c r="E1383" s="295" t="s">
        <v>4437</v>
      </c>
      <c r="F1383" s="295" t="s">
        <v>4436</v>
      </c>
      <c r="G1383" s="295" t="s">
        <v>38</v>
      </c>
      <c r="I1383" s="295" t="s">
        <v>10840</v>
      </c>
      <c r="J1383" s="295" t="s">
        <v>11378</v>
      </c>
      <c r="K1383" s="295" t="s">
        <v>11856</v>
      </c>
      <c r="L1383" s="295" t="s">
        <v>10917</v>
      </c>
      <c r="M1383" s="295" t="s">
        <v>10840</v>
      </c>
      <c r="N1383" s="295" t="s">
        <v>10840</v>
      </c>
      <c r="O1383" s="295" t="s">
        <v>12809</v>
      </c>
    </row>
    <row r="1384" ht="15.75" customHeight="1">
      <c r="B1384" s="295" t="s">
        <v>13805</v>
      </c>
      <c r="C1384" s="295">
        <v>1.12283003E8</v>
      </c>
      <c r="D1384" s="295" t="s">
        <v>1166</v>
      </c>
      <c r="E1384" s="295" t="s">
        <v>13806</v>
      </c>
      <c r="F1384" s="295" t="s">
        <v>4436</v>
      </c>
      <c r="G1384" s="295" t="s">
        <v>32</v>
      </c>
      <c r="I1384" s="295" t="s">
        <v>10864</v>
      </c>
      <c r="J1384" s="295" t="s">
        <v>10851</v>
      </c>
      <c r="K1384" s="295" t="s">
        <v>13807</v>
      </c>
      <c r="L1384" s="295" t="s">
        <v>11340</v>
      </c>
      <c r="M1384" s="295" t="s">
        <v>10901</v>
      </c>
      <c r="N1384" s="295" t="s">
        <v>10840</v>
      </c>
      <c r="O1384" s="295" t="s">
        <v>13808</v>
      </c>
    </row>
    <row r="1385" ht="15.75" customHeight="1">
      <c r="B1385" s="295" t="s">
        <v>13809</v>
      </c>
      <c r="C1385" s="295">
        <v>1.12283003E8</v>
      </c>
      <c r="D1385" s="295" t="s">
        <v>1166</v>
      </c>
      <c r="E1385" s="295" t="s">
        <v>4442</v>
      </c>
      <c r="F1385" s="295" t="s">
        <v>4441</v>
      </c>
      <c r="G1385" s="295" t="s">
        <v>79</v>
      </c>
      <c r="I1385" s="295" t="s">
        <v>10840</v>
      </c>
      <c r="J1385" s="295" t="s">
        <v>10901</v>
      </c>
      <c r="K1385" s="295" t="s">
        <v>11127</v>
      </c>
      <c r="L1385" s="295" t="s">
        <v>10864</v>
      </c>
      <c r="M1385" s="295" t="s">
        <v>10840</v>
      </c>
      <c r="O1385" s="295" t="s">
        <v>11757</v>
      </c>
    </row>
    <row r="1386" ht="15.75" customHeight="1">
      <c r="B1386" s="295" t="s">
        <v>13810</v>
      </c>
      <c r="C1386" s="295">
        <v>1.12283003E8</v>
      </c>
      <c r="D1386" s="295" t="s">
        <v>1166</v>
      </c>
      <c r="E1386" s="295" t="s">
        <v>4442</v>
      </c>
      <c r="F1386" s="295" t="s">
        <v>4441</v>
      </c>
      <c r="G1386" s="295" t="s">
        <v>38</v>
      </c>
      <c r="H1386" s="295" t="s">
        <v>10840</v>
      </c>
      <c r="I1386" s="295" t="s">
        <v>10840</v>
      </c>
      <c r="J1386" s="295" t="s">
        <v>10867</v>
      </c>
      <c r="K1386" s="295" t="s">
        <v>11416</v>
      </c>
      <c r="L1386" s="295" t="s">
        <v>10901</v>
      </c>
      <c r="M1386" s="295" t="s">
        <v>10840</v>
      </c>
      <c r="O1386" s="295" t="s">
        <v>12454</v>
      </c>
    </row>
    <row r="1387" ht="15.75" customHeight="1">
      <c r="B1387" s="295" t="s">
        <v>13811</v>
      </c>
      <c r="C1387" s="295">
        <v>1.12283003E8</v>
      </c>
      <c r="D1387" s="295" t="s">
        <v>1166</v>
      </c>
      <c r="E1387" s="295" t="s">
        <v>13812</v>
      </c>
      <c r="F1387" s="295" t="s">
        <v>4441</v>
      </c>
      <c r="G1387" s="295" t="s">
        <v>32</v>
      </c>
      <c r="H1387" s="295" t="s">
        <v>10840</v>
      </c>
      <c r="I1387" s="295" t="s">
        <v>10840</v>
      </c>
      <c r="J1387" s="295" t="s">
        <v>11210</v>
      </c>
      <c r="K1387" s="295" t="s">
        <v>11949</v>
      </c>
      <c r="L1387" s="295" t="s">
        <v>10988</v>
      </c>
      <c r="M1387" s="295" t="s">
        <v>10840</v>
      </c>
      <c r="O1387" s="295" t="s">
        <v>11318</v>
      </c>
    </row>
    <row r="1388" ht="15.75" customHeight="1">
      <c r="B1388" s="295" t="s">
        <v>13813</v>
      </c>
      <c r="C1388" s="295">
        <v>1.12286003E8</v>
      </c>
      <c r="D1388" s="295" t="s">
        <v>2059</v>
      </c>
      <c r="E1388" s="295" t="s">
        <v>4446</v>
      </c>
      <c r="F1388" s="295" t="s">
        <v>4445</v>
      </c>
      <c r="G1388" s="295" t="s">
        <v>79</v>
      </c>
      <c r="H1388" s="295" t="s">
        <v>10840</v>
      </c>
      <c r="J1388" s="295" t="s">
        <v>10840</v>
      </c>
      <c r="K1388" s="295" t="s">
        <v>12084</v>
      </c>
      <c r="L1388" s="295" t="s">
        <v>10888</v>
      </c>
      <c r="M1388" s="295" t="s">
        <v>10840</v>
      </c>
      <c r="N1388" s="295" t="s">
        <v>10840</v>
      </c>
      <c r="O1388" s="295" t="s">
        <v>12509</v>
      </c>
    </row>
    <row r="1389" ht="15.75" customHeight="1">
      <c r="B1389" s="295" t="s">
        <v>13814</v>
      </c>
      <c r="C1389" s="295">
        <v>1.12286003E8</v>
      </c>
      <c r="D1389" s="295" t="s">
        <v>2059</v>
      </c>
      <c r="E1389" s="295" t="s">
        <v>4446</v>
      </c>
      <c r="F1389" s="295" t="s">
        <v>4445</v>
      </c>
      <c r="G1389" s="295" t="s">
        <v>38</v>
      </c>
      <c r="I1389" s="295" t="s">
        <v>10840</v>
      </c>
      <c r="J1389" s="295" t="s">
        <v>10840</v>
      </c>
      <c r="K1389" s="295" t="s">
        <v>13306</v>
      </c>
      <c r="L1389" s="295" t="s">
        <v>10919</v>
      </c>
      <c r="M1389" s="295" t="s">
        <v>10840</v>
      </c>
      <c r="N1389" s="295" t="s">
        <v>10840</v>
      </c>
      <c r="O1389" s="295" t="s">
        <v>12787</v>
      </c>
    </row>
    <row r="1390" ht="15.75" customHeight="1">
      <c r="B1390" s="295" t="s">
        <v>13815</v>
      </c>
      <c r="C1390" s="295">
        <v>1.12286003E8</v>
      </c>
      <c r="D1390" s="295" t="s">
        <v>2059</v>
      </c>
      <c r="E1390" s="295" t="s">
        <v>13816</v>
      </c>
      <c r="F1390" s="295" t="s">
        <v>4445</v>
      </c>
      <c r="G1390" s="295" t="s">
        <v>32</v>
      </c>
      <c r="H1390" s="295" t="s">
        <v>10840</v>
      </c>
      <c r="I1390" s="295" t="s">
        <v>10840</v>
      </c>
      <c r="J1390" s="295" t="s">
        <v>10864</v>
      </c>
      <c r="K1390" s="295" t="s">
        <v>11818</v>
      </c>
      <c r="L1390" s="295" t="s">
        <v>10850</v>
      </c>
      <c r="M1390" s="295" t="s">
        <v>10840</v>
      </c>
      <c r="N1390" s="295" t="s">
        <v>10840</v>
      </c>
      <c r="O1390" s="295" t="s">
        <v>13818</v>
      </c>
    </row>
    <row r="1391" ht="15.75" customHeight="1">
      <c r="B1391" s="295" t="s">
        <v>13819</v>
      </c>
      <c r="C1391" s="295">
        <v>1.12286003E8</v>
      </c>
      <c r="D1391" s="295" t="s">
        <v>2059</v>
      </c>
      <c r="E1391" s="295" t="s">
        <v>4450</v>
      </c>
      <c r="F1391" s="295" t="s">
        <v>4449</v>
      </c>
      <c r="G1391" s="295" t="s">
        <v>79</v>
      </c>
      <c r="I1391" s="295" t="s">
        <v>10840</v>
      </c>
      <c r="J1391" s="295" t="s">
        <v>10840</v>
      </c>
      <c r="K1391" s="295" t="s">
        <v>10961</v>
      </c>
      <c r="L1391" s="295" t="s">
        <v>10840</v>
      </c>
      <c r="M1391" s="295" t="s">
        <v>10840</v>
      </c>
      <c r="O1391" s="295" t="s">
        <v>10984</v>
      </c>
    </row>
    <row r="1392" ht="15.75" customHeight="1">
      <c r="B1392" s="295" t="s">
        <v>13820</v>
      </c>
      <c r="C1392" s="295">
        <v>1.12286003E8</v>
      </c>
      <c r="D1392" s="295" t="s">
        <v>2059</v>
      </c>
      <c r="E1392" s="295" t="s">
        <v>4450</v>
      </c>
      <c r="F1392" s="295" t="s">
        <v>4449</v>
      </c>
      <c r="G1392" s="295" t="s">
        <v>38</v>
      </c>
      <c r="H1392" s="295" t="s">
        <v>10840</v>
      </c>
      <c r="I1392" s="295" t="s">
        <v>10840</v>
      </c>
      <c r="J1392" s="295" t="s">
        <v>10840</v>
      </c>
      <c r="K1392" s="295" t="s">
        <v>11148</v>
      </c>
      <c r="L1392" s="295" t="s">
        <v>10840</v>
      </c>
      <c r="M1392" s="295" t="s">
        <v>10840</v>
      </c>
      <c r="O1392" s="295" t="s">
        <v>11092</v>
      </c>
    </row>
    <row r="1393" ht="15.75" customHeight="1">
      <c r="B1393" s="295" t="s">
        <v>13821</v>
      </c>
      <c r="C1393" s="295">
        <v>1.12286003E8</v>
      </c>
      <c r="D1393" s="295" t="s">
        <v>2059</v>
      </c>
      <c r="E1393" s="295" t="s">
        <v>13822</v>
      </c>
      <c r="F1393" s="295" t="s">
        <v>4449</v>
      </c>
      <c r="G1393" s="295" t="s">
        <v>32</v>
      </c>
      <c r="H1393" s="295" t="s">
        <v>10840</v>
      </c>
      <c r="I1393" s="295" t="s">
        <v>10840</v>
      </c>
      <c r="J1393" s="295" t="s">
        <v>10919</v>
      </c>
      <c r="K1393" s="295" t="s">
        <v>10967</v>
      </c>
      <c r="L1393" s="295" t="s">
        <v>10840</v>
      </c>
      <c r="M1393" s="295" t="s">
        <v>10840</v>
      </c>
      <c r="O1393" s="295" t="s">
        <v>11973</v>
      </c>
    </row>
    <row r="1394" ht="15.75" customHeight="1">
      <c r="B1394" s="295" t="s">
        <v>13823</v>
      </c>
      <c r="C1394" s="295">
        <v>1.12289003E8</v>
      </c>
      <c r="D1394" s="295" t="s">
        <v>2143</v>
      </c>
      <c r="E1394" s="295" t="s">
        <v>4454</v>
      </c>
      <c r="F1394" s="295" t="s">
        <v>4453</v>
      </c>
      <c r="G1394" s="295" t="s">
        <v>79</v>
      </c>
      <c r="H1394" s="295" t="s">
        <v>10840</v>
      </c>
      <c r="I1394" s="295" t="s">
        <v>10952</v>
      </c>
      <c r="J1394" s="295" t="s">
        <v>10873</v>
      </c>
      <c r="K1394" s="295" t="s">
        <v>10948</v>
      </c>
      <c r="L1394" s="295" t="s">
        <v>10857</v>
      </c>
      <c r="M1394" s="295" t="s">
        <v>10840</v>
      </c>
      <c r="O1394" s="295" t="s">
        <v>13824</v>
      </c>
    </row>
    <row r="1395" ht="15.75" customHeight="1">
      <c r="B1395" s="295" t="s">
        <v>13825</v>
      </c>
      <c r="C1395" s="295">
        <v>1.12289003E8</v>
      </c>
      <c r="D1395" s="295" t="s">
        <v>2143</v>
      </c>
      <c r="E1395" s="295" t="s">
        <v>4454</v>
      </c>
      <c r="F1395" s="295" t="s">
        <v>4453</v>
      </c>
      <c r="G1395" s="295" t="s">
        <v>38</v>
      </c>
      <c r="H1395" s="295" t="s">
        <v>10840</v>
      </c>
      <c r="I1395" s="295" t="s">
        <v>10912</v>
      </c>
      <c r="J1395" s="295" t="s">
        <v>11340</v>
      </c>
      <c r="K1395" s="295" t="s">
        <v>12110</v>
      </c>
      <c r="L1395" s="295" t="s">
        <v>11317</v>
      </c>
      <c r="M1395" s="295" t="s">
        <v>10840</v>
      </c>
      <c r="O1395" s="295" t="s">
        <v>12420</v>
      </c>
    </row>
    <row r="1396" ht="15.75" customHeight="1">
      <c r="B1396" s="295" t="s">
        <v>13826</v>
      </c>
      <c r="C1396" s="295">
        <v>1.12289003E8</v>
      </c>
      <c r="D1396" s="295" t="s">
        <v>2143</v>
      </c>
      <c r="E1396" s="295" t="s">
        <v>13827</v>
      </c>
      <c r="F1396" s="295" t="s">
        <v>4453</v>
      </c>
      <c r="G1396" s="295" t="s">
        <v>32</v>
      </c>
      <c r="H1396" s="295" t="s">
        <v>10840</v>
      </c>
      <c r="I1396" s="295" t="s">
        <v>11229</v>
      </c>
      <c r="J1396" s="295" t="s">
        <v>11486</v>
      </c>
      <c r="K1396" s="295" t="s">
        <v>13828</v>
      </c>
      <c r="L1396" s="295" t="s">
        <v>11184</v>
      </c>
      <c r="M1396" s="295" t="s">
        <v>10840</v>
      </c>
      <c r="O1396" s="295" t="s">
        <v>13829</v>
      </c>
    </row>
    <row r="1397" ht="15.75" customHeight="1">
      <c r="B1397" s="295" t="s">
        <v>13830</v>
      </c>
      <c r="C1397" s="295">
        <v>1.12289003E8</v>
      </c>
      <c r="D1397" s="295" t="s">
        <v>2143</v>
      </c>
      <c r="E1397" s="295" t="s">
        <v>4458</v>
      </c>
      <c r="F1397" s="295" t="s">
        <v>4457</v>
      </c>
      <c r="G1397" s="295" t="s">
        <v>79</v>
      </c>
      <c r="H1397" s="295" t="s">
        <v>10840</v>
      </c>
      <c r="I1397" s="295" t="s">
        <v>10840</v>
      </c>
      <c r="J1397" s="295" t="s">
        <v>10901</v>
      </c>
      <c r="K1397" s="295" t="s">
        <v>11728</v>
      </c>
      <c r="L1397" s="295" t="s">
        <v>10919</v>
      </c>
      <c r="O1397" s="295" t="s">
        <v>11884</v>
      </c>
    </row>
    <row r="1398" ht="15.75" customHeight="1">
      <c r="B1398" s="295" t="s">
        <v>13831</v>
      </c>
      <c r="C1398" s="295">
        <v>1.12289003E8</v>
      </c>
      <c r="D1398" s="295" t="s">
        <v>2143</v>
      </c>
      <c r="E1398" s="295" t="s">
        <v>4458</v>
      </c>
      <c r="F1398" s="295" t="s">
        <v>4457</v>
      </c>
      <c r="G1398" s="295" t="s">
        <v>38</v>
      </c>
      <c r="H1398" s="295" t="s">
        <v>10840</v>
      </c>
      <c r="I1398" s="295" t="s">
        <v>10840</v>
      </c>
      <c r="J1398" s="295" t="s">
        <v>10864</v>
      </c>
      <c r="K1398" s="295" t="s">
        <v>11542</v>
      </c>
      <c r="L1398" s="295" t="s">
        <v>10912</v>
      </c>
      <c r="M1398" s="295" t="s">
        <v>10840</v>
      </c>
      <c r="O1398" s="295" t="s">
        <v>12474</v>
      </c>
    </row>
    <row r="1399" ht="15.75" customHeight="1">
      <c r="B1399" s="295" t="s">
        <v>13832</v>
      </c>
      <c r="C1399" s="295">
        <v>1.12289003E8</v>
      </c>
      <c r="D1399" s="295" t="s">
        <v>2143</v>
      </c>
      <c r="E1399" s="295" t="s">
        <v>13833</v>
      </c>
      <c r="F1399" s="295" t="s">
        <v>4457</v>
      </c>
      <c r="G1399" s="295" t="s">
        <v>32</v>
      </c>
      <c r="H1399" s="295" t="s">
        <v>10840</v>
      </c>
      <c r="I1399" s="295" t="s">
        <v>10874</v>
      </c>
      <c r="J1399" s="295" t="s">
        <v>10988</v>
      </c>
      <c r="K1399" s="295" t="s">
        <v>13647</v>
      </c>
      <c r="L1399" s="295" t="s">
        <v>10917</v>
      </c>
      <c r="M1399" s="295" t="s">
        <v>10840</v>
      </c>
      <c r="O1399" s="295" t="s">
        <v>11934</v>
      </c>
    </row>
    <row r="1400" ht="15.75" customHeight="1">
      <c r="B1400" s="295" t="s">
        <v>13835</v>
      </c>
      <c r="C1400" s="295">
        <v>1.12671303E8</v>
      </c>
      <c r="D1400" s="295" t="s">
        <v>821</v>
      </c>
      <c r="E1400" s="295" t="s">
        <v>4463</v>
      </c>
      <c r="F1400" s="295" t="s">
        <v>4462</v>
      </c>
      <c r="G1400" s="295" t="s">
        <v>79</v>
      </c>
      <c r="H1400" s="295" t="s">
        <v>10840</v>
      </c>
      <c r="I1400" s="295" t="s">
        <v>11402</v>
      </c>
      <c r="J1400" s="295" t="s">
        <v>11326</v>
      </c>
      <c r="K1400" s="295" t="s">
        <v>11884</v>
      </c>
      <c r="L1400" s="295" t="s">
        <v>10988</v>
      </c>
      <c r="M1400" s="295" t="s">
        <v>10862</v>
      </c>
      <c r="O1400" s="295" t="s">
        <v>11903</v>
      </c>
    </row>
    <row r="1401" ht="15.75" customHeight="1">
      <c r="B1401" s="295" t="s">
        <v>13836</v>
      </c>
      <c r="C1401" s="295">
        <v>1.12671303E8</v>
      </c>
      <c r="D1401" s="295" t="s">
        <v>821</v>
      </c>
      <c r="E1401" s="295" t="s">
        <v>4463</v>
      </c>
      <c r="F1401" s="295" t="s">
        <v>4462</v>
      </c>
      <c r="G1401" s="295" t="s">
        <v>38</v>
      </c>
      <c r="I1401" s="295" t="s">
        <v>11039</v>
      </c>
      <c r="J1401" s="295" t="s">
        <v>11486</v>
      </c>
      <c r="K1401" s="295" t="s">
        <v>12454</v>
      </c>
      <c r="L1401" s="295" t="s">
        <v>10988</v>
      </c>
      <c r="M1401" s="295" t="s">
        <v>10952</v>
      </c>
      <c r="O1401" s="295" t="s">
        <v>12213</v>
      </c>
    </row>
    <row r="1402" ht="15.75" customHeight="1">
      <c r="B1402" s="295" t="s">
        <v>13837</v>
      </c>
      <c r="C1402" s="295">
        <v>1.12671303E8</v>
      </c>
      <c r="D1402" s="295" t="s">
        <v>821</v>
      </c>
      <c r="E1402" s="295" t="s">
        <v>13838</v>
      </c>
      <c r="F1402" s="295" t="s">
        <v>4462</v>
      </c>
      <c r="G1402" s="295" t="s">
        <v>32</v>
      </c>
      <c r="H1402" s="295" t="s">
        <v>10840</v>
      </c>
      <c r="I1402" s="295" t="s">
        <v>11344</v>
      </c>
      <c r="J1402" s="295" t="s">
        <v>11216</v>
      </c>
      <c r="K1402" s="295" t="s">
        <v>13839</v>
      </c>
      <c r="L1402" s="295" t="s">
        <v>11004</v>
      </c>
      <c r="M1402" s="295" t="s">
        <v>11055</v>
      </c>
      <c r="O1402" s="295" t="s">
        <v>13840</v>
      </c>
    </row>
    <row r="1403" ht="15.75" customHeight="1">
      <c r="B1403" s="295" t="s">
        <v>13841</v>
      </c>
      <c r="C1403" s="295">
        <v>1.12671303E8</v>
      </c>
      <c r="D1403" s="295" t="s">
        <v>821</v>
      </c>
      <c r="E1403" s="295" t="s">
        <v>4467</v>
      </c>
      <c r="F1403" s="295" t="s">
        <v>4466</v>
      </c>
      <c r="G1403" s="295" t="s">
        <v>79</v>
      </c>
      <c r="H1403" s="295" t="s">
        <v>10840</v>
      </c>
      <c r="I1403" s="295" t="s">
        <v>10880</v>
      </c>
      <c r="J1403" s="295" t="s">
        <v>11959</v>
      </c>
      <c r="K1403" s="295" t="s">
        <v>13744</v>
      </c>
      <c r="L1403" s="295" t="s">
        <v>11028</v>
      </c>
      <c r="M1403" s="295" t="s">
        <v>11018</v>
      </c>
      <c r="O1403" s="295" t="s">
        <v>13842</v>
      </c>
    </row>
    <row r="1404" ht="15.75" customHeight="1">
      <c r="B1404" s="295" t="s">
        <v>13843</v>
      </c>
      <c r="C1404" s="295">
        <v>1.12671303E8</v>
      </c>
      <c r="D1404" s="295" t="s">
        <v>821</v>
      </c>
      <c r="E1404" s="295" t="s">
        <v>4467</v>
      </c>
      <c r="F1404" s="295" t="s">
        <v>4466</v>
      </c>
      <c r="G1404" s="295" t="s">
        <v>38</v>
      </c>
      <c r="H1404" s="295" t="s">
        <v>10840</v>
      </c>
      <c r="I1404" s="295" t="s">
        <v>11873</v>
      </c>
      <c r="J1404" s="295" t="s">
        <v>10959</v>
      </c>
      <c r="K1404" s="295" t="s">
        <v>12543</v>
      </c>
      <c r="L1404" s="295" t="s">
        <v>11026</v>
      </c>
      <c r="M1404" s="295" t="s">
        <v>10844</v>
      </c>
      <c r="O1404" s="295" t="s">
        <v>13844</v>
      </c>
    </row>
    <row r="1405" ht="15.75" customHeight="1">
      <c r="B1405" s="295" t="s">
        <v>13845</v>
      </c>
      <c r="C1405" s="295">
        <v>1.12671303E8</v>
      </c>
      <c r="D1405" s="295" t="s">
        <v>821</v>
      </c>
      <c r="E1405" s="295" t="s">
        <v>13846</v>
      </c>
      <c r="F1405" s="295" t="s">
        <v>4466</v>
      </c>
      <c r="G1405" s="295" t="s">
        <v>32</v>
      </c>
      <c r="H1405" s="295" t="s">
        <v>10840</v>
      </c>
      <c r="I1405" s="295" t="s">
        <v>11718</v>
      </c>
      <c r="J1405" s="295" t="s">
        <v>12608</v>
      </c>
      <c r="K1405" s="295" t="s">
        <v>13847</v>
      </c>
      <c r="L1405" s="295" t="s">
        <v>11213</v>
      </c>
      <c r="M1405" s="295" t="s">
        <v>11679</v>
      </c>
      <c r="O1405" s="295" t="s">
        <v>13848</v>
      </c>
    </row>
    <row r="1406" ht="15.75" customHeight="1">
      <c r="B1406" s="295" t="s">
        <v>13849</v>
      </c>
      <c r="C1406" s="295">
        <v>1.12671303E8</v>
      </c>
      <c r="D1406" s="295" t="s">
        <v>821</v>
      </c>
      <c r="E1406" s="295" t="s">
        <v>4471</v>
      </c>
      <c r="F1406" s="295" t="s">
        <v>4470</v>
      </c>
      <c r="G1406" s="295" t="s">
        <v>79</v>
      </c>
      <c r="K1406" s="295" t="s">
        <v>10840</v>
      </c>
      <c r="O1406" s="295" t="s">
        <v>10840</v>
      </c>
    </row>
    <row r="1407" ht="15.75" customHeight="1">
      <c r="B1407" s="295" t="s">
        <v>13850</v>
      </c>
      <c r="C1407" s="295">
        <v>1.12671303E8</v>
      </c>
      <c r="D1407" s="295" t="s">
        <v>821</v>
      </c>
      <c r="E1407" s="295" t="s">
        <v>4471</v>
      </c>
      <c r="F1407" s="295" t="s">
        <v>4470</v>
      </c>
      <c r="G1407" s="295" t="s">
        <v>38</v>
      </c>
      <c r="K1407" s="295" t="s">
        <v>10840</v>
      </c>
      <c r="O1407" s="295" t="s">
        <v>10840</v>
      </c>
    </row>
    <row r="1408" ht="15.75" customHeight="1">
      <c r="B1408" s="295" t="s">
        <v>13852</v>
      </c>
      <c r="C1408" s="295">
        <v>1.12671303E8</v>
      </c>
      <c r="D1408" s="295" t="s">
        <v>821</v>
      </c>
      <c r="E1408" s="295" t="s">
        <v>13853</v>
      </c>
      <c r="F1408" s="295" t="s">
        <v>4470</v>
      </c>
      <c r="G1408" s="295" t="s">
        <v>32</v>
      </c>
      <c r="K1408" s="295" t="s">
        <v>10840</v>
      </c>
      <c r="O1408" s="295" t="s">
        <v>10840</v>
      </c>
    </row>
    <row r="1409" ht="15.75" customHeight="1">
      <c r="B1409" s="295" t="s">
        <v>13854</v>
      </c>
      <c r="C1409" s="295">
        <v>1.12671603E8</v>
      </c>
      <c r="D1409" s="295" t="s">
        <v>955</v>
      </c>
      <c r="E1409" s="295" t="s">
        <v>4476</v>
      </c>
      <c r="F1409" s="295" t="s">
        <v>4475</v>
      </c>
      <c r="G1409" s="295" t="s">
        <v>79</v>
      </c>
      <c r="H1409" s="295" t="s">
        <v>10840</v>
      </c>
      <c r="I1409" s="295" t="s">
        <v>11430</v>
      </c>
      <c r="J1409" s="295" t="s">
        <v>10893</v>
      </c>
      <c r="K1409" s="295" t="s">
        <v>12420</v>
      </c>
      <c r="L1409" s="295" t="s">
        <v>11378</v>
      </c>
      <c r="M1409" s="295" t="s">
        <v>10995</v>
      </c>
      <c r="N1409" s="295" t="s">
        <v>10840</v>
      </c>
      <c r="O1409" s="295" t="s">
        <v>13855</v>
      </c>
    </row>
    <row r="1410" ht="15.75" customHeight="1">
      <c r="B1410" s="295" t="s">
        <v>13856</v>
      </c>
      <c r="C1410" s="295">
        <v>1.12671603E8</v>
      </c>
      <c r="D1410" s="295" t="s">
        <v>955</v>
      </c>
      <c r="E1410" s="295" t="s">
        <v>4476</v>
      </c>
      <c r="F1410" s="295" t="s">
        <v>4475</v>
      </c>
      <c r="G1410" s="295" t="s">
        <v>38</v>
      </c>
      <c r="H1410" s="295" t="s">
        <v>10840</v>
      </c>
      <c r="I1410" s="295" t="s">
        <v>11355</v>
      </c>
      <c r="J1410" s="295" t="s">
        <v>11064</v>
      </c>
      <c r="K1410" s="295" t="s">
        <v>13857</v>
      </c>
      <c r="L1410" s="295" t="s">
        <v>10844</v>
      </c>
      <c r="M1410" s="295" t="s">
        <v>10944</v>
      </c>
      <c r="N1410" s="295" t="s">
        <v>10840</v>
      </c>
      <c r="O1410" s="295" t="s">
        <v>13858</v>
      </c>
    </row>
    <row r="1411" ht="15.75" customHeight="1">
      <c r="B1411" s="295" t="s">
        <v>13859</v>
      </c>
      <c r="C1411" s="295">
        <v>1.12671603E8</v>
      </c>
      <c r="D1411" s="295" t="s">
        <v>955</v>
      </c>
      <c r="E1411" s="295" t="s">
        <v>13860</v>
      </c>
      <c r="F1411" s="295" t="s">
        <v>4475</v>
      </c>
      <c r="G1411" s="295" t="s">
        <v>32</v>
      </c>
      <c r="H1411" s="295" t="s">
        <v>10840</v>
      </c>
      <c r="I1411" s="295" t="s">
        <v>10887</v>
      </c>
      <c r="J1411" s="295" t="s">
        <v>11109</v>
      </c>
      <c r="K1411" s="295" t="s">
        <v>6701</v>
      </c>
      <c r="L1411" s="295" t="s">
        <v>11345</v>
      </c>
      <c r="M1411" s="295" t="s">
        <v>11301</v>
      </c>
      <c r="N1411" s="295" t="s">
        <v>10840</v>
      </c>
      <c r="O1411" s="295" t="s">
        <v>13861</v>
      </c>
    </row>
    <row r="1412" ht="15.75" customHeight="1">
      <c r="B1412" s="295" t="s">
        <v>13862</v>
      </c>
      <c r="C1412" s="295">
        <v>1.12671603E8</v>
      </c>
      <c r="D1412" s="295" t="s">
        <v>955</v>
      </c>
      <c r="E1412" s="295" t="s">
        <v>4480</v>
      </c>
      <c r="F1412" s="295" t="s">
        <v>4479</v>
      </c>
      <c r="G1412" s="295" t="s">
        <v>79</v>
      </c>
      <c r="H1412" s="295" t="s">
        <v>10840</v>
      </c>
      <c r="I1412" s="295" t="s">
        <v>11143</v>
      </c>
      <c r="J1412" s="295" t="s">
        <v>11418</v>
      </c>
      <c r="K1412" s="295" t="s">
        <v>10989</v>
      </c>
      <c r="L1412" s="295" t="s">
        <v>10864</v>
      </c>
      <c r="M1412" s="295" t="s">
        <v>10901</v>
      </c>
      <c r="O1412" s="295" t="s">
        <v>11318</v>
      </c>
    </row>
    <row r="1413" ht="15.75" customHeight="1">
      <c r="B1413" s="295" t="s">
        <v>13863</v>
      </c>
      <c r="C1413" s="295">
        <v>1.12671603E8</v>
      </c>
      <c r="D1413" s="295" t="s">
        <v>955</v>
      </c>
      <c r="E1413" s="295" t="s">
        <v>4480</v>
      </c>
      <c r="F1413" s="295" t="s">
        <v>4479</v>
      </c>
      <c r="G1413" s="295" t="s">
        <v>38</v>
      </c>
      <c r="H1413" s="295" t="s">
        <v>10840</v>
      </c>
      <c r="I1413" s="295" t="s">
        <v>11406</v>
      </c>
      <c r="J1413" s="295" t="s">
        <v>11018</v>
      </c>
      <c r="K1413" s="295" t="s">
        <v>11844</v>
      </c>
      <c r="L1413" s="295" t="s">
        <v>10840</v>
      </c>
      <c r="M1413" s="295" t="s">
        <v>10888</v>
      </c>
      <c r="O1413" s="295" t="s">
        <v>13865</v>
      </c>
    </row>
    <row r="1414" ht="15.75" customHeight="1">
      <c r="B1414" s="295" t="s">
        <v>13866</v>
      </c>
      <c r="C1414" s="295">
        <v>1.12671603E8</v>
      </c>
      <c r="D1414" s="295" t="s">
        <v>955</v>
      </c>
      <c r="E1414" s="295" t="s">
        <v>13867</v>
      </c>
      <c r="F1414" s="295" t="s">
        <v>4479</v>
      </c>
      <c r="G1414" s="295" t="s">
        <v>32</v>
      </c>
      <c r="H1414" s="295" t="s">
        <v>10840</v>
      </c>
      <c r="I1414" s="295" t="s">
        <v>12131</v>
      </c>
      <c r="J1414" s="295" t="s">
        <v>11344</v>
      </c>
      <c r="K1414" s="295" t="s">
        <v>13868</v>
      </c>
      <c r="L1414" s="295" t="s">
        <v>10850</v>
      </c>
      <c r="M1414" s="295" t="s">
        <v>10921</v>
      </c>
      <c r="O1414" s="295" t="s">
        <v>13869</v>
      </c>
    </row>
    <row r="1415" ht="15.75" customHeight="1">
      <c r="B1415" s="295" t="s">
        <v>13870</v>
      </c>
      <c r="C1415" s="295">
        <v>1.12671603E8</v>
      </c>
      <c r="D1415" s="295" t="s">
        <v>955</v>
      </c>
      <c r="E1415" s="295" t="s">
        <v>4484</v>
      </c>
      <c r="F1415" s="295" t="s">
        <v>4483</v>
      </c>
      <c r="G1415" s="295" t="s">
        <v>79</v>
      </c>
      <c r="I1415" s="295" t="s">
        <v>10840</v>
      </c>
      <c r="O1415" s="295" t="s">
        <v>10840</v>
      </c>
    </row>
    <row r="1416" ht="15.75" customHeight="1">
      <c r="B1416" s="295" t="s">
        <v>13871</v>
      </c>
      <c r="C1416" s="295">
        <v>1.12671603E8</v>
      </c>
      <c r="D1416" s="295" t="s">
        <v>955</v>
      </c>
      <c r="E1416" s="295" t="s">
        <v>4484</v>
      </c>
      <c r="F1416" s="295" t="s">
        <v>4483</v>
      </c>
      <c r="G1416" s="295" t="s">
        <v>38</v>
      </c>
      <c r="M1416" s="295" t="s">
        <v>10840</v>
      </c>
      <c r="O1416" s="295" t="s">
        <v>10840</v>
      </c>
    </row>
    <row r="1417" ht="15.75" customHeight="1">
      <c r="B1417" s="295" t="s">
        <v>13872</v>
      </c>
      <c r="C1417" s="295">
        <v>1.12671603E8</v>
      </c>
      <c r="D1417" s="295" t="s">
        <v>955</v>
      </c>
      <c r="E1417" s="295" t="s">
        <v>13873</v>
      </c>
      <c r="F1417" s="295" t="s">
        <v>4483</v>
      </c>
      <c r="G1417" s="295" t="s">
        <v>32</v>
      </c>
      <c r="I1417" s="295" t="s">
        <v>10840</v>
      </c>
      <c r="M1417" s="295" t="s">
        <v>10840</v>
      </c>
      <c r="O1417" s="295" t="s">
        <v>10840</v>
      </c>
    </row>
    <row r="1418" ht="15.75" customHeight="1">
      <c r="B1418" s="295" t="s">
        <v>13874</v>
      </c>
      <c r="C1418" s="295">
        <v>1.12671803E8</v>
      </c>
      <c r="D1418" s="295" t="s">
        <v>982</v>
      </c>
      <c r="E1418" s="295" t="s">
        <v>4489</v>
      </c>
      <c r="F1418" s="295" t="s">
        <v>4488</v>
      </c>
      <c r="G1418" s="295" t="s">
        <v>79</v>
      </c>
      <c r="H1418" s="295" t="s">
        <v>10840</v>
      </c>
      <c r="I1418" s="295" t="s">
        <v>10850</v>
      </c>
      <c r="J1418" s="295" t="s">
        <v>11028</v>
      </c>
      <c r="K1418" s="295" t="s">
        <v>13875</v>
      </c>
      <c r="L1418" s="295" t="s">
        <v>10874</v>
      </c>
      <c r="M1418" s="295" t="s">
        <v>10840</v>
      </c>
      <c r="O1418" s="295" t="s">
        <v>13622</v>
      </c>
    </row>
    <row r="1419" ht="15.75" customHeight="1">
      <c r="B1419" s="295" t="s">
        <v>13876</v>
      </c>
      <c r="C1419" s="295">
        <v>1.12671803E8</v>
      </c>
      <c r="D1419" s="295" t="s">
        <v>982</v>
      </c>
      <c r="E1419" s="295" t="s">
        <v>4489</v>
      </c>
      <c r="F1419" s="295" t="s">
        <v>4488</v>
      </c>
      <c r="G1419" s="295" t="s">
        <v>38</v>
      </c>
      <c r="H1419" s="295" t="s">
        <v>10840</v>
      </c>
      <c r="I1419" s="295" t="s">
        <v>11229</v>
      </c>
      <c r="J1419" s="295" t="s">
        <v>11028</v>
      </c>
      <c r="K1419" s="295" t="s">
        <v>12417</v>
      </c>
      <c r="L1419" s="295" t="s">
        <v>10867</v>
      </c>
      <c r="M1419" s="295" t="s">
        <v>10840</v>
      </c>
      <c r="N1419" s="295" t="s">
        <v>10840</v>
      </c>
      <c r="O1419" s="295" t="s">
        <v>11554</v>
      </c>
    </row>
    <row r="1420" ht="15.75" customHeight="1">
      <c r="B1420" s="295" t="s">
        <v>13877</v>
      </c>
      <c r="C1420" s="295">
        <v>1.12671803E8</v>
      </c>
      <c r="D1420" s="295" t="s">
        <v>982</v>
      </c>
      <c r="E1420" s="295" t="s">
        <v>13878</v>
      </c>
      <c r="F1420" s="295" t="s">
        <v>4488</v>
      </c>
      <c r="G1420" s="295" t="s">
        <v>32</v>
      </c>
      <c r="H1420" s="295" t="s">
        <v>10840</v>
      </c>
      <c r="I1420" s="295" t="s">
        <v>10851</v>
      </c>
      <c r="J1420" s="295" t="s">
        <v>11060</v>
      </c>
      <c r="K1420" s="295" t="s">
        <v>13818</v>
      </c>
      <c r="L1420" s="295" t="s">
        <v>11229</v>
      </c>
      <c r="M1420" s="295" t="s">
        <v>10840</v>
      </c>
      <c r="N1420" s="295" t="s">
        <v>10840</v>
      </c>
      <c r="O1420" s="295" t="s">
        <v>13879</v>
      </c>
    </row>
    <row r="1421" ht="15.75" customHeight="1">
      <c r="B1421" s="295" t="s">
        <v>13881</v>
      </c>
      <c r="C1421" s="295">
        <v>1.12671803E8</v>
      </c>
      <c r="D1421" s="295" t="s">
        <v>982</v>
      </c>
      <c r="E1421" s="295" t="s">
        <v>4493</v>
      </c>
      <c r="F1421" s="295" t="s">
        <v>4492</v>
      </c>
      <c r="G1421" s="295" t="s">
        <v>79</v>
      </c>
      <c r="I1421" s="295" t="s">
        <v>10912</v>
      </c>
      <c r="J1421" s="295" t="s">
        <v>10873</v>
      </c>
      <c r="K1421" s="295" t="s">
        <v>11238</v>
      </c>
      <c r="L1421" s="295" t="s">
        <v>10840</v>
      </c>
      <c r="M1421" s="295" t="s">
        <v>10840</v>
      </c>
      <c r="O1421" s="295" t="s">
        <v>11945</v>
      </c>
    </row>
    <row r="1422" ht="15.75" customHeight="1">
      <c r="B1422" s="295" t="s">
        <v>13882</v>
      </c>
      <c r="C1422" s="295">
        <v>1.12671803E8</v>
      </c>
      <c r="D1422" s="295" t="s">
        <v>982</v>
      </c>
      <c r="E1422" s="295" t="s">
        <v>4493</v>
      </c>
      <c r="F1422" s="295" t="s">
        <v>4492</v>
      </c>
      <c r="G1422" s="295" t="s">
        <v>38</v>
      </c>
      <c r="I1422" s="295" t="s">
        <v>10935</v>
      </c>
      <c r="J1422" s="295" t="s">
        <v>10844</v>
      </c>
      <c r="K1422" s="295" t="s">
        <v>11479</v>
      </c>
      <c r="L1422" s="295" t="s">
        <v>10888</v>
      </c>
      <c r="M1422" s="295" t="s">
        <v>10840</v>
      </c>
      <c r="O1422" s="295" t="s">
        <v>11364</v>
      </c>
    </row>
    <row r="1423" ht="15.75" customHeight="1">
      <c r="B1423" s="295" t="s">
        <v>13883</v>
      </c>
      <c r="C1423" s="295">
        <v>1.12671803E8</v>
      </c>
      <c r="D1423" s="295" t="s">
        <v>982</v>
      </c>
      <c r="E1423" s="295" t="s">
        <v>13884</v>
      </c>
      <c r="F1423" s="295" t="s">
        <v>4492</v>
      </c>
      <c r="G1423" s="295" t="s">
        <v>32</v>
      </c>
      <c r="I1423" s="295" t="s">
        <v>10850</v>
      </c>
      <c r="J1423" s="295" t="s">
        <v>11141</v>
      </c>
      <c r="K1423" s="295" t="s">
        <v>12297</v>
      </c>
      <c r="L1423" s="295" t="s">
        <v>10917</v>
      </c>
      <c r="M1423" s="295" t="s">
        <v>10840</v>
      </c>
      <c r="O1423" s="295" t="s">
        <v>13885</v>
      </c>
    </row>
    <row r="1424" ht="15.75" customHeight="1">
      <c r="B1424" s="295" t="s">
        <v>13886</v>
      </c>
      <c r="C1424" s="295">
        <v>1.1267187E8</v>
      </c>
      <c r="D1424" s="295" t="s">
        <v>1714</v>
      </c>
      <c r="E1424" s="295" t="s">
        <v>1714</v>
      </c>
      <c r="F1424" s="295" t="s">
        <v>4497</v>
      </c>
      <c r="G1424" s="295" t="s">
        <v>79</v>
      </c>
      <c r="H1424" s="295" t="s">
        <v>10840</v>
      </c>
      <c r="I1424" s="295" t="s">
        <v>10961</v>
      </c>
      <c r="J1424" s="295" t="s">
        <v>10883</v>
      </c>
      <c r="K1424" s="295" t="s">
        <v>11127</v>
      </c>
      <c r="L1424" s="295" t="s">
        <v>11044</v>
      </c>
      <c r="M1424" s="295" t="s">
        <v>10840</v>
      </c>
      <c r="O1424" s="295" t="s">
        <v>12553</v>
      </c>
    </row>
    <row r="1425" ht="15.75" customHeight="1">
      <c r="B1425" s="295" t="s">
        <v>13887</v>
      </c>
      <c r="C1425" s="295">
        <v>1.1267187E8</v>
      </c>
      <c r="D1425" s="295" t="s">
        <v>1714</v>
      </c>
      <c r="E1425" s="295" t="s">
        <v>1714</v>
      </c>
      <c r="F1425" s="295" t="s">
        <v>4497</v>
      </c>
      <c r="G1425" s="295" t="s">
        <v>38</v>
      </c>
      <c r="H1425" s="295" t="s">
        <v>10840</v>
      </c>
      <c r="I1425" s="295" t="s">
        <v>11213</v>
      </c>
      <c r="J1425" s="295" t="s">
        <v>10881</v>
      </c>
      <c r="K1425" s="295" t="s">
        <v>11359</v>
      </c>
      <c r="L1425" s="295" t="s">
        <v>10844</v>
      </c>
      <c r="M1425" s="295" t="s">
        <v>10840</v>
      </c>
      <c r="N1425" s="295" t="s">
        <v>10840</v>
      </c>
      <c r="O1425" s="295" t="s">
        <v>12361</v>
      </c>
    </row>
    <row r="1426" ht="15.75" customHeight="1">
      <c r="B1426" s="295" t="s">
        <v>13888</v>
      </c>
      <c r="C1426" s="295">
        <v>1.1267187E8</v>
      </c>
      <c r="D1426" s="295" t="s">
        <v>1714</v>
      </c>
      <c r="E1426" s="295" t="s">
        <v>13889</v>
      </c>
      <c r="F1426" s="295" t="s">
        <v>4497</v>
      </c>
      <c r="G1426" s="295" t="s">
        <v>32</v>
      </c>
      <c r="H1426" s="295" t="s">
        <v>10840</v>
      </c>
      <c r="I1426" s="295" t="s">
        <v>12221</v>
      </c>
      <c r="J1426" s="295" t="s">
        <v>11416</v>
      </c>
      <c r="K1426" s="295" t="s">
        <v>11739</v>
      </c>
      <c r="L1426" s="295" t="s">
        <v>10907</v>
      </c>
      <c r="M1426" s="295" t="s">
        <v>10888</v>
      </c>
      <c r="N1426" s="295" t="s">
        <v>10840</v>
      </c>
      <c r="O1426" s="295" t="s">
        <v>13890</v>
      </c>
    </row>
    <row r="1427" ht="15.75" customHeight="1">
      <c r="B1427" s="295" t="s">
        <v>13892</v>
      </c>
      <c r="C1427" s="295">
        <v>1.12672203E8</v>
      </c>
      <c r="D1427" s="295" t="s">
        <v>1016</v>
      </c>
      <c r="E1427" s="295" t="s">
        <v>4501</v>
      </c>
      <c r="F1427" s="295" t="s">
        <v>4500</v>
      </c>
      <c r="G1427" s="295" t="s">
        <v>79</v>
      </c>
      <c r="I1427" s="295" t="s">
        <v>10840</v>
      </c>
      <c r="J1427" s="295" t="s">
        <v>10944</v>
      </c>
      <c r="K1427" s="295" t="s">
        <v>12136</v>
      </c>
      <c r="L1427" s="295" t="s">
        <v>10935</v>
      </c>
      <c r="O1427" s="295" t="s">
        <v>12286</v>
      </c>
    </row>
    <row r="1428" ht="15.75" customHeight="1">
      <c r="B1428" s="295" t="s">
        <v>13893</v>
      </c>
      <c r="C1428" s="295">
        <v>1.12672203E8</v>
      </c>
      <c r="D1428" s="295" t="s">
        <v>1016</v>
      </c>
      <c r="E1428" s="295" t="s">
        <v>4501</v>
      </c>
      <c r="F1428" s="295" t="s">
        <v>4500</v>
      </c>
      <c r="G1428" s="295" t="s">
        <v>38</v>
      </c>
      <c r="I1428" s="295" t="s">
        <v>10840</v>
      </c>
      <c r="J1428" s="295" t="s">
        <v>10995</v>
      </c>
      <c r="K1428" s="295" t="s">
        <v>11866</v>
      </c>
      <c r="L1428" s="295" t="s">
        <v>10840</v>
      </c>
      <c r="M1428" s="295" t="s">
        <v>10840</v>
      </c>
      <c r="O1428" s="295" t="s">
        <v>11648</v>
      </c>
    </row>
    <row r="1429" ht="15.75" customHeight="1">
      <c r="B1429" s="295" t="s">
        <v>13894</v>
      </c>
      <c r="C1429" s="295">
        <v>1.12672203E8</v>
      </c>
      <c r="D1429" s="295" t="s">
        <v>1016</v>
      </c>
      <c r="E1429" s="295" t="s">
        <v>13895</v>
      </c>
      <c r="F1429" s="295" t="s">
        <v>4500</v>
      </c>
      <c r="G1429" s="295" t="s">
        <v>32</v>
      </c>
      <c r="I1429" s="295" t="s">
        <v>10874</v>
      </c>
      <c r="J1429" s="295" t="s">
        <v>11301</v>
      </c>
      <c r="K1429" s="295" t="s">
        <v>12049</v>
      </c>
      <c r="L1429" s="295" t="s">
        <v>10944</v>
      </c>
      <c r="M1429" s="295" t="s">
        <v>10840</v>
      </c>
      <c r="O1429" s="295" t="s">
        <v>13896</v>
      </c>
    </row>
    <row r="1430" ht="15.75" customHeight="1">
      <c r="B1430" s="295" t="s">
        <v>13897</v>
      </c>
      <c r="C1430" s="295">
        <v>1.12672203E8</v>
      </c>
      <c r="D1430" s="295" t="s">
        <v>1016</v>
      </c>
      <c r="E1430" s="295" t="s">
        <v>4505</v>
      </c>
      <c r="F1430" s="295" t="s">
        <v>4504</v>
      </c>
      <c r="G1430" s="295" t="s">
        <v>79</v>
      </c>
      <c r="I1430" s="295" t="s">
        <v>10840</v>
      </c>
      <c r="J1430" s="295" t="s">
        <v>10888</v>
      </c>
      <c r="K1430" s="295" t="s">
        <v>10977</v>
      </c>
      <c r="L1430" s="295" t="s">
        <v>10840</v>
      </c>
      <c r="N1430" s="295" t="s">
        <v>10840</v>
      </c>
      <c r="O1430" s="295" t="s">
        <v>11092</v>
      </c>
    </row>
    <row r="1431" ht="15.75" customHeight="1">
      <c r="B1431" s="295" t="s">
        <v>13898</v>
      </c>
      <c r="C1431" s="295">
        <v>1.12672203E8</v>
      </c>
      <c r="D1431" s="295" t="s">
        <v>1016</v>
      </c>
      <c r="E1431" s="295" t="s">
        <v>4505</v>
      </c>
      <c r="F1431" s="295" t="s">
        <v>4504</v>
      </c>
      <c r="G1431" s="295" t="s">
        <v>38</v>
      </c>
      <c r="I1431" s="295" t="s">
        <v>10840</v>
      </c>
      <c r="J1431" s="295" t="s">
        <v>10888</v>
      </c>
      <c r="K1431" s="295" t="s">
        <v>11061</v>
      </c>
      <c r="L1431" s="295" t="s">
        <v>10874</v>
      </c>
      <c r="O1431" s="295" t="s">
        <v>11164</v>
      </c>
    </row>
    <row r="1432" ht="15.75" customHeight="1">
      <c r="B1432" s="295" t="s">
        <v>13899</v>
      </c>
      <c r="C1432" s="295">
        <v>1.12672203E8</v>
      </c>
      <c r="D1432" s="295" t="s">
        <v>1016</v>
      </c>
      <c r="E1432" s="295" t="s">
        <v>13900</v>
      </c>
      <c r="F1432" s="295" t="s">
        <v>4504</v>
      </c>
      <c r="G1432" s="295" t="s">
        <v>32</v>
      </c>
      <c r="I1432" s="295" t="s">
        <v>10919</v>
      </c>
      <c r="J1432" s="295" t="s">
        <v>11210</v>
      </c>
      <c r="K1432" s="295" t="s">
        <v>11650</v>
      </c>
      <c r="L1432" s="295" t="s">
        <v>10993</v>
      </c>
      <c r="N1432" s="295" t="s">
        <v>10840</v>
      </c>
      <c r="O1432" s="295" t="s">
        <v>11567</v>
      </c>
    </row>
    <row r="1433" ht="15.75" customHeight="1">
      <c r="B1433" s="295" t="s">
        <v>13901</v>
      </c>
      <c r="C1433" s="295">
        <v>1.12672803E8</v>
      </c>
      <c r="D1433" s="295" t="s">
        <v>1187</v>
      </c>
      <c r="E1433" s="295" t="s">
        <v>4510</v>
      </c>
      <c r="F1433" s="295" t="s">
        <v>4509</v>
      </c>
      <c r="G1433" s="295" t="s">
        <v>38</v>
      </c>
      <c r="K1433" s="295" t="s">
        <v>10840</v>
      </c>
      <c r="O1433" s="295" t="s">
        <v>10840</v>
      </c>
    </row>
    <row r="1434" ht="15.75" customHeight="1">
      <c r="B1434" s="295" t="s">
        <v>13902</v>
      </c>
      <c r="C1434" s="295">
        <v>1.12672803E8</v>
      </c>
      <c r="D1434" s="295" t="s">
        <v>1187</v>
      </c>
      <c r="E1434" s="295" t="s">
        <v>13903</v>
      </c>
      <c r="F1434" s="295" t="s">
        <v>4509</v>
      </c>
      <c r="G1434" s="295" t="s">
        <v>32</v>
      </c>
      <c r="K1434" s="295" t="s">
        <v>10840</v>
      </c>
      <c r="O1434" s="295" t="s">
        <v>10840</v>
      </c>
    </row>
    <row r="1435" ht="15.75" customHeight="1">
      <c r="B1435" s="295" t="s">
        <v>13905</v>
      </c>
      <c r="C1435" s="295">
        <v>1.12672803E8</v>
      </c>
      <c r="D1435" s="295" t="s">
        <v>1187</v>
      </c>
      <c r="E1435" s="295" t="s">
        <v>4514</v>
      </c>
      <c r="F1435" s="295" t="s">
        <v>4513</v>
      </c>
      <c r="G1435" s="295" t="s">
        <v>79</v>
      </c>
      <c r="H1435" s="295" t="s">
        <v>10840</v>
      </c>
      <c r="I1435" s="295" t="s">
        <v>10840</v>
      </c>
      <c r="J1435" s="295" t="s">
        <v>11018</v>
      </c>
      <c r="K1435" s="295" t="s">
        <v>11344</v>
      </c>
      <c r="L1435" s="295" t="s">
        <v>10874</v>
      </c>
      <c r="M1435" s="295" t="s">
        <v>10840</v>
      </c>
      <c r="O1435" s="295" t="s">
        <v>11130</v>
      </c>
    </row>
    <row r="1436" ht="15.75" customHeight="1">
      <c r="B1436" s="295" t="s">
        <v>13906</v>
      </c>
      <c r="C1436" s="295">
        <v>1.12672803E8</v>
      </c>
      <c r="D1436" s="295" t="s">
        <v>1187</v>
      </c>
      <c r="E1436" s="295" t="s">
        <v>4514</v>
      </c>
      <c r="F1436" s="295" t="s">
        <v>4513</v>
      </c>
      <c r="G1436" s="295" t="s">
        <v>38</v>
      </c>
      <c r="H1436" s="295" t="s">
        <v>10840</v>
      </c>
      <c r="I1436" s="295" t="s">
        <v>10840</v>
      </c>
      <c r="J1436" s="295" t="s">
        <v>10921</v>
      </c>
      <c r="K1436" s="295" t="s">
        <v>11184</v>
      </c>
      <c r="L1436" s="295" t="s">
        <v>10935</v>
      </c>
      <c r="M1436" s="295" t="s">
        <v>10840</v>
      </c>
      <c r="O1436" s="295" t="s">
        <v>11257</v>
      </c>
    </row>
    <row r="1437" ht="15.75" customHeight="1">
      <c r="B1437" s="295" t="s">
        <v>13907</v>
      </c>
      <c r="C1437" s="295">
        <v>1.12672803E8</v>
      </c>
      <c r="D1437" s="295" t="s">
        <v>1187</v>
      </c>
      <c r="E1437" s="295" t="s">
        <v>13908</v>
      </c>
      <c r="F1437" s="295" t="s">
        <v>4513</v>
      </c>
      <c r="G1437" s="295" t="s">
        <v>32</v>
      </c>
      <c r="H1437" s="295" t="s">
        <v>10840</v>
      </c>
      <c r="I1437" s="295" t="s">
        <v>10901</v>
      </c>
      <c r="J1437" s="295" t="s">
        <v>11182</v>
      </c>
      <c r="K1437" s="295" t="s">
        <v>10900</v>
      </c>
      <c r="L1437" s="295" t="s">
        <v>11210</v>
      </c>
      <c r="M1437" s="295" t="s">
        <v>10840</v>
      </c>
      <c r="O1437" s="295" t="s">
        <v>11361</v>
      </c>
    </row>
    <row r="1438" ht="15.75" customHeight="1">
      <c r="B1438" s="295" t="s">
        <v>13909</v>
      </c>
      <c r="C1438" s="295">
        <v>1.12672803E8</v>
      </c>
      <c r="D1438" s="295" t="s">
        <v>1187</v>
      </c>
      <c r="E1438" s="295" t="s">
        <v>4518</v>
      </c>
      <c r="F1438" s="295" t="s">
        <v>4517</v>
      </c>
      <c r="G1438" s="295" t="s">
        <v>79</v>
      </c>
      <c r="H1438" s="295" t="s">
        <v>10840</v>
      </c>
      <c r="I1438" s="295" t="s">
        <v>10864</v>
      </c>
      <c r="J1438" s="295" t="s">
        <v>11072</v>
      </c>
      <c r="K1438" s="295" t="s">
        <v>11115</v>
      </c>
      <c r="L1438" s="295" t="s">
        <v>10850</v>
      </c>
      <c r="M1438" s="295" t="s">
        <v>10840</v>
      </c>
      <c r="O1438" s="295" t="s">
        <v>11866</v>
      </c>
    </row>
    <row r="1439" ht="15.75" customHeight="1">
      <c r="B1439" s="295" t="s">
        <v>13910</v>
      </c>
      <c r="C1439" s="295">
        <v>1.12672803E8</v>
      </c>
      <c r="D1439" s="295" t="s">
        <v>1187</v>
      </c>
      <c r="E1439" s="295" t="s">
        <v>4518</v>
      </c>
      <c r="F1439" s="295" t="s">
        <v>4517</v>
      </c>
      <c r="G1439" s="295" t="s">
        <v>38</v>
      </c>
      <c r="I1439" s="295" t="s">
        <v>10864</v>
      </c>
      <c r="J1439" s="295" t="s">
        <v>11197</v>
      </c>
      <c r="K1439" s="295" t="s">
        <v>10900</v>
      </c>
      <c r="L1439" s="295" t="s">
        <v>11021</v>
      </c>
      <c r="M1439" s="295" t="s">
        <v>10840</v>
      </c>
      <c r="O1439" s="295" t="s">
        <v>11220</v>
      </c>
    </row>
    <row r="1440" ht="15.75" customHeight="1">
      <c r="B1440" s="295" t="s">
        <v>13911</v>
      </c>
      <c r="C1440" s="295">
        <v>1.12672803E8</v>
      </c>
      <c r="D1440" s="295" t="s">
        <v>1187</v>
      </c>
      <c r="E1440" s="295" t="s">
        <v>13912</v>
      </c>
      <c r="F1440" s="295" t="s">
        <v>4517</v>
      </c>
      <c r="G1440" s="295" t="s">
        <v>32</v>
      </c>
      <c r="H1440" s="295" t="s">
        <v>10840</v>
      </c>
      <c r="I1440" s="295" t="s">
        <v>11041</v>
      </c>
      <c r="J1440" s="295" t="s">
        <v>11105</v>
      </c>
      <c r="K1440" s="295" t="s">
        <v>12297</v>
      </c>
      <c r="L1440" s="295" t="s">
        <v>11273</v>
      </c>
      <c r="M1440" s="295" t="s">
        <v>10840</v>
      </c>
      <c r="O1440" s="295" t="s">
        <v>13913</v>
      </c>
    </row>
    <row r="1441" ht="15.75" customHeight="1">
      <c r="B1441" s="295" t="s">
        <v>13915</v>
      </c>
      <c r="C1441" s="295">
        <v>1.126733E8</v>
      </c>
      <c r="D1441" s="295" t="s">
        <v>943</v>
      </c>
      <c r="E1441" s="295" t="s">
        <v>943</v>
      </c>
      <c r="F1441" s="295" t="s">
        <v>4522</v>
      </c>
      <c r="G1441" s="295" t="s">
        <v>79</v>
      </c>
      <c r="I1441" s="295" t="s">
        <v>10888</v>
      </c>
      <c r="J1441" s="295" t="s">
        <v>10888</v>
      </c>
      <c r="K1441" s="295" t="s">
        <v>10840</v>
      </c>
      <c r="O1441" s="295" t="s">
        <v>11378</v>
      </c>
    </row>
    <row r="1442" ht="15.75" customHeight="1">
      <c r="B1442" s="295" t="s">
        <v>13916</v>
      </c>
      <c r="C1442" s="295">
        <v>1.126733E8</v>
      </c>
      <c r="D1442" s="295" t="s">
        <v>943</v>
      </c>
      <c r="E1442" s="295" t="s">
        <v>943</v>
      </c>
      <c r="F1442" s="295" t="s">
        <v>4522</v>
      </c>
      <c r="G1442" s="295" t="s">
        <v>38</v>
      </c>
      <c r="I1442" s="295" t="s">
        <v>10935</v>
      </c>
      <c r="J1442" s="295" t="s">
        <v>10869</v>
      </c>
      <c r="K1442" s="295" t="s">
        <v>10840</v>
      </c>
      <c r="L1442" s="295" t="s">
        <v>10840</v>
      </c>
      <c r="O1442" s="295" t="s">
        <v>11018</v>
      </c>
    </row>
    <row r="1443" ht="15.75" customHeight="1">
      <c r="B1443" s="295" t="s">
        <v>13917</v>
      </c>
      <c r="C1443" s="295">
        <v>1.126733E8</v>
      </c>
      <c r="D1443" s="295" t="s">
        <v>943</v>
      </c>
      <c r="E1443" s="295" t="s">
        <v>13918</v>
      </c>
      <c r="F1443" s="295" t="s">
        <v>4522</v>
      </c>
      <c r="G1443" s="295" t="s">
        <v>32</v>
      </c>
      <c r="I1443" s="295" t="s">
        <v>10995</v>
      </c>
      <c r="J1443" s="295" t="s">
        <v>11517</v>
      </c>
      <c r="K1443" s="295" t="s">
        <v>10840</v>
      </c>
      <c r="L1443" s="295" t="s">
        <v>10840</v>
      </c>
      <c r="O1443" s="295" t="s">
        <v>11225</v>
      </c>
    </row>
    <row r="1444" ht="15.75" customHeight="1">
      <c r="B1444" s="295" t="s">
        <v>13919</v>
      </c>
      <c r="C1444" s="295">
        <v>1.12674403E8</v>
      </c>
      <c r="D1444" s="295" t="s">
        <v>1597</v>
      </c>
      <c r="E1444" s="295" t="s">
        <v>4527</v>
      </c>
      <c r="F1444" s="295" t="s">
        <v>4525</v>
      </c>
      <c r="G1444" s="295" t="s">
        <v>79</v>
      </c>
      <c r="H1444" s="295" t="s">
        <v>10840</v>
      </c>
      <c r="I1444" s="295" t="s">
        <v>10927</v>
      </c>
      <c r="J1444" s="295" t="s">
        <v>11144</v>
      </c>
      <c r="K1444" s="295" t="s">
        <v>11797</v>
      </c>
      <c r="L1444" s="295" t="s">
        <v>10995</v>
      </c>
      <c r="M1444" s="295" t="s">
        <v>10921</v>
      </c>
      <c r="O1444" s="295" t="s">
        <v>11889</v>
      </c>
    </row>
    <row r="1445" ht="15.75" customHeight="1">
      <c r="B1445" s="295" t="s">
        <v>13920</v>
      </c>
      <c r="C1445" s="295">
        <v>1.12674403E8</v>
      </c>
      <c r="D1445" s="295" t="s">
        <v>1597</v>
      </c>
      <c r="E1445" s="295" t="s">
        <v>4527</v>
      </c>
      <c r="F1445" s="295" t="s">
        <v>4525</v>
      </c>
      <c r="G1445" s="295" t="s">
        <v>38</v>
      </c>
      <c r="H1445" s="295" t="s">
        <v>10840</v>
      </c>
      <c r="I1445" s="295" t="s">
        <v>11039</v>
      </c>
      <c r="J1445" s="295" t="s">
        <v>11345</v>
      </c>
      <c r="K1445" s="295" t="s">
        <v>13139</v>
      </c>
      <c r="L1445" s="295" t="s">
        <v>11041</v>
      </c>
      <c r="M1445" s="295" t="s">
        <v>10874</v>
      </c>
      <c r="O1445" s="295" t="s">
        <v>11950</v>
      </c>
    </row>
    <row r="1446" ht="15.75" customHeight="1">
      <c r="B1446" s="295" t="s">
        <v>13921</v>
      </c>
      <c r="C1446" s="295">
        <v>1.12674403E8</v>
      </c>
      <c r="D1446" s="295" t="s">
        <v>1597</v>
      </c>
      <c r="E1446" s="295" t="s">
        <v>13922</v>
      </c>
      <c r="F1446" s="295" t="s">
        <v>4525</v>
      </c>
      <c r="G1446" s="295" t="s">
        <v>32</v>
      </c>
      <c r="H1446" s="295" t="s">
        <v>10840</v>
      </c>
      <c r="I1446" s="295" t="s">
        <v>11774</v>
      </c>
      <c r="J1446" s="295" t="s">
        <v>11902</v>
      </c>
      <c r="K1446" s="295" t="s">
        <v>13923</v>
      </c>
      <c r="L1446" s="295" t="s">
        <v>11072</v>
      </c>
      <c r="M1446" s="295" t="s">
        <v>11402</v>
      </c>
      <c r="O1446" s="295" t="s">
        <v>13924</v>
      </c>
    </row>
    <row r="1447" ht="15.75" customHeight="1">
      <c r="B1447" s="295" t="s">
        <v>13926</v>
      </c>
      <c r="C1447" s="295">
        <v>1.12674403E8</v>
      </c>
      <c r="D1447" s="295" t="s">
        <v>1597</v>
      </c>
      <c r="E1447" s="295" t="s">
        <v>4531</v>
      </c>
      <c r="F1447" s="295" t="s">
        <v>4530</v>
      </c>
      <c r="G1447" s="295" t="s">
        <v>79</v>
      </c>
      <c r="H1447" s="295" t="s">
        <v>10840</v>
      </c>
      <c r="I1447" s="295" t="s">
        <v>11378</v>
      </c>
      <c r="J1447" s="295" t="s">
        <v>11517</v>
      </c>
      <c r="K1447" s="295" t="s">
        <v>11440</v>
      </c>
      <c r="L1447" s="295" t="s">
        <v>10864</v>
      </c>
      <c r="M1447" s="295" t="s">
        <v>10840</v>
      </c>
      <c r="O1447" s="295" t="s">
        <v>11636</v>
      </c>
    </row>
    <row r="1448" ht="15.75" customHeight="1">
      <c r="B1448" s="295" t="s">
        <v>13927</v>
      </c>
      <c r="C1448" s="295">
        <v>1.12674403E8</v>
      </c>
      <c r="D1448" s="295" t="s">
        <v>1597</v>
      </c>
      <c r="E1448" s="295" t="s">
        <v>4531</v>
      </c>
      <c r="F1448" s="295" t="s">
        <v>4530</v>
      </c>
      <c r="G1448" s="295" t="s">
        <v>38</v>
      </c>
      <c r="I1448" s="295" t="s">
        <v>11402</v>
      </c>
      <c r="J1448" s="295" t="s">
        <v>11229</v>
      </c>
      <c r="K1448" s="295" t="s">
        <v>10985</v>
      </c>
      <c r="L1448" s="295" t="s">
        <v>10912</v>
      </c>
      <c r="M1448" s="295" t="s">
        <v>10901</v>
      </c>
      <c r="N1448" s="295" t="s">
        <v>10840</v>
      </c>
      <c r="O1448" s="295" t="s">
        <v>11648</v>
      </c>
    </row>
    <row r="1449" ht="15.75" customHeight="1">
      <c r="B1449" s="295" t="s">
        <v>13928</v>
      </c>
      <c r="C1449" s="295">
        <v>1.12674403E8</v>
      </c>
      <c r="D1449" s="295" t="s">
        <v>1597</v>
      </c>
      <c r="E1449" s="295" t="s">
        <v>13929</v>
      </c>
      <c r="F1449" s="295" t="s">
        <v>4530</v>
      </c>
      <c r="G1449" s="295" t="s">
        <v>32</v>
      </c>
      <c r="H1449" s="295" t="s">
        <v>10840</v>
      </c>
      <c r="I1449" s="295" t="s">
        <v>11424</v>
      </c>
      <c r="J1449" s="295" t="s">
        <v>11028</v>
      </c>
      <c r="K1449" s="295" t="s">
        <v>12571</v>
      </c>
      <c r="L1449" s="295" t="s">
        <v>11210</v>
      </c>
      <c r="M1449" s="295" t="s">
        <v>10867</v>
      </c>
      <c r="N1449" s="295" t="s">
        <v>10840</v>
      </c>
      <c r="O1449" s="295" t="s">
        <v>12432</v>
      </c>
    </row>
    <row r="1450" ht="15.75" customHeight="1">
      <c r="B1450" s="295" t="s">
        <v>13930</v>
      </c>
      <c r="C1450" s="295">
        <v>1.12675503E8</v>
      </c>
      <c r="D1450" s="295" t="s">
        <v>1825</v>
      </c>
      <c r="E1450" s="295" t="s">
        <v>4535</v>
      </c>
      <c r="F1450" s="295" t="s">
        <v>4534</v>
      </c>
      <c r="G1450" s="295" t="s">
        <v>79</v>
      </c>
      <c r="I1450" s="295" t="s">
        <v>11021</v>
      </c>
      <c r="J1450" s="295" t="s">
        <v>11378</v>
      </c>
      <c r="K1450" s="295" t="s">
        <v>12235</v>
      </c>
      <c r="L1450" s="295" t="s">
        <v>10843</v>
      </c>
      <c r="M1450" s="295" t="s">
        <v>10840</v>
      </c>
      <c r="O1450" s="295" t="s">
        <v>11736</v>
      </c>
    </row>
    <row r="1451" ht="15.75" customHeight="1">
      <c r="B1451" s="295" t="s">
        <v>13931</v>
      </c>
      <c r="C1451" s="295">
        <v>1.12675503E8</v>
      </c>
      <c r="D1451" s="295" t="s">
        <v>1825</v>
      </c>
      <c r="E1451" s="295" t="s">
        <v>4535</v>
      </c>
      <c r="F1451" s="295" t="s">
        <v>4534</v>
      </c>
      <c r="G1451" s="295" t="s">
        <v>38</v>
      </c>
      <c r="I1451" s="295" t="s">
        <v>10919</v>
      </c>
      <c r="J1451" s="295" t="s">
        <v>11021</v>
      </c>
      <c r="K1451" s="295" t="s">
        <v>12612</v>
      </c>
      <c r="L1451" s="295" t="s">
        <v>10869</v>
      </c>
      <c r="M1451" s="295" t="s">
        <v>10840</v>
      </c>
      <c r="O1451" s="295" t="s">
        <v>13932</v>
      </c>
    </row>
    <row r="1452" ht="15.75" customHeight="1">
      <c r="B1452" s="295" t="s">
        <v>13933</v>
      </c>
      <c r="C1452" s="295">
        <v>1.12675503E8</v>
      </c>
      <c r="D1452" s="295" t="s">
        <v>1825</v>
      </c>
      <c r="E1452" s="295" t="s">
        <v>13934</v>
      </c>
      <c r="F1452" s="295" t="s">
        <v>4534</v>
      </c>
      <c r="G1452" s="295" t="s">
        <v>32</v>
      </c>
      <c r="I1452" s="295" t="s">
        <v>11450</v>
      </c>
      <c r="J1452" s="295" t="s">
        <v>11072</v>
      </c>
      <c r="K1452" s="295" t="s">
        <v>13935</v>
      </c>
      <c r="L1452" s="295" t="s">
        <v>11018</v>
      </c>
      <c r="M1452" s="295" t="s">
        <v>10840</v>
      </c>
      <c r="O1452" s="295" t="s">
        <v>13936</v>
      </c>
    </row>
    <row r="1453" ht="15.75" customHeight="1">
      <c r="B1453" s="295" t="s">
        <v>13937</v>
      </c>
      <c r="C1453" s="295">
        <v>1.12675503E8</v>
      </c>
      <c r="D1453" s="295" t="s">
        <v>1825</v>
      </c>
      <c r="E1453" s="295" t="s">
        <v>4540</v>
      </c>
      <c r="F1453" s="295" t="s">
        <v>4539</v>
      </c>
      <c r="G1453" s="295" t="s">
        <v>79</v>
      </c>
      <c r="I1453" s="295" t="s">
        <v>11402</v>
      </c>
      <c r="J1453" s="295" t="s">
        <v>11074</v>
      </c>
      <c r="K1453" s="295" t="s">
        <v>12072</v>
      </c>
      <c r="L1453" s="295" t="s">
        <v>10917</v>
      </c>
      <c r="M1453" s="295" t="s">
        <v>10840</v>
      </c>
      <c r="N1453" s="295" t="s">
        <v>10840</v>
      </c>
      <c r="O1453" s="295" t="s">
        <v>11937</v>
      </c>
    </row>
    <row r="1454" ht="15.75" customHeight="1">
      <c r="B1454" s="295" t="s">
        <v>13938</v>
      </c>
      <c r="C1454" s="295">
        <v>1.12675503E8</v>
      </c>
      <c r="D1454" s="295" t="s">
        <v>1825</v>
      </c>
      <c r="E1454" s="295" t="s">
        <v>4540</v>
      </c>
      <c r="F1454" s="295" t="s">
        <v>4539</v>
      </c>
      <c r="G1454" s="295" t="s">
        <v>38</v>
      </c>
      <c r="I1454" s="295" t="s">
        <v>11317</v>
      </c>
      <c r="J1454" s="295" t="s">
        <v>11039</v>
      </c>
      <c r="K1454" s="295" t="s">
        <v>12184</v>
      </c>
      <c r="L1454" s="295" t="s">
        <v>11378</v>
      </c>
      <c r="M1454" s="295" t="s">
        <v>10840</v>
      </c>
      <c r="O1454" s="295" t="s">
        <v>13323</v>
      </c>
    </row>
    <row r="1455" ht="15.75" customHeight="1">
      <c r="B1455" s="295" t="s">
        <v>13940</v>
      </c>
      <c r="C1455" s="295">
        <v>1.12675503E8</v>
      </c>
      <c r="D1455" s="295" t="s">
        <v>1825</v>
      </c>
      <c r="E1455" s="295" t="s">
        <v>13941</v>
      </c>
      <c r="F1455" s="295" t="s">
        <v>4539</v>
      </c>
      <c r="G1455" s="295" t="s">
        <v>32</v>
      </c>
      <c r="I1455" s="295" t="s">
        <v>10974</v>
      </c>
      <c r="J1455" s="295" t="s">
        <v>11959</v>
      </c>
      <c r="K1455" s="295" t="s">
        <v>13942</v>
      </c>
      <c r="L1455" s="295" t="s">
        <v>11303</v>
      </c>
      <c r="M1455" s="295" t="s">
        <v>10919</v>
      </c>
      <c r="N1455" s="295" t="s">
        <v>10840</v>
      </c>
      <c r="O1455" s="295" t="s">
        <v>13943</v>
      </c>
    </row>
    <row r="1456" ht="15.75" customHeight="1">
      <c r="B1456" s="295" t="s">
        <v>13944</v>
      </c>
      <c r="C1456" s="295">
        <v>1.12676203E8</v>
      </c>
      <c r="D1456" s="295" t="s">
        <v>1950</v>
      </c>
      <c r="E1456" s="295" t="s">
        <v>4545</v>
      </c>
      <c r="F1456" s="295" t="s">
        <v>4544</v>
      </c>
      <c r="G1456" s="295" t="s">
        <v>79</v>
      </c>
      <c r="H1456" s="295" t="s">
        <v>10840</v>
      </c>
      <c r="I1456" s="295" t="s">
        <v>10840</v>
      </c>
      <c r="J1456" s="295" t="s">
        <v>10874</v>
      </c>
      <c r="K1456" s="295" t="s">
        <v>13945</v>
      </c>
      <c r="L1456" s="295" t="s">
        <v>10840</v>
      </c>
      <c r="M1456" s="295" t="s">
        <v>10840</v>
      </c>
      <c r="N1456" s="295" t="s">
        <v>10840</v>
      </c>
      <c r="O1456" s="295" t="s">
        <v>12427</v>
      </c>
    </row>
    <row r="1457" ht="15.75" customHeight="1">
      <c r="B1457" s="295" t="s">
        <v>13946</v>
      </c>
      <c r="C1457" s="295">
        <v>1.12676203E8</v>
      </c>
      <c r="D1457" s="295" t="s">
        <v>1950</v>
      </c>
      <c r="E1457" s="295" t="s">
        <v>4545</v>
      </c>
      <c r="F1457" s="295" t="s">
        <v>4544</v>
      </c>
      <c r="G1457" s="295" t="s">
        <v>38</v>
      </c>
      <c r="H1457" s="295" t="s">
        <v>10840</v>
      </c>
      <c r="I1457" s="295" t="s">
        <v>10840</v>
      </c>
      <c r="J1457" s="295" t="s">
        <v>10901</v>
      </c>
      <c r="K1457" s="295" t="s">
        <v>12612</v>
      </c>
      <c r="L1457" s="295" t="s">
        <v>10935</v>
      </c>
      <c r="M1457" s="295" t="s">
        <v>10840</v>
      </c>
      <c r="O1457" s="295" t="s">
        <v>12519</v>
      </c>
    </row>
    <row r="1458" ht="15.75" customHeight="1">
      <c r="B1458" s="295" t="s">
        <v>13947</v>
      </c>
      <c r="C1458" s="295">
        <v>1.12676203E8</v>
      </c>
      <c r="D1458" s="295" t="s">
        <v>1950</v>
      </c>
      <c r="E1458" s="295" t="s">
        <v>13948</v>
      </c>
      <c r="F1458" s="295" t="s">
        <v>4544</v>
      </c>
      <c r="G1458" s="295" t="s">
        <v>32</v>
      </c>
      <c r="H1458" s="295" t="s">
        <v>10840</v>
      </c>
      <c r="I1458" s="295" t="s">
        <v>10935</v>
      </c>
      <c r="J1458" s="295" t="s">
        <v>10850</v>
      </c>
      <c r="K1458" s="295" t="s">
        <v>13949</v>
      </c>
      <c r="L1458" s="295" t="s">
        <v>10944</v>
      </c>
      <c r="M1458" s="295" t="s">
        <v>10912</v>
      </c>
      <c r="N1458" s="295" t="s">
        <v>10840</v>
      </c>
      <c r="O1458" s="295" t="s">
        <v>13950</v>
      </c>
    </row>
    <row r="1459" ht="15.75" customHeight="1">
      <c r="B1459" s="295" t="s">
        <v>13951</v>
      </c>
      <c r="C1459" s="295">
        <v>1.12676203E8</v>
      </c>
      <c r="D1459" s="295" t="s">
        <v>1950</v>
      </c>
      <c r="E1459" s="295" t="s">
        <v>4549</v>
      </c>
      <c r="F1459" s="295" t="s">
        <v>4548</v>
      </c>
      <c r="G1459" s="295" t="s">
        <v>79</v>
      </c>
      <c r="I1459" s="295" t="s">
        <v>10840</v>
      </c>
      <c r="J1459" s="295" t="s">
        <v>10901</v>
      </c>
      <c r="K1459" s="295" t="s">
        <v>11148</v>
      </c>
      <c r="L1459" s="295" t="s">
        <v>10840</v>
      </c>
      <c r="M1459" s="295" t="s">
        <v>10840</v>
      </c>
      <c r="O1459" s="295" t="s">
        <v>12707</v>
      </c>
    </row>
    <row r="1460" ht="15.75" customHeight="1">
      <c r="B1460" s="295" t="s">
        <v>13953</v>
      </c>
      <c r="C1460" s="295">
        <v>1.12676203E8</v>
      </c>
      <c r="D1460" s="295" t="s">
        <v>1950</v>
      </c>
      <c r="E1460" s="295" t="s">
        <v>4549</v>
      </c>
      <c r="F1460" s="295" t="s">
        <v>4548</v>
      </c>
      <c r="G1460" s="295" t="s">
        <v>38</v>
      </c>
      <c r="I1460" s="295" t="s">
        <v>10840</v>
      </c>
      <c r="J1460" s="295" t="s">
        <v>10840</v>
      </c>
      <c r="K1460" s="295" t="s">
        <v>11007</v>
      </c>
      <c r="L1460" s="295" t="s">
        <v>10840</v>
      </c>
      <c r="O1460" s="295" t="s">
        <v>11127</v>
      </c>
    </row>
    <row r="1461" ht="15.75" customHeight="1">
      <c r="B1461" s="295" t="s">
        <v>13954</v>
      </c>
      <c r="C1461" s="295">
        <v>1.12676203E8</v>
      </c>
      <c r="D1461" s="295" t="s">
        <v>1950</v>
      </c>
      <c r="E1461" s="295" t="s">
        <v>13955</v>
      </c>
      <c r="F1461" s="295" t="s">
        <v>4548</v>
      </c>
      <c r="G1461" s="295" t="s">
        <v>32</v>
      </c>
      <c r="I1461" s="295" t="s">
        <v>10919</v>
      </c>
      <c r="J1461" s="295" t="s">
        <v>10862</v>
      </c>
      <c r="K1461" s="295" t="s">
        <v>13770</v>
      </c>
      <c r="L1461" s="295" t="s">
        <v>10840</v>
      </c>
      <c r="M1461" s="295" t="s">
        <v>10840</v>
      </c>
      <c r="O1461" s="295" t="s">
        <v>13956</v>
      </c>
    </row>
    <row r="1462" ht="15.75" customHeight="1">
      <c r="B1462" s="295" t="s">
        <v>13957</v>
      </c>
      <c r="C1462" s="295">
        <v>1.12676403E8</v>
      </c>
      <c r="D1462" s="295" t="s">
        <v>1961</v>
      </c>
      <c r="E1462" s="295" t="s">
        <v>4553</v>
      </c>
      <c r="F1462" s="295" t="s">
        <v>4552</v>
      </c>
      <c r="G1462" s="295" t="s">
        <v>79</v>
      </c>
      <c r="H1462" s="295" t="s">
        <v>10840</v>
      </c>
      <c r="I1462" s="295" t="s">
        <v>11180</v>
      </c>
      <c r="J1462" s="295" t="s">
        <v>11340</v>
      </c>
      <c r="K1462" s="295" t="s">
        <v>13232</v>
      </c>
      <c r="L1462" s="295" t="s">
        <v>10993</v>
      </c>
      <c r="M1462" s="295" t="s">
        <v>10912</v>
      </c>
      <c r="N1462" s="295" t="s">
        <v>10840</v>
      </c>
      <c r="O1462" s="295" t="s">
        <v>13958</v>
      </c>
    </row>
    <row r="1463" ht="15.75" customHeight="1">
      <c r="B1463" s="295" t="s">
        <v>13959</v>
      </c>
      <c r="C1463" s="295">
        <v>1.12676403E8</v>
      </c>
      <c r="D1463" s="295" t="s">
        <v>1961</v>
      </c>
      <c r="E1463" s="295" t="s">
        <v>4553</v>
      </c>
      <c r="F1463" s="295" t="s">
        <v>4552</v>
      </c>
      <c r="G1463" s="295" t="s">
        <v>38</v>
      </c>
      <c r="H1463" s="295" t="s">
        <v>10840</v>
      </c>
      <c r="I1463" s="295" t="s">
        <v>11273</v>
      </c>
      <c r="J1463" s="295" t="s">
        <v>11340</v>
      </c>
      <c r="K1463" s="295" t="s">
        <v>10948</v>
      </c>
      <c r="L1463" s="295" t="s">
        <v>10935</v>
      </c>
      <c r="M1463" s="295" t="s">
        <v>10901</v>
      </c>
      <c r="O1463" s="295" t="s">
        <v>13960</v>
      </c>
    </row>
    <row r="1464" ht="15.75" customHeight="1">
      <c r="B1464" s="295" t="s">
        <v>13961</v>
      </c>
      <c r="C1464" s="295">
        <v>1.12676403E8</v>
      </c>
      <c r="D1464" s="295" t="s">
        <v>1961</v>
      </c>
      <c r="E1464" s="295" t="s">
        <v>13962</v>
      </c>
      <c r="F1464" s="295" t="s">
        <v>4552</v>
      </c>
      <c r="G1464" s="295" t="s">
        <v>32</v>
      </c>
      <c r="H1464" s="295" t="s">
        <v>10840</v>
      </c>
      <c r="I1464" s="295" t="s">
        <v>11873</v>
      </c>
      <c r="J1464" s="295" t="s">
        <v>11120</v>
      </c>
      <c r="K1464" s="295" t="s">
        <v>11825</v>
      </c>
      <c r="L1464" s="295" t="s">
        <v>10873</v>
      </c>
      <c r="M1464" s="295" t="s">
        <v>10944</v>
      </c>
      <c r="N1464" s="295" t="s">
        <v>10840</v>
      </c>
      <c r="O1464" s="295" t="s">
        <v>6070</v>
      </c>
    </row>
    <row r="1465" ht="15.75" customHeight="1">
      <c r="B1465" s="295" t="s">
        <v>13963</v>
      </c>
      <c r="C1465" s="295">
        <v>1.12676403E8</v>
      </c>
      <c r="D1465" s="295" t="s">
        <v>1961</v>
      </c>
      <c r="E1465" s="295" t="s">
        <v>4558</v>
      </c>
      <c r="F1465" s="295" t="s">
        <v>4557</v>
      </c>
      <c r="G1465" s="295" t="s">
        <v>79</v>
      </c>
      <c r="H1465" s="295" t="s">
        <v>10840</v>
      </c>
      <c r="I1465" s="295" t="s">
        <v>10995</v>
      </c>
      <c r="J1465" s="295" t="s">
        <v>10921</v>
      </c>
      <c r="K1465" s="295" t="s">
        <v>11364</v>
      </c>
      <c r="L1465" s="295" t="s">
        <v>10862</v>
      </c>
      <c r="M1465" s="295" t="s">
        <v>10840</v>
      </c>
      <c r="O1465" s="295" t="s">
        <v>11201</v>
      </c>
    </row>
    <row r="1466" ht="15.75" customHeight="1">
      <c r="B1466" s="295" t="s">
        <v>13965</v>
      </c>
      <c r="C1466" s="295">
        <v>1.12676403E8</v>
      </c>
      <c r="D1466" s="295" t="s">
        <v>1961</v>
      </c>
      <c r="E1466" s="295" t="s">
        <v>4558</v>
      </c>
      <c r="F1466" s="295" t="s">
        <v>4557</v>
      </c>
      <c r="G1466" s="295" t="s">
        <v>38</v>
      </c>
      <c r="I1466" s="295" t="s">
        <v>10988</v>
      </c>
      <c r="J1466" s="295" t="s">
        <v>10995</v>
      </c>
      <c r="K1466" s="295" t="s">
        <v>11687</v>
      </c>
      <c r="L1466" s="295" t="s">
        <v>10867</v>
      </c>
      <c r="M1466" s="295" t="s">
        <v>10840</v>
      </c>
      <c r="O1466" s="295" t="s">
        <v>11099</v>
      </c>
    </row>
    <row r="1467" ht="15.75" customHeight="1">
      <c r="B1467" s="295" t="s">
        <v>13966</v>
      </c>
      <c r="C1467" s="295">
        <v>1.12676403E8</v>
      </c>
      <c r="D1467" s="295" t="s">
        <v>1961</v>
      </c>
      <c r="E1467" s="295" t="s">
        <v>13967</v>
      </c>
      <c r="F1467" s="295" t="s">
        <v>4557</v>
      </c>
      <c r="G1467" s="295" t="s">
        <v>32</v>
      </c>
      <c r="H1467" s="295" t="s">
        <v>10840</v>
      </c>
      <c r="I1467" s="295" t="s">
        <v>11303</v>
      </c>
      <c r="J1467" s="295" t="s">
        <v>11454</v>
      </c>
      <c r="K1467" s="295" t="s">
        <v>12543</v>
      </c>
      <c r="L1467" s="295" t="s">
        <v>10873</v>
      </c>
      <c r="M1467" s="295" t="s">
        <v>10840</v>
      </c>
      <c r="O1467" s="295" t="s">
        <v>12914</v>
      </c>
    </row>
    <row r="1468" ht="15.75" customHeight="1">
      <c r="B1468" s="295" t="s">
        <v>13968</v>
      </c>
      <c r="C1468" s="295">
        <v>1.12676503E8</v>
      </c>
      <c r="D1468" s="295" t="s">
        <v>1979</v>
      </c>
      <c r="E1468" s="295" t="s">
        <v>4562</v>
      </c>
      <c r="F1468" s="295" t="s">
        <v>4561</v>
      </c>
      <c r="G1468" s="295" t="s">
        <v>79</v>
      </c>
      <c r="J1468" s="295" t="s">
        <v>10840</v>
      </c>
      <c r="O1468" s="295" t="s">
        <v>10840</v>
      </c>
    </row>
    <row r="1469" ht="15.75" customHeight="1">
      <c r="B1469" s="295" t="s">
        <v>13969</v>
      </c>
      <c r="C1469" s="295">
        <v>1.12676503E8</v>
      </c>
      <c r="D1469" s="295" t="s">
        <v>1979</v>
      </c>
      <c r="E1469" s="295" t="s">
        <v>13970</v>
      </c>
      <c r="F1469" s="295" t="s">
        <v>4561</v>
      </c>
      <c r="G1469" s="295" t="s">
        <v>32</v>
      </c>
      <c r="J1469" s="295" t="s">
        <v>10840</v>
      </c>
      <c r="O1469" s="295" t="s">
        <v>10840</v>
      </c>
    </row>
    <row r="1470" ht="15.75" customHeight="1">
      <c r="B1470" s="295" t="s">
        <v>13971</v>
      </c>
      <c r="C1470" s="295">
        <v>1.12676503E8</v>
      </c>
      <c r="D1470" s="295" t="s">
        <v>1979</v>
      </c>
      <c r="E1470" s="295" t="s">
        <v>4566</v>
      </c>
      <c r="F1470" s="295" t="s">
        <v>4565</v>
      </c>
      <c r="G1470" s="295" t="s">
        <v>79</v>
      </c>
      <c r="H1470" s="295" t="s">
        <v>10840</v>
      </c>
      <c r="I1470" s="295" t="s">
        <v>10952</v>
      </c>
      <c r="J1470" s="295" t="s">
        <v>10888</v>
      </c>
      <c r="K1470" s="295" t="s">
        <v>12427</v>
      </c>
      <c r="L1470" s="295" t="s">
        <v>10840</v>
      </c>
      <c r="M1470" s="295" t="s">
        <v>10840</v>
      </c>
      <c r="N1470" s="295" t="s">
        <v>10840</v>
      </c>
      <c r="O1470" s="295" t="s">
        <v>10863</v>
      </c>
    </row>
    <row r="1471" ht="15.75" customHeight="1">
      <c r="B1471" s="295" t="s">
        <v>13972</v>
      </c>
      <c r="C1471" s="295">
        <v>1.12676503E8</v>
      </c>
      <c r="D1471" s="295" t="s">
        <v>1979</v>
      </c>
      <c r="E1471" s="295" t="s">
        <v>4566</v>
      </c>
      <c r="F1471" s="295" t="s">
        <v>4565</v>
      </c>
      <c r="G1471" s="295" t="s">
        <v>38</v>
      </c>
      <c r="I1471" s="295" t="s">
        <v>10850</v>
      </c>
      <c r="J1471" s="295" t="s">
        <v>10867</v>
      </c>
      <c r="K1471" s="295" t="s">
        <v>13139</v>
      </c>
      <c r="L1471" s="295" t="s">
        <v>10888</v>
      </c>
      <c r="M1471" s="295" t="s">
        <v>10840</v>
      </c>
      <c r="O1471" s="295" t="s">
        <v>12008</v>
      </c>
    </row>
    <row r="1472" ht="15.75" customHeight="1">
      <c r="B1472" s="295" t="s">
        <v>13973</v>
      </c>
      <c r="C1472" s="295">
        <v>1.12676503E8</v>
      </c>
      <c r="D1472" s="295" t="s">
        <v>1979</v>
      </c>
      <c r="E1472" s="295" t="s">
        <v>13974</v>
      </c>
      <c r="F1472" s="295" t="s">
        <v>4565</v>
      </c>
      <c r="G1472" s="295" t="s">
        <v>32</v>
      </c>
      <c r="H1472" s="295" t="s">
        <v>10840</v>
      </c>
      <c r="I1472" s="295" t="s">
        <v>11180</v>
      </c>
      <c r="J1472" s="295" t="s">
        <v>11041</v>
      </c>
      <c r="K1472" s="295" t="s">
        <v>13975</v>
      </c>
      <c r="L1472" s="295" t="s">
        <v>10917</v>
      </c>
      <c r="M1472" s="295" t="s">
        <v>10840</v>
      </c>
      <c r="N1472" s="295" t="s">
        <v>10840</v>
      </c>
      <c r="O1472" s="295" t="s">
        <v>13976</v>
      </c>
    </row>
    <row r="1473" ht="15.75" customHeight="1">
      <c r="B1473" s="295" t="s">
        <v>13977</v>
      </c>
      <c r="C1473" s="295">
        <v>1.12676503E8</v>
      </c>
      <c r="D1473" s="295" t="s">
        <v>1979</v>
      </c>
      <c r="E1473" s="295" t="s">
        <v>4570</v>
      </c>
      <c r="F1473" s="295" t="s">
        <v>4569</v>
      </c>
      <c r="G1473" s="295" t="s">
        <v>79</v>
      </c>
      <c r="I1473" s="295" t="s">
        <v>10840</v>
      </c>
      <c r="J1473" s="295" t="s">
        <v>10840</v>
      </c>
      <c r="K1473" s="295" t="s">
        <v>10911</v>
      </c>
      <c r="L1473" s="295" t="s">
        <v>10840</v>
      </c>
      <c r="O1473" s="295" t="s">
        <v>12404</v>
      </c>
    </row>
    <row r="1474" ht="15.75" customHeight="1">
      <c r="B1474" s="295" t="s">
        <v>13979</v>
      </c>
      <c r="C1474" s="295">
        <v>1.12676503E8</v>
      </c>
      <c r="D1474" s="295" t="s">
        <v>1979</v>
      </c>
      <c r="E1474" s="295" t="s">
        <v>4570</v>
      </c>
      <c r="F1474" s="295" t="s">
        <v>4569</v>
      </c>
      <c r="G1474" s="295" t="s">
        <v>38</v>
      </c>
      <c r="I1474" s="295" t="s">
        <v>10874</v>
      </c>
      <c r="J1474" s="295" t="s">
        <v>10840</v>
      </c>
      <c r="K1474" s="295" t="s">
        <v>11341</v>
      </c>
      <c r="L1474" s="295" t="s">
        <v>10840</v>
      </c>
      <c r="M1474" s="295" t="s">
        <v>10840</v>
      </c>
      <c r="O1474" s="295" t="s">
        <v>11109</v>
      </c>
    </row>
    <row r="1475" ht="15.75" customHeight="1">
      <c r="B1475" s="295" t="s">
        <v>13980</v>
      </c>
      <c r="C1475" s="295">
        <v>1.12676503E8</v>
      </c>
      <c r="D1475" s="295" t="s">
        <v>1979</v>
      </c>
      <c r="E1475" s="295" t="s">
        <v>13981</v>
      </c>
      <c r="F1475" s="295" t="s">
        <v>4569</v>
      </c>
      <c r="G1475" s="295" t="s">
        <v>32</v>
      </c>
      <c r="I1475" s="295" t="s">
        <v>10944</v>
      </c>
      <c r="J1475" s="295" t="s">
        <v>10864</v>
      </c>
      <c r="K1475" s="295" t="s">
        <v>12787</v>
      </c>
      <c r="L1475" s="295" t="s">
        <v>10840</v>
      </c>
      <c r="M1475" s="295" t="s">
        <v>10840</v>
      </c>
      <c r="O1475" s="295" t="s">
        <v>11561</v>
      </c>
    </row>
    <row r="1476" ht="15.75" customHeight="1">
      <c r="B1476" s="295" t="s">
        <v>13982</v>
      </c>
      <c r="C1476" s="295">
        <v>1.12676703E8</v>
      </c>
      <c r="D1476" s="295" t="s">
        <v>1989</v>
      </c>
      <c r="E1476" s="295" t="s">
        <v>4575</v>
      </c>
      <c r="F1476" s="295" t="s">
        <v>4574</v>
      </c>
      <c r="G1476" s="295" t="s">
        <v>79</v>
      </c>
      <c r="I1476" s="295" t="s">
        <v>10917</v>
      </c>
      <c r="J1476" s="295" t="s">
        <v>11517</v>
      </c>
      <c r="K1476" s="295" t="s">
        <v>13180</v>
      </c>
      <c r="L1476" s="295" t="s">
        <v>10952</v>
      </c>
      <c r="M1476" s="295" t="s">
        <v>10840</v>
      </c>
      <c r="N1476" s="295" t="s">
        <v>10840</v>
      </c>
      <c r="O1476" s="295" t="s">
        <v>13983</v>
      </c>
    </row>
    <row r="1477" ht="15.75" customHeight="1">
      <c r="B1477" s="295" t="s">
        <v>13984</v>
      </c>
      <c r="C1477" s="295">
        <v>1.12676703E8</v>
      </c>
      <c r="D1477" s="295" t="s">
        <v>1989</v>
      </c>
      <c r="E1477" s="295" t="s">
        <v>4575</v>
      </c>
      <c r="F1477" s="295" t="s">
        <v>4574</v>
      </c>
      <c r="G1477" s="295" t="s">
        <v>38</v>
      </c>
      <c r="H1477" s="295" t="s">
        <v>10840</v>
      </c>
      <c r="I1477" s="295" t="s">
        <v>11450</v>
      </c>
      <c r="J1477" s="295" t="s">
        <v>11143</v>
      </c>
      <c r="K1477" s="295" t="s">
        <v>11670</v>
      </c>
      <c r="L1477" s="295" t="s">
        <v>11041</v>
      </c>
      <c r="M1477" s="295" t="s">
        <v>10840</v>
      </c>
      <c r="O1477" s="295" t="s">
        <v>12019</v>
      </c>
    </row>
    <row r="1478" ht="15.75" customHeight="1">
      <c r="B1478" s="295" t="s">
        <v>13985</v>
      </c>
      <c r="C1478" s="295">
        <v>1.12676703E8</v>
      </c>
      <c r="D1478" s="295" t="s">
        <v>1989</v>
      </c>
      <c r="E1478" s="295" t="s">
        <v>13986</v>
      </c>
      <c r="F1478" s="295" t="s">
        <v>4574</v>
      </c>
      <c r="G1478" s="295" t="s">
        <v>32</v>
      </c>
      <c r="H1478" s="295" t="s">
        <v>10840</v>
      </c>
      <c r="I1478" s="295" t="s">
        <v>10970</v>
      </c>
      <c r="J1478" s="295" t="s">
        <v>11226</v>
      </c>
      <c r="K1478" s="295" t="s">
        <v>13987</v>
      </c>
      <c r="L1478" s="295" t="s">
        <v>11004</v>
      </c>
      <c r="M1478" s="295" t="s">
        <v>10912</v>
      </c>
      <c r="N1478" s="295" t="s">
        <v>10840</v>
      </c>
      <c r="O1478" s="295" t="s">
        <v>11272</v>
      </c>
    </row>
    <row r="1479" ht="15.75" customHeight="1">
      <c r="B1479" s="295" t="s">
        <v>13988</v>
      </c>
      <c r="C1479" s="295">
        <v>1.12676703E8</v>
      </c>
      <c r="D1479" s="295" t="s">
        <v>1989</v>
      </c>
      <c r="E1479" s="295" t="s">
        <v>4579</v>
      </c>
      <c r="F1479" s="295" t="s">
        <v>4578</v>
      </c>
      <c r="G1479" s="295" t="s">
        <v>79</v>
      </c>
      <c r="H1479" s="295" t="s">
        <v>10840</v>
      </c>
      <c r="I1479" s="295" t="s">
        <v>10919</v>
      </c>
      <c r="J1479" s="295" t="s">
        <v>10995</v>
      </c>
      <c r="K1479" s="295" t="s">
        <v>11728</v>
      </c>
      <c r="L1479" s="295" t="s">
        <v>10935</v>
      </c>
      <c r="M1479" s="295" t="s">
        <v>10840</v>
      </c>
      <c r="N1479" s="295" t="s">
        <v>10840</v>
      </c>
      <c r="O1479" s="295" t="s">
        <v>13060</v>
      </c>
    </row>
    <row r="1480" ht="15.75" customHeight="1">
      <c r="B1480" s="295" t="s">
        <v>13990</v>
      </c>
      <c r="C1480" s="295">
        <v>1.12676703E8</v>
      </c>
      <c r="D1480" s="295" t="s">
        <v>1989</v>
      </c>
      <c r="E1480" s="295" t="s">
        <v>4579</v>
      </c>
      <c r="F1480" s="295" t="s">
        <v>4578</v>
      </c>
      <c r="G1480" s="295" t="s">
        <v>38</v>
      </c>
      <c r="I1480" s="295" t="s">
        <v>10869</v>
      </c>
      <c r="J1480" s="295" t="s">
        <v>10921</v>
      </c>
      <c r="K1480" s="295" t="s">
        <v>11791</v>
      </c>
      <c r="L1480" s="295" t="s">
        <v>10935</v>
      </c>
      <c r="M1480" s="295" t="s">
        <v>10840</v>
      </c>
      <c r="N1480" s="295" t="s">
        <v>10840</v>
      </c>
      <c r="O1480" s="295" t="s">
        <v>13875</v>
      </c>
    </row>
    <row r="1481" ht="15.75" customHeight="1">
      <c r="B1481" s="295" t="s">
        <v>13991</v>
      </c>
      <c r="C1481" s="295">
        <v>1.12676703E8</v>
      </c>
      <c r="D1481" s="295" t="s">
        <v>1989</v>
      </c>
      <c r="E1481" s="295" t="s">
        <v>13992</v>
      </c>
      <c r="F1481" s="295" t="s">
        <v>4578</v>
      </c>
      <c r="G1481" s="295" t="s">
        <v>32</v>
      </c>
      <c r="H1481" s="295" t="s">
        <v>10840</v>
      </c>
      <c r="I1481" s="295" t="s">
        <v>11271</v>
      </c>
      <c r="J1481" s="295" t="s">
        <v>11454</v>
      </c>
      <c r="K1481" s="295" t="s">
        <v>12072</v>
      </c>
      <c r="L1481" s="295" t="s">
        <v>10988</v>
      </c>
      <c r="M1481" s="295" t="s">
        <v>10840</v>
      </c>
      <c r="N1481" s="295" t="s">
        <v>10840</v>
      </c>
      <c r="O1481" s="295" t="s">
        <v>12162</v>
      </c>
    </row>
    <row r="1482" ht="15.75" customHeight="1">
      <c r="B1482" s="295" t="s">
        <v>13993</v>
      </c>
      <c r="C1482" s="295">
        <v>1.12678503E8</v>
      </c>
      <c r="D1482" s="295" t="s">
        <v>2179</v>
      </c>
      <c r="E1482" s="295" t="s">
        <v>4583</v>
      </c>
      <c r="F1482" s="295" t="s">
        <v>4582</v>
      </c>
      <c r="G1482" s="295" t="s">
        <v>79</v>
      </c>
      <c r="I1482" s="295" t="s">
        <v>10844</v>
      </c>
      <c r="J1482" s="295" t="s">
        <v>11226</v>
      </c>
      <c r="K1482" s="295" t="s">
        <v>10900</v>
      </c>
      <c r="L1482" s="295" t="s">
        <v>11517</v>
      </c>
      <c r="M1482" s="295" t="s">
        <v>10901</v>
      </c>
      <c r="O1482" s="295" t="s">
        <v>13308</v>
      </c>
    </row>
    <row r="1483" ht="15.75" customHeight="1">
      <c r="B1483" s="295" t="s">
        <v>13994</v>
      </c>
      <c r="C1483" s="295">
        <v>1.12678503E8</v>
      </c>
      <c r="D1483" s="295" t="s">
        <v>2179</v>
      </c>
      <c r="E1483" s="295" t="s">
        <v>4583</v>
      </c>
      <c r="F1483" s="295" t="s">
        <v>4582</v>
      </c>
      <c r="G1483" s="295" t="s">
        <v>38</v>
      </c>
      <c r="I1483" s="295" t="s">
        <v>11044</v>
      </c>
      <c r="J1483" s="295" t="s">
        <v>11029</v>
      </c>
      <c r="K1483" s="295" t="s">
        <v>11577</v>
      </c>
      <c r="L1483" s="295" t="s">
        <v>10927</v>
      </c>
      <c r="M1483" s="295" t="s">
        <v>10935</v>
      </c>
      <c r="N1483" s="295" t="s">
        <v>10840</v>
      </c>
      <c r="O1483" s="295" t="s">
        <v>12060</v>
      </c>
    </row>
    <row r="1484" ht="15.75" customHeight="1">
      <c r="B1484" s="295" t="s">
        <v>13995</v>
      </c>
      <c r="C1484" s="295">
        <v>1.12678503E8</v>
      </c>
      <c r="D1484" s="295" t="s">
        <v>2179</v>
      </c>
      <c r="E1484" s="295" t="s">
        <v>13996</v>
      </c>
      <c r="F1484" s="295" t="s">
        <v>4582</v>
      </c>
      <c r="G1484" s="295" t="s">
        <v>32</v>
      </c>
      <c r="I1484" s="295" t="s">
        <v>10907</v>
      </c>
      <c r="J1484" s="295" t="s">
        <v>11564</v>
      </c>
      <c r="K1484" s="295" t="s">
        <v>11168</v>
      </c>
      <c r="L1484" s="295" t="s">
        <v>11679</v>
      </c>
      <c r="M1484" s="295" t="s">
        <v>10917</v>
      </c>
      <c r="N1484" s="295" t="s">
        <v>10840</v>
      </c>
      <c r="O1484" s="295" t="s">
        <v>13997</v>
      </c>
    </row>
    <row r="1485" ht="15.75" customHeight="1">
      <c r="B1485" s="295" t="s">
        <v>13998</v>
      </c>
      <c r="C1485" s="295">
        <v>1.12678503E8</v>
      </c>
      <c r="D1485" s="295" t="s">
        <v>2179</v>
      </c>
      <c r="E1485" s="295" t="s">
        <v>4587</v>
      </c>
      <c r="F1485" s="295" t="s">
        <v>4586</v>
      </c>
      <c r="G1485" s="295" t="s">
        <v>79</v>
      </c>
      <c r="H1485" s="295" t="s">
        <v>10840</v>
      </c>
      <c r="I1485" s="295" t="s">
        <v>11210</v>
      </c>
      <c r="J1485" s="295" t="s">
        <v>11044</v>
      </c>
      <c r="K1485" s="295" t="s">
        <v>11101</v>
      </c>
      <c r="L1485" s="295" t="s">
        <v>10843</v>
      </c>
      <c r="M1485" s="295" t="s">
        <v>10840</v>
      </c>
      <c r="O1485" s="295" t="s">
        <v>10913</v>
      </c>
    </row>
    <row r="1486" ht="15.75" customHeight="1">
      <c r="B1486" s="295" t="s">
        <v>13999</v>
      </c>
      <c r="C1486" s="295">
        <v>1.12678503E8</v>
      </c>
      <c r="D1486" s="295" t="s">
        <v>2179</v>
      </c>
      <c r="E1486" s="295" t="s">
        <v>4587</v>
      </c>
      <c r="F1486" s="295" t="s">
        <v>4586</v>
      </c>
      <c r="G1486" s="295" t="s">
        <v>38</v>
      </c>
      <c r="H1486" s="295" t="s">
        <v>10840</v>
      </c>
      <c r="I1486" s="295" t="s">
        <v>11378</v>
      </c>
      <c r="J1486" s="295" t="s">
        <v>11180</v>
      </c>
      <c r="K1486" s="295" t="s">
        <v>11707</v>
      </c>
      <c r="L1486" s="295" t="s">
        <v>10869</v>
      </c>
      <c r="M1486" s="295" t="s">
        <v>10840</v>
      </c>
      <c r="N1486" s="295" t="s">
        <v>10840</v>
      </c>
      <c r="O1486" s="295" t="s">
        <v>11577</v>
      </c>
    </row>
    <row r="1487" ht="15.75" customHeight="1">
      <c r="B1487" s="295" t="s">
        <v>14000</v>
      </c>
      <c r="C1487" s="295">
        <v>1.12678503E8</v>
      </c>
      <c r="D1487" s="295" t="s">
        <v>2179</v>
      </c>
      <c r="E1487" s="295" t="s">
        <v>14001</v>
      </c>
      <c r="F1487" s="295" t="s">
        <v>4586</v>
      </c>
      <c r="G1487" s="295" t="s">
        <v>32</v>
      </c>
      <c r="H1487" s="295" t="s">
        <v>10840</v>
      </c>
      <c r="I1487" s="295" t="s">
        <v>10851</v>
      </c>
      <c r="J1487" s="295" t="s">
        <v>11344</v>
      </c>
      <c r="K1487" s="295" t="s">
        <v>11128</v>
      </c>
      <c r="L1487" s="295" t="s">
        <v>11018</v>
      </c>
      <c r="M1487" s="295" t="s">
        <v>10901</v>
      </c>
      <c r="N1487" s="295" t="s">
        <v>10840</v>
      </c>
      <c r="O1487" s="295" t="s">
        <v>13741</v>
      </c>
    </row>
    <row r="1488" ht="15.75" customHeight="1">
      <c r="B1488" s="295" t="s">
        <v>14002</v>
      </c>
      <c r="C1488" s="295">
        <v>1.12679002E8</v>
      </c>
      <c r="D1488" s="295" t="s">
        <v>2238</v>
      </c>
      <c r="E1488" s="295" t="s">
        <v>4591</v>
      </c>
      <c r="F1488" s="295" t="s">
        <v>4590</v>
      </c>
      <c r="G1488" s="295" t="s">
        <v>79</v>
      </c>
      <c r="I1488" s="295" t="s">
        <v>11966</v>
      </c>
      <c r="J1488" s="295" t="s">
        <v>11010</v>
      </c>
      <c r="K1488" s="295" t="s">
        <v>11004</v>
      </c>
      <c r="L1488" s="295" t="s">
        <v>11418</v>
      </c>
      <c r="M1488" s="295" t="s">
        <v>10840</v>
      </c>
      <c r="N1488" s="295" t="s">
        <v>10840</v>
      </c>
      <c r="O1488" s="295" t="s">
        <v>14003</v>
      </c>
    </row>
    <row r="1489" ht="15.75" customHeight="1">
      <c r="B1489" s="295" t="s">
        <v>14004</v>
      </c>
      <c r="C1489" s="295">
        <v>1.12679002E8</v>
      </c>
      <c r="D1489" s="295" t="s">
        <v>2238</v>
      </c>
      <c r="E1489" s="295" t="s">
        <v>4591</v>
      </c>
      <c r="F1489" s="295" t="s">
        <v>4590</v>
      </c>
      <c r="G1489" s="295" t="s">
        <v>38</v>
      </c>
      <c r="H1489" s="295" t="s">
        <v>10840</v>
      </c>
      <c r="I1489" s="295" t="s">
        <v>13875</v>
      </c>
      <c r="J1489" s="295" t="s">
        <v>11739</v>
      </c>
      <c r="K1489" s="295" t="s">
        <v>10877</v>
      </c>
      <c r="L1489" s="295" t="s">
        <v>11450</v>
      </c>
      <c r="M1489" s="295" t="s">
        <v>10840</v>
      </c>
      <c r="O1489" s="295" t="s">
        <v>14003</v>
      </c>
    </row>
    <row r="1490" ht="15.75" customHeight="1">
      <c r="B1490" s="295" t="s">
        <v>14006</v>
      </c>
      <c r="C1490" s="295">
        <v>1.12679002E8</v>
      </c>
      <c r="D1490" s="295" t="s">
        <v>2238</v>
      </c>
      <c r="E1490" s="295" t="s">
        <v>14007</v>
      </c>
      <c r="F1490" s="295" t="s">
        <v>4590</v>
      </c>
      <c r="G1490" s="295" t="s">
        <v>32</v>
      </c>
      <c r="H1490" s="295" t="s">
        <v>10840</v>
      </c>
      <c r="I1490" s="295" t="s">
        <v>12659</v>
      </c>
      <c r="J1490" s="295" t="s">
        <v>12572</v>
      </c>
      <c r="K1490" s="295" t="s">
        <v>10892</v>
      </c>
      <c r="L1490" s="295" t="s">
        <v>11101</v>
      </c>
      <c r="M1490" s="295" t="s">
        <v>10840</v>
      </c>
      <c r="N1490" s="295" t="s">
        <v>10840</v>
      </c>
      <c r="O1490" s="295" t="s">
        <v>14008</v>
      </c>
    </row>
    <row r="1491" ht="15.75" customHeight="1">
      <c r="B1491" s="295" t="s">
        <v>14009</v>
      </c>
      <c r="C1491" s="295">
        <v>1.12679002E8</v>
      </c>
      <c r="D1491" s="295" t="s">
        <v>2238</v>
      </c>
      <c r="E1491" s="295" t="s">
        <v>4596</v>
      </c>
      <c r="F1491" s="295" t="s">
        <v>4595</v>
      </c>
      <c r="G1491" s="295" t="s">
        <v>79</v>
      </c>
      <c r="I1491" s="295" t="s">
        <v>10917</v>
      </c>
      <c r="J1491" s="295" t="s">
        <v>11378</v>
      </c>
      <c r="L1491" s="295" t="s">
        <v>10840</v>
      </c>
      <c r="M1491" s="295" t="s">
        <v>10840</v>
      </c>
      <c r="O1491" s="295" t="s">
        <v>10851</v>
      </c>
    </row>
    <row r="1492" ht="15.75" customHeight="1">
      <c r="B1492" s="295" t="s">
        <v>14010</v>
      </c>
      <c r="C1492" s="295">
        <v>1.12679002E8</v>
      </c>
      <c r="D1492" s="295" t="s">
        <v>2238</v>
      </c>
      <c r="E1492" s="295" t="s">
        <v>4596</v>
      </c>
      <c r="F1492" s="295" t="s">
        <v>4595</v>
      </c>
      <c r="G1492" s="295" t="s">
        <v>38</v>
      </c>
      <c r="I1492" s="295" t="s">
        <v>10862</v>
      </c>
      <c r="J1492" s="295" t="s">
        <v>10952</v>
      </c>
      <c r="K1492" s="295" t="s">
        <v>10840</v>
      </c>
      <c r="L1492" s="295" t="s">
        <v>10840</v>
      </c>
      <c r="O1492" s="295" t="s">
        <v>10844</v>
      </c>
    </row>
    <row r="1493" ht="15.75" customHeight="1">
      <c r="B1493" s="295" t="s">
        <v>14011</v>
      </c>
      <c r="C1493" s="295">
        <v>1.12679002E8</v>
      </c>
      <c r="D1493" s="295" t="s">
        <v>2238</v>
      </c>
      <c r="E1493" s="295" t="s">
        <v>14012</v>
      </c>
      <c r="F1493" s="295" t="s">
        <v>4595</v>
      </c>
      <c r="G1493" s="295" t="s">
        <v>32</v>
      </c>
      <c r="I1493" s="295" t="s">
        <v>11450</v>
      </c>
      <c r="J1493" s="295" t="s">
        <v>11391</v>
      </c>
      <c r="K1493" s="295" t="s">
        <v>10840</v>
      </c>
      <c r="L1493" s="295" t="s">
        <v>10840</v>
      </c>
      <c r="M1493" s="295" t="s">
        <v>10840</v>
      </c>
      <c r="O1493" s="295" t="s">
        <v>10858</v>
      </c>
    </row>
    <row r="1494" ht="15.75" customHeight="1">
      <c r="B1494" s="295" t="s">
        <v>14013</v>
      </c>
      <c r="C1494" s="295">
        <v>1.12679002E8</v>
      </c>
      <c r="D1494" s="295" t="s">
        <v>2238</v>
      </c>
      <c r="E1494" s="295" t="s">
        <v>4600</v>
      </c>
      <c r="F1494" s="295" t="s">
        <v>4599</v>
      </c>
      <c r="G1494" s="295" t="s">
        <v>79</v>
      </c>
      <c r="I1494" s="295" t="s">
        <v>10993</v>
      </c>
      <c r="J1494" s="295" t="s">
        <v>11041</v>
      </c>
      <c r="K1494" s="295" t="s">
        <v>10840</v>
      </c>
      <c r="L1494" s="295" t="s">
        <v>10840</v>
      </c>
      <c r="O1494" s="295" t="s">
        <v>11197</v>
      </c>
    </row>
    <row r="1495" ht="15.75" customHeight="1">
      <c r="B1495" s="295" t="s">
        <v>14014</v>
      </c>
      <c r="C1495" s="295">
        <v>1.12679002E8</v>
      </c>
      <c r="D1495" s="295" t="s">
        <v>2238</v>
      </c>
      <c r="E1495" s="295" t="s">
        <v>4600</v>
      </c>
      <c r="F1495" s="295" t="s">
        <v>4599</v>
      </c>
      <c r="G1495" s="295" t="s">
        <v>38</v>
      </c>
      <c r="I1495" s="295" t="s">
        <v>10873</v>
      </c>
      <c r="J1495" s="295" t="s">
        <v>11450</v>
      </c>
      <c r="K1495" s="295" t="s">
        <v>10840</v>
      </c>
      <c r="L1495" s="295" t="s">
        <v>10840</v>
      </c>
      <c r="O1495" s="295" t="s">
        <v>11451</v>
      </c>
    </row>
    <row r="1496" ht="15.75" customHeight="1">
      <c r="B1496" s="295" t="s">
        <v>14015</v>
      </c>
      <c r="C1496" s="295">
        <v>1.12679002E8</v>
      </c>
      <c r="D1496" s="295" t="s">
        <v>2238</v>
      </c>
      <c r="E1496" s="295" t="s">
        <v>14016</v>
      </c>
      <c r="F1496" s="295" t="s">
        <v>4599</v>
      </c>
      <c r="G1496" s="295" t="s">
        <v>32</v>
      </c>
      <c r="I1496" s="295" t="s">
        <v>11418</v>
      </c>
      <c r="J1496" s="295" t="s">
        <v>10973</v>
      </c>
      <c r="K1496" s="295" t="s">
        <v>10935</v>
      </c>
      <c r="L1496" s="295" t="s">
        <v>10840</v>
      </c>
      <c r="O1496" s="295" t="s">
        <v>10916</v>
      </c>
    </row>
    <row r="1497" ht="15.75" customHeight="1">
      <c r="B1497" s="295" t="s">
        <v>14017</v>
      </c>
      <c r="C1497" s="295">
        <v>1.12679002E8</v>
      </c>
      <c r="D1497" s="295" t="s">
        <v>2238</v>
      </c>
      <c r="E1497" s="295" t="s">
        <v>4604</v>
      </c>
      <c r="F1497" s="295" t="s">
        <v>4603</v>
      </c>
      <c r="G1497" s="295" t="s">
        <v>79</v>
      </c>
      <c r="I1497" s="295" t="s">
        <v>10877</v>
      </c>
      <c r="J1497" s="295" t="s">
        <v>11229</v>
      </c>
      <c r="K1497" s="295" t="s">
        <v>10840</v>
      </c>
      <c r="L1497" s="295" t="s">
        <v>10840</v>
      </c>
      <c r="O1497" s="295" t="s">
        <v>11141</v>
      </c>
    </row>
    <row r="1498" ht="15.75" customHeight="1">
      <c r="B1498" s="295" t="s">
        <v>14018</v>
      </c>
      <c r="C1498" s="295">
        <v>1.12679002E8</v>
      </c>
      <c r="D1498" s="295" t="s">
        <v>2238</v>
      </c>
      <c r="E1498" s="295" t="s">
        <v>4604</v>
      </c>
      <c r="F1498" s="295" t="s">
        <v>4603</v>
      </c>
      <c r="G1498" s="295" t="s">
        <v>38</v>
      </c>
      <c r="I1498" s="295" t="s">
        <v>11271</v>
      </c>
      <c r="J1498" s="295" t="s">
        <v>11317</v>
      </c>
      <c r="K1498" s="295" t="s">
        <v>10840</v>
      </c>
      <c r="L1498" s="295" t="s">
        <v>10840</v>
      </c>
      <c r="M1498" s="295" t="s">
        <v>10840</v>
      </c>
      <c r="O1498" s="295" t="s">
        <v>11345</v>
      </c>
    </row>
    <row r="1499" ht="15.75" customHeight="1">
      <c r="B1499" s="295" t="s">
        <v>14020</v>
      </c>
      <c r="C1499" s="295">
        <v>1.12679002E8</v>
      </c>
      <c r="D1499" s="295" t="s">
        <v>2238</v>
      </c>
      <c r="E1499" s="295" t="s">
        <v>14021</v>
      </c>
      <c r="F1499" s="295" t="s">
        <v>4603</v>
      </c>
      <c r="G1499" s="295" t="s">
        <v>32</v>
      </c>
      <c r="I1499" s="295" t="s">
        <v>11028</v>
      </c>
      <c r="J1499" s="295" t="s">
        <v>11424</v>
      </c>
      <c r="K1499" s="295" t="s">
        <v>10840</v>
      </c>
      <c r="L1499" s="295" t="s">
        <v>10840</v>
      </c>
      <c r="M1499" s="295" t="s">
        <v>10840</v>
      </c>
      <c r="O1499" s="295" t="s">
        <v>11216</v>
      </c>
    </row>
    <row r="1500" ht="15.75" customHeight="1">
      <c r="B1500" s="295" t="s">
        <v>14022</v>
      </c>
      <c r="C1500" s="295">
        <v>1.12679002E8</v>
      </c>
      <c r="D1500" s="295" t="s">
        <v>2238</v>
      </c>
      <c r="E1500" s="295" t="s">
        <v>4608</v>
      </c>
      <c r="F1500" s="295" t="s">
        <v>4607</v>
      </c>
      <c r="G1500" s="295" t="s">
        <v>79</v>
      </c>
      <c r="I1500" s="295" t="s">
        <v>10995</v>
      </c>
      <c r="J1500" s="295" t="s">
        <v>10995</v>
      </c>
      <c r="K1500" s="295" t="s">
        <v>10840</v>
      </c>
      <c r="O1500" s="295" t="s">
        <v>11072</v>
      </c>
    </row>
    <row r="1501" ht="15.75" customHeight="1">
      <c r="B1501" s="295" t="s">
        <v>14023</v>
      </c>
      <c r="C1501" s="295">
        <v>1.12679002E8</v>
      </c>
      <c r="D1501" s="295" t="s">
        <v>2238</v>
      </c>
      <c r="E1501" s="295" t="s">
        <v>4608</v>
      </c>
      <c r="F1501" s="295" t="s">
        <v>4607</v>
      </c>
      <c r="G1501" s="295" t="s">
        <v>38</v>
      </c>
      <c r="I1501" s="295" t="s">
        <v>10921</v>
      </c>
      <c r="J1501" s="295" t="s">
        <v>10995</v>
      </c>
      <c r="K1501" s="295" t="s">
        <v>10840</v>
      </c>
      <c r="L1501" s="295" t="s">
        <v>10840</v>
      </c>
      <c r="O1501" s="295" t="s">
        <v>11072</v>
      </c>
    </row>
    <row r="1502" ht="15.75" customHeight="1">
      <c r="B1502" s="295" t="s">
        <v>14024</v>
      </c>
      <c r="C1502" s="295">
        <v>1.12679002E8</v>
      </c>
      <c r="D1502" s="295" t="s">
        <v>2238</v>
      </c>
      <c r="E1502" s="295" t="s">
        <v>14025</v>
      </c>
      <c r="F1502" s="295" t="s">
        <v>4607</v>
      </c>
      <c r="G1502" s="295" t="s">
        <v>32</v>
      </c>
      <c r="I1502" s="295" t="s">
        <v>11454</v>
      </c>
      <c r="J1502" s="295" t="s">
        <v>11273</v>
      </c>
      <c r="K1502" s="295" t="s">
        <v>10901</v>
      </c>
      <c r="L1502" s="295" t="s">
        <v>10840</v>
      </c>
      <c r="O1502" s="295" t="s">
        <v>11112</v>
      </c>
    </row>
    <row r="1503" ht="15.75" customHeight="1">
      <c r="B1503" s="295" t="s">
        <v>14026</v>
      </c>
      <c r="C1503" s="295">
        <v>1.12679002E8</v>
      </c>
      <c r="D1503" s="295" t="s">
        <v>2238</v>
      </c>
      <c r="E1503" s="295" t="s">
        <v>4612</v>
      </c>
      <c r="F1503" s="295" t="s">
        <v>4611</v>
      </c>
      <c r="G1503" s="295" t="s">
        <v>79</v>
      </c>
      <c r="I1503" s="295" t="s">
        <v>10862</v>
      </c>
      <c r="J1503" s="295" t="s">
        <v>11229</v>
      </c>
      <c r="L1503" s="295" t="s">
        <v>10840</v>
      </c>
      <c r="O1503" s="295" t="s">
        <v>11391</v>
      </c>
    </row>
    <row r="1504" ht="15.75" customHeight="1">
      <c r="B1504" s="295" t="s">
        <v>14027</v>
      </c>
      <c r="C1504" s="295">
        <v>1.12679002E8</v>
      </c>
      <c r="D1504" s="295" t="s">
        <v>2238</v>
      </c>
      <c r="E1504" s="295" t="s">
        <v>4612</v>
      </c>
      <c r="F1504" s="295" t="s">
        <v>4611</v>
      </c>
      <c r="G1504" s="295" t="s">
        <v>38</v>
      </c>
      <c r="I1504" s="295" t="s">
        <v>10993</v>
      </c>
      <c r="J1504" s="295" t="s">
        <v>10850</v>
      </c>
      <c r="K1504" s="295" t="s">
        <v>10840</v>
      </c>
      <c r="L1504" s="295" t="s">
        <v>10840</v>
      </c>
      <c r="O1504" s="295" t="s">
        <v>11391</v>
      </c>
    </row>
    <row r="1505" ht="15.75" customHeight="1">
      <c r="B1505" s="295" t="s">
        <v>14028</v>
      </c>
      <c r="C1505" s="295">
        <v>1.12679002E8</v>
      </c>
      <c r="D1505" s="295" t="s">
        <v>2238</v>
      </c>
      <c r="E1505" s="295" t="s">
        <v>14029</v>
      </c>
      <c r="F1505" s="295" t="s">
        <v>4611</v>
      </c>
      <c r="G1505" s="295" t="s">
        <v>32</v>
      </c>
      <c r="I1505" s="295" t="s">
        <v>11018</v>
      </c>
      <c r="J1505" s="295" t="s">
        <v>10851</v>
      </c>
      <c r="K1505" s="295" t="s">
        <v>10840</v>
      </c>
      <c r="L1505" s="295" t="s">
        <v>10840</v>
      </c>
      <c r="O1505" s="295" t="s">
        <v>10858</v>
      </c>
    </row>
    <row r="1506" ht="15.75" customHeight="1">
      <c r="B1506" s="295" t="s">
        <v>14030</v>
      </c>
      <c r="C1506" s="295">
        <v>1.12679002E8</v>
      </c>
      <c r="D1506" s="295" t="s">
        <v>2238</v>
      </c>
      <c r="E1506" s="295" t="s">
        <v>4616</v>
      </c>
      <c r="F1506" s="295" t="s">
        <v>4615</v>
      </c>
      <c r="G1506" s="295" t="s">
        <v>79</v>
      </c>
      <c r="I1506" s="295" t="s">
        <v>11018</v>
      </c>
      <c r="J1506" s="295" t="s">
        <v>11271</v>
      </c>
      <c r="K1506" s="295" t="s">
        <v>10840</v>
      </c>
      <c r="L1506" s="295" t="s">
        <v>10840</v>
      </c>
      <c r="O1506" s="295" t="s">
        <v>11486</v>
      </c>
    </row>
    <row r="1507" ht="15.75" customHeight="1">
      <c r="B1507" s="295" t="s">
        <v>14031</v>
      </c>
      <c r="C1507" s="295">
        <v>1.12679002E8</v>
      </c>
      <c r="D1507" s="295" t="s">
        <v>2238</v>
      </c>
      <c r="E1507" s="295" t="s">
        <v>4616</v>
      </c>
      <c r="F1507" s="295" t="s">
        <v>4615</v>
      </c>
      <c r="G1507" s="295" t="s">
        <v>38</v>
      </c>
      <c r="I1507" s="295" t="s">
        <v>11271</v>
      </c>
      <c r="J1507" s="295" t="s">
        <v>11018</v>
      </c>
      <c r="K1507" s="295" t="s">
        <v>10840</v>
      </c>
      <c r="L1507" s="295" t="s">
        <v>10840</v>
      </c>
      <c r="O1507" s="295" t="s">
        <v>11486</v>
      </c>
    </row>
    <row r="1508" ht="15.75" customHeight="1">
      <c r="B1508" s="295" t="s">
        <v>14032</v>
      </c>
      <c r="C1508" s="295">
        <v>1.12679002E8</v>
      </c>
      <c r="D1508" s="295" t="s">
        <v>2238</v>
      </c>
      <c r="E1508" s="295" t="s">
        <v>14034</v>
      </c>
      <c r="F1508" s="295" t="s">
        <v>4615</v>
      </c>
      <c r="G1508" s="295" t="s">
        <v>32</v>
      </c>
      <c r="I1508" s="295" t="s">
        <v>11424</v>
      </c>
      <c r="J1508" s="295" t="s">
        <v>11424</v>
      </c>
      <c r="K1508" s="295" t="s">
        <v>10840</v>
      </c>
      <c r="L1508" s="295" t="s">
        <v>10912</v>
      </c>
      <c r="O1508" s="295" t="s">
        <v>11130</v>
      </c>
    </row>
    <row r="1509" ht="15.75" customHeight="1">
      <c r="B1509" s="295" t="s">
        <v>14035</v>
      </c>
      <c r="C1509" s="295">
        <v>1.12679002E8</v>
      </c>
      <c r="D1509" s="295" t="s">
        <v>2238</v>
      </c>
      <c r="E1509" s="295" t="s">
        <v>4620</v>
      </c>
      <c r="F1509" s="295" t="s">
        <v>4619</v>
      </c>
      <c r="G1509" s="295" t="s">
        <v>79</v>
      </c>
      <c r="I1509" s="295" t="s">
        <v>11210</v>
      </c>
      <c r="J1509" s="295" t="s">
        <v>11210</v>
      </c>
      <c r="K1509" s="295" t="s">
        <v>10840</v>
      </c>
      <c r="L1509" s="295" t="s">
        <v>10840</v>
      </c>
      <c r="O1509" s="295" t="s">
        <v>10969</v>
      </c>
    </row>
    <row r="1510" ht="15.75" customHeight="1">
      <c r="B1510" s="295" t="s">
        <v>14036</v>
      </c>
      <c r="C1510" s="295">
        <v>1.12679002E8</v>
      </c>
      <c r="D1510" s="295" t="s">
        <v>2238</v>
      </c>
      <c r="E1510" s="295" t="s">
        <v>4620</v>
      </c>
      <c r="F1510" s="295" t="s">
        <v>4619</v>
      </c>
      <c r="G1510" s="295" t="s">
        <v>38</v>
      </c>
      <c r="I1510" s="295" t="s">
        <v>10917</v>
      </c>
      <c r="J1510" s="295" t="s">
        <v>11489</v>
      </c>
      <c r="K1510" s="295" t="s">
        <v>10840</v>
      </c>
      <c r="L1510" s="295" t="s">
        <v>10840</v>
      </c>
      <c r="O1510" s="295" t="s">
        <v>11427</v>
      </c>
    </row>
    <row r="1511" ht="15.75" customHeight="1">
      <c r="B1511" s="295" t="s">
        <v>14037</v>
      </c>
      <c r="C1511" s="295">
        <v>1.12679002E8</v>
      </c>
      <c r="D1511" s="295" t="s">
        <v>2238</v>
      </c>
      <c r="E1511" s="295" t="s">
        <v>14038</v>
      </c>
      <c r="F1511" s="295" t="s">
        <v>4619</v>
      </c>
      <c r="G1511" s="295" t="s">
        <v>32</v>
      </c>
      <c r="I1511" s="295" t="s">
        <v>11454</v>
      </c>
      <c r="J1511" s="295" t="s">
        <v>11417</v>
      </c>
      <c r="K1511" s="295" t="s">
        <v>10840</v>
      </c>
      <c r="L1511" s="295" t="s">
        <v>10840</v>
      </c>
      <c r="O1511" s="295" t="s">
        <v>11309</v>
      </c>
    </row>
    <row r="1512" ht="15.75" customHeight="1">
      <c r="B1512" s="295" t="s">
        <v>14039</v>
      </c>
      <c r="C1512" s="295">
        <v>1.12679002E8</v>
      </c>
      <c r="D1512" s="295" t="s">
        <v>2238</v>
      </c>
      <c r="E1512" s="295" t="s">
        <v>4625</v>
      </c>
      <c r="F1512" s="295" t="s">
        <v>4624</v>
      </c>
      <c r="G1512" s="295" t="s">
        <v>79</v>
      </c>
      <c r="I1512" s="295" t="s">
        <v>10901</v>
      </c>
      <c r="J1512" s="295" t="s">
        <v>10862</v>
      </c>
      <c r="K1512" s="295" t="s">
        <v>10840</v>
      </c>
      <c r="L1512" s="295" t="s">
        <v>10840</v>
      </c>
      <c r="O1512" s="295" t="s">
        <v>11041</v>
      </c>
    </row>
    <row r="1513" ht="15.75" customHeight="1">
      <c r="B1513" s="295" t="s">
        <v>14040</v>
      </c>
      <c r="C1513" s="295">
        <v>1.12679002E8</v>
      </c>
      <c r="D1513" s="295" t="s">
        <v>2238</v>
      </c>
      <c r="E1513" s="295" t="s">
        <v>4625</v>
      </c>
      <c r="F1513" s="295" t="s">
        <v>4624</v>
      </c>
      <c r="G1513" s="295" t="s">
        <v>38</v>
      </c>
      <c r="I1513" s="295" t="s">
        <v>10888</v>
      </c>
      <c r="J1513" s="295" t="s">
        <v>10993</v>
      </c>
      <c r="K1513" s="295" t="s">
        <v>10840</v>
      </c>
      <c r="L1513" s="295" t="s">
        <v>10840</v>
      </c>
      <c r="O1513" s="295" t="s">
        <v>10857</v>
      </c>
    </row>
    <row r="1514" ht="15.75" customHeight="1">
      <c r="B1514" s="295" t="s">
        <v>14041</v>
      </c>
      <c r="C1514" s="295">
        <v>1.12679002E8</v>
      </c>
      <c r="D1514" s="295" t="s">
        <v>2238</v>
      </c>
      <c r="E1514" s="295" t="s">
        <v>14042</v>
      </c>
      <c r="F1514" s="295" t="s">
        <v>4624</v>
      </c>
      <c r="G1514" s="295" t="s">
        <v>32</v>
      </c>
      <c r="I1514" s="295" t="s">
        <v>10921</v>
      </c>
      <c r="J1514" s="295" t="s">
        <v>11018</v>
      </c>
      <c r="K1514" s="295" t="s">
        <v>10840</v>
      </c>
      <c r="L1514" s="295" t="s">
        <v>10840</v>
      </c>
      <c r="O1514" s="295" t="s">
        <v>10974</v>
      </c>
    </row>
    <row r="1515" ht="15.75" customHeight="1">
      <c r="B1515" s="295" t="s">
        <v>14043</v>
      </c>
      <c r="C1515" s="295">
        <v>1.12679107E8</v>
      </c>
      <c r="D1515" s="295" t="s">
        <v>2240</v>
      </c>
      <c r="E1515" s="295" t="s">
        <v>2240</v>
      </c>
      <c r="F1515" s="295" t="s">
        <v>4628</v>
      </c>
      <c r="G1515" s="295" t="s">
        <v>79</v>
      </c>
      <c r="H1515" s="295" t="s">
        <v>10840</v>
      </c>
      <c r="I1515" s="295" t="s">
        <v>11026</v>
      </c>
      <c r="J1515" s="295" t="s">
        <v>11902</v>
      </c>
      <c r="K1515" s="295" t="s">
        <v>11949</v>
      </c>
      <c r="L1515" s="295" t="s">
        <v>10844</v>
      </c>
      <c r="M1515" s="295" t="s">
        <v>10840</v>
      </c>
      <c r="O1515" s="295" t="s">
        <v>14044</v>
      </c>
    </row>
    <row r="1516" ht="15.75" customHeight="1">
      <c r="B1516" s="295" t="s">
        <v>14045</v>
      </c>
      <c r="C1516" s="295">
        <v>1.12679107E8</v>
      </c>
      <c r="D1516" s="295" t="s">
        <v>2240</v>
      </c>
      <c r="E1516" s="295" t="s">
        <v>2240</v>
      </c>
      <c r="F1516" s="295" t="s">
        <v>4628</v>
      </c>
      <c r="G1516" s="295" t="s">
        <v>38</v>
      </c>
      <c r="H1516" s="295" t="s">
        <v>10840</v>
      </c>
      <c r="I1516" s="295" t="s">
        <v>11406</v>
      </c>
      <c r="J1516" s="295" t="s">
        <v>11238</v>
      </c>
      <c r="K1516" s="295" t="s">
        <v>14046</v>
      </c>
      <c r="L1516" s="295" t="s">
        <v>11018</v>
      </c>
      <c r="M1516" s="295" t="s">
        <v>10901</v>
      </c>
      <c r="O1516" s="295" t="s">
        <v>14047</v>
      </c>
    </row>
    <row r="1517" ht="15.75" customHeight="1">
      <c r="B1517" s="295" t="s">
        <v>14048</v>
      </c>
      <c r="C1517" s="295">
        <v>1.12679107E8</v>
      </c>
      <c r="D1517" s="295" t="s">
        <v>2240</v>
      </c>
      <c r="E1517" s="295" t="s">
        <v>14049</v>
      </c>
      <c r="F1517" s="295" t="s">
        <v>4628</v>
      </c>
      <c r="G1517" s="295" t="s">
        <v>32</v>
      </c>
      <c r="H1517" s="295" t="s">
        <v>10840</v>
      </c>
      <c r="I1517" s="295" t="s">
        <v>11173</v>
      </c>
      <c r="J1517" s="295" t="s">
        <v>11946</v>
      </c>
      <c r="K1517" s="295" t="s">
        <v>14050</v>
      </c>
      <c r="L1517" s="295" t="s">
        <v>11679</v>
      </c>
      <c r="M1517" s="295" t="s">
        <v>10874</v>
      </c>
      <c r="O1517" s="295" t="s">
        <v>14051</v>
      </c>
    </row>
    <row r="1518" ht="15.75" customHeight="1">
      <c r="B1518" s="295" t="s">
        <v>14052</v>
      </c>
      <c r="C1518" s="295">
        <v>1.12679403E8</v>
      </c>
      <c r="D1518" s="295" t="s">
        <v>2243</v>
      </c>
      <c r="E1518" s="295" t="s">
        <v>4632</v>
      </c>
      <c r="F1518" s="295" t="s">
        <v>4631</v>
      </c>
      <c r="G1518" s="295" t="s">
        <v>79</v>
      </c>
      <c r="I1518" s="295" t="s">
        <v>10944</v>
      </c>
      <c r="J1518" s="295" t="s">
        <v>11229</v>
      </c>
      <c r="K1518" s="295" t="s">
        <v>11173</v>
      </c>
      <c r="L1518" s="295" t="s">
        <v>10952</v>
      </c>
      <c r="M1518" s="295" t="s">
        <v>10840</v>
      </c>
      <c r="O1518" s="295" t="s">
        <v>11945</v>
      </c>
    </row>
    <row r="1519" ht="15.75" customHeight="1">
      <c r="B1519" s="295" t="s">
        <v>14054</v>
      </c>
      <c r="C1519" s="295">
        <v>1.12679403E8</v>
      </c>
      <c r="D1519" s="295" t="s">
        <v>2243</v>
      </c>
      <c r="E1519" s="295" t="s">
        <v>4632</v>
      </c>
      <c r="F1519" s="295" t="s">
        <v>4631</v>
      </c>
      <c r="G1519" s="295" t="s">
        <v>38</v>
      </c>
      <c r="I1519" s="295" t="s">
        <v>10843</v>
      </c>
      <c r="J1519" s="295" t="s">
        <v>11340</v>
      </c>
      <c r="K1519" s="295" t="s">
        <v>11905</v>
      </c>
      <c r="L1519" s="295" t="s">
        <v>10888</v>
      </c>
      <c r="M1519" s="295" t="s">
        <v>10919</v>
      </c>
      <c r="O1519" s="295" t="s">
        <v>11791</v>
      </c>
    </row>
    <row r="1520" ht="15.75" customHeight="1">
      <c r="B1520" s="295" t="s">
        <v>14055</v>
      </c>
      <c r="C1520" s="295">
        <v>1.12679403E8</v>
      </c>
      <c r="D1520" s="295" t="s">
        <v>2243</v>
      </c>
      <c r="E1520" s="295" t="s">
        <v>14056</v>
      </c>
      <c r="F1520" s="295" t="s">
        <v>4631</v>
      </c>
      <c r="G1520" s="295" t="s">
        <v>32</v>
      </c>
      <c r="I1520" s="295" t="s">
        <v>11019</v>
      </c>
      <c r="J1520" s="295" t="s">
        <v>11141</v>
      </c>
      <c r="K1520" s="295" t="s">
        <v>12860</v>
      </c>
      <c r="L1520" s="295" t="s">
        <v>10873</v>
      </c>
      <c r="M1520" s="295" t="s">
        <v>10843</v>
      </c>
      <c r="O1520" s="295" t="s">
        <v>11318</v>
      </c>
    </row>
    <row r="1521" ht="15.75" customHeight="1">
      <c r="B1521" s="295" t="s">
        <v>14057</v>
      </c>
      <c r="C1521" s="295">
        <v>1.12679403E8</v>
      </c>
      <c r="D1521" s="295" t="s">
        <v>2243</v>
      </c>
      <c r="E1521" s="295" t="s">
        <v>4636</v>
      </c>
      <c r="F1521" s="295" t="s">
        <v>4635</v>
      </c>
      <c r="G1521" s="295" t="s">
        <v>79</v>
      </c>
      <c r="I1521" s="295" t="s">
        <v>11301</v>
      </c>
      <c r="J1521" s="295" t="s">
        <v>11028</v>
      </c>
      <c r="K1521" s="295" t="s">
        <v>11547</v>
      </c>
      <c r="L1521" s="295" t="s">
        <v>11317</v>
      </c>
      <c r="M1521" s="295" t="s">
        <v>10888</v>
      </c>
      <c r="N1521" s="295" t="s">
        <v>10840</v>
      </c>
      <c r="O1521" s="295" t="s">
        <v>11909</v>
      </c>
    </row>
    <row r="1522" ht="15.75" customHeight="1">
      <c r="B1522" s="295" t="s">
        <v>14058</v>
      </c>
      <c r="C1522" s="295">
        <v>1.12679403E8</v>
      </c>
      <c r="D1522" s="295" t="s">
        <v>2243</v>
      </c>
      <c r="E1522" s="295" t="s">
        <v>4636</v>
      </c>
      <c r="F1522" s="295" t="s">
        <v>4635</v>
      </c>
      <c r="G1522" s="295" t="s">
        <v>38</v>
      </c>
      <c r="H1522" s="295" t="s">
        <v>10840</v>
      </c>
      <c r="I1522" s="295" t="s">
        <v>11301</v>
      </c>
      <c r="J1522" s="295" t="s">
        <v>11072</v>
      </c>
      <c r="K1522" s="295" t="s">
        <v>11884</v>
      </c>
      <c r="L1522" s="295" t="s">
        <v>11229</v>
      </c>
      <c r="M1522" s="295" t="s">
        <v>10952</v>
      </c>
      <c r="N1522" s="295" t="s">
        <v>10840</v>
      </c>
      <c r="O1522" s="295" t="s">
        <v>12797</v>
      </c>
    </row>
    <row r="1523" ht="15.75" customHeight="1">
      <c r="B1523" s="295" t="s">
        <v>14059</v>
      </c>
      <c r="C1523" s="295">
        <v>1.12679403E8</v>
      </c>
      <c r="D1523" s="295" t="s">
        <v>2243</v>
      </c>
      <c r="E1523" s="295" t="s">
        <v>14060</v>
      </c>
      <c r="F1523" s="295" t="s">
        <v>4635</v>
      </c>
      <c r="G1523" s="295" t="s">
        <v>32</v>
      </c>
      <c r="H1523" s="295" t="s">
        <v>10840</v>
      </c>
      <c r="I1523" s="295" t="s">
        <v>10893</v>
      </c>
      <c r="J1523" s="295" t="s">
        <v>11106</v>
      </c>
      <c r="K1523" s="295" t="s">
        <v>10948</v>
      </c>
      <c r="L1523" s="295" t="s">
        <v>11424</v>
      </c>
      <c r="M1523" s="295" t="s">
        <v>10873</v>
      </c>
      <c r="N1523" s="295" t="s">
        <v>10840</v>
      </c>
      <c r="O1523" s="295" t="s">
        <v>12215</v>
      </c>
    </row>
    <row r="1524" ht="15.75" customHeight="1">
      <c r="B1524" s="295" t="s">
        <v>14062</v>
      </c>
      <c r="C1524" s="295">
        <v>1.13361303E8</v>
      </c>
      <c r="D1524" s="295" t="s">
        <v>874</v>
      </c>
      <c r="E1524" s="295" t="s">
        <v>4640</v>
      </c>
      <c r="F1524" s="295" t="s">
        <v>4639</v>
      </c>
      <c r="G1524" s="295" t="s">
        <v>79</v>
      </c>
      <c r="I1524" s="295" t="s">
        <v>10840</v>
      </c>
      <c r="J1524" s="295" t="s">
        <v>10867</v>
      </c>
      <c r="K1524" s="295" t="s">
        <v>11091</v>
      </c>
      <c r="L1524" s="295" t="s">
        <v>10840</v>
      </c>
      <c r="M1524" s="295" t="s">
        <v>10840</v>
      </c>
      <c r="O1524" s="295" t="s">
        <v>11564</v>
      </c>
    </row>
    <row r="1525" ht="15.75" customHeight="1">
      <c r="B1525" s="295" t="s">
        <v>14063</v>
      </c>
      <c r="C1525" s="295">
        <v>1.13361303E8</v>
      </c>
      <c r="D1525" s="295" t="s">
        <v>874</v>
      </c>
      <c r="E1525" s="295" t="s">
        <v>4640</v>
      </c>
      <c r="F1525" s="295" t="s">
        <v>4639</v>
      </c>
      <c r="G1525" s="295" t="s">
        <v>38</v>
      </c>
      <c r="I1525" s="295" t="s">
        <v>10840</v>
      </c>
      <c r="J1525" s="295" t="s">
        <v>10944</v>
      </c>
      <c r="K1525" s="295" t="s">
        <v>13315</v>
      </c>
      <c r="L1525" s="295" t="s">
        <v>10840</v>
      </c>
      <c r="M1525" s="295" t="s">
        <v>10840</v>
      </c>
      <c r="O1525" s="295" t="s">
        <v>10982</v>
      </c>
    </row>
    <row r="1526" ht="15.75" customHeight="1">
      <c r="B1526" s="295" t="s">
        <v>14064</v>
      </c>
      <c r="C1526" s="295">
        <v>1.13361303E8</v>
      </c>
      <c r="D1526" s="295" t="s">
        <v>874</v>
      </c>
      <c r="E1526" s="295" t="s">
        <v>14065</v>
      </c>
      <c r="F1526" s="295" t="s">
        <v>4639</v>
      </c>
      <c r="G1526" s="295" t="s">
        <v>32</v>
      </c>
      <c r="I1526" s="295" t="s">
        <v>10901</v>
      </c>
      <c r="J1526" s="295" t="s">
        <v>11450</v>
      </c>
      <c r="K1526" s="295" t="s">
        <v>12620</v>
      </c>
      <c r="L1526" s="295" t="s">
        <v>10840</v>
      </c>
      <c r="M1526" s="295" t="s">
        <v>10888</v>
      </c>
      <c r="O1526" s="295" t="s">
        <v>12351</v>
      </c>
    </row>
    <row r="1527" ht="15.75" customHeight="1">
      <c r="B1527" s="295" t="s">
        <v>14066</v>
      </c>
      <c r="C1527" s="295">
        <v>1.13361303E8</v>
      </c>
      <c r="D1527" s="295" t="s">
        <v>874</v>
      </c>
      <c r="E1527" s="295" t="s">
        <v>4645</v>
      </c>
      <c r="F1527" s="295" t="s">
        <v>4644</v>
      </c>
      <c r="G1527" s="295" t="s">
        <v>79</v>
      </c>
      <c r="I1527" s="295" t="s">
        <v>10901</v>
      </c>
      <c r="J1527" s="295" t="s">
        <v>10857</v>
      </c>
      <c r="K1527" s="295" t="s">
        <v>12368</v>
      </c>
      <c r="L1527" s="295" t="s">
        <v>10840</v>
      </c>
      <c r="M1527" s="295" t="s">
        <v>10912</v>
      </c>
      <c r="O1527" s="295" t="s">
        <v>11205</v>
      </c>
    </row>
    <row r="1528" ht="15.75" customHeight="1">
      <c r="B1528" s="295" t="s">
        <v>14068</v>
      </c>
      <c r="C1528" s="295">
        <v>1.13361303E8</v>
      </c>
      <c r="D1528" s="295" t="s">
        <v>874</v>
      </c>
      <c r="E1528" s="295" t="s">
        <v>4645</v>
      </c>
      <c r="F1528" s="295" t="s">
        <v>4644</v>
      </c>
      <c r="G1528" s="295" t="s">
        <v>38</v>
      </c>
      <c r="I1528" s="295" t="s">
        <v>10840</v>
      </c>
      <c r="J1528" s="295" t="s">
        <v>11044</v>
      </c>
      <c r="K1528" s="295" t="s">
        <v>14069</v>
      </c>
      <c r="L1528" s="295" t="s">
        <v>10867</v>
      </c>
      <c r="M1528" s="295" t="s">
        <v>10912</v>
      </c>
      <c r="N1528" s="295" t="s">
        <v>10840</v>
      </c>
      <c r="O1528" s="295" t="s">
        <v>14070</v>
      </c>
    </row>
    <row r="1529" ht="15.75" customHeight="1">
      <c r="B1529" s="295" t="s">
        <v>14071</v>
      </c>
      <c r="C1529" s="295">
        <v>1.13361303E8</v>
      </c>
      <c r="D1529" s="295" t="s">
        <v>874</v>
      </c>
      <c r="E1529" s="295" t="s">
        <v>14072</v>
      </c>
      <c r="F1529" s="295" t="s">
        <v>4644</v>
      </c>
      <c r="G1529" s="295" t="s">
        <v>32</v>
      </c>
      <c r="I1529" s="295" t="s">
        <v>10862</v>
      </c>
      <c r="J1529" s="295" t="s">
        <v>11029</v>
      </c>
      <c r="K1529" s="295" t="s">
        <v>14073</v>
      </c>
      <c r="L1529" s="295" t="s">
        <v>10995</v>
      </c>
      <c r="M1529" s="295" t="s">
        <v>10921</v>
      </c>
      <c r="N1529" s="295" t="s">
        <v>10840</v>
      </c>
      <c r="O1529" s="295" t="s">
        <v>14074</v>
      </c>
    </row>
    <row r="1530" ht="15.75" customHeight="1">
      <c r="B1530" s="295" t="s">
        <v>14075</v>
      </c>
      <c r="C1530" s="295">
        <v>1.13361503E8</v>
      </c>
      <c r="D1530" s="295" t="s">
        <v>882</v>
      </c>
      <c r="E1530" s="295" t="s">
        <v>4649</v>
      </c>
      <c r="F1530" s="295" t="s">
        <v>4648</v>
      </c>
      <c r="G1530" s="295" t="s">
        <v>79</v>
      </c>
      <c r="I1530" s="295" t="s">
        <v>10901</v>
      </c>
      <c r="J1530" s="295" t="s">
        <v>10851</v>
      </c>
      <c r="K1530" s="295" t="s">
        <v>11024</v>
      </c>
      <c r="L1530" s="295" t="s">
        <v>10862</v>
      </c>
      <c r="M1530" s="295" t="s">
        <v>10840</v>
      </c>
      <c r="O1530" s="295" t="s">
        <v>11837</v>
      </c>
    </row>
    <row r="1531" ht="15.75" customHeight="1">
      <c r="B1531" s="295" t="s">
        <v>14077</v>
      </c>
      <c r="C1531" s="295">
        <v>1.13361503E8</v>
      </c>
      <c r="D1531" s="295" t="s">
        <v>882</v>
      </c>
      <c r="E1531" s="295" t="s">
        <v>4649</v>
      </c>
      <c r="F1531" s="295" t="s">
        <v>4648</v>
      </c>
      <c r="G1531" s="295" t="s">
        <v>38</v>
      </c>
      <c r="I1531" s="295" t="s">
        <v>10993</v>
      </c>
      <c r="J1531" s="295" t="s">
        <v>11417</v>
      </c>
      <c r="K1531" s="295" t="s">
        <v>11032</v>
      </c>
      <c r="L1531" s="295" t="s">
        <v>10867</v>
      </c>
      <c r="M1531" s="295" t="s">
        <v>10840</v>
      </c>
      <c r="O1531" s="295" t="s">
        <v>11214</v>
      </c>
    </row>
    <row r="1532" ht="15.75" customHeight="1">
      <c r="B1532" s="295" t="s">
        <v>14078</v>
      </c>
      <c r="C1532" s="295">
        <v>1.13361503E8</v>
      </c>
      <c r="D1532" s="295" t="s">
        <v>882</v>
      </c>
      <c r="E1532" s="295" t="s">
        <v>14079</v>
      </c>
      <c r="F1532" s="295" t="s">
        <v>4648</v>
      </c>
      <c r="G1532" s="295" t="s">
        <v>32</v>
      </c>
      <c r="I1532" s="295" t="s">
        <v>11041</v>
      </c>
      <c r="J1532" s="295" t="s">
        <v>11060</v>
      </c>
      <c r="K1532" s="295" t="s">
        <v>11837</v>
      </c>
      <c r="L1532" s="295" t="s">
        <v>10873</v>
      </c>
      <c r="M1532" s="295" t="s">
        <v>10840</v>
      </c>
      <c r="O1532" s="295" t="s">
        <v>11844</v>
      </c>
    </row>
    <row r="1533" ht="15.75" customHeight="1">
      <c r="B1533" s="295" t="s">
        <v>14081</v>
      </c>
      <c r="C1533" s="295">
        <v>1.13361503E8</v>
      </c>
      <c r="D1533" s="295" t="s">
        <v>882</v>
      </c>
      <c r="E1533" s="295" t="s">
        <v>4653</v>
      </c>
      <c r="F1533" s="295" t="s">
        <v>4652</v>
      </c>
      <c r="G1533" s="295" t="s">
        <v>79</v>
      </c>
      <c r="I1533" s="295" t="s">
        <v>10912</v>
      </c>
      <c r="J1533" s="295" t="s">
        <v>11317</v>
      </c>
      <c r="K1533" s="295" t="s">
        <v>11378</v>
      </c>
      <c r="L1533" s="295" t="s">
        <v>10840</v>
      </c>
      <c r="M1533" s="295" t="s">
        <v>10840</v>
      </c>
      <c r="O1533" s="295" t="s">
        <v>11831</v>
      </c>
    </row>
    <row r="1534" ht="15.75" customHeight="1">
      <c r="B1534" s="295" t="s">
        <v>14082</v>
      </c>
      <c r="C1534" s="295">
        <v>1.13361503E8</v>
      </c>
      <c r="D1534" s="295" t="s">
        <v>882</v>
      </c>
      <c r="E1534" s="295" t="s">
        <v>4653</v>
      </c>
      <c r="F1534" s="295" t="s">
        <v>4652</v>
      </c>
      <c r="G1534" s="295" t="s">
        <v>38</v>
      </c>
      <c r="I1534" s="295" t="s">
        <v>10840</v>
      </c>
      <c r="J1534" s="295" t="s">
        <v>11450</v>
      </c>
      <c r="K1534" s="295" t="s">
        <v>10844</v>
      </c>
      <c r="L1534" s="295" t="s">
        <v>10935</v>
      </c>
      <c r="M1534" s="295" t="s">
        <v>10840</v>
      </c>
      <c r="O1534" s="295" t="s">
        <v>11123</v>
      </c>
    </row>
    <row r="1535" ht="15.75" customHeight="1">
      <c r="B1535" s="295" t="s">
        <v>14083</v>
      </c>
      <c r="C1535" s="295">
        <v>1.13361503E8</v>
      </c>
      <c r="D1535" s="295" t="s">
        <v>882</v>
      </c>
      <c r="E1535" s="295" t="s">
        <v>14084</v>
      </c>
      <c r="F1535" s="295" t="s">
        <v>4652</v>
      </c>
      <c r="G1535" s="295" t="s">
        <v>32</v>
      </c>
      <c r="I1535" s="295" t="s">
        <v>10952</v>
      </c>
      <c r="J1535" s="295" t="s">
        <v>11427</v>
      </c>
      <c r="K1535" s="295" t="s">
        <v>11345</v>
      </c>
      <c r="L1535" s="295" t="s">
        <v>10944</v>
      </c>
      <c r="M1535" s="295" t="s">
        <v>10840</v>
      </c>
      <c r="O1535" s="295" t="s">
        <v>11359</v>
      </c>
    </row>
    <row r="1536" ht="15.75" customHeight="1">
      <c r="B1536" s="295" t="s">
        <v>14086</v>
      </c>
      <c r="C1536" s="295">
        <v>1.13361703E8</v>
      </c>
      <c r="D1536" s="295" t="s">
        <v>902</v>
      </c>
      <c r="E1536" s="295" t="s">
        <v>4657</v>
      </c>
      <c r="F1536" s="295" t="s">
        <v>4656</v>
      </c>
      <c r="G1536" s="295" t="s">
        <v>79</v>
      </c>
      <c r="I1536" s="295" t="s">
        <v>10993</v>
      </c>
      <c r="J1536" s="295" t="s">
        <v>11026</v>
      </c>
      <c r="K1536" s="295" t="s">
        <v>11060</v>
      </c>
      <c r="L1536" s="295" t="s">
        <v>10874</v>
      </c>
      <c r="M1536" s="295" t="s">
        <v>10864</v>
      </c>
      <c r="O1536" s="295" t="s">
        <v>12197</v>
      </c>
    </row>
    <row r="1537" ht="15.75" customHeight="1">
      <c r="B1537" s="295" t="s">
        <v>14087</v>
      </c>
      <c r="C1537" s="295">
        <v>1.13361703E8</v>
      </c>
      <c r="D1537" s="295" t="s">
        <v>902</v>
      </c>
      <c r="E1537" s="295" t="s">
        <v>4657</v>
      </c>
      <c r="F1537" s="295" t="s">
        <v>4656</v>
      </c>
      <c r="G1537" s="295" t="s">
        <v>38</v>
      </c>
      <c r="H1537" s="295" t="s">
        <v>10840</v>
      </c>
      <c r="I1537" s="295" t="s">
        <v>10867</v>
      </c>
      <c r="J1537" s="295" t="s">
        <v>11345</v>
      </c>
      <c r="K1537" s="295" t="s">
        <v>10961</v>
      </c>
      <c r="L1537" s="295" t="s">
        <v>10862</v>
      </c>
      <c r="M1537" s="295" t="s">
        <v>10864</v>
      </c>
      <c r="O1537" s="295" t="s">
        <v>11995</v>
      </c>
    </row>
    <row r="1538" ht="15.75" customHeight="1">
      <c r="B1538" s="295" t="s">
        <v>14088</v>
      </c>
      <c r="C1538" s="295">
        <v>1.13361703E8</v>
      </c>
      <c r="D1538" s="295" t="s">
        <v>902</v>
      </c>
      <c r="E1538" s="295" t="s">
        <v>14089</v>
      </c>
      <c r="F1538" s="295" t="s">
        <v>4656</v>
      </c>
      <c r="G1538" s="295" t="s">
        <v>32</v>
      </c>
      <c r="H1538" s="295" t="s">
        <v>10840</v>
      </c>
      <c r="I1538" s="295" t="s">
        <v>11402</v>
      </c>
      <c r="J1538" s="295" t="s">
        <v>10841</v>
      </c>
      <c r="K1538" s="295" t="s">
        <v>11277</v>
      </c>
      <c r="L1538" s="295" t="s">
        <v>11041</v>
      </c>
      <c r="M1538" s="295" t="s">
        <v>11041</v>
      </c>
      <c r="O1538" s="295" t="s">
        <v>10941</v>
      </c>
    </row>
    <row r="1539" ht="15.75" customHeight="1">
      <c r="B1539" s="295" t="s">
        <v>14091</v>
      </c>
      <c r="C1539" s="295">
        <v>1.13361703E8</v>
      </c>
      <c r="D1539" s="295" t="s">
        <v>902</v>
      </c>
      <c r="E1539" s="295" t="s">
        <v>4662</v>
      </c>
      <c r="F1539" s="295" t="s">
        <v>4661</v>
      </c>
      <c r="G1539" s="295" t="s">
        <v>79</v>
      </c>
      <c r="H1539" s="295" t="s">
        <v>10840</v>
      </c>
      <c r="I1539" s="295" t="s">
        <v>11004</v>
      </c>
      <c r="J1539" s="295" t="s">
        <v>11478</v>
      </c>
      <c r="K1539" s="295" t="s">
        <v>13945</v>
      </c>
      <c r="L1539" s="295" t="s">
        <v>10873</v>
      </c>
      <c r="M1539" s="295" t="s">
        <v>11517</v>
      </c>
      <c r="N1539" s="295" t="s">
        <v>10840</v>
      </c>
      <c r="O1539" s="295" t="s">
        <v>12309</v>
      </c>
    </row>
    <row r="1540" ht="15.75" customHeight="1">
      <c r="B1540" s="295" t="s">
        <v>14092</v>
      </c>
      <c r="C1540" s="295">
        <v>1.13361703E8</v>
      </c>
      <c r="D1540" s="295" t="s">
        <v>902</v>
      </c>
      <c r="E1540" s="295" t="s">
        <v>4662</v>
      </c>
      <c r="F1540" s="295" t="s">
        <v>4661</v>
      </c>
      <c r="G1540" s="295" t="s">
        <v>38</v>
      </c>
      <c r="H1540" s="295" t="s">
        <v>10840</v>
      </c>
      <c r="I1540" s="295" t="s">
        <v>11044</v>
      </c>
      <c r="J1540" s="295" t="s">
        <v>12208</v>
      </c>
      <c r="K1540" s="295" t="s">
        <v>11294</v>
      </c>
      <c r="L1540" s="295" t="s">
        <v>10873</v>
      </c>
      <c r="M1540" s="295" t="s">
        <v>11041</v>
      </c>
      <c r="N1540" s="295" t="s">
        <v>10840</v>
      </c>
      <c r="O1540" s="295" t="s">
        <v>13896</v>
      </c>
    </row>
    <row r="1541" ht="15.75" customHeight="1">
      <c r="B1541" s="295" t="s">
        <v>14094</v>
      </c>
      <c r="C1541" s="295">
        <v>1.13361703E8</v>
      </c>
      <c r="D1541" s="295" t="s">
        <v>902</v>
      </c>
      <c r="E1541" s="295" t="s">
        <v>14095</v>
      </c>
      <c r="F1541" s="295" t="s">
        <v>4661</v>
      </c>
      <c r="G1541" s="295" t="s">
        <v>32</v>
      </c>
      <c r="H1541" s="295" t="s">
        <v>10840</v>
      </c>
      <c r="I1541" s="295" t="s">
        <v>10858</v>
      </c>
      <c r="J1541" s="295" t="s">
        <v>11553</v>
      </c>
      <c r="K1541" s="295" t="s">
        <v>14096</v>
      </c>
      <c r="L1541" s="295" t="s">
        <v>11424</v>
      </c>
      <c r="M1541" s="295" t="s">
        <v>11024</v>
      </c>
      <c r="N1541" s="295" t="s">
        <v>10840</v>
      </c>
      <c r="O1541" s="295" t="s">
        <v>11704</v>
      </c>
    </row>
    <row r="1542" ht="15.75" customHeight="1">
      <c r="B1542" s="295" t="s">
        <v>14097</v>
      </c>
      <c r="C1542" s="295">
        <v>1.13362203E8</v>
      </c>
      <c r="D1542" s="295" t="s">
        <v>979</v>
      </c>
      <c r="E1542" s="295" t="s">
        <v>4666</v>
      </c>
      <c r="F1542" s="295" t="s">
        <v>4665</v>
      </c>
      <c r="G1542" s="295" t="s">
        <v>79</v>
      </c>
      <c r="I1542" s="295" t="s">
        <v>10935</v>
      </c>
      <c r="J1542" s="295" t="s">
        <v>10904</v>
      </c>
      <c r="K1542" s="295" t="s">
        <v>11201</v>
      </c>
      <c r="L1542" s="295" t="s">
        <v>10888</v>
      </c>
      <c r="M1542" s="295" t="s">
        <v>10840</v>
      </c>
      <c r="O1542" s="295" t="s">
        <v>13134</v>
      </c>
    </row>
    <row r="1543" ht="15.75" customHeight="1">
      <c r="B1543" s="295" t="s">
        <v>14098</v>
      </c>
      <c r="C1543" s="295">
        <v>1.13362203E8</v>
      </c>
      <c r="D1543" s="295" t="s">
        <v>979</v>
      </c>
      <c r="E1543" s="295" t="s">
        <v>4666</v>
      </c>
      <c r="F1543" s="295" t="s">
        <v>4665</v>
      </c>
      <c r="G1543" s="295" t="s">
        <v>38</v>
      </c>
      <c r="I1543" s="295" t="s">
        <v>10874</v>
      </c>
      <c r="J1543" s="295" t="s">
        <v>11026</v>
      </c>
      <c r="K1543" s="295" t="s">
        <v>11084</v>
      </c>
      <c r="L1543" s="295" t="s">
        <v>10935</v>
      </c>
      <c r="M1543" s="295" t="s">
        <v>10840</v>
      </c>
      <c r="O1543" s="295" t="s">
        <v>11670</v>
      </c>
    </row>
    <row r="1544" ht="15.75" customHeight="1">
      <c r="B1544" s="295" t="s">
        <v>14100</v>
      </c>
      <c r="C1544" s="295">
        <v>1.13362203E8</v>
      </c>
      <c r="D1544" s="295" t="s">
        <v>979</v>
      </c>
      <c r="E1544" s="295" t="s">
        <v>14101</v>
      </c>
      <c r="F1544" s="295" t="s">
        <v>4665</v>
      </c>
      <c r="G1544" s="295" t="s">
        <v>32</v>
      </c>
      <c r="I1544" s="295" t="s">
        <v>11210</v>
      </c>
      <c r="J1544" s="295" t="s">
        <v>11363</v>
      </c>
      <c r="K1544" s="295" t="s">
        <v>14102</v>
      </c>
      <c r="L1544" s="295" t="s">
        <v>10995</v>
      </c>
      <c r="M1544" s="295" t="s">
        <v>10935</v>
      </c>
      <c r="O1544" s="295" t="s">
        <v>14103</v>
      </c>
    </row>
    <row r="1545" ht="15.75" customHeight="1">
      <c r="B1545" s="295" t="s">
        <v>14104</v>
      </c>
      <c r="C1545" s="295">
        <v>1.13362203E8</v>
      </c>
      <c r="D1545" s="295" t="s">
        <v>979</v>
      </c>
      <c r="E1545" s="295" t="s">
        <v>4670</v>
      </c>
      <c r="F1545" s="295" t="s">
        <v>4669</v>
      </c>
      <c r="G1545" s="295" t="s">
        <v>79</v>
      </c>
      <c r="I1545" s="295" t="s">
        <v>10840</v>
      </c>
      <c r="J1545" s="295" t="s">
        <v>11489</v>
      </c>
      <c r="K1545" s="295" t="s">
        <v>11115</v>
      </c>
      <c r="L1545" s="295" t="s">
        <v>10888</v>
      </c>
      <c r="M1545" s="295" t="s">
        <v>10840</v>
      </c>
      <c r="O1545" s="295" t="s">
        <v>11388</v>
      </c>
    </row>
    <row r="1546" ht="15.75" customHeight="1">
      <c r="B1546" s="295" t="s">
        <v>14105</v>
      </c>
      <c r="C1546" s="295">
        <v>1.13362203E8</v>
      </c>
      <c r="D1546" s="295" t="s">
        <v>979</v>
      </c>
      <c r="E1546" s="295" t="s">
        <v>4670</v>
      </c>
      <c r="F1546" s="295" t="s">
        <v>4669</v>
      </c>
      <c r="G1546" s="295" t="s">
        <v>38</v>
      </c>
      <c r="I1546" s="295" t="s">
        <v>10840</v>
      </c>
      <c r="J1546" s="295" t="s">
        <v>11229</v>
      </c>
      <c r="K1546" s="295" t="s">
        <v>11556</v>
      </c>
      <c r="L1546" s="295" t="s">
        <v>10935</v>
      </c>
      <c r="M1546" s="295" t="s">
        <v>10840</v>
      </c>
      <c r="O1546" s="295" t="s">
        <v>11337</v>
      </c>
    </row>
    <row r="1547" ht="15.75" customHeight="1">
      <c r="B1547" s="295" t="s">
        <v>14106</v>
      </c>
      <c r="C1547" s="295">
        <v>1.13362203E8</v>
      </c>
      <c r="D1547" s="295" t="s">
        <v>979</v>
      </c>
      <c r="E1547" s="295" t="s">
        <v>14107</v>
      </c>
      <c r="F1547" s="295" t="s">
        <v>4669</v>
      </c>
      <c r="G1547" s="295" t="s">
        <v>32</v>
      </c>
      <c r="I1547" s="295" t="s">
        <v>10912</v>
      </c>
      <c r="J1547" s="295" t="s">
        <v>11486</v>
      </c>
      <c r="K1547" s="295" t="s">
        <v>13060</v>
      </c>
      <c r="L1547" s="295" t="s">
        <v>10995</v>
      </c>
      <c r="M1547" s="295" t="s">
        <v>10840</v>
      </c>
      <c r="O1547" s="295" t="s">
        <v>13741</v>
      </c>
    </row>
    <row r="1548" ht="15.75" customHeight="1">
      <c r="B1548" s="295" t="s">
        <v>14109</v>
      </c>
      <c r="C1548" s="295">
        <v>1.13362303E8</v>
      </c>
      <c r="D1548" s="295" t="s">
        <v>1011</v>
      </c>
      <c r="E1548" s="295" t="s">
        <v>4674</v>
      </c>
      <c r="F1548" s="295" t="s">
        <v>4673</v>
      </c>
      <c r="G1548" s="295" t="s">
        <v>38</v>
      </c>
      <c r="K1548" s="295" t="s">
        <v>10840</v>
      </c>
      <c r="O1548" s="295" t="s">
        <v>10840</v>
      </c>
    </row>
    <row r="1549" ht="15.75" customHeight="1">
      <c r="B1549" s="295" t="s">
        <v>14110</v>
      </c>
      <c r="C1549" s="295">
        <v>1.13362303E8</v>
      </c>
      <c r="D1549" s="295" t="s">
        <v>1011</v>
      </c>
      <c r="E1549" s="295" t="s">
        <v>14111</v>
      </c>
      <c r="F1549" s="295" t="s">
        <v>4673</v>
      </c>
      <c r="G1549" s="295" t="s">
        <v>32</v>
      </c>
      <c r="K1549" s="295" t="s">
        <v>10840</v>
      </c>
      <c r="O1549" s="295" t="s">
        <v>10840</v>
      </c>
    </row>
    <row r="1550" ht="15.75" customHeight="1">
      <c r="B1550" s="295" t="s">
        <v>14112</v>
      </c>
      <c r="C1550" s="295">
        <v>1.13362303E8</v>
      </c>
      <c r="D1550" s="295" t="s">
        <v>1011</v>
      </c>
      <c r="E1550" s="295" t="s">
        <v>4678</v>
      </c>
      <c r="F1550" s="295" t="s">
        <v>4677</v>
      </c>
      <c r="G1550" s="295" t="s">
        <v>79</v>
      </c>
      <c r="I1550" s="295" t="s">
        <v>10867</v>
      </c>
      <c r="J1550" s="295" t="s">
        <v>11391</v>
      </c>
      <c r="K1550" s="295" t="s">
        <v>11910</v>
      </c>
      <c r="L1550" s="295" t="s">
        <v>10919</v>
      </c>
      <c r="M1550" s="295" t="s">
        <v>10919</v>
      </c>
      <c r="O1550" s="295" t="s">
        <v>14113</v>
      </c>
    </row>
    <row r="1551" ht="15.75" customHeight="1">
      <c r="B1551" s="295" t="s">
        <v>14114</v>
      </c>
      <c r="C1551" s="295">
        <v>1.13362303E8</v>
      </c>
      <c r="D1551" s="295" t="s">
        <v>1011</v>
      </c>
      <c r="E1551" s="295" t="s">
        <v>4678</v>
      </c>
      <c r="F1551" s="295" t="s">
        <v>4677</v>
      </c>
      <c r="G1551" s="295" t="s">
        <v>38</v>
      </c>
      <c r="H1551" s="295" t="s">
        <v>10840</v>
      </c>
      <c r="I1551" s="295" t="s">
        <v>10864</v>
      </c>
      <c r="J1551" s="295" t="s">
        <v>11418</v>
      </c>
      <c r="K1551" s="295" t="s">
        <v>13403</v>
      </c>
      <c r="L1551" s="295" t="s">
        <v>10919</v>
      </c>
      <c r="M1551" s="295" t="s">
        <v>10840</v>
      </c>
      <c r="O1551" s="295" t="s">
        <v>12571</v>
      </c>
    </row>
    <row r="1552" ht="15.75" customHeight="1">
      <c r="B1552" s="295" t="s">
        <v>14116</v>
      </c>
      <c r="C1552" s="295">
        <v>1.13362303E8</v>
      </c>
      <c r="D1552" s="295" t="s">
        <v>1011</v>
      </c>
      <c r="E1552" s="295" t="s">
        <v>14117</v>
      </c>
      <c r="F1552" s="295" t="s">
        <v>4677</v>
      </c>
      <c r="G1552" s="295" t="s">
        <v>32</v>
      </c>
      <c r="H1552" s="295" t="s">
        <v>10840</v>
      </c>
      <c r="I1552" s="295" t="s">
        <v>11517</v>
      </c>
      <c r="J1552" s="295" t="s">
        <v>11540</v>
      </c>
      <c r="K1552" s="295" t="s">
        <v>11088</v>
      </c>
      <c r="L1552" s="295" t="s">
        <v>10944</v>
      </c>
      <c r="M1552" s="295" t="s">
        <v>10869</v>
      </c>
      <c r="O1552" s="295" t="s">
        <v>14118</v>
      </c>
    </row>
    <row r="1553" ht="15.75" customHeight="1">
      <c r="B1553" s="295" t="s">
        <v>14119</v>
      </c>
      <c r="C1553" s="295">
        <v>1.13362303E8</v>
      </c>
      <c r="D1553" s="295" t="s">
        <v>1011</v>
      </c>
      <c r="E1553" s="295" t="s">
        <v>4682</v>
      </c>
      <c r="F1553" s="295" t="s">
        <v>4681</v>
      </c>
      <c r="G1553" s="295" t="s">
        <v>79</v>
      </c>
      <c r="I1553" s="295" t="s">
        <v>10840</v>
      </c>
      <c r="J1553" s="295" t="s">
        <v>10862</v>
      </c>
      <c r="K1553" s="295" t="s">
        <v>11395</v>
      </c>
      <c r="L1553" s="295" t="s">
        <v>10840</v>
      </c>
      <c r="M1553" s="295" t="s">
        <v>10840</v>
      </c>
      <c r="O1553" s="295" t="s">
        <v>10900</v>
      </c>
    </row>
    <row r="1554" ht="15.75" customHeight="1">
      <c r="B1554" s="295" t="s">
        <v>14120</v>
      </c>
      <c r="C1554" s="295">
        <v>1.13362303E8</v>
      </c>
      <c r="D1554" s="295" t="s">
        <v>1011</v>
      </c>
      <c r="E1554" s="295" t="s">
        <v>4682</v>
      </c>
      <c r="F1554" s="295" t="s">
        <v>4681</v>
      </c>
      <c r="G1554" s="295" t="s">
        <v>38</v>
      </c>
      <c r="H1554" s="295" t="s">
        <v>10840</v>
      </c>
      <c r="I1554" s="295" t="s">
        <v>10874</v>
      </c>
      <c r="J1554" s="295" t="s">
        <v>10921</v>
      </c>
      <c r="K1554" s="295" t="s">
        <v>11905</v>
      </c>
      <c r="L1554" s="295" t="s">
        <v>10840</v>
      </c>
      <c r="M1554" s="295" t="s">
        <v>10840</v>
      </c>
      <c r="O1554" s="295" t="s">
        <v>11634</v>
      </c>
    </row>
    <row r="1555" ht="15.75" customHeight="1">
      <c r="B1555" s="295" t="s">
        <v>14122</v>
      </c>
      <c r="C1555" s="295">
        <v>1.13362303E8</v>
      </c>
      <c r="D1555" s="295" t="s">
        <v>1011</v>
      </c>
      <c r="E1555" s="295" t="s">
        <v>14123</v>
      </c>
      <c r="F1555" s="295" t="s">
        <v>4681</v>
      </c>
      <c r="G1555" s="295" t="s">
        <v>32</v>
      </c>
      <c r="H1555" s="295" t="s">
        <v>10840</v>
      </c>
      <c r="I1555" s="295" t="s">
        <v>10862</v>
      </c>
      <c r="J1555" s="295" t="s">
        <v>11019</v>
      </c>
      <c r="K1555" s="295" t="s">
        <v>12629</v>
      </c>
      <c r="L1555" s="295" t="s">
        <v>10888</v>
      </c>
      <c r="M1555" s="295" t="s">
        <v>10919</v>
      </c>
      <c r="O1555" s="295" t="s">
        <v>14113</v>
      </c>
    </row>
    <row r="1556" ht="15.75" customHeight="1">
      <c r="B1556" s="295" t="s">
        <v>14124</v>
      </c>
      <c r="C1556" s="295">
        <v>1.13362403E8</v>
      </c>
      <c r="D1556" s="295" t="s">
        <v>1024</v>
      </c>
      <c r="E1556" s="295" t="s">
        <v>4687</v>
      </c>
      <c r="F1556" s="295" t="s">
        <v>4686</v>
      </c>
      <c r="G1556" s="295" t="s">
        <v>79</v>
      </c>
      <c r="H1556" s="295" t="s">
        <v>10840</v>
      </c>
      <c r="I1556" s="295" t="s">
        <v>10919</v>
      </c>
      <c r="J1556" s="295" t="s">
        <v>11517</v>
      </c>
      <c r="K1556" s="295" t="s">
        <v>12748</v>
      </c>
      <c r="L1556" s="295" t="s">
        <v>10988</v>
      </c>
      <c r="M1556" s="295" t="s">
        <v>10912</v>
      </c>
      <c r="O1556" s="295" t="s">
        <v>13323</v>
      </c>
    </row>
    <row r="1557" ht="15.75" customHeight="1">
      <c r="B1557" s="295" t="s">
        <v>14125</v>
      </c>
      <c r="C1557" s="295">
        <v>1.13362403E8</v>
      </c>
      <c r="D1557" s="295" t="s">
        <v>1024</v>
      </c>
      <c r="E1557" s="295" t="s">
        <v>4687</v>
      </c>
      <c r="F1557" s="295" t="s">
        <v>4686</v>
      </c>
      <c r="G1557" s="295" t="s">
        <v>38</v>
      </c>
      <c r="H1557" s="295" t="s">
        <v>10840</v>
      </c>
      <c r="I1557" s="295" t="s">
        <v>11021</v>
      </c>
      <c r="J1557" s="295" t="s">
        <v>10927</v>
      </c>
      <c r="K1557" s="295" t="s">
        <v>11554</v>
      </c>
      <c r="L1557" s="295" t="s">
        <v>10917</v>
      </c>
      <c r="M1557" s="295" t="s">
        <v>10864</v>
      </c>
      <c r="O1557" s="295" t="s">
        <v>14126</v>
      </c>
    </row>
    <row r="1558" ht="15.75" customHeight="1">
      <c r="B1558" s="295" t="s">
        <v>14128</v>
      </c>
      <c r="C1558" s="295">
        <v>1.13362403E8</v>
      </c>
      <c r="D1558" s="295" t="s">
        <v>1024</v>
      </c>
      <c r="E1558" s="295" t="s">
        <v>14129</v>
      </c>
      <c r="F1558" s="295" t="s">
        <v>4686</v>
      </c>
      <c r="G1558" s="295" t="s">
        <v>32</v>
      </c>
      <c r="H1558" s="295" t="s">
        <v>10840</v>
      </c>
      <c r="I1558" s="295" t="s">
        <v>11450</v>
      </c>
      <c r="J1558" s="295" t="s">
        <v>11679</v>
      </c>
      <c r="K1558" s="295" t="s">
        <v>12583</v>
      </c>
      <c r="L1558" s="295" t="s">
        <v>11301</v>
      </c>
      <c r="M1558" s="295" t="s">
        <v>11210</v>
      </c>
      <c r="O1558" s="295" t="s">
        <v>14130</v>
      </c>
    </row>
    <row r="1559" ht="15.75" customHeight="1">
      <c r="B1559" s="295" t="s">
        <v>14131</v>
      </c>
      <c r="C1559" s="295">
        <v>1.13362403E8</v>
      </c>
      <c r="D1559" s="295" t="s">
        <v>1024</v>
      </c>
      <c r="E1559" s="295" t="s">
        <v>4691</v>
      </c>
      <c r="F1559" s="295" t="s">
        <v>4690</v>
      </c>
      <c r="G1559" s="295" t="s">
        <v>79</v>
      </c>
      <c r="H1559" s="295" t="s">
        <v>10840</v>
      </c>
      <c r="I1559" s="295" t="s">
        <v>10901</v>
      </c>
      <c r="J1559" s="295" t="s">
        <v>10867</v>
      </c>
      <c r="K1559" s="295" t="s">
        <v>11416</v>
      </c>
      <c r="L1559" s="295" t="s">
        <v>10874</v>
      </c>
      <c r="M1559" s="295" t="s">
        <v>10840</v>
      </c>
      <c r="O1559" s="295" t="s">
        <v>11068</v>
      </c>
    </row>
    <row r="1560" ht="15.75" customHeight="1">
      <c r="B1560" s="295" t="s">
        <v>14132</v>
      </c>
      <c r="C1560" s="295">
        <v>1.13362403E8</v>
      </c>
      <c r="D1560" s="295" t="s">
        <v>1024</v>
      </c>
      <c r="E1560" s="295" t="s">
        <v>4691</v>
      </c>
      <c r="F1560" s="295" t="s">
        <v>4690</v>
      </c>
      <c r="G1560" s="295" t="s">
        <v>38</v>
      </c>
      <c r="I1560" s="295" t="s">
        <v>10840</v>
      </c>
      <c r="J1560" s="295" t="s">
        <v>10843</v>
      </c>
      <c r="K1560" s="295" t="s">
        <v>11440</v>
      </c>
      <c r="L1560" s="295" t="s">
        <v>10840</v>
      </c>
      <c r="M1560" s="295" t="s">
        <v>10840</v>
      </c>
      <c r="O1560" s="295" t="s">
        <v>12504</v>
      </c>
    </row>
    <row r="1561" ht="15.75" customHeight="1">
      <c r="B1561" s="295" t="s">
        <v>14133</v>
      </c>
      <c r="C1561" s="295">
        <v>1.13362403E8</v>
      </c>
      <c r="D1561" s="295" t="s">
        <v>1024</v>
      </c>
      <c r="E1561" s="295" t="s">
        <v>14135</v>
      </c>
      <c r="F1561" s="295" t="s">
        <v>4690</v>
      </c>
      <c r="G1561" s="295" t="s">
        <v>32</v>
      </c>
      <c r="H1561" s="295" t="s">
        <v>10840</v>
      </c>
      <c r="I1561" s="295" t="s">
        <v>10862</v>
      </c>
      <c r="J1561" s="295" t="s">
        <v>11317</v>
      </c>
      <c r="K1561" s="295" t="s">
        <v>10990</v>
      </c>
      <c r="L1561" s="295" t="s">
        <v>10921</v>
      </c>
      <c r="M1561" s="295" t="s">
        <v>10935</v>
      </c>
      <c r="O1561" s="295" t="s">
        <v>11334</v>
      </c>
    </row>
    <row r="1562" ht="15.75" customHeight="1">
      <c r="B1562" s="295" t="s">
        <v>14136</v>
      </c>
      <c r="C1562" s="295">
        <v>1.13362603E8</v>
      </c>
      <c r="D1562" s="295" t="s">
        <v>1035</v>
      </c>
      <c r="E1562" s="295" t="s">
        <v>4695</v>
      </c>
      <c r="F1562" s="295" t="s">
        <v>4694</v>
      </c>
      <c r="G1562" s="295" t="s">
        <v>79</v>
      </c>
      <c r="I1562" s="295" t="s">
        <v>10874</v>
      </c>
      <c r="J1562" s="295" t="s">
        <v>10851</v>
      </c>
      <c r="K1562" s="295" t="s">
        <v>11435</v>
      </c>
      <c r="L1562" s="295" t="s">
        <v>11229</v>
      </c>
      <c r="M1562" s="295" t="s">
        <v>10921</v>
      </c>
      <c r="N1562" s="295" t="s">
        <v>10840</v>
      </c>
      <c r="O1562" s="295" t="s">
        <v>14137</v>
      </c>
    </row>
    <row r="1563" ht="15.75" customHeight="1">
      <c r="B1563" s="295" t="s">
        <v>14138</v>
      </c>
      <c r="C1563" s="295">
        <v>1.13362603E8</v>
      </c>
      <c r="D1563" s="295" t="s">
        <v>1035</v>
      </c>
      <c r="E1563" s="295" t="s">
        <v>4695</v>
      </c>
      <c r="F1563" s="295" t="s">
        <v>4694</v>
      </c>
      <c r="G1563" s="295" t="s">
        <v>38</v>
      </c>
      <c r="H1563" s="295" t="s">
        <v>10840</v>
      </c>
      <c r="I1563" s="295" t="s">
        <v>10869</v>
      </c>
      <c r="J1563" s="295" t="s">
        <v>11026</v>
      </c>
      <c r="K1563" s="295" t="s">
        <v>10940</v>
      </c>
      <c r="L1563" s="295" t="s">
        <v>11180</v>
      </c>
      <c r="M1563" s="295" t="s">
        <v>10935</v>
      </c>
      <c r="N1563" s="295" t="s">
        <v>10840</v>
      </c>
      <c r="O1563" s="295" t="s">
        <v>14139</v>
      </c>
    </row>
    <row r="1564" ht="15.75" customHeight="1">
      <c r="B1564" s="295" t="s">
        <v>14140</v>
      </c>
      <c r="C1564" s="295">
        <v>1.13362603E8</v>
      </c>
      <c r="D1564" s="295" t="s">
        <v>1035</v>
      </c>
      <c r="E1564" s="295" t="s">
        <v>14141</v>
      </c>
      <c r="F1564" s="295" t="s">
        <v>4694</v>
      </c>
      <c r="G1564" s="295" t="s">
        <v>32</v>
      </c>
      <c r="H1564" s="295" t="s">
        <v>10840</v>
      </c>
      <c r="I1564" s="295" t="s">
        <v>10873</v>
      </c>
      <c r="J1564" s="295" t="s">
        <v>11035</v>
      </c>
      <c r="K1564" s="295" t="s">
        <v>12583</v>
      </c>
      <c r="L1564" s="295" t="s">
        <v>11430</v>
      </c>
      <c r="M1564" s="295" t="s">
        <v>11055</v>
      </c>
      <c r="N1564" s="295" t="s">
        <v>10840</v>
      </c>
      <c r="O1564" s="295" t="s">
        <v>14143</v>
      </c>
    </row>
    <row r="1565" ht="15.75" customHeight="1">
      <c r="B1565" s="295" t="s">
        <v>14144</v>
      </c>
      <c r="C1565" s="295">
        <v>1.13362603E8</v>
      </c>
      <c r="D1565" s="295" t="s">
        <v>1035</v>
      </c>
      <c r="E1565" s="295" t="s">
        <v>4700</v>
      </c>
      <c r="F1565" s="295" t="s">
        <v>4699</v>
      </c>
      <c r="G1565" s="295" t="s">
        <v>79</v>
      </c>
      <c r="H1565" s="295" t="s">
        <v>10840</v>
      </c>
      <c r="I1565" s="295" t="s">
        <v>10912</v>
      </c>
      <c r="J1565" s="295" t="s">
        <v>11229</v>
      </c>
      <c r="K1565" s="295" t="s">
        <v>11127</v>
      </c>
      <c r="L1565" s="295" t="s">
        <v>10862</v>
      </c>
      <c r="M1565" s="295" t="s">
        <v>10840</v>
      </c>
      <c r="O1565" s="295" t="s">
        <v>12272</v>
      </c>
    </row>
    <row r="1566" ht="15.75" customHeight="1">
      <c r="B1566" s="295" t="s">
        <v>14145</v>
      </c>
      <c r="C1566" s="295">
        <v>1.13362603E8</v>
      </c>
      <c r="D1566" s="295" t="s">
        <v>1035</v>
      </c>
      <c r="E1566" s="295" t="s">
        <v>4700</v>
      </c>
      <c r="F1566" s="295" t="s">
        <v>4699</v>
      </c>
      <c r="G1566" s="295" t="s">
        <v>38</v>
      </c>
      <c r="I1566" s="295" t="s">
        <v>10840</v>
      </c>
      <c r="J1566" s="295" t="s">
        <v>11055</v>
      </c>
      <c r="K1566" s="295" t="s">
        <v>11214</v>
      </c>
      <c r="L1566" s="295" t="s">
        <v>10901</v>
      </c>
      <c r="M1566" s="295" t="s">
        <v>10840</v>
      </c>
      <c r="O1566" s="295" t="s">
        <v>11178</v>
      </c>
    </row>
    <row r="1567" ht="15.75" customHeight="1">
      <c r="B1567" s="295" t="s">
        <v>14146</v>
      </c>
      <c r="C1567" s="295">
        <v>1.13362603E8</v>
      </c>
      <c r="D1567" s="295" t="s">
        <v>1035</v>
      </c>
      <c r="E1567" s="295" t="s">
        <v>14147</v>
      </c>
      <c r="F1567" s="295" t="s">
        <v>4699</v>
      </c>
      <c r="G1567" s="295" t="s">
        <v>32</v>
      </c>
      <c r="H1567" s="295" t="s">
        <v>10840</v>
      </c>
      <c r="I1567" s="295" t="s">
        <v>10843</v>
      </c>
      <c r="J1567" s="295" t="s">
        <v>11026</v>
      </c>
      <c r="K1567" s="295" t="s">
        <v>14148</v>
      </c>
      <c r="L1567" s="295" t="s">
        <v>10995</v>
      </c>
      <c r="M1567" s="295" t="s">
        <v>10888</v>
      </c>
      <c r="O1567" s="295" t="s">
        <v>10941</v>
      </c>
    </row>
    <row r="1568" ht="15.75" customHeight="1">
      <c r="B1568" s="295" t="s">
        <v>14149</v>
      </c>
      <c r="C1568" s="295">
        <v>1.13362603E8</v>
      </c>
      <c r="D1568" s="295" t="s">
        <v>1035</v>
      </c>
      <c r="E1568" s="295" t="s">
        <v>4704</v>
      </c>
      <c r="F1568" s="295" t="s">
        <v>4703</v>
      </c>
      <c r="G1568" s="295" t="s">
        <v>79</v>
      </c>
      <c r="J1568" s="295" t="s">
        <v>10840</v>
      </c>
      <c r="K1568" s="295" t="s">
        <v>10840</v>
      </c>
      <c r="L1568" s="295" t="s">
        <v>10840</v>
      </c>
      <c r="O1568" s="295" t="s">
        <v>10840</v>
      </c>
    </row>
    <row r="1569" ht="15.75" customHeight="1">
      <c r="B1569" s="295" t="s">
        <v>14151</v>
      </c>
      <c r="C1569" s="295">
        <v>1.13362603E8</v>
      </c>
      <c r="D1569" s="295" t="s">
        <v>1035</v>
      </c>
      <c r="E1569" s="295" t="s">
        <v>4704</v>
      </c>
      <c r="F1569" s="295" t="s">
        <v>4703</v>
      </c>
      <c r="G1569" s="295" t="s">
        <v>38</v>
      </c>
      <c r="J1569" s="295" t="s">
        <v>10840</v>
      </c>
      <c r="K1569" s="295" t="s">
        <v>10840</v>
      </c>
      <c r="O1569" s="295" t="s">
        <v>10840</v>
      </c>
    </row>
    <row r="1570" ht="15.75" customHeight="1">
      <c r="B1570" s="295" t="s">
        <v>14152</v>
      </c>
      <c r="C1570" s="295">
        <v>1.13362603E8</v>
      </c>
      <c r="D1570" s="295" t="s">
        <v>1035</v>
      </c>
      <c r="E1570" s="295" t="s">
        <v>14153</v>
      </c>
      <c r="F1570" s="295" t="s">
        <v>4703</v>
      </c>
      <c r="G1570" s="295" t="s">
        <v>32</v>
      </c>
      <c r="J1570" s="295" t="s">
        <v>10840</v>
      </c>
      <c r="K1570" s="295" t="s">
        <v>10840</v>
      </c>
      <c r="L1570" s="295" t="s">
        <v>10840</v>
      </c>
      <c r="O1570" s="295" t="s">
        <v>10840</v>
      </c>
    </row>
    <row r="1571" ht="15.75" customHeight="1">
      <c r="B1571" s="295" t="s">
        <v>14154</v>
      </c>
      <c r="C1571" s="295">
        <v>1.1336294E8</v>
      </c>
      <c r="D1571" s="295" t="s">
        <v>1314</v>
      </c>
      <c r="E1571" s="295" t="s">
        <v>1314</v>
      </c>
      <c r="F1571" s="295" t="s">
        <v>4708</v>
      </c>
      <c r="G1571" s="295" t="s">
        <v>79</v>
      </c>
      <c r="I1571" s="295" t="s">
        <v>10840</v>
      </c>
      <c r="J1571" s="295" t="s">
        <v>11427</v>
      </c>
      <c r="K1571" s="295" t="s">
        <v>10840</v>
      </c>
      <c r="L1571" s="295" t="s">
        <v>10840</v>
      </c>
      <c r="O1571" s="295" t="s">
        <v>10880</v>
      </c>
    </row>
    <row r="1572" ht="15.75" customHeight="1">
      <c r="B1572" s="295" t="s">
        <v>14156</v>
      </c>
      <c r="C1572" s="295">
        <v>1.1336294E8</v>
      </c>
      <c r="D1572" s="295" t="s">
        <v>1314</v>
      </c>
      <c r="E1572" s="295" t="s">
        <v>1314</v>
      </c>
      <c r="F1572" s="295" t="s">
        <v>4708</v>
      </c>
      <c r="G1572" s="295" t="s">
        <v>38</v>
      </c>
      <c r="I1572" s="295" t="s">
        <v>10912</v>
      </c>
      <c r="J1572" s="295" t="s">
        <v>11028</v>
      </c>
      <c r="K1572" s="295" t="s">
        <v>10840</v>
      </c>
      <c r="L1572" s="295" t="s">
        <v>10840</v>
      </c>
      <c r="O1572" s="295" t="s">
        <v>10880</v>
      </c>
    </row>
    <row r="1573" ht="15.75" customHeight="1">
      <c r="B1573" s="295" t="s">
        <v>14157</v>
      </c>
      <c r="C1573" s="295">
        <v>1.1336294E8</v>
      </c>
      <c r="D1573" s="295" t="s">
        <v>1314</v>
      </c>
      <c r="E1573" s="295" t="s">
        <v>14158</v>
      </c>
      <c r="F1573" s="295" t="s">
        <v>4708</v>
      </c>
      <c r="G1573" s="295" t="s">
        <v>32</v>
      </c>
      <c r="I1573" s="295" t="s">
        <v>10864</v>
      </c>
      <c r="J1573" s="295" t="s">
        <v>10841</v>
      </c>
      <c r="K1573" s="295" t="s">
        <v>10840</v>
      </c>
      <c r="L1573" s="295" t="s">
        <v>10840</v>
      </c>
      <c r="O1573" s="295" t="s">
        <v>11307</v>
      </c>
    </row>
    <row r="1574" ht="15.75" customHeight="1">
      <c r="B1574" s="295" t="s">
        <v>14160</v>
      </c>
      <c r="C1574" s="295">
        <v>1.13363103E8</v>
      </c>
      <c r="D1574" s="295" t="s">
        <v>1210</v>
      </c>
      <c r="E1574" s="295" t="s">
        <v>4712</v>
      </c>
      <c r="F1574" s="295" t="s">
        <v>4711</v>
      </c>
      <c r="G1574" s="295" t="s">
        <v>79</v>
      </c>
      <c r="I1574" s="295" t="s">
        <v>11028</v>
      </c>
      <c r="J1574" s="295" t="s">
        <v>11914</v>
      </c>
      <c r="K1574" s="295" t="s">
        <v>13793</v>
      </c>
      <c r="L1574" s="295" t="s">
        <v>11197</v>
      </c>
      <c r="M1574" s="295" t="s">
        <v>11317</v>
      </c>
      <c r="O1574" s="295" t="s">
        <v>14161</v>
      </c>
    </row>
    <row r="1575" ht="15.75" customHeight="1">
      <c r="B1575" s="295" t="s">
        <v>14162</v>
      </c>
      <c r="C1575" s="295">
        <v>1.13363103E8</v>
      </c>
      <c r="D1575" s="295" t="s">
        <v>1210</v>
      </c>
      <c r="E1575" s="295" t="s">
        <v>4712</v>
      </c>
      <c r="F1575" s="295" t="s">
        <v>4711</v>
      </c>
      <c r="G1575" s="295" t="s">
        <v>38</v>
      </c>
      <c r="I1575" s="295" t="s">
        <v>11424</v>
      </c>
      <c r="J1575" s="295" t="s">
        <v>11914</v>
      </c>
      <c r="K1575" s="295" t="s">
        <v>14163</v>
      </c>
      <c r="L1575" s="295" t="s">
        <v>11143</v>
      </c>
      <c r="M1575" s="295" t="s">
        <v>11018</v>
      </c>
      <c r="O1575" s="295" t="s">
        <v>13781</v>
      </c>
    </row>
    <row r="1576" ht="15.75" customHeight="1">
      <c r="B1576" s="295" t="s">
        <v>14165</v>
      </c>
      <c r="C1576" s="295">
        <v>1.13363103E8</v>
      </c>
      <c r="D1576" s="295" t="s">
        <v>1210</v>
      </c>
      <c r="E1576" s="295" t="s">
        <v>14166</v>
      </c>
      <c r="F1576" s="295" t="s">
        <v>4711</v>
      </c>
      <c r="G1576" s="295" t="s">
        <v>32</v>
      </c>
      <c r="I1576" s="295" t="s">
        <v>11306</v>
      </c>
      <c r="J1576" s="295" t="s">
        <v>11550</v>
      </c>
      <c r="K1576" s="295" t="s">
        <v>14167</v>
      </c>
      <c r="L1576" s="295" t="s">
        <v>11112</v>
      </c>
      <c r="M1576" s="295" t="s">
        <v>11417</v>
      </c>
      <c r="O1576" s="295" t="s">
        <v>14168</v>
      </c>
    </row>
    <row r="1577" ht="15.75" customHeight="1">
      <c r="B1577" s="295" t="s">
        <v>14169</v>
      </c>
      <c r="C1577" s="295">
        <v>1.13363103E8</v>
      </c>
      <c r="D1577" s="295" t="s">
        <v>1210</v>
      </c>
      <c r="E1577" s="295" t="s">
        <v>4716</v>
      </c>
      <c r="F1577" s="295" t="s">
        <v>4715</v>
      </c>
      <c r="G1577" s="295" t="s">
        <v>79</v>
      </c>
      <c r="I1577" s="295" t="s">
        <v>10935</v>
      </c>
      <c r="J1577" s="295" t="s">
        <v>11028</v>
      </c>
      <c r="K1577" s="295" t="s">
        <v>10981</v>
      </c>
      <c r="L1577" s="295" t="s">
        <v>10944</v>
      </c>
      <c r="M1577" s="295" t="s">
        <v>10840</v>
      </c>
      <c r="O1577" s="295" t="s">
        <v>11293</v>
      </c>
    </row>
    <row r="1578" ht="15.75" customHeight="1">
      <c r="B1578" s="295" t="s">
        <v>14170</v>
      </c>
      <c r="C1578" s="295">
        <v>1.13363103E8</v>
      </c>
      <c r="D1578" s="295" t="s">
        <v>1210</v>
      </c>
      <c r="E1578" s="295" t="s">
        <v>4716</v>
      </c>
      <c r="F1578" s="295" t="s">
        <v>4715</v>
      </c>
      <c r="G1578" s="295" t="s">
        <v>38</v>
      </c>
      <c r="I1578" s="295" t="s">
        <v>10867</v>
      </c>
      <c r="J1578" s="295" t="s">
        <v>10844</v>
      </c>
      <c r="K1578" s="295" t="s">
        <v>11546</v>
      </c>
      <c r="L1578" s="295" t="s">
        <v>10869</v>
      </c>
      <c r="M1578" s="295" t="s">
        <v>10864</v>
      </c>
      <c r="O1578" s="295" t="s">
        <v>11045</v>
      </c>
    </row>
    <row r="1579" ht="15.75" customHeight="1">
      <c r="B1579" s="295" t="s">
        <v>14172</v>
      </c>
      <c r="C1579" s="295">
        <v>1.13363103E8</v>
      </c>
      <c r="D1579" s="295" t="s">
        <v>1210</v>
      </c>
      <c r="E1579" s="295" t="s">
        <v>14173</v>
      </c>
      <c r="F1579" s="295" t="s">
        <v>4715</v>
      </c>
      <c r="G1579" s="295" t="s">
        <v>32</v>
      </c>
      <c r="I1579" s="295" t="s">
        <v>11271</v>
      </c>
      <c r="J1579" s="295" t="s">
        <v>11667</v>
      </c>
      <c r="K1579" s="295" t="s">
        <v>12867</v>
      </c>
      <c r="L1579" s="295" t="s">
        <v>10955</v>
      </c>
      <c r="M1579" s="295" t="s">
        <v>10944</v>
      </c>
      <c r="O1579" s="295" t="s">
        <v>11640</v>
      </c>
    </row>
    <row r="1580" ht="15.75" customHeight="1">
      <c r="B1580" s="295" t="s">
        <v>14174</v>
      </c>
      <c r="C1580" s="295">
        <v>1.13363103E8</v>
      </c>
      <c r="D1580" s="295" t="s">
        <v>1210</v>
      </c>
      <c r="E1580" s="295" t="s">
        <v>4721</v>
      </c>
      <c r="F1580" s="295" t="s">
        <v>4719</v>
      </c>
      <c r="G1580" s="295" t="s">
        <v>79</v>
      </c>
      <c r="I1580" s="295" t="s">
        <v>10840</v>
      </c>
      <c r="J1580" s="295" t="s">
        <v>11055</v>
      </c>
      <c r="K1580" s="295" t="s">
        <v>11307</v>
      </c>
      <c r="L1580" s="295" t="s">
        <v>10935</v>
      </c>
      <c r="M1580" s="295" t="s">
        <v>10840</v>
      </c>
      <c r="O1580" s="295" t="s">
        <v>12454</v>
      </c>
    </row>
    <row r="1581" ht="15.75" customHeight="1">
      <c r="B1581" s="295" t="s">
        <v>14176</v>
      </c>
      <c r="C1581" s="295">
        <v>1.13363103E8</v>
      </c>
      <c r="D1581" s="295" t="s">
        <v>1210</v>
      </c>
      <c r="E1581" s="295" t="s">
        <v>4721</v>
      </c>
      <c r="F1581" s="295" t="s">
        <v>4719</v>
      </c>
      <c r="G1581" s="295" t="s">
        <v>38</v>
      </c>
      <c r="I1581" s="295" t="s">
        <v>10901</v>
      </c>
      <c r="J1581" s="295" t="s">
        <v>11018</v>
      </c>
      <c r="K1581" s="295" t="s">
        <v>11905</v>
      </c>
      <c r="L1581" s="295" t="s">
        <v>10888</v>
      </c>
      <c r="M1581" s="295" t="s">
        <v>10840</v>
      </c>
      <c r="O1581" s="295" t="s">
        <v>11260</v>
      </c>
    </row>
    <row r="1582" ht="15.75" customHeight="1">
      <c r="B1582" s="295" t="s">
        <v>14177</v>
      </c>
      <c r="C1582" s="295">
        <v>1.13363103E8</v>
      </c>
      <c r="D1582" s="295" t="s">
        <v>1210</v>
      </c>
      <c r="E1582" s="295" t="s">
        <v>14178</v>
      </c>
      <c r="F1582" s="295" t="s">
        <v>4719</v>
      </c>
      <c r="G1582" s="295" t="s">
        <v>32</v>
      </c>
      <c r="I1582" s="295" t="s">
        <v>10843</v>
      </c>
      <c r="J1582" s="295" t="s">
        <v>10974</v>
      </c>
      <c r="K1582" s="295" t="s">
        <v>11084</v>
      </c>
      <c r="L1582" s="295" t="s">
        <v>10995</v>
      </c>
      <c r="M1582" s="295" t="s">
        <v>10888</v>
      </c>
      <c r="O1582" s="295" t="s">
        <v>12575</v>
      </c>
    </row>
    <row r="1583" ht="15.75" customHeight="1">
      <c r="B1583" s="295" t="s">
        <v>14180</v>
      </c>
      <c r="C1583" s="295">
        <v>1.13363603E8</v>
      </c>
      <c r="D1583" s="295" t="s">
        <v>1329</v>
      </c>
      <c r="E1583" s="295" t="s">
        <v>4725</v>
      </c>
      <c r="F1583" s="295" t="s">
        <v>4724</v>
      </c>
      <c r="G1583" s="295" t="s">
        <v>79</v>
      </c>
      <c r="H1583" s="295" t="s">
        <v>10840</v>
      </c>
      <c r="I1583" s="295" t="s">
        <v>10935</v>
      </c>
      <c r="J1583" s="295" t="s">
        <v>11301</v>
      </c>
      <c r="K1583" s="295" t="s">
        <v>11296</v>
      </c>
      <c r="L1583" s="295" t="s">
        <v>10843</v>
      </c>
      <c r="M1583" s="295" t="s">
        <v>10840</v>
      </c>
      <c r="O1583" s="295" t="s">
        <v>11684</v>
      </c>
    </row>
    <row r="1584" ht="15.75" customHeight="1">
      <c r="B1584" s="295" t="s">
        <v>14181</v>
      </c>
      <c r="C1584" s="295">
        <v>1.13363603E8</v>
      </c>
      <c r="D1584" s="295" t="s">
        <v>1329</v>
      </c>
      <c r="E1584" s="295" t="s">
        <v>4725</v>
      </c>
      <c r="F1584" s="295" t="s">
        <v>4724</v>
      </c>
      <c r="G1584" s="295" t="s">
        <v>38</v>
      </c>
      <c r="H1584" s="295" t="s">
        <v>10840</v>
      </c>
      <c r="I1584" s="295" t="s">
        <v>10919</v>
      </c>
      <c r="J1584" s="295" t="s">
        <v>11074</v>
      </c>
      <c r="K1584" s="295" t="s">
        <v>11794</v>
      </c>
      <c r="L1584" s="295" t="s">
        <v>10869</v>
      </c>
      <c r="M1584" s="295" t="s">
        <v>10874</v>
      </c>
      <c r="O1584" s="295" t="s">
        <v>12008</v>
      </c>
    </row>
    <row r="1585" ht="15.75" customHeight="1">
      <c r="B1585" s="295" t="s">
        <v>14183</v>
      </c>
      <c r="C1585" s="295">
        <v>1.13363603E8</v>
      </c>
      <c r="D1585" s="295" t="s">
        <v>1329</v>
      </c>
      <c r="E1585" s="295" t="s">
        <v>14184</v>
      </c>
      <c r="F1585" s="295" t="s">
        <v>4724</v>
      </c>
      <c r="G1585" s="295" t="s">
        <v>32</v>
      </c>
      <c r="H1585" s="295" t="s">
        <v>10840</v>
      </c>
      <c r="I1585" s="295" t="s">
        <v>10921</v>
      </c>
      <c r="J1585" s="295" t="s">
        <v>11667</v>
      </c>
      <c r="K1585" s="295" t="s">
        <v>14185</v>
      </c>
      <c r="L1585" s="295" t="s">
        <v>11018</v>
      </c>
      <c r="M1585" s="295" t="s">
        <v>10869</v>
      </c>
      <c r="O1585" s="295" t="s">
        <v>14186</v>
      </c>
    </row>
    <row r="1586" ht="15.75" customHeight="1">
      <c r="B1586" s="295" t="s">
        <v>14187</v>
      </c>
      <c r="C1586" s="295">
        <v>1.13363603E8</v>
      </c>
      <c r="D1586" s="295" t="s">
        <v>1329</v>
      </c>
      <c r="E1586" s="295" t="s">
        <v>4729</v>
      </c>
      <c r="F1586" s="295" t="s">
        <v>4728</v>
      </c>
      <c r="G1586" s="295" t="s">
        <v>79</v>
      </c>
      <c r="I1586" s="295" t="s">
        <v>10840</v>
      </c>
      <c r="J1586" s="295" t="s">
        <v>10921</v>
      </c>
      <c r="K1586" s="295" t="s">
        <v>11730</v>
      </c>
      <c r="L1586" s="295" t="s">
        <v>10840</v>
      </c>
      <c r="M1586" s="295" t="s">
        <v>10840</v>
      </c>
      <c r="O1586" s="295" t="s">
        <v>12153</v>
      </c>
    </row>
    <row r="1587" ht="15.75" customHeight="1">
      <c r="B1587" s="295" t="s">
        <v>14188</v>
      </c>
      <c r="C1587" s="295">
        <v>1.13363603E8</v>
      </c>
      <c r="D1587" s="295" t="s">
        <v>1329</v>
      </c>
      <c r="E1587" s="295" t="s">
        <v>4729</v>
      </c>
      <c r="F1587" s="295" t="s">
        <v>4728</v>
      </c>
      <c r="G1587" s="295" t="s">
        <v>38</v>
      </c>
      <c r="I1587" s="295" t="s">
        <v>10840</v>
      </c>
      <c r="J1587" s="295" t="s">
        <v>10921</v>
      </c>
      <c r="K1587" s="295" t="s">
        <v>11708</v>
      </c>
      <c r="L1587" s="295" t="s">
        <v>10935</v>
      </c>
      <c r="M1587" s="295" t="s">
        <v>10840</v>
      </c>
      <c r="O1587" s="295" t="s">
        <v>11757</v>
      </c>
    </row>
    <row r="1588" ht="15.75" customHeight="1">
      <c r="B1588" s="295" t="s">
        <v>14189</v>
      </c>
      <c r="C1588" s="295">
        <v>1.13363603E8</v>
      </c>
      <c r="D1588" s="295" t="s">
        <v>1329</v>
      </c>
      <c r="E1588" s="295" t="s">
        <v>14190</v>
      </c>
      <c r="F1588" s="295" t="s">
        <v>4728</v>
      </c>
      <c r="G1588" s="295" t="s">
        <v>32</v>
      </c>
      <c r="I1588" s="295" t="s">
        <v>10919</v>
      </c>
      <c r="J1588" s="295" t="s">
        <v>11044</v>
      </c>
      <c r="K1588" s="295" t="s">
        <v>13308</v>
      </c>
      <c r="L1588" s="295" t="s">
        <v>10843</v>
      </c>
      <c r="M1588" s="295" t="s">
        <v>10864</v>
      </c>
      <c r="O1588" s="295" t="s">
        <v>10865</v>
      </c>
    </row>
    <row r="1589" ht="15.75" customHeight="1">
      <c r="B1589" s="295" t="s">
        <v>14192</v>
      </c>
      <c r="C1589" s="295">
        <v>1.13364002E8</v>
      </c>
      <c r="D1589" s="295" t="s">
        <v>1331</v>
      </c>
      <c r="E1589" s="295" t="s">
        <v>4734</v>
      </c>
      <c r="F1589" s="295" t="s">
        <v>4733</v>
      </c>
      <c r="G1589" s="295" t="s">
        <v>79</v>
      </c>
      <c r="I1589" s="295" t="s">
        <v>11041</v>
      </c>
      <c r="J1589" s="295" t="s">
        <v>10893</v>
      </c>
      <c r="K1589" s="295" t="s">
        <v>10840</v>
      </c>
      <c r="L1589" s="295" t="s">
        <v>10840</v>
      </c>
      <c r="M1589" s="295" t="s">
        <v>10840</v>
      </c>
      <c r="O1589" s="295" t="s">
        <v>11061</v>
      </c>
    </row>
    <row r="1590" ht="15.75" customHeight="1">
      <c r="B1590" s="295" t="s">
        <v>14193</v>
      </c>
      <c r="C1590" s="295">
        <v>1.13364002E8</v>
      </c>
      <c r="D1590" s="295" t="s">
        <v>1331</v>
      </c>
      <c r="E1590" s="295" t="s">
        <v>4734</v>
      </c>
      <c r="F1590" s="295" t="s">
        <v>4733</v>
      </c>
      <c r="G1590" s="295" t="s">
        <v>38</v>
      </c>
      <c r="I1590" s="295" t="s">
        <v>11021</v>
      </c>
      <c r="J1590" s="295" t="s">
        <v>11078</v>
      </c>
      <c r="K1590" s="295" t="s">
        <v>10840</v>
      </c>
      <c r="L1590" s="295" t="s">
        <v>10840</v>
      </c>
      <c r="M1590" s="295" t="s">
        <v>10840</v>
      </c>
      <c r="O1590" s="295" t="s">
        <v>11917</v>
      </c>
    </row>
    <row r="1591" ht="15.75" customHeight="1">
      <c r="B1591" s="295" t="s">
        <v>14194</v>
      </c>
      <c r="C1591" s="295">
        <v>1.13364002E8</v>
      </c>
      <c r="D1591" s="295" t="s">
        <v>1331</v>
      </c>
      <c r="E1591" s="295" t="s">
        <v>14195</v>
      </c>
      <c r="F1591" s="295" t="s">
        <v>4733</v>
      </c>
      <c r="G1591" s="295" t="s">
        <v>32</v>
      </c>
      <c r="I1591" s="295" t="s">
        <v>11197</v>
      </c>
      <c r="J1591" s="295" t="s">
        <v>11627</v>
      </c>
      <c r="K1591" s="295" t="s">
        <v>10919</v>
      </c>
      <c r="L1591" s="295" t="s">
        <v>10840</v>
      </c>
      <c r="M1591" s="295" t="s">
        <v>10840</v>
      </c>
      <c r="O1591" s="295" t="s">
        <v>10926</v>
      </c>
    </row>
    <row r="1592" ht="15.75" customHeight="1">
      <c r="B1592" s="295" t="s">
        <v>14196</v>
      </c>
      <c r="C1592" s="295">
        <v>1.13364002E8</v>
      </c>
      <c r="D1592" s="295" t="s">
        <v>1331</v>
      </c>
      <c r="E1592" s="295" t="s">
        <v>4738</v>
      </c>
      <c r="F1592" s="295" t="s">
        <v>4737</v>
      </c>
      <c r="G1592" s="295" t="s">
        <v>79</v>
      </c>
      <c r="I1592" s="295" t="s">
        <v>10869</v>
      </c>
      <c r="J1592" s="295" t="s">
        <v>10892</v>
      </c>
      <c r="K1592" s="295" t="s">
        <v>11210</v>
      </c>
      <c r="L1592" s="295" t="s">
        <v>10862</v>
      </c>
      <c r="M1592" s="295" t="s">
        <v>10840</v>
      </c>
      <c r="O1592" s="295" t="s">
        <v>11092</v>
      </c>
    </row>
    <row r="1593" ht="15.75" customHeight="1">
      <c r="B1593" s="295" t="s">
        <v>14198</v>
      </c>
      <c r="C1593" s="295">
        <v>1.13364002E8</v>
      </c>
      <c r="D1593" s="295" t="s">
        <v>1331</v>
      </c>
      <c r="E1593" s="295" t="s">
        <v>4738</v>
      </c>
      <c r="F1593" s="295" t="s">
        <v>4737</v>
      </c>
      <c r="G1593" s="295" t="s">
        <v>38</v>
      </c>
      <c r="I1593" s="295" t="s">
        <v>10921</v>
      </c>
      <c r="J1593" s="295" t="s">
        <v>11226</v>
      </c>
      <c r="K1593" s="295" t="s">
        <v>10921</v>
      </c>
      <c r="L1593" s="295" t="s">
        <v>10935</v>
      </c>
      <c r="M1593" s="295" t="s">
        <v>10840</v>
      </c>
      <c r="O1593" s="295" t="s">
        <v>11115</v>
      </c>
    </row>
    <row r="1594" ht="15.75" customHeight="1">
      <c r="B1594" s="295" t="s">
        <v>14199</v>
      </c>
      <c r="C1594" s="295">
        <v>1.13364002E8</v>
      </c>
      <c r="D1594" s="295" t="s">
        <v>1331</v>
      </c>
      <c r="E1594" s="295" t="s">
        <v>14200</v>
      </c>
      <c r="F1594" s="295" t="s">
        <v>4737</v>
      </c>
      <c r="G1594" s="295" t="s">
        <v>32</v>
      </c>
      <c r="I1594" s="295" t="s">
        <v>10857</v>
      </c>
      <c r="J1594" s="295" t="s">
        <v>11036</v>
      </c>
      <c r="K1594" s="295" t="s">
        <v>11004</v>
      </c>
      <c r="L1594" s="295" t="s">
        <v>11378</v>
      </c>
      <c r="M1594" s="295" t="s">
        <v>10840</v>
      </c>
      <c r="O1594" s="295" t="s">
        <v>10845</v>
      </c>
    </row>
    <row r="1595" ht="15.75" customHeight="1">
      <c r="B1595" s="295" t="s">
        <v>14202</v>
      </c>
      <c r="C1595" s="295">
        <v>1.13364002E8</v>
      </c>
      <c r="D1595" s="295" t="s">
        <v>1331</v>
      </c>
      <c r="E1595" s="295" t="s">
        <v>4742</v>
      </c>
      <c r="F1595" s="295" t="s">
        <v>4741</v>
      </c>
      <c r="G1595" s="295" t="s">
        <v>79</v>
      </c>
      <c r="I1595" s="295" t="s">
        <v>10843</v>
      </c>
      <c r="J1595" s="295" t="s">
        <v>11831</v>
      </c>
      <c r="K1595" s="295" t="s">
        <v>10840</v>
      </c>
      <c r="L1595" s="295" t="s">
        <v>10840</v>
      </c>
      <c r="M1595" s="295" t="s">
        <v>10840</v>
      </c>
      <c r="O1595" s="295" t="s">
        <v>12737</v>
      </c>
    </row>
    <row r="1596" ht="15.75" customHeight="1">
      <c r="B1596" s="295" t="s">
        <v>14203</v>
      </c>
      <c r="C1596" s="295">
        <v>1.13364002E8</v>
      </c>
      <c r="D1596" s="295" t="s">
        <v>1331</v>
      </c>
      <c r="E1596" s="295" t="s">
        <v>4742</v>
      </c>
      <c r="F1596" s="295" t="s">
        <v>4741</v>
      </c>
      <c r="G1596" s="295" t="s">
        <v>38</v>
      </c>
      <c r="I1596" s="295" t="s">
        <v>11378</v>
      </c>
      <c r="J1596" s="295" t="s">
        <v>10893</v>
      </c>
      <c r="K1596" s="295" t="s">
        <v>10952</v>
      </c>
      <c r="L1596" s="295" t="s">
        <v>10840</v>
      </c>
      <c r="M1596" s="295" t="s">
        <v>10840</v>
      </c>
      <c r="O1596" s="295" t="s">
        <v>12578</v>
      </c>
    </row>
    <row r="1597" ht="15.75" customHeight="1">
      <c r="B1597" s="295" t="s">
        <v>14204</v>
      </c>
      <c r="C1597" s="295">
        <v>1.13364002E8</v>
      </c>
      <c r="D1597" s="295" t="s">
        <v>1331</v>
      </c>
      <c r="E1597" s="295" t="s">
        <v>14205</v>
      </c>
      <c r="F1597" s="295" t="s">
        <v>4741</v>
      </c>
      <c r="G1597" s="295" t="s">
        <v>32</v>
      </c>
      <c r="I1597" s="295" t="s">
        <v>11044</v>
      </c>
      <c r="J1597" s="295" t="s">
        <v>12725</v>
      </c>
      <c r="K1597" s="295" t="s">
        <v>11210</v>
      </c>
      <c r="L1597" s="295" t="s">
        <v>10935</v>
      </c>
      <c r="M1597" s="295" t="s">
        <v>10912</v>
      </c>
      <c r="O1597" s="295" t="s">
        <v>11443</v>
      </c>
    </row>
    <row r="1598" ht="15.75" customHeight="1">
      <c r="B1598" s="295" t="s">
        <v>14207</v>
      </c>
      <c r="C1598" s="295">
        <v>1.13364002E8</v>
      </c>
      <c r="D1598" s="295" t="s">
        <v>1331</v>
      </c>
      <c r="E1598" s="295" t="s">
        <v>4747</v>
      </c>
      <c r="F1598" s="295" t="s">
        <v>4746</v>
      </c>
      <c r="G1598" s="295" t="s">
        <v>79</v>
      </c>
      <c r="I1598" s="295" t="s">
        <v>11757</v>
      </c>
      <c r="J1598" s="295" t="s">
        <v>14208</v>
      </c>
      <c r="K1598" s="295" t="s">
        <v>12751</v>
      </c>
      <c r="L1598" s="295" t="s">
        <v>11427</v>
      </c>
      <c r="M1598" s="295" t="s">
        <v>11180</v>
      </c>
      <c r="N1598" s="295" t="s">
        <v>10840</v>
      </c>
      <c r="O1598" s="295" t="s">
        <v>14209</v>
      </c>
    </row>
    <row r="1599" ht="15.75" customHeight="1">
      <c r="B1599" s="295" t="s">
        <v>14210</v>
      </c>
      <c r="C1599" s="295">
        <v>1.13364002E8</v>
      </c>
      <c r="D1599" s="295" t="s">
        <v>1331</v>
      </c>
      <c r="E1599" s="295" t="s">
        <v>4747</v>
      </c>
      <c r="F1599" s="295" t="s">
        <v>4746</v>
      </c>
      <c r="G1599" s="295" t="s">
        <v>38</v>
      </c>
      <c r="H1599" s="295" t="s">
        <v>10840</v>
      </c>
      <c r="I1599" s="295" t="s">
        <v>11580</v>
      </c>
      <c r="J1599" s="295" t="s">
        <v>12683</v>
      </c>
      <c r="K1599" s="295" t="s">
        <v>11479</v>
      </c>
      <c r="L1599" s="295" t="s">
        <v>11326</v>
      </c>
      <c r="M1599" s="295" t="s">
        <v>11418</v>
      </c>
      <c r="N1599" s="295" t="s">
        <v>10840</v>
      </c>
      <c r="O1599" s="295" t="s">
        <v>14211</v>
      </c>
    </row>
    <row r="1600" ht="15.75" customHeight="1">
      <c r="B1600" s="295" t="s">
        <v>14212</v>
      </c>
      <c r="C1600" s="295">
        <v>1.13364002E8</v>
      </c>
      <c r="D1600" s="295" t="s">
        <v>1331</v>
      </c>
      <c r="E1600" s="295" t="s">
        <v>14213</v>
      </c>
      <c r="F1600" s="295" t="s">
        <v>4746</v>
      </c>
      <c r="G1600" s="295" t="s">
        <v>32</v>
      </c>
      <c r="H1600" s="295" t="s">
        <v>10840</v>
      </c>
      <c r="I1600" s="295" t="s">
        <v>12597</v>
      </c>
      <c r="J1600" s="295" t="s">
        <v>14214</v>
      </c>
      <c r="K1600" s="295" t="s">
        <v>11296</v>
      </c>
      <c r="L1600" s="295" t="s">
        <v>12751</v>
      </c>
      <c r="M1600" s="295" t="s">
        <v>10908</v>
      </c>
      <c r="N1600" s="295" t="s">
        <v>10840</v>
      </c>
      <c r="O1600" s="295" t="s">
        <v>14215</v>
      </c>
    </row>
    <row r="1601" ht="15.75" customHeight="1">
      <c r="B1601" s="295" t="s">
        <v>14217</v>
      </c>
      <c r="C1601" s="295">
        <v>1.13364002E8</v>
      </c>
      <c r="D1601" s="295" t="s">
        <v>1331</v>
      </c>
      <c r="E1601" s="295" t="s">
        <v>4751</v>
      </c>
      <c r="F1601" s="295" t="s">
        <v>4750</v>
      </c>
      <c r="G1601" s="295" t="s">
        <v>79</v>
      </c>
      <c r="I1601" s="295" t="s">
        <v>10888</v>
      </c>
      <c r="J1601" s="295" t="s">
        <v>10877</v>
      </c>
      <c r="K1601" s="295" t="s">
        <v>10840</v>
      </c>
      <c r="L1601" s="295" t="s">
        <v>10840</v>
      </c>
      <c r="M1601" s="295" t="s">
        <v>10840</v>
      </c>
      <c r="O1601" s="295" t="s">
        <v>11182</v>
      </c>
    </row>
    <row r="1602" ht="15.75" customHeight="1">
      <c r="B1602" s="295" t="s">
        <v>14218</v>
      </c>
      <c r="C1602" s="295">
        <v>1.13364002E8</v>
      </c>
      <c r="D1602" s="295" t="s">
        <v>1331</v>
      </c>
      <c r="E1602" s="295" t="s">
        <v>4751</v>
      </c>
      <c r="F1602" s="295" t="s">
        <v>4750</v>
      </c>
      <c r="G1602" s="295" t="s">
        <v>38</v>
      </c>
      <c r="I1602" s="295" t="s">
        <v>10919</v>
      </c>
      <c r="J1602" s="295" t="s">
        <v>11402</v>
      </c>
      <c r="K1602" s="295" t="s">
        <v>10840</v>
      </c>
      <c r="L1602" s="295" t="s">
        <v>10840</v>
      </c>
      <c r="M1602" s="295" t="s">
        <v>10840</v>
      </c>
      <c r="O1602" s="295" t="s">
        <v>11144</v>
      </c>
    </row>
    <row r="1603" ht="15.75" customHeight="1">
      <c r="B1603" s="295" t="s">
        <v>14219</v>
      </c>
      <c r="C1603" s="295">
        <v>1.13364002E8</v>
      </c>
      <c r="D1603" s="295" t="s">
        <v>1331</v>
      </c>
      <c r="E1603" s="295" t="s">
        <v>14220</v>
      </c>
      <c r="F1603" s="295" t="s">
        <v>4750</v>
      </c>
      <c r="G1603" s="295" t="s">
        <v>32</v>
      </c>
      <c r="I1603" s="295" t="s">
        <v>10850</v>
      </c>
      <c r="J1603" s="295" t="s">
        <v>11417</v>
      </c>
      <c r="K1603" s="295" t="s">
        <v>10912</v>
      </c>
      <c r="L1603" s="295" t="s">
        <v>10912</v>
      </c>
      <c r="M1603" s="295" t="s">
        <v>10840</v>
      </c>
      <c r="O1603" s="295" t="s">
        <v>12208</v>
      </c>
    </row>
    <row r="1604" ht="15.75" customHeight="1">
      <c r="B1604" s="295" t="s">
        <v>14221</v>
      </c>
      <c r="C1604" s="295">
        <v>1.13364002E8</v>
      </c>
      <c r="D1604" s="295" t="s">
        <v>1331</v>
      </c>
      <c r="E1604" s="295" t="s">
        <v>4755</v>
      </c>
      <c r="F1604" s="295" t="s">
        <v>4754</v>
      </c>
      <c r="G1604" s="295" t="s">
        <v>79</v>
      </c>
      <c r="H1604" s="295" t="s">
        <v>10840</v>
      </c>
      <c r="I1604" s="295" t="s">
        <v>10944</v>
      </c>
      <c r="J1604" s="295" t="s">
        <v>11406</v>
      </c>
      <c r="K1604" s="295" t="s">
        <v>10993</v>
      </c>
      <c r="L1604" s="295" t="s">
        <v>10840</v>
      </c>
      <c r="M1604" s="295" t="s">
        <v>10840</v>
      </c>
      <c r="O1604" s="295" t="s">
        <v>11078</v>
      </c>
    </row>
    <row r="1605" ht="15.75" customHeight="1">
      <c r="B1605" s="295" t="s">
        <v>14223</v>
      </c>
      <c r="C1605" s="295">
        <v>1.13364002E8</v>
      </c>
      <c r="D1605" s="295" t="s">
        <v>1331</v>
      </c>
      <c r="E1605" s="295" t="s">
        <v>4755</v>
      </c>
      <c r="F1605" s="295" t="s">
        <v>4754</v>
      </c>
      <c r="G1605" s="295" t="s">
        <v>38</v>
      </c>
      <c r="I1605" s="295" t="s">
        <v>10995</v>
      </c>
      <c r="J1605" s="295" t="s">
        <v>11486</v>
      </c>
      <c r="K1605" s="295" t="s">
        <v>10917</v>
      </c>
      <c r="L1605" s="295" t="s">
        <v>10912</v>
      </c>
      <c r="M1605" s="295" t="s">
        <v>10840</v>
      </c>
      <c r="O1605" s="295" t="s">
        <v>11837</v>
      </c>
    </row>
    <row r="1606" ht="15.75" customHeight="1">
      <c r="B1606" s="295" t="s">
        <v>14224</v>
      </c>
      <c r="C1606" s="295">
        <v>1.13364002E8</v>
      </c>
      <c r="D1606" s="295" t="s">
        <v>1331</v>
      </c>
      <c r="E1606" s="295" t="s">
        <v>14225</v>
      </c>
      <c r="F1606" s="295" t="s">
        <v>4754</v>
      </c>
      <c r="G1606" s="295" t="s">
        <v>32</v>
      </c>
      <c r="H1606" s="295" t="s">
        <v>10840</v>
      </c>
      <c r="I1606" s="295" t="s">
        <v>11301</v>
      </c>
      <c r="J1606" s="295" t="s">
        <v>10916</v>
      </c>
      <c r="K1606" s="295" t="s">
        <v>11340</v>
      </c>
      <c r="L1606" s="295" t="s">
        <v>10869</v>
      </c>
      <c r="M1606" s="295" t="s">
        <v>10864</v>
      </c>
      <c r="O1606" s="295" t="s">
        <v>11650</v>
      </c>
    </row>
    <row r="1607" ht="15.75" customHeight="1">
      <c r="B1607" s="295" t="s">
        <v>14226</v>
      </c>
      <c r="C1607" s="295">
        <v>1.13364002E8</v>
      </c>
      <c r="D1607" s="295" t="s">
        <v>1331</v>
      </c>
      <c r="E1607" s="295" t="s">
        <v>4760</v>
      </c>
      <c r="F1607" s="295" t="s">
        <v>4759</v>
      </c>
      <c r="G1607" s="295" t="s">
        <v>79</v>
      </c>
      <c r="I1607" s="295" t="s">
        <v>10843</v>
      </c>
      <c r="J1607" s="295" t="s">
        <v>11430</v>
      </c>
      <c r="K1607" s="295" t="s">
        <v>10840</v>
      </c>
      <c r="L1607" s="295" t="s">
        <v>10840</v>
      </c>
      <c r="M1607" s="295" t="s">
        <v>10840</v>
      </c>
      <c r="O1607" s="295" t="s">
        <v>11124</v>
      </c>
    </row>
    <row r="1608" ht="15.75" customHeight="1">
      <c r="B1608" s="295" t="s">
        <v>14227</v>
      </c>
      <c r="C1608" s="295">
        <v>1.13364002E8</v>
      </c>
      <c r="D1608" s="295" t="s">
        <v>1331</v>
      </c>
      <c r="E1608" s="295" t="s">
        <v>4760</v>
      </c>
      <c r="F1608" s="295" t="s">
        <v>4759</v>
      </c>
      <c r="G1608" s="295" t="s">
        <v>38</v>
      </c>
      <c r="I1608" s="295" t="s">
        <v>10917</v>
      </c>
      <c r="J1608" s="295" t="s">
        <v>11430</v>
      </c>
      <c r="K1608" s="295" t="s">
        <v>10840</v>
      </c>
      <c r="L1608" s="295" t="s">
        <v>10840</v>
      </c>
      <c r="O1608" s="295" t="s">
        <v>11112</v>
      </c>
    </row>
    <row r="1609" ht="15.75" customHeight="1">
      <c r="B1609" s="295" t="s">
        <v>14229</v>
      </c>
      <c r="C1609" s="295">
        <v>1.13364002E8</v>
      </c>
      <c r="D1609" s="295" t="s">
        <v>1331</v>
      </c>
      <c r="E1609" s="295" t="s">
        <v>14230</v>
      </c>
      <c r="F1609" s="295" t="s">
        <v>4759</v>
      </c>
      <c r="G1609" s="295" t="s">
        <v>32</v>
      </c>
      <c r="I1609" s="295" t="s">
        <v>10955</v>
      </c>
      <c r="J1609" s="295" t="s">
        <v>11905</v>
      </c>
      <c r="K1609" s="295" t="s">
        <v>10888</v>
      </c>
      <c r="L1609" s="295" t="s">
        <v>10874</v>
      </c>
      <c r="M1609" s="295" t="s">
        <v>10840</v>
      </c>
      <c r="O1609" s="295" t="s">
        <v>11388</v>
      </c>
    </row>
    <row r="1610" ht="15.75" customHeight="1">
      <c r="B1610" s="295" t="s">
        <v>14231</v>
      </c>
      <c r="C1610" s="295">
        <v>1.13364403E8</v>
      </c>
      <c r="D1610" s="295" t="s">
        <v>1395</v>
      </c>
      <c r="E1610" s="295" t="s">
        <v>4764</v>
      </c>
      <c r="F1610" s="295" t="s">
        <v>4763</v>
      </c>
      <c r="G1610" s="295" t="s">
        <v>79</v>
      </c>
      <c r="I1610" s="295" t="s">
        <v>10912</v>
      </c>
      <c r="J1610" s="295" t="s">
        <v>11019</v>
      </c>
      <c r="K1610" s="295" t="s">
        <v>11084</v>
      </c>
      <c r="L1610" s="295" t="s">
        <v>10935</v>
      </c>
      <c r="M1610" s="295" t="s">
        <v>10935</v>
      </c>
      <c r="N1610" s="295" t="s">
        <v>10840</v>
      </c>
      <c r="O1610" s="295" t="s">
        <v>11561</v>
      </c>
    </row>
    <row r="1611" ht="15.75" customHeight="1">
      <c r="B1611" s="295" t="s">
        <v>14232</v>
      </c>
      <c r="C1611" s="295">
        <v>1.13364403E8</v>
      </c>
      <c r="D1611" s="295" t="s">
        <v>1395</v>
      </c>
      <c r="E1611" s="295" t="s">
        <v>4764</v>
      </c>
      <c r="F1611" s="295" t="s">
        <v>4763</v>
      </c>
      <c r="G1611" s="295" t="s">
        <v>38</v>
      </c>
      <c r="I1611" s="295" t="s">
        <v>10840</v>
      </c>
      <c r="J1611" s="295" t="s">
        <v>11273</v>
      </c>
      <c r="K1611" s="295" t="s">
        <v>13001</v>
      </c>
      <c r="L1611" s="295" t="s">
        <v>10888</v>
      </c>
      <c r="M1611" s="295" t="s">
        <v>10840</v>
      </c>
      <c r="O1611" s="295" t="s">
        <v>13214</v>
      </c>
    </row>
    <row r="1612" ht="15.75" customHeight="1">
      <c r="B1612" s="295" t="s">
        <v>14233</v>
      </c>
      <c r="C1612" s="295">
        <v>1.13364403E8</v>
      </c>
      <c r="D1612" s="295" t="s">
        <v>1395</v>
      </c>
      <c r="E1612" s="295" t="s">
        <v>14234</v>
      </c>
      <c r="F1612" s="295" t="s">
        <v>4763</v>
      </c>
      <c r="G1612" s="295" t="s">
        <v>32</v>
      </c>
      <c r="I1612" s="295" t="s">
        <v>10843</v>
      </c>
      <c r="J1612" s="295" t="s">
        <v>12105</v>
      </c>
      <c r="K1612" s="295" t="s">
        <v>14235</v>
      </c>
      <c r="L1612" s="295" t="s">
        <v>10995</v>
      </c>
      <c r="M1612" s="295" t="s">
        <v>10952</v>
      </c>
      <c r="N1612" s="295" t="s">
        <v>10840</v>
      </c>
      <c r="O1612" s="295" t="s">
        <v>14236</v>
      </c>
    </row>
    <row r="1613" ht="15.75" customHeight="1">
      <c r="B1613" s="295" t="s">
        <v>14237</v>
      </c>
      <c r="C1613" s="295">
        <v>1.13364403E8</v>
      </c>
      <c r="D1613" s="295" t="s">
        <v>1395</v>
      </c>
      <c r="E1613" s="295" t="s">
        <v>4768</v>
      </c>
      <c r="F1613" s="295" t="s">
        <v>4767</v>
      </c>
      <c r="G1613" s="295" t="s">
        <v>79</v>
      </c>
      <c r="I1613" s="295" t="s">
        <v>10840</v>
      </c>
      <c r="J1613" s="295" t="s">
        <v>11210</v>
      </c>
      <c r="K1613" s="295" t="s">
        <v>10958</v>
      </c>
      <c r="L1613" s="295" t="s">
        <v>10840</v>
      </c>
      <c r="M1613" s="295" t="s">
        <v>10840</v>
      </c>
      <c r="N1613" s="295" t="s">
        <v>10840</v>
      </c>
      <c r="O1613" s="295" t="s">
        <v>11730</v>
      </c>
    </row>
    <row r="1614" ht="15.75" customHeight="1">
      <c r="B1614" s="295" t="s">
        <v>14239</v>
      </c>
      <c r="C1614" s="295">
        <v>1.13364403E8</v>
      </c>
      <c r="D1614" s="295" t="s">
        <v>1395</v>
      </c>
      <c r="E1614" s="295" t="s">
        <v>4768</v>
      </c>
      <c r="F1614" s="295" t="s">
        <v>4767</v>
      </c>
      <c r="G1614" s="295" t="s">
        <v>38</v>
      </c>
      <c r="I1614" s="295" t="s">
        <v>10840</v>
      </c>
      <c r="J1614" s="295" t="s">
        <v>10993</v>
      </c>
      <c r="K1614" s="295" t="s">
        <v>11310</v>
      </c>
      <c r="L1614" s="295" t="s">
        <v>10840</v>
      </c>
      <c r="M1614" s="295" t="s">
        <v>10840</v>
      </c>
      <c r="N1614" s="295" t="s">
        <v>10840</v>
      </c>
      <c r="O1614" s="295" t="s">
        <v>11177</v>
      </c>
    </row>
    <row r="1615" ht="15.75" customHeight="1">
      <c r="B1615" s="295" t="s">
        <v>14240</v>
      </c>
      <c r="C1615" s="295">
        <v>1.13364403E8</v>
      </c>
      <c r="D1615" s="295" t="s">
        <v>1395</v>
      </c>
      <c r="E1615" s="295" t="s">
        <v>14241</v>
      </c>
      <c r="F1615" s="295" t="s">
        <v>4767</v>
      </c>
      <c r="G1615" s="295" t="s">
        <v>32</v>
      </c>
      <c r="I1615" s="295" t="s">
        <v>10840</v>
      </c>
      <c r="J1615" s="295" t="s">
        <v>11301</v>
      </c>
      <c r="K1615" s="295" t="s">
        <v>10855</v>
      </c>
      <c r="L1615" s="295" t="s">
        <v>10867</v>
      </c>
      <c r="M1615" s="295" t="s">
        <v>10864</v>
      </c>
      <c r="N1615" s="295" t="s">
        <v>10840</v>
      </c>
      <c r="O1615" s="295" t="s">
        <v>11857</v>
      </c>
    </row>
    <row r="1616" ht="15.75" customHeight="1">
      <c r="B1616" s="295" t="s">
        <v>14243</v>
      </c>
      <c r="C1616" s="295">
        <v>1.13364503E8</v>
      </c>
      <c r="D1616" s="295" t="s">
        <v>1397</v>
      </c>
      <c r="E1616" s="295" t="s">
        <v>4773</v>
      </c>
      <c r="F1616" s="295" t="s">
        <v>4772</v>
      </c>
      <c r="G1616" s="295" t="s">
        <v>79</v>
      </c>
      <c r="H1616" s="295" t="s">
        <v>10840</v>
      </c>
      <c r="I1616" s="295" t="s">
        <v>11454</v>
      </c>
      <c r="J1616" s="295" t="s">
        <v>12737</v>
      </c>
      <c r="K1616" s="295" t="s">
        <v>11571</v>
      </c>
      <c r="L1616" s="295" t="s">
        <v>11418</v>
      </c>
      <c r="M1616" s="295" t="s">
        <v>10895</v>
      </c>
      <c r="O1616" s="295" t="s">
        <v>14244</v>
      </c>
    </row>
    <row r="1617" ht="15.75" customHeight="1">
      <c r="B1617" s="295" t="s">
        <v>14245</v>
      </c>
      <c r="C1617" s="295">
        <v>1.13364503E8</v>
      </c>
      <c r="D1617" s="295" t="s">
        <v>1397</v>
      </c>
      <c r="E1617" s="295" t="s">
        <v>4773</v>
      </c>
      <c r="F1617" s="295" t="s">
        <v>4772</v>
      </c>
      <c r="G1617" s="295" t="s">
        <v>38</v>
      </c>
      <c r="I1617" s="295" t="s">
        <v>11301</v>
      </c>
      <c r="J1617" s="295" t="s">
        <v>11310</v>
      </c>
      <c r="K1617" s="295" t="s">
        <v>11701</v>
      </c>
      <c r="L1617" s="295" t="s">
        <v>11182</v>
      </c>
      <c r="M1617" s="295" t="s">
        <v>10904</v>
      </c>
      <c r="N1617" s="295" t="s">
        <v>10840</v>
      </c>
      <c r="O1617" s="295" t="s">
        <v>14246</v>
      </c>
    </row>
    <row r="1618" ht="15.75" customHeight="1">
      <c r="B1618" s="295" t="s">
        <v>14247</v>
      </c>
      <c r="C1618" s="295">
        <v>1.13364503E8</v>
      </c>
      <c r="D1618" s="295" t="s">
        <v>1397</v>
      </c>
      <c r="E1618" s="295" t="s">
        <v>14249</v>
      </c>
      <c r="F1618" s="295" t="s">
        <v>4772</v>
      </c>
      <c r="G1618" s="295" t="s">
        <v>32</v>
      </c>
      <c r="H1618" s="295" t="s">
        <v>10840</v>
      </c>
      <c r="I1618" s="295" t="s">
        <v>10858</v>
      </c>
      <c r="J1618" s="295" t="s">
        <v>10994</v>
      </c>
      <c r="K1618" s="295" t="s">
        <v>14250</v>
      </c>
      <c r="L1618" s="295" t="s">
        <v>11065</v>
      </c>
      <c r="M1618" s="295" t="s">
        <v>11132</v>
      </c>
      <c r="N1618" s="295" t="s">
        <v>10840</v>
      </c>
      <c r="O1618" s="295" t="s">
        <v>14251</v>
      </c>
    </row>
    <row r="1619" ht="15.75" customHeight="1">
      <c r="B1619" s="295" t="s">
        <v>14252</v>
      </c>
      <c r="C1619" s="295">
        <v>1.13364503E8</v>
      </c>
      <c r="D1619" s="295" t="s">
        <v>1397</v>
      </c>
      <c r="E1619" s="295" t="s">
        <v>4777</v>
      </c>
      <c r="F1619" s="295" t="s">
        <v>4776</v>
      </c>
      <c r="G1619" s="295" t="s">
        <v>79</v>
      </c>
      <c r="I1619" s="295" t="s">
        <v>10921</v>
      </c>
      <c r="J1619" s="295" t="s">
        <v>11144</v>
      </c>
      <c r="K1619" s="295" t="s">
        <v>11728</v>
      </c>
      <c r="L1619" s="295" t="s">
        <v>10944</v>
      </c>
      <c r="M1619" s="295" t="s">
        <v>11044</v>
      </c>
      <c r="O1619" s="295" t="s">
        <v>11550</v>
      </c>
    </row>
    <row r="1620" ht="15.75" customHeight="1">
      <c r="B1620" s="295" t="s">
        <v>14253</v>
      </c>
      <c r="C1620" s="295">
        <v>1.13364503E8</v>
      </c>
      <c r="D1620" s="295" t="s">
        <v>1397</v>
      </c>
      <c r="E1620" s="295" t="s">
        <v>4777</v>
      </c>
      <c r="F1620" s="295" t="s">
        <v>4776</v>
      </c>
      <c r="G1620" s="295" t="s">
        <v>38</v>
      </c>
      <c r="I1620" s="295" t="s">
        <v>10988</v>
      </c>
      <c r="J1620" s="295" t="s">
        <v>11120</v>
      </c>
      <c r="K1620" s="295" t="s">
        <v>11687</v>
      </c>
      <c r="L1620" s="295" t="s">
        <v>10877</v>
      </c>
      <c r="M1620" s="295" t="s">
        <v>11143</v>
      </c>
      <c r="O1620" s="295" t="s">
        <v>12810</v>
      </c>
    </row>
    <row r="1621" ht="15.75" customHeight="1">
      <c r="B1621" s="295" t="s">
        <v>14255</v>
      </c>
      <c r="C1621" s="295">
        <v>1.13364503E8</v>
      </c>
      <c r="D1621" s="295" t="s">
        <v>1397</v>
      </c>
      <c r="E1621" s="295" t="s">
        <v>14256</v>
      </c>
      <c r="F1621" s="295" t="s">
        <v>4776</v>
      </c>
      <c r="G1621" s="295" t="s">
        <v>32</v>
      </c>
      <c r="I1621" s="295" t="s">
        <v>11391</v>
      </c>
      <c r="J1621" s="295" t="s">
        <v>11905</v>
      </c>
      <c r="K1621" s="295" t="s">
        <v>12879</v>
      </c>
      <c r="L1621" s="295" t="s">
        <v>10851</v>
      </c>
      <c r="M1621" s="295" t="s">
        <v>11123</v>
      </c>
      <c r="O1621" s="295" t="s">
        <v>13291</v>
      </c>
    </row>
    <row r="1622" ht="15.75" customHeight="1">
      <c r="B1622" s="295" t="s">
        <v>14257</v>
      </c>
      <c r="C1622" s="295">
        <v>1.13364503E8</v>
      </c>
      <c r="D1622" s="295" t="s">
        <v>1397</v>
      </c>
      <c r="E1622" s="295" t="s">
        <v>4782</v>
      </c>
      <c r="F1622" s="295" t="s">
        <v>4781</v>
      </c>
      <c r="G1622" s="295" t="s">
        <v>38</v>
      </c>
      <c r="M1622" s="295" t="s">
        <v>10840</v>
      </c>
      <c r="O1622" s="295" t="s">
        <v>10840</v>
      </c>
    </row>
    <row r="1623" ht="15.75" customHeight="1">
      <c r="B1623" s="295" t="s">
        <v>14259</v>
      </c>
      <c r="C1623" s="295">
        <v>1.13364503E8</v>
      </c>
      <c r="D1623" s="295" t="s">
        <v>1397</v>
      </c>
      <c r="E1623" s="295" t="s">
        <v>14260</v>
      </c>
      <c r="F1623" s="295" t="s">
        <v>4781</v>
      </c>
      <c r="G1623" s="295" t="s">
        <v>32</v>
      </c>
      <c r="M1623" s="295" t="s">
        <v>10840</v>
      </c>
      <c r="O1623" s="295" t="s">
        <v>10840</v>
      </c>
    </row>
    <row r="1624" ht="15.75" customHeight="1">
      <c r="B1624" s="295" t="s">
        <v>14261</v>
      </c>
      <c r="C1624" s="295">
        <v>1.13365203E8</v>
      </c>
      <c r="D1624" s="295" t="s">
        <v>1681</v>
      </c>
      <c r="E1624" s="295" t="s">
        <v>4786</v>
      </c>
      <c r="F1624" s="295" t="s">
        <v>4785</v>
      </c>
      <c r="G1624" s="295" t="s">
        <v>79</v>
      </c>
      <c r="H1624" s="295" t="s">
        <v>10840</v>
      </c>
      <c r="I1624" s="295" t="s">
        <v>11028</v>
      </c>
      <c r="J1624" s="295" t="s">
        <v>11173</v>
      </c>
      <c r="K1624" s="295" t="s">
        <v>13913</v>
      </c>
      <c r="L1624" s="295" t="s">
        <v>11271</v>
      </c>
      <c r="M1624" s="295" t="s">
        <v>11021</v>
      </c>
      <c r="N1624" s="295" t="s">
        <v>10840</v>
      </c>
      <c r="O1624" s="295" t="s">
        <v>14263</v>
      </c>
    </row>
    <row r="1625" ht="15.75" customHeight="1">
      <c r="B1625" s="295" t="s">
        <v>14264</v>
      </c>
      <c r="C1625" s="295">
        <v>1.13365203E8</v>
      </c>
      <c r="D1625" s="295" t="s">
        <v>1681</v>
      </c>
      <c r="E1625" s="295" t="s">
        <v>4786</v>
      </c>
      <c r="F1625" s="295" t="s">
        <v>4785</v>
      </c>
      <c r="G1625" s="295" t="s">
        <v>38</v>
      </c>
      <c r="H1625" s="295" t="s">
        <v>10840</v>
      </c>
      <c r="I1625" s="295" t="s">
        <v>11450</v>
      </c>
      <c r="J1625" s="295" t="s">
        <v>10848</v>
      </c>
      <c r="K1625" s="295" t="s">
        <v>11655</v>
      </c>
      <c r="L1625" s="295" t="s">
        <v>11021</v>
      </c>
      <c r="M1625" s="295" t="s">
        <v>10862</v>
      </c>
      <c r="N1625" s="295" t="s">
        <v>10840</v>
      </c>
      <c r="O1625" s="295" t="s">
        <v>14265</v>
      </c>
    </row>
    <row r="1626" ht="15.75" customHeight="1">
      <c r="B1626" s="295" t="s">
        <v>14266</v>
      </c>
      <c r="C1626" s="295">
        <v>1.13365203E8</v>
      </c>
      <c r="D1626" s="295" t="s">
        <v>1681</v>
      </c>
      <c r="E1626" s="295" t="s">
        <v>14267</v>
      </c>
      <c r="F1626" s="295" t="s">
        <v>4785</v>
      </c>
      <c r="G1626" s="295" t="s">
        <v>32</v>
      </c>
      <c r="H1626" s="295" t="s">
        <v>10840</v>
      </c>
      <c r="I1626" s="295" t="s">
        <v>11540</v>
      </c>
      <c r="J1626" s="295" t="s">
        <v>11946</v>
      </c>
      <c r="K1626" s="295" t="s">
        <v>14269</v>
      </c>
      <c r="L1626" s="295" t="s">
        <v>11074</v>
      </c>
      <c r="M1626" s="295" t="s">
        <v>11180</v>
      </c>
      <c r="N1626" s="295" t="s">
        <v>10840</v>
      </c>
      <c r="O1626" s="295" t="s">
        <v>5125</v>
      </c>
    </row>
    <row r="1627" ht="15.75" customHeight="1">
      <c r="B1627" s="295" t="s">
        <v>14270</v>
      </c>
      <c r="C1627" s="295">
        <v>1.13365203E8</v>
      </c>
      <c r="D1627" s="295" t="s">
        <v>1681</v>
      </c>
      <c r="E1627" s="295" t="s">
        <v>4790</v>
      </c>
      <c r="F1627" s="295" t="s">
        <v>4789</v>
      </c>
      <c r="G1627" s="295" t="s">
        <v>79</v>
      </c>
      <c r="I1627" s="295" t="s">
        <v>10840</v>
      </c>
      <c r="J1627" s="295" t="s">
        <v>10862</v>
      </c>
      <c r="K1627" s="295" t="s">
        <v>11115</v>
      </c>
      <c r="L1627" s="295" t="s">
        <v>10840</v>
      </c>
      <c r="O1627" s="295" t="s">
        <v>12117</v>
      </c>
    </row>
    <row r="1628" ht="15.75" customHeight="1">
      <c r="B1628" s="295" t="s">
        <v>14271</v>
      </c>
      <c r="C1628" s="295">
        <v>1.13365203E8</v>
      </c>
      <c r="D1628" s="295" t="s">
        <v>1681</v>
      </c>
      <c r="E1628" s="295" t="s">
        <v>4790</v>
      </c>
      <c r="F1628" s="295" t="s">
        <v>4789</v>
      </c>
      <c r="G1628" s="295" t="s">
        <v>38</v>
      </c>
      <c r="I1628" s="295" t="s">
        <v>10840</v>
      </c>
      <c r="J1628" s="295" t="s">
        <v>10862</v>
      </c>
      <c r="K1628" s="295" t="s">
        <v>10961</v>
      </c>
      <c r="L1628" s="295" t="s">
        <v>10840</v>
      </c>
      <c r="M1628" s="295" t="s">
        <v>10840</v>
      </c>
      <c r="O1628" s="295" t="s">
        <v>11094</v>
      </c>
    </row>
    <row r="1629" ht="15.75" customHeight="1">
      <c r="B1629" s="295" t="s">
        <v>14273</v>
      </c>
      <c r="C1629" s="295">
        <v>1.13365203E8</v>
      </c>
      <c r="D1629" s="295" t="s">
        <v>1681</v>
      </c>
      <c r="E1629" s="295" t="s">
        <v>14274</v>
      </c>
      <c r="F1629" s="295" t="s">
        <v>4789</v>
      </c>
      <c r="G1629" s="295" t="s">
        <v>32</v>
      </c>
      <c r="I1629" s="295" t="s">
        <v>10912</v>
      </c>
      <c r="J1629" s="295" t="s">
        <v>11517</v>
      </c>
      <c r="K1629" s="295" t="s">
        <v>10994</v>
      </c>
      <c r="L1629" s="295" t="s">
        <v>10840</v>
      </c>
      <c r="M1629" s="295" t="s">
        <v>10840</v>
      </c>
      <c r="O1629" s="295" t="s">
        <v>12787</v>
      </c>
    </row>
    <row r="1630" ht="15.75" customHeight="1">
      <c r="B1630" s="295" t="s">
        <v>14275</v>
      </c>
      <c r="C1630" s="295">
        <v>1.13365203E8</v>
      </c>
      <c r="D1630" s="295" t="s">
        <v>1681</v>
      </c>
      <c r="E1630" s="295" t="s">
        <v>4794</v>
      </c>
      <c r="F1630" s="295" t="s">
        <v>4793</v>
      </c>
      <c r="G1630" s="295" t="s">
        <v>79</v>
      </c>
      <c r="I1630" s="295" t="s">
        <v>10917</v>
      </c>
      <c r="J1630" s="295" t="s">
        <v>10970</v>
      </c>
      <c r="K1630" s="295" t="s">
        <v>11383</v>
      </c>
      <c r="L1630" s="295" t="s">
        <v>10912</v>
      </c>
      <c r="M1630" s="295" t="s">
        <v>10862</v>
      </c>
      <c r="O1630" s="295" t="s">
        <v>11728</v>
      </c>
    </row>
    <row r="1631" ht="15.75" customHeight="1">
      <c r="B1631" s="295" t="s">
        <v>14277</v>
      </c>
      <c r="C1631" s="295">
        <v>1.13365203E8</v>
      </c>
      <c r="D1631" s="295" t="s">
        <v>1681</v>
      </c>
      <c r="E1631" s="295" t="s">
        <v>4794</v>
      </c>
      <c r="F1631" s="295" t="s">
        <v>4793</v>
      </c>
      <c r="G1631" s="295" t="s">
        <v>38</v>
      </c>
      <c r="I1631" s="295" t="s">
        <v>10888</v>
      </c>
      <c r="J1631" s="295" t="s">
        <v>11454</v>
      </c>
      <c r="K1631" s="295" t="s">
        <v>11060</v>
      </c>
      <c r="L1631" s="295" t="s">
        <v>10840</v>
      </c>
      <c r="M1631" s="295" t="s">
        <v>10912</v>
      </c>
      <c r="O1631" s="295" t="s">
        <v>11580</v>
      </c>
    </row>
    <row r="1632" ht="15.75" customHeight="1">
      <c r="B1632" s="295" t="s">
        <v>14278</v>
      </c>
      <c r="C1632" s="295">
        <v>1.13365203E8</v>
      </c>
      <c r="D1632" s="295" t="s">
        <v>1681</v>
      </c>
      <c r="E1632" s="295" t="s">
        <v>14279</v>
      </c>
      <c r="F1632" s="295" t="s">
        <v>4793</v>
      </c>
      <c r="G1632" s="295" t="s">
        <v>32</v>
      </c>
      <c r="I1632" s="295" t="s">
        <v>11055</v>
      </c>
      <c r="J1632" s="295" t="s">
        <v>11959</v>
      </c>
      <c r="K1632" s="295" t="s">
        <v>12083</v>
      </c>
      <c r="L1632" s="295" t="s">
        <v>10993</v>
      </c>
      <c r="M1632" s="295" t="s">
        <v>11021</v>
      </c>
      <c r="O1632" s="295" t="s">
        <v>13562</v>
      </c>
    </row>
    <row r="1633" ht="15.75" customHeight="1">
      <c r="B1633" s="295" t="s">
        <v>14280</v>
      </c>
      <c r="C1633" s="295">
        <v>1.13365303E8</v>
      </c>
      <c r="D1633" s="295" t="s">
        <v>1719</v>
      </c>
      <c r="E1633" s="295" t="s">
        <v>4799</v>
      </c>
      <c r="F1633" s="295" t="s">
        <v>4798</v>
      </c>
      <c r="G1633" s="295" t="s">
        <v>79</v>
      </c>
      <c r="I1633" s="295" t="s">
        <v>10912</v>
      </c>
      <c r="J1633" s="295" t="s">
        <v>11019</v>
      </c>
      <c r="K1633" s="295" t="s">
        <v>11829</v>
      </c>
      <c r="L1633" s="295" t="s">
        <v>10919</v>
      </c>
      <c r="M1633" s="295" t="s">
        <v>10840</v>
      </c>
      <c r="O1633" s="295" t="s">
        <v>11895</v>
      </c>
    </row>
    <row r="1634" ht="15.75" customHeight="1">
      <c r="B1634" s="295" t="s">
        <v>14281</v>
      </c>
      <c r="C1634" s="295">
        <v>1.13365303E8</v>
      </c>
      <c r="D1634" s="295" t="s">
        <v>1719</v>
      </c>
      <c r="E1634" s="295" t="s">
        <v>4799</v>
      </c>
      <c r="F1634" s="295" t="s">
        <v>4798</v>
      </c>
      <c r="G1634" s="295" t="s">
        <v>38</v>
      </c>
      <c r="H1634" s="295" t="s">
        <v>10840</v>
      </c>
      <c r="I1634" s="295" t="s">
        <v>10840</v>
      </c>
      <c r="J1634" s="295" t="s">
        <v>10955</v>
      </c>
      <c r="K1634" s="295" t="s">
        <v>11814</v>
      </c>
      <c r="L1634" s="295" t="s">
        <v>10840</v>
      </c>
      <c r="M1634" s="295" t="s">
        <v>10840</v>
      </c>
      <c r="O1634" s="295" t="s">
        <v>11984</v>
      </c>
    </row>
    <row r="1635" ht="15.75" customHeight="1">
      <c r="B1635" s="295" t="s">
        <v>14283</v>
      </c>
      <c r="C1635" s="295">
        <v>1.13365303E8</v>
      </c>
      <c r="D1635" s="295" t="s">
        <v>1719</v>
      </c>
      <c r="E1635" s="295" t="s">
        <v>14284</v>
      </c>
      <c r="F1635" s="295" t="s">
        <v>4798</v>
      </c>
      <c r="G1635" s="295" t="s">
        <v>32</v>
      </c>
      <c r="H1635" s="295" t="s">
        <v>10840</v>
      </c>
      <c r="I1635" s="295" t="s">
        <v>10869</v>
      </c>
      <c r="J1635" s="295" t="s">
        <v>11451</v>
      </c>
      <c r="K1635" s="295" t="s">
        <v>12361</v>
      </c>
      <c r="L1635" s="295" t="s">
        <v>10952</v>
      </c>
      <c r="M1635" s="295" t="s">
        <v>10840</v>
      </c>
      <c r="O1635" s="295" t="s">
        <v>11937</v>
      </c>
    </row>
    <row r="1636" ht="15.75" customHeight="1">
      <c r="B1636" s="295" t="s">
        <v>14285</v>
      </c>
      <c r="C1636" s="295">
        <v>1.13367003E8</v>
      </c>
      <c r="D1636" s="295" t="s">
        <v>1938</v>
      </c>
      <c r="E1636" s="295" t="s">
        <v>4803</v>
      </c>
      <c r="F1636" s="295" t="s">
        <v>4802</v>
      </c>
      <c r="G1636" s="295" t="s">
        <v>79</v>
      </c>
      <c r="H1636" s="295" t="s">
        <v>10840</v>
      </c>
      <c r="I1636" s="295" t="s">
        <v>10840</v>
      </c>
      <c r="J1636" s="295" t="s">
        <v>10888</v>
      </c>
      <c r="K1636" s="295" t="s">
        <v>11430</v>
      </c>
      <c r="L1636" s="295" t="s">
        <v>10840</v>
      </c>
      <c r="O1636" s="295" t="s">
        <v>11774</v>
      </c>
    </row>
    <row r="1637" ht="15.75" customHeight="1">
      <c r="B1637" s="295" t="s">
        <v>14287</v>
      </c>
      <c r="C1637" s="295">
        <v>1.13367003E8</v>
      </c>
      <c r="D1637" s="295" t="s">
        <v>1938</v>
      </c>
      <c r="E1637" s="295" t="s">
        <v>4803</v>
      </c>
      <c r="F1637" s="295" t="s">
        <v>4802</v>
      </c>
      <c r="G1637" s="295" t="s">
        <v>38</v>
      </c>
      <c r="I1637" s="295" t="s">
        <v>10840</v>
      </c>
      <c r="J1637" s="295" t="s">
        <v>10888</v>
      </c>
      <c r="K1637" s="295" t="s">
        <v>10858</v>
      </c>
      <c r="L1637" s="295" t="s">
        <v>10840</v>
      </c>
      <c r="M1637" s="295" t="s">
        <v>10840</v>
      </c>
      <c r="O1637" s="295" t="s">
        <v>10849</v>
      </c>
    </row>
    <row r="1638" ht="15.75" customHeight="1">
      <c r="B1638" s="295" t="s">
        <v>14288</v>
      </c>
      <c r="C1638" s="295">
        <v>1.13367003E8</v>
      </c>
      <c r="D1638" s="295" t="s">
        <v>1938</v>
      </c>
      <c r="E1638" s="295" t="s">
        <v>14289</v>
      </c>
      <c r="F1638" s="295" t="s">
        <v>4802</v>
      </c>
      <c r="G1638" s="295" t="s">
        <v>32</v>
      </c>
      <c r="H1638" s="295" t="s">
        <v>10840</v>
      </c>
      <c r="I1638" s="295" t="s">
        <v>10901</v>
      </c>
      <c r="J1638" s="295" t="s">
        <v>11210</v>
      </c>
      <c r="K1638" s="295" t="s">
        <v>11007</v>
      </c>
      <c r="L1638" s="295" t="s">
        <v>10840</v>
      </c>
      <c r="M1638" s="295" t="s">
        <v>10840</v>
      </c>
      <c r="O1638" s="295" t="s">
        <v>11388</v>
      </c>
    </row>
    <row r="1639" ht="15.75" customHeight="1">
      <c r="B1639" s="295" t="s">
        <v>14290</v>
      </c>
      <c r="C1639" s="295">
        <v>1.13367003E8</v>
      </c>
      <c r="D1639" s="295" t="s">
        <v>1938</v>
      </c>
      <c r="E1639" s="295" t="s">
        <v>4807</v>
      </c>
      <c r="F1639" s="295" t="s">
        <v>4806</v>
      </c>
      <c r="G1639" s="295" t="s">
        <v>79</v>
      </c>
      <c r="I1639" s="295" t="s">
        <v>10840</v>
      </c>
      <c r="J1639" s="295" t="s">
        <v>11454</v>
      </c>
      <c r="K1639" s="295" t="s">
        <v>11042</v>
      </c>
      <c r="L1639" s="295" t="s">
        <v>10912</v>
      </c>
      <c r="M1639" s="295" t="s">
        <v>10840</v>
      </c>
      <c r="O1639" s="295" t="s">
        <v>13134</v>
      </c>
    </row>
    <row r="1640" ht="15.75" customHeight="1">
      <c r="B1640" s="295" t="s">
        <v>14291</v>
      </c>
      <c r="C1640" s="295">
        <v>1.13367003E8</v>
      </c>
      <c r="D1640" s="295" t="s">
        <v>1938</v>
      </c>
      <c r="E1640" s="295" t="s">
        <v>4807</v>
      </c>
      <c r="F1640" s="295" t="s">
        <v>4806</v>
      </c>
      <c r="G1640" s="295" t="s">
        <v>38</v>
      </c>
      <c r="I1640" s="295" t="s">
        <v>10840</v>
      </c>
      <c r="J1640" s="295" t="s">
        <v>10927</v>
      </c>
      <c r="K1640" s="295" t="s">
        <v>12237</v>
      </c>
      <c r="L1640" s="295" t="s">
        <v>10874</v>
      </c>
      <c r="N1640" s="295" t="s">
        <v>10840</v>
      </c>
      <c r="O1640" s="295" t="s">
        <v>12036</v>
      </c>
    </row>
    <row r="1641" ht="15.75" customHeight="1">
      <c r="B1641" s="295" t="s">
        <v>14293</v>
      </c>
      <c r="C1641" s="295">
        <v>1.13367003E8</v>
      </c>
      <c r="D1641" s="295" t="s">
        <v>1938</v>
      </c>
      <c r="E1641" s="295" t="s">
        <v>14294</v>
      </c>
      <c r="F1641" s="295" t="s">
        <v>4806</v>
      </c>
      <c r="G1641" s="295" t="s">
        <v>32</v>
      </c>
      <c r="I1641" s="295" t="s">
        <v>10864</v>
      </c>
      <c r="J1641" s="295" t="s">
        <v>10893</v>
      </c>
      <c r="K1641" s="295" t="s">
        <v>14295</v>
      </c>
      <c r="L1641" s="295" t="s">
        <v>10995</v>
      </c>
      <c r="M1641" s="295" t="s">
        <v>10840</v>
      </c>
      <c r="N1641" s="295" t="s">
        <v>10840</v>
      </c>
      <c r="O1641" s="295" t="s">
        <v>14296</v>
      </c>
    </row>
    <row r="1642" ht="15.75" customHeight="1">
      <c r="B1642" s="295" t="s">
        <v>14297</v>
      </c>
      <c r="C1642" s="295">
        <v>1.13367003E8</v>
      </c>
      <c r="D1642" s="295" t="s">
        <v>1938</v>
      </c>
      <c r="E1642" s="295" t="s">
        <v>4812</v>
      </c>
      <c r="F1642" s="295" t="s">
        <v>4811</v>
      </c>
      <c r="G1642" s="295" t="s">
        <v>79</v>
      </c>
      <c r="J1642" s="295" t="s">
        <v>10840</v>
      </c>
      <c r="K1642" s="295" t="s">
        <v>11326</v>
      </c>
      <c r="L1642" s="295" t="s">
        <v>10840</v>
      </c>
      <c r="O1642" s="295" t="s">
        <v>11451</v>
      </c>
    </row>
    <row r="1643" ht="15.75" customHeight="1">
      <c r="B1643" s="295" t="s">
        <v>14298</v>
      </c>
      <c r="C1643" s="295">
        <v>1.13367003E8</v>
      </c>
      <c r="D1643" s="295" t="s">
        <v>1938</v>
      </c>
      <c r="E1643" s="295" t="s">
        <v>4812</v>
      </c>
      <c r="F1643" s="295" t="s">
        <v>4811</v>
      </c>
      <c r="G1643" s="295" t="s">
        <v>38</v>
      </c>
      <c r="I1643" s="295" t="s">
        <v>10840</v>
      </c>
      <c r="J1643" s="295" t="s">
        <v>10912</v>
      </c>
      <c r="K1643" s="295" t="s">
        <v>11226</v>
      </c>
      <c r="L1643" s="295" t="s">
        <v>10840</v>
      </c>
      <c r="O1643" s="295" t="s">
        <v>10842</v>
      </c>
    </row>
    <row r="1644" ht="15.75" customHeight="1">
      <c r="B1644" s="295" t="s">
        <v>14299</v>
      </c>
      <c r="C1644" s="295">
        <v>1.13367003E8</v>
      </c>
      <c r="D1644" s="295" t="s">
        <v>1938</v>
      </c>
      <c r="E1644" s="295" t="s">
        <v>14301</v>
      </c>
      <c r="F1644" s="295" t="s">
        <v>4811</v>
      </c>
      <c r="G1644" s="295" t="s">
        <v>32</v>
      </c>
      <c r="I1644" s="295" t="s">
        <v>10840</v>
      </c>
      <c r="J1644" s="295" t="s">
        <v>10993</v>
      </c>
      <c r="K1644" s="295" t="s">
        <v>10981</v>
      </c>
      <c r="L1644" s="295" t="s">
        <v>10840</v>
      </c>
      <c r="O1644" s="295" t="s">
        <v>12725</v>
      </c>
    </row>
    <row r="1645" ht="15.75" customHeight="1">
      <c r="B1645" s="295" t="s">
        <v>14302</v>
      </c>
      <c r="C1645" s="295">
        <v>1.13369003E8</v>
      </c>
      <c r="D1645" s="295" t="s">
        <v>2133</v>
      </c>
      <c r="E1645" s="295" t="s">
        <v>4816</v>
      </c>
      <c r="F1645" s="295" t="s">
        <v>4815</v>
      </c>
      <c r="G1645" s="295" t="s">
        <v>79</v>
      </c>
      <c r="I1645" s="295" t="s">
        <v>10840</v>
      </c>
      <c r="J1645" s="295" t="s">
        <v>11301</v>
      </c>
      <c r="K1645" s="295" t="s">
        <v>14303</v>
      </c>
      <c r="L1645" s="295" t="s">
        <v>10867</v>
      </c>
      <c r="M1645" s="295" t="s">
        <v>10862</v>
      </c>
      <c r="N1645" s="295" t="s">
        <v>10840</v>
      </c>
      <c r="O1645" s="295" t="s">
        <v>11322</v>
      </c>
    </row>
    <row r="1646" ht="15.75" customHeight="1">
      <c r="B1646" s="295" t="s">
        <v>14304</v>
      </c>
      <c r="C1646" s="295">
        <v>1.13369003E8</v>
      </c>
      <c r="D1646" s="295" t="s">
        <v>2133</v>
      </c>
      <c r="E1646" s="295" t="s">
        <v>4816</v>
      </c>
      <c r="F1646" s="295" t="s">
        <v>4815</v>
      </c>
      <c r="G1646" s="295" t="s">
        <v>38</v>
      </c>
      <c r="I1646" s="295" t="s">
        <v>10867</v>
      </c>
      <c r="J1646" s="295" t="s">
        <v>11418</v>
      </c>
      <c r="K1646" s="295" t="s">
        <v>13025</v>
      </c>
      <c r="L1646" s="295" t="s">
        <v>10843</v>
      </c>
      <c r="M1646" s="295" t="s">
        <v>10840</v>
      </c>
      <c r="N1646" s="295" t="s">
        <v>10840</v>
      </c>
      <c r="O1646" s="295" t="s">
        <v>12432</v>
      </c>
    </row>
    <row r="1647" ht="15.75" customHeight="1">
      <c r="B1647" s="295" t="s">
        <v>14305</v>
      </c>
      <c r="C1647" s="295">
        <v>1.13369003E8</v>
      </c>
      <c r="D1647" s="295" t="s">
        <v>2133</v>
      </c>
      <c r="E1647" s="295" t="s">
        <v>14306</v>
      </c>
      <c r="F1647" s="295" t="s">
        <v>4815</v>
      </c>
      <c r="G1647" s="295" t="s">
        <v>32</v>
      </c>
      <c r="I1647" s="295" t="s">
        <v>10995</v>
      </c>
      <c r="J1647" s="295" t="s">
        <v>11123</v>
      </c>
      <c r="K1647" s="295" t="s">
        <v>14307</v>
      </c>
      <c r="L1647" s="295" t="s">
        <v>11317</v>
      </c>
      <c r="M1647" s="295" t="s">
        <v>10917</v>
      </c>
      <c r="N1647" s="295" t="s">
        <v>10840</v>
      </c>
      <c r="O1647" s="295" t="s">
        <v>14309</v>
      </c>
    </row>
    <row r="1648" ht="15.75" customHeight="1">
      <c r="B1648" s="295" t="s">
        <v>14310</v>
      </c>
      <c r="C1648" s="295">
        <v>1.13369003E8</v>
      </c>
      <c r="D1648" s="295" t="s">
        <v>2133</v>
      </c>
      <c r="E1648" s="295" t="s">
        <v>4820</v>
      </c>
      <c r="F1648" s="295" t="s">
        <v>4819</v>
      </c>
      <c r="G1648" s="295" t="s">
        <v>79</v>
      </c>
      <c r="I1648" s="295" t="s">
        <v>10840</v>
      </c>
      <c r="J1648" s="295" t="s">
        <v>10993</v>
      </c>
      <c r="K1648" s="295" t="s">
        <v>12404</v>
      </c>
      <c r="L1648" s="295" t="s">
        <v>10840</v>
      </c>
      <c r="M1648" s="295" t="s">
        <v>10840</v>
      </c>
      <c r="O1648" s="295" t="s">
        <v>11431</v>
      </c>
    </row>
    <row r="1649" ht="15.75" customHeight="1">
      <c r="B1649" s="295" t="s">
        <v>14311</v>
      </c>
      <c r="C1649" s="295">
        <v>1.13369003E8</v>
      </c>
      <c r="D1649" s="295" t="s">
        <v>2133</v>
      </c>
      <c r="E1649" s="295" t="s">
        <v>4820</v>
      </c>
      <c r="F1649" s="295" t="s">
        <v>4819</v>
      </c>
      <c r="G1649" s="295" t="s">
        <v>38</v>
      </c>
      <c r="I1649" s="295" t="s">
        <v>10840</v>
      </c>
      <c r="J1649" s="295" t="s">
        <v>10988</v>
      </c>
      <c r="K1649" s="295" t="s">
        <v>11829</v>
      </c>
      <c r="L1649" s="295" t="s">
        <v>10901</v>
      </c>
      <c r="M1649" s="295" t="s">
        <v>10840</v>
      </c>
      <c r="O1649" s="295" t="s">
        <v>11687</v>
      </c>
    </row>
    <row r="1650" ht="15.75" customHeight="1">
      <c r="B1650" s="295" t="s">
        <v>14312</v>
      </c>
      <c r="C1650" s="295">
        <v>1.13369003E8</v>
      </c>
      <c r="D1650" s="295" t="s">
        <v>2133</v>
      </c>
      <c r="E1650" s="295" t="s">
        <v>14313</v>
      </c>
      <c r="F1650" s="295" t="s">
        <v>4819</v>
      </c>
      <c r="G1650" s="295" t="s">
        <v>32</v>
      </c>
      <c r="I1650" s="295" t="s">
        <v>10935</v>
      </c>
      <c r="J1650" s="295" t="s">
        <v>10927</v>
      </c>
      <c r="K1650" s="295" t="s">
        <v>12213</v>
      </c>
      <c r="L1650" s="295" t="s">
        <v>10867</v>
      </c>
      <c r="M1650" s="295" t="s">
        <v>10864</v>
      </c>
      <c r="O1650" s="295" t="s">
        <v>14315</v>
      </c>
    </row>
    <row r="1651" ht="15.75" customHeight="1">
      <c r="B1651" s="295" t="s">
        <v>14316</v>
      </c>
      <c r="C1651" s="295">
        <v>1.13380303E8</v>
      </c>
      <c r="D1651" s="295" t="s">
        <v>599</v>
      </c>
      <c r="E1651" s="295" t="s">
        <v>4825</v>
      </c>
      <c r="F1651" s="295" t="s">
        <v>4824</v>
      </c>
      <c r="G1651" s="295" t="s">
        <v>79</v>
      </c>
      <c r="H1651" s="295" t="s">
        <v>10840</v>
      </c>
      <c r="I1651" s="295" t="s">
        <v>10840</v>
      </c>
      <c r="J1651" s="295" t="s">
        <v>10995</v>
      </c>
      <c r="K1651" s="295" t="s">
        <v>13315</v>
      </c>
      <c r="L1651" s="295" t="s">
        <v>10840</v>
      </c>
      <c r="M1651" s="295" t="s">
        <v>10840</v>
      </c>
      <c r="N1651" s="295" t="s">
        <v>10840</v>
      </c>
      <c r="O1651" s="295" t="s">
        <v>11416</v>
      </c>
    </row>
    <row r="1652" ht="15.75" customHeight="1">
      <c r="B1652" s="295" t="s">
        <v>14317</v>
      </c>
      <c r="C1652" s="295">
        <v>1.13380303E8</v>
      </c>
      <c r="D1652" s="295" t="s">
        <v>599</v>
      </c>
      <c r="E1652" s="295" t="s">
        <v>4825</v>
      </c>
      <c r="F1652" s="295" t="s">
        <v>4824</v>
      </c>
      <c r="G1652" s="295" t="s">
        <v>38</v>
      </c>
      <c r="H1652" s="295" t="s">
        <v>10840</v>
      </c>
      <c r="I1652" s="295" t="s">
        <v>10840</v>
      </c>
      <c r="J1652" s="295" t="s">
        <v>11041</v>
      </c>
      <c r="K1652" s="295" t="s">
        <v>11546</v>
      </c>
      <c r="L1652" s="295" t="s">
        <v>10840</v>
      </c>
      <c r="M1652" s="295" t="s">
        <v>10840</v>
      </c>
      <c r="O1652" s="295" t="s">
        <v>11577</v>
      </c>
    </row>
    <row r="1653" ht="15.75" customHeight="1">
      <c r="B1653" s="295" t="s">
        <v>14318</v>
      </c>
      <c r="C1653" s="295">
        <v>1.13380303E8</v>
      </c>
      <c r="D1653" s="295" t="s">
        <v>599</v>
      </c>
      <c r="E1653" s="295" t="s">
        <v>14319</v>
      </c>
      <c r="F1653" s="295" t="s">
        <v>4824</v>
      </c>
      <c r="G1653" s="295" t="s">
        <v>32</v>
      </c>
      <c r="H1653" s="295" t="s">
        <v>10840</v>
      </c>
      <c r="I1653" s="295" t="s">
        <v>10840</v>
      </c>
      <c r="J1653" s="295" t="s">
        <v>11072</v>
      </c>
      <c r="K1653" s="295" t="s">
        <v>11137</v>
      </c>
      <c r="L1653" s="295" t="s">
        <v>10912</v>
      </c>
      <c r="M1653" s="295" t="s">
        <v>10888</v>
      </c>
      <c r="N1653" s="295" t="s">
        <v>10840</v>
      </c>
      <c r="O1653" s="295" t="s">
        <v>11967</v>
      </c>
    </row>
    <row r="1654" ht="15.75" customHeight="1">
      <c r="B1654" s="295" t="s">
        <v>14320</v>
      </c>
      <c r="C1654" s="295">
        <v>1.13380303E8</v>
      </c>
      <c r="D1654" s="295" t="s">
        <v>599</v>
      </c>
      <c r="E1654" s="295" t="s">
        <v>4829</v>
      </c>
      <c r="F1654" s="295" t="s">
        <v>4828</v>
      </c>
      <c r="G1654" s="295" t="s">
        <v>79</v>
      </c>
      <c r="J1654" s="295" t="s">
        <v>10864</v>
      </c>
      <c r="K1654" s="295" t="s">
        <v>11345</v>
      </c>
      <c r="L1654" s="295" t="s">
        <v>10840</v>
      </c>
      <c r="M1654" s="295" t="s">
        <v>10840</v>
      </c>
      <c r="O1654" s="295" t="s">
        <v>10893</v>
      </c>
    </row>
    <row r="1655" ht="15.75" customHeight="1">
      <c r="B1655" s="295" t="s">
        <v>14322</v>
      </c>
      <c r="C1655" s="295">
        <v>1.13380303E8</v>
      </c>
      <c r="D1655" s="295" t="s">
        <v>599</v>
      </c>
      <c r="E1655" s="295" t="s">
        <v>4829</v>
      </c>
      <c r="F1655" s="295" t="s">
        <v>4828</v>
      </c>
      <c r="G1655" s="295" t="s">
        <v>38</v>
      </c>
      <c r="I1655" s="295" t="s">
        <v>10840</v>
      </c>
      <c r="J1655" s="295" t="s">
        <v>10864</v>
      </c>
      <c r="K1655" s="295" t="s">
        <v>10896</v>
      </c>
      <c r="L1655" s="295" t="s">
        <v>10840</v>
      </c>
      <c r="M1655" s="295" t="s">
        <v>10840</v>
      </c>
      <c r="O1655" s="295" t="s">
        <v>11764</v>
      </c>
    </row>
    <row r="1656" ht="15.75" customHeight="1">
      <c r="B1656" s="295" t="s">
        <v>14323</v>
      </c>
      <c r="C1656" s="295">
        <v>1.13380303E8</v>
      </c>
      <c r="D1656" s="295" t="s">
        <v>599</v>
      </c>
      <c r="E1656" s="295" t="s">
        <v>14324</v>
      </c>
      <c r="F1656" s="295" t="s">
        <v>4828</v>
      </c>
      <c r="G1656" s="295" t="s">
        <v>32</v>
      </c>
      <c r="I1656" s="295" t="s">
        <v>10840</v>
      </c>
      <c r="J1656" s="295" t="s">
        <v>11041</v>
      </c>
      <c r="K1656" s="295" t="s">
        <v>11546</v>
      </c>
      <c r="L1656" s="295" t="s">
        <v>10901</v>
      </c>
      <c r="M1656" s="295" t="s">
        <v>10912</v>
      </c>
      <c r="O1656" s="295" t="s">
        <v>11154</v>
      </c>
    </row>
    <row r="1657" ht="15.75" customHeight="1">
      <c r="B1657" s="295" t="s">
        <v>14326</v>
      </c>
      <c r="C1657" s="295">
        <v>1.13381303E8</v>
      </c>
      <c r="D1657" s="295" t="s">
        <v>924</v>
      </c>
      <c r="E1657" s="295" t="s">
        <v>4833</v>
      </c>
      <c r="F1657" s="295" t="s">
        <v>4832</v>
      </c>
      <c r="G1657" s="295" t="s">
        <v>79</v>
      </c>
      <c r="H1657" s="295" t="s">
        <v>10840</v>
      </c>
      <c r="I1657" s="295" t="s">
        <v>10993</v>
      </c>
      <c r="J1657" s="295" t="s">
        <v>10911</v>
      </c>
      <c r="K1657" s="295" t="s">
        <v>12865</v>
      </c>
      <c r="L1657" s="295" t="s">
        <v>11378</v>
      </c>
      <c r="M1657" s="295" t="s">
        <v>10993</v>
      </c>
      <c r="N1657" s="295" t="s">
        <v>10840</v>
      </c>
      <c r="O1657" s="295" t="s">
        <v>14327</v>
      </c>
    </row>
    <row r="1658" ht="15.75" customHeight="1">
      <c r="B1658" s="295" t="s">
        <v>14328</v>
      </c>
      <c r="C1658" s="295">
        <v>1.13381303E8</v>
      </c>
      <c r="D1658" s="295" t="s">
        <v>924</v>
      </c>
      <c r="E1658" s="295" t="s">
        <v>4833</v>
      </c>
      <c r="F1658" s="295" t="s">
        <v>4832</v>
      </c>
      <c r="G1658" s="295" t="s">
        <v>38</v>
      </c>
      <c r="H1658" s="295" t="s">
        <v>10840</v>
      </c>
      <c r="I1658" s="295" t="s">
        <v>11317</v>
      </c>
      <c r="J1658" s="295" t="s">
        <v>10982</v>
      </c>
      <c r="K1658" s="295" t="s">
        <v>14329</v>
      </c>
      <c r="L1658" s="295" t="s">
        <v>11229</v>
      </c>
      <c r="M1658" s="295" t="s">
        <v>10921</v>
      </c>
      <c r="N1658" s="295" t="s">
        <v>10840</v>
      </c>
      <c r="O1658" s="295" t="s">
        <v>14331</v>
      </c>
    </row>
    <row r="1659" ht="15.75" customHeight="1">
      <c r="B1659" s="295" t="s">
        <v>14332</v>
      </c>
      <c r="C1659" s="295">
        <v>1.13381303E8</v>
      </c>
      <c r="D1659" s="295" t="s">
        <v>924</v>
      </c>
      <c r="E1659" s="295" t="s">
        <v>14333</v>
      </c>
      <c r="F1659" s="295" t="s">
        <v>4832</v>
      </c>
      <c r="G1659" s="295" t="s">
        <v>32</v>
      </c>
      <c r="H1659" s="295" t="s">
        <v>10840</v>
      </c>
      <c r="I1659" s="295" t="s">
        <v>10851</v>
      </c>
      <c r="J1659" s="295" t="s">
        <v>11346</v>
      </c>
      <c r="K1659" s="295" t="s">
        <v>14334</v>
      </c>
      <c r="L1659" s="295" t="s">
        <v>11182</v>
      </c>
      <c r="M1659" s="295" t="s">
        <v>11180</v>
      </c>
      <c r="N1659" s="295" t="s">
        <v>10840</v>
      </c>
      <c r="O1659" s="295" t="s">
        <v>14335</v>
      </c>
    </row>
    <row r="1660" ht="15.75" customHeight="1">
      <c r="B1660" s="295" t="s">
        <v>14336</v>
      </c>
      <c r="C1660" s="295">
        <v>1.13381303E8</v>
      </c>
      <c r="D1660" s="295" t="s">
        <v>924</v>
      </c>
      <c r="E1660" s="295" t="s">
        <v>4837</v>
      </c>
      <c r="F1660" s="295" t="s">
        <v>4836</v>
      </c>
      <c r="G1660" s="295" t="s">
        <v>79</v>
      </c>
      <c r="H1660" s="295" t="s">
        <v>10840</v>
      </c>
      <c r="I1660" s="295" t="s">
        <v>10919</v>
      </c>
      <c r="J1660" s="295" t="s">
        <v>11430</v>
      </c>
      <c r="K1660" s="295" t="s">
        <v>12156</v>
      </c>
      <c r="L1660" s="295" t="s">
        <v>10843</v>
      </c>
      <c r="M1660" s="295" t="s">
        <v>10919</v>
      </c>
      <c r="O1660" s="295" t="s">
        <v>10996</v>
      </c>
    </row>
    <row r="1661" ht="15.75" customHeight="1">
      <c r="B1661" s="295" t="s">
        <v>14337</v>
      </c>
      <c r="C1661" s="295">
        <v>1.13381303E8</v>
      </c>
      <c r="D1661" s="295" t="s">
        <v>924</v>
      </c>
      <c r="E1661" s="295" t="s">
        <v>4837</v>
      </c>
      <c r="F1661" s="295" t="s">
        <v>4836</v>
      </c>
      <c r="G1661" s="295" t="s">
        <v>38</v>
      </c>
      <c r="H1661" s="295" t="s">
        <v>10840</v>
      </c>
      <c r="I1661" s="295" t="s">
        <v>10862</v>
      </c>
      <c r="J1661" s="295" t="s">
        <v>10896</v>
      </c>
      <c r="K1661" s="295" t="s">
        <v>11728</v>
      </c>
      <c r="L1661" s="295" t="s">
        <v>10869</v>
      </c>
      <c r="M1661" s="295" t="s">
        <v>10888</v>
      </c>
      <c r="O1661" s="295" t="s">
        <v>11856</v>
      </c>
    </row>
    <row r="1662" ht="15.75" customHeight="1">
      <c r="B1662" s="295" t="s">
        <v>14339</v>
      </c>
      <c r="C1662" s="295">
        <v>1.13381303E8</v>
      </c>
      <c r="D1662" s="295" t="s">
        <v>924</v>
      </c>
      <c r="E1662" s="295" t="s">
        <v>14340</v>
      </c>
      <c r="F1662" s="295" t="s">
        <v>4836</v>
      </c>
      <c r="G1662" s="295" t="s">
        <v>32</v>
      </c>
      <c r="H1662" s="295" t="s">
        <v>10840</v>
      </c>
      <c r="I1662" s="295" t="s">
        <v>11210</v>
      </c>
      <c r="J1662" s="295" t="s">
        <v>11708</v>
      </c>
      <c r="K1662" s="295" t="s">
        <v>13758</v>
      </c>
      <c r="L1662" s="295" t="s">
        <v>11018</v>
      </c>
      <c r="M1662" s="295" t="s">
        <v>10850</v>
      </c>
      <c r="O1662" s="295" t="s">
        <v>12683</v>
      </c>
    </row>
    <row r="1663" ht="15.75" customHeight="1">
      <c r="B1663" s="295" t="s">
        <v>14341</v>
      </c>
      <c r="C1663" s="295">
        <v>1.13382303E8</v>
      </c>
      <c r="D1663" s="295" t="s">
        <v>1014</v>
      </c>
      <c r="E1663" s="295" t="s">
        <v>4842</v>
      </c>
      <c r="F1663" s="295" t="s">
        <v>4841</v>
      </c>
      <c r="G1663" s="295" t="s">
        <v>79</v>
      </c>
      <c r="I1663" s="295" t="s">
        <v>10840</v>
      </c>
      <c r="J1663" s="295" t="s">
        <v>11402</v>
      </c>
      <c r="K1663" s="295" t="s">
        <v>11314</v>
      </c>
      <c r="L1663" s="295" t="s">
        <v>10840</v>
      </c>
      <c r="M1663" s="295" t="s">
        <v>10840</v>
      </c>
      <c r="O1663" s="295" t="s">
        <v>11010</v>
      </c>
    </row>
    <row r="1664" ht="15.75" customHeight="1">
      <c r="B1664" s="295" t="s">
        <v>14343</v>
      </c>
      <c r="C1664" s="295">
        <v>1.13382303E8</v>
      </c>
      <c r="D1664" s="295" t="s">
        <v>1014</v>
      </c>
      <c r="E1664" s="295" t="s">
        <v>4842</v>
      </c>
      <c r="F1664" s="295" t="s">
        <v>4841</v>
      </c>
      <c r="G1664" s="295" t="s">
        <v>38</v>
      </c>
      <c r="I1664" s="295" t="s">
        <v>10840</v>
      </c>
      <c r="J1664" s="295" t="s">
        <v>11402</v>
      </c>
      <c r="K1664" s="295" t="s">
        <v>13945</v>
      </c>
      <c r="L1664" s="295" t="s">
        <v>10919</v>
      </c>
      <c r="M1664" s="295" t="s">
        <v>10840</v>
      </c>
      <c r="O1664" s="295" t="s">
        <v>10852</v>
      </c>
    </row>
    <row r="1665" ht="15.75" customHeight="1">
      <c r="B1665" s="295" t="s">
        <v>14344</v>
      </c>
      <c r="C1665" s="295">
        <v>1.13382303E8</v>
      </c>
      <c r="D1665" s="295" t="s">
        <v>1014</v>
      </c>
      <c r="E1665" s="295" t="s">
        <v>14345</v>
      </c>
      <c r="F1665" s="295" t="s">
        <v>4841</v>
      </c>
      <c r="G1665" s="295" t="s">
        <v>32</v>
      </c>
      <c r="I1665" s="295" t="s">
        <v>10862</v>
      </c>
      <c r="J1665" s="295" t="s">
        <v>11430</v>
      </c>
      <c r="K1665" s="295" t="s">
        <v>11302</v>
      </c>
      <c r="L1665" s="295" t="s">
        <v>10843</v>
      </c>
      <c r="M1665" s="295" t="s">
        <v>10840</v>
      </c>
      <c r="O1665" s="295" t="s">
        <v>14208</v>
      </c>
    </row>
    <row r="1666" ht="15.75" customHeight="1">
      <c r="B1666" s="295" t="s">
        <v>14347</v>
      </c>
      <c r="C1666" s="295">
        <v>1.13382303E8</v>
      </c>
      <c r="D1666" s="295" t="s">
        <v>1014</v>
      </c>
      <c r="E1666" s="295" t="s">
        <v>4846</v>
      </c>
      <c r="F1666" s="295" t="s">
        <v>4845</v>
      </c>
      <c r="G1666" s="295" t="s">
        <v>79</v>
      </c>
      <c r="I1666" s="295" t="s">
        <v>10840</v>
      </c>
      <c r="J1666" s="295" t="s">
        <v>10993</v>
      </c>
      <c r="K1666" s="295" t="s">
        <v>11112</v>
      </c>
      <c r="L1666" s="295" t="s">
        <v>10840</v>
      </c>
      <c r="O1666" s="295" t="s">
        <v>11478</v>
      </c>
    </row>
    <row r="1667" ht="15.75" customHeight="1">
      <c r="B1667" s="295" t="s">
        <v>14348</v>
      </c>
      <c r="C1667" s="295">
        <v>1.13382303E8</v>
      </c>
      <c r="D1667" s="295" t="s">
        <v>1014</v>
      </c>
      <c r="E1667" s="295" t="s">
        <v>4846</v>
      </c>
      <c r="F1667" s="295" t="s">
        <v>4845</v>
      </c>
      <c r="G1667" s="295" t="s">
        <v>38</v>
      </c>
      <c r="I1667" s="295" t="s">
        <v>10840</v>
      </c>
      <c r="J1667" s="295" t="s">
        <v>10843</v>
      </c>
      <c r="K1667" s="295" t="s">
        <v>11091</v>
      </c>
      <c r="L1667" s="295" t="s">
        <v>10840</v>
      </c>
      <c r="M1667" s="295" t="s">
        <v>10840</v>
      </c>
      <c r="O1667" s="295" t="s">
        <v>11337</v>
      </c>
    </row>
    <row r="1668" ht="15.75" customHeight="1">
      <c r="B1668" s="295" t="s">
        <v>14349</v>
      </c>
      <c r="C1668" s="295">
        <v>1.13382303E8</v>
      </c>
      <c r="D1668" s="295" t="s">
        <v>1014</v>
      </c>
      <c r="E1668" s="295" t="s">
        <v>14350</v>
      </c>
      <c r="F1668" s="295" t="s">
        <v>4845</v>
      </c>
      <c r="G1668" s="295" t="s">
        <v>32</v>
      </c>
      <c r="I1668" s="295" t="s">
        <v>10840</v>
      </c>
      <c r="J1668" s="295" t="s">
        <v>11450</v>
      </c>
      <c r="K1668" s="295" t="s">
        <v>11995</v>
      </c>
      <c r="L1668" s="295" t="s">
        <v>10901</v>
      </c>
      <c r="M1668" s="295" t="s">
        <v>10840</v>
      </c>
      <c r="O1668" s="295" t="s">
        <v>11010</v>
      </c>
    </row>
    <row r="1669" ht="15.75" customHeight="1">
      <c r="B1669" s="295" t="s">
        <v>14351</v>
      </c>
      <c r="C1669" s="295">
        <v>1.13384603E8</v>
      </c>
      <c r="D1669" s="295" t="s">
        <v>1340</v>
      </c>
      <c r="E1669" s="295" t="s">
        <v>4851</v>
      </c>
      <c r="F1669" s="295" t="s">
        <v>4850</v>
      </c>
      <c r="G1669" s="295" t="s">
        <v>79</v>
      </c>
      <c r="J1669" s="295" t="s">
        <v>10840</v>
      </c>
      <c r="K1669" s="295" t="s">
        <v>10840</v>
      </c>
      <c r="O1669" s="295" t="s">
        <v>10840</v>
      </c>
    </row>
    <row r="1670" ht="15.75" customHeight="1">
      <c r="B1670" s="295" t="s">
        <v>14353</v>
      </c>
      <c r="C1670" s="295">
        <v>1.13384603E8</v>
      </c>
      <c r="D1670" s="295" t="s">
        <v>1340</v>
      </c>
      <c r="E1670" s="295" t="s">
        <v>4851</v>
      </c>
      <c r="F1670" s="295" t="s">
        <v>4850</v>
      </c>
      <c r="G1670" s="295" t="s">
        <v>38</v>
      </c>
      <c r="J1670" s="295" t="s">
        <v>10840</v>
      </c>
      <c r="K1670" s="295" t="s">
        <v>10840</v>
      </c>
      <c r="L1670" s="295" t="s">
        <v>10840</v>
      </c>
      <c r="O1670" s="295" t="s">
        <v>10840</v>
      </c>
    </row>
    <row r="1671" ht="15.75" customHeight="1">
      <c r="B1671" s="295" t="s">
        <v>14354</v>
      </c>
      <c r="C1671" s="295">
        <v>1.13384603E8</v>
      </c>
      <c r="D1671" s="295" t="s">
        <v>1340</v>
      </c>
      <c r="E1671" s="295" t="s">
        <v>14355</v>
      </c>
      <c r="F1671" s="295" t="s">
        <v>4850</v>
      </c>
      <c r="G1671" s="295" t="s">
        <v>32</v>
      </c>
      <c r="J1671" s="295" t="s">
        <v>10840</v>
      </c>
      <c r="K1671" s="295" t="s">
        <v>10840</v>
      </c>
      <c r="L1671" s="295" t="s">
        <v>10840</v>
      </c>
      <c r="O1671" s="295" t="s">
        <v>10901</v>
      </c>
    </row>
    <row r="1672" ht="15.75" customHeight="1">
      <c r="B1672" s="295" t="s">
        <v>14356</v>
      </c>
      <c r="C1672" s="295">
        <v>1.13384603E8</v>
      </c>
      <c r="D1672" s="295" t="s">
        <v>1340</v>
      </c>
      <c r="E1672" s="295" t="s">
        <v>4855</v>
      </c>
      <c r="F1672" s="295" t="s">
        <v>4854</v>
      </c>
      <c r="G1672" s="295" t="s">
        <v>79</v>
      </c>
      <c r="I1672" s="295" t="s">
        <v>10917</v>
      </c>
      <c r="J1672" s="295" t="s">
        <v>12072</v>
      </c>
      <c r="K1672" s="295" t="s">
        <v>10881</v>
      </c>
      <c r="L1672" s="295" t="s">
        <v>10952</v>
      </c>
      <c r="M1672" s="295" t="s">
        <v>10840</v>
      </c>
      <c r="O1672" s="295" t="s">
        <v>14358</v>
      </c>
    </row>
    <row r="1673" ht="15.75" customHeight="1">
      <c r="B1673" s="295" t="s">
        <v>14359</v>
      </c>
      <c r="C1673" s="295">
        <v>1.13384603E8</v>
      </c>
      <c r="D1673" s="295" t="s">
        <v>1340</v>
      </c>
      <c r="E1673" s="295" t="s">
        <v>4855</v>
      </c>
      <c r="F1673" s="295" t="s">
        <v>4854</v>
      </c>
      <c r="G1673" s="295" t="s">
        <v>38</v>
      </c>
      <c r="I1673" s="295" t="s">
        <v>11041</v>
      </c>
      <c r="J1673" s="295" t="s">
        <v>12810</v>
      </c>
      <c r="K1673" s="295" t="s">
        <v>11667</v>
      </c>
      <c r="L1673" s="295" t="s">
        <v>10874</v>
      </c>
      <c r="M1673" s="295" t="s">
        <v>10840</v>
      </c>
      <c r="O1673" s="295" t="s">
        <v>14102</v>
      </c>
    </row>
    <row r="1674" ht="15.75" customHeight="1">
      <c r="B1674" s="295" t="s">
        <v>14360</v>
      </c>
      <c r="C1674" s="295">
        <v>1.13384603E8</v>
      </c>
      <c r="D1674" s="295" t="s">
        <v>1340</v>
      </c>
      <c r="E1674" s="295" t="s">
        <v>14361</v>
      </c>
      <c r="F1674" s="295" t="s">
        <v>4854</v>
      </c>
      <c r="G1674" s="295" t="s">
        <v>32</v>
      </c>
      <c r="I1674" s="295" t="s">
        <v>11039</v>
      </c>
      <c r="J1674" s="295" t="s">
        <v>6258</v>
      </c>
      <c r="K1674" s="295" t="s">
        <v>11557</v>
      </c>
      <c r="L1674" s="295" t="s">
        <v>10877</v>
      </c>
      <c r="M1674" s="295" t="s">
        <v>10840</v>
      </c>
      <c r="O1674" s="295" t="s">
        <v>14363</v>
      </c>
    </row>
    <row r="1675" ht="15.75" customHeight="1">
      <c r="B1675" s="295" t="s">
        <v>14364</v>
      </c>
      <c r="C1675" s="295">
        <v>1.13384603E8</v>
      </c>
      <c r="D1675" s="295" t="s">
        <v>1340</v>
      </c>
      <c r="E1675" s="295" t="s">
        <v>4859</v>
      </c>
      <c r="F1675" s="295" t="s">
        <v>4858</v>
      </c>
      <c r="G1675" s="295" t="s">
        <v>38</v>
      </c>
      <c r="J1675" s="295" t="s">
        <v>10840</v>
      </c>
      <c r="O1675" s="295" t="s">
        <v>10840</v>
      </c>
    </row>
    <row r="1676" ht="15.75" customHeight="1">
      <c r="B1676" s="295" t="s">
        <v>14365</v>
      </c>
      <c r="C1676" s="295">
        <v>1.13384603E8</v>
      </c>
      <c r="D1676" s="295" t="s">
        <v>1340</v>
      </c>
      <c r="E1676" s="295" t="s">
        <v>14366</v>
      </c>
      <c r="F1676" s="295" t="s">
        <v>4858</v>
      </c>
      <c r="G1676" s="295" t="s">
        <v>32</v>
      </c>
      <c r="J1676" s="295" t="s">
        <v>10840</v>
      </c>
      <c r="O1676" s="295" t="s">
        <v>10840</v>
      </c>
    </row>
    <row r="1677" ht="15.75" customHeight="1">
      <c r="B1677" s="295" t="s">
        <v>14367</v>
      </c>
      <c r="C1677" s="295">
        <v>1.13384603E8</v>
      </c>
      <c r="D1677" s="295" t="s">
        <v>1340</v>
      </c>
      <c r="E1677" s="295" t="s">
        <v>4864</v>
      </c>
      <c r="F1677" s="295" t="s">
        <v>4863</v>
      </c>
      <c r="G1677" s="295" t="s">
        <v>79</v>
      </c>
      <c r="I1677" s="295" t="s">
        <v>10935</v>
      </c>
      <c r="J1677" s="295" t="s">
        <v>12156</v>
      </c>
      <c r="K1677" s="295" t="s">
        <v>11026</v>
      </c>
      <c r="L1677" s="295" t="s">
        <v>10867</v>
      </c>
      <c r="M1677" s="295" t="s">
        <v>10840</v>
      </c>
      <c r="O1677" s="295" t="s">
        <v>11681</v>
      </c>
    </row>
    <row r="1678" ht="15.75" customHeight="1">
      <c r="B1678" s="295" t="s">
        <v>14368</v>
      </c>
      <c r="C1678" s="295">
        <v>1.13384603E8</v>
      </c>
      <c r="D1678" s="295" t="s">
        <v>1340</v>
      </c>
      <c r="E1678" s="295" t="s">
        <v>4864</v>
      </c>
      <c r="F1678" s="295" t="s">
        <v>4863</v>
      </c>
      <c r="G1678" s="295" t="s">
        <v>38</v>
      </c>
      <c r="I1678" s="295" t="s">
        <v>10888</v>
      </c>
      <c r="J1678" s="295" t="s">
        <v>11814</v>
      </c>
      <c r="K1678" s="295" t="s">
        <v>11004</v>
      </c>
      <c r="L1678" s="295" t="s">
        <v>10888</v>
      </c>
      <c r="O1678" s="295" t="s">
        <v>11615</v>
      </c>
    </row>
    <row r="1679" ht="15.75" customHeight="1">
      <c r="B1679" s="295" t="s">
        <v>14370</v>
      </c>
      <c r="C1679" s="295">
        <v>1.13384603E8</v>
      </c>
      <c r="D1679" s="295" t="s">
        <v>1340</v>
      </c>
      <c r="E1679" s="295" t="s">
        <v>14371</v>
      </c>
      <c r="F1679" s="295" t="s">
        <v>4863</v>
      </c>
      <c r="G1679" s="295" t="s">
        <v>32</v>
      </c>
      <c r="I1679" s="295" t="s">
        <v>10995</v>
      </c>
      <c r="J1679" s="295" t="s">
        <v>12749</v>
      </c>
      <c r="K1679" s="295" t="s">
        <v>11764</v>
      </c>
      <c r="L1679" s="295" t="s">
        <v>11041</v>
      </c>
      <c r="M1679" s="295" t="s">
        <v>10840</v>
      </c>
      <c r="O1679" s="295" t="s">
        <v>14372</v>
      </c>
    </row>
    <row r="1680" ht="15.75" customHeight="1">
      <c r="B1680" s="295" t="s">
        <v>14373</v>
      </c>
      <c r="C1680" s="295">
        <v>1.13385003E8</v>
      </c>
      <c r="D1680" s="295" t="s">
        <v>1604</v>
      </c>
      <c r="E1680" s="295" t="s">
        <v>4868</v>
      </c>
      <c r="F1680" s="295" t="s">
        <v>4867</v>
      </c>
      <c r="G1680" s="295" t="s">
        <v>79</v>
      </c>
      <c r="H1680" s="295" t="s">
        <v>10840</v>
      </c>
      <c r="I1680" s="295" t="s">
        <v>10840</v>
      </c>
      <c r="J1680" s="295" t="s">
        <v>11074</v>
      </c>
      <c r="K1680" s="295" t="s">
        <v>11201</v>
      </c>
      <c r="L1680" s="295" t="s">
        <v>10840</v>
      </c>
      <c r="M1680" s="295" t="s">
        <v>10840</v>
      </c>
      <c r="O1680" s="295" t="s">
        <v>12070</v>
      </c>
    </row>
    <row r="1681" ht="15.75" customHeight="1">
      <c r="B1681" s="295" t="s">
        <v>14374</v>
      </c>
      <c r="C1681" s="295">
        <v>1.13385003E8</v>
      </c>
      <c r="D1681" s="295" t="s">
        <v>1604</v>
      </c>
      <c r="E1681" s="295" t="s">
        <v>4868</v>
      </c>
      <c r="F1681" s="295" t="s">
        <v>4867</v>
      </c>
      <c r="G1681" s="295" t="s">
        <v>38</v>
      </c>
      <c r="I1681" s="295" t="s">
        <v>10840</v>
      </c>
      <c r="J1681" s="295" t="s">
        <v>11144</v>
      </c>
      <c r="K1681" s="295" t="s">
        <v>10863</v>
      </c>
      <c r="L1681" s="295" t="s">
        <v>10935</v>
      </c>
      <c r="M1681" s="295" t="s">
        <v>10840</v>
      </c>
      <c r="O1681" s="295" t="s">
        <v>13088</v>
      </c>
    </row>
    <row r="1682" ht="15.75" customHeight="1">
      <c r="B1682" s="295" t="s">
        <v>14376</v>
      </c>
      <c r="C1682" s="295">
        <v>1.13385003E8</v>
      </c>
      <c r="D1682" s="295" t="s">
        <v>1604</v>
      </c>
      <c r="E1682" s="295" t="s">
        <v>14377</v>
      </c>
      <c r="F1682" s="295" t="s">
        <v>4867</v>
      </c>
      <c r="G1682" s="295" t="s">
        <v>32</v>
      </c>
      <c r="H1682" s="295" t="s">
        <v>10840</v>
      </c>
      <c r="I1682" s="295" t="s">
        <v>10840</v>
      </c>
      <c r="J1682" s="295" t="s">
        <v>12737</v>
      </c>
      <c r="K1682" s="295" t="s">
        <v>14378</v>
      </c>
      <c r="L1682" s="295" t="s">
        <v>10952</v>
      </c>
      <c r="M1682" s="295" t="s">
        <v>10840</v>
      </c>
      <c r="O1682" s="295" t="s">
        <v>14379</v>
      </c>
    </row>
    <row r="1683" ht="15.75" customHeight="1">
      <c r="B1683" s="295" t="s">
        <v>14380</v>
      </c>
      <c r="C1683" s="295">
        <v>1.13385303E8</v>
      </c>
      <c r="D1683" s="295" t="s">
        <v>1658</v>
      </c>
      <c r="E1683" s="295" t="s">
        <v>4872</v>
      </c>
      <c r="F1683" s="295" t="s">
        <v>4871</v>
      </c>
      <c r="G1683" s="295" t="s">
        <v>79</v>
      </c>
      <c r="H1683" s="295" t="s">
        <v>10840</v>
      </c>
      <c r="I1683" s="295" t="s">
        <v>10840</v>
      </c>
      <c r="J1683" s="295" t="s">
        <v>11021</v>
      </c>
      <c r="K1683" s="295" t="s">
        <v>11150</v>
      </c>
      <c r="L1683" s="295" t="s">
        <v>10919</v>
      </c>
      <c r="M1683" s="295" t="s">
        <v>11378</v>
      </c>
      <c r="O1683" s="295" t="s">
        <v>11045</v>
      </c>
    </row>
    <row r="1684" ht="15.75" customHeight="1">
      <c r="B1684" s="295" t="s">
        <v>14382</v>
      </c>
      <c r="C1684" s="295">
        <v>1.13385303E8</v>
      </c>
      <c r="D1684" s="295" t="s">
        <v>1658</v>
      </c>
      <c r="E1684" s="295" t="s">
        <v>4872</v>
      </c>
      <c r="F1684" s="295" t="s">
        <v>4871</v>
      </c>
      <c r="G1684" s="295" t="s">
        <v>38</v>
      </c>
      <c r="I1684" s="295" t="s">
        <v>10840</v>
      </c>
      <c r="J1684" s="295" t="s">
        <v>10888</v>
      </c>
      <c r="K1684" s="295" t="s">
        <v>10982</v>
      </c>
      <c r="L1684" s="295" t="s">
        <v>10862</v>
      </c>
      <c r="M1684" s="295" t="s">
        <v>10921</v>
      </c>
      <c r="O1684" s="295" t="s">
        <v>11866</v>
      </c>
    </row>
    <row r="1685" ht="15.75" customHeight="1">
      <c r="B1685" s="295" t="s">
        <v>14383</v>
      </c>
      <c r="C1685" s="295">
        <v>1.13385303E8</v>
      </c>
      <c r="D1685" s="295" t="s">
        <v>1658</v>
      </c>
      <c r="E1685" s="295" t="s">
        <v>14384</v>
      </c>
      <c r="F1685" s="295" t="s">
        <v>4871</v>
      </c>
      <c r="G1685" s="295" t="s">
        <v>32</v>
      </c>
      <c r="H1685" s="295" t="s">
        <v>10840</v>
      </c>
      <c r="I1685" s="295" t="s">
        <v>10840</v>
      </c>
      <c r="J1685" s="295" t="s">
        <v>10844</v>
      </c>
      <c r="K1685" s="295" t="s">
        <v>11632</v>
      </c>
      <c r="L1685" s="295" t="s">
        <v>11210</v>
      </c>
      <c r="M1685" s="295" t="s">
        <v>11273</v>
      </c>
      <c r="O1685" s="295" t="s">
        <v>11235</v>
      </c>
    </row>
    <row r="1686" ht="15.75" customHeight="1">
      <c r="B1686" s="295" t="s">
        <v>14385</v>
      </c>
      <c r="C1686" s="295">
        <v>1.13385303E8</v>
      </c>
      <c r="D1686" s="295" t="s">
        <v>1658</v>
      </c>
      <c r="E1686" s="295" t="s">
        <v>4877</v>
      </c>
      <c r="F1686" s="295" t="s">
        <v>4875</v>
      </c>
      <c r="G1686" s="295" t="s">
        <v>79</v>
      </c>
      <c r="H1686" s="295" t="s">
        <v>10840</v>
      </c>
      <c r="I1686" s="295" t="s">
        <v>10840</v>
      </c>
      <c r="J1686" s="295" t="s">
        <v>11018</v>
      </c>
      <c r="K1686" s="295" t="s">
        <v>13214</v>
      </c>
      <c r="L1686" s="295" t="s">
        <v>10862</v>
      </c>
      <c r="M1686" s="295" t="s">
        <v>11271</v>
      </c>
      <c r="N1686" s="295" t="s">
        <v>10840</v>
      </c>
      <c r="O1686" s="295" t="s">
        <v>12543</v>
      </c>
    </row>
    <row r="1687" ht="15.75" customHeight="1">
      <c r="B1687" s="295" t="s">
        <v>14386</v>
      </c>
      <c r="C1687" s="295">
        <v>1.13385303E8</v>
      </c>
      <c r="D1687" s="295" t="s">
        <v>1658</v>
      </c>
      <c r="E1687" s="295" t="s">
        <v>4877</v>
      </c>
      <c r="F1687" s="295" t="s">
        <v>4875</v>
      </c>
      <c r="G1687" s="295" t="s">
        <v>38</v>
      </c>
      <c r="I1687" s="295" t="s">
        <v>10912</v>
      </c>
      <c r="J1687" s="295" t="s">
        <v>11180</v>
      </c>
      <c r="K1687" s="295" t="s">
        <v>11221</v>
      </c>
      <c r="L1687" s="295" t="s">
        <v>10993</v>
      </c>
      <c r="M1687" s="295" t="s">
        <v>10844</v>
      </c>
      <c r="O1687" s="295" t="s">
        <v>14388</v>
      </c>
    </row>
    <row r="1688" ht="15.75" customHeight="1">
      <c r="B1688" s="295" t="s">
        <v>14389</v>
      </c>
      <c r="C1688" s="295">
        <v>1.13385303E8</v>
      </c>
      <c r="D1688" s="295" t="s">
        <v>1658</v>
      </c>
      <c r="E1688" s="295" t="s">
        <v>14390</v>
      </c>
      <c r="F1688" s="295" t="s">
        <v>4875</v>
      </c>
      <c r="G1688" s="295" t="s">
        <v>32</v>
      </c>
      <c r="H1688" s="295" t="s">
        <v>10840</v>
      </c>
      <c r="I1688" s="295" t="s">
        <v>10993</v>
      </c>
      <c r="J1688" s="295" t="s">
        <v>11353</v>
      </c>
      <c r="K1688" s="295" t="s">
        <v>14391</v>
      </c>
      <c r="L1688" s="295" t="s">
        <v>11018</v>
      </c>
      <c r="M1688" s="295" t="s">
        <v>11336</v>
      </c>
      <c r="N1688" s="295" t="s">
        <v>10840</v>
      </c>
      <c r="O1688" s="295" t="s">
        <v>14392</v>
      </c>
    </row>
    <row r="1689" ht="15.75" customHeight="1">
      <c r="B1689" s="295" t="s">
        <v>14393</v>
      </c>
      <c r="C1689" s="295">
        <v>1.14060503E8</v>
      </c>
      <c r="D1689" s="295" t="s">
        <v>603</v>
      </c>
      <c r="E1689" s="295" t="s">
        <v>4881</v>
      </c>
      <c r="F1689" s="295" t="s">
        <v>4880</v>
      </c>
      <c r="G1689" s="295" t="s">
        <v>79</v>
      </c>
      <c r="I1689" s="295" t="s">
        <v>10840</v>
      </c>
      <c r="J1689" s="295" t="s">
        <v>11184</v>
      </c>
      <c r="K1689" s="295" t="s">
        <v>11072</v>
      </c>
      <c r="L1689" s="295" t="s">
        <v>10840</v>
      </c>
      <c r="M1689" s="295" t="s">
        <v>10840</v>
      </c>
      <c r="O1689" s="295" t="s">
        <v>10962</v>
      </c>
    </row>
    <row r="1690" ht="15.75" customHeight="1">
      <c r="B1690" s="295" t="s">
        <v>14394</v>
      </c>
      <c r="C1690" s="295">
        <v>1.14060503E8</v>
      </c>
      <c r="D1690" s="295" t="s">
        <v>603</v>
      </c>
      <c r="E1690" s="295" t="s">
        <v>4881</v>
      </c>
      <c r="F1690" s="295" t="s">
        <v>4880</v>
      </c>
      <c r="G1690" s="295" t="s">
        <v>38</v>
      </c>
      <c r="I1690" s="295" t="s">
        <v>10840</v>
      </c>
      <c r="J1690" s="295" t="s">
        <v>10883</v>
      </c>
      <c r="K1690" s="295" t="s">
        <v>11406</v>
      </c>
      <c r="L1690" s="295" t="s">
        <v>10901</v>
      </c>
      <c r="M1690" s="295" t="s">
        <v>10840</v>
      </c>
      <c r="O1690" s="295" t="s">
        <v>11150</v>
      </c>
    </row>
    <row r="1691" ht="15.75" customHeight="1">
      <c r="B1691" s="295" t="s">
        <v>14396</v>
      </c>
      <c r="C1691" s="295">
        <v>1.14060503E8</v>
      </c>
      <c r="D1691" s="295" t="s">
        <v>603</v>
      </c>
      <c r="E1691" s="295" t="s">
        <v>14397</v>
      </c>
      <c r="F1691" s="295" t="s">
        <v>4880</v>
      </c>
      <c r="G1691" s="295" t="s">
        <v>32</v>
      </c>
      <c r="I1691" s="295" t="s">
        <v>10862</v>
      </c>
      <c r="J1691" s="295" t="s">
        <v>11337</v>
      </c>
      <c r="K1691" s="295" t="s">
        <v>11078</v>
      </c>
      <c r="L1691" s="295" t="s">
        <v>10864</v>
      </c>
      <c r="M1691" s="295" t="s">
        <v>10840</v>
      </c>
      <c r="O1691" s="295" t="s">
        <v>11681</v>
      </c>
    </row>
    <row r="1692" ht="15.75" customHeight="1">
      <c r="B1692" s="295" t="s">
        <v>14398</v>
      </c>
      <c r="C1692" s="295">
        <v>1.14060503E8</v>
      </c>
      <c r="D1692" s="295" t="s">
        <v>603</v>
      </c>
      <c r="E1692" s="295" t="s">
        <v>4886</v>
      </c>
      <c r="F1692" s="295" t="s">
        <v>4884</v>
      </c>
      <c r="G1692" s="295" t="s">
        <v>79</v>
      </c>
      <c r="I1692" s="295" t="s">
        <v>10840</v>
      </c>
      <c r="J1692" s="295" t="s">
        <v>10927</v>
      </c>
      <c r="K1692" s="295" t="s">
        <v>11021</v>
      </c>
      <c r="L1692" s="295" t="s">
        <v>10840</v>
      </c>
      <c r="O1692" s="295" t="s">
        <v>11353</v>
      </c>
    </row>
    <row r="1693" ht="15.75" customHeight="1">
      <c r="B1693" s="295" t="s">
        <v>14399</v>
      </c>
      <c r="C1693" s="295">
        <v>1.14060503E8</v>
      </c>
      <c r="D1693" s="295" t="s">
        <v>603</v>
      </c>
      <c r="E1693" s="295" t="s">
        <v>4886</v>
      </c>
      <c r="F1693" s="295" t="s">
        <v>4884</v>
      </c>
      <c r="G1693" s="295" t="s">
        <v>38</v>
      </c>
      <c r="I1693" s="295" t="s">
        <v>10901</v>
      </c>
      <c r="J1693" s="295" t="s">
        <v>11402</v>
      </c>
      <c r="K1693" s="295" t="s">
        <v>10864</v>
      </c>
      <c r="L1693" s="295" t="s">
        <v>10840</v>
      </c>
      <c r="O1693" s="295" t="s">
        <v>11326</v>
      </c>
    </row>
    <row r="1694" ht="15.75" customHeight="1">
      <c r="B1694" s="295" t="s">
        <v>14401</v>
      </c>
      <c r="C1694" s="295">
        <v>1.14060503E8</v>
      </c>
      <c r="D1694" s="295" t="s">
        <v>603</v>
      </c>
      <c r="E1694" s="295" t="s">
        <v>14402</v>
      </c>
      <c r="F1694" s="295" t="s">
        <v>4884</v>
      </c>
      <c r="G1694" s="295" t="s">
        <v>32</v>
      </c>
      <c r="I1694" s="295" t="s">
        <v>10864</v>
      </c>
      <c r="J1694" s="295" t="s">
        <v>10895</v>
      </c>
      <c r="K1694" s="295" t="s">
        <v>11340</v>
      </c>
      <c r="L1694" s="295" t="s">
        <v>10840</v>
      </c>
      <c r="O1694" s="295" t="s">
        <v>11091</v>
      </c>
    </row>
    <row r="1695" ht="15.75" customHeight="1">
      <c r="B1695" s="295" t="s">
        <v>14403</v>
      </c>
      <c r="C1695" s="295">
        <v>1.14060753E8</v>
      </c>
      <c r="D1695" s="295" t="s">
        <v>711</v>
      </c>
      <c r="E1695" s="295" t="s">
        <v>4890</v>
      </c>
      <c r="F1695" s="295" t="s">
        <v>4889</v>
      </c>
      <c r="G1695" s="295" t="s">
        <v>79</v>
      </c>
      <c r="H1695" s="295" t="s">
        <v>10840</v>
      </c>
      <c r="I1695" s="295" t="s">
        <v>10840</v>
      </c>
      <c r="J1695" s="295" t="s">
        <v>10862</v>
      </c>
      <c r="K1695" s="295" t="s">
        <v>11708</v>
      </c>
      <c r="L1695" s="295" t="s">
        <v>10840</v>
      </c>
      <c r="M1695" s="295" t="s">
        <v>10840</v>
      </c>
      <c r="O1695" s="295" t="s">
        <v>11440</v>
      </c>
    </row>
    <row r="1696" ht="15.75" customHeight="1">
      <c r="B1696" s="295" t="s">
        <v>14404</v>
      </c>
      <c r="C1696" s="295">
        <v>1.14060753E8</v>
      </c>
      <c r="D1696" s="295" t="s">
        <v>711</v>
      </c>
      <c r="E1696" s="295" t="s">
        <v>4890</v>
      </c>
      <c r="F1696" s="295" t="s">
        <v>4889</v>
      </c>
      <c r="G1696" s="295" t="s">
        <v>38</v>
      </c>
      <c r="H1696" s="295" t="s">
        <v>10840</v>
      </c>
      <c r="I1696" s="295" t="s">
        <v>10840</v>
      </c>
      <c r="J1696" s="295" t="s">
        <v>10874</v>
      </c>
      <c r="K1696" s="295" t="s">
        <v>11917</v>
      </c>
      <c r="L1696" s="295" t="s">
        <v>10840</v>
      </c>
      <c r="M1696" s="295" t="s">
        <v>10840</v>
      </c>
      <c r="N1696" s="295" t="s">
        <v>10840</v>
      </c>
      <c r="O1696" s="295" t="s">
        <v>11440</v>
      </c>
    </row>
    <row r="1697" ht="15.75" customHeight="1">
      <c r="B1697" s="295" t="s">
        <v>14405</v>
      </c>
      <c r="C1697" s="295">
        <v>1.14060753E8</v>
      </c>
      <c r="D1697" s="295" t="s">
        <v>711</v>
      </c>
      <c r="E1697" s="295" t="s">
        <v>14406</v>
      </c>
      <c r="F1697" s="295" t="s">
        <v>4889</v>
      </c>
      <c r="G1697" s="295" t="s">
        <v>32</v>
      </c>
      <c r="H1697" s="295" t="s">
        <v>10840</v>
      </c>
      <c r="I1697" s="295" t="s">
        <v>10901</v>
      </c>
      <c r="J1697" s="295" t="s">
        <v>11041</v>
      </c>
      <c r="K1697" s="295" t="s">
        <v>12519</v>
      </c>
      <c r="L1697" s="295" t="s">
        <v>10840</v>
      </c>
      <c r="M1697" s="295" t="s">
        <v>10840</v>
      </c>
      <c r="N1697" s="295" t="s">
        <v>10840</v>
      </c>
      <c r="O1697" s="295" t="s">
        <v>11909</v>
      </c>
    </row>
    <row r="1698" ht="15.75" customHeight="1">
      <c r="B1698" s="295" t="s">
        <v>14408</v>
      </c>
      <c r="C1698" s="295">
        <v>1.14060753E8</v>
      </c>
      <c r="D1698" s="295" t="s">
        <v>711</v>
      </c>
      <c r="E1698" s="295" t="s">
        <v>4895</v>
      </c>
      <c r="F1698" s="295" t="s">
        <v>4894</v>
      </c>
      <c r="G1698" s="295" t="s">
        <v>79</v>
      </c>
      <c r="I1698" s="295" t="s">
        <v>11317</v>
      </c>
      <c r="J1698" s="295" t="s">
        <v>11144</v>
      </c>
      <c r="K1698" s="295" t="s">
        <v>14409</v>
      </c>
      <c r="L1698" s="295" t="s">
        <v>11378</v>
      </c>
      <c r="M1698" s="295" t="s">
        <v>10874</v>
      </c>
      <c r="O1698" s="295" t="s">
        <v>11745</v>
      </c>
    </row>
    <row r="1699" ht="15.75" customHeight="1">
      <c r="B1699" s="295" t="s">
        <v>14410</v>
      </c>
      <c r="C1699" s="295">
        <v>1.14060753E8</v>
      </c>
      <c r="D1699" s="295" t="s">
        <v>711</v>
      </c>
      <c r="E1699" s="295" t="s">
        <v>4895</v>
      </c>
      <c r="F1699" s="295" t="s">
        <v>4894</v>
      </c>
      <c r="G1699" s="295" t="s">
        <v>38</v>
      </c>
      <c r="H1699" s="295" t="s">
        <v>10840</v>
      </c>
      <c r="I1699" s="295" t="s">
        <v>10877</v>
      </c>
      <c r="J1699" s="295" t="s">
        <v>11074</v>
      </c>
      <c r="K1699" s="295" t="s">
        <v>12245</v>
      </c>
      <c r="L1699" s="295" t="s">
        <v>11378</v>
      </c>
      <c r="M1699" s="295" t="s">
        <v>10944</v>
      </c>
      <c r="N1699" s="295" t="s">
        <v>10840</v>
      </c>
      <c r="O1699" s="295" t="s">
        <v>14412</v>
      </c>
    </row>
    <row r="1700" ht="15.75" customHeight="1">
      <c r="B1700" s="295" t="s">
        <v>14413</v>
      </c>
      <c r="C1700" s="295">
        <v>1.14060753E8</v>
      </c>
      <c r="D1700" s="295" t="s">
        <v>711</v>
      </c>
      <c r="E1700" s="295" t="s">
        <v>14414</v>
      </c>
      <c r="F1700" s="295" t="s">
        <v>4894</v>
      </c>
      <c r="G1700" s="295" t="s">
        <v>32</v>
      </c>
      <c r="H1700" s="295" t="s">
        <v>10840</v>
      </c>
      <c r="I1700" s="295" t="s">
        <v>10973</v>
      </c>
      <c r="J1700" s="295" t="s">
        <v>12737</v>
      </c>
      <c r="K1700" s="295" t="s">
        <v>14415</v>
      </c>
      <c r="L1700" s="295" t="s">
        <v>11074</v>
      </c>
      <c r="M1700" s="295" t="s">
        <v>11055</v>
      </c>
      <c r="N1700" s="295" t="s">
        <v>10840</v>
      </c>
      <c r="O1700" s="295" t="s">
        <v>14416</v>
      </c>
    </row>
    <row r="1701" ht="15.75" customHeight="1">
      <c r="B1701" s="295" t="s">
        <v>14417</v>
      </c>
      <c r="C1701" s="295">
        <v>1.14060753E8</v>
      </c>
      <c r="D1701" s="295" t="s">
        <v>711</v>
      </c>
      <c r="E1701" s="295" t="s">
        <v>4899</v>
      </c>
      <c r="F1701" s="295" t="s">
        <v>4898</v>
      </c>
      <c r="G1701" s="295" t="s">
        <v>79</v>
      </c>
      <c r="I1701" s="295" t="s">
        <v>10912</v>
      </c>
      <c r="J1701" s="295" t="s">
        <v>10952</v>
      </c>
      <c r="K1701" s="295" t="s">
        <v>11240</v>
      </c>
      <c r="L1701" s="295" t="s">
        <v>10840</v>
      </c>
      <c r="M1701" s="295" t="s">
        <v>10840</v>
      </c>
      <c r="O1701" s="295" t="s">
        <v>12235</v>
      </c>
    </row>
    <row r="1702" ht="15.75" customHeight="1">
      <c r="B1702" s="295" t="s">
        <v>14419</v>
      </c>
      <c r="C1702" s="295">
        <v>1.14060753E8</v>
      </c>
      <c r="D1702" s="295" t="s">
        <v>711</v>
      </c>
      <c r="E1702" s="295" t="s">
        <v>4899</v>
      </c>
      <c r="F1702" s="295" t="s">
        <v>4898</v>
      </c>
      <c r="G1702" s="295" t="s">
        <v>38</v>
      </c>
      <c r="H1702" s="295" t="s">
        <v>10840</v>
      </c>
      <c r="I1702" s="295" t="s">
        <v>10888</v>
      </c>
      <c r="J1702" s="295" t="s">
        <v>10862</v>
      </c>
      <c r="K1702" s="295" t="s">
        <v>11868</v>
      </c>
      <c r="L1702" s="295" t="s">
        <v>10840</v>
      </c>
      <c r="M1702" s="295" t="s">
        <v>10840</v>
      </c>
      <c r="N1702" s="295" t="s">
        <v>10840</v>
      </c>
      <c r="O1702" s="295" t="s">
        <v>12272</v>
      </c>
    </row>
    <row r="1703" ht="15.75" customHeight="1">
      <c r="B1703" s="295" t="s">
        <v>14420</v>
      </c>
      <c r="C1703" s="295">
        <v>1.14060753E8</v>
      </c>
      <c r="D1703" s="295" t="s">
        <v>711</v>
      </c>
      <c r="E1703" s="295" t="s">
        <v>14421</v>
      </c>
      <c r="F1703" s="295" t="s">
        <v>4898</v>
      </c>
      <c r="G1703" s="295" t="s">
        <v>32</v>
      </c>
      <c r="H1703" s="295" t="s">
        <v>10840</v>
      </c>
      <c r="I1703" s="295" t="s">
        <v>10988</v>
      </c>
      <c r="J1703" s="295" t="s">
        <v>11055</v>
      </c>
      <c r="K1703" s="295" t="s">
        <v>11737</v>
      </c>
      <c r="L1703" s="295" t="s">
        <v>10919</v>
      </c>
      <c r="M1703" s="295" t="s">
        <v>10919</v>
      </c>
      <c r="N1703" s="295" t="s">
        <v>10840</v>
      </c>
      <c r="O1703" s="295" t="s">
        <v>12110</v>
      </c>
    </row>
    <row r="1704" ht="15.75" customHeight="1">
      <c r="B1704" s="295" t="s">
        <v>14423</v>
      </c>
      <c r="C1704" s="295">
        <v>1.14060853E8</v>
      </c>
      <c r="D1704" s="295" t="s">
        <v>721</v>
      </c>
      <c r="E1704" s="295" t="s">
        <v>4904</v>
      </c>
      <c r="F1704" s="295" t="s">
        <v>4903</v>
      </c>
      <c r="G1704" s="295" t="s">
        <v>79</v>
      </c>
      <c r="I1704" s="295" t="s">
        <v>10840</v>
      </c>
      <c r="J1704" s="295" t="s">
        <v>10862</v>
      </c>
      <c r="K1704" s="295" t="s">
        <v>13315</v>
      </c>
      <c r="L1704" s="295" t="s">
        <v>10840</v>
      </c>
      <c r="M1704" s="295" t="s">
        <v>10840</v>
      </c>
      <c r="O1704" s="295" t="s">
        <v>11164</v>
      </c>
    </row>
    <row r="1705" ht="15.75" customHeight="1">
      <c r="B1705" s="295" t="s">
        <v>14424</v>
      </c>
      <c r="C1705" s="295">
        <v>1.14060853E8</v>
      </c>
      <c r="D1705" s="295" t="s">
        <v>721</v>
      </c>
      <c r="E1705" s="295" t="s">
        <v>4904</v>
      </c>
      <c r="F1705" s="295" t="s">
        <v>4903</v>
      </c>
      <c r="G1705" s="295" t="s">
        <v>38</v>
      </c>
      <c r="I1705" s="295" t="s">
        <v>10840</v>
      </c>
      <c r="J1705" s="295" t="s">
        <v>10935</v>
      </c>
      <c r="K1705" s="295" t="s">
        <v>11007</v>
      </c>
      <c r="L1705" s="295" t="s">
        <v>10840</v>
      </c>
      <c r="M1705" s="295" t="s">
        <v>10840</v>
      </c>
      <c r="O1705" s="295" t="s">
        <v>10923</v>
      </c>
    </row>
    <row r="1706" ht="15.75" customHeight="1">
      <c r="B1706" s="295" t="s">
        <v>14425</v>
      </c>
      <c r="C1706" s="295">
        <v>1.14060853E8</v>
      </c>
      <c r="D1706" s="295" t="s">
        <v>721</v>
      </c>
      <c r="E1706" s="295" t="s">
        <v>14426</v>
      </c>
      <c r="F1706" s="295" t="s">
        <v>4903</v>
      </c>
      <c r="G1706" s="295" t="s">
        <v>32</v>
      </c>
      <c r="I1706" s="295" t="s">
        <v>10840</v>
      </c>
      <c r="J1706" s="295" t="s">
        <v>11378</v>
      </c>
      <c r="K1706" s="295" t="s">
        <v>11098</v>
      </c>
      <c r="L1706" s="295" t="s">
        <v>10840</v>
      </c>
      <c r="M1706" s="295" t="s">
        <v>10840</v>
      </c>
      <c r="O1706" s="295" t="s">
        <v>12351</v>
      </c>
    </row>
    <row r="1707" ht="15.75" customHeight="1">
      <c r="B1707" s="295" t="s">
        <v>14428</v>
      </c>
      <c r="C1707" s="295">
        <v>1.14060853E8</v>
      </c>
      <c r="D1707" s="295" t="s">
        <v>721</v>
      </c>
      <c r="E1707" s="295" t="s">
        <v>4908</v>
      </c>
      <c r="F1707" s="295" t="s">
        <v>4907</v>
      </c>
      <c r="G1707" s="295" t="s">
        <v>79</v>
      </c>
      <c r="I1707" s="295" t="s">
        <v>10840</v>
      </c>
      <c r="J1707" s="295" t="s">
        <v>10901</v>
      </c>
      <c r="K1707" s="295" t="s">
        <v>11430</v>
      </c>
      <c r="L1707" s="295" t="s">
        <v>10840</v>
      </c>
      <c r="M1707" s="295" t="s">
        <v>10840</v>
      </c>
      <c r="O1707" s="295" t="s">
        <v>11101</v>
      </c>
    </row>
    <row r="1708" ht="15.75" customHeight="1">
      <c r="B1708" s="295" t="s">
        <v>14429</v>
      </c>
      <c r="C1708" s="295">
        <v>1.14060853E8</v>
      </c>
      <c r="D1708" s="295" t="s">
        <v>721</v>
      </c>
      <c r="E1708" s="295" t="s">
        <v>4908</v>
      </c>
      <c r="F1708" s="295" t="s">
        <v>4907</v>
      </c>
      <c r="G1708" s="295" t="s">
        <v>38</v>
      </c>
      <c r="I1708" s="295" t="s">
        <v>10840</v>
      </c>
      <c r="J1708" s="295" t="s">
        <v>10840</v>
      </c>
      <c r="K1708" s="295" t="s">
        <v>11184</v>
      </c>
      <c r="L1708" s="295" t="s">
        <v>10840</v>
      </c>
      <c r="O1708" s="295" t="s">
        <v>10907</v>
      </c>
    </row>
    <row r="1709" ht="15.75" customHeight="1">
      <c r="B1709" s="295" t="s">
        <v>14430</v>
      </c>
      <c r="C1709" s="295">
        <v>1.14060853E8</v>
      </c>
      <c r="D1709" s="295" t="s">
        <v>721</v>
      </c>
      <c r="E1709" s="295" t="s">
        <v>14431</v>
      </c>
      <c r="F1709" s="295" t="s">
        <v>4907</v>
      </c>
      <c r="G1709" s="295" t="s">
        <v>32</v>
      </c>
      <c r="I1709" s="295" t="s">
        <v>10840</v>
      </c>
      <c r="J1709" s="295" t="s">
        <v>10874</v>
      </c>
      <c r="K1709" s="295" t="s">
        <v>11130</v>
      </c>
      <c r="L1709" s="295" t="s">
        <v>10919</v>
      </c>
      <c r="M1709" s="295" t="s">
        <v>10840</v>
      </c>
      <c r="O1709" s="295" t="s">
        <v>12725</v>
      </c>
    </row>
    <row r="1710" ht="15.75" customHeight="1">
      <c r="B1710" s="295" t="s">
        <v>14433</v>
      </c>
      <c r="C1710" s="295">
        <v>1.14061103E8</v>
      </c>
      <c r="D1710" s="295" t="s">
        <v>918</v>
      </c>
      <c r="E1710" s="295" t="s">
        <v>4913</v>
      </c>
      <c r="F1710" s="295" t="s">
        <v>4912</v>
      </c>
      <c r="G1710" s="295" t="s">
        <v>79</v>
      </c>
      <c r="H1710" s="295" t="s">
        <v>10840</v>
      </c>
      <c r="I1710" s="295" t="s">
        <v>10988</v>
      </c>
      <c r="J1710" s="295" t="s">
        <v>10970</v>
      </c>
      <c r="K1710" s="295" t="s">
        <v>11293</v>
      </c>
      <c r="L1710" s="295" t="s">
        <v>10912</v>
      </c>
      <c r="M1710" s="295" t="s">
        <v>10840</v>
      </c>
      <c r="O1710" s="295" t="s">
        <v>10852</v>
      </c>
    </row>
    <row r="1711" ht="15.75" customHeight="1">
      <c r="B1711" s="295" t="s">
        <v>14434</v>
      </c>
      <c r="C1711" s="295">
        <v>1.14061103E8</v>
      </c>
      <c r="D1711" s="295" t="s">
        <v>918</v>
      </c>
      <c r="E1711" s="295" t="s">
        <v>4913</v>
      </c>
      <c r="F1711" s="295" t="s">
        <v>4912</v>
      </c>
      <c r="G1711" s="295" t="s">
        <v>38</v>
      </c>
      <c r="H1711" s="295" t="s">
        <v>10840</v>
      </c>
      <c r="I1711" s="295" t="s">
        <v>10944</v>
      </c>
      <c r="J1711" s="295" t="s">
        <v>11417</v>
      </c>
      <c r="K1711" s="295" t="s">
        <v>11280</v>
      </c>
      <c r="L1711" s="295" t="s">
        <v>10912</v>
      </c>
      <c r="M1711" s="295" t="s">
        <v>10840</v>
      </c>
      <c r="O1711" s="295" t="s">
        <v>10863</v>
      </c>
    </row>
    <row r="1712" ht="15.75" customHeight="1">
      <c r="B1712" s="295" t="s">
        <v>14436</v>
      </c>
      <c r="C1712" s="295">
        <v>1.14061103E8</v>
      </c>
      <c r="D1712" s="295" t="s">
        <v>918</v>
      </c>
      <c r="E1712" s="295" t="s">
        <v>14437</v>
      </c>
      <c r="F1712" s="295" t="s">
        <v>4912</v>
      </c>
      <c r="G1712" s="295" t="s">
        <v>32</v>
      </c>
      <c r="H1712" s="295" t="s">
        <v>10840</v>
      </c>
      <c r="I1712" s="295" t="s">
        <v>11044</v>
      </c>
      <c r="J1712" s="295" t="s">
        <v>11309</v>
      </c>
      <c r="K1712" s="295" t="s">
        <v>13935</v>
      </c>
      <c r="L1712" s="295" t="s">
        <v>10921</v>
      </c>
      <c r="M1712" s="295" t="s">
        <v>10840</v>
      </c>
      <c r="O1712" s="295" t="s">
        <v>14438</v>
      </c>
    </row>
    <row r="1713" ht="15.75" customHeight="1">
      <c r="B1713" s="295" t="s">
        <v>14439</v>
      </c>
      <c r="C1713" s="295">
        <v>1.14061103E8</v>
      </c>
      <c r="D1713" s="295" t="s">
        <v>918</v>
      </c>
      <c r="E1713" s="295" t="s">
        <v>4918</v>
      </c>
      <c r="F1713" s="295" t="s">
        <v>4916</v>
      </c>
      <c r="G1713" s="295" t="s">
        <v>79</v>
      </c>
      <c r="I1713" s="295" t="s">
        <v>10888</v>
      </c>
      <c r="J1713" s="295" t="s">
        <v>11021</v>
      </c>
      <c r="K1713" s="295" t="s">
        <v>11124</v>
      </c>
      <c r="L1713" s="295" t="s">
        <v>10840</v>
      </c>
      <c r="M1713" s="295" t="s">
        <v>10840</v>
      </c>
      <c r="O1713" s="295" t="s">
        <v>11130</v>
      </c>
    </row>
    <row r="1714" ht="15.75" customHeight="1">
      <c r="B1714" s="295" t="s">
        <v>14441</v>
      </c>
      <c r="C1714" s="295">
        <v>1.14061103E8</v>
      </c>
      <c r="D1714" s="295" t="s">
        <v>918</v>
      </c>
      <c r="E1714" s="295" t="s">
        <v>4918</v>
      </c>
      <c r="F1714" s="295" t="s">
        <v>4916</v>
      </c>
      <c r="G1714" s="295" t="s">
        <v>38</v>
      </c>
      <c r="I1714" s="295" t="s">
        <v>10840</v>
      </c>
      <c r="J1714" s="295" t="s">
        <v>11229</v>
      </c>
      <c r="K1714" s="295" t="s">
        <v>11611</v>
      </c>
      <c r="L1714" s="295" t="s">
        <v>10840</v>
      </c>
      <c r="M1714" s="295" t="s">
        <v>10840</v>
      </c>
      <c r="O1714" s="295" t="s">
        <v>11307</v>
      </c>
    </row>
    <row r="1715" ht="15.75" customHeight="1">
      <c r="B1715" s="295" t="s">
        <v>14442</v>
      </c>
      <c r="C1715" s="295">
        <v>1.14061103E8</v>
      </c>
      <c r="D1715" s="295" t="s">
        <v>918</v>
      </c>
      <c r="E1715" s="295" t="s">
        <v>14443</v>
      </c>
      <c r="F1715" s="295" t="s">
        <v>4916</v>
      </c>
      <c r="G1715" s="295" t="s">
        <v>32</v>
      </c>
      <c r="I1715" s="295" t="s">
        <v>10944</v>
      </c>
      <c r="J1715" s="295" t="s">
        <v>10969</v>
      </c>
      <c r="K1715" s="295" t="s">
        <v>11728</v>
      </c>
      <c r="L1715" s="295" t="s">
        <v>10840</v>
      </c>
      <c r="M1715" s="295" t="s">
        <v>10840</v>
      </c>
      <c r="O1715" s="295" t="s">
        <v>12297</v>
      </c>
    </row>
    <row r="1716" ht="15.75" customHeight="1">
      <c r="B1716" s="295" t="s">
        <v>14444</v>
      </c>
      <c r="C1716" s="295">
        <v>1.14061503E8</v>
      </c>
      <c r="D1716" s="295" t="s">
        <v>957</v>
      </c>
      <c r="E1716" s="295" t="s">
        <v>4922</v>
      </c>
      <c r="F1716" s="295" t="s">
        <v>4921</v>
      </c>
      <c r="G1716" s="295" t="s">
        <v>79</v>
      </c>
      <c r="H1716" s="295" t="s">
        <v>10840</v>
      </c>
      <c r="I1716" s="295" t="s">
        <v>10952</v>
      </c>
      <c r="J1716" s="295" t="s">
        <v>11055</v>
      </c>
      <c r="K1716" s="295" t="s">
        <v>11736</v>
      </c>
      <c r="L1716" s="295" t="s">
        <v>10874</v>
      </c>
      <c r="M1716" s="295" t="s">
        <v>10888</v>
      </c>
      <c r="O1716" s="295" t="s">
        <v>12008</v>
      </c>
    </row>
    <row r="1717" ht="15.75" customHeight="1">
      <c r="B1717" s="295" t="s">
        <v>14446</v>
      </c>
      <c r="C1717" s="295">
        <v>1.14061503E8</v>
      </c>
      <c r="D1717" s="295" t="s">
        <v>957</v>
      </c>
      <c r="E1717" s="295" t="s">
        <v>4922</v>
      </c>
      <c r="F1717" s="295" t="s">
        <v>4921</v>
      </c>
      <c r="G1717" s="295" t="s">
        <v>38</v>
      </c>
      <c r="H1717" s="295" t="s">
        <v>10840</v>
      </c>
      <c r="I1717" s="295" t="s">
        <v>11271</v>
      </c>
      <c r="J1717" s="295" t="s">
        <v>11317</v>
      </c>
      <c r="K1717" s="295" t="s">
        <v>12350</v>
      </c>
      <c r="L1717" s="295" t="s">
        <v>10901</v>
      </c>
      <c r="M1717" s="295" t="s">
        <v>10935</v>
      </c>
      <c r="O1717" s="295" t="s">
        <v>11936</v>
      </c>
    </row>
    <row r="1718" ht="15.75" customHeight="1">
      <c r="B1718" s="295" t="s">
        <v>14447</v>
      </c>
      <c r="C1718" s="295">
        <v>1.14061503E8</v>
      </c>
      <c r="D1718" s="295" t="s">
        <v>957</v>
      </c>
      <c r="E1718" s="295" t="s">
        <v>14448</v>
      </c>
      <c r="F1718" s="295" t="s">
        <v>4921</v>
      </c>
      <c r="G1718" s="295" t="s">
        <v>32</v>
      </c>
      <c r="H1718" s="295" t="s">
        <v>10840</v>
      </c>
      <c r="I1718" s="295" t="s">
        <v>11454</v>
      </c>
      <c r="J1718" s="295" t="s">
        <v>11336</v>
      </c>
      <c r="K1718" s="295" t="s">
        <v>14449</v>
      </c>
      <c r="L1718" s="295" t="s">
        <v>10850</v>
      </c>
      <c r="M1718" s="295" t="s">
        <v>10995</v>
      </c>
      <c r="O1718" s="295" t="s">
        <v>14379</v>
      </c>
    </row>
    <row r="1719" ht="15.75" customHeight="1">
      <c r="B1719" s="295" t="s">
        <v>14450</v>
      </c>
      <c r="C1719" s="295">
        <v>1.14061503E8</v>
      </c>
      <c r="D1719" s="295" t="s">
        <v>957</v>
      </c>
      <c r="E1719" s="295" t="s">
        <v>4927</v>
      </c>
      <c r="F1719" s="295" t="s">
        <v>4926</v>
      </c>
      <c r="G1719" s="295" t="s">
        <v>79</v>
      </c>
      <c r="I1719" s="295" t="s">
        <v>10869</v>
      </c>
      <c r="J1719" s="295" t="s">
        <v>10921</v>
      </c>
      <c r="K1719" s="295" t="s">
        <v>11611</v>
      </c>
      <c r="L1719" s="295" t="s">
        <v>10840</v>
      </c>
      <c r="M1719" s="295" t="s">
        <v>10840</v>
      </c>
      <c r="O1719" s="295" t="s">
        <v>10911</v>
      </c>
    </row>
    <row r="1720" ht="15.75" customHeight="1">
      <c r="B1720" s="295" t="s">
        <v>14452</v>
      </c>
      <c r="C1720" s="295">
        <v>1.14061503E8</v>
      </c>
      <c r="D1720" s="295" t="s">
        <v>957</v>
      </c>
      <c r="E1720" s="295" t="s">
        <v>4927</v>
      </c>
      <c r="F1720" s="295" t="s">
        <v>4926</v>
      </c>
      <c r="G1720" s="295" t="s">
        <v>38</v>
      </c>
      <c r="H1720" s="295" t="s">
        <v>10840</v>
      </c>
      <c r="I1720" s="295" t="s">
        <v>10952</v>
      </c>
      <c r="J1720" s="295" t="s">
        <v>10850</v>
      </c>
      <c r="K1720" s="295" t="s">
        <v>10911</v>
      </c>
      <c r="L1720" s="295" t="s">
        <v>10874</v>
      </c>
      <c r="M1720" s="295" t="s">
        <v>10840</v>
      </c>
      <c r="N1720" s="295" t="s">
        <v>10840</v>
      </c>
      <c r="O1720" s="295" t="s">
        <v>12504</v>
      </c>
    </row>
    <row r="1721" ht="15.75" customHeight="1">
      <c r="B1721" s="295" t="s">
        <v>14453</v>
      </c>
      <c r="C1721" s="295">
        <v>1.14061503E8</v>
      </c>
      <c r="D1721" s="295" t="s">
        <v>957</v>
      </c>
      <c r="E1721" s="295" t="s">
        <v>14454</v>
      </c>
      <c r="F1721" s="295" t="s">
        <v>4926</v>
      </c>
      <c r="G1721" s="295" t="s">
        <v>32</v>
      </c>
      <c r="H1721" s="295" t="s">
        <v>10840</v>
      </c>
      <c r="I1721" s="295" t="s">
        <v>11450</v>
      </c>
      <c r="J1721" s="295" t="s">
        <v>11301</v>
      </c>
      <c r="K1721" s="295" t="s">
        <v>11895</v>
      </c>
      <c r="L1721" s="295" t="s">
        <v>10867</v>
      </c>
      <c r="M1721" s="295" t="s">
        <v>10912</v>
      </c>
      <c r="N1721" s="295" t="s">
        <v>10840</v>
      </c>
      <c r="O1721" s="295" t="s">
        <v>12060</v>
      </c>
    </row>
    <row r="1722" ht="15.75" customHeight="1">
      <c r="B1722" s="295" t="s">
        <v>14455</v>
      </c>
      <c r="C1722" s="295">
        <v>1.14062003E8</v>
      </c>
      <c r="D1722" s="295" t="s">
        <v>1057</v>
      </c>
      <c r="E1722" s="295" t="s">
        <v>4931</v>
      </c>
      <c r="F1722" s="295" t="s">
        <v>4930</v>
      </c>
      <c r="G1722" s="295" t="s">
        <v>79</v>
      </c>
      <c r="I1722" s="295" t="s">
        <v>10935</v>
      </c>
      <c r="J1722" s="295" t="s">
        <v>11074</v>
      </c>
      <c r="K1722" s="295" t="s">
        <v>11307</v>
      </c>
      <c r="L1722" s="295" t="s">
        <v>10864</v>
      </c>
      <c r="M1722" s="295" t="s">
        <v>10840</v>
      </c>
      <c r="O1722" s="295" t="s">
        <v>11647</v>
      </c>
    </row>
    <row r="1723" ht="15.75" customHeight="1">
      <c r="B1723" s="295" t="s">
        <v>14457</v>
      </c>
      <c r="C1723" s="295">
        <v>1.14062003E8</v>
      </c>
      <c r="D1723" s="295" t="s">
        <v>1057</v>
      </c>
      <c r="E1723" s="295" t="s">
        <v>4931</v>
      </c>
      <c r="F1723" s="295" t="s">
        <v>4930</v>
      </c>
      <c r="G1723" s="295" t="s">
        <v>38</v>
      </c>
      <c r="I1723" s="295" t="s">
        <v>10919</v>
      </c>
      <c r="J1723" s="295" t="s">
        <v>11026</v>
      </c>
      <c r="K1723" s="295" t="s">
        <v>10887</v>
      </c>
      <c r="L1723" s="295" t="s">
        <v>10840</v>
      </c>
      <c r="M1723" s="295" t="s">
        <v>10840</v>
      </c>
      <c r="O1723" s="295" t="s">
        <v>11361</v>
      </c>
    </row>
    <row r="1724" ht="15.75" customHeight="1">
      <c r="B1724" s="295" t="s">
        <v>14458</v>
      </c>
      <c r="C1724" s="295">
        <v>1.14062003E8</v>
      </c>
      <c r="D1724" s="295" t="s">
        <v>1057</v>
      </c>
      <c r="E1724" s="295" t="s">
        <v>14459</v>
      </c>
      <c r="F1724" s="295" t="s">
        <v>4930</v>
      </c>
      <c r="G1724" s="295" t="s">
        <v>32</v>
      </c>
      <c r="I1724" s="295" t="s">
        <v>10921</v>
      </c>
      <c r="J1724" s="295" t="s">
        <v>12208</v>
      </c>
      <c r="K1724" s="295" t="s">
        <v>11011</v>
      </c>
      <c r="L1724" s="295" t="s">
        <v>10921</v>
      </c>
      <c r="M1724" s="295" t="s">
        <v>10901</v>
      </c>
      <c r="O1724" s="295" t="s">
        <v>12839</v>
      </c>
    </row>
    <row r="1725" ht="15.75" customHeight="1">
      <c r="B1725" s="295" t="s">
        <v>14460</v>
      </c>
      <c r="C1725" s="295">
        <v>1.14062003E8</v>
      </c>
      <c r="D1725" s="295" t="s">
        <v>1057</v>
      </c>
      <c r="E1725" s="295" t="s">
        <v>4936</v>
      </c>
      <c r="F1725" s="295" t="s">
        <v>4935</v>
      </c>
      <c r="G1725" s="295" t="s">
        <v>79</v>
      </c>
      <c r="I1725" s="295" t="s">
        <v>11021</v>
      </c>
      <c r="J1725" s="295" t="s">
        <v>11173</v>
      </c>
      <c r="K1725" s="295" t="s">
        <v>11422</v>
      </c>
      <c r="L1725" s="295" t="s">
        <v>10995</v>
      </c>
      <c r="M1725" s="295" t="s">
        <v>10840</v>
      </c>
      <c r="O1725" s="295" t="s">
        <v>14126</v>
      </c>
    </row>
    <row r="1726" ht="15.75" customHeight="1">
      <c r="B1726" s="295" t="s">
        <v>14461</v>
      </c>
      <c r="C1726" s="295">
        <v>1.14062003E8</v>
      </c>
      <c r="D1726" s="295" t="s">
        <v>1057</v>
      </c>
      <c r="E1726" s="295" t="s">
        <v>4936</v>
      </c>
      <c r="F1726" s="295" t="s">
        <v>4935</v>
      </c>
      <c r="G1726" s="295" t="s">
        <v>38</v>
      </c>
      <c r="I1726" s="295" t="s">
        <v>11041</v>
      </c>
      <c r="J1726" s="295" t="s">
        <v>10978</v>
      </c>
      <c r="K1726" s="295" t="s">
        <v>10943</v>
      </c>
      <c r="L1726" s="295" t="s">
        <v>11210</v>
      </c>
      <c r="M1726" s="295" t="s">
        <v>10935</v>
      </c>
      <c r="O1726" s="295" t="s">
        <v>14463</v>
      </c>
    </row>
    <row r="1727" ht="15.75" customHeight="1">
      <c r="B1727" s="295" t="s">
        <v>14464</v>
      </c>
      <c r="C1727" s="295">
        <v>1.14062003E8</v>
      </c>
      <c r="D1727" s="295" t="s">
        <v>1057</v>
      </c>
      <c r="E1727" s="295" t="s">
        <v>14465</v>
      </c>
      <c r="F1727" s="295" t="s">
        <v>4935</v>
      </c>
      <c r="G1727" s="295" t="s">
        <v>32</v>
      </c>
      <c r="I1727" s="295" t="s">
        <v>11197</v>
      </c>
      <c r="J1727" s="295" t="s">
        <v>11314</v>
      </c>
      <c r="K1727" s="295" t="s">
        <v>10876</v>
      </c>
      <c r="L1727" s="295" t="s">
        <v>11039</v>
      </c>
      <c r="M1727" s="295" t="s">
        <v>10993</v>
      </c>
      <c r="O1727" s="295" t="s">
        <v>6070</v>
      </c>
    </row>
    <row r="1728" ht="15.75" customHeight="1">
      <c r="B1728" s="295" t="s">
        <v>14466</v>
      </c>
      <c r="C1728" s="295">
        <v>1.14062503E8</v>
      </c>
      <c r="D1728" s="295" t="s">
        <v>1078</v>
      </c>
      <c r="E1728" s="295" t="s">
        <v>4941</v>
      </c>
      <c r="F1728" s="295" t="s">
        <v>4940</v>
      </c>
      <c r="G1728" s="295" t="s">
        <v>79</v>
      </c>
      <c r="I1728" s="295" t="s">
        <v>10874</v>
      </c>
      <c r="J1728" s="295" t="s">
        <v>11144</v>
      </c>
      <c r="K1728" s="295" t="s">
        <v>11945</v>
      </c>
      <c r="L1728" s="295" t="s">
        <v>10840</v>
      </c>
      <c r="M1728" s="295" t="s">
        <v>10840</v>
      </c>
      <c r="O1728" s="295" t="s">
        <v>12612</v>
      </c>
    </row>
    <row r="1729" ht="15.75" customHeight="1">
      <c r="B1729" s="295" t="s">
        <v>14467</v>
      </c>
      <c r="C1729" s="295">
        <v>1.14062503E8</v>
      </c>
      <c r="D1729" s="295" t="s">
        <v>1078</v>
      </c>
      <c r="E1729" s="295" t="s">
        <v>4941</v>
      </c>
      <c r="F1729" s="295" t="s">
        <v>4940</v>
      </c>
      <c r="G1729" s="295" t="s">
        <v>38</v>
      </c>
      <c r="I1729" s="295" t="s">
        <v>10840</v>
      </c>
      <c r="J1729" s="295" t="s">
        <v>11004</v>
      </c>
      <c r="K1729" s="295" t="s">
        <v>11178</v>
      </c>
      <c r="L1729" s="295" t="s">
        <v>10901</v>
      </c>
      <c r="M1729" s="295" t="s">
        <v>10840</v>
      </c>
      <c r="O1729" s="295" t="s">
        <v>11567</v>
      </c>
    </row>
    <row r="1730" ht="15.75" customHeight="1">
      <c r="B1730" s="295" t="s">
        <v>14468</v>
      </c>
      <c r="C1730" s="295">
        <v>1.14062503E8</v>
      </c>
      <c r="D1730" s="295" t="s">
        <v>1078</v>
      </c>
      <c r="E1730" s="295" t="s">
        <v>14470</v>
      </c>
      <c r="F1730" s="295" t="s">
        <v>4940</v>
      </c>
      <c r="G1730" s="295" t="s">
        <v>32</v>
      </c>
      <c r="I1730" s="295" t="s">
        <v>10944</v>
      </c>
      <c r="J1730" s="295" t="s">
        <v>11105</v>
      </c>
      <c r="K1730" s="295" t="s">
        <v>12224</v>
      </c>
      <c r="L1730" s="295" t="s">
        <v>10874</v>
      </c>
      <c r="M1730" s="295" t="s">
        <v>10840</v>
      </c>
      <c r="O1730" s="295" t="s">
        <v>12300</v>
      </c>
    </row>
    <row r="1731" ht="15.75" customHeight="1">
      <c r="B1731" s="295" t="s">
        <v>14471</v>
      </c>
      <c r="C1731" s="295">
        <v>1.14062503E8</v>
      </c>
      <c r="D1731" s="295" t="s">
        <v>1078</v>
      </c>
      <c r="E1731" s="295" t="s">
        <v>4945</v>
      </c>
      <c r="F1731" s="295" t="s">
        <v>4944</v>
      </c>
      <c r="G1731" s="295" t="s">
        <v>79</v>
      </c>
      <c r="I1731" s="295" t="s">
        <v>10840</v>
      </c>
      <c r="J1731" s="295" t="s">
        <v>11055</v>
      </c>
      <c r="K1731" s="295" t="s">
        <v>11064</v>
      </c>
      <c r="L1731" s="295" t="s">
        <v>10840</v>
      </c>
      <c r="M1731" s="295" t="s">
        <v>10840</v>
      </c>
      <c r="O1731" s="295" t="s">
        <v>12578</v>
      </c>
    </row>
    <row r="1732" ht="15.75" customHeight="1">
      <c r="B1732" s="295" t="s">
        <v>14472</v>
      </c>
      <c r="C1732" s="295">
        <v>1.14062503E8</v>
      </c>
      <c r="D1732" s="295" t="s">
        <v>1078</v>
      </c>
      <c r="E1732" s="295" t="s">
        <v>4945</v>
      </c>
      <c r="F1732" s="295" t="s">
        <v>4944</v>
      </c>
      <c r="G1732" s="295" t="s">
        <v>38</v>
      </c>
      <c r="I1732" s="295" t="s">
        <v>10840</v>
      </c>
      <c r="J1732" s="295" t="s">
        <v>11517</v>
      </c>
      <c r="K1732" s="295" t="s">
        <v>11959</v>
      </c>
      <c r="L1732" s="295" t="s">
        <v>10840</v>
      </c>
      <c r="M1732" s="295" t="s">
        <v>10840</v>
      </c>
      <c r="O1732" s="295" t="s">
        <v>11905</v>
      </c>
    </row>
    <row r="1733" ht="15.75" customHeight="1">
      <c r="B1733" s="295" t="s">
        <v>14474</v>
      </c>
      <c r="C1733" s="295">
        <v>1.14062503E8</v>
      </c>
      <c r="D1733" s="295" t="s">
        <v>1078</v>
      </c>
      <c r="E1733" s="295" t="s">
        <v>14475</v>
      </c>
      <c r="F1733" s="295" t="s">
        <v>4944</v>
      </c>
      <c r="G1733" s="295" t="s">
        <v>32</v>
      </c>
      <c r="I1733" s="295" t="s">
        <v>10840</v>
      </c>
      <c r="J1733" s="295" t="s">
        <v>11326</v>
      </c>
      <c r="K1733" s="295" t="s">
        <v>11728</v>
      </c>
      <c r="L1733" s="295" t="s">
        <v>10840</v>
      </c>
      <c r="M1733" s="295" t="s">
        <v>10840</v>
      </c>
      <c r="O1733" s="295" t="s">
        <v>11137</v>
      </c>
    </row>
    <row r="1734" ht="15.75" customHeight="1">
      <c r="B1734" s="295" t="s">
        <v>14476</v>
      </c>
      <c r="C1734" s="295">
        <v>1.14063003E8</v>
      </c>
      <c r="D1734" s="295" t="s">
        <v>1150</v>
      </c>
      <c r="E1734" s="295" t="s">
        <v>4949</v>
      </c>
      <c r="F1734" s="295" t="s">
        <v>4948</v>
      </c>
      <c r="G1734" s="295" t="s">
        <v>79</v>
      </c>
      <c r="I1734" s="295" t="s">
        <v>10901</v>
      </c>
      <c r="J1734" s="295" t="s">
        <v>11171</v>
      </c>
      <c r="K1734" s="295" t="s">
        <v>13315</v>
      </c>
      <c r="L1734" s="295" t="s">
        <v>10888</v>
      </c>
      <c r="M1734" s="295" t="s">
        <v>10840</v>
      </c>
      <c r="O1734" s="295" t="s">
        <v>12860</v>
      </c>
    </row>
    <row r="1735" ht="15.75" customHeight="1">
      <c r="B1735" s="295" t="s">
        <v>14478</v>
      </c>
      <c r="C1735" s="295">
        <v>1.14063003E8</v>
      </c>
      <c r="D1735" s="295" t="s">
        <v>1150</v>
      </c>
      <c r="E1735" s="295" t="s">
        <v>4949</v>
      </c>
      <c r="F1735" s="295" t="s">
        <v>4948</v>
      </c>
      <c r="G1735" s="295" t="s">
        <v>38</v>
      </c>
      <c r="I1735" s="295" t="s">
        <v>10874</v>
      </c>
      <c r="J1735" s="295" t="s">
        <v>12131</v>
      </c>
      <c r="K1735" s="295" t="s">
        <v>11363</v>
      </c>
      <c r="L1735" s="295" t="s">
        <v>10888</v>
      </c>
      <c r="M1735" s="295" t="s">
        <v>10840</v>
      </c>
      <c r="O1735" s="295" t="s">
        <v>13763</v>
      </c>
    </row>
    <row r="1736" ht="15.75" customHeight="1">
      <c r="B1736" s="295" t="s">
        <v>14479</v>
      </c>
      <c r="C1736" s="295">
        <v>1.14063003E8</v>
      </c>
      <c r="D1736" s="295" t="s">
        <v>1150</v>
      </c>
      <c r="E1736" s="295" t="s">
        <v>14480</v>
      </c>
      <c r="F1736" s="295" t="s">
        <v>4948</v>
      </c>
      <c r="G1736" s="295" t="s">
        <v>32</v>
      </c>
      <c r="I1736" s="295" t="s">
        <v>10850</v>
      </c>
      <c r="J1736" s="295" t="s">
        <v>11388</v>
      </c>
      <c r="K1736" s="295" t="s">
        <v>12612</v>
      </c>
      <c r="L1736" s="295" t="s">
        <v>11210</v>
      </c>
      <c r="M1736" s="295" t="s">
        <v>10888</v>
      </c>
      <c r="O1736" s="295" t="s">
        <v>14481</v>
      </c>
    </row>
    <row r="1737" ht="15.75" customHeight="1">
      <c r="B1737" s="295" t="s">
        <v>14482</v>
      </c>
      <c r="C1737" s="295">
        <v>1.14063003E8</v>
      </c>
      <c r="D1737" s="295" t="s">
        <v>1150</v>
      </c>
      <c r="E1737" s="295" t="s">
        <v>4954</v>
      </c>
      <c r="F1737" s="295" t="s">
        <v>4953</v>
      </c>
      <c r="G1737" s="295" t="s">
        <v>79</v>
      </c>
      <c r="H1737" s="295" t="s">
        <v>10840</v>
      </c>
      <c r="I1737" s="295" t="s">
        <v>10862</v>
      </c>
      <c r="J1737" s="295" t="s">
        <v>10889</v>
      </c>
      <c r="K1737" s="295" t="s">
        <v>13306</v>
      </c>
      <c r="L1737" s="295" t="s">
        <v>10993</v>
      </c>
      <c r="M1737" s="295" t="s">
        <v>10840</v>
      </c>
      <c r="O1737" s="295" t="s">
        <v>12038</v>
      </c>
    </row>
    <row r="1738" ht="15.75" customHeight="1">
      <c r="B1738" s="295" t="s">
        <v>14484</v>
      </c>
      <c r="C1738" s="295">
        <v>1.14063003E8</v>
      </c>
      <c r="D1738" s="295" t="s">
        <v>1150</v>
      </c>
      <c r="E1738" s="295" t="s">
        <v>4954</v>
      </c>
      <c r="F1738" s="295" t="s">
        <v>4953</v>
      </c>
      <c r="G1738" s="295" t="s">
        <v>38</v>
      </c>
      <c r="I1738" s="295" t="s">
        <v>10844</v>
      </c>
      <c r="J1738" s="295" t="s">
        <v>11814</v>
      </c>
      <c r="K1738" s="295" t="s">
        <v>11138</v>
      </c>
      <c r="L1738" s="295" t="s">
        <v>11021</v>
      </c>
      <c r="M1738" s="295" t="s">
        <v>10901</v>
      </c>
      <c r="O1738" s="295" t="s">
        <v>13774</v>
      </c>
    </row>
    <row r="1739" ht="15.75" customHeight="1">
      <c r="B1739" s="295" t="s">
        <v>14485</v>
      </c>
      <c r="C1739" s="295">
        <v>1.14063003E8</v>
      </c>
      <c r="D1739" s="295" t="s">
        <v>1150</v>
      </c>
      <c r="E1739" s="295" t="s">
        <v>14486</v>
      </c>
      <c r="F1739" s="295" t="s">
        <v>4953</v>
      </c>
      <c r="G1739" s="295" t="s">
        <v>32</v>
      </c>
      <c r="H1739" s="295" t="s">
        <v>10840</v>
      </c>
      <c r="I1739" s="295" t="s">
        <v>11074</v>
      </c>
      <c r="J1739" s="295" t="s">
        <v>10945</v>
      </c>
      <c r="K1739" s="295" t="s">
        <v>13868</v>
      </c>
      <c r="L1739" s="295" t="s">
        <v>11391</v>
      </c>
      <c r="M1739" s="295" t="s">
        <v>10864</v>
      </c>
      <c r="O1739" s="295" t="s">
        <v>14488</v>
      </c>
    </row>
    <row r="1740" ht="15.75" customHeight="1">
      <c r="B1740" s="295" t="s">
        <v>14489</v>
      </c>
      <c r="C1740" s="295">
        <v>1.14063503E8</v>
      </c>
      <c r="D1740" s="295" t="s">
        <v>1180</v>
      </c>
      <c r="E1740" s="295" t="s">
        <v>4958</v>
      </c>
      <c r="F1740" s="295" t="s">
        <v>4957</v>
      </c>
      <c r="G1740" s="295" t="s">
        <v>79</v>
      </c>
      <c r="I1740" s="295" t="s">
        <v>10840</v>
      </c>
      <c r="J1740" s="295" t="s">
        <v>11517</v>
      </c>
      <c r="K1740" s="295" t="s">
        <v>12504</v>
      </c>
      <c r="L1740" s="295" t="s">
        <v>10840</v>
      </c>
      <c r="M1740" s="295" t="s">
        <v>10840</v>
      </c>
      <c r="O1740" s="295" t="s">
        <v>11636</v>
      </c>
    </row>
    <row r="1741" ht="15.75" customHeight="1">
      <c r="B1741" s="295" t="s">
        <v>14490</v>
      </c>
      <c r="C1741" s="295">
        <v>1.14063503E8</v>
      </c>
      <c r="D1741" s="295" t="s">
        <v>1180</v>
      </c>
      <c r="E1741" s="295" t="s">
        <v>4958</v>
      </c>
      <c r="F1741" s="295" t="s">
        <v>4957</v>
      </c>
      <c r="G1741" s="295" t="s">
        <v>38</v>
      </c>
      <c r="I1741" s="295" t="s">
        <v>10840</v>
      </c>
      <c r="J1741" s="295" t="s">
        <v>11450</v>
      </c>
      <c r="K1741" s="295" t="s">
        <v>11069</v>
      </c>
      <c r="L1741" s="295" t="s">
        <v>10901</v>
      </c>
      <c r="M1741" s="295" t="s">
        <v>10840</v>
      </c>
      <c r="O1741" s="295" t="s">
        <v>11984</v>
      </c>
    </row>
    <row r="1742" ht="15.75" customHeight="1">
      <c r="B1742" s="295" t="s">
        <v>14491</v>
      </c>
      <c r="C1742" s="295">
        <v>1.14063503E8</v>
      </c>
      <c r="D1742" s="295" t="s">
        <v>1180</v>
      </c>
      <c r="E1742" s="295" t="s">
        <v>14492</v>
      </c>
      <c r="F1742" s="295" t="s">
        <v>4957</v>
      </c>
      <c r="G1742" s="295" t="s">
        <v>32</v>
      </c>
      <c r="I1742" s="295" t="s">
        <v>10840</v>
      </c>
      <c r="J1742" s="295" t="s">
        <v>11336</v>
      </c>
      <c r="K1742" s="295" t="s">
        <v>14494</v>
      </c>
      <c r="L1742" s="295" t="s">
        <v>10843</v>
      </c>
      <c r="M1742" s="295" t="s">
        <v>10840</v>
      </c>
      <c r="O1742" s="295" t="s">
        <v>14495</v>
      </c>
    </row>
    <row r="1743" ht="15.75" customHeight="1">
      <c r="B1743" s="295" t="s">
        <v>14496</v>
      </c>
      <c r="C1743" s="295">
        <v>1.14063503E8</v>
      </c>
      <c r="D1743" s="295" t="s">
        <v>1180</v>
      </c>
      <c r="E1743" s="295" t="s">
        <v>4962</v>
      </c>
      <c r="F1743" s="295" t="s">
        <v>4961</v>
      </c>
      <c r="G1743" s="295" t="s">
        <v>79</v>
      </c>
      <c r="I1743" s="295" t="s">
        <v>10840</v>
      </c>
      <c r="J1743" s="295" t="s">
        <v>10862</v>
      </c>
      <c r="K1743" s="295" t="s">
        <v>12737</v>
      </c>
      <c r="L1743" s="295" t="s">
        <v>10840</v>
      </c>
      <c r="M1743" s="295" t="s">
        <v>10840</v>
      </c>
      <c r="O1743" s="295" t="s">
        <v>11115</v>
      </c>
    </row>
    <row r="1744" ht="15.75" customHeight="1">
      <c r="B1744" s="295" t="s">
        <v>14497</v>
      </c>
      <c r="C1744" s="295">
        <v>1.14063503E8</v>
      </c>
      <c r="D1744" s="295" t="s">
        <v>1180</v>
      </c>
      <c r="E1744" s="295" t="s">
        <v>4962</v>
      </c>
      <c r="F1744" s="295" t="s">
        <v>4961</v>
      </c>
      <c r="G1744" s="295" t="s">
        <v>38</v>
      </c>
      <c r="I1744" s="295" t="s">
        <v>10840</v>
      </c>
      <c r="J1744" s="295" t="s">
        <v>10867</v>
      </c>
      <c r="K1744" s="295" t="s">
        <v>12737</v>
      </c>
      <c r="L1744" s="295" t="s">
        <v>10840</v>
      </c>
      <c r="M1744" s="295" t="s">
        <v>10840</v>
      </c>
      <c r="O1744" s="295" t="s">
        <v>11644</v>
      </c>
    </row>
    <row r="1745" ht="15.75" customHeight="1">
      <c r="B1745" s="295" t="s">
        <v>14498</v>
      </c>
      <c r="C1745" s="295">
        <v>1.14063503E8</v>
      </c>
      <c r="D1745" s="295" t="s">
        <v>1180</v>
      </c>
      <c r="E1745" s="295" t="s">
        <v>14499</v>
      </c>
      <c r="F1745" s="295" t="s">
        <v>4961</v>
      </c>
      <c r="G1745" s="295" t="s">
        <v>32</v>
      </c>
      <c r="I1745" s="295" t="s">
        <v>10840</v>
      </c>
      <c r="J1745" s="295" t="s">
        <v>10873</v>
      </c>
      <c r="K1745" s="295" t="s">
        <v>11814</v>
      </c>
      <c r="L1745" s="295" t="s">
        <v>10919</v>
      </c>
      <c r="M1745" s="295" t="s">
        <v>10840</v>
      </c>
      <c r="O1745" s="295" t="s">
        <v>12629</v>
      </c>
    </row>
    <row r="1746" ht="15.75" customHeight="1">
      <c r="B1746" s="295" t="s">
        <v>14501</v>
      </c>
      <c r="C1746" s="295">
        <v>1.14064003E8</v>
      </c>
      <c r="D1746" s="295" t="s">
        <v>1312</v>
      </c>
      <c r="E1746" s="295" t="s">
        <v>4967</v>
      </c>
      <c r="F1746" s="295" t="s">
        <v>4966</v>
      </c>
      <c r="G1746" s="295" t="s">
        <v>79</v>
      </c>
      <c r="I1746" s="295" t="s">
        <v>10840</v>
      </c>
      <c r="J1746" s="295" t="s">
        <v>11021</v>
      </c>
      <c r="K1746" s="295" t="s">
        <v>12751</v>
      </c>
      <c r="M1746" s="295" t="s">
        <v>10840</v>
      </c>
      <c r="O1746" s="295" t="s">
        <v>12117</v>
      </c>
    </row>
    <row r="1747" ht="15.75" customHeight="1">
      <c r="B1747" s="295" t="s">
        <v>14502</v>
      </c>
      <c r="C1747" s="295">
        <v>1.14064003E8</v>
      </c>
      <c r="D1747" s="295" t="s">
        <v>1312</v>
      </c>
      <c r="E1747" s="295" t="s">
        <v>4967</v>
      </c>
      <c r="F1747" s="295" t="s">
        <v>4966</v>
      </c>
      <c r="G1747" s="295" t="s">
        <v>38</v>
      </c>
      <c r="H1747" s="295" t="s">
        <v>10840</v>
      </c>
      <c r="I1747" s="295" t="s">
        <v>10840</v>
      </c>
      <c r="J1747" s="295" t="s">
        <v>10921</v>
      </c>
      <c r="K1747" s="295" t="s">
        <v>10848</v>
      </c>
      <c r="L1747" s="295" t="s">
        <v>10840</v>
      </c>
      <c r="O1747" s="295" t="s">
        <v>11416</v>
      </c>
    </row>
    <row r="1748" ht="15.75" customHeight="1">
      <c r="B1748" s="295" t="s">
        <v>14503</v>
      </c>
      <c r="C1748" s="295">
        <v>1.14064003E8</v>
      </c>
      <c r="D1748" s="295" t="s">
        <v>1312</v>
      </c>
      <c r="E1748" s="295" t="s">
        <v>14505</v>
      </c>
      <c r="F1748" s="295" t="s">
        <v>4966</v>
      </c>
      <c r="G1748" s="295" t="s">
        <v>32</v>
      </c>
      <c r="H1748" s="295" t="s">
        <v>10840</v>
      </c>
      <c r="I1748" s="295" t="s">
        <v>10840</v>
      </c>
      <c r="J1748" s="295" t="s">
        <v>11303</v>
      </c>
      <c r="K1748" s="295" t="s">
        <v>14506</v>
      </c>
      <c r="L1748" s="295" t="s">
        <v>10840</v>
      </c>
      <c r="M1748" s="295" t="s">
        <v>10840</v>
      </c>
      <c r="O1748" s="295" t="s">
        <v>11632</v>
      </c>
    </row>
    <row r="1749" ht="15.75" customHeight="1">
      <c r="B1749" s="295" t="s">
        <v>14507</v>
      </c>
      <c r="C1749" s="295">
        <v>1.14064003E8</v>
      </c>
      <c r="D1749" s="295" t="s">
        <v>1312</v>
      </c>
      <c r="E1749" s="295" t="s">
        <v>4971</v>
      </c>
      <c r="F1749" s="295" t="s">
        <v>4970</v>
      </c>
      <c r="G1749" s="295" t="s">
        <v>79</v>
      </c>
      <c r="I1749" s="295" t="s">
        <v>10840</v>
      </c>
      <c r="J1749" s="295" t="s">
        <v>10919</v>
      </c>
      <c r="K1749" s="295" t="s">
        <v>10973</v>
      </c>
      <c r="L1749" s="295" t="s">
        <v>10840</v>
      </c>
      <c r="O1749" s="295" t="s">
        <v>11831</v>
      </c>
    </row>
    <row r="1750" ht="15.75" customHeight="1">
      <c r="B1750" s="295" t="s">
        <v>14508</v>
      </c>
      <c r="C1750" s="295">
        <v>1.14064003E8</v>
      </c>
      <c r="D1750" s="295" t="s">
        <v>1312</v>
      </c>
      <c r="E1750" s="295" t="s">
        <v>4971</v>
      </c>
      <c r="F1750" s="295" t="s">
        <v>4970</v>
      </c>
      <c r="G1750" s="295" t="s">
        <v>38</v>
      </c>
      <c r="I1750" s="295" t="s">
        <v>10840</v>
      </c>
      <c r="J1750" s="295" t="s">
        <v>10869</v>
      </c>
      <c r="K1750" s="295" t="s">
        <v>11026</v>
      </c>
      <c r="L1750" s="295" t="s">
        <v>10840</v>
      </c>
      <c r="M1750" s="295" t="s">
        <v>10840</v>
      </c>
      <c r="O1750" s="295" t="s">
        <v>12105</v>
      </c>
    </row>
    <row r="1751" ht="15.75" customHeight="1">
      <c r="B1751" s="295" t="s">
        <v>14510</v>
      </c>
      <c r="C1751" s="295">
        <v>1.14064003E8</v>
      </c>
      <c r="D1751" s="295" t="s">
        <v>1312</v>
      </c>
      <c r="E1751" s="295" t="s">
        <v>14511</v>
      </c>
      <c r="F1751" s="295" t="s">
        <v>4970</v>
      </c>
      <c r="G1751" s="295" t="s">
        <v>32</v>
      </c>
      <c r="I1751" s="295" t="s">
        <v>10840</v>
      </c>
      <c r="J1751" s="295" t="s">
        <v>11271</v>
      </c>
      <c r="K1751" s="295" t="s">
        <v>11874</v>
      </c>
      <c r="L1751" s="295" t="s">
        <v>10840</v>
      </c>
      <c r="M1751" s="295" t="s">
        <v>10840</v>
      </c>
      <c r="O1751" s="295" t="s">
        <v>11337</v>
      </c>
    </row>
    <row r="1752" ht="15.75" customHeight="1">
      <c r="B1752" s="295" t="s">
        <v>14512</v>
      </c>
      <c r="C1752" s="295">
        <v>1.14065503E8</v>
      </c>
      <c r="D1752" s="295" t="s">
        <v>1534</v>
      </c>
      <c r="E1752" s="295" t="s">
        <v>4975</v>
      </c>
      <c r="F1752" s="295" t="s">
        <v>4974</v>
      </c>
      <c r="G1752" s="295" t="s">
        <v>79</v>
      </c>
      <c r="I1752" s="295" t="s">
        <v>10844</v>
      </c>
      <c r="J1752" s="295" t="s">
        <v>11910</v>
      </c>
      <c r="K1752" s="295" t="s">
        <v>10892</v>
      </c>
      <c r="L1752" s="295" t="s">
        <v>11055</v>
      </c>
      <c r="M1752" s="295" t="s">
        <v>10840</v>
      </c>
      <c r="O1752" s="295" t="s">
        <v>12170</v>
      </c>
    </row>
    <row r="1753" ht="15.75" customHeight="1">
      <c r="B1753" s="295" t="s">
        <v>14514</v>
      </c>
      <c r="C1753" s="295">
        <v>1.14065503E8</v>
      </c>
      <c r="D1753" s="295" t="s">
        <v>1534</v>
      </c>
      <c r="E1753" s="295" t="s">
        <v>4975</v>
      </c>
      <c r="F1753" s="295" t="s">
        <v>4974</v>
      </c>
      <c r="G1753" s="295" t="s">
        <v>38</v>
      </c>
      <c r="I1753" s="295" t="s">
        <v>10844</v>
      </c>
      <c r="J1753" s="295" t="s">
        <v>12620</v>
      </c>
      <c r="K1753" s="295" t="s">
        <v>10842</v>
      </c>
      <c r="L1753" s="295" t="s">
        <v>11018</v>
      </c>
      <c r="N1753" s="295" t="s">
        <v>10840</v>
      </c>
      <c r="O1753" s="295" t="s">
        <v>12665</v>
      </c>
    </row>
    <row r="1754" ht="15.75" customHeight="1">
      <c r="B1754" s="295" t="s">
        <v>14515</v>
      </c>
      <c r="C1754" s="295">
        <v>1.14065503E8</v>
      </c>
      <c r="D1754" s="295" t="s">
        <v>1534</v>
      </c>
      <c r="E1754" s="295" t="s">
        <v>14516</v>
      </c>
      <c r="F1754" s="295" t="s">
        <v>4974</v>
      </c>
      <c r="G1754" s="295" t="s">
        <v>32</v>
      </c>
      <c r="I1754" s="295" t="s">
        <v>11032</v>
      </c>
      <c r="J1754" s="295" t="s">
        <v>11423</v>
      </c>
      <c r="K1754" s="295" t="s">
        <v>10902</v>
      </c>
      <c r="L1754" s="295" t="s">
        <v>10974</v>
      </c>
      <c r="M1754" s="295" t="s">
        <v>10840</v>
      </c>
      <c r="N1754" s="295" t="s">
        <v>10840</v>
      </c>
      <c r="O1754" s="295" t="s">
        <v>14518</v>
      </c>
    </row>
    <row r="1755" ht="15.75" customHeight="1">
      <c r="B1755" s="295" t="s">
        <v>14519</v>
      </c>
      <c r="C1755" s="295">
        <v>1.14065503E8</v>
      </c>
      <c r="D1755" s="295" t="s">
        <v>1534</v>
      </c>
      <c r="E1755" s="295" t="s">
        <v>4980</v>
      </c>
      <c r="F1755" s="295" t="s">
        <v>4979</v>
      </c>
      <c r="G1755" s="295" t="s">
        <v>79</v>
      </c>
      <c r="H1755" s="295" t="s">
        <v>10840</v>
      </c>
      <c r="I1755" s="295" t="s">
        <v>11019</v>
      </c>
      <c r="J1755" s="295" t="s">
        <v>10994</v>
      </c>
      <c r="K1755" s="295" t="s">
        <v>11667</v>
      </c>
      <c r="L1755" s="295" t="s">
        <v>10944</v>
      </c>
      <c r="M1755" s="295" t="s">
        <v>10840</v>
      </c>
      <c r="O1755" s="295" t="s">
        <v>12361</v>
      </c>
    </row>
    <row r="1756" ht="15.75" customHeight="1">
      <c r="B1756" s="295" t="s">
        <v>14521</v>
      </c>
      <c r="C1756" s="295">
        <v>1.14065503E8</v>
      </c>
      <c r="D1756" s="295" t="s">
        <v>1534</v>
      </c>
      <c r="E1756" s="295" t="s">
        <v>4980</v>
      </c>
      <c r="F1756" s="295" t="s">
        <v>4979</v>
      </c>
      <c r="G1756" s="295" t="s">
        <v>38</v>
      </c>
      <c r="H1756" s="295" t="s">
        <v>10840</v>
      </c>
      <c r="I1756" s="295" t="s">
        <v>10873</v>
      </c>
      <c r="J1756" s="295" t="s">
        <v>12532</v>
      </c>
      <c r="K1756" s="295" t="s">
        <v>11106</v>
      </c>
      <c r="L1756" s="295" t="s">
        <v>11378</v>
      </c>
      <c r="M1756" s="295" t="s">
        <v>10912</v>
      </c>
      <c r="O1756" s="295" t="s">
        <v>12988</v>
      </c>
    </row>
    <row r="1757" ht="15.75" customHeight="1">
      <c r="B1757" s="295" t="s">
        <v>14522</v>
      </c>
      <c r="C1757" s="295">
        <v>1.14065503E8</v>
      </c>
      <c r="D1757" s="295" t="s">
        <v>1534</v>
      </c>
      <c r="E1757" s="295" t="s">
        <v>14523</v>
      </c>
      <c r="F1757" s="295" t="s">
        <v>4979</v>
      </c>
      <c r="G1757" s="295" t="s">
        <v>32</v>
      </c>
      <c r="H1757" s="295" t="s">
        <v>10840</v>
      </c>
      <c r="I1757" s="295" t="s">
        <v>10974</v>
      </c>
      <c r="J1757" s="295" t="s">
        <v>14096</v>
      </c>
      <c r="K1757" s="295" t="s">
        <v>12136</v>
      </c>
      <c r="L1757" s="295" t="s">
        <v>11004</v>
      </c>
      <c r="M1757" s="295" t="s">
        <v>10862</v>
      </c>
      <c r="O1757" s="295" t="s">
        <v>6370</v>
      </c>
    </row>
    <row r="1758" ht="15.75" customHeight="1">
      <c r="B1758" s="295" t="s">
        <v>14525</v>
      </c>
      <c r="C1758" s="295">
        <v>1.14066503E8</v>
      </c>
      <c r="D1758" s="295" t="s">
        <v>1640</v>
      </c>
      <c r="E1758" s="295" t="s">
        <v>4984</v>
      </c>
      <c r="F1758" s="295" t="s">
        <v>4983</v>
      </c>
      <c r="G1758" s="295" t="s">
        <v>79</v>
      </c>
      <c r="J1758" s="295" t="s">
        <v>10864</v>
      </c>
      <c r="K1758" s="295" t="s">
        <v>11914</v>
      </c>
      <c r="L1758" s="295" t="s">
        <v>10901</v>
      </c>
      <c r="M1758" s="295" t="s">
        <v>10840</v>
      </c>
      <c r="O1758" s="295" t="s">
        <v>11260</v>
      </c>
    </row>
    <row r="1759" ht="15.75" customHeight="1">
      <c r="B1759" s="295" t="s">
        <v>14526</v>
      </c>
      <c r="C1759" s="295">
        <v>1.14066503E8</v>
      </c>
      <c r="D1759" s="295" t="s">
        <v>1640</v>
      </c>
      <c r="E1759" s="295" t="s">
        <v>4984</v>
      </c>
      <c r="F1759" s="295" t="s">
        <v>4983</v>
      </c>
      <c r="G1759" s="295" t="s">
        <v>38</v>
      </c>
      <c r="I1759" s="295" t="s">
        <v>10840</v>
      </c>
      <c r="J1759" s="295" t="s">
        <v>10917</v>
      </c>
      <c r="K1759" s="295" t="s">
        <v>11250</v>
      </c>
      <c r="L1759" s="295" t="s">
        <v>10840</v>
      </c>
      <c r="M1759" s="295" t="s">
        <v>10840</v>
      </c>
      <c r="O1759" s="295" t="s">
        <v>12496</v>
      </c>
    </row>
    <row r="1760" ht="15.75" customHeight="1">
      <c r="B1760" s="295" t="s">
        <v>14528</v>
      </c>
      <c r="C1760" s="295">
        <v>1.14066503E8</v>
      </c>
      <c r="D1760" s="295" t="s">
        <v>1640</v>
      </c>
      <c r="E1760" s="295" t="s">
        <v>14529</v>
      </c>
      <c r="F1760" s="295" t="s">
        <v>4983</v>
      </c>
      <c r="G1760" s="295" t="s">
        <v>32</v>
      </c>
      <c r="I1760" s="295" t="s">
        <v>10840</v>
      </c>
      <c r="J1760" s="295" t="s">
        <v>11402</v>
      </c>
      <c r="K1760" s="295" t="s">
        <v>11205</v>
      </c>
      <c r="L1760" s="295" t="s">
        <v>10862</v>
      </c>
      <c r="M1760" s="295" t="s">
        <v>10840</v>
      </c>
      <c r="O1760" s="295" t="s">
        <v>12224</v>
      </c>
    </row>
    <row r="1761" ht="15.75" customHeight="1">
      <c r="B1761" s="295" t="s">
        <v>14530</v>
      </c>
      <c r="C1761" s="295">
        <v>1.14066503E8</v>
      </c>
      <c r="D1761" s="295" t="s">
        <v>1640</v>
      </c>
      <c r="E1761" s="295" t="s">
        <v>4988</v>
      </c>
      <c r="F1761" s="295" t="s">
        <v>4987</v>
      </c>
      <c r="G1761" s="295" t="s">
        <v>79</v>
      </c>
      <c r="I1761" s="295" t="s">
        <v>10840</v>
      </c>
      <c r="J1761" s="295" t="s">
        <v>10919</v>
      </c>
      <c r="K1761" s="295" t="s">
        <v>11225</v>
      </c>
      <c r="L1761" s="295" t="s">
        <v>10840</v>
      </c>
      <c r="O1761" s="295" t="s">
        <v>11451</v>
      </c>
    </row>
    <row r="1762" ht="15.75" customHeight="1">
      <c r="B1762" s="295" t="s">
        <v>14532</v>
      </c>
      <c r="C1762" s="295">
        <v>1.14066503E8</v>
      </c>
      <c r="D1762" s="295" t="s">
        <v>1640</v>
      </c>
      <c r="E1762" s="295" t="s">
        <v>4988</v>
      </c>
      <c r="F1762" s="295" t="s">
        <v>4987</v>
      </c>
      <c r="G1762" s="295" t="s">
        <v>38</v>
      </c>
      <c r="J1762" s="295" t="s">
        <v>10840</v>
      </c>
      <c r="K1762" s="295" t="s">
        <v>11101</v>
      </c>
      <c r="L1762" s="295" t="s">
        <v>10840</v>
      </c>
      <c r="M1762" s="295" t="s">
        <v>10840</v>
      </c>
      <c r="O1762" s="295" t="s">
        <v>11355</v>
      </c>
    </row>
    <row r="1763" ht="15.75" customHeight="1">
      <c r="B1763" s="295" t="s">
        <v>14533</v>
      </c>
      <c r="C1763" s="295">
        <v>1.14066503E8</v>
      </c>
      <c r="D1763" s="295" t="s">
        <v>1640</v>
      </c>
      <c r="E1763" s="295" t="s">
        <v>14534</v>
      </c>
      <c r="F1763" s="295" t="s">
        <v>4987</v>
      </c>
      <c r="G1763" s="295" t="s">
        <v>32</v>
      </c>
      <c r="I1763" s="295" t="s">
        <v>10840</v>
      </c>
      <c r="J1763" s="295" t="s">
        <v>10869</v>
      </c>
      <c r="K1763" s="295" t="s">
        <v>11834</v>
      </c>
      <c r="L1763" s="295" t="s">
        <v>10840</v>
      </c>
      <c r="M1763" s="295" t="s">
        <v>10840</v>
      </c>
      <c r="O1763" s="295" t="s">
        <v>13242</v>
      </c>
    </row>
    <row r="1764" ht="15.75" customHeight="1">
      <c r="B1764" s="295" t="s">
        <v>14535</v>
      </c>
      <c r="C1764" s="295">
        <v>1.14067002E8</v>
      </c>
      <c r="D1764" s="295" t="s">
        <v>1822</v>
      </c>
      <c r="E1764" s="295" t="s">
        <v>4570</v>
      </c>
      <c r="F1764" s="295" t="s">
        <v>4991</v>
      </c>
      <c r="G1764" s="295" t="s">
        <v>79</v>
      </c>
      <c r="I1764" s="295" t="s">
        <v>10919</v>
      </c>
      <c r="J1764" s="295" t="s">
        <v>11105</v>
      </c>
      <c r="K1764" s="295" t="s">
        <v>10840</v>
      </c>
      <c r="L1764" s="295" t="s">
        <v>10840</v>
      </c>
      <c r="O1764" s="295" t="s">
        <v>11309</v>
      </c>
    </row>
    <row r="1765" ht="15.75" customHeight="1">
      <c r="B1765" s="295" t="s">
        <v>14537</v>
      </c>
      <c r="C1765" s="295">
        <v>1.14067002E8</v>
      </c>
      <c r="D1765" s="295" t="s">
        <v>1822</v>
      </c>
      <c r="E1765" s="295" t="s">
        <v>4570</v>
      </c>
      <c r="F1765" s="295" t="s">
        <v>4991</v>
      </c>
      <c r="G1765" s="295" t="s">
        <v>38</v>
      </c>
      <c r="I1765" s="295" t="s">
        <v>10901</v>
      </c>
      <c r="J1765" s="295" t="s">
        <v>11306</v>
      </c>
      <c r="K1765" s="295" t="s">
        <v>10840</v>
      </c>
      <c r="L1765" s="295" t="s">
        <v>10840</v>
      </c>
      <c r="O1765" s="295" t="s">
        <v>11115</v>
      </c>
    </row>
    <row r="1766" ht="15.75" customHeight="1">
      <c r="B1766" s="295" t="s">
        <v>14538</v>
      </c>
      <c r="C1766" s="295">
        <v>1.14067002E8</v>
      </c>
      <c r="D1766" s="295" t="s">
        <v>1822</v>
      </c>
      <c r="E1766" s="295" t="s">
        <v>13981</v>
      </c>
      <c r="F1766" s="295" t="s">
        <v>4991</v>
      </c>
      <c r="G1766" s="295" t="s">
        <v>32</v>
      </c>
      <c r="I1766" s="295" t="s">
        <v>10993</v>
      </c>
      <c r="J1766" s="295" t="s">
        <v>12197</v>
      </c>
      <c r="K1766" s="295" t="s">
        <v>10840</v>
      </c>
      <c r="L1766" s="295" t="s">
        <v>10840</v>
      </c>
      <c r="O1766" s="295" t="s">
        <v>11280</v>
      </c>
    </row>
    <row r="1767" ht="15.75" customHeight="1">
      <c r="B1767" s="295" t="s">
        <v>14539</v>
      </c>
      <c r="C1767" s="295">
        <v>1.14067002E8</v>
      </c>
      <c r="D1767" s="295" t="s">
        <v>1822</v>
      </c>
      <c r="E1767" s="295" t="s">
        <v>4996</v>
      </c>
      <c r="F1767" s="295" t="s">
        <v>4995</v>
      </c>
      <c r="G1767" s="295" t="s">
        <v>79</v>
      </c>
      <c r="I1767" s="295" t="s">
        <v>10901</v>
      </c>
      <c r="J1767" s="295" t="s">
        <v>11310</v>
      </c>
      <c r="K1767" s="295" t="s">
        <v>10840</v>
      </c>
      <c r="M1767" s="295" t="s">
        <v>10840</v>
      </c>
      <c r="O1767" s="295" t="s">
        <v>11359</v>
      </c>
    </row>
    <row r="1768" ht="15.75" customHeight="1">
      <c r="B1768" s="295" t="s">
        <v>14540</v>
      </c>
      <c r="C1768" s="295">
        <v>1.14067002E8</v>
      </c>
      <c r="D1768" s="295" t="s">
        <v>1822</v>
      </c>
      <c r="E1768" s="295" t="s">
        <v>4996</v>
      </c>
      <c r="F1768" s="295" t="s">
        <v>4995</v>
      </c>
      <c r="G1768" s="295" t="s">
        <v>38</v>
      </c>
      <c r="I1768" s="295" t="s">
        <v>10874</v>
      </c>
      <c r="J1768" s="295" t="s">
        <v>11307</v>
      </c>
      <c r="K1768" s="295" t="s">
        <v>10840</v>
      </c>
      <c r="L1768" s="295" t="s">
        <v>10840</v>
      </c>
      <c r="M1768" s="295" t="s">
        <v>10840</v>
      </c>
      <c r="O1768" s="295" t="s">
        <v>12404</v>
      </c>
    </row>
    <row r="1769" ht="15.75" customHeight="1">
      <c r="B1769" s="295" t="s">
        <v>14541</v>
      </c>
      <c r="C1769" s="295">
        <v>1.14067002E8</v>
      </c>
      <c r="D1769" s="295" t="s">
        <v>1822</v>
      </c>
      <c r="E1769" s="295" t="s">
        <v>14542</v>
      </c>
      <c r="F1769" s="295" t="s">
        <v>4995</v>
      </c>
      <c r="G1769" s="295" t="s">
        <v>32</v>
      </c>
      <c r="I1769" s="295" t="s">
        <v>10850</v>
      </c>
      <c r="J1769" s="295" t="s">
        <v>11204</v>
      </c>
      <c r="K1769" s="295" t="s">
        <v>10912</v>
      </c>
      <c r="L1769" s="295" t="s">
        <v>10840</v>
      </c>
      <c r="M1769" s="295" t="s">
        <v>10840</v>
      </c>
      <c r="O1769" s="295" t="s">
        <v>14543</v>
      </c>
    </row>
    <row r="1770" ht="15.75" customHeight="1">
      <c r="B1770" s="295" t="s">
        <v>14545</v>
      </c>
      <c r="C1770" s="295">
        <v>1.14067002E8</v>
      </c>
      <c r="D1770" s="295" t="s">
        <v>1822</v>
      </c>
      <c r="E1770" s="295" t="s">
        <v>5000</v>
      </c>
      <c r="F1770" s="295" t="s">
        <v>4999</v>
      </c>
      <c r="G1770" s="295" t="s">
        <v>79</v>
      </c>
      <c r="I1770" s="295" t="s">
        <v>10840</v>
      </c>
      <c r="J1770" s="295" t="s">
        <v>12707</v>
      </c>
      <c r="K1770" s="295" t="s">
        <v>10840</v>
      </c>
      <c r="L1770" s="295" t="s">
        <v>10840</v>
      </c>
      <c r="M1770" s="295" t="s">
        <v>10840</v>
      </c>
      <c r="O1770" s="295" t="s">
        <v>11718</v>
      </c>
    </row>
    <row r="1771" ht="15.75" customHeight="1">
      <c r="B1771" s="295" t="s">
        <v>14546</v>
      </c>
      <c r="C1771" s="295">
        <v>1.14067002E8</v>
      </c>
      <c r="D1771" s="295" t="s">
        <v>1822</v>
      </c>
      <c r="E1771" s="295" t="s">
        <v>5000</v>
      </c>
      <c r="F1771" s="295" t="s">
        <v>4999</v>
      </c>
      <c r="G1771" s="295" t="s">
        <v>38</v>
      </c>
      <c r="I1771" s="295" t="s">
        <v>10901</v>
      </c>
      <c r="J1771" s="295" t="s">
        <v>11914</v>
      </c>
      <c r="K1771" s="295" t="s">
        <v>10864</v>
      </c>
      <c r="L1771" s="295" t="s">
        <v>10840</v>
      </c>
      <c r="O1771" s="295" t="s">
        <v>11260</v>
      </c>
    </row>
    <row r="1772" ht="15.75" customHeight="1">
      <c r="B1772" s="295" t="s">
        <v>14547</v>
      </c>
      <c r="C1772" s="295">
        <v>1.14067002E8</v>
      </c>
      <c r="D1772" s="295" t="s">
        <v>1822</v>
      </c>
      <c r="E1772" s="295" t="s">
        <v>14548</v>
      </c>
      <c r="F1772" s="295" t="s">
        <v>4999</v>
      </c>
      <c r="G1772" s="295" t="s">
        <v>32</v>
      </c>
      <c r="I1772" s="295" t="s">
        <v>10888</v>
      </c>
      <c r="J1772" s="295" t="s">
        <v>12350</v>
      </c>
      <c r="K1772" s="295" t="s">
        <v>10917</v>
      </c>
      <c r="L1772" s="295" t="s">
        <v>10840</v>
      </c>
      <c r="M1772" s="295" t="s">
        <v>10840</v>
      </c>
      <c r="O1772" s="295" t="s">
        <v>13180</v>
      </c>
    </row>
    <row r="1773" ht="15.75" customHeight="1">
      <c r="B1773" s="295" t="s">
        <v>14550</v>
      </c>
      <c r="C1773" s="295">
        <v>1.14067002E8</v>
      </c>
      <c r="D1773" s="295" t="s">
        <v>1822</v>
      </c>
      <c r="E1773" s="295" t="s">
        <v>5004</v>
      </c>
      <c r="F1773" s="295" t="s">
        <v>5003</v>
      </c>
      <c r="G1773" s="295" t="s">
        <v>79</v>
      </c>
      <c r="H1773" s="295" t="s">
        <v>10840</v>
      </c>
      <c r="I1773" s="295" t="s">
        <v>10916</v>
      </c>
      <c r="J1773" s="295" t="s">
        <v>14551</v>
      </c>
      <c r="K1773" s="295" t="s">
        <v>11451</v>
      </c>
      <c r="L1773" s="295" t="s">
        <v>10993</v>
      </c>
      <c r="M1773" s="295" t="s">
        <v>10840</v>
      </c>
      <c r="O1773" s="295" t="s">
        <v>8100</v>
      </c>
    </row>
    <row r="1774" ht="15.75" customHeight="1">
      <c r="B1774" s="295" t="s">
        <v>14552</v>
      </c>
      <c r="C1774" s="295">
        <v>1.14067002E8</v>
      </c>
      <c r="D1774" s="295" t="s">
        <v>1822</v>
      </c>
      <c r="E1774" s="295" t="s">
        <v>5004</v>
      </c>
      <c r="F1774" s="295" t="s">
        <v>5003</v>
      </c>
      <c r="G1774" s="295" t="s">
        <v>38</v>
      </c>
      <c r="H1774" s="295" t="s">
        <v>10840</v>
      </c>
      <c r="I1774" s="295" t="s">
        <v>10920</v>
      </c>
      <c r="J1774" s="295" t="s">
        <v>14553</v>
      </c>
      <c r="K1774" s="295" t="s">
        <v>11540</v>
      </c>
      <c r="L1774" s="295" t="s">
        <v>10917</v>
      </c>
      <c r="M1774" s="295" t="s">
        <v>10840</v>
      </c>
      <c r="O1774" s="295" t="s">
        <v>5778</v>
      </c>
    </row>
    <row r="1775" ht="15.75" customHeight="1">
      <c r="B1775" s="295" t="s">
        <v>14554</v>
      </c>
      <c r="C1775" s="295">
        <v>1.14067002E8</v>
      </c>
      <c r="D1775" s="295" t="s">
        <v>1822</v>
      </c>
      <c r="E1775" s="295" t="s">
        <v>14555</v>
      </c>
      <c r="F1775" s="295" t="s">
        <v>5003</v>
      </c>
      <c r="G1775" s="295" t="s">
        <v>32</v>
      </c>
      <c r="H1775" s="295" t="s">
        <v>10840</v>
      </c>
      <c r="I1775" s="295" t="s">
        <v>10926</v>
      </c>
      <c r="J1775" s="295" t="s">
        <v>2590</v>
      </c>
      <c r="K1775" s="295" t="s">
        <v>11095</v>
      </c>
      <c r="L1775" s="295" t="s">
        <v>11340</v>
      </c>
      <c r="M1775" s="295" t="s">
        <v>10840</v>
      </c>
      <c r="O1775" s="295" t="s">
        <v>14556</v>
      </c>
    </row>
    <row r="1776" ht="15.75" customHeight="1">
      <c r="B1776" s="295" t="s">
        <v>14557</v>
      </c>
      <c r="C1776" s="295">
        <v>1.14067002E8</v>
      </c>
      <c r="D1776" s="295" t="s">
        <v>1822</v>
      </c>
      <c r="E1776" s="295" t="s">
        <v>5009</v>
      </c>
      <c r="F1776" s="295" t="s">
        <v>5007</v>
      </c>
      <c r="G1776" s="295" t="s">
        <v>79</v>
      </c>
      <c r="I1776" s="295" t="s">
        <v>10917</v>
      </c>
      <c r="J1776" s="295" t="s">
        <v>11204</v>
      </c>
      <c r="K1776" s="295" t="s">
        <v>10862</v>
      </c>
      <c r="L1776" s="295" t="s">
        <v>10840</v>
      </c>
      <c r="O1776" s="295" t="s">
        <v>11245</v>
      </c>
    </row>
    <row r="1777" ht="15.75" customHeight="1">
      <c r="B1777" s="295" t="s">
        <v>14559</v>
      </c>
      <c r="C1777" s="295">
        <v>1.14067002E8</v>
      </c>
      <c r="D1777" s="295" t="s">
        <v>1822</v>
      </c>
      <c r="E1777" s="295" t="s">
        <v>5009</v>
      </c>
      <c r="F1777" s="295" t="s">
        <v>5007</v>
      </c>
      <c r="G1777" s="295" t="s">
        <v>38</v>
      </c>
      <c r="I1777" s="295" t="s">
        <v>10843</v>
      </c>
      <c r="J1777" s="295" t="s">
        <v>11739</v>
      </c>
      <c r="K1777" s="295" t="s">
        <v>10869</v>
      </c>
      <c r="L1777" s="295" t="s">
        <v>10840</v>
      </c>
      <c r="O1777" s="295" t="s">
        <v>13134</v>
      </c>
    </row>
    <row r="1778" ht="15.75" customHeight="1">
      <c r="B1778" s="295" t="s">
        <v>14560</v>
      </c>
      <c r="C1778" s="295">
        <v>1.14067002E8</v>
      </c>
      <c r="D1778" s="295" t="s">
        <v>1822</v>
      </c>
      <c r="E1778" s="295" t="s">
        <v>14561</v>
      </c>
      <c r="F1778" s="295" t="s">
        <v>5007</v>
      </c>
      <c r="G1778" s="295" t="s">
        <v>32</v>
      </c>
      <c r="I1778" s="295" t="s">
        <v>10955</v>
      </c>
      <c r="J1778" s="295" t="s">
        <v>14562</v>
      </c>
      <c r="K1778" s="295" t="s">
        <v>11317</v>
      </c>
      <c r="L1778" s="295" t="s">
        <v>10840</v>
      </c>
      <c r="O1778" s="295" t="s">
        <v>14563</v>
      </c>
    </row>
    <row r="1779" ht="15.75" customHeight="1">
      <c r="B1779" s="295" t="s">
        <v>14565</v>
      </c>
      <c r="C1779" s="295">
        <v>1.14067002E8</v>
      </c>
      <c r="D1779" s="295" t="s">
        <v>1822</v>
      </c>
      <c r="E1779" s="295" t="s">
        <v>5013</v>
      </c>
      <c r="F1779" s="295" t="s">
        <v>5012</v>
      </c>
      <c r="G1779" s="295" t="s">
        <v>79</v>
      </c>
      <c r="I1779" s="295" t="s">
        <v>10840</v>
      </c>
      <c r="J1779" s="295" t="s">
        <v>11774</v>
      </c>
      <c r="K1779" s="295" t="s">
        <v>10840</v>
      </c>
      <c r="O1779" s="295" t="s">
        <v>11671</v>
      </c>
    </row>
    <row r="1780" ht="15.75" customHeight="1">
      <c r="B1780" s="295" t="s">
        <v>14566</v>
      </c>
      <c r="C1780" s="295">
        <v>1.14067002E8</v>
      </c>
      <c r="D1780" s="295" t="s">
        <v>1822</v>
      </c>
      <c r="E1780" s="295" t="s">
        <v>5013</v>
      </c>
      <c r="F1780" s="295" t="s">
        <v>5012</v>
      </c>
      <c r="G1780" s="295" t="s">
        <v>38</v>
      </c>
      <c r="I1780" s="295" t="s">
        <v>10840</v>
      </c>
      <c r="J1780" s="295" t="s">
        <v>10883</v>
      </c>
      <c r="K1780" s="295" t="s">
        <v>10840</v>
      </c>
      <c r="L1780" s="295" t="s">
        <v>10840</v>
      </c>
      <c r="O1780" s="295" t="s">
        <v>10849</v>
      </c>
    </row>
    <row r="1781" ht="15.75" customHeight="1">
      <c r="B1781" s="295" t="s">
        <v>14567</v>
      </c>
      <c r="C1781" s="295">
        <v>1.14067002E8</v>
      </c>
      <c r="D1781" s="295" t="s">
        <v>1822</v>
      </c>
      <c r="E1781" s="295" t="s">
        <v>14568</v>
      </c>
      <c r="F1781" s="295" t="s">
        <v>5012</v>
      </c>
      <c r="G1781" s="295" t="s">
        <v>32</v>
      </c>
      <c r="I1781" s="295" t="s">
        <v>10864</v>
      </c>
      <c r="J1781" s="295" t="s">
        <v>11557</v>
      </c>
      <c r="K1781" s="295" t="s">
        <v>10888</v>
      </c>
      <c r="L1781" s="295" t="s">
        <v>10840</v>
      </c>
      <c r="O1781" s="295" t="s">
        <v>12156</v>
      </c>
    </row>
    <row r="1782" ht="15.75" customHeight="1">
      <c r="B1782" s="295" t="s">
        <v>14569</v>
      </c>
      <c r="C1782" s="295">
        <v>1.14067503E8</v>
      </c>
      <c r="D1782" s="295" t="s">
        <v>1897</v>
      </c>
      <c r="E1782" s="295" t="s">
        <v>5017</v>
      </c>
      <c r="F1782" s="295" t="s">
        <v>5016</v>
      </c>
      <c r="G1782" s="295" t="s">
        <v>79</v>
      </c>
      <c r="I1782" s="295" t="s">
        <v>10912</v>
      </c>
      <c r="J1782" s="295" t="s">
        <v>10927</v>
      </c>
      <c r="K1782" s="295" t="s">
        <v>11728</v>
      </c>
      <c r="L1782" s="295" t="s">
        <v>10935</v>
      </c>
      <c r="M1782" s="295" t="s">
        <v>10840</v>
      </c>
      <c r="N1782" s="295" t="s">
        <v>10840</v>
      </c>
      <c r="O1782" s="295" t="s">
        <v>13945</v>
      </c>
    </row>
    <row r="1783" ht="15.75" customHeight="1">
      <c r="B1783" s="295" t="s">
        <v>14571</v>
      </c>
      <c r="C1783" s="295">
        <v>1.14067503E8</v>
      </c>
      <c r="D1783" s="295" t="s">
        <v>1897</v>
      </c>
      <c r="E1783" s="295" t="s">
        <v>5017</v>
      </c>
      <c r="F1783" s="295" t="s">
        <v>5016</v>
      </c>
      <c r="G1783" s="295" t="s">
        <v>38</v>
      </c>
      <c r="H1783" s="295" t="s">
        <v>10840</v>
      </c>
      <c r="I1783" s="295" t="s">
        <v>10935</v>
      </c>
      <c r="J1783" s="295" t="s">
        <v>11418</v>
      </c>
      <c r="K1783" s="295" t="s">
        <v>11581</v>
      </c>
      <c r="L1783" s="295" t="s">
        <v>10840</v>
      </c>
      <c r="M1783" s="295" t="s">
        <v>10840</v>
      </c>
      <c r="N1783" s="295" t="s">
        <v>10840</v>
      </c>
      <c r="O1783" s="295" t="s">
        <v>11098</v>
      </c>
    </row>
    <row r="1784" ht="15.75" customHeight="1">
      <c r="B1784" s="295" t="s">
        <v>14572</v>
      </c>
      <c r="C1784" s="295">
        <v>1.14067503E8</v>
      </c>
      <c r="D1784" s="295" t="s">
        <v>1897</v>
      </c>
      <c r="E1784" s="295" t="s">
        <v>14573</v>
      </c>
      <c r="F1784" s="295" t="s">
        <v>5016</v>
      </c>
      <c r="G1784" s="295" t="s">
        <v>32</v>
      </c>
      <c r="H1784" s="295" t="s">
        <v>10840</v>
      </c>
      <c r="I1784" s="295" t="s">
        <v>10850</v>
      </c>
      <c r="J1784" s="295" t="s">
        <v>10883</v>
      </c>
      <c r="K1784" s="295" t="s">
        <v>12027</v>
      </c>
      <c r="L1784" s="295" t="s">
        <v>10864</v>
      </c>
      <c r="M1784" s="295" t="s">
        <v>10864</v>
      </c>
      <c r="N1784" s="295" t="s">
        <v>10840</v>
      </c>
      <c r="O1784" s="295" t="s">
        <v>13507</v>
      </c>
    </row>
    <row r="1785" ht="15.75" customHeight="1">
      <c r="B1785" s="295" t="s">
        <v>14575</v>
      </c>
      <c r="C1785" s="295">
        <v>1.14067503E8</v>
      </c>
      <c r="D1785" s="295" t="s">
        <v>1897</v>
      </c>
      <c r="E1785" s="295" t="s">
        <v>5022</v>
      </c>
      <c r="F1785" s="295" t="s">
        <v>5021</v>
      </c>
      <c r="G1785" s="295" t="s">
        <v>79</v>
      </c>
      <c r="I1785" s="295" t="s">
        <v>10840</v>
      </c>
      <c r="J1785" s="295" t="s">
        <v>10917</v>
      </c>
      <c r="K1785" s="295" t="s">
        <v>10849</v>
      </c>
      <c r="L1785" s="295" t="s">
        <v>10840</v>
      </c>
      <c r="M1785" s="295" t="s">
        <v>10840</v>
      </c>
      <c r="N1785" s="295" t="s">
        <v>10840</v>
      </c>
      <c r="O1785" s="295" t="s">
        <v>12578</v>
      </c>
    </row>
    <row r="1786" ht="15.75" customHeight="1">
      <c r="B1786" s="295" t="s">
        <v>14576</v>
      </c>
      <c r="C1786" s="295">
        <v>1.14067503E8</v>
      </c>
      <c r="D1786" s="295" t="s">
        <v>1897</v>
      </c>
      <c r="E1786" s="295" t="s">
        <v>5022</v>
      </c>
      <c r="F1786" s="295" t="s">
        <v>5021</v>
      </c>
      <c r="G1786" s="295" t="s">
        <v>38</v>
      </c>
      <c r="I1786" s="295" t="s">
        <v>10840</v>
      </c>
      <c r="J1786" s="295" t="s">
        <v>11210</v>
      </c>
      <c r="K1786" s="295" t="s">
        <v>10849</v>
      </c>
      <c r="L1786" s="295" t="s">
        <v>10840</v>
      </c>
      <c r="M1786" s="295" t="s">
        <v>10840</v>
      </c>
      <c r="N1786" s="295" t="s">
        <v>10840</v>
      </c>
      <c r="O1786" s="295" t="s">
        <v>11132</v>
      </c>
    </row>
    <row r="1787" ht="15.75" customHeight="1">
      <c r="B1787" s="295" t="s">
        <v>14577</v>
      </c>
      <c r="C1787" s="295">
        <v>1.14067503E8</v>
      </c>
      <c r="D1787" s="295" t="s">
        <v>1897</v>
      </c>
      <c r="E1787" s="295" t="s">
        <v>14579</v>
      </c>
      <c r="F1787" s="295" t="s">
        <v>5021</v>
      </c>
      <c r="G1787" s="295" t="s">
        <v>32</v>
      </c>
      <c r="I1787" s="295" t="s">
        <v>10919</v>
      </c>
      <c r="J1787" s="295" t="s">
        <v>11454</v>
      </c>
      <c r="K1787" s="295" t="s">
        <v>12608</v>
      </c>
      <c r="L1787" s="295" t="s">
        <v>10840</v>
      </c>
      <c r="M1787" s="295" t="s">
        <v>10840</v>
      </c>
      <c r="N1787" s="295" t="s">
        <v>10840</v>
      </c>
      <c r="O1787" s="295" t="s">
        <v>11294</v>
      </c>
    </row>
    <row r="1788" ht="15.75" customHeight="1">
      <c r="B1788" s="295" t="s">
        <v>14580</v>
      </c>
      <c r="C1788" s="295">
        <v>1.14068003E8</v>
      </c>
      <c r="D1788" s="295" t="s">
        <v>2052</v>
      </c>
      <c r="E1788" s="295" t="s">
        <v>5026</v>
      </c>
      <c r="F1788" s="295" t="s">
        <v>5025</v>
      </c>
      <c r="G1788" s="295" t="s">
        <v>79</v>
      </c>
      <c r="I1788" s="295" t="s">
        <v>10840</v>
      </c>
      <c r="J1788" s="295" t="s">
        <v>11229</v>
      </c>
      <c r="K1788" s="295" t="s">
        <v>10916</v>
      </c>
      <c r="L1788" s="295" t="s">
        <v>10840</v>
      </c>
      <c r="M1788" s="295" t="s">
        <v>10840</v>
      </c>
      <c r="O1788" s="295" t="s">
        <v>10887</v>
      </c>
    </row>
    <row r="1789" ht="15.75" customHeight="1">
      <c r="B1789" s="295" t="s">
        <v>14581</v>
      </c>
      <c r="C1789" s="295">
        <v>1.14068003E8</v>
      </c>
      <c r="D1789" s="295" t="s">
        <v>2052</v>
      </c>
      <c r="E1789" s="295" t="s">
        <v>5026</v>
      </c>
      <c r="F1789" s="295" t="s">
        <v>5025</v>
      </c>
      <c r="G1789" s="295" t="s">
        <v>38</v>
      </c>
      <c r="I1789" s="295" t="s">
        <v>10840</v>
      </c>
      <c r="J1789" s="295" t="s">
        <v>10877</v>
      </c>
      <c r="K1789" s="295" t="s">
        <v>11834</v>
      </c>
      <c r="L1789" s="295" t="s">
        <v>10840</v>
      </c>
      <c r="M1789" s="295" t="s">
        <v>10840</v>
      </c>
      <c r="O1789" s="295" t="s">
        <v>11434</v>
      </c>
    </row>
    <row r="1790" ht="15.75" customHeight="1">
      <c r="B1790" s="295" t="s">
        <v>14583</v>
      </c>
      <c r="C1790" s="295">
        <v>1.14068003E8</v>
      </c>
      <c r="D1790" s="295" t="s">
        <v>2052</v>
      </c>
      <c r="E1790" s="295" t="s">
        <v>14584</v>
      </c>
      <c r="F1790" s="295" t="s">
        <v>5025</v>
      </c>
      <c r="G1790" s="295" t="s">
        <v>32</v>
      </c>
      <c r="I1790" s="295" t="s">
        <v>10840</v>
      </c>
      <c r="J1790" s="295" t="s">
        <v>11225</v>
      </c>
      <c r="K1790" s="295" t="s">
        <v>12620</v>
      </c>
      <c r="L1790" s="295" t="s">
        <v>10935</v>
      </c>
      <c r="M1790" s="295" t="s">
        <v>10840</v>
      </c>
      <c r="O1790" s="295" t="s">
        <v>12048</v>
      </c>
    </row>
    <row r="1791" ht="15.75" customHeight="1">
      <c r="B1791" s="295" t="s">
        <v>14585</v>
      </c>
      <c r="C1791" s="295">
        <v>1.14068003E8</v>
      </c>
      <c r="D1791" s="295" t="s">
        <v>2052</v>
      </c>
      <c r="E1791" s="295" t="s">
        <v>5030</v>
      </c>
      <c r="F1791" s="295" t="s">
        <v>5029</v>
      </c>
      <c r="G1791" s="295" t="s">
        <v>79</v>
      </c>
      <c r="I1791" s="295" t="s">
        <v>10840</v>
      </c>
      <c r="J1791" s="295" t="s">
        <v>10935</v>
      </c>
      <c r="K1791" s="295" t="s">
        <v>11303</v>
      </c>
      <c r="M1791" s="295" t="s">
        <v>10840</v>
      </c>
      <c r="O1791" s="295" t="s">
        <v>11026</v>
      </c>
    </row>
    <row r="1792" ht="15.75" customHeight="1">
      <c r="B1792" s="295" t="s">
        <v>14586</v>
      </c>
      <c r="C1792" s="295">
        <v>1.14068003E8</v>
      </c>
      <c r="D1792" s="295" t="s">
        <v>2052</v>
      </c>
      <c r="E1792" s="295" t="s">
        <v>5030</v>
      </c>
      <c r="F1792" s="295" t="s">
        <v>5029</v>
      </c>
      <c r="G1792" s="295" t="s">
        <v>38</v>
      </c>
      <c r="I1792" s="295" t="s">
        <v>10840</v>
      </c>
      <c r="J1792" s="295" t="s">
        <v>10862</v>
      </c>
      <c r="K1792" s="295" t="s">
        <v>11486</v>
      </c>
      <c r="L1792" s="295" t="s">
        <v>10840</v>
      </c>
      <c r="M1792" s="295" t="s">
        <v>10840</v>
      </c>
      <c r="O1792" s="295" t="s">
        <v>11667</v>
      </c>
    </row>
    <row r="1793" ht="15.75" customHeight="1">
      <c r="B1793" s="295" t="s">
        <v>14588</v>
      </c>
      <c r="C1793" s="295">
        <v>1.14068003E8</v>
      </c>
      <c r="D1793" s="295" t="s">
        <v>2052</v>
      </c>
      <c r="E1793" s="295" t="s">
        <v>14589</v>
      </c>
      <c r="F1793" s="295" t="s">
        <v>5029</v>
      </c>
      <c r="G1793" s="295" t="s">
        <v>32</v>
      </c>
      <c r="I1793" s="295" t="s">
        <v>10840</v>
      </c>
      <c r="J1793" s="295" t="s">
        <v>11378</v>
      </c>
      <c r="K1793" s="295" t="s">
        <v>11060</v>
      </c>
      <c r="L1793" s="295" t="s">
        <v>10840</v>
      </c>
      <c r="M1793" s="295" t="s">
        <v>10840</v>
      </c>
      <c r="O1793" s="295" t="s">
        <v>11007</v>
      </c>
    </row>
    <row r="1794" ht="15.75" customHeight="1">
      <c r="B1794" s="295" t="s">
        <v>14590</v>
      </c>
      <c r="C1794" s="295">
        <v>1.14068103E8</v>
      </c>
      <c r="D1794" s="295" t="s">
        <v>2064</v>
      </c>
      <c r="E1794" s="295" t="s">
        <v>5035</v>
      </c>
      <c r="F1794" s="295" t="s">
        <v>5034</v>
      </c>
      <c r="G1794" s="295" t="s">
        <v>79</v>
      </c>
      <c r="H1794" s="295" t="s">
        <v>10840</v>
      </c>
      <c r="I1794" s="295" t="s">
        <v>10901</v>
      </c>
      <c r="J1794" s="295" t="s">
        <v>10873</v>
      </c>
      <c r="K1794" s="295" t="s">
        <v>13932</v>
      </c>
      <c r="L1794" s="295" t="s">
        <v>10993</v>
      </c>
      <c r="M1794" s="295" t="s">
        <v>10840</v>
      </c>
      <c r="O1794" s="295" t="s">
        <v>11737</v>
      </c>
    </row>
    <row r="1795" ht="15.75" customHeight="1">
      <c r="B1795" s="295" t="s">
        <v>14591</v>
      </c>
      <c r="C1795" s="295">
        <v>1.14068103E8</v>
      </c>
      <c r="D1795" s="295" t="s">
        <v>2064</v>
      </c>
      <c r="E1795" s="295" t="s">
        <v>5035</v>
      </c>
      <c r="F1795" s="295" t="s">
        <v>5034</v>
      </c>
      <c r="G1795" s="295" t="s">
        <v>38</v>
      </c>
      <c r="H1795" s="295" t="s">
        <v>10840</v>
      </c>
      <c r="I1795" s="295" t="s">
        <v>10840</v>
      </c>
      <c r="J1795" s="295" t="s">
        <v>10877</v>
      </c>
      <c r="K1795" s="295" t="s">
        <v>13932</v>
      </c>
      <c r="L1795" s="295" t="s">
        <v>10867</v>
      </c>
      <c r="M1795" s="295" t="s">
        <v>10840</v>
      </c>
      <c r="O1795" s="295" t="s">
        <v>11670</v>
      </c>
    </row>
    <row r="1796" ht="15.75" customHeight="1">
      <c r="B1796" s="295" t="s">
        <v>14593</v>
      </c>
      <c r="C1796" s="295">
        <v>1.14068103E8</v>
      </c>
      <c r="D1796" s="295" t="s">
        <v>2064</v>
      </c>
      <c r="E1796" s="295" t="s">
        <v>14594</v>
      </c>
      <c r="F1796" s="295" t="s">
        <v>5034</v>
      </c>
      <c r="G1796" s="295" t="s">
        <v>32</v>
      </c>
      <c r="H1796" s="295" t="s">
        <v>10840</v>
      </c>
      <c r="I1796" s="295" t="s">
        <v>10862</v>
      </c>
      <c r="J1796" s="295" t="s">
        <v>11026</v>
      </c>
      <c r="K1796" s="295" t="s">
        <v>14295</v>
      </c>
      <c r="L1796" s="295" t="s">
        <v>11402</v>
      </c>
      <c r="M1796" s="295" t="s">
        <v>10840</v>
      </c>
      <c r="O1796" s="295" t="s">
        <v>14595</v>
      </c>
    </row>
    <row r="1797" ht="15.75" customHeight="1">
      <c r="B1797" s="295" t="s">
        <v>14596</v>
      </c>
      <c r="C1797" s="295">
        <v>1.14068103E8</v>
      </c>
      <c r="D1797" s="295" t="s">
        <v>2064</v>
      </c>
      <c r="E1797" s="295" t="s">
        <v>5039</v>
      </c>
      <c r="F1797" s="295" t="s">
        <v>5038</v>
      </c>
      <c r="G1797" s="295" t="s">
        <v>79</v>
      </c>
      <c r="I1797" s="295" t="s">
        <v>10840</v>
      </c>
      <c r="J1797" s="295" t="s">
        <v>10869</v>
      </c>
      <c r="K1797" s="295" t="s">
        <v>10962</v>
      </c>
      <c r="L1797" s="295" t="s">
        <v>10840</v>
      </c>
      <c r="M1797" s="295" t="s">
        <v>10840</v>
      </c>
      <c r="O1797" s="295" t="s">
        <v>11095</v>
      </c>
    </row>
    <row r="1798" ht="15.75" customHeight="1">
      <c r="B1798" s="295" t="s">
        <v>14598</v>
      </c>
      <c r="C1798" s="295">
        <v>1.14068103E8</v>
      </c>
      <c r="D1798" s="295" t="s">
        <v>2064</v>
      </c>
      <c r="E1798" s="295" t="s">
        <v>5039</v>
      </c>
      <c r="F1798" s="295" t="s">
        <v>5038</v>
      </c>
      <c r="G1798" s="295" t="s">
        <v>38</v>
      </c>
      <c r="I1798" s="295" t="s">
        <v>10840</v>
      </c>
      <c r="J1798" s="295" t="s">
        <v>10867</v>
      </c>
      <c r="K1798" s="295" t="s">
        <v>11546</v>
      </c>
      <c r="L1798" s="295" t="s">
        <v>10840</v>
      </c>
      <c r="M1798" s="295" t="s">
        <v>10840</v>
      </c>
      <c r="O1798" s="295" t="s">
        <v>13242</v>
      </c>
    </row>
    <row r="1799" ht="15.75" customHeight="1">
      <c r="B1799" s="295" t="s">
        <v>14599</v>
      </c>
      <c r="C1799" s="295">
        <v>1.14068103E8</v>
      </c>
      <c r="D1799" s="295" t="s">
        <v>2064</v>
      </c>
      <c r="E1799" s="295" t="s">
        <v>14600</v>
      </c>
      <c r="F1799" s="295" t="s">
        <v>5038</v>
      </c>
      <c r="G1799" s="295" t="s">
        <v>32</v>
      </c>
      <c r="I1799" s="295" t="s">
        <v>10840</v>
      </c>
      <c r="J1799" s="295" t="s">
        <v>11055</v>
      </c>
      <c r="K1799" s="295" t="s">
        <v>10989</v>
      </c>
      <c r="L1799" s="295" t="s">
        <v>10935</v>
      </c>
      <c r="M1799" s="295" t="s">
        <v>10840</v>
      </c>
      <c r="O1799" s="295" t="s">
        <v>11632</v>
      </c>
    </row>
    <row r="1800" ht="15.75" customHeight="1">
      <c r="B1800" s="295" t="s">
        <v>14601</v>
      </c>
      <c r="C1800" s="295">
        <v>1.14069103E8</v>
      </c>
      <c r="D1800" s="295" t="s">
        <v>2211</v>
      </c>
      <c r="E1800" s="295" t="s">
        <v>5043</v>
      </c>
      <c r="F1800" s="295" t="s">
        <v>5042</v>
      </c>
      <c r="G1800" s="295" t="s">
        <v>79</v>
      </c>
      <c r="H1800" s="295" t="s">
        <v>10840</v>
      </c>
      <c r="I1800" s="295" t="s">
        <v>11026</v>
      </c>
      <c r="J1800" s="295" t="s">
        <v>12256</v>
      </c>
      <c r="K1800" s="295" t="s">
        <v>11838</v>
      </c>
      <c r="L1800" s="295" t="s">
        <v>11303</v>
      </c>
      <c r="M1800" s="295" t="s">
        <v>10927</v>
      </c>
      <c r="N1800" s="295" t="s">
        <v>10840</v>
      </c>
      <c r="O1800" s="295" t="s">
        <v>6261</v>
      </c>
    </row>
    <row r="1801" ht="15.75" customHeight="1">
      <c r="B1801" s="295" t="s">
        <v>14603</v>
      </c>
      <c r="C1801" s="295">
        <v>1.14069103E8</v>
      </c>
      <c r="D1801" s="295" t="s">
        <v>2211</v>
      </c>
      <c r="E1801" s="295" t="s">
        <v>5043</v>
      </c>
      <c r="F1801" s="295" t="s">
        <v>5042</v>
      </c>
      <c r="G1801" s="295" t="s">
        <v>38</v>
      </c>
      <c r="H1801" s="295" t="s">
        <v>10840</v>
      </c>
      <c r="I1801" s="295" t="s">
        <v>10880</v>
      </c>
      <c r="J1801" s="295" t="s">
        <v>11553</v>
      </c>
      <c r="K1801" s="295" t="s">
        <v>11725</v>
      </c>
      <c r="L1801" s="295" t="s">
        <v>10844</v>
      </c>
      <c r="M1801" s="295" t="s">
        <v>11391</v>
      </c>
      <c r="O1801" s="295" t="s">
        <v>12115</v>
      </c>
    </row>
    <row r="1802" ht="15.75" customHeight="1">
      <c r="B1802" s="295" t="s">
        <v>14604</v>
      </c>
      <c r="C1802" s="295">
        <v>1.14069103E8</v>
      </c>
      <c r="D1802" s="295" t="s">
        <v>2211</v>
      </c>
      <c r="E1802" s="295" t="s">
        <v>14605</v>
      </c>
      <c r="F1802" s="295" t="s">
        <v>5042</v>
      </c>
      <c r="G1802" s="295" t="s">
        <v>32</v>
      </c>
      <c r="H1802" s="295" t="s">
        <v>10840</v>
      </c>
      <c r="I1802" s="295" t="s">
        <v>11091</v>
      </c>
      <c r="J1802" s="295" t="s">
        <v>14606</v>
      </c>
      <c r="K1802" s="295" t="s">
        <v>14607</v>
      </c>
      <c r="L1802" s="295" t="s">
        <v>11101</v>
      </c>
      <c r="M1802" s="295" t="s">
        <v>11103</v>
      </c>
      <c r="N1802" s="295" t="s">
        <v>10840</v>
      </c>
      <c r="O1802" s="295" t="s">
        <v>14608</v>
      </c>
    </row>
    <row r="1803" ht="15.75" customHeight="1">
      <c r="B1803" s="295" t="s">
        <v>14609</v>
      </c>
      <c r="C1803" s="295">
        <v>1.14069103E8</v>
      </c>
      <c r="D1803" s="295" t="s">
        <v>2211</v>
      </c>
      <c r="E1803" s="295" t="s">
        <v>5048</v>
      </c>
      <c r="F1803" s="295" t="s">
        <v>5047</v>
      </c>
      <c r="G1803" s="295" t="s">
        <v>79</v>
      </c>
      <c r="H1803" s="295" t="s">
        <v>10840</v>
      </c>
      <c r="I1803" s="295" t="s">
        <v>10840</v>
      </c>
      <c r="J1803" s="295" t="s">
        <v>11039</v>
      </c>
      <c r="K1803" s="295" t="s">
        <v>11216</v>
      </c>
      <c r="L1803" s="295" t="s">
        <v>10840</v>
      </c>
      <c r="M1803" s="295" t="s">
        <v>10840</v>
      </c>
      <c r="O1803" s="295" t="s">
        <v>11728</v>
      </c>
    </row>
    <row r="1804" ht="15.75" customHeight="1">
      <c r="B1804" s="295" t="s">
        <v>14611</v>
      </c>
      <c r="C1804" s="295">
        <v>1.14069103E8</v>
      </c>
      <c r="D1804" s="295" t="s">
        <v>2211</v>
      </c>
      <c r="E1804" s="295" t="s">
        <v>5048</v>
      </c>
      <c r="F1804" s="295" t="s">
        <v>5047</v>
      </c>
      <c r="G1804" s="295" t="s">
        <v>38</v>
      </c>
      <c r="I1804" s="295" t="s">
        <v>10840</v>
      </c>
      <c r="J1804" s="295" t="s">
        <v>10969</v>
      </c>
      <c r="K1804" s="295" t="s">
        <v>11091</v>
      </c>
      <c r="L1804" s="295" t="s">
        <v>10864</v>
      </c>
      <c r="M1804" s="295" t="s">
        <v>10901</v>
      </c>
      <c r="O1804" s="295" t="s">
        <v>12608</v>
      </c>
    </row>
    <row r="1805" ht="15.75" customHeight="1">
      <c r="B1805" s="295" t="s">
        <v>14612</v>
      </c>
      <c r="C1805" s="295">
        <v>1.14069103E8</v>
      </c>
      <c r="D1805" s="295" t="s">
        <v>2211</v>
      </c>
      <c r="E1805" s="295" t="s">
        <v>14613</v>
      </c>
      <c r="F1805" s="295" t="s">
        <v>5047</v>
      </c>
      <c r="G1805" s="295" t="s">
        <v>32</v>
      </c>
      <c r="H1805" s="295" t="s">
        <v>10840</v>
      </c>
      <c r="I1805" s="295" t="s">
        <v>10867</v>
      </c>
      <c r="J1805" s="295" t="s">
        <v>11064</v>
      </c>
      <c r="K1805" s="295" t="s">
        <v>12612</v>
      </c>
      <c r="L1805" s="295" t="s">
        <v>10921</v>
      </c>
      <c r="M1805" s="295" t="s">
        <v>10867</v>
      </c>
      <c r="O1805" s="295" t="s">
        <v>12973</v>
      </c>
    </row>
    <row r="1806" ht="15.75" customHeight="1">
      <c r="B1806" s="295" t="s">
        <v>14615</v>
      </c>
      <c r="C1806" s="295">
        <v>1.14069103E8</v>
      </c>
      <c r="D1806" s="295" t="s">
        <v>2211</v>
      </c>
      <c r="E1806" s="295" t="s">
        <v>5052</v>
      </c>
      <c r="F1806" s="295" t="s">
        <v>5051</v>
      </c>
      <c r="G1806" s="295" t="s">
        <v>79</v>
      </c>
      <c r="H1806" s="295" t="s">
        <v>10840</v>
      </c>
      <c r="I1806" s="295" t="s">
        <v>10869</v>
      </c>
      <c r="J1806" s="295" t="s">
        <v>10892</v>
      </c>
      <c r="K1806" s="295" t="s">
        <v>10884</v>
      </c>
      <c r="L1806" s="295" t="s">
        <v>10840</v>
      </c>
      <c r="M1806" s="295" t="s">
        <v>10840</v>
      </c>
      <c r="O1806" s="295" t="s">
        <v>12454</v>
      </c>
    </row>
    <row r="1807" ht="15.75" customHeight="1">
      <c r="B1807" s="295" t="s">
        <v>14616</v>
      </c>
      <c r="C1807" s="295">
        <v>1.14069103E8</v>
      </c>
      <c r="D1807" s="295" t="s">
        <v>2211</v>
      </c>
      <c r="E1807" s="295" t="s">
        <v>5052</v>
      </c>
      <c r="F1807" s="295" t="s">
        <v>5051</v>
      </c>
      <c r="G1807" s="295" t="s">
        <v>38</v>
      </c>
      <c r="H1807" s="295" t="s">
        <v>10840</v>
      </c>
      <c r="I1807" s="295" t="s">
        <v>11210</v>
      </c>
      <c r="J1807" s="295" t="s">
        <v>11430</v>
      </c>
      <c r="K1807" s="295" t="s">
        <v>11566</v>
      </c>
      <c r="L1807" s="295" t="s">
        <v>10935</v>
      </c>
      <c r="M1807" s="295" t="s">
        <v>10935</v>
      </c>
      <c r="O1807" s="295" t="s">
        <v>10931</v>
      </c>
    </row>
    <row r="1808" ht="15.75" customHeight="1">
      <c r="B1808" s="295" t="s">
        <v>14617</v>
      </c>
      <c r="C1808" s="295">
        <v>1.14069103E8</v>
      </c>
      <c r="D1808" s="295" t="s">
        <v>2211</v>
      </c>
      <c r="E1808" s="295" t="s">
        <v>14618</v>
      </c>
      <c r="F1808" s="295" t="s">
        <v>5051</v>
      </c>
      <c r="G1808" s="295" t="s">
        <v>32</v>
      </c>
      <c r="H1808" s="295" t="s">
        <v>10840</v>
      </c>
      <c r="I1808" s="295" t="s">
        <v>10927</v>
      </c>
      <c r="J1808" s="295" t="s">
        <v>11546</v>
      </c>
      <c r="K1808" s="295" t="s">
        <v>11154</v>
      </c>
      <c r="L1808" s="295" t="s">
        <v>10952</v>
      </c>
      <c r="M1808" s="295" t="s">
        <v>10952</v>
      </c>
      <c r="O1808" s="295" t="s">
        <v>13232</v>
      </c>
    </row>
    <row r="1809" ht="15.75" customHeight="1">
      <c r="B1809" s="295" t="s">
        <v>14620</v>
      </c>
      <c r="C1809" s="295">
        <v>1.14069353E8</v>
      </c>
      <c r="D1809" s="295" t="s">
        <v>2232</v>
      </c>
      <c r="E1809" s="295" t="s">
        <v>5057</v>
      </c>
      <c r="F1809" s="295" t="s">
        <v>5056</v>
      </c>
      <c r="G1809" s="295" t="s">
        <v>79</v>
      </c>
      <c r="H1809" s="295" t="s">
        <v>10840</v>
      </c>
      <c r="I1809" s="295" t="s">
        <v>10921</v>
      </c>
      <c r="J1809" s="295" t="s">
        <v>12737</v>
      </c>
      <c r="K1809" s="295" t="s">
        <v>11276</v>
      </c>
      <c r="L1809" s="295" t="s">
        <v>10862</v>
      </c>
      <c r="M1809" s="295" t="s">
        <v>10912</v>
      </c>
      <c r="N1809" s="295" t="s">
        <v>10840</v>
      </c>
      <c r="O1809" s="295" t="s">
        <v>14621</v>
      </c>
    </row>
    <row r="1810" ht="15.75" customHeight="1">
      <c r="B1810" s="295" t="s">
        <v>14622</v>
      </c>
      <c r="C1810" s="295">
        <v>1.14069353E8</v>
      </c>
      <c r="D1810" s="295" t="s">
        <v>2232</v>
      </c>
      <c r="E1810" s="295" t="s">
        <v>5057</v>
      </c>
      <c r="F1810" s="295" t="s">
        <v>5056</v>
      </c>
      <c r="G1810" s="295" t="s">
        <v>38</v>
      </c>
      <c r="H1810" s="295" t="s">
        <v>10840</v>
      </c>
      <c r="I1810" s="295" t="s">
        <v>10921</v>
      </c>
      <c r="J1810" s="295" t="s">
        <v>11078</v>
      </c>
      <c r="K1810" s="295" t="s">
        <v>11866</v>
      </c>
      <c r="L1810" s="295" t="s">
        <v>10988</v>
      </c>
      <c r="M1810" s="295" t="s">
        <v>10888</v>
      </c>
      <c r="N1810" s="295" t="s">
        <v>10840</v>
      </c>
      <c r="O1810" s="295" t="s">
        <v>12597</v>
      </c>
    </row>
    <row r="1811" ht="15.75" customHeight="1">
      <c r="B1811" s="295" t="s">
        <v>14624</v>
      </c>
      <c r="C1811" s="295">
        <v>1.14069353E8</v>
      </c>
      <c r="D1811" s="295" t="s">
        <v>2232</v>
      </c>
      <c r="E1811" s="295" t="s">
        <v>14625</v>
      </c>
      <c r="F1811" s="295" t="s">
        <v>5056</v>
      </c>
      <c r="G1811" s="295" t="s">
        <v>32</v>
      </c>
      <c r="H1811" s="295" t="s">
        <v>10840</v>
      </c>
      <c r="I1811" s="295" t="s">
        <v>11044</v>
      </c>
      <c r="J1811" s="295" t="s">
        <v>11886</v>
      </c>
      <c r="K1811" s="295" t="s">
        <v>11889</v>
      </c>
      <c r="L1811" s="295" t="s">
        <v>10844</v>
      </c>
      <c r="M1811" s="295" t="s">
        <v>10988</v>
      </c>
      <c r="N1811" s="295" t="s">
        <v>10840</v>
      </c>
      <c r="O1811" s="295" t="s">
        <v>14626</v>
      </c>
    </row>
    <row r="1812" ht="15.75" customHeight="1">
      <c r="B1812" s="295" t="s">
        <v>14627</v>
      </c>
      <c r="C1812" s="295">
        <v>1.14514135E8</v>
      </c>
      <c r="D1812" s="295" t="s">
        <v>1884</v>
      </c>
      <c r="E1812" s="295" t="s">
        <v>1884</v>
      </c>
      <c r="F1812" s="295" t="s">
        <v>5060</v>
      </c>
      <c r="G1812" s="295" t="s">
        <v>79</v>
      </c>
      <c r="H1812" s="295" t="s">
        <v>10840</v>
      </c>
      <c r="I1812" s="295" t="s">
        <v>11078</v>
      </c>
      <c r="J1812" s="295" t="s">
        <v>10840</v>
      </c>
      <c r="K1812" s="295" t="s">
        <v>10840</v>
      </c>
      <c r="L1812" s="295" t="s">
        <v>10840</v>
      </c>
      <c r="O1812" s="295" t="s">
        <v>12208</v>
      </c>
    </row>
    <row r="1813" ht="15.75" customHeight="1">
      <c r="B1813" s="295" t="s">
        <v>14628</v>
      </c>
      <c r="C1813" s="295">
        <v>1.14514135E8</v>
      </c>
      <c r="D1813" s="295" t="s">
        <v>1884</v>
      </c>
      <c r="E1813" s="295" t="s">
        <v>1884</v>
      </c>
      <c r="F1813" s="295" t="s">
        <v>5060</v>
      </c>
      <c r="G1813" s="295" t="s">
        <v>38</v>
      </c>
      <c r="H1813" s="295" t="s">
        <v>10840</v>
      </c>
      <c r="I1813" s="295" t="s">
        <v>10978</v>
      </c>
      <c r="J1813" s="295" t="s">
        <v>10901</v>
      </c>
      <c r="L1813" s="295" t="s">
        <v>10840</v>
      </c>
      <c r="O1813" s="295" t="s">
        <v>11091</v>
      </c>
    </row>
    <row r="1814" ht="15.75" customHeight="1">
      <c r="B1814" s="295" t="s">
        <v>14630</v>
      </c>
      <c r="C1814" s="295">
        <v>1.14514135E8</v>
      </c>
      <c r="D1814" s="295" t="s">
        <v>1884</v>
      </c>
      <c r="E1814" s="295" t="s">
        <v>14631</v>
      </c>
      <c r="F1814" s="295" t="s">
        <v>5060</v>
      </c>
      <c r="G1814" s="295" t="s">
        <v>32</v>
      </c>
      <c r="H1814" s="295" t="s">
        <v>10840</v>
      </c>
      <c r="I1814" s="295" t="s">
        <v>11045</v>
      </c>
      <c r="J1814" s="295" t="s">
        <v>10888</v>
      </c>
      <c r="K1814" s="295" t="s">
        <v>10840</v>
      </c>
      <c r="L1814" s="295" t="s">
        <v>10840</v>
      </c>
      <c r="O1814" s="295" t="s">
        <v>12221</v>
      </c>
    </row>
    <row r="1815" ht="15.75" customHeight="1">
      <c r="B1815" s="295" t="s">
        <v>14632</v>
      </c>
      <c r="C1815" s="295">
        <v>1.15210503E8</v>
      </c>
      <c r="D1815" s="295" t="s">
        <v>692</v>
      </c>
      <c r="E1815" s="295" t="s">
        <v>5065</v>
      </c>
      <c r="F1815" s="295" t="s">
        <v>5064</v>
      </c>
      <c r="G1815" s="295" t="s">
        <v>79</v>
      </c>
      <c r="I1815" s="295" t="s">
        <v>10840</v>
      </c>
      <c r="J1815" s="295" t="s">
        <v>10919</v>
      </c>
      <c r="K1815" s="295" t="s">
        <v>10845</v>
      </c>
      <c r="L1815" s="295" t="s">
        <v>10901</v>
      </c>
      <c r="M1815" s="295" t="s">
        <v>10840</v>
      </c>
      <c r="O1815" s="295" t="s">
        <v>12532</v>
      </c>
    </row>
    <row r="1816" ht="15.75" customHeight="1">
      <c r="B1816" s="295" t="s">
        <v>14633</v>
      </c>
      <c r="C1816" s="295">
        <v>1.15210503E8</v>
      </c>
      <c r="D1816" s="295" t="s">
        <v>692</v>
      </c>
      <c r="E1816" s="295" t="s">
        <v>5065</v>
      </c>
      <c r="F1816" s="295" t="s">
        <v>5064</v>
      </c>
      <c r="G1816" s="295" t="s">
        <v>38</v>
      </c>
      <c r="I1816" s="295" t="s">
        <v>10840</v>
      </c>
      <c r="J1816" s="295" t="s">
        <v>10840</v>
      </c>
      <c r="K1816" s="295" t="s">
        <v>11736</v>
      </c>
      <c r="L1816" s="295" t="s">
        <v>10888</v>
      </c>
      <c r="M1816" s="295" t="s">
        <v>10840</v>
      </c>
      <c r="O1816" s="295" t="s">
        <v>13139</v>
      </c>
    </row>
    <row r="1817" ht="15.75" customHeight="1">
      <c r="B1817" s="295" t="s">
        <v>14635</v>
      </c>
      <c r="C1817" s="295">
        <v>1.15210503E8</v>
      </c>
      <c r="D1817" s="295" t="s">
        <v>692</v>
      </c>
      <c r="E1817" s="295" t="s">
        <v>14636</v>
      </c>
      <c r="F1817" s="295" t="s">
        <v>5064</v>
      </c>
      <c r="G1817" s="295" t="s">
        <v>32</v>
      </c>
      <c r="I1817" s="295" t="s">
        <v>10840</v>
      </c>
      <c r="J1817" s="295" t="s">
        <v>10952</v>
      </c>
      <c r="K1817" s="295" t="s">
        <v>14637</v>
      </c>
      <c r="L1817" s="295" t="s">
        <v>10921</v>
      </c>
      <c r="M1817" s="295" t="s">
        <v>10840</v>
      </c>
      <c r="O1817" s="295" t="s">
        <v>14639</v>
      </c>
    </row>
    <row r="1818" ht="15.75" customHeight="1">
      <c r="B1818" s="295" t="s">
        <v>14640</v>
      </c>
      <c r="C1818" s="295">
        <v>1.15210503E8</v>
      </c>
      <c r="D1818" s="295" t="s">
        <v>692</v>
      </c>
      <c r="E1818" s="295" t="s">
        <v>5069</v>
      </c>
      <c r="F1818" s="295" t="s">
        <v>5068</v>
      </c>
      <c r="G1818" s="295" t="s">
        <v>79</v>
      </c>
      <c r="I1818" s="295" t="s">
        <v>10840</v>
      </c>
      <c r="J1818" s="295" t="s">
        <v>10840</v>
      </c>
      <c r="K1818" s="295" t="s">
        <v>11478</v>
      </c>
      <c r="L1818" s="295" t="s">
        <v>10840</v>
      </c>
      <c r="M1818" s="295" t="s">
        <v>10840</v>
      </c>
      <c r="O1818" s="295" t="s">
        <v>11238</v>
      </c>
    </row>
    <row r="1819" ht="15.75" customHeight="1">
      <c r="B1819" s="295" t="s">
        <v>14641</v>
      </c>
      <c r="C1819" s="295">
        <v>1.15210503E8</v>
      </c>
      <c r="D1819" s="295" t="s">
        <v>692</v>
      </c>
      <c r="E1819" s="295" t="s">
        <v>5069</v>
      </c>
      <c r="F1819" s="295" t="s">
        <v>5068</v>
      </c>
      <c r="G1819" s="295" t="s">
        <v>38</v>
      </c>
      <c r="I1819" s="295" t="s">
        <v>10840</v>
      </c>
      <c r="J1819" s="295" t="s">
        <v>10840</v>
      </c>
      <c r="K1819" s="295" t="s">
        <v>10962</v>
      </c>
      <c r="L1819" s="295" t="s">
        <v>10840</v>
      </c>
      <c r="M1819" s="295" t="s">
        <v>10840</v>
      </c>
      <c r="O1819" s="295" t="s">
        <v>11479</v>
      </c>
    </row>
    <row r="1820" ht="15.75" customHeight="1">
      <c r="B1820" s="295" t="s">
        <v>14642</v>
      </c>
      <c r="C1820" s="295">
        <v>1.15210503E8</v>
      </c>
      <c r="D1820" s="295" t="s">
        <v>692</v>
      </c>
      <c r="E1820" s="295" t="s">
        <v>14643</v>
      </c>
      <c r="F1820" s="295" t="s">
        <v>5068</v>
      </c>
      <c r="G1820" s="295" t="s">
        <v>32</v>
      </c>
      <c r="I1820" s="295" t="s">
        <v>10840</v>
      </c>
      <c r="J1820" s="295" t="s">
        <v>10840</v>
      </c>
      <c r="K1820" s="295" t="s">
        <v>12509</v>
      </c>
      <c r="L1820" s="295" t="s">
        <v>10935</v>
      </c>
      <c r="M1820" s="295" t="s">
        <v>10840</v>
      </c>
      <c r="O1820" s="295" t="s">
        <v>12297</v>
      </c>
    </row>
    <row r="1821" ht="15.75" customHeight="1">
      <c r="B1821" s="295" t="s">
        <v>14645</v>
      </c>
      <c r="C1821" s="295">
        <v>1.15211003E8</v>
      </c>
      <c r="D1821" s="295" t="s">
        <v>764</v>
      </c>
      <c r="E1821" s="295" t="s">
        <v>5073</v>
      </c>
      <c r="F1821" s="295" t="s">
        <v>5072</v>
      </c>
      <c r="G1821" s="295" t="s">
        <v>79</v>
      </c>
      <c r="I1821" s="295" t="s">
        <v>10840</v>
      </c>
      <c r="J1821" s="295" t="s">
        <v>10867</v>
      </c>
      <c r="K1821" s="295" t="s">
        <v>12751</v>
      </c>
      <c r="L1821" s="295" t="s">
        <v>10840</v>
      </c>
      <c r="M1821" s="295" t="s">
        <v>10840</v>
      </c>
      <c r="O1821" s="295" t="s">
        <v>12404</v>
      </c>
    </row>
    <row r="1822" ht="15.75" customHeight="1">
      <c r="B1822" s="295" t="s">
        <v>14646</v>
      </c>
      <c r="C1822" s="295">
        <v>1.15211003E8</v>
      </c>
      <c r="D1822" s="295" t="s">
        <v>764</v>
      </c>
      <c r="E1822" s="295" t="s">
        <v>5073</v>
      </c>
      <c r="F1822" s="295" t="s">
        <v>5072</v>
      </c>
      <c r="G1822" s="295" t="s">
        <v>38</v>
      </c>
      <c r="I1822" s="295" t="s">
        <v>10919</v>
      </c>
      <c r="J1822" s="295" t="s">
        <v>10843</v>
      </c>
      <c r="K1822" s="295" t="s">
        <v>11115</v>
      </c>
      <c r="L1822" s="295" t="s">
        <v>10901</v>
      </c>
      <c r="M1822" s="295" t="s">
        <v>10840</v>
      </c>
      <c r="O1822" s="295" t="s">
        <v>11008</v>
      </c>
    </row>
    <row r="1823" ht="15.75" customHeight="1">
      <c r="B1823" s="295" t="s">
        <v>14647</v>
      </c>
      <c r="C1823" s="295">
        <v>1.15211003E8</v>
      </c>
      <c r="D1823" s="295" t="s">
        <v>764</v>
      </c>
      <c r="E1823" s="295" t="s">
        <v>14649</v>
      </c>
      <c r="F1823" s="295" t="s">
        <v>5072</v>
      </c>
      <c r="G1823" s="295" t="s">
        <v>32</v>
      </c>
      <c r="I1823" s="295" t="s">
        <v>10843</v>
      </c>
      <c r="J1823" s="295" t="s">
        <v>11317</v>
      </c>
      <c r="K1823" s="295" t="s">
        <v>12509</v>
      </c>
      <c r="L1823" s="295" t="s">
        <v>10869</v>
      </c>
      <c r="M1823" s="295" t="s">
        <v>10935</v>
      </c>
      <c r="O1823" s="295" t="s">
        <v>11739</v>
      </c>
    </row>
    <row r="1824" ht="15.75" customHeight="1">
      <c r="B1824" s="295" t="s">
        <v>14650</v>
      </c>
      <c r="C1824" s="295">
        <v>1.15211003E8</v>
      </c>
      <c r="D1824" s="295" t="s">
        <v>764</v>
      </c>
      <c r="E1824" s="295" t="s">
        <v>5078</v>
      </c>
      <c r="F1824" s="295" t="s">
        <v>5077</v>
      </c>
      <c r="G1824" s="295" t="s">
        <v>79</v>
      </c>
      <c r="I1824" s="295" t="s">
        <v>10840</v>
      </c>
      <c r="J1824" s="295" t="s">
        <v>10840</v>
      </c>
      <c r="K1824" s="295" t="s">
        <v>11072</v>
      </c>
      <c r="L1824" s="295" t="s">
        <v>10901</v>
      </c>
      <c r="M1824" s="295" t="s">
        <v>10840</v>
      </c>
      <c r="O1824" s="295" t="s">
        <v>11032</v>
      </c>
    </row>
    <row r="1825" ht="15.75" customHeight="1">
      <c r="B1825" s="295" t="s">
        <v>14651</v>
      </c>
      <c r="C1825" s="295">
        <v>1.15211003E8</v>
      </c>
      <c r="D1825" s="295" t="s">
        <v>764</v>
      </c>
      <c r="E1825" s="295" t="s">
        <v>5078</v>
      </c>
      <c r="F1825" s="295" t="s">
        <v>5077</v>
      </c>
      <c r="G1825" s="295" t="s">
        <v>38</v>
      </c>
      <c r="I1825" s="295" t="s">
        <v>10840</v>
      </c>
      <c r="J1825" s="295" t="s">
        <v>10901</v>
      </c>
      <c r="K1825" s="295" t="s">
        <v>11141</v>
      </c>
      <c r="L1825" s="295" t="s">
        <v>10840</v>
      </c>
      <c r="M1825" s="295" t="s">
        <v>10840</v>
      </c>
      <c r="O1825" s="295" t="s">
        <v>10881</v>
      </c>
    </row>
    <row r="1826" ht="15.75" customHeight="1">
      <c r="B1826" s="295" t="s">
        <v>14652</v>
      </c>
      <c r="C1826" s="295">
        <v>1.15211003E8</v>
      </c>
      <c r="D1826" s="295" t="s">
        <v>764</v>
      </c>
      <c r="E1826" s="295" t="s">
        <v>14654</v>
      </c>
      <c r="F1826" s="295" t="s">
        <v>5077</v>
      </c>
      <c r="G1826" s="295" t="s">
        <v>32</v>
      </c>
      <c r="I1826" s="295" t="s">
        <v>10840</v>
      </c>
      <c r="J1826" s="295" t="s">
        <v>10843</v>
      </c>
      <c r="K1826" s="295" t="s">
        <v>11213</v>
      </c>
      <c r="L1826" s="295" t="s">
        <v>10874</v>
      </c>
      <c r="M1826" s="295" t="s">
        <v>10840</v>
      </c>
      <c r="O1826" s="295" t="s">
        <v>11564</v>
      </c>
    </row>
    <row r="1827" ht="15.75" customHeight="1">
      <c r="B1827" s="295" t="s">
        <v>14655</v>
      </c>
      <c r="C1827" s="295">
        <v>1.15211103E8</v>
      </c>
      <c r="D1827" s="295" t="s">
        <v>781</v>
      </c>
      <c r="E1827" s="295" t="s">
        <v>5082</v>
      </c>
      <c r="F1827" s="295" t="s">
        <v>5081</v>
      </c>
      <c r="G1827" s="295" t="s">
        <v>79</v>
      </c>
      <c r="H1827" s="295" t="s">
        <v>10840</v>
      </c>
      <c r="I1827" s="295" t="s">
        <v>10880</v>
      </c>
      <c r="J1827" s="295" t="s">
        <v>11486</v>
      </c>
      <c r="K1827" s="295" t="s">
        <v>13613</v>
      </c>
      <c r="L1827" s="295" t="s">
        <v>11225</v>
      </c>
      <c r="M1827" s="295" t="s">
        <v>11340</v>
      </c>
      <c r="N1827" s="295" t="s">
        <v>10840</v>
      </c>
      <c r="O1827" s="295" t="s">
        <v>13857</v>
      </c>
    </row>
    <row r="1828" ht="15.75" customHeight="1">
      <c r="B1828" s="295" t="s">
        <v>14656</v>
      </c>
      <c r="C1828" s="295">
        <v>1.15211103E8</v>
      </c>
      <c r="D1828" s="295" t="s">
        <v>781</v>
      </c>
      <c r="E1828" s="295" t="s">
        <v>5082</v>
      </c>
      <c r="F1828" s="295" t="s">
        <v>5081</v>
      </c>
      <c r="G1828" s="295" t="s">
        <v>38</v>
      </c>
      <c r="H1828" s="295" t="s">
        <v>10840</v>
      </c>
      <c r="I1828" s="295" t="s">
        <v>10881</v>
      </c>
      <c r="J1828" s="295" t="s">
        <v>11873</v>
      </c>
      <c r="K1828" s="295" t="s">
        <v>13622</v>
      </c>
      <c r="L1828" s="295" t="s">
        <v>11486</v>
      </c>
      <c r="M1828" s="295" t="s">
        <v>11340</v>
      </c>
      <c r="O1828" s="295" t="s">
        <v>12850</v>
      </c>
    </row>
    <row r="1829" ht="15.75" customHeight="1">
      <c r="B1829" s="295" t="s">
        <v>14658</v>
      </c>
      <c r="C1829" s="295">
        <v>1.15211103E8</v>
      </c>
      <c r="D1829" s="295" t="s">
        <v>781</v>
      </c>
      <c r="E1829" s="295" t="s">
        <v>14659</v>
      </c>
      <c r="F1829" s="295" t="s">
        <v>5081</v>
      </c>
      <c r="G1829" s="295" t="s">
        <v>32</v>
      </c>
      <c r="H1829" s="295" t="s">
        <v>10840</v>
      </c>
      <c r="I1829" s="295" t="s">
        <v>12117</v>
      </c>
      <c r="J1829" s="295" t="s">
        <v>11007</v>
      </c>
      <c r="K1829" s="295" t="s">
        <v>14660</v>
      </c>
      <c r="L1829" s="295" t="s">
        <v>12751</v>
      </c>
      <c r="M1829" s="295" t="s">
        <v>11120</v>
      </c>
      <c r="N1829" s="295" t="s">
        <v>10840</v>
      </c>
      <c r="O1829" s="295" t="s">
        <v>14661</v>
      </c>
    </row>
    <row r="1830" ht="15.75" customHeight="1">
      <c r="B1830" s="295" t="s">
        <v>14662</v>
      </c>
      <c r="C1830" s="295">
        <v>1.15211103E8</v>
      </c>
      <c r="D1830" s="295" t="s">
        <v>781</v>
      </c>
      <c r="E1830" s="295" t="s">
        <v>5087</v>
      </c>
      <c r="F1830" s="295" t="s">
        <v>5086</v>
      </c>
      <c r="G1830" s="295" t="s">
        <v>79</v>
      </c>
      <c r="I1830" s="295" t="s">
        <v>10993</v>
      </c>
      <c r="J1830" s="295" t="s">
        <v>10869</v>
      </c>
      <c r="K1830" s="295" t="s">
        <v>11667</v>
      </c>
      <c r="L1830" s="295" t="s">
        <v>10874</v>
      </c>
      <c r="M1830" s="295" t="s">
        <v>10988</v>
      </c>
      <c r="O1830" s="295" t="s">
        <v>12404</v>
      </c>
    </row>
    <row r="1831" ht="15.75" customHeight="1">
      <c r="B1831" s="295" t="s">
        <v>14664</v>
      </c>
      <c r="C1831" s="295">
        <v>1.15211103E8</v>
      </c>
      <c r="D1831" s="295" t="s">
        <v>781</v>
      </c>
      <c r="E1831" s="295" t="s">
        <v>5087</v>
      </c>
      <c r="F1831" s="295" t="s">
        <v>5086</v>
      </c>
      <c r="G1831" s="295" t="s">
        <v>38</v>
      </c>
      <c r="H1831" s="295" t="s">
        <v>10840</v>
      </c>
      <c r="I1831" s="295" t="s">
        <v>10993</v>
      </c>
      <c r="J1831" s="295" t="s">
        <v>10867</v>
      </c>
      <c r="K1831" s="295" t="s">
        <v>11103</v>
      </c>
      <c r="L1831" s="295" t="s">
        <v>10864</v>
      </c>
      <c r="M1831" s="295" t="s">
        <v>10869</v>
      </c>
      <c r="O1831" s="295" t="s">
        <v>10911</v>
      </c>
    </row>
    <row r="1832" ht="15.75" customHeight="1">
      <c r="B1832" s="295" t="s">
        <v>14665</v>
      </c>
      <c r="C1832" s="295">
        <v>1.15211103E8</v>
      </c>
      <c r="D1832" s="295" t="s">
        <v>781</v>
      </c>
      <c r="E1832" s="295" t="s">
        <v>14666</v>
      </c>
      <c r="F1832" s="295" t="s">
        <v>5086</v>
      </c>
      <c r="G1832" s="295" t="s">
        <v>32</v>
      </c>
      <c r="H1832" s="295" t="s">
        <v>10840</v>
      </c>
      <c r="I1832" s="295" t="s">
        <v>10844</v>
      </c>
      <c r="J1832" s="295" t="s">
        <v>11055</v>
      </c>
      <c r="K1832" s="295" t="s">
        <v>11249</v>
      </c>
      <c r="L1832" s="295" t="s">
        <v>11271</v>
      </c>
      <c r="M1832" s="295" t="s">
        <v>11180</v>
      </c>
      <c r="O1832" s="295" t="s">
        <v>10999</v>
      </c>
    </row>
    <row r="1833" ht="15.75" customHeight="1">
      <c r="B1833" s="295" t="s">
        <v>14668</v>
      </c>
      <c r="C1833" s="295">
        <v>1.15211103E8</v>
      </c>
      <c r="D1833" s="295" t="s">
        <v>781</v>
      </c>
      <c r="E1833" s="295" t="s">
        <v>5091</v>
      </c>
      <c r="F1833" s="295" t="s">
        <v>5090</v>
      </c>
      <c r="G1833" s="295" t="s">
        <v>79</v>
      </c>
      <c r="I1833" s="295" t="s">
        <v>10917</v>
      </c>
      <c r="J1833" s="295" t="s">
        <v>10921</v>
      </c>
      <c r="K1833" s="295" t="s">
        <v>11344</v>
      </c>
      <c r="L1833" s="295" t="s">
        <v>10862</v>
      </c>
      <c r="M1833" s="295" t="s">
        <v>10840</v>
      </c>
      <c r="O1833" s="295" t="s">
        <v>10848</v>
      </c>
    </row>
    <row r="1834" ht="15.75" customHeight="1">
      <c r="B1834" s="295" t="s">
        <v>14669</v>
      </c>
      <c r="C1834" s="295">
        <v>1.15211103E8</v>
      </c>
      <c r="D1834" s="295" t="s">
        <v>781</v>
      </c>
      <c r="E1834" s="295" t="s">
        <v>5091</v>
      </c>
      <c r="F1834" s="295" t="s">
        <v>5090</v>
      </c>
      <c r="G1834" s="295" t="s">
        <v>38</v>
      </c>
      <c r="H1834" s="295" t="s">
        <v>10840</v>
      </c>
      <c r="I1834" s="295" t="s">
        <v>10921</v>
      </c>
      <c r="J1834" s="295" t="s">
        <v>10888</v>
      </c>
      <c r="K1834" s="295" t="s">
        <v>12208</v>
      </c>
      <c r="L1834" s="295" t="s">
        <v>10867</v>
      </c>
      <c r="M1834" s="295" t="s">
        <v>10840</v>
      </c>
      <c r="N1834" s="295" t="s">
        <v>10840</v>
      </c>
      <c r="O1834" s="295" t="s">
        <v>13242</v>
      </c>
    </row>
    <row r="1835" ht="15.75" customHeight="1">
      <c r="B1835" s="295" t="s">
        <v>14671</v>
      </c>
      <c r="C1835" s="295">
        <v>1.15211103E8</v>
      </c>
      <c r="D1835" s="295" t="s">
        <v>781</v>
      </c>
      <c r="E1835" s="295" t="s">
        <v>14672</v>
      </c>
      <c r="F1835" s="295" t="s">
        <v>5090</v>
      </c>
      <c r="G1835" s="295" t="s">
        <v>32</v>
      </c>
      <c r="H1835" s="295" t="s">
        <v>10840</v>
      </c>
      <c r="I1835" s="295" t="s">
        <v>10927</v>
      </c>
      <c r="J1835" s="295" t="s">
        <v>11018</v>
      </c>
      <c r="K1835" s="295" t="s">
        <v>11868</v>
      </c>
      <c r="L1835" s="295" t="s">
        <v>10873</v>
      </c>
      <c r="M1835" s="295" t="s">
        <v>10901</v>
      </c>
      <c r="N1835" s="295" t="s">
        <v>10840</v>
      </c>
      <c r="O1835" s="295" t="s">
        <v>12427</v>
      </c>
    </row>
    <row r="1836" ht="15.75" customHeight="1">
      <c r="B1836" s="295" t="s">
        <v>14673</v>
      </c>
      <c r="C1836" s="295">
        <v>1.15211603E8</v>
      </c>
      <c r="D1836" s="295" t="s">
        <v>946</v>
      </c>
      <c r="E1836" s="295" t="s">
        <v>5095</v>
      </c>
      <c r="F1836" s="295" t="s">
        <v>5094</v>
      </c>
      <c r="G1836" s="295" t="s">
        <v>79</v>
      </c>
      <c r="H1836" s="295" t="s">
        <v>10840</v>
      </c>
      <c r="I1836" s="295" t="s">
        <v>11679</v>
      </c>
      <c r="J1836" s="295" t="s">
        <v>11667</v>
      </c>
      <c r="K1836" s="295" t="s">
        <v>14674</v>
      </c>
      <c r="L1836" s="295" t="s">
        <v>11026</v>
      </c>
      <c r="M1836" s="295" t="s">
        <v>13308</v>
      </c>
      <c r="N1836" s="295" t="s">
        <v>10840</v>
      </c>
      <c r="O1836" s="295" t="s">
        <v>14676</v>
      </c>
    </row>
    <row r="1837" ht="15.75" customHeight="1">
      <c r="B1837" s="295" t="s">
        <v>14677</v>
      </c>
      <c r="C1837" s="295">
        <v>1.15211603E8</v>
      </c>
      <c r="D1837" s="295" t="s">
        <v>946</v>
      </c>
      <c r="E1837" s="295" t="s">
        <v>5095</v>
      </c>
      <c r="F1837" s="295" t="s">
        <v>5094</v>
      </c>
      <c r="G1837" s="295" t="s">
        <v>38</v>
      </c>
      <c r="H1837" s="295" t="s">
        <v>10840</v>
      </c>
      <c r="I1837" s="295" t="s">
        <v>11032</v>
      </c>
      <c r="J1837" s="295" t="s">
        <v>11101</v>
      </c>
      <c r="K1837" s="295" t="s">
        <v>14678</v>
      </c>
      <c r="L1837" s="295" t="s">
        <v>11679</v>
      </c>
      <c r="M1837" s="295" t="s">
        <v>12363</v>
      </c>
      <c r="N1837" s="295" t="s">
        <v>10840</v>
      </c>
      <c r="O1837" s="295" t="s">
        <v>14679</v>
      </c>
    </row>
    <row r="1838" ht="15.75" customHeight="1">
      <c r="B1838" s="295" t="s">
        <v>14680</v>
      </c>
      <c r="C1838" s="295">
        <v>1.15211603E8</v>
      </c>
      <c r="D1838" s="295" t="s">
        <v>946</v>
      </c>
      <c r="E1838" s="295" t="s">
        <v>14682</v>
      </c>
      <c r="F1838" s="295" t="s">
        <v>5094</v>
      </c>
      <c r="G1838" s="295" t="s">
        <v>32</v>
      </c>
      <c r="H1838" s="295" t="s">
        <v>10912</v>
      </c>
      <c r="I1838" s="295" t="s">
        <v>12707</v>
      </c>
      <c r="J1838" s="295" t="s">
        <v>11153</v>
      </c>
      <c r="K1838" s="295" t="s">
        <v>14683</v>
      </c>
      <c r="L1838" s="295" t="s">
        <v>11837</v>
      </c>
      <c r="M1838" s="295" t="s">
        <v>13284</v>
      </c>
      <c r="N1838" s="295" t="s">
        <v>10840</v>
      </c>
      <c r="O1838" s="295" t="s">
        <v>14684</v>
      </c>
    </row>
    <row r="1839" ht="15.75" customHeight="1">
      <c r="B1839" s="295" t="s">
        <v>14685</v>
      </c>
      <c r="C1839" s="295">
        <v>1.15211603E8</v>
      </c>
      <c r="D1839" s="295" t="s">
        <v>946</v>
      </c>
      <c r="E1839" s="295" t="s">
        <v>5100</v>
      </c>
      <c r="F1839" s="295" t="s">
        <v>5099</v>
      </c>
      <c r="G1839" s="295" t="s">
        <v>79</v>
      </c>
      <c r="H1839" s="295" t="s">
        <v>10840</v>
      </c>
      <c r="I1839" s="295" t="s">
        <v>10995</v>
      </c>
      <c r="J1839" s="295" t="s">
        <v>10944</v>
      </c>
      <c r="K1839" s="295" t="s">
        <v>11627</v>
      </c>
      <c r="L1839" s="295" t="s">
        <v>10993</v>
      </c>
      <c r="M1839" s="295" t="s">
        <v>11671</v>
      </c>
      <c r="N1839" s="295" t="s">
        <v>10840</v>
      </c>
      <c r="O1839" s="295" t="s">
        <v>10868</v>
      </c>
    </row>
    <row r="1840" ht="15.75" customHeight="1">
      <c r="B1840" s="295" t="s">
        <v>14687</v>
      </c>
      <c r="C1840" s="295">
        <v>1.15211603E8</v>
      </c>
      <c r="D1840" s="295" t="s">
        <v>946</v>
      </c>
      <c r="E1840" s="295" t="s">
        <v>5100</v>
      </c>
      <c r="F1840" s="295" t="s">
        <v>5099</v>
      </c>
      <c r="G1840" s="295" t="s">
        <v>38</v>
      </c>
      <c r="H1840" s="295" t="s">
        <v>10840</v>
      </c>
      <c r="I1840" s="295" t="s">
        <v>11021</v>
      </c>
      <c r="J1840" s="295" t="s">
        <v>11021</v>
      </c>
      <c r="K1840" s="295" t="s">
        <v>10967</v>
      </c>
      <c r="L1840" s="295" t="s">
        <v>10864</v>
      </c>
      <c r="M1840" s="295" t="s">
        <v>11101</v>
      </c>
      <c r="N1840" s="295" t="s">
        <v>10840</v>
      </c>
      <c r="O1840" s="295" t="s">
        <v>12616</v>
      </c>
    </row>
    <row r="1841" ht="15.75" customHeight="1">
      <c r="B1841" s="295" t="s">
        <v>14688</v>
      </c>
      <c r="C1841" s="295">
        <v>1.15211603E8</v>
      </c>
      <c r="D1841" s="295" t="s">
        <v>946</v>
      </c>
      <c r="E1841" s="295" t="s">
        <v>14689</v>
      </c>
      <c r="F1841" s="295" t="s">
        <v>5099</v>
      </c>
      <c r="G1841" s="295" t="s">
        <v>32</v>
      </c>
      <c r="H1841" s="295" t="s">
        <v>10840</v>
      </c>
      <c r="I1841" s="295" t="s">
        <v>11418</v>
      </c>
      <c r="J1841" s="295" t="s">
        <v>11454</v>
      </c>
      <c r="K1841" s="295" t="s">
        <v>11838</v>
      </c>
      <c r="L1841" s="295" t="s">
        <v>11055</v>
      </c>
      <c r="M1841" s="295" t="s">
        <v>10889</v>
      </c>
      <c r="N1841" s="295" t="s">
        <v>10840</v>
      </c>
      <c r="O1841" s="295" t="s">
        <v>14690</v>
      </c>
    </row>
    <row r="1842" ht="15.75" customHeight="1">
      <c r="B1842" s="295" t="s">
        <v>14691</v>
      </c>
      <c r="C1842" s="295">
        <v>1.15211603E8</v>
      </c>
      <c r="D1842" s="295" t="s">
        <v>946</v>
      </c>
      <c r="E1842" s="295" t="s">
        <v>5104</v>
      </c>
      <c r="F1842" s="295" t="s">
        <v>5103</v>
      </c>
      <c r="G1842" s="295" t="s">
        <v>79</v>
      </c>
      <c r="H1842" s="295" t="s">
        <v>10840</v>
      </c>
      <c r="I1842" s="295" t="s">
        <v>10864</v>
      </c>
      <c r="J1842" s="295" t="s">
        <v>10850</v>
      </c>
      <c r="K1842" s="295" t="s">
        <v>12404</v>
      </c>
      <c r="L1842" s="295" t="s">
        <v>10867</v>
      </c>
      <c r="M1842" s="295" t="s">
        <v>11540</v>
      </c>
      <c r="O1842" s="295" t="s">
        <v>11042</v>
      </c>
    </row>
    <row r="1843" ht="15.75" customHeight="1">
      <c r="B1843" s="295" t="s">
        <v>14693</v>
      </c>
      <c r="C1843" s="295">
        <v>1.15211603E8</v>
      </c>
      <c r="D1843" s="295" t="s">
        <v>946</v>
      </c>
      <c r="E1843" s="295" t="s">
        <v>5104</v>
      </c>
      <c r="F1843" s="295" t="s">
        <v>5103</v>
      </c>
      <c r="G1843" s="295" t="s">
        <v>38</v>
      </c>
      <c r="H1843" s="295" t="s">
        <v>10840</v>
      </c>
      <c r="I1843" s="295" t="s">
        <v>10864</v>
      </c>
      <c r="J1843" s="295" t="s">
        <v>10993</v>
      </c>
      <c r="K1843" s="295" t="s">
        <v>11109</v>
      </c>
      <c r="L1843" s="295" t="s">
        <v>10867</v>
      </c>
      <c r="M1843" s="295" t="s">
        <v>10907</v>
      </c>
      <c r="N1843" s="295" t="s">
        <v>10840</v>
      </c>
      <c r="O1843" s="295" t="s">
        <v>11167</v>
      </c>
    </row>
    <row r="1844" ht="15.75" customHeight="1">
      <c r="B1844" s="295" t="s">
        <v>14694</v>
      </c>
      <c r="C1844" s="295">
        <v>1.15211603E8</v>
      </c>
      <c r="D1844" s="295" t="s">
        <v>946</v>
      </c>
      <c r="E1844" s="295" t="s">
        <v>14695</v>
      </c>
      <c r="F1844" s="295" t="s">
        <v>5103</v>
      </c>
      <c r="G1844" s="295" t="s">
        <v>32</v>
      </c>
      <c r="H1844" s="295" t="s">
        <v>10840</v>
      </c>
      <c r="I1844" s="295" t="s">
        <v>11041</v>
      </c>
      <c r="J1844" s="295" t="s">
        <v>11489</v>
      </c>
      <c r="K1844" s="295" t="s">
        <v>11561</v>
      </c>
      <c r="L1844" s="295" t="s">
        <v>10877</v>
      </c>
      <c r="M1844" s="295" t="s">
        <v>11008</v>
      </c>
      <c r="N1844" s="295" t="s">
        <v>10840</v>
      </c>
      <c r="O1844" s="295" t="s">
        <v>13975</v>
      </c>
    </row>
    <row r="1845" ht="15.75" customHeight="1">
      <c r="B1845" s="295" t="s">
        <v>14697</v>
      </c>
      <c r="C1845" s="295">
        <v>1.15212503E8</v>
      </c>
      <c r="D1845" s="295" t="s">
        <v>1006</v>
      </c>
      <c r="E1845" s="295" t="s">
        <v>5108</v>
      </c>
      <c r="F1845" s="295" t="s">
        <v>5107</v>
      </c>
      <c r="G1845" s="295" t="s">
        <v>79</v>
      </c>
      <c r="I1845" s="295" t="s">
        <v>11018</v>
      </c>
      <c r="J1845" s="295" t="s">
        <v>11018</v>
      </c>
      <c r="K1845" s="295" t="s">
        <v>11434</v>
      </c>
      <c r="L1845" s="295" t="s">
        <v>10995</v>
      </c>
      <c r="M1845" s="295" t="s">
        <v>11517</v>
      </c>
      <c r="O1845" s="295" t="s">
        <v>13308</v>
      </c>
    </row>
    <row r="1846" ht="15.75" customHeight="1">
      <c r="B1846" s="295" t="s">
        <v>14698</v>
      </c>
      <c r="C1846" s="295">
        <v>1.15212503E8</v>
      </c>
      <c r="D1846" s="295" t="s">
        <v>1006</v>
      </c>
      <c r="E1846" s="295" t="s">
        <v>5108</v>
      </c>
      <c r="F1846" s="295" t="s">
        <v>5107</v>
      </c>
      <c r="G1846" s="295" t="s">
        <v>38</v>
      </c>
      <c r="I1846" s="295" t="s">
        <v>11018</v>
      </c>
      <c r="J1846" s="295" t="s">
        <v>11391</v>
      </c>
      <c r="K1846" s="295" t="s">
        <v>11154</v>
      </c>
      <c r="L1846" s="295" t="s">
        <v>11229</v>
      </c>
      <c r="M1846" s="295" t="s">
        <v>11317</v>
      </c>
      <c r="N1846" s="295" t="s">
        <v>10840</v>
      </c>
      <c r="O1846" s="295" t="s">
        <v>11157</v>
      </c>
    </row>
    <row r="1847" ht="15.75" customHeight="1">
      <c r="B1847" s="295" t="s">
        <v>14700</v>
      </c>
      <c r="C1847" s="295">
        <v>1.15212503E8</v>
      </c>
      <c r="D1847" s="295" t="s">
        <v>1006</v>
      </c>
      <c r="E1847" s="295" t="s">
        <v>14701</v>
      </c>
      <c r="F1847" s="295" t="s">
        <v>5107</v>
      </c>
      <c r="G1847" s="295" t="s">
        <v>32</v>
      </c>
      <c r="I1847" s="295" t="s">
        <v>11427</v>
      </c>
      <c r="J1847" s="295" t="s">
        <v>11831</v>
      </c>
      <c r="K1847" s="295" t="s">
        <v>11737</v>
      </c>
      <c r="L1847" s="295" t="s">
        <v>11074</v>
      </c>
      <c r="M1847" s="295" t="s">
        <v>11026</v>
      </c>
      <c r="N1847" s="295" t="s">
        <v>10840</v>
      </c>
      <c r="O1847" s="295" t="s">
        <v>14295</v>
      </c>
    </row>
    <row r="1848" ht="15.75" customHeight="1">
      <c r="B1848" s="295" t="s">
        <v>14702</v>
      </c>
      <c r="C1848" s="295">
        <v>1.15212503E8</v>
      </c>
      <c r="D1848" s="295" t="s">
        <v>1006</v>
      </c>
      <c r="E1848" s="295" t="s">
        <v>5113</v>
      </c>
      <c r="F1848" s="295" t="s">
        <v>5112</v>
      </c>
      <c r="G1848" s="295" t="s">
        <v>79</v>
      </c>
      <c r="I1848" s="295" t="s">
        <v>10864</v>
      </c>
      <c r="J1848" s="295" t="s">
        <v>11229</v>
      </c>
      <c r="K1848" s="295" t="s">
        <v>10842</v>
      </c>
      <c r="L1848" s="295" t="s">
        <v>10874</v>
      </c>
      <c r="M1848" s="295" t="s">
        <v>10864</v>
      </c>
      <c r="N1848" s="295" t="s">
        <v>10840</v>
      </c>
      <c r="O1848" s="295" t="s">
        <v>11718</v>
      </c>
    </row>
    <row r="1849" ht="15.75" customHeight="1">
      <c r="B1849" s="295" t="s">
        <v>14704</v>
      </c>
      <c r="C1849" s="295">
        <v>1.15212503E8</v>
      </c>
      <c r="D1849" s="295" t="s">
        <v>1006</v>
      </c>
      <c r="E1849" s="295" t="s">
        <v>5113</v>
      </c>
      <c r="F1849" s="295" t="s">
        <v>5112</v>
      </c>
      <c r="G1849" s="295" t="s">
        <v>38</v>
      </c>
      <c r="H1849" s="295" t="s">
        <v>10840</v>
      </c>
      <c r="I1849" s="295" t="s">
        <v>10874</v>
      </c>
      <c r="J1849" s="295" t="s">
        <v>10988</v>
      </c>
      <c r="K1849" s="295" t="s">
        <v>12131</v>
      </c>
      <c r="L1849" s="295" t="s">
        <v>10888</v>
      </c>
      <c r="M1849" s="295" t="s">
        <v>10869</v>
      </c>
      <c r="N1849" s="295" t="s">
        <v>10840</v>
      </c>
      <c r="O1849" s="295" t="s">
        <v>10913</v>
      </c>
    </row>
    <row r="1850" ht="15.75" customHeight="1">
      <c r="B1850" s="295" t="s">
        <v>14705</v>
      </c>
      <c r="C1850" s="295">
        <v>1.15212503E8</v>
      </c>
      <c r="D1850" s="295" t="s">
        <v>1006</v>
      </c>
      <c r="E1850" s="295" t="s">
        <v>14706</v>
      </c>
      <c r="F1850" s="295" t="s">
        <v>5112</v>
      </c>
      <c r="G1850" s="295" t="s">
        <v>32</v>
      </c>
      <c r="H1850" s="295" t="s">
        <v>10840</v>
      </c>
      <c r="I1850" s="295" t="s">
        <v>11271</v>
      </c>
      <c r="J1850" s="295" t="s">
        <v>11072</v>
      </c>
      <c r="K1850" s="295" t="s">
        <v>11757</v>
      </c>
      <c r="L1850" s="295" t="s">
        <v>11021</v>
      </c>
      <c r="M1850" s="295" t="s">
        <v>10877</v>
      </c>
      <c r="N1850" s="295" t="s">
        <v>10840</v>
      </c>
      <c r="O1850" s="295" t="s">
        <v>11933</v>
      </c>
    </row>
    <row r="1851" ht="15.75" customHeight="1">
      <c r="B1851" s="295" t="s">
        <v>14708</v>
      </c>
      <c r="C1851" s="295">
        <v>1.15216503E8</v>
      </c>
      <c r="D1851" s="295" t="s">
        <v>1450</v>
      </c>
      <c r="E1851" s="295" t="s">
        <v>5117</v>
      </c>
      <c r="F1851" s="295" t="s">
        <v>5116</v>
      </c>
      <c r="G1851" s="295" t="s">
        <v>79</v>
      </c>
      <c r="I1851" s="295" t="s">
        <v>10877</v>
      </c>
      <c r="J1851" s="295" t="s">
        <v>10993</v>
      </c>
      <c r="K1851" s="295" t="s">
        <v>11431</v>
      </c>
      <c r="L1851" s="295" t="s">
        <v>10850</v>
      </c>
      <c r="M1851" s="295" t="s">
        <v>10995</v>
      </c>
      <c r="O1851" s="295" t="s">
        <v>11204</v>
      </c>
    </row>
    <row r="1852" ht="15.75" customHeight="1">
      <c r="B1852" s="295" t="s">
        <v>14710</v>
      </c>
      <c r="C1852" s="295">
        <v>1.15216503E8</v>
      </c>
      <c r="D1852" s="295" t="s">
        <v>1450</v>
      </c>
      <c r="E1852" s="295" t="s">
        <v>5117</v>
      </c>
      <c r="F1852" s="295" t="s">
        <v>5116</v>
      </c>
      <c r="G1852" s="295" t="s">
        <v>38</v>
      </c>
      <c r="I1852" s="295" t="s">
        <v>11517</v>
      </c>
      <c r="J1852" s="295" t="s">
        <v>11271</v>
      </c>
      <c r="K1852" s="295" t="s">
        <v>10934</v>
      </c>
      <c r="L1852" s="295" t="s">
        <v>10864</v>
      </c>
      <c r="M1852" s="295" t="s">
        <v>10944</v>
      </c>
      <c r="N1852" s="295" t="s">
        <v>10840</v>
      </c>
      <c r="O1852" s="295" t="s">
        <v>11099</v>
      </c>
    </row>
    <row r="1853" ht="15.75" customHeight="1">
      <c r="B1853" s="295" t="s">
        <v>14712</v>
      </c>
      <c r="C1853" s="295">
        <v>1.15216503E8</v>
      </c>
      <c r="D1853" s="295" t="s">
        <v>1450</v>
      </c>
      <c r="E1853" s="295" t="s">
        <v>14713</v>
      </c>
      <c r="F1853" s="295" t="s">
        <v>5116</v>
      </c>
      <c r="G1853" s="295" t="s">
        <v>32</v>
      </c>
      <c r="I1853" s="295" t="s">
        <v>11424</v>
      </c>
      <c r="J1853" s="295" t="s">
        <v>11004</v>
      </c>
      <c r="K1853" s="295" t="s">
        <v>12361</v>
      </c>
      <c r="L1853" s="295" t="s">
        <v>11019</v>
      </c>
      <c r="M1853" s="295" t="s">
        <v>11301</v>
      </c>
      <c r="N1853" s="295" t="s">
        <v>10840</v>
      </c>
      <c r="O1853" s="295" t="s">
        <v>14714</v>
      </c>
    </row>
    <row r="1854" ht="15.75" customHeight="1">
      <c r="B1854" s="295" t="s">
        <v>14715</v>
      </c>
      <c r="C1854" s="295">
        <v>1.15216503E8</v>
      </c>
      <c r="D1854" s="295" t="s">
        <v>1450</v>
      </c>
      <c r="E1854" s="295" t="s">
        <v>5122</v>
      </c>
      <c r="F1854" s="295" t="s">
        <v>5121</v>
      </c>
      <c r="G1854" s="295" t="s">
        <v>79</v>
      </c>
      <c r="I1854" s="295" t="s">
        <v>10970</v>
      </c>
      <c r="J1854" s="295" t="s">
        <v>11340</v>
      </c>
      <c r="K1854" s="295" t="s">
        <v>13267</v>
      </c>
      <c r="L1854" s="295" t="s">
        <v>10857</v>
      </c>
      <c r="M1854" s="295" t="s">
        <v>11018</v>
      </c>
      <c r="O1854" s="295" t="s">
        <v>14185</v>
      </c>
    </row>
    <row r="1855" ht="15.75" customHeight="1">
      <c r="B1855" s="295" t="s">
        <v>14717</v>
      </c>
      <c r="C1855" s="295">
        <v>1.15216503E8</v>
      </c>
      <c r="D1855" s="295" t="s">
        <v>1450</v>
      </c>
      <c r="E1855" s="295" t="s">
        <v>5122</v>
      </c>
      <c r="F1855" s="295" t="s">
        <v>5121</v>
      </c>
      <c r="G1855" s="295" t="s">
        <v>38</v>
      </c>
      <c r="I1855" s="295" t="s">
        <v>11326</v>
      </c>
      <c r="J1855" s="295" t="s">
        <v>10969</v>
      </c>
      <c r="K1855" s="295" t="s">
        <v>14718</v>
      </c>
      <c r="L1855" s="295" t="s">
        <v>11229</v>
      </c>
      <c r="M1855" s="295" t="s">
        <v>11019</v>
      </c>
      <c r="N1855" s="295" t="s">
        <v>10840</v>
      </c>
      <c r="O1855" s="295" t="s">
        <v>13071</v>
      </c>
    </row>
    <row r="1856" ht="15.75" customHeight="1">
      <c r="B1856" s="295" t="s">
        <v>14720</v>
      </c>
      <c r="C1856" s="295">
        <v>1.15216503E8</v>
      </c>
      <c r="D1856" s="295" t="s">
        <v>1450</v>
      </c>
      <c r="E1856" s="295" t="s">
        <v>14721</v>
      </c>
      <c r="F1856" s="295" t="s">
        <v>5121</v>
      </c>
      <c r="G1856" s="295" t="s">
        <v>32</v>
      </c>
      <c r="I1856" s="295" t="s">
        <v>11173</v>
      </c>
      <c r="J1856" s="295" t="s">
        <v>11540</v>
      </c>
      <c r="K1856" s="295" t="s">
        <v>14722</v>
      </c>
      <c r="L1856" s="295" t="s">
        <v>11427</v>
      </c>
      <c r="M1856" s="295" t="s">
        <v>11486</v>
      </c>
      <c r="N1856" s="295" t="s">
        <v>10840</v>
      </c>
      <c r="O1856" s="295" t="s">
        <v>14723</v>
      </c>
    </row>
    <row r="1857" ht="15.75" customHeight="1">
      <c r="B1857" s="295" t="s">
        <v>14724</v>
      </c>
      <c r="C1857" s="295">
        <v>1.15218003E8</v>
      </c>
      <c r="D1857" s="295" t="s">
        <v>1931</v>
      </c>
      <c r="E1857" s="295" t="s">
        <v>5126</v>
      </c>
      <c r="F1857" s="295" t="s">
        <v>5125</v>
      </c>
      <c r="G1857" s="295" t="s">
        <v>79</v>
      </c>
      <c r="I1857" s="295" t="s">
        <v>10862</v>
      </c>
      <c r="J1857" s="295" t="s">
        <v>10843</v>
      </c>
      <c r="K1857" s="295" t="s">
        <v>12404</v>
      </c>
      <c r="L1857" s="295" t="s">
        <v>10901</v>
      </c>
      <c r="M1857" s="295" t="s">
        <v>10988</v>
      </c>
      <c r="N1857" s="295" t="s">
        <v>10840</v>
      </c>
      <c r="O1857" s="295" t="s">
        <v>11647</v>
      </c>
    </row>
    <row r="1858" ht="15.75" customHeight="1">
      <c r="B1858" s="295" t="s">
        <v>14726</v>
      </c>
      <c r="C1858" s="295">
        <v>1.15218003E8</v>
      </c>
      <c r="D1858" s="295" t="s">
        <v>1931</v>
      </c>
      <c r="E1858" s="295" t="s">
        <v>5126</v>
      </c>
      <c r="F1858" s="295" t="s">
        <v>5125</v>
      </c>
      <c r="G1858" s="295" t="s">
        <v>38</v>
      </c>
      <c r="I1858" s="295" t="s">
        <v>10944</v>
      </c>
      <c r="J1858" s="295" t="s">
        <v>11018</v>
      </c>
      <c r="K1858" s="295" t="s">
        <v>10982</v>
      </c>
      <c r="L1858" s="295" t="s">
        <v>10912</v>
      </c>
      <c r="M1858" s="295" t="s">
        <v>10993</v>
      </c>
      <c r="O1858" s="295" t="s">
        <v>12223</v>
      </c>
    </row>
    <row r="1859" ht="15.75" customHeight="1">
      <c r="B1859" s="295" t="s">
        <v>14728</v>
      </c>
      <c r="C1859" s="295">
        <v>1.15218003E8</v>
      </c>
      <c r="D1859" s="295" t="s">
        <v>1931</v>
      </c>
      <c r="E1859" s="295" t="s">
        <v>14729</v>
      </c>
      <c r="F1859" s="295" t="s">
        <v>5125</v>
      </c>
      <c r="G1859" s="295" t="s">
        <v>32</v>
      </c>
      <c r="I1859" s="295" t="s">
        <v>11402</v>
      </c>
      <c r="J1859" s="295" t="s">
        <v>11143</v>
      </c>
      <c r="K1859" s="295" t="s">
        <v>14113</v>
      </c>
      <c r="L1859" s="295" t="s">
        <v>10944</v>
      </c>
      <c r="M1859" s="295" t="s">
        <v>10927</v>
      </c>
      <c r="N1859" s="295" t="s">
        <v>10840</v>
      </c>
      <c r="O1859" s="295" t="s">
        <v>12073</v>
      </c>
    </row>
    <row r="1860" ht="15.75" customHeight="1">
      <c r="B1860" s="295" t="s">
        <v>14731</v>
      </c>
      <c r="C1860" s="295">
        <v>1.15218003E8</v>
      </c>
      <c r="D1860" s="295" t="s">
        <v>1931</v>
      </c>
      <c r="E1860" s="295" t="s">
        <v>5130</v>
      </c>
      <c r="F1860" s="295" t="s">
        <v>5129</v>
      </c>
      <c r="G1860" s="295" t="s">
        <v>79</v>
      </c>
      <c r="H1860" s="295" t="s">
        <v>10840</v>
      </c>
      <c r="I1860" s="295" t="s">
        <v>11517</v>
      </c>
      <c r="J1860" s="295" t="s">
        <v>11303</v>
      </c>
      <c r="K1860" s="295" t="s">
        <v>13932</v>
      </c>
      <c r="L1860" s="295" t="s">
        <v>10952</v>
      </c>
      <c r="M1860" s="295" t="s">
        <v>11229</v>
      </c>
      <c r="O1860" s="295" t="s">
        <v>14732</v>
      </c>
    </row>
    <row r="1861" ht="15.75" customHeight="1">
      <c r="B1861" s="295" t="s">
        <v>14733</v>
      </c>
      <c r="C1861" s="295">
        <v>1.15218003E8</v>
      </c>
      <c r="D1861" s="295" t="s">
        <v>1931</v>
      </c>
      <c r="E1861" s="295" t="s">
        <v>5130</v>
      </c>
      <c r="F1861" s="295" t="s">
        <v>5129</v>
      </c>
      <c r="G1861" s="295" t="s">
        <v>38</v>
      </c>
      <c r="H1861" s="295" t="s">
        <v>10840</v>
      </c>
      <c r="I1861" s="295" t="s">
        <v>11041</v>
      </c>
      <c r="J1861" s="295" t="s">
        <v>10955</v>
      </c>
      <c r="K1861" s="295" t="s">
        <v>14113</v>
      </c>
      <c r="L1861" s="295" t="s">
        <v>10874</v>
      </c>
      <c r="M1861" s="295" t="s">
        <v>11489</v>
      </c>
      <c r="N1861" s="295" t="s">
        <v>10840</v>
      </c>
      <c r="O1861" s="295" t="s">
        <v>13089</v>
      </c>
    </row>
    <row r="1862" ht="15.75" customHeight="1">
      <c r="B1862" s="295" t="s">
        <v>14735</v>
      </c>
      <c r="C1862" s="295">
        <v>1.15218003E8</v>
      </c>
      <c r="D1862" s="295" t="s">
        <v>1931</v>
      </c>
      <c r="E1862" s="295" t="s">
        <v>14736</v>
      </c>
      <c r="F1862" s="295" t="s">
        <v>5129</v>
      </c>
      <c r="G1862" s="295" t="s">
        <v>32</v>
      </c>
      <c r="H1862" s="295" t="s">
        <v>10840</v>
      </c>
      <c r="I1862" s="295" t="s">
        <v>11024</v>
      </c>
      <c r="J1862" s="295" t="s">
        <v>12105</v>
      </c>
      <c r="K1862" s="295" t="s">
        <v>14737</v>
      </c>
      <c r="L1862" s="295" t="s">
        <v>10877</v>
      </c>
      <c r="M1862" s="295" t="s">
        <v>11486</v>
      </c>
      <c r="N1862" s="295" t="s">
        <v>10840</v>
      </c>
      <c r="O1862" s="295" t="s">
        <v>14738</v>
      </c>
    </row>
    <row r="1863" ht="15.75" customHeight="1">
      <c r="B1863" s="295" t="s">
        <v>14739</v>
      </c>
      <c r="C1863" s="295">
        <v>1.15218303E8</v>
      </c>
      <c r="D1863" s="295" t="s">
        <v>1955</v>
      </c>
      <c r="E1863" s="295" t="s">
        <v>5135</v>
      </c>
      <c r="F1863" s="295" t="s">
        <v>5134</v>
      </c>
      <c r="G1863" s="295" t="s">
        <v>79</v>
      </c>
      <c r="I1863" s="295" t="s">
        <v>10840</v>
      </c>
      <c r="J1863" s="295" t="s">
        <v>10888</v>
      </c>
      <c r="K1863" s="295" t="s">
        <v>11069</v>
      </c>
      <c r="L1863" s="295" t="s">
        <v>10901</v>
      </c>
      <c r="M1863" s="295" t="s">
        <v>11229</v>
      </c>
      <c r="O1863" s="295" t="s">
        <v>11137</v>
      </c>
    </row>
    <row r="1864" ht="15.75" customHeight="1">
      <c r="B1864" s="295" t="s">
        <v>14741</v>
      </c>
      <c r="C1864" s="295">
        <v>1.15218303E8</v>
      </c>
      <c r="D1864" s="295" t="s">
        <v>1955</v>
      </c>
      <c r="E1864" s="295" t="s">
        <v>5135</v>
      </c>
      <c r="F1864" s="295" t="s">
        <v>5134</v>
      </c>
      <c r="G1864" s="295" t="s">
        <v>38</v>
      </c>
      <c r="I1864" s="295" t="s">
        <v>10912</v>
      </c>
      <c r="J1864" s="295" t="s">
        <v>10840</v>
      </c>
      <c r="K1864" s="295" t="s">
        <v>11995</v>
      </c>
      <c r="L1864" s="295" t="s">
        <v>10917</v>
      </c>
      <c r="M1864" s="295" t="s">
        <v>11019</v>
      </c>
      <c r="N1864" s="295" t="s">
        <v>10840</v>
      </c>
      <c r="O1864" s="295" t="s">
        <v>12427</v>
      </c>
    </row>
    <row r="1865" ht="15.75" customHeight="1">
      <c r="B1865" s="295" t="s">
        <v>14742</v>
      </c>
      <c r="C1865" s="295">
        <v>1.15218303E8</v>
      </c>
      <c r="D1865" s="295" t="s">
        <v>1955</v>
      </c>
      <c r="E1865" s="295" t="s">
        <v>14743</v>
      </c>
      <c r="F1865" s="295" t="s">
        <v>5134</v>
      </c>
      <c r="G1865" s="295" t="s">
        <v>32</v>
      </c>
      <c r="I1865" s="295" t="s">
        <v>10874</v>
      </c>
      <c r="J1865" s="295" t="s">
        <v>10952</v>
      </c>
      <c r="K1865" s="295" t="s">
        <v>11640</v>
      </c>
      <c r="L1865" s="295" t="s">
        <v>11517</v>
      </c>
      <c r="M1865" s="295" t="s">
        <v>11336</v>
      </c>
      <c r="N1865" s="295" t="s">
        <v>10840</v>
      </c>
      <c r="O1865" s="295" t="s">
        <v>14745</v>
      </c>
    </row>
    <row r="1866" ht="15.75" customHeight="1">
      <c r="B1866" s="295" t="s">
        <v>14746</v>
      </c>
      <c r="C1866" s="295">
        <v>1.15218303E8</v>
      </c>
      <c r="D1866" s="295" t="s">
        <v>1955</v>
      </c>
      <c r="E1866" s="295" t="s">
        <v>5139</v>
      </c>
      <c r="F1866" s="295" t="s">
        <v>5138</v>
      </c>
      <c r="G1866" s="295" t="s">
        <v>79</v>
      </c>
      <c r="H1866" s="295" t="s">
        <v>10840</v>
      </c>
      <c r="I1866" s="295" t="s">
        <v>10840</v>
      </c>
      <c r="J1866" s="295" t="s">
        <v>10840</v>
      </c>
      <c r="K1866" s="295" t="s">
        <v>10958</v>
      </c>
      <c r="L1866" s="295" t="s">
        <v>10840</v>
      </c>
      <c r="M1866" s="295" t="s">
        <v>10993</v>
      </c>
      <c r="O1866" s="295" t="s">
        <v>11834</v>
      </c>
    </row>
    <row r="1867" ht="15.75" customHeight="1">
      <c r="B1867" s="295" t="s">
        <v>14747</v>
      </c>
      <c r="C1867" s="295">
        <v>1.15218303E8</v>
      </c>
      <c r="D1867" s="295" t="s">
        <v>1955</v>
      </c>
      <c r="E1867" s="295" t="s">
        <v>5139</v>
      </c>
      <c r="F1867" s="295" t="s">
        <v>5138</v>
      </c>
      <c r="G1867" s="295" t="s">
        <v>38</v>
      </c>
      <c r="H1867" s="295" t="s">
        <v>10840</v>
      </c>
      <c r="I1867" s="295" t="s">
        <v>10840</v>
      </c>
      <c r="J1867" s="295" t="s">
        <v>10840</v>
      </c>
      <c r="K1867" s="295" t="s">
        <v>12737</v>
      </c>
      <c r="L1867" s="295" t="s">
        <v>10840</v>
      </c>
      <c r="M1867" s="295" t="s">
        <v>10995</v>
      </c>
      <c r="O1867" s="295" t="s">
        <v>11917</v>
      </c>
    </row>
    <row r="1868" ht="15.75" customHeight="1">
      <c r="B1868" s="295" t="s">
        <v>14749</v>
      </c>
      <c r="C1868" s="295">
        <v>1.15218303E8</v>
      </c>
      <c r="D1868" s="295" t="s">
        <v>1955</v>
      </c>
      <c r="E1868" s="295" t="s">
        <v>14750</v>
      </c>
      <c r="F1868" s="295" t="s">
        <v>5138</v>
      </c>
      <c r="G1868" s="295" t="s">
        <v>32</v>
      </c>
      <c r="H1868" s="295" t="s">
        <v>10840</v>
      </c>
      <c r="I1868" s="295" t="s">
        <v>10840</v>
      </c>
      <c r="J1868" s="295" t="s">
        <v>10840</v>
      </c>
      <c r="K1868" s="295" t="s">
        <v>11276</v>
      </c>
      <c r="L1868" s="295" t="s">
        <v>10935</v>
      </c>
      <c r="M1868" s="295" t="s">
        <v>11044</v>
      </c>
      <c r="O1868" s="295" t="s">
        <v>11098</v>
      </c>
    </row>
    <row r="1869" ht="15.75" customHeight="1">
      <c r="B1869" s="295" t="s">
        <v>14751</v>
      </c>
      <c r="C1869" s="295">
        <v>1.15219002E8</v>
      </c>
      <c r="D1869" s="295" t="s">
        <v>2174</v>
      </c>
      <c r="E1869" s="295" t="s">
        <v>5143</v>
      </c>
      <c r="F1869" s="295" t="s">
        <v>5142</v>
      </c>
      <c r="G1869" s="295" t="s">
        <v>79</v>
      </c>
      <c r="H1869" s="295" t="s">
        <v>10840</v>
      </c>
      <c r="I1869" s="295" t="s">
        <v>10851</v>
      </c>
      <c r="J1869" s="295" t="s">
        <v>11873</v>
      </c>
      <c r="K1869" s="295" t="s">
        <v>13278</v>
      </c>
      <c r="L1869" s="295" t="s">
        <v>11271</v>
      </c>
      <c r="M1869" s="295" t="s">
        <v>10850</v>
      </c>
      <c r="N1869" s="295" t="s">
        <v>10840</v>
      </c>
      <c r="O1869" s="295" t="s">
        <v>14753</v>
      </c>
    </row>
    <row r="1870" ht="15.75" customHeight="1">
      <c r="B1870" s="295" t="s">
        <v>14754</v>
      </c>
      <c r="C1870" s="295">
        <v>1.15219002E8</v>
      </c>
      <c r="D1870" s="295" t="s">
        <v>2174</v>
      </c>
      <c r="E1870" s="295" t="s">
        <v>5143</v>
      </c>
      <c r="F1870" s="295" t="s">
        <v>5142</v>
      </c>
      <c r="G1870" s="295" t="s">
        <v>38</v>
      </c>
      <c r="H1870" s="295" t="s">
        <v>10840</v>
      </c>
      <c r="I1870" s="295" t="s">
        <v>11144</v>
      </c>
      <c r="J1870" s="295" t="s">
        <v>11540</v>
      </c>
      <c r="K1870" s="295" t="s">
        <v>13622</v>
      </c>
      <c r="L1870" s="295" t="s">
        <v>11450</v>
      </c>
      <c r="M1870" s="295" t="s">
        <v>11210</v>
      </c>
      <c r="O1870" s="295" t="s">
        <v>11189</v>
      </c>
    </row>
    <row r="1871" ht="15.75" customHeight="1">
      <c r="B1871" s="295" t="s">
        <v>14755</v>
      </c>
      <c r="C1871" s="295">
        <v>1.15219002E8</v>
      </c>
      <c r="D1871" s="295" t="s">
        <v>2174</v>
      </c>
      <c r="E1871" s="295" t="s">
        <v>14756</v>
      </c>
      <c r="F1871" s="295" t="s">
        <v>5142</v>
      </c>
      <c r="G1871" s="295" t="s">
        <v>32</v>
      </c>
      <c r="H1871" s="295" t="s">
        <v>10840</v>
      </c>
      <c r="I1871" s="295" t="s">
        <v>11106</v>
      </c>
      <c r="J1871" s="295" t="s">
        <v>11557</v>
      </c>
      <c r="K1871" s="295" t="s">
        <v>13535</v>
      </c>
      <c r="L1871" s="295" t="s">
        <v>11326</v>
      </c>
      <c r="M1871" s="295" t="s">
        <v>11303</v>
      </c>
      <c r="N1871" s="295" t="s">
        <v>10840</v>
      </c>
      <c r="O1871" s="295" t="s">
        <v>14758</v>
      </c>
    </row>
    <row r="1872" ht="15.75" customHeight="1">
      <c r="B1872" s="295" t="s">
        <v>14759</v>
      </c>
      <c r="C1872" s="295">
        <v>1.15219002E8</v>
      </c>
      <c r="D1872" s="295" t="s">
        <v>2174</v>
      </c>
      <c r="E1872" s="295" t="s">
        <v>5148</v>
      </c>
      <c r="F1872" s="295" t="s">
        <v>5147</v>
      </c>
      <c r="G1872" s="295" t="s">
        <v>79</v>
      </c>
      <c r="I1872" s="295" t="s">
        <v>10840</v>
      </c>
      <c r="J1872" s="295" t="s">
        <v>10840</v>
      </c>
      <c r="K1872" s="295" t="s">
        <v>11028</v>
      </c>
      <c r="L1872" s="295" t="s">
        <v>10840</v>
      </c>
      <c r="M1872" s="295" t="s">
        <v>10840</v>
      </c>
      <c r="N1872" s="295" t="s">
        <v>10840</v>
      </c>
      <c r="O1872" s="295" t="s">
        <v>10893</v>
      </c>
    </row>
    <row r="1873" ht="15.75" customHeight="1">
      <c r="B1873" s="295" t="s">
        <v>14760</v>
      </c>
      <c r="C1873" s="295">
        <v>1.15219002E8</v>
      </c>
      <c r="D1873" s="295" t="s">
        <v>2174</v>
      </c>
      <c r="E1873" s="295" t="s">
        <v>5148</v>
      </c>
      <c r="F1873" s="295" t="s">
        <v>5147</v>
      </c>
      <c r="G1873" s="295" t="s">
        <v>38</v>
      </c>
      <c r="I1873" s="295" t="s">
        <v>10840</v>
      </c>
      <c r="J1873" s="295" t="s">
        <v>10901</v>
      </c>
      <c r="K1873" s="295" t="s">
        <v>10895</v>
      </c>
      <c r="L1873" s="295" t="s">
        <v>10840</v>
      </c>
      <c r="M1873" s="295" t="s">
        <v>10840</v>
      </c>
      <c r="O1873" s="295" t="s">
        <v>12131</v>
      </c>
    </row>
    <row r="1874" ht="15.75" customHeight="1">
      <c r="B1874" s="295" t="s">
        <v>14761</v>
      </c>
      <c r="C1874" s="295">
        <v>1.15219002E8</v>
      </c>
      <c r="D1874" s="295" t="s">
        <v>2174</v>
      </c>
      <c r="E1874" s="295" t="s">
        <v>14763</v>
      </c>
      <c r="F1874" s="295" t="s">
        <v>5147</v>
      </c>
      <c r="G1874" s="295" t="s">
        <v>32</v>
      </c>
      <c r="I1874" s="295" t="s">
        <v>10864</v>
      </c>
      <c r="J1874" s="295" t="s">
        <v>10869</v>
      </c>
      <c r="K1874" s="295" t="s">
        <v>13315</v>
      </c>
      <c r="L1874" s="295" t="s">
        <v>10862</v>
      </c>
      <c r="M1874" s="295" t="s">
        <v>10888</v>
      </c>
      <c r="N1874" s="295" t="s">
        <v>10840</v>
      </c>
      <c r="O1874" s="295" t="s">
        <v>12153</v>
      </c>
    </row>
    <row r="1875" ht="15.75" customHeight="1">
      <c r="B1875" s="295" t="s">
        <v>14764</v>
      </c>
      <c r="C1875" s="295">
        <v>1.15219002E8</v>
      </c>
      <c r="D1875" s="295" t="s">
        <v>2174</v>
      </c>
      <c r="E1875" s="295" t="s">
        <v>5152</v>
      </c>
      <c r="F1875" s="295" t="s">
        <v>5151</v>
      </c>
      <c r="G1875" s="295" t="s">
        <v>79</v>
      </c>
      <c r="H1875" s="295" t="s">
        <v>10840</v>
      </c>
      <c r="I1875" s="295" t="s">
        <v>10912</v>
      </c>
      <c r="J1875" s="295" t="s">
        <v>10877</v>
      </c>
      <c r="K1875" s="295" t="s">
        <v>12187</v>
      </c>
      <c r="L1875" s="295" t="s">
        <v>10869</v>
      </c>
      <c r="M1875" s="295" t="s">
        <v>10840</v>
      </c>
      <c r="N1875" s="295" t="s">
        <v>10840</v>
      </c>
      <c r="O1875" s="295" t="s">
        <v>12188</v>
      </c>
    </row>
    <row r="1876" ht="15.75" customHeight="1">
      <c r="B1876" s="295" t="s">
        <v>14766</v>
      </c>
      <c r="C1876" s="295">
        <v>1.15219002E8</v>
      </c>
      <c r="D1876" s="295" t="s">
        <v>2174</v>
      </c>
      <c r="E1876" s="295" t="s">
        <v>5152</v>
      </c>
      <c r="F1876" s="295" t="s">
        <v>5151</v>
      </c>
      <c r="G1876" s="295" t="s">
        <v>38</v>
      </c>
      <c r="I1876" s="295" t="s">
        <v>10840</v>
      </c>
      <c r="J1876" s="295" t="s">
        <v>11055</v>
      </c>
      <c r="K1876" s="295" t="s">
        <v>12075</v>
      </c>
      <c r="L1876" s="295" t="s">
        <v>10874</v>
      </c>
      <c r="M1876" s="295" t="s">
        <v>10840</v>
      </c>
      <c r="O1876" s="295" t="s">
        <v>12892</v>
      </c>
    </row>
    <row r="1877" ht="15.75" customHeight="1">
      <c r="B1877" s="295" t="s">
        <v>14768</v>
      </c>
      <c r="C1877" s="295">
        <v>1.15219002E8</v>
      </c>
      <c r="D1877" s="295" t="s">
        <v>2174</v>
      </c>
      <c r="E1877" s="295" t="s">
        <v>14770</v>
      </c>
      <c r="F1877" s="295" t="s">
        <v>5151</v>
      </c>
      <c r="G1877" s="295" t="s">
        <v>32</v>
      </c>
      <c r="H1877" s="295" t="s">
        <v>10840</v>
      </c>
      <c r="I1877" s="295" t="s">
        <v>10867</v>
      </c>
      <c r="J1877" s="295" t="s">
        <v>11345</v>
      </c>
      <c r="K1877" s="295" t="s">
        <v>13171</v>
      </c>
      <c r="L1877" s="295" t="s">
        <v>10873</v>
      </c>
      <c r="M1877" s="295" t="s">
        <v>10888</v>
      </c>
      <c r="N1877" s="295" t="s">
        <v>10840</v>
      </c>
      <c r="O1877" s="295" t="s">
        <v>14771</v>
      </c>
    </row>
    <row r="1878" ht="15.75" customHeight="1">
      <c r="B1878" s="295" t="s">
        <v>14772</v>
      </c>
      <c r="C1878" s="295">
        <v>1.15219002E8</v>
      </c>
      <c r="D1878" s="295" t="s">
        <v>2174</v>
      </c>
      <c r="E1878" s="295" t="s">
        <v>5156</v>
      </c>
      <c r="F1878" s="295" t="s">
        <v>5155</v>
      </c>
      <c r="G1878" s="295" t="s">
        <v>79</v>
      </c>
      <c r="I1878" s="295" t="s">
        <v>10840</v>
      </c>
      <c r="J1878" s="295" t="s">
        <v>10993</v>
      </c>
      <c r="K1878" s="295" t="s">
        <v>10889</v>
      </c>
      <c r="L1878" s="295" t="s">
        <v>10840</v>
      </c>
      <c r="M1878" s="295" t="s">
        <v>10840</v>
      </c>
      <c r="O1878" s="295" t="s">
        <v>11068</v>
      </c>
    </row>
    <row r="1879" ht="15.75" customHeight="1">
      <c r="B1879" s="295" t="s">
        <v>14774</v>
      </c>
      <c r="C1879" s="295">
        <v>1.15219002E8</v>
      </c>
      <c r="D1879" s="295" t="s">
        <v>2174</v>
      </c>
      <c r="E1879" s="295" t="s">
        <v>5156</v>
      </c>
      <c r="F1879" s="295" t="s">
        <v>5155</v>
      </c>
      <c r="G1879" s="295" t="s">
        <v>38</v>
      </c>
      <c r="I1879" s="295" t="s">
        <v>10840</v>
      </c>
      <c r="J1879" s="295" t="s">
        <v>11271</v>
      </c>
      <c r="K1879" s="295" t="s">
        <v>11440</v>
      </c>
      <c r="L1879" s="295" t="s">
        <v>10840</v>
      </c>
      <c r="M1879" s="295" t="s">
        <v>10919</v>
      </c>
      <c r="O1879" s="295" t="s">
        <v>12235</v>
      </c>
    </row>
    <row r="1880" ht="15.75" customHeight="1">
      <c r="B1880" s="295" t="s">
        <v>14775</v>
      </c>
      <c r="C1880" s="295">
        <v>1.15219002E8</v>
      </c>
      <c r="D1880" s="295" t="s">
        <v>2174</v>
      </c>
      <c r="E1880" s="295" t="s">
        <v>14777</v>
      </c>
      <c r="F1880" s="295" t="s">
        <v>5155</v>
      </c>
      <c r="G1880" s="295" t="s">
        <v>32</v>
      </c>
      <c r="I1880" s="295" t="s">
        <v>10901</v>
      </c>
      <c r="J1880" s="295" t="s">
        <v>11004</v>
      </c>
      <c r="K1880" s="295" t="s">
        <v>13180</v>
      </c>
      <c r="L1880" s="295" t="s">
        <v>10864</v>
      </c>
      <c r="M1880" s="295" t="s">
        <v>10867</v>
      </c>
      <c r="O1880" s="295" t="s">
        <v>14718</v>
      </c>
    </row>
    <row r="1881" ht="15.75" customHeight="1">
      <c r="B1881" s="295" t="s">
        <v>14778</v>
      </c>
      <c r="C1881" s="295">
        <v>1.15219002E8</v>
      </c>
      <c r="D1881" s="295" t="s">
        <v>2174</v>
      </c>
      <c r="E1881" s="295" t="s">
        <v>5161</v>
      </c>
      <c r="F1881" s="295" t="s">
        <v>5160</v>
      </c>
      <c r="G1881" s="295" t="s">
        <v>79</v>
      </c>
      <c r="I1881" s="295" t="s">
        <v>10917</v>
      </c>
      <c r="J1881" s="295" t="s">
        <v>11041</v>
      </c>
      <c r="K1881" s="295" t="s">
        <v>11101</v>
      </c>
      <c r="L1881" s="295" t="s">
        <v>10912</v>
      </c>
      <c r="M1881" s="295" t="s">
        <v>10840</v>
      </c>
      <c r="N1881" s="295" t="s">
        <v>10840</v>
      </c>
      <c r="O1881" s="295" t="s">
        <v>10911</v>
      </c>
    </row>
    <row r="1882" ht="15.75" customHeight="1">
      <c r="B1882" s="295" t="s">
        <v>14780</v>
      </c>
      <c r="C1882" s="295">
        <v>1.15219002E8</v>
      </c>
      <c r="D1882" s="295" t="s">
        <v>2174</v>
      </c>
      <c r="E1882" s="295" t="s">
        <v>5161</v>
      </c>
      <c r="F1882" s="295" t="s">
        <v>5160</v>
      </c>
      <c r="G1882" s="295" t="s">
        <v>38</v>
      </c>
      <c r="I1882" s="295" t="s">
        <v>10952</v>
      </c>
      <c r="J1882" s="295" t="s">
        <v>10995</v>
      </c>
      <c r="K1882" s="295" t="s">
        <v>12737</v>
      </c>
      <c r="L1882" s="295" t="s">
        <v>10919</v>
      </c>
      <c r="M1882" s="295" t="s">
        <v>10935</v>
      </c>
      <c r="O1882" s="295" t="s">
        <v>10913</v>
      </c>
    </row>
    <row r="1883" ht="15.75" customHeight="1">
      <c r="B1883" s="295" t="s">
        <v>14782</v>
      </c>
      <c r="C1883" s="295">
        <v>1.15219002E8</v>
      </c>
      <c r="D1883" s="295" t="s">
        <v>2174</v>
      </c>
      <c r="E1883" s="295" t="s">
        <v>14783</v>
      </c>
      <c r="F1883" s="295" t="s">
        <v>5160</v>
      </c>
      <c r="G1883" s="295" t="s">
        <v>32</v>
      </c>
      <c r="I1883" s="295" t="s">
        <v>10857</v>
      </c>
      <c r="J1883" s="295" t="s">
        <v>11072</v>
      </c>
      <c r="K1883" s="295" t="s">
        <v>11110</v>
      </c>
      <c r="L1883" s="295" t="s">
        <v>10917</v>
      </c>
      <c r="M1883" s="295" t="s">
        <v>10944</v>
      </c>
      <c r="N1883" s="295" t="s">
        <v>10840</v>
      </c>
      <c r="O1883" s="295" t="s">
        <v>13279</v>
      </c>
    </row>
    <row r="1884" ht="15.75" customHeight="1">
      <c r="B1884" s="295" t="s">
        <v>14785</v>
      </c>
      <c r="C1884" s="295">
        <v>1.15220001E8</v>
      </c>
      <c r="D1884" s="295" t="s">
        <v>1240</v>
      </c>
      <c r="E1884" s="295" t="s">
        <v>1240</v>
      </c>
      <c r="F1884" s="295" t="s">
        <v>5164</v>
      </c>
      <c r="G1884" s="295" t="s">
        <v>79</v>
      </c>
      <c r="I1884" s="295" t="s">
        <v>10840</v>
      </c>
      <c r="J1884" s="295" t="s">
        <v>10840</v>
      </c>
      <c r="K1884" s="295" t="s">
        <v>10935</v>
      </c>
      <c r="L1884" s="295" t="s">
        <v>10840</v>
      </c>
      <c r="M1884" s="295" t="s">
        <v>10840</v>
      </c>
      <c r="O1884" s="295" t="s">
        <v>10995</v>
      </c>
    </row>
    <row r="1885" ht="15.75" customHeight="1">
      <c r="B1885" s="295" t="s">
        <v>14786</v>
      </c>
      <c r="C1885" s="295">
        <v>1.15220001E8</v>
      </c>
      <c r="D1885" s="295" t="s">
        <v>1240</v>
      </c>
      <c r="E1885" s="295" t="s">
        <v>1240</v>
      </c>
      <c r="F1885" s="295" t="s">
        <v>5164</v>
      </c>
      <c r="G1885" s="295" t="s">
        <v>38</v>
      </c>
      <c r="I1885" s="295" t="s">
        <v>10840</v>
      </c>
      <c r="J1885" s="295" t="s">
        <v>10840</v>
      </c>
      <c r="K1885" s="295" t="s">
        <v>10840</v>
      </c>
      <c r="L1885" s="295" t="s">
        <v>10840</v>
      </c>
      <c r="M1885" s="295" t="s">
        <v>10840</v>
      </c>
      <c r="O1885" s="295" t="s">
        <v>10917</v>
      </c>
    </row>
    <row r="1886" ht="15.75" customHeight="1">
      <c r="B1886" s="295" t="s">
        <v>14787</v>
      </c>
      <c r="C1886" s="295">
        <v>1.15220001E8</v>
      </c>
      <c r="D1886" s="295" t="s">
        <v>1240</v>
      </c>
      <c r="E1886" s="295" t="s">
        <v>14789</v>
      </c>
      <c r="F1886" s="295" t="s">
        <v>5164</v>
      </c>
      <c r="G1886" s="295" t="s">
        <v>32</v>
      </c>
      <c r="I1886" s="295" t="s">
        <v>10840</v>
      </c>
      <c r="J1886" s="295" t="s">
        <v>10840</v>
      </c>
      <c r="K1886" s="295" t="s">
        <v>10952</v>
      </c>
      <c r="L1886" s="295" t="s">
        <v>10840</v>
      </c>
      <c r="M1886" s="295" t="s">
        <v>10888</v>
      </c>
      <c r="O1886" s="295" t="s">
        <v>11391</v>
      </c>
    </row>
    <row r="1887" ht="15.75" customHeight="1">
      <c r="B1887" s="295" t="s">
        <v>14790</v>
      </c>
      <c r="C1887" s="295">
        <v>1.15220002E8</v>
      </c>
      <c r="D1887" s="295" t="s">
        <v>890</v>
      </c>
      <c r="E1887" s="295" t="s">
        <v>890</v>
      </c>
      <c r="F1887" s="295" t="s">
        <v>5167</v>
      </c>
      <c r="G1887" s="295" t="s">
        <v>79</v>
      </c>
      <c r="H1887" s="295" t="s">
        <v>11340</v>
      </c>
      <c r="I1887" s="295" t="s">
        <v>14791</v>
      </c>
      <c r="J1887" s="295" t="s">
        <v>14792</v>
      </c>
      <c r="K1887" s="295" t="s">
        <v>14793</v>
      </c>
      <c r="L1887" s="295" t="s">
        <v>14595</v>
      </c>
      <c r="M1887" s="295" t="s">
        <v>11383</v>
      </c>
      <c r="N1887" s="295" t="s">
        <v>10944</v>
      </c>
      <c r="O1887" s="295" t="s">
        <v>10840</v>
      </c>
    </row>
    <row r="1888" ht="15.75" customHeight="1">
      <c r="B1888" s="295" t="s">
        <v>14795</v>
      </c>
      <c r="C1888" s="295">
        <v>1.15220002E8</v>
      </c>
      <c r="D1888" s="295" t="s">
        <v>890</v>
      </c>
      <c r="E1888" s="295" t="s">
        <v>890</v>
      </c>
      <c r="F1888" s="295" t="s">
        <v>5167</v>
      </c>
      <c r="G1888" s="295" t="s">
        <v>38</v>
      </c>
      <c r="H1888" s="295" t="s">
        <v>11317</v>
      </c>
      <c r="I1888" s="295" t="s">
        <v>13174</v>
      </c>
      <c r="J1888" s="295" t="s">
        <v>14796</v>
      </c>
      <c r="K1888" s="295" t="s">
        <v>14797</v>
      </c>
      <c r="L1888" s="295" t="s">
        <v>12242</v>
      </c>
      <c r="M1888" s="295" t="s">
        <v>11112</v>
      </c>
      <c r="N1888" s="295" t="s">
        <v>10901</v>
      </c>
      <c r="O1888" s="295" t="s">
        <v>10840</v>
      </c>
    </row>
    <row r="1889" ht="15.75" customHeight="1">
      <c r="B1889" s="295" t="s">
        <v>14798</v>
      </c>
      <c r="C1889" s="295">
        <v>1.15220002E8</v>
      </c>
      <c r="D1889" s="295" t="s">
        <v>890</v>
      </c>
      <c r="E1889" s="295" t="s">
        <v>14799</v>
      </c>
      <c r="F1889" s="295" t="s">
        <v>5167</v>
      </c>
      <c r="G1889" s="295" t="s">
        <v>32</v>
      </c>
      <c r="H1889" s="295" t="s">
        <v>11679</v>
      </c>
      <c r="I1889" s="295" t="s">
        <v>14801</v>
      </c>
      <c r="J1889" s="295" t="s">
        <v>14802</v>
      </c>
      <c r="K1889" s="295" t="s">
        <v>10840</v>
      </c>
      <c r="L1889" s="295" t="s">
        <v>5174</v>
      </c>
      <c r="M1889" s="295" t="s">
        <v>11790</v>
      </c>
      <c r="N1889" s="295" t="s">
        <v>11229</v>
      </c>
      <c r="O1889" s="295" t="s">
        <v>10840</v>
      </c>
    </row>
    <row r="1890" ht="15.75" customHeight="1">
      <c r="B1890" s="295" t="s">
        <v>14803</v>
      </c>
      <c r="C1890" s="295">
        <v>1.15220003E8</v>
      </c>
      <c r="D1890" s="295" t="s">
        <v>1704</v>
      </c>
      <c r="E1890" s="295" t="s">
        <v>1704</v>
      </c>
      <c r="F1890" s="295" t="s">
        <v>5170</v>
      </c>
      <c r="G1890" s="295" t="s">
        <v>79</v>
      </c>
      <c r="H1890" s="295" t="s">
        <v>10840</v>
      </c>
      <c r="I1890" s="295" t="s">
        <v>10908</v>
      </c>
      <c r="J1890" s="295" t="s">
        <v>10883</v>
      </c>
      <c r="K1890" s="295" t="s">
        <v>11478</v>
      </c>
      <c r="L1890" s="295" t="s">
        <v>11210</v>
      </c>
      <c r="M1890" s="295" t="s">
        <v>10840</v>
      </c>
      <c r="O1890" s="295" t="s">
        <v>11298</v>
      </c>
    </row>
    <row r="1891" ht="15.75" customHeight="1">
      <c r="B1891" s="295" t="s">
        <v>14805</v>
      </c>
      <c r="C1891" s="295">
        <v>1.15220003E8</v>
      </c>
      <c r="D1891" s="295" t="s">
        <v>1704</v>
      </c>
      <c r="E1891" s="295" t="s">
        <v>1704</v>
      </c>
      <c r="F1891" s="295" t="s">
        <v>5170</v>
      </c>
      <c r="G1891" s="295" t="s">
        <v>38</v>
      </c>
      <c r="H1891" s="295" t="s">
        <v>10840</v>
      </c>
      <c r="I1891" s="295" t="s">
        <v>11173</v>
      </c>
      <c r="J1891" s="295" t="s">
        <v>11344</v>
      </c>
      <c r="K1891" s="295" t="s">
        <v>12751</v>
      </c>
      <c r="L1891" s="295" t="s">
        <v>11041</v>
      </c>
      <c r="M1891" s="295" t="s">
        <v>10840</v>
      </c>
      <c r="O1891" s="295" t="s">
        <v>11903</v>
      </c>
    </row>
    <row r="1892" ht="15.75" customHeight="1">
      <c r="B1892" s="295" t="s">
        <v>14806</v>
      </c>
      <c r="C1892" s="295">
        <v>1.15220003E8</v>
      </c>
      <c r="D1892" s="295" t="s">
        <v>1704</v>
      </c>
      <c r="E1892" s="295" t="s">
        <v>14807</v>
      </c>
      <c r="F1892" s="295" t="s">
        <v>5170</v>
      </c>
      <c r="G1892" s="295" t="s">
        <v>32</v>
      </c>
      <c r="H1892" s="295" t="s">
        <v>10840</v>
      </c>
      <c r="I1892" s="295" t="s">
        <v>11431</v>
      </c>
      <c r="J1892" s="295" t="s">
        <v>11008</v>
      </c>
      <c r="K1892" s="295" t="s">
        <v>10967</v>
      </c>
      <c r="L1892" s="295" t="s">
        <v>11074</v>
      </c>
      <c r="M1892" s="295" t="s">
        <v>10840</v>
      </c>
      <c r="O1892" s="295" t="s">
        <v>14808</v>
      </c>
    </row>
    <row r="1893" ht="15.75" customHeight="1">
      <c r="B1893" s="295" t="s">
        <v>14809</v>
      </c>
      <c r="C1893" s="295">
        <v>1.15221402E8</v>
      </c>
      <c r="D1893" s="295" t="s">
        <v>807</v>
      </c>
      <c r="E1893" s="295" t="s">
        <v>5175</v>
      </c>
      <c r="F1893" s="295" t="s">
        <v>5174</v>
      </c>
      <c r="G1893" s="295" t="s">
        <v>79</v>
      </c>
      <c r="H1893" s="295" t="s">
        <v>10840</v>
      </c>
      <c r="I1893" s="295" t="s">
        <v>11026</v>
      </c>
      <c r="J1893" s="295" t="s">
        <v>11489</v>
      </c>
      <c r="K1893" s="295" t="s">
        <v>10873</v>
      </c>
      <c r="L1893" s="295" t="s">
        <v>10864</v>
      </c>
      <c r="M1893" s="295" t="s">
        <v>11450</v>
      </c>
      <c r="O1893" s="295" t="s">
        <v>11128</v>
      </c>
    </row>
    <row r="1894" ht="15.75" customHeight="1">
      <c r="B1894" s="295" t="s">
        <v>14811</v>
      </c>
      <c r="C1894" s="295">
        <v>1.15221402E8</v>
      </c>
      <c r="D1894" s="295" t="s">
        <v>807</v>
      </c>
      <c r="E1894" s="295" t="s">
        <v>5175</v>
      </c>
      <c r="F1894" s="295" t="s">
        <v>5174</v>
      </c>
      <c r="G1894" s="295" t="s">
        <v>38</v>
      </c>
      <c r="H1894" s="295" t="s">
        <v>10840</v>
      </c>
      <c r="I1894" s="295" t="s">
        <v>11273</v>
      </c>
      <c r="J1894" s="295" t="s">
        <v>11450</v>
      </c>
      <c r="K1894" s="295" t="s">
        <v>11317</v>
      </c>
      <c r="L1894" s="295" t="s">
        <v>10843</v>
      </c>
      <c r="M1894" s="295" t="s">
        <v>11210</v>
      </c>
      <c r="O1894" s="295" t="s">
        <v>11007</v>
      </c>
    </row>
    <row r="1895" ht="15.75" customHeight="1">
      <c r="B1895" s="295" t="s">
        <v>14812</v>
      </c>
      <c r="C1895" s="295">
        <v>1.15221402E8</v>
      </c>
      <c r="D1895" s="295" t="s">
        <v>807</v>
      </c>
      <c r="E1895" s="295" t="s">
        <v>14813</v>
      </c>
      <c r="F1895" s="295" t="s">
        <v>5174</v>
      </c>
      <c r="G1895" s="295" t="s">
        <v>32</v>
      </c>
      <c r="H1895" s="295" t="s">
        <v>10840</v>
      </c>
      <c r="I1895" s="295" t="s">
        <v>11257</v>
      </c>
      <c r="J1895" s="295" t="s">
        <v>10895</v>
      </c>
      <c r="K1895" s="295" t="s">
        <v>11326</v>
      </c>
      <c r="L1895" s="295" t="s">
        <v>10873</v>
      </c>
      <c r="M1895" s="295" t="s">
        <v>11225</v>
      </c>
      <c r="O1895" s="295" t="s">
        <v>14113</v>
      </c>
    </row>
    <row r="1896" ht="15.75" customHeight="1">
      <c r="B1896" s="295" t="s">
        <v>14815</v>
      </c>
      <c r="C1896" s="295">
        <v>1.15221402E8</v>
      </c>
      <c r="D1896" s="295" t="s">
        <v>807</v>
      </c>
      <c r="E1896" s="295" t="s">
        <v>5179</v>
      </c>
      <c r="F1896" s="295" t="s">
        <v>5178</v>
      </c>
      <c r="G1896" s="295" t="s">
        <v>79</v>
      </c>
      <c r="I1896" s="295" t="s">
        <v>11026</v>
      </c>
      <c r="J1896" s="295" t="s">
        <v>11340</v>
      </c>
      <c r="K1896" s="295" t="s">
        <v>11229</v>
      </c>
      <c r="L1896" s="295" t="s">
        <v>10867</v>
      </c>
      <c r="M1896" s="295" t="s">
        <v>11489</v>
      </c>
      <c r="O1896" s="295" t="s">
        <v>11240</v>
      </c>
    </row>
    <row r="1897" ht="15.75" customHeight="1">
      <c r="B1897" s="295" t="s">
        <v>14816</v>
      </c>
      <c r="C1897" s="295">
        <v>1.15221402E8</v>
      </c>
      <c r="D1897" s="295" t="s">
        <v>807</v>
      </c>
      <c r="E1897" s="295" t="s">
        <v>5179</v>
      </c>
      <c r="F1897" s="295" t="s">
        <v>5178</v>
      </c>
      <c r="G1897" s="295" t="s">
        <v>38</v>
      </c>
      <c r="I1897" s="295" t="s">
        <v>10970</v>
      </c>
      <c r="J1897" s="295" t="s">
        <v>11301</v>
      </c>
      <c r="K1897" s="295" t="s">
        <v>11340</v>
      </c>
      <c r="L1897" s="295" t="s">
        <v>10944</v>
      </c>
      <c r="M1897" s="295" t="s">
        <v>10955</v>
      </c>
      <c r="N1897" s="295" t="s">
        <v>10840</v>
      </c>
      <c r="O1897" s="295" t="s">
        <v>11110</v>
      </c>
    </row>
    <row r="1898" ht="15.75" customHeight="1">
      <c r="B1898" s="295" t="s">
        <v>14817</v>
      </c>
      <c r="C1898" s="295">
        <v>1.15221402E8</v>
      </c>
      <c r="D1898" s="295" t="s">
        <v>807</v>
      </c>
      <c r="E1898" s="295" t="s">
        <v>14819</v>
      </c>
      <c r="F1898" s="295" t="s">
        <v>5178</v>
      </c>
      <c r="G1898" s="295" t="s">
        <v>32</v>
      </c>
      <c r="I1898" s="295" t="s">
        <v>10977</v>
      </c>
      <c r="J1898" s="295" t="s">
        <v>11344</v>
      </c>
      <c r="K1898" s="295" t="s">
        <v>11141</v>
      </c>
      <c r="L1898" s="295" t="s">
        <v>11450</v>
      </c>
      <c r="M1898" s="295" t="s">
        <v>11831</v>
      </c>
      <c r="N1898" s="295" t="s">
        <v>10840</v>
      </c>
      <c r="O1898" s="295" t="s">
        <v>12184</v>
      </c>
    </row>
    <row r="1899" ht="15.75" customHeight="1">
      <c r="B1899" s="295" t="s">
        <v>14820</v>
      </c>
      <c r="C1899" s="295">
        <v>1.15221402E8</v>
      </c>
      <c r="D1899" s="295" t="s">
        <v>807</v>
      </c>
      <c r="E1899" s="295" t="s">
        <v>5183</v>
      </c>
      <c r="F1899" s="295" t="s">
        <v>5182</v>
      </c>
      <c r="G1899" s="295" t="s">
        <v>79</v>
      </c>
      <c r="H1899" s="295" t="s">
        <v>10840</v>
      </c>
      <c r="I1899" s="295" t="s">
        <v>11123</v>
      </c>
      <c r="J1899" s="295" t="s">
        <v>10895</v>
      </c>
      <c r="K1899" s="295" t="s">
        <v>14821</v>
      </c>
      <c r="L1899" s="295" t="s">
        <v>11406</v>
      </c>
      <c r="M1899" s="295" t="s">
        <v>10895</v>
      </c>
      <c r="O1899" s="295" t="s">
        <v>14074</v>
      </c>
    </row>
    <row r="1900" ht="15.75" customHeight="1">
      <c r="B1900" s="295" t="s">
        <v>14823</v>
      </c>
      <c r="C1900" s="295">
        <v>1.15221402E8</v>
      </c>
      <c r="D1900" s="295" t="s">
        <v>807</v>
      </c>
      <c r="E1900" s="295" t="s">
        <v>5183</v>
      </c>
      <c r="F1900" s="295" t="s">
        <v>5182</v>
      </c>
      <c r="G1900" s="295" t="s">
        <v>38</v>
      </c>
      <c r="H1900" s="295" t="s">
        <v>10840</v>
      </c>
      <c r="I1900" s="295" t="s">
        <v>12737</v>
      </c>
      <c r="J1900" s="295" t="s">
        <v>11103</v>
      </c>
      <c r="K1900" s="295" t="s">
        <v>14824</v>
      </c>
      <c r="L1900" s="295" t="s">
        <v>11406</v>
      </c>
      <c r="M1900" s="295" t="s">
        <v>10883</v>
      </c>
      <c r="N1900" s="295" t="s">
        <v>10840</v>
      </c>
      <c r="O1900" s="295" t="s">
        <v>14825</v>
      </c>
    </row>
    <row r="1901" ht="15.75" customHeight="1">
      <c r="B1901" s="295" t="s">
        <v>14826</v>
      </c>
      <c r="C1901" s="295">
        <v>1.15221402E8</v>
      </c>
      <c r="D1901" s="295" t="s">
        <v>807</v>
      </c>
      <c r="E1901" s="295" t="s">
        <v>14827</v>
      </c>
      <c r="F1901" s="295" t="s">
        <v>5182</v>
      </c>
      <c r="G1901" s="295" t="s">
        <v>32</v>
      </c>
      <c r="H1901" s="295" t="s">
        <v>10840</v>
      </c>
      <c r="I1901" s="295" t="s">
        <v>11547</v>
      </c>
      <c r="J1901" s="295" t="s">
        <v>11718</v>
      </c>
      <c r="K1901" s="295" t="s">
        <v>3987</v>
      </c>
      <c r="L1901" s="295" t="s">
        <v>11766</v>
      </c>
      <c r="M1901" s="295" t="s">
        <v>11161</v>
      </c>
      <c r="N1901" s="295" t="s">
        <v>10840</v>
      </c>
      <c r="O1901" s="295" t="s">
        <v>14829</v>
      </c>
    </row>
    <row r="1902" ht="15.75" customHeight="1">
      <c r="B1902" s="295" t="s">
        <v>14830</v>
      </c>
      <c r="C1902" s="295">
        <v>1.15221402E8</v>
      </c>
      <c r="D1902" s="295" t="s">
        <v>807</v>
      </c>
      <c r="E1902" s="295" t="s">
        <v>5188</v>
      </c>
      <c r="F1902" s="295" t="s">
        <v>5187</v>
      </c>
      <c r="G1902" s="295" t="s">
        <v>79</v>
      </c>
      <c r="H1902" s="295" t="s">
        <v>10840</v>
      </c>
      <c r="I1902" s="295" t="s">
        <v>11240</v>
      </c>
      <c r="J1902" s="295" t="s">
        <v>11130</v>
      </c>
      <c r="K1902" s="295" t="s">
        <v>11106</v>
      </c>
      <c r="L1902" s="295" t="s">
        <v>11028</v>
      </c>
      <c r="M1902" s="295" t="s">
        <v>11344</v>
      </c>
      <c r="O1902" s="295" t="s">
        <v>14832</v>
      </c>
    </row>
    <row r="1903" ht="15.75" customHeight="1">
      <c r="B1903" s="295" t="s">
        <v>14833</v>
      </c>
      <c r="C1903" s="295">
        <v>1.15221402E8</v>
      </c>
      <c r="D1903" s="295" t="s">
        <v>807</v>
      </c>
      <c r="E1903" s="295" t="s">
        <v>5188</v>
      </c>
      <c r="F1903" s="295" t="s">
        <v>5187</v>
      </c>
      <c r="G1903" s="295" t="s">
        <v>38</v>
      </c>
      <c r="H1903" s="295" t="s">
        <v>10840</v>
      </c>
      <c r="I1903" s="295" t="s">
        <v>11581</v>
      </c>
      <c r="J1903" s="295" t="s">
        <v>11036</v>
      </c>
      <c r="K1903" s="295" t="s">
        <v>11106</v>
      </c>
      <c r="L1903" s="295" t="s">
        <v>11345</v>
      </c>
      <c r="M1903" s="295" t="s">
        <v>10842</v>
      </c>
      <c r="N1903" s="295" t="s">
        <v>10840</v>
      </c>
      <c r="O1903" s="295" t="s">
        <v>14834</v>
      </c>
    </row>
    <row r="1904" ht="15.75" customHeight="1">
      <c r="B1904" s="295" t="s">
        <v>14835</v>
      </c>
      <c r="C1904" s="295">
        <v>1.15221402E8</v>
      </c>
      <c r="D1904" s="295" t="s">
        <v>807</v>
      </c>
      <c r="E1904" s="295" t="s">
        <v>14836</v>
      </c>
      <c r="F1904" s="295" t="s">
        <v>5187</v>
      </c>
      <c r="G1904" s="295" t="s">
        <v>32</v>
      </c>
      <c r="H1904" s="295" t="s">
        <v>10840</v>
      </c>
      <c r="I1904" s="295" t="s">
        <v>11318</v>
      </c>
      <c r="J1904" s="295" t="s">
        <v>11736</v>
      </c>
      <c r="K1904" s="295" t="s">
        <v>11886</v>
      </c>
      <c r="L1904" s="295" t="s">
        <v>10978</v>
      </c>
      <c r="M1904" s="295" t="s">
        <v>10913</v>
      </c>
      <c r="N1904" s="295" t="s">
        <v>10840</v>
      </c>
      <c r="O1904" s="295" t="s">
        <v>14838</v>
      </c>
    </row>
    <row r="1905" ht="15.75" customHeight="1">
      <c r="B1905" s="295" t="s">
        <v>14839</v>
      </c>
      <c r="C1905" s="295">
        <v>1.15221402E8</v>
      </c>
      <c r="D1905" s="295" t="s">
        <v>807</v>
      </c>
      <c r="E1905" s="295" t="s">
        <v>5192</v>
      </c>
      <c r="F1905" s="295" t="s">
        <v>5191</v>
      </c>
      <c r="G1905" s="295" t="s">
        <v>79</v>
      </c>
      <c r="I1905" s="295" t="s">
        <v>11450</v>
      </c>
      <c r="J1905" s="295" t="s">
        <v>10850</v>
      </c>
      <c r="K1905" s="295" t="s">
        <v>11105</v>
      </c>
      <c r="L1905" s="295" t="s">
        <v>10843</v>
      </c>
      <c r="M1905" s="295" t="s">
        <v>10857</v>
      </c>
      <c r="O1905" s="295" t="s">
        <v>11040</v>
      </c>
    </row>
    <row r="1906" ht="15.75" customHeight="1">
      <c r="B1906" s="295" t="s">
        <v>14840</v>
      </c>
      <c r="C1906" s="295">
        <v>1.15221402E8</v>
      </c>
      <c r="D1906" s="295" t="s">
        <v>807</v>
      </c>
      <c r="E1906" s="295" t="s">
        <v>5192</v>
      </c>
      <c r="F1906" s="295" t="s">
        <v>5191</v>
      </c>
      <c r="G1906" s="295" t="s">
        <v>38</v>
      </c>
      <c r="I1906" s="295" t="s">
        <v>11039</v>
      </c>
      <c r="J1906" s="295" t="s">
        <v>11271</v>
      </c>
      <c r="K1906" s="295" t="s">
        <v>11395</v>
      </c>
      <c r="L1906" s="295" t="s">
        <v>10843</v>
      </c>
      <c r="M1906" s="295" t="s">
        <v>11210</v>
      </c>
      <c r="O1906" s="295" t="s">
        <v>10966</v>
      </c>
    </row>
    <row r="1907" ht="15.75" customHeight="1">
      <c r="B1907" s="295" t="s">
        <v>14842</v>
      </c>
      <c r="C1907" s="295">
        <v>1.15221402E8</v>
      </c>
      <c r="D1907" s="295" t="s">
        <v>807</v>
      </c>
      <c r="E1907" s="295" t="s">
        <v>14843</v>
      </c>
      <c r="F1907" s="295" t="s">
        <v>5191</v>
      </c>
      <c r="G1907" s="295" t="s">
        <v>32</v>
      </c>
      <c r="I1907" s="295" t="s">
        <v>12105</v>
      </c>
      <c r="J1907" s="295" t="s">
        <v>11418</v>
      </c>
      <c r="K1907" s="295" t="s">
        <v>12055</v>
      </c>
      <c r="L1907" s="295" t="s">
        <v>11055</v>
      </c>
      <c r="M1907" s="295" t="s">
        <v>10973</v>
      </c>
      <c r="O1907" s="295" t="s">
        <v>11369</v>
      </c>
    </row>
    <row r="1908" ht="15.75" customHeight="1">
      <c r="B1908" s="295" t="s">
        <v>14845</v>
      </c>
      <c r="C1908" s="295">
        <v>1.15221402E8</v>
      </c>
      <c r="D1908" s="295" t="s">
        <v>807</v>
      </c>
      <c r="E1908" s="295" t="s">
        <v>5196</v>
      </c>
      <c r="F1908" s="295" t="s">
        <v>5195</v>
      </c>
      <c r="G1908" s="295" t="s">
        <v>79</v>
      </c>
      <c r="I1908" s="295" t="s">
        <v>10995</v>
      </c>
      <c r="J1908" s="295" t="s">
        <v>10988</v>
      </c>
      <c r="K1908" s="295" t="s">
        <v>11115</v>
      </c>
      <c r="L1908" s="295" t="s">
        <v>10919</v>
      </c>
      <c r="M1908" s="295" t="s">
        <v>11210</v>
      </c>
      <c r="O1908" s="295" t="s">
        <v>12271</v>
      </c>
    </row>
    <row r="1909" ht="15.75" customHeight="1">
      <c r="B1909" s="295" t="s">
        <v>14846</v>
      </c>
      <c r="C1909" s="295">
        <v>1.15221402E8</v>
      </c>
      <c r="D1909" s="295" t="s">
        <v>807</v>
      </c>
      <c r="E1909" s="295" t="s">
        <v>5196</v>
      </c>
      <c r="F1909" s="295" t="s">
        <v>5195</v>
      </c>
      <c r="G1909" s="295" t="s">
        <v>38</v>
      </c>
      <c r="I1909" s="295" t="s">
        <v>11210</v>
      </c>
      <c r="J1909" s="295" t="s">
        <v>10874</v>
      </c>
      <c r="K1909" s="295" t="s">
        <v>11134</v>
      </c>
      <c r="L1909" s="295" t="s">
        <v>10843</v>
      </c>
      <c r="M1909" s="295" t="s">
        <v>11021</v>
      </c>
      <c r="O1909" s="295" t="s">
        <v>11884</v>
      </c>
    </row>
    <row r="1910" ht="15.75" customHeight="1">
      <c r="B1910" s="295" t="s">
        <v>14848</v>
      </c>
      <c r="C1910" s="295">
        <v>1.15221402E8</v>
      </c>
      <c r="D1910" s="295" t="s">
        <v>807</v>
      </c>
      <c r="E1910" s="295" t="s">
        <v>14849</v>
      </c>
      <c r="F1910" s="295" t="s">
        <v>5195</v>
      </c>
      <c r="G1910" s="295" t="s">
        <v>32</v>
      </c>
      <c r="I1910" s="295" t="s">
        <v>11039</v>
      </c>
      <c r="J1910" s="295" t="s">
        <v>11019</v>
      </c>
      <c r="K1910" s="295" t="s">
        <v>11084</v>
      </c>
      <c r="L1910" s="295" t="s">
        <v>11378</v>
      </c>
      <c r="M1910" s="295" t="s">
        <v>11143</v>
      </c>
      <c r="O1910" s="295" t="s">
        <v>11050</v>
      </c>
    </row>
    <row r="1911" ht="15.75" customHeight="1">
      <c r="B1911" s="295" t="s">
        <v>14850</v>
      </c>
      <c r="C1911" s="295">
        <v>1.15221607E8</v>
      </c>
      <c r="D1911" s="295" t="s">
        <v>963</v>
      </c>
      <c r="E1911" s="295" t="s">
        <v>963</v>
      </c>
      <c r="F1911" s="295" t="s">
        <v>5199</v>
      </c>
      <c r="G1911" s="295" t="s">
        <v>79</v>
      </c>
      <c r="H1911" s="295" t="s">
        <v>10840</v>
      </c>
      <c r="I1911" s="295" t="s">
        <v>10958</v>
      </c>
      <c r="J1911" s="295" t="s">
        <v>10961</v>
      </c>
      <c r="K1911" s="295" t="s">
        <v>12725</v>
      </c>
      <c r="L1911" s="295" t="s">
        <v>11229</v>
      </c>
      <c r="M1911" s="295" t="s">
        <v>11029</v>
      </c>
      <c r="O1911" s="295" t="s">
        <v>12162</v>
      </c>
    </row>
    <row r="1912" ht="15.75" customHeight="1">
      <c r="B1912" s="295" t="s">
        <v>14852</v>
      </c>
      <c r="C1912" s="295">
        <v>1.15221607E8</v>
      </c>
      <c r="D1912" s="295" t="s">
        <v>963</v>
      </c>
      <c r="E1912" s="295" t="s">
        <v>963</v>
      </c>
      <c r="F1912" s="295" t="s">
        <v>5199</v>
      </c>
      <c r="G1912" s="295" t="s">
        <v>38</v>
      </c>
      <c r="H1912" s="295" t="s">
        <v>10840</v>
      </c>
      <c r="I1912" s="295" t="s">
        <v>11831</v>
      </c>
      <c r="J1912" s="295" t="s">
        <v>10893</v>
      </c>
      <c r="K1912" s="295" t="s">
        <v>11437</v>
      </c>
      <c r="L1912" s="295" t="s">
        <v>11378</v>
      </c>
      <c r="M1912" s="295" t="s">
        <v>11427</v>
      </c>
      <c r="O1912" s="295" t="s">
        <v>12553</v>
      </c>
    </row>
    <row r="1913" ht="15.75" customHeight="1">
      <c r="B1913" s="295" t="s">
        <v>14853</v>
      </c>
      <c r="C1913" s="295">
        <v>1.15221607E8</v>
      </c>
      <c r="D1913" s="295" t="s">
        <v>963</v>
      </c>
      <c r="E1913" s="295" t="s">
        <v>14855</v>
      </c>
      <c r="F1913" s="295" t="s">
        <v>5199</v>
      </c>
      <c r="G1913" s="295" t="s">
        <v>32</v>
      </c>
      <c r="H1913" s="295" t="s">
        <v>10840</v>
      </c>
      <c r="I1913" s="295" t="s">
        <v>11580</v>
      </c>
      <c r="J1913" s="295" t="s">
        <v>11040</v>
      </c>
      <c r="K1913" s="295" t="s">
        <v>14148</v>
      </c>
      <c r="L1913" s="295" t="s">
        <v>11182</v>
      </c>
      <c r="M1913" s="295" t="s">
        <v>11132</v>
      </c>
      <c r="O1913" s="295" t="s">
        <v>14856</v>
      </c>
    </row>
    <row r="1914" ht="15.75" customHeight="1">
      <c r="B1914" s="295" t="s">
        <v>14857</v>
      </c>
      <c r="C1914" s="295">
        <v>1.15221753E8</v>
      </c>
      <c r="D1914" s="295" t="s">
        <v>974</v>
      </c>
      <c r="E1914" s="295" t="s">
        <v>5203</v>
      </c>
      <c r="F1914" s="295" t="s">
        <v>5202</v>
      </c>
      <c r="G1914" s="295" t="s">
        <v>79</v>
      </c>
      <c r="H1914" s="295" t="s">
        <v>10840</v>
      </c>
      <c r="I1914" s="295" t="s">
        <v>11229</v>
      </c>
      <c r="J1914" s="295" t="s">
        <v>11180</v>
      </c>
      <c r="K1914" s="295" t="s">
        <v>13403</v>
      </c>
      <c r="L1914" s="295" t="s">
        <v>10867</v>
      </c>
      <c r="M1914" s="295" t="s">
        <v>11345</v>
      </c>
      <c r="N1914" s="295" t="s">
        <v>10840</v>
      </c>
      <c r="O1914" s="295" t="s">
        <v>12027</v>
      </c>
    </row>
    <row r="1915" ht="15.75" customHeight="1">
      <c r="B1915" s="295" t="s">
        <v>14859</v>
      </c>
      <c r="C1915" s="295">
        <v>1.15221753E8</v>
      </c>
      <c r="D1915" s="295" t="s">
        <v>974</v>
      </c>
      <c r="E1915" s="295" t="s">
        <v>5203</v>
      </c>
      <c r="F1915" s="295" t="s">
        <v>5202</v>
      </c>
      <c r="G1915" s="295" t="s">
        <v>38</v>
      </c>
      <c r="H1915" s="295" t="s">
        <v>10840</v>
      </c>
      <c r="I1915" s="295" t="s">
        <v>11271</v>
      </c>
      <c r="J1915" s="295" t="s">
        <v>11044</v>
      </c>
      <c r="K1915" s="295" t="s">
        <v>11137</v>
      </c>
      <c r="L1915" s="295" t="s">
        <v>10843</v>
      </c>
      <c r="M1915" s="295" t="s">
        <v>10974</v>
      </c>
      <c r="N1915" s="295" t="s">
        <v>10840</v>
      </c>
      <c r="O1915" s="295" t="s">
        <v>13983</v>
      </c>
    </row>
    <row r="1916" ht="15.75" customHeight="1">
      <c r="B1916" s="295" t="s">
        <v>14860</v>
      </c>
      <c r="C1916" s="295">
        <v>1.15221753E8</v>
      </c>
      <c r="D1916" s="295" t="s">
        <v>974</v>
      </c>
      <c r="E1916" s="295" t="s">
        <v>14862</v>
      </c>
      <c r="F1916" s="295" t="s">
        <v>5202</v>
      </c>
      <c r="G1916" s="295" t="s">
        <v>32</v>
      </c>
      <c r="H1916" s="295" t="s">
        <v>10840</v>
      </c>
      <c r="I1916" s="295" t="s">
        <v>10970</v>
      </c>
      <c r="J1916" s="295" t="s">
        <v>11344</v>
      </c>
      <c r="K1916" s="295" t="s">
        <v>14863</v>
      </c>
      <c r="L1916" s="295" t="s">
        <v>11317</v>
      </c>
      <c r="M1916" s="295" t="s">
        <v>10961</v>
      </c>
      <c r="N1916" s="295" t="s">
        <v>10840</v>
      </c>
      <c r="O1916" s="295" t="s">
        <v>14864</v>
      </c>
    </row>
    <row r="1917" ht="15.75" customHeight="1">
      <c r="B1917" s="295" t="s">
        <v>14865</v>
      </c>
      <c r="C1917" s="295">
        <v>1.15221753E8</v>
      </c>
      <c r="D1917" s="295" t="s">
        <v>974</v>
      </c>
      <c r="E1917" s="295" t="s">
        <v>5208</v>
      </c>
      <c r="F1917" s="295" t="s">
        <v>5207</v>
      </c>
      <c r="G1917" s="295" t="s">
        <v>79</v>
      </c>
      <c r="H1917" s="295" t="s">
        <v>10840</v>
      </c>
      <c r="I1917" s="295" t="s">
        <v>10952</v>
      </c>
      <c r="J1917" s="295" t="s">
        <v>10867</v>
      </c>
      <c r="K1917" s="295" t="s">
        <v>11874</v>
      </c>
      <c r="L1917" s="295" t="s">
        <v>10935</v>
      </c>
      <c r="M1917" s="295" t="s">
        <v>11018</v>
      </c>
      <c r="O1917" s="295" t="s">
        <v>11547</v>
      </c>
    </row>
    <row r="1918" ht="15.75" customHeight="1">
      <c r="B1918" s="295" t="s">
        <v>14866</v>
      </c>
      <c r="C1918" s="295">
        <v>1.15221753E8</v>
      </c>
      <c r="D1918" s="295" t="s">
        <v>974</v>
      </c>
      <c r="E1918" s="295" t="s">
        <v>5208</v>
      </c>
      <c r="F1918" s="295" t="s">
        <v>5207</v>
      </c>
      <c r="G1918" s="295" t="s">
        <v>38</v>
      </c>
      <c r="I1918" s="295" t="s">
        <v>10912</v>
      </c>
      <c r="J1918" s="295" t="s">
        <v>11021</v>
      </c>
      <c r="K1918" s="295" t="s">
        <v>12751</v>
      </c>
      <c r="L1918" s="295" t="s">
        <v>10840</v>
      </c>
      <c r="M1918" s="295" t="s">
        <v>11019</v>
      </c>
      <c r="O1918" s="295" t="s">
        <v>11690</v>
      </c>
    </row>
    <row r="1919" ht="15.75" customHeight="1">
      <c r="B1919" s="295" t="s">
        <v>14867</v>
      </c>
      <c r="C1919" s="295">
        <v>1.15221753E8</v>
      </c>
      <c r="D1919" s="295" t="s">
        <v>974</v>
      </c>
      <c r="E1919" s="295" t="s">
        <v>14868</v>
      </c>
      <c r="F1919" s="295" t="s">
        <v>5207</v>
      </c>
      <c r="G1919" s="295" t="s">
        <v>32</v>
      </c>
      <c r="H1919" s="295" t="s">
        <v>10840</v>
      </c>
      <c r="I1919" s="295" t="s">
        <v>11229</v>
      </c>
      <c r="J1919" s="295" t="s">
        <v>11489</v>
      </c>
      <c r="K1919" s="295" t="s">
        <v>11443</v>
      </c>
      <c r="L1919" s="295" t="s">
        <v>10944</v>
      </c>
      <c r="M1919" s="295" t="s">
        <v>11486</v>
      </c>
      <c r="O1919" s="295" t="s">
        <v>13758</v>
      </c>
    </row>
    <row r="1920" ht="15.75" customHeight="1">
      <c r="B1920" s="295" t="s">
        <v>14870</v>
      </c>
      <c r="C1920" s="295">
        <v>1.15222504E8</v>
      </c>
      <c r="D1920" s="295" t="s">
        <v>1177</v>
      </c>
      <c r="E1920" s="295" t="s">
        <v>5212</v>
      </c>
      <c r="F1920" s="295" t="s">
        <v>5211</v>
      </c>
      <c r="G1920" s="295" t="s">
        <v>79</v>
      </c>
      <c r="I1920" s="295" t="s">
        <v>10840</v>
      </c>
      <c r="J1920" s="295" t="s">
        <v>10840</v>
      </c>
      <c r="K1920" s="295" t="s">
        <v>10895</v>
      </c>
      <c r="L1920" s="295" t="s">
        <v>10840</v>
      </c>
      <c r="M1920" s="295" t="s">
        <v>10840</v>
      </c>
      <c r="O1920" s="295" t="s">
        <v>10908</v>
      </c>
    </row>
    <row r="1921" ht="15.75" customHeight="1">
      <c r="B1921" s="295" t="s">
        <v>14871</v>
      </c>
      <c r="C1921" s="295">
        <v>1.15222504E8</v>
      </c>
      <c r="D1921" s="295" t="s">
        <v>1177</v>
      </c>
      <c r="E1921" s="295" t="s">
        <v>5212</v>
      </c>
      <c r="F1921" s="295" t="s">
        <v>5211</v>
      </c>
      <c r="G1921" s="295" t="s">
        <v>38</v>
      </c>
      <c r="I1921" s="295" t="s">
        <v>10840</v>
      </c>
      <c r="J1921" s="295" t="s">
        <v>10840</v>
      </c>
      <c r="K1921" s="295" t="s">
        <v>10883</v>
      </c>
      <c r="L1921" s="295" t="s">
        <v>10840</v>
      </c>
      <c r="M1921" s="295" t="s">
        <v>10840</v>
      </c>
      <c r="O1921" s="295" t="s">
        <v>11671</v>
      </c>
    </row>
    <row r="1922" ht="15.75" customHeight="1">
      <c r="B1922" s="295" t="s">
        <v>14873</v>
      </c>
      <c r="C1922" s="295">
        <v>1.15222504E8</v>
      </c>
      <c r="D1922" s="295" t="s">
        <v>1177</v>
      </c>
      <c r="E1922" s="295" t="s">
        <v>14874</v>
      </c>
      <c r="F1922" s="295" t="s">
        <v>5211</v>
      </c>
      <c r="G1922" s="295" t="s">
        <v>32</v>
      </c>
      <c r="I1922" s="295" t="s">
        <v>10840</v>
      </c>
      <c r="J1922" s="295" t="s">
        <v>10935</v>
      </c>
      <c r="K1922" s="295" t="s">
        <v>11161</v>
      </c>
      <c r="L1922" s="295" t="s">
        <v>10840</v>
      </c>
      <c r="M1922" s="295" t="s">
        <v>10840</v>
      </c>
      <c r="O1922" s="295" t="s">
        <v>11109</v>
      </c>
    </row>
    <row r="1923" ht="15.75" customHeight="1">
      <c r="B1923" s="295" t="s">
        <v>14875</v>
      </c>
      <c r="C1923" s="295">
        <v>1.15222504E8</v>
      </c>
      <c r="D1923" s="295" t="s">
        <v>1177</v>
      </c>
      <c r="E1923" s="295" t="s">
        <v>5216</v>
      </c>
      <c r="F1923" s="295" t="s">
        <v>5215</v>
      </c>
      <c r="G1923" s="295" t="s">
        <v>79</v>
      </c>
      <c r="I1923" s="295" t="s">
        <v>10840</v>
      </c>
      <c r="J1923" s="295" t="s">
        <v>10840</v>
      </c>
      <c r="K1923" s="295" t="s">
        <v>11273</v>
      </c>
      <c r="L1923" s="295" t="s">
        <v>10840</v>
      </c>
      <c r="O1923" s="295" t="s">
        <v>10969</v>
      </c>
    </row>
    <row r="1924" ht="15.75" customHeight="1">
      <c r="B1924" s="295" t="s">
        <v>14876</v>
      </c>
      <c r="C1924" s="295">
        <v>1.15222504E8</v>
      </c>
      <c r="D1924" s="295" t="s">
        <v>1177</v>
      </c>
      <c r="E1924" s="295" t="s">
        <v>5216</v>
      </c>
      <c r="F1924" s="295" t="s">
        <v>5215</v>
      </c>
      <c r="G1924" s="295" t="s">
        <v>38</v>
      </c>
      <c r="I1924" s="295" t="s">
        <v>10840</v>
      </c>
      <c r="J1924" s="295" t="s">
        <v>10840</v>
      </c>
      <c r="K1924" s="295" t="s">
        <v>11303</v>
      </c>
      <c r="L1924" s="295" t="s">
        <v>10840</v>
      </c>
      <c r="M1924" s="295" t="s">
        <v>10840</v>
      </c>
      <c r="O1924" s="295" t="s">
        <v>11406</v>
      </c>
    </row>
    <row r="1925" ht="15.75" customHeight="1">
      <c r="B1925" s="295" t="s">
        <v>14878</v>
      </c>
      <c r="C1925" s="295">
        <v>1.15222504E8</v>
      </c>
      <c r="D1925" s="295" t="s">
        <v>1177</v>
      </c>
      <c r="E1925" s="295" t="s">
        <v>14879</v>
      </c>
      <c r="F1925" s="295" t="s">
        <v>5215</v>
      </c>
      <c r="G1925" s="295" t="s">
        <v>32</v>
      </c>
      <c r="I1925" s="295" t="s">
        <v>10840</v>
      </c>
      <c r="J1925" s="295" t="s">
        <v>10840</v>
      </c>
      <c r="K1925" s="295" t="s">
        <v>11171</v>
      </c>
      <c r="L1925" s="295" t="s">
        <v>10840</v>
      </c>
      <c r="M1925" s="295" t="s">
        <v>10840</v>
      </c>
      <c r="O1925" s="295" t="s">
        <v>10849</v>
      </c>
    </row>
    <row r="1926" ht="15.75" customHeight="1">
      <c r="B1926" s="295" t="s">
        <v>14880</v>
      </c>
      <c r="C1926" s="295">
        <v>1.15222752E8</v>
      </c>
      <c r="D1926" s="295" t="s">
        <v>1197</v>
      </c>
      <c r="E1926" s="295" t="s">
        <v>5220</v>
      </c>
      <c r="F1926" s="295" t="s">
        <v>5219</v>
      </c>
      <c r="G1926" s="295" t="s">
        <v>79</v>
      </c>
      <c r="I1926" s="295" t="s">
        <v>12858</v>
      </c>
      <c r="J1926" s="295" t="s">
        <v>12286</v>
      </c>
      <c r="K1926" s="295" t="s">
        <v>10919</v>
      </c>
      <c r="L1926" s="295" t="s">
        <v>10869</v>
      </c>
      <c r="M1926" s="295" t="s">
        <v>10840</v>
      </c>
      <c r="O1926" s="295" t="s">
        <v>11284</v>
      </c>
    </row>
    <row r="1927" ht="15.75" customHeight="1">
      <c r="B1927" s="295" t="s">
        <v>14882</v>
      </c>
      <c r="C1927" s="295">
        <v>1.15222752E8</v>
      </c>
      <c r="D1927" s="295" t="s">
        <v>1197</v>
      </c>
      <c r="E1927" s="295" t="s">
        <v>5220</v>
      </c>
      <c r="F1927" s="295" t="s">
        <v>5219</v>
      </c>
      <c r="G1927" s="295" t="s">
        <v>38</v>
      </c>
      <c r="H1927" s="295" t="s">
        <v>10840</v>
      </c>
      <c r="I1927" s="295" t="s">
        <v>12474</v>
      </c>
      <c r="J1927" s="295" t="s">
        <v>11281</v>
      </c>
      <c r="K1927" s="295" t="s">
        <v>10944</v>
      </c>
      <c r="L1927" s="295" t="s">
        <v>10888</v>
      </c>
      <c r="M1927" s="295" t="s">
        <v>10901</v>
      </c>
      <c r="O1927" s="295" t="s">
        <v>12017</v>
      </c>
    </row>
    <row r="1928" ht="15.75" customHeight="1">
      <c r="B1928" s="295" t="s">
        <v>14883</v>
      </c>
      <c r="C1928" s="295">
        <v>1.15222752E8</v>
      </c>
      <c r="D1928" s="295" t="s">
        <v>1197</v>
      </c>
      <c r="E1928" s="295" t="s">
        <v>14884</v>
      </c>
      <c r="F1928" s="295" t="s">
        <v>5219</v>
      </c>
      <c r="G1928" s="295" t="s">
        <v>32</v>
      </c>
      <c r="H1928" s="295" t="s">
        <v>10840</v>
      </c>
      <c r="I1928" s="295" t="s">
        <v>13839</v>
      </c>
      <c r="J1928" s="295" t="s">
        <v>14885</v>
      </c>
      <c r="K1928" s="295" t="s">
        <v>11517</v>
      </c>
      <c r="L1928" s="295" t="s">
        <v>11517</v>
      </c>
      <c r="M1928" s="295" t="s">
        <v>10864</v>
      </c>
      <c r="O1928" s="295" t="s">
        <v>14887</v>
      </c>
    </row>
    <row r="1929" ht="15.75" customHeight="1">
      <c r="B1929" s="295" t="s">
        <v>14888</v>
      </c>
      <c r="C1929" s="295">
        <v>1.15222752E8</v>
      </c>
      <c r="D1929" s="295" t="s">
        <v>1197</v>
      </c>
      <c r="E1929" s="295" t="s">
        <v>5225</v>
      </c>
      <c r="F1929" s="295" t="s">
        <v>5224</v>
      </c>
      <c r="G1929" s="295" t="s">
        <v>79</v>
      </c>
      <c r="I1929" s="295" t="s">
        <v>11021</v>
      </c>
      <c r="J1929" s="295" t="s">
        <v>11489</v>
      </c>
      <c r="K1929" s="295" t="s">
        <v>10840</v>
      </c>
      <c r="L1929" s="295" t="s">
        <v>10840</v>
      </c>
      <c r="O1929" s="295" t="s">
        <v>11486</v>
      </c>
    </row>
    <row r="1930" ht="15.75" customHeight="1">
      <c r="B1930" s="295" t="s">
        <v>14889</v>
      </c>
      <c r="C1930" s="295">
        <v>1.15222752E8</v>
      </c>
      <c r="D1930" s="295" t="s">
        <v>1197</v>
      </c>
      <c r="E1930" s="295" t="s">
        <v>5225</v>
      </c>
      <c r="F1930" s="295" t="s">
        <v>5224</v>
      </c>
      <c r="G1930" s="295" t="s">
        <v>38</v>
      </c>
      <c r="I1930" s="295" t="s">
        <v>10988</v>
      </c>
      <c r="J1930" s="295" t="s">
        <v>10873</v>
      </c>
      <c r="L1930" s="295" t="s">
        <v>10840</v>
      </c>
      <c r="O1930" s="295" t="s">
        <v>11024</v>
      </c>
    </row>
    <row r="1931" ht="15.75" customHeight="1">
      <c r="B1931" s="295" t="s">
        <v>14891</v>
      </c>
      <c r="C1931" s="295">
        <v>1.15222752E8</v>
      </c>
      <c r="D1931" s="295" t="s">
        <v>1197</v>
      </c>
      <c r="E1931" s="295" t="s">
        <v>14892</v>
      </c>
      <c r="F1931" s="295" t="s">
        <v>5224</v>
      </c>
      <c r="G1931" s="295" t="s">
        <v>32</v>
      </c>
      <c r="I1931" s="295" t="s">
        <v>11039</v>
      </c>
      <c r="J1931" s="295" t="s">
        <v>11679</v>
      </c>
      <c r="K1931" s="295" t="s">
        <v>10840</v>
      </c>
      <c r="L1931" s="295" t="s">
        <v>10840</v>
      </c>
      <c r="O1931" s="295" t="s">
        <v>11148</v>
      </c>
    </row>
    <row r="1932" ht="15.75" customHeight="1">
      <c r="B1932" s="295" t="s">
        <v>14893</v>
      </c>
      <c r="C1932" s="295">
        <v>1.15222752E8</v>
      </c>
      <c r="D1932" s="295" t="s">
        <v>1197</v>
      </c>
      <c r="E1932" s="295" t="s">
        <v>5229</v>
      </c>
      <c r="F1932" s="295" t="s">
        <v>5228</v>
      </c>
      <c r="G1932" s="295" t="s">
        <v>79</v>
      </c>
      <c r="I1932" s="295" t="s">
        <v>11417</v>
      </c>
      <c r="J1932" s="295" t="s">
        <v>10969</v>
      </c>
      <c r="K1932" s="295" t="s">
        <v>10840</v>
      </c>
      <c r="L1932" s="295" t="s">
        <v>10840</v>
      </c>
      <c r="M1932" s="295" t="s">
        <v>10840</v>
      </c>
      <c r="O1932" s="295" t="s">
        <v>11905</v>
      </c>
    </row>
    <row r="1933" ht="15.75" customHeight="1">
      <c r="B1933" s="295" t="s">
        <v>14895</v>
      </c>
      <c r="C1933" s="295">
        <v>1.15222752E8</v>
      </c>
      <c r="D1933" s="295" t="s">
        <v>1197</v>
      </c>
      <c r="E1933" s="295" t="s">
        <v>5229</v>
      </c>
      <c r="F1933" s="295" t="s">
        <v>5228</v>
      </c>
      <c r="G1933" s="295" t="s">
        <v>38</v>
      </c>
      <c r="I1933" s="295" t="s">
        <v>10974</v>
      </c>
      <c r="J1933" s="295" t="s">
        <v>11430</v>
      </c>
      <c r="K1933" s="295" t="s">
        <v>10840</v>
      </c>
      <c r="L1933" s="295" t="s">
        <v>10840</v>
      </c>
      <c r="M1933" s="295" t="s">
        <v>10840</v>
      </c>
      <c r="O1933" s="295" t="s">
        <v>10900</v>
      </c>
    </row>
    <row r="1934" ht="15.75" customHeight="1">
      <c r="B1934" s="295" t="s">
        <v>14896</v>
      </c>
      <c r="C1934" s="295">
        <v>1.15222752E8</v>
      </c>
      <c r="D1934" s="295" t="s">
        <v>1197</v>
      </c>
      <c r="E1934" s="295" t="s">
        <v>14897</v>
      </c>
      <c r="F1934" s="295" t="s">
        <v>5228</v>
      </c>
      <c r="G1934" s="295" t="s">
        <v>32</v>
      </c>
      <c r="I1934" s="295" t="s">
        <v>11216</v>
      </c>
      <c r="J1934" s="295" t="s">
        <v>11902</v>
      </c>
      <c r="K1934" s="295" t="s">
        <v>10888</v>
      </c>
      <c r="L1934" s="295" t="s">
        <v>10874</v>
      </c>
      <c r="M1934" s="295" t="s">
        <v>10912</v>
      </c>
      <c r="O1934" s="295" t="s">
        <v>11294</v>
      </c>
    </row>
    <row r="1935" ht="15.75" customHeight="1">
      <c r="B1935" s="295" t="s">
        <v>14899</v>
      </c>
      <c r="C1935" s="295">
        <v>1.15222752E8</v>
      </c>
      <c r="D1935" s="295" t="s">
        <v>1197</v>
      </c>
      <c r="E1935" s="295" t="s">
        <v>5233</v>
      </c>
      <c r="F1935" s="295" t="s">
        <v>5232</v>
      </c>
      <c r="G1935" s="295" t="s">
        <v>79</v>
      </c>
      <c r="I1935" s="295" t="s">
        <v>11556</v>
      </c>
      <c r="J1935" s="295" t="s">
        <v>11454</v>
      </c>
      <c r="K1935" s="295" t="s">
        <v>10840</v>
      </c>
      <c r="L1935" s="295" t="s">
        <v>10840</v>
      </c>
      <c r="M1935" s="295" t="s">
        <v>10901</v>
      </c>
      <c r="O1935" s="295" t="s">
        <v>11249</v>
      </c>
    </row>
    <row r="1936" ht="15.75" customHeight="1">
      <c r="B1936" s="295" t="s">
        <v>14900</v>
      </c>
      <c r="C1936" s="295">
        <v>1.15222752E8</v>
      </c>
      <c r="D1936" s="295" t="s">
        <v>1197</v>
      </c>
      <c r="E1936" s="295" t="s">
        <v>5233</v>
      </c>
      <c r="F1936" s="295" t="s">
        <v>5232</v>
      </c>
      <c r="G1936" s="295" t="s">
        <v>38</v>
      </c>
      <c r="I1936" s="295" t="s">
        <v>11141</v>
      </c>
      <c r="J1936" s="295" t="s">
        <v>11303</v>
      </c>
      <c r="K1936" s="295" t="s">
        <v>10840</v>
      </c>
      <c r="L1936" s="295" t="s">
        <v>10840</v>
      </c>
      <c r="M1936" s="295" t="s">
        <v>10840</v>
      </c>
      <c r="O1936" s="295" t="s">
        <v>11216</v>
      </c>
    </row>
    <row r="1937" ht="15.75" customHeight="1">
      <c r="B1937" s="295" t="s">
        <v>14901</v>
      </c>
      <c r="C1937" s="295">
        <v>1.15222752E8</v>
      </c>
      <c r="D1937" s="295" t="s">
        <v>1197</v>
      </c>
      <c r="E1937" s="295" t="s">
        <v>14902</v>
      </c>
      <c r="F1937" s="295" t="s">
        <v>5232</v>
      </c>
      <c r="G1937" s="295" t="s">
        <v>32</v>
      </c>
      <c r="I1937" s="295" t="s">
        <v>11437</v>
      </c>
      <c r="J1937" s="295" t="s">
        <v>10842</v>
      </c>
      <c r="K1937" s="295" t="s">
        <v>10901</v>
      </c>
      <c r="L1937" s="295" t="s">
        <v>10867</v>
      </c>
      <c r="M1937" s="295" t="s">
        <v>10864</v>
      </c>
      <c r="O1937" s="295" t="s">
        <v>11042</v>
      </c>
    </row>
    <row r="1938" ht="15.75" customHeight="1">
      <c r="B1938" s="295" t="s">
        <v>14904</v>
      </c>
      <c r="C1938" s="295">
        <v>1.15222752E8</v>
      </c>
      <c r="D1938" s="295" t="s">
        <v>1197</v>
      </c>
      <c r="E1938" s="295" t="s">
        <v>5238</v>
      </c>
      <c r="F1938" s="295" t="s">
        <v>5237</v>
      </c>
      <c r="G1938" s="295" t="s">
        <v>79</v>
      </c>
      <c r="I1938" s="295" t="s">
        <v>11123</v>
      </c>
      <c r="J1938" s="295" t="s">
        <v>10896</v>
      </c>
      <c r="K1938" s="295" t="s">
        <v>10840</v>
      </c>
      <c r="L1938" s="295" t="s">
        <v>10935</v>
      </c>
      <c r="M1938" s="295" t="s">
        <v>10840</v>
      </c>
      <c r="O1938" s="295" t="s">
        <v>11627</v>
      </c>
    </row>
    <row r="1939" ht="15.75" customHeight="1">
      <c r="B1939" s="295" t="s">
        <v>14905</v>
      </c>
      <c r="C1939" s="295">
        <v>1.15222752E8</v>
      </c>
      <c r="D1939" s="295" t="s">
        <v>1197</v>
      </c>
      <c r="E1939" s="295" t="s">
        <v>5238</v>
      </c>
      <c r="F1939" s="295" t="s">
        <v>5237</v>
      </c>
      <c r="G1939" s="295" t="s">
        <v>38</v>
      </c>
      <c r="I1939" s="295" t="s">
        <v>11774</v>
      </c>
      <c r="J1939" s="295" t="s">
        <v>10842</v>
      </c>
      <c r="K1939" s="295" t="s">
        <v>10840</v>
      </c>
      <c r="L1939" s="295" t="s">
        <v>10864</v>
      </c>
      <c r="M1939" s="295" t="s">
        <v>10840</v>
      </c>
      <c r="O1939" s="295" t="s">
        <v>10856</v>
      </c>
    </row>
    <row r="1940" ht="15.75" customHeight="1">
      <c r="B1940" s="295" t="s">
        <v>14907</v>
      </c>
      <c r="C1940" s="295">
        <v>1.15222752E8</v>
      </c>
      <c r="D1940" s="295" t="s">
        <v>1197</v>
      </c>
      <c r="E1940" s="295" t="s">
        <v>14908</v>
      </c>
      <c r="F1940" s="295" t="s">
        <v>5237</v>
      </c>
      <c r="G1940" s="295" t="s">
        <v>32</v>
      </c>
      <c r="I1940" s="295" t="s">
        <v>11128</v>
      </c>
      <c r="J1940" s="295" t="s">
        <v>11008</v>
      </c>
      <c r="K1940" s="295" t="s">
        <v>10912</v>
      </c>
      <c r="L1940" s="295" t="s">
        <v>11021</v>
      </c>
      <c r="M1940" s="295" t="s">
        <v>10840</v>
      </c>
      <c r="O1940" s="295" t="s">
        <v>14909</v>
      </c>
    </row>
    <row r="1941" ht="15.75" customHeight="1">
      <c r="B1941" s="295" t="s">
        <v>14910</v>
      </c>
      <c r="C1941" s="295">
        <v>1.15222752E8</v>
      </c>
      <c r="D1941" s="295" t="s">
        <v>1197</v>
      </c>
      <c r="E1941" s="295" t="s">
        <v>5242</v>
      </c>
      <c r="F1941" s="295" t="s">
        <v>5241</v>
      </c>
      <c r="G1941" s="295" t="s">
        <v>79</v>
      </c>
      <c r="I1941" s="295" t="s">
        <v>11018</v>
      </c>
      <c r="J1941" s="295" t="s">
        <v>10927</v>
      </c>
      <c r="L1941" s="295" t="s">
        <v>10840</v>
      </c>
      <c r="O1941" s="295" t="s">
        <v>10892</v>
      </c>
    </row>
    <row r="1942" ht="15.75" customHeight="1">
      <c r="B1942" s="295" t="s">
        <v>14911</v>
      </c>
      <c r="C1942" s="295">
        <v>1.15222752E8</v>
      </c>
      <c r="D1942" s="295" t="s">
        <v>1197</v>
      </c>
      <c r="E1942" s="295" t="s">
        <v>5242</v>
      </c>
      <c r="F1942" s="295" t="s">
        <v>5241</v>
      </c>
      <c r="G1942" s="295" t="s">
        <v>38</v>
      </c>
      <c r="I1942" s="295" t="s">
        <v>10921</v>
      </c>
      <c r="J1942" s="295" t="s">
        <v>11055</v>
      </c>
      <c r="K1942" s="295" t="s">
        <v>10840</v>
      </c>
      <c r="L1942" s="295" t="s">
        <v>10840</v>
      </c>
      <c r="M1942" s="295" t="s">
        <v>10840</v>
      </c>
      <c r="O1942" s="295" t="s">
        <v>11028</v>
      </c>
    </row>
    <row r="1943" ht="15.75" customHeight="1">
      <c r="B1943" s="295" t="s">
        <v>14913</v>
      </c>
      <c r="C1943" s="295">
        <v>1.15222752E8</v>
      </c>
      <c r="D1943" s="295" t="s">
        <v>1197</v>
      </c>
      <c r="E1943" s="295" t="s">
        <v>14914</v>
      </c>
      <c r="F1943" s="295" t="s">
        <v>5241</v>
      </c>
      <c r="G1943" s="295" t="s">
        <v>32</v>
      </c>
      <c r="I1943" s="295" t="s">
        <v>11182</v>
      </c>
      <c r="J1943" s="295" t="s">
        <v>10880</v>
      </c>
      <c r="K1943" s="295" t="s">
        <v>10840</v>
      </c>
      <c r="L1943" s="295" t="s">
        <v>10840</v>
      </c>
      <c r="M1943" s="295" t="s">
        <v>10840</v>
      </c>
      <c r="O1943" s="295" t="s">
        <v>11115</v>
      </c>
    </row>
    <row r="1944" ht="15.75" customHeight="1">
      <c r="B1944" s="295" t="s">
        <v>14915</v>
      </c>
      <c r="C1944" s="295">
        <v>1.15224003E8</v>
      </c>
      <c r="D1944" s="295" t="s">
        <v>1379</v>
      </c>
      <c r="E1944" s="295" t="s">
        <v>5246</v>
      </c>
      <c r="F1944" s="295" t="s">
        <v>5245</v>
      </c>
      <c r="G1944" s="295" t="s">
        <v>79</v>
      </c>
      <c r="I1944" s="295" t="s">
        <v>10864</v>
      </c>
      <c r="J1944" s="295" t="s">
        <v>11271</v>
      </c>
      <c r="K1944" s="295" t="s">
        <v>10928</v>
      </c>
      <c r="L1944" s="295" t="s">
        <v>11210</v>
      </c>
      <c r="M1944" s="295" t="s">
        <v>10935</v>
      </c>
      <c r="O1944" s="295" t="s">
        <v>13232</v>
      </c>
    </row>
    <row r="1945" ht="15.75" customHeight="1">
      <c r="B1945" s="295" t="s">
        <v>14917</v>
      </c>
      <c r="C1945" s="295">
        <v>1.15224003E8</v>
      </c>
      <c r="D1945" s="295" t="s">
        <v>1379</v>
      </c>
      <c r="E1945" s="295" t="s">
        <v>5246</v>
      </c>
      <c r="F1945" s="295" t="s">
        <v>5245</v>
      </c>
      <c r="G1945" s="295" t="s">
        <v>38</v>
      </c>
      <c r="H1945" s="295" t="s">
        <v>10840</v>
      </c>
      <c r="I1945" s="295" t="s">
        <v>10888</v>
      </c>
      <c r="J1945" s="295" t="s">
        <v>10927</v>
      </c>
      <c r="K1945" s="295" t="s">
        <v>11670</v>
      </c>
      <c r="L1945" s="295" t="s">
        <v>11229</v>
      </c>
      <c r="M1945" s="295" t="s">
        <v>10862</v>
      </c>
      <c r="O1945" s="295" t="s">
        <v>10949</v>
      </c>
    </row>
    <row r="1946" ht="15.75" customHeight="1">
      <c r="B1946" s="295" t="s">
        <v>14918</v>
      </c>
      <c r="C1946" s="295">
        <v>1.15224003E8</v>
      </c>
      <c r="D1946" s="295" t="s">
        <v>1379</v>
      </c>
      <c r="E1946" s="295" t="s">
        <v>14919</v>
      </c>
      <c r="F1946" s="295" t="s">
        <v>5245</v>
      </c>
      <c r="G1946" s="295" t="s">
        <v>32</v>
      </c>
      <c r="H1946" s="295" t="s">
        <v>10840</v>
      </c>
      <c r="I1946" s="295" t="s">
        <v>11378</v>
      </c>
      <c r="J1946" s="295" t="s">
        <v>11430</v>
      </c>
      <c r="K1946" s="295" t="s">
        <v>11864</v>
      </c>
      <c r="L1946" s="295" t="s">
        <v>11197</v>
      </c>
      <c r="M1946" s="295" t="s">
        <v>11378</v>
      </c>
      <c r="O1946" s="295" t="s">
        <v>14921</v>
      </c>
    </row>
    <row r="1947" ht="15.75" customHeight="1">
      <c r="B1947" s="295" t="s">
        <v>14922</v>
      </c>
      <c r="C1947" s="295">
        <v>1.15224003E8</v>
      </c>
      <c r="D1947" s="295" t="s">
        <v>1379</v>
      </c>
      <c r="E1947" s="295" t="s">
        <v>5251</v>
      </c>
      <c r="F1947" s="295" t="s">
        <v>5250</v>
      </c>
      <c r="G1947" s="295" t="s">
        <v>79</v>
      </c>
      <c r="I1947" s="295" t="s">
        <v>10840</v>
      </c>
      <c r="J1947" s="295" t="s">
        <v>10988</v>
      </c>
      <c r="K1947" s="295" t="s">
        <v>11310</v>
      </c>
      <c r="L1947" s="295" t="s">
        <v>10874</v>
      </c>
      <c r="M1947" s="295" t="s">
        <v>10840</v>
      </c>
      <c r="O1947" s="295" t="s">
        <v>11978</v>
      </c>
    </row>
    <row r="1948" ht="15.75" customHeight="1">
      <c r="B1948" s="295" t="s">
        <v>14923</v>
      </c>
      <c r="C1948" s="295">
        <v>1.15224003E8</v>
      </c>
      <c r="D1948" s="295" t="s">
        <v>1379</v>
      </c>
      <c r="E1948" s="295" t="s">
        <v>5251</v>
      </c>
      <c r="F1948" s="295" t="s">
        <v>5250</v>
      </c>
      <c r="G1948" s="295" t="s">
        <v>38</v>
      </c>
      <c r="I1948" s="295" t="s">
        <v>10840</v>
      </c>
      <c r="J1948" s="295" t="s">
        <v>10993</v>
      </c>
      <c r="K1948" s="295" t="s">
        <v>11341</v>
      </c>
      <c r="L1948" s="295" t="s">
        <v>10840</v>
      </c>
      <c r="M1948" s="295" t="s">
        <v>10840</v>
      </c>
      <c r="O1948" s="295" t="s">
        <v>11542</v>
      </c>
    </row>
    <row r="1949" ht="15.75" customHeight="1">
      <c r="B1949" s="295" t="s">
        <v>14925</v>
      </c>
      <c r="C1949" s="295">
        <v>1.15224003E8</v>
      </c>
      <c r="D1949" s="295" t="s">
        <v>1379</v>
      </c>
      <c r="E1949" s="295" t="s">
        <v>14926</v>
      </c>
      <c r="F1949" s="295" t="s">
        <v>5250</v>
      </c>
      <c r="G1949" s="295" t="s">
        <v>32</v>
      </c>
      <c r="I1949" s="295" t="s">
        <v>10901</v>
      </c>
      <c r="J1949" s="295" t="s">
        <v>10927</v>
      </c>
      <c r="K1949" s="295" t="s">
        <v>11734</v>
      </c>
      <c r="L1949" s="295" t="s">
        <v>10917</v>
      </c>
      <c r="M1949" s="295" t="s">
        <v>10874</v>
      </c>
      <c r="O1949" s="295" t="s">
        <v>10870</v>
      </c>
    </row>
    <row r="1950" ht="15.75" customHeight="1">
      <c r="B1950" s="295" t="s">
        <v>14927</v>
      </c>
      <c r="C1950" s="295">
        <v>1.15224003E8</v>
      </c>
      <c r="D1950" s="295" t="s">
        <v>1379</v>
      </c>
      <c r="E1950" s="295" t="s">
        <v>5255</v>
      </c>
      <c r="F1950" s="295" t="s">
        <v>5254</v>
      </c>
      <c r="G1950" s="295" t="s">
        <v>79</v>
      </c>
      <c r="I1950" s="295" t="s">
        <v>10840</v>
      </c>
      <c r="O1950" s="295" t="s">
        <v>10840</v>
      </c>
    </row>
    <row r="1951" ht="15.75" customHeight="1">
      <c r="B1951" s="295" t="s">
        <v>14929</v>
      </c>
      <c r="C1951" s="295">
        <v>1.15224003E8</v>
      </c>
      <c r="D1951" s="295" t="s">
        <v>1379</v>
      </c>
      <c r="E1951" s="295" t="s">
        <v>5255</v>
      </c>
      <c r="F1951" s="295" t="s">
        <v>5254</v>
      </c>
      <c r="G1951" s="295" t="s">
        <v>38</v>
      </c>
      <c r="K1951" s="295" t="s">
        <v>10840</v>
      </c>
      <c r="L1951" s="295" t="s">
        <v>10840</v>
      </c>
      <c r="O1951" s="295" t="s">
        <v>10901</v>
      </c>
    </row>
    <row r="1952" ht="15.75" customHeight="1">
      <c r="B1952" s="295" t="s">
        <v>14930</v>
      </c>
      <c r="C1952" s="295">
        <v>1.15224003E8</v>
      </c>
      <c r="D1952" s="295" t="s">
        <v>1379</v>
      </c>
      <c r="E1952" s="295" t="s">
        <v>14931</v>
      </c>
      <c r="F1952" s="295" t="s">
        <v>5254</v>
      </c>
      <c r="G1952" s="295" t="s">
        <v>32</v>
      </c>
      <c r="I1952" s="295" t="s">
        <v>10840</v>
      </c>
      <c r="K1952" s="295" t="s">
        <v>10840</v>
      </c>
      <c r="L1952" s="295" t="s">
        <v>10840</v>
      </c>
      <c r="O1952" s="295" t="s">
        <v>10919</v>
      </c>
    </row>
    <row r="1953" ht="15.75" customHeight="1">
      <c r="B1953" s="295" t="s">
        <v>14933</v>
      </c>
      <c r="C1953" s="295">
        <v>1.15226003E8</v>
      </c>
      <c r="D1953" s="295" t="s">
        <v>1465</v>
      </c>
      <c r="E1953" s="295" t="s">
        <v>5259</v>
      </c>
      <c r="F1953" s="295" t="s">
        <v>5258</v>
      </c>
      <c r="G1953" s="295" t="s">
        <v>79</v>
      </c>
      <c r="I1953" s="295" t="s">
        <v>10869</v>
      </c>
      <c r="J1953" s="295" t="s">
        <v>11340</v>
      </c>
      <c r="K1953" s="295" t="s">
        <v>11144</v>
      </c>
      <c r="L1953" s="295" t="s">
        <v>10993</v>
      </c>
      <c r="M1953" s="295" t="s">
        <v>10840</v>
      </c>
      <c r="O1953" s="295" t="s">
        <v>10981</v>
      </c>
    </row>
    <row r="1954" ht="15.75" customHeight="1">
      <c r="B1954" s="295" t="s">
        <v>14934</v>
      </c>
      <c r="C1954" s="295">
        <v>1.15226003E8</v>
      </c>
      <c r="D1954" s="295" t="s">
        <v>1465</v>
      </c>
      <c r="E1954" s="295" t="s">
        <v>5259</v>
      </c>
      <c r="F1954" s="295" t="s">
        <v>5258</v>
      </c>
      <c r="G1954" s="295" t="s">
        <v>38</v>
      </c>
      <c r="H1954" s="295" t="s">
        <v>10840</v>
      </c>
      <c r="I1954" s="295" t="s">
        <v>10843</v>
      </c>
      <c r="J1954" s="295" t="s">
        <v>10877</v>
      </c>
      <c r="K1954" s="295" t="s">
        <v>11831</v>
      </c>
      <c r="L1954" s="295" t="s">
        <v>10850</v>
      </c>
      <c r="M1954" s="295" t="s">
        <v>10840</v>
      </c>
      <c r="N1954" s="295" t="s">
        <v>10840</v>
      </c>
      <c r="O1954" s="295" t="s">
        <v>11164</v>
      </c>
    </row>
    <row r="1955" ht="15.75" customHeight="1">
      <c r="B1955" s="295" t="s">
        <v>14935</v>
      </c>
      <c r="C1955" s="295">
        <v>1.15226003E8</v>
      </c>
      <c r="D1955" s="295" t="s">
        <v>1465</v>
      </c>
      <c r="E1955" s="295" t="s">
        <v>14936</v>
      </c>
      <c r="F1955" s="295" t="s">
        <v>5258</v>
      </c>
      <c r="G1955" s="295" t="s">
        <v>32</v>
      </c>
      <c r="H1955" s="295" t="s">
        <v>10840</v>
      </c>
      <c r="I1955" s="295" t="s">
        <v>11018</v>
      </c>
      <c r="J1955" s="295" t="s">
        <v>11184</v>
      </c>
      <c r="K1955" s="295" t="s">
        <v>10962</v>
      </c>
      <c r="L1955" s="295" t="s">
        <v>11489</v>
      </c>
      <c r="M1955" s="295" t="s">
        <v>10888</v>
      </c>
      <c r="N1955" s="295" t="s">
        <v>10840</v>
      </c>
      <c r="O1955" s="295" t="s">
        <v>12368</v>
      </c>
    </row>
    <row r="1956" ht="15.75" customHeight="1">
      <c r="B1956" s="295" t="s">
        <v>14938</v>
      </c>
      <c r="C1956" s="295">
        <v>1.15226003E8</v>
      </c>
      <c r="D1956" s="295" t="s">
        <v>1465</v>
      </c>
      <c r="E1956" s="295" t="s">
        <v>5264</v>
      </c>
      <c r="F1956" s="295" t="s">
        <v>5263</v>
      </c>
      <c r="G1956" s="295" t="s">
        <v>79</v>
      </c>
      <c r="H1956" s="295" t="s">
        <v>10840</v>
      </c>
      <c r="I1956" s="295" t="s">
        <v>11041</v>
      </c>
      <c r="J1956" s="295" t="s">
        <v>11424</v>
      </c>
      <c r="K1956" s="295" t="s">
        <v>11874</v>
      </c>
      <c r="L1956" s="295" t="s">
        <v>11019</v>
      </c>
      <c r="M1956" s="295" t="s">
        <v>10840</v>
      </c>
      <c r="O1956" s="295" t="s">
        <v>11280</v>
      </c>
    </row>
    <row r="1957" ht="15.75" customHeight="1">
      <c r="B1957" s="295" t="s">
        <v>14939</v>
      </c>
      <c r="C1957" s="295">
        <v>1.15226003E8</v>
      </c>
      <c r="D1957" s="295" t="s">
        <v>1465</v>
      </c>
      <c r="E1957" s="295" t="s">
        <v>5264</v>
      </c>
      <c r="F1957" s="295" t="s">
        <v>5263</v>
      </c>
      <c r="G1957" s="295" t="s">
        <v>38</v>
      </c>
      <c r="I1957" s="295" t="s">
        <v>11317</v>
      </c>
      <c r="J1957" s="295" t="s">
        <v>11345</v>
      </c>
      <c r="K1957" s="295" t="s">
        <v>11150</v>
      </c>
      <c r="L1957" s="295" t="s">
        <v>11378</v>
      </c>
      <c r="M1957" s="295" t="s">
        <v>10935</v>
      </c>
      <c r="O1957" s="295" t="s">
        <v>11631</v>
      </c>
    </row>
    <row r="1958" ht="15.75" customHeight="1">
      <c r="B1958" s="295" t="s">
        <v>14941</v>
      </c>
      <c r="C1958" s="295">
        <v>1.15226003E8</v>
      </c>
      <c r="D1958" s="295" t="s">
        <v>1465</v>
      </c>
      <c r="E1958" s="295" t="s">
        <v>14942</v>
      </c>
      <c r="F1958" s="295" t="s">
        <v>5263</v>
      </c>
      <c r="G1958" s="295" t="s">
        <v>32</v>
      </c>
      <c r="H1958" s="295" t="s">
        <v>10840</v>
      </c>
      <c r="I1958" s="295" t="s">
        <v>11225</v>
      </c>
      <c r="J1958" s="295" t="s">
        <v>11874</v>
      </c>
      <c r="K1958" s="295" t="s">
        <v>12297</v>
      </c>
      <c r="L1958" s="295" t="s">
        <v>11326</v>
      </c>
      <c r="M1958" s="295" t="s">
        <v>10952</v>
      </c>
      <c r="O1958" s="295" t="s">
        <v>14863</v>
      </c>
    </row>
    <row r="1959" ht="15.75" customHeight="1">
      <c r="B1959" s="295" t="s">
        <v>14944</v>
      </c>
      <c r="C1959" s="295">
        <v>1.15226103E8</v>
      </c>
      <c r="D1959" s="295" t="s">
        <v>1481</v>
      </c>
      <c r="E1959" s="295" t="s">
        <v>5268</v>
      </c>
      <c r="F1959" s="295" t="s">
        <v>5267</v>
      </c>
      <c r="G1959" s="295" t="s">
        <v>79</v>
      </c>
      <c r="I1959" s="295" t="s">
        <v>10840</v>
      </c>
      <c r="J1959" s="295" t="s">
        <v>10840</v>
      </c>
      <c r="K1959" s="295" t="s">
        <v>11679</v>
      </c>
      <c r="L1959" s="295" t="s">
        <v>10840</v>
      </c>
      <c r="M1959" s="295" t="s">
        <v>10840</v>
      </c>
      <c r="O1959" s="295" t="s">
        <v>11226</v>
      </c>
    </row>
    <row r="1960" ht="15.75" customHeight="1">
      <c r="B1960" s="295" t="s">
        <v>14945</v>
      </c>
      <c r="C1960" s="295">
        <v>1.15226103E8</v>
      </c>
      <c r="D1960" s="295" t="s">
        <v>1481</v>
      </c>
      <c r="E1960" s="295" t="s">
        <v>5268</v>
      </c>
      <c r="F1960" s="295" t="s">
        <v>5267</v>
      </c>
      <c r="G1960" s="295" t="s">
        <v>38</v>
      </c>
      <c r="I1960" s="295" t="s">
        <v>10840</v>
      </c>
      <c r="J1960" s="295" t="s">
        <v>10840</v>
      </c>
      <c r="K1960" s="295" t="s">
        <v>11353</v>
      </c>
      <c r="M1960" s="295" t="s">
        <v>10840</v>
      </c>
      <c r="O1960" s="295" t="s">
        <v>10896</v>
      </c>
    </row>
    <row r="1961" ht="15.75" customHeight="1">
      <c r="B1961" s="295" t="s">
        <v>14947</v>
      </c>
      <c r="C1961" s="295">
        <v>1.15226103E8</v>
      </c>
      <c r="D1961" s="295" t="s">
        <v>1481</v>
      </c>
      <c r="E1961" s="295" t="s">
        <v>14948</v>
      </c>
      <c r="F1961" s="295" t="s">
        <v>5267</v>
      </c>
      <c r="G1961" s="295" t="s">
        <v>32</v>
      </c>
      <c r="I1961" s="295" t="s">
        <v>10840</v>
      </c>
      <c r="J1961" s="295" t="s">
        <v>10840</v>
      </c>
      <c r="K1961" s="295" t="s">
        <v>10920</v>
      </c>
      <c r="L1961" s="295" t="s">
        <v>10840</v>
      </c>
      <c r="M1961" s="295" t="s">
        <v>10840</v>
      </c>
      <c r="O1961" s="295" t="s">
        <v>11337</v>
      </c>
    </row>
    <row r="1962" ht="15.75" customHeight="1">
      <c r="B1962" s="295" t="s">
        <v>14949</v>
      </c>
      <c r="C1962" s="295">
        <v>1.15226103E8</v>
      </c>
      <c r="D1962" s="295" t="s">
        <v>1481</v>
      </c>
      <c r="E1962" s="295" t="s">
        <v>5273</v>
      </c>
      <c r="F1962" s="295" t="s">
        <v>5272</v>
      </c>
      <c r="G1962" s="295" t="s">
        <v>79</v>
      </c>
      <c r="I1962" s="295" t="s">
        <v>10840</v>
      </c>
      <c r="J1962" s="295" t="s">
        <v>10840</v>
      </c>
      <c r="K1962" s="295" t="s">
        <v>10844</v>
      </c>
      <c r="L1962" s="295" t="s">
        <v>10840</v>
      </c>
      <c r="M1962" s="295" t="s">
        <v>10840</v>
      </c>
      <c r="O1962" s="295" t="s">
        <v>11044</v>
      </c>
    </row>
    <row r="1963" ht="15.75" customHeight="1">
      <c r="B1963" s="295" t="s">
        <v>14950</v>
      </c>
      <c r="C1963" s="295">
        <v>1.15226103E8</v>
      </c>
      <c r="D1963" s="295" t="s">
        <v>1481</v>
      </c>
      <c r="E1963" s="295" t="s">
        <v>5273</v>
      </c>
      <c r="F1963" s="295" t="s">
        <v>5272</v>
      </c>
      <c r="G1963" s="295" t="s">
        <v>38</v>
      </c>
      <c r="J1963" s="295" t="s">
        <v>10840</v>
      </c>
      <c r="K1963" s="295" t="s">
        <v>11055</v>
      </c>
      <c r="L1963" s="295" t="s">
        <v>10840</v>
      </c>
      <c r="M1963" s="295" t="s">
        <v>10840</v>
      </c>
      <c r="O1963" s="295" t="s">
        <v>11450</v>
      </c>
    </row>
    <row r="1964" ht="15.75" customHeight="1">
      <c r="B1964" s="295" t="s">
        <v>14952</v>
      </c>
      <c r="C1964" s="295">
        <v>1.15226103E8</v>
      </c>
      <c r="D1964" s="295" t="s">
        <v>1481</v>
      </c>
      <c r="E1964" s="295" t="s">
        <v>14953</v>
      </c>
      <c r="F1964" s="295" t="s">
        <v>5272</v>
      </c>
      <c r="G1964" s="295" t="s">
        <v>32</v>
      </c>
      <c r="I1964" s="295" t="s">
        <v>10840</v>
      </c>
      <c r="J1964" s="295" t="s">
        <v>10840</v>
      </c>
      <c r="K1964" s="295" t="s">
        <v>11184</v>
      </c>
      <c r="L1964" s="295" t="s">
        <v>10840</v>
      </c>
      <c r="M1964" s="295" t="s">
        <v>10840</v>
      </c>
      <c r="O1964" s="295" t="s">
        <v>11831</v>
      </c>
    </row>
    <row r="1965" ht="15.75" customHeight="1">
      <c r="B1965" s="295" t="s">
        <v>14955</v>
      </c>
      <c r="C1965" s="295">
        <v>1.1522701E8</v>
      </c>
      <c r="D1965" s="295" t="s">
        <v>773</v>
      </c>
      <c r="E1965" s="295" t="s">
        <v>773</v>
      </c>
      <c r="F1965" s="295" t="s">
        <v>5276</v>
      </c>
      <c r="G1965" s="295" t="s">
        <v>79</v>
      </c>
      <c r="I1965" s="295" t="s">
        <v>10850</v>
      </c>
      <c r="J1965" s="295" t="s">
        <v>10921</v>
      </c>
      <c r="K1965" s="295" t="s">
        <v>10880</v>
      </c>
      <c r="L1965" s="295" t="s">
        <v>10840</v>
      </c>
      <c r="M1965" s="295" t="s">
        <v>10840</v>
      </c>
      <c r="O1965" s="295" t="s">
        <v>12751</v>
      </c>
    </row>
    <row r="1966" ht="15.75" customHeight="1">
      <c r="B1966" s="295" t="s">
        <v>14956</v>
      </c>
      <c r="C1966" s="295">
        <v>1.1522701E8</v>
      </c>
      <c r="D1966" s="295" t="s">
        <v>773</v>
      </c>
      <c r="E1966" s="295" t="s">
        <v>773</v>
      </c>
      <c r="F1966" s="295" t="s">
        <v>5276</v>
      </c>
      <c r="G1966" s="295" t="s">
        <v>38</v>
      </c>
      <c r="I1966" s="295" t="s">
        <v>10840</v>
      </c>
      <c r="J1966" s="295" t="s">
        <v>10840</v>
      </c>
      <c r="K1966" s="295" t="s">
        <v>11378</v>
      </c>
      <c r="L1966" s="295" t="s">
        <v>10840</v>
      </c>
      <c r="O1966" s="295" t="s">
        <v>10844</v>
      </c>
    </row>
    <row r="1967" ht="15.75" customHeight="1">
      <c r="B1967" s="295" t="s">
        <v>14958</v>
      </c>
      <c r="C1967" s="295">
        <v>1.1522701E8</v>
      </c>
      <c r="D1967" s="295" t="s">
        <v>773</v>
      </c>
      <c r="E1967" s="295" t="s">
        <v>14959</v>
      </c>
      <c r="F1967" s="295" t="s">
        <v>5276</v>
      </c>
      <c r="G1967" s="295" t="s">
        <v>32</v>
      </c>
      <c r="I1967" s="295" t="s">
        <v>11041</v>
      </c>
      <c r="J1967" s="295" t="s">
        <v>11021</v>
      </c>
      <c r="K1967" s="295" t="s">
        <v>11959</v>
      </c>
      <c r="L1967" s="295" t="s">
        <v>10919</v>
      </c>
      <c r="M1967" s="295" t="s">
        <v>10840</v>
      </c>
      <c r="O1967" s="295" t="s">
        <v>11161</v>
      </c>
    </row>
    <row r="1968" ht="15.75" customHeight="1">
      <c r="B1968" s="295" t="s">
        <v>14960</v>
      </c>
      <c r="C1968" s="295">
        <v>1.15227871E8</v>
      </c>
      <c r="D1968" s="295" t="s">
        <v>1820</v>
      </c>
      <c r="E1968" s="295" t="s">
        <v>1820</v>
      </c>
      <c r="F1968" s="295" t="s">
        <v>5279</v>
      </c>
      <c r="G1968" s="295" t="s">
        <v>79</v>
      </c>
      <c r="H1968" s="295" t="s">
        <v>10901</v>
      </c>
      <c r="I1968" s="295" t="s">
        <v>11684</v>
      </c>
      <c r="J1968" s="295" t="s">
        <v>11984</v>
      </c>
      <c r="K1968" s="295" t="s">
        <v>13808</v>
      </c>
      <c r="L1968" s="295" t="s">
        <v>10981</v>
      </c>
      <c r="M1968" s="295" t="s">
        <v>10867</v>
      </c>
      <c r="O1968" s="295" t="s">
        <v>14962</v>
      </c>
    </row>
    <row r="1969" ht="15.75" customHeight="1">
      <c r="B1969" s="295" t="s">
        <v>14963</v>
      </c>
      <c r="C1969" s="295">
        <v>1.15227871E8</v>
      </c>
      <c r="D1969" s="295" t="s">
        <v>1820</v>
      </c>
      <c r="E1969" s="295" t="s">
        <v>1820</v>
      </c>
      <c r="F1969" s="295" t="s">
        <v>5279</v>
      </c>
      <c r="G1969" s="295" t="s">
        <v>38</v>
      </c>
      <c r="H1969" s="295" t="s">
        <v>10840</v>
      </c>
      <c r="I1969" s="295" t="s">
        <v>11158</v>
      </c>
      <c r="J1969" s="295" t="s">
        <v>11650</v>
      </c>
      <c r="K1969" s="295" t="s">
        <v>14964</v>
      </c>
      <c r="L1969" s="295" t="s">
        <v>12578</v>
      </c>
      <c r="M1969" s="295" t="s">
        <v>10888</v>
      </c>
      <c r="O1969" s="295" t="s">
        <v>14965</v>
      </c>
    </row>
    <row r="1970" ht="15.75" customHeight="1">
      <c r="B1970" s="295" t="s">
        <v>14966</v>
      </c>
      <c r="C1970" s="295">
        <v>1.15227871E8</v>
      </c>
      <c r="D1970" s="295" t="s">
        <v>1820</v>
      </c>
      <c r="E1970" s="295" t="s">
        <v>14968</v>
      </c>
      <c r="F1970" s="295" t="s">
        <v>5279</v>
      </c>
      <c r="G1970" s="295" t="s">
        <v>32</v>
      </c>
      <c r="H1970" s="295" t="s">
        <v>10864</v>
      </c>
      <c r="I1970" s="295" t="s">
        <v>14969</v>
      </c>
      <c r="J1970" s="295" t="s">
        <v>12038</v>
      </c>
      <c r="K1970" s="295" t="s">
        <v>14970</v>
      </c>
      <c r="L1970" s="295" t="s">
        <v>13770</v>
      </c>
      <c r="M1970" s="295" t="s">
        <v>11041</v>
      </c>
      <c r="O1970" s="295" t="s">
        <v>7375</v>
      </c>
    </row>
    <row r="1971" ht="15.75" customHeight="1">
      <c r="B1971" s="295" t="s">
        <v>14971</v>
      </c>
      <c r="C1971" s="295">
        <v>1.15228003E8</v>
      </c>
      <c r="D1971" s="295" t="s">
        <v>2003</v>
      </c>
      <c r="E1971" s="295" t="s">
        <v>5284</v>
      </c>
      <c r="F1971" s="295" t="s">
        <v>5283</v>
      </c>
      <c r="G1971" s="295" t="s">
        <v>79</v>
      </c>
      <c r="H1971" s="295" t="s">
        <v>10840</v>
      </c>
      <c r="I1971" s="295" t="s">
        <v>11644</v>
      </c>
      <c r="J1971" s="295" t="s">
        <v>11451</v>
      </c>
      <c r="K1971" s="295" t="s">
        <v>10917</v>
      </c>
      <c r="L1971" s="295" t="s">
        <v>10864</v>
      </c>
      <c r="M1971" s="295" t="s">
        <v>10840</v>
      </c>
      <c r="O1971" s="295" t="s">
        <v>11553</v>
      </c>
    </row>
    <row r="1972" ht="15.75" customHeight="1">
      <c r="B1972" s="295" t="s">
        <v>14973</v>
      </c>
      <c r="C1972" s="295">
        <v>1.15228003E8</v>
      </c>
      <c r="D1972" s="295" t="s">
        <v>2003</v>
      </c>
      <c r="E1972" s="295" t="s">
        <v>5284</v>
      </c>
      <c r="F1972" s="295" t="s">
        <v>5283</v>
      </c>
      <c r="G1972" s="295" t="s">
        <v>38</v>
      </c>
      <c r="H1972" s="295" t="s">
        <v>10840</v>
      </c>
      <c r="I1972" s="295" t="s">
        <v>11216</v>
      </c>
      <c r="J1972" s="295" t="s">
        <v>11032</v>
      </c>
      <c r="K1972" s="295" t="s">
        <v>11041</v>
      </c>
      <c r="L1972" s="295" t="s">
        <v>10917</v>
      </c>
      <c r="M1972" s="295" t="s">
        <v>10840</v>
      </c>
      <c r="O1972" s="295" t="s">
        <v>11990</v>
      </c>
    </row>
    <row r="1973" ht="15.75" customHeight="1">
      <c r="B1973" s="295" t="s">
        <v>14974</v>
      </c>
      <c r="C1973" s="295">
        <v>1.15228003E8</v>
      </c>
      <c r="D1973" s="295" t="s">
        <v>2003</v>
      </c>
      <c r="E1973" s="295" t="s">
        <v>14975</v>
      </c>
      <c r="F1973" s="295" t="s">
        <v>5283</v>
      </c>
      <c r="G1973" s="295" t="s">
        <v>32</v>
      </c>
      <c r="H1973" s="295" t="s">
        <v>10840</v>
      </c>
      <c r="I1973" s="295" t="s">
        <v>11648</v>
      </c>
      <c r="J1973" s="295" t="s">
        <v>11132</v>
      </c>
      <c r="K1973" s="295" t="s">
        <v>11039</v>
      </c>
      <c r="L1973" s="295" t="s">
        <v>11402</v>
      </c>
      <c r="M1973" s="295" t="s">
        <v>10840</v>
      </c>
      <c r="O1973" s="295" t="s">
        <v>13717</v>
      </c>
    </row>
    <row r="1974" ht="15.75" customHeight="1">
      <c r="B1974" s="295" t="s">
        <v>14977</v>
      </c>
      <c r="C1974" s="295">
        <v>1.15228303E8</v>
      </c>
      <c r="D1974" s="295" t="s">
        <v>2019</v>
      </c>
      <c r="E1974" s="295" t="s">
        <v>5288</v>
      </c>
      <c r="F1974" s="295" t="s">
        <v>5287</v>
      </c>
      <c r="G1974" s="295" t="s">
        <v>79</v>
      </c>
      <c r="I1974" s="295" t="s">
        <v>10973</v>
      </c>
      <c r="J1974" s="295" t="s">
        <v>10857</v>
      </c>
      <c r="K1974" s="295" t="s">
        <v>10927</v>
      </c>
      <c r="L1974" s="295" t="s">
        <v>11041</v>
      </c>
      <c r="M1974" s="295" t="s">
        <v>11340</v>
      </c>
      <c r="O1974" s="295" t="s">
        <v>12156</v>
      </c>
    </row>
    <row r="1975" ht="15.75" customHeight="1">
      <c r="B1975" s="295" t="s">
        <v>14978</v>
      </c>
      <c r="C1975" s="295">
        <v>1.15228303E8</v>
      </c>
      <c r="D1975" s="295" t="s">
        <v>2019</v>
      </c>
      <c r="E1975" s="295" t="s">
        <v>5288</v>
      </c>
      <c r="F1975" s="295" t="s">
        <v>5287</v>
      </c>
      <c r="G1975" s="295" t="s">
        <v>38</v>
      </c>
      <c r="H1975" s="295" t="s">
        <v>10840</v>
      </c>
      <c r="I1975" s="295" t="s">
        <v>11451</v>
      </c>
      <c r="J1975" s="295" t="s">
        <v>11180</v>
      </c>
      <c r="K1975" s="295" t="s">
        <v>11489</v>
      </c>
      <c r="L1975" s="295" t="s">
        <v>11229</v>
      </c>
      <c r="M1975" s="295" t="s">
        <v>11197</v>
      </c>
      <c r="N1975" s="295" t="s">
        <v>10840</v>
      </c>
      <c r="O1975" s="295" t="s">
        <v>12087</v>
      </c>
    </row>
    <row r="1976" ht="15.75" customHeight="1">
      <c r="B1976" s="295" t="s">
        <v>14980</v>
      </c>
      <c r="C1976" s="295">
        <v>1.15228303E8</v>
      </c>
      <c r="D1976" s="295" t="s">
        <v>2019</v>
      </c>
      <c r="E1976" s="295" t="s">
        <v>14981</v>
      </c>
      <c r="F1976" s="295" t="s">
        <v>5287</v>
      </c>
      <c r="G1976" s="295" t="s">
        <v>32</v>
      </c>
      <c r="H1976" s="295" t="s">
        <v>10840</v>
      </c>
      <c r="I1976" s="295" t="s">
        <v>11091</v>
      </c>
      <c r="J1976" s="295" t="s">
        <v>11120</v>
      </c>
      <c r="K1976" s="295" t="s">
        <v>11344</v>
      </c>
      <c r="L1976" s="295" t="s">
        <v>11406</v>
      </c>
      <c r="M1976" s="295" t="s">
        <v>11123</v>
      </c>
      <c r="N1976" s="295" t="s">
        <v>10840</v>
      </c>
      <c r="O1976" s="295" t="s">
        <v>11263</v>
      </c>
    </row>
    <row r="1977" ht="15.75" customHeight="1">
      <c r="B1977" s="295" t="s">
        <v>14982</v>
      </c>
      <c r="C1977" s="295">
        <v>1.15228303E8</v>
      </c>
      <c r="D1977" s="295" t="s">
        <v>2019</v>
      </c>
      <c r="E1977" s="295" t="s">
        <v>5292</v>
      </c>
      <c r="F1977" s="295" t="s">
        <v>5291</v>
      </c>
      <c r="G1977" s="295" t="s">
        <v>79</v>
      </c>
      <c r="H1977" s="295" t="s">
        <v>10840</v>
      </c>
      <c r="I1977" s="295" t="s">
        <v>12737</v>
      </c>
      <c r="J1977" s="295" t="s">
        <v>11028</v>
      </c>
      <c r="K1977" s="295" t="s">
        <v>11144</v>
      </c>
      <c r="L1977" s="295" t="s">
        <v>11180</v>
      </c>
      <c r="M1977" s="295" t="s">
        <v>11301</v>
      </c>
      <c r="N1977" s="295" t="s">
        <v>10840</v>
      </c>
      <c r="O1977" s="295" t="s">
        <v>11042</v>
      </c>
    </row>
    <row r="1978" ht="15.75" customHeight="1">
      <c r="B1978" s="295" t="s">
        <v>14984</v>
      </c>
      <c r="C1978" s="295">
        <v>1.15228303E8</v>
      </c>
      <c r="D1978" s="295" t="s">
        <v>2019</v>
      </c>
      <c r="E1978" s="295" t="s">
        <v>5292</v>
      </c>
      <c r="F1978" s="295" t="s">
        <v>5291</v>
      </c>
      <c r="G1978" s="295" t="s">
        <v>38</v>
      </c>
      <c r="I1978" s="295" t="s">
        <v>10961</v>
      </c>
      <c r="J1978" s="295" t="s">
        <v>11427</v>
      </c>
      <c r="K1978" s="295" t="s">
        <v>10851</v>
      </c>
      <c r="L1978" s="295" t="s">
        <v>10955</v>
      </c>
      <c r="M1978" s="295" t="s">
        <v>11044</v>
      </c>
      <c r="N1978" s="295" t="s">
        <v>10840</v>
      </c>
      <c r="O1978" s="295" t="s">
        <v>12237</v>
      </c>
    </row>
    <row r="1979" ht="15.75" customHeight="1">
      <c r="B1979" s="295" t="s">
        <v>14985</v>
      </c>
      <c r="C1979" s="295">
        <v>1.15228303E8</v>
      </c>
      <c r="D1979" s="295" t="s">
        <v>2019</v>
      </c>
      <c r="E1979" s="295" t="s">
        <v>14986</v>
      </c>
      <c r="F1979" s="295" t="s">
        <v>5291</v>
      </c>
      <c r="G1979" s="295" t="s">
        <v>32</v>
      </c>
      <c r="H1979" s="295" t="s">
        <v>10840</v>
      </c>
      <c r="I1979" s="295" t="s">
        <v>11553</v>
      </c>
      <c r="J1979" s="295" t="s">
        <v>10841</v>
      </c>
      <c r="K1979" s="295" t="s">
        <v>11106</v>
      </c>
      <c r="L1979" s="295" t="s">
        <v>10892</v>
      </c>
      <c r="M1979" s="295" t="s">
        <v>11103</v>
      </c>
      <c r="N1979" s="295" t="s">
        <v>10840</v>
      </c>
      <c r="O1979" s="295" t="s">
        <v>14295</v>
      </c>
    </row>
    <row r="1980" ht="15.75" customHeight="1">
      <c r="B1980" s="295" t="s">
        <v>14988</v>
      </c>
      <c r="C1980" s="295">
        <v>1.15229003E8</v>
      </c>
      <c r="D1980" s="295" t="s">
        <v>2101</v>
      </c>
      <c r="E1980" s="295" t="s">
        <v>5297</v>
      </c>
      <c r="F1980" s="295" t="s">
        <v>5296</v>
      </c>
      <c r="G1980" s="295" t="s">
        <v>79</v>
      </c>
      <c r="I1980" s="295" t="s">
        <v>10840</v>
      </c>
      <c r="J1980" s="295" t="s">
        <v>10840</v>
      </c>
      <c r="K1980" s="295" t="s">
        <v>11144</v>
      </c>
      <c r="L1980" s="295" t="s">
        <v>10840</v>
      </c>
      <c r="M1980" s="295" t="s">
        <v>10840</v>
      </c>
      <c r="O1980" s="295" t="s">
        <v>11336</v>
      </c>
    </row>
    <row r="1981" ht="15.75" customHeight="1">
      <c r="B1981" s="295" t="s">
        <v>14989</v>
      </c>
      <c r="C1981" s="295">
        <v>1.15229003E8</v>
      </c>
      <c r="D1981" s="295" t="s">
        <v>2101</v>
      </c>
      <c r="E1981" s="295" t="s">
        <v>5297</v>
      </c>
      <c r="F1981" s="295" t="s">
        <v>5296</v>
      </c>
      <c r="G1981" s="295" t="s">
        <v>38</v>
      </c>
      <c r="J1981" s="295" t="s">
        <v>10840</v>
      </c>
      <c r="K1981" s="295" t="s">
        <v>11028</v>
      </c>
      <c r="L1981" s="295" t="s">
        <v>10840</v>
      </c>
      <c r="O1981" s="295" t="s">
        <v>11326</v>
      </c>
    </row>
    <row r="1982" ht="15.75" customHeight="1">
      <c r="B1982" s="295" t="s">
        <v>14990</v>
      </c>
      <c r="C1982" s="295">
        <v>1.15229003E8</v>
      </c>
      <c r="D1982" s="295" t="s">
        <v>2101</v>
      </c>
      <c r="E1982" s="295" t="s">
        <v>14991</v>
      </c>
      <c r="F1982" s="295" t="s">
        <v>5296</v>
      </c>
      <c r="G1982" s="295" t="s">
        <v>32</v>
      </c>
      <c r="I1982" s="295" t="s">
        <v>10840</v>
      </c>
      <c r="J1982" s="295" t="s">
        <v>10840</v>
      </c>
      <c r="K1982" s="295" t="s">
        <v>10977</v>
      </c>
      <c r="L1982" s="295" t="s">
        <v>10840</v>
      </c>
      <c r="M1982" s="295" t="s">
        <v>10840</v>
      </c>
      <c r="O1982" s="295" t="s">
        <v>11148</v>
      </c>
    </row>
    <row r="1983" ht="15.75" customHeight="1">
      <c r="B1983" s="295" t="s">
        <v>14993</v>
      </c>
      <c r="C1983" s="295">
        <v>1.15229003E8</v>
      </c>
      <c r="D1983" s="295" t="s">
        <v>2101</v>
      </c>
      <c r="E1983" s="295" t="s">
        <v>5301</v>
      </c>
      <c r="F1983" s="295" t="s">
        <v>5300</v>
      </c>
      <c r="G1983" s="295" t="s">
        <v>79</v>
      </c>
      <c r="H1983" s="295" t="s">
        <v>10840</v>
      </c>
      <c r="I1983" s="295" t="s">
        <v>10840</v>
      </c>
      <c r="J1983" s="295" t="s">
        <v>10840</v>
      </c>
      <c r="K1983" s="295" t="s">
        <v>12208</v>
      </c>
      <c r="L1983" s="295" t="s">
        <v>10840</v>
      </c>
      <c r="M1983" s="295" t="s">
        <v>10840</v>
      </c>
      <c r="O1983" s="295" t="s">
        <v>10916</v>
      </c>
    </row>
    <row r="1984" ht="15.75" customHeight="1">
      <c r="B1984" s="295" t="s">
        <v>14994</v>
      </c>
      <c r="C1984" s="295">
        <v>1.15229003E8</v>
      </c>
      <c r="D1984" s="295" t="s">
        <v>2101</v>
      </c>
      <c r="E1984" s="295" t="s">
        <v>5301</v>
      </c>
      <c r="F1984" s="295" t="s">
        <v>5300</v>
      </c>
      <c r="G1984" s="295" t="s">
        <v>38</v>
      </c>
      <c r="I1984" s="295" t="s">
        <v>10840</v>
      </c>
      <c r="J1984" s="295" t="s">
        <v>10840</v>
      </c>
      <c r="K1984" s="295" t="s">
        <v>12208</v>
      </c>
      <c r="L1984" s="295" t="s">
        <v>10840</v>
      </c>
      <c r="M1984" s="295" t="s">
        <v>10840</v>
      </c>
      <c r="O1984" s="295" t="s">
        <v>11363</v>
      </c>
    </row>
    <row r="1985" ht="15.75" customHeight="1">
      <c r="B1985" s="295" t="s">
        <v>14996</v>
      </c>
      <c r="C1985" s="295">
        <v>1.15229003E8</v>
      </c>
      <c r="D1985" s="295" t="s">
        <v>2101</v>
      </c>
      <c r="E1985" s="295" t="s">
        <v>14997</v>
      </c>
      <c r="F1985" s="295" t="s">
        <v>5300</v>
      </c>
      <c r="G1985" s="295" t="s">
        <v>32</v>
      </c>
      <c r="H1985" s="295" t="s">
        <v>10840</v>
      </c>
      <c r="I1985" s="295" t="s">
        <v>10840</v>
      </c>
      <c r="J1985" s="295" t="s">
        <v>10862</v>
      </c>
      <c r="K1985" s="295" t="s">
        <v>11069</v>
      </c>
      <c r="L1985" s="295" t="s">
        <v>10840</v>
      </c>
      <c r="M1985" s="295" t="s">
        <v>10840</v>
      </c>
      <c r="O1985" s="295" t="s">
        <v>13641</v>
      </c>
    </row>
    <row r="1986" ht="15.75" customHeight="1">
      <c r="B1986" s="295" t="s">
        <v>14998</v>
      </c>
      <c r="C1986" s="295">
        <v>1.15503004E8</v>
      </c>
      <c r="D1986" s="295" t="s">
        <v>1173</v>
      </c>
      <c r="E1986" s="295" t="s">
        <v>5305</v>
      </c>
      <c r="F1986" s="295" t="s">
        <v>5304</v>
      </c>
      <c r="G1986" s="295" t="s">
        <v>79</v>
      </c>
      <c r="I1986" s="295" t="s">
        <v>10840</v>
      </c>
      <c r="J1986" s="295" t="s">
        <v>10840</v>
      </c>
      <c r="K1986" s="295" t="s">
        <v>10896</v>
      </c>
      <c r="M1986" s="295" t="s">
        <v>10840</v>
      </c>
      <c r="O1986" s="295" t="s">
        <v>10881</v>
      </c>
    </row>
    <row r="1987" ht="15.75" customHeight="1">
      <c r="B1987" s="295" t="s">
        <v>15000</v>
      </c>
      <c r="C1987" s="295">
        <v>1.15503004E8</v>
      </c>
      <c r="D1987" s="295" t="s">
        <v>1173</v>
      </c>
      <c r="E1987" s="295" t="s">
        <v>5305</v>
      </c>
      <c r="F1987" s="295" t="s">
        <v>5304</v>
      </c>
      <c r="G1987" s="295" t="s">
        <v>38</v>
      </c>
      <c r="J1987" s="295" t="s">
        <v>10840</v>
      </c>
      <c r="K1987" s="295" t="s">
        <v>11124</v>
      </c>
      <c r="M1987" s="295" t="s">
        <v>10840</v>
      </c>
      <c r="O1987" s="295" t="s">
        <v>11383</v>
      </c>
    </row>
    <row r="1988" ht="15.75" customHeight="1">
      <c r="B1988" s="295" t="s">
        <v>15001</v>
      </c>
      <c r="C1988" s="295">
        <v>1.15503004E8</v>
      </c>
      <c r="D1988" s="295" t="s">
        <v>1173</v>
      </c>
      <c r="E1988" s="295" t="s">
        <v>15002</v>
      </c>
      <c r="F1988" s="295" t="s">
        <v>5304</v>
      </c>
      <c r="G1988" s="295" t="s">
        <v>32</v>
      </c>
      <c r="I1988" s="295" t="s">
        <v>10840</v>
      </c>
      <c r="J1988" s="295" t="s">
        <v>10840</v>
      </c>
      <c r="K1988" s="295" t="s">
        <v>10985</v>
      </c>
      <c r="M1988" s="295" t="s">
        <v>10840</v>
      </c>
      <c r="O1988" s="295" t="s">
        <v>11634</v>
      </c>
    </row>
    <row r="1989" ht="15.75" customHeight="1">
      <c r="B1989" s="295" t="s">
        <v>15004</v>
      </c>
      <c r="C1989" s="295">
        <v>1.15503004E8</v>
      </c>
      <c r="D1989" s="295" t="s">
        <v>1173</v>
      </c>
      <c r="E1989" s="295" t="s">
        <v>5310</v>
      </c>
      <c r="F1989" s="295" t="s">
        <v>5309</v>
      </c>
      <c r="G1989" s="295" t="s">
        <v>79</v>
      </c>
      <c r="J1989" s="295" t="s">
        <v>10840</v>
      </c>
      <c r="K1989" s="295" t="s">
        <v>11018</v>
      </c>
      <c r="O1989" s="295" t="s">
        <v>11402</v>
      </c>
    </row>
    <row r="1990" ht="15.75" customHeight="1">
      <c r="B1990" s="295" t="s">
        <v>15005</v>
      </c>
      <c r="C1990" s="295">
        <v>1.15503004E8</v>
      </c>
      <c r="D1990" s="295" t="s">
        <v>1173</v>
      </c>
      <c r="E1990" s="295" t="s">
        <v>5310</v>
      </c>
      <c r="F1990" s="295" t="s">
        <v>5309</v>
      </c>
      <c r="G1990" s="295" t="s">
        <v>38</v>
      </c>
      <c r="I1990" s="295" t="s">
        <v>10840</v>
      </c>
      <c r="J1990" s="295" t="s">
        <v>10840</v>
      </c>
      <c r="K1990" s="295" t="s">
        <v>11391</v>
      </c>
      <c r="O1990" s="295" t="s">
        <v>11004</v>
      </c>
    </row>
    <row r="1991" ht="15.75" customHeight="1">
      <c r="B1991" s="295" t="s">
        <v>15006</v>
      </c>
      <c r="C1991" s="295">
        <v>1.15503004E8</v>
      </c>
      <c r="D1991" s="295" t="s">
        <v>1173</v>
      </c>
      <c r="E1991" s="295" t="s">
        <v>15007</v>
      </c>
      <c r="F1991" s="295" t="s">
        <v>5309</v>
      </c>
      <c r="G1991" s="295" t="s">
        <v>32</v>
      </c>
      <c r="I1991" s="295" t="s">
        <v>10840</v>
      </c>
      <c r="J1991" s="295" t="s">
        <v>10840</v>
      </c>
      <c r="K1991" s="295" t="s">
        <v>11831</v>
      </c>
      <c r="O1991" s="295" t="s">
        <v>10907</v>
      </c>
    </row>
    <row r="1992" ht="15.75" customHeight="1">
      <c r="B1992" s="295" t="s">
        <v>15008</v>
      </c>
      <c r="C1992" s="295">
        <v>1.15504003E8</v>
      </c>
      <c r="D1992" s="295" t="s">
        <v>1565</v>
      </c>
      <c r="E1992" s="295" t="s">
        <v>5314</v>
      </c>
      <c r="F1992" s="295" t="s">
        <v>5313</v>
      </c>
      <c r="G1992" s="295" t="s">
        <v>79</v>
      </c>
      <c r="I1992" s="295" t="s">
        <v>10840</v>
      </c>
      <c r="J1992" s="295" t="s">
        <v>10840</v>
      </c>
      <c r="K1992" s="295" t="s">
        <v>11355</v>
      </c>
      <c r="L1992" s="295" t="s">
        <v>10840</v>
      </c>
      <c r="O1992" s="295" t="s">
        <v>11611</v>
      </c>
    </row>
    <row r="1993" ht="15.75" customHeight="1">
      <c r="B1993" s="295" t="s">
        <v>15010</v>
      </c>
      <c r="C1993" s="295">
        <v>1.15504003E8</v>
      </c>
      <c r="D1993" s="295" t="s">
        <v>1565</v>
      </c>
      <c r="E1993" s="295" t="s">
        <v>5314</v>
      </c>
      <c r="F1993" s="295" t="s">
        <v>5313</v>
      </c>
      <c r="G1993" s="295" t="s">
        <v>38</v>
      </c>
      <c r="I1993" s="295" t="s">
        <v>10840</v>
      </c>
      <c r="J1993" s="295" t="s">
        <v>10840</v>
      </c>
      <c r="K1993" s="295" t="s">
        <v>11766</v>
      </c>
      <c r="L1993" s="295" t="s">
        <v>10840</v>
      </c>
      <c r="O1993" s="295" t="s">
        <v>11213</v>
      </c>
    </row>
    <row r="1994" ht="15.75" customHeight="1">
      <c r="B1994" s="295" t="s">
        <v>15011</v>
      </c>
      <c r="C1994" s="295">
        <v>1.15504003E8</v>
      </c>
      <c r="D1994" s="295" t="s">
        <v>1565</v>
      </c>
      <c r="E1994" s="295" t="s">
        <v>15013</v>
      </c>
      <c r="F1994" s="295" t="s">
        <v>5313</v>
      </c>
      <c r="G1994" s="295" t="s">
        <v>32</v>
      </c>
      <c r="I1994" s="295" t="s">
        <v>10840</v>
      </c>
      <c r="J1994" s="295" t="s">
        <v>10901</v>
      </c>
      <c r="K1994" s="295" t="s">
        <v>11690</v>
      </c>
      <c r="L1994" s="295" t="s">
        <v>10840</v>
      </c>
      <c r="O1994" s="295" t="s">
        <v>12235</v>
      </c>
    </row>
    <row r="1995" ht="15.75" customHeight="1">
      <c r="B1995" s="295" t="s">
        <v>15014</v>
      </c>
      <c r="C1995" s="295">
        <v>1.15504003E8</v>
      </c>
      <c r="D1995" s="295" t="s">
        <v>1565</v>
      </c>
      <c r="E1995" s="295" t="s">
        <v>5319</v>
      </c>
      <c r="F1995" s="295" t="s">
        <v>5318</v>
      </c>
      <c r="G1995" s="295" t="s">
        <v>79</v>
      </c>
      <c r="I1995" s="295" t="s">
        <v>10840</v>
      </c>
      <c r="J1995" s="295" t="s">
        <v>10840</v>
      </c>
      <c r="K1995" s="295" t="s">
        <v>11273</v>
      </c>
      <c r="L1995" s="295" t="s">
        <v>10840</v>
      </c>
      <c r="O1995" s="295" t="s">
        <v>11072</v>
      </c>
    </row>
    <row r="1996" ht="15.75" customHeight="1">
      <c r="B1996" s="295" t="s">
        <v>15015</v>
      </c>
      <c r="C1996" s="295">
        <v>1.15504003E8</v>
      </c>
      <c r="D1996" s="295" t="s">
        <v>1565</v>
      </c>
      <c r="E1996" s="295" t="s">
        <v>5319</v>
      </c>
      <c r="F1996" s="295" t="s">
        <v>5318</v>
      </c>
      <c r="G1996" s="295" t="s">
        <v>38</v>
      </c>
      <c r="I1996" s="295" t="s">
        <v>10840</v>
      </c>
      <c r="J1996" s="295" t="s">
        <v>10840</v>
      </c>
      <c r="K1996" s="295" t="s">
        <v>11144</v>
      </c>
      <c r="L1996" s="295" t="s">
        <v>10840</v>
      </c>
      <c r="O1996" s="295" t="s">
        <v>11345</v>
      </c>
    </row>
    <row r="1997" ht="15.75" customHeight="1">
      <c r="B1997" s="295" t="s">
        <v>15017</v>
      </c>
      <c r="C1997" s="295">
        <v>1.15504003E8</v>
      </c>
      <c r="D1997" s="295" t="s">
        <v>1565</v>
      </c>
      <c r="E1997" s="295" t="s">
        <v>15018</v>
      </c>
      <c r="F1997" s="295" t="s">
        <v>5318</v>
      </c>
      <c r="G1997" s="295" t="s">
        <v>32</v>
      </c>
      <c r="I1997" s="295" t="s">
        <v>10840</v>
      </c>
      <c r="J1997" s="295" t="s">
        <v>10840</v>
      </c>
      <c r="K1997" s="295" t="s">
        <v>12131</v>
      </c>
      <c r="L1997" s="295" t="s">
        <v>10840</v>
      </c>
      <c r="O1997" s="295" t="s">
        <v>11556</v>
      </c>
    </row>
    <row r="1998" ht="15.75" customHeight="1">
      <c r="B1998" s="295" t="s">
        <v>15019</v>
      </c>
      <c r="C1998" s="295">
        <v>1.15506003E8</v>
      </c>
      <c r="D1998" s="295" t="s">
        <v>2022</v>
      </c>
      <c r="E1998" s="295" t="s">
        <v>5323</v>
      </c>
      <c r="F1998" s="295" t="s">
        <v>5322</v>
      </c>
      <c r="G1998" s="295" t="s">
        <v>79</v>
      </c>
      <c r="H1998" s="295" t="s">
        <v>10840</v>
      </c>
      <c r="I1998" s="295" t="s">
        <v>10840</v>
      </c>
      <c r="J1998" s="295" t="s">
        <v>10919</v>
      </c>
      <c r="K1998" s="295" t="s">
        <v>12404</v>
      </c>
      <c r="L1998" s="295" t="s">
        <v>10840</v>
      </c>
      <c r="M1998" s="295" t="s">
        <v>10840</v>
      </c>
      <c r="O1998" s="295" t="s">
        <v>11580</v>
      </c>
    </row>
    <row r="1999" ht="15.75" customHeight="1">
      <c r="B1999" s="295" t="s">
        <v>15021</v>
      </c>
      <c r="C1999" s="295">
        <v>1.15506003E8</v>
      </c>
      <c r="D1999" s="295" t="s">
        <v>2022</v>
      </c>
      <c r="E1999" s="295" t="s">
        <v>5323</v>
      </c>
      <c r="F1999" s="295" t="s">
        <v>5322</v>
      </c>
      <c r="G1999" s="295" t="s">
        <v>38</v>
      </c>
      <c r="I1999" s="295" t="s">
        <v>10840</v>
      </c>
      <c r="J1999" s="295" t="s">
        <v>10935</v>
      </c>
      <c r="K1999" s="295" t="s">
        <v>11250</v>
      </c>
      <c r="L1999" s="295" t="s">
        <v>10862</v>
      </c>
      <c r="M1999" s="295" t="s">
        <v>10840</v>
      </c>
      <c r="O1999" s="295" t="s">
        <v>12608</v>
      </c>
    </row>
    <row r="2000" ht="15.75" customHeight="1">
      <c r="B2000" s="295" t="s">
        <v>15022</v>
      </c>
      <c r="C2000" s="295">
        <v>1.15506003E8</v>
      </c>
      <c r="D2000" s="295" t="s">
        <v>2022</v>
      </c>
      <c r="E2000" s="295" t="s">
        <v>15023</v>
      </c>
      <c r="F2000" s="295" t="s">
        <v>5322</v>
      </c>
      <c r="G2000" s="295" t="s">
        <v>32</v>
      </c>
      <c r="H2000" s="295" t="s">
        <v>10840</v>
      </c>
      <c r="I2000" s="295" t="s">
        <v>10840</v>
      </c>
      <c r="J2000" s="295" t="s">
        <v>10921</v>
      </c>
      <c r="K2000" s="295" t="s">
        <v>11158</v>
      </c>
      <c r="L2000" s="295" t="s">
        <v>10988</v>
      </c>
      <c r="M2000" s="295" t="s">
        <v>10840</v>
      </c>
      <c r="O2000" s="295" t="s">
        <v>13758</v>
      </c>
    </row>
    <row r="2001" ht="15.75" customHeight="1">
      <c r="B2001" s="295" t="s">
        <v>15025</v>
      </c>
      <c r="C2001" s="295">
        <v>1.15506003E8</v>
      </c>
      <c r="D2001" s="295" t="s">
        <v>2022</v>
      </c>
      <c r="E2001" s="295" t="s">
        <v>5327</v>
      </c>
      <c r="F2001" s="295" t="s">
        <v>5326</v>
      </c>
      <c r="G2001" s="295" t="s">
        <v>79</v>
      </c>
      <c r="J2001" s="295" t="s">
        <v>10901</v>
      </c>
      <c r="K2001" s="295" t="s">
        <v>10907</v>
      </c>
      <c r="L2001" s="295" t="s">
        <v>10840</v>
      </c>
      <c r="M2001" s="295" t="s">
        <v>10840</v>
      </c>
      <c r="O2001" s="295" t="s">
        <v>11707</v>
      </c>
    </row>
    <row r="2002" ht="15.75" customHeight="1">
      <c r="B2002" s="295" t="s">
        <v>15026</v>
      </c>
      <c r="C2002" s="295">
        <v>1.15506003E8</v>
      </c>
      <c r="D2002" s="295" t="s">
        <v>2022</v>
      </c>
      <c r="E2002" s="295" t="s">
        <v>5327</v>
      </c>
      <c r="F2002" s="295" t="s">
        <v>5326</v>
      </c>
      <c r="G2002" s="295" t="s">
        <v>38</v>
      </c>
      <c r="I2002" s="295" t="s">
        <v>10840</v>
      </c>
      <c r="J2002" s="295" t="s">
        <v>10840</v>
      </c>
      <c r="K2002" s="295" t="s">
        <v>11540</v>
      </c>
      <c r="L2002" s="295" t="s">
        <v>10919</v>
      </c>
      <c r="M2002" s="295" t="s">
        <v>10840</v>
      </c>
      <c r="O2002" s="295" t="s">
        <v>12737</v>
      </c>
    </row>
    <row r="2003" ht="15.75" customHeight="1">
      <c r="B2003" s="295" t="s">
        <v>15028</v>
      </c>
      <c r="C2003" s="295">
        <v>1.15506003E8</v>
      </c>
      <c r="D2003" s="295" t="s">
        <v>2022</v>
      </c>
      <c r="E2003" s="295" t="s">
        <v>15029</v>
      </c>
      <c r="F2003" s="295" t="s">
        <v>5326</v>
      </c>
      <c r="G2003" s="295" t="s">
        <v>32</v>
      </c>
      <c r="I2003" s="295" t="s">
        <v>10840</v>
      </c>
      <c r="J2003" s="295" t="s">
        <v>10862</v>
      </c>
      <c r="K2003" s="295" t="s">
        <v>11008</v>
      </c>
      <c r="L2003" s="295" t="s">
        <v>10952</v>
      </c>
      <c r="M2003" s="295" t="s">
        <v>10840</v>
      </c>
      <c r="O2003" s="295" t="s">
        <v>11690</v>
      </c>
    </row>
    <row r="2004" ht="15.75" customHeight="1">
      <c r="B2004" s="295" t="s">
        <v>15030</v>
      </c>
      <c r="C2004" s="295">
        <v>1.15508003E8</v>
      </c>
      <c r="D2004" s="295" t="s">
        <v>2172</v>
      </c>
      <c r="E2004" s="295" t="s">
        <v>5331</v>
      </c>
      <c r="F2004" s="295" t="s">
        <v>5330</v>
      </c>
      <c r="G2004" s="295" t="s">
        <v>79</v>
      </c>
      <c r="J2004" s="295" t="s">
        <v>10840</v>
      </c>
      <c r="K2004" s="295" t="s">
        <v>11069</v>
      </c>
      <c r="L2004" s="295" t="s">
        <v>10840</v>
      </c>
      <c r="M2004" s="295" t="s">
        <v>10840</v>
      </c>
      <c r="O2004" s="295" t="s">
        <v>11687</v>
      </c>
    </row>
    <row r="2005" ht="15.75" customHeight="1">
      <c r="B2005" s="295" t="s">
        <v>15032</v>
      </c>
      <c r="C2005" s="295">
        <v>1.15508003E8</v>
      </c>
      <c r="D2005" s="295" t="s">
        <v>2172</v>
      </c>
      <c r="E2005" s="295" t="s">
        <v>5331</v>
      </c>
      <c r="F2005" s="295" t="s">
        <v>5330</v>
      </c>
      <c r="G2005" s="295" t="s">
        <v>38</v>
      </c>
      <c r="I2005" s="295" t="s">
        <v>10840</v>
      </c>
      <c r="J2005" s="295" t="s">
        <v>10912</v>
      </c>
      <c r="K2005" s="295" t="s">
        <v>11277</v>
      </c>
      <c r="L2005" s="295" t="s">
        <v>10840</v>
      </c>
      <c r="N2005" s="295" t="s">
        <v>10840</v>
      </c>
      <c r="O2005" s="295" t="s">
        <v>12629</v>
      </c>
    </row>
    <row r="2006" ht="15.75" customHeight="1">
      <c r="B2006" s="295" t="s">
        <v>15033</v>
      </c>
      <c r="C2006" s="295">
        <v>1.15508003E8</v>
      </c>
      <c r="D2006" s="295" t="s">
        <v>2172</v>
      </c>
      <c r="E2006" s="295" t="s">
        <v>15034</v>
      </c>
      <c r="F2006" s="295" t="s">
        <v>5330</v>
      </c>
      <c r="G2006" s="295" t="s">
        <v>32</v>
      </c>
      <c r="I2006" s="295" t="s">
        <v>10840</v>
      </c>
      <c r="J2006" s="295" t="s">
        <v>10993</v>
      </c>
      <c r="K2006" s="295" t="s">
        <v>12016</v>
      </c>
      <c r="L2006" s="295" t="s">
        <v>10912</v>
      </c>
      <c r="M2006" s="295" t="s">
        <v>10840</v>
      </c>
      <c r="N2006" s="295" t="s">
        <v>10840</v>
      </c>
      <c r="O2006" s="295" t="s">
        <v>15036</v>
      </c>
    </row>
    <row r="2007" ht="15.75" customHeight="1">
      <c r="B2007" s="295" t="s">
        <v>15037</v>
      </c>
      <c r="C2007" s="295">
        <v>1.15508003E8</v>
      </c>
      <c r="D2007" s="295" t="s">
        <v>2172</v>
      </c>
      <c r="E2007" s="295" t="s">
        <v>5336</v>
      </c>
      <c r="F2007" s="295" t="s">
        <v>5335</v>
      </c>
      <c r="G2007" s="295" t="s">
        <v>79</v>
      </c>
      <c r="I2007" s="295" t="s">
        <v>10840</v>
      </c>
      <c r="J2007" s="295" t="s">
        <v>10840</v>
      </c>
      <c r="K2007" s="295" t="s">
        <v>11959</v>
      </c>
      <c r="L2007" s="295" t="s">
        <v>10840</v>
      </c>
      <c r="O2007" s="295" t="s">
        <v>11106</v>
      </c>
    </row>
    <row r="2008" ht="15.75" customHeight="1">
      <c r="B2008" s="295" t="s">
        <v>15038</v>
      </c>
      <c r="C2008" s="295">
        <v>1.15508003E8</v>
      </c>
      <c r="D2008" s="295" t="s">
        <v>2172</v>
      </c>
      <c r="E2008" s="295" t="s">
        <v>5336</v>
      </c>
      <c r="F2008" s="295" t="s">
        <v>5335</v>
      </c>
      <c r="G2008" s="295" t="s">
        <v>38</v>
      </c>
      <c r="J2008" s="295" t="s">
        <v>10840</v>
      </c>
      <c r="K2008" s="295" t="s">
        <v>11213</v>
      </c>
      <c r="L2008" s="295" t="s">
        <v>10840</v>
      </c>
      <c r="M2008" s="295" t="s">
        <v>10840</v>
      </c>
      <c r="O2008" s="295" t="s">
        <v>13315</v>
      </c>
    </row>
    <row r="2009" ht="15.75" customHeight="1">
      <c r="B2009" s="295" t="s">
        <v>15040</v>
      </c>
      <c r="C2009" s="295">
        <v>1.15508003E8</v>
      </c>
      <c r="D2009" s="295" t="s">
        <v>2172</v>
      </c>
      <c r="E2009" s="295" t="s">
        <v>15041</v>
      </c>
      <c r="F2009" s="295" t="s">
        <v>5335</v>
      </c>
      <c r="G2009" s="295" t="s">
        <v>32</v>
      </c>
      <c r="I2009" s="295" t="s">
        <v>10840</v>
      </c>
      <c r="J2009" s="295" t="s">
        <v>10901</v>
      </c>
      <c r="K2009" s="295" t="s">
        <v>11581</v>
      </c>
      <c r="L2009" s="295" t="s">
        <v>10874</v>
      </c>
      <c r="M2009" s="295" t="s">
        <v>10840</v>
      </c>
      <c r="O2009" s="295" t="s">
        <v>12286</v>
      </c>
    </row>
    <row r="2010" ht="15.75" customHeight="1">
      <c r="B2010" s="295" t="s">
        <v>15042</v>
      </c>
      <c r="C2010" s="295">
        <v>1.15674603E8</v>
      </c>
      <c r="D2010" s="295" t="s">
        <v>1614</v>
      </c>
      <c r="E2010" s="295" t="s">
        <v>5340</v>
      </c>
      <c r="F2010" s="295" t="s">
        <v>5339</v>
      </c>
      <c r="G2010" s="295" t="s">
        <v>79</v>
      </c>
      <c r="H2010" s="295" t="s">
        <v>10840</v>
      </c>
      <c r="I2010" s="295" t="s">
        <v>10912</v>
      </c>
      <c r="J2010" s="295" t="s">
        <v>10867</v>
      </c>
      <c r="K2010" s="295" t="s">
        <v>12427</v>
      </c>
      <c r="L2010" s="295" t="s">
        <v>10935</v>
      </c>
      <c r="M2010" s="295" t="s">
        <v>10840</v>
      </c>
      <c r="N2010" s="295" t="s">
        <v>10840</v>
      </c>
      <c r="O2010" s="295" t="s">
        <v>11444</v>
      </c>
    </row>
    <row r="2011" ht="15.75" customHeight="1">
      <c r="B2011" s="295" t="s">
        <v>15044</v>
      </c>
      <c r="C2011" s="295">
        <v>1.15674603E8</v>
      </c>
      <c r="D2011" s="295" t="s">
        <v>1614</v>
      </c>
      <c r="E2011" s="295" t="s">
        <v>5340</v>
      </c>
      <c r="F2011" s="295" t="s">
        <v>5339</v>
      </c>
      <c r="G2011" s="295" t="s">
        <v>38</v>
      </c>
      <c r="I2011" s="295" t="s">
        <v>10840</v>
      </c>
      <c r="J2011" s="295" t="s">
        <v>11271</v>
      </c>
      <c r="K2011" s="295" t="s">
        <v>10943</v>
      </c>
      <c r="L2011" s="295" t="s">
        <v>10840</v>
      </c>
      <c r="M2011" s="295" t="s">
        <v>10840</v>
      </c>
      <c r="O2011" s="295" t="s">
        <v>13232</v>
      </c>
    </row>
    <row r="2012" ht="15.75" customHeight="1">
      <c r="B2012" s="295" t="s">
        <v>15045</v>
      </c>
      <c r="C2012" s="295">
        <v>1.15674603E8</v>
      </c>
      <c r="D2012" s="295" t="s">
        <v>1614</v>
      </c>
      <c r="E2012" s="295" t="s">
        <v>15046</v>
      </c>
      <c r="F2012" s="295" t="s">
        <v>5339</v>
      </c>
      <c r="G2012" s="295" t="s">
        <v>32</v>
      </c>
      <c r="H2012" s="295" t="s">
        <v>10840</v>
      </c>
      <c r="I2012" s="295" t="s">
        <v>10952</v>
      </c>
      <c r="J2012" s="295" t="s">
        <v>11044</v>
      </c>
      <c r="K2012" s="295" t="s">
        <v>14003</v>
      </c>
      <c r="L2012" s="295" t="s">
        <v>10944</v>
      </c>
      <c r="M2012" s="295" t="s">
        <v>10862</v>
      </c>
      <c r="N2012" s="295" t="s">
        <v>10840</v>
      </c>
      <c r="O2012" s="295" t="s">
        <v>15047</v>
      </c>
    </row>
    <row r="2013" ht="15.75" customHeight="1">
      <c r="B2013" s="295" t="s">
        <v>15048</v>
      </c>
      <c r="C2013" s="295">
        <v>1.15674603E8</v>
      </c>
      <c r="D2013" s="295" t="s">
        <v>1614</v>
      </c>
      <c r="E2013" s="295" t="s">
        <v>5344</v>
      </c>
      <c r="F2013" s="295" t="s">
        <v>5343</v>
      </c>
      <c r="G2013" s="295" t="s">
        <v>79</v>
      </c>
      <c r="I2013" s="295" t="s">
        <v>10840</v>
      </c>
      <c r="J2013" s="295" t="s">
        <v>10919</v>
      </c>
      <c r="K2013" s="295" t="s">
        <v>11434</v>
      </c>
      <c r="L2013" s="295" t="s">
        <v>10840</v>
      </c>
      <c r="M2013" s="295" t="s">
        <v>10840</v>
      </c>
      <c r="N2013" s="295" t="s">
        <v>10840</v>
      </c>
      <c r="O2013" s="295" t="s">
        <v>12454</v>
      </c>
    </row>
    <row r="2014" ht="15.75" customHeight="1">
      <c r="B2014" s="295" t="s">
        <v>15050</v>
      </c>
      <c r="C2014" s="295">
        <v>1.15674603E8</v>
      </c>
      <c r="D2014" s="295" t="s">
        <v>1614</v>
      </c>
      <c r="E2014" s="295" t="s">
        <v>5344</v>
      </c>
      <c r="F2014" s="295" t="s">
        <v>5343</v>
      </c>
      <c r="G2014" s="295" t="s">
        <v>38</v>
      </c>
      <c r="I2014" s="295" t="s">
        <v>10840</v>
      </c>
      <c r="J2014" s="295" t="s">
        <v>10840</v>
      </c>
      <c r="K2014" s="295" t="s">
        <v>11580</v>
      </c>
      <c r="L2014" s="295" t="s">
        <v>10840</v>
      </c>
      <c r="M2014" s="295" t="s">
        <v>10840</v>
      </c>
      <c r="O2014" s="295" t="s">
        <v>12010</v>
      </c>
    </row>
    <row r="2015" ht="15.75" customHeight="1">
      <c r="B2015" s="295" t="s">
        <v>15052</v>
      </c>
      <c r="C2015" s="295">
        <v>1.15674603E8</v>
      </c>
      <c r="D2015" s="295" t="s">
        <v>1614</v>
      </c>
      <c r="E2015" s="295" t="s">
        <v>15053</v>
      </c>
      <c r="F2015" s="295" t="s">
        <v>5343</v>
      </c>
      <c r="G2015" s="295" t="s">
        <v>32</v>
      </c>
      <c r="I2015" s="295" t="s">
        <v>10840</v>
      </c>
      <c r="J2015" s="295" t="s">
        <v>10869</v>
      </c>
      <c r="K2015" s="295" t="s">
        <v>13015</v>
      </c>
      <c r="L2015" s="295" t="s">
        <v>10840</v>
      </c>
      <c r="M2015" s="295" t="s">
        <v>10901</v>
      </c>
      <c r="N2015" s="295" t="s">
        <v>10840</v>
      </c>
      <c r="O2015" s="295" t="s">
        <v>12224</v>
      </c>
    </row>
    <row r="2016" ht="15.75" customHeight="1">
      <c r="B2016" s="295" t="s">
        <v>15054</v>
      </c>
      <c r="C2016" s="295">
        <v>1.16191004E8</v>
      </c>
      <c r="D2016" s="295" t="s">
        <v>665</v>
      </c>
      <c r="E2016" s="295" t="s">
        <v>5348</v>
      </c>
      <c r="F2016" s="295" t="s">
        <v>5347</v>
      </c>
      <c r="G2016" s="295" t="s">
        <v>79</v>
      </c>
      <c r="I2016" s="295" t="s">
        <v>10840</v>
      </c>
      <c r="J2016" s="295" t="s">
        <v>10840</v>
      </c>
      <c r="K2016" s="295" t="s">
        <v>11044</v>
      </c>
      <c r="O2016" s="295" t="s">
        <v>11391</v>
      </c>
    </row>
    <row r="2017" ht="15.75" customHeight="1">
      <c r="B2017" s="295" t="s">
        <v>15056</v>
      </c>
      <c r="C2017" s="295">
        <v>1.16191004E8</v>
      </c>
      <c r="D2017" s="295" t="s">
        <v>665</v>
      </c>
      <c r="E2017" s="295" t="s">
        <v>5348</v>
      </c>
      <c r="F2017" s="295" t="s">
        <v>5347</v>
      </c>
      <c r="G2017" s="295" t="s">
        <v>38</v>
      </c>
      <c r="I2017" s="295" t="s">
        <v>10840</v>
      </c>
      <c r="J2017" s="295" t="s">
        <v>10840</v>
      </c>
      <c r="K2017" s="295" t="s">
        <v>11517</v>
      </c>
      <c r="O2017" s="295" t="s">
        <v>11055</v>
      </c>
    </row>
    <row r="2018" ht="15.75" customHeight="1">
      <c r="B2018" s="295" t="s">
        <v>15057</v>
      </c>
      <c r="C2018" s="295">
        <v>1.16191004E8</v>
      </c>
      <c r="D2018" s="295" t="s">
        <v>665</v>
      </c>
      <c r="E2018" s="295" t="s">
        <v>15058</v>
      </c>
      <c r="F2018" s="295" t="s">
        <v>5347</v>
      </c>
      <c r="G2018" s="295" t="s">
        <v>32</v>
      </c>
      <c r="I2018" s="295" t="s">
        <v>10840</v>
      </c>
      <c r="J2018" s="295" t="s">
        <v>10840</v>
      </c>
      <c r="K2018" s="295" t="s">
        <v>10904</v>
      </c>
      <c r="O2018" s="295" t="s">
        <v>10892</v>
      </c>
    </row>
    <row r="2019" ht="15.75" customHeight="1">
      <c r="B2019" s="295" t="s">
        <v>15060</v>
      </c>
      <c r="C2019" s="295">
        <v>1.16191004E8</v>
      </c>
      <c r="D2019" s="295" t="s">
        <v>665</v>
      </c>
      <c r="E2019" s="295" t="s">
        <v>5352</v>
      </c>
      <c r="F2019" s="295" t="s">
        <v>5351</v>
      </c>
      <c r="G2019" s="295" t="s">
        <v>79</v>
      </c>
      <c r="I2019" s="295" t="s">
        <v>10840</v>
      </c>
      <c r="J2019" s="295" t="s">
        <v>10840</v>
      </c>
      <c r="K2019" s="295" t="s">
        <v>11029</v>
      </c>
      <c r="O2019" s="295" t="s">
        <v>12105</v>
      </c>
    </row>
    <row r="2020" ht="15.75" customHeight="1">
      <c r="B2020" s="295" t="s">
        <v>15061</v>
      </c>
      <c r="C2020" s="295">
        <v>1.16191004E8</v>
      </c>
      <c r="D2020" s="295" t="s">
        <v>665</v>
      </c>
      <c r="E2020" s="295" t="s">
        <v>5352</v>
      </c>
      <c r="F2020" s="295" t="s">
        <v>5351</v>
      </c>
      <c r="G2020" s="295" t="s">
        <v>38</v>
      </c>
      <c r="J2020" s="295" t="s">
        <v>10840</v>
      </c>
      <c r="K2020" s="295" t="s">
        <v>10842</v>
      </c>
      <c r="L2020" s="295" t="s">
        <v>10840</v>
      </c>
      <c r="O2020" s="295" t="s">
        <v>11171</v>
      </c>
    </row>
    <row r="2021" ht="15.75" customHeight="1">
      <c r="B2021" s="295" t="s">
        <v>15062</v>
      </c>
      <c r="C2021" s="295">
        <v>1.16191004E8</v>
      </c>
      <c r="D2021" s="295" t="s">
        <v>665</v>
      </c>
      <c r="E2021" s="295" t="s">
        <v>15064</v>
      </c>
      <c r="F2021" s="295" t="s">
        <v>5351</v>
      </c>
      <c r="G2021" s="295" t="s">
        <v>32</v>
      </c>
      <c r="I2021" s="295" t="s">
        <v>10840</v>
      </c>
      <c r="J2021" s="295" t="s">
        <v>10840</v>
      </c>
      <c r="K2021" s="295" t="s">
        <v>11914</v>
      </c>
      <c r="L2021" s="295" t="s">
        <v>10840</v>
      </c>
      <c r="O2021" s="295" t="s">
        <v>10923</v>
      </c>
    </row>
    <row r="2022" ht="15.75" customHeight="1">
      <c r="B2022" s="295" t="s">
        <v>15065</v>
      </c>
      <c r="C2022" s="295">
        <v>1.16191103E8</v>
      </c>
      <c r="D2022" s="295" t="s">
        <v>676</v>
      </c>
      <c r="E2022" s="295" t="s">
        <v>5357</v>
      </c>
      <c r="F2022" s="295" t="s">
        <v>5356</v>
      </c>
      <c r="G2022" s="295" t="s">
        <v>79</v>
      </c>
      <c r="I2022" s="295" t="s">
        <v>10840</v>
      </c>
      <c r="J2022" s="295" t="s">
        <v>11406</v>
      </c>
      <c r="K2022" s="295" t="s">
        <v>11154</v>
      </c>
      <c r="L2022" s="295" t="s">
        <v>10840</v>
      </c>
      <c r="M2022" s="295" t="s">
        <v>10840</v>
      </c>
      <c r="O2022" s="295" t="s">
        <v>12629</v>
      </c>
    </row>
    <row r="2023" ht="15.75" customHeight="1">
      <c r="B2023" s="295" t="s">
        <v>15066</v>
      </c>
      <c r="C2023" s="295">
        <v>1.16191103E8</v>
      </c>
      <c r="D2023" s="295" t="s">
        <v>676</v>
      </c>
      <c r="E2023" s="295" t="s">
        <v>5357</v>
      </c>
      <c r="F2023" s="295" t="s">
        <v>5356</v>
      </c>
      <c r="G2023" s="295" t="s">
        <v>38</v>
      </c>
      <c r="H2023" s="295" t="s">
        <v>10840</v>
      </c>
      <c r="I2023" s="295" t="s">
        <v>10840</v>
      </c>
      <c r="J2023" s="295" t="s">
        <v>11039</v>
      </c>
      <c r="K2023" s="295" t="s">
        <v>11978</v>
      </c>
      <c r="L2023" s="295" t="s">
        <v>10840</v>
      </c>
      <c r="N2023" s="295" t="s">
        <v>10840</v>
      </c>
      <c r="O2023" s="295" t="s">
        <v>11648</v>
      </c>
    </row>
    <row r="2024" ht="15.75" customHeight="1">
      <c r="B2024" s="295" t="s">
        <v>15068</v>
      </c>
      <c r="C2024" s="295">
        <v>1.16191103E8</v>
      </c>
      <c r="D2024" s="295" t="s">
        <v>676</v>
      </c>
      <c r="E2024" s="295" t="s">
        <v>15069</v>
      </c>
      <c r="F2024" s="295" t="s">
        <v>5356</v>
      </c>
      <c r="G2024" s="295" t="s">
        <v>32</v>
      </c>
      <c r="H2024" s="295" t="s">
        <v>10840</v>
      </c>
      <c r="I2024" s="295" t="s">
        <v>10864</v>
      </c>
      <c r="J2024" s="295" t="s">
        <v>11105</v>
      </c>
      <c r="K2024" s="295" t="s">
        <v>13562</v>
      </c>
      <c r="L2024" s="295" t="s">
        <v>10935</v>
      </c>
      <c r="M2024" s="295" t="s">
        <v>10840</v>
      </c>
      <c r="N2024" s="295" t="s">
        <v>10840</v>
      </c>
      <c r="O2024" s="295" t="s">
        <v>14495</v>
      </c>
    </row>
    <row r="2025" ht="15.75" customHeight="1">
      <c r="B2025" s="295" t="s">
        <v>15071</v>
      </c>
      <c r="C2025" s="295">
        <v>1.16191103E8</v>
      </c>
      <c r="D2025" s="295" t="s">
        <v>676</v>
      </c>
      <c r="E2025" s="295" t="s">
        <v>5361</v>
      </c>
      <c r="F2025" s="295" t="s">
        <v>5360</v>
      </c>
      <c r="G2025" s="295" t="s">
        <v>79</v>
      </c>
      <c r="I2025" s="295" t="s">
        <v>10840</v>
      </c>
      <c r="J2025" s="295" t="s">
        <v>10993</v>
      </c>
      <c r="K2025" s="295" t="s">
        <v>10981</v>
      </c>
      <c r="L2025" s="295" t="s">
        <v>10840</v>
      </c>
      <c r="O2025" s="295" t="s">
        <v>11127</v>
      </c>
    </row>
    <row r="2026" ht="15.75" customHeight="1">
      <c r="B2026" s="295" t="s">
        <v>15072</v>
      </c>
      <c r="C2026" s="295">
        <v>1.16191103E8</v>
      </c>
      <c r="D2026" s="295" t="s">
        <v>676</v>
      </c>
      <c r="E2026" s="295" t="s">
        <v>5361</v>
      </c>
      <c r="F2026" s="295" t="s">
        <v>5360</v>
      </c>
      <c r="G2026" s="295" t="s">
        <v>38</v>
      </c>
      <c r="I2026" s="295" t="s">
        <v>10840</v>
      </c>
      <c r="J2026" s="295" t="s">
        <v>11041</v>
      </c>
      <c r="K2026" s="295" t="s">
        <v>11644</v>
      </c>
      <c r="L2026" s="295" t="s">
        <v>10840</v>
      </c>
      <c r="O2026" s="295" t="s">
        <v>10982</v>
      </c>
    </row>
    <row r="2027" ht="15.75" customHeight="1">
      <c r="B2027" s="295" t="s">
        <v>15074</v>
      </c>
      <c r="C2027" s="295">
        <v>1.16191103E8</v>
      </c>
      <c r="D2027" s="295" t="s">
        <v>676</v>
      </c>
      <c r="E2027" s="295" t="s">
        <v>15075</v>
      </c>
      <c r="F2027" s="295" t="s">
        <v>5360</v>
      </c>
      <c r="G2027" s="295" t="s">
        <v>32</v>
      </c>
      <c r="I2027" s="295" t="s">
        <v>10874</v>
      </c>
      <c r="J2027" s="295" t="s">
        <v>11303</v>
      </c>
      <c r="K2027" s="295" t="s">
        <v>14506</v>
      </c>
      <c r="L2027" s="295" t="s">
        <v>10912</v>
      </c>
      <c r="O2027" s="295" t="s">
        <v>10928</v>
      </c>
    </row>
    <row r="2028" ht="15.75" customHeight="1">
      <c r="B2028" s="295" t="s">
        <v>15076</v>
      </c>
      <c r="C2028" s="295">
        <v>1.16191203E8</v>
      </c>
      <c r="D2028" s="295" t="s">
        <v>702</v>
      </c>
      <c r="E2028" s="295" t="s">
        <v>5366</v>
      </c>
      <c r="F2028" s="295" t="s">
        <v>5365</v>
      </c>
      <c r="G2028" s="295" t="s">
        <v>79</v>
      </c>
      <c r="I2028" s="295" t="s">
        <v>10840</v>
      </c>
      <c r="J2028" s="295" t="s">
        <v>10840</v>
      </c>
      <c r="K2028" s="295" t="s">
        <v>11451</v>
      </c>
      <c r="L2028" s="295" t="s">
        <v>10840</v>
      </c>
      <c r="M2028" s="295" t="s">
        <v>10840</v>
      </c>
      <c r="O2028" s="295" t="s">
        <v>10842</v>
      </c>
    </row>
    <row r="2029" ht="15.75" customHeight="1">
      <c r="B2029" s="295" t="s">
        <v>15078</v>
      </c>
      <c r="C2029" s="295">
        <v>1.16191203E8</v>
      </c>
      <c r="D2029" s="295" t="s">
        <v>702</v>
      </c>
      <c r="E2029" s="295" t="s">
        <v>5366</v>
      </c>
      <c r="F2029" s="295" t="s">
        <v>5365</v>
      </c>
      <c r="G2029" s="295" t="s">
        <v>38</v>
      </c>
      <c r="I2029" s="295" t="s">
        <v>10840</v>
      </c>
      <c r="J2029" s="295" t="s">
        <v>10840</v>
      </c>
      <c r="K2029" s="295" t="s">
        <v>11029</v>
      </c>
      <c r="L2029" s="295" t="s">
        <v>10840</v>
      </c>
      <c r="M2029" s="295" t="s">
        <v>10840</v>
      </c>
      <c r="O2029" s="295" t="s">
        <v>11707</v>
      </c>
    </row>
    <row r="2030" ht="15.75" customHeight="1">
      <c r="B2030" s="295" t="s">
        <v>15080</v>
      </c>
      <c r="C2030" s="295">
        <v>1.16191203E8</v>
      </c>
      <c r="D2030" s="295" t="s">
        <v>702</v>
      </c>
      <c r="E2030" s="295" t="s">
        <v>15081</v>
      </c>
      <c r="F2030" s="295" t="s">
        <v>5365</v>
      </c>
      <c r="G2030" s="295" t="s">
        <v>32</v>
      </c>
      <c r="I2030" s="295" t="s">
        <v>10935</v>
      </c>
      <c r="J2030" s="295" t="s">
        <v>10888</v>
      </c>
      <c r="K2030" s="295" t="s">
        <v>11310</v>
      </c>
      <c r="L2030" s="295" t="s">
        <v>10840</v>
      </c>
      <c r="M2030" s="295" t="s">
        <v>10840</v>
      </c>
      <c r="O2030" s="295" t="s">
        <v>11250</v>
      </c>
    </row>
    <row r="2031" ht="15.75" customHeight="1">
      <c r="B2031" s="295" t="s">
        <v>15082</v>
      </c>
      <c r="C2031" s="295">
        <v>1.16191203E8</v>
      </c>
      <c r="D2031" s="295" t="s">
        <v>702</v>
      </c>
      <c r="E2031" s="295" t="s">
        <v>5370</v>
      </c>
      <c r="F2031" s="295" t="s">
        <v>5369</v>
      </c>
      <c r="G2031" s="295" t="s">
        <v>79</v>
      </c>
      <c r="I2031" s="295" t="s">
        <v>10840</v>
      </c>
      <c r="J2031" s="295" t="s">
        <v>10912</v>
      </c>
      <c r="K2031" s="295" t="s">
        <v>11257</v>
      </c>
      <c r="L2031" s="295" t="s">
        <v>10935</v>
      </c>
      <c r="M2031" s="295" t="s">
        <v>10840</v>
      </c>
      <c r="O2031" s="295" t="s">
        <v>11092</v>
      </c>
    </row>
    <row r="2032" ht="15.75" customHeight="1">
      <c r="B2032" s="295" t="s">
        <v>15084</v>
      </c>
      <c r="C2032" s="295">
        <v>1.16191203E8</v>
      </c>
      <c r="D2032" s="295" t="s">
        <v>702</v>
      </c>
      <c r="E2032" s="295" t="s">
        <v>5370</v>
      </c>
      <c r="F2032" s="295" t="s">
        <v>5369</v>
      </c>
      <c r="G2032" s="295" t="s">
        <v>38</v>
      </c>
      <c r="I2032" s="295" t="s">
        <v>10840</v>
      </c>
      <c r="J2032" s="295" t="s">
        <v>10840</v>
      </c>
      <c r="K2032" s="295" t="s">
        <v>11115</v>
      </c>
      <c r="L2032" s="295" t="s">
        <v>10874</v>
      </c>
      <c r="M2032" s="295" t="s">
        <v>10840</v>
      </c>
      <c r="N2032" s="295" t="s">
        <v>10840</v>
      </c>
      <c r="O2032" s="295" t="s">
        <v>11095</v>
      </c>
    </row>
    <row r="2033" ht="15.75" customHeight="1">
      <c r="B2033" s="295" t="s">
        <v>15085</v>
      </c>
      <c r="C2033" s="295">
        <v>1.16191203E8</v>
      </c>
      <c r="D2033" s="295" t="s">
        <v>702</v>
      </c>
      <c r="E2033" s="295" t="s">
        <v>15086</v>
      </c>
      <c r="F2033" s="295" t="s">
        <v>5369</v>
      </c>
      <c r="G2033" s="295" t="s">
        <v>32</v>
      </c>
      <c r="I2033" s="295" t="s">
        <v>10935</v>
      </c>
      <c r="J2033" s="295" t="s">
        <v>10869</v>
      </c>
      <c r="K2033" s="295" t="s">
        <v>12286</v>
      </c>
      <c r="L2033" s="295" t="s">
        <v>11210</v>
      </c>
      <c r="M2033" s="295" t="s">
        <v>10840</v>
      </c>
      <c r="N2033" s="295" t="s">
        <v>10840</v>
      </c>
      <c r="O2033" s="295" t="s">
        <v>11099</v>
      </c>
    </row>
    <row r="2034" ht="15.75" customHeight="1">
      <c r="B2034" s="295" t="s">
        <v>15088</v>
      </c>
      <c r="C2034" s="295">
        <v>1.16191503E8</v>
      </c>
      <c r="D2034" s="295" t="s">
        <v>804</v>
      </c>
      <c r="E2034" s="295" t="s">
        <v>5374</v>
      </c>
      <c r="F2034" s="295" t="s">
        <v>5373</v>
      </c>
      <c r="G2034" s="295" t="s">
        <v>79</v>
      </c>
      <c r="H2034" s="295" t="s">
        <v>10840</v>
      </c>
      <c r="I2034" s="295" t="s">
        <v>10840</v>
      </c>
      <c r="J2034" s="295" t="s">
        <v>10862</v>
      </c>
      <c r="K2034" s="295" t="s">
        <v>12010</v>
      </c>
      <c r="L2034" s="295" t="s">
        <v>10840</v>
      </c>
      <c r="M2034" s="295" t="s">
        <v>10840</v>
      </c>
      <c r="O2034" s="295" t="s">
        <v>11314</v>
      </c>
    </row>
    <row r="2035" ht="15.75" customHeight="1">
      <c r="B2035" s="295" t="s">
        <v>15089</v>
      </c>
      <c r="C2035" s="295">
        <v>1.16191503E8</v>
      </c>
      <c r="D2035" s="295" t="s">
        <v>804</v>
      </c>
      <c r="E2035" s="295" t="s">
        <v>5374</v>
      </c>
      <c r="F2035" s="295" t="s">
        <v>5373</v>
      </c>
      <c r="G2035" s="295" t="s">
        <v>38</v>
      </c>
      <c r="I2035" s="295" t="s">
        <v>10840</v>
      </c>
      <c r="J2035" s="295" t="s">
        <v>10919</v>
      </c>
      <c r="K2035" s="295" t="s">
        <v>11578</v>
      </c>
      <c r="L2035" s="295" t="s">
        <v>10840</v>
      </c>
      <c r="M2035" s="295" t="s">
        <v>10840</v>
      </c>
      <c r="O2035" s="295" t="s">
        <v>12055</v>
      </c>
    </row>
    <row r="2036" ht="15.75" customHeight="1">
      <c r="B2036" s="295" t="s">
        <v>15090</v>
      </c>
      <c r="C2036" s="295">
        <v>1.16191503E8</v>
      </c>
      <c r="D2036" s="295" t="s">
        <v>804</v>
      </c>
      <c r="E2036" s="295" t="s">
        <v>15091</v>
      </c>
      <c r="F2036" s="295" t="s">
        <v>5373</v>
      </c>
      <c r="G2036" s="295" t="s">
        <v>32</v>
      </c>
      <c r="H2036" s="295" t="s">
        <v>10840</v>
      </c>
      <c r="I2036" s="295" t="s">
        <v>10840</v>
      </c>
      <c r="J2036" s="295" t="s">
        <v>11210</v>
      </c>
      <c r="K2036" s="295" t="s">
        <v>13232</v>
      </c>
      <c r="L2036" s="295" t="s">
        <v>10864</v>
      </c>
      <c r="M2036" s="295" t="s">
        <v>10935</v>
      </c>
      <c r="O2036" s="295" t="s">
        <v>12865</v>
      </c>
    </row>
    <row r="2037" ht="15.75" customHeight="1">
      <c r="B2037" s="295" t="s">
        <v>15092</v>
      </c>
      <c r="C2037" s="295">
        <v>1.16191503E8</v>
      </c>
      <c r="D2037" s="295" t="s">
        <v>804</v>
      </c>
      <c r="E2037" s="295" t="s">
        <v>5378</v>
      </c>
      <c r="F2037" s="295" t="s">
        <v>5377</v>
      </c>
      <c r="G2037" s="295" t="s">
        <v>79</v>
      </c>
      <c r="J2037" s="295" t="s">
        <v>10840</v>
      </c>
      <c r="K2037" s="295" t="s">
        <v>10884</v>
      </c>
      <c r="L2037" s="295" t="s">
        <v>10840</v>
      </c>
      <c r="M2037" s="295" t="s">
        <v>10840</v>
      </c>
      <c r="N2037" s="295" t="s">
        <v>10840</v>
      </c>
      <c r="O2037" s="295" t="s">
        <v>10958</v>
      </c>
    </row>
    <row r="2038" ht="15.75" customHeight="1">
      <c r="B2038" s="295" t="s">
        <v>15093</v>
      </c>
      <c r="C2038" s="295">
        <v>1.16191503E8</v>
      </c>
      <c r="D2038" s="295" t="s">
        <v>804</v>
      </c>
      <c r="E2038" s="295" t="s">
        <v>5378</v>
      </c>
      <c r="F2038" s="295" t="s">
        <v>5377</v>
      </c>
      <c r="G2038" s="295" t="s">
        <v>38</v>
      </c>
      <c r="J2038" s="295" t="s">
        <v>10840</v>
      </c>
      <c r="K2038" s="295" t="s">
        <v>11060</v>
      </c>
      <c r="L2038" s="295" t="s">
        <v>10840</v>
      </c>
      <c r="M2038" s="295" t="s">
        <v>10840</v>
      </c>
      <c r="O2038" s="295" t="s">
        <v>12751</v>
      </c>
    </row>
    <row r="2039" ht="15.75" customHeight="1">
      <c r="B2039" s="295" t="s">
        <v>15095</v>
      </c>
      <c r="C2039" s="295">
        <v>1.16191503E8</v>
      </c>
      <c r="D2039" s="295" t="s">
        <v>804</v>
      </c>
      <c r="E2039" s="295" t="s">
        <v>15096</v>
      </c>
      <c r="F2039" s="295" t="s">
        <v>5377</v>
      </c>
      <c r="G2039" s="295" t="s">
        <v>32</v>
      </c>
      <c r="J2039" s="295" t="s">
        <v>10840</v>
      </c>
      <c r="K2039" s="295" t="s">
        <v>11791</v>
      </c>
      <c r="L2039" s="295" t="s">
        <v>10888</v>
      </c>
      <c r="M2039" s="295" t="s">
        <v>10840</v>
      </c>
      <c r="N2039" s="295" t="s">
        <v>10840</v>
      </c>
      <c r="O2039" s="295" t="s">
        <v>12286</v>
      </c>
    </row>
    <row r="2040" ht="15.75" customHeight="1">
      <c r="B2040" s="295" t="s">
        <v>15097</v>
      </c>
      <c r="C2040" s="295">
        <v>1.16191757E8</v>
      </c>
      <c r="D2040" s="295" t="s">
        <v>885</v>
      </c>
      <c r="E2040" s="295" t="s">
        <v>885</v>
      </c>
      <c r="F2040" s="295" t="s">
        <v>5382</v>
      </c>
      <c r="G2040" s="295" t="s">
        <v>79</v>
      </c>
      <c r="H2040" s="295" t="s">
        <v>10840</v>
      </c>
      <c r="I2040" s="295" t="s">
        <v>10840</v>
      </c>
      <c r="J2040" s="295" t="s">
        <v>10862</v>
      </c>
      <c r="K2040" s="295" t="s">
        <v>11128</v>
      </c>
      <c r="L2040" s="295" t="s">
        <v>10919</v>
      </c>
      <c r="N2040" s="295" t="s">
        <v>10840</v>
      </c>
      <c r="O2040" s="295" t="s">
        <v>10931</v>
      </c>
    </row>
    <row r="2041" ht="15.75" customHeight="1">
      <c r="B2041" s="295" t="s">
        <v>15098</v>
      </c>
      <c r="C2041" s="295">
        <v>1.16191757E8</v>
      </c>
      <c r="D2041" s="295" t="s">
        <v>885</v>
      </c>
      <c r="E2041" s="295" t="s">
        <v>885</v>
      </c>
      <c r="F2041" s="295" t="s">
        <v>5382</v>
      </c>
      <c r="G2041" s="295" t="s">
        <v>38</v>
      </c>
      <c r="H2041" s="295" t="s">
        <v>10840</v>
      </c>
      <c r="I2041" s="295" t="s">
        <v>10840</v>
      </c>
      <c r="J2041" s="295" t="s">
        <v>10919</v>
      </c>
      <c r="K2041" s="295" t="s">
        <v>11443</v>
      </c>
      <c r="L2041" s="295" t="s">
        <v>10840</v>
      </c>
      <c r="N2041" s="295" t="s">
        <v>10840</v>
      </c>
      <c r="O2041" s="295" t="s">
        <v>11984</v>
      </c>
    </row>
    <row r="2042" ht="15.75" customHeight="1">
      <c r="B2042" s="295" t="s">
        <v>15099</v>
      </c>
      <c r="C2042" s="295">
        <v>1.16191757E8</v>
      </c>
      <c r="D2042" s="295" t="s">
        <v>885</v>
      </c>
      <c r="E2042" s="295" t="s">
        <v>15100</v>
      </c>
      <c r="F2042" s="295" t="s">
        <v>5382</v>
      </c>
      <c r="G2042" s="295" t="s">
        <v>32</v>
      </c>
      <c r="H2042" s="295" t="s">
        <v>10840</v>
      </c>
      <c r="I2042" s="295" t="s">
        <v>10840</v>
      </c>
      <c r="J2042" s="295" t="s">
        <v>11210</v>
      </c>
      <c r="K2042" s="295" t="s">
        <v>12264</v>
      </c>
      <c r="L2042" s="295" t="s">
        <v>10869</v>
      </c>
      <c r="N2042" s="295" t="s">
        <v>10840</v>
      </c>
      <c r="O2042" s="295" t="s">
        <v>11655</v>
      </c>
    </row>
    <row r="2043" ht="15.75" customHeight="1">
      <c r="B2043" s="295" t="s">
        <v>15101</v>
      </c>
      <c r="C2043" s="295">
        <v>1.16195004E8</v>
      </c>
      <c r="D2043" s="295" t="s">
        <v>1484</v>
      </c>
      <c r="E2043" s="295" t="s">
        <v>5386</v>
      </c>
      <c r="F2043" s="295" t="s">
        <v>5385</v>
      </c>
      <c r="G2043" s="295" t="s">
        <v>79</v>
      </c>
      <c r="J2043" s="295" t="s">
        <v>10840</v>
      </c>
      <c r="K2043" s="295" t="s">
        <v>10908</v>
      </c>
      <c r="L2043" s="295" t="s">
        <v>10840</v>
      </c>
      <c r="O2043" s="295" t="s">
        <v>11566</v>
      </c>
    </row>
    <row r="2044" ht="15.75" customHeight="1">
      <c r="B2044" s="295" t="s">
        <v>15103</v>
      </c>
      <c r="C2044" s="295">
        <v>1.16195004E8</v>
      </c>
      <c r="D2044" s="295" t="s">
        <v>1484</v>
      </c>
      <c r="E2044" s="295" t="s">
        <v>5386</v>
      </c>
      <c r="F2044" s="295" t="s">
        <v>5385</v>
      </c>
      <c r="G2044" s="295" t="s">
        <v>38</v>
      </c>
      <c r="I2044" s="295" t="s">
        <v>10840</v>
      </c>
      <c r="J2044" s="295" t="s">
        <v>10840</v>
      </c>
      <c r="K2044" s="295" t="s">
        <v>10883</v>
      </c>
      <c r="L2044" s="295" t="s">
        <v>10840</v>
      </c>
      <c r="N2044" s="295" t="s">
        <v>10840</v>
      </c>
      <c r="O2044" s="295" t="s">
        <v>11355</v>
      </c>
    </row>
    <row r="2045" ht="15.75" customHeight="1">
      <c r="B2045" s="295" t="s">
        <v>15104</v>
      </c>
      <c r="C2045" s="295">
        <v>1.16195004E8</v>
      </c>
      <c r="D2045" s="295" t="s">
        <v>1484</v>
      </c>
      <c r="E2045" s="295" t="s">
        <v>15105</v>
      </c>
      <c r="F2045" s="295" t="s">
        <v>5385</v>
      </c>
      <c r="G2045" s="295" t="s">
        <v>32</v>
      </c>
      <c r="I2045" s="295" t="s">
        <v>10840</v>
      </c>
      <c r="J2045" s="295" t="s">
        <v>10840</v>
      </c>
      <c r="K2045" s="295" t="s">
        <v>11153</v>
      </c>
      <c r="L2045" s="295" t="s">
        <v>10840</v>
      </c>
      <c r="N2045" s="295" t="s">
        <v>10840</v>
      </c>
      <c r="O2045" s="295" t="s">
        <v>11177</v>
      </c>
    </row>
    <row r="2046" ht="15.75" customHeight="1">
      <c r="B2046" s="295" t="s">
        <v>15106</v>
      </c>
      <c r="C2046" s="295">
        <v>1.16197503E8</v>
      </c>
      <c r="D2046" s="295" t="s">
        <v>1969</v>
      </c>
      <c r="E2046" s="295" t="s">
        <v>5390</v>
      </c>
      <c r="F2046" s="295" t="s">
        <v>5389</v>
      </c>
      <c r="G2046" s="295" t="s">
        <v>79</v>
      </c>
      <c r="J2046" s="295" t="s">
        <v>10840</v>
      </c>
      <c r="K2046" s="295" t="s">
        <v>11309</v>
      </c>
      <c r="L2046" s="295" t="s">
        <v>10840</v>
      </c>
      <c r="M2046" s="295" t="s">
        <v>10840</v>
      </c>
      <c r="O2046" s="295" t="s">
        <v>12751</v>
      </c>
    </row>
    <row r="2047" ht="15.75" customHeight="1">
      <c r="B2047" s="295" t="s">
        <v>15107</v>
      </c>
      <c r="C2047" s="295">
        <v>1.16197503E8</v>
      </c>
      <c r="D2047" s="295" t="s">
        <v>1969</v>
      </c>
      <c r="E2047" s="295" t="s">
        <v>5390</v>
      </c>
      <c r="F2047" s="295" t="s">
        <v>5389</v>
      </c>
      <c r="G2047" s="295" t="s">
        <v>38</v>
      </c>
      <c r="I2047" s="295" t="s">
        <v>10840</v>
      </c>
      <c r="J2047" s="295" t="s">
        <v>10840</v>
      </c>
      <c r="K2047" s="295" t="s">
        <v>11238</v>
      </c>
      <c r="L2047" s="295" t="s">
        <v>10840</v>
      </c>
      <c r="O2047" s="295" t="s">
        <v>11917</v>
      </c>
    </row>
    <row r="2048" ht="15.75" customHeight="1">
      <c r="B2048" s="295" t="s">
        <v>15108</v>
      </c>
      <c r="C2048" s="295">
        <v>1.16197503E8</v>
      </c>
      <c r="D2048" s="295" t="s">
        <v>1969</v>
      </c>
      <c r="E2048" s="295" t="s">
        <v>15109</v>
      </c>
      <c r="F2048" s="295" t="s">
        <v>5389</v>
      </c>
      <c r="G2048" s="295" t="s">
        <v>32</v>
      </c>
      <c r="I2048" s="295" t="s">
        <v>10840</v>
      </c>
      <c r="J2048" s="295" t="s">
        <v>10840</v>
      </c>
      <c r="K2048" s="295" t="s">
        <v>13641</v>
      </c>
      <c r="L2048" s="295" t="s">
        <v>10840</v>
      </c>
      <c r="M2048" s="295" t="s">
        <v>10840</v>
      </c>
      <c r="O2048" s="295" t="s">
        <v>11984</v>
      </c>
    </row>
    <row r="2049" ht="15.75" customHeight="1">
      <c r="B2049" s="295" t="s">
        <v>15111</v>
      </c>
      <c r="C2049" s="295">
        <v>1.16197503E8</v>
      </c>
      <c r="D2049" s="295" t="s">
        <v>1969</v>
      </c>
      <c r="E2049" s="295" t="s">
        <v>5394</v>
      </c>
      <c r="F2049" s="295" t="s">
        <v>5393</v>
      </c>
      <c r="G2049" s="295" t="s">
        <v>79</v>
      </c>
      <c r="J2049" s="295" t="s">
        <v>10840</v>
      </c>
      <c r="K2049" s="295" t="s">
        <v>10974</v>
      </c>
      <c r="L2049" s="295" t="s">
        <v>10840</v>
      </c>
      <c r="O2049" s="295" t="s">
        <v>11679</v>
      </c>
    </row>
    <row r="2050" ht="15.75" customHeight="1">
      <c r="B2050" s="295" t="s">
        <v>15112</v>
      </c>
      <c r="C2050" s="295">
        <v>1.16197503E8</v>
      </c>
      <c r="D2050" s="295" t="s">
        <v>1969</v>
      </c>
      <c r="E2050" s="295" t="s">
        <v>5394</v>
      </c>
      <c r="F2050" s="295" t="s">
        <v>5393</v>
      </c>
      <c r="G2050" s="295" t="s">
        <v>38</v>
      </c>
      <c r="I2050" s="295" t="s">
        <v>10840</v>
      </c>
      <c r="J2050" s="295" t="s">
        <v>10840</v>
      </c>
      <c r="K2050" s="295" t="s">
        <v>11451</v>
      </c>
      <c r="L2050" s="295" t="s">
        <v>10840</v>
      </c>
      <c r="M2050" s="295" t="s">
        <v>10840</v>
      </c>
      <c r="O2050" s="295" t="s">
        <v>11226</v>
      </c>
    </row>
    <row r="2051" ht="15.75" customHeight="1">
      <c r="B2051" s="295" t="s">
        <v>15113</v>
      </c>
      <c r="C2051" s="295">
        <v>1.16197503E8</v>
      </c>
      <c r="D2051" s="295" t="s">
        <v>1969</v>
      </c>
      <c r="E2051" s="295" t="s">
        <v>15114</v>
      </c>
      <c r="F2051" s="295" t="s">
        <v>5393</v>
      </c>
      <c r="G2051" s="295" t="s">
        <v>32</v>
      </c>
      <c r="I2051" s="295" t="s">
        <v>10840</v>
      </c>
      <c r="J2051" s="295" t="s">
        <v>10840</v>
      </c>
      <c r="K2051" s="295" t="s">
        <v>11130</v>
      </c>
      <c r="L2051" s="295" t="s">
        <v>10840</v>
      </c>
      <c r="M2051" s="295" t="s">
        <v>10840</v>
      </c>
      <c r="O2051" s="295" t="s">
        <v>11708</v>
      </c>
    </row>
    <row r="2052" ht="15.75" customHeight="1">
      <c r="B2052" s="295" t="s">
        <v>15115</v>
      </c>
      <c r="C2052" s="295">
        <v>1.16471803E8</v>
      </c>
      <c r="D2052" s="295" t="s">
        <v>960</v>
      </c>
      <c r="E2052" s="295" t="s">
        <v>5399</v>
      </c>
      <c r="F2052" s="295" t="s">
        <v>5398</v>
      </c>
      <c r="G2052" s="295" t="s">
        <v>79</v>
      </c>
      <c r="I2052" s="295" t="s">
        <v>10840</v>
      </c>
      <c r="J2052" s="295" t="s">
        <v>10840</v>
      </c>
      <c r="K2052" s="295" t="s">
        <v>10978</v>
      </c>
      <c r="L2052" s="295" t="s">
        <v>10840</v>
      </c>
      <c r="M2052" s="295" t="s">
        <v>10840</v>
      </c>
      <c r="O2052" s="295" t="s">
        <v>10984</v>
      </c>
    </row>
    <row r="2053" ht="15.75" customHeight="1">
      <c r="B2053" s="295" t="s">
        <v>15116</v>
      </c>
      <c r="C2053" s="295">
        <v>1.16471803E8</v>
      </c>
      <c r="D2053" s="295" t="s">
        <v>960</v>
      </c>
      <c r="E2053" s="295" t="s">
        <v>5399</v>
      </c>
      <c r="F2053" s="295" t="s">
        <v>5398</v>
      </c>
      <c r="G2053" s="295" t="s">
        <v>38</v>
      </c>
      <c r="I2053" s="295" t="s">
        <v>10840</v>
      </c>
      <c r="J2053" s="295" t="s">
        <v>10840</v>
      </c>
      <c r="K2053" s="295" t="s">
        <v>11309</v>
      </c>
      <c r="L2053" s="295" t="s">
        <v>10840</v>
      </c>
      <c r="M2053" s="295" t="s">
        <v>10840</v>
      </c>
      <c r="O2053" s="295" t="s">
        <v>11092</v>
      </c>
    </row>
    <row r="2054" ht="15.75" customHeight="1">
      <c r="B2054" s="295" t="s">
        <v>15117</v>
      </c>
      <c r="C2054" s="295">
        <v>1.16471803E8</v>
      </c>
      <c r="D2054" s="295" t="s">
        <v>960</v>
      </c>
      <c r="E2054" s="295" t="s">
        <v>15119</v>
      </c>
      <c r="F2054" s="295" t="s">
        <v>5398</v>
      </c>
      <c r="G2054" s="295" t="s">
        <v>32</v>
      </c>
      <c r="I2054" s="295" t="s">
        <v>10840</v>
      </c>
      <c r="J2054" s="295" t="s">
        <v>10874</v>
      </c>
      <c r="K2054" s="295" t="s">
        <v>12084</v>
      </c>
      <c r="L2054" s="295" t="s">
        <v>10919</v>
      </c>
      <c r="M2054" s="295" t="s">
        <v>10935</v>
      </c>
      <c r="O2054" s="295" t="s">
        <v>11973</v>
      </c>
    </row>
    <row r="2055" ht="15.75" customHeight="1">
      <c r="B2055" s="295" t="s">
        <v>15120</v>
      </c>
      <c r="C2055" s="295">
        <v>1.16471803E8</v>
      </c>
      <c r="D2055" s="295" t="s">
        <v>960</v>
      </c>
      <c r="E2055" s="295" t="s">
        <v>5403</v>
      </c>
      <c r="F2055" s="295" t="s">
        <v>5402</v>
      </c>
      <c r="G2055" s="295" t="s">
        <v>79</v>
      </c>
      <c r="I2055" s="295" t="s">
        <v>10840</v>
      </c>
      <c r="J2055" s="295" t="s">
        <v>10840</v>
      </c>
      <c r="K2055" s="295" t="s">
        <v>12286</v>
      </c>
      <c r="L2055" s="295" t="s">
        <v>10840</v>
      </c>
      <c r="M2055" s="295" t="s">
        <v>10874</v>
      </c>
      <c r="N2055" s="295" t="s">
        <v>10840</v>
      </c>
      <c r="O2055" s="295" t="s">
        <v>11201</v>
      </c>
    </row>
    <row r="2056" ht="15.75" customHeight="1">
      <c r="B2056" s="295" t="s">
        <v>15121</v>
      </c>
      <c r="C2056" s="295">
        <v>1.16471803E8</v>
      </c>
      <c r="D2056" s="295" t="s">
        <v>960</v>
      </c>
      <c r="E2056" s="295" t="s">
        <v>5403</v>
      </c>
      <c r="F2056" s="295" t="s">
        <v>5402</v>
      </c>
      <c r="G2056" s="295" t="s">
        <v>38</v>
      </c>
      <c r="I2056" s="295" t="s">
        <v>10840</v>
      </c>
      <c r="J2056" s="295" t="s">
        <v>10840</v>
      </c>
      <c r="K2056" s="295" t="s">
        <v>11542</v>
      </c>
      <c r="L2056" s="295" t="s">
        <v>10901</v>
      </c>
      <c r="M2056" s="295" t="s">
        <v>10935</v>
      </c>
      <c r="O2056" s="295" t="s">
        <v>12272</v>
      </c>
    </row>
    <row r="2057" ht="15.75" customHeight="1">
      <c r="B2057" s="295" t="s">
        <v>15122</v>
      </c>
      <c r="C2057" s="295">
        <v>1.16471803E8</v>
      </c>
      <c r="D2057" s="295" t="s">
        <v>960</v>
      </c>
      <c r="E2057" s="295" t="s">
        <v>15123</v>
      </c>
      <c r="F2057" s="295" t="s">
        <v>5402</v>
      </c>
      <c r="G2057" s="295" t="s">
        <v>32</v>
      </c>
      <c r="I2057" s="295" t="s">
        <v>10888</v>
      </c>
      <c r="J2057" s="295" t="s">
        <v>10874</v>
      </c>
      <c r="K2057" s="295" t="s">
        <v>14718</v>
      </c>
      <c r="L2057" s="295" t="s">
        <v>10843</v>
      </c>
      <c r="M2057" s="295" t="s">
        <v>11210</v>
      </c>
      <c r="N2057" s="295" t="s">
        <v>10840</v>
      </c>
      <c r="O2057" s="295" t="s">
        <v>11697</v>
      </c>
    </row>
    <row r="2058" ht="15.75" customHeight="1">
      <c r="B2058" s="295" t="s">
        <v>15124</v>
      </c>
      <c r="C2058" s="295">
        <v>1.16493503E8</v>
      </c>
      <c r="D2058" s="295" t="s">
        <v>1374</v>
      </c>
      <c r="E2058" s="295" t="s">
        <v>5407</v>
      </c>
      <c r="F2058" s="295" t="s">
        <v>5406</v>
      </c>
      <c r="G2058" s="295" t="s">
        <v>79</v>
      </c>
      <c r="J2058" s="295" t="s">
        <v>10840</v>
      </c>
      <c r="K2058" s="295" t="s">
        <v>11363</v>
      </c>
      <c r="L2058" s="295" t="s">
        <v>10840</v>
      </c>
      <c r="O2058" s="295" t="s">
        <v>11092</v>
      </c>
    </row>
    <row r="2059" ht="15.75" customHeight="1">
      <c r="B2059" s="295" t="s">
        <v>15125</v>
      </c>
      <c r="C2059" s="295">
        <v>1.16493503E8</v>
      </c>
      <c r="D2059" s="295" t="s">
        <v>1374</v>
      </c>
      <c r="E2059" s="295" t="s">
        <v>5407</v>
      </c>
      <c r="F2059" s="295" t="s">
        <v>5406</v>
      </c>
      <c r="G2059" s="295" t="s">
        <v>38</v>
      </c>
      <c r="I2059" s="295" t="s">
        <v>10840</v>
      </c>
      <c r="J2059" s="295" t="s">
        <v>10840</v>
      </c>
      <c r="K2059" s="295" t="s">
        <v>11556</v>
      </c>
      <c r="L2059" s="295" t="s">
        <v>10840</v>
      </c>
      <c r="O2059" s="295" t="s">
        <v>11309</v>
      </c>
    </row>
    <row r="2060" ht="15.75" customHeight="1">
      <c r="B2060" s="295" t="s">
        <v>15127</v>
      </c>
      <c r="C2060" s="295">
        <v>1.16493503E8</v>
      </c>
      <c r="D2060" s="295" t="s">
        <v>1374</v>
      </c>
      <c r="E2060" s="295" t="s">
        <v>15128</v>
      </c>
      <c r="F2060" s="295" t="s">
        <v>5406</v>
      </c>
      <c r="G2060" s="295" t="s">
        <v>32</v>
      </c>
      <c r="I2060" s="295" t="s">
        <v>10840</v>
      </c>
      <c r="J2060" s="295" t="s">
        <v>10840</v>
      </c>
      <c r="K2060" s="295" t="s">
        <v>11720</v>
      </c>
      <c r="L2060" s="295" t="s">
        <v>10840</v>
      </c>
      <c r="O2060" s="295" t="s">
        <v>11946</v>
      </c>
    </row>
    <row r="2061" ht="15.75" customHeight="1">
      <c r="B2061" s="295" t="s">
        <v>15129</v>
      </c>
      <c r="C2061" s="295">
        <v>1.16493503E8</v>
      </c>
      <c r="D2061" s="295" t="s">
        <v>1374</v>
      </c>
      <c r="E2061" s="295" t="s">
        <v>5411</v>
      </c>
      <c r="F2061" s="295" t="s">
        <v>5410</v>
      </c>
      <c r="G2061" s="295" t="s">
        <v>79</v>
      </c>
      <c r="I2061" s="295" t="s">
        <v>10840</v>
      </c>
      <c r="J2061" s="295" t="s">
        <v>10840</v>
      </c>
      <c r="K2061" s="295" t="s">
        <v>11072</v>
      </c>
      <c r="L2061" s="295" t="s">
        <v>10840</v>
      </c>
      <c r="O2061" s="295" t="s">
        <v>10969</v>
      </c>
    </row>
    <row r="2062" ht="15.75" customHeight="1">
      <c r="B2062" s="295" t="s">
        <v>15130</v>
      </c>
      <c r="C2062" s="295">
        <v>1.16493503E8</v>
      </c>
      <c r="D2062" s="295" t="s">
        <v>1374</v>
      </c>
      <c r="E2062" s="295" t="s">
        <v>5411</v>
      </c>
      <c r="F2062" s="295" t="s">
        <v>5410</v>
      </c>
      <c r="G2062" s="295" t="s">
        <v>38</v>
      </c>
      <c r="J2062" s="295" t="s">
        <v>10840</v>
      </c>
      <c r="K2062" s="295" t="s">
        <v>11679</v>
      </c>
      <c r="M2062" s="295" t="s">
        <v>10840</v>
      </c>
      <c r="O2062" s="295" t="s">
        <v>11032</v>
      </c>
    </row>
    <row r="2063" ht="15.75" customHeight="1">
      <c r="B2063" s="295" t="s">
        <v>15131</v>
      </c>
      <c r="C2063" s="295">
        <v>1.16493503E8</v>
      </c>
      <c r="D2063" s="295" t="s">
        <v>1374</v>
      </c>
      <c r="E2063" s="295" t="s">
        <v>15132</v>
      </c>
      <c r="F2063" s="295" t="s">
        <v>5410</v>
      </c>
      <c r="G2063" s="295" t="s">
        <v>32</v>
      </c>
      <c r="I2063" s="295" t="s">
        <v>10840</v>
      </c>
      <c r="J2063" s="295" t="s">
        <v>10840</v>
      </c>
      <c r="K2063" s="295" t="s">
        <v>11902</v>
      </c>
      <c r="L2063" s="295" t="s">
        <v>10840</v>
      </c>
      <c r="M2063" s="295" t="s">
        <v>10840</v>
      </c>
      <c r="O2063" s="295" t="s">
        <v>12751</v>
      </c>
    </row>
    <row r="2064" ht="15.75" customHeight="1">
      <c r="B2064" s="295" t="s">
        <v>15133</v>
      </c>
      <c r="C2064" s="295">
        <v>1.16495003E8</v>
      </c>
      <c r="D2064" s="295" t="s">
        <v>1487</v>
      </c>
      <c r="E2064" s="295" t="s">
        <v>5416</v>
      </c>
      <c r="F2064" s="295" t="s">
        <v>5415</v>
      </c>
      <c r="G2064" s="295" t="s">
        <v>79</v>
      </c>
      <c r="H2064" s="295" t="s">
        <v>10840</v>
      </c>
      <c r="I2064" s="295" t="s">
        <v>10840</v>
      </c>
      <c r="J2064" s="295" t="s">
        <v>10988</v>
      </c>
      <c r="K2064" s="295" t="s">
        <v>11109</v>
      </c>
      <c r="L2064" s="295" t="s">
        <v>10935</v>
      </c>
      <c r="M2064" s="295" t="s">
        <v>10840</v>
      </c>
      <c r="O2064" s="295" t="s">
        <v>12055</v>
      </c>
    </row>
    <row r="2065" ht="15.75" customHeight="1">
      <c r="B2065" s="295" t="s">
        <v>15135</v>
      </c>
      <c r="C2065" s="295">
        <v>1.16495003E8</v>
      </c>
      <c r="D2065" s="295" t="s">
        <v>1487</v>
      </c>
      <c r="E2065" s="295" t="s">
        <v>5416</v>
      </c>
      <c r="F2065" s="295" t="s">
        <v>5415</v>
      </c>
      <c r="G2065" s="295" t="s">
        <v>38</v>
      </c>
      <c r="H2065" s="295" t="s">
        <v>10840</v>
      </c>
      <c r="I2065" s="295" t="s">
        <v>10935</v>
      </c>
      <c r="J2065" s="295" t="s">
        <v>10850</v>
      </c>
      <c r="K2065" s="295" t="s">
        <v>11547</v>
      </c>
      <c r="L2065" s="295" t="s">
        <v>10935</v>
      </c>
      <c r="M2065" s="295" t="s">
        <v>10840</v>
      </c>
      <c r="O2065" s="295" t="s">
        <v>11220</v>
      </c>
    </row>
    <row r="2066" ht="15.75" customHeight="1">
      <c r="B2066" s="295" t="s">
        <v>15136</v>
      </c>
      <c r="C2066" s="295">
        <v>1.16495003E8</v>
      </c>
      <c r="D2066" s="295" t="s">
        <v>1487</v>
      </c>
      <c r="E2066" s="295" t="s">
        <v>15137</v>
      </c>
      <c r="F2066" s="295" t="s">
        <v>5415</v>
      </c>
      <c r="G2066" s="295" t="s">
        <v>32</v>
      </c>
      <c r="H2066" s="295" t="s">
        <v>10840</v>
      </c>
      <c r="I2066" s="295" t="s">
        <v>10952</v>
      </c>
      <c r="J2066" s="295" t="s">
        <v>11454</v>
      </c>
      <c r="K2066" s="295" t="s">
        <v>12036</v>
      </c>
      <c r="L2066" s="295" t="s">
        <v>10988</v>
      </c>
      <c r="M2066" s="295" t="s">
        <v>10840</v>
      </c>
      <c r="O2066" s="295" t="s">
        <v>11266</v>
      </c>
    </row>
    <row r="2067" ht="15.75" customHeight="1">
      <c r="B2067" s="295" t="s">
        <v>15138</v>
      </c>
      <c r="C2067" s="295">
        <v>1.16495003E8</v>
      </c>
      <c r="D2067" s="295" t="s">
        <v>1487</v>
      </c>
      <c r="E2067" s="295" t="s">
        <v>5420</v>
      </c>
      <c r="F2067" s="295" t="s">
        <v>5419</v>
      </c>
      <c r="G2067" s="295" t="s">
        <v>79</v>
      </c>
      <c r="H2067" s="295" t="s">
        <v>10840</v>
      </c>
      <c r="I2067" s="295" t="s">
        <v>10840</v>
      </c>
      <c r="J2067" s="295" t="s">
        <v>10864</v>
      </c>
      <c r="K2067" s="295" t="s">
        <v>10842</v>
      </c>
      <c r="L2067" s="295" t="s">
        <v>10912</v>
      </c>
      <c r="M2067" s="295" t="s">
        <v>10840</v>
      </c>
      <c r="O2067" s="295" t="s">
        <v>10978</v>
      </c>
    </row>
    <row r="2068" ht="15.75" customHeight="1">
      <c r="B2068" s="295" t="s">
        <v>15140</v>
      </c>
      <c r="C2068" s="295">
        <v>1.16495003E8</v>
      </c>
      <c r="D2068" s="295" t="s">
        <v>1487</v>
      </c>
      <c r="E2068" s="295" t="s">
        <v>5420</v>
      </c>
      <c r="F2068" s="295" t="s">
        <v>5419</v>
      </c>
      <c r="G2068" s="295" t="s">
        <v>38</v>
      </c>
      <c r="I2068" s="295" t="s">
        <v>10840</v>
      </c>
      <c r="J2068" s="295" t="s">
        <v>10935</v>
      </c>
      <c r="K2068" s="295" t="s">
        <v>12131</v>
      </c>
      <c r="L2068" s="295" t="s">
        <v>10901</v>
      </c>
      <c r="M2068" s="295" t="s">
        <v>10840</v>
      </c>
      <c r="O2068" s="295" t="s">
        <v>11216</v>
      </c>
    </row>
    <row r="2069" ht="15.75" customHeight="1">
      <c r="B2069" s="295" t="s">
        <v>15141</v>
      </c>
      <c r="C2069" s="295">
        <v>1.16495003E8</v>
      </c>
      <c r="D2069" s="295" t="s">
        <v>1487</v>
      </c>
      <c r="E2069" s="295" t="s">
        <v>15142</v>
      </c>
      <c r="F2069" s="295" t="s">
        <v>5419</v>
      </c>
      <c r="G2069" s="295" t="s">
        <v>32</v>
      </c>
      <c r="H2069" s="295" t="s">
        <v>10840</v>
      </c>
      <c r="I2069" s="295" t="s">
        <v>10840</v>
      </c>
      <c r="J2069" s="295" t="s">
        <v>11021</v>
      </c>
      <c r="K2069" s="295" t="s">
        <v>11757</v>
      </c>
      <c r="L2069" s="295" t="s">
        <v>10944</v>
      </c>
      <c r="M2069" s="295" t="s">
        <v>10840</v>
      </c>
      <c r="O2069" s="295" t="s">
        <v>11443</v>
      </c>
    </row>
    <row r="2070" ht="15.75" customHeight="1">
      <c r="B2070" s="295" t="s">
        <v>15143</v>
      </c>
      <c r="C2070" s="295">
        <v>1.16495103E8</v>
      </c>
      <c r="D2070" s="295" t="s">
        <v>1522</v>
      </c>
      <c r="E2070" s="295" t="s">
        <v>5424</v>
      </c>
      <c r="F2070" s="295" t="s">
        <v>5423</v>
      </c>
      <c r="G2070" s="295" t="s">
        <v>79</v>
      </c>
      <c r="I2070" s="295" t="s">
        <v>10840</v>
      </c>
      <c r="J2070" s="295" t="s">
        <v>11041</v>
      </c>
      <c r="K2070" s="295" t="s">
        <v>10984</v>
      </c>
      <c r="L2070" s="295" t="s">
        <v>10912</v>
      </c>
      <c r="M2070" s="295" t="s">
        <v>10840</v>
      </c>
      <c r="O2070" s="295" t="s">
        <v>11945</v>
      </c>
    </row>
    <row r="2071" ht="15.75" customHeight="1">
      <c r="B2071" s="295" t="s">
        <v>15145</v>
      </c>
      <c r="C2071" s="295">
        <v>1.16495103E8</v>
      </c>
      <c r="D2071" s="295" t="s">
        <v>1522</v>
      </c>
      <c r="E2071" s="295" t="s">
        <v>5424</v>
      </c>
      <c r="F2071" s="295" t="s">
        <v>5423</v>
      </c>
      <c r="G2071" s="295" t="s">
        <v>38</v>
      </c>
      <c r="I2071" s="295" t="s">
        <v>10840</v>
      </c>
      <c r="J2071" s="295" t="s">
        <v>11210</v>
      </c>
      <c r="K2071" s="295" t="s">
        <v>11247</v>
      </c>
      <c r="L2071" s="295" t="s">
        <v>10840</v>
      </c>
      <c r="M2071" s="295" t="s">
        <v>10840</v>
      </c>
      <c r="O2071" s="295" t="s">
        <v>12083</v>
      </c>
    </row>
    <row r="2072" ht="15.75" customHeight="1">
      <c r="B2072" s="295" t="s">
        <v>15146</v>
      </c>
      <c r="C2072" s="295">
        <v>1.16495103E8</v>
      </c>
      <c r="D2072" s="295" t="s">
        <v>1522</v>
      </c>
      <c r="E2072" s="295" t="s">
        <v>15147</v>
      </c>
      <c r="F2072" s="295" t="s">
        <v>5423</v>
      </c>
      <c r="G2072" s="295" t="s">
        <v>32</v>
      </c>
      <c r="I2072" s="295" t="s">
        <v>10862</v>
      </c>
      <c r="J2072" s="295" t="s">
        <v>11074</v>
      </c>
      <c r="K2072" s="295" t="s">
        <v>12350</v>
      </c>
      <c r="L2072" s="295" t="s">
        <v>10869</v>
      </c>
      <c r="M2072" s="295" t="s">
        <v>10840</v>
      </c>
      <c r="O2072" s="295" t="s">
        <v>15148</v>
      </c>
    </row>
    <row r="2073" ht="15.75" customHeight="1">
      <c r="B2073" s="295" t="s">
        <v>15149</v>
      </c>
      <c r="C2073" s="295">
        <v>1.16495103E8</v>
      </c>
      <c r="D2073" s="295" t="s">
        <v>1522</v>
      </c>
      <c r="E2073" s="295" t="s">
        <v>5428</v>
      </c>
      <c r="F2073" s="295" t="s">
        <v>5427</v>
      </c>
      <c r="G2073" s="295" t="s">
        <v>79</v>
      </c>
      <c r="J2073" s="295" t="s">
        <v>10862</v>
      </c>
      <c r="K2073" s="295" t="s">
        <v>11026</v>
      </c>
      <c r="L2073" s="295" t="s">
        <v>10840</v>
      </c>
      <c r="M2073" s="295" t="s">
        <v>10840</v>
      </c>
      <c r="O2073" s="295" t="s">
        <v>11029</v>
      </c>
    </row>
    <row r="2074" ht="15.75" customHeight="1">
      <c r="B2074" s="295" t="s">
        <v>15150</v>
      </c>
      <c r="C2074" s="295">
        <v>1.16495103E8</v>
      </c>
      <c r="D2074" s="295" t="s">
        <v>1522</v>
      </c>
      <c r="E2074" s="295" t="s">
        <v>5428</v>
      </c>
      <c r="F2074" s="295" t="s">
        <v>5427</v>
      </c>
      <c r="G2074" s="295" t="s">
        <v>38</v>
      </c>
      <c r="H2074" s="295" t="s">
        <v>10840</v>
      </c>
      <c r="I2074" s="295" t="s">
        <v>10840</v>
      </c>
      <c r="J2074" s="295" t="s">
        <v>10917</v>
      </c>
      <c r="K2074" s="295" t="s">
        <v>10895</v>
      </c>
      <c r="L2074" s="295" t="s">
        <v>10840</v>
      </c>
      <c r="M2074" s="295" t="s">
        <v>10840</v>
      </c>
      <c r="O2074" s="295" t="s">
        <v>11105</v>
      </c>
    </row>
    <row r="2075" ht="15.75" customHeight="1">
      <c r="B2075" s="295" t="s">
        <v>15152</v>
      </c>
      <c r="C2075" s="295">
        <v>1.16495103E8</v>
      </c>
      <c r="D2075" s="295" t="s">
        <v>1522</v>
      </c>
      <c r="E2075" s="295" t="s">
        <v>15153</v>
      </c>
      <c r="F2075" s="295" t="s">
        <v>5427</v>
      </c>
      <c r="G2075" s="295" t="s">
        <v>32</v>
      </c>
      <c r="H2075" s="295" t="s">
        <v>10840</v>
      </c>
      <c r="I2075" s="295" t="s">
        <v>10840</v>
      </c>
      <c r="J2075" s="295" t="s">
        <v>11450</v>
      </c>
      <c r="K2075" s="295" t="s">
        <v>11905</v>
      </c>
      <c r="L2075" s="295" t="s">
        <v>10840</v>
      </c>
      <c r="M2075" s="295" t="s">
        <v>10840</v>
      </c>
      <c r="O2075" s="295" t="s">
        <v>11240</v>
      </c>
    </row>
    <row r="2076" ht="15.75" customHeight="1">
      <c r="B2076" s="295" t="s">
        <v>15154</v>
      </c>
      <c r="C2076" s="295">
        <v>1.16496503E8</v>
      </c>
      <c r="D2076" s="295" t="s">
        <v>1914</v>
      </c>
      <c r="E2076" s="295" t="s">
        <v>5432</v>
      </c>
      <c r="F2076" s="295" t="s">
        <v>5431</v>
      </c>
      <c r="G2076" s="295" t="s">
        <v>79</v>
      </c>
      <c r="H2076" s="295" t="s">
        <v>10840</v>
      </c>
      <c r="I2076" s="295" t="s">
        <v>10840</v>
      </c>
      <c r="J2076" s="295" t="s">
        <v>11210</v>
      </c>
      <c r="K2076" s="295" t="s">
        <v>11355</v>
      </c>
      <c r="L2076" s="295" t="s">
        <v>10840</v>
      </c>
      <c r="M2076" s="295" t="s">
        <v>10840</v>
      </c>
      <c r="O2076" s="295" t="s">
        <v>11837</v>
      </c>
    </row>
    <row r="2077" ht="15.75" customHeight="1">
      <c r="B2077" s="295" t="s">
        <v>15155</v>
      </c>
      <c r="C2077" s="295">
        <v>1.16496503E8</v>
      </c>
      <c r="D2077" s="295" t="s">
        <v>1914</v>
      </c>
      <c r="E2077" s="295" t="s">
        <v>5432</v>
      </c>
      <c r="F2077" s="295" t="s">
        <v>5431</v>
      </c>
      <c r="G2077" s="295" t="s">
        <v>38</v>
      </c>
      <c r="I2077" s="295" t="s">
        <v>10840</v>
      </c>
      <c r="J2077" s="295" t="s">
        <v>11021</v>
      </c>
      <c r="K2077" s="295" t="s">
        <v>11764</v>
      </c>
      <c r="L2077" s="295" t="s">
        <v>10840</v>
      </c>
      <c r="M2077" s="295" t="s">
        <v>10840</v>
      </c>
      <c r="O2077" s="295" t="s">
        <v>11092</v>
      </c>
    </row>
    <row r="2078" ht="15.75" customHeight="1">
      <c r="B2078" s="295" t="s">
        <v>15156</v>
      </c>
      <c r="C2078" s="295">
        <v>1.16496503E8</v>
      </c>
      <c r="D2078" s="295" t="s">
        <v>1914</v>
      </c>
      <c r="E2078" s="295" t="s">
        <v>15157</v>
      </c>
      <c r="F2078" s="295" t="s">
        <v>5431</v>
      </c>
      <c r="G2078" s="295" t="s">
        <v>32</v>
      </c>
      <c r="H2078" s="295" t="s">
        <v>10840</v>
      </c>
      <c r="I2078" s="295" t="s">
        <v>10935</v>
      </c>
      <c r="J2078" s="295" t="s">
        <v>11143</v>
      </c>
      <c r="K2078" s="295" t="s">
        <v>11547</v>
      </c>
      <c r="L2078" s="295" t="s">
        <v>10840</v>
      </c>
      <c r="M2078" s="295" t="s">
        <v>10840</v>
      </c>
      <c r="O2078" s="295" t="s">
        <v>14506</v>
      </c>
    </row>
    <row r="2079" ht="15.75" customHeight="1">
      <c r="B2079" s="295" t="s">
        <v>15159</v>
      </c>
      <c r="C2079" s="295">
        <v>1.16496503E8</v>
      </c>
      <c r="D2079" s="295" t="s">
        <v>1914</v>
      </c>
      <c r="E2079" s="295" t="s">
        <v>5437</v>
      </c>
      <c r="F2079" s="295" t="s">
        <v>5436</v>
      </c>
      <c r="G2079" s="295" t="s">
        <v>79</v>
      </c>
      <c r="I2079" s="295" t="s">
        <v>10935</v>
      </c>
      <c r="J2079" s="295" t="s">
        <v>11044</v>
      </c>
      <c r="K2079" s="295" t="s">
        <v>11431</v>
      </c>
      <c r="L2079" s="295" t="s">
        <v>10840</v>
      </c>
      <c r="M2079" s="295" t="s">
        <v>10840</v>
      </c>
      <c r="O2079" s="295" t="s">
        <v>12620</v>
      </c>
    </row>
    <row r="2080" ht="15.75" customHeight="1">
      <c r="B2080" s="295" t="s">
        <v>15160</v>
      </c>
      <c r="C2080" s="295">
        <v>1.16496503E8</v>
      </c>
      <c r="D2080" s="295" t="s">
        <v>1914</v>
      </c>
      <c r="E2080" s="295" t="s">
        <v>5437</v>
      </c>
      <c r="F2080" s="295" t="s">
        <v>5436</v>
      </c>
      <c r="G2080" s="295" t="s">
        <v>38</v>
      </c>
      <c r="I2080" s="295" t="s">
        <v>10843</v>
      </c>
      <c r="J2080" s="295" t="s">
        <v>11039</v>
      </c>
      <c r="K2080" s="295" t="s">
        <v>10934</v>
      </c>
      <c r="L2080" s="295" t="s">
        <v>10864</v>
      </c>
      <c r="O2080" s="295" t="s">
        <v>11615</v>
      </c>
    </row>
    <row r="2081" ht="15.75" customHeight="1">
      <c r="B2081" s="295" t="s">
        <v>15161</v>
      </c>
      <c r="C2081" s="295">
        <v>1.16496503E8</v>
      </c>
      <c r="D2081" s="295" t="s">
        <v>1914</v>
      </c>
      <c r="E2081" s="295" t="s">
        <v>15162</v>
      </c>
      <c r="F2081" s="295" t="s">
        <v>5436</v>
      </c>
      <c r="G2081" s="295" t="s">
        <v>32</v>
      </c>
      <c r="I2081" s="295" t="s">
        <v>11041</v>
      </c>
      <c r="J2081" s="295" t="s">
        <v>10883</v>
      </c>
      <c r="K2081" s="295" t="s">
        <v>12361</v>
      </c>
      <c r="L2081" s="295" t="s">
        <v>10921</v>
      </c>
      <c r="M2081" s="295" t="s">
        <v>10840</v>
      </c>
      <c r="O2081" s="295" t="s">
        <v>12659</v>
      </c>
    </row>
    <row r="2082" ht="15.75" customHeight="1">
      <c r="B2082" s="295" t="s">
        <v>15164</v>
      </c>
      <c r="C2082" s="295">
        <v>1.16496603E8</v>
      </c>
      <c r="D2082" s="295" t="s">
        <v>1929</v>
      </c>
      <c r="E2082" s="295" t="s">
        <v>5441</v>
      </c>
      <c r="F2082" s="295" t="s">
        <v>5440</v>
      </c>
      <c r="G2082" s="295" t="s">
        <v>79</v>
      </c>
      <c r="I2082" s="295" t="s">
        <v>10864</v>
      </c>
      <c r="J2082" s="295" t="s">
        <v>10844</v>
      </c>
      <c r="K2082" s="295" t="s">
        <v>13060</v>
      </c>
      <c r="L2082" s="295" t="s">
        <v>11271</v>
      </c>
      <c r="M2082" s="295" t="s">
        <v>10840</v>
      </c>
      <c r="O2082" s="295" t="s">
        <v>11856</v>
      </c>
    </row>
    <row r="2083" ht="15.75" customHeight="1">
      <c r="B2083" s="295" t="s">
        <v>15165</v>
      </c>
      <c r="C2083" s="295">
        <v>1.16496603E8</v>
      </c>
      <c r="D2083" s="295" t="s">
        <v>1929</v>
      </c>
      <c r="E2083" s="295" t="s">
        <v>5441</v>
      </c>
      <c r="F2083" s="295" t="s">
        <v>5440</v>
      </c>
      <c r="G2083" s="295" t="s">
        <v>38</v>
      </c>
      <c r="I2083" s="295" t="s">
        <v>10944</v>
      </c>
      <c r="J2083" s="295" t="s">
        <v>11074</v>
      </c>
      <c r="K2083" s="295" t="s">
        <v>11895</v>
      </c>
      <c r="L2083" s="295" t="s">
        <v>11378</v>
      </c>
      <c r="M2083" s="295" t="s">
        <v>10840</v>
      </c>
      <c r="O2083" s="295" t="s">
        <v>11561</v>
      </c>
    </row>
    <row r="2084" ht="15.75" customHeight="1">
      <c r="B2084" s="295" t="s">
        <v>15166</v>
      </c>
      <c r="C2084" s="295">
        <v>1.16496603E8</v>
      </c>
      <c r="D2084" s="295" t="s">
        <v>1929</v>
      </c>
      <c r="E2084" s="295" t="s">
        <v>15167</v>
      </c>
      <c r="F2084" s="295" t="s">
        <v>5440</v>
      </c>
      <c r="G2084" s="295" t="s">
        <v>32</v>
      </c>
      <c r="I2084" s="295" t="s">
        <v>11018</v>
      </c>
      <c r="J2084" s="295" t="s">
        <v>11774</v>
      </c>
      <c r="K2084" s="295" t="s">
        <v>15036</v>
      </c>
      <c r="L2084" s="295" t="s">
        <v>11197</v>
      </c>
      <c r="M2084" s="295" t="s">
        <v>10840</v>
      </c>
      <c r="O2084" s="295" t="s">
        <v>14438</v>
      </c>
    </row>
    <row r="2085" ht="15.75" customHeight="1">
      <c r="B2085" s="295" t="s">
        <v>15168</v>
      </c>
      <c r="C2085" s="295">
        <v>1.16496603E8</v>
      </c>
      <c r="D2085" s="295" t="s">
        <v>1929</v>
      </c>
      <c r="E2085" s="295" t="s">
        <v>5445</v>
      </c>
      <c r="F2085" s="295" t="s">
        <v>5444</v>
      </c>
      <c r="G2085" s="295" t="s">
        <v>79</v>
      </c>
      <c r="I2085" s="295" t="s">
        <v>10840</v>
      </c>
      <c r="J2085" s="295" t="s">
        <v>11450</v>
      </c>
      <c r="K2085" s="295" t="s">
        <v>11106</v>
      </c>
      <c r="L2085" s="295" t="s">
        <v>10888</v>
      </c>
      <c r="O2085" s="295" t="s">
        <v>11337</v>
      </c>
    </row>
    <row r="2086" ht="15.75" customHeight="1">
      <c r="B2086" s="295" t="s">
        <v>15170</v>
      </c>
      <c r="C2086" s="295">
        <v>1.16496603E8</v>
      </c>
      <c r="D2086" s="295" t="s">
        <v>1929</v>
      </c>
      <c r="E2086" s="295" t="s">
        <v>5445</v>
      </c>
      <c r="F2086" s="295" t="s">
        <v>5444</v>
      </c>
      <c r="G2086" s="295" t="s">
        <v>38</v>
      </c>
      <c r="I2086" s="295" t="s">
        <v>10840</v>
      </c>
      <c r="J2086" s="295" t="s">
        <v>10921</v>
      </c>
      <c r="K2086" s="295" t="s">
        <v>11105</v>
      </c>
      <c r="L2086" s="295" t="s">
        <v>10867</v>
      </c>
      <c r="M2086" s="295" t="s">
        <v>10840</v>
      </c>
      <c r="O2086" s="295" t="s">
        <v>11479</v>
      </c>
    </row>
    <row r="2087" ht="15.75" customHeight="1">
      <c r="B2087" s="295" t="s">
        <v>15171</v>
      </c>
      <c r="C2087" s="295">
        <v>1.16496603E8</v>
      </c>
      <c r="D2087" s="295" t="s">
        <v>1929</v>
      </c>
      <c r="E2087" s="295" t="s">
        <v>15172</v>
      </c>
      <c r="F2087" s="295" t="s">
        <v>5444</v>
      </c>
      <c r="G2087" s="295" t="s">
        <v>32</v>
      </c>
      <c r="I2087" s="295" t="s">
        <v>10935</v>
      </c>
      <c r="J2087" s="295" t="s">
        <v>11406</v>
      </c>
      <c r="K2087" s="295" t="s">
        <v>10934</v>
      </c>
      <c r="L2087" s="295" t="s">
        <v>11041</v>
      </c>
      <c r="M2087" s="295" t="s">
        <v>10840</v>
      </c>
      <c r="O2087" s="295" t="s">
        <v>13278</v>
      </c>
    </row>
    <row r="2088" ht="15.75" customHeight="1">
      <c r="B2088" s="295" t="s">
        <v>15173</v>
      </c>
      <c r="C2088" s="295">
        <v>1.16498003E8</v>
      </c>
      <c r="D2088" s="295" t="s">
        <v>2130</v>
      </c>
      <c r="E2088" s="295" t="s">
        <v>5450</v>
      </c>
      <c r="F2088" s="295" t="s">
        <v>5449</v>
      </c>
      <c r="G2088" s="295" t="s">
        <v>79</v>
      </c>
      <c r="I2088" s="295" t="s">
        <v>10840</v>
      </c>
      <c r="J2088" s="295" t="s">
        <v>10840</v>
      </c>
      <c r="K2088" s="295" t="s">
        <v>11069</v>
      </c>
      <c r="L2088" s="295" t="s">
        <v>10840</v>
      </c>
      <c r="M2088" s="295" t="s">
        <v>10840</v>
      </c>
      <c r="O2088" s="295" t="s">
        <v>12286</v>
      </c>
    </row>
    <row r="2089" ht="15.75" customHeight="1">
      <c r="B2089" s="295" t="s">
        <v>15174</v>
      </c>
      <c r="C2089" s="295">
        <v>1.16498003E8</v>
      </c>
      <c r="D2089" s="295" t="s">
        <v>2130</v>
      </c>
      <c r="E2089" s="295" t="s">
        <v>5450</v>
      </c>
      <c r="F2089" s="295" t="s">
        <v>5449</v>
      </c>
      <c r="G2089" s="295" t="s">
        <v>38</v>
      </c>
      <c r="I2089" s="295" t="s">
        <v>10840</v>
      </c>
      <c r="J2089" s="295" t="s">
        <v>10840</v>
      </c>
      <c r="K2089" s="295" t="s">
        <v>13763</v>
      </c>
      <c r="L2089" s="295" t="s">
        <v>10840</v>
      </c>
      <c r="M2089" s="295" t="s">
        <v>10840</v>
      </c>
      <c r="O2089" s="295" t="s">
        <v>12867</v>
      </c>
    </row>
    <row r="2090" ht="15.75" customHeight="1">
      <c r="B2090" s="295" t="s">
        <v>15176</v>
      </c>
      <c r="C2090" s="295">
        <v>1.16498003E8</v>
      </c>
      <c r="D2090" s="295" t="s">
        <v>2130</v>
      </c>
      <c r="E2090" s="295" t="s">
        <v>15177</v>
      </c>
      <c r="F2090" s="295" t="s">
        <v>5449</v>
      </c>
      <c r="G2090" s="295" t="s">
        <v>32</v>
      </c>
      <c r="I2090" s="295" t="s">
        <v>10840</v>
      </c>
      <c r="J2090" s="295" t="s">
        <v>10888</v>
      </c>
      <c r="K2090" s="295" t="s">
        <v>11694</v>
      </c>
      <c r="L2090" s="295" t="s">
        <v>10874</v>
      </c>
      <c r="M2090" s="295" t="s">
        <v>10840</v>
      </c>
      <c r="O2090" s="295" t="s">
        <v>15178</v>
      </c>
    </row>
    <row r="2091" ht="15.75" customHeight="1">
      <c r="B2091" s="295" t="s">
        <v>15179</v>
      </c>
      <c r="C2091" s="295">
        <v>1.16555003E8</v>
      </c>
      <c r="D2091" s="295" t="s">
        <v>1467</v>
      </c>
      <c r="E2091" s="295" t="s">
        <v>5454</v>
      </c>
      <c r="F2091" s="295" t="s">
        <v>5453</v>
      </c>
      <c r="G2091" s="295" t="s">
        <v>79</v>
      </c>
      <c r="I2091" s="295" t="s">
        <v>10840</v>
      </c>
      <c r="J2091" s="295" t="s">
        <v>10840</v>
      </c>
      <c r="K2091" s="295" t="s">
        <v>10994</v>
      </c>
      <c r="L2091" s="295" t="s">
        <v>10840</v>
      </c>
      <c r="M2091" s="295" t="s">
        <v>10840</v>
      </c>
      <c r="O2091" s="295" t="s">
        <v>13945</v>
      </c>
    </row>
    <row r="2092" ht="15.75" customHeight="1">
      <c r="B2092" s="295" t="s">
        <v>15180</v>
      </c>
      <c r="C2092" s="295">
        <v>1.16555003E8</v>
      </c>
      <c r="D2092" s="295" t="s">
        <v>1467</v>
      </c>
      <c r="E2092" s="295" t="s">
        <v>5454</v>
      </c>
      <c r="F2092" s="295" t="s">
        <v>5453</v>
      </c>
      <c r="G2092" s="295" t="s">
        <v>38</v>
      </c>
      <c r="I2092" s="295" t="s">
        <v>10840</v>
      </c>
      <c r="J2092" s="295" t="s">
        <v>10840</v>
      </c>
      <c r="K2092" s="295" t="s">
        <v>11138</v>
      </c>
      <c r="L2092" s="295" t="s">
        <v>10840</v>
      </c>
      <c r="M2092" s="295" t="s">
        <v>10840</v>
      </c>
      <c r="O2092" s="295" t="s">
        <v>13061</v>
      </c>
    </row>
    <row r="2093" ht="15.75" customHeight="1">
      <c r="B2093" s="295" t="s">
        <v>15182</v>
      </c>
      <c r="C2093" s="295">
        <v>1.16555003E8</v>
      </c>
      <c r="D2093" s="295" t="s">
        <v>1467</v>
      </c>
      <c r="E2093" s="295" t="s">
        <v>15183</v>
      </c>
      <c r="F2093" s="295" t="s">
        <v>5453</v>
      </c>
      <c r="G2093" s="295" t="s">
        <v>32</v>
      </c>
      <c r="I2093" s="295" t="s">
        <v>10840</v>
      </c>
      <c r="J2093" s="295" t="s">
        <v>10840</v>
      </c>
      <c r="K2093" s="295" t="s">
        <v>12030</v>
      </c>
      <c r="L2093" s="295" t="s">
        <v>10840</v>
      </c>
      <c r="M2093" s="295" t="s">
        <v>10840</v>
      </c>
      <c r="O2093" s="295" t="s">
        <v>12914</v>
      </c>
    </row>
    <row r="2094" ht="15.75" customHeight="1">
      <c r="B2094" s="295" t="s">
        <v>15184</v>
      </c>
      <c r="C2094" s="295">
        <v>1.16555003E8</v>
      </c>
      <c r="D2094" s="295" t="s">
        <v>1467</v>
      </c>
      <c r="E2094" s="295" t="s">
        <v>5459</v>
      </c>
      <c r="F2094" s="295" t="s">
        <v>5458</v>
      </c>
      <c r="G2094" s="295" t="s">
        <v>79</v>
      </c>
      <c r="I2094" s="295" t="s">
        <v>10840</v>
      </c>
      <c r="K2094" s="295" t="s">
        <v>11072</v>
      </c>
      <c r="L2094" s="295" t="s">
        <v>10840</v>
      </c>
      <c r="O2094" s="295" t="s">
        <v>11197</v>
      </c>
    </row>
    <row r="2095" ht="15.75" customHeight="1">
      <c r="B2095" s="295" t="s">
        <v>15185</v>
      </c>
      <c r="C2095" s="295">
        <v>1.16555003E8</v>
      </c>
      <c r="D2095" s="295" t="s">
        <v>1467</v>
      </c>
      <c r="E2095" s="295" t="s">
        <v>5459</v>
      </c>
      <c r="F2095" s="295" t="s">
        <v>5458</v>
      </c>
      <c r="G2095" s="295" t="s">
        <v>38</v>
      </c>
      <c r="H2095" s="295" t="s">
        <v>10840</v>
      </c>
      <c r="I2095" s="295" t="s">
        <v>10840</v>
      </c>
      <c r="J2095" s="295" t="s">
        <v>10840</v>
      </c>
      <c r="K2095" s="295" t="s">
        <v>11026</v>
      </c>
      <c r="L2095" s="295" t="s">
        <v>10840</v>
      </c>
      <c r="O2095" s="295" t="s">
        <v>11417</v>
      </c>
    </row>
    <row r="2096" ht="15.75" customHeight="1">
      <c r="B2096" s="295" t="s">
        <v>15187</v>
      </c>
      <c r="C2096" s="295">
        <v>1.16555003E8</v>
      </c>
      <c r="D2096" s="295" t="s">
        <v>1467</v>
      </c>
      <c r="E2096" s="295" t="s">
        <v>15188</v>
      </c>
      <c r="F2096" s="295" t="s">
        <v>5458</v>
      </c>
      <c r="G2096" s="295" t="s">
        <v>32</v>
      </c>
      <c r="H2096" s="295" t="s">
        <v>10840</v>
      </c>
      <c r="I2096" s="295" t="s">
        <v>10840</v>
      </c>
      <c r="J2096" s="295" t="s">
        <v>10840</v>
      </c>
      <c r="K2096" s="295" t="s">
        <v>11766</v>
      </c>
      <c r="L2096" s="295" t="s">
        <v>10840</v>
      </c>
      <c r="O2096" s="295" t="s">
        <v>11306</v>
      </c>
    </row>
    <row r="2097" ht="15.75" customHeight="1">
      <c r="B2097" s="295" t="s">
        <v>15189</v>
      </c>
      <c r="C2097" s="295">
        <v>1.16557103E8</v>
      </c>
      <c r="D2097" s="295" t="s">
        <v>1902</v>
      </c>
      <c r="E2097" s="295" t="s">
        <v>5463</v>
      </c>
      <c r="F2097" s="295" t="s">
        <v>5462</v>
      </c>
      <c r="G2097" s="295" t="s">
        <v>79</v>
      </c>
      <c r="I2097" s="295" t="s">
        <v>10840</v>
      </c>
      <c r="J2097" s="295" t="s">
        <v>10919</v>
      </c>
      <c r="K2097" s="295" t="s">
        <v>11650</v>
      </c>
      <c r="L2097" s="295" t="s">
        <v>10840</v>
      </c>
      <c r="M2097" s="295" t="s">
        <v>10840</v>
      </c>
      <c r="O2097" s="295" t="s">
        <v>11787</v>
      </c>
    </row>
    <row r="2098" ht="15.75" customHeight="1">
      <c r="B2098" s="295" t="s">
        <v>15191</v>
      </c>
      <c r="C2098" s="295">
        <v>1.16557103E8</v>
      </c>
      <c r="D2098" s="295" t="s">
        <v>1902</v>
      </c>
      <c r="E2098" s="295" t="s">
        <v>5463</v>
      </c>
      <c r="F2098" s="295" t="s">
        <v>5462</v>
      </c>
      <c r="G2098" s="295" t="s">
        <v>38</v>
      </c>
      <c r="I2098" s="295" t="s">
        <v>10840</v>
      </c>
      <c r="J2098" s="295" t="s">
        <v>10901</v>
      </c>
      <c r="K2098" s="295" t="s">
        <v>12629</v>
      </c>
      <c r="L2098" s="295" t="s">
        <v>10862</v>
      </c>
      <c r="M2098" s="295" t="s">
        <v>10840</v>
      </c>
      <c r="O2098" s="295" t="s">
        <v>12532</v>
      </c>
    </row>
    <row r="2099" ht="15.75" customHeight="1">
      <c r="B2099" s="295" t="s">
        <v>15192</v>
      </c>
      <c r="C2099" s="295">
        <v>1.16557103E8</v>
      </c>
      <c r="D2099" s="295" t="s">
        <v>1902</v>
      </c>
      <c r="E2099" s="295" t="s">
        <v>15193</v>
      </c>
      <c r="F2099" s="295" t="s">
        <v>5462</v>
      </c>
      <c r="G2099" s="295" t="s">
        <v>32</v>
      </c>
      <c r="I2099" s="295" t="s">
        <v>10874</v>
      </c>
      <c r="J2099" s="295" t="s">
        <v>10993</v>
      </c>
      <c r="K2099" s="295" t="s">
        <v>13896</v>
      </c>
      <c r="L2099" s="295" t="s">
        <v>10988</v>
      </c>
      <c r="M2099" s="295" t="s">
        <v>10840</v>
      </c>
      <c r="O2099" s="295" t="s">
        <v>12633</v>
      </c>
    </row>
    <row r="2100" ht="15.75" customHeight="1">
      <c r="B2100" s="295" t="s">
        <v>15194</v>
      </c>
      <c r="C2100" s="295">
        <v>1.16557103E8</v>
      </c>
      <c r="D2100" s="295" t="s">
        <v>1902</v>
      </c>
      <c r="E2100" s="295" t="s">
        <v>5467</v>
      </c>
      <c r="F2100" s="295" t="s">
        <v>5466</v>
      </c>
      <c r="G2100" s="295" t="s">
        <v>79</v>
      </c>
      <c r="I2100" s="295" t="s">
        <v>10840</v>
      </c>
      <c r="J2100" s="295" t="s">
        <v>10901</v>
      </c>
      <c r="K2100" s="295" t="s">
        <v>11035</v>
      </c>
      <c r="L2100" s="295" t="s">
        <v>10840</v>
      </c>
      <c r="M2100" s="295" t="s">
        <v>10840</v>
      </c>
      <c r="O2100" s="295" t="s">
        <v>10841</v>
      </c>
    </row>
    <row r="2101" ht="15.75" customHeight="1">
      <c r="B2101" s="295" t="s">
        <v>15195</v>
      </c>
      <c r="C2101" s="295">
        <v>1.16557103E8</v>
      </c>
      <c r="D2101" s="295" t="s">
        <v>1902</v>
      </c>
      <c r="E2101" s="295" t="s">
        <v>5467</v>
      </c>
      <c r="F2101" s="295" t="s">
        <v>5466</v>
      </c>
      <c r="G2101" s="295" t="s">
        <v>38</v>
      </c>
      <c r="I2101" s="295" t="s">
        <v>10840</v>
      </c>
      <c r="J2101" s="295" t="s">
        <v>10919</v>
      </c>
      <c r="K2101" s="295" t="s">
        <v>11007</v>
      </c>
      <c r="L2101" s="295" t="s">
        <v>10840</v>
      </c>
      <c r="M2101" s="295" t="s">
        <v>10840</v>
      </c>
      <c r="O2101" s="295" t="s">
        <v>10923</v>
      </c>
    </row>
    <row r="2102" ht="15.75" customHeight="1">
      <c r="B2102" s="295" t="s">
        <v>15196</v>
      </c>
      <c r="C2102" s="295">
        <v>1.16557103E8</v>
      </c>
      <c r="D2102" s="295" t="s">
        <v>1902</v>
      </c>
      <c r="E2102" s="295" t="s">
        <v>15197</v>
      </c>
      <c r="F2102" s="295" t="s">
        <v>5466</v>
      </c>
      <c r="G2102" s="295" t="s">
        <v>32</v>
      </c>
      <c r="I2102" s="295" t="s">
        <v>10840</v>
      </c>
      <c r="J2102" s="295" t="s">
        <v>10993</v>
      </c>
      <c r="K2102" s="295" t="s">
        <v>13875</v>
      </c>
      <c r="L2102" s="295" t="s">
        <v>10901</v>
      </c>
      <c r="M2102" s="295" t="s">
        <v>10840</v>
      </c>
      <c r="O2102" s="295" t="s">
        <v>11204</v>
      </c>
    </row>
    <row r="2103" ht="15.75" customHeight="1">
      <c r="B2103" s="295" t="s">
        <v>15199</v>
      </c>
      <c r="C2103" s="295">
        <v>1.16604003E8</v>
      </c>
      <c r="D2103" s="295" t="s">
        <v>1358</v>
      </c>
      <c r="E2103" s="295" t="s">
        <v>5472</v>
      </c>
      <c r="F2103" s="295" t="s">
        <v>5471</v>
      </c>
      <c r="G2103" s="295" t="s">
        <v>79</v>
      </c>
      <c r="H2103" s="295" t="s">
        <v>10840</v>
      </c>
      <c r="I2103" s="295" t="s">
        <v>10901</v>
      </c>
      <c r="J2103" s="295" t="s">
        <v>10850</v>
      </c>
      <c r="K2103" s="295" t="s">
        <v>10913</v>
      </c>
      <c r="L2103" s="295" t="s">
        <v>10874</v>
      </c>
      <c r="M2103" s="295" t="s">
        <v>10935</v>
      </c>
      <c r="O2103" s="295" t="s">
        <v>11884</v>
      </c>
    </row>
    <row r="2104" ht="15.75" customHeight="1">
      <c r="B2104" s="295" t="s">
        <v>15200</v>
      </c>
      <c r="C2104" s="295">
        <v>1.16604003E8</v>
      </c>
      <c r="D2104" s="295" t="s">
        <v>1358</v>
      </c>
      <c r="E2104" s="295" t="s">
        <v>5472</v>
      </c>
      <c r="F2104" s="295" t="s">
        <v>5471</v>
      </c>
      <c r="G2104" s="295" t="s">
        <v>38</v>
      </c>
      <c r="I2104" s="295" t="s">
        <v>10862</v>
      </c>
      <c r="J2104" s="295" t="s">
        <v>10993</v>
      </c>
      <c r="K2104" s="295" t="s">
        <v>10913</v>
      </c>
      <c r="L2104" s="295" t="s">
        <v>10952</v>
      </c>
      <c r="M2104" s="295" t="s">
        <v>10840</v>
      </c>
      <c r="O2104" s="295" t="s">
        <v>11884</v>
      </c>
    </row>
    <row r="2105" ht="15.75" customHeight="1">
      <c r="B2105" s="295" t="s">
        <v>15201</v>
      </c>
      <c r="C2105" s="295">
        <v>1.16604003E8</v>
      </c>
      <c r="D2105" s="295" t="s">
        <v>1358</v>
      </c>
      <c r="E2105" s="295" t="s">
        <v>15202</v>
      </c>
      <c r="F2105" s="295" t="s">
        <v>5471</v>
      </c>
      <c r="G2105" s="295" t="s">
        <v>32</v>
      </c>
      <c r="H2105" s="295" t="s">
        <v>10840</v>
      </c>
      <c r="I2105" s="295" t="s">
        <v>10995</v>
      </c>
      <c r="J2105" s="295" t="s">
        <v>11489</v>
      </c>
      <c r="K2105" s="295" t="s">
        <v>12187</v>
      </c>
      <c r="L2105" s="295" t="s">
        <v>10877</v>
      </c>
      <c r="M2105" s="295" t="s">
        <v>10843</v>
      </c>
      <c r="O2105" s="295" t="s">
        <v>11369</v>
      </c>
    </row>
    <row r="2106" ht="15.75" customHeight="1">
      <c r="B2106" s="295" t="s">
        <v>15203</v>
      </c>
      <c r="C2106" s="295">
        <v>1.16604003E8</v>
      </c>
      <c r="D2106" s="295" t="s">
        <v>1358</v>
      </c>
      <c r="E2106" s="295" t="s">
        <v>5476</v>
      </c>
      <c r="F2106" s="295" t="s">
        <v>5475</v>
      </c>
      <c r="G2106" s="295" t="s">
        <v>79</v>
      </c>
      <c r="I2106" s="295" t="s">
        <v>10840</v>
      </c>
      <c r="J2106" s="295" t="s">
        <v>10864</v>
      </c>
      <c r="K2106" s="295" t="s">
        <v>11103</v>
      </c>
      <c r="L2106" s="295" t="s">
        <v>10840</v>
      </c>
      <c r="M2106" s="295" t="s">
        <v>10840</v>
      </c>
      <c r="O2106" s="295" t="s">
        <v>11106</v>
      </c>
    </row>
    <row r="2107" ht="15.75" customHeight="1">
      <c r="B2107" s="295" t="s">
        <v>15205</v>
      </c>
      <c r="C2107" s="295">
        <v>1.16604003E8</v>
      </c>
      <c r="D2107" s="295" t="s">
        <v>1358</v>
      </c>
      <c r="E2107" s="295" t="s">
        <v>5476</v>
      </c>
      <c r="F2107" s="295" t="s">
        <v>5475</v>
      </c>
      <c r="G2107" s="295" t="s">
        <v>38</v>
      </c>
      <c r="I2107" s="295" t="s">
        <v>10840</v>
      </c>
      <c r="J2107" s="295" t="s">
        <v>10912</v>
      </c>
      <c r="K2107" s="295" t="s">
        <v>11959</v>
      </c>
      <c r="L2107" s="295" t="s">
        <v>10919</v>
      </c>
      <c r="M2107" s="295" t="s">
        <v>10840</v>
      </c>
      <c r="O2107" s="295" t="s">
        <v>11216</v>
      </c>
    </row>
    <row r="2108" ht="15.75" customHeight="1">
      <c r="B2108" s="295" t="s">
        <v>15206</v>
      </c>
      <c r="C2108" s="295">
        <v>1.16604003E8</v>
      </c>
      <c r="D2108" s="295" t="s">
        <v>1358</v>
      </c>
      <c r="E2108" s="295" t="s">
        <v>15207</v>
      </c>
      <c r="F2108" s="295" t="s">
        <v>5475</v>
      </c>
      <c r="G2108" s="295" t="s">
        <v>32</v>
      </c>
      <c r="I2108" s="295" t="s">
        <v>10840</v>
      </c>
      <c r="J2108" s="295" t="s">
        <v>11210</v>
      </c>
      <c r="K2108" s="295" t="s">
        <v>11634</v>
      </c>
      <c r="L2108" s="295" t="s">
        <v>10867</v>
      </c>
      <c r="M2108" s="295" t="s">
        <v>10919</v>
      </c>
      <c r="O2108" s="295" t="s">
        <v>11553</v>
      </c>
    </row>
    <row r="2109" ht="15.75" customHeight="1">
      <c r="B2109" s="295" t="s">
        <v>15208</v>
      </c>
      <c r="C2109" s="295">
        <v>1.16605003E8</v>
      </c>
      <c r="D2109" s="295" t="s">
        <v>1475</v>
      </c>
      <c r="E2109" s="295" t="s">
        <v>5481</v>
      </c>
      <c r="F2109" s="295" t="s">
        <v>5479</v>
      </c>
      <c r="G2109" s="295" t="s">
        <v>79</v>
      </c>
      <c r="I2109" s="295" t="s">
        <v>10840</v>
      </c>
      <c r="J2109" s="295" t="s">
        <v>10840</v>
      </c>
      <c r="K2109" s="295" t="s">
        <v>11110</v>
      </c>
      <c r="L2109" s="295" t="s">
        <v>10840</v>
      </c>
      <c r="O2109" s="295" t="s">
        <v>12504</v>
      </c>
    </row>
    <row r="2110" ht="15.75" customHeight="1">
      <c r="B2110" s="295" t="s">
        <v>15210</v>
      </c>
      <c r="C2110" s="295">
        <v>1.16605003E8</v>
      </c>
      <c r="D2110" s="295" t="s">
        <v>1475</v>
      </c>
      <c r="E2110" s="295" t="s">
        <v>5481</v>
      </c>
      <c r="F2110" s="295" t="s">
        <v>5479</v>
      </c>
      <c r="G2110" s="295" t="s">
        <v>38</v>
      </c>
      <c r="I2110" s="295" t="s">
        <v>10840</v>
      </c>
      <c r="J2110" s="295" t="s">
        <v>10935</v>
      </c>
      <c r="K2110" s="295" t="s">
        <v>11757</v>
      </c>
      <c r="L2110" s="295" t="s">
        <v>10840</v>
      </c>
      <c r="M2110" s="295" t="s">
        <v>10840</v>
      </c>
      <c r="O2110" s="295" t="s">
        <v>12271</v>
      </c>
    </row>
    <row r="2111" ht="15.75" customHeight="1">
      <c r="B2111" s="295" t="s">
        <v>15211</v>
      </c>
      <c r="C2111" s="295">
        <v>1.16605003E8</v>
      </c>
      <c r="D2111" s="295" t="s">
        <v>1475</v>
      </c>
      <c r="E2111" s="295" t="s">
        <v>15212</v>
      </c>
      <c r="F2111" s="295" t="s">
        <v>5479</v>
      </c>
      <c r="G2111" s="295" t="s">
        <v>32</v>
      </c>
      <c r="I2111" s="295" t="s">
        <v>10840</v>
      </c>
      <c r="J2111" s="295" t="s">
        <v>10944</v>
      </c>
      <c r="K2111" s="295" t="s">
        <v>13267</v>
      </c>
      <c r="L2111" s="295" t="s">
        <v>10840</v>
      </c>
      <c r="M2111" s="295" t="s">
        <v>10840</v>
      </c>
      <c r="O2111" s="295" t="s">
        <v>11586</v>
      </c>
    </row>
    <row r="2112" ht="15.75" customHeight="1">
      <c r="B2112" s="295" t="s">
        <v>15213</v>
      </c>
      <c r="C2112" s="295">
        <v>1.16605003E8</v>
      </c>
      <c r="D2112" s="295" t="s">
        <v>1475</v>
      </c>
      <c r="E2112" s="295" t="s">
        <v>5485</v>
      </c>
      <c r="F2112" s="295" t="s">
        <v>5484</v>
      </c>
      <c r="G2112" s="295" t="s">
        <v>79</v>
      </c>
      <c r="I2112" s="295" t="s">
        <v>10840</v>
      </c>
      <c r="J2112" s="295" t="s">
        <v>10840</v>
      </c>
      <c r="K2112" s="295" t="s">
        <v>11065</v>
      </c>
      <c r="L2112" s="295" t="s">
        <v>10840</v>
      </c>
      <c r="O2112" s="295" t="s">
        <v>11035</v>
      </c>
    </row>
    <row r="2113" ht="15.75" customHeight="1">
      <c r="B2113" s="295" t="s">
        <v>15214</v>
      </c>
      <c r="C2113" s="295">
        <v>1.16605003E8</v>
      </c>
      <c r="D2113" s="295" t="s">
        <v>1475</v>
      </c>
      <c r="E2113" s="295" t="s">
        <v>5485</v>
      </c>
      <c r="F2113" s="295" t="s">
        <v>5484</v>
      </c>
      <c r="G2113" s="295" t="s">
        <v>38</v>
      </c>
      <c r="I2113" s="295" t="s">
        <v>10840</v>
      </c>
      <c r="J2113" s="295" t="s">
        <v>10840</v>
      </c>
      <c r="K2113" s="295" t="s">
        <v>11671</v>
      </c>
      <c r="L2113" s="295" t="s">
        <v>10840</v>
      </c>
      <c r="O2113" s="295" t="s">
        <v>10849</v>
      </c>
    </row>
    <row r="2114" ht="15.75" customHeight="1">
      <c r="B2114" s="295" t="s">
        <v>15216</v>
      </c>
      <c r="C2114" s="295">
        <v>1.16605003E8</v>
      </c>
      <c r="D2114" s="295" t="s">
        <v>1475</v>
      </c>
      <c r="E2114" s="295" t="s">
        <v>15217</v>
      </c>
      <c r="F2114" s="295" t="s">
        <v>5484</v>
      </c>
      <c r="G2114" s="295" t="s">
        <v>32</v>
      </c>
      <c r="I2114" s="295" t="s">
        <v>10840</v>
      </c>
      <c r="J2114" s="295" t="s">
        <v>10912</v>
      </c>
      <c r="K2114" s="295" t="s">
        <v>11547</v>
      </c>
      <c r="L2114" s="295" t="s">
        <v>10840</v>
      </c>
      <c r="O2114" s="295" t="s">
        <v>11814</v>
      </c>
    </row>
    <row r="2115" ht="15.75" customHeight="1">
      <c r="B2115" s="295" t="s">
        <v>15218</v>
      </c>
      <c r="C2115" s="295">
        <v>1.17080503E8</v>
      </c>
      <c r="D2115" s="295" t="s">
        <v>619</v>
      </c>
      <c r="E2115" s="295" t="s">
        <v>5489</v>
      </c>
      <c r="F2115" s="295" t="s">
        <v>5488</v>
      </c>
      <c r="G2115" s="295" t="s">
        <v>79</v>
      </c>
      <c r="I2115" s="295" t="s">
        <v>10840</v>
      </c>
      <c r="J2115" s="295" t="s">
        <v>10874</v>
      </c>
      <c r="K2115" s="295" t="s">
        <v>11068</v>
      </c>
      <c r="L2115" s="295" t="s">
        <v>10840</v>
      </c>
      <c r="M2115" s="295" t="s">
        <v>10840</v>
      </c>
      <c r="O2115" s="295" t="s">
        <v>13060</v>
      </c>
    </row>
    <row r="2116" ht="15.75" customHeight="1">
      <c r="B2116" s="295" t="s">
        <v>15220</v>
      </c>
      <c r="C2116" s="295">
        <v>1.17080503E8</v>
      </c>
      <c r="D2116" s="295" t="s">
        <v>619</v>
      </c>
      <c r="E2116" s="295" t="s">
        <v>5489</v>
      </c>
      <c r="F2116" s="295" t="s">
        <v>5488</v>
      </c>
      <c r="G2116" s="295" t="s">
        <v>38</v>
      </c>
      <c r="H2116" s="295" t="s">
        <v>10840</v>
      </c>
      <c r="I2116" s="295" t="s">
        <v>10840</v>
      </c>
      <c r="J2116" s="295" t="s">
        <v>10874</v>
      </c>
      <c r="K2116" s="295" t="s">
        <v>11069</v>
      </c>
      <c r="L2116" s="295" t="s">
        <v>10840</v>
      </c>
      <c r="M2116" s="295" t="s">
        <v>10840</v>
      </c>
      <c r="O2116" s="295" t="s">
        <v>11443</v>
      </c>
    </row>
    <row r="2117" ht="15.75" customHeight="1">
      <c r="B2117" s="295" t="s">
        <v>15221</v>
      </c>
      <c r="C2117" s="295">
        <v>1.17080503E8</v>
      </c>
      <c r="D2117" s="295" t="s">
        <v>619</v>
      </c>
      <c r="E2117" s="295" t="s">
        <v>15222</v>
      </c>
      <c r="F2117" s="295" t="s">
        <v>5488</v>
      </c>
      <c r="G2117" s="295" t="s">
        <v>32</v>
      </c>
      <c r="H2117" s="295" t="s">
        <v>10840</v>
      </c>
      <c r="I2117" s="295" t="s">
        <v>10912</v>
      </c>
      <c r="J2117" s="295" t="s">
        <v>11378</v>
      </c>
      <c r="K2117" s="295" t="s">
        <v>11015</v>
      </c>
      <c r="L2117" s="295" t="s">
        <v>10901</v>
      </c>
      <c r="M2117" s="295" t="s">
        <v>10935</v>
      </c>
      <c r="O2117" s="295" t="s">
        <v>12228</v>
      </c>
    </row>
    <row r="2118" ht="15.75" customHeight="1">
      <c r="B2118" s="295" t="s">
        <v>15224</v>
      </c>
      <c r="C2118" s="295">
        <v>1.17080503E8</v>
      </c>
      <c r="D2118" s="295" t="s">
        <v>619</v>
      </c>
      <c r="E2118" s="295" t="s">
        <v>5493</v>
      </c>
      <c r="F2118" s="295" t="s">
        <v>5492</v>
      </c>
      <c r="G2118" s="295" t="s">
        <v>79</v>
      </c>
      <c r="H2118" s="295" t="s">
        <v>10840</v>
      </c>
      <c r="I2118" s="295" t="s">
        <v>10840</v>
      </c>
      <c r="J2118" s="295" t="s">
        <v>10901</v>
      </c>
      <c r="K2118" s="295" t="s">
        <v>12208</v>
      </c>
      <c r="L2118" s="295" t="s">
        <v>10840</v>
      </c>
      <c r="O2118" s="295" t="s">
        <v>12751</v>
      </c>
    </row>
    <row r="2119" ht="15.75" customHeight="1">
      <c r="B2119" s="295" t="s">
        <v>15226</v>
      </c>
      <c r="C2119" s="295">
        <v>1.17080503E8</v>
      </c>
      <c r="D2119" s="295" t="s">
        <v>619</v>
      </c>
      <c r="E2119" s="295" t="s">
        <v>5493</v>
      </c>
      <c r="F2119" s="295" t="s">
        <v>5492</v>
      </c>
      <c r="G2119" s="295" t="s">
        <v>38</v>
      </c>
      <c r="I2119" s="295" t="s">
        <v>10840</v>
      </c>
      <c r="J2119" s="295" t="s">
        <v>10912</v>
      </c>
      <c r="K2119" s="295" t="s">
        <v>10977</v>
      </c>
      <c r="L2119" s="295" t="s">
        <v>10840</v>
      </c>
      <c r="M2119" s="295" t="s">
        <v>10840</v>
      </c>
      <c r="N2119" s="295" t="s">
        <v>10840</v>
      </c>
      <c r="O2119" s="295" t="s">
        <v>11091</v>
      </c>
    </row>
    <row r="2120" ht="15.75" customHeight="1">
      <c r="B2120" s="295" t="s">
        <v>15227</v>
      </c>
      <c r="C2120" s="295">
        <v>1.17080503E8</v>
      </c>
      <c r="D2120" s="295" t="s">
        <v>619</v>
      </c>
      <c r="E2120" s="295" t="s">
        <v>15228</v>
      </c>
      <c r="F2120" s="295" t="s">
        <v>5492</v>
      </c>
      <c r="G2120" s="295" t="s">
        <v>32</v>
      </c>
      <c r="H2120" s="295" t="s">
        <v>10840</v>
      </c>
      <c r="I2120" s="295" t="s">
        <v>10840</v>
      </c>
      <c r="J2120" s="295" t="s">
        <v>10944</v>
      </c>
      <c r="K2120" s="295" t="s">
        <v>11884</v>
      </c>
      <c r="L2120" s="295" t="s">
        <v>10840</v>
      </c>
      <c r="M2120" s="295" t="s">
        <v>10840</v>
      </c>
      <c r="N2120" s="295" t="s">
        <v>10840</v>
      </c>
      <c r="O2120" s="295" t="s">
        <v>10994</v>
      </c>
    </row>
    <row r="2121" ht="15.75" customHeight="1">
      <c r="B2121" s="295" t="s">
        <v>15230</v>
      </c>
      <c r="C2121" s="295">
        <v>1.17081003E8</v>
      </c>
      <c r="D2121" s="295" t="s">
        <v>770</v>
      </c>
      <c r="E2121" s="295" t="s">
        <v>5498</v>
      </c>
      <c r="F2121" s="295" t="s">
        <v>5497</v>
      </c>
      <c r="G2121" s="295" t="s">
        <v>79</v>
      </c>
      <c r="H2121" s="295" t="s">
        <v>10840</v>
      </c>
      <c r="J2121" s="295" t="s">
        <v>10840</v>
      </c>
      <c r="K2121" s="295" t="s">
        <v>10984</v>
      </c>
      <c r="L2121" s="295" t="s">
        <v>10840</v>
      </c>
      <c r="O2121" s="295" t="s">
        <v>11479</v>
      </c>
    </row>
    <row r="2122" ht="15.75" customHeight="1">
      <c r="B2122" s="295" t="s">
        <v>15231</v>
      </c>
      <c r="C2122" s="295">
        <v>1.17081003E8</v>
      </c>
      <c r="D2122" s="295" t="s">
        <v>770</v>
      </c>
      <c r="E2122" s="295" t="s">
        <v>5498</v>
      </c>
      <c r="F2122" s="295" t="s">
        <v>5497</v>
      </c>
      <c r="G2122" s="295" t="s">
        <v>38</v>
      </c>
      <c r="I2122" s="295" t="s">
        <v>10840</v>
      </c>
      <c r="J2122" s="295" t="s">
        <v>10840</v>
      </c>
      <c r="K2122" s="295" t="s">
        <v>11479</v>
      </c>
      <c r="L2122" s="295" t="s">
        <v>10840</v>
      </c>
      <c r="M2122" s="295" t="s">
        <v>10840</v>
      </c>
      <c r="O2122" s="295" t="s">
        <v>11150</v>
      </c>
    </row>
    <row r="2123" ht="15.75" customHeight="1">
      <c r="B2123" s="295" t="s">
        <v>15233</v>
      </c>
      <c r="C2123" s="295">
        <v>1.17081003E8</v>
      </c>
      <c r="D2123" s="295" t="s">
        <v>770</v>
      </c>
      <c r="E2123" s="295" t="s">
        <v>15234</v>
      </c>
      <c r="F2123" s="295" t="s">
        <v>5497</v>
      </c>
      <c r="G2123" s="295" t="s">
        <v>32</v>
      </c>
      <c r="H2123" s="295" t="s">
        <v>10840</v>
      </c>
      <c r="I2123" s="295" t="s">
        <v>10840</v>
      </c>
      <c r="J2123" s="295" t="s">
        <v>10874</v>
      </c>
      <c r="K2123" s="295" t="s">
        <v>11294</v>
      </c>
      <c r="L2123" s="295" t="s">
        <v>10840</v>
      </c>
      <c r="M2123" s="295" t="s">
        <v>10840</v>
      </c>
      <c r="O2123" s="295" t="s">
        <v>11042</v>
      </c>
    </row>
    <row r="2124" ht="15.75" customHeight="1">
      <c r="B2124" s="295" t="s">
        <v>15235</v>
      </c>
      <c r="C2124" s="295">
        <v>1.17083004E8</v>
      </c>
      <c r="D2124" s="295" t="s">
        <v>1594</v>
      </c>
      <c r="E2124" s="295" t="s">
        <v>5502</v>
      </c>
      <c r="F2124" s="295" t="s">
        <v>5501</v>
      </c>
      <c r="G2124" s="295" t="s">
        <v>79</v>
      </c>
      <c r="H2124" s="295" t="s">
        <v>10840</v>
      </c>
      <c r="J2124" s="295" t="s">
        <v>10840</v>
      </c>
      <c r="K2124" s="295" t="s">
        <v>11064</v>
      </c>
      <c r="L2124" s="295" t="s">
        <v>10840</v>
      </c>
      <c r="O2124" s="295" t="s">
        <v>11035</v>
      </c>
    </row>
    <row r="2125" ht="15.75" customHeight="1">
      <c r="B2125" s="295" t="s">
        <v>15237</v>
      </c>
      <c r="C2125" s="295">
        <v>1.17083004E8</v>
      </c>
      <c r="D2125" s="295" t="s">
        <v>1594</v>
      </c>
      <c r="E2125" s="295" t="s">
        <v>5502</v>
      </c>
      <c r="F2125" s="295" t="s">
        <v>5501</v>
      </c>
      <c r="G2125" s="295" t="s">
        <v>38</v>
      </c>
      <c r="I2125" s="295" t="s">
        <v>10840</v>
      </c>
      <c r="J2125" s="295" t="s">
        <v>10840</v>
      </c>
      <c r="K2125" s="295" t="s">
        <v>11309</v>
      </c>
      <c r="L2125" s="295" t="s">
        <v>10840</v>
      </c>
      <c r="O2125" s="295" t="s">
        <v>11395</v>
      </c>
    </row>
    <row r="2126" ht="15.75" customHeight="1">
      <c r="B2126" s="295" t="s">
        <v>15238</v>
      </c>
      <c r="C2126" s="295">
        <v>1.17083004E8</v>
      </c>
      <c r="D2126" s="295" t="s">
        <v>1594</v>
      </c>
      <c r="E2126" s="295" t="s">
        <v>15239</v>
      </c>
      <c r="F2126" s="295" t="s">
        <v>5501</v>
      </c>
      <c r="G2126" s="295" t="s">
        <v>32</v>
      </c>
      <c r="H2126" s="295" t="s">
        <v>10840</v>
      </c>
      <c r="I2126" s="295" t="s">
        <v>10840</v>
      </c>
      <c r="J2126" s="295" t="s">
        <v>10888</v>
      </c>
      <c r="K2126" s="295" t="s">
        <v>12197</v>
      </c>
      <c r="L2126" s="295" t="s">
        <v>10840</v>
      </c>
      <c r="O2126" s="295" t="s">
        <v>11650</v>
      </c>
    </row>
    <row r="2127" ht="15.75" customHeight="1">
      <c r="B2127" s="295" t="s">
        <v>15240</v>
      </c>
      <c r="C2127" s="295">
        <v>1.17086003E8</v>
      </c>
      <c r="D2127" s="295" t="s">
        <v>1889</v>
      </c>
      <c r="E2127" s="295" t="s">
        <v>5507</v>
      </c>
      <c r="F2127" s="295" t="s">
        <v>5506</v>
      </c>
      <c r="G2127" s="295" t="s">
        <v>79</v>
      </c>
      <c r="I2127" s="295" t="s">
        <v>10840</v>
      </c>
      <c r="J2127" s="295" t="s">
        <v>10840</v>
      </c>
      <c r="K2127" s="295" t="s">
        <v>10962</v>
      </c>
      <c r="L2127" s="295" t="s">
        <v>10840</v>
      </c>
      <c r="M2127" s="295" t="s">
        <v>10840</v>
      </c>
      <c r="O2127" s="295" t="s">
        <v>11134</v>
      </c>
    </row>
    <row r="2128" ht="15.75" customHeight="1">
      <c r="B2128" s="295" t="s">
        <v>15242</v>
      </c>
      <c r="C2128" s="295">
        <v>1.17086003E8</v>
      </c>
      <c r="D2128" s="295" t="s">
        <v>1889</v>
      </c>
      <c r="E2128" s="295" t="s">
        <v>5507</v>
      </c>
      <c r="F2128" s="295" t="s">
        <v>5506</v>
      </c>
      <c r="G2128" s="295" t="s">
        <v>38</v>
      </c>
      <c r="I2128" s="295" t="s">
        <v>10840</v>
      </c>
      <c r="J2128" s="295" t="s">
        <v>10840</v>
      </c>
      <c r="K2128" s="295" t="s">
        <v>11148</v>
      </c>
      <c r="L2128" s="295" t="s">
        <v>10840</v>
      </c>
      <c r="M2128" s="295" t="s">
        <v>10840</v>
      </c>
      <c r="O2128" s="295" t="s">
        <v>11130</v>
      </c>
    </row>
    <row r="2129" ht="15.75" customHeight="1">
      <c r="B2129" s="295" t="s">
        <v>15243</v>
      </c>
      <c r="C2129" s="295">
        <v>1.17086003E8</v>
      </c>
      <c r="D2129" s="295" t="s">
        <v>1889</v>
      </c>
      <c r="E2129" s="295" t="s">
        <v>15244</v>
      </c>
      <c r="F2129" s="295" t="s">
        <v>5506</v>
      </c>
      <c r="G2129" s="295" t="s">
        <v>32</v>
      </c>
      <c r="I2129" s="295" t="s">
        <v>10919</v>
      </c>
      <c r="J2129" s="295" t="s">
        <v>10919</v>
      </c>
      <c r="K2129" s="295" t="s">
        <v>13657</v>
      </c>
      <c r="L2129" s="295" t="s">
        <v>10840</v>
      </c>
      <c r="M2129" s="295" t="s">
        <v>10840</v>
      </c>
      <c r="O2129" s="295" t="s">
        <v>11294</v>
      </c>
    </row>
    <row r="2130" ht="15.75" customHeight="1">
      <c r="B2130" s="295" t="s">
        <v>15246</v>
      </c>
      <c r="C2130" s="295">
        <v>1.17086503E8</v>
      </c>
      <c r="D2130" s="295" t="s">
        <v>2041</v>
      </c>
      <c r="E2130" s="295" t="s">
        <v>5511</v>
      </c>
      <c r="F2130" s="295" t="s">
        <v>5510</v>
      </c>
      <c r="G2130" s="295" t="s">
        <v>79</v>
      </c>
      <c r="I2130" s="295" t="s">
        <v>10840</v>
      </c>
      <c r="J2130" s="295" t="s">
        <v>10840</v>
      </c>
      <c r="K2130" s="295" t="s">
        <v>12516</v>
      </c>
      <c r="L2130" s="295" t="s">
        <v>10840</v>
      </c>
      <c r="M2130" s="295" t="s">
        <v>10840</v>
      </c>
      <c r="O2130" s="295" t="s">
        <v>11098</v>
      </c>
    </row>
    <row r="2131" ht="15.75" customHeight="1">
      <c r="B2131" s="295" t="s">
        <v>15247</v>
      </c>
      <c r="C2131" s="295">
        <v>1.17086503E8</v>
      </c>
      <c r="D2131" s="295" t="s">
        <v>2041</v>
      </c>
      <c r="E2131" s="295" t="s">
        <v>5511</v>
      </c>
      <c r="F2131" s="295" t="s">
        <v>5510</v>
      </c>
      <c r="G2131" s="295" t="s">
        <v>38</v>
      </c>
      <c r="H2131" s="295" t="s">
        <v>10840</v>
      </c>
      <c r="I2131" s="295" t="s">
        <v>10840</v>
      </c>
      <c r="J2131" s="295" t="s">
        <v>10840</v>
      </c>
      <c r="K2131" s="295" t="s">
        <v>13657</v>
      </c>
      <c r="L2131" s="295" t="s">
        <v>10840</v>
      </c>
      <c r="M2131" s="295" t="s">
        <v>10840</v>
      </c>
      <c r="O2131" s="295" t="s">
        <v>10989</v>
      </c>
    </row>
    <row r="2132" ht="15.75" customHeight="1">
      <c r="B2132" s="295" t="s">
        <v>15249</v>
      </c>
      <c r="C2132" s="295">
        <v>1.17086503E8</v>
      </c>
      <c r="D2132" s="295" t="s">
        <v>2041</v>
      </c>
      <c r="E2132" s="295" t="s">
        <v>15250</v>
      </c>
      <c r="F2132" s="295" t="s">
        <v>5510</v>
      </c>
      <c r="G2132" s="295" t="s">
        <v>32</v>
      </c>
      <c r="H2132" s="295" t="s">
        <v>10840</v>
      </c>
      <c r="I2132" s="295" t="s">
        <v>10919</v>
      </c>
      <c r="J2132" s="295" t="s">
        <v>10840</v>
      </c>
      <c r="K2132" s="295" t="s">
        <v>15251</v>
      </c>
      <c r="L2132" s="295" t="s">
        <v>10840</v>
      </c>
      <c r="M2132" s="295" t="s">
        <v>10840</v>
      </c>
      <c r="O2132" s="295" t="s">
        <v>14044</v>
      </c>
    </row>
    <row r="2133" ht="15.75" customHeight="1">
      <c r="B2133" s="295" t="s">
        <v>15253</v>
      </c>
      <c r="C2133" s="295">
        <v>1.17086653E8</v>
      </c>
      <c r="D2133" s="295" t="s">
        <v>2050</v>
      </c>
      <c r="E2133" s="295" t="s">
        <v>5516</v>
      </c>
      <c r="F2133" s="295" t="s">
        <v>5515</v>
      </c>
      <c r="G2133" s="295" t="s">
        <v>79</v>
      </c>
      <c r="I2133" s="295" t="s">
        <v>10840</v>
      </c>
      <c r="J2133" s="295" t="s">
        <v>10840</v>
      </c>
      <c r="K2133" s="295" t="s">
        <v>11650</v>
      </c>
      <c r="L2133" s="295" t="s">
        <v>10840</v>
      </c>
      <c r="M2133" s="295" t="s">
        <v>10840</v>
      </c>
      <c r="O2133" s="295" t="s">
        <v>12223</v>
      </c>
    </row>
    <row r="2134" ht="15.75" customHeight="1">
      <c r="B2134" s="295" t="s">
        <v>15254</v>
      </c>
      <c r="C2134" s="295">
        <v>1.17086653E8</v>
      </c>
      <c r="D2134" s="295" t="s">
        <v>2050</v>
      </c>
      <c r="E2134" s="295" t="s">
        <v>5516</v>
      </c>
      <c r="F2134" s="295" t="s">
        <v>5515</v>
      </c>
      <c r="G2134" s="295" t="s">
        <v>38</v>
      </c>
      <c r="I2134" s="295" t="s">
        <v>10840</v>
      </c>
      <c r="J2134" s="295" t="s">
        <v>10840</v>
      </c>
      <c r="K2134" s="295" t="s">
        <v>10855</v>
      </c>
      <c r="L2134" s="295" t="s">
        <v>10840</v>
      </c>
      <c r="O2134" s="295" t="s">
        <v>11984</v>
      </c>
    </row>
    <row r="2135" ht="15.75" customHeight="1">
      <c r="B2135" s="295" t="s">
        <v>15256</v>
      </c>
      <c r="C2135" s="295">
        <v>1.17086653E8</v>
      </c>
      <c r="D2135" s="295" t="s">
        <v>2050</v>
      </c>
      <c r="E2135" s="295" t="s">
        <v>15257</v>
      </c>
      <c r="F2135" s="295" t="s">
        <v>5515</v>
      </c>
      <c r="G2135" s="295" t="s">
        <v>32</v>
      </c>
      <c r="I2135" s="295" t="s">
        <v>10840</v>
      </c>
      <c r="J2135" s="295" t="s">
        <v>10840</v>
      </c>
      <c r="K2135" s="295" t="s">
        <v>15259</v>
      </c>
      <c r="L2135" s="295" t="s">
        <v>10919</v>
      </c>
      <c r="M2135" s="295" t="s">
        <v>10840</v>
      </c>
      <c r="O2135" s="295" t="s">
        <v>15178</v>
      </c>
    </row>
    <row r="2136" ht="15.75" customHeight="1">
      <c r="B2136" s="295" t="s">
        <v>15260</v>
      </c>
      <c r="C2136" s="295">
        <v>1.17089003E8</v>
      </c>
      <c r="D2136" s="295" t="s">
        <v>2224</v>
      </c>
      <c r="E2136" s="295" t="s">
        <v>5520</v>
      </c>
      <c r="F2136" s="295" t="s">
        <v>5519</v>
      </c>
      <c r="G2136" s="295" t="s">
        <v>79</v>
      </c>
      <c r="J2136" s="295" t="s">
        <v>10901</v>
      </c>
      <c r="K2136" s="295" t="s">
        <v>12055</v>
      </c>
      <c r="L2136" s="295" t="s">
        <v>10840</v>
      </c>
      <c r="M2136" s="295" t="s">
        <v>10840</v>
      </c>
      <c r="O2136" s="295" t="s">
        <v>11277</v>
      </c>
    </row>
    <row r="2137" ht="15.75" customHeight="1">
      <c r="B2137" s="295" t="s">
        <v>15261</v>
      </c>
      <c r="C2137" s="295">
        <v>1.17089003E8</v>
      </c>
      <c r="D2137" s="295" t="s">
        <v>2224</v>
      </c>
      <c r="E2137" s="295" t="s">
        <v>5520</v>
      </c>
      <c r="F2137" s="295" t="s">
        <v>5519</v>
      </c>
      <c r="G2137" s="295" t="s">
        <v>38</v>
      </c>
      <c r="I2137" s="295" t="s">
        <v>10840</v>
      </c>
      <c r="J2137" s="295" t="s">
        <v>10901</v>
      </c>
      <c r="K2137" s="295" t="s">
        <v>11260</v>
      </c>
      <c r="L2137" s="295" t="s">
        <v>10840</v>
      </c>
      <c r="M2137" s="295" t="s">
        <v>10840</v>
      </c>
      <c r="O2137" s="295" t="s">
        <v>10934</v>
      </c>
    </row>
    <row r="2138" ht="15.75" customHeight="1">
      <c r="B2138" s="295" t="s">
        <v>15262</v>
      </c>
      <c r="C2138" s="295">
        <v>1.17089003E8</v>
      </c>
      <c r="D2138" s="295" t="s">
        <v>2224</v>
      </c>
      <c r="E2138" s="295" t="s">
        <v>15264</v>
      </c>
      <c r="F2138" s="295" t="s">
        <v>5519</v>
      </c>
      <c r="G2138" s="295" t="s">
        <v>32</v>
      </c>
      <c r="I2138" s="295" t="s">
        <v>10840</v>
      </c>
      <c r="J2138" s="295" t="s">
        <v>10952</v>
      </c>
      <c r="K2138" s="295" t="s">
        <v>13088</v>
      </c>
      <c r="L2138" s="295" t="s">
        <v>10919</v>
      </c>
      <c r="M2138" s="295" t="s">
        <v>10840</v>
      </c>
      <c r="O2138" s="295" t="s">
        <v>12076</v>
      </c>
    </row>
    <row r="2139" ht="15.75" customHeight="1">
      <c r="B2139" s="295" t="s">
        <v>15265</v>
      </c>
      <c r="C2139" s="295">
        <v>1.17412003E8</v>
      </c>
      <c r="D2139" s="295" t="s">
        <v>1001</v>
      </c>
      <c r="E2139" s="295" t="s">
        <v>5525</v>
      </c>
      <c r="F2139" s="295" t="s">
        <v>5524</v>
      </c>
      <c r="G2139" s="295" t="s">
        <v>79</v>
      </c>
      <c r="H2139" s="295" t="s">
        <v>10840</v>
      </c>
      <c r="I2139" s="295" t="s">
        <v>10840</v>
      </c>
      <c r="J2139" s="295" t="s">
        <v>10840</v>
      </c>
      <c r="K2139" s="295" t="s">
        <v>10845</v>
      </c>
      <c r="L2139" s="295" t="s">
        <v>10919</v>
      </c>
      <c r="M2139" s="295" t="s">
        <v>10840</v>
      </c>
      <c r="O2139" s="295" t="s">
        <v>12368</v>
      </c>
    </row>
    <row r="2140" ht="15.75" customHeight="1">
      <c r="B2140" s="295" t="s">
        <v>15266</v>
      </c>
      <c r="C2140" s="295">
        <v>1.17412003E8</v>
      </c>
      <c r="D2140" s="295" t="s">
        <v>1001</v>
      </c>
      <c r="E2140" s="295" t="s">
        <v>5525</v>
      </c>
      <c r="F2140" s="295" t="s">
        <v>5524</v>
      </c>
      <c r="G2140" s="295" t="s">
        <v>38</v>
      </c>
      <c r="I2140" s="295" t="s">
        <v>10840</v>
      </c>
      <c r="J2140" s="295" t="s">
        <v>10840</v>
      </c>
      <c r="K2140" s="295" t="s">
        <v>12867</v>
      </c>
      <c r="L2140" s="295" t="s">
        <v>10935</v>
      </c>
      <c r="M2140" s="295" t="s">
        <v>10840</v>
      </c>
      <c r="O2140" s="295" t="s">
        <v>11046</v>
      </c>
    </row>
    <row r="2141" ht="15.75" customHeight="1">
      <c r="B2141" s="295" t="s">
        <v>15267</v>
      </c>
      <c r="C2141" s="295">
        <v>1.17412003E8</v>
      </c>
      <c r="D2141" s="295" t="s">
        <v>1001</v>
      </c>
      <c r="E2141" s="295" t="s">
        <v>15268</v>
      </c>
      <c r="F2141" s="295" t="s">
        <v>5524</v>
      </c>
      <c r="G2141" s="295" t="s">
        <v>32</v>
      </c>
      <c r="H2141" s="295" t="s">
        <v>10840</v>
      </c>
      <c r="I2141" s="295" t="s">
        <v>10840</v>
      </c>
      <c r="J2141" s="295" t="s">
        <v>10840</v>
      </c>
      <c r="K2141" s="295" t="s">
        <v>12300</v>
      </c>
      <c r="L2141" s="295" t="s">
        <v>10921</v>
      </c>
      <c r="M2141" s="295" t="s">
        <v>10840</v>
      </c>
      <c r="O2141" s="295" t="s">
        <v>15270</v>
      </c>
    </row>
    <row r="2142" ht="15.75" customHeight="1">
      <c r="B2142" s="295" t="s">
        <v>15271</v>
      </c>
      <c r="C2142" s="295">
        <v>1.17414003E8</v>
      </c>
      <c r="D2142" s="295" t="s">
        <v>1265</v>
      </c>
      <c r="E2142" s="295" t="s">
        <v>5529</v>
      </c>
      <c r="F2142" s="295" t="s">
        <v>5528</v>
      </c>
      <c r="G2142" s="295" t="s">
        <v>79</v>
      </c>
      <c r="I2142" s="295" t="s">
        <v>10840</v>
      </c>
      <c r="J2142" s="295" t="s">
        <v>10840</v>
      </c>
      <c r="K2142" s="295" t="s">
        <v>11309</v>
      </c>
      <c r="L2142" s="295" t="s">
        <v>10840</v>
      </c>
      <c r="O2142" s="295" t="s">
        <v>11478</v>
      </c>
    </row>
    <row r="2143" ht="15.75" customHeight="1">
      <c r="B2143" s="295" t="s">
        <v>15272</v>
      </c>
      <c r="C2143" s="295">
        <v>1.17414003E8</v>
      </c>
      <c r="D2143" s="295" t="s">
        <v>1265</v>
      </c>
      <c r="E2143" s="295" t="s">
        <v>5529</v>
      </c>
      <c r="F2143" s="295" t="s">
        <v>5528</v>
      </c>
      <c r="G2143" s="295" t="s">
        <v>38</v>
      </c>
      <c r="H2143" s="295" t="s">
        <v>10840</v>
      </c>
      <c r="J2143" s="295" t="s">
        <v>10840</v>
      </c>
      <c r="K2143" s="295" t="s">
        <v>10977</v>
      </c>
      <c r="L2143" s="295" t="s">
        <v>10840</v>
      </c>
      <c r="O2143" s="295" t="s">
        <v>10916</v>
      </c>
    </row>
    <row r="2144" ht="15.75" customHeight="1">
      <c r="B2144" s="295" t="s">
        <v>15273</v>
      </c>
      <c r="C2144" s="295">
        <v>1.17414003E8</v>
      </c>
      <c r="D2144" s="295" t="s">
        <v>1265</v>
      </c>
      <c r="E2144" s="295" t="s">
        <v>15275</v>
      </c>
      <c r="F2144" s="295" t="s">
        <v>5528</v>
      </c>
      <c r="G2144" s="295" t="s">
        <v>32</v>
      </c>
      <c r="H2144" s="295" t="s">
        <v>10840</v>
      </c>
      <c r="I2144" s="295" t="s">
        <v>10840</v>
      </c>
      <c r="J2144" s="295" t="s">
        <v>10840</v>
      </c>
      <c r="K2144" s="295" t="s">
        <v>11118</v>
      </c>
      <c r="L2144" s="295" t="s">
        <v>10840</v>
      </c>
      <c r="O2144" s="295" t="s">
        <v>11443</v>
      </c>
    </row>
    <row r="2145" ht="15.75" customHeight="1">
      <c r="B2145" s="295" t="s">
        <v>15276</v>
      </c>
      <c r="C2145" s="295">
        <v>1.17414003E8</v>
      </c>
      <c r="D2145" s="295" t="s">
        <v>1265</v>
      </c>
      <c r="E2145" s="295" t="s">
        <v>5533</v>
      </c>
      <c r="F2145" s="295" t="s">
        <v>5532</v>
      </c>
      <c r="G2145" s="295" t="s">
        <v>79</v>
      </c>
      <c r="H2145" s="295" t="s">
        <v>10840</v>
      </c>
      <c r="I2145" s="295" t="s">
        <v>10840</v>
      </c>
      <c r="J2145" s="295" t="s">
        <v>10840</v>
      </c>
      <c r="K2145" s="295" t="s">
        <v>12083</v>
      </c>
      <c r="L2145" s="295" t="s">
        <v>10901</v>
      </c>
      <c r="O2145" s="295" t="s">
        <v>12055</v>
      </c>
    </row>
    <row r="2146" ht="15.75" customHeight="1">
      <c r="B2146" s="295" t="s">
        <v>15277</v>
      </c>
      <c r="C2146" s="295">
        <v>1.17414003E8</v>
      </c>
      <c r="D2146" s="295" t="s">
        <v>1265</v>
      </c>
      <c r="E2146" s="295" t="s">
        <v>5533</v>
      </c>
      <c r="F2146" s="295" t="s">
        <v>5532</v>
      </c>
      <c r="G2146" s="295" t="s">
        <v>38</v>
      </c>
      <c r="H2146" s="295" t="s">
        <v>10840</v>
      </c>
      <c r="I2146" s="295" t="s">
        <v>10840</v>
      </c>
      <c r="J2146" s="295" t="s">
        <v>10840</v>
      </c>
      <c r="K2146" s="295" t="s">
        <v>11814</v>
      </c>
      <c r="L2146" s="295" t="s">
        <v>10840</v>
      </c>
      <c r="O2146" s="295" t="s">
        <v>12272</v>
      </c>
    </row>
    <row r="2147" ht="15.75" customHeight="1">
      <c r="B2147" s="295" t="s">
        <v>15278</v>
      </c>
      <c r="C2147" s="295">
        <v>1.17414003E8</v>
      </c>
      <c r="D2147" s="295" t="s">
        <v>1265</v>
      </c>
      <c r="E2147" s="295" t="s">
        <v>15279</v>
      </c>
      <c r="F2147" s="295" t="s">
        <v>5532</v>
      </c>
      <c r="G2147" s="295" t="s">
        <v>32</v>
      </c>
      <c r="H2147" s="295" t="s">
        <v>10840</v>
      </c>
      <c r="I2147" s="295" t="s">
        <v>10840</v>
      </c>
      <c r="J2147" s="295" t="s">
        <v>10840</v>
      </c>
      <c r="K2147" s="295" t="s">
        <v>14494</v>
      </c>
      <c r="L2147" s="295" t="s">
        <v>10862</v>
      </c>
      <c r="O2147" s="295" t="s">
        <v>15280</v>
      </c>
    </row>
    <row r="2148" ht="15.75" customHeight="1">
      <c r="B2148" s="295" t="s">
        <v>15281</v>
      </c>
      <c r="C2148" s="295">
        <v>1.17414203E8</v>
      </c>
      <c r="D2148" s="295" t="s">
        <v>1387</v>
      </c>
      <c r="E2148" s="295" t="s">
        <v>5537</v>
      </c>
      <c r="F2148" s="295" t="s">
        <v>5536</v>
      </c>
      <c r="G2148" s="295" t="s">
        <v>79</v>
      </c>
      <c r="I2148" s="295" t="s">
        <v>10840</v>
      </c>
      <c r="J2148" s="295" t="s">
        <v>10840</v>
      </c>
      <c r="K2148" s="295" t="s">
        <v>10895</v>
      </c>
      <c r="L2148" s="295" t="s">
        <v>10935</v>
      </c>
      <c r="M2148" s="295" t="s">
        <v>10840</v>
      </c>
      <c r="O2148" s="295" t="s">
        <v>11355</v>
      </c>
    </row>
    <row r="2149" ht="15.75" customHeight="1">
      <c r="B2149" s="295" t="s">
        <v>15282</v>
      </c>
      <c r="C2149" s="295">
        <v>1.17414203E8</v>
      </c>
      <c r="D2149" s="295" t="s">
        <v>1387</v>
      </c>
      <c r="E2149" s="295" t="s">
        <v>5537</v>
      </c>
      <c r="F2149" s="295" t="s">
        <v>5536</v>
      </c>
      <c r="G2149" s="295" t="s">
        <v>38</v>
      </c>
      <c r="I2149" s="295" t="s">
        <v>10840</v>
      </c>
      <c r="J2149" s="295" t="s">
        <v>10840</v>
      </c>
      <c r="K2149" s="295" t="s">
        <v>11831</v>
      </c>
      <c r="L2149" s="295" t="s">
        <v>10919</v>
      </c>
      <c r="M2149" s="295" t="s">
        <v>10840</v>
      </c>
      <c r="N2149" s="295" t="s">
        <v>10840</v>
      </c>
      <c r="O2149" s="295" t="s">
        <v>11124</v>
      </c>
    </row>
    <row r="2150" ht="15.75" customHeight="1">
      <c r="B2150" s="295" t="s">
        <v>15284</v>
      </c>
      <c r="C2150" s="295">
        <v>1.17414203E8</v>
      </c>
      <c r="D2150" s="295" t="s">
        <v>1387</v>
      </c>
      <c r="E2150" s="295" t="s">
        <v>15285</v>
      </c>
      <c r="F2150" s="295" t="s">
        <v>5536</v>
      </c>
      <c r="G2150" s="295" t="s">
        <v>32</v>
      </c>
      <c r="I2150" s="295" t="s">
        <v>10840</v>
      </c>
      <c r="J2150" s="295" t="s">
        <v>10840</v>
      </c>
      <c r="K2150" s="295" t="s">
        <v>11310</v>
      </c>
      <c r="L2150" s="295" t="s">
        <v>10921</v>
      </c>
      <c r="M2150" s="295" t="s">
        <v>10840</v>
      </c>
      <c r="N2150" s="295" t="s">
        <v>10840</v>
      </c>
      <c r="O2150" s="295" t="s">
        <v>11154</v>
      </c>
    </row>
    <row r="2151" ht="15.75" customHeight="1">
      <c r="B2151" s="295" t="s">
        <v>15286</v>
      </c>
      <c r="C2151" s="295">
        <v>1.17414203E8</v>
      </c>
      <c r="D2151" s="295" t="s">
        <v>1387</v>
      </c>
      <c r="E2151" s="295" t="s">
        <v>5542</v>
      </c>
      <c r="F2151" s="295" t="s">
        <v>5541</v>
      </c>
      <c r="G2151" s="295" t="s">
        <v>79</v>
      </c>
      <c r="I2151" s="295" t="s">
        <v>10840</v>
      </c>
      <c r="J2151" s="295" t="s">
        <v>10919</v>
      </c>
      <c r="K2151" s="295" t="s">
        <v>11837</v>
      </c>
      <c r="L2151" s="295" t="s">
        <v>10888</v>
      </c>
      <c r="M2151" s="295" t="s">
        <v>10840</v>
      </c>
      <c r="O2151" s="295" t="s">
        <v>11359</v>
      </c>
    </row>
    <row r="2152" ht="15.75" customHeight="1">
      <c r="B2152" s="295" t="s">
        <v>15287</v>
      </c>
      <c r="C2152" s="295">
        <v>1.17414203E8</v>
      </c>
      <c r="D2152" s="295" t="s">
        <v>1387</v>
      </c>
      <c r="E2152" s="295" t="s">
        <v>5542</v>
      </c>
      <c r="F2152" s="295" t="s">
        <v>5541</v>
      </c>
      <c r="G2152" s="295" t="s">
        <v>38</v>
      </c>
      <c r="H2152" s="295" t="s">
        <v>10840</v>
      </c>
      <c r="I2152" s="295" t="s">
        <v>10874</v>
      </c>
      <c r="J2152" s="295" t="s">
        <v>10840</v>
      </c>
      <c r="K2152" s="295" t="s">
        <v>11134</v>
      </c>
      <c r="L2152" s="295" t="s">
        <v>10917</v>
      </c>
      <c r="M2152" s="295" t="s">
        <v>10840</v>
      </c>
      <c r="O2152" s="295" t="s">
        <v>11757</v>
      </c>
    </row>
    <row r="2153" ht="15.75" customHeight="1">
      <c r="B2153" s="295" t="s">
        <v>15289</v>
      </c>
      <c r="C2153" s="295">
        <v>1.17414203E8</v>
      </c>
      <c r="D2153" s="295" t="s">
        <v>1387</v>
      </c>
      <c r="E2153" s="295" t="s">
        <v>15290</v>
      </c>
      <c r="F2153" s="295" t="s">
        <v>5541</v>
      </c>
      <c r="G2153" s="295" t="s">
        <v>32</v>
      </c>
      <c r="H2153" s="295" t="s">
        <v>10840</v>
      </c>
      <c r="I2153" s="295" t="s">
        <v>10917</v>
      </c>
      <c r="J2153" s="295" t="s">
        <v>10843</v>
      </c>
      <c r="K2153" s="295" t="s">
        <v>13770</v>
      </c>
      <c r="L2153" s="295" t="s">
        <v>11055</v>
      </c>
      <c r="M2153" s="295" t="s">
        <v>10864</v>
      </c>
      <c r="O2153" s="295" t="s">
        <v>13622</v>
      </c>
    </row>
    <row r="2154" ht="15.75" customHeight="1">
      <c r="B2154" s="295" t="s">
        <v>15291</v>
      </c>
      <c r="C2154" s="295">
        <v>1.17415004E8</v>
      </c>
      <c r="D2154" s="295" t="s">
        <v>1503</v>
      </c>
      <c r="E2154" s="295" t="s">
        <v>5546</v>
      </c>
      <c r="F2154" s="295" t="s">
        <v>5545</v>
      </c>
      <c r="G2154" s="295" t="s">
        <v>79</v>
      </c>
      <c r="I2154" s="295" t="s">
        <v>10840</v>
      </c>
      <c r="J2154" s="295" t="s">
        <v>10935</v>
      </c>
      <c r="K2154" s="295" t="s">
        <v>11130</v>
      </c>
      <c r="L2154" s="295" t="s">
        <v>10840</v>
      </c>
      <c r="M2154" s="295" t="s">
        <v>10840</v>
      </c>
      <c r="N2154" s="295" t="s">
        <v>10840</v>
      </c>
      <c r="O2154" s="295" t="s">
        <v>11036</v>
      </c>
    </row>
    <row r="2155" ht="15.75" customHeight="1">
      <c r="B2155" s="295" t="s">
        <v>15292</v>
      </c>
      <c r="C2155" s="295">
        <v>1.17415004E8</v>
      </c>
      <c r="D2155" s="295" t="s">
        <v>1503</v>
      </c>
      <c r="E2155" s="295" t="s">
        <v>5546</v>
      </c>
      <c r="F2155" s="295" t="s">
        <v>5545</v>
      </c>
      <c r="G2155" s="295" t="s">
        <v>38</v>
      </c>
      <c r="I2155" s="295" t="s">
        <v>10840</v>
      </c>
      <c r="J2155" s="295" t="s">
        <v>10840</v>
      </c>
      <c r="K2155" s="295" t="s">
        <v>10911</v>
      </c>
      <c r="L2155" s="295" t="s">
        <v>10840</v>
      </c>
      <c r="M2155" s="295" t="s">
        <v>10840</v>
      </c>
      <c r="O2155" s="295" t="s">
        <v>12404</v>
      </c>
    </row>
    <row r="2156" ht="15.75" customHeight="1">
      <c r="B2156" s="295" t="s">
        <v>15294</v>
      </c>
      <c r="C2156" s="295">
        <v>1.17415004E8</v>
      </c>
      <c r="D2156" s="295" t="s">
        <v>1503</v>
      </c>
      <c r="E2156" s="295" t="s">
        <v>15295</v>
      </c>
      <c r="F2156" s="295" t="s">
        <v>5545</v>
      </c>
      <c r="G2156" s="295" t="s">
        <v>32</v>
      </c>
      <c r="I2156" s="295" t="s">
        <v>10840</v>
      </c>
      <c r="J2156" s="295" t="s">
        <v>10843</v>
      </c>
      <c r="K2156" s="295" t="s">
        <v>11098</v>
      </c>
      <c r="L2156" s="295" t="s">
        <v>10840</v>
      </c>
      <c r="M2156" s="295" t="s">
        <v>10840</v>
      </c>
      <c r="N2156" s="295" t="s">
        <v>10840</v>
      </c>
      <c r="O2156" s="295" t="s">
        <v>11346</v>
      </c>
    </row>
    <row r="2157" ht="15.75" customHeight="1">
      <c r="B2157" s="295" t="s">
        <v>15296</v>
      </c>
      <c r="C2157" s="295">
        <v>1.17415103E8</v>
      </c>
      <c r="D2157" s="295" t="s">
        <v>1509</v>
      </c>
      <c r="E2157" s="295" t="s">
        <v>5550</v>
      </c>
      <c r="F2157" s="295" t="s">
        <v>5549</v>
      </c>
      <c r="G2157" s="295" t="s">
        <v>79</v>
      </c>
      <c r="J2157" s="295" t="s">
        <v>10901</v>
      </c>
      <c r="K2157" s="295" t="s">
        <v>11829</v>
      </c>
      <c r="L2157" s="295" t="s">
        <v>10840</v>
      </c>
      <c r="M2157" s="295" t="s">
        <v>10840</v>
      </c>
      <c r="O2157" s="295" t="s">
        <v>11886</v>
      </c>
    </row>
    <row r="2158" ht="15.75" customHeight="1">
      <c r="B2158" s="295" t="s">
        <v>15297</v>
      </c>
      <c r="C2158" s="295">
        <v>1.17415103E8</v>
      </c>
      <c r="D2158" s="295" t="s">
        <v>1509</v>
      </c>
      <c r="E2158" s="295" t="s">
        <v>5550</v>
      </c>
      <c r="F2158" s="295" t="s">
        <v>5549</v>
      </c>
      <c r="G2158" s="295" t="s">
        <v>38</v>
      </c>
      <c r="J2158" s="295" t="s">
        <v>10840</v>
      </c>
      <c r="K2158" s="295" t="s">
        <v>12136</v>
      </c>
      <c r="L2158" s="295" t="s">
        <v>10840</v>
      </c>
      <c r="M2158" s="295" t="s">
        <v>10840</v>
      </c>
      <c r="O2158" s="295" t="s">
        <v>11581</v>
      </c>
    </row>
    <row r="2159" ht="15.75" customHeight="1">
      <c r="B2159" s="295" t="s">
        <v>15299</v>
      </c>
      <c r="C2159" s="295">
        <v>1.17415103E8</v>
      </c>
      <c r="D2159" s="295" t="s">
        <v>1509</v>
      </c>
      <c r="E2159" s="295" t="s">
        <v>15300</v>
      </c>
      <c r="F2159" s="295" t="s">
        <v>5549</v>
      </c>
      <c r="G2159" s="295" t="s">
        <v>32</v>
      </c>
      <c r="J2159" s="295" t="s">
        <v>10843</v>
      </c>
      <c r="K2159" s="295" t="s">
        <v>13885</v>
      </c>
      <c r="L2159" s="295" t="s">
        <v>10862</v>
      </c>
      <c r="M2159" s="295" t="s">
        <v>10840</v>
      </c>
      <c r="O2159" s="295" t="s">
        <v>15301</v>
      </c>
    </row>
    <row r="2160" ht="15.75" customHeight="1">
      <c r="B2160" s="295" t="s">
        <v>15302</v>
      </c>
      <c r="C2160" s="295">
        <v>1.17415103E8</v>
      </c>
      <c r="D2160" s="295" t="s">
        <v>1509</v>
      </c>
      <c r="E2160" s="295" t="s">
        <v>5555</v>
      </c>
      <c r="F2160" s="295" t="s">
        <v>5554</v>
      </c>
      <c r="G2160" s="295" t="s">
        <v>79</v>
      </c>
      <c r="I2160" s="295" t="s">
        <v>10840</v>
      </c>
      <c r="J2160" s="295" t="s">
        <v>10840</v>
      </c>
      <c r="K2160" s="295" t="s">
        <v>11764</v>
      </c>
      <c r="L2160" s="295" t="s">
        <v>10840</v>
      </c>
      <c r="M2160" s="295" t="s">
        <v>10840</v>
      </c>
      <c r="O2160" s="295" t="s">
        <v>11309</v>
      </c>
    </row>
    <row r="2161" ht="15.75" customHeight="1">
      <c r="B2161" s="295" t="s">
        <v>15303</v>
      </c>
      <c r="C2161" s="295">
        <v>1.17415103E8</v>
      </c>
      <c r="D2161" s="295" t="s">
        <v>1509</v>
      </c>
      <c r="E2161" s="295" t="s">
        <v>5555</v>
      </c>
      <c r="F2161" s="295" t="s">
        <v>5554</v>
      </c>
      <c r="G2161" s="295" t="s">
        <v>38</v>
      </c>
      <c r="J2161" s="295" t="s">
        <v>10840</v>
      </c>
      <c r="K2161" s="295" t="s">
        <v>11611</v>
      </c>
      <c r="L2161" s="295" t="s">
        <v>10840</v>
      </c>
      <c r="O2161" s="295" t="s">
        <v>12208</v>
      </c>
    </row>
    <row r="2162" ht="15.75" customHeight="1">
      <c r="B2162" s="295" t="s">
        <v>15305</v>
      </c>
      <c r="C2162" s="295">
        <v>1.17415103E8</v>
      </c>
      <c r="D2162" s="295" t="s">
        <v>1509</v>
      </c>
      <c r="E2162" s="295" t="s">
        <v>15306</v>
      </c>
      <c r="F2162" s="295" t="s">
        <v>5554</v>
      </c>
      <c r="G2162" s="295" t="s">
        <v>32</v>
      </c>
      <c r="I2162" s="295" t="s">
        <v>10840</v>
      </c>
      <c r="J2162" s="295" t="s">
        <v>10935</v>
      </c>
      <c r="K2162" s="295" t="s">
        <v>12504</v>
      </c>
      <c r="L2162" s="295" t="s">
        <v>10901</v>
      </c>
      <c r="M2162" s="295" t="s">
        <v>10840</v>
      </c>
      <c r="O2162" s="295" t="s">
        <v>11080</v>
      </c>
    </row>
    <row r="2163" ht="15.75" customHeight="1">
      <c r="B2163" s="295" t="s">
        <v>15307</v>
      </c>
      <c r="C2163" s="295">
        <v>1.17415303E8</v>
      </c>
      <c r="D2163" s="295" t="s">
        <v>1539</v>
      </c>
      <c r="E2163" s="295" t="s">
        <v>5559</v>
      </c>
      <c r="F2163" s="295" t="s">
        <v>5558</v>
      </c>
      <c r="G2163" s="295" t="s">
        <v>79</v>
      </c>
      <c r="I2163" s="295" t="s">
        <v>10840</v>
      </c>
      <c r="J2163" s="295" t="s">
        <v>10840</v>
      </c>
      <c r="K2163" s="295" t="s">
        <v>11007</v>
      </c>
      <c r="L2163" s="295" t="s">
        <v>10840</v>
      </c>
      <c r="M2163" s="295" t="s">
        <v>10840</v>
      </c>
      <c r="O2163" s="295" t="s">
        <v>10902</v>
      </c>
    </row>
    <row r="2164" ht="15.75" customHeight="1">
      <c r="B2164" s="295" t="s">
        <v>15308</v>
      </c>
      <c r="C2164" s="295">
        <v>1.17415303E8</v>
      </c>
      <c r="D2164" s="295" t="s">
        <v>1539</v>
      </c>
      <c r="E2164" s="295" t="s">
        <v>5559</v>
      </c>
      <c r="F2164" s="295" t="s">
        <v>5558</v>
      </c>
      <c r="G2164" s="295" t="s">
        <v>38</v>
      </c>
      <c r="I2164" s="295" t="s">
        <v>10840</v>
      </c>
      <c r="J2164" s="295" t="s">
        <v>10840</v>
      </c>
      <c r="K2164" s="295" t="s">
        <v>10985</v>
      </c>
      <c r="L2164" s="295" t="s">
        <v>10840</v>
      </c>
      <c r="M2164" s="295" t="s">
        <v>10840</v>
      </c>
      <c r="O2164" s="295" t="s">
        <v>11110</v>
      </c>
    </row>
    <row r="2165" ht="15.75" customHeight="1">
      <c r="B2165" s="295" t="s">
        <v>15309</v>
      </c>
      <c r="C2165" s="295">
        <v>1.17415303E8</v>
      </c>
      <c r="D2165" s="295" t="s">
        <v>1539</v>
      </c>
      <c r="E2165" s="295" t="s">
        <v>15311</v>
      </c>
      <c r="F2165" s="295" t="s">
        <v>5558</v>
      </c>
      <c r="G2165" s="295" t="s">
        <v>32</v>
      </c>
      <c r="I2165" s="295" t="s">
        <v>10840</v>
      </c>
      <c r="J2165" s="295" t="s">
        <v>10840</v>
      </c>
      <c r="K2165" s="295" t="s">
        <v>11933</v>
      </c>
      <c r="L2165" s="295" t="s">
        <v>10864</v>
      </c>
      <c r="M2165" s="295" t="s">
        <v>10840</v>
      </c>
      <c r="O2165" s="295" t="s">
        <v>15312</v>
      </c>
    </row>
    <row r="2166" ht="15.75" customHeight="1">
      <c r="B2166" s="295" t="s">
        <v>15313</v>
      </c>
      <c r="C2166" s="295">
        <v>1.17416103E8</v>
      </c>
      <c r="D2166" s="295" t="s">
        <v>1963</v>
      </c>
      <c r="E2166" s="295" t="s">
        <v>5563</v>
      </c>
      <c r="F2166" s="295" t="s">
        <v>5562</v>
      </c>
      <c r="G2166" s="295" t="s">
        <v>79</v>
      </c>
      <c r="I2166" s="295" t="s">
        <v>10840</v>
      </c>
      <c r="J2166" s="295" t="s">
        <v>10840</v>
      </c>
      <c r="K2166" s="295" t="s">
        <v>11434</v>
      </c>
      <c r="L2166" s="295" t="s">
        <v>10840</v>
      </c>
      <c r="M2166" s="295" t="s">
        <v>10840</v>
      </c>
      <c r="O2166" s="295" t="s">
        <v>12858</v>
      </c>
    </row>
    <row r="2167" ht="15.75" customHeight="1">
      <c r="B2167" s="295" t="s">
        <v>15314</v>
      </c>
      <c r="C2167" s="295">
        <v>1.17416103E8</v>
      </c>
      <c r="D2167" s="295" t="s">
        <v>1963</v>
      </c>
      <c r="E2167" s="295" t="s">
        <v>5563</v>
      </c>
      <c r="F2167" s="295" t="s">
        <v>5562</v>
      </c>
      <c r="G2167" s="295" t="s">
        <v>38</v>
      </c>
      <c r="H2167" s="295" t="s">
        <v>10840</v>
      </c>
      <c r="I2167" s="295" t="s">
        <v>10840</v>
      </c>
      <c r="J2167" s="295" t="s">
        <v>10840</v>
      </c>
      <c r="K2167" s="295" t="s">
        <v>11388</v>
      </c>
      <c r="L2167" s="295" t="s">
        <v>10840</v>
      </c>
      <c r="M2167" s="295" t="s">
        <v>10840</v>
      </c>
      <c r="O2167" s="295" t="s">
        <v>11814</v>
      </c>
    </row>
    <row r="2168" ht="15.75" customHeight="1">
      <c r="B2168" s="295" t="s">
        <v>15315</v>
      </c>
      <c r="C2168" s="295">
        <v>1.17416103E8</v>
      </c>
      <c r="D2168" s="295" t="s">
        <v>1963</v>
      </c>
      <c r="E2168" s="295" t="s">
        <v>15316</v>
      </c>
      <c r="F2168" s="295" t="s">
        <v>5562</v>
      </c>
      <c r="G2168" s="295" t="s">
        <v>32</v>
      </c>
      <c r="H2168" s="295" t="s">
        <v>10840</v>
      </c>
      <c r="I2168" s="295" t="s">
        <v>10864</v>
      </c>
      <c r="J2168" s="295" t="s">
        <v>10840</v>
      </c>
      <c r="K2168" s="295" t="s">
        <v>13726</v>
      </c>
      <c r="L2168" s="295" t="s">
        <v>10867</v>
      </c>
      <c r="M2168" s="295" t="s">
        <v>10840</v>
      </c>
      <c r="O2168" s="295" t="s">
        <v>11586</v>
      </c>
    </row>
    <row r="2169" ht="15.75" customHeight="1">
      <c r="B2169" s="295" t="s">
        <v>15318</v>
      </c>
      <c r="C2169" s="295">
        <v>1.17417202E8</v>
      </c>
      <c r="D2169" s="295" t="s">
        <v>2204</v>
      </c>
      <c r="E2169" s="295" t="s">
        <v>5568</v>
      </c>
      <c r="F2169" s="295" t="s">
        <v>5567</v>
      </c>
      <c r="G2169" s="295" t="s">
        <v>79</v>
      </c>
      <c r="I2169" s="295" t="s">
        <v>11112</v>
      </c>
      <c r="J2169" s="295" t="s">
        <v>11018</v>
      </c>
      <c r="K2169" s="295" t="s">
        <v>12070</v>
      </c>
      <c r="L2169" s="295" t="s">
        <v>10881</v>
      </c>
      <c r="M2169" s="295" t="s">
        <v>10840</v>
      </c>
      <c r="O2169" s="295" t="s">
        <v>12633</v>
      </c>
    </row>
    <row r="2170" ht="15.75" customHeight="1">
      <c r="B2170" s="295" t="s">
        <v>15319</v>
      </c>
      <c r="C2170" s="295">
        <v>1.17417202E8</v>
      </c>
      <c r="D2170" s="295" t="s">
        <v>2204</v>
      </c>
      <c r="E2170" s="295" t="s">
        <v>5568</v>
      </c>
      <c r="F2170" s="295" t="s">
        <v>5567</v>
      </c>
      <c r="G2170" s="295" t="s">
        <v>38</v>
      </c>
      <c r="H2170" s="295" t="s">
        <v>10840</v>
      </c>
      <c r="I2170" s="295" t="s">
        <v>11873</v>
      </c>
      <c r="J2170" s="295" t="s">
        <v>11340</v>
      </c>
      <c r="K2170" s="295" t="s">
        <v>11737</v>
      </c>
      <c r="L2170" s="295" t="s">
        <v>10881</v>
      </c>
      <c r="M2170" s="295" t="s">
        <v>10840</v>
      </c>
      <c r="N2170" s="295" t="s">
        <v>10840</v>
      </c>
      <c r="O2170" s="295" t="s">
        <v>15320</v>
      </c>
    </row>
    <row r="2171" ht="15.75" customHeight="1">
      <c r="B2171" s="295" t="s">
        <v>15321</v>
      </c>
      <c r="C2171" s="295">
        <v>1.17417202E8</v>
      </c>
      <c r="D2171" s="295" t="s">
        <v>2204</v>
      </c>
      <c r="E2171" s="295" t="s">
        <v>15322</v>
      </c>
      <c r="F2171" s="295" t="s">
        <v>5567</v>
      </c>
      <c r="G2171" s="295" t="s">
        <v>32</v>
      </c>
      <c r="H2171" s="295" t="s">
        <v>10840</v>
      </c>
      <c r="I2171" s="295" t="s">
        <v>11945</v>
      </c>
      <c r="J2171" s="295" t="s">
        <v>11451</v>
      </c>
      <c r="K2171" s="295" t="s">
        <v>15323</v>
      </c>
      <c r="L2171" s="295" t="s">
        <v>11359</v>
      </c>
      <c r="M2171" s="295" t="s">
        <v>10919</v>
      </c>
      <c r="N2171" s="295" t="s">
        <v>10840</v>
      </c>
      <c r="O2171" s="295" t="s">
        <v>15324</v>
      </c>
    </row>
    <row r="2172" ht="15.75" customHeight="1">
      <c r="B2172" s="295" t="s">
        <v>15325</v>
      </c>
      <c r="C2172" s="295">
        <v>1.17417202E8</v>
      </c>
      <c r="D2172" s="295" t="s">
        <v>2204</v>
      </c>
      <c r="E2172" s="295" t="s">
        <v>5572</v>
      </c>
      <c r="F2172" s="295" t="s">
        <v>5571</v>
      </c>
      <c r="G2172" s="295" t="s">
        <v>79</v>
      </c>
      <c r="I2172" s="295" t="s">
        <v>11074</v>
      </c>
      <c r="J2172" s="295" t="s">
        <v>10917</v>
      </c>
      <c r="K2172" s="295" t="s">
        <v>11164</v>
      </c>
      <c r="L2172" s="295" t="s">
        <v>11424</v>
      </c>
      <c r="M2172" s="295" t="s">
        <v>10840</v>
      </c>
      <c r="O2172" s="295" t="s">
        <v>13306</v>
      </c>
    </row>
    <row r="2173" ht="15.75" customHeight="1">
      <c r="B2173" s="295" t="s">
        <v>15327</v>
      </c>
      <c r="C2173" s="295">
        <v>1.17417202E8</v>
      </c>
      <c r="D2173" s="295" t="s">
        <v>2204</v>
      </c>
      <c r="E2173" s="295" t="s">
        <v>5572</v>
      </c>
      <c r="F2173" s="295" t="s">
        <v>5571</v>
      </c>
      <c r="G2173" s="295" t="s">
        <v>38</v>
      </c>
      <c r="I2173" s="295" t="s">
        <v>11074</v>
      </c>
      <c r="J2173" s="295" t="s">
        <v>10869</v>
      </c>
      <c r="K2173" s="295" t="s">
        <v>11150</v>
      </c>
      <c r="L2173" s="295" t="s">
        <v>11301</v>
      </c>
      <c r="O2173" s="295" t="s">
        <v>11984</v>
      </c>
    </row>
    <row r="2174" ht="15.75" customHeight="1">
      <c r="B2174" s="295" t="s">
        <v>15328</v>
      </c>
      <c r="C2174" s="295">
        <v>1.17417202E8</v>
      </c>
      <c r="D2174" s="295" t="s">
        <v>2204</v>
      </c>
      <c r="E2174" s="295" t="s">
        <v>15329</v>
      </c>
      <c r="F2174" s="295" t="s">
        <v>5571</v>
      </c>
      <c r="G2174" s="295" t="s">
        <v>32</v>
      </c>
      <c r="I2174" s="295" t="s">
        <v>11105</v>
      </c>
      <c r="J2174" s="295" t="s">
        <v>10844</v>
      </c>
      <c r="K2174" s="295" t="s">
        <v>13006</v>
      </c>
      <c r="L2174" s="295" t="s">
        <v>11065</v>
      </c>
      <c r="M2174" s="295" t="s">
        <v>10840</v>
      </c>
      <c r="O2174" s="295" t="s">
        <v>15331</v>
      </c>
    </row>
    <row r="2175" ht="15.75" customHeight="1">
      <c r="B2175" s="295" t="s">
        <v>15332</v>
      </c>
      <c r="C2175" s="295">
        <v>1.17576303E8</v>
      </c>
      <c r="D2175" s="295" t="s">
        <v>2014</v>
      </c>
      <c r="E2175" s="295" t="s">
        <v>5577</v>
      </c>
      <c r="F2175" s="295" t="s">
        <v>5576</v>
      </c>
      <c r="G2175" s="295" t="s">
        <v>79</v>
      </c>
      <c r="J2175" s="295" t="s">
        <v>10840</v>
      </c>
      <c r="K2175" s="295" t="s">
        <v>12737</v>
      </c>
      <c r="L2175" s="295" t="s">
        <v>10840</v>
      </c>
      <c r="O2175" s="295" t="s">
        <v>11060</v>
      </c>
    </row>
    <row r="2176" ht="15.75" customHeight="1">
      <c r="B2176" s="295" t="s">
        <v>15333</v>
      </c>
      <c r="C2176" s="295">
        <v>1.17576303E8</v>
      </c>
      <c r="D2176" s="295" t="s">
        <v>2014</v>
      </c>
      <c r="E2176" s="295" t="s">
        <v>5577</v>
      </c>
      <c r="F2176" s="295" t="s">
        <v>5576</v>
      </c>
      <c r="G2176" s="295" t="s">
        <v>38</v>
      </c>
      <c r="I2176" s="295" t="s">
        <v>10840</v>
      </c>
      <c r="J2176" s="295" t="s">
        <v>10840</v>
      </c>
      <c r="K2176" s="295" t="s">
        <v>10978</v>
      </c>
      <c r="L2176" s="295" t="s">
        <v>10840</v>
      </c>
      <c r="O2176" s="295" t="s">
        <v>11478</v>
      </c>
    </row>
    <row r="2177" ht="15.75" customHeight="1">
      <c r="B2177" s="295" t="s">
        <v>15335</v>
      </c>
      <c r="C2177" s="295">
        <v>1.17576303E8</v>
      </c>
      <c r="D2177" s="295" t="s">
        <v>2014</v>
      </c>
      <c r="E2177" s="295" t="s">
        <v>15336</v>
      </c>
      <c r="F2177" s="295" t="s">
        <v>5576</v>
      </c>
      <c r="G2177" s="295" t="s">
        <v>32</v>
      </c>
      <c r="I2177" s="295" t="s">
        <v>10840</v>
      </c>
      <c r="J2177" s="295" t="s">
        <v>10840</v>
      </c>
      <c r="K2177" s="295" t="s">
        <v>12055</v>
      </c>
      <c r="L2177" s="295" t="s">
        <v>10840</v>
      </c>
      <c r="O2177" s="295" t="s">
        <v>12286</v>
      </c>
    </row>
    <row r="2178" ht="15.75" customHeight="1">
      <c r="B2178" s="295" t="s">
        <v>15337</v>
      </c>
      <c r="C2178" s="295">
        <v>1.17596003E8</v>
      </c>
      <c r="D2178" s="295" t="s">
        <v>1612</v>
      </c>
      <c r="E2178" s="295" t="s">
        <v>5581</v>
      </c>
      <c r="F2178" s="295" t="s">
        <v>5580</v>
      </c>
      <c r="G2178" s="295" t="s">
        <v>79</v>
      </c>
      <c r="I2178" s="295" t="s">
        <v>10840</v>
      </c>
      <c r="J2178" s="295" t="s">
        <v>10840</v>
      </c>
      <c r="K2178" s="295" t="s">
        <v>13315</v>
      </c>
      <c r="L2178" s="295" t="s">
        <v>10840</v>
      </c>
      <c r="N2178" s="295" t="s">
        <v>10840</v>
      </c>
      <c r="O2178" s="295" t="s">
        <v>11130</v>
      </c>
    </row>
    <row r="2179" ht="15.75" customHeight="1">
      <c r="B2179" s="295" t="s">
        <v>15339</v>
      </c>
      <c r="C2179" s="295">
        <v>1.17596003E8</v>
      </c>
      <c r="D2179" s="295" t="s">
        <v>1612</v>
      </c>
      <c r="E2179" s="295" t="s">
        <v>5581</v>
      </c>
      <c r="F2179" s="295" t="s">
        <v>5580</v>
      </c>
      <c r="G2179" s="295" t="s">
        <v>38</v>
      </c>
      <c r="J2179" s="295" t="s">
        <v>10840</v>
      </c>
      <c r="K2179" s="295" t="s">
        <v>11337</v>
      </c>
      <c r="L2179" s="295" t="s">
        <v>10840</v>
      </c>
      <c r="O2179" s="295" t="s">
        <v>10887</v>
      </c>
    </row>
    <row r="2180" ht="15.75" customHeight="1">
      <c r="B2180" s="295" t="s">
        <v>15340</v>
      </c>
      <c r="C2180" s="295">
        <v>1.17596003E8</v>
      </c>
      <c r="D2180" s="295" t="s">
        <v>1612</v>
      </c>
      <c r="E2180" s="295" t="s">
        <v>15341</v>
      </c>
      <c r="F2180" s="295" t="s">
        <v>5580</v>
      </c>
      <c r="G2180" s="295" t="s">
        <v>32</v>
      </c>
      <c r="I2180" s="295" t="s">
        <v>10840</v>
      </c>
      <c r="J2180" s="295" t="s">
        <v>10840</v>
      </c>
      <c r="K2180" s="295" t="s">
        <v>11736</v>
      </c>
      <c r="L2180" s="295" t="s">
        <v>10840</v>
      </c>
      <c r="N2180" s="295" t="s">
        <v>10840</v>
      </c>
      <c r="O2180" s="295" t="s">
        <v>11046</v>
      </c>
    </row>
    <row r="2181" ht="15.75" customHeight="1">
      <c r="B2181" s="295" t="s">
        <v>15342</v>
      </c>
      <c r="C2181" s="295">
        <v>1.17596003E8</v>
      </c>
      <c r="D2181" s="295" t="s">
        <v>1612</v>
      </c>
      <c r="E2181" s="295" t="s">
        <v>5585</v>
      </c>
      <c r="F2181" s="295" t="s">
        <v>5584</v>
      </c>
      <c r="G2181" s="295" t="s">
        <v>79</v>
      </c>
      <c r="J2181" s="295" t="s">
        <v>10840</v>
      </c>
      <c r="K2181" s="295" t="s">
        <v>11214</v>
      </c>
      <c r="L2181" s="295" t="s">
        <v>10919</v>
      </c>
      <c r="O2181" s="295" t="s">
        <v>11945</v>
      </c>
    </row>
    <row r="2182" ht="15.75" customHeight="1">
      <c r="B2182" s="295" t="s">
        <v>15344</v>
      </c>
      <c r="C2182" s="295">
        <v>1.17596003E8</v>
      </c>
      <c r="D2182" s="295" t="s">
        <v>1612</v>
      </c>
      <c r="E2182" s="295" t="s">
        <v>5585</v>
      </c>
      <c r="F2182" s="295" t="s">
        <v>5584</v>
      </c>
      <c r="G2182" s="295" t="s">
        <v>38</v>
      </c>
      <c r="J2182" s="295" t="s">
        <v>10840</v>
      </c>
      <c r="K2182" s="295" t="s">
        <v>12124</v>
      </c>
      <c r="L2182" s="295" t="s">
        <v>10840</v>
      </c>
      <c r="O2182" s="295" t="s">
        <v>11687</v>
      </c>
    </row>
    <row r="2183" ht="15.75" customHeight="1">
      <c r="B2183" s="295" t="s">
        <v>15345</v>
      </c>
      <c r="C2183" s="295">
        <v>1.17596003E8</v>
      </c>
      <c r="D2183" s="295" t="s">
        <v>1612</v>
      </c>
      <c r="E2183" s="295" t="s">
        <v>15346</v>
      </c>
      <c r="F2183" s="295" t="s">
        <v>5584</v>
      </c>
      <c r="G2183" s="295" t="s">
        <v>32</v>
      </c>
      <c r="J2183" s="295" t="s">
        <v>10919</v>
      </c>
      <c r="K2183" s="295" t="s">
        <v>11318</v>
      </c>
      <c r="L2183" s="295" t="s">
        <v>10869</v>
      </c>
      <c r="O2183" s="295" t="s">
        <v>12749</v>
      </c>
    </row>
    <row r="2184" ht="15.75" customHeight="1">
      <c r="B2184" s="295" t="s">
        <v>15347</v>
      </c>
      <c r="C2184" s="295">
        <v>1.17597003E8</v>
      </c>
      <c r="D2184" s="295" t="s">
        <v>1977</v>
      </c>
      <c r="E2184" s="295" t="s">
        <v>5589</v>
      </c>
      <c r="F2184" s="295" t="s">
        <v>5588</v>
      </c>
      <c r="G2184" s="295" t="s">
        <v>79</v>
      </c>
      <c r="H2184" s="295" t="s">
        <v>10840</v>
      </c>
      <c r="I2184" s="295" t="s">
        <v>10840</v>
      </c>
      <c r="J2184" s="295" t="s">
        <v>10840</v>
      </c>
      <c r="K2184" s="295" t="s">
        <v>10842</v>
      </c>
      <c r="L2184" s="295" t="s">
        <v>10840</v>
      </c>
      <c r="O2184" s="295" t="s">
        <v>11707</v>
      </c>
    </row>
    <row r="2185" ht="15.75" customHeight="1">
      <c r="B2185" s="295" t="s">
        <v>15349</v>
      </c>
      <c r="C2185" s="295">
        <v>1.17597003E8</v>
      </c>
      <c r="D2185" s="295" t="s">
        <v>1977</v>
      </c>
      <c r="E2185" s="295" t="s">
        <v>5589</v>
      </c>
      <c r="F2185" s="295" t="s">
        <v>5588</v>
      </c>
      <c r="G2185" s="295" t="s">
        <v>38</v>
      </c>
      <c r="H2185" s="295" t="s">
        <v>10840</v>
      </c>
      <c r="I2185" s="295" t="s">
        <v>10840</v>
      </c>
      <c r="J2185" s="295" t="s">
        <v>10840</v>
      </c>
      <c r="K2185" s="295" t="s">
        <v>11060</v>
      </c>
      <c r="L2185" s="295" t="s">
        <v>10840</v>
      </c>
      <c r="O2185" s="295" t="s">
        <v>11061</v>
      </c>
    </row>
    <row r="2186" ht="15.75" customHeight="1">
      <c r="B2186" s="295" t="s">
        <v>15350</v>
      </c>
      <c r="C2186" s="295">
        <v>1.17597003E8</v>
      </c>
      <c r="D2186" s="295" t="s">
        <v>1977</v>
      </c>
      <c r="E2186" s="295" t="s">
        <v>15351</v>
      </c>
      <c r="F2186" s="295" t="s">
        <v>5588</v>
      </c>
      <c r="G2186" s="295" t="s">
        <v>32</v>
      </c>
      <c r="H2186" s="295" t="s">
        <v>10840</v>
      </c>
      <c r="I2186" s="295" t="s">
        <v>10840</v>
      </c>
      <c r="J2186" s="295" t="s">
        <v>10840</v>
      </c>
      <c r="K2186" s="295" t="s">
        <v>12454</v>
      </c>
      <c r="L2186" s="295" t="s">
        <v>10840</v>
      </c>
      <c r="O2186" s="295" t="s">
        <v>12496</v>
      </c>
    </row>
    <row r="2187" ht="15.75" customHeight="1">
      <c r="B2187" s="295" t="s">
        <v>15352</v>
      </c>
      <c r="C2187" s="295">
        <v>1.17597003E8</v>
      </c>
      <c r="D2187" s="295" t="s">
        <v>1977</v>
      </c>
      <c r="E2187" s="295" t="s">
        <v>5594</v>
      </c>
      <c r="F2187" s="295" t="s">
        <v>5593</v>
      </c>
      <c r="G2187" s="295" t="s">
        <v>79</v>
      </c>
      <c r="H2187" s="295" t="s">
        <v>10840</v>
      </c>
      <c r="I2187" s="295" t="s">
        <v>10840</v>
      </c>
      <c r="J2187" s="295" t="s">
        <v>10840</v>
      </c>
      <c r="K2187" s="295" t="s">
        <v>11627</v>
      </c>
      <c r="L2187" s="295" t="s">
        <v>10840</v>
      </c>
      <c r="M2187" s="295" t="s">
        <v>10840</v>
      </c>
      <c r="O2187" s="295" t="s">
        <v>11431</v>
      </c>
    </row>
    <row r="2188" ht="15.75" customHeight="1">
      <c r="B2188" s="295" t="s">
        <v>15354</v>
      </c>
      <c r="C2188" s="295">
        <v>1.17597003E8</v>
      </c>
      <c r="D2188" s="295" t="s">
        <v>1977</v>
      </c>
      <c r="E2188" s="295" t="s">
        <v>5594</v>
      </c>
      <c r="F2188" s="295" t="s">
        <v>5593</v>
      </c>
      <c r="G2188" s="295" t="s">
        <v>38</v>
      </c>
      <c r="I2188" s="295" t="s">
        <v>10840</v>
      </c>
      <c r="J2188" s="295" t="s">
        <v>10840</v>
      </c>
      <c r="K2188" s="295" t="s">
        <v>10931</v>
      </c>
      <c r="L2188" s="295" t="s">
        <v>10840</v>
      </c>
      <c r="M2188" s="295" t="s">
        <v>10840</v>
      </c>
      <c r="O2188" s="295" t="s">
        <v>12197</v>
      </c>
    </row>
    <row r="2189" ht="15.75" customHeight="1">
      <c r="B2189" s="295" t="s">
        <v>15355</v>
      </c>
      <c r="C2189" s="295">
        <v>1.17597003E8</v>
      </c>
      <c r="D2189" s="295" t="s">
        <v>1977</v>
      </c>
      <c r="E2189" s="295" t="s">
        <v>15356</v>
      </c>
      <c r="F2189" s="295" t="s">
        <v>5593</v>
      </c>
      <c r="G2189" s="295" t="s">
        <v>32</v>
      </c>
      <c r="H2189" s="295" t="s">
        <v>10840</v>
      </c>
      <c r="I2189" s="295" t="s">
        <v>10840</v>
      </c>
      <c r="J2189" s="295" t="s">
        <v>10919</v>
      </c>
      <c r="K2189" s="295" t="s">
        <v>10945</v>
      </c>
      <c r="L2189" s="295" t="s">
        <v>10840</v>
      </c>
      <c r="M2189" s="295" t="s">
        <v>10840</v>
      </c>
      <c r="O2189" s="295" t="s">
        <v>13088</v>
      </c>
    </row>
    <row r="2190" ht="15.75" customHeight="1">
      <c r="B2190" s="295" t="s">
        <v>15357</v>
      </c>
      <c r="C2190" s="295">
        <v>1.17598503E8</v>
      </c>
      <c r="D2190" s="295" t="s">
        <v>2148</v>
      </c>
      <c r="E2190" s="295" t="s">
        <v>5598</v>
      </c>
      <c r="F2190" s="295" t="s">
        <v>5597</v>
      </c>
      <c r="G2190" s="295" t="s">
        <v>79</v>
      </c>
      <c r="J2190" s="295" t="s">
        <v>10840</v>
      </c>
      <c r="K2190" s="295" t="s">
        <v>11141</v>
      </c>
      <c r="L2190" s="295" t="s">
        <v>10840</v>
      </c>
      <c r="M2190" s="295" t="s">
        <v>10840</v>
      </c>
      <c r="O2190" s="295" t="s">
        <v>11353</v>
      </c>
    </row>
    <row r="2191" ht="15.75" customHeight="1">
      <c r="B2191" s="295" t="s">
        <v>15359</v>
      </c>
      <c r="C2191" s="295">
        <v>1.17598503E8</v>
      </c>
      <c r="D2191" s="295" t="s">
        <v>2148</v>
      </c>
      <c r="E2191" s="295" t="s">
        <v>5598</v>
      </c>
      <c r="F2191" s="295" t="s">
        <v>5597</v>
      </c>
      <c r="G2191" s="295" t="s">
        <v>38</v>
      </c>
      <c r="K2191" s="295" t="s">
        <v>10883</v>
      </c>
      <c r="L2191" s="295" t="s">
        <v>10840</v>
      </c>
      <c r="M2191" s="295" t="s">
        <v>10840</v>
      </c>
      <c r="O2191" s="295" t="s">
        <v>11355</v>
      </c>
    </row>
    <row r="2192" ht="15.75" customHeight="1">
      <c r="B2192" s="295" t="s">
        <v>15360</v>
      </c>
      <c r="C2192" s="295">
        <v>1.17598503E8</v>
      </c>
      <c r="D2192" s="295" t="s">
        <v>2148</v>
      </c>
      <c r="E2192" s="295" t="s">
        <v>15361</v>
      </c>
      <c r="F2192" s="295" t="s">
        <v>5597</v>
      </c>
      <c r="G2192" s="295" t="s">
        <v>32</v>
      </c>
      <c r="J2192" s="295" t="s">
        <v>10840</v>
      </c>
      <c r="K2192" s="295" t="s">
        <v>11727</v>
      </c>
      <c r="L2192" s="295" t="s">
        <v>10840</v>
      </c>
      <c r="M2192" s="295" t="s">
        <v>10840</v>
      </c>
      <c r="O2192" s="295" t="s">
        <v>11359</v>
      </c>
    </row>
    <row r="2193" ht="15.75" customHeight="1">
      <c r="B2193" s="295" t="s">
        <v>15362</v>
      </c>
      <c r="C2193" s="295">
        <v>1.17598503E8</v>
      </c>
      <c r="D2193" s="295" t="s">
        <v>2148</v>
      </c>
      <c r="E2193" s="295" t="s">
        <v>5602</v>
      </c>
      <c r="F2193" s="295" t="s">
        <v>5601</v>
      </c>
      <c r="G2193" s="295" t="s">
        <v>79</v>
      </c>
      <c r="I2193" s="295" t="s">
        <v>10840</v>
      </c>
      <c r="J2193" s="295" t="s">
        <v>10840</v>
      </c>
      <c r="K2193" s="295" t="s">
        <v>11110</v>
      </c>
      <c r="L2193" s="295" t="s">
        <v>10901</v>
      </c>
      <c r="O2193" s="295" t="s">
        <v>12156</v>
      </c>
    </row>
    <row r="2194" ht="15.75" customHeight="1">
      <c r="B2194" s="295" t="s">
        <v>15363</v>
      </c>
      <c r="C2194" s="295">
        <v>1.17598503E8</v>
      </c>
      <c r="D2194" s="295" t="s">
        <v>2148</v>
      </c>
      <c r="E2194" s="295" t="s">
        <v>5602</v>
      </c>
      <c r="F2194" s="295" t="s">
        <v>5601</v>
      </c>
      <c r="G2194" s="295" t="s">
        <v>38</v>
      </c>
      <c r="I2194" s="295" t="s">
        <v>10840</v>
      </c>
      <c r="J2194" s="295" t="s">
        <v>10840</v>
      </c>
      <c r="K2194" s="295" t="s">
        <v>11634</v>
      </c>
      <c r="L2194" s="295" t="s">
        <v>10840</v>
      </c>
      <c r="M2194" s="295" t="s">
        <v>10840</v>
      </c>
      <c r="O2194" s="295" t="s">
        <v>11627</v>
      </c>
    </row>
    <row r="2195" ht="15.75" customHeight="1">
      <c r="B2195" s="295" t="s">
        <v>15364</v>
      </c>
      <c r="C2195" s="295">
        <v>1.17598503E8</v>
      </c>
      <c r="D2195" s="295" t="s">
        <v>2148</v>
      </c>
      <c r="E2195" s="295" t="s">
        <v>15365</v>
      </c>
      <c r="F2195" s="295" t="s">
        <v>5601</v>
      </c>
      <c r="G2195" s="295" t="s">
        <v>32</v>
      </c>
      <c r="I2195" s="295" t="s">
        <v>10840</v>
      </c>
      <c r="J2195" s="295" t="s">
        <v>10840</v>
      </c>
      <c r="K2195" s="295" t="s">
        <v>11737</v>
      </c>
      <c r="L2195" s="295" t="s">
        <v>10888</v>
      </c>
      <c r="M2195" s="295" t="s">
        <v>10840</v>
      </c>
      <c r="O2195" s="295" t="s">
        <v>12575</v>
      </c>
    </row>
    <row r="2196" ht="15.75" customHeight="1">
      <c r="B2196" s="295" t="s">
        <v>15366</v>
      </c>
      <c r="C2196" s="295">
        <v>1.18400001E8</v>
      </c>
      <c r="D2196" s="295" t="s">
        <v>642</v>
      </c>
      <c r="E2196" s="295" t="s">
        <v>642</v>
      </c>
      <c r="F2196" s="295" t="s">
        <v>5606</v>
      </c>
      <c r="G2196" s="295" t="s">
        <v>79</v>
      </c>
      <c r="I2196" s="295" t="s">
        <v>10840</v>
      </c>
      <c r="J2196" s="295" t="s">
        <v>10840</v>
      </c>
      <c r="K2196" s="295" t="s">
        <v>11402</v>
      </c>
      <c r="L2196" s="295" t="s">
        <v>10840</v>
      </c>
      <c r="O2196" s="295" t="s">
        <v>11004</v>
      </c>
    </row>
    <row r="2197" ht="15.75" customHeight="1">
      <c r="B2197" s="295" t="s">
        <v>15367</v>
      </c>
      <c r="C2197" s="295">
        <v>1.18400001E8</v>
      </c>
      <c r="D2197" s="295" t="s">
        <v>642</v>
      </c>
      <c r="E2197" s="295" t="s">
        <v>642</v>
      </c>
      <c r="F2197" s="295" t="s">
        <v>5606</v>
      </c>
      <c r="G2197" s="295" t="s">
        <v>38</v>
      </c>
      <c r="J2197" s="295" t="s">
        <v>10840</v>
      </c>
      <c r="K2197" s="295" t="s">
        <v>11517</v>
      </c>
      <c r="L2197" s="295" t="s">
        <v>10840</v>
      </c>
      <c r="O2197" s="295" t="s">
        <v>11340</v>
      </c>
    </row>
    <row r="2198" ht="15.75" customHeight="1">
      <c r="B2198" s="295" t="s">
        <v>15369</v>
      </c>
      <c r="C2198" s="295">
        <v>1.18400001E8</v>
      </c>
      <c r="D2198" s="295" t="s">
        <v>642</v>
      </c>
      <c r="E2198" s="295" t="s">
        <v>15370</v>
      </c>
      <c r="F2198" s="295" t="s">
        <v>5606</v>
      </c>
      <c r="G2198" s="295" t="s">
        <v>32</v>
      </c>
      <c r="I2198" s="295" t="s">
        <v>10840</v>
      </c>
      <c r="J2198" s="295" t="s">
        <v>10901</v>
      </c>
      <c r="K2198" s="295" t="s">
        <v>11345</v>
      </c>
      <c r="L2198" s="295" t="s">
        <v>10840</v>
      </c>
      <c r="O2198" s="295" t="s">
        <v>10881</v>
      </c>
    </row>
    <row r="2199" ht="15.75" customHeight="1">
      <c r="B2199" s="295" t="s">
        <v>15371</v>
      </c>
      <c r="C2199" s="295">
        <v>1.18401403E8</v>
      </c>
      <c r="D2199" s="295" t="s">
        <v>940</v>
      </c>
      <c r="E2199" s="295" t="s">
        <v>5610</v>
      </c>
      <c r="F2199" s="295" t="s">
        <v>5609</v>
      </c>
      <c r="G2199" s="295" t="s">
        <v>79</v>
      </c>
      <c r="H2199" s="295" t="s">
        <v>10840</v>
      </c>
      <c r="I2199" s="295" t="s">
        <v>10935</v>
      </c>
      <c r="J2199" s="295" t="s">
        <v>10873</v>
      </c>
      <c r="K2199" s="295" t="s">
        <v>12881</v>
      </c>
      <c r="L2199" s="295" t="s">
        <v>10840</v>
      </c>
      <c r="M2199" s="295" t="s">
        <v>10921</v>
      </c>
      <c r="N2199" s="295" t="s">
        <v>10840</v>
      </c>
      <c r="O2199" s="295" t="s">
        <v>14463</v>
      </c>
    </row>
    <row r="2200" ht="15.75" customHeight="1">
      <c r="B2200" s="295" t="s">
        <v>15372</v>
      </c>
      <c r="C2200" s="295">
        <v>1.18401403E8</v>
      </c>
      <c r="D2200" s="295" t="s">
        <v>940</v>
      </c>
      <c r="E2200" s="295" t="s">
        <v>5610</v>
      </c>
      <c r="F2200" s="295" t="s">
        <v>5609</v>
      </c>
      <c r="G2200" s="295" t="s">
        <v>38</v>
      </c>
      <c r="H2200" s="295" t="s">
        <v>10840</v>
      </c>
      <c r="I2200" s="295" t="s">
        <v>10867</v>
      </c>
      <c r="J2200" s="295" t="s">
        <v>11229</v>
      </c>
      <c r="K2200" s="295" t="s">
        <v>15373</v>
      </c>
      <c r="L2200" s="295" t="s">
        <v>10840</v>
      </c>
      <c r="M2200" s="295" t="s">
        <v>10988</v>
      </c>
      <c r="N2200" s="295" t="s">
        <v>10840</v>
      </c>
      <c r="O2200" s="295" t="s">
        <v>15375</v>
      </c>
    </row>
    <row r="2201" ht="15.75" customHeight="1">
      <c r="B2201" s="295" t="s">
        <v>15376</v>
      </c>
      <c r="C2201" s="295">
        <v>1.18401403E8</v>
      </c>
      <c r="D2201" s="295" t="s">
        <v>940</v>
      </c>
      <c r="E2201" s="295" t="s">
        <v>15377</v>
      </c>
      <c r="F2201" s="295" t="s">
        <v>5609</v>
      </c>
      <c r="G2201" s="295" t="s">
        <v>32</v>
      </c>
      <c r="H2201" s="295" t="s">
        <v>10840</v>
      </c>
      <c r="I2201" s="295" t="s">
        <v>11271</v>
      </c>
      <c r="J2201" s="295" t="s">
        <v>11144</v>
      </c>
      <c r="K2201" s="295" t="s">
        <v>15378</v>
      </c>
      <c r="L2201" s="295" t="s">
        <v>10919</v>
      </c>
      <c r="M2201" s="295" t="s">
        <v>11391</v>
      </c>
      <c r="N2201" s="295" t="s">
        <v>10840</v>
      </c>
      <c r="O2201" s="295" t="s">
        <v>14363</v>
      </c>
    </row>
    <row r="2202" ht="15.75" customHeight="1">
      <c r="B2202" s="295" t="s">
        <v>15379</v>
      </c>
      <c r="C2202" s="295">
        <v>1.18401603E8</v>
      </c>
      <c r="D2202" s="295" t="s">
        <v>952</v>
      </c>
      <c r="E2202" s="295" t="s">
        <v>5614</v>
      </c>
      <c r="F2202" s="295" t="s">
        <v>5613</v>
      </c>
      <c r="G2202" s="295" t="s">
        <v>79</v>
      </c>
      <c r="I2202" s="295" t="s">
        <v>10840</v>
      </c>
      <c r="J2202" s="295" t="s">
        <v>10952</v>
      </c>
      <c r="K2202" s="295" t="s">
        <v>11984</v>
      </c>
      <c r="L2202" s="295" t="s">
        <v>10840</v>
      </c>
      <c r="M2202" s="295" t="s">
        <v>10901</v>
      </c>
      <c r="O2202" s="295" t="s">
        <v>11042</v>
      </c>
    </row>
    <row r="2203" ht="15.75" customHeight="1">
      <c r="B2203" s="295" t="s">
        <v>15380</v>
      </c>
      <c r="C2203" s="295">
        <v>1.18401603E8</v>
      </c>
      <c r="D2203" s="295" t="s">
        <v>952</v>
      </c>
      <c r="E2203" s="295" t="s">
        <v>5614</v>
      </c>
      <c r="F2203" s="295" t="s">
        <v>5613</v>
      </c>
      <c r="G2203" s="295" t="s">
        <v>38</v>
      </c>
      <c r="J2203" s="295" t="s">
        <v>10888</v>
      </c>
      <c r="K2203" s="295" t="s">
        <v>13403</v>
      </c>
      <c r="L2203" s="295" t="s">
        <v>10840</v>
      </c>
      <c r="M2203" s="295" t="s">
        <v>10840</v>
      </c>
      <c r="O2203" s="295" t="s">
        <v>12532</v>
      </c>
    </row>
    <row r="2204" ht="15.75" customHeight="1">
      <c r="B2204" s="295" t="s">
        <v>15382</v>
      </c>
      <c r="C2204" s="295">
        <v>1.18401603E8</v>
      </c>
      <c r="D2204" s="295" t="s">
        <v>952</v>
      </c>
      <c r="E2204" s="295" t="s">
        <v>15383</v>
      </c>
      <c r="F2204" s="295" t="s">
        <v>5613</v>
      </c>
      <c r="G2204" s="295" t="s">
        <v>32</v>
      </c>
      <c r="I2204" s="295" t="s">
        <v>10840</v>
      </c>
      <c r="J2204" s="295" t="s">
        <v>10873</v>
      </c>
      <c r="K2204" s="295" t="s">
        <v>15384</v>
      </c>
      <c r="L2204" s="295" t="s">
        <v>10862</v>
      </c>
      <c r="M2204" s="295" t="s">
        <v>10843</v>
      </c>
      <c r="O2204" s="295" t="s">
        <v>14449</v>
      </c>
    </row>
    <row r="2205" ht="15.75" customHeight="1">
      <c r="B2205" s="295" t="s">
        <v>15385</v>
      </c>
      <c r="C2205" s="295">
        <v>1.18401603E8</v>
      </c>
      <c r="D2205" s="295" t="s">
        <v>952</v>
      </c>
      <c r="E2205" s="295" t="s">
        <v>5618</v>
      </c>
      <c r="F2205" s="295" t="s">
        <v>5617</v>
      </c>
      <c r="G2205" s="295" t="s">
        <v>79</v>
      </c>
      <c r="I2205" s="295" t="s">
        <v>10840</v>
      </c>
      <c r="J2205" s="295" t="s">
        <v>10840</v>
      </c>
      <c r="K2205" s="295" t="s">
        <v>11905</v>
      </c>
      <c r="L2205" s="295" t="s">
        <v>10840</v>
      </c>
      <c r="M2205" s="295" t="s">
        <v>10840</v>
      </c>
      <c r="O2205" s="295" t="s">
        <v>11007</v>
      </c>
    </row>
    <row r="2206" ht="15.75" customHeight="1">
      <c r="B2206" s="295" t="s">
        <v>15386</v>
      </c>
      <c r="C2206" s="295">
        <v>1.18401603E8</v>
      </c>
      <c r="D2206" s="295" t="s">
        <v>952</v>
      </c>
      <c r="E2206" s="295" t="s">
        <v>5618</v>
      </c>
      <c r="F2206" s="295" t="s">
        <v>5617</v>
      </c>
      <c r="G2206" s="295" t="s">
        <v>38</v>
      </c>
      <c r="I2206" s="295" t="s">
        <v>10840</v>
      </c>
      <c r="J2206" s="295" t="s">
        <v>10840</v>
      </c>
      <c r="K2206" s="295" t="s">
        <v>11546</v>
      </c>
      <c r="L2206" s="295" t="s">
        <v>10840</v>
      </c>
      <c r="M2206" s="295" t="s">
        <v>10840</v>
      </c>
      <c r="O2206" s="295" t="s">
        <v>12725</v>
      </c>
    </row>
    <row r="2207" ht="15.75" customHeight="1">
      <c r="B2207" s="295" t="s">
        <v>15388</v>
      </c>
      <c r="C2207" s="295">
        <v>1.18401603E8</v>
      </c>
      <c r="D2207" s="295" t="s">
        <v>952</v>
      </c>
      <c r="E2207" s="295" t="s">
        <v>15389</v>
      </c>
      <c r="F2207" s="295" t="s">
        <v>5617</v>
      </c>
      <c r="G2207" s="295" t="s">
        <v>32</v>
      </c>
      <c r="I2207" s="295" t="s">
        <v>10840</v>
      </c>
      <c r="J2207" s="295" t="s">
        <v>10867</v>
      </c>
      <c r="K2207" s="295" t="s">
        <v>12655</v>
      </c>
      <c r="L2207" s="295" t="s">
        <v>10901</v>
      </c>
      <c r="M2207" s="295" t="s">
        <v>10840</v>
      </c>
      <c r="O2207" s="295" t="s">
        <v>11167</v>
      </c>
    </row>
    <row r="2208" ht="15.75" customHeight="1">
      <c r="B2208" s="295" t="s">
        <v>15390</v>
      </c>
      <c r="C2208" s="295">
        <v>1.18402603E8</v>
      </c>
      <c r="D2208" s="295" t="s">
        <v>1160</v>
      </c>
      <c r="E2208" s="295" t="s">
        <v>5623</v>
      </c>
      <c r="F2208" s="295" t="s">
        <v>5621</v>
      </c>
      <c r="G2208" s="295" t="s">
        <v>79</v>
      </c>
      <c r="I2208" s="295" t="s">
        <v>11021</v>
      </c>
      <c r="J2208" s="295" t="s">
        <v>11486</v>
      </c>
      <c r="K2208" s="295" t="s">
        <v>11416</v>
      </c>
      <c r="L2208" s="295" t="s">
        <v>10888</v>
      </c>
      <c r="N2208" s="295" t="s">
        <v>10840</v>
      </c>
      <c r="O2208" s="295" t="s">
        <v>13787</v>
      </c>
    </row>
    <row r="2209" ht="15.75" customHeight="1">
      <c r="B2209" s="295" t="s">
        <v>15392</v>
      </c>
      <c r="C2209" s="295">
        <v>1.18402603E8</v>
      </c>
      <c r="D2209" s="295" t="s">
        <v>1160</v>
      </c>
      <c r="E2209" s="295" t="s">
        <v>5623</v>
      </c>
      <c r="F2209" s="295" t="s">
        <v>5621</v>
      </c>
      <c r="G2209" s="295" t="s">
        <v>38</v>
      </c>
      <c r="H2209" s="295" t="s">
        <v>10840</v>
      </c>
      <c r="I2209" s="295" t="s">
        <v>10993</v>
      </c>
      <c r="J2209" s="295" t="s">
        <v>11486</v>
      </c>
      <c r="K2209" s="295" t="s">
        <v>11728</v>
      </c>
      <c r="L2209" s="295" t="s">
        <v>10888</v>
      </c>
      <c r="M2209" s="295" t="s">
        <v>10840</v>
      </c>
      <c r="O2209" s="295" t="s">
        <v>11099</v>
      </c>
    </row>
    <row r="2210" ht="15.75" customHeight="1">
      <c r="B2210" s="295" t="s">
        <v>15394</v>
      </c>
      <c r="C2210" s="295">
        <v>1.18402603E8</v>
      </c>
      <c r="D2210" s="295" t="s">
        <v>1160</v>
      </c>
      <c r="E2210" s="295" t="s">
        <v>15395</v>
      </c>
      <c r="F2210" s="295" t="s">
        <v>5621</v>
      </c>
      <c r="G2210" s="295" t="s">
        <v>32</v>
      </c>
      <c r="H2210" s="295" t="s">
        <v>10840</v>
      </c>
      <c r="I2210" s="295" t="s">
        <v>11391</v>
      </c>
      <c r="J2210" s="295" t="s">
        <v>11130</v>
      </c>
      <c r="K2210" s="295" t="s">
        <v>11670</v>
      </c>
      <c r="L2210" s="295" t="s">
        <v>11210</v>
      </c>
      <c r="M2210" s="295" t="s">
        <v>10840</v>
      </c>
      <c r="N2210" s="295" t="s">
        <v>10840</v>
      </c>
      <c r="O2210" s="295" t="s">
        <v>11685</v>
      </c>
    </row>
    <row r="2211" ht="15.75" customHeight="1">
      <c r="B2211" s="295" t="s">
        <v>15396</v>
      </c>
      <c r="C2211" s="295">
        <v>1.18402603E8</v>
      </c>
      <c r="D2211" s="295" t="s">
        <v>1160</v>
      </c>
      <c r="E2211" s="295" t="s">
        <v>5627</v>
      </c>
      <c r="F2211" s="295" t="s">
        <v>5626</v>
      </c>
      <c r="G2211" s="295" t="s">
        <v>79</v>
      </c>
      <c r="I2211" s="295" t="s">
        <v>10869</v>
      </c>
      <c r="J2211" s="295" t="s">
        <v>10857</v>
      </c>
      <c r="K2211" s="295" t="s">
        <v>10896</v>
      </c>
      <c r="L2211" s="295" t="s">
        <v>10840</v>
      </c>
      <c r="N2211" s="295" t="s">
        <v>10840</v>
      </c>
      <c r="O2211" s="295" t="s">
        <v>11834</v>
      </c>
    </row>
    <row r="2212" ht="15.75" customHeight="1">
      <c r="B2212" s="295" t="s">
        <v>15397</v>
      </c>
      <c r="C2212" s="295">
        <v>1.18402603E8</v>
      </c>
      <c r="D2212" s="295" t="s">
        <v>1160</v>
      </c>
      <c r="E2212" s="295" t="s">
        <v>5627</v>
      </c>
      <c r="F2212" s="295" t="s">
        <v>5626</v>
      </c>
      <c r="G2212" s="295" t="s">
        <v>38</v>
      </c>
      <c r="I2212" s="295" t="s">
        <v>10993</v>
      </c>
      <c r="J2212" s="295" t="s">
        <v>10844</v>
      </c>
      <c r="K2212" s="295" t="s">
        <v>11959</v>
      </c>
      <c r="L2212" s="295" t="s">
        <v>10840</v>
      </c>
      <c r="O2212" s="295" t="s">
        <v>12117</v>
      </c>
    </row>
    <row r="2213" ht="15.75" customHeight="1">
      <c r="B2213" s="295" t="s">
        <v>15399</v>
      </c>
      <c r="C2213" s="295">
        <v>1.18402603E8</v>
      </c>
      <c r="D2213" s="295" t="s">
        <v>1160</v>
      </c>
      <c r="E2213" s="295" t="s">
        <v>15400</v>
      </c>
      <c r="F2213" s="295" t="s">
        <v>5626</v>
      </c>
      <c r="G2213" s="295" t="s">
        <v>32</v>
      </c>
      <c r="I2213" s="295" t="s">
        <v>11019</v>
      </c>
      <c r="J2213" s="295" t="s">
        <v>10895</v>
      </c>
      <c r="K2213" s="295" t="s">
        <v>11128</v>
      </c>
      <c r="L2213" s="295" t="s">
        <v>10840</v>
      </c>
      <c r="N2213" s="295" t="s">
        <v>10840</v>
      </c>
      <c r="O2213" s="295" t="s">
        <v>12344</v>
      </c>
    </row>
    <row r="2214" ht="15.75" customHeight="1">
      <c r="B2214" s="295" t="s">
        <v>15401</v>
      </c>
      <c r="C2214" s="295">
        <v>1.18403003E8</v>
      </c>
      <c r="D2214" s="295" t="s">
        <v>1185</v>
      </c>
      <c r="E2214" s="295" t="s">
        <v>5631</v>
      </c>
      <c r="F2214" s="295" t="s">
        <v>5630</v>
      </c>
      <c r="G2214" s="295" t="s">
        <v>79</v>
      </c>
      <c r="H2214" s="295" t="s">
        <v>10840</v>
      </c>
      <c r="I2214" s="295" t="s">
        <v>10969</v>
      </c>
      <c r="J2214" s="295" t="s">
        <v>11060</v>
      </c>
      <c r="K2214" s="295" t="s">
        <v>11829</v>
      </c>
      <c r="L2214" s="295" t="s">
        <v>10988</v>
      </c>
      <c r="M2214" s="295" t="s">
        <v>10840</v>
      </c>
      <c r="O2214" s="295" t="s">
        <v>13267</v>
      </c>
    </row>
    <row r="2215" ht="15.75" customHeight="1">
      <c r="B2215" s="295" t="s">
        <v>15403</v>
      </c>
      <c r="C2215" s="295">
        <v>1.18403003E8</v>
      </c>
      <c r="D2215" s="295" t="s">
        <v>1185</v>
      </c>
      <c r="E2215" s="295" t="s">
        <v>5631</v>
      </c>
      <c r="F2215" s="295" t="s">
        <v>5630</v>
      </c>
      <c r="G2215" s="295" t="s">
        <v>38</v>
      </c>
      <c r="I2215" s="295" t="s">
        <v>10973</v>
      </c>
      <c r="J2215" s="295" t="s">
        <v>10841</v>
      </c>
      <c r="K2215" s="295" t="s">
        <v>11364</v>
      </c>
      <c r="L2215" s="295" t="s">
        <v>10869</v>
      </c>
      <c r="M2215" s="295" t="s">
        <v>10840</v>
      </c>
      <c r="O2215" s="295" t="s">
        <v>13865</v>
      </c>
    </row>
    <row r="2216" ht="15.75" customHeight="1">
      <c r="B2216" s="295" t="s">
        <v>15404</v>
      </c>
      <c r="C2216" s="295">
        <v>1.18403003E8</v>
      </c>
      <c r="D2216" s="295" t="s">
        <v>1185</v>
      </c>
      <c r="E2216" s="295" t="s">
        <v>15405</v>
      </c>
      <c r="F2216" s="295" t="s">
        <v>5630</v>
      </c>
      <c r="G2216" s="295" t="s">
        <v>32</v>
      </c>
      <c r="H2216" s="295" t="s">
        <v>10840</v>
      </c>
      <c r="I2216" s="295" t="s">
        <v>10977</v>
      </c>
      <c r="J2216" s="295" t="s">
        <v>11553</v>
      </c>
      <c r="K2216" s="295" t="s">
        <v>11817</v>
      </c>
      <c r="L2216" s="295" t="s">
        <v>11180</v>
      </c>
      <c r="M2216" s="295" t="s">
        <v>10840</v>
      </c>
      <c r="O2216" s="295" t="s">
        <v>15407</v>
      </c>
    </row>
    <row r="2217" ht="15.75" customHeight="1">
      <c r="B2217" s="295" t="s">
        <v>15408</v>
      </c>
      <c r="C2217" s="295">
        <v>1.18403003E8</v>
      </c>
      <c r="D2217" s="295" t="s">
        <v>1185</v>
      </c>
      <c r="E2217" s="295" t="s">
        <v>5636</v>
      </c>
      <c r="F2217" s="295" t="s">
        <v>5635</v>
      </c>
      <c r="G2217" s="295" t="s">
        <v>38</v>
      </c>
      <c r="K2217" s="295" t="s">
        <v>10840</v>
      </c>
      <c r="O2217" s="295" t="s">
        <v>10840</v>
      </c>
    </row>
    <row r="2218" ht="15.75" customHeight="1">
      <c r="B2218" s="295" t="s">
        <v>15409</v>
      </c>
      <c r="C2218" s="295">
        <v>1.18403003E8</v>
      </c>
      <c r="D2218" s="295" t="s">
        <v>1185</v>
      </c>
      <c r="E2218" s="295" t="s">
        <v>15410</v>
      </c>
      <c r="F2218" s="295" t="s">
        <v>5635</v>
      </c>
      <c r="G2218" s="295" t="s">
        <v>32</v>
      </c>
      <c r="K2218" s="295" t="s">
        <v>10840</v>
      </c>
      <c r="O2218" s="295" t="s">
        <v>10840</v>
      </c>
    </row>
    <row r="2219" ht="15.75" customHeight="1">
      <c r="B2219" s="295" t="s">
        <v>15412</v>
      </c>
      <c r="C2219" s="295">
        <v>1.18403302E8</v>
      </c>
      <c r="D2219" s="295" t="s">
        <v>1205</v>
      </c>
      <c r="E2219" s="295" t="s">
        <v>5640</v>
      </c>
      <c r="F2219" s="295" t="s">
        <v>5639</v>
      </c>
      <c r="G2219" s="295" t="s">
        <v>79</v>
      </c>
      <c r="I2219" s="295" t="s">
        <v>10840</v>
      </c>
      <c r="J2219" s="295" t="s">
        <v>11004</v>
      </c>
      <c r="K2219" s="295" t="s">
        <v>10927</v>
      </c>
      <c r="L2219" s="295" t="s">
        <v>10840</v>
      </c>
      <c r="O2219" s="295" t="s">
        <v>11540</v>
      </c>
    </row>
    <row r="2220" ht="15.75" customHeight="1">
      <c r="B2220" s="295" t="s">
        <v>15413</v>
      </c>
      <c r="C2220" s="295">
        <v>1.18403302E8</v>
      </c>
      <c r="D2220" s="295" t="s">
        <v>1205</v>
      </c>
      <c r="E2220" s="295" t="s">
        <v>5640</v>
      </c>
      <c r="F2220" s="295" t="s">
        <v>5639</v>
      </c>
      <c r="G2220" s="295" t="s">
        <v>38</v>
      </c>
      <c r="H2220" s="295" t="s">
        <v>10840</v>
      </c>
      <c r="I2220" s="295" t="s">
        <v>10840</v>
      </c>
      <c r="J2220" s="295" t="s">
        <v>11144</v>
      </c>
      <c r="K2220" s="295" t="s">
        <v>11454</v>
      </c>
      <c r="L2220" s="295" t="s">
        <v>10840</v>
      </c>
      <c r="O2220" s="295" t="s">
        <v>11257</v>
      </c>
    </row>
    <row r="2221" ht="15.75" customHeight="1">
      <c r="B2221" s="295" t="s">
        <v>15415</v>
      </c>
      <c r="C2221" s="295">
        <v>1.18403302E8</v>
      </c>
      <c r="D2221" s="295" t="s">
        <v>1205</v>
      </c>
      <c r="E2221" s="295" t="s">
        <v>15416</v>
      </c>
      <c r="F2221" s="295" t="s">
        <v>5639</v>
      </c>
      <c r="G2221" s="295" t="s">
        <v>32</v>
      </c>
      <c r="H2221" s="295" t="s">
        <v>10840</v>
      </c>
      <c r="I2221" s="295" t="s">
        <v>10840</v>
      </c>
      <c r="J2221" s="295" t="s">
        <v>11105</v>
      </c>
      <c r="K2221" s="295" t="s">
        <v>10893</v>
      </c>
      <c r="L2221" s="295" t="s">
        <v>10840</v>
      </c>
      <c r="O2221" s="295" t="s">
        <v>10856</v>
      </c>
    </row>
    <row r="2222" ht="15.75" customHeight="1">
      <c r="B2222" s="295" t="s">
        <v>15417</v>
      </c>
      <c r="C2222" s="295">
        <v>1.18403302E8</v>
      </c>
      <c r="D2222" s="295" t="s">
        <v>1205</v>
      </c>
      <c r="E2222" s="295" t="s">
        <v>5644</v>
      </c>
      <c r="F2222" s="295" t="s">
        <v>5643</v>
      </c>
      <c r="G2222" s="295" t="s">
        <v>79</v>
      </c>
      <c r="I2222" s="295" t="s">
        <v>10840</v>
      </c>
      <c r="J2222" s="295" t="s">
        <v>10849</v>
      </c>
      <c r="K2222" s="295" t="s">
        <v>10919</v>
      </c>
      <c r="M2222" s="295" t="s">
        <v>10840</v>
      </c>
      <c r="O2222" s="295" t="s">
        <v>10841</v>
      </c>
    </row>
    <row r="2223" ht="15.75" customHeight="1">
      <c r="B2223" s="295" t="s">
        <v>15419</v>
      </c>
      <c r="C2223" s="295">
        <v>1.18403302E8</v>
      </c>
      <c r="D2223" s="295" t="s">
        <v>1205</v>
      </c>
      <c r="E2223" s="295" t="s">
        <v>5644</v>
      </c>
      <c r="F2223" s="295" t="s">
        <v>5643</v>
      </c>
      <c r="G2223" s="295" t="s">
        <v>38</v>
      </c>
      <c r="I2223" s="295" t="s">
        <v>10840</v>
      </c>
      <c r="J2223" s="295" t="s">
        <v>10849</v>
      </c>
      <c r="K2223" s="295" t="s">
        <v>10840</v>
      </c>
      <c r="N2223" s="295" t="s">
        <v>10840</v>
      </c>
      <c r="O2223" s="295" t="s">
        <v>10959</v>
      </c>
    </row>
    <row r="2224" ht="15.75" customHeight="1">
      <c r="B2224" s="295" t="s">
        <v>15421</v>
      </c>
      <c r="C2224" s="295">
        <v>1.18403302E8</v>
      </c>
      <c r="D2224" s="295" t="s">
        <v>1205</v>
      </c>
      <c r="E2224" s="295" t="s">
        <v>15422</v>
      </c>
      <c r="F2224" s="295" t="s">
        <v>5643</v>
      </c>
      <c r="G2224" s="295" t="s">
        <v>32</v>
      </c>
      <c r="I2224" s="295" t="s">
        <v>10840</v>
      </c>
      <c r="J2224" s="295" t="s">
        <v>12608</v>
      </c>
      <c r="K2224" s="295" t="s">
        <v>10843</v>
      </c>
      <c r="M2224" s="295" t="s">
        <v>10840</v>
      </c>
      <c r="N2224" s="295" t="s">
        <v>10840</v>
      </c>
      <c r="O2224" s="295" t="s">
        <v>12256</v>
      </c>
    </row>
    <row r="2225" ht="15.75" customHeight="1">
      <c r="B2225" s="295" t="s">
        <v>15423</v>
      </c>
      <c r="C2225" s="295">
        <v>1.18403302E8</v>
      </c>
      <c r="D2225" s="295" t="s">
        <v>1205</v>
      </c>
      <c r="E2225" s="295" t="s">
        <v>5649</v>
      </c>
      <c r="F2225" s="295" t="s">
        <v>5648</v>
      </c>
      <c r="G2225" s="295" t="s">
        <v>79</v>
      </c>
      <c r="I2225" s="295" t="s">
        <v>10840</v>
      </c>
      <c r="J2225" s="295" t="s">
        <v>10993</v>
      </c>
      <c r="K2225" s="295" t="s">
        <v>11074</v>
      </c>
      <c r="L2225" s="295" t="s">
        <v>10840</v>
      </c>
      <c r="O2225" s="295" t="s">
        <v>11032</v>
      </c>
    </row>
    <row r="2226" ht="15.75" customHeight="1">
      <c r="B2226" s="295" t="s">
        <v>15425</v>
      </c>
      <c r="C2226" s="295">
        <v>1.18403302E8</v>
      </c>
      <c r="D2226" s="295" t="s">
        <v>1205</v>
      </c>
      <c r="E2226" s="295" t="s">
        <v>5649</v>
      </c>
      <c r="F2226" s="295" t="s">
        <v>5648</v>
      </c>
      <c r="G2226" s="295" t="s">
        <v>38</v>
      </c>
      <c r="H2226" s="295" t="s">
        <v>10840</v>
      </c>
      <c r="I2226" s="295" t="s">
        <v>10840</v>
      </c>
      <c r="J2226" s="295" t="s">
        <v>10952</v>
      </c>
      <c r="K2226" s="295" t="s">
        <v>11326</v>
      </c>
      <c r="L2226" s="295" t="s">
        <v>10840</v>
      </c>
      <c r="M2226" s="295" t="s">
        <v>10840</v>
      </c>
      <c r="O2226" s="295" t="s">
        <v>11103</v>
      </c>
    </row>
    <row r="2227" ht="15.75" customHeight="1">
      <c r="B2227" s="295" t="s">
        <v>15426</v>
      </c>
      <c r="C2227" s="295">
        <v>1.18403302E8</v>
      </c>
      <c r="D2227" s="295" t="s">
        <v>1205</v>
      </c>
      <c r="E2227" s="295" t="s">
        <v>15427</v>
      </c>
      <c r="F2227" s="295" t="s">
        <v>5648</v>
      </c>
      <c r="G2227" s="295" t="s">
        <v>32</v>
      </c>
      <c r="H2227" s="295" t="s">
        <v>10840</v>
      </c>
      <c r="I2227" s="295" t="s">
        <v>10840</v>
      </c>
      <c r="J2227" s="295" t="s">
        <v>10955</v>
      </c>
      <c r="K2227" s="295" t="s">
        <v>10958</v>
      </c>
      <c r="L2227" s="295" t="s">
        <v>10840</v>
      </c>
      <c r="M2227" s="295" t="s">
        <v>10840</v>
      </c>
      <c r="O2227" s="295" t="s">
        <v>11337</v>
      </c>
    </row>
    <row r="2228" ht="15.75" customHeight="1">
      <c r="B2228" s="295" t="s">
        <v>15428</v>
      </c>
      <c r="C2228" s="295">
        <v>1.18403302E8</v>
      </c>
      <c r="D2228" s="295" t="s">
        <v>1205</v>
      </c>
      <c r="E2228" s="295" t="s">
        <v>5653</v>
      </c>
      <c r="F2228" s="295" t="s">
        <v>5652</v>
      </c>
      <c r="G2228" s="295" t="s">
        <v>79</v>
      </c>
      <c r="H2228" s="295" t="s">
        <v>10840</v>
      </c>
      <c r="I2228" s="295" t="s">
        <v>10993</v>
      </c>
      <c r="J2228" s="295" t="s">
        <v>15429</v>
      </c>
      <c r="K2228" s="295" t="s">
        <v>12016</v>
      </c>
      <c r="L2228" s="295" t="s">
        <v>10864</v>
      </c>
      <c r="M2228" s="295" t="s">
        <v>10901</v>
      </c>
      <c r="O2228" s="295" t="s">
        <v>15430</v>
      </c>
    </row>
    <row r="2229" ht="15.75" customHeight="1">
      <c r="B2229" s="295" t="s">
        <v>15431</v>
      </c>
      <c r="C2229" s="295">
        <v>1.18403302E8</v>
      </c>
      <c r="D2229" s="295" t="s">
        <v>1205</v>
      </c>
      <c r="E2229" s="295" t="s">
        <v>5653</v>
      </c>
      <c r="F2229" s="295" t="s">
        <v>5652</v>
      </c>
      <c r="G2229" s="295" t="s">
        <v>38</v>
      </c>
      <c r="H2229" s="295" t="s">
        <v>10840</v>
      </c>
      <c r="I2229" s="295" t="s">
        <v>11229</v>
      </c>
      <c r="J2229" s="295" t="s">
        <v>15429</v>
      </c>
      <c r="K2229" s="295" t="s">
        <v>13438</v>
      </c>
      <c r="L2229" s="295" t="s">
        <v>10952</v>
      </c>
      <c r="M2229" s="295" t="s">
        <v>10840</v>
      </c>
      <c r="N2229" s="295" t="s">
        <v>10840</v>
      </c>
      <c r="O2229" s="295" t="s">
        <v>15433</v>
      </c>
    </row>
    <row r="2230" ht="15.75" customHeight="1">
      <c r="B2230" s="295" t="s">
        <v>15434</v>
      </c>
      <c r="C2230" s="295">
        <v>1.18403302E8</v>
      </c>
      <c r="D2230" s="295" t="s">
        <v>1205</v>
      </c>
      <c r="E2230" s="295" t="s">
        <v>15435</v>
      </c>
      <c r="F2230" s="295" t="s">
        <v>5652</v>
      </c>
      <c r="G2230" s="295" t="s">
        <v>32</v>
      </c>
      <c r="H2230" s="295" t="s">
        <v>10901</v>
      </c>
      <c r="I2230" s="295" t="s">
        <v>11273</v>
      </c>
      <c r="J2230" s="295" t="s">
        <v>15436</v>
      </c>
      <c r="K2230" s="295" t="s">
        <v>15437</v>
      </c>
      <c r="L2230" s="295" t="s">
        <v>11317</v>
      </c>
      <c r="M2230" s="295" t="s">
        <v>10867</v>
      </c>
      <c r="N2230" s="295" t="s">
        <v>10840</v>
      </c>
      <c r="O2230" s="295" t="s">
        <v>15438</v>
      </c>
    </row>
    <row r="2231" ht="15.75" customHeight="1">
      <c r="B2231" s="295" t="s">
        <v>15439</v>
      </c>
      <c r="C2231" s="295">
        <v>1.18403302E8</v>
      </c>
      <c r="D2231" s="295" t="s">
        <v>1205</v>
      </c>
      <c r="E2231" s="295" t="s">
        <v>5657</v>
      </c>
      <c r="F2231" s="295" t="s">
        <v>5656</v>
      </c>
      <c r="G2231" s="295" t="s">
        <v>79</v>
      </c>
      <c r="I2231" s="295" t="s">
        <v>10840</v>
      </c>
      <c r="J2231" s="295" t="s">
        <v>11101</v>
      </c>
      <c r="K2231" s="295" t="s">
        <v>10840</v>
      </c>
      <c r="L2231" s="295" t="s">
        <v>10840</v>
      </c>
      <c r="O2231" s="295" t="s">
        <v>11566</v>
      </c>
    </row>
    <row r="2232" ht="15.75" customHeight="1">
      <c r="B2232" s="295" t="s">
        <v>15440</v>
      </c>
      <c r="C2232" s="295">
        <v>1.18403302E8</v>
      </c>
      <c r="D2232" s="295" t="s">
        <v>1205</v>
      </c>
      <c r="E2232" s="295" t="s">
        <v>5657</v>
      </c>
      <c r="F2232" s="295" t="s">
        <v>5656</v>
      </c>
      <c r="G2232" s="295" t="s">
        <v>38</v>
      </c>
      <c r="I2232" s="295" t="s">
        <v>10840</v>
      </c>
      <c r="J2232" s="295" t="s">
        <v>10908</v>
      </c>
      <c r="K2232" s="295" t="s">
        <v>10840</v>
      </c>
      <c r="M2232" s="295" t="s">
        <v>10840</v>
      </c>
      <c r="O2232" s="295" t="s">
        <v>11124</v>
      </c>
    </row>
    <row r="2233" ht="15.75" customHeight="1">
      <c r="B2233" s="295" t="s">
        <v>15441</v>
      </c>
      <c r="C2233" s="295">
        <v>1.18403302E8</v>
      </c>
      <c r="D2233" s="295" t="s">
        <v>1205</v>
      </c>
      <c r="E2233" s="295" t="s">
        <v>15442</v>
      </c>
      <c r="F2233" s="295" t="s">
        <v>5656</v>
      </c>
      <c r="G2233" s="295" t="s">
        <v>32</v>
      </c>
      <c r="I2233" s="295" t="s">
        <v>10840</v>
      </c>
      <c r="J2233" s="295" t="s">
        <v>11008</v>
      </c>
      <c r="K2233" s="295" t="s">
        <v>10888</v>
      </c>
      <c r="L2233" s="295" t="s">
        <v>10840</v>
      </c>
      <c r="M2233" s="295" t="s">
        <v>10840</v>
      </c>
      <c r="O2233" s="295" t="s">
        <v>11580</v>
      </c>
    </row>
    <row r="2234" ht="15.75" customHeight="1">
      <c r="B2234" s="295" t="s">
        <v>15444</v>
      </c>
      <c r="C2234" s="295">
        <v>1.18403302E8</v>
      </c>
      <c r="D2234" s="295" t="s">
        <v>1205</v>
      </c>
      <c r="E2234" s="295" t="s">
        <v>5662</v>
      </c>
      <c r="F2234" s="295" t="s">
        <v>5661</v>
      </c>
      <c r="G2234" s="295" t="s">
        <v>79</v>
      </c>
      <c r="I2234" s="295" t="s">
        <v>10840</v>
      </c>
      <c r="J2234" s="295" t="s">
        <v>10944</v>
      </c>
      <c r="K2234" s="295" t="s">
        <v>11489</v>
      </c>
      <c r="L2234" s="295" t="s">
        <v>10840</v>
      </c>
      <c r="M2234" s="295" t="s">
        <v>10840</v>
      </c>
      <c r="O2234" s="295" t="s">
        <v>11430</v>
      </c>
    </row>
    <row r="2235" ht="15.75" customHeight="1">
      <c r="B2235" s="295" t="s">
        <v>15445</v>
      </c>
      <c r="C2235" s="295">
        <v>1.18403302E8</v>
      </c>
      <c r="D2235" s="295" t="s">
        <v>1205</v>
      </c>
      <c r="E2235" s="295" t="s">
        <v>5662</v>
      </c>
      <c r="F2235" s="295" t="s">
        <v>5661</v>
      </c>
      <c r="G2235" s="295" t="s">
        <v>38</v>
      </c>
      <c r="I2235" s="295" t="s">
        <v>10840</v>
      </c>
      <c r="J2235" s="295" t="s">
        <v>10995</v>
      </c>
      <c r="K2235" s="295" t="s">
        <v>10969</v>
      </c>
      <c r="M2235" s="295" t="s">
        <v>10840</v>
      </c>
      <c r="O2235" s="295" t="s">
        <v>10907</v>
      </c>
    </row>
    <row r="2236" ht="15.75" customHeight="1">
      <c r="B2236" s="295" t="s">
        <v>15446</v>
      </c>
      <c r="C2236" s="295">
        <v>1.18403302E8</v>
      </c>
      <c r="D2236" s="295" t="s">
        <v>1205</v>
      </c>
      <c r="E2236" s="295" t="s">
        <v>15448</v>
      </c>
      <c r="F2236" s="295" t="s">
        <v>5661</v>
      </c>
      <c r="G2236" s="295" t="s">
        <v>32</v>
      </c>
      <c r="I2236" s="295" t="s">
        <v>10840</v>
      </c>
      <c r="J2236" s="295" t="s">
        <v>11301</v>
      </c>
      <c r="K2236" s="295" t="s">
        <v>11566</v>
      </c>
      <c r="L2236" s="295" t="s">
        <v>10840</v>
      </c>
      <c r="M2236" s="295" t="s">
        <v>10840</v>
      </c>
      <c r="O2236" s="295" t="s">
        <v>11307</v>
      </c>
    </row>
    <row r="2237" ht="15.75" customHeight="1">
      <c r="B2237" s="295" t="s">
        <v>15449</v>
      </c>
      <c r="C2237" s="295">
        <v>1.18403302E8</v>
      </c>
      <c r="D2237" s="295" t="s">
        <v>1205</v>
      </c>
      <c r="E2237" s="295" t="s">
        <v>5666</v>
      </c>
      <c r="F2237" s="295" t="s">
        <v>5665</v>
      </c>
      <c r="G2237" s="295" t="s">
        <v>79</v>
      </c>
      <c r="J2237" s="295" t="s">
        <v>11213</v>
      </c>
      <c r="K2237" s="295" t="s">
        <v>10840</v>
      </c>
      <c r="L2237" s="295" t="s">
        <v>10840</v>
      </c>
      <c r="O2237" s="295" t="s">
        <v>11148</v>
      </c>
    </row>
    <row r="2238" ht="15.75" customHeight="1">
      <c r="B2238" s="295" t="s">
        <v>15450</v>
      </c>
      <c r="C2238" s="295">
        <v>1.18403302E8</v>
      </c>
      <c r="D2238" s="295" t="s">
        <v>1205</v>
      </c>
      <c r="E2238" s="295" t="s">
        <v>5666</v>
      </c>
      <c r="F2238" s="295" t="s">
        <v>5665</v>
      </c>
      <c r="G2238" s="295" t="s">
        <v>38</v>
      </c>
      <c r="I2238" s="295" t="s">
        <v>10840</v>
      </c>
      <c r="J2238" s="295" t="s">
        <v>11060</v>
      </c>
      <c r="K2238" s="295" t="s">
        <v>10840</v>
      </c>
      <c r="L2238" s="295" t="s">
        <v>10840</v>
      </c>
      <c r="O2238" s="295" t="s">
        <v>11148</v>
      </c>
    </row>
    <row r="2239" ht="15.75" customHeight="1">
      <c r="B2239" s="295" t="s">
        <v>15452</v>
      </c>
      <c r="C2239" s="295">
        <v>1.18403302E8</v>
      </c>
      <c r="D2239" s="295" t="s">
        <v>1205</v>
      </c>
      <c r="E2239" s="295" t="s">
        <v>15453</v>
      </c>
      <c r="F2239" s="295" t="s">
        <v>5665</v>
      </c>
      <c r="G2239" s="295" t="s">
        <v>32</v>
      </c>
      <c r="I2239" s="295" t="s">
        <v>10840</v>
      </c>
      <c r="J2239" s="295" t="s">
        <v>10936</v>
      </c>
      <c r="K2239" s="295" t="s">
        <v>10864</v>
      </c>
      <c r="L2239" s="295" t="s">
        <v>10840</v>
      </c>
      <c r="O2239" s="295" t="s">
        <v>11443</v>
      </c>
    </row>
    <row r="2240" ht="15.75" customHeight="1">
      <c r="B2240" s="295" t="s">
        <v>15454</v>
      </c>
      <c r="C2240" s="295">
        <v>1.18403302E8</v>
      </c>
      <c r="D2240" s="295" t="s">
        <v>1205</v>
      </c>
      <c r="E2240" s="295" t="s">
        <v>5671</v>
      </c>
      <c r="F2240" s="295" t="s">
        <v>5670</v>
      </c>
      <c r="G2240" s="295" t="s">
        <v>79</v>
      </c>
      <c r="J2240" s="295" t="s">
        <v>11391</v>
      </c>
      <c r="K2240" s="295" t="s">
        <v>10995</v>
      </c>
      <c r="O2240" s="295" t="s">
        <v>11141</v>
      </c>
    </row>
    <row r="2241" ht="15.75" customHeight="1">
      <c r="B2241" s="295" t="s">
        <v>15455</v>
      </c>
      <c r="C2241" s="295">
        <v>1.18403302E8</v>
      </c>
      <c r="D2241" s="295" t="s">
        <v>1205</v>
      </c>
      <c r="E2241" s="295" t="s">
        <v>5671</v>
      </c>
      <c r="F2241" s="295" t="s">
        <v>5670</v>
      </c>
      <c r="G2241" s="295" t="s">
        <v>38</v>
      </c>
      <c r="I2241" s="295" t="s">
        <v>10840</v>
      </c>
      <c r="J2241" s="295" t="s">
        <v>11225</v>
      </c>
      <c r="K2241" s="295" t="s">
        <v>11041</v>
      </c>
      <c r="L2241" s="295" t="s">
        <v>10840</v>
      </c>
      <c r="O2241" s="295" t="s">
        <v>10908</v>
      </c>
    </row>
    <row r="2242" ht="15.75" customHeight="1">
      <c r="B2242" s="295" t="s">
        <v>15456</v>
      </c>
      <c r="C2242" s="295">
        <v>1.18403302E8</v>
      </c>
      <c r="D2242" s="295" t="s">
        <v>1205</v>
      </c>
      <c r="E2242" s="295" t="s">
        <v>15458</v>
      </c>
      <c r="F2242" s="295" t="s">
        <v>5670</v>
      </c>
      <c r="G2242" s="295" t="s">
        <v>32</v>
      </c>
      <c r="I2242" s="295" t="s">
        <v>10840</v>
      </c>
      <c r="J2242" s="295" t="s">
        <v>11065</v>
      </c>
      <c r="K2242" s="295" t="s">
        <v>11072</v>
      </c>
      <c r="L2242" s="295" t="s">
        <v>10840</v>
      </c>
      <c r="O2242" s="295" t="s">
        <v>11007</v>
      </c>
    </row>
    <row r="2243" ht="15.75" customHeight="1">
      <c r="B2243" s="295" t="s">
        <v>15459</v>
      </c>
      <c r="C2243" s="295">
        <v>1.18403302E8</v>
      </c>
      <c r="D2243" s="295" t="s">
        <v>1205</v>
      </c>
      <c r="E2243" s="295" t="s">
        <v>5675</v>
      </c>
      <c r="F2243" s="295" t="s">
        <v>5674</v>
      </c>
      <c r="G2243" s="295" t="s">
        <v>79</v>
      </c>
      <c r="H2243" s="295" t="s">
        <v>10840</v>
      </c>
      <c r="I2243" s="295" t="s">
        <v>10840</v>
      </c>
      <c r="J2243" s="295" t="s">
        <v>11917</v>
      </c>
      <c r="K2243" s="295" t="s">
        <v>10901</v>
      </c>
      <c r="L2243" s="295" t="s">
        <v>10840</v>
      </c>
      <c r="M2243" s="295" t="s">
        <v>10840</v>
      </c>
      <c r="O2243" s="295" t="s">
        <v>11337</v>
      </c>
    </row>
    <row r="2244" ht="15.75" customHeight="1">
      <c r="B2244" s="295" t="s">
        <v>15460</v>
      </c>
      <c r="C2244" s="295">
        <v>1.18403302E8</v>
      </c>
      <c r="D2244" s="295" t="s">
        <v>1205</v>
      </c>
      <c r="E2244" s="295" t="s">
        <v>5675</v>
      </c>
      <c r="F2244" s="295" t="s">
        <v>5674</v>
      </c>
      <c r="G2244" s="295" t="s">
        <v>38</v>
      </c>
      <c r="I2244" s="295" t="s">
        <v>10840</v>
      </c>
      <c r="J2244" s="295" t="s">
        <v>11130</v>
      </c>
      <c r="K2244" s="295" t="s">
        <v>10864</v>
      </c>
      <c r="L2244" s="295" t="s">
        <v>10840</v>
      </c>
      <c r="M2244" s="295" t="s">
        <v>10840</v>
      </c>
      <c r="O2244" s="295" t="s">
        <v>11007</v>
      </c>
    </row>
    <row r="2245" ht="15.75" customHeight="1">
      <c r="B2245" s="295" t="s">
        <v>15461</v>
      </c>
      <c r="C2245" s="295">
        <v>1.18403302E8</v>
      </c>
      <c r="D2245" s="295" t="s">
        <v>1205</v>
      </c>
      <c r="E2245" s="295" t="s">
        <v>15463</v>
      </c>
      <c r="F2245" s="295" t="s">
        <v>5674</v>
      </c>
      <c r="G2245" s="295" t="s">
        <v>32</v>
      </c>
      <c r="H2245" s="295" t="s">
        <v>10840</v>
      </c>
      <c r="I2245" s="295" t="s">
        <v>10840</v>
      </c>
      <c r="J2245" s="295" t="s">
        <v>11084</v>
      </c>
      <c r="K2245" s="295" t="s">
        <v>10988</v>
      </c>
      <c r="L2245" s="295" t="s">
        <v>10840</v>
      </c>
      <c r="M2245" s="295" t="s">
        <v>10840</v>
      </c>
      <c r="O2245" s="295" t="s">
        <v>13006</v>
      </c>
    </row>
    <row r="2246" ht="15.75" customHeight="1">
      <c r="B2246" s="295" t="s">
        <v>15464</v>
      </c>
      <c r="C2246" s="295">
        <v>1.18403903E8</v>
      </c>
      <c r="D2246" s="295" t="s">
        <v>1324</v>
      </c>
      <c r="E2246" s="295" t="s">
        <v>5679</v>
      </c>
      <c r="F2246" s="295" t="s">
        <v>5678</v>
      </c>
      <c r="G2246" s="295" t="s">
        <v>79</v>
      </c>
      <c r="I2246" s="295" t="s">
        <v>10840</v>
      </c>
      <c r="J2246" s="295" t="s">
        <v>10912</v>
      </c>
      <c r="K2246" s="295" t="s">
        <v>12867</v>
      </c>
      <c r="L2246" s="295" t="s">
        <v>10840</v>
      </c>
      <c r="M2246" s="295" t="s">
        <v>10840</v>
      </c>
      <c r="O2246" s="295" t="s">
        <v>12363</v>
      </c>
    </row>
    <row r="2247" ht="15.75" customHeight="1">
      <c r="B2247" s="295" t="s">
        <v>15465</v>
      </c>
      <c r="C2247" s="295">
        <v>1.18403903E8</v>
      </c>
      <c r="D2247" s="295" t="s">
        <v>1324</v>
      </c>
      <c r="E2247" s="295" t="s">
        <v>5679</v>
      </c>
      <c r="F2247" s="295" t="s">
        <v>5678</v>
      </c>
      <c r="G2247" s="295" t="s">
        <v>38</v>
      </c>
      <c r="J2247" s="295" t="s">
        <v>10901</v>
      </c>
      <c r="K2247" s="295" t="s">
        <v>11010</v>
      </c>
      <c r="L2247" s="295" t="s">
        <v>10840</v>
      </c>
      <c r="O2247" s="295" t="s">
        <v>11797</v>
      </c>
    </row>
    <row r="2248" ht="15.75" customHeight="1">
      <c r="B2248" s="295" t="s">
        <v>15467</v>
      </c>
      <c r="C2248" s="295">
        <v>1.18403903E8</v>
      </c>
      <c r="D2248" s="295" t="s">
        <v>1324</v>
      </c>
      <c r="E2248" s="295" t="s">
        <v>15468</v>
      </c>
      <c r="F2248" s="295" t="s">
        <v>5678</v>
      </c>
      <c r="G2248" s="295" t="s">
        <v>32</v>
      </c>
      <c r="I2248" s="295" t="s">
        <v>10840</v>
      </c>
      <c r="J2248" s="295" t="s">
        <v>10944</v>
      </c>
      <c r="K2248" s="295" t="s">
        <v>12522</v>
      </c>
      <c r="L2248" s="295" t="s">
        <v>10840</v>
      </c>
      <c r="M2248" s="295" t="s">
        <v>10840</v>
      </c>
      <c r="O2248" s="295" t="s">
        <v>15469</v>
      </c>
    </row>
    <row r="2249" ht="15.75" customHeight="1">
      <c r="B2249" s="295" t="s">
        <v>15470</v>
      </c>
      <c r="C2249" s="295">
        <v>1.18406003E8</v>
      </c>
      <c r="D2249" s="295" t="s">
        <v>1619</v>
      </c>
      <c r="E2249" s="295" t="s">
        <v>5684</v>
      </c>
      <c r="F2249" s="295" t="s">
        <v>5683</v>
      </c>
      <c r="G2249" s="295" t="s">
        <v>79</v>
      </c>
      <c r="J2249" s="295" t="s">
        <v>10840</v>
      </c>
      <c r="K2249" s="295" t="s">
        <v>11718</v>
      </c>
      <c r="L2249" s="295" t="s">
        <v>10840</v>
      </c>
      <c r="M2249" s="295" t="s">
        <v>10840</v>
      </c>
      <c r="O2249" s="295" t="s">
        <v>11914</v>
      </c>
    </row>
    <row r="2250" ht="15.75" customHeight="1">
      <c r="B2250" s="295" t="s">
        <v>15471</v>
      </c>
      <c r="C2250" s="295">
        <v>1.18406003E8</v>
      </c>
      <c r="D2250" s="295" t="s">
        <v>1619</v>
      </c>
      <c r="E2250" s="295" t="s">
        <v>5684</v>
      </c>
      <c r="F2250" s="295" t="s">
        <v>5683</v>
      </c>
      <c r="G2250" s="295" t="s">
        <v>38</v>
      </c>
      <c r="I2250" s="295" t="s">
        <v>10840</v>
      </c>
      <c r="J2250" s="295" t="s">
        <v>10840</v>
      </c>
      <c r="K2250" s="295" t="s">
        <v>11164</v>
      </c>
      <c r="L2250" s="295" t="s">
        <v>10840</v>
      </c>
      <c r="O2250" s="295" t="s">
        <v>10887</v>
      </c>
    </row>
    <row r="2251" ht="15.75" customHeight="1">
      <c r="B2251" s="295" t="s">
        <v>15472</v>
      </c>
      <c r="C2251" s="295">
        <v>1.18406003E8</v>
      </c>
      <c r="D2251" s="295" t="s">
        <v>1619</v>
      </c>
      <c r="E2251" s="295" t="s">
        <v>15474</v>
      </c>
      <c r="F2251" s="295" t="s">
        <v>5683</v>
      </c>
      <c r="G2251" s="295" t="s">
        <v>32</v>
      </c>
      <c r="I2251" s="295" t="s">
        <v>10840</v>
      </c>
      <c r="J2251" s="295" t="s">
        <v>10840</v>
      </c>
      <c r="K2251" s="295" t="s">
        <v>11734</v>
      </c>
      <c r="L2251" s="295" t="s">
        <v>10935</v>
      </c>
      <c r="M2251" s="295" t="s">
        <v>10840</v>
      </c>
      <c r="O2251" s="295" t="s">
        <v>14543</v>
      </c>
    </row>
    <row r="2252" ht="15.75" customHeight="1">
      <c r="B2252" s="295" t="s">
        <v>15475</v>
      </c>
      <c r="C2252" s="295">
        <v>1.18406602E8</v>
      </c>
      <c r="D2252" s="295" t="s">
        <v>1755</v>
      </c>
      <c r="E2252" s="295" t="s">
        <v>5688</v>
      </c>
      <c r="F2252" s="295" t="s">
        <v>5687</v>
      </c>
      <c r="G2252" s="295" t="s">
        <v>79</v>
      </c>
      <c r="H2252" s="295" t="s">
        <v>10840</v>
      </c>
      <c r="I2252" s="295" t="s">
        <v>11378</v>
      </c>
      <c r="J2252" s="295" t="s">
        <v>11026</v>
      </c>
      <c r="K2252" s="295" t="s">
        <v>11681</v>
      </c>
      <c r="L2252" s="295" t="s">
        <v>10912</v>
      </c>
      <c r="M2252" s="295" t="s">
        <v>10840</v>
      </c>
      <c r="O2252" s="295" t="s">
        <v>11318</v>
      </c>
    </row>
    <row r="2253" ht="15.75" customHeight="1">
      <c r="B2253" s="295" t="s">
        <v>15476</v>
      </c>
      <c r="C2253" s="295">
        <v>1.18406602E8</v>
      </c>
      <c r="D2253" s="295" t="s">
        <v>1755</v>
      </c>
      <c r="E2253" s="295" t="s">
        <v>5688</v>
      </c>
      <c r="F2253" s="295" t="s">
        <v>5687</v>
      </c>
      <c r="G2253" s="295" t="s">
        <v>38</v>
      </c>
      <c r="I2253" s="295" t="s">
        <v>10921</v>
      </c>
      <c r="J2253" s="295" t="s">
        <v>11184</v>
      </c>
      <c r="K2253" s="295" t="s">
        <v>11734</v>
      </c>
      <c r="L2253" s="295" t="s">
        <v>10935</v>
      </c>
      <c r="M2253" s="295" t="s">
        <v>10840</v>
      </c>
      <c r="N2253" s="295" t="s">
        <v>10840</v>
      </c>
      <c r="O2253" s="295" t="s">
        <v>12810</v>
      </c>
    </row>
    <row r="2254" ht="15.75" customHeight="1">
      <c r="B2254" s="295" t="s">
        <v>15477</v>
      </c>
      <c r="C2254" s="295">
        <v>1.18406602E8</v>
      </c>
      <c r="D2254" s="295" t="s">
        <v>1755</v>
      </c>
      <c r="E2254" s="295" t="s">
        <v>15478</v>
      </c>
      <c r="F2254" s="295" t="s">
        <v>5687</v>
      </c>
      <c r="G2254" s="295" t="s">
        <v>32</v>
      </c>
      <c r="H2254" s="295" t="s">
        <v>10840</v>
      </c>
      <c r="I2254" s="295" t="s">
        <v>11273</v>
      </c>
      <c r="J2254" s="295" t="s">
        <v>11216</v>
      </c>
      <c r="K2254" s="295" t="s">
        <v>13857</v>
      </c>
      <c r="L2254" s="295" t="s">
        <v>10850</v>
      </c>
      <c r="M2254" s="295" t="s">
        <v>10901</v>
      </c>
      <c r="N2254" s="295" t="s">
        <v>10840</v>
      </c>
      <c r="O2254" s="295" t="s">
        <v>14246</v>
      </c>
    </row>
    <row r="2255" ht="15.75" customHeight="1">
      <c r="B2255" s="295" t="s">
        <v>15480</v>
      </c>
      <c r="C2255" s="295">
        <v>1.18406602E8</v>
      </c>
      <c r="D2255" s="295" t="s">
        <v>1755</v>
      </c>
      <c r="E2255" s="295" t="s">
        <v>5692</v>
      </c>
      <c r="F2255" s="295" t="s">
        <v>5691</v>
      </c>
      <c r="G2255" s="295" t="s">
        <v>79</v>
      </c>
      <c r="I2255" s="295" t="s">
        <v>10864</v>
      </c>
      <c r="J2255" s="295" t="s">
        <v>11180</v>
      </c>
      <c r="K2255" s="295" t="s">
        <v>11310</v>
      </c>
      <c r="L2255" s="295" t="s">
        <v>10840</v>
      </c>
      <c r="M2255" s="295" t="s">
        <v>10840</v>
      </c>
      <c r="O2255" s="295" t="s">
        <v>12271</v>
      </c>
    </row>
    <row r="2256" ht="15.75" customHeight="1">
      <c r="B2256" s="295" t="s">
        <v>15481</v>
      </c>
      <c r="C2256" s="295">
        <v>1.18406602E8</v>
      </c>
      <c r="D2256" s="295" t="s">
        <v>1755</v>
      </c>
      <c r="E2256" s="295" t="s">
        <v>5692</v>
      </c>
      <c r="F2256" s="295" t="s">
        <v>5691</v>
      </c>
      <c r="G2256" s="295" t="s">
        <v>38</v>
      </c>
      <c r="I2256" s="295" t="s">
        <v>10840</v>
      </c>
      <c r="J2256" s="295" t="s">
        <v>10844</v>
      </c>
      <c r="K2256" s="295" t="s">
        <v>11837</v>
      </c>
      <c r="L2256" s="295" t="s">
        <v>10901</v>
      </c>
      <c r="M2256" s="295" t="s">
        <v>10840</v>
      </c>
      <c r="N2256" s="295" t="s">
        <v>10840</v>
      </c>
      <c r="O2256" s="295" t="s">
        <v>11109</v>
      </c>
    </row>
    <row r="2257" ht="15.75" customHeight="1">
      <c r="B2257" s="295" t="s">
        <v>15482</v>
      </c>
      <c r="C2257" s="295">
        <v>1.18406602E8</v>
      </c>
      <c r="D2257" s="295" t="s">
        <v>1755</v>
      </c>
      <c r="E2257" s="295" t="s">
        <v>15483</v>
      </c>
      <c r="F2257" s="295" t="s">
        <v>5691</v>
      </c>
      <c r="G2257" s="295" t="s">
        <v>32</v>
      </c>
      <c r="I2257" s="295" t="s">
        <v>10917</v>
      </c>
      <c r="J2257" s="295" t="s">
        <v>11831</v>
      </c>
      <c r="K2257" s="295" t="s">
        <v>11084</v>
      </c>
      <c r="L2257" s="295" t="s">
        <v>10843</v>
      </c>
      <c r="M2257" s="295" t="s">
        <v>10840</v>
      </c>
      <c r="N2257" s="295" t="s">
        <v>10840</v>
      </c>
      <c r="O2257" s="295" t="s">
        <v>12575</v>
      </c>
    </row>
    <row r="2258" ht="15.75" customHeight="1">
      <c r="B2258" s="295" t="s">
        <v>15484</v>
      </c>
      <c r="C2258" s="295">
        <v>1.18408707E8</v>
      </c>
      <c r="D2258" s="295" t="s">
        <v>2177</v>
      </c>
      <c r="E2258" s="295" t="s">
        <v>2177</v>
      </c>
      <c r="F2258" s="295" t="s">
        <v>5695</v>
      </c>
      <c r="G2258" s="295" t="s">
        <v>79</v>
      </c>
      <c r="I2258" s="295" t="s">
        <v>10952</v>
      </c>
      <c r="J2258" s="295" t="s">
        <v>10877</v>
      </c>
      <c r="K2258" s="295" t="s">
        <v>11730</v>
      </c>
      <c r="L2258" s="295" t="s">
        <v>10935</v>
      </c>
      <c r="O2258" s="295" t="s">
        <v>11068</v>
      </c>
    </row>
    <row r="2259" ht="15.75" customHeight="1">
      <c r="B2259" s="295" t="s">
        <v>15486</v>
      </c>
      <c r="C2259" s="295">
        <v>1.18408707E8</v>
      </c>
      <c r="D2259" s="295" t="s">
        <v>2177</v>
      </c>
      <c r="E2259" s="295" t="s">
        <v>2177</v>
      </c>
      <c r="F2259" s="295" t="s">
        <v>5695</v>
      </c>
      <c r="G2259" s="295" t="s">
        <v>38</v>
      </c>
      <c r="I2259" s="295" t="s">
        <v>10921</v>
      </c>
      <c r="J2259" s="295" t="s">
        <v>10857</v>
      </c>
      <c r="K2259" s="295" t="s">
        <v>11757</v>
      </c>
      <c r="L2259" s="295" t="s">
        <v>10840</v>
      </c>
      <c r="M2259" s="295" t="s">
        <v>10840</v>
      </c>
      <c r="O2259" s="295" t="s">
        <v>11787</v>
      </c>
    </row>
    <row r="2260" ht="15.75" customHeight="1">
      <c r="B2260" s="295" t="s">
        <v>15487</v>
      </c>
      <c r="C2260" s="295">
        <v>1.18408707E8</v>
      </c>
      <c r="D2260" s="295" t="s">
        <v>2177</v>
      </c>
      <c r="E2260" s="295" t="s">
        <v>15488</v>
      </c>
      <c r="F2260" s="295" t="s">
        <v>5695</v>
      </c>
      <c r="G2260" s="295" t="s">
        <v>32</v>
      </c>
      <c r="I2260" s="295" t="s">
        <v>11340</v>
      </c>
      <c r="J2260" s="295" t="s">
        <v>11486</v>
      </c>
      <c r="K2260" s="295" t="s">
        <v>11684</v>
      </c>
      <c r="L2260" s="295" t="s">
        <v>10952</v>
      </c>
      <c r="M2260" s="295" t="s">
        <v>10840</v>
      </c>
      <c r="O2260" s="295" t="s">
        <v>11725</v>
      </c>
    </row>
    <row r="2261" ht="15.75" customHeight="1">
      <c r="B2261" s="295" t="s">
        <v>15489</v>
      </c>
      <c r="C2261" s="295">
        <v>1.18408852E8</v>
      </c>
      <c r="D2261" s="295" t="s">
        <v>2195</v>
      </c>
      <c r="E2261" s="295" t="s">
        <v>5700</v>
      </c>
      <c r="F2261" s="295" t="s">
        <v>5699</v>
      </c>
      <c r="G2261" s="295" t="s">
        <v>79</v>
      </c>
      <c r="I2261" s="295" t="s">
        <v>11074</v>
      </c>
      <c r="J2261" s="295" t="s">
        <v>11110</v>
      </c>
      <c r="K2261" s="295" t="s">
        <v>10857</v>
      </c>
      <c r="L2261" s="295" t="s">
        <v>10944</v>
      </c>
      <c r="O2261" s="295" t="s">
        <v>11099</v>
      </c>
    </row>
    <row r="2262" ht="15.75" customHeight="1">
      <c r="B2262" s="295" t="s">
        <v>15491</v>
      </c>
      <c r="C2262" s="295">
        <v>1.18408852E8</v>
      </c>
      <c r="D2262" s="295" t="s">
        <v>2195</v>
      </c>
      <c r="E2262" s="295" t="s">
        <v>5700</v>
      </c>
      <c r="F2262" s="295" t="s">
        <v>5699</v>
      </c>
      <c r="G2262" s="295" t="s">
        <v>38</v>
      </c>
      <c r="I2262" s="295" t="s">
        <v>10970</v>
      </c>
      <c r="J2262" s="295" t="s">
        <v>11634</v>
      </c>
      <c r="K2262" s="295" t="s">
        <v>10857</v>
      </c>
      <c r="L2262" s="295" t="s">
        <v>10869</v>
      </c>
      <c r="M2262" s="295" t="s">
        <v>10840</v>
      </c>
      <c r="O2262" s="295" t="s">
        <v>11681</v>
      </c>
    </row>
    <row r="2263" ht="15.75" customHeight="1">
      <c r="B2263" s="295" t="s">
        <v>15492</v>
      </c>
      <c r="C2263" s="295">
        <v>1.18408852E8</v>
      </c>
      <c r="D2263" s="295" t="s">
        <v>2195</v>
      </c>
      <c r="E2263" s="295" t="s">
        <v>15493</v>
      </c>
      <c r="F2263" s="295" t="s">
        <v>5699</v>
      </c>
      <c r="G2263" s="295" t="s">
        <v>32</v>
      </c>
      <c r="I2263" s="295" t="s">
        <v>11078</v>
      </c>
      <c r="J2263" s="295" t="s">
        <v>11737</v>
      </c>
      <c r="K2263" s="295" t="s">
        <v>10892</v>
      </c>
      <c r="L2263" s="295" t="s">
        <v>10955</v>
      </c>
      <c r="M2263" s="295" t="s">
        <v>10840</v>
      </c>
      <c r="O2263" s="295" t="s">
        <v>10859</v>
      </c>
    </row>
    <row r="2264" ht="15.75" customHeight="1">
      <c r="B2264" s="295" t="s">
        <v>15495</v>
      </c>
      <c r="C2264" s="295">
        <v>1.18408852E8</v>
      </c>
      <c r="D2264" s="295" t="s">
        <v>2195</v>
      </c>
      <c r="E2264" s="295" t="s">
        <v>5704</v>
      </c>
      <c r="F2264" s="295" t="s">
        <v>5703</v>
      </c>
      <c r="G2264" s="295" t="s">
        <v>79</v>
      </c>
      <c r="I2264" s="295" t="s">
        <v>10850</v>
      </c>
      <c r="J2264" s="295" t="s">
        <v>11257</v>
      </c>
      <c r="K2264" s="295" t="s">
        <v>11026</v>
      </c>
      <c r="L2264" s="295" t="s">
        <v>10921</v>
      </c>
      <c r="M2264" s="295" t="s">
        <v>10840</v>
      </c>
      <c r="O2264" s="295" t="s">
        <v>11791</v>
      </c>
    </row>
    <row r="2265" ht="15.75" customHeight="1">
      <c r="B2265" s="295" t="s">
        <v>15496</v>
      </c>
      <c r="C2265" s="295">
        <v>1.18408852E8</v>
      </c>
      <c r="D2265" s="295" t="s">
        <v>2195</v>
      </c>
      <c r="E2265" s="295" t="s">
        <v>5704</v>
      </c>
      <c r="F2265" s="295" t="s">
        <v>5703</v>
      </c>
      <c r="G2265" s="295" t="s">
        <v>38</v>
      </c>
      <c r="I2265" s="295" t="s">
        <v>10843</v>
      </c>
      <c r="J2265" s="295" t="s">
        <v>11213</v>
      </c>
      <c r="K2265" s="295" t="s">
        <v>10907</v>
      </c>
      <c r="L2265" s="295" t="s">
        <v>10912</v>
      </c>
      <c r="M2265" s="295" t="s">
        <v>10840</v>
      </c>
      <c r="O2265" s="295" t="s">
        <v>11178</v>
      </c>
    </row>
    <row r="2266" ht="15.75" customHeight="1">
      <c r="B2266" s="295" t="s">
        <v>15497</v>
      </c>
      <c r="C2266" s="295">
        <v>1.18408852E8</v>
      </c>
      <c r="D2266" s="295" t="s">
        <v>2195</v>
      </c>
      <c r="E2266" s="295" t="s">
        <v>15498</v>
      </c>
      <c r="F2266" s="295" t="s">
        <v>5703</v>
      </c>
      <c r="G2266" s="295" t="s">
        <v>32</v>
      </c>
      <c r="I2266" s="295" t="s">
        <v>10857</v>
      </c>
      <c r="J2266" s="295" t="s">
        <v>11178</v>
      </c>
      <c r="K2266" s="295" t="s">
        <v>10981</v>
      </c>
      <c r="L2266" s="295" t="s">
        <v>11317</v>
      </c>
      <c r="M2266" s="295" t="s">
        <v>10840</v>
      </c>
      <c r="O2266" s="295" t="s">
        <v>14718</v>
      </c>
    </row>
    <row r="2267" ht="15.75" customHeight="1">
      <c r="B2267" s="295" t="s">
        <v>15499</v>
      </c>
      <c r="C2267" s="295">
        <v>1.18408852E8</v>
      </c>
      <c r="D2267" s="295" t="s">
        <v>2195</v>
      </c>
      <c r="E2267" s="295" t="s">
        <v>5708</v>
      </c>
      <c r="F2267" s="295" t="s">
        <v>5707</v>
      </c>
      <c r="G2267" s="295" t="s">
        <v>79</v>
      </c>
      <c r="I2267" s="295" t="s">
        <v>10840</v>
      </c>
      <c r="J2267" s="295" t="s">
        <v>10862</v>
      </c>
      <c r="K2267" s="295" t="s">
        <v>10955</v>
      </c>
      <c r="L2267" s="295" t="s">
        <v>10840</v>
      </c>
      <c r="M2267" s="295" t="s">
        <v>10840</v>
      </c>
      <c r="O2267" s="295" t="s">
        <v>10969</v>
      </c>
    </row>
    <row r="2268" ht="15.75" customHeight="1">
      <c r="B2268" s="295" t="s">
        <v>15501</v>
      </c>
      <c r="C2268" s="295">
        <v>1.18408852E8</v>
      </c>
      <c r="D2268" s="295" t="s">
        <v>2195</v>
      </c>
      <c r="E2268" s="295" t="s">
        <v>5708</v>
      </c>
      <c r="F2268" s="295" t="s">
        <v>5707</v>
      </c>
      <c r="G2268" s="295" t="s">
        <v>38</v>
      </c>
      <c r="I2268" s="295" t="s">
        <v>10840</v>
      </c>
      <c r="J2268" s="295" t="s">
        <v>10840</v>
      </c>
      <c r="K2268" s="295" t="s">
        <v>10873</v>
      </c>
      <c r="L2268" s="295" t="s">
        <v>10840</v>
      </c>
      <c r="M2268" s="295" t="s">
        <v>10840</v>
      </c>
      <c r="O2268" s="295" t="s">
        <v>11044</v>
      </c>
    </row>
    <row r="2269" ht="15.75" customHeight="1">
      <c r="B2269" s="295" t="s">
        <v>15502</v>
      </c>
      <c r="C2269" s="295">
        <v>1.18408852E8</v>
      </c>
      <c r="D2269" s="295" t="s">
        <v>2195</v>
      </c>
      <c r="E2269" s="295" t="s">
        <v>15503</v>
      </c>
      <c r="F2269" s="295" t="s">
        <v>5707</v>
      </c>
      <c r="G2269" s="295" t="s">
        <v>32</v>
      </c>
      <c r="I2269" s="295" t="s">
        <v>10840</v>
      </c>
      <c r="J2269" s="295" t="s">
        <v>10850</v>
      </c>
      <c r="K2269" s="295" t="s">
        <v>11427</v>
      </c>
      <c r="L2269" s="295" t="s">
        <v>10840</v>
      </c>
      <c r="M2269" s="295" t="s">
        <v>10840</v>
      </c>
      <c r="O2269" s="295" t="s">
        <v>11355</v>
      </c>
    </row>
    <row r="2270" ht="15.75" customHeight="1">
      <c r="B2270" s="295" t="s">
        <v>15504</v>
      </c>
      <c r="C2270" s="295">
        <v>1.18408852E8</v>
      </c>
      <c r="D2270" s="295" t="s">
        <v>2195</v>
      </c>
      <c r="E2270" s="295" t="s">
        <v>5713</v>
      </c>
      <c r="F2270" s="295" t="s">
        <v>5711</v>
      </c>
      <c r="G2270" s="295" t="s">
        <v>79</v>
      </c>
      <c r="I2270" s="295" t="s">
        <v>11708</v>
      </c>
      <c r="J2270" s="295" t="s">
        <v>12872</v>
      </c>
      <c r="K2270" s="295" t="s">
        <v>10932</v>
      </c>
      <c r="L2270" s="295" t="s">
        <v>11326</v>
      </c>
      <c r="M2270" s="295" t="s">
        <v>10840</v>
      </c>
      <c r="O2270" s="295" t="s">
        <v>15506</v>
      </c>
    </row>
    <row r="2271" ht="15.75" customHeight="1">
      <c r="B2271" s="295" t="s">
        <v>15507</v>
      </c>
      <c r="C2271" s="295">
        <v>1.18408852E8</v>
      </c>
      <c r="D2271" s="295" t="s">
        <v>2195</v>
      </c>
      <c r="E2271" s="295" t="s">
        <v>5713</v>
      </c>
      <c r="F2271" s="295" t="s">
        <v>5711</v>
      </c>
      <c r="G2271" s="295" t="s">
        <v>38</v>
      </c>
      <c r="H2271" s="295" t="s">
        <v>10840</v>
      </c>
      <c r="I2271" s="295" t="s">
        <v>11337</v>
      </c>
      <c r="J2271" s="295" t="s">
        <v>14372</v>
      </c>
      <c r="K2271" s="295" t="s">
        <v>12629</v>
      </c>
      <c r="L2271" s="295" t="s">
        <v>10896</v>
      </c>
      <c r="M2271" s="295" t="s">
        <v>10840</v>
      </c>
      <c r="N2271" s="295" t="s">
        <v>10840</v>
      </c>
      <c r="O2271" s="295" t="s">
        <v>15508</v>
      </c>
    </row>
    <row r="2272" ht="15.75" customHeight="1">
      <c r="B2272" s="295" t="s">
        <v>15509</v>
      </c>
      <c r="C2272" s="295">
        <v>1.18408852E8</v>
      </c>
      <c r="D2272" s="295" t="s">
        <v>2195</v>
      </c>
      <c r="E2272" s="295" t="s">
        <v>15510</v>
      </c>
      <c r="F2272" s="295" t="s">
        <v>5711</v>
      </c>
      <c r="G2272" s="295" t="s">
        <v>32</v>
      </c>
      <c r="H2272" s="295" t="s">
        <v>10840</v>
      </c>
      <c r="I2272" s="295" t="s">
        <v>11922</v>
      </c>
      <c r="J2272" s="295" t="s">
        <v>15511</v>
      </c>
      <c r="K2272" s="295" t="s">
        <v>13935</v>
      </c>
      <c r="L2272" s="295" t="s">
        <v>11834</v>
      </c>
      <c r="M2272" s="295" t="s">
        <v>10867</v>
      </c>
      <c r="N2272" s="295" t="s">
        <v>10840</v>
      </c>
      <c r="O2272" s="295" t="s">
        <v>15512</v>
      </c>
    </row>
    <row r="2273" ht="15.75" customHeight="1">
      <c r="B2273" s="295" t="s">
        <v>15514</v>
      </c>
      <c r="C2273" s="295">
        <v>1.18409203E8</v>
      </c>
      <c r="D2273" s="295" t="s">
        <v>2227</v>
      </c>
      <c r="E2273" s="295" t="s">
        <v>5717</v>
      </c>
      <c r="F2273" s="295" t="s">
        <v>5716</v>
      </c>
      <c r="G2273" s="295" t="s">
        <v>79</v>
      </c>
      <c r="I2273" s="295" t="s">
        <v>10843</v>
      </c>
      <c r="J2273" s="295" t="s">
        <v>11044</v>
      </c>
      <c r="K2273" s="295" t="s">
        <v>11615</v>
      </c>
      <c r="L2273" s="295" t="s">
        <v>10993</v>
      </c>
      <c r="M2273" s="295" t="s">
        <v>10840</v>
      </c>
      <c r="N2273" s="295" t="s">
        <v>10840</v>
      </c>
      <c r="O2273" s="295" t="s">
        <v>11254</v>
      </c>
    </row>
    <row r="2274" ht="15.75" customHeight="1">
      <c r="B2274" s="295" t="s">
        <v>15515</v>
      </c>
      <c r="C2274" s="295">
        <v>1.18409203E8</v>
      </c>
      <c r="D2274" s="295" t="s">
        <v>2227</v>
      </c>
      <c r="E2274" s="295" t="s">
        <v>5717</v>
      </c>
      <c r="F2274" s="295" t="s">
        <v>5716</v>
      </c>
      <c r="G2274" s="295" t="s">
        <v>38</v>
      </c>
      <c r="I2274" s="295" t="s">
        <v>10993</v>
      </c>
      <c r="J2274" s="295" t="s">
        <v>11340</v>
      </c>
      <c r="K2274" s="295" t="s">
        <v>11296</v>
      </c>
      <c r="L2274" s="295" t="s">
        <v>10912</v>
      </c>
      <c r="M2274" s="295" t="s">
        <v>10840</v>
      </c>
      <c r="N2274" s="295" t="s">
        <v>10840</v>
      </c>
      <c r="O2274" s="295" t="s">
        <v>12142</v>
      </c>
    </row>
    <row r="2275" ht="15.75" customHeight="1">
      <c r="B2275" s="295" t="s">
        <v>15516</v>
      </c>
      <c r="C2275" s="295">
        <v>1.18409203E8</v>
      </c>
      <c r="D2275" s="295" t="s">
        <v>2227</v>
      </c>
      <c r="E2275" s="295" t="s">
        <v>15518</v>
      </c>
      <c r="F2275" s="295" t="s">
        <v>5716</v>
      </c>
      <c r="G2275" s="295" t="s">
        <v>32</v>
      </c>
      <c r="I2275" s="295" t="s">
        <v>11450</v>
      </c>
      <c r="J2275" s="295" t="s">
        <v>10896</v>
      </c>
      <c r="K2275" s="295" t="s">
        <v>15519</v>
      </c>
      <c r="L2275" s="295" t="s">
        <v>11517</v>
      </c>
      <c r="M2275" s="295" t="s">
        <v>10840</v>
      </c>
      <c r="N2275" s="295" t="s">
        <v>10840</v>
      </c>
      <c r="O2275" s="295" t="s">
        <v>14236</v>
      </c>
    </row>
    <row r="2276" ht="15.75" customHeight="1">
      <c r="B2276" s="295" t="s">
        <v>15520</v>
      </c>
      <c r="C2276" s="295">
        <v>1.18409302E8</v>
      </c>
      <c r="D2276" s="295" t="s">
        <v>2229</v>
      </c>
      <c r="E2276" s="295" t="s">
        <v>5721</v>
      </c>
      <c r="F2276" s="295" t="s">
        <v>5720</v>
      </c>
      <c r="G2276" s="295" t="s">
        <v>79</v>
      </c>
      <c r="H2276" s="295" t="s">
        <v>10840</v>
      </c>
      <c r="I2276" s="295" t="s">
        <v>10908</v>
      </c>
      <c r="J2276" s="295" t="s">
        <v>13315</v>
      </c>
      <c r="K2276" s="295" t="s">
        <v>11098</v>
      </c>
      <c r="L2276" s="295" t="s">
        <v>10844</v>
      </c>
      <c r="M2276" s="295" t="s">
        <v>10840</v>
      </c>
      <c r="O2276" s="295" t="s">
        <v>15521</v>
      </c>
    </row>
    <row r="2277" ht="15.75" customHeight="1">
      <c r="B2277" s="295" t="s">
        <v>15522</v>
      </c>
      <c r="C2277" s="295">
        <v>1.18409302E8</v>
      </c>
      <c r="D2277" s="295" t="s">
        <v>2229</v>
      </c>
      <c r="E2277" s="295" t="s">
        <v>5721</v>
      </c>
      <c r="F2277" s="295" t="s">
        <v>5720</v>
      </c>
      <c r="G2277" s="295" t="s">
        <v>38</v>
      </c>
      <c r="H2277" s="295" t="s">
        <v>10840</v>
      </c>
      <c r="I2277" s="295" t="s">
        <v>10895</v>
      </c>
      <c r="J2277" s="295" t="s">
        <v>10962</v>
      </c>
      <c r="K2277" s="295" t="s">
        <v>11984</v>
      </c>
      <c r="L2277" s="295" t="s">
        <v>11301</v>
      </c>
      <c r="M2277" s="295" t="s">
        <v>10840</v>
      </c>
      <c r="O2277" s="295" t="s">
        <v>15524</v>
      </c>
    </row>
    <row r="2278" ht="15.75" customHeight="1">
      <c r="B2278" s="295" t="s">
        <v>15525</v>
      </c>
      <c r="C2278" s="295">
        <v>1.18409302E8</v>
      </c>
      <c r="D2278" s="295" t="s">
        <v>2229</v>
      </c>
      <c r="E2278" s="295" t="s">
        <v>15526</v>
      </c>
      <c r="F2278" s="295" t="s">
        <v>5720</v>
      </c>
      <c r="G2278" s="295" t="s">
        <v>32</v>
      </c>
      <c r="H2278" s="295" t="s">
        <v>10840</v>
      </c>
      <c r="I2278" s="295" t="s">
        <v>10887</v>
      </c>
      <c r="J2278" s="295" t="s">
        <v>10926</v>
      </c>
      <c r="K2278" s="295" t="s">
        <v>12633</v>
      </c>
      <c r="L2278" s="295" t="s">
        <v>11029</v>
      </c>
      <c r="M2278" s="295" t="s">
        <v>10912</v>
      </c>
      <c r="O2278" s="295" t="s">
        <v>4197</v>
      </c>
    </row>
    <row r="2279" ht="15.75" customHeight="1">
      <c r="B2279" s="295" t="s">
        <v>15527</v>
      </c>
      <c r="C2279" s="295">
        <v>1.18409302E8</v>
      </c>
      <c r="D2279" s="295" t="s">
        <v>2229</v>
      </c>
      <c r="E2279" s="295" t="s">
        <v>5725</v>
      </c>
      <c r="F2279" s="295" t="s">
        <v>5724</v>
      </c>
      <c r="G2279" s="295" t="s">
        <v>79</v>
      </c>
      <c r="H2279" s="295" t="s">
        <v>10840</v>
      </c>
      <c r="I2279" s="295" t="s">
        <v>11418</v>
      </c>
      <c r="J2279" s="295" t="s">
        <v>10880</v>
      </c>
      <c r="K2279" s="295" t="s">
        <v>11708</v>
      </c>
      <c r="L2279" s="295" t="s">
        <v>10995</v>
      </c>
      <c r="M2279" s="295" t="s">
        <v>10840</v>
      </c>
      <c r="N2279" s="295" t="s">
        <v>10840</v>
      </c>
      <c r="O2279" s="295" t="s">
        <v>11204</v>
      </c>
    </row>
    <row r="2280" ht="15.75" customHeight="1">
      <c r="B2280" s="295" t="s">
        <v>15529</v>
      </c>
      <c r="C2280" s="295">
        <v>1.18409302E8</v>
      </c>
      <c r="D2280" s="295" t="s">
        <v>2229</v>
      </c>
      <c r="E2280" s="295" t="s">
        <v>5725</v>
      </c>
      <c r="F2280" s="295" t="s">
        <v>5724</v>
      </c>
      <c r="G2280" s="295" t="s">
        <v>38</v>
      </c>
      <c r="I2280" s="295" t="s">
        <v>11004</v>
      </c>
      <c r="J2280" s="295" t="s">
        <v>12105</v>
      </c>
      <c r="K2280" s="295" t="s">
        <v>11917</v>
      </c>
      <c r="L2280" s="295" t="s">
        <v>10877</v>
      </c>
      <c r="M2280" s="295" t="s">
        <v>10840</v>
      </c>
      <c r="N2280" s="295" t="s">
        <v>10840</v>
      </c>
      <c r="O2280" s="295" t="s">
        <v>11922</v>
      </c>
    </row>
    <row r="2281" ht="15.75" customHeight="1">
      <c r="B2281" s="295" t="s">
        <v>15530</v>
      </c>
      <c r="C2281" s="295">
        <v>1.18409302E8</v>
      </c>
      <c r="D2281" s="295" t="s">
        <v>2229</v>
      </c>
      <c r="E2281" s="295" t="s">
        <v>15531</v>
      </c>
      <c r="F2281" s="295" t="s">
        <v>5724</v>
      </c>
      <c r="G2281" s="295" t="s">
        <v>32</v>
      </c>
      <c r="H2281" s="295" t="s">
        <v>10840</v>
      </c>
      <c r="I2281" s="295" t="s">
        <v>11566</v>
      </c>
      <c r="J2281" s="295" t="s">
        <v>11730</v>
      </c>
      <c r="K2281" s="295" t="s">
        <v>12519</v>
      </c>
      <c r="L2281" s="295" t="s">
        <v>11182</v>
      </c>
      <c r="M2281" s="295" t="s">
        <v>10840</v>
      </c>
      <c r="N2281" s="295" t="s">
        <v>10840</v>
      </c>
      <c r="O2281" s="295" t="s">
        <v>14449</v>
      </c>
    </row>
    <row r="2282" ht="15.75" customHeight="1">
      <c r="B2282" s="295" t="s">
        <v>15532</v>
      </c>
      <c r="C2282" s="295">
        <v>1.18667503E8</v>
      </c>
      <c r="D2282" s="295" t="s">
        <v>2054</v>
      </c>
      <c r="E2282" s="295" t="s">
        <v>5729</v>
      </c>
      <c r="F2282" s="295" t="s">
        <v>5728</v>
      </c>
      <c r="G2282" s="295" t="s">
        <v>79</v>
      </c>
      <c r="H2282" s="295" t="s">
        <v>10840</v>
      </c>
      <c r="I2282" s="295" t="s">
        <v>10840</v>
      </c>
      <c r="J2282" s="295" t="s">
        <v>10840</v>
      </c>
      <c r="K2282" s="295" t="s">
        <v>12867</v>
      </c>
      <c r="L2282" s="295" t="s">
        <v>10840</v>
      </c>
      <c r="N2282" s="295" t="s">
        <v>10840</v>
      </c>
      <c r="O2282" s="295" t="s">
        <v>11046</v>
      </c>
    </row>
    <row r="2283" ht="15.75" customHeight="1">
      <c r="B2283" s="295" t="s">
        <v>15533</v>
      </c>
      <c r="C2283" s="295">
        <v>1.18667503E8</v>
      </c>
      <c r="D2283" s="295" t="s">
        <v>2054</v>
      </c>
      <c r="E2283" s="295" t="s">
        <v>5729</v>
      </c>
      <c r="F2283" s="295" t="s">
        <v>5728</v>
      </c>
      <c r="G2283" s="295" t="s">
        <v>38</v>
      </c>
      <c r="I2283" s="295" t="s">
        <v>10840</v>
      </c>
      <c r="J2283" s="295" t="s">
        <v>10840</v>
      </c>
      <c r="K2283" s="295" t="s">
        <v>13001</v>
      </c>
      <c r="L2283" s="295" t="s">
        <v>10840</v>
      </c>
      <c r="N2283" s="295" t="s">
        <v>10840</v>
      </c>
      <c r="O2283" s="295" t="s">
        <v>10996</v>
      </c>
    </row>
    <row r="2284" ht="15.75" customHeight="1">
      <c r="B2284" s="295" t="s">
        <v>15535</v>
      </c>
      <c r="C2284" s="295">
        <v>1.18667503E8</v>
      </c>
      <c r="D2284" s="295" t="s">
        <v>2054</v>
      </c>
      <c r="E2284" s="295" t="s">
        <v>15536</v>
      </c>
      <c r="F2284" s="295" t="s">
        <v>5728</v>
      </c>
      <c r="G2284" s="295" t="s">
        <v>32</v>
      </c>
      <c r="H2284" s="295" t="s">
        <v>10840</v>
      </c>
      <c r="I2284" s="295" t="s">
        <v>10840</v>
      </c>
      <c r="J2284" s="295" t="s">
        <v>10888</v>
      </c>
      <c r="K2284" s="295" t="s">
        <v>15537</v>
      </c>
      <c r="L2284" s="295" t="s">
        <v>10864</v>
      </c>
      <c r="N2284" s="295" t="s">
        <v>10840</v>
      </c>
      <c r="O2284" s="295" t="s">
        <v>14208</v>
      </c>
    </row>
    <row r="2285" ht="15.75" customHeight="1">
      <c r="B2285" s="295" t="s">
        <v>15538</v>
      </c>
      <c r="C2285" s="295">
        <v>1.18667503E8</v>
      </c>
      <c r="D2285" s="295" t="s">
        <v>2054</v>
      </c>
      <c r="E2285" s="295" t="s">
        <v>5734</v>
      </c>
      <c r="F2285" s="295" t="s">
        <v>5733</v>
      </c>
      <c r="G2285" s="295" t="s">
        <v>79</v>
      </c>
      <c r="J2285" s="295" t="s">
        <v>10840</v>
      </c>
      <c r="K2285" s="295" t="s">
        <v>11024</v>
      </c>
      <c r="L2285" s="295" t="s">
        <v>10840</v>
      </c>
      <c r="O2285" s="295" t="s">
        <v>11225</v>
      </c>
    </row>
    <row r="2286" ht="15.75" customHeight="1">
      <c r="B2286" s="295" t="s">
        <v>15540</v>
      </c>
      <c r="C2286" s="295">
        <v>1.18667503E8</v>
      </c>
      <c r="D2286" s="295" t="s">
        <v>2054</v>
      </c>
      <c r="E2286" s="295" t="s">
        <v>5734</v>
      </c>
      <c r="F2286" s="295" t="s">
        <v>5733</v>
      </c>
      <c r="G2286" s="295" t="s">
        <v>38</v>
      </c>
      <c r="K2286" s="295" t="s">
        <v>10973</v>
      </c>
      <c r="L2286" s="295" t="s">
        <v>10840</v>
      </c>
      <c r="O2286" s="295" t="s">
        <v>11336</v>
      </c>
    </row>
    <row r="2287" ht="15.75" customHeight="1">
      <c r="B2287" s="295" t="s">
        <v>15541</v>
      </c>
      <c r="C2287" s="295">
        <v>1.18667503E8</v>
      </c>
      <c r="D2287" s="295" t="s">
        <v>2054</v>
      </c>
      <c r="E2287" s="295" t="s">
        <v>15542</v>
      </c>
      <c r="F2287" s="295" t="s">
        <v>5733</v>
      </c>
      <c r="G2287" s="295" t="s">
        <v>32</v>
      </c>
      <c r="J2287" s="295" t="s">
        <v>10840</v>
      </c>
      <c r="K2287" s="295" t="s">
        <v>10959</v>
      </c>
      <c r="L2287" s="295" t="s">
        <v>10840</v>
      </c>
      <c r="O2287" s="295" t="s">
        <v>11874</v>
      </c>
    </row>
    <row r="2288" ht="15.75" customHeight="1">
      <c r="B2288" s="295" t="s">
        <v>15543</v>
      </c>
      <c r="C2288" s="295">
        <v>1.19350001E8</v>
      </c>
      <c r="D2288" s="295" t="s">
        <v>1070</v>
      </c>
      <c r="E2288" s="295" t="s">
        <v>1070</v>
      </c>
      <c r="F2288" s="295" t="s">
        <v>5737</v>
      </c>
      <c r="G2288" s="295" t="s">
        <v>79</v>
      </c>
      <c r="J2288" s="295" t="s">
        <v>10840</v>
      </c>
      <c r="K2288" s="295" t="s">
        <v>10840</v>
      </c>
      <c r="O2288" s="295" t="s">
        <v>10840</v>
      </c>
    </row>
    <row r="2289" ht="15.75" customHeight="1">
      <c r="B2289" s="295" t="s">
        <v>15545</v>
      </c>
      <c r="C2289" s="295">
        <v>1.19350001E8</v>
      </c>
      <c r="D2289" s="295" t="s">
        <v>1070</v>
      </c>
      <c r="E2289" s="295" t="s">
        <v>1070</v>
      </c>
      <c r="F2289" s="295" t="s">
        <v>5737</v>
      </c>
      <c r="G2289" s="295" t="s">
        <v>38</v>
      </c>
      <c r="J2289" s="295" t="s">
        <v>10840</v>
      </c>
      <c r="K2289" s="295" t="s">
        <v>10840</v>
      </c>
      <c r="O2289" s="295" t="s">
        <v>10840</v>
      </c>
    </row>
    <row r="2290" ht="15.75" customHeight="1">
      <c r="B2290" s="295" t="s">
        <v>15546</v>
      </c>
      <c r="C2290" s="295">
        <v>1.19350001E8</v>
      </c>
      <c r="D2290" s="295" t="s">
        <v>1070</v>
      </c>
      <c r="E2290" s="295" t="s">
        <v>15547</v>
      </c>
      <c r="F2290" s="295" t="s">
        <v>5737</v>
      </c>
      <c r="G2290" s="295" t="s">
        <v>32</v>
      </c>
      <c r="J2290" s="295" t="s">
        <v>10840</v>
      </c>
      <c r="K2290" s="295" t="s">
        <v>10840</v>
      </c>
      <c r="O2290" s="295" t="s">
        <v>10919</v>
      </c>
    </row>
    <row r="2291" ht="15.75" customHeight="1">
      <c r="B2291" s="295" t="s">
        <v>15548</v>
      </c>
      <c r="C2291" s="295">
        <v>1.19350303E8</v>
      </c>
      <c r="D2291" s="295" t="s">
        <v>559</v>
      </c>
      <c r="E2291" s="295" t="s">
        <v>5741</v>
      </c>
      <c r="F2291" s="295" t="s">
        <v>5740</v>
      </c>
      <c r="G2291" s="295" t="s">
        <v>79</v>
      </c>
      <c r="I2291" s="295" t="s">
        <v>10935</v>
      </c>
      <c r="J2291" s="295" t="s">
        <v>11271</v>
      </c>
      <c r="K2291" s="295" t="s">
        <v>11967</v>
      </c>
      <c r="L2291" s="295" t="s">
        <v>10864</v>
      </c>
      <c r="M2291" s="295" t="s">
        <v>11041</v>
      </c>
      <c r="O2291" s="295" t="s">
        <v>14718</v>
      </c>
    </row>
    <row r="2292" ht="15.75" customHeight="1">
      <c r="B2292" s="295" t="s">
        <v>15550</v>
      </c>
      <c r="C2292" s="295">
        <v>1.19350303E8</v>
      </c>
      <c r="D2292" s="295" t="s">
        <v>559</v>
      </c>
      <c r="E2292" s="295" t="s">
        <v>5741</v>
      </c>
      <c r="F2292" s="295" t="s">
        <v>5740</v>
      </c>
      <c r="G2292" s="295" t="s">
        <v>38</v>
      </c>
      <c r="I2292" s="295" t="s">
        <v>10840</v>
      </c>
      <c r="J2292" s="295" t="s">
        <v>11041</v>
      </c>
      <c r="K2292" s="295" t="s">
        <v>15551</v>
      </c>
      <c r="L2292" s="295" t="s">
        <v>10840</v>
      </c>
      <c r="M2292" s="295" t="s">
        <v>11041</v>
      </c>
      <c r="N2292" s="295" t="s">
        <v>10840</v>
      </c>
      <c r="O2292" s="295" t="s">
        <v>13089</v>
      </c>
    </row>
    <row r="2293" ht="15.75" customHeight="1">
      <c r="B2293" s="295" t="s">
        <v>15552</v>
      </c>
      <c r="C2293" s="295">
        <v>1.19350303E8</v>
      </c>
      <c r="D2293" s="295" t="s">
        <v>559</v>
      </c>
      <c r="E2293" s="295" t="s">
        <v>15553</v>
      </c>
      <c r="F2293" s="295" t="s">
        <v>5740</v>
      </c>
      <c r="G2293" s="295" t="s">
        <v>32</v>
      </c>
      <c r="I2293" s="295" t="s">
        <v>10993</v>
      </c>
      <c r="J2293" s="295" t="s">
        <v>11182</v>
      </c>
      <c r="K2293" s="295" t="s">
        <v>15554</v>
      </c>
      <c r="L2293" s="295" t="s">
        <v>10921</v>
      </c>
      <c r="M2293" s="295" t="s">
        <v>10970</v>
      </c>
      <c r="N2293" s="295" t="s">
        <v>10840</v>
      </c>
      <c r="O2293" s="295" t="s">
        <v>15555</v>
      </c>
    </row>
    <row r="2294" ht="15.75" customHeight="1">
      <c r="B2294" s="295" t="s">
        <v>15556</v>
      </c>
      <c r="C2294" s="295">
        <v>1.19350303E8</v>
      </c>
      <c r="D2294" s="295" t="s">
        <v>559</v>
      </c>
      <c r="E2294" s="295" t="s">
        <v>5746</v>
      </c>
      <c r="F2294" s="295" t="s">
        <v>5744</v>
      </c>
      <c r="G2294" s="295" t="s">
        <v>79</v>
      </c>
      <c r="I2294" s="295" t="s">
        <v>10840</v>
      </c>
      <c r="J2294" s="295" t="s">
        <v>10840</v>
      </c>
      <c r="K2294" s="295" t="s">
        <v>11479</v>
      </c>
      <c r="L2294" s="295" t="s">
        <v>10840</v>
      </c>
      <c r="M2294" s="295" t="s">
        <v>10944</v>
      </c>
      <c r="N2294" s="295" t="s">
        <v>10840</v>
      </c>
      <c r="O2294" s="295" t="s">
        <v>11240</v>
      </c>
    </row>
    <row r="2295" ht="15.75" customHeight="1">
      <c r="B2295" s="295" t="s">
        <v>15558</v>
      </c>
      <c r="C2295" s="295">
        <v>1.19350303E8</v>
      </c>
      <c r="D2295" s="295" t="s">
        <v>559</v>
      </c>
      <c r="E2295" s="295" t="s">
        <v>5746</v>
      </c>
      <c r="F2295" s="295" t="s">
        <v>5744</v>
      </c>
      <c r="G2295" s="295" t="s">
        <v>38</v>
      </c>
      <c r="I2295" s="295" t="s">
        <v>10840</v>
      </c>
      <c r="J2295" s="295" t="s">
        <v>10874</v>
      </c>
      <c r="K2295" s="295" t="s">
        <v>11240</v>
      </c>
      <c r="L2295" s="295" t="s">
        <v>10840</v>
      </c>
      <c r="M2295" s="295" t="s">
        <v>10869</v>
      </c>
      <c r="N2295" s="295" t="s">
        <v>10840</v>
      </c>
      <c r="O2295" s="295" t="s">
        <v>11276</v>
      </c>
    </row>
    <row r="2296" ht="15.75" customHeight="1">
      <c r="B2296" s="295" t="s">
        <v>15560</v>
      </c>
      <c r="C2296" s="295">
        <v>1.19350303E8</v>
      </c>
      <c r="D2296" s="295" t="s">
        <v>559</v>
      </c>
      <c r="E2296" s="295" t="s">
        <v>15561</v>
      </c>
      <c r="F2296" s="295" t="s">
        <v>5744</v>
      </c>
      <c r="G2296" s="295" t="s">
        <v>32</v>
      </c>
      <c r="I2296" s="295" t="s">
        <v>10840</v>
      </c>
      <c r="J2296" s="295" t="s">
        <v>10921</v>
      </c>
      <c r="K2296" s="295" t="s">
        <v>11632</v>
      </c>
      <c r="L2296" s="295" t="s">
        <v>10919</v>
      </c>
      <c r="M2296" s="295" t="s">
        <v>10955</v>
      </c>
      <c r="N2296" s="295" t="s">
        <v>10840</v>
      </c>
      <c r="O2296" s="295" t="s">
        <v>11693</v>
      </c>
    </row>
    <row r="2297" ht="15.75" customHeight="1">
      <c r="B2297" s="295" t="s">
        <v>15562</v>
      </c>
      <c r="C2297" s="295">
        <v>1.19351303E8</v>
      </c>
      <c r="D2297" s="295" t="s">
        <v>778</v>
      </c>
      <c r="E2297" s="295" t="s">
        <v>5750</v>
      </c>
      <c r="F2297" s="295" t="s">
        <v>5749</v>
      </c>
      <c r="G2297" s="295" t="s">
        <v>79</v>
      </c>
      <c r="I2297" s="295" t="s">
        <v>10993</v>
      </c>
      <c r="J2297" s="295" t="s">
        <v>11418</v>
      </c>
      <c r="K2297" s="295" t="s">
        <v>11249</v>
      </c>
      <c r="L2297" s="295" t="s">
        <v>10864</v>
      </c>
      <c r="M2297" s="295" t="s">
        <v>10840</v>
      </c>
      <c r="O2297" s="295" t="s">
        <v>12509</v>
      </c>
    </row>
    <row r="2298" ht="15.75" customHeight="1">
      <c r="B2298" s="295" t="s">
        <v>15563</v>
      </c>
      <c r="C2298" s="295">
        <v>1.19351303E8</v>
      </c>
      <c r="D2298" s="295" t="s">
        <v>778</v>
      </c>
      <c r="E2298" s="295" t="s">
        <v>5750</v>
      </c>
      <c r="F2298" s="295" t="s">
        <v>5749</v>
      </c>
      <c r="G2298" s="295" t="s">
        <v>38</v>
      </c>
      <c r="I2298" s="295" t="s">
        <v>10867</v>
      </c>
      <c r="J2298" s="295" t="s">
        <v>11427</v>
      </c>
      <c r="K2298" s="295" t="s">
        <v>12153</v>
      </c>
      <c r="L2298" s="295" t="s">
        <v>10912</v>
      </c>
      <c r="M2298" s="295" t="s">
        <v>10840</v>
      </c>
      <c r="O2298" s="295" t="s">
        <v>12867</v>
      </c>
    </row>
    <row r="2299" ht="15.75" customHeight="1">
      <c r="B2299" s="295" t="s">
        <v>15565</v>
      </c>
      <c r="C2299" s="295">
        <v>1.19351303E8</v>
      </c>
      <c r="D2299" s="295" t="s">
        <v>778</v>
      </c>
      <c r="E2299" s="295" t="s">
        <v>15566</v>
      </c>
      <c r="F2299" s="295" t="s">
        <v>5749</v>
      </c>
      <c r="G2299" s="295" t="s">
        <v>32</v>
      </c>
      <c r="I2299" s="295" t="s">
        <v>11402</v>
      </c>
      <c r="J2299" s="295" t="s">
        <v>11060</v>
      </c>
      <c r="K2299" s="295" t="s">
        <v>12008</v>
      </c>
      <c r="L2299" s="295" t="s">
        <v>11210</v>
      </c>
      <c r="M2299" s="295" t="s">
        <v>10840</v>
      </c>
      <c r="O2299" s="295" t="s">
        <v>11672</v>
      </c>
    </row>
    <row r="2300" ht="15.75" customHeight="1">
      <c r="B2300" s="295" t="s">
        <v>15567</v>
      </c>
      <c r="C2300" s="295">
        <v>1.19352203E8</v>
      </c>
      <c r="D2300" s="295" t="s">
        <v>993</v>
      </c>
      <c r="E2300" s="295" t="s">
        <v>5754</v>
      </c>
      <c r="F2300" s="295" t="s">
        <v>5753</v>
      </c>
      <c r="G2300" s="295" t="s">
        <v>79</v>
      </c>
      <c r="I2300" s="295" t="s">
        <v>10919</v>
      </c>
      <c r="J2300" s="295" t="s">
        <v>10873</v>
      </c>
      <c r="K2300" s="295" t="s">
        <v>11440</v>
      </c>
      <c r="L2300" s="295" t="s">
        <v>10935</v>
      </c>
      <c r="M2300" s="295" t="s">
        <v>10874</v>
      </c>
      <c r="O2300" s="295" t="s">
        <v>11314</v>
      </c>
    </row>
    <row r="2301" ht="15.75" customHeight="1">
      <c r="B2301" s="295" t="s">
        <v>15569</v>
      </c>
      <c r="C2301" s="295">
        <v>1.19352203E8</v>
      </c>
      <c r="D2301" s="295" t="s">
        <v>993</v>
      </c>
      <c r="E2301" s="295" t="s">
        <v>5754</v>
      </c>
      <c r="F2301" s="295" t="s">
        <v>5753</v>
      </c>
      <c r="G2301" s="295" t="s">
        <v>38</v>
      </c>
      <c r="I2301" s="295" t="s">
        <v>10993</v>
      </c>
      <c r="J2301" s="295" t="s">
        <v>10850</v>
      </c>
      <c r="K2301" s="295" t="s">
        <v>12010</v>
      </c>
      <c r="L2301" s="295" t="s">
        <v>10840</v>
      </c>
      <c r="M2301" s="295" t="s">
        <v>10919</v>
      </c>
      <c r="N2301" s="295" t="s">
        <v>10840</v>
      </c>
      <c r="O2301" s="295" t="s">
        <v>12620</v>
      </c>
    </row>
    <row r="2302" ht="15.75" customHeight="1">
      <c r="B2302" s="295" t="s">
        <v>15570</v>
      </c>
      <c r="C2302" s="295">
        <v>1.19352203E8</v>
      </c>
      <c r="D2302" s="295" t="s">
        <v>993</v>
      </c>
      <c r="E2302" s="295" t="s">
        <v>15571</v>
      </c>
      <c r="F2302" s="295" t="s">
        <v>5753</v>
      </c>
      <c r="G2302" s="295" t="s">
        <v>32</v>
      </c>
      <c r="I2302" s="295" t="s">
        <v>11229</v>
      </c>
      <c r="J2302" s="295" t="s">
        <v>11074</v>
      </c>
      <c r="K2302" s="295" t="s">
        <v>12809</v>
      </c>
      <c r="L2302" s="295" t="s">
        <v>10993</v>
      </c>
      <c r="M2302" s="295" t="s">
        <v>10988</v>
      </c>
      <c r="N2302" s="295" t="s">
        <v>10840</v>
      </c>
      <c r="O2302" s="295" t="s">
        <v>11087</v>
      </c>
    </row>
    <row r="2303" ht="15.75" customHeight="1">
      <c r="B2303" s="295" t="s">
        <v>15572</v>
      </c>
      <c r="C2303" s="295">
        <v>1.19354603E8</v>
      </c>
      <c r="D2303" s="295" t="s">
        <v>1321</v>
      </c>
      <c r="E2303" s="295" t="s">
        <v>5759</v>
      </c>
      <c r="F2303" s="295" t="s">
        <v>5758</v>
      </c>
      <c r="G2303" s="295" t="s">
        <v>79</v>
      </c>
      <c r="I2303" s="295" t="s">
        <v>10901</v>
      </c>
      <c r="J2303" s="295" t="s">
        <v>10867</v>
      </c>
      <c r="K2303" s="295" t="s">
        <v>11829</v>
      </c>
      <c r="L2303" s="295" t="s">
        <v>10840</v>
      </c>
      <c r="M2303" s="295" t="s">
        <v>10840</v>
      </c>
      <c r="O2303" s="295" t="s">
        <v>11884</v>
      </c>
    </row>
    <row r="2304" ht="15.75" customHeight="1">
      <c r="B2304" s="295" t="s">
        <v>15573</v>
      </c>
      <c r="C2304" s="295">
        <v>1.19354603E8</v>
      </c>
      <c r="D2304" s="295" t="s">
        <v>1321</v>
      </c>
      <c r="E2304" s="295" t="s">
        <v>5759</v>
      </c>
      <c r="F2304" s="295" t="s">
        <v>5758</v>
      </c>
      <c r="G2304" s="295" t="s">
        <v>38</v>
      </c>
      <c r="I2304" s="295" t="s">
        <v>10840</v>
      </c>
      <c r="J2304" s="295" t="s">
        <v>10935</v>
      </c>
      <c r="K2304" s="295" t="s">
        <v>10966</v>
      </c>
      <c r="L2304" s="295" t="s">
        <v>10840</v>
      </c>
      <c r="M2304" s="295" t="s">
        <v>10840</v>
      </c>
      <c r="O2304" s="295" t="s">
        <v>12509</v>
      </c>
    </row>
    <row r="2305" ht="15.75" customHeight="1">
      <c r="B2305" s="295" t="s">
        <v>15575</v>
      </c>
      <c r="C2305" s="295">
        <v>1.19354603E8</v>
      </c>
      <c r="D2305" s="295" t="s">
        <v>1321</v>
      </c>
      <c r="E2305" s="295" t="s">
        <v>15576</v>
      </c>
      <c r="F2305" s="295" t="s">
        <v>5758</v>
      </c>
      <c r="G2305" s="295" t="s">
        <v>32</v>
      </c>
      <c r="I2305" s="295" t="s">
        <v>10912</v>
      </c>
      <c r="J2305" s="295" t="s">
        <v>11271</v>
      </c>
      <c r="K2305" s="295" t="s">
        <v>14718</v>
      </c>
      <c r="L2305" s="295" t="s">
        <v>10919</v>
      </c>
      <c r="M2305" s="295" t="s">
        <v>10840</v>
      </c>
      <c r="O2305" s="295" t="s">
        <v>11871</v>
      </c>
    </row>
    <row r="2306" ht="15.75" customHeight="1">
      <c r="B2306" s="295" t="s">
        <v>15577</v>
      </c>
      <c r="C2306" s="295">
        <v>1.19355028E8</v>
      </c>
      <c r="D2306" s="295" t="s">
        <v>1225</v>
      </c>
      <c r="E2306" s="295" t="s">
        <v>1225</v>
      </c>
      <c r="F2306" s="295" t="s">
        <v>5762</v>
      </c>
      <c r="G2306" s="295" t="s">
        <v>79</v>
      </c>
      <c r="I2306" s="295" t="s">
        <v>10840</v>
      </c>
      <c r="J2306" s="295" t="s">
        <v>10840</v>
      </c>
      <c r="K2306" s="295" t="s">
        <v>11021</v>
      </c>
      <c r="L2306" s="295" t="s">
        <v>10840</v>
      </c>
      <c r="M2306" s="295" t="s">
        <v>10840</v>
      </c>
      <c r="O2306" s="295" t="s">
        <v>11018</v>
      </c>
    </row>
    <row r="2307" ht="15.75" customHeight="1">
      <c r="B2307" s="295" t="s">
        <v>15579</v>
      </c>
      <c r="C2307" s="295">
        <v>1.19355028E8</v>
      </c>
      <c r="D2307" s="295" t="s">
        <v>1225</v>
      </c>
      <c r="E2307" s="295" t="s">
        <v>1225</v>
      </c>
      <c r="F2307" s="295" t="s">
        <v>5762</v>
      </c>
      <c r="G2307" s="295" t="s">
        <v>38</v>
      </c>
      <c r="I2307" s="295" t="s">
        <v>10840</v>
      </c>
      <c r="J2307" s="295" t="s">
        <v>10840</v>
      </c>
      <c r="K2307" s="295" t="s">
        <v>10867</v>
      </c>
      <c r="L2307" s="295" t="s">
        <v>10840</v>
      </c>
      <c r="M2307" s="295" t="s">
        <v>10840</v>
      </c>
      <c r="O2307" s="295" t="s">
        <v>10944</v>
      </c>
    </row>
    <row r="2308" ht="15.75" customHeight="1">
      <c r="B2308" s="295" t="s">
        <v>15580</v>
      </c>
      <c r="C2308" s="295">
        <v>1.19355028E8</v>
      </c>
      <c r="D2308" s="295" t="s">
        <v>1225</v>
      </c>
      <c r="E2308" s="295" t="s">
        <v>15581</v>
      </c>
      <c r="F2308" s="295" t="s">
        <v>5762</v>
      </c>
      <c r="G2308" s="295" t="s">
        <v>32</v>
      </c>
      <c r="I2308" s="295" t="s">
        <v>10840</v>
      </c>
      <c r="J2308" s="295" t="s">
        <v>10840</v>
      </c>
      <c r="K2308" s="295" t="s">
        <v>11489</v>
      </c>
      <c r="L2308" s="295" t="s">
        <v>10840</v>
      </c>
      <c r="M2308" s="295" t="s">
        <v>10840</v>
      </c>
      <c r="O2308" s="295" t="s">
        <v>11197</v>
      </c>
    </row>
    <row r="2309" ht="15.75" customHeight="1">
      <c r="B2309" s="295" t="s">
        <v>15583</v>
      </c>
      <c r="C2309" s="295">
        <v>1.19355503E8</v>
      </c>
      <c r="D2309" s="295" t="s">
        <v>1462</v>
      </c>
      <c r="E2309" s="295" t="s">
        <v>5766</v>
      </c>
      <c r="F2309" s="295" t="s">
        <v>5765</v>
      </c>
      <c r="G2309" s="295" t="s">
        <v>79</v>
      </c>
      <c r="H2309" s="295" t="s">
        <v>10840</v>
      </c>
      <c r="I2309" s="295" t="s">
        <v>10864</v>
      </c>
      <c r="J2309" s="295" t="s">
        <v>11450</v>
      </c>
      <c r="K2309" s="295" t="s">
        <v>11543</v>
      </c>
      <c r="L2309" s="295" t="s">
        <v>11018</v>
      </c>
      <c r="M2309" s="295" t="s">
        <v>10840</v>
      </c>
      <c r="O2309" s="295" t="s">
        <v>12070</v>
      </c>
    </row>
    <row r="2310" ht="15.75" customHeight="1">
      <c r="B2310" s="295" t="s">
        <v>15585</v>
      </c>
      <c r="C2310" s="295">
        <v>1.19355503E8</v>
      </c>
      <c r="D2310" s="295" t="s">
        <v>1462</v>
      </c>
      <c r="E2310" s="295" t="s">
        <v>5766</v>
      </c>
      <c r="F2310" s="295" t="s">
        <v>5765</v>
      </c>
      <c r="G2310" s="295" t="s">
        <v>38</v>
      </c>
      <c r="I2310" s="295" t="s">
        <v>10869</v>
      </c>
      <c r="J2310" s="295" t="s">
        <v>11044</v>
      </c>
      <c r="K2310" s="295" t="s">
        <v>13403</v>
      </c>
      <c r="L2310" s="295" t="s">
        <v>10955</v>
      </c>
      <c r="M2310" s="295" t="s">
        <v>10840</v>
      </c>
      <c r="O2310" s="295" t="s">
        <v>12566</v>
      </c>
    </row>
    <row r="2311" ht="15.75" customHeight="1">
      <c r="B2311" s="295" t="s">
        <v>15586</v>
      </c>
      <c r="C2311" s="295">
        <v>1.19355503E8</v>
      </c>
      <c r="D2311" s="295" t="s">
        <v>1462</v>
      </c>
      <c r="E2311" s="295" t="s">
        <v>15587</v>
      </c>
      <c r="F2311" s="295" t="s">
        <v>5765</v>
      </c>
      <c r="G2311" s="295" t="s">
        <v>32</v>
      </c>
      <c r="H2311" s="295" t="s">
        <v>10840</v>
      </c>
      <c r="I2311" s="295" t="s">
        <v>10877</v>
      </c>
      <c r="J2311" s="295" t="s">
        <v>11831</v>
      </c>
      <c r="K2311" s="295" t="s">
        <v>13824</v>
      </c>
      <c r="L2311" s="295" t="s">
        <v>11184</v>
      </c>
      <c r="M2311" s="295" t="s">
        <v>10864</v>
      </c>
      <c r="O2311" s="295" t="s">
        <v>14563</v>
      </c>
    </row>
    <row r="2312" ht="15.75" customHeight="1">
      <c r="B2312" s="295" t="s">
        <v>15589</v>
      </c>
      <c r="C2312" s="295">
        <v>1.19356503E8</v>
      </c>
      <c r="D2312" s="295" t="s">
        <v>1584</v>
      </c>
      <c r="E2312" s="295" t="s">
        <v>5770</v>
      </c>
      <c r="F2312" s="295" t="s">
        <v>5769</v>
      </c>
      <c r="G2312" s="295" t="s">
        <v>79</v>
      </c>
      <c r="I2312" s="295" t="s">
        <v>10840</v>
      </c>
      <c r="J2312" s="295" t="s">
        <v>10877</v>
      </c>
      <c r="K2312" s="295" t="s">
        <v>13308</v>
      </c>
      <c r="L2312" s="295" t="s">
        <v>10888</v>
      </c>
      <c r="M2312" s="295" t="s">
        <v>10840</v>
      </c>
      <c r="N2312" s="295" t="s">
        <v>10840</v>
      </c>
      <c r="O2312" s="295" t="s">
        <v>11444</v>
      </c>
    </row>
    <row r="2313" ht="15.75" customHeight="1">
      <c r="B2313" s="295" t="s">
        <v>15590</v>
      </c>
      <c r="C2313" s="295">
        <v>1.19356503E8</v>
      </c>
      <c r="D2313" s="295" t="s">
        <v>1584</v>
      </c>
      <c r="E2313" s="295" t="s">
        <v>5770</v>
      </c>
      <c r="F2313" s="295" t="s">
        <v>5769</v>
      </c>
      <c r="G2313" s="295" t="s">
        <v>38</v>
      </c>
      <c r="I2313" s="295" t="s">
        <v>10840</v>
      </c>
      <c r="J2313" s="295" t="s">
        <v>10921</v>
      </c>
      <c r="K2313" s="295" t="s">
        <v>12350</v>
      </c>
      <c r="L2313" s="295" t="s">
        <v>10867</v>
      </c>
      <c r="M2313" s="295" t="s">
        <v>10840</v>
      </c>
      <c r="O2313" s="295" t="s">
        <v>13622</v>
      </c>
    </row>
    <row r="2314" ht="15.75" customHeight="1">
      <c r="B2314" s="295" t="s">
        <v>15592</v>
      </c>
      <c r="C2314" s="295">
        <v>1.19356503E8</v>
      </c>
      <c r="D2314" s="295" t="s">
        <v>1584</v>
      </c>
      <c r="E2314" s="295" t="s">
        <v>15593</v>
      </c>
      <c r="F2314" s="295" t="s">
        <v>5769</v>
      </c>
      <c r="G2314" s="295" t="s">
        <v>32</v>
      </c>
      <c r="I2314" s="295" t="s">
        <v>10919</v>
      </c>
      <c r="J2314" s="295" t="s">
        <v>11074</v>
      </c>
      <c r="K2314" s="295" t="s">
        <v>15594</v>
      </c>
      <c r="L2314" s="295" t="s">
        <v>11041</v>
      </c>
      <c r="M2314" s="295" t="s">
        <v>10840</v>
      </c>
      <c r="N2314" s="295" t="s">
        <v>10840</v>
      </c>
      <c r="O2314" s="295" t="s">
        <v>13703</v>
      </c>
    </row>
    <row r="2315" ht="15.75" customHeight="1">
      <c r="B2315" s="295" t="s">
        <v>15595</v>
      </c>
      <c r="C2315" s="295">
        <v>1.19356503E8</v>
      </c>
      <c r="D2315" s="295" t="s">
        <v>1584</v>
      </c>
      <c r="E2315" s="295" t="s">
        <v>5775</v>
      </c>
      <c r="F2315" s="295" t="s">
        <v>5774</v>
      </c>
      <c r="G2315" s="295" t="s">
        <v>79</v>
      </c>
      <c r="I2315" s="295" t="s">
        <v>10840</v>
      </c>
      <c r="J2315" s="295" t="s">
        <v>10888</v>
      </c>
      <c r="K2315" s="295" t="s">
        <v>12117</v>
      </c>
      <c r="L2315" s="295" t="s">
        <v>10840</v>
      </c>
      <c r="M2315" s="295" t="s">
        <v>10840</v>
      </c>
      <c r="N2315" s="295" t="s">
        <v>10840</v>
      </c>
      <c r="O2315" s="295" t="s">
        <v>11128</v>
      </c>
    </row>
    <row r="2316" ht="15.75" customHeight="1">
      <c r="B2316" s="295" t="s">
        <v>15596</v>
      </c>
      <c r="C2316" s="295">
        <v>1.19356503E8</v>
      </c>
      <c r="D2316" s="295" t="s">
        <v>1584</v>
      </c>
      <c r="E2316" s="295" t="s">
        <v>5775</v>
      </c>
      <c r="F2316" s="295" t="s">
        <v>5774</v>
      </c>
      <c r="G2316" s="295" t="s">
        <v>38</v>
      </c>
      <c r="I2316" s="295" t="s">
        <v>10840</v>
      </c>
      <c r="J2316" s="295" t="s">
        <v>10864</v>
      </c>
      <c r="K2316" s="295" t="s">
        <v>10985</v>
      </c>
      <c r="L2316" s="295" t="s">
        <v>10840</v>
      </c>
      <c r="M2316" s="295" t="s">
        <v>10840</v>
      </c>
      <c r="O2316" s="295" t="s">
        <v>11542</v>
      </c>
    </row>
    <row r="2317" ht="15.75" customHeight="1">
      <c r="B2317" s="295" t="s">
        <v>15598</v>
      </c>
      <c r="C2317" s="295">
        <v>1.19356503E8</v>
      </c>
      <c r="D2317" s="295" t="s">
        <v>1584</v>
      </c>
      <c r="E2317" s="295" t="s">
        <v>15599</v>
      </c>
      <c r="F2317" s="295" t="s">
        <v>5774</v>
      </c>
      <c r="G2317" s="295" t="s">
        <v>32</v>
      </c>
      <c r="I2317" s="295" t="s">
        <v>10840</v>
      </c>
      <c r="J2317" s="295" t="s">
        <v>11378</v>
      </c>
      <c r="K2317" s="295" t="s">
        <v>11298</v>
      </c>
      <c r="L2317" s="295" t="s">
        <v>10912</v>
      </c>
      <c r="M2317" s="295" t="s">
        <v>10840</v>
      </c>
      <c r="N2317" s="295" t="s">
        <v>10840</v>
      </c>
      <c r="O2317" s="295" t="s">
        <v>11737</v>
      </c>
    </row>
    <row r="2318" ht="15.75" customHeight="1">
      <c r="B2318" s="295" t="s">
        <v>15600</v>
      </c>
      <c r="C2318" s="295">
        <v>1.19356603E8</v>
      </c>
      <c r="D2318" s="295" t="s">
        <v>1638</v>
      </c>
      <c r="E2318" s="295" t="s">
        <v>5779</v>
      </c>
      <c r="F2318" s="295" t="s">
        <v>5778</v>
      </c>
      <c r="G2318" s="295" t="s">
        <v>79</v>
      </c>
      <c r="I2318" s="295" t="s">
        <v>10919</v>
      </c>
      <c r="J2318" s="295" t="s">
        <v>10877</v>
      </c>
      <c r="K2318" s="295" t="s">
        <v>12208</v>
      </c>
      <c r="L2318" s="295" t="s">
        <v>10888</v>
      </c>
      <c r="M2318" s="295" t="s">
        <v>10840</v>
      </c>
      <c r="O2318" s="295" t="s">
        <v>11914</v>
      </c>
    </row>
    <row r="2319" ht="15.75" customHeight="1">
      <c r="B2319" s="295" t="s">
        <v>15601</v>
      </c>
      <c r="C2319" s="295">
        <v>1.19356603E8</v>
      </c>
      <c r="D2319" s="295" t="s">
        <v>1638</v>
      </c>
      <c r="E2319" s="295" t="s">
        <v>5779</v>
      </c>
      <c r="F2319" s="295" t="s">
        <v>5778</v>
      </c>
      <c r="G2319" s="295" t="s">
        <v>38</v>
      </c>
      <c r="I2319" s="295" t="s">
        <v>10919</v>
      </c>
      <c r="J2319" s="295" t="s">
        <v>10873</v>
      </c>
      <c r="K2319" s="295" t="s">
        <v>10961</v>
      </c>
      <c r="L2319" s="295" t="s">
        <v>10901</v>
      </c>
      <c r="M2319" s="295" t="s">
        <v>10840</v>
      </c>
      <c r="N2319" s="295" t="s">
        <v>10840</v>
      </c>
      <c r="O2319" s="295" t="s">
        <v>11634</v>
      </c>
    </row>
    <row r="2320" ht="15.75" customHeight="1">
      <c r="B2320" s="295" t="s">
        <v>15603</v>
      </c>
      <c r="C2320" s="295">
        <v>1.19356603E8</v>
      </c>
      <c r="D2320" s="295" t="s">
        <v>1638</v>
      </c>
      <c r="E2320" s="295" t="s">
        <v>15604</v>
      </c>
      <c r="F2320" s="295" t="s">
        <v>5778</v>
      </c>
      <c r="G2320" s="295" t="s">
        <v>32</v>
      </c>
      <c r="I2320" s="295" t="s">
        <v>10944</v>
      </c>
      <c r="J2320" s="295" t="s">
        <v>11026</v>
      </c>
      <c r="K2320" s="295" t="s">
        <v>12286</v>
      </c>
      <c r="L2320" s="295" t="s">
        <v>10921</v>
      </c>
      <c r="M2320" s="295" t="s">
        <v>10935</v>
      </c>
      <c r="N2320" s="295" t="s">
        <v>10840</v>
      </c>
      <c r="O2320" s="295" t="s">
        <v>13180</v>
      </c>
    </row>
    <row r="2321" ht="15.75" customHeight="1">
      <c r="B2321" s="295" t="s">
        <v>15605</v>
      </c>
      <c r="C2321" s="295">
        <v>1.19357003E8</v>
      </c>
      <c r="D2321" s="295" t="s">
        <v>1853</v>
      </c>
      <c r="E2321" s="295" t="s">
        <v>5783</v>
      </c>
      <c r="F2321" s="295" t="s">
        <v>5782</v>
      </c>
      <c r="G2321" s="295" t="s">
        <v>79</v>
      </c>
      <c r="H2321" s="295" t="s">
        <v>10840</v>
      </c>
      <c r="I2321" s="295" t="s">
        <v>10995</v>
      </c>
      <c r="J2321" s="295" t="s">
        <v>11074</v>
      </c>
      <c r="K2321" s="295" t="s">
        <v>11247</v>
      </c>
      <c r="L2321" s="295" t="s">
        <v>10919</v>
      </c>
      <c r="M2321" s="295" t="s">
        <v>10840</v>
      </c>
      <c r="O2321" s="295" t="s">
        <v>10845</v>
      </c>
    </row>
    <row r="2322" ht="15.75" customHeight="1">
      <c r="B2322" s="295" t="s">
        <v>15607</v>
      </c>
      <c r="C2322" s="295">
        <v>1.19357003E8</v>
      </c>
      <c r="D2322" s="295" t="s">
        <v>1853</v>
      </c>
      <c r="E2322" s="295" t="s">
        <v>5783</v>
      </c>
      <c r="F2322" s="295" t="s">
        <v>5782</v>
      </c>
      <c r="G2322" s="295" t="s">
        <v>38</v>
      </c>
      <c r="I2322" s="295" t="s">
        <v>10988</v>
      </c>
      <c r="J2322" s="295" t="s">
        <v>11024</v>
      </c>
      <c r="K2322" s="295" t="s">
        <v>11437</v>
      </c>
      <c r="L2322" s="295" t="s">
        <v>10912</v>
      </c>
      <c r="M2322" s="295" t="s">
        <v>10901</v>
      </c>
      <c r="O2322" s="295" t="s">
        <v>12655</v>
      </c>
    </row>
    <row r="2323" ht="15.75" customHeight="1">
      <c r="B2323" s="295" t="s">
        <v>15608</v>
      </c>
      <c r="C2323" s="295">
        <v>1.19357003E8</v>
      </c>
      <c r="D2323" s="295" t="s">
        <v>1853</v>
      </c>
      <c r="E2323" s="295" t="s">
        <v>15609</v>
      </c>
      <c r="F2323" s="295" t="s">
        <v>5782</v>
      </c>
      <c r="G2323" s="295" t="s">
        <v>32</v>
      </c>
      <c r="H2323" s="295" t="s">
        <v>10840</v>
      </c>
      <c r="I2323" s="295" t="s">
        <v>11303</v>
      </c>
      <c r="J2323" s="295" t="s">
        <v>11106</v>
      </c>
      <c r="K2323" s="295" t="s">
        <v>13741</v>
      </c>
      <c r="L2323" s="295" t="s">
        <v>10917</v>
      </c>
      <c r="M2323" s="295" t="s">
        <v>10869</v>
      </c>
      <c r="O2323" s="295" t="s">
        <v>15521</v>
      </c>
    </row>
    <row r="2324" ht="15.75" customHeight="1">
      <c r="B2324" s="295" t="s">
        <v>15610</v>
      </c>
      <c r="C2324" s="295">
        <v>1.19357402E8</v>
      </c>
      <c r="D2324" s="295" t="s">
        <v>1899</v>
      </c>
      <c r="E2324" s="295" t="s">
        <v>5787</v>
      </c>
      <c r="F2324" s="295" t="s">
        <v>5786</v>
      </c>
      <c r="G2324" s="295" t="s">
        <v>79</v>
      </c>
      <c r="I2324" s="295" t="s">
        <v>10952</v>
      </c>
      <c r="J2324" s="295" t="s">
        <v>11344</v>
      </c>
      <c r="K2324" s="295" t="s">
        <v>10869</v>
      </c>
      <c r="L2324" s="295" t="s">
        <v>10840</v>
      </c>
      <c r="M2324" s="295" t="s">
        <v>10840</v>
      </c>
      <c r="O2324" s="295" t="s">
        <v>10916</v>
      </c>
    </row>
    <row r="2325" ht="15.75" customHeight="1">
      <c r="B2325" s="295" t="s">
        <v>15611</v>
      </c>
      <c r="C2325" s="295">
        <v>1.19357402E8</v>
      </c>
      <c r="D2325" s="295" t="s">
        <v>1899</v>
      </c>
      <c r="E2325" s="295" t="s">
        <v>5787</v>
      </c>
      <c r="F2325" s="295" t="s">
        <v>5786</v>
      </c>
      <c r="G2325" s="295" t="s">
        <v>38</v>
      </c>
      <c r="H2325" s="295" t="s">
        <v>10840</v>
      </c>
      <c r="I2325" s="295" t="s">
        <v>11021</v>
      </c>
      <c r="J2325" s="295" t="s">
        <v>12105</v>
      </c>
      <c r="K2325" s="295" t="s">
        <v>11055</v>
      </c>
      <c r="L2325" s="295" t="s">
        <v>10919</v>
      </c>
      <c r="M2325" s="295" t="s">
        <v>10869</v>
      </c>
      <c r="O2325" s="295" t="s">
        <v>13242</v>
      </c>
    </row>
    <row r="2326" ht="15.75" customHeight="1">
      <c r="B2326" s="295" t="s">
        <v>15613</v>
      </c>
      <c r="C2326" s="295">
        <v>1.19357402E8</v>
      </c>
      <c r="D2326" s="295" t="s">
        <v>1899</v>
      </c>
      <c r="E2326" s="295" t="s">
        <v>15614</v>
      </c>
      <c r="F2326" s="295" t="s">
        <v>5786</v>
      </c>
      <c r="G2326" s="295" t="s">
        <v>32</v>
      </c>
      <c r="H2326" s="295" t="s">
        <v>10840</v>
      </c>
      <c r="I2326" s="295" t="s">
        <v>11301</v>
      </c>
      <c r="J2326" s="295" t="s">
        <v>11095</v>
      </c>
      <c r="K2326" s="295" t="s">
        <v>11143</v>
      </c>
      <c r="L2326" s="295" t="s">
        <v>10874</v>
      </c>
      <c r="M2326" s="295" t="s">
        <v>10850</v>
      </c>
      <c r="O2326" s="295" t="s">
        <v>11736</v>
      </c>
    </row>
    <row r="2327" ht="15.75" customHeight="1">
      <c r="B2327" s="295" t="s">
        <v>15615</v>
      </c>
      <c r="C2327" s="295">
        <v>1.19357402E8</v>
      </c>
      <c r="D2327" s="295" t="s">
        <v>1899</v>
      </c>
      <c r="E2327" s="295" t="s">
        <v>5792</v>
      </c>
      <c r="F2327" s="295" t="s">
        <v>5791</v>
      </c>
      <c r="G2327" s="295" t="s">
        <v>79</v>
      </c>
      <c r="I2327" s="295" t="s">
        <v>11353</v>
      </c>
      <c r="J2327" s="295" t="s">
        <v>12496</v>
      </c>
      <c r="K2327" s="295" t="s">
        <v>10913</v>
      </c>
      <c r="L2327" s="295" t="s">
        <v>11055</v>
      </c>
      <c r="M2327" s="295" t="s">
        <v>10921</v>
      </c>
      <c r="N2327" s="295" t="s">
        <v>10840</v>
      </c>
      <c r="O2327" s="295" t="s">
        <v>15616</v>
      </c>
    </row>
    <row r="2328" ht="15.75" customHeight="1">
      <c r="B2328" s="295" t="s">
        <v>15617</v>
      </c>
      <c r="C2328" s="295">
        <v>1.19357402E8</v>
      </c>
      <c r="D2328" s="295" t="s">
        <v>1899</v>
      </c>
      <c r="E2328" s="295" t="s">
        <v>5792</v>
      </c>
      <c r="F2328" s="295" t="s">
        <v>5791</v>
      </c>
      <c r="G2328" s="295" t="s">
        <v>38</v>
      </c>
      <c r="H2328" s="295" t="s">
        <v>10840</v>
      </c>
      <c r="I2328" s="295" t="s">
        <v>10881</v>
      </c>
      <c r="J2328" s="295" t="s">
        <v>12516</v>
      </c>
      <c r="K2328" s="295" t="s">
        <v>10913</v>
      </c>
      <c r="L2328" s="295" t="s">
        <v>11018</v>
      </c>
      <c r="M2328" s="295" t="s">
        <v>10993</v>
      </c>
      <c r="N2328" s="295" t="s">
        <v>10840</v>
      </c>
      <c r="O2328" s="295" t="s">
        <v>14372</v>
      </c>
    </row>
    <row r="2329" ht="15.75" customHeight="1">
      <c r="B2329" s="295" t="s">
        <v>15618</v>
      </c>
      <c r="C2329" s="295">
        <v>1.19357402E8</v>
      </c>
      <c r="D2329" s="295" t="s">
        <v>1899</v>
      </c>
      <c r="E2329" s="295" t="s">
        <v>15619</v>
      </c>
      <c r="F2329" s="295" t="s">
        <v>5791</v>
      </c>
      <c r="G2329" s="295" t="s">
        <v>32</v>
      </c>
      <c r="H2329" s="295" t="s">
        <v>10840</v>
      </c>
      <c r="I2329" s="295" t="s">
        <v>11727</v>
      </c>
      <c r="J2329" s="295" t="s">
        <v>13717</v>
      </c>
      <c r="K2329" s="295" t="s">
        <v>12187</v>
      </c>
      <c r="L2329" s="295" t="s">
        <v>10974</v>
      </c>
      <c r="M2329" s="295" t="s">
        <v>11180</v>
      </c>
      <c r="N2329" s="295" t="s">
        <v>10840</v>
      </c>
      <c r="O2329" s="295" t="s">
        <v>15620</v>
      </c>
    </row>
    <row r="2330" ht="15.75" customHeight="1">
      <c r="B2330" s="295" t="s">
        <v>15621</v>
      </c>
      <c r="C2330" s="295">
        <v>1.19357402E8</v>
      </c>
      <c r="D2330" s="295" t="s">
        <v>1899</v>
      </c>
      <c r="E2330" s="295" t="s">
        <v>5796</v>
      </c>
      <c r="F2330" s="295" t="s">
        <v>5795</v>
      </c>
      <c r="G2330" s="295" t="s">
        <v>79</v>
      </c>
      <c r="I2330" s="295" t="s">
        <v>11707</v>
      </c>
      <c r="J2330" s="295" t="s">
        <v>12417</v>
      </c>
      <c r="K2330" s="295" t="s">
        <v>11945</v>
      </c>
      <c r="L2330" s="295" t="s">
        <v>11301</v>
      </c>
      <c r="M2330" s="295" t="s">
        <v>10927</v>
      </c>
      <c r="N2330" s="295" t="s">
        <v>10840</v>
      </c>
      <c r="O2330" s="295" t="s">
        <v>14438</v>
      </c>
    </row>
    <row r="2331" ht="15.75" customHeight="1">
      <c r="B2331" s="295" t="s">
        <v>15623</v>
      </c>
      <c r="C2331" s="295">
        <v>1.19357402E8</v>
      </c>
      <c r="D2331" s="295" t="s">
        <v>1899</v>
      </c>
      <c r="E2331" s="295" t="s">
        <v>5796</v>
      </c>
      <c r="F2331" s="295" t="s">
        <v>5795</v>
      </c>
      <c r="G2331" s="295" t="s">
        <v>38</v>
      </c>
      <c r="H2331" s="295" t="s">
        <v>10840</v>
      </c>
      <c r="I2331" s="295" t="s">
        <v>11874</v>
      </c>
      <c r="J2331" s="295" t="s">
        <v>10989</v>
      </c>
      <c r="K2331" s="295" t="s">
        <v>11690</v>
      </c>
      <c r="L2331" s="295" t="s">
        <v>11454</v>
      </c>
      <c r="M2331" s="295" t="s">
        <v>11044</v>
      </c>
      <c r="N2331" s="295" t="s">
        <v>10840</v>
      </c>
      <c r="O2331" s="295" t="s">
        <v>14263</v>
      </c>
    </row>
    <row r="2332" ht="15.75" customHeight="1">
      <c r="B2332" s="295" t="s">
        <v>15624</v>
      </c>
      <c r="C2332" s="295">
        <v>1.19357402E8</v>
      </c>
      <c r="D2332" s="295" t="s">
        <v>1899</v>
      </c>
      <c r="E2332" s="295" t="s">
        <v>15625</v>
      </c>
      <c r="F2332" s="295" t="s">
        <v>5795</v>
      </c>
      <c r="G2332" s="295" t="s">
        <v>32</v>
      </c>
      <c r="H2332" s="295" t="s">
        <v>10840</v>
      </c>
      <c r="I2332" s="295" t="s">
        <v>11814</v>
      </c>
      <c r="J2332" s="295" t="s">
        <v>14745</v>
      </c>
      <c r="K2332" s="295" t="s">
        <v>13671</v>
      </c>
      <c r="L2332" s="295" t="s">
        <v>10858</v>
      </c>
      <c r="M2332" s="295" t="s">
        <v>11101</v>
      </c>
      <c r="N2332" s="295" t="s">
        <v>10840</v>
      </c>
      <c r="O2332" s="295" t="s">
        <v>15626</v>
      </c>
    </row>
    <row r="2333" ht="15.75" customHeight="1">
      <c r="B2333" s="295" t="s">
        <v>15627</v>
      </c>
      <c r="C2333" s="295">
        <v>1.19357402E8</v>
      </c>
      <c r="D2333" s="295" t="s">
        <v>1899</v>
      </c>
      <c r="E2333" s="295" t="s">
        <v>5800</v>
      </c>
      <c r="F2333" s="295" t="s">
        <v>5799</v>
      </c>
      <c r="G2333" s="295" t="s">
        <v>79</v>
      </c>
      <c r="I2333" s="295" t="s">
        <v>10873</v>
      </c>
      <c r="J2333" s="295" t="s">
        <v>11831</v>
      </c>
      <c r="K2333" s="295" t="s">
        <v>10927</v>
      </c>
      <c r="L2333" s="295" t="s">
        <v>10840</v>
      </c>
      <c r="M2333" s="295" t="s">
        <v>10840</v>
      </c>
      <c r="O2333" s="295" t="s">
        <v>11341</v>
      </c>
    </row>
    <row r="2334" ht="15.75" customHeight="1">
      <c r="B2334" s="295" t="s">
        <v>15629</v>
      </c>
      <c r="C2334" s="295">
        <v>1.19357402E8</v>
      </c>
      <c r="D2334" s="295" t="s">
        <v>1899</v>
      </c>
      <c r="E2334" s="295" t="s">
        <v>5800</v>
      </c>
      <c r="F2334" s="295" t="s">
        <v>5799</v>
      </c>
      <c r="G2334" s="295" t="s">
        <v>38</v>
      </c>
      <c r="I2334" s="295" t="s">
        <v>11517</v>
      </c>
      <c r="J2334" s="295" t="s">
        <v>11427</v>
      </c>
      <c r="K2334" s="295" t="s">
        <v>11345</v>
      </c>
      <c r="L2334" s="295" t="s">
        <v>10862</v>
      </c>
      <c r="M2334" s="295" t="s">
        <v>10840</v>
      </c>
      <c r="N2334" s="295" t="s">
        <v>10840</v>
      </c>
      <c r="O2334" s="295" t="s">
        <v>10985</v>
      </c>
    </row>
    <row r="2335" ht="15.75" customHeight="1">
      <c r="B2335" s="295" t="s">
        <v>15630</v>
      </c>
      <c r="C2335" s="295">
        <v>1.19357402E8</v>
      </c>
      <c r="D2335" s="295" t="s">
        <v>1899</v>
      </c>
      <c r="E2335" s="295" t="s">
        <v>15631</v>
      </c>
      <c r="F2335" s="295" t="s">
        <v>5799</v>
      </c>
      <c r="G2335" s="295" t="s">
        <v>32</v>
      </c>
      <c r="I2335" s="295" t="s">
        <v>11225</v>
      </c>
      <c r="J2335" s="295" t="s">
        <v>10920</v>
      </c>
      <c r="K2335" s="295" t="s">
        <v>11611</v>
      </c>
      <c r="L2335" s="295" t="s">
        <v>10850</v>
      </c>
      <c r="M2335" s="295" t="s">
        <v>10901</v>
      </c>
      <c r="N2335" s="295" t="s">
        <v>10840</v>
      </c>
      <c r="O2335" s="295" t="s">
        <v>11245</v>
      </c>
    </row>
    <row r="2336" ht="15.75" customHeight="1">
      <c r="B2336" s="295" t="s">
        <v>15632</v>
      </c>
      <c r="C2336" s="295">
        <v>1.19357402E8</v>
      </c>
      <c r="D2336" s="295" t="s">
        <v>1899</v>
      </c>
      <c r="E2336" s="295" t="s">
        <v>5804</v>
      </c>
      <c r="F2336" s="295" t="s">
        <v>5803</v>
      </c>
      <c r="G2336" s="295" t="s">
        <v>79</v>
      </c>
      <c r="I2336" s="295" t="s">
        <v>11378</v>
      </c>
      <c r="J2336" s="295" t="s">
        <v>11430</v>
      </c>
      <c r="K2336" s="295" t="s">
        <v>11018</v>
      </c>
      <c r="L2336" s="295" t="s">
        <v>10867</v>
      </c>
      <c r="M2336" s="295" t="s">
        <v>10840</v>
      </c>
      <c r="N2336" s="295" t="s">
        <v>10840</v>
      </c>
      <c r="O2336" s="295" t="s">
        <v>11708</v>
      </c>
    </row>
    <row r="2337" ht="15.75" customHeight="1">
      <c r="B2337" s="295" t="s">
        <v>15633</v>
      </c>
      <c r="C2337" s="295">
        <v>1.19357402E8</v>
      </c>
      <c r="D2337" s="295" t="s">
        <v>1899</v>
      </c>
      <c r="E2337" s="295" t="s">
        <v>5804</v>
      </c>
      <c r="F2337" s="295" t="s">
        <v>5803</v>
      </c>
      <c r="G2337" s="295" t="s">
        <v>38</v>
      </c>
      <c r="I2337" s="295" t="s">
        <v>11041</v>
      </c>
      <c r="J2337" s="295" t="s">
        <v>11226</v>
      </c>
      <c r="K2337" s="295" t="s">
        <v>11197</v>
      </c>
      <c r="L2337" s="295" t="s">
        <v>10840</v>
      </c>
      <c r="M2337" s="295" t="s">
        <v>10874</v>
      </c>
      <c r="O2337" s="295" t="s">
        <v>11249</v>
      </c>
    </row>
    <row r="2338" ht="15.75" customHeight="1">
      <c r="B2338" s="295" t="s">
        <v>15634</v>
      </c>
      <c r="C2338" s="295">
        <v>1.19357402E8</v>
      </c>
      <c r="D2338" s="295" t="s">
        <v>1899</v>
      </c>
      <c r="E2338" s="295" t="s">
        <v>15635</v>
      </c>
      <c r="F2338" s="295" t="s">
        <v>5803</v>
      </c>
      <c r="G2338" s="295" t="s">
        <v>32</v>
      </c>
      <c r="I2338" s="295" t="s">
        <v>10969</v>
      </c>
      <c r="J2338" s="295" t="s">
        <v>11132</v>
      </c>
      <c r="K2338" s="295" t="s">
        <v>10893</v>
      </c>
      <c r="L2338" s="295" t="s">
        <v>10995</v>
      </c>
      <c r="M2338" s="295" t="s">
        <v>10993</v>
      </c>
      <c r="N2338" s="295" t="s">
        <v>10840</v>
      </c>
      <c r="O2338" s="295" t="s">
        <v>12351</v>
      </c>
    </row>
    <row r="2339" ht="15.75" customHeight="1">
      <c r="B2339" s="295" t="s">
        <v>15637</v>
      </c>
      <c r="C2339" s="295">
        <v>1.19358403E8</v>
      </c>
      <c r="D2339" s="295" t="s">
        <v>2118</v>
      </c>
      <c r="E2339" s="295" t="s">
        <v>5809</v>
      </c>
      <c r="F2339" s="295" t="s">
        <v>5808</v>
      </c>
      <c r="G2339" s="295" t="s">
        <v>79</v>
      </c>
      <c r="I2339" s="295" t="s">
        <v>10901</v>
      </c>
      <c r="J2339" s="295" t="s">
        <v>10995</v>
      </c>
      <c r="K2339" s="295" t="s">
        <v>11293</v>
      </c>
      <c r="L2339" s="295" t="s">
        <v>10840</v>
      </c>
      <c r="M2339" s="295" t="s">
        <v>10840</v>
      </c>
      <c r="O2339" s="295" t="s">
        <v>11794</v>
      </c>
    </row>
    <row r="2340" ht="15.75" customHeight="1">
      <c r="B2340" s="295" t="s">
        <v>15638</v>
      </c>
      <c r="C2340" s="295">
        <v>1.19358403E8</v>
      </c>
      <c r="D2340" s="295" t="s">
        <v>2118</v>
      </c>
      <c r="E2340" s="295" t="s">
        <v>5809</v>
      </c>
      <c r="F2340" s="295" t="s">
        <v>5808</v>
      </c>
      <c r="G2340" s="295" t="s">
        <v>38</v>
      </c>
      <c r="H2340" s="295" t="s">
        <v>10840</v>
      </c>
      <c r="I2340" s="295" t="s">
        <v>10935</v>
      </c>
      <c r="J2340" s="295" t="s">
        <v>10988</v>
      </c>
      <c r="K2340" s="295" t="s">
        <v>11553</v>
      </c>
      <c r="L2340" s="295" t="s">
        <v>10840</v>
      </c>
      <c r="M2340" s="295" t="s">
        <v>10919</v>
      </c>
      <c r="N2340" s="295" t="s">
        <v>10840</v>
      </c>
      <c r="O2340" s="295" t="s">
        <v>11615</v>
      </c>
    </row>
    <row r="2341" ht="15.75" customHeight="1">
      <c r="B2341" s="295" t="s">
        <v>15639</v>
      </c>
      <c r="C2341" s="295">
        <v>1.19358403E8</v>
      </c>
      <c r="D2341" s="295" t="s">
        <v>2118</v>
      </c>
      <c r="E2341" s="295" t="s">
        <v>15640</v>
      </c>
      <c r="F2341" s="295" t="s">
        <v>5808</v>
      </c>
      <c r="G2341" s="295" t="s">
        <v>32</v>
      </c>
      <c r="H2341" s="295" t="s">
        <v>10840</v>
      </c>
      <c r="I2341" s="295" t="s">
        <v>10917</v>
      </c>
      <c r="J2341" s="295" t="s">
        <v>11303</v>
      </c>
      <c r="K2341" s="295" t="s">
        <v>10949</v>
      </c>
      <c r="L2341" s="295" t="s">
        <v>10912</v>
      </c>
      <c r="M2341" s="295" t="s">
        <v>10867</v>
      </c>
      <c r="N2341" s="295" t="s">
        <v>10840</v>
      </c>
      <c r="O2341" s="295" t="s">
        <v>12872</v>
      </c>
    </row>
    <row r="2342" ht="15.75" customHeight="1">
      <c r="B2342" s="295" t="s">
        <v>15642</v>
      </c>
      <c r="C2342" s="295">
        <v>1.19358403E8</v>
      </c>
      <c r="D2342" s="295" t="s">
        <v>2118</v>
      </c>
      <c r="E2342" s="295" t="s">
        <v>5813</v>
      </c>
      <c r="F2342" s="295" t="s">
        <v>5812</v>
      </c>
      <c r="G2342" s="295" t="s">
        <v>79</v>
      </c>
      <c r="I2342" s="295" t="s">
        <v>10840</v>
      </c>
      <c r="J2342" s="295" t="s">
        <v>10862</v>
      </c>
      <c r="K2342" s="295" t="s">
        <v>12751</v>
      </c>
      <c r="L2342" s="295" t="s">
        <v>10840</v>
      </c>
      <c r="M2342" s="295" t="s">
        <v>10840</v>
      </c>
      <c r="N2342" s="295" t="s">
        <v>10840</v>
      </c>
      <c r="O2342" s="295" t="s">
        <v>11036</v>
      </c>
    </row>
    <row r="2343" ht="15.75" customHeight="1">
      <c r="B2343" s="295" t="s">
        <v>15643</v>
      </c>
      <c r="C2343" s="295">
        <v>1.19358403E8</v>
      </c>
      <c r="D2343" s="295" t="s">
        <v>2118</v>
      </c>
      <c r="E2343" s="295" t="s">
        <v>5813</v>
      </c>
      <c r="F2343" s="295" t="s">
        <v>5812</v>
      </c>
      <c r="G2343" s="295" t="s">
        <v>38</v>
      </c>
      <c r="H2343" s="295" t="s">
        <v>10840</v>
      </c>
      <c r="I2343" s="295" t="s">
        <v>10840</v>
      </c>
      <c r="J2343" s="295" t="s">
        <v>10874</v>
      </c>
      <c r="K2343" s="295" t="s">
        <v>11902</v>
      </c>
      <c r="L2343" s="295" t="s">
        <v>10840</v>
      </c>
      <c r="M2343" s="295" t="s">
        <v>10840</v>
      </c>
      <c r="O2343" s="295" t="s">
        <v>11479</v>
      </c>
    </row>
    <row r="2344" ht="15.75" customHeight="1">
      <c r="B2344" s="295" t="s">
        <v>15644</v>
      </c>
      <c r="C2344" s="295">
        <v>1.19358403E8</v>
      </c>
      <c r="D2344" s="295" t="s">
        <v>2118</v>
      </c>
      <c r="E2344" s="295" t="s">
        <v>15645</v>
      </c>
      <c r="F2344" s="295" t="s">
        <v>5812</v>
      </c>
      <c r="G2344" s="295" t="s">
        <v>32</v>
      </c>
      <c r="H2344" s="295" t="s">
        <v>10840</v>
      </c>
      <c r="I2344" s="295" t="s">
        <v>10935</v>
      </c>
      <c r="J2344" s="295" t="s">
        <v>11041</v>
      </c>
      <c r="K2344" s="295" t="s">
        <v>11636</v>
      </c>
      <c r="L2344" s="295" t="s">
        <v>10840</v>
      </c>
      <c r="M2344" s="295" t="s">
        <v>10840</v>
      </c>
      <c r="N2344" s="295" t="s">
        <v>10840</v>
      </c>
      <c r="O2344" s="295" t="s">
        <v>11099</v>
      </c>
    </row>
    <row r="2345" ht="15.75" customHeight="1">
      <c r="B2345" s="295" t="s">
        <v>15647</v>
      </c>
      <c r="C2345" s="295">
        <v>1.19581003E8</v>
      </c>
      <c r="D2345" s="295" t="s">
        <v>708</v>
      </c>
      <c r="E2345" s="295" t="s">
        <v>5817</v>
      </c>
      <c r="F2345" s="295" t="s">
        <v>5816</v>
      </c>
      <c r="G2345" s="295" t="s">
        <v>79</v>
      </c>
      <c r="I2345" s="295" t="s">
        <v>10840</v>
      </c>
      <c r="J2345" s="295" t="s">
        <v>10840</v>
      </c>
      <c r="K2345" s="295" t="s">
        <v>11213</v>
      </c>
      <c r="L2345" s="295" t="s">
        <v>10840</v>
      </c>
      <c r="M2345" s="295" t="s">
        <v>10840</v>
      </c>
      <c r="O2345" s="295" t="s">
        <v>11478</v>
      </c>
    </row>
    <row r="2346" ht="15.75" customHeight="1">
      <c r="B2346" s="295" t="s">
        <v>15648</v>
      </c>
      <c r="C2346" s="295">
        <v>1.19581003E8</v>
      </c>
      <c r="D2346" s="295" t="s">
        <v>708</v>
      </c>
      <c r="E2346" s="295" t="s">
        <v>5817</v>
      </c>
      <c r="F2346" s="295" t="s">
        <v>5816</v>
      </c>
      <c r="G2346" s="295" t="s">
        <v>38</v>
      </c>
      <c r="I2346" s="295" t="s">
        <v>10840</v>
      </c>
      <c r="J2346" s="295" t="s">
        <v>10840</v>
      </c>
      <c r="K2346" s="295" t="s">
        <v>11112</v>
      </c>
      <c r="L2346" s="295" t="s">
        <v>10840</v>
      </c>
      <c r="M2346" s="295" t="s">
        <v>10840</v>
      </c>
      <c r="O2346" s="295" t="s">
        <v>10958</v>
      </c>
    </row>
    <row r="2347" ht="15.75" customHeight="1">
      <c r="B2347" s="295" t="s">
        <v>15649</v>
      </c>
      <c r="C2347" s="295">
        <v>1.19581003E8</v>
      </c>
      <c r="D2347" s="295" t="s">
        <v>708</v>
      </c>
      <c r="E2347" s="295" t="s">
        <v>15650</v>
      </c>
      <c r="F2347" s="295" t="s">
        <v>5816</v>
      </c>
      <c r="G2347" s="295" t="s">
        <v>32</v>
      </c>
      <c r="I2347" s="295" t="s">
        <v>10840</v>
      </c>
      <c r="J2347" s="295" t="s">
        <v>10935</v>
      </c>
      <c r="K2347" s="295" t="s">
        <v>11814</v>
      </c>
      <c r="L2347" s="295" t="s">
        <v>10840</v>
      </c>
      <c r="M2347" s="295" t="s">
        <v>10840</v>
      </c>
      <c r="O2347" s="295" t="s">
        <v>11687</v>
      </c>
    </row>
    <row r="2348" ht="15.75" customHeight="1">
      <c r="B2348" s="295" t="s">
        <v>15651</v>
      </c>
      <c r="C2348" s="295">
        <v>1.19581003E8</v>
      </c>
      <c r="D2348" s="295" t="s">
        <v>708</v>
      </c>
      <c r="E2348" s="295" t="s">
        <v>5821</v>
      </c>
      <c r="F2348" s="295" t="s">
        <v>5820</v>
      </c>
      <c r="G2348" s="295" t="s">
        <v>79</v>
      </c>
      <c r="I2348" s="295" t="s">
        <v>10840</v>
      </c>
      <c r="J2348" s="295" t="s">
        <v>10840</v>
      </c>
      <c r="K2348" s="295" t="s">
        <v>11039</v>
      </c>
      <c r="L2348" s="295" t="s">
        <v>10840</v>
      </c>
      <c r="O2348" s="295" t="s">
        <v>10969</v>
      </c>
    </row>
    <row r="2349" ht="15.75" customHeight="1">
      <c r="B2349" s="295" t="s">
        <v>15652</v>
      </c>
      <c r="C2349" s="295">
        <v>1.19581003E8</v>
      </c>
      <c r="D2349" s="295" t="s">
        <v>708</v>
      </c>
      <c r="E2349" s="295" t="s">
        <v>5821</v>
      </c>
      <c r="F2349" s="295" t="s">
        <v>5820</v>
      </c>
      <c r="G2349" s="295" t="s">
        <v>38</v>
      </c>
      <c r="K2349" s="295" t="s">
        <v>11144</v>
      </c>
      <c r="L2349" s="295" t="s">
        <v>10840</v>
      </c>
      <c r="O2349" s="295" t="s">
        <v>11424</v>
      </c>
    </row>
    <row r="2350" ht="15.75" customHeight="1">
      <c r="B2350" s="295" t="s">
        <v>15654</v>
      </c>
      <c r="C2350" s="295">
        <v>1.19581003E8</v>
      </c>
      <c r="D2350" s="295" t="s">
        <v>708</v>
      </c>
      <c r="E2350" s="295" t="s">
        <v>15655</v>
      </c>
      <c r="F2350" s="295" t="s">
        <v>5820</v>
      </c>
      <c r="G2350" s="295" t="s">
        <v>32</v>
      </c>
      <c r="I2350" s="295" t="s">
        <v>10840</v>
      </c>
      <c r="J2350" s="295" t="s">
        <v>10840</v>
      </c>
      <c r="K2350" s="295" t="s">
        <v>11764</v>
      </c>
      <c r="L2350" s="295" t="s">
        <v>10840</v>
      </c>
      <c r="O2350" s="295" t="s">
        <v>10958</v>
      </c>
    </row>
    <row r="2351" ht="15.75" customHeight="1">
      <c r="B2351" s="295" t="s">
        <v>15656</v>
      </c>
      <c r="C2351" s="295">
        <v>1.19582503E8</v>
      </c>
      <c r="D2351" s="295" t="s">
        <v>1026</v>
      </c>
      <c r="E2351" s="295" t="s">
        <v>5826</v>
      </c>
      <c r="F2351" s="295" t="s">
        <v>5825</v>
      </c>
      <c r="G2351" s="295" t="s">
        <v>79</v>
      </c>
      <c r="I2351" s="295" t="s">
        <v>10840</v>
      </c>
      <c r="J2351" s="295" t="s">
        <v>10864</v>
      </c>
      <c r="K2351" s="295" t="s">
        <v>11337</v>
      </c>
      <c r="L2351" s="295" t="s">
        <v>10919</v>
      </c>
      <c r="M2351" s="295" t="s">
        <v>10840</v>
      </c>
      <c r="O2351" s="295" t="s">
        <v>11577</v>
      </c>
    </row>
    <row r="2352" ht="15.75" customHeight="1">
      <c r="B2352" s="295" t="s">
        <v>15657</v>
      </c>
      <c r="C2352" s="295">
        <v>1.19582503E8</v>
      </c>
      <c r="D2352" s="295" t="s">
        <v>1026</v>
      </c>
      <c r="E2352" s="295" t="s">
        <v>5826</v>
      </c>
      <c r="F2352" s="295" t="s">
        <v>5825</v>
      </c>
      <c r="G2352" s="295" t="s">
        <v>38</v>
      </c>
      <c r="J2352" s="295" t="s">
        <v>10944</v>
      </c>
      <c r="K2352" s="295" t="s">
        <v>11250</v>
      </c>
      <c r="L2352" s="295" t="s">
        <v>10840</v>
      </c>
      <c r="O2352" s="295" t="s">
        <v>10934</v>
      </c>
    </row>
    <row r="2353" ht="15.75" customHeight="1">
      <c r="B2353" s="295" t="s">
        <v>15658</v>
      </c>
      <c r="C2353" s="295">
        <v>1.19582503E8</v>
      </c>
      <c r="D2353" s="295" t="s">
        <v>1026</v>
      </c>
      <c r="E2353" s="295" t="s">
        <v>15659</v>
      </c>
      <c r="F2353" s="295" t="s">
        <v>5825</v>
      </c>
      <c r="G2353" s="295" t="s">
        <v>32</v>
      </c>
      <c r="I2353" s="295" t="s">
        <v>10840</v>
      </c>
      <c r="J2353" s="295" t="s">
        <v>11018</v>
      </c>
      <c r="K2353" s="295" t="s">
        <v>10990</v>
      </c>
      <c r="L2353" s="295" t="s">
        <v>10862</v>
      </c>
      <c r="M2353" s="295" t="s">
        <v>10840</v>
      </c>
      <c r="O2353" s="295" t="s">
        <v>12075</v>
      </c>
    </row>
    <row r="2354" ht="15.75" customHeight="1">
      <c r="B2354" s="295" t="s">
        <v>15660</v>
      </c>
      <c r="C2354" s="295">
        <v>1.19583003E8</v>
      </c>
      <c r="D2354" s="295" t="s">
        <v>1089</v>
      </c>
      <c r="E2354" s="295" t="s">
        <v>5830</v>
      </c>
      <c r="F2354" s="295" t="s">
        <v>5829</v>
      </c>
      <c r="G2354" s="295" t="s">
        <v>79</v>
      </c>
      <c r="I2354" s="295" t="s">
        <v>10840</v>
      </c>
      <c r="J2354" s="295" t="s">
        <v>10840</v>
      </c>
      <c r="K2354" s="295" t="s">
        <v>11106</v>
      </c>
      <c r="L2354" s="295" t="s">
        <v>10840</v>
      </c>
      <c r="M2354" s="295" t="s">
        <v>10840</v>
      </c>
      <c r="O2354" s="295" t="s">
        <v>10916</v>
      </c>
    </row>
    <row r="2355" ht="15.75" customHeight="1">
      <c r="B2355" s="295" t="s">
        <v>15662</v>
      </c>
      <c r="C2355" s="295">
        <v>1.19583003E8</v>
      </c>
      <c r="D2355" s="295" t="s">
        <v>1089</v>
      </c>
      <c r="E2355" s="295" t="s">
        <v>5830</v>
      </c>
      <c r="F2355" s="295" t="s">
        <v>5829</v>
      </c>
      <c r="G2355" s="295" t="s">
        <v>38</v>
      </c>
      <c r="I2355" s="295" t="s">
        <v>10840</v>
      </c>
      <c r="J2355" s="295" t="s">
        <v>10840</v>
      </c>
      <c r="K2355" s="295" t="s">
        <v>11902</v>
      </c>
      <c r="L2355" s="295" t="s">
        <v>10840</v>
      </c>
      <c r="M2355" s="295" t="s">
        <v>10840</v>
      </c>
      <c r="O2355" s="295" t="s">
        <v>13315</v>
      </c>
    </row>
    <row r="2356" ht="15.75" customHeight="1">
      <c r="B2356" s="295" t="s">
        <v>15663</v>
      </c>
      <c r="C2356" s="295">
        <v>1.19583003E8</v>
      </c>
      <c r="D2356" s="295" t="s">
        <v>1089</v>
      </c>
      <c r="E2356" s="295" t="s">
        <v>15664</v>
      </c>
      <c r="F2356" s="295" t="s">
        <v>5829</v>
      </c>
      <c r="G2356" s="295" t="s">
        <v>32</v>
      </c>
      <c r="I2356" s="295" t="s">
        <v>10840</v>
      </c>
      <c r="J2356" s="295" t="s">
        <v>10935</v>
      </c>
      <c r="K2356" s="295" t="s">
        <v>12474</v>
      </c>
      <c r="L2356" s="295" t="s">
        <v>10912</v>
      </c>
      <c r="M2356" s="295" t="s">
        <v>10840</v>
      </c>
      <c r="O2356" s="295" t="s">
        <v>11910</v>
      </c>
    </row>
    <row r="2357" ht="15.75" customHeight="1">
      <c r="B2357" s="295" t="s">
        <v>15665</v>
      </c>
      <c r="C2357" s="295">
        <v>1.19584503E8</v>
      </c>
      <c r="D2357" s="295" t="s">
        <v>1511</v>
      </c>
      <c r="E2357" s="295" t="s">
        <v>5834</v>
      </c>
      <c r="F2357" s="295" t="s">
        <v>5833</v>
      </c>
      <c r="G2357" s="295" t="s">
        <v>79</v>
      </c>
      <c r="I2357" s="295" t="s">
        <v>10840</v>
      </c>
      <c r="J2357" s="295" t="s">
        <v>10912</v>
      </c>
      <c r="K2357" s="295" t="s">
        <v>11791</v>
      </c>
      <c r="M2357" s="295" t="s">
        <v>10840</v>
      </c>
      <c r="N2357" s="295" t="s">
        <v>10840</v>
      </c>
      <c r="O2357" s="295" t="s">
        <v>11045</v>
      </c>
    </row>
    <row r="2358" ht="15.75" customHeight="1">
      <c r="B2358" s="295" t="s">
        <v>15667</v>
      </c>
      <c r="C2358" s="295">
        <v>1.19584503E8</v>
      </c>
      <c r="D2358" s="295" t="s">
        <v>1511</v>
      </c>
      <c r="E2358" s="295" t="s">
        <v>5834</v>
      </c>
      <c r="F2358" s="295" t="s">
        <v>5833</v>
      </c>
      <c r="G2358" s="295" t="s">
        <v>38</v>
      </c>
      <c r="I2358" s="295" t="s">
        <v>10840</v>
      </c>
      <c r="J2358" s="295" t="s">
        <v>10901</v>
      </c>
      <c r="K2358" s="295" t="s">
        <v>10936</v>
      </c>
      <c r="L2358" s="295" t="s">
        <v>10840</v>
      </c>
      <c r="O2358" s="295" t="s">
        <v>11081</v>
      </c>
    </row>
    <row r="2359" ht="15.75" customHeight="1">
      <c r="B2359" s="295" t="s">
        <v>15668</v>
      </c>
      <c r="C2359" s="295">
        <v>1.19584503E8</v>
      </c>
      <c r="D2359" s="295" t="s">
        <v>1511</v>
      </c>
      <c r="E2359" s="295" t="s">
        <v>15669</v>
      </c>
      <c r="F2359" s="295" t="s">
        <v>5833</v>
      </c>
      <c r="G2359" s="295" t="s">
        <v>32</v>
      </c>
      <c r="I2359" s="295" t="s">
        <v>10840</v>
      </c>
      <c r="J2359" s="295" t="s">
        <v>10944</v>
      </c>
      <c r="K2359" s="295" t="s">
        <v>12864</v>
      </c>
      <c r="L2359" s="295" t="s">
        <v>10840</v>
      </c>
      <c r="M2359" s="295" t="s">
        <v>10840</v>
      </c>
      <c r="N2359" s="295" t="s">
        <v>10840</v>
      </c>
      <c r="O2359" s="295" t="s">
        <v>13092</v>
      </c>
    </row>
    <row r="2360" ht="15.75" customHeight="1">
      <c r="B2360" s="295" t="s">
        <v>15671</v>
      </c>
      <c r="C2360" s="295">
        <v>1.19584603E8</v>
      </c>
      <c r="D2360" s="295" t="s">
        <v>1529</v>
      </c>
      <c r="E2360" s="295" t="s">
        <v>5838</v>
      </c>
      <c r="F2360" s="295" t="s">
        <v>5837</v>
      </c>
      <c r="G2360" s="295" t="s">
        <v>79</v>
      </c>
      <c r="J2360" s="295" t="s">
        <v>10840</v>
      </c>
      <c r="K2360" s="295" t="s">
        <v>11917</v>
      </c>
      <c r="L2360" s="295" t="s">
        <v>10840</v>
      </c>
      <c r="M2360" s="295" t="s">
        <v>10840</v>
      </c>
      <c r="O2360" s="295" t="s">
        <v>10911</v>
      </c>
    </row>
    <row r="2361" ht="15.75" customHeight="1">
      <c r="B2361" s="295" t="s">
        <v>15672</v>
      </c>
      <c r="C2361" s="295">
        <v>1.19584603E8</v>
      </c>
      <c r="D2361" s="295" t="s">
        <v>1529</v>
      </c>
      <c r="E2361" s="295" t="s">
        <v>5838</v>
      </c>
      <c r="F2361" s="295" t="s">
        <v>5837</v>
      </c>
      <c r="G2361" s="295" t="s">
        <v>38</v>
      </c>
      <c r="J2361" s="295" t="s">
        <v>10840</v>
      </c>
      <c r="K2361" s="295" t="s">
        <v>11341</v>
      </c>
      <c r="L2361" s="295" t="s">
        <v>10840</v>
      </c>
      <c r="M2361" s="295" t="s">
        <v>10840</v>
      </c>
      <c r="N2361" s="295" t="s">
        <v>10840</v>
      </c>
      <c r="O2361" s="295" t="s">
        <v>11127</v>
      </c>
    </row>
    <row r="2362" ht="15.75" customHeight="1">
      <c r="B2362" s="295" t="s">
        <v>15674</v>
      </c>
      <c r="C2362" s="295">
        <v>1.19584603E8</v>
      </c>
      <c r="D2362" s="295" t="s">
        <v>1529</v>
      </c>
      <c r="E2362" s="295" t="s">
        <v>15675</v>
      </c>
      <c r="F2362" s="295" t="s">
        <v>5837</v>
      </c>
      <c r="G2362" s="295" t="s">
        <v>32</v>
      </c>
      <c r="J2362" s="295" t="s">
        <v>10840</v>
      </c>
      <c r="K2362" s="295" t="s">
        <v>12417</v>
      </c>
      <c r="L2362" s="295" t="s">
        <v>10840</v>
      </c>
      <c r="M2362" s="295" t="s">
        <v>10840</v>
      </c>
      <c r="N2362" s="295" t="s">
        <v>10840</v>
      </c>
      <c r="O2362" s="295" t="s">
        <v>15676</v>
      </c>
    </row>
    <row r="2363" ht="15.75" customHeight="1">
      <c r="B2363" s="295" t="s">
        <v>15677</v>
      </c>
      <c r="C2363" s="295">
        <v>1.19586503E8</v>
      </c>
      <c r="D2363" s="295" t="s">
        <v>2016</v>
      </c>
      <c r="E2363" s="295" t="s">
        <v>5843</v>
      </c>
      <c r="F2363" s="295" t="s">
        <v>5842</v>
      </c>
      <c r="G2363" s="295" t="s">
        <v>79</v>
      </c>
      <c r="H2363" s="295" t="s">
        <v>10840</v>
      </c>
      <c r="I2363" s="295" t="s">
        <v>10840</v>
      </c>
      <c r="J2363" s="295" t="s">
        <v>10840</v>
      </c>
      <c r="K2363" s="295" t="s">
        <v>11905</v>
      </c>
      <c r="L2363" s="295" t="s">
        <v>10840</v>
      </c>
      <c r="M2363" s="295" t="s">
        <v>10840</v>
      </c>
      <c r="O2363" s="295" t="s">
        <v>11307</v>
      </c>
    </row>
    <row r="2364" ht="15.75" customHeight="1">
      <c r="B2364" s="295" t="s">
        <v>15678</v>
      </c>
      <c r="C2364" s="295">
        <v>1.19586503E8</v>
      </c>
      <c r="D2364" s="295" t="s">
        <v>2016</v>
      </c>
      <c r="E2364" s="295" t="s">
        <v>5843</v>
      </c>
      <c r="F2364" s="295" t="s">
        <v>5842</v>
      </c>
      <c r="G2364" s="295" t="s">
        <v>38</v>
      </c>
      <c r="I2364" s="295" t="s">
        <v>10840</v>
      </c>
      <c r="J2364" s="295" t="s">
        <v>10840</v>
      </c>
      <c r="K2364" s="295" t="s">
        <v>11148</v>
      </c>
      <c r="L2364" s="295" t="s">
        <v>10840</v>
      </c>
      <c r="M2364" s="295" t="s">
        <v>10840</v>
      </c>
      <c r="O2364" s="295" t="s">
        <v>11115</v>
      </c>
    </row>
    <row r="2365" ht="15.75" customHeight="1">
      <c r="B2365" s="295" t="s">
        <v>15679</v>
      </c>
      <c r="C2365" s="295">
        <v>1.19586503E8</v>
      </c>
      <c r="D2365" s="295" t="s">
        <v>2016</v>
      </c>
      <c r="E2365" s="295" t="s">
        <v>15681</v>
      </c>
      <c r="F2365" s="295" t="s">
        <v>5842</v>
      </c>
      <c r="G2365" s="295" t="s">
        <v>32</v>
      </c>
      <c r="H2365" s="295" t="s">
        <v>10840</v>
      </c>
      <c r="I2365" s="295" t="s">
        <v>10840</v>
      </c>
      <c r="J2365" s="295" t="s">
        <v>10840</v>
      </c>
      <c r="K2365" s="295" t="s">
        <v>12509</v>
      </c>
      <c r="L2365" s="295" t="s">
        <v>10840</v>
      </c>
      <c r="M2365" s="295" t="s">
        <v>10840</v>
      </c>
      <c r="O2365" s="295" t="s">
        <v>13770</v>
      </c>
    </row>
    <row r="2366" ht="15.75" customHeight="1">
      <c r="B2366" s="295" t="s">
        <v>15682</v>
      </c>
      <c r="C2366" s="295">
        <v>1.19648303E8</v>
      </c>
      <c r="D2366" s="295" t="s">
        <v>2123</v>
      </c>
      <c r="E2366" s="295" t="s">
        <v>5847</v>
      </c>
      <c r="F2366" s="295" t="s">
        <v>5846</v>
      </c>
      <c r="G2366" s="295" t="s">
        <v>79</v>
      </c>
      <c r="H2366" s="295" t="s">
        <v>10840</v>
      </c>
      <c r="I2366" s="295" t="s">
        <v>10912</v>
      </c>
      <c r="J2366" s="295" t="s">
        <v>10844</v>
      </c>
      <c r="K2366" s="295" t="s">
        <v>11046</v>
      </c>
      <c r="L2366" s="295" t="s">
        <v>10862</v>
      </c>
      <c r="M2366" s="295" t="s">
        <v>10840</v>
      </c>
      <c r="O2366" s="295" t="s">
        <v>12008</v>
      </c>
    </row>
    <row r="2367" ht="15.75" customHeight="1">
      <c r="B2367" s="295" t="s">
        <v>15684</v>
      </c>
      <c r="C2367" s="295">
        <v>1.19648303E8</v>
      </c>
      <c r="D2367" s="295" t="s">
        <v>2123</v>
      </c>
      <c r="E2367" s="295" t="s">
        <v>5847</v>
      </c>
      <c r="F2367" s="295" t="s">
        <v>5846</v>
      </c>
      <c r="G2367" s="295" t="s">
        <v>38</v>
      </c>
      <c r="H2367" s="295" t="s">
        <v>10840</v>
      </c>
      <c r="I2367" s="295" t="s">
        <v>10864</v>
      </c>
      <c r="J2367" s="295" t="s">
        <v>11273</v>
      </c>
      <c r="K2367" s="295" t="s">
        <v>11202</v>
      </c>
      <c r="L2367" s="295" t="s">
        <v>10888</v>
      </c>
      <c r="M2367" s="295" t="s">
        <v>10840</v>
      </c>
      <c r="N2367" s="295" t="s">
        <v>10840</v>
      </c>
      <c r="O2367" s="295" t="s">
        <v>12616</v>
      </c>
    </row>
    <row r="2368" ht="15.75" customHeight="1">
      <c r="B2368" s="295" t="s">
        <v>15685</v>
      </c>
      <c r="C2368" s="295">
        <v>1.19648303E8</v>
      </c>
      <c r="D2368" s="295" t="s">
        <v>2123</v>
      </c>
      <c r="E2368" s="295" t="s">
        <v>15686</v>
      </c>
      <c r="F2368" s="295" t="s">
        <v>5846</v>
      </c>
      <c r="G2368" s="295" t="s">
        <v>32</v>
      </c>
      <c r="H2368" s="295" t="s">
        <v>10840</v>
      </c>
      <c r="I2368" s="295" t="s">
        <v>11210</v>
      </c>
      <c r="J2368" s="295" t="s">
        <v>10881</v>
      </c>
      <c r="K2368" s="295" t="s">
        <v>13975</v>
      </c>
      <c r="L2368" s="295" t="s">
        <v>11271</v>
      </c>
      <c r="M2368" s="295" t="s">
        <v>10840</v>
      </c>
      <c r="N2368" s="295" t="s">
        <v>10840</v>
      </c>
      <c r="O2368" s="295" t="s">
        <v>15688</v>
      </c>
    </row>
    <row r="2369" ht="15.75" customHeight="1">
      <c r="B2369" s="295" t="s">
        <v>15689</v>
      </c>
      <c r="C2369" s="295">
        <v>1.19648303E8</v>
      </c>
      <c r="D2369" s="295" t="s">
        <v>2123</v>
      </c>
      <c r="E2369" s="295" t="s">
        <v>5851</v>
      </c>
      <c r="F2369" s="295" t="s">
        <v>5850</v>
      </c>
      <c r="G2369" s="295" t="s">
        <v>79</v>
      </c>
      <c r="I2369" s="295" t="s">
        <v>10840</v>
      </c>
      <c r="J2369" s="295" t="s">
        <v>11041</v>
      </c>
      <c r="K2369" s="295" t="s">
        <v>11238</v>
      </c>
      <c r="L2369" s="295" t="s">
        <v>10840</v>
      </c>
      <c r="M2369" s="295" t="s">
        <v>10840</v>
      </c>
      <c r="O2369" s="295" t="s">
        <v>11008</v>
      </c>
    </row>
    <row r="2370" ht="15.75" customHeight="1">
      <c r="B2370" s="295" t="s">
        <v>15690</v>
      </c>
      <c r="C2370" s="295">
        <v>1.19648303E8</v>
      </c>
      <c r="D2370" s="295" t="s">
        <v>2123</v>
      </c>
      <c r="E2370" s="295" t="s">
        <v>5851</v>
      </c>
      <c r="F2370" s="295" t="s">
        <v>5850</v>
      </c>
      <c r="G2370" s="295" t="s">
        <v>38</v>
      </c>
      <c r="I2370" s="295" t="s">
        <v>10840</v>
      </c>
      <c r="J2370" s="295" t="s">
        <v>10921</v>
      </c>
      <c r="K2370" s="295" t="s">
        <v>10848</v>
      </c>
      <c r="L2370" s="295" t="s">
        <v>10840</v>
      </c>
      <c r="O2370" s="295" t="s">
        <v>11247</v>
      </c>
    </row>
    <row r="2371" ht="15.75" customHeight="1">
      <c r="B2371" s="295" t="s">
        <v>15691</v>
      </c>
      <c r="C2371" s="295">
        <v>1.19648303E8</v>
      </c>
      <c r="D2371" s="295" t="s">
        <v>2123</v>
      </c>
      <c r="E2371" s="295" t="s">
        <v>15692</v>
      </c>
      <c r="F2371" s="295" t="s">
        <v>5850</v>
      </c>
      <c r="G2371" s="295" t="s">
        <v>32</v>
      </c>
      <c r="I2371" s="295" t="s">
        <v>10840</v>
      </c>
      <c r="J2371" s="295" t="s">
        <v>11418</v>
      </c>
      <c r="K2371" s="295" t="s">
        <v>11794</v>
      </c>
      <c r="L2371" s="295" t="s">
        <v>10888</v>
      </c>
      <c r="M2371" s="295" t="s">
        <v>10840</v>
      </c>
      <c r="O2371" s="295" t="s">
        <v>12142</v>
      </c>
    </row>
    <row r="2372" ht="15.75" customHeight="1">
      <c r="B2372" s="295" t="s">
        <v>15693</v>
      </c>
      <c r="C2372" s="295">
        <v>1.19648703E8</v>
      </c>
      <c r="D2372" s="295" t="s">
        <v>2140</v>
      </c>
      <c r="E2372" s="295" t="s">
        <v>5856</v>
      </c>
      <c r="F2372" s="295" t="s">
        <v>5855</v>
      </c>
      <c r="G2372" s="295" t="s">
        <v>79</v>
      </c>
      <c r="J2372" s="295" t="s">
        <v>10869</v>
      </c>
      <c r="K2372" s="295" t="s">
        <v>11884</v>
      </c>
      <c r="L2372" s="295" t="s">
        <v>10840</v>
      </c>
      <c r="M2372" s="295" t="s">
        <v>10840</v>
      </c>
      <c r="O2372" s="295" t="s">
        <v>11543</v>
      </c>
    </row>
    <row r="2373" ht="15.75" customHeight="1">
      <c r="B2373" s="295" t="s">
        <v>15695</v>
      </c>
      <c r="C2373" s="295">
        <v>1.19648703E8</v>
      </c>
      <c r="D2373" s="295" t="s">
        <v>2140</v>
      </c>
      <c r="E2373" s="295" t="s">
        <v>5856</v>
      </c>
      <c r="F2373" s="295" t="s">
        <v>5855</v>
      </c>
      <c r="G2373" s="295" t="s">
        <v>38</v>
      </c>
      <c r="H2373" s="295" t="s">
        <v>10840</v>
      </c>
      <c r="I2373" s="295" t="s">
        <v>10840</v>
      </c>
      <c r="J2373" s="295" t="s">
        <v>10843</v>
      </c>
      <c r="K2373" s="295" t="s">
        <v>12509</v>
      </c>
      <c r="L2373" s="295" t="s">
        <v>10840</v>
      </c>
      <c r="M2373" s="295" t="s">
        <v>10840</v>
      </c>
      <c r="N2373" s="295" t="s">
        <v>10840</v>
      </c>
      <c r="O2373" s="295" t="s">
        <v>11736</v>
      </c>
    </row>
    <row r="2374" ht="15.75" customHeight="1">
      <c r="B2374" s="295" t="s">
        <v>15696</v>
      </c>
      <c r="C2374" s="295">
        <v>1.19648703E8</v>
      </c>
      <c r="D2374" s="295" t="s">
        <v>2140</v>
      </c>
      <c r="E2374" s="295" t="s">
        <v>15697</v>
      </c>
      <c r="F2374" s="295" t="s">
        <v>5855</v>
      </c>
      <c r="G2374" s="295" t="s">
        <v>32</v>
      </c>
      <c r="H2374" s="295" t="s">
        <v>10840</v>
      </c>
      <c r="I2374" s="295" t="s">
        <v>10840</v>
      </c>
      <c r="J2374" s="295" t="s">
        <v>11018</v>
      </c>
      <c r="K2374" s="295" t="s">
        <v>11871</v>
      </c>
      <c r="L2374" s="295" t="s">
        <v>10935</v>
      </c>
      <c r="M2374" s="295" t="s">
        <v>10840</v>
      </c>
      <c r="N2374" s="295" t="s">
        <v>10840</v>
      </c>
      <c r="O2374" s="295" t="s">
        <v>12420</v>
      </c>
    </row>
    <row r="2375" ht="15.75" customHeight="1">
      <c r="B2375" s="295" t="s">
        <v>15698</v>
      </c>
      <c r="C2375" s="295">
        <v>1.19648703E8</v>
      </c>
      <c r="D2375" s="295" t="s">
        <v>2140</v>
      </c>
      <c r="E2375" s="295" t="s">
        <v>5861</v>
      </c>
      <c r="F2375" s="295" t="s">
        <v>5860</v>
      </c>
      <c r="G2375" s="295" t="s">
        <v>79</v>
      </c>
      <c r="K2375" s="295" t="s">
        <v>10921</v>
      </c>
      <c r="M2375" s="295" t="s">
        <v>10840</v>
      </c>
      <c r="O2375" s="295" t="s">
        <v>10850</v>
      </c>
    </row>
    <row r="2376" ht="15.75" customHeight="1">
      <c r="B2376" s="295" t="s">
        <v>15699</v>
      </c>
      <c r="C2376" s="295">
        <v>1.19648703E8</v>
      </c>
      <c r="D2376" s="295" t="s">
        <v>2140</v>
      </c>
      <c r="E2376" s="295" t="s">
        <v>5861</v>
      </c>
      <c r="F2376" s="295" t="s">
        <v>5860</v>
      </c>
      <c r="G2376" s="295" t="s">
        <v>38</v>
      </c>
      <c r="J2376" s="295" t="s">
        <v>10840</v>
      </c>
      <c r="K2376" s="295" t="s">
        <v>10995</v>
      </c>
      <c r="L2376" s="295" t="s">
        <v>10840</v>
      </c>
      <c r="O2376" s="295" t="s">
        <v>11378</v>
      </c>
    </row>
    <row r="2377" ht="15.75" customHeight="1">
      <c r="B2377" s="295" t="s">
        <v>15701</v>
      </c>
      <c r="C2377" s="295">
        <v>1.19648703E8</v>
      </c>
      <c r="D2377" s="295" t="s">
        <v>2140</v>
      </c>
      <c r="E2377" s="295" t="s">
        <v>15702</v>
      </c>
      <c r="F2377" s="295" t="s">
        <v>5860</v>
      </c>
      <c r="G2377" s="295" t="s">
        <v>32</v>
      </c>
      <c r="J2377" s="295" t="s">
        <v>10840</v>
      </c>
      <c r="K2377" s="295" t="s">
        <v>11454</v>
      </c>
      <c r="L2377" s="295" t="s">
        <v>10840</v>
      </c>
      <c r="M2377" s="295" t="s">
        <v>10840</v>
      </c>
      <c r="O2377" s="295" t="s">
        <v>11039</v>
      </c>
    </row>
    <row r="2378" ht="15.75" customHeight="1">
      <c r="B2378" s="295" t="s">
        <v>15703</v>
      </c>
      <c r="C2378" s="295">
        <v>1.19648703E8</v>
      </c>
      <c r="D2378" s="295" t="s">
        <v>2140</v>
      </c>
      <c r="E2378" s="295" t="s">
        <v>5865</v>
      </c>
      <c r="F2378" s="295" t="s">
        <v>5864</v>
      </c>
      <c r="G2378" s="295" t="s">
        <v>79</v>
      </c>
      <c r="K2378" s="295" t="s">
        <v>10901</v>
      </c>
      <c r="O2378" s="295" t="s">
        <v>10901</v>
      </c>
    </row>
    <row r="2379" ht="15.75" customHeight="1">
      <c r="B2379" s="295" t="s">
        <v>15704</v>
      </c>
      <c r="C2379" s="295">
        <v>1.19648703E8</v>
      </c>
      <c r="D2379" s="295" t="s">
        <v>2140</v>
      </c>
      <c r="E2379" s="295" t="s">
        <v>5865</v>
      </c>
      <c r="F2379" s="295" t="s">
        <v>5864</v>
      </c>
      <c r="G2379" s="295" t="s">
        <v>38</v>
      </c>
      <c r="J2379" s="295" t="s">
        <v>10840</v>
      </c>
      <c r="K2379" s="295" t="s">
        <v>10874</v>
      </c>
      <c r="O2379" s="295" t="s">
        <v>10864</v>
      </c>
    </row>
    <row r="2380" ht="15.75" customHeight="1">
      <c r="B2380" s="295" t="s">
        <v>15705</v>
      </c>
      <c r="C2380" s="295">
        <v>1.19648703E8</v>
      </c>
      <c r="D2380" s="295" t="s">
        <v>2140</v>
      </c>
      <c r="E2380" s="295" t="s">
        <v>15706</v>
      </c>
      <c r="F2380" s="295" t="s">
        <v>5864</v>
      </c>
      <c r="G2380" s="295" t="s">
        <v>32</v>
      </c>
      <c r="J2380" s="295" t="s">
        <v>10840</v>
      </c>
      <c r="K2380" s="295" t="s">
        <v>10850</v>
      </c>
      <c r="O2380" s="295" t="s">
        <v>10988</v>
      </c>
    </row>
    <row r="2381" ht="15.75" customHeight="1">
      <c r="B2381" s="295" t="s">
        <v>15707</v>
      </c>
      <c r="C2381" s="295">
        <v>1.19648703E8</v>
      </c>
      <c r="D2381" s="295" t="s">
        <v>2140</v>
      </c>
      <c r="E2381" s="295" t="s">
        <v>5870</v>
      </c>
      <c r="F2381" s="295" t="s">
        <v>5869</v>
      </c>
      <c r="G2381" s="295" t="s">
        <v>79</v>
      </c>
      <c r="H2381" s="295" t="s">
        <v>10840</v>
      </c>
      <c r="J2381" s="295" t="s">
        <v>10874</v>
      </c>
      <c r="K2381" s="295" t="s">
        <v>10883</v>
      </c>
      <c r="L2381" s="295" t="s">
        <v>10840</v>
      </c>
      <c r="M2381" s="295" t="s">
        <v>10840</v>
      </c>
      <c r="O2381" s="295" t="s">
        <v>11078</v>
      </c>
    </row>
    <row r="2382" ht="15.75" customHeight="1">
      <c r="B2382" s="295" t="s">
        <v>15709</v>
      </c>
      <c r="C2382" s="295">
        <v>1.19648703E8</v>
      </c>
      <c r="D2382" s="295" t="s">
        <v>2140</v>
      </c>
      <c r="E2382" s="295" t="s">
        <v>5870</v>
      </c>
      <c r="F2382" s="295" t="s">
        <v>5869</v>
      </c>
      <c r="G2382" s="295" t="s">
        <v>38</v>
      </c>
      <c r="H2382" s="295" t="s">
        <v>10840</v>
      </c>
      <c r="J2382" s="295" t="s">
        <v>10840</v>
      </c>
      <c r="K2382" s="295" t="s">
        <v>11667</v>
      </c>
      <c r="L2382" s="295" t="s">
        <v>10840</v>
      </c>
      <c r="M2382" s="295" t="s">
        <v>10840</v>
      </c>
      <c r="O2382" s="295" t="s">
        <v>11106</v>
      </c>
    </row>
    <row r="2383" ht="15.75" customHeight="1">
      <c r="B2383" s="295" t="s">
        <v>15710</v>
      </c>
      <c r="C2383" s="295">
        <v>1.19648703E8</v>
      </c>
      <c r="D2383" s="295" t="s">
        <v>2140</v>
      </c>
      <c r="E2383" s="295" t="s">
        <v>15711</v>
      </c>
      <c r="F2383" s="295" t="s">
        <v>5869</v>
      </c>
      <c r="G2383" s="295" t="s">
        <v>32</v>
      </c>
      <c r="H2383" s="295" t="s">
        <v>10840</v>
      </c>
      <c r="J2383" s="295" t="s">
        <v>10917</v>
      </c>
      <c r="K2383" s="295" t="s">
        <v>11634</v>
      </c>
      <c r="L2383" s="295" t="s">
        <v>10840</v>
      </c>
      <c r="M2383" s="295" t="s">
        <v>10840</v>
      </c>
      <c r="O2383" s="295" t="s">
        <v>12083</v>
      </c>
    </row>
    <row r="2384" ht="15.75" customHeight="1">
      <c r="B2384" s="295" t="s">
        <v>15712</v>
      </c>
      <c r="C2384" s="295">
        <v>1.19648903E8</v>
      </c>
      <c r="D2384" s="295" t="s">
        <v>2184</v>
      </c>
      <c r="E2384" s="295" t="s">
        <v>5874</v>
      </c>
      <c r="F2384" s="295" t="s">
        <v>5873</v>
      </c>
      <c r="G2384" s="295" t="s">
        <v>79</v>
      </c>
      <c r="J2384" s="295" t="s">
        <v>10988</v>
      </c>
      <c r="K2384" s="295" t="s">
        <v>12404</v>
      </c>
      <c r="L2384" s="295" t="s">
        <v>10840</v>
      </c>
      <c r="M2384" s="295" t="s">
        <v>10840</v>
      </c>
      <c r="O2384" s="295" t="s">
        <v>11978</v>
      </c>
    </row>
    <row r="2385" ht="15.75" customHeight="1">
      <c r="B2385" s="295" t="s">
        <v>15714</v>
      </c>
      <c r="C2385" s="295">
        <v>1.19648903E8</v>
      </c>
      <c r="D2385" s="295" t="s">
        <v>2184</v>
      </c>
      <c r="E2385" s="295" t="s">
        <v>5874</v>
      </c>
      <c r="F2385" s="295" t="s">
        <v>5873</v>
      </c>
      <c r="G2385" s="295" t="s">
        <v>38</v>
      </c>
      <c r="I2385" s="295" t="s">
        <v>10840</v>
      </c>
      <c r="J2385" s="295" t="s">
        <v>10843</v>
      </c>
      <c r="K2385" s="295" t="s">
        <v>12153</v>
      </c>
      <c r="L2385" s="295" t="s">
        <v>10901</v>
      </c>
      <c r="M2385" s="295" t="s">
        <v>10840</v>
      </c>
      <c r="O2385" s="295" t="s">
        <v>11178</v>
      </c>
    </row>
    <row r="2386" ht="15.75" customHeight="1">
      <c r="B2386" s="295" t="s">
        <v>15715</v>
      </c>
      <c r="C2386" s="295">
        <v>1.19648903E8</v>
      </c>
      <c r="D2386" s="295" t="s">
        <v>2184</v>
      </c>
      <c r="E2386" s="295" t="s">
        <v>15716</v>
      </c>
      <c r="F2386" s="295" t="s">
        <v>5873</v>
      </c>
      <c r="G2386" s="295" t="s">
        <v>32</v>
      </c>
      <c r="I2386" s="295" t="s">
        <v>10840</v>
      </c>
      <c r="J2386" s="295" t="s">
        <v>11340</v>
      </c>
      <c r="K2386" s="295" t="s">
        <v>11221</v>
      </c>
      <c r="L2386" s="295" t="s">
        <v>10843</v>
      </c>
      <c r="M2386" s="295" t="s">
        <v>10840</v>
      </c>
      <c r="O2386" s="295" t="s">
        <v>12049</v>
      </c>
    </row>
    <row r="2387" ht="15.75" customHeight="1">
      <c r="B2387" s="295" t="s">
        <v>15718</v>
      </c>
      <c r="C2387" s="295">
        <v>1.19648903E8</v>
      </c>
      <c r="D2387" s="295" t="s">
        <v>2184</v>
      </c>
      <c r="E2387" s="295" t="s">
        <v>5878</v>
      </c>
      <c r="F2387" s="295" t="s">
        <v>5877</v>
      </c>
      <c r="G2387" s="295" t="s">
        <v>79</v>
      </c>
      <c r="J2387" s="295" t="s">
        <v>10840</v>
      </c>
      <c r="K2387" s="295" t="s">
        <v>10904</v>
      </c>
      <c r="L2387" s="295" t="s">
        <v>10840</v>
      </c>
      <c r="O2387" s="295" t="s">
        <v>11103</v>
      </c>
    </row>
    <row r="2388" ht="15.75" customHeight="1">
      <c r="B2388" s="295" t="s">
        <v>15719</v>
      </c>
      <c r="C2388" s="295">
        <v>1.19648903E8</v>
      </c>
      <c r="D2388" s="295" t="s">
        <v>2184</v>
      </c>
      <c r="E2388" s="295" t="s">
        <v>5878</v>
      </c>
      <c r="F2388" s="295" t="s">
        <v>5877</v>
      </c>
      <c r="G2388" s="295" t="s">
        <v>38</v>
      </c>
      <c r="I2388" s="295" t="s">
        <v>10840</v>
      </c>
      <c r="J2388" s="295" t="s">
        <v>10874</v>
      </c>
      <c r="K2388" s="295" t="s">
        <v>11566</v>
      </c>
      <c r="L2388" s="295" t="s">
        <v>10840</v>
      </c>
      <c r="M2388" s="295" t="s">
        <v>10840</v>
      </c>
      <c r="O2388" s="295" t="s">
        <v>10958</v>
      </c>
    </row>
    <row r="2389" ht="15.75" customHeight="1">
      <c r="B2389" s="295" t="s">
        <v>15721</v>
      </c>
      <c r="C2389" s="295">
        <v>1.19648903E8</v>
      </c>
      <c r="D2389" s="295" t="s">
        <v>2184</v>
      </c>
      <c r="E2389" s="295" t="s">
        <v>15722</v>
      </c>
      <c r="F2389" s="295" t="s">
        <v>5877</v>
      </c>
      <c r="G2389" s="295" t="s">
        <v>32</v>
      </c>
      <c r="I2389" s="295" t="s">
        <v>10840</v>
      </c>
      <c r="J2389" s="295" t="s">
        <v>10944</v>
      </c>
      <c r="K2389" s="295" t="s">
        <v>11161</v>
      </c>
      <c r="L2389" s="295" t="s">
        <v>10919</v>
      </c>
      <c r="M2389" s="295" t="s">
        <v>10840</v>
      </c>
      <c r="O2389" s="295" t="s">
        <v>11388</v>
      </c>
    </row>
    <row r="2390" ht="15.75" customHeight="1">
      <c r="B2390" s="295" t="s">
        <v>15723</v>
      </c>
      <c r="C2390" s="295">
        <v>1.19665003E8</v>
      </c>
      <c r="D2390" s="295" t="s">
        <v>1319</v>
      </c>
      <c r="E2390" s="295" t="s">
        <v>5883</v>
      </c>
      <c r="F2390" s="295" t="s">
        <v>5882</v>
      </c>
      <c r="G2390" s="295" t="s">
        <v>79</v>
      </c>
      <c r="H2390" s="295" t="s">
        <v>10840</v>
      </c>
      <c r="I2390" s="295" t="s">
        <v>10840</v>
      </c>
      <c r="J2390" s="295" t="s">
        <v>10840</v>
      </c>
      <c r="K2390" s="295" t="s">
        <v>11341</v>
      </c>
      <c r="L2390" s="295" t="s">
        <v>10840</v>
      </c>
      <c r="O2390" s="295" t="s">
        <v>11914</v>
      </c>
    </row>
    <row r="2391" ht="15.75" customHeight="1">
      <c r="B2391" s="295" t="s">
        <v>15725</v>
      </c>
      <c r="C2391" s="295">
        <v>1.19665003E8</v>
      </c>
      <c r="D2391" s="295" t="s">
        <v>1319</v>
      </c>
      <c r="E2391" s="295" t="s">
        <v>5883</v>
      </c>
      <c r="F2391" s="295" t="s">
        <v>5882</v>
      </c>
      <c r="G2391" s="295" t="s">
        <v>38</v>
      </c>
      <c r="I2391" s="295" t="s">
        <v>10840</v>
      </c>
      <c r="J2391" s="295" t="s">
        <v>10840</v>
      </c>
      <c r="K2391" s="295" t="s">
        <v>10900</v>
      </c>
      <c r="L2391" s="295" t="s">
        <v>10840</v>
      </c>
      <c r="M2391" s="295" t="s">
        <v>10840</v>
      </c>
      <c r="O2391" s="295" t="s">
        <v>11337</v>
      </c>
    </row>
    <row r="2392" ht="15.75" customHeight="1">
      <c r="B2392" s="295" t="s">
        <v>15726</v>
      </c>
      <c r="C2392" s="295">
        <v>1.19665003E8</v>
      </c>
      <c r="D2392" s="295" t="s">
        <v>1319</v>
      </c>
      <c r="E2392" s="295" t="s">
        <v>15727</v>
      </c>
      <c r="F2392" s="295" t="s">
        <v>5882</v>
      </c>
      <c r="G2392" s="295" t="s">
        <v>32</v>
      </c>
      <c r="H2392" s="295" t="s">
        <v>10840</v>
      </c>
      <c r="I2392" s="295" t="s">
        <v>10840</v>
      </c>
      <c r="J2392" s="295" t="s">
        <v>10840</v>
      </c>
      <c r="K2392" s="295" t="s">
        <v>10996</v>
      </c>
      <c r="L2392" s="295" t="s">
        <v>10840</v>
      </c>
      <c r="M2392" s="295" t="s">
        <v>10840</v>
      </c>
      <c r="O2392" s="295" t="s">
        <v>15728</v>
      </c>
    </row>
    <row r="2393" ht="15.75" customHeight="1">
      <c r="B2393" s="295" t="s">
        <v>15729</v>
      </c>
      <c r="C2393" s="295">
        <v>1.20450003E8</v>
      </c>
      <c r="D2393" s="295" t="s">
        <v>1051</v>
      </c>
      <c r="E2393" s="295" t="s">
        <v>1051</v>
      </c>
      <c r="F2393" s="295" t="s">
        <v>5886</v>
      </c>
      <c r="G2393" s="295" t="s">
        <v>79</v>
      </c>
      <c r="I2393" s="295" t="s">
        <v>10840</v>
      </c>
      <c r="J2393" s="295" t="s">
        <v>10840</v>
      </c>
      <c r="K2393" s="295" t="s">
        <v>11271</v>
      </c>
      <c r="L2393" s="295" t="s">
        <v>10840</v>
      </c>
      <c r="M2393" s="295" t="s">
        <v>10840</v>
      </c>
      <c r="O2393" s="295" t="s">
        <v>10955</v>
      </c>
    </row>
    <row r="2394" ht="15.75" customHeight="1">
      <c r="B2394" s="295" t="s">
        <v>15731</v>
      </c>
      <c r="C2394" s="295">
        <v>1.20450003E8</v>
      </c>
      <c r="D2394" s="295" t="s">
        <v>1051</v>
      </c>
      <c r="E2394" s="295" t="s">
        <v>1051</v>
      </c>
      <c r="F2394" s="295" t="s">
        <v>5886</v>
      </c>
      <c r="G2394" s="295" t="s">
        <v>38</v>
      </c>
      <c r="I2394" s="295" t="s">
        <v>10840</v>
      </c>
      <c r="J2394" s="295" t="s">
        <v>10840</v>
      </c>
      <c r="K2394" s="295" t="s">
        <v>11021</v>
      </c>
      <c r="L2394" s="295" t="s">
        <v>10840</v>
      </c>
      <c r="M2394" s="295" t="s">
        <v>10840</v>
      </c>
      <c r="O2394" s="295" t="s">
        <v>11018</v>
      </c>
    </row>
    <row r="2395" ht="15.75" customHeight="1">
      <c r="B2395" s="295" t="s">
        <v>15732</v>
      </c>
      <c r="C2395" s="295">
        <v>1.20450003E8</v>
      </c>
      <c r="D2395" s="295" t="s">
        <v>1051</v>
      </c>
      <c r="E2395" s="295" t="s">
        <v>15733</v>
      </c>
      <c r="F2395" s="295" t="s">
        <v>5886</v>
      </c>
      <c r="G2395" s="295" t="s">
        <v>32</v>
      </c>
      <c r="I2395" s="295" t="s">
        <v>10840</v>
      </c>
      <c r="J2395" s="295" t="s">
        <v>10935</v>
      </c>
      <c r="K2395" s="295" t="s">
        <v>11074</v>
      </c>
      <c r="L2395" s="295" t="s">
        <v>10840</v>
      </c>
      <c r="M2395" s="295" t="s">
        <v>10840</v>
      </c>
      <c r="O2395" s="295" t="s">
        <v>11184</v>
      </c>
    </row>
    <row r="2396" ht="15.75" customHeight="1">
      <c r="B2396" s="295" t="s">
        <v>15735</v>
      </c>
      <c r="C2396" s="295">
        <v>1.20452003E8</v>
      </c>
      <c r="D2396" s="295" t="s">
        <v>1008</v>
      </c>
      <c r="E2396" s="295" t="s">
        <v>5890</v>
      </c>
      <c r="F2396" s="295" t="s">
        <v>5889</v>
      </c>
      <c r="G2396" s="295" t="s">
        <v>79</v>
      </c>
      <c r="H2396" s="295" t="s">
        <v>11517</v>
      </c>
      <c r="I2396" s="295" t="s">
        <v>10981</v>
      </c>
      <c r="J2396" s="295" t="s">
        <v>11171</v>
      </c>
      <c r="K2396" s="295" t="s">
        <v>11547</v>
      </c>
      <c r="L2396" s="295" t="s">
        <v>11120</v>
      </c>
      <c r="M2396" s="295" t="s">
        <v>10840</v>
      </c>
      <c r="N2396" s="295" t="s">
        <v>10840</v>
      </c>
      <c r="O2396" s="295" t="s">
        <v>11800</v>
      </c>
    </row>
    <row r="2397" ht="15.75" customHeight="1">
      <c r="B2397" s="295" t="s">
        <v>15736</v>
      </c>
      <c r="C2397" s="295">
        <v>1.20452003E8</v>
      </c>
      <c r="D2397" s="295" t="s">
        <v>1008</v>
      </c>
      <c r="E2397" s="295" t="s">
        <v>5890</v>
      </c>
      <c r="F2397" s="295" t="s">
        <v>5889</v>
      </c>
      <c r="G2397" s="295" t="s">
        <v>38</v>
      </c>
      <c r="H2397" s="295" t="s">
        <v>11450</v>
      </c>
      <c r="I2397" s="295" t="s">
        <v>10916</v>
      </c>
      <c r="J2397" s="295" t="s">
        <v>11873</v>
      </c>
      <c r="K2397" s="295" t="s">
        <v>12124</v>
      </c>
      <c r="L2397" s="295" t="s">
        <v>11679</v>
      </c>
      <c r="M2397" s="295" t="s">
        <v>10840</v>
      </c>
      <c r="N2397" s="295" t="s">
        <v>10840</v>
      </c>
      <c r="O2397" s="295" t="s">
        <v>15738</v>
      </c>
    </row>
    <row r="2398" ht="15.75" customHeight="1">
      <c r="B2398" s="295" t="s">
        <v>15739</v>
      </c>
      <c r="C2398" s="295">
        <v>1.20452003E8</v>
      </c>
      <c r="D2398" s="295" t="s">
        <v>1008</v>
      </c>
      <c r="E2398" s="295" t="s">
        <v>15740</v>
      </c>
      <c r="F2398" s="295" t="s">
        <v>5889</v>
      </c>
      <c r="G2398" s="295" t="s">
        <v>32</v>
      </c>
      <c r="H2398" s="295" t="s">
        <v>11336</v>
      </c>
      <c r="I2398" s="295" t="s">
        <v>12612</v>
      </c>
      <c r="J2398" s="295" t="s">
        <v>11249</v>
      </c>
      <c r="K2398" s="295" t="s">
        <v>12749</v>
      </c>
      <c r="L2398" s="295" t="s">
        <v>11479</v>
      </c>
      <c r="M2398" s="295" t="s">
        <v>10867</v>
      </c>
      <c r="N2398" s="295" t="s">
        <v>10840</v>
      </c>
      <c r="O2398" s="295" t="s">
        <v>15741</v>
      </c>
    </row>
    <row r="2399" ht="15.75" customHeight="1">
      <c r="B2399" s="295" t="s">
        <v>15742</v>
      </c>
      <c r="C2399" s="295">
        <v>1.20452003E8</v>
      </c>
      <c r="D2399" s="295" t="s">
        <v>1008</v>
      </c>
      <c r="E2399" s="295" t="s">
        <v>5894</v>
      </c>
      <c r="F2399" s="295" t="s">
        <v>5893</v>
      </c>
      <c r="G2399" s="295" t="s">
        <v>79</v>
      </c>
      <c r="H2399" s="295" t="s">
        <v>10867</v>
      </c>
      <c r="I2399" s="295" t="s">
        <v>11197</v>
      </c>
      <c r="J2399" s="295" t="s">
        <v>10952</v>
      </c>
      <c r="K2399" s="295" t="s">
        <v>10883</v>
      </c>
      <c r="L2399" s="295" t="s">
        <v>11301</v>
      </c>
      <c r="M2399" s="295" t="s">
        <v>10840</v>
      </c>
      <c r="N2399" s="295" t="s">
        <v>10840</v>
      </c>
      <c r="O2399" s="295" t="s">
        <v>11866</v>
      </c>
    </row>
    <row r="2400" ht="15.75" customHeight="1">
      <c r="B2400" s="295" t="s">
        <v>15744</v>
      </c>
      <c r="C2400" s="295">
        <v>1.20452003E8</v>
      </c>
      <c r="D2400" s="295" t="s">
        <v>1008</v>
      </c>
      <c r="E2400" s="295" t="s">
        <v>5894</v>
      </c>
      <c r="F2400" s="295" t="s">
        <v>5893</v>
      </c>
      <c r="G2400" s="295" t="s">
        <v>38</v>
      </c>
      <c r="H2400" s="295" t="s">
        <v>10862</v>
      </c>
      <c r="I2400" s="295" t="s">
        <v>11074</v>
      </c>
      <c r="J2400" s="295" t="s">
        <v>10952</v>
      </c>
      <c r="K2400" s="295" t="s">
        <v>11106</v>
      </c>
      <c r="L2400" s="295" t="s">
        <v>11391</v>
      </c>
      <c r="M2400" s="295" t="s">
        <v>10840</v>
      </c>
      <c r="O2400" s="295" t="s">
        <v>11687</v>
      </c>
    </row>
    <row r="2401" ht="15.75" customHeight="1">
      <c r="B2401" s="295" t="s">
        <v>15745</v>
      </c>
      <c r="C2401" s="295">
        <v>1.20452003E8</v>
      </c>
      <c r="D2401" s="295" t="s">
        <v>1008</v>
      </c>
      <c r="E2401" s="295" t="s">
        <v>15747</v>
      </c>
      <c r="F2401" s="295" t="s">
        <v>5893</v>
      </c>
      <c r="G2401" s="295" t="s">
        <v>32</v>
      </c>
      <c r="H2401" s="295" t="s">
        <v>10873</v>
      </c>
      <c r="I2401" s="295" t="s">
        <v>11611</v>
      </c>
      <c r="J2401" s="295" t="s">
        <v>11019</v>
      </c>
      <c r="K2401" s="295" t="s">
        <v>11388</v>
      </c>
      <c r="L2401" s="295" t="s">
        <v>11873</v>
      </c>
      <c r="M2401" s="295" t="s">
        <v>10840</v>
      </c>
      <c r="N2401" s="295" t="s">
        <v>10840</v>
      </c>
      <c r="O2401" s="295" t="s">
        <v>11640</v>
      </c>
    </row>
    <row r="2402" ht="15.75" customHeight="1">
      <c r="B2402" s="295" t="s">
        <v>15748</v>
      </c>
      <c r="C2402" s="295">
        <v>1.20452003E8</v>
      </c>
      <c r="D2402" s="295" t="s">
        <v>1008</v>
      </c>
      <c r="E2402" s="295" t="s">
        <v>5899</v>
      </c>
      <c r="F2402" s="295" t="s">
        <v>5898</v>
      </c>
      <c r="G2402" s="295" t="s">
        <v>79</v>
      </c>
      <c r="H2402" s="295" t="s">
        <v>10993</v>
      </c>
      <c r="I2402" s="295" t="s">
        <v>11873</v>
      </c>
      <c r="J2402" s="295" t="s">
        <v>11417</v>
      </c>
      <c r="K2402" s="295" t="s">
        <v>11611</v>
      </c>
      <c r="L2402" s="295" t="s">
        <v>10970</v>
      </c>
      <c r="M2402" s="295" t="s">
        <v>10840</v>
      </c>
      <c r="N2402" s="295" t="s">
        <v>10840</v>
      </c>
      <c r="O2402" s="295" t="s">
        <v>14543</v>
      </c>
    </row>
    <row r="2403" ht="15.75" customHeight="1">
      <c r="B2403" s="295" t="s">
        <v>15750</v>
      </c>
      <c r="C2403" s="295">
        <v>1.20452003E8</v>
      </c>
      <c r="D2403" s="295" t="s">
        <v>1008</v>
      </c>
      <c r="E2403" s="295" t="s">
        <v>5899</v>
      </c>
      <c r="F2403" s="295" t="s">
        <v>5898</v>
      </c>
      <c r="G2403" s="295" t="s">
        <v>38</v>
      </c>
      <c r="H2403" s="295" t="s">
        <v>10988</v>
      </c>
      <c r="I2403" s="295" t="s">
        <v>10858</v>
      </c>
      <c r="J2403" s="295" t="s">
        <v>11101</v>
      </c>
      <c r="K2403" s="295" t="s">
        <v>12751</v>
      </c>
      <c r="L2403" s="295" t="s">
        <v>10969</v>
      </c>
      <c r="M2403" s="295" t="s">
        <v>10935</v>
      </c>
      <c r="N2403" s="295" t="s">
        <v>10840</v>
      </c>
      <c r="O2403" s="295" t="s">
        <v>13267</v>
      </c>
    </row>
    <row r="2404" ht="15.75" customHeight="1">
      <c r="B2404" s="295" t="s">
        <v>15752</v>
      </c>
      <c r="C2404" s="295">
        <v>1.20452003E8</v>
      </c>
      <c r="D2404" s="295" t="s">
        <v>1008</v>
      </c>
      <c r="E2404" s="295" t="s">
        <v>15753</v>
      </c>
      <c r="F2404" s="295" t="s">
        <v>5898</v>
      </c>
      <c r="G2404" s="295" t="s">
        <v>32</v>
      </c>
      <c r="H2404" s="295" t="s">
        <v>10927</v>
      </c>
      <c r="I2404" s="295" t="s">
        <v>11416</v>
      </c>
      <c r="J2404" s="295" t="s">
        <v>11479</v>
      </c>
      <c r="K2404" s="295" t="s">
        <v>11080</v>
      </c>
      <c r="L2404" s="295" t="s">
        <v>11106</v>
      </c>
      <c r="M2404" s="295" t="s">
        <v>10867</v>
      </c>
      <c r="N2404" s="295" t="s">
        <v>10840</v>
      </c>
      <c r="O2404" s="295" t="s">
        <v>14391</v>
      </c>
    </row>
    <row r="2405" ht="15.75" customHeight="1">
      <c r="B2405" s="295" t="s">
        <v>15755</v>
      </c>
      <c r="C2405" s="295">
        <v>1.20452003E8</v>
      </c>
      <c r="D2405" s="295" t="s">
        <v>1008</v>
      </c>
      <c r="E2405" s="295" t="s">
        <v>5903</v>
      </c>
      <c r="F2405" s="295" t="s">
        <v>5902</v>
      </c>
      <c r="G2405" s="295" t="s">
        <v>79</v>
      </c>
      <c r="H2405" s="295" t="s">
        <v>10919</v>
      </c>
      <c r="I2405" s="295" t="s">
        <v>10844</v>
      </c>
      <c r="J2405" s="295" t="s">
        <v>10840</v>
      </c>
      <c r="K2405" s="295" t="s">
        <v>11024</v>
      </c>
      <c r="L2405" s="295" t="s">
        <v>11041</v>
      </c>
      <c r="M2405" s="295" t="s">
        <v>10840</v>
      </c>
      <c r="N2405" s="295" t="s">
        <v>10840</v>
      </c>
      <c r="O2405" s="295" t="s">
        <v>12578</v>
      </c>
    </row>
    <row r="2406" ht="15.75" customHeight="1">
      <c r="B2406" s="295" t="s">
        <v>15756</v>
      </c>
      <c r="C2406" s="295">
        <v>1.20452003E8</v>
      </c>
      <c r="D2406" s="295" t="s">
        <v>1008</v>
      </c>
      <c r="E2406" s="295" t="s">
        <v>5903</v>
      </c>
      <c r="F2406" s="295" t="s">
        <v>5902</v>
      </c>
      <c r="G2406" s="295" t="s">
        <v>38</v>
      </c>
      <c r="H2406" s="295" t="s">
        <v>10840</v>
      </c>
      <c r="I2406" s="295" t="s">
        <v>11018</v>
      </c>
      <c r="J2406" s="295" t="s">
        <v>10917</v>
      </c>
      <c r="K2406" s="295" t="s">
        <v>10969</v>
      </c>
      <c r="L2406" s="295" t="s">
        <v>11402</v>
      </c>
      <c r="M2406" s="295" t="s">
        <v>10840</v>
      </c>
      <c r="N2406" s="295" t="s">
        <v>10840</v>
      </c>
      <c r="O2406" s="295" t="s">
        <v>10911</v>
      </c>
    </row>
    <row r="2407" ht="15.75" customHeight="1">
      <c r="B2407" s="295" t="s">
        <v>15757</v>
      </c>
      <c r="C2407" s="295">
        <v>1.20452003E8</v>
      </c>
      <c r="D2407" s="295" t="s">
        <v>1008</v>
      </c>
      <c r="E2407" s="295" t="s">
        <v>15758</v>
      </c>
      <c r="F2407" s="295" t="s">
        <v>5902</v>
      </c>
      <c r="G2407" s="295" t="s">
        <v>32</v>
      </c>
      <c r="H2407" s="295" t="s">
        <v>10867</v>
      </c>
      <c r="I2407" s="295" t="s">
        <v>11679</v>
      </c>
      <c r="J2407" s="295" t="s">
        <v>11378</v>
      </c>
      <c r="K2407" s="295" t="s">
        <v>12737</v>
      </c>
      <c r="L2407" s="295" t="s">
        <v>11326</v>
      </c>
      <c r="M2407" s="295" t="s">
        <v>10840</v>
      </c>
      <c r="N2407" s="295" t="s">
        <v>10840</v>
      </c>
      <c r="O2407" s="295" t="s">
        <v>11567</v>
      </c>
    </row>
    <row r="2408" ht="15.75" customHeight="1">
      <c r="B2408" s="295" t="s">
        <v>15760</v>
      </c>
      <c r="C2408" s="295">
        <v>1.20455203E8</v>
      </c>
      <c r="D2408" s="295" t="s">
        <v>1758</v>
      </c>
      <c r="E2408" s="295" t="s">
        <v>5908</v>
      </c>
      <c r="F2408" s="295" t="s">
        <v>5907</v>
      </c>
      <c r="G2408" s="295" t="s">
        <v>79</v>
      </c>
      <c r="I2408" s="295" t="s">
        <v>10850</v>
      </c>
      <c r="J2408" s="295" t="s">
        <v>11355</v>
      </c>
      <c r="K2408" s="295" t="s">
        <v>11042</v>
      </c>
      <c r="L2408" s="295" t="s">
        <v>11378</v>
      </c>
      <c r="M2408" s="295" t="s">
        <v>10901</v>
      </c>
      <c r="N2408" s="295" t="s">
        <v>10840</v>
      </c>
      <c r="O2408" s="295" t="s">
        <v>14388</v>
      </c>
    </row>
    <row r="2409" ht="15.75" customHeight="1">
      <c r="B2409" s="295" t="s">
        <v>15761</v>
      </c>
      <c r="C2409" s="295">
        <v>1.20455203E8</v>
      </c>
      <c r="D2409" s="295" t="s">
        <v>1758</v>
      </c>
      <c r="E2409" s="295" t="s">
        <v>5908</v>
      </c>
      <c r="F2409" s="295" t="s">
        <v>5907</v>
      </c>
      <c r="G2409" s="295" t="s">
        <v>38</v>
      </c>
      <c r="I2409" s="295" t="s">
        <v>10927</v>
      </c>
      <c r="J2409" s="295" t="s">
        <v>11611</v>
      </c>
      <c r="K2409" s="295" t="s">
        <v>11444</v>
      </c>
      <c r="L2409" s="295" t="s">
        <v>11378</v>
      </c>
      <c r="M2409" s="295" t="s">
        <v>10840</v>
      </c>
      <c r="O2409" s="295" t="s">
        <v>15524</v>
      </c>
    </row>
    <row r="2410" ht="15.75" customHeight="1">
      <c r="B2410" s="295" t="s">
        <v>15763</v>
      </c>
      <c r="C2410" s="295">
        <v>1.20455203E8</v>
      </c>
      <c r="D2410" s="295" t="s">
        <v>1758</v>
      </c>
      <c r="E2410" s="295" t="s">
        <v>15764</v>
      </c>
      <c r="F2410" s="295" t="s">
        <v>5907</v>
      </c>
      <c r="G2410" s="295" t="s">
        <v>32</v>
      </c>
      <c r="I2410" s="295" t="s">
        <v>11345</v>
      </c>
      <c r="J2410" s="295" t="s">
        <v>10856</v>
      </c>
      <c r="K2410" s="295" t="s">
        <v>15765</v>
      </c>
      <c r="L2410" s="295" t="s">
        <v>11074</v>
      </c>
      <c r="M2410" s="295" t="s">
        <v>10869</v>
      </c>
      <c r="N2410" s="295" t="s">
        <v>10840</v>
      </c>
      <c r="O2410" s="295" t="s">
        <v>15766</v>
      </c>
    </row>
    <row r="2411" ht="15.75" customHeight="1">
      <c r="B2411" s="295" t="s">
        <v>15768</v>
      </c>
      <c r="C2411" s="295">
        <v>1.20455203E8</v>
      </c>
      <c r="D2411" s="295" t="s">
        <v>1758</v>
      </c>
      <c r="E2411" s="295" t="s">
        <v>5912</v>
      </c>
      <c r="F2411" s="295" t="s">
        <v>5911</v>
      </c>
      <c r="G2411" s="295" t="s">
        <v>79</v>
      </c>
      <c r="I2411" s="295" t="s">
        <v>10869</v>
      </c>
      <c r="J2411" s="295" t="s">
        <v>11273</v>
      </c>
      <c r="K2411" s="295" t="s">
        <v>11416</v>
      </c>
      <c r="L2411" s="295" t="s">
        <v>10993</v>
      </c>
      <c r="M2411" s="295" t="s">
        <v>10840</v>
      </c>
      <c r="O2411" s="295" t="s">
        <v>11648</v>
      </c>
    </row>
    <row r="2412" ht="15.75" customHeight="1">
      <c r="B2412" s="295" t="s">
        <v>15769</v>
      </c>
      <c r="C2412" s="295">
        <v>1.20455203E8</v>
      </c>
      <c r="D2412" s="295" t="s">
        <v>1758</v>
      </c>
      <c r="E2412" s="295" t="s">
        <v>5912</v>
      </c>
      <c r="F2412" s="295" t="s">
        <v>5911</v>
      </c>
      <c r="G2412" s="295" t="s">
        <v>38</v>
      </c>
      <c r="H2412" s="295" t="s">
        <v>10840</v>
      </c>
      <c r="I2412" s="295" t="s">
        <v>10912</v>
      </c>
      <c r="J2412" s="295" t="s">
        <v>11489</v>
      </c>
      <c r="K2412" s="295" t="s">
        <v>11214</v>
      </c>
      <c r="L2412" s="295" t="s">
        <v>10867</v>
      </c>
      <c r="M2412" s="295" t="s">
        <v>10840</v>
      </c>
      <c r="O2412" s="295" t="s">
        <v>11081</v>
      </c>
    </row>
    <row r="2413" ht="15.75" customHeight="1">
      <c r="B2413" s="295" t="s">
        <v>15770</v>
      </c>
      <c r="C2413" s="295">
        <v>1.20455203E8</v>
      </c>
      <c r="D2413" s="295" t="s">
        <v>1758</v>
      </c>
      <c r="E2413" s="295" t="s">
        <v>15772</v>
      </c>
      <c r="F2413" s="295" t="s">
        <v>5911</v>
      </c>
      <c r="G2413" s="295" t="s">
        <v>32</v>
      </c>
      <c r="H2413" s="295" t="s">
        <v>10840</v>
      </c>
      <c r="I2413" s="295" t="s">
        <v>11041</v>
      </c>
      <c r="J2413" s="295" t="s">
        <v>10858</v>
      </c>
      <c r="K2413" s="295" t="s">
        <v>13178</v>
      </c>
      <c r="L2413" s="295" t="s">
        <v>11402</v>
      </c>
      <c r="M2413" s="295" t="s">
        <v>10840</v>
      </c>
      <c r="O2413" s="295" t="s">
        <v>11087</v>
      </c>
    </row>
    <row r="2414" ht="15.75" customHeight="1">
      <c r="B2414" s="295" t="s">
        <v>15773</v>
      </c>
      <c r="C2414" s="295">
        <v>1.20455203E8</v>
      </c>
      <c r="D2414" s="295" t="s">
        <v>1758</v>
      </c>
      <c r="E2414" s="295" t="s">
        <v>5918</v>
      </c>
      <c r="F2414" s="295" t="s">
        <v>5917</v>
      </c>
      <c r="G2414" s="295" t="s">
        <v>38</v>
      </c>
      <c r="J2414" s="295" t="s">
        <v>10840</v>
      </c>
      <c r="O2414" s="295" t="s">
        <v>10840</v>
      </c>
    </row>
    <row r="2415" ht="15.75" customHeight="1">
      <c r="B2415" s="295" t="s">
        <v>15775</v>
      </c>
      <c r="C2415" s="295">
        <v>1.20455203E8</v>
      </c>
      <c r="D2415" s="295" t="s">
        <v>1758</v>
      </c>
      <c r="E2415" s="295" t="s">
        <v>15776</v>
      </c>
      <c r="F2415" s="295" t="s">
        <v>5917</v>
      </c>
      <c r="G2415" s="295" t="s">
        <v>32</v>
      </c>
      <c r="J2415" s="295" t="s">
        <v>10840</v>
      </c>
      <c r="O2415" s="295" t="s">
        <v>10840</v>
      </c>
    </row>
    <row r="2416" ht="15.75" customHeight="1">
      <c r="B2416" s="295" t="s">
        <v>15777</v>
      </c>
      <c r="C2416" s="295">
        <v>1.20455403E8</v>
      </c>
      <c r="D2416" s="295" t="s">
        <v>1763</v>
      </c>
      <c r="E2416" s="295" t="s">
        <v>5922</v>
      </c>
      <c r="F2416" s="295" t="s">
        <v>5921</v>
      </c>
      <c r="G2416" s="295" t="s">
        <v>79</v>
      </c>
      <c r="H2416" s="295" t="s">
        <v>10840</v>
      </c>
      <c r="I2416" s="295" t="s">
        <v>11451</v>
      </c>
      <c r="J2416" s="295" t="s">
        <v>11837</v>
      </c>
      <c r="K2416" s="295" t="s">
        <v>12235</v>
      </c>
      <c r="L2416" s="295" t="s">
        <v>10912</v>
      </c>
      <c r="M2416" s="295" t="s">
        <v>10862</v>
      </c>
      <c r="N2416" s="295" t="s">
        <v>10840</v>
      </c>
      <c r="O2416" s="295" t="s">
        <v>12129</v>
      </c>
    </row>
    <row r="2417" ht="15.75" customHeight="1">
      <c r="B2417" s="295" t="s">
        <v>15779</v>
      </c>
      <c r="C2417" s="295">
        <v>1.20455403E8</v>
      </c>
      <c r="D2417" s="295" t="s">
        <v>1763</v>
      </c>
      <c r="E2417" s="295" t="s">
        <v>5922</v>
      </c>
      <c r="F2417" s="295" t="s">
        <v>5921</v>
      </c>
      <c r="G2417" s="295" t="s">
        <v>38</v>
      </c>
      <c r="H2417" s="295" t="s">
        <v>10840</v>
      </c>
      <c r="I2417" s="295" t="s">
        <v>12105</v>
      </c>
      <c r="J2417" s="295" t="s">
        <v>10982</v>
      </c>
      <c r="K2417" s="295" t="s">
        <v>12860</v>
      </c>
      <c r="L2417" s="295" t="s">
        <v>10919</v>
      </c>
      <c r="M2417" s="295" t="s">
        <v>10888</v>
      </c>
      <c r="O2417" s="295" t="s">
        <v>15780</v>
      </c>
    </row>
    <row r="2418" ht="15.75" customHeight="1">
      <c r="B2418" s="295" t="s">
        <v>15782</v>
      </c>
      <c r="C2418" s="295">
        <v>1.20455403E8</v>
      </c>
      <c r="D2418" s="295" t="s">
        <v>1763</v>
      </c>
      <c r="E2418" s="295" t="s">
        <v>15783</v>
      </c>
      <c r="F2418" s="295" t="s">
        <v>5921</v>
      </c>
      <c r="G2418" s="295" t="s">
        <v>32</v>
      </c>
      <c r="H2418" s="295" t="s">
        <v>10840</v>
      </c>
      <c r="I2418" s="295" t="s">
        <v>11036</v>
      </c>
      <c r="J2418" s="295" t="s">
        <v>11046</v>
      </c>
      <c r="K2418" s="295" t="s">
        <v>11991</v>
      </c>
      <c r="L2418" s="295" t="s">
        <v>10917</v>
      </c>
      <c r="M2418" s="295" t="s">
        <v>11271</v>
      </c>
      <c r="N2418" s="295" t="s">
        <v>10840</v>
      </c>
      <c r="O2418" s="295" t="s">
        <v>15784</v>
      </c>
    </row>
    <row r="2419" ht="15.75" customHeight="1">
      <c r="B2419" s="295" t="s">
        <v>15785</v>
      </c>
      <c r="C2419" s="295">
        <v>1.20455403E8</v>
      </c>
      <c r="D2419" s="295" t="s">
        <v>1763</v>
      </c>
      <c r="E2419" s="295" t="s">
        <v>5926</v>
      </c>
      <c r="F2419" s="295" t="s">
        <v>5925</v>
      </c>
      <c r="G2419" s="295" t="s">
        <v>79</v>
      </c>
      <c r="H2419" s="295" t="s">
        <v>10840</v>
      </c>
      <c r="I2419" s="295" t="s">
        <v>11240</v>
      </c>
      <c r="J2419" s="295" t="s">
        <v>11276</v>
      </c>
      <c r="K2419" s="295" t="s">
        <v>11434</v>
      </c>
      <c r="L2419" s="295" t="s">
        <v>10850</v>
      </c>
      <c r="M2419" s="295" t="s">
        <v>10874</v>
      </c>
      <c r="N2419" s="295" t="s">
        <v>10840</v>
      </c>
      <c r="O2419" s="295" t="s">
        <v>14163</v>
      </c>
    </row>
    <row r="2420" ht="15.75" customHeight="1">
      <c r="B2420" s="295" t="s">
        <v>15786</v>
      </c>
      <c r="C2420" s="295">
        <v>1.20455403E8</v>
      </c>
      <c r="D2420" s="295" t="s">
        <v>1763</v>
      </c>
      <c r="E2420" s="295" t="s">
        <v>5926</v>
      </c>
      <c r="F2420" s="295" t="s">
        <v>5925</v>
      </c>
      <c r="G2420" s="295" t="s">
        <v>38</v>
      </c>
      <c r="H2420" s="295" t="s">
        <v>10840</v>
      </c>
      <c r="I2420" s="295" t="s">
        <v>11161</v>
      </c>
      <c r="J2420" s="295" t="s">
        <v>10934</v>
      </c>
      <c r="K2420" s="295" t="s">
        <v>11110</v>
      </c>
      <c r="L2420" s="295" t="s">
        <v>10874</v>
      </c>
      <c r="M2420" s="295" t="s">
        <v>10862</v>
      </c>
      <c r="N2420" s="295" t="s">
        <v>10840</v>
      </c>
      <c r="O2420" s="295" t="s">
        <v>10859</v>
      </c>
    </row>
    <row r="2421" ht="15.75" customHeight="1">
      <c r="B2421" s="295" t="s">
        <v>15788</v>
      </c>
      <c r="C2421" s="295">
        <v>1.20455403E8</v>
      </c>
      <c r="D2421" s="295" t="s">
        <v>1763</v>
      </c>
      <c r="E2421" s="295" t="s">
        <v>15789</v>
      </c>
      <c r="F2421" s="295" t="s">
        <v>5925</v>
      </c>
      <c r="G2421" s="295" t="s">
        <v>32</v>
      </c>
      <c r="H2421" s="295" t="s">
        <v>10840</v>
      </c>
      <c r="I2421" s="295" t="s">
        <v>13178</v>
      </c>
      <c r="J2421" s="295" t="s">
        <v>14494</v>
      </c>
      <c r="K2421" s="295" t="s">
        <v>11475</v>
      </c>
      <c r="L2421" s="295" t="s">
        <v>11450</v>
      </c>
      <c r="M2421" s="295" t="s">
        <v>11041</v>
      </c>
      <c r="N2421" s="295" t="s">
        <v>10840</v>
      </c>
      <c r="O2421" s="295" t="s">
        <v>15790</v>
      </c>
    </row>
    <row r="2422" ht="15.75" customHeight="1">
      <c r="B2422" s="295" t="s">
        <v>15791</v>
      </c>
      <c r="C2422" s="295">
        <v>1.20455403E8</v>
      </c>
      <c r="D2422" s="295" t="s">
        <v>1763</v>
      </c>
      <c r="E2422" s="295" t="s">
        <v>5931</v>
      </c>
      <c r="F2422" s="295" t="s">
        <v>5930</v>
      </c>
      <c r="G2422" s="295" t="s">
        <v>79</v>
      </c>
      <c r="H2422" s="295" t="s">
        <v>10840</v>
      </c>
      <c r="I2422" s="295" t="s">
        <v>11345</v>
      </c>
      <c r="J2422" s="295" t="s">
        <v>11355</v>
      </c>
      <c r="K2422" s="295" t="s">
        <v>11120</v>
      </c>
      <c r="L2422" s="295" t="s">
        <v>10919</v>
      </c>
      <c r="M2422" s="295" t="s">
        <v>10840</v>
      </c>
      <c r="N2422" s="295" t="s">
        <v>10840</v>
      </c>
      <c r="O2422" s="295" t="s">
        <v>11443</v>
      </c>
    </row>
    <row r="2423" ht="15.75" customHeight="1">
      <c r="B2423" s="295" t="s">
        <v>15792</v>
      </c>
      <c r="C2423" s="295">
        <v>1.20455403E8</v>
      </c>
      <c r="D2423" s="295" t="s">
        <v>1763</v>
      </c>
      <c r="E2423" s="295" t="s">
        <v>5931</v>
      </c>
      <c r="F2423" s="295" t="s">
        <v>5930</v>
      </c>
      <c r="G2423" s="295" t="s">
        <v>38</v>
      </c>
      <c r="H2423" s="295" t="s">
        <v>10840</v>
      </c>
      <c r="I2423" s="295" t="s">
        <v>11486</v>
      </c>
      <c r="J2423" s="295" t="s">
        <v>11873</v>
      </c>
      <c r="K2423" s="295" t="s">
        <v>11959</v>
      </c>
      <c r="L2423" s="295" t="s">
        <v>10840</v>
      </c>
      <c r="M2423" s="295" t="s">
        <v>10840</v>
      </c>
      <c r="O2423" s="295" t="s">
        <v>10926</v>
      </c>
    </row>
    <row r="2424" ht="15.75" customHeight="1">
      <c r="B2424" s="295" t="s">
        <v>15794</v>
      </c>
      <c r="C2424" s="295">
        <v>1.20455403E8</v>
      </c>
      <c r="D2424" s="295" t="s">
        <v>1763</v>
      </c>
      <c r="E2424" s="295" t="s">
        <v>15795</v>
      </c>
      <c r="F2424" s="295" t="s">
        <v>5930</v>
      </c>
      <c r="G2424" s="295" t="s">
        <v>32</v>
      </c>
      <c r="H2424" s="295" t="s">
        <v>10840</v>
      </c>
      <c r="I2424" s="295" t="s">
        <v>11363</v>
      </c>
      <c r="J2424" s="295" t="s">
        <v>10889</v>
      </c>
      <c r="K2424" s="295" t="s">
        <v>10985</v>
      </c>
      <c r="L2424" s="295" t="s">
        <v>10843</v>
      </c>
      <c r="M2424" s="295" t="s">
        <v>10840</v>
      </c>
      <c r="N2424" s="295" t="s">
        <v>10840</v>
      </c>
      <c r="O2424" s="295" t="s">
        <v>15616</v>
      </c>
    </row>
    <row r="2425" ht="15.75" customHeight="1">
      <c r="B2425" s="295" t="s">
        <v>15796</v>
      </c>
      <c r="C2425" s="295">
        <v>1.20455403E8</v>
      </c>
      <c r="D2425" s="295" t="s">
        <v>1763</v>
      </c>
      <c r="E2425" s="295" t="s">
        <v>5935</v>
      </c>
      <c r="F2425" s="295" t="s">
        <v>5934</v>
      </c>
      <c r="G2425" s="295" t="s">
        <v>79</v>
      </c>
      <c r="I2425" s="295" t="s">
        <v>11450</v>
      </c>
      <c r="J2425" s="295" t="s">
        <v>10973</v>
      </c>
      <c r="K2425" s="295" t="s">
        <v>11065</v>
      </c>
      <c r="L2425" s="295" t="s">
        <v>10840</v>
      </c>
      <c r="M2425" s="295" t="s">
        <v>10840</v>
      </c>
      <c r="N2425" s="295" t="s">
        <v>10840</v>
      </c>
      <c r="O2425" s="295" t="s">
        <v>12454</v>
      </c>
    </row>
    <row r="2426" ht="15.75" customHeight="1">
      <c r="B2426" s="295" t="s">
        <v>15797</v>
      </c>
      <c r="C2426" s="295">
        <v>1.20455403E8</v>
      </c>
      <c r="D2426" s="295" t="s">
        <v>1763</v>
      </c>
      <c r="E2426" s="295" t="s">
        <v>5935</v>
      </c>
      <c r="F2426" s="295" t="s">
        <v>5934</v>
      </c>
      <c r="G2426" s="295" t="s">
        <v>38</v>
      </c>
      <c r="H2426" s="295" t="s">
        <v>10840</v>
      </c>
      <c r="I2426" s="295" t="s">
        <v>11418</v>
      </c>
      <c r="J2426" s="295" t="s">
        <v>11406</v>
      </c>
      <c r="K2426" s="295" t="s">
        <v>10849</v>
      </c>
      <c r="L2426" s="295" t="s">
        <v>10840</v>
      </c>
      <c r="M2426" s="295" t="s">
        <v>10840</v>
      </c>
      <c r="N2426" s="295" t="s">
        <v>10840</v>
      </c>
      <c r="O2426" s="295" t="s">
        <v>12197</v>
      </c>
    </row>
    <row r="2427" ht="15.75" customHeight="1">
      <c r="B2427" s="295" t="s">
        <v>15799</v>
      </c>
      <c r="C2427" s="295">
        <v>1.20455403E8</v>
      </c>
      <c r="D2427" s="295" t="s">
        <v>1763</v>
      </c>
      <c r="E2427" s="295" t="s">
        <v>15800</v>
      </c>
      <c r="F2427" s="295" t="s">
        <v>5934</v>
      </c>
      <c r="G2427" s="295" t="s">
        <v>32</v>
      </c>
      <c r="H2427" s="295" t="s">
        <v>10840</v>
      </c>
      <c r="I2427" s="295" t="s">
        <v>11101</v>
      </c>
      <c r="J2427" s="295" t="s">
        <v>11213</v>
      </c>
      <c r="K2427" s="295" t="s">
        <v>10934</v>
      </c>
      <c r="L2427" s="295" t="s">
        <v>10840</v>
      </c>
      <c r="M2427" s="295" t="s">
        <v>10840</v>
      </c>
      <c r="N2427" s="295" t="s">
        <v>10840</v>
      </c>
      <c r="O2427" s="295" t="s">
        <v>11334</v>
      </c>
    </row>
    <row r="2428" ht="15.75" customHeight="1">
      <c r="B2428" s="295" t="s">
        <v>15801</v>
      </c>
      <c r="C2428" s="295">
        <v>1.20456003E8</v>
      </c>
      <c r="D2428" s="295" t="s">
        <v>2008</v>
      </c>
      <c r="E2428" s="295" t="s">
        <v>5939</v>
      </c>
      <c r="F2428" s="295" t="s">
        <v>5938</v>
      </c>
      <c r="G2428" s="295" t="s">
        <v>79</v>
      </c>
      <c r="H2428" s="295" t="s">
        <v>10840</v>
      </c>
      <c r="I2428" s="295" t="s">
        <v>11707</v>
      </c>
      <c r="J2428" s="295" t="s">
        <v>11383</v>
      </c>
      <c r="K2428" s="295" t="s">
        <v>10934</v>
      </c>
      <c r="L2428" s="295" t="s">
        <v>10888</v>
      </c>
      <c r="M2428" s="295" t="s">
        <v>10862</v>
      </c>
      <c r="O2428" s="295" t="s">
        <v>12553</v>
      </c>
    </row>
    <row r="2429" ht="15.75" customHeight="1">
      <c r="B2429" s="295" t="s">
        <v>15803</v>
      </c>
      <c r="C2429" s="295">
        <v>1.20456003E8</v>
      </c>
      <c r="D2429" s="295" t="s">
        <v>2008</v>
      </c>
      <c r="E2429" s="295" t="s">
        <v>5939</v>
      </c>
      <c r="F2429" s="295" t="s">
        <v>5938</v>
      </c>
      <c r="G2429" s="295" t="s">
        <v>38</v>
      </c>
      <c r="H2429" s="295" t="s">
        <v>10840</v>
      </c>
      <c r="I2429" s="295" t="s">
        <v>11105</v>
      </c>
      <c r="J2429" s="295" t="s">
        <v>11307</v>
      </c>
      <c r="K2429" s="295" t="s">
        <v>12474</v>
      </c>
      <c r="L2429" s="295" t="s">
        <v>10874</v>
      </c>
      <c r="M2429" s="295" t="s">
        <v>10867</v>
      </c>
      <c r="O2429" s="295" t="s">
        <v>12038</v>
      </c>
    </row>
    <row r="2430" ht="15.75" customHeight="1">
      <c r="B2430" s="295" t="s">
        <v>15804</v>
      </c>
      <c r="C2430" s="295">
        <v>1.20456003E8</v>
      </c>
      <c r="D2430" s="295" t="s">
        <v>2008</v>
      </c>
      <c r="E2430" s="295" t="s">
        <v>15805</v>
      </c>
      <c r="F2430" s="295" t="s">
        <v>5938</v>
      </c>
      <c r="G2430" s="295" t="s">
        <v>32</v>
      </c>
      <c r="H2430" s="295" t="s">
        <v>10840</v>
      </c>
      <c r="I2430" s="295" t="s">
        <v>11728</v>
      </c>
      <c r="J2430" s="295" t="s">
        <v>13060</v>
      </c>
      <c r="K2430" s="295" t="s">
        <v>11050</v>
      </c>
      <c r="L2430" s="295" t="s">
        <v>11021</v>
      </c>
      <c r="M2430" s="295" t="s">
        <v>10873</v>
      </c>
      <c r="O2430" s="295" t="s">
        <v>3244</v>
      </c>
    </row>
    <row r="2431" ht="15.75" customHeight="1">
      <c r="B2431" s="295" t="s">
        <v>15807</v>
      </c>
      <c r="C2431" s="295">
        <v>1.20456003E8</v>
      </c>
      <c r="D2431" s="295" t="s">
        <v>2008</v>
      </c>
      <c r="E2431" s="295" t="s">
        <v>5944</v>
      </c>
      <c r="F2431" s="295" t="s">
        <v>5942</v>
      </c>
      <c r="G2431" s="295" t="s">
        <v>79</v>
      </c>
      <c r="I2431" s="295" t="s">
        <v>11182</v>
      </c>
      <c r="J2431" s="295" t="s">
        <v>10974</v>
      </c>
      <c r="K2431" s="295" t="s">
        <v>10961</v>
      </c>
      <c r="L2431" s="295" t="s">
        <v>10840</v>
      </c>
      <c r="M2431" s="295" t="s">
        <v>10888</v>
      </c>
      <c r="O2431" s="295" t="s">
        <v>13763</v>
      </c>
    </row>
    <row r="2432" ht="15.75" customHeight="1">
      <c r="B2432" s="295" t="s">
        <v>15808</v>
      </c>
      <c r="C2432" s="295">
        <v>1.20456003E8</v>
      </c>
      <c r="D2432" s="295" t="s">
        <v>2008</v>
      </c>
      <c r="E2432" s="295" t="s">
        <v>5944</v>
      </c>
      <c r="F2432" s="295" t="s">
        <v>5942</v>
      </c>
      <c r="G2432" s="295" t="s">
        <v>38</v>
      </c>
      <c r="H2432" s="295" t="s">
        <v>10840</v>
      </c>
      <c r="I2432" s="295" t="s">
        <v>10851</v>
      </c>
      <c r="J2432" s="295" t="s">
        <v>10896</v>
      </c>
      <c r="K2432" s="295" t="s">
        <v>10920</v>
      </c>
      <c r="L2432" s="295" t="s">
        <v>10840</v>
      </c>
      <c r="M2432" s="295" t="s">
        <v>10935</v>
      </c>
      <c r="N2432" s="295" t="s">
        <v>10840</v>
      </c>
      <c r="O2432" s="295" t="s">
        <v>11736</v>
      </c>
    </row>
    <row r="2433" ht="15.75" customHeight="1">
      <c r="B2433" s="295" t="s">
        <v>15810</v>
      </c>
      <c r="C2433" s="295">
        <v>1.20456003E8</v>
      </c>
      <c r="D2433" s="295" t="s">
        <v>2008</v>
      </c>
      <c r="E2433" s="295" t="s">
        <v>15811</v>
      </c>
      <c r="F2433" s="295" t="s">
        <v>5942</v>
      </c>
      <c r="G2433" s="295" t="s">
        <v>32</v>
      </c>
      <c r="H2433" s="295" t="s">
        <v>10840</v>
      </c>
      <c r="I2433" s="295" t="s">
        <v>11611</v>
      </c>
      <c r="J2433" s="295" t="s">
        <v>11132</v>
      </c>
      <c r="K2433" s="295" t="s">
        <v>10845</v>
      </c>
      <c r="L2433" s="295" t="s">
        <v>10874</v>
      </c>
      <c r="M2433" s="295" t="s">
        <v>10995</v>
      </c>
      <c r="N2433" s="295" t="s">
        <v>10840</v>
      </c>
      <c r="O2433" s="295" t="s">
        <v>13507</v>
      </c>
    </row>
    <row r="2434" ht="15.75" customHeight="1">
      <c r="B2434" s="295" t="s">
        <v>15812</v>
      </c>
      <c r="C2434" s="295">
        <v>1.20456003E8</v>
      </c>
      <c r="D2434" s="295" t="s">
        <v>2008</v>
      </c>
      <c r="E2434" s="295" t="s">
        <v>5948</v>
      </c>
      <c r="F2434" s="295" t="s">
        <v>5947</v>
      </c>
      <c r="G2434" s="295" t="s">
        <v>79</v>
      </c>
      <c r="H2434" s="295" t="s">
        <v>10840</v>
      </c>
      <c r="I2434" s="295" t="s">
        <v>10988</v>
      </c>
      <c r="J2434" s="295" t="s">
        <v>11450</v>
      </c>
      <c r="K2434" s="295" t="s">
        <v>11326</v>
      </c>
      <c r="L2434" s="295" t="s">
        <v>10840</v>
      </c>
      <c r="M2434" s="295" t="s">
        <v>10840</v>
      </c>
      <c r="O2434" s="295" t="s">
        <v>11148</v>
      </c>
    </row>
    <row r="2435" ht="15.75" customHeight="1">
      <c r="B2435" s="295" t="s">
        <v>15814</v>
      </c>
      <c r="C2435" s="295">
        <v>1.20456003E8</v>
      </c>
      <c r="D2435" s="295" t="s">
        <v>2008</v>
      </c>
      <c r="E2435" s="295" t="s">
        <v>5948</v>
      </c>
      <c r="F2435" s="295" t="s">
        <v>5947</v>
      </c>
      <c r="G2435" s="295" t="s">
        <v>38</v>
      </c>
      <c r="H2435" s="295" t="s">
        <v>10840</v>
      </c>
      <c r="I2435" s="295" t="s">
        <v>11271</v>
      </c>
      <c r="J2435" s="295" t="s">
        <v>11229</v>
      </c>
      <c r="K2435" s="295" t="s">
        <v>11336</v>
      </c>
      <c r="L2435" s="295" t="s">
        <v>10840</v>
      </c>
      <c r="M2435" s="295" t="s">
        <v>10840</v>
      </c>
      <c r="O2435" s="295" t="s">
        <v>11478</v>
      </c>
    </row>
    <row r="2436" ht="15.75" customHeight="1">
      <c r="B2436" s="295" t="s">
        <v>15815</v>
      </c>
      <c r="C2436" s="295">
        <v>1.20456003E8</v>
      </c>
      <c r="D2436" s="295" t="s">
        <v>2008</v>
      </c>
      <c r="E2436" s="295" t="s">
        <v>15817</v>
      </c>
      <c r="F2436" s="295" t="s">
        <v>5947</v>
      </c>
      <c r="G2436" s="295" t="s">
        <v>32</v>
      </c>
      <c r="H2436" s="295" t="s">
        <v>10840</v>
      </c>
      <c r="I2436" s="295" t="s">
        <v>11143</v>
      </c>
      <c r="J2436" s="295" t="s">
        <v>11345</v>
      </c>
      <c r="K2436" s="295" t="s">
        <v>11148</v>
      </c>
      <c r="L2436" s="295" t="s">
        <v>10840</v>
      </c>
      <c r="M2436" s="295" t="s">
        <v>10840</v>
      </c>
      <c r="O2436" s="295" t="s">
        <v>12223</v>
      </c>
    </row>
    <row r="2437" ht="15.75" customHeight="1">
      <c r="B2437" s="295" t="s">
        <v>15818</v>
      </c>
      <c r="C2437" s="295">
        <v>1.20480002E8</v>
      </c>
      <c r="D2437" s="295" t="s">
        <v>1345</v>
      </c>
      <c r="E2437" s="295" t="s">
        <v>1345</v>
      </c>
      <c r="F2437" s="295" t="s">
        <v>5951</v>
      </c>
      <c r="G2437" s="295" t="s">
        <v>79</v>
      </c>
      <c r="I2437" s="295" t="s">
        <v>11039</v>
      </c>
      <c r="J2437" s="295" t="s">
        <v>12725</v>
      </c>
      <c r="K2437" s="295" t="s">
        <v>11226</v>
      </c>
      <c r="L2437" s="295" t="s">
        <v>11489</v>
      </c>
      <c r="M2437" s="295" t="s">
        <v>10874</v>
      </c>
      <c r="O2437" s="295" t="s">
        <v>11422</v>
      </c>
    </row>
    <row r="2438" ht="15.75" customHeight="1">
      <c r="B2438" s="295" t="s">
        <v>15820</v>
      </c>
      <c r="C2438" s="295">
        <v>1.20480002E8</v>
      </c>
      <c r="D2438" s="295" t="s">
        <v>1345</v>
      </c>
      <c r="E2438" s="295" t="s">
        <v>1345</v>
      </c>
      <c r="F2438" s="295" t="s">
        <v>5951</v>
      </c>
      <c r="G2438" s="295" t="s">
        <v>38</v>
      </c>
      <c r="I2438" s="295" t="s">
        <v>11340</v>
      </c>
      <c r="J2438" s="295" t="s">
        <v>11250</v>
      </c>
      <c r="K2438" s="295" t="s">
        <v>10893</v>
      </c>
      <c r="L2438" s="295" t="s">
        <v>11019</v>
      </c>
      <c r="M2438" s="295" t="s">
        <v>10869</v>
      </c>
      <c r="O2438" s="295" t="s">
        <v>10943</v>
      </c>
    </row>
    <row r="2439" ht="15.75" customHeight="1">
      <c r="B2439" s="295" t="s">
        <v>15821</v>
      </c>
      <c r="C2439" s="295">
        <v>1.20480002E8</v>
      </c>
      <c r="D2439" s="295" t="s">
        <v>1345</v>
      </c>
      <c r="E2439" s="295" t="s">
        <v>15823</v>
      </c>
      <c r="F2439" s="295" t="s">
        <v>5951</v>
      </c>
      <c r="G2439" s="295" t="s">
        <v>32</v>
      </c>
      <c r="I2439" s="295" t="s">
        <v>11873</v>
      </c>
      <c r="J2439" s="295" t="s">
        <v>12571</v>
      </c>
      <c r="K2439" s="295" t="s">
        <v>11095</v>
      </c>
      <c r="L2439" s="295" t="s">
        <v>10892</v>
      </c>
      <c r="M2439" s="295" t="s">
        <v>10873</v>
      </c>
      <c r="O2439" s="295" t="s">
        <v>10876</v>
      </c>
    </row>
    <row r="2440" ht="15.75" customHeight="1">
      <c r="B2440" s="295" t="s">
        <v>15824</v>
      </c>
      <c r="C2440" s="295">
        <v>1.20480803E8</v>
      </c>
      <c r="D2440" s="295" t="s">
        <v>639</v>
      </c>
      <c r="E2440" s="295" t="s">
        <v>5955</v>
      </c>
      <c r="F2440" s="295" t="s">
        <v>5954</v>
      </c>
      <c r="G2440" s="295" t="s">
        <v>79</v>
      </c>
      <c r="H2440" s="295" t="s">
        <v>10840</v>
      </c>
      <c r="I2440" s="295" t="s">
        <v>10840</v>
      </c>
      <c r="J2440" s="295" t="s">
        <v>11317</v>
      </c>
      <c r="K2440" s="295" t="s">
        <v>11281</v>
      </c>
      <c r="L2440" s="295" t="s">
        <v>10867</v>
      </c>
      <c r="M2440" s="295" t="s">
        <v>10840</v>
      </c>
      <c r="O2440" s="295" t="s">
        <v>11739</v>
      </c>
    </row>
    <row r="2441" ht="15.75" customHeight="1">
      <c r="B2441" s="295" t="s">
        <v>15826</v>
      </c>
      <c r="C2441" s="295">
        <v>1.20480803E8</v>
      </c>
      <c r="D2441" s="295" t="s">
        <v>639</v>
      </c>
      <c r="E2441" s="295" t="s">
        <v>5955</v>
      </c>
      <c r="F2441" s="295" t="s">
        <v>5954</v>
      </c>
      <c r="G2441" s="295" t="s">
        <v>38</v>
      </c>
      <c r="H2441" s="295" t="s">
        <v>10840</v>
      </c>
      <c r="I2441" s="295" t="s">
        <v>10840</v>
      </c>
      <c r="J2441" s="295" t="s">
        <v>11340</v>
      </c>
      <c r="K2441" s="295" t="s">
        <v>11615</v>
      </c>
      <c r="L2441" s="295" t="s">
        <v>10912</v>
      </c>
      <c r="M2441" s="295" t="s">
        <v>10840</v>
      </c>
      <c r="O2441" s="295" t="s">
        <v>11684</v>
      </c>
    </row>
    <row r="2442" ht="15.75" customHeight="1">
      <c r="B2442" s="295" t="s">
        <v>15827</v>
      </c>
      <c r="C2442" s="295">
        <v>1.20480803E8</v>
      </c>
      <c r="D2442" s="295" t="s">
        <v>639</v>
      </c>
      <c r="E2442" s="295" t="s">
        <v>15828</v>
      </c>
      <c r="F2442" s="295" t="s">
        <v>5954</v>
      </c>
      <c r="G2442" s="295" t="s">
        <v>32</v>
      </c>
      <c r="H2442" s="295" t="s">
        <v>10840</v>
      </c>
      <c r="I2442" s="295" t="s">
        <v>10840</v>
      </c>
      <c r="J2442" s="295" t="s">
        <v>11679</v>
      </c>
      <c r="K2442" s="295" t="s">
        <v>12301</v>
      </c>
      <c r="L2442" s="295" t="s">
        <v>11378</v>
      </c>
      <c r="M2442" s="295" t="s">
        <v>10840</v>
      </c>
      <c r="O2442" s="295" t="s">
        <v>15830</v>
      </c>
    </row>
    <row r="2443" ht="15.75" customHeight="1">
      <c r="B2443" s="295" t="s">
        <v>15831</v>
      </c>
      <c r="C2443" s="295">
        <v>1.20480803E8</v>
      </c>
      <c r="D2443" s="295" t="s">
        <v>639</v>
      </c>
      <c r="E2443" s="295" t="s">
        <v>5960</v>
      </c>
      <c r="F2443" s="295" t="s">
        <v>5959</v>
      </c>
      <c r="G2443" s="295" t="s">
        <v>79</v>
      </c>
      <c r="I2443" s="295" t="s">
        <v>10840</v>
      </c>
      <c r="J2443" s="295" t="s">
        <v>10993</v>
      </c>
      <c r="K2443" s="295" t="s">
        <v>11363</v>
      </c>
      <c r="L2443" s="295" t="s">
        <v>10840</v>
      </c>
      <c r="M2443" s="295" t="s">
        <v>10840</v>
      </c>
      <c r="O2443" s="295" t="s">
        <v>11337</v>
      </c>
    </row>
    <row r="2444" ht="15.75" customHeight="1">
      <c r="B2444" s="295" t="s">
        <v>15832</v>
      </c>
      <c r="C2444" s="295">
        <v>1.20480803E8</v>
      </c>
      <c r="D2444" s="295" t="s">
        <v>639</v>
      </c>
      <c r="E2444" s="295" t="s">
        <v>5960</v>
      </c>
      <c r="F2444" s="295" t="s">
        <v>5959</v>
      </c>
      <c r="G2444" s="295" t="s">
        <v>38</v>
      </c>
      <c r="H2444" s="295" t="s">
        <v>10840</v>
      </c>
      <c r="I2444" s="295" t="s">
        <v>10840</v>
      </c>
      <c r="J2444" s="295" t="s">
        <v>10952</v>
      </c>
      <c r="K2444" s="295" t="s">
        <v>11310</v>
      </c>
      <c r="L2444" s="295" t="s">
        <v>10864</v>
      </c>
      <c r="M2444" s="295" t="s">
        <v>10840</v>
      </c>
      <c r="N2444" s="295" t="s">
        <v>10840</v>
      </c>
      <c r="O2444" s="295" t="s">
        <v>11580</v>
      </c>
    </row>
    <row r="2445" ht="15.75" customHeight="1">
      <c r="B2445" s="295" t="s">
        <v>15834</v>
      </c>
      <c r="C2445" s="295">
        <v>1.20480803E8</v>
      </c>
      <c r="D2445" s="295" t="s">
        <v>639</v>
      </c>
      <c r="E2445" s="295" t="s">
        <v>15835</v>
      </c>
      <c r="F2445" s="295" t="s">
        <v>5959</v>
      </c>
      <c r="G2445" s="295" t="s">
        <v>32</v>
      </c>
      <c r="H2445" s="295" t="s">
        <v>10840</v>
      </c>
      <c r="I2445" s="295" t="s">
        <v>10840</v>
      </c>
      <c r="J2445" s="295" t="s">
        <v>10955</v>
      </c>
      <c r="K2445" s="295" t="s">
        <v>12867</v>
      </c>
      <c r="L2445" s="295" t="s">
        <v>10944</v>
      </c>
      <c r="M2445" s="295" t="s">
        <v>10840</v>
      </c>
      <c r="N2445" s="295" t="s">
        <v>10840</v>
      </c>
      <c r="O2445" s="295" t="s">
        <v>12048</v>
      </c>
    </row>
    <row r="2446" ht="15.75" customHeight="1">
      <c r="B2446" s="295" t="s">
        <v>15836</v>
      </c>
      <c r="C2446" s="295">
        <v>1.20481002E8</v>
      </c>
      <c r="D2446" s="295" t="s">
        <v>683</v>
      </c>
      <c r="E2446" s="295" t="s">
        <v>5000</v>
      </c>
      <c r="F2446" s="295" t="s">
        <v>5963</v>
      </c>
      <c r="G2446" s="295" t="s">
        <v>79</v>
      </c>
      <c r="H2446" s="295" t="s">
        <v>10840</v>
      </c>
      <c r="I2446" s="295" t="s">
        <v>11041</v>
      </c>
      <c r="J2446" s="295" t="s">
        <v>11105</v>
      </c>
      <c r="K2446" s="295" t="s">
        <v>11072</v>
      </c>
      <c r="L2446" s="295" t="s">
        <v>10840</v>
      </c>
      <c r="O2446" s="295" t="s">
        <v>11109</v>
      </c>
    </row>
    <row r="2447" ht="15.75" customHeight="1">
      <c r="B2447" s="295" t="s">
        <v>15838</v>
      </c>
      <c r="C2447" s="295">
        <v>1.20481002E8</v>
      </c>
      <c r="D2447" s="295" t="s">
        <v>683</v>
      </c>
      <c r="E2447" s="295" t="s">
        <v>5000</v>
      </c>
      <c r="F2447" s="295" t="s">
        <v>5963</v>
      </c>
      <c r="G2447" s="295" t="s">
        <v>38</v>
      </c>
      <c r="I2447" s="295" t="s">
        <v>11378</v>
      </c>
      <c r="J2447" s="295" t="s">
        <v>11383</v>
      </c>
      <c r="K2447" s="295" t="s">
        <v>11424</v>
      </c>
      <c r="L2447" s="295" t="s">
        <v>10840</v>
      </c>
      <c r="M2447" s="295" t="s">
        <v>10840</v>
      </c>
      <c r="N2447" s="295" t="s">
        <v>10840</v>
      </c>
      <c r="O2447" s="295" t="s">
        <v>11868</v>
      </c>
    </row>
    <row r="2448" ht="15.75" customHeight="1">
      <c r="B2448" s="295" t="s">
        <v>15839</v>
      </c>
      <c r="C2448" s="295">
        <v>1.20481002E8</v>
      </c>
      <c r="D2448" s="295" t="s">
        <v>683</v>
      </c>
      <c r="E2448" s="295" t="s">
        <v>14548</v>
      </c>
      <c r="F2448" s="295" t="s">
        <v>5963</v>
      </c>
      <c r="G2448" s="295" t="s">
        <v>32</v>
      </c>
      <c r="H2448" s="295" t="s">
        <v>10840</v>
      </c>
      <c r="I2448" s="295" t="s">
        <v>10969</v>
      </c>
      <c r="J2448" s="295" t="s">
        <v>12858</v>
      </c>
      <c r="K2448" s="295" t="s">
        <v>11035</v>
      </c>
      <c r="L2448" s="295" t="s">
        <v>10840</v>
      </c>
      <c r="M2448" s="295" t="s">
        <v>10840</v>
      </c>
      <c r="N2448" s="295" t="s">
        <v>10840</v>
      </c>
      <c r="O2448" s="295" t="s">
        <v>13560</v>
      </c>
    </row>
    <row r="2449" ht="15.75" customHeight="1">
      <c r="B2449" s="295" t="s">
        <v>15840</v>
      </c>
      <c r="C2449" s="295">
        <v>1.20481002E8</v>
      </c>
      <c r="D2449" s="295" t="s">
        <v>683</v>
      </c>
      <c r="E2449" s="295" t="s">
        <v>5967</v>
      </c>
      <c r="F2449" s="295" t="s">
        <v>5966</v>
      </c>
      <c r="G2449" s="295" t="s">
        <v>79</v>
      </c>
      <c r="I2449" s="295" t="s">
        <v>10921</v>
      </c>
      <c r="J2449" s="295" t="s">
        <v>11336</v>
      </c>
      <c r="K2449" s="295" t="s">
        <v>10908</v>
      </c>
      <c r="L2449" s="295" t="s">
        <v>10840</v>
      </c>
      <c r="M2449" s="295" t="s">
        <v>10840</v>
      </c>
      <c r="O2449" s="295" t="s">
        <v>11634</v>
      </c>
    </row>
    <row r="2450" ht="15.75" customHeight="1">
      <c r="B2450" s="295" t="s">
        <v>15842</v>
      </c>
      <c r="C2450" s="295">
        <v>1.20481002E8</v>
      </c>
      <c r="D2450" s="295" t="s">
        <v>683</v>
      </c>
      <c r="E2450" s="295" t="s">
        <v>5967</v>
      </c>
      <c r="F2450" s="295" t="s">
        <v>5966</v>
      </c>
      <c r="G2450" s="295" t="s">
        <v>38</v>
      </c>
      <c r="I2450" s="295" t="s">
        <v>11210</v>
      </c>
      <c r="J2450" s="295" t="s">
        <v>11427</v>
      </c>
      <c r="K2450" s="295" t="s">
        <v>11078</v>
      </c>
      <c r="L2450" s="295" t="s">
        <v>10840</v>
      </c>
      <c r="M2450" s="295" t="s">
        <v>10840</v>
      </c>
      <c r="O2450" s="295" t="s">
        <v>11690</v>
      </c>
    </row>
    <row r="2451" ht="15.75" customHeight="1">
      <c r="B2451" s="295" t="s">
        <v>15843</v>
      </c>
      <c r="C2451" s="295">
        <v>1.20481002E8</v>
      </c>
      <c r="D2451" s="295" t="s">
        <v>683</v>
      </c>
      <c r="E2451" s="295" t="s">
        <v>15844</v>
      </c>
      <c r="F2451" s="295" t="s">
        <v>5966</v>
      </c>
      <c r="G2451" s="295" t="s">
        <v>32</v>
      </c>
      <c r="I2451" s="295" t="s">
        <v>11004</v>
      </c>
      <c r="J2451" s="295" t="s">
        <v>11216</v>
      </c>
      <c r="K2451" s="295" t="s">
        <v>11260</v>
      </c>
      <c r="L2451" s="295" t="s">
        <v>10935</v>
      </c>
      <c r="M2451" s="295" t="s">
        <v>10919</v>
      </c>
      <c r="O2451" s="295" t="s">
        <v>13013</v>
      </c>
    </row>
    <row r="2452" ht="15.75" customHeight="1">
      <c r="B2452" s="295" t="s">
        <v>15845</v>
      </c>
      <c r="C2452" s="295">
        <v>1.20481002E8</v>
      </c>
      <c r="D2452" s="295" t="s">
        <v>683</v>
      </c>
      <c r="E2452" s="295" t="s">
        <v>5971</v>
      </c>
      <c r="F2452" s="295" t="s">
        <v>5970</v>
      </c>
      <c r="G2452" s="295" t="s">
        <v>79</v>
      </c>
      <c r="I2452" s="295" t="s">
        <v>10944</v>
      </c>
      <c r="J2452" s="295" t="s">
        <v>11105</v>
      </c>
      <c r="K2452" s="295" t="s">
        <v>10952</v>
      </c>
      <c r="L2452" s="295" t="s">
        <v>10840</v>
      </c>
      <c r="M2452" s="295" t="s">
        <v>10840</v>
      </c>
      <c r="O2452" s="295" t="s">
        <v>12707</v>
      </c>
    </row>
    <row r="2453" ht="15.75" customHeight="1">
      <c r="B2453" s="295" t="s">
        <v>15847</v>
      </c>
      <c r="C2453" s="295">
        <v>1.20481002E8</v>
      </c>
      <c r="D2453" s="295" t="s">
        <v>683</v>
      </c>
      <c r="E2453" s="295" t="s">
        <v>5971</v>
      </c>
      <c r="F2453" s="295" t="s">
        <v>5970</v>
      </c>
      <c r="G2453" s="295" t="s">
        <v>38</v>
      </c>
      <c r="I2453" s="295" t="s">
        <v>10864</v>
      </c>
      <c r="J2453" s="295" t="s">
        <v>12208</v>
      </c>
      <c r="K2453" s="295" t="s">
        <v>10935</v>
      </c>
      <c r="L2453" s="295" t="s">
        <v>10840</v>
      </c>
      <c r="O2453" s="295" t="s">
        <v>10984</v>
      </c>
    </row>
    <row r="2454" ht="15.75" customHeight="1">
      <c r="B2454" s="295" t="s">
        <v>15848</v>
      </c>
      <c r="C2454" s="295">
        <v>1.20481002E8</v>
      </c>
      <c r="D2454" s="295" t="s">
        <v>683</v>
      </c>
      <c r="E2454" s="295" t="s">
        <v>15849</v>
      </c>
      <c r="F2454" s="295" t="s">
        <v>5970</v>
      </c>
      <c r="G2454" s="295" t="s">
        <v>32</v>
      </c>
      <c r="I2454" s="295" t="s">
        <v>11018</v>
      </c>
      <c r="J2454" s="295" t="s">
        <v>11068</v>
      </c>
      <c r="K2454" s="295" t="s">
        <v>11517</v>
      </c>
      <c r="L2454" s="295" t="s">
        <v>10840</v>
      </c>
      <c r="M2454" s="295" t="s">
        <v>10840</v>
      </c>
      <c r="O2454" s="295" t="s">
        <v>12867</v>
      </c>
    </row>
    <row r="2455" ht="15.75" customHeight="1">
      <c r="B2455" s="295" t="s">
        <v>15850</v>
      </c>
      <c r="C2455" s="295">
        <v>1.20481002E8</v>
      </c>
      <c r="D2455" s="295" t="s">
        <v>683</v>
      </c>
      <c r="E2455" s="295" t="s">
        <v>5976</v>
      </c>
      <c r="F2455" s="295" t="s">
        <v>5975</v>
      </c>
      <c r="G2455" s="295" t="s">
        <v>79</v>
      </c>
      <c r="H2455" s="295" t="s">
        <v>10840</v>
      </c>
      <c r="I2455" s="295" t="s">
        <v>11257</v>
      </c>
      <c r="J2455" s="295" t="s">
        <v>12864</v>
      </c>
      <c r="K2455" s="295" t="s">
        <v>13932</v>
      </c>
      <c r="L2455" s="295" t="s">
        <v>10944</v>
      </c>
      <c r="M2455" s="295" t="s">
        <v>10944</v>
      </c>
      <c r="O2455" s="295" t="s">
        <v>15852</v>
      </c>
    </row>
    <row r="2456" ht="15.75" customHeight="1">
      <c r="B2456" s="295" t="s">
        <v>15853</v>
      </c>
      <c r="C2456" s="295">
        <v>1.20481002E8</v>
      </c>
      <c r="D2456" s="295" t="s">
        <v>683</v>
      </c>
      <c r="E2456" s="295" t="s">
        <v>5976</v>
      </c>
      <c r="F2456" s="295" t="s">
        <v>5975</v>
      </c>
      <c r="G2456" s="295" t="s">
        <v>38</v>
      </c>
      <c r="H2456" s="295" t="s">
        <v>10840</v>
      </c>
      <c r="I2456" s="295" t="s">
        <v>10977</v>
      </c>
      <c r="J2456" s="295" t="s">
        <v>11414</v>
      </c>
      <c r="K2456" s="295" t="s">
        <v>13741</v>
      </c>
      <c r="L2456" s="295" t="s">
        <v>11402</v>
      </c>
      <c r="M2456" s="295" t="s">
        <v>11041</v>
      </c>
      <c r="O2456" s="295" t="s">
        <v>15854</v>
      </c>
    </row>
    <row r="2457" ht="15.75" customHeight="1">
      <c r="B2457" s="295" t="s">
        <v>15855</v>
      </c>
      <c r="C2457" s="295">
        <v>1.20481002E8</v>
      </c>
      <c r="D2457" s="295" t="s">
        <v>683</v>
      </c>
      <c r="E2457" s="295" t="s">
        <v>15856</v>
      </c>
      <c r="F2457" s="295" t="s">
        <v>5975</v>
      </c>
      <c r="G2457" s="295" t="s">
        <v>32</v>
      </c>
      <c r="H2457" s="295" t="s">
        <v>10840</v>
      </c>
      <c r="I2457" s="295" t="s">
        <v>11276</v>
      </c>
      <c r="J2457" s="295" t="s">
        <v>15857</v>
      </c>
      <c r="K2457" s="295" t="s">
        <v>12851</v>
      </c>
      <c r="L2457" s="295" t="s">
        <v>10969</v>
      </c>
      <c r="M2457" s="295" t="s">
        <v>11273</v>
      </c>
      <c r="O2457" s="295" t="s">
        <v>15858</v>
      </c>
    </row>
    <row r="2458" ht="15.75" customHeight="1">
      <c r="B2458" s="295" t="s">
        <v>15859</v>
      </c>
      <c r="C2458" s="295">
        <v>1.20481002E8</v>
      </c>
      <c r="D2458" s="295" t="s">
        <v>683</v>
      </c>
      <c r="E2458" s="295" t="s">
        <v>5980</v>
      </c>
      <c r="F2458" s="295" t="s">
        <v>5979</v>
      </c>
      <c r="G2458" s="295" t="s">
        <v>79</v>
      </c>
      <c r="H2458" s="295" t="s">
        <v>10840</v>
      </c>
      <c r="I2458" s="295" t="s">
        <v>10995</v>
      </c>
      <c r="J2458" s="295" t="s">
        <v>11226</v>
      </c>
      <c r="K2458" s="295" t="s">
        <v>11060</v>
      </c>
      <c r="L2458" s="295" t="s">
        <v>10840</v>
      </c>
      <c r="M2458" s="295" t="s">
        <v>10888</v>
      </c>
      <c r="N2458" s="295" t="s">
        <v>10840</v>
      </c>
      <c r="O2458" s="295" t="s">
        <v>11995</v>
      </c>
    </row>
    <row r="2459" ht="15.75" customHeight="1">
      <c r="B2459" s="295" t="s">
        <v>15861</v>
      </c>
      <c r="C2459" s="295">
        <v>1.20481002E8</v>
      </c>
      <c r="D2459" s="295" t="s">
        <v>683</v>
      </c>
      <c r="E2459" s="295" t="s">
        <v>5980</v>
      </c>
      <c r="F2459" s="295" t="s">
        <v>5979</v>
      </c>
      <c r="G2459" s="295" t="s">
        <v>38</v>
      </c>
      <c r="H2459" s="295" t="s">
        <v>10840</v>
      </c>
      <c r="I2459" s="295" t="s">
        <v>11210</v>
      </c>
      <c r="J2459" s="295" t="s">
        <v>11226</v>
      </c>
      <c r="K2459" s="295" t="s">
        <v>10961</v>
      </c>
      <c r="L2459" s="295" t="s">
        <v>10840</v>
      </c>
      <c r="M2459" s="295" t="s">
        <v>10901</v>
      </c>
      <c r="N2459" s="295" t="s">
        <v>10840</v>
      </c>
      <c r="O2459" s="295" t="s">
        <v>11636</v>
      </c>
    </row>
    <row r="2460" ht="15.75" customHeight="1">
      <c r="B2460" s="295" t="s">
        <v>15862</v>
      </c>
      <c r="C2460" s="295">
        <v>1.20481002E8</v>
      </c>
      <c r="D2460" s="295" t="s">
        <v>683</v>
      </c>
      <c r="E2460" s="295" t="s">
        <v>15863</v>
      </c>
      <c r="F2460" s="295" t="s">
        <v>5979</v>
      </c>
      <c r="G2460" s="295" t="s">
        <v>32</v>
      </c>
      <c r="H2460" s="295" t="s">
        <v>10840</v>
      </c>
      <c r="I2460" s="295" t="s">
        <v>11039</v>
      </c>
      <c r="J2460" s="295" t="s">
        <v>11727</v>
      </c>
      <c r="K2460" s="295" t="s">
        <v>11277</v>
      </c>
      <c r="L2460" s="295" t="s">
        <v>10912</v>
      </c>
      <c r="M2460" s="295" t="s">
        <v>10921</v>
      </c>
      <c r="N2460" s="295" t="s">
        <v>10840</v>
      </c>
      <c r="O2460" s="295" t="s">
        <v>13323</v>
      </c>
    </row>
    <row r="2461" ht="15.75" customHeight="1">
      <c r="B2461" s="295" t="s">
        <v>15864</v>
      </c>
      <c r="C2461" s="295">
        <v>1.20481002E8</v>
      </c>
      <c r="D2461" s="295" t="s">
        <v>683</v>
      </c>
      <c r="E2461" s="295" t="s">
        <v>5985</v>
      </c>
      <c r="F2461" s="295" t="s">
        <v>5984</v>
      </c>
      <c r="G2461" s="295" t="s">
        <v>79</v>
      </c>
      <c r="H2461" s="295" t="s">
        <v>10840</v>
      </c>
      <c r="I2461" s="295" t="s">
        <v>11451</v>
      </c>
      <c r="J2461" s="295" t="s">
        <v>12519</v>
      </c>
      <c r="K2461" s="295" t="s">
        <v>13001</v>
      </c>
      <c r="L2461" s="295" t="s">
        <v>10901</v>
      </c>
      <c r="M2461" s="295" t="s">
        <v>11021</v>
      </c>
      <c r="N2461" s="295" t="s">
        <v>10840</v>
      </c>
      <c r="O2461" s="295" t="s">
        <v>15866</v>
      </c>
    </row>
    <row r="2462" ht="15.75" customHeight="1">
      <c r="B2462" s="295" t="s">
        <v>15867</v>
      </c>
      <c r="C2462" s="295">
        <v>1.20481002E8</v>
      </c>
      <c r="D2462" s="295" t="s">
        <v>683</v>
      </c>
      <c r="E2462" s="295" t="s">
        <v>5985</v>
      </c>
      <c r="F2462" s="295" t="s">
        <v>5984</v>
      </c>
      <c r="G2462" s="295" t="s">
        <v>38</v>
      </c>
      <c r="H2462" s="295" t="s">
        <v>10840</v>
      </c>
      <c r="I2462" s="295" t="s">
        <v>11344</v>
      </c>
      <c r="J2462" s="295" t="s">
        <v>11736</v>
      </c>
      <c r="K2462" s="295" t="s">
        <v>11933</v>
      </c>
      <c r="L2462" s="295" t="s">
        <v>10912</v>
      </c>
      <c r="M2462" s="295" t="s">
        <v>10850</v>
      </c>
      <c r="N2462" s="295" t="s">
        <v>10840</v>
      </c>
      <c r="O2462" s="295" t="s">
        <v>15554</v>
      </c>
    </row>
    <row r="2463" ht="15.75" customHeight="1">
      <c r="B2463" s="295" t="s">
        <v>15868</v>
      </c>
      <c r="C2463" s="295">
        <v>1.20481002E8</v>
      </c>
      <c r="D2463" s="295" t="s">
        <v>683</v>
      </c>
      <c r="E2463" s="295" t="s">
        <v>15869</v>
      </c>
      <c r="F2463" s="295" t="s">
        <v>5984</v>
      </c>
      <c r="G2463" s="295" t="s">
        <v>32</v>
      </c>
      <c r="H2463" s="295" t="s">
        <v>10840</v>
      </c>
      <c r="I2463" s="295" t="s">
        <v>11094</v>
      </c>
      <c r="J2463" s="295" t="s">
        <v>14372</v>
      </c>
      <c r="K2463" s="295" t="s">
        <v>13975</v>
      </c>
      <c r="L2463" s="295" t="s">
        <v>10944</v>
      </c>
      <c r="M2463" s="295" t="s">
        <v>11273</v>
      </c>
      <c r="N2463" s="295" t="s">
        <v>10840</v>
      </c>
      <c r="O2463" s="295" t="s">
        <v>15871</v>
      </c>
    </row>
    <row r="2464" ht="15.75" customHeight="1">
      <c r="B2464" s="295" t="s">
        <v>15872</v>
      </c>
      <c r="C2464" s="295">
        <v>1.2048317E8</v>
      </c>
      <c r="D2464" s="295" t="s">
        <v>1348</v>
      </c>
      <c r="E2464" s="295" t="s">
        <v>1348</v>
      </c>
      <c r="F2464" s="295" t="s">
        <v>5988</v>
      </c>
      <c r="G2464" s="295" t="s">
        <v>79</v>
      </c>
      <c r="H2464" s="295" t="s">
        <v>10840</v>
      </c>
      <c r="I2464" s="295" t="s">
        <v>10844</v>
      </c>
      <c r="J2464" s="295" t="s">
        <v>11355</v>
      </c>
      <c r="K2464" s="295" t="s">
        <v>11177</v>
      </c>
      <c r="L2464" s="295" t="s">
        <v>10888</v>
      </c>
      <c r="M2464" s="295" t="s">
        <v>10840</v>
      </c>
      <c r="O2464" s="295" t="s">
        <v>11316</v>
      </c>
    </row>
    <row r="2465" ht="15.75" customHeight="1">
      <c r="B2465" s="295" t="s">
        <v>15873</v>
      </c>
      <c r="C2465" s="295">
        <v>1.2048317E8</v>
      </c>
      <c r="D2465" s="295" t="s">
        <v>1348</v>
      </c>
      <c r="E2465" s="295" t="s">
        <v>1348</v>
      </c>
      <c r="F2465" s="295" t="s">
        <v>5988</v>
      </c>
      <c r="G2465" s="295" t="s">
        <v>38</v>
      </c>
      <c r="H2465" s="295" t="s">
        <v>10840</v>
      </c>
      <c r="I2465" s="295" t="s">
        <v>10919</v>
      </c>
      <c r="J2465" s="295" t="s">
        <v>10850</v>
      </c>
      <c r="K2465" s="295" t="s">
        <v>11143</v>
      </c>
      <c r="L2465" s="295" t="s">
        <v>10840</v>
      </c>
      <c r="M2465" s="295" t="s">
        <v>10840</v>
      </c>
      <c r="N2465" s="295" t="s">
        <v>10840</v>
      </c>
      <c r="O2465" s="295" t="s">
        <v>11103</v>
      </c>
    </row>
    <row r="2466" ht="15.75" customHeight="1">
      <c r="B2466" s="295" t="s">
        <v>15874</v>
      </c>
      <c r="C2466" s="295">
        <v>1.2048317E8</v>
      </c>
      <c r="D2466" s="295" t="s">
        <v>1348</v>
      </c>
      <c r="E2466" s="295" t="s">
        <v>15875</v>
      </c>
      <c r="F2466" s="295" t="s">
        <v>5988</v>
      </c>
      <c r="G2466" s="295" t="s">
        <v>32</v>
      </c>
      <c r="H2466" s="295" t="s">
        <v>10840</v>
      </c>
      <c r="I2466" s="295" t="s">
        <v>11273</v>
      </c>
      <c r="J2466" s="295" t="s">
        <v>11306</v>
      </c>
      <c r="K2466" s="295" t="s">
        <v>11553</v>
      </c>
      <c r="L2466" s="295" t="s">
        <v>10874</v>
      </c>
      <c r="M2466" s="295" t="s">
        <v>10840</v>
      </c>
      <c r="N2466" s="295" t="s">
        <v>10840</v>
      </c>
      <c r="O2466" s="295" t="s">
        <v>13088</v>
      </c>
    </row>
    <row r="2467" ht="15.75" customHeight="1">
      <c r="B2467" s="295" t="s">
        <v>15877</v>
      </c>
      <c r="C2467" s="295">
        <v>1.20483302E8</v>
      </c>
      <c r="D2467" s="295" t="s">
        <v>1019</v>
      </c>
      <c r="E2467" s="295" t="s">
        <v>5993</v>
      </c>
      <c r="F2467" s="295" t="s">
        <v>5992</v>
      </c>
      <c r="G2467" s="295" t="s">
        <v>79</v>
      </c>
      <c r="I2467" s="295" t="s">
        <v>11547</v>
      </c>
      <c r="J2467" s="295" t="s">
        <v>11168</v>
      </c>
      <c r="K2467" s="295" t="s">
        <v>11740</v>
      </c>
      <c r="L2467" s="295" t="s">
        <v>11326</v>
      </c>
      <c r="M2467" s="295" t="s">
        <v>10851</v>
      </c>
      <c r="N2467" s="295" t="s">
        <v>10840</v>
      </c>
      <c r="O2467" s="295" t="s">
        <v>15878</v>
      </c>
    </row>
    <row r="2468" ht="15.75" customHeight="1">
      <c r="B2468" s="295" t="s">
        <v>15879</v>
      </c>
      <c r="C2468" s="295">
        <v>1.20483302E8</v>
      </c>
      <c r="D2468" s="295" t="s">
        <v>1019</v>
      </c>
      <c r="E2468" s="295" t="s">
        <v>5993</v>
      </c>
      <c r="F2468" s="295" t="s">
        <v>5992</v>
      </c>
      <c r="G2468" s="295" t="s">
        <v>38</v>
      </c>
      <c r="H2468" s="295" t="s">
        <v>10840</v>
      </c>
      <c r="I2468" s="295" t="s">
        <v>11945</v>
      </c>
      <c r="J2468" s="295" t="s">
        <v>12973</v>
      </c>
      <c r="K2468" s="295" t="s">
        <v>12361</v>
      </c>
      <c r="L2468" s="295" t="s">
        <v>11430</v>
      </c>
      <c r="M2468" s="295" t="s">
        <v>11336</v>
      </c>
      <c r="N2468" s="295" t="s">
        <v>10840</v>
      </c>
      <c r="O2468" s="295" t="s">
        <v>15880</v>
      </c>
    </row>
    <row r="2469" ht="15.75" customHeight="1">
      <c r="B2469" s="295" t="s">
        <v>15881</v>
      </c>
      <c r="C2469" s="295">
        <v>1.20483302E8</v>
      </c>
      <c r="D2469" s="295" t="s">
        <v>1019</v>
      </c>
      <c r="E2469" s="295" t="s">
        <v>15882</v>
      </c>
      <c r="F2469" s="295" t="s">
        <v>5992</v>
      </c>
      <c r="G2469" s="295" t="s">
        <v>32</v>
      </c>
      <c r="H2469" s="295" t="s">
        <v>10840</v>
      </c>
      <c r="I2469" s="295" t="s">
        <v>11321</v>
      </c>
      <c r="J2469" s="295" t="s">
        <v>15883</v>
      </c>
      <c r="K2469" s="295" t="s">
        <v>12313</v>
      </c>
      <c r="L2469" s="295" t="s">
        <v>11644</v>
      </c>
      <c r="M2469" s="295" t="s">
        <v>11556</v>
      </c>
      <c r="N2469" s="295" t="s">
        <v>10840</v>
      </c>
      <c r="O2469" s="295" t="s">
        <v>15885</v>
      </c>
    </row>
    <row r="2470" ht="15.75" customHeight="1">
      <c r="B2470" s="295" t="s">
        <v>15886</v>
      </c>
      <c r="C2470" s="295">
        <v>1.20483302E8</v>
      </c>
      <c r="D2470" s="295" t="s">
        <v>1019</v>
      </c>
      <c r="E2470" s="295" t="s">
        <v>5997</v>
      </c>
      <c r="F2470" s="295" t="s">
        <v>5996</v>
      </c>
      <c r="G2470" s="295" t="s">
        <v>79</v>
      </c>
      <c r="H2470" s="295" t="s">
        <v>10840</v>
      </c>
      <c r="I2470" s="295" t="s">
        <v>10893</v>
      </c>
      <c r="J2470" s="295" t="s">
        <v>11337</v>
      </c>
      <c r="K2470" s="295" t="s">
        <v>11388</v>
      </c>
      <c r="L2470" s="295" t="s">
        <v>11041</v>
      </c>
      <c r="M2470" s="295" t="s">
        <v>10921</v>
      </c>
      <c r="N2470" s="295" t="s">
        <v>10840</v>
      </c>
      <c r="O2470" s="295" t="s">
        <v>13717</v>
      </c>
    </row>
    <row r="2471" ht="15.75" customHeight="1">
      <c r="B2471" s="295" t="s">
        <v>15887</v>
      </c>
      <c r="C2471" s="295">
        <v>1.20483302E8</v>
      </c>
      <c r="D2471" s="295" t="s">
        <v>1019</v>
      </c>
      <c r="E2471" s="295" t="s">
        <v>5997</v>
      </c>
      <c r="F2471" s="295" t="s">
        <v>5996</v>
      </c>
      <c r="G2471" s="295" t="s">
        <v>38</v>
      </c>
      <c r="H2471" s="295" t="s">
        <v>10840</v>
      </c>
      <c r="I2471" s="295" t="s">
        <v>11123</v>
      </c>
      <c r="J2471" s="295" t="s">
        <v>11095</v>
      </c>
      <c r="K2471" s="295" t="s">
        <v>11580</v>
      </c>
      <c r="L2471" s="295" t="s">
        <v>11004</v>
      </c>
      <c r="M2471" s="295" t="s">
        <v>11055</v>
      </c>
      <c r="N2471" s="295" t="s">
        <v>10840</v>
      </c>
      <c r="O2471" s="295" t="s">
        <v>15178</v>
      </c>
    </row>
    <row r="2472" ht="15.75" customHeight="1">
      <c r="B2472" s="295" t="s">
        <v>15888</v>
      </c>
      <c r="C2472" s="295">
        <v>1.20483302E8</v>
      </c>
      <c r="D2472" s="295" t="s">
        <v>1019</v>
      </c>
      <c r="E2472" s="295" t="s">
        <v>15890</v>
      </c>
      <c r="F2472" s="295" t="s">
        <v>5996</v>
      </c>
      <c r="G2472" s="295" t="s">
        <v>32</v>
      </c>
      <c r="H2472" s="295" t="s">
        <v>10840</v>
      </c>
      <c r="I2472" s="295" t="s">
        <v>10985</v>
      </c>
      <c r="J2472" s="295" t="s">
        <v>11724</v>
      </c>
      <c r="K2472" s="295" t="s">
        <v>12036</v>
      </c>
      <c r="L2472" s="295" t="s">
        <v>11353</v>
      </c>
      <c r="M2472" s="295" t="s">
        <v>10969</v>
      </c>
      <c r="N2472" s="295" t="s">
        <v>10840</v>
      </c>
      <c r="O2472" s="295" t="s">
        <v>15891</v>
      </c>
    </row>
    <row r="2473" ht="15.75" customHeight="1">
      <c r="B2473" s="295" t="s">
        <v>15892</v>
      </c>
      <c r="C2473" s="295">
        <v>1.20484803E8</v>
      </c>
      <c r="D2473" s="295" t="s">
        <v>1541</v>
      </c>
      <c r="E2473" s="295" t="s">
        <v>6001</v>
      </c>
      <c r="F2473" s="295" t="s">
        <v>6000</v>
      </c>
      <c r="G2473" s="295" t="s">
        <v>79</v>
      </c>
      <c r="H2473" s="295" t="s">
        <v>10840</v>
      </c>
      <c r="I2473" s="295" t="s">
        <v>10919</v>
      </c>
      <c r="J2473" s="295" t="s">
        <v>10927</v>
      </c>
      <c r="K2473" s="295" t="s">
        <v>11293</v>
      </c>
      <c r="L2473" s="295" t="s">
        <v>10874</v>
      </c>
      <c r="M2473" s="295" t="s">
        <v>10917</v>
      </c>
      <c r="N2473" s="295" t="s">
        <v>10840</v>
      </c>
      <c r="O2473" s="295" t="s">
        <v>15676</v>
      </c>
    </row>
    <row r="2474" ht="15.75" customHeight="1">
      <c r="B2474" s="295" t="s">
        <v>15894</v>
      </c>
      <c r="C2474" s="295">
        <v>1.20484803E8</v>
      </c>
      <c r="D2474" s="295" t="s">
        <v>1541</v>
      </c>
      <c r="E2474" s="295" t="s">
        <v>6001</v>
      </c>
      <c r="F2474" s="295" t="s">
        <v>6000</v>
      </c>
      <c r="G2474" s="295" t="s">
        <v>38</v>
      </c>
      <c r="I2474" s="295" t="s">
        <v>10912</v>
      </c>
      <c r="J2474" s="295" t="s">
        <v>11418</v>
      </c>
      <c r="K2474" s="295" t="s">
        <v>10932</v>
      </c>
      <c r="L2474" s="295" t="s">
        <v>10843</v>
      </c>
      <c r="M2474" s="295" t="s">
        <v>10993</v>
      </c>
      <c r="O2474" s="295" t="s">
        <v>11167</v>
      </c>
    </row>
    <row r="2475" ht="15.75" customHeight="1">
      <c r="B2475" s="295" t="s">
        <v>15895</v>
      </c>
      <c r="C2475" s="295">
        <v>1.20484803E8</v>
      </c>
      <c r="D2475" s="295" t="s">
        <v>1541</v>
      </c>
      <c r="E2475" s="295" t="s">
        <v>15896</v>
      </c>
      <c r="F2475" s="295" t="s">
        <v>6000</v>
      </c>
      <c r="G2475" s="295" t="s">
        <v>32</v>
      </c>
      <c r="H2475" s="295" t="s">
        <v>10840</v>
      </c>
      <c r="I2475" s="295" t="s">
        <v>10917</v>
      </c>
      <c r="J2475" s="295" t="s">
        <v>10883</v>
      </c>
      <c r="K2475" s="295" t="s">
        <v>11934</v>
      </c>
      <c r="L2475" s="295" t="s">
        <v>11517</v>
      </c>
      <c r="M2475" s="295" t="s">
        <v>11340</v>
      </c>
      <c r="N2475" s="295" t="s">
        <v>10840</v>
      </c>
      <c r="O2475" s="295" t="s">
        <v>14834</v>
      </c>
    </row>
    <row r="2476" ht="15.75" customHeight="1">
      <c r="B2476" s="295" t="s">
        <v>15898</v>
      </c>
      <c r="C2476" s="295">
        <v>1.20484803E8</v>
      </c>
      <c r="D2476" s="295" t="s">
        <v>1541</v>
      </c>
      <c r="E2476" s="295" t="s">
        <v>6005</v>
      </c>
      <c r="F2476" s="295" t="s">
        <v>6004</v>
      </c>
      <c r="G2476" s="295" t="s">
        <v>79</v>
      </c>
      <c r="I2476" s="295" t="s">
        <v>10935</v>
      </c>
      <c r="J2476" s="295" t="s">
        <v>11353</v>
      </c>
      <c r="K2476" s="295" t="s">
        <v>10941</v>
      </c>
      <c r="L2476" s="295" t="s">
        <v>10993</v>
      </c>
      <c r="M2476" s="295" t="s">
        <v>11019</v>
      </c>
      <c r="O2476" s="295" t="s">
        <v>15899</v>
      </c>
    </row>
    <row r="2477" ht="15.75" customHeight="1">
      <c r="B2477" s="295" t="s">
        <v>15900</v>
      </c>
      <c r="C2477" s="295">
        <v>1.20484803E8</v>
      </c>
      <c r="D2477" s="295" t="s">
        <v>1541</v>
      </c>
      <c r="E2477" s="295" t="s">
        <v>6005</v>
      </c>
      <c r="F2477" s="295" t="s">
        <v>6004</v>
      </c>
      <c r="G2477" s="295" t="s">
        <v>38</v>
      </c>
      <c r="I2477" s="295" t="s">
        <v>10888</v>
      </c>
      <c r="J2477" s="295" t="s">
        <v>11141</v>
      </c>
      <c r="K2477" s="295" t="s">
        <v>14126</v>
      </c>
      <c r="L2477" s="295" t="s">
        <v>10921</v>
      </c>
      <c r="M2477" s="295" t="s">
        <v>11489</v>
      </c>
      <c r="N2477" s="295" t="s">
        <v>10840</v>
      </c>
      <c r="O2477" s="295" t="s">
        <v>11862</v>
      </c>
    </row>
    <row r="2478" ht="15.75" customHeight="1">
      <c r="B2478" s="295" t="s">
        <v>15902</v>
      </c>
      <c r="C2478" s="295">
        <v>1.20484803E8</v>
      </c>
      <c r="D2478" s="295" t="s">
        <v>1541</v>
      </c>
      <c r="E2478" s="295" t="s">
        <v>15903</v>
      </c>
      <c r="F2478" s="295" t="s">
        <v>6004</v>
      </c>
      <c r="G2478" s="295" t="s">
        <v>32</v>
      </c>
      <c r="I2478" s="295" t="s">
        <v>10995</v>
      </c>
      <c r="J2478" s="295" t="s">
        <v>10981</v>
      </c>
      <c r="K2478" s="295" t="s">
        <v>15904</v>
      </c>
      <c r="L2478" s="295" t="s">
        <v>11180</v>
      </c>
      <c r="M2478" s="295" t="s">
        <v>10892</v>
      </c>
      <c r="N2478" s="295" t="s">
        <v>10840</v>
      </c>
      <c r="O2478" s="295" t="s">
        <v>15905</v>
      </c>
    </row>
    <row r="2479" ht="15.75" customHeight="1">
      <c r="B2479" s="295" t="s">
        <v>15906</v>
      </c>
      <c r="C2479" s="295">
        <v>1.20484903E8</v>
      </c>
      <c r="D2479" s="295" t="s">
        <v>1592</v>
      </c>
      <c r="E2479" s="295" t="s">
        <v>6009</v>
      </c>
      <c r="F2479" s="295" t="s">
        <v>6008</v>
      </c>
      <c r="G2479" s="295" t="s">
        <v>79</v>
      </c>
      <c r="I2479" s="295" t="s">
        <v>10843</v>
      </c>
      <c r="J2479" s="295" t="s">
        <v>10841</v>
      </c>
      <c r="K2479" s="295" t="s">
        <v>11414</v>
      </c>
      <c r="L2479" s="295" t="s">
        <v>10993</v>
      </c>
      <c r="M2479" s="295" t="s">
        <v>10840</v>
      </c>
      <c r="O2479" s="295" t="s">
        <v>15907</v>
      </c>
    </row>
    <row r="2480" ht="15.75" customHeight="1">
      <c r="B2480" s="295" t="s">
        <v>15908</v>
      </c>
      <c r="C2480" s="295">
        <v>1.20484903E8</v>
      </c>
      <c r="D2480" s="295" t="s">
        <v>1592</v>
      </c>
      <c r="E2480" s="295" t="s">
        <v>6009</v>
      </c>
      <c r="F2480" s="295" t="s">
        <v>6008</v>
      </c>
      <c r="G2480" s="295" t="s">
        <v>38</v>
      </c>
      <c r="I2480" s="295" t="s">
        <v>11055</v>
      </c>
      <c r="J2480" s="295" t="s">
        <v>11395</v>
      </c>
      <c r="K2480" s="295" t="s">
        <v>14235</v>
      </c>
      <c r="L2480" s="295" t="s">
        <v>11210</v>
      </c>
      <c r="M2480" s="295" t="s">
        <v>10840</v>
      </c>
      <c r="O2480" s="295" t="s">
        <v>15910</v>
      </c>
    </row>
    <row r="2481" ht="15.75" customHeight="1">
      <c r="B2481" s="295" t="s">
        <v>15911</v>
      </c>
      <c r="C2481" s="295">
        <v>1.20484903E8</v>
      </c>
      <c r="D2481" s="295" t="s">
        <v>1592</v>
      </c>
      <c r="E2481" s="295" t="s">
        <v>15912</v>
      </c>
      <c r="F2481" s="295" t="s">
        <v>6008</v>
      </c>
      <c r="G2481" s="295" t="s">
        <v>32</v>
      </c>
      <c r="I2481" s="295" t="s">
        <v>11418</v>
      </c>
      <c r="J2481" s="295" t="s">
        <v>11443</v>
      </c>
      <c r="K2481" s="295" t="s">
        <v>11826</v>
      </c>
      <c r="L2481" s="295" t="s">
        <v>11301</v>
      </c>
      <c r="M2481" s="295" t="s">
        <v>10840</v>
      </c>
      <c r="O2481" s="295" t="s">
        <v>15913</v>
      </c>
    </row>
    <row r="2482" ht="15.75" customHeight="1">
      <c r="B2482" s="295" t="s">
        <v>15914</v>
      </c>
      <c r="C2482" s="295">
        <v>1.20484903E8</v>
      </c>
      <c r="D2482" s="295" t="s">
        <v>1592</v>
      </c>
      <c r="E2482" s="295" t="s">
        <v>6013</v>
      </c>
      <c r="F2482" s="295" t="s">
        <v>6012</v>
      </c>
      <c r="G2482" s="295" t="s">
        <v>79</v>
      </c>
      <c r="I2482" s="295" t="s">
        <v>10935</v>
      </c>
      <c r="J2482" s="295" t="s">
        <v>11430</v>
      </c>
      <c r="K2482" s="295" t="s">
        <v>11866</v>
      </c>
      <c r="L2482" s="295" t="s">
        <v>10840</v>
      </c>
      <c r="M2482" s="295" t="s">
        <v>10840</v>
      </c>
      <c r="O2482" s="295" t="s">
        <v>11042</v>
      </c>
    </row>
    <row r="2483" ht="15.75" customHeight="1">
      <c r="B2483" s="295" t="s">
        <v>15916</v>
      </c>
      <c r="C2483" s="295">
        <v>1.20484903E8</v>
      </c>
      <c r="D2483" s="295" t="s">
        <v>1592</v>
      </c>
      <c r="E2483" s="295" t="s">
        <v>6013</v>
      </c>
      <c r="F2483" s="295" t="s">
        <v>6012</v>
      </c>
      <c r="G2483" s="295" t="s">
        <v>38</v>
      </c>
      <c r="I2483" s="295" t="s">
        <v>10840</v>
      </c>
      <c r="J2483" s="295" t="s">
        <v>11303</v>
      </c>
      <c r="K2483" s="295" t="s">
        <v>12860</v>
      </c>
      <c r="L2483" s="295" t="s">
        <v>10912</v>
      </c>
      <c r="M2483" s="295" t="s">
        <v>10840</v>
      </c>
      <c r="O2483" s="295" t="s">
        <v>13932</v>
      </c>
    </row>
    <row r="2484" ht="15.75" customHeight="1">
      <c r="B2484" s="295" t="s">
        <v>15917</v>
      </c>
      <c r="C2484" s="295">
        <v>1.20484903E8</v>
      </c>
      <c r="D2484" s="295" t="s">
        <v>1592</v>
      </c>
      <c r="E2484" s="295" t="s">
        <v>15919</v>
      </c>
      <c r="F2484" s="295" t="s">
        <v>6012</v>
      </c>
      <c r="G2484" s="295" t="s">
        <v>32</v>
      </c>
      <c r="I2484" s="295" t="s">
        <v>10952</v>
      </c>
      <c r="J2484" s="295" t="s">
        <v>11556</v>
      </c>
      <c r="K2484" s="295" t="s">
        <v>12839</v>
      </c>
      <c r="L2484" s="295" t="s">
        <v>10952</v>
      </c>
      <c r="M2484" s="295" t="s">
        <v>10840</v>
      </c>
      <c r="O2484" s="295" t="s">
        <v>15920</v>
      </c>
    </row>
    <row r="2485" ht="15.75" customHeight="1">
      <c r="B2485" s="295" t="s">
        <v>15921</v>
      </c>
      <c r="C2485" s="295">
        <v>1.20485603E8</v>
      </c>
      <c r="D2485" s="295" t="s">
        <v>1671</v>
      </c>
      <c r="E2485" s="295" t="s">
        <v>6017</v>
      </c>
      <c r="F2485" s="295" t="s">
        <v>6016</v>
      </c>
      <c r="G2485" s="295" t="s">
        <v>79</v>
      </c>
      <c r="H2485" s="295" t="s">
        <v>10840</v>
      </c>
      <c r="I2485" s="295" t="s">
        <v>10840</v>
      </c>
      <c r="J2485" s="295" t="s">
        <v>10840</v>
      </c>
      <c r="K2485" s="295" t="s">
        <v>10904</v>
      </c>
      <c r="L2485" s="295" t="s">
        <v>10840</v>
      </c>
      <c r="M2485" s="295" t="s">
        <v>10840</v>
      </c>
      <c r="O2485" s="295" t="s">
        <v>10881</v>
      </c>
    </row>
    <row r="2486" ht="15.75" customHeight="1">
      <c r="B2486" s="295" t="s">
        <v>15922</v>
      </c>
      <c r="C2486" s="295">
        <v>1.20485603E8</v>
      </c>
      <c r="D2486" s="295" t="s">
        <v>1671</v>
      </c>
      <c r="E2486" s="295" t="s">
        <v>6017</v>
      </c>
      <c r="F2486" s="295" t="s">
        <v>6016</v>
      </c>
      <c r="G2486" s="295" t="s">
        <v>38</v>
      </c>
      <c r="I2486" s="295" t="s">
        <v>10840</v>
      </c>
      <c r="J2486" s="295" t="s">
        <v>10840</v>
      </c>
      <c r="K2486" s="295" t="s">
        <v>11417</v>
      </c>
      <c r="L2486" s="295" t="s">
        <v>10840</v>
      </c>
      <c r="M2486" s="295" t="s">
        <v>10840</v>
      </c>
      <c r="O2486" s="295" t="s">
        <v>10896</v>
      </c>
    </row>
    <row r="2487" ht="15.75" customHeight="1">
      <c r="B2487" s="295" t="s">
        <v>15923</v>
      </c>
      <c r="C2487" s="295">
        <v>1.20485603E8</v>
      </c>
      <c r="D2487" s="295" t="s">
        <v>1671</v>
      </c>
      <c r="E2487" s="295" t="s">
        <v>15924</v>
      </c>
      <c r="F2487" s="295" t="s">
        <v>6016</v>
      </c>
      <c r="G2487" s="295" t="s">
        <v>32</v>
      </c>
      <c r="H2487" s="295" t="s">
        <v>10840</v>
      </c>
      <c r="I2487" s="295" t="s">
        <v>10840</v>
      </c>
      <c r="J2487" s="295" t="s">
        <v>10874</v>
      </c>
      <c r="K2487" s="295" t="s">
        <v>11905</v>
      </c>
      <c r="L2487" s="295" t="s">
        <v>10901</v>
      </c>
      <c r="M2487" s="295" t="s">
        <v>10840</v>
      </c>
      <c r="O2487" s="295" t="s">
        <v>11161</v>
      </c>
    </row>
    <row r="2488" ht="15.75" customHeight="1">
      <c r="B2488" s="295" t="s">
        <v>15926</v>
      </c>
      <c r="C2488" s="295">
        <v>1.20485603E8</v>
      </c>
      <c r="D2488" s="295" t="s">
        <v>1671</v>
      </c>
      <c r="E2488" s="295" t="s">
        <v>6022</v>
      </c>
      <c r="F2488" s="295" t="s">
        <v>6021</v>
      </c>
      <c r="G2488" s="295" t="s">
        <v>79</v>
      </c>
      <c r="H2488" s="295" t="s">
        <v>10840</v>
      </c>
      <c r="I2488" s="295" t="s">
        <v>10840</v>
      </c>
      <c r="J2488" s="295" t="s">
        <v>10867</v>
      </c>
      <c r="K2488" s="295" t="s">
        <v>11307</v>
      </c>
      <c r="L2488" s="295" t="s">
        <v>10840</v>
      </c>
      <c r="M2488" s="295" t="s">
        <v>10840</v>
      </c>
      <c r="O2488" s="295" t="s">
        <v>11416</v>
      </c>
    </row>
    <row r="2489" ht="15.75" customHeight="1">
      <c r="B2489" s="295" t="s">
        <v>15927</v>
      </c>
      <c r="C2489" s="295">
        <v>1.20485603E8</v>
      </c>
      <c r="D2489" s="295" t="s">
        <v>1671</v>
      </c>
      <c r="E2489" s="295" t="s">
        <v>6022</v>
      </c>
      <c r="F2489" s="295" t="s">
        <v>6021</v>
      </c>
      <c r="G2489" s="295" t="s">
        <v>38</v>
      </c>
      <c r="H2489" s="295" t="s">
        <v>10840</v>
      </c>
      <c r="I2489" s="295" t="s">
        <v>10840</v>
      </c>
      <c r="J2489" s="295" t="s">
        <v>10850</v>
      </c>
      <c r="K2489" s="295" t="s">
        <v>11007</v>
      </c>
      <c r="L2489" s="295" t="s">
        <v>10840</v>
      </c>
      <c r="M2489" s="295" t="s">
        <v>10840</v>
      </c>
      <c r="O2489" s="295" t="s">
        <v>11110</v>
      </c>
    </row>
    <row r="2490" ht="15.75" customHeight="1">
      <c r="B2490" s="295" t="s">
        <v>15928</v>
      </c>
      <c r="C2490" s="295">
        <v>1.20485603E8</v>
      </c>
      <c r="D2490" s="295" t="s">
        <v>1671</v>
      </c>
      <c r="E2490" s="295" t="s">
        <v>15929</v>
      </c>
      <c r="F2490" s="295" t="s">
        <v>6021</v>
      </c>
      <c r="G2490" s="295" t="s">
        <v>32</v>
      </c>
      <c r="H2490" s="295" t="s">
        <v>10840</v>
      </c>
      <c r="I2490" s="295" t="s">
        <v>10912</v>
      </c>
      <c r="J2490" s="295" t="s">
        <v>10844</v>
      </c>
      <c r="K2490" s="295" t="s">
        <v>11099</v>
      </c>
      <c r="L2490" s="295" t="s">
        <v>10935</v>
      </c>
      <c r="M2490" s="295" t="s">
        <v>10840</v>
      </c>
      <c r="O2490" s="295" t="s">
        <v>13613</v>
      </c>
    </row>
    <row r="2491" ht="15.75" customHeight="1">
      <c r="B2491" s="295" t="s">
        <v>15930</v>
      </c>
      <c r="C2491" s="295">
        <v>1.20486003E8</v>
      </c>
      <c r="D2491" s="295" t="s">
        <v>1887</v>
      </c>
      <c r="E2491" s="295" t="s">
        <v>6026</v>
      </c>
      <c r="F2491" s="295" t="s">
        <v>6025</v>
      </c>
      <c r="G2491" s="295" t="s">
        <v>79</v>
      </c>
      <c r="I2491" s="295" t="s">
        <v>10840</v>
      </c>
      <c r="J2491" s="295" t="s">
        <v>11018</v>
      </c>
      <c r="K2491" s="295" t="s">
        <v>11580</v>
      </c>
      <c r="L2491" s="295" t="s">
        <v>10993</v>
      </c>
      <c r="M2491" s="295" t="s">
        <v>10919</v>
      </c>
      <c r="O2491" s="295" t="s">
        <v>13641</v>
      </c>
    </row>
    <row r="2492" ht="15.75" customHeight="1">
      <c r="B2492" s="295" t="s">
        <v>15932</v>
      </c>
      <c r="C2492" s="295">
        <v>1.20486003E8</v>
      </c>
      <c r="D2492" s="295" t="s">
        <v>1887</v>
      </c>
      <c r="E2492" s="295" t="s">
        <v>6026</v>
      </c>
      <c r="F2492" s="295" t="s">
        <v>6025</v>
      </c>
      <c r="G2492" s="295" t="s">
        <v>38</v>
      </c>
      <c r="I2492" s="295" t="s">
        <v>10840</v>
      </c>
      <c r="J2492" s="295" t="s">
        <v>11317</v>
      </c>
      <c r="K2492" s="295" t="s">
        <v>12197</v>
      </c>
      <c r="L2492" s="295" t="s">
        <v>10864</v>
      </c>
      <c r="M2492" s="295" t="s">
        <v>10840</v>
      </c>
      <c r="O2492" s="295" t="s">
        <v>11794</v>
      </c>
    </row>
    <row r="2493" ht="15.75" customHeight="1">
      <c r="B2493" s="295" t="s">
        <v>15933</v>
      </c>
      <c r="C2493" s="295">
        <v>1.20486003E8</v>
      </c>
      <c r="D2493" s="295" t="s">
        <v>1887</v>
      </c>
      <c r="E2493" s="295" t="s">
        <v>15934</v>
      </c>
      <c r="F2493" s="295" t="s">
        <v>6025</v>
      </c>
      <c r="G2493" s="295" t="s">
        <v>32</v>
      </c>
      <c r="I2493" s="295" t="s">
        <v>10901</v>
      </c>
      <c r="J2493" s="295" t="s">
        <v>11417</v>
      </c>
      <c r="K2493" s="295" t="s">
        <v>12283</v>
      </c>
      <c r="L2493" s="295" t="s">
        <v>11055</v>
      </c>
      <c r="M2493" s="295" t="s">
        <v>10952</v>
      </c>
      <c r="O2493" s="295" t="s">
        <v>11268</v>
      </c>
    </row>
    <row r="2494" ht="15.75" customHeight="1">
      <c r="B2494" s="295" t="s">
        <v>15935</v>
      </c>
      <c r="C2494" s="295">
        <v>1.20486003E8</v>
      </c>
      <c r="D2494" s="295" t="s">
        <v>1887</v>
      </c>
      <c r="E2494" s="295" t="s">
        <v>6030</v>
      </c>
      <c r="F2494" s="295" t="s">
        <v>6029</v>
      </c>
      <c r="G2494" s="295" t="s">
        <v>79</v>
      </c>
      <c r="I2494" s="295" t="s">
        <v>10840</v>
      </c>
      <c r="J2494" s="295" t="s">
        <v>10843</v>
      </c>
      <c r="K2494" s="295" t="s">
        <v>10893</v>
      </c>
      <c r="L2494" s="295" t="s">
        <v>10840</v>
      </c>
      <c r="M2494" s="295" t="s">
        <v>10840</v>
      </c>
      <c r="O2494" s="295" t="s">
        <v>11556</v>
      </c>
    </row>
    <row r="2495" ht="15.75" customHeight="1">
      <c r="B2495" s="295" t="s">
        <v>15937</v>
      </c>
      <c r="C2495" s="295">
        <v>1.20486003E8</v>
      </c>
      <c r="D2495" s="295" t="s">
        <v>1887</v>
      </c>
      <c r="E2495" s="295" t="s">
        <v>6030</v>
      </c>
      <c r="F2495" s="295" t="s">
        <v>6029</v>
      </c>
      <c r="G2495" s="295" t="s">
        <v>38</v>
      </c>
      <c r="I2495" s="295" t="s">
        <v>10840</v>
      </c>
      <c r="J2495" s="295" t="s">
        <v>10867</v>
      </c>
      <c r="K2495" s="295" t="s">
        <v>11774</v>
      </c>
      <c r="L2495" s="295" t="s">
        <v>10840</v>
      </c>
      <c r="M2495" s="295" t="s">
        <v>10840</v>
      </c>
      <c r="O2495" s="295" t="s">
        <v>11060</v>
      </c>
    </row>
    <row r="2496" ht="15.75" customHeight="1">
      <c r="B2496" s="295" t="s">
        <v>15938</v>
      </c>
      <c r="C2496" s="295">
        <v>1.20486003E8</v>
      </c>
      <c r="D2496" s="295" t="s">
        <v>1887</v>
      </c>
      <c r="E2496" s="295" t="s">
        <v>15939</v>
      </c>
      <c r="F2496" s="295" t="s">
        <v>6029</v>
      </c>
      <c r="G2496" s="295" t="s">
        <v>32</v>
      </c>
      <c r="I2496" s="295" t="s">
        <v>10840</v>
      </c>
      <c r="J2496" s="295" t="s">
        <v>11317</v>
      </c>
      <c r="K2496" s="295" t="s">
        <v>11214</v>
      </c>
      <c r="L2496" s="295" t="s">
        <v>10935</v>
      </c>
      <c r="M2496" s="295" t="s">
        <v>10840</v>
      </c>
      <c r="O2496" s="295" t="s">
        <v>11647</v>
      </c>
    </row>
    <row r="2497" ht="15.75" customHeight="1">
      <c r="B2497" s="295" t="s">
        <v>15940</v>
      </c>
      <c r="C2497" s="295">
        <v>1.20488603E8</v>
      </c>
      <c r="D2497" s="295" t="s">
        <v>2208</v>
      </c>
      <c r="E2497" s="295" t="s">
        <v>6034</v>
      </c>
      <c r="F2497" s="295" t="s">
        <v>6033</v>
      </c>
      <c r="G2497" s="295" t="s">
        <v>79</v>
      </c>
      <c r="H2497" s="295" t="s">
        <v>10840</v>
      </c>
      <c r="I2497" s="295" t="s">
        <v>10873</v>
      </c>
      <c r="J2497" s="295" t="s">
        <v>10893</v>
      </c>
      <c r="K2497" s="295" t="s">
        <v>11238</v>
      </c>
      <c r="L2497" s="295" t="s">
        <v>10993</v>
      </c>
      <c r="M2497" s="295" t="s">
        <v>10901</v>
      </c>
      <c r="O2497" s="295" t="s">
        <v>13770</v>
      </c>
    </row>
    <row r="2498" ht="15.75" customHeight="1">
      <c r="B2498" s="295" t="s">
        <v>15942</v>
      </c>
      <c r="C2498" s="295">
        <v>1.20488603E8</v>
      </c>
      <c r="D2498" s="295" t="s">
        <v>2208</v>
      </c>
      <c r="E2498" s="295" t="s">
        <v>6034</v>
      </c>
      <c r="F2498" s="295" t="s">
        <v>6033</v>
      </c>
      <c r="G2498" s="295" t="s">
        <v>38</v>
      </c>
      <c r="H2498" s="295" t="s">
        <v>10840</v>
      </c>
      <c r="I2498" s="295" t="s">
        <v>11041</v>
      </c>
      <c r="J2498" s="295" t="s">
        <v>11831</v>
      </c>
      <c r="K2498" s="295" t="s">
        <v>11216</v>
      </c>
      <c r="L2498" s="295" t="s">
        <v>10988</v>
      </c>
      <c r="M2498" s="295" t="s">
        <v>10864</v>
      </c>
      <c r="N2498" s="295" t="s">
        <v>10840</v>
      </c>
      <c r="O2498" s="295" t="s">
        <v>11984</v>
      </c>
    </row>
    <row r="2499" ht="15.75" customHeight="1">
      <c r="B2499" s="295" t="s">
        <v>15943</v>
      </c>
      <c r="C2499" s="295">
        <v>1.20488603E8</v>
      </c>
      <c r="D2499" s="295" t="s">
        <v>2208</v>
      </c>
      <c r="E2499" s="295" t="s">
        <v>15944</v>
      </c>
      <c r="F2499" s="295" t="s">
        <v>6033</v>
      </c>
      <c r="G2499" s="295" t="s">
        <v>32</v>
      </c>
      <c r="H2499" s="295" t="s">
        <v>10840</v>
      </c>
      <c r="I2499" s="295" t="s">
        <v>11028</v>
      </c>
      <c r="J2499" s="295" t="s">
        <v>12725</v>
      </c>
      <c r="K2499" s="295" t="s">
        <v>12620</v>
      </c>
      <c r="L2499" s="295" t="s">
        <v>10927</v>
      </c>
      <c r="M2499" s="295" t="s">
        <v>10988</v>
      </c>
      <c r="N2499" s="295" t="s">
        <v>10840</v>
      </c>
      <c r="O2499" s="295" t="s">
        <v>14185</v>
      </c>
    </row>
    <row r="2500" ht="15.75" customHeight="1">
      <c r="B2500" s="295" t="s">
        <v>15945</v>
      </c>
      <c r="C2500" s="295">
        <v>1.20488603E8</v>
      </c>
      <c r="D2500" s="295" t="s">
        <v>2208</v>
      </c>
      <c r="E2500" s="295" t="s">
        <v>6038</v>
      </c>
      <c r="F2500" s="295" t="s">
        <v>6037</v>
      </c>
      <c r="G2500" s="295" t="s">
        <v>79</v>
      </c>
      <c r="I2500" s="295" t="s">
        <v>10874</v>
      </c>
      <c r="J2500" s="295" t="s">
        <v>11303</v>
      </c>
      <c r="K2500" s="295" t="s">
        <v>10970</v>
      </c>
      <c r="L2500" s="295" t="s">
        <v>10840</v>
      </c>
      <c r="M2500" s="295" t="s">
        <v>10840</v>
      </c>
      <c r="O2500" s="295" t="s">
        <v>10916</v>
      </c>
    </row>
    <row r="2501" ht="15.75" customHeight="1">
      <c r="B2501" s="295" t="s">
        <v>15947</v>
      </c>
      <c r="C2501" s="295">
        <v>1.20488603E8</v>
      </c>
      <c r="D2501" s="295" t="s">
        <v>2208</v>
      </c>
      <c r="E2501" s="295" t="s">
        <v>6038</v>
      </c>
      <c r="F2501" s="295" t="s">
        <v>6037</v>
      </c>
      <c r="G2501" s="295" t="s">
        <v>38</v>
      </c>
      <c r="I2501" s="295" t="s">
        <v>10864</v>
      </c>
      <c r="J2501" s="295" t="s">
        <v>11143</v>
      </c>
      <c r="K2501" s="295" t="s">
        <v>11345</v>
      </c>
      <c r="L2501" s="295" t="s">
        <v>10867</v>
      </c>
      <c r="M2501" s="295" t="s">
        <v>10840</v>
      </c>
      <c r="O2501" s="295" t="s">
        <v>11132</v>
      </c>
    </row>
    <row r="2502" ht="15.75" customHeight="1">
      <c r="B2502" s="295" t="s">
        <v>15948</v>
      </c>
      <c r="C2502" s="295">
        <v>1.20488603E8</v>
      </c>
      <c r="D2502" s="295" t="s">
        <v>2208</v>
      </c>
      <c r="E2502" s="295" t="s">
        <v>15949</v>
      </c>
      <c r="F2502" s="295" t="s">
        <v>6037</v>
      </c>
      <c r="G2502" s="295" t="s">
        <v>32</v>
      </c>
      <c r="I2502" s="295" t="s">
        <v>11271</v>
      </c>
      <c r="J2502" s="295" t="s">
        <v>11355</v>
      </c>
      <c r="K2502" s="295" t="s">
        <v>11213</v>
      </c>
      <c r="L2502" s="295" t="s">
        <v>10995</v>
      </c>
      <c r="M2502" s="295" t="s">
        <v>10840</v>
      </c>
      <c r="O2502" s="295" t="s">
        <v>10998</v>
      </c>
    </row>
    <row r="2503" ht="15.75" customHeight="1">
      <c r="B2503" s="295" t="s">
        <v>15950</v>
      </c>
      <c r="C2503" s="295">
        <v>1.20522003E8</v>
      </c>
      <c r="D2503" s="295" t="s">
        <v>968</v>
      </c>
      <c r="E2503" s="295" t="s">
        <v>6043</v>
      </c>
      <c r="F2503" s="295" t="s">
        <v>6042</v>
      </c>
      <c r="G2503" s="295" t="s">
        <v>79</v>
      </c>
      <c r="H2503" s="295" t="s">
        <v>10840</v>
      </c>
      <c r="I2503" s="295" t="s">
        <v>10840</v>
      </c>
      <c r="J2503" s="295" t="s">
        <v>10850</v>
      </c>
      <c r="K2503" s="295" t="s">
        <v>11707</v>
      </c>
      <c r="L2503" s="295" t="s">
        <v>10840</v>
      </c>
      <c r="M2503" s="295" t="s">
        <v>10840</v>
      </c>
      <c r="O2503" s="295" t="s">
        <v>11363</v>
      </c>
    </row>
    <row r="2504" ht="15.75" customHeight="1">
      <c r="B2504" s="295" t="s">
        <v>15951</v>
      </c>
      <c r="C2504" s="295">
        <v>1.20522003E8</v>
      </c>
      <c r="D2504" s="295" t="s">
        <v>968</v>
      </c>
      <c r="E2504" s="295" t="s">
        <v>6043</v>
      </c>
      <c r="F2504" s="295" t="s">
        <v>6042</v>
      </c>
      <c r="G2504" s="295" t="s">
        <v>38</v>
      </c>
      <c r="H2504" s="295" t="s">
        <v>10840</v>
      </c>
      <c r="I2504" s="295" t="s">
        <v>10840</v>
      </c>
      <c r="J2504" s="295" t="s">
        <v>10862</v>
      </c>
      <c r="K2504" s="295" t="s">
        <v>11123</v>
      </c>
      <c r="L2504" s="295" t="s">
        <v>10912</v>
      </c>
      <c r="M2504" s="295" t="s">
        <v>10840</v>
      </c>
      <c r="O2504" s="295" t="s">
        <v>11148</v>
      </c>
    </row>
    <row r="2505" ht="15.75" customHeight="1">
      <c r="B2505" s="295" t="s">
        <v>15952</v>
      </c>
      <c r="C2505" s="295">
        <v>1.20522003E8</v>
      </c>
      <c r="D2505" s="295" t="s">
        <v>968</v>
      </c>
      <c r="E2505" s="295" t="s">
        <v>15954</v>
      </c>
      <c r="F2505" s="295" t="s">
        <v>6042</v>
      </c>
      <c r="G2505" s="295" t="s">
        <v>32</v>
      </c>
      <c r="H2505" s="295" t="s">
        <v>10840</v>
      </c>
      <c r="I2505" s="295" t="s">
        <v>10840</v>
      </c>
      <c r="J2505" s="295" t="s">
        <v>10955</v>
      </c>
      <c r="K2505" s="295" t="s">
        <v>11945</v>
      </c>
      <c r="L2505" s="295" t="s">
        <v>10867</v>
      </c>
      <c r="M2505" s="295" t="s">
        <v>10919</v>
      </c>
      <c r="O2505" s="295" t="s">
        <v>11910</v>
      </c>
    </row>
    <row r="2506" ht="15.75" customHeight="1">
      <c r="B2506" s="295" t="s">
        <v>15955</v>
      </c>
      <c r="C2506" s="295">
        <v>1.20522003E8</v>
      </c>
      <c r="D2506" s="295" t="s">
        <v>968</v>
      </c>
      <c r="E2506" s="295" t="s">
        <v>6047</v>
      </c>
      <c r="F2506" s="295" t="s">
        <v>6046</v>
      </c>
      <c r="G2506" s="295" t="s">
        <v>79</v>
      </c>
      <c r="H2506" s="295" t="s">
        <v>10840</v>
      </c>
      <c r="I2506" s="295" t="s">
        <v>10862</v>
      </c>
      <c r="J2506" s="295" t="s">
        <v>11124</v>
      </c>
      <c r="K2506" s="295" t="s">
        <v>14909</v>
      </c>
      <c r="L2506" s="295" t="s">
        <v>10917</v>
      </c>
      <c r="M2506" s="295" t="s">
        <v>10919</v>
      </c>
      <c r="N2506" s="295" t="s">
        <v>10840</v>
      </c>
      <c r="O2506" s="295" t="s">
        <v>12329</v>
      </c>
    </row>
    <row r="2507" ht="15.75" customHeight="1">
      <c r="B2507" s="295" t="s">
        <v>15956</v>
      </c>
      <c r="C2507" s="295">
        <v>1.20522003E8</v>
      </c>
      <c r="D2507" s="295" t="s">
        <v>968</v>
      </c>
      <c r="E2507" s="295" t="s">
        <v>6047</v>
      </c>
      <c r="F2507" s="295" t="s">
        <v>6046</v>
      </c>
      <c r="G2507" s="295" t="s">
        <v>38</v>
      </c>
      <c r="H2507" s="295" t="s">
        <v>10840</v>
      </c>
      <c r="I2507" s="295" t="s">
        <v>10864</v>
      </c>
      <c r="J2507" s="295" t="s">
        <v>11226</v>
      </c>
      <c r="K2507" s="295" t="s">
        <v>11586</v>
      </c>
      <c r="L2507" s="295" t="s">
        <v>11210</v>
      </c>
      <c r="M2507" s="295" t="s">
        <v>10912</v>
      </c>
      <c r="O2507" s="295" t="s">
        <v>14139</v>
      </c>
    </row>
    <row r="2508" ht="15.75" customHeight="1">
      <c r="B2508" s="295" t="s">
        <v>15957</v>
      </c>
      <c r="C2508" s="295">
        <v>1.20522003E8</v>
      </c>
      <c r="D2508" s="295" t="s">
        <v>968</v>
      </c>
      <c r="E2508" s="295" t="s">
        <v>15958</v>
      </c>
      <c r="F2508" s="295" t="s">
        <v>6046</v>
      </c>
      <c r="G2508" s="295" t="s">
        <v>32</v>
      </c>
      <c r="H2508" s="295" t="s">
        <v>10840</v>
      </c>
      <c r="I2508" s="295" t="s">
        <v>11229</v>
      </c>
      <c r="J2508" s="295" t="s">
        <v>11214</v>
      </c>
      <c r="K2508" s="295" t="s">
        <v>15960</v>
      </c>
      <c r="L2508" s="295" t="s">
        <v>11454</v>
      </c>
      <c r="M2508" s="295" t="s">
        <v>10917</v>
      </c>
      <c r="N2508" s="295" t="s">
        <v>10840</v>
      </c>
      <c r="O2508" s="295" t="s">
        <v>15961</v>
      </c>
    </row>
    <row r="2509" ht="15.75" customHeight="1">
      <c r="B2509" s="295" t="s">
        <v>15962</v>
      </c>
      <c r="C2509" s="295">
        <v>1.20522003E8</v>
      </c>
      <c r="D2509" s="295" t="s">
        <v>968</v>
      </c>
      <c r="E2509" s="295" t="s">
        <v>6051</v>
      </c>
      <c r="F2509" s="295" t="s">
        <v>6050</v>
      </c>
      <c r="G2509" s="295" t="s">
        <v>79</v>
      </c>
      <c r="I2509" s="295" t="s">
        <v>10840</v>
      </c>
      <c r="J2509" s="295" t="s">
        <v>11271</v>
      </c>
      <c r="K2509" s="295" t="s">
        <v>11611</v>
      </c>
      <c r="L2509" s="295" t="s">
        <v>10840</v>
      </c>
      <c r="M2509" s="295" t="s">
        <v>10840</v>
      </c>
      <c r="O2509" s="295" t="s">
        <v>11917</v>
      </c>
    </row>
    <row r="2510" ht="15.75" customHeight="1">
      <c r="B2510" s="295" t="s">
        <v>15963</v>
      </c>
      <c r="C2510" s="295">
        <v>1.20522003E8</v>
      </c>
      <c r="D2510" s="295" t="s">
        <v>968</v>
      </c>
      <c r="E2510" s="295" t="s">
        <v>6051</v>
      </c>
      <c r="F2510" s="295" t="s">
        <v>6050</v>
      </c>
      <c r="G2510" s="295" t="s">
        <v>38</v>
      </c>
      <c r="H2510" s="295" t="s">
        <v>10840</v>
      </c>
      <c r="I2510" s="295" t="s">
        <v>10840</v>
      </c>
      <c r="J2510" s="295" t="s">
        <v>10988</v>
      </c>
      <c r="K2510" s="295" t="s">
        <v>11611</v>
      </c>
      <c r="L2510" s="295" t="s">
        <v>10840</v>
      </c>
      <c r="M2510" s="295" t="s">
        <v>10840</v>
      </c>
      <c r="O2510" s="295" t="s">
        <v>11546</v>
      </c>
    </row>
    <row r="2511" ht="15.75" customHeight="1">
      <c r="B2511" s="295" t="s">
        <v>15964</v>
      </c>
      <c r="C2511" s="295">
        <v>1.20522003E8</v>
      </c>
      <c r="D2511" s="295" t="s">
        <v>968</v>
      </c>
      <c r="E2511" s="295" t="s">
        <v>15965</v>
      </c>
      <c r="F2511" s="295" t="s">
        <v>6050</v>
      </c>
      <c r="G2511" s="295" t="s">
        <v>32</v>
      </c>
      <c r="H2511" s="295" t="s">
        <v>10840</v>
      </c>
      <c r="I2511" s="295" t="s">
        <v>10912</v>
      </c>
      <c r="J2511" s="295" t="s">
        <v>11143</v>
      </c>
      <c r="K2511" s="295" t="s">
        <v>12010</v>
      </c>
      <c r="L2511" s="295" t="s">
        <v>10867</v>
      </c>
      <c r="M2511" s="295" t="s">
        <v>10840</v>
      </c>
      <c r="O2511" s="295" t="s">
        <v>11615</v>
      </c>
    </row>
    <row r="2512" ht="15.75" customHeight="1">
      <c r="B2512" s="295" t="s">
        <v>15967</v>
      </c>
      <c r="C2512" s="295">
        <v>1.21131507E8</v>
      </c>
      <c r="D2512" s="295" t="s">
        <v>775</v>
      </c>
      <c r="E2512" s="295" t="s">
        <v>775</v>
      </c>
      <c r="F2512" s="295" t="s">
        <v>6054</v>
      </c>
      <c r="G2512" s="295" t="s">
        <v>79</v>
      </c>
      <c r="I2512" s="295" t="s">
        <v>10840</v>
      </c>
      <c r="J2512" s="295" t="s">
        <v>10840</v>
      </c>
      <c r="K2512" s="295" t="s">
        <v>11078</v>
      </c>
      <c r="L2512" s="295" t="s">
        <v>10840</v>
      </c>
      <c r="O2512" s="295" t="s">
        <v>11306</v>
      </c>
    </row>
    <row r="2513" ht="15.75" customHeight="1">
      <c r="B2513" s="295" t="s">
        <v>15969</v>
      </c>
      <c r="C2513" s="295">
        <v>1.21131507E8</v>
      </c>
      <c r="D2513" s="295" t="s">
        <v>775</v>
      </c>
      <c r="E2513" s="295" t="s">
        <v>775</v>
      </c>
      <c r="F2513" s="295" t="s">
        <v>6054</v>
      </c>
      <c r="G2513" s="295" t="s">
        <v>38</v>
      </c>
      <c r="J2513" s="295" t="s">
        <v>10874</v>
      </c>
      <c r="K2513" s="295" t="s">
        <v>11564</v>
      </c>
      <c r="O2513" s="295" t="s">
        <v>11008</v>
      </c>
    </row>
    <row r="2514" ht="15.75" customHeight="1">
      <c r="B2514" s="295" t="s">
        <v>15970</v>
      </c>
      <c r="C2514" s="295">
        <v>1.21131507E8</v>
      </c>
      <c r="D2514" s="295" t="s">
        <v>775</v>
      </c>
      <c r="E2514" s="295" t="s">
        <v>15971</v>
      </c>
      <c r="F2514" s="295" t="s">
        <v>6054</v>
      </c>
      <c r="G2514" s="295" t="s">
        <v>32</v>
      </c>
      <c r="I2514" s="295" t="s">
        <v>10840</v>
      </c>
      <c r="J2514" s="295" t="s">
        <v>10921</v>
      </c>
      <c r="K2514" s="295" t="s">
        <v>10855</v>
      </c>
      <c r="L2514" s="295" t="s">
        <v>10840</v>
      </c>
      <c r="O2514" s="295" t="s">
        <v>13306</v>
      </c>
    </row>
    <row r="2515" ht="15.75" customHeight="1">
      <c r="B2515" s="295" t="s">
        <v>15973</v>
      </c>
      <c r="C2515" s="295">
        <v>1.21135003E8</v>
      </c>
      <c r="D2515" s="295" t="s">
        <v>1267</v>
      </c>
      <c r="E2515" s="295" t="s">
        <v>6058</v>
      </c>
      <c r="F2515" s="295" t="s">
        <v>6057</v>
      </c>
      <c r="G2515" s="295" t="s">
        <v>79</v>
      </c>
      <c r="I2515" s="295" t="s">
        <v>10843</v>
      </c>
      <c r="J2515" s="295" t="s">
        <v>11210</v>
      </c>
      <c r="K2515" s="295" t="s">
        <v>12751</v>
      </c>
      <c r="L2515" s="295" t="s">
        <v>10840</v>
      </c>
      <c r="M2515" s="295" t="s">
        <v>10840</v>
      </c>
      <c r="N2515" s="295" t="s">
        <v>10840</v>
      </c>
      <c r="O2515" s="295" t="s">
        <v>10985</v>
      </c>
    </row>
    <row r="2516" ht="15.75" customHeight="1">
      <c r="B2516" s="295" t="s">
        <v>15974</v>
      </c>
      <c r="C2516" s="295">
        <v>1.21135003E8</v>
      </c>
      <c r="D2516" s="295" t="s">
        <v>1267</v>
      </c>
      <c r="E2516" s="295" t="s">
        <v>6058</v>
      </c>
      <c r="F2516" s="295" t="s">
        <v>6057</v>
      </c>
      <c r="G2516" s="295" t="s">
        <v>38</v>
      </c>
      <c r="H2516" s="295" t="s">
        <v>10840</v>
      </c>
      <c r="I2516" s="295" t="s">
        <v>10888</v>
      </c>
      <c r="J2516" s="295" t="s">
        <v>11402</v>
      </c>
      <c r="K2516" s="295" t="s">
        <v>11546</v>
      </c>
      <c r="L2516" s="295" t="s">
        <v>10888</v>
      </c>
      <c r="M2516" s="295" t="s">
        <v>10840</v>
      </c>
      <c r="O2516" s="295" t="s">
        <v>12454</v>
      </c>
    </row>
    <row r="2517" ht="15.75" customHeight="1">
      <c r="B2517" s="295" t="s">
        <v>15976</v>
      </c>
      <c r="C2517" s="295">
        <v>1.21135003E8</v>
      </c>
      <c r="D2517" s="295" t="s">
        <v>1267</v>
      </c>
      <c r="E2517" s="295" t="s">
        <v>15977</v>
      </c>
      <c r="F2517" s="295" t="s">
        <v>6057</v>
      </c>
      <c r="G2517" s="295" t="s">
        <v>32</v>
      </c>
      <c r="H2517" s="295" t="s">
        <v>10840</v>
      </c>
      <c r="I2517" s="295" t="s">
        <v>11229</v>
      </c>
      <c r="J2517" s="295" t="s">
        <v>11144</v>
      </c>
      <c r="K2517" s="295" t="s">
        <v>10845</v>
      </c>
      <c r="L2517" s="295" t="s">
        <v>10944</v>
      </c>
      <c r="M2517" s="295" t="s">
        <v>10840</v>
      </c>
      <c r="N2517" s="295" t="s">
        <v>10840</v>
      </c>
      <c r="O2517" s="295" t="s">
        <v>14621</v>
      </c>
    </row>
    <row r="2518" ht="15.75" customHeight="1">
      <c r="B2518" s="295" t="s">
        <v>15978</v>
      </c>
      <c r="C2518" s="295">
        <v>1.21135003E8</v>
      </c>
      <c r="D2518" s="295" t="s">
        <v>1267</v>
      </c>
      <c r="E2518" s="295" t="s">
        <v>6063</v>
      </c>
      <c r="F2518" s="295" t="s">
        <v>6062</v>
      </c>
      <c r="G2518" s="295" t="s">
        <v>79</v>
      </c>
      <c r="J2518" s="295" t="s">
        <v>10840</v>
      </c>
      <c r="K2518" s="295" t="s">
        <v>10970</v>
      </c>
      <c r="L2518" s="295" t="s">
        <v>10840</v>
      </c>
      <c r="O2518" s="295" t="s">
        <v>11028</v>
      </c>
    </row>
    <row r="2519" ht="15.75" customHeight="1">
      <c r="B2519" s="295" t="s">
        <v>15980</v>
      </c>
      <c r="C2519" s="295">
        <v>1.21135003E8</v>
      </c>
      <c r="D2519" s="295" t="s">
        <v>1267</v>
      </c>
      <c r="E2519" s="295" t="s">
        <v>6063</v>
      </c>
      <c r="F2519" s="295" t="s">
        <v>6062</v>
      </c>
      <c r="G2519" s="295" t="s">
        <v>38</v>
      </c>
      <c r="I2519" s="295" t="s">
        <v>10840</v>
      </c>
      <c r="J2519" s="295" t="s">
        <v>10840</v>
      </c>
      <c r="K2519" s="295" t="s">
        <v>11391</v>
      </c>
      <c r="L2519" s="295" t="s">
        <v>10840</v>
      </c>
      <c r="O2519" s="295" t="s">
        <v>11143</v>
      </c>
    </row>
    <row r="2520" ht="15.75" customHeight="1">
      <c r="B2520" s="295" t="s">
        <v>15981</v>
      </c>
      <c r="C2520" s="295">
        <v>1.21135003E8</v>
      </c>
      <c r="D2520" s="295" t="s">
        <v>1267</v>
      </c>
      <c r="E2520" s="295" t="s">
        <v>15982</v>
      </c>
      <c r="F2520" s="295" t="s">
        <v>6062</v>
      </c>
      <c r="G2520" s="295" t="s">
        <v>32</v>
      </c>
      <c r="I2520" s="295" t="s">
        <v>10840</v>
      </c>
      <c r="J2520" s="295" t="s">
        <v>10840</v>
      </c>
      <c r="K2520" s="295" t="s">
        <v>11671</v>
      </c>
      <c r="L2520" s="295" t="s">
        <v>10840</v>
      </c>
      <c r="O2520" s="295" t="s">
        <v>11078</v>
      </c>
    </row>
    <row r="2521" ht="15.75" customHeight="1">
      <c r="B2521" s="295" t="s">
        <v>15983</v>
      </c>
      <c r="C2521" s="295">
        <v>1.21135003E8</v>
      </c>
      <c r="D2521" s="295" t="s">
        <v>1267</v>
      </c>
      <c r="E2521" s="295" t="s">
        <v>6067</v>
      </c>
      <c r="F2521" s="295" t="s">
        <v>6066</v>
      </c>
      <c r="G2521" s="295" t="s">
        <v>79</v>
      </c>
      <c r="I2521" s="295" t="s">
        <v>10840</v>
      </c>
      <c r="J2521" s="295" t="s">
        <v>10840</v>
      </c>
      <c r="K2521" s="295" t="s">
        <v>11450</v>
      </c>
      <c r="L2521" s="295" t="s">
        <v>10840</v>
      </c>
      <c r="O2521" s="295" t="s">
        <v>11143</v>
      </c>
    </row>
    <row r="2522" ht="15.75" customHeight="1">
      <c r="B2522" s="295" t="s">
        <v>15984</v>
      </c>
      <c r="C2522" s="295">
        <v>1.21135003E8</v>
      </c>
      <c r="D2522" s="295" t="s">
        <v>1267</v>
      </c>
      <c r="E2522" s="295" t="s">
        <v>6067</v>
      </c>
      <c r="F2522" s="295" t="s">
        <v>6066</v>
      </c>
      <c r="G2522" s="295" t="s">
        <v>38</v>
      </c>
      <c r="I2522" s="295" t="s">
        <v>10840</v>
      </c>
      <c r="J2522" s="295" t="s">
        <v>10840</v>
      </c>
      <c r="K2522" s="295" t="s">
        <v>11402</v>
      </c>
      <c r="L2522" s="295" t="s">
        <v>10840</v>
      </c>
      <c r="O2522" s="295" t="s">
        <v>11072</v>
      </c>
    </row>
    <row r="2523" ht="15.75" customHeight="1">
      <c r="B2523" s="295" t="s">
        <v>15986</v>
      </c>
      <c r="C2523" s="295">
        <v>1.21135003E8</v>
      </c>
      <c r="D2523" s="295" t="s">
        <v>1267</v>
      </c>
      <c r="E2523" s="295" t="s">
        <v>15987</v>
      </c>
      <c r="F2523" s="295" t="s">
        <v>6066</v>
      </c>
      <c r="G2523" s="295" t="s">
        <v>32</v>
      </c>
      <c r="I2523" s="295" t="s">
        <v>10919</v>
      </c>
      <c r="J2523" s="295" t="s">
        <v>10874</v>
      </c>
      <c r="K2523" s="295" t="s">
        <v>11486</v>
      </c>
      <c r="L2523" s="295" t="s">
        <v>10901</v>
      </c>
      <c r="O2523" s="295" t="s">
        <v>11383</v>
      </c>
    </row>
    <row r="2524" ht="15.75" customHeight="1">
      <c r="B2524" s="295" t="s">
        <v>15988</v>
      </c>
      <c r="C2524" s="295">
        <v>1.21135503E8</v>
      </c>
      <c r="D2524" s="295" t="s">
        <v>1353</v>
      </c>
      <c r="E2524" s="295" t="s">
        <v>6071</v>
      </c>
      <c r="F2524" s="295" t="s">
        <v>6070</v>
      </c>
      <c r="G2524" s="295" t="s">
        <v>79</v>
      </c>
      <c r="I2524" s="295" t="s">
        <v>10840</v>
      </c>
      <c r="J2524" s="295" t="s">
        <v>10869</v>
      </c>
      <c r="K2524" s="295" t="s">
        <v>11171</v>
      </c>
      <c r="L2524" s="295" t="s">
        <v>10840</v>
      </c>
      <c r="O2524" s="295" t="s">
        <v>11173</v>
      </c>
    </row>
    <row r="2525" ht="15.75" customHeight="1">
      <c r="B2525" s="295" t="s">
        <v>15989</v>
      </c>
      <c r="C2525" s="295">
        <v>1.21135503E8</v>
      </c>
      <c r="D2525" s="295" t="s">
        <v>1353</v>
      </c>
      <c r="E2525" s="295" t="s">
        <v>6071</v>
      </c>
      <c r="F2525" s="295" t="s">
        <v>6070</v>
      </c>
      <c r="G2525" s="295" t="s">
        <v>38</v>
      </c>
      <c r="H2525" s="295" t="s">
        <v>10840</v>
      </c>
      <c r="I2525" s="295" t="s">
        <v>10840</v>
      </c>
      <c r="J2525" s="295" t="s">
        <v>10935</v>
      </c>
      <c r="K2525" s="295" t="s">
        <v>11106</v>
      </c>
      <c r="L2525" s="295" t="s">
        <v>10840</v>
      </c>
      <c r="M2525" s="295" t="s">
        <v>10840</v>
      </c>
      <c r="O2525" s="295" t="s">
        <v>11115</v>
      </c>
    </row>
    <row r="2526" ht="15.75" customHeight="1">
      <c r="B2526" s="295" t="s">
        <v>15990</v>
      </c>
      <c r="C2526" s="295">
        <v>1.21135503E8</v>
      </c>
      <c r="D2526" s="295" t="s">
        <v>1353</v>
      </c>
      <c r="E2526" s="295" t="s">
        <v>15991</v>
      </c>
      <c r="F2526" s="295" t="s">
        <v>6070</v>
      </c>
      <c r="G2526" s="295" t="s">
        <v>32</v>
      </c>
      <c r="H2526" s="295" t="s">
        <v>10840</v>
      </c>
      <c r="I2526" s="295" t="s">
        <v>10840</v>
      </c>
      <c r="J2526" s="295" t="s">
        <v>11229</v>
      </c>
      <c r="K2526" s="295" t="s">
        <v>11547</v>
      </c>
      <c r="L2526" s="295" t="s">
        <v>10874</v>
      </c>
      <c r="M2526" s="295" t="s">
        <v>10840</v>
      </c>
      <c r="O2526" s="295" t="s">
        <v>11543</v>
      </c>
    </row>
    <row r="2527" ht="15.75" customHeight="1">
      <c r="B2527" s="295" t="s">
        <v>15992</v>
      </c>
      <c r="C2527" s="295">
        <v>1.21135503E8</v>
      </c>
      <c r="D2527" s="295" t="s">
        <v>1353</v>
      </c>
      <c r="E2527" s="295" t="s">
        <v>6075</v>
      </c>
      <c r="F2527" s="295" t="s">
        <v>6074</v>
      </c>
      <c r="G2527" s="295" t="s">
        <v>79</v>
      </c>
      <c r="I2527" s="295" t="s">
        <v>10840</v>
      </c>
      <c r="J2527" s="295" t="s">
        <v>11517</v>
      </c>
      <c r="K2527" s="295" t="s">
        <v>11364</v>
      </c>
      <c r="L2527" s="295" t="s">
        <v>10840</v>
      </c>
      <c r="M2527" s="295" t="s">
        <v>10840</v>
      </c>
      <c r="N2527" s="295" t="s">
        <v>10840</v>
      </c>
      <c r="O2527" s="295" t="s">
        <v>10967</v>
      </c>
    </row>
    <row r="2528" ht="15.75" customHeight="1">
      <c r="B2528" s="295" t="s">
        <v>15994</v>
      </c>
      <c r="C2528" s="295">
        <v>1.21135503E8</v>
      </c>
      <c r="D2528" s="295" t="s">
        <v>1353</v>
      </c>
      <c r="E2528" s="295" t="s">
        <v>6075</v>
      </c>
      <c r="F2528" s="295" t="s">
        <v>6074</v>
      </c>
      <c r="G2528" s="295" t="s">
        <v>38</v>
      </c>
      <c r="I2528" s="295" t="s">
        <v>10840</v>
      </c>
      <c r="J2528" s="295" t="s">
        <v>11210</v>
      </c>
      <c r="K2528" s="295" t="s">
        <v>11978</v>
      </c>
      <c r="L2528" s="295" t="s">
        <v>10840</v>
      </c>
      <c r="M2528" s="295" t="s">
        <v>10840</v>
      </c>
      <c r="N2528" s="295" t="s">
        <v>10840</v>
      </c>
      <c r="O2528" s="295" t="s">
        <v>11553</v>
      </c>
    </row>
    <row r="2529" ht="15.75" customHeight="1">
      <c r="B2529" s="295" t="s">
        <v>15995</v>
      </c>
      <c r="C2529" s="295">
        <v>1.21135503E8</v>
      </c>
      <c r="D2529" s="295" t="s">
        <v>1353</v>
      </c>
      <c r="E2529" s="295" t="s">
        <v>15996</v>
      </c>
      <c r="F2529" s="295" t="s">
        <v>6074</v>
      </c>
      <c r="G2529" s="295" t="s">
        <v>32</v>
      </c>
      <c r="I2529" s="295" t="s">
        <v>10919</v>
      </c>
      <c r="J2529" s="295" t="s">
        <v>10969</v>
      </c>
      <c r="K2529" s="295" t="s">
        <v>12188</v>
      </c>
      <c r="L2529" s="295" t="s">
        <v>10862</v>
      </c>
      <c r="M2529" s="295" t="s">
        <v>10840</v>
      </c>
      <c r="N2529" s="295" t="s">
        <v>10840</v>
      </c>
      <c r="O2529" s="295" t="s">
        <v>12019</v>
      </c>
    </row>
    <row r="2530" ht="15.75" customHeight="1">
      <c r="B2530" s="295" t="s">
        <v>15997</v>
      </c>
      <c r="C2530" s="295">
        <v>1.21136503E8</v>
      </c>
      <c r="D2530" s="295" t="s">
        <v>1656</v>
      </c>
      <c r="E2530" s="295" t="s">
        <v>6080</v>
      </c>
      <c r="F2530" s="295" t="s">
        <v>6079</v>
      </c>
      <c r="G2530" s="295" t="s">
        <v>79</v>
      </c>
      <c r="I2530" s="295" t="s">
        <v>10840</v>
      </c>
      <c r="J2530" s="295" t="s">
        <v>10944</v>
      </c>
      <c r="K2530" s="295" t="s">
        <v>11341</v>
      </c>
      <c r="L2530" s="295" t="s">
        <v>10840</v>
      </c>
      <c r="O2530" s="295" t="s">
        <v>11711</v>
      </c>
    </row>
    <row r="2531" ht="15.75" customHeight="1">
      <c r="B2531" s="295" t="s">
        <v>15998</v>
      </c>
      <c r="C2531" s="295">
        <v>1.21136503E8</v>
      </c>
      <c r="D2531" s="295" t="s">
        <v>1656</v>
      </c>
      <c r="E2531" s="295" t="s">
        <v>6080</v>
      </c>
      <c r="F2531" s="295" t="s">
        <v>6079</v>
      </c>
      <c r="G2531" s="295" t="s">
        <v>38</v>
      </c>
      <c r="I2531" s="295" t="s">
        <v>10840</v>
      </c>
      <c r="J2531" s="295" t="s">
        <v>10952</v>
      </c>
      <c r="K2531" s="295" t="s">
        <v>10902</v>
      </c>
      <c r="L2531" s="295" t="s">
        <v>10840</v>
      </c>
      <c r="O2531" s="295" t="s">
        <v>11177</v>
      </c>
    </row>
    <row r="2532" ht="15.75" customHeight="1">
      <c r="B2532" s="295" t="s">
        <v>15999</v>
      </c>
      <c r="C2532" s="295">
        <v>1.21136503E8</v>
      </c>
      <c r="D2532" s="295" t="s">
        <v>1656</v>
      </c>
      <c r="E2532" s="295" t="s">
        <v>16000</v>
      </c>
      <c r="F2532" s="295" t="s">
        <v>6079</v>
      </c>
      <c r="G2532" s="295" t="s">
        <v>32</v>
      </c>
      <c r="I2532" s="295" t="s">
        <v>10840</v>
      </c>
      <c r="J2532" s="295" t="s">
        <v>10844</v>
      </c>
      <c r="K2532" s="295" t="s">
        <v>10852</v>
      </c>
      <c r="L2532" s="295" t="s">
        <v>10840</v>
      </c>
      <c r="O2532" s="295" t="s">
        <v>12566</v>
      </c>
    </row>
    <row r="2533" ht="15.75" customHeight="1">
      <c r="B2533" s="295" t="s">
        <v>16001</v>
      </c>
      <c r="C2533" s="295">
        <v>1.21136503E8</v>
      </c>
      <c r="D2533" s="295" t="s">
        <v>1656</v>
      </c>
      <c r="E2533" s="295" t="s">
        <v>6084</v>
      </c>
      <c r="F2533" s="295" t="s">
        <v>6083</v>
      </c>
      <c r="G2533" s="295" t="s">
        <v>79</v>
      </c>
      <c r="J2533" s="295" t="s">
        <v>10840</v>
      </c>
      <c r="K2533" s="295" t="s">
        <v>11171</v>
      </c>
      <c r="L2533" s="295" t="s">
        <v>10840</v>
      </c>
      <c r="M2533" s="295" t="s">
        <v>10840</v>
      </c>
      <c r="O2533" s="295" t="s">
        <v>11764</v>
      </c>
    </row>
    <row r="2534" ht="15.75" customHeight="1">
      <c r="B2534" s="295" t="s">
        <v>16002</v>
      </c>
      <c r="C2534" s="295">
        <v>1.21136503E8</v>
      </c>
      <c r="D2534" s="295" t="s">
        <v>1656</v>
      </c>
      <c r="E2534" s="295" t="s">
        <v>6084</v>
      </c>
      <c r="F2534" s="295" t="s">
        <v>6083</v>
      </c>
      <c r="G2534" s="295" t="s">
        <v>38</v>
      </c>
      <c r="J2534" s="295" t="s">
        <v>10901</v>
      </c>
      <c r="K2534" s="295" t="s">
        <v>10884</v>
      </c>
      <c r="M2534" s="295" t="s">
        <v>10840</v>
      </c>
      <c r="O2534" s="295" t="s">
        <v>11257</v>
      </c>
    </row>
    <row r="2535" ht="15.75" customHeight="1">
      <c r="B2535" s="295" t="s">
        <v>16004</v>
      </c>
      <c r="C2535" s="295">
        <v>1.21136503E8</v>
      </c>
      <c r="D2535" s="295" t="s">
        <v>1656</v>
      </c>
      <c r="E2535" s="295" t="s">
        <v>16005</v>
      </c>
      <c r="F2535" s="295" t="s">
        <v>6083</v>
      </c>
      <c r="G2535" s="295" t="s">
        <v>32</v>
      </c>
      <c r="J2535" s="295" t="s">
        <v>10867</v>
      </c>
      <c r="K2535" s="295" t="s">
        <v>12153</v>
      </c>
      <c r="L2535" s="295" t="s">
        <v>10840</v>
      </c>
      <c r="M2535" s="295" t="s">
        <v>10840</v>
      </c>
      <c r="O2535" s="295" t="s">
        <v>12271</v>
      </c>
    </row>
    <row r="2536" ht="15.75" customHeight="1">
      <c r="B2536" s="295" t="s">
        <v>16006</v>
      </c>
      <c r="C2536" s="295">
        <v>1.21136603E8</v>
      </c>
      <c r="D2536" s="295" t="s">
        <v>1663</v>
      </c>
      <c r="E2536" s="295" t="s">
        <v>6088</v>
      </c>
      <c r="F2536" s="295" t="s">
        <v>6087</v>
      </c>
      <c r="G2536" s="295" t="s">
        <v>79</v>
      </c>
      <c r="H2536" s="295" t="s">
        <v>10840</v>
      </c>
      <c r="I2536" s="295" t="s">
        <v>11378</v>
      </c>
      <c r="J2536" s="295" t="s">
        <v>11454</v>
      </c>
      <c r="K2536" s="295" t="s">
        <v>11829</v>
      </c>
      <c r="L2536" s="295" t="s">
        <v>11271</v>
      </c>
      <c r="M2536" s="295" t="s">
        <v>10840</v>
      </c>
      <c r="N2536" s="295" t="s">
        <v>10840</v>
      </c>
      <c r="O2536" s="295" t="s">
        <v>12532</v>
      </c>
    </row>
    <row r="2537" ht="15.75" customHeight="1">
      <c r="B2537" s="295" t="s">
        <v>16007</v>
      </c>
      <c r="C2537" s="295">
        <v>1.21136603E8</v>
      </c>
      <c r="D2537" s="295" t="s">
        <v>1663</v>
      </c>
      <c r="E2537" s="295" t="s">
        <v>6088</v>
      </c>
      <c r="F2537" s="295" t="s">
        <v>6087</v>
      </c>
      <c r="G2537" s="295" t="s">
        <v>38</v>
      </c>
      <c r="I2537" s="295" t="s">
        <v>10952</v>
      </c>
      <c r="J2537" s="295" t="s">
        <v>11406</v>
      </c>
      <c r="K2537" s="295" t="s">
        <v>11276</v>
      </c>
      <c r="L2537" s="295" t="s">
        <v>10995</v>
      </c>
      <c r="O2537" s="295" t="s">
        <v>11346</v>
      </c>
    </row>
    <row r="2538" ht="15.75" customHeight="1">
      <c r="B2538" s="295" t="s">
        <v>16008</v>
      </c>
      <c r="C2538" s="295">
        <v>1.21136603E8</v>
      </c>
      <c r="D2538" s="295" t="s">
        <v>1663</v>
      </c>
      <c r="E2538" s="295" t="s">
        <v>16009</v>
      </c>
      <c r="F2538" s="295" t="s">
        <v>6087</v>
      </c>
      <c r="G2538" s="295" t="s">
        <v>32</v>
      </c>
      <c r="H2538" s="295" t="s">
        <v>10840</v>
      </c>
      <c r="I2538" s="295" t="s">
        <v>11391</v>
      </c>
      <c r="J2538" s="295" t="s">
        <v>11383</v>
      </c>
      <c r="K2538" s="295" t="s">
        <v>12810</v>
      </c>
      <c r="L2538" s="295" t="s">
        <v>10851</v>
      </c>
      <c r="M2538" s="295" t="s">
        <v>10840</v>
      </c>
      <c r="N2538" s="295" t="s">
        <v>10840</v>
      </c>
      <c r="O2538" s="295" t="s">
        <v>13071</v>
      </c>
    </row>
    <row r="2539" ht="15.75" customHeight="1">
      <c r="B2539" s="295" t="s">
        <v>16010</v>
      </c>
      <c r="C2539" s="295">
        <v>1.21139004E8</v>
      </c>
      <c r="D2539" s="295" t="s">
        <v>2146</v>
      </c>
      <c r="E2539" s="295" t="s">
        <v>6093</v>
      </c>
      <c r="F2539" s="295" t="s">
        <v>6092</v>
      </c>
      <c r="G2539" s="295" t="s">
        <v>79</v>
      </c>
      <c r="J2539" s="295" t="s">
        <v>10840</v>
      </c>
      <c r="K2539" s="295" t="s">
        <v>11044</v>
      </c>
      <c r="L2539" s="295" t="s">
        <v>10840</v>
      </c>
      <c r="O2539" s="295" t="s">
        <v>11039</v>
      </c>
    </row>
    <row r="2540" ht="15.75" customHeight="1">
      <c r="B2540" s="295" t="s">
        <v>16011</v>
      </c>
      <c r="C2540" s="295">
        <v>1.21139004E8</v>
      </c>
      <c r="D2540" s="295" t="s">
        <v>2146</v>
      </c>
      <c r="E2540" s="295" t="s">
        <v>6093</v>
      </c>
      <c r="F2540" s="295" t="s">
        <v>6092</v>
      </c>
      <c r="G2540" s="295" t="s">
        <v>38</v>
      </c>
      <c r="J2540" s="295" t="s">
        <v>10912</v>
      </c>
      <c r="K2540" s="295" t="s">
        <v>11044</v>
      </c>
      <c r="L2540" s="295" t="s">
        <v>10840</v>
      </c>
      <c r="O2540" s="295" t="s">
        <v>11182</v>
      </c>
    </row>
    <row r="2541" ht="15.75" customHeight="1">
      <c r="B2541" s="295" t="s">
        <v>16013</v>
      </c>
      <c r="C2541" s="295">
        <v>1.21139004E8</v>
      </c>
      <c r="D2541" s="295" t="s">
        <v>2146</v>
      </c>
      <c r="E2541" s="295" t="s">
        <v>16014</v>
      </c>
      <c r="F2541" s="295" t="s">
        <v>6092</v>
      </c>
      <c r="G2541" s="295" t="s">
        <v>32</v>
      </c>
      <c r="J2541" s="295" t="s">
        <v>10867</v>
      </c>
      <c r="K2541" s="295" t="s">
        <v>10881</v>
      </c>
      <c r="L2541" s="295" t="s">
        <v>10840</v>
      </c>
      <c r="O2541" s="295" t="s">
        <v>11112</v>
      </c>
    </row>
    <row r="2542" ht="15.75" customHeight="1">
      <c r="B2542" s="295" t="s">
        <v>16015</v>
      </c>
      <c r="C2542" s="295">
        <v>1.21139004E8</v>
      </c>
      <c r="D2542" s="295" t="s">
        <v>2146</v>
      </c>
      <c r="E2542" s="295" t="s">
        <v>6097</v>
      </c>
      <c r="F2542" s="295" t="s">
        <v>6096</v>
      </c>
      <c r="G2542" s="295" t="s">
        <v>79</v>
      </c>
      <c r="I2542" s="295" t="s">
        <v>10840</v>
      </c>
      <c r="J2542" s="295" t="s">
        <v>10840</v>
      </c>
      <c r="K2542" s="295" t="s">
        <v>11340</v>
      </c>
      <c r="L2542" s="295" t="s">
        <v>10840</v>
      </c>
      <c r="O2542" s="295" t="s">
        <v>11391</v>
      </c>
    </row>
    <row r="2543" ht="15.75" customHeight="1">
      <c r="B2543" s="295" t="s">
        <v>16016</v>
      </c>
      <c r="C2543" s="295">
        <v>1.21139004E8</v>
      </c>
      <c r="D2543" s="295" t="s">
        <v>2146</v>
      </c>
      <c r="E2543" s="295" t="s">
        <v>6097</v>
      </c>
      <c r="F2543" s="295" t="s">
        <v>6096</v>
      </c>
      <c r="G2543" s="295" t="s">
        <v>38</v>
      </c>
      <c r="I2543" s="295" t="s">
        <v>10840</v>
      </c>
      <c r="J2543" s="295" t="s">
        <v>10840</v>
      </c>
      <c r="K2543" s="295" t="s">
        <v>11450</v>
      </c>
      <c r="O2543" s="295" t="s">
        <v>11044</v>
      </c>
    </row>
    <row r="2544" ht="15.75" customHeight="1">
      <c r="B2544" s="295" t="s">
        <v>16017</v>
      </c>
      <c r="C2544" s="295">
        <v>1.21139004E8</v>
      </c>
      <c r="D2544" s="295" t="s">
        <v>2146</v>
      </c>
      <c r="E2544" s="295" t="s">
        <v>16018</v>
      </c>
      <c r="F2544" s="295" t="s">
        <v>6096</v>
      </c>
      <c r="G2544" s="295" t="s">
        <v>32</v>
      </c>
      <c r="I2544" s="295" t="s">
        <v>10840</v>
      </c>
      <c r="J2544" s="295" t="s">
        <v>10840</v>
      </c>
      <c r="K2544" s="295" t="s">
        <v>10880</v>
      </c>
      <c r="L2544" s="295" t="s">
        <v>10840</v>
      </c>
      <c r="O2544" s="295" t="s">
        <v>10893</v>
      </c>
    </row>
    <row r="2545" ht="15.75" customHeight="1">
      <c r="B2545" s="295" t="s">
        <v>16019</v>
      </c>
      <c r="C2545" s="295">
        <v>1.21390302E8</v>
      </c>
      <c r="D2545" s="295" t="s">
        <v>587</v>
      </c>
      <c r="E2545" s="295" t="s">
        <v>6101</v>
      </c>
      <c r="F2545" s="295" t="s">
        <v>6100</v>
      </c>
      <c r="G2545" s="295" t="s">
        <v>79</v>
      </c>
      <c r="I2545" s="295" t="s">
        <v>10995</v>
      </c>
      <c r="J2545" s="295" t="s">
        <v>11213</v>
      </c>
      <c r="K2545" s="295" t="s">
        <v>10935</v>
      </c>
      <c r="L2545" s="295" t="s">
        <v>10912</v>
      </c>
      <c r="M2545" s="295" t="s">
        <v>10840</v>
      </c>
      <c r="O2545" s="295" t="s">
        <v>12404</v>
      </c>
    </row>
    <row r="2546" ht="15.75" customHeight="1">
      <c r="B2546" s="295" t="s">
        <v>16021</v>
      </c>
      <c r="C2546" s="295">
        <v>1.21390302E8</v>
      </c>
      <c r="D2546" s="295" t="s">
        <v>587</v>
      </c>
      <c r="E2546" s="295" t="s">
        <v>6101</v>
      </c>
      <c r="F2546" s="295" t="s">
        <v>6100</v>
      </c>
      <c r="G2546" s="295" t="s">
        <v>38</v>
      </c>
      <c r="I2546" s="295" t="s">
        <v>10869</v>
      </c>
      <c r="J2546" s="295" t="s">
        <v>11917</v>
      </c>
      <c r="K2546" s="295" t="s">
        <v>10869</v>
      </c>
      <c r="L2546" s="295" t="s">
        <v>10935</v>
      </c>
      <c r="M2546" s="295" t="s">
        <v>10840</v>
      </c>
      <c r="O2546" s="295" t="s">
        <v>11260</v>
      </c>
    </row>
    <row r="2547" ht="15.75" customHeight="1">
      <c r="B2547" s="295" t="s">
        <v>16022</v>
      </c>
      <c r="C2547" s="295">
        <v>1.21390302E8</v>
      </c>
      <c r="D2547" s="295" t="s">
        <v>587</v>
      </c>
      <c r="E2547" s="295" t="s">
        <v>16023</v>
      </c>
      <c r="F2547" s="295" t="s">
        <v>6100</v>
      </c>
      <c r="G2547" s="295" t="s">
        <v>32</v>
      </c>
      <c r="I2547" s="295" t="s">
        <v>11489</v>
      </c>
      <c r="J2547" s="295" t="s">
        <v>11787</v>
      </c>
      <c r="K2547" s="295" t="s">
        <v>11229</v>
      </c>
      <c r="L2547" s="295" t="s">
        <v>10850</v>
      </c>
      <c r="M2547" s="295" t="s">
        <v>10840</v>
      </c>
      <c r="O2547" s="295" t="s">
        <v>12060</v>
      </c>
    </row>
    <row r="2548" ht="15.75" customHeight="1">
      <c r="B2548" s="295" t="s">
        <v>16024</v>
      </c>
      <c r="C2548" s="295">
        <v>1.21390302E8</v>
      </c>
      <c r="D2548" s="295" t="s">
        <v>587</v>
      </c>
      <c r="E2548" s="295" t="s">
        <v>6105</v>
      </c>
      <c r="F2548" s="295" t="s">
        <v>6104</v>
      </c>
      <c r="G2548" s="295" t="s">
        <v>79</v>
      </c>
      <c r="I2548" s="295" t="s">
        <v>11041</v>
      </c>
      <c r="J2548" s="295" t="s">
        <v>11150</v>
      </c>
      <c r="K2548" s="295" t="s">
        <v>10840</v>
      </c>
      <c r="L2548" s="295" t="s">
        <v>10952</v>
      </c>
      <c r="M2548" s="295" t="s">
        <v>10840</v>
      </c>
      <c r="O2548" s="295" t="s">
        <v>12083</v>
      </c>
    </row>
    <row r="2549" ht="15.75" customHeight="1">
      <c r="B2549" s="295" t="s">
        <v>16025</v>
      </c>
      <c r="C2549" s="295">
        <v>1.21390302E8</v>
      </c>
      <c r="D2549" s="295" t="s">
        <v>587</v>
      </c>
      <c r="E2549" s="295" t="s">
        <v>6105</v>
      </c>
      <c r="F2549" s="295" t="s">
        <v>6104</v>
      </c>
      <c r="G2549" s="295" t="s">
        <v>38</v>
      </c>
      <c r="I2549" s="295" t="s">
        <v>11021</v>
      </c>
      <c r="J2549" s="295" t="s">
        <v>11161</v>
      </c>
      <c r="K2549" s="295" t="s">
        <v>10840</v>
      </c>
      <c r="L2549" s="295" t="s">
        <v>10874</v>
      </c>
      <c r="M2549" s="295" t="s">
        <v>10840</v>
      </c>
      <c r="O2549" s="295" t="s">
        <v>10934</v>
      </c>
    </row>
    <row r="2550" ht="15.75" customHeight="1">
      <c r="B2550" s="295" t="s">
        <v>16027</v>
      </c>
      <c r="C2550" s="295">
        <v>1.21390302E8</v>
      </c>
      <c r="D2550" s="295" t="s">
        <v>587</v>
      </c>
      <c r="E2550" s="295" t="s">
        <v>16028</v>
      </c>
      <c r="F2550" s="295" t="s">
        <v>6104</v>
      </c>
      <c r="G2550" s="295" t="s">
        <v>32</v>
      </c>
      <c r="I2550" s="295" t="s">
        <v>11197</v>
      </c>
      <c r="J2550" s="295" t="s">
        <v>11202</v>
      </c>
      <c r="K2550" s="295" t="s">
        <v>10888</v>
      </c>
      <c r="L2550" s="295" t="s">
        <v>10877</v>
      </c>
      <c r="M2550" s="295" t="s">
        <v>10840</v>
      </c>
      <c r="O2550" s="295" t="s">
        <v>12930</v>
      </c>
    </row>
    <row r="2551" ht="15.75" customHeight="1">
      <c r="B2551" s="295" t="s">
        <v>16029</v>
      </c>
      <c r="C2551" s="295">
        <v>1.21390302E8</v>
      </c>
      <c r="D2551" s="295" t="s">
        <v>587</v>
      </c>
      <c r="E2551" s="295" t="s">
        <v>6110</v>
      </c>
      <c r="F2551" s="295" t="s">
        <v>6109</v>
      </c>
      <c r="G2551" s="295" t="s">
        <v>79</v>
      </c>
      <c r="I2551" s="295" t="s">
        <v>11489</v>
      </c>
      <c r="J2551" s="295" t="s">
        <v>11214</v>
      </c>
      <c r="K2551" s="295" t="s">
        <v>10867</v>
      </c>
      <c r="L2551" s="295" t="s">
        <v>10912</v>
      </c>
      <c r="M2551" s="295" t="s">
        <v>10840</v>
      </c>
      <c r="O2551" s="295" t="s">
        <v>11361</v>
      </c>
    </row>
    <row r="2552" ht="15.75" customHeight="1">
      <c r="B2552" s="295" t="s">
        <v>16030</v>
      </c>
      <c r="C2552" s="295">
        <v>1.21390302E8</v>
      </c>
      <c r="D2552" s="295" t="s">
        <v>587</v>
      </c>
      <c r="E2552" s="295" t="s">
        <v>6110</v>
      </c>
      <c r="F2552" s="295" t="s">
        <v>6109</v>
      </c>
      <c r="G2552" s="295" t="s">
        <v>38</v>
      </c>
      <c r="I2552" s="295" t="s">
        <v>11055</v>
      </c>
      <c r="J2552" s="295" t="s">
        <v>11178</v>
      </c>
      <c r="K2552" s="295" t="s">
        <v>10869</v>
      </c>
      <c r="L2552" s="295" t="s">
        <v>10944</v>
      </c>
      <c r="M2552" s="295" t="s">
        <v>10840</v>
      </c>
      <c r="N2552" s="295" t="s">
        <v>10840</v>
      </c>
      <c r="O2552" s="295" t="s">
        <v>11046</v>
      </c>
    </row>
    <row r="2553" ht="15.75" customHeight="1">
      <c r="B2553" s="295" t="s">
        <v>16031</v>
      </c>
      <c r="C2553" s="295">
        <v>1.21390302E8</v>
      </c>
      <c r="D2553" s="295" t="s">
        <v>587</v>
      </c>
      <c r="E2553" s="295" t="s">
        <v>16032</v>
      </c>
      <c r="F2553" s="295" t="s">
        <v>6109</v>
      </c>
      <c r="G2553" s="295" t="s">
        <v>32</v>
      </c>
      <c r="I2553" s="295" t="s">
        <v>11353</v>
      </c>
      <c r="J2553" s="295" t="s">
        <v>12575</v>
      </c>
      <c r="K2553" s="295" t="s">
        <v>11055</v>
      </c>
      <c r="L2553" s="295" t="s">
        <v>10873</v>
      </c>
      <c r="M2553" s="295" t="s">
        <v>10919</v>
      </c>
      <c r="N2553" s="295" t="s">
        <v>10840</v>
      </c>
      <c r="O2553" s="295" t="s">
        <v>16034</v>
      </c>
    </row>
    <row r="2554" ht="15.75" customHeight="1">
      <c r="B2554" s="295" t="s">
        <v>16035</v>
      </c>
      <c r="C2554" s="295">
        <v>1.21390302E8</v>
      </c>
      <c r="D2554" s="295" t="s">
        <v>587</v>
      </c>
      <c r="E2554" s="295" t="s">
        <v>6114</v>
      </c>
      <c r="F2554" s="295" t="s">
        <v>6113</v>
      </c>
      <c r="G2554" s="295" t="s">
        <v>79</v>
      </c>
      <c r="I2554" s="295" t="s">
        <v>11036</v>
      </c>
      <c r="J2554" s="295" t="s">
        <v>13020</v>
      </c>
      <c r="K2554" s="295" t="s">
        <v>11406</v>
      </c>
      <c r="L2554" s="295" t="s">
        <v>10970</v>
      </c>
      <c r="M2554" s="295" t="s">
        <v>10901</v>
      </c>
      <c r="O2554" s="295" t="s">
        <v>11998</v>
      </c>
    </row>
    <row r="2555" ht="15.75" customHeight="1">
      <c r="B2555" s="295" t="s">
        <v>16036</v>
      </c>
      <c r="C2555" s="295">
        <v>1.21390302E8</v>
      </c>
      <c r="D2555" s="295" t="s">
        <v>587</v>
      </c>
      <c r="E2555" s="295" t="s">
        <v>6114</v>
      </c>
      <c r="F2555" s="295" t="s">
        <v>6113</v>
      </c>
      <c r="G2555" s="295" t="s">
        <v>38</v>
      </c>
      <c r="I2555" s="295" t="s">
        <v>11150</v>
      </c>
      <c r="J2555" s="295" t="s">
        <v>12314</v>
      </c>
      <c r="K2555" s="295" t="s">
        <v>11486</v>
      </c>
      <c r="L2555" s="295" t="s">
        <v>11406</v>
      </c>
      <c r="M2555" s="295" t="s">
        <v>10862</v>
      </c>
      <c r="N2555" s="295" t="s">
        <v>10840</v>
      </c>
      <c r="O2555" s="295" t="s">
        <v>16037</v>
      </c>
    </row>
    <row r="2556" ht="15.75" customHeight="1">
      <c r="B2556" s="295" t="s">
        <v>16038</v>
      </c>
      <c r="C2556" s="295">
        <v>1.21390302E8</v>
      </c>
      <c r="D2556" s="295" t="s">
        <v>587</v>
      </c>
      <c r="E2556" s="295" t="s">
        <v>16039</v>
      </c>
      <c r="F2556" s="295" t="s">
        <v>6113</v>
      </c>
      <c r="G2556" s="295" t="s">
        <v>32</v>
      </c>
      <c r="I2556" s="295" t="s">
        <v>10999</v>
      </c>
      <c r="J2556" s="295" t="s">
        <v>16041</v>
      </c>
      <c r="K2556" s="295" t="s">
        <v>10916</v>
      </c>
      <c r="L2556" s="295" t="s">
        <v>11035</v>
      </c>
      <c r="M2556" s="295" t="s">
        <v>10995</v>
      </c>
      <c r="N2556" s="295" t="s">
        <v>10840</v>
      </c>
      <c r="O2556" s="295" t="s">
        <v>16042</v>
      </c>
    </row>
    <row r="2557" ht="15.75" customHeight="1">
      <c r="B2557" s="295" t="s">
        <v>16043</v>
      </c>
      <c r="C2557" s="295">
        <v>1.21390302E8</v>
      </c>
      <c r="D2557" s="295" t="s">
        <v>587</v>
      </c>
      <c r="E2557" s="295" t="s">
        <v>6118</v>
      </c>
      <c r="F2557" s="295" t="s">
        <v>6117</v>
      </c>
      <c r="G2557" s="295" t="s">
        <v>79</v>
      </c>
      <c r="I2557" s="295" t="s">
        <v>11336</v>
      </c>
      <c r="J2557" s="295" t="s">
        <v>12309</v>
      </c>
      <c r="K2557" s="295" t="s">
        <v>10973</v>
      </c>
      <c r="L2557" s="295" t="s">
        <v>11021</v>
      </c>
      <c r="M2557" s="295" t="s">
        <v>10840</v>
      </c>
      <c r="O2557" s="295" t="s">
        <v>16044</v>
      </c>
    </row>
    <row r="2558" ht="15.75" customHeight="1">
      <c r="B2558" s="295" t="s">
        <v>16045</v>
      </c>
      <c r="C2558" s="295">
        <v>1.21390302E8</v>
      </c>
      <c r="D2558" s="295" t="s">
        <v>587</v>
      </c>
      <c r="E2558" s="295" t="s">
        <v>6118</v>
      </c>
      <c r="F2558" s="295" t="s">
        <v>6117</v>
      </c>
      <c r="G2558" s="295" t="s">
        <v>38</v>
      </c>
      <c r="I2558" s="295" t="s">
        <v>11226</v>
      </c>
      <c r="J2558" s="295" t="s">
        <v>16046</v>
      </c>
      <c r="K2558" s="295" t="s">
        <v>11427</v>
      </c>
      <c r="L2558" s="295" t="s">
        <v>11019</v>
      </c>
      <c r="M2558" s="295" t="s">
        <v>10935</v>
      </c>
      <c r="N2558" s="295" t="s">
        <v>10840</v>
      </c>
      <c r="O2558" s="295" t="s">
        <v>16047</v>
      </c>
    </row>
    <row r="2559" ht="15.75" customHeight="1">
      <c r="B2559" s="295" t="s">
        <v>16048</v>
      </c>
      <c r="C2559" s="295">
        <v>1.21390302E8</v>
      </c>
      <c r="D2559" s="295" t="s">
        <v>587</v>
      </c>
      <c r="E2559" s="295" t="s">
        <v>16049</v>
      </c>
      <c r="F2559" s="295" t="s">
        <v>6117</v>
      </c>
      <c r="G2559" s="295" t="s">
        <v>32</v>
      </c>
      <c r="I2559" s="295" t="s">
        <v>11834</v>
      </c>
      <c r="J2559" s="295" t="s">
        <v>15854</v>
      </c>
      <c r="K2559" s="295" t="s">
        <v>10961</v>
      </c>
      <c r="L2559" s="295" t="s">
        <v>11026</v>
      </c>
      <c r="M2559" s="295" t="s">
        <v>10993</v>
      </c>
      <c r="N2559" s="295" t="s">
        <v>10840</v>
      </c>
      <c r="O2559" s="295" t="s">
        <v>5174</v>
      </c>
    </row>
    <row r="2560" ht="15.75" customHeight="1">
      <c r="B2560" s="295" t="s">
        <v>16050</v>
      </c>
      <c r="C2560" s="295">
        <v>1.21390302E8</v>
      </c>
      <c r="D2560" s="295" t="s">
        <v>587</v>
      </c>
      <c r="E2560" s="295" t="s">
        <v>6122</v>
      </c>
      <c r="F2560" s="295" t="s">
        <v>6121</v>
      </c>
      <c r="G2560" s="295" t="s">
        <v>79</v>
      </c>
      <c r="I2560" s="295" t="s">
        <v>10952</v>
      </c>
      <c r="J2560" s="295" t="s">
        <v>12117</v>
      </c>
      <c r="K2560" s="295" t="s">
        <v>10840</v>
      </c>
      <c r="L2560" s="295" t="s">
        <v>10867</v>
      </c>
      <c r="M2560" s="295" t="s">
        <v>10840</v>
      </c>
      <c r="O2560" s="295" t="s">
        <v>11388</v>
      </c>
    </row>
    <row r="2561" ht="15.75" customHeight="1">
      <c r="B2561" s="295" t="s">
        <v>16052</v>
      </c>
      <c r="C2561" s="295">
        <v>1.21390302E8</v>
      </c>
      <c r="D2561" s="295" t="s">
        <v>587</v>
      </c>
      <c r="E2561" s="295" t="s">
        <v>6122</v>
      </c>
      <c r="F2561" s="295" t="s">
        <v>6121</v>
      </c>
      <c r="G2561" s="295" t="s">
        <v>38</v>
      </c>
      <c r="I2561" s="295" t="s">
        <v>10921</v>
      </c>
      <c r="J2561" s="295" t="s">
        <v>11708</v>
      </c>
      <c r="K2561" s="295" t="s">
        <v>10912</v>
      </c>
      <c r="L2561" s="295" t="s">
        <v>10874</v>
      </c>
      <c r="M2561" s="295" t="s">
        <v>10840</v>
      </c>
      <c r="O2561" s="295" t="s">
        <v>11978</v>
      </c>
    </row>
    <row r="2562" ht="15.75" customHeight="1">
      <c r="B2562" s="295" t="s">
        <v>16053</v>
      </c>
      <c r="C2562" s="295">
        <v>1.21390302E8</v>
      </c>
      <c r="D2562" s="295" t="s">
        <v>587</v>
      </c>
      <c r="E2562" s="295" t="s">
        <v>16054</v>
      </c>
      <c r="F2562" s="295" t="s">
        <v>6121</v>
      </c>
      <c r="G2562" s="295" t="s">
        <v>32</v>
      </c>
      <c r="I2562" s="295" t="s">
        <v>11340</v>
      </c>
      <c r="J2562" s="295" t="s">
        <v>12417</v>
      </c>
      <c r="K2562" s="295" t="s">
        <v>10869</v>
      </c>
      <c r="L2562" s="295" t="s">
        <v>11229</v>
      </c>
      <c r="M2562" s="295" t="s">
        <v>10840</v>
      </c>
      <c r="O2562" s="295" t="s">
        <v>12075</v>
      </c>
    </row>
    <row r="2563" ht="15.75" customHeight="1">
      <c r="B2563" s="295" t="s">
        <v>16055</v>
      </c>
      <c r="C2563" s="295">
        <v>1.21390302E8</v>
      </c>
      <c r="D2563" s="295" t="s">
        <v>587</v>
      </c>
      <c r="E2563" s="295" t="s">
        <v>6126</v>
      </c>
      <c r="F2563" s="295" t="s">
        <v>6125</v>
      </c>
      <c r="G2563" s="295" t="s">
        <v>79</v>
      </c>
      <c r="I2563" s="295" t="s">
        <v>10874</v>
      </c>
      <c r="J2563" s="295" t="s">
        <v>11363</v>
      </c>
      <c r="K2563" s="295" t="s">
        <v>10840</v>
      </c>
      <c r="L2563" s="295" t="s">
        <v>10840</v>
      </c>
      <c r="M2563" s="295" t="s">
        <v>10840</v>
      </c>
      <c r="N2563" s="295" t="s">
        <v>10840</v>
      </c>
      <c r="O2563" s="295" t="s">
        <v>12117</v>
      </c>
    </row>
    <row r="2564" ht="15.75" customHeight="1">
      <c r="B2564" s="295" t="s">
        <v>16056</v>
      </c>
      <c r="C2564" s="295">
        <v>1.21390302E8</v>
      </c>
      <c r="D2564" s="295" t="s">
        <v>587</v>
      </c>
      <c r="E2564" s="295" t="s">
        <v>6126</v>
      </c>
      <c r="F2564" s="295" t="s">
        <v>6125</v>
      </c>
      <c r="G2564" s="295" t="s">
        <v>38</v>
      </c>
      <c r="I2564" s="295" t="s">
        <v>10864</v>
      </c>
      <c r="J2564" s="295" t="s">
        <v>11148</v>
      </c>
      <c r="K2564" s="295" t="s">
        <v>10840</v>
      </c>
      <c r="L2564" s="295" t="s">
        <v>10840</v>
      </c>
      <c r="M2564" s="295" t="s">
        <v>10840</v>
      </c>
      <c r="O2564" s="295" t="s">
        <v>10911</v>
      </c>
    </row>
    <row r="2565" ht="15.75" customHeight="1">
      <c r="B2565" s="295" t="s">
        <v>16057</v>
      </c>
      <c r="C2565" s="295">
        <v>1.21390302E8</v>
      </c>
      <c r="D2565" s="295" t="s">
        <v>587</v>
      </c>
      <c r="E2565" s="295" t="s">
        <v>16058</v>
      </c>
      <c r="F2565" s="295" t="s">
        <v>6125</v>
      </c>
      <c r="G2565" s="295" t="s">
        <v>32</v>
      </c>
      <c r="I2565" s="295" t="s">
        <v>11271</v>
      </c>
      <c r="J2565" s="295" t="s">
        <v>11910</v>
      </c>
      <c r="K2565" s="295" t="s">
        <v>10901</v>
      </c>
      <c r="L2565" s="295" t="s">
        <v>10935</v>
      </c>
      <c r="M2565" s="295" t="s">
        <v>10840</v>
      </c>
      <c r="N2565" s="295" t="s">
        <v>10840</v>
      </c>
      <c r="O2565" s="295" t="s">
        <v>11922</v>
      </c>
    </row>
    <row r="2566" ht="15.75" customHeight="1">
      <c r="B2566" s="295" t="s">
        <v>16060</v>
      </c>
      <c r="C2566" s="295">
        <v>1.21391303E8</v>
      </c>
      <c r="D2566" s="295" t="s">
        <v>790</v>
      </c>
      <c r="E2566" s="295" t="s">
        <v>6131</v>
      </c>
      <c r="F2566" s="295" t="s">
        <v>6130</v>
      </c>
      <c r="G2566" s="295" t="s">
        <v>79</v>
      </c>
      <c r="I2566" s="295" t="s">
        <v>10840</v>
      </c>
      <c r="J2566" s="295" t="s">
        <v>11450</v>
      </c>
      <c r="K2566" s="295" t="s">
        <v>11450</v>
      </c>
      <c r="L2566" s="295" t="s">
        <v>10840</v>
      </c>
      <c r="M2566" s="295" t="s">
        <v>10840</v>
      </c>
      <c r="O2566" s="295" t="s">
        <v>11101</v>
      </c>
    </row>
    <row r="2567" ht="15.75" customHeight="1">
      <c r="B2567" s="295" t="s">
        <v>16061</v>
      </c>
      <c r="C2567" s="295">
        <v>1.21391303E8</v>
      </c>
      <c r="D2567" s="295" t="s">
        <v>790</v>
      </c>
      <c r="E2567" s="295" t="s">
        <v>6131</v>
      </c>
      <c r="F2567" s="295" t="s">
        <v>6130</v>
      </c>
      <c r="G2567" s="295" t="s">
        <v>38</v>
      </c>
      <c r="I2567" s="295" t="s">
        <v>10919</v>
      </c>
      <c r="J2567" s="295" t="s">
        <v>10955</v>
      </c>
      <c r="K2567" s="295" t="s">
        <v>11391</v>
      </c>
      <c r="L2567" s="295" t="s">
        <v>10919</v>
      </c>
      <c r="M2567" s="295" t="s">
        <v>10840</v>
      </c>
      <c r="O2567" s="295" t="s">
        <v>11064</v>
      </c>
    </row>
    <row r="2568" ht="15.75" customHeight="1">
      <c r="B2568" s="295" t="s">
        <v>16062</v>
      </c>
      <c r="C2568" s="295">
        <v>1.21391303E8</v>
      </c>
      <c r="D2568" s="295" t="s">
        <v>790</v>
      </c>
      <c r="E2568" s="295" t="s">
        <v>16063</v>
      </c>
      <c r="F2568" s="295" t="s">
        <v>6130</v>
      </c>
      <c r="G2568" s="295" t="s">
        <v>32</v>
      </c>
      <c r="I2568" s="295" t="s">
        <v>10843</v>
      </c>
      <c r="J2568" s="295" t="s">
        <v>10904</v>
      </c>
      <c r="K2568" s="295" t="s">
        <v>11226</v>
      </c>
      <c r="L2568" s="295" t="s">
        <v>10862</v>
      </c>
      <c r="M2568" s="295" t="s">
        <v>10840</v>
      </c>
      <c r="O2568" s="295" t="s">
        <v>11634</v>
      </c>
    </row>
    <row r="2569" ht="15.75" customHeight="1">
      <c r="B2569" s="295" t="s">
        <v>16064</v>
      </c>
      <c r="C2569" s="295">
        <v>1.21391303E8</v>
      </c>
      <c r="D2569" s="295" t="s">
        <v>790</v>
      </c>
      <c r="E2569" s="295" t="s">
        <v>6135</v>
      </c>
      <c r="F2569" s="295" t="s">
        <v>6134</v>
      </c>
      <c r="G2569" s="295" t="s">
        <v>79</v>
      </c>
      <c r="I2569" s="295" t="s">
        <v>10935</v>
      </c>
      <c r="J2569" s="295" t="s">
        <v>11873</v>
      </c>
      <c r="K2569" s="295" t="s">
        <v>10896</v>
      </c>
      <c r="L2569" s="295" t="s">
        <v>10874</v>
      </c>
      <c r="M2569" s="295" t="s">
        <v>10840</v>
      </c>
      <c r="O2569" s="295" t="s">
        <v>11627</v>
      </c>
    </row>
    <row r="2570" ht="15.75" customHeight="1">
      <c r="B2570" s="295" t="s">
        <v>16066</v>
      </c>
      <c r="C2570" s="295">
        <v>1.21391303E8</v>
      </c>
      <c r="D2570" s="295" t="s">
        <v>790</v>
      </c>
      <c r="E2570" s="295" t="s">
        <v>6135</v>
      </c>
      <c r="F2570" s="295" t="s">
        <v>6134</v>
      </c>
      <c r="G2570" s="295" t="s">
        <v>38</v>
      </c>
      <c r="I2570" s="295" t="s">
        <v>10840</v>
      </c>
      <c r="J2570" s="295" t="s">
        <v>11226</v>
      </c>
      <c r="K2570" s="295" t="s">
        <v>11707</v>
      </c>
      <c r="L2570" s="295" t="s">
        <v>10888</v>
      </c>
      <c r="M2570" s="295" t="s">
        <v>10840</v>
      </c>
      <c r="O2570" s="295" t="s">
        <v>10856</v>
      </c>
    </row>
    <row r="2571" ht="15.75" customHeight="1">
      <c r="B2571" s="295" t="s">
        <v>16067</v>
      </c>
      <c r="C2571" s="295">
        <v>1.21391303E8</v>
      </c>
      <c r="D2571" s="295" t="s">
        <v>790</v>
      </c>
      <c r="E2571" s="295" t="s">
        <v>16068</v>
      </c>
      <c r="F2571" s="295" t="s">
        <v>6134</v>
      </c>
      <c r="G2571" s="295" t="s">
        <v>32</v>
      </c>
      <c r="I2571" s="295" t="s">
        <v>10993</v>
      </c>
      <c r="J2571" s="295" t="s">
        <v>11161</v>
      </c>
      <c r="K2571" s="295" t="s">
        <v>11153</v>
      </c>
      <c r="L2571" s="295" t="s">
        <v>11021</v>
      </c>
      <c r="M2571" s="295" t="s">
        <v>10840</v>
      </c>
      <c r="O2571" s="295" t="s">
        <v>14909</v>
      </c>
    </row>
    <row r="2572" ht="15.75" customHeight="1">
      <c r="B2572" s="295" t="s">
        <v>16069</v>
      </c>
      <c r="C2572" s="295">
        <v>1.21392303E8</v>
      </c>
      <c r="D2572" s="295" t="s">
        <v>1003</v>
      </c>
      <c r="E2572" s="295" t="s">
        <v>6139</v>
      </c>
      <c r="F2572" s="295" t="s">
        <v>6138</v>
      </c>
      <c r="G2572" s="295" t="s">
        <v>79</v>
      </c>
      <c r="H2572" s="295" t="s">
        <v>10840</v>
      </c>
      <c r="I2572" s="295" t="s">
        <v>11345</v>
      </c>
      <c r="J2572" s="295" t="s">
        <v>12504</v>
      </c>
      <c r="K2572" s="295" t="s">
        <v>14263</v>
      </c>
      <c r="L2572" s="295" t="s">
        <v>11072</v>
      </c>
      <c r="M2572" s="295" t="s">
        <v>11301</v>
      </c>
      <c r="N2572" s="295" t="s">
        <v>10840</v>
      </c>
      <c r="O2572" s="295" t="s">
        <v>14143</v>
      </c>
    </row>
    <row r="2573" ht="15.75" customHeight="1">
      <c r="B2573" s="295" t="s">
        <v>16070</v>
      </c>
      <c r="C2573" s="295">
        <v>1.21392303E8</v>
      </c>
      <c r="D2573" s="295" t="s">
        <v>1003</v>
      </c>
      <c r="E2573" s="295" t="s">
        <v>6139</v>
      </c>
      <c r="F2573" s="295" t="s">
        <v>6138</v>
      </c>
      <c r="G2573" s="295" t="s">
        <v>38</v>
      </c>
      <c r="I2573" s="295" t="s">
        <v>11427</v>
      </c>
      <c r="J2573" s="295" t="s">
        <v>12055</v>
      </c>
      <c r="K2573" s="295" t="s">
        <v>11911</v>
      </c>
      <c r="L2573" s="295" t="s">
        <v>11427</v>
      </c>
      <c r="M2573" s="295" t="s">
        <v>11273</v>
      </c>
      <c r="N2573" s="295" t="s">
        <v>10840</v>
      </c>
      <c r="O2573" s="295" t="s">
        <v>16071</v>
      </c>
    </row>
    <row r="2574" ht="15.75" customHeight="1">
      <c r="B2574" s="295" t="s">
        <v>16072</v>
      </c>
      <c r="C2574" s="295">
        <v>1.21392303E8</v>
      </c>
      <c r="D2574" s="295" t="s">
        <v>1003</v>
      </c>
      <c r="E2574" s="295" t="s">
        <v>16073</v>
      </c>
      <c r="F2574" s="295" t="s">
        <v>6138</v>
      </c>
      <c r="G2574" s="295" t="s">
        <v>32</v>
      </c>
      <c r="H2574" s="295" t="s">
        <v>10840</v>
      </c>
      <c r="I2574" s="295" t="s">
        <v>11644</v>
      </c>
      <c r="J2574" s="295" t="s">
        <v>11015</v>
      </c>
      <c r="K2574" s="295" t="s">
        <v>16075</v>
      </c>
      <c r="L2574" s="295" t="s">
        <v>11306</v>
      </c>
      <c r="M2574" s="295" t="s">
        <v>10883</v>
      </c>
      <c r="N2574" s="295" t="s">
        <v>10840</v>
      </c>
      <c r="O2574" s="295" t="s">
        <v>16076</v>
      </c>
    </row>
    <row r="2575" ht="15.75" customHeight="1">
      <c r="B2575" s="295" t="s">
        <v>16077</v>
      </c>
      <c r="C2575" s="295">
        <v>1.21392303E8</v>
      </c>
      <c r="D2575" s="295" t="s">
        <v>1003</v>
      </c>
      <c r="E2575" s="295" t="s">
        <v>6143</v>
      </c>
      <c r="F2575" s="295" t="s">
        <v>6142</v>
      </c>
      <c r="G2575" s="295" t="s">
        <v>79</v>
      </c>
      <c r="I2575" s="295" t="s">
        <v>10843</v>
      </c>
      <c r="J2575" s="295" t="s">
        <v>10974</v>
      </c>
      <c r="K2575" s="295" t="s">
        <v>11542</v>
      </c>
      <c r="L2575" s="295" t="s">
        <v>10917</v>
      </c>
      <c r="M2575" s="295" t="s">
        <v>10901</v>
      </c>
      <c r="O2575" s="295" t="s">
        <v>11922</v>
      </c>
    </row>
    <row r="2576" ht="15.75" customHeight="1">
      <c r="B2576" s="295" t="s">
        <v>16078</v>
      </c>
      <c r="C2576" s="295">
        <v>1.21392303E8</v>
      </c>
      <c r="D2576" s="295" t="s">
        <v>1003</v>
      </c>
      <c r="E2576" s="295" t="s">
        <v>6143</v>
      </c>
      <c r="F2576" s="295" t="s">
        <v>6142</v>
      </c>
      <c r="G2576" s="295" t="s">
        <v>38</v>
      </c>
      <c r="H2576" s="295" t="s">
        <v>10840</v>
      </c>
      <c r="I2576" s="295" t="s">
        <v>10869</v>
      </c>
      <c r="J2576" s="295" t="s">
        <v>11141</v>
      </c>
      <c r="K2576" s="295" t="s">
        <v>11727</v>
      </c>
      <c r="L2576" s="295" t="s">
        <v>10869</v>
      </c>
      <c r="M2576" s="295" t="s">
        <v>10864</v>
      </c>
      <c r="O2576" s="295" t="s">
        <v>11984</v>
      </c>
    </row>
    <row r="2577" ht="15.75" customHeight="1">
      <c r="B2577" s="295" t="s">
        <v>16079</v>
      </c>
      <c r="C2577" s="295">
        <v>1.21392303E8</v>
      </c>
      <c r="D2577" s="295" t="s">
        <v>1003</v>
      </c>
      <c r="E2577" s="295" t="s">
        <v>16080</v>
      </c>
      <c r="F2577" s="295" t="s">
        <v>6142</v>
      </c>
      <c r="G2577" s="295" t="s">
        <v>32</v>
      </c>
      <c r="H2577" s="295" t="s">
        <v>10840</v>
      </c>
      <c r="I2577" s="295" t="s">
        <v>11018</v>
      </c>
      <c r="J2577" s="295" t="s">
        <v>13315</v>
      </c>
      <c r="K2577" s="295" t="s">
        <v>11444</v>
      </c>
      <c r="L2577" s="295" t="s">
        <v>10844</v>
      </c>
      <c r="M2577" s="295" t="s">
        <v>10988</v>
      </c>
      <c r="O2577" s="295" t="s">
        <v>13793</v>
      </c>
    </row>
    <row r="2578" ht="15.75" customHeight="1">
      <c r="B2578" s="295" t="s">
        <v>16081</v>
      </c>
      <c r="C2578" s="295">
        <v>1.21392303E8</v>
      </c>
      <c r="D2578" s="295" t="s">
        <v>1003</v>
      </c>
      <c r="E2578" s="295" t="s">
        <v>6148</v>
      </c>
      <c r="F2578" s="295" t="s">
        <v>6147</v>
      </c>
      <c r="G2578" s="295" t="s">
        <v>79</v>
      </c>
      <c r="I2578" s="295" t="s">
        <v>10840</v>
      </c>
      <c r="J2578" s="295" t="s">
        <v>10921</v>
      </c>
      <c r="K2578" s="295" t="s">
        <v>11341</v>
      </c>
      <c r="L2578" s="295" t="s">
        <v>10874</v>
      </c>
      <c r="M2578" s="295" t="s">
        <v>10864</v>
      </c>
      <c r="O2578" s="295" t="s">
        <v>12271</v>
      </c>
    </row>
    <row r="2579" ht="15.75" customHeight="1">
      <c r="B2579" s="295" t="s">
        <v>16082</v>
      </c>
      <c r="C2579" s="295">
        <v>1.21392303E8</v>
      </c>
      <c r="D2579" s="295" t="s">
        <v>1003</v>
      </c>
      <c r="E2579" s="295" t="s">
        <v>6148</v>
      </c>
      <c r="F2579" s="295" t="s">
        <v>6147</v>
      </c>
      <c r="G2579" s="295" t="s">
        <v>38</v>
      </c>
      <c r="I2579" s="295" t="s">
        <v>10840</v>
      </c>
      <c r="J2579" s="295" t="s">
        <v>11378</v>
      </c>
      <c r="K2579" s="295" t="s">
        <v>11727</v>
      </c>
      <c r="L2579" s="295" t="s">
        <v>10840</v>
      </c>
      <c r="M2579" s="295" t="s">
        <v>10935</v>
      </c>
      <c r="O2579" s="295" t="s">
        <v>11690</v>
      </c>
    </row>
    <row r="2580" ht="15.75" customHeight="1">
      <c r="B2580" s="295" t="s">
        <v>16084</v>
      </c>
      <c r="C2580" s="295">
        <v>1.21392303E8</v>
      </c>
      <c r="D2580" s="295" t="s">
        <v>1003</v>
      </c>
      <c r="E2580" s="295" t="s">
        <v>16085</v>
      </c>
      <c r="F2580" s="295" t="s">
        <v>6147</v>
      </c>
      <c r="G2580" s="295" t="s">
        <v>32</v>
      </c>
      <c r="I2580" s="295" t="s">
        <v>10912</v>
      </c>
      <c r="J2580" s="295" t="s">
        <v>11273</v>
      </c>
      <c r="K2580" s="295" t="s">
        <v>11167</v>
      </c>
      <c r="L2580" s="295" t="s">
        <v>10917</v>
      </c>
      <c r="M2580" s="295" t="s">
        <v>11021</v>
      </c>
      <c r="O2580" s="295" t="s">
        <v>11835</v>
      </c>
    </row>
    <row r="2581" ht="15.75" customHeight="1">
      <c r="B2581" s="295" t="s">
        <v>16086</v>
      </c>
      <c r="C2581" s="295">
        <v>1.2139333E8</v>
      </c>
      <c r="D2581" s="295" t="s">
        <v>1860</v>
      </c>
      <c r="E2581" s="295" t="s">
        <v>1860</v>
      </c>
      <c r="F2581" s="295" t="s">
        <v>6151</v>
      </c>
      <c r="G2581" s="295" t="s">
        <v>79</v>
      </c>
      <c r="I2581" s="295" t="s">
        <v>10840</v>
      </c>
      <c r="J2581" s="295" t="s">
        <v>11611</v>
      </c>
      <c r="O2581" s="295" t="s">
        <v>11764</v>
      </c>
    </row>
    <row r="2582" ht="15.75" customHeight="1">
      <c r="B2582" s="295" t="s">
        <v>16087</v>
      </c>
      <c r="C2582" s="295">
        <v>1.2139333E8</v>
      </c>
      <c r="D2582" s="295" t="s">
        <v>1860</v>
      </c>
      <c r="E2582" s="295" t="s">
        <v>1860</v>
      </c>
      <c r="F2582" s="295" t="s">
        <v>6151</v>
      </c>
      <c r="G2582" s="295" t="s">
        <v>38</v>
      </c>
      <c r="I2582" s="295" t="s">
        <v>10840</v>
      </c>
      <c r="J2582" s="295" t="s">
        <v>11035</v>
      </c>
      <c r="O2582" s="295" t="s">
        <v>10977</v>
      </c>
    </row>
    <row r="2583" ht="15.75" customHeight="1">
      <c r="B2583" s="295" t="s">
        <v>16088</v>
      </c>
      <c r="C2583" s="295">
        <v>1.2139333E8</v>
      </c>
      <c r="D2583" s="295" t="s">
        <v>1860</v>
      </c>
      <c r="E2583" s="295" t="s">
        <v>16089</v>
      </c>
      <c r="F2583" s="295" t="s">
        <v>6151</v>
      </c>
      <c r="G2583" s="295" t="s">
        <v>32</v>
      </c>
      <c r="I2583" s="295" t="s">
        <v>10840</v>
      </c>
      <c r="J2583" s="295" t="s">
        <v>12083</v>
      </c>
      <c r="O2583" s="295" t="s">
        <v>11866</v>
      </c>
    </row>
    <row r="2584" ht="15.75" customHeight="1">
      <c r="B2584" s="295" t="s">
        <v>16090</v>
      </c>
      <c r="C2584" s="295">
        <v>1.21394017E8</v>
      </c>
      <c r="D2584" s="295" t="s">
        <v>853</v>
      </c>
      <c r="E2584" s="295" t="s">
        <v>853</v>
      </c>
      <c r="F2584" s="295" t="s">
        <v>6154</v>
      </c>
      <c r="G2584" s="295" t="s">
        <v>79</v>
      </c>
      <c r="I2584" s="295" t="s">
        <v>10840</v>
      </c>
      <c r="J2584" s="295" t="s">
        <v>10840</v>
      </c>
      <c r="K2584" s="295" t="s">
        <v>11021</v>
      </c>
      <c r="L2584" s="295" t="s">
        <v>10840</v>
      </c>
      <c r="O2584" s="295" t="s">
        <v>11317</v>
      </c>
    </row>
    <row r="2585" ht="15.75" customHeight="1">
      <c r="B2585" s="295" t="s">
        <v>16092</v>
      </c>
      <c r="C2585" s="295">
        <v>1.21394017E8</v>
      </c>
      <c r="D2585" s="295" t="s">
        <v>853</v>
      </c>
      <c r="E2585" s="295" t="s">
        <v>853</v>
      </c>
      <c r="F2585" s="295" t="s">
        <v>6154</v>
      </c>
      <c r="G2585" s="295" t="s">
        <v>38</v>
      </c>
      <c r="I2585" s="295" t="s">
        <v>10840</v>
      </c>
      <c r="J2585" s="295" t="s">
        <v>10840</v>
      </c>
      <c r="K2585" s="295" t="s">
        <v>11055</v>
      </c>
      <c r="L2585" s="295" t="s">
        <v>10840</v>
      </c>
      <c r="M2585" s="295" t="s">
        <v>10840</v>
      </c>
      <c r="O2585" s="295" t="s">
        <v>10927</v>
      </c>
    </row>
    <row r="2586" ht="15.75" customHeight="1">
      <c r="B2586" s="295" t="s">
        <v>16093</v>
      </c>
      <c r="C2586" s="295">
        <v>1.21394017E8</v>
      </c>
      <c r="D2586" s="295" t="s">
        <v>853</v>
      </c>
      <c r="E2586" s="295" t="s">
        <v>16094</v>
      </c>
      <c r="F2586" s="295" t="s">
        <v>6154</v>
      </c>
      <c r="G2586" s="295" t="s">
        <v>32</v>
      </c>
      <c r="I2586" s="295" t="s">
        <v>10840</v>
      </c>
      <c r="J2586" s="295" t="s">
        <v>10840</v>
      </c>
      <c r="K2586" s="295" t="s">
        <v>11028</v>
      </c>
      <c r="L2586" s="295" t="s">
        <v>10840</v>
      </c>
      <c r="M2586" s="295" t="s">
        <v>10840</v>
      </c>
      <c r="O2586" s="295" t="s">
        <v>11353</v>
      </c>
    </row>
    <row r="2587" ht="15.75" customHeight="1">
      <c r="B2587" s="295" t="s">
        <v>16095</v>
      </c>
      <c r="C2587" s="295">
        <v>1.21394503E8</v>
      </c>
      <c r="D2587" s="295" t="s">
        <v>1606</v>
      </c>
      <c r="E2587" s="295" t="s">
        <v>6158</v>
      </c>
      <c r="F2587" s="295" t="s">
        <v>6157</v>
      </c>
      <c r="G2587" s="295" t="s">
        <v>79</v>
      </c>
      <c r="I2587" s="295" t="s">
        <v>10840</v>
      </c>
      <c r="J2587" s="295" t="s">
        <v>11450</v>
      </c>
      <c r="K2587" s="295" t="s">
        <v>11130</v>
      </c>
      <c r="L2587" s="295" t="s">
        <v>10919</v>
      </c>
      <c r="M2587" s="295" t="s">
        <v>10840</v>
      </c>
      <c r="N2587" s="295" t="s">
        <v>10840</v>
      </c>
      <c r="O2587" s="295" t="s">
        <v>11154</v>
      </c>
    </row>
    <row r="2588" ht="15.75" customHeight="1">
      <c r="B2588" s="295" t="s">
        <v>16097</v>
      </c>
      <c r="C2588" s="295">
        <v>1.21394503E8</v>
      </c>
      <c r="D2588" s="295" t="s">
        <v>1606</v>
      </c>
      <c r="E2588" s="295" t="s">
        <v>6158</v>
      </c>
      <c r="F2588" s="295" t="s">
        <v>6157</v>
      </c>
      <c r="G2588" s="295" t="s">
        <v>38</v>
      </c>
      <c r="H2588" s="295" t="s">
        <v>10840</v>
      </c>
      <c r="I2588" s="295" t="s">
        <v>10901</v>
      </c>
      <c r="J2588" s="295" t="s">
        <v>11039</v>
      </c>
      <c r="K2588" s="295" t="s">
        <v>10900</v>
      </c>
      <c r="L2588" s="295" t="s">
        <v>10840</v>
      </c>
      <c r="M2588" s="295" t="s">
        <v>10840</v>
      </c>
      <c r="O2588" s="295" t="s">
        <v>11791</v>
      </c>
    </row>
    <row r="2589" ht="15.75" customHeight="1">
      <c r="B2589" s="295" t="s">
        <v>16098</v>
      </c>
      <c r="C2589" s="295">
        <v>1.21394503E8</v>
      </c>
      <c r="D2589" s="295" t="s">
        <v>1606</v>
      </c>
      <c r="E2589" s="295" t="s">
        <v>16099</v>
      </c>
      <c r="F2589" s="295" t="s">
        <v>6157</v>
      </c>
      <c r="G2589" s="295" t="s">
        <v>32</v>
      </c>
      <c r="H2589" s="295" t="s">
        <v>10840</v>
      </c>
      <c r="I2589" s="295" t="s">
        <v>10864</v>
      </c>
      <c r="J2589" s="295" t="s">
        <v>12105</v>
      </c>
      <c r="K2589" s="295" t="s">
        <v>13306</v>
      </c>
      <c r="L2589" s="295" t="s">
        <v>10888</v>
      </c>
      <c r="M2589" s="295" t="s">
        <v>10840</v>
      </c>
      <c r="N2589" s="295" t="s">
        <v>10840</v>
      </c>
      <c r="O2589" s="295" t="s">
        <v>12616</v>
      </c>
    </row>
    <row r="2590" ht="15.75" customHeight="1">
      <c r="B2590" s="295" t="s">
        <v>16100</v>
      </c>
      <c r="C2590" s="295">
        <v>1.21394503E8</v>
      </c>
      <c r="D2590" s="295" t="s">
        <v>1606</v>
      </c>
      <c r="E2590" s="295" t="s">
        <v>6162</v>
      </c>
      <c r="F2590" s="295" t="s">
        <v>6161</v>
      </c>
      <c r="G2590" s="295" t="s">
        <v>79</v>
      </c>
      <c r="I2590" s="295" t="s">
        <v>10840</v>
      </c>
      <c r="J2590" s="295" t="s">
        <v>10952</v>
      </c>
      <c r="K2590" s="295" t="s">
        <v>10880</v>
      </c>
      <c r="L2590" s="295" t="s">
        <v>10840</v>
      </c>
      <c r="M2590" s="295" t="s">
        <v>10840</v>
      </c>
      <c r="O2590" s="295" t="s">
        <v>11124</v>
      </c>
    </row>
    <row r="2591" ht="15.75" customHeight="1">
      <c r="B2591" s="295" t="s">
        <v>16102</v>
      </c>
      <c r="C2591" s="295">
        <v>1.21394503E8</v>
      </c>
      <c r="D2591" s="295" t="s">
        <v>1606</v>
      </c>
      <c r="E2591" s="295" t="s">
        <v>6162</v>
      </c>
      <c r="F2591" s="295" t="s">
        <v>6161</v>
      </c>
      <c r="G2591" s="295" t="s">
        <v>38</v>
      </c>
      <c r="I2591" s="295" t="s">
        <v>10840</v>
      </c>
      <c r="J2591" s="295" t="s">
        <v>10850</v>
      </c>
      <c r="K2591" s="295" t="s">
        <v>11451</v>
      </c>
      <c r="L2591" s="295" t="s">
        <v>10840</v>
      </c>
      <c r="O2591" s="295" t="s">
        <v>11257</v>
      </c>
    </row>
    <row r="2592" ht="15.75" customHeight="1">
      <c r="B2592" s="295" t="s">
        <v>16103</v>
      </c>
      <c r="C2592" s="295">
        <v>1.21394503E8</v>
      </c>
      <c r="D2592" s="295" t="s">
        <v>1606</v>
      </c>
      <c r="E2592" s="295" t="s">
        <v>16104</v>
      </c>
      <c r="F2592" s="295" t="s">
        <v>6161</v>
      </c>
      <c r="G2592" s="295" t="s">
        <v>32</v>
      </c>
      <c r="I2592" s="295" t="s">
        <v>10840</v>
      </c>
      <c r="J2592" s="295" t="s">
        <v>11180</v>
      </c>
      <c r="K2592" s="295" t="s">
        <v>11917</v>
      </c>
      <c r="L2592" s="295" t="s">
        <v>10912</v>
      </c>
      <c r="M2592" s="295" t="s">
        <v>10840</v>
      </c>
      <c r="O2592" s="295" t="s">
        <v>12858</v>
      </c>
    </row>
    <row r="2593" ht="15.75" customHeight="1">
      <c r="B2593" s="295" t="s">
        <v>16105</v>
      </c>
      <c r="C2593" s="295">
        <v>1.21394603E8</v>
      </c>
      <c r="D2593" s="295" t="s">
        <v>1622</v>
      </c>
      <c r="E2593" s="295" t="s">
        <v>6167</v>
      </c>
      <c r="F2593" s="295" t="s">
        <v>6166</v>
      </c>
      <c r="G2593" s="295" t="s">
        <v>79</v>
      </c>
      <c r="I2593" s="295" t="s">
        <v>10840</v>
      </c>
      <c r="J2593" s="295" t="s">
        <v>10874</v>
      </c>
      <c r="K2593" s="295" t="s">
        <v>12272</v>
      </c>
      <c r="L2593" s="295" t="s">
        <v>10840</v>
      </c>
      <c r="M2593" s="295" t="s">
        <v>10840</v>
      </c>
      <c r="O2593" s="295" t="s">
        <v>11895</v>
      </c>
    </row>
    <row r="2594" ht="15.75" customHeight="1">
      <c r="B2594" s="295" t="s">
        <v>16106</v>
      </c>
      <c r="C2594" s="295">
        <v>1.21394603E8</v>
      </c>
      <c r="D2594" s="295" t="s">
        <v>1622</v>
      </c>
      <c r="E2594" s="295" t="s">
        <v>6167</v>
      </c>
      <c r="F2594" s="295" t="s">
        <v>6166</v>
      </c>
      <c r="G2594" s="295" t="s">
        <v>38</v>
      </c>
      <c r="H2594" s="295" t="s">
        <v>10840</v>
      </c>
      <c r="I2594" s="295" t="s">
        <v>10912</v>
      </c>
      <c r="J2594" s="295" t="s">
        <v>10901</v>
      </c>
      <c r="K2594" s="295" t="s">
        <v>12084</v>
      </c>
      <c r="L2594" s="295" t="s">
        <v>10840</v>
      </c>
      <c r="M2594" s="295" t="s">
        <v>10840</v>
      </c>
      <c r="O2594" s="295" t="s">
        <v>10998</v>
      </c>
    </row>
    <row r="2595" ht="15.75" customHeight="1">
      <c r="B2595" s="295" t="s">
        <v>16107</v>
      </c>
      <c r="C2595" s="295">
        <v>1.21394603E8</v>
      </c>
      <c r="D2595" s="295" t="s">
        <v>1622</v>
      </c>
      <c r="E2595" s="295" t="s">
        <v>16108</v>
      </c>
      <c r="F2595" s="295" t="s">
        <v>6166</v>
      </c>
      <c r="G2595" s="295" t="s">
        <v>32</v>
      </c>
      <c r="H2595" s="295" t="s">
        <v>10840</v>
      </c>
      <c r="I2595" s="295" t="s">
        <v>10862</v>
      </c>
      <c r="J2595" s="295" t="s">
        <v>10850</v>
      </c>
      <c r="K2595" s="295" t="s">
        <v>13092</v>
      </c>
      <c r="L2595" s="295" t="s">
        <v>10874</v>
      </c>
      <c r="M2595" s="295" t="s">
        <v>10840</v>
      </c>
      <c r="O2595" s="295" t="s">
        <v>11285</v>
      </c>
    </row>
    <row r="2596" ht="15.75" customHeight="1">
      <c r="B2596" s="295" t="s">
        <v>16110</v>
      </c>
      <c r="C2596" s="295">
        <v>1.21394603E8</v>
      </c>
      <c r="D2596" s="295" t="s">
        <v>1622</v>
      </c>
      <c r="E2596" s="295" t="s">
        <v>6171</v>
      </c>
      <c r="F2596" s="295" t="s">
        <v>6170</v>
      </c>
      <c r="G2596" s="295" t="s">
        <v>79</v>
      </c>
      <c r="I2596" s="295" t="s">
        <v>10840</v>
      </c>
      <c r="J2596" s="295" t="s">
        <v>10840</v>
      </c>
      <c r="K2596" s="295" t="s">
        <v>11112</v>
      </c>
      <c r="L2596" s="295" t="s">
        <v>10840</v>
      </c>
      <c r="O2596" s="295" t="s">
        <v>11766</v>
      </c>
    </row>
    <row r="2597" ht="15.75" customHeight="1">
      <c r="B2597" s="295" t="s">
        <v>16111</v>
      </c>
      <c r="C2597" s="295">
        <v>1.21394603E8</v>
      </c>
      <c r="D2597" s="295" t="s">
        <v>1622</v>
      </c>
      <c r="E2597" s="295" t="s">
        <v>6171</v>
      </c>
      <c r="F2597" s="295" t="s">
        <v>6170</v>
      </c>
      <c r="G2597" s="295" t="s">
        <v>38</v>
      </c>
      <c r="I2597" s="295" t="s">
        <v>10840</v>
      </c>
      <c r="J2597" s="295" t="s">
        <v>10840</v>
      </c>
      <c r="K2597" s="295" t="s">
        <v>10958</v>
      </c>
      <c r="L2597" s="295" t="s">
        <v>10840</v>
      </c>
      <c r="M2597" s="295" t="s">
        <v>10840</v>
      </c>
      <c r="O2597" s="295" t="s">
        <v>10916</v>
      </c>
    </row>
    <row r="2598" ht="15.75" customHeight="1">
      <c r="B2598" s="295" t="s">
        <v>16112</v>
      </c>
      <c r="C2598" s="295">
        <v>1.21394603E8</v>
      </c>
      <c r="D2598" s="295" t="s">
        <v>1622</v>
      </c>
      <c r="E2598" s="295" t="s">
        <v>16113</v>
      </c>
      <c r="F2598" s="295" t="s">
        <v>6170</v>
      </c>
      <c r="G2598" s="295" t="s">
        <v>32</v>
      </c>
      <c r="I2598" s="295" t="s">
        <v>10840</v>
      </c>
      <c r="J2598" s="295" t="s">
        <v>10840</v>
      </c>
      <c r="K2598" s="295" t="s">
        <v>12083</v>
      </c>
      <c r="L2598" s="295" t="s">
        <v>10935</v>
      </c>
      <c r="M2598" s="295" t="s">
        <v>10840</v>
      </c>
      <c r="O2598" s="295" t="s">
        <v>11995</v>
      </c>
    </row>
    <row r="2599" ht="15.75" customHeight="1">
      <c r="B2599" s="295" t="s">
        <v>16114</v>
      </c>
      <c r="C2599" s="295">
        <v>1.21395103E8</v>
      </c>
      <c r="D2599" s="295" t="s">
        <v>1666</v>
      </c>
      <c r="E2599" s="295" t="s">
        <v>6175</v>
      </c>
      <c r="F2599" s="295" t="s">
        <v>6174</v>
      </c>
      <c r="G2599" s="295" t="s">
        <v>79</v>
      </c>
      <c r="I2599" s="295" t="s">
        <v>11184</v>
      </c>
      <c r="J2599" s="295" t="s">
        <v>13403</v>
      </c>
      <c r="K2599" s="295" t="s">
        <v>16115</v>
      </c>
      <c r="L2599" s="295" t="s">
        <v>10969</v>
      </c>
      <c r="M2599" s="295" t="s">
        <v>11128</v>
      </c>
      <c r="N2599" s="295" t="s">
        <v>10840</v>
      </c>
      <c r="O2599" s="295" t="s">
        <v>16116</v>
      </c>
    </row>
    <row r="2600" ht="15.75" customHeight="1">
      <c r="B2600" s="295" t="s">
        <v>16118</v>
      </c>
      <c r="C2600" s="295">
        <v>1.21395103E8</v>
      </c>
      <c r="D2600" s="295" t="s">
        <v>1666</v>
      </c>
      <c r="E2600" s="295" t="s">
        <v>6175</v>
      </c>
      <c r="F2600" s="295" t="s">
        <v>6174</v>
      </c>
      <c r="G2600" s="295" t="s">
        <v>38</v>
      </c>
      <c r="H2600" s="295" t="s">
        <v>10840</v>
      </c>
      <c r="I2600" s="295" t="s">
        <v>11831</v>
      </c>
      <c r="J2600" s="295" t="s">
        <v>11794</v>
      </c>
      <c r="K2600" s="295" t="s">
        <v>16119</v>
      </c>
      <c r="L2600" s="295" t="s">
        <v>11406</v>
      </c>
      <c r="M2600" s="295" t="s">
        <v>11542</v>
      </c>
      <c r="N2600" s="295" t="s">
        <v>10840</v>
      </c>
      <c r="O2600" s="295" t="s">
        <v>16120</v>
      </c>
    </row>
    <row r="2601" ht="15.75" customHeight="1">
      <c r="B2601" s="295" t="s">
        <v>16121</v>
      </c>
      <c r="C2601" s="295">
        <v>1.21395103E8</v>
      </c>
      <c r="D2601" s="295" t="s">
        <v>1666</v>
      </c>
      <c r="E2601" s="295" t="s">
        <v>16122</v>
      </c>
      <c r="F2601" s="295" t="s">
        <v>6174</v>
      </c>
      <c r="G2601" s="295" t="s">
        <v>32</v>
      </c>
      <c r="H2601" s="295" t="s">
        <v>10840</v>
      </c>
      <c r="I2601" s="295" t="s">
        <v>11132</v>
      </c>
      <c r="J2601" s="295" t="s">
        <v>14463</v>
      </c>
      <c r="K2601" s="295" t="s">
        <v>5291</v>
      </c>
      <c r="L2601" s="295" t="s">
        <v>10849</v>
      </c>
      <c r="M2601" s="295" t="s">
        <v>11737</v>
      </c>
      <c r="N2601" s="295" t="s">
        <v>10840</v>
      </c>
      <c r="O2601" s="295" t="s">
        <v>6441</v>
      </c>
    </row>
    <row r="2602" ht="15.75" customHeight="1">
      <c r="B2602" s="295" t="s">
        <v>16123</v>
      </c>
      <c r="C2602" s="295">
        <v>1.21395103E8</v>
      </c>
      <c r="D2602" s="295" t="s">
        <v>1666</v>
      </c>
      <c r="E2602" s="295" t="s">
        <v>6179</v>
      </c>
      <c r="F2602" s="295" t="s">
        <v>6178</v>
      </c>
      <c r="G2602" s="295" t="s">
        <v>79</v>
      </c>
      <c r="I2602" s="295" t="s">
        <v>10921</v>
      </c>
      <c r="J2602" s="295" t="s">
        <v>12105</v>
      </c>
      <c r="K2602" s="295" t="s">
        <v>11128</v>
      </c>
      <c r="L2602" s="295" t="s">
        <v>10864</v>
      </c>
      <c r="M2602" s="295" t="s">
        <v>11353</v>
      </c>
      <c r="N2602" s="295" t="s">
        <v>10840</v>
      </c>
      <c r="O2602" s="295" t="s">
        <v>11254</v>
      </c>
    </row>
    <row r="2603" ht="15.75" customHeight="1">
      <c r="B2603" s="295" t="s">
        <v>16124</v>
      </c>
      <c r="C2603" s="295">
        <v>1.21395103E8</v>
      </c>
      <c r="D2603" s="295" t="s">
        <v>1666</v>
      </c>
      <c r="E2603" s="295" t="s">
        <v>6179</v>
      </c>
      <c r="F2603" s="295" t="s">
        <v>6178</v>
      </c>
      <c r="G2603" s="295" t="s">
        <v>38</v>
      </c>
      <c r="I2603" s="295" t="s">
        <v>10988</v>
      </c>
      <c r="J2603" s="295" t="s">
        <v>10973</v>
      </c>
      <c r="K2603" s="295" t="s">
        <v>10931</v>
      </c>
      <c r="L2603" s="295" t="s">
        <v>10867</v>
      </c>
      <c r="M2603" s="295" t="s">
        <v>10895</v>
      </c>
      <c r="O2603" s="295" t="s">
        <v>13744</v>
      </c>
    </row>
    <row r="2604" ht="15.75" customHeight="1">
      <c r="B2604" s="295" t="s">
        <v>16126</v>
      </c>
      <c r="C2604" s="295">
        <v>1.21395103E8</v>
      </c>
      <c r="D2604" s="295" t="s">
        <v>1666</v>
      </c>
      <c r="E2604" s="295" t="s">
        <v>16127</v>
      </c>
      <c r="F2604" s="295" t="s">
        <v>6178</v>
      </c>
      <c r="G2604" s="295" t="s">
        <v>32</v>
      </c>
      <c r="I2604" s="295" t="s">
        <v>11391</v>
      </c>
      <c r="J2604" s="295" t="s">
        <v>12707</v>
      </c>
      <c r="K2604" s="295" t="s">
        <v>11321</v>
      </c>
      <c r="L2604" s="295" t="s">
        <v>11517</v>
      </c>
      <c r="M2604" s="295" t="s">
        <v>11479</v>
      </c>
      <c r="N2604" s="295" t="s">
        <v>10840</v>
      </c>
      <c r="O2604" s="295" t="s">
        <v>14674</v>
      </c>
    </row>
    <row r="2605" ht="15.75" customHeight="1">
      <c r="B2605" s="295" t="s">
        <v>16128</v>
      </c>
      <c r="C2605" s="295">
        <v>1.21395103E8</v>
      </c>
      <c r="D2605" s="295" t="s">
        <v>1666</v>
      </c>
      <c r="E2605" s="295" t="s">
        <v>6183</v>
      </c>
      <c r="F2605" s="295" t="s">
        <v>6182</v>
      </c>
      <c r="G2605" s="295" t="s">
        <v>79</v>
      </c>
      <c r="H2605" s="295" t="s">
        <v>10840</v>
      </c>
      <c r="I2605" s="295" t="s">
        <v>10867</v>
      </c>
      <c r="J2605" s="295" t="s">
        <v>10973</v>
      </c>
      <c r="K2605" s="295" t="s">
        <v>11434</v>
      </c>
      <c r="L2605" s="295" t="s">
        <v>10843</v>
      </c>
      <c r="M2605" s="295" t="s">
        <v>11317</v>
      </c>
      <c r="O2605" s="295" t="s">
        <v>10996</v>
      </c>
    </row>
    <row r="2606" ht="15.75" customHeight="1">
      <c r="B2606" s="295" t="s">
        <v>16129</v>
      </c>
      <c r="C2606" s="295">
        <v>1.21395103E8</v>
      </c>
      <c r="D2606" s="295" t="s">
        <v>1666</v>
      </c>
      <c r="E2606" s="295" t="s">
        <v>6183</v>
      </c>
      <c r="F2606" s="295" t="s">
        <v>6182</v>
      </c>
      <c r="G2606" s="295" t="s">
        <v>38</v>
      </c>
      <c r="I2606" s="295" t="s">
        <v>10840</v>
      </c>
      <c r="J2606" s="295" t="s">
        <v>11225</v>
      </c>
      <c r="K2606" s="295" t="s">
        <v>11154</v>
      </c>
      <c r="L2606" s="295" t="s">
        <v>10862</v>
      </c>
      <c r="M2606" s="295" t="s">
        <v>10988</v>
      </c>
      <c r="O2606" s="295" t="s">
        <v>13001</v>
      </c>
    </row>
    <row r="2607" ht="15.75" customHeight="1">
      <c r="B2607" s="295" t="s">
        <v>16131</v>
      </c>
      <c r="C2607" s="295">
        <v>1.21395103E8</v>
      </c>
      <c r="D2607" s="295" t="s">
        <v>1666</v>
      </c>
      <c r="E2607" s="295" t="s">
        <v>16132</v>
      </c>
      <c r="F2607" s="295" t="s">
        <v>6182</v>
      </c>
      <c r="G2607" s="295" t="s">
        <v>32</v>
      </c>
      <c r="H2607" s="295" t="s">
        <v>10840</v>
      </c>
      <c r="I2607" s="295" t="s">
        <v>10988</v>
      </c>
      <c r="J2607" s="295" t="s">
        <v>11902</v>
      </c>
      <c r="K2607" s="295" t="s">
        <v>11737</v>
      </c>
      <c r="L2607" s="295" t="s">
        <v>10877</v>
      </c>
      <c r="M2607" s="295" t="s">
        <v>11182</v>
      </c>
      <c r="O2607" s="295" t="s">
        <v>14449</v>
      </c>
    </row>
    <row r="2608" ht="15.75" customHeight="1">
      <c r="B2608" s="295" t="s">
        <v>16134</v>
      </c>
      <c r="C2608" s="295">
        <v>1.21395526E8</v>
      </c>
      <c r="D2608" s="295" t="s">
        <v>1243</v>
      </c>
      <c r="E2608" s="295" t="s">
        <v>1243</v>
      </c>
      <c r="F2608" s="295" t="s">
        <v>6187</v>
      </c>
      <c r="G2608" s="295" t="s">
        <v>79</v>
      </c>
      <c r="H2608" s="295" t="s">
        <v>10840</v>
      </c>
      <c r="I2608" s="295" t="s">
        <v>11021</v>
      </c>
      <c r="J2608" s="295" t="s">
        <v>11132</v>
      </c>
      <c r="K2608" s="295" t="s">
        <v>10867</v>
      </c>
      <c r="L2608" s="295" t="s">
        <v>10840</v>
      </c>
      <c r="O2608" s="295" t="s">
        <v>11154</v>
      </c>
    </row>
    <row r="2609" ht="15.75" customHeight="1">
      <c r="B2609" s="295" t="s">
        <v>16135</v>
      </c>
      <c r="C2609" s="295">
        <v>1.21395526E8</v>
      </c>
      <c r="D2609" s="295" t="s">
        <v>1243</v>
      </c>
      <c r="E2609" s="295" t="s">
        <v>1243</v>
      </c>
      <c r="F2609" s="295" t="s">
        <v>6187</v>
      </c>
      <c r="G2609" s="295" t="s">
        <v>38</v>
      </c>
      <c r="I2609" s="295" t="s">
        <v>10867</v>
      </c>
      <c r="J2609" s="295" t="s">
        <v>11546</v>
      </c>
      <c r="K2609" s="295" t="s">
        <v>10874</v>
      </c>
      <c r="L2609" s="295" t="s">
        <v>10840</v>
      </c>
      <c r="M2609" s="295" t="s">
        <v>10840</v>
      </c>
      <c r="O2609" s="295" t="s">
        <v>11557</v>
      </c>
    </row>
    <row r="2610" ht="15.75" customHeight="1">
      <c r="B2610" s="295" t="s">
        <v>16137</v>
      </c>
      <c r="C2610" s="295">
        <v>1.21395526E8</v>
      </c>
      <c r="D2610" s="295" t="s">
        <v>1243</v>
      </c>
      <c r="E2610" s="295" t="s">
        <v>16138</v>
      </c>
      <c r="F2610" s="295" t="s">
        <v>6187</v>
      </c>
      <c r="G2610" s="295" t="s">
        <v>32</v>
      </c>
      <c r="H2610" s="295" t="s">
        <v>10840</v>
      </c>
      <c r="I2610" s="295" t="s">
        <v>11489</v>
      </c>
      <c r="J2610" s="295" t="s">
        <v>11966</v>
      </c>
      <c r="K2610" s="295" t="s">
        <v>11229</v>
      </c>
      <c r="L2610" s="295" t="s">
        <v>10919</v>
      </c>
      <c r="M2610" s="295" t="s">
        <v>10840</v>
      </c>
      <c r="O2610" s="295" t="s">
        <v>12008</v>
      </c>
    </row>
    <row r="2611" ht="15.75" customHeight="1">
      <c r="B2611" s="295" t="s">
        <v>16139</v>
      </c>
      <c r="C2611" s="295">
        <v>1.21395603E8</v>
      </c>
      <c r="D2611" s="295" t="s">
        <v>1879</v>
      </c>
      <c r="E2611" s="295" t="s">
        <v>6191</v>
      </c>
      <c r="F2611" s="295" t="s">
        <v>6190</v>
      </c>
      <c r="G2611" s="295" t="s">
        <v>79</v>
      </c>
      <c r="I2611" s="295" t="s">
        <v>10935</v>
      </c>
      <c r="J2611" s="295" t="s">
        <v>11406</v>
      </c>
      <c r="K2611" s="295" t="s">
        <v>10977</v>
      </c>
      <c r="L2611" s="295" t="s">
        <v>10944</v>
      </c>
      <c r="M2611" s="295" t="s">
        <v>10840</v>
      </c>
      <c r="O2611" s="295" t="s">
        <v>12156</v>
      </c>
    </row>
    <row r="2612" ht="15.75" customHeight="1">
      <c r="B2612" s="295" t="s">
        <v>16141</v>
      </c>
      <c r="C2612" s="295">
        <v>1.21395603E8</v>
      </c>
      <c r="D2612" s="295" t="s">
        <v>1879</v>
      </c>
      <c r="E2612" s="295" t="s">
        <v>6191</v>
      </c>
      <c r="F2612" s="295" t="s">
        <v>6190</v>
      </c>
      <c r="G2612" s="295" t="s">
        <v>38</v>
      </c>
      <c r="I2612" s="295" t="s">
        <v>10867</v>
      </c>
      <c r="J2612" s="295" t="s">
        <v>10974</v>
      </c>
      <c r="K2612" s="295" t="s">
        <v>10977</v>
      </c>
      <c r="L2612" s="295" t="s">
        <v>11041</v>
      </c>
      <c r="M2612" s="295" t="s">
        <v>10840</v>
      </c>
      <c r="N2612" s="295" t="s">
        <v>10840</v>
      </c>
      <c r="O2612" s="295" t="s">
        <v>10936</v>
      </c>
    </row>
    <row r="2613" ht="15.75" customHeight="1">
      <c r="B2613" s="295" t="s">
        <v>16142</v>
      </c>
      <c r="C2613" s="295">
        <v>1.21395603E8</v>
      </c>
      <c r="D2613" s="295" t="s">
        <v>1879</v>
      </c>
      <c r="E2613" s="295" t="s">
        <v>16143</v>
      </c>
      <c r="F2613" s="295" t="s">
        <v>6190</v>
      </c>
      <c r="G2613" s="295" t="s">
        <v>32</v>
      </c>
      <c r="I2613" s="295" t="s">
        <v>11271</v>
      </c>
      <c r="J2613" s="295" t="s">
        <v>11902</v>
      </c>
      <c r="K2613" s="295" t="s">
        <v>12272</v>
      </c>
      <c r="L2613" s="295" t="s">
        <v>11273</v>
      </c>
      <c r="M2613" s="295" t="s">
        <v>10864</v>
      </c>
      <c r="N2613" s="295" t="s">
        <v>10840</v>
      </c>
      <c r="O2613" s="295" t="s">
        <v>11015</v>
      </c>
    </row>
    <row r="2614" ht="15.75" customHeight="1">
      <c r="B2614" s="295" t="s">
        <v>16145</v>
      </c>
      <c r="C2614" s="295">
        <v>1.21395603E8</v>
      </c>
      <c r="D2614" s="295" t="s">
        <v>1879</v>
      </c>
      <c r="E2614" s="295" t="s">
        <v>6195</v>
      </c>
      <c r="F2614" s="295" t="s">
        <v>6194</v>
      </c>
      <c r="G2614" s="295" t="s">
        <v>79</v>
      </c>
      <c r="H2614" s="295" t="s">
        <v>10840</v>
      </c>
      <c r="I2614" s="295" t="s">
        <v>10840</v>
      </c>
      <c r="J2614" s="295" t="s">
        <v>11517</v>
      </c>
      <c r="K2614" s="295" t="s">
        <v>11301</v>
      </c>
      <c r="L2614" s="295" t="s">
        <v>10840</v>
      </c>
      <c r="M2614" s="295" t="s">
        <v>10840</v>
      </c>
      <c r="O2614" s="295" t="s">
        <v>10858</v>
      </c>
    </row>
    <row r="2615" ht="15.75" customHeight="1">
      <c r="B2615" s="295" t="s">
        <v>16146</v>
      </c>
      <c r="C2615" s="295">
        <v>1.21395603E8</v>
      </c>
      <c r="D2615" s="295" t="s">
        <v>1879</v>
      </c>
      <c r="E2615" s="295" t="s">
        <v>6195</v>
      </c>
      <c r="F2615" s="295" t="s">
        <v>6194</v>
      </c>
      <c r="G2615" s="295" t="s">
        <v>38</v>
      </c>
      <c r="H2615" s="295" t="s">
        <v>10840</v>
      </c>
      <c r="I2615" s="295" t="s">
        <v>10840</v>
      </c>
      <c r="J2615" s="295" t="s">
        <v>10877</v>
      </c>
      <c r="K2615" s="295" t="s">
        <v>10969</v>
      </c>
      <c r="L2615" s="295" t="s">
        <v>10901</v>
      </c>
      <c r="O2615" s="295" t="s">
        <v>11383</v>
      </c>
    </row>
    <row r="2616" ht="15.75" customHeight="1">
      <c r="B2616" s="295" t="s">
        <v>16147</v>
      </c>
      <c r="C2616" s="295">
        <v>1.21395603E8</v>
      </c>
      <c r="D2616" s="295" t="s">
        <v>1879</v>
      </c>
      <c r="E2616" s="295" t="s">
        <v>16148</v>
      </c>
      <c r="F2616" s="295" t="s">
        <v>6194</v>
      </c>
      <c r="G2616" s="295" t="s">
        <v>32</v>
      </c>
      <c r="H2616" s="295" t="s">
        <v>10840</v>
      </c>
      <c r="I2616" s="295" t="s">
        <v>10864</v>
      </c>
      <c r="J2616" s="295" t="s">
        <v>11424</v>
      </c>
      <c r="K2616" s="295" t="s">
        <v>11124</v>
      </c>
      <c r="L2616" s="295" t="s">
        <v>10864</v>
      </c>
      <c r="M2616" s="295" t="s">
        <v>10840</v>
      </c>
      <c r="O2616" s="295" t="s">
        <v>11250</v>
      </c>
    </row>
    <row r="2617" ht="15.75" customHeight="1">
      <c r="B2617" s="295" t="s">
        <v>16150</v>
      </c>
      <c r="C2617" s="295">
        <v>1.21395703E8</v>
      </c>
      <c r="D2617" s="295" t="s">
        <v>1975</v>
      </c>
      <c r="E2617" s="295" t="s">
        <v>6199</v>
      </c>
      <c r="F2617" s="295" t="s">
        <v>6198</v>
      </c>
      <c r="G2617" s="295" t="s">
        <v>79</v>
      </c>
      <c r="I2617" s="295" t="s">
        <v>10840</v>
      </c>
      <c r="J2617" s="295" t="s">
        <v>10873</v>
      </c>
      <c r="K2617" s="295" t="s">
        <v>12351</v>
      </c>
      <c r="L2617" s="295" t="s">
        <v>10840</v>
      </c>
      <c r="M2617" s="295" t="s">
        <v>11450</v>
      </c>
      <c r="N2617" s="295" t="s">
        <v>10840</v>
      </c>
      <c r="O2617" s="295" t="s">
        <v>14070</v>
      </c>
    </row>
    <row r="2618" ht="15.75" customHeight="1">
      <c r="B2618" s="295" t="s">
        <v>16151</v>
      </c>
      <c r="C2618" s="295">
        <v>1.21395703E8</v>
      </c>
      <c r="D2618" s="295" t="s">
        <v>1975</v>
      </c>
      <c r="E2618" s="295" t="s">
        <v>6199</v>
      </c>
      <c r="F2618" s="295" t="s">
        <v>6198</v>
      </c>
      <c r="G2618" s="295" t="s">
        <v>38</v>
      </c>
      <c r="H2618" s="295" t="s">
        <v>10840</v>
      </c>
      <c r="I2618" s="295" t="s">
        <v>10840</v>
      </c>
      <c r="J2618" s="295" t="s">
        <v>11317</v>
      </c>
      <c r="K2618" s="295" t="s">
        <v>14148</v>
      </c>
      <c r="L2618" s="295" t="s">
        <v>10840</v>
      </c>
      <c r="M2618" s="295" t="s">
        <v>11018</v>
      </c>
      <c r="N2618" s="295" t="s">
        <v>10840</v>
      </c>
      <c r="O2618" s="295" t="s">
        <v>12749</v>
      </c>
    </row>
    <row r="2619" ht="15.75" customHeight="1">
      <c r="B2619" s="295" t="s">
        <v>16153</v>
      </c>
      <c r="C2619" s="295">
        <v>1.21395703E8</v>
      </c>
      <c r="D2619" s="295" t="s">
        <v>1975</v>
      </c>
      <c r="E2619" s="295" t="s">
        <v>16154</v>
      </c>
      <c r="F2619" s="295" t="s">
        <v>6198</v>
      </c>
      <c r="G2619" s="295" t="s">
        <v>32</v>
      </c>
      <c r="H2619" s="295" t="s">
        <v>10840</v>
      </c>
      <c r="I2619" s="295" t="s">
        <v>10843</v>
      </c>
      <c r="J2619" s="295" t="s">
        <v>11326</v>
      </c>
      <c r="K2619" s="295" t="s">
        <v>12244</v>
      </c>
      <c r="L2619" s="295" t="s">
        <v>10912</v>
      </c>
      <c r="M2619" s="295" t="s">
        <v>11430</v>
      </c>
      <c r="N2619" s="295" t="s">
        <v>10840</v>
      </c>
      <c r="O2619" s="295" t="s">
        <v>6258</v>
      </c>
    </row>
    <row r="2620" ht="15.75" customHeight="1">
      <c r="B2620" s="295" t="s">
        <v>16155</v>
      </c>
      <c r="C2620" s="295">
        <v>1.21395703E8</v>
      </c>
      <c r="D2620" s="295" t="s">
        <v>1975</v>
      </c>
      <c r="E2620" s="295" t="s">
        <v>6203</v>
      </c>
      <c r="F2620" s="295" t="s">
        <v>6202</v>
      </c>
      <c r="G2620" s="295" t="s">
        <v>79</v>
      </c>
      <c r="H2620" s="295" t="s">
        <v>10840</v>
      </c>
      <c r="I2620" s="295" t="s">
        <v>10840</v>
      </c>
      <c r="J2620" s="295" t="s">
        <v>10864</v>
      </c>
      <c r="K2620" s="295" t="s">
        <v>11094</v>
      </c>
      <c r="L2620" s="295" t="s">
        <v>10840</v>
      </c>
      <c r="M2620" s="295" t="s">
        <v>10944</v>
      </c>
      <c r="O2620" s="295" t="s">
        <v>11757</v>
      </c>
    </row>
    <row r="2621" ht="15.75" customHeight="1">
      <c r="B2621" s="295" t="s">
        <v>16157</v>
      </c>
      <c r="C2621" s="295">
        <v>1.21395703E8</v>
      </c>
      <c r="D2621" s="295" t="s">
        <v>1975</v>
      </c>
      <c r="E2621" s="295" t="s">
        <v>6203</v>
      </c>
      <c r="F2621" s="295" t="s">
        <v>6202</v>
      </c>
      <c r="G2621" s="295" t="s">
        <v>38</v>
      </c>
      <c r="I2621" s="295" t="s">
        <v>10840</v>
      </c>
      <c r="J2621" s="295" t="s">
        <v>10862</v>
      </c>
      <c r="K2621" s="295" t="s">
        <v>11132</v>
      </c>
      <c r="L2621" s="295" t="s">
        <v>10840</v>
      </c>
      <c r="M2621" s="295" t="s">
        <v>10869</v>
      </c>
      <c r="O2621" s="295" t="s">
        <v>11109</v>
      </c>
    </row>
    <row r="2622" ht="15.75" customHeight="1">
      <c r="B2622" s="295" t="s">
        <v>16158</v>
      </c>
      <c r="C2622" s="295">
        <v>1.21395703E8</v>
      </c>
      <c r="D2622" s="295" t="s">
        <v>1975</v>
      </c>
      <c r="E2622" s="295" t="s">
        <v>16159</v>
      </c>
      <c r="F2622" s="295" t="s">
        <v>6202</v>
      </c>
      <c r="G2622" s="295" t="s">
        <v>32</v>
      </c>
      <c r="H2622" s="295" t="s">
        <v>10840</v>
      </c>
      <c r="I2622" s="295" t="s">
        <v>10901</v>
      </c>
      <c r="J2622" s="295" t="s">
        <v>11229</v>
      </c>
      <c r="K2622" s="295" t="s">
        <v>12344</v>
      </c>
      <c r="L2622" s="295" t="s">
        <v>10840</v>
      </c>
      <c r="M2622" s="295" t="s">
        <v>10955</v>
      </c>
      <c r="O2622" s="295" t="s">
        <v>14621</v>
      </c>
    </row>
    <row r="2623" ht="15.75" customHeight="1">
      <c r="B2623" s="295" t="s">
        <v>16160</v>
      </c>
      <c r="C2623" s="295">
        <v>1.21395927E8</v>
      </c>
      <c r="D2623" s="295" t="s">
        <v>614</v>
      </c>
      <c r="E2623" s="295" t="s">
        <v>614</v>
      </c>
      <c r="F2623" s="295" t="s">
        <v>6206</v>
      </c>
      <c r="G2623" s="295" t="s">
        <v>79</v>
      </c>
      <c r="H2623" s="295" t="s">
        <v>10840</v>
      </c>
      <c r="I2623" s="295" t="s">
        <v>10988</v>
      </c>
      <c r="J2623" s="295" t="s">
        <v>11028</v>
      </c>
      <c r="K2623" s="295" t="s">
        <v>11021</v>
      </c>
      <c r="L2623" s="295" t="s">
        <v>10919</v>
      </c>
      <c r="N2623" s="295" t="s">
        <v>10840</v>
      </c>
      <c r="O2623" s="295" t="s">
        <v>11173</v>
      </c>
    </row>
    <row r="2624" ht="15.75" customHeight="1">
      <c r="B2624" s="295" t="s">
        <v>16162</v>
      </c>
      <c r="C2624" s="295">
        <v>1.21395927E8</v>
      </c>
      <c r="D2624" s="295" t="s">
        <v>614</v>
      </c>
      <c r="E2624" s="295" t="s">
        <v>614</v>
      </c>
      <c r="F2624" s="295" t="s">
        <v>6206</v>
      </c>
      <c r="G2624" s="295" t="s">
        <v>38</v>
      </c>
      <c r="H2624" s="295" t="s">
        <v>10840</v>
      </c>
      <c r="I2624" s="295" t="s">
        <v>10901</v>
      </c>
      <c r="J2624" s="295" t="s">
        <v>11402</v>
      </c>
      <c r="K2624" s="295" t="s">
        <v>10840</v>
      </c>
      <c r="L2624" s="295" t="s">
        <v>10840</v>
      </c>
      <c r="O2624" s="295" t="s">
        <v>11074</v>
      </c>
    </row>
    <row r="2625" ht="15.75" customHeight="1">
      <c r="B2625" s="295" t="s">
        <v>16163</v>
      </c>
      <c r="C2625" s="295">
        <v>1.21395927E8</v>
      </c>
      <c r="D2625" s="295" t="s">
        <v>614</v>
      </c>
      <c r="E2625" s="295" t="s">
        <v>16164</v>
      </c>
      <c r="F2625" s="295" t="s">
        <v>6206</v>
      </c>
      <c r="G2625" s="295" t="s">
        <v>32</v>
      </c>
      <c r="H2625" s="295" t="s">
        <v>10840</v>
      </c>
      <c r="I2625" s="295" t="s">
        <v>11317</v>
      </c>
      <c r="J2625" s="295" t="s">
        <v>11123</v>
      </c>
      <c r="K2625" s="295" t="s">
        <v>11317</v>
      </c>
      <c r="L2625" s="295" t="s">
        <v>10935</v>
      </c>
      <c r="N2625" s="295" t="s">
        <v>10840</v>
      </c>
      <c r="O2625" s="295" t="s">
        <v>11359</v>
      </c>
    </row>
    <row r="2626" ht="15.75" customHeight="1">
      <c r="B2626" s="295" t="s">
        <v>16165</v>
      </c>
      <c r="C2626" s="295">
        <v>1.21397803E8</v>
      </c>
      <c r="D2626" s="295" t="s">
        <v>2192</v>
      </c>
      <c r="E2626" s="295" t="s">
        <v>6211</v>
      </c>
      <c r="F2626" s="295" t="s">
        <v>6210</v>
      </c>
      <c r="G2626" s="295" t="s">
        <v>79</v>
      </c>
      <c r="H2626" s="295" t="s">
        <v>10840</v>
      </c>
      <c r="I2626" s="295" t="s">
        <v>11197</v>
      </c>
      <c r="J2626" s="295" t="s">
        <v>11388</v>
      </c>
      <c r="K2626" s="295" t="s">
        <v>11220</v>
      </c>
      <c r="L2626" s="295" t="s">
        <v>11271</v>
      </c>
      <c r="M2626" s="295" t="s">
        <v>10988</v>
      </c>
      <c r="O2626" s="295" t="s">
        <v>16167</v>
      </c>
    </row>
    <row r="2627" ht="15.75" customHeight="1">
      <c r="B2627" s="295" t="s">
        <v>16168</v>
      </c>
      <c r="C2627" s="295">
        <v>1.21397803E8</v>
      </c>
      <c r="D2627" s="295" t="s">
        <v>2192</v>
      </c>
      <c r="E2627" s="295" t="s">
        <v>6211</v>
      </c>
      <c r="F2627" s="295" t="s">
        <v>6210</v>
      </c>
      <c r="G2627" s="295" t="s">
        <v>38</v>
      </c>
      <c r="H2627" s="295" t="s">
        <v>10840</v>
      </c>
      <c r="I2627" s="295" t="s">
        <v>11028</v>
      </c>
      <c r="J2627" s="295" t="s">
        <v>10932</v>
      </c>
      <c r="K2627" s="295" t="s">
        <v>11084</v>
      </c>
      <c r="L2627" s="295" t="s">
        <v>11402</v>
      </c>
      <c r="M2627" s="295" t="s">
        <v>10921</v>
      </c>
      <c r="N2627" s="295" t="s">
        <v>10840</v>
      </c>
      <c r="O2627" s="295" t="s">
        <v>12572</v>
      </c>
    </row>
    <row r="2628" ht="15.75" customHeight="1">
      <c r="B2628" s="295" t="s">
        <v>16169</v>
      </c>
      <c r="C2628" s="295">
        <v>1.21397803E8</v>
      </c>
      <c r="D2628" s="295" t="s">
        <v>2192</v>
      </c>
      <c r="E2628" s="295" t="s">
        <v>16170</v>
      </c>
      <c r="F2628" s="295" t="s">
        <v>6210</v>
      </c>
      <c r="G2628" s="295" t="s">
        <v>32</v>
      </c>
      <c r="H2628" s="295" t="s">
        <v>10840</v>
      </c>
      <c r="I2628" s="295" t="s">
        <v>12737</v>
      </c>
      <c r="J2628" s="295" t="s">
        <v>13025</v>
      </c>
      <c r="K2628" s="295" t="s">
        <v>16171</v>
      </c>
      <c r="L2628" s="295" t="s">
        <v>11026</v>
      </c>
      <c r="M2628" s="295" t="s">
        <v>11391</v>
      </c>
      <c r="N2628" s="295" t="s">
        <v>10840</v>
      </c>
      <c r="O2628" s="295" t="s">
        <v>14723</v>
      </c>
    </row>
    <row r="2629" ht="15.75" customHeight="1">
      <c r="B2629" s="295" t="s">
        <v>16172</v>
      </c>
      <c r="C2629" s="295">
        <v>1.21397803E8</v>
      </c>
      <c r="D2629" s="295" t="s">
        <v>2192</v>
      </c>
      <c r="E2629" s="295" t="s">
        <v>6215</v>
      </c>
      <c r="F2629" s="295" t="s">
        <v>6214</v>
      </c>
      <c r="G2629" s="295" t="s">
        <v>79</v>
      </c>
      <c r="I2629" s="295" t="s">
        <v>11378</v>
      </c>
      <c r="J2629" s="295" t="s">
        <v>11959</v>
      </c>
      <c r="K2629" s="295" t="s">
        <v>10849</v>
      </c>
      <c r="L2629" s="295" t="s">
        <v>10888</v>
      </c>
      <c r="M2629" s="295" t="s">
        <v>10840</v>
      </c>
      <c r="N2629" s="295" t="s">
        <v>10840</v>
      </c>
      <c r="O2629" s="295" t="s">
        <v>11895</v>
      </c>
    </row>
    <row r="2630" ht="15.75" customHeight="1">
      <c r="B2630" s="295" t="s">
        <v>16173</v>
      </c>
      <c r="C2630" s="295">
        <v>1.21397803E8</v>
      </c>
      <c r="D2630" s="295" t="s">
        <v>2192</v>
      </c>
      <c r="E2630" s="295" t="s">
        <v>6215</v>
      </c>
      <c r="F2630" s="295" t="s">
        <v>6214</v>
      </c>
      <c r="G2630" s="295" t="s">
        <v>38</v>
      </c>
      <c r="I2630" s="295" t="s">
        <v>10995</v>
      </c>
      <c r="J2630" s="295" t="s">
        <v>12131</v>
      </c>
      <c r="K2630" s="295" t="s">
        <v>11355</v>
      </c>
      <c r="L2630" s="295" t="s">
        <v>10935</v>
      </c>
      <c r="M2630" s="295" t="s">
        <v>10921</v>
      </c>
      <c r="N2630" s="295" t="s">
        <v>10840</v>
      </c>
      <c r="O2630" s="295" t="s">
        <v>11910</v>
      </c>
    </row>
    <row r="2631" ht="15.75" customHeight="1">
      <c r="B2631" s="295" t="s">
        <v>16175</v>
      </c>
      <c r="C2631" s="295">
        <v>1.21397803E8</v>
      </c>
      <c r="D2631" s="295" t="s">
        <v>2192</v>
      </c>
      <c r="E2631" s="295" t="s">
        <v>16176</v>
      </c>
      <c r="F2631" s="295" t="s">
        <v>6214</v>
      </c>
      <c r="G2631" s="295" t="s">
        <v>32</v>
      </c>
      <c r="I2631" s="295" t="s">
        <v>11143</v>
      </c>
      <c r="J2631" s="295" t="s">
        <v>11431</v>
      </c>
      <c r="K2631" s="295" t="s">
        <v>11431</v>
      </c>
      <c r="L2631" s="295" t="s">
        <v>10995</v>
      </c>
      <c r="M2631" s="295" t="s">
        <v>11229</v>
      </c>
      <c r="N2631" s="295" t="s">
        <v>10840</v>
      </c>
      <c r="O2631" s="295" t="s">
        <v>12159</v>
      </c>
    </row>
    <row r="2632" ht="15.75" customHeight="1">
      <c r="B2632" s="295" t="s">
        <v>16178</v>
      </c>
      <c r="C2632" s="295">
        <v>1.21398065E8</v>
      </c>
      <c r="D2632" s="295" t="s">
        <v>1055</v>
      </c>
      <c r="E2632" s="295" t="s">
        <v>1055</v>
      </c>
      <c r="F2632" s="295" t="s">
        <v>6218</v>
      </c>
      <c r="G2632" s="295" t="s">
        <v>79</v>
      </c>
      <c r="I2632" s="295" t="s">
        <v>11144</v>
      </c>
      <c r="J2632" s="295" t="s">
        <v>11081</v>
      </c>
      <c r="K2632" s="295" t="s">
        <v>10888</v>
      </c>
      <c r="L2632" s="295" t="s">
        <v>10919</v>
      </c>
      <c r="M2632" s="295" t="s">
        <v>10840</v>
      </c>
      <c r="O2632" s="295" t="s">
        <v>13346</v>
      </c>
    </row>
    <row r="2633" ht="15.75" customHeight="1">
      <c r="B2633" s="295" t="s">
        <v>16179</v>
      </c>
      <c r="C2633" s="295">
        <v>1.21398065E8</v>
      </c>
      <c r="D2633" s="295" t="s">
        <v>1055</v>
      </c>
      <c r="E2633" s="295" t="s">
        <v>1055</v>
      </c>
      <c r="F2633" s="295" t="s">
        <v>6218</v>
      </c>
      <c r="G2633" s="295" t="s">
        <v>38</v>
      </c>
      <c r="H2633" s="295" t="s">
        <v>10840</v>
      </c>
      <c r="I2633" s="295" t="s">
        <v>11345</v>
      </c>
      <c r="J2633" s="295" t="s">
        <v>10936</v>
      </c>
      <c r="K2633" s="295" t="s">
        <v>10874</v>
      </c>
      <c r="L2633" s="295" t="s">
        <v>10912</v>
      </c>
      <c r="M2633" s="295" t="s">
        <v>10840</v>
      </c>
      <c r="O2633" s="295" t="s">
        <v>13279</v>
      </c>
    </row>
    <row r="2634" ht="15.75" customHeight="1">
      <c r="B2634" s="295" t="s">
        <v>16180</v>
      </c>
      <c r="C2634" s="295">
        <v>1.21398065E8</v>
      </c>
      <c r="D2634" s="295" t="s">
        <v>1055</v>
      </c>
      <c r="E2634" s="295" t="s">
        <v>16181</v>
      </c>
      <c r="F2634" s="295" t="s">
        <v>6218</v>
      </c>
      <c r="G2634" s="295" t="s">
        <v>32</v>
      </c>
      <c r="H2634" s="295" t="s">
        <v>10840</v>
      </c>
      <c r="I2634" s="295" t="s">
        <v>11902</v>
      </c>
      <c r="J2634" s="295" t="s">
        <v>12328</v>
      </c>
      <c r="K2634" s="295" t="s">
        <v>11021</v>
      </c>
      <c r="L2634" s="295" t="s">
        <v>10917</v>
      </c>
      <c r="M2634" s="295" t="s">
        <v>10840</v>
      </c>
      <c r="O2634" s="295" t="s">
        <v>16183</v>
      </c>
    </row>
    <row r="2635" ht="15.75" customHeight="1">
      <c r="B2635" s="295" t="s">
        <v>16184</v>
      </c>
      <c r="C2635" s="295">
        <v>1.22090001E8</v>
      </c>
      <c r="D2635" s="295" t="s">
        <v>796</v>
      </c>
      <c r="E2635" s="295" t="s">
        <v>796</v>
      </c>
      <c r="F2635" s="295" t="s">
        <v>6221</v>
      </c>
      <c r="G2635" s="295" t="s">
        <v>79</v>
      </c>
      <c r="I2635" s="295" t="s">
        <v>10840</v>
      </c>
      <c r="J2635" s="295" t="s">
        <v>10901</v>
      </c>
      <c r="K2635" s="295" t="s">
        <v>10857</v>
      </c>
      <c r="L2635" s="295" t="s">
        <v>10840</v>
      </c>
      <c r="M2635" s="295" t="s">
        <v>10840</v>
      </c>
      <c r="N2635" s="295" t="s">
        <v>10840</v>
      </c>
      <c r="O2635" s="295" t="s">
        <v>11028</v>
      </c>
    </row>
    <row r="2636" ht="15.75" customHeight="1">
      <c r="B2636" s="295" t="s">
        <v>16185</v>
      </c>
      <c r="C2636" s="295">
        <v>1.22090001E8</v>
      </c>
      <c r="D2636" s="295" t="s">
        <v>796</v>
      </c>
      <c r="E2636" s="295" t="s">
        <v>796</v>
      </c>
      <c r="F2636" s="295" t="s">
        <v>6221</v>
      </c>
      <c r="G2636" s="295" t="s">
        <v>38</v>
      </c>
      <c r="I2636" s="295" t="s">
        <v>10840</v>
      </c>
      <c r="J2636" s="295" t="s">
        <v>10867</v>
      </c>
      <c r="K2636" s="295" t="s">
        <v>10857</v>
      </c>
      <c r="L2636" s="295" t="s">
        <v>10840</v>
      </c>
      <c r="M2636" s="295" t="s">
        <v>10840</v>
      </c>
      <c r="O2636" s="295" t="s">
        <v>11141</v>
      </c>
    </row>
    <row r="2637" ht="15.75" customHeight="1">
      <c r="B2637" s="295" t="s">
        <v>16186</v>
      </c>
      <c r="C2637" s="295">
        <v>1.22090001E8</v>
      </c>
      <c r="D2637" s="295" t="s">
        <v>796</v>
      </c>
      <c r="E2637" s="295" t="s">
        <v>16187</v>
      </c>
      <c r="F2637" s="295" t="s">
        <v>6221</v>
      </c>
      <c r="G2637" s="295" t="s">
        <v>32</v>
      </c>
      <c r="I2637" s="295" t="s">
        <v>10919</v>
      </c>
      <c r="J2637" s="295" t="s">
        <v>11210</v>
      </c>
      <c r="K2637" s="295" t="s">
        <v>10892</v>
      </c>
      <c r="L2637" s="295" t="s">
        <v>10935</v>
      </c>
      <c r="M2637" s="295" t="s">
        <v>10840</v>
      </c>
      <c r="N2637" s="295" t="s">
        <v>10840</v>
      </c>
      <c r="O2637" s="295" t="s">
        <v>10916</v>
      </c>
    </row>
    <row r="2638" ht="15.75" customHeight="1">
      <c r="B2638" s="295" t="s">
        <v>16189</v>
      </c>
      <c r="C2638" s="295">
        <v>1.22091002E8</v>
      </c>
      <c r="D2638" s="295" t="s">
        <v>662</v>
      </c>
      <c r="E2638" s="295" t="s">
        <v>6225</v>
      </c>
      <c r="F2638" s="295" t="s">
        <v>6224</v>
      </c>
      <c r="G2638" s="295" t="s">
        <v>79</v>
      </c>
      <c r="H2638" s="295" t="s">
        <v>10840</v>
      </c>
      <c r="I2638" s="295" t="s">
        <v>11060</v>
      </c>
      <c r="J2638" s="295" t="s">
        <v>11153</v>
      </c>
      <c r="K2638" s="295" t="s">
        <v>13726</v>
      </c>
      <c r="L2638" s="295" t="s">
        <v>11210</v>
      </c>
      <c r="M2638" s="295" t="s">
        <v>11341</v>
      </c>
      <c r="O2638" s="295" t="s">
        <v>13858</v>
      </c>
    </row>
    <row r="2639" ht="15.75" customHeight="1">
      <c r="B2639" s="295" t="s">
        <v>16190</v>
      </c>
      <c r="C2639" s="295">
        <v>1.22091002E8</v>
      </c>
      <c r="D2639" s="295" t="s">
        <v>662</v>
      </c>
      <c r="E2639" s="295" t="s">
        <v>6225</v>
      </c>
      <c r="F2639" s="295" t="s">
        <v>6224</v>
      </c>
      <c r="G2639" s="295" t="s">
        <v>38</v>
      </c>
      <c r="H2639" s="295" t="s">
        <v>10840</v>
      </c>
      <c r="I2639" s="295" t="s">
        <v>11395</v>
      </c>
      <c r="J2639" s="295" t="s">
        <v>12117</v>
      </c>
      <c r="K2639" s="295" t="s">
        <v>13134</v>
      </c>
      <c r="L2639" s="295" t="s">
        <v>10857</v>
      </c>
      <c r="M2639" s="295" t="s">
        <v>12404</v>
      </c>
      <c r="O2639" s="295" t="s">
        <v>16192</v>
      </c>
    </row>
    <row r="2640" ht="15.75" customHeight="1">
      <c r="B2640" s="295" t="s">
        <v>16193</v>
      </c>
      <c r="C2640" s="295">
        <v>1.22091002E8</v>
      </c>
      <c r="D2640" s="295" t="s">
        <v>662</v>
      </c>
      <c r="E2640" s="295" t="s">
        <v>16194</v>
      </c>
      <c r="F2640" s="295" t="s">
        <v>6224</v>
      </c>
      <c r="G2640" s="295" t="s">
        <v>32</v>
      </c>
      <c r="H2640" s="295" t="s">
        <v>10840</v>
      </c>
      <c r="I2640" s="295" t="s">
        <v>10966</v>
      </c>
      <c r="J2640" s="295" t="s">
        <v>14113</v>
      </c>
      <c r="K2640" s="295" t="s">
        <v>16195</v>
      </c>
      <c r="L2640" s="295" t="s">
        <v>10973</v>
      </c>
      <c r="M2640" s="295" t="s">
        <v>11202</v>
      </c>
      <c r="O2640" s="295" t="s">
        <v>16196</v>
      </c>
    </row>
    <row r="2641" ht="15.75" customHeight="1">
      <c r="B2641" s="295" t="s">
        <v>16197</v>
      </c>
      <c r="C2641" s="295">
        <v>1.22091002E8</v>
      </c>
      <c r="D2641" s="295" t="s">
        <v>662</v>
      </c>
      <c r="E2641" s="295" t="s">
        <v>6230</v>
      </c>
      <c r="F2641" s="295" t="s">
        <v>6228</v>
      </c>
      <c r="G2641" s="295" t="s">
        <v>79</v>
      </c>
      <c r="I2641" s="295" t="s">
        <v>10921</v>
      </c>
      <c r="J2641" s="295" t="s">
        <v>11019</v>
      </c>
      <c r="K2641" s="295" t="s">
        <v>10858</v>
      </c>
      <c r="L2641" s="295" t="s">
        <v>10840</v>
      </c>
      <c r="M2641" s="295" t="s">
        <v>10988</v>
      </c>
      <c r="O2641" s="295" t="s">
        <v>11440</v>
      </c>
    </row>
    <row r="2642" ht="15.75" customHeight="1">
      <c r="B2642" s="295" t="s">
        <v>16198</v>
      </c>
      <c r="C2642" s="295">
        <v>1.22091002E8</v>
      </c>
      <c r="D2642" s="295" t="s">
        <v>662</v>
      </c>
      <c r="E2642" s="295" t="s">
        <v>6230</v>
      </c>
      <c r="F2642" s="295" t="s">
        <v>6228</v>
      </c>
      <c r="G2642" s="295" t="s">
        <v>38</v>
      </c>
      <c r="H2642" s="295" t="s">
        <v>10840</v>
      </c>
      <c r="I2642" s="295" t="s">
        <v>10864</v>
      </c>
      <c r="J2642" s="295" t="s">
        <v>10877</v>
      </c>
      <c r="K2642" s="295" t="s">
        <v>11344</v>
      </c>
      <c r="L2642" s="295" t="s">
        <v>10840</v>
      </c>
      <c r="M2642" s="295" t="s">
        <v>11489</v>
      </c>
      <c r="O2642" s="295" t="s">
        <v>10982</v>
      </c>
    </row>
    <row r="2643" ht="15.75" customHeight="1">
      <c r="B2643" s="295" t="s">
        <v>16200</v>
      </c>
      <c r="C2643" s="295">
        <v>1.22091002E8</v>
      </c>
      <c r="D2643" s="295" t="s">
        <v>662</v>
      </c>
      <c r="E2643" s="295" t="s">
        <v>16201</v>
      </c>
      <c r="F2643" s="295" t="s">
        <v>6228</v>
      </c>
      <c r="G2643" s="295" t="s">
        <v>32</v>
      </c>
      <c r="H2643" s="295" t="s">
        <v>10840</v>
      </c>
      <c r="I2643" s="295" t="s">
        <v>11450</v>
      </c>
      <c r="J2643" s="295" t="s">
        <v>11427</v>
      </c>
      <c r="K2643" s="295" t="s">
        <v>11127</v>
      </c>
      <c r="L2643" s="295" t="s">
        <v>10901</v>
      </c>
      <c r="M2643" s="295" t="s">
        <v>11345</v>
      </c>
      <c r="O2643" s="295" t="s">
        <v>11949</v>
      </c>
    </row>
    <row r="2644" ht="15.75" customHeight="1">
      <c r="B2644" s="295" t="s">
        <v>16202</v>
      </c>
      <c r="C2644" s="295">
        <v>1.22091002E8</v>
      </c>
      <c r="D2644" s="295" t="s">
        <v>662</v>
      </c>
      <c r="E2644" s="295" t="s">
        <v>6234</v>
      </c>
      <c r="F2644" s="295" t="s">
        <v>6233</v>
      </c>
      <c r="G2644" s="295" t="s">
        <v>79</v>
      </c>
      <c r="H2644" s="295" t="s">
        <v>10840</v>
      </c>
      <c r="I2644" s="295" t="s">
        <v>10873</v>
      </c>
      <c r="J2644" s="295" t="s">
        <v>10927</v>
      </c>
      <c r="K2644" s="295" t="s">
        <v>12737</v>
      </c>
      <c r="L2644" s="295" t="s">
        <v>10840</v>
      </c>
      <c r="M2644" s="295" t="s">
        <v>10850</v>
      </c>
      <c r="O2644" s="295" t="s">
        <v>10934</v>
      </c>
    </row>
    <row r="2645" ht="15.75" customHeight="1">
      <c r="B2645" s="295" t="s">
        <v>16203</v>
      </c>
      <c r="C2645" s="295">
        <v>1.22091002E8</v>
      </c>
      <c r="D2645" s="295" t="s">
        <v>662</v>
      </c>
      <c r="E2645" s="295" t="s">
        <v>6234</v>
      </c>
      <c r="F2645" s="295" t="s">
        <v>6233</v>
      </c>
      <c r="G2645" s="295" t="s">
        <v>38</v>
      </c>
      <c r="I2645" s="295" t="s">
        <v>11210</v>
      </c>
      <c r="J2645" s="295" t="s">
        <v>11182</v>
      </c>
      <c r="K2645" s="295" t="s">
        <v>10884</v>
      </c>
      <c r="L2645" s="295" t="s">
        <v>10840</v>
      </c>
      <c r="M2645" s="295" t="s">
        <v>10877</v>
      </c>
      <c r="O2645" s="295" t="s">
        <v>11791</v>
      </c>
    </row>
    <row r="2646" ht="15.75" customHeight="1">
      <c r="B2646" s="295" t="s">
        <v>16204</v>
      </c>
      <c r="C2646" s="295">
        <v>1.22091002E8</v>
      </c>
      <c r="D2646" s="295" t="s">
        <v>662</v>
      </c>
      <c r="E2646" s="295" t="s">
        <v>16205</v>
      </c>
      <c r="F2646" s="295" t="s">
        <v>6233</v>
      </c>
      <c r="G2646" s="295" t="s">
        <v>32</v>
      </c>
      <c r="H2646" s="295" t="s">
        <v>10840</v>
      </c>
      <c r="I2646" s="295" t="s">
        <v>11182</v>
      </c>
      <c r="J2646" s="295" t="s">
        <v>11355</v>
      </c>
      <c r="K2646" s="295" t="s">
        <v>12156</v>
      </c>
      <c r="L2646" s="295" t="s">
        <v>10864</v>
      </c>
      <c r="M2646" s="295" t="s">
        <v>11197</v>
      </c>
      <c r="O2646" s="295" t="s">
        <v>12049</v>
      </c>
    </row>
    <row r="2647" ht="15.75" customHeight="1">
      <c r="B2647" s="295" t="s">
        <v>16207</v>
      </c>
      <c r="C2647" s="295">
        <v>1.22091303E8</v>
      </c>
      <c r="D2647" s="295" t="s">
        <v>727</v>
      </c>
      <c r="E2647" s="295" t="s">
        <v>6238</v>
      </c>
      <c r="F2647" s="295" t="s">
        <v>6237</v>
      </c>
      <c r="G2647" s="295" t="s">
        <v>79</v>
      </c>
      <c r="I2647" s="295" t="s">
        <v>10874</v>
      </c>
      <c r="J2647" s="295" t="s">
        <v>11450</v>
      </c>
      <c r="K2647" s="295" t="s">
        <v>11072</v>
      </c>
      <c r="L2647" s="295" t="s">
        <v>10888</v>
      </c>
      <c r="M2647" s="295" t="s">
        <v>10840</v>
      </c>
      <c r="N2647" s="295" t="s">
        <v>10840</v>
      </c>
      <c r="O2647" s="295" t="s">
        <v>11556</v>
      </c>
    </row>
    <row r="2648" ht="15.75" customHeight="1">
      <c r="B2648" s="295" t="s">
        <v>16208</v>
      </c>
      <c r="C2648" s="295">
        <v>1.22091303E8</v>
      </c>
      <c r="D2648" s="295" t="s">
        <v>727</v>
      </c>
      <c r="E2648" s="295" t="s">
        <v>6238</v>
      </c>
      <c r="F2648" s="295" t="s">
        <v>6237</v>
      </c>
      <c r="G2648" s="295" t="s">
        <v>38</v>
      </c>
      <c r="I2648" s="295" t="s">
        <v>11378</v>
      </c>
      <c r="J2648" s="295" t="s">
        <v>11450</v>
      </c>
      <c r="K2648" s="295" t="s">
        <v>11353</v>
      </c>
      <c r="L2648" s="295" t="s">
        <v>10864</v>
      </c>
      <c r="M2648" s="295" t="s">
        <v>10840</v>
      </c>
      <c r="O2648" s="295" t="s">
        <v>11708</v>
      </c>
    </row>
    <row r="2649" ht="15.75" customHeight="1">
      <c r="B2649" s="295" t="s">
        <v>16209</v>
      </c>
      <c r="C2649" s="295">
        <v>1.22091303E8</v>
      </c>
      <c r="D2649" s="295" t="s">
        <v>727</v>
      </c>
      <c r="E2649" s="295" t="s">
        <v>16210</v>
      </c>
      <c r="F2649" s="295" t="s">
        <v>6237</v>
      </c>
      <c r="G2649" s="295" t="s">
        <v>32</v>
      </c>
      <c r="I2649" s="295" t="s">
        <v>11340</v>
      </c>
      <c r="J2649" s="295" t="s">
        <v>11184</v>
      </c>
      <c r="K2649" s="295" t="s">
        <v>10841</v>
      </c>
      <c r="L2649" s="295" t="s">
        <v>11378</v>
      </c>
      <c r="M2649" s="295" t="s">
        <v>10840</v>
      </c>
      <c r="N2649" s="295" t="s">
        <v>10840</v>
      </c>
      <c r="O2649" s="295" t="s">
        <v>12629</v>
      </c>
    </row>
    <row r="2650" ht="15.75" customHeight="1">
      <c r="B2650" s="295" t="s">
        <v>16212</v>
      </c>
      <c r="C2650" s="295">
        <v>1.22091303E8</v>
      </c>
      <c r="D2650" s="295" t="s">
        <v>727</v>
      </c>
      <c r="E2650" s="295" t="s">
        <v>6242</v>
      </c>
      <c r="F2650" s="295" t="s">
        <v>6241</v>
      </c>
      <c r="G2650" s="295" t="s">
        <v>79</v>
      </c>
      <c r="I2650" s="295" t="s">
        <v>10840</v>
      </c>
      <c r="J2650" s="295" t="s">
        <v>11210</v>
      </c>
      <c r="K2650" s="295" t="s">
        <v>11517</v>
      </c>
      <c r="L2650" s="295" t="s">
        <v>10935</v>
      </c>
      <c r="O2650" s="295" t="s">
        <v>11679</v>
      </c>
    </row>
    <row r="2651" ht="15.75" customHeight="1">
      <c r="B2651" s="295" t="s">
        <v>16213</v>
      </c>
      <c r="C2651" s="295">
        <v>1.22091303E8</v>
      </c>
      <c r="D2651" s="295" t="s">
        <v>727</v>
      </c>
      <c r="E2651" s="295" t="s">
        <v>6242</v>
      </c>
      <c r="F2651" s="295" t="s">
        <v>6241</v>
      </c>
      <c r="G2651" s="295" t="s">
        <v>38</v>
      </c>
      <c r="I2651" s="295" t="s">
        <v>10888</v>
      </c>
      <c r="J2651" s="295" t="s">
        <v>10874</v>
      </c>
      <c r="K2651" s="295" t="s">
        <v>10851</v>
      </c>
      <c r="L2651" s="295" t="s">
        <v>10840</v>
      </c>
      <c r="M2651" s="295" t="s">
        <v>10840</v>
      </c>
      <c r="N2651" s="295" t="s">
        <v>10840</v>
      </c>
      <c r="O2651" s="295" t="s">
        <v>11101</v>
      </c>
    </row>
    <row r="2652" ht="15.75" customHeight="1">
      <c r="B2652" s="295" t="s">
        <v>16214</v>
      </c>
      <c r="C2652" s="295">
        <v>1.22091303E8</v>
      </c>
      <c r="D2652" s="295" t="s">
        <v>727</v>
      </c>
      <c r="E2652" s="295" t="s">
        <v>16215</v>
      </c>
      <c r="F2652" s="295" t="s">
        <v>6241</v>
      </c>
      <c r="G2652" s="295" t="s">
        <v>32</v>
      </c>
      <c r="I2652" s="295" t="s">
        <v>10952</v>
      </c>
      <c r="J2652" s="295" t="s">
        <v>10844</v>
      </c>
      <c r="K2652" s="295" t="s">
        <v>10907</v>
      </c>
      <c r="L2652" s="295" t="s">
        <v>10952</v>
      </c>
      <c r="M2652" s="295" t="s">
        <v>10840</v>
      </c>
      <c r="N2652" s="295" t="s">
        <v>10840</v>
      </c>
      <c r="O2652" s="295" t="s">
        <v>11094</v>
      </c>
    </row>
    <row r="2653" ht="15.75" customHeight="1">
      <c r="B2653" s="295" t="s">
        <v>16216</v>
      </c>
      <c r="C2653" s="295">
        <v>1.22091352E8</v>
      </c>
      <c r="D2653" s="295" t="s">
        <v>729</v>
      </c>
      <c r="E2653" s="295" t="s">
        <v>6246</v>
      </c>
      <c r="F2653" s="295" t="s">
        <v>6245</v>
      </c>
      <c r="G2653" s="295" t="s">
        <v>79</v>
      </c>
      <c r="H2653" s="295" t="s">
        <v>10840</v>
      </c>
      <c r="I2653" s="295" t="s">
        <v>10844</v>
      </c>
      <c r="J2653" s="295" t="s">
        <v>11301</v>
      </c>
      <c r="K2653" s="295" t="s">
        <v>11120</v>
      </c>
      <c r="L2653" s="295" t="s">
        <v>10917</v>
      </c>
      <c r="M2653" s="295" t="s">
        <v>10840</v>
      </c>
      <c r="O2653" s="295" t="s">
        <v>11634</v>
      </c>
    </row>
    <row r="2654" ht="15.75" customHeight="1">
      <c r="B2654" s="295" t="s">
        <v>16218</v>
      </c>
      <c r="C2654" s="295">
        <v>1.22091352E8</v>
      </c>
      <c r="D2654" s="295" t="s">
        <v>729</v>
      </c>
      <c r="E2654" s="295" t="s">
        <v>6246</v>
      </c>
      <c r="F2654" s="295" t="s">
        <v>6245</v>
      </c>
      <c r="G2654" s="295" t="s">
        <v>38</v>
      </c>
      <c r="H2654" s="295" t="s">
        <v>10840</v>
      </c>
      <c r="I2654" s="295" t="s">
        <v>11317</v>
      </c>
      <c r="J2654" s="295" t="s">
        <v>11180</v>
      </c>
      <c r="K2654" s="295" t="s">
        <v>11035</v>
      </c>
      <c r="L2654" s="295" t="s">
        <v>10921</v>
      </c>
      <c r="M2654" s="295" t="s">
        <v>10840</v>
      </c>
      <c r="O2654" s="295" t="s">
        <v>11364</v>
      </c>
    </row>
    <row r="2655" ht="15.75" customHeight="1">
      <c r="B2655" s="295" t="s">
        <v>16219</v>
      </c>
      <c r="C2655" s="295">
        <v>1.22091352E8</v>
      </c>
      <c r="D2655" s="295" t="s">
        <v>729</v>
      </c>
      <c r="E2655" s="295" t="s">
        <v>16220</v>
      </c>
      <c r="F2655" s="295" t="s">
        <v>6245</v>
      </c>
      <c r="G2655" s="295" t="s">
        <v>32</v>
      </c>
      <c r="H2655" s="295" t="s">
        <v>10840</v>
      </c>
      <c r="I2655" s="295" t="s">
        <v>11486</v>
      </c>
      <c r="J2655" s="295" t="s">
        <v>12105</v>
      </c>
      <c r="K2655" s="295" t="s">
        <v>11945</v>
      </c>
      <c r="L2655" s="295" t="s">
        <v>10927</v>
      </c>
      <c r="M2655" s="295" t="s">
        <v>10888</v>
      </c>
      <c r="O2655" s="295" t="s">
        <v>13671</v>
      </c>
    </row>
    <row r="2656" ht="15.75" customHeight="1">
      <c r="B2656" s="295" t="s">
        <v>16222</v>
      </c>
      <c r="C2656" s="295">
        <v>1.22091352E8</v>
      </c>
      <c r="D2656" s="295" t="s">
        <v>729</v>
      </c>
      <c r="E2656" s="295" t="s">
        <v>6250</v>
      </c>
      <c r="F2656" s="295" t="s">
        <v>6249</v>
      </c>
      <c r="G2656" s="295" t="s">
        <v>79</v>
      </c>
      <c r="H2656" s="295" t="s">
        <v>10840</v>
      </c>
      <c r="I2656" s="295" t="s">
        <v>10884</v>
      </c>
      <c r="J2656" s="295" t="s">
        <v>11105</v>
      </c>
      <c r="K2656" s="295" t="s">
        <v>12629</v>
      </c>
      <c r="L2656" s="295" t="s">
        <v>11032</v>
      </c>
      <c r="M2656" s="295" t="s">
        <v>10944</v>
      </c>
      <c r="N2656" s="295" t="s">
        <v>10840</v>
      </c>
      <c r="O2656" s="295" t="s">
        <v>14637</v>
      </c>
    </row>
    <row r="2657" ht="15.75" customHeight="1">
      <c r="B2657" s="295" t="s">
        <v>16223</v>
      </c>
      <c r="C2657" s="295">
        <v>1.22091352E8</v>
      </c>
      <c r="D2657" s="295" t="s">
        <v>729</v>
      </c>
      <c r="E2657" s="295" t="s">
        <v>6250</v>
      </c>
      <c r="F2657" s="295" t="s">
        <v>6249</v>
      </c>
      <c r="G2657" s="295" t="s">
        <v>38</v>
      </c>
      <c r="H2657" s="295" t="s">
        <v>10840</v>
      </c>
      <c r="I2657" s="295" t="s">
        <v>11213</v>
      </c>
      <c r="J2657" s="295" t="s">
        <v>11035</v>
      </c>
      <c r="K2657" s="295" t="s">
        <v>13932</v>
      </c>
      <c r="L2657" s="295" t="s">
        <v>10904</v>
      </c>
      <c r="M2657" s="295" t="s">
        <v>10850</v>
      </c>
      <c r="N2657" s="295" t="s">
        <v>10840</v>
      </c>
      <c r="O2657" s="295" t="s">
        <v>16224</v>
      </c>
    </row>
    <row r="2658" ht="15.75" customHeight="1">
      <c r="B2658" s="295" t="s">
        <v>16225</v>
      </c>
      <c r="C2658" s="295">
        <v>1.22091352E8</v>
      </c>
      <c r="D2658" s="295" t="s">
        <v>729</v>
      </c>
      <c r="E2658" s="295" t="s">
        <v>16226</v>
      </c>
      <c r="F2658" s="295" t="s">
        <v>6249</v>
      </c>
      <c r="G2658" s="295" t="s">
        <v>32</v>
      </c>
      <c r="H2658" s="295" t="s">
        <v>10840</v>
      </c>
      <c r="I2658" s="295" t="s">
        <v>11068</v>
      </c>
      <c r="J2658" s="295" t="s">
        <v>11040</v>
      </c>
      <c r="K2658" s="295" t="s">
        <v>16228</v>
      </c>
      <c r="L2658" s="295" t="s">
        <v>11917</v>
      </c>
      <c r="M2658" s="295" t="s">
        <v>10927</v>
      </c>
      <c r="N2658" s="295" t="s">
        <v>10840</v>
      </c>
      <c r="O2658" s="295" t="s">
        <v>16229</v>
      </c>
    </row>
    <row r="2659" ht="15.75" customHeight="1">
      <c r="B2659" s="295" t="s">
        <v>16230</v>
      </c>
      <c r="C2659" s="295">
        <v>1.22091352E8</v>
      </c>
      <c r="D2659" s="295" t="s">
        <v>729</v>
      </c>
      <c r="E2659" s="295" t="s">
        <v>6254</v>
      </c>
      <c r="F2659" s="295" t="s">
        <v>6253</v>
      </c>
      <c r="G2659" s="295" t="s">
        <v>79</v>
      </c>
      <c r="H2659" s="295" t="s">
        <v>10840</v>
      </c>
      <c r="I2659" s="295" t="s">
        <v>10988</v>
      </c>
      <c r="J2659" s="295" t="s">
        <v>10844</v>
      </c>
      <c r="K2659" s="295" t="s">
        <v>11873</v>
      </c>
      <c r="L2659" s="295" t="s">
        <v>10873</v>
      </c>
      <c r="M2659" s="295" t="s">
        <v>10840</v>
      </c>
      <c r="O2659" s="295" t="s">
        <v>11711</v>
      </c>
    </row>
    <row r="2660" ht="15.75" customHeight="1">
      <c r="B2660" s="295" t="s">
        <v>16231</v>
      </c>
      <c r="C2660" s="295">
        <v>1.22091352E8</v>
      </c>
      <c r="D2660" s="295" t="s">
        <v>729</v>
      </c>
      <c r="E2660" s="295" t="s">
        <v>6254</v>
      </c>
      <c r="F2660" s="295" t="s">
        <v>6253</v>
      </c>
      <c r="G2660" s="295" t="s">
        <v>38</v>
      </c>
      <c r="I2660" s="295" t="s">
        <v>11210</v>
      </c>
      <c r="J2660" s="295" t="s">
        <v>10850</v>
      </c>
      <c r="K2660" s="295" t="s">
        <v>11112</v>
      </c>
      <c r="L2660" s="295" t="s">
        <v>10995</v>
      </c>
      <c r="M2660" s="295" t="s">
        <v>10840</v>
      </c>
      <c r="O2660" s="295" t="s">
        <v>11153</v>
      </c>
    </row>
    <row r="2661" ht="15.75" customHeight="1">
      <c r="B2661" s="295" t="s">
        <v>16232</v>
      </c>
      <c r="C2661" s="295">
        <v>1.22091352E8</v>
      </c>
      <c r="D2661" s="295" t="s">
        <v>729</v>
      </c>
      <c r="E2661" s="295" t="s">
        <v>16233</v>
      </c>
      <c r="F2661" s="295" t="s">
        <v>6253</v>
      </c>
      <c r="G2661" s="295" t="s">
        <v>32</v>
      </c>
      <c r="H2661" s="295" t="s">
        <v>10840</v>
      </c>
      <c r="I2661" s="295" t="s">
        <v>11273</v>
      </c>
      <c r="J2661" s="295" t="s">
        <v>11225</v>
      </c>
      <c r="K2661" s="295" t="s">
        <v>11945</v>
      </c>
      <c r="L2661" s="295" t="s">
        <v>10969</v>
      </c>
      <c r="M2661" s="295" t="s">
        <v>10912</v>
      </c>
      <c r="O2661" s="295" t="s">
        <v>12060</v>
      </c>
    </row>
    <row r="2662" ht="15.75" customHeight="1">
      <c r="B2662" s="295" t="s">
        <v>16234</v>
      </c>
      <c r="C2662" s="295">
        <v>1.22091457E8</v>
      </c>
      <c r="D2662" s="295" t="s">
        <v>741</v>
      </c>
      <c r="E2662" s="295" t="s">
        <v>741</v>
      </c>
      <c r="F2662" s="295" t="s">
        <v>6258</v>
      </c>
      <c r="G2662" s="295" t="s">
        <v>79</v>
      </c>
      <c r="H2662" s="295" t="s">
        <v>10840</v>
      </c>
      <c r="I2662" s="295" t="s">
        <v>11273</v>
      </c>
      <c r="J2662" s="295" t="s">
        <v>10908</v>
      </c>
      <c r="K2662" s="295" t="s">
        <v>12919</v>
      </c>
      <c r="L2662" s="295" t="s">
        <v>10944</v>
      </c>
      <c r="M2662" s="295" t="s">
        <v>10864</v>
      </c>
      <c r="O2662" s="295" t="s">
        <v>12122</v>
      </c>
    </row>
    <row r="2663" ht="15.75" customHeight="1">
      <c r="B2663" s="295" t="s">
        <v>16235</v>
      </c>
      <c r="C2663" s="295">
        <v>1.22091457E8</v>
      </c>
      <c r="D2663" s="295" t="s">
        <v>741</v>
      </c>
      <c r="E2663" s="295" t="s">
        <v>741</v>
      </c>
      <c r="F2663" s="295" t="s">
        <v>6258</v>
      </c>
      <c r="G2663" s="295" t="s">
        <v>38</v>
      </c>
      <c r="H2663" s="295" t="s">
        <v>10840</v>
      </c>
      <c r="I2663" s="295" t="s">
        <v>10851</v>
      </c>
      <c r="J2663" s="295" t="s">
        <v>11355</v>
      </c>
      <c r="K2663" s="295" t="s">
        <v>11871</v>
      </c>
      <c r="L2663" s="295" t="s">
        <v>10917</v>
      </c>
      <c r="M2663" s="295" t="s">
        <v>10935</v>
      </c>
      <c r="N2663" s="295" t="s">
        <v>10840</v>
      </c>
      <c r="O2663" s="295" t="s">
        <v>16237</v>
      </c>
    </row>
    <row r="2664" ht="15.75" customHeight="1">
      <c r="B2664" s="295" t="s">
        <v>16238</v>
      </c>
      <c r="C2664" s="295">
        <v>1.22091457E8</v>
      </c>
      <c r="D2664" s="295" t="s">
        <v>741</v>
      </c>
      <c r="E2664" s="295" t="s">
        <v>16239</v>
      </c>
      <c r="F2664" s="295" t="s">
        <v>6258</v>
      </c>
      <c r="G2664" s="295" t="s">
        <v>32</v>
      </c>
      <c r="H2664" s="295" t="s">
        <v>10840</v>
      </c>
      <c r="I2664" s="295" t="s">
        <v>11707</v>
      </c>
      <c r="J2664" s="295" t="s">
        <v>11240</v>
      </c>
      <c r="K2664" s="295" t="s">
        <v>12229</v>
      </c>
      <c r="L2664" s="295" t="s">
        <v>11180</v>
      </c>
      <c r="M2664" s="295" t="s">
        <v>11021</v>
      </c>
      <c r="N2664" s="295" t="s">
        <v>10840</v>
      </c>
      <c r="O2664" s="295" t="s">
        <v>16240</v>
      </c>
    </row>
    <row r="2665" ht="15.75" customHeight="1">
      <c r="B2665" s="295" t="s">
        <v>16241</v>
      </c>
      <c r="C2665" s="295">
        <v>1.22092002E8</v>
      </c>
      <c r="D2665" s="295" t="s">
        <v>793</v>
      </c>
      <c r="E2665" s="295" t="s">
        <v>6262</v>
      </c>
      <c r="F2665" s="295" t="s">
        <v>6261</v>
      </c>
      <c r="G2665" s="295" t="s">
        <v>79</v>
      </c>
      <c r="H2665" s="295" t="s">
        <v>10840</v>
      </c>
      <c r="I2665" s="295" t="s">
        <v>11271</v>
      </c>
      <c r="J2665" s="295" t="s">
        <v>12707</v>
      </c>
      <c r="K2665" s="295" t="s">
        <v>10941</v>
      </c>
      <c r="L2665" s="295" t="s">
        <v>11378</v>
      </c>
      <c r="M2665" s="295" t="s">
        <v>11402</v>
      </c>
      <c r="N2665" s="295" t="s">
        <v>10840</v>
      </c>
      <c r="O2665" s="295" t="s">
        <v>12248</v>
      </c>
    </row>
    <row r="2666" ht="15.75" customHeight="1">
      <c r="B2666" s="295" t="s">
        <v>16242</v>
      </c>
      <c r="C2666" s="295">
        <v>1.22092002E8</v>
      </c>
      <c r="D2666" s="295" t="s">
        <v>793</v>
      </c>
      <c r="E2666" s="295" t="s">
        <v>6262</v>
      </c>
      <c r="F2666" s="295" t="s">
        <v>6261</v>
      </c>
      <c r="G2666" s="295" t="s">
        <v>38</v>
      </c>
      <c r="I2666" s="295" t="s">
        <v>11317</v>
      </c>
      <c r="J2666" s="295" t="s">
        <v>11644</v>
      </c>
      <c r="K2666" s="295" t="s">
        <v>11762</v>
      </c>
      <c r="L2666" s="295" t="s">
        <v>10988</v>
      </c>
      <c r="M2666" s="295" t="s">
        <v>10877</v>
      </c>
      <c r="N2666" s="295" t="s">
        <v>10840</v>
      </c>
      <c r="O2666" s="295" t="s">
        <v>14438</v>
      </c>
    </row>
    <row r="2667" ht="15.75" customHeight="1">
      <c r="B2667" s="295" t="s">
        <v>16243</v>
      </c>
      <c r="C2667" s="295">
        <v>1.22092002E8</v>
      </c>
      <c r="D2667" s="295" t="s">
        <v>793</v>
      </c>
      <c r="E2667" s="295" t="s">
        <v>16244</v>
      </c>
      <c r="F2667" s="295" t="s">
        <v>6261</v>
      </c>
      <c r="G2667" s="295" t="s">
        <v>32</v>
      </c>
      <c r="H2667" s="295" t="s">
        <v>10840</v>
      </c>
      <c r="I2667" s="295" t="s">
        <v>11144</v>
      </c>
      <c r="J2667" s="295" t="s">
        <v>11201</v>
      </c>
      <c r="K2667" s="295" t="s">
        <v>15437</v>
      </c>
      <c r="L2667" s="295" t="s">
        <v>11418</v>
      </c>
      <c r="M2667" s="295" t="s">
        <v>11417</v>
      </c>
      <c r="N2667" s="295" t="s">
        <v>10840</v>
      </c>
      <c r="O2667" s="295" t="s">
        <v>16245</v>
      </c>
    </row>
    <row r="2668" ht="15.75" customHeight="1">
      <c r="B2668" s="295" t="s">
        <v>16246</v>
      </c>
      <c r="C2668" s="295">
        <v>1.22092002E8</v>
      </c>
      <c r="D2668" s="295" t="s">
        <v>793</v>
      </c>
      <c r="E2668" s="295" t="s">
        <v>6266</v>
      </c>
      <c r="F2668" s="295" t="s">
        <v>6265</v>
      </c>
      <c r="G2668" s="295" t="s">
        <v>79</v>
      </c>
      <c r="I2668" s="295" t="s">
        <v>10919</v>
      </c>
      <c r="J2668" s="295" t="s">
        <v>10993</v>
      </c>
      <c r="K2668" s="295" t="s">
        <v>11766</v>
      </c>
      <c r="L2668" s="295" t="s">
        <v>10840</v>
      </c>
      <c r="M2668" s="295" t="s">
        <v>10864</v>
      </c>
      <c r="N2668" s="295" t="s">
        <v>10840</v>
      </c>
      <c r="O2668" s="295" t="s">
        <v>11718</v>
      </c>
    </row>
    <row r="2669" ht="15.75" customHeight="1">
      <c r="B2669" s="295" t="s">
        <v>16248</v>
      </c>
      <c r="C2669" s="295">
        <v>1.22092002E8</v>
      </c>
      <c r="D2669" s="295" t="s">
        <v>793</v>
      </c>
      <c r="E2669" s="295" t="s">
        <v>6266</v>
      </c>
      <c r="F2669" s="295" t="s">
        <v>6265</v>
      </c>
      <c r="G2669" s="295" t="s">
        <v>38</v>
      </c>
      <c r="I2669" s="295" t="s">
        <v>10840</v>
      </c>
      <c r="J2669" s="295" t="s">
        <v>10944</v>
      </c>
      <c r="K2669" s="295" t="s">
        <v>13315</v>
      </c>
      <c r="L2669" s="295" t="s">
        <v>10935</v>
      </c>
      <c r="M2669" s="295" t="s">
        <v>10840</v>
      </c>
      <c r="O2669" s="295" t="s">
        <v>11214</v>
      </c>
    </row>
    <row r="2670" ht="15.75" customHeight="1">
      <c r="B2670" s="295" t="s">
        <v>16249</v>
      </c>
      <c r="C2670" s="295">
        <v>1.22092002E8</v>
      </c>
      <c r="D2670" s="295" t="s">
        <v>793</v>
      </c>
      <c r="E2670" s="295" t="s">
        <v>16250</v>
      </c>
      <c r="F2670" s="295" t="s">
        <v>6265</v>
      </c>
      <c r="G2670" s="295" t="s">
        <v>32</v>
      </c>
      <c r="I2670" s="295" t="s">
        <v>10874</v>
      </c>
      <c r="J2670" s="295" t="s">
        <v>10857</v>
      </c>
      <c r="K2670" s="295" t="s">
        <v>11081</v>
      </c>
      <c r="L2670" s="295" t="s">
        <v>10869</v>
      </c>
      <c r="M2670" s="295" t="s">
        <v>10850</v>
      </c>
      <c r="N2670" s="295" t="s">
        <v>10840</v>
      </c>
      <c r="O2670" s="295" t="s">
        <v>11298</v>
      </c>
    </row>
    <row r="2671" ht="15.75" customHeight="1">
      <c r="B2671" s="295" t="s">
        <v>16251</v>
      </c>
      <c r="C2671" s="295">
        <v>1.22092002E8</v>
      </c>
      <c r="D2671" s="295" t="s">
        <v>793</v>
      </c>
      <c r="E2671" s="295" t="s">
        <v>6270</v>
      </c>
      <c r="F2671" s="295" t="s">
        <v>6269</v>
      </c>
      <c r="G2671" s="295" t="s">
        <v>79</v>
      </c>
      <c r="I2671" s="295" t="s">
        <v>10840</v>
      </c>
      <c r="J2671" s="295" t="s">
        <v>11018</v>
      </c>
      <c r="K2671" s="295" t="s">
        <v>10896</v>
      </c>
      <c r="L2671" s="295" t="s">
        <v>10912</v>
      </c>
      <c r="M2671" s="295" t="s">
        <v>10840</v>
      </c>
      <c r="O2671" s="295" t="s">
        <v>11092</v>
      </c>
    </row>
    <row r="2672" ht="15.75" customHeight="1">
      <c r="B2672" s="295" t="s">
        <v>16253</v>
      </c>
      <c r="C2672" s="295">
        <v>1.22092002E8</v>
      </c>
      <c r="D2672" s="295" t="s">
        <v>793</v>
      </c>
      <c r="E2672" s="295" t="s">
        <v>6270</v>
      </c>
      <c r="F2672" s="295" t="s">
        <v>6269</v>
      </c>
      <c r="G2672" s="295" t="s">
        <v>38</v>
      </c>
      <c r="H2672" s="295" t="s">
        <v>10840</v>
      </c>
      <c r="I2672" s="295" t="s">
        <v>10840</v>
      </c>
      <c r="J2672" s="295" t="s">
        <v>11402</v>
      </c>
      <c r="K2672" s="295" t="s">
        <v>10977</v>
      </c>
      <c r="L2672" s="295" t="s">
        <v>10912</v>
      </c>
      <c r="M2672" s="295" t="s">
        <v>10840</v>
      </c>
      <c r="N2672" s="295" t="s">
        <v>10840</v>
      </c>
      <c r="O2672" s="295" t="s">
        <v>11416</v>
      </c>
    </row>
    <row r="2673" ht="15.75" customHeight="1">
      <c r="B2673" s="295" t="s">
        <v>16254</v>
      </c>
      <c r="C2673" s="295">
        <v>1.22092002E8</v>
      </c>
      <c r="D2673" s="295" t="s">
        <v>793</v>
      </c>
      <c r="E2673" s="295" t="s">
        <v>16255</v>
      </c>
      <c r="F2673" s="295" t="s">
        <v>6269</v>
      </c>
      <c r="G2673" s="295" t="s">
        <v>32</v>
      </c>
      <c r="H2673" s="295" t="s">
        <v>10840</v>
      </c>
      <c r="I2673" s="295" t="s">
        <v>10935</v>
      </c>
      <c r="J2673" s="295" t="s">
        <v>11141</v>
      </c>
      <c r="K2673" s="295" t="s">
        <v>11829</v>
      </c>
      <c r="L2673" s="295" t="s">
        <v>10921</v>
      </c>
      <c r="M2673" s="295" t="s">
        <v>10862</v>
      </c>
      <c r="N2673" s="295" t="s">
        <v>10840</v>
      </c>
      <c r="O2673" s="295" t="s">
        <v>10996</v>
      </c>
    </row>
    <row r="2674" ht="15.75" customHeight="1">
      <c r="B2674" s="295" t="s">
        <v>16256</v>
      </c>
      <c r="C2674" s="295">
        <v>1.22092102E8</v>
      </c>
      <c r="D2674" s="295" t="s">
        <v>798</v>
      </c>
      <c r="E2674" s="295" t="s">
        <v>6274</v>
      </c>
      <c r="F2674" s="295" t="s">
        <v>6273</v>
      </c>
      <c r="G2674" s="295" t="s">
        <v>79</v>
      </c>
      <c r="I2674" s="295" t="s">
        <v>10840</v>
      </c>
      <c r="J2674" s="295" t="s">
        <v>10843</v>
      </c>
      <c r="K2674" s="295" t="s">
        <v>12223</v>
      </c>
      <c r="L2674" s="295" t="s">
        <v>10919</v>
      </c>
      <c r="M2674" s="295" t="s">
        <v>10995</v>
      </c>
      <c r="O2674" s="295" t="s">
        <v>12417</v>
      </c>
    </row>
    <row r="2675" ht="15.75" customHeight="1">
      <c r="B2675" s="295" t="s">
        <v>16258</v>
      </c>
      <c r="C2675" s="295">
        <v>1.22092102E8</v>
      </c>
      <c r="D2675" s="295" t="s">
        <v>798</v>
      </c>
      <c r="E2675" s="295" t="s">
        <v>6274</v>
      </c>
      <c r="F2675" s="295" t="s">
        <v>6273</v>
      </c>
      <c r="G2675" s="295" t="s">
        <v>38</v>
      </c>
      <c r="I2675" s="295" t="s">
        <v>10840</v>
      </c>
      <c r="J2675" s="295" t="s">
        <v>10921</v>
      </c>
      <c r="K2675" s="295" t="s">
        <v>11277</v>
      </c>
      <c r="L2675" s="295" t="s">
        <v>10988</v>
      </c>
      <c r="M2675" s="295" t="s">
        <v>11210</v>
      </c>
      <c r="O2675" s="295" t="s">
        <v>13956</v>
      </c>
    </row>
    <row r="2676" ht="15.75" customHeight="1">
      <c r="B2676" s="295" t="s">
        <v>16259</v>
      </c>
      <c r="C2676" s="295">
        <v>1.22092102E8</v>
      </c>
      <c r="D2676" s="295" t="s">
        <v>798</v>
      </c>
      <c r="E2676" s="295" t="s">
        <v>16260</v>
      </c>
      <c r="F2676" s="295" t="s">
        <v>6273</v>
      </c>
      <c r="G2676" s="295" t="s">
        <v>32</v>
      </c>
      <c r="I2676" s="295" t="s">
        <v>10840</v>
      </c>
      <c r="J2676" s="295" t="s">
        <v>10844</v>
      </c>
      <c r="K2676" s="295" t="s">
        <v>11264</v>
      </c>
      <c r="L2676" s="295" t="s">
        <v>11055</v>
      </c>
      <c r="M2676" s="295" t="s">
        <v>11039</v>
      </c>
      <c r="O2676" s="295" t="s">
        <v>15594</v>
      </c>
    </row>
    <row r="2677" ht="15.75" customHeight="1">
      <c r="B2677" s="295" t="s">
        <v>16261</v>
      </c>
      <c r="C2677" s="295">
        <v>1.22092102E8</v>
      </c>
      <c r="D2677" s="295" t="s">
        <v>798</v>
      </c>
      <c r="E2677" s="295" t="s">
        <v>6279</v>
      </c>
      <c r="F2677" s="295" t="s">
        <v>6278</v>
      </c>
      <c r="G2677" s="295" t="s">
        <v>79</v>
      </c>
      <c r="I2677" s="295" t="s">
        <v>10840</v>
      </c>
      <c r="J2677" s="295" t="s">
        <v>11454</v>
      </c>
      <c r="K2677" s="295" t="s">
        <v>11045</v>
      </c>
      <c r="L2677" s="295" t="s">
        <v>10867</v>
      </c>
      <c r="M2677" s="295" t="s">
        <v>11039</v>
      </c>
      <c r="O2677" s="295" t="s">
        <v>12070</v>
      </c>
    </row>
    <row r="2678" ht="15.75" customHeight="1">
      <c r="B2678" s="295" t="s">
        <v>16263</v>
      </c>
      <c r="C2678" s="295">
        <v>1.22092102E8</v>
      </c>
      <c r="D2678" s="295" t="s">
        <v>798</v>
      </c>
      <c r="E2678" s="295" t="s">
        <v>6279</v>
      </c>
      <c r="F2678" s="295" t="s">
        <v>6278</v>
      </c>
      <c r="G2678" s="295" t="s">
        <v>38</v>
      </c>
      <c r="I2678" s="295" t="s">
        <v>10840</v>
      </c>
      <c r="J2678" s="295" t="s">
        <v>11044</v>
      </c>
      <c r="K2678" s="295" t="s">
        <v>10845</v>
      </c>
      <c r="L2678" s="295" t="s">
        <v>10952</v>
      </c>
      <c r="M2678" s="295" t="s">
        <v>11273</v>
      </c>
      <c r="O2678" s="295" t="s">
        <v>13560</v>
      </c>
    </row>
    <row r="2679" ht="15.75" customHeight="1">
      <c r="B2679" s="295" t="s">
        <v>16264</v>
      </c>
      <c r="C2679" s="295">
        <v>1.22092102E8</v>
      </c>
      <c r="D2679" s="295" t="s">
        <v>798</v>
      </c>
      <c r="E2679" s="295" t="s">
        <v>16265</v>
      </c>
      <c r="F2679" s="295" t="s">
        <v>6278</v>
      </c>
      <c r="G2679" s="295" t="s">
        <v>32</v>
      </c>
      <c r="I2679" s="295" t="s">
        <v>10840</v>
      </c>
      <c r="J2679" s="295" t="s">
        <v>11873</v>
      </c>
      <c r="K2679" s="295" t="s">
        <v>16266</v>
      </c>
      <c r="L2679" s="295" t="s">
        <v>11018</v>
      </c>
      <c r="M2679" s="295" t="s">
        <v>11667</v>
      </c>
      <c r="O2679" s="295" t="s">
        <v>16267</v>
      </c>
    </row>
    <row r="2680" ht="15.75" customHeight="1">
      <c r="B2680" s="295" t="s">
        <v>16268</v>
      </c>
      <c r="C2680" s="295">
        <v>1.22092102E8</v>
      </c>
      <c r="D2680" s="295" t="s">
        <v>798</v>
      </c>
      <c r="E2680" s="295" t="s">
        <v>6283</v>
      </c>
      <c r="F2680" s="295" t="s">
        <v>6282</v>
      </c>
      <c r="G2680" s="295" t="s">
        <v>79</v>
      </c>
      <c r="H2680" s="295" t="s">
        <v>10840</v>
      </c>
      <c r="I2680" s="295" t="s">
        <v>10840</v>
      </c>
      <c r="J2680" s="295" t="s">
        <v>10927</v>
      </c>
      <c r="K2680" s="295" t="s">
        <v>13839</v>
      </c>
      <c r="L2680" s="295" t="s">
        <v>10869</v>
      </c>
      <c r="M2680" s="295" t="s">
        <v>10857</v>
      </c>
      <c r="O2680" s="295" t="s">
        <v>13949</v>
      </c>
    </row>
    <row r="2681" ht="15.75" customHeight="1">
      <c r="B2681" s="295" t="s">
        <v>16270</v>
      </c>
      <c r="C2681" s="295">
        <v>1.22092102E8</v>
      </c>
      <c r="D2681" s="295" t="s">
        <v>798</v>
      </c>
      <c r="E2681" s="295" t="s">
        <v>6283</v>
      </c>
      <c r="F2681" s="295" t="s">
        <v>6282</v>
      </c>
      <c r="G2681" s="295" t="s">
        <v>38</v>
      </c>
      <c r="I2681" s="295" t="s">
        <v>10840</v>
      </c>
      <c r="J2681" s="295" t="s">
        <v>11301</v>
      </c>
      <c r="K2681" s="295" t="s">
        <v>12749</v>
      </c>
      <c r="L2681" s="295" t="s">
        <v>10850</v>
      </c>
      <c r="M2681" s="295" t="s">
        <v>11418</v>
      </c>
      <c r="O2681" s="295" t="s">
        <v>16034</v>
      </c>
    </row>
    <row r="2682" ht="15.75" customHeight="1">
      <c r="B2682" s="295" t="s">
        <v>16271</v>
      </c>
      <c r="C2682" s="295">
        <v>1.22092102E8</v>
      </c>
      <c r="D2682" s="295" t="s">
        <v>798</v>
      </c>
      <c r="E2682" s="295" t="s">
        <v>16272</v>
      </c>
      <c r="F2682" s="295" t="s">
        <v>6282</v>
      </c>
      <c r="G2682" s="295" t="s">
        <v>32</v>
      </c>
      <c r="H2682" s="295" t="s">
        <v>10840</v>
      </c>
      <c r="I2682" s="295" t="s">
        <v>10935</v>
      </c>
      <c r="J2682" s="295" t="s">
        <v>10881</v>
      </c>
      <c r="K2682" s="295" t="s">
        <v>16273</v>
      </c>
      <c r="L2682" s="295" t="s">
        <v>11340</v>
      </c>
      <c r="M2682" s="295" t="s">
        <v>11873</v>
      </c>
      <c r="O2682" s="295" t="s">
        <v>16274</v>
      </c>
    </row>
    <row r="2683" ht="15.75" customHeight="1">
      <c r="B2683" s="295" t="s">
        <v>16275</v>
      </c>
      <c r="C2683" s="295">
        <v>1.22092102E8</v>
      </c>
      <c r="D2683" s="295" t="s">
        <v>798</v>
      </c>
      <c r="E2683" s="295" t="s">
        <v>6287</v>
      </c>
      <c r="F2683" s="295" t="s">
        <v>6286</v>
      </c>
      <c r="G2683" s="295" t="s">
        <v>79</v>
      </c>
      <c r="H2683" s="295" t="s">
        <v>10840</v>
      </c>
      <c r="I2683" s="295" t="s">
        <v>10840</v>
      </c>
      <c r="J2683" s="295" t="s">
        <v>10919</v>
      </c>
      <c r="K2683" s="295" t="s">
        <v>12136</v>
      </c>
      <c r="L2683" s="295" t="s">
        <v>10935</v>
      </c>
      <c r="M2683" s="295" t="s">
        <v>10895</v>
      </c>
      <c r="O2683" s="295" t="s">
        <v>13278</v>
      </c>
    </row>
    <row r="2684" ht="15.75" customHeight="1">
      <c r="B2684" s="295" t="s">
        <v>16277</v>
      </c>
      <c r="C2684" s="295">
        <v>1.22092102E8</v>
      </c>
      <c r="D2684" s="295" t="s">
        <v>798</v>
      </c>
      <c r="E2684" s="295" t="s">
        <v>6287</v>
      </c>
      <c r="F2684" s="295" t="s">
        <v>6286</v>
      </c>
      <c r="G2684" s="295" t="s">
        <v>38</v>
      </c>
      <c r="H2684" s="295" t="s">
        <v>10840</v>
      </c>
      <c r="I2684" s="295" t="s">
        <v>10840</v>
      </c>
      <c r="J2684" s="295" t="s">
        <v>10869</v>
      </c>
      <c r="K2684" s="295" t="s">
        <v>12286</v>
      </c>
      <c r="L2684" s="295" t="s">
        <v>10874</v>
      </c>
      <c r="M2684" s="295" t="s">
        <v>10973</v>
      </c>
      <c r="O2684" s="295" t="s">
        <v>11949</v>
      </c>
    </row>
    <row r="2685" ht="15.75" customHeight="1">
      <c r="B2685" s="295" t="s">
        <v>16278</v>
      </c>
      <c r="C2685" s="295">
        <v>1.22092102E8</v>
      </c>
      <c r="D2685" s="295" t="s">
        <v>798</v>
      </c>
      <c r="E2685" s="295" t="s">
        <v>16279</v>
      </c>
      <c r="F2685" s="295" t="s">
        <v>6286</v>
      </c>
      <c r="G2685" s="295" t="s">
        <v>32</v>
      </c>
      <c r="H2685" s="295" t="s">
        <v>10840</v>
      </c>
      <c r="I2685" s="295" t="s">
        <v>10864</v>
      </c>
      <c r="J2685" s="295" t="s">
        <v>11271</v>
      </c>
      <c r="K2685" s="295" t="s">
        <v>14315</v>
      </c>
      <c r="L2685" s="295" t="s">
        <v>11210</v>
      </c>
      <c r="M2685" s="295" t="s">
        <v>11130</v>
      </c>
      <c r="O2685" s="295" t="s">
        <v>16281</v>
      </c>
    </row>
    <row r="2686" ht="15.75" customHeight="1">
      <c r="B2686" s="295" t="s">
        <v>16282</v>
      </c>
      <c r="C2686" s="295">
        <v>1.22092102E8</v>
      </c>
      <c r="D2686" s="295" t="s">
        <v>798</v>
      </c>
      <c r="E2686" s="295" t="s">
        <v>6291</v>
      </c>
      <c r="F2686" s="295" t="s">
        <v>6290</v>
      </c>
      <c r="G2686" s="295" t="s">
        <v>79</v>
      </c>
      <c r="I2686" s="295" t="s">
        <v>10840</v>
      </c>
      <c r="J2686" s="295" t="s">
        <v>11402</v>
      </c>
      <c r="K2686" s="295" t="s">
        <v>11639</v>
      </c>
      <c r="L2686" s="295" t="s">
        <v>10944</v>
      </c>
      <c r="M2686" s="295" t="s">
        <v>11055</v>
      </c>
      <c r="O2686" s="295" t="s">
        <v>16283</v>
      </c>
    </row>
    <row r="2687" ht="15.75" customHeight="1">
      <c r="B2687" s="295" t="s">
        <v>16284</v>
      </c>
      <c r="C2687" s="295">
        <v>1.22092102E8</v>
      </c>
      <c r="D2687" s="295" t="s">
        <v>798</v>
      </c>
      <c r="E2687" s="295" t="s">
        <v>6291</v>
      </c>
      <c r="F2687" s="295" t="s">
        <v>6290</v>
      </c>
      <c r="G2687" s="295" t="s">
        <v>38</v>
      </c>
      <c r="I2687" s="295" t="s">
        <v>10840</v>
      </c>
      <c r="J2687" s="295" t="s">
        <v>11044</v>
      </c>
      <c r="K2687" s="295" t="s">
        <v>12864</v>
      </c>
      <c r="L2687" s="295" t="s">
        <v>10917</v>
      </c>
      <c r="M2687" s="295" t="s">
        <v>11143</v>
      </c>
      <c r="O2687" s="295" t="s">
        <v>15331</v>
      </c>
    </row>
    <row r="2688" ht="15.75" customHeight="1">
      <c r="B2688" s="295" t="s">
        <v>16285</v>
      </c>
      <c r="C2688" s="295">
        <v>1.22092102E8</v>
      </c>
      <c r="D2688" s="295" t="s">
        <v>798</v>
      </c>
      <c r="E2688" s="295" t="s">
        <v>16286</v>
      </c>
      <c r="F2688" s="295" t="s">
        <v>6290</v>
      </c>
      <c r="G2688" s="295" t="s">
        <v>32</v>
      </c>
      <c r="I2688" s="295" t="s">
        <v>10888</v>
      </c>
      <c r="J2688" s="295" t="s">
        <v>10892</v>
      </c>
      <c r="K2688" s="295" t="s">
        <v>11825</v>
      </c>
      <c r="L2688" s="295" t="s">
        <v>11180</v>
      </c>
      <c r="M2688" s="295" t="s">
        <v>11344</v>
      </c>
      <c r="O2688" s="295" t="s">
        <v>16287</v>
      </c>
    </row>
    <row r="2689" ht="15.75" customHeight="1">
      <c r="B2689" s="295" t="s">
        <v>16288</v>
      </c>
      <c r="C2689" s="295">
        <v>1.22092102E8</v>
      </c>
      <c r="D2689" s="295" t="s">
        <v>798</v>
      </c>
      <c r="E2689" s="295" t="s">
        <v>6295</v>
      </c>
      <c r="F2689" s="295" t="s">
        <v>6294</v>
      </c>
      <c r="G2689" s="295" t="s">
        <v>79</v>
      </c>
      <c r="H2689" s="295" t="s">
        <v>10840</v>
      </c>
      <c r="I2689" s="295" t="s">
        <v>10840</v>
      </c>
      <c r="J2689" s="295" t="s">
        <v>10869</v>
      </c>
      <c r="K2689" s="295" t="s">
        <v>13308</v>
      </c>
      <c r="L2689" s="295" t="s">
        <v>10944</v>
      </c>
      <c r="M2689" s="295" t="s">
        <v>11391</v>
      </c>
      <c r="N2689" s="295" t="s">
        <v>10840</v>
      </c>
      <c r="O2689" s="295" t="s">
        <v>11845</v>
      </c>
    </row>
    <row r="2690" ht="15.75" customHeight="1">
      <c r="B2690" s="295" t="s">
        <v>16290</v>
      </c>
      <c r="C2690" s="295">
        <v>1.22092102E8</v>
      </c>
      <c r="D2690" s="295" t="s">
        <v>798</v>
      </c>
      <c r="E2690" s="295" t="s">
        <v>6295</v>
      </c>
      <c r="F2690" s="295" t="s">
        <v>6294</v>
      </c>
      <c r="G2690" s="295" t="s">
        <v>38</v>
      </c>
      <c r="I2690" s="295" t="s">
        <v>10840</v>
      </c>
      <c r="J2690" s="295" t="s">
        <v>10867</v>
      </c>
      <c r="K2690" s="295" t="s">
        <v>11281</v>
      </c>
      <c r="L2690" s="295" t="s">
        <v>10864</v>
      </c>
      <c r="M2690" s="295" t="s">
        <v>10955</v>
      </c>
      <c r="O2690" s="295" t="s">
        <v>11561</v>
      </c>
    </row>
    <row r="2691" ht="15.75" customHeight="1">
      <c r="B2691" s="295" t="s">
        <v>16291</v>
      </c>
      <c r="C2691" s="295">
        <v>1.22092102E8</v>
      </c>
      <c r="D2691" s="295" t="s">
        <v>798</v>
      </c>
      <c r="E2691" s="295" t="s">
        <v>16292</v>
      </c>
      <c r="F2691" s="295" t="s">
        <v>6294</v>
      </c>
      <c r="G2691" s="295" t="s">
        <v>32</v>
      </c>
      <c r="H2691" s="295" t="s">
        <v>10840</v>
      </c>
      <c r="I2691" s="295" t="s">
        <v>10888</v>
      </c>
      <c r="J2691" s="295" t="s">
        <v>11055</v>
      </c>
      <c r="K2691" s="295" t="s">
        <v>13774</v>
      </c>
      <c r="L2691" s="295" t="s">
        <v>11018</v>
      </c>
      <c r="M2691" s="295" t="s">
        <v>11029</v>
      </c>
      <c r="N2691" s="295" t="s">
        <v>10840</v>
      </c>
      <c r="O2691" s="295" t="s">
        <v>15554</v>
      </c>
    </row>
    <row r="2692" ht="15.75" customHeight="1">
      <c r="B2692" s="295" t="s">
        <v>16293</v>
      </c>
      <c r="C2692" s="295">
        <v>1.22092102E8</v>
      </c>
      <c r="D2692" s="295" t="s">
        <v>798</v>
      </c>
      <c r="E2692" s="295" t="s">
        <v>6299</v>
      </c>
      <c r="F2692" s="295" t="s">
        <v>6298</v>
      </c>
      <c r="G2692" s="295" t="s">
        <v>79</v>
      </c>
      <c r="H2692" s="295" t="s">
        <v>10840</v>
      </c>
      <c r="I2692" s="295" t="s">
        <v>10840</v>
      </c>
      <c r="J2692" s="295" t="s">
        <v>11055</v>
      </c>
      <c r="K2692" s="295" t="s">
        <v>11687</v>
      </c>
      <c r="L2692" s="295" t="s">
        <v>10869</v>
      </c>
      <c r="M2692" s="295" t="s">
        <v>10993</v>
      </c>
      <c r="O2692" s="295" t="s">
        <v>11734</v>
      </c>
    </row>
    <row r="2693" ht="15.75" customHeight="1">
      <c r="B2693" s="295" t="s">
        <v>16295</v>
      </c>
      <c r="C2693" s="295">
        <v>1.22092102E8</v>
      </c>
      <c r="D2693" s="295" t="s">
        <v>798</v>
      </c>
      <c r="E2693" s="295" t="s">
        <v>6299</v>
      </c>
      <c r="F2693" s="295" t="s">
        <v>6298</v>
      </c>
      <c r="G2693" s="295" t="s">
        <v>38</v>
      </c>
      <c r="I2693" s="295" t="s">
        <v>10840</v>
      </c>
      <c r="J2693" s="295" t="s">
        <v>11229</v>
      </c>
      <c r="K2693" s="295" t="s">
        <v>11567</v>
      </c>
      <c r="L2693" s="295" t="s">
        <v>10935</v>
      </c>
      <c r="M2693" s="295" t="s">
        <v>10843</v>
      </c>
      <c r="O2693" s="295" t="s">
        <v>10863</v>
      </c>
    </row>
    <row r="2694" ht="15.75" customHeight="1">
      <c r="B2694" s="295" t="s">
        <v>16296</v>
      </c>
      <c r="C2694" s="295">
        <v>1.22092102E8</v>
      </c>
      <c r="D2694" s="295" t="s">
        <v>798</v>
      </c>
      <c r="E2694" s="295" t="s">
        <v>16297</v>
      </c>
      <c r="F2694" s="295" t="s">
        <v>6298</v>
      </c>
      <c r="G2694" s="295" t="s">
        <v>32</v>
      </c>
      <c r="H2694" s="295" t="s">
        <v>10840</v>
      </c>
      <c r="I2694" s="295" t="s">
        <v>10901</v>
      </c>
      <c r="J2694" s="295" t="s">
        <v>11026</v>
      </c>
      <c r="K2694" s="295" t="s">
        <v>16298</v>
      </c>
      <c r="L2694" s="295" t="s">
        <v>11229</v>
      </c>
      <c r="M2694" s="295" t="s">
        <v>11450</v>
      </c>
      <c r="O2694" s="295" t="s">
        <v>15765</v>
      </c>
    </row>
    <row r="2695" ht="15.75" customHeight="1">
      <c r="B2695" s="295" t="s">
        <v>16299</v>
      </c>
      <c r="C2695" s="295">
        <v>1.22092102E8</v>
      </c>
      <c r="D2695" s="295" t="s">
        <v>798</v>
      </c>
      <c r="E2695" s="295" t="s">
        <v>6304</v>
      </c>
      <c r="F2695" s="295" t="s">
        <v>6303</v>
      </c>
      <c r="G2695" s="295" t="s">
        <v>79</v>
      </c>
      <c r="H2695" s="295" t="s">
        <v>10840</v>
      </c>
      <c r="I2695" s="295" t="s">
        <v>10840</v>
      </c>
      <c r="J2695" s="295" t="s">
        <v>11184</v>
      </c>
      <c r="K2695" s="295" t="s">
        <v>16301</v>
      </c>
      <c r="L2695" s="295" t="s">
        <v>10988</v>
      </c>
      <c r="M2695" s="295" t="s">
        <v>12208</v>
      </c>
      <c r="N2695" s="295" t="s">
        <v>10840</v>
      </c>
      <c r="O2695" s="295" t="s">
        <v>14236</v>
      </c>
    </row>
    <row r="2696" ht="15.75" customHeight="1">
      <c r="B2696" s="295" t="s">
        <v>16302</v>
      </c>
      <c r="C2696" s="295">
        <v>1.22092102E8</v>
      </c>
      <c r="D2696" s="295" t="s">
        <v>798</v>
      </c>
      <c r="E2696" s="295" t="s">
        <v>6304</v>
      </c>
      <c r="F2696" s="295" t="s">
        <v>6303</v>
      </c>
      <c r="G2696" s="295" t="s">
        <v>38</v>
      </c>
      <c r="H2696" s="295" t="s">
        <v>10840</v>
      </c>
      <c r="I2696" s="295" t="s">
        <v>10901</v>
      </c>
      <c r="J2696" s="295" t="s">
        <v>11417</v>
      </c>
      <c r="K2696" s="295" t="s">
        <v>12881</v>
      </c>
      <c r="L2696" s="295" t="s">
        <v>10862</v>
      </c>
      <c r="M2696" s="295" t="s">
        <v>10958</v>
      </c>
      <c r="N2696" s="295" t="s">
        <v>10840</v>
      </c>
      <c r="O2696" s="295" t="s">
        <v>14327</v>
      </c>
    </row>
    <row r="2697" ht="15.75" customHeight="1">
      <c r="B2697" s="295" t="s">
        <v>16303</v>
      </c>
      <c r="C2697" s="295">
        <v>1.22092102E8</v>
      </c>
      <c r="D2697" s="295" t="s">
        <v>798</v>
      </c>
      <c r="E2697" s="295" t="s">
        <v>16304</v>
      </c>
      <c r="F2697" s="295" t="s">
        <v>6303</v>
      </c>
      <c r="G2697" s="295" t="s">
        <v>32</v>
      </c>
      <c r="H2697" s="295" t="s">
        <v>10840</v>
      </c>
      <c r="I2697" s="295" t="s">
        <v>10867</v>
      </c>
      <c r="J2697" s="295" t="s">
        <v>11091</v>
      </c>
      <c r="K2697" s="295" t="s">
        <v>16305</v>
      </c>
      <c r="L2697" s="295" t="s">
        <v>10844</v>
      </c>
      <c r="M2697" s="295" t="s">
        <v>11178</v>
      </c>
      <c r="N2697" s="295" t="s">
        <v>10840</v>
      </c>
      <c r="O2697" s="295" t="s">
        <v>16306</v>
      </c>
    </row>
    <row r="2698" ht="15.75" customHeight="1">
      <c r="B2698" s="295" t="s">
        <v>16308</v>
      </c>
      <c r="C2698" s="295">
        <v>1.22092353E8</v>
      </c>
      <c r="D2698" s="295" t="s">
        <v>932</v>
      </c>
      <c r="E2698" s="295" t="s">
        <v>6308</v>
      </c>
      <c r="F2698" s="295" t="s">
        <v>6307</v>
      </c>
      <c r="G2698" s="295" t="s">
        <v>79</v>
      </c>
      <c r="H2698" s="295" t="s">
        <v>10840</v>
      </c>
      <c r="I2698" s="295" t="s">
        <v>10901</v>
      </c>
      <c r="J2698" s="295" t="s">
        <v>11517</v>
      </c>
      <c r="K2698" s="295" t="s">
        <v>11871</v>
      </c>
      <c r="L2698" s="295" t="s">
        <v>10864</v>
      </c>
      <c r="M2698" s="295" t="s">
        <v>11671</v>
      </c>
      <c r="O2698" s="295" t="s">
        <v>16309</v>
      </c>
    </row>
    <row r="2699" ht="15.75" customHeight="1">
      <c r="B2699" s="295" t="s">
        <v>16310</v>
      </c>
      <c r="C2699" s="295">
        <v>1.22092353E8</v>
      </c>
      <c r="D2699" s="295" t="s">
        <v>932</v>
      </c>
      <c r="E2699" s="295" t="s">
        <v>6308</v>
      </c>
      <c r="F2699" s="295" t="s">
        <v>6307</v>
      </c>
      <c r="G2699" s="295" t="s">
        <v>38</v>
      </c>
      <c r="H2699" s="295" t="s">
        <v>10840</v>
      </c>
      <c r="I2699" s="295" t="s">
        <v>10912</v>
      </c>
      <c r="J2699" s="295" t="s">
        <v>11402</v>
      </c>
      <c r="K2699" s="295" t="s">
        <v>14463</v>
      </c>
      <c r="L2699" s="295" t="s">
        <v>10952</v>
      </c>
      <c r="M2699" s="295" t="s">
        <v>11566</v>
      </c>
      <c r="N2699" s="295" t="s">
        <v>10840</v>
      </c>
      <c r="O2699" s="295" t="s">
        <v>16311</v>
      </c>
    </row>
    <row r="2700" ht="15.75" customHeight="1">
      <c r="B2700" s="295" t="s">
        <v>16312</v>
      </c>
      <c r="C2700" s="295">
        <v>1.22092353E8</v>
      </c>
      <c r="D2700" s="295" t="s">
        <v>932</v>
      </c>
      <c r="E2700" s="295" t="s">
        <v>16313</v>
      </c>
      <c r="F2700" s="295" t="s">
        <v>6307</v>
      </c>
      <c r="G2700" s="295" t="s">
        <v>32</v>
      </c>
      <c r="H2700" s="295" t="s">
        <v>10840</v>
      </c>
      <c r="I2700" s="295" t="s">
        <v>10944</v>
      </c>
      <c r="J2700" s="295" t="s">
        <v>11345</v>
      </c>
      <c r="K2700" s="295" t="s">
        <v>16314</v>
      </c>
      <c r="L2700" s="295" t="s">
        <v>11317</v>
      </c>
      <c r="M2700" s="295" t="s">
        <v>11627</v>
      </c>
      <c r="N2700" s="295" t="s">
        <v>10840</v>
      </c>
      <c r="O2700" s="295" t="s">
        <v>16315</v>
      </c>
    </row>
    <row r="2701" ht="15.75" customHeight="1">
      <c r="B2701" s="295" t="s">
        <v>16316</v>
      </c>
      <c r="C2701" s="295">
        <v>1.22092353E8</v>
      </c>
      <c r="D2701" s="295" t="s">
        <v>932</v>
      </c>
      <c r="E2701" s="295" t="s">
        <v>6312</v>
      </c>
      <c r="F2701" s="295" t="s">
        <v>6311</v>
      </c>
      <c r="G2701" s="295" t="s">
        <v>79</v>
      </c>
      <c r="I2701" s="295" t="s">
        <v>10840</v>
      </c>
      <c r="J2701" s="295" t="s">
        <v>10888</v>
      </c>
      <c r="K2701" s="295" t="s">
        <v>12221</v>
      </c>
      <c r="L2701" s="295" t="s">
        <v>10944</v>
      </c>
      <c r="M2701" s="295" t="s">
        <v>10927</v>
      </c>
      <c r="O2701" s="295" t="s">
        <v>13279</v>
      </c>
    </row>
    <row r="2702" ht="15.75" customHeight="1">
      <c r="B2702" s="295" t="s">
        <v>16318</v>
      </c>
      <c r="C2702" s="295">
        <v>1.22092353E8</v>
      </c>
      <c r="D2702" s="295" t="s">
        <v>932</v>
      </c>
      <c r="E2702" s="295" t="s">
        <v>6312</v>
      </c>
      <c r="F2702" s="295" t="s">
        <v>6311</v>
      </c>
      <c r="G2702" s="295" t="s">
        <v>38</v>
      </c>
      <c r="H2702" s="295" t="s">
        <v>10840</v>
      </c>
      <c r="I2702" s="295" t="s">
        <v>10840</v>
      </c>
      <c r="J2702" s="295" t="s">
        <v>10869</v>
      </c>
      <c r="K2702" s="295" t="s">
        <v>12272</v>
      </c>
      <c r="L2702" s="295" t="s">
        <v>10919</v>
      </c>
      <c r="M2702" s="295" t="s">
        <v>11072</v>
      </c>
      <c r="O2702" s="295" t="s">
        <v>10996</v>
      </c>
    </row>
    <row r="2703" ht="15.75" customHeight="1">
      <c r="B2703" s="295" t="s">
        <v>16319</v>
      </c>
      <c r="C2703" s="295">
        <v>1.22092353E8</v>
      </c>
      <c r="D2703" s="295" t="s">
        <v>932</v>
      </c>
      <c r="E2703" s="295" t="s">
        <v>16320</v>
      </c>
      <c r="F2703" s="295" t="s">
        <v>6311</v>
      </c>
      <c r="G2703" s="295" t="s">
        <v>32</v>
      </c>
      <c r="H2703" s="295" t="s">
        <v>10840</v>
      </c>
      <c r="I2703" s="295" t="s">
        <v>10840</v>
      </c>
      <c r="J2703" s="295" t="s">
        <v>11517</v>
      </c>
      <c r="K2703" s="295" t="s">
        <v>12881</v>
      </c>
      <c r="L2703" s="295" t="s">
        <v>11517</v>
      </c>
      <c r="M2703" s="295" t="s">
        <v>11540</v>
      </c>
      <c r="O2703" s="295" t="s">
        <v>16322</v>
      </c>
    </row>
    <row r="2704" ht="15.75" customHeight="1">
      <c r="B2704" s="295" t="s">
        <v>16323</v>
      </c>
      <c r="C2704" s="295">
        <v>1.22092353E8</v>
      </c>
      <c r="D2704" s="295" t="s">
        <v>932</v>
      </c>
      <c r="E2704" s="295" t="s">
        <v>6316</v>
      </c>
      <c r="F2704" s="295" t="s">
        <v>6315</v>
      </c>
      <c r="G2704" s="295" t="s">
        <v>79</v>
      </c>
      <c r="I2704" s="295" t="s">
        <v>10840</v>
      </c>
      <c r="J2704" s="295" t="s">
        <v>10921</v>
      </c>
      <c r="K2704" s="295" t="s">
        <v>12850</v>
      </c>
      <c r="L2704" s="295" t="s">
        <v>10862</v>
      </c>
      <c r="M2704" s="295" t="s">
        <v>10974</v>
      </c>
      <c r="O2704" s="295" t="s">
        <v>14595</v>
      </c>
    </row>
    <row r="2705" ht="15.75" customHeight="1">
      <c r="B2705" s="295" t="s">
        <v>16324</v>
      </c>
      <c r="C2705" s="295">
        <v>1.22092353E8</v>
      </c>
      <c r="D2705" s="295" t="s">
        <v>932</v>
      </c>
      <c r="E2705" s="295" t="s">
        <v>6316</v>
      </c>
      <c r="F2705" s="295" t="s">
        <v>6315</v>
      </c>
      <c r="G2705" s="295" t="s">
        <v>38</v>
      </c>
      <c r="H2705" s="295" t="s">
        <v>10840</v>
      </c>
      <c r="I2705" s="295" t="s">
        <v>10840</v>
      </c>
      <c r="J2705" s="295" t="s">
        <v>10877</v>
      </c>
      <c r="K2705" s="295" t="s">
        <v>15830</v>
      </c>
      <c r="L2705" s="295" t="s">
        <v>10864</v>
      </c>
      <c r="M2705" s="295" t="s">
        <v>10973</v>
      </c>
      <c r="N2705" s="295" t="s">
        <v>10840</v>
      </c>
      <c r="O2705" s="295" t="s">
        <v>16325</v>
      </c>
    </row>
    <row r="2706" ht="15.75" customHeight="1">
      <c r="B2706" s="295" t="s">
        <v>16327</v>
      </c>
      <c r="C2706" s="295">
        <v>1.22092353E8</v>
      </c>
      <c r="D2706" s="295" t="s">
        <v>932</v>
      </c>
      <c r="E2706" s="295" t="s">
        <v>16328</v>
      </c>
      <c r="F2706" s="295" t="s">
        <v>6315</v>
      </c>
      <c r="G2706" s="295" t="s">
        <v>32</v>
      </c>
      <c r="H2706" s="295" t="s">
        <v>10840</v>
      </c>
      <c r="I2706" s="295" t="s">
        <v>10888</v>
      </c>
      <c r="J2706" s="295" t="s">
        <v>11074</v>
      </c>
      <c r="K2706" s="295" t="s">
        <v>16329</v>
      </c>
      <c r="L2706" s="295" t="s">
        <v>11229</v>
      </c>
      <c r="M2706" s="295" t="s">
        <v>12751</v>
      </c>
      <c r="N2706" s="295" t="s">
        <v>10840</v>
      </c>
      <c r="O2706" s="295" t="s">
        <v>16330</v>
      </c>
    </row>
    <row r="2707" ht="15.75" customHeight="1">
      <c r="B2707" s="295" t="s">
        <v>16331</v>
      </c>
      <c r="C2707" s="295">
        <v>1.22092353E8</v>
      </c>
      <c r="D2707" s="295" t="s">
        <v>932</v>
      </c>
      <c r="E2707" s="295" t="s">
        <v>6321</v>
      </c>
      <c r="F2707" s="295" t="s">
        <v>6320</v>
      </c>
      <c r="G2707" s="295" t="s">
        <v>79</v>
      </c>
      <c r="I2707" s="295" t="s">
        <v>10840</v>
      </c>
      <c r="J2707" s="295" t="s">
        <v>10888</v>
      </c>
      <c r="K2707" s="295" t="s">
        <v>14543</v>
      </c>
      <c r="L2707" s="295" t="s">
        <v>10935</v>
      </c>
      <c r="M2707" s="295" t="s">
        <v>10877</v>
      </c>
      <c r="N2707" s="295" t="s">
        <v>10840</v>
      </c>
      <c r="O2707" s="295" t="s">
        <v>13562</v>
      </c>
    </row>
    <row r="2708" ht="15.75" customHeight="1">
      <c r="B2708" s="295" t="s">
        <v>16332</v>
      </c>
      <c r="C2708" s="295">
        <v>1.22092353E8</v>
      </c>
      <c r="D2708" s="295" t="s">
        <v>932</v>
      </c>
      <c r="E2708" s="295" t="s">
        <v>6321</v>
      </c>
      <c r="F2708" s="295" t="s">
        <v>6320</v>
      </c>
      <c r="G2708" s="295" t="s">
        <v>38</v>
      </c>
      <c r="H2708" s="295" t="s">
        <v>10840</v>
      </c>
      <c r="I2708" s="295" t="s">
        <v>10840</v>
      </c>
      <c r="J2708" s="295" t="s">
        <v>10901</v>
      </c>
      <c r="K2708" s="295" t="s">
        <v>11724</v>
      </c>
      <c r="L2708" s="295" t="s">
        <v>10840</v>
      </c>
      <c r="M2708" s="295" t="s">
        <v>11041</v>
      </c>
      <c r="N2708" s="295" t="s">
        <v>10840</v>
      </c>
      <c r="O2708" s="295" t="s">
        <v>12797</v>
      </c>
    </row>
    <row r="2709" ht="15.75" customHeight="1">
      <c r="B2709" s="295" t="s">
        <v>16334</v>
      </c>
      <c r="C2709" s="295">
        <v>1.22092353E8</v>
      </c>
      <c r="D2709" s="295" t="s">
        <v>932</v>
      </c>
      <c r="E2709" s="295" t="s">
        <v>16335</v>
      </c>
      <c r="F2709" s="295" t="s">
        <v>6320</v>
      </c>
      <c r="G2709" s="295" t="s">
        <v>32</v>
      </c>
      <c r="H2709" s="295" t="s">
        <v>10840</v>
      </c>
      <c r="I2709" s="295" t="s">
        <v>10840</v>
      </c>
      <c r="J2709" s="295" t="s">
        <v>10921</v>
      </c>
      <c r="K2709" s="295" t="s">
        <v>11862</v>
      </c>
      <c r="L2709" s="295" t="s">
        <v>10993</v>
      </c>
      <c r="M2709" s="295" t="s">
        <v>11144</v>
      </c>
      <c r="N2709" s="295" t="s">
        <v>10840</v>
      </c>
      <c r="O2709" s="295" t="s">
        <v>14690</v>
      </c>
    </row>
    <row r="2710" ht="15.75" customHeight="1">
      <c r="B2710" s="295" t="s">
        <v>16336</v>
      </c>
      <c r="C2710" s="295">
        <v>1.2209314E8</v>
      </c>
      <c r="D2710" s="295" t="s">
        <v>1892</v>
      </c>
      <c r="E2710" s="295" t="s">
        <v>1892</v>
      </c>
      <c r="F2710" s="295" t="s">
        <v>6324</v>
      </c>
      <c r="G2710" s="295" t="s">
        <v>79</v>
      </c>
      <c r="I2710" s="295" t="s">
        <v>10844</v>
      </c>
      <c r="J2710" s="295" t="s">
        <v>11303</v>
      </c>
      <c r="K2710" s="295" t="s">
        <v>11120</v>
      </c>
      <c r="L2710" s="295" t="s">
        <v>10840</v>
      </c>
      <c r="M2710" s="295" t="s">
        <v>10927</v>
      </c>
      <c r="O2710" s="295" t="s">
        <v>11690</v>
      </c>
    </row>
    <row r="2711" ht="15.75" customHeight="1">
      <c r="B2711" s="295" t="s">
        <v>16337</v>
      </c>
      <c r="C2711" s="295">
        <v>1.2209314E8</v>
      </c>
      <c r="D2711" s="295" t="s">
        <v>1892</v>
      </c>
      <c r="E2711" s="295" t="s">
        <v>1892</v>
      </c>
      <c r="F2711" s="295" t="s">
        <v>6324</v>
      </c>
      <c r="G2711" s="295" t="s">
        <v>38</v>
      </c>
      <c r="I2711" s="295" t="s">
        <v>11340</v>
      </c>
      <c r="J2711" s="295" t="s">
        <v>11402</v>
      </c>
      <c r="K2711" s="295" t="s">
        <v>11959</v>
      </c>
      <c r="L2711" s="295" t="s">
        <v>10919</v>
      </c>
      <c r="M2711" s="295" t="s">
        <v>11303</v>
      </c>
      <c r="O2711" s="295" t="s">
        <v>11884</v>
      </c>
    </row>
    <row r="2712" ht="15.75" customHeight="1">
      <c r="B2712" s="295" t="s">
        <v>16339</v>
      </c>
      <c r="C2712" s="295">
        <v>1.2209314E8</v>
      </c>
      <c r="D2712" s="295" t="s">
        <v>1892</v>
      </c>
      <c r="E2712" s="295" t="s">
        <v>16340</v>
      </c>
      <c r="F2712" s="295" t="s">
        <v>6324</v>
      </c>
      <c r="G2712" s="295" t="s">
        <v>32</v>
      </c>
      <c r="I2712" s="295" t="s">
        <v>10892</v>
      </c>
      <c r="J2712" s="295" t="s">
        <v>11029</v>
      </c>
      <c r="K2712" s="295" t="s">
        <v>10985</v>
      </c>
      <c r="L2712" s="295" t="s">
        <v>10862</v>
      </c>
      <c r="M2712" s="295" t="s">
        <v>10858</v>
      </c>
      <c r="O2712" s="295" t="s">
        <v>14494</v>
      </c>
    </row>
    <row r="2713" ht="15.75" customHeight="1">
      <c r="B2713" s="295" t="s">
        <v>16341</v>
      </c>
      <c r="C2713" s="295">
        <v>1.22097203E8</v>
      </c>
      <c r="D2713" s="295" t="s">
        <v>1517</v>
      </c>
      <c r="E2713" s="295" t="s">
        <v>6328</v>
      </c>
      <c r="F2713" s="295" t="s">
        <v>6327</v>
      </c>
      <c r="G2713" s="295" t="s">
        <v>79</v>
      </c>
      <c r="I2713" s="295" t="s">
        <v>10969</v>
      </c>
      <c r="J2713" s="295" t="s">
        <v>10877</v>
      </c>
      <c r="K2713" s="295" t="s">
        <v>11402</v>
      </c>
      <c r="L2713" s="295" t="s">
        <v>10935</v>
      </c>
      <c r="M2713" s="295" t="s">
        <v>10840</v>
      </c>
      <c r="O2713" s="295" t="s">
        <v>11837</v>
      </c>
    </row>
    <row r="2714" ht="15.75" customHeight="1">
      <c r="B2714" s="295" t="s">
        <v>16342</v>
      </c>
      <c r="C2714" s="295">
        <v>1.22097203E8</v>
      </c>
      <c r="D2714" s="295" t="s">
        <v>1517</v>
      </c>
      <c r="E2714" s="295" t="s">
        <v>6328</v>
      </c>
      <c r="F2714" s="295" t="s">
        <v>6327</v>
      </c>
      <c r="G2714" s="295" t="s">
        <v>38</v>
      </c>
      <c r="I2714" s="295" t="s">
        <v>11418</v>
      </c>
      <c r="J2714" s="295" t="s">
        <v>11402</v>
      </c>
      <c r="K2714" s="295" t="s">
        <v>11044</v>
      </c>
      <c r="L2714" s="295" t="s">
        <v>10888</v>
      </c>
      <c r="M2714" s="295" t="s">
        <v>10840</v>
      </c>
      <c r="O2714" s="295" t="s">
        <v>10984</v>
      </c>
    </row>
    <row r="2715" ht="15.75" customHeight="1">
      <c r="B2715" s="295" t="s">
        <v>16344</v>
      </c>
      <c r="C2715" s="295">
        <v>1.22097203E8</v>
      </c>
      <c r="D2715" s="295" t="s">
        <v>1517</v>
      </c>
      <c r="E2715" s="295" t="s">
        <v>16345</v>
      </c>
      <c r="F2715" s="295" t="s">
        <v>6327</v>
      </c>
      <c r="G2715" s="295" t="s">
        <v>32</v>
      </c>
      <c r="I2715" s="295" t="s">
        <v>11112</v>
      </c>
      <c r="J2715" s="295" t="s">
        <v>11417</v>
      </c>
      <c r="K2715" s="295" t="s">
        <v>10892</v>
      </c>
      <c r="L2715" s="295" t="s">
        <v>10995</v>
      </c>
      <c r="M2715" s="295" t="s">
        <v>10840</v>
      </c>
      <c r="O2715" s="295" t="s">
        <v>13403</v>
      </c>
    </row>
    <row r="2716" ht="15.75" customHeight="1">
      <c r="B2716" s="295" t="s">
        <v>16346</v>
      </c>
      <c r="C2716" s="295">
        <v>1.22097502E8</v>
      </c>
      <c r="D2716" s="295" t="s">
        <v>1544</v>
      </c>
      <c r="E2716" s="295" t="s">
        <v>6333</v>
      </c>
      <c r="F2716" s="295" t="s">
        <v>6331</v>
      </c>
      <c r="G2716" s="295" t="s">
        <v>79</v>
      </c>
      <c r="I2716" s="295" t="s">
        <v>10912</v>
      </c>
      <c r="J2716" s="295" t="s">
        <v>10869</v>
      </c>
      <c r="K2716" s="295" t="s">
        <v>11707</v>
      </c>
      <c r="L2716" s="295" t="s">
        <v>10919</v>
      </c>
      <c r="M2716" s="295" t="s">
        <v>10888</v>
      </c>
      <c r="O2716" s="295" t="s">
        <v>11132</v>
      </c>
    </row>
    <row r="2717" ht="15.75" customHeight="1">
      <c r="B2717" s="295" t="s">
        <v>16347</v>
      </c>
      <c r="C2717" s="295">
        <v>1.22097502E8</v>
      </c>
      <c r="D2717" s="295" t="s">
        <v>1544</v>
      </c>
      <c r="E2717" s="295" t="s">
        <v>6333</v>
      </c>
      <c r="F2717" s="295" t="s">
        <v>6331</v>
      </c>
      <c r="G2717" s="295" t="s">
        <v>38</v>
      </c>
      <c r="I2717" s="295" t="s">
        <v>10840</v>
      </c>
      <c r="J2717" s="295" t="s">
        <v>10935</v>
      </c>
      <c r="K2717" s="295" t="s">
        <v>11035</v>
      </c>
      <c r="L2717" s="295" t="s">
        <v>10888</v>
      </c>
      <c r="M2717" s="295" t="s">
        <v>10840</v>
      </c>
      <c r="N2717" s="295" t="s">
        <v>10840</v>
      </c>
      <c r="O2717" s="295" t="s">
        <v>11917</v>
      </c>
    </row>
    <row r="2718" ht="15.75" customHeight="1">
      <c r="B2718" s="295" t="s">
        <v>16349</v>
      </c>
      <c r="C2718" s="295">
        <v>1.22097502E8</v>
      </c>
      <c r="D2718" s="295" t="s">
        <v>1544</v>
      </c>
      <c r="E2718" s="295" t="s">
        <v>16350</v>
      </c>
      <c r="F2718" s="295" t="s">
        <v>6331</v>
      </c>
      <c r="G2718" s="295" t="s">
        <v>32</v>
      </c>
      <c r="I2718" s="295" t="s">
        <v>10869</v>
      </c>
      <c r="J2718" s="295" t="s">
        <v>11229</v>
      </c>
      <c r="K2718" s="295" t="s">
        <v>12156</v>
      </c>
      <c r="L2718" s="295" t="s">
        <v>10850</v>
      </c>
      <c r="M2718" s="295" t="s">
        <v>10867</v>
      </c>
      <c r="N2718" s="295" t="s">
        <v>10840</v>
      </c>
      <c r="O2718" s="295" t="s">
        <v>11736</v>
      </c>
    </row>
    <row r="2719" ht="15.75" customHeight="1">
      <c r="B2719" s="295" t="s">
        <v>16351</v>
      </c>
      <c r="C2719" s="295">
        <v>1.22097502E8</v>
      </c>
      <c r="D2719" s="295" t="s">
        <v>1544</v>
      </c>
      <c r="E2719" s="295" t="s">
        <v>6337</v>
      </c>
      <c r="F2719" s="295" t="s">
        <v>6336</v>
      </c>
      <c r="G2719" s="295" t="s">
        <v>79</v>
      </c>
      <c r="I2719" s="295" t="s">
        <v>10840</v>
      </c>
      <c r="J2719" s="295" t="s">
        <v>10864</v>
      </c>
      <c r="K2719" s="295" t="s">
        <v>10900</v>
      </c>
      <c r="L2719" s="295" t="s">
        <v>10917</v>
      </c>
      <c r="M2719" s="295" t="s">
        <v>10952</v>
      </c>
      <c r="O2719" s="295" t="s">
        <v>11431</v>
      </c>
    </row>
    <row r="2720" ht="15.75" customHeight="1">
      <c r="B2720" s="295" t="s">
        <v>16353</v>
      </c>
      <c r="C2720" s="295">
        <v>1.22097502E8</v>
      </c>
      <c r="D2720" s="295" t="s">
        <v>1544</v>
      </c>
      <c r="E2720" s="295" t="s">
        <v>6337</v>
      </c>
      <c r="F2720" s="295" t="s">
        <v>6336</v>
      </c>
      <c r="G2720" s="295" t="s">
        <v>38</v>
      </c>
      <c r="I2720" s="295" t="s">
        <v>10840</v>
      </c>
      <c r="J2720" s="295" t="s">
        <v>10912</v>
      </c>
      <c r="K2720" s="295" t="s">
        <v>10920</v>
      </c>
      <c r="L2720" s="295" t="s">
        <v>10843</v>
      </c>
      <c r="M2720" s="295" t="s">
        <v>10888</v>
      </c>
      <c r="N2720" s="295" t="s">
        <v>10840</v>
      </c>
      <c r="O2720" s="295" t="s">
        <v>11577</v>
      </c>
    </row>
    <row r="2721" ht="15.75" customHeight="1">
      <c r="B2721" s="295" t="s">
        <v>16354</v>
      </c>
      <c r="C2721" s="295">
        <v>1.22097502E8</v>
      </c>
      <c r="D2721" s="295" t="s">
        <v>1544</v>
      </c>
      <c r="E2721" s="295" t="s">
        <v>16355</v>
      </c>
      <c r="F2721" s="295" t="s">
        <v>6336</v>
      </c>
      <c r="G2721" s="295" t="s">
        <v>32</v>
      </c>
      <c r="I2721" s="295" t="s">
        <v>10840</v>
      </c>
      <c r="J2721" s="295" t="s">
        <v>11210</v>
      </c>
      <c r="K2721" s="295" t="s">
        <v>12519</v>
      </c>
      <c r="L2721" s="295" t="s">
        <v>10955</v>
      </c>
      <c r="M2721" s="295" t="s">
        <v>10873</v>
      </c>
      <c r="N2721" s="295" t="s">
        <v>10840</v>
      </c>
      <c r="O2721" s="295" t="s">
        <v>11321</v>
      </c>
    </row>
    <row r="2722" ht="15.75" customHeight="1">
      <c r="B2722" s="295" t="s">
        <v>16356</v>
      </c>
      <c r="C2722" s="295">
        <v>1.22097502E8</v>
      </c>
      <c r="D2722" s="295" t="s">
        <v>1544</v>
      </c>
      <c r="E2722" s="295" t="s">
        <v>6341</v>
      </c>
      <c r="F2722" s="295" t="s">
        <v>6340</v>
      </c>
      <c r="G2722" s="295" t="s">
        <v>79</v>
      </c>
      <c r="H2722" s="295" t="s">
        <v>10840</v>
      </c>
      <c r="I2722" s="295" t="s">
        <v>11406</v>
      </c>
      <c r="J2722" s="295" t="s">
        <v>11383</v>
      </c>
      <c r="K2722" s="295" t="s">
        <v>16357</v>
      </c>
      <c r="L2722" s="295" t="s">
        <v>10904</v>
      </c>
      <c r="M2722" s="295" t="s">
        <v>10892</v>
      </c>
      <c r="N2722" s="295" t="s">
        <v>10840</v>
      </c>
      <c r="O2722" s="295" t="s">
        <v>16358</v>
      </c>
    </row>
    <row r="2723" ht="15.75" customHeight="1">
      <c r="B2723" s="295" t="s">
        <v>16359</v>
      </c>
      <c r="C2723" s="295">
        <v>1.22097502E8</v>
      </c>
      <c r="D2723" s="295" t="s">
        <v>1544</v>
      </c>
      <c r="E2723" s="295" t="s">
        <v>6341</v>
      </c>
      <c r="F2723" s="295" t="s">
        <v>6340</v>
      </c>
      <c r="G2723" s="295" t="s">
        <v>38</v>
      </c>
      <c r="H2723" s="295" t="s">
        <v>10840</v>
      </c>
      <c r="I2723" s="295" t="s">
        <v>11303</v>
      </c>
      <c r="J2723" s="295" t="s">
        <v>11774</v>
      </c>
      <c r="K2723" s="295" t="s">
        <v>16361</v>
      </c>
      <c r="L2723" s="295" t="s">
        <v>11032</v>
      </c>
      <c r="M2723" s="295" t="s">
        <v>11105</v>
      </c>
      <c r="O2723" s="295" t="s">
        <v>16362</v>
      </c>
    </row>
    <row r="2724" ht="15.75" customHeight="1">
      <c r="B2724" s="295" t="s">
        <v>16363</v>
      </c>
      <c r="C2724" s="295">
        <v>1.22097502E8</v>
      </c>
      <c r="D2724" s="295" t="s">
        <v>1544</v>
      </c>
      <c r="E2724" s="295" t="s">
        <v>16364</v>
      </c>
      <c r="F2724" s="295" t="s">
        <v>6340</v>
      </c>
      <c r="G2724" s="295" t="s">
        <v>32</v>
      </c>
      <c r="H2724" s="295" t="s">
        <v>10840</v>
      </c>
      <c r="I2724" s="295" t="s">
        <v>11112</v>
      </c>
      <c r="J2724" s="295" t="s">
        <v>11177</v>
      </c>
      <c r="K2724" s="295" t="s">
        <v>16365</v>
      </c>
      <c r="L2724" s="295" t="s">
        <v>11917</v>
      </c>
      <c r="M2724" s="295" t="s">
        <v>11249</v>
      </c>
      <c r="N2724" s="295" t="s">
        <v>10840</v>
      </c>
      <c r="O2724" s="295" t="s">
        <v>5613</v>
      </c>
    </row>
    <row r="2725" ht="15.75" customHeight="1">
      <c r="B2725" s="295" t="s">
        <v>16366</v>
      </c>
      <c r="C2725" s="295">
        <v>1.22097502E8</v>
      </c>
      <c r="D2725" s="295" t="s">
        <v>1544</v>
      </c>
      <c r="E2725" s="295" t="s">
        <v>6345</v>
      </c>
      <c r="F2725" s="295" t="s">
        <v>6344</v>
      </c>
      <c r="G2725" s="295" t="s">
        <v>79</v>
      </c>
      <c r="H2725" s="295" t="s">
        <v>10840</v>
      </c>
      <c r="I2725" s="295" t="s">
        <v>10840</v>
      </c>
      <c r="J2725" s="295" t="s">
        <v>10877</v>
      </c>
      <c r="K2725" s="295" t="s">
        <v>11249</v>
      </c>
      <c r="L2725" s="295" t="s">
        <v>10843</v>
      </c>
      <c r="M2725" s="295" t="s">
        <v>10867</v>
      </c>
      <c r="N2725" s="295" t="s">
        <v>10840</v>
      </c>
      <c r="O2725" s="295" t="s">
        <v>12223</v>
      </c>
    </row>
    <row r="2726" ht="15.75" customHeight="1">
      <c r="B2726" s="295" t="s">
        <v>16368</v>
      </c>
      <c r="C2726" s="295">
        <v>1.22097502E8</v>
      </c>
      <c r="D2726" s="295" t="s">
        <v>1544</v>
      </c>
      <c r="E2726" s="295" t="s">
        <v>6345</v>
      </c>
      <c r="F2726" s="295" t="s">
        <v>6344</v>
      </c>
      <c r="G2726" s="295" t="s">
        <v>38</v>
      </c>
      <c r="H2726" s="295" t="s">
        <v>10840</v>
      </c>
      <c r="I2726" s="295" t="s">
        <v>10912</v>
      </c>
      <c r="J2726" s="295" t="s">
        <v>11021</v>
      </c>
      <c r="K2726" s="295" t="s">
        <v>11978</v>
      </c>
      <c r="L2726" s="295" t="s">
        <v>10993</v>
      </c>
      <c r="M2726" s="295" t="s">
        <v>10867</v>
      </c>
      <c r="O2726" s="295" t="s">
        <v>14506</v>
      </c>
    </row>
    <row r="2727" ht="15.75" customHeight="1">
      <c r="B2727" s="295" t="s">
        <v>16369</v>
      </c>
      <c r="C2727" s="295">
        <v>1.22097502E8</v>
      </c>
      <c r="D2727" s="295" t="s">
        <v>1544</v>
      </c>
      <c r="E2727" s="295" t="s">
        <v>16370</v>
      </c>
      <c r="F2727" s="295" t="s">
        <v>6344</v>
      </c>
      <c r="G2727" s="295" t="s">
        <v>32</v>
      </c>
      <c r="H2727" s="295" t="s">
        <v>10840</v>
      </c>
      <c r="I2727" s="295" t="s">
        <v>10993</v>
      </c>
      <c r="J2727" s="295" t="s">
        <v>11406</v>
      </c>
      <c r="K2727" s="295" t="s">
        <v>12799</v>
      </c>
      <c r="L2727" s="295" t="s">
        <v>11450</v>
      </c>
      <c r="M2727" s="295" t="s">
        <v>10877</v>
      </c>
      <c r="N2727" s="295" t="s">
        <v>10840</v>
      </c>
      <c r="O2727" s="295" t="s">
        <v>14481</v>
      </c>
    </row>
    <row r="2728" ht="15.75" customHeight="1">
      <c r="B2728" s="295" t="s">
        <v>16371</v>
      </c>
      <c r="C2728" s="295">
        <v>1.22097604E8</v>
      </c>
      <c r="D2728" s="295" t="s">
        <v>1560</v>
      </c>
      <c r="E2728" s="295" t="s">
        <v>6350</v>
      </c>
      <c r="F2728" s="295" t="s">
        <v>6349</v>
      </c>
      <c r="G2728" s="295" t="s">
        <v>79</v>
      </c>
      <c r="I2728" s="295" t="s">
        <v>10840</v>
      </c>
      <c r="J2728" s="295" t="s">
        <v>10843</v>
      </c>
      <c r="K2728" s="295" t="s">
        <v>10959</v>
      </c>
      <c r="L2728" s="295" t="s">
        <v>10901</v>
      </c>
      <c r="M2728" s="295" t="s">
        <v>10864</v>
      </c>
      <c r="O2728" s="295" t="s">
        <v>11564</v>
      </c>
    </row>
    <row r="2729" ht="15.75" customHeight="1">
      <c r="B2729" s="295" t="s">
        <v>16373</v>
      </c>
      <c r="C2729" s="295">
        <v>1.22097604E8</v>
      </c>
      <c r="D2729" s="295" t="s">
        <v>1560</v>
      </c>
      <c r="E2729" s="295" t="s">
        <v>6350</v>
      </c>
      <c r="F2729" s="295" t="s">
        <v>6349</v>
      </c>
      <c r="G2729" s="295" t="s">
        <v>38</v>
      </c>
      <c r="H2729" s="295" t="s">
        <v>10840</v>
      </c>
      <c r="I2729" s="295" t="s">
        <v>10840</v>
      </c>
      <c r="J2729" s="295" t="s">
        <v>10921</v>
      </c>
      <c r="K2729" s="295" t="s">
        <v>11917</v>
      </c>
      <c r="L2729" s="295" t="s">
        <v>10840</v>
      </c>
      <c r="M2729" s="295" t="s">
        <v>10840</v>
      </c>
      <c r="O2729" s="295" t="s">
        <v>11634</v>
      </c>
    </row>
    <row r="2730" ht="15.75" customHeight="1">
      <c r="B2730" s="295" t="s">
        <v>16374</v>
      </c>
      <c r="C2730" s="295">
        <v>1.22097604E8</v>
      </c>
      <c r="D2730" s="295" t="s">
        <v>1560</v>
      </c>
      <c r="E2730" s="295" t="s">
        <v>16375</v>
      </c>
      <c r="F2730" s="295" t="s">
        <v>6349</v>
      </c>
      <c r="G2730" s="295" t="s">
        <v>32</v>
      </c>
      <c r="H2730" s="295" t="s">
        <v>10840</v>
      </c>
      <c r="I2730" s="295" t="s">
        <v>10840</v>
      </c>
      <c r="J2730" s="295" t="s">
        <v>10844</v>
      </c>
      <c r="K2730" s="295" t="s">
        <v>12612</v>
      </c>
      <c r="L2730" s="295" t="s">
        <v>10843</v>
      </c>
      <c r="M2730" s="295" t="s">
        <v>10921</v>
      </c>
      <c r="O2730" s="295" t="s">
        <v>11949</v>
      </c>
    </row>
    <row r="2731" ht="15.75" customHeight="1">
      <c r="B2731" s="295" t="s">
        <v>16377</v>
      </c>
      <c r="C2731" s="295">
        <v>1.22097604E8</v>
      </c>
      <c r="D2731" s="295" t="s">
        <v>1560</v>
      </c>
      <c r="E2731" s="295" t="s">
        <v>6354</v>
      </c>
      <c r="F2731" s="295" t="s">
        <v>6353</v>
      </c>
      <c r="G2731" s="295" t="s">
        <v>79</v>
      </c>
      <c r="I2731" s="295" t="s">
        <v>10840</v>
      </c>
      <c r="J2731" s="295" t="s">
        <v>10919</v>
      </c>
      <c r="K2731" s="295" t="s">
        <v>11424</v>
      </c>
      <c r="L2731" s="295" t="s">
        <v>10840</v>
      </c>
      <c r="M2731" s="295" t="s">
        <v>10840</v>
      </c>
      <c r="O2731" s="295" t="s">
        <v>11226</v>
      </c>
    </row>
    <row r="2732" ht="15.75" customHeight="1">
      <c r="B2732" s="295" t="s">
        <v>16378</v>
      </c>
      <c r="C2732" s="295">
        <v>1.22097604E8</v>
      </c>
      <c r="D2732" s="295" t="s">
        <v>1560</v>
      </c>
      <c r="E2732" s="295" t="s">
        <v>6354</v>
      </c>
      <c r="F2732" s="295" t="s">
        <v>6353</v>
      </c>
      <c r="G2732" s="295" t="s">
        <v>38</v>
      </c>
      <c r="I2732" s="295" t="s">
        <v>10840</v>
      </c>
      <c r="J2732" s="295" t="s">
        <v>10840</v>
      </c>
      <c r="K2732" s="295" t="s">
        <v>11345</v>
      </c>
      <c r="L2732" s="295" t="s">
        <v>10840</v>
      </c>
      <c r="M2732" s="295" t="s">
        <v>10840</v>
      </c>
      <c r="O2732" s="295" t="s">
        <v>11344</v>
      </c>
    </row>
    <row r="2733" ht="15.75" customHeight="1">
      <c r="B2733" s="295" t="s">
        <v>16379</v>
      </c>
      <c r="C2733" s="295">
        <v>1.22097604E8</v>
      </c>
      <c r="D2733" s="295" t="s">
        <v>1560</v>
      </c>
      <c r="E2733" s="295" t="s">
        <v>16380</v>
      </c>
      <c r="F2733" s="295" t="s">
        <v>6353</v>
      </c>
      <c r="G2733" s="295" t="s">
        <v>32</v>
      </c>
      <c r="I2733" s="295" t="s">
        <v>10840</v>
      </c>
      <c r="J2733" s="295" t="s">
        <v>10952</v>
      </c>
      <c r="K2733" s="295" t="s">
        <v>11874</v>
      </c>
      <c r="L2733" s="295" t="s">
        <v>10935</v>
      </c>
      <c r="M2733" s="295" t="s">
        <v>10840</v>
      </c>
      <c r="O2733" s="295" t="s">
        <v>11718</v>
      </c>
    </row>
    <row r="2734" ht="15.75" customHeight="1">
      <c r="B2734" s="295" t="s">
        <v>16381</v>
      </c>
      <c r="C2734" s="295">
        <v>1.22098003E8</v>
      </c>
      <c r="D2734" s="295" t="s">
        <v>1653</v>
      </c>
      <c r="E2734" s="295" t="s">
        <v>6358</v>
      </c>
      <c r="F2734" s="295" t="s">
        <v>6357</v>
      </c>
      <c r="G2734" s="295" t="s">
        <v>79</v>
      </c>
      <c r="I2734" s="295" t="s">
        <v>10840</v>
      </c>
      <c r="J2734" s="295" t="s">
        <v>10901</v>
      </c>
      <c r="K2734" s="295" t="s">
        <v>11708</v>
      </c>
      <c r="L2734" s="295" t="s">
        <v>10840</v>
      </c>
      <c r="O2734" s="295" t="s">
        <v>11150</v>
      </c>
    </row>
    <row r="2735" ht="15.75" customHeight="1">
      <c r="B2735" s="295" t="s">
        <v>16383</v>
      </c>
      <c r="C2735" s="295">
        <v>1.22098003E8</v>
      </c>
      <c r="D2735" s="295" t="s">
        <v>1653</v>
      </c>
      <c r="E2735" s="295" t="s">
        <v>6358</v>
      </c>
      <c r="F2735" s="295" t="s">
        <v>6357</v>
      </c>
      <c r="G2735" s="295" t="s">
        <v>38</v>
      </c>
      <c r="H2735" s="295" t="s">
        <v>10840</v>
      </c>
      <c r="I2735" s="295" t="s">
        <v>10840</v>
      </c>
      <c r="J2735" s="295" t="s">
        <v>10919</v>
      </c>
      <c r="K2735" s="295" t="s">
        <v>11249</v>
      </c>
      <c r="L2735" s="295" t="s">
        <v>10840</v>
      </c>
      <c r="M2735" s="295" t="s">
        <v>10840</v>
      </c>
      <c r="O2735" s="295" t="s">
        <v>11388</v>
      </c>
    </row>
    <row r="2736" ht="15.75" customHeight="1">
      <c r="B2736" s="295" t="s">
        <v>16384</v>
      </c>
      <c r="C2736" s="295">
        <v>1.22098003E8</v>
      </c>
      <c r="D2736" s="295" t="s">
        <v>1653</v>
      </c>
      <c r="E2736" s="295" t="s">
        <v>16385</v>
      </c>
      <c r="F2736" s="295" t="s">
        <v>6357</v>
      </c>
      <c r="G2736" s="295" t="s">
        <v>32</v>
      </c>
      <c r="H2736" s="295" t="s">
        <v>10840</v>
      </c>
      <c r="I2736" s="295" t="s">
        <v>10840</v>
      </c>
      <c r="J2736" s="295" t="s">
        <v>10993</v>
      </c>
      <c r="K2736" s="295" t="s">
        <v>12351</v>
      </c>
      <c r="L2736" s="295" t="s">
        <v>10840</v>
      </c>
      <c r="M2736" s="295" t="s">
        <v>10840</v>
      </c>
      <c r="O2736" s="295" t="s">
        <v>15312</v>
      </c>
    </row>
    <row r="2737" ht="15.75" customHeight="1">
      <c r="B2737" s="295" t="s">
        <v>16386</v>
      </c>
      <c r="C2737" s="295">
        <v>1.22098003E8</v>
      </c>
      <c r="D2737" s="295" t="s">
        <v>1653</v>
      </c>
      <c r="E2737" s="295" t="s">
        <v>6363</v>
      </c>
      <c r="F2737" s="295" t="s">
        <v>6362</v>
      </c>
      <c r="G2737" s="295" t="s">
        <v>79</v>
      </c>
      <c r="J2737" s="295" t="s">
        <v>10840</v>
      </c>
      <c r="K2737" s="295" t="s">
        <v>11184</v>
      </c>
      <c r="L2737" s="295" t="s">
        <v>10840</v>
      </c>
      <c r="O2737" s="295" t="s">
        <v>11831</v>
      </c>
    </row>
    <row r="2738" ht="15.75" customHeight="1">
      <c r="B2738" s="295" t="s">
        <v>16387</v>
      </c>
      <c r="C2738" s="295">
        <v>1.22098003E8</v>
      </c>
      <c r="D2738" s="295" t="s">
        <v>1653</v>
      </c>
      <c r="E2738" s="295" t="s">
        <v>6363</v>
      </c>
      <c r="F2738" s="295" t="s">
        <v>6362</v>
      </c>
      <c r="G2738" s="295" t="s">
        <v>38</v>
      </c>
      <c r="J2738" s="295" t="s">
        <v>10840</v>
      </c>
      <c r="K2738" s="295" t="s">
        <v>10880</v>
      </c>
      <c r="L2738" s="295" t="s">
        <v>10840</v>
      </c>
      <c r="M2738" s="295" t="s">
        <v>10840</v>
      </c>
      <c r="O2738" s="295" t="s">
        <v>11344</v>
      </c>
    </row>
    <row r="2739" ht="15.75" customHeight="1">
      <c r="B2739" s="295" t="s">
        <v>16389</v>
      </c>
      <c r="C2739" s="295">
        <v>1.22098003E8</v>
      </c>
      <c r="D2739" s="295" t="s">
        <v>1653</v>
      </c>
      <c r="E2739" s="295" t="s">
        <v>16390</v>
      </c>
      <c r="F2739" s="295" t="s">
        <v>6362</v>
      </c>
      <c r="G2739" s="295" t="s">
        <v>32</v>
      </c>
      <c r="J2739" s="295" t="s">
        <v>10912</v>
      </c>
      <c r="K2739" s="295" t="s">
        <v>10920</v>
      </c>
      <c r="L2739" s="295" t="s">
        <v>10840</v>
      </c>
      <c r="M2739" s="295" t="s">
        <v>10840</v>
      </c>
      <c r="O2739" s="295" t="s">
        <v>11564</v>
      </c>
    </row>
    <row r="2740" ht="15.75" customHeight="1">
      <c r="B2740" s="295" t="s">
        <v>16391</v>
      </c>
      <c r="C2740" s="295">
        <v>1.22098103E8</v>
      </c>
      <c r="D2740" s="295" t="s">
        <v>1690</v>
      </c>
      <c r="E2740" s="295" t="s">
        <v>6367</v>
      </c>
      <c r="F2740" s="295" t="s">
        <v>6366</v>
      </c>
      <c r="G2740" s="295" t="s">
        <v>79</v>
      </c>
      <c r="H2740" s="295" t="s">
        <v>10840</v>
      </c>
      <c r="I2740" s="295" t="s">
        <v>10840</v>
      </c>
      <c r="J2740" s="295" t="s">
        <v>10840</v>
      </c>
      <c r="K2740" s="295" t="s">
        <v>11032</v>
      </c>
      <c r="L2740" s="295" t="s">
        <v>10840</v>
      </c>
      <c r="M2740" s="295" t="s">
        <v>10840</v>
      </c>
      <c r="O2740" s="295" t="s">
        <v>11707</v>
      </c>
    </row>
    <row r="2741" ht="15.75" customHeight="1">
      <c r="B2741" s="295" t="s">
        <v>16392</v>
      </c>
      <c r="C2741" s="295">
        <v>1.22098103E8</v>
      </c>
      <c r="D2741" s="295" t="s">
        <v>1690</v>
      </c>
      <c r="E2741" s="295" t="s">
        <v>6367</v>
      </c>
      <c r="F2741" s="295" t="s">
        <v>6366</v>
      </c>
      <c r="G2741" s="295" t="s">
        <v>38</v>
      </c>
      <c r="I2741" s="295" t="s">
        <v>10840</v>
      </c>
      <c r="J2741" s="295" t="s">
        <v>10867</v>
      </c>
      <c r="K2741" s="295" t="s">
        <v>11451</v>
      </c>
      <c r="L2741" s="295" t="s">
        <v>10840</v>
      </c>
      <c r="M2741" s="295" t="s">
        <v>10840</v>
      </c>
      <c r="O2741" s="295" t="s">
        <v>11671</v>
      </c>
    </row>
    <row r="2742" ht="15.75" customHeight="1">
      <c r="B2742" s="295" t="s">
        <v>16393</v>
      </c>
      <c r="C2742" s="295">
        <v>1.22098103E8</v>
      </c>
      <c r="D2742" s="295" t="s">
        <v>1690</v>
      </c>
      <c r="E2742" s="295" t="s">
        <v>16394</v>
      </c>
      <c r="F2742" s="295" t="s">
        <v>6366</v>
      </c>
      <c r="G2742" s="295" t="s">
        <v>32</v>
      </c>
      <c r="H2742" s="295" t="s">
        <v>10840</v>
      </c>
      <c r="I2742" s="295" t="s">
        <v>10912</v>
      </c>
      <c r="J2742" s="295" t="s">
        <v>10995</v>
      </c>
      <c r="K2742" s="295" t="s">
        <v>11132</v>
      </c>
      <c r="L2742" s="295" t="s">
        <v>10912</v>
      </c>
      <c r="M2742" s="295" t="s">
        <v>10840</v>
      </c>
      <c r="O2742" s="295" t="s">
        <v>11757</v>
      </c>
    </row>
    <row r="2743" ht="15.75" customHeight="1">
      <c r="B2743" s="295" t="s">
        <v>16396</v>
      </c>
      <c r="C2743" s="295">
        <v>1.22098103E8</v>
      </c>
      <c r="D2743" s="295" t="s">
        <v>1690</v>
      </c>
      <c r="E2743" s="295" t="s">
        <v>6371</v>
      </c>
      <c r="F2743" s="295" t="s">
        <v>6370</v>
      </c>
      <c r="G2743" s="295" t="s">
        <v>79</v>
      </c>
      <c r="H2743" s="295" t="s">
        <v>10840</v>
      </c>
      <c r="I2743" s="295" t="s">
        <v>10850</v>
      </c>
      <c r="J2743" s="295" t="s">
        <v>11123</v>
      </c>
      <c r="K2743" s="295" t="s">
        <v>11005</v>
      </c>
      <c r="L2743" s="295" t="s">
        <v>11039</v>
      </c>
      <c r="M2743" s="295" t="s">
        <v>10867</v>
      </c>
      <c r="O2743" s="295" t="s">
        <v>16397</v>
      </c>
    </row>
    <row r="2744" ht="15.75" customHeight="1">
      <c r="B2744" s="295" t="s">
        <v>16398</v>
      </c>
      <c r="C2744" s="295">
        <v>1.22098103E8</v>
      </c>
      <c r="D2744" s="295" t="s">
        <v>1690</v>
      </c>
      <c r="E2744" s="295" t="s">
        <v>6371</v>
      </c>
      <c r="F2744" s="295" t="s">
        <v>6370</v>
      </c>
      <c r="G2744" s="295" t="s">
        <v>38</v>
      </c>
      <c r="H2744" s="295" t="s">
        <v>10840</v>
      </c>
      <c r="I2744" s="295" t="s">
        <v>10862</v>
      </c>
      <c r="J2744" s="295" t="s">
        <v>10892</v>
      </c>
      <c r="K2744" s="295" t="s">
        <v>16399</v>
      </c>
      <c r="L2744" s="295" t="s">
        <v>11450</v>
      </c>
      <c r="M2744" s="295" t="s">
        <v>10993</v>
      </c>
      <c r="O2744" s="295" t="s">
        <v>13185</v>
      </c>
    </row>
    <row r="2745" ht="15.75" customHeight="1">
      <c r="B2745" s="295" t="s">
        <v>16400</v>
      </c>
      <c r="C2745" s="295">
        <v>1.22098103E8</v>
      </c>
      <c r="D2745" s="295" t="s">
        <v>1690</v>
      </c>
      <c r="E2745" s="295" t="s">
        <v>16401</v>
      </c>
      <c r="F2745" s="295" t="s">
        <v>6370</v>
      </c>
      <c r="G2745" s="295" t="s">
        <v>32</v>
      </c>
      <c r="H2745" s="295" t="s">
        <v>10840</v>
      </c>
      <c r="I2745" s="295" t="s">
        <v>10955</v>
      </c>
      <c r="J2745" s="295" t="s">
        <v>13242</v>
      </c>
      <c r="K2745" s="295" t="s">
        <v>16402</v>
      </c>
      <c r="L2745" s="295" t="s">
        <v>12105</v>
      </c>
      <c r="M2745" s="295" t="s">
        <v>11402</v>
      </c>
      <c r="O2745" s="295" t="s">
        <v>16404</v>
      </c>
    </row>
    <row r="2746" ht="15.75" customHeight="1">
      <c r="B2746" s="295" t="s">
        <v>16405</v>
      </c>
      <c r="C2746" s="295">
        <v>1.22098103E8</v>
      </c>
      <c r="D2746" s="295" t="s">
        <v>1690</v>
      </c>
      <c r="E2746" s="295" t="s">
        <v>6376</v>
      </c>
      <c r="F2746" s="295" t="s">
        <v>6374</v>
      </c>
      <c r="G2746" s="295" t="s">
        <v>79</v>
      </c>
      <c r="I2746" s="295" t="s">
        <v>10840</v>
      </c>
      <c r="J2746" s="295" t="s">
        <v>10888</v>
      </c>
      <c r="K2746" s="295" t="s">
        <v>10842</v>
      </c>
      <c r="L2746" s="295" t="s">
        <v>10840</v>
      </c>
      <c r="M2746" s="295" t="s">
        <v>10840</v>
      </c>
      <c r="O2746" s="295" t="s">
        <v>11309</v>
      </c>
    </row>
    <row r="2747" ht="15.75" customHeight="1">
      <c r="B2747" s="295" t="s">
        <v>16406</v>
      </c>
      <c r="C2747" s="295">
        <v>1.22098103E8</v>
      </c>
      <c r="D2747" s="295" t="s">
        <v>1690</v>
      </c>
      <c r="E2747" s="295" t="s">
        <v>6376</v>
      </c>
      <c r="F2747" s="295" t="s">
        <v>6374</v>
      </c>
      <c r="G2747" s="295" t="s">
        <v>38</v>
      </c>
      <c r="I2747" s="295" t="s">
        <v>10840</v>
      </c>
      <c r="J2747" s="295" t="s">
        <v>10919</v>
      </c>
      <c r="K2747" s="295" t="s">
        <v>11064</v>
      </c>
      <c r="L2747" s="295" t="s">
        <v>10919</v>
      </c>
      <c r="M2747" s="295" t="s">
        <v>10840</v>
      </c>
      <c r="O2747" s="295" t="s">
        <v>10961</v>
      </c>
    </row>
    <row r="2748" ht="15.75" customHeight="1">
      <c r="B2748" s="295" t="s">
        <v>16407</v>
      </c>
      <c r="C2748" s="295">
        <v>1.22098103E8</v>
      </c>
      <c r="D2748" s="295" t="s">
        <v>1690</v>
      </c>
      <c r="E2748" s="295" t="s">
        <v>16408</v>
      </c>
      <c r="F2748" s="295" t="s">
        <v>6374</v>
      </c>
      <c r="G2748" s="295" t="s">
        <v>32</v>
      </c>
      <c r="I2748" s="295" t="s">
        <v>10935</v>
      </c>
      <c r="J2748" s="295" t="s">
        <v>10850</v>
      </c>
      <c r="K2748" s="295" t="s">
        <v>11154</v>
      </c>
      <c r="L2748" s="295" t="s">
        <v>10867</v>
      </c>
      <c r="M2748" s="295" t="s">
        <v>10840</v>
      </c>
      <c r="O2748" s="295" t="s">
        <v>11220</v>
      </c>
    </row>
    <row r="2749" ht="15.75" customHeight="1">
      <c r="B2749" s="295" t="s">
        <v>16409</v>
      </c>
      <c r="C2749" s="295">
        <v>1.22098103E8</v>
      </c>
      <c r="D2749" s="295" t="s">
        <v>1690</v>
      </c>
      <c r="E2749" s="295" t="s">
        <v>6380</v>
      </c>
      <c r="F2749" s="295" t="s">
        <v>6379</v>
      </c>
      <c r="G2749" s="295" t="s">
        <v>79</v>
      </c>
      <c r="I2749" s="295" t="s">
        <v>10840</v>
      </c>
      <c r="J2749" s="295" t="s">
        <v>10850</v>
      </c>
      <c r="K2749" s="295" t="s">
        <v>11766</v>
      </c>
      <c r="L2749" s="295" t="s">
        <v>10901</v>
      </c>
      <c r="M2749" s="295" t="s">
        <v>10840</v>
      </c>
      <c r="O2749" s="295" t="s">
        <v>11307</v>
      </c>
    </row>
    <row r="2750" ht="15.75" customHeight="1">
      <c r="B2750" s="295" t="s">
        <v>16411</v>
      </c>
      <c r="C2750" s="295">
        <v>1.22098103E8</v>
      </c>
      <c r="D2750" s="295" t="s">
        <v>1690</v>
      </c>
      <c r="E2750" s="295" t="s">
        <v>6380</v>
      </c>
      <c r="F2750" s="295" t="s">
        <v>6379</v>
      </c>
      <c r="G2750" s="295" t="s">
        <v>38</v>
      </c>
      <c r="I2750" s="295" t="s">
        <v>10840</v>
      </c>
      <c r="J2750" s="295" t="s">
        <v>10843</v>
      </c>
      <c r="K2750" s="295" t="s">
        <v>10841</v>
      </c>
      <c r="L2750" s="295" t="s">
        <v>10840</v>
      </c>
      <c r="M2750" s="295" t="s">
        <v>10840</v>
      </c>
      <c r="O2750" s="295" t="s">
        <v>11164</v>
      </c>
    </row>
    <row r="2751" ht="15.75" customHeight="1">
      <c r="B2751" s="295" t="s">
        <v>16412</v>
      </c>
      <c r="C2751" s="295">
        <v>1.22098103E8</v>
      </c>
      <c r="D2751" s="295" t="s">
        <v>1690</v>
      </c>
      <c r="E2751" s="295" t="s">
        <v>16413</v>
      </c>
      <c r="F2751" s="295" t="s">
        <v>6379</v>
      </c>
      <c r="G2751" s="295" t="s">
        <v>32</v>
      </c>
      <c r="I2751" s="295" t="s">
        <v>10840</v>
      </c>
      <c r="J2751" s="295" t="s">
        <v>10857</v>
      </c>
      <c r="K2751" s="295" t="s">
        <v>11118</v>
      </c>
      <c r="L2751" s="295" t="s">
        <v>10869</v>
      </c>
      <c r="M2751" s="295" t="s">
        <v>10840</v>
      </c>
      <c r="O2751" s="295" t="s">
        <v>12344</v>
      </c>
    </row>
    <row r="2752" ht="15.75" customHeight="1">
      <c r="B2752" s="295" t="s">
        <v>16414</v>
      </c>
      <c r="C2752" s="295">
        <v>1.22098202E8</v>
      </c>
      <c r="D2752" s="295" t="s">
        <v>1698</v>
      </c>
      <c r="E2752" s="295" t="s">
        <v>6384</v>
      </c>
      <c r="F2752" s="295" t="s">
        <v>6383</v>
      </c>
      <c r="G2752" s="295" t="s">
        <v>79</v>
      </c>
      <c r="H2752" s="295" t="s">
        <v>10840</v>
      </c>
      <c r="I2752" s="295" t="s">
        <v>10864</v>
      </c>
      <c r="J2752" s="295" t="s">
        <v>10921</v>
      </c>
      <c r="K2752" s="295" t="s">
        <v>11240</v>
      </c>
      <c r="L2752" s="295" t="s">
        <v>10901</v>
      </c>
      <c r="M2752" s="295" t="s">
        <v>10888</v>
      </c>
      <c r="O2752" s="295" t="s">
        <v>12084</v>
      </c>
    </row>
    <row r="2753" ht="15.75" customHeight="1">
      <c r="B2753" s="295" t="s">
        <v>16415</v>
      </c>
      <c r="C2753" s="295">
        <v>1.22098202E8</v>
      </c>
      <c r="D2753" s="295" t="s">
        <v>1698</v>
      </c>
      <c r="E2753" s="295" t="s">
        <v>6384</v>
      </c>
      <c r="F2753" s="295" t="s">
        <v>6383</v>
      </c>
      <c r="G2753" s="295" t="s">
        <v>38</v>
      </c>
      <c r="I2753" s="295" t="s">
        <v>10862</v>
      </c>
      <c r="J2753" s="295" t="s">
        <v>10944</v>
      </c>
      <c r="K2753" s="295" t="s">
        <v>12404</v>
      </c>
      <c r="L2753" s="295" t="s">
        <v>10921</v>
      </c>
      <c r="M2753" s="295" t="s">
        <v>10993</v>
      </c>
      <c r="O2753" s="295" t="s">
        <v>11687</v>
      </c>
    </row>
    <row r="2754" ht="15.75" customHeight="1">
      <c r="B2754" s="295" t="s">
        <v>16416</v>
      </c>
      <c r="C2754" s="295">
        <v>1.22098202E8</v>
      </c>
      <c r="D2754" s="295" t="s">
        <v>1698</v>
      </c>
      <c r="E2754" s="295" t="s">
        <v>16418</v>
      </c>
      <c r="F2754" s="295" t="s">
        <v>6383</v>
      </c>
      <c r="G2754" s="295" t="s">
        <v>32</v>
      </c>
      <c r="H2754" s="295" t="s">
        <v>10840</v>
      </c>
      <c r="I2754" s="295" t="s">
        <v>11229</v>
      </c>
      <c r="J2754" s="295" t="s">
        <v>11489</v>
      </c>
      <c r="K2754" s="295" t="s">
        <v>12048</v>
      </c>
      <c r="L2754" s="295" t="s">
        <v>10873</v>
      </c>
      <c r="M2754" s="295" t="s">
        <v>10877</v>
      </c>
      <c r="O2754" s="295" t="s">
        <v>11725</v>
      </c>
    </row>
    <row r="2755" ht="15.75" customHeight="1">
      <c r="B2755" s="295" t="s">
        <v>16419</v>
      </c>
      <c r="C2755" s="295">
        <v>1.22098202E8</v>
      </c>
      <c r="D2755" s="295" t="s">
        <v>1698</v>
      </c>
      <c r="E2755" s="295" t="s">
        <v>6388</v>
      </c>
      <c r="F2755" s="295" t="s">
        <v>6387</v>
      </c>
      <c r="G2755" s="295" t="s">
        <v>79</v>
      </c>
      <c r="I2755" s="295" t="s">
        <v>10888</v>
      </c>
      <c r="J2755" s="295" t="s">
        <v>10862</v>
      </c>
      <c r="K2755" s="295" t="s">
        <v>11216</v>
      </c>
      <c r="L2755" s="295" t="s">
        <v>10862</v>
      </c>
      <c r="M2755" s="295" t="s">
        <v>10874</v>
      </c>
      <c r="O2755" s="295" t="s">
        <v>11634</v>
      </c>
    </row>
    <row r="2756" ht="15.75" customHeight="1">
      <c r="B2756" s="295" t="s">
        <v>16420</v>
      </c>
      <c r="C2756" s="295">
        <v>1.22098202E8</v>
      </c>
      <c r="D2756" s="295" t="s">
        <v>1698</v>
      </c>
      <c r="E2756" s="295" t="s">
        <v>6388</v>
      </c>
      <c r="F2756" s="295" t="s">
        <v>6387</v>
      </c>
      <c r="G2756" s="295" t="s">
        <v>38</v>
      </c>
      <c r="I2756" s="295" t="s">
        <v>10935</v>
      </c>
      <c r="J2756" s="295" t="s">
        <v>10867</v>
      </c>
      <c r="K2756" s="295" t="s">
        <v>12117</v>
      </c>
      <c r="L2756" s="295" t="s">
        <v>10888</v>
      </c>
      <c r="M2756" s="295" t="s">
        <v>10862</v>
      </c>
      <c r="O2756" s="295" t="s">
        <v>11364</v>
      </c>
    </row>
    <row r="2757" ht="15.75" customHeight="1">
      <c r="B2757" s="295" t="s">
        <v>16421</v>
      </c>
      <c r="C2757" s="295">
        <v>1.22098202E8</v>
      </c>
      <c r="D2757" s="295" t="s">
        <v>1698</v>
      </c>
      <c r="E2757" s="295" t="s">
        <v>16422</v>
      </c>
      <c r="F2757" s="295" t="s">
        <v>6387</v>
      </c>
      <c r="G2757" s="295" t="s">
        <v>32</v>
      </c>
      <c r="I2757" s="295" t="s">
        <v>10995</v>
      </c>
      <c r="J2757" s="295" t="s">
        <v>10873</v>
      </c>
      <c r="K2757" s="295" t="s">
        <v>11098</v>
      </c>
      <c r="L2757" s="295" t="s">
        <v>11271</v>
      </c>
      <c r="M2757" s="295" t="s">
        <v>11041</v>
      </c>
      <c r="O2757" s="295" t="s">
        <v>13671</v>
      </c>
    </row>
    <row r="2758" ht="15.75" customHeight="1">
      <c r="B2758" s="295" t="s">
        <v>16424</v>
      </c>
      <c r="C2758" s="295">
        <v>1.22098202E8</v>
      </c>
      <c r="D2758" s="295" t="s">
        <v>1698</v>
      </c>
      <c r="E2758" s="295" t="s">
        <v>6392</v>
      </c>
      <c r="F2758" s="295" t="s">
        <v>6391</v>
      </c>
      <c r="G2758" s="295" t="s">
        <v>79</v>
      </c>
      <c r="H2758" s="295" t="s">
        <v>10840</v>
      </c>
      <c r="I2758" s="295" t="s">
        <v>11353</v>
      </c>
      <c r="J2758" s="295" t="s">
        <v>11667</v>
      </c>
      <c r="K2758" s="295" t="s">
        <v>15407</v>
      </c>
      <c r="L2758" s="295" t="s">
        <v>10907</v>
      </c>
      <c r="M2758" s="295" t="s">
        <v>11112</v>
      </c>
      <c r="O2758" s="295" t="s">
        <v>15511</v>
      </c>
    </row>
    <row r="2759" ht="15.75" customHeight="1">
      <c r="B2759" s="295" t="s">
        <v>16425</v>
      </c>
      <c r="C2759" s="295">
        <v>1.22098202E8</v>
      </c>
      <c r="D2759" s="295" t="s">
        <v>1698</v>
      </c>
      <c r="E2759" s="295" t="s">
        <v>6392</v>
      </c>
      <c r="F2759" s="295" t="s">
        <v>6391</v>
      </c>
      <c r="G2759" s="295" t="s">
        <v>38</v>
      </c>
      <c r="H2759" s="295" t="s">
        <v>10840</v>
      </c>
      <c r="I2759" s="295" t="s">
        <v>10880</v>
      </c>
      <c r="J2759" s="295" t="s">
        <v>11566</v>
      </c>
      <c r="K2759" s="295" t="s">
        <v>13617</v>
      </c>
      <c r="L2759" s="295" t="s">
        <v>10895</v>
      </c>
      <c r="M2759" s="295" t="s">
        <v>11344</v>
      </c>
      <c r="O2759" s="295" t="s">
        <v>16427</v>
      </c>
    </row>
    <row r="2760" ht="15.75" customHeight="1">
      <c r="B2760" s="295" t="s">
        <v>16428</v>
      </c>
      <c r="C2760" s="295">
        <v>1.22098202E8</v>
      </c>
      <c r="D2760" s="295" t="s">
        <v>1698</v>
      </c>
      <c r="E2760" s="295" t="s">
        <v>16429</v>
      </c>
      <c r="F2760" s="295" t="s">
        <v>6391</v>
      </c>
      <c r="G2760" s="295" t="s">
        <v>32</v>
      </c>
      <c r="H2760" s="295" t="s">
        <v>10840</v>
      </c>
      <c r="I2760" s="295" t="s">
        <v>11132</v>
      </c>
      <c r="J2760" s="295" t="s">
        <v>11945</v>
      </c>
      <c r="K2760" s="295" t="s">
        <v>16430</v>
      </c>
      <c r="L2760" s="295" t="s">
        <v>11036</v>
      </c>
      <c r="M2760" s="295" t="s">
        <v>11240</v>
      </c>
      <c r="O2760" s="295" t="s">
        <v>16431</v>
      </c>
    </row>
    <row r="2761" ht="15.75" customHeight="1">
      <c r="B2761" s="295" t="s">
        <v>16432</v>
      </c>
      <c r="C2761" s="295">
        <v>1.22098202E8</v>
      </c>
      <c r="D2761" s="295" t="s">
        <v>1698</v>
      </c>
      <c r="E2761" s="295" t="s">
        <v>6396</v>
      </c>
      <c r="F2761" s="295" t="s">
        <v>6395</v>
      </c>
      <c r="G2761" s="295" t="s">
        <v>79</v>
      </c>
      <c r="I2761" s="295" t="s">
        <v>10840</v>
      </c>
      <c r="J2761" s="295" t="s">
        <v>10901</v>
      </c>
      <c r="K2761" s="295" t="s">
        <v>10916</v>
      </c>
      <c r="L2761" s="295" t="s">
        <v>10919</v>
      </c>
      <c r="M2761" s="295" t="s">
        <v>10888</v>
      </c>
      <c r="O2761" s="295" t="s">
        <v>12725</v>
      </c>
    </row>
    <row r="2762" ht="15.75" customHeight="1">
      <c r="B2762" s="295" t="s">
        <v>16433</v>
      </c>
      <c r="C2762" s="295">
        <v>1.22098202E8</v>
      </c>
      <c r="D2762" s="295" t="s">
        <v>1698</v>
      </c>
      <c r="E2762" s="295" t="s">
        <v>6396</v>
      </c>
      <c r="F2762" s="295" t="s">
        <v>6395</v>
      </c>
      <c r="G2762" s="295" t="s">
        <v>38</v>
      </c>
      <c r="I2762" s="295" t="s">
        <v>10840</v>
      </c>
      <c r="J2762" s="295" t="s">
        <v>10993</v>
      </c>
      <c r="K2762" s="295" t="s">
        <v>11061</v>
      </c>
      <c r="L2762" s="295" t="s">
        <v>10867</v>
      </c>
      <c r="M2762" s="295" t="s">
        <v>10869</v>
      </c>
      <c r="O2762" s="295" t="s">
        <v>11249</v>
      </c>
    </row>
    <row r="2763" ht="15.75" customHeight="1">
      <c r="B2763" s="295" t="s">
        <v>16434</v>
      </c>
      <c r="C2763" s="295">
        <v>1.22098202E8</v>
      </c>
      <c r="D2763" s="295" t="s">
        <v>1698</v>
      </c>
      <c r="E2763" s="295" t="s">
        <v>16435</v>
      </c>
      <c r="F2763" s="295" t="s">
        <v>6395</v>
      </c>
      <c r="G2763" s="295" t="s">
        <v>32</v>
      </c>
      <c r="I2763" s="295" t="s">
        <v>10864</v>
      </c>
      <c r="J2763" s="295" t="s">
        <v>11041</v>
      </c>
      <c r="K2763" s="295" t="s">
        <v>12221</v>
      </c>
      <c r="L2763" s="295" t="s">
        <v>11021</v>
      </c>
      <c r="M2763" s="295" t="s">
        <v>11517</v>
      </c>
      <c r="O2763" s="295" t="s">
        <v>11422</v>
      </c>
    </row>
    <row r="2764" ht="15.75" customHeight="1">
      <c r="B2764" s="295" t="s">
        <v>16437</v>
      </c>
      <c r="C2764" s="295">
        <v>1.22098403E8</v>
      </c>
      <c r="D2764" s="295" t="s">
        <v>1814</v>
      </c>
      <c r="E2764" s="295" t="s">
        <v>6401</v>
      </c>
      <c r="F2764" s="295" t="s">
        <v>6400</v>
      </c>
      <c r="G2764" s="295" t="s">
        <v>79</v>
      </c>
      <c r="I2764" s="295" t="s">
        <v>11210</v>
      </c>
      <c r="J2764" s="295" t="s">
        <v>11101</v>
      </c>
      <c r="K2764" s="295" t="s">
        <v>12553</v>
      </c>
      <c r="L2764" s="295" t="s">
        <v>10877</v>
      </c>
      <c r="M2764" s="295" t="s">
        <v>10995</v>
      </c>
      <c r="N2764" s="295" t="s">
        <v>10840</v>
      </c>
      <c r="O2764" s="295" t="s">
        <v>15469</v>
      </c>
    </row>
    <row r="2765" ht="15.75" customHeight="1">
      <c r="B2765" s="295" t="s">
        <v>16438</v>
      </c>
      <c r="C2765" s="295">
        <v>1.22098403E8</v>
      </c>
      <c r="D2765" s="295" t="s">
        <v>1814</v>
      </c>
      <c r="E2765" s="295" t="s">
        <v>6401</v>
      </c>
      <c r="F2765" s="295" t="s">
        <v>6400</v>
      </c>
      <c r="G2765" s="295" t="s">
        <v>38</v>
      </c>
      <c r="H2765" s="295" t="s">
        <v>10840</v>
      </c>
      <c r="I2765" s="295" t="s">
        <v>10952</v>
      </c>
      <c r="J2765" s="295" t="s">
        <v>10858</v>
      </c>
      <c r="K2765" s="295" t="s">
        <v>12988</v>
      </c>
      <c r="L2765" s="295" t="s">
        <v>10857</v>
      </c>
      <c r="M2765" s="295" t="s">
        <v>10850</v>
      </c>
      <c r="N2765" s="295" t="s">
        <v>10840</v>
      </c>
      <c r="O2765" s="295" t="s">
        <v>12873</v>
      </c>
    </row>
    <row r="2766" ht="15.75" customHeight="1">
      <c r="B2766" s="295" t="s">
        <v>16439</v>
      </c>
      <c r="C2766" s="295">
        <v>1.22098403E8</v>
      </c>
      <c r="D2766" s="295" t="s">
        <v>1814</v>
      </c>
      <c r="E2766" s="295" t="s">
        <v>16440</v>
      </c>
      <c r="F2766" s="295" t="s">
        <v>6400</v>
      </c>
      <c r="G2766" s="295" t="s">
        <v>32</v>
      </c>
      <c r="H2766" s="295" t="s">
        <v>10840</v>
      </c>
      <c r="I2766" s="295" t="s">
        <v>11044</v>
      </c>
      <c r="J2766" s="295" t="s">
        <v>11914</v>
      </c>
      <c r="K2766" s="295" t="s">
        <v>16441</v>
      </c>
      <c r="L2766" s="295" t="s">
        <v>11486</v>
      </c>
      <c r="M2766" s="295" t="s">
        <v>11004</v>
      </c>
      <c r="N2766" s="295" t="s">
        <v>10840</v>
      </c>
      <c r="O2766" s="295" t="s">
        <v>16443</v>
      </c>
    </row>
    <row r="2767" ht="15.75" customHeight="1">
      <c r="B2767" s="295" t="s">
        <v>16444</v>
      </c>
      <c r="C2767" s="295">
        <v>1.22098403E8</v>
      </c>
      <c r="D2767" s="295" t="s">
        <v>1814</v>
      </c>
      <c r="E2767" s="295" t="s">
        <v>6405</v>
      </c>
      <c r="F2767" s="295" t="s">
        <v>6404</v>
      </c>
      <c r="G2767" s="295" t="s">
        <v>79</v>
      </c>
      <c r="H2767" s="295" t="s">
        <v>10840</v>
      </c>
      <c r="I2767" s="295" t="s">
        <v>10840</v>
      </c>
      <c r="J2767" s="295" t="s">
        <v>11018</v>
      </c>
      <c r="K2767" s="295" t="s">
        <v>11388</v>
      </c>
      <c r="L2767" s="295" t="s">
        <v>10869</v>
      </c>
      <c r="M2767" s="295" t="s">
        <v>10935</v>
      </c>
      <c r="O2767" s="295" t="s">
        <v>12620</v>
      </c>
    </row>
    <row r="2768" ht="15.75" customHeight="1">
      <c r="B2768" s="295" t="s">
        <v>16445</v>
      </c>
      <c r="C2768" s="295">
        <v>1.22098403E8</v>
      </c>
      <c r="D2768" s="295" t="s">
        <v>1814</v>
      </c>
      <c r="E2768" s="295" t="s">
        <v>6405</v>
      </c>
      <c r="F2768" s="295" t="s">
        <v>6404</v>
      </c>
      <c r="G2768" s="295" t="s">
        <v>38</v>
      </c>
      <c r="I2768" s="295" t="s">
        <v>10840</v>
      </c>
      <c r="J2768" s="295" t="s">
        <v>11143</v>
      </c>
      <c r="K2768" s="295" t="s">
        <v>11578</v>
      </c>
      <c r="L2768" s="295" t="s">
        <v>10993</v>
      </c>
      <c r="M2768" s="295" t="s">
        <v>10867</v>
      </c>
      <c r="O2768" s="295" t="s">
        <v>11138</v>
      </c>
    </row>
    <row r="2769" ht="15.75" customHeight="1">
      <c r="B2769" s="295" t="s">
        <v>16446</v>
      </c>
      <c r="C2769" s="295">
        <v>1.22098403E8</v>
      </c>
      <c r="D2769" s="295" t="s">
        <v>1814</v>
      </c>
      <c r="E2769" s="295" t="s">
        <v>16447</v>
      </c>
      <c r="F2769" s="295" t="s">
        <v>6404</v>
      </c>
      <c r="G2769" s="295" t="s">
        <v>32</v>
      </c>
      <c r="H2769" s="295" t="s">
        <v>10840</v>
      </c>
      <c r="I2769" s="295" t="s">
        <v>10874</v>
      </c>
      <c r="J2769" s="295" t="s">
        <v>12105</v>
      </c>
      <c r="K2769" s="295" t="s">
        <v>12616</v>
      </c>
      <c r="L2769" s="295" t="s">
        <v>11019</v>
      </c>
      <c r="M2769" s="295" t="s">
        <v>11271</v>
      </c>
      <c r="O2769" s="295" t="s">
        <v>11668</v>
      </c>
    </row>
    <row r="2770" ht="15.75" customHeight="1">
      <c r="B2770" s="295" t="s">
        <v>16448</v>
      </c>
      <c r="C2770" s="295">
        <v>1.23460001E8</v>
      </c>
      <c r="D2770" s="295" t="s">
        <v>1709</v>
      </c>
      <c r="E2770" s="295" t="s">
        <v>1709</v>
      </c>
      <c r="F2770" s="295" t="s">
        <v>6408</v>
      </c>
      <c r="G2770" s="295" t="s">
        <v>79</v>
      </c>
      <c r="H2770" s="295" t="s">
        <v>10840</v>
      </c>
      <c r="I2770" s="295" t="s">
        <v>12404</v>
      </c>
      <c r="J2770" s="295" t="s">
        <v>11395</v>
      </c>
      <c r="K2770" s="295" t="s">
        <v>11244</v>
      </c>
      <c r="L2770" s="295" t="s">
        <v>11019</v>
      </c>
      <c r="M2770" s="295" t="s">
        <v>10850</v>
      </c>
      <c r="N2770" s="295" t="s">
        <v>10840</v>
      </c>
      <c r="O2770" s="295" t="s">
        <v>16450</v>
      </c>
    </row>
    <row r="2771" ht="15.75" customHeight="1">
      <c r="B2771" s="295" t="s">
        <v>16451</v>
      </c>
      <c r="C2771" s="295">
        <v>1.23460001E8</v>
      </c>
      <c r="D2771" s="295" t="s">
        <v>1709</v>
      </c>
      <c r="E2771" s="295" t="s">
        <v>1709</v>
      </c>
      <c r="F2771" s="295" t="s">
        <v>6408</v>
      </c>
      <c r="G2771" s="295" t="s">
        <v>38</v>
      </c>
      <c r="H2771" s="295" t="s">
        <v>10840</v>
      </c>
      <c r="I2771" s="295" t="s">
        <v>11416</v>
      </c>
      <c r="J2771" s="295" t="s">
        <v>11065</v>
      </c>
      <c r="K2771" s="295" t="s">
        <v>11081</v>
      </c>
      <c r="L2771" s="295" t="s">
        <v>11055</v>
      </c>
      <c r="M2771" s="295" t="s">
        <v>10843</v>
      </c>
      <c r="N2771" s="295" t="s">
        <v>10840</v>
      </c>
      <c r="O2771" s="295" t="s">
        <v>13818</v>
      </c>
    </row>
    <row r="2772" ht="15.75" customHeight="1">
      <c r="B2772" s="295" t="s">
        <v>16452</v>
      </c>
      <c r="C2772" s="295">
        <v>1.23460001E8</v>
      </c>
      <c r="D2772" s="295" t="s">
        <v>1709</v>
      </c>
      <c r="E2772" s="295" t="s">
        <v>16453</v>
      </c>
      <c r="F2772" s="295" t="s">
        <v>6408</v>
      </c>
      <c r="G2772" s="295" t="s">
        <v>32</v>
      </c>
      <c r="H2772" s="295" t="s">
        <v>10840</v>
      </c>
      <c r="I2772" s="295" t="s">
        <v>12070</v>
      </c>
      <c r="J2772" s="295" t="s">
        <v>12474</v>
      </c>
      <c r="K2772" s="295" t="s">
        <v>15375</v>
      </c>
      <c r="L2772" s="295" t="s">
        <v>11430</v>
      </c>
      <c r="M2772" s="295" t="s">
        <v>10857</v>
      </c>
      <c r="N2772" s="295" t="s">
        <v>10840</v>
      </c>
      <c r="O2772" s="295" t="s">
        <v>15790</v>
      </c>
    </row>
    <row r="2773" ht="15.75" customHeight="1">
      <c r="B2773" s="295" t="s">
        <v>16454</v>
      </c>
      <c r="C2773" s="295">
        <v>1.23460302E8</v>
      </c>
      <c r="D2773" s="295" t="s">
        <v>563</v>
      </c>
      <c r="E2773" s="295" t="s">
        <v>6412</v>
      </c>
      <c r="F2773" s="295" t="s">
        <v>6411</v>
      </c>
      <c r="G2773" s="295" t="s">
        <v>79</v>
      </c>
      <c r="H2773" s="295" t="s">
        <v>10840</v>
      </c>
      <c r="I2773" s="295" t="s">
        <v>11388</v>
      </c>
      <c r="J2773" s="295" t="s">
        <v>10916</v>
      </c>
      <c r="K2773" s="295" t="s">
        <v>10859</v>
      </c>
      <c r="L2773" s="295" t="s">
        <v>10880</v>
      </c>
      <c r="M2773" s="295" t="s">
        <v>10907</v>
      </c>
      <c r="N2773" s="295" t="s">
        <v>10840</v>
      </c>
      <c r="O2773" s="295" t="s">
        <v>16456</v>
      </c>
    </row>
    <row r="2774" ht="15.75" customHeight="1">
      <c r="B2774" s="295" t="s">
        <v>16457</v>
      </c>
      <c r="C2774" s="295">
        <v>1.23460302E8</v>
      </c>
      <c r="D2774" s="295" t="s">
        <v>563</v>
      </c>
      <c r="E2774" s="295" t="s">
        <v>6412</v>
      </c>
      <c r="F2774" s="295" t="s">
        <v>6411</v>
      </c>
      <c r="G2774" s="295" t="s">
        <v>38</v>
      </c>
      <c r="H2774" s="295" t="s">
        <v>10840</v>
      </c>
      <c r="I2774" s="295" t="s">
        <v>11884</v>
      </c>
      <c r="J2774" s="295" t="s">
        <v>10958</v>
      </c>
      <c r="K2774" s="295" t="s">
        <v>15270</v>
      </c>
      <c r="L2774" s="295" t="s">
        <v>10904</v>
      </c>
      <c r="M2774" s="295" t="s">
        <v>11226</v>
      </c>
      <c r="O2774" s="295" t="s">
        <v>16458</v>
      </c>
    </row>
    <row r="2775" ht="15.75" customHeight="1">
      <c r="B2775" s="295" t="s">
        <v>16459</v>
      </c>
      <c r="C2775" s="295">
        <v>1.23460302E8</v>
      </c>
      <c r="D2775" s="295" t="s">
        <v>563</v>
      </c>
      <c r="E2775" s="295" t="s">
        <v>16460</v>
      </c>
      <c r="F2775" s="295" t="s">
        <v>6411</v>
      </c>
      <c r="G2775" s="295" t="s">
        <v>32</v>
      </c>
      <c r="H2775" s="295" t="s">
        <v>10840</v>
      </c>
      <c r="I2775" s="295" t="s">
        <v>11334</v>
      </c>
      <c r="J2775" s="295" t="s">
        <v>11650</v>
      </c>
      <c r="K2775" s="295" t="s">
        <v>3609</v>
      </c>
      <c r="L2775" s="295" t="s">
        <v>12707</v>
      </c>
      <c r="M2775" s="295" t="s">
        <v>12117</v>
      </c>
      <c r="N2775" s="295" t="s">
        <v>10840</v>
      </c>
      <c r="O2775" s="295" t="s">
        <v>16461</v>
      </c>
    </row>
    <row r="2776" ht="15.75" customHeight="1">
      <c r="B2776" s="295" t="s">
        <v>16463</v>
      </c>
      <c r="C2776" s="295">
        <v>1.23460302E8</v>
      </c>
      <c r="D2776" s="295" t="s">
        <v>563</v>
      </c>
      <c r="E2776" s="295" t="s">
        <v>6417</v>
      </c>
      <c r="F2776" s="295" t="s">
        <v>6416</v>
      </c>
      <c r="G2776" s="295" t="s">
        <v>79</v>
      </c>
      <c r="I2776" s="295" t="s">
        <v>11774</v>
      </c>
      <c r="J2776" s="295" t="s">
        <v>11197</v>
      </c>
      <c r="K2776" s="295" t="s">
        <v>11201</v>
      </c>
      <c r="L2776" s="295" t="s">
        <v>10955</v>
      </c>
      <c r="M2776" s="295" t="s">
        <v>11019</v>
      </c>
      <c r="N2776" s="295" t="s">
        <v>10840</v>
      </c>
      <c r="O2776" s="295" t="s">
        <v>16464</v>
      </c>
    </row>
    <row r="2777" ht="15.75" customHeight="1">
      <c r="B2777" s="295" t="s">
        <v>16465</v>
      </c>
      <c r="C2777" s="295">
        <v>1.23460302E8</v>
      </c>
      <c r="D2777" s="295" t="s">
        <v>563</v>
      </c>
      <c r="E2777" s="295" t="s">
        <v>6417</v>
      </c>
      <c r="F2777" s="295" t="s">
        <v>6416</v>
      </c>
      <c r="G2777" s="295" t="s">
        <v>38</v>
      </c>
      <c r="H2777" s="295" t="s">
        <v>10840</v>
      </c>
      <c r="I2777" s="295" t="s">
        <v>11671</v>
      </c>
      <c r="J2777" s="295" t="s">
        <v>11039</v>
      </c>
      <c r="K2777" s="295" t="s">
        <v>13061</v>
      </c>
      <c r="L2777" s="295" t="s">
        <v>11024</v>
      </c>
      <c r="M2777" s="295" t="s">
        <v>10851</v>
      </c>
      <c r="O2777" s="295" t="s">
        <v>13067</v>
      </c>
    </row>
    <row r="2778" ht="15.75" customHeight="1">
      <c r="B2778" s="295" t="s">
        <v>16466</v>
      </c>
      <c r="C2778" s="295">
        <v>1.23460302E8</v>
      </c>
      <c r="D2778" s="295" t="s">
        <v>563</v>
      </c>
      <c r="E2778" s="295" t="s">
        <v>16467</v>
      </c>
      <c r="F2778" s="295" t="s">
        <v>6416</v>
      </c>
      <c r="G2778" s="295" t="s">
        <v>32</v>
      </c>
      <c r="H2778" s="295" t="s">
        <v>10840</v>
      </c>
      <c r="I2778" s="295" t="s">
        <v>11250</v>
      </c>
      <c r="J2778" s="295" t="s">
        <v>11383</v>
      </c>
      <c r="K2778" s="295" t="s">
        <v>14235</v>
      </c>
      <c r="L2778" s="295" t="s">
        <v>11171</v>
      </c>
      <c r="M2778" s="295" t="s">
        <v>10893</v>
      </c>
      <c r="N2778" s="295" t="s">
        <v>10840</v>
      </c>
      <c r="O2778" s="295" t="s">
        <v>16469</v>
      </c>
    </row>
    <row r="2779" ht="15.75" customHeight="1">
      <c r="B2779" s="295" t="s">
        <v>16470</v>
      </c>
      <c r="C2779" s="295">
        <v>1.23461302E8</v>
      </c>
      <c r="D2779" s="295" t="s">
        <v>837</v>
      </c>
      <c r="E2779" s="295" t="s">
        <v>6421</v>
      </c>
      <c r="F2779" s="295" t="s">
        <v>6420</v>
      </c>
      <c r="G2779" s="295" t="s">
        <v>79</v>
      </c>
      <c r="I2779" s="295" t="s">
        <v>14069</v>
      </c>
      <c r="J2779" s="295" t="s">
        <v>11072</v>
      </c>
      <c r="K2779" s="295" t="s">
        <v>11766</v>
      </c>
      <c r="L2779" s="295" t="s">
        <v>11454</v>
      </c>
      <c r="M2779" s="295" t="s">
        <v>10917</v>
      </c>
      <c r="O2779" s="295" t="s">
        <v>12030</v>
      </c>
    </row>
    <row r="2780" ht="15.75" customHeight="1">
      <c r="B2780" s="295" t="s">
        <v>16471</v>
      </c>
      <c r="C2780" s="295">
        <v>1.23461302E8</v>
      </c>
      <c r="D2780" s="295" t="s">
        <v>837</v>
      </c>
      <c r="E2780" s="295" t="s">
        <v>6421</v>
      </c>
      <c r="F2780" s="295" t="s">
        <v>6420</v>
      </c>
      <c r="G2780" s="295" t="s">
        <v>38</v>
      </c>
      <c r="H2780" s="295" t="s">
        <v>10840</v>
      </c>
      <c r="I2780" s="295" t="s">
        <v>13006</v>
      </c>
      <c r="J2780" s="295" t="s">
        <v>11072</v>
      </c>
      <c r="K2780" s="295" t="s">
        <v>10961</v>
      </c>
      <c r="L2780" s="295" t="s">
        <v>11489</v>
      </c>
      <c r="M2780" s="295" t="s">
        <v>11055</v>
      </c>
      <c r="N2780" s="295" t="s">
        <v>10840</v>
      </c>
      <c r="O2780" s="295" t="s">
        <v>14832</v>
      </c>
    </row>
    <row r="2781" ht="15.75" customHeight="1">
      <c r="B2781" s="295" t="s">
        <v>16473</v>
      </c>
      <c r="C2781" s="295">
        <v>1.23461302E8</v>
      </c>
      <c r="D2781" s="295" t="s">
        <v>837</v>
      </c>
      <c r="E2781" s="295" t="s">
        <v>16474</v>
      </c>
      <c r="F2781" s="295" t="s">
        <v>6420</v>
      </c>
      <c r="G2781" s="295" t="s">
        <v>32</v>
      </c>
      <c r="H2781" s="295" t="s">
        <v>10840</v>
      </c>
      <c r="I2781" s="295" t="s">
        <v>16475</v>
      </c>
      <c r="J2781" s="295" t="s">
        <v>11112</v>
      </c>
      <c r="K2781" s="295" t="s">
        <v>12084</v>
      </c>
      <c r="L2781" s="295" t="s">
        <v>11103</v>
      </c>
      <c r="M2781" s="295" t="s">
        <v>11197</v>
      </c>
      <c r="N2781" s="295" t="s">
        <v>10840</v>
      </c>
      <c r="O2781" s="295" t="s">
        <v>16476</v>
      </c>
    </row>
    <row r="2782" ht="15.75" customHeight="1">
      <c r="B2782" s="295" t="s">
        <v>16477</v>
      </c>
      <c r="C2782" s="295">
        <v>1.23461302E8</v>
      </c>
      <c r="D2782" s="295" t="s">
        <v>837</v>
      </c>
      <c r="E2782" s="295" t="s">
        <v>6425</v>
      </c>
      <c r="F2782" s="295" t="s">
        <v>6424</v>
      </c>
      <c r="G2782" s="295" t="s">
        <v>79</v>
      </c>
      <c r="I2782" s="295" t="s">
        <v>11307</v>
      </c>
      <c r="J2782" s="295" t="s">
        <v>11210</v>
      </c>
      <c r="K2782" s="295" t="s">
        <v>10851</v>
      </c>
      <c r="L2782" s="295" t="s">
        <v>10873</v>
      </c>
      <c r="M2782" s="295" t="s">
        <v>10862</v>
      </c>
      <c r="O2782" s="295" t="s">
        <v>13875</v>
      </c>
    </row>
    <row r="2783" ht="15.75" customHeight="1">
      <c r="B2783" s="295" t="s">
        <v>16478</v>
      </c>
      <c r="C2783" s="295">
        <v>1.23461302E8</v>
      </c>
      <c r="D2783" s="295" t="s">
        <v>837</v>
      </c>
      <c r="E2783" s="295" t="s">
        <v>6425</v>
      </c>
      <c r="F2783" s="295" t="s">
        <v>6424</v>
      </c>
      <c r="G2783" s="295" t="s">
        <v>38</v>
      </c>
      <c r="I2783" s="295" t="s">
        <v>11091</v>
      </c>
      <c r="J2783" s="295" t="s">
        <v>10843</v>
      </c>
      <c r="K2783" s="295" t="s">
        <v>11225</v>
      </c>
      <c r="L2783" s="295" t="s">
        <v>10850</v>
      </c>
      <c r="M2783" s="295" t="s">
        <v>10888</v>
      </c>
      <c r="O2783" s="295" t="s">
        <v>11277</v>
      </c>
    </row>
    <row r="2784" ht="15.75" customHeight="1">
      <c r="B2784" s="295" t="s">
        <v>16480</v>
      </c>
      <c r="C2784" s="295">
        <v>1.23461302E8</v>
      </c>
      <c r="D2784" s="295" t="s">
        <v>837</v>
      </c>
      <c r="E2784" s="295" t="s">
        <v>16481</v>
      </c>
      <c r="F2784" s="295" t="s">
        <v>6424</v>
      </c>
      <c r="G2784" s="295" t="s">
        <v>32</v>
      </c>
      <c r="I2784" s="295" t="s">
        <v>13787</v>
      </c>
      <c r="J2784" s="295" t="s">
        <v>11489</v>
      </c>
      <c r="K2784" s="295" t="s">
        <v>10849</v>
      </c>
      <c r="L2784" s="295" t="s">
        <v>11074</v>
      </c>
      <c r="M2784" s="295" t="s">
        <v>11271</v>
      </c>
      <c r="O2784" s="295" t="s">
        <v>11302</v>
      </c>
    </row>
    <row r="2785" ht="15.75" customHeight="1">
      <c r="B2785" s="295" t="s">
        <v>16482</v>
      </c>
      <c r="C2785" s="295">
        <v>1.23461602E8</v>
      </c>
      <c r="D2785" s="295" t="s">
        <v>880</v>
      </c>
      <c r="E2785" s="295" t="s">
        <v>6430</v>
      </c>
      <c r="F2785" s="295" t="s">
        <v>6429</v>
      </c>
      <c r="G2785" s="295" t="s">
        <v>79</v>
      </c>
      <c r="H2785" s="295" t="s">
        <v>10840</v>
      </c>
      <c r="I2785" s="295" t="s">
        <v>10907</v>
      </c>
      <c r="J2785" s="295" t="s">
        <v>10955</v>
      </c>
      <c r="K2785" s="295" t="s">
        <v>16483</v>
      </c>
      <c r="L2785" s="295" t="s">
        <v>11055</v>
      </c>
      <c r="M2785" s="295" t="s">
        <v>11180</v>
      </c>
      <c r="N2785" s="295" t="s">
        <v>10840</v>
      </c>
      <c r="O2785" s="295" t="s">
        <v>11862</v>
      </c>
    </row>
    <row r="2786" ht="15.75" customHeight="1">
      <c r="B2786" s="295" t="s">
        <v>16484</v>
      </c>
      <c r="C2786" s="295">
        <v>1.23461602E8</v>
      </c>
      <c r="D2786" s="295" t="s">
        <v>880</v>
      </c>
      <c r="E2786" s="295" t="s">
        <v>6430</v>
      </c>
      <c r="F2786" s="295" t="s">
        <v>6429</v>
      </c>
      <c r="G2786" s="295" t="s">
        <v>38</v>
      </c>
      <c r="H2786" s="295" t="s">
        <v>10840</v>
      </c>
      <c r="I2786" s="295" t="s">
        <v>10880</v>
      </c>
      <c r="J2786" s="295" t="s">
        <v>11004</v>
      </c>
      <c r="K2786" s="295" t="s">
        <v>11266</v>
      </c>
      <c r="L2786" s="295" t="s">
        <v>11317</v>
      </c>
      <c r="M2786" s="295" t="s">
        <v>10927</v>
      </c>
      <c r="O2786" s="295" t="s">
        <v>13535</v>
      </c>
    </row>
    <row r="2787" ht="15.75" customHeight="1">
      <c r="B2787" s="295" t="s">
        <v>16486</v>
      </c>
      <c r="C2787" s="295">
        <v>1.23461602E8</v>
      </c>
      <c r="D2787" s="295" t="s">
        <v>880</v>
      </c>
      <c r="E2787" s="295" t="s">
        <v>16487</v>
      </c>
      <c r="F2787" s="295" t="s">
        <v>6429</v>
      </c>
      <c r="G2787" s="295" t="s">
        <v>32</v>
      </c>
      <c r="H2787" s="295" t="s">
        <v>10840</v>
      </c>
      <c r="I2787" s="295" t="s">
        <v>11164</v>
      </c>
      <c r="J2787" s="295" t="s">
        <v>11344</v>
      </c>
      <c r="K2787" s="295" t="s">
        <v>12319</v>
      </c>
      <c r="L2787" s="295" t="s">
        <v>11336</v>
      </c>
      <c r="M2787" s="295" t="s">
        <v>10896</v>
      </c>
      <c r="N2787" s="295" t="s">
        <v>10840</v>
      </c>
      <c r="O2787" s="295" t="s">
        <v>16488</v>
      </c>
    </row>
    <row r="2788" ht="15.75" customHeight="1">
      <c r="B2788" s="295" t="s">
        <v>16489</v>
      </c>
      <c r="C2788" s="295">
        <v>1.23461602E8</v>
      </c>
      <c r="D2788" s="295" t="s">
        <v>880</v>
      </c>
      <c r="E2788" s="295" t="s">
        <v>6435</v>
      </c>
      <c r="F2788" s="295" t="s">
        <v>6434</v>
      </c>
      <c r="G2788" s="295" t="s">
        <v>79</v>
      </c>
      <c r="I2788" s="295" t="s">
        <v>10927</v>
      </c>
      <c r="J2788" s="295" t="s">
        <v>10952</v>
      </c>
      <c r="K2788" s="295" t="s">
        <v>12286</v>
      </c>
      <c r="L2788" s="295" t="s">
        <v>10952</v>
      </c>
      <c r="M2788" s="295" t="s">
        <v>10993</v>
      </c>
      <c r="O2788" s="295" t="s">
        <v>11168</v>
      </c>
    </row>
    <row r="2789" ht="15.75" customHeight="1">
      <c r="B2789" s="295" t="s">
        <v>16490</v>
      </c>
      <c r="C2789" s="295">
        <v>1.23461602E8</v>
      </c>
      <c r="D2789" s="295" t="s">
        <v>880</v>
      </c>
      <c r="E2789" s="295" t="s">
        <v>6435</v>
      </c>
      <c r="F2789" s="295" t="s">
        <v>6434</v>
      </c>
      <c r="G2789" s="295" t="s">
        <v>38</v>
      </c>
      <c r="H2789" s="295" t="s">
        <v>10840</v>
      </c>
      <c r="I2789" s="295" t="s">
        <v>10955</v>
      </c>
      <c r="J2789" s="295" t="s">
        <v>11378</v>
      </c>
      <c r="K2789" s="295" t="s">
        <v>10936</v>
      </c>
      <c r="L2789" s="295" t="s">
        <v>11271</v>
      </c>
      <c r="M2789" s="295" t="s">
        <v>10993</v>
      </c>
      <c r="N2789" s="295" t="s">
        <v>10840</v>
      </c>
      <c r="O2789" s="295" t="s">
        <v>11422</v>
      </c>
    </row>
    <row r="2790" ht="15.75" customHeight="1">
      <c r="B2790" s="295" t="s">
        <v>16492</v>
      </c>
      <c r="C2790" s="295">
        <v>1.23461602E8</v>
      </c>
      <c r="D2790" s="295" t="s">
        <v>880</v>
      </c>
      <c r="E2790" s="295" t="s">
        <v>16493</v>
      </c>
      <c r="F2790" s="295" t="s">
        <v>6434</v>
      </c>
      <c r="G2790" s="295" t="s">
        <v>32</v>
      </c>
      <c r="H2790" s="295" t="s">
        <v>10840</v>
      </c>
      <c r="I2790" s="295" t="s">
        <v>11120</v>
      </c>
      <c r="J2790" s="295" t="s">
        <v>11391</v>
      </c>
      <c r="K2790" s="295" t="s">
        <v>12839</v>
      </c>
      <c r="L2790" s="295" t="s">
        <v>11454</v>
      </c>
      <c r="M2790" s="295" t="s">
        <v>10844</v>
      </c>
      <c r="N2790" s="295" t="s">
        <v>10840</v>
      </c>
      <c r="O2790" s="295" t="s">
        <v>14438</v>
      </c>
    </row>
    <row r="2791" ht="15.75" customHeight="1">
      <c r="B2791" s="295" t="s">
        <v>16494</v>
      </c>
      <c r="C2791" s="295">
        <v>1.2346337E8</v>
      </c>
      <c r="D2791" s="295" t="s">
        <v>1945</v>
      </c>
      <c r="E2791" s="295" t="s">
        <v>1945</v>
      </c>
      <c r="F2791" s="295" t="s">
        <v>6438</v>
      </c>
      <c r="G2791" s="295" t="s">
        <v>79</v>
      </c>
      <c r="J2791" s="295" t="s">
        <v>10840</v>
      </c>
      <c r="K2791" s="295" t="s">
        <v>10862</v>
      </c>
      <c r="L2791" s="295" t="s">
        <v>10840</v>
      </c>
      <c r="M2791" s="295" t="s">
        <v>10840</v>
      </c>
      <c r="N2791" s="295" t="s">
        <v>10840</v>
      </c>
      <c r="O2791" s="295" t="s">
        <v>10995</v>
      </c>
    </row>
    <row r="2792" ht="15.75" customHeight="1">
      <c r="B2792" s="295" t="s">
        <v>16495</v>
      </c>
      <c r="C2792" s="295">
        <v>1.2346337E8</v>
      </c>
      <c r="D2792" s="295" t="s">
        <v>1945</v>
      </c>
      <c r="E2792" s="295" t="s">
        <v>1945</v>
      </c>
      <c r="F2792" s="295" t="s">
        <v>6438</v>
      </c>
      <c r="G2792" s="295" t="s">
        <v>38</v>
      </c>
      <c r="J2792" s="295" t="s">
        <v>10840</v>
      </c>
      <c r="K2792" s="295" t="s">
        <v>10901</v>
      </c>
      <c r="L2792" s="295" t="s">
        <v>10840</v>
      </c>
      <c r="M2792" s="295" t="s">
        <v>10840</v>
      </c>
      <c r="O2792" s="295" t="s">
        <v>10917</v>
      </c>
    </row>
    <row r="2793" ht="15.75" customHeight="1">
      <c r="B2793" s="295" t="s">
        <v>16496</v>
      </c>
      <c r="C2793" s="295">
        <v>1.2346337E8</v>
      </c>
      <c r="D2793" s="295" t="s">
        <v>1945</v>
      </c>
      <c r="E2793" s="295" t="s">
        <v>16497</v>
      </c>
      <c r="F2793" s="295" t="s">
        <v>6438</v>
      </c>
      <c r="G2793" s="295" t="s">
        <v>32</v>
      </c>
      <c r="J2793" s="295" t="s">
        <v>10840</v>
      </c>
      <c r="K2793" s="295" t="s">
        <v>10995</v>
      </c>
      <c r="L2793" s="295" t="s">
        <v>10840</v>
      </c>
      <c r="M2793" s="295" t="s">
        <v>10912</v>
      </c>
      <c r="N2793" s="295" t="s">
        <v>10840</v>
      </c>
      <c r="O2793" s="295" t="s">
        <v>11391</v>
      </c>
    </row>
    <row r="2794" ht="15.75" customHeight="1">
      <c r="B2794" s="295" t="s">
        <v>16499</v>
      </c>
      <c r="C2794" s="295">
        <v>1.23463603E8</v>
      </c>
      <c r="D2794" s="295" t="s">
        <v>1199</v>
      </c>
      <c r="E2794" s="295" t="s">
        <v>6442</v>
      </c>
      <c r="F2794" s="295" t="s">
        <v>6441</v>
      </c>
      <c r="G2794" s="295" t="s">
        <v>79</v>
      </c>
      <c r="H2794" s="295" t="s">
        <v>10840</v>
      </c>
      <c r="I2794" s="295" t="s">
        <v>10850</v>
      </c>
      <c r="J2794" s="295" t="s">
        <v>11679</v>
      </c>
      <c r="K2794" s="295" t="s">
        <v>12213</v>
      </c>
      <c r="L2794" s="295" t="s">
        <v>10850</v>
      </c>
      <c r="M2794" s="295" t="s">
        <v>11180</v>
      </c>
      <c r="N2794" s="295" t="s">
        <v>10840</v>
      </c>
      <c r="O2794" s="295" t="s">
        <v>15616</v>
      </c>
    </row>
    <row r="2795" ht="15.75" customHeight="1">
      <c r="B2795" s="295" t="s">
        <v>16500</v>
      </c>
      <c r="C2795" s="295">
        <v>1.23463603E8</v>
      </c>
      <c r="D2795" s="295" t="s">
        <v>1199</v>
      </c>
      <c r="E2795" s="295" t="s">
        <v>6442</v>
      </c>
      <c r="F2795" s="295" t="s">
        <v>6441</v>
      </c>
      <c r="G2795" s="295" t="s">
        <v>38</v>
      </c>
      <c r="I2795" s="295" t="s">
        <v>11041</v>
      </c>
      <c r="J2795" s="295" t="s">
        <v>11486</v>
      </c>
      <c r="K2795" s="295" t="s">
        <v>12809</v>
      </c>
      <c r="L2795" s="295" t="s">
        <v>10995</v>
      </c>
      <c r="M2795" s="295" t="s">
        <v>10877</v>
      </c>
      <c r="N2795" s="295" t="s">
        <v>10840</v>
      </c>
      <c r="O2795" s="295" t="s">
        <v>11003</v>
      </c>
    </row>
    <row r="2796" ht="15.75" customHeight="1">
      <c r="B2796" s="295" t="s">
        <v>16501</v>
      </c>
      <c r="C2796" s="295">
        <v>1.23463603E8</v>
      </c>
      <c r="D2796" s="295" t="s">
        <v>1199</v>
      </c>
      <c r="E2796" s="295" t="s">
        <v>16502</v>
      </c>
      <c r="F2796" s="295" t="s">
        <v>6441</v>
      </c>
      <c r="G2796" s="295" t="s">
        <v>32</v>
      </c>
      <c r="H2796" s="295" t="s">
        <v>10840</v>
      </c>
      <c r="I2796" s="295" t="s">
        <v>11143</v>
      </c>
      <c r="J2796" s="295" t="s">
        <v>10984</v>
      </c>
      <c r="K2796" s="295" t="s">
        <v>16119</v>
      </c>
      <c r="L2796" s="295" t="s">
        <v>11004</v>
      </c>
      <c r="M2796" s="295" t="s">
        <v>11679</v>
      </c>
      <c r="N2796" s="295" t="s">
        <v>10840</v>
      </c>
      <c r="O2796" s="295" t="s">
        <v>16503</v>
      </c>
    </row>
    <row r="2797" ht="15.75" customHeight="1">
      <c r="B2797" s="295" t="s">
        <v>16504</v>
      </c>
      <c r="C2797" s="295">
        <v>1.23463603E8</v>
      </c>
      <c r="D2797" s="295" t="s">
        <v>1199</v>
      </c>
      <c r="E2797" s="295" t="s">
        <v>6446</v>
      </c>
      <c r="F2797" s="295" t="s">
        <v>6445</v>
      </c>
      <c r="G2797" s="295" t="s">
        <v>79</v>
      </c>
      <c r="I2797" s="295" t="s">
        <v>10993</v>
      </c>
      <c r="J2797" s="295" t="s">
        <v>11340</v>
      </c>
      <c r="K2797" s="295" t="s">
        <v>11434</v>
      </c>
      <c r="L2797" s="295" t="s">
        <v>10869</v>
      </c>
      <c r="M2797" s="295" t="s">
        <v>10869</v>
      </c>
      <c r="O2797" s="295" t="s">
        <v>11973</v>
      </c>
    </row>
    <row r="2798" ht="15.75" customHeight="1">
      <c r="B2798" s="295" t="s">
        <v>16506</v>
      </c>
      <c r="C2798" s="295">
        <v>1.23463603E8</v>
      </c>
      <c r="D2798" s="295" t="s">
        <v>1199</v>
      </c>
      <c r="E2798" s="295" t="s">
        <v>6446</v>
      </c>
      <c r="F2798" s="295" t="s">
        <v>6445</v>
      </c>
      <c r="G2798" s="295" t="s">
        <v>38</v>
      </c>
      <c r="H2798" s="295" t="s">
        <v>10840</v>
      </c>
      <c r="I2798" s="295" t="s">
        <v>10843</v>
      </c>
      <c r="J2798" s="295" t="s">
        <v>11517</v>
      </c>
      <c r="K2798" s="295" t="s">
        <v>11127</v>
      </c>
      <c r="L2798" s="295" t="s">
        <v>10864</v>
      </c>
      <c r="M2798" s="295" t="s">
        <v>10850</v>
      </c>
      <c r="N2798" s="295" t="s">
        <v>10840</v>
      </c>
      <c r="O2798" s="295" t="s">
        <v>12223</v>
      </c>
    </row>
    <row r="2799" ht="15.75" customHeight="1">
      <c r="B2799" s="295" t="s">
        <v>16507</v>
      </c>
      <c r="C2799" s="295">
        <v>1.23463603E8</v>
      </c>
      <c r="D2799" s="295" t="s">
        <v>1199</v>
      </c>
      <c r="E2799" s="295" t="s">
        <v>16508</v>
      </c>
      <c r="F2799" s="295" t="s">
        <v>6445</v>
      </c>
      <c r="G2799" s="295" t="s">
        <v>32</v>
      </c>
      <c r="H2799" s="295" t="s">
        <v>10840</v>
      </c>
      <c r="I2799" s="295" t="s">
        <v>11450</v>
      </c>
      <c r="J2799" s="295" t="s">
        <v>11430</v>
      </c>
      <c r="K2799" s="295" t="s">
        <v>13180</v>
      </c>
      <c r="L2799" s="295" t="s">
        <v>10877</v>
      </c>
      <c r="M2799" s="295" t="s">
        <v>11340</v>
      </c>
      <c r="N2799" s="295" t="s">
        <v>10840</v>
      </c>
      <c r="O2799" s="295" t="s">
        <v>11818</v>
      </c>
    </row>
    <row r="2800" ht="15.75" customHeight="1">
      <c r="B2800" s="295" t="s">
        <v>16509</v>
      </c>
      <c r="C2800" s="295">
        <v>1.23463803E8</v>
      </c>
      <c r="D2800" s="295" t="s">
        <v>1262</v>
      </c>
      <c r="E2800" s="295" t="s">
        <v>6450</v>
      </c>
      <c r="F2800" s="295" t="s">
        <v>6449</v>
      </c>
      <c r="G2800" s="295" t="s">
        <v>79</v>
      </c>
      <c r="I2800" s="295" t="s">
        <v>10952</v>
      </c>
      <c r="J2800" s="295" t="s">
        <v>10912</v>
      </c>
      <c r="K2800" s="295" t="s">
        <v>11124</v>
      </c>
      <c r="L2800" s="295" t="s">
        <v>10888</v>
      </c>
      <c r="M2800" s="295" t="s">
        <v>10840</v>
      </c>
      <c r="O2800" s="295" t="s">
        <v>11092</v>
      </c>
    </row>
    <row r="2801" ht="15.75" customHeight="1">
      <c r="B2801" s="295" t="s">
        <v>16510</v>
      </c>
      <c r="C2801" s="295">
        <v>1.23463803E8</v>
      </c>
      <c r="D2801" s="295" t="s">
        <v>1262</v>
      </c>
      <c r="E2801" s="295" t="s">
        <v>6450</v>
      </c>
      <c r="F2801" s="295" t="s">
        <v>6449</v>
      </c>
      <c r="G2801" s="295" t="s">
        <v>38</v>
      </c>
      <c r="H2801" s="295" t="s">
        <v>10840</v>
      </c>
      <c r="I2801" s="295" t="s">
        <v>10864</v>
      </c>
      <c r="J2801" s="295" t="s">
        <v>10919</v>
      </c>
      <c r="K2801" s="295" t="s">
        <v>10858</v>
      </c>
      <c r="L2801" s="295" t="s">
        <v>10952</v>
      </c>
      <c r="M2801" s="295" t="s">
        <v>10840</v>
      </c>
      <c r="O2801" s="295" t="s">
        <v>13315</v>
      </c>
    </row>
    <row r="2802" ht="15.75" customHeight="1">
      <c r="B2802" s="295" t="s">
        <v>16512</v>
      </c>
      <c r="C2802" s="295">
        <v>1.23463803E8</v>
      </c>
      <c r="D2802" s="295" t="s">
        <v>1262</v>
      </c>
      <c r="E2802" s="295" t="s">
        <v>16513</v>
      </c>
      <c r="F2802" s="295" t="s">
        <v>6449</v>
      </c>
      <c r="G2802" s="295" t="s">
        <v>32</v>
      </c>
      <c r="H2802" s="295" t="s">
        <v>10840</v>
      </c>
      <c r="I2802" s="295" t="s">
        <v>11317</v>
      </c>
      <c r="J2802" s="295" t="s">
        <v>10917</v>
      </c>
      <c r="K2802" s="295" t="s">
        <v>11240</v>
      </c>
      <c r="L2802" s="295" t="s">
        <v>10873</v>
      </c>
      <c r="M2802" s="295" t="s">
        <v>10840</v>
      </c>
      <c r="O2802" s="295" t="s">
        <v>10998</v>
      </c>
    </row>
    <row r="2803" ht="15.75" customHeight="1">
      <c r="B2803" s="295" t="s">
        <v>16514</v>
      </c>
      <c r="C2803" s="295">
        <v>1.23464502E8</v>
      </c>
      <c r="D2803" s="295" t="s">
        <v>1382</v>
      </c>
      <c r="E2803" s="295" t="s">
        <v>6454</v>
      </c>
      <c r="F2803" s="295" t="s">
        <v>6453</v>
      </c>
      <c r="G2803" s="295" t="s">
        <v>79</v>
      </c>
      <c r="I2803" s="295" t="s">
        <v>10862</v>
      </c>
      <c r="J2803" s="295" t="s">
        <v>10888</v>
      </c>
      <c r="K2803" s="295" t="s">
        <v>11959</v>
      </c>
      <c r="L2803" s="295" t="s">
        <v>10917</v>
      </c>
      <c r="M2803" s="295" t="s">
        <v>11378</v>
      </c>
      <c r="O2803" s="295" t="s">
        <v>10913</v>
      </c>
    </row>
    <row r="2804" ht="15.75" customHeight="1">
      <c r="B2804" s="295" t="s">
        <v>16515</v>
      </c>
      <c r="C2804" s="295">
        <v>1.23464502E8</v>
      </c>
      <c r="D2804" s="295" t="s">
        <v>1382</v>
      </c>
      <c r="E2804" s="295" t="s">
        <v>6454</v>
      </c>
      <c r="F2804" s="295" t="s">
        <v>6453</v>
      </c>
      <c r="G2804" s="295" t="s">
        <v>38</v>
      </c>
      <c r="I2804" s="295" t="s">
        <v>10912</v>
      </c>
      <c r="J2804" s="295" t="s">
        <v>10840</v>
      </c>
      <c r="K2804" s="295" t="s">
        <v>11707</v>
      </c>
      <c r="L2804" s="295" t="s">
        <v>10869</v>
      </c>
      <c r="M2804" s="295" t="s">
        <v>10917</v>
      </c>
      <c r="O2804" s="295" t="s">
        <v>11164</v>
      </c>
    </row>
    <row r="2805" ht="15.75" customHeight="1">
      <c r="B2805" s="295" t="s">
        <v>16516</v>
      </c>
      <c r="C2805" s="295">
        <v>1.23464502E8</v>
      </c>
      <c r="D2805" s="295" t="s">
        <v>1382</v>
      </c>
      <c r="E2805" s="295" t="s">
        <v>16518</v>
      </c>
      <c r="F2805" s="295" t="s">
        <v>6453</v>
      </c>
      <c r="G2805" s="295" t="s">
        <v>32</v>
      </c>
      <c r="I2805" s="295" t="s">
        <v>11021</v>
      </c>
      <c r="J2805" s="295" t="s">
        <v>10917</v>
      </c>
      <c r="K2805" s="295" t="s">
        <v>11829</v>
      </c>
      <c r="L2805" s="295" t="s">
        <v>10844</v>
      </c>
      <c r="M2805" s="295" t="s">
        <v>11303</v>
      </c>
      <c r="O2805" s="295" t="s">
        <v>13346</v>
      </c>
    </row>
    <row r="2806" ht="15.75" customHeight="1">
      <c r="B2806" s="295" t="s">
        <v>16519</v>
      </c>
      <c r="C2806" s="295">
        <v>1.23464502E8</v>
      </c>
      <c r="D2806" s="295" t="s">
        <v>1382</v>
      </c>
      <c r="E2806" s="295" t="s">
        <v>6458</v>
      </c>
      <c r="F2806" s="295" t="s">
        <v>6457</v>
      </c>
      <c r="G2806" s="295" t="s">
        <v>79</v>
      </c>
      <c r="I2806" s="295" t="s">
        <v>10874</v>
      </c>
      <c r="J2806" s="295" t="s">
        <v>10912</v>
      </c>
      <c r="K2806" s="295" t="s">
        <v>11556</v>
      </c>
      <c r="L2806" s="295" t="s">
        <v>10993</v>
      </c>
      <c r="M2806" s="295" t="s">
        <v>10869</v>
      </c>
      <c r="O2806" s="295" t="s">
        <v>11440</v>
      </c>
    </row>
    <row r="2807" ht="15.75" customHeight="1">
      <c r="B2807" s="295" t="s">
        <v>16520</v>
      </c>
      <c r="C2807" s="295">
        <v>1.23464502E8</v>
      </c>
      <c r="D2807" s="295" t="s">
        <v>1382</v>
      </c>
      <c r="E2807" s="295" t="s">
        <v>6458</v>
      </c>
      <c r="F2807" s="295" t="s">
        <v>6457</v>
      </c>
      <c r="G2807" s="295" t="s">
        <v>38</v>
      </c>
      <c r="I2807" s="295" t="s">
        <v>10869</v>
      </c>
      <c r="J2807" s="295" t="s">
        <v>10869</v>
      </c>
      <c r="K2807" s="295" t="s">
        <v>11355</v>
      </c>
      <c r="L2807" s="295" t="s">
        <v>10993</v>
      </c>
      <c r="M2807" s="295" t="s">
        <v>10869</v>
      </c>
      <c r="O2807" s="295" t="s">
        <v>11161</v>
      </c>
    </row>
    <row r="2808" ht="15.75" customHeight="1">
      <c r="B2808" s="295" t="s">
        <v>16521</v>
      </c>
      <c r="C2808" s="295">
        <v>1.23464502E8</v>
      </c>
      <c r="D2808" s="295" t="s">
        <v>1382</v>
      </c>
      <c r="E2808" s="295" t="s">
        <v>16522</v>
      </c>
      <c r="F2808" s="295" t="s">
        <v>6457</v>
      </c>
      <c r="G2808" s="295" t="s">
        <v>32</v>
      </c>
      <c r="I2808" s="295" t="s">
        <v>10873</v>
      </c>
      <c r="J2808" s="295" t="s">
        <v>11041</v>
      </c>
      <c r="K2808" s="295" t="s">
        <v>10931</v>
      </c>
      <c r="L2808" s="295" t="s">
        <v>10844</v>
      </c>
      <c r="M2808" s="295" t="s">
        <v>11402</v>
      </c>
      <c r="O2808" s="295" t="s">
        <v>11245</v>
      </c>
    </row>
    <row r="2809" ht="15.75" customHeight="1">
      <c r="B2809" s="295" t="s">
        <v>16524</v>
      </c>
      <c r="C2809" s="295">
        <v>1.23464502E8</v>
      </c>
      <c r="D2809" s="295" t="s">
        <v>1382</v>
      </c>
      <c r="E2809" s="295" t="s">
        <v>6463</v>
      </c>
      <c r="F2809" s="295" t="s">
        <v>6462</v>
      </c>
      <c r="G2809" s="295" t="s">
        <v>79</v>
      </c>
      <c r="I2809" s="295" t="s">
        <v>10880</v>
      </c>
      <c r="J2809" s="295" t="s">
        <v>11317</v>
      </c>
      <c r="K2809" s="295" t="s">
        <v>11909</v>
      </c>
      <c r="L2809" s="295" t="s">
        <v>11024</v>
      </c>
      <c r="M2809" s="295" t="s">
        <v>11430</v>
      </c>
      <c r="O2809" s="295" t="s">
        <v>11193</v>
      </c>
    </row>
    <row r="2810" ht="15.75" customHeight="1">
      <c r="B2810" s="295" t="s">
        <v>16525</v>
      </c>
      <c r="C2810" s="295">
        <v>1.23464502E8</v>
      </c>
      <c r="D2810" s="295" t="s">
        <v>1382</v>
      </c>
      <c r="E2810" s="295" t="s">
        <v>6463</v>
      </c>
      <c r="F2810" s="295" t="s">
        <v>6462</v>
      </c>
      <c r="G2810" s="295" t="s">
        <v>38</v>
      </c>
      <c r="I2810" s="295" t="s">
        <v>11873</v>
      </c>
      <c r="J2810" s="295" t="s">
        <v>11317</v>
      </c>
      <c r="K2810" s="295" t="s">
        <v>11817</v>
      </c>
      <c r="L2810" s="295" t="s">
        <v>11406</v>
      </c>
      <c r="M2810" s="295" t="s">
        <v>10973</v>
      </c>
      <c r="O2810" s="295" t="s">
        <v>16526</v>
      </c>
    </row>
    <row r="2811" ht="15.75" customHeight="1">
      <c r="B2811" s="295" t="s">
        <v>16527</v>
      </c>
      <c r="C2811" s="295">
        <v>1.23464502E8</v>
      </c>
      <c r="D2811" s="295" t="s">
        <v>1382</v>
      </c>
      <c r="E2811" s="295" t="s">
        <v>16528</v>
      </c>
      <c r="F2811" s="295" t="s">
        <v>6462</v>
      </c>
      <c r="G2811" s="295" t="s">
        <v>32</v>
      </c>
      <c r="I2811" s="295" t="s">
        <v>11718</v>
      </c>
      <c r="J2811" s="295" t="s">
        <v>11345</v>
      </c>
      <c r="K2811" s="295" t="s">
        <v>11675</v>
      </c>
      <c r="L2811" s="295" t="s">
        <v>12208</v>
      </c>
      <c r="M2811" s="295" t="s">
        <v>11216</v>
      </c>
      <c r="O2811" s="295" t="s">
        <v>16530</v>
      </c>
    </row>
    <row r="2812" ht="15.75" customHeight="1">
      <c r="B2812" s="295" t="s">
        <v>16531</v>
      </c>
      <c r="C2812" s="295">
        <v>1.23464502E8</v>
      </c>
      <c r="D2812" s="295" t="s">
        <v>1382</v>
      </c>
      <c r="E2812" s="295" t="s">
        <v>6467</v>
      </c>
      <c r="F2812" s="295" t="s">
        <v>6466</v>
      </c>
      <c r="G2812" s="295" t="s">
        <v>79</v>
      </c>
      <c r="I2812" s="295" t="s">
        <v>11197</v>
      </c>
      <c r="J2812" s="295" t="s">
        <v>10927</v>
      </c>
      <c r="K2812" s="295" t="s">
        <v>12953</v>
      </c>
      <c r="L2812" s="295" t="s">
        <v>11019</v>
      </c>
      <c r="M2812" s="295" t="s">
        <v>10973</v>
      </c>
      <c r="O2812" s="295" t="s">
        <v>15178</v>
      </c>
    </row>
    <row r="2813" ht="15.75" customHeight="1">
      <c r="B2813" s="295" t="s">
        <v>16532</v>
      </c>
      <c r="C2813" s="295">
        <v>1.23464502E8</v>
      </c>
      <c r="D2813" s="295" t="s">
        <v>1382</v>
      </c>
      <c r="E2813" s="295" t="s">
        <v>6467</v>
      </c>
      <c r="F2813" s="295" t="s">
        <v>6466</v>
      </c>
      <c r="G2813" s="295" t="s">
        <v>38</v>
      </c>
      <c r="I2813" s="295" t="s">
        <v>11301</v>
      </c>
      <c r="J2813" s="295" t="s">
        <v>10857</v>
      </c>
      <c r="K2813" s="295" t="s">
        <v>11316</v>
      </c>
      <c r="L2813" s="295" t="s">
        <v>11273</v>
      </c>
      <c r="M2813" s="295" t="s">
        <v>11184</v>
      </c>
      <c r="N2813" s="295" t="s">
        <v>10840</v>
      </c>
      <c r="O2813" s="295" t="s">
        <v>14358</v>
      </c>
    </row>
    <row r="2814" ht="15.75" customHeight="1">
      <c r="B2814" s="295" t="s">
        <v>16533</v>
      </c>
      <c r="C2814" s="295">
        <v>1.23464502E8</v>
      </c>
      <c r="D2814" s="295" t="s">
        <v>1382</v>
      </c>
      <c r="E2814" s="295" t="s">
        <v>16534</v>
      </c>
      <c r="F2814" s="295" t="s">
        <v>6466</v>
      </c>
      <c r="G2814" s="295" t="s">
        <v>32</v>
      </c>
      <c r="I2814" s="295" t="s">
        <v>11355</v>
      </c>
      <c r="J2814" s="295" t="s">
        <v>10907</v>
      </c>
      <c r="K2814" s="295" t="s">
        <v>14003</v>
      </c>
      <c r="L2814" s="295" t="s">
        <v>12105</v>
      </c>
      <c r="M2814" s="295" t="s">
        <v>11363</v>
      </c>
      <c r="N2814" s="295" t="s">
        <v>10840</v>
      </c>
      <c r="O2814" s="295" t="s">
        <v>6074</v>
      </c>
    </row>
    <row r="2815" ht="15.75" customHeight="1">
      <c r="B2815" s="295" t="s">
        <v>16535</v>
      </c>
      <c r="C2815" s="295">
        <v>1.23464502E8</v>
      </c>
      <c r="D2815" s="295" t="s">
        <v>1382</v>
      </c>
      <c r="E2815" s="295" t="s">
        <v>6471</v>
      </c>
      <c r="F2815" s="295" t="s">
        <v>6470</v>
      </c>
      <c r="G2815" s="295" t="s">
        <v>79</v>
      </c>
      <c r="I2815" s="295" t="s">
        <v>11210</v>
      </c>
      <c r="J2815" s="295" t="s">
        <v>10935</v>
      </c>
      <c r="K2815" s="295" t="s">
        <v>11306</v>
      </c>
      <c r="L2815" s="295" t="s">
        <v>10988</v>
      </c>
      <c r="M2815" s="295" t="s">
        <v>10944</v>
      </c>
      <c r="O2815" s="295" t="s">
        <v>11260</v>
      </c>
    </row>
    <row r="2816" ht="15.75" customHeight="1">
      <c r="B2816" s="295" t="s">
        <v>16537</v>
      </c>
      <c r="C2816" s="295">
        <v>1.23464502E8</v>
      </c>
      <c r="D2816" s="295" t="s">
        <v>1382</v>
      </c>
      <c r="E2816" s="295" t="s">
        <v>6471</v>
      </c>
      <c r="F2816" s="295" t="s">
        <v>6470</v>
      </c>
      <c r="G2816" s="295" t="s">
        <v>38</v>
      </c>
      <c r="I2816" s="295" t="s">
        <v>11378</v>
      </c>
      <c r="J2816" s="295" t="s">
        <v>10952</v>
      </c>
      <c r="K2816" s="295" t="s">
        <v>10900</v>
      </c>
      <c r="L2816" s="295" t="s">
        <v>10921</v>
      </c>
      <c r="M2816" s="295" t="s">
        <v>10850</v>
      </c>
      <c r="O2816" s="295" t="s">
        <v>11650</v>
      </c>
    </row>
    <row r="2817" ht="15.75" customHeight="1">
      <c r="B2817" s="295" t="s">
        <v>16538</v>
      </c>
      <c r="C2817" s="295">
        <v>1.23464502E8</v>
      </c>
      <c r="D2817" s="295" t="s">
        <v>1382</v>
      </c>
      <c r="E2817" s="295" t="s">
        <v>16539</v>
      </c>
      <c r="F2817" s="295" t="s">
        <v>6470</v>
      </c>
      <c r="G2817" s="295" t="s">
        <v>32</v>
      </c>
      <c r="I2817" s="295" t="s">
        <v>10851</v>
      </c>
      <c r="J2817" s="295" t="s">
        <v>11517</v>
      </c>
      <c r="K2817" s="295" t="s">
        <v>13763</v>
      </c>
      <c r="L2817" s="295" t="s">
        <v>11391</v>
      </c>
      <c r="M2817" s="295" t="s">
        <v>10927</v>
      </c>
      <c r="O2817" s="295" t="s">
        <v>11696</v>
      </c>
    </row>
    <row r="2818" ht="15.75" customHeight="1">
      <c r="B2818" s="295" t="s">
        <v>16540</v>
      </c>
      <c r="C2818" s="295">
        <v>1.23464603E8</v>
      </c>
      <c r="D2818" s="295" t="s">
        <v>1385</v>
      </c>
      <c r="E2818" s="295" t="s">
        <v>6475</v>
      </c>
      <c r="F2818" s="295" t="s">
        <v>6474</v>
      </c>
      <c r="G2818" s="295" t="s">
        <v>79</v>
      </c>
      <c r="I2818" s="295" t="s">
        <v>10840</v>
      </c>
      <c r="J2818" s="295" t="s">
        <v>10935</v>
      </c>
      <c r="K2818" s="295" t="s">
        <v>10932</v>
      </c>
      <c r="L2818" s="295" t="s">
        <v>10840</v>
      </c>
      <c r="M2818" s="295" t="s">
        <v>11540</v>
      </c>
      <c r="O2818" s="295" t="s">
        <v>12070</v>
      </c>
    </row>
    <row r="2819" ht="15.75" customHeight="1">
      <c r="B2819" s="295" t="s">
        <v>16542</v>
      </c>
      <c r="C2819" s="295">
        <v>1.23464603E8</v>
      </c>
      <c r="D2819" s="295" t="s">
        <v>1385</v>
      </c>
      <c r="E2819" s="295" t="s">
        <v>6475</v>
      </c>
      <c r="F2819" s="295" t="s">
        <v>6474</v>
      </c>
      <c r="G2819" s="295" t="s">
        <v>38</v>
      </c>
      <c r="H2819" s="295" t="s">
        <v>10840</v>
      </c>
      <c r="I2819" s="295" t="s">
        <v>10901</v>
      </c>
      <c r="J2819" s="295" t="s">
        <v>10874</v>
      </c>
      <c r="K2819" s="295" t="s">
        <v>12087</v>
      </c>
      <c r="L2819" s="295" t="s">
        <v>10840</v>
      </c>
      <c r="M2819" s="295" t="s">
        <v>10883</v>
      </c>
      <c r="N2819" s="295" t="s">
        <v>10840</v>
      </c>
      <c r="O2819" s="295" t="s">
        <v>11444</v>
      </c>
    </row>
    <row r="2820" ht="15.75" customHeight="1">
      <c r="B2820" s="295" t="s">
        <v>16543</v>
      </c>
      <c r="C2820" s="295">
        <v>1.23464603E8</v>
      </c>
      <c r="D2820" s="295" t="s">
        <v>1385</v>
      </c>
      <c r="E2820" s="295" t="s">
        <v>16544</v>
      </c>
      <c r="F2820" s="295" t="s">
        <v>6474</v>
      </c>
      <c r="G2820" s="295" t="s">
        <v>32</v>
      </c>
      <c r="H2820" s="295" t="s">
        <v>10840</v>
      </c>
      <c r="I2820" s="295" t="s">
        <v>10862</v>
      </c>
      <c r="J2820" s="295" t="s">
        <v>11210</v>
      </c>
      <c r="K2820" s="295" t="s">
        <v>13089</v>
      </c>
      <c r="L2820" s="295" t="s">
        <v>10888</v>
      </c>
      <c r="M2820" s="295" t="s">
        <v>10889</v>
      </c>
      <c r="N2820" s="295" t="s">
        <v>10840</v>
      </c>
      <c r="O2820" s="295" t="s">
        <v>16545</v>
      </c>
    </row>
    <row r="2821" ht="15.75" customHeight="1">
      <c r="B2821" s="295" t="s">
        <v>16546</v>
      </c>
      <c r="C2821" s="295">
        <v>1.23464603E8</v>
      </c>
      <c r="D2821" s="295" t="s">
        <v>1385</v>
      </c>
      <c r="E2821" s="295" t="s">
        <v>6479</v>
      </c>
      <c r="F2821" s="295" t="s">
        <v>6478</v>
      </c>
      <c r="G2821" s="295" t="s">
        <v>79</v>
      </c>
      <c r="I2821" s="295" t="s">
        <v>10840</v>
      </c>
      <c r="J2821" s="295" t="s">
        <v>10840</v>
      </c>
      <c r="K2821" s="295" t="s">
        <v>10978</v>
      </c>
      <c r="L2821" s="295" t="s">
        <v>10840</v>
      </c>
      <c r="M2821" s="295" t="s">
        <v>11024</v>
      </c>
      <c r="O2821" s="295" t="s">
        <v>11434</v>
      </c>
    </row>
    <row r="2822" ht="15.75" customHeight="1">
      <c r="B2822" s="295" t="s">
        <v>16548</v>
      </c>
      <c r="C2822" s="295">
        <v>1.23464603E8</v>
      </c>
      <c r="D2822" s="295" t="s">
        <v>1385</v>
      </c>
      <c r="E2822" s="295" t="s">
        <v>6479</v>
      </c>
      <c r="F2822" s="295" t="s">
        <v>6478</v>
      </c>
      <c r="G2822" s="295" t="s">
        <v>38</v>
      </c>
      <c r="I2822" s="295" t="s">
        <v>10840</v>
      </c>
      <c r="J2822" s="295" t="s">
        <v>10840</v>
      </c>
      <c r="K2822" s="295" t="s">
        <v>11106</v>
      </c>
      <c r="L2822" s="295" t="s">
        <v>10840</v>
      </c>
      <c r="M2822" s="295" t="s">
        <v>10974</v>
      </c>
      <c r="N2822" s="295" t="s">
        <v>10840</v>
      </c>
      <c r="O2822" s="295" t="s">
        <v>11109</v>
      </c>
    </row>
    <row r="2823" ht="15.75" customHeight="1">
      <c r="B2823" s="295" t="s">
        <v>16549</v>
      </c>
      <c r="C2823" s="295">
        <v>1.23464603E8</v>
      </c>
      <c r="D2823" s="295" t="s">
        <v>1385</v>
      </c>
      <c r="E2823" s="295" t="s">
        <v>16550</v>
      </c>
      <c r="F2823" s="295" t="s">
        <v>6478</v>
      </c>
      <c r="G2823" s="295" t="s">
        <v>32</v>
      </c>
      <c r="I2823" s="295" t="s">
        <v>10840</v>
      </c>
      <c r="J2823" s="295" t="s">
        <v>10919</v>
      </c>
      <c r="K2823" s="295" t="s">
        <v>11647</v>
      </c>
      <c r="L2823" s="295" t="s">
        <v>10840</v>
      </c>
      <c r="M2823" s="295" t="s">
        <v>11061</v>
      </c>
      <c r="N2823" s="295" t="s">
        <v>10840</v>
      </c>
      <c r="O2823" s="295" t="s">
        <v>11906</v>
      </c>
    </row>
    <row r="2824" ht="15.75" customHeight="1">
      <c r="B2824" s="295" t="s">
        <v>16551</v>
      </c>
      <c r="C2824" s="295">
        <v>1.23465303E8</v>
      </c>
      <c r="D2824" s="295" t="s">
        <v>1457</v>
      </c>
      <c r="E2824" s="295" t="s">
        <v>6483</v>
      </c>
      <c r="F2824" s="295" t="s">
        <v>6482</v>
      </c>
      <c r="G2824" s="295" t="s">
        <v>79</v>
      </c>
      <c r="H2824" s="295" t="s">
        <v>10840</v>
      </c>
      <c r="I2824" s="295" t="s">
        <v>11055</v>
      </c>
      <c r="J2824" s="295" t="s">
        <v>11406</v>
      </c>
      <c r="K2824" s="295" t="s">
        <v>11584</v>
      </c>
      <c r="L2824" s="295" t="s">
        <v>11019</v>
      </c>
      <c r="M2824" s="295" t="s">
        <v>10895</v>
      </c>
      <c r="O2824" s="295" t="s">
        <v>11193</v>
      </c>
    </row>
    <row r="2825" ht="15.75" customHeight="1">
      <c r="B2825" s="295" t="s">
        <v>16552</v>
      </c>
      <c r="C2825" s="295">
        <v>1.23465303E8</v>
      </c>
      <c r="D2825" s="295" t="s">
        <v>1457</v>
      </c>
      <c r="E2825" s="295" t="s">
        <v>6483</v>
      </c>
      <c r="F2825" s="295" t="s">
        <v>6482</v>
      </c>
      <c r="G2825" s="295" t="s">
        <v>38</v>
      </c>
      <c r="I2825" s="295" t="s">
        <v>10955</v>
      </c>
      <c r="J2825" s="295" t="s">
        <v>10970</v>
      </c>
      <c r="K2825" s="295" t="s">
        <v>11584</v>
      </c>
      <c r="L2825" s="295" t="s">
        <v>11180</v>
      </c>
      <c r="M2825" s="295" t="s">
        <v>11451</v>
      </c>
      <c r="O2825" s="295" t="s">
        <v>14235</v>
      </c>
    </row>
    <row r="2826" ht="15.75" customHeight="1">
      <c r="B2826" s="295" t="s">
        <v>16554</v>
      </c>
      <c r="C2826" s="295">
        <v>1.23465303E8</v>
      </c>
      <c r="D2826" s="295" t="s">
        <v>1457</v>
      </c>
      <c r="E2826" s="295" t="s">
        <v>16555</v>
      </c>
      <c r="F2826" s="295" t="s">
        <v>6482</v>
      </c>
      <c r="G2826" s="295" t="s">
        <v>32</v>
      </c>
      <c r="H2826" s="295" t="s">
        <v>10840</v>
      </c>
      <c r="I2826" s="295" t="s">
        <v>11486</v>
      </c>
      <c r="J2826" s="295" t="s">
        <v>11035</v>
      </c>
      <c r="K2826" s="295" t="s">
        <v>12249</v>
      </c>
      <c r="L2826" s="295" t="s">
        <v>10895</v>
      </c>
      <c r="M2826" s="295" t="s">
        <v>11307</v>
      </c>
      <c r="O2826" s="295" t="s">
        <v>15511</v>
      </c>
    </row>
    <row r="2827" ht="15.75" customHeight="1">
      <c r="B2827" s="295" t="s">
        <v>16556</v>
      </c>
      <c r="C2827" s="295">
        <v>1.23465303E8</v>
      </c>
      <c r="D2827" s="295" t="s">
        <v>1457</v>
      </c>
      <c r="E2827" s="295" t="s">
        <v>6488</v>
      </c>
      <c r="F2827" s="295" t="s">
        <v>6487</v>
      </c>
      <c r="G2827" s="295" t="s">
        <v>79</v>
      </c>
      <c r="I2827" s="295" t="s">
        <v>10944</v>
      </c>
      <c r="J2827" s="295" t="s">
        <v>11271</v>
      </c>
      <c r="K2827" s="295" t="s">
        <v>11440</v>
      </c>
      <c r="L2827" s="295" t="s">
        <v>10952</v>
      </c>
      <c r="M2827" s="295" t="s">
        <v>11489</v>
      </c>
      <c r="O2827" s="295" t="s">
        <v>11973</v>
      </c>
    </row>
    <row r="2828" ht="15.75" customHeight="1">
      <c r="B2828" s="295" t="s">
        <v>16557</v>
      </c>
      <c r="C2828" s="295">
        <v>1.23465303E8</v>
      </c>
      <c r="D2828" s="295" t="s">
        <v>1457</v>
      </c>
      <c r="E2828" s="295" t="s">
        <v>6488</v>
      </c>
      <c r="F2828" s="295" t="s">
        <v>6487</v>
      </c>
      <c r="G2828" s="295" t="s">
        <v>38</v>
      </c>
      <c r="H2828" s="295" t="s">
        <v>10840</v>
      </c>
      <c r="I2828" s="295" t="s">
        <v>10912</v>
      </c>
      <c r="J2828" s="295" t="s">
        <v>11378</v>
      </c>
      <c r="K2828" s="295" t="s">
        <v>11431</v>
      </c>
      <c r="L2828" s="295" t="s">
        <v>10869</v>
      </c>
      <c r="M2828" s="295" t="s">
        <v>11044</v>
      </c>
      <c r="O2828" s="295" t="s">
        <v>11046</v>
      </c>
    </row>
    <row r="2829" ht="15.75" customHeight="1">
      <c r="B2829" s="295" t="s">
        <v>16558</v>
      </c>
      <c r="C2829" s="295">
        <v>1.23465303E8</v>
      </c>
      <c r="D2829" s="295" t="s">
        <v>1457</v>
      </c>
      <c r="E2829" s="295" t="s">
        <v>16559</v>
      </c>
      <c r="F2829" s="295" t="s">
        <v>6487</v>
      </c>
      <c r="G2829" s="295" t="s">
        <v>32</v>
      </c>
      <c r="H2829" s="295" t="s">
        <v>10840</v>
      </c>
      <c r="I2829" s="295" t="s">
        <v>10873</v>
      </c>
      <c r="J2829" s="295" t="s">
        <v>11197</v>
      </c>
      <c r="K2829" s="295" t="s">
        <v>11737</v>
      </c>
      <c r="L2829" s="295" t="s">
        <v>11450</v>
      </c>
      <c r="M2829" s="295" t="s">
        <v>12105</v>
      </c>
      <c r="O2829" s="295" t="s">
        <v>14235</v>
      </c>
    </row>
    <row r="2830" ht="15.75" customHeight="1">
      <c r="B2830" s="295" t="s">
        <v>16561</v>
      </c>
      <c r="C2830" s="295">
        <v>1.23465602E8</v>
      </c>
      <c r="D2830" s="295" t="s">
        <v>1568</v>
      </c>
      <c r="E2830" s="295" t="s">
        <v>6492</v>
      </c>
      <c r="F2830" s="295" t="s">
        <v>6491</v>
      </c>
      <c r="G2830" s="295" t="s">
        <v>79</v>
      </c>
      <c r="I2830" s="295" t="s">
        <v>11454</v>
      </c>
      <c r="J2830" s="295" t="s">
        <v>11451</v>
      </c>
      <c r="K2830" s="295" t="s">
        <v>10917</v>
      </c>
      <c r="L2830" s="295" t="s">
        <v>10840</v>
      </c>
      <c r="O2830" s="295" t="s">
        <v>10920</v>
      </c>
    </row>
    <row r="2831" ht="15.75" customHeight="1">
      <c r="B2831" s="295" t="s">
        <v>16562</v>
      </c>
      <c r="C2831" s="295">
        <v>1.23465602E8</v>
      </c>
      <c r="D2831" s="295" t="s">
        <v>1568</v>
      </c>
      <c r="E2831" s="295" t="s">
        <v>6492</v>
      </c>
      <c r="F2831" s="295" t="s">
        <v>6491</v>
      </c>
      <c r="G2831" s="295" t="s">
        <v>38</v>
      </c>
      <c r="I2831" s="295" t="s">
        <v>11074</v>
      </c>
      <c r="J2831" s="295" t="s">
        <v>10881</v>
      </c>
      <c r="K2831" s="295" t="s">
        <v>10873</v>
      </c>
      <c r="L2831" s="295" t="s">
        <v>10843</v>
      </c>
      <c r="M2831" s="295" t="s">
        <v>10840</v>
      </c>
      <c r="O2831" s="295" t="s">
        <v>11577</v>
      </c>
    </row>
    <row r="2832" ht="15.75" customHeight="1">
      <c r="B2832" s="295" t="s">
        <v>16563</v>
      </c>
      <c r="C2832" s="295">
        <v>1.23465602E8</v>
      </c>
      <c r="D2832" s="295" t="s">
        <v>1568</v>
      </c>
      <c r="E2832" s="295" t="s">
        <v>16564</v>
      </c>
      <c r="F2832" s="295" t="s">
        <v>6491</v>
      </c>
      <c r="G2832" s="295" t="s">
        <v>32</v>
      </c>
      <c r="I2832" s="295" t="s">
        <v>11124</v>
      </c>
      <c r="J2832" s="295" t="s">
        <v>11730</v>
      </c>
      <c r="K2832" s="295" t="s">
        <v>10851</v>
      </c>
      <c r="L2832" s="295" t="s">
        <v>10988</v>
      </c>
      <c r="M2832" s="295" t="s">
        <v>10840</v>
      </c>
      <c r="O2832" s="295" t="s">
        <v>12351</v>
      </c>
    </row>
    <row r="2833" ht="15.75" customHeight="1">
      <c r="B2833" s="295" t="s">
        <v>16566</v>
      </c>
      <c r="C2833" s="295">
        <v>1.23465602E8</v>
      </c>
      <c r="D2833" s="295" t="s">
        <v>1568</v>
      </c>
      <c r="E2833" s="295" t="s">
        <v>6496</v>
      </c>
      <c r="F2833" s="295" t="s">
        <v>6495</v>
      </c>
      <c r="G2833" s="295" t="s">
        <v>79</v>
      </c>
      <c r="H2833" s="295" t="s">
        <v>10840</v>
      </c>
      <c r="I2833" s="295" t="s">
        <v>11340</v>
      </c>
      <c r="J2833" s="295" t="s">
        <v>10907</v>
      </c>
      <c r="K2833" s="295" t="s">
        <v>10840</v>
      </c>
      <c r="L2833" s="295" t="s">
        <v>10912</v>
      </c>
      <c r="O2833" s="295" t="s">
        <v>11238</v>
      </c>
    </row>
    <row r="2834" ht="15.75" customHeight="1">
      <c r="B2834" s="295" t="s">
        <v>16567</v>
      </c>
      <c r="C2834" s="295">
        <v>1.23465602E8</v>
      </c>
      <c r="D2834" s="295" t="s">
        <v>1568</v>
      </c>
      <c r="E2834" s="295" t="s">
        <v>6496</v>
      </c>
      <c r="F2834" s="295" t="s">
        <v>6495</v>
      </c>
      <c r="G2834" s="295" t="s">
        <v>38</v>
      </c>
      <c r="I2834" s="295" t="s">
        <v>11450</v>
      </c>
      <c r="J2834" s="295" t="s">
        <v>11184</v>
      </c>
      <c r="K2834" s="295" t="s">
        <v>10919</v>
      </c>
      <c r="L2834" s="295" t="s">
        <v>10888</v>
      </c>
      <c r="M2834" s="295" t="s">
        <v>10840</v>
      </c>
      <c r="O2834" s="295" t="s">
        <v>11395</v>
      </c>
    </row>
    <row r="2835" ht="15.75" customHeight="1">
      <c r="B2835" s="295" t="s">
        <v>16568</v>
      </c>
      <c r="C2835" s="295">
        <v>1.23465602E8</v>
      </c>
      <c r="D2835" s="295" t="s">
        <v>1568</v>
      </c>
      <c r="E2835" s="295" t="s">
        <v>16569</v>
      </c>
      <c r="F2835" s="295" t="s">
        <v>6495</v>
      </c>
      <c r="G2835" s="295" t="s">
        <v>32</v>
      </c>
      <c r="H2835" s="295" t="s">
        <v>10840</v>
      </c>
      <c r="I2835" s="295" t="s">
        <v>10880</v>
      </c>
      <c r="J2835" s="295" t="s">
        <v>11708</v>
      </c>
      <c r="K2835" s="295" t="s">
        <v>10869</v>
      </c>
      <c r="L2835" s="295" t="s">
        <v>10988</v>
      </c>
      <c r="M2835" s="295" t="s">
        <v>10840</v>
      </c>
      <c r="O2835" s="295" t="s">
        <v>11787</v>
      </c>
    </row>
    <row r="2836" ht="15.75" customHeight="1">
      <c r="B2836" s="295" t="s">
        <v>16571</v>
      </c>
      <c r="C2836" s="295">
        <v>1.23465602E8</v>
      </c>
      <c r="D2836" s="295" t="s">
        <v>1568</v>
      </c>
      <c r="E2836" s="295" t="s">
        <v>6500</v>
      </c>
      <c r="F2836" s="295" t="s">
        <v>6499</v>
      </c>
      <c r="G2836" s="295" t="s">
        <v>79</v>
      </c>
      <c r="H2836" s="295" t="s">
        <v>10840</v>
      </c>
      <c r="I2836" s="295" t="s">
        <v>11197</v>
      </c>
      <c r="J2836" s="295" t="s">
        <v>10904</v>
      </c>
      <c r="K2836" s="295" t="s">
        <v>10840</v>
      </c>
      <c r="L2836" s="295" t="s">
        <v>10888</v>
      </c>
      <c r="M2836" s="295" t="s">
        <v>10840</v>
      </c>
      <c r="O2836" s="295" t="s">
        <v>12707</v>
      </c>
    </row>
    <row r="2837" ht="15.75" customHeight="1">
      <c r="B2837" s="295" t="s">
        <v>16572</v>
      </c>
      <c r="C2837" s="295">
        <v>1.23465602E8</v>
      </c>
      <c r="D2837" s="295" t="s">
        <v>1568</v>
      </c>
      <c r="E2837" s="295" t="s">
        <v>6500</v>
      </c>
      <c r="F2837" s="295" t="s">
        <v>6499</v>
      </c>
      <c r="G2837" s="295" t="s">
        <v>38</v>
      </c>
      <c r="H2837" s="295" t="s">
        <v>10840</v>
      </c>
      <c r="I2837" s="295" t="s">
        <v>10857</v>
      </c>
      <c r="J2837" s="295" t="s">
        <v>11764</v>
      </c>
      <c r="K2837" s="295" t="s">
        <v>10935</v>
      </c>
      <c r="L2837" s="295" t="s">
        <v>10843</v>
      </c>
      <c r="O2837" s="295" t="s">
        <v>10913</v>
      </c>
    </row>
    <row r="2838" ht="15.75" customHeight="1">
      <c r="B2838" s="295" t="s">
        <v>16573</v>
      </c>
      <c r="C2838" s="295">
        <v>1.23465602E8</v>
      </c>
      <c r="D2838" s="295" t="s">
        <v>1568</v>
      </c>
      <c r="E2838" s="295" t="s">
        <v>16574</v>
      </c>
      <c r="F2838" s="295" t="s">
        <v>6499</v>
      </c>
      <c r="G2838" s="295" t="s">
        <v>32</v>
      </c>
      <c r="H2838" s="295" t="s">
        <v>10840</v>
      </c>
      <c r="I2838" s="295" t="s">
        <v>10842</v>
      </c>
      <c r="J2838" s="295" t="s">
        <v>10985</v>
      </c>
      <c r="K2838" s="295" t="s">
        <v>10843</v>
      </c>
      <c r="L2838" s="295" t="s">
        <v>11229</v>
      </c>
      <c r="M2838" s="295" t="s">
        <v>10840</v>
      </c>
      <c r="O2838" s="295" t="s">
        <v>13932</v>
      </c>
    </row>
    <row r="2839" ht="15.75" customHeight="1">
      <c r="B2839" s="295" t="s">
        <v>16576</v>
      </c>
      <c r="C2839" s="295">
        <v>1.23465602E8</v>
      </c>
      <c r="D2839" s="295" t="s">
        <v>1568</v>
      </c>
      <c r="E2839" s="295" t="s">
        <v>6504</v>
      </c>
      <c r="F2839" s="295" t="s">
        <v>6503</v>
      </c>
      <c r="G2839" s="295" t="s">
        <v>79</v>
      </c>
      <c r="H2839" s="295" t="s">
        <v>10840</v>
      </c>
      <c r="I2839" s="295" t="s">
        <v>12221</v>
      </c>
      <c r="J2839" s="295" t="s">
        <v>13438</v>
      </c>
      <c r="K2839" s="295" t="s">
        <v>11226</v>
      </c>
      <c r="L2839" s="295" t="s">
        <v>11225</v>
      </c>
      <c r="M2839" s="295" t="s">
        <v>10901</v>
      </c>
      <c r="N2839" s="295" t="s">
        <v>10840</v>
      </c>
      <c r="O2839" s="295" t="s">
        <v>11327</v>
      </c>
    </row>
    <row r="2840" ht="15.75" customHeight="1">
      <c r="B2840" s="295" t="s">
        <v>16577</v>
      </c>
      <c r="C2840" s="295">
        <v>1.23465602E8</v>
      </c>
      <c r="D2840" s="295" t="s">
        <v>1568</v>
      </c>
      <c r="E2840" s="295" t="s">
        <v>6504</v>
      </c>
      <c r="F2840" s="295" t="s">
        <v>6503</v>
      </c>
      <c r="G2840" s="295" t="s">
        <v>38</v>
      </c>
      <c r="H2840" s="295" t="s">
        <v>10840</v>
      </c>
      <c r="I2840" s="295" t="s">
        <v>11728</v>
      </c>
      <c r="J2840" s="295" t="s">
        <v>14885</v>
      </c>
      <c r="K2840" s="295" t="s">
        <v>11035</v>
      </c>
      <c r="L2840" s="295" t="s">
        <v>10973</v>
      </c>
      <c r="M2840" s="295" t="s">
        <v>10919</v>
      </c>
      <c r="O2840" s="295" t="s">
        <v>16578</v>
      </c>
    </row>
    <row r="2841" ht="15.75" customHeight="1">
      <c r="B2841" s="295" t="s">
        <v>16579</v>
      </c>
      <c r="C2841" s="295">
        <v>1.23465602E8</v>
      </c>
      <c r="D2841" s="295" t="s">
        <v>1568</v>
      </c>
      <c r="E2841" s="295" t="s">
        <v>16580</v>
      </c>
      <c r="F2841" s="295" t="s">
        <v>6503</v>
      </c>
      <c r="G2841" s="295" t="s">
        <v>32</v>
      </c>
      <c r="H2841" s="295" t="s">
        <v>10840</v>
      </c>
      <c r="I2841" s="295" t="s">
        <v>11322</v>
      </c>
      <c r="J2841" s="295" t="s">
        <v>16581</v>
      </c>
      <c r="K2841" s="295" t="s">
        <v>11177</v>
      </c>
      <c r="L2841" s="295" t="s">
        <v>11902</v>
      </c>
      <c r="M2841" s="295" t="s">
        <v>10993</v>
      </c>
      <c r="N2841" s="295" t="s">
        <v>10840</v>
      </c>
      <c r="O2841" s="295" t="s">
        <v>16583</v>
      </c>
    </row>
    <row r="2842" ht="15.75" customHeight="1">
      <c r="B2842" s="295" t="s">
        <v>16584</v>
      </c>
      <c r="C2842" s="295">
        <v>1.23465602E8</v>
      </c>
      <c r="D2842" s="295" t="s">
        <v>1568</v>
      </c>
      <c r="E2842" s="295" t="s">
        <v>6509</v>
      </c>
      <c r="F2842" s="295" t="s">
        <v>6507</v>
      </c>
      <c r="G2842" s="295" t="s">
        <v>79</v>
      </c>
      <c r="I2842" s="295" t="s">
        <v>10993</v>
      </c>
      <c r="J2842" s="295" t="s">
        <v>11021</v>
      </c>
      <c r="K2842" s="295" t="s">
        <v>10840</v>
      </c>
      <c r="L2842" s="295" t="s">
        <v>10840</v>
      </c>
      <c r="O2842" s="295" t="s">
        <v>11273</v>
      </c>
    </row>
    <row r="2843" ht="15.75" customHeight="1">
      <c r="B2843" s="295" t="s">
        <v>16585</v>
      </c>
      <c r="C2843" s="295">
        <v>1.23465602E8</v>
      </c>
      <c r="D2843" s="295" t="s">
        <v>1568</v>
      </c>
      <c r="E2843" s="295" t="s">
        <v>6509</v>
      </c>
      <c r="F2843" s="295" t="s">
        <v>6507</v>
      </c>
      <c r="G2843" s="295" t="s">
        <v>38</v>
      </c>
      <c r="I2843" s="295" t="s">
        <v>11378</v>
      </c>
      <c r="J2843" s="295" t="s">
        <v>11072</v>
      </c>
      <c r="K2843" s="295" t="s">
        <v>10840</v>
      </c>
      <c r="L2843" s="295" t="s">
        <v>10840</v>
      </c>
      <c r="O2843" s="295" t="s">
        <v>11101</v>
      </c>
    </row>
    <row r="2844" ht="15.75" customHeight="1">
      <c r="B2844" s="295" t="s">
        <v>16586</v>
      </c>
      <c r="C2844" s="295">
        <v>1.23465602E8</v>
      </c>
      <c r="D2844" s="295" t="s">
        <v>1568</v>
      </c>
      <c r="E2844" s="295" t="s">
        <v>16587</v>
      </c>
      <c r="F2844" s="295" t="s">
        <v>6507</v>
      </c>
      <c r="G2844" s="295" t="s">
        <v>32</v>
      </c>
      <c r="I2844" s="295" t="s">
        <v>11454</v>
      </c>
      <c r="J2844" s="295" t="s">
        <v>10892</v>
      </c>
      <c r="K2844" s="295" t="s">
        <v>10840</v>
      </c>
      <c r="L2844" s="295" t="s">
        <v>10840</v>
      </c>
      <c r="O2844" s="295" t="s">
        <v>11216</v>
      </c>
    </row>
    <row r="2845" ht="15.75" customHeight="1">
      <c r="B2845" s="295" t="s">
        <v>16588</v>
      </c>
      <c r="C2845" s="295">
        <v>1.23465702E8</v>
      </c>
      <c r="D2845" s="295" t="s">
        <v>1580</v>
      </c>
      <c r="E2845" s="295" t="s">
        <v>6513</v>
      </c>
      <c r="F2845" s="295" t="s">
        <v>6512</v>
      </c>
      <c r="G2845" s="295" t="s">
        <v>79</v>
      </c>
      <c r="I2845" s="295" t="s">
        <v>11021</v>
      </c>
      <c r="J2845" s="295" t="s">
        <v>10944</v>
      </c>
      <c r="K2845" s="295" t="s">
        <v>11546</v>
      </c>
      <c r="L2845" s="295" t="s">
        <v>11517</v>
      </c>
      <c r="M2845" s="295" t="s">
        <v>10896</v>
      </c>
      <c r="O2845" s="295" t="s">
        <v>11797</v>
      </c>
    </row>
    <row r="2846" ht="15.75" customHeight="1">
      <c r="B2846" s="295" t="s">
        <v>16590</v>
      </c>
      <c r="C2846" s="295">
        <v>1.23465702E8</v>
      </c>
      <c r="D2846" s="295" t="s">
        <v>1580</v>
      </c>
      <c r="E2846" s="295" t="s">
        <v>6513</v>
      </c>
      <c r="F2846" s="295" t="s">
        <v>6512</v>
      </c>
      <c r="G2846" s="295" t="s">
        <v>38</v>
      </c>
      <c r="I2846" s="295" t="s">
        <v>11317</v>
      </c>
      <c r="J2846" s="295" t="s">
        <v>10862</v>
      </c>
      <c r="K2846" s="295" t="s">
        <v>10923</v>
      </c>
      <c r="L2846" s="295" t="s">
        <v>10850</v>
      </c>
      <c r="M2846" s="295" t="s">
        <v>11451</v>
      </c>
      <c r="O2846" s="295" t="s">
        <v>12350</v>
      </c>
    </row>
    <row r="2847" ht="15.75" customHeight="1">
      <c r="B2847" s="295" t="s">
        <v>16591</v>
      </c>
      <c r="C2847" s="295">
        <v>1.23465702E8</v>
      </c>
      <c r="D2847" s="295" t="s">
        <v>1580</v>
      </c>
      <c r="E2847" s="295" t="s">
        <v>16592</v>
      </c>
      <c r="F2847" s="295" t="s">
        <v>6512</v>
      </c>
      <c r="G2847" s="295" t="s">
        <v>32</v>
      </c>
      <c r="I2847" s="295" t="s">
        <v>11024</v>
      </c>
      <c r="J2847" s="295" t="s">
        <v>11402</v>
      </c>
      <c r="K2847" s="295" t="s">
        <v>15676</v>
      </c>
      <c r="L2847" s="295" t="s">
        <v>11072</v>
      </c>
      <c r="M2847" s="295" t="s">
        <v>11164</v>
      </c>
      <c r="O2847" s="295" t="s">
        <v>16593</v>
      </c>
    </row>
    <row r="2848" ht="15.75" customHeight="1">
      <c r="B2848" s="295" t="s">
        <v>16594</v>
      </c>
      <c r="C2848" s="295">
        <v>1.23465702E8</v>
      </c>
      <c r="D2848" s="295" t="s">
        <v>1580</v>
      </c>
      <c r="E2848" s="295" t="s">
        <v>6517</v>
      </c>
      <c r="F2848" s="295" t="s">
        <v>6516</v>
      </c>
      <c r="G2848" s="295" t="s">
        <v>79</v>
      </c>
      <c r="H2848" s="295" t="s">
        <v>10840</v>
      </c>
      <c r="I2848" s="295" t="s">
        <v>10955</v>
      </c>
      <c r="J2848" s="295" t="s">
        <v>11180</v>
      </c>
      <c r="K2848" s="295" t="s">
        <v>11577</v>
      </c>
      <c r="L2848" s="295" t="s">
        <v>10921</v>
      </c>
      <c r="M2848" s="295" t="s">
        <v>11451</v>
      </c>
      <c r="N2848" s="295" t="s">
        <v>10840</v>
      </c>
      <c r="O2848" s="295" t="s">
        <v>10868</v>
      </c>
    </row>
    <row r="2849" ht="15.75" customHeight="1">
      <c r="B2849" s="295" t="s">
        <v>16596</v>
      </c>
      <c r="C2849" s="295">
        <v>1.23465702E8</v>
      </c>
      <c r="D2849" s="295" t="s">
        <v>1580</v>
      </c>
      <c r="E2849" s="295" t="s">
        <v>6517</v>
      </c>
      <c r="F2849" s="295" t="s">
        <v>6516</v>
      </c>
      <c r="G2849" s="295" t="s">
        <v>38</v>
      </c>
      <c r="H2849" s="295" t="s">
        <v>10840</v>
      </c>
      <c r="I2849" s="295" t="s">
        <v>11402</v>
      </c>
      <c r="J2849" s="295" t="s">
        <v>11273</v>
      </c>
      <c r="K2849" s="295" t="s">
        <v>10902</v>
      </c>
      <c r="L2849" s="295" t="s">
        <v>11517</v>
      </c>
      <c r="M2849" s="295" t="s">
        <v>11032</v>
      </c>
      <c r="O2849" s="295" t="s">
        <v>11684</v>
      </c>
    </row>
    <row r="2850" ht="15.75" customHeight="1">
      <c r="B2850" s="295" t="s">
        <v>16597</v>
      </c>
      <c r="C2850" s="295">
        <v>1.23465702E8</v>
      </c>
      <c r="D2850" s="295" t="s">
        <v>1580</v>
      </c>
      <c r="E2850" s="295" t="s">
        <v>16598</v>
      </c>
      <c r="F2850" s="295" t="s">
        <v>6516</v>
      </c>
      <c r="G2850" s="295" t="s">
        <v>32</v>
      </c>
      <c r="H2850" s="295" t="s">
        <v>10840</v>
      </c>
      <c r="I2850" s="295" t="s">
        <v>11679</v>
      </c>
      <c r="J2850" s="295" t="s">
        <v>11873</v>
      </c>
      <c r="K2850" s="295" t="s">
        <v>11684</v>
      </c>
      <c r="L2850" s="295" t="s">
        <v>10851</v>
      </c>
      <c r="M2850" s="295" t="s">
        <v>11132</v>
      </c>
      <c r="N2850" s="295" t="s">
        <v>10840</v>
      </c>
      <c r="O2850" s="295" t="s">
        <v>16599</v>
      </c>
    </row>
    <row r="2851" ht="15.75" customHeight="1">
      <c r="B2851" s="295" t="s">
        <v>16600</v>
      </c>
      <c r="C2851" s="295">
        <v>1.23465702E8</v>
      </c>
      <c r="D2851" s="295" t="s">
        <v>1580</v>
      </c>
      <c r="E2851" s="295" t="s">
        <v>6521</v>
      </c>
      <c r="F2851" s="295" t="s">
        <v>6520</v>
      </c>
      <c r="G2851" s="295" t="s">
        <v>79</v>
      </c>
      <c r="H2851" s="295" t="s">
        <v>10840</v>
      </c>
      <c r="I2851" s="295" t="s">
        <v>11197</v>
      </c>
      <c r="J2851" s="295" t="s">
        <v>11418</v>
      </c>
      <c r="K2851" s="295" t="s">
        <v>12197</v>
      </c>
      <c r="L2851" s="295" t="s">
        <v>11019</v>
      </c>
      <c r="M2851" s="295" t="s">
        <v>11112</v>
      </c>
      <c r="O2851" s="295" t="s">
        <v>11640</v>
      </c>
    </row>
    <row r="2852" ht="15.75" customHeight="1">
      <c r="B2852" s="295" t="s">
        <v>16601</v>
      </c>
      <c r="C2852" s="295">
        <v>1.23465702E8</v>
      </c>
      <c r="D2852" s="295" t="s">
        <v>1580</v>
      </c>
      <c r="E2852" s="295" t="s">
        <v>6521</v>
      </c>
      <c r="F2852" s="295" t="s">
        <v>6520</v>
      </c>
      <c r="G2852" s="295" t="s">
        <v>38</v>
      </c>
      <c r="H2852" s="295" t="s">
        <v>10840</v>
      </c>
      <c r="I2852" s="295" t="s">
        <v>10851</v>
      </c>
      <c r="J2852" s="295" t="s">
        <v>11143</v>
      </c>
      <c r="K2852" s="295" t="s">
        <v>10966</v>
      </c>
      <c r="L2852" s="295" t="s">
        <v>10927</v>
      </c>
      <c r="M2852" s="295" t="s">
        <v>11764</v>
      </c>
      <c r="N2852" s="295" t="s">
        <v>10840</v>
      </c>
      <c r="O2852" s="295" t="s">
        <v>16602</v>
      </c>
    </row>
    <row r="2853" ht="15.75" customHeight="1">
      <c r="B2853" s="295" t="s">
        <v>16603</v>
      </c>
      <c r="C2853" s="295">
        <v>1.23465702E8</v>
      </c>
      <c r="D2853" s="295" t="s">
        <v>1580</v>
      </c>
      <c r="E2853" s="295" t="s">
        <v>16604</v>
      </c>
      <c r="F2853" s="295" t="s">
        <v>6520</v>
      </c>
      <c r="G2853" s="295" t="s">
        <v>32</v>
      </c>
      <c r="H2853" s="295" t="s">
        <v>10840</v>
      </c>
      <c r="I2853" s="295" t="s">
        <v>11065</v>
      </c>
      <c r="J2853" s="295" t="s">
        <v>10884</v>
      </c>
      <c r="K2853" s="295" t="s">
        <v>14388</v>
      </c>
      <c r="L2853" s="295" t="s">
        <v>11831</v>
      </c>
      <c r="M2853" s="295" t="s">
        <v>12156</v>
      </c>
      <c r="N2853" s="295" t="s">
        <v>10840</v>
      </c>
      <c r="O2853" s="295" t="s">
        <v>16606</v>
      </c>
    </row>
    <row r="2854" ht="15.75" customHeight="1">
      <c r="B2854" s="295" t="s">
        <v>16607</v>
      </c>
      <c r="C2854" s="295">
        <v>1.23465702E8</v>
      </c>
      <c r="D2854" s="295" t="s">
        <v>1580</v>
      </c>
      <c r="E2854" s="295" t="s">
        <v>6525</v>
      </c>
      <c r="F2854" s="295" t="s">
        <v>6524</v>
      </c>
      <c r="G2854" s="295" t="s">
        <v>79</v>
      </c>
      <c r="H2854" s="295" t="s">
        <v>10840</v>
      </c>
      <c r="I2854" s="295" t="s">
        <v>11478</v>
      </c>
      <c r="J2854" s="295" t="s">
        <v>11112</v>
      </c>
      <c r="K2854" s="295" t="s">
        <v>14295</v>
      </c>
      <c r="L2854" s="295" t="s">
        <v>10893</v>
      </c>
      <c r="M2854" s="295" t="s">
        <v>11178</v>
      </c>
      <c r="N2854" s="295" t="s">
        <v>10840</v>
      </c>
      <c r="O2854" s="295" t="s">
        <v>16608</v>
      </c>
    </row>
    <row r="2855" ht="15.75" customHeight="1">
      <c r="B2855" s="295" t="s">
        <v>16609</v>
      </c>
      <c r="C2855" s="295">
        <v>1.23465702E8</v>
      </c>
      <c r="D2855" s="295" t="s">
        <v>1580</v>
      </c>
      <c r="E2855" s="295" t="s">
        <v>6525</v>
      </c>
      <c r="F2855" s="295" t="s">
        <v>6524</v>
      </c>
      <c r="G2855" s="295" t="s">
        <v>38</v>
      </c>
      <c r="H2855" s="295" t="s">
        <v>10840</v>
      </c>
      <c r="I2855" s="295" t="s">
        <v>11905</v>
      </c>
      <c r="J2855" s="295" t="s">
        <v>10984</v>
      </c>
      <c r="K2855" s="295" t="s">
        <v>16610</v>
      </c>
      <c r="L2855" s="295" t="s">
        <v>11873</v>
      </c>
      <c r="M2855" s="295" t="s">
        <v>13306</v>
      </c>
      <c r="N2855" s="295" t="s">
        <v>10840</v>
      </c>
      <c r="O2855" s="295" t="s">
        <v>16612</v>
      </c>
    </row>
    <row r="2856" ht="15.75" customHeight="1">
      <c r="B2856" s="295" t="s">
        <v>16613</v>
      </c>
      <c r="C2856" s="295">
        <v>1.23465702E8</v>
      </c>
      <c r="D2856" s="295" t="s">
        <v>1580</v>
      </c>
      <c r="E2856" s="295" t="s">
        <v>16614</v>
      </c>
      <c r="F2856" s="295" t="s">
        <v>6524</v>
      </c>
      <c r="G2856" s="295" t="s">
        <v>32</v>
      </c>
      <c r="H2856" s="295" t="s">
        <v>10840</v>
      </c>
      <c r="I2856" s="295" t="s">
        <v>10994</v>
      </c>
      <c r="J2856" s="295" t="s">
        <v>12286</v>
      </c>
      <c r="K2856" s="295" t="s">
        <v>16615</v>
      </c>
      <c r="L2856" s="295" t="s">
        <v>10913</v>
      </c>
      <c r="M2856" s="295" t="s">
        <v>14126</v>
      </c>
      <c r="N2856" s="295" t="s">
        <v>10840</v>
      </c>
      <c r="O2856" s="295" t="s">
        <v>16616</v>
      </c>
    </row>
    <row r="2857" ht="15.75" customHeight="1">
      <c r="B2857" s="295" t="s">
        <v>16617</v>
      </c>
      <c r="C2857" s="295">
        <v>1.23466103E8</v>
      </c>
      <c r="D2857" s="295" t="s">
        <v>1722</v>
      </c>
      <c r="E2857" s="295" t="s">
        <v>6529</v>
      </c>
      <c r="F2857" s="295" t="s">
        <v>6528</v>
      </c>
      <c r="G2857" s="295" t="s">
        <v>79</v>
      </c>
      <c r="I2857" s="295" t="s">
        <v>10919</v>
      </c>
      <c r="J2857" s="295" t="s">
        <v>10864</v>
      </c>
      <c r="K2857" s="295" t="s">
        <v>11106</v>
      </c>
      <c r="L2857" s="295" t="s">
        <v>10912</v>
      </c>
      <c r="M2857" s="295" t="s">
        <v>10862</v>
      </c>
      <c r="O2857" s="295" t="s">
        <v>11727</v>
      </c>
    </row>
    <row r="2858" ht="15.75" customHeight="1">
      <c r="B2858" s="295" t="s">
        <v>16618</v>
      </c>
      <c r="C2858" s="295">
        <v>1.23466103E8</v>
      </c>
      <c r="D2858" s="295" t="s">
        <v>1722</v>
      </c>
      <c r="E2858" s="295" t="s">
        <v>6529</v>
      </c>
      <c r="F2858" s="295" t="s">
        <v>6528</v>
      </c>
      <c r="G2858" s="295" t="s">
        <v>38</v>
      </c>
      <c r="I2858" s="295" t="s">
        <v>10912</v>
      </c>
      <c r="J2858" s="295" t="s">
        <v>10840</v>
      </c>
      <c r="K2858" s="295" t="s">
        <v>11395</v>
      </c>
      <c r="L2858" s="295" t="s">
        <v>10840</v>
      </c>
      <c r="M2858" s="295" t="s">
        <v>10912</v>
      </c>
      <c r="O2858" s="295" t="s">
        <v>11718</v>
      </c>
    </row>
    <row r="2859" ht="15.75" customHeight="1">
      <c r="B2859" s="295" t="s">
        <v>16620</v>
      </c>
      <c r="C2859" s="295">
        <v>1.23466103E8</v>
      </c>
      <c r="D2859" s="295" t="s">
        <v>1722</v>
      </c>
      <c r="E2859" s="295" t="s">
        <v>16621</v>
      </c>
      <c r="F2859" s="295" t="s">
        <v>6528</v>
      </c>
      <c r="G2859" s="295" t="s">
        <v>32</v>
      </c>
      <c r="I2859" s="295" t="s">
        <v>10917</v>
      </c>
      <c r="J2859" s="295" t="s">
        <v>10944</v>
      </c>
      <c r="K2859" s="295" t="s">
        <v>11118</v>
      </c>
      <c r="L2859" s="295" t="s">
        <v>10869</v>
      </c>
      <c r="M2859" s="295" t="s">
        <v>11021</v>
      </c>
      <c r="O2859" s="295" t="s">
        <v>13932</v>
      </c>
    </row>
    <row r="2860" ht="15.75" customHeight="1">
      <c r="B2860" s="295" t="s">
        <v>16622</v>
      </c>
      <c r="C2860" s="295">
        <v>1.23466103E8</v>
      </c>
      <c r="D2860" s="295" t="s">
        <v>1722</v>
      </c>
      <c r="E2860" s="295" t="s">
        <v>6533</v>
      </c>
      <c r="F2860" s="295" t="s">
        <v>6532</v>
      </c>
      <c r="G2860" s="295" t="s">
        <v>79</v>
      </c>
      <c r="H2860" s="295" t="s">
        <v>10840</v>
      </c>
      <c r="I2860" s="295" t="s">
        <v>11021</v>
      </c>
      <c r="J2860" s="295" t="s">
        <v>10955</v>
      </c>
      <c r="K2860" s="295" t="s">
        <v>12432</v>
      </c>
      <c r="L2860" s="295" t="s">
        <v>10869</v>
      </c>
      <c r="M2860" s="295" t="s">
        <v>11454</v>
      </c>
      <c r="N2860" s="295" t="s">
        <v>10840</v>
      </c>
      <c r="O2860" s="295" t="s">
        <v>14163</v>
      </c>
    </row>
    <row r="2861" ht="15.75" customHeight="1">
      <c r="B2861" s="295" t="s">
        <v>16624</v>
      </c>
      <c r="C2861" s="295">
        <v>1.23466103E8</v>
      </c>
      <c r="D2861" s="295" t="s">
        <v>1722</v>
      </c>
      <c r="E2861" s="295" t="s">
        <v>6533</v>
      </c>
      <c r="F2861" s="295" t="s">
        <v>6532</v>
      </c>
      <c r="G2861" s="295" t="s">
        <v>38</v>
      </c>
      <c r="H2861" s="295" t="s">
        <v>10840</v>
      </c>
      <c r="I2861" s="295" t="s">
        <v>11055</v>
      </c>
      <c r="J2861" s="295" t="s">
        <v>10857</v>
      </c>
      <c r="K2861" s="295" t="s">
        <v>12300</v>
      </c>
      <c r="L2861" s="295" t="s">
        <v>10921</v>
      </c>
      <c r="M2861" s="295" t="s">
        <v>11402</v>
      </c>
      <c r="O2861" s="295" t="s">
        <v>15907</v>
      </c>
    </row>
    <row r="2862" ht="15.75" customHeight="1">
      <c r="B2862" s="295" t="s">
        <v>16625</v>
      </c>
      <c r="C2862" s="295">
        <v>1.23466103E8</v>
      </c>
      <c r="D2862" s="295" t="s">
        <v>1722</v>
      </c>
      <c r="E2862" s="295" t="s">
        <v>16626</v>
      </c>
      <c r="F2862" s="295" t="s">
        <v>6532</v>
      </c>
      <c r="G2862" s="295" t="s">
        <v>32</v>
      </c>
      <c r="H2862" s="295" t="s">
        <v>10840</v>
      </c>
      <c r="I2862" s="295" t="s">
        <v>11028</v>
      </c>
      <c r="J2862" s="295" t="s">
        <v>11032</v>
      </c>
      <c r="K2862" s="295" t="s">
        <v>16627</v>
      </c>
      <c r="L2862" s="295" t="s">
        <v>10857</v>
      </c>
      <c r="M2862" s="295" t="s">
        <v>11226</v>
      </c>
      <c r="N2862" s="295" t="s">
        <v>10840</v>
      </c>
      <c r="O2862" s="295" t="s">
        <v>16628</v>
      </c>
    </row>
    <row r="2863" ht="15.75" customHeight="1">
      <c r="B2863" s="295" t="s">
        <v>16629</v>
      </c>
      <c r="C2863" s="295">
        <v>1.23466103E8</v>
      </c>
      <c r="D2863" s="295" t="s">
        <v>1722</v>
      </c>
      <c r="E2863" s="295" t="s">
        <v>6537</v>
      </c>
      <c r="F2863" s="295" t="s">
        <v>6536</v>
      </c>
      <c r="G2863" s="295" t="s">
        <v>79</v>
      </c>
      <c r="I2863" s="295" t="s">
        <v>10901</v>
      </c>
      <c r="J2863" s="295" t="s">
        <v>10919</v>
      </c>
      <c r="K2863" s="295" t="s">
        <v>10884</v>
      </c>
      <c r="L2863" s="295" t="s">
        <v>10840</v>
      </c>
      <c r="M2863" s="295" t="s">
        <v>10840</v>
      </c>
      <c r="O2863" s="295" t="s">
        <v>10841</v>
      </c>
    </row>
    <row r="2864" ht="15.75" customHeight="1">
      <c r="B2864" s="295" t="s">
        <v>16631</v>
      </c>
      <c r="C2864" s="295">
        <v>1.23466103E8</v>
      </c>
      <c r="D2864" s="295" t="s">
        <v>1722</v>
      </c>
      <c r="E2864" s="295" t="s">
        <v>6537</v>
      </c>
      <c r="F2864" s="295" t="s">
        <v>6536</v>
      </c>
      <c r="G2864" s="295" t="s">
        <v>38</v>
      </c>
      <c r="I2864" s="295" t="s">
        <v>10840</v>
      </c>
      <c r="J2864" s="295" t="s">
        <v>10901</v>
      </c>
      <c r="K2864" s="295" t="s">
        <v>11257</v>
      </c>
      <c r="L2864" s="295" t="s">
        <v>10840</v>
      </c>
      <c r="M2864" s="295" t="s">
        <v>10840</v>
      </c>
      <c r="O2864" s="295" t="s">
        <v>11905</v>
      </c>
    </row>
    <row r="2865" ht="15.75" customHeight="1">
      <c r="B2865" s="295" t="s">
        <v>16632</v>
      </c>
      <c r="C2865" s="295">
        <v>1.23466103E8</v>
      </c>
      <c r="D2865" s="295" t="s">
        <v>1722</v>
      </c>
      <c r="E2865" s="295" t="s">
        <v>16633</v>
      </c>
      <c r="F2865" s="295" t="s">
        <v>6536</v>
      </c>
      <c r="G2865" s="295" t="s">
        <v>32</v>
      </c>
      <c r="I2865" s="295" t="s">
        <v>10864</v>
      </c>
      <c r="J2865" s="295" t="s">
        <v>10993</v>
      </c>
      <c r="K2865" s="295" t="s">
        <v>12454</v>
      </c>
      <c r="L2865" s="295" t="s">
        <v>10919</v>
      </c>
      <c r="M2865" s="295" t="s">
        <v>10888</v>
      </c>
      <c r="O2865" s="295" t="s">
        <v>11648</v>
      </c>
    </row>
    <row r="2866" ht="15.75" customHeight="1">
      <c r="B2866" s="295" t="s">
        <v>16634</v>
      </c>
      <c r="C2866" s="295">
        <v>1.23466303E8</v>
      </c>
      <c r="D2866" s="295" t="s">
        <v>1771</v>
      </c>
      <c r="E2866" s="295" t="s">
        <v>6541</v>
      </c>
      <c r="F2866" s="295" t="s">
        <v>6540</v>
      </c>
      <c r="G2866" s="295" t="s">
        <v>79</v>
      </c>
      <c r="H2866" s="295" t="s">
        <v>10840</v>
      </c>
      <c r="I2866" s="295" t="s">
        <v>11451</v>
      </c>
      <c r="J2866" s="295" t="s">
        <v>11273</v>
      </c>
      <c r="K2866" s="295" t="s">
        <v>11040</v>
      </c>
      <c r="L2866" s="295" t="s">
        <v>11180</v>
      </c>
      <c r="M2866" s="295" t="s">
        <v>10840</v>
      </c>
      <c r="O2866" s="295" t="s">
        <v>12161</v>
      </c>
    </row>
    <row r="2867" ht="15.75" customHeight="1">
      <c r="B2867" s="295" t="s">
        <v>16635</v>
      </c>
      <c r="C2867" s="295">
        <v>1.23466303E8</v>
      </c>
      <c r="D2867" s="295" t="s">
        <v>1771</v>
      </c>
      <c r="E2867" s="295" t="s">
        <v>6541</v>
      </c>
      <c r="F2867" s="295" t="s">
        <v>6540</v>
      </c>
      <c r="G2867" s="295" t="s">
        <v>38</v>
      </c>
      <c r="H2867" s="295" t="s">
        <v>10840</v>
      </c>
      <c r="I2867" s="295" t="s">
        <v>11679</v>
      </c>
      <c r="J2867" s="295" t="s">
        <v>11074</v>
      </c>
      <c r="K2867" s="295" t="s">
        <v>10931</v>
      </c>
      <c r="L2867" s="295" t="s">
        <v>11019</v>
      </c>
      <c r="M2867" s="295" t="s">
        <v>10840</v>
      </c>
      <c r="N2867" s="295" t="s">
        <v>10840</v>
      </c>
      <c r="O2867" s="295" t="s">
        <v>11906</v>
      </c>
    </row>
    <row r="2868" ht="15.75" customHeight="1">
      <c r="B2868" s="295" t="s">
        <v>16637</v>
      </c>
      <c r="C2868" s="295">
        <v>1.23466303E8</v>
      </c>
      <c r="D2868" s="295" t="s">
        <v>1771</v>
      </c>
      <c r="E2868" s="295" t="s">
        <v>16638</v>
      </c>
      <c r="F2868" s="295" t="s">
        <v>6540</v>
      </c>
      <c r="G2868" s="295" t="s">
        <v>32</v>
      </c>
      <c r="H2868" s="295" t="s">
        <v>10840</v>
      </c>
      <c r="I2868" s="295" t="s">
        <v>11834</v>
      </c>
      <c r="J2868" s="295" t="s">
        <v>11671</v>
      </c>
      <c r="K2868" s="295" t="s">
        <v>11586</v>
      </c>
      <c r="L2868" s="295" t="s">
        <v>10895</v>
      </c>
      <c r="M2868" s="295" t="s">
        <v>10935</v>
      </c>
      <c r="N2868" s="295" t="s">
        <v>10840</v>
      </c>
      <c r="O2868" s="295" t="s">
        <v>14674</v>
      </c>
    </row>
    <row r="2869" ht="15.75" customHeight="1">
      <c r="B2869" s="295" t="s">
        <v>16639</v>
      </c>
      <c r="C2869" s="295">
        <v>1.23466303E8</v>
      </c>
      <c r="D2869" s="295" t="s">
        <v>1771</v>
      </c>
      <c r="E2869" s="295" t="s">
        <v>6546</v>
      </c>
      <c r="F2869" s="295" t="s">
        <v>6545</v>
      </c>
      <c r="G2869" s="295" t="s">
        <v>79</v>
      </c>
      <c r="H2869" s="295" t="s">
        <v>10840</v>
      </c>
      <c r="I2869" s="295" t="s">
        <v>11044</v>
      </c>
      <c r="J2869" s="295" t="s">
        <v>10995</v>
      </c>
      <c r="K2869" s="295" t="s">
        <v>10842</v>
      </c>
      <c r="L2869" s="295" t="s">
        <v>10921</v>
      </c>
      <c r="M2869" s="295" t="s">
        <v>10840</v>
      </c>
      <c r="O2869" s="295" t="s">
        <v>11128</v>
      </c>
    </row>
    <row r="2870" ht="15.75" customHeight="1">
      <c r="B2870" s="295" t="s">
        <v>16640</v>
      </c>
      <c r="C2870" s="295">
        <v>1.23466303E8</v>
      </c>
      <c r="D2870" s="295" t="s">
        <v>1771</v>
      </c>
      <c r="E2870" s="295" t="s">
        <v>6546</v>
      </c>
      <c r="F2870" s="295" t="s">
        <v>6545</v>
      </c>
      <c r="G2870" s="295" t="s">
        <v>38</v>
      </c>
      <c r="H2870" s="295" t="s">
        <v>10840</v>
      </c>
      <c r="I2870" s="295" t="s">
        <v>11378</v>
      </c>
      <c r="J2870" s="295" t="s">
        <v>10993</v>
      </c>
      <c r="K2870" s="295" t="s">
        <v>11764</v>
      </c>
      <c r="L2870" s="295" t="s">
        <v>11271</v>
      </c>
      <c r="M2870" s="295" t="s">
        <v>10840</v>
      </c>
      <c r="N2870" s="295" t="s">
        <v>10840</v>
      </c>
      <c r="O2870" s="295" t="s">
        <v>11437</v>
      </c>
    </row>
    <row r="2871" ht="15.75" customHeight="1">
      <c r="B2871" s="295" t="s">
        <v>16642</v>
      </c>
      <c r="C2871" s="295">
        <v>1.23466303E8</v>
      </c>
      <c r="D2871" s="295" t="s">
        <v>1771</v>
      </c>
      <c r="E2871" s="295" t="s">
        <v>16643</v>
      </c>
      <c r="F2871" s="295" t="s">
        <v>6545</v>
      </c>
      <c r="G2871" s="295" t="s">
        <v>32</v>
      </c>
      <c r="H2871" s="295" t="s">
        <v>10840</v>
      </c>
      <c r="I2871" s="295" t="s">
        <v>11430</v>
      </c>
      <c r="J2871" s="295" t="s">
        <v>11044</v>
      </c>
      <c r="K2871" s="295" t="s">
        <v>11829</v>
      </c>
      <c r="L2871" s="295" t="s">
        <v>11039</v>
      </c>
      <c r="M2871" s="295" t="s">
        <v>10840</v>
      </c>
      <c r="N2871" s="295" t="s">
        <v>10840</v>
      </c>
      <c r="O2871" s="295" t="s">
        <v>11903</v>
      </c>
    </row>
    <row r="2872" ht="15.75" customHeight="1">
      <c r="B2872" s="295" t="s">
        <v>16644</v>
      </c>
      <c r="C2872" s="295">
        <v>1.23466403E8</v>
      </c>
      <c r="D2872" s="295" t="s">
        <v>1774</v>
      </c>
      <c r="E2872" s="295" t="s">
        <v>6550</v>
      </c>
      <c r="F2872" s="295" t="s">
        <v>6549</v>
      </c>
      <c r="G2872" s="295" t="s">
        <v>79</v>
      </c>
      <c r="H2872" s="295" t="s">
        <v>10840</v>
      </c>
      <c r="I2872" s="295" t="s">
        <v>11182</v>
      </c>
      <c r="J2872" s="295" t="s">
        <v>11340</v>
      </c>
      <c r="K2872" s="295" t="s">
        <v>10955</v>
      </c>
      <c r="L2872" s="295" t="s">
        <v>10995</v>
      </c>
      <c r="M2872" s="295" t="s">
        <v>10840</v>
      </c>
      <c r="O2872" s="295" t="s">
        <v>11036</v>
      </c>
    </row>
    <row r="2873" ht="15.75" customHeight="1">
      <c r="B2873" s="295" t="s">
        <v>16645</v>
      </c>
      <c r="C2873" s="295">
        <v>1.23466403E8</v>
      </c>
      <c r="D2873" s="295" t="s">
        <v>1774</v>
      </c>
      <c r="E2873" s="295" t="s">
        <v>6550</v>
      </c>
      <c r="F2873" s="295" t="s">
        <v>6549</v>
      </c>
      <c r="G2873" s="295" t="s">
        <v>38</v>
      </c>
      <c r="H2873" s="295" t="s">
        <v>10840</v>
      </c>
      <c r="I2873" s="295" t="s">
        <v>11406</v>
      </c>
      <c r="J2873" s="295" t="s">
        <v>11301</v>
      </c>
      <c r="K2873" s="295" t="s">
        <v>10970</v>
      </c>
      <c r="L2873" s="295" t="s">
        <v>10995</v>
      </c>
      <c r="M2873" s="295" t="s">
        <v>10840</v>
      </c>
      <c r="N2873" s="295" t="s">
        <v>10840</v>
      </c>
      <c r="O2873" s="295" t="s">
        <v>11240</v>
      </c>
    </row>
    <row r="2874" ht="15.75" customHeight="1">
      <c r="B2874" s="295" t="s">
        <v>16646</v>
      </c>
      <c r="C2874" s="295">
        <v>1.23466403E8</v>
      </c>
      <c r="D2874" s="295" t="s">
        <v>1774</v>
      </c>
      <c r="E2874" s="295" t="s">
        <v>16647</v>
      </c>
      <c r="F2874" s="295" t="s">
        <v>6549</v>
      </c>
      <c r="G2874" s="295" t="s">
        <v>32</v>
      </c>
      <c r="H2874" s="295" t="s">
        <v>10840</v>
      </c>
      <c r="I2874" s="295" t="s">
        <v>12737</v>
      </c>
      <c r="J2874" s="295" t="s">
        <v>11344</v>
      </c>
      <c r="K2874" s="295" t="s">
        <v>11123</v>
      </c>
      <c r="L2874" s="295" t="s">
        <v>11273</v>
      </c>
      <c r="M2874" s="295" t="s">
        <v>10840</v>
      </c>
      <c r="N2874" s="295" t="s">
        <v>10840</v>
      </c>
      <c r="O2874" s="295" t="s">
        <v>11245</v>
      </c>
    </row>
    <row r="2875" ht="15.75" customHeight="1">
      <c r="B2875" s="295" t="s">
        <v>16649</v>
      </c>
      <c r="C2875" s="295">
        <v>1.23466403E8</v>
      </c>
      <c r="D2875" s="295" t="s">
        <v>1774</v>
      </c>
      <c r="E2875" s="295" t="s">
        <v>6554</v>
      </c>
      <c r="F2875" s="295" t="s">
        <v>6553</v>
      </c>
      <c r="G2875" s="295" t="s">
        <v>79</v>
      </c>
      <c r="H2875" s="295" t="s">
        <v>10840</v>
      </c>
      <c r="I2875" s="295" t="s">
        <v>10958</v>
      </c>
      <c r="J2875" s="295" t="s">
        <v>11344</v>
      </c>
      <c r="K2875" s="295" t="s">
        <v>10884</v>
      </c>
      <c r="L2875" s="295" t="s">
        <v>11489</v>
      </c>
      <c r="M2875" s="295" t="s">
        <v>10840</v>
      </c>
      <c r="O2875" s="295" t="s">
        <v>11316</v>
      </c>
    </row>
    <row r="2876" ht="15.75" customHeight="1">
      <c r="B2876" s="295" t="s">
        <v>16650</v>
      </c>
      <c r="C2876" s="295">
        <v>1.23466403E8</v>
      </c>
      <c r="D2876" s="295" t="s">
        <v>1774</v>
      </c>
      <c r="E2876" s="295" t="s">
        <v>6554</v>
      </c>
      <c r="F2876" s="295" t="s">
        <v>6553</v>
      </c>
      <c r="G2876" s="295" t="s">
        <v>38</v>
      </c>
      <c r="H2876" s="295" t="s">
        <v>10840</v>
      </c>
      <c r="I2876" s="295" t="s">
        <v>11363</v>
      </c>
      <c r="J2876" s="295" t="s">
        <v>11873</v>
      </c>
      <c r="K2876" s="295" t="s">
        <v>11105</v>
      </c>
      <c r="L2876" s="295" t="s">
        <v>11391</v>
      </c>
      <c r="M2876" s="295" t="s">
        <v>10840</v>
      </c>
      <c r="N2876" s="295" t="s">
        <v>10840</v>
      </c>
      <c r="O2876" s="295" t="s">
        <v>13134</v>
      </c>
    </row>
    <row r="2877" ht="15.75" customHeight="1">
      <c r="B2877" s="295" t="s">
        <v>16651</v>
      </c>
      <c r="C2877" s="295">
        <v>1.23466403E8</v>
      </c>
      <c r="D2877" s="295" t="s">
        <v>1774</v>
      </c>
      <c r="E2877" s="295" t="s">
        <v>16652</v>
      </c>
      <c r="F2877" s="295" t="s">
        <v>6553</v>
      </c>
      <c r="G2877" s="295" t="s">
        <v>32</v>
      </c>
      <c r="H2877" s="295" t="s">
        <v>10840</v>
      </c>
      <c r="I2877" s="295" t="s">
        <v>11361</v>
      </c>
      <c r="J2877" s="295" t="s">
        <v>11359</v>
      </c>
      <c r="K2877" s="295" t="s">
        <v>11547</v>
      </c>
      <c r="L2877" s="295" t="s">
        <v>10881</v>
      </c>
      <c r="M2877" s="295" t="s">
        <v>10901</v>
      </c>
      <c r="N2877" s="295" t="s">
        <v>10840</v>
      </c>
      <c r="O2877" s="295" t="s">
        <v>13168</v>
      </c>
    </row>
    <row r="2878" ht="15.75" customHeight="1">
      <c r="B2878" s="295" t="s">
        <v>16654</v>
      </c>
      <c r="C2878" s="295">
        <v>1.23467103E8</v>
      </c>
      <c r="D2878" s="295" t="s">
        <v>1943</v>
      </c>
      <c r="E2878" s="295" t="s">
        <v>6558</v>
      </c>
      <c r="F2878" s="295" t="s">
        <v>6557</v>
      </c>
      <c r="G2878" s="295" t="s">
        <v>79</v>
      </c>
      <c r="H2878" s="295" t="s">
        <v>10840</v>
      </c>
      <c r="I2878" s="295" t="s">
        <v>11402</v>
      </c>
      <c r="J2878" s="295" t="s">
        <v>11124</v>
      </c>
      <c r="K2878" s="295" t="s">
        <v>12301</v>
      </c>
      <c r="L2878" s="295" t="s">
        <v>10840</v>
      </c>
      <c r="M2878" s="295" t="s">
        <v>10858</v>
      </c>
      <c r="N2878" s="295" t="s">
        <v>10840</v>
      </c>
      <c r="O2878" s="295" t="s">
        <v>13704</v>
      </c>
    </row>
    <row r="2879" ht="15.75" customHeight="1">
      <c r="B2879" s="295" t="s">
        <v>16655</v>
      </c>
      <c r="C2879" s="295">
        <v>1.23467103E8</v>
      </c>
      <c r="D2879" s="295" t="s">
        <v>1943</v>
      </c>
      <c r="E2879" s="295" t="s">
        <v>6558</v>
      </c>
      <c r="F2879" s="295" t="s">
        <v>6557</v>
      </c>
      <c r="G2879" s="295" t="s">
        <v>38</v>
      </c>
      <c r="H2879" s="295" t="s">
        <v>10840</v>
      </c>
      <c r="I2879" s="295" t="s">
        <v>10955</v>
      </c>
      <c r="J2879" s="295" t="s">
        <v>11873</v>
      </c>
      <c r="K2879" s="295" t="s">
        <v>13936</v>
      </c>
      <c r="L2879" s="295" t="s">
        <v>10864</v>
      </c>
      <c r="M2879" s="295" t="s">
        <v>11679</v>
      </c>
      <c r="N2879" s="295" t="s">
        <v>10840</v>
      </c>
      <c r="O2879" s="295" t="s">
        <v>16656</v>
      </c>
    </row>
    <row r="2880" ht="15.75" customHeight="1">
      <c r="B2880" s="295" t="s">
        <v>16658</v>
      </c>
      <c r="C2880" s="295">
        <v>1.23467103E8</v>
      </c>
      <c r="D2880" s="295" t="s">
        <v>1943</v>
      </c>
      <c r="E2880" s="295" t="s">
        <v>16659</v>
      </c>
      <c r="F2880" s="295" t="s">
        <v>6557</v>
      </c>
      <c r="G2880" s="295" t="s">
        <v>32</v>
      </c>
      <c r="H2880" s="295" t="s">
        <v>10840</v>
      </c>
      <c r="I2880" s="295" t="s">
        <v>11679</v>
      </c>
      <c r="J2880" s="295" t="s">
        <v>11711</v>
      </c>
      <c r="K2880" s="295" t="s">
        <v>16660</v>
      </c>
      <c r="L2880" s="295" t="s">
        <v>10921</v>
      </c>
      <c r="M2880" s="295" t="s">
        <v>12117</v>
      </c>
      <c r="N2880" s="295" t="s">
        <v>10840</v>
      </c>
      <c r="O2880" s="295" t="s">
        <v>16661</v>
      </c>
    </row>
    <row r="2881" ht="15.75" customHeight="1">
      <c r="B2881" s="295" t="s">
        <v>16662</v>
      </c>
      <c r="C2881" s="295">
        <v>1.23467103E8</v>
      </c>
      <c r="D2881" s="295" t="s">
        <v>1943</v>
      </c>
      <c r="E2881" s="295" t="s">
        <v>6562</v>
      </c>
      <c r="F2881" s="295" t="s">
        <v>6561</v>
      </c>
      <c r="G2881" s="295" t="s">
        <v>79</v>
      </c>
      <c r="H2881" s="295" t="s">
        <v>10840</v>
      </c>
      <c r="I2881" s="295" t="s">
        <v>10864</v>
      </c>
      <c r="J2881" s="295" t="s">
        <v>10888</v>
      </c>
      <c r="K2881" s="295" t="s">
        <v>11164</v>
      </c>
      <c r="L2881" s="295" t="s">
        <v>10840</v>
      </c>
      <c r="M2881" s="295" t="s">
        <v>10888</v>
      </c>
      <c r="O2881" s="295" t="s">
        <v>11757</v>
      </c>
    </row>
    <row r="2882" ht="15.75" customHeight="1">
      <c r="B2882" s="295" t="s">
        <v>16663</v>
      </c>
      <c r="C2882" s="295">
        <v>1.23467103E8</v>
      </c>
      <c r="D2882" s="295" t="s">
        <v>1943</v>
      </c>
      <c r="E2882" s="295" t="s">
        <v>6562</v>
      </c>
      <c r="F2882" s="295" t="s">
        <v>6561</v>
      </c>
      <c r="G2882" s="295" t="s">
        <v>38</v>
      </c>
      <c r="H2882" s="295" t="s">
        <v>10840</v>
      </c>
      <c r="I2882" s="295" t="s">
        <v>10901</v>
      </c>
      <c r="J2882" s="295" t="s">
        <v>10901</v>
      </c>
      <c r="K2882" s="295" t="s">
        <v>11008</v>
      </c>
      <c r="L2882" s="295" t="s">
        <v>10840</v>
      </c>
      <c r="M2882" s="295" t="s">
        <v>10919</v>
      </c>
      <c r="O2882" s="295" t="s">
        <v>11790</v>
      </c>
    </row>
    <row r="2883" ht="15.75" customHeight="1">
      <c r="B2883" s="295" t="s">
        <v>16665</v>
      </c>
      <c r="C2883" s="295">
        <v>1.23467103E8</v>
      </c>
      <c r="D2883" s="295" t="s">
        <v>1943</v>
      </c>
      <c r="E2883" s="295" t="s">
        <v>16666</v>
      </c>
      <c r="F2883" s="295" t="s">
        <v>6561</v>
      </c>
      <c r="G2883" s="295" t="s">
        <v>32</v>
      </c>
      <c r="H2883" s="295" t="s">
        <v>10840</v>
      </c>
      <c r="I2883" s="295" t="s">
        <v>10988</v>
      </c>
      <c r="J2883" s="295" t="s">
        <v>10921</v>
      </c>
      <c r="K2883" s="295" t="s">
        <v>12237</v>
      </c>
      <c r="L2883" s="295" t="s">
        <v>10840</v>
      </c>
      <c r="M2883" s="295" t="s">
        <v>10850</v>
      </c>
      <c r="O2883" s="295" t="s">
        <v>13647</v>
      </c>
    </row>
    <row r="2884" ht="15.75" customHeight="1">
      <c r="B2884" s="295" t="s">
        <v>16667</v>
      </c>
      <c r="C2884" s="295">
        <v>1.23467103E8</v>
      </c>
      <c r="D2884" s="295" t="s">
        <v>1943</v>
      </c>
      <c r="E2884" s="295" t="s">
        <v>6566</v>
      </c>
      <c r="F2884" s="295" t="s">
        <v>6565</v>
      </c>
      <c r="G2884" s="295" t="s">
        <v>79</v>
      </c>
      <c r="H2884" s="295" t="s">
        <v>10840</v>
      </c>
      <c r="I2884" s="295" t="s">
        <v>10840</v>
      </c>
      <c r="J2884" s="295" t="s">
        <v>11021</v>
      </c>
      <c r="K2884" s="295" t="s">
        <v>11173</v>
      </c>
      <c r="L2884" s="295" t="s">
        <v>10840</v>
      </c>
      <c r="M2884" s="295" t="s">
        <v>10901</v>
      </c>
      <c r="O2884" s="295" t="s">
        <v>10887</v>
      </c>
    </row>
    <row r="2885" ht="15.75" customHeight="1">
      <c r="B2885" s="295" t="s">
        <v>16669</v>
      </c>
      <c r="C2885" s="295">
        <v>1.23467103E8</v>
      </c>
      <c r="D2885" s="295" t="s">
        <v>1943</v>
      </c>
      <c r="E2885" s="295" t="s">
        <v>6566</v>
      </c>
      <c r="F2885" s="295" t="s">
        <v>6565</v>
      </c>
      <c r="G2885" s="295" t="s">
        <v>38</v>
      </c>
      <c r="I2885" s="295" t="s">
        <v>10901</v>
      </c>
      <c r="J2885" s="295" t="s">
        <v>11229</v>
      </c>
      <c r="K2885" s="295" t="s">
        <v>11902</v>
      </c>
      <c r="L2885" s="295" t="s">
        <v>10840</v>
      </c>
      <c r="M2885" s="295" t="s">
        <v>10901</v>
      </c>
      <c r="O2885" s="295" t="s">
        <v>10913</v>
      </c>
    </row>
    <row r="2886" ht="15.75" customHeight="1">
      <c r="B2886" s="295" t="s">
        <v>16671</v>
      </c>
      <c r="C2886" s="295">
        <v>1.23467103E8</v>
      </c>
      <c r="D2886" s="295" t="s">
        <v>1943</v>
      </c>
      <c r="E2886" s="295" t="s">
        <v>16672</v>
      </c>
      <c r="F2886" s="295" t="s">
        <v>6565</v>
      </c>
      <c r="G2886" s="295" t="s">
        <v>32</v>
      </c>
      <c r="H2886" s="295" t="s">
        <v>10840</v>
      </c>
      <c r="I2886" s="295" t="s">
        <v>10862</v>
      </c>
      <c r="J2886" s="295" t="s">
        <v>10969</v>
      </c>
      <c r="K2886" s="295" t="s">
        <v>11650</v>
      </c>
      <c r="L2886" s="295" t="s">
        <v>10935</v>
      </c>
      <c r="M2886" s="295" t="s">
        <v>10952</v>
      </c>
      <c r="O2886" s="295" t="s">
        <v>14113</v>
      </c>
    </row>
    <row r="2887" ht="15.75" customHeight="1">
      <c r="B2887" s="295" t="s">
        <v>16673</v>
      </c>
      <c r="C2887" s="295">
        <v>1.23467203E8</v>
      </c>
      <c r="D2887" s="295" t="s">
        <v>1993</v>
      </c>
      <c r="E2887" s="295" t="s">
        <v>6570</v>
      </c>
      <c r="F2887" s="295" t="s">
        <v>6569</v>
      </c>
      <c r="G2887" s="295" t="s">
        <v>79</v>
      </c>
      <c r="I2887" s="295" t="s">
        <v>10843</v>
      </c>
      <c r="J2887" s="295" t="s">
        <v>10867</v>
      </c>
      <c r="K2887" s="295" t="s">
        <v>11060</v>
      </c>
      <c r="L2887" s="295" t="s">
        <v>10840</v>
      </c>
      <c r="M2887" s="295" t="s">
        <v>10840</v>
      </c>
      <c r="O2887" s="295" t="s">
        <v>11007</v>
      </c>
    </row>
    <row r="2888" ht="15.75" customHeight="1">
      <c r="B2888" s="295" t="s">
        <v>16674</v>
      </c>
      <c r="C2888" s="295">
        <v>1.23467203E8</v>
      </c>
      <c r="D2888" s="295" t="s">
        <v>1993</v>
      </c>
      <c r="E2888" s="295" t="s">
        <v>6570</v>
      </c>
      <c r="F2888" s="295" t="s">
        <v>6569</v>
      </c>
      <c r="G2888" s="295" t="s">
        <v>38</v>
      </c>
      <c r="I2888" s="295" t="s">
        <v>10993</v>
      </c>
      <c r="J2888" s="295" t="s">
        <v>10867</v>
      </c>
      <c r="K2888" s="295" t="s">
        <v>11213</v>
      </c>
      <c r="L2888" s="295" t="s">
        <v>10840</v>
      </c>
      <c r="M2888" s="295" t="s">
        <v>10840</v>
      </c>
      <c r="O2888" s="295" t="s">
        <v>11718</v>
      </c>
    </row>
    <row r="2889" ht="15.75" customHeight="1">
      <c r="B2889" s="295" t="s">
        <v>16675</v>
      </c>
      <c r="C2889" s="295">
        <v>1.23467203E8</v>
      </c>
      <c r="D2889" s="295" t="s">
        <v>1993</v>
      </c>
      <c r="E2889" s="295" t="s">
        <v>16676</v>
      </c>
      <c r="F2889" s="295" t="s">
        <v>6569</v>
      </c>
      <c r="G2889" s="295" t="s">
        <v>32</v>
      </c>
      <c r="I2889" s="295" t="s">
        <v>11450</v>
      </c>
      <c r="J2889" s="295" t="s">
        <v>10877</v>
      </c>
      <c r="K2889" s="295" t="s">
        <v>10936</v>
      </c>
      <c r="L2889" s="295" t="s">
        <v>10840</v>
      </c>
      <c r="M2889" s="295" t="s">
        <v>10874</v>
      </c>
      <c r="O2889" s="295" t="s">
        <v>12350</v>
      </c>
    </row>
    <row r="2890" ht="15.75" customHeight="1">
      <c r="B2890" s="295" t="s">
        <v>16678</v>
      </c>
      <c r="C2890" s="295">
        <v>1.23467203E8</v>
      </c>
      <c r="D2890" s="295" t="s">
        <v>1993</v>
      </c>
      <c r="E2890" s="295" t="s">
        <v>6575</v>
      </c>
      <c r="F2890" s="295" t="s">
        <v>6574</v>
      </c>
      <c r="G2890" s="295" t="s">
        <v>79</v>
      </c>
      <c r="H2890" s="295" t="s">
        <v>10840</v>
      </c>
      <c r="I2890" s="295" t="s">
        <v>10857</v>
      </c>
      <c r="J2890" s="295" t="s">
        <v>11378</v>
      </c>
      <c r="K2890" s="295" t="s">
        <v>11886</v>
      </c>
      <c r="L2890" s="295" t="s">
        <v>10840</v>
      </c>
      <c r="M2890" s="295" t="s">
        <v>10935</v>
      </c>
      <c r="O2890" s="295" t="s">
        <v>12532</v>
      </c>
    </row>
    <row r="2891" ht="15.75" customHeight="1">
      <c r="B2891" s="295" t="s">
        <v>16679</v>
      </c>
      <c r="C2891" s="295">
        <v>1.23467203E8</v>
      </c>
      <c r="D2891" s="295" t="s">
        <v>1993</v>
      </c>
      <c r="E2891" s="295" t="s">
        <v>6575</v>
      </c>
      <c r="F2891" s="295" t="s">
        <v>6574</v>
      </c>
      <c r="G2891" s="295" t="s">
        <v>38</v>
      </c>
      <c r="H2891" s="295" t="s">
        <v>10840</v>
      </c>
      <c r="I2891" s="295" t="s">
        <v>11004</v>
      </c>
      <c r="J2891" s="295" t="s">
        <v>11317</v>
      </c>
      <c r="K2891" s="295" t="s">
        <v>11069</v>
      </c>
      <c r="L2891" s="295" t="s">
        <v>10840</v>
      </c>
      <c r="M2891" s="295" t="s">
        <v>10867</v>
      </c>
      <c r="O2891" s="295" t="s">
        <v>12919</v>
      </c>
    </row>
    <row r="2892" ht="15.75" customHeight="1">
      <c r="B2892" s="295" t="s">
        <v>16680</v>
      </c>
      <c r="C2892" s="295">
        <v>1.23467203E8</v>
      </c>
      <c r="D2892" s="295" t="s">
        <v>1993</v>
      </c>
      <c r="E2892" s="295" t="s">
        <v>16681</v>
      </c>
      <c r="F2892" s="295" t="s">
        <v>6574</v>
      </c>
      <c r="G2892" s="295" t="s">
        <v>32</v>
      </c>
      <c r="H2892" s="295" t="s">
        <v>10840</v>
      </c>
      <c r="I2892" s="295" t="s">
        <v>11101</v>
      </c>
      <c r="J2892" s="295" t="s">
        <v>11028</v>
      </c>
      <c r="K2892" s="295" t="s">
        <v>11050</v>
      </c>
      <c r="L2892" s="295" t="s">
        <v>10840</v>
      </c>
      <c r="M2892" s="295" t="s">
        <v>11271</v>
      </c>
      <c r="O2892" s="295" t="s">
        <v>16682</v>
      </c>
    </row>
    <row r="2893" ht="15.75" customHeight="1">
      <c r="B2893" s="295" t="s">
        <v>16683</v>
      </c>
      <c r="C2893" s="295">
        <v>1.23467303E8</v>
      </c>
      <c r="D2893" s="295" t="s">
        <v>1996</v>
      </c>
      <c r="E2893" s="295" t="s">
        <v>6579</v>
      </c>
      <c r="F2893" s="295" t="s">
        <v>6578</v>
      </c>
      <c r="G2893" s="295" t="s">
        <v>79</v>
      </c>
      <c r="H2893" s="295" t="s">
        <v>10840</v>
      </c>
      <c r="I2893" s="295" t="s">
        <v>11074</v>
      </c>
      <c r="J2893" s="295" t="s">
        <v>11120</v>
      </c>
      <c r="K2893" s="295" t="s">
        <v>16685</v>
      </c>
      <c r="L2893" s="295" t="s">
        <v>11417</v>
      </c>
      <c r="M2893" s="295" t="s">
        <v>10902</v>
      </c>
      <c r="O2893" s="295" t="s">
        <v>16686</v>
      </c>
    </row>
    <row r="2894" ht="15.75" customHeight="1">
      <c r="B2894" s="295" t="s">
        <v>16687</v>
      </c>
      <c r="C2894" s="295">
        <v>1.23467303E8</v>
      </c>
      <c r="D2894" s="295" t="s">
        <v>1996</v>
      </c>
      <c r="E2894" s="295" t="s">
        <v>6579</v>
      </c>
      <c r="F2894" s="295" t="s">
        <v>6578</v>
      </c>
      <c r="G2894" s="295" t="s">
        <v>38</v>
      </c>
      <c r="I2894" s="295" t="s">
        <v>11225</v>
      </c>
      <c r="J2894" s="295" t="s">
        <v>11226</v>
      </c>
      <c r="K2894" s="295" t="s">
        <v>16599</v>
      </c>
      <c r="L2894" s="295" t="s">
        <v>11353</v>
      </c>
      <c r="M2894" s="295" t="s">
        <v>11708</v>
      </c>
      <c r="O2894" s="295" t="s">
        <v>16688</v>
      </c>
    </row>
    <row r="2895" ht="15.75" customHeight="1">
      <c r="B2895" s="295" t="s">
        <v>16689</v>
      </c>
      <c r="C2895" s="295">
        <v>1.23467303E8</v>
      </c>
      <c r="D2895" s="295" t="s">
        <v>1996</v>
      </c>
      <c r="E2895" s="295" t="s">
        <v>16690</v>
      </c>
      <c r="F2895" s="295" t="s">
        <v>6578</v>
      </c>
      <c r="G2895" s="295" t="s">
        <v>32</v>
      </c>
      <c r="H2895" s="295" t="s">
        <v>10840</v>
      </c>
      <c r="I2895" s="295" t="s">
        <v>11035</v>
      </c>
      <c r="J2895" s="295" t="s">
        <v>11730</v>
      </c>
      <c r="K2895" s="295" t="s">
        <v>16692</v>
      </c>
      <c r="L2895" s="295" t="s">
        <v>11130</v>
      </c>
      <c r="M2895" s="295" t="s">
        <v>12350</v>
      </c>
      <c r="O2895" s="295" t="s">
        <v>4741</v>
      </c>
    </row>
    <row r="2896" ht="15.75" customHeight="1">
      <c r="B2896" s="295" t="s">
        <v>16693</v>
      </c>
      <c r="C2896" s="295">
        <v>1.23467303E8</v>
      </c>
      <c r="D2896" s="295" t="s">
        <v>1996</v>
      </c>
      <c r="E2896" s="295" t="s">
        <v>6583</v>
      </c>
      <c r="F2896" s="295" t="s">
        <v>6582</v>
      </c>
      <c r="G2896" s="295" t="s">
        <v>79</v>
      </c>
      <c r="I2896" s="295" t="s">
        <v>10874</v>
      </c>
      <c r="J2896" s="295" t="s">
        <v>10850</v>
      </c>
      <c r="K2896" s="295" t="s">
        <v>11150</v>
      </c>
      <c r="L2896" s="295" t="s">
        <v>10988</v>
      </c>
      <c r="M2896" s="295" t="s">
        <v>11303</v>
      </c>
      <c r="O2896" s="295" t="s">
        <v>10855</v>
      </c>
    </row>
    <row r="2897" ht="15.75" customHeight="1">
      <c r="B2897" s="295" t="s">
        <v>16694</v>
      </c>
      <c r="C2897" s="295">
        <v>1.23467303E8</v>
      </c>
      <c r="D2897" s="295" t="s">
        <v>1996</v>
      </c>
      <c r="E2897" s="295" t="s">
        <v>6583</v>
      </c>
      <c r="F2897" s="295" t="s">
        <v>6582</v>
      </c>
      <c r="G2897" s="295" t="s">
        <v>38</v>
      </c>
      <c r="I2897" s="295" t="s">
        <v>10869</v>
      </c>
      <c r="J2897" s="295" t="s">
        <v>10995</v>
      </c>
      <c r="K2897" s="295" t="s">
        <v>11359</v>
      </c>
      <c r="L2897" s="295" t="s">
        <v>10874</v>
      </c>
      <c r="M2897" s="295" t="s">
        <v>11074</v>
      </c>
      <c r="O2897" s="295" t="s">
        <v>11984</v>
      </c>
    </row>
    <row r="2898" ht="15.75" customHeight="1">
      <c r="B2898" s="295" t="s">
        <v>16695</v>
      </c>
      <c r="C2898" s="295">
        <v>1.23467303E8</v>
      </c>
      <c r="D2898" s="295" t="s">
        <v>1996</v>
      </c>
      <c r="E2898" s="295" t="s">
        <v>16696</v>
      </c>
      <c r="F2898" s="295" t="s">
        <v>6582</v>
      </c>
      <c r="G2898" s="295" t="s">
        <v>32</v>
      </c>
      <c r="I2898" s="295" t="s">
        <v>10873</v>
      </c>
      <c r="J2898" s="295" t="s">
        <v>11004</v>
      </c>
      <c r="K2898" s="295" t="s">
        <v>15728</v>
      </c>
      <c r="L2898" s="295" t="s">
        <v>11019</v>
      </c>
      <c r="M2898" s="295" t="s">
        <v>10884</v>
      </c>
      <c r="O2898" s="295" t="s">
        <v>14358</v>
      </c>
    </row>
    <row r="2899" ht="15.75" customHeight="1">
      <c r="B2899" s="295" t="s">
        <v>16697</v>
      </c>
      <c r="C2899" s="295">
        <v>1.23467303E8</v>
      </c>
      <c r="D2899" s="295" t="s">
        <v>1996</v>
      </c>
      <c r="E2899" s="295" t="s">
        <v>6587</v>
      </c>
      <c r="F2899" s="295" t="s">
        <v>6586</v>
      </c>
      <c r="G2899" s="295" t="s">
        <v>79</v>
      </c>
      <c r="I2899" s="295" t="s">
        <v>10843</v>
      </c>
      <c r="J2899" s="295" t="s">
        <v>10850</v>
      </c>
      <c r="K2899" s="295" t="s">
        <v>12725</v>
      </c>
      <c r="L2899" s="295" t="s">
        <v>10952</v>
      </c>
      <c r="M2899" s="295" t="s">
        <v>11391</v>
      </c>
      <c r="O2899" s="295" t="s">
        <v>10994</v>
      </c>
    </row>
    <row r="2900" ht="15.75" customHeight="1">
      <c r="B2900" s="295" t="s">
        <v>16699</v>
      </c>
      <c r="C2900" s="295">
        <v>1.23467303E8</v>
      </c>
      <c r="D2900" s="295" t="s">
        <v>1996</v>
      </c>
      <c r="E2900" s="295" t="s">
        <v>6587</v>
      </c>
      <c r="F2900" s="295" t="s">
        <v>6586</v>
      </c>
      <c r="G2900" s="295" t="s">
        <v>38</v>
      </c>
      <c r="H2900" s="295" t="s">
        <v>10840</v>
      </c>
      <c r="I2900" s="295" t="s">
        <v>10874</v>
      </c>
      <c r="J2900" s="295" t="s">
        <v>10921</v>
      </c>
      <c r="K2900" s="295" t="s">
        <v>11250</v>
      </c>
      <c r="L2900" s="295" t="s">
        <v>10993</v>
      </c>
      <c r="M2900" s="295" t="s">
        <v>11039</v>
      </c>
      <c r="O2900" s="295" t="s">
        <v>13306</v>
      </c>
    </row>
    <row r="2901" ht="15.75" customHeight="1">
      <c r="B2901" s="295" t="s">
        <v>16700</v>
      </c>
      <c r="C2901" s="295">
        <v>1.23467303E8</v>
      </c>
      <c r="D2901" s="295" t="s">
        <v>1996</v>
      </c>
      <c r="E2901" s="295" t="s">
        <v>16701</v>
      </c>
      <c r="F2901" s="295" t="s">
        <v>6586</v>
      </c>
      <c r="G2901" s="295" t="s">
        <v>32</v>
      </c>
      <c r="H2901" s="295" t="s">
        <v>10840</v>
      </c>
      <c r="I2901" s="295" t="s">
        <v>11517</v>
      </c>
      <c r="J2901" s="295" t="s">
        <v>11301</v>
      </c>
      <c r="K2901" s="295" t="s">
        <v>12571</v>
      </c>
      <c r="L2901" s="295" t="s">
        <v>10955</v>
      </c>
      <c r="M2901" s="295" t="s">
        <v>11123</v>
      </c>
      <c r="O2901" s="295" t="s">
        <v>15738</v>
      </c>
    </row>
    <row r="2902" ht="15.75" customHeight="1">
      <c r="B2902" s="295" t="s">
        <v>16702</v>
      </c>
      <c r="C2902" s="295">
        <v>1.23468303E8</v>
      </c>
      <c r="D2902" s="295" t="s">
        <v>2103</v>
      </c>
      <c r="E2902" s="295" t="s">
        <v>6591</v>
      </c>
      <c r="F2902" s="295" t="s">
        <v>6590</v>
      </c>
      <c r="G2902" s="295" t="s">
        <v>79</v>
      </c>
      <c r="I2902" s="295" t="s">
        <v>10869</v>
      </c>
      <c r="J2902" s="295" t="s">
        <v>10912</v>
      </c>
      <c r="K2902" s="295" t="s">
        <v>11214</v>
      </c>
      <c r="L2902" s="295" t="s">
        <v>10919</v>
      </c>
      <c r="M2902" s="295" t="s">
        <v>11229</v>
      </c>
      <c r="O2902" s="295" t="s">
        <v>12084</v>
      </c>
    </row>
    <row r="2903" ht="15.75" customHeight="1">
      <c r="B2903" s="295" t="s">
        <v>16704</v>
      </c>
      <c r="C2903" s="295">
        <v>1.23468303E8</v>
      </c>
      <c r="D2903" s="295" t="s">
        <v>2103</v>
      </c>
      <c r="E2903" s="295" t="s">
        <v>6591</v>
      </c>
      <c r="F2903" s="295" t="s">
        <v>6590</v>
      </c>
      <c r="G2903" s="295" t="s">
        <v>38</v>
      </c>
      <c r="H2903" s="295" t="s">
        <v>10840</v>
      </c>
      <c r="I2903" s="295" t="s">
        <v>10944</v>
      </c>
      <c r="J2903" s="295" t="s">
        <v>10919</v>
      </c>
      <c r="K2903" s="295" t="s">
        <v>11829</v>
      </c>
      <c r="L2903" s="295" t="s">
        <v>10869</v>
      </c>
      <c r="M2903" s="295" t="s">
        <v>10995</v>
      </c>
      <c r="O2903" s="295" t="s">
        <v>12620</v>
      </c>
    </row>
    <row r="2904" ht="15.75" customHeight="1">
      <c r="B2904" s="295" t="s">
        <v>16705</v>
      </c>
      <c r="C2904" s="295">
        <v>1.23468303E8</v>
      </c>
      <c r="D2904" s="295" t="s">
        <v>2103</v>
      </c>
      <c r="E2904" s="295" t="s">
        <v>16706</v>
      </c>
      <c r="F2904" s="295" t="s">
        <v>6590</v>
      </c>
      <c r="G2904" s="295" t="s">
        <v>32</v>
      </c>
      <c r="H2904" s="295" t="s">
        <v>10840</v>
      </c>
      <c r="I2904" s="295" t="s">
        <v>10955</v>
      </c>
      <c r="J2904" s="295" t="s">
        <v>10917</v>
      </c>
      <c r="K2904" s="295" t="s">
        <v>11254</v>
      </c>
      <c r="L2904" s="295" t="s">
        <v>11271</v>
      </c>
      <c r="M2904" s="295" t="s">
        <v>11074</v>
      </c>
      <c r="O2904" s="295" t="s">
        <v>16707</v>
      </c>
    </row>
    <row r="2905" ht="15.75" customHeight="1">
      <c r="B2905" s="295" t="s">
        <v>16708</v>
      </c>
      <c r="C2905" s="295">
        <v>1.23468303E8</v>
      </c>
      <c r="D2905" s="295" t="s">
        <v>2103</v>
      </c>
      <c r="E2905" s="295" t="s">
        <v>6595</v>
      </c>
      <c r="F2905" s="295" t="s">
        <v>6594</v>
      </c>
      <c r="G2905" s="295" t="s">
        <v>79</v>
      </c>
      <c r="I2905" s="295" t="s">
        <v>11454</v>
      </c>
      <c r="J2905" s="295" t="s">
        <v>11271</v>
      </c>
      <c r="K2905" s="295" t="s">
        <v>12060</v>
      </c>
      <c r="L2905" s="295" t="s">
        <v>10873</v>
      </c>
      <c r="M2905" s="295" t="s">
        <v>11391</v>
      </c>
      <c r="N2905" s="295" t="s">
        <v>10840</v>
      </c>
      <c r="O2905" s="295" t="s">
        <v>16301</v>
      </c>
    </row>
    <row r="2906" ht="15.75" customHeight="1">
      <c r="B2906" s="295" t="s">
        <v>16710</v>
      </c>
      <c r="C2906" s="295">
        <v>1.23468303E8</v>
      </c>
      <c r="D2906" s="295" t="s">
        <v>2103</v>
      </c>
      <c r="E2906" s="295" t="s">
        <v>6595</v>
      </c>
      <c r="F2906" s="295" t="s">
        <v>6594</v>
      </c>
      <c r="G2906" s="295" t="s">
        <v>38</v>
      </c>
      <c r="I2906" s="295" t="s">
        <v>10851</v>
      </c>
      <c r="J2906" s="295" t="s">
        <v>10917</v>
      </c>
      <c r="K2906" s="295" t="s">
        <v>11967</v>
      </c>
      <c r="L2906" s="295" t="s">
        <v>10873</v>
      </c>
      <c r="M2906" s="295" t="s">
        <v>11039</v>
      </c>
      <c r="N2906" s="295" t="s">
        <v>10840</v>
      </c>
      <c r="O2906" s="295" t="s">
        <v>12432</v>
      </c>
    </row>
    <row r="2907" ht="15.75" customHeight="1">
      <c r="B2907" s="295" t="s">
        <v>16711</v>
      </c>
      <c r="C2907" s="295">
        <v>1.23468303E8</v>
      </c>
      <c r="D2907" s="295" t="s">
        <v>2103</v>
      </c>
      <c r="E2907" s="295" t="s">
        <v>16712</v>
      </c>
      <c r="F2907" s="295" t="s">
        <v>6594</v>
      </c>
      <c r="G2907" s="295" t="s">
        <v>32</v>
      </c>
      <c r="I2907" s="295" t="s">
        <v>11667</v>
      </c>
      <c r="J2907" s="295" t="s">
        <v>11273</v>
      </c>
      <c r="K2907" s="295" t="s">
        <v>16713</v>
      </c>
      <c r="L2907" s="295" t="s">
        <v>11424</v>
      </c>
      <c r="M2907" s="295" t="s">
        <v>11123</v>
      </c>
      <c r="N2907" s="295" t="s">
        <v>10840</v>
      </c>
      <c r="O2907" s="295" t="s">
        <v>16715</v>
      </c>
    </row>
    <row r="2908" ht="15.75" customHeight="1">
      <c r="B2908" s="295" t="s">
        <v>16716</v>
      </c>
      <c r="C2908" s="295">
        <v>1.23468402E8</v>
      </c>
      <c r="D2908" s="295" t="s">
        <v>6</v>
      </c>
      <c r="E2908" s="295" t="s">
        <v>6599</v>
      </c>
      <c r="F2908" s="295" t="s">
        <v>6598</v>
      </c>
      <c r="G2908" s="295" t="s">
        <v>79</v>
      </c>
      <c r="I2908" s="295" t="s">
        <v>11019</v>
      </c>
      <c r="J2908" s="295" t="s">
        <v>11039</v>
      </c>
      <c r="K2908" s="295" t="s">
        <v>11306</v>
      </c>
      <c r="L2908" s="295" t="s">
        <v>11317</v>
      </c>
      <c r="M2908" s="295" t="s">
        <v>11489</v>
      </c>
      <c r="O2908" s="295" t="s">
        <v>13945</v>
      </c>
    </row>
    <row r="2909" ht="15.75" customHeight="1">
      <c r="B2909" s="295" t="s">
        <v>16717</v>
      </c>
      <c r="C2909" s="295">
        <v>1.23468402E8</v>
      </c>
      <c r="D2909" s="295" t="s">
        <v>6</v>
      </c>
      <c r="E2909" s="295" t="s">
        <v>6599</v>
      </c>
      <c r="F2909" s="295" t="s">
        <v>6598</v>
      </c>
      <c r="G2909" s="295" t="s">
        <v>38</v>
      </c>
      <c r="I2909" s="295" t="s">
        <v>11418</v>
      </c>
      <c r="J2909" s="295" t="s">
        <v>10857</v>
      </c>
      <c r="K2909" s="295" t="s">
        <v>11148</v>
      </c>
      <c r="L2909" s="295" t="s">
        <v>10952</v>
      </c>
      <c r="M2909" s="295" t="s">
        <v>10844</v>
      </c>
      <c r="O2909" s="295" t="s">
        <v>12620</v>
      </c>
    </row>
    <row r="2910" ht="15.75" customHeight="1">
      <c r="B2910" s="295" t="s">
        <v>16719</v>
      </c>
      <c r="C2910" s="295">
        <v>1.23468402E8</v>
      </c>
      <c r="D2910" s="295" t="s">
        <v>6</v>
      </c>
      <c r="E2910" s="295" t="s">
        <v>16720</v>
      </c>
      <c r="F2910" s="295" t="s">
        <v>6598</v>
      </c>
      <c r="G2910" s="295" t="s">
        <v>32</v>
      </c>
      <c r="I2910" s="295" t="s">
        <v>10881</v>
      </c>
      <c r="J2910" s="295" t="s">
        <v>10893</v>
      </c>
      <c r="K2910" s="295" t="s">
        <v>12256</v>
      </c>
      <c r="L2910" s="295" t="s">
        <v>11143</v>
      </c>
      <c r="M2910" s="295" t="s">
        <v>11120</v>
      </c>
      <c r="O2910" s="295" t="s">
        <v>16721</v>
      </c>
    </row>
    <row r="2911" ht="15.75" customHeight="1">
      <c r="B2911" s="295" t="s">
        <v>16722</v>
      </c>
      <c r="C2911" s="295">
        <v>1.23468402E8</v>
      </c>
      <c r="D2911" s="295" t="s">
        <v>6</v>
      </c>
      <c r="E2911" s="295" t="s">
        <v>10</v>
      </c>
      <c r="F2911" s="295" t="s">
        <v>6602</v>
      </c>
      <c r="G2911" s="295" t="s">
        <v>79</v>
      </c>
      <c r="I2911" s="295" t="s">
        <v>11124</v>
      </c>
      <c r="J2911" s="295" t="s">
        <v>11707</v>
      </c>
      <c r="K2911" s="295" t="s">
        <v>12156</v>
      </c>
      <c r="L2911" s="295" t="s">
        <v>11143</v>
      </c>
      <c r="M2911" s="295" t="s">
        <v>10907</v>
      </c>
      <c r="O2911" s="295" t="s">
        <v>15780</v>
      </c>
    </row>
    <row r="2912" ht="15.75" customHeight="1">
      <c r="B2912" s="295" t="s">
        <v>16724</v>
      </c>
      <c r="C2912" s="295">
        <v>1.23468402E8</v>
      </c>
      <c r="D2912" s="295" t="s">
        <v>6</v>
      </c>
      <c r="E2912" s="295" t="s">
        <v>10</v>
      </c>
      <c r="F2912" s="295" t="s">
        <v>6602</v>
      </c>
      <c r="G2912" s="295" t="s">
        <v>38</v>
      </c>
      <c r="I2912" s="295" t="s">
        <v>11226</v>
      </c>
      <c r="J2912" s="295" t="s">
        <v>12131</v>
      </c>
      <c r="K2912" s="295" t="s">
        <v>12256</v>
      </c>
      <c r="L2912" s="295" t="s">
        <v>10851</v>
      </c>
      <c r="M2912" s="295" t="s">
        <v>11029</v>
      </c>
      <c r="N2912" s="295" t="s">
        <v>10840</v>
      </c>
      <c r="O2912" s="295" t="s">
        <v>14102</v>
      </c>
    </row>
    <row r="2913" ht="15.75" customHeight="1">
      <c r="B2913" s="295" t="s">
        <v>16725</v>
      </c>
      <c r="C2913" s="295">
        <v>1.23468402E8</v>
      </c>
      <c r="D2913" s="295" t="s">
        <v>6</v>
      </c>
      <c r="E2913" s="295" t="s">
        <v>16726</v>
      </c>
      <c r="F2913" s="295" t="s">
        <v>6602</v>
      </c>
      <c r="G2913" s="295" t="s">
        <v>32</v>
      </c>
      <c r="I2913" s="295" t="s">
        <v>11214</v>
      </c>
      <c r="J2913" s="295" t="s">
        <v>11790</v>
      </c>
      <c r="K2913" s="295" t="s">
        <v>12543</v>
      </c>
      <c r="L2913" s="295" t="s">
        <v>11959</v>
      </c>
      <c r="M2913" s="295" t="s">
        <v>11337</v>
      </c>
      <c r="N2913" s="295" t="s">
        <v>10840</v>
      </c>
      <c r="O2913" s="295" t="s">
        <v>16458</v>
      </c>
    </row>
    <row r="2914" ht="15.75" customHeight="1">
      <c r="B2914" s="295" t="s">
        <v>16727</v>
      </c>
      <c r="C2914" s="295">
        <v>1.23468503E8</v>
      </c>
      <c r="D2914" s="295" t="s">
        <v>2107</v>
      </c>
      <c r="E2914" s="295" t="s">
        <v>6607</v>
      </c>
      <c r="F2914" s="295" t="s">
        <v>6606</v>
      </c>
      <c r="G2914" s="295" t="s">
        <v>79</v>
      </c>
      <c r="I2914" s="295" t="s">
        <v>11143</v>
      </c>
      <c r="J2914" s="295" t="s">
        <v>11028</v>
      </c>
      <c r="K2914" s="295" t="s">
        <v>14506</v>
      </c>
      <c r="L2914" s="295" t="s">
        <v>10995</v>
      </c>
      <c r="M2914" s="295" t="s">
        <v>10944</v>
      </c>
      <c r="O2914" s="295" t="s">
        <v>12973</v>
      </c>
    </row>
    <row r="2915" ht="15.75" customHeight="1">
      <c r="B2915" s="295" t="s">
        <v>16729</v>
      </c>
      <c r="C2915" s="295">
        <v>1.23468503E8</v>
      </c>
      <c r="D2915" s="295" t="s">
        <v>2107</v>
      </c>
      <c r="E2915" s="295" t="s">
        <v>6607</v>
      </c>
      <c r="F2915" s="295" t="s">
        <v>6606</v>
      </c>
      <c r="G2915" s="295" t="s">
        <v>38</v>
      </c>
      <c r="I2915" s="295" t="s">
        <v>11391</v>
      </c>
      <c r="J2915" s="295" t="s">
        <v>11486</v>
      </c>
      <c r="K2915" s="295" t="s">
        <v>11736</v>
      </c>
      <c r="L2915" s="295" t="s">
        <v>11229</v>
      </c>
      <c r="M2915" s="295" t="s">
        <v>11210</v>
      </c>
      <c r="O2915" s="295" t="s">
        <v>10941</v>
      </c>
    </row>
    <row r="2916" ht="15.75" customHeight="1">
      <c r="B2916" s="295" t="s">
        <v>16730</v>
      </c>
      <c r="C2916" s="295">
        <v>1.23468503E8</v>
      </c>
      <c r="D2916" s="295" t="s">
        <v>2107</v>
      </c>
      <c r="E2916" s="295" t="s">
        <v>16731</v>
      </c>
      <c r="F2916" s="295" t="s">
        <v>6606</v>
      </c>
      <c r="G2916" s="295" t="s">
        <v>32</v>
      </c>
      <c r="I2916" s="295" t="s">
        <v>11171</v>
      </c>
      <c r="J2916" s="295" t="s">
        <v>11478</v>
      </c>
      <c r="K2916" s="295" t="s">
        <v>12633</v>
      </c>
      <c r="L2916" s="295" t="s">
        <v>11074</v>
      </c>
      <c r="M2916" s="295" t="s">
        <v>11391</v>
      </c>
      <c r="O2916" s="295" t="s">
        <v>16732</v>
      </c>
    </row>
    <row r="2917" ht="15.75" customHeight="1">
      <c r="B2917" s="295" t="s">
        <v>16734</v>
      </c>
      <c r="C2917" s="295">
        <v>1.23468503E8</v>
      </c>
      <c r="D2917" s="295" t="s">
        <v>2107</v>
      </c>
      <c r="E2917" s="295" t="s">
        <v>6611</v>
      </c>
      <c r="F2917" s="295" t="s">
        <v>6610</v>
      </c>
      <c r="G2917" s="295" t="s">
        <v>79</v>
      </c>
      <c r="I2917" s="295" t="s">
        <v>11517</v>
      </c>
      <c r="J2917" s="295" t="s">
        <v>11450</v>
      </c>
      <c r="K2917" s="295" t="s">
        <v>10961</v>
      </c>
      <c r="L2917" s="295" t="s">
        <v>10864</v>
      </c>
      <c r="M2917" s="295" t="s">
        <v>10888</v>
      </c>
      <c r="O2917" s="295" t="s">
        <v>12608</v>
      </c>
    </row>
    <row r="2918" ht="15.75" customHeight="1">
      <c r="B2918" s="295" t="s">
        <v>16735</v>
      </c>
      <c r="C2918" s="295">
        <v>1.23468503E8</v>
      </c>
      <c r="D2918" s="295" t="s">
        <v>2107</v>
      </c>
      <c r="E2918" s="295" t="s">
        <v>6611</v>
      </c>
      <c r="F2918" s="295" t="s">
        <v>6610</v>
      </c>
      <c r="G2918" s="295" t="s">
        <v>38</v>
      </c>
      <c r="I2918" s="295" t="s">
        <v>11021</v>
      </c>
      <c r="J2918" s="295" t="s">
        <v>10877</v>
      </c>
      <c r="K2918" s="295" t="s">
        <v>11130</v>
      </c>
      <c r="L2918" s="295" t="s">
        <v>10869</v>
      </c>
      <c r="M2918" s="295" t="s">
        <v>10869</v>
      </c>
      <c r="O2918" s="295" t="s">
        <v>11045</v>
      </c>
    </row>
    <row r="2919" ht="15.75" customHeight="1">
      <c r="B2919" s="295" t="s">
        <v>16736</v>
      </c>
      <c r="C2919" s="295">
        <v>1.23468503E8</v>
      </c>
      <c r="D2919" s="295" t="s">
        <v>2107</v>
      </c>
      <c r="E2919" s="295" t="s">
        <v>16737</v>
      </c>
      <c r="F2919" s="295" t="s">
        <v>6610</v>
      </c>
      <c r="G2919" s="295" t="s">
        <v>32</v>
      </c>
      <c r="I2919" s="295" t="s">
        <v>11182</v>
      </c>
      <c r="J2919" s="295" t="s">
        <v>10974</v>
      </c>
      <c r="K2919" s="295" t="s">
        <v>13875</v>
      </c>
      <c r="L2919" s="295" t="s">
        <v>10877</v>
      </c>
      <c r="M2919" s="295" t="s">
        <v>11517</v>
      </c>
      <c r="O2919" s="295" t="s">
        <v>12864</v>
      </c>
    </row>
    <row r="2920" ht="15.75" customHeight="1">
      <c r="B2920" s="295" t="s">
        <v>16739</v>
      </c>
      <c r="C2920" s="295">
        <v>1.23468603E8</v>
      </c>
      <c r="D2920" s="295" t="s">
        <v>2109</v>
      </c>
      <c r="E2920" s="295" t="s">
        <v>6615</v>
      </c>
      <c r="F2920" s="295" t="s">
        <v>6614</v>
      </c>
      <c r="G2920" s="295" t="s">
        <v>79</v>
      </c>
      <c r="H2920" s="295" t="s">
        <v>10840</v>
      </c>
      <c r="I2920" s="295" t="s">
        <v>10840</v>
      </c>
      <c r="J2920" s="295" t="s">
        <v>10867</v>
      </c>
      <c r="K2920" s="295" t="s">
        <v>11837</v>
      </c>
      <c r="L2920" s="295" t="s">
        <v>10840</v>
      </c>
      <c r="M2920" s="295" t="s">
        <v>10840</v>
      </c>
      <c r="N2920" s="295" t="s">
        <v>10840</v>
      </c>
      <c r="O2920" s="295" t="s">
        <v>11341</v>
      </c>
    </row>
    <row r="2921" ht="15.75" customHeight="1">
      <c r="B2921" s="295" t="s">
        <v>16740</v>
      </c>
      <c r="C2921" s="295">
        <v>1.23468603E8</v>
      </c>
      <c r="D2921" s="295" t="s">
        <v>2109</v>
      </c>
      <c r="E2921" s="295" t="s">
        <v>6615</v>
      </c>
      <c r="F2921" s="295" t="s">
        <v>6614</v>
      </c>
      <c r="G2921" s="295" t="s">
        <v>38</v>
      </c>
      <c r="I2921" s="295" t="s">
        <v>10912</v>
      </c>
      <c r="J2921" s="295" t="s">
        <v>10874</v>
      </c>
      <c r="K2921" s="295" t="s">
        <v>11150</v>
      </c>
      <c r="L2921" s="295" t="s">
        <v>10874</v>
      </c>
      <c r="M2921" s="295" t="s">
        <v>10840</v>
      </c>
      <c r="O2921" s="295" t="s">
        <v>11728</v>
      </c>
    </row>
    <row r="2922" ht="15.75" customHeight="1">
      <c r="B2922" s="295" t="s">
        <v>16741</v>
      </c>
      <c r="C2922" s="295">
        <v>1.23468603E8</v>
      </c>
      <c r="D2922" s="295" t="s">
        <v>2109</v>
      </c>
      <c r="E2922" s="295" t="s">
        <v>16742</v>
      </c>
      <c r="F2922" s="295" t="s">
        <v>6614</v>
      </c>
      <c r="G2922" s="295" t="s">
        <v>32</v>
      </c>
      <c r="H2922" s="295" t="s">
        <v>10840</v>
      </c>
      <c r="I2922" s="295" t="s">
        <v>10864</v>
      </c>
      <c r="J2922" s="295" t="s">
        <v>11229</v>
      </c>
      <c r="K2922" s="295" t="s">
        <v>12368</v>
      </c>
      <c r="L2922" s="295" t="s">
        <v>10993</v>
      </c>
      <c r="M2922" s="295" t="s">
        <v>10840</v>
      </c>
      <c r="N2922" s="295" t="s">
        <v>10840</v>
      </c>
      <c r="O2922" s="295" t="s">
        <v>11903</v>
      </c>
    </row>
    <row r="2923" ht="15.75" customHeight="1">
      <c r="B2923" s="295" t="s">
        <v>16744</v>
      </c>
      <c r="C2923" s="295">
        <v>1.23468603E8</v>
      </c>
      <c r="D2923" s="295" t="s">
        <v>2109</v>
      </c>
      <c r="E2923" s="295" t="s">
        <v>6619</v>
      </c>
      <c r="F2923" s="295" t="s">
        <v>6618</v>
      </c>
      <c r="G2923" s="295" t="s">
        <v>79</v>
      </c>
      <c r="H2923" s="295" t="s">
        <v>10840</v>
      </c>
      <c r="I2923" s="295" t="s">
        <v>10869</v>
      </c>
      <c r="J2923" s="295" t="s">
        <v>11271</v>
      </c>
      <c r="K2923" s="295" t="s">
        <v>11099</v>
      </c>
      <c r="L2923" s="295" t="s">
        <v>10944</v>
      </c>
      <c r="M2923" s="295" t="s">
        <v>10935</v>
      </c>
      <c r="N2923" s="295" t="s">
        <v>10840</v>
      </c>
      <c r="O2923" s="295" t="s">
        <v>12799</v>
      </c>
    </row>
    <row r="2924" ht="15.75" customHeight="1">
      <c r="B2924" s="295" t="s">
        <v>16745</v>
      </c>
      <c r="C2924" s="295">
        <v>1.23468603E8</v>
      </c>
      <c r="D2924" s="295" t="s">
        <v>2109</v>
      </c>
      <c r="E2924" s="295" t="s">
        <v>6619</v>
      </c>
      <c r="F2924" s="295" t="s">
        <v>6618</v>
      </c>
      <c r="G2924" s="295" t="s">
        <v>38</v>
      </c>
      <c r="H2924" s="295" t="s">
        <v>10840</v>
      </c>
      <c r="I2924" s="295" t="s">
        <v>10952</v>
      </c>
      <c r="J2924" s="295" t="s">
        <v>10877</v>
      </c>
      <c r="K2924" s="295" t="s">
        <v>13015</v>
      </c>
      <c r="L2924" s="295" t="s">
        <v>10944</v>
      </c>
      <c r="M2924" s="295" t="s">
        <v>10840</v>
      </c>
      <c r="O2924" s="295" t="s">
        <v>11551</v>
      </c>
    </row>
    <row r="2925" ht="15.75" customHeight="1">
      <c r="B2925" s="295" t="s">
        <v>16746</v>
      </c>
      <c r="C2925" s="295">
        <v>1.23468603E8</v>
      </c>
      <c r="D2925" s="295" t="s">
        <v>2109</v>
      </c>
      <c r="E2925" s="295" t="s">
        <v>16747</v>
      </c>
      <c r="F2925" s="295" t="s">
        <v>6618</v>
      </c>
      <c r="G2925" s="295" t="s">
        <v>32</v>
      </c>
      <c r="H2925" s="295" t="s">
        <v>10840</v>
      </c>
      <c r="I2925" s="295" t="s">
        <v>11450</v>
      </c>
      <c r="J2925" s="295" t="s">
        <v>11028</v>
      </c>
      <c r="K2925" s="295" t="s">
        <v>14438</v>
      </c>
      <c r="L2925" s="295" t="s">
        <v>11340</v>
      </c>
      <c r="M2925" s="295" t="s">
        <v>10952</v>
      </c>
      <c r="N2925" s="295" t="s">
        <v>10840</v>
      </c>
      <c r="O2925" s="295" t="s">
        <v>16749</v>
      </c>
    </row>
    <row r="2926" ht="15.75" customHeight="1">
      <c r="B2926" s="295" t="s">
        <v>16750</v>
      </c>
      <c r="C2926" s="295">
        <v>1.23469303E8</v>
      </c>
      <c r="D2926" s="295" t="s">
        <v>2219</v>
      </c>
      <c r="E2926" s="295" t="s">
        <v>6623</v>
      </c>
      <c r="F2926" s="295" t="s">
        <v>6622</v>
      </c>
      <c r="G2926" s="295" t="s">
        <v>79</v>
      </c>
      <c r="I2926" s="295" t="s">
        <v>11229</v>
      </c>
      <c r="J2926" s="295" t="s">
        <v>10850</v>
      </c>
      <c r="K2926" s="295" t="s">
        <v>11711</v>
      </c>
      <c r="L2926" s="295" t="s">
        <v>10921</v>
      </c>
      <c r="M2926" s="295" t="s">
        <v>11417</v>
      </c>
      <c r="O2926" s="295" t="s">
        <v>13139</v>
      </c>
    </row>
    <row r="2927" ht="15.75" customHeight="1">
      <c r="B2927" s="295" t="s">
        <v>16751</v>
      </c>
      <c r="C2927" s="295">
        <v>1.23469303E8</v>
      </c>
      <c r="D2927" s="295" t="s">
        <v>2219</v>
      </c>
      <c r="E2927" s="295" t="s">
        <v>6623</v>
      </c>
      <c r="F2927" s="295" t="s">
        <v>6622</v>
      </c>
      <c r="G2927" s="295" t="s">
        <v>38</v>
      </c>
      <c r="H2927" s="295" t="s">
        <v>10840</v>
      </c>
      <c r="I2927" s="295" t="s">
        <v>10995</v>
      </c>
      <c r="J2927" s="295" t="s">
        <v>10993</v>
      </c>
      <c r="K2927" s="295" t="s">
        <v>12454</v>
      </c>
      <c r="L2927" s="295" t="s">
        <v>11021</v>
      </c>
      <c r="M2927" s="295" t="s">
        <v>11024</v>
      </c>
      <c r="N2927" s="295" t="s">
        <v>10840</v>
      </c>
      <c r="O2927" s="295" t="s">
        <v>14069</v>
      </c>
    </row>
    <row r="2928" ht="15.75" customHeight="1">
      <c r="B2928" s="295" t="s">
        <v>16752</v>
      </c>
      <c r="C2928" s="295">
        <v>1.23469303E8</v>
      </c>
      <c r="D2928" s="295" t="s">
        <v>2219</v>
      </c>
      <c r="E2928" s="295" t="s">
        <v>16753</v>
      </c>
      <c r="F2928" s="295" t="s">
        <v>6622</v>
      </c>
      <c r="G2928" s="295" t="s">
        <v>32</v>
      </c>
      <c r="H2928" s="295" t="s">
        <v>10840</v>
      </c>
      <c r="I2928" s="295" t="s">
        <v>11074</v>
      </c>
      <c r="J2928" s="295" t="s">
        <v>11489</v>
      </c>
      <c r="K2928" s="295" t="s">
        <v>12036</v>
      </c>
      <c r="L2928" s="295" t="s">
        <v>11303</v>
      </c>
      <c r="M2928" s="295" t="s">
        <v>11902</v>
      </c>
      <c r="N2928" s="295" t="s">
        <v>10840</v>
      </c>
      <c r="O2928" s="295" t="s">
        <v>13842</v>
      </c>
    </row>
    <row r="2929" ht="15.75" customHeight="1">
      <c r="B2929" s="295" t="s">
        <v>16754</v>
      </c>
      <c r="C2929" s="295">
        <v>1.23469303E8</v>
      </c>
      <c r="D2929" s="295" t="s">
        <v>2219</v>
      </c>
      <c r="E2929" s="295" t="s">
        <v>6627</v>
      </c>
      <c r="F2929" s="295" t="s">
        <v>6626</v>
      </c>
      <c r="G2929" s="295" t="s">
        <v>79</v>
      </c>
      <c r="H2929" s="295" t="s">
        <v>10840</v>
      </c>
      <c r="I2929" s="295" t="s">
        <v>11028</v>
      </c>
      <c r="J2929" s="295" t="s">
        <v>11074</v>
      </c>
      <c r="K2929" s="295" t="s">
        <v>11042</v>
      </c>
      <c r="L2929" s="295" t="s">
        <v>11391</v>
      </c>
      <c r="M2929" s="295" t="s">
        <v>11566</v>
      </c>
      <c r="N2929" s="295" t="s">
        <v>10840</v>
      </c>
      <c r="O2929" s="295" t="s">
        <v>12030</v>
      </c>
    </row>
    <row r="2930" ht="15.75" customHeight="1">
      <c r="B2930" s="295" t="s">
        <v>16756</v>
      </c>
      <c r="C2930" s="295">
        <v>1.23469303E8</v>
      </c>
      <c r="D2930" s="295" t="s">
        <v>2219</v>
      </c>
      <c r="E2930" s="295" t="s">
        <v>6627</v>
      </c>
      <c r="F2930" s="295" t="s">
        <v>6626</v>
      </c>
      <c r="G2930" s="295" t="s">
        <v>38</v>
      </c>
      <c r="I2930" s="295" t="s">
        <v>10880</v>
      </c>
      <c r="J2930" s="295" t="s">
        <v>10973</v>
      </c>
      <c r="K2930" s="295" t="s">
        <v>11856</v>
      </c>
      <c r="L2930" s="295" t="s">
        <v>10955</v>
      </c>
      <c r="M2930" s="295" t="s">
        <v>10978</v>
      </c>
      <c r="N2930" s="295" t="s">
        <v>10840</v>
      </c>
      <c r="O2930" s="295" t="s">
        <v>16682</v>
      </c>
    </row>
    <row r="2931" ht="15.75" customHeight="1">
      <c r="B2931" s="295" t="s">
        <v>16757</v>
      </c>
      <c r="C2931" s="295">
        <v>1.23469303E8</v>
      </c>
      <c r="D2931" s="295" t="s">
        <v>2219</v>
      </c>
      <c r="E2931" s="295" t="s">
        <v>16758</v>
      </c>
      <c r="F2931" s="295" t="s">
        <v>6626</v>
      </c>
      <c r="G2931" s="295" t="s">
        <v>32</v>
      </c>
      <c r="H2931" s="295" t="s">
        <v>10840</v>
      </c>
      <c r="I2931" s="295" t="s">
        <v>11837</v>
      </c>
      <c r="J2931" s="295" t="s">
        <v>11556</v>
      </c>
      <c r="K2931" s="295" t="s">
        <v>16759</v>
      </c>
      <c r="L2931" s="295" t="s">
        <v>11029</v>
      </c>
      <c r="M2931" s="295" t="s">
        <v>11040</v>
      </c>
      <c r="N2931" s="295" t="s">
        <v>10840</v>
      </c>
      <c r="O2931" s="295" t="s">
        <v>16761</v>
      </c>
    </row>
    <row r="2932" ht="15.75" customHeight="1">
      <c r="B2932" s="295" t="s">
        <v>16762</v>
      </c>
      <c r="C2932" s="295">
        <v>1.24150002E8</v>
      </c>
      <c r="D2932" s="295" t="s">
        <v>555</v>
      </c>
      <c r="E2932" s="295" t="s">
        <v>555</v>
      </c>
      <c r="F2932" s="295" t="s">
        <v>6630</v>
      </c>
      <c r="G2932" s="295" t="s">
        <v>79</v>
      </c>
      <c r="H2932" s="295" t="s">
        <v>10840</v>
      </c>
      <c r="I2932" s="295" t="s">
        <v>11182</v>
      </c>
      <c r="J2932" s="295" t="s">
        <v>11019</v>
      </c>
      <c r="K2932" s="295" t="s">
        <v>11866</v>
      </c>
      <c r="L2932" s="295" t="s">
        <v>11019</v>
      </c>
      <c r="M2932" s="295" t="s">
        <v>10840</v>
      </c>
      <c r="N2932" s="295" t="s">
        <v>10840</v>
      </c>
      <c r="O2932" s="295" t="s">
        <v>13180</v>
      </c>
    </row>
    <row r="2933" ht="15.75" customHeight="1">
      <c r="B2933" s="295" t="s">
        <v>16763</v>
      </c>
      <c r="C2933" s="295">
        <v>1.24150002E8</v>
      </c>
      <c r="D2933" s="295" t="s">
        <v>555</v>
      </c>
      <c r="E2933" s="295" t="s">
        <v>555</v>
      </c>
      <c r="F2933" s="295" t="s">
        <v>6630</v>
      </c>
      <c r="G2933" s="295" t="s">
        <v>38</v>
      </c>
      <c r="H2933" s="295" t="s">
        <v>10840</v>
      </c>
      <c r="I2933" s="295" t="s">
        <v>11424</v>
      </c>
      <c r="J2933" s="295" t="s">
        <v>10955</v>
      </c>
      <c r="K2933" s="295" t="s">
        <v>11978</v>
      </c>
      <c r="L2933" s="295" t="s">
        <v>11021</v>
      </c>
      <c r="M2933" s="295" t="s">
        <v>10840</v>
      </c>
      <c r="N2933" s="295" t="s">
        <v>10840</v>
      </c>
      <c r="O2933" s="295" t="s">
        <v>11157</v>
      </c>
    </row>
    <row r="2934" ht="15.75" customHeight="1">
      <c r="B2934" s="295" t="s">
        <v>16764</v>
      </c>
      <c r="C2934" s="295">
        <v>1.24150002E8</v>
      </c>
      <c r="D2934" s="295" t="s">
        <v>555</v>
      </c>
      <c r="E2934" s="295" t="s">
        <v>16765</v>
      </c>
      <c r="F2934" s="295" t="s">
        <v>6630</v>
      </c>
      <c r="G2934" s="295" t="s">
        <v>32</v>
      </c>
      <c r="H2934" s="295" t="s">
        <v>10840</v>
      </c>
      <c r="I2934" s="295" t="s">
        <v>11556</v>
      </c>
      <c r="J2934" s="295" t="s">
        <v>11451</v>
      </c>
      <c r="K2934" s="295" t="s">
        <v>11835</v>
      </c>
      <c r="L2934" s="295" t="s">
        <v>11026</v>
      </c>
      <c r="M2934" s="295" t="s">
        <v>10888</v>
      </c>
      <c r="N2934" s="295" t="s">
        <v>10840</v>
      </c>
      <c r="O2934" s="295" t="s">
        <v>12686</v>
      </c>
    </row>
    <row r="2935" ht="15.75" customHeight="1">
      <c r="B2935" s="295" t="s">
        <v>16766</v>
      </c>
      <c r="C2935" s="295">
        <v>1.24150003E8</v>
      </c>
      <c r="D2935" s="295" t="s">
        <v>626</v>
      </c>
      <c r="E2935" s="295" t="s">
        <v>626</v>
      </c>
      <c r="F2935" s="295" t="s">
        <v>6634</v>
      </c>
      <c r="G2935" s="295" t="s">
        <v>79</v>
      </c>
      <c r="I2935" s="295" t="s">
        <v>11378</v>
      </c>
      <c r="J2935" s="295" t="s">
        <v>11273</v>
      </c>
      <c r="K2935" s="295" t="s">
        <v>11866</v>
      </c>
      <c r="L2935" s="295" t="s">
        <v>10874</v>
      </c>
      <c r="M2935" s="295" t="s">
        <v>10840</v>
      </c>
      <c r="O2935" s="295" t="s">
        <v>12787</v>
      </c>
    </row>
    <row r="2936" ht="15.75" customHeight="1">
      <c r="B2936" s="295" t="s">
        <v>16768</v>
      </c>
      <c r="C2936" s="295">
        <v>1.24150003E8</v>
      </c>
      <c r="D2936" s="295" t="s">
        <v>626</v>
      </c>
      <c r="E2936" s="295" t="s">
        <v>626</v>
      </c>
      <c r="F2936" s="295" t="s">
        <v>6634</v>
      </c>
      <c r="G2936" s="295" t="s">
        <v>38</v>
      </c>
      <c r="H2936" s="295" t="s">
        <v>10840</v>
      </c>
      <c r="I2936" s="295" t="s">
        <v>10993</v>
      </c>
      <c r="J2936" s="295" t="s">
        <v>11074</v>
      </c>
      <c r="K2936" s="295" t="s">
        <v>11829</v>
      </c>
      <c r="L2936" s="295" t="s">
        <v>10864</v>
      </c>
      <c r="M2936" s="295" t="s">
        <v>10840</v>
      </c>
      <c r="O2936" s="295" t="s">
        <v>11010</v>
      </c>
    </row>
    <row r="2937" ht="15.75" customHeight="1">
      <c r="B2937" s="295" t="s">
        <v>16769</v>
      </c>
      <c r="C2937" s="295">
        <v>1.24150003E8</v>
      </c>
      <c r="D2937" s="295" t="s">
        <v>626</v>
      </c>
      <c r="E2937" s="295" t="s">
        <v>16770</v>
      </c>
      <c r="F2937" s="295" t="s">
        <v>6634</v>
      </c>
      <c r="G2937" s="295" t="s">
        <v>32</v>
      </c>
      <c r="H2937" s="295" t="s">
        <v>10840</v>
      </c>
      <c r="I2937" s="295" t="s">
        <v>11454</v>
      </c>
      <c r="J2937" s="295" t="s">
        <v>11671</v>
      </c>
      <c r="K2937" s="295" t="s">
        <v>12027</v>
      </c>
      <c r="L2937" s="295" t="s">
        <v>11271</v>
      </c>
      <c r="M2937" s="295" t="s">
        <v>10840</v>
      </c>
      <c r="O2937" s="295" t="s">
        <v>16771</v>
      </c>
    </row>
    <row r="2938" ht="15.75" customHeight="1">
      <c r="B2938" s="295" t="s">
        <v>16772</v>
      </c>
      <c r="C2938" s="295">
        <v>1.24150004E8</v>
      </c>
      <c r="D2938" s="295" t="s">
        <v>1706</v>
      </c>
      <c r="E2938" s="295" t="s">
        <v>1706</v>
      </c>
      <c r="F2938" s="295" t="s">
        <v>6637</v>
      </c>
      <c r="G2938" s="295" t="s">
        <v>79</v>
      </c>
      <c r="H2938" s="295" t="s">
        <v>10840</v>
      </c>
      <c r="I2938" s="295" t="s">
        <v>12578</v>
      </c>
      <c r="J2938" s="295" t="s">
        <v>11667</v>
      </c>
      <c r="K2938" s="295" t="s">
        <v>15270</v>
      </c>
      <c r="L2938" s="295" t="s">
        <v>11336</v>
      </c>
      <c r="M2938" s="295" t="s">
        <v>11417</v>
      </c>
      <c r="N2938" s="295" t="s">
        <v>10840</v>
      </c>
      <c r="O2938" s="295" t="s">
        <v>16774</v>
      </c>
    </row>
    <row r="2939" ht="15.75" customHeight="1">
      <c r="B2939" s="295" t="s">
        <v>16775</v>
      </c>
      <c r="C2939" s="295">
        <v>1.24150004E8</v>
      </c>
      <c r="D2939" s="295" t="s">
        <v>1706</v>
      </c>
      <c r="E2939" s="295" t="s">
        <v>1706</v>
      </c>
      <c r="F2939" s="295" t="s">
        <v>6637</v>
      </c>
      <c r="G2939" s="295" t="s">
        <v>38</v>
      </c>
      <c r="H2939" s="295" t="s">
        <v>10840</v>
      </c>
      <c r="I2939" s="295" t="s">
        <v>11546</v>
      </c>
      <c r="J2939" s="295" t="s">
        <v>12105</v>
      </c>
      <c r="K2939" s="295" t="s">
        <v>10941</v>
      </c>
      <c r="L2939" s="295" t="s">
        <v>11273</v>
      </c>
      <c r="M2939" s="295" t="s">
        <v>11451</v>
      </c>
      <c r="N2939" s="295" t="s">
        <v>10840</v>
      </c>
      <c r="O2939" s="295" t="s">
        <v>16776</v>
      </c>
    </row>
    <row r="2940" ht="15.75" customHeight="1">
      <c r="B2940" s="295" t="s">
        <v>16777</v>
      </c>
      <c r="C2940" s="295">
        <v>1.24150004E8</v>
      </c>
      <c r="D2940" s="295" t="s">
        <v>1706</v>
      </c>
      <c r="E2940" s="295" t="s">
        <v>16778</v>
      </c>
      <c r="F2940" s="295" t="s">
        <v>6637</v>
      </c>
      <c r="G2940" s="295" t="s">
        <v>32</v>
      </c>
      <c r="H2940" s="295" t="s">
        <v>10840</v>
      </c>
      <c r="I2940" s="295" t="s">
        <v>12297</v>
      </c>
      <c r="J2940" s="295" t="s">
        <v>10985</v>
      </c>
      <c r="K2940" s="295" t="s">
        <v>4112</v>
      </c>
      <c r="L2940" s="295" t="s">
        <v>11035</v>
      </c>
      <c r="M2940" s="295" t="s">
        <v>11238</v>
      </c>
      <c r="N2940" s="295" t="s">
        <v>10840</v>
      </c>
      <c r="O2940" s="295" t="s">
        <v>16779</v>
      </c>
    </row>
    <row r="2941" ht="15.75" customHeight="1">
      <c r="B2941" s="295" t="s">
        <v>16781</v>
      </c>
      <c r="C2941" s="295">
        <v>1.24150503E8</v>
      </c>
      <c r="D2941" s="295" t="s">
        <v>628</v>
      </c>
      <c r="E2941" s="295" t="s">
        <v>6641</v>
      </c>
      <c r="F2941" s="295" t="s">
        <v>6640</v>
      </c>
      <c r="G2941" s="295" t="s">
        <v>79</v>
      </c>
      <c r="I2941" s="295" t="s">
        <v>10840</v>
      </c>
      <c r="J2941" s="295" t="s">
        <v>11945</v>
      </c>
      <c r="K2941" s="295" t="s">
        <v>12172</v>
      </c>
      <c r="L2941" s="295" t="s">
        <v>10843</v>
      </c>
      <c r="M2941" s="295" t="s">
        <v>10843</v>
      </c>
      <c r="N2941" s="295" t="s">
        <v>10840</v>
      </c>
      <c r="O2941" s="295" t="s">
        <v>13535</v>
      </c>
    </row>
    <row r="2942" ht="15.75" customHeight="1">
      <c r="B2942" s="295" t="s">
        <v>16782</v>
      </c>
      <c r="C2942" s="295">
        <v>1.24150503E8</v>
      </c>
      <c r="D2942" s="295" t="s">
        <v>628</v>
      </c>
      <c r="E2942" s="295" t="s">
        <v>6641</v>
      </c>
      <c r="F2942" s="295" t="s">
        <v>6640</v>
      </c>
      <c r="G2942" s="295" t="s">
        <v>38</v>
      </c>
      <c r="I2942" s="295" t="s">
        <v>10867</v>
      </c>
      <c r="J2942" s="295" t="s">
        <v>11757</v>
      </c>
      <c r="K2942" s="295" t="s">
        <v>11640</v>
      </c>
      <c r="L2942" s="295" t="s">
        <v>10912</v>
      </c>
      <c r="M2942" s="295" t="s">
        <v>10867</v>
      </c>
      <c r="O2942" s="295" t="s">
        <v>14263</v>
      </c>
    </row>
    <row r="2943" ht="15.75" customHeight="1">
      <c r="B2943" s="295" t="s">
        <v>16783</v>
      </c>
      <c r="C2943" s="295">
        <v>1.24150503E8</v>
      </c>
      <c r="D2943" s="295" t="s">
        <v>628</v>
      </c>
      <c r="E2943" s="295" t="s">
        <v>16784</v>
      </c>
      <c r="F2943" s="295" t="s">
        <v>6640</v>
      </c>
      <c r="G2943" s="295" t="s">
        <v>32</v>
      </c>
      <c r="I2943" s="295" t="s">
        <v>10850</v>
      </c>
      <c r="J2943" s="295" t="s">
        <v>13726</v>
      </c>
      <c r="K2943" s="295" t="s">
        <v>16785</v>
      </c>
      <c r="L2943" s="295" t="s">
        <v>11271</v>
      </c>
      <c r="M2943" s="295" t="s">
        <v>11317</v>
      </c>
      <c r="N2943" s="295" t="s">
        <v>10840</v>
      </c>
      <c r="O2943" s="295" t="s">
        <v>16245</v>
      </c>
    </row>
    <row r="2944" ht="15.75" customHeight="1">
      <c r="B2944" s="295" t="s">
        <v>16786</v>
      </c>
      <c r="C2944" s="295">
        <v>1.24150503E8</v>
      </c>
      <c r="D2944" s="295" t="s">
        <v>628</v>
      </c>
      <c r="E2944" s="295" t="s">
        <v>6645</v>
      </c>
      <c r="F2944" s="295" t="s">
        <v>6644</v>
      </c>
      <c r="G2944" s="295" t="s">
        <v>79</v>
      </c>
      <c r="I2944" s="295" t="s">
        <v>10840</v>
      </c>
      <c r="J2944" s="295" t="s">
        <v>11103</v>
      </c>
      <c r="K2944" s="295" t="s">
        <v>11154</v>
      </c>
      <c r="L2944" s="295" t="s">
        <v>10840</v>
      </c>
      <c r="M2944" s="295" t="s">
        <v>10840</v>
      </c>
      <c r="O2944" s="295" t="s">
        <v>12519</v>
      </c>
    </row>
    <row r="2945" ht="15.75" customHeight="1">
      <c r="B2945" s="295" t="s">
        <v>16788</v>
      </c>
      <c r="C2945" s="295">
        <v>1.24150503E8</v>
      </c>
      <c r="D2945" s="295" t="s">
        <v>628</v>
      </c>
      <c r="E2945" s="295" t="s">
        <v>6645</v>
      </c>
      <c r="F2945" s="295" t="s">
        <v>6644</v>
      </c>
      <c r="G2945" s="295" t="s">
        <v>38</v>
      </c>
      <c r="I2945" s="295" t="s">
        <v>10840</v>
      </c>
      <c r="J2945" s="295" t="s">
        <v>11103</v>
      </c>
      <c r="K2945" s="295" t="s">
        <v>12010</v>
      </c>
      <c r="L2945" s="295" t="s">
        <v>10840</v>
      </c>
      <c r="M2945" s="295" t="s">
        <v>10840</v>
      </c>
      <c r="O2945" s="295" t="s">
        <v>12350</v>
      </c>
    </row>
    <row r="2946" ht="15.75" customHeight="1">
      <c r="B2946" s="295" t="s">
        <v>16789</v>
      </c>
      <c r="C2946" s="295">
        <v>1.24150503E8</v>
      </c>
      <c r="D2946" s="295" t="s">
        <v>628</v>
      </c>
      <c r="E2946" s="295" t="s">
        <v>16790</v>
      </c>
      <c r="F2946" s="295" t="s">
        <v>6644</v>
      </c>
      <c r="G2946" s="295" t="s">
        <v>32</v>
      </c>
      <c r="I2946" s="295" t="s">
        <v>10935</v>
      </c>
      <c r="J2946" s="295" t="s">
        <v>10982</v>
      </c>
      <c r="K2946" s="295" t="s">
        <v>12575</v>
      </c>
      <c r="L2946" s="295" t="s">
        <v>10867</v>
      </c>
      <c r="M2946" s="295" t="s">
        <v>10874</v>
      </c>
      <c r="O2946" s="295" t="s">
        <v>13857</v>
      </c>
    </row>
    <row r="2947" ht="15.75" customHeight="1">
      <c r="B2947" s="295" t="s">
        <v>16791</v>
      </c>
      <c r="C2947" s="295">
        <v>1.24151902E8</v>
      </c>
      <c r="D2947" s="295" t="s">
        <v>871</v>
      </c>
      <c r="E2947" s="295" t="s">
        <v>6650</v>
      </c>
      <c r="F2947" s="295" t="s">
        <v>6649</v>
      </c>
      <c r="G2947" s="295" t="s">
        <v>79</v>
      </c>
      <c r="I2947" s="295" t="s">
        <v>11566</v>
      </c>
      <c r="J2947" s="295" t="s">
        <v>12105</v>
      </c>
      <c r="K2947" s="295" t="s">
        <v>11134</v>
      </c>
      <c r="L2947" s="295" t="s">
        <v>11517</v>
      </c>
      <c r="M2947" s="295" t="s">
        <v>10840</v>
      </c>
      <c r="O2947" s="295" t="s">
        <v>15312</v>
      </c>
    </row>
    <row r="2948" ht="15.75" customHeight="1">
      <c r="B2948" s="295" t="s">
        <v>16792</v>
      </c>
      <c r="C2948" s="295">
        <v>1.24151902E8</v>
      </c>
      <c r="D2948" s="295" t="s">
        <v>871</v>
      </c>
      <c r="E2948" s="295" t="s">
        <v>6650</v>
      </c>
      <c r="F2948" s="295" t="s">
        <v>6649</v>
      </c>
      <c r="G2948" s="295" t="s">
        <v>38</v>
      </c>
      <c r="I2948" s="295" t="s">
        <v>12737</v>
      </c>
      <c r="J2948" s="295" t="s">
        <v>10883</v>
      </c>
      <c r="K2948" s="295" t="s">
        <v>11307</v>
      </c>
      <c r="L2948" s="295" t="s">
        <v>10952</v>
      </c>
      <c r="M2948" s="295" t="s">
        <v>10840</v>
      </c>
      <c r="O2948" s="295" t="s">
        <v>11859</v>
      </c>
    </row>
    <row r="2949" ht="15.75" customHeight="1">
      <c r="B2949" s="295" t="s">
        <v>16794</v>
      </c>
      <c r="C2949" s="295">
        <v>1.24151902E8</v>
      </c>
      <c r="D2949" s="295" t="s">
        <v>871</v>
      </c>
      <c r="E2949" s="295" t="s">
        <v>16795</v>
      </c>
      <c r="F2949" s="295" t="s">
        <v>6649</v>
      </c>
      <c r="G2949" s="295" t="s">
        <v>32</v>
      </c>
      <c r="I2949" s="295" t="s">
        <v>12858</v>
      </c>
      <c r="J2949" s="295" t="s">
        <v>10913</v>
      </c>
      <c r="K2949" s="295" t="s">
        <v>11681</v>
      </c>
      <c r="L2949" s="295" t="s">
        <v>11273</v>
      </c>
      <c r="M2949" s="295" t="s">
        <v>10840</v>
      </c>
      <c r="O2949" s="295" t="s">
        <v>12817</v>
      </c>
    </row>
    <row r="2950" ht="15.75" customHeight="1">
      <c r="B2950" s="295" t="s">
        <v>16797</v>
      </c>
      <c r="C2950" s="295">
        <v>1.24151902E8</v>
      </c>
      <c r="D2950" s="295" t="s">
        <v>871</v>
      </c>
      <c r="E2950" s="295" t="s">
        <v>6654</v>
      </c>
      <c r="F2950" s="295" t="s">
        <v>6653</v>
      </c>
      <c r="G2950" s="295" t="s">
        <v>79</v>
      </c>
      <c r="I2950" s="295" t="s">
        <v>10927</v>
      </c>
      <c r="J2950" s="295" t="s">
        <v>11044</v>
      </c>
      <c r="K2950" s="295" t="s">
        <v>11486</v>
      </c>
      <c r="L2950" s="295" t="s">
        <v>10840</v>
      </c>
      <c r="M2950" s="295" t="s">
        <v>10840</v>
      </c>
      <c r="O2950" s="295" t="s">
        <v>11337</v>
      </c>
    </row>
    <row r="2951" ht="15.75" customHeight="1">
      <c r="B2951" s="295" t="s">
        <v>16798</v>
      </c>
      <c r="C2951" s="295">
        <v>1.24151902E8</v>
      </c>
      <c r="D2951" s="295" t="s">
        <v>871</v>
      </c>
      <c r="E2951" s="295" t="s">
        <v>6654</v>
      </c>
      <c r="F2951" s="295" t="s">
        <v>6653</v>
      </c>
      <c r="G2951" s="295" t="s">
        <v>38</v>
      </c>
      <c r="I2951" s="295" t="s">
        <v>11182</v>
      </c>
      <c r="J2951" s="295" t="s">
        <v>10877</v>
      </c>
      <c r="K2951" s="295" t="s">
        <v>11326</v>
      </c>
      <c r="L2951" s="295" t="s">
        <v>10840</v>
      </c>
      <c r="M2951" s="295" t="s">
        <v>10840</v>
      </c>
      <c r="N2951" s="295" t="s">
        <v>10840</v>
      </c>
      <c r="O2951" s="295" t="s">
        <v>11730</v>
      </c>
    </row>
    <row r="2952" ht="15.75" customHeight="1">
      <c r="B2952" s="295" t="s">
        <v>16799</v>
      </c>
      <c r="C2952" s="295">
        <v>1.24151902E8</v>
      </c>
      <c r="D2952" s="295" t="s">
        <v>871</v>
      </c>
      <c r="E2952" s="295" t="s">
        <v>16800</v>
      </c>
      <c r="F2952" s="295" t="s">
        <v>6653</v>
      </c>
      <c r="G2952" s="295" t="s">
        <v>32</v>
      </c>
      <c r="I2952" s="295" t="s">
        <v>11355</v>
      </c>
      <c r="J2952" s="295" t="s">
        <v>11353</v>
      </c>
      <c r="K2952" s="295" t="s">
        <v>11216</v>
      </c>
      <c r="L2952" s="295" t="s">
        <v>10862</v>
      </c>
      <c r="M2952" s="295" t="s">
        <v>10840</v>
      </c>
      <c r="N2952" s="295" t="s">
        <v>10840</v>
      </c>
      <c r="O2952" s="295" t="s">
        <v>12350</v>
      </c>
    </row>
    <row r="2953" ht="15.75" customHeight="1">
      <c r="B2953" s="295" t="s">
        <v>16802</v>
      </c>
      <c r="C2953" s="295">
        <v>1.24151902E8</v>
      </c>
      <c r="D2953" s="295" t="s">
        <v>871</v>
      </c>
      <c r="E2953" s="295" t="s">
        <v>6658</v>
      </c>
      <c r="F2953" s="295" t="s">
        <v>6657</v>
      </c>
      <c r="G2953" s="295" t="s">
        <v>79</v>
      </c>
      <c r="H2953" s="295" t="s">
        <v>10840</v>
      </c>
      <c r="I2953" s="295" t="s">
        <v>10858</v>
      </c>
      <c r="J2953" s="295" t="s">
        <v>10858</v>
      </c>
      <c r="K2953" s="295" t="s">
        <v>11216</v>
      </c>
      <c r="L2953" s="295" t="s">
        <v>11210</v>
      </c>
      <c r="M2953" s="295" t="s">
        <v>10840</v>
      </c>
      <c r="O2953" s="295" t="s">
        <v>14543</v>
      </c>
    </row>
    <row r="2954" ht="15.75" customHeight="1">
      <c r="B2954" s="295" t="s">
        <v>16803</v>
      </c>
      <c r="C2954" s="295">
        <v>1.24151902E8</v>
      </c>
      <c r="D2954" s="295" t="s">
        <v>871</v>
      </c>
      <c r="E2954" s="295" t="s">
        <v>6658</v>
      </c>
      <c r="F2954" s="295" t="s">
        <v>6657</v>
      </c>
      <c r="G2954" s="295" t="s">
        <v>38</v>
      </c>
      <c r="I2954" s="295" t="s">
        <v>10958</v>
      </c>
      <c r="J2954" s="295" t="s">
        <v>11667</v>
      </c>
      <c r="K2954" s="295" t="s">
        <v>10981</v>
      </c>
      <c r="L2954" s="295" t="s">
        <v>11517</v>
      </c>
      <c r="M2954" s="295" t="s">
        <v>10840</v>
      </c>
      <c r="O2954" s="295" t="s">
        <v>12972</v>
      </c>
    </row>
    <row r="2955" ht="15.75" customHeight="1">
      <c r="B2955" s="295" t="s">
        <v>16805</v>
      </c>
      <c r="C2955" s="295">
        <v>1.24151902E8</v>
      </c>
      <c r="D2955" s="295" t="s">
        <v>871</v>
      </c>
      <c r="E2955" s="295" t="s">
        <v>16806</v>
      </c>
      <c r="F2955" s="295" t="s">
        <v>6657</v>
      </c>
      <c r="G2955" s="295" t="s">
        <v>32</v>
      </c>
      <c r="H2955" s="295" t="s">
        <v>10840</v>
      </c>
      <c r="I2955" s="295" t="s">
        <v>11728</v>
      </c>
      <c r="J2955" s="295" t="s">
        <v>10889</v>
      </c>
      <c r="K2955" s="295" t="s">
        <v>13403</v>
      </c>
      <c r="L2955" s="295" t="s">
        <v>10969</v>
      </c>
      <c r="M2955" s="295" t="s">
        <v>10840</v>
      </c>
      <c r="O2955" s="295" t="s">
        <v>13168</v>
      </c>
    </row>
    <row r="2956" ht="15.75" customHeight="1">
      <c r="B2956" s="295" t="s">
        <v>16807</v>
      </c>
      <c r="C2956" s="295">
        <v>1.24151902E8</v>
      </c>
      <c r="D2956" s="295" t="s">
        <v>871</v>
      </c>
      <c r="E2956" s="295" t="s">
        <v>6663</v>
      </c>
      <c r="F2956" s="295" t="s">
        <v>6662</v>
      </c>
      <c r="G2956" s="295" t="s">
        <v>79</v>
      </c>
      <c r="H2956" s="295" t="s">
        <v>10840</v>
      </c>
      <c r="I2956" s="295" t="s">
        <v>10844</v>
      </c>
      <c r="J2956" s="295" t="s">
        <v>10927</v>
      </c>
      <c r="K2956" s="295" t="s">
        <v>11454</v>
      </c>
      <c r="L2956" s="295" t="s">
        <v>10919</v>
      </c>
      <c r="M2956" s="295" t="s">
        <v>10840</v>
      </c>
      <c r="O2956" s="295" t="s">
        <v>11905</v>
      </c>
    </row>
    <row r="2957" ht="15.75" customHeight="1">
      <c r="B2957" s="295" t="s">
        <v>16808</v>
      </c>
      <c r="C2957" s="295">
        <v>1.24151902E8</v>
      </c>
      <c r="D2957" s="295" t="s">
        <v>871</v>
      </c>
      <c r="E2957" s="295" t="s">
        <v>6663</v>
      </c>
      <c r="F2957" s="295" t="s">
        <v>6662</v>
      </c>
      <c r="G2957" s="295" t="s">
        <v>38</v>
      </c>
      <c r="H2957" s="295" t="s">
        <v>10840</v>
      </c>
      <c r="I2957" s="295" t="s">
        <v>10955</v>
      </c>
      <c r="J2957" s="295" t="s">
        <v>10857</v>
      </c>
      <c r="K2957" s="295" t="s">
        <v>10857</v>
      </c>
      <c r="L2957" s="295" t="s">
        <v>10840</v>
      </c>
      <c r="M2957" s="295" t="s">
        <v>10840</v>
      </c>
      <c r="O2957" s="295" t="s">
        <v>11874</v>
      </c>
    </row>
    <row r="2958" ht="15.75" customHeight="1">
      <c r="B2958" s="295" t="s">
        <v>16810</v>
      </c>
      <c r="C2958" s="295">
        <v>1.24151902E8</v>
      </c>
      <c r="D2958" s="295" t="s">
        <v>871</v>
      </c>
      <c r="E2958" s="295" t="s">
        <v>16811</v>
      </c>
      <c r="F2958" s="295" t="s">
        <v>6662</v>
      </c>
      <c r="G2958" s="295" t="s">
        <v>32</v>
      </c>
      <c r="H2958" s="295" t="s">
        <v>10840</v>
      </c>
      <c r="I2958" s="295" t="s">
        <v>10880</v>
      </c>
      <c r="J2958" s="295" t="s">
        <v>10907</v>
      </c>
      <c r="K2958" s="295" t="s">
        <v>12105</v>
      </c>
      <c r="L2958" s="295" t="s">
        <v>10869</v>
      </c>
      <c r="M2958" s="295" t="s">
        <v>10840</v>
      </c>
      <c r="O2958" s="295" t="s">
        <v>12429</v>
      </c>
    </row>
    <row r="2959" ht="15.75" customHeight="1">
      <c r="B2959" s="295" t="s">
        <v>16812</v>
      </c>
      <c r="C2959" s="295">
        <v>1.24152003E8</v>
      </c>
      <c r="D2959" s="295" t="s">
        <v>985</v>
      </c>
      <c r="E2959" s="295" t="s">
        <v>6667</v>
      </c>
      <c r="F2959" s="295" t="s">
        <v>6666</v>
      </c>
      <c r="G2959" s="295" t="s">
        <v>79</v>
      </c>
      <c r="H2959" s="295" t="s">
        <v>10840</v>
      </c>
      <c r="I2959" s="295" t="s">
        <v>11378</v>
      </c>
      <c r="J2959" s="295" t="s">
        <v>11072</v>
      </c>
      <c r="K2959" s="295" t="s">
        <v>11800</v>
      </c>
      <c r="L2959" s="295" t="s">
        <v>11055</v>
      </c>
      <c r="M2959" s="295" t="s">
        <v>10970</v>
      </c>
      <c r="O2959" s="295" t="s">
        <v>11955</v>
      </c>
    </row>
    <row r="2960" ht="15.75" customHeight="1">
      <c r="B2960" s="295" t="s">
        <v>16813</v>
      </c>
      <c r="C2960" s="295">
        <v>1.24152003E8</v>
      </c>
      <c r="D2960" s="295" t="s">
        <v>985</v>
      </c>
      <c r="E2960" s="295" t="s">
        <v>6667</v>
      </c>
      <c r="F2960" s="295" t="s">
        <v>6666</v>
      </c>
      <c r="G2960" s="295" t="s">
        <v>38</v>
      </c>
      <c r="I2960" s="295" t="s">
        <v>11517</v>
      </c>
      <c r="J2960" s="295" t="s">
        <v>11197</v>
      </c>
      <c r="K2960" s="295" t="s">
        <v>14096</v>
      </c>
      <c r="L2960" s="295" t="s">
        <v>10955</v>
      </c>
      <c r="M2960" s="295" t="s">
        <v>10973</v>
      </c>
      <c r="N2960" s="295" t="s">
        <v>10840</v>
      </c>
      <c r="O2960" s="295" t="s">
        <v>13171</v>
      </c>
    </row>
    <row r="2961" ht="15.75" customHeight="1">
      <c r="B2961" s="295" t="s">
        <v>16815</v>
      </c>
      <c r="C2961" s="295">
        <v>1.24152003E8</v>
      </c>
      <c r="D2961" s="295" t="s">
        <v>985</v>
      </c>
      <c r="E2961" s="295" t="s">
        <v>16816</v>
      </c>
      <c r="F2961" s="295" t="s">
        <v>6666</v>
      </c>
      <c r="G2961" s="295" t="s">
        <v>32</v>
      </c>
      <c r="H2961" s="295" t="s">
        <v>10840</v>
      </c>
      <c r="I2961" s="295" t="s">
        <v>10970</v>
      </c>
      <c r="J2961" s="295" t="s">
        <v>11105</v>
      </c>
      <c r="K2961" s="295" t="s">
        <v>16817</v>
      </c>
      <c r="L2961" s="295" t="s">
        <v>11486</v>
      </c>
      <c r="M2961" s="295" t="s">
        <v>11306</v>
      </c>
      <c r="N2961" s="295" t="s">
        <v>10840</v>
      </c>
      <c r="O2961" s="295" t="s">
        <v>5283</v>
      </c>
    </row>
    <row r="2962" ht="15.75" customHeight="1">
      <c r="B2962" s="295" t="s">
        <v>16818</v>
      </c>
      <c r="C2962" s="295">
        <v>1.24152003E8</v>
      </c>
      <c r="D2962" s="295" t="s">
        <v>985</v>
      </c>
      <c r="E2962" s="295" t="s">
        <v>6672</v>
      </c>
      <c r="F2962" s="295" t="s">
        <v>6671</v>
      </c>
      <c r="G2962" s="295" t="s">
        <v>79</v>
      </c>
      <c r="I2962" s="295" t="s">
        <v>10867</v>
      </c>
      <c r="J2962" s="295" t="s">
        <v>11041</v>
      </c>
      <c r="K2962" s="295" t="s">
        <v>11045</v>
      </c>
      <c r="L2962" s="295" t="s">
        <v>11517</v>
      </c>
      <c r="M2962" s="295" t="s">
        <v>11092</v>
      </c>
      <c r="O2962" s="295" t="s">
        <v>11699</v>
      </c>
    </row>
    <row r="2963" ht="15.75" customHeight="1">
      <c r="B2963" s="295" t="s">
        <v>16819</v>
      </c>
      <c r="C2963" s="295">
        <v>1.24152003E8</v>
      </c>
      <c r="D2963" s="295" t="s">
        <v>985</v>
      </c>
      <c r="E2963" s="295" t="s">
        <v>6672</v>
      </c>
      <c r="F2963" s="295" t="s">
        <v>6671</v>
      </c>
      <c r="G2963" s="295" t="s">
        <v>38</v>
      </c>
      <c r="I2963" s="295" t="s">
        <v>10935</v>
      </c>
      <c r="J2963" s="295" t="s">
        <v>11378</v>
      </c>
      <c r="K2963" s="295" t="s">
        <v>11791</v>
      </c>
      <c r="L2963" s="295" t="s">
        <v>10988</v>
      </c>
      <c r="M2963" s="295" t="s">
        <v>13315</v>
      </c>
      <c r="O2963" s="295" t="s">
        <v>14070</v>
      </c>
    </row>
    <row r="2964" ht="15.75" customHeight="1">
      <c r="B2964" s="295" t="s">
        <v>16820</v>
      </c>
      <c r="C2964" s="295">
        <v>1.24152003E8</v>
      </c>
      <c r="D2964" s="295" t="s">
        <v>985</v>
      </c>
      <c r="E2964" s="295" t="s">
        <v>16821</v>
      </c>
      <c r="F2964" s="295" t="s">
        <v>6671</v>
      </c>
      <c r="G2964" s="295" t="s">
        <v>32</v>
      </c>
      <c r="I2964" s="295" t="s">
        <v>11271</v>
      </c>
      <c r="J2964" s="295" t="s">
        <v>10969</v>
      </c>
      <c r="K2964" s="295" t="s">
        <v>12879</v>
      </c>
      <c r="L2964" s="295" t="s">
        <v>11074</v>
      </c>
      <c r="M2964" s="295" t="s">
        <v>10998</v>
      </c>
      <c r="O2964" s="295" t="s">
        <v>6278</v>
      </c>
    </row>
    <row r="2965" ht="15.75" customHeight="1">
      <c r="B2965" s="295" t="s">
        <v>16823</v>
      </c>
      <c r="C2965" s="295">
        <v>1.24152003E8</v>
      </c>
      <c r="D2965" s="295" t="s">
        <v>985</v>
      </c>
      <c r="E2965" s="295" t="s">
        <v>6676</v>
      </c>
      <c r="F2965" s="295" t="s">
        <v>6675</v>
      </c>
      <c r="G2965" s="295" t="s">
        <v>79</v>
      </c>
      <c r="I2965" s="295" t="s">
        <v>10919</v>
      </c>
      <c r="J2965" s="295" t="s">
        <v>10988</v>
      </c>
      <c r="K2965" s="295" t="s">
        <v>13956</v>
      </c>
      <c r="L2965" s="295" t="s">
        <v>11378</v>
      </c>
      <c r="M2965" s="295" t="s">
        <v>11141</v>
      </c>
      <c r="N2965" s="295" t="s">
        <v>10840</v>
      </c>
      <c r="O2965" s="295" t="s">
        <v>12879</v>
      </c>
    </row>
    <row r="2966" ht="15.75" customHeight="1">
      <c r="B2966" s="295" t="s">
        <v>16824</v>
      </c>
      <c r="C2966" s="295">
        <v>1.24152003E8</v>
      </c>
      <c r="D2966" s="295" t="s">
        <v>985</v>
      </c>
      <c r="E2966" s="295" t="s">
        <v>6676</v>
      </c>
      <c r="F2966" s="295" t="s">
        <v>6675</v>
      </c>
      <c r="G2966" s="295" t="s">
        <v>38</v>
      </c>
      <c r="I2966" s="295" t="s">
        <v>10840</v>
      </c>
      <c r="J2966" s="295" t="s">
        <v>10850</v>
      </c>
      <c r="K2966" s="295" t="s">
        <v>15676</v>
      </c>
      <c r="L2966" s="295" t="s">
        <v>11210</v>
      </c>
      <c r="M2966" s="295" t="s">
        <v>11032</v>
      </c>
      <c r="N2966" s="295" t="s">
        <v>10840</v>
      </c>
      <c r="O2966" s="295" t="s">
        <v>11571</v>
      </c>
    </row>
    <row r="2967" ht="15.75" customHeight="1">
      <c r="B2967" s="295" t="s">
        <v>16825</v>
      </c>
      <c r="C2967" s="295">
        <v>1.24152003E8</v>
      </c>
      <c r="D2967" s="295" t="s">
        <v>985</v>
      </c>
      <c r="E2967" s="295" t="s">
        <v>16826</v>
      </c>
      <c r="F2967" s="295" t="s">
        <v>6675</v>
      </c>
      <c r="G2967" s="295" t="s">
        <v>32</v>
      </c>
      <c r="I2967" s="295" t="s">
        <v>10952</v>
      </c>
      <c r="J2967" s="295" t="s">
        <v>11454</v>
      </c>
      <c r="K2967" s="295" t="s">
        <v>14163</v>
      </c>
      <c r="L2967" s="295" t="s">
        <v>10851</v>
      </c>
      <c r="M2967" s="295" t="s">
        <v>10848</v>
      </c>
      <c r="N2967" s="295" t="s">
        <v>10840</v>
      </c>
      <c r="O2967" s="295" t="s">
        <v>6370</v>
      </c>
    </row>
    <row r="2968" ht="15.75" customHeight="1">
      <c r="B2968" s="295" t="s">
        <v>16827</v>
      </c>
      <c r="C2968" s="295">
        <v>1.24152003E8</v>
      </c>
      <c r="D2968" s="295" t="s">
        <v>985</v>
      </c>
      <c r="E2968" s="295" t="s">
        <v>6680</v>
      </c>
      <c r="F2968" s="295" t="s">
        <v>6679</v>
      </c>
      <c r="G2968" s="295" t="s">
        <v>79</v>
      </c>
      <c r="I2968" s="295" t="s">
        <v>10995</v>
      </c>
      <c r="J2968" s="295" t="s">
        <v>11417</v>
      </c>
      <c r="K2968" s="295" t="s">
        <v>12224</v>
      </c>
      <c r="L2968" s="295" t="s">
        <v>11340</v>
      </c>
      <c r="M2968" s="295" t="s">
        <v>11173</v>
      </c>
      <c r="O2968" s="295" t="s">
        <v>11862</v>
      </c>
    </row>
    <row r="2969" ht="15.75" customHeight="1">
      <c r="B2969" s="295" t="s">
        <v>16828</v>
      </c>
      <c r="C2969" s="295">
        <v>1.24152003E8</v>
      </c>
      <c r="D2969" s="295" t="s">
        <v>985</v>
      </c>
      <c r="E2969" s="295" t="s">
        <v>6680</v>
      </c>
      <c r="F2969" s="295" t="s">
        <v>6679</v>
      </c>
      <c r="G2969" s="295" t="s">
        <v>38</v>
      </c>
      <c r="I2969" s="295" t="s">
        <v>10995</v>
      </c>
      <c r="J2969" s="295" t="s">
        <v>11024</v>
      </c>
      <c r="K2969" s="295" t="s">
        <v>11050</v>
      </c>
      <c r="L2969" s="295" t="s">
        <v>11454</v>
      </c>
      <c r="M2969" s="295" t="s">
        <v>11730</v>
      </c>
      <c r="O2969" s="295" t="s">
        <v>14186</v>
      </c>
    </row>
    <row r="2970" ht="15.75" customHeight="1">
      <c r="B2970" s="295" t="s">
        <v>16829</v>
      </c>
      <c r="C2970" s="295">
        <v>1.24152003E8</v>
      </c>
      <c r="D2970" s="295" t="s">
        <v>985</v>
      </c>
      <c r="E2970" s="295" t="s">
        <v>16830</v>
      </c>
      <c r="F2970" s="295" t="s">
        <v>6679</v>
      </c>
      <c r="G2970" s="295" t="s">
        <v>32</v>
      </c>
      <c r="I2970" s="295" t="s">
        <v>11273</v>
      </c>
      <c r="J2970" s="295" t="s">
        <v>11902</v>
      </c>
      <c r="K2970" s="295" t="s">
        <v>14825</v>
      </c>
      <c r="L2970" s="295" t="s">
        <v>11101</v>
      </c>
      <c r="M2970" s="295" t="s">
        <v>13945</v>
      </c>
      <c r="O2970" s="295" t="s">
        <v>16831</v>
      </c>
    </row>
    <row r="2971" ht="15.75" customHeight="1">
      <c r="B2971" s="295" t="s">
        <v>16833</v>
      </c>
      <c r="C2971" s="295">
        <v>1.24152003E8</v>
      </c>
      <c r="D2971" s="295" t="s">
        <v>985</v>
      </c>
      <c r="E2971" s="295" t="s">
        <v>6684</v>
      </c>
      <c r="F2971" s="295" t="s">
        <v>6683</v>
      </c>
      <c r="G2971" s="295" t="s">
        <v>79</v>
      </c>
      <c r="I2971" s="295" t="s">
        <v>10840</v>
      </c>
      <c r="J2971" s="295" t="s">
        <v>10840</v>
      </c>
      <c r="K2971" s="295" t="s">
        <v>11711</v>
      </c>
      <c r="L2971" s="295" t="s">
        <v>10862</v>
      </c>
      <c r="M2971" s="295" t="s">
        <v>10889</v>
      </c>
      <c r="N2971" s="295" t="s">
        <v>10840</v>
      </c>
      <c r="O2971" s="295" t="s">
        <v>11845</v>
      </c>
    </row>
    <row r="2972" ht="15.75" customHeight="1">
      <c r="B2972" s="295" t="s">
        <v>16834</v>
      </c>
      <c r="C2972" s="295">
        <v>1.24152003E8</v>
      </c>
      <c r="D2972" s="295" t="s">
        <v>985</v>
      </c>
      <c r="E2972" s="295" t="s">
        <v>6684</v>
      </c>
      <c r="F2972" s="295" t="s">
        <v>6683</v>
      </c>
      <c r="G2972" s="295" t="s">
        <v>38</v>
      </c>
      <c r="I2972" s="295" t="s">
        <v>10840</v>
      </c>
      <c r="J2972" s="295" t="s">
        <v>10840</v>
      </c>
      <c r="K2972" s="295" t="s">
        <v>11214</v>
      </c>
      <c r="L2972" s="295" t="s">
        <v>10874</v>
      </c>
      <c r="M2972" s="295" t="s">
        <v>10889</v>
      </c>
      <c r="O2972" s="295" t="s">
        <v>12972</v>
      </c>
    </row>
    <row r="2973" ht="15.75" customHeight="1">
      <c r="B2973" s="295" t="s">
        <v>16835</v>
      </c>
      <c r="C2973" s="295">
        <v>1.24152003E8</v>
      </c>
      <c r="D2973" s="295" t="s">
        <v>985</v>
      </c>
      <c r="E2973" s="295" t="s">
        <v>16836</v>
      </c>
      <c r="F2973" s="295" t="s">
        <v>6683</v>
      </c>
      <c r="G2973" s="295" t="s">
        <v>32</v>
      </c>
      <c r="I2973" s="295" t="s">
        <v>10919</v>
      </c>
      <c r="J2973" s="295" t="s">
        <v>10862</v>
      </c>
      <c r="K2973" s="295" t="s">
        <v>13741</v>
      </c>
      <c r="L2973" s="295" t="s">
        <v>11041</v>
      </c>
      <c r="M2973" s="295" t="s">
        <v>13622</v>
      </c>
      <c r="N2973" s="295" t="s">
        <v>10840</v>
      </c>
      <c r="O2973" s="295" t="s">
        <v>16837</v>
      </c>
    </row>
    <row r="2974" ht="15.75" customHeight="1">
      <c r="B2974" s="295" t="s">
        <v>16838</v>
      </c>
      <c r="C2974" s="295">
        <v>1.24152637E8</v>
      </c>
      <c r="D2974" s="295" t="s">
        <v>1245</v>
      </c>
      <c r="E2974" s="295" t="s">
        <v>1245</v>
      </c>
      <c r="F2974" s="295" t="s">
        <v>6688</v>
      </c>
      <c r="G2974" s="295" t="s">
        <v>79</v>
      </c>
      <c r="H2974" s="295" t="s">
        <v>10840</v>
      </c>
      <c r="I2974" s="295" t="s">
        <v>12608</v>
      </c>
      <c r="J2974" s="295" t="s">
        <v>11008</v>
      </c>
      <c r="K2974" s="295" t="s">
        <v>12055</v>
      </c>
      <c r="L2974" s="295" t="s">
        <v>11326</v>
      </c>
      <c r="M2974" s="295" t="s">
        <v>10888</v>
      </c>
      <c r="N2974" s="295" t="s">
        <v>10840</v>
      </c>
      <c r="O2974" s="295" t="s">
        <v>14263</v>
      </c>
    </row>
    <row r="2975" ht="15.75" customHeight="1">
      <c r="B2975" s="295" t="s">
        <v>16839</v>
      </c>
      <c r="C2975" s="295">
        <v>1.24152637E8</v>
      </c>
      <c r="D2975" s="295" t="s">
        <v>1245</v>
      </c>
      <c r="E2975" s="295" t="s">
        <v>1245</v>
      </c>
      <c r="F2975" s="295" t="s">
        <v>6688</v>
      </c>
      <c r="G2975" s="295" t="s">
        <v>38</v>
      </c>
      <c r="H2975" s="295" t="s">
        <v>10840</v>
      </c>
      <c r="I2975" s="295" t="s">
        <v>11543</v>
      </c>
      <c r="J2975" s="295" t="s">
        <v>12858</v>
      </c>
      <c r="K2975" s="295" t="s">
        <v>11045</v>
      </c>
      <c r="L2975" s="295" t="s">
        <v>11326</v>
      </c>
      <c r="M2975" s="295" t="s">
        <v>10840</v>
      </c>
      <c r="O2975" s="295" t="s">
        <v>16840</v>
      </c>
    </row>
    <row r="2976" ht="15.75" customHeight="1">
      <c r="B2976" s="295" t="s">
        <v>16842</v>
      </c>
      <c r="C2976" s="295">
        <v>1.24152637E8</v>
      </c>
      <c r="D2976" s="295" t="s">
        <v>1245</v>
      </c>
      <c r="E2976" s="295" t="s">
        <v>16843</v>
      </c>
      <c r="F2976" s="295" t="s">
        <v>6688</v>
      </c>
      <c r="G2976" s="295" t="s">
        <v>32</v>
      </c>
      <c r="H2976" s="295" t="s">
        <v>10840</v>
      </c>
      <c r="I2976" s="295" t="s">
        <v>12016</v>
      </c>
      <c r="J2976" s="295" t="s">
        <v>11584</v>
      </c>
      <c r="K2976" s="295" t="s">
        <v>11934</v>
      </c>
      <c r="L2976" s="295" t="s">
        <v>11874</v>
      </c>
      <c r="M2976" s="295" t="s">
        <v>10993</v>
      </c>
      <c r="N2976" s="295" t="s">
        <v>10840</v>
      </c>
      <c r="O2976" s="295" t="s">
        <v>16844</v>
      </c>
    </row>
    <row r="2977" ht="15.75" customHeight="1">
      <c r="B2977" s="295" t="s">
        <v>16845</v>
      </c>
      <c r="C2977" s="295">
        <v>1.2415332E8</v>
      </c>
      <c r="D2977" s="295" t="s">
        <v>877</v>
      </c>
      <c r="E2977" s="295" t="s">
        <v>877</v>
      </c>
      <c r="F2977" s="295" t="s">
        <v>6691</v>
      </c>
      <c r="G2977" s="295" t="s">
        <v>79</v>
      </c>
      <c r="H2977" s="295" t="s">
        <v>10840</v>
      </c>
      <c r="I2977" s="295" t="s">
        <v>11764</v>
      </c>
      <c r="J2977" s="295" t="s">
        <v>11644</v>
      </c>
      <c r="K2977" s="295" t="s">
        <v>11478</v>
      </c>
      <c r="L2977" s="295" t="s">
        <v>11402</v>
      </c>
      <c r="M2977" s="295" t="s">
        <v>10874</v>
      </c>
      <c r="O2977" s="295" t="s">
        <v>13222</v>
      </c>
    </row>
    <row r="2978" ht="15.75" customHeight="1">
      <c r="B2978" s="295" t="s">
        <v>16846</v>
      </c>
      <c r="C2978" s="295">
        <v>1.2415332E8</v>
      </c>
      <c r="D2978" s="295" t="s">
        <v>877</v>
      </c>
      <c r="E2978" s="295" t="s">
        <v>877</v>
      </c>
      <c r="F2978" s="295" t="s">
        <v>6691</v>
      </c>
      <c r="G2978" s="295" t="s">
        <v>38</v>
      </c>
      <c r="H2978" s="295" t="s">
        <v>10840</v>
      </c>
      <c r="I2978" s="295" t="s">
        <v>11106</v>
      </c>
      <c r="J2978" s="295" t="s">
        <v>13315</v>
      </c>
      <c r="K2978" s="295" t="s">
        <v>11130</v>
      </c>
      <c r="L2978" s="295" t="s">
        <v>11517</v>
      </c>
      <c r="M2978" s="295" t="s">
        <v>11517</v>
      </c>
      <c r="O2978" s="295" t="s">
        <v>11699</v>
      </c>
    </row>
    <row r="2979" ht="15.75" customHeight="1">
      <c r="B2979" s="295" t="s">
        <v>16848</v>
      </c>
      <c r="C2979" s="295">
        <v>1.2415332E8</v>
      </c>
      <c r="D2979" s="295" t="s">
        <v>877</v>
      </c>
      <c r="E2979" s="295" t="s">
        <v>16849</v>
      </c>
      <c r="F2979" s="295" t="s">
        <v>6691</v>
      </c>
      <c r="G2979" s="295" t="s">
        <v>32</v>
      </c>
      <c r="H2979" s="295" t="s">
        <v>10840</v>
      </c>
      <c r="I2979" s="295" t="s">
        <v>11040</v>
      </c>
      <c r="J2979" s="295" t="s">
        <v>10994</v>
      </c>
      <c r="K2979" s="295" t="s">
        <v>11787</v>
      </c>
      <c r="L2979" s="295" t="s">
        <v>11345</v>
      </c>
      <c r="M2979" s="295" t="s">
        <v>11044</v>
      </c>
      <c r="O2979" s="295" t="s">
        <v>14864</v>
      </c>
    </row>
    <row r="2980" ht="15.75" customHeight="1">
      <c r="B2980" s="295" t="s">
        <v>16850</v>
      </c>
      <c r="C2980" s="295">
        <v>1.2415335E8</v>
      </c>
      <c r="D2980" s="295" t="s">
        <v>1831</v>
      </c>
      <c r="E2980" s="295" t="s">
        <v>1831</v>
      </c>
      <c r="F2980" s="295" t="s">
        <v>6694</v>
      </c>
      <c r="G2980" s="295" t="s">
        <v>79</v>
      </c>
      <c r="I2980" s="295" t="s">
        <v>11417</v>
      </c>
      <c r="J2980" s="295" t="s">
        <v>10921</v>
      </c>
      <c r="K2980" s="295" t="s">
        <v>11344</v>
      </c>
      <c r="L2980" s="295" t="s">
        <v>10869</v>
      </c>
      <c r="M2980" s="295" t="s">
        <v>10935</v>
      </c>
      <c r="O2980" s="295" t="s">
        <v>11757</v>
      </c>
    </row>
    <row r="2981" ht="15.75" customHeight="1">
      <c r="B2981" s="295" t="s">
        <v>16852</v>
      </c>
      <c r="C2981" s="295">
        <v>1.2415335E8</v>
      </c>
      <c r="D2981" s="295" t="s">
        <v>1831</v>
      </c>
      <c r="E2981" s="295" t="s">
        <v>1831</v>
      </c>
      <c r="F2981" s="295" t="s">
        <v>6694</v>
      </c>
      <c r="G2981" s="295" t="s">
        <v>38</v>
      </c>
      <c r="I2981" s="295" t="s">
        <v>11141</v>
      </c>
      <c r="J2981" s="295" t="s">
        <v>11317</v>
      </c>
      <c r="K2981" s="295" t="s">
        <v>11774</v>
      </c>
      <c r="L2981" s="295" t="s">
        <v>10921</v>
      </c>
      <c r="M2981" s="295" t="s">
        <v>10935</v>
      </c>
      <c r="O2981" s="295" t="s">
        <v>11814</v>
      </c>
    </row>
    <row r="2982" ht="15.75" customHeight="1">
      <c r="B2982" s="295" t="s">
        <v>16853</v>
      </c>
      <c r="C2982" s="295">
        <v>1.2415335E8</v>
      </c>
      <c r="D2982" s="295" t="s">
        <v>1831</v>
      </c>
      <c r="E2982" s="295" t="s">
        <v>16854</v>
      </c>
      <c r="F2982" s="295" t="s">
        <v>6694</v>
      </c>
      <c r="G2982" s="295" t="s">
        <v>32</v>
      </c>
      <c r="I2982" s="295" t="s">
        <v>11363</v>
      </c>
      <c r="J2982" s="295" t="s">
        <v>11197</v>
      </c>
      <c r="K2982" s="295" t="s">
        <v>11914</v>
      </c>
      <c r="L2982" s="295" t="s">
        <v>10857</v>
      </c>
      <c r="M2982" s="295" t="s">
        <v>10988</v>
      </c>
      <c r="O2982" s="295" t="s">
        <v>13865</v>
      </c>
    </row>
    <row r="2983" ht="15.75" customHeight="1">
      <c r="B2983" s="295" t="s">
        <v>16856</v>
      </c>
      <c r="C2983" s="295">
        <v>1.24153503E8</v>
      </c>
      <c r="D2983" s="295" t="s">
        <v>1153</v>
      </c>
      <c r="E2983" s="295" t="s">
        <v>6698</v>
      </c>
      <c r="F2983" s="295" t="s">
        <v>6697</v>
      </c>
      <c r="G2983" s="295" t="s">
        <v>79</v>
      </c>
      <c r="I2983" s="295" t="s">
        <v>10840</v>
      </c>
      <c r="J2983" s="295" t="s">
        <v>10877</v>
      </c>
      <c r="K2983" s="295" t="s">
        <v>10984</v>
      </c>
      <c r="L2983" s="295" t="s">
        <v>10864</v>
      </c>
      <c r="M2983" s="295" t="s">
        <v>10908</v>
      </c>
      <c r="N2983" s="295" t="s">
        <v>10840</v>
      </c>
      <c r="O2983" s="295" t="s">
        <v>11973</v>
      </c>
    </row>
    <row r="2984" ht="15.75" customHeight="1">
      <c r="B2984" s="295" t="s">
        <v>16857</v>
      </c>
      <c r="C2984" s="295">
        <v>1.24153503E8</v>
      </c>
      <c r="D2984" s="295" t="s">
        <v>1153</v>
      </c>
      <c r="E2984" s="295" t="s">
        <v>6698</v>
      </c>
      <c r="F2984" s="295" t="s">
        <v>6697</v>
      </c>
      <c r="G2984" s="295" t="s">
        <v>38</v>
      </c>
      <c r="I2984" s="295" t="s">
        <v>10874</v>
      </c>
      <c r="J2984" s="295" t="s">
        <v>10844</v>
      </c>
      <c r="K2984" s="295" t="s">
        <v>11341</v>
      </c>
      <c r="L2984" s="295" t="s">
        <v>10843</v>
      </c>
      <c r="M2984" s="295" t="s">
        <v>11667</v>
      </c>
      <c r="O2984" s="295" t="s">
        <v>12919</v>
      </c>
    </row>
    <row r="2985" ht="15.75" customHeight="1">
      <c r="B2985" s="295" t="s">
        <v>16858</v>
      </c>
      <c r="C2985" s="295">
        <v>1.24153503E8</v>
      </c>
      <c r="D2985" s="295" t="s">
        <v>1153</v>
      </c>
      <c r="E2985" s="295" t="s">
        <v>16859</v>
      </c>
      <c r="F2985" s="295" t="s">
        <v>6697</v>
      </c>
      <c r="G2985" s="295" t="s">
        <v>32</v>
      </c>
      <c r="I2985" s="295" t="s">
        <v>10952</v>
      </c>
      <c r="J2985" s="295" t="s">
        <v>11430</v>
      </c>
      <c r="K2985" s="295" t="s">
        <v>12344</v>
      </c>
      <c r="L2985" s="295" t="s">
        <v>10873</v>
      </c>
      <c r="M2985" s="295" t="s">
        <v>11711</v>
      </c>
      <c r="N2985" s="295" t="s">
        <v>10840</v>
      </c>
      <c r="O2985" s="295" t="s">
        <v>10859</v>
      </c>
    </row>
    <row r="2986" ht="15.75" customHeight="1">
      <c r="B2986" s="295" t="s">
        <v>16860</v>
      </c>
      <c r="C2986" s="295">
        <v>1.24153503E8</v>
      </c>
      <c r="D2986" s="295" t="s">
        <v>1153</v>
      </c>
      <c r="E2986" s="295" t="s">
        <v>6702</v>
      </c>
      <c r="F2986" s="295" t="s">
        <v>6701</v>
      </c>
      <c r="G2986" s="295" t="s">
        <v>79</v>
      </c>
      <c r="I2986" s="295" t="s">
        <v>10921</v>
      </c>
      <c r="J2986" s="295" t="s">
        <v>10883</v>
      </c>
      <c r="K2986" s="295" t="s">
        <v>13787</v>
      </c>
      <c r="L2986" s="295" t="s">
        <v>10869</v>
      </c>
      <c r="M2986" s="295" t="s">
        <v>10900</v>
      </c>
      <c r="O2986" s="295" t="s">
        <v>13507</v>
      </c>
    </row>
    <row r="2987" ht="15.75" customHeight="1">
      <c r="B2987" s="295" t="s">
        <v>16862</v>
      </c>
      <c r="C2987" s="295">
        <v>1.24153503E8</v>
      </c>
      <c r="D2987" s="295" t="s">
        <v>1153</v>
      </c>
      <c r="E2987" s="295" t="s">
        <v>6702</v>
      </c>
      <c r="F2987" s="295" t="s">
        <v>6701</v>
      </c>
      <c r="G2987" s="295" t="s">
        <v>38</v>
      </c>
      <c r="I2987" s="295" t="s">
        <v>10988</v>
      </c>
      <c r="J2987" s="295" t="s">
        <v>10858</v>
      </c>
      <c r="K2987" s="295" t="s">
        <v>12368</v>
      </c>
      <c r="L2987" s="295" t="s">
        <v>10952</v>
      </c>
      <c r="M2987" s="295" t="s">
        <v>11359</v>
      </c>
      <c r="O2987" s="295" t="s">
        <v>16863</v>
      </c>
    </row>
    <row r="2988" ht="15.75" customHeight="1">
      <c r="B2988" s="295" t="s">
        <v>16864</v>
      </c>
      <c r="C2988" s="295">
        <v>1.24153503E8</v>
      </c>
      <c r="D2988" s="295" t="s">
        <v>1153</v>
      </c>
      <c r="E2988" s="295" t="s">
        <v>16865</v>
      </c>
      <c r="F2988" s="295" t="s">
        <v>6701</v>
      </c>
      <c r="G2988" s="295" t="s">
        <v>32</v>
      </c>
      <c r="I2988" s="295" t="s">
        <v>11391</v>
      </c>
      <c r="J2988" s="295" t="s">
        <v>10985</v>
      </c>
      <c r="K2988" s="295" t="s">
        <v>16866</v>
      </c>
      <c r="L2988" s="295" t="s">
        <v>11450</v>
      </c>
      <c r="M2988" s="295" t="s">
        <v>15676</v>
      </c>
      <c r="O2988" s="295" t="s">
        <v>6749</v>
      </c>
    </row>
    <row r="2989" ht="15.75" customHeight="1">
      <c r="B2989" s="295" t="s">
        <v>16867</v>
      </c>
      <c r="C2989" s="295">
        <v>1.24154003E8</v>
      </c>
      <c r="D2989" s="295" t="s">
        <v>1282</v>
      </c>
      <c r="E2989" s="295" t="s">
        <v>6707</v>
      </c>
      <c r="F2989" s="295" t="s">
        <v>6706</v>
      </c>
      <c r="G2989" s="295" t="s">
        <v>79</v>
      </c>
      <c r="H2989" s="295" t="s">
        <v>10840</v>
      </c>
      <c r="I2989" s="295" t="s">
        <v>10840</v>
      </c>
      <c r="J2989" s="295" t="s">
        <v>11868</v>
      </c>
      <c r="K2989" s="295" t="s">
        <v>11866</v>
      </c>
      <c r="L2989" s="295" t="s">
        <v>10869</v>
      </c>
      <c r="M2989" s="295" t="s">
        <v>10864</v>
      </c>
      <c r="O2989" s="295" t="s">
        <v>12076</v>
      </c>
    </row>
    <row r="2990" ht="15.75" customHeight="1">
      <c r="B2990" s="295" t="s">
        <v>16868</v>
      </c>
      <c r="C2990" s="295">
        <v>1.24154003E8</v>
      </c>
      <c r="D2990" s="295" t="s">
        <v>1282</v>
      </c>
      <c r="E2990" s="295" t="s">
        <v>6707</v>
      </c>
      <c r="F2990" s="295" t="s">
        <v>6706</v>
      </c>
      <c r="G2990" s="295" t="s">
        <v>38</v>
      </c>
      <c r="I2990" s="295" t="s">
        <v>10912</v>
      </c>
      <c r="J2990" s="295" t="s">
        <v>11118</v>
      </c>
      <c r="K2990" s="295" t="s">
        <v>12608</v>
      </c>
      <c r="L2990" s="295" t="s">
        <v>10919</v>
      </c>
      <c r="M2990" s="295" t="s">
        <v>10840</v>
      </c>
      <c r="O2990" s="295" t="s">
        <v>12073</v>
      </c>
    </row>
    <row r="2991" ht="15.75" customHeight="1">
      <c r="B2991" s="295" t="s">
        <v>16869</v>
      </c>
      <c r="C2991" s="295">
        <v>1.24154003E8</v>
      </c>
      <c r="D2991" s="295" t="s">
        <v>1282</v>
      </c>
      <c r="E2991" s="295" t="s">
        <v>16870</v>
      </c>
      <c r="F2991" s="295" t="s">
        <v>6706</v>
      </c>
      <c r="G2991" s="295" t="s">
        <v>32</v>
      </c>
      <c r="H2991" s="295" t="s">
        <v>10840</v>
      </c>
      <c r="I2991" s="295" t="s">
        <v>10993</v>
      </c>
      <c r="J2991" s="295" t="s">
        <v>10948</v>
      </c>
      <c r="K2991" s="295" t="s">
        <v>12879</v>
      </c>
      <c r="L2991" s="295" t="s">
        <v>11271</v>
      </c>
      <c r="M2991" s="295" t="s">
        <v>10917</v>
      </c>
      <c r="O2991" s="295" t="s">
        <v>12081</v>
      </c>
    </row>
    <row r="2992" ht="15.75" customHeight="1">
      <c r="B2992" s="295" t="s">
        <v>16872</v>
      </c>
      <c r="C2992" s="295">
        <v>1.24154003E8</v>
      </c>
      <c r="D2992" s="295" t="s">
        <v>1282</v>
      </c>
      <c r="E2992" s="295" t="s">
        <v>6711</v>
      </c>
      <c r="F2992" s="295" t="s">
        <v>6710</v>
      </c>
      <c r="G2992" s="295" t="s">
        <v>79</v>
      </c>
      <c r="I2992" s="295" t="s">
        <v>10840</v>
      </c>
      <c r="J2992" s="295" t="s">
        <v>11959</v>
      </c>
      <c r="K2992" s="295" t="s">
        <v>10977</v>
      </c>
      <c r="L2992" s="295" t="s">
        <v>10840</v>
      </c>
      <c r="M2992" s="295" t="s">
        <v>10840</v>
      </c>
      <c r="O2992" s="295" t="s">
        <v>12087</v>
      </c>
    </row>
    <row r="2993" ht="15.75" customHeight="1">
      <c r="B2993" s="295" t="s">
        <v>16873</v>
      </c>
      <c r="C2993" s="295">
        <v>1.24154003E8</v>
      </c>
      <c r="D2993" s="295" t="s">
        <v>1282</v>
      </c>
      <c r="E2993" s="295" t="s">
        <v>6711</v>
      </c>
      <c r="F2993" s="295" t="s">
        <v>6710</v>
      </c>
      <c r="G2993" s="295" t="s">
        <v>38</v>
      </c>
      <c r="I2993" s="295" t="s">
        <v>10840</v>
      </c>
      <c r="J2993" s="295" t="s">
        <v>10849</v>
      </c>
      <c r="K2993" s="295" t="s">
        <v>11766</v>
      </c>
      <c r="L2993" s="295" t="s">
        <v>10840</v>
      </c>
      <c r="M2993" s="295" t="s">
        <v>10840</v>
      </c>
      <c r="O2993" s="295" t="s">
        <v>11314</v>
      </c>
    </row>
    <row r="2994" ht="15.75" customHeight="1">
      <c r="B2994" s="295" t="s">
        <v>16874</v>
      </c>
      <c r="C2994" s="295">
        <v>1.24154003E8</v>
      </c>
      <c r="D2994" s="295" t="s">
        <v>1282</v>
      </c>
      <c r="E2994" s="295" t="s">
        <v>16875</v>
      </c>
      <c r="F2994" s="295" t="s">
        <v>6710</v>
      </c>
      <c r="G2994" s="295" t="s">
        <v>32</v>
      </c>
      <c r="I2994" s="295" t="s">
        <v>10840</v>
      </c>
      <c r="J2994" s="295" t="s">
        <v>12010</v>
      </c>
      <c r="K2994" s="295" t="s">
        <v>11045</v>
      </c>
      <c r="L2994" s="295" t="s">
        <v>10862</v>
      </c>
      <c r="M2994" s="295" t="s">
        <v>10874</v>
      </c>
      <c r="O2994" s="295" t="s">
        <v>13092</v>
      </c>
    </row>
    <row r="2995" ht="15.75" customHeight="1">
      <c r="B2995" s="295" t="s">
        <v>16876</v>
      </c>
      <c r="C2995" s="295">
        <v>1.24156503E8</v>
      </c>
      <c r="D2995" s="295" t="s">
        <v>1632</v>
      </c>
      <c r="E2995" s="295" t="s">
        <v>6715</v>
      </c>
      <c r="F2995" s="295" t="s">
        <v>6714</v>
      </c>
      <c r="G2995" s="295" t="s">
        <v>79</v>
      </c>
      <c r="H2995" s="295" t="s">
        <v>10840</v>
      </c>
      <c r="I2995" s="295" t="s">
        <v>10888</v>
      </c>
      <c r="J2995" s="295" t="s">
        <v>11039</v>
      </c>
      <c r="K2995" s="295" t="s">
        <v>10889</v>
      </c>
      <c r="L2995" s="295" t="s">
        <v>10874</v>
      </c>
      <c r="O2995" s="295" t="s">
        <v>11990</v>
      </c>
    </row>
    <row r="2996" ht="15.75" customHeight="1">
      <c r="B2996" s="295" t="s">
        <v>16877</v>
      </c>
      <c r="C2996" s="295">
        <v>1.24156503E8</v>
      </c>
      <c r="D2996" s="295" t="s">
        <v>1632</v>
      </c>
      <c r="E2996" s="295" t="s">
        <v>6715</v>
      </c>
      <c r="F2996" s="295" t="s">
        <v>6714</v>
      </c>
      <c r="G2996" s="295" t="s">
        <v>38</v>
      </c>
      <c r="I2996" s="295" t="s">
        <v>10843</v>
      </c>
      <c r="J2996" s="295" t="s">
        <v>11026</v>
      </c>
      <c r="K2996" s="295" t="s">
        <v>12454</v>
      </c>
      <c r="L2996" s="295" t="s">
        <v>10850</v>
      </c>
      <c r="O2996" s="295" t="s">
        <v>13061</v>
      </c>
    </row>
    <row r="2997" ht="15.75" customHeight="1">
      <c r="B2997" s="295" t="s">
        <v>16879</v>
      </c>
      <c r="C2997" s="295">
        <v>1.24156503E8</v>
      </c>
      <c r="D2997" s="295" t="s">
        <v>1632</v>
      </c>
      <c r="E2997" s="295" t="s">
        <v>16880</v>
      </c>
      <c r="F2997" s="295" t="s">
        <v>6714</v>
      </c>
      <c r="G2997" s="295" t="s">
        <v>32</v>
      </c>
      <c r="H2997" s="295" t="s">
        <v>10840</v>
      </c>
      <c r="I2997" s="295" t="s">
        <v>11229</v>
      </c>
      <c r="J2997" s="295" t="s">
        <v>11106</v>
      </c>
      <c r="K2997" s="295" t="s">
        <v>15551</v>
      </c>
      <c r="L2997" s="295" t="s">
        <v>11450</v>
      </c>
      <c r="O2997" s="295" t="s">
        <v>14096</v>
      </c>
    </row>
    <row r="2998" ht="15.75" customHeight="1">
      <c r="B2998" s="295" t="s">
        <v>16881</v>
      </c>
      <c r="C2998" s="295">
        <v>1.24156503E8</v>
      </c>
      <c r="D2998" s="295" t="s">
        <v>1632</v>
      </c>
      <c r="E2998" s="295" t="s">
        <v>6720</v>
      </c>
      <c r="F2998" s="295" t="s">
        <v>6719</v>
      </c>
      <c r="G2998" s="295" t="s">
        <v>79</v>
      </c>
      <c r="I2998" s="295" t="s">
        <v>10840</v>
      </c>
      <c r="J2998" s="295" t="s">
        <v>11229</v>
      </c>
      <c r="K2998" s="295" t="s">
        <v>11141</v>
      </c>
      <c r="L2998" s="295" t="s">
        <v>10840</v>
      </c>
      <c r="O2998" s="295" t="s">
        <v>11257</v>
      </c>
    </row>
    <row r="2999" ht="15.75" customHeight="1">
      <c r="B2999" s="295" t="s">
        <v>16882</v>
      </c>
      <c r="C2999" s="295">
        <v>1.24156503E8</v>
      </c>
      <c r="D2999" s="295" t="s">
        <v>1632</v>
      </c>
      <c r="E2999" s="295" t="s">
        <v>6720</v>
      </c>
      <c r="F2999" s="295" t="s">
        <v>6719</v>
      </c>
      <c r="G2999" s="295" t="s">
        <v>38</v>
      </c>
      <c r="I2999" s="295" t="s">
        <v>10840</v>
      </c>
      <c r="J2999" s="295" t="s">
        <v>11055</v>
      </c>
      <c r="K2999" s="295" t="s">
        <v>10881</v>
      </c>
      <c r="L2999" s="295" t="s">
        <v>10840</v>
      </c>
      <c r="O2999" s="295" t="s">
        <v>12751</v>
      </c>
    </row>
    <row r="3000" ht="15.75" customHeight="1">
      <c r="B3000" s="295" t="s">
        <v>16883</v>
      </c>
      <c r="C3000" s="295">
        <v>1.24156503E8</v>
      </c>
      <c r="D3000" s="295" t="s">
        <v>1632</v>
      </c>
      <c r="E3000" s="295" t="s">
        <v>16884</v>
      </c>
      <c r="F3000" s="295" t="s">
        <v>6719</v>
      </c>
      <c r="G3000" s="295" t="s">
        <v>32</v>
      </c>
      <c r="I3000" s="295" t="s">
        <v>10912</v>
      </c>
      <c r="J3000" s="295" t="s">
        <v>11026</v>
      </c>
      <c r="K3000" s="295" t="s">
        <v>10900</v>
      </c>
      <c r="L3000" s="295" t="s">
        <v>10874</v>
      </c>
      <c r="O3000" s="295" t="s">
        <v>11118</v>
      </c>
    </row>
    <row r="3001" ht="15.75" customHeight="1">
      <c r="B3001" s="295" t="s">
        <v>16885</v>
      </c>
      <c r="C3001" s="295">
        <v>1.24156603E8</v>
      </c>
      <c r="D3001" s="295" t="s">
        <v>1648</v>
      </c>
      <c r="E3001" s="295" t="s">
        <v>6724</v>
      </c>
      <c r="F3001" s="295" t="s">
        <v>6723</v>
      </c>
      <c r="G3001" s="295" t="s">
        <v>79</v>
      </c>
      <c r="I3001" s="295" t="s">
        <v>10873</v>
      </c>
      <c r="J3001" s="295" t="s">
        <v>10844</v>
      </c>
      <c r="K3001" s="295" t="s">
        <v>11414</v>
      </c>
      <c r="L3001" s="295" t="s">
        <v>10955</v>
      </c>
      <c r="M3001" s="295" t="s">
        <v>11489</v>
      </c>
      <c r="N3001" s="295" t="s">
        <v>10840</v>
      </c>
      <c r="O3001" s="295" t="s">
        <v>15765</v>
      </c>
    </row>
    <row r="3002" ht="15.75" customHeight="1">
      <c r="B3002" s="295" t="s">
        <v>16886</v>
      </c>
      <c r="C3002" s="295">
        <v>1.24156603E8</v>
      </c>
      <c r="D3002" s="295" t="s">
        <v>1648</v>
      </c>
      <c r="E3002" s="295" t="s">
        <v>6724</v>
      </c>
      <c r="F3002" s="295" t="s">
        <v>6723</v>
      </c>
      <c r="G3002" s="295" t="s">
        <v>38</v>
      </c>
      <c r="H3002" s="295" t="s">
        <v>10840</v>
      </c>
      <c r="I3002" s="295" t="s">
        <v>10844</v>
      </c>
      <c r="J3002" s="295" t="s">
        <v>11182</v>
      </c>
      <c r="K3002" s="295" t="s">
        <v>16866</v>
      </c>
      <c r="L3002" s="295" t="s">
        <v>10873</v>
      </c>
      <c r="M3002" s="295" t="s">
        <v>11074</v>
      </c>
      <c r="N3002" s="295" t="s">
        <v>10840</v>
      </c>
      <c r="O3002" s="295" t="s">
        <v>12249</v>
      </c>
    </row>
    <row r="3003" ht="15.75" customHeight="1">
      <c r="B3003" s="295" t="s">
        <v>16888</v>
      </c>
      <c r="C3003" s="295">
        <v>1.24156603E8</v>
      </c>
      <c r="D3003" s="295" t="s">
        <v>1648</v>
      </c>
      <c r="E3003" s="295" t="s">
        <v>16889</v>
      </c>
      <c r="F3003" s="295" t="s">
        <v>6723</v>
      </c>
      <c r="G3003" s="295" t="s">
        <v>32</v>
      </c>
      <c r="H3003" s="295" t="s">
        <v>10840</v>
      </c>
      <c r="I3003" s="295" t="s">
        <v>11141</v>
      </c>
      <c r="J3003" s="295" t="s">
        <v>11123</v>
      </c>
      <c r="K3003" s="295" t="s">
        <v>16890</v>
      </c>
      <c r="L3003" s="295" t="s">
        <v>11427</v>
      </c>
      <c r="M3003" s="295" t="s">
        <v>11540</v>
      </c>
      <c r="N3003" s="295" t="s">
        <v>10840</v>
      </c>
      <c r="O3003" s="295" t="s">
        <v>16891</v>
      </c>
    </row>
    <row r="3004" ht="15.75" customHeight="1">
      <c r="B3004" s="295" t="s">
        <v>16892</v>
      </c>
      <c r="C3004" s="295">
        <v>1.24156603E8</v>
      </c>
      <c r="D3004" s="295" t="s">
        <v>1648</v>
      </c>
      <c r="E3004" s="295" t="s">
        <v>6728</v>
      </c>
      <c r="F3004" s="295" t="s">
        <v>6727</v>
      </c>
      <c r="G3004" s="295" t="s">
        <v>79</v>
      </c>
      <c r="H3004" s="295" t="s">
        <v>10840</v>
      </c>
      <c r="I3004" s="295" t="s">
        <v>10888</v>
      </c>
      <c r="J3004" s="295" t="s">
        <v>10850</v>
      </c>
      <c r="K3004" s="295" t="s">
        <v>11443</v>
      </c>
      <c r="L3004" s="295" t="s">
        <v>10862</v>
      </c>
      <c r="M3004" s="295" t="s">
        <v>11055</v>
      </c>
      <c r="O3004" s="295" t="s">
        <v>12953</v>
      </c>
    </row>
    <row r="3005" ht="15.75" customHeight="1">
      <c r="B3005" s="295" t="s">
        <v>16893</v>
      </c>
      <c r="C3005" s="295">
        <v>1.24156603E8</v>
      </c>
      <c r="D3005" s="295" t="s">
        <v>1648</v>
      </c>
      <c r="E3005" s="295" t="s">
        <v>6728</v>
      </c>
      <c r="F3005" s="295" t="s">
        <v>6727</v>
      </c>
      <c r="G3005" s="295" t="s">
        <v>38</v>
      </c>
      <c r="I3005" s="295" t="s">
        <v>10901</v>
      </c>
      <c r="J3005" s="295" t="s">
        <v>10921</v>
      </c>
      <c r="K3005" s="295" t="s">
        <v>10989</v>
      </c>
      <c r="L3005" s="295" t="s">
        <v>10921</v>
      </c>
      <c r="M3005" s="295" t="s">
        <v>10952</v>
      </c>
      <c r="O3005" s="295" t="s">
        <v>12142</v>
      </c>
    </row>
    <row r="3006" ht="15.75" customHeight="1">
      <c r="B3006" s="295" t="s">
        <v>16894</v>
      </c>
      <c r="C3006" s="295">
        <v>1.24156603E8</v>
      </c>
      <c r="D3006" s="295" t="s">
        <v>1648</v>
      </c>
      <c r="E3006" s="295" t="s">
        <v>16895</v>
      </c>
      <c r="F3006" s="295" t="s">
        <v>6727</v>
      </c>
      <c r="G3006" s="295" t="s">
        <v>32</v>
      </c>
      <c r="H3006" s="295" t="s">
        <v>10840</v>
      </c>
      <c r="I3006" s="295" t="s">
        <v>10921</v>
      </c>
      <c r="J3006" s="295" t="s">
        <v>11301</v>
      </c>
      <c r="K3006" s="295" t="s">
        <v>15780</v>
      </c>
      <c r="L3006" s="295" t="s">
        <v>11019</v>
      </c>
      <c r="M3006" s="295" t="s">
        <v>10851</v>
      </c>
      <c r="O3006" s="295" t="s">
        <v>16896</v>
      </c>
    </row>
    <row r="3007" ht="15.75" customHeight="1">
      <c r="B3007" s="295" t="s">
        <v>16897</v>
      </c>
      <c r="C3007" s="295">
        <v>1.24156703E8</v>
      </c>
      <c r="D3007" s="295" t="s">
        <v>1651</v>
      </c>
      <c r="E3007" s="295" t="s">
        <v>6733</v>
      </c>
      <c r="F3007" s="295" t="s">
        <v>6732</v>
      </c>
      <c r="G3007" s="295" t="s">
        <v>79</v>
      </c>
      <c r="I3007" s="295" t="s">
        <v>10840</v>
      </c>
      <c r="J3007" s="295" t="s">
        <v>10896</v>
      </c>
      <c r="K3007" s="295" t="s">
        <v>11611</v>
      </c>
      <c r="L3007" s="295" t="s">
        <v>10919</v>
      </c>
      <c r="O3007" s="295" t="s">
        <v>11790</v>
      </c>
    </row>
    <row r="3008" ht="15.75" customHeight="1">
      <c r="B3008" s="295" t="s">
        <v>16899</v>
      </c>
      <c r="C3008" s="295">
        <v>1.24156703E8</v>
      </c>
      <c r="D3008" s="295" t="s">
        <v>1651</v>
      </c>
      <c r="E3008" s="295" t="s">
        <v>6733</v>
      </c>
      <c r="F3008" s="295" t="s">
        <v>6732</v>
      </c>
      <c r="G3008" s="295" t="s">
        <v>38</v>
      </c>
      <c r="I3008" s="295" t="s">
        <v>10840</v>
      </c>
      <c r="J3008" s="295" t="s">
        <v>11873</v>
      </c>
      <c r="K3008" s="295" t="s">
        <v>12208</v>
      </c>
      <c r="L3008" s="295" t="s">
        <v>10901</v>
      </c>
      <c r="N3008" s="295" t="s">
        <v>10840</v>
      </c>
      <c r="O3008" s="295" t="s">
        <v>12083</v>
      </c>
    </row>
    <row r="3009" ht="15.75" customHeight="1">
      <c r="B3009" s="295" t="s">
        <v>16900</v>
      </c>
      <c r="C3009" s="295">
        <v>1.24156703E8</v>
      </c>
      <c r="D3009" s="295" t="s">
        <v>1651</v>
      </c>
      <c r="E3009" s="295" t="s">
        <v>16901</v>
      </c>
      <c r="F3009" s="295" t="s">
        <v>6732</v>
      </c>
      <c r="G3009" s="295" t="s">
        <v>32</v>
      </c>
      <c r="I3009" s="295" t="s">
        <v>10864</v>
      </c>
      <c r="J3009" s="295" t="s">
        <v>13242</v>
      </c>
      <c r="K3009" s="295" t="s">
        <v>11886</v>
      </c>
      <c r="L3009" s="295" t="s">
        <v>10993</v>
      </c>
      <c r="N3009" s="295" t="s">
        <v>10840</v>
      </c>
      <c r="O3009" s="295" t="s">
        <v>11740</v>
      </c>
    </row>
    <row r="3010" ht="15.75" customHeight="1">
      <c r="B3010" s="295" t="s">
        <v>16902</v>
      </c>
      <c r="C3010" s="295">
        <v>1.24156703E8</v>
      </c>
      <c r="D3010" s="295" t="s">
        <v>1651</v>
      </c>
      <c r="E3010" s="295" t="s">
        <v>6737</v>
      </c>
      <c r="F3010" s="295" t="s">
        <v>6736</v>
      </c>
      <c r="G3010" s="295" t="s">
        <v>79</v>
      </c>
      <c r="I3010" s="295" t="s">
        <v>10912</v>
      </c>
      <c r="J3010" s="295" t="s">
        <v>11036</v>
      </c>
      <c r="K3010" s="295" t="s">
        <v>12084</v>
      </c>
      <c r="L3010" s="295" t="s">
        <v>10988</v>
      </c>
      <c r="M3010" s="295" t="s">
        <v>10840</v>
      </c>
      <c r="O3010" s="295" t="s">
        <v>10948</v>
      </c>
    </row>
    <row r="3011" ht="15.75" customHeight="1">
      <c r="B3011" s="295" t="s">
        <v>16903</v>
      </c>
      <c r="C3011" s="295">
        <v>1.24156703E8</v>
      </c>
      <c r="D3011" s="295" t="s">
        <v>1651</v>
      </c>
      <c r="E3011" s="295" t="s">
        <v>6737</v>
      </c>
      <c r="F3011" s="295" t="s">
        <v>6736</v>
      </c>
      <c r="G3011" s="295" t="s">
        <v>38</v>
      </c>
      <c r="I3011" s="295" t="s">
        <v>10862</v>
      </c>
      <c r="J3011" s="295" t="s">
        <v>13242</v>
      </c>
      <c r="K3011" s="295" t="s">
        <v>11080</v>
      </c>
      <c r="L3011" s="295" t="s">
        <v>10864</v>
      </c>
      <c r="M3011" s="295" t="s">
        <v>10840</v>
      </c>
      <c r="O3011" s="295" t="s">
        <v>10948</v>
      </c>
    </row>
    <row r="3012" ht="15.75" customHeight="1">
      <c r="B3012" s="295" t="s">
        <v>16905</v>
      </c>
      <c r="C3012" s="295">
        <v>1.24156703E8</v>
      </c>
      <c r="D3012" s="295" t="s">
        <v>1651</v>
      </c>
      <c r="E3012" s="295" t="s">
        <v>16906</v>
      </c>
      <c r="F3012" s="295" t="s">
        <v>6736</v>
      </c>
      <c r="G3012" s="295" t="s">
        <v>32</v>
      </c>
      <c r="I3012" s="295" t="s">
        <v>11021</v>
      </c>
      <c r="J3012" s="295" t="s">
        <v>12919</v>
      </c>
      <c r="K3012" s="295" t="s">
        <v>10949</v>
      </c>
      <c r="L3012" s="295" t="s">
        <v>10955</v>
      </c>
      <c r="M3012" s="295" t="s">
        <v>10840</v>
      </c>
      <c r="O3012" s="295" t="s">
        <v>16907</v>
      </c>
    </row>
    <row r="3013" ht="15.75" customHeight="1">
      <c r="B3013" s="295" t="s">
        <v>16908</v>
      </c>
      <c r="C3013" s="295">
        <v>1.24157203E8</v>
      </c>
      <c r="D3013" s="295" t="s">
        <v>1744</v>
      </c>
      <c r="E3013" s="295" t="s">
        <v>6741</v>
      </c>
      <c r="F3013" s="295" t="s">
        <v>6740</v>
      </c>
      <c r="G3013" s="295" t="s">
        <v>79</v>
      </c>
      <c r="I3013" s="295" t="s">
        <v>10874</v>
      </c>
      <c r="J3013" s="295" t="s">
        <v>11273</v>
      </c>
      <c r="K3013" s="295" t="s">
        <v>11095</v>
      </c>
      <c r="L3013" s="295" t="s">
        <v>10919</v>
      </c>
      <c r="M3013" s="295" t="s">
        <v>10840</v>
      </c>
      <c r="O3013" s="295" t="s">
        <v>12286</v>
      </c>
    </row>
    <row r="3014" ht="15.75" customHeight="1">
      <c r="B3014" s="295" t="s">
        <v>16909</v>
      </c>
      <c r="C3014" s="295">
        <v>1.24157203E8</v>
      </c>
      <c r="D3014" s="295" t="s">
        <v>1744</v>
      </c>
      <c r="E3014" s="295" t="s">
        <v>6741</v>
      </c>
      <c r="F3014" s="295" t="s">
        <v>6740</v>
      </c>
      <c r="G3014" s="295" t="s">
        <v>38</v>
      </c>
      <c r="I3014" s="295" t="s">
        <v>10874</v>
      </c>
      <c r="J3014" s="295" t="s">
        <v>10969</v>
      </c>
      <c r="K3014" s="295" t="s">
        <v>11437</v>
      </c>
      <c r="L3014" s="295" t="s">
        <v>10995</v>
      </c>
      <c r="M3014" s="295" t="s">
        <v>10840</v>
      </c>
      <c r="O3014" s="295" t="s">
        <v>11794</v>
      </c>
    </row>
    <row r="3015" ht="15.75" customHeight="1">
      <c r="B3015" s="295" t="s">
        <v>16911</v>
      </c>
      <c r="C3015" s="295">
        <v>1.24157203E8</v>
      </c>
      <c r="D3015" s="295" t="s">
        <v>1744</v>
      </c>
      <c r="E3015" s="295" t="s">
        <v>16912</v>
      </c>
      <c r="F3015" s="295" t="s">
        <v>6740</v>
      </c>
      <c r="G3015" s="295" t="s">
        <v>32</v>
      </c>
      <c r="I3015" s="295" t="s">
        <v>11378</v>
      </c>
      <c r="J3015" s="295" t="s">
        <v>11383</v>
      </c>
      <c r="K3015" s="295" t="s">
        <v>11857</v>
      </c>
      <c r="L3015" s="295" t="s">
        <v>11018</v>
      </c>
      <c r="M3015" s="295" t="s">
        <v>10862</v>
      </c>
      <c r="O3015" s="295" t="s">
        <v>11414</v>
      </c>
    </row>
    <row r="3016" ht="15.75" customHeight="1">
      <c r="B3016" s="295" t="s">
        <v>16913</v>
      </c>
      <c r="C3016" s="295">
        <v>1.24157203E8</v>
      </c>
      <c r="D3016" s="295" t="s">
        <v>1744</v>
      </c>
      <c r="E3016" s="295" t="s">
        <v>6746</v>
      </c>
      <c r="F3016" s="295" t="s">
        <v>6745</v>
      </c>
      <c r="G3016" s="295" t="s">
        <v>79</v>
      </c>
      <c r="H3016" s="295" t="s">
        <v>10840</v>
      </c>
      <c r="I3016" s="295" t="s">
        <v>10993</v>
      </c>
      <c r="J3016" s="295" t="s">
        <v>10907</v>
      </c>
      <c r="K3016" s="295" t="s">
        <v>14506</v>
      </c>
      <c r="L3016" s="295" t="s">
        <v>11271</v>
      </c>
      <c r="M3016" s="295" t="s">
        <v>11041</v>
      </c>
      <c r="O3016" s="295" t="s">
        <v>11919</v>
      </c>
    </row>
    <row r="3017" ht="15.75" customHeight="1">
      <c r="B3017" s="295" t="s">
        <v>16914</v>
      </c>
      <c r="C3017" s="295">
        <v>1.24157203E8</v>
      </c>
      <c r="D3017" s="295" t="s">
        <v>1744</v>
      </c>
      <c r="E3017" s="295" t="s">
        <v>6746</v>
      </c>
      <c r="F3017" s="295" t="s">
        <v>6745</v>
      </c>
      <c r="G3017" s="295" t="s">
        <v>38</v>
      </c>
      <c r="I3017" s="295" t="s">
        <v>10873</v>
      </c>
      <c r="J3017" s="295" t="s">
        <v>11065</v>
      </c>
      <c r="K3017" s="295" t="s">
        <v>13006</v>
      </c>
      <c r="L3017" s="295" t="s">
        <v>10873</v>
      </c>
      <c r="M3017" s="295" t="s">
        <v>10921</v>
      </c>
      <c r="O3017" s="295" t="s">
        <v>12228</v>
      </c>
    </row>
    <row r="3018" ht="15.75" customHeight="1">
      <c r="B3018" s="295" t="s">
        <v>16916</v>
      </c>
      <c r="C3018" s="295">
        <v>1.24157203E8</v>
      </c>
      <c r="D3018" s="295" t="s">
        <v>1744</v>
      </c>
      <c r="E3018" s="295" t="s">
        <v>16917</v>
      </c>
      <c r="F3018" s="295" t="s">
        <v>6745</v>
      </c>
      <c r="G3018" s="295" t="s">
        <v>32</v>
      </c>
      <c r="H3018" s="295" t="s">
        <v>10840</v>
      </c>
      <c r="I3018" s="295" t="s">
        <v>11418</v>
      </c>
      <c r="J3018" s="295" t="s">
        <v>10889</v>
      </c>
      <c r="K3018" s="295" t="s">
        <v>11685</v>
      </c>
      <c r="L3018" s="295" t="s">
        <v>11024</v>
      </c>
      <c r="M3018" s="295" t="s">
        <v>11418</v>
      </c>
      <c r="O3018" s="295" t="s">
        <v>11272</v>
      </c>
    </row>
    <row r="3019" ht="15.75" customHeight="1">
      <c r="B3019" s="295" t="s">
        <v>16918</v>
      </c>
      <c r="C3019" s="295">
        <v>1.24157802E8</v>
      </c>
      <c r="D3019" s="295" t="s">
        <v>2043</v>
      </c>
      <c r="E3019" s="295" t="s">
        <v>6750</v>
      </c>
      <c r="F3019" s="295" t="s">
        <v>6749</v>
      </c>
      <c r="G3019" s="295" t="s">
        <v>79</v>
      </c>
      <c r="I3019" s="295" t="s">
        <v>10901</v>
      </c>
      <c r="J3019" s="295" t="s">
        <v>10840</v>
      </c>
      <c r="K3019" s="295" t="s">
        <v>11078</v>
      </c>
      <c r="L3019" s="295" t="s">
        <v>10888</v>
      </c>
      <c r="M3019" s="295" t="s">
        <v>11032</v>
      </c>
      <c r="O3019" s="295" t="s">
        <v>12504</v>
      </c>
    </row>
    <row r="3020" ht="15.75" customHeight="1">
      <c r="B3020" s="295" t="s">
        <v>16919</v>
      </c>
      <c r="C3020" s="295">
        <v>1.24157802E8</v>
      </c>
      <c r="D3020" s="295" t="s">
        <v>2043</v>
      </c>
      <c r="E3020" s="295" t="s">
        <v>6750</v>
      </c>
      <c r="F3020" s="295" t="s">
        <v>6749</v>
      </c>
      <c r="G3020" s="295" t="s">
        <v>38</v>
      </c>
      <c r="I3020" s="295" t="s">
        <v>10840</v>
      </c>
      <c r="J3020" s="295" t="s">
        <v>10840</v>
      </c>
      <c r="K3020" s="295" t="s">
        <v>11092</v>
      </c>
      <c r="L3020" s="295" t="s">
        <v>10869</v>
      </c>
      <c r="M3020" s="295" t="s">
        <v>11417</v>
      </c>
      <c r="O3020" s="295" t="s">
        <v>12272</v>
      </c>
    </row>
    <row r="3021" ht="15.75" customHeight="1">
      <c r="B3021" s="295" t="s">
        <v>16920</v>
      </c>
      <c r="C3021" s="295">
        <v>1.24157802E8</v>
      </c>
      <c r="D3021" s="295" t="s">
        <v>2043</v>
      </c>
      <c r="E3021" s="295" t="s">
        <v>16921</v>
      </c>
      <c r="F3021" s="295" t="s">
        <v>6749</v>
      </c>
      <c r="G3021" s="295" t="s">
        <v>32</v>
      </c>
      <c r="I3021" s="295" t="s">
        <v>10864</v>
      </c>
      <c r="J3021" s="295" t="s">
        <v>10862</v>
      </c>
      <c r="K3021" s="295" t="s">
        <v>11361</v>
      </c>
      <c r="L3021" s="295" t="s">
        <v>11517</v>
      </c>
      <c r="M3021" s="295" t="s">
        <v>10984</v>
      </c>
      <c r="O3021" s="295" t="s">
        <v>11050</v>
      </c>
    </row>
    <row r="3022" ht="15.75" customHeight="1">
      <c r="B3022" s="295" t="s">
        <v>16923</v>
      </c>
      <c r="C3022" s="295">
        <v>1.24157802E8</v>
      </c>
      <c r="D3022" s="295" t="s">
        <v>2043</v>
      </c>
      <c r="E3022" s="295" t="s">
        <v>6754</v>
      </c>
      <c r="F3022" s="295" t="s">
        <v>6753</v>
      </c>
      <c r="G3022" s="295" t="s">
        <v>79</v>
      </c>
      <c r="H3022" s="295" t="s">
        <v>10840</v>
      </c>
      <c r="I3022" s="295" t="s">
        <v>11041</v>
      </c>
      <c r="J3022" s="295" t="s">
        <v>10970</v>
      </c>
      <c r="K3022" s="295" t="s">
        <v>16924</v>
      </c>
      <c r="L3022" s="295" t="s">
        <v>10851</v>
      </c>
      <c r="M3022" s="295" t="s">
        <v>13306</v>
      </c>
      <c r="O3022" s="295" t="s">
        <v>16925</v>
      </c>
    </row>
    <row r="3023" ht="15.75" customHeight="1">
      <c r="B3023" s="295" t="s">
        <v>16926</v>
      </c>
      <c r="C3023" s="295">
        <v>1.24157802E8</v>
      </c>
      <c r="D3023" s="295" t="s">
        <v>2043</v>
      </c>
      <c r="E3023" s="295" t="s">
        <v>6754</v>
      </c>
      <c r="F3023" s="295" t="s">
        <v>6753</v>
      </c>
      <c r="G3023" s="295" t="s">
        <v>38</v>
      </c>
      <c r="I3023" s="295" t="s">
        <v>11517</v>
      </c>
      <c r="J3023" s="295" t="s">
        <v>11143</v>
      </c>
      <c r="K3023" s="295" t="s">
        <v>13935</v>
      </c>
      <c r="L3023" s="295" t="s">
        <v>11424</v>
      </c>
      <c r="M3023" s="295" t="s">
        <v>11567</v>
      </c>
      <c r="N3023" s="295" t="s">
        <v>10840</v>
      </c>
      <c r="O3023" s="295" t="s">
        <v>16927</v>
      </c>
    </row>
    <row r="3024" ht="15.75" customHeight="1">
      <c r="B3024" s="295" t="s">
        <v>16928</v>
      </c>
      <c r="C3024" s="295">
        <v>1.24157802E8</v>
      </c>
      <c r="D3024" s="295" t="s">
        <v>2043</v>
      </c>
      <c r="E3024" s="295" t="s">
        <v>16929</v>
      </c>
      <c r="F3024" s="295" t="s">
        <v>6753</v>
      </c>
      <c r="G3024" s="295" t="s">
        <v>32</v>
      </c>
      <c r="H3024" s="295" t="s">
        <v>10840</v>
      </c>
      <c r="I3024" s="295" t="s">
        <v>11024</v>
      </c>
      <c r="J3024" s="295" t="s">
        <v>11611</v>
      </c>
      <c r="K3024" s="295" t="s">
        <v>16930</v>
      </c>
      <c r="L3024" s="295" t="s">
        <v>12737</v>
      </c>
      <c r="M3024" s="295" t="s">
        <v>16228</v>
      </c>
      <c r="N3024" s="295" t="s">
        <v>10840</v>
      </c>
      <c r="O3024" s="295" t="s">
        <v>13782</v>
      </c>
    </row>
    <row r="3025" ht="15.75" customHeight="1">
      <c r="B3025" s="295" t="s">
        <v>16932</v>
      </c>
      <c r="C3025" s="295">
        <v>1.24157802E8</v>
      </c>
      <c r="D3025" s="295" t="s">
        <v>2043</v>
      </c>
      <c r="E3025" s="295" t="s">
        <v>6758</v>
      </c>
      <c r="F3025" s="295" t="s">
        <v>6757</v>
      </c>
      <c r="G3025" s="295" t="s">
        <v>79</v>
      </c>
      <c r="I3025" s="295" t="s">
        <v>10840</v>
      </c>
      <c r="J3025" s="295" t="s">
        <v>10843</v>
      </c>
      <c r="K3025" s="295" t="s">
        <v>11764</v>
      </c>
      <c r="L3025" s="295" t="s">
        <v>10867</v>
      </c>
      <c r="M3025" s="295" t="s">
        <v>11417</v>
      </c>
      <c r="O3025" s="295" t="s">
        <v>12010</v>
      </c>
    </row>
    <row r="3026" ht="15.75" customHeight="1">
      <c r="B3026" s="295" t="s">
        <v>16933</v>
      </c>
      <c r="C3026" s="295">
        <v>1.24157802E8</v>
      </c>
      <c r="D3026" s="295" t="s">
        <v>2043</v>
      </c>
      <c r="E3026" s="295" t="s">
        <v>6758</v>
      </c>
      <c r="F3026" s="295" t="s">
        <v>6757</v>
      </c>
      <c r="G3026" s="295" t="s">
        <v>38</v>
      </c>
      <c r="I3026" s="295" t="s">
        <v>10901</v>
      </c>
      <c r="J3026" s="295" t="s">
        <v>10874</v>
      </c>
      <c r="K3026" s="295" t="s">
        <v>10911</v>
      </c>
      <c r="L3026" s="295" t="s">
        <v>10862</v>
      </c>
      <c r="M3026" s="295" t="s">
        <v>12105</v>
      </c>
      <c r="O3026" s="295" t="s">
        <v>14506</v>
      </c>
    </row>
    <row r="3027" ht="15.75" customHeight="1">
      <c r="B3027" s="295" t="s">
        <v>16934</v>
      </c>
      <c r="C3027" s="295">
        <v>1.24157802E8</v>
      </c>
      <c r="D3027" s="295" t="s">
        <v>2043</v>
      </c>
      <c r="E3027" s="295" t="s">
        <v>16935</v>
      </c>
      <c r="F3027" s="295" t="s">
        <v>6757</v>
      </c>
      <c r="G3027" s="295" t="s">
        <v>32</v>
      </c>
      <c r="I3027" s="295" t="s">
        <v>10867</v>
      </c>
      <c r="J3027" s="295" t="s">
        <v>11517</v>
      </c>
      <c r="K3027" s="295" t="s">
        <v>13641</v>
      </c>
      <c r="L3027" s="295" t="s">
        <v>10873</v>
      </c>
      <c r="M3027" s="295" t="s">
        <v>11307</v>
      </c>
      <c r="O3027" s="295" t="s">
        <v>12881</v>
      </c>
    </row>
    <row r="3028" ht="15.75" customHeight="1">
      <c r="B3028" s="295" t="s">
        <v>16936</v>
      </c>
      <c r="C3028" s="295">
        <v>1.24158503E8</v>
      </c>
      <c r="D3028" s="295" t="s">
        <v>2078</v>
      </c>
      <c r="E3028" s="295" t="s">
        <v>6762</v>
      </c>
      <c r="F3028" s="295" t="s">
        <v>6761</v>
      </c>
      <c r="G3028" s="295" t="s">
        <v>79</v>
      </c>
      <c r="H3028" s="295" t="s">
        <v>10840</v>
      </c>
      <c r="I3028" s="295" t="s">
        <v>10840</v>
      </c>
      <c r="J3028" s="295" t="s">
        <v>10995</v>
      </c>
      <c r="K3028" s="295" t="s">
        <v>10999</v>
      </c>
      <c r="L3028" s="295" t="s">
        <v>10867</v>
      </c>
      <c r="M3028" s="295" t="s">
        <v>10880</v>
      </c>
      <c r="O3028" s="295" t="s">
        <v>13115</v>
      </c>
    </row>
    <row r="3029" ht="15.75" customHeight="1">
      <c r="B3029" s="295" t="s">
        <v>16938</v>
      </c>
      <c r="C3029" s="295">
        <v>1.24158503E8</v>
      </c>
      <c r="D3029" s="295" t="s">
        <v>2078</v>
      </c>
      <c r="E3029" s="295" t="s">
        <v>6762</v>
      </c>
      <c r="F3029" s="295" t="s">
        <v>6761</v>
      </c>
      <c r="G3029" s="295" t="s">
        <v>38</v>
      </c>
      <c r="I3029" s="295" t="s">
        <v>10901</v>
      </c>
      <c r="J3029" s="295" t="s">
        <v>11229</v>
      </c>
      <c r="K3029" s="295" t="s">
        <v>13013</v>
      </c>
      <c r="L3029" s="295" t="s">
        <v>10864</v>
      </c>
      <c r="M3029" s="295" t="s">
        <v>11105</v>
      </c>
      <c r="O3029" s="295" t="s">
        <v>16034</v>
      </c>
    </row>
    <row r="3030" ht="15.75" customHeight="1">
      <c r="B3030" s="295" t="s">
        <v>16939</v>
      </c>
      <c r="C3030" s="295">
        <v>1.24158503E8</v>
      </c>
      <c r="D3030" s="295" t="s">
        <v>2078</v>
      </c>
      <c r="E3030" s="295" t="s">
        <v>16940</v>
      </c>
      <c r="F3030" s="295" t="s">
        <v>6761</v>
      </c>
      <c r="G3030" s="295" t="s">
        <v>32</v>
      </c>
      <c r="H3030" s="295" t="s">
        <v>10840</v>
      </c>
      <c r="I3030" s="295" t="s">
        <v>10867</v>
      </c>
      <c r="J3030" s="295" t="s">
        <v>11074</v>
      </c>
      <c r="K3030" s="295" t="s">
        <v>16599</v>
      </c>
      <c r="L3030" s="295" t="s">
        <v>11517</v>
      </c>
      <c r="M3030" s="295" t="s">
        <v>10985</v>
      </c>
      <c r="O3030" s="295" t="s">
        <v>16941</v>
      </c>
    </row>
    <row r="3031" ht="15.75" customHeight="1">
      <c r="B3031" s="295" t="s">
        <v>16942</v>
      </c>
      <c r="C3031" s="295">
        <v>1.24158503E8</v>
      </c>
      <c r="D3031" s="295" t="s">
        <v>2078</v>
      </c>
      <c r="E3031" s="295" t="s">
        <v>6766</v>
      </c>
      <c r="F3031" s="295" t="s">
        <v>6765</v>
      </c>
      <c r="G3031" s="295" t="s">
        <v>79</v>
      </c>
      <c r="H3031" s="295" t="s">
        <v>10840</v>
      </c>
      <c r="I3031" s="295" t="s">
        <v>10840</v>
      </c>
      <c r="J3031" s="295" t="s">
        <v>10840</v>
      </c>
      <c r="K3031" s="295" t="s">
        <v>11150</v>
      </c>
      <c r="L3031" s="295" t="s">
        <v>10901</v>
      </c>
      <c r="M3031" s="295" t="s">
        <v>11018</v>
      </c>
      <c r="N3031" s="295" t="s">
        <v>10840</v>
      </c>
      <c r="O3031" s="295" t="s">
        <v>12197</v>
      </c>
    </row>
    <row r="3032" ht="15.75" customHeight="1">
      <c r="B3032" s="295" t="s">
        <v>16944</v>
      </c>
      <c r="C3032" s="295">
        <v>1.24158503E8</v>
      </c>
      <c r="D3032" s="295" t="s">
        <v>2078</v>
      </c>
      <c r="E3032" s="295" t="s">
        <v>6766</v>
      </c>
      <c r="F3032" s="295" t="s">
        <v>6765</v>
      </c>
      <c r="G3032" s="295" t="s">
        <v>38</v>
      </c>
      <c r="H3032" s="295" t="s">
        <v>10840</v>
      </c>
      <c r="I3032" s="295" t="s">
        <v>10840</v>
      </c>
      <c r="J3032" s="295" t="s">
        <v>10901</v>
      </c>
      <c r="K3032" s="295" t="s">
        <v>13242</v>
      </c>
      <c r="L3032" s="295" t="s">
        <v>10935</v>
      </c>
      <c r="M3032" s="295" t="s">
        <v>10873</v>
      </c>
      <c r="O3032" s="295" t="s">
        <v>11069</v>
      </c>
    </row>
    <row r="3033" ht="15.75" customHeight="1">
      <c r="B3033" s="295" t="s">
        <v>16945</v>
      </c>
      <c r="C3033" s="295">
        <v>1.24158503E8</v>
      </c>
      <c r="D3033" s="295" t="s">
        <v>2078</v>
      </c>
      <c r="E3033" s="295" t="s">
        <v>16946</v>
      </c>
      <c r="F3033" s="295" t="s">
        <v>6765</v>
      </c>
      <c r="G3033" s="295" t="s">
        <v>32</v>
      </c>
      <c r="H3033" s="295" t="s">
        <v>10840</v>
      </c>
      <c r="I3033" s="295" t="s">
        <v>10862</v>
      </c>
      <c r="J3033" s="295" t="s">
        <v>10867</v>
      </c>
      <c r="K3033" s="295" t="s">
        <v>11157</v>
      </c>
      <c r="L3033" s="295" t="s">
        <v>10917</v>
      </c>
      <c r="M3033" s="295" t="s">
        <v>11345</v>
      </c>
      <c r="N3033" s="295" t="s">
        <v>10840</v>
      </c>
      <c r="O3033" s="295" t="s">
        <v>12864</v>
      </c>
    </row>
    <row r="3034" ht="15.75" customHeight="1">
      <c r="B3034" s="295" t="s">
        <v>16947</v>
      </c>
      <c r="C3034" s="295">
        <v>1.24159002E8</v>
      </c>
      <c r="D3034" s="295" t="s">
        <v>2156</v>
      </c>
      <c r="E3034" s="295" t="s">
        <v>6771</v>
      </c>
      <c r="F3034" s="295" t="s">
        <v>6770</v>
      </c>
      <c r="G3034" s="295" t="s">
        <v>79</v>
      </c>
      <c r="H3034" s="295" t="s">
        <v>10840</v>
      </c>
      <c r="I3034" s="295" t="s">
        <v>10874</v>
      </c>
      <c r="J3034" s="295" t="s">
        <v>10993</v>
      </c>
      <c r="K3034" s="295" t="s">
        <v>11708</v>
      </c>
      <c r="L3034" s="295" t="s">
        <v>10935</v>
      </c>
      <c r="M3034" s="295" t="s">
        <v>10919</v>
      </c>
      <c r="O3034" s="295" t="s">
        <v>11790</v>
      </c>
    </row>
    <row r="3035" ht="15.75" customHeight="1">
      <c r="B3035" s="295" t="s">
        <v>16949</v>
      </c>
      <c r="C3035" s="295">
        <v>1.24159002E8</v>
      </c>
      <c r="D3035" s="295" t="s">
        <v>2156</v>
      </c>
      <c r="E3035" s="295" t="s">
        <v>6771</v>
      </c>
      <c r="F3035" s="295" t="s">
        <v>6770</v>
      </c>
      <c r="G3035" s="295" t="s">
        <v>38</v>
      </c>
      <c r="I3035" s="295" t="s">
        <v>10840</v>
      </c>
      <c r="J3035" s="295" t="s">
        <v>10867</v>
      </c>
      <c r="K3035" s="295" t="s">
        <v>11214</v>
      </c>
      <c r="L3035" s="295" t="s">
        <v>10862</v>
      </c>
      <c r="M3035" s="295" t="s">
        <v>10862</v>
      </c>
      <c r="O3035" s="295" t="s">
        <v>11069</v>
      </c>
    </row>
    <row r="3036" ht="15.75" customHeight="1">
      <c r="B3036" s="295" t="s">
        <v>16950</v>
      </c>
      <c r="C3036" s="295">
        <v>1.24159002E8</v>
      </c>
      <c r="D3036" s="295" t="s">
        <v>2156</v>
      </c>
      <c r="E3036" s="295" t="s">
        <v>16951</v>
      </c>
      <c r="F3036" s="295" t="s">
        <v>6770</v>
      </c>
      <c r="G3036" s="295" t="s">
        <v>32</v>
      </c>
      <c r="H3036" s="295" t="s">
        <v>10840</v>
      </c>
      <c r="I3036" s="295" t="s">
        <v>10993</v>
      </c>
      <c r="J3036" s="295" t="s">
        <v>11402</v>
      </c>
      <c r="K3036" s="295" t="s">
        <v>11724</v>
      </c>
      <c r="L3036" s="295" t="s">
        <v>11378</v>
      </c>
      <c r="M3036" s="295" t="s">
        <v>11210</v>
      </c>
      <c r="O3036" s="295" t="s">
        <v>12930</v>
      </c>
    </row>
    <row r="3037" ht="15.75" customHeight="1">
      <c r="B3037" s="295" t="s">
        <v>16952</v>
      </c>
      <c r="C3037" s="295">
        <v>1.24159002E8</v>
      </c>
      <c r="D3037" s="295" t="s">
        <v>2156</v>
      </c>
      <c r="E3037" s="295" t="s">
        <v>6775</v>
      </c>
      <c r="F3037" s="295" t="s">
        <v>6774</v>
      </c>
      <c r="G3037" s="295" t="s">
        <v>79</v>
      </c>
      <c r="I3037" s="295" t="s">
        <v>10862</v>
      </c>
      <c r="J3037" s="295" t="s">
        <v>10955</v>
      </c>
      <c r="K3037" s="295" t="s">
        <v>11434</v>
      </c>
      <c r="L3037" s="295" t="s">
        <v>10862</v>
      </c>
      <c r="M3037" s="295" t="s">
        <v>10921</v>
      </c>
      <c r="O3037" s="295" t="s">
        <v>13945</v>
      </c>
    </row>
    <row r="3038" ht="15.75" customHeight="1">
      <c r="B3038" s="295" t="s">
        <v>16954</v>
      </c>
      <c r="C3038" s="295">
        <v>1.24159002E8</v>
      </c>
      <c r="D3038" s="295" t="s">
        <v>2156</v>
      </c>
      <c r="E3038" s="295" t="s">
        <v>6775</v>
      </c>
      <c r="F3038" s="295" t="s">
        <v>6774</v>
      </c>
      <c r="G3038" s="295" t="s">
        <v>38</v>
      </c>
      <c r="I3038" s="295" t="s">
        <v>10840</v>
      </c>
      <c r="J3038" s="295" t="s">
        <v>11402</v>
      </c>
      <c r="K3038" s="295" t="s">
        <v>11690</v>
      </c>
      <c r="L3038" s="295" t="s">
        <v>10843</v>
      </c>
      <c r="M3038" s="295" t="s">
        <v>10873</v>
      </c>
      <c r="O3038" s="295" t="s">
        <v>11631</v>
      </c>
    </row>
    <row r="3039" ht="15.75" customHeight="1">
      <c r="B3039" s="295" t="s">
        <v>16955</v>
      </c>
      <c r="C3039" s="295">
        <v>1.24159002E8</v>
      </c>
      <c r="D3039" s="295" t="s">
        <v>2156</v>
      </c>
      <c r="E3039" s="295" t="s">
        <v>16956</v>
      </c>
      <c r="F3039" s="295" t="s">
        <v>6774</v>
      </c>
      <c r="G3039" s="295" t="s">
        <v>32</v>
      </c>
      <c r="I3039" s="295" t="s">
        <v>10921</v>
      </c>
      <c r="J3039" s="295" t="s">
        <v>11679</v>
      </c>
      <c r="K3039" s="295" t="s">
        <v>16957</v>
      </c>
      <c r="L3039" s="295" t="s">
        <v>10877</v>
      </c>
      <c r="M3039" s="295" t="s">
        <v>11072</v>
      </c>
      <c r="O3039" s="295" t="s">
        <v>14046</v>
      </c>
    </row>
    <row r="3040" ht="15.75" customHeight="1">
      <c r="B3040" s="295" t="s">
        <v>16958</v>
      </c>
      <c r="C3040" s="295">
        <v>1.24159002E8</v>
      </c>
      <c r="D3040" s="295" t="s">
        <v>2156</v>
      </c>
      <c r="E3040" s="295" t="s">
        <v>6779</v>
      </c>
      <c r="F3040" s="295" t="s">
        <v>6778</v>
      </c>
      <c r="G3040" s="295" t="s">
        <v>79</v>
      </c>
      <c r="I3040" s="295" t="s">
        <v>11271</v>
      </c>
      <c r="J3040" s="295" t="s">
        <v>11144</v>
      </c>
      <c r="K3040" s="295" t="s">
        <v>12036</v>
      </c>
      <c r="L3040" s="295" t="s">
        <v>10993</v>
      </c>
      <c r="M3040" s="295" t="s">
        <v>11004</v>
      </c>
      <c r="O3040" s="295" t="s">
        <v>13949</v>
      </c>
    </row>
    <row r="3041" ht="15.75" customHeight="1">
      <c r="B3041" s="295" t="s">
        <v>16960</v>
      </c>
      <c r="C3041" s="295">
        <v>1.24159002E8</v>
      </c>
      <c r="D3041" s="295" t="s">
        <v>2156</v>
      </c>
      <c r="E3041" s="295" t="s">
        <v>6779</v>
      </c>
      <c r="F3041" s="295" t="s">
        <v>6778</v>
      </c>
      <c r="G3041" s="295" t="s">
        <v>38</v>
      </c>
      <c r="I3041" s="295" t="s">
        <v>11021</v>
      </c>
      <c r="J3041" s="295" t="s">
        <v>11226</v>
      </c>
      <c r="K3041" s="295" t="s">
        <v>12072</v>
      </c>
      <c r="L3041" s="295" t="s">
        <v>10917</v>
      </c>
      <c r="M3041" s="295" t="s">
        <v>10851</v>
      </c>
      <c r="N3041" s="295" t="s">
        <v>10840</v>
      </c>
      <c r="O3041" s="295" t="s">
        <v>16863</v>
      </c>
    </row>
    <row r="3042" ht="15.75" customHeight="1">
      <c r="B3042" s="295" t="s">
        <v>16961</v>
      </c>
      <c r="C3042" s="295">
        <v>1.24159002E8</v>
      </c>
      <c r="D3042" s="295" t="s">
        <v>2156</v>
      </c>
      <c r="E3042" s="295" t="s">
        <v>16962</v>
      </c>
      <c r="F3042" s="295" t="s">
        <v>6778</v>
      </c>
      <c r="G3042" s="295" t="s">
        <v>32</v>
      </c>
      <c r="I3042" s="295" t="s">
        <v>11074</v>
      </c>
      <c r="J3042" s="295" t="s">
        <v>11238</v>
      </c>
      <c r="K3042" s="295" t="s">
        <v>13704</v>
      </c>
      <c r="L3042" s="295" t="s">
        <v>11340</v>
      </c>
      <c r="M3042" s="295" t="s">
        <v>11355</v>
      </c>
      <c r="N3042" s="295" t="s">
        <v>10840</v>
      </c>
      <c r="O3042" s="295" t="s">
        <v>16964</v>
      </c>
    </row>
    <row r="3043" ht="15.75" customHeight="1">
      <c r="B3043" s="295" t="s">
        <v>16965</v>
      </c>
      <c r="C3043" s="295">
        <v>1.24159002E8</v>
      </c>
      <c r="D3043" s="295" t="s">
        <v>2156</v>
      </c>
      <c r="E3043" s="295" t="s">
        <v>6784</v>
      </c>
      <c r="F3043" s="295" t="s">
        <v>6783</v>
      </c>
      <c r="G3043" s="295" t="s">
        <v>79</v>
      </c>
      <c r="I3043" s="295" t="s">
        <v>10840</v>
      </c>
      <c r="J3043" s="295" t="s">
        <v>10873</v>
      </c>
      <c r="K3043" s="295" t="s">
        <v>11730</v>
      </c>
      <c r="L3043" s="295" t="s">
        <v>10874</v>
      </c>
      <c r="M3043" s="295" t="s">
        <v>10927</v>
      </c>
      <c r="O3043" s="295" t="s">
        <v>13060</v>
      </c>
    </row>
    <row r="3044" ht="15.75" customHeight="1">
      <c r="B3044" s="295" t="s">
        <v>16966</v>
      </c>
      <c r="C3044" s="295">
        <v>1.24159002E8</v>
      </c>
      <c r="D3044" s="295" t="s">
        <v>2156</v>
      </c>
      <c r="E3044" s="295" t="s">
        <v>6784</v>
      </c>
      <c r="F3044" s="295" t="s">
        <v>6783</v>
      </c>
      <c r="G3044" s="295" t="s">
        <v>38</v>
      </c>
      <c r="I3044" s="295" t="s">
        <v>10919</v>
      </c>
      <c r="J3044" s="295" t="s">
        <v>11271</v>
      </c>
      <c r="K3044" s="295" t="s">
        <v>11214</v>
      </c>
      <c r="L3044" s="295" t="s">
        <v>10888</v>
      </c>
      <c r="M3044" s="295" t="s">
        <v>11055</v>
      </c>
      <c r="O3044" s="295" t="s">
        <v>11990</v>
      </c>
    </row>
    <row r="3045" ht="15.75" customHeight="1">
      <c r="B3045" s="295" t="s">
        <v>16967</v>
      </c>
      <c r="C3045" s="295">
        <v>1.24159002E8</v>
      </c>
      <c r="D3045" s="295" t="s">
        <v>2156</v>
      </c>
      <c r="E3045" s="295" t="s">
        <v>16968</v>
      </c>
      <c r="F3045" s="295" t="s">
        <v>6783</v>
      </c>
      <c r="G3045" s="295" t="s">
        <v>32</v>
      </c>
      <c r="I3045" s="295" t="s">
        <v>10869</v>
      </c>
      <c r="J3045" s="295" t="s">
        <v>11024</v>
      </c>
      <c r="K3045" s="295" t="s">
        <v>14069</v>
      </c>
      <c r="L3045" s="295" t="s">
        <v>11021</v>
      </c>
      <c r="M3045" s="295" t="s">
        <v>10880</v>
      </c>
      <c r="O3045" s="295" t="s">
        <v>15259</v>
      </c>
    </row>
    <row r="3046" ht="15.75" customHeight="1">
      <c r="B3046" s="295" t="s">
        <v>16970</v>
      </c>
      <c r="C3046" s="295">
        <v>1.24159002E8</v>
      </c>
      <c r="D3046" s="295" t="s">
        <v>2156</v>
      </c>
      <c r="E3046" s="295" t="s">
        <v>6788</v>
      </c>
      <c r="F3046" s="295" t="s">
        <v>6787</v>
      </c>
      <c r="G3046" s="295" t="s">
        <v>79</v>
      </c>
      <c r="I3046" s="295" t="s">
        <v>11229</v>
      </c>
      <c r="J3046" s="295" t="s">
        <v>11391</v>
      </c>
      <c r="K3046" s="295" t="s">
        <v>11046</v>
      </c>
      <c r="L3046" s="295" t="s">
        <v>10850</v>
      </c>
      <c r="M3046" s="295" t="s">
        <v>11406</v>
      </c>
      <c r="N3046" s="295" t="s">
        <v>10840</v>
      </c>
      <c r="O3046" s="295" t="s">
        <v>11551</v>
      </c>
    </row>
    <row r="3047" ht="15.75" customHeight="1">
      <c r="B3047" s="295" t="s">
        <v>16971</v>
      </c>
      <c r="C3047" s="295">
        <v>1.24159002E8</v>
      </c>
      <c r="D3047" s="295" t="s">
        <v>2156</v>
      </c>
      <c r="E3047" s="295" t="s">
        <v>6788</v>
      </c>
      <c r="F3047" s="295" t="s">
        <v>6787</v>
      </c>
      <c r="G3047" s="295" t="s">
        <v>38</v>
      </c>
      <c r="I3047" s="295" t="s">
        <v>11517</v>
      </c>
      <c r="J3047" s="295" t="s">
        <v>11026</v>
      </c>
      <c r="K3047" s="295" t="s">
        <v>11316</v>
      </c>
      <c r="L3047" s="295" t="s">
        <v>11041</v>
      </c>
      <c r="M3047" s="295" t="s">
        <v>11301</v>
      </c>
      <c r="O3047" s="295" t="s">
        <v>13896</v>
      </c>
    </row>
    <row r="3048" ht="15.75" customHeight="1">
      <c r="B3048" s="295" t="s">
        <v>16972</v>
      </c>
      <c r="C3048" s="295">
        <v>1.24159002E8</v>
      </c>
      <c r="D3048" s="295" t="s">
        <v>2156</v>
      </c>
      <c r="E3048" s="295" t="s">
        <v>16973</v>
      </c>
      <c r="F3048" s="295" t="s">
        <v>6787</v>
      </c>
      <c r="G3048" s="295" t="s">
        <v>32</v>
      </c>
      <c r="I3048" s="295" t="s">
        <v>11028</v>
      </c>
      <c r="J3048" s="295" t="s">
        <v>11611</v>
      </c>
      <c r="K3048" s="295" t="s">
        <v>12873</v>
      </c>
      <c r="L3048" s="295" t="s">
        <v>11143</v>
      </c>
      <c r="M3048" s="295" t="s">
        <v>11671</v>
      </c>
      <c r="N3048" s="295" t="s">
        <v>10840</v>
      </c>
      <c r="O3048" s="295" t="s">
        <v>3252</v>
      </c>
    </row>
    <row r="3049" ht="15.75" customHeight="1">
      <c r="B3049" s="295" t="s">
        <v>16975</v>
      </c>
      <c r="C3049" s="295">
        <v>1.24159002E8</v>
      </c>
      <c r="D3049" s="295" t="s">
        <v>2156</v>
      </c>
      <c r="E3049" s="295" t="s">
        <v>6792</v>
      </c>
      <c r="F3049" s="295" t="s">
        <v>6791</v>
      </c>
      <c r="G3049" s="295" t="s">
        <v>79</v>
      </c>
      <c r="I3049" s="295" t="s">
        <v>11450</v>
      </c>
      <c r="J3049" s="295" t="s">
        <v>10877</v>
      </c>
      <c r="K3049" s="295" t="s">
        <v>11205</v>
      </c>
      <c r="L3049" s="295" t="s">
        <v>10917</v>
      </c>
      <c r="M3049" s="295" t="s">
        <v>11021</v>
      </c>
      <c r="N3049" s="295" t="s">
        <v>10840</v>
      </c>
      <c r="O3049" s="295" t="s">
        <v>13913</v>
      </c>
    </row>
    <row r="3050" ht="15.75" customHeight="1">
      <c r="B3050" s="295" t="s">
        <v>16976</v>
      </c>
      <c r="C3050" s="295">
        <v>1.24159002E8</v>
      </c>
      <c r="D3050" s="295" t="s">
        <v>2156</v>
      </c>
      <c r="E3050" s="295" t="s">
        <v>6792</v>
      </c>
      <c r="F3050" s="295" t="s">
        <v>6791</v>
      </c>
      <c r="G3050" s="295" t="s">
        <v>38</v>
      </c>
      <c r="I3050" s="295" t="s">
        <v>10873</v>
      </c>
      <c r="J3050" s="295" t="s">
        <v>11450</v>
      </c>
      <c r="K3050" s="295" t="s">
        <v>10863</v>
      </c>
      <c r="L3050" s="295" t="s">
        <v>10917</v>
      </c>
      <c r="M3050" s="295" t="s">
        <v>10867</v>
      </c>
      <c r="O3050" s="295" t="s">
        <v>11551</v>
      </c>
    </row>
    <row r="3051" ht="15.75" customHeight="1">
      <c r="B3051" s="295" t="s">
        <v>16977</v>
      </c>
      <c r="C3051" s="295">
        <v>1.24159002E8</v>
      </c>
      <c r="D3051" s="295" t="s">
        <v>2156</v>
      </c>
      <c r="E3051" s="295" t="s">
        <v>16978</v>
      </c>
      <c r="F3051" s="295" t="s">
        <v>6791</v>
      </c>
      <c r="G3051" s="295" t="s">
        <v>32</v>
      </c>
      <c r="I3051" s="295" t="s">
        <v>11417</v>
      </c>
      <c r="J3051" s="295" t="s">
        <v>10974</v>
      </c>
      <c r="K3051" s="295" t="s">
        <v>16979</v>
      </c>
      <c r="L3051" s="295" t="s">
        <v>11489</v>
      </c>
      <c r="M3051" s="295" t="s">
        <v>11489</v>
      </c>
      <c r="N3051" s="295" t="s">
        <v>10840</v>
      </c>
      <c r="O3051" s="295" t="s">
        <v>11272</v>
      </c>
    </row>
    <row r="3052" ht="15.75" customHeight="1">
      <c r="B3052" s="295" t="s">
        <v>16981</v>
      </c>
      <c r="C3052" s="295">
        <v>1.25230001E8</v>
      </c>
      <c r="D3052" s="295" t="s">
        <v>566</v>
      </c>
      <c r="E3052" s="295" t="s">
        <v>566</v>
      </c>
      <c r="F3052" s="295" t="s">
        <v>6796</v>
      </c>
      <c r="G3052" s="295" t="s">
        <v>79</v>
      </c>
      <c r="H3052" s="295" t="s">
        <v>10840</v>
      </c>
      <c r="I3052" s="295" t="s">
        <v>11064</v>
      </c>
      <c r="J3052" s="295" t="s">
        <v>10883</v>
      </c>
      <c r="K3052" s="295" t="s">
        <v>11917</v>
      </c>
      <c r="L3052" s="295" t="s">
        <v>10840</v>
      </c>
      <c r="M3052" s="295" t="s">
        <v>10901</v>
      </c>
      <c r="N3052" s="295" t="s">
        <v>10840</v>
      </c>
      <c r="O3052" s="295" t="s">
        <v>11561</v>
      </c>
    </row>
    <row r="3053" ht="15.75" customHeight="1">
      <c r="B3053" s="295" t="s">
        <v>16982</v>
      </c>
      <c r="C3053" s="295">
        <v>1.25230001E8</v>
      </c>
      <c r="D3053" s="295" t="s">
        <v>566</v>
      </c>
      <c r="E3053" s="295" t="s">
        <v>566</v>
      </c>
      <c r="F3053" s="295" t="s">
        <v>6796</v>
      </c>
      <c r="G3053" s="295" t="s">
        <v>38</v>
      </c>
      <c r="H3053" s="295" t="s">
        <v>10840</v>
      </c>
      <c r="I3053" s="295" t="s">
        <v>11124</v>
      </c>
      <c r="J3053" s="295" t="s">
        <v>11353</v>
      </c>
      <c r="K3053" s="295" t="s">
        <v>10978</v>
      </c>
      <c r="L3053" s="295" t="s">
        <v>10840</v>
      </c>
      <c r="M3053" s="295" t="s">
        <v>10840</v>
      </c>
      <c r="O3053" s="295" t="s">
        <v>11138</v>
      </c>
    </row>
    <row r="3054" ht="15.75" customHeight="1">
      <c r="B3054" s="295" t="s">
        <v>16983</v>
      </c>
      <c r="C3054" s="295">
        <v>1.25230001E8</v>
      </c>
      <c r="D3054" s="295" t="s">
        <v>566</v>
      </c>
      <c r="E3054" s="295" t="s">
        <v>16984</v>
      </c>
      <c r="F3054" s="295" t="s">
        <v>6796</v>
      </c>
      <c r="G3054" s="295" t="s">
        <v>32</v>
      </c>
      <c r="H3054" s="295" t="s">
        <v>10840</v>
      </c>
      <c r="I3054" s="295" t="s">
        <v>11542</v>
      </c>
      <c r="J3054" s="295" t="s">
        <v>12725</v>
      </c>
      <c r="K3054" s="295" t="s">
        <v>13875</v>
      </c>
      <c r="L3054" s="295" t="s">
        <v>10840</v>
      </c>
      <c r="M3054" s="295" t="s">
        <v>10874</v>
      </c>
      <c r="N3054" s="295" t="s">
        <v>10840</v>
      </c>
      <c r="O3054" s="295" t="s">
        <v>16985</v>
      </c>
    </row>
    <row r="3055" ht="15.75" customHeight="1">
      <c r="B3055" s="295" t="s">
        <v>16987</v>
      </c>
      <c r="C3055" s="295">
        <v>1.25231232E8</v>
      </c>
      <c r="D3055" s="295" t="s">
        <v>844</v>
      </c>
      <c r="E3055" s="295" t="s">
        <v>6800</v>
      </c>
      <c r="F3055" s="295" t="s">
        <v>6799</v>
      </c>
      <c r="G3055" s="295" t="s">
        <v>79</v>
      </c>
      <c r="I3055" s="295" t="s">
        <v>11990</v>
      </c>
      <c r="J3055" s="295" t="s">
        <v>10973</v>
      </c>
      <c r="K3055" s="295" t="s">
        <v>10840</v>
      </c>
      <c r="L3055" s="295" t="s">
        <v>10840</v>
      </c>
      <c r="O3055" s="295" t="s">
        <v>10852</v>
      </c>
    </row>
    <row r="3056" ht="15.75" customHeight="1">
      <c r="B3056" s="295" t="s">
        <v>16988</v>
      </c>
      <c r="C3056" s="295">
        <v>1.25231232E8</v>
      </c>
      <c r="D3056" s="295" t="s">
        <v>844</v>
      </c>
      <c r="E3056" s="295" t="s">
        <v>6800</v>
      </c>
      <c r="F3056" s="295" t="s">
        <v>6799</v>
      </c>
      <c r="G3056" s="295" t="s">
        <v>38</v>
      </c>
      <c r="I3056" s="295" t="s">
        <v>10845</v>
      </c>
      <c r="J3056" s="295" t="s">
        <v>11451</v>
      </c>
      <c r="K3056" s="295" t="s">
        <v>10840</v>
      </c>
      <c r="L3056" s="295" t="s">
        <v>10840</v>
      </c>
      <c r="M3056" s="295" t="s">
        <v>10840</v>
      </c>
      <c r="O3056" s="295" t="s">
        <v>11444</v>
      </c>
    </row>
    <row r="3057" ht="15.75" customHeight="1">
      <c r="B3057" s="295" t="s">
        <v>16989</v>
      </c>
      <c r="C3057" s="295">
        <v>1.25231232E8</v>
      </c>
      <c r="D3057" s="295" t="s">
        <v>844</v>
      </c>
      <c r="E3057" s="295" t="s">
        <v>16990</v>
      </c>
      <c r="F3057" s="295" t="s">
        <v>6799</v>
      </c>
      <c r="G3057" s="295" t="s">
        <v>32</v>
      </c>
      <c r="I3057" s="295" t="s">
        <v>11088</v>
      </c>
      <c r="J3057" s="295" t="s">
        <v>11091</v>
      </c>
      <c r="K3057" s="295" t="s">
        <v>10840</v>
      </c>
      <c r="L3057" s="295" t="s">
        <v>10912</v>
      </c>
      <c r="M3057" s="295" t="s">
        <v>10840</v>
      </c>
      <c r="O3057" s="295" t="s">
        <v>15907</v>
      </c>
    </row>
    <row r="3058" ht="15.75" customHeight="1">
      <c r="B3058" s="295" t="s">
        <v>16992</v>
      </c>
      <c r="C3058" s="295">
        <v>1.25231232E8</v>
      </c>
      <c r="D3058" s="295" t="s">
        <v>844</v>
      </c>
      <c r="E3058" s="295" t="s">
        <v>6804</v>
      </c>
      <c r="F3058" s="295" t="s">
        <v>6803</v>
      </c>
      <c r="G3058" s="295" t="s">
        <v>79</v>
      </c>
      <c r="I3058" s="295" t="s">
        <v>10881</v>
      </c>
      <c r="J3058" s="295" t="s">
        <v>10840</v>
      </c>
      <c r="K3058" s="295" t="s">
        <v>10840</v>
      </c>
      <c r="L3058" s="295" t="s">
        <v>10840</v>
      </c>
      <c r="M3058" s="295" t="s">
        <v>10840</v>
      </c>
      <c r="O3058" s="295" t="s">
        <v>10884</v>
      </c>
    </row>
    <row r="3059" ht="15.75" customHeight="1">
      <c r="B3059" s="295" t="s">
        <v>16993</v>
      </c>
      <c r="C3059" s="295">
        <v>1.25231232E8</v>
      </c>
      <c r="D3059" s="295" t="s">
        <v>844</v>
      </c>
      <c r="E3059" s="295" t="s">
        <v>6804</v>
      </c>
      <c r="F3059" s="295" t="s">
        <v>6803</v>
      </c>
      <c r="G3059" s="295" t="s">
        <v>38</v>
      </c>
      <c r="I3059" s="295" t="s">
        <v>11873</v>
      </c>
      <c r="J3059" s="295" t="s">
        <v>10912</v>
      </c>
      <c r="K3059" s="295" t="s">
        <v>10840</v>
      </c>
      <c r="L3059" s="295" t="s">
        <v>10840</v>
      </c>
      <c r="M3059" s="295" t="s">
        <v>10840</v>
      </c>
      <c r="O3059" s="295" t="s">
        <v>11112</v>
      </c>
    </row>
    <row r="3060" ht="15.75" customHeight="1">
      <c r="B3060" s="295" t="s">
        <v>16994</v>
      </c>
      <c r="C3060" s="295">
        <v>1.25231232E8</v>
      </c>
      <c r="D3060" s="295" t="s">
        <v>844</v>
      </c>
      <c r="E3060" s="295" t="s">
        <v>16995</v>
      </c>
      <c r="F3060" s="295" t="s">
        <v>6803</v>
      </c>
      <c r="G3060" s="295" t="s">
        <v>32</v>
      </c>
      <c r="I3060" s="295" t="s">
        <v>11914</v>
      </c>
      <c r="J3060" s="295" t="s">
        <v>10993</v>
      </c>
      <c r="K3060" s="295" t="s">
        <v>10840</v>
      </c>
      <c r="L3060" s="295" t="s">
        <v>10840</v>
      </c>
      <c r="M3060" s="295" t="s">
        <v>10840</v>
      </c>
      <c r="O3060" s="295" t="s">
        <v>10856</v>
      </c>
    </row>
    <row r="3061" ht="15.75" customHeight="1">
      <c r="B3061" s="295" t="s">
        <v>16996</v>
      </c>
      <c r="C3061" s="295">
        <v>1.25231232E8</v>
      </c>
      <c r="D3061" s="295" t="s">
        <v>844</v>
      </c>
      <c r="E3061" s="295" t="s">
        <v>6808</v>
      </c>
      <c r="F3061" s="295" t="s">
        <v>6807</v>
      </c>
      <c r="G3061" s="295" t="s">
        <v>79</v>
      </c>
      <c r="I3061" s="295" t="s">
        <v>10889</v>
      </c>
      <c r="J3061" s="295" t="s">
        <v>10844</v>
      </c>
      <c r="K3061" s="295" t="s">
        <v>10840</v>
      </c>
      <c r="L3061" s="295" t="s">
        <v>10840</v>
      </c>
      <c r="M3061" s="295" t="s">
        <v>10840</v>
      </c>
      <c r="O3061" s="295" t="s">
        <v>11884</v>
      </c>
    </row>
    <row r="3062" ht="15.75" customHeight="1">
      <c r="B3062" s="295" t="s">
        <v>16998</v>
      </c>
      <c r="C3062" s="295">
        <v>1.25231232E8</v>
      </c>
      <c r="D3062" s="295" t="s">
        <v>844</v>
      </c>
      <c r="E3062" s="295" t="s">
        <v>6808</v>
      </c>
      <c r="F3062" s="295" t="s">
        <v>6807</v>
      </c>
      <c r="G3062" s="295" t="s">
        <v>38</v>
      </c>
      <c r="I3062" s="295" t="s">
        <v>10911</v>
      </c>
      <c r="J3062" s="295" t="s">
        <v>11041</v>
      </c>
      <c r="K3062" s="295" t="s">
        <v>10840</v>
      </c>
      <c r="L3062" s="295" t="s">
        <v>10840</v>
      </c>
      <c r="M3062" s="295" t="s">
        <v>10840</v>
      </c>
      <c r="O3062" s="295" t="s">
        <v>11434</v>
      </c>
    </row>
    <row r="3063" ht="15.75" customHeight="1">
      <c r="B3063" s="295" t="s">
        <v>16999</v>
      </c>
      <c r="C3063" s="295">
        <v>1.25231232E8</v>
      </c>
      <c r="D3063" s="295" t="s">
        <v>844</v>
      </c>
      <c r="E3063" s="295" t="s">
        <v>17000</v>
      </c>
      <c r="F3063" s="295" t="s">
        <v>6807</v>
      </c>
      <c r="G3063" s="295" t="s">
        <v>32</v>
      </c>
      <c r="I3063" s="295" t="s">
        <v>11933</v>
      </c>
      <c r="J3063" s="295" t="s">
        <v>11417</v>
      </c>
      <c r="K3063" s="295" t="s">
        <v>10840</v>
      </c>
      <c r="L3063" s="295" t="s">
        <v>10901</v>
      </c>
      <c r="M3063" s="295" t="s">
        <v>10840</v>
      </c>
      <c r="O3063" s="295" t="s">
        <v>12224</v>
      </c>
    </row>
    <row r="3064" ht="15.75" customHeight="1">
      <c r="B3064" s="295" t="s">
        <v>17002</v>
      </c>
      <c r="C3064" s="295">
        <v>1.25231232E8</v>
      </c>
      <c r="D3064" s="295" t="s">
        <v>844</v>
      </c>
      <c r="E3064" s="295" t="s">
        <v>6812</v>
      </c>
      <c r="F3064" s="295" t="s">
        <v>6811</v>
      </c>
      <c r="G3064" s="295" t="s">
        <v>79</v>
      </c>
      <c r="I3064" s="295" t="s">
        <v>11055</v>
      </c>
      <c r="J3064" s="295" t="s">
        <v>10840</v>
      </c>
      <c r="L3064" s="295" t="s">
        <v>10840</v>
      </c>
      <c r="O3064" s="295" t="s">
        <v>11019</v>
      </c>
    </row>
    <row r="3065" ht="15.75" customHeight="1">
      <c r="B3065" s="295" t="s">
        <v>17003</v>
      </c>
      <c r="C3065" s="295">
        <v>1.25231232E8</v>
      </c>
      <c r="D3065" s="295" t="s">
        <v>844</v>
      </c>
      <c r="E3065" s="295" t="s">
        <v>6812</v>
      </c>
      <c r="F3065" s="295" t="s">
        <v>6811</v>
      </c>
      <c r="G3065" s="295" t="s">
        <v>38</v>
      </c>
      <c r="I3065" s="295" t="s">
        <v>11406</v>
      </c>
      <c r="J3065" s="295" t="s">
        <v>10840</v>
      </c>
      <c r="O3065" s="295" t="s">
        <v>11225</v>
      </c>
    </row>
    <row r="3066" ht="15.75" customHeight="1">
      <c r="B3066" s="295" t="s">
        <v>17004</v>
      </c>
      <c r="C3066" s="295">
        <v>1.25231232E8</v>
      </c>
      <c r="D3066" s="295" t="s">
        <v>844</v>
      </c>
      <c r="E3066" s="295" t="s">
        <v>17005</v>
      </c>
      <c r="F3066" s="295" t="s">
        <v>6811</v>
      </c>
      <c r="G3066" s="295" t="s">
        <v>32</v>
      </c>
      <c r="I3066" s="295" t="s">
        <v>10908</v>
      </c>
      <c r="J3066" s="295" t="s">
        <v>10840</v>
      </c>
      <c r="L3066" s="295" t="s">
        <v>10840</v>
      </c>
      <c r="O3066" s="295" t="s">
        <v>11667</v>
      </c>
    </row>
    <row r="3067" ht="15.75" customHeight="1">
      <c r="B3067" s="295" t="s">
        <v>17006</v>
      </c>
      <c r="C3067" s="295">
        <v>1.25231303E8</v>
      </c>
      <c r="D3067" s="295" t="s">
        <v>849</v>
      </c>
      <c r="E3067" s="295" t="s">
        <v>6817</v>
      </c>
      <c r="F3067" s="295" t="s">
        <v>6816</v>
      </c>
      <c r="G3067" s="295" t="s">
        <v>79</v>
      </c>
      <c r="I3067" s="295" t="s">
        <v>11556</v>
      </c>
      <c r="J3067" s="295" t="s">
        <v>10927</v>
      </c>
      <c r="K3067" s="295" t="s">
        <v>10982</v>
      </c>
      <c r="L3067" s="295" t="s">
        <v>11489</v>
      </c>
      <c r="M3067" s="295" t="s">
        <v>10888</v>
      </c>
      <c r="O3067" s="295" t="s">
        <v>11737</v>
      </c>
    </row>
    <row r="3068" ht="15.75" customHeight="1">
      <c r="B3068" s="295" t="s">
        <v>17008</v>
      </c>
      <c r="C3068" s="295">
        <v>1.25231303E8</v>
      </c>
      <c r="D3068" s="295" t="s">
        <v>849</v>
      </c>
      <c r="E3068" s="295" t="s">
        <v>6817</v>
      </c>
      <c r="F3068" s="295" t="s">
        <v>6816</v>
      </c>
      <c r="G3068" s="295" t="s">
        <v>38</v>
      </c>
      <c r="I3068" s="295" t="s">
        <v>11035</v>
      </c>
      <c r="J3068" s="295" t="s">
        <v>11454</v>
      </c>
      <c r="K3068" s="295" t="s">
        <v>12153</v>
      </c>
      <c r="L3068" s="295" t="s">
        <v>11301</v>
      </c>
      <c r="M3068" s="295" t="s">
        <v>10840</v>
      </c>
      <c r="O3068" s="295" t="s">
        <v>10870</v>
      </c>
    </row>
    <row r="3069" ht="15.75" customHeight="1">
      <c r="B3069" s="295" t="s">
        <v>17009</v>
      </c>
      <c r="C3069" s="295">
        <v>1.25231303E8</v>
      </c>
      <c r="D3069" s="295" t="s">
        <v>849</v>
      </c>
      <c r="E3069" s="295" t="s">
        <v>17010</v>
      </c>
      <c r="F3069" s="295" t="s">
        <v>6816</v>
      </c>
      <c r="G3069" s="295" t="s">
        <v>32</v>
      </c>
      <c r="I3069" s="295" t="s">
        <v>11069</v>
      </c>
      <c r="J3069" s="295" t="s">
        <v>10893</v>
      </c>
      <c r="K3069" s="295" t="s">
        <v>12060</v>
      </c>
      <c r="L3069" s="295" t="s">
        <v>11101</v>
      </c>
      <c r="M3069" s="295" t="s">
        <v>10944</v>
      </c>
      <c r="O3069" s="295" t="s">
        <v>16837</v>
      </c>
    </row>
    <row r="3070" ht="15.75" customHeight="1">
      <c r="B3070" s="295" t="s">
        <v>17011</v>
      </c>
      <c r="C3070" s="295">
        <v>1.25231303E8</v>
      </c>
      <c r="D3070" s="295" t="s">
        <v>849</v>
      </c>
      <c r="E3070" s="295" t="s">
        <v>6821</v>
      </c>
      <c r="F3070" s="295" t="s">
        <v>6820</v>
      </c>
      <c r="G3070" s="295" t="s">
        <v>79</v>
      </c>
      <c r="I3070" s="295" t="s">
        <v>11044</v>
      </c>
      <c r="J3070" s="295" t="s">
        <v>10921</v>
      </c>
      <c r="K3070" s="295" t="s">
        <v>11024</v>
      </c>
      <c r="L3070" s="295" t="s">
        <v>10869</v>
      </c>
      <c r="M3070" s="295" t="s">
        <v>10840</v>
      </c>
      <c r="N3070" s="295" t="s">
        <v>10840</v>
      </c>
      <c r="O3070" s="295" t="s">
        <v>10848</v>
      </c>
    </row>
    <row r="3071" ht="15.75" customHeight="1">
      <c r="B3071" s="295" t="s">
        <v>17012</v>
      </c>
      <c r="C3071" s="295">
        <v>1.25231303E8</v>
      </c>
      <c r="D3071" s="295" t="s">
        <v>849</v>
      </c>
      <c r="E3071" s="295" t="s">
        <v>6821</v>
      </c>
      <c r="F3071" s="295" t="s">
        <v>6820</v>
      </c>
      <c r="G3071" s="295" t="s">
        <v>38</v>
      </c>
      <c r="I3071" s="295" t="s">
        <v>10970</v>
      </c>
      <c r="J3071" s="295" t="s">
        <v>11210</v>
      </c>
      <c r="K3071" s="295" t="s">
        <v>11032</v>
      </c>
      <c r="L3071" s="295" t="s">
        <v>10952</v>
      </c>
      <c r="M3071" s="295" t="s">
        <v>10840</v>
      </c>
      <c r="O3071" s="295" t="s">
        <v>11557</v>
      </c>
    </row>
    <row r="3072" ht="15.75" customHeight="1">
      <c r="B3072" s="295" t="s">
        <v>17014</v>
      </c>
      <c r="C3072" s="295">
        <v>1.25231303E8</v>
      </c>
      <c r="D3072" s="295" t="s">
        <v>849</v>
      </c>
      <c r="E3072" s="295" t="s">
        <v>17015</v>
      </c>
      <c r="F3072" s="295" t="s">
        <v>6820</v>
      </c>
      <c r="G3072" s="295" t="s">
        <v>32</v>
      </c>
      <c r="I3072" s="295" t="s">
        <v>11707</v>
      </c>
      <c r="J3072" s="295" t="s">
        <v>11004</v>
      </c>
      <c r="K3072" s="295" t="s">
        <v>11837</v>
      </c>
      <c r="L3072" s="295" t="s">
        <v>11450</v>
      </c>
      <c r="M3072" s="295" t="s">
        <v>10935</v>
      </c>
      <c r="N3072" s="295" t="s">
        <v>10840</v>
      </c>
      <c r="O3072" s="295" t="s">
        <v>11346</v>
      </c>
    </row>
    <row r="3073" ht="15.75" customHeight="1">
      <c r="B3073" s="295" t="s">
        <v>17016</v>
      </c>
      <c r="C3073" s="295">
        <v>1.2523295E8</v>
      </c>
      <c r="D3073" s="295" t="s">
        <v>841</v>
      </c>
      <c r="E3073" s="295" t="s">
        <v>841</v>
      </c>
      <c r="F3073" s="295" t="s">
        <v>6824</v>
      </c>
      <c r="G3073" s="295" t="s">
        <v>79</v>
      </c>
      <c r="I3073" s="295" t="s">
        <v>11277</v>
      </c>
      <c r="J3073" s="295" t="s">
        <v>10851</v>
      </c>
      <c r="K3073" s="295" t="s">
        <v>10840</v>
      </c>
      <c r="L3073" s="295" t="s">
        <v>10840</v>
      </c>
      <c r="M3073" s="295" t="s">
        <v>10840</v>
      </c>
      <c r="N3073" s="295" t="s">
        <v>10840</v>
      </c>
      <c r="O3073" s="295" t="s">
        <v>13308</v>
      </c>
    </row>
    <row r="3074" ht="15.75" customHeight="1">
      <c r="B3074" s="295" t="s">
        <v>17017</v>
      </c>
      <c r="C3074" s="295">
        <v>1.2523295E8</v>
      </c>
      <c r="D3074" s="295" t="s">
        <v>841</v>
      </c>
      <c r="E3074" s="295" t="s">
        <v>841</v>
      </c>
      <c r="F3074" s="295" t="s">
        <v>6824</v>
      </c>
      <c r="G3074" s="295" t="s">
        <v>38</v>
      </c>
      <c r="H3074" s="295" t="s">
        <v>10840</v>
      </c>
      <c r="I3074" s="295" t="s">
        <v>11895</v>
      </c>
      <c r="J3074" s="295" t="s">
        <v>11326</v>
      </c>
      <c r="K3074" s="295" t="s">
        <v>10840</v>
      </c>
      <c r="L3074" s="295" t="s">
        <v>10912</v>
      </c>
      <c r="M3074" s="295" t="s">
        <v>10840</v>
      </c>
      <c r="N3074" s="295" t="s">
        <v>10840</v>
      </c>
      <c r="O3074" s="295" t="s">
        <v>11632</v>
      </c>
    </row>
    <row r="3075" ht="15.75" customHeight="1">
      <c r="B3075" s="295" t="s">
        <v>17019</v>
      </c>
      <c r="C3075" s="295">
        <v>1.2523295E8</v>
      </c>
      <c r="D3075" s="295" t="s">
        <v>841</v>
      </c>
      <c r="E3075" s="295" t="s">
        <v>17020</v>
      </c>
      <c r="F3075" s="295" t="s">
        <v>6824</v>
      </c>
      <c r="G3075" s="295" t="s">
        <v>32</v>
      </c>
      <c r="H3075" s="295" t="s">
        <v>10840</v>
      </c>
      <c r="I3075" s="295" t="s">
        <v>12228</v>
      </c>
      <c r="J3075" s="295" t="s">
        <v>11766</v>
      </c>
      <c r="K3075" s="295" t="s">
        <v>10840</v>
      </c>
      <c r="L3075" s="295" t="s">
        <v>10993</v>
      </c>
      <c r="M3075" s="295" t="s">
        <v>10840</v>
      </c>
      <c r="N3075" s="295" t="s">
        <v>10840</v>
      </c>
      <c r="O3075" s="295" t="s">
        <v>14562</v>
      </c>
    </row>
    <row r="3076" ht="15.75" customHeight="1">
      <c r="B3076" s="295" t="s">
        <v>17021</v>
      </c>
      <c r="C3076" s="295">
        <v>1.25233517E8</v>
      </c>
      <c r="D3076" s="295" t="s">
        <v>2121</v>
      </c>
      <c r="E3076" s="295" t="s">
        <v>2121</v>
      </c>
      <c r="F3076" s="295" t="s">
        <v>6828</v>
      </c>
      <c r="G3076" s="295" t="s">
        <v>79</v>
      </c>
      <c r="I3076" s="295" t="s">
        <v>11450</v>
      </c>
      <c r="J3076" s="295" t="s">
        <v>10840</v>
      </c>
      <c r="O3076" s="295" t="s">
        <v>10955</v>
      </c>
    </row>
    <row r="3077" ht="15.75" customHeight="1">
      <c r="B3077" s="295" t="s">
        <v>17022</v>
      </c>
      <c r="C3077" s="295">
        <v>1.25233517E8</v>
      </c>
      <c r="D3077" s="295" t="s">
        <v>2121</v>
      </c>
      <c r="E3077" s="295" t="s">
        <v>2121</v>
      </c>
      <c r="F3077" s="295" t="s">
        <v>6828</v>
      </c>
      <c r="G3077" s="295" t="s">
        <v>38</v>
      </c>
      <c r="I3077" s="295" t="s">
        <v>11340</v>
      </c>
      <c r="J3077" s="295" t="s">
        <v>10840</v>
      </c>
      <c r="O3077" s="295" t="s">
        <v>11044</v>
      </c>
    </row>
    <row r="3078" ht="15.75" customHeight="1">
      <c r="B3078" s="295" t="s">
        <v>17024</v>
      </c>
      <c r="C3078" s="295">
        <v>1.25233517E8</v>
      </c>
      <c r="D3078" s="295" t="s">
        <v>2121</v>
      </c>
      <c r="E3078" s="295" t="s">
        <v>17025</v>
      </c>
      <c r="F3078" s="295" t="s">
        <v>6828</v>
      </c>
      <c r="G3078" s="295" t="s">
        <v>32</v>
      </c>
      <c r="I3078" s="295" t="s">
        <v>10880</v>
      </c>
      <c r="J3078" s="295" t="s">
        <v>10840</v>
      </c>
      <c r="O3078" s="295" t="s">
        <v>11226</v>
      </c>
    </row>
    <row r="3079" ht="15.75" customHeight="1">
      <c r="B3079" s="295" t="s">
        <v>17026</v>
      </c>
      <c r="C3079" s="295">
        <v>1.25234103E8</v>
      </c>
      <c r="D3079" s="295" t="s">
        <v>1128</v>
      </c>
      <c r="E3079" s="295" t="s">
        <v>6832</v>
      </c>
      <c r="F3079" s="295" t="s">
        <v>6831</v>
      </c>
      <c r="G3079" s="295" t="s">
        <v>79</v>
      </c>
      <c r="H3079" s="295" t="s">
        <v>10840</v>
      </c>
      <c r="I3079" s="295" t="s">
        <v>10843</v>
      </c>
      <c r="J3079" s="295" t="s">
        <v>10864</v>
      </c>
      <c r="K3079" s="295" t="s">
        <v>14070</v>
      </c>
      <c r="L3079" s="295" t="s">
        <v>10869</v>
      </c>
      <c r="M3079" s="295" t="s">
        <v>11238</v>
      </c>
      <c r="N3079" s="295" t="s">
        <v>10840</v>
      </c>
      <c r="O3079" s="295" t="s">
        <v>11562</v>
      </c>
    </row>
    <row r="3080" ht="15.75" customHeight="1">
      <c r="B3080" s="295" t="s">
        <v>17027</v>
      </c>
      <c r="C3080" s="295">
        <v>1.25234103E8</v>
      </c>
      <c r="D3080" s="295" t="s">
        <v>1128</v>
      </c>
      <c r="E3080" s="295" t="s">
        <v>6832</v>
      </c>
      <c r="F3080" s="295" t="s">
        <v>6831</v>
      </c>
      <c r="G3080" s="295" t="s">
        <v>38</v>
      </c>
      <c r="H3080" s="295" t="s">
        <v>10840</v>
      </c>
      <c r="I3080" s="295" t="s">
        <v>10874</v>
      </c>
      <c r="J3080" s="295" t="s">
        <v>10988</v>
      </c>
      <c r="K3080" s="295" t="s">
        <v>12170</v>
      </c>
      <c r="L3080" s="295" t="s">
        <v>11041</v>
      </c>
      <c r="M3080" s="295" t="s">
        <v>11091</v>
      </c>
      <c r="N3080" s="295" t="s">
        <v>10840</v>
      </c>
      <c r="O3080" s="295" t="s">
        <v>17029</v>
      </c>
    </row>
    <row r="3081" ht="15.75" customHeight="1">
      <c r="B3081" s="295" t="s">
        <v>17030</v>
      </c>
      <c r="C3081" s="295">
        <v>1.25234103E8</v>
      </c>
      <c r="D3081" s="295" t="s">
        <v>1128</v>
      </c>
      <c r="E3081" s="295" t="s">
        <v>17031</v>
      </c>
      <c r="F3081" s="295" t="s">
        <v>6831</v>
      </c>
      <c r="G3081" s="295" t="s">
        <v>32</v>
      </c>
      <c r="H3081" s="295" t="s">
        <v>10840</v>
      </c>
      <c r="I3081" s="295" t="s">
        <v>11517</v>
      </c>
      <c r="J3081" s="295" t="s">
        <v>10955</v>
      </c>
      <c r="K3081" s="295" t="s">
        <v>12229</v>
      </c>
      <c r="L3081" s="295" t="s">
        <v>11454</v>
      </c>
      <c r="M3081" s="295" t="s">
        <v>10998</v>
      </c>
      <c r="N3081" s="295" t="s">
        <v>10840</v>
      </c>
      <c r="O3081" s="295" t="s">
        <v>3614</v>
      </c>
    </row>
    <row r="3082" ht="15.75" customHeight="1">
      <c r="B3082" s="295" t="s">
        <v>17032</v>
      </c>
      <c r="C3082" s="295">
        <v>1.25234103E8</v>
      </c>
      <c r="D3082" s="295" t="s">
        <v>1128</v>
      </c>
      <c r="E3082" s="295" t="s">
        <v>6836</v>
      </c>
      <c r="F3082" s="295" t="s">
        <v>6835</v>
      </c>
      <c r="G3082" s="295" t="s">
        <v>79</v>
      </c>
      <c r="H3082" s="295" t="s">
        <v>10840</v>
      </c>
      <c r="I3082" s="295" t="s">
        <v>10840</v>
      </c>
      <c r="J3082" s="295" t="s">
        <v>10867</v>
      </c>
      <c r="K3082" s="295" t="s">
        <v>10889</v>
      </c>
      <c r="L3082" s="295" t="s">
        <v>10888</v>
      </c>
      <c r="M3082" s="295" t="s">
        <v>11486</v>
      </c>
      <c r="O3082" s="295" t="s">
        <v>12867</v>
      </c>
    </row>
    <row r="3083" ht="15.75" customHeight="1">
      <c r="B3083" s="295" t="s">
        <v>17034</v>
      </c>
      <c r="C3083" s="295">
        <v>1.25234103E8</v>
      </c>
      <c r="D3083" s="295" t="s">
        <v>1128</v>
      </c>
      <c r="E3083" s="295" t="s">
        <v>6836</v>
      </c>
      <c r="F3083" s="295" t="s">
        <v>6835</v>
      </c>
      <c r="G3083" s="295" t="s">
        <v>38</v>
      </c>
      <c r="H3083" s="295" t="s">
        <v>10840</v>
      </c>
      <c r="I3083" s="295" t="s">
        <v>10874</v>
      </c>
      <c r="J3083" s="295" t="s">
        <v>10840</v>
      </c>
      <c r="K3083" s="295" t="s">
        <v>11249</v>
      </c>
      <c r="L3083" s="295" t="s">
        <v>10888</v>
      </c>
      <c r="M3083" s="295" t="s">
        <v>11029</v>
      </c>
      <c r="O3083" s="295" t="s">
        <v>11631</v>
      </c>
    </row>
    <row r="3084" ht="15.75" customHeight="1">
      <c r="B3084" s="295" t="s">
        <v>17035</v>
      </c>
      <c r="C3084" s="295">
        <v>1.25234103E8</v>
      </c>
      <c r="D3084" s="295" t="s">
        <v>1128</v>
      </c>
      <c r="E3084" s="295" t="s">
        <v>17037</v>
      </c>
      <c r="F3084" s="295" t="s">
        <v>6835</v>
      </c>
      <c r="G3084" s="295" t="s">
        <v>32</v>
      </c>
      <c r="H3084" s="295" t="s">
        <v>10840</v>
      </c>
      <c r="I3084" s="295" t="s">
        <v>10952</v>
      </c>
      <c r="J3084" s="295" t="s">
        <v>10995</v>
      </c>
      <c r="K3084" s="295" t="s">
        <v>11903</v>
      </c>
      <c r="L3084" s="295" t="s">
        <v>11210</v>
      </c>
      <c r="M3084" s="295" t="s">
        <v>11708</v>
      </c>
      <c r="O3084" s="295" t="s">
        <v>11660</v>
      </c>
    </row>
    <row r="3085" ht="15.75" customHeight="1">
      <c r="B3085" s="295" t="s">
        <v>17038</v>
      </c>
      <c r="C3085" s="295">
        <v>1.25234502E8</v>
      </c>
      <c r="D3085" s="295" t="s">
        <v>1202</v>
      </c>
      <c r="E3085" s="295" t="s">
        <v>6840</v>
      </c>
      <c r="F3085" s="295" t="s">
        <v>6839</v>
      </c>
      <c r="G3085" s="295" t="s">
        <v>79</v>
      </c>
      <c r="H3085" s="295" t="s">
        <v>10840</v>
      </c>
      <c r="I3085" s="295" t="s">
        <v>10921</v>
      </c>
      <c r="J3085" s="295" t="s">
        <v>10935</v>
      </c>
      <c r="K3085" s="295" t="s">
        <v>12363</v>
      </c>
      <c r="L3085" s="295" t="s">
        <v>11055</v>
      </c>
      <c r="M3085" s="295" t="s">
        <v>11229</v>
      </c>
      <c r="N3085" s="295" t="s">
        <v>10840</v>
      </c>
      <c r="O3085" s="295" t="s">
        <v>12075</v>
      </c>
    </row>
    <row r="3086" ht="15.75" customHeight="1">
      <c r="B3086" s="295" t="s">
        <v>17040</v>
      </c>
      <c r="C3086" s="295">
        <v>1.25234502E8</v>
      </c>
      <c r="D3086" s="295" t="s">
        <v>1202</v>
      </c>
      <c r="E3086" s="295" t="s">
        <v>6840</v>
      </c>
      <c r="F3086" s="295" t="s">
        <v>6839</v>
      </c>
      <c r="G3086" s="295" t="s">
        <v>38</v>
      </c>
      <c r="I3086" s="295" t="s">
        <v>10988</v>
      </c>
      <c r="J3086" s="295" t="s">
        <v>10867</v>
      </c>
      <c r="K3086" s="295" t="s">
        <v>11550</v>
      </c>
      <c r="L3086" s="295" t="s">
        <v>11021</v>
      </c>
      <c r="M3086" s="295" t="s">
        <v>11450</v>
      </c>
      <c r="N3086" s="295" t="s">
        <v>10840</v>
      </c>
      <c r="O3086" s="295" t="s">
        <v>12879</v>
      </c>
    </row>
    <row r="3087" ht="15.75" customHeight="1">
      <c r="B3087" s="295" t="s">
        <v>17042</v>
      </c>
      <c r="C3087" s="295">
        <v>1.25234502E8</v>
      </c>
      <c r="D3087" s="295" t="s">
        <v>1202</v>
      </c>
      <c r="E3087" s="295" t="s">
        <v>17043</v>
      </c>
      <c r="F3087" s="295" t="s">
        <v>6839</v>
      </c>
      <c r="G3087" s="295" t="s">
        <v>32</v>
      </c>
      <c r="H3087" s="295" t="s">
        <v>10840</v>
      </c>
      <c r="I3087" s="295" t="s">
        <v>11391</v>
      </c>
      <c r="J3087" s="295" t="s">
        <v>11271</v>
      </c>
      <c r="K3087" s="295" t="s">
        <v>16309</v>
      </c>
      <c r="L3087" s="295" t="s">
        <v>11028</v>
      </c>
      <c r="M3087" s="295" t="s">
        <v>11345</v>
      </c>
      <c r="N3087" s="295" t="s">
        <v>10840</v>
      </c>
      <c r="O3087" s="295" t="s">
        <v>17044</v>
      </c>
    </row>
    <row r="3088" ht="15.75" customHeight="1">
      <c r="B3088" s="295" t="s">
        <v>17045</v>
      </c>
      <c r="C3088" s="295">
        <v>1.25234502E8</v>
      </c>
      <c r="D3088" s="295" t="s">
        <v>1202</v>
      </c>
      <c r="E3088" s="295" t="s">
        <v>6844</v>
      </c>
      <c r="F3088" s="295" t="s">
        <v>6843</v>
      </c>
      <c r="G3088" s="295" t="s">
        <v>79</v>
      </c>
      <c r="I3088" s="295" t="s">
        <v>11072</v>
      </c>
      <c r="J3088" s="295" t="s">
        <v>10873</v>
      </c>
      <c r="K3088" s="295" t="s">
        <v>17046</v>
      </c>
      <c r="L3088" s="295" t="s">
        <v>11303</v>
      </c>
      <c r="M3088" s="295" t="s">
        <v>11028</v>
      </c>
      <c r="N3088" s="295" t="s">
        <v>10840</v>
      </c>
      <c r="O3088" s="295" t="s">
        <v>6261</v>
      </c>
    </row>
    <row r="3089" ht="15.75" customHeight="1">
      <c r="B3089" s="295" t="s">
        <v>17048</v>
      </c>
      <c r="C3089" s="295">
        <v>1.25234502E8</v>
      </c>
      <c r="D3089" s="295" t="s">
        <v>1202</v>
      </c>
      <c r="E3089" s="295" t="s">
        <v>6844</v>
      </c>
      <c r="F3089" s="295" t="s">
        <v>6843</v>
      </c>
      <c r="G3089" s="295" t="s">
        <v>38</v>
      </c>
      <c r="H3089" s="295" t="s">
        <v>10840</v>
      </c>
      <c r="I3089" s="295" t="s">
        <v>11454</v>
      </c>
      <c r="J3089" s="295" t="s">
        <v>11271</v>
      </c>
      <c r="K3089" s="295" t="s">
        <v>16224</v>
      </c>
      <c r="L3089" s="295" t="s">
        <v>11004</v>
      </c>
      <c r="M3089" s="295" t="s">
        <v>11039</v>
      </c>
      <c r="N3089" s="295" t="s">
        <v>10840</v>
      </c>
      <c r="O3089" s="295" t="s">
        <v>16397</v>
      </c>
    </row>
    <row r="3090" ht="15.75" customHeight="1">
      <c r="B3090" s="295" t="s">
        <v>17049</v>
      </c>
      <c r="C3090" s="295">
        <v>1.25234502E8</v>
      </c>
      <c r="D3090" s="295" t="s">
        <v>1202</v>
      </c>
      <c r="E3090" s="295" t="s">
        <v>17050</v>
      </c>
      <c r="F3090" s="295" t="s">
        <v>6843</v>
      </c>
      <c r="G3090" s="295" t="s">
        <v>32</v>
      </c>
      <c r="H3090" s="295" t="s">
        <v>10840</v>
      </c>
      <c r="I3090" s="295" t="s">
        <v>11355</v>
      </c>
      <c r="J3090" s="295" t="s">
        <v>11024</v>
      </c>
      <c r="K3090" s="295" t="s">
        <v>5356</v>
      </c>
      <c r="L3090" s="295" t="s">
        <v>11123</v>
      </c>
      <c r="M3090" s="295" t="s">
        <v>12131</v>
      </c>
      <c r="N3090" s="295" t="s">
        <v>10840</v>
      </c>
      <c r="O3090" s="295" t="s">
        <v>17052</v>
      </c>
    </row>
    <row r="3091" ht="15.75" customHeight="1">
      <c r="B3091" s="295" t="s">
        <v>17053</v>
      </c>
      <c r="C3091" s="295">
        <v>1.25235103E8</v>
      </c>
      <c r="D3091" s="295" t="s">
        <v>1248</v>
      </c>
      <c r="E3091" s="295" t="s">
        <v>6849</v>
      </c>
      <c r="F3091" s="295" t="s">
        <v>6848</v>
      </c>
      <c r="G3091" s="295" t="s">
        <v>79</v>
      </c>
      <c r="I3091" s="295" t="s">
        <v>10850</v>
      </c>
      <c r="J3091" s="295" t="s">
        <v>10840</v>
      </c>
      <c r="K3091" s="295" t="s">
        <v>11317</v>
      </c>
      <c r="L3091" s="295" t="s">
        <v>10840</v>
      </c>
      <c r="M3091" s="295" t="s">
        <v>10840</v>
      </c>
      <c r="O3091" s="295" t="s">
        <v>11141</v>
      </c>
    </row>
    <row r="3092" ht="15.75" customHeight="1">
      <c r="B3092" s="295" t="s">
        <v>17054</v>
      </c>
      <c r="C3092" s="295">
        <v>1.25235103E8</v>
      </c>
      <c r="D3092" s="295" t="s">
        <v>1248</v>
      </c>
      <c r="E3092" s="295" t="s">
        <v>6849</v>
      </c>
      <c r="F3092" s="295" t="s">
        <v>6848</v>
      </c>
      <c r="G3092" s="295" t="s">
        <v>38</v>
      </c>
      <c r="H3092" s="295" t="s">
        <v>10840</v>
      </c>
      <c r="I3092" s="295" t="s">
        <v>10917</v>
      </c>
      <c r="J3092" s="295" t="s">
        <v>10840</v>
      </c>
      <c r="K3092" s="295" t="s">
        <v>11229</v>
      </c>
      <c r="L3092" s="295" t="s">
        <v>10840</v>
      </c>
      <c r="M3092" s="295" t="s">
        <v>10840</v>
      </c>
      <c r="O3092" s="295" t="s">
        <v>10974</v>
      </c>
    </row>
    <row r="3093" ht="15.75" customHeight="1">
      <c r="B3093" s="295" t="s">
        <v>17056</v>
      </c>
      <c r="C3093" s="295">
        <v>1.25235103E8</v>
      </c>
      <c r="D3093" s="295" t="s">
        <v>1248</v>
      </c>
      <c r="E3093" s="295" t="s">
        <v>17057</v>
      </c>
      <c r="F3093" s="295" t="s">
        <v>6848</v>
      </c>
      <c r="G3093" s="295" t="s">
        <v>32</v>
      </c>
      <c r="H3093" s="295" t="s">
        <v>10840</v>
      </c>
      <c r="I3093" s="295" t="s">
        <v>11044</v>
      </c>
      <c r="J3093" s="295" t="s">
        <v>10901</v>
      </c>
      <c r="K3093" s="295" t="s">
        <v>11424</v>
      </c>
      <c r="L3093" s="295" t="s">
        <v>10935</v>
      </c>
      <c r="M3093" s="295" t="s">
        <v>10919</v>
      </c>
      <c r="O3093" s="295" t="s">
        <v>13315</v>
      </c>
    </row>
    <row r="3094" ht="15.75" customHeight="1">
      <c r="B3094" s="295" t="s">
        <v>17058</v>
      </c>
      <c r="C3094" s="295">
        <v>1.25235103E8</v>
      </c>
      <c r="D3094" s="295" t="s">
        <v>1248</v>
      </c>
      <c r="E3094" s="295" t="s">
        <v>6853</v>
      </c>
      <c r="F3094" s="295" t="s">
        <v>6852</v>
      </c>
      <c r="G3094" s="295" t="s">
        <v>79</v>
      </c>
      <c r="I3094" s="295" t="s">
        <v>10888</v>
      </c>
      <c r="J3094" s="295" t="s">
        <v>10840</v>
      </c>
      <c r="K3094" s="295" t="s">
        <v>11004</v>
      </c>
      <c r="L3094" s="295" t="s">
        <v>10840</v>
      </c>
      <c r="M3094" s="295" t="s">
        <v>10840</v>
      </c>
      <c r="O3094" s="295" t="s">
        <v>10904</v>
      </c>
    </row>
    <row r="3095" ht="15.75" customHeight="1">
      <c r="B3095" s="295" t="s">
        <v>17059</v>
      </c>
      <c r="C3095" s="295">
        <v>1.25235103E8</v>
      </c>
      <c r="D3095" s="295" t="s">
        <v>1248</v>
      </c>
      <c r="E3095" s="295" t="s">
        <v>6853</v>
      </c>
      <c r="F3095" s="295" t="s">
        <v>6852</v>
      </c>
      <c r="G3095" s="295" t="s">
        <v>38</v>
      </c>
      <c r="I3095" s="295" t="s">
        <v>10840</v>
      </c>
      <c r="J3095" s="295" t="s">
        <v>10840</v>
      </c>
      <c r="K3095" s="295" t="s">
        <v>11340</v>
      </c>
      <c r="L3095" s="295" t="s">
        <v>10840</v>
      </c>
      <c r="M3095" s="295" t="s">
        <v>10840</v>
      </c>
      <c r="O3095" s="295" t="s">
        <v>11225</v>
      </c>
    </row>
    <row r="3096" ht="15.75" customHeight="1">
      <c r="B3096" s="295" t="s">
        <v>17061</v>
      </c>
      <c r="C3096" s="295">
        <v>1.25235103E8</v>
      </c>
      <c r="D3096" s="295" t="s">
        <v>1248</v>
      </c>
      <c r="E3096" s="295" t="s">
        <v>17062</v>
      </c>
      <c r="F3096" s="295" t="s">
        <v>6852</v>
      </c>
      <c r="G3096" s="295" t="s">
        <v>32</v>
      </c>
      <c r="I3096" s="295" t="s">
        <v>10843</v>
      </c>
      <c r="J3096" s="295" t="s">
        <v>10888</v>
      </c>
      <c r="K3096" s="295" t="s">
        <v>10881</v>
      </c>
      <c r="L3096" s="295" t="s">
        <v>10935</v>
      </c>
      <c r="M3096" s="295" t="s">
        <v>10840</v>
      </c>
      <c r="O3096" s="295" t="s">
        <v>11216</v>
      </c>
    </row>
    <row r="3097" ht="15.75" customHeight="1">
      <c r="B3097" s="295" t="s">
        <v>17063</v>
      </c>
      <c r="C3097" s="295">
        <v>1.25235103E8</v>
      </c>
      <c r="D3097" s="295" t="s">
        <v>1248</v>
      </c>
      <c r="E3097" s="295" t="s">
        <v>6857</v>
      </c>
      <c r="F3097" s="295" t="s">
        <v>6856</v>
      </c>
      <c r="G3097" s="295" t="s">
        <v>79</v>
      </c>
      <c r="H3097" s="295" t="s">
        <v>10840</v>
      </c>
      <c r="I3097" s="295" t="s">
        <v>11679</v>
      </c>
      <c r="J3097" s="295" t="s">
        <v>11517</v>
      </c>
      <c r="K3097" s="295" t="s">
        <v>11281</v>
      </c>
      <c r="L3097" s="295" t="s">
        <v>10873</v>
      </c>
      <c r="M3097" s="295" t="s">
        <v>10993</v>
      </c>
      <c r="N3097" s="295" t="s">
        <v>10840</v>
      </c>
      <c r="O3097" s="295" t="s">
        <v>15301</v>
      </c>
    </row>
    <row r="3098" ht="15.75" customHeight="1">
      <c r="B3098" s="295" t="s">
        <v>17065</v>
      </c>
      <c r="C3098" s="295">
        <v>1.25235103E8</v>
      </c>
      <c r="D3098" s="295" t="s">
        <v>1248</v>
      </c>
      <c r="E3098" s="295" t="s">
        <v>6857</v>
      </c>
      <c r="F3098" s="295" t="s">
        <v>6856</v>
      </c>
      <c r="G3098" s="295" t="s">
        <v>38</v>
      </c>
      <c r="H3098" s="295" t="s">
        <v>10840</v>
      </c>
      <c r="I3098" s="295" t="s">
        <v>10908</v>
      </c>
      <c r="J3098" s="295" t="s">
        <v>11517</v>
      </c>
      <c r="K3098" s="295" t="s">
        <v>12297</v>
      </c>
      <c r="L3098" s="295" t="s">
        <v>10877</v>
      </c>
      <c r="M3098" s="295" t="s">
        <v>10995</v>
      </c>
      <c r="O3098" s="295" t="s">
        <v>10941</v>
      </c>
    </row>
    <row r="3099" ht="15.75" customHeight="1">
      <c r="B3099" s="295" t="s">
        <v>17066</v>
      </c>
      <c r="C3099" s="295">
        <v>1.25235103E8</v>
      </c>
      <c r="D3099" s="295" t="s">
        <v>1248</v>
      </c>
      <c r="E3099" s="295" t="s">
        <v>17068</v>
      </c>
      <c r="F3099" s="295" t="s">
        <v>6856</v>
      </c>
      <c r="G3099" s="295" t="s">
        <v>32</v>
      </c>
      <c r="H3099" s="295" t="s">
        <v>10840</v>
      </c>
      <c r="I3099" s="295" t="s">
        <v>11564</v>
      </c>
      <c r="J3099" s="295" t="s">
        <v>11144</v>
      </c>
      <c r="K3099" s="295" t="s">
        <v>14044</v>
      </c>
      <c r="L3099" s="295" t="s">
        <v>11026</v>
      </c>
      <c r="M3099" s="295" t="s">
        <v>11044</v>
      </c>
      <c r="N3099" s="295" t="s">
        <v>10840</v>
      </c>
      <c r="O3099" s="295" t="s">
        <v>17069</v>
      </c>
    </row>
    <row r="3100" ht="15.75" customHeight="1">
      <c r="B3100" s="295" t="s">
        <v>17070</v>
      </c>
      <c r="C3100" s="295">
        <v>1.25235103E8</v>
      </c>
      <c r="D3100" s="295" t="s">
        <v>1248</v>
      </c>
      <c r="E3100" s="295" t="s">
        <v>6861</v>
      </c>
      <c r="F3100" s="295" t="s">
        <v>6860</v>
      </c>
      <c r="G3100" s="295" t="s">
        <v>79</v>
      </c>
      <c r="H3100" s="295" t="s">
        <v>10840</v>
      </c>
      <c r="I3100" s="295" t="s">
        <v>10840</v>
      </c>
      <c r="J3100" s="295" t="s">
        <v>10840</v>
      </c>
      <c r="K3100" s="295" t="s">
        <v>10944</v>
      </c>
      <c r="L3100" s="295" t="s">
        <v>10840</v>
      </c>
      <c r="M3100" s="295" t="s">
        <v>10840</v>
      </c>
      <c r="O3100" s="295" t="s">
        <v>11517</v>
      </c>
    </row>
    <row r="3101" ht="15.75" customHeight="1">
      <c r="B3101" s="295" t="s">
        <v>17071</v>
      </c>
      <c r="C3101" s="295">
        <v>1.25235103E8</v>
      </c>
      <c r="D3101" s="295" t="s">
        <v>1248</v>
      </c>
      <c r="E3101" s="295" t="s">
        <v>6861</v>
      </c>
      <c r="F3101" s="295" t="s">
        <v>6860</v>
      </c>
      <c r="G3101" s="295" t="s">
        <v>38</v>
      </c>
      <c r="I3101" s="295" t="s">
        <v>10840</v>
      </c>
      <c r="K3101" s="295" t="s">
        <v>10873</v>
      </c>
      <c r="L3101" s="295" t="s">
        <v>10840</v>
      </c>
      <c r="M3101" s="295" t="s">
        <v>10840</v>
      </c>
      <c r="O3101" s="295" t="s">
        <v>11340</v>
      </c>
    </row>
    <row r="3102" ht="15.75" customHeight="1">
      <c r="B3102" s="295" t="s">
        <v>17073</v>
      </c>
      <c r="C3102" s="295">
        <v>1.25235103E8</v>
      </c>
      <c r="D3102" s="295" t="s">
        <v>1248</v>
      </c>
      <c r="E3102" s="295" t="s">
        <v>17074</v>
      </c>
      <c r="F3102" s="295" t="s">
        <v>6860</v>
      </c>
      <c r="G3102" s="295" t="s">
        <v>32</v>
      </c>
      <c r="H3102" s="295" t="s">
        <v>10840</v>
      </c>
      <c r="I3102" s="295" t="s">
        <v>10840</v>
      </c>
      <c r="J3102" s="295" t="s">
        <v>10840</v>
      </c>
      <c r="K3102" s="295" t="s">
        <v>11143</v>
      </c>
      <c r="L3102" s="295" t="s">
        <v>10840</v>
      </c>
      <c r="M3102" s="295" t="s">
        <v>10840</v>
      </c>
      <c r="O3102" s="295" t="s">
        <v>11430</v>
      </c>
    </row>
    <row r="3103" ht="15.75" customHeight="1">
      <c r="B3103" s="295" t="s">
        <v>17075</v>
      </c>
      <c r="C3103" s="295">
        <v>1.25235103E8</v>
      </c>
      <c r="D3103" s="295" t="s">
        <v>1248</v>
      </c>
      <c r="E3103" s="295" t="s">
        <v>6865</v>
      </c>
      <c r="F3103" s="295" t="s">
        <v>6864</v>
      </c>
      <c r="G3103" s="295" t="s">
        <v>79</v>
      </c>
      <c r="I3103" s="295" t="s">
        <v>10840</v>
      </c>
      <c r="J3103" s="295" t="s">
        <v>10919</v>
      </c>
      <c r="K3103" s="295" t="s">
        <v>11041</v>
      </c>
      <c r="L3103" s="295" t="s">
        <v>10840</v>
      </c>
      <c r="M3103" s="295" t="s">
        <v>10840</v>
      </c>
      <c r="O3103" s="295" t="s">
        <v>10969</v>
      </c>
    </row>
    <row r="3104" ht="15.75" customHeight="1">
      <c r="B3104" s="295" t="s">
        <v>17077</v>
      </c>
      <c r="C3104" s="295">
        <v>1.25235103E8</v>
      </c>
      <c r="D3104" s="295" t="s">
        <v>1248</v>
      </c>
      <c r="E3104" s="295" t="s">
        <v>6865</v>
      </c>
      <c r="F3104" s="295" t="s">
        <v>6864</v>
      </c>
      <c r="G3104" s="295" t="s">
        <v>38</v>
      </c>
      <c r="I3104" s="295" t="s">
        <v>10901</v>
      </c>
      <c r="J3104" s="295" t="s">
        <v>10840</v>
      </c>
      <c r="K3104" s="295" t="s">
        <v>11044</v>
      </c>
      <c r="L3104" s="295" t="s">
        <v>10840</v>
      </c>
      <c r="M3104" s="295" t="s">
        <v>10840</v>
      </c>
      <c r="O3104" s="295" t="s">
        <v>11024</v>
      </c>
    </row>
    <row r="3105" ht="15.75" customHeight="1">
      <c r="B3105" s="295" t="s">
        <v>17078</v>
      </c>
      <c r="C3105" s="295">
        <v>1.25235103E8</v>
      </c>
      <c r="D3105" s="295" t="s">
        <v>1248</v>
      </c>
      <c r="E3105" s="295" t="s">
        <v>17079</v>
      </c>
      <c r="F3105" s="295" t="s">
        <v>6864</v>
      </c>
      <c r="G3105" s="295" t="s">
        <v>32</v>
      </c>
      <c r="I3105" s="295" t="s">
        <v>10862</v>
      </c>
      <c r="J3105" s="295" t="s">
        <v>10912</v>
      </c>
      <c r="K3105" s="295" t="s">
        <v>11184</v>
      </c>
      <c r="L3105" s="295" t="s">
        <v>10840</v>
      </c>
      <c r="M3105" s="295" t="s">
        <v>10912</v>
      </c>
      <c r="O3105" s="295" t="s">
        <v>12737</v>
      </c>
    </row>
    <row r="3106" ht="15.75" customHeight="1">
      <c r="B3106" s="295" t="s">
        <v>17080</v>
      </c>
      <c r="C3106" s="295">
        <v>1.25235502E8</v>
      </c>
      <c r="D3106" s="295" t="s">
        <v>1407</v>
      </c>
      <c r="E3106" s="295" t="s">
        <v>6869</v>
      </c>
      <c r="F3106" s="295" t="s">
        <v>6868</v>
      </c>
      <c r="G3106" s="295" t="s">
        <v>79</v>
      </c>
      <c r="H3106" s="295" t="s">
        <v>10840</v>
      </c>
      <c r="I3106" s="295" t="s">
        <v>10840</v>
      </c>
      <c r="J3106" s="295" t="s">
        <v>10840</v>
      </c>
      <c r="K3106" s="295" t="s">
        <v>11095</v>
      </c>
      <c r="L3106" s="295" t="s">
        <v>10888</v>
      </c>
      <c r="M3106" s="295" t="s">
        <v>11450</v>
      </c>
      <c r="O3106" s="295" t="s">
        <v>11069</v>
      </c>
    </row>
    <row r="3107" ht="15.75" customHeight="1">
      <c r="B3107" s="295" t="s">
        <v>17082</v>
      </c>
      <c r="C3107" s="295">
        <v>1.25235502E8</v>
      </c>
      <c r="D3107" s="295" t="s">
        <v>1407</v>
      </c>
      <c r="E3107" s="295" t="s">
        <v>6869</v>
      </c>
      <c r="F3107" s="295" t="s">
        <v>6868</v>
      </c>
      <c r="G3107" s="295" t="s">
        <v>38</v>
      </c>
      <c r="I3107" s="295" t="s">
        <v>10840</v>
      </c>
      <c r="J3107" s="295" t="s">
        <v>10840</v>
      </c>
      <c r="K3107" s="295" t="s">
        <v>11542</v>
      </c>
      <c r="L3107" s="295" t="s">
        <v>10901</v>
      </c>
      <c r="M3107" s="295" t="s">
        <v>11229</v>
      </c>
      <c r="O3107" s="295" t="s">
        <v>11720</v>
      </c>
    </row>
    <row r="3108" ht="15.75" customHeight="1">
      <c r="B3108" s="295" t="s">
        <v>17083</v>
      </c>
      <c r="C3108" s="295">
        <v>1.25235502E8</v>
      </c>
      <c r="D3108" s="295" t="s">
        <v>1407</v>
      </c>
      <c r="E3108" s="295" t="s">
        <v>17084</v>
      </c>
      <c r="F3108" s="295" t="s">
        <v>6868</v>
      </c>
      <c r="G3108" s="295" t="s">
        <v>32</v>
      </c>
      <c r="H3108" s="295" t="s">
        <v>10840</v>
      </c>
      <c r="I3108" s="295" t="s">
        <v>10874</v>
      </c>
      <c r="J3108" s="295" t="s">
        <v>10935</v>
      </c>
      <c r="K3108" s="295" t="s">
        <v>11903</v>
      </c>
      <c r="L3108" s="295" t="s">
        <v>10921</v>
      </c>
      <c r="M3108" s="295" t="s">
        <v>11345</v>
      </c>
      <c r="O3108" s="295" t="s">
        <v>11950</v>
      </c>
    </row>
    <row r="3109" ht="15.75" customHeight="1">
      <c r="B3109" s="295" t="s">
        <v>17085</v>
      </c>
      <c r="C3109" s="295">
        <v>1.25235502E8</v>
      </c>
      <c r="D3109" s="295" t="s">
        <v>1407</v>
      </c>
      <c r="E3109" s="295" t="s">
        <v>6874</v>
      </c>
      <c r="F3109" s="295" t="s">
        <v>6872</v>
      </c>
      <c r="G3109" s="295" t="s">
        <v>79</v>
      </c>
      <c r="H3109" s="295" t="s">
        <v>10840</v>
      </c>
      <c r="I3109" s="295" t="s">
        <v>10901</v>
      </c>
      <c r="J3109" s="295" t="s">
        <v>10862</v>
      </c>
      <c r="K3109" s="295" t="s">
        <v>13232</v>
      </c>
      <c r="L3109" s="295" t="s">
        <v>10864</v>
      </c>
      <c r="M3109" s="295" t="s">
        <v>11144</v>
      </c>
      <c r="O3109" s="295" t="s">
        <v>12038</v>
      </c>
    </row>
    <row r="3110" ht="15.75" customHeight="1">
      <c r="B3110" s="295" t="s">
        <v>17087</v>
      </c>
      <c r="C3110" s="295">
        <v>1.25235502E8</v>
      </c>
      <c r="D3110" s="295" t="s">
        <v>1407</v>
      </c>
      <c r="E3110" s="295" t="s">
        <v>6874</v>
      </c>
      <c r="F3110" s="295" t="s">
        <v>6872</v>
      </c>
      <c r="G3110" s="295" t="s">
        <v>38</v>
      </c>
      <c r="I3110" s="295" t="s">
        <v>10874</v>
      </c>
      <c r="J3110" s="295" t="s">
        <v>10993</v>
      </c>
      <c r="K3110" s="295" t="s">
        <v>13222</v>
      </c>
      <c r="L3110" s="295" t="s">
        <v>10867</v>
      </c>
      <c r="M3110" s="295" t="s">
        <v>11430</v>
      </c>
      <c r="O3110" s="295" t="s">
        <v>11423</v>
      </c>
    </row>
    <row r="3111" ht="15.75" customHeight="1">
      <c r="B3111" s="295" t="s">
        <v>17089</v>
      </c>
      <c r="C3111" s="295">
        <v>1.25235502E8</v>
      </c>
      <c r="D3111" s="295" t="s">
        <v>1407</v>
      </c>
      <c r="E3111" s="295" t="s">
        <v>17090</v>
      </c>
      <c r="F3111" s="295" t="s">
        <v>6872</v>
      </c>
      <c r="G3111" s="295" t="s">
        <v>32</v>
      </c>
      <c r="H3111" s="295" t="s">
        <v>10840</v>
      </c>
      <c r="I3111" s="295" t="s">
        <v>10850</v>
      </c>
      <c r="J3111" s="295" t="s">
        <v>11018</v>
      </c>
      <c r="K3111" s="295" t="s">
        <v>12583</v>
      </c>
      <c r="L3111" s="295" t="s">
        <v>11517</v>
      </c>
      <c r="M3111" s="295" t="s">
        <v>11478</v>
      </c>
      <c r="O3111" s="295" t="s">
        <v>17091</v>
      </c>
    </row>
    <row r="3112" ht="15.75" customHeight="1">
      <c r="B3112" s="295" t="s">
        <v>17092</v>
      </c>
      <c r="C3112" s="295">
        <v>1.25236827E8</v>
      </c>
      <c r="D3112" s="295" t="s">
        <v>839</v>
      </c>
      <c r="E3112" s="295" t="s">
        <v>839</v>
      </c>
      <c r="F3112" s="295" t="s">
        <v>6877</v>
      </c>
      <c r="G3112" s="295" t="s">
        <v>79</v>
      </c>
      <c r="I3112" s="295" t="s">
        <v>11130</v>
      </c>
      <c r="J3112" s="295" t="s">
        <v>10901</v>
      </c>
      <c r="L3112" s="295" t="s">
        <v>10840</v>
      </c>
      <c r="O3112" s="295" t="s">
        <v>11134</v>
      </c>
    </row>
    <row r="3113" ht="15.75" customHeight="1">
      <c r="B3113" s="295" t="s">
        <v>17094</v>
      </c>
      <c r="C3113" s="295">
        <v>1.25236827E8</v>
      </c>
      <c r="D3113" s="295" t="s">
        <v>839</v>
      </c>
      <c r="E3113" s="295" t="s">
        <v>839</v>
      </c>
      <c r="F3113" s="295" t="s">
        <v>6877</v>
      </c>
      <c r="G3113" s="295" t="s">
        <v>38</v>
      </c>
      <c r="I3113" s="295" t="s">
        <v>10849</v>
      </c>
      <c r="J3113" s="295" t="s">
        <v>10840</v>
      </c>
      <c r="K3113" s="295" t="s">
        <v>10840</v>
      </c>
      <c r="L3113" s="295" t="s">
        <v>10840</v>
      </c>
      <c r="O3113" s="295" t="s">
        <v>11213</v>
      </c>
    </row>
    <row r="3114" ht="15.75" customHeight="1">
      <c r="B3114" s="295" t="s">
        <v>17095</v>
      </c>
      <c r="C3114" s="295">
        <v>1.25236827E8</v>
      </c>
      <c r="D3114" s="295" t="s">
        <v>839</v>
      </c>
      <c r="E3114" s="295" t="s">
        <v>17096</v>
      </c>
      <c r="F3114" s="295" t="s">
        <v>6877</v>
      </c>
      <c r="G3114" s="295" t="s">
        <v>32</v>
      </c>
      <c r="I3114" s="295" t="s">
        <v>12221</v>
      </c>
      <c r="J3114" s="295" t="s">
        <v>10843</v>
      </c>
      <c r="K3114" s="295" t="s">
        <v>10840</v>
      </c>
      <c r="L3114" s="295" t="s">
        <v>10840</v>
      </c>
      <c r="O3114" s="295" t="s">
        <v>10926</v>
      </c>
    </row>
    <row r="3115" ht="15.75" customHeight="1">
      <c r="B3115" s="295" t="s">
        <v>17098</v>
      </c>
      <c r="C3115" s="295">
        <v>1.25236903E8</v>
      </c>
      <c r="D3115" s="295" t="s">
        <v>1687</v>
      </c>
      <c r="E3115" s="295" t="s">
        <v>6881</v>
      </c>
      <c r="F3115" s="295" t="s">
        <v>6880</v>
      </c>
      <c r="G3115" s="295" t="s">
        <v>79</v>
      </c>
      <c r="H3115" s="295" t="s">
        <v>10840</v>
      </c>
      <c r="I3115" s="295" t="s">
        <v>11340</v>
      </c>
      <c r="J3115" s="295" t="s">
        <v>10917</v>
      </c>
      <c r="K3115" s="295" t="s">
        <v>13956</v>
      </c>
      <c r="L3115" s="295" t="s">
        <v>10917</v>
      </c>
      <c r="M3115" s="295" t="s">
        <v>10862</v>
      </c>
      <c r="O3115" s="295" t="s">
        <v>13758</v>
      </c>
    </row>
    <row r="3116" ht="15.75" customHeight="1">
      <c r="B3116" s="295" t="s">
        <v>17099</v>
      </c>
      <c r="C3116" s="295">
        <v>1.25236903E8</v>
      </c>
      <c r="D3116" s="295" t="s">
        <v>1687</v>
      </c>
      <c r="E3116" s="295" t="s">
        <v>6881</v>
      </c>
      <c r="F3116" s="295" t="s">
        <v>6880</v>
      </c>
      <c r="G3116" s="295" t="s">
        <v>38</v>
      </c>
      <c r="I3116" s="295" t="s">
        <v>11340</v>
      </c>
      <c r="J3116" s="295" t="s">
        <v>11021</v>
      </c>
      <c r="K3116" s="295" t="s">
        <v>12344</v>
      </c>
      <c r="L3116" s="295" t="s">
        <v>10993</v>
      </c>
      <c r="M3116" s="295" t="s">
        <v>10919</v>
      </c>
      <c r="N3116" s="295" t="s">
        <v>10840</v>
      </c>
      <c r="O3116" s="295" t="s">
        <v>11845</v>
      </c>
    </row>
    <row r="3117" ht="15.75" customHeight="1">
      <c r="B3117" s="295" t="s">
        <v>17100</v>
      </c>
      <c r="C3117" s="295">
        <v>1.25236903E8</v>
      </c>
      <c r="D3117" s="295" t="s">
        <v>1687</v>
      </c>
      <c r="E3117" s="295" t="s">
        <v>17102</v>
      </c>
      <c r="F3117" s="295" t="s">
        <v>6880</v>
      </c>
      <c r="G3117" s="295" t="s">
        <v>32</v>
      </c>
      <c r="H3117" s="295" t="s">
        <v>10840</v>
      </c>
      <c r="I3117" s="295" t="s">
        <v>11120</v>
      </c>
      <c r="J3117" s="295" t="s">
        <v>11004</v>
      </c>
      <c r="K3117" s="295" t="s">
        <v>16593</v>
      </c>
      <c r="L3117" s="295" t="s">
        <v>11340</v>
      </c>
      <c r="M3117" s="295" t="s">
        <v>11210</v>
      </c>
      <c r="N3117" s="295" t="s">
        <v>10840</v>
      </c>
      <c r="O3117" s="295" t="s">
        <v>17103</v>
      </c>
    </row>
    <row r="3118" ht="15.75" customHeight="1">
      <c r="B3118" s="295" t="s">
        <v>17104</v>
      </c>
      <c r="C3118" s="295">
        <v>1.25236903E8</v>
      </c>
      <c r="D3118" s="295" t="s">
        <v>1687</v>
      </c>
      <c r="E3118" s="295" t="s">
        <v>6885</v>
      </c>
      <c r="F3118" s="295" t="s">
        <v>6884</v>
      </c>
      <c r="G3118" s="295" t="s">
        <v>79</v>
      </c>
      <c r="H3118" s="295" t="s">
        <v>10840</v>
      </c>
      <c r="I3118" s="295" t="s">
        <v>10850</v>
      </c>
      <c r="J3118" s="295" t="s">
        <v>10840</v>
      </c>
      <c r="K3118" s="295" t="s">
        <v>10887</v>
      </c>
      <c r="L3118" s="295" t="s">
        <v>10919</v>
      </c>
      <c r="M3118" s="295" t="s">
        <v>10840</v>
      </c>
      <c r="O3118" s="295" t="s">
        <v>11578</v>
      </c>
    </row>
    <row r="3119" ht="15.75" customHeight="1">
      <c r="B3119" s="295" t="s">
        <v>17105</v>
      </c>
      <c r="C3119" s="295">
        <v>1.25236903E8</v>
      </c>
      <c r="D3119" s="295" t="s">
        <v>1687</v>
      </c>
      <c r="E3119" s="295" t="s">
        <v>6885</v>
      </c>
      <c r="F3119" s="295" t="s">
        <v>6884</v>
      </c>
      <c r="G3119" s="295" t="s">
        <v>38</v>
      </c>
      <c r="H3119" s="295" t="s">
        <v>10840</v>
      </c>
      <c r="I3119" s="295" t="s">
        <v>10869</v>
      </c>
      <c r="J3119" s="295" t="s">
        <v>10874</v>
      </c>
      <c r="K3119" s="295" t="s">
        <v>12117</v>
      </c>
      <c r="L3119" s="295" t="s">
        <v>10912</v>
      </c>
      <c r="M3119" s="295" t="s">
        <v>10901</v>
      </c>
      <c r="O3119" s="295" t="s">
        <v>12156</v>
      </c>
    </row>
    <row r="3120" ht="15.75" customHeight="1">
      <c r="B3120" s="295" t="s">
        <v>17106</v>
      </c>
      <c r="C3120" s="295">
        <v>1.25236903E8</v>
      </c>
      <c r="D3120" s="295" t="s">
        <v>1687</v>
      </c>
      <c r="E3120" s="295" t="s">
        <v>17108</v>
      </c>
      <c r="F3120" s="295" t="s">
        <v>6884</v>
      </c>
      <c r="G3120" s="295" t="s">
        <v>32</v>
      </c>
      <c r="H3120" s="295" t="s">
        <v>10840</v>
      </c>
      <c r="I3120" s="295" t="s">
        <v>11340</v>
      </c>
      <c r="J3120" s="295" t="s">
        <v>10944</v>
      </c>
      <c r="K3120" s="295" t="s">
        <v>12869</v>
      </c>
      <c r="L3120" s="295" t="s">
        <v>10917</v>
      </c>
      <c r="M3120" s="295" t="s">
        <v>10888</v>
      </c>
      <c r="O3120" s="295" t="s">
        <v>12224</v>
      </c>
    </row>
    <row r="3121" ht="15.75" customHeight="1">
      <c r="B3121" s="295" t="s">
        <v>17109</v>
      </c>
      <c r="C3121" s="295">
        <v>1.25237603E8</v>
      </c>
      <c r="D3121" s="295" t="s">
        <v>1817</v>
      </c>
      <c r="E3121" s="295" t="s">
        <v>6890</v>
      </c>
      <c r="F3121" s="295" t="s">
        <v>6889</v>
      </c>
      <c r="G3121" s="295" t="s">
        <v>79</v>
      </c>
      <c r="H3121" s="295" t="s">
        <v>10840</v>
      </c>
      <c r="I3121" s="295" t="s">
        <v>11317</v>
      </c>
      <c r="J3121" s="295" t="s">
        <v>10877</v>
      </c>
      <c r="K3121" s="295" t="s">
        <v>12350</v>
      </c>
      <c r="L3121" s="295" t="s">
        <v>10869</v>
      </c>
      <c r="M3121" s="295" t="s">
        <v>11831</v>
      </c>
      <c r="O3121" s="295" t="s">
        <v>10949</v>
      </c>
    </row>
    <row r="3122" ht="15.75" customHeight="1">
      <c r="B3122" s="295" t="s">
        <v>17110</v>
      </c>
      <c r="C3122" s="295">
        <v>1.25237603E8</v>
      </c>
      <c r="D3122" s="295" t="s">
        <v>1817</v>
      </c>
      <c r="E3122" s="295" t="s">
        <v>6890</v>
      </c>
      <c r="F3122" s="295" t="s">
        <v>6889</v>
      </c>
      <c r="G3122" s="295" t="s">
        <v>38</v>
      </c>
      <c r="H3122" s="295" t="s">
        <v>10840</v>
      </c>
      <c r="I3122" s="295" t="s">
        <v>10917</v>
      </c>
      <c r="J3122" s="295" t="s">
        <v>10917</v>
      </c>
      <c r="K3122" s="295" t="s">
        <v>11157</v>
      </c>
      <c r="L3122" s="295" t="s">
        <v>10993</v>
      </c>
      <c r="M3122" s="295" t="s">
        <v>10973</v>
      </c>
      <c r="N3122" s="295" t="s">
        <v>10840</v>
      </c>
      <c r="O3122" s="295" t="s">
        <v>12129</v>
      </c>
    </row>
    <row r="3123" ht="15.75" customHeight="1">
      <c r="B3123" s="295" t="s">
        <v>17112</v>
      </c>
      <c r="C3123" s="295">
        <v>1.25237603E8</v>
      </c>
      <c r="D3123" s="295" t="s">
        <v>1817</v>
      </c>
      <c r="E3123" s="295" t="s">
        <v>17113</v>
      </c>
      <c r="F3123" s="295" t="s">
        <v>6889</v>
      </c>
      <c r="G3123" s="295" t="s">
        <v>32</v>
      </c>
      <c r="H3123" s="295" t="s">
        <v>10840</v>
      </c>
      <c r="I3123" s="295" t="s">
        <v>11074</v>
      </c>
      <c r="J3123" s="295" t="s">
        <v>11072</v>
      </c>
      <c r="K3123" s="295" t="s">
        <v>12850</v>
      </c>
      <c r="L3123" s="295" t="s">
        <v>11019</v>
      </c>
      <c r="M3123" s="295" t="s">
        <v>10984</v>
      </c>
      <c r="N3123" s="295" t="s">
        <v>10840</v>
      </c>
      <c r="O3123" s="295" t="s">
        <v>17114</v>
      </c>
    </row>
    <row r="3124" ht="15.75" customHeight="1">
      <c r="B3124" s="295" t="s">
        <v>17115</v>
      </c>
      <c r="C3124" s="295">
        <v>1.25237603E8</v>
      </c>
      <c r="D3124" s="295" t="s">
        <v>1817</v>
      </c>
      <c r="E3124" s="295" t="s">
        <v>6894</v>
      </c>
      <c r="F3124" s="295" t="s">
        <v>6893</v>
      </c>
      <c r="G3124" s="295" t="s">
        <v>79</v>
      </c>
      <c r="I3124" s="295" t="s">
        <v>10912</v>
      </c>
      <c r="J3124" s="295" t="s">
        <v>10840</v>
      </c>
      <c r="K3124" s="295" t="s">
        <v>10962</v>
      </c>
      <c r="L3124" s="295" t="s">
        <v>10888</v>
      </c>
      <c r="M3124" s="295" t="s">
        <v>11517</v>
      </c>
      <c r="O3124" s="295" t="s">
        <v>11110</v>
      </c>
    </row>
    <row r="3125" ht="15.75" customHeight="1">
      <c r="B3125" s="295" t="s">
        <v>17116</v>
      </c>
      <c r="C3125" s="295">
        <v>1.25237603E8</v>
      </c>
      <c r="D3125" s="295" t="s">
        <v>1817</v>
      </c>
      <c r="E3125" s="295" t="s">
        <v>6894</v>
      </c>
      <c r="F3125" s="295" t="s">
        <v>6893</v>
      </c>
      <c r="G3125" s="295" t="s">
        <v>38</v>
      </c>
      <c r="H3125" s="295" t="s">
        <v>10840</v>
      </c>
      <c r="I3125" s="295" t="s">
        <v>10840</v>
      </c>
      <c r="J3125" s="295" t="s">
        <v>10912</v>
      </c>
      <c r="K3125" s="295" t="s">
        <v>11727</v>
      </c>
      <c r="L3125" s="295" t="s">
        <v>10888</v>
      </c>
      <c r="M3125" s="295" t="s">
        <v>11418</v>
      </c>
      <c r="O3125" s="295" t="s">
        <v>11995</v>
      </c>
    </row>
    <row r="3126" ht="15.75" customHeight="1">
      <c r="B3126" s="295" t="s">
        <v>17118</v>
      </c>
      <c r="C3126" s="295">
        <v>1.25237603E8</v>
      </c>
      <c r="D3126" s="295" t="s">
        <v>1817</v>
      </c>
      <c r="E3126" s="295" t="s">
        <v>17119</v>
      </c>
      <c r="F3126" s="295" t="s">
        <v>6893</v>
      </c>
      <c r="G3126" s="295" t="s">
        <v>32</v>
      </c>
      <c r="H3126" s="295" t="s">
        <v>10840</v>
      </c>
      <c r="I3126" s="295" t="s">
        <v>10952</v>
      </c>
      <c r="J3126" s="295" t="s">
        <v>10869</v>
      </c>
      <c r="K3126" s="295" t="s">
        <v>11736</v>
      </c>
      <c r="L3126" s="295" t="s">
        <v>11210</v>
      </c>
      <c r="M3126" s="295" t="s">
        <v>11120</v>
      </c>
      <c r="O3126" s="295" t="s">
        <v>10948</v>
      </c>
    </row>
    <row r="3127" ht="15.75" customHeight="1">
      <c r="B3127" s="295" t="s">
        <v>17120</v>
      </c>
      <c r="C3127" s="295">
        <v>1.25237702E8</v>
      </c>
      <c r="D3127" s="295" t="s">
        <v>1843</v>
      </c>
      <c r="E3127" s="295" t="s">
        <v>6899</v>
      </c>
      <c r="F3127" s="295" t="s">
        <v>6898</v>
      </c>
      <c r="G3127" s="295" t="s">
        <v>79</v>
      </c>
      <c r="H3127" s="295" t="s">
        <v>10840</v>
      </c>
      <c r="I3127" s="295" t="s">
        <v>11238</v>
      </c>
      <c r="J3127" s="295" t="s">
        <v>11072</v>
      </c>
      <c r="K3127" s="295" t="s">
        <v>13323</v>
      </c>
      <c r="L3127" s="295" t="s">
        <v>11454</v>
      </c>
      <c r="M3127" s="295" t="s">
        <v>10921</v>
      </c>
      <c r="O3127" s="295" t="s">
        <v>17121</v>
      </c>
    </row>
    <row r="3128" ht="15.75" customHeight="1">
      <c r="B3128" s="295" t="s">
        <v>17122</v>
      </c>
      <c r="C3128" s="295">
        <v>1.25237702E8</v>
      </c>
      <c r="D3128" s="295" t="s">
        <v>1843</v>
      </c>
      <c r="E3128" s="295" t="s">
        <v>6899</v>
      </c>
      <c r="F3128" s="295" t="s">
        <v>6898</v>
      </c>
      <c r="G3128" s="295" t="s">
        <v>38</v>
      </c>
      <c r="H3128" s="295" t="s">
        <v>10840</v>
      </c>
      <c r="I3128" s="295" t="s">
        <v>11094</v>
      </c>
      <c r="J3128" s="295" t="s">
        <v>10851</v>
      </c>
      <c r="K3128" s="295" t="s">
        <v>12073</v>
      </c>
      <c r="L3128" s="295" t="s">
        <v>11004</v>
      </c>
      <c r="M3128" s="295" t="s">
        <v>11210</v>
      </c>
      <c r="N3128" s="295" t="s">
        <v>10840</v>
      </c>
      <c r="O3128" s="295" t="s">
        <v>17124</v>
      </c>
    </row>
    <row r="3129" ht="15.75" customHeight="1">
      <c r="B3129" s="295" t="s">
        <v>17125</v>
      </c>
      <c r="C3129" s="295">
        <v>1.25237702E8</v>
      </c>
      <c r="D3129" s="295" t="s">
        <v>1843</v>
      </c>
      <c r="E3129" s="295" t="s">
        <v>17126</v>
      </c>
      <c r="F3129" s="295" t="s">
        <v>6898</v>
      </c>
      <c r="G3129" s="295" t="s">
        <v>32</v>
      </c>
      <c r="H3129" s="295" t="s">
        <v>10840</v>
      </c>
      <c r="I3129" s="295" t="s">
        <v>11966</v>
      </c>
      <c r="J3129" s="295" t="s">
        <v>11064</v>
      </c>
      <c r="K3129" s="295" t="s">
        <v>17127</v>
      </c>
      <c r="L3129" s="295" t="s">
        <v>10883</v>
      </c>
      <c r="M3129" s="295" t="s">
        <v>11004</v>
      </c>
      <c r="N3129" s="295" t="s">
        <v>10840</v>
      </c>
      <c r="O3129" s="295" t="s">
        <v>17128</v>
      </c>
    </row>
    <row r="3130" ht="15.75" customHeight="1">
      <c r="B3130" s="295" t="s">
        <v>17129</v>
      </c>
      <c r="C3130" s="295">
        <v>1.25237702E8</v>
      </c>
      <c r="D3130" s="295" t="s">
        <v>1843</v>
      </c>
      <c r="E3130" s="295" t="s">
        <v>6903</v>
      </c>
      <c r="F3130" s="295" t="s">
        <v>6902</v>
      </c>
      <c r="G3130" s="295" t="s">
        <v>79</v>
      </c>
      <c r="H3130" s="295" t="s">
        <v>10840</v>
      </c>
      <c r="I3130" s="295" t="s">
        <v>11141</v>
      </c>
      <c r="J3130" s="295" t="s">
        <v>10864</v>
      </c>
      <c r="K3130" s="295" t="s">
        <v>11040</v>
      </c>
      <c r="L3130" s="295" t="s">
        <v>10993</v>
      </c>
      <c r="M3130" s="295" t="s">
        <v>10912</v>
      </c>
      <c r="N3130" s="295" t="s">
        <v>10840</v>
      </c>
      <c r="O3130" s="295" t="s">
        <v>10852</v>
      </c>
    </row>
    <row r="3131" ht="15.75" customHeight="1">
      <c r="B3131" s="295" t="s">
        <v>17130</v>
      </c>
      <c r="C3131" s="295">
        <v>1.25237702E8</v>
      </c>
      <c r="D3131" s="295" t="s">
        <v>1843</v>
      </c>
      <c r="E3131" s="295" t="s">
        <v>6903</v>
      </c>
      <c r="F3131" s="295" t="s">
        <v>6902</v>
      </c>
      <c r="G3131" s="295" t="s">
        <v>38</v>
      </c>
      <c r="I3131" s="295" t="s">
        <v>11336</v>
      </c>
      <c r="J3131" s="295" t="s">
        <v>11317</v>
      </c>
      <c r="K3131" s="295" t="s">
        <v>11995</v>
      </c>
      <c r="L3131" s="295" t="s">
        <v>10995</v>
      </c>
      <c r="M3131" s="295" t="s">
        <v>10919</v>
      </c>
      <c r="O3131" s="295" t="s">
        <v>10943</v>
      </c>
    </row>
    <row r="3132" ht="15.75" customHeight="1">
      <c r="B3132" s="295" t="s">
        <v>17132</v>
      </c>
      <c r="C3132" s="295">
        <v>1.25237702E8</v>
      </c>
      <c r="D3132" s="295" t="s">
        <v>1843</v>
      </c>
      <c r="E3132" s="295" t="s">
        <v>17133</v>
      </c>
      <c r="F3132" s="295" t="s">
        <v>6902</v>
      </c>
      <c r="G3132" s="295" t="s">
        <v>32</v>
      </c>
      <c r="H3132" s="295" t="s">
        <v>10840</v>
      </c>
      <c r="I3132" s="295" t="s">
        <v>11837</v>
      </c>
      <c r="J3132" s="295" t="s">
        <v>11004</v>
      </c>
      <c r="K3132" s="295" t="s">
        <v>12543</v>
      </c>
      <c r="L3132" s="295" t="s">
        <v>11044</v>
      </c>
      <c r="M3132" s="295" t="s">
        <v>10917</v>
      </c>
      <c r="N3132" s="295" t="s">
        <v>10840</v>
      </c>
      <c r="O3132" s="295" t="s">
        <v>11194</v>
      </c>
    </row>
    <row r="3133" ht="15.75" customHeight="1">
      <c r="B3133" s="295" t="s">
        <v>17134</v>
      </c>
      <c r="C3133" s="295">
        <v>1.25237903E8</v>
      </c>
      <c r="D3133" s="295" t="s">
        <v>1868</v>
      </c>
      <c r="E3133" s="295" t="s">
        <v>6908</v>
      </c>
      <c r="F3133" s="295" t="s">
        <v>6907</v>
      </c>
      <c r="G3133" s="295" t="s">
        <v>79</v>
      </c>
      <c r="I3133" s="295" t="s">
        <v>11378</v>
      </c>
      <c r="J3133" s="295" t="s">
        <v>10988</v>
      </c>
      <c r="K3133" s="295" t="s">
        <v>13613</v>
      </c>
      <c r="L3133" s="295" t="s">
        <v>11418</v>
      </c>
      <c r="M3133" s="295" t="s">
        <v>10873</v>
      </c>
      <c r="N3133" s="295" t="s">
        <v>10840</v>
      </c>
      <c r="O3133" s="295" t="s">
        <v>11264</v>
      </c>
    </row>
    <row r="3134" ht="15.75" customHeight="1">
      <c r="B3134" s="295" t="s">
        <v>17135</v>
      </c>
      <c r="C3134" s="295">
        <v>1.25237903E8</v>
      </c>
      <c r="D3134" s="295" t="s">
        <v>1868</v>
      </c>
      <c r="E3134" s="295" t="s">
        <v>6908</v>
      </c>
      <c r="F3134" s="295" t="s">
        <v>6907</v>
      </c>
      <c r="G3134" s="295" t="s">
        <v>38</v>
      </c>
      <c r="H3134" s="295" t="s">
        <v>10840</v>
      </c>
      <c r="I3134" s="295" t="s">
        <v>11210</v>
      </c>
      <c r="J3134" s="295" t="s">
        <v>10862</v>
      </c>
      <c r="K3134" s="295" t="s">
        <v>15148</v>
      </c>
      <c r="L3134" s="295" t="s">
        <v>11180</v>
      </c>
      <c r="M3134" s="295" t="s">
        <v>11418</v>
      </c>
      <c r="N3134" s="295" t="s">
        <v>10840</v>
      </c>
      <c r="O3134" s="295" t="s">
        <v>17137</v>
      </c>
    </row>
    <row r="3135" ht="15.75" customHeight="1">
      <c r="B3135" s="295" t="s">
        <v>17138</v>
      </c>
      <c r="C3135" s="295">
        <v>1.25237903E8</v>
      </c>
      <c r="D3135" s="295" t="s">
        <v>1868</v>
      </c>
      <c r="E3135" s="295" t="s">
        <v>17139</v>
      </c>
      <c r="F3135" s="295" t="s">
        <v>6907</v>
      </c>
      <c r="G3135" s="295" t="s">
        <v>32</v>
      </c>
      <c r="H3135" s="295" t="s">
        <v>10840</v>
      </c>
      <c r="I3135" s="295" t="s">
        <v>10851</v>
      </c>
      <c r="J3135" s="295" t="s">
        <v>10844</v>
      </c>
      <c r="K3135" s="295" t="s">
        <v>13808</v>
      </c>
      <c r="L3135" s="295" t="s">
        <v>10908</v>
      </c>
      <c r="M3135" s="295" t="s">
        <v>11226</v>
      </c>
      <c r="N3135" s="295" t="s">
        <v>10840</v>
      </c>
      <c r="O3135" s="295" t="s">
        <v>4026</v>
      </c>
    </row>
    <row r="3136" ht="15.75" customHeight="1">
      <c r="B3136" s="295" t="s">
        <v>17140</v>
      </c>
      <c r="C3136" s="295">
        <v>1.25237903E8</v>
      </c>
      <c r="D3136" s="295" t="s">
        <v>1868</v>
      </c>
      <c r="E3136" s="295" t="s">
        <v>6912</v>
      </c>
      <c r="F3136" s="295" t="s">
        <v>6911</v>
      </c>
      <c r="G3136" s="295" t="s">
        <v>79</v>
      </c>
      <c r="I3136" s="295" t="s">
        <v>10935</v>
      </c>
      <c r="J3136" s="295" t="s">
        <v>10874</v>
      </c>
      <c r="K3136" s="295" t="s">
        <v>12153</v>
      </c>
      <c r="L3136" s="295" t="s">
        <v>10917</v>
      </c>
      <c r="M3136" s="295" t="s">
        <v>10869</v>
      </c>
      <c r="O3136" s="295" t="s">
        <v>12860</v>
      </c>
    </row>
    <row r="3137" ht="15.75" customHeight="1">
      <c r="B3137" s="295" t="s">
        <v>17141</v>
      </c>
      <c r="C3137" s="295">
        <v>1.25237903E8</v>
      </c>
      <c r="D3137" s="295" t="s">
        <v>1868</v>
      </c>
      <c r="E3137" s="295" t="s">
        <v>6912</v>
      </c>
      <c r="F3137" s="295" t="s">
        <v>6911</v>
      </c>
      <c r="G3137" s="295" t="s">
        <v>38</v>
      </c>
      <c r="H3137" s="295" t="s">
        <v>10840</v>
      </c>
      <c r="I3137" s="295" t="s">
        <v>10843</v>
      </c>
      <c r="J3137" s="295" t="s">
        <v>10840</v>
      </c>
      <c r="K3137" s="295" t="s">
        <v>11791</v>
      </c>
      <c r="L3137" s="295" t="s">
        <v>10874</v>
      </c>
      <c r="M3137" s="295" t="s">
        <v>10857</v>
      </c>
      <c r="O3137" s="295" t="s">
        <v>13306</v>
      </c>
    </row>
    <row r="3138" ht="15.75" customHeight="1">
      <c r="B3138" s="295" t="s">
        <v>17143</v>
      </c>
      <c r="C3138" s="295">
        <v>1.25237903E8</v>
      </c>
      <c r="D3138" s="295" t="s">
        <v>1868</v>
      </c>
      <c r="E3138" s="295" t="s">
        <v>17144</v>
      </c>
      <c r="F3138" s="295" t="s">
        <v>6911</v>
      </c>
      <c r="G3138" s="295" t="s">
        <v>32</v>
      </c>
      <c r="H3138" s="295" t="s">
        <v>10840</v>
      </c>
      <c r="I3138" s="295" t="s">
        <v>11041</v>
      </c>
      <c r="J3138" s="295" t="s">
        <v>10921</v>
      </c>
      <c r="K3138" s="295" t="s">
        <v>15148</v>
      </c>
      <c r="L3138" s="295" t="s">
        <v>11018</v>
      </c>
      <c r="M3138" s="295" t="s">
        <v>10970</v>
      </c>
      <c r="O3138" s="295" t="s">
        <v>17145</v>
      </c>
    </row>
    <row r="3139" ht="15.75" customHeight="1">
      <c r="B3139" s="295" t="s">
        <v>17146</v>
      </c>
      <c r="C3139" s="295">
        <v>1.25238402E8</v>
      </c>
      <c r="D3139" s="295" t="s">
        <v>1965</v>
      </c>
      <c r="E3139" s="295" t="s">
        <v>6916</v>
      </c>
      <c r="F3139" s="295" t="s">
        <v>6915</v>
      </c>
      <c r="G3139" s="295" t="s">
        <v>79</v>
      </c>
      <c r="H3139" s="295" t="s">
        <v>10840</v>
      </c>
      <c r="I3139" s="295" t="s">
        <v>11418</v>
      </c>
      <c r="J3139" s="295" t="s">
        <v>10840</v>
      </c>
      <c r="K3139" s="295" t="s">
        <v>10840</v>
      </c>
      <c r="L3139" s="295" t="s">
        <v>10840</v>
      </c>
      <c r="M3139" s="295" t="s">
        <v>10840</v>
      </c>
      <c r="O3139" s="295" t="s">
        <v>11427</v>
      </c>
    </row>
    <row r="3140" ht="15.75" customHeight="1">
      <c r="B3140" s="295" t="s">
        <v>17147</v>
      </c>
      <c r="C3140" s="295">
        <v>1.25238402E8</v>
      </c>
      <c r="D3140" s="295" t="s">
        <v>1965</v>
      </c>
      <c r="E3140" s="295" t="s">
        <v>6916</v>
      </c>
      <c r="F3140" s="295" t="s">
        <v>6915</v>
      </c>
      <c r="G3140" s="295" t="s">
        <v>38</v>
      </c>
      <c r="I3140" s="295" t="s">
        <v>11072</v>
      </c>
      <c r="J3140" s="295" t="s">
        <v>10840</v>
      </c>
      <c r="K3140" s="295" t="s">
        <v>10840</v>
      </c>
      <c r="L3140" s="295" t="s">
        <v>10840</v>
      </c>
      <c r="O3140" s="295" t="s">
        <v>11026</v>
      </c>
    </row>
    <row r="3141" ht="15.75" customHeight="1">
      <c r="B3141" s="295" t="s">
        <v>17149</v>
      </c>
      <c r="C3141" s="295">
        <v>1.25238402E8</v>
      </c>
      <c r="D3141" s="295" t="s">
        <v>1965</v>
      </c>
      <c r="E3141" s="295" t="s">
        <v>17150</v>
      </c>
      <c r="F3141" s="295" t="s">
        <v>6915</v>
      </c>
      <c r="G3141" s="295" t="s">
        <v>32</v>
      </c>
      <c r="H3141" s="295" t="s">
        <v>10840</v>
      </c>
      <c r="I3141" s="295" t="s">
        <v>11959</v>
      </c>
      <c r="J3141" s="295" t="s">
        <v>10840</v>
      </c>
      <c r="K3141" s="295" t="s">
        <v>10935</v>
      </c>
      <c r="L3141" s="295" t="s">
        <v>10840</v>
      </c>
      <c r="M3141" s="295" t="s">
        <v>10840</v>
      </c>
      <c r="O3141" s="295" t="s">
        <v>11395</v>
      </c>
    </row>
    <row r="3142" ht="15.75" customHeight="1">
      <c r="B3142" s="295" t="s">
        <v>17151</v>
      </c>
      <c r="C3142" s="295">
        <v>1.25238402E8</v>
      </c>
      <c r="D3142" s="295" t="s">
        <v>1965</v>
      </c>
      <c r="E3142" s="295" t="s">
        <v>6921</v>
      </c>
      <c r="F3142" s="295" t="s">
        <v>6920</v>
      </c>
      <c r="G3142" s="295" t="s">
        <v>79</v>
      </c>
      <c r="H3142" s="295" t="s">
        <v>10840</v>
      </c>
      <c r="I3142" s="295" t="s">
        <v>11273</v>
      </c>
      <c r="J3142" s="295" t="s">
        <v>10840</v>
      </c>
      <c r="K3142" s="295" t="s">
        <v>10840</v>
      </c>
      <c r="L3142" s="295" t="s">
        <v>10840</v>
      </c>
      <c r="M3142" s="295" t="s">
        <v>10840</v>
      </c>
      <c r="O3142" s="295" t="s">
        <v>11406</v>
      </c>
    </row>
    <row r="3143" ht="15.75" customHeight="1">
      <c r="B3143" s="295" t="s">
        <v>17152</v>
      </c>
      <c r="C3143" s="295">
        <v>1.25238402E8</v>
      </c>
      <c r="D3143" s="295" t="s">
        <v>1965</v>
      </c>
      <c r="E3143" s="295" t="s">
        <v>6921</v>
      </c>
      <c r="F3143" s="295" t="s">
        <v>6920</v>
      </c>
      <c r="G3143" s="295" t="s">
        <v>38</v>
      </c>
      <c r="I3143" s="295" t="s">
        <v>11336</v>
      </c>
      <c r="J3143" s="295" t="s">
        <v>10840</v>
      </c>
      <c r="K3143" s="295" t="s">
        <v>10840</v>
      </c>
      <c r="L3143" s="295" t="s">
        <v>10840</v>
      </c>
      <c r="O3143" s="295" t="s">
        <v>11353</v>
      </c>
    </row>
    <row r="3144" ht="15.75" customHeight="1">
      <c r="B3144" s="295" t="s">
        <v>17154</v>
      </c>
      <c r="C3144" s="295">
        <v>1.25238402E8</v>
      </c>
      <c r="D3144" s="295" t="s">
        <v>1965</v>
      </c>
      <c r="E3144" s="295" t="s">
        <v>17155</v>
      </c>
      <c r="F3144" s="295" t="s">
        <v>6920</v>
      </c>
      <c r="G3144" s="295" t="s">
        <v>32</v>
      </c>
      <c r="H3144" s="295" t="s">
        <v>10840</v>
      </c>
      <c r="I3144" s="295" t="s">
        <v>11035</v>
      </c>
      <c r="J3144" s="295" t="s">
        <v>10919</v>
      </c>
      <c r="K3144" s="295" t="s">
        <v>10840</v>
      </c>
      <c r="L3144" s="295" t="s">
        <v>10840</v>
      </c>
      <c r="M3144" s="295" t="s">
        <v>10840</v>
      </c>
      <c r="O3144" s="295" t="s">
        <v>10961</v>
      </c>
    </row>
    <row r="3145" ht="15.75" customHeight="1">
      <c r="B3145" s="295" t="s">
        <v>17156</v>
      </c>
      <c r="C3145" s="295">
        <v>1.25238402E8</v>
      </c>
      <c r="D3145" s="295" t="s">
        <v>1965</v>
      </c>
      <c r="E3145" s="295" t="s">
        <v>6925</v>
      </c>
      <c r="F3145" s="295" t="s">
        <v>6924</v>
      </c>
      <c r="G3145" s="295" t="s">
        <v>79</v>
      </c>
      <c r="I3145" s="295" t="s">
        <v>11417</v>
      </c>
      <c r="J3145" s="295" t="s">
        <v>10840</v>
      </c>
      <c r="K3145" s="295" t="s">
        <v>10840</v>
      </c>
      <c r="L3145" s="295" t="s">
        <v>10840</v>
      </c>
      <c r="M3145" s="295" t="s">
        <v>10840</v>
      </c>
      <c r="O3145" s="295" t="s">
        <v>10896</v>
      </c>
    </row>
    <row r="3146" ht="15.75" customHeight="1">
      <c r="B3146" s="295" t="s">
        <v>17157</v>
      </c>
      <c r="C3146" s="295">
        <v>1.25238402E8</v>
      </c>
      <c r="D3146" s="295" t="s">
        <v>1965</v>
      </c>
      <c r="E3146" s="295" t="s">
        <v>6925</v>
      </c>
      <c r="F3146" s="295" t="s">
        <v>6924</v>
      </c>
      <c r="G3146" s="295" t="s">
        <v>38</v>
      </c>
      <c r="H3146" s="295" t="s">
        <v>10840</v>
      </c>
      <c r="I3146" s="295" t="s">
        <v>11424</v>
      </c>
      <c r="J3146" s="295" t="s">
        <v>10840</v>
      </c>
      <c r="K3146" s="295" t="s">
        <v>10840</v>
      </c>
      <c r="L3146" s="295" t="s">
        <v>10840</v>
      </c>
      <c r="M3146" s="295" t="s">
        <v>10840</v>
      </c>
      <c r="O3146" s="295" t="s">
        <v>10895</v>
      </c>
    </row>
    <row r="3147" ht="15.75" customHeight="1">
      <c r="B3147" s="295" t="s">
        <v>17159</v>
      </c>
      <c r="C3147" s="295">
        <v>1.25238402E8</v>
      </c>
      <c r="D3147" s="295" t="s">
        <v>1965</v>
      </c>
      <c r="E3147" s="295" t="s">
        <v>17160</v>
      </c>
      <c r="F3147" s="295" t="s">
        <v>6924</v>
      </c>
      <c r="G3147" s="295" t="s">
        <v>32</v>
      </c>
      <c r="H3147" s="295" t="s">
        <v>10840</v>
      </c>
      <c r="I3147" s="295" t="s">
        <v>10916</v>
      </c>
      <c r="J3147" s="295" t="s">
        <v>10840</v>
      </c>
      <c r="K3147" s="295" t="s">
        <v>10935</v>
      </c>
      <c r="L3147" s="295" t="s">
        <v>10901</v>
      </c>
      <c r="M3147" s="295" t="s">
        <v>10840</v>
      </c>
      <c r="O3147" s="295" t="s">
        <v>11730</v>
      </c>
    </row>
    <row r="3148" ht="15.75" customHeight="1">
      <c r="B3148" s="295" t="s">
        <v>17161</v>
      </c>
      <c r="C3148" s="295">
        <v>1.25238402E8</v>
      </c>
      <c r="D3148" s="295" t="s">
        <v>1965</v>
      </c>
      <c r="E3148" s="295" t="s">
        <v>6929</v>
      </c>
      <c r="F3148" s="295" t="s">
        <v>6928</v>
      </c>
      <c r="G3148" s="295" t="s">
        <v>79</v>
      </c>
      <c r="I3148" s="295" t="s">
        <v>11402</v>
      </c>
      <c r="J3148" s="295" t="s">
        <v>10840</v>
      </c>
      <c r="K3148" s="295" t="s">
        <v>10840</v>
      </c>
      <c r="L3148" s="295" t="s">
        <v>10840</v>
      </c>
      <c r="M3148" s="295" t="s">
        <v>10840</v>
      </c>
      <c r="O3148" s="295" t="s">
        <v>11044</v>
      </c>
    </row>
    <row r="3149" ht="15.75" customHeight="1">
      <c r="B3149" s="295" t="s">
        <v>17162</v>
      </c>
      <c r="C3149" s="295">
        <v>1.25238402E8</v>
      </c>
      <c r="D3149" s="295" t="s">
        <v>1965</v>
      </c>
      <c r="E3149" s="295" t="s">
        <v>6929</v>
      </c>
      <c r="F3149" s="295" t="s">
        <v>6928</v>
      </c>
      <c r="G3149" s="295" t="s">
        <v>38</v>
      </c>
      <c r="I3149" s="295" t="s">
        <v>11391</v>
      </c>
      <c r="J3149" s="295" t="s">
        <v>10840</v>
      </c>
      <c r="K3149" s="295" t="s">
        <v>10840</v>
      </c>
      <c r="L3149" s="295" t="s">
        <v>10840</v>
      </c>
      <c r="M3149" s="295" t="s">
        <v>10840</v>
      </c>
      <c r="O3149" s="295" t="s">
        <v>10970</v>
      </c>
    </row>
    <row r="3150" ht="15.75" customHeight="1">
      <c r="B3150" s="295" t="s">
        <v>17164</v>
      </c>
      <c r="C3150" s="295">
        <v>1.25238402E8</v>
      </c>
      <c r="D3150" s="295" t="s">
        <v>1965</v>
      </c>
      <c r="E3150" s="295" t="s">
        <v>17165</v>
      </c>
      <c r="F3150" s="295" t="s">
        <v>6928</v>
      </c>
      <c r="G3150" s="295" t="s">
        <v>32</v>
      </c>
      <c r="I3150" s="295" t="s">
        <v>11120</v>
      </c>
      <c r="J3150" s="295" t="s">
        <v>10840</v>
      </c>
      <c r="K3150" s="295" t="s">
        <v>10840</v>
      </c>
      <c r="L3150" s="295" t="s">
        <v>10840</v>
      </c>
      <c r="M3150" s="295" t="s">
        <v>10840</v>
      </c>
      <c r="O3150" s="295" t="s">
        <v>11707</v>
      </c>
    </row>
    <row r="3151" ht="15.75" customHeight="1">
      <c r="B3151" s="295" t="s">
        <v>17166</v>
      </c>
      <c r="C3151" s="295">
        <v>1.25238402E8</v>
      </c>
      <c r="D3151" s="295" t="s">
        <v>1965</v>
      </c>
      <c r="E3151" s="295" t="s">
        <v>6934</v>
      </c>
      <c r="F3151" s="295" t="s">
        <v>6932</v>
      </c>
      <c r="G3151" s="295" t="s">
        <v>79</v>
      </c>
      <c r="H3151" s="295" t="s">
        <v>10840</v>
      </c>
      <c r="I3151" s="295" t="s">
        <v>12799</v>
      </c>
      <c r="J3151" s="295" t="s">
        <v>11210</v>
      </c>
      <c r="K3151" s="295" t="s">
        <v>10877</v>
      </c>
      <c r="L3151" s="295" t="s">
        <v>10862</v>
      </c>
      <c r="M3151" s="295" t="s">
        <v>10919</v>
      </c>
      <c r="O3151" s="295" t="s">
        <v>13089</v>
      </c>
    </row>
    <row r="3152" ht="15.75" customHeight="1">
      <c r="B3152" s="295" t="s">
        <v>17167</v>
      </c>
      <c r="C3152" s="295">
        <v>1.25238402E8</v>
      </c>
      <c r="D3152" s="295" t="s">
        <v>1965</v>
      </c>
      <c r="E3152" s="295" t="s">
        <v>6934</v>
      </c>
      <c r="F3152" s="295" t="s">
        <v>6932</v>
      </c>
      <c r="G3152" s="295" t="s">
        <v>38</v>
      </c>
      <c r="H3152" s="295" t="s">
        <v>10840</v>
      </c>
      <c r="I3152" s="295" t="s">
        <v>12810</v>
      </c>
      <c r="J3152" s="295" t="s">
        <v>11041</v>
      </c>
      <c r="K3152" s="295" t="s">
        <v>11028</v>
      </c>
      <c r="L3152" s="295" t="s">
        <v>10944</v>
      </c>
      <c r="M3152" s="295" t="s">
        <v>10912</v>
      </c>
      <c r="O3152" s="295" t="s">
        <v>13960</v>
      </c>
    </row>
    <row r="3153" ht="15.75" customHeight="1">
      <c r="B3153" s="295" t="s">
        <v>17169</v>
      </c>
      <c r="C3153" s="295">
        <v>1.25238402E8</v>
      </c>
      <c r="D3153" s="295" t="s">
        <v>1965</v>
      </c>
      <c r="E3153" s="295" t="s">
        <v>17170</v>
      </c>
      <c r="F3153" s="295" t="s">
        <v>6932</v>
      </c>
      <c r="G3153" s="295" t="s">
        <v>32</v>
      </c>
      <c r="H3153" s="295" t="s">
        <v>10840</v>
      </c>
      <c r="I3153" s="295" t="s">
        <v>17171</v>
      </c>
      <c r="J3153" s="295" t="s">
        <v>11074</v>
      </c>
      <c r="K3153" s="295" t="s">
        <v>10908</v>
      </c>
      <c r="L3153" s="295" t="s">
        <v>11402</v>
      </c>
      <c r="M3153" s="295" t="s">
        <v>10917</v>
      </c>
      <c r="O3153" s="295" t="s">
        <v>17172</v>
      </c>
    </row>
    <row r="3154" ht="15.75" customHeight="1">
      <c r="B3154" s="295" t="s">
        <v>17173</v>
      </c>
      <c r="C3154" s="295">
        <v>1.25238502E8</v>
      </c>
      <c r="D3154" s="295" t="s">
        <v>1991</v>
      </c>
      <c r="E3154" s="295" t="s">
        <v>6938</v>
      </c>
      <c r="F3154" s="295" t="s">
        <v>6937</v>
      </c>
      <c r="G3154" s="295" t="s">
        <v>79</v>
      </c>
      <c r="I3154" s="295" t="s">
        <v>10995</v>
      </c>
      <c r="J3154" s="295" t="s">
        <v>10862</v>
      </c>
      <c r="K3154" s="295" t="s">
        <v>12858</v>
      </c>
      <c r="L3154" s="295" t="s">
        <v>10901</v>
      </c>
      <c r="M3154" s="295" t="s">
        <v>10873</v>
      </c>
      <c r="O3154" s="295" t="s">
        <v>13770</v>
      </c>
    </row>
    <row r="3155" ht="15.75" customHeight="1">
      <c r="B3155" s="295" t="s">
        <v>17174</v>
      </c>
      <c r="C3155" s="295">
        <v>1.25238502E8</v>
      </c>
      <c r="D3155" s="295" t="s">
        <v>1991</v>
      </c>
      <c r="E3155" s="295" t="s">
        <v>6938</v>
      </c>
      <c r="F3155" s="295" t="s">
        <v>6937</v>
      </c>
      <c r="G3155" s="295" t="s">
        <v>38</v>
      </c>
      <c r="I3155" s="295" t="s">
        <v>11229</v>
      </c>
      <c r="J3155" s="295" t="s">
        <v>10888</v>
      </c>
      <c r="K3155" s="295" t="s">
        <v>12197</v>
      </c>
      <c r="L3155" s="295" t="s">
        <v>10840</v>
      </c>
      <c r="M3155" s="295" t="s">
        <v>10988</v>
      </c>
      <c r="O3155" s="295" t="s">
        <v>11736</v>
      </c>
    </row>
    <row r="3156" ht="15.75" customHeight="1">
      <c r="B3156" s="295" t="s">
        <v>17176</v>
      </c>
      <c r="C3156" s="295">
        <v>1.25238502E8</v>
      </c>
      <c r="D3156" s="295" t="s">
        <v>1991</v>
      </c>
      <c r="E3156" s="295" t="s">
        <v>17177</v>
      </c>
      <c r="F3156" s="295" t="s">
        <v>6937</v>
      </c>
      <c r="G3156" s="295" t="s">
        <v>32</v>
      </c>
      <c r="I3156" s="295" t="s">
        <v>11074</v>
      </c>
      <c r="J3156" s="295" t="s">
        <v>11271</v>
      </c>
      <c r="K3156" s="295" t="s">
        <v>12049</v>
      </c>
      <c r="L3156" s="295" t="s">
        <v>10869</v>
      </c>
      <c r="M3156" s="295" t="s">
        <v>11197</v>
      </c>
      <c r="O3156" s="295" t="s">
        <v>13818</v>
      </c>
    </row>
    <row r="3157" ht="15.75" customHeight="1">
      <c r="B3157" s="295" t="s">
        <v>17178</v>
      </c>
      <c r="C3157" s="295">
        <v>1.25238502E8</v>
      </c>
      <c r="D3157" s="295" t="s">
        <v>1991</v>
      </c>
      <c r="E3157" s="295" t="s">
        <v>6942</v>
      </c>
      <c r="F3157" s="295" t="s">
        <v>6941</v>
      </c>
      <c r="G3157" s="295" t="s">
        <v>79</v>
      </c>
      <c r="I3157" s="295" t="s">
        <v>11026</v>
      </c>
      <c r="J3157" s="295" t="s">
        <v>10850</v>
      </c>
      <c r="K3157" s="295" t="s">
        <v>11334</v>
      </c>
      <c r="L3157" s="295" t="s">
        <v>11210</v>
      </c>
      <c r="M3157" s="295" t="s">
        <v>11273</v>
      </c>
      <c r="O3157" s="295" t="s">
        <v>16228</v>
      </c>
    </row>
    <row r="3158" ht="15.75" customHeight="1">
      <c r="B3158" s="295" t="s">
        <v>17179</v>
      </c>
      <c r="C3158" s="295">
        <v>1.25238502E8</v>
      </c>
      <c r="D3158" s="295" t="s">
        <v>1991</v>
      </c>
      <c r="E3158" s="295" t="s">
        <v>6942</v>
      </c>
      <c r="F3158" s="295" t="s">
        <v>6941</v>
      </c>
      <c r="G3158" s="295" t="s">
        <v>38</v>
      </c>
      <c r="I3158" s="295" t="s">
        <v>10969</v>
      </c>
      <c r="J3158" s="295" t="s">
        <v>10944</v>
      </c>
      <c r="K3158" s="295" t="s">
        <v>12553</v>
      </c>
      <c r="L3158" s="295" t="s">
        <v>10917</v>
      </c>
      <c r="M3158" s="295" t="s">
        <v>10851</v>
      </c>
      <c r="N3158" s="295" t="s">
        <v>10840</v>
      </c>
      <c r="O3158" s="295" t="s">
        <v>11822</v>
      </c>
    </row>
    <row r="3159" ht="15.75" customHeight="1">
      <c r="B3159" s="295" t="s">
        <v>17181</v>
      </c>
      <c r="C3159" s="295">
        <v>1.25238502E8</v>
      </c>
      <c r="D3159" s="295" t="s">
        <v>1991</v>
      </c>
      <c r="E3159" s="295" t="s">
        <v>17182</v>
      </c>
      <c r="F3159" s="295" t="s">
        <v>6941</v>
      </c>
      <c r="G3159" s="295" t="s">
        <v>32</v>
      </c>
      <c r="I3159" s="295" t="s">
        <v>11556</v>
      </c>
      <c r="J3159" s="295" t="s">
        <v>10927</v>
      </c>
      <c r="K3159" s="295" t="s">
        <v>17183</v>
      </c>
      <c r="L3159" s="295" t="s">
        <v>11454</v>
      </c>
      <c r="M3159" s="295" t="s">
        <v>11707</v>
      </c>
      <c r="N3159" s="295" t="s">
        <v>10840</v>
      </c>
      <c r="O3159" s="295" t="s">
        <v>15880</v>
      </c>
    </row>
    <row r="3160" ht="15.75" customHeight="1">
      <c r="B3160" s="295" t="s">
        <v>17184</v>
      </c>
      <c r="C3160" s="295">
        <v>1.25239452E8</v>
      </c>
      <c r="D3160" s="295" t="s">
        <v>2098</v>
      </c>
      <c r="E3160" s="295" t="s">
        <v>6947</v>
      </c>
      <c r="F3160" s="295" t="s">
        <v>6946</v>
      </c>
      <c r="G3160" s="295" t="s">
        <v>79</v>
      </c>
      <c r="H3160" s="295" t="s">
        <v>10840</v>
      </c>
      <c r="I3160" s="295" t="s">
        <v>11247</v>
      </c>
      <c r="J3160" s="295" t="s">
        <v>11064</v>
      </c>
      <c r="K3160" s="295" t="s">
        <v>10869</v>
      </c>
      <c r="L3160" s="295" t="s">
        <v>10912</v>
      </c>
      <c r="M3160" s="295" t="s">
        <v>11029</v>
      </c>
      <c r="O3160" s="295" t="s">
        <v>12597</v>
      </c>
    </row>
    <row r="3161" ht="15.75" customHeight="1">
      <c r="B3161" s="295" t="s">
        <v>17185</v>
      </c>
      <c r="C3161" s="295">
        <v>1.25239452E8</v>
      </c>
      <c r="D3161" s="295" t="s">
        <v>2098</v>
      </c>
      <c r="E3161" s="295" t="s">
        <v>6947</v>
      </c>
      <c r="F3161" s="295" t="s">
        <v>6946</v>
      </c>
      <c r="G3161" s="295" t="s">
        <v>38</v>
      </c>
      <c r="H3161" s="295" t="s">
        <v>10840</v>
      </c>
      <c r="I3161" s="295" t="s">
        <v>11634</v>
      </c>
      <c r="J3161" s="295" t="s">
        <v>10858</v>
      </c>
      <c r="K3161" s="295" t="s">
        <v>10952</v>
      </c>
      <c r="L3161" s="295" t="s">
        <v>10901</v>
      </c>
      <c r="M3161" s="295" t="s">
        <v>11566</v>
      </c>
      <c r="N3161" s="295" t="s">
        <v>10840</v>
      </c>
      <c r="O3161" s="295" t="s">
        <v>11845</v>
      </c>
    </row>
    <row r="3162" ht="15.75" customHeight="1">
      <c r="B3162" s="295" t="s">
        <v>17187</v>
      </c>
      <c r="C3162" s="295">
        <v>1.25239452E8</v>
      </c>
      <c r="D3162" s="295" t="s">
        <v>2098</v>
      </c>
      <c r="E3162" s="295" t="s">
        <v>17188</v>
      </c>
      <c r="F3162" s="295" t="s">
        <v>6946</v>
      </c>
      <c r="G3162" s="295" t="s">
        <v>32</v>
      </c>
      <c r="H3162" s="295" t="s">
        <v>10840</v>
      </c>
      <c r="I3162" s="295" t="s">
        <v>12060</v>
      </c>
      <c r="J3162" s="295" t="s">
        <v>11945</v>
      </c>
      <c r="K3162" s="295" t="s">
        <v>11450</v>
      </c>
      <c r="L3162" s="295" t="s">
        <v>10944</v>
      </c>
      <c r="M3162" s="295" t="s">
        <v>11416</v>
      </c>
      <c r="N3162" s="295" t="s">
        <v>10840</v>
      </c>
      <c r="O3162" s="295" t="s">
        <v>12964</v>
      </c>
    </row>
    <row r="3163" ht="15.75" customHeight="1">
      <c r="B3163" s="295" t="s">
        <v>17189</v>
      </c>
      <c r="C3163" s="295">
        <v>1.25239452E8</v>
      </c>
      <c r="D3163" s="295" t="s">
        <v>2098</v>
      </c>
      <c r="E3163" s="295" t="s">
        <v>6951</v>
      </c>
      <c r="F3163" s="295" t="s">
        <v>6950</v>
      </c>
      <c r="G3163" s="295" t="s">
        <v>79</v>
      </c>
      <c r="I3163" s="295" t="s">
        <v>11008</v>
      </c>
      <c r="J3163" s="295" t="s">
        <v>11517</v>
      </c>
      <c r="K3163" s="295" t="s">
        <v>10880</v>
      </c>
      <c r="L3163" s="295" t="s">
        <v>10869</v>
      </c>
      <c r="M3163" s="295" t="s">
        <v>11271</v>
      </c>
      <c r="O3163" s="295" t="s">
        <v>11167</v>
      </c>
    </row>
    <row r="3164" ht="15.75" customHeight="1">
      <c r="B3164" s="295" t="s">
        <v>17191</v>
      </c>
      <c r="C3164" s="295">
        <v>1.25239452E8</v>
      </c>
      <c r="D3164" s="295" t="s">
        <v>2098</v>
      </c>
      <c r="E3164" s="295" t="s">
        <v>6951</v>
      </c>
      <c r="F3164" s="295" t="s">
        <v>6950</v>
      </c>
      <c r="G3164" s="295" t="s">
        <v>38</v>
      </c>
      <c r="H3164" s="295" t="s">
        <v>10840</v>
      </c>
      <c r="I3164" s="295" t="s">
        <v>12725</v>
      </c>
      <c r="J3164" s="295" t="s">
        <v>11391</v>
      </c>
      <c r="K3164" s="295" t="s">
        <v>11029</v>
      </c>
      <c r="L3164" s="295" t="s">
        <v>10921</v>
      </c>
      <c r="M3164" s="295" t="s">
        <v>11271</v>
      </c>
      <c r="N3164" s="295" t="s">
        <v>10840</v>
      </c>
      <c r="O3164" s="295" t="s">
        <v>14113</v>
      </c>
    </row>
    <row r="3165" ht="15.75" customHeight="1">
      <c r="B3165" s="295" t="s">
        <v>17192</v>
      </c>
      <c r="C3165" s="295">
        <v>1.25239452E8</v>
      </c>
      <c r="D3165" s="295" t="s">
        <v>2098</v>
      </c>
      <c r="E3165" s="295" t="s">
        <v>17193</v>
      </c>
      <c r="F3165" s="295" t="s">
        <v>6950</v>
      </c>
      <c r="G3165" s="295" t="s">
        <v>32</v>
      </c>
      <c r="H3165" s="295" t="s">
        <v>10840</v>
      </c>
      <c r="I3165" s="295" t="s">
        <v>14543</v>
      </c>
      <c r="J3165" s="295" t="s">
        <v>11353</v>
      </c>
      <c r="K3165" s="295" t="s">
        <v>11094</v>
      </c>
      <c r="L3165" s="295" t="s">
        <v>10857</v>
      </c>
      <c r="M3165" s="295" t="s">
        <v>10969</v>
      </c>
      <c r="N3165" s="295" t="s">
        <v>10840</v>
      </c>
      <c r="O3165" s="295" t="s">
        <v>17195</v>
      </c>
    </row>
    <row r="3166" ht="15.75" customHeight="1">
      <c r="B3166" s="295" t="s">
        <v>17196</v>
      </c>
      <c r="C3166" s="295">
        <v>1.25239452E8</v>
      </c>
      <c r="D3166" s="295" t="s">
        <v>2098</v>
      </c>
      <c r="E3166" s="295" t="s">
        <v>6955</v>
      </c>
      <c r="F3166" s="295" t="s">
        <v>6954</v>
      </c>
      <c r="G3166" s="295" t="s">
        <v>79</v>
      </c>
      <c r="H3166" s="295" t="s">
        <v>10840</v>
      </c>
      <c r="I3166" s="295" t="s">
        <v>12583</v>
      </c>
      <c r="J3166" s="295" t="s">
        <v>11137</v>
      </c>
      <c r="K3166" s="295" t="s">
        <v>11547</v>
      </c>
      <c r="L3166" s="295" t="s">
        <v>11141</v>
      </c>
      <c r="M3166" s="295" t="s">
        <v>11884</v>
      </c>
      <c r="N3166" s="295" t="s">
        <v>10840</v>
      </c>
      <c r="O3166" s="295" t="s">
        <v>17197</v>
      </c>
    </row>
    <row r="3167" ht="15.75" customHeight="1">
      <c r="B3167" s="295" t="s">
        <v>17198</v>
      </c>
      <c r="C3167" s="295">
        <v>1.25239452E8</v>
      </c>
      <c r="D3167" s="295" t="s">
        <v>2098</v>
      </c>
      <c r="E3167" s="295" t="s">
        <v>6955</v>
      </c>
      <c r="F3167" s="295" t="s">
        <v>6954</v>
      </c>
      <c r="G3167" s="295" t="s">
        <v>38</v>
      </c>
      <c r="H3167" s="295" t="s">
        <v>10840</v>
      </c>
      <c r="I3167" s="295" t="s">
        <v>11327</v>
      </c>
      <c r="J3167" s="295" t="s">
        <v>11736</v>
      </c>
      <c r="K3167" s="295" t="s">
        <v>10932</v>
      </c>
      <c r="L3167" s="295" t="s">
        <v>10892</v>
      </c>
      <c r="M3167" s="295" t="s">
        <v>11895</v>
      </c>
      <c r="N3167" s="295" t="s">
        <v>10840</v>
      </c>
      <c r="O3167" s="295" t="s">
        <v>17200</v>
      </c>
    </row>
    <row r="3168" ht="15.75" customHeight="1">
      <c r="B3168" s="295" t="s">
        <v>17201</v>
      </c>
      <c r="C3168" s="295">
        <v>1.25239452E8</v>
      </c>
      <c r="D3168" s="295" t="s">
        <v>2098</v>
      </c>
      <c r="E3168" s="295" t="s">
        <v>17202</v>
      </c>
      <c r="F3168" s="295" t="s">
        <v>6954</v>
      </c>
      <c r="G3168" s="295" t="s">
        <v>32</v>
      </c>
      <c r="H3168" s="295" t="s">
        <v>10840</v>
      </c>
      <c r="I3168" s="295" t="s">
        <v>17203</v>
      </c>
      <c r="J3168" s="295" t="s">
        <v>17204</v>
      </c>
      <c r="K3168" s="295" t="s">
        <v>13088</v>
      </c>
      <c r="L3168" s="295" t="s">
        <v>10920</v>
      </c>
      <c r="M3168" s="295" t="s">
        <v>11655</v>
      </c>
      <c r="N3168" s="295" t="s">
        <v>10840</v>
      </c>
      <c r="O3168" s="295" t="s">
        <v>5597</v>
      </c>
    </row>
    <row r="3169" ht="15.75" customHeight="1">
      <c r="B3169" s="295" t="s">
        <v>17205</v>
      </c>
      <c r="C3169" s="295">
        <v>1.25239603E8</v>
      </c>
      <c r="D3169" s="295" t="s">
        <v>2126</v>
      </c>
      <c r="E3169" s="295" t="s">
        <v>6960</v>
      </c>
      <c r="F3169" s="295" t="s">
        <v>6958</v>
      </c>
      <c r="G3169" s="295" t="s">
        <v>79</v>
      </c>
      <c r="I3169" s="295" t="s">
        <v>10864</v>
      </c>
      <c r="J3169" s="295" t="s">
        <v>10901</v>
      </c>
      <c r="K3169" s="295" t="s">
        <v>11094</v>
      </c>
      <c r="L3169" s="295" t="s">
        <v>10874</v>
      </c>
      <c r="M3169" s="295" t="s">
        <v>11229</v>
      </c>
      <c r="O3169" s="295" t="s">
        <v>11581</v>
      </c>
    </row>
    <row r="3170" ht="15.75" customHeight="1">
      <c r="B3170" s="295" t="s">
        <v>17207</v>
      </c>
      <c r="C3170" s="295">
        <v>1.25239603E8</v>
      </c>
      <c r="D3170" s="295" t="s">
        <v>2126</v>
      </c>
      <c r="E3170" s="295" t="s">
        <v>6960</v>
      </c>
      <c r="F3170" s="295" t="s">
        <v>6958</v>
      </c>
      <c r="G3170" s="295" t="s">
        <v>38</v>
      </c>
      <c r="I3170" s="295" t="s">
        <v>10862</v>
      </c>
      <c r="J3170" s="295" t="s">
        <v>10874</v>
      </c>
      <c r="K3170" s="295" t="s">
        <v>11240</v>
      </c>
      <c r="L3170" s="295" t="s">
        <v>10874</v>
      </c>
      <c r="M3170" s="295" t="s">
        <v>11041</v>
      </c>
      <c r="O3170" s="295" t="s">
        <v>12223</v>
      </c>
    </row>
    <row r="3171" ht="15.75" customHeight="1">
      <c r="B3171" s="295" t="s">
        <v>17208</v>
      </c>
      <c r="C3171" s="295">
        <v>1.25239603E8</v>
      </c>
      <c r="D3171" s="295" t="s">
        <v>2126</v>
      </c>
      <c r="E3171" s="295" t="s">
        <v>17209</v>
      </c>
      <c r="F3171" s="295" t="s">
        <v>6958</v>
      </c>
      <c r="G3171" s="295" t="s">
        <v>32</v>
      </c>
      <c r="I3171" s="295" t="s">
        <v>11229</v>
      </c>
      <c r="J3171" s="295" t="s">
        <v>10850</v>
      </c>
      <c r="K3171" s="295" t="s">
        <v>11739</v>
      </c>
      <c r="L3171" s="295" t="s">
        <v>11378</v>
      </c>
      <c r="M3171" s="295" t="s">
        <v>11406</v>
      </c>
      <c r="O3171" s="295" t="s">
        <v>17210</v>
      </c>
    </row>
    <row r="3172" ht="15.75" customHeight="1">
      <c r="B3172" s="295" t="s">
        <v>17211</v>
      </c>
      <c r="C3172" s="295">
        <v>1.25239603E8</v>
      </c>
      <c r="D3172" s="295" t="s">
        <v>2126</v>
      </c>
      <c r="E3172" s="295" t="s">
        <v>6964</v>
      </c>
      <c r="F3172" s="295" t="s">
        <v>6963</v>
      </c>
      <c r="G3172" s="295" t="s">
        <v>79</v>
      </c>
      <c r="I3172" s="295" t="s">
        <v>11301</v>
      </c>
      <c r="J3172" s="295" t="s">
        <v>10850</v>
      </c>
      <c r="K3172" s="295" t="s">
        <v>13006</v>
      </c>
      <c r="L3172" s="295" t="s">
        <v>11210</v>
      </c>
      <c r="M3172" s="295" t="s">
        <v>11072</v>
      </c>
      <c r="O3172" s="295" t="s">
        <v>12892</v>
      </c>
    </row>
    <row r="3173" ht="15.75" customHeight="1">
      <c r="B3173" s="295" t="s">
        <v>17212</v>
      </c>
      <c r="C3173" s="295">
        <v>1.25239603E8</v>
      </c>
      <c r="D3173" s="295" t="s">
        <v>2126</v>
      </c>
      <c r="E3173" s="295" t="s">
        <v>6964</v>
      </c>
      <c r="F3173" s="295" t="s">
        <v>6963</v>
      </c>
      <c r="G3173" s="295" t="s">
        <v>38</v>
      </c>
      <c r="I3173" s="295" t="s">
        <v>11229</v>
      </c>
      <c r="J3173" s="295" t="s">
        <v>11041</v>
      </c>
      <c r="K3173" s="295" t="s">
        <v>12213</v>
      </c>
      <c r="L3173" s="295" t="s">
        <v>10873</v>
      </c>
      <c r="M3173" s="295" t="s">
        <v>10927</v>
      </c>
      <c r="O3173" s="295" t="s">
        <v>11871</v>
      </c>
    </row>
    <row r="3174" ht="15.75" customHeight="1">
      <c r="B3174" s="295" t="s">
        <v>17214</v>
      </c>
      <c r="C3174" s="295">
        <v>1.25239603E8</v>
      </c>
      <c r="D3174" s="295" t="s">
        <v>2126</v>
      </c>
      <c r="E3174" s="295" t="s">
        <v>17215</v>
      </c>
      <c r="F3174" s="295" t="s">
        <v>6963</v>
      </c>
      <c r="G3174" s="295" t="s">
        <v>32</v>
      </c>
      <c r="I3174" s="295" t="s">
        <v>10904</v>
      </c>
      <c r="J3174" s="295" t="s">
        <v>11143</v>
      </c>
      <c r="K3174" s="295" t="s">
        <v>17216</v>
      </c>
      <c r="L3174" s="295" t="s">
        <v>11182</v>
      </c>
      <c r="M3174" s="295" t="s">
        <v>11540</v>
      </c>
      <c r="O3174" s="295" t="s">
        <v>17217</v>
      </c>
    </row>
    <row r="3175" ht="15.75" customHeight="1">
      <c r="B3175" s="295" t="s">
        <v>17218</v>
      </c>
      <c r="C3175" s="295">
        <v>1.25239652E8</v>
      </c>
      <c r="D3175" s="295" t="s">
        <v>2196</v>
      </c>
      <c r="E3175" s="295" t="s">
        <v>6968</v>
      </c>
      <c r="F3175" s="295" t="s">
        <v>6967</v>
      </c>
      <c r="G3175" s="295" t="s">
        <v>79</v>
      </c>
      <c r="H3175" s="295" t="s">
        <v>10840</v>
      </c>
      <c r="I3175" s="295" t="s">
        <v>11581</v>
      </c>
      <c r="J3175" s="295" t="s">
        <v>10862</v>
      </c>
      <c r="K3175" s="295" t="s">
        <v>10840</v>
      </c>
      <c r="L3175" s="295" t="s">
        <v>10864</v>
      </c>
      <c r="M3175" s="295" t="s">
        <v>10840</v>
      </c>
      <c r="N3175" s="295" t="s">
        <v>10840</v>
      </c>
      <c r="O3175" s="295" t="s">
        <v>13657</v>
      </c>
    </row>
    <row r="3176" ht="15.75" customHeight="1">
      <c r="B3176" s="295" t="s">
        <v>17219</v>
      </c>
      <c r="C3176" s="295">
        <v>1.25239652E8</v>
      </c>
      <c r="D3176" s="295" t="s">
        <v>2196</v>
      </c>
      <c r="E3176" s="295" t="s">
        <v>6968</v>
      </c>
      <c r="F3176" s="295" t="s">
        <v>6967</v>
      </c>
      <c r="G3176" s="295" t="s">
        <v>38</v>
      </c>
      <c r="H3176" s="295" t="s">
        <v>10840</v>
      </c>
      <c r="I3176" s="295" t="s">
        <v>11361</v>
      </c>
      <c r="J3176" s="295" t="s">
        <v>10864</v>
      </c>
      <c r="K3176" s="295" t="s">
        <v>10888</v>
      </c>
      <c r="L3176" s="295" t="s">
        <v>10919</v>
      </c>
      <c r="M3176" s="295" t="s">
        <v>10840</v>
      </c>
      <c r="N3176" s="295" t="s">
        <v>10840</v>
      </c>
      <c r="O3176" s="295" t="s">
        <v>11567</v>
      </c>
    </row>
    <row r="3177" ht="15.75" customHeight="1">
      <c r="B3177" s="295" t="s">
        <v>17220</v>
      </c>
      <c r="C3177" s="295">
        <v>1.25239652E8</v>
      </c>
      <c r="D3177" s="295" t="s">
        <v>2196</v>
      </c>
      <c r="E3177" s="295" t="s">
        <v>17221</v>
      </c>
      <c r="F3177" s="295" t="s">
        <v>6967</v>
      </c>
      <c r="G3177" s="295" t="s">
        <v>32</v>
      </c>
      <c r="H3177" s="295" t="s">
        <v>10840</v>
      </c>
      <c r="I3177" s="295" t="s">
        <v>14388</v>
      </c>
      <c r="J3177" s="295" t="s">
        <v>11229</v>
      </c>
      <c r="K3177" s="295" t="s">
        <v>10944</v>
      </c>
      <c r="L3177" s="295" t="s">
        <v>10995</v>
      </c>
      <c r="M3177" s="295" t="s">
        <v>10888</v>
      </c>
      <c r="N3177" s="295" t="s">
        <v>10840</v>
      </c>
      <c r="O3177" s="295" t="s">
        <v>15521</v>
      </c>
    </row>
    <row r="3178" ht="15.75" customHeight="1">
      <c r="B3178" s="295" t="s">
        <v>17223</v>
      </c>
      <c r="C3178" s="295">
        <v>1.25239652E8</v>
      </c>
      <c r="D3178" s="295" t="s">
        <v>2196</v>
      </c>
      <c r="E3178" s="295" t="s">
        <v>6973</v>
      </c>
      <c r="F3178" s="295" t="s">
        <v>6972</v>
      </c>
      <c r="G3178" s="295" t="s">
        <v>79</v>
      </c>
      <c r="H3178" s="295" t="s">
        <v>10840</v>
      </c>
      <c r="I3178" s="295" t="s">
        <v>12036</v>
      </c>
      <c r="J3178" s="295" t="s">
        <v>10995</v>
      </c>
      <c r="K3178" s="295" t="s">
        <v>10867</v>
      </c>
      <c r="L3178" s="295" t="s">
        <v>10843</v>
      </c>
      <c r="M3178" s="295" t="s">
        <v>10840</v>
      </c>
      <c r="N3178" s="295" t="s">
        <v>10840</v>
      </c>
      <c r="O3178" s="295" t="s">
        <v>11571</v>
      </c>
    </row>
    <row r="3179" ht="15.75" customHeight="1">
      <c r="B3179" s="295" t="s">
        <v>17224</v>
      </c>
      <c r="C3179" s="295">
        <v>1.25239652E8</v>
      </c>
      <c r="D3179" s="295" t="s">
        <v>2196</v>
      </c>
      <c r="E3179" s="295" t="s">
        <v>6973</v>
      </c>
      <c r="F3179" s="295" t="s">
        <v>6972</v>
      </c>
      <c r="G3179" s="295" t="s">
        <v>38</v>
      </c>
      <c r="H3179" s="295" t="s">
        <v>10840</v>
      </c>
      <c r="I3179" s="295" t="s">
        <v>11334</v>
      </c>
      <c r="J3179" s="295" t="s">
        <v>11271</v>
      </c>
      <c r="K3179" s="295" t="s">
        <v>10935</v>
      </c>
      <c r="L3179" s="295" t="s">
        <v>10850</v>
      </c>
      <c r="M3179" s="295" t="s">
        <v>10840</v>
      </c>
      <c r="O3179" s="295" t="s">
        <v>11694</v>
      </c>
    </row>
    <row r="3180" ht="15.75" customHeight="1">
      <c r="B3180" s="295" t="s">
        <v>17225</v>
      </c>
      <c r="C3180" s="295">
        <v>1.25239652E8</v>
      </c>
      <c r="D3180" s="295" t="s">
        <v>2196</v>
      </c>
      <c r="E3180" s="295" t="s">
        <v>17226</v>
      </c>
      <c r="F3180" s="295" t="s">
        <v>6972</v>
      </c>
      <c r="G3180" s="295" t="s">
        <v>32</v>
      </c>
      <c r="H3180" s="295" t="s">
        <v>10840</v>
      </c>
      <c r="I3180" s="295" t="s">
        <v>17227</v>
      </c>
      <c r="J3180" s="295" t="s">
        <v>10851</v>
      </c>
      <c r="K3180" s="295" t="s">
        <v>11271</v>
      </c>
      <c r="L3180" s="295" t="s">
        <v>10857</v>
      </c>
      <c r="M3180" s="295" t="s">
        <v>10901</v>
      </c>
      <c r="N3180" s="295" t="s">
        <v>10840</v>
      </c>
      <c r="O3180" s="295" t="s">
        <v>17228</v>
      </c>
    </row>
    <row r="3181" ht="15.75" customHeight="1">
      <c r="B3181" s="295" t="s">
        <v>17229</v>
      </c>
      <c r="C3181" s="295">
        <v>1.25239652E8</v>
      </c>
      <c r="D3181" s="295" t="s">
        <v>2196</v>
      </c>
      <c r="E3181" s="295" t="s">
        <v>6977</v>
      </c>
      <c r="F3181" s="295" t="s">
        <v>6976</v>
      </c>
      <c r="G3181" s="295" t="s">
        <v>79</v>
      </c>
      <c r="H3181" s="295" t="s">
        <v>10840</v>
      </c>
      <c r="I3181" s="295" t="s">
        <v>10959</v>
      </c>
      <c r="J3181" s="295" t="s">
        <v>10919</v>
      </c>
      <c r="K3181" s="295" t="s">
        <v>10840</v>
      </c>
      <c r="L3181" s="295" t="s">
        <v>10840</v>
      </c>
      <c r="M3181" s="295" t="s">
        <v>10840</v>
      </c>
      <c r="O3181" s="295" t="s">
        <v>11130</v>
      </c>
    </row>
    <row r="3182" ht="15.75" customHeight="1">
      <c r="B3182" s="295" t="s">
        <v>17231</v>
      </c>
      <c r="C3182" s="295">
        <v>1.25239652E8</v>
      </c>
      <c r="D3182" s="295" t="s">
        <v>2196</v>
      </c>
      <c r="E3182" s="295" t="s">
        <v>6977</v>
      </c>
      <c r="F3182" s="295" t="s">
        <v>6976</v>
      </c>
      <c r="G3182" s="295" t="s">
        <v>38</v>
      </c>
      <c r="H3182" s="295" t="s">
        <v>10840</v>
      </c>
      <c r="I3182" s="295" t="s">
        <v>10916</v>
      </c>
      <c r="J3182" s="295" t="s">
        <v>10862</v>
      </c>
      <c r="K3182" s="295" t="s">
        <v>10840</v>
      </c>
      <c r="L3182" s="295" t="s">
        <v>10840</v>
      </c>
      <c r="M3182" s="295" t="s">
        <v>10840</v>
      </c>
      <c r="O3182" s="295" t="s">
        <v>11094</v>
      </c>
    </row>
    <row r="3183" ht="15.75" customHeight="1">
      <c r="B3183" s="295" t="s">
        <v>17232</v>
      </c>
      <c r="C3183" s="295">
        <v>1.25239652E8</v>
      </c>
      <c r="D3183" s="295" t="s">
        <v>2196</v>
      </c>
      <c r="E3183" s="295" t="s">
        <v>17233</v>
      </c>
      <c r="F3183" s="295" t="s">
        <v>6976</v>
      </c>
      <c r="G3183" s="295" t="s">
        <v>32</v>
      </c>
      <c r="H3183" s="295" t="s">
        <v>10840</v>
      </c>
      <c r="I3183" s="295" t="s">
        <v>11277</v>
      </c>
      <c r="J3183" s="295" t="s">
        <v>11210</v>
      </c>
      <c r="K3183" s="295" t="s">
        <v>10840</v>
      </c>
      <c r="L3183" s="295" t="s">
        <v>10912</v>
      </c>
      <c r="M3183" s="295" t="s">
        <v>10840</v>
      </c>
      <c r="O3183" s="295" t="s">
        <v>11567</v>
      </c>
    </row>
    <row r="3184" ht="15.75" customHeight="1">
      <c r="B3184" s="295" t="s">
        <v>17234</v>
      </c>
      <c r="C3184" s="295">
        <v>1.26510001E8</v>
      </c>
      <c r="D3184" s="295" t="s">
        <v>1871</v>
      </c>
      <c r="E3184" s="295" t="s">
        <v>1871</v>
      </c>
      <c r="F3184" s="295" t="s">
        <v>6980</v>
      </c>
      <c r="G3184" s="295" t="s">
        <v>79</v>
      </c>
      <c r="H3184" s="295" t="s">
        <v>10840</v>
      </c>
      <c r="I3184" s="295" t="s">
        <v>10851</v>
      </c>
      <c r="J3184" s="295" t="s">
        <v>10840</v>
      </c>
      <c r="O3184" s="295" t="s">
        <v>11197</v>
      </c>
    </row>
    <row r="3185" ht="15.75" customHeight="1">
      <c r="B3185" s="295" t="s">
        <v>17236</v>
      </c>
      <c r="C3185" s="295">
        <v>1.26510001E8</v>
      </c>
      <c r="D3185" s="295" t="s">
        <v>1871</v>
      </c>
      <c r="E3185" s="295" t="s">
        <v>1871</v>
      </c>
      <c r="F3185" s="295" t="s">
        <v>6980</v>
      </c>
      <c r="G3185" s="295" t="s">
        <v>38</v>
      </c>
      <c r="I3185" s="295" t="s">
        <v>11225</v>
      </c>
      <c r="J3185" s="295" t="s">
        <v>10840</v>
      </c>
      <c r="K3185" s="295" t="s">
        <v>10840</v>
      </c>
      <c r="L3185" s="295" t="s">
        <v>10840</v>
      </c>
      <c r="O3185" s="295" t="s">
        <v>10973</v>
      </c>
    </row>
    <row r="3186" ht="15.75" customHeight="1">
      <c r="B3186" s="295" t="s">
        <v>17237</v>
      </c>
      <c r="C3186" s="295">
        <v>1.26510001E8</v>
      </c>
      <c r="D3186" s="295" t="s">
        <v>1871</v>
      </c>
      <c r="E3186" s="295" t="s">
        <v>17238</v>
      </c>
      <c r="F3186" s="295" t="s">
        <v>6980</v>
      </c>
      <c r="G3186" s="295" t="s">
        <v>32</v>
      </c>
      <c r="H3186" s="295" t="s">
        <v>10840</v>
      </c>
      <c r="I3186" s="295" t="s">
        <v>10849</v>
      </c>
      <c r="J3186" s="295" t="s">
        <v>10840</v>
      </c>
      <c r="K3186" s="295" t="s">
        <v>10840</v>
      </c>
      <c r="L3186" s="295" t="s">
        <v>10840</v>
      </c>
      <c r="O3186" s="295" t="s">
        <v>11060</v>
      </c>
    </row>
    <row r="3187" ht="15.75" customHeight="1">
      <c r="B3187" s="295" t="s">
        <v>17239</v>
      </c>
      <c r="C3187" s="295">
        <v>1.26510002E8</v>
      </c>
      <c r="D3187" s="295" t="s">
        <v>1421</v>
      </c>
      <c r="E3187" s="295" t="s">
        <v>1421</v>
      </c>
      <c r="F3187" s="295" t="s">
        <v>6984</v>
      </c>
      <c r="G3187" s="295" t="s">
        <v>79</v>
      </c>
      <c r="I3187" s="295" t="s">
        <v>11154</v>
      </c>
      <c r="J3187" s="295" t="s">
        <v>11273</v>
      </c>
      <c r="K3187" s="295" t="s">
        <v>10840</v>
      </c>
      <c r="L3187" s="295" t="s">
        <v>10867</v>
      </c>
      <c r="N3187" s="295" t="s">
        <v>10840</v>
      </c>
      <c r="O3187" s="295" t="s">
        <v>13641</v>
      </c>
    </row>
    <row r="3188" ht="15.75" customHeight="1">
      <c r="B3188" s="295" t="s">
        <v>17241</v>
      </c>
      <c r="C3188" s="295">
        <v>1.26510002E8</v>
      </c>
      <c r="D3188" s="295" t="s">
        <v>1421</v>
      </c>
      <c r="E3188" s="295" t="s">
        <v>1421</v>
      </c>
      <c r="F3188" s="295" t="s">
        <v>6984</v>
      </c>
      <c r="G3188" s="295" t="s">
        <v>38</v>
      </c>
      <c r="I3188" s="295" t="s">
        <v>11868</v>
      </c>
      <c r="J3188" s="295" t="s">
        <v>10857</v>
      </c>
      <c r="K3188" s="295" t="s">
        <v>10840</v>
      </c>
      <c r="L3188" s="295" t="s">
        <v>10901</v>
      </c>
      <c r="M3188" s="295" t="s">
        <v>10840</v>
      </c>
      <c r="O3188" s="295" t="s">
        <v>11720</v>
      </c>
    </row>
    <row r="3189" ht="15.75" customHeight="1">
      <c r="B3189" s="295" t="s">
        <v>17242</v>
      </c>
      <c r="C3189" s="295">
        <v>1.26510002E8</v>
      </c>
      <c r="D3189" s="295" t="s">
        <v>1421</v>
      </c>
      <c r="E3189" s="295" t="s">
        <v>17243</v>
      </c>
      <c r="F3189" s="295" t="s">
        <v>6984</v>
      </c>
      <c r="G3189" s="295" t="s">
        <v>32</v>
      </c>
      <c r="I3189" s="295" t="s">
        <v>12597</v>
      </c>
      <c r="J3189" s="295" t="s">
        <v>11103</v>
      </c>
      <c r="K3189" s="295" t="s">
        <v>10840</v>
      </c>
      <c r="L3189" s="295" t="s">
        <v>11210</v>
      </c>
      <c r="M3189" s="295" t="s">
        <v>10840</v>
      </c>
      <c r="N3189" s="295" t="s">
        <v>10840</v>
      </c>
      <c r="O3189" s="295" t="s">
        <v>15036</v>
      </c>
    </row>
    <row r="3190" ht="15.75" customHeight="1">
      <c r="B3190" s="295" t="s">
        <v>17244</v>
      </c>
      <c r="C3190" s="295">
        <v>1.26510004E8</v>
      </c>
      <c r="D3190" s="295" t="s">
        <v>1717</v>
      </c>
      <c r="E3190" s="295" t="s">
        <v>1717</v>
      </c>
      <c r="F3190" s="295" t="s">
        <v>6987</v>
      </c>
      <c r="G3190" s="295" t="s">
        <v>79</v>
      </c>
      <c r="I3190" s="295" t="s">
        <v>11489</v>
      </c>
      <c r="O3190" s="295" t="s">
        <v>11489</v>
      </c>
    </row>
    <row r="3191" ht="15.75" customHeight="1">
      <c r="B3191" s="295" t="s">
        <v>17246</v>
      </c>
      <c r="C3191" s="295">
        <v>1.26510004E8</v>
      </c>
      <c r="D3191" s="295" t="s">
        <v>1717</v>
      </c>
      <c r="E3191" s="295" t="s">
        <v>1717</v>
      </c>
      <c r="F3191" s="295" t="s">
        <v>6987</v>
      </c>
      <c r="G3191" s="295" t="s">
        <v>38</v>
      </c>
      <c r="I3191" s="295" t="s">
        <v>11180</v>
      </c>
      <c r="J3191" s="295" t="s">
        <v>10840</v>
      </c>
      <c r="L3191" s="295" t="s">
        <v>10840</v>
      </c>
      <c r="O3191" s="295" t="s">
        <v>11044</v>
      </c>
    </row>
    <row r="3192" ht="15.75" customHeight="1">
      <c r="B3192" s="295" t="s">
        <v>17247</v>
      </c>
      <c r="C3192" s="295">
        <v>1.26510004E8</v>
      </c>
      <c r="D3192" s="295" t="s">
        <v>1717</v>
      </c>
      <c r="E3192" s="295" t="s">
        <v>17248</v>
      </c>
      <c r="F3192" s="295" t="s">
        <v>6987</v>
      </c>
      <c r="G3192" s="295" t="s">
        <v>32</v>
      </c>
      <c r="I3192" s="295" t="s">
        <v>11029</v>
      </c>
      <c r="J3192" s="295" t="s">
        <v>10840</v>
      </c>
      <c r="L3192" s="295" t="s">
        <v>10840</v>
      </c>
      <c r="O3192" s="295" t="s">
        <v>12105</v>
      </c>
    </row>
    <row r="3193" ht="15.75" customHeight="1">
      <c r="B3193" s="295" t="s">
        <v>17249</v>
      </c>
      <c r="C3193" s="295">
        <v>1.26510005E8</v>
      </c>
      <c r="D3193" s="295" t="s">
        <v>1163</v>
      </c>
      <c r="E3193" s="295" t="s">
        <v>1163</v>
      </c>
      <c r="F3193" s="295" t="s">
        <v>6990</v>
      </c>
      <c r="G3193" s="295" t="s">
        <v>79</v>
      </c>
      <c r="I3193" s="295" t="s">
        <v>10919</v>
      </c>
      <c r="J3193" s="295" t="s">
        <v>10840</v>
      </c>
      <c r="K3193" s="295" t="s">
        <v>10955</v>
      </c>
      <c r="L3193" s="295" t="s">
        <v>10840</v>
      </c>
      <c r="O3193" s="295" t="s">
        <v>11406</v>
      </c>
    </row>
    <row r="3194" ht="15.75" customHeight="1">
      <c r="B3194" s="295" t="s">
        <v>17251</v>
      </c>
      <c r="C3194" s="295">
        <v>1.26510005E8</v>
      </c>
      <c r="D3194" s="295" t="s">
        <v>1163</v>
      </c>
      <c r="E3194" s="295" t="s">
        <v>1163</v>
      </c>
      <c r="F3194" s="295" t="s">
        <v>6990</v>
      </c>
      <c r="G3194" s="295" t="s">
        <v>38</v>
      </c>
      <c r="I3194" s="295" t="s">
        <v>10888</v>
      </c>
      <c r="J3194" s="295" t="s">
        <v>10840</v>
      </c>
      <c r="K3194" s="295" t="s">
        <v>10857</v>
      </c>
      <c r="L3194" s="295" t="s">
        <v>10840</v>
      </c>
      <c r="O3194" s="295" t="s">
        <v>11024</v>
      </c>
    </row>
    <row r="3195" ht="15.75" customHeight="1">
      <c r="B3195" s="295" t="s">
        <v>17252</v>
      </c>
      <c r="C3195" s="295">
        <v>1.26510005E8</v>
      </c>
      <c r="D3195" s="295" t="s">
        <v>1163</v>
      </c>
      <c r="E3195" s="295" t="s">
        <v>17253</v>
      </c>
      <c r="F3195" s="295" t="s">
        <v>6990</v>
      </c>
      <c r="G3195" s="295" t="s">
        <v>32</v>
      </c>
      <c r="I3195" s="295" t="s">
        <v>10850</v>
      </c>
      <c r="J3195" s="295" t="s">
        <v>10840</v>
      </c>
      <c r="K3195" s="295" t="s">
        <v>11032</v>
      </c>
      <c r="L3195" s="295" t="s">
        <v>10912</v>
      </c>
      <c r="O3195" s="295" t="s">
        <v>12208</v>
      </c>
    </row>
    <row r="3196" ht="15.75" customHeight="1">
      <c r="B3196" s="295" t="s">
        <v>17254</v>
      </c>
      <c r="C3196" s="295">
        <v>1.26510007E8</v>
      </c>
      <c r="D3196" s="295" t="s">
        <v>2217</v>
      </c>
      <c r="E3196" s="295" t="s">
        <v>2217</v>
      </c>
      <c r="F3196" s="295" t="s">
        <v>6993</v>
      </c>
      <c r="G3196" s="295" t="s">
        <v>79</v>
      </c>
      <c r="I3196" s="295" t="s">
        <v>10858</v>
      </c>
      <c r="J3196" s="295" t="s">
        <v>10840</v>
      </c>
      <c r="L3196" s="295" t="s">
        <v>10840</v>
      </c>
      <c r="N3196" s="295" t="s">
        <v>10840</v>
      </c>
      <c r="O3196" s="295" t="s">
        <v>11355</v>
      </c>
    </row>
    <row r="3197" ht="15.75" customHeight="1">
      <c r="B3197" s="295" t="s">
        <v>17255</v>
      </c>
      <c r="C3197" s="295">
        <v>1.26510007E8</v>
      </c>
      <c r="D3197" s="295" t="s">
        <v>2217</v>
      </c>
      <c r="E3197" s="295" t="s">
        <v>2217</v>
      </c>
      <c r="F3197" s="295" t="s">
        <v>6993</v>
      </c>
      <c r="G3197" s="295" t="s">
        <v>38</v>
      </c>
      <c r="I3197" s="295" t="s">
        <v>11120</v>
      </c>
      <c r="J3197" s="295" t="s">
        <v>10840</v>
      </c>
      <c r="L3197" s="295" t="s">
        <v>10840</v>
      </c>
      <c r="O3197" s="295" t="s">
        <v>10907</v>
      </c>
    </row>
    <row r="3198" ht="15.75" customHeight="1">
      <c r="B3198" s="295" t="s">
        <v>17256</v>
      </c>
      <c r="C3198" s="295">
        <v>1.26510007E8</v>
      </c>
      <c r="D3198" s="295" t="s">
        <v>2217</v>
      </c>
      <c r="E3198" s="295" t="s">
        <v>17258</v>
      </c>
      <c r="F3198" s="295" t="s">
        <v>6993</v>
      </c>
      <c r="G3198" s="295" t="s">
        <v>32</v>
      </c>
      <c r="I3198" s="295" t="s">
        <v>11161</v>
      </c>
      <c r="J3198" s="295" t="s">
        <v>10840</v>
      </c>
      <c r="L3198" s="295" t="s">
        <v>10840</v>
      </c>
      <c r="N3198" s="295" t="s">
        <v>10840</v>
      </c>
      <c r="O3198" s="295" t="s">
        <v>11214</v>
      </c>
    </row>
    <row r="3199" ht="15.75" customHeight="1">
      <c r="B3199" s="295" t="s">
        <v>17259</v>
      </c>
      <c r="C3199" s="295">
        <v>1.26510008E8</v>
      </c>
      <c r="D3199" s="295" t="s">
        <v>1835</v>
      </c>
      <c r="E3199" s="295" t="s">
        <v>1835</v>
      </c>
      <c r="F3199" s="295" t="s">
        <v>6996</v>
      </c>
      <c r="G3199" s="295" t="s">
        <v>79</v>
      </c>
      <c r="I3199" s="295" t="s">
        <v>11120</v>
      </c>
      <c r="J3199" s="295" t="s">
        <v>10840</v>
      </c>
      <c r="L3199" s="295" t="s">
        <v>10840</v>
      </c>
      <c r="M3199" s="295" t="s">
        <v>10840</v>
      </c>
      <c r="O3199" s="295" t="s">
        <v>11344</v>
      </c>
    </row>
    <row r="3200" ht="15.75" customHeight="1">
      <c r="B3200" s="295" t="s">
        <v>17260</v>
      </c>
      <c r="C3200" s="295">
        <v>1.26510008E8</v>
      </c>
      <c r="D3200" s="295" t="s">
        <v>1835</v>
      </c>
      <c r="E3200" s="295" t="s">
        <v>1835</v>
      </c>
      <c r="F3200" s="295" t="s">
        <v>6996</v>
      </c>
      <c r="G3200" s="295" t="s">
        <v>38</v>
      </c>
      <c r="I3200" s="295" t="s">
        <v>11430</v>
      </c>
      <c r="J3200" s="295" t="s">
        <v>10840</v>
      </c>
      <c r="K3200" s="295" t="s">
        <v>10840</v>
      </c>
      <c r="L3200" s="295" t="s">
        <v>10840</v>
      </c>
      <c r="O3200" s="295" t="s">
        <v>10904</v>
      </c>
    </row>
    <row r="3201" ht="15.75" customHeight="1">
      <c r="B3201" s="295" t="s">
        <v>17261</v>
      </c>
      <c r="C3201" s="295">
        <v>1.26510008E8</v>
      </c>
      <c r="D3201" s="295" t="s">
        <v>1835</v>
      </c>
      <c r="E3201" s="295" t="s">
        <v>17262</v>
      </c>
      <c r="F3201" s="295" t="s">
        <v>6996</v>
      </c>
      <c r="G3201" s="295" t="s">
        <v>32</v>
      </c>
      <c r="I3201" s="295" t="s">
        <v>11917</v>
      </c>
      <c r="J3201" s="295" t="s">
        <v>10840</v>
      </c>
      <c r="K3201" s="295" t="s">
        <v>10840</v>
      </c>
      <c r="L3201" s="295" t="s">
        <v>10840</v>
      </c>
      <c r="M3201" s="295" t="s">
        <v>10840</v>
      </c>
      <c r="O3201" s="295" t="s">
        <v>11164</v>
      </c>
    </row>
    <row r="3202" ht="15.75" customHeight="1">
      <c r="B3202" s="295" t="s">
        <v>17263</v>
      </c>
      <c r="C3202" s="295">
        <v>1.26510009E8</v>
      </c>
      <c r="D3202" s="295" t="s">
        <v>1734</v>
      </c>
      <c r="E3202" s="295" t="s">
        <v>1734</v>
      </c>
      <c r="F3202" s="295" t="s">
        <v>7000</v>
      </c>
      <c r="G3202" s="295" t="s">
        <v>79</v>
      </c>
      <c r="H3202" s="295" t="s">
        <v>10840</v>
      </c>
      <c r="I3202" s="295" t="s">
        <v>12271</v>
      </c>
      <c r="J3202" s="295" t="s">
        <v>10874</v>
      </c>
      <c r="K3202" s="295" t="s">
        <v>10840</v>
      </c>
      <c r="L3202" s="295" t="s">
        <v>10840</v>
      </c>
      <c r="M3202" s="295" t="s">
        <v>10840</v>
      </c>
      <c r="O3202" s="295" t="s">
        <v>11314</v>
      </c>
    </row>
    <row r="3203" ht="15.75" customHeight="1">
      <c r="B3203" s="295" t="s">
        <v>17265</v>
      </c>
      <c r="C3203" s="295">
        <v>1.26510009E8</v>
      </c>
      <c r="D3203" s="295" t="s">
        <v>1734</v>
      </c>
      <c r="E3203" s="295" t="s">
        <v>1734</v>
      </c>
      <c r="F3203" s="295" t="s">
        <v>7000</v>
      </c>
      <c r="G3203" s="295" t="s">
        <v>38</v>
      </c>
      <c r="H3203" s="295" t="s">
        <v>10840</v>
      </c>
      <c r="I3203" s="295" t="s">
        <v>11276</v>
      </c>
      <c r="J3203" s="295" t="s">
        <v>10888</v>
      </c>
      <c r="K3203" s="295" t="s">
        <v>10912</v>
      </c>
      <c r="L3203" s="295" t="s">
        <v>10919</v>
      </c>
      <c r="M3203" s="295" t="s">
        <v>10840</v>
      </c>
      <c r="O3203" s="295" t="s">
        <v>11946</v>
      </c>
    </row>
    <row r="3204" ht="15.75" customHeight="1">
      <c r="B3204" s="295" t="s">
        <v>17266</v>
      </c>
      <c r="C3204" s="295">
        <v>1.26510009E8</v>
      </c>
      <c r="D3204" s="295" t="s">
        <v>1734</v>
      </c>
      <c r="E3204" s="295" t="s">
        <v>17267</v>
      </c>
      <c r="F3204" s="295" t="s">
        <v>7000</v>
      </c>
      <c r="G3204" s="295" t="s">
        <v>32</v>
      </c>
      <c r="H3204" s="295" t="s">
        <v>10840</v>
      </c>
      <c r="I3204" s="295" t="s">
        <v>12553</v>
      </c>
      <c r="J3204" s="295" t="s">
        <v>11021</v>
      </c>
      <c r="K3204" s="295" t="s">
        <v>10864</v>
      </c>
      <c r="L3204" s="295" t="s">
        <v>10867</v>
      </c>
      <c r="M3204" s="295" t="s">
        <v>10840</v>
      </c>
      <c r="O3204" s="295" t="s">
        <v>11264</v>
      </c>
    </row>
    <row r="3205" ht="15.75" customHeight="1">
      <c r="B3205" s="295" t="s">
        <v>17268</v>
      </c>
      <c r="C3205" s="295">
        <v>1.2651001E8</v>
      </c>
      <c r="D3205" s="295" t="s">
        <v>659</v>
      </c>
      <c r="E3205" s="295" t="s">
        <v>659</v>
      </c>
      <c r="F3205" s="295" t="s">
        <v>7003</v>
      </c>
      <c r="G3205" s="295" t="s">
        <v>79</v>
      </c>
      <c r="I3205" s="295" t="s">
        <v>11644</v>
      </c>
      <c r="J3205" s="295" t="s">
        <v>10840</v>
      </c>
      <c r="K3205" s="295" t="s">
        <v>10840</v>
      </c>
      <c r="M3205" s="295" t="s">
        <v>10840</v>
      </c>
      <c r="O3205" s="295" t="s">
        <v>11092</v>
      </c>
    </row>
    <row r="3206" ht="15.75" customHeight="1">
      <c r="B3206" s="295" t="s">
        <v>17270</v>
      </c>
      <c r="C3206" s="295">
        <v>1.2651001E8</v>
      </c>
      <c r="D3206" s="295" t="s">
        <v>659</v>
      </c>
      <c r="E3206" s="295" t="s">
        <v>659</v>
      </c>
      <c r="F3206" s="295" t="s">
        <v>7003</v>
      </c>
      <c r="G3206" s="295" t="s">
        <v>38</v>
      </c>
      <c r="I3206" s="295" t="s">
        <v>11634</v>
      </c>
      <c r="J3206" s="295" t="s">
        <v>10840</v>
      </c>
      <c r="L3206" s="295" t="s">
        <v>10840</v>
      </c>
      <c r="M3206" s="295" t="s">
        <v>10840</v>
      </c>
      <c r="O3206" s="295" t="s">
        <v>11627</v>
      </c>
    </row>
    <row r="3207" ht="15.75" customHeight="1">
      <c r="B3207" s="295" t="s">
        <v>17271</v>
      </c>
      <c r="C3207" s="295">
        <v>1.2651001E8</v>
      </c>
      <c r="D3207" s="295" t="s">
        <v>659</v>
      </c>
      <c r="E3207" s="295" t="s">
        <v>17272</v>
      </c>
      <c r="F3207" s="295" t="s">
        <v>7003</v>
      </c>
      <c r="G3207" s="295" t="s">
        <v>32</v>
      </c>
      <c r="I3207" s="295" t="s">
        <v>13956</v>
      </c>
      <c r="J3207" s="295" t="s">
        <v>10874</v>
      </c>
      <c r="K3207" s="295" t="s">
        <v>10840</v>
      </c>
      <c r="L3207" s="295" t="s">
        <v>10840</v>
      </c>
      <c r="M3207" s="295" t="s">
        <v>10840</v>
      </c>
      <c r="O3207" s="295" t="s">
        <v>14069</v>
      </c>
    </row>
    <row r="3208" ht="15.75" customHeight="1">
      <c r="B3208" s="295" t="s">
        <v>17273</v>
      </c>
      <c r="C3208" s="295">
        <v>1.26510011E8</v>
      </c>
      <c r="D3208" s="295" t="s">
        <v>976</v>
      </c>
      <c r="E3208" s="295" t="s">
        <v>976</v>
      </c>
      <c r="F3208" s="295" t="s">
        <v>7006</v>
      </c>
      <c r="G3208" s="295" t="s">
        <v>79</v>
      </c>
      <c r="I3208" s="295" t="s">
        <v>11406</v>
      </c>
      <c r="L3208" s="295" t="s">
        <v>10840</v>
      </c>
      <c r="O3208" s="295" t="s">
        <v>11024</v>
      </c>
    </row>
    <row r="3209" ht="15.75" customHeight="1">
      <c r="B3209" s="295" t="s">
        <v>17274</v>
      </c>
      <c r="C3209" s="295">
        <v>1.26510011E8</v>
      </c>
      <c r="D3209" s="295" t="s">
        <v>976</v>
      </c>
      <c r="E3209" s="295" t="s">
        <v>976</v>
      </c>
      <c r="F3209" s="295" t="s">
        <v>7006</v>
      </c>
      <c r="G3209" s="295" t="s">
        <v>38</v>
      </c>
      <c r="I3209" s="295" t="s">
        <v>11326</v>
      </c>
      <c r="J3209" s="295" t="s">
        <v>10840</v>
      </c>
      <c r="L3209" s="295" t="s">
        <v>10840</v>
      </c>
      <c r="O3209" s="295" t="s">
        <v>11336</v>
      </c>
    </row>
    <row r="3210" ht="15.75" customHeight="1">
      <c r="B3210" s="295" t="s">
        <v>17276</v>
      </c>
      <c r="C3210" s="295">
        <v>1.26510011E8</v>
      </c>
      <c r="D3210" s="295" t="s">
        <v>976</v>
      </c>
      <c r="E3210" s="295" t="s">
        <v>17277</v>
      </c>
      <c r="F3210" s="295" t="s">
        <v>7006</v>
      </c>
      <c r="G3210" s="295" t="s">
        <v>32</v>
      </c>
      <c r="I3210" s="295" t="s">
        <v>11306</v>
      </c>
      <c r="J3210" s="295" t="s">
        <v>10840</v>
      </c>
      <c r="L3210" s="295" t="s">
        <v>10840</v>
      </c>
      <c r="O3210" s="295" t="s">
        <v>10978</v>
      </c>
    </row>
    <row r="3211" ht="15.75" customHeight="1">
      <c r="B3211" s="295" t="s">
        <v>17278</v>
      </c>
      <c r="C3211" s="295">
        <v>1.26510013E8</v>
      </c>
      <c r="D3211" s="295" t="s">
        <v>1302</v>
      </c>
      <c r="E3211" s="295" t="s">
        <v>1302</v>
      </c>
      <c r="F3211" s="295" t="s">
        <v>7009</v>
      </c>
      <c r="G3211" s="295" t="s">
        <v>79</v>
      </c>
      <c r="I3211" s="295" t="s">
        <v>11427</v>
      </c>
      <c r="J3211" s="295" t="s">
        <v>10840</v>
      </c>
      <c r="K3211" s="295" t="s">
        <v>10840</v>
      </c>
      <c r="L3211" s="295" t="s">
        <v>10840</v>
      </c>
      <c r="O3211" s="295" t="s">
        <v>11679</v>
      </c>
    </row>
    <row r="3212" ht="15.75" customHeight="1">
      <c r="B3212" s="295" t="s">
        <v>17279</v>
      </c>
      <c r="C3212" s="295">
        <v>1.26510013E8</v>
      </c>
      <c r="D3212" s="295" t="s">
        <v>1302</v>
      </c>
      <c r="E3212" s="295" t="s">
        <v>1302</v>
      </c>
      <c r="F3212" s="295" t="s">
        <v>7009</v>
      </c>
      <c r="G3212" s="295" t="s">
        <v>38</v>
      </c>
      <c r="I3212" s="295" t="s">
        <v>11120</v>
      </c>
      <c r="J3212" s="295" t="s">
        <v>10840</v>
      </c>
      <c r="L3212" s="295" t="s">
        <v>10840</v>
      </c>
      <c r="O3212" s="295" t="s">
        <v>10881</v>
      </c>
    </row>
    <row r="3213" ht="15.75" customHeight="1">
      <c r="B3213" s="295" t="s">
        <v>17280</v>
      </c>
      <c r="C3213" s="295">
        <v>1.26510013E8</v>
      </c>
      <c r="D3213" s="295" t="s">
        <v>1302</v>
      </c>
      <c r="E3213" s="295" t="s">
        <v>17282</v>
      </c>
      <c r="F3213" s="295" t="s">
        <v>7009</v>
      </c>
      <c r="G3213" s="295" t="s">
        <v>32</v>
      </c>
      <c r="I3213" s="295" t="s">
        <v>11546</v>
      </c>
      <c r="J3213" s="295" t="s">
        <v>10840</v>
      </c>
      <c r="K3213" s="295" t="s">
        <v>10840</v>
      </c>
      <c r="L3213" s="295" t="s">
        <v>10840</v>
      </c>
      <c r="O3213" s="295" t="s">
        <v>11036</v>
      </c>
    </row>
    <row r="3214" ht="15.75" customHeight="1">
      <c r="B3214" s="295" t="s">
        <v>17283</v>
      </c>
      <c r="C3214" s="295">
        <v>1.26510014E8</v>
      </c>
      <c r="D3214" s="295" t="s">
        <v>1405</v>
      </c>
      <c r="E3214" s="295" t="s">
        <v>1405</v>
      </c>
      <c r="F3214" s="295" t="s">
        <v>7013</v>
      </c>
      <c r="G3214" s="295" t="s">
        <v>79</v>
      </c>
      <c r="I3214" s="295" t="s">
        <v>10917</v>
      </c>
      <c r="J3214" s="295" t="s">
        <v>11486</v>
      </c>
      <c r="K3214" s="295" t="s">
        <v>11391</v>
      </c>
      <c r="L3214" s="295" t="s">
        <v>10935</v>
      </c>
      <c r="M3214" s="295" t="s">
        <v>10840</v>
      </c>
      <c r="O3214" s="295" t="s">
        <v>11307</v>
      </c>
    </row>
    <row r="3215" ht="15.75" customHeight="1">
      <c r="B3215" s="295" t="s">
        <v>17284</v>
      </c>
      <c r="C3215" s="295">
        <v>1.26510014E8</v>
      </c>
      <c r="D3215" s="295" t="s">
        <v>1405</v>
      </c>
      <c r="E3215" s="295" t="s">
        <v>1405</v>
      </c>
      <c r="F3215" s="295" t="s">
        <v>7013</v>
      </c>
      <c r="G3215" s="295" t="s">
        <v>38</v>
      </c>
      <c r="I3215" s="295" t="s">
        <v>10877</v>
      </c>
      <c r="J3215" s="295" t="s">
        <v>10892</v>
      </c>
      <c r="K3215" s="295" t="s">
        <v>11028</v>
      </c>
      <c r="L3215" s="295" t="s">
        <v>10840</v>
      </c>
      <c r="M3215" s="295" t="s">
        <v>10840</v>
      </c>
      <c r="O3215" s="295" t="s">
        <v>10923</v>
      </c>
    </row>
    <row r="3216" ht="15.75" customHeight="1">
      <c r="B3216" s="295" t="s">
        <v>17285</v>
      </c>
      <c r="C3216" s="295">
        <v>1.26510014E8</v>
      </c>
      <c r="D3216" s="295" t="s">
        <v>1405</v>
      </c>
      <c r="E3216" s="295" t="s">
        <v>17286</v>
      </c>
      <c r="F3216" s="295" t="s">
        <v>7013</v>
      </c>
      <c r="G3216" s="295" t="s">
        <v>32</v>
      </c>
      <c r="I3216" s="295" t="s">
        <v>11072</v>
      </c>
      <c r="J3216" s="295" t="s">
        <v>12707</v>
      </c>
      <c r="K3216" s="295" t="s">
        <v>11064</v>
      </c>
      <c r="L3216" s="295" t="s">
        <v>10867</v>
      </c>
      <c r="M3216" s="295" t="s">
        <v>10912</v>
      </c>
      <c r="O3216" s="295" t="s">
        <v>13279</v>
      </c>
    </row>
    <row r="3217" ht="15.75" customHeight="1">
      <c r="B3217" s="295" t="s">
        <v>17288</v>
      </c>
      <c r="C3217" s="295">
        <v>1.26510015E8</v>
      </c>
      <c r="D3217" s="295" t="s">
        <v>568</v>
      </c>
      <c r="E3217" s="295" t="s">
        <v>568</v>
      </c>
      <c r="F3217" s="295" t="s">
        <v>7016</v>
      </c>
      <c r="G3217" s="295" t="s">
        <v>79</v>
      </c>
      <c r="I3217" s="295" t="s">
        <v>11340</v>
      </c>
      <c r="J3217" s="295" t="s">
        <v>10840</v>
      </c>
      <c r="L3217" s="295" t="s">
        <v>10840</v>
      </c>
      <c r="O3217" s="295" t="s">
        <v>11454</v>
      </c>
    </row>
    <row r="3218" ht="15.75" customHeight="1">
      <c r="B3218" s="295" t="s">
        <v>17289</v>
      </c>
      <c r="C3218" s="295">
        <v>1.26510015E8</v>
      </c>
      <c r="D3218" s="295" t="s">
        <v>568</v>
      </c>
      <c r="E3218" s="295" t="s">
        <v>568</v>
      </c>
      <c r="F3218" s="295" t="s">
        <v>7016</v>
      </c>
      <c r="G3218" s="295" t="s">
        <v>38</v>
      </c>
      <c r="I3218" s="295" t="s">
        <v>10857</v>
      </c>
      <c r="J3218" s="295" t="s">
        <v>10840</v>
      </c>
      <c r="O3218" s="295" t="s">
        <v>11340</v>
      </c>
    </row>
    <row r="3219" ht="15.75" customHeight="1">
      <c r="B3219" s="295" t="s">
        <v>17290</v>
      </c>
      <c r="C3219" s="295">
        <v>1.26510015E8</v>
      </c>
      <c r="D3219" s="295" t="s">
        <v>568</v>
      </c>
      <c r="E3219" s="295" t="s">
        <v>17291</v>
      </c>
      <c r="F3219" s="295" t="s">
        <v>7016</v>
      </c>
      <c r="G3219" s="295" t="s">
        <v>32</v>
      </c>
      <c r="I3219" s="295" t="s">
        <v>11831</v>
      </c>
      <c r="J3219" s="295" t="s">
        <v>10840</v>
      </c>
      <c r="L3219" s="295" t="s">
        <v>10840</v>
      </c>
      <c r="O3219" s="295" t="s">
        <v>11101</v>
      </c>
    </row>
    <row r="3220" ht="15.75" customHeight="1">
      <c r="B3220" s="295" t="s">
        <v>17292</v>
      </c>
      <c r="C3220" s="295">
        <v>1.26510019E8</v>
      </c>
      <c r="D3220" s="295" t="s">
        <v>1627</v>
      </c>
      <c r="E3220" s="295" t="s">
        <v>1627</v>
      </c>
      <c r="F3220" s="295" t="s">
        <v>7019</v>
      </c>
      <c r="G3220" s="295" t="s">
        <v>79</v>
      </c>
      <c r="I3220" s="295" t="s">
        <v>11454</v>
      </c>
      <c r="J3220" s="295" t="s">
        <v>10840</v>
      </c>
      <c r="K3220" s="295" t="s">
        <v>10840</v>
      </c>
      <c r="O3220" s="295" t="s">
        <v>10970</v>
      </c>
    </row>
    <row r="3221" ht="15.75" customHeight="1">
      <c r="B3221" s="295" t="s">
        <v>17294</v>
      </c>
      <c r="C3221" s="295">
        <v>1.26510019E8</v>
      </c>
      <c r="D3221" s="295" t="s">
        <v>1627</v>
      </c>
      <c r="E3221" s="295" t="s">
        <v>1627</v>
      </c>
      <c r="F3221" s="295" t="s">
        <v>7019</v>
      </c>
      <c r="G3221" s="295" t="s">
        <v>38</v>
      </c>
      <c r="I3221" s="295" t="s">
        <v>11024</v>
      </c>
      <c r="J3221" s="295" t="s">
        <v>10850</v>
      </c>
      <c r="K3221" s="295" t="s">
        <v>10840</v>
      </c>
      <c r="M3221" s="295" t="s">
        <v>10840</v>
      </c>
      <c r="O3221" s="295" t="s">
        <v>12105</v>
      </c>
    </row>
    <row r="3222" ht="15.75" customHeight="1">
      <c r="B3222" s="295" t="s">
        <v>17295</v>
      </c>
      <c r="C3222" s="295">
        <v>1.26510019E8</v>
      </c>
      <c r="D3222" s="295" t="s">
        <v>1627</v>
      </c>
      <c r="E3222" s="295" t="s">
        <v>17297</v>
      </c>
      <c r="F3222" s="295" t="s">
        <v>7019</v>
      </c>
      <c r="G3222" s="295" t="s">
        <v>32</v>
      </c>
      <c r="I3222" s="295" t="s">
        <v>11064</v>
      </c>
      <c r="J3222" s="295" t="s">
        <v>11517</v>
      </c>
      <c r="K3222" s="295" t="s">
        <v>10840</v>
      </c>
      <c r="M3222" s="295" t="s">
        <v>10840</v>
      </c>
      <c r="O3222" s="295" t="s">
        <v>11130</v>
      </c>
    </row>
    <row r="3223" ht="15.75" customHeight="1">
      <c r="B3223" s="295" t="s">
        <v>17298</v>
      </c>
      <c r="C3223" s="295">
        <v>1.2651002E8</v>
      </c>
      <c r="D3223" s="295" t="s">
        <v>572</v>
      </c>
      <c r="E3223" s="295" t="s">
        <v>572</v>
      </c>
      <c r="F3223" s="295" t="s">
        <v>7022</v>
      </c>
      <c r="G3223" s="295" t="s">
        <v>79</v>
      </c>
      <c r="H3223" s="295" t="s">
        <v>10901</v>
      </c>
      <c r="I3223" s="295" t="s">
        <v>13267</v>
      </c>
      <c r="J3223" s="295" t="s">
        <v>11650</v>
      </c>
      <c r="K3223" s="295" t="s">
        <v>11235</v>
      </c>
      <c r="L3223" s="295" t="s">
        <v>11229</v>
      </c>
      <c r="M3223" s="295" t="s">
        <v>10995</v>
      </c>
      <c r="N3223" s="295" t="s">
        <v>10840</v>
      </c>
      <c r="O3223" s="295" t="s">
        <v>17299</v>
      </c>
    </row>
    <row r="3224" ht="15.75" customHeight="1">
      <c r="B3224" s="295" t="s">
        <v>17300</v>
      </c>
      <c r="C3224" s="295">
        <v>1.2651002E8</v>
      </c>
      <c r="D3224" s="295" t="s">
        <v>572</v>
      </c>
      <c r="E3224" s="295" t="s">
        <v>572</v>
      </c>
      <c r="F3224" s="295" t="s">
        <v>7022</v>
      </c>
      <c r="G3224" s="295" t="s">
        <v>38</v>
      </c>
      <c r="H3224" s="295" t="s">
        <v>10840</v>
      </c>
      <c r="I3224" s="295" t="s">
        <v>13741</v>
      </c>
      <c r="J3224" s="295" t="s">
        <v>11276</v>
      </c>
      <c r="K3224" s="295" t="s">
        <v>12264</v>
      </c>
      <c r="L3224" s="295" t="s">
        <v>10988</v>
      </c>
      <c r="M3224" s="295" t="s">
        <v>10864</v>
      </c>
      <c r="N3224" s="295" t="s">
        <v>10840</v>
      </c>
      <c r="O3224" s="295" t="s">
        <v>17302</v>
      </c>
    </row>
    <row r="3225" ht="15.75" customHeight="1">
      <c r="B3225" s="295" t="s">
        <v>17303</v>
      </c>
      <c r="C3225" s="295">
        <v>1.2651002E8</v>
      </c>
      <c r="D3225" s="295" t="s">
        <v>572</v>
      </c>
      <c r="E3225" s="295" t="s">
        <v>17304</v>
      </c>
      <c r="F3225" s="295" t="s">
        <v>7022</v>
      </c>
      <c r="G3225" s="295" t="s">
        <v>32</v>
      </c>
      <c r="H3225" s="295" t="s">
        <v>10862</v>
      </c>
      <c r="I3225" s="295" t="s">
        <v>15554</v>
      </c>
      <c r="J3225" s="295" t="s">
        <v>11640</v>
      </c>
      <c r="K3225" s="295" t="s">
        <v>17305</v>
      </c>
      <c r="L3225" s="295" t="s">
        <v>11072</v>
      </c>
      <c r="M3225" s="295" t="s">
        <v>10844</v>
      </c>
      <c r="N3225" s="295" t="s">
        <v>10840</v>
      </c>
      <c r="O3225" s="295" t="s">
        <v>17306</v>
      </c>
    </row>
    <row r="3226" ht="15.75" customHeight="1">
      <c r="B3226" s="295" t="s">
        <v>17307</v>
      </c>
      <c r="C3226" s="295">
        <v>1.26510021E8</v>
      </c>
      <c r="D3226" s="295" t="s">
        <v>1081</v>
      </c>
      <c r="E3226" s="295" t="s">
        <v>1081</v>
      </c>
      <c r="F3226" s="295" t="s">
        <v>7025</v>
      </c>
      <c r="G3226" s="295" t="s">
        <v>79</v>
      </c>
      <c r="I3226" s="295" t="s">
        <v>10840</v>
      </c>
      <c r="J3226" s="295" t="s">
        <v>10840</v>
      </c>
      <c r="K3226" s="295" t="s">
        <v>10840</v>
      </c>
      <c r="L3226" s="295" t="s">
        <v>10840</v>
      </c>
      <c r="M3226" s="295" t="s">
        <v>11450</v>
      </c>
      <c r="O3226" s="295" t="s">
        <v>11301</v>
      </c>
    </row>
    <row r="3227" ht="15.75" customHeight="1">
      <c r="B3227" s="295" t="s">
        <v>17308</v>
      </c>
      <c r="C3227" s="295">
        <v>1.26510021E8</v>
      </c>
      <c r="D3227" s="295" t="s">
        <v>1081</v>
      </c>
      <c r="E3227" s="295" t="s">
        <v>1081</v>
      </c>
      <c r="F3227" s="295" t="s">
        <v>7025</v>
      </c>
      <c r="G3227" s="295" t="s">
        <v>38</v>
      </c>
      <c r="I3227" s="295" t="s">
        <v>10840</v>
      </c>
      <c r="J3227" s="295" t="s">
        <v>10840</v>
      </c>
      <c r="K3227" s="295" t="s">
        <v>10840</v>
      </c>
      <c r="L3227" s="295" t="s">
        <v>10840</v>
      </c>
      <c r="M3227" s="295" t="s">
        <v>10844</v>
      </c>
      <c r="O3227" s="295" t="s">
        <v>10851</v>
      </c>
    </row>
    <row r="3228" ht="15.75" customHeight="1">
      <c r="B3228" s="295" t="s">
        <v>17310</v>
      </c>
      <c r="C3228" s="295">
        <v>1.26510021E8</v>
      </c>
      <c r="D3228" s="295" t="s">
        <v>1081</v>
      </c>
      <c r="E3228" s="295" t="s">
        <v>17311</v>
      </c>
      <c r="F3228" s="295" t="s">
        <v>7025</v>
      </c>
      <c r="G3228" s="295" t="s">
        <v>32</v>
      </c>
      <c r="I3228" s="295" t="s">
        <v>10840</v>
      </c>
      <c r="J3228" s="295" t="s">
        <v>10840</v>
      </c>
      <c r="K3228" s="295" t="s">
        <v>10840</v>
      </c>
      <c r="L3228" s="295" t="s">
        <v>10840</v>
      </c>
      <c r="M3228" s="295" t="s">
        <v>11451</v>
      </c>
      <c r="O3228" s="295" t="s">
        <v>11171</v>
      </c>
    </row>
    <row r="3229" ht="15.75" customHeight="1">
      <c r="B3229" s="295" t="s">
        <v>17312</v>
      </c>
      <c r="C3229" s="295">
        <v>1.26510022E8</v>
      </c>
      <c r="D3229" s="295" t="s">
        <v>1439</v>
      </c>
      <c r="E3229" s="295" t="s">
        <v>7029</v>
      </c>
      <c r="F3229" s="295" t="s">
        <v>7028</v>
      </c>
      <c r="G3229" s="295" t="s">
        <v>79</v>
      </c>
      <c r="H3229" s="295" t="s">
        <v>10862</v>
      </c>
      <c r="I3229" s="295" t="s">
        <v>11368</v>
      </c>
      <c r="J3229" s="295" t="s">
        <v>10840</v>
      </c>
      <c r="K3229" s="295" t="s">
        <v>10840</v>
      </c>
      <c r="L3229" s="295" t="s">
        <v>10864</v>
      </c>
      <c r="N3229" s="295" t="s">
        <v>10840</v>
      </c>
      <c r="O3229" s="295" t="s">
        <v>13346</v>
      </c>
    </row>
    <row r="3230" ht="15.75" customHeight="1">
      <c r="B3230" s="295" t="s">
        <v>17313</v>
      </c>
      <c r="C3230" s="295">
        <v>1.26510022E8</v>
      </c>
      <c r="D3230" s="295" t="s">
        <v>1439</v>
      </c>
      <c r="E3230" s="295" t="s">
        <v>7029</v>
      </c>
      <c r="F3230" s="295" t="s">
        <v>7028</v>
      </c>
      <c r="G3230" s="295" t="s">
        <v>38</v>
      </c>
      <c r="H3230" s="295" t="s">
        <v>10935</v>
      </c>
      <c r="I3230" s="295" t="s">
        <v>11277</v>
      </c>
      <c r="J3230" s="295" t="s">
        <v>10840</v>
      </c>
      <c r="K3230" s="295" t="s">
        <v>10840</v>
      </c>
      <c r="L3230" s="295" t="s">
        <v>10919</v>
      </c>
      <c r="N3230" s="295" t="s">
        <v>10840</v>
      </c>
      <c r="O3230" s="295" t="s">
        <v>11984</v>
      </c>
    </row>
    <row r="3231" ht="15.75" customHeight="1">
      <c r="B3231" s="295" t="s">
        <v>17315</v>
      </c>
      <c r="C3231" s="295">
        <v>1.26510022E8</v>
      </c>
      <c r="D3231" s="295" t="s">
        <v>1439</v>
      </c>
      <c r="E3231" s="295" t="s">
        <v>17316</v>
      </c>
      <c r="F3231" s="295" t="s">
        <v>7028</v>
      </c>
      <c r="G3231" s="295" t="s">
        <v>32</v>
      </c>
      <c r="H3231" s="295" t="s">
        <v>11378</v>
      </c>
      <c r="I3231" s="295" t="s">
        <v>15780</v>
      </c>
      <c r="J3231" s="295" t="s">
        <v>10867</v>
      </c>
      <c r="K3231" s="295" t="s">
        <v>10840</v>
      </c>
      <c r="L3231" s="295" t="s">
        <v>10995</v>
      </c>
      <c r="N3231" s="295" t="s">
        <v>10840</v>
      </c>
      <c r="O3231" s="295" t="s">
        <v>17317</v>
      </c>
    </row>
    <row r="3232" ht="15.75" customHeight="1">
      <c r="B3232" s="295" t="s">
        <v>17318</v>
      </c>
      <c r="C3232" s="295">
        <v>1.26510023E8</v>
      </c>
      <c r="D3232" s="295" t="s">
        <v>1442</v>
      </c>
      <c r="E3232" s="295" t="s">
        <v>7034</v>
      </c>
      <c r="F3232" s="295" t="s">
        <v>7033</v>
      </c>
      <c r="G3232" s="295" t="s">
        <v>79</v>
      </c>
      <c r="H3232" s="295" t="s">
        <v>10840</v>
      </c>
      <c r="I3232" s="295" t="s">
        <v>11353</v>
      </c>
      <c r="J3232" s="295" t="s">
        <v>10977</v>
      </c>
      <c r="K3232" s="295" t="s">
        <v>10921</v>
      </c>
      <c r="L3232" s="295" t="s">
        <v>10901</v>
      </c>
      <c r="M3232" s="295" t="s">
        <v>10927</v>
      </c>
      <c r="O3232" s="295" t="s">
        <v>13657</v>
      </c>
    </row>
    <row r="3233" ht="15.75" customHeight="1">
      <c r="B3233" s="295" t="s">
        <v>17320</v>
      </c>
      <c r="C3233" s="295">
        <v>1.26510023E8</v>
      </c>
      <c r="D3233" s="295" t="s">
        <v>1442</v>
      </c>
      <c r="E3233" s="295" t="s">
        <v>7034</v>
      </c>
      <c r="F3233" s="295" t="s">
        <v>7033</v>
      </c>
      <c r="G3233" s="295" t="s">
        <v>38</v>
      </c>
      <c r="H3233" s="295" t="s">
        <v>10840</v>
      </c>
      <c r="I3233" s="295" t="s">
        <v>11029</v>
      </c>
      <c r="J3233" s="295" t="s">
        <v>10977</v>
      </c>
      <c r="K3233" s="295" t="s">
        <v>11378</v>
      </c>
      <c r="L3233" s="295" t="s">
        <v>10912</v>
      </c>
      <c r="M3233" s="295" t="s">
        <v>11345</v>
      </c>
      <c r="O3233" s="295" t="s">
        <v>11204</v>
      </c>
    </row>
    <row r="3234" ht="15.75" customHeight="1">
      <c r="B3234" s="295" t="s">
        <v>17321</v>
      </c>
      <c r="C3234" s="295">
        <v>1.26510023E8</v>
      </c>
      <c r="D3234" s="295" t="s">
        <v>1442</v>
      </c>
      <c r="E3234" s="295" t="s">
        <v>17322</v>
      </c>
      <c r="F3234" s="295" t="s">
        <v>7033</v>
      </c>
      <c r="G3234" s="295" t="s">
        <v>32</v>
      </c>
      <c r="H3234" s="295" t="s">
        <v>10840</v>
      </c>
      <c r="I3234" s="295" t="s">
        <v>11164</v>
      </c>
      <c r="J3234" s="295" t="s">
        <v>12272</v>
      </c>
      <c r="K3234" s="295" t="s">
        <v>11273</v>
      </c>
      <c r="L3234" s="295" t="s">
        <v>10944</v>
      </c>
      <c r="M3234" s="295" t="s">
        <v>11611</v>
      </c>
      <c r="O3234" s="295" t="s">
        <v>14096</v>
      </c>
    </row>
    <row r="3235" ht="15.75" customHeight="1">
      <c r="B3235" s="295" t="s">
        <v>17323</v>
      </c>
      <c r="C3235" s="295">
        <v>1.26510929E8</v>
      </c>
      <c r="D3235" s="295" t="s">
        <v>1736</v>
      </c>
      <c r="E3235" s="295" t="s">
        <v>1736</v>
      </c>
      <c r="F3235" s="295" t="s">
        <v>7037</v>
      </c>
      <c r="G3235" s="295" t="s">
        <v>79</v>
      </c>
      <c r="I3235" s="295" t="s">
        <v>10869</v>
      </c>
      <c r="J3235" s="295" t="s">
        <v>10840</v>
      </c>
      <c r="L3235" s="295" t="s">
        <v>10840</v>
      </c>
      <c r="O3235" s="295" t="s">
        <v>10917</v>
      </c>
    </row>
    <row r="3236" ht="15.75" customHeight="1">
      <c r="B3236" s="295" t="s">
        <v>17324</v>
      </c>
      <c r="C3236" s="295">
        <v>1.26510929E8</v>
      </c>
      <c r="D3236" s="295" t="s">
        <v>1736</v>
      </c>
      <c r="E3236" s="295" t="s">
        <v>1736</v>
      </c>
      <c r="F3236" s="295" t="s">
        <v>7037</v>
      </c>
      <c r="G3236" s="295" t="s">
        <v>38</v>
      </c>
      <c r="I3236" s="295" t="s">
        <v>10843</v>
      </c>
      <c r="J3236" s="295" t="s">
        <v>10840</v>
      </c>
      <c r="K3236" s="295" t="s">
        <v>10840</v>
      </c>
      <c r="L3236" s="295" t="s">
        <v>10840</v>
      </c>
      <c r="M3236" s="295" t="s">
        <v>10840</v>
      </c>
      <c r="O3236" s="295" t="s">
        <v>10921</v>
      </c>
    </row>
    <row r="3237" ht="15.75" customHeight="1">
      <c r="B3237" s="295" t="s">
        <v>17325</v>
      </c>
      <c r="C3237" s="295">
        <v>1.26510929E8</v>
      </c>
      <c r="D3237" s="295" t="s">
        <v>1736</v>
      </c>
      <c r="E3237" s="295" t="s">
        <v>17326</v>
      </c>
      <c r="F3237" s="295" t="s">
        <v>7037</v>
      </c>
      <c r="G3237" s="295" t="s">
        <v>32</v>
      </c>
      <c r="I3237" s="295" t="s">
        <v>11018</v>
      </c>
      <c r="J3237" s="295" t="s">
        <v>10840</v>
      </c>
      <c r="K3237" s="295" t="s">
        <v>10840</v>
      </c>
      <c r="L3237" s="295" t="s">
        <v>10840</v>
      </c>
      <c r="M3237" s="295" t="s">
        <v>10840</v>
      </c>
      <c r="O3237" s="295" t="s">
        <v>10927</v>
      </c>
    </row>
    <row r="3238" ht="15.75" customHeight="1">
      <c r="B3238" s="295" t="s">
        <v>17328</v>
      </c>
      <c r="C3238" s="295">
        <v>1.2651153E8</v>
      </c>
      <c r="D3238" s="295" t="s">
        <v>2029</v>
      </c>
      <c r="E3238" s="295" t="s">
        <v>2029</v>
      </c>
      <c r="F3238" s="295" t="s">
        <v>7040</v>
      </c>
      <c r="G3238" s="295" t="s">
        <v>79</v>
      </c>
      <c r="I3238" s="295" t="s">
        <v>10932</v>
      </c>
      <c r="J3238" s="295" t="s">
        <v>10912</v>
      </c>
      <c r="L3238" s="295" t="s">
        <v>10840</v>
      </c>
      <c r="O3238" s="295" t="s">
        <v>12256</v>
      </c>
    </row>
    <row r="3239" ht="15.75" customHeight="1">
      <c r="B3239" s="295" t="s">
        <v>17329</v>
      </c>
      <c r="C3239" s="295">
        <v>1.2651153E8</v>
      </c>
      <c r="D3239" s="295" t="s">
        <v>2029</v>
      </c>
      <c r="E3239" s="295" t="s">
        <v>2029</v>
      </c>
      <c r="F3239" s="295" t="s">
        <v>7040</v>
      </c>
      <c r="G3239" s="295" t="s">
        <v>38</v>
      </c>
      <c r="I3239" s="295" t="s">
        <v>11250</v>
      </c>
      <c r="J3239" s="295" t="s">
        <v>10869</v>
      </c>
      <c r="K3239" s="295" t="s">
        <v>10840</v>
      </c>
      <c r="L3239" s="295" t="s">
        <v>10840</v>
      </c>
      <c r="O3239" s="295" t="s">
        <v>11364</v>
      </c>
    </row>
    <row r="3240" ht="15.75" customHeight="1">
      <c r="B3240" s="295" t="s">
        <v>17330</v>
      </c>
      <c r="C3240" s="295">
        <v>1.2651153E8</v>
      </c>
      <c r="D3240" s="295" t="s">
        <v>2029</v>
      </c>
      <c r="E3240" s="295" t="s">
        <v>17331</v>
      </c>
      <c r="F3240" s="295" t="s">
        <v>7040</v>
      </c>
      <c r="G3240" s="295" t="s">
        <v>32</v>
      </c>
      <c r="I3240" s="295" t="s">
        <v>12748</v>
      </c>
      <c r="J3240" s="295" t="s">
        <v>11041</v>
      </c>
      <c r="K3240" s="295" t="s">
        <v>10840</v>
      </c>
      <c r="L3240" s="295" t="s">
        <v>10864</v>
      </c>
      <c r="O3240" s="295" t="s">
        <v>12110</v>
      </c>
    </row>
    <row r="3241" ht="15.75" customHeight="1">
      <c r="B3241" s="295" t="s">
        <v>17333</v>
      </c>
      <c r="C3241" s="295">
        <v>1.26511563E8</v>
      </c>
      <c r="D3241" s="295" t="s">
        <v>1043</v>
      </c>
      <c r="E3241" s="295" t="s">
        <v>1043</v>
      </c>
      <c r="F3241" s="295" t="s">
        <v>7043</v>
      </c>
      <c r="G3241" s="295" t="s">
        <v>79</v>
      </c>
      <c r="I3241" s="295" t="s">
        <v>10877</v>
      </c>
      <c r="J3241" s="295" t="s">
        <v>12532</v>
      </c>
      <c r="K3241" s="295" t="s">
        <v>10840</v>
      </c>
      <c r="L3241" s="295" t="s">
        <v>10840</v>
      </c>
      <c r="M3241" s="295" t="s">
        <v>10840</v>
      </c>
      <c r="N3241" s="295" t="s">
        <v>10840</v>
      </c>
      <c r="O3241" s="295" t="s">
        <v>10990</v>
      </c>
    </row>
    <row r="3242" ht="15.75" customHeight="1">
      <c r="B3242" s="295" t="s">
        <v>17334</v>
      </c>
      <c r="C3242" s="295">
        <v>1.26511563E8</v>
      </c>
      <c r="D3242" s="295" t="s">
        <v>1043</v>
      </c>
      <c r="E3242" s="295" t="s">
        <v>1043</v>
      </c>
      <c r="F3242" s="295" t="s">
        <v>7043</v>
      </c>
      <c r="G3242" s="295" t="s">
        <v>38</v>
      </c>
      <c r="I3242" s="295" t="s">
        <v>11378</v>
      </c>
      <c r="J3242" s="295" t="s">
        <v>11364</v>
      </c>
      <c r="K3242" s="295" t="s">
        <v>10840</v>
      </c>
      <c r="L3242" s="295" t="s">
        <v>10840</v>
      </c>
      <c r="M3242" s="295" t="s">
        <v>10840</v>
      </c>
      <c r="O3242" s="295" t="s">
        <v>11277</v>
      </c>
    </row>
    <row r="3243" ht="15.75" customHeight="1">
      <c r="B3243" s="295" t="s">
        <v>17335</v>
      </c>
      <c r="C3243" s="295">
        <v>1.26511563E8</v>
      </c>
      <c r="D3243" s="295" t="s">
        <v>1043</v>
      </c>
      <c r="E3243" s="295" t="s">
        <v>17336</v>
      </c>
      <c r="F3243" s="295" t="s">
        <v>7043</v>
      </c>
      <c r="G3243" s="295" t="s">
        <v>32</v>
      </c>
      <c r="I3243" s="295" t="s">
        <v>11024</v>
      </c>
      <c r="J3243" s="295" t="s">
        <v>12432</v>
      </c>
      <c r="K3243" s="295" t="s">
        <v>10935</v>
      </c>
      <c r="L3243" s="295" t="s">
        <v>10840</v>
      </c>
      <c r="M3243" s="295" t="s">
        <v>10840</v>
      </c>
      <c r="N3243" s="295" t="s">
        <v>10840</v>
      </c>
      <c r="O3243" s="295" t="s">
        <v>17338</v>
      </c>
    </row>
    <row r="3244" ht="15.75" customHeight="1">
      <c r="B3244" s="295" t="s">
        <v>17339</v>
      </c>
      <c r="C3244" s="295">
        <v>1.26511624E8</v>
      </c>
      <c r="D3244" s="295" t="s">
        <v>1418</v>
      </c>
      <c r="E3244" s="295" t="s">
        <v>1418</v>
      </c>
      <c r="F3244" s="295" t="s">
        <v>7046</v>
      </c>
      <c r="G3244" s="295" t="s">
        <v>79</v>
      </c>
      <c r="H3244" s="295" t="s">
        <v>10840</v>
      </c>
      <c r="I3244" s="295" t="s">
        <v>11707</v>
      </c>
      <c r="J3244" s="295" t="s">
        <v>11451</v>
      </c>
      <c r="K3244" s="295" t="s">
        <v>11301</v>
      </c>
      <c r="L3244" s="295" t="s">
        <v>10874</v>
      </c>
      <c r="M3244" s="295" t="s">
        <v>10993</v>
      </c>
      <c r="O3244" s="295" t="s">
        <v>11081</v>
      </c>
    </row>
    <row r="3245" ht="15.75" customHeight="1">
      <c r="B3245" s="295" t="s">
        <v>17340</v>
      </c>
      <c r="C3245" s="295">
        <v>1.26511624E8</v>
      </c>
      <c r="D3245" s="295" t="s">
        <v>1418</v>
      </c>
      <c r="E3245" s="295" t="s">
        <v>1418</v>
      </c>
      <c r="F3245" s="295" t="s">
        <v>7046</v>
      </c>
      <c r="G3245" s="295" t="s">
        <v>38</v>
      </c>
      <c r="H3245" s="295" t="s">
        <v>10840</v>
      </c>
      <c r="I3245" s="295" t="s">
        <v>11355</v>
      </c>
      <c r="J3245" s="295" t="s">
        <v>11679</v>
      </c>
      <c r="K3245" s="295" t="s">
        <v>11028</v>
      </c>
      <c r="L3245" s="295" t="s">
        <v>10935</v>
      </c>
      <c r="M3245" s="295" t="s">
        <v>11271</v>
      </c>
      <c r="N3245" s="295" t="s">
        <v>10840</v>
      </c>
      <c r="O3245" s="295" t="s">
        <v>11787</v>
      </c>
    </row>
    <row r="3246" ht="15.75" customHeight="1">
      <c r="B3246" s="295" t="s">
        <v>17341</v>
      </c>
      <c r="C3246" s="295">
        <v>1.26511624E8</v>
      </c>
      <c r="D3246" s="295" t="s">
        <v>1418</v>
      </c>
      <c r="E3246" s="295" t="s">
        <v>17343</v>
      </c>
      <c r="F3246" s="295" t="s">
        <v>7046</v>
      </c>
      <c r="G3246" s="295" t="s">
        <v>32</v>
      </c>
      <c r="H3246" s="295" t="s">
        <v>10840</v>
      </c>
      <c r="I3246" s="295" t="s">
        <v>11627</v>
      </c>
      <c r="J3246" s="295" t="s">
        <v>11834</v>
      </c>
      <c r="K3246" s="295" t="s">
        <v>11383</v>
      </c>
      <c r="L3246" s="295" t="s">
        <v>11210</v>
      </c>
      <c r="M3246" s="295" t="s">
        <v>11004</v>
      </c>
      <c r="N3246" s="295" t="s">
        <v>10840</v>
      </c>
      <c r="O3246" s="295" t="s">
        <v>12986</v>
      </c>
    </row>
    <row r="3247" ht="15.75" customHeight="1">
      <c r="B3247" s="295" t="s">
        <v>17344</v>
      </c>
      <c r="C3247" s="295">
        <v>1.26512039E8</v>
      </c>
      <c r="D3247" s="295" t="s">
        <v>1233</v>
      </c>
      <c r="E3247" s="295" t="s">
        <v>1233</v>
      </c>
      <c r="F3247" s="295" t="s">
        <v>7049</v>
      </c>
      <c r="G3247" s="295" t="s">
        <v>79</v>
      </c>
      <c r="I3247" s="295" t="s">
        <v>11273</v>
      </c>
      <c r="J3247" s="295" t="s">
        <v>10840</v>
      </c>
      <c r="L3247" s="295" t="s">
        <v>10840</v>
      </c>
      <c r="O3247" s="295" t="s">
        <v>11197</v>
      </c>
    </row>
    <row r="3248" ht="15.75" customHeight="1">
      <c r="B3248" s="295" t="s">
        <v>17345</v>
      </c>
      <c r="C3248" s="295">
        <v>1.26512039E8</v>
      </c>
      <c r="D3248" s="295" t="s">
        <v>1233</v>
      </c>
      <c r="E3248" s="295" t="s">
        <v>1233</v>
      </c>
      <c r="F3248" s="295" t="s">
        <v>7049</v>
      </c>
      <c r="G3248" s="295" t="s">
        <v>38</v>
      </c>
      <c r="I3248" s="295" t="s">
        <v>10851</v>
      </c>
      <c r="J3248" s="295" t="s">
        <v>10840</v>
      </c>
      <c r="L3248" s="295" t="s">
        <v>10840</v>
      </c>
      <c r="O3248" s="295" t="s">
        <v>11182</v>
      </c>
    </row>
    <row r="3249" ht="15.75" customHeight="1">
      <c r="B3249" s="295" t="s">
        <v>17346</v>
      </c>
      <c r="C3249" s="295">
        <v>1.26512039E8</v>
      </c>
      <c r="D3249" s="295" t="s">
        <v>1233</v>
      </c>
      <c r="E3249" s="295" t="s">
        <v>17347</v>
      </c>
      <c r="F3249" s="295" t="s">
        <v>7049</v>
      </c>
      <c r="G3249" s="295" t="s">
        <v>32</v>
      </c>
      <c r="I3249" s="295" t="s">
        <v>11707</v>
      </c>
      <c r="J3249" s="295" t="s">
        <v>10840</v>
      </c>
      <c r="L3249" s="295" t="s">
        <v>10840</v>
      </c>
      <c r="O3249" s="295" t="s">
        <v>11078</v>
      </c>
    </row>
    <row r="3250" ht="15.75" customHeight="1">
      <c r="B3250" s="295" t="s">
        <v>17348</v>
      </c>
      <c r="C3250" s="295">
        <v>1.26512674E8</v>
      </c>
      <c r="D3250" s="295" t="s">
        <v>2083</v>
      </c>
      <c r="E3250" s="295" t="s">
        <v>2083</v>
      </c>
      <c r="F3250" s="295" t="s">
        <v>7052</v>
      </c>
      <c r="G3250" s="295" t="s">
        <v>79</v>
      </c>
      <c r="I3250" s="295" t="s">
        <v>10955</v>
      </c>
      <c r="J3250" s="295" t="s">
        <v>10840</v>
      </c>
      <c r="K3250" s="295" t="s">
        <v>10840</v>
      </c>
      <c r="M3250" s="295" t="s">
        <v>10840</v>
      </c>
      <c r="O3250" s="295" t="s">
        <v>10927</v>
      </c>
    </row>
    <row r="3251" ht="15.75" customHeight="1">
      <c r="B3251" s="295" t="s">
        <v>17350</v>
      </c>
      <c r="C3251" s="295">
        <v>1.26512674E8</v>
      </c>
      <c r="D3251" s="295" t="s">
        <v>2083</v>
      </c>
      <c r="E3251" s="295" t="s">
        <v>2083</v>
      </c>
      <c r="F3251" s="295" t="s">
        <v>7052</v>
      </c>
      <c r="G3251" s="295" t="s">
        <v>38</v>
      </c>
      <c r="I3251" s="295" t="s">
        <v>11004</v>
      </c>
      <c r="J3251" s="295" t="s">
        <v>10840</v>
      </c>
      <c r="L3251" s="295" t="s">
        <v>10840</v>
      </c>
      <c r="M3251" s="295" t="s">
        <v>10840</v>
      </c>
      <c r="O3251" s="295" t="s">
        <v>11072</v>
      </c>
    </row>
    <row r="3252" ht="15.75" customHeight="1">
      <c r="B3252" s="295" t="s">
        <v>17351</v>
      </c>
      <c r="C3252" s="295">
        <v>1.26512674E8</v>
      </c>
      <c r="D3252" s="295" t="s">
        <v>2083</v>
      </c>
      <c r="E3252" s="295" t="s">
        <v>17352</v>
      </c>
      <c r="F3252" s="295" t="s">
        <v>7052</v>
      </c>
      <c r="G3252" s="295" t="s">
        <v>32</v>
      </c>
      <c r="I3252" s="295" t="s">
        <v>11344</v>
      </c>
      <c r="J3252" s="295" t="s">
        <v>10840</v>
      </c>
      <c r="K3252" s="295" t="s">
        <v>10840</v>
      </c>
      <c r="L3252" s="295" t="s">
        <v>10840</v>
      </c>
      <c r="M3252" s="295" t="s">
        <v>10840</v>
      </c>
      <c r="O3252" s="295" t="s">
        <v>11540</v>
      </c>
    </row>
    <row r="3253" ht="15.75" customHeight="1">
      <c r="B3253" s="295" t="s">
        <v>17353</v>
      </c>
      <c r="C3253" s="295">
        <v>1.2651284E8</v>
      </c>
      <c r="D3253" s="295" t="s">
        <v>893</v>
      </c>
      <c r="E3253" s="295" t="s">
        <v>893</v>
      </c>
      <c r="F3253" s="295" t="s">
        <v>7056</v>
      </c>
      <c r="G3253" s="295" t="s">
        <v>79</v>
      </c>
      <c r="I3253" s="295" t="s">
        <v>11229</v>
      </c>
      <c r="J3253" s="295" t="s">
        <v>10855</v>
      </c>
      <c r="K3253" s="295" t="s">
        <v>10840</v>
      </c>
      <c r="L3253" s="295" t="s">
        <v>10840</v>
      </c>
      <c r="M3253" s="295" t="s">
        <v>10840</v>
      </c>
      <c r="O3253" s="295" t="s">
        <v>11244</v>
      </c>
    </row>
    <row r="3254" ht="15.75" customHeight="1">
      <c r="B3254" s="295" t="s">
        <v>17355</v>
      </c>
      <c r="C3254" s="295">
        <v>1.2651284E8</v>
      </c>
      <c r="D3254" s="295" t="s">
        <v>893</v>
      </c>
      <c r="E3254" s="295" t="s">
        <v>893</v>
      </c>
      <c r="F3254" s="295" t="s">
        <v>7056</v>
      </c>
      <c r="G3254" s="295" t="s">
        <v>38</v>
      </c>
      <c r="I3254" s="295" t="s">
        <v>10988</v>
      </c>
      <c r="J3254" s="295" t="s">
        <v>10994</v>
      </c>
      <c r="K3254" s="295" t="s">
        <v>10840</v>
      </c>
      <c r="L3254" s="295" t="s">
        <v>10840</v>
      </c>
      <c r="M3254" s="295" t="s">
        <v>10840</v>
      </c>
      <c r="O3254" s="295" t="s">
        <v>12519</v>
      </c>
    </row>
    <row r="3255" ht="15.75" customHeight="1">
      <c r="B3255" s="295" t="s">
        <v>17356</v>
      </c>
      <c r="C3255" s="295">
        <v>1.2651284E8</v>
      </c>
      <c r="D3255" s="295" t="s">
        <v>893</v>
      </c>
      <c r="E3255" s="295" t="s">
        <v>17357</v>
      </c>
      <c r="F3255" s="295" t="s">
        <v>7056</v>
      </c>
      <c r="G3255" s="295" t="s">
        <v>32</v>
      </c>
      <c r="I3255" s="295" t="s">
        <v>11072</v>
      </c>
      <c r="J3255" s="295" t="s">
        <v>11088</v>
      </c>
      <c r="K3255" s="295" t="s">
        <v>10840</v>
      </c>
      <c r="L3255" s="295" t="s">
        <v>10840</v>
      </c>
      <c r="M3255" s="295" t="s">
        <v>10919</v>
      </c>
      <c r="O3255" s="295" t="s">
        <v>11419</v>
      </c>
    </row>
    <row r="3256" ht="15.75" customHeight="1">
      <c r="B3256" s="295" t="s">
        <v>17358</v>
      </c>
      <c r="C3256" s="295">
        <v>1.2651285E8</v>
      </c>
      <c r="D3256" s="295" t="s">
        <v>1189</v>
      </c>
      <c r="E3256" s="295" t="s">
        <v>1189</v>
      </c>
      <c r="F3256" s="295" t="s">
        <v>7059</v>
      </c>
      <c r="G3256" s="295" t="s">
        <v>79</v>
      </c>
      <c r="I3256" s="295" t="s">
        <v>11004</v>
      </c>
      <c r="O3256" s="295" t="s">
        <v>11004</v>
      </c>
    </row>
    <row r="3257" ht="15.75" customHeight="1">
      <c r="B3257" s="295" t="s">
        <v>17360</v>
      </c>
      <c r="C3257" s="295">
        <v>1.2651285E8</v>
      </c>
      <c r="D3257" s="295" t="s">
        <v>1189</v>
      </c>
      <c r="E3257" s="295" t="s">
        <v>1189</v>
      </c>
      <c r="F3257" s="295" t="s">
        <v>7059</v>
      </c>
      <c r="G3257" s="295" t="s">
        <v>38</v>
      </c>
      <c r="I3257" s="295" t="s">
        <v>11074</v>
      </c>
      <c r="O3257" s="295" t="s">
        <v>11074</v>
      </c>
    </row>
    <row r="3258" ht="15.75" customHeight="1">
      <c r="B3258" s="295" t="s">
        <v>17361</v>
      </c>
      <c r="C3258" s="295">
        <v>1.2651285E8</v>
      </c>
      <c r="D3258" s="295" t="s">
        <v>1189</v>
      </c>
      <c r="E3258" s="295" t="s">
        <v>17362</v>
      </c>
      <c r="F3258" s="295" t="s">
        <v>7059</v>
      </c>
      <c r="G3258" s="295" t="s">
        <v>32</v>
      </c>
      <c r="I3258" s="295" t="s">
        <v>11707</v>
      </c>
      <c r="O3258" s="295" t="s">
        <v>11707</v>
      </c>
    </row>
    <row r="3259" ht="15.75" customHeight="1">
      <c r="B3259" s="295" t="s">
        <v>17363</v>
      </c>
      <c r="C3259" s="295">
        <v>1.2651287E8</v>
      </c>
      <c r="D3259" s="295" t="s">
        <v>2258</v>
      </c>
      <c r="E3259" s="295" t="s">
        <v>2258</v>
      </c>
      <c r="F3259" s="295" t="s">
        <v>7062</v>
      </c>
      <c r="G3259" s="295" t="s">
        <v>79</v>
      </c>
      <c r="I3259" s="295" t="s">
        <v>11078</v>
      </c>
      <c r="J3259" s="295" t="s">
        <v>10864</v>
      </c>
      <c r="K3259" s="295" t="s">
        <v>10840</v>
      </c>
      <c r="L3259" s="295" t="s">
        <v>10840</v>
      </c>
      <c r="M3259" s="295" t="s">
        <v>10840</v>
      </c>
      <c r="O3259" s="295" t="s">
        <v>10916</v>
      </c>
    </row>
    <row r="3260" ht="15.75" customHeight="1">
      <c r="B3260" s="295" t="s">
        <v>17364</v>
      </c>
      <c r="C3260" s="295">
        <v>1.2651287E8</v>
      </c>
      <c r="D3260" s="295" t="s">
        <v>2258</v>
      </c>
      <c r="E3260" s="295" t="s">
        <v>2258</v>
      </c>
      <c r="F3260" s="295" t="s">
        <v>7062</v>
      </c>
      <c r="G3260" s="295" t="s">
        <v>38</v>
      </c>
      <c r="H3260" s="295" t="s">
        <v>10840</v>
      </c>
      <c r="I3260" s="295" t="s">
        <v>11355</v>
      </c>
      <c r="J3260" s="295" t="s">
        <v>10840</v>
      </c>
      <c r="L3260" s="295" t="s">
        <v>10840</v>
      </c>
      <c r="O3260" s="295" t="s">
        <v>11764</v>
      </c>
    </row>
    <row r="3261" ht="15.75" customHeight="1">
      <c r="B3261" s="295" t="s">
        <v>17366</v>
      </c>
      <c r="C3261" s="295">
        <v>1.2651287E8</v>
      </c>
      <c r="D3261" s="295" t="s">
        <v>2258</v>
      </c>
      <c r="E3261" s="295" t="s">
        <v>17367</v>
      </c>
      <c r="F3261" s="295" t="s">
        <v>7062</v>
      </c>
      <c r="G3261" s="295" t="s">
        <v>32</v>
      </c>
      <c r="H3261" s="295" t="s">
        <v>10840</v>
      </c>
      <c r="I3261" s="295" t="s">
        <v>11790</v>
      </c>
      <c r="J3261" s="295" t="s">
        <v>10917</v>
      </c>
      <c r="K3261" s="295" t="s">
        <v>10840</v>
      </c>
      <c r="L3261" s="295" t="s">
        <v>10840</v>
      </c>
      <c r="M3261" s="295" t="s">
        <v>10840</v>
      </c>
      <c r="O3261" s="295" t="s">
        <v>12055</v>
      </c>
    </row>
    <row r="3262" ht="15.75" customHeight="1">
      <c r="B3262" s="295" t="s">
        <v>17368</v>
      </c>
      <c r="C3262" s="295">
        <v>1.2651296E8</v>
      </c>
      <c r="D3262" s="295" t="s">
        <v>1779</v>
      </c>
      <c r="E3262" s="295" t="s">
        <v>1779</v>
      </c>
      <c r="F3262" s="295" t="s">
        <v>7065</v>
      </c>
      <c r="G3262" s="295" t="s">
        <v>79</v>
      </c>
      <c r="H3262" s="295" t="s">
        <v>10840</v>
      </c>
      <c r="I3262" s="295" t="s">
        <v>11718</v>
      </c>
      <c r="J3262" s="295" t="s">
        <v>11317</v>
      </c>
      <c r="K3262" s="295" t="s">
        <v>10874</v>
      </c>
      <c r="L3262" s="295" t="s">
        <v>10840</v>
      </c>
      <c r="M3262" s="295" t="s">
        <v>10864</v>
      </c>
      <c r="N3262" s="295" t="s">
        <v>10840</v>
      </c>
      <c r="O3262" s="295" t="s">
        <v>11045</v>
      </c>
    </row>
    <row r="3263" ht="15.75" customHeight="1">
      <c r="B3263" s="295" t="s">
        <v>17369</v>
      </c>
      <c r="C3263" s="295">
        <v>1.2651296E8</v>
      </c>
      <c r="D3263" s="295" t="s">
        <v>1779</v>
      </c>
      <c r="E3263" s="295" t="s">
        <v>1779</v>
      </c>
      <c r="F3263" s="295" t="s">
        <v>7065</v>
      </c>
      <c r="G3263" s="295" t="s">
        <v>38</v>
      </c>
      <c r="I3263" s="295" t="s">
        <v>11341</v>
      </c>
      <c r="J3263" s="295" t="s">
        <v>11317</v>
      </c>
      <c r="K3263" s="295" t="s">
        <v>11021</v>
      </c>
      <c r="L3263" s="295" t="s">
        <v>10840</v>
      </c>
      <c r="M3263" s="295" t="s">
        <v>10988</v>
      </c>
      <c r="N3263" s="295" t="s">
        <v>10840</v>
      </c>
      <c r="O3263" s="295" t="s">
        <v>12223</v>
      </c>
    </row>
    <row r="3264" ht="15.75" customHeight="1">
      <c r="B3264" s="295" t="s">
        <v>17371</v>
      </c>
      <c r="C3264" s="295">
        <v>1.2651296E8</v>
      </c>
      <c r="D3264" s="295" t="s">
        <v>1779</v>
      </c>
      <c r="E3264" s="295" t="s">
        <v>17372</v>
      </c>
      <c r="F3264" s="295" t="s">
        <v>7065</v>
      </c>
      <c r="G3264" s="295" t="s">
        <v>32</v>
      </c>
      <c r="H3264" s="295" t="s">
        <v>10840</v>
      </c>
      <c r="I3264" s="295" t="s">
        <v>12869</v>
      </c>
      <c r="J3264" s="295" t="s">
        <v>11345</v>
      </c>
      <c r="K3264" s="295" t="s">
        <v>10857</v>
      </c>
      <c r="L3264" s="295" t="s">
        <v>10901</v>
      </c>
      <c r="M3264" s="295" t="s">
        <v>10955</v>
      </c>
      <c r="N3264" s="295" t="s">
        <v>10912</v>
      </c>
      <c r="O3264" s="295" t="s">
        <v>11266</v>
      </c>
    </row>
    <row r="3265" ht="15.75" customHeight="1">
      <c r="B3265" s="295" t="s">
        <v>17373</v>
      </c>
      <c r="C3265" s="295">
        <v>1.2651298E8</v>
      </c>
      <c r="D3265" s="295" t="s">
        <v>1230</v>
      </c>
      <c r="E3265" s="295" t="s">
        <v>1230</v>
      </c>
      <c r="F3265" s="295" t="s">
        <v>7069</v>
      </c>
      <c r="G3265" s="295" t="s">
        <v>79</v>
      </c>
      <c r="I3265" s="295" t="s">
        <v>11791</v>
      </c>
      <c r="J3265" s="295" t="s">
        <v>10912</v>
      </c>
      <c r="K3265" s="295" t="s">
        <v>10840</v>
      </c>
      <c r="L3265" s="295" t="s">
        <v>10912</v>
      </c>
      <c r="O3265" s="295" t="s">
        <v>12087</v>
      </c>
    </row>
    <row r="3266" ht="15.75" customHeight="1">
      <c r="B3266" s="295" t="s">
        <v>17374</v>
      </c>
      <c r="C3266" s="295">
        <v>1.2651298E8</v>
      </c>
      <c r="D3266" s="295" t="s">
        <v>1230</v>
      </c>
      <c r="E3266" s="295" t="s">
        <v>1230</v>
      </c>
      <c r="F3266" s="295" t="s">
        <v>7069</v>
      </c>
      <c r="G3266" s="295" t="s">
        <v>38</v>
      </c>
      <c r="I3266" s="295" t="s">
        <v>11080</v>
      </c>
      <c r="J3266" s="295" t="s">
        <v>10912</v>
      </c>
      <c r="K3266" s="295" t="s">
        <v>10840</v>
      </c>
      <c r="L3266" s="295" t="s">
        <v>10864</v>
      </c>
      <c r="O3266" s="295" t="s">
        <v>11910</v>
      </c>
    </row>
    <row r="3267" ht="15.75" customHeight="1">
      <c r="B3267" s="295" t="s">
        <v>17376</v>
      </c>
      <c r="C3267" s="295">
        <v>1.2651298E8</v>
      </c>
      <c r="D3267" s="295" t="s">
        <v>1230</v>
      </c>
      <c r="E3267" s="295" t="s">
        <v>17377</v>
      </c>
      <c r="F3267" s="295" t="s">
        <v>7069</v>
      </c>
      <c r="G3267" s="295" t="s">
        <v>32</v>
      </c>
      <c r="I3267" s="295" t="s">
        <v>11889</v>
      </c>
      <c r="J3267" s="295" t="s">
        <v>10921</v>
      </c>
      <c r="K3267" s="295" t="s">
        <v>10840</v>
      </c>
      <c r="L3267" s="295" t="s">
        <v>11210</v>
      </c>
      <c r="O3267" s="295" t="s">
        <v>16283</v>
      </c>
    </row>
    <row r="3268" ht="15.75" customHeight="1">
      <c r="B3268" s="295" t="s">
        <v>17378</v>
      </c>
      <c r="C3268" s="295">
        <v>1.2651299E8</v>
      </c>
      <c r="D3268" s="295" t="s">
        <v>590</v>
      </c>
      <c r="E3268" s="295" t="s">
        <v>590</v>
      </c>
      <c r="F3268" s="295" t="s">
        <v>7072</v>
      </c>
      <c r="G3268" s="295" t="s">
        <v>79</v>
      </c>
      <c r="H3268" s="295" t="s">
        <v>10840</v>
      </c>
      <c r="I3268" s="295" t="s">
        <v>11004</v>
      </c>
      <c r="J3268" s="295" t="s">
        <v>10840</v>
      </c>
      <c r="O3268" s="295" t="s">
        <v>11039</v>
      </c>
    </row>
    <row r="3269" ht="15.75" customHeight="1">
      <c r="B3269" s="295" t="s">
        <v>17380</v>
      </c>
      <c r="C3269" s="295">
        <v>1.2651299E8</v>
      </c>
      <c r="D3269" s="295" t="s">
        <v>590</v>
      </c>
      <c r="E3269" s="295" t="s">
        <v>590</v>
      </c>
      <c r="F3269" s="295" t="s">
        <v>7072</v>
      </c>
      <c r="G3269" s="295" t="s">
        <v>38</v>
      </c>
      <c r="I3269" s="295" t="s">
        <v>10973</v>
      </c>
      <c r="O3269" s="295" t="s">
        <v>10973</v>
      </c>
    </row>
    <row r="3270" ht="15.75" customHeight="1">
      <c r="B3270" s="295" t="s">
        <v>17381</v>
      </c>
      <c r="C3270" s="295">
        <v>1.2651299E8</v>
      </c>
      <c r="D3270" s="295" t="s">
        <v>590</v>
      </c>
      <c r="E3270" s="295" t="s">
        <v>17382</v>
      </c>
      <c r="F3270" s="295" t="s">
        <v>7072</v>
      </c>
      <c r="G3270" s="295" t="s">
        <v>32</v>
      </c>
      <c r="H3270" s="295" t="s">
        <v>10840</v>
      </c>
      <c r="I3270" s="295" t="s">
        <v>11257</v>
      </c>
      <c r="J3270" s="295" t="s">
        <v>10840</v>
      </c>
      <c r="O3270" s="295" t="s">
        <v>12737</v>
      </c>
    </row>
    <row r="3271" ht="15.75" customHeight="1">
      <c r="B3271" s="295" t="s">
        <v>17383</v>
      </c>
      <c r="C3271" s="295">
        <v>1.26513E8</v>
      </c>
      <c r="D3271" s="295" t="s">
        <v>1536</v>
      </c>
      <c r="E3271" s="295" t="s">
        <v>1536</v>
      </c>
      <c r="F3271" s="295" t="s">
        <v>7075</v>
      </c>
      <c r="G3271" s="295" t="s">
        <v>79</v>
      </c>
      <c r="I3271" s="295" t="s">
        <v>12131</v>
      </c>
      <c r="J3271" s="295" t="s">
        <v>10840</v>
      </c>
      <c r="K3271" s="295" t="s">
        <v>10840</v>
      </c>
      <c r="L3271" s="295" t="s">
        <v>10840</v>
      </c>
      <c r="O3271" s="295" t="s">
        <v>11173</v>
      </c>
    </row>
    <row r="3272" ht="15.75" customHeight="1">
      <c r="B3272" s="295" t="s">
        <v>17385</v>
      </c>
      <c r="C3272" s="295">
        <v>1.26513E8</v>
      </c>
      <c r="D3272" s="295" t="s">
        <v>1536</v>
      </c>
      <c r="E3272" s="295" t="s">
        <v>1536</v>
      </c>
      <c r="F3272" s="295" t="s">
        <v>7075</v>
      </c>
      <c r="G3272" s="295" t="s">
        <v>38</v>
      </c>
      <c r="H3272" s="295" t="s">
        <v>10840</v>
      </c>
      <c r="I3272" s="295" t="s">
        <v>11831</v>
      </c>
      <c r="J3272" s="295" t="s">
        <v>10840</v>
      </c>
      <c r="K3272" s="295" t="s">
        <v>10840</v>
      </c>
      <c r="L3272" s="295" t="s">
        <v>10840</v>
      </c>
      <c r="M3272" s="295" t="s">
        <v>10840</v>
      </c>
      <c r="N3272" s="295" t="s">
        <v>10840</v>
      </c>
      <c r="O3272" s="295" t="s">
        <v>11667</v>
      </c>
    </row>
    <row r="3273" ht="15.75" customHeight="1">
      <c r="B3273" s="295" t="s">
        <v>17386</v>
      </c>
      <c r="C3273" s="295">
        <v>1.26513E8</v>
      </c>
      <c r="D3273" s="295" t="s">
        <v>1536</v>
      </c>
      <c r="E3273" s="295" t="s">
        <v>17387</v>
      </c>
      <c r="F3273" s="295" t="s">
        <v>7075</v>
      </c>
      <c r="G3273" s="295" t="s">
        <v>32</v>
      </c>
      <c r="H3273" s="295" t="s">
        <v>10840</v>
      </c>
      <c r="I3273" s="295" t="s">
        <v>10889</v>
      </c>
      <c r="J3273" s="295" t="s">
        <v>10864</v>
      </c>
      <c r="K3273" s="295" t="s">
        <v>10840</v>
      </c>
      <c r="L3273" s="295" t="s">
        <v>10919</v>
      </c>
      <c r="M3273" s="295" t="s">
        <v>10840</v>
      </c>
      <c r="N3273" s="295" t="s">
        <v>10840</v>
      </c>
      <c r="O3273" s="295" t="s">
        <v>11364</v>
      </c>
    </row>
    <row r="3274" ht="15.75" customHeight="1">
      <c r="B3274" s="295" t="s">
        <v>17388</v>
      </c>
      <c r="C3274" s="295">
        <v>1.2651302E8</v>
      </c>
      <c r="D3274" s="295" t="s">
        <v>2169</v>
      </c>
      <c r="E3274" s="295" t="s">
        <v>2169</v>
      </c>
      <c r="F3274" s="295" t="s">
        <v>7078</v>
      </c>
      <c r="G3274" s="295" t="s">
        <v>79</v>
      </c>
      <c r="I3274" s="295" t="s">
        <v>11353</v>
      </c>
      <c r="K3274" s="295" t="s">
        <v>10840</v>
      </c>
      <c r="L3274" s="295" t="s">
        <v>10840</v>
      </c>
      <c r="O3274" s="295" t="s">
        <v>11032</v>
      </c>
    </row>
    <row r="3275" ht="15.75" customHeight="1">
      <c r="B3275" s="295" t="s">
        <v>17390</v>
      </c>
      <c r="C3275" s="295">
        <v>1.2651302E8</v>
      </c>
      <c r="D3275" s="295" t="s">
        <v>2169</v>
      </c>
      <c r="E3275" s="295" t="s">
        <v>2169</v>
      </c>
      <c r="F3275" s="295" t="s">
        <v>7078</v>
      </c>
      <c r="G3275" s="295" t="s">
        <v>38</v>
      </c>
      <c r="I3275" s="295" t="s">
        <v>11032</v>
      </c>
      <c r="L3275" s="295" t="s">
        <v>10840</v>
      </c>
      <c r="O3275" s="295" t="s">
        <v>10895</v>
      </c>
    </row>
    <row r="3276" ht="15.75" customHeight="1">
      <c r="B3276" s="295" t="s">
        <v>17391</v>
      </c>
      <c r="C3276" s="295">
        <v>1.2651302E8</v>
      </c>
      <c r="D3276" s="295" t="s">
        <v>2169</v>
      </c>
      <c r="E3276" s="295" t="s">
        <v>17392</v>
      </c>
      <c r="F3276" s="295" t="s">
        <v>7078</v>
      </c>
      <c r="G3276" s="295" t="s">
        <v>32</v>
      </c>
      <c r="I3276" s="295" t="s">
        <v>11307</v>
      </c>
      <c r="K3276" s="295" t="s">
        <v>10840</v>
      </c>
      <c r="L3276" s="295" t="s">
        <v>10840</v>
      </c>
      <c r="O3276" s="295" t="s">
        <v>11134</v>
      </c>
    </row>
    <row r="3277" ht="15.75" customHeight="1">
      <c r="B3277" s="295" t="s">
        <v>17393</v>
      </c>
      <c r="C3277" s="295">
        <v>1.265131E8</v>
      </c>
      <c r="D3277" s="295" t="s">
        <v>1046</v>
      </c>
      <c r="E3277" s="295" t="s">
        <v>7082</v>
      </c>
      <c r="F3277" s="295" t="s">
        <v>7081</v>
      </c>
      <c r="G3277" s="295" t="s">
        <v>79</v>
      </c>
      <c r="I3277" s="295" t="s">
        <v>10840</v>
      </c>
      <c r="J3277" s="295" t="s">
        <v>11317</v>
      </c>
      <c r="O3277" s="295" t="s">
        <v>11019</v>
      </c>
    </row>
    <row r="3278" ht="15.75" customHeight="1">
      <c r="B3278" s="295" t="s">
        <v>17394</v>
      </c>
      <c r="C3278" s="295">
        <v>1.265131E8</v>
      </c>
      <c r="D3278" s="295" t="s">
        <v>1046</v>
      </c>
      <c r="E3278" s="295" t="s">
        <v>7082</v>
      </c>
      <c r="F3278" s="295" t="s">
        <v>7081</v>
      </c>
      <c r="G3278" s="295" t="s">
        <v>38</v>
      </c>
      <c r="I3278" s="295" t="s">
        <v>10840</v>
      </c>
      <c r="J3278" s="295" t="s">
        <v>11402</v>
      </c>
      <c r="M3278" s="295" t="s">
        <v>10840</v>
      </c>
      <c r="O3278" s="295" t="s">
        <v>10955</v>
      </c>
    </row>
    <row r="3279" ht="15.75" customHeight="1">
      <c r="B3279" s="295" t="s">
        <v>17396</v>
      </c>
      <c r="C3279" s="295">
        <v>1.265131E8</v>
      </c>
      <c r="D3279" s="295" t="s">
        <v>1046</v>
      </c>
      <c r="E3279" s="295" t="s">
        <v>17397</v>
      </c>
      <c r="F3279" s="295" t="s">
        <v>7081</v>
      </c>
      <c r="G3279" s="295" t="s">
        <v>32</v>
      </c>
      <c r="I3279" s="295" t="s">
        <v>10840</v>
      </c>
      <c r="J3279" s="295" t="s">
        <v>10974</v>
      </c>
      <c r="M3279" s="295" t="s">
        <v>10840</v>
      </c>
      <c r="O3279" s="295" t="s">
        <v>11451</v>
      </c>
    </row>
    <row r="3280" ht="15.75" customHeight="1">
      <c r="B3280" s="295" t="s">
        <v>17398</v>
      </c>
      <c r="C3280" s="295">
        <v>1.2651311E8</v>
      </c>
      <c r="D3280" s="295" t="s">
        <v>1317</v>
      </c>
      <c r="E3280" s="295" t="s">
        <v>1317</v>
      </c>
      <c r="F3280" s="295" t="s">
        <v>7086</v>
      </c>
      <c r="G3280" s="295" t="s">
        <v>79</v>
      </c>
      <c r="I3280" s="295" t="s">
        <v>11041</v>
      </c>
      <c r="J3280" s="295" t="s">
        <v>10840</v>
      </c>
      <c r="O3280" s="295" t="s">
        <v>10873</v>
      </c>
    </row>
    <row r="3281" ht="15.75" customHeight="1">
      <c r="B3281" s="295" t="s">
        <v>17400</v>
      </c>
      <c r="C3281" s="295">
        <v>1.2651311E8</v>
      </c>
      <c r="D3281" s="295" t="s">
        <v>1317</v>
      </c>
      <c r="E3281" s="295" t="s">
        <v>1317</v>
      </c>
      <c r="F3281" s="295" t="s">
        <v>7086</v>
      </c>
      <c r="G3281" s="295" t="s">
        <v>38</v>
      </c>
      <c r="I3281" s="295" t="s">
        <v>10955</v>
      </c>
      <c r="J3281" s="295" t="s">
        <v>10840</v>
      </c>
      <c r="O3281" s="295" t="s">
        <v>10844</v>
      </c>
    </row>
    <row r="3282" ht="15.75" customHeight="1">
      <c r="B3282" s="295" t="s">
        <v>17401</v>
      </c>
      <c r="C3282" s="295">
        <v>1.2651311E8</v>
      </c>
      <c r="D3282" s="295" t="s">
        <v>1317</v>
      </c>
      <c r="E3282" s="295" t="s">
        <v>17402</v>
      </c>
      <c r="F3282" s="295" t="s">
        <v>7086</v>
      </c>
      <c r="G3282" s="295" t="s">
        <v>32</v>
      </c>
      <c r="I3282" s="295" t="s">
        <v>11336</v>
      </c>
      <c r="J3282" s="295" t="s">
        <v>10840</v>
      </c>
      <c r="O3282" s="295" t="s">
        <v>11141</v>
      </c>
    </row>
    <row r="3283" ht="15.75" customHeight="1">
      <c r="B3283" s="295" t="s">
        <v>17403</v>
      </c>
      <c r="C3283" s="295">
        <v>1.26513117E8</v>
      </c>
      <c r="D3283" s="295" t="s">
        <v>1416</v>
      </c>
      <c r="E3283" s="295" t="s">
        <v>1416</v>
      </c>
      <c r="F3283" s="295" t="s">
        <v>7089</v>
      </c>
      <c r="G3283" s="295" t="s">
        <v>79</v>
      </c>
      <c r="I3283" s="295" t="s">
        <v>10896</v>
      </c>
      <c r="J3283" s="295" t="s">
        <v>11024</v>
      </c>
      <c r="K3283" s="295" t="s">
        <v>11028</v>
      </c>
      <c r="L3283" s="295" t="s">
        <v>10867</v>
      </c>
      <c r="M3283" s="295" t="s">
        <v>11517</v>
      </c>
      <c r="N3283" s="295" t="s">
        <v>10840</v>
      </c>
      <c r="O3283" s="295" t="s">
        <v>12084</v>
      </c>
    </row>
    <row r="3284" ht="15.75" customHeight="1">
      <c r="B3284" s="295" t="s">
        <v>17405</v>
      </c>
      <c r="C3284" s="295">
        <v>1.26513117E8</v>
      </c>
      <c r="D3284" s="295" t="s">
        <v>1416</v>
      </c>
      <c r="E3284" s="295" t="s">
        <v>1416</v>
      </c>
      <c r="F3284" s="295" t="s">
        <v>7089</v>
      </c>
      <c r="G3284" s="295" t="s">
        <v>38</v>
      </c>
      <c r="I3284" s="295" t="s">
        <v>11344</v>
      </c>
      <c r="J3284" s="295" t="s">
        <v>11184</v>
      </c>
      <c r="K3284" s="295" t="s">
        <v>10908</v>
      </c>
      <c r="L3284" s="295" t="s">
        <v>10944</v>
      </c>
      <c r="M3284" s="295" t="s">
        <v>11402</v>
      </c>
      <c r="O3284" s="295" t="s">
        <v>12368</v>
      </c>
    </row>
    <row r="3285" ht="15.75" customHeight="1">
      <c r="B3285" s="295" t="s">
        <v>17406</v>
      </c>
      <c r="C3285" s="295">
        <v>1.26513117E8</v>
      </c>
      <c r="D3285" s="295" t="s">
        <v>1416</v>
      </c>
      <c r="E3285" s="295" t="s">
        <v>17407</v>
      </c>
      <c r="F3285" s="295" t="s">
        <v>7089</v>
      </c>
      <c r="G3285" s="295" t="s">
        <v>32</v>
      </c>
      <c r="I3285" s="295" t="s">
        <v>12725</v>
      </c>
      <c r="J3285" s="295" t="s">
        <v>11478</v>
      </c>
      <c r="K3285" s="295" t="s">
        <v>11917</v>
      </c>
      <c r="L3285" s="295" t="s">
        <v>11450</v>
      </c>
      <c r="M3285" s="295" t="s">
        <v>11345</v>
      </c>
      <c r="N3285" s="295" t="s">
        <v>10840</v>
      </c>
      <c r="O3285" s="295" t="s">
        <v>11003</v>
      </c>
    </row>
    <row r="3286" ht="15.75" customHeight="1">
      <c r="B3286" s="295" t="s">
        <v>17408</v>
      </c>
      <c r="C3286" s="295">
        <v>1.2651315E8</v>
      </c>
      <c r="D3286" s="295" t="s">
        <v>1413</v>
      </c>
      <c r="E3286" s="295" t="s">
        <v>1413</v>
      </c>
      <c r="F3286" s="295" t="s">
        <v>7093</v>
      </c>
      <c r="G3286" s="295" t="s">
        <v>79</v>
      </c>
      <c r="H3286" s="295" t="s">
        <v>10840</v>
      </c>
      <c r="I3286" s="295" t="s">
        <v>11273</v>
      </c>
      <c r="J3286" s="295" t="s">
        <v>11039</v>
      </c>
      <c r="K3286" s="295" t="s">
        <v>11095</v>
      </c>
      <c r="L3286" s="295" t="s">
        <v>10935</v>
      </c>
      <c r="M3286" s="295" t="s">
        <v>11019</v>
      </c>
      <c r="O3286" s="295" t="s">
        <v>13278</v>
      </c>
    </row>
    <row r="3287" ht="15.75" customHeight="1">
      <c r="B3287" s="295" t="s">
        <v>17409</v>
      </c>
      <c r="C3287" s="295">
        <v>1.2651315E8</v>
      </c>
      <c r="D3287" s="295" t="s">
        <v>1413</v>
      </c>
      <c r="E3287" s="295" t="s">
        <v>1413</v>
      </c>
      <c r="F3287" s="295" t="s">
        <v>7093</v>
      </c>
      <c r="G3287" s="295" t="s">
        <v>38</v>
      </c>
      <c r="I3287" s="295" t="s">
        <v>10857</v>
      </c>
      <c r="J3287" s="295" t="s">
        <v>11391</v>
      </c>
      <c r="K3287" s="295" t="s">
        <v>10900</v>
      </c>
      <c r="L3287" s="295" t="s">
        <v>10867</v>
      </c>
      <c r="M3287" s="295" t="s">
        <v>11517</v>
      </c>
      <c r="O3287" s="295" t="s">
        <v>11973</v>
      </c>
    </row>
    <row r="3288" ht="15.75" customHeight="1">
      <c r="B3288" s="295" t="s">
        <v>17411</v>
      </c>
      <c r="C3288" s="295">
        <v>1.2651315E8</v>
      </c>
      <c r="D3288" s="295" t="s">
        <v>1413</v>
      </c>
      <c r="E3288" s="295" t="s">
        <v>17412</v>
      </c>
      <c r="F3288" s="295" t="s">
        <v>7093</v>
      </c>
      <c r="G3288" s="295" t="s">
        <v>32</v>
      </c>
      <c r="H3288" s="295" t="s">
        <v>10840</v>
      </c>
      <c r="I3288" s="295" t="s">
        <v>11103</v>
      </c>
      <c r="J3288" s="295" t="s">
        <v>11123</v>
      </c>
      <c r="K3288" s="295" t="s">
        <v>12350</v>
      </c>
      <c r="L3288" s="295" t="s">
        <v>11271</v>
      </c>
      <c r="M3288" s="295" t="s">
        <v>11417</v>
      </c>
      <c r="O3288" s="295" t="s">
        <v>13868</v>
      </c>
    </row>
    <row r="3289" ht="15.75" customHeight="1">
      <c r="B3289" s="295" t="s">
        <v>17413</v>
      </c>
      <c r="C3289" s="295">
        <v>1.2651316E8</v>
      </c>
      <c r="D3289" s="295" t="s">
        <v>851</v>
      </c>
      <c r="E3289" s="295" t="s">
        <v>851</v>
      </c>
      <c r="F3289" s="295" t="s">
        <v>7096</v>
      </c>
      <c r="G3289" s="295" t="s">
        <v>79</v>
      </c>
      <c r="I3289" s="295" t="s">
        <v>10935</v>
      </c>
      <c r="J3289" s="295" t="s">
        <v>10840</v>
      </c>
      <c r="K3289" s="295" t="s">
        <v>11021</v>
      </c>
      <c r="L3289" s="295" t="s">
        <v>10840</v>
      </c>
      <c r="M3289" s="295" t="s">
        <v>10874</v>
      </c>
      <c r="O3289" s="295" t="s">
        <v>11336</v>
      </c>
    </row>
    <row r="3290" ht="15.75" customHeight="1">
      <c r="B3290" s="295" t="s">
        <v>17414</v>
      </c>
      <c r="C3290" s="295">
        <v>1.2651316E8</v>
      </c>
      <c r="D3290" s="295" t="s">
        <v>851</v>
      </c>
      <c r="E3290" s="295" t="s">
        <v>851</v>
      </c>
      <c r="F3290" s="295" t="s">
        <v>7096</v>
      </c>
      <c r="G3290" s="295" t="s">
        <v>38</v>
      </c>
      <c r="I3290" s="295" t="s">
        <v>10917</v>
      </c>
      <c r="J3290" s="295" t="s">
        <v>10840</v>
      </c>
      <c r="K3290" s="295" t="s">
        <v>11019</v>
      </c>
      <c r="L3290" s="295" t="s">
        <v>10901</v>
      </c>
      <c r="M3290" s="295" t="s">
        <v>10919</v>
      </c>
      <c r="O3290" s="295" t="s">
        <v>11344</v>
      </c>
    </row>
    <row r="3291" ht="15.75" customHeight="1">
      <c r="B3291" s="295" t="s">
        <v>17415</v>
      </c>
      <c r="C3291" s="295">
        <v>1.2651316E8</v>
      </c>
      <c r="D3291" s="295" t="s">
        <v>851</v>
      </c>
      <c r="E3291" s="295" t="s">
        <v>17416</v>
      </c>
      <c r="F3291" s="295" t="s">
        <v>7096</v>
      </c>
      <c r="G3291" s="295" t="s">
        <v>32</v>
      </c>
      <c r="I3291" s="295" t="s">
        <v>11317</v>
      </c>
      <c r="J3291" s="295" t="s">
        <v>10867</v>
      </c>
      <c r="K3291" s="295" t="s">
        <v>11026</v>
      </c>
      <c r="L3291" s="295" t="s">
        <v>10867</v>
      </c>
      <c r="M3291" s="295" t="s">
        <v>10988</v>
      </c>
      <c r="O3291" s="295" t="s">
        <v>11917</v>
      </c>
    </row>
    <row r="3292" ht="15.75" customHeight="1">
      <c r="B3292" s="295" t="s">
        <v>17417</v>
      </c>
      <c r="C3292" s="295">
        <v>1.2651321E8</v>
      </c>
      <c r="D3292" s="295" t="s">
        <v>2090</v>
      </c>
      <c r="E3292" s="295" t="s">
        <v>2090</v>
      </c>
      <c r="F3292" s="295" t="s">
        <v>7099</v>
      </c>
      <c r="G3292" s="295" t="s">
        <v>79</v>
      </c>
      <c r="I3292" s="295" t="s">
        <v>11340</v>
      </c>
      <c r="J3292" s="295" t="s">
        <v>10840</v>
      </c>
      <c r="K3292" s="295" t="s">
        <v>10840</v>
      </c>
      <c r="N3292" s="295" t="s">
        <v>10840</v>
      </c>
      <c r="O3292" s="295" t="s">
        <v>11301</v>
      </c>
    </row>
    <row r="3293" ht="15.75" customHeight="1">
      <c r="B3293" s="295" t="s">
        <v>17419</v>
      </c>
      <c r="C3293" s="295">
        <v>1.2651321E8</v>
      </c>
      <c r="D3293" s="295" t="s">
        <v>2090</v>
      </c>
      <c r="E3293" s="295" t="s">
        <v>2090</v>
      </c>
      <c r="F3293" s="295" t="s">
        <v>7099</v>
      </c>
      <c r="G3293" s="295" t="s">
        <v>38</v>
      </c>
      <c r="I3293" s="295" t="s">
        <v>11143</v>
      </c>
      <c r="J3293" s="295" t="s">
        <v>10840</v>
      </c>
      <c r="L3293" s="295" t="s">
        <v>10840</v>
      </c>
      <c r="O3293" s="295" t="s">
        <v>11182</v>
      </c>
    </row>
    <row r="3294" ht="15.75" customHeight="1">
      <c r="B3294" s="295" t="s">
        <v>17420</v>
      </c>
      <c r="C3294" s="295">
        <v>1.2651321E8</v>
      </c>
      <c r="D3294" s="295" t="s">
        <v>2090</v>
      </c>
      <c r="E3294" s="295" t="s">
        <v>17421</v>
      </c>
      <c r="F3294" s="295" t="s">
        <v>7099</v>
      </c>
      <c r="G3294" s="295" t="s">
        <v>32</v>
      </c>
      <c r="I3294" s="295" t="s">
        <v>10908</v>
      </c>
      <c r="J3294" s="295" t="s">
        <v>10840</v>
      </c>
      <c r="K3294" s="295" t="s">
        <v>10840</v>
      </c>
      <c r="L3294" s="295" t="s">
        <v>10840</v>
      </c>
      <c r="N3294" s="295" t="s">
        <v>10840</v>
      </c>
      <c r="O3294" s="295" t="s">
        <v>11707</v>
      </c>
    </row>
    <row r="3295" ht="15.75" customHeight="1">
      <c r="B3295" s="295" t="s">
        <v>17422</v>
      </c>
      <c r="C3295" s="295">
        <v>1.2651325E8</v>
      </c>
      <c r="D3295" s="295" t="s">
        <v>2248</v>
      </c>
      <c r="E3295" s="295" t="s">
        <v>2248</v>
      </c>
      <c r="F3295" s="295" t="s">
        <v>7103</v>
      </c>
      <c r="G3295" s="295" t="s">
        <v>79</v>
      </c>
      <c r="I3295" s="295" t="s">
        <v>11026</v>
      </c>
      <c r="J3295" s="295" t="s">
        <v>10840</v>
      </c>
      <c r="M3295" s="295" t="s">
        <v>10840</v>
      </c>
      <c r="O3295" s="295" t="s">
        <v>11141</v>
      </c>
    </row>
    <row r="3296" ht="15.75" customHeight="1">
      <c r="B3296" s="295" t="s">
        <v>17423</v>
      </c>
      <c r="C3296" s="295">
        <v>1.2651325E8</v>
      </c>
      <c r="D3296" s="295" t="s">
        <v>2248</v>
      </c>
      <c r="E3296" s="295" t="s">
        <v>2248</v>
      </c>
      <c r="F3296" s="295" t="s">
        <v>7103</v>
      </c>
      <c r="G3296" s="295" t="s">
        <v>38</v>
      </c>
      <c r="I3296" s="295" t="s">
        <v>11039</v>
      </c>
      <c r="J3296" s="295" t="s">
        <v>10840</v>
      </c>
      <c r="L3296" s="295" t="s">
        <v>10840</v>
      </c>
      <c r="M3296" s="295" t="s">
        <v>10840</v>
      </c>
      <c r="O3296" s="295" t="s">
        <v>11406</v>
      </c>
    </row>
    <row r="3297" ht="15.75" customHeight="1">
      <c r="B3297" s="295" t="s">
        <v>17425</v>
      </c>
      <c r="C3297" s="295">
        <v>1.2651325E8</v>
      </c>
      <c r="D3297" s="295" t="s">
        <v>2248</v>
      </c>
      <c r="E3297" s="295" t="s">
        <v>17426</v>
      </c>
      <c r="F3297" s="295" t="s">
        <v>7103</v>
      </c>
      <c r="G3297" s="295" t="s">
        <v>32</v>
      </c>
      <c r="I3297" s="295" t="s">
        <v>11106</v>
      </c>
      <c r="J3297" s="295" t="s">
        <v>10935</v>
      </c>
      <c r="L3297" s="295" t="s">
        <v>10840</v>
      </c>
      <c r="M3297" s="295" t="s">
        <v>10840</v>
      </c>
      <c r="O3297" s="295" t="s">
        <v>11874</v>
      </c>
    </row>
    <row r="3298" ht="15.75" customHeight="1">
      <c r="B3298" s="295" t="s">
        <v>17427</v>
      </c>
      <c r="C3298" s="295">
        <v>1.2651327E8</v>
      </c>
      <c r="D3298" s="295" t="s">
        <v>1123</v>
      </c>
      <c r="E3298" s="295" t="s">
        <v>1123</v>
      </c>
      <c r="F3298" s="295" t="s">
        <v>7106</v>
      </c>
      <c r="G3298" s="295" t="s">
        <v>79</v>
      </c>
      <c r="H3298" s="295" t="s">
        <v>10840</v>
      </c>
      <c r="I3298" s="295" t="s">
        <v>13346</v>
      </c>
      <c r="J3298" s="295" t="s">
        <v>10988</v>
      </c>
      <c r="K3298" s="295" t="s">
        <v>10840</v>
      </c>
      <c r="L3298" s="295" t="s">
        <v>10843</v>
      </c>
      <c r="O3298" s="295" t="s">
        <v>11859</v>
      </c>
    </row>
    <row r="3299" ht="15.75" customHeight="1">
      <c r="B3299" s="295" t="s">
        <v>17428</v>
      </c>
      <c r="C3299" s="295">
        <v>1.2651327E8</v>
      </c>
      <c r="D3299" s="295" t="s">
        <v>1123</v>
      </c>
      <c r="E3299" s="295" t="s">
        <v>1123</v>
      </c>
      <c r="F3299" s="295" t="s">
        <v>7106</v>
      </c>
      <c r="G3299" s="295" t="s">
        <v>38</v>
      </c>
      <c r="H3299" s="295" t="s">
        <v>10840</v>
      </c>
      <c r="I3299" s="295" t="s">
        <v>11138</v>
      </c>
      <c r="J3299" s="295" t="s">
        <v>10843</v>
      </c>
      <c r="K3299" s="295" t="s">
        <v>10840</v>
      </c>
      <c r="L3299" s="295" t="s">
        <v>10840</v>
      </c>
      <c r="M3299" s="295" t="s">
        <v>10840</v>
      </c>
      <c r="O3299" s="295" t="s">
        <v>13279</v>
      </c>
    </row>
    <row r="3300" ht="15.75" customHeight="1">
      <c r="B3300" s="295" t="s">
        <v>17430</v>
      </c>
      <c r="C3300" s="295">
        <v>1.2651327E8</v>
      </c>
      <c r="D3300" s="295" t="s">
        <v>1123</v>
      </c>
      <c r="E3300" s="295" t="s">
        <v>17431</v>
      </c>
      <c r="F3300" s="295" t="s">
        <v>7106</v>
      </c>
      <c r="G3300" s="295" t="s">
        <v>32</v>
      </c>
      <c r="H3300" s="295" t="s">
        <v>10840</v>
      </c>
      <c r="I3300" s="295" t="s">
        <v>12433</v>
      </c>
      <c r="J3300" s="295" t="s">
        <v>11340</v>
      </c>
      <c r="K3300" s="295" t="s">
        <v>10840</v>
      </c>
      <c r="L3300" s="295" t="s">
        <v>10921</v>
      </c>
      <c r="M3300" s="295" t="s">
        <v>10840</v>
      </c>
      <c r="O3300" s="295" t="s">
        <v>12248</v>
      </c>
    </row>
    <row r="3301" ht="15.75" customHeight="1">
      <c r="B3301" s="295" t="s">
        <v>17432</v>
      </c>
      <c r="C3301" s="295">
        <v>1.2651328E8</v>
      </c>
      <c r="D3301" s="295" t="s">
        <v>1729</v>
      </c>
      <c r="E3301" s="295" t="s">
        <v>1729</v>
      </c>
      <c r="F3301" s="295" t="s">
        <v>7109</v>
      </c>
      <c r="G3301" s="295" t="s">
        <v>79</v>
      </c>
      <c r="H3301" s="295" t="s">
        <v>10840</v>
      </c>
      <c r="I3301" s="295" t="s">
        <v>10873</v>
      </c>
      <c r="J3301" s="295" t="s">
        <v>11454</v>
      </c>
      <c r="K3301" s="295" t="s">
        <v>11094</v>
      </c>
      <c r="L3301" s="295" t="s">
        <v>10869</v>
      </c>
      <c r="M3301" s="295" t="s">
        <v>10995</v>
      </c>
      <c r="O3301" s="295" t="s">
        <v>14506</v>
      </c>
    </row>
    <row r="3302" ht="15.75" customHeight="1">
      <c r="B3302" s="295" t="s">
        <v>17433</v>
      </c>
      <c r="C3302" s="295">
        <v>1.2651328E8</v>
      </c>
      <c r="D3302" s="295" t="s">
        <v>1729</v>
      </c>
      <c r="E3302" s="295" t="s">
        <v>1729</v>
      </c>
      <c r="F3302" s="295" t="s">
        <v>7109</v>
      </c>
      <c r="G3302" s="295" t="s">
        <v>38</v>
      </c>
      <c r="I3302" s="295" t="s">
        <v>10873</v>
      </c>
      <c r="J3302" s="295" t="s">
        <v>11402</v>
      </c>
      <c r="K3302" s="295" t="s">
        <v>11708</v>
      </c>
      <c r="L3302" s="295" t="s">
        <v>10919</v>
      </c>
      <c r="M3302" s="295" t="s">
        <v>11055</v>
      </c>
      <c r="N3302" s="295" t="s">
        <v>10840</v>
      </c>
      <c r="O3302" s="295" t="s">
        <v>11990</v>
      </c>
    </row>
    <row r="3303" ht="15.75" customHeight="1">
      <c r="B3303" s="295" t="s">
        <v>17434</v>
      </c>
      <c r="C3303" s="295">
        <v>1.2651328E8</v>
      </c>
      <c r="D3303" s="295" t="s">
        <v>1729</v>
      </c>
      <c r="E3303" s="295" t="s">
        <v>17435</v>
      </c>
      <c r="F3303" s="295" t="s">
        <v>7109</v>
      </c>
      <c r="G3303" s="295" t="s">
        <v>32</v>
      </c>
      <c r="H3303" s="295" t="s">
        <v>10840</v>
      </c>
      <c r="I3303" s="295" t="s">
        <v>11424</v>
      </c>
      <c r="J3303" s="295" t="s">
        <v>11226</v>
      </c>
      <c r="K3303" s="295" t="s">
        <v>11099</v>
      </c>
      <c r="L3303" s="295" t="s">
        <v>11271</v>
      </c>
      <c r="M3303" s="295" t="s">
        <v>11406</v>
      </c>
      <c r="N3303" s="295" t="s">
        <v>10840</v>
      </c>
      <c r="O3303" s="295" t="s">
        <v>15178</v>
      </c>
    </row>
    <row r="3304" ht="15.75" customHeight="1">
      <c r="B3304" s="295" t="s">
        <v>17437</v>
      </c>
      <c r="C3304" s="295">
        <v>1.2651329E8</v>
      </c>
      <c r="D3304" s="295" t="s">
        <v>1431</v>
      </c>
      <c r="E3304" s="295" t="s">
        <v>1431</v>
      </c>
      <c r="F3304" s="295" t="s">
        <v>7112</v>
      </c>
      <c r="G3304" s="295" t="s">
        <v>79</v>
      </c>
      <c r="H3304" s="295" t="s">
        <v>10840</v>
      </c>
      <c r="I3304" s="295" t="s">
        <v>11648</v>
      </c>
      <c r="J3304" s="295" t="s">
        <v>10901</v>
      </c>
      <c r="L3304" s="295" t="s">
        <v>10840</v>
      </c>
      <c r="O3304" s="295" t="s">
        <v>11201</v>
      </c>
    </row>
    <row r="3305" ht="15.75" customHeight="1">
      <c r="B3305" s="295" t="s">
        <v>17438</v>
      </c>
      <c r="C3305" s="295">
        <v>1.2651329E8</v>
      </c>
      <c r="D3305" s="295" t="s">
        <v>1431</v>
      </c>
      <c r="E3305" s="295" t="s">
        <v>1431</v>
      </c>
      <c r="F3305" s="295" t="s">
        <v>7112</v>
      </c>
      <c r="G3305" s="295" t="s">
        <v>38</v>
      </c>
      <c r="H3305" s="295" t="s">
        <v>10840</v>
      </c>
      <c r="I3305" s="295" t="s">
        <v>11443</v>
      </c>
      <c r="J3305" s="295" t="s">
        <v>10840</v>
      </c>
      <c r="L3305" s="295" t="s">
        <v>10840</v>
      </c>
      <c r="N3305" s="295" t="s">
        <v>10840</v>
      </c>
      <c r="O3305" s="295" t="s">
        <v>12429</v>
      </c>
    </row>
    <row r="3306" ht="15.75" customHeight="1">
      <c r="B3306" s="295" t="s">
        <v>17439</v>
      </c>
      <c r="C3306" s="295">
        <v>1.2651329E8</v>
      </c>
      <c r="D3306" s="295" t="s">
        <v>1431</v>
      </c>
      <c r="E3306" s="295" t="s">
        <v>17440</v>
      </c>
      <c r="F3306" s="295" t="s">
        <v>7112</v>
      </c>
      <c r="G3306" s="295" t="s">
        <v>32</v>
      </c>
      <c r="H3306" s="295" t="s">
        <v>10840</v>
      </c>
      <c r="I3306" s="295" t="s">
        <v>17441</v>
      </c>
      <c r="J3306" s="295" t="s">
        <v>10864</v>
      </c>
      <c r="L3306" s="295" t="s">
        <v>10840</v>
      </c>
      <c r="N3306" s="295" t="s">
        <v>10840</v>
      </c>
      <c r="O3306" s="295" t="s">
        <v>11003</v>
      </c>
    </row>
    <row r="3307" ht="15.75" customHeight="1">
      <c r="B3307" s="295" t="s">
        <v>17442</v>
      </c>
      <c r="C3307" s="295">
        <v>1.2651338E8</v>
      </c>
      <c r="D3307" s="295" t="s">
        <v>1146</v>
      </c>
      <c r="E3307" s="295" t="s">
        <v>1146</v>
      </c>
      <c r="F3307" s="295" t="s">
        <v>7116</v>
      </c>
      <c r="G3307" s="295" t="s">
        <v>79</v>
      </c>
      <c r="I3307" s="295" t="s">
        <v>10973</v>
      </c>
      <c r="O3307" s="295" t="s">
        <v>10973</v>
      </c>
    </row>
    <row r="3308" ht="15.75" customHeight="1">
      <c r="B3308" s="295" t="s">
        <v>17443</v>
      </c>
      <c r="C3308" s="295">
        <v>1.2651338E8</v>
      </c>
      <c r="D3308" s="295" t="s">
        <v>1146</v>
      </c>
      <c r="E3308" s="295" t="s">
        <v>1146</v>
      </c>
      <c r="F3308" s="295" t="s">
        <v>7116</v>
      </c>
      <c r="G3308" s="295" t="s">
        <v>38</v>
      </c>
      <c r="I3308" s="295" t="s">
        <v>11028</v>
      </c>
      <c r="J3308" s="295" t="s">
        <v>10840</v>
      </c>
      <c r="L3308" s="295" t="s">
        <v>10840</v>
      </c>
      <c r="O3308" s="295" t="s">
        <v>11225</v>
      </c>
    </row>
    <row r="3309" ht="15.75" customHeight="1">
      <c r="B3309" s="295" t="s">
        <v>17445</v>
      </c>
      <c r="C3309" s="295">
        <v>1.2651338E8</v>
      </c>
      <c r="D3309" s="295" t="s">
        <v>1146</v>
      </c>
      <c r="E3309" s="295" t="s">
        <v>17446</v>
      </c>
      <c r="F3309" s="295" t="s">
        <v>7116</v>
      </c>
      <c r="G3309" s="295" t="s">
        <v>32</v>
      </c>
      <c r="I3309" s="295" t="s">
        <v>11309</v>
      </c>
      <c r="J3309" s="295" t="s">
        <v>10840</v>
      </c>
      <c r="L3309" s="295" t="s">
        <v>10840</v>
      </c>
      <c r="O3309" s="295" t="s">
        <v>11902</v>
      </c>
    </row>
    <row r="3310" ht="15.75" customHeight="1">
      <c r="B3310" s="295" t="s">
        <v>17447</v>
      </c>
      <c r="C3310" s="295">
        <v>1.265134E8</v>
      </c>
      <c r="D3310" s="295" t="s">
        <v>1739</v>
      </c>
      <c r="E3310" s="295" t="s">
        <v>1739</v>
      </c>
      <c r="F3310" s="295" t="s">
        <v>7119</v>
      </c>
      <c r="G3310" s="295" t="s">
        <v>79</v>
      </c>
      <c r="I3310" s="295" t="s">
        <v>12271</v>
      </c>
      <c r="J3310" s="295" t="s">
        <v>10974</v>
      </c>
      <c r="K3310" s="295" t="s">
        <v>10962</v>
      </c>
      <c r="L3310" s="295" t="s">
        <v>10844</v>
      </c>
      <c r="M3310" s="295" t="s">
        <v>11144</v>
      </c>
      <c r="O3310" s="295" t="s">
        <v>11302</v>
      </c>
    </row>
    <row r="3311" ht="15.75" customHeight="1">
      <c r="B3311" s="295" t="s">
        <v>17448</v>
      </c>
      <c r="C3311" s="295">
        <v>1.265134E8</v>
      </c>
      <c r="D3311" s="295" t="s">
        <v>1739</v>
      </c>
      <c r="E3311" s="295" t="s">
        <v>1739</v>
      </c>
      <c r="F3311" s="295" t="s">
        <v>7119</v>
      </c>
      <c r="G3311" s="295" t="s">
        <v>38</v>
      </c>
      <c r="H3311" s="295" t="s">
        <v>10840</v>
      </c>
      <c r="I3311" s="295" t="s">
        <v>11257</v>
      </c>
      <c r="J3311" s="295" t="s">
        <v>11055</v>
      </c>
      <c r="K3311" s="295" t="s">
        <v>11959</v>
      </c>
      <c r="L3311" s="295" t="s">
        <v>11317</v>
      </c>
      <c r="M3311" s="295" t="s">
        <v>11074</v>
      </c>
      <c r="O3311" s="295" t="s">
        <v>12237</v>
      </c>
    </row>
    <row r="3312" ht="15.75" customHeight="1">
      <c r="B3312" s="295" t="s">
        <v>17449</v>
      </c>
      <c r="C3312" s="295">
        <v>1.265134E8</v>
      </c>
      <c r="D3312" s="295" t="s">
        <v>1739</v>
      </c>
      <c r="E3312" s="295" t="s">
        <v>17450</v>
      </c>
      <c r="F3312" s="295" t="s">
        <v>7119</v>
      </c>
      <c r="G3312" s="295" t="s">
        <v>32</v>
      </c>
      <c r="H3312" s="295" t="s">
        <v>10840</v>
      </c>
      <c r="I3312" s="295" t="s">
        <v>12869</v>
      </c>
      <c r="J3312" s="295" t="s">
        <v>10884</v>
      </c>
      <c r="K3312" s="295" t="s">
        <v>12087</v>
      </c>
      <c r="L3312" s="295" t="s">
        <v>11486</v>
      </c>
      <c r="M3312" s="295" t="s">
        <v>12737</v>
      </c>
      <c r="O3312" s="295" t="s">
        <v>12313</v>
      </c>
    </row>
    <row r="3313" ht="15.75" customHeight="1">
      <c r="B3313" s="295" t="s">
        <v>17451</v>
      </c>
      <c r="C3313" s="295">
        <v>1.26513415E8</v>
      </c>
      <c r="D3313" s="295" t="s">
        <v>2093</v>
      </c>
      <c r="E3313" s="295" t="s">
        <v>2093</v>
      </c>
      <c r="F3313" s="295" t="s">
        <v>7122</v>
      </c>
      <c r="G3313" s="295" t="s">
        <v>79</v>
      </c>
      <c r="I3313" s="295" t="s">
        <v>10944</v>
      </c>
      <c r="J3313" s="295" t="s">
        <v>10840</v>
      </c>
      <c r="M3313" s="295" t="s">
        <v>10840</v>
      </c>
      <c r="O3313" s="295" t="s">
        <v>10988</v>
      </c>
    </row>
    <row r="3314" ht="15.75" customHeight="1">
      <c r="B3314" s="295" t="s">
        <v>17453</v>
      </c>
      <c r="C3314" s="295">
        <v>1.26513415E8</v>
      </c>
      <c r="D3314" s="295" t="s">
        <v>2093</v>
      </c>
      <c r="E3314" s="295" t="s">
        <v>2093</v>
      </c>
      <c r="F3314" s="295" t="s">
        <v>7122</v>
      </c>
      <c r="G3314" s="295" t="s">
        <v>38</v>
      </c>
      <c r="I3314" s="295" t="s">
        <v>10864</v>
      </c>
      <c r="J3314" s="295" t="s">
        <v>10840</v>
      </c>
      <c r="M3314" s="295" t="s">
        <v>10840</v>
      </c>
      <c r="O3314" s="295" t="s">
        <v>10993</v>
      </c>
    </row>
    <row r="3315" ht="15.75" customHeight="1">
      <c r="B3315" s="295" t="s">
        <v>17454</v>
      </c>
      <c r="C3315" s="295">
        <v>1.26513415E8</v>
      </c>
      <c r="D3315" s="295" t="s">
        <v>2093</v>
      </c>
      <c r="E3315" s="295" t="s">
        <v>17455</v>
      </c>
      <c r="F3315" s="295" t="s">
        <v>7122</v>
      </c>
      <c r="G3315" s="295" t="s">
        <v>32</v>
      </c>
      <c r="I3315" s="295" t="s">
        <v>11018</v>
      </c>
      <c r="J3315" s="295" t="s">
        <v>10840</v>
      </c>
      <c r="M3315" s="295" t="s">
        <v>10840</v>
      </c>
      <c r="O3315" s="295" t="s">
        <v>10927</v>
      </c>
    </row>
    <row r="3316" ht="15.75" customHeight="1">
      <c r="B3316" s="295" t="s">
        <v>17456</v>
      </c>
      <c r="C3316" s="295">
        <v>1.2651342E8</v>
      </c>
      <c r="D3316" s="295" t="s">
        <v>1557</v>
      </c>
      <c r="E3316" s="295" t="s">
        <v>1557</v>
      </c>
      <c r="F3316" s="295" t="s">
        <v>7125</v>
      </c>
      <c r="G3316" s="295" t="s">
        <v>79</v>
      </c>
      <c r="H3316" s="295" t="s">
        <v>10840</v>
      </c>
      <c r="I3316" s="295" t="s">
        <v>11766</v>
      </c>
      <c r="J3316" s="295" t="s">
        <v>11216</v>
      </c>
      <c r="K3316" s="295" t="s">
        <v>11060</v>
      </c>
      <c r="L3316" s="295" t="s">
        <v>11021</v>
      </c>
      <c r="M3316" s="295" t="s">
        <v>10952</v>
      </c>
      <c r="N3316" s="295" t="s">
        <v>10840</v>
      </c>
      <c r="O3316" s="295" t="s">
        <v>11318</v>
      </c>
    </row>
    <row r="3317" ht="15.75" customHeight="1">
      <c r="B3317" s="295" t="s">
        <v>17457</v>
      </c>
      <c r="C3317" s="295">
        <v>1.2651342E8</v>
      </c>
      <c r="D3317" s="295" t="s">
        <v>1557</v>
      </c>
      <c r="E3317" s="295" t="s">
        <v>1557</v>
      </c>
      <c r="F3317" s="295" t="s">
        <v>7125</v>
      </c>
      <c r="G3317" s="295" t="s">
        <v>38</v>
      </c>
      <c r="I3317" s="295" t="s">
        <v>11959</v>
      </c>
      <c r="J3317" s="295" t="s">
        <v>11611</v>
      </c>
      <c r="K3317" s="295" t="s">
        <v>11216</v>
      </c>
      <c r="L3317" s="295" t="s">
        <v>11210</v>
      </c>
      <c r="M3317" s="295" t="s">
        <v>10917</v>
      </c>
      <c r="N3317" s="295" t="s">
        <v>10840</v>
      </c>
      <c r="O3317" s="295" t="s">
        <v>11475</v>
      </c>
    </row>
    <row r="3318" ht="15.75" customHeight="1">
      <c r="B3318" s="295" t="s">
        <v>17459</v>
      </c>
      <c r="C3318" s="295">
        <v>1.2651342E8</v>
      </c>
      <c r="D3318" s="295" t="s">
        <v>1557</v>
      </c>
      <c r="E3318" s="295" t="s">
        <v>17460</v>
      </c>
      <c r="F3318" s="295" t="s">
        <v>7125</v>
      </c>
      <c r="G3318" s="295" t="s">
        <v>32</v>
      </c>
      <c r="H3318" s="295" t="s">
        <v>10840</v>
      </c>
      <c r="I3318" s="295" t="s">
        <v>11364</v>
      </c>
      <c r="J3318" s="295" t="s">
        <v>12087</v>
      </c>
      <c r="K3318" s="295" t="s">
        <v>11361</v>
      </c>
      <c r="L3318" s="295" t="s">
        <v>11143</v>
      </c>
      <c r="M3318" s="295" t="s">
        <v>10857</v>
      </c>
      <c r="N3318" s="295" t="s">
        <v>10840</v>
      </c>
      <c r="O3318" s="295" t="s">
        <v>17461</v>
      </c>
    </row>
    <row r="3319" ht="15.75" customHeight="1">
      <c r="B3319" s="295" t="s">
        <v>17462</v>
      </c>
      <c r="C3319" s="295">
        <v>1.2651344E8</v>
      </c>
      <c r="D3319" s="295" t="s">
        <v>1040</v>
      </c>
      <c r="E3319" s="295" t="s">
        <v>1040</v>
      </c>
      <c r="F3319" s="295" t="s">
        <v>7128</v>
      </c>
      <c r="G3319" s="295" t="s">
        <v>79</v>
      </c>
      <c r="I3319" s="295" t="s">
        <v>10917</v>
      </c>
      <c r="J3319" s="295" t="s">
        <v>12038</v>
      </c>
      <c r="K3319" s="295" t="s">
        <v>10840</v>
      </c>
      <c r="L3319" s="295" t="s">
        <v>10912</v>
      </c>
      <c r="M3319" s="295" t="s">
        <v>10840</v>
      </c>
      <c r="O3319" s="295" t="s">
        <v>17463</v>
      </c>
    </row>
    <row r="3320" ht="15.75" customHeight="1">
      <c r="B3320" s="295" t="s">
        <v>17464</v>
      </c>
      <c r="C3320" s="295">
        <v>1.2651344E8</v>
      </c>
      <c r="D3320" s="295" t="s">
        <v>1040</v>
      </c>
      <c r="E3320" s="295" t="s">
        <v>1040</v>
      </c>
      <c r="F3320" s="295" t="s">
        <v>7128</v>
      </c>
      <c r="G3320" s="295" t="s">
        <v>38</v>
      </c>
      <c r="I3320" s="295" t="s">
        <v>11378</v>
      </c>
      <c r="J3320" s="295" t="s">
        <v>17465</v>
      </c>
      <c r="L3320" s="295" t="s">
        <v>10867</v>
      </c>
      <c r="M3320" s="295" t="s">
        <v>10840</v>
      </c>
      <c r="O3320" s="295" t="s">
        <v>15036</v>
      </c>
    </row>
    <row r="3321" ht="15.75" customHeight="1">
      <c r="B3321" s="295" t="s">
        <v>17466</v>
      </c>
      <c r="C3321" s="295">
        <v>1.2651344E8</v>
      </c>
      <c r="D3321" s="295" t="s">
        <v>1040</v>
      </c>
      <c r="E3321" s="295" t="s">
        <v>17467</v>
      </c>
      <c r="F3321" s="295" t="s">
        <v>7128</v>
      </c>
      <c r="G3321" s="295" t="s">
        <v>32</v>
      </c>
      <c r="I3321" s="295" t="s">
        <v>11303</v>
      </c>
      <c r="J3321" s="295" t="s">
        <v>15904</v>
      </c>
      <c r="K3321" s="295" t="s">
        <v>10840</v>
      </c>
      <c r="L3321" s="295" t="s">
        <v>11378</v>
      </c>
      <c r="M3321" s="295" t="s">
        <v>10840</v>
      </c>
      <c r="O3321" s="295" t="s">
        <v>17469</v>
      </c>
    </row>
    <row r="3322" ht="15.75" customHeight="1">
      <c r="B3322" s="295" t="s">
        <v>17470</v>
      </c>
      <c r="C3322" s="295">
        <v>1.2651345E8</v>
      </c>
      <c r="D3322" s="295" t="s">
        <v>1110</v>
      </c>
      <c r="E3322" s="295" t="s">
        <v>1110</v>
      </c>
      <c r="F3322" s="295" t="s">
        <v>7132</v>
      </c>
      <c r="G3322" s="295" t="s">
        <v>79</v>
      </c>
      <c r="I3322" s="295" t="s">
        <v>11764</v>
      </c>
      <c r="J3322" s="295" t="s">
        <v>11542</v>
      </c>
      <c r="K3322" s="295" t="s">
        <v>12504</v>
      </c>
      <c r="L3322" s="295" t="s">
        <v>10888</v>
      </c>
      <c r="M3322" s="295" t="s">
        <v>10888</v>
      </c>
      <c r="O3322" s="295" t="s">
        <v>12329</v>
      </c>
    </row>
    <row r="3323" ht="15.75" customHeight="1">
      <c r="B3323" s="295" t="s">
        <v>17471</v>
      </c>
      <c r="C3323" s="295">
        <v>1.2651345E8</v>
      </c>
      <c r="D3323" s="295" t="s">
        <v>1110</v>
      </c>
      <c r="E3323" s="295" t="s">
        <v>1110</v>
      </c>
      <c r="F3323" s="295" t="s">
        <v>7132</v>
      </c>
      <c r="G3323" s="295" t="s">
        <v>38</v>
      </c>
      <c r="I3323" s="295" t="s">
        <v>11959</v>
      </c>
      <c r="J3323" s="295" t="s">
        <v>11161</v>
      </c>
      <c r="K3323" s="295" t="s">
        <v>11178</v>
      </c>
      <c r="L3323" s="295" t="s">
        <v>10843</v>
      </c>
      <c r="M3323" s="295" t="s">
        <v>10935</v>
      </c>
      <c r="N3323" s="295" t="s">
        <v>10840</v>
      </c>
      <c r="O3323" s="295" t="s">
        <v>15616</v>
      </c>
    </row>
    <row r="3324" ht="15.75" customHeight="1">
      <c r="B3324" s="295" t="s">
        <v>17472</v>
      </c>
      <c r="C3324" s="295">
        <v>1.2651345E8</v>
      </c>
      <c r="D3324" s="295" t="s">
        <v>1110</v>
      </c>
      <c r="E3324" s="295" t="s">
        <v>17474</v>
      </c>
      <c r="F3324" s="295" t="s">
        <v>7132</v>
      </c>
      <c r="G3324" s="295" t="s">
        <v>32</v>
      </c>
      <c r="I3324" s="295" t="s">
        <v>12454</v>
      </c>
      <c r="J3324" s="295" t="s">
        <v>12213</v>
      </c>
      <c r="K3324" s="295" t="s">
        <v>13115</v>
      </c>
      <c r="L3324" s="295" t="s">
        <v>11229</v>
      </c>
      <c r="M3324" s="295" t="s">
        <v>10995</v>
      </c>
      <c r="N3324" s="295" t="s">
        <v>10840</v>
      </c>
      <c r="O3324" s="295" t="s">
        <v>17475</v>
      </c>
    </row>
    <row r="3325" ht="15.75" customHeight="1">
      <c r="B3325" s="295" t="s">
        <v>17476</v>
      </c>
      <c r="C3325" s="295">
        <v>1.2651348E8</v>
      </c>
      <c r="D3325" s="295" t="s">
        <v>1400</v>
      </c>
      <c r="E3325" s="295" t="s">
        <v>1400</v>
      </c>
      <c r="F3325" s="295" t="s">
        <v>7135</v>
      </c>
      <c r="G3325" s="295" t="s">
        <v>79</v>
      </c>
      <c r="I3325" s="295" t="s">
        <v>10969</v>
      </c>
      <c r="J3325" s="295" t="s">
        <v>13242</v>
      </c>
      <c r="K3325" s="295" t="s">
        <v>10840</v>
      </c>
      <c r="L3325" s="295" t="s">
        <v>10840</v>
      </c>
      <c r="M3325" s="295" t="s">
        <v>10840</v>
      </c>
      <c r="O3325" s="295" t="s">
        <v>12474</v>
      </c>
    </row>
    <row r="3326" ht="15.75" customHeight="1">
      <c r="B3326" s="295" t="s">
        <v>17477</v>
      </c>
      <c r="C3326" s="295">
        <v>1.2651348E8</v>
      </c>
      <c r="D3326" s="295" t="s">
        <v>1400</v>
      </c>
      <c r="E3326" s="295" t="s">
        <v>1400</v>
      </c>
      <c r="F3326" s="295" t="s">
        <v>7135</v>
      </c>
      <c r="G3326" s="295" t="s">
        <v>38</v>
      </c>
      <c r="I3326" s="295" t="s">
        <v>10857</v>
      </c>
      <c r="J3326" s="295" t="s">
        <v>11577</v>
      </c>
      <c r="K3326" s="295" t="s">
        <v>10840</v>
      </c>
      <c r="L3326" s="295" t="s">
        <v>10840</v>
      </c>
      <c r="O3326" s="295" t="s">
        <v>11293</v>
      </c>
    </row>
    <row r="3327" ht="15.75" customHeight="1">
      <c r="B3327" s="295" t="s">
        <v>17479</v>
      </c>
      <c r="C3327" s="295">
        <v>1.2651348E8</v>
      </c>
      <c r="D3327" s="295" t="s">
        <v>1400</v>
      </c>
      <c r="E3327" s="295" t="s">
        <v>17480</v>
      </c>
      <c r="F3327" s="295" t="s">
        <v>7135</v>
      </c>
      <c r="G3327" s="295" t="s">
        <v>32</v>
      </c>
      <c r="I3327" s="295" t="s">
        <v>11123</v>
      </c>
      <c r="J3327" s="295" t="s">
        <v>11561</v>
      </c>
      <c r="K3327" s="295" t="s">
        <v>10919</v>
      </c>
      <c r="L3327" s="295" t="s">
        <v>10901</v>
      </c>
      <c r="M3327" s="295" t="s">
        <v>10840</v>
      </c>
      <c r="O3327" s="295" t="s">
        <v>11762</v>
      </c>
    </row>
    <row r="3328" ht="15.75" customHeight="1">
      <c r="B3328" s="295" t="s">
        <v>17481</v>
      </c>
      <c r="C3328" s="295">
        <v>1.2651351E8</v>
      </c>
      <c r="D3328" s="295" t="s">
        <v>1235</v>
      </c>
      <c r="E3328" s="295" t="s">
        <v>1235</v>
      </c>
      <c r="F3328" s="295" t="s">
        <v>7138</v>
      </c>
      <c r="G3328" s="295" t="s">
        <v>79</v>
      </c>
      <c r="I3328" s="295" t="s">
        <v>11229</v>
      </c>
      <c r="J3328" s="295" t="s">
        <v>10912</v>
      </c>
      <c r="K3328" s="295" t="s">
        <v>10935</v>
      </c>
      <c r="L3328" s="295" t="s">
        <v>10840</v>
      </c>
      <c r="M3328" s="295" t="s">
        <v>10840</v>
      </c>
      <c r="O3328" s="295" t="s">
        <v>11182</v>
      </c>
    </row>
    <row r="3329" ht="15.75" customHeight="1">
      <c r="B3329" s="295" t="s">
        <v>17483</v>
      </c>
      <c r="C3329" s="295">
        <v>1.2651351E8</v>
      </c>
      <c r="D3329" s="295" t="s">
        <v>1235</v>
      </c>
      <c r="E3329" s="295" t="s">
        <v>1235</v>
      </c>
      <c r="F3329" s="295" t="s">
        <v>7138</v>
      </c>
      <c r="G3329" s="295" t="s">
        <v>38</v>
      </c>
      <c r="I3329" s="295" t="s">
        <v>11229</v>
      </c>
      <c r="J3329" s="295" t="s">
        <v>10944</v>
      </c>
      <c r="K3329" s="295" t="s">
        <v>10862</v>
      </c>
      <c r="L3329" s="295" t="s">
        <v>10840</v>
      </c>
      <c r="M3329" s="295" t="s">
        <v>10840</v>
      </c>
      <c r="O3329" s="295" t="s">
        <v>11141</v>
      </c>
    </row>
    <row r="3330" ht="15.75" customHeight="1">
      <c r="B3330" s="295" t="s">
        <v>17484</v>
      </c>
      <c r="C3330" s="295">
        <v>1.2651351E8</v>
      </c>
      <c r="D3330" s="295" t="s">
        <v>1235</v>
      </c>
      <c r="E3330" s="295" t="s">
        <v>17485</v>
      </c>
      <c r="F3330" s="295" t="s">
        <v>7138</v>
      </c>
      <c r="G3330" s="295" t="s">
        <v>32</v>
      </c>
      <c r="I3330" s="295" t="s">
        <v>11024</v>
      </c>
      <c r="J3330" s="295" t="s">
        <v>10873</v>
      </c>
      <c r="K3330" s="295" t="s">
        <v>11378</v>
      </c>
      <c r="L3330" s="295" t="s">
        <v>10840</v>
      </c>
      <c r="M3330" s="295" t="s">
        <v>10840</v>
      </c>
      <c r="O3330" s="295" t="s">
        <v>11902</v>
      </c>
    </row>
    <row r="3331" ht="15.75" customHeight="1">
      <c r="B3331" s="295" t="s">
        <v>17487</v>
      </c>
      <c r="C3331" s="295">
        <v>1.26513734E8</v>
      </c>
      <c r="D3331" s="295" t="s">
        <v>1429</v>
      </c>
      <c r="E3331" s="295" t="s">
        <v>1429</v>
      </c>
      <c r="F3331" s="295" t="s">
        <v>7141</v>
      </c>
      <c r="G3331" s="295" t="s">
        <v>79</v>
      </c>
      <c r="H3331" s="295" t="s">
        <v>10919</v>
      </c>
      <c r="I3331" s="295" t="s">
        <v>11561</v>
      </c>
      <c r="J3331" s="295" t="s">
        <v>11074</v>
      </c>
      <c r="K3331" s="295" t="s">
        <v>10840</v>
      </c>
      <c r="L3331" s="295" t="s">
        <v>10843</v>
      </c>
      <c r="M3331" s="295" t="s">
        <v>10840</v>
      </c>
      <c r="O3331" s="295" t="s">
        <v>14494</v>
      </c>
    </row>
    <row r="3332" ht="15.75" customHeight="1">
      <c r="B3332" s="295" t="s">
        <v>17488</v>
      </c>
      <c r="C3332" s="295">
        <v>1.26513734E8</v>
      </c>
      <c r="D3332" s="295" t="s">
        <v>1429</v>
      </c>
      <c r="E3332" s="295" t="s">
        <v>1429</v>
      </c>
      <c r="F3332" s="295" t="s">
        <v>7141</v>
      </c>
      <c r="G3332" s="295" t="s">
        <v>38</v>
      </c>
      <c r="H3332" s="295" t="s">
        <v>10840</v>
      </c>
      <c r="I3332" s="295" t="s">
        <v>11254</v>
      </c>
      <c r="J3332" s="295" t="s">
        <v>11345</v>
      </c>
      <c r="K3332" s="295" t="s">
        <v>10840</v>
      </c>
      <c r="L3332" s="295" t="s">
        <v>10874</v>
      </c>
      <c r="M3332" s="295" t="s">
        <v>10840</v>
      </c>
      <c r="O3332" s="295" t="s">
        <v>11369</v>
      </c>
    </row>
    <row r="3333" ht="15.75" customHeight="1">
      <c r="B3333" s="295" t="s">
        <v>17490</v>
      </c>
      <c r="C3333" s="295">
        <v>1.26513734E8</v>
      </c>
      <c r="D3333" s="295" t="s">
        <v>1429</v>
      </c>
      <c r="E3333" s="295" t="s">
        <v>17491</v>
      </c>
      <c r="F3333" s="295" t="s">
        <v>7141</v>
      </c>
      <c r="G3333" s="295" t="s">
        <v>32</v>
      </c>
      <c r="H3333" s="295" t="s">
        <v>10874</v>
      </c>
      <c r="I3333" s="295" t="s">
        <v>13840</v>
      </c>
      <c r="J3333" s="295" t="s">
        <v>11060</v>
      </c>
      <c r="K3333" s="295" t="s">
        <v>10840</v>
      </c>
      <c r="L3333" s="295" t="s">
        <v>11517</v>
      </c>
      <c r="M3333" s="295" t="s">
        <v>10840</v>
      </c>
      <c r="O3333" s="295" t="s">
        <v>17069</v>
      </c>
    </row>
    <row r="3334" ht="15.75" customHeight="1">
      <c r="B3334" s="295" t="s">
        <v>17492</v>
      </c>
      <c r="C3334" s="295">
        <v>1.26514059E8</v>
      </c>
      <c r="D3334" s="295" t="s">
        <v>1299</v>
      </c>
      <c r="E3334" s="295" t="s">
        <v>1299</v>
      </c>
      <c r="F3334" s="295" t="s">
        <v>7144</v>
      </c>
      <c r="G3334" s="295" t="s">
        <v>79</v>
      </c>
      <c r="I3334" s="295" t="s">
        <v>11182</v>
      </c>
      <c r="J3334" s="295" t="s">
        <v>10840</v>
      </c>
      <c r="L3334" s="295" t="s">
        <v>10840</v>
      </c>
      <c r="O3334" s="295" t="s">
        <v>11326</v>
      </c>
    </row>
    <row r="3335" ht="15.75" customHeight="1">
      <c r="B3335" s="295" t="s">
        <v>17494</v>
      </c>
      <c r="C3335" s="295">
        <v>1.26514059E8</v>
      </c>
      <c r="D3335" s="295" t="s">
        <v>1299</v>
      </c>
      <c r="E3335" s="295" t="s">
        <v>1299</v>
      </c>
      <c r="F3335" s="295" t="s">
        <v>7144</v>
      </c>
      <c r="G3335" s="295" t="s">
        <v>38</v>
      </c>
      <c r="H3335" s="295" t="s">
        <v>10840</v>
      </c>
      <c r="I3335" s="295" t="s">
        <v>11340</v>
      </c>
      <c r="J3335" s="295" t="s">
        <v>10840</v>
      </c>
      <c r="L3335" s="295" t="s">
        <v>10840</v>
      </c>
      <c r="O3335" s="295" t="s">
        <v>11391</v>
      </c>
    </row>
    <row r="3336" ht="15.75" customHeight="1">
      <c r="B3336" s="295" t="s">
        <v>17495</v>
      </c>
      <c r="C3336" s="295">
        <v>1.26514059E8</v>
      </c>
      <c r="D3336" s="295" t="s">
        <v>1299</v>
      </c>
      <c r="E3336" s="295" t="s">
        <v>17496</v>
      </c>
      <c r="F3336" s="295" t="s">
        <v>7144</v>
      </c>
      <c r="G3336" s="295" t="s">
        <v>32</v>
      </c>
      <c r="H3336" s="295" t="s">
        <v>10840</v>
      </c>
      <c r="I3336" s="295" t="s">
        <v>11171</v>
      </c>
      <c r="J3336" s="295" t="s">
        <v>10840</v>
      </c>
      <c r="L3336" s="295" t="s">
        <v>10840</v>
      </c>
      <c r="O3336" s="295" t="s">
        <v>12131</v>
      </c>
    </row>
    <row r="3337" ht="15.75" customHeight="1">
      <c r="B3337" s="295" t="s">
        <v>17497</v>
      </c>
      <c r="C3337" s="295">
        <v>1.26514864E8</v>
      </c>
      <c r="D3337" s="295" t="s">
        <v>1297</v>
      </c>
      <c r="E3337" s="295" t="s">
        <v>1297</v>
      </c>
      <c r="F3337" s="295" t="s">
        <v>7148</v>
      </c>
      <c r="G3337" s="295" t="s">
        <v>79</v>
      </c>
      <c r="I3337" s="295" t="s">
        <v>11728</v>
      </c>
      <c r="J3337" s="295" t="s">
        <v>10840</v>
      </c>
      <c r="L3337" s="295" t="s">
        <v>10919</v>
      </c>
      <c r="O3337" s="295" t="s">
        <v>12083</v>
      </c>
    </row>
    <row r="3338" ht="15.75" customHeight="1">
      <c r="B3338" s="295" t="s">
        <v>17499</v>
      </c>
      <c r="C3338" s="295">
        <v>1.26514864E8</v>
      </c>
      <c r="D3338" s="295" t="s">
        <v>1297</v>
      </c>
      <c r="E3338" s="295" t="s">
        <v>1297</v>
      </c>
      <c r="F3338" s="295" t="s">
        <v>7148</v>
      </c>
      <c r="G3338" s="295" t="s">
        <v>38</v>
      </c>
      <c r="I3338" s="295" t="s">
        <v>11711</v>
      </c>
      <c r="J3338" s="295" t="s">
        <v>10840</v>
      </c>
      <c r="K3338" s="295" t="s">
        <v>10840</v>
      </c>
      <c r="L3338" s="295" t="s">
        <v>10840</v>
      </c>
      <c r="O3338" s="295" t="s">
        <v>11154</v>
      </c>
    </row>
    <row r="3339" ht="15.75" customHeight="1">
      <c r="B3339" s="295" t="s">
        <v>17500</v>
      </c>
      <c r="C3339" s="295">
        <v>1.26514864E8</v>
      </c>
      <c r="D3339" s="295" t="s">
        <v>1297</v>
      </c>
      <c r="E3339" s="295" t="s">
        <v>17501</v>
      </c>
      <c r="F3339" s="295" t="s">
        <v>7148</v>
      </c>
      <c r="G3339" s="295" t="s">
        <v>32</v>
      </c>
      <c r="I3339" s="295" t="s">
        <v>12161</v>
      </c>
      <c r="J3339" s="295" t="s">
        <v>10840</v>
      </c>
      <c r="K3339" s="295" t="s">
        <v>10840</v>
      </c>
      <c r="L3339" s="295" t="s">
        <v>10864</v>
      </c>
      <c r="O3339" s="295" t="s">
        <v>11693</v>
      </c>
    </row>
    <row r="3340" ht="15.75" customHeight="1">
      <c r="B3340" s="295" t="s">
        <v>17503</v>
      </c>
      <c r="C3340" s="295">
        <v>1.26515001E8</v>
      </c>
      <c r="D3340" s="295" t="s">
        <v>1732</v>
      </c>
      <c r="E3340" s="295" t="s">
        <v>7152</v>
      </c>
      <c r="F3340" s="295" t="s">
        <v>7151</v>
      </c>
      <c r="G3340" s="295" t="s">
        <v>79</v>
      </c>
      <c r="I3340" s="295" t="s">
        <v>11210</v>
      </c>
      <c r="J3340" s="295" t="s">
        <v>10840</v>
      </c>
      <c r="K3340" s="295" t="s">
        <v>10840</v>
      </c>
      <c r="L3340" s="295" t="s">
        <v>10840</v>
      </c>
      <c r="M3340" s="295" t="s">
        <v>10840</v>
      </c>
      <c r="N3340" s="295" t="s">
        <v>10840</v>
      </c>
      <c r="O3340" s="295" t="s">
        <v>10873</v>
      </c>
    </row>
    <row r="3341" ht="15.75" customHeight="1">
      <c r="B3341" s="295" t="s">
        <v>17504</v>
      </c>
      <c r="C3341" s="295">
        <v>1.26515001E8</v>
      </c>
      <c r="D3341" s="295" t="s">
        <v>1732</v>
      </c>
      <c r="E3341" s="295" t="s">
        <v>7152</v>
      </c>
      <c r="F3341" s="295" t="s">
        <v>7151</v>
      </c>
      <c r="G3341" s="295" t="s">
        <v>38</v>
      </c>
      <c r="H3341" s="295" t="s">
        <v>10840</v>
      </c>
      <c r="I3341" s="295" t="s">
        <v>11517</v>
      </c>
      <c r="J3341" s="295" t="s">
        <v>10840</v>
      </c>
      <c r="O3341" s="295" t="s">
        <v>11055</v>
      </c>
    </row>
    <row r="3342" ht="15.75" customHeight="1">
      <c r="B3342" s="295" t="s">
        <v>17506</v>
      </c>
      <c r="C3342" s="295">
        <v>1.26515001E8</v>
      </c>
      <c r="D3342" s="295" t="s">
        <v>1732</v>
      </c>
      <c r="E3342" s="295" t="s">
        <v>17507</v>
      </c>
      <c r="F3342" s="295" t="s">
        <v>7151</v>
      </c>
      <c r="G3342" s="295" t="s">
        <v>32</v>
      </c>
      <c r="H3342" s="295" t="s">
        <v>10840</v>
      </c>
      <c r="I3342" s="295" t="s">
        <v>10969</v>
      </c>
      <c r="J3342" s="295" t="s">
        <v>10840</v>
      </c>
      <c r="K3342" s="295" t="s">
        <v>10840</v>
      </c>
      <c r="L3342" s="295" t="s">
        <v>10840</v>
      </c>
      <c r="M3342" s="295" t="s">
        <v>10840</v>
      </c>
      <c r="N3342" s="295" t="s">
        <v>10840</v>
      </c>
      <c r="O3342" s="295" t="s">
        <v>10973</v>
      </c>
    </row>
    <row r="3343" ht="15.75" customHeight="1">
      <c r="B3343" s="295" t="s">
        <v>17508</v>
      </c>
      <c r="C3343" s="295">
        <v>1.26515001E8</v>
      </c>
      <c r="D3343" s="295" t="s">
        <v>1732</v>
      </c>
      <c r="E3343" s="295" t="s">
        <v>7156</v>
      </c>
      <c r="F3343" s="295" t="s">
        <v>7155</v>
      </c>
      <c r="G3343" s="295" t="s">
        <v>79</v>
      </c>
      <c r="I3343" s="295" t="s">
        <v>10850</v>
      </c>
      <c r="J3343" s="295" t="s">
        <v>10840</v>
      </c>
      <c r="L3343" s="295" t="s">
        <v>10840</v>
      </c>
      <c r="O3343" s="295" t="s">
        <v>11210</v>
      </c>
    </row>
    <row r="3344" ht="15.75" customHeight="1">
      <c r="B3344" s="295" t="s">
        <v>17510</v>
      </c>
      <c r="C3344" s="295">
        <v>1.26515001E8</v>
      </c>
      <c r="D3344" s="295" t="s">
        <v>1732</v>
      </c>
      <c r="E3344" s="295" t="s">
        <v>7156</v>
      </c>
      <c r="F3344" s="295" t="s">
        <v>7155</v>
      </c>
      <c r="G3344" s="295" t="s">
        <v>38</v>
      </c>
      <c r="I3344" s="295" t="s">
        <v>11041</v>
      </c>
      <c r="J3344" s="295" t="s">
        <v>10840</v>
      </c>
      <c r="O3344" s="295" t="s">
        <v>11517</v>
      </c>
    </row>
    <row r="3345" ht="15.75" customHeight="1">
      <c r="B3345" s="295" t="s">
        <v>17511</v>
      </c>
      <c r="C3345" s="295">
        <v>1.26515001E8</v>
      </c>
      <c r="D3345" s="295" t="s">
        <v>1732</v>
      </c>
      <c r="E3345" s="295" t="s">
        <v>17512</v>
      </c>
      <c r="F3345" s="295" t="s">
        <v>7155</v>
      </c>
      <c r="G3345" s="295" t="s">
        <v>32</v>
      </c>
      <c r="I3345" s="295" t="s">
        <v>11143</v>
      </c>
      <c r="J3345" s="295" t="s">
        <v>10840</v>
      </c>
      <c r="L3345" s="295" t="s">
        <v>10840</v>
      </c>
      <c r="O3345" s="295" t="s">
        <v>10969</v>
      </c>
    </row>
    <row r="3346" ht="15.75" customHeight="1">
      <c r="B3346" s="295" t="s">
        <v>17514</v>
      </c>
      <c r="C3346" s="295">
        <v>1.26515001E8</v>
      </c>
      <c r="D3346" s="295" t="s">
        <v>1732</v>
      </c>
      <c r="E3346" s="295" t="s">
        <v>7161</v>
      </c>
      <c r="F3346" s="295" t="s">
        <v>7160</v>
      </c>
      <c r="G3346" s="295" t="s">
        <v>79</v>
      </c>
      <c r="I3346" s="295" t="s">
        <v>11041</v>
      </c>
      <c r="O3346" s="295" t="s">
        <v>11041</v>
      </c>
    </row>
    <row r="3347" ht="15.75" customHeight="1">
      <c r="B3347" s="295" t="s">
        <v>17515</v>
      </c>
      <c r="C3347" s="295">
        <v>1.26515001E8</v>
      </c>
      <c r="D3347" s="295" t="s">
        <v>1732</v>
      </c>
      <c r="E3347" s="295" t="s">
        <v>7161</v>
      </c>
      <c r="F3347" s="295" t="s">
        <v>7160</v>
      </c>
      <c r="G3347" s="295" t="s">
        <v>38</v>
      </c>
      <c r="I3347" s="295" t="s">
        <v>10955</v>
      </c>
      <c r="J3347" s="295" t="s">
        <v>10840</v>
      </c>
      <c r="O3347" s="295" t="s">
        <v>10844</v>
      </c>
    </row>
    <row r="3348" ht="15.75" customHeight="1">
      <c r="B3348" s="295" t="s">
        <v>17516</v>
      </c>
      <c r="C3348" s="295">
        <v>1.26515001E8</v>
      </c>
      <c r="D3348" s="295" t="s">
        <v>1732</v>
      </c>
      <c r="E3348" s="295" t="s">
        <v>17517</v>
      </c>
      <c r="F3348" s="295" t="s">
        <v>7160</v>
      </c>
      <c r="G3348" s="295" t="s">
        <v>32</v>
      </c>
      <c r="I3348" s="295" t="s">
        <v>11336</v>
      </c>
      <c r="J3348" s="295" t="s">
        <v>10840</v>
      </c>
      <c r="O3348" s="295" t="s">
        <v>11417</v>
      </c>
    </row>
    <row r="3349" ht="15.75" customHeight="1">
      <c r="B3349" s="295" t="s">
        <v>17518</v>
      </c>
      <c r="C3349" s="295">
        <v>1.26515001E8</v>
      </c>
      <c r="D3349" s="295" t="s">
        <v>1732</v>
      </c>
      <c r="E3349" s="295" t="s">
        <v>7165</v>
      </c>
      <c r="F3349" s="295" t="s">
        <v>7164</v>
      </c>
      <c r="G3349" s="295" t="s">
        <v>79</v>
      </c>
      <c r="I3349" s="295" t="s">
        <v>10993</v>
      </c>
      <c r="O3349" s="295" t="s">
        <v>10993</v>
      </c>
    </row>
    <row r="3350" ht="15.75" customHeight="1">
      <c r="B3350" s="295" t="s">
        <v>17520</v>
      </c>
      <c r="C3350" s="295">
        <v>1.26515001E8</v>
      </c>
      <c r="D3350" s="295" t="s">
        <v>1732</v>
      </c>
      <c r="E3350" s="295" t="s">
        <v>7165</v>
      </c>
      <c r="F3350" s="295" t="s">
        <v>7164</v>
      </c>
      <c r="G3350" s="295" t="s">
        <v>38</v>
      </c>
      <c r="I3350" s="295" t="s">
        <v>10995</v>
      </c>
      <c r="J3350" s="295" t="s">
        <v>10840</v>
      </c>
      <c r="K3350" s="295" t="s">
        <v>10840</v>
      </c>
      <c r="M3350" s="295" t="s">
        <v>10840</v>
      </c>
      <c r="O3350" s="295" t="s">
        <v>11271</v>
      </c>
    </row>
    <row r="3351" ht="15.75" customHeight="1">
      <c r="B3351" s="295" t="s">
        <v>17521</v>
      </c>
      <c r="C3351" s="295">
        <v>1.26515001E8</v>
      </c>
      <c r="D3351" s="295" t="s">
        <v>1732</v>
      </c>
      <c r="E3351" s="295" t="s">
        <v>17522</v>
      </c>
      <c r="F3351" s="295" t="s">
        <v>7164</v>
      </c>
      <c r="G3351" s="295" t="s">
        <v>32</v>
      </c>
      <c r="I3351" s="295" t="s">
        <v>11044</v>
      </c>
      <c r="J3351" s="295" t="s">
        <v>10840</v>
      </c>
      <c r="K3351" s="295" t="s">
        <v>10840</v>
      </c>
      <c r="M3351" s="295" t="s">
        <v>10840</v>
      </c>
      <c r="O3351" s="295" t="s">
        <v>11004</v>
      </c>
    </row>
    <row r="3352" ht="15.75" customHeight="1">
      <c r="B3352" s="295" t="s">
        <v>17523</v>
      </c>
      <c r="C3352" s="295">
        <v>1.26515001E8</v>
      </c>
      <c r="D3352" s="295" t="s">
        <v>1732</v>
      </c>
      <c r="E3352" s="295" t="s">
        <v>7169</v>
      </c>
      <c r="F3352" s="295" t="s">
        <v>7168</v>
      </c>
      <c r="G3352" s="295" t="s">
        <v>79</v>
      </c>
      <c r="I3352" s="295" t="s">
        <v>11271</v>
      </c>
      <c r="J3352" s="295" t="s">
        <v>10840</v>
      </c>
      <c r="K3352" s="295" t="s">
        <v>10840</v>
      </c>
      <c r="L3352" s="295" t="s">
        <v>10840</v>
      </c>
      <c r="M3352" s="295" t="s">
        <v>10840</v>
      </c>
      <c r="O3352" s="295" t="s">
        <v>11450</v>
      </c>
    </row>
    <row r="3353" ht="15.75" customHeight="1">
      <c r="B3353" s="295" t="s">
        <v>17525</v>
      </c>
      <c r="C3353" s="295">
        <v>1.26515001E8</v>
      </c>
      <c r="D3353" s="295" t="s">
        <v>1732</v>
      </c>
      <c r="E3353" s="295" t="s">
        <v>7169</v>
      </c>
      <c r="F3353" s="295" t="s">
        <v>7168</v>
      </c>
      <c r="G3353" s="295" t="s">
        <v>38</v>
      </c>
      <c r="I3353" s="295" t="s">
        <v>11317</v>
      </c>
      <c r="J3353" s="295" t="s">
        <v>10840</v>
      </c>
      <c r="K3353" s="295" t="s">
        <v>10840</v>
      </c>
      <c r="L3353" s="295" t="s">
        <v>10840</v>
      </c>
      <c r="M3353" s="295" t="s">
        <v>10840</v>
      </c>
      <c r="O3353" s="295" t="s">
        <v>11489</v>
      </c>
    </row>
    <row r="3354" ht="15.75" customHeight="1">
      <c r="B3354" s="295" t="s">
        <v>17526</v>
      </c>
      <c r="C3354" s="295">
        <v>1.26515001E8</v>
      </c>
      <c r="D3354" s="295" t="s">
        <v>1732</v>
      </c>
      <c r="E3354" s="295" t="s">
        <v>17528</v>
      </c>
      <c r="F3354" s="295" t="s">
        <v>7168</v>
      </c>
      <c r="G3354" s="295" t="s">
        <v>32</v>
      </c>
      <c r="I3354" s="295" t="s">
        <v>11144</v>
      </c>
      <c r="J3354" s="295" t="s">
        <v>10840</v>
      </c>
      <c r="K3354" s="295" t="s">
        <v>10840</v>
      </c>
      <c r="L3354" s="295" t="s">
        <v>10840</v>
      </c>
      <c r="M3354" s="295" t="s">
        <v>10840</v>
      </c>
      <c r="O3354" s="295" t="s">
        <v>10895</v>
      </c>
    </row>
    <row r="3355" ht="15.75" customHeight="1">
      <c r="B3355" s="295" t="s">
        <v>17529</v>
      </c>
      <c r="C3355" s="295">
        <v>1.26515001E8</v>
      </c>
      <c r="D3355" s="295" t="s">
        <v>1732</v>
      </c>
      <c r="E3355" s="295" t="s">
        <v>7174</v>
      </c>
      <c r="F3355" s="295" t="s">
        <v>7173</v>
      </c>
      <c r="G3355" s="295" t="s">
        <v>79</v>
      </c>
      <c r="I3355" s="295" t="s">
        <v>10995</v>
      </c>
      <c r="J3355" s="295" t="s">
        <v>10840</v>
      </c>
      <c r="K3355" s="295" t="s">
        <v>10912</v>
      </c>
      <c r="M3355" s="295" t="s">
        <v>10840</v>
      </c>
      <c r="O3355" s="295" t="s">
        <v>10857</v>
      </c>
    </row>
    <row r="3356" ht="15.75" customHeight="1">
      <c r="B3356" s="295" t="s">
        <v>17530</v>
      </c>
      <c r="C3356" s="295">
        <v>1.26515001E8</v>
      </c>
      <c r="D3356" s="295" t="s">
        <v>1732</v>
      </c>
      <c r="E3356" s="295" t="s">
        <v>7174</v>
      </c>
      <c r="F3356" s="295" t="s">
        <v>7173</v>
      </c>
      <c r="G3356" s="295" t="s">
        <v>38</v>
      </c>
      <c r="I3356" s="295" t="s">
        <v>10850</v>
      </c>
      <c r="J3356" s="295" t="s">
        <v>10840</v>
      </c>
      <c r="K3356" s="295" t="s">
        <v>10912</v>
      </c>
      <c r="M3356" s="295" t="s">
        <v>10840</v>
      </c>
      <c r="O3356" s="295" t="s">
        <v>11489</v>
      </c>
    </row>
    <row r="3357" ht="15.75" customHeight="1">
      <c r="B3357" s="295" t="s">
        <v>17532</v>
      </c>
      <c r="C3357" s="295">
        <v>1.26515001E8</v>
      </c>
      <c r="D3357" s="295" t="s">
        <v>1732</v>
      </c>
      <c r="E3357" s="295" t="s">
        <v>17533</v>
      </c>
      <c r="F3357" s="295" t="s">
        <v>7173</v>
      </c>
      <c r="G3357" s="295" t="s">
        <v>32</v>
      </c>
      <c r="I3357" s="295" t="s">
        <v>11004</v>
      </c>
      <c r="J3357" s="295" t="s">
        <v>10919</v>
      </c>
      <c r="K3357" s="295" t="s">
        <v>10921</v>
      </c>
      <c r="M3357" s="295" t="s">
        <v>10840</v>
      </c>
      <c r="O3357" s="295" t="s">
        <v>11226</v>
      </c>
    </row>
    <row r="3358" ht="15.75" customHeight="1">
      <c r="B3358" s="295" t="s">
        <v>17534</v>
      </c>
      <c r="C3358" s="295">
        <v>1.26515001E8</v>
      </c>
      <c r="D3358" s="295" t="s">
        <v>1732</v>
      </c>
      <c r="E3358" s="295" t="s">
        <v>7178</v>
      </c>
      <c r="F3358" s="295" t="s">
        <v>7177</v>
      </c>
      <c r="G3358" s="295" t="s">
        <v>79</v>
      </c>
      <c r="I3358" s="295" t="s">
        <v>10901</v>
      </c>
      <c r="K3358" s="295" t="s">
        <v>10840</v>
      </c>
      <c r="L3358" s="295" t="s">
        <v>10840</v>
      </c>
      <c r="M3358" s="295" t="s">
        <v>10840</v>
      </c>
      <c r="O3358" s="295" t="s">
        <v>10843</v>
      </c>
    </row>
    <row r="3359" ht="15.75" customHeight="1">
      <c r="B3359" s="295" t="s">
        <v>17536</v>
      </c>
      <c r="C3359" s="295">
        <v>1.26515001E8</v>
      </c>
      <c r="D3359" s="295" t="s">
        <v>1732</v>
      </c>
      <c r="E3359" s="295" t="s">
        <v>7178</v>
      </c>
      <c r="F3359" s="295" t="s">
        <v>7177</v>
      </c>
      <c r="G3359" s="295" t="s">
        <v>38</v>
      </c>
      <c r="H3359" s="295" t="s">
        <v>10840</v>
      </c>
      <c r="I3359" s="295" t="s">
        <v>10935</v>
      </c>
      <c r="J3359" s="295" t="s">
        <v>10840</v>
      </c>
      <c r="K3359" s="295" t="s">
        <v>10840</v>
      </c>
      <c r="L3359" s="295" t="s">
        <v>10840</v>
      </c>
      <c r="M3359" s="295" t="s">
        <v>10840</v>
      </c>
      <c r="O3359" s="295" t="s">
        <v>10995</v>
      </c>
    </row>
    <row r="3360" ht="15.75" customHeight="1">
      <c r="B3360" s="295" t="s">
        <v>17537</v>
      </c>
      <c r="C3360" s="295">
        <v>1.26515001E8</v>
      </c>
      <c r="D3360" s="295" t="s">
        <v>1732</v>
      </c>
      <c r="E3360" s="295" t="s">
        <v>17538</v>
      </c>
      <c r="F3360" s="295" t="s">
        <v>7177</v>
      </c>
      <c r="G3360" s="295" t="s">
        <v>32</v>
      </c>
      <c r="H3360" s="295" t="s">
        <v>10840</v>
      </c>
      <c r="I3360" s="295" t="s">
        <v>10917</v>
      </c>
      <c r="J3360" s="295" t="s">
        <v>10840</v>
      </c>
      <c r="K3360" s="295" t="s">
        <v>10912</v>
      </c>
      <c r="L3360" s="295" t="s">
        <v>10840</v>
      </c>
      <c r="M3360" s="295" t="s">
        <v>10840</v>
      </c>
      <c r="O3360" s="295" t="s">
        <v>11180</v>
      </c>
    </row>
    <row r="3361" ht="15.75" customHeight="1">
      <c r="B3361" s="295" t="s">
        <v>17540</v>
      </c>
      <c r="C3361" s="295">
        <v>1.26515001E8</v>
      </c>
      <c r="D3361" s="295" t="s">
        <v>1732</v>
      </c>
      <c r="E3361" s="295" t="s">
        <v>7183</v>
      </c>
      <c r="F3361" s="295" t="s">
        <v>7182</v>
      </c>
      <c r="G3361" s="295" t="s">
        <v>79</v>
      </c>
      <c r="I3361" s="295" t="s">
        <v>10867</v>
      </c>
      <c r="J3361" s="295" t="s">
        <v>10874</v>
      </c>
      <c r="K3361" s="295" t="s">
        <v>10840</v>
      </c>
      <c r="L3361" s="295" t="s">
        <v>10840</v>
      </c>
      <c r="M3361" s="295" t="s">
        <v>10840</v>
      </c>
      <c r="O3361" s="295" t="s">
        <v>11340</v>
      </c>
    </row>
    <row r="3362" ht="15.75" customHeight="1">
      <c r="B3362" s="295" t="s">
        <v>17541</v>
      </c>
      <c r="C3362" s="295">
        <v>1.26515001E8</v>
      </c>
      <c r="D3362" s="295" t="s">
        <v>1732</v>
      </c>
      <c r="E3362" s="295" t="s">
        <v>7183</v>
      </c>
      <c r="F3362" s="295" t="s">
        <v>7182</v>
      </c>
      <c r="G3362" s="295" t="s">
        <v>38</v>
      </c>
      <c r="I3362" s="295" t="s">
        <v>10912</v>
      </c>
      <c r="J3362" s="295" t="s">
        <v>10993</v>
      </c>
      <c r="K3362" s="295" t="s">
        <v>10840</v>
      </c>
      <c r="M3362" s="295" t="s">
        <v>10912</v>
      </c>
      <c r="N3362" s="295" t="s">
        <v>10840</v>
      </c>
      <c r="O3362" s="295" t="s">
        <v>11044</v>
      </c>
    </row>
    <row r="3363" ht="15.75" customHeight="1">
      <c r="B3363" s="295" t="s">
        <v>17543</v>
      </c>
      <c r="C3363" s="295">
        <v>1.26515001E8</v>
      </c>
      <c r="D3363" s="295" t="s">
        <v>1732</v>
      </c>
      <c r="E3363" s="295" t="s">
        <v>17544</v>
      </c>
      <c r="F3363" s="295" t="s">
        <v>7182</v>
      </c>
      <c r="G3363" s="295" t="s">
        <v>32</v>
      </c>
      <c r="I3363" s="295" t="s">
        <v>11378</v>
      </c>
      <c r="J3363" s="295" t="s">
        <v>11317</v>
      </c>
      <c r="K3363" s="295" t="s">
        <v>10840</v>
      </c>
      <c r="L3363" s="295" t="s">
        <v>10840</v>
      </c>
      <c r="M3363" s="295" t="s">
        <v>10952</v>
      </c>
      <c r="N3363" s="295" t="s">
        <v>10840</v>
      </c>
      <c r="O3363" s="295" t="s">
        <v>10896</v>
      </c>
    </row>
    <row r="3364" ht="15.75" customHeight="1">
      <c r="B3364" s="295" t="s">
        <v>17545</v>
      </c>
      <c r="C3364" s="295">
        <v>1.26515001E8</v>
      </c>
      <c r="D3364" s="295" t="s">
        <v>1732</v>
      </c>
      <c r="E3364" s="295" t="s">
        <v>7187</v>
      </c>
      <c r="F3364" s="295" t="s">
        <v>7186</v>
      </c>
      <c r="G3364" s="295" t="s">
        <v>79</v>
      </c>
      <c r="I3364" s="295" t="s">
        <v>10874</v>
      </c>
      <c r="O3364" s="295" t="s">
        <v>10874</v>
      </c>
    </row>
    <row r="3365" ht="15.75" customHeight="1">
      <c r="B3365" s="295" t="s">
        <v>17547</v>
      </c>
      <c r="C3365" s="295">
        <v>1.26515001E8</v>
      </c>
      <c r="D3365" s="295" t="s">
        <v>1732</v>
      </c>
      <c r="E3365" s="295" t="s">
        <v>7187</v>
      </c>
      <c r="F3365" s="295" t="s">
        <v>7186</v>
      </c>
      <c r="G3365" s="295" t="s">
        <v>38</v>
      </c>
      <c r="I3365" s="295" t="s">
        <v>10901</v>
      </c>
      <c r="J3365" s="295" t="s">
        <v>10840</v>
      </c>
      <c r="O3365" s="295" t="s">
        <v>10919</v>
      </c>
    </row>
    <row r="3366" ht="15.75" customHeight="1">
      <c r="B3366" s="295" t="s">
        <v>17548</v>
      </c>
      <c r="C3366" s="295">
        <v>1.26515001E8</v>
      </c>
      <c r="D3366" s="295" t="s">
        <v>1732</v>
      </c>
      <c r="E3366" s="295" t="s">
        <v>17549</v>
      </c>
      <c r="F3366" s="295" t="s">
        <v>7186</v>
      </c>
      <c r="G3366" s="295" t="s">
        <v>32</v>
      </c>
      <c r="I3366" s="295" t="s">
        <v>10850</v>
      </c>
      <c r="J3366" s="295" t="s">
        <v>10840</v>
      </c>
      <c r="O3366" s="295" t="s">
        <v>10988</v>
      </c>
    </row>
    <row r="3367" ht="15.75" customHeight="1">
      <c r="B3367" s="295" t="s">
        <v>17550</v>
      </c>
      <c r="C3367" s="295">
        <v>1.26515001E8</v>
      </c>
      <c r="D3367" s="295" t="s">
        <v>1732</v>
      </c>
      <c r="E3367" s="295" t="s">
        <v>7191</v>
      </c>
      <c r="F3367" s="295" t="s">
        <v>7190</v>
      </c>
      <c r="G3367" s="295" t="s">
        <v>79</v>
      </c>
      <c r="I3367" s="295" t="s">
        <v>10869</v>
      </c>
      <c r="J3367" s="295" t="s">
        <v>10840</v>
      </c>
      <c r="L3367" s="295" t="s">
        <v>10840</v>
      </c>
      <c r="O3367" s="295" t="s">
        <v>10993</v>
      </c>
    </row>
    <row r="3368" ht="15.75" customHeight="1">
      <c r="B3368" s="295" t="s">
        <v>17552</v>
      </c>
      <c r="C3368" s="295">
        <v>1.26515001E8</v>
      </c>
      <c r="D3368" s="295" t="s">
        <v>1732</v>
      </c>
      <c r="E3368" s="295" t="s">
        <v>7191</v>
      </c>
      <c r="F3368" s="295" t="s">
        <v>7190</v>
      </c>
      <c r="G3368" s="295" t="s">
        <v>38</v>
      </c>
      <c r="I3368" s="295" t="s">
        <v>10993</v>
      </c>
      <c r="J3368" s="295" t="s">
        <v>10840</v>
      </c>
      <c r="O3368" s="295" t="s">
        <v>10917</v>
      </c>
    </row>
    <row r="3369" ht="15.75" customHeight="1">
      <c r="B3369" s="295" t="s">
        <v>17553</v>
      </c>
      <c r="C3369" s="295">
        <v>1.26515001E8</v>
      </c>
      <c r="D3369" s="295" t="s">
        <v>1732</v>
      </c>
      <c r="E3369" s="295" t="s">
        <v>17554</v>
      </c>
      <c r="F3369" s="295" t="s">
        <v>7190</v>
      </c>
      <c r="G3369" s="295" t="s">
        <v>32</v>
      </c>
      <c r="I3369" s="295" t="s">
        <v>11019</v>
      </c>
      <c r="J3369" s="295" t="s">
        <v>10840</v>
      </c>
      <c r="L3369" s="295" t="s">
        <v>10840</v>
      </c>
      <c r="O3369" s="295" t="s">
        <v>11340</v>
      </c>
    </row>
    <row r="3370" ht="15.75" customHeight="1">
      <c r="B3370" s="295" t="s">
        <v>17555</v>
      </c>
      <c r="C3370" s="295">
        <v>1.26515001E8</v>
      </c>
      <c r="D3370" s="295" t="s">
        <v>1732</v>
      </c>
      <c r="E3370" s="295" t="s">
        <v>7195</v>
      </c>
      <c r="F3370" s="295" t="s">
        <v>7194</v>
      </c>
      <c r="G3370" s="295" t="s">
        <v>79</v>
      </c>
      <c r="I3370" s="295" t="s">
        <v>11210</v>
      </c>
      <c r="J3370" s="295" t="s">
        <v>10840</v>
      </c>
      <c r="M3370" s="295" t="s">
        <v>10840</v>
      </c>
      <c r="O3370" s="295" t="s">
        <v>11271</v>
      </c>
    </row>
    <row r="3371" ht="15.75" customHeight="1">
      <c r="B3371" s="295" t="s">
        <v>17557</v>
      </c>
      <c r="C3371" s="295">
        <v>1.26515001E8</v>
      </c>
      <c r="D3371" s="295" t="s">
        <v>1732</v>
      </c>
      <c r="E3371" s="295" t="s">
        <v>7195</v>
      </c>
      <c r="F3371" s="295" t="s">
        <v>7194</v>
      </c>
      <c r="G3371" s="295" t="s">
        <v>38</v>
      </c>
      <c r="I3371" s="295" t="s">
        <v>10867</v>
      </c>
      <c r="J3371" s="295" t="s">
        <v>10840</v>
      </c>
      <c r="K3371" s="295" t="s">
        <v>10840</v>
      </c>
      <c r="L3371" s="295" t="s">
        <v>10840</v>
      </c>
      <c r="M3371" s="295" t="s">
        <v>10840</v>
      </c>
      <c r="O3371" s="295" t="s">
        <v>10988</v>
      </c>
    </row>
    <row r="3372" ht="15.75" customHeight="1">
      <c r="B3372" s="295" t="s">
        <v>17558</v>
      </c>
      <c r="C3372" s="295">
        <v>1.26515001E8</v>
      </c>
      <c r="D3372" s="295" t="s">
        <v>1732</v>
      </c>
      <c r="E3372" s="295" t="s">
        <v>17559</v>
      </c>
      <c r="F3372" s="295" t="s">
        <v>7194</v>
      </c>
      <c r="G3372" s="295" t="s">
        <v>32</v>
      </c>
      <c r="I3372" s="295" t="s">
        <v>11180</v>
      </c>
      <c r="J3372" s="295" t="s">
        <v>10840</v>
      </c>
      <c r="K3372" s="295" t="s">
        <v>10840</v>
      </c>
      <c r="L3372" s="295" t="s">
        <v>10840</v>
      </c>
      <c r="M3372" s="295" t="s">
        <v>10840</v>
      </c>
      <c r="O3372" s="295" t="s">
        <v>11143</v>
      </c>
    </row>
    <row r="3373" ht="15.75" customHeight="1">
      <c r="B3373" s="295" t="s">
        <v>17561</v>
      </c>
      <c r="C3373" s="295">
        <v>1.26515001E8</v>
      </c>
      <c r="D3373" s="295" t="s">
        <v>1732</v>
      </c>
      <c r="E3373" s="295" t="s">
        <v>7199</v>
      </c>
      <c r="F3373" s="295" t="s">
        <v>7198</v>
      </c>
      <c r="G3373" s="295" t="s">
        <v>79</v>
      </c>
      <c r="I3373" s="295" t="s">
        <v>10988</v>
      </c>
      <c r="J3373" s="295" t="s">
        <v>10840</v>
      </c>
      <c r="O3373" s="295" t="s">
        <v>11021</v>
      </c>
    </row>
    <row r="3374" ht="15.75" customHeight="1">
      <c r="B3374" s="295" t="s">
        <v>17562</v>
      </c>
      <c r="C3374" s="295">
        <v>1.26515001E8</v>
      </c>
      <c r="D3374" s="295" t="s">
        <v>1732</v>
      </c>
      <c r="E3374" s="295" t="s">
        <v>7199</v>
      </c>
      <c r="F3374" s="295" t="s">
        <v>7198</v>
      </c>
      <c r="G3374" s="295" t="s">
        <v>38</v>
      </c>
      <c r="H3374" s="295" t="s">
        <v>10840</v>
      </c>
      <c r="I3374" s="295" t="s">
        <v>10850</v>
      </c>
      <c r="J3374" s="295" t="s">
        <v>10840</v>
      </c>
      <c r="K3374" s="295" t="s">
        <v>10840</v>
      </c>
      <c r="O3374" s="295" t="s">
        <v>11210</v>
      </c>
    </row>
    <row r="3375" ht="15.75" customHeight="1">
      <c r="B3375" s="295" t="s">
        <v>17563</v>
      </c>
      <c r="C3375" s="295">
        <v>1.26515001E8</v>
      </c>
      <c r="D3375" s="295" t="s">
        <v>1732</v>
      </c>
      <c r="E3375" s="295" t="s">
        <v>17564</v>
      </c>
      <c r="F3375" s="295" t="s">
        <v>7198</v>
      </c>
      <c r="G3375" s="295" t="s">
        <v>32</v>
      </c>
      <c r="H3375" s="295" t="s">
        <v>10840</v>
      </c>
      <c r="I3375" s="295" t="s">
        <v>11454</v>
      </c>
      <c r="J3375" s="295" t="s">
        <v>10840</v>
      </c>
      <c r="K3375" s="295" t="s">
        <v>10840</v>
      </c>
      <c r="O3375" s="295" t="s">
        <v>11143</v>
      </c>
    </row>
    <row r="3376" ht="15.75" customHeight="1">
      <c r="B3376" s="295" t="s">
        <v>17566</v>
      </c>
      <c r="C3376" s="295">
        <v>1.26515001E8</v>
      </c>
      <c r="D3376" s="295" t="s">
        <v>1732</v>
      </c>
      <c r="E3376" s="295" t="s">
        <v>7204</v>
      </c>
      <c r="F3376" s="295" t="s">
        <v>7203</v>
      </c>
      <c r="G3376" s="295" t="s">
        <v>79</v>
      </c>
      <c r="H3376" s="295" t="s">
        <v>10840</v>
      </c>
      <c r="I3376" s="295" t="s">
        <v>10988</v>
      </c>
      <c r="J3376" s="295" t="s">
        <v>10840</v>
      </c>
      <c r="N3376" s="295" t="s">
        <v>10840</v>
      </c>
      <c r="O3376" s="295" t="s">
        <v>11021</v>
      </c>
    </row>
    <row r="3377" ht="15.75" customHeight="1">
      <c r="B3377" s="295" t="s">
        <v>17567</v>
      </c>
      <c r="C3377" s="295">
        <v>1.26515001E8</v>
      </c>
      <c r="D3377" s="295" t="s">
        <v>1732</v>
      </c>
      <c r="E3377" s="295" t="s">
        <v>7204</v>
      </c>
      <c r="F3377" s="295" t="s">
        <v>7203</v>
      </c>
      <c r="G3377" s="295" t="s">
        <v>38</v>
      </c>
      <c r="I3377" s="295" t="s">
        <v>10917</v>
      </c>
      <c r="J3377" s="295" t="s">
        <v>10840</v>
      </c>
      <c r="K3377" s="295" t="s">
        <v>10840</v>
      </c>
      <c r="L3377" s="295" t="s">
        <v>10840</v>
      </c>
      <c r="O3377" s="295" t="s">
        <v>11041</v>
      </c>
    </row>
    <row r="3378" ht="15.75" customHeight="1">
      <c r="B3378" s="295" t="s">
        <v>17569</v>
      </c>
      <c r="C3378" s="295">
        <v>1.26515001E8</v>
      </c>
      <c r="D3378" s="295" t="s">
        <v>1732</v>
      </c>
      <c r="E3378" s="295" t="s">
        <v>17570</v>
      </c>
      <c r="F3378" s="295" t="s">
        <v>7203</v>
      </c>
      <c r="G3378" s="295" t="s">
        <v>32</v>
      </c>
      <c r="H3378" s="295" t="s">
        <v>10840</v>
      </c>
      <c r="I3378" s="295" t="s">
        <v>11301</v>
      </c>
      <c r="J3378" s="295" t="s">
        <v>10840</v>
      </c>
      <c r="K3378" s="295" t="s">
        <v>10840</v>
      </c>
      <c r="L3378" s="295" t="s">
        <v>10840</v>
      </c>
      <c r="N3378" s="295" t="s">
        <v>10840</v>
      </c>
      <c r="O3378" s="295" t="s">
        <v>11197</v>
      </c>
    </row>
    <row r="3379" ht="15.75" customHeight="1">
      <c r="B3379" s="295" t="s">
        <v>17571</v>
      </c>
      <c r="C3379" s="295">
        <v>1.26515001E8</v>
      </c>
      <c r="D3379" s="295" t="s">
        <v>1732</v>
      </c>
      <c r="E3379" s="295" t="s">
        <v>7208</v>
      </c>
      <c r="F3379" s="295" t="s">
        <v>7207</v>
      </c>
      <c r="G3379" s="295" t="s">
        <v>79</v>
      </c>
      <c r="I3379" s="295" t="s">
        <v>10840</v>
      </c>
      <c r="J3379" s="295" t="s">
        <v>10935</v>
      </c>
      <c r="K3379" s="295" t="s">
        <v>10864</v>
      </c>
      <c r="L3379" s="295" t="s">
        <v>10840</v>
      </c>
      <c r="M3379" s="295" t="s">
        <v>10840</v>
      </c>
      <c r="O3379" s="295" t="s">
        <v>11340</v>
      </c>
    </row>
    <row r="3380" ht="15.75" customHeight="1">
      <c r="B3380" s="295" t="s">
        <v>17573</v>
      </c>
      <c r="C3380" s="295">
        <v>1.26515001E8</v>
      </c>
      <c r="D3380" s="295" t="s">
        <v>1732</v>
      </c>
      <c r="E3380" s="295" t="s">
        <v>7208</v>
      </c>
      <c r="F3380" s="295" t="s">
        <v>7207</v>
      </c>
      <c r="G3380" s="295" t="s">
        <v>38</v>
      </c>
      <c r="I3380" s="295" t="s">
        <v>10912</v>
      </c>
      <c r="J3380" s="295" t="s">
        <v>10912</v>
      </c>
      <c r="K3380" s="295" t="s">
        <v>10843</v>
      </c>
      <c r="L3380" s="295" t="s">
        <v>10840</v>
      </c>
      <c r="M3380" s="295" t="s">
        <v>10840</v>
      </c>
      <c r="O3380" s="295" t="s">
        <v>11273</v>
      </c>
    </row>
    <row r="3381" ht="15.75" customHeight="1">
      <c r="B3381" s="295" t="s">
        <v>17574</v>
      </c>
      <c r="C3381" s="295">
        <v>1.26515001E8</v>
      </c>
      <c r="D3381" s="295" t="s">
        <v>1732</v>
      </c>
      <c r="E3381" s="295" t="s">
        <v>17575</v>
      </c>
      <c r="F3381" s="295" t="s">
        <v>7207</v>
      </c>
      <c r="G3381" s="295" t="s">
        <v>32</v>
      </c>
      <c r="I3381" s="295" t="s">
        <v>10862</v>
      </c>
      <c r="J3381" s="295" t="s">
        <v>10850</v>
      </c>
      <c r="K3381" s="295" t="s">
        <v>10873</v>
      </c>
      <c r="L3381" s="295" t="s">
        <v>10840</v>
      </c>
      <c r="M3381" s="295" t="s">
        <v>10862</v>
      </c>
      <c r="O3381" s="295" t="s">
        <v>10893</v>
      </c>
    </row>
    <row r="3382" ht="15.75" customHeight="1">
      <c r="B3382" s="295" t="s">
        <v>17577</v>
      </c>
      <c r="C3382" s="295">
        <v>1.26515001E8</v>
      </c>
      <c r="D3382" s="295" t="s">
        <v>1732</v>
      </c>
      <c r="E3382" s="295" t="s">
        <v>7212</v>
      </c>
      <c r="F3382" s="295" t="s">
        <v>7211</v>
      </c>
      <c r="G3382" s="295" t="s">
        <v>79</v>
      </c>
      <c r="I3382" s="295" t="s">
        <v>10867</v>
      </c>
      <c r="J3382" s="295" t="s">
        <v>10840</v>
      </c>
      <c r="K3382" s="295" t="s">
        <v>10840</v>
      </c>
      <c r="L3382" s="295" t="s">
        <v>10840</v>
      </c>
      <c r="O3382" s="295" t="s">
        <v>10952</v>
      </c>
    </row>
    <row r="3383" ht="15.75" customHeight="1">
      <c r="B3383" s="295" t="s">
        <v>17578</v>
      </c>
      <c r="C3383" s="295">
        <v>1.26515001E8</v>
      </c>
      <c r="D3383" s="295" t="s">
        <v>1732</v>
      </c>
      <c r="E3383" s="295" t="s">
        <v>7212</v>
      </c>
      <c r="F3383" s="295" t="s">
        <v>7211</v>
      </c>
      <c r="G3383" s="295" t="s">
        <v>38</v>
      </c>
      <c r="I3383" s="295" t="s">
        <v>10912</v>
      </c>
      <c r="J3383" s="295" t="s">
        <v>10840</v>
      </c>
      <c r="K3383" s="295" t="s">
        <v>10840</v>
      </c>
      <c r="L3383" s="295" t="s">
        <v>10840</v>
      </c>
      <c r="O3383" s="295" t="s">
        <v>10993</v>
      </c>
    </row>
    <row r="3384" ht="15.75" customHeight="1">
      <c r="B3384" s="295" t="s">
        <v>17580</v>
      </c>
      <c r="C3384" s="295">
        <v>1.26515001E8</v>
      </c>
      <c r="D3384" s="295" t="s">
        <v>1732</v>
      </c>
      <c r="E3384" s="295" t="s">
        <v>17581</v>
      </c>
      <c r="F3384" s="295" t="s">
        <v>7211</v>
      </c>
      <c r="G3384" s="295" t="s">
        <v>32</v>
      </c>
      <c r="I3384" s="295" t="s">
        <v>11378</v>
      </c>
      <c r="J3384" s="295" t="s">
        <v>10840</v>
      </c>
      <c r="K3384" s="295" t="s">
        <v>10840</v>
      </c>
      <c r="L3384" s="295" t="s">
        <v>10840</v>
      </c>
      <c r="O3384" s="295" t="s">
        <v>10955</v>
      </c>
    </row>
    <row r="3385" ht="15.75" customHeight="1">
      <c r="B3385" s="295" t="s">
        <v>17582</v>
      </c>
      <c r="C3385" s="295">
        <v>1.26515001E8</v>
      </c>
      <c r="D3385" s="295" t="s">
        <v>1732</v>
      </c>
      <c r="E3385" s="295" t="s">
        <v>7216</v>
      </c>
      <c r="F3385" s="295" t="s">
        <v>7215</v>
      </c>
      <c r="G3385" s="295" t="s">
        <v>79</v>
      </c>
      <c r="I3385" s="295" t="s">
        <v>10840</v>
      </c>
      <c r="J3385" s="295" t="s">
        <v>11021</v>
      </c>
      <c r="K3385" s="295" t="s">
        <v>10840</v>
      </c>
      <c r="L3385" s="295" t="s">
        <v>10840</v>
      </c>
      <c r="M3385" s="295" t="s">
        <v>10840</v>
      </c>
      <c r="O3385" s="295" t="s">
        <v>11044</v>
      </c>
    </row>
    <row r="3386" ht="15.75" customHeight="1">
      <c r="B3386" s="295" t="s">
        <v>17583</v>
      </c>
      <c r="C3386" s="295">
        <v>1.26515001E8</v>
      </c>
      <c r="D3386" s="295" t="s">
        <v>1732</v>
      </c>
      <c r="E3386" s="295" t="s">
        <v>7216</v>
      </c>
      <c r="F3386" s="295" t="s">
        <v>7215</v>
      </c>
      <c r="G3386" s="295" t="s">
        <v>38</v>
      </c>
      <c r="H3386" s="295" t="s">
        <v>10840</v>
      </c>
      <c r="I3386" s="295" t="s">
        <v>10840</v>
      </c>
      <c r="J3386" s="295" t="s">
        <v>11317</v>
      </c>
      <c r="K3386" s="295" t="s">
        <v>10840</v>
      </c>
      <c r="L3386" s="295" t="s">
        <v>10840</v>
      </c>
      <c r="M3386" s="295" t="s">
        <v>10888</v>
      </c>
      <c r="O3386" s="295" t="s">
        <v>11143</v>
      </c>
    </row>
    <row r="3387" ht="15.75" customHeight="1">
      <c r="B3387" s="295" t="s">
        <v>17585</v>
      </c>
      <c r="C3387" s="295">
        <v>1.26515001E8</v>
      </c>
      <c r="D3387" s="295" t="s">
        <v>1732</v>
      </c>
      <c r="E3387" s="295" t="s">
        <v>17586</v>
      </c>
      <c r="F3387" s="295" t="s">
        <v>7215</v>
      </c>
      <c r="G3387" s="295" t="s">
        <v>32</v>
      </c>
      <c r="H3387" s="295" t="s">
        <v>10840</v>
      </c>
      <c r="I3387" s="295" t="s">
        <v>10840</v>
      </c>
      <c r="J3387" s="295" t="s">
        <v>11024</v>
      </c>
      <c r="K3387" s="295" t="s">
        <v>10840</v>
      </c>
      <c r="L3387" s="295" t="s">
        <v>10840</v>
      </c>
      <c r="M3387" s="295" t="s">
        <v>10917</v>
      </c>
      <c r="O3387" s="295" t="s">
        <v>11123</v>
      </c>
    </row>
    <row r="3388" ht="15.75" customHeight="1">
      <c r="B3388" s="295" t="s">
        <v>17587</v>
      </c>
      <c r="C3388" s="295">
        <v>1.26515001E8</v>
      </c>
      <c r="D3388" s="295" t="s">
        <v>1732</v>
      </c>
      <c r="E3388" s="295" t="s">
        <v>7221</v>
      </c>
      <c r="F3388" s="295" t="s">
        <v>7220</v>
      </c>
      <c r="G3388" s="295" t="s">
        <v>79</v>
      </c>
      <c r="I3388" s="295" t="s">
        <v>10840</v>
      </c>
      <c r="J3388" s="295" t="s">
        <v>10840</v>
      </c>
      <c r="K3388" s="295" t="s">
        <v>10901</v>
      </c>
      <c r="L3388" s="295" t="s">
        <v>10840</v>
      </c>
      <c r="M3388" s="295" t="s">
        <v>11210</v>
      </c>
      <c r="O3388" s="295" t="s">
        <v>11303</v>
      </c>
    </row>
    <row r="3389" ht="15.75" customHeight="1">
      <c r="B3389" s="295" t="s">
        <v>17589</v>
      </c>
      <c r="C3389" s="295">
        <v>1.26515001E8</v>
      </c>
      <c r="D3389" s="295" t="s">
        <v>1732</v>
      </c>
      <c r="E3389" s="295" t="s">
        <v>7221</v>
      </c>
      <c r="F3389" s="295" t="s">
        <v>7220</v>
      </c>
      <c r="G3389" s="295" t="s">
        <v>38</v>
      </c>
      <c r="I3389" s="295" t="s">
        <v>10919</v>
      </c>
      <c r="J3389" s="295" t="s">
        <v>10840</v>
      </c>
      <c r="K3389" s="295" t="s">
        <v>10912</v>
      </c>
      <c r="L3389" s="295" t="s">
        <v>10840</v>
      </c>
      <c r="M3389" s="295" t="s">
        <v>10877</v>
      </c>
      <c r="O3389" s="295" t="s">
        <v>11182</v>
      </c>
    </row>
    <row r="3390" ht="15.75" customHeight="1">
      <c r="B3390" s="295" t="s">
        <v>17590</v>
      </c>
      <c r="C3390" s="295">
        <v>1.26515001E8</v>
      </c>
      <c r="D3390" s="295" t="s">
        <v>1732</v>
      </c>
      <c r="E3390" s="295" t="s">
        <v>17591</v>
      </c>
      <c r="F3390" s="295" t="s">
        <v>7220</v>
      </c>
      <c r="G3390" s="295" t="s">
        <v>32</v>
      </c>
      <c r="I3390" s="295" t="s">
        <v>10843</v>
      </c>
      <c r="J3390" s="295" t="s">
        <v>10840</v>
      </c>
      <c r="K3390" s="295" t="s">
        <v>10944</v>
      </c>
      <c r="L3390" s="295" t="s">
        <v>10840</v>
      </c>
      <c r="M3390" s="295" t="s">
        <v>10970</v>
      </c>
      <c r="O3390" s="295" t="s">
        <v>11383</v>
      </c>
    </row>
    <row r="3391" ht="15.75" customHeight="1">
      <c r="B3391" s="295" t="s">
        <v>17593</v>
      </c>
      <c r="C3391" s="295">
        <v>1.26515001E8</v>
      </c>
      <c r="D3391" s="295" t="s">
        <v>1732</v>
      </c>
      <c r="E3391" s="295" t="s">
        <v>7225</v>
      </c>
      <c r="F3391" s="295" t="s">
        <v>7224</v>
      </c>
      <c r="G3391" s="295" t="s">
        <v>79</v>
      </c>
      <c r="I3391" s="295" t="s">
        <v>10840</v>
      </c>
      <c r="J3391" s="295" t="s">
        <v>10840</v>
      </c>
      <c r="K3391" s="295" t="s">
        <v>10850</v>
      </c>
      <c r="L3391" s="295" t="s">
        <v>10840</v>
      </c>
      <c r="M3391" s="295" t="s">
        <v>10840</v>
      </c>
      <c r="O3391" s="295" t="s">
        <v>10844</v>
      </c>
    </row>
    <row r="3392" ht="15.75" customHeight="1">
      <c r="B3392" s="295" t="s">
        <v>17594</v>
      </c>
      <c r="C3392" s="295">
        <v>1.26515001E8</v>
      </c>
      <c r="D3392" s="295" t="s">
        <v>1732</v>
      </c>
      <c r="E3392" s="295" t="s">
        <v>7225</v>
      </c>
      <c r="F3392" s="295" t="s">
        <v>7224</v>
      </c>
      <c r="G3392" s="295" t="s">
        <v>38</v>
      </c>
      <c r="I3392" s="295" t="s">
        <v>10840</v>
      </c>
      <c r="J3392" s="295" t="s">
        <v>10840</v>
      </c>
      <c r="K3392" s="295" t="s">
        <v>10952</v>
      </c>
      <c r="L3392" s="295" t="s">
        <v>10840</v>
      </c>
      <c r="M3392" s="295" t="s">
        <v>10840</v>
      </c>
      <c r="O3392" s="295" t="s">
        <v>11018</v>
      </c>
    </row>
    <row r="3393" ht="15.75" customHeight="1">
      <c r="B3393" s="295" t="s">
        <v>17595</v>
      </c>
      <c r="C3393" s="295">
        <v>1.26515001E8</v>
      </c>
      <c r="D3393" s="295" t="s">
        <v>1732</v>
      </c>
      <c r="E3393" s="295" t="s">
        <v>17596</v>
      </c>
      <c r="F3393" s="295" t="s">
        <v>7224</v>
      </c>
      <c r="G3393" s="295" t="s">
        <v>32</v>
      </c>
      <c r="I3393" s="295" t="s">
        <v>10840</v>
      </c>
      <c r="J3393" s="295" t="s">
        <v>10912</v>
      </c>
      <c r="K3393" s="295" t="s">
        <v>11180</v>
      </c>
      <c r="L3393" s="295" t="s">
        <v>10840</v>
      </c>
      <c r="M3393" s="295" t="s">
        <v>10840</v>
      </c>
      <c r="O3393" s="295" t="s">
        <v>11679</v>
      </c>
    </row>
    <row r="3394" ht="15.75" customHeight="1">
      <c r="B3394" s="295" t="s">
        <v>17598</v>
      </c>
      <c r="C3394" s="295">
        <v>1.26515001E8</v>
      </c>
      <c r="D3394" s="295" t="s">
        <v>1732</v>
      </c>
      <c r="E3394" s="295" t="s">
        <v>7229</v>
      </c>
      <c r="F3394" s="295" t="s">
        <v>7228</v>
      </c>
      <c r="G3394" s="295" t="s">
        <v>79</v>
      </c>
      <c r="I3394" s="295" t="s">
        <v>10901</v>
      </c>
      <c r="J3394" s="295" t="s">
        <v>10901</v>
      </c>
      <c r="K3394" s="295" t="s">
        <v>10840</v>
      </c>
      <c r="L3394" s="295" t="s">
        <v>10840</v>
      </c>
      <c r="M3394" s="295" t="s">
        <v>10840</v>
      </c>
      <c r="O3394" s="295" t="s">
        <v>11021</v>
      </c>
    </row>
    <row r="3395" ht="15.75" customHeight="1">
      <c r="B3395" s="295" t="s">
        <v>17599</v>
      </c>
      <c r="C3395" s="295">
        <v>1.26515001E8</v>
      </c>
      <c r="D3395" s="295" t="s">
        <v>1732</v>
      </c>
      <c r="E3395" s="295" t="s">
        <v>7229</v>
      </c>
      <c r="F3395" s="295" t="s">
        <v>7228</v>
      </c>
      <c r="G3395" s="295" t="s">
        <v>38</v>
      </c>
      <c r="I3395" s="295" t="s">
        <v>10864</v>
      </c>
      <c r="J3395" s="295" t="s">
        <v>10840</v>
      </c>
      <c r="K3395" s="295" t="s">
        <v>10840</v>
      </c>
      <c r="L3395" s="295" t="s">
        <v>10840</v>
      </c>
      <c r="M3395" s="295" t="s">
        <v>10840</v>
      </c>
      <c r="O3395" s="295" t="s">
        <v>11517</v>
      </c>
    </row>
    <row r="3396" ht="15.75" customHeight="1">
      <c r="B3396" s="295" t="s">
        <v>17601</v>
      </c>
      <c r="C3396" s="295">
        <v>1.26515001E8</v>
      </c>
      <c r="D3396" s="295" t="s">
        <v>1732</v>
      </c>
      <c r="E3396" s="295" t="s">
        <v>17602</v>
      </c>
      <c r="F3396" s="295" t="s">
        <v>7228</v>
      </c>
      <c r="G3396" s="295" t="s">
        <v>32</v>
      </c>
      <c r="I3396" s="295" t="s">
        <v>10988</v>
      </c>
      <c r="J3396" s="295" t="s">
        <v>10869</v>
      </c>
      <c r="K3396" s="295" t="s">
        <v>10840</v>
      </c>
      <c r="L3396" s="295" t="s">
        <v>10840</v>
      </c>
      <c r="M3396" s="295" t="s">
        <v>10840</v>
      </c>
      <c r="O3396" s="295" t="s">
        <v>11182</v>
      </c>
    </row>
    <row r="3397" ht="15.75" customHeight="1">
      <c r="B3397" s="295" t="s">
        <v>17604</v>
      </c>
      <c r="C3397" s="295">
        <v>1.26515001E8</v>
      </c>
      <c r="D3397" s="295" t="s">
        <v>1732</v>
      </c>
      <c r="E3397" s="295" t="s">
        <v>7234</v>
      </c>
      <c r="F3397" s="295" t="s">
        <v>7233</v>
      </c>
      <c r="G3397" s="295" t="s">
        <v>79</v>
      </c>
      <c r="I3397" s="295" t="s">
        <v>10840</v>
      </c>
      <c r="J3397" s="295" t="s">
        <v>10840</v>
      </c>
      <c r="K3397" s="295" t="s">
        <v>10874</v>
      </c>
      <c r="L3397" s="295" t="s">
        <v>10840</v>
      </c>
      <c r="M3397" s="295" t="s">
        <v>10840</v>
      </c>
      <c r="O3397" s="295" t="s">
        <v>11317</v>
      </c>
    </row>
    <row r="3398" ht="15.75" customHeight="1">
      <c r="B3398" s="295" t="s">
        <v>17605</v>
      </c>
      <c r="C3398" s="295">
        <v>1.26515001E8</v>
      </c>
      <c r="D3398" s="295" t="s">
        <v>1732</v>
      </c>
      <c r="E3398" s="295" t="s">
        <v>7234</v>
      </c>
      <c r="F3398" s="295" t="s">
        <v>7233</v>
      </c>
      <c r="G3398" s="295" t="s">
        <v>38</v>
      </c>
      <c r="I3398" s="295" t="s">
        <v>10901</v>
      </c>
      <c r="J3398" s="295" t="s">
        <v>10912</v>
      </c>
      <c r="K3398" s="295" t="s">
        <v>10888</v>
      </c>
      <c r="L3398" s="295" t="s">
        <v>10840</v>
      </c>
      <c r="M3398" s="295" t="s">
        <v>10840</v>
      </c>
      <c r="O3398" s="295" t="s">
        <v>10857</v>
      </c>
    </row>
    <row r="3399" ht="15.75" customHeight="1">
      <c r="B3399" s="295" t="s">
        <v>17607</v>
      </c>
      <c r="C3399" s="295">
        <v>1.26515001E8</v>
      </c>
      <c r="D3399" s="295" t="s">
        <v>1732</v>
      </c>
      <c r="E3399" s="295" t="s">
        <v>17608</v>
      </c>
      <c r="F3399" s="295" t="s">
        <v>7233</v>
      </c>
      <c r="G3399" s="295" t="s">
        <v>32</v>
      </c>
      <c r="I3399" s="295" t="s">
        <v>10935</v>
      </c>
      <c r="J3399" s="295" t="s">
        <v>10952</v>
      </c>
      <c r="K3399" s="295" t="s">
        <v>11021</v>
      </c>
      <c r="L3399" s="295" t="s">
        <v>10840</v>
      </c>
      <c r="M3399" s="295" t="s">
        <v>10864</v>
      </c>
      <c r="O3399" s="295" t="s">
        <v>11184</v>
      </c>
    </row>
    <row r="3400" ht="15.75" customHeight="1">
      <c r="B3400" s="295" t="s">
        <v>17609</v>
      </c>
      <c r="C3400" s="295">
        <v>1.26515001E8</v>
      </c>
      <c r="D3400" s="295" t="s">
        <v>1732</v>
      </c>
      <c r="E3400" s="295" t="s">
        <v>7238</v>
      </c>
      <c r="F3400" s="295" t="s">
        <v>7237</v>
      </c>
      <c r="G3400" s="295" t="s">
        <v>79</v>
      </c>
      <c r="I3400" s="295" t="s">
        <v>10901</v>
      </c>
      <c r="J3400" s="295" t="s">
        <v>11143</v>
      </c>
      <c r="K3400" s="295" t="s">
        <v>10840</v>
      </c>
      <c r="L3400" s="295" t="s">
        <v>10840</v>
      </c>
      <c r="M3400" s="295" t="s">
        <v>10874</v>
      </c>
      <c r="O3400" s="295" t="s">
        <v>11029</v>
      </c>
    </row>
    <row r="3401" ht="15.75" customHeight="1">
      <c r="B3401" s="295" t="s">
        <v>17611</v>
      </c>
      <c r="C3401" s="295">
        <v>1.26515001E8</v>
      </c>
      <c r="D3401" s="295" t="s">
        <v>1732</v>
      </c>
      <c r="E3401" s="295" t="s">
        <v>7238</v>
      </c>
      <c r="F3401" s="295" t="s">
        <v>7237</v>
      </c>
      <c r="G3401" s="295" t="s">
        <v>38</v>
      </c>
      <c r="I3401" s="295" t="s">
        <v>10840</v>
      </c>
      <c r="J3401" s="295" t="s">
        <v>11424</v>
      </c>
      <c r="K3401" s="295" t="s">
        <v>10840</v>
      </c>
      <c r="M3401" s="295" t="s">
        <v>11378</v>
      </c>
      <c r="O3401" s="295" t="s">
        <v>11112</v>
      </c>
    </row>
    <row r="3402" ht="15.75" customHeight="1">
      <c r="B3402" s="295" t="s">
        <v>17612</v>
      </c>
      <c r="C3402" s="295">
        <v>1.26515001E8</v>
      </c>
      <c r="D3402" s="295" t="s">
        <v>1732</v>
      </c>
      <c r="E3402" s="295" t="s">
        <v>17613</v>
      </c>
      <c r="F3402" s="295" t="s">
        <v>7237</v>
      </c>
      <c r="G3402" s="295" t="s">
        <v>32</v>
      </c>
      <c r="I3402" s="295" t="s">
        <v>10869</v>
      </c>
      <c r="J3402" s="295" t="s">
        <v>10849</v>
      </c>
      <c r="K3402" s="295" t="s">
        <v>10867</v>
      </c>
      <c r="L3402" s="295" t="s">
        <v>10840</v>
      </c>
      <c r="M3402" s="295" t="s">
        <v>11340</v>
      </c>
      <c r="O3402" s="295" t="s">
        <v>10889</v>
      </c>
    </row>
    <row r="3403" ht="15.75" customHeight="1">
      <c r="B3403" s="295" t="s">
        <v>17614</v>
      </c>
      <c r="C3403" s="295">
        <v>1.26515001E8</v>
      </c>
      <c r="D3403" s="295" t="s">
        <v>1732</v>
      </c>
      <c r="E3403" s="295" t="s">
        <v>7242</v>
      </c>
      <c r="F3403" s="295" t="s">
        <v>7241</v>
      </c>
      <c r="G3403" s="295" t="s">
        <v>79</v>
      </c>
      <c r="I3403" s="295" t="s">
        <v>10919</v>
      </c>
      <c r="J3403" s="295" t="s">
        <v>10840</v>
      </c>
      <c r="K3403" s="295" t="s">
        <v>10840</v>
      </c>
      <c r="O3403" s="295" t="s">
        <v>10993</v>
      </c>
    </row>
    <row r="3404" ht="15.75" customHeight="1">
      <c r="B3404" s="295" t="s">
        <v>17616</v>
      </c>
      <c r="C3404" s="295">
        <v>1.26515001E8</v>
      </c>
      <c r="D3404" s="295" t="s">
        <v>1732</v>
      </c>
      <c r="E3404" s="295" t="s">
        <v>7242</v>
      </c>
      <c r="F3404" s="295" t="s">
        <v>7241</v>
      </c>
      <c r="G3404" s="295" t="s">
        <v>38</v>
      </c>
      <c r="I3404" s="295" t="s">
        <v>10867</v>
      </c>
      <c r="J3404" s="295" t="s">
        <v>10840</v>
      </c>
      <c r="K3404" s="295" t="s">
        <v>10840</v>
      </c>
      <c r="L3404" s="295" t="s">
        <v>10840</v>
      </c>
      <c r="M3404" s="295" t="s">
        <v>10840</v>
      </c>
      <c r="O3404" s="295" t="s">
        <v>11378</v>
      </c>
    </row>
    <row r="3405" ht="15.75" customHeight="1">
      <c r="B3405" s="295" t="s">
        <v>17617</v>
      </c>
      <c r="C3405" s="295">
        <v>1.26515001E8</v>
      </c>
      <c r="D3405" s="295" t="s">
        <v>1732</v>
      </c>
      <c r="E3405" s="295" t="s">
        <v>17618</v>
      </c>
      <c r="F3405" s="295" t="s">
        <v>7241</v>
      </c>
      <c r="G3405" s="295" t="s">
        <v>32</v>
      </c>
      <c r="I3405" s="295" t="s">
        <v>11021</v>
      </c>
      <c r="J3405" s="295" t="s">
        <v>10843</v>
      </c>
      <c r="K3405" s="295" t="s">
        <v>10840</v>
      </c>
      <c r="L3405" s="295" t="s">
        <v>10840</v>
      </c>
      <c r="M3405" s="295" t="s">
        <v>10840</v>
      </c>
      <c r="O3405" s="295" t="s">
        <v>11454</v>
      </c>
    </row>
    <row r="3406" ht="15.75" customHeight="1">
      <c r="B3406" s="295" t="s">
        <v>17620</v>
      </c>
      <c r="C3406" s="295">
        <v>1.26515001E8</v>
      </c>
      <c r="D3406" s="295" t="s">
        <v>1732</v>
      </c>
      <c r="E3406" s="295" t="s">
        <v>7246</v>
      </c>
      <c r="F3406" s="295" t="s">
        <v>7245</v>
      </c>
      <c r="G3406" s="295" t="s">
        <v>79</v>
      </c>
      <c r="I3406" s="295" t="s">
        <v>10840</v>
      </c>
      <c r="J3406" s="295" t="s">
        <v>10944</v>
      </c>
      <c r="K3406" s="295" t="s">
        <v>10840</v>
      </c>
      <c r="L3406" s="295" t="s">
        <v>10840</v>
      </c>
      <c r="M3406" s="295" t="s">
        <v>10874</v>
      </c>
      <c r="O3406" s="295" t="s">
        <v>11489</v>
      </c>
    </row>
    <row r="3407" ht="15.75" customHeight="1">
      <c r="B3407" s="295" t="s">
        <v>17621</v>
      </c>
      <c r="C3407" s="295">
        <v>1.26515001E8</v>
      </c>
      <c r="D3407" s="295" t="s">
        <v>1732</v>
      </c>
      <c r="E3407" s="295" t="s">
        <v>7246</v>
      </c>
      <c r="F3407" s="295" t="s">
        <v>7245</v>
      </c>
      <c r="G3407" s="295" t="s">
        <v>38</v>
      </c>
      <c r="I3407" s="295" t="s">
        <v>10840</v>
      </c>
      <c r="J3407" s="295" t="s">
        <v>10952</v>
      </c>
      <c r="K3407" s="295" t="s">
        <v>10840</v>
      </c>
      <c r="L3407" s="295" t="s">
        <v>10840</v>
      </c>
      <c r="M3407" s="295" t="s">
        <v>10921</v>
      </c>
      <c r="O3407" s="295" t="s">
        <v>11454</v>
      </c>
    </row>
    <row r="3408" ht="15.75" customHeight="1">
      <c r="B3408" s="295" t="s">
        <v>17622</v>
      </c>
      <c r="C3408" s="295">
        <v>1.26515001E8</v>
      </c>
      <c r="D3408" s="295" t="s">
        <v>1732</v>
      </c>
      <c r="E3408" s="295" t="s">
        <v>17623</v>
      </c>
      <c r="F3408" s="295" t="s">
        <v>7245</v>
      </c>
      <c r="G3408" s="295" t="s">
        <v>32</v>
      </c>
      <c r="I3408" s="295" t="s">
        <v>10840</v>
      </c>
      <c r="J3408" s="295" t="s">
        <v>10844</v>
      </c>
      <c r="K3408" s="295" t="s">
        <v>10840</v>
      </c>
      <c r="L3408" s="295" t="s">
        <v>10840</v>
      </c>
      <c r="M3408" s="295" t="s">
        <v>11402</v>
      </c>
      <c r="O3408" s="295" t="s">
        <v>11103</v>
      </c>
    </row>
    <row r="3409" ht="15.75" customHeight="1">
      <c r="B3409" s="295" t="s">
        <v>17625</v>
      </c>
      <c r="C3409" s="295">
        <v>1.26515001E8</v>
      </c>
      <c r="D3409" s="295" t="s">
        <v>1732</v>
      </c>
      <c r="E3409" s="295" t="s">
        <v>7250</v>
      </c>
      <c r="F3409" s="295" t="s">
        <v>7249</v>
      </c>
      <c r="G3409" s="295" t="s">
        <v>79</v>
      </c>
      <c r="I3409" s="295" t="s">
        <v>11210</v>
      </c>
      <c r="J3409" s="295" t="s">
        <v>10840</v>
      </c>
      <c r="O3409" s="295" t="s">
        <v>11271</v>
      </c>
    </row>
    <row r="3410" ht="15.75" customHeight="1">
      <c r="B3410" s="295" t="s">
        <v>17626</v>
      </c>
      <c r="C3410" s="295">
        <v>1.26515001E8</v>
      </c>
      <c r="D3410" s="295" t="s">
        <v>1732</v>
      </c>
      <c r="E3410" s="295" t="s">
        <v>7250</v>
      </c>
      <c r="F3410" s="295" t="s">
        <v>7249</v>
      </c>
      <c r="G3410" s="295" t="s">
        <v>38</v>
      </c>
      <c r="I3410" s="295" t="s">
        <v>11378</v>
      </c>
      <c r="J3410" s="295" t="s">
        <v>10840</v>
      </c>
      <c r="K3410" s="295" t="s">
        <v>10840</v>
      </c>
      <c r="O3410" s="295" t="s">
        <v>11317</v>
      </c>
    </row>
    <row r="3411" ht="15.75" customHeight="1">
      <c r="B3411" s="295" t="s">
        <v>17627</v>
      </c>
      <c r="C3411" s="295">
        <v>1.26515001E8</v>
      </c>
      <c r="D3411" s="295" t="s">
        <v>1732</v>
      </c>
      <c r="E3411" s="295" t="s">
        <v>17628</v>
      </c>
      <c r="F3411" s="295" t="s">
        <v>7249</v>
      </c>
      <c r="G3411" s="295" t="s">
        <v>32</v>
      </c>
      <c r="I3411" s="295" t="s">
        <v>10851</v>
      </c>
      <c r="J3411" s="295" t="s">
        <v>10840</v>
      </c>
      <c r="K3411" s="295" t="s">
        <v>10840</v>
      </c>
      <c r="O3411" s="295" t="s">
        <v>11144</v>
      </c>
    </row>
    <row r="3412" ht="15.75" customHeight="1">
      <c r="B3412" s="295" t="s">
        <v>17629</v>
      </c>
      <c r="C3412" s="295">
        <v>1.26515001E8</v>
      </c>
      <c r="D3412" s="295" t="s">
        <v>1732</v>
      </c>
      <c r="E3412" s="295" t="s">
        <v>7255</v>
      </c>
      <c r="F3412" s="295" t="s">
        <v>7254</v>
      </c>
      <c r="G3412" s="295" t="s">
        <v>79</v>
      </c>
      <c r="I3412" s="295" t="s">
        <v>11378</v>
      </c>
      <c r="J3412" s="295" t="s">
        <v>10840</v>
      </c>
      <c r="M3412" s="295" t="s">
        <v>10840</v>
      </c>
      <c r="O3412" s="295" t="s">
        <v>11041</v>
      </c>
    </row>
    <row r="3413" ht="15.75" customHeight="1">
      <c r="B3413" s="295" t="s">
        <v>17630</v>
      </c>
      <c r="C3413" s="295">
        <v>1.26515001E8</v>
      </c>
      <c r="D3413" s="295" t="s">
        <v>1732</v>
      </c>
      <c r="E3413" s="295" t="s">
        <v>7255</v>
      </c>
      <c r="F3413" s="295" t="s">
        <v>7254</v>
      </c>
      <c r="G3413" s="295" t="s">
        <v>38</v>
      </c>
      <c r="I3413" s="295" t="s">
        <v>11021</v>
      </c>
      <c r="J3413" s="295" t="s">
        <v>10840</v>
      </c>
      <c r="L3413" s="295" t="s">
        <v>10840</v>
      </c>
      <c r="O3413" s="295" t="s">
        <v>11041</v>
      </c>
    </row>
    <row r="3414" ht="15.75" customHeight="1">
      <c r="B3414" s="295" t="s">
        <v>17631</v>
      </c>
      <c r="C3414" s="295">
        <v>1.26515001E8</v>
      </c>
      <c r="D3414" s="295" t="s">
        <v>1732</v>
      </c>
      <c r="E3414" s="295" t="s">
        <v>17633</v>
      </c>
      <c r="F3414" s="295" t="s">
        <v>7254</v>
      </c>
      <c r="G3414" s="295" t="s">
        <v>32</v>
      </c>
      <c r="I3414" s="295" t="s">
        <v>11072</v>
      </c>
      <c r="J3414" s="295" t="s">
        <v>10840</v>
      </c>
      <c r="L3414" s="295" t="s">
        <v>10840</v>
      </c>
      <c r="M3414" s="295" t="s">
        <v>10840</v>
      </c>
      <c r="O3414" s="295" t="s">
        <v>10970</v>
      </c>
    </row>
    <row r="3415" ht="15.75" customHeight="1">
      <c r="B3415" s="295" t="s">
        <v>17634</v>
      </c>
      <c r="C3415" s="295">
        <v>1.26515001E8</v>
      </c>
      <c r="D3415" s="295" t="s">
        <v>1732</v>
      </c>
      <c r="E3415" s="295" t="s">
        <v>7259</v>
      </c>
      <c r="F3415" s="295" t="s">
        <v>7258</v>
      </c>
      <c r="G3415" s="295" t="s">
        <v>79</v>
      </c>
      <c r="I3415" s="295" t="s">
        <v>11055</v>
      </c>
      <c r="J3415" s="295" t="s">
        <v>10840</v>
      </c>
      <c r="K3415" s="295" t="s">
        <v>10840</v>
      </c>
      <c r="L3415" s="295" t="s">
        <v>10840</v>
      </c>
      <c r="M3415" s="295" t="s">
        <v>10840</v>
      </c>
      <c r="O3415" s="295" t="s">
        <v>10844</v>
      </c>
    </row>
    <row r="3416" ht="15.75" customHeight="1">
      <c r="B3416" s="295" t="s">
        <v>17635</v>
      </c>
      <c r="C3416" s="295">
        <v>1.26515001E8</v>
      </c>
      <c r="D3416" s="295" t="s">
        <v>1732</v>
      </c>
      <c r="E3416" s="295" t="s">
        <v>7259</v>
      </c>
      <c r="F3416" s="295" t="s">
        <v>7258</v>
      </c>
      <c r="G3416" s="295" t="s">
        <v>38</v>
      </c>
      <c r="I3416" s="295" t="s">
        <v>10955</v>
      </c>
      <c r="J3416" s="295" t="s">
        <v>10840</v>
      </c>
      <c r="M3416" s="295" t="s">
        <v>10840</v>
      </c>
      <c r="O3416" s="295" t="s">
        <v>11489</v>
      </c>
    </row>
    <row r="3417" ht="15.75" customHeight="1">
      <c r="B3417" s="295" t="s">
        <v>17636</v>
      </c>
      <c r="C3417" s="295">
        <v>1.26515001E8</v>
      </c>
      <c r="D3417" s="295" t="s">
        <v>1732</v>
      </c>
      <c r="E3417" s="295" t="s">
        <v>17637</v>
      </c>
      <c r="F3417" s="295" t="s">
        <v>7258</v>
      </c>
      <c r="G3417" s="295" t="s">
        <v>32</v>
      </c>
      <c r="I3417" s="295" t="s">
        <v>11486</v>
      </c>
      <c r="J3417" s="295" t="s">
        <v>10840</v>
      </c>
      <c r="K3417" s="295" t="s">
        <v>10840</v>
      </c>
      <c r="L3417" s="295" t="s">
        <v>10840</v>
      </c>
      <c r="M3417" s="295" t="s">
        <v>10840</v>
      </c>
      <c r="O3417" s="295" t="s">
        <v>11120</v>
      </c>
    </row>
    <row r="3418" ht="15.75" customHeight="1">
      <c r="B3418" s="295" t="s">
        <v>17639</v>
      </c>
      <c r="C3418" s="295">
        <v>1.26515001E8</v>
      </c>
      <c r="D3418" s="295" t="s">
        <v>1732</v>
      </c>
      <c r="E3418" s="295" t="s">
        <v>7263</v>
      </c>
      <c r="F3418" s="295" t="s">
        <v>7262</v>
      </c>
      <c r="G3418" s="295" t="s">
        <v>79</v>
      </c>
      <c r="I3418" s="295" t="s">
        <v>11271</v>
      </c>
      <c r="J3418" s="295" t="s">
        <v>10840</v>
      </c>
      <c r="M3418" s="295" t="s">
        <v>10840</v>
      </c>
      <c r="O3418" s="295" t="s">
        <v>11517</v>
      </c>
    </row>
    <row r="3419" ht="15.75" customHeight="1">
      <c r="B3419" s="295" t="s">
        <v>17640</v>
      </c>
      <c r="C3419" s="295">
        <v>1.26515001E8</v>
      </c>
      <c r="D3419" s="295" t="s">
        <v>1732</v>
      </c>
      <c r="E3419" s="295" t="s">
        <v>7263</v>
      </c>
      <c r="F3419" s="295" t="s">
        <v>7262</v>
      </c>
      <c r="G3419" s="295" t="s">
        <v>38</v>
      </c>
      <c r="H3419" s="295" t="s">
        <v>10840</v>
      </c>
      <c r="I3419" s="295" t="s">
        <v>10862</v>
      </c>
      <c r="L3419" s="295" t="s">
        <v>10840</v>
      </c>
      <c r="O3419" s="295" t="s">
        <v>10952</v>
      </c>
    </row>
    <row r="3420" ht="15.75" customHeight="1">
      <c r="B3420" s="295" t="s">
        <v>17642</v>
      </c>
      <c r="C3420" s="295">
        <v>1.26515001E8</v>
      </c>
      <c r="D3420" s="295" t="s">
        <v>1732</v>
      </c>
      <c r="E3420" s="295" t="s">
        <v>17643</v>
      </c>
      <c r="F3420" s="295" t="s">
        <v>7262</v>
      </c>
      <c r="G3420" s="295" t="s">
        <v>32</v>
      </c>
      <c r="H3420" s="295" t="s">
        <v>10840</v>
      </c>
      <c r="I3420" s="295" t="s">
        <v>10927</v>
      </c>
      <c r="J3420" s="295" t="s">
        <v>10840</v>
      </c>
      <c r="L3420" s="295" t="s">
        <v>10840</v>
      </c>
      <c r="M3420" s="295" t="s">
        <v>10840</v>
      </c>
      <c r="O3420" s="295" t="s">
        <v>11273</v>
      </c>
    </row>
    <row r="3421" ht="15.75" customHeight="1">
      <c r="B3421" s="295" t="s">
        <v>17644</v>
      </c>
      <c r="C3421" s="295">
        <v>1.26515001E8</v>
      </c>
      <c r="D3421" s="295" t="s">
        <v>1732</v>
      </c>
      <c r="E3421" s="295" t="s">
        <v>7267</v>
      </c>
      <c r="F3421" s="295" t="s">
        <v>7266</v>
      </c>
      <c r="G3421" s="295" t="s">
        <v>79</v>
      </c>
      <c r="I3421" s="295" t="s">
        <v>11450</v>
      </c>
      <c r="J3421" s="295" t="s">
        <v>10840</v>
      </c>
      <c r="L3421" s="295" t="s">
        <v>10840</v>
      </c>
      <c r="O3421" s="295" t="s">
        <v>10844</v>
      </c>
    </row>
    <row r="3422" ht="15.75" customHeight="1">
      <c r="B3422" s="295" t="s">
        <v>17645</v>
      </c>
      <c r="C3422" s="295">
        <v>1.26515001E8</v>
      </c>
      <c r="D3422" s="295" t="s">
        <v>1732</v>
      </c>
      <c r="E3422" s="295" t="s">
        <v>7267</v>
      </c>
      <c r="F3422" s="295" t="s">
        <v>7266</v>
      </c>
      <c r="G3422" s="295" t="s">
        <v>38</v>
      </c>
      <c r="I3422" s="295" t="s">
        <v>10877</v>
      </c>
      <c r="J3422" s="295" t="s">
        <v>10840</v>
      </c>
      <c r="K3422" s="295" t="s">
        <v>10840</v>
      </c>
      <c r="M3422" s="295" t="s">
        <v>10840</v>
      </c>
      <c r="O3422" s="295" t="s">
        <v>10857</v>
      </c>
    </row>
    <row r="3423" ht="15.75" customHeight="1">
      <c r="B3423" s="295" t="s">
        <v>17647</v>
      </c>
      <c r="C3423" s="295">
        <v>1.26515001E8</v>
      </c>
      <c r="D3423" s="295" t="s">
        <v>1732</v>
      </c>
      <c r="E3423" s="295" t="s">
        <v>17648</v>
      </c>
      <c r="F3423" s="295" t="s">
        <v>7266</v>
      </c>
      <c r="G3423" s="295" t="s">
        <v>32</v>
      </c>
      <c r="I3423" s="295" t="s">
        <v>10974</v>
      </c>
      <c r="J3423" s="295" t="s">
        <v>10840</v>
      </c>
      <c r="K3423" s="295" t="s">
        <v>10840</v>
      </c>
      <c r="L3423" s="295" t="s">
        <v>10840</v>
      </c>
      <c r="M3423" s="295" t="s">
        <v>10840</v>
      </c>
      <c r="O3423" s="295" t="s">
        <v>10895</v>
      </c>
    </row>
    <row r="3424" ht="15.75" customHeight="1">
      <c r="B3424" s="295" t="s">
        <v>17649</v>
      </c>
      <c r="C3424" s="295">
        <v>1.26515001E8</v>
      </c>
      <c r="D3424" s="295" t="s">
        <v>1732</v>
      </c>
      <c r="E3424" s="295" t="s">
        <v>7271</v>
      </c>
      <c r="F3424" s="295" t="s">
        <v>7270</v>
      </c>
      <c r="G3424" s="295" t="s">
        <v>79</v>
      </c>
      <c r="I3424" s="295" t="s">
        <v>10840</v>
      </c>
      <c r="J3424" s="295" t="s">
        <v>10862</v>
      </c>
      <c r="K3424" s="295" t="s">
        <v>10840</v>
      </c>
      <c r="L3424" s="295" t="s">
        <v>10840</v>
      </c>
      <c r="M3424" s="295" t="s">
        <v>10840</v>
      </c>
      <c r="O3424" s="295" t="s">
        <v>10877</v>
      </c>
    </row>
    <row r="3425" ht="15.75" customHeight="1">
      <c r="B3425" s="295" t="s">
        <v>17650</v>
      </c>
      <c r="C3425" s="295">
        <v>1.26515001E8</v>
      </c>
      <c r="D3425" s="295" t="s">
        <v>1732</v>
      </c>
      <c r="E3425" s="295" t="s">
        <v>7271</v>
      </c>
      <c r="F3425" s="295" t="s">
        <v>7270</v>
      </c>
      <c r="G3425" s="295" t="s">
        <v>38</v>
      </c>
      <c r="I3425" s="295" t="s">
        <v>10840</v>
      </c>
      <c r="J3425" s="295" t="s">
        <v>11271</v>
      </c>
      <c r="K3425" s="295" t="s">
        <v>10840</v>
      </c>
      <c r="L3425" s="295" t="s">
        <v>10840</v>
      </c>
      <c r="M3425" s="295" t="s">
        <v>10840</v>
      </c>
      <c r="O3425" s="295" t="s">
        <v>11004</v>
      </c>
    </row>
    <row r="3426" ht="15.75" customHeight="1">
      <c r="B3426" s="295" t="s">
        <v>17651</v>
      </c>
      <c r="C3426" s="295">
        <v>1.26515001E8</v>
      </c>
      <c r="D3426" s="295" t="s">
        <v>1732</v>
      </c>
      <c r="E3426" s="295" t="s">
        <v>17652</v>
      </c>
      <c r="F3426" s="295" t="s">
        <v>7270</v>
      </c>
      <c r="G3426" s="295" t="s">
        <v>32</v>
      </c>
      <c r="I3426" s="295" t="s">
        <v>10864</v>
      </c>
      <c r="J3426" s="295" t="s">
        <v>10927</v>
      </c>
      <c r="K3426" s="295" t="s">
        <v>10912</v>
      </c>
      <c r="L3426" s="295" t="s">
        <v>10840</v>
      </c>
      <c r="M3426" s="295" t="s">
        <v>10840</v>
      </c>
      <c r="O3426" s="295" t="s">
        <v>10892</v>
      </c>
    </row>
    <row r="3427" ht="15.75" customHeight="1">
      <c r="B3427" s="295" t="s">
        <v>17654</v>
      </c>
      <c r="C3427" s="295">
        <v>1.26515001E8</v>
      </c>
      <c r="D3427" s="295" t="s">
        <v>1732</v>
      </c>
      <c r="E3427" s="295" t="s">
        <v>7276</v>
      </c>
      <c r="F3427" s="295" t="s">
        <v>7275</v>
      </c>
      <c r="G3427" s="295" t="s">
        <v>79</v>
      </c>
      <c r="I3427" s="295" t="s">
        <v>10864</v>
      </c>
      <c r="J3427" s="295" t="s">
        <v>10840</v>
      </c>
      <c r="K3427" s="295" t="s">
        <v>10840</v>
      </c>
      <c r="M3427" s="295" t="s">
        <v>10840</v>
      </c>
      <c r="O3427" s="295" t="s">
        <v>10843</v>
      </c>
    </row>
    <row r="3428" ht="15.75" customHeight="1">
      <c r="B3428" s="295" t="s">
        <v>17655</v>
      </c>
      <c r="C3428" s="295">
        <v>1.26515001E8</v>
      </c>
      <c r="D3428" s="295" t="s">
        <v>1732</v>
      </c>
      <c r="E3428" s="295" t="s">
        <v>7276</v>
      </c>
      <c r="F3428" s="295" t="s">
        <v>7275</v>
      </c>
      <c r="G3428" s="295" t="s">
        <v>38</v>
      </c>
      <c r="I3428" s="295" t="s">
        <v>10944</v>
      </c>
      <c r="J3428" s="295" t="s">
        <v>10840</v>
      </c>
      <c r="K3428" s="295" t="s">
        <v>10840</v>
      </c>
      <c r="M3428" s="295" t="s">
        <v>10840</v>
      </c>
      <c r="O3428" s="295" t="s">
        <v>11378</v>
      </c>
    </row>
    <row r="3429" ht="15.75" customHeight="1">
      <c r="B3429" s="295" t="s">
        <v>17656</v>
      </c>
      <c r="C3429" s="295">
        <v>1.26515001E8</v>
      </c>
      <c r="D3429" s="295" t="s">
        <v>1732</v>
      </c>
      <c r="E3429" s="295" t="s">
        <v>17657</v>
      </c>
      <c r="F3429" s="295" t="s">
        <v>7275</v>
      </c>
      <c r="G3429" s="295" t="s">
        <v>32</v>
      </c>
      <c r="I3429" s="295" t="s">
        <v>11018</v>
      </c>
      <c r="J3429" s="295" t="s">
        <v>10840</v>
      </c>
      <c r="K3429" s="295" t="s">
        <v>10840</v>
      </c>
      <c r="M3429" s="295" t="s">
        <v>10840</v>
      </c>
      <c r="O3429" s="295" t="s">
        <v>11044</v>
      </c>
    </row>
    <row r="3430" ht="15.75" customHeight="1">
      <c r="B3430" s="295" t="s">
        <v>17658</v>
      </c>
      <c r="C3430" s="295">
        <v>1.26515001E8</v>
      </c>
      <c r="D3430" s="295" t="s">
        <v>1732</v>
      </c>
      <c r="E3430" s="295" t="s">
        <v>7280</v>
      </c>
      <c r="F3430" s="295" t="s">
        <v>7279</v>
      </c>
      <c r="G3430" s="295" t="s">
        <v>79</v>
      </c>
      <c r="I3430" s="295" t="s">
        <v>10840</v>
      </c>
      <c r="J3430" s="295" t="s">
        <v>11021</v>
      </c>
      <c r="K3430" s="295" t="s">
        <v>10840</v>
      </c>
      <c r="L3430" s="295" t="s">
        <v>10840</v>
      </c>
      <c r="O3430" s="295" t="s">
        <v>11055</v>
      </c>
    </row>
    <row r="3431" ht="15.75" customHeight="1">
      <c r="B3431" s="295" t="s">
        <v>17660</v>
      </c>
      <c r="C3431" s="295">
        <v>1.26515001E8</v>
      </c>
      <c r="D3431" s="295" t="s">
        <v>1732</v>
      </c>
      <c r="E3431" s="295" t="s">
        <v>7280</v>
      </c>
      <c r="F3431" s="295" t="s">
        <v>7279</v>
      </c>
      <c r="G3431" s="295" t="s">
        <v>38</v>
      </c>
      <c r="I3431" s="295" t="s">
        <v>10874</v>
      </c>
      <c r="J3431" s="295" t="s">
        <v>11271</v>
      </c>
      <c r="K3431" s="295" t="s">
        <v>10840</v>
      </c>
      <c r="L3431" s="295" t="s">
        <v>10840</v>
      </c>
      <c r="O3431" s="295" t="s">
        <v>11044</v>
      </c>
    </row>
    <row r="3432" ht="15.75" customHeight="1">
      <c r="B3432" s="295" t="s">
        <v>17661</v>
      </c>
      <c r="C3432" s="295">
        <v>1.26515001E8</v>
      </c>
      <c r="D3432" s="295" t="s">
        <v>1732</v>
      </c>
      <c r="E3432" s="295" t="s">
        <v>17662</v>
      </c>
      <c r="F3432" s="295" t="s">
        <v>7279</v>
      </c>
      <c r="G3432" s="295" t="s">
        <v>32</v>
      </c>
      <c r="I3432" s="295" t="s">
        <v>10993</v>
      </c>
      <c r="J3432" s="295" t="s">
        <v>11074</v>
      </c>
      <c r="K3432" s="295" t="s">
        <v>10840</v>
      </c>
      <c r="L3432" s="295" t="s">
        <v>10840</v>
      </c>
      <c r="O3432" s="295" t="s">
        <v>11032</v>
      </c>
    </row>
    <row r="3433" ht="15.75" customHeight="1">
      <c r="B3433" s="295" t="s">
        <v>17663</v>
      </c>
      <c r="C3433" s="295">
        <v>1.26515001E8</v>
      </c>
      <c r="D3433" s="295" t="s">
        <v>1732</v>
      </c>
      <c r="E3433" s="295" t="s">
        <v>7284</v>
      </c>
      <c r="F3433" s="295" t="s">
        <v>7283</v>
      </c>
      <c r="G3433" s="295" t="s">
        <v>79</v>
      </c>
      <c r="I3433" s="295" t="s">
        <v>10874</v>
      </c>
      <c r="J3433" s="295" t="s">
        <v>10901</v>
      </c>
      <c r="L3433" s="295" t="s">
        <v>10840</v>
      </c>
      <c r="M3433" s="295" t="s">
        <v>10840</v>
      </c>
      <c r="O3433" s="295" t="s">
        <v>10995</v>
      </c>
    </row>
    <row r="3434" ht="15.75" customHeight="1">
      <c r="B3434" s="295" t="s">
        <v>17664</v>
      </c>
      <c r="C3434" s="295">
        <v>1.26515001E8</v>
      </c>
      <c r="D3434" s="295" t="s">
        <v>1732</v>
      </c>
      <c r="E3434" s="295" t="s">
        <v>7284</v>
      </c>
      <c r="F3434" s="295" t="s">
        <v>7283</v>
      </c>
      <c r="G3434" s="295" t="s">
        <v>38</v>
      </c>
      <c r="I3434" s="295" t="s">
        <v>10877</v>
      </c>
      <c r="J3434" s="295" t="s">
        <v>10840</v>
      </c>
      <c r="L3434" s="295" t="s">
        <v>10840</v>
      </c>
      <c r="O3434" s="295" t="s">
        <v>11018</v>
      </c>
    </row>
    <row r="3435" ht="15.75" customHeight="1">
      <c r="B3435" s="295" t="s">
        <v>17666</v>
      </c>
      <c r="C3435" s="295">
        <v>1.26515001E8</v>
      </c>
      <c r="D3435" s="295" t="s">
        <v>1732</v>
      </c>
      <c r="E3435" s="295" t="s">
        <v>17667</v>
      </c>
      <c r="F3435" s="295" t="s">
        <v>7283</v>
      </c>
      <c r="G3435" s="295" t="s">
        <v>32</v>
      </c>
      <c r="I3435" s="295" t="s">
        <v>11391</v>
      </c>
      <c r="J3435" s="295" t="s">
        <v>10912</v>
      </c>
      <c r="L3435" s="295" t="s">
        <v>10840</v>
      </c>
      <c r="M3435" s="295" t="s">
        <v>10840</v>
      </c>
      <c r="O3435" s="295" t="s">
        <v>11024</v>
      </c>
    </row>
    <row r="3436" ht="15.75" customHeight="1">
      <c r="B3436" s="295" t="s">
        <v>17668</v>
      </c>
      <c r="C3436" s="295">
        <v>1.26515001E8</v>
      </c>
      <c r="D3436" s="295" t="s">
        <v>1732</v>
      </c>
      <c r="E3436" s="295" t="s">
        <v>7288</v>
      </c>
      <c r="F3436" s="295" t="s">
        <v>7287</v>
      </c>
      <c r="G3436" s="295" t="s">
        <v>79</v>
      </c>
      <c r="I3436" s="295" t="s">
        <v>10840</v>
      </c>
      <c r="J3436" s="295" t="s">
        <v>10874</v>
      </c>
      <c r="O3436" s="295" t="s">
        <v>10952</v>
      </c>
    </row>
    <row r="3437" ht="15.75" customHeight="1">
      <c r="B3437" s="295" t="s">
        <v>17669</v>
      </c>
      <c r="C3437" s="295">
        <v>1.26515001E8</v>
      </c>
      <c r="D3437" s="295" t="s">
        <v>1732</v>
      </c>
      <c r="E3437" s="295" t="s">
        <v>7288</v>
      </c>
      <c r="F3437" s="295" t="s">
        <v>7287</v>
      </c>
      <c r="G3437" s="295" t="s">
        <v>38</v>
      </c>
      <c r="I3437" s="295" t="s">
        <v>10840</v>
      </c>
      <c r="J3437" s="295" t="s">
        <v>10912</v>
      </c>
      <c r="O3437" s="295" t="s">
        <v>10867</v>
      </c>
    </row>
    <row r="3438" ht="15.75" customHeight="1">
      <c r="B3438" s="295" t="s">
        <v>17670</v>
      </c>
      <c r="C3438" s="295">
        <v>1.26515001E8</v>
      </c>
      <c r="D3438" s="295" t="s">
        <v>1732</v>
      </c>
      <c r="E3438" s="295" t="s">
        <v>17671</v>
      </c>
      <c r="F3438" s="295" t="s">
        <v>7287</v>
      </c>
      <c r="G3438" s="295" t="s">
        <v>32</v>
      </c>
      <c r="I3438" s="295" t="s">
        <v>10919</v>
      </c>
      <c r="J3438" s="295" t="s">
        <v>10995</v>
      </c>
      <c r="O3438" s="295" t="s">
        <v>11018</v>
      </c>
    </row>
    <row r="3439" ht="15.75" customHeight="1">
      <c r="B3439" s="295" t="s">
        <v>17672</v>
      </c>
      <c r="C3439" s="295">
        <v>1.26515001E8</v>
      </c>
      <c r="D3439" s="295" t="s">
        <v>1732</v>
      </c>
      <c r="E3439" s="295" t="s">
        <v>7292</v>
      </c>
      <c r="F3439" s="295" t="s">
        <v>7291</v>
      </c>
      <c r="G3439" s="295" t="s">
        <v>79</v>
      </c>
      <c r="I3439" s="295" t="s">
        <v>11378</v>
      </c>
      <c r="J3439" s="295" t="s">
        <v>10840</v>
      </c>
      <c r="O3439" s="295" t="s">
        <v>11271</v>
      </c>
    </row>
    <row r="3440" ht="15.75" customHeight="1">
      <c r="B3440" s="295" t="s">
        <v>17673</v>
      </c>
      <c r="C3440" s="295">
        <v>1.26515001E8</v>
      </c>
      <c r="D3440" s="295" t="s">
        <v>1732</v>
      </c>
      <c r="E3440" s="295" t="s">
        <v>7292</v>
      </c>
      <c r="F3440" s="295" t="s">
        <v>7291</v>
      </c>
      <c r="G3440" s="295" t="s">
        <v>38</v>
      </c>
      <c r="I3440" s="295" t="s">
        <v>11229</v>
      </c>
      <c r="K3440" s="295" t="s">
        <v>10840</v>
      </c>
      <c r="O3440" s="295" t="s">
        <v>11517</v>
      </c>
    </row>
    <row r="3441" ht="15.75" customHeight="1">
      <c r="B3441" s="295" t="s">
        <v>17675</v>
      </c>
      <c r="C3441" s="295">
        <v>1.26515001E8</v>
      </c>
      <c r="D3441" s="295" t="s">
        <v>1732</v>
      </c>
      <c r="E3441" s="295" t="s">
        <v>17676</v>
      </c>
      <c r="F3441" s="295" t="s">
        <v>7291</v>
      </c>
      <c r="G3441" s="295" t="s">
        <v>32</v>
      </c>
      <c r="I3441" s="295" t="s">
        <v>11182</v>
      </c>
      <c r="J3441" s="295" t="s">
        <v>10840</v>
      </c>
      <c r="K3441" s="295" t="s">
        <v>10840</v>
      </c>
      <c r="O3441" s="295" t="s">
        <v>11406</v>
      </c>
    </row>
    <row r="3442" ht="15.75" customHeight="1">
      <c r="B3442" s="295" t="s">
        <v>17677</v>
      </c>
      <c r="C3442" s="295">
        <v>1.26515001E8</v>
      </c>
      <c r="D3442" s="295" t="s">
        <v>1732</v>
      </c>
      <c r="E3442" s="295" t="s">
        <v>7296</v>
      </c>
      <c r="F3442" s="295" t="s">
        <v>7295</v>
      </c>
      <c r="G3442" s="295" t="s">
        <v>79</v>
      </c>
      <c r="I3442" s="295" t="s">
        <v>10955</v>
      </c>
      <c r="O3442" s="295" t="s">
        <v>10955</v>
      </c>
    </row>
    <row r="3443" ht="15.75" customHeight="1">
      <c r="B3443" s="295" t="s">
        <v>17678</v>
      </c>
      <c r="C3443" s="295">
        <v>1.26515001E8</v>
      </c>
      <c r="D3443" s="295" t="s">
        <v>1732</v>
      </c>
      <c r="E3443" s="295" t="s">
        <v>7296</v>
      </c>
      <c r="F3443" s="295" t="s">
        <v>7295</v>
      </c>
      <c r="G3443" s="295" t="s">
        <v>38</v>
      </c>
      <c r="I3443" s="295" t="s">
        <v>11271</v>
      </c>
      <c r="J3443" s="295" t="s">
        <v>10840</v>
      </c>
      <c r="O3443" s="295" t="s">
        <v>11041</v>
      </c>
    </row>
    <row r="3444" ht="15.75" customHeight="1">
      <c r="B3444" s="295" t="s">
        <v>17679</v>
      </c>
      <c r="C3444" s="295">
        <v>1.26515001E8</v>
      </c>
      <c r="D3444" s="295" t="s">
        <v>1732</v>
      </c>
      <c r="E3444" s="295" t="s">
        <v>17680</v>
      </c>
      <c r="F3444" s="295" t="s">
        <v>7295</v>
      </c>
      <c r="G3444" s="295" t="s">
        <v>32</v>
      </c>
      <c r="I3444" s="295" t="s">
        <v>11345</v>
      </c>
      <c r="J3444" s="295" t="s">
        <v>10840</v>
      </c>
      <c r="O3444" s="295" t="s">
        <v>11336</v>
      </c>
    </row>
    <row r="3445" ht="15.75" customHeight="1">
      <c r="B3445" s="295" t="s">
        <v>17682</v>
      </c>
      <c r="C3445" s="295">
        <v>1.26515001E8</v>
      </c>
      <c r="D3445" s="295" t="s">
        <v>1732</v>
      </c>
      <c r="E3445" s="295" t="s">
        <v>7301</v>
      </c>
      <c r="F3445" s="295" t="s">
        <v>7299</v>
      </c>
      <c r="G3445" s="295" t="s">
        <v>79</v>
      </c>
      <c r="I3445" s="295" t="s">
        <v>10921</v>
      </c>
      <c r="J3445" s="295" t="s">
        <v>10840</v>
      </c>
      <c r="K3445" s="295" t="s">
        <v>10862</v>
      </c>
      <c r="L3445" s="295" t="s">
        <v>10840</v>
      </c>
      <c r="M3445" s="295" t="s">
        <v>10840</v>
      </c>
      <c r="O3445" s="295" t="s">
        <v>10927</v>
      </c>
    </row>
    <row r="3446" ht="15.75" customHeight="1">
      <c r="B3446" s="295" t="s">
        <v>17683</v>
      </c>
      <c r="C3446" s="295">
        <v>1.26515001E8</v>
      </c>
      <c r="D3446" s="295" t="s">
        <v>1732</v>
      </c>
      <c r="E3446" s="295" t="s">
        <v>7301</v>
      </c>
      <c r="F3446" s="295" t="s">
        <v>7299</v>
      </c>
      <c r="G3446" s="295" t="s">
        <v>38</v>
      </c>
      <c r="I3446" s="295" t="s">
        <v>10988</v>
      </c>
      <c r="J3446" s="295" t="s">
        <v>10840</v>
      </c>
      <c r="K3446" s="295" t="s">
        <v>10888</v>
      </c>
      <c r="L3446" s="295" t="s">
        <v>10840</v>
      </c>
      <c r="O3446" s="295" t="s">
        <v>11489</v>
      </c>
    </row>
    <row r="3447" ht="15.75" customHeight="1">
      <c r="B3447" s="295" t="s">
        <v>17684</v>
      </c>
      <c r="C3447" s="295">
        <v>1.26515001E8</v>
      </c>
      <c r="D3447" s="295" t="s">
        <v>1732</v>
      </c>
      <c r="E3447" s="295" t="s">
        <v>17685</v>
      </c>
      <c r="F3447" s="295" t="s">
        <v>7299</v>
      </c>
      <c r="G3447" s="295" t="s">
        <v>32</v>
      </c>
      <c r="I3447" s="295" t="s">
        <v>11391</v>
      </c>
      <c r="J3447" s="295" t="s">
        <v>10840</v>
      </c>
      <c r="K3447" s="295" t="s">
        <v>11271</v>
      </c>
      <c r="L3447" s="295" t="s">
        <v>10840</v>
      </c>
      <c r="M3447" s="295" t="s">
        <v>10840</v>
      </c>
      <c r="O3447" s="295" t="s">
        <v>11344</v>
      </c>
    </row>
    <row r="3448" ht="15.75" customHeight="1">
      <c r="B3448" s="295" t="s">
        <v>17686</v>
      </c>
      <c r="C3448" s="295">
        <v>1.26515001E8</v>
      </c>
      <c r="D3448" s="295" t="s">
        <v>1732</v>
      </c>
      <c r="E3448" s="295" t="s">
        <v>7305</v>
      </c>
      <c r="F3448" s="295" t="s">
        <v>7304</v>
      </c>
      <c r="G3448" s="295" t="s">
        <v>79</v>
      </c>
      <c r="I3448" s="295" t="s">
        <v>10873</v>
      </c>
      <c r="K3448" s="295" t="s">
        <v>10840</v>
      </c>
      <c r="L3448" s="295" t="s">
        <v>10840</v>
      </c>
      <c r="O3448" s="295" t="s">
        <v>11018</v>
      </c>
    </row>
    <row r="3449" ht="15.75" customHeight="1">
      <c r="B3449" s="295" t="s">
        <v>17688</v>
      </c>
      <c r="C3449" s="295">
        <v>1.26515001E8</v>
      </c>
      <c r="D3449" s="295" t="s">
        <v>1732</v>
      </c>
      <c r="E3449" s="295" t="s">
        <v>7305</v>
      </c>
      <c r="F3449" s="295" t="s">
        <v>7304</v>
      </c>
      <c r="G3449" s="295" t="s">
        <v>38</v>
      </c>
      <c r="I3449" s="295" t="s">
        <v>10844</v>
      </c>
      <c r="J3449" s="295" t="s">
        <v>10840</v>
      </c>
      <c r="K3449" s="295" t="s">
        <v>10840</v>
      </c>
      <c r="L3449" s="295" t="s">
        <v>10840</v>
      </c>
      <c r="O3449" s="295" t="s">
        <v>11454</v>
      </c>
    </row>
    <row r="3450" ht="15.75" customHeight="1">
      <c r="B3450" s="295" t="s">
        <v>17689</v>
      </c>
      <c r="C3450" s="295">
        <v>1.26515001E8</v>
      </c>
      <c r="D3450" s="295" t="s">
        <v>1732</v>
      </c>
      <c r="E3450" s="295" t="s">
        <v>17690</v>
      </c>
      <c r="F3450" s="295" t="s">
        <v>7304</v>
      </c>
      <c r="G3450" s="295" t="s">
        <v>32</v>
      </c>
      <c r="I3450" s="295" t="s">
        <v>11141</v>
      </c>
      <c r="J3450" s="295" t="s">
        <v>10840</v>
      </c>
      <c r="K3450" s="295" t="s">
        <v>10840</v>
      </c>
      <c r="L3450" s="295" t="s">
        <v>10840</v>
      </c>
      <c r="O3450" s="295" t="s">
        <v>11120</v>
      </c>
    </row>
    <row r="3451" ht="15.75" customHeight="1">
      <c r="B3451" s="295" t="s">
        <v>17691</v>
      </c>
      <c r="C3451" s="295">
        <v>1.26515001E8</v>
      </c>
      <c r="D3451" s="295" t="s">
        <v>1732</v>
      </c>
      <c r="E3451" s="295" t="s">
        <v>7309</v>
      </c>
      <c r="F3451" s="295" t="s">
        <v>7308</v>
      </c>
      <c r="G3451" s="295" t="s">
        <v>79</v>
      </c>
      <c r="I3451" s="295" t="s">
        <v>11229</v>
      </c>
      <c r="J3451" s="295" t="s">
        <v>10840</v>
      </c>
      <c r="K3451" s="295" t="s">
        <v>10840</v>
      </c>
      <c r="L3451" s="295" t="s">
        <v>10840</v>
      </c>
      <c r="O3451" s="295" t="s">
        <v>11402</v>
      </c>
    </row>
    <row r="3452" ht="15.75" customHeight="1">
      <c r="B3452" s="295" t="s">
        <v>17692</v>
      </c>
      <c r="C3452" s="295">
        <v>1.26515001E8</v>
      </c>
      <c r="D3452" s="295" t="s">
        <v>1732</v>
      </c>
      <c r="E3452" s="295" t="s">
        <v>7309</v>
      </c>
      <c r="F3452" s="295" t="s">
        <v>7308</v>
      </c>
      <c r="G3452" s="295" t="s">
        <v>38</v>
      </c>
      <c r="I3452" s="295" t="s">
        <v>11229</v>
      </c>
      <c r="K3452" s="295" t="s">
        <v>10840</v>
      </c>
      <c r="L3452" s="295" t="s">
        <v>10840</v>
      </c>
      <c r="M3452" s="295" t="s">
        <v>10840</v>
      </c>
      <c r="O3452" s="295" t="s">
        <v>11055</v>
      </c>
    </row>
    <row r="3453" ht="15.75" customHeight="1">
      <c r="B3453" s="295" t="s">
        <v>17694</v>
      </c>
      <c r="C3453" s="295">
        <v>1.26515001E8</v>
      </c>
      <c r="D3453" s="295" t="s">
        <v>1732</v>
      </c>
      <c r="E3453" s="295" t="s">
        <v>17695</v>
      </c>
      <c r="F3453" s="295" t="s">
        <v>7308</v>
      </c>
      <c r="G3453" s="295" t="s">
        <v>32</v>
      </c>
      <c r="I3453" s="295" t="s">
        <v>11024</v>
      </c>
      <c r="J3453" s="295" t="s">
        <v>10840</v>
      </c>
      <c r="K3453" s="295" t="s">
        <v>10840</v>
      </c>
      <c r="L3453" s="295" t="s">
        <v>10840</v>
      </c>
      <c r="M3453" s="295" t="s">
        <v>10840</v>
      </c>
      <c r="O3453" s="295" t="s">
        <v>11427</v>
      </c>
    </row>
    <row r="3454" ht="15.75" customHeight="1">
      <c r="B3454" s="295" t="s">
        <v>17696</v>
      </c>
      <c r="C3454" s="295">
        <v>1.26515001E8</v>
      </c>
      <c r="D3454" s="295" t="s">
        <v>1732</v>
      </c>
      <c r="E3454" s="295" t="s">
        <v>7313</v>
      </c>
      <c r="F3454" s="295" t="s">
        <v>7312</v>
      </c>
      <c r="G3454" s="295" t="s">
        <v>79</v>
      </c>
      <c r="I3454" s="295" t="s">
        <v>11271</v>
      </c>
      <c r="J3454" s="295" t="s">
        <v>10840</v>
      </c>
      <c r="K3454" s="295" t="s">
        <v>10840</v>
      </c>
      <c r="L3454" s="295" t="s">
        <v>10840</v>
      </c>
      <c r="O3454" s="295" t="s">
        <v>10877</v>
      </c>
    </row>
    <row r="3455" ht="15.75" customHeight="1">
      <c r="B3455" s="295" t="s">
        <v>17697</v>
      </c>
      <c r="C3455" s="295">
        <v>1.26515001E8</v>
      </c>
      <c r="D3455" s="295" t="s">
        <v>1732</v>
      </c>
      <c r="E3455" s="295" t="s">
        <v>7313</v>
      </c>
      <c r="F3455" s="295" t="s">
        <v>7312</v>
      </c>
      <c r="G3455" s="295" t="s">
        <v>38</v>
      </c>
      <c r="I3455" s="295" t="s">
        <v>10988</v>
      </c>
      <c r="J3455" s="295" t="s">
        <v>10840</v>
      </c>
      <c r="K3455" s="295" t="s">
        <v>10840</v>
      </c>
      <c r="M3455" s="295" t="s">
        <v>10840</v>
      </c>
      <c r="O3455" s="295" t="s">
        <v>11229</v>
      </c>
    </row>
    <row r="3456" ht="15.75" customHeight="1">
      <c r="B3456" s="295" t="s">
        <v>17699</v>
      </c>
      <c r="C3456" s="295">
        <v>1.26515001E8</v>
      </c>
      <c r="D3456" s="295" t="s">
        <v>1732</v>
      </c>
      <c r="E3456" s="295" t="s">
        <v>17700</v>
      </c>
      <c r="F3456" s="295" t="s">
        <v>7312</v>
      </c>
      <c r="G3456" s="295" t="s">
        <v>32</v>
      </c>
      <c r="I3456" s="295" t="s">
        <v>11143</v>
      </c>
      <c r="J3456" s="295" t="s">
        <v>10840</v>
      </c>
      <c r="K3456" s="295" t="s">
        <v>10840</v>
      </c>
      <c r="L3456" s="295" t="s">
        <v>10840</v>
      </c>
      <c r="M3456" s="295" t="s">
        <v>10840</v>
      </c>
      <c r="O3456" s="295" t="s">
        <v>11225</v>
      </c>
    </row>
    <row r="3457" ht="15.75" customHeight="1">
      <c r="B3457" s="295" t="s">
        <v>17701</v>
      </c>
      <c r="C3457" s="295">
        <v>1.26515001E8</v>
      </c>
      <c r="D3457" s="295" t="s">
        <v>1732</v>
      </c>
      <c r="E3457" s="295" t="s">
        <v>7317</v>
      </c>
      <c r="F3457" s="295" t="s">
        <v>7316</v>
      </c>
      <c r="G3457" s="295" t="s">
        <v>79</v>
      </c>
      <c r="I3457" s="295" t="s">
        <v>10993</v>
      </c>
      <c r="L3457" s="295" t="s">
        <v>10840</v>
      </c>
      <c r="O3457" s="295" t="s">
        <v>10917</v>
      </c>
    </row>
    <row r="3458" ht="15.75" customHeight="1">
      <c r="B3458" s="295" t="s">
        <v>17702</v>
      </c>
      <c r="C3458" s="295">
        <v>1.26515001E8</v>
      </c>
      <c r="D3458" s="295" t="s">
        <v>1732</v>
      </c>
      <c r="E3458" s="295" t="s">
        <v>7317</v>
      </c>
      <c r="F3458" s="295" t="s">
        <v>7316</v>
      </c>
      <c r="G3458" s="295" t="s">
        <v>38</v>
      </c>
      <c r="I3458" s="295" t="s">
        <v>11271</v>
      </c>
      <c r="L3458" s="295" t="s">
        <v>10840</v>
      </c>
      <c r="O3458" s="295" t="s">
        <v>11041</v>
      </c>
    </row>
    <row r="3459" ht="15.75" customHeight="1">
      <c r="B3459" s="295" t="s">
        <v>17704</v>
      </c>
      <c r="C3459" s="295">
        <v>1.26515001E8</v>
      </c>
      <c r="D3459" s="295" t="s">
        <v>1732</v>
      </c>
      <c r="E3459" s="295" t="s">
        <v>17705</v>
      </c>
      <c r="F3459" s="295" t="s">
        <v>7316</v>
      </c>
      <c r="G3459" s="295" t="s">
        <v>32</v>
      </c>
      <c r="I3459" s="295" t="s">
        <v>11004</v>
      </c>
      <c r="L3459" s="295" t="s">
        <v>10840</v>
      </c>
      <c r="O3459" s="295" t="s">
        <v>11039</v>
      </c>
    </row>
    <row r="3460" ht="15.75" customHeight="1">
      <c r="B3460" s="295" t="s">
        <v>17706</v>
      </c>
      <c r="C3460" s="295">
        <v>1.26515001E8</v>
      </c>
      <c r="D3460" s="295" t="s">
        <v>1732</v>
      </c>
      <c r="E3460" s="295" t="s">
        <v>7321</v>
      </c>
      <c r="F3460" s="295" t="s">
        <v>7320</v>
      </c>
      <c r="G3460" s="295" t="s">
        <v>79</v>
      </c>
      <c r="I3460" s="295" t="s">
        <v>10952</v>
      </c>
      <c r="J3460" s="295" t="s">
        <v>10840</v>
      </c>
      <c r="K3460" s="295" t="s">
        <v>10840</v>
      </c>
      <c r="M3460" s="295" t="s">
        <v>10840</v>
      </c>
      <c r="O3460" s="295" t="s">
        <v>11041</v>
      </c>
    </row>
    <row r="3461" ht="15.75" customHeight="1">
      <c r="B3461" s="295" t="s">
        <v>17707</v>
      </c>
      <c r="C3461" s="295">
        <v>1.26515001E8</v>
      </c>
      <c r="D3461" s="295" t="s">
        <v>1732</v>
      </c>
      <c r="E3461" s="295" t="s">
        <v>7321</v>
      </c>
      <c r="F3461" s="295" t="s">
        <v>7320</v>
      </c>
      <c r="G3461" s="295" t="s">
        <v>38</v>
      </c>
      <c r="I3461" s="295" t="s">
        <v>10874</v>
      </c>
      <c r="J3461" s="295" t="s">
        <v>10840</v>
      </c>
      <c r="L3461" s="295" t="s">
        <v>10840</v>
      </c>
      <c r="O3461" s="295" t="s">
        <v>10869</v>
      </c>
    </row>
    <row r="3462" ht="15.75" customHeight="1">
      <c r="B3462" s="295" t="s">
        <v>17708</v>
      </c>
      <c r="C3462" s="295">
        <v>1.26515001E8</v>
      </c>
      <c r="D3462" s="295" t="s">
        <v>1732</v>
      </c>
      <c r="E3462" s="295" t="s">
        <v>17709</v>
      </c>
      <c r="F3462" s="295" t="s">
        <v>7320</v>
      </c>
      <c r="G3462" s="295" t="s">
        <v>32</v>
      </c>
      <c r="I3462" s="295" t="s">
        <v>10877</v>
      </c>
      <c r="J3462" s="295" t="s">
        <v>10840</v>
      </c>
      <c r="K3462" s="295" t="s">
        <v>10840</v>
      </c>
      <c r="L3462" s="295" t="s">
        <v>10840</v>
      </c>
      <c r="M3462" s="295" t="s">
        <v>10840</v>
      </c>
      <c r="O3462" s="295" t="s">
        <v>11454</v>
      </c>
    </row>
    <row r="3463" ht="15.75" customHeight="1">
      <c r="B3463" s="295" t="s">
        <v>17710</v>
      </c>
      <c r="C3463" s="295">
        <v>1.26515001E8</v>
      </c>
      <c r="D3463" s="295" t="s">
        <v>1732</v>
      </c>
      <c r="E3463" s="295" t="s">
        <v>7325</v>
      </c>
      <c r="F3463" s="295" t="s">
        <v>7324</v>
      </c>
      <c r="G3463" s="295" t="s">
        <v>79</v>
      </c>
      <c r="I3463" s="295" t="s">
        <v>10944</v>
      </c>
      <c r="J3463" s="295" t="s">
        <v>10840</v>
      </c>
      <c r="K3463" s="295" t="s">
        <v>10840</v>
      </c>
      <c r="L3463" s="295" t="s">
        <v>10840</v>
      </c>
      <c r="O3463" s="295" t="s">
        <v>11018</v>
      </c>
    </row>
    <row r="3464" ht="15.75" customHeight="1">
      <c r="B3464" s="295" t="s">
        <v>17711</v>
      </c>
      <c r="C3464" s="295">
        <v>1.26515001E8</v>
      </c>
      <c r="D3464" s="295" t="s">
        <v>1732</v>
      </c>
      <c r="E3464" s="295" t="s">
        <v>7325</v>
      </c>
      <c r="F3464" s="295" t="s">
        <v>7324</v>
      </c>
      <c r="G3464" s="295" t="s">
        <v>38</v>
      </c>
      <c r="I3464" s="295" t="s">
        <v>10917</v>
      </c>
      <c r="J3464" s="295" t="s">
        <v>10840</v>
      </c>
      <c r="K3464" s="295" t="s">
        <v>10935</v>
      </c>
      <c r="L3464" s="295" t="s">
        <v>10840</v>
      </c>
      <c r="M3464" s="295" t="s">
        <v>10840</v>
      </c>
      <c r="O3464" s="295" t="s">
        <v>10857</v>
      </c>
    </row>
    <row r="3465" ht="15.75" customHeight="1">
      <c r="B3465" s="295" t="s">
        <v>17713</v>
      </c>
      <c r="C3465" s="295">
        <v>1.26515001E8</v>
      </c>
      <c r="D3465" s="295" t="s">
        <v>1732</v>
      </c>
      <c r="E3465" s="295" t="s">
        <v>17714</v>
      </c>
      <c r="F3465" s="295" t="s">
        <v>7324</v>
      </c>
      <c r="G3465" s="295" t="s">
        <v>32</v>
      </c>
      <c r="I3465" s="295" t="s">
        <v>11180</v>
      </c>
      <c r="J3465" s="295" t="s">
        <v>10901</v>
      </c>
      <c r="K3465" s="295" t="s">
        <v>10993</v>
      </c>
      <c r="L3465" s="295" t="s">
        <v>10840</v>
      </c>
      <c r="M3465" s="295" t="s">
        <v>10840</v>
      </c>
      <c r="O3465" s="295" t="s">
        <v>10904</v>
      </c>
    </row>
    <row r="3466" ht="15.75" customHeight="1">
      <c r="B3466" s="295" t="s">
        <v>17715</v>
      </c>
      <c r="C3466" s="295">
        <v>1.26515001E8</v>
      </c>
      <c r="D3466" s="295" t="s">
        <v>1732</v>
      </c>
      <c r="E3466" s="295" t="s">
        <v>7329</v>
      </c>
      <c r="F3466" s="295" t="s">
        <v>7328</v>
      </c>
      <c r="G3466" s="295" t="s">
        <v>79</v>
      </c>
      <c r="I3466" s="295" t="s">
        <v>10840</v>
      </c>
      <c r="J3466" s="295" t="s">
        <v>10840</v>
      </c>
      <c r="K3466" s="295" t="s">
        <v>10840</v>
      </c>
      <c r="L3466" s="295" t="s">
        <v>10840</v>
      </c>
      <c r="O3466" s="295" t="s">
        <v>10850</v>
      </c>
    </row>
    <row r="3467" ht="15.75" customHeight="1">
      <c r="B3467" s="295" t="s">
        <v>17716</v>
      </c>
      <c r="C3467" s="295">
        <v>1.26515001E8</v>
      </c>
      <c r="D3467" s="295" t="s">
        <v>1732</v>
      </c>
      <c r="E3467" s="295" t="s">
        <v>7329</v>
      </c>
      <c r="F3467" s="295" t="s">
        <v>7328</v>
      </c>
      <c r="G3467" s="295" t="s">
        <v>38</v>
      </c>
      <c r="I3467" s="295" t="s">
        <v>10840</v>
      </c>
      <c r="J3467" s="295" t="s">
        <v>10840</v>
      </c>
      <c r="K3467" s="295" t="s">
        <v>10840</v>
      </c>
      <c r="L3467" s="295" t="s">
        <v>10840</v>
      </c>
      <c r="O3467" s="295" t="s">
        <v>10944</v>
      </c>
    </row>
    <row r="3468" ht="15.75" customHeight="1">
      <c r="B3468" s="295" t="s">
        <v>17717</v>
      </c>
      <c r="C3468" s="295">
        <v>1.26515001E8</v>
      </c>
      <c r="D3468" s="295" t="s">
        <v>1732</v>
      </c>
      <c r="E3468" s="295" t="s">
        <v>17718</v>
      </c>
      <c r="F3468" s="295" t="s">
        <v>7328</v>
      </c>
      <c r="G3468" s="295" t="s">
        <v>32</v>
      </c>
      <c r="I3468" s="295" t="s">
        <v>10862</v>
      </c>
      <c r="J3468" s="295" t="s">
        <v>10840</v>
      </c>
      <c r="K3468" s="295" t="s">
        <v>10864</v>
      </c>
      <c r="L3468" s="295" t="s">
        <v>10840</v>
      </c>
      <c r="O3468" s="295" t="s">
        <v>10927</v>
      </c>
    </row>
    <row r="3469" ht="15.75" customHeight="1">
      <c r="B3469" s="295" t="s">
        <v>17720</v>
      </c>
      <c r="C3469" s="295">
        <v>1.26515001E8</v>
      </c>
      <c r="D3469" s="295" t="s">
        <v>1732</v>
      </c>
      <c r="E3469" s="295" t="s">
        <v>7333</v>
      </c>
      <c r="F3469" s="295" t="s">
        <v>7332</v>
      </c>
      <c r="G3469" s="295" t="s">
        <v>79</v>
      </c>
      <c r="H3469" s="295" t="s">
        <v>10840</v>
      </c>
      <c r="I3469" s="295" t="s">
        <v>11229</v>
      </c>
      <c r="J3469" s="295" t="s">
        <v>10840</v>
      </c>
      <c r="O3469" s="295" t="s">
        <v>11402</v>
      </c>
    </row>
    <row r="3470" ht="15.75" customHeight="1">
      <c r="B3470" s="295" t="s">
        <v>17721</v>
      </c>
      <c r="C3470" s="295">
        <v>1.26515001E8</v>
      </c>
      <c r="D3470" s="295" t="s">
        <v>1732</v>
      </c>
      <c r="E3470" s="295" t="s">
        <v>7333</v>
      </c>
      <c r="F3470" s="295" t="s">
        <v>7332</v>
      </c>
      <c r="G3470" s="295" t="s">
        <v>38</v>
      </c>
      <c r="I3470" s="295" t="s">
        <v>10877</v>
      </c>
      <c r="J3470" s="295" t="s">
        <v>10840</v>
      </c>
      <c r="M3470" s="295" t="s">
        <v>10840</v>
      </c>
      <c r="O3470" s="295" t="s">
        <v>11402</v>
      </c>
    </row>
    <row r="3471" ht="15.75" customHeight="1">
      <c r="B3471" s="295" t="s">
        <v>17722</v>
      </c>
      <c r="C3471" s="295">
        <v>1.26515001E8</v>
      </c>
      <c r="D3471" s="295" t="s">
        <v>1732</v>
      </c>
      <c r="E3471" s="295" t="s">
        <v>17723</v>
      </c>
      <c r="F3471" s="295" t="s">
        <v>7332</v>
      </c>
      <c r="G3471" s="295" t="s">
        <v>32</v>
      </c>
      <c r="H3471" s="295" t="s">
        <v>10840</v>
      </c>
      <c r="I3471" s="295" t="s">
        <v>11225</v>
      </c>
      <c r="J3471" s="295" t="s">
        <v>10840</v>
      </c>
      <c r="M3471" s="295" t="s">
        <v>10840</v>
      </c>
      <c r="O3471" s="295" t="s">
        <v>11430</v>
      </c>
    </row>
    <row r="3472" ht="15.75" customHeight="1">
      <c r="B3472" s="295" t="s">
        <v>17724</v>
      </c>
      <c r="C3472" s="295">
        <v>1.26515001E8</v>
      </c>
      <c r="D3472" s="295" t="s">
        <v>1732</v>
      </c>
      <c r="E3472" s="295" t="s">
        <v>7338</v>
      </c>
      <c r="F3472" s="295" t="s">
        <v>7337</v>
      </c>
      <c r="G3472" s="295" t="s">
        <v>79</v>
      </c>
      <c r="I3472" s="295" t="s">
        <v>10874</v>
      </c>
      <c r="J3472" s="295" t="s">
        <v>10840</v>
      </c>
      <c r="K3472" s="295" t="s">
        <v>10840</v>
      </c>
      <c r="L3472" s="295" t="s">
        <v>10840</v>
      </c>
      <c r="M3472" s="295" t="s">
        <v>10840</v>
      </c>
      <c r="O3472" s="295" t="s">
        <v>11517</v>
      </c>
    </row>
    <row r="3473" ht="15.75" customHeight="1">
      <c r="B3473" s="295" t="s">
        <v>17726</v>
      </c>
      <c r="C3473" s="295">
        <v>1.26515001E8</v>
      </c>
      <c r="D3473" s="295" t="s">
        <v>1732</v>
      </c>
      <c r="E3473" s="295" t="s">
        <v>7338</v>
      </c>
      <c r="F3473" s="295" t="s">
        <v>7337</v>
      </c>
      <c r="G3473" s="295" t="s">
        <v>38</v>
      </c>
      <c r="I3473" s="295" t="s">
        <v>10869</v>
      </c>
      <c r="J3473" s="295" t="s">
        <v>10840</v>
      </c>
      <c r="K3473" s="295" t="s">
        <v>10840</v>
      </c>
      <c r="L3473" s="295" t="s">
        <v>10840</v>
      </c>
      <c r="M3473" s="295" t="s">
        <v>10840</v>
      </c>
      <c r="O3473" s="295" t="s">
        <v>11340</v>
      </c>
    </row>
    <row r="3474" ht="15.75" customHeight="1">
      <c r="B3474" s="295" t="s">
        <v>17727</v>
      </c>
      <c r="C3474" s="295">
        <v>1.26515001E8</v>
      </c>
      <c r="D3474" s="295" t="s">
        <v>1732</v>
      </c>
      <c r="E3474" s="295" t="s">
        <v>17728</v>
      </c>
      <c r="F3474" s="295" t="s">
        <v>7337</v>
      </c>
      <c r="G3474" s="295" t="s">
        <v>32</v>
      </c>
      <c r="I3474" s="295" t="s">
        <v>10873</v>
      </c>
      <c r="J3474" s="295" t="s">
        <v>10874</v>
      </c>
      <c r="K3474" s="295" t="s">
        <v>10840</v>
      </c>
      <c r="L3474" s="295" t="s">
        <v>10862</v>
      </c>
      <c r="M3474" s="295" t="s">
        <v>10840</v>
      </c>
      <c r="O3474" s="295" t="s">
        <v>11430</v>
      </c>
    </row>
    <row r="3475" ht="15.75" customHeight="1">
      <c r="B3475" s="295" t="s">
        <v>17729</v>
      </c>
      <c r="C3475" s="295">
        <v>1.26515001E8</v>
      </c>
      <c r="D3475" s="295" t="s">
        <v>1732</v>
      </c>
      <c r="E3475" s="295" t="s">
        <v>7342</v>
      </c>
      <c r="F3475" s="295" t="s">
        <v>7341</v>
      </c>
      <c r="G3475" s="295" t="s">
        <v>79</v>
      </c>
      <c r="I3475" s="295" t="s">
        <v>10927</v>
      </c>
      <c r="J3475" s="295" t="s">
        <v>10888</v>
      </c>
      <c r="L3475" s="295" t="s">
        <v>10840</v>
      </c>
      <c r="M3475" s="295" t="s">
        <v>10840</v>
      </c>
      <c r="N3475" s="295" t="s">
        <v>10840</v>
      </c>
      <c r="O3475" s="295" t="s">
        <v>11326</v>
      </c>
    </row>
    <row r="3476" ht="15.75" customHeight="1">
      <c r="B3476" s="295" t="s">
        <v>17731</v>
      </c>
      <c r="C3476" s="295">
        <v>1.26515001E8</v>
      </c>
      <c r="D3476" s="295" t="s">
        <v>1732</v>
      </c>
      <c r="E3476" s="295" t="s">
        <v>7342</v>
      </c>
      <c r="F3476" s="295" t="s">
        <v>7341</v>
      </c>
      <c r="G3476" s="295" t="s">
        <v>38</v>
      </c>
      <c r="I3476" s="295" t="s">
        <v>11004</v>
      </c>
      <c r="J3476" s="295" t="s">
        <v>10874</v>
      </c>
      <c r="K3476" s="295" t="s">
        <v>10840</v>
      </c>
      <c r="L3476" s="295" t="s">
        <v>10840</v>
      </c>
      <c r="M3476" s="295" t="s">
        <v>10840</v>
      </c>
      <c r="O3476" s="295" t="s">
        <v>11427</v>
      </c>
    </row>
    <row r="3477" ht="15.75" customHeight="1">
      <c r="B3477" s="295" t="s">
        <v>17732</v>
      </c>
      <c r="C3477" s="295">
        <v>1.26515001E8</v>
      </c>
      <c r="D3477" s="295" t="s">
        <v>1732</v>
      </c>
      <c r="E3477" s="295" t="s">
        <v>17733</v>
      </c>
      <c r="F3477" s="295" t="s">
        <v>7341</v>
      </c>
      <c r="G3477" s="295" t="s">
        <v>32</v>
      </c>
      <c r="I3477" s="295" t="s">
        <v>11873</v>
      </c>
      <c r="J3477" s="295" t="s">
        <v>11021</v>
      </c>
      <c r="K3477" s="295" t="s">
        <v>10840</v>
      </c>
      <c r="L3477" s="295" t="s">
        <v>10840</v>
      </c>
      <c r="M3477" s="295" t="s">
        <v>10912</v>
      </c>
      <c r="N3477" s="295" t="s">
        <v>10840</v>
      </c>
      <c r="O3477" s="295" t="s">
        <v>12751</v>
      </c>
    </row>
    <row r="3478" ht="15.75" customHeight="1">
      <c r="B3478" s="295" t="s">
        <v>17734</v>
      </c>
      <c r="C3478" s="295">
        <v>1.26515001E8</v>
      </c>
      <c r="D3478" s="295" t="s">
        <v>1732</v>
      </c>
      <c r="E3478" s="295" t="s">
        <v>7346</v>
      </c>
      <c r="F3478" s="295" t="s">
        <v>7345</v>
      </c>
      <c r="G3478" s="295" t="s">
        <v>79</v>
      </c>
      <c r="I3478" s="295" t="s">
        <v>10867</v>
      </c>
      <c r="J3478" s="295" t="s">
        <v>11301</v>
      </c>
      <c r="K3478" s="295" t="s">
        <v>10840</v>
      </c>
      <c r="L3478" s="295" t="s">
        <v>10840</v>
      </c>
      <c r="M3478" s="295" t="s">
        <v>10840</v>
      </c>
      <c r="O3478" s="295" t="s">
        <v>11417</v>
      </c>
    </row>
    <row r="3479" ht="15.75" customHeight="1">
      <c r="B3479" s="295" t="s">
        <v>17736</v>
      </c>
      <c r="C3479" s="295">
        <v>1.26515001E8</v>
      </c>
      <c r="D3479" s="295" t="s">
        <v>1732</v>
      </c>
      <c r="E3479" s="295" t="s">
        <v>7346</v>
      </c>
      <c r="F3479" s="295" t="s">
        <v>7345</v>
      </c>
      <c r="G3479" s="295" t="s">
        <v>38</v>
      </c>
      <c r="I3479" s="295" t="s">
        <v>10862</v>
      </c>
      <c r="J3479" s="295" t="s">
        <v>11340</v>
      </c>
      <c r="K3479" s="295" t="s">
        <v>10840</v>
      </c>
      <c r="O3479" s="295" t="s">
        <v>11024</v>
      </c>
    </row>
    <row r="3480" ht="15.75" customHeight="1">
      <c r="B3480" s="295" t="s">
        <v>17737</v>
      </c>
      <c r="C3480" s="295">
        <v>1.26515001E8</v>
      </c>
      <c r="D3480" s="295" t="s">
        <v>1732</v>
      </c>
      <c r="E3480" s="295" t="s">
        <v>17738</v>
      </c>
      <c r="F3480" s="295" t="s">
        <v>7345</v>
      </c>
      <c r="G3480" s="295" t="s">
        <v>32</v>
      </c>
      <c r="I3480" s="295" t="s">
        <v>10873</v>
      </c>
      <c r="J3480" s="295" t="s">
        <v>11344</v>
      </c>
      <c r="K3480" s="295" t="s">
        <v>10840</v>
      </c>
      <c r="L3480" s="295" t="s">
        <v>10840</v>
      </c>
      <c r="M3480" s="295" t="s">
        <v>10840</v>
      </c>
      <c r="O3480" s="295" t="s">
        <v>11902</v>
      </c>
    </row>
    <row r="3481" ht="15.75" customHeight="1">
      <c r="B3481" s="295" t="s">
        <v>17739</v>
      </c>
      <c r="C3481" s="295">
        <v>1.26515001E8</v>
      </c>
      <c r="D3481" s="295" t="s">
        <v>1732</v>
      </c>
      <c r="E3481" s="295" t="s">
        <v>7350</v>
      </c>
      <c r="F3481" s="295" t="s">
        <v>7349</v>
      </c>
      <c r="G3481" s="295" t="s">
        <v>79</v>
      </c>
      <c r="I3481" s="295" t="s">
        <v>10840</v>
      </c>
      <c r="J3481" s="295" t="s">
        <v>10935</v>
      </c>
      <c r="K3481" s="295" t="s">
        <v>11317</v>
      </c>
      <c r="L3481" s="295" t="s">
        <v>10840</v>
      </c>
      <c r="M3481" s="295" t="s">
        <v>10840</v>
      </c>
      <c r="O3481" s="295" t="s">
        <v>11143</v>
      </c>
    </row>
    <row r="3482" ht="15.75" customHeight="1">
      <c r="B3482" s="295" t="s">
        <v>17741</v>
      </c>
      <c r="C3482" s="295">
        <v>1.26515001E8</v>
      </c>
      <c r="D3482" s="295" t="s">
        <v>1732</v>
      </c>
      <c r="E3482" s="295" t="s">
        <v>7350</v>
      </c>
      <c r="F3482" s="295" t="s">
        <v>7349</v>
      </c>
      <c r="G3482" s="295" t="s">
        <v>38</v>
      </c>
      <c r="I3482" s="295" t="s">
        <v>10840</v>
      </c>
      <c r="J3482" s="295" t="s">
        <v>10840</v>
      </c>
      <c r="K3482" s="295" t="s">
        <v>11024</v>
      </c>
      <c r="L3482" s="295" t="s">
        <v>10840</v>
      </c>
      <c r="M3482" s="295" t="s">
        <v>10840</v>
      </c>
      <c r="O3482" s="295" t="s">
        <v>11430</v>
      </c>
    </row>
    <row r="3483" ht="15.75" customHeight="1">
      <c r="B3483" s="295" t="s">
        <v>17742</v>
      </c>
      <c r="C3483" s="295">
        <v>1.26515001E8</v>
      </c>
      <c r="D3483" s="295" t="s">
        <v>1732</v>
      </c>
      <c r="E3483" s="295" t="s">
        <v>17743</v>
      </c>
      <c r="F3483" s="295" t="s">
        <v>7349</v>
      </c>
      <c r="G3483" s="295" t="s">
        <v>32</v>
      </c>
      <c r="I3483" s="295" t="s">
        <v>10840</v>
      </c>
      <c r="J3483" s="295" t="s">
        <v>10843</v>
      </c>
      <c r="K3483" s="295" t="s">
        <v>10908</v>
      </c>
      <c r="L3483" s="295" t="s">
        <v>10840</v>
      </c>
      <c r="M3483" s="295" t="s">
        <v>10840</v>
      </c>
      <c r="O3483" s="295" t="s">
        <v>11306</v>
      </c>
    </row>
    <row r="3484" ht="15.75" customHeight="1">
      <c r="B3484" s="295" t="s">
        <v>17745</v>
      </c>
      <c r="C3484" s="295">
        <v>1.26515001E8</v>
      </c>
      <c r="D3484" s="295" t="s">
        <v>1732</v>
      </c>
      <c r="E3484" s="295" t="s">
        <v>7355</v>
      </c>
      <c r="F3484" s="295" t="s">
        <v>7353</v>
      </c>
      <c r="G3484" s="295" t="s">
        <v>79</v>
      </c>
      <c r="I3484" s="295" t="s">
        <v>11041</v>
      </c>
      <c r="J3484" s="295" t="s">
        <v>10917</v>
      </c>
      <c r="M3484" s="295" t="s">
        <v>10840</v>
      </c>
      <c r="O3484" s="295" t="s">
        <v>11074</v>
      </c>
    </row>
    <row r="3485" ht="15.75" customHeight="1">
      <c r="B3485" s="295" t="s">
        <v>17746</v>
      </c>
      <c r="C3485" s="295">
        <v>1.26515001E8</v>
      </c>
      <c r="D3485" s="295" t="s">
        <v>1732</v>
      </c>
      <c r="E3485" s="295" t="s">
        <v>7355</v>
      </c>
      <c r="F3485" s="295" t="s">
        <v>7353</v>
      </c>
      <c r="G3485" s="295" t="s">
        <v>38</v>
      </c>
      <c r="I3485" s="295" t="s">
        <v>10873</v>
      </c>
      <c r="J3485" s="295" t="s">
        <v>10862</v>
      </c>
      <c r="K3485" s="295" t="s">
        <v>10840</v>
      </c>
      <c r="L3485" s="295" t="s">
        <v>10840</v>
      </c>
      <c r="M3485" s="295" t="s">
        <v>10840</v>
      </c>
      <c r="O3485" s="295" t="s">
        <v>11273</v>
      </c>
    </row>
    <row r="3486" ht="15.75" customHeight="1">
      <c r="B3486" s="295" t="s">
        <v>17747</v>
      </c>
      <c r="C3486" s="295">
        <v>1.26515001E8</v>
      </c>
      <c r="D3486" s="295" t="s">
        <v>1732</v>
      </c>
      <c r="E3486" s="295" t="s">
        <v>17748</v>
      </c>
      <c r="F3486" s="295" t="s">
        <v>7353</v>
      </c>
      <c r="G3486" s="295" t="s">
        <v>32</v>
      </c>
      <c r="I3486" s="295" t="s">
        <v>11028</v>
      </c>
      <c r="J3486" s="295" t="s">
        <v>11450</v>
      </c>
      <c r="K3486" s="295" t="s">
        <v>10840</v>
      </c>
      <c r="L3486" s="295" t="s">
        <v>10840</v>
      </c>
      <c r="M3486" s="295" t="s">
        <v>10840</v>
      </c>
      <c r="O3486" s="295" t="s">
        <v>11671</v>
      </c>
    </row>
    <row r="3487" ht="15.75" customHeight="1">
      <c r="B3487" s="295" t="s">
        <v>17749</v>
      </c>
      <c r="C3487" s="295">
        <v>1.26515001E8</v>
      </c>
      <c r="D3487" s="295" t="s">
        <v>1732</v>
      </c>
      <c r="E3487" s="295" t="s">
        <v>7359</v>
      </c>
      <c r="F3487" s="295" t="s">
        <v>7358</v>
      </c>
      <c r="G3487" s="295" t="s">
        <v>79</v>
      </c>
      <c r="I3487" s="295" t="s">
        <v>11317</v>
      </c>
      <c r="J3487" s="295" t="s">
        <v>11378</v>
      </c>
      <c r="K3487" s="295" t="s">
        <v>10840</v>
      </c>
      <c r="M3487" s="295" t="s">
        <v>10840</v>
      </c>
      <c r="O3487" s="295" t="s">
        <v>11427</v>
      </c>
    </row>
    <row r="3488" ht="15.75" customHeight="1">
      <c r="B3488" s="295" t="s">
        <v>17751</v>
      </c>
      <c r="C3488" s="295">
        <v>1.26515001E8</v>
      </c>
      <c r="D3488" s="295" t="s">
        <v>1732</v>
      </c>
      <c r="E3488" s="295" t="s">
        <v>7359</v>
      </c>
      <c r="F3488" s="295" t="s">
        <v>7358</v>
      </c>
      <c r="G3488" s="295" t="s">
        <v>38</v>
      </c>
      <c r="I3488" s="295" t="s">
        <v>11018</v>
      </c>
      <c r="J3488" s="295" t="s">
        <v>10955</v>
      </c>
      <c r="L3488" s="295" t="s">
        <v>10840</v>
      </c>
      <c r="M3488" s="295" t="s">
        <v>10840</v>
      </c>
      <c r="O3488" s="295" t="s">
        <v>10895</v>
      </c>
    </row>
    <row r="3489" ht="15.75" customHeight="1">
      <c r="B3489" s="295" t="s">
        <v>17752</v>
      </c>
      <c r="C3489" s="295">
        <v>1.26515001E8</v>
      </c>
      <c r="D3489" s="295" t="s">
        <v>1732</v>
      </c>
      <c r="E3489" s="295" t="s">
        <v>17753</v>
      </c>
      <c r="F3489" s="295" t="s">
        <v>7358</v>
      </c>
      <c r="G3489" s="295" t="s">
        <v>32</v>
      </c>
      <c r="I3489" s="295" t="s">
        <v>11417</v>
      </c>
      <c r="J3489" s="295" t="s">
        <v>10973</v>
      </c>
      <c r="K3489" s="295" t="s">
        <v>10840</v>
      </c>
      <c r="L3489" s="295" t="s">
        <v>10840</v>
      </c>
      <c r="M3489" s="295" t="s">
        <v>10874</v>
      </c>
      <c r="O3489" s="295" t="s">
        <v>10848</v>
      </c>
    </row>
    <row r="3490" ht="15.75" customHeight="1">
      <c r="B3490" s="295" t="s">
        <v>17754</v>
      </c>
      <c r="C3490" s="295">
        <v>1.26515001E8</v>
      </c>
      <c r="D3490" s="295" t="s">
        <v>1732</v>
      </c>
      <c r="E3490" s="295" t="s">
        <v>7363</v>
      </c>
      <c r="F3490" s="295" t="s">
        <v>7362</v>
      </c>
      <c r="G3490" s="295" t="s">
        <v>79</v>
      </c>
      <c r="I3490" s="295" t="s">
        <v>11041</v>
      </c>
      <c r="J3490" s="295" t="s">
        <v>11273</v>
      </c>
      <c r="K3490" s="295" t="s">
        <v>10901</v>
      </c>
      <c r="L3490" s="295" t="s">
        <v>10840</v>
      </c>
      <c r="M3490" s="295" t="s">
        <v>10901</v>
      </c>
      <c r="N3490" s="295" t="s">
        <v>10840</v>
      </c>
      <c r="O3490" s="295" t="s">
        <v>11355</v>
      </c>
    </row>
    <row r="3491" ht="15.75" customHeight="1">
      <c r="B3491" s="295" t="s">
        <v>17756</v>
      </c>
      <c r="C3491" s="295">
        <v>1.26515001E8</v>
      </c>
      <c r="D3491" s="295" t="s">
        <v>1732</v>
      </c>
      <c r="E3491" s="295" t="s">
        <v>7363</v>
      </c>
      <c r="F3491" s="295" t="s">
        <v>7362</v>
      </c>
      <c r="G3491" s="295" t="s">
        <v>38</v>
      </c>
      <c r="I3491" s="295" t="s">
        <v>11271</v>
      </c>
      <c r="J3491" s="295" t="s">
        <v>11454</v>
      </c>
      <c r="K3491" s="295" t="s">
        <v>10874</v>
      </c>
      <c r="L3491" s="295" t="s">
        <v>10840</v>
      </c>
      <c r="M3491" s="295" t="s">
        <v>10840</v>
      </c>
      <c r="O3491" s="295" t="s">
        <v>11667</v>
      </c>
    </row>
    <row r="3492" ht="15.75" customHeight="1">
      <c r="B3492" s="295" t="s">
        <v>17757</v>
      </c>
      <c r="C3492" s="295">
        <v>1.26515001E8</v>
      </c>
      <c r="D3492" s="295" t="s">
        <v>1732</v>
      </c>
      <c r="E3492" s="295" t="s">
        <v>17758</v>
      </c>
      <c r="F3492" s="295" t="s">
        <v>7362</v>
      </c>
      <c r="G3492" s="295" t="s">
        <v>32</v>
      </c>
      <c r="I3492" s="295" t="s">
        <v>11182</v>
      </c>
      <c r="J3492" s="295" t="s">
        <v>11123</v>
      </c>
      <c r="K3492" s="295" t="s">
        <v>10850</v>
      </c>
      <c r="L3492" s="295" t="s">
        <v>10840</v>
      </c>
      <c r="M3492" s="295" t="s">
        <v>10867</v>
      </c>
      <c r="N3492" s="295" t="s">
        <v>10840</v>
      </c>
      <c r="O3492" s="295" t="s">
        <v>11580</v>
      </c>
    </row>
    <row r="3493" ht="15.75" customHeight="1">
      <c r="B3493" s="295" t="s">
        <v>17759</v>
      </c>
      <c r="C3493" s="295">
        <v>1.26515001E8</v>
      </c>
      <c r="D3493" s="295" t="s">
        <v>1732</v>
      </c>
      <c r="E3493" s="295" t="s">
        <v>7367</v>
      </c>
      <c r="F3493" s="295" t="s">
        <v>7366</v>
      </c>
      <c r="G3493" s="295" t="s">
        <v>79</v>
      </c>
      <c r="I3493" s="295" t="s">
        <v>10917</v>
      </c>
      <c r="J3493" s="295" t="s">
        <v>11450</v>
      </c>
      <c r="K3493" s="295" t="s">
        <v>10840</v>
      </c>
      <c r="L3493" s="295" t="s">
        <v>10840</v>
      </c>
      <c r="M3493" s="295" t="s">
        <v>10840</v>
      </c>
      <c r="O3493" s="295" t="s">
        <v>11486</v>
      </c>
    </row>
    <row r="3494" ht="15.75" customHeight="1">
      <c r="B3494" s="295" t="s">
        <v>17760</v>
      </c>
      <c r="C3494" s="295">
        <v>1.26515001E8</v>
      </c>
      <c r="D3494" s="295" t="s">
        <v>1732</v>
      </c>
      <c r="E3494" s="295" t="s">
        <v>7367</v>
      </c>
      <c r="F3494" s="295" t="s">
        <v>7366</v>
      </c>
      <c r="G3494" s="295" t="s">
        <v>38</v>
      </c>
      <c r="I3494" s="295" t="s">
        <v>10952</v>
      </c>
      <c r="J3494" s="295" t="s">
        <v>11301</v>
      </c>
      <c r="K3494" s="295" t="s">
        <v>10840</v>
      </c>
      <c r="L3494" s="295" t="s">
        <v>10840</v>
      </c>
      <c r="M3494" s="295" t="s">
        <v>10840</v>
      </c>
      <c r="O3494" s="295" t="s">
        <v>10880</v>
      </c>
    </row>
    <row r="3495" ht="15.75" customHeight="1">
      <c r="B3495" s="295" t="s">
        <v>17761</v>
      </c>
      <c r="C3495" s="295">
        <v>1.26515001E8</v>
      </c>
      <c r="D3495" s="295" t="s">
        <v>1732</v>
      </c>
      <c r="E3495" s="295" t="s">
        <v>17763</v>
      </c>
      <c r="F3495" s="295" t="s">
        <v>7366</v>
      </c>
      <c r="G3495" s="295" t="s">
        <v>32</v>
      </c>
      <c r="I3495" s="295" t="s">
        <v>10857</v>
      </c>
      <c r="J3495" s="295" t="s">
        <v>11120</v>
      </c>
      <c r="K3495" s="295" t="s">
        <v>10867</v>
      </c>
      <c r="L3495" s="295" t="s">
        <v>10840</v>
      </c>
      <c r="M3495" s="295" t="s">
        <v>10840</v>
      </c>
      <c r="O3495" s="295" t="s">
        <v>11834</v>
      </c>
    </row>
    <row r="3496" ht="15.75" customHeight="1">
      <c r="B3496" s="295" t="s">
        <v>17764</v>
      </c>
      <c r="C3496" s="295">
        <v>1.26515001E8</v>
      </c>
      <c r="D3496" s="295" t="s">
        <v>1732</v>
      </c>
      <c r="E3496" s="295" t="s">
        <v>7371</v>
      </c>
      <c r="F3496" s="295" t="s">
        <v>7370</v>
      </c>
      <c r="G3496" s="295" t="s">
        <v>79</v>
      </c>
      <c r="I3496" s="295" t="s">
        <v>10862</v>
      </c>
      <c r="J3496" s="295" t="s">
        <v>10944</v>
      </c>
      <c r="K3496" s="295" t="s">
        <v>10917</v>
      </c>
      <c r="L3496" s="295" t="s">
        <v>10840</v>
      </c>
      <c r="M3496" s="295" t="s">
        <v>10919</v>
      </c>
      <c r="O3496" s="295" t="s">
        <v>11679</v>
      </c>
    </row>
    <row r="3497" ht="15.75" customHeight="1">
      <c r="B3497" s="295" t="s">
        <v>17765</v>
      </c>
      <c r="C3497" s="295">
        <v>1.26515001E8</v>
      </c>
      <c r="D3497" s="295" t="s">
        <v>1732</v>
      </c>
      <c r="E3497" s="295" t="s">
        <v>7371</v>
      </c>
      <c r="F3497" s="295" t="s">
        <v>7370</v>
      </c>
      <c r="G3497" s="295" t="s">
        <v>38</v>
      </c>
      <c r="H3497" s="295" t="s">
        <v>10840</v>
      </c>
      <c r="I3497" s="295" t="s">
        <v>10843</v>
      </c>
      <c r="J3497" s="295" t="s">
        <v>11378</v>
      </c>
      <c r="K3497" s="295" t="s">
        <v>11021</v>
      </c>
      <c r="L3497" s="295" t="s">
        <v>10840</v>
      </c>
      <c r="M3497" s="295" t="s">
        <v>10935</v>
      </c>
      <c r="O3497" s="295" t="s">
        <v>10881</v>
      </c>
    </row>
    <row r="3498" ht="15.75" customHeight="1">
      <c r="B3498" s="295" t="s">
        <v>17766</v>
      </c>
      <c r="C3498" s="295">
        <v>1.26515001E8</v>
      </c>
      <c r="D3498" s="295" t="s">
        <v>1732</v>
      </c>
      <c r="E3498" s="295" t="s">
        <v>17767</v>
      </c>
      <c r="F3498" s="295" t="s">
        <v>7370</v>
      </c>
      <c r="G3498" s="295" t="s">
        <v>32</v>
      </c>
      <c r="H3498" s="295" t="s">
        <v>10840</v>
      </c>
      <c r="I3498" s="295" t="s">
        <v>10877</v>
      </c>
      <c r="J3498" s="295" t="s">
        <v>11004</v>
      </c>
      <c r="K3498" s="295" t="s">
        <v>11004</v>
      </c>
      <c r="L3498" s="295" t="s">
        <v>10912</v>
      </c>
      <c r="M3498" s="295" t="s">
        <v>10921</v>
      </c>
      <c r="O3498" s="295" t="s">
        <v>11036</v>
      </c>
    </row>
    <row r="3499" ht="15.75" customHeight="1">
      <c r="B3499" s="295" t="s">
        <v>17769</v>
      </c>
      <c r="C3499" s="295">
        <v>1.26515001E8</v>
      </c>
      <c r="D3499" s="295" t="s">
        <v>1732</v>
      </c>
      <c r="E3499" s="295" t="s">
        <v>7376</v>
      </c>
      <c r="F3499" s="295" t="s">
        <v>7375</v>
      </c>
      <c r="G3499" s="295" t="s">
        <v>79</v>
      </c>
      <c r="H3499" s="295" t="s">
        <v>10840</v>
      </c>
      <c r="I3499" s="295" t="s">
        <v>10843</v>
      </c>
      <c r="J3499" s="295" t="s">
        <v>11141</v>
      </c>
      <c r="K3499" s="295" t="s">
        <v>10877</v>
      </c>
      <c r="L3499" s="295" t="s">
        <v>10840</v>
      </c>
      <c r="M3499" s="295" t="s">
        <v>10970</v>
      </c>
      <c r="N3499" s="295" t="s">
        <v>10840</v>
      </c>
      <c r="O3499" s="295" t="s">
        <v>11214</v>
      </c>
    </row>
    <row r="3500" ht="15.75" customHeight="1">
      <c r="B3500" s="295" t="s">
        <v>17770</v>
      </c>
      <c r="C3500" s="295">
        <v>1.26515001E8</v>
      </c>
      <c r="D3500" s="295" t="s">
        <v>1732</v>
      </c>
      <c r="E3500" s="295" t="s">
        <v>7376</v>
      </c>
      <c r="F3500" s="295" t="s">
        <v>7375</v>
      </c>
      <c r="G3500" s="295" t="s">
        <v>38</v>
      </c>
      <c r="H3500" s="295" t="s">
        <v>10840</v>
      </c>
      <c r="I3500" s="295" t="s">
        <v>10944</v>
      </c>
      <c r="J3500" s="295" t="s">
        <v>11336</v>
      </c>
      <c r="K3500" s="295" t="s">
        <v>11489</v>
      </c>
      <c r="L3500" s="295" t="s">
        <v>10840</v>
      </c>
      <c r="M3500" s="295" t="s">
        <v>11039</v>
      </c>
      <c r="O3500" s="295" t="s">
        <v>10923</v>
      </c>
    </row>
    <row r="3501" ht="15.75" customHeight="1">
      <c r="B3501" s="295" t="s">
        <v>17771</v>
      </c>
      <c r="C3501" s="295">
        <v>1.26515001E8</v>
      </c>
      <c r="D3501" s="295" t="s">
        <v>1732</v>
      </c>
      <c r="E3501" s="295" t="s">
        <v>17772</v>
      </c>
      <c r="F3501" s="295" t="s">
        <v>7375</v>
      </c>
      <c r="G3501" s="295" t="s">
        <v>32</v>
      </c>
      <c r="H3501" s="295" t="s">
        <v>10840</v>
      </c>
      <c r="I3501" s="295" t="s">
        <v>11019</v>
      </c>
      <c r="J3501" s="295" t="s">
        <v>11837</v>
      </c>
      <c r="K3501" s="295" t="s">
        <v>10904</v>
      </c>
      <c r="L3501" s="295" t="s">
        <v>10840</v>
      </c>
      <c r="M3501" s="295" t="s">
        <v>11065</v>
      </c>
      <c r="N3501" s="295" t="s">
        <v>10840</v>
      </c>
      <c r="O3501" s="295" t="s">
        <v>12571</v>
      </c>
    </row>
    <row r="3502" ht="15.75" customHeight="1">
      <c r="B3502" s="295" t="s">
        <v>17774</v>
      </c>
      <c r="C3502" s="295">
        <v>1.26515001E8</v>
      </c>
      <c r="D3502" s="295" t="s">
        <v>1732</v>
      </c>
      <c r="E3502" s="295" t="s">
        <v>7380</v>
      </c>
      <c r="F3502" s="295" t="s">
        <v>7379</v>
      </c>
      <c r="G3502" s="295" t="s">
        <v>79</v>
      </c>
      <c r="I3502" s="295" t="s">
        <v>10921</v>
      </c>
      <c r="J3502" s="295" t="s">
        <v>10869</v>
      </c>
      <c r="K3502" s="295" t="s">
        <v>11210</v>
      </c>
      <c r="L3502" s="295" t="s">
        <v>10840</v>
      </c>
      <c r="M3502" s="295" t="s">
        <v>10840</v>
      </c>
      <c r="N3502" s="295" t="s">
        <v>10840</v>
      </c>
      <c r="O3502" s="295" t="s">
        <v>11353</v>
      </c>
    </row>
    <row r="3503" ht="15.75" customHeight="1">
      <c r="B3503" s="295" t="s">
        <v>17775</v>
      </c>
      <c r="C3503" s="295">
        <v>1.26515001E8</v>
      </c>
      <c r="D3503" s="295" t="s">
        <v>1732</v>
      </c>
      <c r="E3503" s="295" t="s">
        <v>7380</v>
      </c>
      <c r="F3503" s="295" t="s">
        <v>7379</v>
      </c>
      <c r="G3503" s="295" t="s">
        <v>38</v>
      </c>
      <c r="I3503" s="295" t="s">
        <v>10988</v>
      </c>
      <c r="J3503" s="295" t="s">
        <v>10919</v>
      </c>
      <c r="K3503" s="295" t="s">
        <v>11055</v>
      </c>
      <c r="L3503" s="295" t="s">
        <v>10840</v>
      </c>
      <c r="M3503" s="295" t="s">
        <v>10862</v>
      </c>
      <c r="O3503" s="295" t="s">
        <v>10896</v>
      </c>
    </row>
    <row r="3504" ht="15.75" customHeight="1">
      <c r="B3504" s="295" t="s">
        <v>17776</v>
      </c>
      <c r="C3504" s="295">
        <v>1.26515001E8</v>
      </c>
      <c r="D3504" s="295" t="s">
        <v>1732</v>
      </c>
      <c r="E3504" s="295" t="s">
        <v>17777</v>
      </c>
      <c r="F3504" s="295" t="s">
        <v>7379</v>
      </c>
      <c r="G3504" s="295" t="s">
        <v>32</v>
      </c>
      <c r="I3504" s="295" t="s">
        <v>11391</v>
      </c>
      <c r="J3504" s="295" t="s">
        <v>11271</v>
      </c>
      <c r="K3504" s="295" t="s">
        <v>11024</v>
      </c>
      <c r="L3504" s="295" t="s">
        <v>10840</v>
      </c>
      <c r="M3504" s="295" t="s">
        <v>10988</v>
      </c>
      <c r="N3504" s="295" t="s">
        <v>10840</v>
      </c>
      <c r="O3504" s="295" t="s">
        <v>11094</v>
      </c>
    </row>
    <row r="3505" ht="15.75" customHeight="1">
      <c r="B3505" s="295" t="s">
        <v>17778</v>
      </c>
      <c r="C3505" s="295">
        <v>1.26515001E8</v>
      </c>
      <c r="D3505" s="295" t="s">
        <v>1732</v>
      </c>
      <c r="E3505" s="295" t="s">
        <v>7384</v>
      </c>
      <c r="F3505" s="295" t="s">
        <v>7383</v>
      </c>
      <c r="G3505" s="295" t="s">
        <v>79</v>
      </c>
      <c r="I3505" s="295" t="s">
        <v>10917</v>
      </c>
      <c r="J3505" s="295" t="s">
        <v>10840</v>
      </c>
      <c r="O3505" s="295" t="s">
        <v>10921</v>
      </c>
    </row>
    <row r="3506" ht="15.75" customHeight="1">
      <c r="B3506" s="295" t="s">
        <v>17780</v>
      </c>
      <c r="C3506" s="295">
        <v>1.26515001E8</v>
      </c>
      <c r="D3506" s="295" t="s">
        <v>1732</v>
      </c>
      <c r="E3506" s="295" t="s">
        <v>7384</v>
      </c>
      <c r="F3506" s="295" t="s">
        <v>7383</v>
      </c>
      <c r="G3506" s="295" t="s">
        <v>38</v>
      </c>
      <c r="I3506" s="295" t="s">
        <v>10869</v>
      </c>
      <c r="J3506" s="295" t="s">
        <v>10840</v>
      </c>
      <c r="M3506" s="295" t="s">
        <v>10840</v>
      </c>
      <c r="O3506" s="295" t="s">
        <v>10921</v>
      </c>
    </row>
    <row r="3507" ht="15.75" customHeight="1">
      <c r="B3507" s="295" t="s">
        <v>17781</v>
      </c>
      <c r="C3507" s="295">
        <v>1.26515001E8</v>
      </c>
      <c r="D3507" s="295" t="s">
        <v>1732</v>
      </c>
      <c r="E3507" s="295" t="s">
        <v>17782</v>
      </c>
      <c r="F3507" s="295" t="s">
        <v>7383</v>
      </c>
      <c r="G3507" s="295" t="s">
        <v>32</v>
      </c>
      <c r="I3507" s="295" t="s">
        <v>10844</v>
      </c>
      <c r="J3507" s="295" t="s">
        <v>10840</v>
      </c>
      <c r="M3507" s="295" t="s">
        <v>10840</v>
      </c>
      <c r="O3507" s="295" t="s">
        <v>11044</v>
      </c>
    </row>
    <row r="3508" ht="15.75" customHeight="1">
      <c r="B3508" s="295" t="s">
        <v>17783</v>
      </c>
      <c r="C3508" s="295">
        <v>1.26515001E8</v>
      </c>
      <c r="D3508" s="295" t="s">
        <v>1732</v>
      </c>
      <c r="E3508" s="295" t="s">
        <v>7388</v>
      </c>
      <c r="F3508" s="295" t="s">
        <v>7387</v>
      </c>
      <c r="G3508" s="295" t="s">
        <v>79</v>
      </c>
      <c r="H3508" s="295" t="s">
        <v>10840</v>
      </c>
      <c r="I3508" s="295" t="s">
        <v>11041</v>
      </c>
      <c r="J3508" s="295" t="s">
        <v>10840</v>
      </c>
      <c r="L3508" s="295" t="s">
        <v>10840</v>
      </c>
      <c r="O3508" s="295" t="s">
        <v>10873</v>
      </c>
    </row>
    <row r="3509" ht="15.75" customHeight="1">
      <c r="B3509" s="295" t="s">
        <v>17784</v>
      </c>
      <c r="C3509" s="295">
        <v>1.26515001E8</v>
      </c>
      <c r="D3509" s="295" t="s">
        <v>1732</v>
      </c>
      <c r="E3509" s="295" t="s">
        <v>7388</v>
      </c>
      <c r="F3509" s="295" t="s">
        <v>7387</v>
      </c>
      <c r="G3509" s="295" t="s">
        <v>38</v>
      </c>
      <c r="I3509" s="295" t="s">
        <v>11018</v>
      </c>
      <c r="J3509" s="295" t="s">
        <v>10840</v>
      </c>
      <c r="L3509" s="295" t="s">
        <v>10840</v>
      </c>
      <c r="O3509" s="295" t="s">
        <v>11019</v>
      </c>
    </row>
    <row r="3510" ht="15.75" customHeight="1">
      <c r="B3510" s="295" t="s">
        <v>17786</v>
      </c>
      <c r="C3510" s="295">
        <v>1.26515001E8</v>
      </c>
      <c r="D3510" s="295" t="s">
        <v>1732</v>
      </c>
      <c r="E3510" s="295" t="s">
        <v>17787</v>
      </c>
      <c r="F3510" s="295" t="s">
        <v>7387</v>
      </c>
      <c r="G3510" s="295" t="s">
        <v>32</v>
      </c>
      <c r="H3510" s="295" t="s">
        <v>10840</v>
      </c>
      <c r="I3510" s="295" t="s">
        <v>11026</v>
      </c>
      <c r="J3510" s="295" t="s">
        <v>10840</v>
      </c>
      <c r="L3510" s="295" t="s">
        <v>10840</v>
      </c>
      <c r="O3510" s="295" t="s">
        <v>10974</v>
      </c>
    </row>
    <row r="3511" ht="15.75" customHeight="1">
      <c r="B3511" s="295" t="s">
        <v>17788</v>
      </c>
      <c r="C3511" s="295">
        <v>1.26515001E8</v>
      </c>
      <c r="D3511" s="295" t="s">
        <v>1732</v>
      </c>
      <c r="E3511" s="295" t="s">
        <v>7393</v>
      </c>
      <c r="F3511" s="295" t="s">
        <v>7392</v>
      </c>
      <c r="G3511" s="295" t="s">
        <v>79</v>
      </c>
      <c r="I3511" s="295" t="s">
        <v>10993</v>
      </c>
      <c r="J3511" s="295" t="s">
        <v>10840</v>
      </c>
      <c r="K3511" s="295" t="s">
        <v>10840</v>
      </c>
      <c r="L3511" s="295" t="s">
        <v>10840</v>
      </c>
      <c r="M3511" s="295" t="s">
        <v>10840</v>
      </c>
      <c r="O3511" s="295" t="s">
        <v>10988</v>
      </c>
    </row>
    <row r="3512" ht="15.75" customHeight="1">
      <c r="B3512" s="295" t="s">
        <v>17789</v>
      </c>
      <c r="C3512" s="295">
        <v>1.26515001E8</v>
      </c>
      <c r="D3512" s="295" t="s">
        <v>1732</v>
      </c>
      <c r="E3512" s="295" t="s">
        <v>7393</v>
      </c>
      <c r="F3512" s="295" t="s">
        <v>7392</v>
      </c>
      <c r="G3512" s="295" t="s">
        <v>38</v>
      </c>
      <c r="I3512" s="295" t="s">
        <v>10850</v>
      </c>
      <c r="J3512" s="295" t="s">
        <v>10840</v>
      </c>
      <c r="K3512" s="295" t="s">
        <v>10840</v>
      </c>
      <c r="L3512" s="295" t="s">
        <v>10840</v>
      </c>
      <c r="O3512" s="295" t="s">
        <v>11021</v>
      </c>
    </row>
    <row r="3513" ht="15.75" customHeight="1">
      <c r="B3513" s="295" t="s">
        <v>17790</v>
      </c>
      <c r="C3513" s="295">
        <v>1.26515001E8</v>
      </c>
      <c r="D3513" s="295" t="s">
        <v>1732</v>
      </c>
      <c r="E3513" s="295" t="s">
        <v>17792</v>
      </c>
      <c r="F3513" s="295" t="s">
        <v>7392</v>
      </c>
      <c r="G3513" s="295" t="s">
        <v>32</v>
      </c>
      <c r="I3513" s="295" t="s">
        <v>11489</v>
      </c>
      <c r="J3513" s="295" t="s">
        <v>10840</v>
      </c>
      <c r="K3513" s="295" t="s">
        <v>10840</v>
      </c>
      <c r="L3513" s="295" t="s">
        <v>10840</v>
      </c>
      <c r="M3513" s="295" t="s">
        <v>10840</v>
      </c>
      <c r="O3513" s="295" t="s">
        <v>11039</v>
      </c>
    </row>
    <row r="3514" ht="15.75" customHeight="1">
      <c r="B3514" s="295" t="s">
        <v>17793</v>
      </c>
      <c r="C3514" s="295">
        <v>1.26515001E8</v>
      </c>
      <c r="D3514" s="295" t="s">
        <v>1732</v>
      </c>
      <c r="E3514" s="295" t="s">
        <v>7397</v>
      </c>
      <c r="F3514" s="295" t="s">
        <v>7396</v>
      </c>
      <c r="G3514" s="295" t="s">
        <v>79</v>
      </c>
      <c r="I3514" s="295" t="s">
        <v>11317</v>
      </c>
      <c r="J3514" s="295" t="s">
        <v>11210</v>
      </c>
      <c r="K3514" s="295" t="s">
        <v>10874</v>
      </c>
      <c r="L3514" s="295" t="s">
        <v>10840</v>
      </c>
      <c r="M3514" s="295" t="s">
        <v>10917</v>
      </c>
      <c r="O3514" s="295" t="s">
        <v>10842</v>
      </c>
    </row>
    <row r="3515" ht="15.75" customHeight="1">
      <c r="B3515" s="295" t="s">
        <v>17794</v>
      </c>
      <c r="C3515" s="295">
        <v>1.26515001E8</v>
      </c>
      <c r="D3515" s="295" t="s">
        <v>1732</v>
      </c>
      <c r="E3515" s="295" t="s">
        <v>7397</v>
      </c>
      <c r="F3515" s="295" t="s">
        <v>7396</v>
      </c>
      <c r="G3515" s="295" t="s">
        <v>38</v>
      </c>
      <c r="I3515" s="295" t="s">
        <v>10921</v>
      </c>
      <c r="J3515" s="295" t="s">
        <v>10867</v>
      </c>
      <c r="K3515" s="295" t="s">
        <v>10917</v>
      </c>
      <c r="L3515" s="295" t="s">
        <v>10840</v>
      </c>
      <c r="M3515" s="295" t="s">
        <v>10874</v>
      </c>
      <c r="O3515" s="295" t="s">
        <v>11451</v>
      </c>
    </row>
    <row r="3516" ht="15.75" customHeight="1">
      <c r="B3516" s="295" t="s">
        <v>17795</v>
      </c>
      <c r="C3516" s="295">
        <v>1.26515001E8</v>
      </c>
      <c r="D3516" s="295" t="s">
        <v>1732</v>
      </c>
      <c r="E3516" s="295" t="s">
        <v>17797</v>
      </c>
      <c r="F3516" s="295" t="s">
        <v>7396</v>
      </c>
      <c r="G3516" s="295" t="s">
        <v>32</v>
      </c>
      <c r="I3516" s="295" t="s">
        <v>11197</v>
      </c>
      <c r="J3516" s="295" t="s">
        <v>11180</v>
      </c>
      <c r="K3516" s="295" t="s">
        <v>11018</v>
      </c>
      <c r="L3516" s="295" t="s">
        <v>10840</v>
      </c>
      <c r="M3516" s="295" t="s">
        <v>11018</v>
      </c>
      <c r="O3516" s="295" t="s">
        <v>12725</v>
      </c>
    </row>
    <row r="3517" ht="15.75" customHeight="1">
      <c r="B3517" s="295" t="s">
        <v>17798</v>
      </c>
      <c r="C3517" s="295">
        <v>1.26515001E8</v>
      </c>
      <c r="D3517" s="295" t="s">
        <v>1732</v>
      </c>
      <c r="E3517" s="295" t="s">
        <v>7401</v>
      </c>
      <c r="F3517" s="295" t="s">
        <v>7400</v>
      </c>
      <c r="G3517" s="295" t="s">
        <v>79</v>
      </c>
      <c r="I3517" s="295" t="s">
        <v>11402</v>
      </c>
      <c r="J3517" s="295" t="s">
        <v>10840</v>
      </c>
      <c r="O3517" s="295" t="s">
        <v>11450</v>
      </c>
    </row>
    <row r="3518" ht="15.75" customHeight="1">
      <c r="B3518" s="295" t="s">
        <v>17799</v>
      </c>
      <c r="C3518" s="295">
        <v>1.26515001E8</v>
      </c>
      <c r="D3518" s="295" t="s">
        <v>1732</v>
      </c>
      <c r="E3518" s="295" t="s">
        <v>7401</v>
      </c>
      <c r="F3518" s="295" t="s">
        <v>7400</v>
      </c>
      <c r="G3518" s="295" t="s">
        <v>38</v>
      </c>
      <c r="I3518" s="295" t="s">
        <v>10843</v>
      </c>
      <c r="J3518" s="295" t="s">
        <v>10840</v>
      </c>
      <c r="O3518" s="295" t="s">
        <v>10952</v>
      </c>
    </row>
    <row r="3519" ht="15.75" customHeight="1">
      <c r="B3519" s="295" t="s">
        <v>17800</v>
      </c>
      <c r="C3519" s="295">
        <v>1.26515001E8</v>
      </c>
      <c r="D3519" s="295" t="s">
        <v>1732</v>
      </c>
      <c r="E3519" s="295" t="s">
        <v>17801</v>
      </c>
      <c r="F3519" s="295" t="s">
        <v>7400</v>
      </c>
      <c r="G3519" s="295" t="s">
        <v>32</v>
      </c>
      <c r="I3519" s="295" t="s">
        <v>10851</v>
      </c>
      <c r="J3519" s="295" t="s">
        <v>10840</v>
      </c>
      <c r="O3519" s="295" t="s">
        <v>11197</v>
      </c>
    </row>
    <row r="3520" ht="15.75" customHeight="1">
      <c r="B3520" s="295" t="s">
        <v>17802</v>
      </c>
      <c r="C3520" s="295">
        <v>1.26515001E8</v>
      </c>
      <c r="D3520" s="295" t="s">
        <v>1732</v>
      </c>
      <c r="E3520" s="295" t="s">
        <v>7405</v>
      </c>
      <c r="F3520" s="295" t="s">
        <v>7404</v>
      </c>
      <c r="G3520" s="295" t="s">
        <v>79</v>
      </c>
      <c r="I3520" s="295" t="s">
        <v>10901</v>
      </c>
      <c r="J3520" s="295" t="s">
        <v>10840</v>
      </c>
      <c r="K3520" s="295" t="s">
        <v>10840</v>
      </c>
      <c r="O3520" s="295" t="s">
        <v>10864</v>
      </c>
    </row>
    <row r="3521" ht="15.75" customHeight="1">
      <c r="B3521" s="295" t="s">
        <v>17804</v>
      </c>
      <c r="C3521" s="295">
        <v>1.26515001E8</v>
      </c>
      <c r="D3521" s="295" t="s">
        <v>1732</v>
      </c>
      <c r="E3521" s="295" t="s">
        <v>7405</v>
      </c>
      <c r="F3521" s="295" t="s">
        <v>7404</v>
      </c>
      <c r="G3521" s="295" t="s">
        <v>38</v>
      </c>
      <c r="I3521" s="295" t="s">
        <v>10864</v>
      </c>
      <c r="J3521" s="295" t="s">
        <v>10840</v>
      </c>
      <c r="K3521" s="295" t="s">
        <v>10840</v>
      </c>
      <c r="L3521" s="295" t="s">
        <v>10840</v>
      </c>
      <c r="M3521" s="295" t="s">
        <v>10840</v>
      </c>
      <c r="O3521" s="295" t="s">
        <v>11517</v>
      </c>
    </row>
    <row r="3522" ht="15.75" customHeight="1">
      <c r="B3522" s="295" t="s">
        <v>17805</v>
      </c>
      <c r="C3522" s="295">
        <v>1.26515001E8</v>
      </c>
      <c r="D3522" s="295" t="s">
        <v>1732</v>
      </c>
      <c r="E3522" s="295" t="s">
        <v>17806</v>
      </c>
      <c r="F3522" s="295" t="s">
        <v>7404</v>
      </c>
      <c r="G3522" s="295" t="s">
        <v>32</v>
      </c>
      <c r="I3522" s="295" t="s">
        <v>10988</v>
      </c>
      <c r="J3522" s="295" t="s">
        <v>10840</v>
      </c>
      <c r="K3522" s="295" t="s">
        <v>10919</v>
      </c>
      <c r="L3522" s="295" t="s">
        <v>10840</v>
      </c>
      <c r="M3522" s="295" t="s">
        <v>10840</v>
      </c>
      <c r="O3522" s="295" t="s">
        <v>11301</v>
      </c>
    </row>
    <row r="3523" ht="15.75" customHeight="1">
      <c r="B3523" s="295" t="s">
        <v>17807</v>
      </c>
      <c r="C3523" s="295">
        <v>1.26515001E8</v>
      </c>
      <c r="D3523" s="295" t="s">
        <v>1732</v>
      </c>
      <c r="E3523" s="295" t="s">
        <v>7409</v>
      </c>
      <c r="F3523" s="295" t="s">
        <v>7408</v>
      </c>
      <c r="G3523" s="295" t="s">
        <v>79</v>
      </c>
      <c r="I3523" s="295" t="s">
        <v>11417</v>
      </c>
      <c r="J3523" s="295" t="s">
        <v>11271</v>
      </c>
      <c r="K3523" s="295" t="s">
        <v>11115</v>
      </c>
      <c r="L3523" s="295" t="s">
        <v>11271</v>
      </c>
      <c r="M3523" s="295" t="s">
        <v>10916</v>
      </c>
      <c r="N3523" s="295" t="s">
        <v>10840</v>
      </c>
      <c r="O3523" s="295" t="s">
        <v>12184</v>
      </c>
    </row>
    <row r="3524" ht="15.75" customHeight="1">
      <c r="B3524" s="295" t="s">
        <v>17809</v>
      </c>
      <c r="C3524" s="295">
        <v>1.26515001E8</v>
      </c>
      <c r="D3524" s="295" t="s">
        <v>1732</v>
      </c>
      <c r="E3524" s="295" t="s">
        <v>7409</v>
      </c>
      <c r="F3524" s="295" t="s">
        <v>7408</v>
      </c>
      <c r="G3524" s="295" t="s">
        <v>38</v>
      </c>
      <c r="I3524" s="295" t="s">
        <v>11074</v>
      </c>
      <c r="J3524" s="295" t="s">
        <v>10873</v>
      </c>
      <c r="K3524" s="295" t="s">
        <v>10900</v>
      </c>
      <c r="L3524" s="295" t="s">
        <v>11229</v>
      </c>
      <c r="M3524" s="295" t="s">
        <v>10977</v>
      </c>
      <c r="O3524" s="295" t="s">
        <v>12184</v>
      </c>
    </row>
    <row r="3525" ht="15.75" customHeight="1">
      <c r="B3525" s="295" t="s">
        <v>17810</v>
      </c>
      <c r="C3525" s="295">
        <v>1.26515001E8</v>
      </c>
      <c r="D3525" s="295" t="s">
        <v>1732</v>
      </c>
      <c r="E3525" s="295" t="s">
        <v>17811</v>
      </c>
      <c r="F3525" s="295" t="s">
        <v>7408</v>
      </c>
      <c r="G3525" s="295" t="s">
        <v>32</v>
      </c>
      <c r="I3525" s="295" t="s">
        <v>11173</v>
      </c>
      <c r="J3525" s="295" t="s">
        <v>11024</v>
      </c>
      <c r="K3525" s="295" t="s">
        <v>12297</v>
      </c>
      <c r="L3525" s="295" t="s">
        <v>10970</v>
      </c>
      <c r="M3525" s="295" t="s">
        <v>12084</v>
      </c>
      <c r="N3525" s="295" t="s">
        <v>10840</v>
      </c>
      <c r="O3525" s="295" t="s">
        <v>11675</v>
      </c>
    </row>
    <row r="3526" ht="15.75" customHeight="1">
      <c r="B3526" s="295" t="s">
        <v>17812</v>
      </c>
      <c r="C3526" s="295">
        <v>1.26515001E8</v>
      </c>
      <c r="D3526" s="295" t="s">
        <v>1732</v>
      </c>
      <c r="E3526" s="295" t="s">
        <v>7414</v>
      </c>
      <c r="F3526" s="295" t="s">
        <v>7413</v>
      </c>
      <c r="G3526" s="295" t="s">
        <v>79</v>
      </c>
      <c r="H3526" s="295" t="s">
        <v>10840</v>
      </c>
      <c r="I3526" s="295" t="s">
        <v>11547</v>
      </c>
      <c r="J3526" s="295" t="s">
        <v>11247</v>
      </c>
      <c r="K3526" s="295" t="s">
        <v>10901</v>
      </c>
      <c r="L3526" s="295" t="s">
        <v>10843</v>
      </c>
      <c r="M3526" s="295" t="s">
        <v>11229</v>
      </c>
      <c r="N3526" s="295" t="s">
        <v>10840</v>
      </c>
      <c r="O3526" s="295" t="s">
        <v>12879</v>
      </c>
    </row>
    <row r="3527" ht="15.75" customHeight="1">
      <c r="B3527" s="295" t="s">
        <v>17813</v>
      </c>
      <c r="C3527" s="295">
        <v>1.26515001E8</v>
      </c>
      <c r="D3527" s="295" t="s">
        <v>1732</v>
      </c>
      <c r="E3527" s="295" t="s">
        <v>7414</v>
      </c>
      <c r="F3527" s="295" t="s">
        <v>7413</v>
      </c>
      <c r="G3527" s="295" t="s">
        <v>38</v>
      </c>
      <c r="H3527" s="295" t="s">
        <v>10840</v>
      </c>
      <c r="I3527" s="295" t="s">
        <v>12055</v>
      </c>
      <c r="J3527" s="295" t="s">
        <v>12496</v>
      </c>
      <c r="K3527" s="295" t="s">
        <v>10888</v>
      </c>
      <c r="L3527" s="295" t="s">
        <v>11210</v>
      </c>
      <c r="M3527" s="295" t="s">
        <v>10873</v>
      </c>
      <c r="N3527" s="295" t="s">
        <v>10912</v>
      </c>
      <c r="O3527" s="295" t="s">
        <v>11818</v>
      </c>
    </row>
    <row r="3528" ht="15.75" customHeight="1">
      <c r="B3528" s="295" t="s">
        <v>17815</v>
      </c>
      <c r="C3528" s="295">
        <v>1.26515001E8</v>
      </c>
      <c r="D3528" s="295" t="s">
        <v>1732</v>
      </c>
      <c r="E3528" s="295" t="s">
        <v>17816</v>
      </c>
      <c r="F3528" s="295" t="s">
        <v>7413</v>
      </c>
      <c r="G3528" s="295" t="s">
        <v>32</v>
      </c>
      <c r="H3528" s="295" t="s">
        <v>10840</v>
      </c>
      <c r="I3528" s="295" t="s">
        <v>13091</v>
      </c>
      <c r="J3528" s="295" t="s">
        <v>13671</v>
      </c>
      <c r="K3528" s="295" t="s">
        <v>10921</v>
      </c>
      <c r="L3528" s="295" t="s">
        <v>11489</v>
      </c>
      <c r="M3528" s="295" t="s">
        <v>11144</v>
      </c>
      <c r="N3528" s="295" t="s">
        <v>10869</v>
      </c>
      <c r="O3528" s="295" t="s">
        <v>17817</v>
      </c>
    </row>
    <row r="3529" ht="15.75" customHeight="1">
      <c r="B3529" s="295" t="s">
        <v>17818</v>
      </c>
      <c r="C3529" s="295">
        <v>1.26515001E8</v>
      </c>
      <c r="D3529" s="295" t="s">
        <v>1732</v>
      </c>
      <c r="E3529" s="295" t="s">
        <v>7418</v>
      </c>
      <c r="F3529" s="295" t="s">
        <v>7417</v>
      </c>
      <c r="G3529" s="295" t="s">
        <v>79</v>
      </c>
      <c r="I3529" s="295" t="s">
        <v>11044</v>
      </c>
      <c r="J3529" s="295" t="s">
        <v>11105</v>
      </c>
      <c r="K3529" s="295" t="s">
        <v>10944</v>
      </c>
      <c r="L3529" s="295" t="s">
        <v>10840</v>
      </c>
      <c r="M3529" s="295" t="s">
        <v>10893</v>
      </c>
      <c r="O3529" s="295" t="s">
        <v>11946</v>
      </c>
    </row>
    <row r="3530" ht="15.75" customHeight="1">
      <c r="B3530" s="295" t="s">
        <v>17819</v>
      </c>
      <c r="C3530" s="295">
        <v>1.26515001E8</v>
      </c>
      <c r="D3530" s="295" t="s">
        <v>1732</v>
      </c>
      <c r="E3530" s="295" t="s">
        <v>7418</v>
      </c>
      <c r="F3530" s="295" t="s">
        <v>7417</v>
      </c>
      <c r="G3530" s="295" t="s">
        <v>38</v>
      </c>
      <c r="I3530" s="295" t="s">
        <v>11184</v>
      </c>
      <c r="J3530" s="295" t="s">
        <v>11247</v>
      </c>
      <c r="K3530" s="295" t="s">
        <v>11055</v>
      </c>
      <c r="L3530" s="295" t="s">
        <v>10864</v>
      </c>
      <c r="M3530" s="295" t="s">
        <v>11148</v>
      </c>
      <c r="N3530" s="295" t="s">
        <v>10840</v>
      </c>
      <c r="O3530" s="295" t="s">
        <v>12027</v>
      </c>
    </row>
    <row r="3531" ht="15.75" customHeight="1">
      <c r="B3531" s="295" t="s">
        <v>17821</v>
      </c>
      <c r="C3531" s="295">
        <v>1.26515001E8</v>
      </c>
      <c r="D3531" s="295" t="s">
        <v>1732</v>
      </c>
      <c r="E3531" s="295" t="s">
        <v>17822</v>
      </c>
      <c r="F3531" s="295" t="s">
        <v>7417</v>
      </c>
      <c r="G3531" s="295" t="s">
        <v>32</v>
      </c>
      <c r="I3531" s="295" t="s">
        <v>11766</v>
      </c>
      <c r="J3531" s="295" t="s">
        <v>12655</v>
      </c>
      <c r="K3531" s="295" t="s">
        <v>11074</v>
      </c>
      <c r="L3531" s="295" t="s">
        <v>10921</v>
      </c>
      <c r="M3531" s="295" t="s">
        <v>11364</v>
      </c>
      <c r="N3531" s="295" t="s">
        <v>10840</v>
      </c>
      <c r="O3531" s="295" t="s">
        <v>11190</v>
      </c>
    </row>
    <row r="3532" ht="15.75" customHeight="1">
      <c r="B3532" s="295" t="s">
        <v>17823</v>
      </c>
      <c r="C3532" s="295">
        <v>1.26515001E8</v>
      </c>
      <c r="D3532" s="295" t="s">
        <v>1732</v>
      </c>
      <c r="E3532" s="295" t="s">
        <v>7422</v>
      </c>
      <c r="F3532" s="295" t="s">
        <v>7421</v>
      </c>
      <c r="G3532" s="295" t="s">
        <v>79</v>
      </c>
      <c r="I3532" s="295" t="s">
        <v>11406</v>
      </c>
      <c r="J3532" s="295" t="s">
        <v>10840</v>
      </c>
      <c r="L3532" s="295" t="s">
        <v>10840</v>
      </c>
      <c r="M3532" s="295" t="s">
        <v>10840</v>
      </c>
      <c r="O3532" s="295" t="s">
        <v>11417</v>
      </c>
    </row>
    <row r="3533" ht="15.75" customHeight="1">
      <c r="B3533" s="295" t="s">
        <v>17824</v>
      </c>
      <c r="C3533" s="295">
        <v>1.26515001E8</v>
      </c>
      <c r="D3533" s="295" t="s">
        <v>1732</v>
      </c>
      <c r="E3533" s="295" t="s">
        <v>7422</v>
      </c>
      <c r="F3533" s="295" t="s">
        <v>7421</v>
      </c>
      <c r="G3533" s="295" t="s">
        <v>38</v>
      </c>
      <c r="H3533" s="295" t="s">
        <v>10840</v>
      </c>
      <c r="I3533" s="295" t="s">
        <v>11417</v>
      </c>
      <c r="J3533" s="295" t="s">
        <v>10840</v>
      </c>
      <c r="K3533" s="295" t="s">
        <v>10840</v>
      </c>
      <c r="L3533" s="295" t="s">
        <v>10840</v>
      </c>
      <c r="M3533" s="295" t="s">
        <v>10840</v>
      </c>
      <c r="O3533" s="295" t="s">
        <v>11120</v>
      </c>
    </row>
    <row r="3534" ht="15.75" customHeight="1">
      <c r="B3534" s="295" t="s">
        <v>17826</v>
      </c>
      <c r="C3534" s="295">
        <v>1.26515001E8</v>
      </c>
      <c r="D3534" s="295" t="s">
        <v>1732</v>
      </c>
      <c r="E3534" s="295" t="s">
        <v>17827</v>
      </c>
      <c r="F3534" s="295" t="s">
        <v>7421</v>
      </c>
      <c r="G3534" s="295" t="s">
        <v>32</v>
      </c>
      <c r="H3534" s="295" t="s">
        <v>10840</v>
      </c>
      <c r="I3534" s="295" t="s">
        <v>10978</v>
      </c>
      <c r="J3534" s="295" t="s">
        <v>10864</v>
      </c>
      <c r="K3534" s="295" t="s">
        <v>10840</v>
      </c>
      <c r="L3534" s="295" t="s">
        <v>10840</v>
      </c>
      <c r="M3534" s="295" t="s">
        <v>10840</v>
      </c>
      <c r="O3534" s="295" t="s">
        <v>11834</v>
      </c>
    </row>
    <row r="3535" ht="15.75" customHeight="1">
      <c r="B3535" s="295" t="s">
        <v>17828</v>
      </c>
      <c r="C3535" s="295">
        <v>1.26515001E8</v>
      </c>
      <c r="D3535" s="295" t="s">
        <v>1732</v>
      </c>
      <c r="E3535" s="295" t="s">
        <v>7426</v>
      </c>
      <c r="F3535" s="295" t="s">
        <v>7425</v>
      </c>
      <c r="G3535" s="295" t="s">
        <v>79</v>
      </c>
      <c r="H3535" s="295" t="s">
        <v>10840</v>
      </c>
      <c r="I3535" s="295" t="s">
        <v>12496</v>
      </c>
      <c r="J3535" s="295" t="s">
        <v>10917</v>
      </c>
      <c r="K3535" s="295" t="s">
        <v>10840</v>
      </c>
      <c r="M3535" s="295" t="s">
        <v>10840</v>
      </c>
      <c r="O3535" s="295" t="s">
        <v>11081</v>
      </c>
    </row>
    <row r="3536" ht="15.75" customHeight="1">
      <c r="B3536" s="295" t="s">
        <v>17829</v>
      </c>
      <c r="C3536" s="295">
        <v>1.26515001E8</v>
      </c>
      <c r="D3536" s="295" t="s">
        <v>1732</v>
      </c>
      <c r="E3536" s="295" t="s">
        <v>7426</v>
      </c>
      <c r="F3536" s="295" t="s">
        <v>7425</v>
      </c>
      <c r="G3536" s="295" t="s">
        <v>38</v>
      </c>
      <c r="I3536" s="295" t="s">
        <v>11007</v>
      </c>
      <c r="J3536" s="295" t="s">
        <v>10843</v>
      </c>
      <c r="K3536" s="295" t="s">
        <v>10840</v>
      </c>
      <c r="L3536" s="295" t="s">
        <v>10840</v>
      </c>
      <c r="M3536" s="295" t="s">
        <v>10840</v>
      </c>
      <c r="O3536" s="295" t="s">
        <v>11249</v>
      </c>
    </row>
    <row r="3537" ht="15.75" customHeight="1">
      <c r="B3537" s="295" t="s">
        <v>17831</v>
      </c>
      <c r="C3537" s="295">
        <v>1.26515001E8</v>
      </c>
      <c r="D3537" s="295" t="s">
        <v>1732</v>
      </c>
      <c r="E3537" s="295" t="s">
        <v>17832</v>
      </c>
      <c r="F3537" s="295" t="s">
        <v>7425</v>
      </c>
      <c r="G3537" s="295" t="s">
        <v>32</v>
      </c>
      <c r="H3537" s="295" t="s">
        <v>10840</v>
      </c>
      <c r="I3537" s="295" t="s">
        <v>11670</v>
      </c>
      <c r="J3537" s="295" t="s">
        <v>10955</v>
      </c>
      <c r="K3537" s="295" t="s">
        <v>10840</v>
      </c>
      <c r="L3537" s="295" t="s">
        <v>10840</v>
      </c>
      <c r="M3537" s="295" t="s">
        <v>10840</v>
      </c>
      <c r="O3537" s="295" t="s">
        <v>11586</v>
      </c>
    </row>
    <row r="3538" ht="15.75" customHeight="1">
      <c r="B3538" s="295" t="s">
        <v>17833</v>
      </c>
      <c r="C3538" s="295">
        <v>1.26515001E8</v>
      </c>
      <c r="D3538" s="295" t="s">
        <v>1732</v>
      </c>
      <c r="E3538" s="295" t="s">
        <v>7431</v>
      </c>
      <c r="F3538" s="295" t="s">
        <v>7430</v>
      </c>
      <c r="G3538" s="295" t="s">
        <v>79</v>
      </c>
      <c r="H3538" s="295" t="s">
        <v>10840</v>
      </c>
      <c r="I3538" s="295" t="s">
        <v>11213</v>
      </c>
      <c r="J3538" s="295" t="s">
        <v>11707</v>
      </c>
      <c r="K3538" s="295" t="s">
        <v>10935</v>
      </c>
      <c r="L3538" s="295" t="s">
        <v>10888</v>
      </c>
      <c r="M3538" s="295" t="s">
        <v>10840</v>
      </c>
      <c r="N3538" s="295" t="s">
        <v>10840</v>
      </c>
      <c r="O3538" s="295" t="s">
        <v>11277</v>
      </c>
    </row>
    <row r="3539" ht="15.75" customHeight="1">
      <c r="B3539" s="295" t="s">
        <v>17834</v>
      </c>
      <c r="C3539" s="295">
        <v>1.26515001E8</v>
      </c>
      <c r="D3539" s="295" t="s">
        <v>1732</v>
      </c>
      <c r="E3539" s="295" t="s">
        <v>7431</v>
      </c>
      <c r="F3539" s="295" t="s">
        <v>7430</v>
      </c>
      <c r="G3539" s="295" t="s">
        <v>38</v>
      </c>
      <c r="I3539" s="295" t="s">
        <v>11644</v>
      </c>
      <c r="J3539" s="295" t="s">
        <v>10848</v>
      </c>
      <c r="K3539" s="295" t="s">
        <v>10912</v>
      </c>
      <c r="L3539" s="295" t="s">
        <v>10840</v>
      </c>
      <c r="M3539" s="295" t="s">
        <v>10840</v>
      </c>
      <c r="O3539" s="295" t="s">
        <v>11631</v>
      </c>
    </row>
    <row r="3540" ht="15.75" customHeight="1">
      <c r="B3540" s="295" t="s">
        <v>17836</v>
      </c>
      <c r="C3540" s="295">
        <v>1.26515001E8</v>
      </c>
      <c r="D3540" s="295" t="s">
        <v>1732</v>
      </c>
      <c r="E3540" s="295" t="s">
        <v>17837</v>
      </c>
      <c r="F3540" s="295" t="s">
        <v>7430</v>
      </c>
      <c r="G3540" s="295" t="s">
        <v>32</v>
      </c>
      <c r="H3540" s="295" t="s">
        <v>10840</v>
      </c>
      <c r="I3540" s="295" t="s">
        <v>13060</v>
      </c>
      <c r="J3540" s="295" t="s">
        <v>11553</v>
      </c>
      <c r="K3540" s="295" t="s">
        <v>10850</v>
      </c>
      <c r="L3540" s="295" t="s">
        <v>10944</v>
      </c>
      <c r="M3540" s="295" t="s">
        <v>10840</v>
      </c>
      <c r="N3540" s="295" t="s">
        <v>10840</v>
      </c>
      <c r="O3540" s="295" t="s">
        <v>13949</v>
      </c>
    </row>
    <row r="3541" ht="15.75" customHeight="1">
      <c r="B3541" s="295" t="s">
        <v>17838</v>
      </c>
      <c r="C3541" s="295">
        <v>1.26515001E8</v>
      </c>
      <c r="D3541" s="295" t="s">
        <v>1732</v>
      </c>
      <c r="E3541" s="295" t="s">
        <v>7435</v>
      </c>
      <c r="F3541" s="295" t="s">
        <v>7434</v>
      </c>
      <c r="G3541" s="295" t="s">
        <v>79</v>
      </c>
      <c r="I3541" s="295" t="s">
        <v>11856</v>
      </c>
      <c r="J3541" s="295" t="s">
        <v>10970</v>
      </c>
      <c r="K3541" s="295" t="s">
        <v>10935</v>
      </c>
      <c r="L3541" s="295" t="s">
        <v>10995</v>
      </c>
      <c r="M3541" s="295" t="s">
        <v>11406</v>
      </c>
      <c r="N3541" s="295" t="s">
        <v>10840</v>
      </c>
      <c r="O3541" s="295" t="s">
        <v>10949</v>
      </c>
    </row>
    <row r="3542" ht="15.75" customHeight="1">
      <c r="B3542" s="295" t="s">
        <v>17840</v>
      </c>
      <c r="C3542" s="295">
        <v>1.26515001E8</v>
      </c>
      <c r="D3542" s="295" t="s">
        <v>1732</v>
      </c>
      <c r="E3542" s="295" t="s">
        <v>7435</v>
      </c>
      <c r="F3542" s="295" t="s">
        <v>7434</v>
      </c>
      <c r="G3542" s="295" t="s">
        <v>38</v>
      </c>
      <c r="I3542" s="295" t="s">
        <v>10840</v>
      </c>
      <c r="O3542" s="295" t="s">
        <v>10840</v>
      </c>
    </row>
    <row r="3543" ht="15.75" customHeight="1">
      <c r="B3543" s="295" t="s">
        <v>17841</v>
      </c>
      <c r="C3543" s="295">
        <v>1.26515001E8</v>
      </c>
      <c r="D3543" s="295" t="s">
        <v>1732</v>
      </c>
      <c r="E3543" s="295" t="s">
        <v>17842</v>
      </c>
      <c r="F3543" s="295" t="s">
        <v>7434</v>
      </c>
      <c r="G3543" s="295" t="s">
        <v>32</v>
      </c>
      <c r="I3543" s="295" t="s">
        <v>11202</v>
      </c>
      <c r="J3543" s="295" t="s">
        <v>10970</v>
      </c>
      <c r="K3543" s="295" t="s">
        <v>10935</v>
      </c>
      <c r="L3543" s="295" t="s">
        <v>10995</v>
      </c>
      <c r="M3543" s="295" t="s">
        <v>11406</v>
      </c>
      <c r="N3543" s="295" t="s">
        <v>10840</v>
      </c>
      <c r="O3543" s="295" t="s">
        <v>12988</v>
      </c>
    </row>
    <row r="3544" ht="15.75" customHeight="1">
      <c r="B3544" s="295" t="s">
        <v>17843</v>
      </c>
      <c r="C3544" s="295">
        <v>1.26515001E8</v>
      </c>
      <c r="D3544" s="295" t="s">
        <v>1732</v>
      </c>
      <c r="E3544" s="295" t="s">
        <v>7439</v>
      </c>
      <c r="F3544" s="295" t="s">
        <v>7438</v>
      </c>
      <c r="G3544" s="295" t="s">
        <v>79</v>
      </c>
      <c r="H3544" s="295" t="s">
        <v>10840</v>
      </c>
      <c r="I3544" s="295" t="s">
        <v>11310</v>
      </c>
      <c r="J3544" s="295" t="s">
        <v>10869</v>
      </c>
      <c r="K3544" s="295" t="s">
        <v>10840</v>
      </c>
      <c r="L3544" s="295" t="s">
        <v>10912</v>
      </c>
      <c r="O3544" s="295" t="s">
        <v>11434</v>
      </c>
    </row>
    <row r="3545" ht="15.75" customHeight="1">
      <c r="B3545" s="295" t="s">
        <v>17844</v>
      </c>
      <c r="C3545" s="295">
        <v>1.26515001E8</v>
      </c>
      <c r="D3545" s="295" t="s">
        <v>1732</v>
      </c>
      <c r="E3545" s="295" t="s">
        <v>7439</v>
      </c>
      <c r="F3545" s="295" t="s">
        <v>7438</v>
      </c>
      <c r="G3545" s="295" t="s">
        <v>38</v>
      </c>
      <c r="I3545" s="295" t="s">
        <v>11388</v>
      </c>
      <c r="J3545" s="295" t="s">
        <v>10912</v>
      </c>
      <c r="K3545" s="295" t="s">
        <v>10888</v>
      </c>
      <c r="L3545" s="295" t="s">
        <v>10935</v>
      </c>
      <c r="O3545" s="295" t="s">
        <v>11080</v>
      </c>
    </row>
    <row r="3546" ht="15.75" customHeight="1">
      <c r="B3546" s="295" t="s">
        <v>17846</v>
      </c>
      <c r="C3546" s="295">
        <v>1.26515001E8</v>
      </c>
      <c r="D3546" s="295" t="s">
        <v>1732</v>
      </c>
      <c r="E3546" s="295" t="s">
        <v>17847</v>
      </c>
      <c r="F3546" s="295" t="s">
        <v>7438</v>
      </c>
      <c r="G3546" s="295" t="s">
        <v>32</v>
      </c>
      <c r="H3546" s="295" t="s">
        <v>10840</v>
      </c>
      <c r="I3546" s="295" t="s">
        <v>12571</v>
      </c>
      <c r="J3546" s="295" t="s">
        <v>11041</v>
      </c>
      <c r="K3546" s="295" t="s">
        <v>10952</v>
      </c>
      <c r="L3546" s="295" t="s">
        <v>10850</v>
      </c>
      <c r="O3546" s="295" t="s">
        <v>12027</v>
      </c>
    </row>
    <row r="3547" ht="15.75" customHeight="1">
      <c r="B3547" s="295" t="s">
        <v>17848</v>
      </c>
      <c r="C3547" s="295">
        <v>1.26515001E8</v>
      </c>
      <c r="D3547" s="295" t="s">
        <v>1732</v>
      </c>
      <c r="E3547" s="295" t="s">
        <v>7443</v>
      </c>
      <c r="F3547" s="295" t="s">
        <v>7442</v>
      </c>
      <c r="G3547" s="295" t="s">
        <v>79</v>
      </c>
      <c r="H3547" s="295" t="s">
        <v>10840</v>
      </c>
      <c r="I3547" s="295" t="s">
        <v>11553</v>
      </c>
      <c r="J3547" s="295" t="s">
        <v>11422</v>
      </c>
      <c r="K3547" s="295" t="s">
        <v>11173</v>
      </c>
      <c r="L3547" s="295" t="s">
        <v>11019</v>
      </c>
      <c r="M3547" s="295" t="s">
        <v>11182</v>
      </c>
      <c r="N3547" s="295" t="s">
        <v>10840</v>
      </c>
      <c r="O3547" s="295" t="s">
        <v>13942</v>
      </c>
    </row>
    <row r="3548" ht="15.75" customHeight="1">
      <c r="B3548" s="295" t="s">
        <v>17849</v>
      </c>
      <c r="C3548" s="295">
        <v>1.26515001E8</v>
      </c>
      <c r="D3548" s="295" t="s">
        <v>1732</v>
      </c>
      <c r="E3548" s="295" t="s">
        <v>7443</v>
      </c>
      <c r="F3548" s="295" t="s">
        <v>7442</v>
      </c>
      <c r="G3548" s="295" t="s">
        <v>38</v>
      </c>
      <c r="H3548" s="295" t="s">
        <v>10840</v>
      </c>
      <c r="I3548" s="295" t="s">
        <v>13279</v>
      </c>
      <c r="J3548" s="295" t="s">
        <v>12749</v>
      </c>
      <c r="K3548" s="295" t="s">
        <v>10887</v>
      </c>
      <c r="L3548" s="295" t="s">
        <v>11301</v>
      </c>
      <c r="M3548" s="295" t="s">
        <v>11029</v>
      </c>
      <c r="N3548" s="295" t="s">
        <v>10840</v>
      </c>
      <c r="O3548" s="295" t="s">
        <v>14209</v>
      </c>
    </row>
    <row r="3549" ht="15.75" customHeight="1">
      <c r="B3549" s="295" t="s">
        <v>17850</v>
      </c>
      <c r="C3549" s="295">
        <v>1.26515001E8</v>
      </c>
      <c r="D3549" s="295" t="s">
        <v>1732</v>
      </c>
      <c r="E3549" s="295" t="s">
        <v>17851</v>
      </c>
      <c r="F3549" s="295" t="s">
        <v>7442</v>
      </c>
      <c r="G3549" s="295" t="s">
        <v>32</v>
      </c>
      <c r="H3549" s="295" t="s">
        <v>10840</v>
      </c>
      <c r="I3549" s="295" t="s">
        <v>12633</v>
      </c>
      <c r="J3549" s="295" t="s">
        <v>17853</v>
      </c>
      <c r="K3549" s="295" t="s">
        <v>12655</v>
      </c>
      <c r="L3549" s="295" t="s">
        <v>11226</v>
      </c>
      <c r="M3549" s="295" t="s">
        <v>11091</v>
      </c>
      <c r="N3549" s="295" t="s">
        <v>10840</v>
      </c>
      <c r="O3549" s="295" t="s">
        <v>17854</v>
      </c>
    </row>
    <row r="3550" ht="15.75" customHeight="1">
      <c r="B3550" s="295" t="s">
        <v>17855</v>
      </c>
      <c r="C3550" s="295">
        <v>1.26515001E8</v>
      </c>
      <c r="D3550" s="295" t="s">
        <v>1732</v>
      </c>
      <c r="E3550" s="295" t="s">
        <v>7447</v>
      </c>
      <c r="F3550" s="295" t="s">
        <v>7446</v>
      </c>
      <c r="G3550" s="295" t="s">
        <v>79</v>
      </c>
      <c r="H3550" s="295" t="s">
        <v>10840</v>
      </c>
      <c r="I3550" s="295" t="s">
        <v>10981</v>
      </c>
      <c r="J3550" s="295" t="s">
        <v>11450</v>
      </c>
      <c r="K3550" s="295" t="s">
        <v>10840</v>
      </c>
      <c r="L3550" s="295" t="s">
        <v>10840</v>
      </c>
      <c r="M3550" s="295" t="s">
        <v>10874</v>
      </c>
      <c r="O3550" s="295" t="s">
        <v>11542</v>
      </c>
    </row>
    <row r="3551" ht="15.75" customHeight="1">
      <c r="B3551" s="295" t="s">
        <v>17856</v>
      </c>
      <c r="C3551" s="295">
        <v>1.26515001E8</v>
      </c>
      <c r="D3551" s="295" t="s">
        <v>1732</v>
      </c>
      <c r="E3551" s="295" t="s">
        <v>7447</v>
      </c>
      <c r="F3551" s="295" t="s">
        <v>7446</v>
      </c>
      <c r="G3551" s="295" t="s">
        <v>38</v>
      </c>
      <c r="H3551" s="295" t="s">
        <v>10840</v>
      </c>
      <c r="I3551" s="295" t="s">
        <v>11177</v>
      </c>
      <c r="J3551" s="295" t="s">
        <v>10927</v>
      </c>
      <c r="K3551" s="295" t="s">
        <v>10840</v>
      </c>
      <c r="L3551" s="295" t="s">
        <v>10935</v>
      </c>
      <c r="M3551" s="295" t="s">
        <v>10840</v>
      </c>
      <c r="O3551" s="295" t="s">
        <v>11990</v>
      </c>
    </row>
    <row r="3552" ht="15.75" customHeight="1">
      <c r="B3552" s="295" t="s">
        <v>17857</v>
      </c>
      <c r="C3552" s="295">
        <v>1.26515001E8</v>
      </c>
      <c r="D3552" s="295" t="s">
        <v>1732</v>
      </c>
      <c r="E3552" s="295" t="s">
        <v>17858</v>
      </c>
      <c r="F3552" s="295" t="s">
        <v>7446</v>
      </c>
      <c r="G3552" s="295" t="s">
        <v>32</v>
      </c>
      <c r="H3552" s="295" t="s">
        <v>10840</v>
      </c>
      <c r="I3552" s="295" t="s">
        <v>11157</v>
      </c>
      <c r="J3552" s="295" t="s">
        <v>10892</v>
      </c>
      <c r="K3552" s="295" t="s">
        <v>10840</v>
      </c>
      <c r="L3552" s="295" t="s">
        <v>10869</v>
      </c>
      <c r="M3552" s="295" t="s">
        <v>10921</v>
      </c>
      <c r="O3552" s="295" t="s">
        <v>12129</v>
      </c>
    </row>
    <row r="3553" ht="15.75" customHeight="1">
      <c r="B3553" s="295" t="s">
        <v>17860</v>
      </c>
      <c r="C3553" s="295">
        <v>1.26515001E8</v>
      </c>
      <c r="D3553" s="295" t="s">
        <v>1732</v>
      </c>
      <c r="E3553" s="295" t="s">
        <v>3950</v>
      </c>
      <c r="F3553" s="295" t="s">
        <v>7451</v>
      </c>
      <c r="G3553" s="295" t="s">
        <v>79</v>
      </c>
      <c r="H3553" s="295" t="s">
        <v>10840</v>
      </c>
      <c r="I3553" s="295" t="s">
        <v>12509</v>
      </c>
      <c r="J3553" s="295" t="s">
        <v>11213</v>
      </c>
      <c r="K3553" s="295" t="s">
        <v>12620</v>
      </c>
      <c r="L3553" s="295" t="s">
        <v>11345</v>
      </c>
      <c r="M3553" s="295" t="s">
        <v>11857</v>
      </c>
      <c r="N3553" s="295" t="s">
        <v>10840</v>
      </c>
      <c r="O3553" s="295" t="s">
        <v>17861</v>
      </c>
    </row>
    <row r="3554" ht="15.75" customHeight="1">
      <c r="B3554" s="295" t="s">
        <v>17862</v>
      </c>
      <c r="C3554" s="295">
        <v>1.26515001E8</v>
      </c>
      <c r="D3554" s="295" t="s">
        <v>1732</v>
      </c>
      <c r="E3554" s="295" t="s">
        <v>3950</v>
      </c>
      <c r="F3554" s="295" t="s">
        <v>7451</v>
      </c>
      <c r="G3554" s="295" t="s">
        <v>38</v>
      </c>
      <c r="H3554" s="295" t="s">
        <v>10840</v>
      </c>
      <c r="I3554" s="295" t="s">
        <v>11914</v>
      </c>
      <c r="J3554" s="295" t="s">
        <v>10881</v>
      </c>
      <c r="K3554" s="295" t="s">
        <v>11790</v>
      </c>
      <c r="L3554" s="295" t="s">
        <v>11273</v>
      </c>
      <c r="M3554" s="295" t="s">
        <v>12351</v>
      </c>
      <c r="O3554" s="295" t="s">
        <v>12313</v>
      </c>
    </row>
    <row r="3555" ht="15.75" customHeight="1">
      <c r="B3555" s="295" t="s">
        <v>17863</v>
      </c>
      <c r="C3555" s="295">
        <v>1.26515001E8</v>
      </c>
      <c r="D3555" s="295" t="s">
        <v>1732</v>
      </c>
      <c r="E3555" s="295" t="s">
        <v>13221</v>
      </c>
      <c r="F3555" s="295" t="s">
        <v>7451</v>
      </c>
      <c r="G3555" s="295" t="s">
        <v>32</v>
      </c>
      <c r="H3555" s="295" t="s">
        <v>10840</v>
      </c>
      <c r="I3555" s="295" t="s">
        <v>13091</v>
      </c>
      <c r="J3555" s="295" t="s">
        <v>11790</v>
      </c>
      <c r="K3555" s="295" t="s">
        <v>17210</v>
      </c>
      <c r="L3555" s="295" t="s">
        <v>12737</v>
      </c>
      <c r="M3555" s="295" t="s">
        <v>14003</v>
      </c>
      <c r="N3555" s="295" t="s">
        <v>10840</v>
      </c>
      <c r="O3555" s="295" t="s">
        <v>17864</v>
      </c>
    </row>
    <row r="3556" ht="15.75" customHeight="1">
      <c r="B3556" s="295" t="s">
        <v>17865</v>
      </c>
      <c r="C3556" s="295">
        <v>1.26515001E8</v>
      </c>
      <c r="D3556" s="295" t="s">
        <v>1732</v>
      </c>
      <c r="E3556" s="295" t="s">
        <v>7455</v>
      </c>
      <c r="F3556" s="295" t="s">
        <v>7454</v>
      </c>
      <c r="G3556" s="295" t="s">
        <v>79</v>
      </c>
      <c r="I3556" s="295" t="s">
        <v>10920</v>
      </c>
      <c r="J3556" s="295" t="s">
        <v>12235</v>
      </c>
      <c r="K3556" s="295" t="s">
        <v>10840</v>
      </c>
      <c r="L3556" s="295" t="s">
        <v>10901</v>
      </c>
      <c r="M3556" s="295" t="s">
        <v>10840</v>
      </c>
      <c r="O3556" s="295" t="s">
        <v>14621</v>
      </c>
    </row>
    <row r="3557" ht="15.75" customHeight="1">
      <c r="B3557" s="295" t="s">
        <v>17867</v>
      </c>
      <c r="C3557" s="295">
        <v>1.26515001E8</v>
      </c>
      <c r="D3557" s="295" t="s">
        <v>1732</v>
      </c>
      <c r="E3557" s="295" t="s">
        <v>7455</v>
      </c>
      <c r="F3557" s="295" t="s">
        <v>7454</v>
      </c>
      <c r="G3557" s="295" t="s">
        <v>38</v>
      </c>
      <c r="I3557" s="295" t="s">
        <v>11644</v>
      </c>
      <c r="J3557" s="295" t="s">
        <v>13403</v>
      </c>
      <c r="K3557" s="295" t="s">
        <v>10840</v>
      </c>
      <c r="L3557" s="295" t="s">
        <v>10864</v>
      </c>
      <c r="M3557" s="295" t="s">
        <v>10840</v>
      </c>
      <c r="O3557" s="295" t="s">
        <v>11835</v>
      </c>
    </row>
    <row r="3558" ht="15.75" customHeight="1">
      <c r="B3558" s="295" t="s">
        <v>17868</v>
      </c>
      <c r="C3558" s="295">
        <v>1.26515001E8</v>
      </c>
      <c r="D3558" s="295" t="s">
        <v>1732</v>
      </c>
      <c r="E3558" s="295" t="s">
        <v>17869</v>
      </c>
      <c r="F3558" s="295" t="s">
        <v>7454</v>
      </c>
      <c r="G3558" s="295" t="s">
        <v>32</v>
      </c>
      <c r="I3558" s="295" t="s">
        <v>13945</v>
      </c>
      <c r="J3558" s="295" t="s">
        <v>12019</v>
      </c>
      <c r="K3558" s="295" t="s">
        <v>10874</v>
      </c>
      <c r="L3558" s="295" t="s">
        <v>10988</v>
      </c>
      <c r="M3558" s="295" t="s">
        <v>10840</v>
      </c>
      <c r="O3558" s="295" t="s">
        <v>16325</v>
      </c>
    </row>
    <row r="3559" ht="15.75" customHeight="1">
      <c r="B3559" s="295" t="s">
        <v>17870</v>
      </c>
      <c r="C3559" s="295">
        <v>1.26515001E8</v>
      </c>
      <c r="D3559" s="295" t="s">
        <v>1732</v>
      </c>
      <c r="E3559" s="295" t="s">
        <v>7459</v>
      </c>
      <c r="F3559" s="295" t="s">
        <v>7458</v>
      </c>
      <c r="G3559" s="295" t="s">
        <v>79</v>
      </c>
      <c r="H3559" s="295" t="s">
        <v>10840</v>
      </c>
      <c r="I3559" s="295" t="s">
        <v>10958</v>
      </c>
      <c r="J3559" s="295" t="s">
        <v>11730</v>
      </c>
      <c r="K3559" s="295" t="s">
        <v>10917</v>
      </c>
      <c r="L3559" s="295" t="s">
        <v>10843</v>
      </c>
      <c r="M3559" s="295" t="s">
        <v>10840</v>
      </c>
      <c r="O3559" s="295" t="s">
        <v>13956</v>
      </c>
    </row>
    <row r="3560" ht="15.75" customHeight="1">
      <c r="B3560" s="295" t="s">
        <v>17872</v>
      </c>
      <c r="C3560" s="295">
        <v>1.26515001E8</v>
      </c>
      <c r="D3560" s="295" t="s">
        <v>1732</v>
      </c>
      <c r="E3560" s="295" t="s">
        <v>7459</v>
      </c>
      <c r="F3560" s="295" t="s">
        <v>7458</v>
      </c>
      <c r="G3560" s="295" t="s">
        <v>38</v>
      </c>
      <c r="H3560" s="295" t="s">
        <v>10840</v>
      </c>
      <c r="I3560" s="295" t="s">
        <v>12578</v>
      </c>
      <c r="J3560" s="295" t="s">
        <v>10856</v>
      </c>
      <c r="K3560" s="295" t="s">
        <v>10850</v>
      </c>
      <c r="L3560" s="295" t="s">
        <v>11517</v>
      </c>
      <c r="M3560" s="295" t="s">
        <v>10888</v>
      </c>
      <c r="O3560" s="295" t="s">
        <v>12616</v>
      </c>
    </row>
    <row r="3561" ht="15.75" customHeight="1">
      <c r="B3561" s="295" t="s">
        <v>17873</v>
      </c>
      <c r="C3561" s="295">
        <v>1.26515001E8</v>
      </c>
      <c r="D3561" s="295" t="s">
        <v>1732</v>
      </c>
      <c r="E3561" s="295" t="s">
        <v>17874</v>
      </c>
      <c r="F3561" s="295" t="s">
        <v>7458</v>
      </c>
      <c r="G3561" s="295" t="s">
        <v>32</v>
      </c>
      <c r="H3561" s="295" t="s">
        <v>10840</v>
      </c>
      <c r="I3561" s="295" t="s">
        <v>10967</v>
      </c>
      <c r="J3561" s="295" t="s">
        <v>10868</v>
      </c>
      <c r="K3561" s="295" t="s">
        <v>11044</v>
      </c>
      <c r="L3561" s="295" t="s">
        <v>11004</v>
      </c>
      <c r="M3561" s="295" t="s">
        <v>10993</v>
      </c>
      <c r="O3561" s="295" t="s">
        <v>13703</v>
      </c>
    </row>
    <row r="3562" ht="15.75" customHeight="1">
      <c r="B3562" s="295" t="s">
        <v>17875</v>
      </c>
      <c r="C3562" s="295">
        <v>1.26515001E8</v>
      </c>
      <c r="D3562" s="295" t="s">
        <v>1732</v>
      </c>
      <c r="E3562" s="295" t="s">
        <v>7463</v>
      </c>
      <c r="F3562" s="295" t="s">
        <v>7462</v>
      </c>
      <c r="G3562" s="295" t="s">
        <v>79</v>
      </c>
      <c r="I3562" s="295" t="s">
        <v>11238</v>
      </c>
      <c r="J3562" s="295" t="s">
        <v>11402</v>
      </c>
      <c r="K3562" s="295" t="s">
        <v>10840</v>
      </c>
      <c r="L3562" s="295" t="s">
        <v>10840</v>
      </c>
      <c r="M3562" s="295" t="s">
        <v>10840</v>
      </c>
      <c r="N3562" s="295" t="s">
        <v>10840</v>
      </c>
      <c r="O3562" s="295" t="s">
        <v>11711</v>
      </c>
    </row>
    <row r="3563" ht="15.75" customHeight="1">
      <c r="B3563" s="295" t="s">
        <v>17877</v>
      </c>
      <c r="C3563" s="295">
        <v>1.26515001E8</v>
      </c>
      <c r="D3563" s="295" t="s">
        <v>1732</v>
      </c>
      <c r="E3563" s="295" t="s">
        <v>7463</v>
      </c>
      <c r="F3563" s="295" t="s">
        <v>7462</v>
      </c>
      <c r="G3563" s="295" t="s">
        <v>38</v>
      </c>
      <c r="H3563" s="295" t="s">
        <v>10840</v>
      </c>
      <c r="I3563" s="295" t="s">
        <v>11416</v>
      </c>
      <c r="J3563" s="295" t="s">
        <v>11391</v>
      </c>
      <c r="K3563" s="295" t="s">
        <v>10840</v>
      </c>
      <c r="L3563" s="295" t="s">
        <v>10840</v>
      </c>
      <c r="M3563" s="295" t="s">
        <v>10840</v>
      </c>
      <c r="O3563" s="295" t="s">
        <v>11553</v>
      </c>
    </row>
    <row r="3564" ht="15.75" customHeight="1">
      <c r="B3564" s="295" t="s">
        <v>17878</v>
      </c>
      <c r="C3564" s="295">
        <v>1.26515001E8</v>
      </c>
      <c r="D3564" s="295" t="s">
        <v>1732</v>
      </c>
      <c r="E3564" s="295" t="s">
        <v>17879</v>
      </c>
      <c r="F3564" s="295" t="s">
        <v>7462</v>
      </c>
      <c r="G3564" s="295" t="s">
        <v>32</v>
      </c>
      <c r="H3564" s="295" t="s">
        <v>10840</v>
      </c>
      <c r="I3564" s="295" t="s">
        <v>11011</v>
      </c>
      <c r="J3564" s="295" t="s">
        <v>11120</v>
      </c>
      <c r="K3564" s="295" t="s">
        <v>10840</v>
      </c>
      <c r="L3564" s="295" t="s">
        <v>10935</v>
      </c>
      <c r="M3564" s="295" t="s">
        <v>10874</v>
      </c>
      <c r="N3564" s="295" t="s">
        <v>10840</v>
      </c>
      <c r="O3564" s="295" t="s">
        <v>10940</v>
      </c>
    </row>
    <row r="3565" ht="15.75" customHeight="1">
      <c r="B3565" s="295" t="s">
        <v>17880</v>
      </c>
      <c r="C3565" s="295">
        <v>1.26515001E8</v>
      </c>
      <c r="D3565" s="295" t="s">
        <v>1732</v>
      </c>
      <c r="E3565" s="295" t="s">
        <v>7468</v>
      </c>
      <c r="F3565" s="295" t="s">
        <v>7467</v>
      </c>
      <c r="G3565" s="295" t="s">
        <v>79</v>
      </c>
      <c r="H3565" s="295" t="s">
        <v>10840</v>
      </c>
      <c r="I3565" s="295" t="s">
        <v>11736</v>
      </c>
      <c r="J3565" s="295" t="s">
        <v>12110</v>
      </c>
      <c r="K3565" s="295" t="s">
        <v>11250</v>
      </c>
      <c r="L3565" s="295" t="s">
        <v>11489</v>
      </c>
      <c r="M3565" s="295" t="s">
        <v>11966</v>
      </c>
      <c r="N3565" s="295" t="s">
        <v>10840</v>
      </c>
      <c r="O3565" s="295" t="s">
        <v>17882</v>
      </c>
    </row>
    <row r="3566" ht="15.75" customHeight="1">
      <c r="B3566" s="295" t="s">
        <v>17883</v>
      </c>
      <c r="C3566" s="295">
        <v>1.26515001E8</v>
      </c>
      <c r="D3566" s="295" t="s">
        <v>1732</v>
      </c>
      <c r="E3566" s="295" t="s">
        <v>7468</v>
      </c>
      <c r="F3566" s="295" t="s">
        <v>7467</v>
      </c>
      <c r="G3566" s="295" t="s">
        <v>38</v>
      </c>
      <c r="H3566" s="295" t="s">
        <v>10840</v>
      </c>
      <c r="I3566" s="295" t="s">
        <v>13613</v>
      </c>
      <c r="J3566" s="295" t="s">
        <v>11871</v>
      </c>
      <c r="K3566" s="295" t="s">
        <v>12235</v>
      </c>
      <c r="L3566" s="295" t="s">
        <v>11418</v>
      </c>
      <c r="M3566" s="295" t="s">
        <v>12809</v>
      </c>
      <c r="N3566" s="295" t="s">
        <v>10840</v>
      </c>
      <c r="O3566" s="295" t="s">
        <v>17884</v>
      </c>
    </row>
    <row r="3567" ht="15.75" customHeight="1">
      <c r="B3567" s="295" t="s">
        <v>17885</v>
      </c>
      <c r="C3567" s="295">
        <v>1.26515001E8</v>
      </c>
      <c r="D3567" s="295" t="s">
        <v>1732</v>
      </c>
      <c r="E3567" s="295" t="s">
        <v>17886</v>
      </c>
      <c r="F3567" s="295" t="s">
        <v>7467</v>
      </c>
      <c r="G3567" s="295" t="s">
        <v>32</v>
      </c>
      <c r="H3567" s="295" t="s">
        <v>10912</v>
      </c>
      <c r="I3567" s="295" t="s">
        <v>17887</v>
      </c>
      <c r="J3567" s="295" t="s">
        <v>17228</v>
      </c>
      <c r="K3567" s="295" t="s">
        <v>12188</v>
      </c>
      <c r="L3567" s="295" t="s">
        <v>11774</v>
      </c>
      <c r="M3567" s="295" t="s">
        <v>12244</v>
      </c>
      <c r="N3567" s="295" t="s">
        <v>10840</v>
      </c>
      <c r="O3567" s="295" t="s">
        <v>17888</v>
      </c>
    </row>
    <row r="3568" ht="15.75" customHeight="1">
      <c r="B3568" s="295" t="s">
        <v>17890</v>
      </c>
      <c r="C3568" s="295">
        <v>1.26515001E8</v>
      </c>
      <c r="D3568" s="295" t="s">
        <v>1732</v>
      </c>
      <c r="E3568" s="295" t="s">
        <v>7472</v>
      </c>
      <c r="F3568" s="295" t="s">
        <v>7471</v>
      </c>
      <c r="G3568" s="295" t="s">
        <v>79</v>
      </c>
      <c r="I3568" s="295" t="s">
        <v>11564</v>
      </c>
      <c r="J3568" s="295" t="s">
        <v>10840</v>
      </c>
      <c r="K3568" s="295" t="s">
        <v>10840</v>
      </c>
      <c r="L3568" s="295" t="s">
        <v>10840</v>
      </c>
      <c r="M3568" s="295" t="s">
        <v>10840</v>
      </c>
      <c r="O3568" s="295" t="s">
        <v>11416</v>
      </c>
    </row>
    <row r="3569" ht="15.75" customHeight="1">
      <c r="B3569" s="295" t="s">
        <v>17891</v>
      </c>
      <c r="C3569" s="295">
        <v>1.26515001E8</v>
      </c>
      <c r="D3569" s="295" t="s">
        <v>1732</v>
      </c>
      <c r="E3569" s="295" t="s">
        <v>7472</v>
      </c>
      <c r="F3569" s="295" t="s">
        <v>7471</v>
      </c>
      <c r="G3569" s="295" t="s">
        <v>38</v>
      </c>
      <c r="I3569" s="295" t="s">
        <v>11440</v>
      </c>
      <c r="J3569" s="295" t="s">
        <v>10840</v>
      </c>
      <c r="K3569" s="295" t="s">
        <v>10840</v>
      </c>
      <c r="L3569" s="295" t="s">
        <v>10840</v>
      </c>
      <c r="M3569" s="295" t="s">
        <v>10840</v>
      </c>
      <c r="O3569" s="295" t="s">
        <v>11250</v>
      </c>
    </row>
    <row r="3570" ht="15.75" customHeight="1">
      <c r="B3570" s="295" t="s">
        <v>17892</v>
      </c>
      <c r="C3570" s="295">
        <v>1.26515001E8</v>
      </c>
      <c r="D3570" s="295" t="s">
        <v>1732</v>
      </c>
      <c r="E3570" s="295" t="s">
        <v>17893</v>
      </c>
      <c r="F3570" s="295" t="s">
        <v>7471</v>
      </c>
      <c r="G3570" s="295" t="s">
        <v>32</v>
      </c>
      <c r="I3570" s="295" t="s">
        <v>11632</v>
      </c>
      <c r="J3570" s="295" t="s">
        <v>10862</v>
      </c>
      <c r="K3570" s="295" t="s">
        <v>10840</v>
      </c>
      <c r="L3570" s="295" t="s">
        <v>10901</v>
      </c>
      <c r="M3570" s="295" t="s">
        <v>10840</v>
      </c>
      <c r="O3570" s="295" t="s">
        <v>11903</v>
      </c>
    </row>
    <row r="3571" ht="15.75" customHeight="1">
      <c r="B3571" s="295" t="s">
        <v>17894</v>
      </c>
      <c r="C3571" s="295">
        <v>1.26515001E8</v>
      </c>
      <c r="D3571" s="295" t="s">
        <v>1732</v>
      </c>
      <c r="E3571" s="295" t="s">
        <v>7476</v>
      </c>
      <c r="F3571" s="295" t="s">
        <v>7475</v>
      </c>
      <c r="G3571" s="295" t="s">
        <v>79</v>
      </c>
      <c r="I3571" s="295" t="s">
        <v>11774</v>
      </c>
      <c r="J3571" s="295" t="s">
        <v>11101</v>
      </c>
      <c r="K3571" s="295" t="s">
        <v>10843</v>
      </c>
      <c r="L3571" s="295" t="s">
        <v>10840</v>
      </c>
      <c r="M3571" s="295" t="s">
        <v>10988</v>
      </c>
      <c r="O3571" s="295" t="s">
        <v>12496</v>
      </c>
    </row>
    <row r="3572" ht="15.75" customHeight="1">
      <c r="B3572" s="295" t="s">
        <v>17896</v>
      </c>
      <c r="C3572" s="295">
        <v>1.26515001E8</v>
      </c>
      <c r="D3572" s="295" t="s">
        <v>1732</v>
      </c>
      <c r="E3572" s="295" t="s">
        <v>7476</v>
      </c>
      <c r="F3572" s="295" t="s">
        <v>7475</v>
      </c>
      <c r="G3572" s="295" t="s">
        <v>38</v>
      </c>
      <c r="H3572" s="295" t="s">
        <v>10840</v>
      </c>
      <c r="I3572" s="295" t="s">
        <v>10978</v>
      </c>
      <c r="J3572" s="295" t="s">
        <v>11078</v>
      </c>
      <c r="K3572" s="295" t="s">
        <v>10917</v>
      </c>
      <c r="L3572" s="295" t="s">
        <v>10935</v>
      </c>
      <c r="M3572" s="295" t="s">
        <v>10873</v>
      </c>
      <c r="O3572" s="295" t="s">
        <v>11615</v>
      </c>
    </row>
    <row r="3573" ht="15.75" customHeight="1">
      <c r="B3573" s="295" t="s">
        <v>17897</v>
      </c>
      <c r="C3573" s="295">
        <v>1.26515001E8</v>
      </c>
      <c r="D3573" s="295" t="s">
        <v>1732</v>
      </c>
      <c r="E3573" s="295" t="s">
        <v>17898</v>
      </c>
      <c r="F3573" s="295" t="s">
        <v>7475</v>
      </c>
      <c r="G3573" s="295" t="s">
        <v>32</v>
      </c>
      <c r="H3573" s="295" t="s">
        <v>10840</v>
      </c>
      <c r="I3573" s="295" t="s">
        <v>10931</v>
      </c>
      <c r="J3573" s="295" t="s">
        <v>11580</v>
      </c>
      <c r="K3573" s="295" t="s">
        <v>10955</v>
      </c>
      <c r="L3573" s="295" t="s">
        <v>10944</v>
      </c>
      <c r="M3573" s="295" t="s">
        <v>11197</v>
      </c>
      <c r="O3573" s="295" t="s">
        <v>12432</v>
      </c>
    </row>
    <row r="3574" ht="15.75" customHeight="1">
      <c r="B3574" s="295" t="s">
        <v>17899</v>
      </c>
      <c r="C3574" s="295">
        <v>1.26515001E8</v>
      </c>
      <c r="D3574" s="295" t="s">
        <v>1732</v>
      </c>
      <c r="E3574" s="295" t="s">
        <v>7481</v>
      </c>
      <c r="F3574" s="295" t="s">
        <v>7480</v>
      </c>
      <c r="G3574" s="295" t="s">
        <v>79</v>
      </c>
      <c r="H3574" s="295" t="s">
        <v>10840</v>
      </c>
      <c r="I3574" s="295" t="s">
        <v>10966</v>
      </c>
      <c r="J3574" s="295" t="s">
        <v>10935</v>
      </c>
      <c r="K3574" s="295" t="s">
        <v>10840</v>
      </c>
      <c r="L3574" s="295" t="s">
        <v>10840</v>
      </c>
      <c r="M3574" s="295" t="s">
        <v>10840</v>
      </c>
      <c r="O3574" s="295" t="s">
        <v>14506</v>
      </c>
    </row>
    <row r="3575" ht="15.75" customHeight="1">
      <c r="B3575" s="295" t="s">
        <v>17900</v>
      </c>
      <c r="C3575" s="295">
        <v>1.26515001E8</v>
      </c>
      <c r="D3575" s="295" t="s">
        <v>1732</v>
      </c>
      <c r="E3575" s="295" t="s">
        <v>7481</v>
      </c>
      <c r="F3575" s="295" t="s">
        <v>7480</v>
      </c>
      <c r="G3575" s="295" t="s">
        <v>38</v>
      </c>
      <c r="I3575" s="295" t="s">
        <v>12655</v>
      </c>
      <c r="J3575" s="295" t="s">
        <v>10862</v>
      </c>
      <c r="K3575" s="295" t="s">
        <v>10840</v>
      </c>
      <c r="L3575" s="295" t="s">
        <v>10919</v>
      </c>
      <c r="M3575" s="295" t="s">
        <v>10840</v>
      </c>
      <c r="O3575" s="295" t="s">
        <v>10996</v>
      </c>
    </row>
    <row r="3576" ht="15.75" customHeight="1">
      <c r="B3576" s="295" t="s">
        <v>17902</v>
      </c>
      <c r="C3576" s="295">
        <v>1.26515001E8</v>
      </c>
      <c r="D3576" s="295" t="s">
        <v>1732</v>
      </c>
      <c r="E3576" s="295" t="s">
        <v>17903</v>
      </c>
      <c r="F3576" s="295" t="s">
        <v>7480</v>
      </c>
      <c r="G3576" s="295" t="s">
        <v>32</v>
      </c>
      <c r="H3576" s="295" t="s">
        <v>10840</v>
      </c>
      <c r="I3576" s="295" t="s">
        <v>17904</v>
      </c>
      <c r="J3576" s="295" t="s">
        <v>11378</v>
      </c>
      <c r="K3576" s="295" t="s">
        <v>10840</v>
      </c>
      <c r="L3576" s="295" t="s">
        <v>10843</v>
      </c>
      <c r="M3576" s="295" t="s">
        <v>10935</v>
      </c>
      <c r="O3576" s="295" t="s">
        <v>13793</v>
      </c>
    </row>
    <row r="3577" ht="15.75" customHeight="1">
      <c r="B3577" s="295" t="s">
        <v>17905</v>
      </c>
      <c r="C3577" s="295">
        <v>1.26515001E8</v>
      </c>
      <c r="D3577" s="295" t="s">
        <v>1732</v>
      </c>
      <c r="E3577" s="295" t="s">
        <v>7485</v>
      </c>
      <c r="F3577" s="295" t="s">
        <v>7484</v>
      </c>
      <c r="G3577" s="295" t="s">
        <v>79</v>
      </c>
      <c r="H3577" s="295" t="s">
        <v>10840</v>
      </c>
      <c r="I3577" s="295" t="s">
        <v>10916</v>
      </c>
      <c r="J3577" s="295" t="s">
        <v>11271</v>
      </c>
      <c r="K3577" s="295" t="s">
        <v>10850</v>
      </c>
      <c r="L3577" s="295" t="s">
        <v>10912</v>
      </c>
      <c r="O3577" s="295" t="s">
        <v>11577</v>
      </c>
    </row>
    <row r="3578" ht="15.75" customHeight="1">
      <c r="B3578" s="295" t="s">
        <v>17906</v>
      </c>
      <c r="C3578" s="295">
        <v>1.26515001E8</v>
      </c>
      <c r="D3578" s="295" t="s">
        <v>1732</v>
      </c>
      <c r="E3578" s="295" t="s">
        <v>7485</v>
      </c>
      <c r="F3578" s="295" t="s">
        <v>7484</v>
      </c>
      <c r="G3578" s="295" t="s">
        <v>38</v>
      </c>
      <c r="I3578" s="295" t="s">
        <v>10908</v>
      </c>
      <c r="J3578" s="295" t="s">
        <v>11041</v>
      </c>
      <c r="K3578" s="295" t="s">
        <v>10843</v>
      </c>
      <c r="L3578" s="295" t="s">
        <v>10840</v>
      </c>
      <c r="M3578" s="295" t="s">
        <v>10840</v>
      </c>
      <c r="O3578" s="295" t="s">
        <v>11834</v>
      </c>
    </row>
    <row r="3579" ht="15.75" customHeight="1">
      <c r="B3579" s="295" t="s">
        <v>17907</v>
      </c>
      <c r="C3579" s="295">
        <v>1.26515001E8</v>
      </c>
      <c r="D3579" s="295" t="s">
        <v>1732</v>
      </c>
      <c r="E3579" s="295" t="s">
        <v>17908</v>
      </c>
      <c r="F3579" s="295" t="s">
        <v>7484</v>
      </c>
      <c r="G3579" s="295" t="s">
        <v>32</v>
      </c>
      <c r="H3579" s="295" t="s">
        <v>10840</v>
      </c>
      <c r="I3579" s="295" t="s">
        <v>11791</v>
      </c>
      <c r="J3579" s="295" t="s">
        <v>11182</v>
      </c>
      <c r="K3579" s="295" t="s">
        <v>10857</v>
      </c>
      <c r="L3579" s="295" t="s">
        <v>10869</v>
      </c>
      <c r="M3579" s="295" t="s">
        <v>10840</v>
      </c>
      <c r="O3579" s="295" t="s">
        <v>10852</v>
      </c>
    </row>
    <row r="3580" ht="15.75" customHeight="1">
      <c r="B3580" s="295" t="s">
        <v>17910</v>
      </c>
      <c r="C3580" s="295">
        <v>1.26515001E8</v>
      </c>
      <c r="D3580" s="295" t="s">
        <v>1732</v>
      </c>
      <c r="E3580" s="295" t="s">
        <v>7489</v>
      </c>
      <c r="F3580" s="295" t="s">
        <v>7488</v>
      </c>
      <c r="G3580" s="295" t="s">
        <v>79</v>
      </c>
      <c r="I3580" s="295" t="s">
        <v>10867</v>
      </c>
      <c r="J3580" s="295" t="s">
        <v>10935</v>
      </c>
      <c r="K3580" s="295" t="s">
        <v>10970</v>
      </c>
      <c r="L3580" s="295" t="s">
        <v>10840</v>
      </c>
      <c r="M3580" s="295" t="s">
        <v>10844</v>
      </c>
      <c r="O3580" s="295" t="s">
        <v>10978</v>
      </c>
    </row>
    <row r="3581" ht="15.75" customHeight="1">
      <c r="B3581" s="295" t="s">
        <v>17911</v>
      </c>
      <c r="C3581" s="295">
        <v>1.26515001E8</v>
      </c>
      <c r="D3581" s="295" t="s">
        <v>1732</v>
      </c>
      <c r="E3581" s="295" t="s">
        <v>7489</v>
      </c>
      <c r="F3581" s="295" t="s">
        <v>7488</v>
      </c>
      <c r="G3581" s="295" t="s">
        <v>38</v>
      </c>
      <c r="I3581" s="295" t="s">
        <v>10874</v>
      </c>
      <c r="J3581" s="295" t="s">
        <v>10912</v>
      </c>
      <c r="K3581" s="295" t="s">
        <v>11454</v>
      </c>
      <c r="L3581" s="295" t="s">
        <v>10840</v>
      </c>
      <c r="M3581" s="295" t="s">
        <v>10844</v>
      </c>
      <c r="O3581" s="295" t="s">
        <v>10849</v>
      </c>
    </row>
    <row r="3582" ht="15.75" customHeight="1">
      <c r="B3582" s="295" t="s">
        <v>17912</v>
      </c>
      <c r="C3582" s="295">
        <v>1.26515001E8</v>
      </c>
      <c r="D3582" s="295" t="s">
        <v>1732</v>
      </c>
      <c r="E3582" s="295" t="s">
        <v>17913</v>
      </c>
      <c r="F3582" s="295" t="s">
        <v>7488</v>
      </c>
      <c r="G3582" s="295" t="s">
        <v>32</v>
      </c>
      <c r="I3582" s="295" t="s">
        <v>11229</v>
      </c>
      <c r="J3582" s="295" t="s">
        <v>10850</v>
      </c>
      <c r="K3582" s="295" t="s">
        <v>11959</v>
      </c>
      <c r="L3582" s="295" t="s">
        <v>10840</v>
      </c>
      <c r="M3582" s="295" t="s">
        <v>11032</v>
      </c>
      <c r="O3582" s="295" t="s">
        <v>12474</v>
      </c>
    </row>
    <row r="3583" ht="15.75" customHeight="1">
      <c r="B3583" s="295" t="s">
        <v>17914</v>
      </c>
      <c r="C3583" s="295">
        <v>1.26515001E8</v>
      </c>
      <c r="D3583" s="295" t="s">
        <v>1732</v>
      </c>
      <c r="E3583" s="295" t="s">
        <v>7493</v>
      </c>
      <c r="F3583" s="295" t="s">
        <v>7492</v>
      </c>
      <c r="G3583" s="295" t="s">
        <v>79</v>
      </c>
      <c r="I3583" s="295" t="s">
        <v>10869</v>
      </c>
      <c r="J3583" s="295" t="s">
        <v>10869</v>
      </c>
      <c r="K3583" s="295" t="s">
        <v>11450</v>
      </c>
      <c r="L3583" s="295" t="s">
        <v>10840</v>
      </c>
      <c r="M3583" s="295" t="s">
        <v>10944</v>
      </c>
      <c r="O3583" s="295" t="s">
        <v>10842</v>
      </c>
    </row>
    <row r="3584" ht="15.75" customHeight="1">
      <c r="B3584" s="295" t="s">
        <v>17916</v>
      </c>
      <c r="C3584" s="295">
        <v>1.26515001E8</v>
      </c>
      <c r="D3584" s="295" t="s">
        <v>1732</v>
      </c>
      <c r="E3584" s="295" t="s">
        <v>7493</v>
      </c>
      <c r="F3584" s="295" t="s">
        <v>7492</v>
      </c>
      <c r="G3584" s="295" t="s">
        <v>38</v>
      </c>
      <c r="I3584" s="295" t="s">
        <v>10888</v>
      </c>
      <c r="J3584" s="295" t="s">
        <v>10869</v>
      </c>
      <c r="K3584" s="295" t="s">
        <v>11144</v>
      </c>
      <c r="L3584" s="295" t="s">
        <v>10840</v>
      </c>
      <c r="M3584" s="295" t="s">
        <v>11229</v>
      </c>
      <c r="O3584" s="295" t="s">
        <v>11061</v>
      </c>
    </row>
    <row r="3585" ht="15.75" customHeight="1">
      <c r="B3585" s="295" t="s">
        <v>17917</v>
      </c>
      <c r="C3585" s="295">
        <v>1.26515001E8</v>
      </c>
      <c r="D3585" s="295" t="s">
        <v>1732</v>
      </c>
      <c r="E3585" s="295" t="s">
        <v>17918</v>
      </c>
      <c r="F3585" s="295" t="s">
        <v>7492</v>
      </c>
      <c r="G3585" s="295" t="s">
        <v>32</v>
      </c>
      <c r="I3585" s="295" t="s">
        <v>11517</v>
      </c>
      <c r="J3585" s="295" t="s">
        <v>11402</v>
      </c>
      <c r="K3585" s="295" t="s">
        <v>11171</v>
      </c>
      <c r="L3585" s="295" t="s">
        <v>10901</v>
      </c>
      <c r="M3585" s="295" t="s">
        <v>11039</v>
      </c>
      <c r="O3585" s="295" t="s">
        <v>11791</v>
      </c>
    </row>
    <row r="3586" ht="15.75" customHeight="1">
      <c r="B3586" s="295" t="s">
        <v>17919</v>
      </c>
      <c r="C3586" s="295">
        <v>1.26515001E8</v>
      </c>
      <c r="D3586" s="295" t="s">
        <v>1732</v>
      </c>
      <c r="E3586" s="295" t="s">
        <v>7497</v>
      </c>
      <c r="F3586" s="295" t="s">
        <v>7496</v>
      </c>
      <c r="G3586" s="295" t="s">
        <v>79</v>
      </c>
      <c r="I3586" s="295" t="s">
        <v>10993</v>
      </c>
      <c r="J3586" s="295" t="s">
        <v>10840</v>
      </c>
      <c r="K3586" s="295" t="s">
        <v>10840</v>
      </c>
      <c r="M3586" s="295" t="s">
        <v>10840</v>
      </c>
      <c r="O3586" s="295" t="s">
        <v>11021</v>
      </c>
    </row>
    <row r="3587" ht="15.75" customHeight="1">
      <c r="B3587" s="295" t="s">
        <v>17920</v>
      </c>
      <c r="C3587" s="295">
        <v>1.26515001E8</v>
      </c>
      <c r="D3587" s="295" t="s">
        <v>1732</v>
      </c>
      <c r="E3587" s="295" t="s">
        <v>7497</v>
      </c>
      <c r="F3587" s="295" t="s">
        <v>7496</v>
      </c>
      <c r="G3587" s="295" t="s">
        <v>38</v>
      </c>
      <c r="H3587" s="295" t="s">
        <v>10840</v>
      </c>
      <c r="I3587" s="295" t="s">
        <v>10843</v>
      </c>
      <c r="J3587" s="295" t="s">
        <v>10840</v>
      </c>
      <c r="L3587" s="295" t="s">
        <v>10840</v>
      </c>
      <c r="M3587" s="295" t="s">
        <v>10840</v>
      </c>
      <c r="O3587" s="295" t="s">
        <v>10917</v>
      </c>
    </row>
    <row r="3588" ht="15.75" customHeight="1">
      <c r="B3588" s="295" t="s">
        <v>17922</v>
      </c>
      <c r="C3588" s="295">
        <v>1.26515001E8</v>
      </c>
      <c r="D3588" s="295" t="s">
        <v>1732</v>
      </c>
      <c r="E3588" s="295" t="s">
        <v>17923</v>
      </c>
      <c r="F3588" s="295" t="s">
        <v>7496</v>
      </c>
      <c r="G3588" s="295" t="s">
        <v>32</v>
      </c>
      <c r="H3588" s="295" t="s">
        <v>10840</v>
      </c>
      <c r="I3588" s="295" t="s">
        <v>11450</v>
      </c>
      <c r="J3588" s="295" t="s">
        <v>10840</v>
      </c>
      <c r="K3588" s="295" t="s">
        <v>10840</v>
      </c>
      <c r="L3588" s="295" t="s">
        <v>10840</v>
      </c>
      <c r="M3588" s="295" t="s">
        <v>10840</v>
      </c>
      <c r="O3588" s="295" t="s">
        <v>11004</v>
      </c>
    </row>
    <row r="3589" ht="15.75" customHeight="1">
      <c r="B3589" s="295" t="s">
        <v>17924</v>
      </c>
      <c r="C3589" s="295">
        <v>1.26515001E8</v>
      </c>
      <c r="D3589" s="295" t="s">
        <v>1732</v>
      </c>
      <c r="E3589" s="295" t="s">
        <v>7502</v>
      </c>
      <c r="F3589" s="295" t="s">
        <v>7501</v>
      </c>
      <c r="G3589" s="295" t="s">
        <v>79</v>
      </c>
      <c r="I3589" s="295" t="s">
        <v>10864</v>
      </c>
      <c r="J3589" s="295" t="s">
        <v>10840</v>
      </c>
      <c r="L3589" s="295" t="s">
        <v>10840</v>
      </c>
      <c r="O3589" s="295" t="s">
        <v>10843</v>
      </c>
    </row>
    <row r="3590" ht="15.75" customHeight="1">
      <c r="B3590" s="295" t="s">
        <v>17925</v>
      </c>
      <c r="C3590" s="295">
        <v>1.26515001E8</v>
      </c>
      <c r="D3590" s="295" t="s">
        <v>1732</v>
      </c>
      <c r="E3590" s="295" t="s">
        <v>7502</v>
      </c>
      <c r="F3590" s="295" t="s">
        <v>7501</v>
      </c>
      <c r="G3590" s="295" t="s">
        <v>38</v>
      </c>
      <c r="I3590" s="295" t="s">
        <v>10867</v>
      </c>
      <c r="J3590" s="295" t="s">
        <v>10840</v>
      </c>
      <c r="K3590" s="295" t="s">
        <v>10840</v>
      </c>
      <c r="O3590" s="295" t="s">
        <v>10952</v>
      </c>
    </row>
    <row r="3591" ht="15.75" customHeight="1">
      <c r="B3591" s="295" t="s">
        <v>17926</v>
      </c>
      <c r="C3591" s="295">
        <v>1.26515001E8</v>
      </c>
      <c r="D3591" s="295" t="s">
        <v>1732</v>
      </c>
      <c r="E3591" s="295" t="s">
        <v>17927</v>
      </c>
      <c r="F3591" s="295" t="s">
        <v>7501</v>
      </c>
      <c r="G3591" s="295" t="s">
        <v>32</v>
      </c>
      <c r="I3591" s="295" t="s">
        <v>11517</v>
      </c>
      <c r="J3591" s="295" t="s">
        <v>10840</v>
      </c>
      <c r="K3591" s="295" t="s">
        <v>10840</v>
      </c>
      <c r="L3591" s="295" t="s">
        <v>10840</v>
      </c>
      <c r="O3591" s="295" t="s">
        <v>11402</v>
      </c>
    </row>
    <row r="3592" ht="15.75" customHeight="1">
      <c r="B3592" s="295" t="s">
        <v>17929</v>
      </c>
      <c r="C3592" s="295">
        <v>1.26515001E8</v>
      </c>
      <c r="D3592" s="295" t="s">
        <v>1732</v>
      </c>
      <c r="E3592" s="295" t="s">
        <v>7506</v>
      </c>
      <c r="F3592" s="295" t="s">
        <v>7505</v>
      </c>
      <c r="G3592" s="295" t="s">
        <v>79</v>
      </c>
      <c r="I3592" s="295" t="s">
        <v>10944</v>
      </c>
      <c r="J3592" s="295" t="s">
        <v>10864</v>
      </c>
      <c r="K3592" s="295" t="s">
        <v>10840</v>
      </c>
      <c r="L3592" s="295" t="s">
        <v>10840</v>
      </c>
      <c r="O3592" s="295" t="s">
        <v>11019</v>
      </c>
    </row>
    <row r="3593" ht="15.75" customHeight="1">
      <c r="B3593" s="295" t="s">
        <v>17930</v>
      </c>
      <c r="C3593" s="295">
        <v>1.26515001E8</v>
      </c>
      <c r="D3593" s="295" t="s">
        <v>1732</v>
      </c>
      <c r="E3593" s="295" t="s">
        <v>7506</v>
      </c>
      <c r="F3593" s="295" t="s">
        <v>7505</v>
      </c>
      <c r="G3593" s="295" t="s">
        <v>38</v>
      </c>
      <c r="I3593" s="295" t="s">
        <v>10993</v>
      </c>
      <c r="J3593" s="295" t="s">
        <v>10869</v>
      </c>
      <c r="K3593" s="295" t="s">
        <v>10840</v>
      </c>
      <c r="L3593" s="295" t="s">
        <v>10840</v>
      </c>
      <c r="N3593" s="295" t="s">
        <v>10840</v>
      </c>
      <c r="O3593" s="295" t="s">
        <v>11340</v>
      </c>
    </row>
    <row r="3594" ht="15.75" customHeight="1">
      <c r="B3594" s="295" t="s">
        <v>17931</v>
      </c>
      <c r="C3594" s="295">
        <v>1.26515001E8</v>
      </c>
      <c r="D3594" s="295" t="s">
        <v>1732</v>
      </c>
      <c r="E3594" s="295" t="s">
        <v>17932</v>
      </c>
      <c r="F3594" s="295" t="s">
        <v>7505</v>
      </c>
      <c r="G3594" s="295" t="s">
        <v>32</v>
      </c>
      <c r="I3594" s="295" t="s">
        <v>10857</v>
      </c>
      <c r="J3594" s="295" t="s">
        <v>10877</v>
      </c>
      <c r="K3594" s="295" t="s">
        <v>10840</v>
      </c>
      <c r="L3594" s="295" t="s">
        <v>10840</v>
      </c>
      <c r="N3594" s="295" t="s">
        <v>10840</v>
      </c>
      <c r="O3594" s="295" t="s">
        <v>11032</v>
      </c>
    </row>
    <row r="3595" ht="15.75" customHeight="1">
      <c r="B3595" s="295" t="s">
        <v>17934</v>
      </c>
      <c r="C3595" s="295">
        <v>1.26515001E8</v>
      </c>
      <c r="D3595" s="295" t="s">
        <v>1732</v>
      </c>
      <c r="E3595" s="295" t="s">
        <v>7510</v>
      </c>
      <c r="F3595" s="295" t="s">
        <v>7509</v>
      </c>
      <c r="G3595" s="295" t="s">
        <v>79</v>
      </c>
      <c r="I3595" s="295" t="s">
        <v>10955</v>
      </c>
      <c r="O3595" s="295" t="s">
        <v>10955</v>
      </c>
    </row>
    <row r="3596" ht="15.75" customHeight="1">
      <c r="B3596" s="295" t="s">
        <v>17935</v>
      </c>
      <c r="C3596" s="295">
        <v>1.26515001E8</v>
      </c>
      <c r="D3596" s="295" t="s">
        <v>1732</v>
      </c>
      <c r="E3596" s="295" t="s">
        <v>7510</v>
      </c>
      <c r="F3596" s="295" t="s">
        <v>7509</v>
      </c>
      <c r="G3596" s="295" t="s">
        <v>38</v>
      </c>
      <c r="I3596" s="295" t="s">
        <v>11450</v>
      </c>
      <c r="J3596" s="295" t="s">
        <v>10840</v>
      </c>
      <c r="M3596" s="295" t="s">
        <v>10840</v>
      </c>
      <c r="N3596" s="295" t="s">
        <v>10840</v>
      </c>
      <c r="O3596" s="295" t="s">
        <v>11180</v>
      </c>
    </row>
    <row r="3597" ht="15.75" customHeight="1">
      <c r="B3597" s="295" t="s">
        <v>17936</v>
      </c>
      <c r="C3597" s="295">
        <v>1.26515001E8</v>
      </c>
      <c r="D3597" s="295" t="s">
        <v>1732</v>
      </c>
      <c r="E3597" s="295" t="s">
        <v>17937</v>
      </c>
      <c r="F3597" s="295" t="s">
        <v>7509</v>
      </c>
      <c r="G3597" s="295" t="s">
        <v>32</v>
      </c>
      <c r="I3597" s="295" t="s">
        <v>10904</v>
      </c>
      <c r="J3597" s="295" t="s">
        <v>10840</v>
      </c>
      <c r="M3597" s="295" t="s">
        <v>10840</v>
      </c>
      <c r="N3597" s="295" t="s">
        <v>10840</v>
      </c>
      <c r="O3597" s="295" t="s">
        <v>10892</v>
      </c>
    </row>
    <row r="3598" ht="15.75" customHeight="1">
      <c r="B3598" s="295" t="s">
        <v>17938</v>
      </c>
      <c r="C3598" s="295">
        <v>1.26515001E8</v>
      </c>
      <c r="D3598" s="295" t="s">
        <v>1732</v>
      </c>
      <c r="E3598" s="295" t="s">
        <v>7515</v>
      </c>
      <c r="F3598" s="295" t="s">
        <v>7514</v>
      </c>
      <c r="G3598" s="295" t="s">
        <v>79</v>
      </c>
      <c r="I3598" s="295" t="s">
        <v>10864</v>
      </c>
      <c r="J3598" s="295" t="s">
        <v>10988</v>
      </c>
      <c r="K3598" s="295" t="s">
        <v>11041</v>
      </c>
      <c r="L3598" s="295" t="s">
        <v>10840</v>
      </c>
      <c r="M3598" s="295" t="s">
        <v>10864</v>
      </c>
      <c r="O3598" s="295" t="s">
        <v>10896</v>
      </c>
    </row>
    <row r="3599" ht="15.75" customHeight="1">
      <c r="B3599" s="295" t="s">
        <v>17940</v>
      </c>
      <c r="C3599" s="295">
        <v>1.26515001E8</v>
      </c>
      <c r="D3599" s="295" t="s">
        <v>1732</v>
      </c>
      <c r="E3599" s="295" t="s">
        <v>7515</v>
      </c>
      <c r="F3599" s="295" t="s">
        <v>7514</v>
      </c>
      <c r="G3599" s="295" t="s">
        <v>38</v>
      </c>
      <c r="I3599" s="295" t="s">
        <v>10867</v>
      </c>
      <c r="J3599" s="295" t="s">
        <v>10952</v>
      </c>
      <c r="K3599" s="295" t="s">
        <v>10851</v>
      </c>
      <c r="L3599" s="295" t="s">
        <v>10840</v>
      </c>
      <c r="M3599" s="295" t="s">
        <v>10850</v>
      </c>
      <c r="O3599" s="295" t="s">
        <v>10849</v>
      </c>
    </row>
    <row r="3600" ht="15.75" customHeight="1">
      <c r="B3600" s="295" t="s">
        <v>17941</v>
      </c>
      <c r="C3600" s="295">
        <v>1.26515001E8</v>
      </c>
      <c r="D3600" s="295" t="s">
        <v>1732</v>
      </c>
      <c r="E3600" s="295" t="s">
        <v>17942</v>
      </c>
      <c r="F3600" s="295" t="s">
        <v>7514</v>
      </c>
      <c r="G3600" s="295" t="s">
        <v>32</v>
      </c>
      <c r="I3600" s="295" t="s">
        <v>11517</v>
      </c>
      <c r="J3600" s="295" t="s">
        <v>11489</v>
      </c>
      <c r="K3600" s="295" t="s">
        <v>11120</v>
      </c>
      <c r="L3600" s="295" t="s">
        <v>10840</v>
      </c>
      <c r="M3600" s="295" t="s">
        <v>11019</v>
      </c>
      <c r="O3600" s="295" t="s">
        <v>11580</v>
      </c>
    </row>
    <row r="3601" ht="15.75" customHeight="1">
      <c r="B3601" s="295" t="s">
        <v>17943</v>
      </c>
      <c r="C3601" s="295">
        <v>1.26515001E8</v>
      </c>
      <c r="D3601" s="295" t="s">
        <v>1732</v>
      </c>
      <c r="E3601" s="295" t="s">
        <v>7519</v>
      </c>
      <c r="F3601" s="295" t="s">
        <v>7518</v>
      </c>
      <c r="G3601" s="295" t="s">
        <v>79</v>
      </c>
      <c r="I3601" s="295" t="s">
        <v>10912</v>
      </c>
      <c r="J3601" s="295" t="s">
        <v>11378</v>
      </c>
      <c r="O3601" s="295" t="s">
        <v>10955</v>
      </c>
    </row>
    <row r="3602" ht="15.75" customHeight="1">
      <c r="B3602" s="295" t="s">
        <v>17945</v>
      </c>
      <c r="C3602" s="295">
        <v>1.26515001E8</v>
      </c>
      <c r="D3602" s="295" t="s">
        <v>1732</v>
      </c>
      <c r="E3602" s="295" t="s">
        <v>7519</v>
      </c>
      <c r="F3602" s="295" t="s">
        <v>7518</v>
      </c>
      <c r="G3602" s="295" t="s">
        <v>38</v>
      </c>
      <c r="I3602" s="295" t="s">
        <v>10840</v>
      </c>
      <c r="J3602" s="295" t="s">
        <v>11271</v>
      </c>
      <c r="O3602" s="295" t="s">
        <v>11055</v>
      </c>
    </row>
    <row r="3603" ht="15.75" customHeight="1">
      <c r="B3603" s="295" t="s">
        <v>17946</v>
      </c>
      <c r="C3603" s="295">
        <v>1.26515001E8</v>
      </c>
      <c r="D3603" s="295" t="s">
        <v>1732</v>
      </c>
      <c r="E3603" s="295" t="s">
        <v>17947</v>
      </c>
      <c r="F3603" s="295" t="s">
        <v>7518</v>
      </c>
      <c r="G3603" s="295" t="s">
        <v>32</v>
      </c>
      <c r="I3603" s="295" t="s">
        <v>10843</v>
      </c>
      <c r="J3603" s="295" t="s">
        <v>11197</v>
      </c>
      <c r="O3603" s="295" t="s">
        <v>11486</v>
      </c>
    </row>
    <row r="3604" ht="15.75" customHeight="1">
      <c r="B3604" s="295" t="s">
        <v>17948</v>
      </c>
      <c r="C3604" s="295">
        <v>1.26515001E8</v>
      </c>
      <c r="D3604" s="295" t="s">
        <v>1732</v>
      </c>
      <c r="E3604" s="295" t="s">
        <v>7523</v>
      </c>
      <c r="F3604" s="295" t="s">
        <v>7522</v>
      </c>
      <c r="G3604" s="295" t="s">
        <v>79</v>
      </c>
      <c r="I3604" s="295" t="s">
        <v>10935</v>
      </c>
      <c r="J3604" s="295" t="s">
        <v>10840</v>
      </c>
      <c r="K3604" s="295" t="s">
        <v>10952</v>
      </c>
      <c r="L3604" s="295" t="s">
        <v>10840</v>
      </c>
      <c r="O3604" s="295" t="s">
        <v>11340</v>
      </c>
    </row>
    <row r="3605" ht="15.75" customHeight="1">
      <c r="B3605" s="295" t="s">
        <v>17949</v>
      </c>
      <c r="C3605" s="295">
        <v>1.26515001E8</v>
      </c>
      <c r="D3605" s="295" t="s">
        <v>1732</v>
      </c>
      <c r="E3605" s="295" t="s">
        <v>7523</v>
      </c>
      <c r="F3605" s="295" t="s">
        <v>7522</v>
      </c>
      <c r="G3605" s="295" t="s">
        <v>38</v>
      </c>
      <c r="I3605" s="295" t="s">
        <v>10888</v>
      </c>
      <c r="J3605" s="295" t="s">
        <v>10840</v>
      </c>
      <c r="K3605" s="295" t="s">
        <v>10867</v>
      </c>
      <c r="L3605" s="295" t="s">
        <v>10840</v>
      </c>
      <c r="O3605" s="295" t="s">
        <v>11402</v>
      </c>
    </row>
    <row r="3606" ht="15.75" customHeight="1">
      <c r="B3606" s="295" t="s">
        <v>17950</v>
      </c>
      <c r="C3606" s="295">
        <v>1.26515001E8</v>
      </c>
      <c r="D3606" s="295" t="s">
        <v>1732</v>
      </c>
      <c r="E3606" s="295" t="s">
        <v>17951</v>
      </c>
      <c r="F3606" s="295" t="s">
        <v>7522</v>
      </c>
      <c r="G3606" s="295" t="s">
        <v>32</v>
      </c>
      <c r="I3606" s="295" t="s">
        <v>10995</v>
      </c>
      <c r="J3606" s="295" t="s">
        <v>10919</v>
      </c>
      <c r="K3606" s="295" t="s">
        <v>11018</v>
      </c>
      <c r="L3606" s="295" t="s">
        <v>10840</v>
      </c>
      <c r="O3606" s="295" t="s">
        <v>11353</v>
      </c>
    </row>
    <row r="3607" ht="15.75" customHeight="1">
      <c r="B3607" s="295" t="s">
        <v>17952</v>
      </c>
      <c r="C3607" s="295">
        <v>1.26515001E8</v>
      </c>
      <c r="D3607" s="295" t="s">
        <v>1732</v>
      </c>
      <c r="E3607" s="295" t="s">
        <v>7527</v>
      </c>
      <c r="F3607" s="295" t="s">
        <v>7526</v>
      </c>
      <c r="G3607" s="295" t="s">
        <v>79</v>
      </c>
      <c r="I3607" s="295" t="s">
        <v>10869</v>
      </c>
      <c r="J3607" s="295" t="s">
        <v>10912</v>
      </c>
      <c r="L3607" s="295" t="s">
        <v>10840</v>
      </c>
      <c r="O3607" s="295" t="s">
        <v>11517</v>
      </c>
    </row>
    <row r="3608" ht="15.75" customHeight="1">
      <c r="B3608" s="295" t="s">
        <v>17954</v>
      </c>
      <c r="C3608" s="295">
        <v>1.26515001E8</v>
      </c>
      <c r="D3608" s="295" t="s">
        <v>1732</v>
      </c>
      <c r="E3608" s="295" t="s">
        <v>7527</v>
      </c>
      <c r="F3608" s="295" t="s">
        <v>7526</v>
      </c>
      <c r="G3608" s="295" t="s">
        <v>38</v>
      </c>
      <c r="I3608" s="295" t="s">
        <v>11378</v>
      </c>
      <c r="J3608" s="295" t="s">
        <v>10874</v>
      </c>
      <c r="K3608" s="295" t="s">
        <v>10840</v>
      </c>
      <c r="L3608" s="295" t="s">
        <v>10840</v>
      </c>
      <c r="O3608" s="295" t="s">
        <v>11044</v>
      </c>
    </row>
    <row r="3609" ht="15.75" customHeight="1">
      <c r="B3609" s="295" t="s">
        <v>17955</v>
      </c>
      <c r="C3609" s="295">
        <v>1.26515001E8</v>
      </c>
      <c r="D3609" s="295" t="s">
        <v>1732</v>
      </c>
      <c r="E3609" s="295" t="s">
        <v>17956</v>
      </c>
      <c r="F3609" s="295" t="s">
        <v>7526</v>
      </c>
      <c r="G3609" s="295" t="s">
        <v>32</v>
      </c>
      <c r="I3609" s="295" t="s">
        <v>11301</v>
      </c>
      <c r="J3609" s="295" t="s">
        <v>10995</v>
      </c>
      <c r="K3609" s="295" t="s">
        <v>10840</v>
      </c>
      <c r="L3609" s="295" t="s">
        <v>10840</v>
      </c>
      <c r="O3609" s="295" t="s">
        <v>10904</v>
      </c>
    </row>
    <row r="3610" ht="15.75" customHeight="1">
      <c r="B3610" s="295" t="s">
        <v>17957</v>
      </c>
      <c r="C3610" s="295">
        <v>1.26515001E8</v>
      </c>
      <c r="D3610" s="295" t="s">
        <v>1732</v>
      </c>
      <c r="E3610" s="295" t="s">
        <v>7531</v>
      </c>
      <c r="F3610" s="295" t="s">
        <v>7530</v>
      </c>
      <c r="G3610" s="295" t="s">
        <v>79</v>
      </c>
      <c r="I3610" s="295" t="s">
        <v>11021</v>
      </c>
      <c r="J3610" s="295" t="s">
        <v>10840</v>
      </c>
      <c r="O3610" s="295" t="s">
        <v>11018</v>
      </c>
    </row>
    <row r="3611" ht="15.75" customHeight="1">
      <c r="B3611" s="295" t="s">
        <v>17958</v>
      </c>
      <c r="C3611" s="295">
        <v>1.26515001E8</v>
      </c>
      <c r="D3611" s="295" t="s">
        <v>1732</v>
      </c>
      <c r="E3611" s="295" t="s">
        <v>7531</v>
      </c>
      <c r="F3611" s="295" t="s">
        <v>7530</v>
      </c>
      <c r="G3611" s="295" t="s">
        <v>38</v>
      </c>
      <c r="I3611" s="295" t="s">
        <v>11271</v>
      </c>
      <c r="J3611" s="295" t="s">
        <v>10840</v>
      </c>
      <c r="O3611" s="295" t="s">
        <v>10877</v>
      </c>
    </row>
    <row r="3612" ht="15.75" customHeight="1">
      <c r="B3612" s="295" t="s">
        <v>17960</v>
      </c>
      <c r="C3612" s="295">
        <v>1.26515001E8</v>
      </c>
      <c r="D3612" s="295" t="s">
        <v>1732</v>
      </c>
      <c r="E3612" s="295" t="s">
        <v>17961</v>
      </c>
      <c r="F3612" s="295" t="s">
        <v>7530</v>
      </c>
      <c r="G3612" s="295" t="s">
        <v>32</v>
      </c>
      <c r="I3612" s="295" t="s">
        <v>11074</v>
      </c>
      <c r="J3612" s="295" t="s">
        <v>10888</v>
      </c>
      <c r="O3612" s="295" t="s">
        <v>11336</v>
      </c>
    </row>
    <row r="3613" ht="15.75" customHeight="1">
      <c r="B3613" s="295" t="s">
        <v>17962</v>
      </c>
      <c r="C3613" s="295">
        <v>1.26515001E8</v>
      </c>
      <c r="D3613" s="295" t="s">
        <v>1732</v>
      </c>
      <c r="E3613" s="295" t="s">
        <v>7536</v>
      </c>
      <c r="F3613" s="295" t="s">
        <v>7535</v>
      </c>
      <c r="G3613" s="295" t="s">
        <v>79</v>
      </c>
      <c r="I3613" s="295" t="s">
        <v>10877</v>
      </c>
      <c r="J3613" s="295" t="s">
        <v>10840</v>
      </c>
      <c r="M3613" s="295" t="s">
        <v>10840</v>
      </c>
      <c r="O3613" s="295" t="s">
        <v>11402</v>
      </c>
    </row>
    <row r="3614" ht="15.75" customHeight="1">
      <c r="B3614" s="295" t="s">
        <v>17963</v>
      </c>
      <c r="C3614" s="295">
        <v>1.26515001E8</v>
      </c>
      <c r="D3614" s="295" t="s">
        <v>1732</v>
      </c>
      <c r="E3614" s="295" t="s">
        <v>7536</v>
      </c>
      <c r="F3614" s="295" t="s">
        <v>7535</v>
      </c>
      <c r="G3614" s="295" t="s">
        <v>38</v>
      </c>
      <c r="H3614" s="295" t="s">
        <v>10840</v>
      </c>
      <c r="I3614" s="295" t="s">
        <v>11180</v>
      </c>
      <c r="J3614" s="295" t="s">
        <v>10840</v>
      </c>
      <c r="K3614" s="295" t="s">
        <v>10840</v>
      </c>
      <c r="O3614" s="295" t="s">
        <v>11391</v>
      </c>
    </row>
    <row r="3615" ht="15.75" customHeight="1">
      <c r="B3615" s="295" t="s">
        <v>17964</v>
      </c>
      <c r="C3615" s="295">
        <v>1.26515001E8</v>
      </c>
      <c r="D3615" s="295" t="s">
        <v>1732</v>
      </c>
      <c r="E3615" s="295" t="s">
        <v>17966</v>
      </c>
      <c r="F3615" s="295" t="s">
        <v>7535</v>
      </c>
      <c r="G3615" s="295" t="s">
        <v>32</v>
      </c>
      <c r="H3615" s="295" t="s">
        <v>10840</v>
      </c>
      <c r="I3615" s="295" t="s">
        <v>11679</v>
      </c>
      <c r="J3615" s="295" t="s">
        <v>10840</v>
      </c>
      <c r="K3615" s="295" t="s">
        <v>10840</v>
      </c>
      <c r="M3615" s="295" t="s">
        <v>10840</v>
      </c>
      <c r="O3615" s="295" t="s">
        <v>11120</v>
      </c>
    </row>
    <row r="3616" ht="15.75" customHeight="1">
      <c r="B3616" s="295" t="s">
        <v>17967</v>
      </c>
      <c r="C3616" s="295">
        <v>1.26515001E8</v>
      </c>
      <c r="D3616" s="295" t="s">
        <v>1732</v>
      </c>
      <c r="E3616" s="295" t="s">
        <v>7540</v>
      </c>
      <c r="F3616" s="295" t="s">
        <v>7539</v>
      </c>
      <c r="G3616" s="295" t="s">
        <v>79</v>
      </c>
      <c r="I3616" s="295" t="s">
        <v>10840</v>
      </c>
      <c r="J3616" s="295" t="s">
        <v>10888</v>
      </c>
      <c r="K3616" s="295" t="s">
        <v>11517</v>
      </c>
      <c r="L3616" s="295" t="s">
        <v>10840</v>
      </c>
      <c r="M3616" s="295" t="s">
        <v>10840</v>
      </c>
      <c r="O3616" s="295" t="s">
        <v>11026</v>
      </c>
    </row>
    <row r="3617" ht="15.75" customHeight="1">
      <c r="B3617" s="295" t="s">
        <v>17968</v>
      </c>
      <c r="C3617" s="295">
        <v>1.26515001E8</v>
      </c>
      <c r="D3617" s="295" t="s">
        <v>1732</v>
      </c>
      <c r="E3617" s="295" t="s">
        <v>7540</v>
      </c>
      <c r="F3617" s="295" t="s">
        <v>7539</v>
      </c>
      <c r="G3617" s="295" t="s">
        <v>38</v>
      </c>
      <c r="I3617" s="295" t="s">
        <v>10901</v>
      </c>
      <c r="J3617" s="295" t="s">
        <v>10840</v>
      </c>
      <c r="K3617" s="295" t="s">
        <v>11210</v>
      </c>
      <c r="L3617" s="295" t="s">
        <v>10840</v>
      </c>
      <c r="M3617" s="295" t="s">
        <v>10840</v>
      </c>
      <c r="O3617" s="295" t="s">
        <v>11143</v>
      </c>
    </row>
    <row r="3618" ht="15.75" customHeight="1">
      <c r="B3618" s="295" t="s">
        <v>17969</v>
      </c>
      <c r="C3618" s="295">
        <v>1.26515001E8</v>
      </c>
      <c r="D3618" s="295" t="s">
        <v>1732</v>
      </c>
      <c r="E3618" s="295" t="s">
        <v>17970</v>
      </c>
      <c r="F3618" s="295" t="s">
        <v>7539</v>
      </c>
      <c r="G3618" s="295" t="s">
        <v>32</v>
      </c>
      <c r="I3618" s="295" t="s">
        <v>10869</v>
      </c>
      <c r="J3618" s="295" t="s">
        <v>10952</v>
      </c>
      <c r="K3618" s="295" t="s">
        <v>10969</v>
      </c>
      <c r="L3618" s="295" t="s">
        <v>10935</v>
      </c>
      <c r="M3618" s="295" t="s">
        <v>10912</v>
      </c>
      <c r="O3618" s="295" t="s">
        <v>12737</v>
      </c>
    </row>
    <row r="3619" ht="15.75" customHeight="1">
      <c r="B3619" s="295" t="s">
        <v>17972</v>
      </c>
      <c r="C3619" s="295">
        <v>1.26515001E8</v>
      </c>
      <c r="D3619" s="295" t="s">
        <v>1732</v>
      </c>
      <c r="E3619" s="295" t="s">
        <v>7544</v>
      </c>
      <c r="F3619" s="295" t="s">
        <v>7543</v>
      </c>
      <c r="G3619" s="295" t="s">
        <v>79</v>
      </c>
      <c r="I3619" s="295" t="s">
        <v>10988</v>
      </c>
      <c r="K3619" s="295" t="s">
        <v>10840</v>
      </c>
      <c r="O3619" s="295" t="s">
        <v>10995</v>
      </c>
    </row>
    <row r="3620" ht="15.75" customHeight="1">
      <c r="B3620" s="295" t="s">
        <v>17973</v>
      </c>
      <c r="C3620" s="295">
        <v>1.26515001E8</v>
      </c>
      <c r="D3620" s="295" t="s">
        <v>1732</v>
      </c>
      <c r="E3620" s="295" t="s">
        <v>7544</v>
      </c>
      <c r="F3620" s="295" t="s">
        <v>7543</v>
      </c>
      <c r="G3620" s="295" t="s">
        <v>38</v>
      </c>
      <c r="I3620" s="295" t="s">
        <v>10862</v>
      </c>
      <c r="J3620" s="295" t="s">
        <v>10840</v>
      </c>
      <c r="K3620" s="295" t="s">
        <v>10840</v>
      </c>
      <c r="O3620" s="295" t="s">
        <v>10869</v>
      </c>
    </row>
    <row r="3621" ht="15.75" customHeight="1">
      <c r="B3621" s="295" t="s">
        <v>17974</v>
      </c>
      <c r="C3621" s="295">
        <v>1.26515001E8</v>
      </c>
      <c r="D3621" s="295" t="s">
        <v>1732</v>
      </c>
      <c r="E3621" s="295" t="s">
        <v>17975</v>
      </c>
      <c r="F3621" s="295" t="s">
        <v>7543</v>
      </c>
      <c r="G3621" s="295" t="s">
        <v>32</v>
      </c>
      <c r="I3621" s="295" t="s">
        <v>10844</v>
      </c>
      <c r="J3621" s="295" t="s">
        <v>10840</v>
      </c>
      <c r="K3621" s="295" t="s">
        <v>10840</v>
      </c>
      <c r="O3621" s="295" t="s">
        <v>11489</v>
      </c>
    </row>
    <row r="3622" ht="15.75" customHeight="1">
      <c r="B3622" s="295" t="s">
        <v>17976</v>
      </c>
      <c r="C3622" s="295">
        <v>1.26515001E8</v>
      </c>
      <c r="D3622" s="295" t="s">
        <v>1732</v>
      </c>
      <c r="E3622" s="295" t="s">
        <v>7548</v>
      </c>
      <c r="F3622" s="295" t="s">
        <v>7547</v>
      </c>
      <c r="G3622" s="295" t="s">
        <v>79</v>
      </c>
      <c r="I3622" s="295" t="s">
        <v>11402</v>
      </c>
      <c r="J3622" s="295" t="s">
        <v>10840</v>
      </c>
      <c r="K3622" s="295" t="s">
        <v>10840</v>
      </c>
      <c r="O3622" s="295" t="s">
        <v>11019</v>
      </c>
    </row>
    <row r="3623" ht="15.75" customHeight="1">
      <c r="B3623" s="295" t="s">
        <v>17977</v>
      </c>
      <c r="C3623" s="295">
        <v>1.26515001E8</v>
      </c>
      <c r="D3623" s="295" t="s">
        <v>1732</v>
      </c>
      <c r="E3623" s="295" t="s">
        <v>7548</v>
      </c>
      <c r="F3623" s="295" t="s">
        <v>7547</v>
      </c>
      <c r="G3623" s="295" t="s">
        <v>38</v>
      </c>
      <c r="I3623" s="295" t="s">
        <v>11378</v>
      </c>
      <c r="O3623" s="295" t="s">
        <v>11378</v>
      </c>
    </row>
    <row r="3624" ht="15.75" customHeight="1">
      <c r="B3624" s="295" t="s">
        <v>17979</v>
      </c>
      <c r="C3624" s="295">
        <v>1.26515001E8</v>
      </c>
      <c r="D3624" s="295" t="s">
        <v>1732</v>
      </c>
      <c r="E3624" s="295" t="s">
        <v>17980</v>
      </c>
      <c r="F3624" s="295" t="s">
        <v>7547</v>
      </c>
      <c r="G3624" s="295" t="s">
        <v>32</v>
      </c>
      <c r="I3624" s="295" t="s">
        <v>11424</v>
      </c>
      <c r="J3624" s="295" t="s">
        <v>10840</v>
      </c>
      <c r="K3624" s="295" t="s">
        <v>10840</v>
      </c>
      <c r="O3624" s="295" t="s">
        <v>11326</v>
      </c>
    </row>
    <row r="3625" ht="15.75" customHeight="1">
      <c r="B3625" s="295" t="s">
        <v>17981</v>
      </c>
      <c r="C3625" s="295">
        <v>1.26515001E8</v>
      </c>
      <c r="D3625" s="295" t="s">
        <v>1732</v>
      </c>
      <c r="E3625" s="295" t="s">
        <v>7553</v>
      </c>
      <c r="F3625" s="295" t="s">
        <v>7552</v>
      </c>
      <c r="G3625" s="295" t="s">
        <v>79</v>
      </c>
      <c r="I3625" s="295" t="s">
        <v>10919</v>
      </c>
      <c r="J3625" s="295" t="s">
        <v>10862</v>
      </c>
      <c r="O3625" s="295" t="s">
        <v>11210</v>
      </c>
    </row>
    <row r="3626" ht="15.75" customHeight="1">
      <c r="B3626" s="295" t="s">
        <v>17982</v>
      </c>
      <c r="C3626" s="295">
        <v>1.26515001E8</v>
      </c>
      <c r="D3626" s="295" t="s">
        <v>1732</v>
      </c>
      <c r="E3626" s="295" t="s">
        <v>7553</v>
      </c>
      <c r="F3626" s="295" t="s">
        <v>7552</v>
      </c>
      <c r="G3626" s="295" t="s">
        <v>38</v>
      </c>
      <c r="I3626" s="295" t="s">
        <v>10912</v>
      </c>
      <c r="J3626" s="295" t="s">
        <v>10993</v>
      </c>
      <c r="O3626" s="295" t="s">
        <v>11517</v>
      </c>
    </row>
    <row r="3627" ht="15.75" customHeight="1">
      <c r="B3627" s="295" t="s">
        <v>17983</v>
      </c>
      <c r="C3627" s="295">
        <v>1.26515001E8</v>
      </c>
      <c r="D3627" s="295" t="s">
        <v>1732</v>
      </c>
      <c r="E3627" s="295" t="s">
        <v>17985</v>
      </c>
      <c r="F3627" s="295" t="s">
        <v>7552</v>
      </c>
      <c r="G3627" s="295" t="s">
        <v>32</v>
      </c>
      <c r="I3627" s="295" t="s">
        <v>10917</v>
      </c>
      <c r="J3627" s="295" t="s">
        <v>11018</v>
      </c>
      <c r="O3627" s="295" t="s">
        <v>10969</v>
      </c>
    </row>
    <row r="3628" ht="15.75" customHeight="1">
      <c r="B3628" s="295" t="s">
        <v>17986</v>
      </c>
      <c r="C3628" s="295">
        <v>1.26515001E8</v>
      </c>
      <c r="D3628" s="295" t="s">
        <v>1732</v>
      </c>
      <c r="E3628" s="295" t="s">
        <v>7557</v>
      </c>
      <c r="F3628" s="295" t="s">
        <v>7556</v>
      </c>
      <c r="G3628" s="295" t="s">
        <v>79</v>
      </c>
      <c r="I3628" s="295" t="s">
        <v>10840</v>
      </c>
      <c r="J3628" s="295" t="s">
        <v>10864</v>
      </c>
      <c r="K3628" s="295" t="s">
        <v>10840</v>
      </c>
      <c r="O3628" s="295" t="s">
        <v>10995</v>
      </c>
    </row>
    <row r="3629" ht="15.75" customHeight="1">
      <c r="B3629" s="295" t="s">
        <v>17987</v>
      </c>
      <c r="C3629" s="295">
        <v>1.26515001E8</v>
      </c>
      <c r="D3629" s="295" t="s">
        <v>1732</v>
      </c>
      <c r="E3629" s="295" t="s">
        <v>7557</v>
      </c>
      <c r="F3629" s="295" t="s">
        <v>7556</v>
      </c>
      <c r="G3629" s="295" t="s">
        <v>38</v>
      </c>
      <c r="I3629" s="295" t="s">
        <v>10840</v>
      </c>
      <c r="J3629" s="295" t="s">
        <v>10935</v>
      </c>
      <c r="K3629" s="295" t="s">
        <v>10840</v>
      </c>
      <c r="M3629" s="295" t="s">
        <v>10840</v>
      </c>
      <c r="O3629" s="295" t="s">
        <v>10850</v>
      </c>
    </row>
    <row r="3630" ht="15.75" customHeight="1">
      <c r="B3630" s="295" t="s">
        <v>17988</v>
      </c>
      <c r="C3630" s="295">
        <v>1.26515001E8</v>
      </c>
      <c r="D3630" s="295" t="s">
        <v>1732</v>
      </c>
      <c r="E3630" s="295" t="s">
        <v>17989</v>
      </c>
      <c r="F3630" s="295" t="s">
        <v>7556</v>
      </c>
      <c r="G3630" s="295" t="s">
        <v>32</v>
      </c>
      <c r="I3630" s="295" t="s">
        <v>10864</v>
      </c>
      <c r="J3630" s="295" t="s">
        <v>11021</v>
      </c>
      <c r="K3630" s="295" t="s">
        <v>10840</v>
      </c>
      <c r="M3630" s="295" t="s">
        <v>10840</v>
      </c>
      <c r="O3630" s="295" t="s">
        <v>11004</v>
      </c>
    </row>
    <row r="3631" ht="15.75" customHeight="1">
      <c r="B3631" s="295" t="s">
        <v>17990</v>
      </c>
      <c r="C3631" s="295">
        <v>1.26515001E8</v>
      </c>
      <c r="D3631" s="295" t="s">
        <v>1732</v>
      </c>
      <c r="E3631" s="295" t="s">
        <v>7561</v>
      </c>
      <c r="F3631" s="295" t="s">
        <v>7560</v>
      </c>
      <c r="G3631" s="295" t="s">
        <v>79</v>
      </c>
      <c r="H3631" s="295" t="s">
        <v>10840</v>
      </c>
      <c r="I3631" s="295" t="s">
        <v>11917</v>
      </c>
      <c r="J3631" s="295" t="s">
        <v>11124</v>
      </c>
      <c r="K3631" s="295" t="s">
        <v>10985</v>
      </c>
      <c r="L3631" s="295" t="s">
        <v>11229</v>
      </c>
      <c r="M3631" s="295" t="s">
        <v>11310</v>
      </c>
      <c r="N3631" s="295" t="s">
        <v>10840</v>
      </c>
      <c r="O3631" s="295" t="s">
        <v>17992</v>
      </c>
    </row>
    <row r="3632" ht="15.75" customHeight="1">
      <c r="B3632" s="295" t="s">
        <v>17993</v>
      </c>
      <c r="C3632" s="295">
        <v>1.26515001E8</v>
      </c>
      <c r="D3632" s="295" t="s">
        <v>1732</v>
      </c>
      <c r="E3632" s="295" t="s">
        <v>7561</v>
      </c>
      <c r="F3632" s="295" t="s">
        <v>7560</v>
      </c>
      <c r="G3632" s="295" t="s">
        <v>38</v>
      </c>
      <c r="H3632" s="295" t="s">
        <v>10840</v>
      </c>
      <c r="I3632" s="295" t="s">
        <v>12286</v>
      </c>
      <c r="J3632" s="295" t="s">
        <v>11130</v>
      </c>
      <c r="K3632" s="295" t="s">
        <v>11080</v>
      </c>
      <c r="L3632" s="295" t="s">
        <v>11340</v>
      </c>
      <c r="M3632" s="295" t="s">
        <v>11440</v>
      </c>
      <c r="N3632" s="295" t="s">
        <v>10840</v>
      </c>
      <c r="O3632" s="295" t="s">
        <v>12268</v>
      </c>
    </row>
    <row r="3633" ht="15.75" customHeight="1">
      <c r="B3633" s="295" t="s">
        <v>17994</v>
      </c>
      <c r="C3633" s="295">
        <v>1.26515001E8</v>
      </c>
      <c r="D3633" s="295" t="s">
        <v>1732</v>
      </c>
      <c r="E3633" s="295" t="s">
        <v>17995</v>
      </c>
      <c r="F3633" s="295" t="s">
        <v>7560</v>
      </c>
      <c r="G3633" s="295" t="s">
        <v>32</v>
      </c>
      <c r="H3633" s="295" t="s">
        <v>10840</v>
      </c>
      <c r="I3633" s="295" t="s">
        <v>10865</v>
      </c>
      <c r="J3633" s="295" t="s">
        <v>11293</v>
      </c>
      <c r="K3633" s="295" t="s">
        <v>13222</v>
      </c>
      <c r="L3633" s="295" t="s">
        <v>11141</v>
      </c>
      <c r="M3633" s="295" t="s">
        <v>13346</v>
      </c>
      <c r="N3633" s="295" t="s">
        <v>10840</v>
      </c>
      <c r="O3633" s="295" t="s">
        <v>17996</v>
      </c>
    </row>
    <row r="3634" ht="15.75" customHeight="1">
      <c r="B3634" s="295" t="s">
        <v>17997</v>
      </c>
      <c r="C3634" s="295">
        <v>1.26515001E8</v>
      </c>
      <c r="D3634" s="295" t="s">
        <v>1732</v>
      </c>
      <c r="E3634" s="295" t="s">
        <v>7565</v>
      </c>
      <c r="F3634" s="295" t="s">
        <v>7564</v>
      </c>
      <c r="G3634" s="295" t="s">
        <v>79</v>
      </c>
      <c r="I3634" s="295" t="s">
        <v>10995</v>
      </c>
      <c r="J3634" s="295" t="s">
        <v>10840</v>
      </c>
      <c r="M3634" s="295" t="s">
        <v>10840</v>
      </c>
      <c r="O3634" s="295" t="s">
        <v>11021</v>
      </c>
    </row>
    <row r="3635" ht="15.75" customHeight="1">
      <c r="B3635" s="295" t="s">
        <v>17999</v>
      </c>
      <c r="C3635" s="295">
        <v>1.26515001E8</v>
      </c>
      <c r="D3635" s="295" t="s">
        <v>1732</v>
      </c>
      <c r="E3635" s="295" t="s">
        <v>7565</v>
      </c>
      <c r="F3635" s="295" t="s">
        <v>7564</v>
      </c>
      <c r="G3635" s="295" t="s">
        <v>38</v>
      </c>
      <c r="I3635" s="295" t="s">
        <v>11378</v>
      </c>
      <c r="J3635" s="295" t="s">
        <v>10840</v>
      </c>
      <c r="O3635" s="295" t="s">
        <v>11271</v>
      </c>
    </row>
    <row r="3636" ht="15.75" customHeight="1">
      <c r="B3636" s="295" t="s">
        <v>18000</v>
      </c>
      <c r="C3636" s="295">
        <v>1.26515001E8</v>
      </c>
      <c r="D3636" s="295" t="s">
        <v>1732</v>
      </c>
      <c r="E3636" s="295" t="s">
        <v>18001</v>
      </c>
      <c r="F3636" s="295" t="s">
        <v>7564</v>
      </c>
      <c r="G3636" s="295" t="s">
        <v>32</v>
      </c>
      <c r="I3636" s="295" t="s">
        <v>11143</v>
      </c>
      <c r="J3636" s="295" t="s">
        <v>10840</v>
      </c>
      <c r="M3636" s="295" t="s">
        <v>10840</v>
      </c>
      <c r="O3636" s="295" t="s">
        <v>11074</v>
      </c>
    </row>
    <row r="3637" ht="15.75" customHeight="1">
      <c r="B3637" s="295" t="s">
        <v>18002</v>
      </c>
      <c r="C3637" s="295">
        <v>1.26515001E8</v>
      </c>
      <c r="D3637" s="295" t="s">
        <v>1732</v>
      </c>
      <c r="E3637" s="295" t="s">
        <v>7570</v>
      </c>
      <c r="F3637" s="295" t="s">
        <v>7569</v>
      </c>
      <c r="G3637" s="295" t="s">
        <v>79</v>
      </c>
      <c r="I3637" s="295" t="s">
        <v>10864</v>
      </c>
      <c r="J3637" s="295" t="s">
        <v>10874</v>
      </c>
      <c r="K3637" s="295" t="s">
        <v>10840</v>
      </c>
      <c r="M3637" s="295" t="s">
        <v>10840</v>
      </c>
      <c r="O3637" s="295" t="s">
        <v>11450</v>
      </c>
    </row>
    <row r="3638" ht="15.75" customHeight="1">
      <c r="B3638" s="295" t="s">
        <v>18003</v>
      </c>
      <c r="C3638" s="295">
        <v>1.26515001E8</v>
      </c>
      <c r="D3638" s="295" t="s">
        <v>1732</v>
      </c>
      <c r="E3638" s="295" t="s">
        <v>7570</v>
      </c>
      <c r="F3638" s="295" t="s">
        <v>7569</v>
      </c>
      <c r="G3638" s="295" t="s">
        <v>38</v>
      </c>
      <c r="I3638" s="295" t="s">
        <v>10874</v>
      </c>
      <c r="J3638" s="295" t="s">
        <v>10993</v>
      </c>
      <c r="K3638" s="295" t="s">
        <v>10919</v>
      </c>
      <c r="L3638" s="295" t="s">
        <v>10840</v>
      </c>
      <c r="M3638" s="295" t="s">
        <v>10840</v>
      </c>
      <c r="O3638" s="295" t="s">
        <v>11273</v>
      </c>
    </row>
    <row r="3639" ht="15.75" customHeight="1">
      <c r="B3639" s="295" t="s">
        <v>18004</v>
      </c>
      <c r="C3639" s="295">
        <v>1.26515001E8</v>
      </c>
      <c r="D3639" s="295" t="s">
        <v>1732</v>
      </c>
      <c r="E3639" s="295" t="s">
        <v>18006</v>
      </c>
      <c r="F3639" s="295" t="s">
        <v>7569</v>
      </c>
      <c r="G3639" s="295" t="s">
        <v>32</v>
      </c>
      <c r="I3639" s="295" t="s">
        <v>11271</v>
      </c>
      <c r="J3639" s="295" t="s">
        <v>11317</v>
      </c>
      <c r="K3639" s="295" t="s">
        <v>10867</v>
      </c>
      <c r="L3639" s="295" t="s">
        <v>10840</v>
      </c>
      <c r="M3639" s="295" t="s">
        <v>10840</v>
      </c>
      <c r="O3639" s="295" t="s">
        <v>11344</v>
      </c>
    </row>
    <row r="3640" ht="15.75" customHeight="1">
      <c r="B3640" s="295" t="s">
        <v>18007</v>
      </c>
      <c r="C3640" s="295">
        <v>1.26515001E8</v>
      </c>
      <c r="D3640" s="295" t="s">
        <v>1732</v>
      </c>
      <c r="E3640" s="295" t="s">
        <v>7574</v>
      </c>
      <c r="F3640" s="295" t="s">
        <v>7573</v>
      </c>
      <c r="G3640" s="295" t="s">
        <v>79</v>
      </c>
      <c r="I3640" s="295" t="s">
        <v>11317</v>
      </c>
      <c r="J3640" s="295" t="s">
        <v>10840</v>
      </c>
      <c r="L3640" s="295" t="s">
        <v>10840</v>
      </c>
      <c r="M3640" s="295" t="s">
        <v>10840</v>
      </c>
      <c r="O3640" s="295" t="s">
        <v>11340</v>
      </c>
    </row>
    <row r="3641" ht="15.75" customHeight="1">
      <c r="B3641" s="295" t="s">
        <v>18008</v>
      </c>
      <c r="C3641" s="295">
        <v>1.26515001E8</v>
      </c>
      <c r="D3641" s="295" t="s">
        <v>1732</v>
      </c>
      <c r="E3641" s="295" t="s">
        <v>7574</v>
      </c>
      <c r="F3641" s="295" t="s">
        <v>7573</v>
      </c>
      <c r="G3641" s="295" t="s">
        <v>38</v>
      </c>
      <c r="H3641" s="295" t="s">
        <v>10840</v>
      </c>
      <c r="I3641" s="295" t="s">
        <v>10952</v>
      </c>
      <c r="J3641" s="295" t="s">
        <v>10840</v>
      </c>
      <c r="K3641" s="295" t="s">
        <v>10840</v>
      </c>
      <c r="M3641" s="295" t="s">
        <v>10840</v>
      </c>
      <c r="N3641" s="295" t="s">
        <v>10840</v>
      </c>
      <c r="O3641" s="295" t="s">
        <v>10877</v>
      </c>
    </row>
    <row r="3642" ht="15.75" customHeight="1">
      <c r="B3642" s="295" t="s">
        <v>18010</v>
      </c>
      <c r="C3642" s="295">
        <v>1.26515001E8</v>
      </c>
      <c r="D3642" s="295" t="s">
        <v>1732</v>
      </c>
      <c r="E3642" s="295" t="s">
        <v>18011</v>
      </c>
      <c r="F3642" s="295" t="s">
        <v>7573</v>
      </c>
      <c r="G3642" s="295" t="s">
        <v>32</v>
      </c>
      <c r="H3642" s="295" t="s">
        <v>10840</v>
      </c>
      <c r="I3642" s="295" t="s">
        <v>11143</v>
      </c>
      <c r="J3642" s="295" t="s">
        <v>10840</v>
      </c>
      <c r="K3642" s="295" t="s">
        <v>10840</v>
      </c>
      <c r="L3642" s="295" t="s">
        <v>10840</v>
      </c>
      <c r="M3642" s="295" t="s">
        <v>10919</v>
      </c>
      <c r="N3642" s="295" t="s">
        <v>10840</v>
      </c>
      <c r="O3642" s="295" t="s">
        <v>11184</v>
      </c>
    </row>
    <row r="3643" ht="15.75" customHeight="1">
      <c r="B3643" s="295" t="s">
        <v>18012</v>
      </c>
      <c r="C3643" s="295">
        <v>1.26515001E8</v>
      </c>
      <c r="D3643" s="295" t="s">
        <v>1732</v>
      </c>
      <c r="E3643" s="295" t="s">
        <v>7578</v>
      </c>
      <c r="F3643" s="295" t="s">
        <v>7577</v>
      </c>
      <c r="G3643" s="295" t="s">
        <v>79</v>
      </c>
      <c r="I3643" s="295" t="s">
        <v>11021</v>
      </c>
      <c r="J3643" s="295" t="s">
        <v>10840</v>
      </c>
      <c r="O3643" s="295" t="s">
        <v>11229</v>
      </c>
    </row>
    <row r="3644" ht="15.75" customHeight="1">
      <c r="B3644" s="295" t="s">
        <v>18013</v>
      </c>
      <c r="C3644" s="295">
        <v>1.26515001E8</v>
      </c>
      <c r="D3644" s="295" t="s">
        <v>1732</v>
      </c>
      <c r="E3644" s="295" t="s">
        <v>7578</v>
      </c>
      <c r="F3644" s="295" t="s">
        <v>7577</v>
      </c>
      <c r="G3644" s="295" t="s">
        <v>38</v>
      </c>
      <c r="I3644" s="295" t="s">
        <v>11517</v>
      </c>
      <c r="J3644" s="295" t="s">
        <v>10840</v>
      </c>
      <c r="L3644" s="295" t="s">
        <v>10840</v>
      </c>
      <c r="O3644" s="295" t="s">
        <v>11317</v>
      </c>
    </row>
    <row r="3645" ht="15.75" customHeight="1">
      <c r="B3645" s="295" t="s">
        <v>18015</v>
      </c>
      <c r="C3645" s="295">
        <v>1.26515001E8</v>
      </c>
      <c r="D3645" s="295" t="s">
        <v>1732</v>
      </c>
      <c r="E3645" s="295" t="s">
        <v>18016</v>
      </c>
      <c r="F3645" s="295" t="s">
        <v>7577</v>
      </c>
      <c r="G3645" s="295" t="s">
        <v>32</v>
      </c>
      <c r="I3645" s="295" t="s">
        <v>11182</v>
      </c>
      <c r="J3645" s="295" t="s">
        <v>10840</v>
      </c>
      <c r="L3645" s="295" t="s">
        <v>10840</v>
      </c>
      <c r="O3645" s="295" t="s">
        <v>11424</v>
      </c>
    </row>
    <row r="3646" ht="15.75" customHeight="1">
      <c r="B3646" s="295" t="s">
        <v>18017</v>
      </c>
      <c r="C3646" s="295">
        <v>1.26515001E8</v>
      </c>
      <c r="D3646" s="295" t="s">
        <v>1732</v>
      </c>
      <c r="E3646" s="295" t="s">
        <v>7582</v>
      </c>
      <c r="F3646" s="295" t="s">
        <v>7581</v>
      </c>
      <c r="G3646" s="295" t="s">
        <v>79</v>
      </c>
      <c r="I3646" s="295" t="s">
        <v>10921</v>
      </c>
      <c r="L3646" s="295" t="s">
        <v>10840</v>
      </c>
      <c r="M3646" s="295" t="s">
        <v>10840</v>
      </c>
      <c r="O3646" s="295" t="s">
        <v>10988</v>
      </c>
    </row>
    <row r="3647" ht="15.75" customHeight="1">
      <c r="B3647" s="295" t="s">
        <v>18018</v>
      </c>
      <c r="C3647" s="295">
        <v>1.26515001E8</v>
      </c>
      <c r="D3647" s="295" t="s">
        <v>1732</v>
      </c>
      <c r="E3647" s="295" t="s">
        <v>7582</v>
      </c>
      <c r="F3647" s="295" t="s">
        <v>7581</v>
      </c>
      <c r="G3647" s="295" t="s">
        <v>38</v>
      </c>
      <c r="I3647" s="295" t="s">
        <v>11517</v>
      </c>
      <c r="J3647" s="295" t="s">
        <v>10840</v>
      </c>
      <c r="O3647" s="295" t="s">
        <v>10877</v>
      </c>
    </row>
    <row r="3648" ht="15.75" customHeight="1">
      <c r="B3648" s="295" t="s">
        <v>18019</v>
      </c>
      <c r="C3648" s="295">
        <v>1.26515001E8</v>
      </c>
      <c r="D3648" s="295" t="s">
        <v>1732</v>
      </c>
      <c r="E3648" s="295" t="s">
        <v>18021</v>
      </c>
      <c r="F3648" s="295" t="s">
        <v>7581</v>
      </c>
      <c r="G3648" s="295" t="s">
        <v>32</v>
      </c>
      <c r="I3648" s="295" t="s">
        <v>10851</v>
      </c>
      <c r="J3648" s="295" t="s">
        <v>10840</v>
      </c>
      <c r="L3648" s="295" t="s">
        <v>10840</v>
      </c>
      <c r="M3648" s="295" t="s">
        <v>10840</v>
      </c>
      <c r="O3648" s="295" t="s">
        <v>10969</v>
      </c>
    </row>
    <row r="3649" ht="15.75" customHeight="1">
      <c r="B3649" s="295" t="s">
        <v>18022</v>
      </c>
      <c r="C3649" s="295">
        <v>1.26515001E8</v>
      </c>
      <c r="D3649" s="295" t="s">
        <v>1732</v>
      </c>
      <c r="E3649" s="295" t="s">
        <v>7587</v>
      </c>
      <c r="F3649" s="295" t="s">
        <v>7585</v>
      </c>
      <c r="G3649" s="295" t="s">
        <v>79</v>
      </c>
      <c r="H3649" s="295" t="s">
        <v>10840</v>
      </c>
      <c r="I3649" s="295" t="s">
        <v>11171</v>
      </c>
      <c r="J3649" s="295" t="s">
        <v>10840</v>
      </c>
      <c r="L3649" s="295" t="s">
        <v>10840</v>
      </c>
      <c r="O3649" s="295" t="s">
        <v>11064</v>
      </c>
    </row>
    <row r="3650" ht="15.75" customHeight="1">
      <c r="B3650" s="295" t="s">
        <v>18023</v>
      </c>
      <c r="C3650" s="295">
        <v>1.26515001E8</v>
      </c>
      <c r="D3650" s="295" t="s">
        <v>1732</v>
      </c>
      <c r="E3650" s="295" t="s">
        <v>7587</v>
      </c>
      <c r="F3650" s="295" t="s">
        <v>7585</v>
      </c>
      <c r="G3650" s="295" t="s">
        <v>38</v>
      </c>
      <c r="I3650" s="295" t="s">
        <v>11873</v>
      </c>
      <c r="J3650" s="295" t="s">
        <v>10840</v>
      </c>
      <c r="L3650" s="295" t="s">
        <v>10840</v>
      </c>
      <c r="M3650" s="295" t="s">
        <v>10840</v>
      </c>
      <c r="O3650" s="295" t="s">
        <v>11171</v>
      </c>
    </row>
    <row r="3651" ht="15.75" customHeight="1">
      <c r="B3651" s="295" t="s">
        <v>18024</v>
      </c>
      <c r="C3651" s="295">
        <v>1.26515001E8</v>
      </c>
      <c r="D3651" s="295" t="s">
        <v>1732</v>
      </c>
      <c r="E3651" s="295" t="s">
        <v>18025</v>
      </c>
      <c r="F3651" s="295" t="s">
        <v>7585</v>
      </c>
      <c r="G3651" s="295" t="s">
        <v>32</v>
      </c>
      <c r="H3651" s="295" t="s">
        <v>10840</v>
      </c>
      <c r="I3651" s="295" t="s">
        <v>11249</v>
      </c>
      <c r="J3651" s="295" t="s">
        <v>10840</v>
      </c>
      <c r="L3651" s="295" t="s">
        <v>10840</v>
      </c>
      <c r="M3651" s="295" t="s">
        <v>10840</v>
      </c>
      <c r="O3651" s="295" t="s">
        <v>11868</v>
      </c>
    </row>
    <row r="3652" ht="15.75" customHeight="1">
      <c r="B3652" s="295" t="s">
        <v>18027</v>
      </c>
      <c r="C3652" s="295">
        <v>1.26515001E8</v>
      </c>
      <c r="D3652" s="295" t="s">
        <v>1732</v>
      </c>
      <c r="E3652" s="295" t="s">
        <v>7591</v>
      </c>
      <c r="F3652" s="295" t="s">
        <v>7590</v>
      </c>
      <c r="G3652" s="295" t="s">
        <v>79</v>
      </c>
      <c r="I3652" s="295" t="s">
        <v>11434</v>
      </c>
      <c r="J3652" s="295" t="s">
        <v>10935</v>
      </c>
      <c r="K3652" s="295" t="s">
        <v>10840</v>
      </c>
      <c r="L3652" s="295" t="s">
        <v>10840</v>
      </c>
      <c r="O3652" s="295" t="s">
        <v>11578</v>
      </c>
    </row>
    <row r="3653" ht="15.75" customHeight="1">
      <c r="B3653" s="295" t="s">
        <v>18028</v>
      </c>
      <c r="C3653" s="295">
        <v>1.26515001E8</v>
      </c>
      <c r="D3653" s="295" t="s">
        <v>1732</v>
      </c>
      <c r="E3653" s="295" t="s">
        <v>7591</v>
      </c>
      <c r="F3653" s="295" t="s">
        <v>7590</v>
      </c>
      <c r="G3653" s="295" t="s">
        <v>38</v>
      </c>
      <c r="I3653" s="295" t="s">
        <v>12055</v>
      </c>
      <c r="J3653" s="295" t="s">
        <v>10935</v>
      </c>
      <c r="K3653" s="295" t="s">
        <v>10840</v>
      </c>
      <c r="L3653" s="295" t="s">
        <v>10901</v>
      </c>
      <c r="N3653" s="295" t="s">
        <v>10840</v>
      </c>
      <c r="O3653" s="295" t="s">
        <v>10967</v>
      </c>
    </row>
    <row r="3654" ht="15.75" customHeight="1">
      <c r="B3654" s="295" t="s">
        <v>18029</v>
      </c>
      <c r="C3654" s="295">
        <v>1.26515001E8</v>
      </c>
      <c r="D3654" s="295" t="s">
        <v>1732</v>
      </c>
      <c r="E3654" s="295" t="s">
        <v>18031</v>
      </c>
      <c r="F3654" s="295" t="s">
        <v>7590</v>
      </c>
      <c r="G3654" s="295" t="s">
        <v>32</v>
      </c>
      <c r="I3654" s="295" t="s">
        <v>12361</v>
      </c>
      <c r="J3654" s="295" t="s">
        <v>10988</v>
      </c>
      <c r="K3654" s="295" t="s">
        <v>10840</v>
      </c>
      <c r="L3654" s="295" t="s">
        <v>10874</v>
      </c>
      <c r="N3654" s="295" t="s">
        <v>10840</v>
      </c>
      <c r="O3654" s="295" t="s">
        <v>17465</v>
      </c>
    </row>
    <row r="3655" ht="15.75" customHeight="1">
      <c r="B3655" s="295" t="s">
        <v>18032</v>
      </c>
      <c r="C3655" s="295">
        <v>1.26515001E8</v>
      </c>
      <c r="D3655" s="295" t="s">
        <v>1732</v>
      </c>
      <c r="E3655" s="295" t="s">
        <v>7595</v>
      </c>
      <c r="F3655" s="295" t="s">
        <v>7594</v>
      </c>
      <c r="G3655" s="295" t="s">
        <v>79</v>
      </c>
      <c r="I3655" s="295" t="s">
        <v>10850</v>
      </c>
      <c r="J3655" s="295" t="s">
        <v>11072</v>
      </c>
      <c r="K3655" s="295" t="s">
        <v>10840</v>
      </c>
      <c r="L3655" s="295" t="s">
        <v>10840</v>
      </c>
      <c r="O3655" s="295" t="s">
        <v>11032</v>
      </c>
    </row>
    <row r="3656" ht="15.75" customHeight="1">
      <c r="B3656" s="295" t="s">
        <v>18033</v>
      </c>
      <c r="C3656" s="295">
        <v>1.26515001E8</v>
      </c>
      <c r="D3656" s="295" t="s">
        <v>1732</v>
      </c>
      <c r="E3656" s="295" t="s">
        <v>7595</v>
      </c>
      <c r="F3656" s="295" t="s">
        <v>7594</v>
      </c>
      <c r="G3656" s="295" t="s">
        <v>38</v>
      </c>
      <c r="I3656" s="295" t="s">
        <v>11041</v>
      </c>
      <c r="J3656" s="295" t="s">
        <v>11143</v>
      </c>
      <c r="O3656" s="295" t="s">
        <v>11831</v>
      </c>
    </row>
    <row r="3657" ht="15.75" customHeight="1">
      <c r="B3657" s="295" t="s">
        <v>18034</v>
      </c>
      <c r="C3657" s="295">
        <v>1.26515001E8</v>
      </c>
      <c r="D3657" s="295" t="s">
        <v>1732</v>
      </c>
      <c r="E3657" s="295" t="s">
        <v>18036</v>
      </c>
      <c r="F3657" s="295" t="s">
        <v>7594</v>
      </c>
      <c r="G3657" s="295" t="s">
        <v>32</v>
      </c>
      <c r="I3657" s="295" t="s">
        <v>11143</v>
      </c>
      <c r="J3657" s="295" t="s">
        <v>11383</v>
      </c>
      <c r="K3657" s="295" t="s">
        <v>10840</v>
      </c>
      <c r="L3657" s="295" t="s">
        <v>10840</v>
      </c>
      <c r="O3657" s="295" t="s">
        <v>10900</v>
      </c>
    </row>
    <row r="3658" ht="15.75" customHeight="1">
      <c r="B3658" s="295" t="s">
        <v>18037</v>
      </c>
      <c r="C3658" s="295">
        <v>1.26515001E8</v>
      </c>
      <c r="D3658" s="295" t="s">
        <v>1732</v>
      </c>
      <c r="E3658" s="295" t="s">
        <v>7599</v>
      </c>
      <c r="F3658" s="295" t="s">
        <v>7598</v>
      </c>
      <c r="G3658" s="295" t="s">
        <v>79</v>
      </c>
      <c r="H3658" s="295" t="s">
        <v>10840</v>
      </c>
      <c r="I3658" s="295" t="s">
        <v>11720</v>
      </c>
      <c r="J3658" s="295" t="s">
        <v>10961</v>
      </c>
      <c r="K3658" s="295" t="s">
        <v>10850</v>
      </c>
      <c r="L3658" s="295" t="s">
        <v>10935</v>
      </c>
      <c r="M3658" s="295" t="s">
        <v>11041</v>
      </c>
      <c r="N3658" s="295" t="s">
        <v>10840</v>
      </c>
      <c r="O3658" s="295" t="s">
        <v>12553</v>
      </c>
    </row>
    <row r="3659" ht="15.75" customHeight="1">
      <c r="B3659" s="295" t="s">
        <v>18038</v>
      </c>
      <c r="C3659" s="295">
        <v>1.26515001E8</v>
      </c>
      <c r="D3659" s="295" t="s">
        <v>1732</v>
      </c>
      <c r="E3659" s="295" t="s">
        <v>7599</v>
      </c>
      <c r="F3659" s="295" t="s">
        <v>7598</v>
      </c>
      <c r="G3659" s="295" t="s">
        <v>38</v>
      </c>
      <c r="H3659" s="295" t="s">
        <v>10840</v>
      </c>
      <c r="I3659" s="295" t="s">
        <v>12725</v>
      </c>
      <c r="J3659" s="295" t="s">
        <v>11309</v>
      </c>
      <c r="K3659" s="295" t="s">
        <v>10843</v>
      </c>
      <c r="L3659" s="295" t="s">
        <v>10919</v>
      </c>
      <c r="M3659" s="295" t="s">
        <v>11019</v>
      </c>
      <c r="N3659" s="295" t="s">
        <v>10840</v>
      </c>
      <c r="O3659" s="295" t="s">
        <v>11909</v>
      </c>
    </row>
    <row r="3660" ht="15.75" customHeight="1">
      <c r="B3660" s="295" t="s">
        <v>18039</v>
      </c>
      <c r="C3660" s="295">
        <v>1.26515001E8</v>
      </c>
      <c r="D3660" s="295" t="s">
        <v>1732</v>
      </c>
      <c r="E3660" s="295" t="s">
        <v>18040</v>
      </c>
      <c r="F3660" s="295" t="s">
        <v>7598</v>
      </c>
      <c r="G3660" s="295" t="s">
        <v>32</v>
      </c>
      <c r="H3660" s="295" t="s">
        <v>10840</v>
      </c>
      <c r="I3660" s="295" t="s">
        <v>13758</v>
      </c>
      <c r="J3660" s="295" t="s">
        <v>11220</v>
      </c>
      <c r="K3660" s="295" t="s">
        <v>10857</v>
      </c>
      <c r="L3660" s="295" t="s">
        <v>10921</v>
      </c>
      <c r="M3660" s="295" t="s">
        <v>11345</v>
      </c>
      <c r="N3660" s="295" t="s">
        <v>10840</v>
      </c>
      <c r="O3660" s="295" t="s">
        <v>10878</v>
      </c>
    </row>
    <row r="3661" ht="15.75" customHeight="1">
      <c r="B3661" s="295" t="s">
        <v>18042</v>
      </c>
      <c r="C3661" s="295">
        <v>1.26515001E8</v>
      </c>
      <c r="D3661" s="295" t="s">
        <v>1732</v>
      </c>
      <c r="E3661" s="295" t="s">
        <v>7603</v>
      </c>
      <c r="F3661" s="295" t="s">
        <v>7602</v>
      </c>
      <c r="G3661" s="295" t="s">
        <v>79</v>
      </c>
      <c r="I3661" s="295" t="s">
        <v>10843</v>
      </c>
      <c r="J3661" s="295" t="s">
        <v>10917</v>
      </c>
      <c r="K3661" s="295" t="s">
        <v>10888</v>
      </c>
      <c r="L3661" s="295" t="s">
        <v>10840</v>
      </c>
      <c r="O3661" s="295" t="s">
        <v>11197</v>
      </c>
    </row>
    <row r="3662" ht="15.75" customHeight="1">
      <c r="B3662" s="295" t="s">
        <v>18043</v>
      </c>
      <c r="C3662" s="295">
        <v>1.26515001E8</v>
      </c>
      <c r="D3662" s="295" t="s">
        <v>1732</v>
      </c>
      <c r="E3662" s="295" t="s">
        <v>7603</v>
      </c>
      <c r="F3662" s="295" t="s">
        <v>7602</v>
      </c>
      <c r="G3662" s="295" t="s">
        <v>38</v>
      </c>
      <c r="I3662" s="295" t="s">
        <v>10912</v>
      </c>
      <c r="J3662" s="295" t="s">
        <v>10850</v>
      </c>
      <c r="K3662" s="295" t="s">
        <v>10843</v>
      </c>
      <c r="L3662" s="295" t="s">
        <v>10840</v>
      </c>
      <c r="M3662" s="295" t="s">
        <v>10840</v>
      </c>
      <c r="O3662" s="295" t="s">
        <v>11072</v>
      </c>
    </row>
    <row r="3663" ht="15.75" customHeight="1">
      <c r="B3663" s="295" t="s">
        <v>18044</v>
      </c>
      <c r="C3663" s="295">
        <v>1.26515001E8</v>
      </c>
      <c r="D3663" s="295" t="s">
        <v>1732</v>
      </c>
      <c r="E3663" s="295" t="s">
        <v>18045</v>
      </c>
      <c r="F3663" s="295" t="s">
        <v>7602</v>
      </c>
      <c r="G3663" s="295" t="s">
        <v>32</v>
      </c>
      <c r="I3663" s="295" t="s">
        <v>11271</v>
      </c>
      <c r="J3663" s="295" t="s">
        <v>11044</v>
      </c>
      <c r="K3663" s="295" t="s">
        <v>11229</v>
      </c>
      <c r="L3663" s="295" t="s">
        <v>10840</v>
      </c>
      <c r="M3663" s="295" t="s">
        <v>10840</v>
      </c>
      <c r="O3663" s="295" t="s">
        <v>11105</v>
      </c>
    </row>
    <row r="3664" ht="15.75" customHeight="1">
      <c r="B3664" s="295" t="s">
        <v>18046</v>
      </c>
      <c r="C3664" s="295">
        <v>1.26515001E8</v>
      </c>
      <c r="D3664" s="295" t="s">
        <v>1732</v>
      </c>
      <c r="E3664" s="295" t="s">
        <v>7608</v>
      </c>
      <c r="F3664" s="295" t="s">
        <v>7607</v>
      </c>
      <c r="G3664" s="295" t="s">
        <v>79</v>
      </c>
      <c r="I3664" s="295" t="s">
        <v>11450</v>
      </c>
      <c r="J3664" s="295" t="s">
        <v>11517</v>
      </c>
      <c r="K3664" s="295" t="s">
        <v>11164</v>
      </c>
      <c r="L3664" s="295" t="s">
        <v>10874</v>
      </c>
      <c r="M3664" s="295" t="s">
        <v>11106</v>
      </c>
      <c r="N3664" s="295" t="s">
        <v>10840</v>
      </c>
      <c r="O3664" s="295" t="s">
        <v>10928</v>
      </c>
    </row>
    <row r="3665" ht="15.75" customHeight="1">
      <c r="B3665" s="295" t="s">
        <v>18048</v>
      </c>
      <c r="C3665" s="295">
        <v>1.26515001E8</v>
      </c>
      <c r="D3665" s="295" t="s">
        <v>1732</v>
      </c>
      <c r="E3665" s="295" t="s">
        <v>7608</v>
      </c>
      <c r="F3665" s="295" t="s">
        <v>7607</v>
      </c>
      <c r="G3665" s="295" t="s">
        <v>38</v>
      </c>
      <c r="I3665" s="295" t="s">
        <v>11391</v>
      </c>
      <c r="J3665" s="295" t="s">
        <v>11489</v>
      </c>
      <c r="K3665" s="295" t="s">
        <v>11127</v>
      </c>
      <c r="L3665" s="295" t="s">
        <v>10935</v>
      </c>
      <c r="M3665" s="295" t="s">
        <v>11124</v>
      </c>
      <c r="N3665" s="295" t="s">
        <v>10840</v>
      </c>
      <c r="O3665" s="295" t="s">
        <v>12213</v>
      </c>
    </row>
    <row r="3666" ht="15.75" customHeight="1">
      <c r="B3666" s="295" t="s">
        <v>18049</v>
      </c>
      <c r="C3666" s="295">
        <v>1.26515001E8</v>
      </c>
      <c r="D3666" s="295" t="s">
        <v>1732</v>
      </c>
      <c r="E3666" s="295" t="s">
        <v>18050</v>
      </c>
      <c r="F3666" s="295" t="s">
        <v>7607</v>
      </c>
      <c r="G3666" s="295" t="s">
        <v>32</v>
      </c>
      <c r="I3666" s="295" t="s">
        <v>11226</v>
      </c>
      <c r="J3666" s="295" t="s">
        <v>11184</v>
      </c>
      <c r="K3666" s="295" t="s">
        <v>12919</v>
      </c>
      <c r="L3666" s="295" t="s">
        <v>11210</v>
      </c>
      <c r="M3666" s="295" t="s">
        <v>11431</v>
      </c>
      <c r="N3666" s="295" t="s">
        <v>10840</v>
      </c>
      <c r="O3666" s="295" t="s">
        <v>18051</v>
      </c>
    </row>
    <row r="3667" ht="15.75" customHeight="1">
      <c r="B3667" s="295" t="s">
        <v>18052</v>
      </c>
      <c r="C3667" s="295">
        <v>1.26515001E8</v>
      </c>
      <c r="D3667" s="295" t="s">
        <v>1732</v>
      </c>
      <c r="E3667" s="295" t="s">
        <v>7612</v>
      </c>
      <c r="F3667" s="295" t="s">
        <v>7611</v>
      </c>
      <c r="G3667" s="295" t="s">
        <v>79</v>
      </c>
      <c r="I3667" s="295" t="s">
        <v>10850</v>
      </c>
      <c r="J3667" s="295" t="s">
        <v>10840</v>
      </c>
      <c r="O3667" s="295" t="s">
        <v>10995</v>
      </c>
    </row>
    <row r="3668" ht="15.75" customHeight="1">
      <c r="B3668" s="295" t="s">
        <v>18053</v>
      </c>
      <c r="C3668" s="295">
        <v>1.26515001E8</v>
      </c>
      <c r="D3668" s="295" t="s">
        <v>1732</v>
      </c>
      <c r="E3668" s="295" t="s">
        <v>7612</v>
      </c>
      <c r="F3668" s="295" t="s">
        <v>7611</v>
      </c>
      <c r="G3668" s="295" t="s">
        <v>38</v>
      </c>
      <c r="I3668" s="295" t="s">
        <v>10917</v>
      </c>
      <c r="J3668" s="295" t="s">
        <v>10840</v>
      </c>
      <c r="O3668" s="295" t="s">
        <v>11210</v>
      </c>
    </row>
    <row r="3669" ht="15.75" customHeight="1">
      <c r="B3669" s="295" t="s">
        <v>18055</v>
      </c>
      <c r="C3669" s="295">
        <v>1.26515001E8</v>
      </c>
      <c r="D3669" s="295" t="s">
        <v>1732</v>
      </c>
      <c r="E3669" s="295" t="s">
        <v>18056</v>
      </c>
      <c r="F3669" s="295" t="s">
        <v>7611</v>
      </c>
      <c r="G3669" s="295" t="s">
        <v>32</v>
      </c>
      <c r="I3669" s="295" t="s">
        <v>11044</v>
      </c>
      <c r="J3669" s="295" t="s">
        <v>10840</v>
      </c>
      <c r="O3669" s="295" t="s">
        <v>11039</v>
      </c>
    </row>
    <row r="3670" ht="15.75" customHeight="1">
      <c r="B3670" s="295" t="s">
        <v>18057</v>
      </c>
      <c r="C3670" s="295">
        <v>1.26515001E8</v>
      </c>
      <c r="D3670" s="295" t="s">
        <v>1732</v>
      </c>
      <c r="E3670" s="295" t="s">
        <v>7616</v>
      </c>
      <c r="F3670" s="295" t="s">
        <v>7615</v>
      </c>
      <c r="G3670" s="295" t="s">
        <v>79</v>
      </c>
      <c r="I3670" s="295" t="s">
        <v>10850</v>
      </c>
      <c r="M3670" s="295" t="s">
        <v>10840</v>
      </c>
      <c r="O3670" s="295" t="s">
        <v>10988</v>
      </c>
    </row>
    <row r="3671" ht="15.75" customHeight="1">
      <c r="B3671" s="295" t="s">
        <v>18058</v>
      </c>
      <c r="C3671" s="295">
        <v>1.26515001E8</v>
      </c>
      <c r="D3671" s="295" t="s">
        <v>1732</v>
      </c>
      <c r="E3671" s="295" t="s">
        <v>7616</v>
      </c>
      <c r="F3671" s="295" t="s">
        <v>7615</v>
      </c>
      <c r="G3671" s="295" t="s">
        <v>38</v>
      </c>
      <c r="I3671" s="295" t="s">
        <v>10993</v>
      </c>
      <c r="J3671" s="295" t="s">
        <v>10840</v>
      </c>
      <c r="K3671" s="295" t="s">
        <v>10840</v>
      </c>
      <c r="O3671" s="295" t="s">
        <v>10917</v>
      </c>
    </row>
    <row r="3672" ht="15.75" customHeight="1">
      <c r="B3672" s="295" t="s">
        <v>18059</v>
      </c>
      <c r="C3672" s="295">
        <v>1.26515001E8</v>
      </c>
      <c r="D3672" s="295" t="s">
        <v>1732</v>
      </c>
      <c r="E3672" s="295" t="s">
        <v>18060</v>
      </c>
      <c r="F3672" s="295" t="s">
        <v>7615</v>
      </c>
      <c r="G3672" s="295" t="s">
        <v>32</v>
      </c>
      <c r="I3672" s="295" t="s">
        <v>11489</v>
      </c>
      <c r="J3672" s="295" t="s">
        <v>10840</v>
      </c>
      <c r="K3672" s="295" t="s">
        <v>10840</v>
      </c>
      <c r="M3672" s="295" t="s">
        <v>10840</v>
      </c>
      <c r="O3672" s="295" t="s">
        <v>11301</v>
      </c>
    </row>
    <row r="3673" ht="15.75" customHeight="1">
      <c r="B3673" s="295" t="s">
        <v>18062</v>
      </c>
      <c r="C3673" s="295">
        <v>1.26515001E8</v>
      </c>
      <c r="D3673" s="295" t="s">
        <v>1732</v>
      </c>
      <c r="E3673" s="295" t="s">
        <v>7621</v>
      </c>
      <c r="F3673" s="295" t="s">
        <v>7620</v>
      </c>
      <c r="G3673" s="295" t="s">
        <v>79</v>
      </c>
      <c r="H3673" s="295" t="s">
        <v>10840</v>
      </c>
      <c r="I3673" s="295" t="s">
        <v>11249</v>
      </c>
      <c r="J3673" s="295" t="s">
        <v>10927</v>
      </c>
      <c r="K3673" s="295" t="s">
        <v>11112</v>
      </c>
      <c r="L3673" s="295" t="s">
        <v>10944</v>
      </c>
      <c r="M3673" s="295" t="s">
        <v>11210</v>
      </c>
      <c r="O3673" s="295" t="s">
        <v>13613</v>
      </c>
    </row>
    <row r="3674" ht="15.75" customHeight="1">
      <c r="B3674" s="295" t="s">
        <v>18063</v>
      </c>
      <c r="C3674" s="295">
        <v>1.26515001E8</v>
      </c>
      <c r="D3674" s="295" t="s">
        <v>1732</v>
      </c>
      <c r="E3674" s="295" t="s">
        <v>7621</v>
      </c>
      <c r="F3674" s="295" t="s">
        <v>7620</v>
      </c>
      <c r="G3674" s="295" t="s">
        <v>38</v>
      </c>
      <c r="I3674" s="295" t="s">
        <v>11417</v>
      </c>
      <c r="J3674" s="295" t="s">
        <v>10864</v>
      </c>
      <c r="K3674" s="295" t="s">
        <v>11271</v>
      </c>
      <c r="L3674" s="295" t="s">
        <v>10840</v>
      </c>
      <c r="M3674" s="295" t="s">
        <v>10840</v>
      </c>
      <c r="O3674" s="295" t="s">
        <v>11060</v>
      </c>
    </row>
    <row r="3675" ht="15.75" customHeight="1">
      <c r="B3675" s="295" t="s">
        <v>18064</v>
      </c>
      <c r="C3675" s="295">
        <v>1.26515001E8</v>
      </c>
      <c r="D3675" s="295" t="s">
        <v>1732</v>
      </c>
      <c r="E3675" s="295" t="s">
        <v>18065</v>
      </c>
      <c r="F3675" s="295" t="s">
        <v>7620</v>
      </c>
      <c r="G3675" s="295" t="s">
        <v>32</v>
      </c>
      <c r="H3675" s="295" t="s">
        <v>10840</v>
      </c>
      <c r="I3675" s="295" t="s">
        <v>11081</v>
      </c>
      <c r="J3675" s="295" t="s">
        <v>10970</v>
      </c>
      <c r="K3675" s="295" t="s">
        <v>10961</v>
      </c>
      <c r="L3675" s="295" t="s">
        <v>11378</v>
      </c>
      <c r="M3675" s="295" t="s">
        <v>11041</v>
      </c>
      <c r="O3675" s="295" t="s">
        <v>11016</v>
      </c>
    </row>
    <row r="3676" ht="15.75" customHeight="1">
      <c r="B3676" s="295" t="s">
        <v>18066</v>
      </c>
      <c r="C3676" s="295">
        <v>1.26515001E8</v>
      </c>
      <c r="D3676" s="295" t="s">
        <v>1732</v>
      </c>
      <c r="E3676" s="295" t="s">
        <v>7625</v>
      </c>
      <c r="F3676" s="295" t="s">
        <v>7624</v>
      </c>
      <c r="G3676" s="295" t="s">
        <v>79</v>
      </c>
      <c r="I3676" s="295" t="s">
        <v>10921</v>
      </c>
      <c r="J3676" s="295" t="s">
        <v>10840</v>
      </c>
      <c r="K3676" s="295" t="s">
        <v>10840</v>
      </c>
      <c r="L3676" s="295" t="s">
        <v>10840</v>
      </c>
      <c r="N3676" s="295" t="s">
        <v>10840</v>
      </c>
      <c r="O3676" s="295" t="s">
        <v>11517</v>
      </c>
    </row>
    <row r="3677" ht="15.75" customHeight="1">
      <c r="B3677" s="295" t="s">
        <v>18068</v>
      </c>
      <c r="C3677" s="295">
        <v>1.26515001E8</v>
      </c>
      <c r="D3677" s="295" t="s">
        <v>1732</v>
      </c>
      <c r="E3677" s="295" t="s">
        <v>7625</v>
      </c>
      <c r="F3677" s="295" t="s">
        <v>7624</v>
      </c>
      <c r="G3677" s="295" t="s">
        <v>38</v>
      </c>
      <c r="I3677" s="295" t="s">
        <v>10921</v>
      </c>
      <c r="J3677" s="295" t="s">
        <v>10840</v>
      </c>
      <c r="L3677" s="295" t="s">
        <v>10840</v>
      </c>
      <c r="M3677" s="295" t="s">
        <v>10840</v>
      </c>
      <c r="O3677" s="295" t="s">
        <v>11041</v>
      </c>
    </row>
    <row r="3678" ht="15.75" customHeight="1">
      <c r="B3678" s="295" t="s">
        <v>18069</v>
      </c>
      <c r="C3678" s="295">
        <v>1.26515001E8</v>
      </c>
      <c r="D3678" s="295" t="s">
        <v>1732</v>
      </c>
      <c r="E3678" s="295" t="s">
        <v>18070</v>
      </c>
      <c r="F3678" s="295" t="s">
        <v>7624</v>
      </c>
      <c r="G3678" s="295" t="s">
        <v>32</v>
      </c>
      <c r="I3678" s="295" t="s">
        <v>11044</v>
      </c>
      <c r="J3678" s="295" t="s">
        <v>10840</v>
      </c>
      <c r="K3678" s="295" t="s">
        <v>10840</v>
      </c>
      <c r="L3678" s="295" t="s">
        <v>10840</v>
      </c>
      <c r="M3678" s="295" t="s">
        <v>10840</v>
      </c>
      <c r="N3678" s="295" t="s">
        <v>10840</v>
      </c>
      <c r="O3678" s="295" t="s">
        <v>11024</v>
      </c>
    </row>
    <row r="3679" ht="15.75" customHeight="1">
      <c r="B3679" s="295" t="s">
        <v>18071</v>
      </c>
      <c r="C3679" s="295">
        <v>1.26515001E8</v>
      </c>
      <c r="D3679" s="295" t="s">
        <v>1732</v>
      </c>
      <c r="E3679" s="295" t="s">
        <v>7629</v>
      </c>
      <c r="F3679" s="295" t="s">
        <v>7628</v>
      </c>
      <c r="G3679" s="295" t="s">
        <v>79</v>
      </c>
      <c r="I3679" s="295" t="s">
        <v>11040</v>
      </c>
      <c r="J3679" s="295" t="s">
        <v>11055</v>
      </c>
      <c r="K3679" s="295" t="s">
        <v>10993</v>
      </c>
      <c r="L3679" s="295" t="s">
        <v>10862</v>
      </c>
      <c r="M3679" s="295" t="s">
        <v>11301</v>
      </c>
      <c r="O3679" s="295" t="s">
        <v>13279</v>
      </c>
    </row>
    <row r="3680" ht="15.75" customHeight="1">
      <c r="B3680" s="295" t="s">
        <v>18073</v>
      </c>
      <c r="C3680" s="295">
        <v>1.26515001E8</v>
      </c>
      <c r="D3680" s="295" t="s">
        <v>1732</v>
      </c>
      <c r="E3680" s="295" t="s">
        <v>7629</v>
      </c>
      <c r="F3680" s="295" t="s">
        <v>7628</v>
      </c>
      <c r="G3680" s="295" t="s">
        <v>38</v>
      </c>
      <c r="H3680" s="295" t="s">
        <v>10840</v>
      </c>
      <c r="I3680" s="295" t="s">
        <v>11154</v>
      </c>
      <c r="J3680" s="295" t="s">
        <v>10973</v>
      </c>
      <c r="K3680" s="295" t="s">
        <v>11454</v>
      </c>
      <c r="L3680" s="295" t="s">
        <v>11210</v>
      </c>
      <c r="M3680" s="295" t="s">
        <v>11344</v>
      </c>
      <c r="O3680" s="295" t="s">
        <v>14070</v>
      </c>
    </row>
    <row r="3681" ht="15.75" customHeight="1">
      <c r="B3681" s="295" t="s">
        <v>18074</v>
      </c>
      <c r="C3681" s="295">
        <v>1.26515001E8</v>
      </c>
      <c r="D3681" s="295" t="s">
        <v>1732</v>
      </c>
      <c r="E3681" s="295" t="s">
        <v>18075</v>
      </c>
      <c r="F3681" s="295" t="s">
        <v>7628</v>
      </c>
      <c r="G3681" s="295" t="s">
        <v>32</v>
      </c>
      <c r="H3681" s="295" t="s">
        <v>10840</v>
      </c>
      <c r="I3681" s="295" t="s">
        <v>12170</v>
      </c>
      <c r="J3681" s="295" t="s">
        <v>11667</v>
      </c>
      <c r="K3681" s="295" t="s">
        <v>11345</v>
      </c>
      <c r="L3681" s="295" t="s">
        <v>11340</v>
      </c>
      <c r="M3681" s="295" t="s">
        <v>10916</v>
      </c>
      <c r="O3681" s="295" t="s">
        <v>12817</v>
      </c>
    </row>
    <row r="3682" ht="15.75" customHeight="1">
      <c r="B3682" s="295" t="s">
        <v>18076</v>
      </c>
      <c r="C3682" s="295">
        <v>1.26515001E8</v>
      </c>
      <c r="D3682" s="295" t="s">
        <v>1732</v>
      </c>
      <c r="E3682" s="295" t="s">
        <v>7634</v>
      </c>
      <c r="F3682" s="295" t="s">
        <v>7633</v>
      </c>
      <c r="G3682" s="295" t="s">
        <v>79</v>
      </c>
      <c r="I3682" s="295" t="s">
        <v>11271</v>
      </c>
      <c r="J3682" s="295" t="s">
        <v>10840</v>
      </c>
      <c r="K3682" s="295" t="s">
        <v>10840</v>
      </c>
      <c r="L3682" s="295" t="s">
        <v>10840</v>
      </c>
      <c r="O3682" s="295" t="s">
        <v>11450</v>
      </c>
    </row>
    <row r="3683" ht="15.75" customHeight="1">
      <c r="B3683" s="295" t="s">
        <v>18078</v>
      </c>
      <c r="C3683" s="295">
        <v>1.26515001E8</v>
      </c>
      <c r="D3683" s="295" t="s">
        <v>1732</v>
      </c>
      <c r="E3683" s="295" t="s">
        <v>7634</v>
      </c>
      <c r="F3683" s="295" t="s">
        <v>7633</v>
      </c>
      <c r="G3683" s="295" t="s">
        <v>38</v>
      </c>
      <c r="I3683" s="295" t="s">
        <v>10877</v>
      </c>
      <c r="J3683" s="295" t="s">
        <v>10840</v>
      </c>
      <c r="K3683" s="295" t="s">
        <v>10840</v>
      </c>
      <c r="L3683" s="295" t="s">
        <v>10840</v>
      </c>
      <c r="M3683" s="295" t="s">
        <v>10840</v>
      </c>
      <c r="O3683" s="295" t="s">
        <v>10857</v>
      </c>
    </row>
    <row r="3684" ht="15.75" customHeight="1">
      <c r="B3684" s="295" t="s">
        <v>18079</v>
      </c>
      <c r="C3684" s="295">
        <v>1.26515001E8</v>
      </c>
      <c r="D3684" s="295" t="s">
        <v>1732</v>
      </c>
      <c r="E3684" s="295" t="s">
        <v>18080</v>
      </c>
      <c r="F3684" s="295" t="s">
        <v>7633</v>
      </c>
      <c r="G3684" s="295" t="s">
        <v>32</v>
      </c>
      <c r="I3684" s="295" t="s">
        <v>11028</v>
      </c>
      <c r="J3684" s="295" t="s">
        <v>10840</v>
      </c>
      <c r="K3684" s="295" t="s">
        <v>10840</v>
      </c>
      <c r="L3684" s="295" t="s">
        <v>10840</v>
      </c>
      <c r="M3684" s="295" t="s">
        <v>10840</v>
      </c>
      <c r="O3684" s="295" t="s">
        <v>11353</v>
      </c>
    </row>
    <row r="3685" ht="15.75" customHeight="1">
      <c r="B3685" s="295" t="s">
        <v>18082</v>
      </c>
      <c r="C3685" s="295">
        <v>1.26515001E8</v>
      </c>
      <c r="D3685" s="295" t="s">
        <v>1732</v>
      </c>
      <c r="E3685" s="295" t="s">
        <v>7638</v>
      </c>
      <c r="F3685" s="295" t="s">
        <v>7637</v>
      </c>
      <c r="G3685" s="295" t="s">
        <v>79</v>
      </c>
      <c r="I3685" s="295" t="s">
        <v>11707</v>
      </c>
      <c r="J3685" s="295" t="s">
        <v>11424</v>
      </c>
      <c r="K3685" s="295" t="s">
        <v>11041</v>
      </c>
      <c r="L3685" s="295" t="s">
        <v>10862</v>
      </c>
      <c r="M3685" s="295" t="s">
        <v>11210</v>
      </c>
      <c r="O3685" s="295" t="s">
        <v>11276</v>
      </c>
    </row>
    <row r="3686" ht="15.75" customHeight="1">
      <c r="B3686" s="295" t="s">
        <v>18083</v>
      </c>
      <c r="C3686" s="295">
        <v>1.26515001E8</v>
      </c>
      <c r="D3686" s="295" t="s">
        <v>1732</v>
      </c>
      <c r="E3686" s="295" t="s">
        <v>7638</v>
      </c>
      <c r="F3686" s="295" t="s">
        <v>7637</v>
      </c>
      <c r="G3686" s="295" t="s">
        <v>38</v>
      </c>
      <c r="H3686" s="295" t="s">
        <v>10840</v>
      </c>
      <c r="I3686" s="295" t="s">
        <v>11197</v>
      </c>
      <c r="J3686" s="295" t="s">
        <v>11427</v>
      </c>
      <c r="K3686" s="295" t="s">
        <v>10873</v>
      </c>
      <c r="L3686" s="295" t="s">
        <v>10952</v>
      </c>
      <c r="M3686" s="295" t="s">
        <v>10877</v>
      </c>
      <c r="N3686" s="295" t="s">
        <v>10840</v>
      </c>
      <c r="O3686" s="295" t="s">
        <v>11978</v>
      </c>
    </row>
    <row r="3687" ht="15.75" customHeight="1">
      <c r="B3687" s="295" t="s">
        <v>18085</v>
      </c>
      <c r="C3687" s="295">
        <v>1.26515001E8</v>
      </c>
      <c r="D3687" s="295" t="s">
        <v>1732</v>
      </c>
      <c r="E3687" s="295" t="s">
        <v>18086</v>
      </c>
      <c r="F3687" s="295" t="s">
        <v>7637</v>
      </c>
      <c r="G3687" s="295" t="s">
        <v>32</v>
      </c>
      <c r="H3687" s="295" t="s">
        <v>10840</v>
      </c>
      <c r="I3687" s="295" t="s">
        <v>11134</v>
      </c>
      <c r="J3687" s="295" t="s">
        <v>11478</v>
      </c>
      <c r="K3687" s="295" t="s">
        <v>11028</v>
      </c>
      <c r="L3687" s="295" t="s">
        <v>11055</v>
      </c>
      <c r="M3687" s="295" t="s">
        <v>10970</v>
      </c>
      <c r="N3687" s="295" t="s">
        <v>10840</v>
      </c>
      <c r="O3687" s="295" t="s">
        <v>13025</v>
      </c>
    </row>
    <row r="3688" ht="15.75" customHeight="1">
      <c r="B3688" s="295" t="s">
        <v>18087</v>
      </c>
      <c r="C3688" s="295">
        <v>1.26515001E8</v>
      </c>
      <c r="D3688" s="295" t="s">
        <v>1732</v>
      </c>
      <c r="E3688" s="295" t="s">
        <v>7642</v>
      </c>
      <c r="F3688" s="295" t="s">
        <v>7641</v>
      </c>
      <c r="G3688" s="295" t="s">
        <v>79</v>
      </c>
      <c r="I3688" s="295" t="s">
        <v>10974</v>
      </c>
      <c r="J3688" s="295" t="s">
        <v>10974</v>
      </c>
      <c r="K3688" s="295" t="s">
        <v>11028</v>
      </c>
      <c r="L3688" s="295" t="s">
        <v>10850</v>
      </c>
      <c r="M3688" s="295" t="s">
        <v>10843</v>
      </c>
      <c r="N3688" s="295" t="s">
        <v>10840</v>
      </c>
      <c r="O3688" s="295" t="s">
        <v>11045</v>
      </c>
    </row>
    <row r="3689" ht="15.75" customHeight="1">
      <c r="B3689" s="295" t="s">
        <v>18088</v>
      </c>
      <c r="C3689" s="295">
        <v>1.26515001E8</v>
      </c>
      <c r="D3689" s="295" t="s">
        <v>1732</v>
      </c>
      <c r="E3689" s="295" t="s">
        <v>7642</v>
      </c>
      <c r="F3689" s="295" t="s">
        <v>7641</v>
      </c>
      <c r="G3689" s="295" t="s">
        <v>38</v>
      </c>
      <c r="I3689" s="295" t="s">
        <v>11671</v>
      </c>
      <c r="J3689" s="295" t="s">
        <v>11766</v>
      </c>
      <c r="K3689" s="295" t="s">
        <v>11478</v>
      </c>
      <c r="L3689" s="295" t="s">
        <v>11517</v>
      </c>
      <c r="M3689" s="295" t="s">
        <v>11019</v>
      </c>
      <c r="N3689" s="295" t="s">
        <v>10840</v>
      </c>
      <c r="O3689" s="295" t="s">
        <v>10945</v>
      </c>
    </row>
    <row r="3690" ht="15.75" customHeight="1">
      <c r="B3690" s="295" t="s">
        <v>18090</v>
      </c>
      <c r="C3690" s="295">
        <v>1.26515001E8</v>
      </c>
      <c r="D3690" s="295" t="s">
        <v>1732</v>
      </c>
      <c r="E3690" s="295" t="s">
        <v>18091</v>
      </c>
      <c r="F3690" s="295" t="s">
        <v>7641</v>
      </c>
      <c r="G3690" s="295" t="s">
        <v>32</v>
      </c>
      <c r="I3690" s="295" t="s">
        <v>11095</v>
      </c>
      <c r="J3690" s="295" t="s">
        <v>10985</v>
      </c>
      <c r="K3690" s="295" t="s">
        <v>11240</v>
      </c>
      <c r="L3690" s="295" t="s">
        <v>11072</v>
      </c>
      <c r="M3690" s="295" t="s">
        <v>11074</v>
      </c>
      <c r="N3690" s="295" t="s">
        <v>10840</v>
      </c>
      <c r="O3690" s="295" t="s">
        <v>11744</v>
      </c>
    </row>
    <row r="3691" ht="15.75" customHeight="1">
      <c r="B3691" s="295" t="s">
        <v>18092</v>
      </c>
      <c r="C3691" s="295">
        <v>1.26515001E8</v>
      </c>
      <c r="D3691" s="295" t="s">
        <v>1732</v>
      </c>
      <c r="E3691" s="295" t="s">
        <v>7647</v>
      </c>
      <c r="F3691" s="295" t="s">
        <v>7646</v>
      </c>
      <c r="G3691" s="295" t="s">
        <v>79</v>
      </c>
      <c r="I3691" s="295" t="s">
        <v>10901</v>
      </c>
      <c r="J3691" s="295" t="s">
        <v>11197</v>
      </c>
      <c r="L3691" s="295" t="s">
        <v>10840</v>
      </c>
      <c r="O3691" s="295" t="s">
        <v>10973</v>
      </c>
    </row>
    <row r="3692" ht="15.75" customHeight="1">
      <c r="B3692" s="295" t="s">
        <v>18093</v>
      </c>
      <c r="C3692" s="295">
        <v>1.26515001E8</v>
      </c>
      <c r="D3692" s="295" t="s">
        <v>1732</v>
      </c>
      <c r="E3692" s="295" t="s">
        <v>7647</v>
      </c>
      <c r="F3692" s="295" t="s">
        <v>7646</v>
      </c>
      <c r="G3692" s="295" t="s">
        <v>38</v>
      </c>
      <c r="I3692" s="295" t="s">
        <v>10874</v>
      </c>
      <c r="J3692" s="295" t="s">
        <v>11028</v>
      </c>
      <c r="O3692" s="295" t="s">
        <v>11679</v>
      </c>
    </row>
    <row r="3693" ht="15.75" customHeight="1">
      <c r="B3693" s="295" t="s">
        <v>18094</v>
      </c>
      <c r="C3693" s="295">
        <v>1.26515001E8</v>
      </c>
      <c r="D3693" s="295" t="s">
        <v>1732</v>
      </c>
      <c r="E3693" s="295" t="s">
        <v>18095</v>
      </c>
      <c r="F3693" s="295" t="s">
        <v>7646</v>
      </c>
      <c r="G3693" s="295" t="s">
        <v>32</v>
      </c>
      <c r="I3693" s="295" t="s">
        <v>10850</v>
      </c>
      <c r="J3693" s="295" t="s">
        <v>12737</v>
      </c>
      <c r="L3693" s="295" t="s">
        <v>10840</v>
      </c>
      <c r="O3693" s="295" t="s">
        <v>13315</v>
      </c>
    </row>
    <row r="3694" ht="15.75" customHeight="1">
      <c r="B3694" s="295" t="s">
        <v>18096</v>
      </c>
      <c r="C3694" s="295">
        <v>1.26515001E8</v>
      </c>
      <c r="D3694" s="295" t="s">
        <v>1732</v>
      </c>
      <c r="E3694" s="295" t="s">
        <v>7651</v>
      </c>
      <c r="F3694" s="295" t="s">
        <v>7650</v>
      </c>
      <c r="G3694" s="295" t="s">
        <v>79</v>
      </c>
      <c r="I3694" s="295" t="s">
        <v>10919</v>
      </c>
      <c r="J3694" s="295" t="s">
        <v>10840</v>
      </c>
      <c r="K3694" s="295" t="s">
        <v>10840</v>
      </c>
      <c r="L3694" s="295" t="s">
        <v>10840</v>
      </c>
      <c r="O3694" s="295" t="s">
        <v>10864</v>
      </c>
    </row>
    <row r="3695" ht="15.75" customHeight="1">
      <c r="B3695" s="295" t="s">
        <v>18097</v>
      </c>
      <c r="C3695" s="295">
        <v>1.26515001E8</v>
      </c>
      <c r="D3695" s="295" t="s">
        <v>1732</v>
      </c>
      <c r="E3695" s="295" t="s">
        <v>7651</v>
      </c>
      <c r="F3695" s="295" t="s">
        <v>7650</v>
      </c>
      <c r="G3695" s="295" t="s">
        <v>38</v>
      </c>
      <c r="I3695" s="295" t="s">
        <v>10952</v>
      </c>
      <c r="J3695" s="295" t="s">
        <v>10840</v>
      </c>
      <c r="K3695" s="295" t="s">
        <v>10840</v>
      </c>
      <c r="O3695" s="295" t="s">
        <v>10988</v>
      </c>
    </row>
    <row r="3696" ht="15.75" customHeight="1">
      <c r="B3696" s="295" t="s">
        <v>18098</v>
      </c>
      <c r="C3696" s="295">
        <v>1.26515001E8</v>
      </c>
      <c r="D3696" s="295" t="s">
        <v>1732</v>
      </c>
      <c r="E3696" s="295" t="s">
        <v>18100</v>
      </c>
      <c r="F3696" s="295" t="s">
        <v>7650</v>
      </c>
      <c r="G3696" s="295" t="s">
        <v>32</v>
      </c>
      <c r="I3696" s="295" t="s">
        <v>11041</v>
      </c>
      <c r="J3696" s="295" t="s">
        <v>10840</v>
      </c>
      <c r="K3696" s="295" t="s">
        <v>10840</v>
      </c>
      <c r="L3696" s="295" t="s">
        <v>10840</v>
      </c>
      <c r="O3696" s="295" t="s">
        <v>10955</v>
      </c>
    </row>
    <row r="3697" ht="15.75" customHeight="1">
      <c r="B3697" s="295" t="s">
        <v>18101</v>
      </c>
      <c r="C3697" s="295">
        <v>1.26515001E8</v>
      </c>
      <c r="D3697" s="295" t="s">
        <v>1732</v>
      </c>
      <c r="E3697" s="295" t="s">
        <v>7655</v>
      </c>
      <c r="F3697" s="295" t="s">
        <v>7654</v>
      </c>
      <c r="G3697" s="295" t="s">
        <v>79</v>
      </c>
      <c r="I3697" s="295" t="s">
        <v>10840</v>
      </c>
      <c r="J3697" s="295" t="s">
        <v>10952</v>
      </c>
      <c r="K3697" s="295" t="s">
        <v>10840</v>
      </c>
      <c r="L3697" s="295" t="s">
        <v>10840</v>
      </c>
      <c r="M3697" s="295" t="s">
        <v>10995</v>
      </c>
      <c r="O3697" s="295" t="s">
        <v>11074</v>
      </c>
    </row>
    <row r="3698" ht="15.75" customHeight="1">
      <c r="B3698" s="295" t="s">
        <v>18102</v>
      </c>
      <c r="C3698" s="295">
        <v>1.26515001E8</v>
      </c>
      <c r="D3698" s="295" t="s">
        <v>1732</v>
      </c>
      <c r="E3698" s="295" t="s">
        <v>7655</v>
      </c>
      <c r="F3698" s="295" t="s">
        <v>7654</v>
      </c>
      <c r="G3698" s="295" t="s">
        <v>38</v>
      </c>
      <c r="I3698" s="295" t="s">
        <v>10840</v>
      </c>
      <c r="J3698" s="295" t="s">
        <v>10988</v>
      </c>
      <c r="K3698" s="295" t="s">
        <v>10843</v>
      </c>
      <c r="L3698" s="295" t="s">
        <v>10840</v>
      </c>
      <c r="M3698" s="295" t="s">
        <v>11041</v>
      </c>
      <c r="O3698" s="295" t="s">
        <v>11032</v>
      </c>
    </row>
    <row r="3699" ht="15.75" customHeight="1">
      <c r="B3699" s="295" t="s">
        <v>18103</v>
      </c>
      <c r="C3699" s="295">
        <v>1.26515001E8</v>
      </c>
      <c r="D3699" s="295" t="s">
        <v>1732</v>
      </c>
      <c r="E3699" s="295" t="s">
        <v>18104</v>
      </c>
      <c r="F3699" s="295" t="s">
        <v>7654</v>
      </c>
      <c r="G3699" s="295" t="s">
        <v>32</v>
      </c>
      <c r="I3699" s="295" t="s">
        <v>10840</v>
      </c>
      <c r="J3699" s="295" t="s">
        <v>11489</v>
      </c>
      <c r="K3699" s="295" t="s">
        <v>10995</v>
      </c>
      <c r="L3699" s="295" t="s">
        <v>10840</v>
      </c>
      <c r="M3699" s="295" t="s">
        <v>11072</v>
      </c>
      <c r="O3699" s="295" t="s">
        <v>11478</v>
      </c>
    </row>
    <row r="3700" ht="15.75" customHeight="1">
      <c r="B3700" s="295" t="s">
        <v>18105</v>
      </c>
      <c r="C3700" s="295">
        <v>1.26515001E8</v>
      </c>
      <c r="D3700" s="295" t="s">
        <v>1732</v>
      </c>
      <c r="E3700" s="295" t="s">
        <v>7660</v>
      </c>
      <c r="F3700" s="295" t="s">
        <v>7659</v>
      </c>
      <c r="G3700" s="295" t="s">
        <v>79</v>
      </c>
      <c r="H3700" s="295" t="s">
        <v>10840</v>
      </c>
      <c r="I3700" s="295" t="s">
        <v>11727</v>
      </c>
      <c r="J3700" s="295" t="s">
        <v>10901</v>
      </c>
      <c r="K3700" s="295" t="s">
        <v>10840</v>
      </c>
      <c r="L3700" s="295" t="s">
        <v>10840</v>
      </c>
      <c r="M3700" s="295" t="s">
        <v>10840</v>
      </c>
      <c r="O3700" s="295" t="s">
        <v>10985</v>
      </c>
    </row>
    <row r="3701" ht="15.75" customHeight="1">
      <c r="B3701" s="295" t="s">
        <v>18106</v>
      </c>
      <c r="C3701" s="295">
        <v>1.26515001E8</v>
      </c>
      <c r="D3701" s="295" t="s">
        <v>1732</v>
      </c>
      <c r="E3701" s="295" t="s">
        <v>7660</v>
      </c>
      <c r="F3701" s="295" t="s">
        <v>7659</v>
      </c>
      <c r="G3701" s="295" t="s">
        <v>38</v>
      </c>
      <c r="I3701" s="295" t="s">
        <v>12124</v>
      </c>
      <c r="J3701" s="295" t="s">
        <v>10843</v>
      </c>
      <c r="K3701" s="295" t="s">
        <v>10840</v>
      </c>
      <c r="L3701" s="295" t="s">
        <v>10888</v>
      </c>
      <c r="M3701" s="295" t="s">
        <v>10840</v>
      </c>
      <c r="N3701" s="295" t="s">
        <v>10840</v>
      </c>
      <c r="O3701" s="295" t="s">
        <v>12612</v>
      </c>
    </row>
    <row r="3702" ht="15.75" customHeight="1">
      <c r="B3702" s="295" t="s">
        <v>18108</v>
      </c>
      <c r="C3702" s="295">
        <v>1.26515001E8</v>
      </c>
      <c r="D3702" s="295" t="s">
        <v>1732</v>
      </c>
      <c r="E3702" s="295" t="s">
        <v>18109</v>
      </c>
      <c r="F3702" s="295" t="s">
        <v>7659</v>
      </c>
      <c r="G3702" s="295" t="s">
        <v>32</v>
      </c>
      <c r="H3702" s="295" t="s">
        <v>10840</v>
      </c>
      <c r="I3702" s="295" t="s">
        <v>12161</v>
      </c>
      <c r="J3702" s="295" t="s">
        <v>11021</v>
      </c>
      <c r="K3702" s="295" t="s">
        <v>10840</v>
      </c>
      <c r="L3702" s="295" t="s">
        <v>10993</v>
      </c>
      <c r="M3702" s="295" t="s">
        <v>10840</v>
      </c>
      <c r="N3702" s="295" t="s">
        <v>10840</v>
      </c>
      <c r="O3702" s="295" t="s">
        <v>11050</v>
      </c>
    </row>
    <row r="3703" ht="15.75" customHeight="1">
      <c r="B3703" s="295" t="s">
        <v>18110</v>
      </c>
      <c r="C3703" s="295">
        <v>1.26515001E8</v>
      </c>
      <c r="D3703" s="295" t="s">
        <v>1732</v>
      </c>
      <c r="E3703" s="295" t="s">
        <v>7664</v>
      </c>
      <c r="F3703" s="295" t="s">
        <v>7663</v>
      </c>
      <c r="G3703" s="295" t="s">
        <v>79</v>
      </c>
      <c r="I3703" s="295" t="s">
        <v>11450</v>
      </c>
      <c r="J3703" s="295" t="s">
        <v>11271</v>
      </c>
      <c r="L3703" s="295" t="s">
        <v>10840</v>
      </c>
      <c r="M3703" s="295" t="s">
        <v>10840</v>
      </c>
      <c r="O3703" s="295" t="s">
        <v>11345</v>
      </c>
    </row>
    <row r="3704" ht="15.75" customHeight="1">
      <c r="B3704" s="295" t="s">
        <v>18111</v>
      </c>
      <c r="C3704" s="295">
        <v>1.26515001E8</v>
      </c>
      <c r="D3704" s="295" t="s">
        <v>1732</v>
      </c>
      <c r="E3704" s="295" t="s">
        <v>7664</v>
      </c>
      <c r="F3704" s="295" t="s">
        <v>7663</v>
      </c>
      <c r="G3704" s="295" t="s">
        <v>38</v>
      </c>
      <c r="I3704" s="295" t="s">
        <v>10921</v>
      </c>
      <c r="J3704" s="295" t="s">
        <v>10850</v>
      </c>
      <c r="L3704" s="295" t="s">
        <v>10840</v>
      </c>
      <c r="M3704" s="295" t="s">
        <v>10840</v>
      </c>
      <c r="O3704" s="295" t="s">
        <v>11418</v>
      </c>
    </row>
    <row r="3705" ht="15.75" customHeight="1">
      <c r="B3705" s="295" t="s">
        <v>18112</v>
      </c>
      <c r="C3705" s="295">
        <v>1.26515001E8</v>
      </c>
      <c r="D3705" s="295" t="s">
        <v>1732</v>
      </c>
      <c r="E3705" s="295" t="s">
        <v>18113</v>
      </c>
      <c r="F3705" s="295" t="s">
        <v>7663</v>
      </c>
      <c r="G3705" s="295" t="s">
        <v>32</v>
      </c>
      <c r="I3705" s="295" t="s">
        <v>11406</v>
      </c>
      <c r="J3705" s="295" t="s">
        <v>11418</v>
      </c>
      <c r="L3705" s="295" t="s">
        <v>10840</v>
      </c>
      <c r="M3705" s="295" t="s">
        <v>10840</v>
      </c>
      <c r="O3705" s="295" t="s">
        <v>11766</v>
      </c>
    </row>
    <row r="3706" ht="15.75" customHeight="1">
      <c r="B3706" s="295" t="s">
        <v>18114</v>
      </c>
      <c r="C3706" s="295">
        <v>1.26515001E8</v>
      </c>
      <c r="D3706" s="295" t="s">
        <v>1732</v>
      </c>
      <c r="E3706" s="295" t="s">
        <v>7669</v>
      </c>
      <c r="F3706" s="295" t="s">
        <v>7667</v>
      </c>
      <c r="G3706" s="295" t="s">
        <v>79</v>
      </c>
      <c r="I3706" s="295" t="s">
        <v>10862</v>
      </c>
      <c r="J3706" s="295" t="s">
        <v>10995</v>
      </c>
      <c r="K3706" s="295" t="s">
        <v>10840</v>
      </c>
      <c r="L3706" s="295" t="s">
        <v>10840</v>
      </c>
      <c r="M3706" s="295" t="s">
        <v>10840</v>
      </c>
      <c r="N3706" s="295" t="s">
        <v>10840</v>
      </c>
      <c r="O3706" s="295" t="s">
        <v>11418</v>
      </c>
    </row>
    <row r="3707" ht="15.75" customHeight="1">
      <c r="B3707" s="295" t="s">
        <v>18116</v>
      </c>
      <c r="C3707" s="295">
        <v>1.26515001E8</v>
      </c>
      <c r="D3707" s="295" t="s">
        <v>1732</v>
      </c>
      <c r="E3707" s="295" t="s">
        <v>7669</v>
      </c>
      <c r="F3707" s="295" t="s">
        <v>7667</v>
      </c>
      <c r="G3707" s="295" t="s">
        <v>38</v>
      </c>
      <c r="I3707" s="295" t="s">
        <v>10921</v>
      </c>
      <c r="J3707" s="295" t="s">
        <v>11271</v>
      </c>
      <c r="K3707" s="295" t="s">
        <v>10840</v>
      </c>
      <c r="L3707" s="295" t="s">
        <v>10840</v>
      </c>
      <c r="M3707" s="295" t="s">
        <v>10840</v>
      </c>
      <c r="O3707" s="295" t="s">
        <v>11024</v>
      </c>
    </row>
    <row r="3708" ht="15.75" customHeight="1">
      <c r="B3708" s="295" t="s">
        <v>18117</v>
      </c>
      <c r="C3708" s="295">
        <v>1.26515001E8</v>
      </c>
      <c r="D3708" s="295" t="s">
        <v>1732</v>
      </c>
      <c r="E3708" s="295" t="s">
        <v>18118</v>
      </c>
      <c r="F3708" s="295" t="s">
        <v>7667</v>
      </c>
      <c r="G3708" s="295" t="s">
        <v>32</v>
      </c>
      <c r="I3708" s="295" t="s">
        <v>11019</v>
      </c>
      <c r="J3708" s="295" t="s">
        <v>10851</v>
      </c>
      <c r="K3708" s="295" t="s">
        <v>10840</v>
      </c>
      <c r="L3708" s="295" t="s">
        <v>10840</v>
      </c>
      <c r="M3708" s="295" t="s">
        <v>10912</v>
      </c>
      <c r="N3708" s="295" t="s">
        <v>10840</v>
      </c>
      <c r="O3708" s="295" t="s">
        <v>12131</v>
      </c>
    </row>
    <row r="3709" ht="15.75" customHeight="1">
      <c r="B3709" s="295" t="s">
        <v>18119</v>
      </c>
      <c r="C3709" s="295">
        <v>1.26515001E8</v>
      </c>
      <c r="D3709" s="295" t="s">
        <v>1732</v>
      </c>
      <c r="E3709" s="295" t="s">
        <v>7673</v>
      </c>
      <c r="F3709" s="295" t="s">
        <v>7672</v>
      </c>
      <c r="G3709" s="295" t="s">
        <v>79</v>
      </c>
      <c r="I3709" s="295" t="s">
        <v>11004</v>
      </c>
      <c r="J3709" s="295" t="s">
        <v>10851</v>
      </c>
      <c r="K3709" s="295" t="s">
        <v>10919</v>
      </c>
      <c r="L3709" s="295" t="s">
        <v>10840</v>
      </c>
      <c r="M3709" s="295" t="s">
        <v>10888</v>
      </c>
      <c r="O3709" s="295" t="s">
        <v>10959</v>
      </c>
    </row>
    <row r="3710" ht="15.75" customHeight="1">
      <c r="B3710" s="295" t="s">
        <v>18120</v>
      </c>
      <c r="C3710" s="295">
        <v>1.26515001E8</v>
      </c>
      <c r="D3710" s="295" t="s">
        <v>1732</v>
      </c>
      <c r="E3710" s="295" t="s">
        <v>7673</v>
      </c>
      <c r="F3710" s="295" t="s">
        <v>7672</v>
      </c>
      <c r="G3710" s="295" t="s">
        <v>38</v>
      </c>
      <c r="I3710" s="295" t="s">
        <v>10955</v>
      </c>
      <c r="J3710" s="295" t="s">
        <v>11197</v>
      </c>
      <c r="K3710" s="295" t="s">
        <v>10935</v>
      </c>
      <c r="M3710" s="295" t="s">
        <v>10888</v>
      </c>
      <c r="O3710" s="295" t="s">
        <v>12208</v>
      </c>
    </row>
    <row r="3711" ht="15.75" customHeight="1">
      <c r="B3711" s="295" t="s">
        <v>18121</v>
      </c>
      <c r="C3711" s="295">
        <v>1.26515001E8</v>
      </c>
      <c r="D3711" s="295" t="s">
        <v>1732</v>
      </c>
      <c r="E3711" s="295" t="s">
        <v>18123</v>
      </c>
      <c r="F3711" s="295" t="s">
        <v>7672</v>
      </c>
      <c r="G3711" s="295" t="s">
        <v>32</v>
      </c>
      <c r="I3711" s="295" t="s">
        <v>11344</v>
      </c>
      <c r="J3711" s="295" t="s">
        <v>11065</v>
      </c>
      <c r="K3711" s="295" t="s">
        <v>10921</v>
      </c>
      <c r="L3711" s="295" t="s">
        <v>10840</v>
      </c>
      <c r="M3711" s="295" t="s">
        <v>11210</v>
      </c>
      <c r="O3711" s="295" t="s">
        <v>12272</v>
      </c>
    </row>
    <row r="3712" ht="15.75" customHeight="1">
      <c r="B3712" s="295" t="s">
        <v>18124</v>
      </c>
      <c r="C3712" s="295">
        <v>1.26515001E8</v>
      </c>
      <c r="D3712" s="295" t="s">
        <v>1732</v>
      </c>
      <c r="E3712" s="295" t="s">
        <v>7677</v>
      </c>
      <c r="F3712" s="295" t="s">
        <v>7676</v>
      </c>
      <c r="G3712" s="295" t="s">
        <v>79</v>
      </c>
      <c r="H3712" s="295" t="s">
        <v>10840</v>
      </c>
      <c r="I3712" s="295" t="s">
        <v>10988</v>
      </c>
      <c r="J3712" s="295" t="s">
        <v>11018</v>
      </c>
      <c r="K3712" s="295" t="s">
        <v>11018</v>
      </c>
      <c r="L3712" s="295" t="s">
        <v>10840</v>
      </c>
      <c r="M3712" s="295" t="s">
        <v>11378</v>
      </c>
      <c r="O3712" s="295" t="s">
        <v>11309</v>
      </c>
    </row>
    <row r="3713" ht="15.75" customHeight="1">
      <c r="B3713" s="295" t="s">
        <v>18125</v>
      </c>
      <c r="C3713" s="295">
        <v>1.26515001E8</v>
      </c>
      <c r="D3713" s="295" t="s">
        <v>1732</v>
      </c>
      <c r="E3713" s="295" t="s">
        <v>7677</v>
      </c>
      <c r="F3713" s="295" t="s">
        <v>7676</v>
      </c>
      <c r="G3713" s="295" t="s">
        <v>38</v>
      </c>
      <c r="H3713" s="295" t="s">
        <v>10840</v>
      </c>
      <c r="I3713" s="295" t="s">
        <v>10952</v>
      </c>
      <c r="J3713" s="295" t="s">
        <v>11229</v>
      </c>
      <c r="K3713" s="295" t="s">
        <v>11039</v>
      </c>
      <c r="L3713" s="295" t="s">
        <v>10840</v>
      </c>
      <c r="M3713" s="295" t="s">
        <v>11271</v>
      </c>
      <c r="O3713" s="295" t="s">
        <v>10841</v>
      </c>
    </row>
    <row r="3714" ht="15.75" customHeight="1">
      <c r="B3714" s="295" t="s">
        <v>18126</v>
      </c>
      <c r="C3714" s="295">
        <v>1.26515001E8</v>
      </c>
      <c r="D3714" s="295" t="s">
        <v>1732</v>
      </c>
      <c r="E3714" s="295" t="s">
        <v>18127</v>
      </c>
      <c r="F3714" s="295" t="s">
        <v>7676</v>
      </c>
      <c r="G3714" s="295" t="s">
        <v>32</v>
      </c>
      <c r="H3714" s="295" t="s">
        <v>10840</v>
      </c>
      <c r="I3714" s="295" t="s">
        <v>11489</v>
      </c>
      <c r="J3714" s="295" t="s">
        <v>11326</v>
      </c>
      <c r="K3714" s="295" t="s">
        <v>10896</v>
      </c>
      <c r="L3714" s="295" t="s">
        <v>10840</v>
      </c>
      <c r="M3714" s="295" t="s">
        <v>11197</v>
      </c>
      <c r="O3714" s="295" t="s">
        <v>11277</v>
      </c>
    </row>
    <row r="3715" ht="15.75" customHeight="1">
      <c r="B3715" s="295" t="s">
        <v>18129</v>
      </c>
      <c r="C3715" s="295">
        <v>1.26515001E8</v>
      </c>
      <c r="D3715" s="295" t="s">
        <v>1732</v>
      </c>
      <c r="E3715" s="295" t="s">
        <v>7682</v>
      </c>
      <c r="F3715" s="295" t="s">
        <v>7681</v>
      </c>
      <c r="G3715" s="295" t="s">
        <v>79</v>
      </c>
      <c r="I3715" s="295" t="s">
        <v>11041</v>
      </c>
      <c r="J3715" s="295" t="s">
        <v>10840</v>
      </c>
      <c r="K3715" s="295" t="s">
        <v>10840</v>
      </c>
      <c r="L3715" s="295" t="s">
        <v>10840</v>
      </c>
      <c r="O3715" s="295" t="s">
        <v>10857</v>
      </c>
    </row>
    <row r="3716" ht="15.75" customHeight="1">
      <c r="B3716" s="295" t="s">
        <v>18130</v>
      </c>
      <c r="C3716" s="295">
        <v>1.26515001E8</v>
      </c>
      <c r="D3716" s="295" t="s">
        <v>1732</v>
      </c>
      <c r="E3716" s="295" t="s">
        <v>7682</v>
      </c>
      <c r="F3716" s="295" t="s">
        <v>7681</v>
      </c>
      <c r="G3716" s="295" t="s">
        <v>38</v>
      </c>
      <c r="I3716" s="295" t="s">
        <v>11055</v>
      </c>
      <c r="J3716" s="295" t="s">
        <v>10840</v>
      </c>
      <c r="L3716" s="295" t="s">
        <v>10840</v>
      </c>
      <c r="O3716" s="295" t="s">
        <v>10927</v>
      </c>
    </row>
    <row r="3717" ht="15.75" customHeight="1">
      <c r="B3717" s="295" t="s">
        <v>18131</v>
      </c>
      <c r="C3717" s="295">
        <v>1.26515001E8</v>
      </c>
      <c r="D3717" s="295" t="s">
        <v>1732</v>
      </c>
      <c r="E3717" s="295" t="s">
        <v>18132</v>
      </c>
      <c r="F3717" s="295" t="s">
        <v>7681</v>
      </c>
      <c r="G3717" s="295" t="s">
        <v>32</v>
      </c>
      <c r="I3717" s="295" t="s">
        <v>11424</v>
      </c>
      <c r="J3717" s="295" t="s">
        <v>10843</v>
      </c>
      <c r="K3717" s="295" t="s">
        <v>10840</v>
      </c>
      <c r="L3717" s="295" t="s">
        <v>10840</v>
      </c>
      <c r="O3717" s="295" t="s">
        <v>10907</v>
      </c>
    </row>
    <row r="3718" ht="15.75" customHeight="1">
      <c r="B3718" s="295" t="s">
        <v>18133</v>
      </c>
      <c r="C3718" s="295">
        <v>1.26515001E8</v>
      </c>
      <c r="D3718" s="295" t="s">
        <v>1732</v>
      </c>
      <c r="E3718" s="295" t="s">
        <v>7686</v>
      </c>
      <c r="F3718" s="295" t="s">
        <v>7685</v>
      </c>
      <c r="G3718" s="295" t="s">
        <v>79</v>
      </c>
      <c r="H3718" s="295" t="s">
        <v>10840</v>
      </c>
      <c r="I3718" s="295" t="s">
        <v>11336</v>
      </c>
      <c r="J3718" s="295" t="s">
        <v>11074</v>
      </c>
      <c r="K3718" s="295" t="s">
        <v>10840</v>
      </c>
      <c r="L3718" s="295" t="s">
        <v>10840</v>
      </c>
      <c r="M3718" s="295" t="s">
        <v>10840</v>
      </c>
      <c r="O3718" s="295" t="s">
        <v>11148</v>
      </c>
    </row>
    <row r="3719" ht="15.75" customHeight="1">
      <c r="B3719" s="295" t="s">
        <v>18135</v>
      </c>
      <c r="C3719" s="295">
        <v>1.26515001E8</v>
      </c>
      <c r="D3719" s="295" t="s">
        <v>1732</v>
      </c>
      <c r="E3719" s="295" t="s">
        <v>7686</v>
      </c>
      <c r="F3719" s="295" t="s">
        <v>7685</v>
      </c>
      <c r="G3719" s="295" t="s">
        <v>38</v>
      </c>
      <c r="I3719" s="295" t="s">
        <v>11353</v>
      </c>
      <c r="J3719" s="295" t="s">
        <v>10895</v>
      </c>
      <c r="K3719" s="295" t="s">
        <v>10919</v>
      </c>
      <c r="L3719" s="295" t="s">
        <v>10840</v>
      </c>
      <c r="M3719" s="295" t="s">
        <v>10840</v>
      </c>
      <c r="O3719" s="295" t="s">
        <v>11341</v>
      </c>
    </row>
    <row r="3720" ht="15.75" customHeight="1">
      <c r="B3720" s="295" t="s">
        <v>18136</v>
      </c>
      <c r="C3720" s="295">
        <v>1.26515001E8</v>
      </c>
      <c r="D3720" s="295" t="s">
        <v>1732</v>
      </c>
      <c r="E3720" s="295" t="s">
        <v>18137</v>
      </c>
      <c r="F3720" s="295" t="s">
        <v>7685</v>
      </c>
      <c r="G3720" s="295" t="s">
        <v>32</v>
      </c>
      <c r="H3720" s="295" t="s">
        <v>10840</v>
      </c>
      <c r="I3720" s="295" t="s">
        <v>11238</v>
      </c>
      <c r="J3720" s="295" t="s">
        <v>11395</v>
      </c>
      <c r="K3720" s="295" t="s">
        <v>10862</v>
      </c>
      <c r="L3720" s="295" t="s">
        <v>10840</v>
      </c>
      <c r="M3720" s="295" t="s">
        <v>10840</v>
      </c>
      <c r="O3720" s="295" t="s">
        <v>11368</v>
      </c>
    </row>
    <row r="3721" ht="15.75" customHeight="1">
      <c r="B3721" s="295" t="s">
        <v>18138</v>
      </c>
      <c r="C3721" s="295">
        <v>1.26515001E8</v>
      </c>
      <c r="D3721" s="295" t="s">
        <v>1732</v>
      </c>
      <c r="E3721" s="295" t="s">
        <v>7690</v>
      </c>
      <c r="F3721" s="295" t="s">
        <v>7689</v>
      </c>
      <c r="G3721" s="295" t="s">
        <v>79</v>
      </c>
      <c r="I3721" s="295" t="s">
        <v>10984</v>
      </c>
      <c r="J3721" s="295" t="s">
        <v>10840</v>
      </c>
      <c r="K3721" s="295" t="s">
        <v>10840</v>
      </c>
      <c r="L3721" s="295" t="s">
        <v>10840</v>
      </c>
      <c r="M3721" s="295" t="s">
        <v>10840</v>
      </c>
      <c r="O3721" s="295" t="s">
        <v>11007</v>
      </c>
    </row>
    <row r="3722" ht="15.75" customHeight="1">
      <c r="B3722" s="295" t="s">
        <v>18139</v>
      </c>
      <c r="C3722" s="295">
        <v>1.26515001E8</v>
      </c>
      <c r="D3722" s="295" t="s">
        <v>1732</v>
      </c>
      <c r="E3722" s="295" t="s">
        <v>7690</v>
      </c>
      <c r="F3722" s="295" t="s">
        <v>7689</v>
      </c>
      <c r="G3722" s="295" t="s">
        <v>38</v>
      </c>
      <c r="I3722" s="295" t="s">
        <v>10887</v>
      </c>
      <c r="J3722" s="295" t="s">
        <v>10888</v>
      </c>
      <c r="K3722" s="295" t="s">
        <v>10840</v>
      </c>
      <c r="L3722" s="295" t="s">
        <v>10840</v>
      </c>
      <c r="M3722" s="295" t="s">
        <v>10840</v>
      </c>
      <c r="N3722" s="295" t="s">
        <v>10840</v>
      </c>
      <c r="O3722" s="295" t="s">
        <v>12153</v>
      </c>
    </row>
    <row r="3723" ht="15.75" customHeight="1">
      <c r="B3723" s="295" t="s">
        <v>18140</v>
      </c>
      <c r="C3723" s="295">
        <v>1.26515001E8</v>
      </c>
      <c r="D3723" s="295" t="s">
        <v>1732</v>
      </c>
      <c r="E3723" s="295" t="s">
        <v>18141</v>
      </c>
      <c r="F3723" s="295" t="s">
        <v>7689</v>
      </c>
      <c r="G3723" s="295" t="s">
        <v>32</v>
      </c>
      <c r="I3723" s="295" t="s">
        <v>11099</v>
      </c>
      <c r="J3723" s="295" t="s">
        <v>10869</v>
      </c>
      <c r="K3723" s="295" t="s">
        <v>10840</v>
      </c>
      <c r="L3723" s="295" t="s">
        <v>10864</v>
      </c>
      <c r="M3723" s="295" t="s">
        <v>10919</v>
      </c>
      <c r="N3723" s="295" t="s">
        <v>10840</v>
      </c>
      <c r="O3723" s="295" t="s">
        <v>11909</v>
      </c>
    </row>
    <row r="3724" ht="15.75" customHeight="1">
      <c r="B3724" s="295" t="s">
        <v>18142</v>
      </c>
      <c r="C3724" s="295">
        <v>1.26515001E8</v>
      </c>
      <c r="D3724" s="295" t="s">
        <v>1732</v>
      </c>
      <c r="E3724" s="295" t="s">
        <v>7695</v>
      </c>
      <c r="F3724" s="295" t="s">
        <v>7694</v>
      </c>
      <c r="G3724" s="295" t="s">
        <v>79</v>
      </c>
      <c r="H3724" s="295" t="s">
        <v>10840</v>
      </c>
      <c r="I3724" s="295" t="s">
        <v>11103</v>
      </c>
      <c r="J3724" s="295" t="s">
        <v>11546</v>
      </c>
      <c r="K3724" s="295" t="s">
        <v>10857</v>
      </c>
      <c r="L3724" s="295" t="s">
        <v>10840</v>
      </c>
      <c r="M3724" s="295" t="s">
        <v>11336</v>
      </c>
      <c r="O3724" s="295" t="s">
        <v>11739</v>
      </c>
    </row>
    <row r="3725" ht="15.75" customHeight="1">
      <c r="B3725" s="295" t="s">
        <v>18144</v>
      </c>
      <c r="C3725" s="295">
        <v>1.26515001E8</v>
      </c>
      <c r="D3725" s="295" t="s">
        <v>1732</v>
      </c>
      <c r="E3725" s="295" t="s">
        <v>7695</v>
      </c>
      <c r="F3725" s="295" t="s">
        <v>7694</v>
      </c>
      <c r="G3725" s="295" t="s">
        <v>38</v>
      </c>
      <c r="H3725" s="295" t="s">
        <v>10840</v>
      </c>
      <c r="I3725" s="295" t="s">
        <v>10858</v>
      </c>
      <c r="J3725" s="295" t="s">
        <v>11036</v>
      </c>
      <c r="K3725" s="295" t="s">
        <v>11489</v>
      </c>
      <c r="L3725" s="295" t="s">
        <v>10919</v>
      </c>
      <c r="M3725" s="295" t="s">
        <v>11344</v>
      </c>
      <c r="O3725" s="295" t="s">
        <v>11670</v>
      </c>
    </row>
    <row r="3726" ht="15.75" customHeight="1">
      <c r="B3726" s="295" t="s">
        <v>18145</v>
      </c>
      <c r="C3726" s="295">
        <v>1.26515001E8</v>
      </c>
      <c r="D3726" s="295" t="s">
        <v>1732</v>
      </c>
      <c r="E3726" s="295" t="s">
        <v>18146</v>
      </c>
      <c r="F3726" s="295" t="s">
        <v>7694</v>
      </c>
      <c r="G3726" s="295" t="s">
        <v>32</v>
      </c>
      <c r="H3726" s="295" t="s">
        <v>10840</v>
      </c>
      <c r="I3726" s="295" t="s">
        <v>10913</v>
      </c>
      <c r="J3726" s="295" t="s">
        <v>11797</v>
      </c>
      <c r="K3726" s="295" t="s">
        <v>11226</v>
      </c>
      <c r="L3726" s="295" t="s">
        <v>10862</v>
      </c>
      <c r="M3726" s="295" t="s">
        <v>11917</v>
      </c>
      <c r="O3726" s="295" t="s">
        <v>14563</v>
      </c>
    </row>
    <row r="3727" ht="15.75" customHeight="1">
      <c r="B3727" s="295" t="s">
        <v>18147</v>
      </c>
      <c r="C3727" s="295">
        <v>1.26515001E8</v>
      </c>
      <c r="D3727" s="295" t="s">
        <v>1732</v>
      </c>
      <c r="E3727" s="295" t="s">
        <v>7699</v>
      </c>
      <c r="F3727" s="295" t="s">
        <v>7698</v>
      </c>
      <c r="G3727" s="295" t="s">
        <v>79</v>
      </c>
      <c r="H3727" s="295" t="s">
        <v>10840</v>
      </c>
      <c r="I3727" s="295" t="s">
        <v>11123</v>
      </c>
      <c r="J3727" s="295" t="s">
        <v>10840</v>
      </c>
      <c r="K3727" s="295" t="s">
        <v>10840</v>
      </c>
      <c r="L3727" s="295" t="s">
        <v>10840</v>
      </c>
      <c r="M3727" s="295" t="s">
        <v>10840</v>
      </c>
      <c r="O3727" s="295" t="s">
        <v>12131</v>
      </c>
    </row>
    <row r="3728" ht="15.75" customHeight="1">
      <c r="B3728" s="295" t="s">
        <v>18148</v>
      </c>
      <c r="C3728" s="295">
        <v>1.26515001E8</v>
      </c>
      <c r="D3728" s="295" t="s">
        <v>1732</v>
      </c>
      <c r="E3728" s="295" t="s">
        <v>7699</v>
      </c>
      <c r="F3728" s="295" t="s">
        <v>7698</v>
      </c>
      <c r="G3728" s="295" t="s">
        <v>38</v>
      </c>
      <c r="I3728" s="295" t="s">
        <v>11383</v>
      </c>
      <c r="J3728" s="295" t="s">
        <v>10840</v>
      </c>
      <c r="L3728" s="295" t="s">
        <v>10840</v>
      </c>
      <c r="O3728" s="295" t="s">
        <v>11764</v>
      </c>
    </row>
    <row r="3729" ht="15.75" customHeight="1">
      <c r="B3729" s="295" t="s">
        <v>18149</v>
      </c>
      <c r="C3729" s="295">
        <v>1.26515001E8</v>
      </c>
      <c r="D3729" s="295" t="s">
        <v>1732</v>
      </c>
      <c r="E3729" s="295" t="s">
        <v>18150</v>
      </c>
      <c r="F3729" s="295" t="s">
        <v>7698</v>
      </c>
      <c r="G3729" s="295" t="s">
        <v>32</v>
      </c>
      <c r="H3729" s="295" t="s">
        <v>10840</v>
      </c>
      <c r="I3729" s="295" t="s">
        <v>11154</v>
      </c>
      <c r="J3729" s="295" t="s">
        <v>10912</v>
      </c>
      <c r="K3729" s="295" t="s">
        <v>10840</v>
      </c>
      <c r="L3729" s="295" t="s">
        <v>10840</v>
      </c>
      <c r="M3729" s="295" t="s">
        <v>10840</v>
      </c>
      <c r="O3729" s="295" t="s">
        <v>11364</v>
      </c>
    </row>
    <row r="3730" ht="15.75" customHeight="1">
      <c r="B3730" s="295" t="s">
        <v>18152</v>
      </c>
      <c r="C3730" s="295">
        <v>1.26515001E8</v>
      </c>
      <c r="D3730" s="295" t="s">
        <v>1732</v>
      </c>
      <c r="E3730" s="295" t="s">
        <v>7703</v>
      </c>
      <c r="F3730" s="295" t="s">
        <v>7702</v>
      </c>
      <c r="G3730" s="295" t="s">
        <v>79</v>
      </c>
      <c r="I3730" s="295" t="s">
        <v>10840</v>
      </c>
      <c r="J3730" s="295" t="s">
        <v>10840</v>
      </c>
      <c r="K3730" s="295" t="s">
        <v>10995</v>
      </c>
      <c r="M3730" s="295" t="s">
        <v>10840</v>
      </c>
      <c r="O3730" s="295" t="s">
        <v>11055</v>
      </c>
    </row>
    <row r="3731" ht="15.75" customHeight="1">
      <c r="B3731" s="295" t="s">
        <v>18153</v>
      </c>
      <c r="C3731" s="295">
        <v>1.26515001E8</v>
      </c>
      <c r="D3731" s="295" t="s">
        <v>1732</v>
      </c>
      <c r="E3731" s="295" t="s">
        <v>7703</v>
      </c>
      <c r="F3731" s="295" t="s">
        <v>7702</v>
      </c>
      <c r="G3731" s="295" t="s">
        <v>38</v>
      </c>
      <c r="I3731" s="295" t="s">
        <v>10840</v>
      </c>
      <c r="J3731" s="295" t="s">
        <v>10840</v>
      </c>
      <c r="K3731" s="295" t="s">
        <v>10995</v>
      </c>
      <c r="L3731" s="295" t="s">
        <v>10840</v>
      </c>
      <c r="M3731" s="295" t="s">
        <v>10840</v>
      </c>
      <c r="O3731" s="295" t="s">
        <v>10877</v>
      </c>
    </row>
    <row r="3732" ht="15.75" customHeight="1">
      <c r="B3732" s="295" t="s">
        <v>18154</v>
      </c>
      <c r="C3732" s="295">
        <v>1.26515001E8</v>
      </c>
      <c r="D3732" s="295" t="s">
        <v>1732</v>
      </c>
      <c r="E3732" s="295" t="s">
        <v>18155</v>
      </c>
      <c r="F3732" s="295" t="s">
        <v>7702</v>
      </c>
      <c r="G3732" s="295" t="s">
        <v>32</v>
      </c>
      <c r="I3732" s="295" t="s">
        <v>10840</v>
      </c>
      <c r="J3732" s="295" t="s">
        <v>10912</v>
      </c>
      <c r="K3732" s="295" t="s">
        <v>11273</v>
      </c>
      <c r="L3732" s="295" t="s">
        <v>10840</v>
      </c>
      <c r="M3732" s="295" t="s">
        <v>10840</v>
      </c>
      <c r="O3732" s="295" t="s">
        <v>11345</v>
      </c>
    </row>
    <row r="3733" ht="15.75" customHeight="1">
      <c r="B3733" s="295" t="s">
        <v>18156</v>
      </c>
      <c r="C3733" s="295">
        <v>1.26515001E8</v>
      </c>
      <c r="D3733" s="295" t="s">
        <v>1732</v>
      </c>
      <c r="E3733" s="295" t="s">
        <v>7707</v>
      </c>
      <c r="F3733" s="295" t="s">
        <v>7706</v>
      </c>
      <c r="G3733" s="295" t="s">
        <v>79</v>
      </c>
      <c r="I3733" s="295" t="s">
        <v>11271</v>
      </c>
      <c r="J3733" s="295" t="s">
        <v>11540</v>
      </c>
      <c r="K3733" s="295" t="s">
        <v>10840</v>
      </c>
      <c r="L3733" s="295" t="s">
        <v>10840</v>
      </c>
      <c r="M3733" s="295" t="s">
        <v>10840</v>
      </c>
      <c r="O3733" s="295" t="s">
        <v>13315</v>
      </c>
    </row>
    <row r="3734" ht="15.75" customHeight="1">
      <c r="B3734" s="295" t="s">
        <v>18157</v>
      </c>
      <c r="C3734" s="295">
        <v>1.26515001E8</v>
      </c>
      <c r="D3734" s="295" t="s">
        <v>1732</v>
      </c>
      <c r="E3734" s="295" t="s">
        <v>7707</v>
      </c>
      <c r="F3734" s="295" t="s">
        <v>7706</v>
      </c>
      <c r="G3734" s="295" t="s">
        <v>38</v>
      </c>
      <c r="I3734" s="295" t="s">
        <v>10877</v>
      </c>
      <c r="J3734" s="295" t="s">
        <v>11257</v>
      </c>
      <c r="K3734" s="295" t="s">
        <v>10840</v>
      </c>
      <c r="M3734" s="295" t="s">
        <v>10840</v>
      </c>
      <c r="O3734" s="295" t="s">
        <v>11834</v>
      </c>
    </row>
    <row r="3735" ht="15.75" customHeight="1">
      <c r="B3735" s="295" t="s">
        <v>18159</v>
      </c>
      <c r="C3735" s="295">
        <v>1.26515001E8</v>
      </c>
      <c r="D3735" s="295" t="s">
        <v>1732</v>
      </c>
      <c r="E3735" s="295" t="s">
        <v>18160</v>
      </c>
      <c r="F3735" s="295" t="s">
        <v>7706</v>
      </c>
      <c r="G3735" s="295" t="s">
        <v>32</v>
      </c>
      <c r="I3735" s="295" t="s">
        <v>11028</v>
      </c>
      <c r="J3735" s="295" t="s">
        <v>10856</v>
      </c>
      <c r="K3735" s="295" t="s">
        <v>10840</v>
      </c>
      <c r="L3735" s="295" t="s">
        <v>10840</v>
      </c>
      <c r="M3735" s="295" t="s">
        <v>10901</v>
      </c>
      <c r="O3735" s="295" t="s">
        <v>12516</v>
      </c>
    </row>
    <row r="3736" ht="15.75" customHeight="1">
      <c r="B3736" s="295" t="s">
        <v>18161</v>
      </c>
      <c r="C3736" s="295">
        <v>1.26515001E8</v>
      </c>
      <c r="D3736" s="295" t="s">
        <v>1732</v>
      </c>
      <c r="E3736" s="295" t="s">
        <v>7712</v>
      </c>
      <c r="F3736" s="295" t="s">
        <v>7711</v>
      </c>
      <c r="G3736" s="295" t="s">
        <v>79</v>
      </c>
      <c r="I3736" s="295" t="s">
        <v>10917</v>
      </c>
      <c r="J3736" s="295" t="s">
        <v>10840</v>
      </c>
      <c r="O3736" s="295" t="s">
        <v>10921</v>
      </c>
    </row>
    <row r="3737" ht="15.75" customHeight="1">
      <c r="B3737" s="295" t="s">
        <v>18162</v>
      </c>
      <c r="C3737" s="295">
        <v>1.26515001E8</v>
      </c>
      <c r="D3737" s="295" t="s">
        <v>1732</v>
      </c>
      <c r="E3737" s="295" t="s">
        <v>7712</v>
      </c>
      <c r="F3737" s="295" t="s">
        <v>7711</v>
      </c>
      <c r="G3737" s="295" t="s">
        <v>38</v>
      </c>
      <c r="I3737" s="295" t="s">
        <v>10867</v>
      </c>
      <c r="K3737" s="295" t="s">
        <v>10840</v>
      </c>
      <c r="L3737" s="295" t="s">
        <v>10840</v>
      </c>
      <c r="O3737" s="295" t="s">
        <v>10869</v>
      </c>
    </row>
    <row r="3738" ht="15.75" customHeight="1">
      <c r="B3738" s="295" t="s">
        <v>18163</v>
      </c>
      <c r="C3738" s="295">
        <v>1.26515001E8</v>
      </c>
      <c r="D3738" s="295" t="s">
        <v>1732</v>
      </c>
      <c r="E3738" s="295" t="s">
        <v>18164</v>
      </c>
      <c r="F3738" s="295" t="s">
        <v>7711</v>
      </c>
      <c r="G3738" s="295" t="s">
        <v>32</v>
      </c>
      <c r="I3738" s="295" t="s">
        <v>11019</v>
      </c>
      <c r="J3738" s="295" t="s">
        <v>10840</v>
      </c>
      <c r="K3738" s="295" t="s">
        <v>10840</v>
      </c>
      <c r="L3738" s="295" t="s">
        <v>10840</v>
      </c>
      <c r="O3738" s="295" t="s">
        <v>10857</v>
      </c>
    </row>
    <row r="3739" ht="15.75" customHeight="1">
      <c r="B3739" s="295" t="s">
        <v>18165</v>
      </c>
      <c r="C3739" s="295">
        <v>1.26515001E8</v>
      </c>
      <c r="D3739" s="295" t="s">
        <v>1732</v>
      </c>
      <c r="E3739" s="295" t="s">
        <v>7716</v>
      </c>
      <c r="F3739" s="295" t="s">
        <v>7715</v>
      </c>
      <c r="G3739" s="295" t="s">
        <v>79</v>
      </c>
      <c r="I3739" s="295" t="s">
        <v>10877</v>
      </c>
      <c r="J3739" s="295" t="s">
        <v>10921</v>
      </c>
      <c r="L3739" s="295" t="s">
        <v>10840</v>
      </c>
      <c r="M3739" s="295" t="s">
        <v>10840</v>
      </c>
      <c r="O3739" s="295" t="s">
        <v>10970</v>
      </c>
    </row>
    <row r="3740" ht="15.75" customHeight="1">
      <c r="B3740" s="295" t="s">
        <v>18166</v>
      </c>
      <c r="C3740" s="295">
        <v>1.26515001E8</v>
      </c>
      <c r="D3740" s="295" t="s">
        <v>1732</v>
      </c>
      <c r="E3740" s="295" t="s">
        <v>7716</v>
      </c>
      <c r="F3740" s="295" t="s">
        <v>7715</v>
      </c>
      <c r="G3740" s="295" t="s">
        <v>38</v>
      </c>
      <c r="I3740" s="295" t="s">
        <v>11450</v>
      </c>
      <c r="J3740" s="295" t="s">
        <v>10864</v>
      </c>
      <c r="L3740" s="295" t="s">
        <v>10840</v>
      </c>
      <c r="M3740" s="295" t="s">
        <v>10840</v>
      </c>
      <c r="O3740" s="295" t="s">
        <v>10851</v>
      </c>
    </row>
    <row r="3741" ht="15.75" customHeight="1">
      <c r="B3741" s="295" t="s">
        <v>18167</v>
      </c>
      <c r="C3741" s="295">
        <v>1.26515001E8</v>
      </c>
      <c r="D3741" s="295" t="s">
        <v>1732</v>
      </c>
      <c r="E3741" s="295" t="s">
        <v>18168</v>
      </c>
      <c r="F3741" s="295" t="s">
        <v>7715</v>
      </c>
      <c r="G3741" s="295" t="s">
        <v>32</v>
      </c>
      <c r="I3741" s="295" t="s">
        <v>10974</v>
      </c>
      <c r="J3741" s="295" t="s">
        <v>11450</v>
      </c>
      <c r="L3741" s="295" t="s">
        <v>10840</v>
      </c>
      <c r="M3741" s="295" t="s">
        <v>10840</v>
      </c>
      <c r="O3741" s="295" t="s">
        <v>12131</v>
      </c>
    </row>
    <row r="3742" ht="15.75" customHeight="1">
      <c r="B3742" s="295" t="s">
        <v>18170</v>
      </c>
      <c r="C3742" s="295">
        <v>1.26515001E8</v>
      </c>
      <c r="D3742" s="295" t="s">
        <v>1732</v>
      </c>
      <c r="E3742" s="295" t="s">
        <v>7720</v>
      </c>
      <c r="F3742" s="295" t="s">
        <v>7719</v>
      </c>
      <c r="G3742" s="295" t="s">
        <v>79</v>
      </c>
      <c r="I3742" s="295" t="s">
        <v>10840</v>
      </c>
      <c r="J3742" s="295" t="s">
        <v>11303</v>
      </c>
      <c r="K3742" s="295" t="s">
        <v>10840</v>
      </c>
      <c r="O3742" s="295" t="s">
        <v>10851</v>
      </c>
    </row>
    <row r="3743" ht="15.75" customHeight="1">
      <c r="B3743" s="295" t="s">
        <v>18171</v>
      </c>
      <c r="C3743" s="295">
        <v>1.26515001E8</v>
      </c>
      <c r="D3743" s="295" t="s">
        <v>1732</v>
      </c>
      <c r="E3743" s="295" t="s">
        <v>7720</v>
      </c>
      <c r="F3743" s="295" t="s">
        <v>7719</v>
      </c>
      <c r="G3743" s="295" t="s">
        <v>38</v>
      </c>
      <c r="I3743" s="295" t="s">
        <v>10840</v>
      </c>
      <c r="J3743" s="295" t="s">
        <v>11450</v>
      </c>
      <c r="M3743" s="295" t="s">
        <v>10840</v>
      </c>
      <c r="O3743" s="295" t="s">
        <v>11454</v>
      </c>
    </row>
    <row r="3744" ht="15.75" customHeight="1">
      <c r="B3744" s="295" t="s">
        <v>18172</v>
      </c>
      <c r="C3744" s="295">
        <v>1.26515001E8</v>
      </c>
      <c r="D3744" s="295" t="s">
        <v>1732</v>
      </c>
      <c r="E3744" s="295" t="s">
        <v>18173</v>
      </c>
      <c r="F3744" s="295" t="s">
        <v>7719</v>
      </c>
      <c r="G3744" s="295" t="s">
        <v>32</v>
      </c>
      <c r="I3744" s="295" t="s">
        <v>10935</v>
      </c>
      <c r="J3744" s="295" t="s">
        <v>10896</v>
      </c>
      <c r="K3744" s="295" t="s">
        <v>10840</v>
      </c>
      <c r="M3744" s="295" t="s">
        <v>10840</v>
      </c>
      <c r="O3744" s="295" t="s">
        <v>11667</v>
      </c>
    </row>
    <row r="3745" ht="15.75" customHeight="1">
      <c r="B3745" s="295" t="s">
        <v>18174</v>
      </c>
      <c r="C3745" s="295">
        <v>1.26515001E8</v>
      </c>
      <c r="D3745" s="295" t="s">
        <v>1732</v>
      </c>
      <c r="E3745" s="295" t="s">
        <v>7724</v>
      </c>
      <c r="F3745" s="295" t="s">
        <v>7723</v>
      </c>
      <c r="G3745" s="295" t="s">
        <v>79</v>
      </c>
      <c r="I3745" s="295" t="s">
        <v>11143</v>
      </c>
      <c r="J3745" s="295" t="s">
        <v>10867</v>
      </c>
      <c r="L3745" s="295" t="s">
        <v>10840</v>
      </c>
      <c r="M3745" s="295" t="s">
        <v>10840</v>
      </c>
      <c r="N3745" s="295" t="s">
        <v>10840</v>
      </c>
      <c r="O3745" s="295" t="s">
        <v>10895</v>
      </c>
    </row>
    <row r="3746" ht="15.75" customHeight="1">
      <c r="B3746" s="295" t="s">
        <v>18175</v>
      </c>
      <c r="C3746" s="295">
        <v>1.26515001E8</v>
      </c>
      <c r="D3746" s="295" t="s">
        <v>1732</v>
      </c>
      <c r="E3746" s="295" t="s">
        <v>7724</v>
      </c>
      <c r="F3746" s="295" t="s">
        <v>7723</v>
      </c>
      <c r="G3746" s="295" t="s">
        <v>38</v>
      </c>
      <c r="I3746" s="295" t="s">
        <v>11345</v>
      </c>
      <c r="J3746" s="295" t="s">
        <v>10864</v>
      </c>
      <c r="K3746" s="295" t="s">
        <v>10840</v>
      </c>
      <c r="L3746" s="295" t="s">
        <v>10840</v>
      </c>
      <c r="M3746" s="295" t="s">
        <v>10888</v>
      </c>
      <c r="O3746" s="295" t="s">
        <v>11540</v>
      </c>
    </row>
    <row r="3747" ht="15.75" customHeight="1">
      <c r="B3747" s="295" t="s">
        <v>18176</v>
      </c>
      <c r="C3747" s="295">
        <v>1.26515001E8</v>
      </c>
      <c r="D3747" s="295" t="s">
        <v>1732</v>
      </c>
      <c r="E3747" s="295" t="s">
        <v>18177</v>
      </c>
      <c r="F3747" s="295" t="s">
        <v>7723</v>
      </c>
      <c r="G3747" s="295" t="s">
        <v>32</v>
      </c>
      <c r="I3747" s="295" t="s">
        <v>12208</v>
      </c>
      <c r="J3747" s="295" t="s">
        <v>11517</v>
      </c>
      <c r="K3747" s="295" t="s">
        <v>10840</v>
      </c>
      <c r="L3747" s="295" t="s">
        <v>10840</v>
      </c>
      <c r="M3747" s="295" t="s">
        <v>10917</v>
      </c>
      <c r="N3747" s="295" t="s">
        <v>10840</v>
      </c>
      <c r="O3747" s="295" t="s">
        <v>13242</v>
      </c>
    </row>
    <row r="3748" ht="15.75" customHeight="1">
      <c r="B3748" s="295" t="s">
        <v>18178</v>
      </c>
      <c r="C3748" s="295">
        <v>1.26515001E8</v>
      </c>
      <c r="D3748" s="295" t="s">
        <v>1732</v>
      </c>
      <c r="E3748" s="295" t="s">
        <v>7728</v>
      </c>
      <c r="F3748" s="295" t="s">
        <v>7727</v>
      </c>
      <c r="G3748" s="295" t="s">
        <v>79</v>
      </c>
      <c r="I3748" s="295" t="s">
        <v>11273</v>
      </c>
      <c r="J3748" s="295" t="s">
        <v>10867</v>
      </c>
      <c r="K3748" s="295" t="s">
        <v>11120</v>
      </c>
      <c r="L3748" s="295" t="s">
        <v>10869</v>
      </c>
      <c r="M3748" s="295" t="s">
        <v>11303</v>
      </c>
      <c r="N3748" s="295" t="s">
        <v>10840</v>
      </c>
      <c r="O3748" s="295" t="s">
        <v>12858</v>
      </c>
    </row>
    <row r="3749" ht="15.75" customHeight="1">
      <c r="B3749" s="295" t="s">
        <v>18180</v>
      </c>
      <c r="C3749" s="295">
        <v>1.26515001E8</v>
      </c>
      <c r="D3749" s="295" t="s">
        <v>1732</v>
      </c>
      <c r="E3749" s="295" t="s">
        <v>7728</v>
      </c>
      <c r="F3749" s="295" t="s">
        <v>7727</v>
      </c>
      <c r="G3749" s="295" t="s">
        <v>38</v>
      </c>
      <c r="I3749" s="295" t="s">
        <v>10877</v>
      </c>
      <c r="J3749" s="295" t="s">
        <v>10935</v>
      </c>
      <c r="K3749" s="295" t="s">
        <v>11427</v>
      </c>
      <c r="L3749" s="295" t="s">
        <v>10919</v>
      </c>
      <c r="M3749" s="295" t="s">
        <v>10857</v>
      </c>
      <c r="O3749" s="295" t="s">
        <v>11730</v>
      </c>
    </row>
    <row r="3750" ht="15.75" customHeight="1">
      <c r="B3750" s="295" t="s">
        <v>18181</v>
      </c>
      <c r="C3750" s="295">
        <v>1.26515001E8</v>
      </c>
      <c r="D3750" s="295" t="s">
        <v>1732</v>
      </c>
      <c r="E3750" s="295" t="s">
        <v>18182</v>
      </c>
      <c r="F3750" s="295" t="s">
        <v>7727</v>
      </c>
      <c r="G3750" s="295" t="s">
        <v>32</v>
      </c>
      <c r="I3750" s="295" t="s">
        <v>11120</v>
      </c>
      <c r="J3750" s="295" t="s">
        <v>11271</v>
      </c>
      <c r="K3750" s="295" t="s">
        <v>11546</v>
      </c>
      <c r="L3750" s="295" t="s">
        <v>11271</v>
      </c>
      <c r="M3750" s="295" t="s">
        <v>10881</v>
      </c>
      <c r="N3750" s="295" t="s">
        <v>10840</v>
      </c>
      <c r="O3750" s="295" t="s">
        <v>15312</v>
      </c>
    </row>
    <row r="3751" ht="15.75" customHeight="1">
      <c r="B3751" s="295" t="s">
        <v>18183</v>
      </c>
      <c r="C3751" s="295">
        <v>1.26515001E8</v>
      </c>
      <c r="D3751" s="295" t="s">
        <v>1732</v>
      </c>
      <c r="E3751" s="295" t="s">
        <v>7733</v>
      </c>
      <c r="F3751" s="295" t="s">
        <v>7732</v>
      </c>
      <c r="G3751" s="295" t="s">
        <v>79</v>
      </c>
      <c r="I3751" s="295" t="s">
        <v>10840</v>
      </c>
      <c r="J3751" s="295" t="s">
        <v>10840</v>
      </c>
      <c r="K3751" s="295" t="s">
        <v>10995</v>
      </c>
      <c r="L3751" s="295" t="s">
        <v>10840</v>
      </c>
      <c r="M3751" s="295" t="s">
        <v>10912</v>
      </c>
      <c r="O3751" s="295" t="s">
        <v>11273</v>
      </c>
    </row>
    <row r="3752" ht="15.75" customHeight="1">
      <c r="B3752" s="295" t="s">
        <v>18184</v>
      </c>
      <c r="C3752" s="295">
        <v>1.26515001E8</v>
      </c>
      <c r="D3752" s="295" t="s">
        <v>1732</v>
      </c>
      <c r="E3752" s="295" t="s">
        <v>7733</v>
      </c>
      <c r="F3752" s="295" t="s">
        <v>7732</v>
      </c>
      <c r="G3752" s="295" t="s">
        <v>38</v>
      </c>
      <c r="I3752" s="295" t="s">
        <v>10840</v>
      </c>
      <c r="J3752" s="295" t="s">
        <v>10840</v>
      </c>
      <c r="K3752" s="295" t="s">
        <v>10917</v>
      </c>
      <c r="L3752" s="295" t="s">
        <v>10840</v>
      </c>
      <c r="M3752" s="295" t="s">
        <v>10840</v>
      </c>
      <c r="O3752" s="295" t="s">
        <v>11180</v>
      </c>
    </row>
    <row r="3753" ht="15.75" customHeight="1">
      <c r="B3753" s="295" t="s">
        <v>18185</v>
      </c>
      <c r="C3753" s="295">
        <v>1.26515001E8</v>
      </c>
      <c r="D3753" s="295" t="s">
        <v>1732</v>
      </c>
      <c r="E3753" s="295" t="s">
        <v>18186</v>
      </c>
      <c r="F3753" s="295" t="s">
        <v>7732</v>
      </c>
      <c r="G3753" s="295" t="s">
        <v>32</v>
      </c>
      <c r="I3753" s="295" t="s">
        <v>10874</v>
      </c>
      <c r="J3753" s="295" t="s">
        <v>10840</v>
      </c>
      <c r="K3753" s="295" t="s">
        <v>11391</v>
      </c>
      <c r="L3753" s="295" t="s">
        <v>10840</v>
      </c>
      <c r="M3753" s="295" t="s">
        <v>10952</v>
      </c>
      <c r="O3753" s="295" t="s">
        <v>11873</v>
      </c>
    </row>
    <row r="3754" ht="15.75" customHeight="1">
      <c r="B3754" s="295" t="s">
        <v>18188</v>
      </c>
      <c r="C3754" s="295">
        <v>1.26515001E8</v>
      </c>
      <c r="D3754" s="295" t="s">
        <v>1732</v>
      </c>
      <c r="E3754" s="295" t="s">
        <v>7737</v>
      </c>
      <c r="F3754" s="295" t="s">
        <v>7736</v>
      </c>
      <c r="G3754" s="295" t="s">
        <v>79</v>
      </c>
      <c r="I3754" s="295" t="s">
        <v>11902</v>
      </c>
      <c r="J3754" s="295" t="s">
        <v>10840</v>
      </c>
      <c r="K3754" s="295" t="s">
        <v>10840</v>
      </c>
      <c r="L3754" s="295" t="s">
        <v>10840</v>
      </c>
      <c r="M3754" s="295" t="s">
        <v>10840</v>
      </c>
      <c r="O3754" s="295" t="s">
        <v>11837</v>
      </c>
    </row>
    <row r="3755" ht="15.75" customHeight="1">
      <c r="B3755" s="295" t="s">
        <v>18189</v>
      </c>
      <c r="C3755" s="295">
        <v>1.26515001E8</v>
      </c>
      <c r="D3755" s="295" t="s">
        <v>1732</v>
      </c>
      <c r="E3755" s="295" t="s">
        <v>7737</v>
      </c>
      <c r="F3755" s="295" t="s">
        <v>7736</v>
      </c>
      <c r="G3755" s="295" t="s">
        <v>38</v>
      </c>
      <c r="I3755" s="295" t="s">
        <v>11064</v>
      </c>
      <c r="J3755" s="295" t="s">
        <v>10840</v>
      </c>
      <c r="L3755" s="295" t="s">
        <v>10840</v>
      </c>
      <c r="M3755" s="295" t="s">
        <v>10840</v>
      </c>
      <c r="O3755" s="295" t="s">
        <v>11106</v>
      </c>
    </row>
    <row r="3756" ht="15.75" customHeight="1">
      <c r="B3756" s="295" t="s">
        <v>18190</v>
      </c>
      <c r="C3756" s="295">
        <v>1.26515001E8</v>
      </c>
      <c r="D3756" s="295" t="s">
        <v>1732</v>
      </c>
      <c r="E3756" s="295" t="s">
        <v>18191</v>
      </c>
      <c r="F3756" s="295" t="s">
        <v>7736</v>
      </c>
      <c r="G3756" s="295" t="s">
        <v>32</v>
      </c>
      <c r="I3756" s="295" t="s">
        <v>12235</v>
      </c>
      <c r="J3756" s="295" t="s">
        <v>10840</v>
      </c>
      <c r="K3756" s="295" t="s">
        <v>10840</v>
      </c>
      <c r="L3756" s="295" t="s">
        <v>10840</v>
      </c>
      <c r="M3756" s="295" t="s">
        <v>10840</v>
      </c>
      <c r="O3756" s="295" t="s">
        <v>11687</v>
      </c>
    </row>
    <row r="3757" ht="15.75" customHeight="1">
      <c r="B3757" s="295" t="s">
        <v>18192</v>
      </c>
      <c r="C3757" s="295">
        <v>1.26515001E8</v>
      </c>
      <c r="D3757" s="295" t="s">
        <v>1732</v>
      </c>
      <c r="E3757" s="295" t="s">
        <v>7741</v>
      </c>
      <c r="F3757" s="295" t="s">
        <v>7740</v>
      </c>
      <c r="G3757" s="295" t="s">
        <v>79</v>
      </c>
      <c r="I3757" s="295" t="s">
        <v>11094</v>
      </c>
      <c r="J3757" s="295" t="s">
        <v>11303</v>
      </c>
      <c r="K3757" s="295" t="s">
        <v>10840</v>
      </c>
      <c r="L3757" s="295" t="s">
        <v>10840</v>
      </c>
      <c r="M3757" s="295" t="s">
        <v>10843</v>
      </c>
      <c r="N3757" s="295" t="s">
        <v>10840</v>
      </c>
      <c r="O3757" s="295" t="s">
        <v>12474</v>
      </c>
    </row>
    <row r="3758" ht="15.75" customHeight="1">
      <c r="B3758" s="295" t="s">
        <v>18193</v>
      </c>
      <c r="C3758" s="295">
        <v>1.26515001E8</v>
      </c>
      <c r="D3758" s="295" t="s">
        <v>1732</v>
      </c>
      <c r="E3758" s="295" t="s">
        <v>7741</v>
      </c>
      <c r="F3758" s="295" t="s">
        <v>7740</v>
      </c>
      <c r="G3758" s="295" t="s">
        <v>38</v>
      </c>
      <c r="H3758" s="295" t="s">
        <v>10840</v>
      </c>
      <c r="I3758" s="295" t="s">
        <v>10907</v>
      </c>
      <c r="J3758" s="295" t="s">
        <v>11378</v>
      </c>
      <c r="K3758" s="295" t="s">
        <v>10840</v>
      </c>
      <c r="L3758" s="295" t="s">
        <v>10840</v>
      </c>
      <c r="M3758" s="295" t="s">
        <v>10869</v>
      </c>
      <c r="N3758" s="295" t="s">
        <v>10840</v>
      </c>
      <c r="O3758" s="295" t="s">
        <v>13315</v>
      </c>
    </row>
    <row r="3759" ht="15.75" customHeight="1">
      <c r="B3759" s="295" t="s">
        <v>18195</v>
      </c>
      <c r="C3759" s="295">
        <v>1.26515001E8</v>
      </c>
      <c r="D3759" s="295" t="s">
        <v>1732</v>
      </c>
      <c r="E3759" s="295" t="s">
        <v>18196</v>
      </c>
      <c r="F3759" s="295" t="s">
        <v>7740</v>
      </c>
      <c r="G3759" s="295" t="s">
        <v>32</v>
      </c>
      <c r="H3759" s="295" t="s">
        <v>10840</v>
      </c>
      <c r="I3759" s="295" t="s">
        <v>10936</v>
      </c>
      <c r="J3759" s="295" t="s">
        <v>11451</v>
      </c>
      <c r="K3759" s="295" t="s">
        <v>10888</v>
      </c>
      <c r="L3759" s="295" t="s">
        <v>10919</v>
      </c>
      <c r="M3759" s="295" t="s">
        <v>11018</v>
      </c>
      <c r="N3759" s="295" t="s">
        <v>10840</v>
      </c>
      <c r="O3759" s="295" t="s">
        <v>12213</v>
      </c>
    </row>
    <row r="3760" ht="15.75" customHeight="1">
      <c r="B3760" s="295" t="s">
        <v>18197</v>
      </c>
      <c r="C3760" s="295">
        <v>1.26515001E8</v>
      </c>
      <c r="D3760" s="295" t="s">
        <v>1732</v>
      </c>
      <c r="E3760" s="295" t="s">
        <v>7745</v>
      </c>
      <c r="F3760" s="295" t="s">
        <v>7744</v>
      </c>
      <c r="G3760" s="295" t="s">
        <v>79</v>
      </c>
      <c r="I3760" s="295" t="s">
        <v>10969</v>
      </c>
      <c r="J3760" s="295" t="s">
        <v>10840</v>
      </c>
      <c r="L3760" s="295" t="s">
        <v>10840</v>
      </c>
      <c r="O3760" s="295" t="s">
        <v>11225</v>
      </c>
    </row>
    <row r="3761" ht="15.75" customHeight="1">
      <c r="B3761" s="295" t="s">
        <v>18198</v>
      </c>
      <c r="C3761" s="295">
        <v>1.26515001E8</v>
      </c>
      <c r="D3761" s="295" t="s">
        <v>1732</v>
      </c>
      <c r="E3761" s="295" t="s">
        <v>7745</v>
      </c>
      <c r="F3761" s="295" t="s">
        <v>7744</v>
      </c>
      <c r="G3761" s="295" t="s">
        <v>38</v>
      </c>
      <c r="I3761" s="295" t="s">
        <v>11273</v>
      </c>
      <c r="J3761" s="295" t="s">
        <v>10840</v>
      </c>
      <c r="K3761" s="295" t="s">
        <v>10840</v>
      </c>
      <c r="L3761" s="295" t="s">
        <v>10840</v>
      </c>
      <c r="M3761" s="295" t="s">
        <v>10840</v>
      </c>
      <c r="O3761" s="295" t="s">
        <v>11182</v>
      </c>
    </row>
    <row r="3762" ht="15.75" customHeight="1">
      <c r="B3762" s="295" t="s">
        <v>18199</v>
      </c>
      <c r="C3762" s="295">
        <v>1.26515001E8</v>
      </c>
      <c r="D3762" s="295" t="s">
        <v>1732</v>
      </c>
      <c r="E3762" s="295" t="s">
        <v>18200</v>
      </c>
      <c r="F3762" s="295" t="s">
        <v>7744</v>
      </c>
      <c r="G3762" s="295" t="s">
        <v>32</v>
      </c>
      <c r="I3762" s="295" t="s">
        <v>11383</v>
      </c>
      <c r="J3762" s="295" t="s">
        <v>10840</v>
      </c>
      <c r="K3762" s="295" t="s">
        <v>10840</v>
      </c>
      <c r="L3762" s="295" t="s">
        <v>10840</v>
      </c>
      <c r="M3762" s="295" t="s">
        <v>10840</v>
      </c>
      <c r="O3762" s="295" t="s">
        <v>10958</v>
      </c>
    </row>
    <row r="3763" ht="15.75" customHeight="1">
      <c r="B3763" s="295" t="s">
        <v>18201</v>
      </c>
      <c r="C3763" s="295">
        <v>1.26515001E8</v>
      </c>
      <c r="D3763" s="295" t="s">
        <v>1732</v>
      </c>
      <c r="E3763" s="295" t="s">
        <v>7750</v>
      </c>
      <c r="F3763" s="295" t="s">
        <v>7749</v>
      </c>
      <c r="G3763" s="295" t="s">
        <v>79</v>
      </c>
      <c r="H3763" s="295" t="s">
        <v>10840</v>
      </c>
      <c r="I3763" s="295" t="s">
        <v>11427</v>
      </c>
      <c r="J3763" s="295" t="s">
        <v>10840</v>
      </c>
      <c r="K3763" s="295" t="s">
        <v>10840</v>
      </c>
      <c r="L3763" s="295" t="s">
        <v>10840</v>
      </c>
      <c r="M3763" s="295" t="s">
        <v>10840</v>
      </c>
      <c r="O3763" s="295" t="s">
        <v>10892</v>
      </c>
    </row>
    <row r="3764" ht="15.75" customHeight="1">
      <c r="B3764" s="295" t="s">
        <v>18203</v>
      </c>
      <c r="C3764" s="295">
        <v>1.26515001E8</v>
      </c>
      <c r="D3764" s="295" t="s">
        <v>1732</v>
      </c>
      <c r="E3764" s="295" t="s">
        <v>7750</v>
      </c>
      <c r="F3764" s="295" t="s">
        <v>7749</v>
      </c>
      <c r="G3764" s="295" t="s">
        <v>38</v>
      </c>
      <c r="I3764" s="295" t="s">
        <v>10883</v>
      </c>
      <c r="J3764" s="295" t="s">
        <v>10840</v>
      </c>
      <c r="K3764" s="295" t="s">
        <v>10840</v>
      </c>
      <c r="L3764" s="295" t="s">
        <v>10840</v>
      </c>
      <c r="M3764" s="295" t="s">
        <v>10840</v>
      </c>
      <c r="N3764" s="295" t="s">
        <v>10840</v>
      </c>
      <c r="O3764" s="295" t="s">
        <v>11764</v>
      </c>
    </row>
    <row r="3765" ht="15.75" customHeight="1">
      <c r="B3765" s="295" t="s">
        <v>18204</v>
      </c>
      <c r="C3765" s="295">
        <v>1.26515001E8</v>
      </c>
      <c r="D3765" s="295" t="s">
        <v>1732</v>
      </c>
      <c r="E3765" s="295" t="s">
        <v>18205</v>
      </c>
      <c r="F3765" s="295" t="s">
        <v>7749</v>
      </c>
      <c r="G3765" s="295" t="s">
        <v>32</v>
      </c>
      <c r="H3765" s="295" t="s">
        <v>10840</v>
      </c>
      <c r="I3765" s="295" t="s">
        <v>11730</v>
      </c>
      <c r="J3765" s="295" t="s">
        <v>10840</v>
      </c>
      <c r="K3765" s="295" t="s">
        <v>10840</v>
      </c>
      <c r="L3765" s="295" t="s">
        <v>10840</v>
      </c>
      <c r="M3765" s="295" t="s">
        <v>10840</v>
      </c>
      <c r="N3765" s="295" t="s">
        <v>10840</v>
      </c>
      <c r="O3765" s="295" t="s">
        <v>10889</v>
      </c>
    </row>
    <row r="3766" ht="15.75" customHeight="1">
      <c r="B3766" s="295" t="s">
        <v>18206</v>
      </c>
      <c r="C3766" s="295">
        <v>1.26515001E8</v>
      </c>
      <c r="D3766" s="295" t="s">
        <v>1732</v>
      </c>
      <c r="E3766" s="295" t="s">
        <v>7754</v>
      </c>
      <c r="F3766" s="295" t="s">
        <v>7753</v>
      </c>
      <c r="G3766" s="295" t="s">
        <v>79</v>
      </c>
      <c r="I3766" s="295" t="s">
        <v>11123</v>
      </c>
      <c r="J3766" s="295" t="s">
        <v>10840</v>
      </c>
      <c r="K3766" s="295" t="s">
        <v>10840</v>
      </c>
      <c r="L3766" s="295" t="s">
        <v>10840</v>
      </c>
      <c r="O3766" s="295" t="s">
        <v>11105</v>
      </c>
    </row>
    <row r="3767" ht="15.75" customHeight="1">
      <c r="B3767" s="295" t="s">
        <v>18207</v>
      </c>
      <c r="C3767" s="295">
        <v>1.26515001E8</v>
      </c>
      <c r="D3767" s="295" t="s">
        <v>1732</v>
      </c>
      <c r="E3767" s="295" t="s">
        <v>7754</v>
      </c>
      <c r="F3767" s="295" t="s">
        <v>7753</v>
      </c>
      <c r="G3767" s="295" t="s">
        <v>38</v>
      </c>
      <c r="H3767" s="295" t="s">
        <v>10840</v>
      </c>
      <c r="I3767" s="295" t="s">
        <v>11440</v>
      </c>
      <c r="J3767" s="295" t="s">
        <v>11021</v>
      </c>
      <c r="K3767" s="295" t="s">
        <v>10901</v>
      </c>
      <c r="L3767" s="295" t="s">
        <v>10901</v>
      </c>
      <c r="M3767" s="295" t="s">
        <v>10840</v>
      </c>
      <c r="O3767" s="295" t="s">
        <v>12496</v>
      </c>
    </row>
    <row r="3768" ht="15.75" customHeight="1">
      <c r="B3768" s="295" t="s">
        <v>18209</v>
      </c>
      <c r="C3768" s="295">
        <v>1.26515001E8</v>
      </c>
      <c r="D3768" s="295" t="s">
        <v>1732</v>
      </c>
      <c r="E3768" s="295" t="s">
        <v>18210</v>
      </c>
      <c r="F3768" s="295" t="s">
        <v>7753</v>
      </c>
      <c r="G3768" s="295" t="s">
        <v>32</v>
      </c>
      <c r="H3768" s="295" t="s">
        <v>10840</v>
      </c>
      <c r="I3768" s="295" t="s">
        <v>12612</v>
      </c>
      <c r="J3768" s="295" t="s">
        <v>11055</v>
      </c>
      <c r="K3768" s="295" t="s">
        <v>10935</v>
      </c>
      <c r="L3768" s="295" t="s">
        <v>10935</v>
      </c>
      <c r="M3768" s="295" t="s">
        <v>10840</v>
      </c>
      <c r="O3768" s="295" t="s">
        <v>13279</v>
      </c>
    </row>
    <row r="3769" ht="15.75" customHeight="1">
      <c r="B3769" s="295" t="s">
        <v>18211</v>
      </c>
      <c r="C3769" s="295">
        <v>1.26515001E8</v>
      </c>
      <c r="D3769" s="295" t="s">
        <v>1732</v>
      </c>
      <c r="E3769" s="295" t="s">
        <v>7758</v>
      </c>
      <c r="F3769" s="295" t="s">
        <v>7757</v>
      </c>
      <c r="G3769" s="295" t="s">
        <v>79</v>
      </c>
      <c r="I3769" s="295" t="s">
        <v>10974</v>
      </c>
      <c r="J3769" s="295" t="s">
        <v>10840</v>
      </c>
      <c r="K3769" s="295" t="s">
        <v>10840</v>
      </c>
      <c r="L3769" s="295" t="s">
        <v>10840</v>
      </c>
      <c r="O3769" s="295" t="s">
        <v>11679</v>
      </c>
    </row>
    <row r="3770" ht="15.75" customHeight="1">
      <c r="B3770" s="295" t="s">
        <v>18212</v>
      </c>
      <c r="C3770" s="295">
        <v>1.26515001E8</v>
      </c>
      <c r="D3770" s="295" t="s">
        <v>1732</v>
      </c>
      <c r="E3770" s="295" t="s">
        <v>7758</v>
      </c>
      <c r="F3770" s="295" t="s">
        <v>7757</v>
      </c>
      <c r="G3770" s="295" t="s">
        <v>38</v>
      </c>
      <c r="H3770" s="295" t="s">
        <v>10840</v>
      </c>
      <c r="I3770" s="295" t="s">
        <v>11273</v>
      </c>
      <c r="J3770" s="295" t="s">
        <v>10840</v>
      </c>
      <c r="K3770" s="295" t="s">
        <v>10840</v>
      </c>
      <c r="L3770" s="295" t="s">
        <v>10840</v>
      </c>
      <c r="M3770" s="295" t="s">
        <v>10840</v>
      </c>
      <c r="O3770" s="295" t="s">
        <v>11074</v>
      </c>
    </row>
    <row r="3771" ht="15.75" customHeight="1">
      <c r="B3771" s="295" t="s">
        <v>18213</v>
      </c>
      <c r="C3771" s="295">
        <v>1.26515001E8</v>
      </c>
      <c r="D3771" s="295" t="s">
        <v>1732</v>
      </c>
      <c r="E3771" s="295" t="s">
        <v>18214</v>
      </c>
      <c r="F3771" s="295" t="s">
        <v>7757</v>
      </c>
      <c r="G3771" s="295" t="s">
        <v>32</v>
      </c>
      <c r="H3771" s="295" t="s">
        <v>10840</v>
      </c>
      <c r="I3771" s="295" t="s">
        <v>12208</v>
      </c>
      <c r="J3771" s="295" t="s">
        <v>10840</v>
      </c>
      <c r="K3771" s="295" t="s">
        <v>10840</v>
      </c>
      <c r="L3771" s="295" t="s">
        <v>10840</v>
      </c>
      <c r="M3771" s="295" t="s">
        <v>10840</v>
      </c>
      <c r="O3771" s="295" t="s">
        <v>11061</v>
      </c>
    </row>
    <row r="3772" ht="15.75" customHeight="1">
      <c r="B3772" s="295" t="s">
        <v>18215</v>
      </c>
      <c r="C3772" s="295">
        <v>1.26515001E8</v>
      </c>
      <c r="D3772" s="295" t="s">
        <v>1732</v>
      </c>
      <c r="E3772" s="295" t="s">
        <v>7762</v>
      </c>
      <c r="F3772" s="295" t="s">
        <v>7761</v>
      </c>
      <c r="G3772" s="295" t="s">
        <v>79</v>
      </c>
      <c r="H3772" s="295" t="s">
        <v>10840</v>
      </c>
      <c r="I3772" s="295" t="s">
        <v>11303</v>
      </c>
      <c r="J3772" s="295" t="s">
        <v>10952</v>
      </c>
      <c r="K3772" s="295" t="s">
        <v>10840</v>
      </c>
      <c r="L3772" s="295" t="s">
        <v>10840</v>
      </c>
      <c r="M3772" s="295" t="s">
        <v>10840</v>
      </c>
      <c r="O3772" s="295" t="s">
        <v>10904</v>
      </c>
    </row>
    <row r="3773" ht="15.75" customHeight="1">
      <c r="B3773" s="295" t="s">
        <v>18217</v>
      </c>
      <c r="C3773" s="295">
        <v>1.26515001E8</v>
      </c>
      <c r="D3773" s="295" t="s">
        <v>1732</v>
      </c>
      <c r="E3773" s="295" t="s">
        <v>7762</v>
      </c>
      <c r="F3773" s="295" t="s">
        <v>7761</v>
      </c>
      <c r="G3773" s="295" t="s">
        <v>38</v>
      </c>
      <c r="I3773" s="295" t="s">
        <v>11344</v>
      </c>
      <c r="J3773" s="295" t="s">
        <v>10857</v>
      </c>
      <c r="K3773" s="295" t="s">
        <v>10840</v>
      </c>
      <c r="L3773" s="295" t="s">
        <v>10840</v>
      </c>
      <c r="M3773" s="295" t="s">
        <v>10840</v>
      </c>
      <c r="O3773" s="295" t="s">
        <v>11115</v>
      </c>
    </row>
    <row r="3774" ht="15.75" customHeight="1">
      <c r="B3774" s="295" t="s">
        <v>18218</v>
      </c>
      <c r="C3774" s="295">
        <v>1.26515001E8</v>
      </c>
      <c r="D3774" s="295" t="s">
        <v>1732</v>
      </c>
      <c r="E3774" s="295" t="s">
        <v>18219</v>
      </c>
      <c r="F3774" s="295" t="s">
        <v>7761</v>
      </c>
      <c r="G3774" s="295" t="s">
        <v>32</v>
      </c>
      <c r="H3774" s="295" t="s">
        <v>10840</v>
      </c>
      <c r="I3774" s="295" t="s">
        <v>12751</v>
      </c>
      <c r="J3774" s="295" t="s">
        <v>11406</v>
      </c>
      <c r="K3774" s="295" t="s">
        <v>10840</v>
      </c>
      <c r="L3774" s="295" t="s">
        <v>10919</v>
      </c>
      <c r="M3774" s="295" t="s">
        <v>10840</v>
      </c>
      <c r="O3774" s="295" t="s">
        <v>11431</v>
      </c>
    </row>
    <row r="3775" ht="15.75" customHeight="1">
      <c r="B3775" s="295" t="s">
        <v>18220</v>
      </c>
      <c r="C3775" s="295">
        <v>1.26515001E8</v>
      </c>
      <c r="D3775" s="295" t="s">
        <v>1732</v>
      </c>
      <c r="E3775" s="295" t="s">
        <v>7767</v>
      </c>
      <c r="F3775" s="295" t="s">
        <v>7766</v>
      </c>
      <c r="G3775" s="295" t="s">
        <v>79</v>
      </c>
      <c r="H3775" s="295" t="s">
        <v>10840</v>
      </c>
      <c r="I3775" s="295" t="s">
        <v>10892</v>
      </c>
      <c r="J3775" s="295" t="s">
        <v>10977</v>
      </c>
      <c r="K3775" s="295" t="s">
        <v>10901</v>
      </c>
      <c r="L3775" s="295" t="s">
        <v>10919</v>
      </c>
      <c r="O3775" s="295" t="s">
        <v>11364</v>
      </c>
    </row>
    <row r="3776" ht="15.75" customHeight="1">
      <c r="B3776" s="295" t="s">
        <v>18221</v>
      </c>
      <c r="C3776" s="295">
        <v>1.26515001E8</v>
      </c>
      <c r="D3776" s="295" t="s">
        <v>1732</v>
      </c>
      <c r="E3776" s="295" t="s">
        <v>7767</v>
      </c>
      <c r="F3776" s="295" t="s">
        <v>7766</v>
      </c>
      <c r="G3776" s="295" t="s">
        <v>38</v>
      </c>
      <c r="I3776" s="295" t="s">
        <v>11345</v>
      </c>
      <c r="J3776" s="295" t="s">
        <v>11611</v>
      </c>
      <c r="K3776" s="295" t="s">
        <v>10864</v>
      </c>
      <c r="L3776" s="295" t="s">
        <v>10840</v>
      </c>
      <c r="M3776" s="295" t="s">
        <v>10840</v>
      </c>
      <c r="O3776" s="295" t="s">
        <v>11154</v>
      </c>
    </row>
    <row r="3777" ht="15.75" customHeight="1">
      <c r="B3777" s="295" t="s">
        <v>18223</v>
      </c>
      <c r="C3777" s="295">
        <v>1.26515001E8</v>
      </c>
      <c r="D3777" s="295" t="s">
        <v>1732</v>
      </c>
      <c r="E3777" s="295" t="s">
        <v>18224</v>
      </c>
      <c r="F3777" s="295" t="s">
        <v>7766</v>
      </c>
      <c r="G3777" s="295" t="s">
        <v>32</v>
      </c>
      <c r="H3777" s="295" t="s">
        <v>10840</v>
      </c>
      <c r="I3777" s="295" t="s">
        <v>10984</v>
      </c>
      <c r="J3777" s="295" t="s">
        <v>11814</v>
      </c>
      <c r="K3777" s="295" t="s">
        <v>10988</v>
      </c>
      <c r="L3777" s="295" t="s">
        <v>10952</v>
      </c>
      <c r="M3777" s="295" t="s">
        <v>10840</v>
      </c>
      <c r="O3777" s="295" t="s">
        <v>11435</v>
      </c>
    </row>
    <row r="3778" ht="15.75" customHeight="1">
      <c r="B3778" s="295" t="s">
        <v>18225</v>
      </c>
      <c r="C3778" s="295">
        <v>1.26515001E8</v>
      </c>
      <c r="D3778" s="295" t="s">
        <v>1732</v>
      </c>
      <c r="E3778" s="295" t="s">
        <v>7771</v>
      </c>
      <c r="F3778" s="295" t="s">
        <v>7770</v>
      </c>
      <c r="G3778" s="295" t="s">
        <v>79</v>
      </c>
      <c r="I3778" s="295" t="s">
        <v>11391</v>
      </c>
      <c r="J3778" s="295" t="s">
        <v>11644</v>
      </c>
      <c r="K3778" s="295" t="s">
        <v>10867</v>
      </c>
      <c r="L3778" s="295" t="s">
        <v>10840</v>
      </c>
      <c r="M3778" s="295" t="s">
        <v>10840</v>
      </c>
      <c r="O3778" s="295" t="s">
        <v>11757</v>
      </c>
    </row>
    <row r="3779" ht="15.75" customHeight="1">
      <c r="B3779" s="295" t="s">
        <v>18226</v>
      </c>
      <c r="C3779" s="295">
        <v>1.26515001E8</v>
      </c>
      <c r="D3779" s="295" t="s">
        <v>1732</v>
      </c>
      <c r="E3779" s="295" t="s">
        <v>7771</v>
      </c>
      <c r="F3779" s="295" t="s">
        <v>7770</v>
      </c>
      <c r="G3779" s="295" t="s">
        <v>38</v>
      </c>
      <c r="I3779" s="295" t="s">
        <v>11018</v>
      </c>
      <c r="J3779" s="295" t="s">
        <v>11060</v>
      </c>
      <c r="K3779" s="295" t="s">
        <v>10901</v>
      </c>
      <c r="L3779" s="295" t="s">
        <v>10919</v>
      </c>
      <c r="M3779" s="295" t="s">
        <v>10840</v>
      </c>
      <c r="N3779" s="295" t="s">
        <v>10840</v>
      </c>
      <c r="O3779" s="295" t="s">
        <v>10982</v>
      </c>
    </row>
    <row r="3780" ht="15.75" customHeight="1">
      <c r="B3780" s="295" t="s">
        <v>18228</v>
      </c>
      <c r="C3780" s="295">
        <v>1.26515001E8</v>
      </c>
      <c r="D3780" s="295" t="s">
        <v>1732</v>
      </c>
      <c r="E3780" s="295" t="s">
        <v>18229</v>
      </c>
      <c r="F3780" s="295" t="s">
        <v>7770</v>
      </c>
      <c r="G3780" s="295" t="s">
        <v>32</v>
      </c>
      <c r="I3780" s="295" t="s">
        <v>11831</v>
      </c>
      <c r="J3780" s="295" t="s">
        <v>11081</v>
      </c>
      <c r="K3780" s="295" t="s">
        <v>11210</v>
      </c>
      <c r="L3780" s="295" t="s">
        <v>10862</v>
      </c>
      <c r="M3780" s="295" t="s">
        <v>10840</v>
      </c>
      <c r="N3780" s="295" t="s">
        <v>10840</v>
      </c>
      <c r="O3780" s="295" t="s">
        <v>14303</v>
      </c>
    </row>
    <row r="3781" ht="15.75" customHeight="1">
      <c r="B3781" s="295" t="s">
        <v>18230</v>
      </c>
      <c r="C3781" s="295">
        <v>1.26515001E8</v>
      </c>
      <c r="D3781" s="295" t="s">
        <v>1732</v>
      </c>
      <c r="E3781" s="295" t="s">
        <v>7775</v>
      </c>
      <c r="F3781" s="295" t="s">
        <v>7774</v>
      </c>
      <c r="G3781" s="295" t="s">
        <v>79</v>
      </c>
      <c r="I3781" s="295" t="s">
        <v>10934</v>
      </c>
      <c r="J3781" s="295" t="s">
        <v>10840</v>
      </c>
      <c r="K3781" s="295" t="s">
        <v>10840</v>
      </c>
      <c r="L3781" s="295" t="s">
        <v>10840</v>
      </c>
      <c r="O3781" s="295" t="s">
        <v>10932</v>
      </c>
    </row>
    <row r="3782" ht="15.75" customHeight="1">
      <c r="B3782" s="295" t="s">
        <v>18231</v>
      </c>
      <c r="C3782" s="295">
        <v>1.26515001E8</v>
      </c>
      <c r="D3782" s="295" t="s">
        <v>1732</v>
      </c>
      <c r="E3782" s="295" t="s">
        <v>7775</v>
      </c>
      <c r="F3782" s="295" t="s">
        <v>7774</v>
      </c>
      <c r="G3782" s="295" t="s">
        <v>38</v>
      </c>
      <c r="I3782" s="295" t="s">
        <v>10855</v>
      </c>
      <c r="J3782" s="295" t="s">
        <v>10874</v>
      </c>
      <c r="K3782" s="295" t="s">
        <v>10840</v>
      </c>
      <c r="L3782" s="295" t="s">
        <v>10840</v>
      </c>
      <c r="M3782" s="295" t="s">
        <v>10840</v>
      </c>
      <c r="O3782" s="295" t="s">
        <v>11736</v>
      </c>
    </row>
    <row r="3783" ht="15.75" customHeight="1">
      <c r="B3783" s="295" t="s">
        <v>18233</v>
      </c>
      <c r="C3783" s="295">
        <v>1.26515001E8</v>
      </c>
      <c r="D3783" s="295" t="s">
        <v>1732</v>
      </c>
      <c r="E3783" s="295" t="s">
        <v>18234</v>
      </c>
      <c r="F3783" s="295" t="s">
        <v>7774</v>
      </c>
      <c r="G3783" s="295" t="s">
        <v>32</v>
      </c>
      <c r="I3783" s="295" t="s">
        <v>12328</v>
      </c>
      <c r="J3783" s="295" t="s">
        <v>10917</v>
      </c>
      <c r="K3783" s="295" t="s">
        <v>10840</v>
      </c>
      <c r="L3783" s="295" t="s">
        <v>10901</v>
      </c>
      <c r="M3783" s="295" t="s">
        <v>10840</v>
      </c>
      <c r="O3783" s="295" t="s">
        <v>14137</v>
      </c>
    </row>
    <row r="3784" ht="15.75" customHeight="1">
      <c r="B3784" s="295" t="s">
        <v>18235</v>
      </c>
      <c r="C3784" s="295">
        <v>1.26515001E8</v>
      </c>
      <c r="D3784" s="295" t="s">
        <v>1732</v>
      </c>
      <c r="E3784" s="295" t="s">
        <v>7779</v>
      </c>
      <c r="F3784" s="295" t="s">
        <v>7778</v>
      </c>
      <c r="G3784" s="295" t="s">
        <v>79</v>
      </c>
      <c r="H3784" s="295" t="s">
        <v>10840</v>
      </c>
      <c r="I3784" s="295" t="s">
        <v>11718</v>
      </c>
      <c r="J3784" s="295" t="s">
        <v>11060</v>
      </c>
      <c r="K3784" s="295" t="s">
        <v>11124</v>
      </c>
      <c r="L3784" s="295" t="s">
        <v>11271</v>
      </c>
      <c r="M3784" s="295" t="s">
        <v>11341</v>
      </c>
      <c r="N3784" s="295" t="s">
        <v>10840</v>
      </c>
      <c r="O3784" s="295" t="s">
        <v>11668</v>
      </c>
    </row>
    <row r="3785" ht="15.75" customHeight="1">
      <c r="B3785" s="295" t="s">
        <v>18236</v>
      </c>
      <c r="C3785" s="295">
        <v>1.26515001E8</v>
      </c>
      <c r="D3785" s="295" t="s">
        <v>1732</v>
      </c>
      <c r="E3785" s="295" t="s">
        <v>7779</v>
      </c>
      <c r="F3785" s="295" t="s">
        <v>7778</v>
      </c>
      <c r="G3785" s="295" t="s">
        <v>38</v>
      </c>
      <c r="H3785" s="295" t="s">
        <v>10840</v>
      </c>
      <c r="I3785" s="295" t="s">
        <v>11103</v>
      </c>
      <c r="J3785" s="295" t="s">
        <v>10907</v>
      </c>
      <c r="K3785" s="295" t="s">
        <v>11355</v>
      </c>
      <c r="L3785" s="295" t="s">
        <v>11055</v>
      </c>
      <c r="M3785" s="295" t="s">
        <v>11479</v>
      </c>
      <c r="N3785" s="295" t="s">
        <v>10840</v>
      </c>
      <c r="O3785" s="295" t="s">
        <v>11050</v>
      </c>
    </row>
    <row r="3786" ht="15.75" customHeight="1">
      <c r="B3786" s="295" t="s">
        <v>18238</v>
      </c>
      <c r="C3786" s="295">
        <v>1.26515001E8</v>
      </c>
      <c r="D3786" s="295" t="s">
        <v>1732</v>
      </c>
      <c r="E3786" s="295" t="s">
        <v>18239</v>
      </c>
      <c r="F3786" s="295" t="s">
        <v>7778</v>
      </c>
      <c r="G3786" s="295" t="s">
        <v>32</v>
      </c>
      <c r="H3786" s="295" t="s">
        <v>10840</v>
      </c>
      <c r="I3786" s="295" t="s">
        <v>11361</v>
      </c>
      <c r="J3786" s="295" t="s">
        <v>11868</v>
      </c>
      <c r="K3786" s="295" t="s">
        <v>11154</v>
      </c>
      <c r="L3786" s="295" t="s">
        <v>11225</v>
      </c>
      <c r="M3786" s="295" t="s">
        <v>12427</v>
      </c>
      <c r="N3786" s="295" t="s">
        <v>10840</v>
      </c>
      <c r="O3786" s="295" t="s">
        <v>18240</v>
      </c>
    </row>
    <row r="3787" ht="15.75" customHeight="1">
      <c r="B3787" s="295" t="s">
        <v>18241</v>
      </c>
      <c r="C3787" s="295">
        <v>1.26515001E8</v>
      </c>
      <c r="D3787" s="295" t="s">
        <v>1732</v>
      </c>
      <c r="E3787" s="295" t="s">
        <v>7783</v>
      </c>
      <c r="F3787" s="295" t="s">
        <v>7782</v>
      </c>
      <c r="G3787" s="295" t="s">
        <v>79</v>
      </c>
      <c r="I3787" s="295" t="s">
        <v>11644</v>
      </c>
      <c r="J3787" s="295" t="s">
        <v>11229</v>
      </c>
      <c r="K3787" s="295" t="s">
        <v>10840</v>
      </c>
      <c r="L3787" s="295" t="s">
        <v>10840</v>
      </c>
      <c r="M3787" s="295" t="s">
        <v>10840</v>
      </c>
      <c r="O3787" s="295" t="s">
        <v>10913</v>
      </c>
    </row>
    <row r="3788" ht="15.75" customHeight="1">
      <c r="B3788" s="295" t="s">
        <v>18243</v>
      </c>
      <c r="C3788" s="295">
        <v>1.26515001E8</v>
      </c>
      <c r="D3788" s="295" t="s">
        <v>1732</v>
      </c>
      <c r="E3788" s="295" t="s">
        <v>7783</v>
      </c>
      <c r="F3788" s="295" t="s">
        <v>7782</v>
      </c>
      <c r="G3788" s="295" t="s">
        <v>38</v>
      </c>
      <c r="H3788" s="295" t="s">
        <v>10840</v>
      </c>
      <c r="I3788" s="295" t="s">
        <v>12208</v>
      </c>
      <c r="J3788" s="295" t="s">
        <v>10988</v>
      </c>
      <c r="K3788" s="295" t="s">
        <v>10840</v>
      </c>
      <c r="L3788" s="295" t="s">
        <v>10840</v>
      </c>
      <c r="M3788" s="295" t="s">
        <v>10840</v>
      </c>
      <c r="O3788" s="295" t="s">
        <v>12117</v>
      </c>
    </row>
    <row r="3789" ht="15.75" customHeight="1">
      <c r="B3789" s="295" t="s">
        <v>18244</v>
      </c>
      <c r="C3789" s="295">
        <v>1.26515001E8</v>
      </c>
      <c r="D3789" s="295" t="s">
        <v>1732</v>
      </c>
      <c r="E3789" s="295" t="s">
        <v>18245</v>
      </c>
      <c r="F3789" s="295" t="s">
        <v>7782</v>
      </c>
      <c r="G3789" s="295" t="s">
        <v>32</v>
      </c>
      <c r="H3789" s="295" t="s">
        <v>10840</v>
      </c>
      <c r="I3789" s="295" t="s">
        <v>10966</v>
      </c>
      <c r="J3789" s="295" t="s">
        <v>11072</v>
      </c>
      <c r="K3789" s="295" t="s">
        <v>10912</v>
      </c>
      <c r="L3789" s="295" t="s">
        <v>10867</v>
      </c>
      <c r="M3789" s="295" t="s">
        <v>10912</v>
      </c>
      <c r="O3789" s="295" t="s">
        <v>15728</v>
      </c>
    </row>
    <row r="3790" ht="15.75" customHeight="1">
      <c r="B3790" s="295" t="s">
        <v>18246</v>
      </c>
      <c r="C3790" s="295">
        <v>1.26515001E8</v>
      </c>
      <c r="D3790" s="295" t="s">
        <v>1732</v>
      </c>
      <c r="E3790" s="295" t="s">
        <v>7787</v>
      </c>
      <c r="F3790" s="295" t="s">
        <v>7786</v>
      </c>
      <c r="G3790" s="295" t="s">
        <v>79</v>
      </c>
      <c r="I3790" s="295" t="s">
        <v>11430</v>
      </c>
      <c r="J3790" s="295" t="s">
        <v>11021</v>
      </c>
      <c r="K3790" s="295" t="s">
        <v>11417</v>
      </c>
      <c r="L3790" s="295" t="s">
        <v>10993</v>
      </c>
      <c r="M3790" s="295" t="s">
        <v>10944</v>
      </c>
      <c r="O3790" s="295" t="s">
        <v>11757</v>
      </c>
    </row>
    <row r="3791" ht="15.75" customHeight="1">
      <c r="B3791" s="295" t="s">
        <v>18248</v>
      </c>
      <c r="C3791" s="295">
        <v>1.26515001E8</v>
      </c>
      <c r="D3791" s="295" t="s">
        <v>1732</v>
      </c>
      <c r="E3791" s="295" t="s">
        <v>7787</v>
      </c>
      <c r="F3791" s="295" t="s">
        <v>7786</v>
      </c>
      <c r="G3791" s="295" t="s">
        <v>38</v>
      </c>
      <c r="I3791" s="295" t="s">
        <v>11028</v>
      </c>
      <c r="J3791" s="295" t="s">
        <v>11018</v>
      </c>
      <c r="K3791" s="295" t="s">
        <v>11344</v>
      </c>
      <c r="L3791" s="295" t="s">
        <v>10850</v>
      </c>
      <c r="M3791" s="295" t="s">
        <v>10988</v>
      </c>
      <c r="O3791" s="295" t="s">
        <v>11886</v>
      </c>
    </row>
    <row r="3792" ht="15.75" customHeight="1">
      <c r="B3792" s="295" t="s">
        <v>18249</v>
      </c>
      <c r="C3792" s="295">
        <v>1.26515001E8</v>
      </c>
      <c r="D3792" s="295" t="s">
        <v>1732</v>
      </c>
      <c r="E3792" s="295" t="s">
        <v>18250</v>
      </c>
      <c r="F3792" s="295" t="s">
        <v>7786</v>
      </c>
      <c r="G3792" s="295" t="s">
        <v>32</v>
      </c>
      <c r="I3792" s="295" t="s">
        <v>11148</v>
      </c>
      <c r="J3792" s="295" t="s">
        <v>11144</v>
      </c>
      <c r="K3792" s="295" t="s">
        <v>11132</v>
      </c>
      <c r="L3792" s="295" t="s">
        <v>11489</v>
      </c>
      <c r="M3792" s="295" t="s">
        <v>11044</v>
      </c>
      <c r="O3792" s="295" t="s">
        <v>11554</v>
      </c>
    </row>
    <row r="3793" ht="15.75" customHeight="1">
      <c r="B3793" s="295" t="s">
        <v>18251</v>
      </c>
      <c r="C3793" s="295">
        <v>1.26515001E8</v>
      </c>
      <c r="D3793" s="295" t="s">
        <v>1732</v>
      </c>
      <c r="E3793" s="295" t="s">
        <v>7792</v>
      </c>
      <c r="F3793" s="295" t="s">
        <v>7791</v>
      </c>
      <c r="G3793" s="295" t="s">
        <v>79</v>
      </c>
      <c r="I3793" s="295" t="s">
        <v>10919</v>
      </c>
      <c r="J3793" s="295" t="s">
        <v>10970</v>
      </c>
      <c r="K3793" s="295" t="s">
        <v>10840</v>
      </c>
      <c r="L3793" s="295" t="s">
        <v>10840</v>
      </c>
      <c r="M3793" s="295" t="s">
        <v>10840</v>
      </c>
      <c r="O3793" s="295" t="s">
        <v>11032</v>
      </c>
    </row>
    <row r="3794" ht="15.75" customHeight="1">
      <c r="B3794" s="295" t="s">
        <v>18252</v>
      </c>
      <c r="C3794" s="295">
        <v>1.26515001E8</v>
      </c>
      <c r="D3794" s="295" t="s">
        <v>1732</v>
      </c>
      <c r="E3794" s="295" t="s">
        <v>7792</v>
      </c>
      <c r="F3794" s="295" t="s">
        <v>7791</v>
      </c>
      <c r="G3794" s="295" t="s">
        <v>38</v>
      </c>
      <c r="I3794" s="295" t="s">
        <v>10840</v>
      </c>
      <c r="J3794" s="295" t="s">
        <v>10974</v>
      </c>
      <c r="K3794" s="295" t="s">
        <v>10840</v>
      </c>
      <c r="L3794" s="295" t="s">
        <v>10840</v>
      </c>
      <c r="M3794" s="295" t="s">
        <v>10901</v>
      </c>
      <c r="O3794" s="295" t="s">
        <v>10908</v>
      </c>
    </row>
    <row r="3795" ht="15.75" customHeight="1">
      <c r="B3795" s="295" t="s">
        <v>18253</v>
      </c>
      <c r="C3795" s="295">
        <v>1.26515001E8</v>
      </c>
      <c r="D3795" s="295" t="s">
        <v>1732</v>
      </c>
      <c r="E3795" s="295" t="s">
        <v>18254</v>
      </c>
      <c r="F3795" s="295" t="s">
        <v>7791</v>
      </c>
      <c r="G3795" s="295" t="s">
        <v>32</v>
      </c>
      <c r="I3795" s="295" t="s">
        <v>10869</v>
      </c>
      <c r="J3795" s="295" t="s">
        <v>10978</v>
      </c>
      <c r="K3795" s="295" t="s">
        <v>10912</v>
      </c>
      <c r="L3795" s="295" t="s">
        <v>10840</v>
      </c>
      <c r="M3795" s="295" t="s">
        <v>10874</v>
      </c>
      <c r="O3795" s="295" t="s">
        <v>12725</v>
      </c>
    </row>
    <row r="3796" ht="15.75" customHeight="1">
      <c r="B3796" s="295" t="s">
        <v>18256</v>
      </c>
      <c r="C3796" s="295">
        <v>1.26515001E8</v>
      </c>
      <c r="D3796" s="295" t="s">
        <v>1732</v>
      </c>
      <c r="E3796" s="295" t="s">
        <v>7796</v>
      </c>
      <c r="F3796" s="295" t="s">
        <v>7795</v>
      </c>
      <c r="G3796" s="295" t="s">
        <v>79</v>
      </c>
      <c r="I3796" s="295" t="s">
        <v>10877</v>
      </c>
      <c r="L3796" s="295" t="s">
        <v>10840</v>
      </c>
      <c r="O3796" s="295" t="s">
        <v>11317</v>
      </c>
    </row>
    <row r="3797" ht="15.75" customHeight="1">
      <c r="B3797" s="295" t="s">
        <v>18257</v>
      </c>
      <c r="C3797" s="295">
        <v>1.26515001E8</v>
      </c>
      <c r="D3797" s="295" t="s">
        <v>1732</v>
      </c>
      <c r="E3797" s="295" t="s">
        <v>7796</v>
      </c>
      <c r="F3797" s="295" t="s">
        <v>7795</v>
      </c>
      <c r="G3797" s="295" t="s">
        <v>38</v>
      </c>
      <c r="I3797" s="295" t="s">
        <v>11517</v>
      </c>
      <c r="J3797" s="295" t="s">
        <v>10840</v>
      </c>
      <c r="K3797" s="295" t="s">
        <v>10840</v>
      </c>
      <c r="L3797" s="295" t="s">
        <v>10840</v>
      </c>
      <c r="M3797" s="295" t="s">
        <v>10840</v>
      </c>
      <c r="O3797" s="295" t="s">
        <v>11018</v>
      </c>
    </row>
    <row r="3798" ht="15.75" customHeight="1">
      <c r="B3798" s="295" t="s">
        <v>18258</v>
      </c>
      <c r="C3798" s="295">
        <v>1.26515001E8</v>
      </c>
      <c r="D3798" s="295" t="s">
        <v>1732</v>
      </c>
      <c r="E3798" s="295" t="s">
        <v>18259</v>
      </c>
      <c r="F3798" s="295" t="s">
        <v>7795</v>
      </c>
      <c r="G3798" s="295" t="s">
        <v>32</v>
      </c>
      <c r="I3798" s="295" t="s">
        <v>11424</v>
      </c>
      <c r="J3798" s="295" t="s">
        <v>10840</v>
      </c>
      <c r="K3798" s="295" t="s">
        <v>10840</v>
      </c>
      <c r="L3798" s="295" t="s">
        <v>10840</v>
      </c>
      <c r="M3798" s="295" t="s">
        <v>10840</v>
      </c>
      <c r="O3798" s="295" t="s">
        <v>11417</v>
      </c>
    </row>
    <row r="3799" ht="15.75" customHeight="1">
      <c r="B3799" s="295" t="s">
        <v>18260</v>
      </c>
      <c r="C3799" s="295">
        <v>1.26515001E8</v>
      </c>
      <c r="D3799" s="295" t="s">
        <v>1732</v>
      </c>
      <c r="E3799" s="295" t="s">
        <v>7800</v>
      </c>
      <c r="F3799" s="295" t="s">
        <v>7799</v>
      </c>
      <c r="G3799" s="295" t="s">
        <v>79</v>
      </c>
      <c r="H3799" s="295" t="s">
        <v>10840</v>
      </c>
      <c r="I3799" s="295" t="s">
        <v>11540</v>
      </c>
      <c r="J3799" s="295" t="s">
        <v>11831</v>
      </c>
      <c r="K3799" s="295" t="s">
        <v>12707</v>
      </c>
      <c r="L3799" s="295" t="s">
        <v>11517</v>
      </c>
      <c r="M3799" s="295" t="s">
        <v>10877</v>
      </c>
      <c r="N3799" s="295" t="s">
        <v>10840</v>
      </c>
      <c r="O3799" s="295" t="s">
        <v>11584</v>
      </c>
    </row>
    <row r="3800" ht="15.75" customHeight="1">
      <c r="B3800" s="295" t="s">
        <v>18262</v>
      </c>
      <c r="C3800" s="295">
        <v>1.26515001E8</v>
      </c>
      <c r="D3800" s="295" t="s">
        <v>1732</v>
      </c>
      <c r="E3800" s="295" t="s">
        <v>7800</v>
      </c>
      <c r="F3800" s="295" t="s">
        <v>7799</v>
      </c>
      <c r="G3800" s="295" t="s">
        <v>38</v>
      </c>
      <c r="I3800" s="295" t="s">
        <v>11317</v>
      </c>
      <c r="J3800" s="295" t="s">
        <v>11271</v>
      </c>
      <c r="K3800" s="295" t="s">
        <v>11391</v>
      </c>
      <c r="L3800" s="295" t="s">
        <v>10840</v>
      </c>
      <c r="M3800" s="295" t="s">
        <v>10840</v>
      </c>
      <c r="N3800" s="295" t="s">
        <v>10840</v>
      </c>
      <c r="O3800" s="295" t="s">
        <v>11766</v>
      </c>
    </row>
    <row r="3801" ht="15.75" customHeight="1">
      <c r="B3801" s="295" t="s">
        <v>18263</v>
      </c>
      <c r="C3801" s="295">
        <v>1.26515001E8</v>
      </c>
      <c r="D3801" s="295" t="s">
        <v>1732</v>
      </c>
      <c r="E3801" s="295" t="s">
        <v>18264</v>
      </c>
      <c r="F3801" s="295" t="s">
        <v>7799</v>
      </c>
      <c r="G3801" s="295" t="s">
        <v>32</v>
      </c>
      <c r="H3801" s="295" t="s">
        <v>10840</v>
      </c>
      <c r="I3801" s="295" t="s">
        <v>10841</v>
      </c>
      <c r="J3801" s="295" t="s">
        <v>11105</v>
      </c>
      <c r="K3801" s="295" t="s">
        <v>11945</v>
      </c>
      <c r="L3801" s="295" t="s">
        <v>11450</v>
      </c>
      <c r="M3801" s="295" t="s">
        <v>11402</v>
      </c>
      <c r="N3801" s="295" t="s">
        <v>10840</v>
      </c>
      <c r="O3801" s="295" t="s">
        <v>13935</v>
      </c>
    </row>
    <row r="3802" ht="15.75" customHeight="1">
      <c r="B3802" s="295" t="s">
        <v>18265</v>
      </c>
      <c r="C3802" s="295">
        <v>1.26515001E8</v>
      </c>
      <c r="D3802" s="295" t="s">
        <v>1732</v>
      </c>
      <c r="E3802" s="295" t="s">
        <v>7804</v>
      </c>
      <c r="F3802" s="295" t="s">
        <v>7803</v>
      </c>
      <c r="G3802" s="295" t="s">
        <v>79</v>
      </c>
      <c r="I3802" s="295" t="s">
        <v>11182</v>
      </c>
      <c r="J3802" s="295" t="s">
        <v>10840</v>
      </c>
      <c r="L3802" s="295" t="s">
        <v>10840</v>
      </c>
      <c r="O3802" s="295" t="s">
        <v>11225</v>
      </c>
    </row>
    <row r="3803" ht="15.75" customHeight="1">
      <c r="B3803" s="295" t="s">
        <v>18266</v>
      </c>
      <c r="C3803" s="295">
        <v>1.26515001E8</v>
      </c>
      <c r="D3803" s="295" t="s">
        <v>1732</v>
      </c>
      <c r="E3803" s="295" t="s">
        <v>7804</v>
      </c>
      <c r="F3803" s="295" t="s">
        <v>7803</v>
      </c>
      <c r="G3803" s="295" t="s">
        <v>38</v>
      </c>
      <c r="I3803" s="295" t="s">
        <v>11301</v>
      </c>
      <c r="J3803" s="295" t="s">
        <v>10840</v>
      </c>
      <c r="K3803" s="295" t="s">
        <v>10840</v>
      </c>
      <c r="O3803" s="295" t="s">
        <v>11072</v>
      </c>
    </row>
    <row r="3804" ht="15.75" customHeight="1">
      <c r="B3804" s="295" t="s">
        <v>18267</v>
      </c>
      <c r="C3804" s="295">
        <v>1.26515001E8</v>
      </c>
      <c r="D3804" s="295" t="s">
        <v>1732</v>
      </c>
      <c r="E3804" s="295" t="s">
        <v>18269</v>
      </c>
      <c r="F3804" s="295" t="s">
        <v>7803</v>
      </c>
      <c r="G3804" s="295" t="s">
        <v>32</v>
      </c>
      <c r="I3804" s="295" t="s">
        <v>11707</v>
      </c>
      <c r="J3804" s="295" t="s">
        <v>10935</v>
      </c>
      <c r="K3804" s="295" t="s">
        <v>10840</v>
      </c>
      <c r="L3804" s="295" t="s">
        <v>10840</v>
      </c>
      <c r="O3804" s="295" t="s">
        <v>12737</v>
      </c>
    </row>
    <row r="3805" ht="15.75" customHeight="1">
      <c r="B3805" s="295" t="s">
        <v>18270</v>
      </c>
      <c r="C3805" s="295">
        <v>1.26515001E8</v>
      </c>
      <c r="D3805" s="295" t="s">
        <v>1732</v>
      </c>
      <c r="E3805" s="295" t="s">
        <v>7809</v>
      </c>
      <c r="F3805" s="295" t="s">
        <v>7808</v>
      </c>
      <c r="G3805" s="295" t="s">
        <v>79</v>
      </c>
      <c r="H3805" s="295" t="s">
        <v>10840</v>
      </c>
      <c r="I3805" s="295" t="s">
        <v>10927</v>
      </c>
      <c r="J3805" s="295" t="s">
        <v>11317</v>
      </c>
      <c r="K3805" s="295" t="s">
        <v>10850</v>
      </c>
      <c r="L3805" s="295" t="s">
        <v>10840</v>
      </c>
      <c r="O3805" s="295" t="s">
        <v>11065</v>
      </c>
    </row>
    <row r="3806" ht="15.75" customHeight="1">
      <c r="B3806" s="295" t="s">
        <v>18271</v>
      </c>
      <c r="C3806" s="295">
        <v>1.26515001E8</v>
      </c>
      <c r="D3806" s="295" t="s">
        <v>1732</v>
      </c>
      <c r="E3806" s="295" t="s">
        <v>7809</v>
      </c>
      <c r="F3806" s="295" t="s">
        <v>7808</v>
      </c>
      <c r="G3806" s="295" t="s">
        <v>38</v>
      </c>
      <c r="H3806" s="295" t="s">
        <v>10840</v>
      </c>
      <c r="I3806" s="295" t="s">
        <v>11182</v>
      </c>
      <c r="J3806" s="295" t="s">
        <v>11454</v>
      </c>
      <c r="K3806" s="295" t="s">
        <v>11019</v>
      </c>
      <c r="L3806" s="295" t="s">
        <v>10840</v>
      </c>
      <c r="M3806" s="295" t="s">
        <v>10840</v>
      </c>
      <c r="O3806" s="295" t="s">
        <v>12707</v>
      </c>
    </row>
    <row r="3807" ht="15.75" customHeight="1">
      <c r="B3807" s="295" t="s">
        <v>18272</v>
      </c>
      <c r="C3807" s="295">
        <v>1.26515001E8</v>
      </c>
      <c r="D3807" s="295" t="s">
        <v>1732</v>
      </c>
      <c r="E3807" s="295" t="s">
        <v>18273</v>
      </c>
      <c r="F3807" s="295" t="s">
        <v>7808</v>
      </c>
      <c r="G3807" s="295" t="s">
        <v>32</v>
      </c>
      <c r="H3807" s="295" t="s">
        <v>10840</v>
      </c>
      <c r="I3807" s="295" t="s">
        <v>11355</v>
      </c>
      <c r="J3807" s="295" t="s">
        <v>10892</v>
      </c>
      <c r="K3807" s="295" t="s">
        <v>11028</v>
      </c>
      <c r="L3807" s="295" t="s">
        <v>10874</v>
      </c>
      <c r="M3807" s="295" t="s">
        <v>10840</v>
      </c>
      <c r="O3807" s="295" t="s">
        <v>13060</v>
      </c>
    </row>
    <row r="3808" ht="15.75" customHeight="1">
      <c r="B3808" s="295" t="s">
        <v>18275</v>
      </c>
      <c r="C3808" s="295">
        <v>1.26515001E8</v>
      </c>
      <c r="D3808" s="295" t="s">
        <v>1732</v>
      </c>
      <c r="E3808" s="295" t="s">
        <v>7813</v>
      </c>
      <c r="F3808" s="295" t="s">
        <v>7812</v>
      </c>
      <c r="G3808" s="295" t="s">
        <v>79</v>
      </c>
      <c r="I3808" s="295" t="s">
        <v>10840</v>
      </c>
      <c r="J3808" s="295" t="s">
        <v>10912</v>
      </c>
      <c r="K3808" s="295" t="s">
        <v>10840</v>
      </c>
      <c r="L3808" s="295" t="s">
        <v>10840</v>
      </c>
      <c r="M3808" s="295" t="s">
        <v>10840</v>
      </c>
      <c r="O3808" s="295" t="s">
        <v>11517</v>
      </c>
    </row>
    <row r="3809" ht="15.75" customHeight="1">
      <c r="B3809" s="295" t="s">
        <v>18276</v>
      </c>
      <c r="C3809" s="295">
        <v>1.26515001E8</v>
      </c>
      <c r="D3809" s="295" t="s">
        <v>1732</v>
      </c>
      <c r="E3809" s="295" t="s">
        <v>7813</v>
      </c>
      <c r="F3809" s="295" t="s">
        <v>7812</v>
      </c>
      <c r="G3809" s="295" t="s">
        <v>38</v>
      </c>
      <c r="I3809" s="295" t="s">
        <v>10840</v>
      </c>
      <c r="J3809" s="295" t="s">
        <v>10935</v>
      </c>
      <c r="K3809" s="295" t="s">
        <v>10840</v>
      </c>
      <c r="L3809" s="295" t="s">
        <v>10840</v>
      </c>
      <c r="M3809" s="295" t="s">
        <v>10840</v>
      </c>
      <c r="O3809" s="295" t="s">
        <v>11517</v>
      </c>
    </row>
    <row r="3810" ht="15.75" customHeight="1">
      <c r="B3810" s="295" t="s">
        <v>18277</v>
      </c>
      <c r="C3810" s="295">
        <v>1.26515001E8</v>
      </c>
      <c r="D3810" s="295" t="s">
        <v>1732</v>
      </c>
      <c r="E3810" s="295" t="s">
        <v>18278</v>
      </c>
      <c r="F3810" s="295" t="s">
        <v>7812</v>
      </c>
      <c r="G3810" s="295" t="s">
        <v>32</v>
      </c>
      <c r="I3810" s="295" t="s">
        <v>10888</v>
      </c>
      <c r="J3810" s="295" t="s">
        <v>10850</v>
      </c>
      <c r="K3810" s="295" t="s">
        <v>10888</v>
      </c>
      <c r="L3810" s="295" t="s">
        <v>10840</v>
      </c>
      <c r="M3810" s="295" t="s">
        <v>10901</v>
      </c>
      <c r="O3810" s="295" t="s">
        <v>11144</v>
      </c>
    </row>
    <row r="3811" ht="15.75" customHeight="1">
      <c r="B3811" s="295" t="s">
        <v>18279</v>
      </c>
      <c r="C3811" s="295">
        <v>1.26515001E8</v>
      </c>
      <c r="D3811" s="295" t="s">
        <v>1732</v>
      </c>
      <c r="E3811" s="295" t="s">
        <v>7817</v>
      </c>
      <c r="F3811" s="295" t="s">
        <v>7816</v>
      </c>
      <c r="G3811" s="295" t="s">
        <v>79</v>
      </c>
      <c r="I3811" s="295" t="s">
        <v>11044</v>
      </c>
      <c r="J3811" s="295" t="s">
        <v>10840</v>
      </c>
      <c r="K3811" s="295" t="s">
        <v>10840</v>
      </c>
      <c r="L3811" s="295" t="s">
        <v>10840</v>
      </c>
      <c r="O3811" s="295" t="s">
        <v>11143</v>
      </c>
    </row>
    <row r="3812" ht="15.75" customHeight="1">
      <c r="B3812" s="295" t="s">
        <v>18280</v>
      </c>
      <c r="C3812" s="295">
        <v>1.26515001E8</v>
      </c>
      <c r="D3812" s="295" t="s">
        <v>1732</v>
      </c>
      <c r="E3812" s="295" t="s">
        <v>7817</v>
      </c>
      <c r="F3812" s="295" t="s">
        <v>7816</v>
      </c>
      <c r="G3812" s="295" t="s">
        <v>38</v>
      </c>
      <c r="I3812" s="295" t="s">
        <v>11182</v>
      </c>
      <c r="J3812" s="295" t="s">
        <v>10840</v>
      </c>
      <c r="O3812" s="295" t="s">
        <v>11024</v>
      </c>
    </row>
    <row r="3813" ht="15.75" customHeight="1">
      <c r="B3813" s="295" t="s">
        <v>18282</v>
      </c>
      <c r="C3813" s="295">
        <v>1.26515001E8</v>
      </c>
      <c r="D3813" s="295" t="s">
        <v>1732</v>
      </c>
      <c r="E3813" s="295" t="s">
        <v>18283</v>
      </c>
      <c r="F3813" s="295" t="s">
        <v>7816</v>
      </c>
      <c r="G3813" s="295" t="s">
        <v>32</v>
      </c>
      <c r="I3813" s="295" t="s">
        <v>11124</v>
      </c>
      <c r="J3813" s="295" t="s">
        <v>10840</v>
      </c>
      <c r="K3813" s="295" t="s">
        <v>10840</v>
      </c>
      <c r="L3813" s="295" t="s">
        <v>10840</v>
      </c>
      <c r="O3813" s="295" t="s">
        <v>11764</v>
      </c>
    </row>
    <row r="3814" ht="15.75" customHeight="1">
      <c r="B3814" s="295" t="s">
        <v>18284</v>
      </c>
      <c r="C3814" s="295">
        <v>1.26515001E8</v>
      </c>
      <c r="D3814" s="295" t="s">
        <v>1732</v>
      </c>
      <c r="E3814" s="295" t="s">
        <v>7821</v>
      </c>
      <c r="F3814" s="295" t="s">
        <v>7820</v>
      </c>
      <c r="G3814" s="295" t="s">
        <v>79</v>
      </c>
      <c r="I3814" s="295" t="s">
        <v>11489</v>
      </c>
      <c r="J3814" s="295" t="s">
        <v>10862</v>
      </c>
      <c r="K3814" s="295" t="s">
        <v>10840</v>
      </c>
      <c r="L3814" s="295" t="s">
        <v>10840</v>
      </c>
      <c r="M3814" s="295" t="s">
        <v>10840</v>
      </c>
      <c r="O3814" s="295" t="s">
        <v>11326</v>
      </c>
    </row>
    <row r="3815" ht="15.75" customHeight="1">
      <c r="B3815" s="295" t="s">
        <v>18285</v>
      </c>
      <c r="C3815" s="295">
        <v>1.26515001E8</v>
      </c>
      <c r="D3815" s="295" t="s">
        <v>1732</v>
      </c>
      <c r="E3815" s="295" t="s">
        <v>7821</v>
      </c>
      <c r="F3815" s="295" t="s">
        <v>7820</v>
      </c>
      <c r="G3815" s="295" t="s">
        <v>38</v>
      </c>
      <c r="I3815" s="295" t="s">
        <v>11391</v>
      </c>
      <c r="J3815" s="295" t="s">
        <v>10840</v>
      </c>
      <c r="K3815" s="295" t="s">
        <v>10840</v>
      </c>
      <c r="L3815" s="295" t="s">
        <v>10840</v>
      </c>
      <c r="M3815" s="295" t="s">
        <v>10840</v>
      </c>
      <c r="O3815" s="295" t="s">
        <v>11024</v>
      </c>
    </row>
    <row r="3816" ht="15.75" customHeight="1">
      <c r="B3816" s="295" t="s">
        <v>18287</v>
      </c>
      <c r="C3816" s="295">
        <v>1.26515001E8</v>
      </c>
      <c r="D3816" s="295" t="s">
        <v>1732</v>
      </c>
      <c r="E3816" s="295" t="s">
        <v>18288</v>
      </c>
      <c r="F3816" s="295" t="s">
        <v>7820</v>
      </c>
      <c r="G3816" s="295" t="s">
        <v>32</v>
      </c>
      <c r="I3816" s="295" t="s">
        <v>10881</v>
      </c>
      <c r="J3816" s="295" t="s">
        <v>10921</v>
      </c>
      <c r="K3816" s="295" t="s">
        <v>10840</v>
      </c>
      <c r="L3816" s="295" t="s">
        <v>10840</v>
      </c>
      <c r="M3816" s="295" t="s">
        <v>10901</v>
      </c>
      <c r="O3816" s="295" t="s">
        <v>11213</v>
      </c>
    </row>
    <row r="3817" ht="15.75" customHeight="1">
      <c r="B3817" s="295" t="s">
        <v>18289</v>
      </c>
      <c r="C3817" s="295">
        <v>1.26515001E8</v>
      </c>
      <c r="D3817" s="295" t="s">
        <v>1732</v>
      </c>
      <c r="E3817" s="295" t="s">
        <v>7826</v>
      </c>
      <c r="F3817" s="295" t="s">
        <v>7825</v>
      </c>
      <c r="G3817" s="295" t="s">
        <v>79</v>
      </c>
      <c r="I3817" s="295" t="s">
        <v>11081</v>
      </c>
      <c r="J3817" s="295" t="s">
        <v>10858</v>
      </c>
      <c r="K3817" s="295" t="s">
        <v>10955</v>
      </c>
      <c r="L3817" s="295" t="s">
        <v>10874</v>
      </c>
      <c r="M3817" s="295" t="s">
        <v>10874</v>
      </c>
      <c r="N3817" s="295" t="s">
        <v>10840</v>
      </c>
      <c r="O3817" s="295" t="s">
        <v>11936</v>
      </c>
    </row>
    <row r="3818" ht="15.75" customHeight="1">
      <c r="B3818" s="295" t="s">
        <v>18290</v>
      </c>
      <c r="C3818" s="295">
        <v>1.26515001E8</v>
      </c>
      <c r="D3818" s="295" t="s">
        <v>1732</v>
      </c>
      <c r="E3818" s="295" t="s">
        <v>7826</v>
      </c>
      <c r="F3818" s="295" t="s">
        <v>7825</v>
      </c>
      <c r="G3818" s="295" t="s">
        <v>38</v>
      </c>
      <c r="H3818" s="295" t="s">
        <v>10840</v>
      </c>
      <c r="I3818" s="295" t="s">
        <v>12197</v>
      </c>
      <c r="J3818" s="295" t="s">
        <v>11101</v>
      </c>
      <c r="K3818" s="295" t="s">
        <v>11044</v>
      </c>
      <c r="L3818" s="295" t="s">
        <v>10843</v>
      </c>
      <c r="M3818" s="295" t="s">
        <v>10952</v>
      </c>
      <c r="O3818" s="295" t="s">
        <v>14621</v>
      </c>
    </row>
    <row r="3819" ht="15.75" customHeight="1">
      <c r="B3819" s="295" t="s">
        <v>18292</v>
      </c>
      <c r="C3819" s="295">
        <v>1.26515001E8</v>
      </c>
      <c r="D3819" s="295" t="s">
        <v>1732</v>
      </c>
      <c r="E3819" s="295" t="s">
        <v>18293</v>
      </c>
      <c r="F3819" s="295" t="s">
        <v>7825</v>
      </c>
      <c r="G3819" s="295" t="s">
        <v>32</v>
      </c>
      <c r="H3819" s="295" t="s">
        <v>10840</v>
      </c>
      <c r="I3819" s="295" t="s">
        <v>12409</v>
      </c>
      <c r="J3819" s="295" t="s">
        <v>11914</v>
      </c>
      <c r="K3819" s="295" t="s">
        <v>11226</v>
      </c>
      <c r="L3819" s="295" t="s">
        <v>11517</v>
      </c>
      <c r="M3819" s="295" t="s">
        <v>10877</v>
      </c>
      <c r="N3819" s="295" t="s">
        <v>10840</v>
      </c>
      <c r="O3819" s="295" t="s">
        <v>18294</v>
      </c>
    </row>
    <row r="3820" ht="15.75" customHeight="1">
      <c r="B3820" s="295" t="s">
        <v>18295</v>
      </c>
      <c r="C3820" s="295">
        <v>1.26515001E8</v>
      </c>
      <c r="D3820" s="295" t="s">
        <v>1732</v>
      </c>
      <c r="E3820" s="295" t="s">
        <v>7830</v>
      </c>
      <c r="F3820" s="295" t="s">
        <v>7829</v>
      </c>
      <c r="G3820" s="295" t="s">
        <v>79</v>
      </c>
      <c r="I3820" s="295" t="s">
        <v>11039</v>
      </c>
      <c r="J3820" s="295" t="s">
        <v>10840</v>
      </c>
      <c r="L3820" s="295" t="s">
        <v>10840</v>
      </c>
      <c r="O3820" s="295" t="s">
        <v>11072</v>
      </c>
    </row>
    <row r="3821" ht="15.75" customHeight="1">
      <c r="B3821" s="295" t="s">
        <v>18296</v>
      </c>
      <c r="C3821" s="295">
        <v>1.26515001E8</v>
      </c>
      <c r="D3821" s="295" t="s">
        <v>1732</v>
      </c>
      <c r="E3821" s="295" t="s">
        <v>7830</v>
      </c>
      <c r="F3821" s="295" t="s">
        <v>7829</v>
      </c>
      <c r="G3821" s="295" t="s">
        <v>38</v>
      </c>
      <c r="H3821" s="295" t="s">
        <v>10840</v>
      </c>
      <c r="I3821" s="295" t="s">
        <v>11874</v>
      </c>
      <c r="J3821" s="295" t="s">
        <v>10840</v>
      </c>
      <c r="K3821" s="295" t="s">
        <v>10840</v>
      </c>
      <c r="L3821" s="295" t="s">
        <v>10840</v>
      </c>
      <c r="M3821" s="295" t="s">
        <v>10840</v>
      </c>
      <c r="O3821" s="295" t="s">
        <v>11905</v>
      </c>
    </row>
    <row r="3822" ht="15.75" customHeight="1">
      <c r="B3822" s="295" t="s">
        <v>18298</v>
      </c>
      <c r="C3822" s="295">
        <v>1.26515001E8</v>
      </c>
      <c r="D3822" s="295" t="s">
        <v>1732</v>
      </c>
      <c r="E3822" s="295" t="s">
        <v>18299</v>
      </c>
      <c r="F3822" s="295" t="s">
        <v>7829</v>
      </c>
      <c r="G3822" s="295" t="s">
        <v>32</v>
      </c>
      <c r="H3822" s="295" t="s">
        <v>10840</v>
      </c>
      <c r="I3822" s="295" t="s">
        <v>11914</v>
      </c>
      <c r="J3822" s="295" t="s">
        <v>10901</v>
      </c>
      <c r="K3822" s="295" t="s">
        <v>10840</v>
      </c>
      <c r="L3822" s="295" t="s">
        <v>10840</v>
      </c>
      <c r="M3822" s="295" t="s">
        <v>10840</v>
      </c>
      <c r="O3822" s="295" t="s">
        <v>11109</v>
      </c>
    </row>
    <row r="3823" ht="15.75" customHeight="1">
      <c r="B3823" s="295" t="s">
        <v>18300</v>
      </c>
      <c r="C3823" s="295">
        <v>1.26515001E8</v>
      </c>
      <c r="D3823" s="295" t="s">
        <v>1732</v>
      </c>
      <c r="E3823" s="295" t="s">
        <v>7834</v>
      </c>
      <c r="F3823" s="295" t="s">
        <v>7833</v>
      </c>
      <c r="G3823" s="295" t="s">
        <v>79</v>
      </c>
      <c r="I3823" s="295" t="s">
        <v>10851</v>
      </c>
      <c r="J3823" s="295" t="s">
        <v>10864</v>
      </c>
      <c r="L3823" s="295" t="s">
        <v>10840</v>
      </c>
      <c r="O3823" s="295" t="s">
        <v>10974</v>
      </c>
    </row>
    <row r="3824" ht="15.75" customHeight="1">
      <c r="B3824" s="295" t="s">
        <v>18301</v>
      </c>
      <c r="C3824" s="295">
        <v>1.26515001E8</v>
      </c>
      <c r="D3824" s="295" t="s">
        <v>1732</v>
      </c>
      <c r="E3824" s="295" t="s">
        <v>7834</v>
      </c>
      <c r="F3824" s="295" t="s">
        <v>7833</v>
      </c>
      <c r="G3824" s="295" t="s">
        <v>38</v>
      </c>
      <c r="I3824" s="295" t="s">
        <v>10969</v>
      </c>
      <c r="J3824" s="295" t="s">
        <v>10840</v>
      </c>
      <c r="K3824" s="295" t="s">
        <v>10840</v>
      </c>
      <c r="L3824" s="295" t="s">
        <v>10840</v>
      </c>
      <c r="O3824" s="295" t="s">
        <v>10974</v>
      </c>
    </row>
    <row r="3825" ht="15.75" customHeight="1">
      <c r="B3825" s="295" t="s">
        <v>18302</v>
      </c>
      <c r="C3825" s="295">
        <v>1.26515001E8</v>
      </c>
      <c r="D3825" s="295" t="s">
        <v>1732</v>
      </c>
      <c r="E3825" s="295" t="s">
        <v>18303</v>
      </c>
      <c r="F3825" s="295" t="s">
        <v>7833</v>
      </c>
      <c r="G3825" s="295" t="s">
        <v>32</v>
      </c>
      <c r="I3825" s="295" t="s">
        <v>11105</v>
      </c>
      <c r="J3825" s="295" t="s">
        <v>10921</v>
      </c>
      <c r="K3825" s="295" t="s">
        <v>10840</v>
      </c>
      <c r="L3825" s="295" t="s">
        <v>10840</v>
      </c>
      <c r="O3825" s="295" t="s">
        <v>11837</v>
      </c>
    </row>
    <row r="3826" ht="15.75" customHeight="1">
      <c r="B3826" s="295" t="s">
        <v>18304</v>
      </c>
      <c r="C3826" s="295">
        <v>1.26515001E8</v>
      </c>
      <c r="D3826" s="295" t="s">
        <v>1732</v>
      </c>
      <c r="E3826" s="295" t="s">
        <v>7838</v>
      </c>
      <c r="F3826" s="295" t="s">
        <v>7837</v>
      </c>
      <c r="G3826" s="295" t="s">
        <v>79</v>
      </c>
      <c r="I3826" s="295" t="s">
        <v>11363</v>
      </c>
      <c r="J3826" s="295" t="s">
        <v>10840</v>
      </c>
      <c r="K3826" s="295" t="s">
        <v>10912</v>
      </c>
      <c r="L3826" s="295" t="s">
        <v>10840</v>
      </c>
      <c r="M3826" s="295" t="s">
        <v>10901</v>
      </c>
      <c r="O3826" s="295" t="s">
        <v>11150</v>
      </c>
    </row>
    <row r="3827" ht="15.75" customHeight="1">
      <c r="B3827" s="295" t="s">
        <v>18305</v>
      </c>
      <c r="C3827" s="295">
        <v>1.26515001E8</v>
      </c>
      <c r="D3827" s="295" t="s">
        <v>1732</v>
      </c>
      <c r="E3827" s="295" t="s">
        <v>7838</v>
      </c>
      <c r="F3827" s="295" t="s">
        <v>7837</v>
      </c>
      <c r="G3827" s="295" t="s">
        <v>38</v>
      </c>
      <c r="H3827" s="295" t="s">
        <v>10840</v>
      </c>
      <c r="I3827" s="295" t="s">
        <v>11395</v>
      </c>
      <c r="J3827" s="295" t="s">
        <v>10840</v>
      </c>
      <c r="K3827" s="295" t="s">
        <v>10869</v>
      </c>
      <c r="L3827" s="295" t="s">
        <v>10919</v>
      </c>
      <c r="M3827" s="295" t="s">
        <v>10840</v>
      </c>
      <c r="O3827" s="295" t="s">
        <v>11095</v>
      </c>
    </row>
    <row r="3828" ht="15.75" customHeight="1">
      <c r="B3828" s="295" t="s">
        <v>18307</v>
      </c>
      <c r="C3828" s="295">
        <v>1.26515001E8</v>
      </c>
      <c r="D3828" s="295" t="s">
        <v>1732</v>
      </c>
      <c r="E3828" s="295" t="s">
        <v>18308</v>
      </c>
      <c r="F3828" s="295" t="s">
        <v>7837</v>
      </c>
      <c r="G3828" s="295" t="s">
        <v>32</v>
      </c>
      <c r="H3828" s="295" t="s">
        <v>10840</v>
      </c>
      <c r="I3828" s="295" t="s">
        <v>12429</v>
      </c>
      <c r="J3828" s="295" t="s">
        <v>10912</v>
      </c>
      <c r="K3828" s="295" t="s">
        <v>11041</v>
      </c>
      <c r="L3828" s="295" t="s">
        <v>10867</v>
      </c>
      <c r="M3828" s="295" t="s">
        <v>10874</v>
      </c>
      <c r="O3828" s="295" t="s">
        <v>11856</v>
      </c>
    </row>
    <row r="3829" ht="15.75" customHeight="1">
      <c r="B3829" s="295" t="s">
        <v>18309</v>
      </c>
      <c r="C3829" s="295">
        <v>1.26515001E8</v>
      </c>
      <c r="D3829" s="295" t="s">
        <v>1732</v>
      </c>
      <c r="E3829" s="295" t="s">
        <v>7842</v>
      </c>
      <c r="F3829" s="295" t="s">
        <v>7841</v>
      </c>
      <c r="G3829" s="295" t="s">
        <v>79</v>
      </c>
      <c r="I3829" s="295" t="s">
        <v>11378</v>
      </c>
      <c r="J3829" s="295" t="s">
        <v>11406</v>
      </c>
      <c r="K3829" s="295" t="s">
        <v>10840</v>
      </c>
      <c r="L3829" s="295" t="s">
        <v>10840</v>
      </c>
      <c r="O3829" s="295" t="s">
        <v>10893</v>
      </c>
    </row>
    <row r="3830" ht="15.75" customHeight="1">
      <c r="B3830" s="295" t="s">
        <v>18310</v>
      </c>
      <c r="C3830" s="295">
        <v>1.26515001E8</v>
      </c>
      <c r="D3830" s="295" t="s">
        <v>1732</v>
      </c>
      <c r="E3830" s="295" t="s">
        <v>7842</v>
      </c>
      <c r="F3830" s="295" t="s">
        <v>7841</v>
      </c>
      <c r="G3830" s="295" t="s">
        <v>38</v>
      </c>
      <c r="I3830" s="295" t="s">
        <v>11271</v>
      </c>
      <c r="J3830" s="295" t="s">
        <v>11345</v>
      </c>
      <c r="K3830" s="295" t="s">
        <v>10840</v>
      </c>
      <c r="L3830" s="295" t="s">
        <v>10840</v>
      </c>
      <c r="M3830" s="295" t="s">
        <v>10840</v>
      </c>
      <c r="O3830" s="295" t="s">
        <v>11707</v>
      </c>
    </row>
    <row r="3831" ht="15.75" customHeight="1">
      <c r="B3831" s="295" t="s">
        <v>18311</v>
      </c>
      <c r="C3831" s="295">
        <v>1.26515001E8</v>
      </c>
      <c r="D3831" s="295" t="s">
        <v>1732</v>
      </c>
      <c r="E3831" s="295" t="s">
        <v>18312</v>
      </c>
      <c r="F3831" s="295" t="s">
        <v>7841</v>
      </c>
      <c r="G3831" s="295" t="s">
        <v>32</v>
      </c>
      <c r="I3831" s="295" t="s">
        <v>11197</v>
      </c>
      <c r="J3831" s="295" t="s">
        <v>10959</v>
      </c>
      <c r="K3831" s="295" t="s">
        <v>10840</v>
      </c>
      <c r="L3831" s="295" t="s">
        <v>10840</v>
      </c>
      <c r="M3831" s="295" t="s">
        <v>10840</v>
      </c>
      <c r="O3831" s="295" t="s">
        <v>11711</v>
      </c>
    </row>
    <row r="3832" ht="15.75" customHeight="1">
      <c r="B3832" s="295" t="s">
        <v>18314</v>
      </c>
      <c r="C3832" s="295">
        <v>1.26515001E8</v>
      </c>
      <c r="D3832" s="295" t="s">
        <v>1732</v>
      </c>
      <c r="E3832" s="295" t="s">
        <v>7846</v>
      </c>
      <c r="F3832" s="295" t="s">
        <v>7845</v>
      </c>
      <c r="G3832" s="295" t="s">
        <v>79</v>
      </c>
      <c r="I3832" s="295" t="s">
        <v>10978</v>
      </c>
      <c r="J3832" s="295" t="s">
        <v>10840</v>
      </c>
      <c r="K3832" s="295" t="s">
        <v>10840</v>
      </c>
      <c r="L3832" s="295" t="s">
        <v>10840</v>
      </c>
      <c r="O3832" s="295" t="s">
        <v>11216</v>
      </c>
    </row>
    <row r="3833" ht="15.75" customHeight="1">
      <c r="B3833" s="295" t="s">
        <v>18315</v>
      </c>
      <c r="C3833" s="295">
        <v>1.26515001E8</v>
      </c>
      <c r="D3833" s="295" t="s">
        <v>1732</v>
      </c>
      <c r="E3833" s="295" t="s">
        <v>7846</v>
      </c>
      <c r="F3833" s="295" t="s">
        <v>7845</v>
      </c>
      <c r="G3833" s="295" t="s">
        <v>38</v>
      </c>
      <c r="I3833" s="295" t="s">
        <v>11092</v>
      </c>
      <c r="J3833" s="295" t="s">
        <v>10840</v>
      </c>
      <c r="K3833" s="295" t="s">
        <v>10840</v>
      </c>
      <c r="L3833" s="295" t="s">
        <v>10840</v>
      </c>
      <c r="M3833" s="295" t="s">
        <v>10840</v>
      </c>
      <c r="O3833" s="295" t="s">
        <v>11479</v>
      </c>
    </row>
    <row r="3834" ht="15.75" customHeight="1">
      <c r="B3834" s="295" t="s">
        <v>18316</v>
      </c>
      <c r="C3834" s="295">
        <v>1.26515001E8</v>
      </c>
      <c r="D3834" s="295" t="s">
        <v>1732</v>
      </c>
      <c r="E3834" s="295" t="s">
        <v>18317</v>
      </c>
      <c r="F3834" s="295" t="s">
        <v>7845</v>
      </c>
      <c r="G3834" s="295" t="s">
        <v>32</v>
      </c>
      <c r="I3834" s="295" t="s">
        <v>12429</v>
      </c>
      <c r="J3834" s="295" t="s">
        <v>10864</v>
      </c>
      <c r="K3834" s="295" t="s">
        <v>10840</v>
      </c>
      <c r="L3834" s="295" t="s">
        <v>10840</v>
      </c>
      <c r="M3834" s="295" t="s">
        <v>10840</v>
      </c>
      <c r="O3834" s="295" t="s">
        <v>11794</v>
      </c>
    </row>
    <row r="3835" ht="15.75" customHeight="1">
      <c r="B3835" s="295" t="s">
        <v>18318</v>
      </c>
      <c r="C3835" s="295">
        <v>1.26515001E8</v>
      </c>
      <c r="D3835" s="295" t="s">
        <v>1732</v>
      </c>
      <c r="E3835" s="295" t="s">
        <v>7851</v>
      </c>
      <c r="F3835" s="295" t="s">
        <v>7850</v>
      </c>
      <c r="G3835" s="295" t="s">
        <v>79</v>
      </c>
      <c r="I3835" s="295" t="s">
        <v>10840</v>
      </c>
      <c r="J3835" s="295" t="s">
        <v>10840</v>
      </c>
      <c r="O3835" s="295" t="s">
        <v>10901</v>
      </c>
    </row>
    <row r="3836" ht="15.75" customHeight="1">
      <c r="B3836" s="295" t="s">
        <v>18320</v>
      </c>
      <c r="C3836" s="295">
        <v>1.26515001E8</v>
      </c>
      <c r="D3836" s="295" t="s">
        <v>1732</v>
      </c>
      <c r="E3836" s="295" t="s">
        <v>7851</v>
      </c>
      <c r="F3836" s="295" t="s">
        <v>7850</v>
      </c>
      <c r="G3836" s="295" t="s">
        <v>38</v>
      </c>
      <c r="H3836" s="295" t="s">
        <v>10840</v>
      </c>
      <c r="I3836" s="295" t="s">
        <v>11317</v>
      </c>
      <c r="J3836" s="295" t="s">
        <v>10840</v>
      </c>
      <c r="K3836" s="295" t="s">
        <v>10840</v>
      </c>
      <c r="L3836" s="295" t="s">
        <v>10840</v>
      </c>
      <c r="M3836" s="295" t="s">
        <v>10840</v>
      </c>
      <c r="O3836" s="295" t="s">
        <v>11489</v>
      </c>
    </row>
    <row r="3837" ht="15.75" customHeight="1">
      <c r="B3837" s="295" t="s">
        <v>18321</v>
      </c>
      <c r="C3837" s="295">
        <v>1.26515001E8</v>
      </c>
      <c r="D3837" s="295" t="s">
        <v>1732</v>
      </c>
      <c r="E3837" s="295" t="s">
        <v>18322</v>
      </c>
      <c r="F3837" s="295" t="s">
        <v>7850</v>
      </c>
      <c r="G3837" s="295" t="s">
        <v>32</v>
      </c>
      <c r="H3837" s="295" t="s">
        <v>10840</v>
      </c>
      <c r="I3837" s="295" t="s">
        <v>11340</v>
      </c>
      <c r="J3837" s="295" t="s">
        <v>10840</v>
      </c>
      <c r="K3837" s="295" t="s">
        <v>10840</v>
      </c>
      <c r="L3837" s="295" t="s">
        <v>10840</v>
      </c>
      <c r="M3837" s="295" t="s">
        <v>10840</v>
      </c>
      <c r="O3837" s="295" t="s">
        <v>11143</v>
      </c>
    </row>
    <row r="3838" ht="15.75" customHeight="1">
      <c r="B3838" s="295" t="s">
        <v>18323</v>
      </c>
      <c r="C3838" s="295">
        <v>1.26515001E8</v>
      </c>
      <c r="D3838" s="295" t="s">
        <v>1732</v>
      </c>
      <c r="E3838" s="295" t="s">
        <v>7855</v>
      </c>
      <c r="F3838" s="295" t="s">
        <v>7854</v>
      </c>
      <c r="G3838" s="295" t="s">
        <v>79</v>
      </c>
      <c r="I3838" s="295" t="s">
        <v>10921</v>
      </c>
      <c r="L3838" s="295" t="s">
        <v>10840</v>
      </c>
      <c r="O3838" s="295" t="s">
        <v>10850</v>
      </c>
    </row>
    <row r="3839" ht="15.75" customHeight="1">
      <c r="B3839" s="295" t="s">
        <v>18324</v>
      </c>
      <c r="C3839" s="295">
        <v>1.26515001E8</v>
      </c>
      <c r="D3839" s="295" t="s">
        <v>1732</v>
      </c>
      <c r="E3839" s="295" t="s">
        <v>7855</v>
      </c>
      <c r="F3839" s="295" t="s">
        <v>7854</v>
      </c>
      <c r="G3839" s="295" t="s">
        <v>38</v>
      </c>
      <c r="I3839" s="295" t="s">
        <v>10995</v>
      </c>
      <c r="J3839" s="295" t="s">
        <v>10840</v>
      </c>
      <c r="O3839" s="295" t="s">
        <v>11378</v>
      </c>
    </row>
    <row r="3840" ht="15.75" customHeight="1">
      <c r="B3840" s="295" t="s">
        <v>18325</v>
      </c>
      <c r="C3840" s="295">
        <v>1.26515001E8</v>
      </c>
      <c r="D3840" s="295" t="s">
        <v>1732</v>
      </c>
      <c r="E3840" s="295" t="s">
        <v>18327</v>
      </c>
      <c r="F3840" s="295" t="s">
        <v>7854</v>
      </c>
      <c r="G3840" s="295" t="s">
        <v>32</v>
      </c>
      <c r="I3840" s="295" t="s">
        <v>11454</v>
      </c>
      <c r="J3840" s="295" t="s">
        <v>10840</v>
      </c>
      <c r="L3840" s="295" t="s">
        <v>10840</v>
      </c>
      <c r="O3840" s="295" t="s">
        <v>11039</v>
      </c>
    </row>
    <row r="3841" ht="15.75" customHeight="1">
      <c r="B3841" s="295" t="s">
        <v>18328</v>
      </c>
      <c r="C3841" s="295">
        <v>1.26515001E8</v>
      </c>
      <c r="D3841" s="295" t="s">
        <v>1732</v>
      </c>
      <c r="E3841" s="295" t="s">
        <v>7859</v>
      </c>
      <c r="F3841" s="295" t="s">
        <v>7858</v>
      </c>
      <c r="G3841" s="295" t="s">
        <v>79</v>
      </c>
      <c r="I3841" s="295" t="s">
        <v>11418</v>
      </c>
      <c r="J3841" s="295" t="s">
        <v>10840</v>
      </c>
      <c r="K3841" s="295" t="s">
        <v>10944</v>
      </c>
      <c r="L3841" s="295" t="s">
        <v>10840</v>
      </c>
      <c r="M3841" s="295" t="s">
        <v>10840</v>
      </c>
      <c r="O3841" s="295" t="s">
        <v>10880</v>
      </c>
    </row>
    <row r="3842" ht="15.75" customHeight="1">
      <c r="B3842" s="295" t="s">
        <v>18329</v>
      </c>
      <c r="C3842" s="295">
        <v>1.26515001E8</v>
      </c>
      <c r="D3842" s="295" t="s">
        <v>1732</v>
      </c>
      <c r="E3842" s="295" t="s">
        <v>7859</v>
      </c>
      <c r="F3842" s="295" t="s">
        <v>7858</v>
      </c>
      <c r="G3842" s="295" t="s">
        <v>38</v>
      </c>
      <c r="I3842" s="295" t="s">
        <v>11180</v>
      </c>
      <c r="J3842" s="295" t="s">
        <v>10840</v>
      </c>
      <c r="K3842" s="295" t="s">
        <v>10993</v>
      </c>
      <c r="L3842" s="295" t="s">
        <v>10840</v>
      </c>
      <c r="M3842" s="295" t="s">
        <v>10840</v>
      </c>
      <c r="O3842" s="295" t="s">
        <v>11451</v>
      </c>
    </row>
    <row r="3843" ht="15.75" customHeight="1">
      <c r="B3843" s="295" t="s">
        <v>18330</v>
      </c>
      <c r="C3843" s="295">
        <v>1.26515001E8</v>
      </c>
      <c r="D3843" s="295" t="s">
        <v>1732</v>
      </c>
      <c r="E3843" s="295" t="s">
        <v>18331</v>
      </c>
      <c r="F3843" s="295" t="s">
        <v>7858</v>
      </c>
      <c r="G3843" s="295" t="s">
        <v>32</v>
      </c>
      <c r="I3843" s="295" t="s">
        <v>10908</v>
      </c>
      <c r="J3843" s="295" t="s">
        <v>10840</v>
      </c>
      <c r="K3843" s="295" t="s">
        <v>10857</v>
      </c>
      <c r="L3843" s="295" t="s">
        <v>10840</v>
      </c>
      <c r="M3843" s="295" t="s">
        <v>10840</v>
      </c>
      <c r="O3843" s="295" t="s">
        <v>11917</v>
      </c>
    </row>
    <row r="3844" ht="15.75" customHeight="1">
      <c r="B3844" s="295" t="s">
        <v>18333</v>
      </c>
      <c r="C3844" s="295">
        <v>1.26515001E8</v>
      </c>
      <c r="D3844" s="295" t="s">
        <v>1732</v>
      </c>
      <c r="E3844" s="295" t="s">
        <v>7864</v>
      </c>
      <c r="F3844" s="295" t="s">
        <v>7863</v>
      </c>
      <c r="G3844" s="295" t="s">
        <v>79</v>
      </c>
      <c r="I3844" s="295" t="s">
        <v>10927</v>
      </c>
      <c r="J3844" s="295" t="s">
        <v>10896</v>
      </c>
      <c r="K3844" s="295" t="s">
        <v>10840</v>
      </c>
      <c r="L3844" s="295" t="s">
        <v>10840</v>
      </c>
      <c r="O3844" s="295" t="s">
        <v>11115</v>
      </c>
    </row>
    <row r="3845" ht="15.75" customHeight="1">
      <c r="B3845" s="295" t="s">
        <v>18334</v>
      </c>
      <c r="C3845" s="295">
        <v>1.26515001E8</v>
      </c>
      <c r="D3845" s="295" t="s">
        <v>1732</v>
      </c>
      <c r="E3845" s="295" t="s">
        <v>7864</v>
      </c>
      <c r="F3845" s="295" t="s">
        <v>7863</v>
      </c>
      <c r="G3845" s="295" t="s">
        <v>38</v>
      </c>
      <c r="H3845" s="295" t="s">
        <v>10840</v>
      </c>
      <c r="I3845" s="295" t="s">
        <v>11032</v>
      </c>
      <c r="J3845" s="295" t="s">
        <v>10977</v>
      </c>
      <c r="K3845" s="295" t="s">
        <v>10843</v>
      </c>
      <c r="L3845" s="295" t="s">
        <v>10864</v>
      </c>
      <c r="M3845" s="295" t="s">
        <v>10840</v>
      </c>
      <c r="O3845" s="295" t="s">
        <v>11866</v>
      </c>
    </row>
    <row r="3846" ht="15.75" customHeight="1">
      <c r="B3846" s="295" t="s">
        <v>18335</v>
      </c>
      <c r="C3846" s="295">
        <v>1.26515001E8</v>
      </c>
      <c r="D3846" s="295" t="s">
        <v>1732</v>
      </c>
      <c r="E3846" s="295" t="s">
        <v>18336</v>
      </c>
      <c r="F3846" s="295" t="s">
        <v>7863</v>
      </c>
      <c r="G3846" s="295" t="s">
        <v>32</v>
      </c>
      <c r="H3846" s="295" t="s">
        <v>10840</v>
      </c>
      <c r="I3846" s="295" t="s">
        <v>10977</v>
      </c>
      <c r="J3846" s="295" t="s">
        <v>11829</v>
      </c>
      <c r="K3846" s="295" t="s">
        <v>10988</v>
      </c>
      <c r="L3846" s="295" t="s">
        <v>10993</v>
      </c>
      <c r="M3846" s="295" t="s">
        <v>10840</v>
      </c>
      <c r="O3846" s="295" t="s">
        <v>13180</v>
      </c>
    </row>
    <row r="3847" ht="15.75" customHeight="1">
      <c r="B3847" s="295" t="s">
        <v>18338</v>
      </c>
      <c r="C3847" s="295">
        <v>1.26515001E8</v>
      </c>
      <c r="D3847" s="295" t="s">
        <v>1732</v>
      </c>
      <c r="E3847" s="295" t="s">
        <v>7868</v>
      </c>
      <c r="F3847" s="295" t="s">
        <v>7867</v>
      </c>
      <c r="G3847" s="295" t="s">
        <v>79</v>
      </c>
      <c r="H3847" s="295" t="s">
        <v>10840</v>
      </c>
      <c r="I3847" s="295" t="s">
        <v>10869</v>
      </c>
      <c r="J3847" s="295" t="s">
        <v>10840</v>
      </c>
      <c r="O3847" s="295" t="s">
        <v>10921</v>
      </c>
    </row>
    <row r="3848" ht="15.75" customHeight="1">
      <c r="B3848" s="295" t="s">
        <v>18339</v>
      </c>
      <c r="C3848" s="295">
        <v>1.26515001E8</v>
      </c>
      <c r="D3848" s="295" t="s">
        <v>1732</v>
      </c>
      <c r="E3848" s="295" t="s">
        <v>7868</v>
      </c>
      <c r="F3848" s="295" t="s">
        <v>7867</v>
      </c>
      <c r="G3848" s="295" t="s">
        <v>38</v>
      </c>
      <c r="I3848" s="295" t="s">
        <v>10944</v>
      </c>
      <c r="J3848" s="295" t="s">
        <v>10840</v>
      </c>
      <c r="K3848" s="295" t="s">
        <v>10840</v>
      </c>
      <c r="O3848" s="295" t="s">
        <v>11041</v>
      </c>
    </row>
    <row r="3849" ht="15.75" customHeight="1">
      <c r="B3849" s="295" t="s">
        <v>18340</v>
      </c>
      <c r="C3849" s="295">
        <v>1.26515001E8</v>
      </c>
      <c r="D3849" s="295" t="s">
        <v>1732</v>
      </c>
      <c r="E3849" s="295" t="s">
        <v>18341</v>
      </c>
      <c r="F3849" s="295" t="s">
        <v>7867</v>
      </c>
      <c r="G3849" s="295" t="s">
        <v>32</v>
      </c>
      <c r="H3849" s="295" t="s">
        <v>10840</v>
      </c>
      <c r="I3849" s="295" t="s">
        <v>10955</v>
      </c>
      <c r="J3849" s="295" t="s">
        <v>10912</v>
      </c>
      <c r="K3849" s="295" t="s">
        <v>10840</v>
      </c>
      <c r="O3849" s="295" t="s">
        <v>11418</v>
      </c>
    </row>
    <row r="3850" ht="15.75" customHeight="1">
      <c r="B3850" s="295" t="s">
        <v>18342</v>
      </c>
      <c r="C3850" s="295">
        <v>1.26515001E8</v>
      </c>
      <c r="D3850" s="295" t="s">
        <v>1732</v>
      </c>
      <c r="E3850" s="295" t="s">
        <v>7873</v>
      </c>
      <c r="F3850" s="295" t="s">
        <v>7872</v>
      </c>
      <c r="G3850" s="295" t="s">
        <v>79</v>
      </c>
      <c r="I3850" s="295" t="s">
        <v>10849</v>
      </c>
      <c r="J3850" s="295" t="s">
        <v>10919</v>
      </c>
      <c r="K3850" s="295" t="s">
        <v>10840</v>
      </c>
      <c r="L3850" s="295" t="s">
        <v>10840</v>
      </c>
      <c r="O3850" s="295" t="s">
        <v>10916</v>
      </c>
    </row>
    <row r="3851" ht="15.75" customHeight="1">
      <c r="B3851" s="295" t="s">
        <v>18344</v>
      </c>
      <c r="C3851" s="295">
        <v>1.26515001E8</v>
      </c>
      <c r="D3851" s="295" t="s">
        <v>1732</v>
      </c>
      <c r="E3851" s="295" t="s">
        <v>7873</v>
      </c>
      <c r="F3851" s="295" t="s">
        <v>7872</v>
      </c>
      <c r="G3851" s="295" t="s">
        <v>38</v>
      </c>
      <c r="I3851" s="295" t="s">
        <v>11644</v>
      </c>
      <c r="J3851" s="295" t="s">
        <v>10840</v>
      </c>
      <c r="K3851" s="295" t="s">
        <v>10840</v>
      </c>
      <c r="L3851" s="295" t="s">
        <v>10840</v>
      </c>
      <c r="O3851" s="295" t="s">
        <v>11834</v>
      </c>
    </row>
    <row r="3852" ht="15.75" customHeight="1">
      <c r="B3852" s="295" t="s">
        <v>18345</v>
      </c>
      <c r="C3852" s="295">
        <v>1.26515001E8</v>
      </c>
      <c r="D3852" s="295" t="s">
        <v>1732</v>
      </c>
      <c r="E3852" s="295" t="s">
        <v>18346</v>
      </c>
      <c r="F3852" s="295" t="s">
        <v>7872</v>
      </c>
      <c r="G3852" s="295" t="s">
        <v>32</v>
      </c>
      <c r="I3852" s="295" t="s">
        <v>11553</v>
      </c>
      <c r="J3852" s="295" t="s">
        <v>10952</v>
      </c>
      <c r="K3852" s="295" t="s">
        <v>10840</v>
      </c>
      <c r="L3852" s="295" t="s">
        <v>10840</v>
      </c>
      <c r="O3852" s="295" t="s">
        <v>12620</v>
      </c>
    </row>
    <row r="3853" ht="15.75" customHeight="1">
      <c r="B3853" s="295" t="s">
        <v>18347</v>
      </c>
      <c r="C3853" s="295">
        <v>1.26515001E8</v>
      </c>
      <c r="D3853" s="295" t="s">
        <v>1732</v>
      </c>
      <c r="E3853" s="295" t="s">
        <v>7877</v>
      </c>
      <c r="F3853" s="295" t="s">
        <v>7876</v>
      </c>
      <c r="G3853" s="295" t="s">
        <v>79</v>
      </c>
      <c r="I3853" s="295" t="s">
        <v>11391</v>
      </c>
      <c r="J3853" s="295" t="s">
        <v>10904</v>
      </c>
      <c r="K3853" s="295" t="s">
        <v>10873</v>
      </c>
      <c r="L3853" s="295" t="s">
        <v>10840</v>
      </c>
      <c r="M3853" s="295" t="s">
        <v>11517</v>
      </c>
      <c r="O3853" s="295" t="s">
        <v>11153</v>
      </c>
    </row>
    <row r="3854" ht="15.75" customHeight="1">
      <c r="B3854" s="295" t="s">
        <v>18348</v>
      </c>
      <c r="C3854" s="295">
        <v>1.26515001E8</v>
      </c>
      <c r="D3854" s="295" t="s">
        <v>1732</v>
      </c>
      <c r="E3854" s="295" t="s">
        <v>7877</v>
      </c>
      <c r="F3854" s="295" t="s">
        <v>7876</v>
      </c>
      <c r="G3854" s="295" t="s">
        <v>38</v>
      </c>
      <c r="I3854" s="295" t="s">
        <v>10969</v>
      </c>
      <c r="J3854" s="295" t="s">
        <v>11764</v>
      </c>
      <c r="K3854" s="295" t="s">
        <v>10857</v>
      </c>
      <c r="L3854" s="295" t="s">
        <v>10840</v>
      </c>
      <c r="M3854" s="295" t="s">
        <v>11055</v>
      </c>
      <c r="O3854" s="295" t="s">
        <v>11995</v>
      </c>
    </row>
    <row r="3855" ht="15.75" customHeight="1">
      <c r="B3855" s="295" t="s">
        <v>18350</v>
      </c>
      <c r="C3855" s="295">
        <v>1.26515001E8</v>
      </c>
      <c r="D3855" s="295" t="s">
        <v>1732</v>
      </c>
      <c r="E3855" s="295" t="s">
        <v>18351</v>
      </c>
      <c r="F3855" s="295" t="s">
        <v>7876</v>
      </c>
      <c r="G3855" s="295" t="s">
        <v>32</v>
      </c>
      <c r="I3855" s="295" t="s">
        <v>11707</v>
      </c>
      <c r="J3855" s="295" t="s">
        <v>10985</v>
      </c>
      <c r="K3855" s="295" t="s">
        <v>11430</v>
      </c>
      <c r="L3855" s="295" t="s">
        <v>10912</v>
      </c>
      <c r="M3855" s="295" t="s">
        <v>11326</v>
      </c>
      <c r="O3855" s="295" t="s">
        <v>12224</v>
      </c>
    </row>
    <row r="3856" ht="15.75" customHeight="1">
      <c r="B3856" s="295" t="s">
        <v>18352</v>
      </c>
      <c r="C3856" s="295">
        <v>1.26515001E8</v>
      </c>
      <c r="D3856" s="295" t="s">
        <v>1732</v>
      </c>
      <c r="E3856" s="295" t="s">
        <v>7881</v>
      </c>
      <c r="F3856" s="295" t="s">
        <v>7880</v>
      </c>
      <c r="G3856" s="295" t="s">
        <v>79</v>
      </c>
      <c r="I3856" s="295" t="s">
        <v>10921</v>
      </c>
      <c r="J3856" s="295" t="s">
        <v>11873</v>
      </c>
      <c r="K3856" s="295" t="s">
        <v>10840</v>
      </c>
      <c r="L3856" s="295" t="s">
        <v>10840</v>
      </c>
      <c r="O3856" s="295" t="s">
        <v>11060</v>
      </c>
    </row>
    <row r="3857" ht="15.75" customHeight="1">
      <c r="B3857" s="295" t="s">
        <v>18353</v>
      </c>
      <c r="C3857" s="295">
        <v>1.26515001E8</v>
      </c>
      <c r="D3857" s="295" t="s">
        <v>1732</v>
      </c>
      <c r="E3857" s="295" t="s">
        <v>7881</v>
      </c>
      <c r="F3857" s="295" t="s">
        <v>7880</v>
      </c>
      <c r="G3857" s="295" t="s">
        <v>38</v>
      </c>
      <c r="H3857" s="295" t="s">
        <v>10840</v>
      </c>
      <c r="I3857" s="295" t="s">
        <v>10952</v>
      </c>
      <c r="J3857" s="295" t="s">
        <v>10842</v>
      </c>
      <c r="K3857" s="295" t="s">
        <v>10840</v>
      </c>
      <c r="L3857" s="295" t="s">
        <v>10840</v>
      </c>
      <c r="M3857" s="295" t="s">
        <v>10840</v>
      </c>
      <c r="O3857" s="295" t="s">
        <v>11060</v>
      </c>
    </row>
    <row r="3858" ht="15.75" customHeight="1">
      <c r="B3858" s="295" t="s">
        <v>18354</v>
      </c>
      <c r="C3858" s="295">
        <v>1.26515001E8</v>
      </c>
      <c r="D3858" s="295" t="s">
        <v>1732</v>
      </c>
      <c r="E3858" s="295" t="s">
        <v>18355</v>
      </c>
      <c r="F3858" s="295" t="s">
        <v>7880</v>
      </c>
      <c r="G3858" s="295" t="s">
        <v>32</v>
      </c>
      <c r="H3858" s="295" t="s">
        <v>10840</v>
      </c>
      <c r="I3858" s="295" t="s">
        <v>11340</v>
      </c>
      <c r="J3858" s="295" t="s">
        <v>10985</v>
      </c>
      <c r="K3858" s="295" t="s">
        <v>10840</v>
      </c>
      <c r="L3858" s="295" t="s">
        <v>10840</v>
      </c>
      <c r="M3858" s="295" t="s">
        <v>10840</v>
      </c>
      <c r="O3858" s="295" t="s">
        <v>12474</v>
      </c>
    </row>
    <row r="3859" ht="15.75" customHeight="1">
      <c r="B3859" s="295" t="s">
        <v>18357</v>
      </c>
      <c r="C3859" s="295">
        <v>1.26515001E8</v>
      </c>
      <c r="D3859" s="295" t="s">
        <v>1732</v>
      </c>
      <c r="E3859" s="295" t="s">
        <v>7885</v>
      </c>
      <c r="F3859" s="295" t="s">
        <v>7884</v>
      </c>
      <c r="G3859" s="295" t="s">
        <v>79</v>
      </c>
      <c r="I3859" s="295" t="s">
        <v>12117</v>
      </c>
      <c r="J3859" s="295" t="s">
        <v>10982</v>
      </c>
      <c r="K3859" s="295" t="s">
        <v>10840</v>
      </c>
      <c r="L3859" s="295" t="s">
        <v>10888</v>
      </c>
      <c r="M3859" s="295" t="s">
        <v>10862</v>
      </c>
      <c r="O3859" s="295" t="s">
        <v>15312</v>
      </c>
    </row>
    <row r="3860" ht="15.75" customHeight="1">
      <c r="B3860" s="295" t="s">
        <v>18358</v>
      </c>
      <c r="C3860" s="295">
        <v>1.26515001E8</v>
      </c>
      <c r="D3860" s="295" t="s">
        <v>1732</v>
      </c>
      <c r="E3860" s="295" t="s">
        <v>7885</v>
      </c>
      <c r="F3860" s="295" t="s">
        <v>7884</v>
      </c>
      <c r="G3860" s="295" t="s">
        <v>38</v>
      </c>
      <c r="I3860" s="295" t="s">
        <v>10889</v>
      </c>
      <c r="J3860" s="295" t="s">
        <v>11720</v>
      </c>
      <c r="K3860" s="295" t="s">
        <v>10919</v>
      </c>
      <c r="L3860" s="295" t="s">
        <v>10917</v>
      </c>
      <c r="M3860" s="295" t="s">
        <v>10921</v>
      </c>
      <c r="N3860" s="295" t="s">
        <v>10840</v>
      </c>
      <c r="O3860" s="295" t="s">
        <v>12073</v>
      </c>
    </row>
    <row r="3861" ht="15.75" customHeight="1">
      <c r="B3861" s="295" t="s">
        <v>18359</v>
      </c>
      <c r="C3861" s="295">
        <v>1.26515001E8</v>
      </c>
      <c r="D3861" s="295" t="s">
        <v>1732</v>
      </c>
      <c r="E3861" s="295" t="s">
        <v>18360</v>
      </c>
      <c r="F3861" s="295" t="s">
        <v>7884</v>
      </c>
      <c r="G3861" s="295" t="s">
        <v>32</v>
      </c>
      <c r="I3861" s="295" t="s">
        <v>12070</v>
      </c>
      <c r="J3861" s="295" t="s">
        <v>13865</v>
      </c>
      <c r="K3861" s="295" t="s">
        <v>10867</v>
      </c>
      <c r="L3861" s="295" t="s">
        <v>11055</v>
      </c>
      <c r="M3861" s="295" t="s">
        <v>11019</v>
      </c>
      <c r="N3861" s="295" t="s">
        <v>10840</v>
      </c>
      <c r="O3861" s="295" t="s">
        <v>18361</v>
      </c>
    </row>
    <row r="3862" ht="15.75" customHeight="1">
      <c r="B3862" s="295" t="s">
        <v>18362</v>
      </c>
      <c r="C3862" s="295">
        <v>1.26515001E8</v>
      </c>
      <c r="D3862" s="295" t="s">
        <v>1732</v>
      </c>
      <c r="E3862" s="295" t="s">
        <v>7890</v>
      </c>
      <c r="F3862" s="295" t="s">
        <v>7889</v>
      </c>
      <c r="G3862" s="295" t="s">
        <v>79</v>
      </c>
      <c r="I3862" s="295" t="s">
        <v>11517</v>
      </c>
      <c r="J3862" s="295" t="s">
        <v>10840</v>
      </c>
      <c r="L3862" s="295" t="s">
        <v>10840</v>
      </c>
      <c r="O3862" s="295" t="s">
        <v>11317</v>
      </c>
    </row>
    <row r="3863" ht="15.75" customHeight="1">
      <c r="B3863" s="295" t="s">
        <v>18363</v>
      </c>
      <c r="C3863" s="295">
        <v>1.26515001E8</v>
      </c>
      <c r="D3863" s="295" t="s">
        <v>1732</v>
      </c>
      <c r="E3863" s="295" t="s">
        <v>7890</v>
      </c>
      <c r="F3863" s="295" t="s">
        <v>7889</v>
      </c>
      <c r="G3863" s="295" t="s">
        <v>38</v>
      </c>
      <c r="I3863" s="295" t="s">
        <v>10877</v>
      </c>
      <c r="J3863" s="295" t="s">
        <v>10840</v>
      </c>
      <c r="K3863" s="295" t="s">
        <v>10840</v>
      </c>
      <c r="O3863" s="295" t="s">
        <v>11450</v>
      </c>
    </row>
    <row r="3864" ht="15.75" customHeight="1">
      <c r="B3864" s="295" t="s">
        <v>18364</v>
      </c>
      <c r="C3864" s="295">
        <v>1.26515001E8</v>
      </c>
      <c r="D3864" s="295" t="s">
        <v>1732</v>
      </c>
      <c r="E3864" s="295" t="s">
        <v>18366</v>
      </c>
      <c r="F3864" s="295" t="s">
        <v>7889</v>
      </c>
      <c r="G3864" s="295" t="s">
        <v>32</v>
      </c>
      <c r="I3864" s="295" t="s">
        <v>11424</v>
      </c>
      <c r="J3864" s="295" t="s">
        <v>10840</v>
      </c>
      <c r="K3864" s="295" t="s">
        <v>10840</v>
      </c>
      <c r="L3864" s="295" t="s">
        <v>10840</v>
      </c>
      <c r="O3864" s="295" t="s">
        <v>11427</v>
      </c>
    </row>
    <row r="3865" ht="15.75" customHeight="1">
      <c r="B3865" s="295" t="s">
        <v>18367</v>
      </c>
      <c r="C3865" s="295">
        <v>1.26515492E8</v>
      </c>
      <c r="D3865" s="295" t="s">
        <v>1304</v>
      </c>
      <c r="E3865" s="295" t="s">
        <v>1304</v>
      </c>
      <c r="F3865" s="295" t="s">
        <v>7893</v>
      </c>
      <c r="G3865" s="295" t="s">
        <v>79</v>
      </c>
      <c r="H3865" s="295" t="s">
        <v>10840</v>
      </c>
      <c r="I3865" s="295" t="s">
        <v>10969</v>
      </c>
      <c r="J3865" s="295" t="s">
        <v>10840</v>
      </c>
      <c r="L3865" s="295" t="s">
        <v>10840</v>
      </c>
      <c r="O3865" s="295" t="s">
        <v>11225</v>
      </c>
    </row>
    <row r="3866" ht="15.75" customHeight="1">
      <c r="B3866" s="295" t="s">
        <v>18368</v>
      </c>
      <c r="C3866" s="295">
        <v>1.26515492E8</v>
      </c>
      <c r="D3866" s="295" t="s">
        <v>1304</v>
      </c>
      <c r="E3866" s="295" t="s">
        <v>1304</v>
      </c>
      <c r="F3866" s="295" t="s">
        <v>7893</v>
      </c>
      <c r="G3866" s="295" t="s">
        <v>38</v>
      </c>
      <c r="I3866" s="295" t="s">
        <v>11141</v>
      </c>
      <c r="L3866" s="295" t="s">
        <v>10840</v>
      </c>
      <c r="O3866" s="295" t="s">
        <v>11486</v>
      </c>
    </row>
    <row r="3867" ht="15.75" customHeight="1">
      <c r="B3867" s="295" t="s">
        <v>18369</v>
      </c>
      <c r="C3867" s="295">
        <v>1.26515492E8</v>
      </c>
      <c r="D3867" s="295" t="s">
        <v>1304</v>
      </c>
      <c r="E3867" s="295" t="s">
        <v>18370</v>
      </c>
      <c r="F3867" s="295" t="s">
        <v>7893</v>
      </c>
      <c r="G3867" s="295" t="s">
        <v>32</v>
      </c>
      <c r="H3867" s="295" t="s">
        <v>10840</v>
      </c>
      <c r="I3867" s="295" t="s">
        <v>10978</v>
      </c>
      <c r="J3867" s="295" t="s">
        <v>10840</v>
      </c>
      <c r="L3867" s="295" t="s">
        <v>10840</v>
      </c>
      <c r="O3867" s="295" t="s">
        <v>12751</v>
      </c>
    </row>
    <row r="3868" ht="15.75" customHeight="1">
      <c r="B3868" s="295" t="s">
        <v>18371</v>
      </c>
      <c r="C3868" s="295">
        <v>1.26515691E8</v>
      </c>
      <c r="D3868" s="295" t="s">
        <v>2034</v>
      </c>
      <c r="E3868" s="295" t="s">
        <v>2034</v>
      </c>
      <c r="F3868" s="295" t="s">
        <v>7896</v>
      </c>
      <c r="G3868" s="295" t="s">
        <v>79</v>
      </c>
      <c r="I3868" s="295" t="s">
        <v>11044</v>
      </c>
      <c r="J3868" s="295" t="s">
        <v>11180</v>
      </c>
      <c r="L3868" s="295" t="s">
        <v>10840</v>
      </c>
      <c r="N3868" s="295" t="s">
        <v>10840</v>
      </c>
      <c r="O3868" s="295" t="s">
        <v>11774</v>
      </c>
    </row>
    <row r="3869" ht="15.75" customHeight="1">
      <c r="B3869" s="295" t="s">
        <v>18373</v>
      </c>
      <c r="C3869" s="295">
        <v>1.26515691E8</v>
      </c>
      <c r="D3869" s="295" t="s">
        <v>2034</v>
      </c>
      <c r="E3869" s="295" t="s">
        <v>2034</v>
      </c>
      <c r="F3869" s="295" t="s">
        <v>7896</v>
      </c>
      <c r="G3869" s="295" t="s">
        <v>38</v>
      </c>
      <c r="I3869" s="295" t="s">
        <v>11517</v>
      </c>
      <c r="J3869" s="295" t="s">
        <v>10844</v>
      </c>
      <c r="K3869" s="295" t="s">
        <v>10840</v>
      </c>
      <c r="L3869" s="295" t="s">
        <v>10840</v>
      </c>
      <c r="O3869" s="295" t="s">
        <v>11353</v>
      </c>
    </row>
    <row r="3870" ht="15.75" customHeight="1">
      <c r="B3870" s="295" t="s">
        <v>18374</v>
      </c>
      <c r="C3870" s="295">
        <v>1.26515691E8</v>
      </c>
      <c r="D3870" s="295" t="s">
        <v>2034</v>
      </c>
      <c r="E3870" s="295" t="s">
        <v>18375</v>
      </c>
      <c r="F3870" s="295" t="s">
        <v>7896</v>
      </c>
      <c r="G3870" s="295" t="s">
        <v>32</v>
      </c>
      <c r="I3870" s="295" t="s">
        <v>10904</v>
      </c>
      <c r="J3870" s="295" t="s">
        <v>11831</v>
      </c>
      <c r="K3870" s="295" t="s">
        <v>10840</v>
      </c>
      <c r="L3870" s="295" t="s">
        <v>10935</v>
      </c>
      <c r="N3870" s="295" t="s">
        <v>10840</v>
      </c>
      <c r="O3870" s="295" t="s">
        <v>11150</v>
      </c>
    </row>
    <row r="3871" ht="15.75" customHeight="1">
      <c r="B3871" s="295" t="s">
        <v>18376</v>
      </c>
      <c r="C3871" s="295">
        <v>1.26516457E8</v>
      </c>
      <c r="D3871" s="295" t="s">
        <v>1434</v>
      </c>
      <c r="E3871" s="295" t="s">
        <v>1434</v>
      </c>
      <c r="F3871" s="295" t="s">
        <v>7899</v>
      </c>
      <c r="G3871" s="295" t="s">
        <v>79</v>
      </c>
      <c r="I3871" s="295" t="s">
        <v>11026</v>
      </c>
      <c r="J3871" s="295" t="s">
        <v>10840</v>
      </c>
      <c r="L3871" s="295" t="s">
        <v>10840</v>
      </c>
      <c r="O3871" s="295" t="s">
        <v>11336</v>
      </c>
    </row>
    <row r="3872" ht="15.75" customHeight="1">
      <c r="B3872" s="295" t="s">
        <v>18377</v>
      </c>
      <c r="C3872" s="295">
        <v>1.26516457E8</v>
      </c>
      <c r="D3872" s="295" t="s">
        <v>1434</v>
      </c>
      <c r="E3872" s="295" t="s">
        <v>1434</v>
      </c>
      <c r="F3872" s="295" t="s">
        <v>7899</v>
      </c>
      <c r="G3872" s="295" t="s">
        <v>38</v>
      </c>
      <c r="I3872" s="295" t="s">
        <v>10973</v>
      </c>
      <c r="J3872" s="295" t="s">
        <v>10840</v>
      </c>
      <c r="K3872" s="295" t="s">
        <v>10840</v>
      </c>
      <c r="L3872" s="295" t="s">
        <v>10840</v>
      </c>
      <c r="M3872" s="295" t="s">
        <v>10840</v>
      </c>
      <c r="O3872" s="295" t="s">
        <v>11141</v>
      </c>
    </row>
    <row r="3873" ht="15.75" customHeight="1">
      <c r="B3873" s="295" t="s">
        <v>18379</v>
      </c>
      <c r="C3873" s="295">
        <v>1.26516457E8</v>
      </c>
      <c r="D3873" s="295" t="s">
        <v>1434</v>
      </c>
      <c r="E3873" s="295" t="s">
        <v>18380</v>
      </c>
      <c r="F3873" s="295" t="s">
        <v>7899</v>
      </c>
      <c r="G3873" s="295" t="s">
        <v>32</v>
      </c>
      <c r="I3873" s="295" t="s">
        <v>11874</v>
      </c>
      <c r="J3873" s="295" t="s">
        <v>10840</v>
      </c>
      <c r="K3873" s="295" t="s">
        <v>10840</v>
      </c>
      <c r="L3873" s="295" t="s">
        <v>10840</v>
      </c>
      <c r="M3873" s="295" t="s">
        <v>10840</v>
      </c>
      <c r="O3873" s="295" t="s">
        <v>11837</v>
      </c>
    </row>
    <row r="3874" ht="15.75" customHeight="1">
      <c r="B3874" s="295" t="s">
        <v>18381</v>
      </c>
      <c r="C3874" s="295">
        <v>1.26517442E8</v>
      </c>
      <c r="D3874" s="295" t="s">
        <v>2088</v>
      </c>
      <c r="E3874" s="295" t="s">
        <v>2088</v>
      </c>
      <c r="F3874" s="295" t="s">
        <v>7902</v>
      </c>
      <c r="G3874" s="295" t="s">
        <v>79</v>
      </c>
      <c r="I3874" s="295" t="s">
        <v>10944</v>
      </c>
      <c r="J3874" s="295" t="s">
        <v>10857</v>
      </c>
      <c r="M3874" s="295" t="s">
        <v>10840</v>
      </c>
      <c r="O3874" s="295" t="s">
        <v>11336</v>
      </c>
    </row>
    <row r="3875" ht="15.75" customHeight="1">
      <c r="B3875" s="295" t="s">
        <v>18382</v>
      </c>
      <c r="C3875" s="295">
        <v>1.26517442E8</v>
      </c>
      <c r="D3875" s="295" t="s">
        <v>2088</v>
      </c>
      <c r="E3875" s="295" t="s">
        <v>2088</v>
      </c>
      <c r="F3875" s="295" t="s">
        <v>7902</v>
      </c>
      <c r="G3875" s="295" t="s">
        <v>38</v>
      </c>
      <c r="I3875" s="295" t="s">
        <v>10935</v>
      </c>
      <c r="J3875" s="295" t="s">
        <v>11317</v>
      </c>
      <c r="M3875" s="295" t="s">
        <v>10840</v>
      </c>
      <c r="O3875" s="295" t="s">
        <v>10851</v>
      </c>
    </row>
    <row r="3876" ht="15.75" customHeight="1">
      <c r="B3876" s="295" t="s">
        <v>18384</v>
      </c>
      <c r="C3876" s="295">
        <v>1.26517442E8</v>
      </c>
      <c r="D3876" s="295" t="s">
        <v>2088</v>
      </c>
      <c r="E3876" s="295" t="s">
        <v>18385</v>
      </c>
      <c r="F3876" s="295" t="s">
        <v>7902</v>
      </c>
      <c r="G3876" s="295" t="s">
        <v>32</v>
      </c>
      <c r="I3876" s="295" t="s">
        <v>10877</v>
      </c>
      <c r="J3876" s="295" t="s">
        <v>11184</v>
      </c>
      <c r="M3876" s="295" t="s">
        <v>10864</v>
      </c>
      <c r="O3876" s="295" t="s">
        <v>11556</v>
      </c>
    </row>
    <row r="3877" ht="15.75" customHeight="1">
      <c r="B3877" s="295" t="s">
        <v>18386</v>
      </c>
      <c r="C3877" s="295">
        <v>1.26518004E8</v>
      </c>
      <c r="D3877" s="295" t="s">
        <v>1148</v>
      </c>
      <c r="E3877" s="295" t="s">
        <v>1148</v>
      </c>
      <c r="F3877" s="295" t="s">
        <v>7906</v>
      </c>
      <c r="G3877" s="295" t="s">
        <v>79</v>
      </c>
      <c r="I3877" s="295" t="s">
        <v>11074</v>
      </c>
      <c r="L3877" s="295" t="s">
        <v>10840</v>
      </c>
      <c r="O3877" s="295" t="s">
        <v>10969</v>
      </c>
    </row>
    <row r="3878" ht="15.75" customHeight="1">
      <c r="B3878" s="295" t="s">
        <v>18387</v>
      </c>
      <c r="C3878" s="295">
        <v>1.26518004E8</v>
      </c>
      <c r="D3878" s="295" t="s">
        <v>1148</v>
      </c>
      <c r="E3878" s="295" t="s">
        <v>1148</v>
      </c>
      <c r="F3878" s="295" t="s">
        <v>7906</v>
      </c>
      <c r="G3878" s="295" t="s">
        <v>38</v>
      </c>
      <c r="I3878" s="295" t="s">
        <v>11417</v>
      </c>
      <c r="J3878" s="295" t="s">
        <v>10840</v>
      </c>
      <c r="L3878" s="295" t="s">
        <v>10840</v>
      </c>
      <c r="O3878" s="295" t="s">
        <v>11430</v>
      </c>
    </row>
    <row r="3879" ht="15.75" customHeight="1">
      <c r="B3879" s="295" t="s">
        <v>18388</v>
      </c>
      <c r="C3879" s="295">
        <v>1.26518004E8</v>
      </c>
      <c r="D3879" s="295" t="s">
        <v>1148</v>
      </c>
      <c r="E3879" s="295" t="s">
        <v>18389</v>
      </c>
      <c r="F3879" s="295" t="s">
        <v>7906</v>
      </c>
      <c r="G3879" s="295" t="s">
        <v>32</v>
      </c>
      <c r="I3879" s="295" t="s">
        <v>11173</v>
      </c>
      <c r="J3879" s="295" t="s">
        <v>10840</v>
      </c>
      <c r="L3879" s="295" t="s">
        <v>10840</v>
      </c>
      <c r="O3879" s="295" t="s">
        <v>11902</v>
      </c>
    </row>
    <row r="3880" ht="15.75" customHeight="1">
      <c r="B3880" s="295" t="s">
        <v>18391</v>
      </c>
      <c r="C3880" s="295">
        <v>1.26518547E8</v>
      </c>
      <c r="D3880" s="295" t="s">
        <v>1115</v>
      </c>
      <c r="E3880" s="295" t="s">
        <v>1115</v>
      </c>
      <c r="F3880" s="295" t="s">
        <v>7909</v>
      </c>
      <c r="G3880" s="295" t="s">
        <v>79</v>
      </c>
      <c r="I3880" s="295" t="s">
        <v>11340</v>
      </c>
      <c r="J3880" s="295" t="s">
        <v>10840</v>
      </c>
      <c r="K3880" s="295" t="s">
        <v>10840</v>
      </c>
      <c r="L3880" s="295" t="s">
        <v>10840</v>
      </c>
      <c r="O3880" s="295" t="s">
        <v>11301</v>
      </c>
    </row>
    <row r="3881" ht="15.75" customHeight="1">
      <c r="B3881" s="295" t="s">
        <v>18392</v>
      </c>
      <c r="C3881" s="295">
        <v>1.26518547E8</v>
      </c>
      <c r="D3881" s="295" t="s">
        <v>1115</v>
      </c>
      <c r="E3881" s="295" t="s">
        <v>1115</v>
      </c>
      <c r="F3881" s="295" t="s">
        <v>7909</v>
      </c>
      <c r="G3881" s="295" t="s">
        <v>38</v>
      </c>
      <c r="I3881" s="295" t="s">
        <v>11039</v>
      </c>
      <c r="J3881" s="295" t="s">
        <v>10840</v>
      </c>
      <c r="O3881" s="295" t="s">
        <v>11143</v>
      </c>
    </row>
    <row r="3882" ht="15.75" customHeight="1">
      <c r="B3882" s="295" t="s">
        <v>18393</v>
      </c>
      <c r="C3882" s="295">
        <v>1.26518547E8</v>
      </c>
      <c r="D3882" s="295" t="s">
        <v>1115</v>
      </c>
      <c r="E3882" s="295" t="s">
        <v>18394</v>
      </c>
      <c r="F3882" s="295" t="s">
        <v>7909</v>
      </c>
      <c r="G3882" s="295" t="s">
        <v>32</v>
      </c>
      <c r="I3882" s="295" t="s">
        <v>11873</v>
      </c>
      <c r="J3882" s="295" t="s">
        <v>10840</v>
      </c>
      <c r="K3882" s="295" t="s">
        <v>10840</v>
      </c>
      <c r="L3882" s="295" t="s">
        <v>10840</v>
      </c>
      <c r="O3882" s="295" t="s">
        <v>11540</v>
      </c>
    </row>
    <row r="3883" ht="15.75" customHeight="1">
      <c r="B3883" s="295" t="s">
        <v>18395</v>
      </c>
      <c r="C3883" s="295">
        <v>1.26518795E8</v>
      </c>
      <c r="D3883" s="295" t="s">
        <v>1426</v>
      </c>
      <c r="E3883" s="295" t="s">
        <v>1426</v>
      </c>
      <c r="F3883" s="295" t="s">
        <v>7912</v>
      </c>
      <c r="G3883" s="295" t="s">
        <v>79</v>
      </c>
      <c r="I3883" s="295" t="s">
        <v>11427</v>
      </c>
      <c r="J3883" s="295" t="s">
        <v>10840</v>
      </c>
      <c r="L3883" s="295" t="s">
        <v>10840</v>
      </c>
      <c r="O3883" s="295" t="s">
        <v>11032</v>
      </c>
    </row>
    <row r="3884" ht="15.75" customHeight="1">
      <c r="B3884" s="295" t="s">
        <v>18397</v>
      </c>
      <c r="C3884" s="295">
        <v>1.26518795E8</v>
      </c>
      <c r="D3884" s="295" t="s">
        <v>1426</v>
      </c>
      <c r="E3884" s="295" t="s">
        <v>1426</v>
      </c>
      <c r="F3884" s="295" t="s">
        <v>7912</v>
      </c>
      <c r="G3884" s="295" t="s">
        <v>38</v>
      </c>
      <c r="H3884" s="295" t="s">
        <v>10840</v>
      </c>
      <c r="I3884" s="295" t="s">
        <v>10851</v>
      </c>
      <c r="J3884" s="295" t="s">
        <v>10840</v>
      </c>
      <c r="L3884" s="295" t="s">
        <v>10840</v>
      </c>
      <c r="O3884" s="295" t="s">
        <v>10969</v>
      </c>
    </row>
    <row r="3885" ht="15.75" customHeight="1">
      <c r="B3885" s="295" t="s">
        <v>18398</v>
      </c>
      <c r="C3885" s="295">
        <v>1.26518795E8</v>
      </c>
      <c r="D3885" s="295" t="s">
        <v>1426</v>
      </c>
      <c r="E3885" s="295" t="s">
        <v>18399</v>
      </c>
      <c r="F3885" s="295" t="s">
        <v>7912</v>
      </c>
      <c r="G3885" s="295" t="s">
        <v>32</v>
      </c>
      <c r="H3885" s="295" t="s">
        <v>10840</v>
      </c>
      <c r="I3885" s="295" t="s">
        <v>11173</v>
      </c>
      <c r="J3885" s="295" t="s">
        <v>10840</v>
      </c>
      <c r="L3885" s="295" t="s">
        <v>10840</v>
      </c>
      <c r="O3885" s="295" t="s">
        <v>12751</v>
      </c>
    </row>
    <row r="3886" ht="15.75" customHeight="1">
      <c r="B3886" s="295" t="s">
        <v>18400</v>
      </c>
      <c r="C3886" s="295">
        <v>1.26519392E8</v>
      </c>
      <c r="D3886" s="295" t="s">
        <v>1452</v>
      </c>
      <c r="E3886" s="295" t="s">
        <v>1452</v>
      </c>
      <c r="F3886" s="295" t="s">
        <v>7915</v>
      </c>
      <c r="G3886" s="295" t="s">
        <v>79</v>
      </c>
      <c r="I3886" s="295" t="s">
        <v>11450</v>
      </c>
      <c r="J3886" s="295" t="s">
        <v>11225</v>
      </c>
      <c r="K3886" s="295" t="s">
        <v>10840</v>
      </c>
      <c r="L3886" s="295" t="s">
        <v>10840</v>
      </c>
      <c r="M3886" s="295" t="s">
        <v>10840</v>
      </c>
      <c r="N3886" s="295" t="s">
        <v>10840</v>
      </c>
      <c r="O3886" s="295" t="s">
        <v>11257</v>
      </c>
    </row>
    <row r="3887" ht="15.75" customHeight="1">
      <c r="B3887" s="295" t="s">
        <v>18402</v>
      </c>
      <c r="C3887" s="295">
        <v>1.26519392E8</v>
      </c>
      <c r="D3887" s="295" t="s">
        <v>1452</v>
      </c>
      <c r="E3887" s="295" t="s">
        <v>1452</v>
      </c>
      <c r="F3887" s="295" t="s">
        <v>7915</v>
      </c>
      <c r="G3887" s="295" t="s">
        <v>38</v>
      </c>
      <c r="I3887" s="295" t="s">
        <v>11450</v>
      </c>
      <c r="J3887" s="295" t="s">
        <v>11182</v>
      </c>
      <c r="K3887" s="295" t="s">
        <v>10840</v>
      </c>
      <c r="L3887" s="295" t="s">
        <v>10840</v>
      </c>
      <c r="M3887" s="295" t="s">
        <v>10840</v>
      </c>
      <c r="O3887" s="295" t="s">
        <v>11611</v>
      </c>
    </row>
    <row r="3888" ht="15.75" customHeight="1">
      <c r="B3888" s="295" t="s">
        <v>18403</v>
      </c>
      <c r="C3888" s="295">
        <v>1.26519392E8</v>
      </c>
      <c r="D3888" s="295" t="s">
        <v>1452</v>
      </c>
      <c r="E3888" s="295" t="s">
        <v>18404</v>
      </c>
      <c r="F3888" s="295" t="s">
        <v>7915</v>
      </c>
      <c r="G3888" s="295" t="s">
        <v>32</v>
      </c>
      <c r="I3888" s="295" t="s">
        <v>11184</v>
      </c>
      <c r="J3888" s="295" t="s">
        <v>10958</v>
      </c>
      <c r="K3888" s="295" t="s">
        <v>10935</v>
      </c>
      <c r="L3888" s="295" t="s">
        <v>10888</v>
      </c>
      <c r="M3888" s="295" t="s">
        <v>10840</v>
      </c>
      <c r="N3888" s="295" t="s">
        <v>10840</v>
      </c>
      <c r="O3888" s="295" t="s">
        <v>10934</v>
      </c>
    </row>
    <row r="3889" ht="15.75" customHeight="1">
      <c r="B3889" s="295" t="s">
        <v>18405</v>
      </c>
      <c r="C3889" s="295">
        <v>1.26519434E8</v>
      </c>
      <c r="D3889" s="295" t="s">
        <v>2086</v>
      </c>
      <c r="E3889" s="295" t="s">
        <v>2086</v>
      </c>
      <c r="F3889" s="295" t="s">
        <v>7918</v>
      </c>
      <c r="G3889" s="295" t="s">
        <v>79</v>
      </c>
      <c r="I3889" s="295" t="s">
        <v>12474</v>
      </c>
      <c r="J3889" s="295" t="s">
        <v>10919</v>
      </c>
      <c r="K3889" s="295" t="s">
        <v>10840</v>
      </c>
      <c r="L3889" s="295" t="s">
        <v>10840</v>
      </c>
      <c r="M3889" s="295" t="s">
        <v>10840</v>
      </c>
      <c r="O3889" s="295" t="s">
        <v>11895</v>
      </c>
    </row>
    <row r="3890" ht="15.75" customHeight="1">
      <c r="B3890" s="295" t="s">
        <v>18407</v>
      </c>
      <c r="C3890" s="295">
        <v>1.26519434E8</v>
      </c>
      <c r="D3890" s="295" t="s">
        <v>2086</v>
      </c>
      <c r="E3890" s="295" t="s">
        <v>2086</v>
      </c>
      <c r="F3890" s="295" t="s">
        <v>7918</v>
      </c>
      <c r="G3890" s="295" t="s">
        <v>38</v>
      </c>
      <c r="H3890" s="295" t="s">
        <v>10840</v>
      </c>
      <c r="I3890" s="295" t="s">
        <v>11790</v>
      </c>
      <c r="J3890" s="295" t="s">
        <v>10935</v>
      </c>
      <c r="K3890" s="295" t="s">
        <v>10840</v>
      </c>
      <c r="L3890" s="295" t="s">
        <v>10840</v>
      </c>
      <c r="M3890" s="295" t="s">
        <v>10840</v>
      </c>
      <c r="O3890" s="295" t="s">
        <v>12055</v>
      </c>
    </row>
    <row r="3891" ht="15.75" customHeight="1">
      <c r="B3891" s="295" t="s">
        <v>18408</v>
      </c>
      <c r="C3891" s="295">
        <v>1.26519434E8</v>
      </c>
      <c r="D3891" s="295" t="s">
        <v>2086</v>
      </c>
      <c r="E3891" s="295" t="s">
        <v>18409</v>
      </c>
      <c r="F3891" s="295" t="s">
        <v>7918</v>
      </c>
      <c r="G3891" s="295" t="s">
        <v>32</v>
      </c>
      <c r="H3891" s="295" t="s">
        <v>10840</v>
      </c>
      <c r="I3891" s="295" t="s">
        <v>13091</v>
      </c>
      <c r="J3891" s="295" t="s">
        <v>10921</v>
      </c>
      <c r="K3891" s="295" t="s">
        <v>10840</v>
      </c>
      <c r="L3891" s="295" t="s">
        <v>10935</v>
      </c>
      <c r="M3891" s="295" t="s">
        <v>10867</v>
      </c>
      <c r="O3891" s="295" t="s">
        <v>13323</v>
      </c>
    </row>
    <row r="3892" ht="15.75" customHeight="1">
      <c r="B3892" s="295" t="s">
        <v>18410</v>
      </c>
      <c r="C3892" s="295">
        <v>1.26519476E8</v>
      </c>
      <c r="D3892" s="295" t="s">
        <v>1372</v>
      </c>
      <c r="E3892" s="295" t="s">
        <v>1372</v>
      </c>
      <c r="F3892" s="295" t="s">
        <v>7922</v>
      </c>
      <c r="G3892" s="295" t="s">
        <v>79</v>
      </c>
      <c r="I3892" s="295" t="s">
        <v>11197</v>
      </c>
      <c r="J3892" s="295" t="s">
        <v>10840</v>
      </c>
      <c r="K3892" s="295" t="s">
        <v>10840</v>
      </c>
      <c r="L3892" s="295" t="s">
        <v>10840</v>
      </c>
      <c r="M3892" s="295" t="s">
        <v>10840</v>
      </c>
      <c r="O3892" s="295" t="s">
        <v>11336</v>
      </c>
    </row>
    <row r="3893" ht="15.75" customHeight="1">
      <c r="B3893" s="295" t="s">
        <v>18411</v>
      </c>
      <c r="C3893" s="295">
        <v>1.26519476E8</v>
      </c>
      <c r="D3893" s="295" t="s">
        <v>1372</v>
      </c>
      <c r="E3893" s="295" t="s">
        <v>1372</v>
      </c>
      <c r="F3893" s="295" t="s">
        <v>7922</v>
      </c>
      <c r="G3893" s="295" t="s">
        <v>38</v>
      </c>
      <c r="I3893" s="295" t="s">
        <v>11182</v>
      </c>
      <c r="J3893" s="295" t="s">
        <v>10840</v>
      </c>
      <c r="L3893" s="295" t="s">
        <v>10840</v>
      </c>
      <c r="M3893" s="295" t="s">
        <v>10840</v>
      </c>
      <c r="O3893" s="295" t="s">
        <v>11417</v>
      </c>
    </row>
    <row r="3894" ht="15.75" customHeight="1">
      <c r="B3894" s="295" t="s">
        <v>18413</v>
      </c>
      <c r="C3894" s="295">
        <v>1.26519476E8</v>
      </c>
      <c r="D3894" s="295" t="s">
        <v>1372</v>
      </c>
      <c r="E3894" s="295" t="s">
        <v>18414</v>
      </c>
      <c r="F3894" s="295" t="s">
        <v>7922</v>
      </c>
      <c r="G3894" s="295" t="s">
        <v>32</v>
      </c>
      <c r="I3894" s="295" t="s">
        <v>11078</v>
      </c>
      <c r="J3894" s="295" t="s">
        <v>10901</v>
      </c>
      <c r="K3894" s="295" t="s">
        <v>10840</v>
      </c>
      <c r="L3894" s="295" t="s">
        <v>10912</v>
      </c>
      <c r="M3894" s="295" t="s">
        <v>10840</v>
      </c>
      <c r="O3894" s="295" t="s">
        <v>10961</v>
      </c>
    </row>
    <row r="3895" ht="15.75" customHeight="1">
      <c r="B3895" s="295" t="s">
        <v>18415</v>
      </c>
      <c r="C3895" s="295">
        <v>1.26519644E8</v>
      </c>
      <c r="D3895" s="295" t="s">
        <v>1424</v>
      </c>
      <c r="E3895" s="295" t="s">
        <v>1424</v>
      </c>
      <c r="F3895" s="295" t="s">
        <v>7925</v>
      </c>
      <c r="G3895" s="295" t="s">
        <v>79</v>
      </c>
      <c r="I3895" s="295" t="s">
        <v>11225</v>
      </c>
      <c r="J3895" s="295" t="s">
        <v>10840</v>
      </c>
      <c r="L3895" s="295" t="s">
        <v>10840</v>
      </c>
      <c r="O3895" s="295" t="s">
        <v>10974</v>
      </c>
    </row>
    <row r="3896" ht="15.75" customHeight="1">
      <c r="B3896" s="295" t="s">
        <v>18416</v>
      </c>
      <c r="C3896" s="295">
        <v>1.26519644E8</v>
      </c>
      <c r="D3896" s="295" t="s">
        <v>1424</v>
      </c>
      <c r="E3896" s="295" t="s">
        <v>1424</v>
      </c>
      <c r="F3896" s="295" t="s">
        <v>7925</v>
      </c>
      <c r="G3896" s="295" t="s">
        <v>38</v>
      </c>
      <c r="H3896" s="295" t="s">
        <v>10840</v>
      </c>
      <c r="I3896" s="295" t="s">
        <v>10973</v>
      </c>
      <c r="J3896" s="295" t="s">
        <v>10840</v>
      </c>
      <c r="L3896" s="295" t="s">
        <v>10840</v>
      </c>
      <c r="O3896" s="295" t="s">
        <v>10904</v>
      </c>
    </row>
    <row r="3897" ht="15.75" customHeight="1">
      <c r="B3897" s="295" t="s">
        <v>18417</v>
      </c>
      <c r="C3897" s="295">
        <v>1.26519644E8</v>
      </c>
      <c r="D3897" s="295" t="s">
        <v>1424</v>
      </c>
      <c r="E3897" s="295" t="s">
        <v>18418</v>
      </c>
      <c r="F3897" s="295" t="s">
        <v>7925</v>
      </c>
      <c r="G3897" s="295" t="s">
        <v>32</v>
      </c>
      <c r="H3897" s="295" t="s">
        <v>10840</v>
      </c>
      <c r="I3897" s="295" t="s">
        <v>11902</v>
      </c>
      <c r="J3897" s="295" t="s">
        <v>10840</v>
      </c>
      <c r="L3897" s="295" t="s">
        <v>10840</v>
      </c>
      <c r="O3897" s="295" t="s">
        <v>11238</v>
      </c>
    </row>
    <row r="3898" ht="15.75" customHeight="1">
      <c r="B3898" s="295" t="s">
        <v>18419</v>
      </c>
      <c r="C3898" s="295">
        <v>1.27040002E8</v>
      </c>
      <c r="D3898" s="295" t="s">
        <v>1369</v>
      </c>
      <c r="E3898" s="295" t="s">
        <v>1369</v>
      </c>
      <c r="F3898" s="295" t="s">
        <v>7929</v>
      </c>
      <c r="G3898" s="295" t="s">
        <v>79</v>
      </c>
      <c r="I3898" s="295" t="s">
        <v>11450</v>
      </c>
      <c r="J3898" s="295" t="s">
        <v>10869</v>
      </c>
      <c r="K3898" s="295" t="s">
        <v>12427</v>
      </c>
      <c r="L3898" s="295" t="s">
        <v>10851</v>
      </c>
      <c r="N3898" s="295" t="s">
        <v>10840</v>
      </c>
      <c r="O3898" s="295" t="s">
        <v>11554</v>
      </c>
    </row>
    <row r="3899" ht="15.75" customHeight="1">
      <c r="B3899" s="295" t="s">
        <v>18421</v>
      </c>
      <c r="C3899" s="295">
        <v>1.27040002E8</v>
      </c>
      <c r="D3899" s="295" t="s">
        <v>1369</v>
      </c>
      <c r="E3899" s="295" t="s">
        <v>1369</v>
      </c>
      <c r="F3899" s="295" t="s">
        <v>7929</v>
      </c>
      <c r="G3899" s="295" t="s">
        <v>38</v>
      </c>
      <c r="I3899" s="295" t="s">
        <v>11018</v>
      </c>
      <c r="J3899" s="295" t="s">
        <v>10840</v>
      </c>
      <c r="K3899" s="295" t="s">
        <v>12208</v>
      </c>
      <c r="L3899" s="295" t="s">
        <v>10952</v>
      </c>
      <c r="M3899" s="295" t="s">
        <v>10840</v>
      </c>
      <c r="O3899" s="295" t="s">
        <v>11359</v>
      </c>
    </row>
    <row r="3900" ht="15.75" customHeight="1">
      <c r="B3900" s="295" t="s">
        <v>18422</v>
      </c>
      <c r="C3900" s="295">
        <v>1.27040002E8</v>
      </c>
      <c r="D3900" s="295" t="s">
        <v>1369</v>
      </c>
      <c r="E3900" s="295" t="s">
        <v>18423</v>
      </c>
      <c r="F3900" s="295" t="s">
        <v>7929</v>
      </c>
      <c r="G3900" s="295" t="s">
        <v>32</v>
      </c>
      <c r="I3900" s="295" t="s">
        <v>11430</v>
      </c>
      <c r="J3900" s="295" t="s">
        <v>10921</v>
      </c>
      <c r="K3900" s="295" t="s">
        <v>10940</v>
      </c>
      <c r="L3900" s="295" t="s">
        <v>11430</v>
      </c>
      <c r="M3900" s="295" t="s">
        <v>10840</v>
      </c>
      <c r="N3900" s="295" t="s">
        <v>10840</v>
      </c>
      <c r="O3900" s="295" t="s">
        <v>11822</v>
      </c>
    </row>
    <row r="3901" ht="15.75" customHeight="1">
      <c r="B3901" s="295" t="s">
        <v>18424</v>
      </c>
      <c r="C3901" s="295">
        <v>1.27040503E8</v>
      </c>
      <c r="D3901" s="295" t="s">
        <v>577</v>
      </c>
      <c r="E3901" s="295" t="s">
        <v>7933</v>
      </c>
      <c r="F3901" s="295" t="s">
        <v>7932</v>
      </c>
      <c r="G3901" s="295" t="s">
        <v>79</v>
      </c>
      <c r="H3901" s="295" t="s">
        <v>10840</v>
      </c>
      <c r="I3901" s="295" t="s">
        <v>11115</v>
      </c>
      <c r="J3901" s="295" t="s">
        <v>10843</v>
      </c>
      <c r="K3901" s="295" t="s">
        <v>10952</v>
      </c>
      <c r="L3901" s="295" t="s">
        <v>10850</v>
      </c>
      <c r="O3901" s="295" t="s">
        <v>11580</v>
      </c>
    </row>
    <row r="3902" ht="15.75" customHeight="1">
      <c r="B3902" s="295" t="s">
        <v>18426</v>
      </c>
      <c r="C3902" s="295">
        <v>1.27040503E8</v>
      </c>
      <c r="D3902" s="295" t="s">
        <v>577</v>
      </c>
      <c r="E3902" s="295" t="s">
        <v>7933</v>
      </c>
      <c r="F3902" s="295" t="s">
        <v>7932</v>
      </c>
      <c r="G3902" s="295" t="s">
        <v>38</v>
      </c>
      <c r="H3902" s="295" t="s">
        <v>10840</v>
      </c>
      <c r="I3902" s="295" t="s">
        <v>12578</v>
      </c>
      <c r="J3902" s="295" t="s">
        <v>10995</v>
      </c>
      <c r="K3902" s="295" t="s">
        <v>10869</v>
      </c>
      <c r="L3902" s="295" t="s">
        <v>11210</v>
      </c>
      <c r="M3902" s="295" t="s">
        <v>10840</v>
      </c>
      <c r="O3902" s="295" t="s">
        <v>11690</v>
      </c>
    </row>
    <row r="3903" ht="15.75" customHeight="1">
      <c r="B3903" s="295" t="s">
        <v>18427</v>
      </c>
      <c r="C3903" s="295">
        <v>1.27040503E8</v>
      </c>
      <c r="D3903" s="295" t="s">
        <v>577</v>
      </c>
      <c r="E3903" s="295" t="s">
        <v>18428</v>
      </c>
      <c r="F3903" s="295" t="s">
        <v>7932</v>
      </c>
      <c r="G3903" s="295" t="s">
        <v>32</v>
      </c>
      <c r="H3903" s="295" t="s">
        <v>10840</v>
      </c>
      <c r="I3903" s="295" t="s">
        <v>11201</v>
      </c>
      <c r="J3903" s="295" t="s">
        <v>11180</v>
      </c>
      <c r="K3903" s="295" t="s">
        <v>11450</v>
      </c>
      <c r="L3903" s="295" t="s">
        <v>11303</v>
      </c>
      <c r="M3903" s="295" t="s">
        <v>10840</v>
      </c>
      <c r="O3903" s="295" t="s">
        <v>12075</v>
      </c>
    </row>
    <row r="3904" ht="15.75" customHeight="1">
      <c r="B3904" s="295" t="s">
        <v>18429</v>
      </c>
      <c r="C3904" s="295">
        <v>1.27040703E8</v>
      </c>
      <c r="D3904" s="295" t="s">
        <v>596</v>
      </c>
      <c r="E3904" s="295" t="s">
        <v>7938</v>
      </c>
      <c r="F3904" s="295" t="s">
        <v>7937</v>
      </c>
      <c r="G3904" s="295" t="s">
        <v>79</v>
      </c>
      <c r="I3904" s="295" t="s">
        <v>10864</v>
      </c>
      <c r="J3904" s="295" t="s">
        <v>10840</v>
      </c>
      <c r="K3904" s="295" t="s">
        <v>11383</v>
      </c>
      <c r="L3904" s="295" t="s">
        <v>10935</v>
      </c>
      <c r="M3904" s="295" t="s">
        <v>10840</v>
      </c>
      <c r="O3904" s="295" t="s">
        <v>11363</v>
      </c>
    </row>
    <row r="3905" ht="15.75" customHeight="1">
      <c r="B3905" s="295" t="s">
        <v>18431</v>
      </c>
      <c r="C3905" s="295">
        <v>1.27040703E8</v>
      </c>
      <c r="D3905" s="295" t="s">
        <v>596</v>
      </c>
      <c r="E3905" s="295" t="s">
        <v>7938</v>
      </c>
      <c r="F3905" s="295" t="s">
        <v>7937</v>
      </c>
      <c r="G3905" s="295" t="s">
        <v>38</v>
      </c>
      <c r="I3905" s="295" t="s">
        <v>10867</v>
      </c>
      <c r="J3905" s="295" t="s">
        <v>10840</v>
      </c>
      <c r="K3905" s="295" t="s">
        <v>11105</v>
      </c>
      <c r="L3905" s="295" t="s">
        <v>10888</v>
      </c>
      <c r="M3905" s="295" t="s">
        <v>10840</v>
      </c>
      <c r="O3905" s="295" t="s">
        <v>10848</v>
      </c>
    </row>
    <row r="3906" ht="15.75" customHeight="1">
      <c r="B3906" s="295" t="s">
        <v>18432</v>
      </c>
      <c r="C3906" s="295">
        <v>1.27040703E8</v>
      </c>
      <c r="D3906" s="295" t="s">
        <v>596</v>
      </c>
      <c r="E3906" s="295" t="s">
        <v>18433</v>
      </c>
      <c r="F3906" s="295" t="s">
        <v>7937</v>
      </c>
      <c r="G3906" s="295" t="s">
        <v>32</v>
      </c>
      <c r="I3906" s="295" t="s">
        <v>11517</v>
      </c>
      <c r="J3906" s="295" t="s">
        <v>10874</v>
      </c>
      <c r="K3906" s="295" t="s">
        <v>12858</v>
      </c>
      <c r="L3906" s="295" t="s">
        <v>10995</v>
      </c>
      <c r="M3906" s="295" t="s">
        <v>10840</v>
      </c>
      <c r="O3906" s="295" t="s">
        <v>11984</v>
      </c>
    </row>
    <row r="3907" ht="15.75" customHeight="1">
      <c r="B3907" s="295" t="s">
        <v>18434</v>
      </c>
      <c r="C3907" s="295">
        <v>1.27040703E8</v>
      </c>
      <c r="D3907" s="295" t="s">
        <v>596</v>
      </c>
      <c r="E3907" s="295" t="s">
        <v>7942</v>
      </c>
      <c r="F3907" s="295" t="s">
        <v>7941</v>
      </c>
      <c r="G3907" s="295" t="s">
        <v>79</v>
      </c>
      <c r="I3907" s="295" t="s">
        <v>10857</v>
      </c>
      <c r="J3907" s="295" t="s">
        <v>10901</v>
      </c>
      <c r="K3907" s="295" t="s">
        <v>11437</v>
      </c>
      <c r="L3907" s="295" t="s">
        <v>10917</v>
      </c>
      <c r="M3907" s="295" t="s">
        <v>10840</v>
      </c>
      <c r="O3907" s="295" t="s">
        <v>12223</v>
      </c>
    </row>
    <row r="3908" ht="15.75" customHeight="1">
      <c r="B3908" s="295" t="s">
        <v>18436</v>
      </c>
      <c r="C3908" s="295">
        <v>1.27040703E8</v>
      </c>
      <c r="D3908" s="295" t="s">
        <v>596</v>
      </c>
      <c r="E3908" s="295" t="s">
        <v>7942</v>
      </c>
      <c r="F3908" s="295" t="s">
        <v>7941</v>
      </c>
      <c r="G3908" s="295" t="s">
        <v>38</v>
      </c>
      <c r="I3908" s="295" t="s">
        <v>11074</v>
      </c>
      <c r="J3908" s="295" t="s">
        <v>10901</v>
      </c>
      <c r="K3908" s="295" t="s">
        <v>10932</v>
      </c>
      <c r="L3908" s="295" t="s">
        <v>10874</v>
      </c>
      <c r="M3908" s="295" t="s">
        <v>10840</v>
      </c>
      <c r="O3908" s="295" t="s">
        <v>11797</v>
      </c>
    </row>
    <row r="3909" ht="15.75" customHeight="1">
      <c r="B3909" s="295" t="s">
        <v>18437</v>
      </c>
      <c r="C3909" s="295">
        <v>1.27040703E8</v>
      </c>
      <c r="D3909" s="295" t="s">
        <v>596</v>
      </c>
      <c r="E3909" s="295" t="s">
        <v>18438</v>
      </c>
      <c r="F3909" s="295" t="s">
        <v>7941</v>
      </c>
      <c r="G3909" s="295" t="s">
        <v>32</v>
      </c>
      <c r="I3909" s="295" t="s">
        <v>10883</v>
      </c>
      <c r="J3909" s="295" t="s">
        <v>10952</v>
      </c>
      <c r="K3909" s="295" t="s">
        <v>14070</v>
      </c>
      <c r="L3909" s="295" t="s">
        <v>11018</v>
      </c>
      <c r="M3909" s="295" t="s">
        <v>10840</v>
      </c>
      <c r="O3909" s="295" t="s">
        <v>11800</v>
      </c>
    </row>
    <row r="3910" ht="15.75" customHeight="1">
      <c r="B3910" s="295" t="s">
        <v>18440</v>
      </c>
      <c r="C3910" s="295">
        <v>1.27041203E8</v>
      </c>
      <c r="D3910" s="295" t="s">
        <v>645</v>
      </c>
      <c r="E3910" s="295" t="s">
        <v>7947</v>
      </c>
      <c r="F3910" s="295" t="s">
        <v>7946</v>
      </c>
      <c r="G3910" s="295" t="s">
        <v>79</v>
      </c>
      <c r="H3910" s="295" t="s">
        <v>10840</v>
      </c>
      <c r="I3910" s="295" t="s">
        <v>10840</v>
      </c>
      <c r="J3910" s="295" t="s">
        <v>10840</v>
      </c>
      <c r="K3910" s="295" t="s">
        <v>11069</v>
      </c>
      <c r="L3910" s="295" t="s">
        <v>10901</v>
      </c>
      <c r="M3910" s="295" t="s">
        <v>10840</v>
      </c>
      <c r="O3910" s="295" t="s">
        <v>12221</v>
      </c>
    </row>
    <row r="3911" ht="15.75" customHeight="1">
      <c r="B3911" s="295" t="s">
        <v>18441</v>
      </c>
      <c r="C3911" s="295">
        <v>1.27041203E8</v>
      </c>
      <c r="D3911" s="295" t="s">
        <v>645</v>
      </c>
      <c r="E3911" s="295" t="s">
        <v>7947</v>
      </c>
      <c r="F3911" s="295" t="s">
        <v>7946</v>
      </c>
      <c r="G3911" s="295" t="s">
        <v>38</v>
      </c>
      <c r="I3911" s="295" t="s">
        <v>10919</v>
      </c>
      <c r="J3911" s="295" t="s">
        <v>10901</v>
      </c>
      <c r="K3911" s="295" t="s">
        <v>11990</v>
      </c>
      <c r="L3911" s="295" t="s">
        <v>10840</v>
      </c>
      <c r="M3911" s="295" t="s">
        <v>10901</v>
      </c>
      <c r="O3911" s="295" t="s">
        <v>11966</v>
      </c>
    </row>
    <row r="3912" ht="15.75" customHeight="1">
      <c r="B3912" s="295" t="s">
        <v>18442</v>
      </c>
      <c r="C3912" s="295">
        <v>1.27041203E8</v>
      </c>
      <c r="D3912" s="295" t="s">
        <v>645</v>
      </c>
      <c r="E3912" s="295" t="s">
        <v>18443</v>
      </c>
      <c r="F3912" s="295" t="s">
        <v>7946</v>
      </c>
      <c r="G3912" s="295" t="s">
        <v>32</v>
      </c>
      <c r="H3912" s="295" t="s">
        <v>10840</v>
      </c>
      <c r="I3912" s="295" t="s">
        <v>10864</v>
      </c>
      <c r="J3912" s="295" t="s">
        <v>10862</v>
      </c>
      <c r="K3912" s="295" t="s">
        <v>12073</v>
      </c>
      <c r="L3912" s="295" t="s">
        <v>10843</v>
      </c>
      <c r="M3912" s="295" t="s">
        <v>10935</v>
      </c>
      <c r="O3912" s="295" t="s">
        <v>13949</v>
      </c>
    </row>
    <row r="3913" ht="15.75" customHeight="1">
      <c r="B3913" s="295" t="s">
        <v>18445</v>
      </c>
      <c r="C3913" s="295">
        <v>1.27041203E8</v>
      </c>
      <c r="D3913" s="295" t="s">
        <v>645</v>
      </c>
      <c r="E3913" s="295" t="s">
        <v>7951</v>
      </c>
      <c r="F3913" s="295" t="s">
        <v>7950</v>
      </c>
      <c r="G3913" s="295" t="s">
        <v>79</v>
      </c>
      <c r="I3913" s="295" t="s">
        <v>10840</v>
      </c>
      <c r="J3913" s="295" t="s">
        <v>10840</v>
      </c>
      <c r="K3913" s="295" t="s">
        <v>11035</v>
      </c>
      <c r="L3913" s="295" t="s">
        <v>10840</v>
      </c>
      <c r="M3913" s="295" t="s">
        <v>10840</v>
      </c>
      <c r="O3913" s="295" t="s">
        <v>10977</v>
      </c>
    </row>
    <row r="3914" ht="15.75" customHeight="1">
      <c r="B3914" s="295" t="s">
        <v>18446</v>
      </c>
      <c r="C3914" s="295">
        <v>1.27041203E8</v>
      </c>
      <c r="D3914" s="295" t="s">
        <v>645</v>
      </c>
      <c r="E3914" s="295" t="s">
        <v>7951</v>
      </c>
      <c r="F3914" s="295" t="s">
        <v>7950</v>
      </c>
      <c r="G3914" s="295" t="s">
        <v>38</v>
      </c>
      <c r="H3914" s="295" t="s">
        <v>10840</v>
      </c>
      <c r="I3914" s="295" t="s">
        <v>10840</v>
      </c>
      <c r="J3914" s="295" t="s">
        <v>10840</v>
      </c>
      <c r="K3914" s="295" t="s">
        <v>11306</v>
      </c>
      <c r="L3914" s="295" t="s">
        <v>10840</v>
      </c>
      <c r="O3914" s="295" t="s">
        <v>12751</v>
      </c>
    </row>
    <row r="3915" ht="15.75" customHeight="1">
      <c r="B3915" s="295" t="s">
        <v>18447</v>
      </c>
      <c r="C3915" s="295">
        <v>1.27041203E8</v>
      </c>
      <c r="D3915" s="295" t="s">
        <v>645</v>
      </c>
      <c r="E3915" s="295" t="s">
        <v>18448</v>
      </c>
      <c r="F3915" s="295" t="s">
        <v>7950</v>
      </c>
      <c r="G3915" s="295" t="s">
        <v>32</v>
      </c>
      <c r="H3915" s="295" t="s">
        <v>10840</v>
      </c>
      <c r="I3915" s="295" t="s">
        <v>10840</v>
      </c>
      <c r="J3915" s="295" t="s">
        <v>10840</v>
      </c>
      <c r="K3915" s="295" t="s">
        <v>11884</v>
      </c>
      <c r="L3915" s="295" t="s">
        <v>10840</v>
      </c>
      <c r="M3915" s="295" t="s">
        <v>10840</v>
      </c>
      <c r="O3915" s="295" t="s">
        <v>11277</v>
      </c>
    </row>
    <row r="3916" ht="15.75" customHeight="1">
      <c r="B3916" s="295" t="s">
        <v>18449</v>
      </c>
      <c r="C3916" s="295">
        <v>1.27041503E8</v>
      </c>
      <c r="D3916" s="295" t="s">
        <v>689</v>
      </c>
      <c r="E3916" s="295" t="s">
        <v>7955</v>
      </c>
      <c r="F3916" s="295" t="s">
        <v>7954</v>
      </c>
      <c r="G3916" s="295" t="s">
        <v>79</v>
      </c>
      <c r="H3916" s="295" t="s">
        <v>10840</v>
      </c>
      <c r="I3916" s="295" t="s">
        <v>10921</v>
      </c>
      <c r="J3916" s="295" t="s">
        <v>10840</v>
      </c>
      <c r="K3916" s="295" t="s">
        <v>11301</v>
      </c>
      <c r="L3916" s="295" t="s">
        <v>10952</v>
      </c>
      <c r="O3916" s="295" t="s">
        <v>11873</v>
      </c>
    </row>
    <row r="3917" ht="15.75" customHeight="1">
      <c r="B3917" s="295" t="s">
        <v>18451</v>
      </c>
      <c r="C3917" s="295">
        <v>1.27041503E8</v>
      </c>
      <c r="D3917" s="295" t="s">
        <v>689</v>
      </c>
      <c r="E3917" s="295" t="s">
        <v>7955</v>
      </c>
      <c r="F3917" s="295" t="s">
        <v>7954</v>
      </c>
      <c r="G3917" s="295" t="s">
        <v>38</v>
      </c>
      <c r="I3917" s="295" t="s">
        <v>10877</v>
      </c>
      <c r="J3917" s="295" t="s">
        <v>10840</v>
      </c>
      <c r="K3917" s="295" t="s">
        <v>10927</v>
      </c>
      <c r="L3917" s="295" t="s">
        <v>10850</v>
      </c>
      <c r="O3917" s="295" t="s">
        <v>11671</v>
      </c>
    </row>
    <row r="3918" ht="15.75" customHeight="1">
      <c r="B3918" s="295" t="s">
        <v>18452</v>
      </c>
      <c r="C3918" s="295">
        <v>1.27041503E8</v>
      </c>
      <c r="D3918" s="295" t="s">
        <v>689</v>
      </c>
      <c r="E3918" s="295" t="s">
        <v>18453</v>
      </c>
      <c r="F3918" s="295" t="s">
        <v>7954</v>
      </c>
      <c r="G3918" s="295" t="s">
        <v>32</v>
      </c>
      <c r="H3918" s="295" t="s">
        <v>10840</v>
      </c>
      <c r="I3918" s="295" t="s">
        <v>11074</v>
      </c>
      <c r="J3918" s="295" t="s">
        <v>10901</v>
      </c>
      <c r="K3918" s="295" t="s">
        <v>10881</v>
      </c>
      <c r="L3918" s="295" t="s">
        <v>11180</v>
      </c>
      <c r="O3918" s="295" t="s">
        <v>11577</v>
      </c>
    </row>
    <row r="3919" ht="15.75" customHeight="1">
      <c r="B3919" s="295" t="s">
        <v>18454</v>
      </c>
      <c r="C3919" s="295">
        <v>1.27041503E8</v>
      </c>
      <c r="D3919" s="295" t="s">
        <v>689</v>
      </c>
      <c r="E3919" s="295" t="s">
        <v>7960</v>
      </c>
      <c r="F3919" s="295" t="s">
        <v>7959</v>
      </c>
      <c r="G3919" s="295" t="s">
        <v>79</v>
      </c>
      <c r="H3919" s="295" t="s">
        <v>10840</v>
      </c>
      <c r="I3919" s="295" t="s">
        <v>11143</v>
      </c>
      <c r="J3919" s="295" t="s">
        <v>10840</v>
      </c>
      <c r="K3919" s="295" t="s">
        <v>11764</v>
      </c>
      <c r="L3919" s="295" t="s">
        <v>10844</v>
      </c>
      <c r="O3919" s="295" t="s">
        <v>11547</v>
      </c>
    </row>
    <row r="3920" ht="15.75" customHeight="1">
      <c r="B3920" s="295" t="s">
        <v>18456</v>
      </c>
      <c r="C3920" s="295">
        <v>1.27041503E8</v>
      </c>
      <c r="D3920" s="295" t="s">
        <v>689</v>
      </c>
      <c r="E3920" s="295" t="s">
        <v>7960</v>
      </c>
      <c r="F3920" s="295" t="s">
        <v>7959</v>
      </c>
      <c r="G3920" s="295" t="s">
        <v>38</v>
      </c>
      <c r="I3920" s="295" t="s">
        <v>11336</v>
      </c>
      <c r="J3920" s="295" t="s">
        <v>10840</v>
      </c>
      <c r="K3920" s="295" t="s">
        <v>11383</v>
      </c>
      <c r="L3920" s="295" t="s">
        <v>11454</v>
      </c>
      <c r="M3920" s="295" t="s">
        <v>10840</v>
      </c>
      <c r="O3920" s="295" t="s">
        <v>11068</v>
      </c>
    </row>
    <row r="3921" ht="15.75" customHeight="1">
      <c r="B3921" s="295" t="s">
        <v>18457</v>
      </c>
      <c r="C3921" s="295">
        <v>1.27041503E8</v>
      </c>
      <c r="D3921" s="295" t="s">
        <v>689</v>
      </c>
      <c r="E3921" s="295" t="s">
        <v>18458</v>
      </c>
      <c r="F3921" s="295" t="s">
        <v>7959</v>
      </c>
      <c r="G3921" s="295" t="s">
        <v>32</v>
      </c>
      <c r="H3921" s="295" t="s">
        <v>10840</v>
      </c>
      <c r="I3921" s="295" t="s">
        <v>10958</v>
      </c>
      <c r="J3921" s="295" t="s">
        <v>10864</v>
      </c>
      <c r="K3921" s="295" t="s">
        <v>11578</v>
      </c>
      <c r="L3921" s="295" t="s">
        <v>11344</v>
      </c>
      <c r="M3921" s="295" t="s">
        <v>10840</v>
      </c>
      <c r="O3921" s="295" t="s">
        <v>11740</v>
      </c>
    </row>
    <row r="3922" ht="15.75" customHeight="1">
      <c r="B3922" s="295" t="s">
        <v>18460</v>
      </c>
      <c r="C3922" s="295">
        <v>1.27041603E8</v>
      </c>
      <c r="D3922" s="295" t="s">
        <v>695</v>
      </c>
      <c r="E3922" s="295" t="s">
        <v>7964</v>
      </c>
      <c r="F3922" s="295" t="s">
        <v>7963</v>
      </c>
      <c r="G3922" s="295" t="s">
        <v>79</v>
      </c>
      <c r="H3922" s="295" t="s">
        <v>10840</v>
      </c>
      <c r="I3922" s="295" t="s">
        <v>10840</v>
      </c>
      <c r="J3922" s="295" t="s">
        <v>10912</v>
      </c>
      <c r="K3922" s="295" t="s">
        <v>11238</v>
      </c>
      <c r="L3922" s="295" t="s">
        <v>10840</v>
      </c>
      <c r="O3922" s="295" t="s">
        <v>11727</v>
      </c>
    </row>
    <row r="3923" ht="15.75" customHeight="1">
      <c r="B3923" s="295" t="s">
        <v>18461</v>
      </c>
      <c r="C3923" s="295">
        <v>1.27041603E8</v>
      </c>
      <c r="D3923" s="295" t="s">
        <v>695</v>
      </c>
      <c r="E3923" s="295" t="s">
        <v>7964</v>
      </c>
      <c r="F3923" s="295" t="s">
        <v>7963</v>
      </c>
      <c r="G3923" s="295" t="s">
        <v>38</v>
      </c>
      <c r="I3923" s="295" t="s">
        <v>10840</v>
      </c>
      <c r="J3923" s="295" t="s">
        <v>10840</v>
      </c>
      <c r="K3923" s="295" t="s">
        <v>11148</v>
      </c>
      <c r="L3923" s="295" t="s">
        <v>10840</v>
      </c>
      <c r="M3923" s="295" t="s">
        <v>10840</v>
      </c>
      <c r="O3923" s="295" t="s">
        <v>11130</v>
      </c>
    </row>
    <row r="3924" ht="15.75" customHeight="1">
      <c r="B3924" s="295" t="s">
        <v>18463</v>
      </c>
      <c r="C3924" s="295">
        <v>1.27041603E8</v>
      </c>
      <c r="D3924" s="295" t="s">
        <v>695</v>
      </c>
      <c r="E3924" s="295" t="s">
        <v>18464</v>
      </c>
      <c r="F3924" s="295" t="s">
        <v>7963</v>
      </c>
      <c r="G3924" s="295" t="s">
        <v>32</v>
      </c>
      <c r="H3924" s="295" t="s">
        <v>10840</v>
      </c>
      <c r="I3924" s="295" t="s">
        <v>10840</v>
      </c>
      <c r="J3924" s="295" t="s">
        <v>10862</v>
      </c>
      <c r="K3924" s="295" t="s">
        <v>10994</v>
      </c>
      <c r="L3924" s="295" t="s">
        <v>10840</v>
      </c>
      <c r="M3924" s="295" t="s">
        <v>10840</v>
      </c>
      <c r="O3924" s="295" t="s">
        <v>12519</v>
      </c>
    </row>
    <row r="3925" ht="15.75" customHeight="1">
      <c r="B3925" s="295" t="s">
        <v>18465</v>
      </c>
      <c r="C3925" s="295">
        <v>1.27041603E8</v>
      </c>
      <c r="D3925" s="295" t="s">
        <v>695</v>
      </c>
      <c r="E3925" s="295" t="s">
        <v>7968</v>
      </c>
      <c r="F3925" s="295" t="s">
        <v>7967</v>
      </c>
      <c r="G3925" s="295" t="s">
        <v>79</v>
      </c>
      <c r="I3925" s="295" t="s">
        <v>10840</v>
      </c>
      <c r="J3925" s="295" t="s">
        <v>10840</v>
      </c>
      <c r="K3925" s="295" t="s">
        <v>11895</v>
      </c>
      <c r="L3925" s="295" t="s">
        <v>10840</v>
      </c>
      <c r="M3925" s="295" t="s">
        <v>10840</v>
      </c>
      <c r="O3925" s="295" t="s">
        <v>13403</v>
      </c>
    </row>
    <row r="3926" ht="15.75" customHeight="1">
      <c r="B3926" s="295" t="s">
        <v>18467</v>
      </c>
      <c r="C3926" s="295">
        <v>1.27041603E8</v>
      </c>
      <c r="D3926" s="295" t="s">
        <v>695</v>
      </c>
      <c r="E3926" s="295" t="s">
        <v>7968</v>
      </c>
      <c r="F3926" s="295" t="s">
        <v>7967</v>
      </c>
      <c r="G3926" s="295" t="s">
        <v>38</v>
      </c>
      <c r="H3926" s="295" t="s">
        <v>10840</v>
      </c>
      <c r="I3926" s="295" t="s">
        <v>10840</v>
      </c>
      <c r="J3926" s="295" t="s">
        <v>10901</v>
      </c>
      <c r="K3926" s="295" t="s">
        <v>11098</v>
      </c>
      <c r="L3926" s="295" t="s">
        <v>10840</v>
      </c>
      <c r="M3926" s="295" t="s">
        <v>10840</v>
      </c>
      <c r="O3926" s="295" t="s">
        <v>11734</v>
      </c>
    </row>
    <row r="3927" ht="15.75" customHeight="1">
      <c r="B3927" s="295" t="s">
        <v>18468</v>
      </c>
      <c r="C3927" s="295">
        <v>1.27041603E8</v>
      </c>
      <c r="D3927" s="295" t="s">
        <v>695</v>
      </c>
      <c r="E3927" s="295" t="s">
        <v>18470</v>
      </c>
      <c r="F3927" s="295" t="s">
        <v>7967</v>
      </c>
      <c r="G3927" s="295" t="s">
        <v>32</v>
      </c>
      <c r="H3927" s="295" t="s">
        <v>10840</v>
      </c>
      <c r="I3927" s="295" t="s">
        <v>10840</v>
      </c>
      <c r="J3927" s="295" t="s">
        <v>10862</v>
      </c>
      <c r="K3927" s="295" t="s">
        <v>18471</v>
      </c>
      <c r="L3927" s="295" t="s">
        <v>10867</v>
      </c>
      <c r="M3927" s="295" t="s">
        <v>10840</v>
      </c>
      <c r="O3927" s="295" t="s">
        <v>13508</v>
      </c>
    </row>
    <row r="3928" ht="15.75" customHeight="1">
      <c r="B3928" s="295" t="s">
        <v>18472</v>
      </c>
      <c r="C3928" s="295">
        <v>1.27042003E8</v>
      </c>
      <c r="D3928" s="295" t="s">
        <v>818</v>
      </c>
      <c r="E3928" s="295" t="s">
        <v>7973</v>
      </c>
      <c r="F3928" s="295" t="s">
        <v>7972</v>
      </c>
      <c r="G3928" s="295" t="s">
        <v>79</v>
      </c>
      <c r="I3928" s="295" t="s">
        <v>10919</v>
      </c>
      <c r="J3928" s="295" t="s">
        <v>10840</v>
      </c>
      <c r="K3928" s="295" t="s">
        <v>12737</v>
      </c>
      <c r="L3928" s="295" t="s">
        <v>10840</v>
      </c>
      <c r="M3928" s="295" t="s">
        <v>10840</v>
      </c>
      <c r="O3928" s="295" t="s">
        <v>11216</v>
      </c>
    </row>
    <row r="3929" ht="15.75" customHeight="1">
      <c r="B3929" s="295" t="s">
        <v>18474</v>
      </c>
      <c r="C3929" s="295">
        <v>1.27042003E8</v>
      </c>
      <c r="D3929" s="295" t="s">
        <v>818</v>
      </c>
      <c r="E3929" s="295" t="s">
        <v>7973</v>
      </c>
      <c r="F3929" s="295" t="s">
        <v>7972</v>
      </c>
      <c r="G3929" s="295" t="s">
        <v>38</v>
      </c>
      <c r="I3929" s="295" t="s">
        <v>10862</v>
      </c>
      <c r="J3929" s="295" t="s">
        <v>10840</v>
      </c>
      <c r="K3929" s="295" t="s">
        <v>11060</v>
      </c>
      <c r="L3929" s="295" t="s">
        <v>10840</v>
      </c>
      <c r="M3929" s="295" t="s">
        <v>10840</v>
      </c>
      <c r="O3929" s="295" t="s">
        <v>11130</v>
      </c>
    </row>
    <row r="3930" ht="15.75" customHeight="1">
      <c r="B3930" s="295" t="s">
        <v>18475</v>
      </c>
      <c r="C3930" s="295">
        <v>1.27042003E8</v>
      </c>
      <c r="D3930" s="295" t="s">
        <v>818</v>
      </c>
      <c r="E3930" s="295" t="s">
        <v>18476</v>
      </c>
      <c r="F3930" s="295" t="s">
        <v>7972</v>
      </c>
      <c r="G3930" s="295" t="s">
        <v>32</v>
      </c>
      <c r="I3930" s="295" t="s">
        <v>11210</v>
      </c>
      <c r="J3930" s="295" t="s">
        <v>10840</v>
      </c>
      <c r="K3930" s="295" t="s">
        <v>11069</v>
      </c>
      <c r="L3930" s="295" t="s">
        <v>10912</v>
      </c>
      <c r="M3930" s="295" t="s">
        <v>10840</v>
      </c>
      <c r="O3930" s="295" t="s">
        <v>10926</v>
      </c>
    </row>
    <row r="3931" ht="15.75" customHeight="1">
      <c r="B3931" s="295" t="s">
        <v>18478</v>
      </c>
      <c r="C3931" s="295">
        <v>1.27042003E8</v>
      </c>
      <c r="D3931" s="295" t="s">
        <v>818</v>
      </c>
      <c r="E3931" s="295" t="s">
        <v>7977</v>
      </c>
      <c r="F3931" s="295" t="s">
        <v>7976</v>
      </c>
      <c r="G3931" s="295" t="s">
        <v>79</v>
      </c>
      <c r="I3931" s="295" t="s">
        <v>10944</v>
      </c>
      <c r="J3931" s="295" t="s">
        <v>10840</v>
      </c>
      <c r="K3931" s="295" t="s">
        <v>11687</v>
      </c>
      <c r="L3931" s="295" t="s">
        <v>10874</v>
      </c>
      <c r="M3931" s="295" t="s">
        <v>10840</v>
      </c>
      <c r="O3931" s="295" t="s">
        <v>11281</v>
      </c>
    </row>
    <row r="3932" ht="15.75" customHeight="1">
      <c r="B3932" s="295" t="s">
        <v>18479</v>
      </c>
      <c r="C3932" s="295">
        <v>1.27042003E8</v>
      </c>
      <c r="D3932" s="295" t="s">
        <v>818</v>
      </c>
      <c r="E3932" s="295" t="s">
        <v>7977</v>
      </c>
      <c r="F3932" s="295" t="s">
        <v>7976</v>
      </c>
      <c r="G3932" s="295" t="s">
        <v>38</v>
      </c>
      <c r="I3932" s="295" t="s">
        <v>10850</v>
      </c>
      <c r="J3932" s="295" t="s">
        <v>10840</v>
      </c>
      <c r="K3932" s="295" t="s">
        <v>11443</v>
      </c>
      <c r="L3932" s="295" t="s">
        <v>10840</v>
      </c>
      <c r="N3932" s="295" t="s">
        <v>10840</v>
      </c>
      <c r="O3932" s="295" t="s">
        <v>11368</v>
      </c>
    </row>
    <row r="3933" ht="15.75" customHeight="1">
      <c r="B3933" s="295" t="s">
        <v>18481</v>
      </c>
      <c r="C3933" s="295">
        <v>1.27042003E8</v>
      </c>
      <c r="D3933" s="295" t="s">
        <v>818</v>
      </c>
      <c r="E3933" s="295" t="s">
        <v>18482</v>
      </c>
      <c r="F3933" s="295" t="s">
        <v>7976</v>
      </c>
      <c r="G3933" s="295" t="s">
        <v>32</v>
      </c>
      <c r="I3933" s="295" t="s">
        <v>10927</v>
      </c>
      <c r="J3933" s="295" t="s">
        <v>10864</v>
      </c>
      <c r="K3933" s="295" t="s">
        <v>16602</v>
      </c>
      <c r="L3933" s="295" t="s">
        <v>10993</v>
      </c>
      <c r="M3933" s="295" t="s">
        <v>10840</v>
      </c>
      <c r="N3933" s="295" t="s">
        <v>10840</v>
      </c>
      <c r="O3933" s="295" t="s">
        <v>17204</v>
      </c>
    </row>
    <row r="3934" ht="15.75" customHeight="1">
      <c r="B3934" s="295" t="s">
        <v>18483</v>
      </c>
      <c r="C3934" s="295">
        <v>1.27042853E8</v>
      </c>
      <c r="D3934" s="295" t="s">
        <v>1118</v>
      </c>
      <c r="E3934" s="295" t="s">
        <v>7981</v>
      </c>
      <c r="F3934" s="295" t="s">
        <v>7980</v>
      </c>
      <c r="G3934" s="295" t="s">
        <v>79</v>
      </c>
      <c r="I3934" s="295" t="s">
        <v>10840</v>
      </c>
      <c r="J3934" s="295" t="s">
        <v>10840</v>
      </c>
      <c r="K3934" s="295" t="s">
        <v>10961</v>
      </c>
      <c r="L3934" s="295" t="s">
        <v>10840</v>
      </c>
      <c r="M3934" s="295" t="s">
        <v>10840</v>
      </c>
      <c r="O3934" s="295" t="s">
        <v>10920</v>
      </c>
    </row>
    <row r="3935" ht="15.75" customHeight="1">
      <c r="B3935" s="295" t="s">
        <v>18485</v>
      </c>
      <c r="C3935" s="295">
        <v>1.27042853E8</v>
      </c>
      <c r="D3935" s="295" t="s">
        <v>1118</v>
      </c>
      <c r="E3935" s="295" t="s">
        <v>7981</v>
      </c>
      <c r="F3935" s="295" t="s">
        <v>7980</v>
      </c>
      <c r="G3935" s="295" t="s">
        <v>38</v>
      </c>
      <c r="I3935" s="295" t="s">
        <v>10840</v>
      </c>
      <c r="J3935" s="295" t="s">
        <v>10840</v>
      </c>
      <c r="K3935" s="295" t="s">
        <v>10981</v>
      </c>
      <c r="L3935" s="295" t="s">
        <v>10864</v>
      </c>
      <c r="O3935" s="295" t="s">
        <v>11341</v>
      </c>
    </row>
    <row r="3936" ht="15.75" customHeight="1">
      <c r="B3936" s="295" t="s">
        <v>18487</v>
      </c>
      <c r="C3936" s="295">
        <v>1.27042853E8</v>
      </c>
      <c r="D3936" s="295" t="s">
        <v>1118</v>
      </c>
      <c r="E3936" s="295" t="s">
        <v>18488</v>
      </c>
      <c r="F3936" s="295" t="s">
        <v>7980</v>
      </c>
      <c r="G3936" s="295" t="s">
        <v>32</v>
      </c>
      <c r="I3936" s="295" t="s">
        <v>10840</v>
      </c>
      <c r="J3936" s="295" t="s">
        <v>10912</v>
      </c>
      <c r="K3936" s="295" t="s">
        <v>13763</v>
      </c>
      <c r="L3936" s="295" t="s">
        <v>10850</v>
      </c>
      <c r="M3936" s="295" t="s">
        <v>10840</v>
      </c>
      <c r="O3936" s="295" t="s">
        <v>13061</v>
      </c>
    </row>
    <row r="3937" ht="15.75" customHeight="1">
      <c r="B3937" s="295" t="s">
        <v>18489</v>
      </c>
      <c r="C3937" s="295">
        <v>1.27042853E8</v>
      </c>
      <c r="D3937" s="295" t="s">
        <v>1118</v>
      </c>
      <c r="E3937" s="295" t="s">
        <v>7986</v>
      </c>
      <c r="F3937" s="295" t="s">
        <v>7985</v>
      </c>
      <c r="G3937" s="295" t="s">
        <v>79</v>
      </c>
      <c r="I3937" s="295" t="s">
        <v>10840</v>
      </c>
      <c r="J3937" s="295" t="s">
        <v>10840</v>
      </c>
      <c r="K3937" s="295" t="s">
        <v>10973</v>
      </c>
      <c r="L3937" s="295" t="s">
        <v>10840</v>
      </c>
      <c r="O3937" s="295" t="s">
        <v>11430</v>
      </c>
    </row>
    <row r="3938" ht="15.75" customHeight="1">
      <c r="B3938" s="295" t="s">
        <v>18491</v>
      </c>
      <c r="C3938" s="295">
        <v>1.27042853E8</v>
      </c>
      <c r="D3938" s="295" t="s">
        <v>1118</v>
      </c>
      <c r="E3938" s="295" t="s">
        <v>7986</v>
      </c>
      <c r="F3938" s="295" t="s">
        <v>7985</v>
      </c>
      <c r="G3938" s="295" t="s">
        <v>38</v>
      </c>
      <c r="I3938" s="295" t="s">
        <v>10840</v>
      </c>
      <c r="J3938" s="295" t="s">
        <v>10840</v>
      </c>
      <c r="K3938" s="295" t="s">
        <v>11417</v>
      </c>
      <c r="L3938" s="295" t="s">
        <v>10840</v>
      </c>
      <c r="M3938" s="295" t="s">
        <v>10840</v>
      </c>
      <c r="O3938" s="295" t="s">
        <v>10904</v>
      </c>
    </row>
    <row r="3939" ht="15.75" customHeight="1">
      <c r="B3939" s="295" t="s">
        <v>18492</v>
      </c>
      <c r="C3939" s="295">
        <v>1.27042853E8</v>
      </c>
      <c r="D3939" s="295" t="s">
        <v>1118</v>
      </c>
      <c r="E3939" s="295" t="s">
        <v>18493</v>
      </c>
      <c r="F3939" s="295" t="s">
        <v>7985</v>
      </c>
      <c r="G3939" s="295" t="s">
        <v>32</v>
      </c>
      <c r="I3939" s="295" t="s">
        <v>10840</v>
      </c>
      <c r="J3939" s="295" t="s">
        <v>10840</v>
      </c>
      <c r="K3939" s="295" t="s">
        <v>11395</v>
      </c>
      <c r="L3939" s="295" t="s">
        <v>10840</v>
      </c>
      <c r="M3939" s="295" t="s">
        <v>10840</v>
      </c>
      <c r="O3939" s="295" t="s">
        <v>10984</v>
      </c>
    </row>
    <row r="3940" ht="15.75" customHeight="1">
      <c r="B3940" s="295" t="s">
        <v>18495</v>
      </c>
      <c r="C3940" s="295">
        <v>1.2704343E8</v>
      </c>
      <c r="D3940" s="295" t="s">
        <v>1701</v>
      </c>
      <c r="E3940" s="295" t="s">
        <v>1701</v>
      </c>
      <c r="F3940" s="295" t="s">
        <v>7989</v>
      </c>
      <c r="G3940" s="295" t="s">
        <v>79</v>
      </c>
      <c r="H3940" s="295" t="s">
        <v>10840</v>
      </c>
      <c r="I3940" s="295" t="s">
        <v>13622</v>
      </c>
      <c r="J3940" s="295" t="s">
        <v>11437</v>
      </c>
      <c r="K3940" s="295" t="s">
        <v>2564</v>
      </c>
      <c r="L3940" s="295" t="s">
        <v>11157</v>
      </c>
      <c r="M3940" s="295" t="s">
        <v>11391</v>
      </c>
      <c r="N3940" s="295" t="s">
        <v>10840</v>
      </c>
      <c r="O3940" s="295" t="s">
        <v>18497</v>
      </c>
    </row>
    <row r="3941" ht="15.75" customHeight="1">
      <c r="B3941" s="295" t="s">
        <v>18498</v>
      </c>
      <c r="C3941" s="295">
        <v>1.2704343E8</v>
      </c>
      <c r="D3941" s="295" t="s">
        <v>1701</v>
      </c>
      <c r="E3941" s="295" t="s">
        <v>1701</v>
      </c>
      <c r="F3941" s="295" t="s">
        <v>7989</v>
      </c>
      <c r="G3941" s="295" t="s">
        <v>38</v>
      </c>
      <c r="H3941" s="295" t="s">
        <v>10840</v>
      </c>
      <c r="I3941" s="295" t="s">
        <v>12797</v>
      </c>
      <c r="J3941" s="295" t="s">
        <v>10887</v>
      </c>
      <c r="K3941" s="295" t="s">
        <v>18499</v>
      </c>
      <c r="L3941" s="295" t="s">
        <v>10994</v>
      </c>
      <c r="M3941" s="295" t="s">
        <v>11143</v>
      </c>
      <c r="N3941" s="295" t="s">
        <v>10840</v>
      </c>
      <c r="O3941" s="295" t="s">
        <v>18501</v>
      </c>
    </row>
    <row r="3942" ht="15.75" customHeight="1">
      <c r="B3942" s="295" t="s">
        <v>18502</v>
      </c>
      <c r="C3942" s="295">
        <v>1.2704343E8</v>
      </c>
      <c r="D3942" s="295" t="s">
        <v>1701</v>
      </c>
      <c r="E3942" s="295" t="s">
        <v>18503</v>
      </c>
      <c r="F3942" s="295" t="s">
        <v>7989</v>
      </c>
      <c r="G3942" s="295" t="s">
        <v>32</v>
      </c>
      <c r="H3942" s="295" t="s">
        <v>10840</v>
      </c>
      <c r="I3942" s="295" t="s">
        <v>18504</v>
      </c>
      <c r="J3942" s="295" t="s">
        <v>12187</v>
      </c>
      <c r="K3942" s="295" t="s">
        <v>18505</v>
      </c>
      <c r="L3942" s="295" t="s">
        <v>11562</v>
      </c>
      <c r="M3942" s="295" t="s">
        <v>11171</v>
      </c>
      <c r="N3942" s="295" t="s">
        <v>10840</v>
      </c>
      <c r="O3942" s="295" t="s">
        <v>2529</v>
      </c>
    </row>
    <row r="3943" ht="15.75" customHeight="1">
      <c r="B3943" s="295" t="s">
        <v>18507</v>
      </c>
      <c r="C3943" s="295">
        <v>1.27044103E8</v>
      </c>
      <c r="D3943" s="295" t="s">
        <v>1222</v>
      </c>
      <c r="E3943" s="295" t="s">
        <v>7993</v>
      </c>
      <c r="F3943" s="295" t="s">
        <v>7992</v>
      </c>
      <c r="G3943" s="295" t="s">
        <v>79</v>
      </c>
      <c r="I3943" s="295" t="s">
        <v>10840</v>
      </c>
      <c r="J3943" s="295" t="s">
        <v>10840</v>
      </c>
      <c r="K3943" s="295" t="s">
        <v>11061</v>
      </c>
      <c r="L3943" s="295" t="s">
        <v>10935</v>
      </c>
      <c r="O3943" s="295" t="s">
        <v>11708</v>
      </c>
    </row>
    <row r="3944" ht="15.75" customHeight="1">
      <c r="B3944" s="295" t="s">
        <v>18508</v>
      </c>
      <c r="C3944" s="295">
        <v>1.27044103E8</v>
      </c>
      <c r="D3944" s="295" t="s">
        <v>1222</v>
      </c>
      <c r="E3944" s="295" t="s">
        <v>7993</v>
      </c>
      <c r="F3944" s="295" t="s">
        <v>7992</v>
      </c>
      <c r="G3944" s="295" t="s">
        <v>38</v>
      </c>
      <c r="I3944" s="295" t="s">
        <v>10840</v>
      </c>
      <c r="J3944" s="295" t="s">
        <v>10840</v>
      </c>
      <c r="K3944" s="295" t="s">
        <v>11902</v>
      </c>
      <c r="L3944" s="295" t="s">
        <v>10840</v>
      </c>
      <c r="O3944" s="295" t="s">
        <v>11130</v>
      </c>
    </row>
    <row r="3945" ht="15.75" customHeight="1">
      <c r="B3945" s="295" t="s">
        <v>18510</v>
      </c>
      <c r="C3945" s="295">
        <v>1.27044103E8</v>
      </c>
      <c r="D3945" s="295" t="s">
        <v>1222</v>
      </c>
      <c r="E3945" s="295" t="s">
        <v>18511</v>
      </c>
      <c r="F3945" s="295" t="s">
        <v>7992</v>
      </c>
      <c r="G3945" s="295" t="s">
        <v>32</v>
      </c>
      <c r="I3945" s="295" t="s">
        <v>10862</v>
      </c>
      <c r="J3945" s="295" t="s">
        <v>10919</v>
      </c>
      <c r="K3945" s="295" t="s">
        <v>11277</v>
      </c>
      <c r="L3945" s="295" t="s">
        <v>10993</v>
      </c>
      <c r="O3945" s="295" t="s">
        <v>11368</v>
      </c>
    </row>
    <row r="3946" ht="15.75" customHeight="1">
      <c r="B3946" s="295" t="s">
        <v>18512</v>
      </c>
      <c r="C3946" s="295">
        <v>1.27044103E8</v>
      </c>
      <c r="D3946" s="295" t="s">
        <v>1222</v>
      </c>
      <c r="E3946" s="295" t="s">
        <v>7997</v>
      </c>
      <c r="F3946" s="295" t="s">
        <v>7996</v>
      </c>
      <c r="G3946" s="295" t="s">
        <v>79</v>
      </c>
      <c r="I3946" s="295" t="s">
        <v>10888</v>
      </c>
      <c r="J3946" s="295" t="s">
        <v>10840</v>
      </c>
      <c r="K3946" s="295" t="s">
        <v>11690</v>
      </c>
      <c r="L3946" s="295" t="s">
        <v>10888</v>
      </c>
      <c r="M3946" s="295" t="s">
        <v>10840</v>
      </c>
      <c r="O3946" s="295" t="s">
        <v>11314</v>
      </c>
    </row>
    <row r="3947" ht="15.75" customHeight="1">
      <c r="B3947" s="295" t="s">
        <v>18514</v>
      </c>
      <c r="C3947" s="295">
        <v>1.27044103E8</v>
      </c>
      <c r="D3947" s="295" t="s">
        <v>1222</v>
      </c>
      <c r="E3947" s="295" t="s">
        <v>7997</v>
      </c>
      <c r="F3947" s="295" t="s">
        <v>7996</v>
      </c>
      <c r="G3947" s="295" t="s">
        <v>38</v>
      </c>
      <c r="I3947" s="295" t="s">
        <v>10874</v>
      </c>
      <c r="J3947" s="295" t="s">
        <v>10840</v>
      </c>
      <c r="K3947" s="295" t="s">
        <v>11581</v>
      </c>
      <c r="L3947" s="295" t="s">
        <v>10952</v>
      </c>
      <c r="M3947" s="295" t="s">
        <v>10840</v>
      </c>
      <c r="O3947" s="295" t="s">
        <v>11910</v>
      </c>
    </row>
    <row r="3948" ht="15.75" customHeight="1">
      <c r="B3948" s="295" t="s">
        <v>18516</v>
      </c>
      <c r="C3948" s="295">
        <v>1.27044103E8</v>
      </c>
      <c r="D3948" s="295" t="s">
        <v>1222</v>
      </c>
      <c r="E3948" s="295" t="s">
        <v>18517</v>
      </c>
      <c r="F3948" s="295" t="s">
        <v>7996</v>
      </c>
      <c r="G3948" s="295" t="s">
        <v>32</v>
      </c>
      <c r="I3948" s="295" t="s">
        <v>11021</v>
      </c>
      <c r="J3948" s="295" t="s">
        <v>10874</v>
      </c>
      <c r="K3948" s="295" t="s">
        <v>12049</v>
      </c>
      <c r="L3948" s="295" t="s">
        <v>10873</v>
      </c>
      <c r="M3948" s="295" t="s">
        <v>10840</v>
      </c>
      <c r="O3948" s="295" t="s">
        <v>13717</v>
      </c>
    </row>
    <row r="3949" ht="15.75" customHeight="1">
      <c r="B3949" s="295" t="s">
        <v>18518</v>
      </c>
      <c r="C3949" s="295">
        <v>1.27045303E8</v>
      </c>
      <c r="D3949" s="295" t="s">
        <v>1470</v>
      </c>
      <c r="E3949" s="295" t="s">
        <v>8002</v>
      </c>
      <c r="F3949" s="295" t="s">
        <v>8001</v>
      </c>
      <c r="G3949" s="295" t="s">
        <v>79</v>
      </c>
      <c r="K3949" s="295" t="s">
        <v>10840</v>
      </c>
      <c r="L3949" s="295" t="s">
        <v>10840</v>
      </c>
      <c r="M3949" s="295" t="s">
        <v>10840</v>
      </c>
      <c r="O3949" s="295" t="s">
        <v>10840</v>
      </c>
    </row>
    <row r="3950" ht="15.75" customHeight="1">
      <c r="B3950" s="295" t="s">
        <v>18520</v>
      </c>
      <c r="C3950" s="295">
        <v>1.27045303E8</v>
      </c>
      <c r="D3950" s="295" t="s">
        <v>1470</v>
      </c>
      <c r="E3950" s="295" t="s">
        <v>8002</v>
      </c>
      <c r="F3950" s="295" t="s">
        <v>8001</v>
      </c>
      <c r="G3950" s="295" t="s">
        <v>38</v>
      </c>
      <c r="I3950" s="295" t="s">
        <v>10840</v>
      </c>
      <c r="J3950" s="295" t="s">
        <v>10840</v>
      </c>
      <c r="K3950" s="295" t="s">
        <v>10840</v>
      </c>
      <c r="L3950" s="295" t="s">
        <v>10840</v>
      </c>
      <c r="O3950" s="295" t="s">
        <v>10912</v>
      </c>
    </row>
    <row r="3951" ht="15.75" customHeight="1">
      <c r="B3951" s="295" t="s">
        <v>18522</v>
      </c>
      <c r="C3951" s="295">
        <v>1.27045303E8</v>
      </c>
      <c r="D3951" s="295" t="s">
        <v>1470</v>
      </c>
      <c r="E3951" s="295" t="s">
        <v>18523</v>
      </c>
      <c r="F3951" s="295" t="s">
        <v>8001</v>
      </c>
      <c r="G3951" s="295" t="s">
        <v>32</v>
      </c>
      <c r="I3951" s="295" t="s">
        <v>10840</v>
      </c>
      <c r="J3951" s="295" t="s">
        <v>10840</v>
      </c>
      <c r="K3951" s="295" t="s">
        <v>10935</v>
      </c>
      <c r="L3951" s="295" t="s">
        <v>10840</v>
      </c>
      <c r="M3951" s="295" t="s">
        <v>10840</v>
      </c>
      <c r="O3951" s="295" t="s">
        <v>10869</v>
      </c>
    </row>
    <row r="3952" ht="15.75" customHeight="1">
      <c r="B3952" s="295" t="s">
        <v>18524</v>
      </c>
      <c r="C3952" s="295">
        <v>1.27045653E8</v>
      </c>
      <c r="D3952" s="295" t="s">
        <v>1549</v>
      </c>
      <c r="E3952" s="295" t="s">
        <v>8006</v>
      </c>
      <c r="F3952" s="295" t="s">
        <v>8005</v>
      </c>
      <c r="G3952" s="295" t="s">
        <v>79</v>
      </c>
      <c r="I3952" s="295" t="s">
        <v>10840</v>
      </c>
      <c r="J3952" s="295" t="s">
        <v>10840</v>
      </c>
      <c r="K3952" s="295" t="s">
        <v>11197</v>
      </c>
      <c r="L3952" s="295" t="s">
        <v>10952</v>
      </c>
      <c r="O3952" s="295" t="s">
        <v>10896</v>
      </c>
    </row>
    <row r="3953" ht="15.75" customHeight="1">
      <c r="B3953" s="295" t="s">
        <v>18526</v>
      </c>
      <c r="C3953" s="295">
        <v>1.27045653E8</v>
      </c>
      <c r="D3953" s="295" t="s">
        <v>1549</v>
      </c>
      <c r="E3953" s="295" t="s">
        <v>8006</v>
      </c>
      <c r="F3953" s="295" t="s">
        <v>8005</v>
      </c>
      <c r="G3953" s="295" t="s">
        <v>38</v>
      </c>
      <c r="I3953" s="295" t="s">
        <v>10840</v>
      </c>
      <c r="J3953" s="295" t="s">
        <v>10840</v>
      </c>
      <c r="K3953" s="295" t="s">
        <v>11303</v>
      </c>
      <c r="L3953" s="295" t="s">
        <v>10864</v>
      </c>
      <c r="O3953" s="295" t="s">
        <v>10974</v>
      </c>
    </row>
    <row r="3954" ht="15.75" customHeight="1">
      <c r="B3954" s="295" t="s">
        <v>18527</v>
      </c>
      <c r="C3954" s="295">
        <v>1.27045653E8</v>
      </c>
      <c r="D3954" s="295" t="s">
        <v>1549</v>
      </c>
      <c r="E3954" s="295" t="s">
        <v>18528</v>
      </c>
      <c r="F3954" s="295" t="s">
        <v>8005</v>
      </c>
      <c r="G3954" s="295" t="s">
        <v>32</v>
      </c>
      <c r="I3954" s="295" t="s">
        <v>10919</v>
      </c>
      <c r="J3954" s="295" t="s">
        <v>10840</v>
      </c>
      <c r="K3954" s="295" t="s">
        <v>11671</v>
      </c>
      <c r="L3954" s="295" t="s">
        <v>11317</v>
      </c>
      <c r="O3954" s="295" t="s">
        <v>11132</v>
      </c>
    </row>
    <row r="3955" ht="15.75" customHeight="1">
      <c r="B3955" s="295" t="s">
        <v>18529</v>
      </c>
      <c r="C3955" s="295">
        <v>1.27045653E8</v>
      </c>
      <c r="D3955" s="295" t="s">
        <v>1549</v>
      </c>
      <c r="E3955" s="295" t="s">
        <v>8010</v>
      </c>
      <c r="F3955" s="295" t="s">
        <v>8009</v>
      </c>
      <c r="G3955" s="295" t="s">
        <v>79</v>
      </c>
      <c r="I3955" s="295" t="s">
        <v>10912</v>
      </c>
      <c r="J3955" s="295" t="s">
        <v>10840</v>
      </c>
      <c r="K3955" s="295" t="s">
        <v>11112</v>
      </c>
      <c r="L3955" s="295" t="s">
        <v>11517</v>
      </c>
      <c r="M3955" s="295" t="s">
        <v>10840</v>
      </c>
      <c r="O3955" s="295" t="s">
        <v>11917</v>
      </c>
    </row>
    <row r="3956" ht="15.75" customHeight="1">
      <c r="B3956" s="295" t="s">
        <v>18531</v>
      </c>
      <c r="C3956" s="295">
        <v>1.27045653E8</v>
      </c>
      <c r="D3956" s="295" t="s">
        <v>1549</v>
      </c>
      <c r="E3956" s="295" t="s">
        <v>8010</v>
      </c>
      <c r="F3956" s="295" t="s">
        <v>8009</v>
      </c>
      <c r="G3956" s="295" t="s">
        <v>38</v>
      </c>
      <c r="H3956" s="295" t="s">
        <v>10840</v>
      </c>
      <c r="I3956" s="295" t="s">
        <v>10888</v>
      </c>
      <c r="J3956" s="295" t="s">
        <v>10840</v>
      </c>
      <c r="K3956" s="295" t="s">
        <v>11874</v>
      </c>
      <c r="L3956" s="295" t="s">
        <v>11271</v>
      </c>
      <c r="M3956" s="295" t="s">
        <v>10840</v>
      </c>
      <c r="O3956" s="295" t="s">
        <v>10913</v>
      </c>
    </row>
    <row r="3957" ht="15.75" customHeight="1">
      <c r="B3957" s="295" t="s">
        <v>18532</v>
      </c>
      <c r="C3957" s="295">
        <v>1.27045653E8</v>
      </c>
      <c r="D3957" s="295" t="s">
        <v>1549</v>
      </c>
      <c r="E3957" s="295" t="s">
        <v>18533</v>
      </c>
      <c r="F3957" s="295" t="s">
        <v>8009</v>
      </c>
      <c r="G3957" s="295" t="s">
        <v>32</v>
      </c>
      <c r="H3957" s="295" t="s">
        <v>10840</v>
      </c>
      <c r="I3957" s="295" t="s">
        <v>10988</v>
      </c>
      <c r="J3957" s="295" t="s">
        <v>10935</v>
      </c>
      <c r="K3957" s="295" t="s">
        <v>11069</v>
      </c>
      <c r="L3957" s="295" t="s">
        <v>11406</v>
      </c>
      <c r="M3957" s="295" t="s">
        <v>10840</v>
      </c>
      <c r="O3957" s="295" t="s">
        <v>11167</v>
      </c>
    </row>
    <row r="3958" ht="15.75" customHeight="1">
      <c r="B3958" s="295" t="s">
        <v>18535</v>
      </c>
      <c r="C3958" s="295">
        <v>1.27045853E8</v>
      </c>
      <c r="D3958" s="295" t="s">
        <v>1850</v>
      </c>
      <c r="E3958" s="295" t="s">
        <v>8014</v>
      </c>
      <c r="F3958" s="295" t="s">
        <v>8013</v>
      </c>
      <c r="G3958" s="295" t="s">
        <v>79</v>
      </c>
      <c r="I3958" s="295" t="s">
        <v>10840</v>
      </c>
      <c r="J3958" s="295" t="s">
        <v>10840</v>
      </c>
      <c r="K3958" s="295" t="s">
        <v>12725</v>
      </c>
      <c r="L3958" s="295" t="s">
        <v>10840</v>
      </c>
      <c r="M3958" s="295" t="s">
        <v>10840</v>
      </c>
      <c r="O3958" s="295" t="s">
        <v>10985</v>
      </c>
    </row>
    <row r="3959" ht="15.75" customHeight="1">
      <c r="B3959" s="295" t="s">
        <v>18536</v>
      </c>
      <c r="C3959" s="295">
        <v>1.27045853E8</v>
      </c>
      <c r="D3959" s="295" t="s">
        <v>1850</v>
      </c>
      <c r="E3959" s="295" t="s">
        <v>8014</v>
      </c>
      <c r="F3959" s="295" t="s">
        <v>8013</v>
      </c>
      <c r="G3959" s="295" t="s">
        <v>38</v>
      </c>
      <c r="J3959" s="295" t="s">
        <v>10840</v>
      </c>
      <c r="K3959" s="295" t="s">
        <v>13242</v>
      </c>
      <c r="L3959" s="295" t="s">
        <v>10840</v>
      </c>
      <c r="M3959" s="295" t="s">
        <v>10840</v>
      </c>
      <c r="O3959" s="295" t="s">
        <v>10985</v>
      </c>
    </row>
    <row r="3960" ht="15.75" customHeight="1">
      <c r="B3960" s="295" t="s">
        <v>18537</v>
      </c>
      <c r="C3960" s="295">
        <v>1.27045853E8</v>
      </c>
      <c r="D3960" s="295" t="s">
        <v>1850</v>
      </c>
      <c r="E3960" s="295" t="s">
        <v>18539</v>
      </c>
      <c r="F3960" s="295" t="s">
        <v>8013</v>
      </c>
      <c r="G3960" s="295" t="s">
        <v>32</v>
      </c>
      <c r="I3960" s="295" t="s">
        <v>10840</v>
      </c>
      <c r="J3960" s="295" t="s">
        <v>10840</v>
      </c>
      <c r="K3960" s="295" t="s">
        <v>15728</v>
      </c>
      <c r="L3960" s="295" t="s">
        <v>10864</v>
      </c>
      <c r="M3960" s="295" t="s">
        <v>10840</v>
      </c>
      <c r="O3960" s="295" t="s">
        <v>11444</v>
      </c>
    </row>
    <row r="3961" ht="15.75" customHeight="1">
      <c r="B3961" s="295" t="s">
        <v>18540</v>
      </c>
      <c r="C3961" s="295">
        <v>1.27045853E8</v>
      </c>
      <c r="D3961" s="295" t="s">
        <v>1850</v>
      </c>
      <c r="E3961" s="295" t="s">
        <v>8018</v>
      </c>
      <c r="F3961" s="295" t="s">
        <v>8017</v>
      </c>
      <c r="G3961" s="295" t="s">
        <v>79</v>
      </c>
      <c r="J3961" s="295" t="s">
        <v>10840</v>
      </c>
      <c r="K3961" s="295" t="s">
        <v>10904</v>
      </c>
      <c r="L3961" s="295" t="s">
        <v>10840</v>
      </c>
      <c r="O3961" s="295" t="s">
        <v>10895</v>
      </c>
    </row>
    <row r="3962" ht="15.75" customHeight="1">
      <c r="B3962" s="295" t="s">
        <v>18541</v>
      </c>
      <c r="C3962" s="295">
        <v>1.27045853E8</v>
      </c>
      <c r="D3962" s="295" t="s">
        <v>1850</v>
      </c>
      <c r="E3962" s="295" t="s">
        <v>8018</v>
      </c>
      <c r="F3962" s="295" t="s">
        <v>8017</v>
      </c>
      <c r="G3962" s="295" t="s">
        <v>38</v>
      </c>
      <c r="I3962" s="295" t="s">
        <v>10840</v>
      </c>
      <c r="J3962" s="295" t="s">
        <v>10840</v>
      </c>
      <c r="K3962" s="295" t="s">
        <v>10892</v>
      </c>
      <c r="L3962" s="295" t="s">
        <v>10840</v>
      </c>
      <c r="O3962" s="295" t="s">
        <v>10896</v>
      </c>
    </row>
    <row r="3963" ht="15.75" customHeight="1">
      <c r="B3963" s="295" t="s">
        <v>18543</v>
      </c>
      <c r="C3963" s="295">
        <v>1.27045853E8</v>
      </c>
      <c r="D3963" s="295" t="s">
        <v>1850</v>
      </c>
      <c r="E3963" s="295" t="s">
        <v>18544</v>
      </c>
      <c r="F3963" s="295" t="s">
        <v>8017</v>
      </c>
      <c r="G3963" s="295" t="s">
        <v>32</v>
      </c>
      <c r="I3963" s="295" t="s">
        <v>10840</v>
      </c>
      <c r="J3963" s="295" t="s">
        <v>10840</v>
      </c>
      <c r="K3963" s="295" t="s">
        <v>11307</v>
      </c>
      <c r="L3963" s="295" t="s">
        <v>10840</v>
      </c>
      <c r="O3963" s="295" t="s">
        <v>11730</v>
      </c>
    </row>
    <row r="3964" ht="15.75" customHeight="1">
      <c r="B3964" s="295" t="s">
        <v>18545</v>
      </c>
      <c r="C3964" s="295">
        <v>1.27046903E8</v>
      </c>
      <c r="D3964" s="295" t="s">
        <v>1863</v>
      </c>
      <c r="E3964" s="295" t="s">
        <v>8023</v>
      </c>
      <c r="F3964" s="295" t="s">
        <v>8022</v>
      </c>
      <c r="G3964" s="295" t="s">
        <v>79</v>
      </c>
      <c r="I3964" s="295" t="s">
        <v>10840</v>
      </c>
      <c r="K3964" s="295" t="s">
        <v>11197</v>
      </c>
      <c r="L3964" s="295" t="s">
        <v>10840</v>
      </c>
      <c r="O3964" s="295" t="s">
        <v>11427</v>
      </c>
    </row>
    <row r="3965" ht="15.75" customHeight="1">
      <c r="B3965" s="295" t="s">
        <v>18546</v>
      </c>
      <c r="C3965" s="295">
        <v>1.27046903E8</v>
      </c>
      <c r="D3965" s="295" t="s">
        <v>1863</v>
      </c>
      <c r="E3965" s="295" t="s">
        <v>8023</v>
      </c>
      <c r="F3965" s="295" t="s">
        <v>8022</v>
      </c>
      <c r="G3965" s="295" t="s">
        <v>38</v>
      </c>
      <c r="I3965" s="295" t="s">
        <v>10869</v>
      </c>
      <c r="J3965" s="295" t="s">
        <v>10840</v>
      </c>
      <c r="K3965" s="295" t="s">
        <v>11486</v>
      </c>
      <c r="L3965" s="295" t="s">
        <v>10874</v>
      </c>
      <c r="M3965" s="295" t="s">
        <v>10840</v>
      </c>
      <c r="O3965" s="295" t="s">
        <v>11383</v>
      </c>
    </row>
    <row r="3966" ht="15.75" customHeight="1">
      <c r="B3966" s="295" t="s">
        <v>18548</v>
      </c>
      <c r="C3966" s="295">
        <v>1.27046903E8</v>
      </c>
      <c r="D3966" s="295" t="s">
        <v>1863</v>
      </c>
      <c r="E3966" s="295" t="s">
        <v>18549</v>
      </c>
      <c r="F3966" s="295" t="s">
        <v>8022</v>
      </c>
      <c r="G3966" s="295" t="s">
        <v>32</v>
      </c>
      <c r="I3966" s="295" t="s">
        <v>10988</v>
      </c>
      <c r="J3966" s="295" t="s">
        <v>10840</v>
      </c>
      <c r="K3966" s="295" t="s">
        <v>11902</v>
      </c>
      <c r="L3966" s="295" t="s">
        <v>10921</v>
      </c>
      <c r="M3966" s="295" t="s">
        <v>10840</v>
      </c>
      <c r="O3966" s="295" t="s">
        <v>10902</v>
      </c>
    </row>
    <row r="3967" ht="15.75" customHeight="1">
      <c r="B3967" s="295" t="s">
        <v>18550</v>
      </c>
      <c r="C3967" s="295">
        <v>1.27046903E8</v>
      </c>
      <c r="D3967" s="295" t="s">
        <v>1863</v>
      </c>
      <c r="E3967" s="295" t="s">
        <v>8027</v>
      </c>
      <c r="F3967" s="295" t="s">
        <v>8026</v>
      </c>
      <c r="G3967" s="295" t="s">
        <v>79</v>
      </c>
      <c r="I3967" s="295" t="s">
        <v>10840</v>
      </c>
      <c r="J3967" s="295" t="s">
        <v>10840</v>
      </c>
      <c r="K3967" s="295" t="s">
        <v>11210</v>
      </c>
      <c r="L3967" s="295" t="s">
        <v>10840</v>
      </c>
      <c r="M3967" s="295" t="s">
        <v>10840</v>
      </c>
      <c r="O3967" s="295" t="s">
        <v>11454</v>
      </c>
    </row>
    <row r="3968" ht="15.75" customHeight="1">
      <c r="B3968" s="295" t="s">
        <v>18551</v>
      </c>
      <c r="C3968" s="295">
        <v>1.27046903E8</v>
      </c>
      <c r="D3968" s="295" t="s">
        <v>1863</v>
      </c>
      <c r="E3968" s="295" t="s">
        <v>8027</v>
      </c>
      <c r="F3968" s="295" t="s">
        <v>8026</v>
      </c>
      <c r="G3968" s="295" t="s">
        <v>38</v>
      </c>
      <c r="H3968" s="295" t="s">
        <v>10840</v>
      </c>
      <c r="I3968" s="295" t="s">
        <v>10912</v>
      </c>
      <c r="J3968" s="295" t="s">
        <v>10840</v>
      </c>
      <c r="K3968" s="295" t="s">
        <v>10857</v>
      </c>
      <c r="L3968" s="295" t="s">
        <v>10840</v>
      </c>
      <c r="O3968" s="295" t="s">
        <v>11028</v>
      </c>
    </row>
    <row r="3969" ht="15.75" customHeight="1">
      <c r="B3969" s="295" t="s">
        <v>18552</v>
      </c>
      <c r="C3969" s="295">
        <v>1.27046903E8</v>
      </c>
      <c r="D3969" s="295" t="s">
        <v>1863</v>
      </c>
      <c r="E3969" s="295" t="s">
        <v>18553</v>
      </c>
      <c r="F3969" s="295" t="s">
        <v>8026</v>
      </c>
      <c r="G3969" s="295" t="s">
        <v>32</v>
      </c>
      <c r="H3969" s="295" t="s">
        <v>10840</v>
      </c>
      <c r="I3969" s="295" t="s">
        <v>10952</v>
      </c>
      <c r="J3969" s="295" t="s">
        <v>10840</v>
      </c>
      <c r="K3969" s="295" t="s">
        <v>10973</v>
      </c>
      <c r="L3969" s="295" t="s">
        <v>10888</v>
      </c>
      <c r="M3969" s="295" t="s">
        <v>10840</v>
      </c>
      <c r="O3969" s="295" t="s">
        <v>11112</v>
      </c>
    </row>
    <row r="3970" ht="15.75" customHeight="1">
      <c r="B3970" s="295" t="s">
        <v>18554</v>
      </c>
      <c r="C3970" s="295">
        <v>1.27047404E8</v>
      </c>
      <c r="D3970" s="295" t="s">
        <v>1959</v>
      </c>
      <c r="E3970" s="295" t="s">
        <v>8031</v>
      </c>
      <c r="F3970" s="295" t="s">
        <v>8030</v>
      </c>
      <c r="G3970" s="295" t="s">
        <v>79</v>
      </c>
      <c r="I3970" s="295" t="s">
        <v>10840</v>
      </c>
      <c r="K3970" s="295" t="s">
        <v>11171</v>
      </c>
      <c r="L3970" s="295" t="s">
        <v>10840</v>
      </c>
      <c r="O3970" s="295" t="s">
        <v>11355</v>
      </c>
    </row>
    <row r="3971" ht="15.75" customHeight="1">
      <c r="B3971" s="295" t="s">
        <v>18556</v>
      </c>
      <c r="C3971" s="295">
        <v>1.27047404E8</v>
      </c>
      <c r="D3971" s="295" t="s">
        <v>1959</v>
      </c>
      <c r="E3971" s="295" t="s">
        <v>8031</v>
      </c>
      <c r="F3971" s="295" t="s">
        <v>8030</v>
      </c>
      <c r="G3971" s="295" t="s">
        <v>38</v>
      </c>
      <c r="J3971" s="295" t="s">
        <v>10840</v>
      </c>
      <c r="K3971" s="295" t="s">
        <v>10977</v>
      </c>
      <c r="L3971" s="295" t="s">
        <v>10840</v>
      </c>
      <c r="O3971" s="295" t="s">
        <v>10959</v>
      </c>
    </row>
    <row r="3972" ht="15.75" customHeight="1">
      <c r="B3972" s="295" t="s">
        <v>18557</v>
      </c>
      <c r="C3972" s="295">
        <v>1.27047404E8</v>
      </c>
      <c r="D3972" s="295" t="s">
        <v>1959</v>
      </c>
      <c r="E3972" s="295" t="s">
        <v>18558</v>
      </c>
      <c r="F3972" s="295" t="s">
        <v>8030</v>
      </c>
      <c r="G3972" s="295" t="s">
        <v>32</v>
      </c>
      <c r="I3972" s="295" t="s">
        <v>10840</v>
      </c>
      <c r="J3972" s="295" t="s">
        <v>10840</v>
      </c>
      <c r="K3972" s="295" t="s">
        <v>12010</v>
      </c>
      <c r="L3972" s="295" t="s">
        <v>10840</v>
      </c>
      <c r="O3972" s="295" t="s">
        <v>11040</v>
      </c>
    </row>
    <row r="3973" ht="15.75" customHeight="1">
      <c r="B3973" s="295" t="s">
        <v>18559</v>
      </c>
      <c r="C3973" s="295">
        <v>1.27047404E8</v>
      </c>
      <c r="D3973" s="295" t="s">
        <v>1959</v>
      </c>
      <c r="E3973" s="295" t="s">
        <v>8035</v>
      </c>
      <c r="F3973" s="295" t="s">
        <v>8034</v>
      </c>
      <c r="G3973" s="295" t="s">
        <v>79</v>
      </c>
      <c r="J3973" s="295" t="s">
        <v>10840</v>
      </c>
      <c r="K3973" s="295" t="s">
        <v>11454</v>
      </c>
      <c r="O3973" s="295" t="s">
        <v>11004</v>
      </c>
    </row>
    <row r="3974" ht="15.75" customHeight="1">
      <c r="B3974" s="295" t="s">
        <v>18560</v>
      </c>
      <c r="C3974" s="295">
        <v>1.27047404E8</v>
      </c>
      <c r="D3974" s="295" t="s">
        <v>1959</v>
      </c>
      <c r="E3974" s="295" t="s">
        <v>8035</v>
      </c>
      <c r="F3974" s="295" t="s">
        <v>8034</v>
      </c>
      <c r="G3974" s="295" t="s">
        <v>38</v>
      </c>
      <c r="H3974" s="295" t="s">
        <v>10840</v>
      </c>
      <c r="J3974" s="295" t="s">
        <v>10840</v>
      </c>
      <c r="K3974" s="295" t="s">
        <v>11418</v>
      </c>
      <c r="L3974" s="295" t="s">
        <v>10840</v>
      </c>
      <c r="O3974" s="295" t="s">
        <v>10969</v>
      </c>
    </row>
    <row r="3975" ht="15.75" customHeight="1">
      <c r="B3975" s="295" t="s">
        <v>18561</v>
      </c>
      <c r="C3975" s="295">
        <v>1.27047404E8</v>
      </c>
      <c r="D3975" s="295" t="s">
        <v>1959</v>
      </c>
      <c r="E3975" s="295" t="s">
        <v>18562</v>
      </c>
      <c r="F3975" s="295" t="s">
        <v>8034</v>
      </c>
      <c r="G3975" s="295" t="s">
        <v>32</v>
      </c>
      <c r="H3975" s="295" t="s">
        <v>10840</v>
      </c>
      <c r="J3975" s="295" t="s">
        <v>10840</v>
      </c>
      <c r="K3975" s="295" t="s">
        <v>11171</v>
      </c>
      <c r="L3975" s="295" t="s">
        <v>10840</v>
      </c>
      <c r="O3975" s="295" t="s">
        <v>11671</v>
      </c>
    </row>
    <row r="3976" ht="15.75" customHeight="1">
      <c r="B3976" s="295" t="s">
        <v>18564</v>
      </c>
      <c r="C3976" s="295">
        <v>1.27049303E8</v>
      </c>
      <c r="D3976" s="295" t="s">
        <v>2182</v>
      </c>
      <c r="E3976" s="295" t="s">
        <v>8040</v>
      </c>
      <c r="F3976" s="295" t="s">
        <v>8039</v>
      </c>
      <c r="G3976" s="295" t="s">
        <v>79</v>
      </c>
      <c r="J3976" s="295" t="s">
        <v>10840</v>
      </c>
      <c r="K3976" s="295" t="s">
        <v>11257</v>
      </c>
      <c r="L3976" s="295" t="s">
        <v>10840</v>
      </c>
      <c r="O3976" s="295" t="s">
        <v>11306</v>
      </c>
    </row>
    <row r="3977" ht="15.75" customHeight="1">
      <c r="B3977" s="295" t="s">
        <v>18565</v>
      </c>
      <c r="C3977" s="295">
        <v>1.27049303E8</v>
      </c>
      <c r="D3977" s="295" t="s">
        <v>2182</v>
      </c>
      <c r="E3977" s="295" t="s">
        <v>8040</v>
      </c>
      <c r="F3977" s="295" t="s">
        <v>8039</v>
      </c>
      <c r="G3977" s="295" t="s">
        <v>38</v>
      </c>
      <c r="I3977" s="295" t="s">
        <v>10840</v>
      </c>
      <c r="J3977" s="295" t="s">
        <v>10840</v>
      </c>
      <c r="K3977" s="295" t="s">
        <v>10959</v>
      </c>
      <c r="L3977" s="295" t="s">
        <v>10840</v>
      </c>
      <c r="O3977" s="295" t="s">
        <v>11363</v>
      </c>
    </row>
    <row r="3978" ht="15.75" customHeight="1">
      <c r="B3978" s="295" t="s">
        <v>18566</v>
      </c>
      <c r="C3978" s="295">
        <v>1.27049303E8</v>
      </c>
      <c r="D3978" s="295" t="s">
        <v>2182</v>
      </c>
      <c r="E3978" s="295" t="s">
        <v>18567</v>
      </c>
      <c r="F3978" s="295" t="s">
        <v>8039</v>
      </c>
      <c r="G3978" s="295" t="s">
        <v>32</v>
      </c>
      <c r="I3978" s="295" t="s">
        <v>10840</v>
      </c>
      <c r="J3978" s="295" t="s">
        <v>10840</v>
      </c>
      <c r="K3978" s="295" t="s">
        <v>12124</v>
      </c>
      <c r="L3978" s="295" t="s">
        <v>10874</v>
      </c>
      <c r="O3978" s="295" t="s">
        <v>11636</v>
      </c>
    </row>
    <row r="3979" ht="15.75" customHeight="1">
      <c r="B3979" s="295" t="s">
        <v>18568</v>
      </c>
      <c r="C3979" s="295">
        <v>1.28030603E8</v>
      </c>
      <c r="D3979" s="295" t="s">
        <v>609</v>
      </c>
      <c r="E3979" s="295" t="s">
        <v>8044</v>
      </c>
      <c r="F3979" s="295" t="s">
        <v>8043</v>
      </c>
      <c r="G3979" s="295" t="s">
        <v>79</v>
      </c>
      <c r="H3979" s="295" t="s">
        <v>10840</v>
      </c>
      <c r="J3979" s="295" t="s">
        <v>10840</v>
      </c>
      <c r="K3979" s="295" t="s">
        <v>11078</v>
      </c>
      <c r="L3979" s="295" t="s">
        <v>10840</v>
      </c>
      <c r="M3979" s="295" t="s">
        <v>10840</v>
      </c>
      <c r="O3979" s="295" t="s">
        <v>11213</v>
      </c>
    </row>
    <row r="3980" ht="15.75" customHeight="1">
      <c r="B3980" s="295" t="s">
        <v>18569</v>
      </c>
      <c r="C3980" s="295">
        <v>1.28030603E8</v>
      </c>
      <c r="D3980" s="295" t="s">
        <v>609</v>
      </c>
      <c r="E3980" s="295" t="s">
        <v>8044</v>
      </c>
      <c r="F3980" s="295" t="s">
        <v>8043</v>
      </c>
      <c r="G3980" s="295" t="s">
        <v>38</v>
      </c>
      <c r="I3980" s="295" t="s">
        <v>10840</v>
      </c>
      <c r="J3980" s="295" t="s">
        <v>10840</v>
      </c>
      <c r="K3980" s="295" t="s">
        <v>11479</v>
      </c>
      <c r="L3980" s="295" t="s">
        <v>10840</v>
      </c>
      <c r="O3980" s="295" t="s">
        <v>12117</v>
      </c>
    </row>
    <row r="3981" ht="15.75" customHeight="1">
      <c r="B3981" s="295" t="s">
        <v>18571</v>
      </c>
      <c r="C3981" s="295">
        <v>1.28030603E8</v>
      </c>
      <c r="D3981" s="295" t="s">
        <v>609</v>
      </c>
      <c r="E3981" s="295" t="s">
        <v>18572</v>
      </c>
      <c r="F3981" s="295" t="s">
        <v>8043</v>
      </c>
      <c r="G3981" s="295" t="s">
        <v>32</v>
      </c>
      <c r="H3981" s="295" t="s">
        <v>10840</v>
      </c>
      <c r="I3981" s="295" t="s">
        <v>10840</v>
      </c>
      <c r="J3981" s="295" t="s">
        <v>10840</v>
      </c>
      <c r="K3981" s="295" t="s">
        <v>11895</v>
      </c>
      <c r="L3981" s="295" t="s">
        <v>10864</v>
      </c>
      <c r="M3981" s="295" t="s">
        <v>10840</v>
      </c>
      <c r="O3981" s="295" t="s">
        <v>11296</v>
      </c>
    </row>
    <row r="3982" ht="15.75" customHeight="1">
      <c r="B3982" s="295" t="s">
        <v>18573</v>
      </c>
      <c r="C3982" s="295">
        <v>1.28030603E8</v>
      </c>
      <c r="D3982" s="295" t="s">
        <v>609</v>
      </c>
      <c r="E3982" s="295" t="s">
        <v>8048</v>
      </c>
      <c r="F3982" s="295" t="s">
        <v>8047</v>
      </c>
      <c r="G3982" s="295" t="s">
        <v>79</v>
      </c>
      <c r="J3982" s="295" t="s">
        <v>10840</v>
      </c>
      <c r="K3982" s="295" t="s">
        <v>11004</v>
      </c>
      <c r="L3982" s="295" t="s">
        <v>10840</v>
      </c>
      <c r="O3982" s="295" t="s">
        <v>11143</v>
      </c>
    </row>
    <row r="3983" ht="15.75" customHeight="1">
      <c r="B3983" s="295" t="s">
        <v>18575</v>
      </c>
      <c r="C3983" s="295">
        <v>1.28030603E8</v>
      </c>
      <c r="D3983" s="295" t="s">
        <v>609</v>
      </c>
      <c r="E3983" s="295" t="s">
        <v>8048</v>
      </c>
      <c r="F3983" s="295" t="s">
        <v>8047</v>
      </c>
      <c r="G3983" s="295" t="s">
        <v>38</v>
      </c>
      <c r="H3983" s="295" t="s">
        <v>10840</v>
      </c>
      <c r="I3983" s="295" t="s">
        <v>10840</v>
      </c>
      <c r="K3983" s="295" t="s">
        <v>11141</v>
      </c>
      <c r="L3983" s="295" t="s">
        <v>10840</v>
      </c>
      <c r="M3983" s="295" t="s">
        <v>10840</v>
      </c>
      <c r="O3983" s="295" t="s">
        <v>11032</v>
      </c>
    </row>
    <row r="3984" ht="15.75" customHeight="1">
      <c r="B3984" s="295" t="s">
        <v>18576</v>
      </c>
      <c r="C3984" s="295">
        <v>1.28030603E8</v>
      </c>
      <c r="D3984" s="295" t="s">
        <v>609</v>
      </c>
      <c r="E3984" s="295" t="s">
        <v>18577</v>
      </c>
      <c r="F3984" s="295" t="s">
        <v>8047</v>
      </c>
      <c r="G3984" s="295" t="s">
        <v>32</v>
      </c>
      <c r="H3984" s="295" t="s">
        <v>10840</v>
      </c>
      <c r="I3984" s="295" t="s">
        <v>10840</v>
      </c>
      <c r="J3984" s="295" t="s">
        <v>10840</v>
      </c>
      <c r="K3984" s="295" t="s">
        <v>12208</v>
      </c>
      <c r="L3984" s="295" t="s">
        <v>10840</v>
      </c>
      <c r="M3984" s="295" t="s">
        <v>10840</v>
      </c>
      <c r="O3984" s="295" t="s">
        <v>10841</v>
      </c>
    </row>
    <row r="3985" ht="15.75" customHeight="1">
      <c r="B3985" s="295" t="s">
        <v>18578</v>
      </c>
      <c r="C3985" s="295">
        <v>1.28030852E8</v>
      </c>
      <c r="D3985" s="295" t="s">
        <v>612</v>
      </c>
      <c r="E3985" s="295" t="s">
        <v>8052</v>
      </c>
      <c r="F3985" s="295" t="s">
        <v>8051</v>
      </c>
      <c r="G3985" s="295" t="s">
        <v>79</v>
      </c>
      <c r="J3985" s="295" t="s">
        <v>10840</v>
      </c>
      <c r="K3985" s="295" t="s">
        <v>11068</v>
      </c>
      <c r="L3985" s="295" t="s">
        <v>10840</v>
      </c>
      <c r="M3985" s="295" t="s">
        <v>10840</v>
      </c>
      <c r="O3985" s="295" t="s">
        <v>11866</v>
      </c>
    </row>
    <row r="3986" ht="15.75" customHeight="1">
      <c r="B3986" s="295" t="s">
        <v>18580</v>
      </c>
      <c r="C3986" s="295">
        <v>1.28030852E8</v>
      </c>
      <c r="D3986" s="295" t="s">
        <v>612</v>
      </c>
      <c r="E3986" s="295" t="s">
        <v>8052</v>
      </c>
      <c r="F3986" s="295" t="s">
        <v>8051</v>
      </c>
      <c r="G3986" s="295" t="s">
        <v>38</v>
      </c>
      <c r="I3986" s="295" t="s">
        <v>10840</v>
      </c>
      <c r="J3986" s="295" t="s">
        <v>10840</v>
      </c>
      <c r="K3986" s="295" t="s">
        <v>12496</v>
      </c>
      <c r="L3986" s="295" t="s">
        <v>10840</v>
      </c>
      <c r="O3986" s="295" t="s">
        <v>10932</v>
      </c>
    </row>
    <row r="3987" ht="15.75" customHeight="1">
      <c r="B3987" s="295" t="s">
        <v>18581</v>
      </c>
      <c r="C3987" s="295">
        <v>1.28030852E8</v>
      </c>
      <c r="D3987" s="295" t="s">
        <v>612</v>
      </c>
      <c r="E3987" s="295" t="s">
        <v>18582</v>
      </c>
      <c r="F3987" s="295" t="s">
        <v>8051</v>
      </c>
      <c r="G3987" s="295" t="s">
        <v>32</v>
      </c>
      <c r="I3987" s="295" t="s">
        <v>10840</v>
      </c>
      <c r="J3987" s="295" t="s">
        <v>10840</v>
      </c>
      <c r="K3987" s="295" t="s">
        <v>14494</v>
      </c>
      <c r="L3987" s="295" t="s">
        <v>10840</v>
      </c>
      <c r="M3987" s="295" t="s">
        <v>10840</v>
      </c>
      <c r="O3987" s="295" t="s">
        <v>12864</v>
      </c>
    </row>
    <row r="3988" ht="15.75" customHeight="1">
      <c r="B3988" s="295" t="s">
        <v>18583</v>
      </c>
      <c r="C3988" s="295">
        <v>1.28030852E8</v>
      </c>
      <c r="D3988" s="295" t="s">
        <v>612</v>
      </c>
      <c r="E3988" s="295" t="s">
        <v>8057</v>
      </c>
      <c r="F3988" s="295" t="s">
        <v>8056</v>
      </c>
      <c r="G3988" s="295" t="s">
        <v>79</v>
      </c>
      <c r="I3988" s="295" t="s">
        <v>10840</v>
      </c>
      <c r="J3988" s="295" t="s">
        <v>10840</v>
      </c>
      <c r="K3988" s="295" t="s">
        <v>16167</v>
      </c>
      <c r="L3988" s="295" t="s">
        <v>10840</v>
      </c>
      <c r="M3988" s="295" t="s">
        <v>10840</v>
      </c>
      <c r="N3988" s="295" t="s">
        <v>10840</v>
      </c>
      <c r="O3988" s="295" t="s">
        <v>18585</v>
      </c>
    </row>
    <row r="3989" ht="15.75" customHeight="1">
      <c r="B3989" s="295" t="s">
        <v>18586</v>
      </c>
      <c r="C3989" s="295">
        <v>1.28030852E8</v>
      </c>
      <c r="D3989" s="295" t="s">
        <v>612</v>
      </c>
      <c r="E3989" s="295" t="s">
        <v>8057</v>
      </c>
      <c r="F3989" s="295" t="s">
        <v>8056</v>
      </c>
      <c r="G3989" s="295" t="s">
        <v>38</v>
      </c>
      <c r="I3989" s="295" t="s">
        <v>10888</v>
      </c>
      <c r="J3989" s="295" t="s">
        <v>10840</v>
      </c>
      <c r="K3989" s="295" t="s">
        <v>14096</v>
      </c>
      <c r="L3989" s="295" t="s">
        <v>10840</v>
      </c>
      <c r="M3989" s="295" t="s">
        <v>10840</v>
      </c>
      <c r="O3989" s="295" t="s">
        <v>18587</v>
      </c>
    </row>
    <row r="3990" ht="15.75" customHeight="1">
      <c r="B3990" s="295" t="s">
        <v>18588</v>
      </c>
      <c r="C3990" s="295">
        <v>1.28030852E8</v>
      </c>
      <c r="D3990" s="295" t="s">
        <v>612</v>
      </c>
      <c r="E3990" s="295" t="s">
        <v>18589</v>
      </c>
      <c r="F3990" s="295" t="s">
        <v>8056</v>
      </c>
      <c r="G3990" s="295" t="s">
        <v>32</v>
      </c>
      <c r="I3990" s="295" t="s">
        <v>10869</v>
      </c>
      <c r="J3990" s="295" t="s">
        <v>10864</v>
      </c>
      <c r="K3990" s="295" t="s">
        <v>18590</v>
      </c>
      <c r="L3990" s="295" t="s">
        <v>10874</v>
      </c>
      <c r="M3990" s="295" t="s">
        <v>10840</v>
      </c>
      <c r="N3990" s="295" t="s">
        <v>10840</v>
      </c>
      <c r="O3990" s="295" t="s">
        <v>16240</v>
      </c>
    </row>
    <row r="3991" ht="15.75" customHeight="1">
      <c r="B3991" s="295" t="s">
        <v>18591</v>
      </c>
      <c r="C3991" s="295">
        <v>1.28033053E8</v>
      </c>
      <c r="D3991" s="295" t="s">
        <v>1120</v>
      </c>
      <c r="E3991" s="295" t="s">
        <v>8061</v>
      </c>
      <c r="F3991" s="295" t="s">
        <v>8060</v>
      </c>
      <c r="G3991" s="295" t="s">
        <v>79</v>
      </c>
      <c r="I3991" s="295" t="s">
        <v>10840</v>
      </c>
      <c r="J3991" s="295" t="s">
        <v>10840</v>
      </c>
      <c r="K3991" s="295" t="s">
        <v>11690</v>
      </c>
      <c r="L3991" s="295" t="s">
        <v>10840</v>
      </c>
      <c r="M3991" s="295" t="s">
        <v>10840</v>
      </c>
      <c r="O3991" s="295" t="s">
        <v>11068</v>
      </c>
    </row>
    <row r="3992" ht="15.75" customHeight="1">
      <c r="B3992" s="295" t="s">
        <v>18592</v>
      </c>
      <c r="C3992" s="295">
        <v>1.28033053E8</v>
      </c>
      <c r="D3992" s="295" t="s">
        <v>1120</v>
      </c>
      <c r="E3992" s="295" t="s">
        <v>8061</v>
      </c>
      <c r="F3992" s="295" t="s">
        <v>8060</v>
      </c>
      <c r="G3992" s="295" t="s">
        <v>38</v>
      </c>
      <c r="I3992" s="295" t="s">
        <v>10840</v>
      </c>
      <c r="J3992" s="295" t="s">
        <v>10840</v>
      </c>
      <c r="K3992" s="295" t="s">
        <v>11711</v>
      </c>
      <c r="L3992" s="295" t="s">
        <v>10840</v>
      </c>
      <c r="M3992" s="295" t="s">
        <v>10840</v>
      </c>
      <c r="O3992" s="295" t="s">
        <v>11154</v>
      </c>
    </row>
    <row r="3993" ht="15.75" customHeight="1">
      <c r="B3993" s="295" t="s">
        <v>18594</v>
      </c>
      <c r="C3993" s="295">
        <v>1.28033053E8</v>
      </c>
      <c r="D3993" s="295" t="s">
        <v>1120</v>
      </c>
      <c r="E3993" s="295" t="s">
        <v>18595</v>
      </c>
      <c r="F3993" s="295" t="s">
        <v>8060</v>
      </c>
      <c r="G3993" s="295" t="s">
        <v>32</v>
      </c>
      <c r="I3993" s="295" t="s">
        <v>10840</v>
      </c>
      <c r="J3993" s="295" t="s">
        <v>10840</v>
      </c>
      <c r="K3993" s="295" t="s">
        <v>11321</v>
      </c>
      <c r="L3993" s="295" t="s">
        <v>10840</v>
      </c>
      <c r="M3993" s="295" t="s">
        <v>10840</v>
      </c>
      <c r="O3993" s="295" t="s">
        <v>11817</v>
      </c>
    </row>
    <row r="3994" ht="15.75" customHeight="1">
      <c r="B3994" s="295" t="s">
        <v>18596</v>
      </c>
      <c r="C3994" s="295">
        <v>1.28033053E8</v>
      </c>
      <c r="D3994" s="295" t="s">
        <v>1120</v>
      </c>
      <c r="E3994" s="295" t="s">
        <v>8066</v>
      </c>
      <c r="F3994" s="295" t="s">
        <v>8065</v>
      </c>
      <c r="G3994" s="295" t="s">
        <v>79</v>
      </c>
      <c r="J3994" s="295" t="s">
        <v>10840</v>
      </c>
      <c r="K3994" s="295" t="s">
        <v>10884</v>
      </c>
      <c r="L3994" s="295" t="s">
        <v>10840</v>
      </c>
      <c r="O3994" s="295" t="s">
        <v>11383</v>
      </c>
    </row>
    <row r="3995" ht="15.75" customHeight="1">
      <c r="B3995" s="295" t="s">
        <v>18598</v>
      </c>
      <c r="C3995" s="295">
        <v>1.28033053E8</v>
      </c>
      <c r="D3995" s="295" t="s">
        <v>1120</v>
      </c>
      <c r="E3995" s="295" t="s">
        <v>8066</v>
      </c>
      <c r="F3995" s="295" t="s">
        <v>8065</v>
      </c>
      <c r="G3995" s="295" t="s">
        <v>38</v>
      </c>
      <c r="I3995" s="295" t="s">
        <v>10840</v>
      </c>
      <c r="J3995" s="295" t="s">
        <v>10840</v>
      </c>
      <c r="K3995" s="295" t="s">
        <v>11395</v>
      </c>
      <c r="L3995" s="295" t="s">
        <v>10840</v>
      </c>
      <c r="M3995" s="295" t="s">
        <v>10840</v>
      </c>
      <c r="O3995" s="295" t="s">
        <v>11837</v>
      </c>
    </row>
    <row r="3996" ht="15.75" customHeight="1">
      <c r="B3996" s="295" t="s">
        <v>18599</v>
      </c>
      <c r="C3996" s="295">
        <v>1.28033053E8</v>
      </c>
      <c r="D3996" s="295" t="s">
        <v>1120</v>
      </c>
      <c r="E3996" s="295" t="s">
        <v>18601</v>
      </c>
      <c r="F3996" s="295" t="s">
        <v>8065</v>
      </c>
      <c r="G3996" s="295" t="s">
        <v>32</v>
      </c>
      <c r="I3996" s="295" t="s">
        <v>10840</v>
      </c>
      <c r="J3996" s="295" t="s">
        <v>10840</v>
      </c>
      <c r="K3996" s="295" t="s">
        <v>11069</v>
      </c>
      <c r="L3996" s="295" t="s">
        <v>10840</v>
      </c>
      <c r="M3996" s="295" t="s">
        <v>10840</v>
      </c>
      <c r="O3996" s="295" t="s">
        <v>12272</v>
      </c>
    </row>
    <row r="3997" ht="15.75" customHeight="1">
      <c r="B3997" s="295" t="s">
        <v>18602</v>
      </c>
      <c r="C3997" s="295">
        <v>1.28034503E8</v>
      </c>
      <c r="D3997" s="295" t="s">
        <v>1343</v>
      </c>
      <c r="E3997" s="295" t="s">
        <v>8070</v>
      </c>
      <c r="F3997" s="295" t="s">
        <v>8069</v>
      </c>
      <c r="G3997" s="295" t="s">
        <v>79</v>
      </c>
      <c r="I3997" s="295" t="s">
        <v>10840</v>
      </c>
      <c r="J3997" s="295" t="s">
        <v>10840</v>
      </c>
      <c r="K3997" s="295" t="s">
        <v>11417</v>
      </c>
      <c r="L3997" s="295" t="s">
        <v>10840</v>
      </c>
      <c r="O3997" s="295" t="s">
        <v>10904</v>
      </c>
    </row>
    <row r="3998" ht="15.75" customHeight="1">
      <c r="B3998" s="295" t="s">
        <v>18604</v>
      </c>
      <c r="C3998" s="295">
        <v>1.28034503E8</v>
      </c>
      <c r="D3998" s="295" t="s">
        <v>1343</v>
      </c>
      <c r="E3998" s="295" t="s">
        <v>8070</v>
      </c>
      <c r="F3998" s="295" t="s">
        <v>8069</v>
      </c>
      <c r="G3998" s="295" t="s">
        <v>38</v>
      </c>
      <c r="I3998" s="295" t="s">
        <v>10840</v>
      </c>
      <c r="J3998" s="295" t="s">
        <v>10840</v>
      </c>
      <c r="K3998" s="295" t="s">
        <v>10907</v>
      </c>
      <c r="L3998" s="295" t="s">
        <v>10840</v>
      </c>
      <c r="O3998" s="295" t="s">
        <v>11103</v>
      </c>
    </row>
    <row r="3999" ht="15.75" customHeight="1">
      <c r="B3999" s="295" t="s">
        <v>18605</v>
      </c>
      <c r="C3999" s="295">
        <v>1.28034503E8</v>
      </c>
      <c r="D3999" s="295" t="s">
        <v>1343</v>
      </c>
      <c r="E3999" s="295" t="s">
        <v>18606</v>
      </c>
      <c r="F3999" s="295" t="s">
        <v>8069</v>
      </c>
      <c r="G3999" s="295" t="s">
        <v>32</v>
      </c>
      <c r="I3999" s="295" t="s">
        <v>10840</v>
      </c>
      <c r="J3999" s="295" t="s">
        <v>10840</v>
      </c>
      <c r="K3999" s="295" t="s">
        <v>11546</v>
      </c>
      <c r="L3999" s="295" t="s">
        <v>10840</v>
      </c>
      <c r="O3999" s="295" t="s">
        <v>11730</v>
      </c>
    </row>
    <row r="4000" ht="15.75" customHeight="1">
      <c r="B4000" s="295" t="s">
        <v>18608</v>
      </c>
      <c r="C4000" s="295">
        <v>1.28034503E8</v>
      </c>
      <c r="D4000" s="295" t="s">
        <v>1343</v>
      </c>
      <c r="E4000" s="295" t="s">
        <v>8075</v>
      </c>
      <c r="F4000" s="295" t="s">
        <v>8074</v>
      </c>
      <c r="G4000" s="295" t="s">
        <v>79</v>
      </c>
      <c r="I4000" s="295" t="s">
        <v>10840</v>
      </c>
      <c r="J4000" s="295" t="s">
        <v>10840</v>
      </c>
      <c r="K4000" s="295" t="s">
        <v>11229</v>
      </c>
      <c r="L4000" s="295" t="s">
        <v>10840</v>
      </c>
      <c r="O4000" s="295" t="s">
        <v>11055</v>
      </c>
    </row>
    <row r="4001" ht="15.75" customHeight="1">
      <c r="B4001" s="295" t="s">
        <v>18609</v>
      </c>
      <c r="C4001" s="295">
        <v>1.28034503E8</v>
      </c>
      <c r="D4001" s="295" t="s">
        <v>1343</v>
      </c>
      <c r="E4001" s="295" t="s">
        <v>8075</v>
      </c>
      <c r="F4001" s="295" t="s">
        <v>8074</v>
      </c>
      <c r="G4001" s="295" t="s">
        <v>38</v>
      </c>
      <c r="J4001" s="295" t="s">
        <v>10840</v>
      </c>
      <c r="K4001" s="295" t="s">
        <v>11340</v>
      </c>
      <c r="L4001" s="295" t="s">
        <v>10840</v>
      </c>
      <c r="O4001" s="295" t="s">
        <v>11044</v>
      </c>
    </row>
    <row r="4002" ht="15.75" customHeight="1">
      <c r="B4002" s="295" t="s">
        <v>18611</v>
      </c>
      <c r="C4002" s="295">
        <v>1.28034503E8</v>
      </c>
      <c r="D4002" s="295" t="s">
        <v>1343</v>
      </c>
      <c r="E4002" s="295" t="s">
        <v>18612</v>
      </c>
      <c r="F4002" s="295" t="s">
        <v>8074</v>
      </c>
      <c r="G4002" s="295" t="s">
        <v>32</v>
      </c>
      <c r="I4002" s="295" t="s">
        <v>10840</v>
      </c>
      <c r="J4002" s="295" t="s">
        <v>10840</v>
      </c>
      <c r="K4002" s="295" t="s">
        <v>11141</v>
      </c>
      <c r="L4002" s="295" t="s">
        <v>10840</v>
      </c>
      <c r="O4002" s="295" t="s">
        <v>11032</v>
      </c>
    </row>
    <row r="4003" ht="15.75" customHeight="1">
      <c r="B4003" s="295" t="s">
        <v>18613</v>
      </c>
      <c r="C4003" s="295">
        <v>1.28034607E8</v>
      </c>
      <c r="D4003" s="295" t="s">
        <v>1356</v>
      </c>
      <c r="E4003" s="295" t="s">
        <v>1356</v>
      </c>
      <c r="F4003" s="295" t="s">
        <v>8078</v>
      </c>
      <c r="G4003" s="295" t="s">
        <v>79</v>
      </c>
      <c r="I4003" s="295" t="s">
        <v>10840</v>
      </c>
      <c r="J4003" s="295" t="s">
        <v>10840</v>
      </c>
      <c r="K4003" s="295" t="s">
        <v>10931</v>
      </c>
      <c r="L4003" s="295" t="s">
        <v>10840</v>
      </c>
      <c r="O4003" s="295" t="s">
        <v>11040</v>
      </c>
    </row>
    <row r="4004" ht="15.75" customHeight="1">
      <c r="B4004" s="295" t="s">
        <v>18614</v>
      </c>
      <c r="C4004" s="295">
        <v>1.28034607E8</v>
      </c>
      <c r="D4004" s="295" t="s">
        <v>1356</v>
      </c>
      <c r="E4004" s="295" t="s">
        <v>1356</v>
      </c>
      <c r="F4004" s="295" t="s">
        <v>8078</v>
      </c>
      <c r="G4004" s="295" t="s">
        <v>38</v>
      </c>
      <c r="I4004" s="295" t="s">
        <v>10840</v>
      </c>
      <c r="J4004" s="295" t="s">
        <v>10840</v>
      </c>
      <c r="K4004" s="295" t="s">
        <v>11443</v>
      </c>
      <c r="L4004" s="295" t="s">
        <v>10840</v>
      </c>
      <c r="O4004" s="295" t="s">
        <v>11946</v>
      </c>
    </row>
    <row r="4005" ht="15.75" customHeight="1">
      <c r="B4005" s="295" t="s">
        <v>18616</v>
      </c>
      <c r="C4005" s="295">
        <v>1.28034607E8</v>
      </c>
      <c r="D4005" s="295" t="s">
        <v>1356</v>
      </c>
      <c r="E4005" s="295" t="s">
        <v>18617</v>
      </c>
      <c r="F4005" s="295" t="s">
        <v>8078</v>
      </c>
      <c r="G4005" s="295" t="s">
        <v>32</v>
      </c>
      <c r="I4005" s="295" t="s">
        <v>10840</v>
      </c>
      <c r="J4005" s="295" t="s">
        <v>10840</v>
      </c>
      <c r="K4005" s="295" t="s">
        <v>17465</v>
      </c>
      <c r="L4005" s="295" t="s">
        <v>10840</v>
      </c>
      <c r="O4005" s="295" t="s">
        <v>10949</v>
      </c>
    </row>
    <row r="4006" ht="15.75" customHeight="1">
      <c r="B4006" s="295" t="s">
        <v>18618</v>
      </c>
      <c r="C4006" s="295">
        <v>1.28321103E8</v>
      </c>
      <c r="D4006" s="295" t="s">
        <v>1848</v>
      </c>
      <c r="E4006" s="295" t="s">
        <v>8083</v>
      </c>
      <c r="F4006" s="295" t="s">
        <v>8082</v>
      </c>
      <c r="G4006" s="295" t="s">
        <v>79</v>
      </c>
      <c r="I4006" s="295" t="s">
        <v>10840</v>
      </c>
      <c r="J4006" s="295" t="s">
        <v>10840</v>
      </c>
      <c r="K4006" s="295" t="s">
        <v>11917</v>
      </c>
      <c r="L4006" s="295" t="s">
        <v>10840</v>
      </c>
      <c r="M4006" s="295" t="s">
        <v>10840</v>
      </c>
      <c r="O4006" s="295" t="s">
        <v>11727</v>
      </c>
    </row>
    <row r="4007" ht="15.75" customHeight="1">
      <c r="B4007" s="295" t="s">
        <v>18619</v>
      </c>
      <c r="C4007" s="295">
        <v>1.28321103E8</v>
      </c>
      <c r="D4007" s="295" t="s">
        <v>1848</v>
      </c>
      <c r="E4007" s="295" t="s">
        <v>8083</v>
      </c>
      <c r="F4007" s="295" t="s">
        <v>8082</v>
      </c>
      <c r="G4007" s="295" t="s">
        <v>38</v>
      </c>
      <c r="H4007" s="295" t="s">
        <v>10840</v>
      </c>
      <c r="I4007" s="295" t="s">
        <v>10840</v>
      </c>
      <c r="J4007" s="295" t="s">
        <v>10840</v>
      </c>
      <c r="K4007" s="295" t="s">
        <v>11095</v>
      </c>
      <c r="L4007" s="295" t="s">
        <v>10901</v>
      </c>
      <c r="M4007" s="295" t="s">
        <v>10840</v>
      </c>
      <c r="O4007" s="295" t="s">
        <v>11580</v>
      </c>
    </row>
    <row r="4008" ht="15.75" customHeight="1">
      <c r="B4008" s="295" t="s">
        <v>18620</v>
      </c>
      <c r="C4008" s="295">
        <v>1.28321103E8</v>
      </c>
      <c r="D4008" s="295" t="s">
        <v>1848</v>
      </c>
      <c r="E4008" s="295" t="s">
        <v>18621</v>
      </c>
      <c r="F4008" s="295" t="s">
        <v>8082</v>
      </c>
      <c r="G4008" s="295" t="s">
        <v>32</v>
      </c>
      <c r="H4008" s="295" t="s">
        <v>10840</v>
      </c>
      <c r="I4008" s="295" t="s">
        <v>10901</v>
      </c>
      <c r="J4008" s="295" t="s">
        <v>10901</v>
      </c>
      <c r="K4008" s="295" t="s">
        <v>11042</v>
      </c>
      <c r="L4008" s="295" t="s">
        <v>10862</v>
      </c>
      <c r="M4008" s="295" t="s">
        <v>10840</v>
      </c>
      <c r="O4008" s="295" t="s">
        <v>10990</v>
      </c>
    </row>
    <row r="4009" ht="15.75" customHeight="1">
      <c r="B4009" s="295" t="s">
        <v>18623</v>
      </c>
      <c r="C4009" s="295">
        <v>1.28321103E8</v>
      </c>
      <c r="D4009" s="295" t="s">
        <v>1848</v>
      </c>
      <c r="E4009" s="295" t="s">
        <v>8088</v>
      </c>
      <c r="F4009" s="295" t="s">
        <v>8087</v>
      </c>
      <c r="G4009" s="295" t="s">
        <v>79</v>
      </c>
      <c r="J4009" s="295" t="s">
        <v>10840</v>
      </c>
      <c r="K4009" s="295" t="s">
        <v>10896</v>
      </c>
      <c r="L4009" s="295" t="s">
        <v>10840</v>
      </c>
      <c r="M4009" s="295" t="s">
        <v>10840</v>
      </c>
      <c r="O4009" s="295" t="s">
        <v>10858</v>
      </c>
    </row>
    <row r="4010" ht="15.75" customHeight="1">
      <c r="B4010" s="295" t="s">
        <v>18624</v>
      </c>
      <c r="C4010" s="295">
        <v>1.28321103E8</v>
      </c>
      <c r="D4010" s="295" t="s">
        <v>1848</v>
      </c>
      <c r="E4010" s="295" t="s">
        <v>8088</v>
      </c>
      <c r="F4010" s="295" t="s">
        <v>8087</v>
      </c>
      <c r="G4010" s="295" t="s">
        <v>38</v>
      </c>
      <c r="I4010" s="295" t="s">
        <v>10840</v>
      </c>
      <c r="J4010" s="295" t="s">
        <v>10840</v>
      </c>
      <c r="K4010" s="295" t="s">
        <v>11873</v>
      </c>
      <c r="L4010" s="295" t="s">
        <v>10840</v>
      </c>
      <c r="M4010" s="295" t="s">
        <v>10840</v>
      </c>
      <c r="O4010" s="295" t="s">
        <v>11671</v>
      </c>
    </row>
    <row r="4011" ht="15.75" customHeight="1">
      <c r="B4011" s="295" t="s">
        <v>18625</v>
      </c>
      <c r="C4011" s="295">
        <v>1.28321103E8</v>
      </c>
      <c r="D4011" s="295" t="s">
        <v>1848</v>
      </c>
      <c r="E4011" s="295" t="s">
        <v>18626</v>
      </c>
      <c r="F4011" s="295" t="s">
        <v>8087</v>
      </c>
      <c r="G4011" s="295" t="s">
        <v>32</v>
      </c>
      <c r="I4011" s="295" t="s">
        <v>10840</v>
      </c>
      <c r="J4011" s="295" t="s">
        <v>10840</v>
      </c>
      <c r="K4011" s="295" t="s">
        <v>13242</v>
      </c>
      <c r="L4011" s="295" t="s">
        <v>10840</v>
      </c>
      <c r="M4011" s="295" t="s">
        <v>10840</v>
      </c>
      <c r="O4011" s="295" t="s">
        <v>11434</v>
      </c>
    </row>
    <row r="4012" ht="15.75" customHeight="1">
      <c r="B4012" s="295" t="s">
        <v>18627</v>
      </c>
      <c r="C4012" s="295">
        <v>1.28323303E8</v>
      </c>
      <c r="D4012" s="295" t="s">
        <v>1220</v>
      </c>
      <c r="E4012" s="295" t="s">
        <v>8092</v>
      </c>
      <c r="F4012" s="295" t="s">
        <v>8091</v>
      </c>
      <c r="G4012" s="295" t="s">
        <v>79</v>
      </c>
      <c r="I4012" s="295" t="s">
        <v>10840</v>
      </c>
      <c r="K4012" s="295" t="s">
        <v>11905</v>
      </c>
      <c r="L4012" s="295" t="s">
        <v>10840</v>
      </c>
      <c r="N4012" s="295" t="s">
        <v>10840</v>
      </c>
      <c r="O4012" s="295" t="s">
        <v>11546</v>
      </c>
    </row>
    <row r="4013" ht="15.75" customHeight="1">
      <c r="B4013" s="295" t="s">
        <v>18628</v>
      </c>
      <c r="C4013" s="295">
        <v>1.28323303E8</v>
      </c>
      <c r="D4013" s="295" t="s">
        <v>1220</v>
      </c>
      <c r="E4013" s="295" t="s">
        <v>8092</v>
      </c>
      <c r="F4013" s="295" t="s">
        <v>8091</v>
      </c>
      <c r="G4013" s="295" t="s">
        <v>38</v>
      </c>
      <c r="I4013" s="295" t="s">
        <v>10840</v>
      </c>
      <c r="K4013" s="295" t="s">
        <v>11708</v>
      </c>
      <c r="L4013" s="295" t="s">
        <v>10840</v>
      </c>
      <c r="O4013" s="295" t="s">
        <v>11094</v>
      </c>
    </row>
    <row r="4014" ht="15.75" customHeight="1">
      <c r="B4014" s="295" t="s">
        <v>18629</v>
      </c>
      <c r="C4014" s="295">
        <v>1.28323303E8</v>
      </c>
      <c r="D4014" s="295" t="s">
        <v>1220</v>
      </c>
      <c r="E4014" s="295" t="s">
        <v>18630</v>
      </c>
      <c r="F4014" s="295" t="s">
        <v>8091</v>
      </c>
      <c r="G4014" s="295" t="s">
        <v>32</v>
      </c>
      <c r="I4014" s="295" t="s">
        <v>10840</v>
      </c>
      <c r="K4014" s="295" t="s">
        <v>12297</v>
      </c>
      <c r="L4014" s="295" t="s">
        <v>10840</v>
      </c>
      <c r="N4014" s="295" t="s">
        <v>10840</v>
      </c>
      <c r="O4014" s="295" t="s">
        <v>12532</v>
      </c>
    </row>
    <row r="4015" ht="15.75" customHeight="1">
      <c r="B4015" s="295" t="s">
        <v>18631</v>
      </c>
      <c r="C4015" s="295">
        <v>1.28323703E8</v>
      </c>
      <c r="D4015" s="295" t="s">
        <v>1238</v>
      </c>
      <c r="E4015" s="295" t="s">
        <v>8097</v>
      </c>
      <c r="F4015" s="295" t="s">
        <v>8096</v>
      </c>
      <c r="G4015" s="295" t="s">
        <v>79</v>
      </c>
      <c r="I4015" s="295" t="s">
        <v>10840</v>
      </c>
      <c r="J4015" s="295" t="s">
        <v>10840</v>
      </c>
      <c r="K4015" s="295" t="s">
        <v>10984</v>
      </c>
      <c r="L4015" s="295" t="s">
        <v>10917</v>
      </c>
      <c r="M4015" s="295" t="s">
        <v>10840</v>
      </c>
      <c r="O4015" s="295" t="s">
        <v>11440</v>
      </c>
    </row>
    <row r="4016" ht="15.75" customHeight="1">
      <c r="B4016" s="295" t="s">
        <v>18633</v>
      </c>
      <c r="C4016" s="295">
        <v>1.28323703E8</v>
      </c>
      <c r="D4016" s="295" t="s">
        <v>1238</v>
      </c>
      <c r="E4016" s="295" t="s">
        <v>8097</v>
      </c>
      <c r="F4016" s="295" t="s">
        <v>8096</v>
      </c>
      <c r="G4016" s="295" t="s">
        <v>38</v>
      </c>
      <c r="H4016" s="295" t="s">
        <v>10840</v>
      </c>
      <c r="I4016" s="295" t="s">
        <v>10840</v>
      </c>
      <c r="J4016" s="295" t="s">
        <v>10840</v>
      </c>
      <c r="K4016" s="295" t="s">
        <v>11730</v>
      </c>
      <c r="L4016" s="295" t="s">
        <v>10840</v>
      </c>
      <c r="M4016" s="295" t="s">
        <v>10840</v>
      </c>
      <c r="O4016" s="295" t="s">
        <v>11128</v>
      </c>
    </row>
    <row r="4017" ht="15.75" customHeight="1">
      <c r="B4017" s="295" t="s">
        <v>18634</v>
      </c>
      <c r="C4017" s="295">
        <v>1.28323703E8</v>
      </c>
      <c r="D4017" s="295" t="s">
        <v>1238</v>
      </c>
      <c r="E4017" s="295" t="s">
        <v>18635</v>
      </c>
      <c r="F4017" s="295" t="s">
        <v>8096</v>
      </c>
      <c r="G4017" s="295" t="s">
        <v>32</v>
      </c>
      <c r="H4017" s="295" t="s">
        <v>10840</v>
      </c>
      <c r="I4017" s="295" t="s">
        <v>10864</v>
      </c>
      <c r="J4017" s="295" t="s">
        <v>10912</v>
      </c>
      <c r="K4017" s="295" t="s">
        <v>13001</v>
      </c>
      <c r="L4017" s="295" t="s">
        <v>11229</v>
      </c>
      <c r="M4017" s="295" t="s">
        <v>10840</v>
      </c>
      <c r="O4017" s="295" t="s">
        <v>11158</v>
      </c>
    </row>
    <row r="4018" ht="15.75" customHeight="1">
      <c r="B4018" s="295" t="s">
        <v>18636</v>
      </c>
      <c r="C4018" s="295">
        <v>1.28323703E8</v>
      </c>
      <c r="D4018" s="295" t="s">
        <v>1238</v>
      </c>
      <c r="E4018" s="295" t="s">
        <v>8101</v>
      </c>
      <c r="F4018" s="295" t="s">
        <v>8100</v>
      </c>
      <c r="G4018" s="295" t="s">
        <v>79</v>
      </c>
      <c r="H4018" s="295" t="s">
        <v>10840</v>
      </c>
      <c r="I4018" s="295" t="s">
        <v>10843</v>
      </c>
      <c r="J4018" s="295" t="s">
        <v>10840</v>
      </c>
      <c r="K4018" s="295" t="s">
        <v>12350</v>
      </c>
      <c r="L4018" s="295" t="s">
        <v>10912</v>
      </c>
      <c r="M4018" s="295" t="s">
        <v>10901</v>
      </c>
      <c r="O4018" s="295" t="s">
        <v>11205</v>
      </c>
    </row>
    <row r="4019" ht="15.75" customHeight="1">
      <c r="B4019" s="295" t="s">
        <v>18637</v>
      </c>
      <c r="C4019" s="295">
        <v>1.28323703E8</v>
      </c>
      <c r="D4019" s="295" t="s">
        <v>1238</v>
      </c>
      <c r="E4019" s="295" t="s">
        <v>8101</v>
      </c>
      <c r="F4019" s="295" t="s">
        <v>8100</v>
      </c>
      <c r="G4019" s="295" t="s">
        <v>38</v>
      </c>
      <c r="H4019" s="295" t="s">
        <v>10840</v>
      </c>
      <c r="I4019" s="295" t="s">
        <v>10850</v>
      </c>
      <c r="J4019" s="295" t="s">
        <v>10840</v>
      </c>
      <c r="K4019" s="295" t="s">
        <v>15676</v>
      </c>
      <c r="L4019" s="295" t="s">
        <v>10862</v>
      </c>
      <c r="M4019" s="295" t="s">
        <v>10840</v>
      </c>
      <c r="O4019" s="295" t="s">
        <v>12797</v>
      </c>
    </row>
    <row r="4020" ht="15.75" customHeight="1">
      <c r="B4020" s="295" t="s">
        <v>18638</v>
      </c>
      <c r="C4020" s="295">
        <v>1.28323703E8</v>
      </c>
      <c r="D4020" s="295" t="s">
        <v>1238</v>
      </c>
      <c r="E4020" s="295" t="s">
        <v>18639</v>
      </c>
      <c r="F4020" s="295" t="s">
        <v>8100</v>
      </c>
      <c r="G4020" s="295" t="s">
        <v>32</v>
      </c>
      <c r="H4020" s="295" t="s">
        <v>10840</v>
      </c>
      <c r="I4020" s="295" t="s">
        <v>10857</v>
      </c>
      <c r="J4020" s="295" t="s">
        <v>10935</v>
      </c>
      <c r="K4020" s="295" t="s">
        <v>16322</v>
      </c>
      <c r="L4020" s="295" t="s">
        <v>11021</v>
      </c>
      <c r="M4020" s="295" t="s">
        <v>10843</v>
      </c>
      <c r="O4020" s="295" t="s">
        <v>12817</v>
      </c>
    </row>
    <row r="4021" ht="15.75" customHeight="1">
      <c r="B4021" s="295" t="s">
        <v>18640</v>
      </c>
      <c r="C4021" s="295">
        <v>1.28325203E8</v>
      </c>
      <c r="D4021" s="295" t="s">
        <v>1402</v>
      </c>
      <c r="E4021" s="295" t="s">
        <v>8105</v>
      </c>
      <c r="F4021" s="295" t="s">
        <v>8104</v>
      </c>
      <c r="G4021" s="295" t="s">
        <v>79</v>
      </c>
      <c r="I4021" s="295" t="s">
        <v>10840</v>
      </c>
      <c r="J4021" s="295" t="s">
        <v>10840</v>
      </c>
      <c r="K4021" s="295" t="s">
        <v>11388</v>
      </c>
      <c r="N4021" s="295" t="s">
        <v>10840</v>
      </c>
      <c r="O4021" s="295" t="s">
        <v>11431</v>
      </c>
    </row>
    <row r="4022" ht="15.75" customHeight="1">
      <c r="B4022" s="295" t="s">
        <v>18642</v>
      </c>
      <c r="C4022" s="295">
        <v>1.28325203E8</v>
      </c>
      <c r="D4022" s="295" t="s">
        <v>1402</v>
      </c>
      <c r="E4022" s="295" t="s">
        <v>8105</v>
      </c>
      <c r="F4022" s="295" t="s">
        <v>8104</v>
      </c>
      <c r="G4022" s="295" t="s">
        <v>38</v>
      </c>
      <c r="I4022" s="295" t="s">
        <v>10840</v>
      </c>
      <c r="J4022" s="295" t="s">
        <v>10840</v>
      </c>
      <c r="K4022" s="295" t="s">
        <v>12256</v>
      </c>
      <c r="L4022" s="295" t="s">
        <v>10840</v>
      </c>
      <c r="M4022" s="295" t="s">
        <v>10840</v>
      </c>
      <c r="O4022" s="295" t="s">
        <v>11636</v>
      </c>
    </row>
    <row r="4023" ht="15.75" customHeight="1">
      <c r="B4023" s="295" t="s">
        <v>18643</v>
      </c>
      <c r="C4023" s="295">
        <v>1.28325203E8</v>
      </c>
      <c r="D4023" s="295" t="s">
        <v>1402</v>
      </c>
      <c r="E4023" s="295" t="s">
        <v>18644</v>
      </c>
      <c r="F4023" s="295" t="s">
        <v>8104</v>
      </c>
      <c r="G4023" s="295" t="s">
        <v>32</v>
      </c>
      <c r="I4023" s="295" t="s">
        <v>10840</v>
      </c>
      <c r="J4023" s="295" t="s">
        <v>10840</v>
      </c>
      <c r="K4023" s="295" t="s">
        <v>11015</v>
      </c>
      <c r="L4023" s="295" t="s">
        <v>10840</v>
      </c>
      <c r="M4023" s="295" t="s">
        <v>10840</v>
      </c>
      <c r="N4023" s="295" t="s">
        <v>10840</v>
      </c>
      <c r="O4023" s="295" t="s">
        <v>12110</v>
      </c>
    </row>
    <row r="4024" ht="15.75" customHeight="1">
      <c r="B4024" s="295" t="s">
        <v>18645</v>
      </c>
      <c r="C4024" s="295">
        <v>1.28326303E8</v>
      </c>
      <c r="D4024" s="295" t="s">
        <v>1693</v>
      </c>
      <c r="E4024" s="295" t="s">
        <v>8110</v>
      </c>
      <c r="F4024" s="295" t="s">
        <v>8109</v>
      </c>
      <c r="G4024" s="295" t="s">
        <v>79</v>
      </c>
      <c r="I4024" s="295" t="s">
        <v>10840</v>
      </c>
      <c r="K4024" s="295" t="s">
        <v>10841</v>
      </c>
      <c r="L4024" s="295" t="s">
        <v>10840</v>
      </c>
      <c r="M4024" s="295" t="s">
        <v>10840</v>
      </c>
      <c r="N4024" s="295" t="s">
        <v>10840</v>
      </c>
      <c r="O4024" s="295" t="s">
        <v>11216</v>
      </c>
    </row>
    <row r="4025" ht="15.75" customHeight="1">
      <c r="B4025" s="295" t="s">
        <v>18647</v>
      </c>
      <c r="C4025" s="295">
        <v>1.28326303E8</v>
      </c>
      <c r="D4025" s="295" t="s">
        <v>1693</v>
      </c>
      <c r="E4025" s="295" t="s">
        <v>8110</v>
      </c>
      <c r="F4025" s="295" t="s">
        <v>8109</v>
      </c>
      <c r="G4025" s="295" t="s">
        <v>38</v>
      </c>
      <c r="J4025" s="295" t="s">
        <v>10840</v>
      </c>
      <c r="K4025" s="295" t="s">
        <v>11213</v>
      </c>
      <c r="L4025" s="295" t="s">
        <v>10840</v>
      </c>
      <c r="M4025" s="295" t="s">
        <v>10840</v>
      </c>
      <c r="O4025" s="295" t="s">
        <v>10841</v>
      </c>
    </row>
    <row r="4026" ht="15.75" customHeight="1">
      <c r="B4026" s="295" t="s">
        <v>18648</v>
      </c>
      <c r="C4026" s="295">
        <v>1.28326303E8</v>
      </c>
      <c r="D4026" s="295" t="s">
        <v>1693</v>
      </c>
      <c r="E4026" s="295" t="s">
        <v>18649</v>
      </c>
      <c r="F4026" s="295" t="s">
        <v>8109</v>
      </c>
      <c r="G4026" s="295" t="s">
        <v>32</v>
      </c>
      <c r="I4026" s="295" t="s">
        <v>10840</v>
      </c>
      <c r="J4026" s="295" t="s">
        <v>10840</v>
      </c>
      <c r="K4026" s="295" t="s">
        <v>10966</v>
      </c>
      <c r="L4026" s="295" t="s">
        <v>10840</v>
      </c>
      <c r="M4026" s="295" t="s">
        <v>10840</v>
      </c>
      <c r="N4026" s="295" t="s">
        <v>10840</v>
      </c>
      <c r="O4026" s="295" t="s">
        <v>10967</v>
      </c>
    </row>
    <row r="4027" ht="15.75" customHeight="1">
      <c r="B4027" s="295" t="s">
        <v>18650</v>
      </c>
      <c r="C4027" s="295">
        <v>1.28327303E8</v>
      </c>
      <c r="D4027" s="295" t="s">
        <v>1808</v>
      </c>
      <c r="E4027" s="295" t="s">
        <v>8114</v>
      </c>
      <c r="F4027" s="295" t="s">
        <v>8113</v>
      </c>
      <c r="G4027" s="295" t="s">
        <v>79</v>
      </c>
      <c r="I4027" s="295" t="s">
        <v>10840</v>
      </c>
      <c r="K4027" s="295" t="s">
        <v>11130</v>
      </c>
      <c r="L4027" s="295" t="s">
        <v>10840</v>
      </c>
      <c r="O4027" s="295" t="s">
        <v>11834</v>
      </c>
    </row>
    <row r="4028" ht="15.75" customHeight="1">
      <c r="B4028" s="295" t="s">
        <v>18651</v>
      </c>
      <c r="C4028" s="295">
        <v>1.28327303E8</v>
      </c>
      <c r="D4028" s="295" t="s">
        <v>1808</v>
      </c>
      <c r="E4028" s="295" t="s">
        <v>8114</v>
      </c>
      <c r="F4028" s="295" t="s">
        <v>8113</v>
      </c>
      <c r="G4028" s="295" t="s">
        <v>38</v>
      </c>
      <c r="I4028" s="295" t="s">
        <v>10840</v>
      </c>
      <c r="K4028" s="295" t="s">
        <v>12707</v>
      </c>
      <c r="L4028" s="295" t="s">
        <v>10840</v>
      </c>
      <c r="O4028" s="295" t="s">
        <v>10911</v>
      </c>
    </row>
    <row r="4029" ht="15.75" customHeight="1">
      <c r="B4029" s="295" t="s">
        <v>18653</v>
      </c>
      <c r="C4029" s="295">
        <v>1.28327303E8</v>
      </c>
      <c r="D4029" s="295" t="s">
        <v>1808</v>
      </c>
      <c r="E4029" s="295" t="s">
        <v>18654</v>
      </c>
      <c r="F4029" s="295" t="s">
        <v>8113</v>
      </c>
      <c r="G4029" s="295" t="s">
        <v>32</v>
      </c>
      <c r="I4029" s="295" t="s">
        <v>10840</v>
      </c>
      <c r="K4029" s="295" t="s">
        <v>11281</v>
      </c>
      <c r="L4029" s="295" t="s">
        <v>10840</v>
      </c>
      <c r="O4029" s="295" t="s">
        <v>12368</v>
      </c>
    </row>
    <row r="4030" ht="15.75" customHeight="1">
      <c r="B4030" s="295" t="s">
        <v>18655</v>
      </c>
      <c r="C4030" s="295">
        <v>1.28328003E8</v>
      </c>
      <c r="D4030" s="295" t="s">
        <v>2081</v>
      </c>
      <c r="E4030" s="295" t="s">
        <v>8118</v>
      </c>
      <c r="F4030" s="295" t="s">
        <v>8117</v>
      </c>
      <c r="G4030" s="295" t="s">
        <v>79</v>
      </c>
      <c r="J4030" s="295" t="s">
        <v>10840</v>
      </c>
      <c r="K4030" s="295" t="s">
        <v>11310</v>
      </c>
      <c r="L4030" s="295" t="s">
        <v>10840</v>
      </c>
      <c r="M4030" s="295" t="s">
        <v>10840</v>
      </c>
      <c r="O4030" s="295" t="s">
        <v>11718</v>
      </c>
    </row>
    <row r="4031" ht="15.75" customHeight="1">
      <c r="B4031" s="295" t="s">
        <v>18656</v>
      </c>
      <c r="C4031" s="295">
        <v>1.28328003E8</v>
      </c>
      <c r="D4031" s="295" t="s">
        <v>2081</v>
      </c>
      <c r="E4031" s="295" t="s">
        <v>8118</v>
      </c>
      <c r="F4031" s="295" t="s">
        <v>8117</v>
      </c>
      <c r="G4031" s="295" t="s">
        <v>38</v>
      </c>
      <c r="I4031" s="295" t="s">
        <v>10840</v>
      </c>
      <c r="J4031" s="295" t="s">
        <v>10840</v>
      </c>
      <c r="K4031" s="295" t="s">
        <v>11307</v>
      </c>
      <c r="L4031" s="295" t="s">
        <v>10840</v>
      </c>
      <c r="M4031" s="295" t="s">
        <v>10840</v>
      </c>
      <c r="O4031" s="295" t="s">
        <v>11727</v>
      </c>
    </row>
    <row r="4032" ht="15.75" customHeight="1">
      <c r="B4032" s="295" t="s">
        <v>18658</v>
      </c>
      <c r="C4032" s="295">
        <v>1.28328003E8</v>
      </c>
      <c r="D4032" s="295" t="s">
        <v>2081</v>
      </c>
      <c r="E4032" s="295" t="s">
        <v>18659</v>
      </c>
      <c r="F4032" s="295" t="s">
        <v>8117</v>
      </c>
      <c r="G4032" s="295" t="s">
        <v>32</v>
      </c>
      <c r="I4032" s="295" t="s">
        <v>10840</v>
      </c>
      <c r="J4032" s="295" t="s">
        <v>10840</v>
      </c>
      <c r="K4032" s="295" t="s">
        <v>11204</v>
      </c>
      <c r="L4032" s="295" t="s">
        <v>10901</v>
      </c>
      <c r="M4032" s="295" t="s">
        <v>10840</v>
      </c>
      <c r="O4032" s="295" t="s">
        <v>13932</v>
      </c>
    </row>
    <row r="4033" ht="15.75" customHeight="1">
      <c r="B4033" s="295" t="s">
        <v>18660</v>
      </c>
      <c r="C4033" s="295">
        <v>1.29540803E8</v>
      </c>
      <c r="D4033" s="295" t="s">
        <v>705</v>
      </c>
      <c r="E4033" s="295" t="s">
        <v>8123</v>
      </c>
      <c r="F4033" s="295" t="s">
        <v>8122</v>
      </c>
      <c r="G4033" s="295" t="s">
        <v>79</v>
      </c>
      <c r="I4033" s="295" t="s">
        <v>10840</v>
      </c>
      <c r="J4033" s="295" t="s">
        <v>10843</v>
      </c>
      <c r="K4033" s="295" t="s">
        <v>11910</v>
      </c>
      <c r="L4033" s="295" t="s">
        <v>10840</v>
      </c>
      <c r="M4033" s="295" t="s">
        <v>10840</v>
      </c>
      <c r="O4033" s="295" t="s">
        <v>11098</v>
      </c>
    </row>
    <row r="4034" ht="15.75" customHeight="1">
      <c r="B4034" s="295" t="s">
        <v>18661</v>
      </c>
      <c r="C4034" s="295">
        <v>1.29540803E8</v>
      </c>
      <c r="D4034" s="295" t="s">
        <v>705</v>
      </c>
      <c r="E4034" s="295" t="s">
        <v>8123</v>
      </c>
      <c r="F4034" s="295" t="s">
        <v>8122</v>
      </c>
      <c r="G4034" s="295" t="s">
        <v>38</v>
      </c>
      <c r="H4034" s="295" t="s">
        <v>10840</v>
      </c>
      <c r="I4034" s="295" t="s">
        <v>10840</v>
      </c>
      <c r="J4034" s="295" t="s">
        <v>10867</v>
      </c>
      <c r="K4034" s="295" t="s">
        <v>14069</v>
      </c>
      <c r="L4034" s="295" t="s">
        <v>10840</v>
      </c>
      <c r="M4034" s="295" t="s">
        <v>10840</v>
      </c>
      <c r="O4034" s="295" t="s">
        <v>12213</v>
      </c>
    </row>
    <row r="4035" ht="15.75" customHeight="1">
      <c r="B4035" s="295" t="s">
        <v>18663</v>
      </c>
      <c r="C4035" s="295">
        <v>1.29540803E8</v>
      </c>
      <c r="D4035" s="295" t="s">
        <v>705</v>
      </c>
      <c r="E4035" s="295" t="s">
        <v>18664</v>
      </c>
      <c r="F4035" s="295" t="s">
        <v>8122</v>
      </c>
      <c r="G4035" s="295" t="s">
        <v>32</v>
      </c>
      <c r="H4035" s="295" t="s">
        <v>10840</v>
      </c>
      <c r="I4035" s="295" t="s">
        <v>10912</v>
      </c>
      <c r="J4035" s="295" t="s">
        <v>11317</v>
      </c>
      <c r="K4035" s="295" t="s">
        <v>18587</v>
      </c>
      <c r="L4035" s="295" t="s">
        <v>10874</v>
      </c>
      <c r="M4035" s="295" t="s">
        <v>10840</v>
      </c>
      <c r="O4035" s="295" t="s">
        <v>16281</v>
      </c>
    </row>
    <row r="4036" ht="15.75" customHeight="1">
      <c r="B4036" s="295" t="s">
        <v>18665</v>
      </c>
      <c r="C4036" s="295">
        <v>1.29540803E8</v>
      </c>
      <c r="D4036" s="295" t="s">
        <v>705</v>
      </c>
      <c r="E4036" s="295" t="s">
        <v>8127</v>
      </c>
      <c r="F4036" s="295" t="s">
        <v>8126</v>
      </c>
      <c r="G4036" s="295" t="s">
        <v>79</v>
      </c>
      <c r="I4036" s="295" t="s">
        <v>10840</v>
      </c>
      <c r="J4036" s="295" t="s">
        <v>10840</v>
      </c>
      <c r="K4036" s="295" t="s">
        <v>11216</v>
      </c>
      <c r="L4036" s="295" t="s">
        <v>10840</v>
      </c>
      <c r="M4036" s="295" t="s">
        <v>10840</v>
      </c>
      <c r="O4036" s="295" t="s">
        <v>10900</v>
      </c>
    </row>
    <row r="4037" ht="15.75" customHeight="1">
      <c r="B4037" s="295" t="s">
        <v>18666</v>
      </c>
      <c r="C4037" s="295">
        <v>1.29540803E8</v>
      </c>
      <c r="D4037" s="295" t="s">
        <v>705</v>
      </c>
      <c r="E4037" s="295" t="s">
        <v>8127</v>
      </c>
      <c r="F4037" s="295" t="s">
        <v>8126</v>
      </c>
      <c r="G4037" s="295" t="s">
        <v>38</v>
      </c>
      <c r="I4037" s="295" t="s">
        <v>10840</v>
      </c>
      <c r="J4037" s="295" t="s">
        <v>10888</v>
      </c>
      <c r="K4037" s="295" t="s">
        <v>10920</v>
      </c>
      <c r="L4037" s="295" t="s">
        <v>10840</v>
      </c>
      <c r="M4037" s="295" t="s">
        <v>10840</v>
      </c>
      <c r="O4037" s="295" t="s">
        <v>11341</v>
      </c>
    </row>
    <row r="4038" ht="15.75" customHeight="1">
      <c r="B4038" s="295" t="s">
        <v>18667</v>
      </c>
      <c r="C4038" s="295">
        <v>1.29540803E8</v>
      </c>
      <c r="D4038" s="295" t="s">
        <v>705</v>
      </c>
      <c r="E4038" s="295" t="s">
        <v>18668</v>
      </c>
      <c r="F4038" s="295" t="s">
        <v>8126</v>
      </c>
      <c r="G4038" s="295" t="s">
        <v>32</v>
      </c>
      <c r="I4038" s="295" t="s">
        <v>10840</v>
      </c>
      <c r="J4038" s="295" t="s">
        <v>10917</v>
      </c>
      <c r="K4038" s="295" t="s">
        <v>11984</v>
      </c>
      <c r="L4038" s="295" t="s">
        <v>10919</v>
      </c>
      <c r="M4038" s="295" t="s">
        <v>10840</v>
      </c>
      <c r="O4038" s="295" t="s">
        <v>10996</v>
      </c>
    </row>
    <row r="4039" ht="15.75" customHeight="1">
      <c r="B4039" s="295" t="s">
        <v>18669</v>
      </c>
      <c r="C4039" s="295">
        <v>1.29544503E8</v>
      </c>
      <c r="D4039" s="295" t="s">
        <v>1390</v>
      </c>
      <c r="E4039" s="295" t="s">
        <v>8132</v>
      </c>
      <c r="F4039" s="295" t="s">
        <v>8130</v>
      </c>
      <c r="G4039" s="295" t="s">
        <v>79</v>
      </c>
      <c r="I4039" s="295" t="s">
        <v>10840</v>
      </c>
      <c r="J4039" s="295" t="s">
        <v>11355</v>
      </c>
      <c r="K4039" s="295" t="s">
        <v>10978</v>
      </c>
      <c r="L4039" s="295" t="s">
        <v>10840</v>
      </c>
      <c r="M4039" s="295" t="s">
        <v>10840</v>
      </c>
      <c r="O4039" s="295" t="s">
        <v>11045</v>
      </c>
    </row>
    <row r="4040" ht="15.75" customHeight="1">
      <c r="B4040" s="295" t="s">
        <v>18670</v>
      </c>
      <c r="C4040" s="295">
        <v>1.29544503E8</v>
      </c>
      <c r="D4040" s="295" t="s">
        <v>1390</v>
      </c>
      <c r="E4040" s="295" t="s">
        <v>8132</v>
      </c>
      <c r="F4040" s="295" t="s">
        <v>8130</v>
      </c>
      <c r="G4040" s="295" t="s">
        <v>38</v>
      </c>
      <c r="I4040" s="295" t="s">
        <v>10840</v>
      </c>
      <c r="J4040" s="295" t="s">
        <v>10908</v>
      </c>
      <c r="K4040" s="295" t="s">
        <v>11383</v>
      </c>
      <c r="L4040" s="295" t="s">
        <v>10840</v>
      </c>
      <c r="O4040" s="295" t="s">
        <v>11260</v>
      </c>
    </row>
    <row r="4041" ht="15.75" customHeight="1">
      <c r="B4041" s="295" t="s">
        <v>18672</v>
      </c>
      <c r="C4041" s="295">
        <v>1.29544503E8</v>
      </c>
      <c r="D4041" s="295" t="s">
        <v>1390</v>
      </c>
      <c r="E4041" s="295" t="s">
        <v>18673</v>
      </c>
      <c r="F4041" s="295" t="s">
        <v>8130</v>
      </c>
      <c r="G4041" s="295" t="s">
        <v>32</v>
      </c>
      <c r="I4041" s="295" t="s">
        <v>10840</v>
      </c>
      <c r="J4041" s="295" t="s">
        <v>11240</v>
      </c>
      <c r="K4041" s="295" t="s">
        <v>12197</v>
      </c>
      <c r="L4041" s="295" t="s">
        <v>10901</v>
      </c>
      <c r="M4041" s="295" t="s">
        <v>10840</v>
      </c>
      <c r="O4041" s="295" t="s">
        <v>13025</v>
      </c>
    </row>
    <row r="4042" ht="15.75" customHeight="1">
      <c r="B4042" s="295" t="s">
        <v>18674</v>
      </c>
      <c r="C4042" s="295">
        <v>1.29544703E8</v>
      </c>
      <c r="D4042" s="295" t="s">
        <v>1490</v>
      </c>
      <c r="E4042" s="295" t="s">
        <v>8136</v>
      </c>
      <c r="F4042" s="295" t="s">
        <v>8135</v>
      </c>
      <c r="G4042" s="295" t="s">
        <v>79</v>
      </c>
      <c r="I4042" s="295" t="s">
        <v>10840</v>
      </c>
      <c r="J4042" s="295" t="s">
        <v>10988</v>
      </c>
      <c r="K4042" s="295" t="s">
        <v>11727</v>
      </c>
      <c r="L4042" s="295" t="s">
        <v>10840</v>
      </c>
      <c r="M4042" s="295" t="s">
        <v>10840</v>
      </c>
      <c r="O4042" s="295" t="s">
        <v>11580</v>
      </c>
    </row>
    <row r="4043" ht="15.75" customHeight="1">
      <c r="B4043" s="295" t="s">
        <v>18675</v>
      </c>
      <c r="C4043" s="295">
        <v>1.29544703E8</v>
      </c>
      <c r="D4043" s="295" t="s">
        <v>1490</v>
      </c>
      <c r="E4043" s="295" t="s">
        <v>8136</v>
      </c>
      <c r="F4043" s="295" t="s">
        <v>8135</v>
      </c>
      <c r="G4043" s="295" t="s">
        <v>38</v>
      </c>
      <c r="I4043" s="295" t="s">
        <v>10840</v>
      </c>
      <c r="J4043" s="295" t="s">
        <v>10877</v>
      </c>
      <c r="K4043" s="295" t="s">
        <v>11718</v>
      </c>
      <c r="L4043" s="295" t="s">
        <v>10840</v>
      </c>
      <c r="M4043" s="295" t="s">
        <v>10840</v>
      </c>
      <c r="O4043" s="295" t="s">
        <v>12136</v>
      </c>
    </row>
    <row r="4044" ht="15.75" customHeight="1">
      <c r="B4044" s="295" t="s">
        <v>18676</v>
      </c>
      <c r="C4044" s="295">
        <v>1.29544703E8</v>
      </c>
      <c r="D4044" s="295" t="s">
        <v>1490</v>
      </c>
      <c r="E4044" s="295" t="s">
        <v>18677</v>
      </c>
      <c r="F4044" s="295" t="s">
        <v>8135</v>
      </c>
      <c r="G4044" s="295" t="s">
        <v>32</v>
      </c>
      <c r="I4044" s="295" t="s">
        <v>10867</v>
      </c>
      <c r="J4044" s="295" t="s">
        <v>10969</v>
      </c>
      <c r="K4044" s="295" t="s">
        <v>13932</v>
      </c>
      <c r="L4044" s="295" t="s">
        <v>10840</v>
      </c>
      <c r="M4044" s="295" t="s">
        <v>10840</v>
      </c>
      <c r="O4044" s="295" t="s">
        <v>16957</v>
      </c>
    </row>
    <row r="4045" ht="15.75" customHeight="1">
      <c r="B4045" s="295" t="s">
        <v>18678</v>
      </c>
      <c r="C4045" s="295">
        <v>1.29544907E8</v>
      </c>
      <c r="D4045" s="295" t="s">
        <v>1139</v>
      </c>
      <c r="E4045" s="295" t="s">
        <v>1139</v>
      </c>
      <c r="F4045" s="295" t="s">
        <v>8139</v>
      </c>
      <c r="G4045" s="295" t="s">
        <v>79</v>
      </c>
      <c r="H4045" s="295" t="s">
        <v>10840</v>
      </c>
      <c r="I4045" s="295" t="s">
        <v>10840</v>
      </c>
      <c r="J4045" s="295" t="s">
        <v>10840</v>
      </c>
      <c r="K4045" s="295" t="s">
        <v>11018</v>
      </c>
      <c r="L4045" s="295" t="s">
        <v>10840</v>
      </c>
      <c r="O4045" s="295" t="s">
        <v>11301</v>
      </c>
    </row>
    <row r="4046" ht="15.75" customHeight="1">
      <c r="B4046" s="295" t="s">
        <v>18680</v>
      </c>
      <c r="C4046" s="295">
        <v>1.29544907E8</v>
      </c>
      <c r="D4046" s="295" t="s">
        <v>1139</v>
      </c>
      <c r="E4046" s="295" t="s">
        <v>1139</v>
      </c>
      <c r="F4046" s="295" t="s">
        <v>8139</v>
      </c>
      <c r="G4046" s="295" t="s">
        <v>38</v>
      </c>
      <c r="I4046" s="295" t="s">
        <v>10840</v>
      </c>
      <c r="J4046" s="295" t="s">
        <v>10840</v>
      </c>
      <c r="K4046" s="295" t="s">
        <v>10955</v>
      </c>
      <c r="L4046" s="295" t="s">
        <v>10840</v>
      </c>
      <c r="O4046" s="295" t="s">
        <v>10851</v>
      </c>
    </row>
    <row r="4047" ht="15.75" customHeight="1">
      <c r="B4047" s="295" t="s">
        <v>18681</v>
      </c>
      <c r="C4047" s="295">
        <v>1.29544907E8</v>
      </c>
      <c r="D4047" s="295" t="s">
        <v>1139</v>
      </c>
      <c r="E4047" s="295" t="s">
        <v>18682</v>
      </c>
      <c r="F4047" s="295" t="s">
        <v>8139</v>
      </c>
      <c r="G4047" s="295" t="s">
        <v>32</v>
      </c>
      <c r="H4047" s="295" t="s">
        <v>10840</v>
      </c>
      <c r="I4047" s="295" t="s">
        <v>10840</v>
      </c>
      <c r="J4047" s="295" t="s">
        <v>10912</v>
      </c>
      <c r="K4047" s="295" t="s">
        <v>11184</v>
      </c>
      <c r="L4047" s="295" t="s">
        <v>10840</v>
      </c>
      <c r="O4047" s="295" t="s">
        <v>11171</v>
      </c>
    </row>
    <row r="4048" ht="15.75" customHeight="1">
      <c r="B4048" s="295" t="s">
        <v>18683</v>
      </c>
      <c r="C4048" s="295">
        <v>1.29545003E8</v>
      </c>
      <c r="D4048" s="295" t="s">
        <v>1587</v>
      </c>
      <c r="E4048" s="295" t="s">
        <v>8143</v>
      </c>
      <c r="F4048" s="295" t="s">
        <v>8142</v>
      </c>
      <c r="G4048" s="295" t="s">
        <v>79</v>
      </c>
      <c r="H4048" s="295" t="s">
        <v>10840</v>
      </c>
      <c r="I4048" s="295" t="s">
        <v>10919</v>
      </c>
      <c r="J4048" s="295" t="s">
        <v>11406</v>
      </c>
      <c r="K4048" s="295" t="s">
        <v>12344</v>
      </c>
      <c r="L4048" s="295" t="s">
        <v>10912</v>
      </c>
      <c r="M4048" s="295" t="s">
        <v>10840</v>
      </c>
      <c r="O4048" s="295" t="s">
        <v>12799</v>
      </c>
    </row>
    <row r="4049" ht="15.75" customHeight="1">
      <c r="B4049" s="295" t="s">
        <v>18685</v>
      </c>
      <c r="C4049" s="295">
        <v>1.29545003E8</v>
      </c>
      <c r="D4049" s="295" t="s">
        <v>1587</v>
      </c>
      <c r="E4049" s="295" t="s">
        <v>8143</v>
      </c>
      <c r="F4049" s="295" t="s">
        <v>8142</v>
      </c>
      <c r="G4049" s="295" t="s">
        <v>38</v>
      </c>
      <c r="I4049" s="295" t="s">
        <v>10912</v>
      </c>
      <c r="J4049" s="295" t="s">
        <v>10851</v>
      </c>
      <c r="K4049" s="295" t="s">
        <v>13178</v>
      </c>
      <c r="L4049" s="295" t="s">
        <v>10912</v>
      </c>
      <c r="M4049" s="295" t="s">
        <v>10840</v>
      </c>
      <c r="O4049" s="295" t="s">
        <v>10940</v>
      </c>
    </row>
    <row r="4050" ht="15.75" customHeight="1">
      <c r="B4050" s="295" t="s">
        <v>18686</v>
      </c>
      <c r="C4050" s="295">
        <v>1.29545003E8</v>
      </c>
      <c r="D4050" s="295" t="s">
        <v>1587</v>
      </c>
      <c r="E4050" s="295" t="s">
        <v>18687</v>
      </c>
      <c r="F4050" s="295" t="s">
        <v>8142</v>
      </c>
      <c r="G4050" s="295" t="s">
        <v>32</v>
      </c>
      <c r="H4050" s="295" t="s">
        <v>10840</v>
      </c>
      <c r="I4050" s="295" t="s">
        <v>10917</v>
      </c>
      <c r="J4050" s="295" t="s">
        <v>11764</v>
      </c>
      <c r="K4050" s="295" t="s">
        <v>16985</v>
      </c>
      <c r="L4050" s="295" t="s">
        <v>10921</v>
      </c>
      <c r="M4050" s="295" t="s">
        <v>10840</v>
      </c>
      <c r="O4050" s="295" t="s">
        <v>14678</v>
      </c>
    </row>
    <row r="4051" ht="15.75" customHeight="1">
      <c r="B4051" s="295" t="s">
        <v>18688</v>
      </c>
      <c r="C4051" s="295">
        <v>1.29546003E8</v>
      </c>
      <c r="D4051" s="295" t="s">
        <v>1747</v>
      </c>
      <c r="E4051" s="295" t="s">
        <v>8147</v>
      </c>
      <c r="F4051" s="295" t="s">
        <v>8146</v>
      </c>
      <c r="G4051" s="295" t="s">
        <v>79</v>
      </c>
      <c r="J4051" s="295" t="s">
        <v>10840</v>
      </c>
      <c r="K4051" s="295" t="s">
        <v>11240</v>
      </c>
      <c r="L4051" s="295" t="s">
        <v>10840</v>
      </c>
      <c r="M4051" s="295" t="s">
        <v>10840</v>
      </c>
      <c r="O4051" s="295" t="s">
        <v>11580</v>
      </c>
    </row>
    <row r="4052" ht="15.75" customHeight="1">
      <c r="B4052" s="295" t="s">
        <v>18689</v>
      </c>
      <c r="C4052" s="295">
        <v>1.29546003E8</v>
      </c>
      <c r="D4052" s="295" t="s">
        <v>1747</v>
      </c>
      <c r="E4052" s="295" t="s">
        <v>8147</v>
      </c>
      <c r="F4052" s="295" t="s">
        <v>8146</v>
      </c>
      <c r="G4052" s="295" t="s">
        <v>38</v>
      </c>
      <c r="J4052" s="295" t="s">
        <v>10840</v>
      </c>
      <c r="K4052" s="295" t="s">
        <v>11240</v>
      </c>
      <c r="L4052" s="295" t="s">
        <v>10840</v>
      </c>
      <c r="M4052" s="295" t="s">
        <v>10840</v>
      </c>
      <c r="O4052" s="295" t="s">
        <v>11154</v>
      </c>
    </row>
    <row r="4053" ht="15.75" customHeight="1">
      <c r="B4053" s="295" t="s">
        <v>18690</v>
      </c>
      <c r="C4053" s="295">
        <v>1.29546003E8</v>
      </c>
      <c r="D4053" s="295" t="s">
        <v>1747</v>
      </c>
      <c r="E4053" s="295" t="s">
        <v>18692</v>
      </c>
      <c r="F4053" s="295" t="s">
        <v>8146</v>
      </c>
      <c r="G4053" s="295" t="s">
        <v>32</v>
      </c>
      <c r="J4053" s="295" t="s">
        <v>10840</v>
      </c>
      <c r="K4053" s="295" t="s">
        <v>13613</v>
      </c>
      <c r="L4053" s="295" t="s">
        <v>10840</v>
      </c>
      <c r="M4053" s="295" t="s">
        <v>10840</v>
      </c>
      <c r="O4053" s="295" t="s">
        <v>12809</v>
      </c>
    </row>
    <row r="4054" ht="15.75" customHeight="1">
      <c r="B4054" s="295" t="s">
        <v>18693</v>
      </c>
      <c r="C4054" s="295">
        <v>1.29546003E8</v>
      </c>
      <c r="D4054" s="295" t="s">
        <v>1747</v>
      </c>
      <c r="E4054" s="295" t="s">
        <v>8152</v>
      </c>
      <c r="F4054" s="295" t="s">
        <v>8151</v>
      </c>
      <c r="G4054" s="295" t="s">
        <v>79</v>
      </c>
      <c r="I4054" s="295" t="s">
        <v>10840</v>
      </c>
      <c r="J4054" s="295" t="s">
        <v>10840</v>
      </c>
      <c r="K4054" s="295" t="s">
        <v>11226</v>
      </c>
      <c r="L4054" s="295" t="s">
        <v>10840</v>
      </c>
      <c r="O4054" s="295" t="s">
        <v>11344</v>
      </c>
    </row>
    <row r="4055" ht="15.75" customHeight="1">
      <c r="B4055" s="295" t="s">
        <v>18694</v>
      </c>
      <c r="C4055" s="295">
        <v>1.29546003E8</v>
      </c>
      <c r="D4055" s="295" t="s">
        <v>1747</v>
      </c>
      <c r="E4055" s="295" t="s">
        <v>8152</v>
      </c>
      <c r="F4055" s="295" t="s">
        <v>8151</v>
      </c>
      <c r="G4055" s="295" t="s">
        <v>38</v>
      </c>
      <c r="J4055" s="295" t="s">
        <v>10840</v>
      </c>
      <c r="K4055" s="295" t="s">
        <v>10893</v>
      </c>
      <c r="L4055" s="295" t="s">
        <v>10840</v>
      </c>
      <c r="O4055" s="295" t="s">
        <v>11566</v>
      </c>
    </row>
    <row r="4056" ht="15.75" customHeight="1">
      <c r="B4056" s="295" t="s">
        <v>18695</v>
      </c>
      <c r="C4056" s="295">
        <v>1.29546003E8</v>
      </c>
      <c r="D4056" s="295" t="s">
        <v>1747</v>
      </c>
      <c r="E4056" s="295" t="s">
        <v>18696</v>
      </c>
      <c r="F4056" s="295" t="s">
        <v>8151</v>
      </c>
      <c r="G4056" s="295" t="s">
        <v>32</v>
      </c>
      <c r="I4056" s="295" t="s">
        <v>10840</v>
      </c>
      <c r="J4056" s="295" t="s">
        <v>10840</v>
      </c>
      <c r="K4056" s="295" t="s">
        <v>11095</v>
      </c>
      <c r="L4056" s="295" t="s">
        <v>10840</v>
      </c>
      <c r="O4056" s="295" t="s">
        <v>10923</v>
      </c>
    </row>
    <row r="4057" ht="15.75" customHeight="1">
      <c r="B4057" s="295" t="s">
        <v>18697</v>
      </c>
      <c r="C4057" s="295">
        <v>1.29546103E8</v>
      </c>
      <c r="D4057" s="295" t="s">
        <v>1777</v>
      </c>
      <c r="E4057" s="295" t="s">
        <v>8156</v>
      </c>
      <c r="F4057" s="295" t="s">
        <v>8155</v>
      </c>
      <c r="G4057" s="295" t="s">
        <v>79</v>
      </c>
      <c r="I4057" s="295" t="s">
        <v>10952</v>
      </c>
      <c r="J4057" s="295" t="s">
        <v>11486</v>
      </c>
      <c r="K4057" s="295" t="s">
        <v>11137</v>
      </c>
      <c r="L4057" s="295" t="s">
        <v>10912</v>
      </c>
      <c r="M4057" s="295" t="s">
        <v>10840</v>
      </c>
      <c r="N4057" s="295" t="s">
        <v>10840</v>
      </c>
      <c r="O4057" s="295" t="s">
        <v>13015</v>
      </c>
    </row>
    <row r="4058" ht="15.75" customHeight="1">
      <c r="B4058" s="295" t="s">
        <v>18699</v>
      </c>
      <c r="C4058" s="295">
        <v>1.29546103E8</v>
      </c>
      <c r="D4058" s="295" t="s">
        <v>1777</v>
      </c>
      <c r="E4058" s="295" t="s">
        <v>8156</v>
      </c>
      <c r="F4058" s="295" t="s">
        <v>8155</v>
      </c>
      <c r="G4058" s="295" t="s">
        <v>38</v>
      </c>
      <c r="H4058" s="295" t="s">
        <v>10840</v>
      </c>
      <c r="I4058" s="295" t="s">
        <v>11450</v>
      </c>
      <c r="J4058" s="295" t="s">
        <v>11336</v>
      </c>
      <c r="K4058" s="295" t="s">
        <v>11615</v>
      </c>
      <c r="L4058" s="295" t="s">
        <v>10935</v>
      </c>
      <c r="M4058" s="295" t="s">
        <v>10840</v>
      </c>
      <c r="N4058" s="295" t="s">
        <v>10840</v>
      </c>
      <c r="O4058" s="295" t="s">
        <v>11435</v>
      </c>
    </row>
    <row r="4059" ht="15.75" customHeight="1">
      <c r="B4059" s="295" t="s">
        <v>18700</v>
      </c>
      <c r="C4059" s="295">
        <v>1.29546103E8</v>
      </c>
      <c r="D4059" s="295" t="s">
        <v>1777</v>
      </c>
      <c r="E4059" s="295" t="s">
        <v>18701</v>
      </c>
      <c r="F4059" s="295" t="s">
        <v>8155</v>
      </c>
      <c r="G4059" s="295" t="s">
        <v>32</v>
      </c>
      <c r="H4059" s="295" t="s">
        <v>10840</v>
      </c>
      <c r="I4059" s="295" t="s">
        <v>11197</v>
      </c>
      <c r="J4059" s="295" t="s">
        <v>13315</v>
      </c>
      <c r="K4059" s="295" t="s">
        <v>14046</v>
      </c>
      <c r="L4059" s="295" t="s">
        <v>10850</v>
      </c>
      <c r="M4059" s="295" t="s">
        <v>10840</v>
      </c>
      <c r="N4059" s="295" t="s">
        <v>10840</v>
      </c>
      <c r="O4059" s="295" t="s">
        <v>18702</v>
      </c>
    </row>
    <row r="4060" ht="15.75" customHeight="1">
      <c r="B4060" s="295" t="s">
        <v>18704</v>
      </c>
      <c r="C4060" s="295">
        <v>1.29546103E8</v>
      </c>
      <c r="D4060" s="295" t="s">
        <v>1777</v>
      </c>
      <c r="E4060" s="295" t="s">
        <v>8160</v>
      </c>
      <c r="F4060" s="295" t="s">
        <v>8159</v>
      </c>
      <c r="G4060" s="295" t="s">
        <v>79</v>
      </c>
      <c r="I4060" s="295" t="s">
        <v>10912</v>
      </c>
      <c r="J4060" s="295" t="s">
        <v>11450</v>
      </c>
      <c r="K4060" s="295" t="s">
        <v>11774</v>
      </c>
      <c r="L4060" s="295" t="s">
        <v>10840</v>
      </c>
      <c r="M4060" s="295" t="s">
        <v>10840</v>
      </c>
      <c r="N4060" s="295" t="s">
        <v>10840</v>
      </c>
      <c r="O4060" s="295" t="s">
        <v>11546</v>
      </c>
    </row>
    <row r="4061" ht="15.75" customHeight="1">
      <c r="B4061" s="295" t="s">
        <v>18705</v>
      </c>
      <c r="C4061" s="295">
        <v>1.29546103E8</v>
      </c>
      <c r="D4061" s="295" t="s">
        <v>1777</v>
      </c>
      <c r="E4061" s="295" t="s">
        <v>8160</v>
      </c>
      <c r="F4061" s="295" t="s">
        <v>8159</v>
      </c>
      <c r="G4061" s="295" t="s">
        <v>38</v>
      </c>
      <c r="I4061" s="295" t="s">
        <v>10864</v>
      </c>
      <c r="J4061" s="295" t="s">
        <v>11018</v>
      </c>
      <c r="K4061" s="295" t="s">
        <v>11556</v>
      </c>
      <c r="L4061" s="295" t="s">
        <v>10840</v>
      </c>
      <c r="N4061" s="295" t="s">
        <v>10840</v>
      </c>
      <c r="O4061" s="295" t="s">
        <v>10982</v>
      </c>
    </row>
    <row r="4062" ht="15.75" customHeight="1">
      <c r="B4062" s="295" t="s">
        <v>18707</v>
      </c>
      <c r="C4062" s="295">
        <v>1.29546103E8</v>
      </c>
      <c r="D4062" s="295" t="s">
        <v>1777</v>
      </c>
      <c r="E4062" s="295" t="s">
        <v>18708</v>
      </c>
      <c r="F4062" s="295" t="s">
        <v>8159</v>
      </c>
      <c r="G4062" s="295" t="s">
        <v>32</v>
      </c>
      <c r="I4062" s="295" t="s">
        <v>11210</v>
      </c>
      <c r="J4062" s="295" t="s">
        <v>11430</v>
      </c>
      <c r="K4062" s="295" t="s">
        <v>12136</v>
      </c>
      <c r="L4062" s="295" t="s">
        <v>10867</v>
      </c>
      <c r="M4062" s="295" t="s">
        <v>10840</v>
      </c>
      <c r="N4062" s="295" t="s">
        <v>10840</v>
      </c>
      <c r="O4062" s="295" t="s">
        <v>13956</v>
      </c>
    </row>
    <row r="4063" ht="15.75" customHeight="1">
      <c r="B4063" s="295" t="s">
        <v>18709</v>
      </c>
      <c r="C4063" s="295">
        <v>1.29546803E8</v>
      </c>
      <c r="D4063" s="295" t="s">
        <v>1873</v>
      </c>
      <c r="E4063" s="295" t="s">
        <v>8164</v>
      </c>
      <c r="F4063" s="295" t="s">
        <v>8163</v>
      </c>
      <c r="G4063" s="295" t="s">
        <v>79</v>
      </c>
      <c r="I4063" s="295" t="s">
        <v>10840</v>
      </c>
      <c r="J4063" s="295" t="s">
        <v>10935</v>
      </c>
      <c r="K4063" s="295" t="s">
        <v>11303</v>
      </c>
      <c r="L4063" s="295" t="s">
        <v>10840</v>
      </c>
      <c r="M4063" s="295" t="s">
        <v>10840</v>
      </c>
      <c r="O4063" s="295" t="s">
        <v>11336</v>
      </c>
    </row>
    <row r="4064" ht="15.75" customHeight="1">
      <c r="B4064" s="295" t="s">
        <v>18710</v>
      </c>
      <c r="C4064" s="295">
        <v>1.29546803E8</v>
      </c>
      <c r="D4064" s="295" t="s">
        <v>1873</v>
      </c>
      <c r="E4064" s="295" t="s">
        <v>8164</v>
      </c>
      <c r="F4064" s="295" t="s">
        <v>8163</v>
      </c>
      <c r="G4064" s="295" t="s">
        <v>38</v>
      </c>
      <c r="I4064" s="295" t="s">
        <v>10840</v>
      </c>
      <c r="J4064" s="295" t="s">
        <v>10874</v>
      </c>
      <c r="K4064" s="295" t="s">
        <v>11018</v>
      </c>
      <c r="L4064" s="295" t="s">
        <v>10840</v>
      </c>
      <c r="M4064" s="295" t="s">
        <v>10840</v>
      </c>
      <c r="O4064" s="295" t="s">
        <v>11418</v>
      </c>
    </row>
    <row r="4065" ht="15.75" customHeight="1">
      <c r="B4065" s="295" t="s">
        <v>18712</v>
      </c>
      <c r="C4065" s="295">
        <v>1.29546803E8</v>
      </c>
      <c r="D4065" s="295" t="s">
        <v>1873</v>
      </c>
      <c r="E4065" s="295" t="s">
        <v>18713</v>
      </c>
      <c r="F4065" s="295" t="s">
        <v>8163</v>
      </c>
      <c r="G4065" s="295" t="s">
        <v>32</v>
      </c>
      <c r="I4065" s="295" t="s">
        <v>10840</v>
      </c>
      <c r="J4065" s="295" t="s">
        <v>11210</v>
      </c>
      <c r="K4065" s="295" t="s">
        <v>10907</v>
      </c>
      <c r="L4065" s="295" t="s">
        <v>10840</v>
      </c>
      <c r="M4065" s="295" t="s">
        <v>10840</v>
      </c>
      <c r="O4065" s="295" t="s">
        <v>12208</v>
      </c>
    </row>
    <row r="4066" ht="15.75" customHeight="1">
      <c r="B4066" s="295" t="s">
        <v>18714</v>
      </c>
      <c r="C4066" s="295">
        <v>1.29547203E8</v>
      </c>
      <c r="D4066" s="295" t="s">
        <v>1924</v>
      </c>
      <c r="E4066" s="295" t="s">
        <v>8169</v>
      </c>
      <c r="F4066" s="295" t="s">
        <v>8168</v>
      </c>
      <c r="G4066" s="295" t="s">
        <v>79</v>
      </c>
      <c r="I4066" s="295" t="s">
        <v>10901</v>
      </c>
      <c r="J4066" s="295" t="s">
        <v>11363</v>
      </c>
      <c r="K4066" s="295" t="s">
        <v>10974</v>
      </c>
      <c r="L4066" s="295" t="s">
        <v>10840</v>
      </c>
      <c r="O4066" s="295" t="s">
        <v>11690</v>
      </c>
    </row>
    <row r="4067" ht="15.75" customHeight="1">
      <c r="B4067" s="295" t="s">
        <v>18715</v>
      </c>
      <c r="C4067" s="295">
        <v>1.29547203E8</v>
      </c>
      <c r="D4067" s="295" t="s">
        <v>1924</v>
      </c>
      <c r="E4067" s="295" t="s">
        <v>8169</v>
      </c>
      <c r="F4067" s="295" t="s">
        <v>8168</v>
      </c>
      <c r="G4067" s="295" t="s">
        <v>38</v>
      </c>
      <c r="I4067" s="295" t="s">
        <v>10919</v>
      </c>
      <c r="J4067" s="295" t="s">
        <v>11092</v>
      </c>
      <c r="K4067" s="295" t="s">
        <v>11029</v>
      </c>
      <c r="L4067" s="295" t="s">
        <v>10840</v>
      </c>
      <c r="M4067" s="295" t="s">
        <v>10840</v>
      </c>
      <c r="O4067" s="295" t="s">
        <v>12272</v>
      </c>
    </row>
    <row r="4068" ht="15.75" customHeight="1">
      <c r="B4068" s="295" t="s">
        <v>18717</v>
      </c>
      <c r="C4068" s="295">
        <v>1.29547203E8</v>
      </c>
      <c r="D4068" s="295" t="s">
        <v>1924</v>
      </c>
      <c r="E4068" s="295" t="s">
        <v>18718</v>
      </c>
      <c r="F4068" s="295" t="s">
        <v>8168</v>
      </c>
      <c r="G4068" s="295" t="s">
        <v>32</v>
      </c>
      <c r="I4068" s="295" t="s">
        <v>10993</v>
      </c>
      <c r="J4068" s="295" t="s">
        <v>13403</v>
      </c>
      <c r="K4068" s="295" t="s">
        <v>11917</v>
      </c>
      <c r="L4068" s="295" t="s">
        <v>10840</v>
      </c>
      <c r="M4068" s="295" t="s">
        <v>10840</v>
      </c>
      <c r="O4068" s="295" t="s">
        <v>14718</v>
      </c>
    </row>
    <row r="4069" ht="15.75" customHeight="1">
      <c r="B4069" s="295" t="s">
        <v>18719</v>
      </c>
      <c r="C4069" s="295">
        <v>1.29547303E8</v>
      </c>
      <c r="D4069" s="295" t="s">
        <v>1895</v>
      </c>
      <c r="E4069" s="295" t="s">
        <v>8173</v>
      </c>
      <c r="F4069" s="295" t="s">
        <v>8172</v>
      </c>
      <c r="G4069" s="295" t="s">
        <v>79</v>
      </c>
      <c r="I4069" s="295" t="s">
        <v>10840</v>
      </c>
      <c r="J4069" s="295" t="s">
        <v>10840</v>
      </c>
      <c r="K4069" s="295" t="s">
        <v>11317</v>
      </c>
      <c r="L4069" s="295" t="s">
        <v>10840</v>
      </c>
      <c r="O4069" s="295" t="s">
        <v>10955</v>
      </c>
    </row>
    <row r="4070" ht="15.75" customHeight="1">
      <c r="B4070" s="295" t="s">
        <v>18720</v>
      </c>
      <c r="C4070" s="295">
        <v>1.29547303E8</v>
      </c>
      <c r="D4070" s="295" t="s">
        <v>1895</v>
      </c>
      <c r="E4070" s="295" t="s">
        <v>8173</v>
      </c>
      <c r="F4070" s="295" t="s">
        <v>8172</v>
      </c>
      <c r="G4070" s="295" t="s">
        <v>38</v>
      </c>
      <c r="J4070" s="295" t="s">
        <v>10840</v>
      </c>
      <c r="K4070" s="295" t="s">
        <v>11517</v>
      </c>
      <c r="O4070" s="295" t="s">
        <v>11450</v>
      </c>
    </row>
    <row r="4071" ht="15.75" customHeight="1">
      <c r="B4071" s="295" t="s">
        <v>18721</v>
      </c>
      <c r="C4071" s="295">
        <v>1.29547303E8</v>
      </c>
      <c r="D4071" s="295" t="s">
        <v>1895</v>
      </c>
      <c r="E4071" s="295" t="s">
        <v>18722</v>
      </c>
      <c r="F4071" s="295" t="s">
        <v>8172</v>
      </c>
      <c r="G4071" s="295" t="s">
        <v>32</v>
      </c>
      <c r="I4071" s="295" t="s">
        <v>10840</v>
      </c>
      <c r="J4071" s="295" t="s">
        <v>10901</v>
      </c>
      <c r="K4071" s="295" t="s">
        <v>11026</v>
      </c>
      <c r="L4071" s="295" t="s">
        <v>10840</v>
      </c>
      <c r="O4071" s="295" t="s">
        <v>10904</v>
      </c>
    </row>
    <row r="4072" ht="15.75" customHeight="1">
      <c r="B4072" s="295" t="s">
        <v>18723</v>
      </c>
      <c r="C4072" s="295">
        <v>1.29547303E8</v>
      </c>
      <c r="D4072" s="295" t="s">
        <v>1895</v>
      </c>
      <c r="E4072" s="295" t="s">
        <v>8177</v>
      </c>
      <c r="F4072" s="295" t="s">
        <v>8176</v>
      </c>
      <c r="G4072" s="295" t="s">
        <v>79</v>
      </c>
      <c r="J4072" s="295" t="s">
        <v>10935</v>
      </c>
      <c r="K4072" s="295" t="s">
        <v>10911</v>
      </c>
      <c r="L4072" s="295" t="s">
        <v>10840</v>
      </c>
      <c r="M4072" s="295" t="s">
        <v>10840</v>
      </c>
      <c r="N4072" s="295" t="s">
        <v>10840</v>
      </c>
      <c r="O4072" s="295" t="s">
        <v>11914</v>
      </c>
    </row>
    <row r="4073" ht="15.75" customHeight="1">
      <c r="B4073" s="295" t="s">
        <v>18725</v>
      </c>
      <c r="C4073" s="295">
        <v>1.29547303E8</v>
      </c>
      <c r="D4073" s="295" t="s">
        <v>1895</v>
      </c>
      <c r="E4073" s="295" t="s">
        <v>8177</v>
      </c>
      <c r="F4073" s="295" t="s">
        <v>8176</v>
      </c>
      <c r="G4073" s="295" t="s">
        <v>38</v>
      </c>
      <c r="H4073" s="295" t="s">
        <v>10840</v>
      </c>
      <c r="I4073" s="295" t="s">
        <v>10840</v>
      </c>
      <c r="J4073" s="295" t="s">
        <v>10850</v>
      </c>
      <c r="K4073" s="295" t="s">
        <v>13242</v>
      </c>
      <c r="L4073" s="295" t="s">
        <v>10840</v>
      </c>
      <c r="M4073" s="295" t="s">
        <v>10840</v>
      </c>
      <c r="O4073" s="295" t="s">
        <v>11542</v>
      </c>
    </row>
    <row r="4074" ht="15.75" customHeight="1">
      <c r="B4074" s="295" t="s">
        <v>18726</v>
      </c>
      <c r="C4074" s="295">
        <v>1.29547303E8</v>
      </c>
      <c r="D4074" s="295" t="s">
        <v>1895</v>
      </c>
      <c r="E4074" s="295" t="s">
        <v>18727</v>
      </c>
      <c r="F4074" s="295" t="s">
        <v>8176</v>
      </c>
      <c r="G4074" s="295" t="s">
        <v>32</v>
      </c>
      <c r="H4074" s="295" t="s">
        <v>10840</v>
      </c>
      <c r="I4074" s="295" t="s">
        <v>10840</v>
      </c>
      <c r="J4074" s="295" t="s">
        <v>11018</v>
      </c>
      <c r="K4074" s="295" t="s">
        <v>11167</v>
      </c>
      <c r="L4074" s="295" t="s">
        <v>10935</v>
      </c>
      <c r="M4074" s="295" t="s">
        <v>10840</v>
      </c>
      <c r="N4074" s="295" t="s">
        <v>10840</v>
      </c>
      <c r="O4074" s="295" t="s">
        <v>11859</v>
      </c>
    </row>
    <row r="4075" ht="15.75" customHeight="1">
      <c r="B4075" s="295" t="s">
        <v>18728</v>
      </c>
      <c r="C4075" s="295">
        <v>1.29547603E8</v>
      </c>
      <c r="D4075" s="295" t="s">
        <v>2027</v>
      </c>
      <c r="E4075" s="295" t="s">
        <v>8181</v>
      </c>
      <c r="F4075" s="295" t="s">
        <v>8180</v>
      </c>
      <c r="G4075" s="295" t="s">
        <v>79</v>
      </c>
      <c r="I4075" s="295" t="s">
        <v>10874</v>
      </c>
      <c r="J4075" s="295" t="s">
        <v>10927</v>
      </c>
      <c r="K4075" s="295" t="s">
        <v>11154</v>
      </c>
      <c r="L4075" s="295" t="s">
        <v>10840</v>
      </c>
      <c r="O4075" s="295" t="s">
        <v>13060</v>
      </c>
    </row>
    <row r="4076" ht="15.75" customHeight="1">
      <c r="B4076" s="295" t="s">
        <v>18730</v>
      </c>
      <c r="C4076" s="295">
        <v>1.29547603E8</v>
      </c>
      <c r="D4076" s="295" t="s">
        <v>2027</v>
      </c>
      <c r="E4076" s="295" t="s">
        <v>8181</v>
      </c>
      <c r="F4076" s="295" t="s">
        <v>8180</v>
      </c>
      <c r="G4076" s="295" t="s">
        <v>38</v>
      </c>
      <c r="I4076" s="295" t="s">
        <v>10840</v>
      </c>
      <c r="J4076" s="295" t="s">
        <v>11004</v>
      </c>
      <c r="K4076" s="295" t="s">
        <v>11109</v>
      </c>
      <c r="L4076" s="295" t="s">
        <v>10840</v>
      </c>
      <c r="M4076" s="295" t="s">
        <v>10840</v>
      </c>
      <c r="N4076" s="295" t="s">
        <v>10840</v>
      </c>
      <c r="O4076" s="295" t="s">
        <v>12084</v>
      </c>
    </row>
    <row r="4077" ht="15.75" customHeight="1">
      <c r="B4077" s="295" t="s">
        <v>18731</v>
      </c>
      <c r="C4077" s="295">
        <v>1.29547603E8</v>
      </c>
      <c r="D4077" s="295" t="s">
        <v>2027</v>
      </c>
      <c r="E4077" s="295" t="s">
        <v>18732</v>
      </c>
      <c r="F4077" s="295" t="s">
        <v>8180</v>
      </c>
      <c r="G4077" s="295" t="s">
        <v>32</v>
      </c>
      <c r="I4077" s="295" t="s">
        <v>10869</v>
      </c>
      <c r="J4077" s="295" t="s">
        <v>11873</v>
      </c>
      <c r="K4077" s="295" t="s">
        <v>12799</v>
      </c>
      <c r="L4077" s="295" t="s">
        <v>10840</v>
      </c>
      <c r="M4077" s="295" t="s">
        <v>10840</v>
      </c>
      <c r="N4077" s="295" t="s">
        <v>10840</v>
      </c>
      <c r="O4077" s="295" t="s">
        <v>18733</v>
      </c>
    </row>
    <row r="4078" ht="15.75" customHeight="1">
      <c r="B4078" s="295" t="s">
        <v>18734</v>
      </c>
      <c r="C4078" s="295">
        <v>1.29547603E8</v>
      </c>
      <c r="D4078" s="295" t="s">
        <v>2027</v>
      </c>
      <c r="E4078" s="295" t="s">
        <v>8185</v>
      </c>
      <c r="F4078" s="295" t="s">
        <v>8184</v>
      </c>
      <c r="G4078" s="295" t="s">
        <v>79</v>
      </c>
      <c r="I4078" s="295" t="s">
        <v>10840</v>
      </c>
      <c r="J4078" s="295" t="s">
        <v>10944</v>
      </c>
      <c r="K4078" s="295" t="s">
        <v>11123</v>
      </c>
      <c r="M4078" s="295" t="s">
        <v>10840</v>
      </c>
      <c r="N4078" s="295" t="s">
        <v>10840</v>
      </c>
      <c r="O4078" s="295" t="s">
        <v>11306</v>
      </c>
    </row>
    <row r="4079" ht="15.75" customHeight="1">
      <c r="B4079" s="295" t="s">
        <v>18736</v>
      </c>
      <c r="C4079" s="295">
        <v>1.29547603E8</v>
      </c>
      <c r="D4079" s="295" t="s">
        <v>2027</v>
      </c>
      <c r="E4079" s="295" t="s">
        <v>8185</v>
      </c>
      <c r="F4079" s="295" t="s">
        <v>8184</v>
      </c>
      <c r="G4079" s="295" t="s">
        <v>38</v>
      </c>
      <c r="I4079" s="295" t="s">
        <v>10840</v>
      </c>
      <c r="J4079" s="295" t="s">
        <v>10921</v>
      </c>
      <c r="K4079" s="295" t="s">
        <v>11306</v>
      </c>
      <c r="L4079" s="295" t="s">
        <v>10840</v>
      </c>
      <c r="O4079" s="295" t="s">
        <v>10848</v>
      </c>
    </row>
    <row r="4080" ht="15.75" customHeight="1">
      <c r="B4080" s="295" t="s">
        <v>18737</v>
      </c>
      <c r="C4080" s="295">
        <v>1.29547603E8</v>
      </c>
      <c r="D4080" s="295" t="s">
        <v>2027</v>
      </c>
      <c r="E4080" s="295" t="s">
        <v>18738</v>
      </c>
      <c r="F4080" s="295" t="s">
        <v>8184</v>
      </c>
      <c r="G4080" s="295" t="s">
        <v>32</v>
      </c>
      <c r="I4080" s="295" t="s">
        <v>10840</v>
      </c>
      <c r="J4080" s="295" t="s">
        <v>11489</v>
      </c>
      <c r="K4080" s="295" t="s">
        <v>12010</v>
      </c>
      <c r="L4080" s="295" t="s">
        <v>10840</v>
      </c>
      <c r="M4080" s="295" t="s">
        <v>10840</v>
      </c>
      <c r="N4080" s="295" t="s">
        <v>10840</v>
      </c>
      <c r="O4080" s="295" t="s">
        <v>12429</v>
      </c>
    </row>
    <row r="4081" ht="15.75" customHeight="1">
      <c r="B4081" s="295" t="s">
        <v>18739</v>
      </c>
      <c r="C4081" s="295">
        <v>1.29547803E8</v>
      </c>
      <c r="D4081" s="295" t="s">
        <v>2048</v>
      </c>
      <c r="E4081" s="295" t="s">
        <v>8190</v>
      </c>
      <c r="F4081" s="295" t="s">
        <v>8189</v>
      </c>
      <c r="G4081" s="295" t="s">
        <v>79</v>
      </c>
      <c r="H4081" s="295" t="s">
        <v>10840</v>
      </c>
      <c r="K4081" s="295" t="s">
        <v>12707</v>
      </c>
      <c r="L4081" s="295" t="s">
        <v>10840</v>
      </c>
      <c r="M4081" s="295" t="s">
        <v>10840</v>
      </c>
      <c r="O4081" s="295" t="s">
        <v>10900</v>
      </c>
    </row>
    <row r="4082" ht="15.75" customHeight="1">
      <c r="B4082" s="295" t="s">
        <v>18740</v>
      </c>
      <c r="C4082" s="295">
        <v>1.29547803E8</v>
      </c>
      <c r="D4082" s="295" t="s">
        <v>2048</v>
      </c>
      <c r="E4082" s="295" t="s">
        <v>8190</v>
      </c>
      <c r="F4082" s="295" t="s">
        <v>8189</v>
      </c>
      <c r="G4082" s="295" t="s">
        <v>38</v>
      </c>
      <c r="I4082" s="295" t="s">
        <v>10840</v>
      </c>
      <c r="J4082" s="295" t="s">
        <v>10840</v>
      </c>
      <c r="K4082" s="295" t="s">
        <v>11711</v>
      </c>
      <c r="L4082" s="295" t="s">
        <v>10840</v>
      </c>
      <c r="M4082" s="295" t="s">
        <v>10840</v>
      </c>
      <c r="O4082" s="295" t="s">
        <v>11580</v>
      </c>
    </row>
    <row r="4083" ht="15.75" customHeight="1">
      <c r="B4083" s="295" t="s">
        <v>18742</v>
      </c>
      <c r="C4083" s="295">
        <v>1.29547803E8</v>
      </c>
      <c r="D4083" s="295" t="s">
        <v>2048</v>
      </c>
      <c r="E4083" s="295" t="s">
        <v>18743</v>
      </c>
      <c r="F4083" s="295" t="s">
        <v>8189</v>
      </c>
      <c r="G4083" s="295" t="s">
        <v>32</v>
      </c>
      <c r="H4083" s="295" t="s">
        <v>10840</v>
      </c>
      <c r="I4083" s="295" t="s">
        <v>10840</v>
      </c>
      <c r="J4083" s="295" t="s">
        <v>10840</v>
      </c>
      <c r="K4083" s="295" t="s">
        <v>10852</v>
      </c>
      <c r="L4083" s="295" t="s">
        <v>10840</v>
      </c>
      <c r="M4083" s="295" t="s">
        <v>10840</v>
      </c>
      <c r="O4083" s="295" t="s">
        <v>11550</v>
      </c>
    </row>
    <row r="4084" ht="15.75" customHeight="1">
      <c r="B4084" s="295" t="s">
        <v>18744</v>
      </c>
      <c r="C4084" s="295">
        <v>1.29548803E8</v>
      </c>
      <c r="D4084" s="295" t="s">
        <v>2199</v>
      </c>
      <c r="E4084" s="295" t="s">
        <v>8194</v>
      </c>
      <c r="F4084" s="295" t="s">
        <v>8193</v>
      </c>
      <c r="G4084" s="295" t="s">
        <v>79</v>
      </c>
      <c r="I4084" s="295" t="s">
        <v>10840</v>
      </c>
      <c r="J4084" s="295" t="s">
        <v>10843</v>
      </c>
      <c r="K4084" s="295" t="s">
        <v>11091</v>
      </c>
      <c r="L4084" s="295" t="s">
        <v>10840</v>
      </c>
      <c r="O4084" s="295" t="s">
        <v>11094</v>
      </c>
    </row>
    <row r="4085" ht="15.75" customHeight="1">
      <c r="B4085" s="295" t="s">
        <v>18745</v>
      </c>
      <c r="C4085" s="295">
        <v>1.29548803E8</v>
      </c>
      <c r="D4085" s="295" t="s">
        <v>2199</v>
      </c>
      <c r="E4085" s="295" t="s">
        <v>8194</v>
      </c>
      <c r="F4085" s="295" t="s">
        <v>8193</v>
      </c>
      <c r="G4085" s="295" t="s">
        <v>38</v>
      </c>
      <c r="H4085" s="295" t="s">
        <v>10840</v>
      </c>
      <c r="I4085" s="295" t="s">
        <v>10840</v>
      </c>
      <c r="J4085" s="295" t="s">
        <v>10843</v>
      </c>
      <c r="K4085" s="295" t="s">
        <v>11216</v>
      </c>
      <c r="L4085" s="295" t="s">
        <v>10840</v>
      </c>
      <c r="O4085" s="295" t="s">
        <v>11718</v>
      </c>
    </row>
    <row r="4086" ht="15.75" customHeight="1">
      <c r="B4086" s="295" t="s">
        <v>18746</v>
      </c>
      <c r="C4086" s="295">
        <v>1.29548803E8</v>
      </c>
      <c r="D4086" s="295" t="s">
        <v>2199</v>
      </c>
      <c r="E4086" s="295" t="s">
        <v>18747</v>
      </c>
      <c r="F4086" s="295" t="s">
        <v>8193</v>
      </c>
      <c r="G4086" s="295" t="s">
        <v>32</v>
      </c>
      <c r="H4086" s="295" t="s">
        <v>10840</v>
      </c>
      <c r="I4086" s="295" t="s">
        <v>10840</v>
      </c>
      <c r="J4086" s="295" t="s">
        <v>11055</v>
      </c>
      <c r="K4086" s="295" t="s">
        <v>12612</v>
      </c>
      <c r="L4086" s="295" t="s">
        <v>10901</v>
      </c>
      <c r="O4086" s="295" t="s">
        <v>13956</v>
      </c>
    </row>
    <row r="4087" ht="15.75" customHeight="1">
      <c r="B4087" s="295" t="s">
        <v>18749</v>
      </c>
      <c r="C4087" s="295">
        <v>1.39481451E8</v>
      </c>
      <c r="D4087" s="295" t="s">
        <v>1350</v>
      </c>
      <c r="E4087" s="295" t="s">
        <v>1350</v>
      </c>
      <c r="F4087" s="295" t="s">
        <v>8197</v>
      </c>
      <c r="G4087" s="295" t="s">
        <v>79</v>
      </c>
      <c r="I4087" s="295" t="s">
        <v>10840</v>
      </c>
      <c r="J4087" s="295" t="s">
        <v>11180</v>
      </c>
      <c r="K4087" s="295" t="s">
        <v>10840</v>
      </c>
      <c r="O4087" s="295" t="s">
        <v>11301</v>
      </c>
    </row>
    <row r="4088" ht="15.75" customHeight="1">
      <c r="B4088" s="295" t="s">
        <v>18750</v>
      </c>
      <c r="C4088" s="295">
        <v>1.39481451E8</v>
      </c>
      <c r="D4088" s="295" t="s">
        <v>1350</v>
      </c>
      <c r="E4088" s="295" t="s">
        <v>1350</v>
      </c>
      <c r="F4088" s="295" t="s">
        <v>8197</v>
      </c>
      <c r="G4088" s="295" t="s">
        <v>38</v>
      </c>
      <c r="J4088" s="295" t="s">
        <v>11018</v>
      </c>
      <c r="O4088" s="295" t="s">
        <v>11018</v>
      </c>
    </row>
    <row r="4089" ht="15.75" customHeight="1">
      <c r="B4089" s="295" t="s">
        <v>18751</v>
      </c>
      <c r="C4089" s="295">
        <v>1.39481451E8</v>
      </c>
      <c r="D4089" s="295" t="s">
        <v>1350</v>
      </c>
      <c r="E4089" s="295" t="s">
        <v>18752</v>
      </c>
      <c r="F4089" s="295" t="s">
        <v>8197</v>
      </c>
      <c r="G4089" s="295" t="s">
        <v>32</v>
      </c>
      <c r="I4089" s="295" t="s">
        <v>10840</v>
      </c>
      <c r="J4089" s="295" t="s">
        <v>11353</v>
      </c>
      <c r="K4089" s="295" t="s">
        <v>10840</v>
      </c>
      <c r="O4089" s="295" t="s">
        <v>10892</v>
      </c>
    </row>
    <row r="4090" ht="15.75" customHeight="1">
      <c r="B4090" s="295" t="s">
        <v>18753</v>
      </c>
      <c r="C4090" s="295">
        <v>1.47513703E8</v>
      </c>
      <c r="D4090" s="295" t="s">
        <v>1107</v>
      </c>
      <c r="E4090" s="295" t="s">
        <v>1107</v>
      </c>
      <c r="F4090" s="295" t="s">
        <v>8200</v>
      </c>
      <c r="G4090" s="295" t="s">
        <v>79</v>
      </c>
      <c r="I4090" s="295" t="s">
        <v>10840</v>
      </c>
      <c r="J4090" s="295" t="s">
        <v>10952</v>
      </c>
      <c r="K4090" s="295" t="s">
        <v>11024</v>
      </c>
      <c r="L4090" s="295" t="s">
        <v>10840</v>
      </c>
      <c r="M4090" s="295" t="s">
        <v>10840</v>
      </c>
      <c r="O4090" s="295" t="s">
        <v>10881</v>
      </c>
    </row>
    <row r="4091" ht="15.75" customHeight="1">
      <c r="B4091" s="295" t="s">
        <v>18755</v>
      </c>
      <c r="C4091" s="295">
        <v>1.47513703E8</v>
      </c>
      <c r="D4091" s="295" t="s">
        <v>1107</v>
      </c>
      <c r="E4091" s="295" t="s">
        <v>1107</v>
      </c>
      <c r="F4091" s="295" t="s">
        <v>8200</v>
      </c>
      <c r="G4091" s="295" t="s">
        <v>38</v>
      </c>
      <c r="I4091" s="295" t="s">
        <v>10901</v>
      </c>
      <c r="J4091" s="295" t="s">
        <v>10888</v>
      </c>
      <c r="K4091" s="295" t="s">
        <v>11336</v>
      </c>
      <c r="L4091" s="295" t="s">
        <v>10840</v>
      </c>
      <c r="M4091" s="295" t="s">
        <v>10840</v>
      </c>
      <c r="O4091" s="295" t="s">
        <v>10883</v>
      </c>
    </row>
    <row r="4092" ht="15.75" customHeight="1">
      <c r="B4092" s="295" t="s">
        <v>18756</v>
      </c>
      <c r="C4092" s="295">
        <v>1.47513703E8</v>
      </c>
      <c r="D4092" s="295" t="s">
        <v>1107</v>
      </c>
      <c r="E4092" s="295" t="s">
        <v>18757</v>
      </c>
      <c r="F4092" s="295" t="s">
        <v>8200</v>
      </c>
      <c r="G4092" s="295" t="s">
        <v>32</v>
      </c>
      <c r="I4092" s="295" t="s">
        <v>10843</v>
      </c>
      <c r="J4092" s="295" t="s">
        <v>10873</v>
      </c>
      <c r="K4092" s="295" t="s">
        <v>10978</v>
      </c>
      <c r="L4092" s="295" t="s">
        <v>10840</v>
      </c>
      <c r="M4092" s="295" t="s">
        <v>10840</v>
      </c>
      <c r="O4092" s="295" t="s">
        <v>11416</v>
      </c>
    </row>
    <row r="4093" ht="15.75" customHeight="1">
      <c r="B4093" s="295" t="s">
        <v>18758</v>
      </c>
      <c r="C4093" s="295">
        <v>1.51514721E8</v>
      </c>
      <c r="D4093" s="295" t="s">
        <v>1437</v>
      </c>
      <c r="E4093" s="295" t="s">
        <v>1437</v>
      </c>
      <c r="F4093" s="295" t="s">
        <v>8204</v>
      </c>
      <c r="G4093" s="295" t="s">
        <v>79</v>
      </c>
      <c r="H4093" s="295" t="s">
        <v>10840</v>
      </c>
      <c r="I4093" s="295" t="s">
        <v>12509</v>
      </c>
      <c r="J4093" s="295" t="s">
        <v>10874</v>
      </c>
      <c r="L4093" s="295" t="s">
        <v>10840</v>
      </c>
      <c r="O4093" s="295" t="s">
        <v>12867</v>
      </c>
    </row>
    <row r="4094" ht="15.75" customHeight="1">
      <c r="B4094" s="295" t="s">
        <v>18760</v>
      </c>
      <c r="C4094" s="295">
        <v>1.51514721E8</v>
      </c>
      <c r="D4094" s="295" t="s">
        <v>1437</v>
      </c>
      <c r="E4094" s="295" t="s">
        <v>1437</v>
      </c>
      <c r="F4094" s="295" t="s">
        <v>8204</v>
      </c>
      <c r="G4094" s="295" t="s">
        <v>38</v>
      </c>
      <c r="H4094" s="295" t="s">
        <v>10840</v>
      </c>
      <c r="I4094" s="295" t="s">
        <v>12869</v>
      </c>
      <c r="J4094" s="295" t="s">
        <v>10888</v>
      </c>
      <c r="K4094" s="295" t="s">
        <v>10840</v>
      </c>
      <c r="L4094" s="295" t="s">
        <v>10840</v>
      </c>
      <c r="M4094" s="295" t="s">
        <v>10840</v>
      </c>
      <c r="O4094" s="295" t="s">
        <v>11857</v>
      </c>
    </row>
    <row r="4095" ht="15.75" customHeight="1">
      <c r="B4095" s="295" t="s">
        <v>18761</v>
      </c>
      <c r="C4095" s="295">
        <v>1.51514721E8</v>
      </c>
      <c r="D4095" s="295" t="s">
        <v>1437</v>
      </c>
      <c r="E4095" s="295" t="s">
        <v>18762</v>
      </c>
      <c r="F4095" s="295" t="s">
        <v>8204</v>
      </c>
      <c r="G4095" s="295" t="s">
        <v>32</v>
      </c>
      <c r="H4095" s="295" t="s">
        <v>10840</v>
      </c>
      <c r="I4095" s="295" t="s">
        <v>18763</v>
      </c>
      <c r="J4095" s="295" t="s">
        <v>11021</v>
      </c>
      <c r="K4095" s="295" t="s">
        <v>10840</v>
      </c>
      <c r="L4095" s="295" t="s">
        <v>10864</v>
      </c>
      <c r="M4095" s="295" t="s">
        <v>10840</v>
      </c>
      <c r="O4095" s="295" t="s">
        <v>11744</v>
      </c>
    </row>
    <row r="4096" ht="15.75" customHeight="1">
      <c r="B4096" s="295" t="s">
        <v>18765</v>
      </c>
      <c r="C4096" s="295">
        <v>1.60028259E8</v>
      </c>
      <c r="D4096" s="295" t="s">
        <v>1782</v>
      </c>
      <c r="E4096" s="295" t="s">
        <v>1782</v>
      </c>
      <c r="F4096" s="295" t="s">
        <v>8207</v>
      </c>
      <c r="G4096" s="295" t="s">
        <v>79</v>
      </c>
      <c r="H4096" s="295" t="s">
        <v>10840</v>
      </c>
      <c r="I4096" s="295" t="s">
        <v>11035</v>
      </c>
      <c r="J4096" s="295" t="s">
        <v>10840</v>
      </c>
      <c r="K4096" s="295" t="s">
        <v>10840</v>
      </c>
      <c r="L4096" s="295" t="s">
        <v>10919</v>
      </c>
      <c r="N4096" s="295" t="s">
        <v>10840</v>
      </c>
      <c r="O4096" s="295" t="s">
        <v>11905</v>
      </c>
    </row>
    <row r="4097" ht="15.75" customHeight="1">
      <c r="B4097" s="295" t="s">
        <v>18766</v>
      </c>
      <c r="C4097" s="295">
        <v>1.60028259E8</v>
      </c>
      <c r="D4097" s="295" t="s">
        <v>1782</v>
      </c>
      <c r="E4097" s="295" t="s">
        <v>1782</v>
      </c>
      <c r="F4097" s="295" t="s">
        <v>8207</v>
      </c>
      <c r="G4097" s="295" t="s">
        <v>38</v>
      </c>
      <c r="H4097" s="295" t="s">
        <v>10840</v>
      </c>
      <c r="I4097" s="295" t="s">
        <v>12131</v>
      </c>
      <c r="J4097" s="295" t="s">
        <v>10840</v>
      </c>
      <c r="K4097" s="295" t="s">
        <v>10874</v>
      </c>
      <c r="L4097" s="295" t="s">
        <v>10888</v>
      </c>
      <c r="M4097" s="295" t="s">
        <v>10840</v>
      </c>
      <c r="O4097" s="295" t="s">
        <v>11905</v>
      </c>
    </row>
    <row r="4098" ht="15.75" customHeight="1">
      <c r="B4098" s="295" t="s">
        <v>18767</v>
      </c>
      <c r="C4098" s="295">
        <v>1.60028259E8</v>
      </c>
      <c r="D4098" s="295" t="s">
        <v>1782</v>
      </c>
      <c r="E4098" s="295" t="s">
        <v>18768</v>
      </c>
      <c r="F4098" s="295" t="s">
        <v>8207</v>
      </c>
      <c r="G4098" s="295" t="s">
        <v>32</v>
      </c>
      <c r="H4098" s="295" t="s">
        <v>10840</v>
      </c>
      <c r="I4098" s="295" t="s">
        <v>11068</v>
      </c>
      <c r="J4098" s="295" t="s">
        <v>10840</v>
      </c>
      <c r="K4098" s="295" t="s">
        <v>10917</v>
      </c>
      <c r="L4098" s="295" t="s">
        <v>10850</v>
      </c>
      <c r="M4098" s="295" t="s">
        <v>10840</v>
      </c>
      <c r="N4098" s="295" t="s">
        <v>10840</v>
      </c>
      <c r="O4098" s="295" t="s">
        <v>10845</v>
      </c>
    </row>
    <row r="4099" ht="15.75" customHeight="1">
      <c r="B4099" s="295" t="s">
        <v>18769</v>
      </c>
      <c r="C4099" s="295">
        <v>1.73515368E8</v>
      </c>
      <c r="D4099" s="295" t="s">
        <v>1661</v>
      </c>
      <c r="E4099" s="295" t="s">
        <v>1661</v>
      </c>
      <c r="F4099" s="295" t="s">
        <v>8210</v>
      </c>
      <c r="G4099" s="295" t="s">
        <v>79</v>
      </c>
      <c r="I4099" s="295" t="s">
        <v>10840</v>
      </c>
      <c r="J4099" s="295" t="s">
        <v>11028</v>
      </c>
      <c r="L4099" s="295" t="s">
        <v>10840</v>
      </c>
      <c r="O4099" s="295" t="s">
        <v>11424</v>
      </c>
    </row>
    <row r="4100" ht="15.75" customHeight="1">
      <c r="B4100" s="295" t="s">
        <v>18771</v>
      </c>
      <c r="C4100" s="295">
        <v>1.73515368E8</v>
      </c>
      <c r="D4100" s="295" t="s">
        <v>1661</v>
      </c>
      <c r="E4100" s="295" t="s">
        <v>1661</v>
      </c>
      <c r="F4100" s="295" t="s">
        <v>8210</v>
      </c>
      <c r="G4100" s="295" t="s">
        <v>38</v>
      </c>
      <c r="I4100" s="295" t="s">
        <v>10840</v>
      </c>
      <c r="J4100" s="295" t="s">
        <v>11024</v>
      </c>
      <c r="O4100" s="295" t="s">
        <v>11144</v>
      </c>
    </row>
    <row r="4101" ht="15.75" customHeight="1">
      <c r="B4101" s="295" t="s">
        <v>18772</v>
      </c>
      <c r="C4101" s="295">
        <v>1.73515368E8</v>
      </c>
      <c r="D4101" s="295" t="s">
        <v>1661</v>
      </c>
      <c r="E4101" s="295" t="s">
        <v>18773</v>
      </c>
      <c r="F4101" s="295" t="s">
        <v>8210</v>
      </c>
      <c r="G4101" s="295" t="s">
        <v>32</v>
      </c>
      <c r="I4101" s="295" t="s">
        <v>10840</v>
      </c>
      <c r="J4101" s="295" t="s">
        <v>11556</v>
      </c>
      <c r="L4101" s="295" t="s">
        <v>10840</v>
      </c>
      <c r="O4101" s="295" t="s">
        <v>11213</v>
      </c>
    </row>
    <row r="4102" ht="15.75" customHeight="1">
      <c r="B4102" s="295" t="s">
        <v>18774</v>
      </c>
      <c r="C4102" s="295">
        <v>1.75390169E8</v>
      </c>
      <c r="D4102" s="295" t="s">
        <v>1366</v>
      </c>
      <c r="E4102" s="295" t="s">
        <v>1366</v>
      </c>
      <c r="F4102" s="295" t="s">
        <v>8213</v>
      </c>
      <c r="G4102" s="295" t="s">
        <v>79</v>
      </c>
      <c r="I4102" s="295" t="s">
        <v>11229</v>
      </c>
      <c r="J4102" s="295" t="s">
        <v>11727</v>
      </c>
      <c r="K4102" s="295" t="s">
        <v>10840</v>
      </c>
      <c r="L4102" s="295" t="s">
        <v>10840</v>
      </c>
      <c r="M4102" s="295" t="s">
        <v>10840</v>
      </c>
      <c r="O4102" s="295" t="s">
        <v>11868</v>
      </c>
    </row>
    <row r="4103" ht="15.75" customHeight="1">
      <c r="B4103" s="295" t="s">
        <v>18775</v>
      </c>
      <c r="C4103" s="295">
        <v>1.75390169E8</v>
      </c>
      <c r="D4103" s="295" t="s">
        <v>1366</v>
      </c>
      <c r="E4103" s="295" t="s">
        <v>1366</v>
      </c>
      <c r="F4103" s="295" t="s">
        <v>8213</v>
      </c>
      <c r="G4103" s="295" t="s">
        <v>38</v>
      </c>
      <c r="I4103" s="295" t="s">
        <v>11041</v>
      </c>
      <c r="J4103" s="295" t="s">
        <v>12751</v>
      </c>
      <c r="K4103" s="295" t="s">
        <v>10840</v>
      </c>
      <c r="O4103" s="295" t="s">
        <v>11341</v>
      </c>
    </row>
    <row r="4104" ht="15.75" customHeight="1">
      <c r="B4104" s="295" t="s">
        <v>18776</v>
      </c>
      <c r="C4104" s="295">
        <v>1.75390169E8</v>
      </c>
      <c r="D4104" s="295" t="s">
        <v>1366</v>
      </c>
      <c r="E4104" s="295" t="s">
        <v>18777</v>
      </c>
      <c r="F4104" s="295" t="s">
        <v>8213</v>
      </c>
      <c r="G4104" s="295" t="s">
        <v>32</v>
      </c>
      <c r="I4104" s="295" t="s">
        <v>11406</v>
      </c>
      <c r="J4104" s="295" t="s">
        <v>12297</v>
      </c>
      <c r="K4104" s="295" t="s">
        <v>10874</v>
      </c>
      <c r="L4104" s="295" t="s">
        <v>10840</v>
      </c>
      <c r="M4104" s="295" t="s">
        <v>10840</v>
      </c>
      <c r="O4104" s="295" t="s">
        <v>13180</v>
      </c>
    </row>
    <row r="4105" ht="15.75" customHeight="1">
      <c r="B4105" s="295" t="s">
        <v>18779</v>
      </c>
      <c r="C4105" s="295">
        <v>1.81519176E8</v>
      </c>
      <c r="D4105" s="295" t="s">
        <v>617</v>
      </c>
      <c r="E4105" s="295" t="s">
        <v>617</v>
      </c>
      <c r="F4105" s="295" t="s">
        <v>8217</v>
      </c>
      <c r="G4105" s="295" t="s">
        <v>79</v>
      </c>
      <c r="I4105" s="295" t="s">
        <v>11303</v>
      </c>
      <c r="J4105" s="295" t="s">
        <v>11081</v>
      </c>
      <c r="K4105" s="295" t="s">
        <v>10843</v>
      </c>
      <c r="L4105" s="295" t="s">
        <v>10840</v>
      </c>
      <c r="M4105" s="295" t="s">
        <v>10840</v>
      </c>
      <c r="O4105" s="295" t="s">
        <v>12787</v>
      </c>
    </row>
    <row r="4106" ht="15.75" customHeight="1">
      <c r="B4106" s="295" t="s">
        <v>18780</v>
      </c>
      <c r="C4106" s="295">
        <v>1.81519176E8</v>
      </c>
      <c r="D4106" s="295" t="s">
        <v>617</v>
      </c>
      <c r="E4106" s="295" t="s">
        <v>617</v>
      </c>
      <c r="F4106" s="295" t="s">
        <v>8217</v>
      </c>
      <c r="G4106" s="295" t="s">
        <v>38</v>
      </c>
      <c r="I4106" s="295" t="s">
        <v>10970</v>
      </c>
      <c r="J4106" s="295" t="s">
        <v>11687</v>
      </c>
      <c r="K4106" s="295" t="s">
        <v>10874</v>
      </c>
      <c r="L4106" s="295" t="s">
        <v>10840</v>
      </c>
      <c r="M4106" s="295" t="s">
        <v>10840</v>
      </c>
      <c r="O4106" s="295" t="s">
        <v>13956</v>
      </c>
    </row>
    <row r="4107" ht="15.75" customHeight="1">
      <c r="B4107" s="295" t="s">
        <v>18781</v>
      </c>
      <c r="C4107" s="295">
        <v>1.81519176E8</v>
      </c>
      <c r="D4107" s="295" t="s">
        <v>617</v>
      </c>
      <c r="E4107" s="295" t="s">
        <v>18782</v>
      </c>
      <c r="F4107" s="295" t="s">
        <v>8217</v>
      </c>
      <c r="G4107" s="295" t="s">
        <v>32</v>
      </c>
      <c r="I4107" s="295" t="s">
        <v>11064</v>
      </c>
      <c r="J4107" s="295" t="s">
        <v>18783</v>
      </c>
      <c r="K4107" s="295" t="s">
        <v>11517</v>
      </c>
      <c r="L4107" s="295" t="s">
        <v>10840</v>
      </c>
      <c r="M4107" s="295" t="s">
        <v>10901</v>
      </c>
      <c r="O4107" s="295" t="s">
        <v>14378</v>
      </c>
    </row>
    <row r="4108" ht="15.75" customHeight="1">
      <c r="B4108" s="295" t="s">
        <v>18784</v>
      </c>
      <c r="C4108" s="295">
        <v>1.82514568E8</v>
      </c>
      <c r="D4108" s="295" t="s">
        <v>1285</v>
      </c>
      <c r="E4108" s="295" t="s">
        <v>1285</v>
      </c>
      <c r="F4108" s="295" t="s">
        <v>8220</v>
      </c>
      <c r="G4108" s="295" t="s">
        <v>79</v>
      </c>
      <c r="I4108" s="295" t="s">
        <v>10888</v>
      </c>
      <c r="J4108" s="295" t="s">
        <v>10850</v>
      </c>
      <c r="K4108" s="295" t="s">
        <v>10919</v>
      </c>
      <c r="L4108" s="295" t="s">
        <v>10840</v>
      </c>
      <c r="M4108" s="295" t="s">
        <v>10840</v>
      </c>
      <c r="O4108" s="295" t="s">
        <v>11072</v>
      </c>
    </row>
    <row r="4109" ht="15.75" customHeight="1">
      <c r="B4109" s="295" t="s">
        <v>18786</v>
      </c>
      <c r="C4109" s="295">
        <v>1.82514568E8</v>
      </c>
      <c r="D4109" s="295" t="s">
        <v>1285</v>
      </c>
      <c r="E4109" s="295" t="s">
        <v>1285</v>
      </c>
      <c r="F4109" s="295" t="s">
        <v>8220</v>
      </c>
      <c r="G4109" s="295" t="s">
        <v>38</v>
      </c>
      <c r="I4109" s="295" t="s">
        <v>10888</v>
      </c>
      <c r="J4109" s="295" t="s">
        <v>10917</v>
      </c>
      <c r="K4109" s="295" t="s">
        <v>10901</v>
      </c>
      <c r="L4109" s="295" t="s">
        <v>10840</v>
      </c>
      <c r="M4109" s="295" t="s">
        <v>10840</v>
      </c>
      <c r="O4109" s="295" t="s">
        <v>11039</v>
      </c>
    </row>
    <row r="4110" ht="15.75" customHeight="1">
      <c r="B4110" s="295" t="s">
        <v>18787</v>
      </c>
      <c r="C4110" s="295">
        <v>1.82514568E8</v>
      </c>
      <c r="D4110" s="295" t="s">
        <v>1285</v>
      </c>
      <c r="E4110" s="295" t="s">
        <v>18788</v>
      </c>
      <c r="F4110" s="295" t="s">
        <v>8220</v>
      </c>
      <c r="G4110" s="295" t="s">
        <v>32</v>
      </c>
      <c r="I4110" s="295" t="s">
        <v>11210</v>
      </c>
      <c r="J4110" s="295" t="s">
        <v>11044</v>
      </c>
      <c r="K4110" s="295" t="s">
        <v>10993</v>
      </c>
      <c r="L4110" s="295" t="s">
        <v>10840</v>
      </c>
      <c r="M4110" s="295" t="s">
        <v>10901</v>
      </c>
      <c r="O4110" s="295" t="s">
        <v>11671</v>
      </c>
    </row>
    <row r="4111" ht="15.75" customHeight="1">
      <c r="B4111" s="295" t="s">
        <v>18789</v>
      </c>
      <c r="C4111" s="295">
        <v>1.85515523E8</v>
      </c>
      <c r="D4111" s="295" t="s">
        <v>715</v>
      </c>
      <c r="E4111" s="295" t="s">
        <v>715</v>
      </c>
      <c r="F4111" s="295" t="s">
        <v>8223</v>
      </c>
      <c r="G4111" s="295" t="s">
        <v>38</v>
      </c>
      <c r="H4111" s="295" t="s">
        <v>10840</v>
      </c>
      <c r="I4111" s="295" t="s">
        <v>11414</v>
      </c>
      <c r="J4111" s="295" t="s">
        <v>10935</v>
      </c>
      <c r="K4111" s="295" t="s">
        <v>10840</v>
      </c>
      <c r="L4111" s="295" t="s">
        <v>10873</v>
      </c>
      <c r="M4111" s="295" t="s">
        <v>10840</v>
      </c>
      <c r="O4111" s="295" t="s">
        <v>11658</v>
      </c>
    </row>
    <row r="4112" ht="15.75" customHeight="1">
      <c r="B4112" s="295" t="s">
        <v>18790</v>
      </c>
      <c r="C4112" s="295">
        <v>1.85515523E8</v>
      </c>
      <c r="D4112" s="295" t="s">
        <v>715</v>
      </c>
      <c r="E4112" s="295" t="s">
        <v>18791</v>
      </c>
      <c r="F4112" s="295" t="s">
        <v>8223</v>
      </c>
      <c r="G4112" s="295" t="s">
        <v>32</v>
      </c>
      <c r="H4112" s="295" t="s">
        <v>10840</v>
      </c>
      <c r="I4112" s="295" t="s">
        <v>11414</v>
      </c>
      <c r="J4112" s="295" t="s">
        <v>10935</v>
      </c>
      <c r="K4112" s="295" t="s">
        <v>10840</v>
      </c>
      <c r="L4112" s="295" t="s">
        <v>10873</v>
      </c>
      <c r="M4112" s="295" t="s">
        <v>10840</v>
      </c>
      <c r="O4112" s="295" t="s">
        <v>11658</v>
      </c>
    </row>
    <row r="4113" ht="15.75" customHeight="1">
      <c r="B4113" s="295" t="s">
        <v>18792</v>
      </c>
      <c r="C4113" s="295">
        <v>1.8839266E8</v>
      </c>
      <c r="D4113" s="295" t="s">
        <v>1907</v>
      </c>
      <c r="E4113" s="295" t="s">
        <v>1907</v>
      </c>
      <c r="F4113" s="295" t="s">
        <v>8226</v>
      </c>
      <c r="G4113" s="295" t="s">
        <v>79</v>
      </c>
      <c r="I4113" s="295" t="s">
        <v>10840</v>
      </c>
      <c r="J4113" s="295" t="s">
        <v>10840</v>
      </c>
      <c r="K4113" s="295" t="s">
        <v>10843</v>
      </c>
      <c r="L4113" s="295" t="s">
        <v>10840</v>
      </c>
      <c r="M4113" s="295" t="s">
        <v>10840</v>
      </c>
      <c r="O4113" s="295" t="s">
        <v>11041</v>
      </c>
    </row>
    <row r="4114" ht="15.75" customHeight="1">
      <c r="B4114" s="295" t="s">
        <v>18794</v>
      </c>
      <c r="C4114" s="295">
        <v>1.8839266E8</v>
      </c>
      <c r="D4114" s="295" t="s">
        <v>1907</v>
      </c>
      <c r="E4114" s="295" t="s">
        <v>1907</v>
      </c>
      <c r="F4114" s="295" t="s">
        <v>8226</v>
      </c>
      <c r="G4114" s="295" t="s">
        <v>38</v>
      </c>
      <c r="I4114" s="295" t="s">
        <v>10840</v>
      </c>
      <c r="J4114" s="295" t="s">
        <v>10840</v>
      </c>
      <c r="K4114" s="295" t="s">
        <v>10874</v>
      </c>
      <c r="L4114" s="295" t="s">
        <v>10840</v>
      </c>
      <c r="O4114" s="295" t="s">
        <v>11210</v>
      </c>
    </row>
    <row r="4115" ht="15.75" customHeight="1">
      <c r="B4115" s="295" t="s">
        <v>18795</v>
      </c>
      <c r="C4115" s="295">
        <v>1.8839266E8</v>
      </c>
      <c r="D4115" s="295" t="s">
        <v>1907</v>
      </c>
      <c r="E4115" s="295" t="s">
        <v>18796</v>
      </c>
      <c r="F4115" s="295" t="s">
        <v>8226</v>
      </c>
      <c r="G4115" s="295" t="s">
        <v>32</v>
      </c>
      <c r="I4115" s="295" t="s">
        <v>10840</v>
      </c>
      <c r="J4115" s="295" t="s">
        <v>10867</v>
      </c>
      <c r="K4115" s="295" t="s">
        <v>11517</v>
      </c>
      <c r="L4115" s="295" t="s">
        <v>10840</v>
      </c>
      <c r="M4115" s="295" t="s">
        <v>10840</v>
      </c>
      <c r="O4115" s="295" t="s">
        <v>11074</v>
      </c>
    </row>
    <row r="4116" ht="15.75" customHeight="1">
      <c r="B4116" s="295" t="s">
        <v>18797</v>
      </c>
      <c r="C4116" s="295">
        <v>1.89670676E8</v>
      </c>
      <c r="D4116" s="295" t="s">
        <v>2235</v>
      </c>
      <c r="E4116" s="295" t="s">
        <v>2235</v>
      </c>
      <c r="F4116" s="295" t="s">
        <v>8230</v>
      </c>
      <c r="G4116" s="295" t="s">
        <v>79</v>
      </c>
      <c r="H4116" s="295" t="s">
        <v>10840</v>
      </c>
      <c r="I4116" s="295" t="s">
        <v>11402</v>
      </c>
      <c r="J4116" s="295" t="s">
        <v>11120</v>
      </c>
      <c r="K4116" s="295" t="s">
        <v>10844</v>
      </c>
      <c r="L4116" s="295" t="s">
        <v>10944</v>
      </c>
      <c r="M4116" s="295" t="s">
        <v>10840</v>
      </c>
      <c r="O4116" s="295" t="s">
        <v>11914</v>
      </c>
    </row>
    <row r="4117" ht="15.75" customHeight="1">
      <c r="B4117" s="295" t="s">
        <v>18799</v>
      </c>
      <c r="C4117" s="295">
        <v>1.89670676E8</v>
      </c>
      <c r="D4117" s="295" t="s">
        <v>2235</v>
      </c>
      <c r="E4117" s="295" t="s">
        <v>2235</v>
      </c>
      <c r="F4117" s="295" t="s">
        <v>8230</v>
      </c>
      <c r="G4117" s="295" t="s">
        <v>38</v>
      </c>
      <c r="I4117" s="295" t="s">
        <v>11055</v>
      </c>
      <c r="J4117" s="295" t="s">
        <v>10973</v>
      </c>
      <c r="K4117" s="295" t="s">
        <v>10927</v>
      </c>
      <c r="L4117" s="295" t="s">
        <v>10912</v>
      </c>
      <c r="M4117" s="295" t="s">
        <v>10840</v>
      </c>
      <c r="O4117" s="295" t="s">
        <v>11479</v>
      </c>
    </row>
    <row r="4118" ht="15.75" customHeight="1">
      <c r="B4118" s="295" t="s">
        <v>18800</v>
      </c>
      <c r="C4118" s="295">
        <v>1.89670676E8</v>
      </c>
      <c r="D4118" s="295" t="s">
        <v>2235</v>
      </c>
      <c r="E4118" s="295" t="s">
        <v>18801</v>
      </c>
      <c r="F4118" s="295" t="s">
        <v>8230</v>
      </c>
      <c r="G4118" s="295" t="s">
        <v>32</v>
      </c>
      <c r="H4118" s="295" t="s">
        <v>10840</v>
      </c>
      <c r="I4118" s="295" t="s">
        <v>11427</v>
      </c>
      <c r="J4118" s="295" t="s">
        <v>10981</v>
      </c>
      <c r="K4118" s="295" t="s">
        <v>11226</v>
      </c>
      <c r="L4118" s="295" t="s">
        <v>10873</v>
      </c>
      <c r="M4118" s="295" t="s">
        <v>10840</v>
      </c>
      <c r="O4118" s="295" t="s">
        <v>13139</v>
      </c>
    </row>
    <row r="4119" ht="15.75" customHeight="1">
      <c r="B4119" s="295" t="s">
        <v>18803</v>
      </c>
      <c r="C4119" s="295">
        <v>1.92518422E8</v>
      </c>
      <c r="D4119" s="295" t="s">
        <v>2025</v>
      </c>
      <c r="E4119" s="295" t="s">
        <v>2025</v>
      </c>
      <c r="F4119" s="295" t="s">
        <v>8233</v>
      </c>
      <c r="G4119" s="295" t="s">
        <v>79</v>
      </c>
      <c r="H4119" s="295" t="s">
        <v>10840</v>
      </c>
      <c r="I4119" s="295" t="s">
        <v>11344</v>
      </c>
      <c r="J4119" s="295" t="s">
        <v>11353</v>
      </c>
      <c r="K4119" s="295" t="s">
        <v>11517</v>
      </c>
      <c r="L4119" s="295" t="s">
        <v>10874</v>
      </c>
      <c r="M4119" s="295" t="s">
        <v>10919</v>
      </c>
      <c r="O4119" s="295" t="s">
        <v>11690</v>
      </c>
    </row>
    <row r="4120" ht="15.75" customHeight="1">
      <c r="B4120" s="295" t="s">
        <v>18804</v>
      </c>
      <c r="C4120" s="295">
        <v>1.92518422E8</v>
      </c>
      <c r="D4120" s="295" t="s">
        <v>2025</v>
      </c>
      <c r="E4120" s="295" t="s">
        <v>2025</v>
      </c>
      <c r="F4120" s="295" t="s">
        <v>8233</v>
      </c>
      <c r="G4120" s="295" t="s">
        <v>38</v>
      </c>
      <c r="H4120" s="295" t="s">
        <v>10840</v>
      </c>
      <c r="I4120" s="295" t="s">
        <v>11123</v>
      </c>
      <c r="J4120" s="295" t="s">
        <v>11427</v>
      </c>
      <c r="K4120" s="295" t="s">
        <v>11018</v>
      </c>
      <c r="L4120" s="295" t="s">
        <v>10952</v>
      </c>
      <c r="M4120" s="295" t="s">
        <v>10919</v>
      </c>
      <c r="O4120" s="295" t="s">
        <v>12496</v>
      </c>
    </row>
    <row r="4121" ht="15.75" customHeight="1">
      <c r="B4121" s="295" t="s">
        <v>18806</v>
      </c>
      <c r="C4121" s="295">
        <v>1.92518422E8</v>
      </c>
      <c r="D4121" s="295" t="s">
        <v>2025</v>
      </c>
      <c r="E4121" s="295" t="s">
        <v>18807</v>
      </c>
      <c r="F4121" s="295" t="s">
        <v>8233</v>
      </c>
      <c r="G4121" s="295" t="s">
        <v>32</v>
      </c>
      <c r="H4121" s="295" t="s">
        <v>10840</v>
      </c>
      <c r="I4121" s="295" t="s">
        <v>11440</v>
      </c>
      <c r="J4121" s="295" t="s">
        <v>10984</v>
      </c>
      <c r="K4121" s="295" t="s">
        <v>10973</v>
      </c>
      <c r="L4121" s="295" t="s">
        <v>10877</v>
      </c>
      <c r="M4121" s="295" t="s">
        <v>10944</v>
      </c>
      <c r="O4121" s="295" t="s">
        <v>11334</v>
      </c>
    </row>
    <row r="4122" ht="15.75" customHeight="1">
      <c r="B4122" s="295" t="s">
        <v>18808</v>
      </c>
      <c r="C4122" s="295">
        <v>1.99025446E8</v>
      </c>
      <c r="D4122" s="295" t="s">
        <v>1032</v>
      </c>
      <c r="E4122" s="295" t="s">
        <v>1032</v>
      </c>
      <c r="F4122" s="295" t="s">
        <v>8236</v>
      </c>
      <c r="G4122" s="295" t="s">
        <v>79</v>
      </c>
      <c r="I4122" s="295" t="s">
        <v>10907</v>
      </c>
      <c r="J4122" s="295" t="s">
        <v>10840</v>
      </c>
      <c r="K4122" s="295" t="s">
        <v>10973</v>
      </c>
      <c r="L4122" s="295" t="s">
        <v>10888</v>
      </c>
      <c r="O4122" s="295" t="s">
        <v>12117</v>
      </c>
    </row>
    <row r="4123" ht="15.75" customHeight="1">
      <c r="B4123" s="295" t="s">
        <v>18809</v>
      </c>
      <c r="C4123" s="295">
        <v>1.99025446E8</v>
      </c>
      <c r="D4123" s="295" t="s">
        <v>1032</v>
      </c>
      <c r="E4123" s="295" t="s">
        <v>1032</v>
      </c>
      <c r="F4123" s="295" t="s">
        <v>8236</v>
      </c>
      <c r="G4123" s="295" t="s">
        <v>38</v>
      </c>
      <c r="I4123" s="295" t="s">
        <v>11486</v>
      </c>
      <c r="J4123" s="295" t="s">
        <v>10912</v>
      </c>
      <c r="K4123" s="295" t="s">
        <v>11225</v>
      </c>
      <c r="L4123" s="295" t="s">
        <v>10993</v>
      </c>
      <c r="M4123" s="295" t="s">
        <v>10840</v>
      </c>
      <c r="O4123" s="295" t="s">
        <v>11341</v>
      </c>
    </row>
    <row r="4124" ht="15.75" customHeight="1">
      <c r="B4124" s="295" t="s">
        <v>18811</v>
      </c>
      <c r="C4124" s="295">
        <v>1.99025446E8</v>
      </c>
      <c r="D4124" s="295" t="s">
        <v>1032</v>
      </c>
      <c r="E4124" s="295" t="s">
        <v>18812</v>
      </c>
      <c r="F4124" s="295" t="s">
        <v>8236</v>
      </c>
      <c r="G4124" s="295" t="s">
        <v>32</v>
      </c>
      <c r="I4124" s="295" t="s">
        <v>11479</v>
      </c>
      <c r="J4124" s="295" t="s">
        <v>10862</v>
      </c>
      <c r="K4124" s="295" t="s">
        <v>11902</v>
      </c>
      <c r="L4124" s="295" t="s">
        <v>10877</v>
      </c>
      <c r="M4124" s="295" t="s">
        <v>10840</v>
      </c>
      <c r="O4124" s="295" t="s">
        <v>13139</v>
      </c>
    </row>
    <row r="4125" ht="15.75" customHeight="1"/>
    <row r="4126" ht="15.75" customHeight="1"/>
    <row r="4127" ht="15.75" customHeight="1"/>
    <row r="4128" ht="15.75" customHeight="1"/>
    <row r="4129" ht="15.75" customHeight="1"/>
    <row r="4130" ht="15.75" customHeight="1"/>
    <row r="4131" ht="15.75" customHeight="1"/>
    <row r="4132" ht="15.75" customHeight="1"/>
    <row r="4133" ht="15.75" customHeight="1"/>
    <row r="4134" ht="15.75" customHeight="1"/>
    <row r="4135" ht="15.75" customHeight="1"/>
    <row r="4136" ht="15.75" customHeight="1"/>
    <row r="4137" ht="15.75" customHeight="1"/>
    <row r="4138" ht="15.75" customHeight="1">
      <c r="B4138" s="337"/>
    </row>
    <row r="4139" ht="15.75" customHeight="1">
      <c r="B4139" s="337"/>
    </row>
    <row r="4140" ht="15.75" customHeight="1">
      <c r="B4140" s="337"/>
    </row>
    <row r="4141" ht="15.75" customHeight="1">
      <c r="B4141" s="337"/>
    </row>
    <row r="4142" ht="15.75" customHeight="1">
      <c r="B4142" s="337"/>
    </row>
    <row r="4143" ht="15.75" customHeight="1">
      <c r="B4143" s="337"/>
    </row>
    <row r="4144" ht="15.75" customHeight="1">
      <c r="B4144" s="337"/>
    </row>
    <row r="4145" ht="15.75" customHeight="1">
      <c r="B4145" s="337"/>
      <c r="C4145" s="2"/>
      <c r="D4145" s="449"/>
      <c r="E4145" s="449"/>
      <c r="F4145" s="466"/>
      <c r="G4145" s="466"/>
      <c r="H4145" s="482"/>
      <c r="I4145" s="482"/>
      <c r="J4145" s="482"/>
      <c r="K4145" s="482"/>
      <c r="L4145" s="482"/>
      <c r="M4145" s="482"/>
      <c r="N4145" s="482"/>
      <c r="O4145" s="482"/>
    </row>
    <row r="4146" ht="15.75" customHeight="1">
      <c r="B4146" s="337"/>
      <c r="C4146" s="2"/>
      <c r="D4146" s="449"/>
      <c r="E4146" s="449"/>
      <c r="F4146" s="466"/>
      <c r="G4146" s="466"/>
      <c r="H4146" s="482"/>
      <c r="I4146" s="482"/>
      <c r="J4146" s="482"/>
      <c r="K4146" s="482"/>
      <c r="L4146" s="482"/>
      <c r="M4146" s="482"/>
      <c r="N4146" s="482"/>
      <c r="O4146" s="482"/>
    </row>
    <row r="4147" ht="15.75" customHeight="1">
      <c r="B4147" s="337"/>
      <c r="C4147" s="2"/>
      <c r="D4147" s="449"/>
      <c r="E4147" s="449"/>
      <c r="F4147" s="466"/>
      <c r="G4147" s="466"/>
      <c r="H4147" s="482"/>
      <c r="I4147" s="482"/>
      <c r="J4147" s="482"/>
      <c r="K4147" s="482"/>
      <c r="L4147" s="482"/>
      <c r="M4147" s="482"/>
      <c r="N4147" s="482"/>
      <c r="O4147" s="482"/>
    </row>
    <row r="4148" ht="15.75" customHeight="1">
      <c r="B4148" s="337"/>
      <c r="C4148" s="2"/>
      <c r="D4148" s="449"/>
      <c r="E4148" s="449"/>
      <c r="F4148" s="466"/>
      <c r="G4148" s="466"/>
      <c r="H4148" s="482"/>
      <c r="I4148" s="482"/>
      <c r="J4148" s="482"/>
      <c r="K4148" s="482"/>
      <c r="L4148" s="482"/>
      <c r="M4148" s="482"/>
      <c r="N4148" s="482"/>
      <c r="O4148" s="482"/>
    </row>
    <row r="4149" ht="15.75" customHeight="1">
      <c r="B4149" s="337"/>
      <c r="C4149" s="2"/>
      <c r="D4149" s="449"/>
      <c r="E4149" s="449"/>
      <c r="F4149" s="466"/>
      <c r="G4149" s="466"/>
      <c r="H4149" s="482"/>
      <c r="I4149" s="482"/>
      <c r="J4149" s="482"/>
      <c r="K4149" s="482"/>
      <c r="L4149" s="482"/>
      <c r="M4149" s="482"/>
      <c r="N4149" s="482"/>
      <c r="O4149" s="482"/>
    </row>
    <row r="4150" ht="15.75" customHeight="1">
      <c r="B4150" s="337"/>
      <c r="C4150" s="2"/>
      <c r="D4150" s="449"/>
      <c r="E4150" s="449"/>
      <c r="F4150" s="466"/>
      <c r="G4150" s="466"/>
      <c r="H4150" s="482"/>
      <c r="I4150" s="482"/>
      <c r="J4150" s="482"/>
      <c r="K4150" s="482"/>
      <c r="L4150" s="482"/>
      <c r="M4150" s="482"/>
      <c r="N4150" s="482"/>
      <c r="O4150" s="482"/>
    </row>
    <row r="4151" ht="15.75" customHeight="1">
      <c r="B4151" s="337"/>
      <c r="C4151" s="2"/>
      <c r="D4151" s="449"/>
      <c r="E4151" s="449"/>
      <c r="F4151" s="466"/>
      <c r="G4151" s="466"/>
      <c r="H4151" s="482"/>
      <c r="I4151" s="482"/>
      <c r="J4151" s="482"/>
      <c r="K4151" s="482"/>
      <c r="L4151" s="482"/>
      <c r="M4151" s="482"/>
      <c r="N4151" s="482"/>
      <c r="O4151" s="482"/>
    </row>
    <row r="4152" ht="15.75" customHeight="1">
      <c r="B4152" s="337"/>
      <c r="C4152" s="2"/>
      <c r="D4152" s="449"/>
      <c r="E4152" s="449"/>
      <c r="F4152" s="466"/>
      <c r="G4152" s="466"/>
      <c r="H4152" s="482"/>
      <c r="I4152" s="482"/>
      <c r="J4152" s="482"/>
      <c r="K4152" s="482"/>
      <c r="L4152" s="482"/>
      <c r="M4152" s="482"/>
      <c r="N4152" s="482"/>
      <c r="O4152" s="482"/>
    </row>
    <row r="4153" ht="15.75" customHeight="1">
      <c r="B4153" s="337"/>
      <c r="C4153" s="2"/>
      <c r="D4153" s="449"/>
      <c r="E4153" s="449"/>
      <c r="F4153" s="466"/>
      <c r="G4153" s="466"/>
      <c r="H4153" s="482"/>
      <c r="I4153" s="482"/>
      <c r="J4153" s="482"/>
      <c r="K4153" s="482"/>
      <c r="L4153" s="482"/>
      <c r="M4153" s="482"/>
      <c r="N4153" s="482"/>
      <c r="O4153" s="482"/>
    </row>
    <row r="4154" ht="15.75" customHeight="1">
      <c r="B4154" s="337"/>
      <c r="C4154" s="2"/>
      <c r="D4154" s="449"/>
      <c r="E4154" s="449"/>
      <c r="F4154" s="466"/>
      <c r="G4154" s="466"/>
      <c r="H4154" s="482"/>
      <c r="I4154" s="482"/>
      <c r="J4154" s="482"/>
      <c r="K4154" s="482"/>
      <c r="L4154" s="482"/>
      <c r="M4154" s="482"/>
      <c r="N4154" s="482"/>
      <c r="O4154" s="482"/>
    </row>
    <row r="4155" ht="15.75" customHeight="1">
      <c r="B4155" s="337"/>
      <c r="C4155" s="2"/>
      <c r="D4155" s="449"/>
      <c r="E4155" s="449"/>
      <c r="F4155" s="466"/>
      <c r="G4155" s="466"/>
      <c r="H4155" s="482"/>
      <c r="I4155" s="482"/>
      <c r="J4155" s="482"/>
      <c r="K4155" s="482"/>
      <c r="L4155" s="482"/>
      <c r="M4155" s="482"/>
      <c r="N4155" s="482"/>
      <c r="O4155" s="482"/>
    </row>
    <row r="4156" ht="15.75" customHeight="1">
      <c r="B4156" s="337"/>
      <c r="C4156" s="2"/>
      <c r="D4156" s="449"/>
      <c r="E4156" s="449"/>
      <c r="F4156" s="466"/>
      <c r="G4156" s="466"/>
      <c r="H4156" s="482"/>
      <c r="I4156" s="482"/>
      <c r="J4156" s="482"/>
      <c r="K4156" s="482"/>
      <c r="L4156" s="482"/>
      <c r="M4156" s="482"/>
      <c r="N4156" s="482"/>
      <c r="O4156" s="482"/>
    </row>
    <row r="4157" ht="15.75" customHeight="1">
      <c r="B4157" s="337"/>
      <c r="C4157" s="2"/>
      <c r="D4157" s="449"/>
      <c r="E4157" s="449"/>
      <c r="F4157" s="466"/>
      <c r="G4157" s="466"/>
      <c r="H4157" s="482"/>
      <c r="I4157" s="482"/>
      <c r="J4157" s="482"/>
      <c r="K4157" s="482"/>
      <c r="L4157" s="482"/>
      <c r="M4157" s="482"/>
      <c r="N4157" s="482"/>
      <c r="O4157" s="482"/>
    </row>
    <row r="4158" ht="15.75" customHeight="1">
      <c r="B4158" s="337"/>
      <c r="C4158" s="2"/>
      <c r="D4158" s="449"/>
      <c r="E4158" s="449"/>
      <c r="F4158" s="466"/>
      <c r="G4158" s="466"/>
      <c r="H4158" s="482"/>
      <c r="I4158" s="482"/>
      <c r="J4158" s="482"/>
      <c r="K4158" s="482"/>
      <c r="L4158" s="482"/>
      <c r="M4158" s="482"/>
      <c r="N4158" s="482"/>
      <c r="O4158" s="482"/>
    </row>
    <row r="4159" ht="15.75" customHeight="1">
      <c r="B4159" s="337"/>
      <c r="C4159" s="2"/>
      <c r="D4159" s="449"/>
      <c r="E4159" s="449"/>
      <c r="F4159" s="466"/>
      <c r="G4159" s="466"/>
      <c r="H4159" s="482"/>
      <c r="I4159" s="482"/>
      <c r="J4159" s="482"/>
      <c r="K4159" s="482"/>
      <c r="L4159" s="482"/>
      <c r="M4159" s="482"/>
      <c r="N4159" s="482"/>
      <c r="O4159" s="482"/>
    </row>
    <row r="4160" ht="15.75" customHeight="1">
      <c r="B4160" s="337"/>
      <c r="C4160" s="2"/>
      <c r="D4160" s="449"/>
      <c r="E4160" s="449"/>
      <c r="F4160" s="466"/>
      <c r="G4160" s="466"/>
      <c r="H4160" s="482"/>
      <c r="I4160" s="482"/>
      <c r="J4160" s="482"/>
      <c r="K4160" s="482"/>
      <c r="L4160" s="482"/>
      <c r="M4160" s="482"/>
      <c r="N4160" s="482"/>
      <c r="O4160" s="482"/>
    </row>
    <row r="4161" ht="15.75" customHeight="1">
      <c r="B4161" s="337"/>
      <c r="C4161" s="2"/>
      <c r="D4161" s="449"/>
      <c r="E4161" s="449"/>
      <c r="F4161" s="466"/>
      <c r="G4161" s="466"/>
      <c r="H4161" s="482"/>
      <c r="I4161" s="482"/>
      <c r="J4161" s="482"/>
      <c r="K4161" s="482"/>
      <c r="L4161" s="482"/>
      <c r="M4161" s="482"/>
      <c r="N4161" s="482"/>
      <c r="O4161" s="482"/>
    </row>
    <row r="4162" ht="15.75" customHeight="1">
      <c r="B4162" s="337"/>
      <c r="C4162" s="2"/>
      <c r="D4162" s="449"/>
      <c r="E4162" s="449"/>
      <c r="F4162" s="466"/>
      <c r="G4162" s="466"/>
      <c r="H4162" s="482"/>
      <c r="I4162" s="482"/>
      <c r="J4162" s="482"/>
      <c r="K4162" s="482"/>
      <c r="L4162" s="482"/>
      <c r="M4162" s="482"/>
      <c r="N4162" s="482"/>
      <c r="O4162" s="482"/>
    </row>
    <row r="4163" ht="15.75" customHeight="1">
      <c r="B4163" s="337"/>
      <c r="C4163" s="2"/>
      <c r="D4163" s="449"/>
      <c r="E4163" s="449"/>
      <c r="F4163" s="466"/>
      <c r="G4163" s="466"/>
      <c r="H4163" s="482"/>
      <c r="I4163" s="482"/>
      <c r="J4163" s="482"/>
      <c r="K4163" s="482"/>
      <c r="L4163" s="482"/>
      <c r="M4163" s="482"/>
      <c r="N4163" s="482"/>
      <c r="O4163" s="482"/>
    </row>
    <row r="4164" ht="15.75" customHeight="1">
      <c r="B4164" s="337"/>
      <c r="C4164" s="2"/>
      <c r="D4164" s="449"/>
      <c r="E4164" s="449"/>
      <c r="F4164" s="466"/>
      <c r="G4164" s="466"/>
      <c r="H4164" s="482"/>
      <c r="I4164" s="482"/>
      <c r="J4164" s="482"/>
      <c r="K4164" s="482"/>
      <c r="L4164" s="482"/>
      <c r="M4164" s="482"/>
      <c r="N4164" s="482"/>
      <c r="O4164" s="482"/>
    </row>
    <row r="4165" ht="15.75" customHeight="1">
      <c r="B4165" s="337"/>
      <c r="C4165" s="2"/>
      <c r="D4165" s="449"/>
      <c r="E4165" s="449"/>
      <c r="F4165" s="466"/>
      <c r="G4165" s="466"/>
      <c r="H4165" s="482"/>
      <c r="I4165" s="482"/>
      <c r="J4165" s="482"/>
      <c r="K4165" s="482"/>
      <c r="L4165" s="482"/>
      <c r="M4165" s="482"/>
      <c r="N4165" s="482"/>
      <c r="O4165" s="482"/>
    </row>
    <row r="4166" ht="15.75" customHeight="1">
      <c r="B4166" s="337"/>
      <c r="C4166" s="2"/>
      <c r="D4166" s="449"/>
      <c r="E4166" s="449"/>
      <c r="F4166" s="466"/>
      <c r="G4166" s="466"/>
      <c r="H4166" s="482"/>
      <c r="I4166" s="482"/>
      <c r="J4166" s="482"/>
      <c r="K4166" s="482"/>
      <c r="L4166" s="482"/>
      <c r="M4166" s="482"/>
      <c r="N4166" s="482"/>
      <c r="O4166" s="482"/>
    </row>
    <row r="4167" ht="15.75" customHeight="1">
      <c r="B4167" s="337"/>
      <c r="C4167" s="2"/>
      <c r="D4167" s="449"/>
      <c r="E4167" s="449"/>
      <c r="F4167" s="466"/>
      <c r="G4167" s="466"/>
      <c r="H4167" s="482"/>
      <c r="I4167" s="482"/>
      <c r="J4167" s="482"/>
      <c r="K4167" s="482"/>
      <c r="L4167" s="482"/>
      <c r="M4167" s="482"/>
      <c r="N4167" s="482"/>
      <c r="O4167" s="482"/>
    </row>
    <row r="4168" ht="15.75" customHeight="1">
      <c r="B4168" s="337"/>
      <c r="C4168" s="2"/>
      <c r="D4168" s="449"/>
      <c r="E4168" s="449"/>
      <c r="F4168" s="466"/>
      <c r="G4168" s="466"/>
      <c r="H4168" s="482"/>
      <c r="I4168" s="482"/>
      <c r="J4168" s="482"/>
      <c r="K4168" s="482"/>
      <c r="L4168" s="482"/>
      <c r="M4168" s="482"/>
      <c r="N4168" s="482"/>
      <c r="O4168" s="482"/>
    </row>
    <row r="4169" ht="15.75" customHeight="1">
      <c r="B4169" s="337"/>
      <c r="C4169" s="2"/>
      <c r="D4169" s="449"/>
      <c r="E4169" s="449"/>
      <c r="F4169" s="466"/>
      <c r="G4169" s="466"/>
      <c r="H4169" s="482"/>
      <c r="I4169" s="482"/>
      <c r="J4169" s="482"/>
      <c r="K4169" s="482"/>
      <c r="L4169" s="482"/>
      <c r="M4169" s="482"/>
      <c r="N4169" s="482"/>
      <c r="O4169" s="482"/>
    </row>
    <row r="4170" ht="15.75" customHeight="1">
      <c r="B4170" s="337"/>
      <c r="C4170" s="2"/>
      <c r="D4170" s="449"/>
      <c r="E4170" s="449"/>
      <c r="F4170" s="466"/>
      <c r="G4170" s="466"/>
      <c r="H4170" s="482"/>
      <c r="I4170" s="482"/>
      <c r="J4170" s="482"/>
      <c r="K4170" s="482"/>
      <c r="L4170" s="482"/>
      <c r="M4170" s="482"/>
      <c r="N4170" s="482"/>
      <c r="O4170" s="482"/>
    </row>
    <row r="4171" ht="15.75" customHeight="1">
      <c r="B4171" s="337"/>
      <c r="C4171" s="2"/>
      <c r="D4171" s="449"/>
      <c r="E4171" s="449"/>
      <c r="F4171" s="466"/>
      <c r="G4171" s="466"/>
      <c r="H4171" s="482"/>
      <c r="I4171" s="482"/>
      <c r="J4171" s="482"/>
      <c r="K4171" s="482"/>
      <c r="L4171" s="482"/>
      <c r="M4171" s="482"/>
      <c r="N4171" s="482"/>
      <c r="O4171" s="482"/>
    </row>
    <row r="4172" ht="15.75" customHeight="1">
      <c r="B4172" s="337"/>
      <c r="C4172" s="2"/>
      <c r="D4172" s="449"/>
      <c r="E4172" s="449"/>
      <c r="F4172" s="466"/>
      <c r="G4172" s="466"/>
      <c r="H4172" s="482"/>
      <c r="I4172" s="482"/>
      <c r="J4172" s="482"/>
      <c r="K4172" s="482"/>
      <c r="L4172" s="482"/>
      <c r="M4172" s="482"/>
      <c r="N4172" s="482"/>
      <c r="O4172" s="482"/>
    </row>
    <row r="4173" ht="15.75" customHeight="1">
      <c r="B4173" s="337"/>
      <c r="C4173" s="2"/>
      <c r="D4173" s="449"/>
      <c r="E4173" s="449"/>
      <c r="F4173" s="466"/>
      <c r="G4173" s="466"/>
      <c r="H4173" s="482"/>
      <c r="I4173" s="482"/>
      <c r="J4173" s="482"/>
      <c r="K4173" s="482"/>
      <c r="L4173" s="482"/>
      <c r="M4173" s="482"/>
      <c r="N4173" s="482"/>
      <c r="O4173" s="482"/>
    </row>
    <row r="4174" ht="15.75" customHeight="1">
      <c r="B4174" s="337"/>
      <c r="C4174" s="2"/>
      <c r="D4174" s="449"/>
      <c r="E4174" s="449"/>
      <c r="F4174" s="466"/>
      <c r="G4174" s="466"/>
      <c r="H4174" s="482"/>
      <c r="I4174" s="482"/>
      <c r="J4174" s="482"/>
      <c r="K4174" s="482"/>
      <c r="L4174" s="482"/>
      <c r="M4174" s="482"/>
      <c r="N4174" s="482"/>
      <c r="O4174" s="482"/>
    </row>
    <row r="4175" ht="15.75" customHeight="1">
      <c r="B4175" s="337"/>
      <c r="C4175" s="2"/>
      <c r="D4175" s="449"/>
      <c r="E4175" s="449"/>
      <c r="F4175" s="466"/>
      <c r="G4175" s="466"/>
      <c r="H4175" s="482"/>
      <c r="I4175" s="482"/>
      <c r="J4175" s="482"/>
      <c r="K4175" s="482"/>
      <c r="L4175" s="482"/>
      <c r="M4175" s="482"/>
      <c r="N4175" s="482"/>
      <c r="O4175" s="482"/>
    </row>
    <row r="4176" ht="15.75" customHeight="1">
      <c r="B4176" s="337"/>
      <c r="C4176" s="2"/>
      <c r="D4176" s="449"/>
      <c r="E4176" s="449"/>
      <c r="F4176" s="466"/>
      <c r="G4176" s="466"/>
      <c r="H4176" s="482"/>
      <c r="I4176" s="482"/>
      <c r="J4176" s="482"/>
      <c r="K4176" s="482"/>
      <c r="L4176" s="482"/>
      <c r="M4176" s="482"/>
      <c r="N4176" s="482"/>
      <c r="O4176" s="482"/>
    </row>
    <row r="4177" ht="15.75" customHeight="1">
      <c r="B4177" s="337"/>
      <c r="C4177" s="2"/>
      <c r="D4177" s="449"/>
      <c r="E4177" s="449"/>
      <c r="F4177" s="466"/>
      <c r="G4177" s="466"/>
      <c r="H4177" s="482"/>
      <c r="I4177" s="482"/>
      <c r="J4177" s="482"/>
      <c r="K4177" s="482"/>
      <c r="L4177" s="482"/>
      <c r="M4177" s="482"/>
      <c r="N4177" s="482"/>
      <c r="O4177" s="482"/>
    </row>
    <row r="4178" ht="15.75" customHeight="1">
      <c r="B4178" s="337"/>
      <c r="C4178" s="2"/>
      <c r="D4178" s="449"/>
      <c r="E4178" s="449"/>
      <c r="F4178" s="466"/>
      <c r="G4178" s="466"/>
      <c r="H4178" s="482"/>
      <c r="I4178" s="482"/>
      <c r="J4178" s="482"/>
      <c r="K4178" s="482"/>
      <c r="L4178" s="482"/>
      <c r="M4178" s="482"/>
      <c r="N4178" s="482"/>
      <c r="O4178" s="482"/>
    </row>
    <row r="4179" ht="15.75" customHeight="1">
      <c r="B4179" s="337"/>
      <c r="C4179" s="2"/>
      <c r="D4179" s="449"/>
      <c r="E4179" s="449"/>
      <c r="F4179" s="466"/>
      <c r="G4179" s="466"/>
      <c r="H4179" s="482"/>
      <c r="I4179" s="482"/>
      <c r="J4179" s="482"/>
      <c r="K4179" s="482"/>
      <c r="L4179" s="482"/>
      <c r="M4179" s="482"/>
      <c r="N4179" s="482"/>
      <c r="O4179" s="482"/>
    </row>
    <row r="4180" ht="15.75" customHeight="1">
      <c r="B4180" s="337"/>
      <c r="C4180" s="2"/>
      <c r="D4180" s="449"/>
      <c r="E4180" s="449"/>
      <c r="F4180" s="466"/>
      <c r="G4180" s="466"/>
      <c r="H4180" s="482"/>
      <c r="I4180" s="482"/>
      <c r="J4180" s="482"/>
      <c r="K4180" s="482"/>
      <c r="L4180" s="482"/>
      <c r="M4180" s="482"/>
      <c r="N4180" s="482"/>
      <c r="O4180" s="482"/>
    </row>
    <row r="4181" ht="15.75" customHeight="1">
      <c r="B4181" s="337"/>
      <c r="C4181" s="2"/>
      <c r="D4181" s="449"/>
      <c r="E4181" s="449"/>
      <c r="F4181" s="466"/>
      <c r="G4181" s="466"/>
      <c r="H4181" s="482"/>
      <c r="I4181" s="482"/>
      <c r="J4181" s="482"/>
      <c r="K4181" s="482"/>
      <c r="L4181" s="482"/>
      <c r="M4181" s="482"/>
      <c r="N4181" s="482"/>
      <c r="O4181" s="482"/>
    </row>
    <row r="4182" ht="15.75" customHeight="1">
      <c r="B4182" s="337"/>
      <c r="C4182" s="2"/>
      <c r="D4182" s="449"/>
      <c r="E4182" s="449"/>
      <c r="F4182" s="466"/>
      <c r="G4182" s="466"/>
      <c r="H4182" s="482"/>
      <c r="I4182" s="482"/>
      <c r="J4182" s="482"/>
      <c r="K4182" s="482"/>
      <c r="L4182" s="482"/>
      <c r="M4182" s="482"/>
      <c r="N4182" s="482"/>
      <c r="O4182" s="482"/>
    </row>
    <row r="4183" ht="15.75" customHeight="1">
      <c r="B4183" s="337"/>
      <c r="C4183" s="2"/>
      <c r="D4183" s="449"/>
      <c r="E4183" s="449"/>
      <c r="F4183" s="466"/>
      <c r="G4183" s="466"/>
      <c r="H4183" s="482"/>
      <c r="I4183" s="482"/>
      <c r="J4183" s="482"/>
      <c r="K4183" s="482"/>
      <c r="L4183" s="482"/>
      <c r="M4183" s="482"/>
      <c r="N4183" s="482"/>
      <c r="O4183" s="482"/>
    </row>
    <row r="4184" ht="15.75" customHeight="1">
      <c r="B4184" s="337"/>
      <c r="C4184" s="2"/>
      <c r="D4184" s="449"/>
      <c r="E4184" s="449"/>
      <c r="F4184" s="466"/>
      <c r="G4184" s="466"/>
      <c r="H4184" s="482"/>
      <c r="I4184" s="482"/>
      <c r="J4184" s="482"/>
      <c r="K4184" s="482"/>
      <c r="L4184" s="482"/>
      <c r="M4184" s="482"/>
      <c r="N4184" s="482"/>
      <c r="O4184" s="482"/>
    </row>
    <row r="4185" ht="15.75" customHeight="1">
      <c r="B4185" s="337"/>
      <c r="C4185" s="2"/>
      <c r="D4185" s="449"/>
      <c r="E4185" s="449"/>
      <c r="F4185" s="466"/>
      <c r="G4185" s="466"/>
      <c r="H4185" s="482"/>
      <c r="I4185" s="482"/>
      <c r="J4185" s="482"/>
      <c r="K4185" s="482"/>
      <c r="L4185" s="482"/>
      <c r="M4185" s="482"/>
      <c r="N4185" s="482"/>
      <c r="O4185" s="482"/>
    </row>
    <row r="4186" ht="15.75" customHeight="1">
      <c r="B4186" s="337"/>
      <c r="C4186" s="2"/>
      <c r="D4186" s="449"/>
      <c r="E4186" s="449"/>
      <c r="F4186" s="466"/>
      <c r="G4186" s="466"/>
      <c r="H4186" s="482"/>
      <c r="I4186" s="482"/>
      <c r="J4186" s="482"/>
      <c r="K4186" s="482"/>
      <c r="L4186" s="482"/>
      <c r="M4186" s="482"/>
      <c r="N4186" s="482"/>
      <c r="O4186" s="482"/>
    </row>
    <row r="4187" ht="15.75" customHeight="1">
      <c r="B4187" s="337"/>
      <c r="C4187" s="2"/>
      <c r="D4187" s="449"/>
      <c r="E4187" s="449"/>
      <c r="F4187" s="466"/>
      <c r="G4187" s="466"/>
      <c r="H4187" s="482"/>
      <c r="I4187" s="482"/>
      <c r="J4187" s="482"/>
      <c r="K4187" s="482"/>
      <c r="L4187" s="482"/>
      <c r="M4187" s="482"/>
      <c r="N4187" s="482"/>
      <c r="O4187" s="482"/>
    </row>
    <row r="4188" ht="15.75" customHeight="1">
      <c r="B4188" s="337"/>
      <c r="C4188" s="2"/>
      <c r="D4188" s="449"/>
      <c r="E4188" s="449"/>
      <c r="F4188" s="466"/>
      <c r="G4188" s="466"/>
      <c r="H4188" s="482"/>
      <c r="I4188" s="482"/>
      <c r="J4188" s="482"/>
      <c r="K4188" s="482"/>
      <c r="L4188" s="482"/>
      <c r="M4188" s="482"/>
      <c r="N4188" s="482"/>
      <c r="O4188" s="482"/>
    </row>
    <row r="4189" ht="15.75" customHeight="1">
      <c r="B4189" s="337"/>
      <c r="C4189" s="2"/>
      <c r="D4189" s="449"/>
      <c r="E4189" s="449"/>
      <c r="F4189" s="466"/>
      <c r="G4189" s="466"/>
      <c r="H4189" s="482"/>
      <c r="I4189" s="482"/>
      <c r="J4189" s="482"/>
      <c r="K4189" s="482"/>
      <c r="L4189" s="482"/>
      <c r="M4189" s="482"/>
      <c r="N4189" s="482"/>
      <c r="O4189" s="482"/>
    </row>
    <row r="4190" ht="15.75" customHeight="1">
      <c r="B4190" s="337"/>
      <c r="C4190" s="2"/>
      <c r="D4190" s="449"/>
      <c r="E4190" s="449"/>
      <c r="F4190" s="466"/>
      <c r="G4190" s="466"/>
      <c r="H4190" s="482"/>
      <c r="I4190" s="482"/>
      <c r="J4190" s="482"/>
      <c r="K4190" s="482"/>
      <c r="L4190" s="482"/>
      <c r="M4190" s="482"/>
      <c r="N4190" s="482"/>
      <c r="O4190" s="482"/>
    </row>
    <row r="4191" ht="15.75" customHeight="1">
      <c r="B4191" s="337"/>
      <c r="C4191" s="2"/>
      <c r="D4191" s="449"/>
      <c r="E4191" s="449"/>
      <c r="F4191" s="466"/>
      <c r="G4191" s="466"/>
      <c r="H4191" s="482"/>
      <c r="I4191" s="482"/>
      <c r="J4191" s="482"/>
      <c r="K4191" s="482"/>
      <c r="L4191" s="482"/>
      <c r="M4191" s="482"/>
      <c r="N4191" s="482"/>
      <c r="O4191" s="482"/>
    </row>
    <row r="4192" ht="15.75" customHeight="1">
      <c r="B4192" s="337"/>
      <c r="C4192" s="2"/>
      <c r="D4192" s="449"/>
      <c r="E4192" s="449"/>
      <c r="F4192" s="466"/>
      <c r="G4192" s="466"/>
      <c r="H4192" s="482"/>
      <c r="I4192" s="482"/>
      <c r="J4192" s="482"/>
      <c r="K4192" s="482"/>
      <c r="L4192" s="482"/>
      <c r="M4192" s="482"/>
      <c r="N4192" s="482"/>
      <c r="O4192" s="482"/>
    </row>
    <row r="4193" ht="15.75" customHeight="1">
      <c r="B4193" s="337"/>
      <c r="C4193" s="2"/>
      <c r="D4193" s="449"/>
      <c r="E4193" s="449"/>
      <c r="F4193" s="466"/>
      <c r="G4193" s="466"/>
      <c r="H4193" s="482"/>
      <c r="I4193" s="482"/>
      <c r="J4193" s="482"/>
      <c r="K4193" s="482"/>
      <c r="L4193" s="482"/>
      <c r="M4193" s="482"/>
      <c r="N4193" s="482"/>
      <c r="O4193" s="482"/>
    </row>
    <row r="4194" ht="15.75" customHeight="1">
      <c r="B4194" s="337"/>
      <c r="C4194" s="2"/>
      <c r="D4194" s="449"/>
      <c r="E4194" s="449"/>
      <c r="F4194" s="466"/>
      <c r="G4194" s="466"/>
      <c r="H4194" s="482"/>
      <c r="I4194" s="482"/>
      <c r="J4194" s="482"/>
      <c r="K4194" s="482"/>
      <c r="L4194" s="482"/>
      <c r="M4194" s="482"/>
      <c r="N4194" s="482"/>
      <c r="O4194" s="482"/>
    </row>
    <row r="4195" ht="15.75" customHeight="1">
      <c r="B4195" s="337"/>
      <c r="C4195" s="2"/>
      <c r="D4195" s="449"/>
      <c r="E4195" s="449"/>
      <c r="F4195" s="466"/>
      <c r="G4195" s="466"/>
      <c r="H4195" s="482"/>
      <c r="I4195" s="482"/>
      <c r="J4195" s="482"/>
      <c r="K4195" s="482"/>
      <c r="L4195" s="482"/>
      <c r="M4195" s="482"/>
      <c r="N4195" s="482"/>
      <c r="O4195" s="482"/>
    </row>
    <row r="4196" ht="15.75" customHeight="1">
      <c r="B4196" s="337"/>
      <c r="C4196" s="2"/>
      <c r="D4196" s="449"/>
      <c r="E4196" s="449"/>
      <c r="F4196" s="466"/>
      <c r="G4196" s="466"/>
      <c r="H4196" s="482"/>
      <c r="I4196" s="482"/>
      <c r="J4196" s="482"/>
      <c r="K4196" s="482"/>
      <c r="L4196" s="482"/>
      <c r="M4196" s="482"/>
      <c r="N4196" s="482"/>
      <c r="O4196" s="482"/>
    </row>
    <row r="4197" ht="15.75" customHeight="1">
      <c r="B4197" s="337"/>
      <c r="C4197" s="2"/>
      <c r="D4197" s="449"/>
      <c r="E4197" s="449"/>
      <c r="F4197" s="466"/>
      <c r="G4197" s="466"/>
      <c r="H4197" s="482"/>
      <c r="I4197" s="482"/>
      <c r="J4197" s="482"/>
      <c r="K4197" s="482"/>
      <c r="L4197" s="482"/>
      <c r="M4197" s="482"/>
      <c r="N4197" s="482"/>
      <c r="O4197" s="482"/>
    </row>
    <row r="4198" ht="15.75" customHeight="1">
      <c r="B4198" s="337"/>
      <c r="C4198" s="2"/>
      <c r="D4198" s="449"/>
      <c r="E4198" s="449"/>
      <c r="F4198" s="466"/>
      <c r="G4198" s="466"/>
      <c r="H4198" s="482"/>
      <c r="I4198" s="482"/>
      <c r="J4198" s="482"/>
      <c r="K4198" s="482"/>
      <c r="L4198" s="482"/>
      <c r="M4198" s="482"/>
      <c r="N4198" s="482"/>
      <c r="O4198" s="482"/>
    </row>
    <row r="4199" ht="15.75" customHeight="1">
      <c r="B4199" s="337"/>
      <c r="C4199" s="2"/>
      <c r="D4199" s="449"/>
      <c r="E4199" s="449"/>
      <c r="F4199" s="466"/>
      <c r="G4199" s="466"/>
      <c r="H4199" s="482"/>
      <c r="I4199" s="482"/>
      <c r="J4199" s="482"/>
      <c r="K4199" s="482"/>
      <c r="L4199" s="482"/>
      <c r="M4199" s="482"/>
      <c r="N4199" s="482"/>
      <c r="O4199" s="482"/>
    </row>
    <row r="4200" ht="15.75" customHeight="1">
      <c r="B4200" s="337"/>
      <c r="C4200" s="2"/>
      <c r="D4200" s="449"/>
      <c r="E4200" s="449"/>
      <c r="F4200" s="466"/>
      <c r="G4200" s="466"/>
      <c r="H4200" s="482"/>
      <c r="I4200" s="482"/>
      <c r="J4200" s="482"/>
      <c r="K4200" s="482"/>
      <c r="L4200" s="482"/>
      <c r="M4200" s="482"/>
      <c r="N4200" s="482"/>
      <c r="O4200" s="482"/>
    </row>
    <row r="4201" ht="15.75" customHeight="1">
      <c r="B4201" s="337"/>
      <c r="C4201" s="2"/>
      <c r="D4201" s="449"/>
      <c r="E4201" s="449"/>
      <c r="F4201" s="466"/>
      <c r="G4201" s="466"/>
      <c r="H4201" s="482"/>
      <c r="I4201" s="482"/>
      <c r="J4201" s="482"/>
      <c r="K4201" s="482"/>
      <c r="L4201" s="482"/>
      <c r="M4201" s="482"/>
      <c r="N4201" s="482"/>
      <c r="O4201" s="482"/>
    </row>
    <row r="4202" ht="15.75" customHeight="1">
      <c r="B4202" s="337"/>
      <c r="C4202" s="2"/>
      <c r="D4202" s="449"/>
      <c r="E4202" s="449"/>
      <c r="F4202" s="466"/>
      <c r="G4202" s="466"/>
      <c r="H4202" s="482"/>
      <c r="I4202" s="482"/>
      <c r="J4202" s="482"/>
      <c r="K4202" s="482"/>
      <c r="L4202" s="482"/>
      <c r="M4202" s="482"/>
      <c r="N4202" s="482"/>
      <c r="O4202" s="482"/>
    </row>
    <row r="4203" ht="15.75" customHeight="1">
      <c r="B4203" s="337"/>
      <c r="C4203" s="2"/>
      <c r="D4203" s="449"/>
      <c r="E4203" s="449"/>
      <c r="F4203" s="466"/>
      <c r="G4203" s="466"/>
      <c r="H4203" s="482"/>
      <c r="I4203" s="482"/>
      <c r="J4203" s="482"/>
      <c r="K4203" s="482"/>
      <c r="L4203" s="482"/>
      <c r="M4203" s="482"/>
      <c r="N4203" s="482"/>
      <c r="O4203" s="482"/>
    </row>
    <row r="4204" ht="15.75" customHeight="1">
      <c r="B4204" s="337"/>
      <c r="C4204" s="2"/>
      <c r="D4204" s="449"/>
      <c r="E4204" s="449"/>
      <c r="F4204" s="466"/>
      <c r="G4204" s="466"/>
      <c r="H4204" s="482"/>
      <c r="I4204" s="482"/>
      <c r="J4204" s="482"/>
      <c r="K4204" s="482"/>
      <c r="L4204" s="482"/>
      <c r="M4204" s="482"/>
      <c r="N4204" s="482"/>
      <c r="O4204" s="482"/>
    </row>
    <row r="4205" ht="15.75" customHeight="1">
      <c r="B4205" s="337"/>
      <c r="C4205" s="2"/>
      <c r="D4205" s="449"/>
      <c r="E4205" s="449"/>
      <c r="F4205" s="466"/>
      <c r="G4205" s="466"/>
      <c r="H4205" s="482"/>
      <c r="I4205" s="482"/>
      <c r="J4205" s="482"/>
      <c r="K4205" s="482"/>
      <c r="L4205" s="482"/>
      <c r="M4205" s="482"/>
      <c r="N4205" s="482"/>
      <c r="O4205" s="482"/>
    </row>
    <row r="4206" ht="15.75" customHeight="1">
      <c r="B4206" s="337"/>
      <c r="C4206" s="2"/>
      <c r="D4206" s="449"/>
      <c r="E4206" s="449"/>
      <c r="F4206" s="466"/>
      <c r="G4206" s="466"/>
      <c r="H4206" s="482"/>
      <c r="I4206" s="482"/>
      <c r="J4206" s="482"/>
      <c r="K4206" s="482"/>
      <c r="L4206" s="482"/>
      <c r="M4206" s="482"/>
      <c r="N4206" s="482"/>
      <c r="O4206" s="482"/>
    </row>
    <row r="4207" ht="15.75" customHeight="1">
      <c r="B4207" s="337"/>
      <c r="C4207" s="2"/>
      <c r="D4207" s="449"/>
      <c r="E4207" s="449"/>
      <c r="F4207" s="466"/>
      <c r="G4207" s="466"/>
      <c r="H4207" s="482"/>
      <c r="I4207" s="482"/>
      <c r="J4207" s="482"/>
      <c r="K4207" s="482"/>
      <c r="L4207" s="482"/>
      <c r="M4207" s="482"/>
      <c r="N4207" s="482"/>
      <c r="O4207" s="482"/>
    </row>
    <row r="4208" ht="15.75" customHeight="1">
      <c r="B4208" s="337"/>
      <c r="C4208" s="2"/>
      <c r="D4208" s="449"/>
      <c r="E4208" s="449"/>
      <c r="F4208" s="466"/>
      <c r="G4208" s="466"/>
      <c r="H4208" s="482"/>
      <c r="I4208" s="482"/>
      <c r="J4208" s="482"/>
      <c r="K4208" s="482"/>
      <c r="L4208" s="482"/>
      <c r="M4208" s="482"/>
      <c r="N4208" s="482"/>
      <c r="O4208" s="482"/>
    </row>
    <row r="4209" ht="15.75" customHeight="1">
      <c r="B4209" s="337"/>
      <c r="C4209" s="2"/>
      <c r="D4209" s="449"/>
      <c r="E4209" s="449"/>
      <c r="F4209" s="466"/>
      <c r="G4209" s="466"/>
      <c r="H4209" s="482"/>
      <c r="I4209" s="482"/>
      <c r="J4209" s="482"/>
      <c r="K4209" s="482"/>
      <c r="L4209" s="482"/>
      <c r="M4209" s="482"/>
      <c r="N4209" s="482"/>
      <c r="O4209" s="482"/>
    </row>
    <row r="4210" ht="15.75" customHeight="1">
      <c r="B4210" s="337"/>
      <c r="C4210" s="2"/>
      <c r="D4210" s="449"/>
      <c r="E4210" s="449"/>
      <c r="F4210" s="466"/>
      <c r="G4210" s="466"/>
      <c r="H4210" s="482"/>
      <c r="I4210" s="482"/>
      <c r="J4210" s="482"/>
      <c r="K4210" s="482"/>
      <c r="L4210" s="482"/>
      <c r="M4210" s="482"/>
      <c r="N4210" s="482"/>
      <c r="O4210" s="482"/>
    </row>
    <row r="4211" ht="15.75" customHeight="1">
      <c r="B4211" s="337"/>
      <c r="C4211" s="2"/>
      <c r="D4211" s="449"/>
      <c r="E4211" s="449"/>
      <c r="F4211" s="466"/>
      <c r="G4211" s="466"/>
      <c r="H4211" s="482"/>
      <c r="I4211" s="482"/>
      <c r="J4211" s="482"/>
      <c r="K4211" s="482"/>
      <c r="L4211" s="482"/>
      <c r="M4211" s="482"/>
      <c r="N4211" s="482"/>
      <c r="O4211" s="482"/>
    </row>
    <row r="4212" ht="15.75" customHeight="1">
      <c r="B4212" s="337"/>
      <c r="C4212" s="2"/>
      <c r="D4212" s="449"/>
      <c r="E4212" s="449"/>
      <c r="F4212" s="466"/>
      <c r="G4212" s="466"/>
      <c r="H4212" s="482"/>
      <c r="I4212" s="482"/>
      <c r="J4212" s="482"/>
      <c r="K4212" s="482"/>
      <c r="L4212" s="482"/>
      <c r="M4212" s="482"/>
      <c r="N4212" s="482"/>
      <c r="O4212" s="482"/>
    </row>
    <row r="4213" ht="15.75" customHeight="1">
      <c r="B4213" s="337"/>
      <c r="C4213" s="2"/>
      <c r="D4213" s="449"/>
      <c r="E4213" s="449"/>
      <c r="F4213" s="466"/>
      <c r="G4213" s="466"/>
      <c r="H4213" s="482"/>
      <c r="I4213" s="482"/>
      <c r="J4213" s="482"/>
      <c r="K4213" s="482"/>
      <c r="L4213" s="482"/>
      <c r="M4213" s="482"/>
      <c r="N4213" s="482"/>
      <c r="O4213" s="482"/>
    </row>
    <row r="4214" ht="15.75" customHeight="1">
      <c r="B4214" s="337"/>
      <c r="C4214" s="2"/>
      <c r="D4214" s="449"/>
      <c r="E4214" s="449"/>
      <c r="F4214" s="466"/>
      <c r="G4214" s="466"/>
      <c r="H4214" s="482"/>
      <c r="I4214" s="482"/>
      <c r="J4214" s="482"/>
      <c r="K4214" s="482"/>
      <c r="L4214" s="482"/>
      <c r="M4214" s="482"/>
      <c r="N4214" s="482"/>
      <c r="O4214" s="482"/>
    </row>
    <row r="4215" ht="15.75" customHeight="1">
      <c r="B4215" s="337"/>
      <c r="C4215" s="2"/>
      <c r="D4215" s="449"/>
      <c r="E4215" s="449"/>
      <c r="F4215" s="466"/>
      <c r="G4215" s="466"/>
      <c r="H4215" s="482"/>
      <c r="I4215" s="482"/>
      <c r="J4215" s="482"/>
      <c r="K4215" s="482"/>
      <c r="L4215" s="482"/>
      <c r="M4215" s="482"/>
      <c r="N4215" s="482"/>
      <c r="O4215" s="482"/>
    </row>
    <row r="4216" ht="15.75" customHeight="1">
      <c r="B4216" s="337"/>
      <c r="C4216" s="2"/>
      <c r="D4216" s="449"/>
      <c r="E4216" s="449"/>
      <c r="F4216" s="466"/>
      <c r="G4216" s="466"/>
      <c r="H4216" s="482"/>
      <c r="I4216" s="482"/>
      <c r="J4216" s="482"/>
      <c r="K4216" s="482"/>
      <c r="L4216" s="482"/>
      <c r="M4216" s="482"/>
      <c r="N4216" s="482"/>
      <c r="O4216" s="482"/>
    </row>
    <row r="4217" ht="15.75" customHeight="1">
      <c r="B4217" s="337"/>
      <c r="C4217" s="2"/>
      <c r="D4217" s="449"/>
      <c r="E4217" s="449"/>
      <c r="F4217" s="466"/>
      <c r="G4217" s="466"/>
      <c r="H4217" s="482"/>
      <c r="I4217" s="482"/>
      <c r="J4217" s="482"/>
      <c r="K4217" s="482"/>
      <c r="L4217" s="482"/>
      <c r="M4217" s="482"/>
      <c r="N4217" s="482"/>
      <c r="O4217" s="482"/>
    </row>
    <row r="4218" ht="15.75" customHeight="1">
      <c r="B4218" s="337"/>
      <c r="C4218" s="2"/>
      <c r="D4218" s="449"/>
      <c r="E4218" s="449"/>
      <c r="F4218" s="466"/>
      <c r="G4218" s="466"/>
      <c r="H4218" s="482"/>
      <c r="I4218" s="482"/>
      <c r="J4218" s="482"/>
      <c r="K4218" s="482"/>
      <c r="L4218" s="482"/>
      <c r="M4218" s="482"/>
      <c r="N4218" s="482"/>
      <c r="O4218" s="482"/>
    </row>
    <row r="4219" ht="15.75" customHeight="1">
      <c r="B4219" s="337"/>
      <c r="C4219" s="2"/>
      <c r="D4219" s="449"/>
      <c r="E4219" s="449"/>
      <c r="F4219" s="466"/>
      <c r="G4219" s="466"/>
      <c r="H4219" s="482"/>
      <c r="I4219" s="482"/>
      <c r="J4219" s="482"/>
      <c r="K4219" s="482"/>
      <c r="L4219" s="482"/>
      <c r="M4219" s="482"/>
      <c r="N4219" s="482"/>
      <c r="O4219" s="482"/>
    </row>
    <row r="4220" ht="15.75" customHeight="1">
      <c r="B4220" s="337"/>
      <c r="C4220" s="2"/>
      <c r="D4220" s="449"/>
      <c r="E4220" s="449"/>
      <c r="F4220" s="466"/>
      <c r="G4220" s="466"/>
      <c r="H4220" s="482"/>
      <c r="I4220" s="482"/>
      <c r="J4220" s="482"/>
      <c r="K4220" s="482"/>
      <c r="L4220" s="482"/>
      <c r="M4220" s="482"/>
      <c r="N4220" s="482"/>
      <c r="O4220" s="482"/>
    </row>
    <row r="4221" ht="15.75" customHeight="1">
      <c r="B4221" s="337"/>
      <c r="C4221" s="2"/>
      <c r="D4221" s="449"/>
      <c r="E4221" s="449"/>
      <c r="F4221" s="466"/>
      <c r="G4221" s="466"/>
      <c r="H4221" s="482"/>
      <c r="I4221" s="482"/>
      <c r="J4221" s="482"/>
      <c r="K4221" s="482"/>
      <c r="L4221" s="482"/>
      <c r="M4221" s="482"/>
      <c r="N4221" s="482"/>
      <c r="O4221" s="482"/>
    </row>
    <row r="4222" ht="15.75" customHeight="1">
      <c r="B4222" s="337"/>
      <c r="C4222" s="2"/>
      <c r="D4222" s="449"/>
      <c r="E4222" s="449"/>
      <c r="F4222" s="466"/>
      <c r="G4222" s="466"/>
      <c r="H4222" s="482"/>
      <c r="I4222" s="482"/>
      <c r="J4222" s="482"/>
      <c r="K4222" s="482"/>
      <c r="L4222" s="482"/>
      <c r="M4222" s="482"/>
      <c r="N4222" s="482"/>
      <c r="O4222" s="482"/>
    </row>
    <row r="4223" ht="15.75" customHeight="1">
      <c r="B4223" s="337"/>
      <c r="C4223" s="2"/>
      <c r="D4223" s="449"/>
      <c r="E4223" s="449"/>
      <c r="F4223" s="466"/>
      <c r="G4223" s="466"/>
      <c r="H4223" s="482"/>
      <c r="I4223" s="482"/>
      <c r="J4223" s="482"/>
      <c r="K4223" s="482"/>
      <c r="L4223" s="482"/>
      <c r="M4223" s="482"/>
      <c r="N4223" s="482"/>
      <c r="O4223" s="482"/>
    </row>
    <row r="4224" ht="15.75" customHeight="1">
      <c r="B4224" s="337"/>
      <c r="C4224" s="2"/>
      <c r="D4224" s="449"/>
      <c r="E4224" s="449"/>
      <c r="F4224" s="466"/>
      <c r="G4224" s="466"/>
      <c r="H4224" s="482"/>
      <c r="I4224" s="482"/>
      <c r="J4224" s="482"/>
      <c r="K4224" s="482"/>
      <c r="L4224" s="482"/>
      <c r="M4224" s="482"/>
      <c r="N4224" s="482"/>
      <c r="O4224" s="482"/>
    </row>
    <row r="4225" ht="15.75" customHeight="1">
      <c r="B4225" s="337"/>
      <c r="C4225" s="2"/>
      <c r="D4225" s="449"/>
      <c r="E4225" s="449"/>
      <c r="F4225" s="466"/>
      <c r="G4225" s="466"/>
      <c r="H4225" s="482"/>
      <c r="I4225" s="482"/>
      <c r="J4225" s="482"/>
      <c r="K4225" s="482"/>
      <c r="L4225" s="482"/>
      <c r="M4225" s="482"/>
      <c r="N4225" s="482"/>
      <c r="O4225" s="482"/>
    </row>
    <row r="4226" ht="15.75" customHeight="1">
      <c r="B4226" s="337"/>
      <c r="C4226" s="2"/>
      <c r="D4226" s="449"/>
      <c r="E4226" s="449"/>
      <c r="F4226" s="466"/>
      <c r="G4226" s="466"/>
      <c r="H4226" s="482"/>
      <c r="I4226" s="482"/>
      <c r="J4226" s="482"/>
      <c r="K4226" s="482"/>
      <c r="L4226" s="482"/>
      <c r="M4226" s="482"/>
      <c r="N4226" s="482"/>
      <c r="O4226" s="482"/>
    </row>
    <row r="4227" ht="15.75" customHeight="1">
      <c r="B4227" s="337"/>
      <c r="C4227" s="2"/>
      <c r="D4227" s="449"/>
      <c r="E4227" s="449"/>
      <c r="F4227" s="466"/>
      <c r="G4227" s="466"/>
      <c r="H4227" s="482"/>
      <c r="I4227" s="482"/>
      <c r="J4227" s="482"/>
      <c r="K4227" s="482"/>
      <c r="L4227" s="482"/>
      <c r="M4227" s="482"/>
      <c r="N4227" s="482"/>
      <c r="O4227" s="482"/>
    </row>
    <row r="4228" ht="15.75" customHeight="1">
      <c r="B4228" s="337"/>
      <c r="C4228" s="2"/>
      <c r="D4228" s="449"/>
      <c r="E4228" s="449"/>
      <c r="F4228" s="466"/>
      <c r="G4228" s="466"/>
      <c r="H4228" s="482"/>
      <c r="I4228" s="482"/>
      <c r="J4228" s="482"/>
      <c r="K4228" s="482"/>
      <c r="L4228" s="482"/>
      <c r="M4228" s="482"/>
      <c r="N4228" s="482"/>
      <c r="O4228" s="482"/>
    </row>
    <row r="4229" ht="15.75" customHeight="1">
      <c r="B4229" s="337"/>
      <c r="C4229" s="2"/>
      <c r="D4229" s="449"/>
      <c r="E4229" s="449"/>
      <c r="F4229" s="466"/>
      <c r="G4229" s="466"/>
      <c r="H4229" s="482"/>
      <c r="I4229" s="482"/>
      <c r="J4229" s="482"/>
      <c r="K4229" s="482"/>
      <c r="L4229" s="482"/>
      <c r="M4229" s="482"/>
      <c r="N4229" s="482"/>
      <c r="O4229" s="482"/>
    </row>
    <row r="4230" ht="15.75" customHeight="1">
      <c r="B4230" s="337"/>
      <c r="C4230" s="2"/>
      <c r="D4230" s="449"/>
      <c r="E4230" s="449"/>
      <c r="F4230" s="466"/>
      <c r="G4230" s="466"/>
      <c r="H4230" s="482"/>
      <c r="I4230" s="482"/>
      <c r="J4230" s="482"/>
      <c r="K4230" s="482"/>
      <c r="L4230" s="482"/>
      <c r="M4230" s="482"/>
      <c r="N4230" s="482"/>
      <c r="O4230" s="482"/>
    </row>
    <row r="4231" ht="15.75" customHeight="1">
      <c r="B4231" s="337"/>
      <c r="C4231" s="2"/>
      <c r="D4231" s="449"/>
      <c r="E4231" s="449"/>
      <c r="F4231" s="466"/>
      <c r="G4231" s="466"/>
      <c r="H4231" s="482"/>
      <c r="I4231" s="482"/>
      <c r="J4231" s="482"/>
      <c r="K4231" s="482"/>
      <c r="L4231" s="482"/>
      <c r="M4231" s="482"/>
      <c r="N4231" s="482"/>
      <c r="O4231" s="482"/>
    </row>
    <row r="4232" ht="15.75" customHeight="1">
      <c r="B4232" s="337"/>
      <c r="C4232" s="2"/>
      <c r="D4232" s="449"/>
      <c r="E4232" s="449"/>
      <c r="F4232" s="466"/>
      <c r="G4232" s="466"/>
      <c r="H4232" s="482"/>
      <c r="I4232" s="482"/>
      <c r="J4232" s="482"/>
      <c r="K4232" s="482"/>
      <c r="L4232" s="482"/>
      <c r="M4232" s="482"/>
      <c r="N4232" s="482"/>
      <c r="O4232" s="482"/>
    </row>
    <row r="4233" ht="15.75" customHeight="1">
      <c r="B4233" s="337"/>
      <c r="C4233" s="2"/>
      <c r="D4233" s="449"/>
      <c r="E4233" s="449"/>
      <c r="F4233" s="466"/>
      <c r="G4233" s="466"/>
      <c r="H4233" s="482"/>
      <c r="I4233" s="482"/>
      <c r="J4233" s="482"/>
      <c r="K4233" s="482"/>
      <c r="L4233" s="482"/>
      <c r="M4233" s="482"/>
      <c r="N4233" s="482"/>
      <c r="O4233" s="482"/>
    </row>
    <row r="4234" ht="15.75" customHeight="1">
      <c r="B4234" s="337"/>
      <c r="C4234" s="2"/>
      <c r="D4234" s="449"/>
      <c r="E4234" s="449"/>
      <c r="F4234" s="466"/>
      <c r="G4234" s="466"/>
      <c r="H4234" s="482"/>
      <c r="I4234" s="482"/>
      <c r="J4234" s="482"/>
      <c r="K4234" s="482"/>
      <c r="L4234" s="482"/>
      <c r="M4234" s="482"/>
      <c r="N4234" s="482"/>
      <c r="O4234" s="482"/>
    </row>
    <row r="4235" ht="15.75" customHeight="1">
      <c r="B4235" s="337"/>
      <c r="C4235" s="2"/>
      <c r="D4235" s="449"/>
      <c r="E4235" s="449"/>
      <c r="F4235" s="466"/>
      <c r="G4235" s="466"/>
      <c r="H4235" s="482"/>
      <c r="I4235" s="482"/>
      <c r="J4235" s="482"/>
      <c r="K4235" s="482"/>
      <c r="L4235" s="482"/>
      <c r="M4235" s="482"/>
      <c r="N4235" s="482"/>
      <c r="O4235" s="482"/>
    </row>
    <row r="4236" ht="15.75" customHeight="1">
      <c r="B4236" s="337"/>
      <c r="C4236" s="2"/>
      <c r="D4236" s="449"/>
      <c r="E4236" s="449"/>
      <c r="F4236" s="466"/>
      <c r="G4236" s="466"/>
      <c r="H4236" s="482"/>
      <c r="I4236" s="482"/>
      <c r="J4236" s="482"/>
      <c r="K4236" s="482"/>
      <c r="L4236" s="482"/>
      <c r="M4236" s="482"/>
      <c r="N4236" s="482"/>
      <c r="O4236" s="482"/>
    </row>
    <row r="4237" ht="15.75" customHeight="1">
      <c r="B4237" s="337"/>
      <c r="C4237" s="2"/>
      <c r="D4237" s="449"/>
      <c r="E4237" s="449"/>
      <c r="F4237" s="466"/>
      <c r="G4237" s="466"/>
      <c r="H4237" s="482"/>
      <c r="I4237" s="482"/>
      <c r="J4237" s="482"/>
      <c r="K4237" s="482"/>
      <c r="L4237" s="482"/>
      <c r="M4237" s="482"/>
      <c r="N4237" s="482"/>
      <c r="O4237" s="482"/>
    </row>
    <row r="4238" ht="15.75" customHeight="1">
      <c r="B4238" s="337"/>
      <c r="C4238" s="2"/>
      <c r="D4238" s="449"/>
      <c r="E4238" s="449"/>
      <c r="F4238" s="466"/>
      <c r="G4238" s="466"/>
      <c r="H4238" s="482"/>
      <c r="I4238" s="482"/>
      <c r="J4238" s="482"/>
      <c r="K4238" s="482"/>
      <c r="L4238" s="482"/>
      <c r="M4238" s="482"/>
      <c r="N4238" s="482"/>
      <c r="O4238" s="482"/>
    </row>
    <row r="4239" ht="15.75" customHeight="1">
      <c r="B4239" s="337"/>
      <c r="C4239" s="2"/>
      <c r="D4239" s="449"/>
      <c r="E4239" s="449"/>
      <c r="F4239" s="466"/>
      <c r="G4239" s="466"/>
      <c r="H4239" s="482"/>
      <c r="I4239" s="482"/>
      <c r="J4239" s="482"/>
      <c r="K4239" s="482"/>
      <c r="L4239" s="482"/>
      <c r="M4239" s="482"/>
      <c r="N4239" s="482"/>
      <c r="O4239" s="482"/>
    </row>
    <row r="4240" ht="15.75" customHeight="1">
      <c r="B4240" s="337"/>
      <c r="C4240" s="2"/>
      <c r="D4240" s="449"/>
      <c r="E4240" s="449"/>
      <c r="F4240" s="466"/>
      <c r="G4240" s="466"/>
      <c r="H4240" s="482"/>
      <c r="I4240" s="482"/>
      <c r="J4240" s="482"/>
      <c r="K4240" s="482"/>
      <c r="L4240" s="482"/>
      <c r="M4240" s="482"/>
      <c r="N4240" s="482"/>
      <c r="O4240" s="482"/>
    </row>
    <row r="4241" ht="15.75" customHeight="1">
      <c r="B4241" s="337"/>
      <c r="C4241" s="2"/>
      <c r="D4241" s="449"/>
      <c r="E4241" s="449"/>
      <c r="F4241" s="466"/>
      <c r="G4241" s="466"/>
      <c r="H4241" s="482"/>
      <c r="I4241" s="482"/>
      <c r="J4241" s="482"/>
      <c r="K4241" s="482"/>
      <c r="L4241" s="482"/>
      <c r="M4241" s="482"/>
      <c r="N4241" s="482"/>
      <c r="O4241" s="482"/>
    </row>
    <row r="4242" ht="15.75" customHeight="1">
      <c r="B4242" s="337"/>
      <c r="C4242" s="2"/>
      <c r="D4242" s="449"/>
      <c r="E4242" s="449"/>
      <c r="F4242" s="466"/>
      <c r="G4242" s="466"/>
      <c r="H4242" s="482"/>
      <c r="I4242" s="482"/>
      <c r="J4242" s="482"/>
      <c r="K4242" s="482"/>
      <c r="L4242" s="482"/>
      <c r="M4242" s="482"/>
      <c r="N4242" s="482"/>
      <c r="O4242" s="482"/>
    </row>
    <row r="4243" ht="15.75" customHeight="1">
      <c r="B4243" s="337"/>
      <c r="C4243" s="2"/>
      <c r="D4243" s="449"/>
      <c r="E4243" s="449"/>
      <c r="F4243" s="466"/>
      <c r="G4243" s="466"/>
      <c r="H4243" s="482"/>
      <c r="I4243" s="482"/>
      <c r="J4243" s="482"/>
      <c r="K4243" s="482"/>
      <c r="L4243" s="482"/>
      <c r="M4243" s="482"/>
      <c r="N4243" s="482"/>
      <c r="O4243" s="482"/>
    </row>
    <row r="4244" ht="15.75" customHeight="1">
      <c r="B4244" s="337"/>
      <c r="C4244" s="2"/>
      <c r="D4244" s="449"/>
      <c r="E4244" s="449"/>
      <c r="F4244" s="466"/>
      <c r="G4244" s="466"/>
      <c r="H4244" s="482"/>
      <c r="I4244" s="482"/>
      <c r="J4244" s="482"/>
      <c r="K4244" s="482"/>
      <c r="L4244" s="482"/>
      <c r="M4244" s="482"/>
      <c r="N4244" s="482"/>
      <c r="O4244" s="482"/>
    </row>
    <row r="4245" ht="15.75" customHeight="1">
      <c r="B4245" s="337"/>
      <c r="C4245" s="2"/>
      <c r="D4245" s="449"/>
      <c r="E4245" s="449"/>
      <c r="F4245" s="466"/>
      <c r="G4245" s="466"/>
      <c r="H4245" s="482"/>
      <c r="I4245" s="482"/>
      <c r="J4245" s="482"/>
      <c r="K4245" s="482"/>
      <c r="L4245" s="482"/>
      <c r="M4245" s="482"/>
      <c r="N4245" s="482"/>
      <c r="O4245" s="482"/>
    </row>
    <row r="4246" ht="15.75" customHeight="1">
      <c r="B4246" s="337"/>
      <c r="C4246" s="2"/>
      <c r="D4246" s="449"/>
      <c r="E4246" s="449"/>
      <c r="F4246" s="466"/>
      <c r="G4246" s="466"/>
      <c r="H4246" s="482"/>
      <c r="I4246" s="482"/>
      <c r="J4246" s="482"/>
      <c r="K4246" s="482"/>
      <c r="L4246" s="482"/>
      <c r="M4246" s="482"/>
      <c r="N4246" s="482"/>
      <c r="O4246" s="482"/>
    </row>
    <row r="4247" ht="15.75" customHeight="1">
      <c r="B4247" s="337"/>
      <c r="C4247" s="2"/>
      <c r="D4247" s="449"/>
      <c r="E4247" s="449"/>
      <c r="F4247" s="466"/>
      <c r="G4247" s="466"/>
      <c r="H4247" s="482"/>
      <c r="I4247" s="482"/>
      <c r="J4247" s="482"/>
      <c r="K4247" s="482"/>
      <c r="L4247" s="482"/>
      <c r="M4247" s="482"/>
      <c r="N4247" s="482"/>
      <c r="O4247" s="482"/>
    </row>
    <row r="4248" ht="15.75" customHeight="1">
      <c r="B4248" s="337"/>
      <c r="C4248" s="2"/>
      <c r="D4248" s="449"/>
      <c r="E4248" s="449"/>
      <c r="F4248" s="466"/>
      <c r="G4248" s="466"/>
      <c r="H4248" s="482"/>
      <c r="I4248" s="482"/>
      <c r="J4248" s="482"/>
      <c r="K4248" s="482"/>
      <c r="L4248" s="482"/>
      <c r="M4248" s="482"/>
      <c r="N4248" s="482"/>
      <c r="O4248" s="482"/>
    </row>
    <row r="4249" ht="15.75" customHeight="1">
      <c r="B4249" s="337"/>
      <c r="C4249" s="2"/>
      <c r="D4249" s="449"/>
      <c r="E4249" s="449"/>
      <c r="F4249" s="466"/>
      <c r="G4249" s="466"/>
      <c r="H4249" s="482"/>
      <c r="I4249" s="482"/>
      <c r="J4249" s="482"/>
      <c r="K4249" s="482"/>
      <c r="L4249" s="482"/>
      <c r="M4249" s="482"/>
      <c r="N4249" s="482"/>
      <c r="O4249" s="482"/>
    </row>
    <row r="4250" ht="15.75" customHeight="1">
      <c r="B4250" s="337"/>
      <c r="C4250" s="2"/>
      <c r="D4250" s="449"/>
      <c r="E4250" s="449"/>
      <c r="F4250" s="466"/>
      <c r="G4250" s="466"/>
      <c r="H4250" s="482"/>
      <c r="I4250" s="482"/>
      <c r="J4250" s="482"/>
      <c r="K4250" s="482"/>
      <c r="L4250" s="482"/>
      <c r="M4250" s="482"/>
      <c r="N4250" s="482"/>
      <c r="O4250" s="482"/>
    </row>
    <row r="4251" ht="15.75" customHeight="1">
      <c r="B4251" s="337"/>
      <c r="C4251" s="2"/>
      <c r="D4251" s="449"/>
      <c r="E4251" s="449"/>
      <c r="F4251" s="466"/>
      <c r="G4251" s="466"/>
      <c r="H4251" s="482"/>
      <c r="I4251" s="482"/>
      <c r="J4251" s="482"/>
      <c r="K4251" s="482"/>
      <c r="L4251" s="482"/>
      <c r="M4251" s="482"/>
      <c r="N4251" s="482"/>
      <c r="O4251" s="482"/>
    </row>
    <row r="4252" ht="15.75" customHeight="1">
      <c r="B4252" s="337"/>
      <c r="C4252" s="2"/>
      <c r="D4252" s="449"/>
      <c r="E4252" s="449"/>
      <c r="F4252" s="466"/>
      <c r="G4252" s="466"/>
      <c r="H4252" s="482"/>
      <c r="I4252" s="482"/>
      <c r="J4252" s="482"/>
      <c r="K4252" s="482"/>
      <c r="L4252" s="482"/>
      <c r="M4252" s="482"/>
      <c r="N4252" s="482"/>
      <c r="O4252" s="482"/>
    </row>
    <row r="4253" ht="15.75" customHeight="1">
      <c r="B4253" s="337"/>
      <c r="C4253" s="2"/>
      <c r="D4253" s="449"/>
      <c r="E4253" s="449"/>
      <c r="F4253" s="466"/>
      <c r="G4253" s="466"/>
      <c r="H4253" s="482"/>
      <c r="I4253" s="482"/>
      <c r="J4253" s="482"/>
      <c r="K4253" s="482"/>
      <c r="L4253" s="482"/>
      <c r="M4253" s="482"/>
      <c r="N4253" s="482"/>
      <c r="O4253" s="482"/>
    </row>
    <row r="4254" ht="15.75" customHeight="1">
      <c r="B4254" s="337"/>
      <c r="C4254" s="2"/>
      <c r="D4254" s="449"/>
      <c r="E4254" s="449"/>
      <c r="F4254" s="466"/>
      <c r="G4254" s="466"/>
      <c r="H4254" s="482"/>
      <c r="I4254" s="482"/>
      <c r="J4254" s="482"/>
      <c r="K4254" s="482"/>
      <c r="L4254" s="482"/>
      <c r="M4254" s="482"/>
      <c r="N4254" s="482"/>
      <c r="O4254" s="482"/>
    </row>
    <row r="4255" ht="15.75" customHeight="1">
      <c r="B4255" s="337"/>
      <c r="C4255" s="2"/>
      <c r="D4255" s="449"/>
      <c r="E4255" s="449"/>
      <c r="F4255" s="466"/>
      <c r="G4255" s="466"/>
      <c r="H4255" s="482"/>
      <c r="I4255" s="482"/>
      <c r="J4255" s="482"/>
      <c r="K4255" s="482"/>
      <c r="L4255" s="482"/>
      <c r="M4255" s="482"/>
      <c r="N4255" s="482"/>
      <c r="O4255" s="482"/>
    </row>
    <row r="4256" ht="15.75" customHeight="1">
      <c r="B4256" s="337"/>
      <c r="C4256" s="2"/>
      <c r="D4256" s="449"/>
      <c r="E4256" s="449"/>
      <c r="F4256" s="466"/>
      <c r="G4256" s="466"/>
      <c r="H4256" s="482"/>
      <c r="I4256" s="482"/>
      <c r="J4256" s="482"/>
      <c r="K4256" s="482"/>
      <c r="L4256" s="482"/>
      <c r="M4256" s="482"/>
      <c r="N4256" s="482"/>
      <c r="O4256" s="482"/>
    </row>
    <row r="4257" ht="15.75" customHeight="1">
      <c r="B4257" s="337"/>
      <c r="C4257" s="2"/>
      <c r="D4257" s="449"/>
      <c r="E4257" s="449"/>
      <c r="F4257" s="466"/>
      <c r="G4257" s="466"/>
      <c r="H4257" s="482"/>
      <c r="I4257" s="482"/>
      <c r="J4257" s="482"/>
      <c r="K4257" s="482"/>
      <c r="L4257" s="482"/>
      <c r="M4257" s="482"/>
      <c r="N4257" s="482"/>
      <c r="O4257" s="482"/>
    </row>
    <row r="4258" ht="15.75" customHeight="1">
      <c r="B4258" s="337"/>
      <c r="C4258" s="2"/>
      <c r="D4258" s="449"/>
      <c r="E4258" s="449"/>
      <c r="F4258" s="466"/>
      <c r="G4258" s="466"/>
      <c r="H4258" s="482"/>
      <c r="I4258" s="482"/>
      <c r="J4258" s="482"/>
      <c r="K4258" s="482"/>
      <c r="L4258" s="482"/>
      <c r="M4258" s="482"/>
      <c r="N4258" s="482"/>
      <c r="O4258" s="482"/>
    </row>
    <row r="4259" ht="15.75" customHeight="1">
      <c r="B4259" s="337"/>
      <c r="C4259" s="2"/>
      <c r="D4259" s="449"/>
      <c r="E4259" s="449"/>
      <c r="F4259" s="466"/>
      <c r="G4259" s="466"/>
      <c r="H4259" s="482"/>
      <c r="I4259" s="482"/>
      <c r="J4259" s="482"/>
      <c r="K4259" s="482"/>
      <c r="L4259" s="482"/>
      <c r="M4259" s="482"/>
      <c r="N4259" s="482"/>
      <c r="O4259" s="482"/>
    </row>
    <row r="4260" ht="15.75" customHeight="1">
      <c r="B4260" s="337"/>
      <c r="C4260" s="2"/>
      <c r="D4260" s="449"/>
      <c r="E4260" s="449"/>
      <c r="F4260" s="466"/>
      <c r="G4260" s="466"/>
      <c r="H4260" s="482"/>
      <c r="I4260" s="482"/>
      <c r="J4260" s="482"/>
      <c r="K4260" s="482"/>
      <c r="L4260" s="482"/>
      <c r="M4260" s="482"/>
      <c r="N4260" s="482"/>
      <c r="O4260" s="482"/>
    </row>
    <row r="4261" ht="15.75" customHeight="1">
      <c r="B4261" s="337"/>
      <c r="C4261" s="2"/>
      <c r="D4261" s="449"/>
      <c r="E4261" s="449"/>
      <c r="F4261" s="466"/>
      <c r="G4261" s="466"/>
      <c r="H4261" s="482"/>
      <c r="I4261" s="482"/>
      <c r="J4261" s="482"/>
      <c r="K4261" s="482"/>
      <c r="L4261" s="482"/>
      <c r="M4261" s="482"/>
      <c r="N4261" s="482"/>
      <c r="O4261" s="482"/>
    </row>
    <row r="4262" ht="15.75" customHeight="1">
      <c r="B4262" s="337"/>
      <c r="C4262" s="2"/>
      <c r="D4262" s="449"/>
      <c r="E4262" s="449"/>
      <c r="F4262" s="466"/>
      <c r="G4262" s="466"/>
      <c r="H4262" s="482"/>
      <c r="I4262" s="482"/>
      <c r="J4262" s="482"/>
      <c r="K4262" s="482"/>
      <c r="L4262" s="482"/>
      <c r="M4262" s="482"/>
      <c r="N4262" s="482"/>
      <c r="O4262" s="482"/>
    </row>
    <row r="4263" ht="15.75" customHeight="1">
      <c r="B4263" s="337"/>
      <c r="C4263" s="2"/>
      <c r="D4263" s="449"/>
      <c r="E4263" s="449"/>
      <c r="F4263" s="466"/>
      <c r="G4263" s="466"/>
      <c r="H4263" s="482"/>
      <c r="I4263" s="482"/>
      <c r="J4263" s="482"/>
      <c r="K4263" s="482"/>
      <c r="L4263" s="482"/>
      <c r="M4263" s="482"/>
      <c r="N4263" s="482"/>
      <c r="O4263" s="482"/>
    </row>
    <row r="4264" ht="15.75" customHeight="1">
      <c r="B4264" s="337"/>
      <c r="C4264" s="2"/>
      <c r="D4264" s="449"/>
      <c r="E4264" s="449"/>
      <c r="F4264" s="466"/>
      <c r="G4264" s="466"/>
      <c r="H4264" s="482"/>
      <c r="I4264" s="482"/>
      <c r="J4264" s="482"/>
      <c r="K4264" s="482"/>
      <c r="L4264" s="482"/>
      <c r="M4264" s="482"/>
      <c r="N4264" s="482"/>
      <c r="O4264" s="482"/>
    </row>
    <row r="4265" ht="15.75" customHeight="1">
      <c r="B4265" s="337"/>
      <c r="C4265" s="2"/>
      <c r="D4265" s="449"/>
      <c r="E4265" s="449"/>
      <c r="F4265" s="466"/>
      <c r="G4265" s="466"/>
      <c r="H4265" s="482"/>
      <c r="I4265" s="482"/>
      <c r="J4265" s="482"/>
      <c r="K4265" s="482"/>
      <c r="L4265" s="482"/>
      <c r="M4265" s="482"/>
      <c r="N4265" s="482"/>
      <c r="O4265" s="482"/>
    </row>
    <row r="4266" ht="15.75" customHeight="1">
      <c r="B4266" s="337"/>
      <c r="C4266" s="2"/>
      <c r="D4266" s="449"/>
      <c r="E4266" s="449"/>
      <c r="F4266" s="466"/>
      <c r="G4266" s="466"/>
      <c r="H4266" s="482"/>
      <c r="I4266" s="482"/>
      <c r="J4266" s="482"/>
      <c r="K4266" s="482"/>
      <c r="L4266" s="482"/>
      <c r="M4266" s="482"/>
      <c r="N4266" s="482"/>
      <c r="O4266" s="482"/>
    </row>
    <row r="4267" ht="15.75" customHeight="1">
      <c r="B4267" s="337"/>
      <c r="C4267" s="2"/>
      <c r="D4267" s="449"/>
      <c r="E4267" s="449"/>
      <c r="F4267" s="466"/>
      <c r="G4267" s="466"/>
      <c r="H4267" s="482"/>
      <c r="I4267" s="482"/>
      <c r="J4267" s="482"/>
      <c r="K4267" s="482"/>
      <c r="L4267" s="482"/>
      <c r="M4267" s="482"/>
      <c r="N4267" s="482"/>
      <c r="O4267" s="482"/>
    </row>
    <row r="4268" ht="15.75" customHeight="1">
      <c r="B4268" s="337"/>
      <c r="C4268" s="2"/>
      <c r="D4268" s="449"/>
      <c r="E4268" s="449"/>
      <c r="F4268" s="466"/>
      <c r="G4268" s="466"/>
      <c r="H4268" s="482"/>
      <c r="I4268" s="482"/>
      <c r="J4268" s="482"/>
      <c r="K4268" s="482"/>
      <c r="L4268" s="482"/>
      <c r="M4268" s="482"/>
      <c r="N4268" s="482"/>
      <c r="O4268" s="482"/>
    </row>
    <row r="4269" ht="15.75" customHeight="1">
      <c r="B4269" s="337"/>
      <c r="C4269" s="2"/>
      <c r="D4269" s="449"/>
      <c r="E4269" s="449"/>
      <c r="F4269" s="466"/>
      <c r="G4269" s="466"/>
      <c r="H4269" s="482"/>
      <c r="I4269" s="482"/>
      <c r="J4269" s="482"/>
      <c r="K4269" s="482"/>
      <c r="L4269" s="482"/>
      <c r="M4269" s="482"/>
      <c r="N4269" s="482"/>
      <c r="O4269" s="482"/>
    </row>
    <row r="4270" ht="15.75" customHeight="1">
      <c r="B4270" s="337"/>
      <c r="C4270" s="2"/>
      <c r="D4270" s="449"/>
      <c r="E4270" s="449"/>
      <c r="F4270" s="466"/>
      <c r="G4270" s="466"/>
      <c r="H4270" s="482"/>
      <c r="I4270" s="482"/>
      <c r="J4270" s="482"/>
      <c r="K4270" s="482"/>
      <c r="L4270" s="482"/>
      <c r="M4270" s="482"/>
      <c r="N4270" s="482"/>
      <c r="O4270" s="482"/>
    </row>
    <row r="4271" ht="15.75" customHeight="1">
      <c r="B4271" s="337"/>
      <c r="C4271" s="2"/>
      <c r="D4271" s="449"/>
      <c r="E4271" s="449"/>
      <c r="F4271" s="466"/>
      <c r="G4271" s="466"/>
      <c r="H4271" s="482"/>
      <c r="I4271" s="482"/>
      <c r="J4271" s="482"/>
      <c r="K4271" s="482"/>
      <c r="L4271" s="482"/>
      <c r="M4271" s="482"/>
      <c r="N4271" s="482"/>
      <c r="O4271" s="482"/>
    </row>
    <row r="4272" ht="15.75" customHeight="1">
      <c r="B4272" s="337"/>
      <c r="C4272" s="2"/>
      <c r="D4272" s="449"/>
      <c r="E4272" s="449"/>
      <c r="F4272" s="466"/>
      <c r="G4272" s="466"/>
      <c r="H4272" s="482"/>
      <c r="I4272" s="482"/>
      <c r="J4272" s="482"/>
      <c r="K4272" s="482"/>
      <c r="L4272" s="482"/>
      <c r="M4272" s="482"/>
      <c r="N4272" s="482"/>
      <c r="O4272" s="482"/>
    </row>
    <row r="4273" ht="15.75" customHeight="1">
      <c r="B4273" s="337"/>
      <c r="C4273" s="2"/>
      <c r="D4273" s="449"/>
      <c r="E4273" s="449"/>
      <c r="F4273" s="466"/>
      <c r="G4273" s="466"/>
      <c r="H4273" s="482"/>
      <c r="I4273" s="482"/>
      <c r="J4273" s="482"/>
      <c r="K4273" s="482"/>
      <c r="L4273" s="482"/>
      <c r="M4273" s="482"/>
      <c r="N4273" s="482"/>
      <c r="O4273" s="482"/>
    </row>
    <row r="4274" ht="15.75" customHeight="1">
      <c r="B4274" s="337"/>
      <c r="C4274" s="2"/>
      <c r="D4274" s="449"/>
      <c r="E4274" s="449"/>
      <c r="F4274" s="466"/>
      <c r="G4274" s="466"/>
      <c r="H4274" s="482"/>
      <c r="I4274" s="482"/>
      <c r="J4274" s="482"/>
      <c r="K4274" s="482"/>
      <c r="L4274" s="482"/>
      <c r="M4274" s="482"/>
      <c r="N4274" s="482"/>
      <c r="O4274" s="482"/>
    </row>
    <row r="4275" ht="15.75" customHeight="1">
      <c r="B4275" s="337"/>
      <c r="C4275" s="2"/>
      <c r="D4275" s="449"/>
      <c r="E4275" s="449"/>
      <c r="F4275" s="466"/>
      <c r="G4275" s="466"/>
      <c r="H4275" s="482"/>
      <c r="I4275" s="482"/>
      <c r="J4275" s="482"/>
      <c r="K4275" s="482"/>
      <c r="L4275" s="482"/>
      <c r="M4275" s="482"/>
      <c r="N4275" s="482"/>
      <c r="O4275" s="482"/>
    </row>
    <row r="4276" ht="15.75" customHeight="1">
      <c r="B4276" s="337"/>
      <c r="C4276" s="2"/>
      <c r="D4276" s="449"/>
      <c r="E4276" s="449"/>
      <c r="F4276" s="466"/>
      <c r="G4276" s="466"/>
      <c r="H4276" s="482"/>
      <c r="I4276" s="482"/>
      <c r="J4276" s="482"/>
      <c r="K4276" s="482"/>
      <c r="L4276" s="482"/>
      <c r="M4276" s="482"/>
      <c r="N4276" s="482"/>
      <c r="O4276" s="482"/>
    </row>
    <row r="4277" ht="15.75" customHeight="1">
      <c r="B4277" s="337"/>
      <c r="C4277" s="2"/>
      <c r="D4277" s="449"/>
      <c r="E4277" s="449"/>
      <c r="F4277" s="466"/>
      <c r="G4277" s="466"/>
      <c r="H4277" s="482"/>
      <c r="I4277" s="482"/>
      <c r="J4277" s="482"/>
      <c r="K4277" s="482"/>
      <c r="L4277" s="482"/>
      <c r="M4277" s="482"/>
      <c r="N4277" s="482"/>
      <c r="O4277" s="482"/>
    </row>
    <row r="4278" ht="15.75" customHeight="1">
      <c r="B4278" s="337"/>
      <c r="C4278" s="2"/>
      <c r="D4278" s="449"/>
      <c r="E4278" s="449"/>
      <c r="F4278" s="466"/>
      <c r="G4278" s="466"/>
      <c r="H4278" s="482"/>
      <c r="I4278" s="482"/>
      <c r="J4278" s="482"/>
      <c r="K4278" s="482"/>
      <c r="L4278" s="482"/>
      <c r="M4278" s="482"/>
      <c r="N4278" s="482"/>
      <c r="O4278" s="482"/>
    </row>
    <row r="4279" ht="15.75" customHeight="1">
      <c r="B4279" s="337"/>
      <c r="C4279" s="2"/>
      <c r="D4279" s="449"/>
      <c r="E4279" s="449"/>
      <c r="F4279" s="466"/>
      <c r="G4279" s="466"/>
      <c r="H4279" s="482"/>
      <c r="I4279" s="482"/>
      <c r="J4279" s="482"/>
      <c r="K4279" s="482"/>
      <c r="L4279" s="482"/>
      <c r="M4279" s="482"/>
      <c r="N4279" s="482"/>
      <c r="O4279" s="482"/>
    </row>
    <row r="4280" ht="15.75" customHeight="1">
      <c r="B4280" s="337"/>
      <c r="C4280" s="2"/>
      <c r="D4280" s="449"/>
      <c r="E4280" s="449"/>
      <c r="F4280" s="466"/>
      <c r="G4280" s="466"/>
      <c r="H4280" s="482"/>
      <c r="I4280" s="482"/>
      <c r="J4280" s="482"/>
      <c r="K4280" s="482"/>
      <c r="L4280" s="482"/>
      <c r="M4280" s="482"/>
      <c r="N4280" s="482"/>
      <c r="O4280" s="482"/>
    </row>
    <row r="4281" ht="15.75" customHeight="1">
      <c r="B4281" s="337"/>
      <c r="C4281" s="2"/>
      <c r="D4281" s="449"/>
      <c r="E4281" s="449"/>
      <c r="F4281" s="466"/>
      <c r="G4281" s="466"/>
      <c r="H4281" s="482"/>
      <c r="I4281" s="482"/>
      <c r="J4281" s="482"/>
      <c r="K4281" s="482"/>
      <c r="L4281" s="482"/>
      <c r="M4281" s="482"/>
      <c r="N4281" s="482"/>
      <c r="O4281" s="482"/>
    </row>
    <row r="4282" ht="15.75" customHeight="1">
      <c r="B4282" s="337"/>
      <c r="C4282" s="2"/>
      <c r="D4282" s="449"/>
      <c r="E4282" s="449"/>
      <c r="F4282" s="466"/>
      <c r="G4282" s="466"/>
      <c r="H4282" s="482"/>
      <c r="I4282" s="482"/>
      <c r="J4282" s="482"/>
      <c r="K4282" s="482"/>
      <c r="L4282" s="482"/>
      <c r="M4282" s="482"/>
      <c r="N4282" s="482"/>
      <c r="O4282" s="482"/>
    </row>
    <row r="4283" ht="15.75" customHeight="1">
      <c r="B4283" s="337"/>
      <c r="C4283" s="2"/>
      <c r="D4283" s="449"/>
      <c r="E4283" s="449"/>
      <c r="F4283" s="466"/>
      <c r="G4283" s="466"/>
      <c r="H4283" s="482"/>
      <c r="I4283" s="482"/>
      <c r="J4283" s="482"/>
      <c r="K4283" s="482"/>
      <c r="L4283" s="482"/>
      <c r="M4283" s="482"/>
      <c r="N4283" s="482"/>
      <c r="O4283" s="482"/>
    </row>
    <row r="4284" ht="15.75" customHeight="1">
      <c r="B4284" s="337"/>
      <c r="C4284" s="2"/>
      <c r="D4284" s="449"/>
      <c r="E4284" s="449"/>
      <c r="F4284" s="466"/>
      <c r="G4284" s="466"/>
      <c r="H4284" s="482"/>
      <c r="I4284" s="482"/>
      <c r="J4284" s="482"/>
      <c r="K4284" s="482"/>
      <c r="L4284" s="482"/>
      <c r="M4284" s="482"/>
      <c r="N4284" s="482"/>
      <c r="O4284" s="482"/>
    </row>
    <row r="4285" ht="15.75" customHeight="1">
      <c r="B4285" s="337"/>
      <c r="C4285" s="2"/>
      <c r="D4285" s="449"/>
      <c r="E4285" s="449"/>
      <c r="F4285" s="466"/>
      <c r="G4285" s="466"/>
      <c r="H4285" s="482"/>
      <c r="I4285" s="482"/>
      <c r="J4285" s="482"/>
      <c r="K4285" s="482"/>
      <c r="L4285" s="482"/>
      <c r="M4285" s="482"/>
      <c r="N4285" s="482"/>
      <c r="O4285" s="482"/>
    </row>
    <row r="4286" ht="15.75" customHeight="1">
      <c r="B4286" s="337"/>
      <c r="C4286" s="2"/>
      <c r="D4286" s="449"/>
      <c r="E4286" s="449"/>
      <c r="F4286" s="466"/>
      <c r="G4286" s="466"/>
      <c r="H4286" s="482"/>
      <c r="I4286" s="482"/>
      <c r="J4286" s="482"/>
      <c r="K4286" s="482"/>
      <c r="L4286" s="482"/>
      <c r="M4286" s="482"/>
      <c r="N4286" s="482"/>
      <c r="O4286" s="482"/>
    </row>
    <row r="4287" ht="15.75" customHeight="1">
      <c r="B4287" s="337"/>
      <c r="C4287" s="2"/>
      <c r="D4287" s="449"/>
      <c r="E4287" s="449"/>
      <c r="F4287" s="466"/>
      <c r="G4287" s="466"/>
      <c r="H4287" s="482"/>
      <c r="I4287" s="482"/>
      <c r="J4287" s="482"/>
      <c r="K4287" s="482"/>
      <c r="L4287" s="482"/>
      <c r="M4287" s="482"/>
      <c r="N4287" s="482"/>
      <c r="O4287" s="482"/>
    </row>
    <row r="4288" ht="15.75" customHeight="1">
      <c r="B4288" s="337"/>
      <c r="C4288" s="2"/>
      <c r="D4288" s="449"/>
      <c r="E4288" s="449"/>
      <c r="F4288" s="466"/>
      <c r="G4288" s="466"/>
      <c r="H4288" s="482"/>
      <c r="I4288" s="482"/>
      <c r="J4288" s="482"/>
      <c r="K4288" s="482"/>
      <c r="L4288" s="482"/>
      <c r="M4288" s="482"/>
      <c r="N4288" s="482"/>
      <c r="O4288" s="482"/>
    </row>
    <row r="4289" ht="15.75" customHeight="1">
      <c r="B4289" s="337"/>
      <c r="C4289" s="2"/>
      <c r="D4289" s="449"/>
      <c r="E4289" s="449"/>
      <c r="F4289" s="466"/>
      <c r="G4289" s="466"/>
      <c r="H4289" s="482"/>
      <c r="I4289" s="482"/>
      <c r="J4289" s="482"/>
      <c r="K4289" s="482"/>
      <c r="L4289" s="482"/>
      <c r="M4289" s="482"/>
      <c r="N4289" s="482"/>
      <c r="O4289" s="482"/>
    </row>
    <row r="4290" ht="15.75" customHeight="1">
      <c r="B4290" s="337"/>
      <c r="C4290" s="2"/>
      <c r="D4290" s="449"/>
      <c r="E4290" s="449"/>
      <c r="F4290" s="466"/>
      <c r="G4290" s="466"/>
      <c r="H4290" s="482"/>
      <c r="I4290" s="482"/>
      <c r="J4290" s="482"/>
      <c r="K4290" s="482"/>
      <c r="L4290" s="482"/>
      <c r="M4290" s="482"/>
      <c r="N4290" s="482"/>
      <c r="O4290" s="482"/>
    </row>
    <row r="4291" ht="15.75" customHeight="1">
      <c r="B4291" s="337"/>
      <c r="C4291" s="2"/>
      <c r="D4291" s="449"/>
      <c r="E4291" s="449"/>
      <c r="F4291" s="466"/>
      <c r="G4291" s="466"/>
      <c r="H4291" s="482"/>
      <c r="I4291" s="482"/>
      <c r="J4291" s="482"/>
      <c r="K4291" s="482"/>
      <c r="L4291" s="482"/>
      <c r="M4291" s="482"/>
      <c r="N4291" s="482"/>
      <c r="O4291" s="482"/>
    </row>
    <row r="4292" ht="15.75" customHeight="1">
      <c r="B4292" s="337"/>
      <c r="C4292" s="2"/>
      <c r="D4292" s="449"/>
      <c r="E4292" s="449"/>
      <c r="F4292" s="466"/>
      <c r="G4292" s="466"/>
      <c r="H4292" s="482"/>
      <c r="I4292" s="482"/>
      <c r="J4292" s="482"/>
      <c r="K4292" s="482"/>
      <c r="L4292" s="482"/>
      <c r="M4292" s="482"/>
      <c r="N4292" s="482"/>
      <c r="O4292" s="482"/>
    </row>
    <row r="4293" ht="15.75" customHeight="1">
      <c r="B4293" s="337"/>
      <c r="C4293" s="2"/>
      <c r="D4293" s="449"/>
      <c r="E4293" s="449"/>
      <c r="F4293" s="466"/>
      <c r="G4293" s="466"/>
      <c r="H4293" s="482"/>
      <c r="I4293" s="482"/>
      <c r="J4293" s="482"/>
      <c r="K4293" s="482"/>
      <c r="L4293" s="482"/>
      <c r="M4293" s="482"/>
      <c r="N4293" s="482"/>
      <c r="O4293" s="482"/>
    </row>
    <row r="4294" ht="15.75" customHeight="1">
      <c r="B4294" s="337"/>
      <c r="C4294" s="2"/>
      <c r="D4294" s="449"/>
      <c r="E4294" s="449"/>
      <c r="F4294" s="466"/>
      <c r="G4294" s="466"/>
      <c r="H4294" s="482"/>
      <c r="I4294" s="482"/>
      <c r="J4294" s="482"/>
      <c r="K4294" s="482"/>
      <c r="L4294" s="482"/>
      <c r="M4294" s="482"/>
      <c r="N4294" s="482"/>
      <c r="O4294" s="482"/>
    </row>
    <row r="4295" ht="15.75" customHeight="1">
      <c r="B4295" s="337"/>
      <c r="C4295" s="2"/>
      <c r="D4295" s="449"/>
      <c r="E4295" s="449"/>
      <c r="F4295" s="466"/>
      <c r="G4295" s="466"/>
      <c r="H4295" s="482"/>
      <c r="I4295" s="482"/>
      <c r="J4295" s="482"/>
      <c r="K4295" s="482"/>
      <c r="L4295" s="482"/>
      <c r="M4295" s="482"/>
      <c r="N4295" s="482"/>
      <c r="O4295" s="482"/>
    </row>
    <row r="4296" ht="15.75" customHeight="1">
      <c r="B4296" s="337"/>
      <c r="C4296" s="2"/>
      <c r="D4296" s="449"/>
      <c r="E4296" s="449"/>
      <c r="F4296" s="466"/>
      <c r="G4296" s="466"/>
      <c r="H4296" s="482"/>
      <c r="I4296" s="482"/>
      <c r="J4296" s="482"/>
      <c r="K4296" s="482"/>
      <c r="L4296" s="482"/>
      <c r="M4296" s="482"/>
      <c r="N4296" s="482"/>
      <c r="O4296" s="482"/>
    </row>
    <row r="4297" ht="15.75" customHeight="1">
      <c r="B4297" s="337"/>
      <c r="C4297" s="2"/>
      <c r="D4297" s="449"/>
      <c r="E4297" s="449"/>
      <c r="F4297" s="466"/>
      <c r="G4297" s="466"/>
      <c r="H4297" s="482"/>
      <c r="I4297" s="482"/>
      <c r="J4297" s="482"/>
      <c r="K4297" s="482"/>
      <c r="L4297" s="482"/>
      <c r="M4297" s="482"/>
      <c r="N4297" s="482"/>
      <c r="O4297" s="482"/>
    </row>
    <row r="4298" ht="15.75" customHeight="1">
      <c r="B4298" s="337"/>
      <c r="C4298" s="2"/>
      <c r="D4298" s="449"/>
      <c r="E4298" s="449"/>
      <c r="F4298" s="466"/>
      <c r="G4298" s="466"/>
      <c r="H4298" s="482"/>
      <c r="I4298" s="482"/>
      <c r="J4298" s="482"/>
      <c r="K4298" s="482"/>
      <c r="L4298" s="482"/>
      <c r="M4298" s="482"/>
      <c r="N4298" s="482"/>
      <c r="O4298" s="482"/>
    </row>
    <row r="4299" ht="15.75" customHeight="1">
      <c r="B4299" s="337"/>
      <c r="C4299" s="2"/>
      <c r="D4299" s="449"/>
      <c r="E4299" s="449"/>
      <c r="F4299" s="466"/>
      <c r="G4299" s="466"/>
      <c r="H4299" s="482"/>
      <c r="I4299" s="482"/>
      <c r="J4299" s="482"/>
      <c r="K4299" s="482"/>
      <c r="L4299" s="482"/>
      <c r="M4299" s="482"/>
      <c r="N4299" s="482"/>
      <c r="O4299" s="482"/>
    </row>
    <row r="4300" ht="15.75" customHeight="1">
      <c r="B4300" s="337"/>
      <c r="C4300" s="2"/>
      <c r="D4300" s="449"/>
      <c r="E4300" s="449"/>
      <c r="F4300" s="466"/>
      <c r="G4300" s="466"/>
      <c r="H4300" s="482"/>
      <c r="I4300" s="482"/>
      <c r="J4300" s="482"/>
      <c r="K4300" s="482"/>
      <c r="L4300" s="482"/>
      <c r="M4300" s="482"/>
      <c r="N4300" s="482"/>
      <c r="O4300" s="482"/>
    </row>
    <row r="4301" ht="15.75" customHeight="1">
      <c r="B4301" s="337"/>
      <c r="C4301" s="2"/>
      <c r="D4301" s="449"/>
      <c r="E4301" s="449"/>
      <c r="F4301" s="466"/>
      <c r="G4301" s="466"/>
      <c r="H4301" s="482"/>
      <c r="I4301" s="482"/>
      <c r="J4301" s="482"/>
      <c r="K4301" s="482"/>
      <c r="L4301" s="482"/>
      <c r="M4301" s="482"/>
      <c r="N4301" s="482"/>
      <c r="O4301" s="482"/>
    </row>
    <row r="4302" ht="15.75" customHeight="1">
      <c r="B4302" s="337"/>
      <c r="C4302" s="2"/>
      <c r="D4302" s="449"/>
      <c r="E4302" s="449"/>
      <c r="F4302" s="466"/>
      <c r="G4302" s="466"/>
      <c r="H4302" s="482"/>
      <c r="I4302" s="482"/>
      <c r="J4302" s="482"/>
      <c r="K4302" s="482"/>
      <c r="L4302" s="482"/>
      <c r="M4302" s="482"/>
      <c r="N4302" s="482"/>
      <c r="O4302" s="482"/>
    </row>
    <row r="4303" ht="15.75" customHeight="1">
      <c r="B4303" s="337"/>
      <c r="C4303" s="2"/>
      <c r="D4303" s="449"/>
      <c r="E4303" s="449"/>
      <c r="F4303" s="466"/>
      <c r="G4303" s="466"/>
      <c r="H4303" s="482"/>
      <c r="I4303" s="482"/>
      <c r="J4303" s="482"/>
      <c r="K4303" s="482"/>
      <c r="L4303" s="482"/>
      <c r="M4303" s="482"/>
      <c r="N4303" s="482"/>
      <c r="O4303" s="482"/>
    </row>
    <row r="4304" ht="15.75" customHeight="1">
      <c r="B4304" s="337"/>
      <c r="C4304" s="2"/>
      <c r="D4304" s="449"/>
      <c r="E4304" s="449"/>
      <c r="F4304" s="466"/>
      <c r="G4304" s="466"/>
      <c r="H4304" s="482"/>
      <c r="I4304" s="482"/>
      <c r="J4304" s="482"/>
      <c r="K4304" s="482"/>
      <c r="L4304" s="482"/>
      <c r="M4304" s="482"/>
      <c r="N4304" s="482"/>
      <c r="O4304" s="482"/>
    </row>
    <row r="4305" ht="15.75" customHeight="1">
      <c r="B4305" s="337"/>
      <c r="C4305" s="2"/>
      <c r="D4305" s="449"/>
      <c r="E4305" s="449"/>
      <c r="F4305" s="466"/>
      <c r="G4305" s="466"/>
      <c r="H4305" s="482"/>
      <c r="I4305" s="482"/>
      <c r="J4305" s="482"/>
      <c r="K4305" s="482"/>
      <c r="L4305" s="482"/>
      <c r="M4305" s="482"/>
      <c r="N4305" s="482"/>
      <c r="O4305" s="482"/>
    </row>
    <row r="4306" ht="15.75" customHeight="1">
      <c r="B4306" s="337"/>
      <c r="C4306" s="2"/>
      <c r="D4306" s="449"/>
      <c r="E4306" s="449"/>
      <c r="F4306" s="466"/>
      <c r="G4306" s="466"/>
      <c r="H4306" s="482"/>
      <c r="I4306" s="482"/>
      <c r="J4306" s="482"/>
      <c r="K4306" s="482"/>
      <c r="L4306" s="482"/>
      <c r="M4306" s="482"/>
      <c r="N4306" s="482"/>
      <c r="O4306" s="482"/>
    </row>
    <row r="4307" ht="15.75" customHeight="1">
      <c r="B4307" s="337"/>
      <c r="C4307" s="2"/>
      <c r="D4307" s="449"/>
      <c r="E4307" s="449"/>
      <c r="F4307" s="466"/>
      <c r="G4307" s="466"/>
      <c r="H4307" s="482"/>
      <c r="I4307" s="482"/>
      <c r="J4307" s="482"/>
      <c r="K4307" s="482"/>
      <c r="L4307" s="482"/>
      <c r="M4307" s="482"/>
      <c r="N4307" s="482"/>
      <c r="O4307" s="482"/>
    </row>
    <row r="4308" ht="15.75" customHeight="1">
      <c r="B4308" s="337"/>
      <c r="C4308" s="2"/>
      <c r="D4308" s="449"/>
      <c r="E4308" s="449"/>
      <c r="F4308" s="466"/>
      <c r="G4308" s="466"/>
      <c r="H4308" s="482"/>
      <c r="I4308" s="482"/>
      <c r="J4308" s="482"/>
      <c r="K4308" s="482"/>
      <c r="L4308" s="482"/>
      <c r="M4308" s="482"/>
      <c r="N4308" s="482"/>
      <c r="O4308" s="482"/>
    </row>
    <row r="4309" ht="15.75" customHeight="1">
      <c r="B4309" s="337"/>
      <c r="C4309" s="2"/>
      <c r="D4309" s="449"/>
      <c r="E4309" s="449"/>
      <c r="F4309" s="466"/>
      <c r="G4309" s="466"/>
      <c r="H4309" s="482"/>
      <c r="I4309" s="482"/>
      <c r="J4309" s="482"/>
      <c r="K4309" s="482"/>
      <c r="L4309" s="482"/>
      <c r="M4309" s="482"/>
      <c r="N4309" s="482"/>
      <c r="O4309" s="482"/>
    </row>
    <row r="4310" ht="15.75" customHeight="1">
      <c r="B4310" s="337"/>
      <c r="C4310" s="2"/>
      <c r="D4310" s="449"/>
      <c r="E4310" s="449"/>
      <c r="F4310" s="466"/>
      <c r="G4310" s="466"/>
      <c r="H4310" s="482"/>
      <c r="I4310" s="482"/>
      <c r="J4310" s="482"/>
      <c r="K4310" s="482"/>
      <c r="L4310" s="482"/>
      <c r="M4310" s="482"/>
      <c r="N4310" s="482"/>
      <c r="O4310" s="482"/>
    </row>
    <row r="4311" ht="15.75" customHeight="1">
      <c r="B4311" s="337"/>
      <c r="C4311" s="2"/>
      <c r="D4311" s="449"/>
      <c r="E4311" s="449"/>
      <c r="F4311" s="466"/>
      <c r="G4311" s="466"/>
      <c r="H4311" s="482"/>
      <c r="I4311" s="482"/>
      <c r="J4311" s="482"/>
      <c r="K4311" s="482"/>
      <c r="L4311" s="482"/>
      <c r="M4311" s="482"/>
      <c r="N4311" s="482"/>
      <c r="O4311" s="482"/>
    </row>
    <row r="4312" ht="15.75" customHeight="1">
      <c r="B4312" s="337"/>
      <c r="C4312" s="2"/>
      <c r="D4312" s="449"/>
      <c r="E4312" s="449"/>
      <c r="F4312" s="466"/>
      <c r="G4312" s="466"/>
      <c r="H4312" s="482"/>
      <c r="I4312" s="482"/>
      <c r="J4312" s="482"/>
      <c r="K4312" s="482"/>
      <c r="L4312" s="482"/>
      <c r="M4312" s="482"/>
      <c r="N4312" s="482"/>
      <c r="O4312" s="482"/>
    </row>
    <row r="4313" ht="15.75" customHeight="1">
      <c r="B4313" s="337"/>
      <c r="C4313" s="2"/>
      <c r="D4313" s="449"/>
      <c r="E4313" s="449"/>
      <c r="F4313" s="466"/>
      <c r="G4313" s="466"/>
      <c r="H4313" s="482"/>
      <c r="I4313" s="482"/>
      <c r="J4313" s="482"/>
      <c r="K4313" s="482"/>
      <c r="L4313" s="482"/>
      <c r="M4313" s="482"/>
      <c r="N4313" s="482"/>
      <c r="O4313" s="482"/>
    </row>
    <row r="4314" ht="15.75" customHeight="1">
      <c r="B4314" s="337"/>
      <c r="C4314" s="2"/>
      <c r="D4314" s="449"/>
      <c r="E4314" s="449"/>
      <c r="F4314" s="466"/>
      <c r="G4314" s="466"/>
      <c r="H4314" s="482"/>
      <c r="I4314" s="482"/>
      <c r="J4314" s="482"/>
      <c r="K4314" s="482"/>
      <c r="L4314" s="482"/>
      <c r="M4314" s="482"/>
      <c r="N4314" s="482"/>
      <c r="O4314" s="482"/>
    </row>
    <row r="4315" ht="15.75" customHeight="1">
      <c r="B4315" s="337"/>
      <c r="C4315" s="2"/>
      <c r="D4315" s="449"/>
      <c r="E4315" s="449"/>
      <c r="F4315" s="466"/>
      <c r="G4315" s="466"/>
      <c r="H4315" s="482"/>
      <c r="I4315" s="482"/>
      <c r="J4315" s="482"/>
      <c r="K4315" s="482"/>
      <c r="L4315" s="482"/>
      <c r="M4315" s="482"/>
      <c r="N4315" s="482"/>
      <c r="O4315" s="482"/>
    </row>
    <row r="4316" ht="15.75" customHeight="1">
      <c r="B4316" s="337"/>
      <c r="C4316" s="2"/>
      <c r="D4316" s="449"/>
      <c r="E4316" s="449"/>
      <c r="F4316" s="466"/>
      <c r="G4316" s="466"/>
      <c r="H4316" s="482"/>
      <c r="I4316" s="482"/>
      <c r="J4316" s="482"/>
      <c r="K4316" s="482"/>
      <c r="L4316" s="482"/>
      <c r="M4316" s="482"/>
      <c r="N4316" s="482"/>
      <c r="O4316" s="482"/>
    </row>
    <row r="4317" ht="15.75" customHeight="1">
      <c r="B4317" s="337"/>
      <c r="C4317" s="2"/>
      <c r="D4317" s="449"/>
      <c r="E4317" s="449"/>
      <c r="F4317" s="466"/>
      <c r="G4317" s="466"/>
      <c r="H4317" s="482"/>
      <c r="I4317" s="482"/>
      <c r="J4317" s="482"/>
      <c r="K4317" s="482"/>
      <c r="L4317" s="482"/>
      <c r="M4317" s="482"/>
      <c r="N4317" s="482"/>
      <c r="O4317" s="482"/>
    </row>
    <row r="4318" ht="15.75" customHeight="1">
      <c r="B4318" s="337"/>
      <c r="C4318" s="2"/>
      <c r="D4318" s="449"/>
      <c r="E4318" s="449"/>
      <c r="F4318" s="466"/>
      <c r="G4318" s="466"/>
      <c r="H4318" s="482"/>
      <c r="I4318" s="482"/>
      <c r="J4318" s="482"/>
      <c r="K4318" s="482"/>
      <c r="L4318" s="482"/>
      <c r="M4318" s="482"/>
      <c r="N4318" s="482"/>
      <c r="O4318" s="482"/>
    </row>
    <row r="4319" ht="15.75" customHeight="1">
      <c r="B4319" s="337"/>
      <c r="C4319" s="2"/>
      <c r="D4319" s="449"/>
      <c r="E4319" s="449"/>
      <c r="F4319" s="466"/>
      <c r="G4319" s="466"/>
      <c r="H4319" s="482"/>
      <c r="I4319" s="482"/>
      <c r="J4319" s="482"/>
      <c r="K4319" s="482"/>
      <c r="L4319" s="482"/>
      <c r="M4319" s="482"/>
      <c r="N4319" s="482"/>
      <c r="O4319" s="482"/>
    </row>
    <row r="4320" ht="15.75" customHeight="1">
      <c r="B4320" s="337"/>
      <c r="C4320" s="2"/>
      <c r="D4320" s="449"/>
      <c r="E4320" s="449"/>
      <c r="F4320" s="466"/>
      <c r="G4320" s="466"/>
      <c r="H4320" s="482"/>
      <c r="I4320" s="482"/>
      <c r="J4320" s="482"/>
      <c r="K4320" s="482"/>
      <c r="L4320" s="482"/>
      <c r="M4320" s="482"/>
      <c r="N4320" s="482"/>
      <c r="O4320" s="482"/>
    </row>
    <row r="4321" ht="15.75" customHeight="1">
      <c r="B4321" s="337"/>
      <c r="C4321" s="2"/>
      <c r="D4321" s="449"/>
      <c r="E4321" s="449"/>
      <c r="F4321" s="466"/>
      <c r="G4321" s="466"/>
      <c r="H4321" s="482"/>
      <c r="I4321" s="482"/>
      <c r="J4321" s="482"/>
      <c r="K4321" s="482"/>
      <c r="L4321" s="482"/>
      <c r="M4321" s="482"/>
      <c r="N4321" s="482"/>
      <c r="O4321" s="482"/>
    </row>
    <row r="4322" ht="15.75" customHeight="1">
      <c r="B4322" s="337"/>
      <c r="C4322" s="2"/>
      <c r="D4322" s="449"/>
      <c r="E4322" s="449"/>
      <c r="F4322" s="466"/>
      <c r="G4322" s="466"/>
      <c r="H4322" s="482"/>
      <c r="I4322" s="482"/>
      <c r="J4322" s="482"/>
      <c r="K4322" s="482"/>
      <c r="L4322" s="482"/>
      <c r="M4322" s="482"/>
      <c r="N4322" s="482"/>
      <c r="O4322" s="482"/>
    </row>
    <row r="4323" ht="15.75" customHeight="1">
      <c r="B4323" s="337"/>
      <c r="C4323" s="2"/>
      <c r="D4323" s="449"/>
      <c r="E4323" s="449"/>
      <c r="F4323" s="466"/>
      <c r="G4323" s="466"/>
      <c r="H4323" s="482"/>
      <c r="I4323" s="482"/>
      <c r="J4323" s="482"/>
      <c r="K4323" s="482"/>
      <c r="L4323" s="482"/>
      <c r="M4323" s="482"/>
      <c r="N4323" s="482"/>
      <c r="O4323" s="482"/>
    </row>
    <row r="4324" ht="15.75" customHeight="1">
      <c r="B4324" s="337"/>
      <c r="C4324" s="2"/>
      <c r="D4324" s="449"/>
      <c r="E4324" s="449"/>
      <c r="F4324" s="466"/>
      <c r="G4324" s="466"/>
      <c r="H4324" s="482"/>
      <c r="I4324" s="482"/>
      <c r="J4324" s="482"/>
      <c r="K4324" s="482"/>
      <c r="L4324" s="482"/>
      <c r="M4324" s="482"/>
      <c r="N4324" s="482"/>
      <c r="O4324" s="482"/>
    </row>
    <row r="4325" ht="15.75" customHeight="1">
      <c r="B4325" s="337"/>
      <c r="C4325" s="2"/>
      <c r="D4325" s="449"/>
      <c r="E4325" s="449"/>
      <c r="F4325" s="466"/>
      <c r="G4325" s="466"/>
      <c r="H4325" s="482"/>
      <c r="I4325" s="482"/>
      <c r="J4325" s="482"/>
      <c r="K4325" s="482"/>
      <c r="L4325" s="482"/>
      <c r="M4325" s="482"/>
      <c r="N4325" s="482"/>
      <c r="O4325" s="482"/>
    </row>
    <row r="4326" ht="15.75" customHeight="1">
      <c r="B4326" s="337"/>
      <c r="C4326" s="2"/>
      <c r="D4326" s="449"/>
      <c r="E4326" s="449"/>
      <c r="F4326" s="466"/>
      <c r="G4326" s="466"/>
      <c r="H4326" s="482"/>
      <c r="I4326" s="482"/>
      <c r="J4326" s="482"/>
      <c r="K4326" s="482"/>
      <c r="L4326" s="482"/>
      <c r="M4326" s="482"/>
      <c r="N4326" s="482"/>
      <c r="O4326" s="482"/>
    </row>
    <row r="4327" ht="15.75" customHeight="1">
      <c r="B4327" s="337"/>
      <c r="C4327" s="2"/>
      <c r="D4327" s="449"/>
      <c r="E4327" s="449"/>
      <c r="F4327" s="466"/>
      <c r="G4327" s="466"/>
      <c r="H4327" s="482"/>
      <c r="I4327" s="482"/>
      <c r="J4327" s="482"/>
      <c r="K4327" s="482"/>
      <c r="L4327" s="482"/>
      <c r="M4327" s="482"/>
      <c r="N4327" s="482"/>
      <c r="O4327" s="482"/>
    </row>
    <row r="4328" ht="15.75" customHeight="1">
      <c r="B4328" s="337"/>
      <c r="C4328" s="2"/>
      <c r="D4328" s="449"/>
      <c r="E4328" s="449"/>
      <c r="F4328" s="466"/>
      <c r="G4328" s="466"/>
      <c r="H4328" s="482"/>
      <c r="I4328" s="482"/>
      <c r="J4328" s="482"/>
      <c r="K4328" s="482"/>
      <c r="L4328" s="482"/>
      <c r="M4328" s="482"/>
      <c r="N4328" s="482"/>
      <c r="O4328" s="482"/>
    </row>
    <row r="4329" ht="15.75" customHeight="1">
      <c r="B4329" s="337"/>
      <c r="C4329" s="2"/>
      <c r="D4329" s="449"/>
      <c r="E4329" s="449"/>
      <c r="F4329" s="466"/>
      <c r="G4329" s="466"/>
      <c r="H4329" s="482"/>
      <c r="I4329" s="482"/>
      <c r="J4329" s="482"/>
      <c r="K4329" s="482"/>
      <c r="L4329" s="482"/>
      <c r="M4329" s="482"/>
      <c r="N4329" s="482"/>
      <c r="O4329" s="482"/>
    </row>
    <row r="4330" ht="15.75" customHeight="1">
      <c r="B4330" s="337"/>
      <c r="C4330" s="2"/>
      <c r="D4330" s="449"/>
      <c r="E4330" s="449"/>
      <c r="F4330" s="466"/>
      <c r="G4330" s="466"/>
      <c r="H4330" s="482"/>
      <c r="I4330" s="482"/>
      <c r="J4330" s="482"/>
      <c r="K4330" s="482"/>
      <c r="L4330" s="482"/>
      <c r="M4330" s="482"/>
      <c r="N4330" s="482"/>
      <c r="O4330" s="482"/>
    </row>
    <row r="4331" ht="15.75" customHeight="1">
      <c r="B4331" s="337"/>
      <c r="C4331" s="2"/>
      <c r="D4331" s="449"/>
      <c r="E4331" s="449"/>
      <c r="F4331" s="466"/>
      <c r="G4331" s="466"/>
      <c r="H4331" s="482"/>
      <c r="I4331" s="482"/>
      <c r="J4331" s="482"/>
      <c r="K4331" s="482"/>
      <c r="L4331" s="482"/>
      <c r="M4331" s="482"/>
      <c r="N4331" s="482"/>
      <c r="O4331" s="482"/>
    </row>
    <row r="4332" ht="15.75" customHeight="1">
      <c r="B4332" s="337"/>
      <c r="C4332" s="2"/>
      <c r="D4332" s="449"/>
      <c r="E4332" s="449"/>
      <c r="F4332" s="466"/>
      <c r="G4332" s="466"/>
      <c r="H4332" s="482"/>
      <c r="I4332" s="482"/>
      <c r="J4332" s="482"/>
      <c r="K4332" s="482"/>
      <c r="L4332" s="482"/>
      <c r="M4332" s="482"/>
      <c r="N4332" s="482"/>
      <c r="O4332" s="482"/>
    </row>
    <row r="4333" ht="15.75" customHeight="1">
      <c r="B4333" s="337"/>
      <c r="C4333" s="2"/>
      <c r="D4333" s="449"/>
      <c r="E4333" s="449"/>
      <c r="F4333" s="466"/>
      <c r="G4333" s="466"/>
      <c r="H4333" s="482"/>
      <c r="I4333" s="482"/>
      <c r="J4333" s="482"/>
      <c r="K4333" s="482"/>
      <c r="L4333" s="482"/>
      <c r="M4333" s="482"/>
      <c r="N4333" s="482"/>
      <c r="O4333" s="482"/>
    </row>
    <row r="4334" ht="15.75" customHeight="1">
      <c r="B4334" s="337"/>
      <c r="C4334" s="2"/>
      <c r="D4334" s="449"/>
      <c r="E4334" s="449"/>
      <c r="F4334" s="466"/>
      <c r="G4334" s="466"/>
      <c r="H4334" s="482"/>
      <c r="I4334" s="482"/>
      <c r="J4334" s="482"/>
      <c r="K4334" s="482"/>
      <c r="L4334" s="482"/>
      <c r="M4334" s="482"/>
      <c r="N4334" s="482"/>
      <c r="O4334" s="482"/>
    </row>
    <row r="4335" ht="15.75" customHeight="1">
      <c r="B4335" s="337"/>
      <c r="C4335" s="2"/>
      <c r="D4335" s="449"/>
      <c r="E4335" s="449"/>
      <c r="F4335" s="466"/>
      <c r="G4335" s="466"/>
      <c r="H4335" s="482"/>
      <c r="I4335" s="482"/>
      <c r="J4335" s="482"/>
      <c r="K4335" s="482"/>
      <c r="L4335" s="482"/>
      <c r="M4335" s="482"/>
      <c r="N4335" s="482"/>
      <c r="O4335" s="482"/>
    </row>
    <row r="4336" ht="15.75" customHeight="1">
      <c r="B4336" s="337"/>
      <c r="C4336" s="2"/>
      <c r="D4336" s="449"/>
      <c r="E4336" s="449"/>
      <c r="F4336" s="466"/>
      <c r="G4336" s="466"/>
      <c r="H4336" s="482"/>
      <c r="I4336" s="482"/>
      <c r="J4336" s="482"/>
      <c r="K4336" s="482"/>
      <c r="L4336" s="482"/>
      <c r="M4336" s="482"/>
      <c r="N4336" s="482"/>
      <c r="O4336" s="482"/>
    </row>
    <row r="4337" ht="15.75" customHeight="1">
      <c r="B4337" s="337"/>
      <c r="C4337" s="2"/>
      <c r="D4337" s="449"/>
      <c r="E4337" s="449"/>
      <c r="F4337" s="466"/>
      <c r="G4337" s="466"/>
      <c r="H4337" s="482"/>
      <c r="I4337" s="482"/>
      <c r="J4337" s="482"/>
      <c r="K4337" s="482"/>
      <c r="L4337" s="482"/>
      <c r="M4337" s="482"/>
      <c r="N4337" s="482"/>
      <c r="O4337" s="482"/>
    </row>
    <row r="4338" ht="15.75" customHeight="1">
      <c r="B4338" s="337"/>
      <c r="C4338" s="2"/>
      <c r="D4338" s="449"/>
      <c r="E4338" s="449"/>
      <c r="F4338" s="466"/>
      <c r="G4338" s="466"/>
      <c r="H4338" s="482"/>
      <c r="I4338" s="482"/>
      <c r="J4338" s="482"/>
      <c r="K4338" s="482"/>
      <c r="L4338" s="482"/>
      <c r="M4338" s="482"/>
      <c r="N4338" s="482"/>
      <c r="O4338" s="482"/>
    </row>
    <row r="4339" ht="15.75" customHeight="1">
      <c r="B4339" s="337"/>
      <c r="C4339" s="2"/>
      <c r="D4339" s="449"/>
      <c r="E4339" s="449"/>
      <c r="F4339" s="466"/>
      <c r="G4339" s="466"/>
      <c r="H4339" s="482"/>
      <c r="I4339" s="482"/>
      <c r="J4339" s="482"/>
      <c r="K4339" s="482"/>
      <c r="L4339" s="482"/>
      <c r="M4339" s="482"/>
      <c r="N4339" s="482"/>
      <c r="O4339" s="482"/>
    </row>
    <row r="4340" ht="15.75" customHeight="1">
      <c r="B4340" s="337"/>
      <c r="C4340" s="2"/>
      <c r="D4340" s="449"/>
      <c r="E4340" s="449"/>
      <c r="F4340" s="466"/>
      <c r="G4340" s="466"/>
      <c r="H4340" s="482"/>
      <c r="I4340" s="482"/>
      <c r="J4340" s="482"/>
      <c r="K4340" s="482"/>
      <c r="L4340" s="482"/>
      <c r="M4340" s="482"/>
      <c r="N4340" s="482"/>
      <c r="O4340" s="482"/>
    </row>
    <row r="4341" ht="15.75" customHeight="1">
      <c r="B4341" s="337"/>
      <c r="C4341" s="2"/>
      <c r="D4341" s="449"/>
      <c r="E4341" s="449"/>
      <c r="F4341" s="466"/>
      <c r="G4341" s="466"/>
      <c r="H4341" s="482"/>
      <c r="I4341" s="482"/>
      <c r="J4341" s="482"/>
      <c r="K4341" s="482"/>
      <c r="L4341" s="482"/>
      <c r="M4341" s="482"/>
      <c r="N4341" s="482"/>
      <c r="O4341" s="482"/>
    </row>
    <row r="4342" ht="15.75" customHeight="1">
      <c r="B4342" s="337"/>
      <c r="C4342" s="2"/>
      <c r="D4342" s="449"/>
      <c r="E4342" s="449"/>
      <c r="F4342" s="466"/>
      <c r="G4342" s="466"/>
      <c r="H4342" s="482"/>
      <c r="I4342" s="482"/>
      <c r="J4342" s="482"/>
      <c r="K4342" s="482"/>
      <c r="L4342" s="482"/>
      <c r="M4342" s="482"/>
      <c r="N4342" s="482"/>
      <c r="O4342" s="482"/>
    </row>
    <row r="4343" ht="15.75" customHeight="1">
      <c r="B4343" s="337"/>
      <c r="C4343" s="2"/>
      <c r="D4343" s="449"/>
      <c r="E4343" s="449"/>
      <c r="F4343" s="466"/>
      <c r="G4343" s="466"/>
      <c r="H4343" s="482"/>
      <c r="I4343" s="482"/>
      <c r="J4343" s="482"/>
      <c r="K4343" s="482"/>
      <c r="L4343" s="482"/>
      <c r="M4343" s="482"/>
      <c r="N4343" s="482"/>
      <c r="O4343" s="482"/>
    </row>
    <row r="4344" ht="15.75" customHeight="1">
      <c r="B4344" s="337"/>
      <c r="C4344" s="2"/>
      <c r="D4344" s="449"/>
      <c r="E4344" s="449"/>
      <c r="F4344" s="466"/>
      <c r="G4344" s="466"/>
      <c r="H4344" s="482"/>
      <c r="I4344" s="482"/>
      <c r="J4344" s="482"/>
      <c r="K4344" s="482"/>
      <c r="L4344" s="482"/>
      <c r="M4344" s="482"/>
      <c r="N4344" s="482"/>
      <c r="O4344" s="482"/>
    </row>
    <row r="4345" ht="15.75" customHeight="1">
      <c r="B4345" s="337"/>
      <c r="C4345" s="2"/>
      <c r="D4345" s="449"/>
      <c r="E4345" s="449"/>
      <c r="F4345" s="466"/>
      <c r="G4345" s="466"/>
      <c r="H4345" s="482"/>
      <c r="I4345" s="482"/>
      <c r="J4345" s="482"/>
      <c r="K4345" s="482"/>
      <c r="L4345" s="482"/>
      <c r="M4345" s="482"/>
      <c r="N4345" s="482"/>
      <c r="O4345" s="482"/>
    </row>
    <row r="4346" ht="15.75" customHeight="1">
      <c r="B4346" s="337"/>
      <c r="C4346" s="2"/>
      <c r="D4346" s="449"/>
      <c r="E4346" s="449"/>
      <c r="F4346" s="466"/>
      <c r="G4346" s="466"/>
      <c r="H4346" s="482"/>
      <c r="I4346" s="482"/>
      <c r="J4346" s="482"/>
      <c r="K4346" s="482"/>
      <c r="L4346" s="482"/>
      <c r="M4346" s="482"/>
      <c r="N4346" s="482"/>
      <c r="O4346" s="482"/>
    </row>
    <row r="4347" ht="15.75" customHeight="1">
      <c r="B4347" s="337"/>
      <c r="C4347" s="2"/>
      <c r="D4347" s="449"/>
      <c r="E4347" s="449"/>
      <c r="F4347" s="466"/>
      <c r="G4347" s="466"/>
      <c r="H4347" s="482"/>
      <c r="I4347" s="482"/>
      <c r="J4347" s="482"/>
      <c r="K4347" s="482"/>
      <c r="L4347" s="482"/>
      <c r="M4347" s="482"/>
      <c r="N4347" s="482"/>
      <c r="O4347" s="482"/>
    </row>
    <row r="4348" ht="15.75" customHeight="1">
      <c r="B4348" s="337"/>
      <c r="C4348" s="2"/>
      <c r="D4348" s="449"/>
      <c r="E4348" s="449"/>
      <c r="F4348" s="466"/>
      <c r="G4348" s="466"/>
      <c r="H4348" s="482"/>
      <c r="I4348" s="482"/>
      <c r="J4348" s="482"/>
      <c r="K4348" s="482"/>
      <c r="L4348" s="482"/>
      <c r="M4348" s="482"/>
      <c r="N4348" s="482"/>
      <c r="O4348" s="482"/>
    </row>
    <row r="4349" ht="15.75" customHeight="1">
      <c r="B4349" s="337"/>
      <c r="C4349" s="2"/>
      <c r="D4349" s="449"/>
      <c r="E4349" s="449"/>
      <c r="F4349" s="466"/>
      <c r="G4349" s="466"/>
      <c r="H4349" s="482"/>
      <c r="I4349" s="482"/>
      <c r="J4349" s="482"/>
      <c r="K4349" s="482"/>
      <c r="L4349" s="482"/>
      <c r="M4349" s="482"/>
      <c r="N4349" s="482"/>
      <c r="O4349" s="482"/>
    </row>
    <row r="4350" ht="15.75" customHeight="1">
      <c r="B4350" s="337"/>
      <c r="C4350" s="2"/>
      <c r="D4350" s="449"/>
      <c r="E4350" s="449"/>
      <c r="F4350" s="466"/>
      <c r="G4350" s="466"/>
      <c r="H4350" s="482"/>
      <c r="I4350" s="482"/>
      <c r="J4350" s="482"/>
      <c r="K4350" s="482"/>
      <c r="L4350" s="482"/>
      <c r="M4350" s="482"/>
      <c r="N4350" s="482"/>
      <c r="O4350" s="482"/>
    </row>
    <row r="4351" ht="15.75" customHeight="1">
      <c r="B4351" s="337"/>
      <c r="C4351" s="2"/>
      <c r="D4351" s="449"/>
      <c r="E4351" s="449"/>
      <c r="F4351" s="466"/>
      <c r="G4351" s="466"/>
      <c r="H4351" s="482"/>
      <c r="I4351" s="482"/>
      <c r="J4351" s="482"/>
      <c r="K4351" s="482"/>
      <c r="L4351" s="482"/>
      <c r="M4351" s="482"/>
      <c r="N4351" s="482"/>
      <c r="O4351" s="482"/>
    </row>
    <row r="4352" ht="15.75" customHeight="1">
      <c r="B4352" s="337"/>
      <c r="C4352" s="2"/>
      <c r="D4352" s="449"/>
      <c r="E4352" s="449"/>
      <c r="F4352" s="466"/>
      <c r="G4352" s="466"/>
      <c r="H4352" s="482"/>
      <c r="I4352" s="482"/>
      <c r="J4352" s="482"/>
      <c r="K4352" s="482"/>
      <c r="L4352" s="482"/>
      <c r="M4352" s="482"/>
      <c r="N4352" s="482"/>
      <c r="O4352" s="482"/>
    </row>
    <row r="4353" ht="15.75" customHeight="1">
      <c r="B4353" s="337"/>
      <c r="C4353" s="2"/>
      <c r="D4353" s="449"/>
      <c r="E4353" s="449"/>
      <c r="F4353" s="466"/>
      <c r="G4353" s="466"/>
      <c r="H4353" s="482"/>
      <c r="I4353" s="482"/>
      <c r="J4353" s="482"/>
      <c r="K4353" s="482"/>
      <c r="L4353" s="482"/>
      <c r="M4353" s="482"/>
      <c r="N4353" s="482"/>
      <c r="O4353" s="482"/>
    </row>
    <row r="4354" ht="15.75" customHeight="1">
      <c r="B4354" s="337"/>
      <c r="C4354" s="2"/>
      <c r="D4354" s="449"/>
      <c r="E4354" s="449"/>
      <c r="F4354" s="466"/>
      <c r="G4354" s="466"/>
      <c r="H4354" s="482"/>
      <c r="I4354" s="482"/>
      <c r="J4354" s="482"/>
      <c r="K4354" s="482"/>
      <c r="L4354" s="482"/>
      <c r="M4354" s="482"/>
      <c r="N4354" s="482"/>
      <c r="O4354" s="482"/>
    </row>
    <row r="4355" ht="15.75" customHeight="1">
      <c r="B4355" s="337"/>
      <c r="C4355" s="2"/>
      <c r="D4355" s="449"/>
      <c r="E4355" s="449"/>
      <c r="F4355" s="466"/>
      <c r="G4355" s="466"/>
      <c r="H4355" s="482"/>
      <c r="I4355" s="482"/>
      <c r="J4355" s="482"/>
      <c r="K4355" s="482"/>
      <c r="L4355" s="482"/>
      <c r="M4355" s="482"/>
      <c r="N4355" s="482"/>
      <c r="O4355" s="482"/>
    </row>
    <row r="4356" ht="15.75" customHeight="1">
      <c r="B4356" s="337"/>
      <c r="C4356" s="2"/>
      <c r="D4356" s="449"/>
      <c r="E4356" s="449"/>
      <c r="F4356" s="466"/>
      <c r="G4356" s="466"/>
      <c r="H4356" s="482"/>
      <c r="I4356" s="482"/>
      <c r="J4356" s="482"/>
      <c r="K4356" s="482"/>
      <c r="L4356" s="482"/>
      <c r="M4356" s="482"/>
      <c r="N4356" s="482"/>
      <c r="O4356" s="482"/>
    </row>
    <row r="4357" ht="15.75" customHeight="1">
      <c r="B4357" s="337"/>
      <c r="C4357" s="2"/>
      <c r="D4357" s="449"/>
      <c r="E4357" s="449"/>
      <c r="F4357" s="466"/>
      <c r="G4357" s="466"/>
      <c r="H4357" s="482"/>
      <c r="I4357" s="482"/>
      <c r="J4357" s="482"/>
      <c r="K4357" s="482"/>
      <c r="L4357" s="482"/>
      <c r="M4357" s="482"/>
      <c r="N4357" s="482"/>
      <c r="O4357" s="482"/>
    </row>
    <row r="4358" ht="15.75" customHeight="1">
      <c r="B4358" s="337"/>
      <c r="C4358" s="2"/>
      <c r="D4358" s="449"/>
      <c r="E4358" s="449"/>
      <c r="F4358" s="466"/>
      <c r="G4358" s="466"/>
      <c r="H4358" s="482"/>
      <c r="I4358" s="482"/>
      <c r="J4358" s="482"/>
      <c r="K4358" s="482"/>
      <c r="L4358" s="482"/>
      <c r="M4358" s="482"/>
      <c r="N4358" s="482"/>
      <c r="O4358" s="482"/>
    </row>
    <row r="4359" ht="15.75" customHeight="1">
      <c r="B4359" s="337"/>
      <c r="C4359" s="2"/>
      <c r="D4359" s="449"/>
      <c r="E4359" s="449"/>
      <c r="F4359" s="466"/>
      <c r="G4359" s="466"/>
      <c r="H4359" s="482"/>
      <c r="I4359" s="482"/>
      <c r="J4359" s="482"/>
      <c r="K4359" s="482"/>
      <c r="L4359" s="482"/>
      <c r="M4359" s="482"/>
      <c r="N4359" s="482"/>
      <c r="O4359" s="482"/>
    </row>
    <row r="4360" ht="15.75" customHeight="1">
      <c r="B4360" s="337"/>
      <c r="C4360" s="2"/>
      <c r="D4360" s="449"/>
      <c r="E4360" s="449"/>
      <c r="F4360" s="466"/>
      <c r="G4360" s="466"/>
      <c r="H4360" s="482"/>
      <c r="I4360" s="482"/>
      <c r="J4360" s="482"/>
      <c r="K4360" s="482"/>
      <c r="L4360" s="482"/>
      <c r="M4360" s="482"/>
      <c r="N4360" s="482"/>
      <c r="O4360" s="482"/>
    </row>
    <row r="4361" ht="15.75" customHeight="1">
      <c r="B4361" s="337"/>
      <c r="C4361" s="2"/>
      <c r="D4361" s="449"/>
      <c r="E4361" s="449"/>
      <c r="F4361" s="466"/>
      <c r="G4361" s="466"/>
      <c r="H4361" s="482"/>
      <c r="I4361" s="482"/>
      <c r="J4361" s="482"/>
      <c r="K4361" s="482"/>
      <c r="L4361" s="482"/>
      <c r="M4361" s="482"/>
      <c r="N4361" s="482"/>
      <c r="O4361" s="482"/>
    </row>
    <row r="4362" ht="15.75" customHeight="1">
      <c r="B4362" s="337"/>
      <c r="C4362" s="2"/>
      <c r="D4362" s="449"/>
      <c r="E4362" s="449"/>
      <c r="F4362" s="466"/>
      <c r="G4362" s="466"/>
      <c r="H4362" s="482"/>
      <c r="I4362" s="482"/>
      <c r="J4362" s="482"/>
      <c r="K4362" s="482"/>
      <c r="L4362" s="482"/>
      <c r="M4362" s="482"/>
      <c r="N4362" s="482"/>
      <c r="O4362" s="482"/>
    </row>
    <row r="4363" ht="15.75" customHeight="1">
      <c r="B4363" s="337"/>
      <c r="C4363" s="2"/>
      <c r="D4363" s="449"/>
      <c r="E4363" s="449"/>
      <c r="F4363" s="466"/>
      <c r="G4363" s="466"/>
      <c r="H4363" s="482"/>
      <c r="I4363" s="482"/>
      <c r="J4363" s="482"/>
      <c r="K4363" s="482"/>
      <c r="L4363" s="482"/>
      <c r="M4363" s="482"/>
      <c r="N4363" s="482"/>
      <c r="O4363" s="482"/>
    </row>
    <row r="4364" ht="15.75" customHeight="1">
      <c r="B4364" s="337"/>
      <c r="C4364" s="2"/>
      <c r="D4364" s="449"/>
      <c r="E4364" s="449"/>
      <c r="F4364" s="466"/>
      <c r="G4364" s="466"/>
      <c r="H4364" s="482"/>
      <c r="I4364" s="482"/>
      <c r="J4364" s="482"/>
      <c r="K4364" s="482"/>
      <c r="L4364" s="482"/>
      <c r="M4364" s="482"/>
      <c r="N4364" s="482"/>
      <c r="O4364" s="482"/>
    </row>
    <row r="4365" ht="15.75" customHeight="1">
      <c r="B4365" s="337"/>
      <c r="C4365" s="2"/>
      <c r="D4365" s="449"/>
      <c r="E4365" s="449"/>
      <c r="F4365" s="466"/>
      <c r="G4365" s="466"/>
      <c r="H4365" s="482"/>
      <c r="I4365" s="482"/>
      <c r="J4365" s="482"/>
      <c r="K4365" s="482"/>
      <c r="L4365" s="482"/>
      <c r="M4365" s="482"/>
      <c r="N4365" s="482"/>
      <c r="O4365" s="482"/>
    </row>
    <row r="4366" ht="15.75" customHeight="1">
      <c r="B4366" s="337"/>
      <c r="C4366" s="2"/>
      <c r="D4366" s="449"/>
      <c r="E4366" s="449"/>
      <c r="F4366" s="466"/>
      <c r="G4366" s="466"/>
      <c r="H4366" s="482"/>
      <c r="I4366" s="482"/>
      <c r="J4366" s="482"/>
      <c r="K4366" s="482"/>
      <c r="L4366" s="482"/>
      <c r="M4366" s="482"/>
      <c r="N4366" s="482"/>
      <c r="O4366" s="482"/>
    </row>
    <row r="4367" ht="15.75" customHeight="1">
      <c r="B4367" s="337"/>
      <c r="C4367" s="2"/>
      <c r="D4367" s="449"/>
      <c r="E4367" s="449"/>
      <c r="F4367" s="466"/>
      <c r="G4367" s="466"/>
      <c r="H4367" s="482"/>
      <c r="I4367" s="482"/>
      <c r="J4367" s="482"/>
      <c r="K4367" s="482"/>
      <c r="L4367" s="482"/>
      <c r="M4367" s="482"/>
      <c r="N4367" s="482"/>
      <c r="O4367" s="482"/>
    </row>
    <row r="4368" ht="15.75" customHeight="1">
      <c r="B4368" s="337"/>
      <c r="C4368" s="2"/>
      <c r="D4368" s="449"/>
      <c r="E4368" s="449"/>
      <c r="F4368" s="466"/>
      <c r="G4368" s="466"/>
      <c r="H4368" s="482"/>
      <c r="I4368" s="482"/>
      <c r="J4368" s="482"/>
      <c r="K4368" s="482"/>
      <c r="L4368" s="482"/>
      <c r="M4368" s="482"/>
      <c r="N4368" s="482"/>
      <c r="O4368" s="482"/>
    </row>
    <row r="4369" ht="15.75" customHeight="1">
      <c r="B4369" s="337"/>
      <c r="C4369" s="2"/>
      <c r="D4369" s="449"/>
      <c r="E4369" s="449"/>
      <c r="F4369" s="466"/>
      <c r="G4369" s="466"/>
      <c r="H4369" s="482"/>
      <c r="I4369" s="482"/>
      <c r="J4369" s="482"/>
      <c r="K4369" s="482"/>
      <c r="L4369" s="482"/>
      <c r="M4369" s="482"/>
      <c r="N4369" s="482"/>
      <c r="O4369" s="482"/>
    </row>
    <row r="4370" ht="15.75" customHeight="1">
      <c r="B4370" s="337"/>
      <c r="C4370" s="2"/>
      <c r="D4370" s="449"/>
      <c r="E4370" s="449"/>
      <c r="F4370" s="466"/>
      <c r="G4370" s="466"/>
      <c r="H4370" s="482"/>
      <c r="I4370" s="482"/>
      <c r="J4370" s="482"/>
      <c r="K4370" s="482"/>
      <c r="L4370" s="482"/>
      <c r="M4370" s="482"/>
      <c r="N4370" s="482"/>
      <c r="O4370" s="482"/>
    </row>
    <row r="4371" ht="15.75" customHeight="1">
      <c r="B4371" s="337"/>
      <c r="C4371" s="2"/>
      <c r="D4371" s="449"/>
      <c r="E4371" s="449"/>
      <c r="F4371" s="466"/>
      <c r="G4371" s="466"/>
      <c r="H4371" s="482"/>
      <c r="I4371" s="482"/>
      <c r="J4371" s="482"/>
      <c r="K4371" s="482"/>
      <c r="L4371" s="482"/>
      <c r="M4371" s="482"/>
      <c r="N4371" s="482"/>
      <c r="O4371" s="482"/>
    </row>
    <row r="4372" ht="15.75" customHeight="1">
      <c r="B4372" s="337"/>
      <c r="C4372" s="2"/>
      <c r="D4372" s="449"/>
      <c r="E4372" s="449"/>
      <c r="F4372" s="466"/>
      <c r="G4372" s="466"/>
      <c r="H4372" s="482"/>
      <c r="I4372" s="482"/>
      <c r="J4372" s="482"/>
      <c r="K4372" s="482"/>
      <c r="L4372" s="482"/>
      <c r="M4372" s="482"/>
      <c r="N4372" s="482"/>
      <c r="O4372" s="482"/>
    </row>
    <row r="4373" ht="15.75" customHeight="1">
      <c r="B4373" s="337"/>
      <c r="C4373" s="2"/>
      <c r="D4373" s="449"/>
      <c r="E4373" s="449"/>
      <c r="F4373" s="466"/>
      <c r="G4373" s="466"/>
      <c r="H4373" s="482"/>
      <c r="I4373" s="482"/>
      <c r="J4373" s="482"/>
      <c r="K4373" s="482"/>
      <c r="L4373" s="482"/>
      <c r="M4373" s="482"/>
      <c r="N4373" s="482"/>
      <c r="O4373" s="482"/>
    </row>
    <row r="4374" ht="15.75" customHeight="1">
      <c r="B4374" s="337"/>
      <c r="C4374" s="2"/>
      <c r="D4374" s="449"/>
      <c r="E4374" s="449"/>
      <c r="F4374" s="466"/>
      <c r="G4374" s="466"/>
      <c r="H4374" s="482"/>
      <c r="I4374" s="482"/>
      <c r="J4374" s="482"/>
      <c r="K4374" s="482"/>
      <c r="L4374" s="482"/>
      <c r="M4374" s="482"/>
      <c r="N4374" s="482"/>
      <c r="O4374" s="482"/>
    </row>
    <row r="4375" ht="15.75" customHeight="1">
      <c r="B4375" s="337"/>
      <c r="C4375" s="2"/>
      <c r="D4375" s="449"/>
      <c r="E4375" s="449"/>
      <c r="F4375" s="466"/>
      <c r="G4375" s="466"/>
      <c r="H4375" s="482"/>
      <c r="I4375" s="482"/>
      <c r="J4375" s="482"/>
      <c r="K4375" s="482"/>
      <c r="L4375" s="482"/>
      <c r="M4375" s="482"/>
      <c r="N4375" s="482"/>
      <c r="O4375" s="482"/>
    </row>
    <row r="4376" ht="15.75" customHeight="1">
      <c r="B4376" s="337"/>
      <c r="C4376" s="2"/>
      <c r="D4376" s="449"/>
      <c r="E4376" s="449"/>
      <c r="F4376" s="466"/>
      <c r="G4376" s="466"/>
      <c r="H4376" s="482"/>
      <c r="I4376" s="482"/>
      <c r="J4376" s="482"/>
      <c r="K4376" s="482"/>
      <c r="L4376" s="482"/>
      <c r="M4376" s="482"/>
      <c r="N4376" s="482"/>
      <c r="O4376" s="482"/>
    </row>
    <row r="4377" ht="15.75" customHeight="1">
      <c r="B4377" s="337"/>
      <c r="C4377" s="2"/>
      <c r="D4377" s="449"/>
      <c r="E4377" s="449"/>
      <c r="F4377" s="466"/>
      <c r="G4377" s="466"/>
      <c r="H4377" s="482"/>
      <c r="I4377" s="482"/>
      <c r="J4377" s="482"/>
      <c r="K4377" s="482"/>
      <c r="L4377" s="482"/>
      <c r="M4377" s="482"/>
      <c r="N4377" s="482"/>
      <c r="O4377" s="482"/>
    </row>
    <row r="4378" ht="15.75" customHeight="1">
      <c r="B4378" s="337"/>
      <c r="C4378" s="2"/>
      <c r="D4378" s="449"/>
      <c r="E4378" s="449"/>
      <c r="F4378" s="466"/>
      <c r="G4378" s="466"/>
      <c r="H4378" s="482"/>
      <c r="I4378" s="482"/>
      <c r="J4378" s="482"/>
      <c r="K4378" s="482"/>
      <c r="L4378" s="482"/>
      <c r="M4378" s="482"/>
      <c r="N4378" s="482"/>
      <c r="O4378" s="482"/>
    </row>
    <row r="4379" ht="15.75" customHeight="1">
      <c r="B4379" s="337"/>
      <c r="C4379" s="2"/>
      <c r="D4379" s="449"/>
      <c r="E4379" s="449"/>
      <c r="F4379" s="466"/>
      <c r="G4379" s="466"/>
      <c r="H4379" s="482"/>
      <c r="I4379" s="482"/>
      <c r="J4379" s="482"/>
      <c r="K4379" s="482"/>
      <c r="L4379" s="482"/>
      <c r="M4379" s="482"/>
      <c r="N4379" s="482"/>
      <c r="O4379" s="482"/>
    </row>
    <row r="4380" ht="15.75" customHeight="1">
      <c r="B4380" s="337"/>
      <c r="C4380" s="2"/>
      <c r="D4380" s="449"/>
      <c r="E4380" s="449"/>
      <c r="F4380" s="466"/>
      <c r="G4380" s="466"/>
      <c r="H4380" s="482"/>
      <c r="I4380" s="482"/>
      <c r="J4380" s="482"/>
      <c r="K4380" s="482"/>
      <c r="L4380" s="482"/>
      <c r="M4380" s="482"/>
      <c r="N4380" s="482"/>
      <c r="O4380" s="482"/>
    </row>
    <row r="4381" ht="15.75" customHeight="1">
      <c r="B4381" s="337"/>
      <c r="C4381" s="2"/>
      <c r="D4381" s="449"/>
      <c r="E4381" s="449"/>
      <c r="F4381" s="466"/>
      <c r="G4381" s="466"/>
      <c r="H4381" s="482"/>
      <c r="I4381" s="482"/>
      <c r="J4381" s="482"/>
      <c r="K4381" s="482"/>
      <c r="L4381" s="482"/>
      <c r="M4381" s="482"/>
      <c r="N4381" s="482"/>
      <c r="O4381" s="482"/>
    </row>
    <row r="4382" ht="15.75" customHeight="1">
      <c r="B4382" s="337"/>
      <c r="C4382" s="2"/>
      <c r="D4382" s="449"/>
      <c r="E4382" s="449"/>
      <c r="F4382" s="466"/>
      <c r="G4382" s="466"/>
      <c r="H4382" s="482"/>
      <c r="I4382" s="482"/>
      <c r="J4382" s="482"/>
      <c r="K4382" s="482"/>
      <c r="L4382" s="482"/>
      <c r="M4382" s="482"/>
      <c r="N4382" s="482"/>
      <c r="O4382" s="482"/>
    </row>
    <row r="4383" ht="15.75" customHeight="1">
      <c r="B4383" s="337"/>
      <c r="C4383" s="2"/>
      <c r="D4383" s="449"/>
      <c r="E4383" s="449"/>
      <c r="F4383" s="466"/>
      <c r="G4383" s="466"/>
      <c r="H4383" s="482"/>
      <c r="I4383" s="482"/>
      <c r="J4383" s="482"/>
      <c r="K4383" s="482"/>
      <c r="L4383" s="482"/>
      <c r="M4383" s="482"/>
      <c r="N4383" s="482"/>
      <c r="O4383" s="482"/>
    </row>
    <row r="4384" ht="15.75" customHeight="1">
      <c r="B4384" s="337"/>
      <c r="C4384" s="2"/>
      <c r="D4384" s="449"/>
      <c r="E4384" s="449"/>
      <c r="F4384" s="466"/>
      <c r="G4384" s="466"/>
      <c r="H4384" s="482"/>
      <c r="I4384" s="482"/>
      <c r="J4384" s="482"/>
      <c r="K4384" s="482"/>
      <c r="L4384" s="482"/>
      <c r="M4384" s="482"/>
      <c r="N4384" s="482"/>
      <c r="O4384" s="482"/>
    </row>
    <row r="4385" ht="15.75" customHeight="1">
      <c r="B4385" s="337"/>
      <c r="C4385" s="2"/>
      <c r="D4385" s="449"/>
      <c r="E4385" s="449"/>
      <c r="F4385" s="466"/>
      <c r="G4385" s="466"/>
      <c r="H4385" s="482"/>
      <c r="I4385" s="482"/>
      <c r="J4385" s="482"/>
      <c r="K4385" s="482"/>
      <c r="L4385" s="482"/>
      <c r="M4385" s="482"/>
      <c r="N4385" s="482"/>
      <c r="O4385" s="482"/>
    </row>
    <row r="4386" ht="15.75" customHeight="1">
      <c r="B4386" s="337"/>
      <c r="C4386" s="2"/>
      <c r="D4386" s="449"/>
      <c r="E4386" s="449"/>
      <c r="F4386" s="466"/>
      <c r="G4386" s="466"/>
      <c r="H4386" s="482"/>
      <c r="I4386" s="482"/>
      <c r="J4386" s="482"/>
      <c r="K4386" s="482"/>
      <c r="L4386" s="482"/>
      <c r="M4386" s="482"/>
      <c r="N4386" s="482"/>
      <c r="O4386" s="482"/>
    </row>
    <row r="4387" ht="15.75" customHeight="1">
      <c r="B4387" s="337"/>
      <c r="C4387" s="2"/>
      <c r="D4387" s="449"/>
      <c r="E4387" s="449"/>
      <c r="F4387" s="466"/>
      <c r="G4387" s="466"/>
      <c r="H4387" s="482"/>
      <c r="I4387" s="482"/>
      <c r="J4387" s="482"/>
      <c r="K4387" s="482"/>
      <c r="L4387" s="482"/>
      <c r="M4387" s="482"/>
      <c r="N4387" s="482"/>
      <c r="O4387" s="482"/>
    </row>
    <row r="4388" ht="15.75" customHeight="1">
      <c r="B4388" s="337"/>
      <c r="C4388" s="2"/>
      <c r="D4388" s="449"/>
      <c r="E4388" s="449"/>
      <c r="F4388" s="466"/>
      <c r="G4388" s="466"/>
      <c r="H4388" s="482"/>
      <c r="I4388" s="482"/>
      <c r="J4388" s="482"/>
      <c r="K4388" s="482"/>
      <c r="L4388" s="482"/>
      <c r="M4388" s="482"/>
      <c r="N4388" s="482"/>
      <c r="O4388" s="482"/>
    </row>
    <row r="4389" ht="15.75" customHeight="1">
      <c r="B4389" s="337"/>
      <c r="C4389" s="2"/>
      <c r="D4389" s="449"/>
      <c r="E4389" s="449"/>
      <c r="F4389" s="466"/>
      <c r="G4389" s="466"/>
      <c r="H4389" s="482"/>
      <c r="I4389" s="482"/>
      <c r="J4389" s="482"/>
      <c r="K4389" s="482"/>
      <c r="L4389" s="482"/>
      <c r="M4389" s="482"/>
      <c r="N4389" s="482"/>
      <c r="O4389" s="482"/>
    </row>
    <row r="4390" ht="15.75" customHeight="1">
      <c r="B4390" s="337"/>
      <c r="C4390" s="2"/>
      <c r="D4390" s="449"/>
      <c r="E4390" s="449"/>
      <c r="F4390" s="466"/>
      <c r="G4390" s="466"/>
      <c r="H4390" s="482"/>
      <c r="I4390" s="482"/>
      <c r="J4390" s="482"/>
      <c r="K4390" s="482"/>
      <c r="L4390" s="482"/>
      <c r="M4390" s="482"/>
      <c r="N4390" s="482"/>
      <c r="O4390" s="482"/>
    </row>
    <row r="4391" ht="15.75" customHeight="1">
      <c r="B4391" s="337"/>
      <c r="C4391" s="2"/>
      <c r="D4391" s="449"/>
      <c r="E4391" s="449"/>
      <c r="F4391" s="466"/>
      <c r="G4391" s="466"/>
      <c r="H4391" s="482"/>
      <c r="I4391" s="482"/>
      <c r="J4391" s="482"/>
      <c r="K4391" s="482"/>
      <c r="L4391" s="482"/>
      <c r="M4391" s="482"/>
      <c r="N4391" s="482"/>
      <c r="O4391" s="482"/>
    </row>
    <row r="4392" ht="15.75" customHeight="1">
      <c r="B4392" s="337"/>
      <c r="C4392" s="2"/>
      <c r="D4392" s="449"/>
      <c r="E4392" s="449"/>
      <c r="F4392" s="466"/>
      <c r="G4392" s="466"/>
      <c r="H4392" s="482"/>
      <c r="I4392" s="482"/>
      <c r="J4392" s="482"/>
      <c r="K4392" s="482"/>
      <c r="L4392" s="482"/>
      <c r="M4392" s="482"/>
      <c r="N4392" s="482"/>
      <c r="O4392" s="482"/>
    </row>
    <row r="4393" ht="15.75" customHeight="1">
      <c r="B4393" s="337"/>
      <c r="C4393" s="2"/>
      <c r="D4393" s="449"/>
      <c r="E4393" s="449"/>
      <c r="F4393" s="466"/>
      <c r="G4393" s="466"/>
      <c r="H4393" s="482"/>
      <c r="I4393" s="482"/>
      <c r="J4393" s="482"/>
      <c r="K4393" s="482"/>
      <c r="L4393" s="482"/>
      <c r="M4393" s="482"/>
      <c r="N4393" s="482"/>
      <c r="O4393" s="482"/>
    </row>
    <row r="4394" ht="15.75" customHeight="1">
      <c r="B4394" s="337"/>
      <c r="C4394" s="2"/>
      <c r="D4394" s="449"/>
      <c r="E4394" s="449"/>
      <c r="F4394" s="466"/>
      <c r="G4394" s="466"/>
      <c r="H4394" s="482"/>
      <c r="I4394" s="482"/>
      <c r="J4394" s="482"/>
      <c r="K4394" s="482"/>
      <c r="L4394" s="482"/>
      <c r="M4394" s="482"/>
      <c r="N4394" s="482"/>
      <c r="O4394" s="482"/>
    </row>
    <row r="4395" ht="15.75" customHeight="1">
      <c r="B4395" s="337"/>
      <c r="C4395" s="2"/>
      <c r="D4395" s="449"/>
      <c r="E4395" s="449"/>
      <c r="F4395" s="466"/>
      <c r="G4395" s="466"/>
      <c r="H4395" s="482"/>
      <c r="I4395" s="482"/>
      <c r="J4395" s="482"/>
      <c r="K4395" s="482"/>
      <c r="L4395" s="482"/>
      <c r="M4395" s="482"/>
      <c r="N4395" s="482"/>
      <c r="O4395" s="482"/>
    </row>
    <row r="4396" ht="15.75" customHeight="1">
      <c r="B4396" s="337"/>
      <c r="C4396" s="2"/>
      <c r="D4396" s="449"/>
      <c r="E4396" s="449"/>
      <c r="F4396" s="466"/>
      <c r="G4396" s="466"/>
      <c r="H4396" s="482"/>
      <c r="I4396" s="482"/>
      <c r="J4396" s="482"/>
      <c r="K4396" s="482"/>
      <c r="L4396" s="482"/>
      <c r="M4396" s="482"/>
      <c r="N4396" s="482"/>
      <c r="O4396" s="482"/>
    </row>
    <row r="4397" ht="15.75" customHeight="1">
      <c r="B4397" s="337"/>
      <c r="C4397" s="2"/>
      <c r="D4397" s="449"/>
      <c r="E4397" s="449"/>
      <c r="F4397" s="466"/>
      <c r="G4397" s="466"/>
      <c r="H4397" s="482"/>
      <c r="I4397" s="482"/>
      <c r="J4397" s="482"/>
      <c r="K4397" s="482"/>
      <c r="L4397" s="482"/>
      <c r="M4397" s="482"/>
      <c r="N4397" s="482"/>
      <c r="O4397" s="482"/>
    </row>
    <row r="4398" ht="15.75" customHeight="1">
      <c r="B4398" s="337"/>
      <c r="C4398" s="2"/>
      <c r="D4398" s="449"/>
      <c r="E4398" s="449"/>
      <c r="F4398" s="466"/>
      <c r="G4398" s="466"/>
      <c r="H4398" s="482"/>
      <c r="I4398" s="482"/>
      <c r="J4398" s="482"/>
      <c r="K4398" s="482"/>
      <c r="L4398" s="482"/>
      <c r="M4398" s="482"/>
      <c r="N4398" s="482"/>
      <c r="O4398" s="482"/>
    </row>
    <row r="4399" ht="15.75" customHeight="1">
      <c r="B4399" s="337"/>
      <c r="C4399" s="2"/>
      <c r="D4399" s="449"/>
      <c r="E4399" s="449"/>
      <c r="F4399" s="466"/>
      <c r="G4399" s="466"/>
      <c r="H4399" s="482"/>
      <c r="I4399" s="482"/>
      <c r="J4399" s="482"/>
      <c r="K4399" s="482"/>
      <c r="L4399" s="482"/>
      <c r="M4399" s="482"/>
      <c r="N4399" s="482"/>
      <c r="O4399" s="482"/>
    </row>
    <row r="4400" ht="15.75" customHeight="1">
      <c r="B4400" s="337"/>
      <c r="C4400" s="2"/>
      <c r="D4400" s="449"/>
      <c r="E4400" s="449"/>
      <c r="F4400" s="466"/>
      <c r="G4400" s="466"/>
      <c r="H4400" s="482"/>
      <c r="I4400" s="482"/>
      <c r="J4400" s="482"/>
      <c r="K4400" s="482"/>
      <c r="L4400" s="482"/>
      <c r="M4400" s="482"/>
      <c r="N4400" s="482"/>
      <c r="O4400" s="482"/>
    </row>
    <row r="4401" ht="15.75" customHeight="1">
      <c r="B4401" s="337"/>
      <c r="C4401" s="2"/>
      <c r="D4401" s="449"/>
      <c r="E4401" s="449"/>
      <c r="F4401" s="466"/>
      <c r="G4401" s="466"/>
      <c r="H4401" s="482"/>
      <c r="I4401" s="482"/>
      <c r="J4401" s="482"/>
      <c r="K4401" s="482"/>
      <c r="L4401" s="482"/>
      <c r="M4401" s="482"/>
      <c r="N4401" s="482"/>
      <c r="O4401" s="482"/>
    </row>
    <row r="4402" ht="15.75" customHeight="1">
      <c r="B4402" s="337"/>
      <c r="C4402" s="2"/>
      <c r="D4402" s="449"/>
      <c r="E4402" s="449"/>
      <c r="F4402" s="466"/>
      <c r="G4402" s="466"/>
      <c r="H4402" s="482"/>
      <c r="I4402" s="482"/>
      <c r="J4402" s="482"/>
      <c r="K4402" s="482"/>
      <c r="L4402" s="482"/>
      <c r="M4402" s="482"/>
      <c r="N4402" s="482"/>
      <c r="O4402" s="482"/>
    </row>
    <row r="4403" ht="15.75" customHeight="1">
      <c r="B4403" s="337"/>
      <c r="C4403" s="2"/>
      <c r="D4403" s="449"/>
      <c r="E4403" s="449"/>
      <c r="F4403" s="466"/>
      <c r="G4403" s="466"/>
      <c r="H4403" s="482"/>
      <c r="I4403" s="482"/>
      <c r="J4403" s="482"/>
      <c r="K4403" s="482"/>
      <c r="L4403" s="482"/>
      <c r="M4403" s="482"/>
      <c r="N4403" s="482"/>
      <c r="O4403" s="482"/>
    </row>
    <row r="4404" ht="15.75" customHeight="1">
      <c r="B4404" s="337"/>
      <c r="C4404" s="2"/>
      <c r="D4404" s="449"/>
      <c r="E4404" s="449"/>
      <c r="F4404" s="466"/>
      <c r="G4404" s="466"/>
      <c r="H4404" s="482"/>
      <c r="I4404" s="482"/>
      <c r="J4404" s="482"/>
      <c r="K4404" s="482"/>
      <c r="L4404" s="482"/>
      <c r="M4404" s="482"/>
      <c r="N4404" s="482"/>
      <c r="O4404" s="482"/>
    </row>
    <row r="4405" ht="15.75" customHeight="1">
      <c r="B4405" s="337"/>
      <c r="C4405" s="2"/>
      <c r="D4405" s="449"/>
      <c r="E4405" s="449"/>
      <c r="F4405" s="466"/>
      <c r="G4405" s="466"/>
      <c r="H4405" s="482"/>
      <c r="I4405" s="482"/>
      <c r="J4405" s="482"/>
      <c r="K4405" s="482"/>
      <c r="L4405" s="482"/>
      <c r="M4405" s="482"/>
      <c r="N4405" s="482"/>
      <c r="O4405" s="482"/>
    </row>
    <row r="4406" ht="15.75" customHeight="1">
      <c r="B4406" s="337"/>
      <c r="C4406" s="2"/>
      <c r="D4406" s="449"/>
      <c r="E4406" s="449"/>
      <c r="F4406" s="466"/>
      <c r="G4406" s="466"/>
      <c r="H4406" s="482"/>
      <c r="I4406" s="482"/>
      <c r="J4406" s="482"/>
      <c r="K4406" s="482"/>
      <c r="L4406" s="482"/>
      <c r="M4406" s="482"/>
      <c r="N4406" s="482"/>
      <c r="O4406" s="482"/>
    </row>
    <row r="4407" ht="15.75" customHeight="1">
      <c r="B4407" s="337"/>
      <c r="C4407" s="2"/>
      <c r="D4407" s="449"/>
      <c r="E4407" s="449"/>
      <c r="F4407" s="466"/>
      <c r="G4407" s="466"/>
      <c r="H4407" s="482"/>
      <c r="I4407" s="482"/>
      <c r="J4407" s="482"/>
      <c r="K4407" s="482"/>
      <c r="L4407" s="482"/>
      <c r="M4407" s="482"/>
      <c r="N4407" s="482"/>
      <c r="O4407" s="482"/>
    </row>
    <row r="4408" ht="15.75" customHeight="1">
      <c r="B4408" s="337"/>
      <c r="C4408" s="2"/>
      <c r="D4408" s="449"/>
      <c r="E4408" s="449"/>
      <c r="F4408" s="466"/>
      <c r="G4408" s="466"/>
      <c r="H4408" s="482"/>
      <c r="I4408" s="482"/>
      <c r="J4408" s="482"/>
      <c r="K4408" s="482"/>
      <c r="L4408" s="482"/>
      <c r="M4408" s="482"/>
      <c r="N4408" s="482"/>
      <c r="O4408" s="482"/>
    </row>
    <row r="4409" ht="15.75" customHeight="1">
      <c r="B4409" s="337"/>
      <c r="C4409" s="2"/>
      <c r="D4409" s="449"/>
      <c r="E4409" s="449"/>
      <c r="F4409" s="466"/>
      <c r="G4409" s="466"/>
      <c r="H4409" s="482"/>
      <c r="I4409" s="482"/>
      <c r="J4409" s="482"/>
      <c r="K4409" s="482"/>
      <c r="L4409" s="482"/>
      <c r="M4409" s="482"/>
      <c r="N4409" s="482"/>
      <c r="O4409" s="482"/>
    </row>
    <row r="4410" ht="15.75" customHeight="1">
      <c r="B4410" s="337"/>
      <c r="C4410" s="2"/>
      <c r="D4410" s="449"/>
      <c r="E4410" s="449"/>
      <c r="F4410" s="466"/>
      <c r="G4410" s="466"/>
      <c r="H4410" s="482"/>
      <c r="I4410" s="482"/>
      <c r="J4410" s="482"/>
      <c r="K4410" s="482"/>
      <c r="L4410" s="482"/>
      <c r="M4410" s="482"/>
      <c r="N4410" s="482"/>
      <c r="O4410" s="482"/>
    </row>
    <row r="4411" ht="15.75" customHeight="1">
      <c r="B4411" s="337"/>
      <c r="C4411" s="2"/>
      <c r="D4411" s="449"/>
      <c r="E4411" s="449"/>
      <c r="F4411" s="466"/>
      <c r="G4411" s="466"/>
      <c r="H4411" s="482"/>
      <c r="I4411" s="482"/>
      <c r="J4411" s="482"/>
      <c r="K4411" s="482"/>
      <c r="L4411" s="482"/>
      <c r="M4411" s="482"/>
      <c r="N4411" s="482"/>
      <c r="O4411" s="482"/>
    </row>
    <row r="4412" ht="15.75" customHeight="1">
      <c r="B4412" s="337"/>
      <c r="C4412" s="2"/>
      <c r="D4412" s="449"/>
      <c r="E4412" s="449"/>
      <c r="F4412" s="466"/>
      <c r="G4412" s="466"/>
      <c r="H4412" s="482"/>
      <c r="I4412" s="482"/>
      <c r="J4412" s="482"/>
      <c r="K4412" s="482"/>
      <c r="L4412" s="482"/>
      <c r="M4412" s="482"/>
      <c r="N4412" s="482"/>
      <c r="O4412" s="482"/>
    </row>
    <row r="4413" ht="15.75" customHeight="1">
      <c r="B4413" s="337"/>
      <c r="C4413" s="2"/>
      <c r="D4413" s="449"/>
      <c r="E4413" s="449"/>
      <c r="F4413" s="466"/>
      <c r="G4413" s="466"/>
      <c r="H4413" s="482"/>
      <c r="I4413" s="482"/>
      <c r="J4413" s="482"/>
      <c r="K4413" s="482"/>
      <c r="L4413" s="482"/>
      <c r="M4413" s="482"/>
      <c r="N4413" s="482"/>
      <c r="O4413" s="482"/>
    </row>
    <row r="4414" ht="15.75" customHeight="1">
      <c r="B4414" s="337"/>
      <c r="C4414" s="2"/>
      <c r="D4414" s="449"/>
      <c r="E4414" s="449"/>
      <c r="F4414" s="466"/>
      <c r="G4414" s="466"/>
      <c r="H4414" s="482"/>
      <c r="I4414" s="482"/>
      <c r="J4414" s="482"/>
      <c r="K4414" s="482"/>
      <c r="L4414" s="482"/>
      <c r="M4414" s="482"/>
      <c r="N4414" s="482"/>
      <c r="O4414" s="482"/>
    </row>
    <row r="4415" ht="15.75" customHeight="1">
      <c r="B4415" s="337"/>
      <c r="C4415" s="2"/>
      <c r="D4415" s="449"/>
      <c r="E4415" s="449"/>
      <c r="F4415" s="466"/>
      <c r="G4415" s="466"/>
      <c r="H4415" s="482"/>
      <c r="I4415" s="482"/>
      <c r="J4415" s="482"/>
      <c r="K4415" s="482"/>
      <c r="L4415" s="482"/>
      <c r="M4415" s="482"/>
      <c r="N4415" s="482"/>
      <c r="O4415" s="482"/>
    </row>
    <row r="4416" ht="15.75" customHeight="1">
      <c r="B4416" s="337"/>
      <c r="C4416" s="2"/>
      <c r="D4416" s="449"/>
      <c r="E4416" s="449"/>
      <c r="F4416" s="466"/>
      <c r="G4416" s="466"/>
      <c r="H4416" s="482"/>
      <c r="I4416" s="482"/>
      <c r="J4416" s="482"/>
      <c r="K4416" s="482"/>
      <c r="L4416" s="482"/>
      <c r="M4416" s="482"/>
      <c r="N4416" s="482"/>
      <c r="O4416" s="482"/>
    </row>
    <row r="4417" ht="15.75" customHeight="1">
      <c r="B4417" s="337"/>
      <c r="C4417" s="2"/>
      <c r="D4417" s="449"/>
      <c r="E4417" s="449"/>
      <c r="F4417" s="466"/>
      <c r="G4417" s="466"/>
      <c r="H4417" s="482"/>
      <c r="I4417" s="482"/>
      <c r="J4417" s="482"/>
      <c r="K4417" s="482"/>
      <c r="L4417" s="482"/>
      <c r="M4417" s="482"/>
      <c r="N4417" s="482"/>
      <c r="O4417" s="482"/>
    </row>
    <row r="4418" ht="15.75" customHeight="1">
      <c r="B4418" s="337"/>
      <c r="C4418" s="2"/>
      <c r="D4418" s="449"/>
      <c r="E4418" s="449"/>
      <c r="F4418" s="466"/>
      <c r="G4418" s="466"/>
      <c r="H4418" s="482"/>
      <c r="I4418" s="482"/>
      <c r="J4418" s="482"/>
      <c r="K4418" s="482"/>
      <c r="L4418" s="482"/>
      <c r="M4418" s="482"/>
      <c r="N4418" s="482"/>
      <c r="O4418" s="482"/>
    </row>
    <row r="4419" ht="15.75" customHeight="1">
      <c r="B4419" s="337"/>
      <c r="C4419" s="2"/>
      <c r="D4419" s="449"/>
      <c r="E4419" s="449"/>
      <c r="F4419" s="466"/>
      <c r="G4419" s="466"/>
      <c r="H4419" s="482"/>
      <c r="I4419" s="482"/>
      <c r="J4419" s="482"/>
      <c r="K4419" s="482"/>
      <c r="L4419" s="482"/>
      <c r="M4419" s="482"/>
      <c r="N4419" s="482"/>
      <c r="O4419" s="482"/>
    </row>
    <row r="4420" ht="15.75" customHeight="1">
      <c r="B4420" s="337"/>
      <c r="C4420" s="2"/>
      <c r="D4420" s="449"/>
      <c r="E4420" s="449"/>
      <c r="F4420" s="466"/>
      <c r="G4420" s="466"/>
      <c r="H4420" s="482"/>
      <c r="I4420" s="482"/>
      <c r="J4420" s="482"/>
      <c r="K4420" s="482"/>
      <c r="L4420" s="482"/>
      <c r="M4420" s="482"/>
      <c r="N4420" s="482"/>
      <c r="O4420" s="482"/>
    </row>
    <row r="4421" ht="15.75" customHeight="1">
      <c r="B4421" s="337"/>
      <c r="C4421" s="2"/>
      <c r="D4421" s="449"/>
      <c r="E4421" s="449"/>
      <c r="F4421" s="466"/>
      <c r="G4421" s="466"/>
      <c r="H4421" s="482"/>
      <c r="I4421" s="482"/>
      <c r="J4421" s="482"/>
      <c r="K4421" s="482"/>
      <c r="L4421" s="482"/>
      <c r="M4421" s="482"/>
      <c r="N4421" s="482"/>
      <c r="O4421" s="482"/>
    </row>
    <row r="4422" ht="15.75" customHeight="1">
      <c r="B4422" s="337"/>
      <c r="C4422" s="2"/>
      <c r="D4422" s="449"/>
      <c r="E4422" s="449"/>
      <c r="F4422" s="466"/>
      <c r="G4422" s="466"/>
      <c r="H4422" s="482"/>
      <c r="I4422" s="482"/>
      <c r="J4422" s="482"/>
      <c r="K4422" s="482"/>
      <c r="L4422" s="482"/>
      <c r="M4422" s="482"/>
      <c r="N4422" s="482"/>
      <c r="O4422" s="482"/>
    </row>
    <row r="4423" ht="15.75" customHeight="1">
      <c r="B4423" s="337"/>
      <c r="C4423" s="2"/>
      <c r="D4423" s="449"/>
      <c r="E4423" s="449"/>
      <c r="F4423" s="466"/>
      <c r="G4423" s="466"/>
      <c r="H4423" s="482"/>
      <c r="I4423" s="482"/>
      <c r="J4423" s="482"/>
      <c r="K4423" s="482"/>
      <c r="L4423" s="482"/>
      <c r="M4423" s="482"/>
      <c r="N4423" s="482"/>
      <c r="O4423" s="482"/>
    </row>
    <row r="4424" ht="15.75" customHeight="1">
      <c r="B4424" s="337"/>
      <c r="C4424" s="2"/>
      <c r="D4424" s="449"/>
      <c r="E4424" s="449"/>
      <c r="F4424" s="466"/>
      <c r="G4424" s="466"/>
      <c r="H4424" s="482"/>
      <c r="I4424" s="482"/>
      <c r="J4424" s="482"/>
      <c r="K4424" s="482"/>
      <c r="L4424" s="482"/>
      <c r="M4424" s="482"/>
      <c r="N4424" s="482"/>
      <c r="O4424" s="482"/>
    </row>
    <row r="4425" ht="15.75" customHeight="1">
      <c r="B4425" s="337"/>
      <c r="C4425" s="2"/>
      <c r="D4425" s="449"/>
      <c r="E4425" s="449"/>
      <c r="F4425" s="466"/>
      <c r="G4425" s="466"/>
      <c r="H4425" s="482"/>
      <c r="I4425" s="482"/>
      <c r="J4425" s="482"/>
      <c r="K4425" s="482"/>
      <c r="L4425" s="482"/>
      <c r="M4425" s="482"/>
      <c r="N4425" s="482"/>
      <c r="O4425" s="482"/>
    </row>
    <row r="4426" ht="15.75" customHeight="1">
      <c r="B4426" s="337"/>
      <c r="C4426" s="2"/>
      <c r="D4426" s="449"/>
      <c r="E4426" s="449"/>
      <c r="F4426" s="466"/>
      <c r="G4426" s="466"/>
      <c r="H4426" s="482"/>
      <c r="I4426" s="482"/>
      <c r="J4426" s="482"/>
      <c r="K4426" s="482"/>
      <c r="L4426" s="482"/>
      <c r="M4426" s="482"/>
      <c r="N4426" s="482"/>
      <c r="O4426" s="482"/>
    </row>
    <row r="4427" ht="15.75" customHeight="1">
      <c r="B4427" s="337"/>
      <c r="C4427" s="2"/>
      <c r="D4427" s="449"/>
      <c r="E4427" s="449"/>
      <c r="F4427" s="466"/>
      <c r="G4427" s="466"/>
      <c r="H4427" s="482"/>
      <c r="I4427" s="482"/>
      <c r="J4427" s="482"/>
      <c r="K4427" s="482"/>
      <c r="L4427" s="482"/>
      <c r="M4427" s="482"/>
      <c r="N4427" s="482"/>
      <c r="O4427" s="482"/>
    </row>
    <row r="4428" ht="15.75" customHeight="1">
      <c r="B4428" s="337"/>
      <c r="C4428" s="2"/>
      <c r="D4428" s="449"/>
      <c r="E4428" s="449"/>
      <c r="F4428" s="466"/>
      <c r="G4428" s="466"/>
      <c r="H4428" s="482"/>
      <c r="I4428" s="482"/>
      <c r="J4428" s="482"/>
      <c r="K4428" s="482"/>
      <c r="L4428" s="482"/>
      <c r="M4428" s="482"/>
      <c r="N4428" s="482"/>
      <c r="O4428" s="482"/>
    </row>
    <row r="4429" ht="15.75" customHeight="1">
      <c r="B4429" s="337"/>
      <c r="C4429" s="2"/>
      <c r="D4429" s="449"/>
      <c r="E4429" s="449"/>
      <c r="F4429" s="466"/>
      <c r="G4429" s="466"/>
      <c r="H4429" s="482"/>
      <c r="I4429" s="482"/>
      <c r="J4429" s="482"/>
      <c r="K4429" s="482"/>
      <c r="L4429" s="482"/>
      <c r="M4429" s="482"/>
      <c r="N4429" s="482"/>
      <c r="O4429" s="482"/>
    </row>
    <row r="4430" ht="15.75" customHeight="1">
      <c r="B4430" s="337"/>
      <c r="C4430" s="2"/>
      <c r="D4430" s="449"/>
      <c r="E4430" s="449"/>
      <c r="F4430" s="466"/>
      <c r="G4430" s="466"/>
      <c r="H4430" s="482"/>
      <c r="I4430" s="482"/>
      <c r="J4430" s="482"/>
      <c r="K4430" s="482"/>
      <c r="L4430" s="482"/>
      <c r="M4430" s="482"/>
      <c r="N4430" s="482"/>
      <c r="O4430" s="482"/>
    </row>
    <row r="4431" ht="15.75" customHeight="1">
      <c r="B4431" s="337"/>
      <c r="C4431" s="2"/>
      <c r="D4431" s="449"/>
      <c r="E4431" s="449"/>
      <c r="F4431" s="466"/>
      <c r="G4431" s="466"/>
      <c r="H4431" s="482"/>
      <c r="I4431" s="482"/>
      <c r="J4431" s="482"/>
      <c r="K4431" s="482"/>
      <c r="L4431" s="482"/>
      <c r="M4431" s="482"/>
      <c r="N4431" s="482"/>
      <c r="O4431" s="482"/>
    </row>
    <row r="4432" ht="15.75" customHeight="1">
      <c r="B4432" s="337"/>
      <c r="C4432" s="2"/>
      <c r="D4432" s="449"/>
      <c r="E4432" s="449"/>
      <c r="F4432" s="466"/>
      <c r="G4432" s="466"/>
      <c r="H4432" s="482"/>
      <c r="I4432" s="482"/>
      <c r="J4432" s="482"/>
      <c r="K4432" s="482"/>
      <c r="L4432" s="482"/>
      <c r="M4432" s="482"/>
      <c r="N4432" s="482"/>
      <c r="O4432" s="482"/>
    </row>
    <row r="4433" ht="15.75" customHeight="1">
      <c r="B4433" s="337"/>
      <c r="C4433" s="2"/>
      <c r="D4433" s="449"/>
      <c r="E4433" s="449"/>
      <c r="F4433" s="466"/>
      <c r="G4433" s="466"/>
      <c r="H4433" s="482"/>
      <c r="I4433" s="482"/>
      <c r="J4433" s="482"/>
      <c r="K4433" s="482"/>
      <c r="L4433" s="482"/>
      <c r="M4433" s="482"/>
      <c r="N4433" s="482"/>
      <c r="O4433" s="482"/>
    </row>
    <row r="4434" ht="15.75" customHeight="1">
      <c r="B4434" s="337"/>
      <c r="C4434" s="2"/>
      <c r="D4434" s="449"/>
      <c r="E4434" s="449"/>
      <c r="F4434" s="466"/>
      <c r="G4434" s="466"/>
      <c r="H4434" s="482"/>
      <c r="I4434" s="482"/>
      <c r="J4434" s="482"/>
      <c r="K4434" s="482"/>
      <c r="L4434" s="482"/>
      <c r="M4434" s="482"/>
      <c r="N4434" s="482"/>
      <c r="O4434" s="482"/>
    </row>
    <row r="4435" ht="15.75" customHeight="1">
      <c r="B4435" s="337"/>
      <c r="C4435" s="2"/>
      <c r="D4435" s="449"/>
      <c r="E4435" s="449"/>
      <c r="F4435" s="466"/>
      <c r="G4435" s="466"/>
      <c r="H4435" s="482"/>
      <c r="I4435" s="482"/>
      <c r="J4435" s="482"/>
      <c r="K4435" s="482"/>
      <c r="L4435" s="482"/>
      <c r="M4435" s="482"/>
      <c r="N4435" s="482"/>
      <c r="O4435" s="482"/>
    </row>
    <row r="4436" ht="15.75" customHeight="1">
      <c r="B4436" s="337"/>
      <c r="C4436" s="2"/>
      <c r="D4436" s="449"/>
      <c r="E4436" s="449"/>
      <c r="F4436" s="466"/>
      <c r="G4436" s="466"/>
      <c r="H4436" s="482"/>
      <c r="I4436" s="482"/>
      <c r="J4436" s="482"/>
      <c r="K4436" s="482"/>
      <c r="L4436" s="482"/>
      <c r="M4436" s="482"/>
      <c r="N4436" s="482"/>
      <c r="O4436" s="482"/>
    </row>
    <row r="4437" ht="15.75" customHeight="1">
      <c r="B4437" s="337"/>
      <c r="C4437" s="2"/>
      <c r="D4437" s="449"/>
      <c r="E4437" s="449"/>
      <c r="F4437" s="466"/>
      <c r="G4437" s="466"/>
      <c r="H4437" s="482"/>
      <c r="I4437" s="482"/>
      <c r="J4437" s="482"/>
      <c r="K4437" s="482"/>
      <c r="L4437" s="482"/>
      <c r="M4437" s="482"/>
      <c r="N4437" s="482"/>
      <c r="O4437" s="482"/>
    </row>
    <row r="4438" ht="15.75" customHeight="1">
      <c r="B4438" s="337"/>
      <c r="C4438" s="2"/>
      <c r="D4438" s="449"/>
      <c r="E4438" s="449"/>
      <c r="F4438" s="466"/>
      <c r="G4438" s="466"/>
      <c r="H4438" s="482"/>
      <c r="I4438" s="482"/>
      <c r="J4438" s="482"/>
      <c r="K4438" s="482"/>
      <c r="L4438" s="482"/>
      <c r="M4438" s="482"/>
      <c r="N4438" s="482"/>
      <c r="O4438" s="482"/>
    </row>
    <row r="4439" ht="15.75" customHeight="1">
      <c r="B4439" s="337"/>
      <c r="C4439" s="2"/>
      <c r="D4439" s="449"/>
      <c r="E4439" s="449"/>
      <c r="F4439" s="466"/>
      <c r="G4439" s="466"/>
      <c r="H4439" s="482"/>
      <c r="I4439" s="482"/>
      <c r="J4439" s="482"/>
      <c r="K4439" s="482"/>
      <c r="L4439" s="482"/>
      <c r="M4439" s="482"/>
      <c r="N4439" s="482"/>
      <c r="O4439" s="482"/>
    </row>
    <row r="4440" ht="15.75" customHeight="1">
      <c r="B4440" s="337"/>
      <c r="C4440" s="2"/>
      <c r="D4440" s="449"/>
      <c r="E4440" s="449"/>
      <c r="F4440" s="466"/>
      <c r="G4440" s="466"/>
      <c r="H4440" s="482"/>
      <c r="I4440" s="482"/>
      <c r="J4440" s="482"/>
      <c r="K4440" s="482"/>
      <c r="L4440" s="482"/>
      <c r="M4440" s="482"/>
      <c r="N4440" s="482"/>
      <c r="O4440" s="482"/>
    </row>
    <row r="4441" ht="15.75" customHeight="1">
      <c r="B4441" s="337"/>
      <c r="C4441" s="2"/>
      <c r="D4441" s="449"/>
      <c r="E4441" s="449"/>
      <c r="F4441" s="466"/>
      <c r="G4441" s="466"/>
      <c r="H4441" s="482"/>
      <c r="I4441" s="482"/>
      <c r="J4441" s="482"/>
      <c r="K4441" s="482"/>
      <c r="L4441" s="482"/>
      <c r="M4441" s="482"/>
      <c r="N4441" s="482"/>
      <c r="O4441" s="482"/>
    </row>
    <row r="4442" ht="15.75" customHeight="1">
      <c r="B4442" s="337"/>
      <c r="C4442" s="2"/>
      <c r="D4442" s="449"/>
      <c r="E4442" s="449"/>
      <c r="F4442" s="466"/>
      <c r="G4442" s="466"/>
      <c r="H4442" s="482"/>
      <c r="I4442" s="482"/>
      <c r="J4442" s="482"/>
      <c r="K4442" s="482"/>
      <c r="L4442" s="482"/>
      <c r="M4442" s="482"/>
      <c r="N4442" s="482"/>
      <c r="O4442" s="482"/>
    </row>
    <row r="4443" ht="15.75" customHeight="1">
      <c r="B4443" s="337"/>
      <c r="C4443" s="2"/>
      <c r="D4443" s="449"/>
      <c r="E4443" s="449"/>
      <c r="F4443" s="466"/>
      <c r="G4443" s="466"/>
      <c r="H4443" s="482"/>
      <c r="I4443" s="482"/>
      <c r="J4443" s="482"/>
      <c r="K4443" s="482"/>
      <c r="L4443" s="482"/>
      <c r="M4443" s="482"/>
      <c r="N4443" s="482"/>
      <c r="O4443" s="482"/>
    </row>
    <row r="4444" ht="15.75" customHeight="1">
      <c r="B4444" s="337"/>
      <c r="C4444" s="2"/>
      <c r="D4444" s="449"/>
      <c r="E4444" s="449"/>
      <c r="F4444" s="466"/>
      <c r="G4444" s="466"/>
      <c r="H4444" s="482"/>
      <c r="I4444" s="482"/>
      <c r="J4444" s="482"/>
      <c r="K4444" s="482"/>
      <c r="L4444" s="482"/>
      <c r="M4444" s="482"/>
      <c r="N4444" s="482"/>
      <c r="O4444" s="482"/>
    </row>
    <row r="4445" ht="15.75" customHeight="1">
      <c r="B4445" s="337"/>
      <c r="C4445" s="2"/>
      <c r="D4445" s="449"/>
      <c r="E4445" s="449"/>
      <c r="F4445" s="466"/>
      <c r="G4445" s="466"/>
      <c r="H4445" s="482"/>
      <c r="I4445" s="482"/>
      <c r="J4445" s="482"/>
      <c r="K4445" s="482"/>
      <c r="L4445" s="482"/>
      <c r="M4445" s="482"/>
      <c r="N4445" s="482"/>
      <c r="O4445" s="482"/>
    </row>
    <row r="4446" ht="15.75" customHeight="1">
      <c r="B4446" s="337"/>
      <c r="C4446" s="2"/>
      <c r="D4446" s="449"/>
      <c r="E4446" s="449"/>
      <c r="F4446" s="466"/>
      <c r="G4446" s="466"/>
      <c r="H4446" s="482"/>
      <c r="I4446" s="482"/>
      <c r="J4446" s="482"/>
      <c r="K4446" s="482"/>
      <c r="L4446" s="482"/>
      <c r="M4446" s="482"/>
      <c r="N4446" s="482"/>
      <c r="O4446" s="482"/>
    </row>
    <row r="4447" ht="15.75" customHeight="1">
      <c r="B4447" s="337"/>
      <c r="C4447" s="2"/>
      <c r="D4447" s="449"/>
      <c r="E4447" s="449"/>
      <c r="F4447" s="466"/>
      <c r="G4447" s="466"/>
      <c r="H4447" s="482"/>
      <c r="I4447" s="482"/>
      <c r="J4447" s="482"/>
      <c r="K4447" s="482"/>
      <c r="L4447" s="482"/>
      <c r="M4447" s="482"/>
      <c r="N4447" s="482"/>
      <c r="O4447" s="482"/>
    </row>
    <row r="4448" ht="15.75" customHeight="1">
      <c r="B4448" s="337"/>
      <c r="C4448" s="2"/>
      <c r="D4448" s="449"/>
      <c r="E4448" s="449"/>
      <c r="F4448" s="466"/>
      <c r="G4448" s="466"/>
      <c r="H4448" s="482"/>
      <c r="I4448" s="482"/>
      <c r="J4448" s="482"/>
      <c r="K4448" s="482"/>
      <c r="L4448" s="482"/>
      <c r="M4448" s="482"/>
      <c r="N4448" s="482"/>
      <c r="O4448" s="482"/>
    </row>
    <row r="4449" ht="15.75" customHeight="1">
      <c r="B4449" s="337"/>
      <c r="C4449" s="2"/>
      <c r="D4449" s="449"/>
      <c r="E4449" s="449"/>
      <c r="F4449" s="466"/>
      <c r="G4449" s="466"/>
      <c r="H4449" s="482"/>
      <c r="I4449" s="482"/>
      <c r="J4449" s="482"/>
      <c r="K4449" s="482"/>
      <c r="L4449" s="482"/>
      <c r="M4449" s="482"/>
      <c r="N4449" s="482"/>
      <c r="O4449" s="482"/>
    </row>
    <row r="4450" ht="15.75" customHeight="1">
      <c r="B4450" s="337"/>
      <c r="C4450" s="2"/>
      <c r="D4450" s="449"/>
      <c r="E4450" s="449"/>
      <c r="F4450" s="466"/>
      <c r="G4450" s="466"/>
      <c r="H4450" s="482"/>
      <c r="I4450" s="482"/>
      <c r="J4450" s="482"/>
      <c r="K4450" s="482"/>
      <c r="L4450" s="482"/>
      <c r="M4450" s="482"/>
      <c r="N4450" s="482"/>
      <c r="O4450" s="482"/>
    </row>
    <row r="4451" ht="15.75" customHeight="1">
      <c r="B4451" s="337"/>
      <c r="C4451" s="2"/>
      <c r="D4451" s="449"/>
      <c r="E4451" s="449"/>
      <c r="F4451" s="466"/>
      <c r="G4451" s="466"/>
      <c r="H4451" s="482"/>
      <c r="I4451" s="482"/>
      <c r="J4451" s="482"/>
      <c r="K4451" s="482"/>
      <c r="L4451" s="482"/>
      <c r="M4451" s="482"/>
      <c r="N4451" s="482"/>
      <c r="O4451" s="482"/>
    </row>
    <row r="4452" ht="15.75" customHeight="1">
      <c r="B4452" s="337"/>
      <c r="C4452" s="2"/>
      <c r="D4452" s="449"/>
      <c r="E4452" s="449"/>
      <c r="F4452" s="466"/>
      <c r="G4452" s="466"/>
      <c r="H4452" s="482"/>
      <c r="I4452" s="482"/>
      <c r="J4452" s="482"/>
      <c r="K4452" s="482"/>
      <c r="L4452" s="482"/>
      <c r="M4452" s="482"/>
      <c r="N4452" s="482"/>
      <c r="O4452" s="482"/>
    </row>
    <row r="4453" ht="15.75" customHeight="1">
      <c r="B4453" s="337"/>
      <c r="C4453" s="2"/>
      <c r="D4453" s="449"/>
      <c r="E4453" s="449"/>
      <c r="F4453" s="466"/>
      <c r="G4453" s="466"/>
      <c r="H4453" s="482"/>
      <c r="I4453" s="482"/>
      <c r="J4453" s="482"/>
      <c r="K4453" s="482"/>
      <c r="L4453" s="482"/>
      <c r="M4453" s="482"/>
      <c r="N4453" s="482"/>
      <c r="O4453" s="482"/>
    </row>
    <row r="4454" ht="15.75" customHeight="1">
      <c r="B4454" s="337"/>
      <c r="C4454" s="2"/>
      <c r="D4454" s="449"/>
      <c r="E4454" s="449"/>
      <c r="F4454" s="466"/>
      <c r="G4454" s="466"/>
      <c r="H4454" s="482"/>
      <c r="I4454" s="482"/>
      <c r="J4454" s="482"/>
      <c r="K4454" s="482"/>
      <c r="L4454" s="482"/>
      <c r="M4454" s="482"/>
      <c r="N4454" s="482"/>
      <c r="O4454" s="482"/>
    </row>
    <row r="4455" ht="15.75" customHeight="1">
      <c r="B4455" s="337"/>
      <c r="C4455" s="2"/>
      <c r="D4455" s="449"/>
      <c r="E4455" s="449"/>
      <c r="F4455" s="466"/>
      <c r="G4455" s="466"/>
      <c r="H4455" s="482"/>
      <c r="I4455" s="482"/>
      <c r="J4455" s="482"/>
      <c r="K4455" s="482"/>
      <c r="L4455" s="482"/>
      <c r="M4455" s="482"/>
      <c r="N4455" s="482"/>
      <c r="O4455" s="482"/>
    </row>
    <row r="4456" ht="15.75" customHeight="1">
      <c r="B4456" s="337"/>
      <c r="C4456" s="2"/>
      <c r="D4456" s="449"/>
      <c r="E4456" s="449"/>
      <c r="F4456" s="466"/>
      <c r="G4456" s="466"/>
      <c r="H4456" s="482"/>
      <c r="I4456" s="482"/>
      <c r="J4456" s="482"/>
      <c r="K4456" s="482"/>
      <c r="L4456" s="482"/>
      <c r="M4456" s="482"/>
      <c r="N4456" s="482"/>
      <c r="O4456" s="482"/>
    </row>
    <row r="4457" ht="15.75" customHeight="1">
      <c r="B4457" s="337"/>
      <c r="C4457" s="2"/>
      <c r="D4457" s="449"/>
      <c r="E4457" s="449"/>
      <c r="F4457" s="466"/>
      <c r="G4457" s="466"/>
      <c r="H4457" s="482"/>
      <c r="I4457" s="482"/>
      <c r="J4457" s="482"/>
      <c r="K4457" s="482"/>
      <c r="L4457" s="482"/>
      <c r="M4457" s="482"/>
      <c r="N4457" s="482"/>
      <c r="O4457" s="482"/>
    </row>
    <row r="4458" ht="15.75" customHeight="1">
      <c r="B4458" s="337"/>
      <c r="C4458" s="2"/>
      <c r="D4458" s="449"/>
      <c r="E4458" s="449"/>
      <c r="F4458" s="466"/>
      <c r="G4458" s="466"/>
      <c r="H4458" s="482"/>
      <c r="I4458" s="482"/>
      <c r="J4458" s="482"/>
      <c r="K4458" s="482"/>
      <c r="L4458" s="482"/>
      <c r="M4458" s="482"/>
      <c r="N4458" s="482"/>
      <c r="O4458" s="482"/>
    </row>
    <row r="4459" ht="15.75" customHeight="1">
      <c r="B4459" s="337"/>
      <c r="C4459" s="2"/>
      <c r="D4459" s="449"/>
      <c r="E4459" s="449"/>
      <c r="F4459" s="466"/>
      <c r="G4459" s="466"/>
      <c r="H4459" s="482"/>
      <c r="I4459" s="482"/>
      <c r="J4459" s="482"/>
      <c r="K4459" s="482"/>
      <c r="L4459" s="482"/>
      <c r="M4459" s="482"/>
      <c r="N4459" s="482"/>
      <c r="O4459" s="482"/>
    </row>
    <row r="4460" ht="15.75" customHeight="1">
      <c r="B4460" s="337"/>
      <c r="C4460" s="2"/>
      <c r="D4460" s="449"/>
      <c r="E4460" s="449"/>
      <c r="F4460" s="466"/>
      <c r="G4460" s="466"/>
      <c r="H4460" s="482"/>
      <c r="I4460" s="482"/>
      <c r="J4460" s="482"/>
      <c r="K4460" s="482"/>
      <c r="L4460" s="482"/>
      <c r="M4460" s="482"/>
      <c r="N4460" s="482"/>
      <c r="O4460" s="482"/>
    </row>
    <row r="4461" ht="15.75" customHeight="1">
      <c r="B4461" s="337"/>
      <c r="C4461" s="2"/>
      <c r="D4461" s="449"/>
      <c r="E4461" s="449"/>
      <c r="F4461" s="466"/>
      <c r="G4461" s="466"/>
      <c r="H4461" s="482"/>
      <c r="I4461" s="482"/>
      <c r="J4461" s="482"/>
      <c r="K4461" s="482"/>
      <c r="L4461" s="482"/>
      <c r="M4461" s="482"/>
      <c r="N4461" s="482"/>
      <c r="O4461" s="482"/>
    </row>
    <row r="4462" ht="15.75" customHeight="1">
      <c r="B4462" s="337"/>
      <c r="C4462" s="2"/>
      <c r="D4462" s="449"/>
      <c r="E4462" s="449"/>
      <c r="F4462" s="466"/>
      <c r="G4462" s="466"/>
      <c r="H4462" s="482"/>
      <c r="I4462" s="482"/>
      <c r="J4462" s="482"/>
      <c r="K4462" s="482"/>
      <c r="L4462" s="482"/>
      <c r="M4462" s="482"/>
      <c r="N4462" s="482"/>
      <c r="O4462" s="482"/>
    </row>
    <row r="4463" ht="15.75" customHeight="1">
      <c r="B4463" s="337"/>
      <c r="C4463" s="2"/>
      <c r="D4463" s="449"/>
      <c r="E4463" s="449"/>
      <c r="F4463" s="466"/>
      <c r="G4463" s="466"/>
      <c r="H4463" s="482"/>
      <c r="I4463" s="482"/>
      <c r="J4463" s="482"/>
      <c r="K4463" s="482"/>
      <c r="L4463" s="482"/>
      <c r="M4463" s="482"/>
      <c r="N4463" s="482"/>
      <c r="O4463" s="482"/>
    </row>
    <row r="4464" ht="15.75" customHeight="1">
      <c r="B4464" s="337"/>
      <c r="C4464" s="2"/>
      <c r="D4464" s="449"/>
      <c r="E4464" s="449"/>
      <c r="F4464" s="466"/>
      <c r="G4464" s="466"/>
      <c r="H4464" s="482"/>
      <c r="I4464" s="482"/>
      <c r="J4464" s="482"/>
      <c r="K4464" s="482"/>
      <c r="L4464" s="482"/>
      <c r="M4464" s="482"/>
      <c r="N4464" s="482"/>
      <c r="O4464" s="482"/>
    </row>
    <row r="4465" ht="15.75" customHeight="1">
      <c r="B4465" s="337"/>
      <c r="C4465" s="2"/>
      <c r="D4465" s="449"/>
      <c r="E4465" s="449"/>
      <c r="F4465" s="466"/>
      <c r="G4465" s="466"/>
      <c r="H4465" s="482"/>
      <c r="I4465" s="482"/>
      <c r="J4465" s="482"/>
      <c r="K4465" s="482"/>
      <c r="L4465" s="482"/>
      <c r="M4465" s="482"/>
      <c r="N4465" s="482"/>
      <c r="O4465" s="482"/>
    </row>
    <row r="4466" ht="15.75" customHeight="1">
      <c r="B4466" s="337"/>
      <c r="C4466" s="2"/>
      <c r="D4466" s="449"/>
      <c r="E4466" s="449"/>
      <c r="F4466" s="466"/>
      <c r="G4466" s="466"/>
      <c r="H4466" s="482"/>
      <c r="I4466" s="482"/>
      <c r="J4466" s="482"/>
      <c r="K4466" s="482"/>
      <c r="L4466" s="482"/>
      <c r="M4466" s="482"/>
      <c r="N4466" s="482"/>
      <c r="O4466" s="482"/>
    </row>
    <row r="4467" ht="15.75" customHeight="1">
      <c r="B4467" s="337"/>
      <c r="C4467" s="2"/>
      <c r="D4467" s="449"/>
      <c r="E4467" s="449"/>
      <c r="F4467" s="466"/>
      <c r="G4467" s="466"/>
      <c r="H4467" s="482"/>
      <c r="I4467" s="482"/>
      <c r="J4467" s="482"/>
      <c r="K4467" s="482"/>
      <c r="L4467" s="482"/>
      <c r="M4467" s="482"/>
      <c r="N4467" s="482"/>
      <c r="O4467" s="482"/>
    </row>
    <row r="4468" ht="15.75" customHeight="1">
      <c r="B4468" s="337"/>
      <c r="C4468" s="2"/>
      <c r="D4468" s="449"/>
      <c r="E4468" s="449"/>
      <c r="F4468" s="466"/>
      <c r="G4468" s="466"/>
      <c r="H4468" s="482"/>
      <c r="I4468" s="482"/>
      <c r="J4468" s="482"/>
      <c r="K4468" s="482"/>
      <c r="L4468" s="482"/>
      <c r="M4468" s="482"/>
      <c r="N4468" s="482"/>
      <c r="O4468" s="482"/>
    </row>
    <row r="4469" ht="15.75" customHeight="1">
      <c r="B4469" s="337"/>
      <c r="C4469" s="2"/>
      <c r="D4469" s="449"/>
      <c r="E4469" s="449"/>
      <c r="F4469" s="466"/>
      <c r="G4469" s="466"/>
      <c r="H4469" s="482"/>
      <c r="I4469" s="482"/>
      <c r="J4469" s="482"/>
      <c r="K4469" s="482"/>
      <c r="L4469" s="482"/>
      <c r="M4469" s="482"/>
      <c r="N4469" s="482"/>
      <c r="O4469" s="482"/>
    </row>
    <row r="4470" ht="15.75" customHeight="1">
      <c r="B4470" s="337"/>
      <c r="C4470" s="2"/>
      <c r="D4470" s="449"/>
      <c r="E4470" s="449"/>
      <c r="F4470" s="466"/>
      <c r="G4470" s="466"/>
      <c r="H4470" s="482"/>
      <c r="I4470" s="482"/>
      <c r="J4470" s="482"/>
      <c r="K4470" s="482"/>
      <c r="L4470" s="482"/>
      <c r="M4470" s="482"/>
      <c r="N4470" s="482"/>
      <c r="O4470" s="482"/>
    </row>
    <row r="4471" ht="15.75" customHeight="1">
      <c r="B4471" s="337"/>
      <c r="C4471" s="2"/>
      <c r="D4471" s="449"/>
      <c r="E4471" s="449"/>
      <c r="F4471" s="466"/>
      <c r="G4471" s="466"/>
      <c r="H4471" s="482"/>
      <c r="I4471" s="482"/>
      <c r="J4471" s="482"/>
      <c r="K4471" s="482"/>
      <c r="L4471" s="482"/>
      <c r="M4471" s="482"/>
      <c r="N4471" s="482"/>
      <c r="O4471" s="482"/>
    </row>
    <row r="4472" ht="15.75" customHeight="1">
      <c r="B4472" s="337"/>
      <c r="C4472" s="2"/>
      <c r="D4472" s="449"/>
      <c r="E4472" s="449"/>
      <c r="F4472" s="466"/>
      <c r="G4472" s="466"/>
      <c r="H4472" s="482"/>
      <c r="I4472" s="482"/>
      <c r="J4472" s="482"/>
      <c r="K4472" s="482"/>
      <c r="L4472" s="482"/>
      <c r="M4472" s="482"/>
      <c r="N4472" s="482"/>
      <c r="O4472" s="482"/>
    </row>
    <row r="4473" ht="15.75" customHeight="1">
      <c r="B4473" s="337"/>
      <c r="C4473" s="2"/>
      <c r="D4473" s="449"/>
      <c r="E4473" s="449"/>
      <c r="F4473" s="466"/>
      <c r="G4473" s="466"/>
      <c r="H4473" s="482"/>
      <c r="I4473" s="482"/>
      <c r="J4473" s="482"/>
      <c r="K4473" s="482"/>
      <c r="L4473" s="482"/>
      <c r="M4473" s="482"/>
      <c r="N4473" s="482"/>
      <c r="O4473" s="482"/>
    </row>
    <row r="4474" ht="15.75" customHeight="1">
      <c r="B4474" s="337"/>
      <c r="C4474" s="2"/>
      <c r="D4474" s="449"/>
      <c r="E4474" s="449"/>
      <c r="F4474" s="466"/>
      <c r="G4474" s="466"/>
      <c r="H4474" s="482"/>
      <c r="I4474" s="482"/>
      <c r="J4474" s="482"/>
      <c r="K4474" s="482"/>
      <c r="L4474" s="482"/>
      <c r="M4474" s="482"/>
      <c r="N4474" s="482"/>
      <c r="O4474" s="482"/>
    </row>
    <row r="4475" ht="15.75" customHeight="1">
      <c r="B4475" s="337"/>
      <c r="C4475" s="2"/>
      <c r="D4475" s="449"/>
      <c r="E4475" s="449"/>
      <c r="F4475" s="466"/>
      <c r="G4475" s="466"/>
      <c r="H4475" s="482"/>
      <c r="I4475" s="482"/>
      <c r="J4475" s="482"/>
      <c r="K4475" s="482"/>
      <c r="L4475" s="482"/>
      <c r="M4475" s="482"/>
      <c r="N4475" s="482"/>
      <c r="O4475" s="482"/>
    </row>
    <row r="4476" ht="15.75" customHeight="1">
      <c r="B4476" s="337"/>
      <c r="C4476" s="2"/>
      <c r="D4476" s="449"/>
      <c r="E4476" s="449"/>
      <c r="F4476" s="466"/>
      <c r="G4476" s="466"/>
      <c r="H4476" s="482"/>
      <c r="I4476" s="482"/>
      <c r="J4476" s="482"/>
      <c r="K4476" s="482"/>
      <c r="L4476" s="482"/>
      <c r="M4476" s="482"/>
      <c r="N4476" s="482"/>
      <c r="O4476" s="482"/>
    </row>
    <row r="4477" ht="15.75" customHeight="1">
      <c r="B4477" s="337"/>
      <c r="C4477" s="2"/>
      <c r="D4477" s="449"/>
      <c r="E4477" s="449"/>
      <c r="F4477" s="466"/>
      <c r="G4477" s="466"/>
      <c r="H4477" s="482"/>
      <c r="I4477" s="482"/>
      <c r="J4477" s="482"/>
      <c r="K4477" s="482"/>
      <c r="L4477" s="482"/>
      <c r="M4477" s="482"/>
      <c r="N4477" s="482"/>
      <c r="O4477" s="482"/>
    </row>
    <row r="4478" ht="15.75" customHeight="1">
      <c r="B4478" s="337"/>
      <c r="C4478" s="2"/>
      <c r="D4478" s="449"/>
      <c r="E4478" s="449"/>
      <c r="F4478" s="466"/>
      <c r="G4478" s="466"/>
      <c r="H4478" s="482"/>
      <c r="I4478" s="482"/>
      <c r="J4478" s="482"/>
      <c r="K4478" s="482"/>
      <c r="L4478" s="482"/>
      <c r="M4478" s="482"/>
      <c r="N4478" s="482"/>
      <c r="O4478" s="482"/>
    </row>
    <row r="4479" ht="15.75" customHeight="1">
      <c r="B4479" s="337"/>
      <c r="C4479" s="2"/>
      <c r="D4479" s="449"/>
      <c r="E4479" s="449"/>
      <c r="F4479" s="466"/>
      <c r="G4479" s="466"/>
      <c r="H4479" s="482"/>
      <c r="I4479" s="482"/>
      <c r="J4479" s="482"/>
      <c r="K4479" s="482"/>
      <c r="L4479" s="482"/>
      <c r="M4479" s="482"/>
      <c r="N4479" s="482"/>
      <c r="O4479" s="482"/>
    </row>
    <row r="4480" ht="15.75" customHeight="1">
      <c r="B4480" s="337"/>
      <c r="C4480" s="2"/>
      <c r="D4480" s="449"/>
      <c r="E4480" s="449"/>
      <c r="F4480" s="466"/>
      <c r="G4480" s="466"/>
      <c r="H4480" s="482"/>
      <c r="I4480" s="482"/>
      <c r="J4480" s="482"/>
      <c r="K4480" s="482"/>
      <c r="L4480" s="482"/>
      <c r="M4480" s="482"/>
      <c r="N4480" s="482"/>
      <c r="O4480" s="482"/>
    </row>
    <row r="4481" ht="15.75" customHeight="1">
      <c r="B4481" s="337"/>
      <c r="C4481" s="2"/>
      <c r="D4481" s="449"/>
      <c r="E4481" s="449"/>
      <c r="F4481" s="466"/>
      <c r="G4481" s="466"/>
      <c r="H4481" s="482"/>
      <c r="I4481" s="482"/>
      <c r="J4481" s="482"/>
      <c r="K4481" s="482"/>
      <c r="L4481" s="482"/>
      <c r="M4481" s="482"/>
      <c r="N4481" s="482"/>
      <c r="O4481" s="482"/>
    </row>
    <row r="4482" ht="15.75" customHeight="1">
      <c r="B4482" s="337"/>
      <c r="C4482" s="2"/>
      <c r="D4482" s="449"/>
      <c r="E4482" s="449"/>
      <c r="F4482" s="466"/>
      <c r="G4482" s="466"/>
      <c r="H4482" s="482"/>
      <c r="I4482" s="482"/>
      <c r="J4482" s="482"/>
      <c r="K4482" s="482"/>
      <c r="L4482" s="482"/>
      <c r="M4482" s="482"/>
      <c r="N4482" s="482"/>
      <c r="O4482" s="482"/>
    </row>
    <row r="4483" ht="15.75" customHeight="1">
      <c r="B4483" s="337"/>
      <c r="C4483" s="2"/>
      <c r="D4483" s="449"/>
      <c r="E4483" s="449"/>
      <c r="F4483" s="466"/>
      <c r="G4483" s="466"/>
      <c r="H4483" s="482"/>
      <c r="I4483" s="482"/>
      <c r="J4483" s="482"/>
      <c r="K4483" s="482"/>
      <c r="L4483" s="482"/>
      <c r="M4483" s="482"/>
      <c r="N4483" s="482"/>
      <c r="O4483" s="482"/>
    </row>
    <row r="4484" ht="15.75" customHeight="1">
      <c r="B4484" s="337"/>
      <c r="C4484" s="2"/>
      <c r="D4484" s="449"/>
      <c r="E4484" s="449"/>
      <c r="F4484" s="466"/>
      <c r="G4484" s="466"/>
      <c r="H4484" s="482"/>
      <c r="I4484" s="482"/>
      <c r="J4484" s="482"/>
      <c r="K4484" s="482"/>
      <c r="L4484" s="482"/>
      <c r="M4484" s="482"/>
      <c r="N4484" s="482"/>
      <c r="O4484" s="482"/>
    </row>
    <row r="4485" ht="15.75" customHeight="1">
      <c r="B4485" s="337"/>
      <c r="C4485" s="2"/>
      <c r="D4485" s="449"/>
      <c r="E4485" s="449"/>
      <c r="F4485" s="466"/>
      <c r="G4485" s="466"/>
      <c r="H4485" s="482"/>
      <c r="I4485" s="482"/>
      <c r="J4485" s="482"/>
      <c r="K4485" s="482"/>
      <c r="L4485" s="482"/>
      <c r="M4485" s="482"/>
      <c r="N4485" s="482"/>
      <c r="O4485" s="482"/>
    </row>
    <row r="4486" ht="15.75" customHeight="1">
      <c r="B4486" s="337"/>
      <c r="C4486" s="2"/>
      <c r="D4486" s="449"/>
      <c r="E4486" s="449"/>
      <c r="F4486" s="466"/>
      <c r="G4486" s="466"/>
      <c r="H4486" s="482"/>
      <c r="I4486" s="482"/>
      <c r="J4486" s="482"/>
      <c r="K4486" s="482"/>
      <c r="L4486" s="482"/>
      <c r="M4486" s="482"/>
      <c r="N4486" s="482"/>
      <c r="O4486" s="482"/>
    </row>
    <row r="4487" ht="15.75" customHeight="1">
      <c r="B4487" s="337"/>
      <c r="C4487" s="2"/>
      <c r="D4487" s="449"/>
      <c r="E4487" s="449"/>
      <c r="F4487" s="466"/>
      <c r="G4487" s="466"/>
      <c r="H4487" s="482"/>
      <c r="I4487" s="482"/>
      <c r="J4487" s="482"/>
      <c r="K4487" s="482"/>
      <c r="L4487" s="482"/>
      <c r="M4487" s="482"/>
      <c r="N4487" s="482"/>
      <c r="O4487" s="482"/>
    </row>
    <row r="4488" ht="15.75" customHeight="1">
      <c r="B4488" s="337"/>
      <c r="C4488" s="2"/>
      <c r="D4488" s="449"/>
      <c r="E4488" s="449"/>
      <c r="F4488" s="466"/>
      <c r="G4488" s="466"/>
      <c r="H4488" s="482"/>
      <c r="I4488" s="482"/>
      <c r="J4488" s="482"/>
      <c r="K4488" s="482"/>
      <c r="L4488" s="482"/>
      <c r="M4488" s="482"/>
      <c r="N4488" s="482"/>
      <c r="O4488" s="482"/>
    </row>
    <row r="4489" ht="15.75" customHeight="1">
      <c r="B4489" s="337"/>
      <c r="C4489" s="2"/>
      <c r="D4489" s="449"/>
      <c r="E4489" s="449"/>
      <c r="F4489" s="466"/>
      <c r="G4489" s="466"/>
      <c r="H4489" s="482"/>
      <c r="I4489" s="482"/>
      <c r="J4489" s="482"/>
      <c r="K4489" s="482"/>
      <c r="L4489" s="482"/>
      <c r="M4489" s="482"/>
      <c r="N4489" s="482"/>
      <c r="O4489" s="482"/>
    </row>
    <row r="4490" ht="15.75" customHeight="1">
      <c r="B4490" s="337"/>
      <c r="C4490" s="2"/>
      <c r="D4490" s="449"/>
      <c r="E4490" s="449"/>
      <c r="F4490" s="466"/>
      <c r="G4490" s="466"/>
      <c r="H4490" s="482"/>
      <c r="I4490" s="482"/>
      <c r="J4490" s="482"/>
      <c r="K4490" s="482"/>
      <c r="L4490" s="482"/>
      <c r="M4490" s="482"/>
      <c r="N4490" s="482"/>
      <c r="O4490" s="482"/>
    </row>
    <row r="4491" ht="15.75" customHeight="1">
      <c r="B4491" s="337"/>
      <c r="C4491" s="2"/>
      <c r="D4491" s="449"/>
      <c r="E4491" s="449"/>
      <c r="F4491" s="466"/>
      <c r="G4491" s="466"/>
      <c r="H4491" s="482"/>
      <c r="I4491" s="482"/>
      <c r="J4491" s="482"/>
      <c r="K4491" s="482"/>
      <c r="L4491" s="482"/>
      <c r="M4491" s="482"/>
      <c r="N4491" s="482"/>
      <c r="O4491" s="482"/>
    </row>
    <row r="4492" ht="15.75" customHeight="1">
      <c r="B4492" s="337"/>
      <c r="C4492" s="2"/>
      <c r="D4492" s="449"/>
      <c r="E4492" s="449"/>
      <c r="F4492" s="466"/>
      <c r="G4492" s="466"/>
      <c r="H4492" s="482"/>
      <c r="I4492" s="482"/>
      <c r="J4492" s="482"/>
      <c r="K4492" s="482"/>
      <c r="L4492" s="482"/>
      <c r="M4492" s="482"/>
      <c r="N4492" s="482"/>
      <c r="O4492" s="482"/>
    </row>
    <row r="4493" ht="15.75" customHeight="1">
      <c r="B4493" s="337"/>
      <c r="C4493" s="2"/>
      <c r="D4493" s="449"/>
      <c r="E4493" s="449"/>
      <c r="F4493" s="466"/>
      <c r="G4493" s="466"/>
      <c r="H4493" s="482"/>
      <c r="I4493" s="482"/>
      <c r="J4493" s="482"/>
      <c r="K4493" s="482"/>
      <c r="L4493" s="482"/>
      <c r="M4493" s="482"/>
      <c r="N4493" s="482"/>
      <c r="O4493" s="482"/>
    </row>
    <row r="4494" ht="15.75" customHeight="1">
      <c r="B4494" s="337"/>
      <c r="C4494" s="2"/>
      <c r="D4494" s="449"/>
      <c r="E4494" s="449"/>
      <c r="F4494" s="466"/>
      <c r="G4494" s="466"/>
      <c r="H4494" s="482"/>
      <c r="I4494" s="482"/>
      <c r="J4494" s="482"/>
      <c r="K4494" s="482"/>
      <c r="L4494" s="482"/>
      <c r="M4494" s="482"/>
      <c r="N4494" s="482"/>
      <c r="O4494" s="482"/>
    </row>
    <row r="4495" ht="15.75" customHeight="1">
      <c r="B4495" s="337"/>
      <c r="C4495" s="2"/>
      <c r="D4495" s="449"/>
      <c r="E4495" s="449"/>
      <c r="F4495" s="466"/>
      <c r="G4495" s="466"/>
      <c r="H4495" s="482"/>
      <c r="I4495" s="482"/>
      <c r="J4495" s="482"/>
      <c r="K4495" s="482"/>
      <c r="L4495" s="482"/>
      <c r="M4495" s="482"/>
      <c r="N4495" s="482"/>
      <c r="O4495" s="482"/>
    </row>
    <row r="4496" ht="15.75" customHeight="1">
      <c r="B4496" s="337"/>
      <c r="C4496" s="2"/>
      <c r="D4496" s="449"/>
      <c r="E4496" s="449"/>
      <c r="F4496" s="466"/>
      <c r="G4496" s="466"/>
      <c r="H4496" s="482"/>
      <c r="I4496" s="482"/>
      <c r="J4496" s="482"/>
      <c r="K4496" s="482"/>
      <c r="L4496" s="482"/>
      <c r="M4496" s="482"/>
      <c r="N4496" s="482"/>
      <c r="O4496" s="482"/>
    </row>
    <row r="4497" ht="15.75" customHeight="1">
      <c r="B4497" s="337"/>
      <c r="C4497" s="2"/>
      <c r="D4497" s="449"/>
      <c r="E4497" s="449"/>
      <c r="F4497" s="466"/>
      <c r="G4497" s="466"/>
      <c r="H4497" s="482"/>
      <c r="I4497" s="482"/>
      <c r="J4497" s="482"/>
      <c r="K4497" s="482"/>
      <c r="L4497" s="482"/>
      <c r="M4497" s="482"/>
      <c r="N4497" s="482"/>
      <c r="O4497" s="482"/>
    </row>
    <row r="4498" ht="15.75" customHeight="1">
      <c r="B4498" s="337"/>
      <c r="C4498" s="2"/>
      <c r="D4498" s="449"/>
      <c r="E4498" s="449"/>
      <c r="F4498" s="466"/>
      <c r="G4498" s="466"/>
      <c r="H4498" s="482"/>
      <c r="I4498" s="482"/>
      <c r="J4498" s="482"/>
      <c r="K4498" s="482"/>
      <c r="L4498" s="482"/>
      <c r="M4498" s="482"/>
      <c r="N4498" s="482"/>
      <c r="O4498" s="482"/>
    </row>
    <row r="4499" ht="15.75" customHeight="1">
      <c r="B4499" s="337"/>
      <c r="C4499" s="2"/>
      <c r="D4499" s="449"/>
      <c r="E4499" s="449"/>
      <c r="F4499" s="466"/>
      <c r="G4499" s="466"/>
      <c r="H4499" s="482"/>
      <c r="I4499" s="482"/>
      <c r="J4499" s="482"/>
      <c r="K4499" s="482"/>
      <c r="L4499" s="482"/>
      <c r="M4499" s="482"/>
      <c r="N4499" s="482"/>
      <c r="O4499" s="482"/>
    </row>
    <row r="4500" ht="15.75" customHeight="1">
      <c r="B4500" s="337"/>
      <c r="C4500" s="2"/>
      <c r="D4500" s="449"/>
      <c r="E4500" s="449"/>
      <c r="F4500" s="466"/>
      <c r="G4500" s="466"/>
      <c r="H4500" s="482"/>
      <c r="I4500" s="482"/>
      <c r="J4500" s="482"/>
      <c r="K4500" s="482"/>
      <c r="L4500" s="482"/>
      <c r="M4500" s="482"/>
      <c r="N4500" s="482"/>
      <c r="O4500" s="482"/>
    </row>
    <row r="4501" ht="15.75" customHeight="1">
      <c r="B4501" s="337"/>
      <c r="C4501" s="2"/>
      <c r="D4501" s="449"/>
      <c r="E4501" s="449"/>
      <c r="F4501" s="466"/>
      <c r="G4501" s="466"/>
      <c r="H4501" s="482"/>
      <c r="I4501" s="482"/>
      <c r="J4501" s="482"/>
      <c r="K4501" s="482"/>
      <c r="L4501" s="482"/>
      <c r="M4501" s="482"/>
      <c r="N4501" s="482"/>
      <c r="O4501" s="482"/>
    </row>
    <row r="4502" ht="15.75" customHeight="1">
      <c r="B4502" s="337"/>
      <c r="C4502" s="2"/>
      <c r="D4502" s="449"/>
      <c r="E4502" s="449"/>
      <c r="F4502" s="466"/>
      <c r="G4502" s="466"/>
      <c r="H4502" s="482"/>
      <c r="I4502" s="482"/>
      <c r="J4502" s="482"/>
      <c r="K4502" s="482"/>
      <c r="L4502" s="482"/>
      <c r="M4502" s="482"/>
      <c r="N4502" s="482"/>
      <c r="O4502" s="482"/>
    </row>
    <row r="4503" ht="15.75" customHeight="1">
      <c r="B4503" s="337"/>
      <c r="C4503" s="2"/>
      <c r="D4503" s="449"/>
      <c r="E4503" s="449"/>
      <c r="F4503" s="466"/>
      <c r="G4503" s="466"/>
      <c r="H4503" s="482"/>
      <c r="I4503" s="482"/>
      <c r="J4503" s="482"/>
      <c r="K4503" s="482"/>
      <c r="L4503" s="482"/>
      <c r="M4503" s="482"/>
      <c r="N4503" s="482"/>
      <c r="O4503" s="482"/>
    </row>
    <row r="4504" ht="15.75" customHeight="1">
      <c r="B4504" s="337"/>
      <c r="C4504" s="2"/>
      <c r="D4504" s="449"/>
      <c r="E4504" s="449"/>
      <c r="F4504" s="466"/>
      <c r="G4504" s="466"/>
      <c r="H4504" s="482"/>
      <c r="I4504" s="482"/>
      <c r="J4504" s="482"/>
      <c r="K4504" s="482"/>
      <c r="L4504" s="482"/>
      <c r="M4504" s="482"/>
      <c r="N4504" s="482"/>
      <c r="O4504" s="482"/>
    </row>
    <row r="4505" ht="15.75" customHeight="1">
      <c r="B4505" s="337"/>
      <c r="C4505" s="2"/>
      <c r="D4505" s="449"/>
      <c r="E4505" s="449"/>
      <c r="F4505" s="466"/>
      <c r="G4505" s="466"/>
      <c r="H4505" s="482"/>
      <c r="I4505" s="482"/>
      <c r="J4505" s="482"/>
      <c r="K4505" s="482"/>
      <c r="L4505" s="482"/>
      <c r="M4505" s="482"/>
      <c r="N4505" s="482"/>
      <c r="O4505" s="482"/>
    </row>
    <row r="4506" ht="15.75" customHeight="1">
      <c r="B4506" s="337"/>
      <c r="C4506" s="2"/>
      <c r="D4506" s="449"/>
      <c r="E4506" s="449"/>
      <c r="F4506" s="466"/>
      <c r="G4506" s="466"/>
      <c r="H4506" s="482"/>
      <c r="I4506" s="482"/>
      <c r="J4506" s="482"/>
      <c r="K4506" s="482"/>
      <c r="L4506" s="482"/>
      <c r="M4506" s="482"/>
      <c r="N4506" s="482"/>
      <c r="O4506" s="482"/>
    </row>
    <row r="4507" ht="15.75" customHeight="1">
      <c r="B4507" s="337"/>
      <c r="C4507" s="2"/>
      <c r="D4507" s="449"/>
      <c r="E4507" s="449"/>
      <c r="F4507" s="466"/>
      <c r="G4507" s="466"/>
      <c r="H4507" s="482"/>
      <c r="I4507" s="482"/>
      <c r="J4507" s="482"/>
      <c r="K4507" s="482"/>
      <c r="L4507" s="482"/>
      <c r="M4507" s="482"/>
      <c r="N4507" s="482"/>
      <c r="O4507" s="482"/>
    </row>
    <row r="4508" ht="15.75" customHeight="1">
      <c r="B4508" s="337"/>
      <c r="C4508" s="2"/>
      <c r="D4508" s="449"/>
      <c r="E4508" s="449"/>
      <c r="F4508" s="466"/>
      <c r="G4508" s="466"/>
      <c r="H4508" s="482"/>
      <c r="I4508" s="482"/>
      <c r="J4508" s="482"/>
      <c r="K4508" s="482"/>
      <c r="L4508" s="482"/>
      <c r="M4508" s="482"/>
      <c r="N4508" s="482"/>
      <c r="O4508" s="482"/>
    </row>
    <row r="4509" ht="15.75" customHeight="1">
      <c r="B4509" s="337"/>
      <c r="C4509" s="2"/>
      <c r="D4509" s="449"/>
      <c r="E4509" s="449"/>
      <c r="F4509" s="466"/>
      <c r="G4509" s="466"/>
      <c r="H4509" s="482"/>
      <c r="I4509" s="482"/>
      <c r="J4509" s="482"/>
      <c r="K4509" s="482"/>
      <c r="L4509" s="482"/>
      <c r="M4509" s="482"/>
      <c r="N4509" s="482"/>
      <c r="O4509" s="482"/>
    </row>
    <row r="4510" ht="15.75" customHeight="1">
      <c r="B4510" s="337"/>
      <c r="C4510" s="2"/>
      <c r="D4510" s="449"/>
      <c r="E4510" s="449"/>
      <c r="F4510" s="466"/>
      <c r="G4510" s="466"/>
      <c r="H4510" s="482"/>
      <c r="I4510" s="482"/>
      <c r="J4510" s="482"/>
      <c r="K4510" s="482"/>
      <c r="L4510" s="482"/>
      <c r="M4510" s="482"/>
      <c r="N4510" s="482"/>
      <c r="O4510" s="482"/>
    </row>
    <row r="4511" ht="15.75" customHeight="1">
      <c r="B4511" s="337"/>
      <c r="C4511" s="2"/>
      <c r="D4511" s="449"/>
      <c r="E4511" s="449"/>
      <c r="F4511" s="466"/>
      <c r="G4511" s="466"/>
      <c r="H4511" s="482"/>
      <c r="I4511" s="482"/>
      <c r="J4511" s="482"/>
      <c r="K4511" s="482"/>
      <c r="L4511" s="482"/>
      <c r="M4511" s="482"/>
      <c r="N4511" s="482"/>
      <c r="O4511" s="482"/>
    </row>
    <row r="4512" ht="15.75" customHeight="1">
      <c r="B4512" s="337"/>
      <c r="C4512" s="2"/>
      <c r="D4512" s="449"/>
      <c r="E4512" s="449"/>
      <c r="F4512" s="466"/>
      <c r="G4512" s="466"/>
      <c r="H4512" s="482"/>
      <c r="I4512" s="482"/>
      <c r="J4512" s="482"/>
      <c r="K4512" s="482"/>
      <c r="L4512" s="482"/>
      <c r="M4512" s="482"/>
      <c r="N4512" s="482"/>
      <c r="O4512" s="482"/>
    </row>
    <row r="4513" ht="15.75" customHeight="1">
      <c r="B4513" s="337"/>
      <c r="C4513" s="2"/>
      <c r="D4513" s="449"/>
      <c r="E4513" s="449"/>
      <c r="F4513" s="466"/>
      <c r="G4513" s="466"/>
      <c r="H4513" s="482"/>
      <c r="I4513" s="482"/>
      <c r="J4513" s="482"/>
      <c r="K4513" s="482"/>
      <c r="L4513" s="482"/>
      <c r="M4513" s="482"/>
      <c r="N4513" s="482"/>
      <c r="O4513" s="482"/>
    </row>
    <row r="4514" ht="15.75" customHeight="1">
      <c r="B4514" s="337"/>
      <c r="C4514" s="2"/>
      <c r="D4514" s="449"/>
      <c r="E4514" s="449"/>
      <c r="F4514" s="466"/>
      <c r="G4514" s="466"/>
      <c r="H4514" s="482"/>
      <c r="I4514" s="482"/>
      <c r="J4514" s="482"/>
      <c r="K4514" s="482"/>
      <c r="L4514" s="482"/>
      <c r="M4514" s="482"/>
      <c r="N4514" s="482"/>
      <c r="O4514" s="482"/>
    </row>
    <row r="4515" ht="15.75" customHeight="1">
      <c r="B4515" s="337"/>
      <c r="C4515" s="2"/>
      <c r="D4515" s="449"/>
      <c r="E4515" s="449"/>
      <c r="F4515" s="466"/>
      <c r="G4515" s="466"/>
      <c r="H4515" s="482"/>
      <c r="I4515" s="482"/>
      <c r="J4515" s="482"/>
      <c r="K4515" s="482"/>
      <c r="L4515" s="482"/>
      <c r="M4515" s="482"/>
      <c r="N4515" s="482"/>
      <c r="O4515" s="482"/>
    </row>
    <row r="4516" ht="15.75" customHeight="1">
      <c r="B4516" s="337"/>
      <c r="C4516" s="2"/>
      <c r="D4516" s="449"/>
      <c r="E4516" s="449"/>
      <c r="F4516" s="466"/>
      <c r="G4516" s="466"/>
      <c r="H4516" s="482"/>
      <c r="I4516" s="482"/>
      <c r="J4516" s="482"/>
      <c r="K4516" s="482"/>
      <c r="L4516" s="482"/>
      <c r="M4516" s="482"/>
      <c r="N4516" s="482"/>
      <c r="O4516" s="482"/>
    </row>
    <row r="4517" ht="15.75" customHeight="1">
      <c r="B4517" s="337"/>
      <c r="C4517" s="2"/>
      <c r="D4517" s="449"/>
      <c r="E4517" s="449"/>
      <c r="F4517" s="466"/>
      <c r="G4517" s="466"/>
      <c r="H4517" s="482"/>
      <c r="I4517" s="482"/>
      <c r="J4517" s="482"/>
      <c r="K4517" s="482"/>
      <c r="L4517" s="482"/>
      <c r="M4517" s="482"/>
      <c r="N4517" s="482"/>
      <c r="O4517" s="482"/>
    </row>
    <row r="4518" ht="15.75" customHeight="1">
      <c r="B4518" s="337"/>
      <c r="C4518" s="2"/>
      <c r="D4518" s="449"/>
      <c r="E4518" s="449"/>
      <c r="F4518" s="466"/>
      <c r="G4518" s="466"/>
      <c r="H4518" s="482"/>
      <c r="I4518" s="482"/>
      <c r="J4518" s="482"/>
      <c r="K4518" s="482"/>
      <c r="L4518" s="482"/>
      <c r="M4518" s="482"/>
      <c r="N4518" s="482"/>
      <c r="O4518" s="482"/>
    </row>
    <row r="4519" ht="15.75" customHeight="1">
      <c r="B4519" s="337"/>
      <c r="C4519" s="2"/>
      <c r="D4519" s="449"/>
      <c r="E4519" s="449"/>
      <c r="F4519" s="466"/>
      <c r="G4519" s="466"/>
      <c r="H4519" s="482"/>
      <c r="I4519" s="482"/>
      <c r="J4519" s="482"/>
      <c r="K4519" s="482"/>
      <c r="L4519" s="482"/>
      <c r="M4519" s="482"/>
      <c r="N4519" s="482"/>
      <c r="O4519" s="482"/>
    </row>
    <row r="4520" ht="15.75" customHeight="1">
      <c r="B4520" s="337"/>
      <c r="C4520" s="2"/>
      <c r="D4520" s="449"/>
      <c r="E4520" s="449"/>
      <c r="F4520" s="466"/>
      <c r="G4520" s="466"/>
      <c r="H4520" s="482"/>
      <c r="I4520" s="482"/>
      <c r="J4520" s="482"/>
      <c r="K4520" s="482"/>
      <c r="L4520" s="482"/>
      <c r="M4520" s="482"/>
      <c r="N4520" s="482"/>
      <c r="O4520" s="482"/>
    </row>
    <row r="4521" ht="15.75" customHeight="1">
      <c r="B4521" s="337"/>
      <c r="C4521" s="2"/>
      <c r="D4521" s="449"/>
      <c r="E4521" s="449"/>
      <c r="F4521" s="466"/>
      <c r="G4521" s="466"/>
      <c r="H4521" s="482"/>
      <c r="I4521" s="482"/>
      <c r="J4521" s="482"/>
      <c r="K4521" s="482"/>
      <c r="L4521" s="482"/>
      <c r="M4521" s="482"/>
      <c r="N4521" s="482"/>
      <c r="O4521" s="482"/>
    </row>
    <row r="4522" ht="15.75" customHeight="1">
      <c r="B4522" s="337"/>
      <c r="C4522" s="2"/>
      <c r="D4522" s="449"/>
      <c r="E4522" s="449"/>
      <c r="F4522" s="466"/>
      <c r="G4522" s="466"/>
      <c r="H4522" s="482"/>
      <c r="I4522" s="482"/>
      <c r="J4522" s="482"/>
      <c r="K4522" s="482"/>
      <c r="L4522" s="482"/>
      <c r="M4522" s="482"/>
      <c r="N4522" s="482"/>
      <c r="O4522" s="482"/>
    </row>
    <row r="4523" ht="15.75" customHeight="1">
      <c r="B4523" s="337"/>
      <c r="C4523" s="2"/>
      <c r="D4523" s="449"/>
      <c r="E4523" s="449"/>
      <c r="F4523" s="466"/>
      <c r="G4523" s="466"/>
      <c r="H4523" s="482"/>
      <c r="I4523" s="482"/>
      <c r="J4523" s="482"/>
      <c r="K4523" s="482"/>
      <c r="L4523" s="482"/>
      <c r="M4523" s="482"/>
      <c r="N4523" s="482"/>
      <c r="O4523" s="482"/>
    </row>
    <row r="4524" ht="15.75" customHeight="1">
      <c r="B4524" s="337"/>
      <c r="C4524" s="2"/>
      <c r="D4524" s="449"/>
      <c r="E4524" s="449"/>
      <c r="F4524" s="466"/>
      <c r="G4524" s="466"/>
      <c r="H4524" s="482"/>
      <c r="I4524" s="482"/>
      <c r="J4524" s="482"/>
      <c r="K4524" s="482"/>
      <c r="L4524" s="482"/>
      <c r="M4524" s="482"/>
      <c r="N4524" s="482"/>
      <c r="O4524" s="482"/>
    </row>
    <row r="4525" ht="15.75" customHeight="1">
      <c r="B4525" s="337"/>
      <c r="C4525" s="2"/>
      <c r="D4525" s="449"/>
      <c r="E4525" s="449"/>
      <c r="F4525" s="466"/>
      <c r="G4525" s="466"/>
      <c r="H4525" s="482"/>
      <c r="I4525" s="482"/>
      <c r="J4525" s="482"/>
      <c r="K4525" s="482"/>
      <c r="L4525" s="482"/>
      <c r="M4525" s="482"/>
      <c r="N4525" s="482"/>
      <c r="O4525" s="482"/>
    </row>
    <row r="4526" ht="15.75" customHeight="1">
      <c r="B4526" s="337"/>
      <c r="C4526" s="2"/>
      <c r="D4526" s="449"/>
      <c r="E4526" s="449"/>
      <c r="F4526" s="466"/>
      <c r="G4526" s="466"/>
      <c r="H4526" s="482"/>
      <c r="I4526" s="482"/>
      <c r="J4526" s="482"/>
      <c r="K4526" s="482"/>
      <c r="L4526" s="482"/>
      <c r="M4526" s="482"/>
      <c r="N4526" s="482"/>
      <c r="O4526" s="482"/>
    </row>
    <row r="4527" ht="15.75" customHeight="1">
      <c r="B4527" s="337"/>
      <c r="C4527" s="2"/>
      <c r="D4527" s="449"/>
      <c r="E4527" s="449"/>
      <c r="F4527" s="466"/>
      <c r="G4527" s="466"/>
      <c r="H4527" s="482"/>
      <c r="I4527" s="482"/>
      <c r="J4527" s="482"/>
      <c r="K4527" s="482"/>
      <c r="L4527" s="482"/>
      <c r="M4527" s="482"/>
      <c r="N4527" s="482"/>
      <c r="O4527" s="482"/>
    </row>
    <row r="4528" ht="15.75" customHeight="1">
      <c r="B4528" s="337"/>
      <c r="C4528" s="2"/>
      <c r="D4528" s="449"/>
      <c r="E4528" s="449"/>
      <c r="F4528" s="466"/>
      <c r="G4528" s="466"/>
      <c r="H4528" s="482"/>
      <c r="I4528" s="482"/>
      <c r="J4528" s="482"/>
      <c r="K4528" s="482"/>
      <c r="L4528" s="482"/>
      <c r="M4528" s="482"/>
      <c r="N4528" s="482"/>
      <c r="O4528" s="482"/>
    </row>
    <row r="4529" ht="15.75" customHeight="1">
      <c r="B4529" s="337"/>
      <c r="C4529" s="2"/>
      <c r="D4529" s="449"/>
      <c r="E4529" s="449"/>
      <c r="F4529" s="466"/>
      <c r="G4529" s="466"/>
      <c r="H4529" s="482"/>
      <c r="I4529" s="482"/>
      <c r="J4529" s="482"/>
      <c r="K4529" s="482"/>
      <c r="L4529" s="482"/>
      <c r="M4529" s="482"/>
      <c r="N4529" s="482"/>
      <c r="O4529" s="482"/>
    </row>
    <row r="4530" ht="15.75" customHeight="1">
      <c r="B4530" s="337"/>
      <c r="C4530" s="2"/>
      <c r="D4530" s="449"/>
      <c r="E4530" s="449"/>
      <c r="F4530" s="466"/>
      <c r="G4530" s="466"/>
      <c r="H4530" s="482"/>
      <c r="I4530" s="482"/>
      <c r="J4530" s="482"/>
      <c r="K4530" s="482"/>
      <c r="L4530" s="482"/>
      <c r="M4530" s="482"/>
      <c r="N4530" s="482"/>
      <c r="O4530" s="482"/>
    </row>
    <row r="4531" ht="15.75" customHeight="1">
      <c r="B4531" s="337"/>
      <c r="C4531" s="2"/>
      <c r="D4531" s="449"/>
      <c r="E4531" s="449"/>
      <c r="F4531" s="466"/>
      <c r="G4531" s="466"/>
      <c r="H4531" s="482"/>
      <c r="I4531" s="482"/>
      <c r="J4531" s="482"/>
      <c r="K4531" s="482"/>
      <c r="L4531" s="482"/>
      <c r="M4531" s="482"/>
      <c r="N4531" s="482"/>
      <c r="O4531" s="482"/>
    </row>
    <row r="4532" ht="15.75" customHeight="1">
      <c r="B4532" s="337"/>
      <c r="C4532" s="2"/>
      <c r="D4532" s="449"/>
      <c r="E4532" s="449"/>
      <c r="F4532" s="466"/>
      <c r="G4532" s="466"/>
      <c r="H4532" s="482"/>
      <c r="I4532" s="482"/>
      <c r="J4532" s="482"/>
      <c r="K4532" s="482"/>
      <c r="L4532" s="482"/>
      <c r="M4532" s="482"/>
      <c r="N4532" s="482"/>
      <c r="O4532" s="482"/>
    </row>
    <row r="4533" ht="15.75" customHeight="1">
      <c r="B4533" s="337"/>
      <c r="C4533" s="2"/>
      <c r="D4533" s="449"/>
      <c r="E4533" s="449"/>
      <c r="F4533" s="466"/>
      <c r="G4533" s="466"/>
      <c r="H4533" s="482"/>
      <c r="I4533" s="482"/>
      <c r="J4533" s="482"/>
      <c r="K4533" s="482"/>
      <c r="L4533" s="482"/>
      <c r="M4533" s="482"/>
      <c r="N4533" s="482"/>
      <c r="O4533" s="482"/>
    </row>
    <row r="4534" ht="15.75" customHeight="1">
      <c r="B4534" s="337"/>
      <c r="C4534" s="2"/>
      <c r="D4534" s="449"/>
      <c r="E4534" s="449"/>
      <c r="F4534" s="466"/>
      <c r="G4534" s="466"/>
      <c r="H4534" s="482"/>
      <c r="I4534" s="482"/>
      <c r="J4534" s="482"/>
      <c r="K4534" s="482"/>
      <c r="L4534" s="482"/>
      <c r="M4534" s="482"/>
      <c r="N4534" s="482"/>
      <c r="O4534" s="482"/>
    </row>
    <row r="4535" ht="15.75" customHeight="1">
      <c r="B4535" s="337"/>
      <c r="C4535" s="2"/>
      <c r="D4535" s="449"/>
      <c r="E4535" s="449"/>
      <c r="F4535" s="466"/>
      <c r="G4535" s="466"/>
      <c r="H4535" s="482"/>
      <c r="I4535" s="482"/>
      <c r="J4535" s="482"/>
      <c r="K4535" s="482"/>
      <c r="L4535" s="482"/>
      <c r="M4535" s="482"/>
      <c r="N4535" s="482"/>
      <c r="O4535" s="482"/>
    </row>
    <row r="4536" ht="15.75" customHeight="1">
      <c r="B4536" s="337"/>
      <c r="C4536" s="2"/>
      <c r="D4536" s="449"/>
      <c r="E4536" s="449"/>
      <c r="F4536" s="466"/>
      <c r="G4536" s="466"/>
      <c r="H4536" s="482"/>
      <c r="I4536" s="482"/>
      <c r="J4536" s="482"/>
      <c r="K4536" s="482"/>
      <c r="L4536" s="482"/>
      <c r="M4536" s="482"/>
      <c r="N4536" s="482"/>
      <c r="O4536" s="482"/>
    </row>
    <row r="4537" ht="15.75" customHeight="1">
      <c r="B4537" s="337"/>
      <c r="C4537" s="2"/>
      <c r="D4537" s="449"/>
      <c r="E4537" s="449"/>
      <c r="F4537" s="466"/>
      <c r="G4537" s="466"/>
      <c r="H4537" s="482"/>
      <c r="I4537" s="482"/>
      <c r="J4537" s="482"/>
      <c r="K4537" s="482"/>
      <c r="L4537" s="482"/>
      <c r="M4537" s="482"/>
      <c r="N4537" s="482"/>
      <c r="O4537" s="482"/>
    </row>
    <row r="4538" ht="15.75" customHeight="1">
      <c r="B4538" s="337"/>
      <c r="C4538" s="2"/>
      <c r="D4538" s="449"/>
      <c r="E4538" s="449"/>
      <c r="F4538" s="466"/>
      <c r="G4538" s="466"/>
      <c r="H4538" s="482"/>
      <c r="I4538" s="482"/>
      <c r="J4538" s="482"/>
      <c r="K4538" s="482"/>
      <c r="L4538" s="482"/>
      <c r="M4538" s="482"/>
      <c r="N4538" s="482"/>
      <c r="O4538" s="482"/>
    </row>
    <row r="4539" ht="15.75" customHeight="1">
      <c r="B4539" s="337"/>
      <c r="C4539" s="2"/>
      <c r="D4539" s="449"/>
      <c r="E4539" s="449"/>
      <c r="F4539" s="466"/>
      <c r="G4539" s="466"/>
      <c r="H4539" s="482"/>
      <c r="I4539" s="482"/>
      <c r="J4539" s="482"/>
      <c r="K4539" s="482"/>
      <c r="L4539" s="482"/>
      <c r="M4539" s="482"/>
      <c r="N4539" s="482"/>
      <c r="O4539" s="482"/>
    </row>
    <row r="4540" ht="15.75" customHeight="1">
      <c r="B4540" s="337"/>
      <c r="C4540" s="2"/>
      <c r="D4540" s="449"/>
      <c r="E4540" s="449"/>
      <c r="F4540" s="466"/>
      <c r="G4540" s="466"/>
      <c r="H4540" s="482"/>
      <c r="I4540" s="482"/>
      <c r="J4540" s="482"/>
      <c r="K4540" s="482"/>
      <c r="L4540" s="482"/>
      <c r="M4540" s="482"/>
      <c r="N4540" s="482"/>
      <c r="O4540" s="482"/>
    </row>
    <row r="4541" ht="15.75" customHeight="1">
      <c r="B4541" s="337"/>
      <c r="C4541" s="2"/>
      <c r="D4541" s="449"/>
      <c r="E4541" s="449"/>
      <c r="F4541" s="466"/>
      <c r="G4541" s="466"/>
      <c r="H4541" s="482"/>
      <c r="I4541" s="482"/>
      <c r="J4541" s="482"/>
      <c r="K4541" s="482"/>
      <c r="L4541" s="482"/>
      <c r="M4541" s="482"/>
      <c r="N4541" s="482"/>
      <c r="O4541" s="482"/>
    </row>
    <row r="4542" ht="15.75" customHeight="1">
      <c r="B4542" s="337"/>
      <c r="C4542" s="2"/>
      <c r="D4542" s="449"/>
      <c r="E4542" s="449"/>
      <c r="F4542" s="466"/>
      <c r="G4542" s="466"/>
      <c r="H4542" s="482"/>
      <c r="I4542" s="482"/>
      <c r="J4542" s="482"/>
      <c r="K4542" s="482"/>
      <c r="L4542" s="482"/>
      <c r="M4542" s="482"/>
      <c r="N4542" s="482"/>
      <c r="O4542" s="482"/>
    </row>
    <row r="4543" ht="15.75" customHeight="1">
      <c r="B4543" s="337"/>
      <c r="C4543" s="2"/>
      <c r="D4543" s="449"/>
      <c r="E4543" s="449"/>
      <c r="F4543" s="466"/>
      <c r="G4543" s="466"/>
      <c r="H4543" s="482"/>
      <c r="I4543" s="482"/>
      <c r="J4543" s="482"/>
      <c r="K4543" s="482"/>
      <c r="L4543" s="482"/>
      <c r="M4543" s="482"/>
      <c r="N4543" s="482"/>
      <c r="O4543" s="482"/>
    </row>
    <row r="4544" ht="15.75" customHeight="1">
      <c r="B4544" s="337"/>
      <c r="C4544" s="2"/>
      <c r="D4544" s="449"/>
      <c r="E4544" s="449"/>
      <c r="F4544" s="466"/>
      <c r="G4544" s="466"/>
      <c r="H4544" s="482"/>
      <c r="I4544" s="482"/>
      <c r="J4544" s="482"/>
      <c r="K4544" s="482"/>
      <c r="L4544" s="482"/>
      <c r="M4544" s="482"/>
      <c r="N4544" s="482"/>
      <c r="O4544" s="482"/>
    </row>
    <row r="4545" ht="15.75" customHeight="1">
      <c r="B4545" s="337"/>
      <c r="C4545" s="2"/>
      <c r="D4545" s="449"/>
      <c r="E4545" s="449"/>
      <c r="F4545" s="466"/>
      <c r="G4545" s="466"/>
      <c r="H4545" s="482"/>
      <c r="I4545" s="482"/>
      <c r="J4545" s="482"/>
      <c r="K4545" s="482"/>
      <c r="L4545" s="482"/>
      <c r="M4545" s="482"/>
      <c r="N4545" s="482"/>
      <c r="O4545" s="482"/>
    </row>
    <row r="4546" ht="15.75" customHeight="1">
      <c r="B4546" s="337"/>
      <c r="C4546" s="2"/>
      <c r="D4546" s="449"/>
      <c r="E4546" s="449"/>
      <c r="F4546" s="466"/>
      <c r="G4546" s="466"/>
      <c r="H4546" s="482"/>
      <c r="I4546" s="482"/>
      <c r="J4546" s="482"/>
      <c r="K4546" s="482"/>
      <c r="L4546" s="482"/>
      <c r="M4546" s="482"/>
      <c r="N4546" s="482"/>
      <c r="O4546" s="482"/>
    </row>
    <row r="4547" ht="15.75" customHeight="1">
      <c r="B4547" s="337"/>
      <c r="C4547" s="2"/>
      <c r="D4547" s="449"/>
      <c r="E4547" s="449"/>
      <c r="F4547" s="466"/>
      <c r="G4547" s="466"/>
      <c r="H4547" s="482"/>
      <c r="I4547" s="482"/>
      <c r="J4547" s="482"/>
      <c r="K4547" s="482"/>
      <c r="L4547" s="482"/>
      <c r="M4547" s="482"/>
      <c r="N4547" s="482"/>
      <c r="O4547" s="482"/>
    </row>
    <row r="4548" ht="15.75" customHeight="1">
      <c r="B4548" s="337"/>
      <c r="C4548" s="2"/>
      <c r="D4548" s="449"/>
      <c r="E4548" s="449"/>
      <c r="F4548" s="466"/>
      <c r="G4548" s="466"/>
      <c r="H4548" s="482"/>
      <c r="I4548" s="482"/>
      <c r="J4548" s="482"/>
      <c r="K4548" s="482"/>
      <c r="L4548" s="482"/>
      <c r="M4548" s="482"/>
      <c r="N4548" s="482"/>
      <c r="O4548" s="482"/>
    </row>
    <row r="4549" ht="15.75" customHeight="1">
      <c r="B4549" s="337"/>
      <c r="C4549" s="2"/>
      <c r="D4549" s="449"/>
      <c r="E4549" s="449"/>
      <c r="F4549" s="466"/>
      <c r="G4549" s="466"/>
      <c r="H4549" s="482"/>
      <c r="I4549" s="482"/>
      <c r="J4549" s="482"/>
      <c r="K4549" s="482"/>
      <c r="L4549" s="482"/>
      <c r="M4549" s="482"/>
      <c r="N4549" s="482"/>
      <c r="O4549" s="482"/>
    </row>
    <row r="4550" ht="15.75" customHeight="1">
      <c r="B4550" s="337"/>
      <c r="C4550" s="2"/>
      <c r="D4550" s="449"/>
      <c r="E4550" s="449"/>
      <c r="F4550" s="466"/>
      <c r="G4550" s="466"/>
      <c r="H4550" s="482"/>
      <c r="I4550" s="482"/>
      <c r="J4550" s="482"/>
      <c r="K4550" s="482"/>
      <c r="L4550" s="482"/>
      <c r="M4550" s="482"/>
      <c r="N4550" s="482"/>
      <c r="O4550" s="482"/>
    </row>
    <row r="4551" ht="15.75" customHeight="1">
      <c r="B4551" s="337"/>
      <c r="C4551" s="2"/>
      <c r="D4551" s="449"/>
      <c r="E4551" s="449"/>
      <c r="F4551" s="466"/>
      <c r="G4551" s="466"/>
      <c r="H4551" s="482"/>
      <c r="I4551" s="482"/>
      <c r="J4551" s="482"/>
      <c r="K4551" s="482"/>
      <c r="L4551" s="482"/>
      <c r="M4551" s="482"/>
      <c r="N4551" s="482"/>
      <c r="O4551" s="482"/>
    </row>
    <row r="4552" ht="15.75" customHeight="1">
      <c r="B4552" s="337"/>
      <c r="C4552" s="2"/>
      <c r="D4552" s="449"/>
      <c r="E4552" s="449"/>
      <c r="F4552" s="466"/>
      <c r="G4552" s="466"/>
      <c r="H4552" s="482"/>
      <c r="I4552" s="482"/>
      <c r="J4552" s="482"/>
      <c r="K4552" s="482"/>
      <c r="L4552" s="482"/>
      <c r="M4552" s="482"/>
      <c r="N4552" s="482"/>
      <c r="O4552" s="482"/>
    </row>
    <row r="4553" ht="15.75" customHeight="1">
      <c r="B4553" s="337"/>
      <c r="C4553" s="2"/>
      <c r="D4553" s="449"/>
      <c r="E4553" s="449"/>
      <c r="F4553" s="466"/>
      <c r="G4553" s="466"/>
      <c r="H4553" s="482"/>
      <c r="I4553" s="482"/>
      <c r="J4553" s="482"/>
      <c r="K4553" s="482"/>
      <c r="L4553" s="482"/>
      <c r="M4553" s="482"/>
      <c r="N4553" s="482"/>
      <c r="O4553" s="482"/>
    </row>
    <row r="4554" ht="15.75" customHeight="1">
      <c r="B4554" s="337"/>
      <c r="C4554" s="2"/>
      <c r="D4554" s="449"/>
      <c r="E4554" s="449"/>
      <c r="F4554" s="466"/>
      <c r="G4554" s="466"/>
      <c r="H4554" s="482"/>
      <c r="I4554" s="482"/>
      <c r="J4554" s="482"/>
      <c r="K4554" s="482"/>
      <c r="L4554" s="482"/>
      <c r="M4554" s="482"/>
      <c r="N4554" s="482"/>
      <c r="O4554" s="482"/>
    </row>
    <row r="4555" ht="15.75" customHeight="1">
      <c r="B4555" s="337"/>
      <c r="C4555" s="2"/>
      <c r="D4555" s="449"/>
      <c r="E4555" s="449"/>
      <c r="F4555" s="466"/>
      <c r="G4555" s="466"/>
      <c r="H4555" s="482"/>
      <c r="I4555" s="482"/>
      <c r="J4555" s="482"/>
      <c r="K4555" s="482"/>
      <c r="L4555" s="482"/>
      <c r="M4555" s="482"/>
      <c r="N4555" s="482"/>
      <c r="O4555" s="482"/>
    </row>
    <row r="4556" ht="15.75" customHeight="1">
      <c r="B4556" s="337"/>
      <c r="C4556" s="2"/>
      <c r="D4556" s="449"/>
      <c r="E4556" s="449"/>
      <c r="F4556" s="466"/>
      <c r="G4556" s="466"/>
      <c r="H4556" s="482"/>
      <c r="I4556" s="482"/>
      <c r="J4556" s="482"/>
      <c r="K4556" s="482"/>
      <c r="L4556" s="482"/>
      <c r="M4556" s="482"/>
      <c r="N4556" s="482"/>
      <c r="O4556" s="482"/>
    </row>
    <row r="4557" ht="15.75" customHeight="1">
      <c r="B4557" s="337"/>
      <c r="C4557" s="2"/>
      <c r="D4557" s="449"/>
      <c r="E4557" s="449"/>
      <c r="F4557" s="466"/>
      <c r="G4557" s="466"/>
      <c r="H4557" s="482"/>
      <c r="I4557" s="482"/>
      <c r="J4557" s="482"/>
      <c r="K4557" s="482"/>
      <c r="L4557" s="482"/>
      <c r="M4557" s="482"/>
      <c r="N4557" s="482"/>
      <c r="O4557" s="482"/>
    </row>
    <row r="4558" ht="15.75" customHeight="1">
      <c r="B4558" s="337"/>
      <c r="C4558" s="2"/>
      <c r="D4558" s="449"/>
      <c r="E4558" s="449"/>
      <c r="F4558" s="466"/>
      <c r="G4558" s="466"/>
      <c r="H4558" s="482"/>
      <c r="I4558" s="482"/>
      <c r="J4558" s="482"/>
      <c r="K4558" s="482"/>
      <c r="L4558" s="482"/>
      <c r="M4558" s="482"/>
      <c r="N4558" s="482"/>
      <c r="O4558" s="482"/>
    </row>
    <row r="4559" ht="15.75" customHeight="1">
      <c r="B4559" s="337"/>
      <c r="C4559" s="2"/>
      <c r="D4559" s="449"/>
      <c r="E4559" s="449"/>
      <c r="F4559" s="466"/>
      <c r="G4559" s="466"/>
      <c r="H4559" s="482"/>
      <c r="I4559" s="482"/>
      <c r="J4559" s="482"/>
      <c r="K4559" s="482"/>
      <c r="L4559" s="482"/>
      <c r="M4559" s="482"/>
      <c r="N4559" s="482"/>
      <c r="O4559" s="482"/>
    </row>
    <row r="4560" ht="15.75" customHeight="1">
      <c r="B4560" s="337"/>
      <c r="C4560" s="2"/>
      <c r="D4560" s="449"/>
      <c r="E4560" s="449"/>
      <c r="F4560" s="466"/>
      <c r="G4560" s="466"/>
      <c r="H4560" s="482"/>
      <c r="I4560" s="482"/>
      <c r="J4560" s="482"/>
      <c r="K4560" s="482"/>
      <c r="L4560" s="482"/>
      <c r="M4560" s="482"/>
      <c r="N4560" s="482"/>
      <c r="O4560" s="482"/>
    </row>
    <row r="4561" ht="15.75" customHeight="1">
      <c r="B4561" s="337"/>
      <c r="C4561" s="2"/>
      <c r="D4561" s="449"/>
      <c r="E4561" s="449"/>
      <c r="F4561" s="466"/>
      <c r="G4561" s="466"/>
      <c r="H4561" s="482"/>
      <c r="I4561" s="482"/>
      <c r="J4561" s="482"/>
      <c r="K4561" s="482"/>
      <c r="L4561" s="482"/>
      <c r="M4561" s="482"/>
      <c r="N4561" s="482"/>
      <c r="O4561" s="482"/>
    </row>
    <row r="4562" ht="15.75" customHeight="1">
      <c r="B4562" s="337"/>
      <c r="C4562" s="2"/>
      <c r="D4562" s="449"/>
      <c r="E4562" s="449"/>
      <c r="F4562" s="466"/>
      <c r="G4562" s="466"/>
      <c r="H4562" s="482"/>
      <c r="I4562" s="482"/>
      <c r="J4562" s="482"/>
      <c r="K4562" s="482"/>
      <c r="L4562" s="482"/>
      <c r="M4562" s="482"/>
      <c r="N4562" s="482"/>
      <c r="O4562" s="482"/>
    </row>
    <row r="4563" ht="15.75" customHeight="1">
      <c r="B4563" s="337"/>
      <c r="C4563" s="2"/>
      <c r="D4563" s="449"/>
      <c r="E4563" s="449"/>
      <c r="F4563" s="466"/>
      <c r="G4563" s="466"/>
      <c r="H4563" s="482"/>
      <c r="I4563" s="482"/>
      <c r="J4563" s="482"/>
      <c r="K4563" s="482"/>
      <c r="L4563" s="482"/>
      <c r="M4563" s="482"/>
      <c r="N4563" s="482"/>
      <c r="O4563" s="482"/>
    </row>
    <row r="4564" ht="15.75" customHeight="1">
      <c r="B4564" s="337"/>
      <c r="C4564" s="2"/>
      <c r="D4564" s="449"/>
      <c r="E4564" s="449"/>
      <c r="F4564" s="466"/>
      <c r="G4564" s="466"/>
      <c r="H4564" s="482"/>
      <c r="I4564" s="482"/>
      <c r="J4564" s="482"/>
      <c r="K4564" s="482"/>
      <c r="L4564" s="482"/>
      <c r="M4564" s="482"/>
      <c r="N4564" s="482"/>
      <c r="O4564" s="482"/>
    </row>
    <row r="4565" ht="15.75" customHeight="1">
      <c r="B4565" s="337"/>
      <c r="C4565" s="2"/>
      <c r="D4565" s="449"/>
      <c r="E4565" s="449"/>
      <c r="F4565" s="466"/>
      <c r="G4565" s="466"/>
      <c r="H4565" s="482"/>
      <c r="I4565" s="482"/>
      <c r="J4565" s="482"/>
      <c r="K4565" s="482"/>
      <c r="L4565" s="482"/>
      <c r="M4565" s="482"/>
      <c r="N4565" s="482"/>
      <c r="O4565" s="482"/>
    </row>
    <row r="4566" ht="15.75" customHeight="1">
      <c r="B4566" s="337"/>
      <c r="C4566" s="2"/>
      <c r="D4566" s="449"/>
      <c r="E4566" s="449"/>
      <c r="F4566" s="466"/>
      <c r="G4566" s="466"/>
      <c r="H4566" s="482"/>
      <c r="I4566" s="482"/>
      <c r="J4566" s="482"/>
      <c r="K4566" s="482"/>
      <c r="L4566" s="482"/>
      <c r="M4566" s="482"/>
      <c r="N4566" s="482"/>
      <c r="O4566" s="482"/>
    </row>
    <row r="4567" ht="15.75" customHeight="1">
      <c r="B4567" s="337"/>
      <c r="C4567" s="2"/>
      <c r="D4567" s="449"/>
      <c r="E4567" s="449"/>
      <c r="F4567" s="466"/>
      <c r="G4567" s="466"/>
      <c r="H4567" s="482"/>
      <c r="I4567" s="482"/>
      <c r="J4567" s="482"/>
      <c r="K4567" s="482"/>
      <c r="L4567" s="482"/>
      <c r="M4567" s="482"/>
      <c r="N4567" s="482"/>
      <c r="O4567" s="482"/>
    </row>
    <row r="4568" ht="15.75" customHeight="1">
      <c r="B4568" s="337"/>
      <c r="C4568" s="2"/>
      <c r="D4568" s="449"/>
      <c r="E4568" s="449"/>
      <c r="F4568" s="466"/>
      <c r="G4568" s="466"/>
      <c r="H4568" s="482"/>
      <c r="I4568" s="482"/>
      <c r="J4568" s="482"/>
      <c r="K4568" s="482"/>
      <c r="L4568" s="482"/>
      <c r="M4568" s="482"/>
      <c r="N4568" s="482"/>
      <c r="O4568" s="482"/>
    </row>
    <row r="4569" ht="15.75" customHeight="1">
      <c r="B4569" s="337"/>
      <c r="C4569" s="2"/>
      <c r="D4569" s="449"/>
      <c r="E4569" s="449"/>
      <c r="F4569" s="466"/>
      <c r="G4569" s="466"/>
      <c r="H4569" s="482"/>
      <c r="I4569" s="482"/>
      <c r="J4569" s="482"/>
      <c r="K4569" s="482"/>
      <c r="L4569" s="482"/>
      <c r="M4569" s="482"/>
      <c r="N4569" s="482"/>
      <c r="O4569" s="482"/>
    </row>
    <row r="4570" ht="15.75" customHeight="1">
      <c r="B4570" s="337"/>
      <c r="C4570" s="2"/>
      <c r="D4570" s="449"/>
      <c r="E4570" s="449"/>
      <c r="F4570" s="466"/>
      <c r="G4570" s="466"/>
      <c r="H4570" s="482"/>
      <c r="I4570" s="482"/>
      <c r="J4570" s="482"/>
      <c r="K4570" s="482"/>
      <c r="L4570" s="482"/>
      <c r="M4570" s="482"/>
      <c r="N4570" s="482"/>
      <c r="O4570" s="482"/>
    </row>
    <row r="4571" ht="15.75" customHeight="1">
      <c r="B4571" s="337"/>
      <c r="C4571" s="2"/>
      <c r="D4571" s="449"/>
      <c r="E4571" s="449"/>
      <c r="F4571" s="466"/>
      <c r="G4571" s="466"/>
      <c r="H4571" s="482"/>
      <c r="I4571" s="482"/>
      <c r="J4571" s="482"/>
      <c r="K4571" s="482"/>
      <c r="L4571" s="482"/>
      <c r="M4571" s="482"/>
      <c r="N4571" s="482"/>
      <c r="O4571" s="482"/>
    </row>
    <row r="4572" ht="15.75" customHeight="1">
      <c r="B4572" s="337"/>
      <c r="C4572" s="2"/>
      <c r="D4572" s="449"/>
      <c r="E4572" s="449"/>
      <c r="F4572" s="466"/>
      <c r="G4572" s="466"/>
      <c r="H4572" s="482"/>
      <c r="I4572" s="482"/>
      <c r="J4572" s="482"/>
      <c r="K4572" s="482"/>
      <c r="L4572" s="482"/>
      <c r="M4572" s="482"/>
      <c r="N4572" s="482"/>
      <c r="O4572" s="482"/>
    </row>
    <row r="4573" ht="15.75" customHeight="1">
      <c r="B4573" s="337"/>
      <c r="C4573" s="2"/>
      <c r="D4573" s="449"/>
      <c r="E4573" s="449"/>
      <c r="F4573" s="466"/>
      <c r="G4573" s="466"/>
      <c r="H4573" s="482"/>
      <c r="I4573" s="482"/>
      <c r="J4573" s="482"/>
      <c r="K4573" s="482"/>
      <c r="L4573" s="482"/>
      <c r="M4573" s="482"/>
      <c r="N4573" s="482"/>
      <c r="O4573" s="482"/>
    </row>
    <row r="4574" ht="15.75" customHeight="1">
      <c r="B4574" s="337"/>
      <c r="C4574" s="2"/>
      <c r="D4574" s="449"/>
      <c r="E4574" s="449"/>
      <c r="F4574" s="466"/>
      <c r="G4574" s="466"/>
      <c r="H4574" s="482"/>
      <c r="I4574" s="482"/>
      <c r="J4574" s="482"/>
      <c r="K4574" s="482"/>
      <c r="L4574" s="482"/>
      <c r="M4574" s="482"/>
      <c r="N4574" s="482"/>
      <c r="O4574" s="482"/>
    </row>
    <row r="4575" ht="15.75" customHeight="1">
      <c r="B4575" s="337"/>
      <c r="C4575" s="2"/>
      <c r="D4575" s="449"/>
      <c r="E4575" s="449"/>
      <c r="F4575" s="466"/>
      <c r="G4575" s="466"/>
      <c r="H4575" s="482"/>
      <c r="I4575" s="482"/>
      <c r="J4575" s="482"/>
      <c r="K4575" s="482"/>
      <c r="L4575" s="482"/>
      <c r="M4575" s="482"/>
      <c r="N4575" s="482"/>
      <c r="O4575" s="482"/>
    </row>
    <row r="4576" ht="15.75" customHeight="1">
      <c r="B4576" s="337"/>
      <c r="C4576" s="2"/>
      <c r="D4576" s="449"/>
      <c r="E4576" s="449"/>
      <c r="F4576" s="466"/>
      <c r="G4576" s="466"/>
      <c r="H4576" s="482"/>
      <c r="I4576" s="482"/>
      <c r="J4576" s="482"/>
      <c r="K4576" s="482"/>
      <c r="L4576" s="482"/>
      <c r="M4576" s="482"/>
      <c r="N4576" s="482"/>
      <c r="O4576" s="482"/>
    </row>
    <row r="4577" ht="15.75" customHeight="1">
      <c r="B4577" s="337"/>
      <c r="C4577" s="2"/>
      <c r="D4577" s="449"/>
      <c r="E4577" s="449"/>
      <c r="F4577" s="466"/>
      <c r="G4577" s="466"/>
      <c r="H4577" s="482"/>
      <c r="I4577" s="482"/>
      <c r="J4577" s="482"/>
      <c r="K4577" s="482"/>
      <c r="L4577" s="482"/>
      <c r="M4577" s="482"/>
      <c r="N4577" s="482"/>
      <c r="O4577" s="482"/>
    </row>
    <row r="4578" ht="15.75" customHeight="1">
      <c r="B4578" s="337"/>
      <c r="C4578" s="2"/>
      <c r="D4578" s="449"/>
      <c r="E4578" s="449"/>
      <c r="F4578" s="466"/>
      <c r="G4578" s="466"/>
      <c r="H4578" s="482"/>
      <c r="I4578" s="482"/>
      <c r="J4578" s="482"/>
      <c r="K4578" s="482"/>
      <c r="L4578" s="482"/>
      <c r="M4578" s="482"/>
      <c r="N4578" s="482"/>
      <c r="O4578" s="482"/>
    </row>
    <row r="4579" ht="15.75" customHeight="1">
      <c r="B4579" s="337"/>
      <c r="C4579" s="2"/>
      <c r="D4579" s="449"/>
      <c r="E4579" s="449"/>
      <c r="F4579" s="466"/>
      <c r="G4579" s="466"/>
      <c r="H4579" s="482"/>
      <c r="I4579" s="482"/>
      <c r="J4579" s="482"/>
      <c r="K4579" s="482"/>
      <c r="L4579" s="482"/>
      <c r="M4579" s="482"/>
      <c r="N4579" s="482"/>
      <c r="O4579" s="482"/>
    </row>
    <row r="4580" ht="15.75" customHeight="1">
      <c r="B4580" s="337"/>
      <c r="C4580" s="2"/>
      <c r="D4580" s="449"/>
      <c r="E4580" s="449"/>
      <c r="F4580" s="466"/>
      <c r="G4580" s="466"/>
      <c r="H4580" s="482"/>
      <c r="I4580" s="482"/>
      <c r="J4580" s="482"/>
      <c r="K4580" s="482"/>
      <c r="L4580" s="482"/>
      <c r="M4580" s="482"/>
      <c r="N4580" s="482"/>
      <c r="O4580" s="482"/>
    </row>
    <row r="4581" ht="15.75" customHeight="1">
      <c r="B4581" s="337"/>
      <c r="C4581" s="2"/>
      <c r="D4581" s="449"/>
      <c r="E4581" s="449"/>
      <c r="F4581" s="466"/>
      <c r="G4581" s="466"/>
      <c r="H4581" s="482"/>
      <c r="I4581" s="482"/>
      <c r="J4581" s="482"/>
      <c r="K4581" s="482"/>
      <c r="L4581" s="482"/>
      <c r="M4581" s="482"/>
      <c r="N4581" s="482"/>
      <c r="O4581" s="482"/>
    </row>
    <row r="4582" ht="15.75" customHeight="1">
      <c r="B4582" s="337"/>
      <c r="C4582" s="2"/>
      <c r="D4582" s="449"/>
      <c r="E4582" s="449"/>
      <c r="F4582" s="466"/>
      <c r="G4582" s="466"/>
      <c r="H4582" s="482"/>
      <c r="I4582" s="482"/>
      <c r="J4582" s="482"/>
      <c r="K4582" s="482"/>
      <c r="L4582" s="482"/>
      <c r="M4582" s="482"/>
      <c r="N4582" s="482"/>
      <c r="O4582" s="482"/>
    </row>
    <row r="4583" ht="15.75" customHeight="1">
      <c r="B4583" s="337"/>
      <c r="C4583" s="2"/>
      <c r="D4583" s="449"/>
      <c r="E4583" s="449"/>
      <c r="F4583" s="466"/>
      <c r="G4583" s="466"/>
      <c r="H4583" s="482"/>
      <c r="I4583" s="482"/>
      <c r="J4583" s="482"/>
      <c r="K4583" s="482"/>
      <c r="L4583" s="482"/>
      <c r="M4583" s="482"/>
      <c r="N4583" s="482"/>
      <c r="O4583" s="482"/>
    </row>
    <row r="4584" ht="15.75" customHeight="1">
      <c r="B4584" s="337"/>
      <c r="C4584" s="2"/>
      <c r="D4584" s="449"/>
      <c r="E4584" s="449"/>
      <c r="F4584" s="466"/>
      <c r="G4584" s="466"/>
      <c r="H4584" s="482"/>
      <c r="I4584" s="482"/>
      <c r="J4584" s="482"/>
      <c r="K4584" s="482"/>
      <c r="L4584" s="482"/>
      <c r="M4584" s="482"/>
      <c r="N4584" s="482"/>
      <c r="O4584" s="482"/>
    </row>
    <row r="4585" ht="15.75" customHeight="1">
      <c r="B4585" s="337"/>
      <c r="C4585" s="2"/>
      <c r="D4585" s="449"/>
      <c r="E4585" s="449"/>
      <c r="F4585" s="466"/>
      <c r="G4585" s="466"/>
      <c r="H4585" s="482"/>
      <c r="I4585" s="482"/>
      <c r="J4585" s="482"/>
      <c r="K4585" s="482"/>
      <c r="L4585" s="482"/>
      <c r="M4585" s="482"/>
      <c r="N4585" s="482"/>
      <c r="O4585" s="482"/>
    </row>
    <row r="4586" ht="15.75" customHeight="1">
      <c r="B4586" s="337"/>
      <c r="C4586" s="2"/>
      <c r="D4586" s="449"/>
      <c r="E4586" s="449"/>
      <c r="F4586" s="466"/>
      <c r="G4586" s="466"/>
      <c r="H4586" s="482"/>
      <c r="I4586" s="482"/>
      <c r="J4586" s="482"/>
      <c r="K4586" s="482"/>
      <c r="L4586" s="482"/>
      <c r="M4586" s="482"/>
      <c r="N4586" s="482"/>
      <c r="O4586" s="482"/>
    </row>
    <row r="4587" ht="15.75" customHeight="1">
      <c r="B4587" s="337"/>
      <c r="C4587" s="2"/>
      <c r="D4587" s="449"/>
      <c r="E4587" s="449"/>
      <c r="F4587" s="466"/>
      <c r="G4587" s="466"/>
      <c r="H4587" s="482"/>
      <c r="I4587" s="482"/>
      <c r="J4587" s="482"/>
      <c r="K4587" s="482"/>
      <c r="L4587" s="482"/>
      <c r="M4587" s="482"/>
      <c r="N4587" s="482"/>
      <c r="O4587" s="482"/>
    </row>
    <row r="4588" ht="15.75" customHeight="1">
      <c r="B4588" s="337"/>
      <c r="C4588" s="2"/>
      <c r="D4588" s="449"/>
      <c r="E4588" s="449"/>
      <c r="F4588" s="466"/>
      <c r="G4588" s="466"/>
      <c r="H4588" s="482"/>
      <c r="I4588" s="482"/>
      <c r="J4588" s="482"/>
      <c r="K4588" s="482"/>
      <c r="L4588" s="482"/>
      <c r="M4588" s="482"/>
      <c r="N4588" s="482"/>
      <c r="O4588" s="482"/>
    </row>
    <row r="4589" ht="15.75" customHeight="1">
      <c r="B4589" s="337"/>
      <c r="C4589" s="2"/>
      <c r="D4589" s="449"/>
      <c r="E4589" s="449"/>
      <c r="F4589" s="466"/>
      <c r="G4589" s="466"/>
      <c r="H4589" s="482"/>
      <c r="I4589" s="482"/>
      <c r="J4589" s="482"/>
      <c r="K4589" s="482"/>
      <c r="L4589" s="482"/>
      <c r="M4589" s="482"/>
      <c r="N4589" s="482"/>
      <c r="O4589" s="482"/>
    </row>
    <row r="4590" ht="15.75" customHeight="1">
      <c r="B4590" s="337"/>
      <c r="C4590" s="2"/>
      <c r="D4590" s="449"/>
      <c r="E4590" s="449"/>
      <c r="F4590" s="466"/>
      <c r="G4590" s="466"/>
      <c r="H4590" s="482"/>
      <c r="I4590" s="482"/>
      <c r="J4590" s="482"/>
      <c r="K4590" s="482"/>
      <c r="L4590" s="482"/>
      <c r="M4590" s="482"/>
      <c r="N4590" s="482"/>
      <c r="O4590" s="482"/>
    </row>
    <row r="4591" ht="15.75" customHeight="1">
      <c r="B4591" s="337"/>
      <c r="C4591" s="2"/>
      <c r="D4591" s="449"/>
      <c r="E4591" s="449"/>
      <c r="F4591" s="466"/>
      <c r="G4591" s="466"/>
      <c r="H4591" s="482"/>
      <c r="I4591" s="482"/>
      <c r="J4591" s="482"/>
      <c r="K4591" s="482"/>
      <c r="L4591" s="482"/>
      <c r="M4591" s="482"/>
      <c r="N4591" s="482"/>
      <c r="O4591" s="482"/>
    </row>
    <row r="4592" ht="15.75" customHeight="1">
      <c r="B4592" s="337"/>
      <c r="C4592" s="2"/>
      <c r="D4592" s="449"/>
      <c r="E4592" s="449"/>
      <c r="F4592" s="466"/>
      <c r="G4592" s="466"/>
      <c r="H4592" s="482"/>
      <c r="I4592" s="482"/>
      <c r="J4592" s="482"/>
      <c r="K4592" s="482"/>
      <c r="L4592" s="482"/>
      <c r="M4592" s="482"/>
      <c r="N4592" s="482"/>
      <c r="O4592" s="482"/>
    </row>
    <row r="4593" ht="15.75" customHeight="1">
      <c r="B4593" s="337"/>
      <c r="C4593" s="2"/>
      <c r="D4593" s="449"/>
      <c r="E4593" s="449"/>
      <c r="F4593" s="466"/>
      <c r="G4593" s="466"/>
      <c r="H4593" s="482"/>
      <c r="I4593" s="482"/>
      <c r="J4593" s="482"/>
      <c r="K4593" s="482"/>
      <c r="L4593" s="482"/>
      <c r="M4593" s="482"/>
      <c r="N4593" s="482"/>
      <c r="O4593" s="482"/>
    </row>
    <row r="4594" ht="15.75" customHeight="1">
      <c r="B4594" s="337"/>
      <c r="C4594" s="2"/>
      <c r="D4594" s="449"/>
      <c r="E4594" s="449"/>
      <c r="F4594" s="466"/>
      <c r="G4594" s="466"/>
      <c r="H4594" s="482"/>
      <c r="I4594" s="482"/>
      <c r="J4594" s="482"/>
      <c r="K4594" s="482"/>
      <c r="L4594" s="482"/>
      <c r="M4594" s="482"/>
      <c r="N4594" s="482"/>
      <c r="O4594" s="482"/>
    </row>
    <row r="4595" ht="15.75" customHeight="1">
      <c r="B4595" s="337"/>
      <c r="C4595" s="2"/>
      <c r="D4595" s="449"/>
      <c r="E4595" s="449"/>
      <c r="F4595" s="466"/>
      <c r="G4595" s="466"/>
      <c r="H4595" s="482"/>
      <c r="I4595" s="482"/>
      <c r="J4595" s="482"/>
      <c r="K4595" s="482"/>
      <c r="L4595" s="482"/>
      <c r="M4595" s="482"/>
      <c r="N4595" s="482"/>
      <c r="O4595" s="482"/>
    </row>
    <row r="4596" ht="15.75" customHeight="1">
      <c r="B4596" s="337"/>
      <c r="C4596" s="2"/>
      <c r="D4596" s="449"/>
      <c r="E4596" s="449"/>
      <c r="F4596" s="466"/>
      <c r="G4596" s="466"/>
      <c r="H4596" s="482"/>
      <c r="I4596" s="482"/>
      <c r="J4596" s="482"/>
      <c r="K4596" s="482"/>
      <c r="L4596" s="482"/>
      <c r="M4596" s="482"/>
      <c r="N4596" s="482"/>
      <c r="O4596" s="482"/>
    </row>
    <row r="4597" ht="15.75" customHeight="1">
      <c r="B4597" s="337"/>
      <c r="C4597" s="2"/>
      <c r="D4597" s="449"/>
      <c r="E4597" s="449"/>
      <c r="F4597" s="466"/>
      <c r="G4597" s="466"/>
      <c r="H4597" s="482"/>
      <c r="I4597" s="482"/>
      <c r="J4597" s="482"/>
      <c r="K4597" s="482"/>
      <c r="L4597" s="482"/>
      <c r="M4597" s="482"/>
      <c r="N4597" s="482"/>
      <c r="O4597" s="482"/>
    </row>
    <row r="4598" ht="15.75" customHeight="1">
      <c r="B4598" s="337"/>
      <c r="C4598" s="2"/>
      <c r="D4598" s="449"/>
      <c r="E4598" s="449"/>
      <c r="F4598" s="466"/>
      <c r="G4598" s="466"/>
      <c r="H4598" s="482"/>
      <c r="I4598" s="482"/>
      <c r="J4598" s="482"/>
      <c r="K4598" s="482"/>
      <c r="L4598" s="482"/>
      <c r="M4598" s="482"/>
      <c r="N4598" s="482"/>
      <c r="O4598" s="482"/>
    </row>
    <row r="4599" ht="15.75" customHeight="1">
      <c r="B4599" s="337"/>
      <c r="C4599" s="2"/>
      <c r="D4599" s="449"/>
      <c r="E4599" s="449"/>
      <c r="F4599" s="466"/>
      <c r="G4599" s="466"/>
      <c r="H4599" s="482"/>
      <c r="I4599" s="482"/>
      <c r="J4599" s="482"/>
      <c r="K4599" s="482"/>
      <c r="L4599" s="482"/>
      <c r="M4599" s="482"/>
      <c r="N4599" s="482"/>
      <c r="O4599" s="482"/>
    </row>
    <row r="4600" ht="15.75" customHeight="1">
      <c r="B4600" s="337"/>
      <c r="C4600" s="2"/>
      <c r="D4600" s="449"/>
      <c r="E4600" s="449"/>
      <c r="F4600" s="466"/>
      <c r="G4600" s="466"/>
      <c r="H4600" s="482"/>
      <c r="I4600" s="482"/>
      <c r="J4600" s="482"/>
      <c r="K4600" s="482"/>
      <c r="L4600" s="482"/>
      <c r="M4600" s="482"/>
      <c r="N4600" s="482"/>
      <c r="O4600" s="482"/>
    </row>
    <row r="4601" ht="15.75" customHeight="1">
      <c r="B4601" s="337"/>
      <c r="C4601" s="2"/>
      <c r="D4601" s="449"/>
      <c r="E4601" s="449"/>
      <c r="F4601" s="466"/>
      <c r="G4601" s="466"/>
      <c r="H4601" s="482"/>
      <c r="I4601" s="482"/>
      <c r="J4601" s="482"/>
      <c r="K4601" s="482"/>
      <c r="L4601" s="482"/>
      <c r="M4601" s="482"/>
      <c r="N4601" s="482"/>
      <c r="O4601" s="482"/>
    </row>
    <row r="4602" ht="15.75" customHeight="1">
      <c r="B4602" s="337"/>
      <c r="C4602" s="2"/>
      <c r="D4602" s="449"/>
      <c r="E4602" s="449"/>
      <c r="F4602" s="466"/>
      <c r="G4602" s="466"/>
      <c r="H4602" s="482"/>
      <c r="I4602" s="482"/>
      <c r="J4602" s="482"/>
      <c r="K4602" s="482"/>
      <c r="L4602" s="482"/>
      <c r="M4602" s="482"/>
      <c r="N4602" s="482"/>
      <c r="O4602" s="482"/>
    </row>
    <row r="4603" ht="15.75" customHeight="1">
      <c r="B4603" s="337"/>
      <c r="C4603" s="2"/>
      <c r="D4603" s="449"/>
      <c r="E4603" s="449"/>
      <c r="F4603" s="466"/>
      <c r="G4603" s="466"/>
      <c r="H4603" s="482"/>
      <c r="I4603" s="482"/>
      <c r="J4603" s="482"/>
      <c r="K4603" s="482"/>
      <c r="L4603" s="482"/>
      <c r="M4603" s="482"/>
      <c r="N4603" s="482"/>
      <c r="O4603" s="482"/>
    </row>
    <row r="4604" ht="15.75" customHeight="1">
      <c r="B4604" s="337"/>
      <c r="C4604" s="2"/>
      <c r="D4604" s="449"/>
      <c r="E4604" s="449"/>
      <c r="F4604" s="466"/>
      <c r="G4604" s="466"/>
      <c r="H4604" s="482"/>
      <c r="I4604" s="482"/>
      <c r="J4604" s="482"/>
      <c r="K4604" s="482"/>
      <c r="L4604" s="482"/>
      <c r="M4604" s="482"/>
      <c r="N4604" s="482"/>
      <c r="O4604" s="482"/>
    </row>
    <row r="4605" ht="15.75" customHeight="1">
      <c r="B4605" s="337"/>
      <c r="C4605" s="2"/>
      <c r="D4605" s="449"/>
      <c r="E4605" s="449"/>
      <c r="F4605" s="466"/>
      <c r="G4605" s="466"/>
      <c r="H4605" s="482"/>
      <c r="I4605" s="482"/>
      <c r="J4605" s="482"/>
      <c r="K4605" s="482"/>
      <c r="L4605" s="482"/>
      <c r="M4605" s="482"/>
      <c r="N4605" s="482"/>
      <c r="O4605" s="482"/>
    </row>
    <row r="4606" ht="15.75" customHeight="1">
      <c r="B4606" s="337"/>
      <c r="C4606" s="2"/>
      <c r="D4606" s="449"/>
      <c r="E4606" s="449"/>
      <c r="F4606" s="466"/>
      <c r="G4606" s="466"/>
      <c r="H4606" s="482"/>
      <c r="I4606" s="482"/>
      <c r="J4606" s="482"/>
      <c r="K4606" s="482"/>
      <c r="L4606" s="482"/>
      <c r="M4606" s="482"/>
      <c r="N4606" s="482"/>
      <c r="O4606" s="482"/>
    </row>
    <row r="4607" ht="15.75" customHeight="1">
      <c r="B4607" s="337"/>
      <c r="C4607" s="2"/>
      <c r="D4607" s="449"/>
      <c r="E4607" s="449"/>
      <c r="F4607" s="466"/>
      <c r="G4607" s="466"/>
      <c r="H4607" s="482"/>
      <c r="I4607" s="482"/>
      <c r="J4607" s="482"/>
      <c r="K4607" s="482"/>
      <c r="L4607" s="482"/>
      <c r="M4607" s="482"/>
      <c r="N4607" s="482"/>
      <c r="O4607" s="482"/>
    </row>
    <row r="4608" ht="15.75" customHeight="1">
      <c r="B4608" s="337"/>
      <c r="C4608" s="2"/>
      <c r="D4608" s="449"/>
      <c r="E4608" s="449"/>
      <c r="F4608" s="466"/>
      <c r="G4608" s="466"/>
      <c r="H4608" s="482"/>
      <c r="I4608" s="482"/>
      <c r="J4608" s="482"/>
      <c r="K4608" s="482"/>
      <c r="L4608" s="482"/>
      <c r="M4608" s="482"/>
      <c r="N4608" s="482"/>
      <c r="O4608" s="482"/>
    </row>
    <row r="4609" ht="15.75" customHeight="1">
      <c r="B4609" s="337"/>
      <c r="C4609" s="2"/>
      <c r="D4609" s="449"/>
      <c r="E4609" s="449"/>
      <c r="F4609" s="466"/>
      <c r="G4609" s="466"/>
      <c r="H4609" s="482"/>
      <c r="I4609" s="482"/>
      <c r="J4609" s="482"/>
      <c r="K4609" s="482"/>
      <c r="L4609" s="482"/>
      <c r="M4609" s="482"/>
      <c r="N4609" s="482"/>
      <c r="O4609" s="482"/>
    </row>
    <row r="4610" ht="15.75" customHeight="1">
      <c r="B4610" s="337"/>
      <c r="C4610" s="2"/>
      <c r="D4610" s="449"/>
      <c r="E4610" s="449"/>
      <c r="F4610" s="466"/>
      <c r="G4610" s="466"/>
      <c r="H4610" s="482"/>
      <c r="I4610" s="482"/>
      <c r="J4610" s="482"/>
      <c r="K4610" s="482"/>
      <c r="L4610" s="482"/>
      <c r="M4610" s="482"/>
      <c r="N4610" s="482"/>
      <c r="O4610" s="482"/>
    </row>
    <row r="4611" ht="15.75" customHeight="1">
      <c r="B4611" s="337"/>
      <c r="C4611" s="2"/>
      <c r="D4611" s="449"/>
      <c r="E4611" s="449"/>
      <c r="F4611" s="466"/>
      <c r="G4611" s="466"/>
      <c r="H4611" s="482"/>
      <c r="I4611" s="482"/>
      <c r="J4611" s="482"/>
      <c r="K4611" s="482"/>
      <c r="L4611" s="482"/>
      <c r="M4611" s="482"/>
      <c r="N4611" s="482"/>
      <c r="O4611" s="482"/>
    </row>
    <row r="4612" ht="15.75" customHeight="1">
      <c r="B4612" s="337"/>
      <c r="C4612" s="2"/>
      <c r="D4612" s="449"/>
      <c r="E4612" s="449"/>
      <c r="F4612" s="466"/>
      <c r="G4612" s="466"/>
      <c r="H4612" s="482"/>
      <c r="I4612" s="482"/>
      <c r="J4612" s="482"/>
      <c r="K4612" s="482"/>
      <c r="L4612" s="482"/>
      <c r="M4612" s="482"/>
      <c r="N4612" s="482"/>
      <c r="O4612" s="482"/>
    </row>
    <row r="4613" ht="15.75" customHeight="1">
      <c r="B4613" s="337"/>
      <c r="C4613" s="2"/>
      <c r="D4613" s="449"/>
      <c r="E4613" s="449"/>
      <c r="F4613" s="466"/>
      <c r="G4613" s="466"/>
      <c r="H4613" s="482"/>
      <c r="I4613" s="482"/>
      <c r="J4613" s="482"/>
      <c r="K4613" s="482"/>
      <c r="L4613" s="482"/>
      <c r="M4613" s="482"/>
      <c r="N4613" s="482"/>
      <c r="O4613" s="482"/>
    </row>
    <row r="4614" ht="15.75" customHeight="1">
      <c r="B4614" s="337"/>
      <c r="C4614" s="2"/>
      <c r="D4614" s="449"/>
      <c r="E4614" s="449"/>
      <c r="F4614" s="466"/>
      <c r="G4614" s="466"/>
      <c r="H4614" s="482"/>
      <c r="I4614" s="482"/>
      <c r="J4614" s="482"/>
      <c r="K4614" s="482"/>
      <c r="L4614" s="482"/>
      <c r="M4614" s="482"/>
      <c r="N4614" s="482"/>
      <c r="O4614" s="482"/>
    </row>
    <row r="4615" ht="15.75" customHeight="1">
      <c r="B4615" s="337"/>
      <c r="C4615" s="2"/>
      <c r="D4615" s="449"/>
      <c r="E4615" s="449"/>
      <c r="F4615" s="466"/>
      <c r="G4615" s="466"/>
      <c r="H4615" s="482"/>
      <c r="I4615" s="482"/>
      <c r="J4615" s="482"/>
      <c r="K4615" s="482"/>
      <c r="L4615" s="482"/>
      <c r="M4615" s="482"/>
      <c r="N4615" s="482"/>
      <c r="O4615" s="482"/>
    </row>
    <row r="4616" ht="15.75" customHeight="1">
      <c r="B4616" s="337"/>
      <c r="C4616" s="2"/>
      <c r="D4616" s="449"/>
      <c r="E4616" s="449"/>
      <c r="F4616" s="466"/>
      <c r="G4616" s="466"/>
      <c r="H4616" s="482"/>
      <c r="I4616" s="482"/>
      <c r="J4616" s="482"/>
      <c r="K4616" s="482"/>
      <c r="L4616" s="482"/>
      <c r="M4616" s="482"/>
      <c r="N4616" s="482"/>
      <c r="O4616" s="482"/>
    </row>
    <row r="4617" ht="15.75" customHeight="1">
      <c r="B4617" s="337"/>
      <c r="C4617" s="2"/>
      <c r="D4617" s="449"/>
      <c r="E4617" s="449"/>
      <c r="F4617" s="466"/>
      <c r="G4617" s="466"/>
      <c r="H4617" s="482"/>
      <c r="I4617" s="482"/>
      <c r="J4617" s="482"/>
      <c r="K4617" s="482"/>
      <c r="L4617" s="482"/>
      <c r="M4617" s="482"/>
      <c r="N4617" s="482"/>
      <c r="O4617" s="482"/>
    </row>
    <row r="4618" ht="15.75" customHeight="1">
      <c r="B4618" s="337"/>
      <c r="C4618" s="2"/>
      <c r="D4618" s="449"/>
      <c r="E4618" s="449"/>
      <c r="F4618" s="466"/>
      <c r="G4618" s="466"/>
      <c r="H4618" s="482"/>
      <c r="I4618" s="482"/>
      <c r="J4618" s="482"/>
      <c r="K4618" s="482"/>
      <c r="L4618" s="482"/>
      <c r="M4618" s="482"/>
      <c r="N4618" s="482"/>
      <c r="O4618" s="482"/>
    </row>
    <row r="4619" ht="15.75" customHeight="1">
      <c r="B4619" s="337"/>
      <c r="C4619" s="2"/>
      <c r="D4619" s="449"/>
      <c r="E4619" s="449"/>
      <c r="F4619" s="466"/>
      <c r="G4619" s="466"/>
      <c r="H4619" s="482"/>
      <c r="I4619" s="482"/>
      <c r="J4619" s="482"/>
      <c r="K4619" s="482"/>
      <c r="L4619" s="482"/>
      <c r="M4619" s="482"/>
      <c r="N4619" s="482"/>
      <c r="O4619" s="482"/>
    </row>
    <row r="4620" ht="15.75" customHeight="1">
      <c r="B4620" s="337"/>
      <c r="C4620" s="2"/>
      <c r="D4620" s="449"/>
      <c r="E4620" s="449"/>
      <c r="F4620" s="466"/>
      <c r="G4620" s="466"/>
      <c r="H4620" s="482"/>
      <c r="I4620" s="482"/>
      <c r="J4620" s="482"/>
      <c r="K4620" s="482"/>
      <c r="L4620" s="482"/>
      <c r="M4620" s="482"/>
      <c r="N4620" s="482"/>
      <c r="O4620" s="482"/>
    </row>
    <row r="4621" ht="15.75" customHeight="1">
      <c r="B4621" s="337"/>
      <c r="C4621" s="2"/>
      <c r="D4621" s="449"/>
      <c r="E4621" s="449"/>
      <c r="F4621" s="466"/>
      <c r="G4621" s="466"/>
      <c r="H4621" s="482"/>
      <c r="I4621" s="482"/>
      <c r="J4621" s="482"/>
      <c r="K4621" s="482"/>
      <c r="L4621" s="482"/>
      <c r="M4621" s="482"/>
      <c r="N4621" s="482"/>
      <c r="O4621" s="482"/>
    </row>
    <row r="4622" ht="15.75" customHeight="1">
      <c r="B4622" s="337"/>
      <c r="C4622" s="2"/>
      <c r="D4622" s="449"/>
      <c r="E4622" s="449"/>
      <c r="F4622" s="466"/>
      <c r="G4622" s="466"/>
      <c r="H4622" s="482"/>
      <c r="I4622" s="482"/>
      <c r="J4622" s="482"/>
      <c r="K4622" s="482"/>
      <c r="L4622" s="482"/>
      <c r="M4622" s="482"/>
      <c r="N4622" s="482"/>
      <c r="O4622" s="482"/>
    </row>
    <row r="4623" ht="15.75" customHeight="1">
      <c r="B4623" s="337"/>
      <c r="C4623" s="2"/>
      <c r="D4623" s="449"/>
      <c r="E4623" s="449"/>
      <c r="F4623" s="466"/>
      <c r="G4623" s="466"/>
      <c r="H4623" s="482"/>
      <c r="I4623" s="482"/>
      <c r="J4623" s="482"/>
      <c r="K4623" s="482"/>
      <c r="L4623" s="482"/>
      <c r="M4623" s="482"/>
      <c r="N4623" s="482"/>
      <c r="O4623" s="482"/>
    </row>
    <row r="4624" ht="15.75" customHeight="1">
      <c r="B4624" s="337"/>
      <c r="C4624" s="2"/>
      <c r="D4624" s="449"/>
      <c r="E4624" s="449"/>
      <c r="F4624" s="466"/>
      <c r="G4624" s="466"/>
      <c r="H4624" s="482"/>
      <c r="I4624" s="482"/>
      <c r="J4624" s="482"/>
      <c r="K4624" s="482"/>
      <c r="L4624" s="482"/>
      <c r="M4624" s="482"/>
      <c r="N4624" s="482"/>
      <c r="O4624" s="482"/>
    </row>
    <row r="4625" ht="15.75" customHeight="1">
      <c r="B4625" s="337"/>
      <c r="C4625" s="2"/>
      <c r="D4625" s="449"/>
      <c r="E4625" s="449"/>
      <c r="F4625" s="466"/>
      <c r="G4625" s="466"/>
      <c r="H4625" s="482"/>
      <c r="I4625" s="482"/>
      <c r="J4625" s="482"/>
      <c r="K4625" s="482"/>
      <c r="L4625" s="482"/>
      <c r="M4625" s="482"/>
      <c r="N4625" s="482"/>
      <c r="O4625" s="482"/>
    </row>
    <row r="4626" ht="15.75" customHeight="1">
      <c r="B4626" s="337"/>
      <c r="C4626" s="2"/>
      <c r="D4626" s="449"/>
      <c r="E4626" s="449"/>
      <c r="F4626" s="466"/>
      <c r="G4626" s="466"/>
      <c r="H4626" s="482"/>
      <c r="I4626" s="482"/>
      <c r="J4626" s="482"/>
      <c r="K4626" s="482"/>
      <c r="L4626" s="482"/>
      <c r="M4626" s="482"/>
      <c r="N4626" s="482"/>
      <c r="O4626" s="482"/>
    </row>
    <row r="4627" ht="15.75" customHeight="1">
      <c r="B4627" s="337"/>
      <c r="C4627" s="2"/>
      <c r="D4627" s="449"/>
      <c r="E4627" s="449"/>
      <c r="F4627" s="466"/>
      <c r="G4627" s="466"/>
      <c r="H4627" s="482"/>
      <c r="I4627" s="482"/>
      <c r="J4627" s="482"/>
      <c r="K4627" s="482"/>
      <c r="L4627" s="482"/>
      <c r="M4627" s="482"/>
      <c r="N4627" s="482"/>
      <c r="O4627" s="482"/>
    </row>
    <row r="4628" ht="15.75" customHeight="1">
      <c r="B4628" s="337"/>
      <c r="C4628" s="2"/>
      <c r="D4628" s="449"/>
      <c r="E4628" s="449"/>
      <c r="F4628" s="466"/>
      <c r="G4628" s="466"/>
      <c r="H4628" s="482"/>
      <c r="I4628" s="482"/>
      <c r="J4628" s="482"/>
      <c r="K4628" s="482"/>
      <c r="L4628" s="482"/>
      <c r="M4628" s="482"/>
      <c r="N4628" s="482"/>
      <c r="O4628" s="482"/>
    </row>
    <row r="4629" ht="15.75" customHeight="1">
      <c r="B4629" s="337"/>
      <c r="C4629" s="2"/>
      <c r="D4629" s="449"/>
      <c r="E4629" s="449"/>
      <c r="F4629" s="466"/>
      <c r="G4629" s="466"/>
      <c r="H4629" s="482"/>
      <c r="I4629" s="482"/>
      <c r="J4629" s="482"/>
      <c r="K4629" s="482"/>
      <c r="L4629" s="482"/>
      <c r="M4629" s="482"/>
      <c r="N4629" s="482"/>
      <c r="O4629" s="482"/>
    </row>
    <row r="4630" ht="15.75" customHeight="1">
      <c r="B4630" s="337"/>
      <c r="C4630" s="2"/>
      <c r="D4630" s="449"/>
      <c r="E4630" s="449"/>
      <c r="F4630" s="466"/>
      <c r="G4630" s="466"/>
      <c r="H4630" s="482"/>
      <c r="I4630" s="482"/>
      <c r="J4630" s="482"/>
      <c r="K4630" s="482"/>
      <c r="L4630" s="482"/>
      <c r="M4630" s="482"/>
      <c r="N4630" s="482"/>
      <c r="O4630" s="482"/>
    </row>
    <row r="4631" ht="15.75" customHeight="1">
      <c r="B4631" s="337"/>
      <c r="C4631" s="2"/>
      <c r="D4631" s="449"/>
      <c r="E4631" s="449"/>
      <c r="F4631" s="466"/>
      <c r="G4631" s="466"/>
      <c r="H4631" s="482"/>
      <c r="I4631" s="482"/>
      <c r="J4631" s="482"/>
      <c r="K4631" s="482"/>
      <c r="L4631" s="482"/>
      <c r="M4631" s="482"/>
      <c r="N4631" s="482"/>
      <c r="O4631" s="482"/>
    </row>
    <row r="4632" ht="15.75" customHeight="1">
      <c r="B4632" s="337"/>
      <c r="C4632" s="2"/>
      <c r="D4632" s="449"/>
      <c r="E4632" s="449"/>
      <c r="F4632" s="466"/>
      <c r="G4632" s="466"/>
      <c r="H4632" s="482"/>
      <c r="I4632" s="482"/>
      <c r="J4632" s="482"/>
      <c r="K4632" s="482"/>
      <c r="L4632" s="482"/>
      <c r="M4632" s="482"/>
      <c r="N4632" s="482"/>
      <c r="O4632" s="482"/>
    </row>
    <row r="4633" ht="15.75" customHeight="1">
      <c r="B4633" s="337"/>
      <c r="C4633" s="2"/>
      <c r="D4633" s="449"/>
      <c r="E4633" s="449"/>
      <c r="F4633" s="466"/>
      <c r="G4633" s="466"/>
      <c r="H4633" s="482"/>
      <c r="I4633" s="482"/>
      <c r="J4633" s="482"/>
      <c r="K4633" s="482"/>
      <c r="L4633" s="482"/>
      <c r="M4633" s="482"/>
      <c r="N4633" s="482"/>
      <c r="O4633" s="482"/>
    </row>
    <row r="4634" ht="15.75" customHeight="1">
      <c r="B4634" s="337"/>
      <c r="C4634" s="2"/>
      <c r="D4634" s="449"/>
      <c r="E4634" s="449"/>
      <c r="F4634" s="466"/>
      <c r="G4634" s="466"/>
      <c r="H4634" s="482"/>
      <c r="I4634" s="482"/>
      <c r="J4634" s="482"/>
      <c r="K4634" s="482"/>
      <c r="L4634" s="482"/>
      <c r="M4634" s="482"/>
      <c r="N4634" s="482"/>
      <c r="O4634" s="482"/>
    </row>
    <row r="4635" ht="15.75" customHeight="1">
      <c r="B4635" s="337"/>
      <c r="C4635" s="2"/>
      <c r="D4635" s="449"/>
      <c r="E4635" s="449"/>
      <c r="F4635" s="466"/>
      <c r="G4635" s="466"/>
      <c r="H4635" s="482"/>
      <c r="I4635" s="482"/>
      <c r="J4635" s="482"/>
      <c r="K4635" s="482"/>
      <c r="L4635" s="482"/>
      <c r="M4635" s="482"/>
      <c r="N4635" s="482"/>
      <c r="O4635" s="482"/>
    </row>
    <row r="4636" ht="15.75" customHeight="1">
      <c r="B4636" s="337"/>
      <c r="C4636" s="2"/>
      <c r="D4636" s="449"/>
      <c r="E4636" s="449"/>
      <c r="F4636" s="466"/>
      <c r="G4636" s="466"/>
      <c r="H4636" s="482"/>
      <c r="I4636" s="482"/>
      <c r="J4636" s="482"/>
      <c r="K4636" s="482"/>
      <c r="L4636" s="482"/>
      <c r="M4636" s="482"/>
      <c r="N4636" s="482"/>
      <c r="O4636" s="482"/>
    </row>
    <row r="4637" ht="15.75" customHeight="1">
      <c r="B4637" s="337"/>
      <c r="C4637" s="2"/>
      <c r="D4637" s="449"/>
      <c r="E4637" s="449"/>
      <c r="F4637" s="466"/>
      <c r="G4637" s="466"/>
      <c r="H4637" s="482"/>
      <c r="I4637" s="482"/>
      <c r="J4637" s="482"/>
      <c r="K4637" s="482"/>
      <c r="L4637" s="482"/>
      <c r="M4637" s="482"/>
      <c r="N4637" s="482"/>
      <c r="O4637" s="482"/>
    </row>
    <row r="4638" ht="15.75" customHeight="1">
      <c r="B4638" s="337"/>
      <c r="C4638" s="2"/>
      <c r="D4638" s="449"/>
      <c r="E4638" s="449"/>
      <c r="F4638" s="466"/>
      <c r="G4638" s="466"/>
      <c r="H4638" s="482"/>
      <c r="I4638" s="482"/>
      <c r="J4638" s="482"/>
      <c r="K4638" s="482"/>
      <c r="L4638" s="482"/>
      <c r="M4638" s="482"/>
      <c r="N4638" s="482"/>
      <c r="O4638" s="482"/>
    </row>
    <row r="4639" ht="15.75" customHeight="1">
      <c r="B4639" s="337"/>
      <c r="C4639" s="2"/>
      <c r="D4639" s="449"/>
      <c r="E4639" s="449"/>
      <c r="F4639" s="466"/>
      <c r="G4639" s="466"/>
      <c r="H4639" s="482"/>
      <c r="I4639" s="482"/>
      <c r="J4639" s="482"/>
      <c r="K4639" s="482"/>
      <c r="L4639" s="482"/>
      <c r="M4639" s="482"/>
      <c r="N4639" s="482"/>
      <c r="O4639" s="482"/>
    </row>
    <row r="4640" ht="15.75" customHeight="1">
      <c r="B4640" s="337"/>
      <c r="C4640" s="2"/>
      <c r="D4640" s="449"/>
      <c r="E4640" s="449"/>
      <c r="F4640" s="466"/>
      <c r="G4640" s="466"/>
      <c r="H4640" s="482"/>
      <c r="I4640" s="482"/>
      <c r="J4640" s="482"/>
      <c r="K4640" s="482"/>
      <c r="L4640" s="482"/>
      <c r="M4640" s="482"/>
      <c r="N4640" s="482"/>
      <c r="O4640" s="482"/>
    </row>
    <row r="4641" ht="15.75" customHeight="1">
      <c r="B4641" s="337"/>
      <c r="C4641" s="2"/>
      <c r="D4641" s="449"/>
      <c r="E4641" s="449"/>
      <c r="F4641" s="466"/>
      <c r="G4641" s="466"/>
      <c r="H4641" s="482"/>
      <c r="I4641" s="482"/>
      <c r="J4641" s="482"/>
      <c r="K4641" s="482"/>
      <c r="L4641" s="482"/>
      <c r="M4641" s="482"/>
      <c r="N4641" s="482"/>
      <c r="O4641" s="482"/>
    </row>
    <row r="4642" ht="15.75" customHeight="1">
      <c r="B4642" s="337"/>
      <c r="C4642" s="2"/>
      <c r="D4642" s="449"/>
      <c r="E4642" s="449"/>
      <c r="F4642" s="466"/>
      <c r="G4642" s="466"/>
      <c r="H4642" s="482"/>
      <c r="I4642" s="482"/>
      <c r="J4642" s="482"/>
      <c r="K4642" s="482"/>
      <c r="L4642" s="482"/>
      <c r="M4642" s="482"/>
      <c r="N4642" s="482"/>
      <c r="O4642" s="482"/>
    </row>
    <row r="4643" ht="15.75" customHeight="1">
      <c r="B4643" s="337"/>
      <c r="C4643" s="2"/>
      <c r="D4643" s="449"/>
      <c r="E4643" s="449"/>
      <c r="F4643" s="466"/>
      <c r="G4643" s="466"/>
      <c r="H4643" s="482"/>
      <c r="I4643" s="482"/>
      <c r="J4643" s="482"/>
      <c r="K4643" s="482"/>
      <c r="L4643" s="482"/>
      <c r="M4643" s="482"/>
      <c r="N4643" s="482"/>
      <c r="O4643" s="482"/>
    </row>
    <row r="4644" ht="15.75" customHeight="1">
      <c r="B4644" s="337"/>
      <c r="C4644" s="2"/>
      <c r="D4644" s="449"/>
      <c r="E4644" s="449"/>
      <c r="F4644" s="466"/>
      <c r="G4644" s="466"/>
      <c r="H4644" s="482"/>
      <c r="I4644" s="482"/>
      <c r="J4644" s="482"/>
      <c r="K4644" s="482"/>
      <c r="L4644" s="482"/>
      <c r="M4644" s="482"/>
      <c r="N4644" s="482"/>
      <c r="O4644" s="482"/>
    </row>
    <row r="4645" ht="15.75" customHeight="1">
      <c r="B4645" s="337"/>
      <c r="C4645" s="2"/>
      <c r="D4645" s="449"/>
      <c r="E4645" s="449"/>
      <c r="F4645" s="466"/>
      <c r="G4645" s="466"/>
      <c r="H4645" s="482"/>
      <c r="I4645" s="482"/>
      <c r="J4645" s="482"/>
      <c r="K4645" s="482"/>
      <c r="L4645" s="482"/>
      <c r="M4645" s="482"/>
      <c r="N4645" s="482"/>
      <c r="O4645" s="482"/>
    </row>
    <row r="4646" ht="15.75" customHeight="1">
      <c r="B4646" s="337"/>
      <c r="C4646" s="2"/>
      <c r="D4646" s="449"/>
      <c r="E4646" s="449"/>
      <c r="F4646" s="466"/>
      <c r="G4646" s="466"/>
      <c r="H4646" s="482"/>
      <c r="I4646" s="482"/>
      <c r="J4646" s="482"/>
      <c r="K4646" s="482"/>
      <c r="L4646" s="482"/>
      <c r="M4646" s="482"/>
      <c r="N4646" s="482"/>
      <c r="O4646" s="482"/>
    </row>
    <row r="4647" ht="15.75" customHeight="1">
      <c r="B4647" s="337"/>
      <c r="C4647" s="2"/>
      <c r="D4647" s="449"/>
      <c r="E4647" s="449"/>
      <c r="F4647" s="466"/>
      <c r="G4647" s="466"/>
      <c r="H4647" s="482"/>
      <c r="I4647" s="482"/>
      <c r="J4647" s="482"/>
      <c r="K4647" s="482"/>
      <c r="L4647" s="482"/>
      <c r="M4647" s="482"/>
      <c r="N4647" s="482"/>
      <c r="O4647" s="482"/>
    </row>
    <row r="4648" ht="15.75" customHeight="1">
      <c r="B4648" s="337"/>
      <c r="C4648" s="2"/>
      <c r="D4648" s="449"/>
      <c r="E4648" s="449"/>
      <c r="F4648" s="466"/>
      <c r="G4648" s="466"/>
      <c r="H4648" s="482"/>
      <c r="I4648" s="482"/>
      <c r="J4648" s="482"/>
      <c r="K4648" s="482"/>
      <c r="L4648" s="482"/>
      <c r="M4648" s="482"/>
      <c r="N4648" s="482"/>
      <c r="O4648" s="482"/>
    </row>
    <row r="4649" ht="15.75" customHeight="1">
      <c r="B4649" s="337"/>
      <c r="C4649" s="2"/>
      <c r="D4649" s="449"/>
      <c r="E4649" s="449"/>
      <c r="F4649" s="466"/>
      <c r="G4649" s="466"/>
      <c r="H4649" s="482"/>
      <c r="I4649" s="482"/>
      <c r="J4649" s="482"/>
      <c r="K4649" s="482"/>
      <c r="L4649" s="482"/>
      <c r="M4649" s="482"/>
      <c r="N4649" s="482"/>
      <c r="O4649" s="482"/>
    </row>
    <row r="4650" ht="15.75" customHeight="1">
      <c r="B4650" s="337"/>
      <c r="C4650" s="2"/>
      <c r="D4650" s="449"/>
      <c r="E4650" s="449"/>
      <c r="F4650" s="466"/>
      <c r="G4650" s="466"/>
      <c r="H4650" s="482"/>
      <c r="I4650" s="482"/>
      <c r="J4650" s="482"/>
      <c r="K4650" s="482"/>
      <c r="L4650" s="482"/>
      <c r="M4650" s="482"/>
      <c r="N4650" s="482"/>
      <c r="O4650" s="482"/>
    </row>
    <row r="4651" ht="15.75" customHeight="1">
      <c r="B4651" s="337"/>
      <c r="C4651" s="2"/>
      <c r="D4651" s="449"/>
      <c r="E4651" s="449"/>
      <c r="F4651" s="466"/>
      <c r="G4651" s="466"/>
      <c r="H4651" s="482"/>
      <c r="I4651" s="482"/>
      <c r="J4651" s="482"/>
      <c r="K4651" s="482"/>
      <c r="L4651" s="482"/>
      <c r="M4651" s="482"/>
      <c r="N4651" s="482"/>
      <c r="O4651" s="482"/>
    </row>
    <row r="4652" ht="15.75" customHeight="1">
      <c r="B4652" s="337"/>
      <c r="C4652" s="2"/>
      <c r="D4652" s="449"/>
      <c r="E4652" s="449"/>
      <c r="F4652" s="466"/>
      <c r="G4652" s="466"/>
      <c r="H4652" s="482"/>
      <c r="I4652" s="482"/>
      <c r="J4652" s="482"/>
      <c r="K4652" s="482"/>
      <c r="L4652" s="482"/>
      <c r="M4652" s="482"/>
      <c r="N4652" s="482"/>
      <c r="O4652" s="482"/>
    </row>
    <row r="4653" ht="15.75" customHeight="1">
      <c r="B4653" s="337"/>
      <c r="C4653" s="2"/>
      <c r="D4653" s="449"/>
      <c r="E4653" s="449"/>
      <c r="F4653" s="466"/>
      <c r="G4653" s="466"/>
      <c r="H4653" s="482"/>
      <c r="I4653" s="482"/>
      <c r="J4653" s="482"/>
      <c r="K4653" s="482"/>
      <c r="L4653" s="482"/>
      <c r="M4653" s="482"/>
      <c r="N4653" s="482"/>
      <c r="O4653" s="482"/>
    </row>
    <row r="4654" ht="15.75" customHeight="1">
      <c r="B4654" s="337"/>
      <c r="C4654" s="2"/>
      <c r="D4654" s="449"/>
      <c r="E4654" s="449"/>
      <c r="F4654" s="466"/>
      <c r="G4654" s="466"/>
      <c r="H4654" s="482"/>
      <c r="I4654" s="482"/>
      <c r="J4654" s="482"/>
      <c r="K4654" s="482"/>
      <c r="L4654" s="482"/>
      <c r="M4654" s="482"/>
      <c r="N4654" s="482"/>
      <c r="O4654" s="482"/>
    </row>
    <row r="4655" ht="15.75" customHeight="1">
      <c r="B4655" s="337"/>
      <c r="C4655" s="2"/>
      <c r="D4655" s="449"/>
      <c r="E4655" s="449"/>
      <c r="F4655" s="466"/>
      <c r="G4655" s="466"/>
      <c r="H4655" s="482"/>
      <c r="I4655" s="482"/>
      <c r="J4655" s="482"/>
      <c r="K4655" s="482"/>
      <c r="L4655" s="482"/>
      <c r="M4655" s="482"/>
      <c r="N4655" s="482"/>
      <c r="O4655" s="482"/>
    </row>
    <row r="4656" ht="15.75" customHeight="1">
      <c r="B4656" s="337"/>
      <c r="C4656" s="2"/>
      <c r="D4656" s="449"/>
      <c r="E4656" s="449"/>
      <c r="F4656" s="466"/>
      <c r="G4656" s="466"/>
      <c r="H4656" s="482"/>
      <c r="I4656" s="482"/>
      <c r="J4656" s="482"/>
      <c r="K4656" s="482"/>
      <c r="L4656" s="482"/>
      <c r="M4656" s="482"/>
      <c r="N4656" s="482"/>
      <c r="O4656" s="482"/>
    </row>
    <row r="4657" ht="15.75" customHeight="1">
      <c r="B4657" s="337"/>
      <c r="C4657" s="2"/>
      <c r="D4657" s="449"/>
      <c r="E4657" s="449"/>
      <c r="F4657" s="466"/>
      <c r="G4657" s="466"/>
      <c r="H4657" s="482"/>
      <c r="I4657" s="482"/>
      <c r="J4657" s="482"/>
      <c r="K4657" s="482"/>
      <c r="L4657" s="482"/>
      <c r="M4657" s="482"/>
      <c r="N4657" s="482"/>
      <c r="O4657" s="482"/>
    </row>
    <row r="4658" ht="15.75" customHeight="1">
      <c r="B4658" s="337"/>
      <c r="C4658" s="2"/>
      <c r="D4658" s="449"/>
      <c r="E4658" s="449"/>
      <c r="F4658" s="466"/>
      <c r="G4658" s="466"/>
      <c r="H4658" s="482"/>
      <c r="I4658" s="482"/>
      <c r="J4658" s="482"/>
      <c r="K4658" s="482"/>
      <c r="L4658" s="482"/>
      <c r="M4658" s="482"/>
      <c r="N4658" s="482"/>
      <c r="O4658" s="482"/>
    </row>
    <row r="4659" ht="15.75" customHeight="1">
      <c r="B4659" s="337"/>
      <c r="C4659" s="2"/>
      <c r="D4659" s="449"/>
      <c r="E4659" s="449"/>
      <c r="F4659" s="466"/>
      <c r="G4659" s="466"/>
      <c r="H4659" s="482"/>
      <c r="I4659" s="482"/>
      <c r="J4659" s="482"/>
      <c r="K4659" s="482"/>
      <c r="L4659" s="482"/>
      <c r="M4659" s="482"/>
      <c r="N4659" s="482"/>
      <c r="O4659" s="482"/>
    </row>
    <row r="4660" ht="15.75" customHeight="1">
      <c r="B4660" s="337"/>
      <c r="C4660" s="2"/>
      <c r="D4660" s="449"/>
      <c r="E4660" s="449"/>
      <c r="F4660" s="466"/>
      <c r="G4660" s="466"/>
      <c r="H4660" s="482"/>
      <c r="I4660" s="482"/>
      <c r="J4660" s="482"/>
      <c r="K4660" s="482"/>
      <c r="L4660" s="482"/>
      <c r="M4660" s="482"/>
      <c r="N4660" s="482"/>
      <c r="O4660" s="482"/>
    </row>
    <row r="4661" ht="15.75" customHeight="1">
      <c r="B4661" s="337"/>
      <c r="C4661" s="2"/>
      <c r="D4661" s="449"/>
      <c r="E4661" s="449"/>
      <c r="F4661" s="466"/>
      <c r="G4661" s="466"/>
      <c r="H4661" s="482"/>
      <c r="I4661" s="482"/>
      <c r="J4661" s="482"/>
      <c r="K4661" s="482"/>
      <c r="L4661" s="482"/>
      <c r="M4661" s="482"/>
      <c r="N4661" s="482"/>
      <c r="O4661" s="482"/>
    </row>
    <row r="4662" ht="15.75" customHeight="1">
      <c r="B4662" s="337"/>
      <c r="C4662" s="2"/>
      <c r="D4662" s="449"/>
      <c r="E4662" s="449"/>
      <c r="F4662" s="466"/>
      <c r="G4662" s="466"/>
      <c r="H4662" s="482"/>
      <c r="I4662" s="482"/>
      <c r="J4662" s="482"/>
      <c r="K4662" s="482"/>
      <c r="L4662" s="482"/>
      <c r="M4662" s="482"/>
      <c r="N4662" s="482"/>
      <c r="O4662" s="482"/>
    </row>
    <row r="4663" ht="15.75" customHeight="1">
      <c r="B4663" s="337"/>
      <c r="C4663" s="2"/>
      <c r="D4663" s="449"/>
      <c r="E4663" s="449"/>
      <c r="F4663" s="466"/>
      <c r="G4663" s="466"/>
      <c r="H4663" s="482"/>
      <c r="I4663" s="482"/>
      <c r="J4663" s="482"/>
      <c r="K4663" s="482"/>
      <c r="L4663" s="482"/>
      <c r="M4663" s="482"/>
      <c r="N4663" s="482"/>
      <c r="O4663" s="482"/>
    </row>
    <row r="4664" ht="15.75" customHeight="1">
      <c r="B4664" s="337"/>
      <c r="C4664" s="2"/>
      <c r="D4664" s="449"/>
      <c r="E4664" s="449"/>
      <c r="F4664" s="466"/>
      <c r="G4664" s="466"/>
      <c r="H4664" s="482"/>
      <c r="I4664" s="482"/>
      <c r="J4664" s="482"/>
      <c r="K4664" s="482"/>
      <c r="L4664" s="482"/>
      <c r="M4664" s="482"/>
      <c r="N4664" s="482"/>
      <c r="O4664" s="482"/>
    </row>
    <row r="4665" ht="15.75" customHeight="1">
      <c r="B4665" s="337"/>
      <c r="C4665" s="2"/>
      <c r="D4665" s="449"/>
      <c r="E4665" s="449"/>
      <c r="F4665" s="466"/>
      <c r="G4665" s="466"/>
      <c r="H4665" s="482"/>
      <c r="I4665" s="482"/>
      <c r="J4665" s="482"/>
      <c r="K4665" s="482"/>
      <c r="L4665" s="482"/>
      <c r="M4665" s="482"/>
      <c r="N4665" s="482"/>
      <c r="O4665" s="482"/>
    </row>
    <row r="4666" ht="15.75" customHeight="1">
      <c r="B4666" s="337"/>
      <c r="C4666" s="2"/>
      <c r="D4666" s="449"/>
      <c r="E4666" s="449"/>
      <c r="F4666" s="466"/>
      <c r="G4666" s="466"/>
      <c r="H4666" s="482"/>
      <c r="I4666" s="482"/>
      <c r="J4666" s="482"/>
      <c r="K4666" s="482"/>
      <c r="L4666" s="482"/>
      <c r="M4666" s="482"/>
      <c r="N4666" s="482"/>
      <c r="O4666" s="482"/>
    </row>
    <row r="4667" ht="15.75" customHeight="1">
      <c r="B4667" s="337"/>
      <c r="C4667" s="2"/>
      <c r="D4667" s="449"/>
      <c r="E4667" s="449"/>
      <c r="F4667" s="466"/>
      <c r="G4667" s="466"/>
      <c r="H4667" s="482"/>
      <c r="I4667" s="482"/>
      <c r="J4667" s="482"/>
      <c r="K4667" s="482"/>
      <c r="L4667" s="482"/>
      <c r="M4667" s="482"/>
      <c r="N4667" s="482"/>
      <c r="O4667" s="482"/>
    </row>
    <row r="4668" ht="15.75" customHeight="1">
      <c r="B4668" s="337"/>
      <c r="C4668" s="2"/>
      <c r="D4668" s="449"/>
      <c r="E4668" s="449"/>
      <c r="F4668" s="466"/>
      <c r="G4668" s="466"/>
      <c r="H4668" s="482"/>
      <c r="I4668" s="482"/>
      <c r="J4668" s="482"/>
      <c r="K4668" s="482"/>
      <c r="L4668" s="482"/>
      <c r="M4668" s="482"/>
      <c r="N4668" s="482"/>
      <c r="O4668" s="482"/>
    </row>
    <row r="4669" ht="15.75" customHeight="1">
      <c r="B4669" s="337"/>
      <c r="C4669" s="2"/>
      <c r="D4669" s="449"/>
      <c r="E4669" s="449"/>
      <c r="F4669" s="466"/>
      <c r="G4669" s="466"/>
      <c r="H4669" s="482"/>
      <c r="I4669" s="482"/>
      <c r="J4669" s="482"/>
      <c r="K4669" s="482"/>
      <c r="L4669" s="482"/>
      <c r="M4669" s="482"/>
      <c r="N4669" s="482"/>
      <c r="O4669" s="482"/>
    </row>
    <row r="4670" ht="15.75" customHeight="1">
      <c r="B4670" s="337"/>
      <c r="C4670" s="2"/>
      <c r="D4670" s="449"/>
      <c r="E4670" s="449"/>
      <c r="F4670" s="466"/>
      <c r="G4670" s="466"/>
      <c r="H4670" s="482"/>
      <c r="I4670" s="482"/>
      <c r="J4670" s="482"/>
      <c r="K4670" s="482"/>
      <c r="L4670" s="482"/>
      <c r="M4670" s="482"/>
      <c r="N4670" s="482"/>
      <c r="O4670" s="482"/>
    </row>
    <row r="4671" ht="15.75" customHeight="1">
      <c r="B4671" s="337"/>
      <c r="C4671" s="2"/>
      <c r="D4671" s="449"/>
      <c r="E4671" s="449"/>
      <c r="F4671" s="466"/>
      <c r="G4671" s="466"/>
      <c r="H4671" s="482"/>
      <c r="I4671" s="482"/>
      <c r="J4671" s="482"/>
      <c r="K4671" s="482"/>
      <c r="L4671" s="482"/>
      <c r="M4671" s="482"/>
      <c r="N4671" s="482"/>
      <c r="O4671" s="482"/>
    </row>
    <row r="4672" ht="15.75" customHeight="1">
      <c r="B4672" s="337"/>
      <c r="C4672" s="2"/>
      <c r="D4672" s="449"/>
      <c r="E4672" s="449"/>
      <c r="F4672" s="466"/>
      <c r="G4672" s="466"/>
      <c r="H4672" s="482"/>
      <c r="I4672" s="482"/>
      <c r="J4672" s="482"/>
      <c r="K4672" s="482"/>
      <c r="L4672" s="482"/>
      <c r="M4672" s="482"/>
      <c r="N4672" s="482"/>
      <c r="O4672" s="482"/>
    </row>
    <row r="4673" ht="15.75" customHeight="1">
      <c r="B4673" s="337"/>
      <c r="C4673" s="2"/>
      <c r="D4673" s="449"/>
      <c r="E4673" s="449"/>
      <c r="F4673" s="466"/>
      <c r="G4673" s="466"/>
      <c r="H4673" s="482"/>
      <c r="I4673" s="482"/>
      <c r="J4673" s="482"/>
      <c r="K4673" s="482"/>
      <c r="L4673" s="482"/>
      <c r="M4673" s="482"/>
      <c r="N4673" s="482"/>
      <c r="O4673" s="482"/>
    </row>
    <row r="4674" ht="15.75" customHeight="1">
      <c r="B4674" s="337"/>
      <c r="C4674" s="2"/>
      <c r="D4674" s="449"/>
      <c r="E4674" s="449"/>
      <c r="F4674" s="466"/>
      <c r="G4674" s="466"/>
      <c r="H4674" s="482"/>
      <c r="I4674" s="482"/>
      <c r="J4674" s="482"/>
      <c r="K4674" s="482"/>
      <c r="L4674" s="482"/>
      <c r="M4674" s="482"/>
      <c r="N4674" s="482"/>
      <c r="O4674" s="482"/>
    </row>
    <row r="4675" ht="15.75" customHeight="1">
      <c r="B4675" s="337"/>
      <c r="C4675" s="2"/>
      <c r="D4675" s="449"/>
      <c r="E4675" s="449"/>
      <c r="F4675" s="466"/>
      <c r="G4675" s="466"/>
      <c r="H4675" s="482"/>
      <c r="I4675" s="482"/>
      <c r="J4675" s="482"/>
      <c r="K4675" s="482"/>
      <c r="L4675" s="482"/>
      <c r="M4675" s="482"/>
      <c r="N4675" s="482"/>
      <c r="O4675" s="482"/>
    </row>
    <row r="4676" ht="15.75" customHeight="1">
      <c r="B4676" s="337"/>
      <c r="C4676" s="2"/>
      <c r="D4676" s="449"/>
      <c r="E4676" s="449"/>
      <c r="F4676" s="466"/>
      <c r="G4676" s="466"/>
      <c r="H4676" s="482"/>
      <c r="I4676" s="482"/>
      <c r="J4676" s="482"/>
      <c r="K4676" s="482"/>
      <c r="L4676" s="482"/>
      <c r="M4676" s="482"/>
      <c r="N4676" s="482"/>
      <c r="O4676" s="482"/>
    </row>
    <row r="4677" ht="15.75" customHeight="1">
      <c r="B4677" s="337"/>
      <c r="C4677" s="2"/>
      <c r="D4677" s="449"/>
      <c r="E4677" s="449"/>
      <c r="F4677" s="466"/>
      <c r="G4677" s="466"/>
      <c r="H4677" s="482"/>
      <c r="I4677" s="482"/>
      <c r="J4677" s="482"/>
      <c r="K4677" s="482"/>
      <c r="L4677" s="482"/>
      <c r="M4677" s="482"/>
      <c r="N4677" s="482"/>
      <c r="O4677" s="482"/>
    </row>
    <row r="4678" ht="15.75" customHeight="1">
      <c r="B4678" s="337"/>
      <c r="C4678" s="2"/>
      <c r="D4678" s="449"/>
      <c r="E4678" s="449"/>
      <c r="F4678" s="466"/>
      <c r="G4678" s="466"/>
      <c r="H4678" s="482"/>
      <c r="I4678" s="482"/>
      <c r="J4678" s="482"/>
      <c r="K4678" s="482"/>
      <c r="L4678" s="482"/>
      <c r="M4678" s="482"/>
      <c r="N4678" s="482"/>
      <c r="O4678" s="482"/>
    </row>
    <row r="4679" ht="15.75" customHeight="1">
      <c r="B4679" s="337"/>
      <c r="C4679" s="2"/>
      <c r="D4679" s="449"/>
      <c r="E4679" s="449"/>
      <c r="F4679" s="466"/>
      <c r="G4679" s="466"/>
      <c r="H4679" s="482"/>
      <c r="I4679" s="482"/>
      <c r="J4679" s="482"/>
      <c r="K4679" s="482"/>
      <c r="L4679" s="482"/>
      <c r="M4679" s="482"/>
      <c r="N4679" s="482"/>
      <c r="O4679" s="482"/>
    </row>
    <row r="4680" ht="15.75" customHeight="1">
      <c r="B4680" s="337"/>
      <c r="C4680" s="2"/>
      <c r="D4680" s="449"/>
      <c r="E4680" s="449"/>
      <c r="F4680" s="466"/>
      <c r="G4680" s="466"/>
      <c r="H4680" s="482"/>
      <c r="I4680" s="482"/>
      <c r="J4680" s="482"/>
      <c r="K4680" s="482"/>
      <c r="L4680" s="482"/>
      <c r="M4680" s="482"/>
      <c r="N4680" s="482"/>
      <c r="O4680" s="482"/>
    </row>
    <row r="4681" ht="15.75" customHeight="1">
      <c r="B4681" s="337"/>
      <c r="C4681" s="2"/>
      <c r="D4681" s="449"/>
      <c r="E4681" s="449"/>
      <c r="F4681" s="466"/>
      <c r="G4681" s="466"/>
      <c r="H4681" s="482"/>
      <c r="I4681" s="482"/>
      <c r="J4681" s="482"/>
      <c r="K4681" s="482"/>
      <c r="L4681" s="482"/>
      <c r="M4681" s="482"/>
      <c r="N4681" s="482"/>
      <c r="O4681" s="482"/>
    </row>
    <row r="4682" ht="15.75" customHeight="1">
      <c r="B4682" s="337"/>
      <c r="C4682" s="2"/>
      <c r="D4682" s="449"/>
      <c r="E4682" s="449"/>
      <c r="F4682" s="466"/>
      <c r="G4682" s="466"/>
      <c r="H4682" s="482"/>
      <c r="I4682" s="482"/>
      <c r="J4682" s="482"/>
      <c r="K4682" s="482"/>
      <c r="L4682" s="482"/>
      <c r="M4682" s="482"/>
      <c r="N4682" s="482"/>
      <c r="O4682" s="482"/>
    </row>
    <row r="4683" ht="15.75" customHeight="1">
      <c r="B4683" s="337"/>
      <c r="C4683" s="2"/>
      <c r="D4683" s="449"/>
      <c r="E4683" s="449"/>
      <c r="F4683" s="466"/>
      <c r="G4683" s="466"/>
      <c r="H4683" s="482"/>
      <c r="I4683" s="482"/>
      <c r="J4683" s="482"/>
      <c r="K4683" s="482"/>
      <c r="L4683" s="482"/>
      <c r="M4683" s="482"/>
      <c r="N4683" s="482"/>
      <c r="O4683" s="482"/>
    </row>
    <row r="4684" ht="15.75" customHeight="1">
      <c r="B4684" s="337"/>
      <c r="C4684" s="2"/>
      <c r="D4684" s="449"/>
      <c r="E4684" s="449"/>
      <c r="F4684" s="466"/>
      <c r="G4684" s="466"/>
      <c r="H4684" s="482"/>
      <c r="I4684" s="482"/>
      <c r="J4684" s="482"/>
      <c r="K4684" s="482"/>
      <c r="L4684" s="482"/>
      <c r="M4684" s="482"/>
      <c r="N4684" s="482"/>
      <c r="O4684" s="482"/>
    </row>
    <row r="4685" ht="15.75" customHeight="1">
      <c r="B4685" s="337"/>
      <c r="C4685" s="2"/>
      <c r="D4685" s="449"/>
      <c r="E4685" s="449"/>
      <c r="F4685" s="466"/>
      <c r="G4685" s="466"/>
      <c r="H4685" s="482"/>
      <c r="I4685" s="482"/>
      <c r="J4685" s="482"/>
      <c r="K4685" s="482"/>
      <c r="L4685" s="482"/>
      <c r="M4685" s="482"/>
      <c r="N4685" s="482"/>
      <c r="O4685" s="482"/>
    </row>
    <row r="4686" ht="15.75" customHeight="1">
      <c r="B4686" s="337"/>
      <c r="C4686" s="2"/>
      <c r="D4686" s="449"/>
      <c r="E4686" s="449"/>
      <c r="F4686" s="466"/>
      <c r="G4686" s="466"/>
      <c r="H4686" s="482"/>
      <c r="I4686" s="482"/>
      <c r="J4686" s="482"/>
      <c r="K4686" s="482"/>
      <c r="L4686" s="482"/>
      <c r="M4686" s="482"/>
      <c r="N4686" s="482"/>
      <c r="O4686" s="482"/>
    </row>
    <row r="4687" ht="15.75" customHeight="1">
      <c r="B4687" s="337"/>
      <c r="C4687" s="2"/>
      <c r="D4687" s="449"/>
      <c r="E4687" s="449"/>
      <c r="F4687" s="466"/>
      <c r="G4687" s="466"/>
      <c r="H4687" s="482"/>
      <c r="I4687" s="482"/>
      <c r="J4687" s="482"/>
      <c r="K4687" s="482"/>
      <c r="L4687" s="482"/>
      <c r="M4687" s="482"/>
      <c r="N4687" s="482"/>
      <c r="O4687" s="482"/>
    </row>
    <row r="4688" ht="15.75" customHeight="1">
      <c r="B4688" s="337"/>
      <c r="C4688" s="2"/>
      <c r="D4688" s="449"/>
      <c r="E4688" s="449"/>
      <c r="F4688" s="466"/>
      <c r="G4688" s="466"/>
      <c r="H4688" s="482"/>
      <c r="I4688" s="482"/>
      <c r="J4688" s="482"/>
      <c r="K4688" s="482"/>
      <c r="L4688" s="482"/>
      <c r="M4688" s="482"/>
      <c r="N4688" s="482"/>
      <c r="O4688" s="482"/>
    </row>
    <row r="4689" ht="15.75" customHeight="1">
      <c r="B4689" s="337"/>
      <c r="C4689" s="2"/>
      <c r="D4689" s="449"/>
      <c r="E4689" s="449"/>
      <c r="F4689" s="466"/>
      <c r="G4689" s="466"/>
      <c r="H4689" s="482"/>
      <c r="I4689" s="482"/>
      <c r="J4689" s="482"/>
      <c r="K4689" s="482"/>
      <c r="L4689" s="482"/>
      <c r="M4689" s="482"/>
      <c r="N4689" s="482"/>
      <c r="O4689" s="482"/>
    </row>
    <row r="4690" ht="15.75" customHeight="1">
      <c r="B4690" s="337"/>
      <c r="C4690" s="2"/>
      <c r="D4690" s="449"/>
      <c r="E4690" s="449"/>
      <c r="F4690" s="466"/>
      <c r="G4690" s="466"/>
      <c r="H4690" s="482"/>
      <c r="I4690" s="482"/>
      <c r="J4690" s="482"/>
      <c r="K4690" s="482"/>
      <c r="L4690" s="482"/>
      <c r="M4690" s="482"/>
      <c r="N4690" s="482"/>
      <c r="O4690" s="482"/>
    </row>
    <row r="4691" ht="15.75" customHeight="1">
      <c r="B4691" s="337"/>
      <c r="C4691" s="2"/>
      <c r="D4691" s="449"/>
      <c r="E4691" s="449"/>
      <c r="F4691" s="466"/>
      <c r="G4691" s="466"/>
      <c r="H4691" s="482"/>
      <c r="I4691" s="482"/>
      <c r="J4691" s="482"/>
      <c r="K4691" s="482"/>
      <c r="L4691" s="482"/>
      <c r="M4691" s="482"/>
      <c r="N4691" s="482"/>
      <c r="O4691" s="482"/>
    </row>
    <row r="4692" ht="15.75" customHeight="1">
      <c r="B4692" s="337"/>
      <c r="C4692" s="2"/>
      <c r="D4692" s="449"/>
      <c r="E4692" s="449"/>
      <c r="F4692" s="466"/>
      <c r="G4692" s="466"/>
      <c r="H4692" s="482"/>
      <c r="I4692" s="482"/>
      <c r="J4692" s="482"/>
      <c r="K4692" s="482"/>
      <c r="L4692" s="482"/>
      <c r="M4692" s="482"/>
      <c r="N4692" s="482"/>
      <c r="O4692" s="482"/>
    </row>
    <row r="4693" ht="15.75" customHeight="1">
      <c r="B4693" s="337"/>
      <c r="C4693" s="2"/>
      <c r="D4693" s="449"/>
      <c r="E4693" s="449"/>
      <c r="F4693" s="466"/>
      <c r="G4693" s="466"/>
      <c r="H4693" s="482"/>
      <c r="I4693" s="482"/>
      <c r="J4693" s="482"/>
      <c r="K4693" s="482"/>
      <c r="L4693" s="482"/>
      <c r="M4693" s="482"/>
      <c r="N4693" s="482"/>
      <c r="O4693" s="482"/>
    </row>
    <row r="4694" ht="15.75" customHeight="1">
      <c r="B4694" s="337"/>
      <c r="C4694" s="2"/>
      <c r="D4694" s="449"/>
      <c r="E4694" s="449"/>
      <c r="F4694" s="466"/>
      <c r="G4694" s="466"/>
      <c r="H4694" s="482"/>
      <c r="I4694" s="482"/>
      <c r="J4694" s="482"/>
      <c r="K4694" s="482"/>
      <c r="L4694" s="482"/>
      <c r="M4694" s="482"/>
      <c r="N4694" s="482"/>
      <c r="O4694" s="482"/>
    </row>
    <row r="4695" ht="15.75" customHeight="1">
      <c r="B4695" s="337"/>
      <c r="C4695" s="2"/>
      <c r="D4695" s="449"/>
      <c r="E4695" s="449"/>
      <c r="F4695" s="466"/>
      <c r="G4695" s="466"/>
      <c r="H4695" s="482"/>
      <c r="I4695" s="482"/>
      <c r="J4695" s="482"/>
      <c r="K4695" s="482"/>
      <c r="L4695" s="482"/>
      <c r="M4695" s="482"/>
      <c r="N4695" s="482"/>
      <c r="O4695" s="482"/>
    </row>
    <row r="4696" ht="15.75" customHeight="1">
      <c r="B4696" s="337"/>
      <c r="C4696" s="2"/>
      <c r="D4696" s="449"/>
      <c r="E4696" s="449"/>
      <c r="F4696" s="466"/>
      <c r="G4696" s="466"/>
      <c r="H4696" s="482"/>
      <c r="I4696" s="482"/>
      <c r="J4696" s="482"/>
      <c r="K4696" s="482"/>
      <c r="L4696" s="482"/>
      <c r="M4696" s="482"/>
      <c r="N4696" s="482"/>
      <c r="O4696" s="482"/>
    </row>
    <row r="4697" ht="15.75" customHeight="1">
      <c r="B4697" s="337"/>
      <c r="C4697" s="2"/>
      <c r="D4697" s="449"/>
      <c r="E4697" s="449"/>
      <c r="F4697" s="466"/>
      <c r="G4697" s="466"/>
      <c r="H4697" s="482"/>
      <c r="I4697" s="482"/>
      <c r="J4697" s="482"/>
      <c r="K4697" s="482"/>
      <c r="L4697" s="482"/>
      <c r="M4697" s="482"/>
      <c r="N4697" s="482"/>
      <c r="O4697" s="482"/>
    </row>
    <row r="4698" ht="15.75" customHeight="1">
      <c r="B4698" s="337"/>
      <c r="C4698" s="2"/>
      <c r="D4698" s="449"/>
      <c r="E4698" s="449"/>
      <c r="F4698" s="466"/>
      <c r="G4698" s="466"/>
      <c r="H4698" s="482"/>
      <c r="I4698" s="482"/>
      <c r="J4698" s="482"/>
      <c r="K4698" s="482"/>
      <c r="L4698" s="482"/>
      <c r="M4698" s="482"/>
      <c r="N4698" s="482"/>
      <c r="O4698" s="482"/>
    </row>
    <row r="4699" ht="15.75" customHeight="1">
      <c r="B4699" s="337"/>
      <c r="C4699" s="2"/>
      <c r="D4699" s="449"/>
      <c r="E4699" s="449"/>
      <c r="F4699" s="466"/>
      <c r="G4699" s="466"/>
      <c r="H4699" s="482"/>
      <c r="I4699" s="482"/>
      <c r="J4699" s="482"/>
      <c r="K4699" s="482"/>
      <c r="L4699" s="482"/>
      <c r="M4699" s="482"/>
      <c r="N4699" s="482"/>
      <c r="O4699" s="482"/>
    </row>
    <row r="4700" ht="15.75" customHeight="1">
      <c r="B4700" s="337"/>
      <c r="C4700" s="2"/>
      <c r="D4700" s="449"/>
      <c r="E4700" s="449"/>
      <c r="F4700" s="466"/>
      <c r="G4700" s="466"/>
      <c r="H4700" s="482"/>
      <c r="I4700" s="482"/>
      <c r="J4700" s="482"/>
      <c r="K4700" s="482"/>
      <c r="L4700" s="482"/>
      <c r="M4700" s="482"/>
      <c r="N4700" s="482"/>
      <c r="O4700" s="482"/>
    </row>
    <row r="4701" ht="15.75" customHeight="1">
      <c r="B4701" s="337"/>
      <c r="C4701" s="2"/>
      <c r="D4701" s="449"/>
      <c r="E4701" s="449"/>
      <c r="F4701" s="466"/>
      <c r="G4701" s="466"/>
      <c r="H4701" s="482"/>
      <c r="I4701" s="482"/>
      <c r="J4701" s="482"/>
      <c r="K4701" s="482"/>
      <c r="L4701" s="482"/>
      <c r="M4701" s="482"/>
      <c r="N4701" s="482"/>
      <c r="O4701" s="482"/>
    </row>
    <row r="4702" ht="15.75" customHeight="1">
      <c r="B4702" s="337"/>
      <c r="C4702" s="2"/>
      <c r="D4702" s="449"/>
      <c r="E4702" s="449"/>
      <c r="F4702" s="466"/>
      <c r="G4702" s="466"/>
      <c r="H4702" s="482"/>
      <c r="I4702" s="482"/>
      <c r="J4702" s="482"/>
      <c r="K4702" s="482"/>
      <c r="L4702" s="482"/>
      <c r="M4702" s="482"/>
      <c r="N4702" s="482"/>
      <c r="O4702" s="482"/>
    </row>
    <row r="4703" ht="15.75" customHeight="1">
      <c r="B4703" s="337"/>
      <c r="C4703" s="2"/>
      <c r="D4703" s="449"/>
      <c r="E4703" s="449"/>
      <c r="F4703" s="466"/>
      <c r="G4703" s="466"/>
      <c r="H4703" s="482"/>
      <c r="I4703" s="482"/>
      <c r="J4703" s="482"/>
      <c r="K4703" s="482"/>
      <c r="L4703" s="482"/>
      <c r="M4703" s="482"/>
      <c r="N4703" s="482"/>
      <c r="O4703" s="482"/>
    </row>
    <row r="4704" ht="15.75" customHeight="1">
      <c r="B4704" s="337"/>
      <c r="C4704" s="2"/>
      <c r="D4704" s="449"/>
      <c r="E4704" s="449"/>
      <c r="F4704" s="466"/>
      <c r="G4704" s="466"/>
      <c r="H4704" s="482"/>
      <c r="I4704" s="482"/>
      <c r="J4704" s="482"/>
      <c r="K4704" s="482"/>
      <c r="L4704" s="482"/>
      <c r="M4704" s="482"/>
      <c r="N4704" s="482"/>
      <c r="O4704" s="482"/>
    </row>
    <row r="4705" ht="15.75" customHeight="1">
      <c r="B4705" s="337"/>
      <c r="C4705" s="2"/>
      <c r="D4705" s="449"/>
      <c r="E4705" s="449"/>
      <c r="F4705" s="466"/>
      <c r="G4705" s="466"/>
      <c r="H4705" s="482"/>
      <c r="I4705" s="482"/>
      <c r="J4705" s="482"/>
      <c r="K4705" s="482"/>
      <c r="L4705" s="482"/>
      <c r="M4705" s="482"/>
      <c r="N4705" s="482"/>
      <c r="O4705" s="482"/>
    </row>
    <row r="4706" ht="15.75" customHeight="1">
      <c r="B4706" s="337"/>
      <c r="C4706" s="2"/>
      <c r="D4706" s="449"/>
      <c r="E4706" s="449"/>
      <c r="F4706" s="466"/>
      <c r="G4706" s="466"/>
      <c r="H4706" s="482"/>
      <c r="I4706" s="482"/>
      <c r="J4706" s="482"/>
      <c r="K4706" s="482"/>
      <c r="L4706" s="482"/>
      <c r="M4706" s="482"/>
      <c r="N4706" s="482"/>
      <c r="O4706" s="482"/>
    </row>
    <row r="4707" ht="15.75" customHeight="1">
      <c r="B4707" s="337"/>
      <c r="C4707" s="2"/>
      <c r="D4707" s="449"/>
      <c r="E4707" s="449"/>
      <c r="F4707" s="466"/>
      <c r="G4707" s="466"/>
      <c r="H4707" s="482"/>
      <c r="I4707" s="482"/>
      <c r="J4707" s="482"/>
      <c r="K4707" s="482"/>
      <c r="L4707" s="482"/>
      <c r="M4707" s="482"/>
      <c r="N4707" s="482"/>
      <c r="O4707" s="482"/>
    </row>
    <row r="4708" ht="15.75" customHeight="1">
      <c r="B4708" s="337"/>
      <c r="C4708" s="2"/>
      <c r="D4708" s="449"/>
      <c r="E4708" s="449"/>
      <c r="F4708" s="466"/>
      <c r="G4708" s="466"/>
      <c r="H4708" s="482"/>
      <c r="I4708" s="482"/>
      <c r="J4708" s="482"/>
      <c r="K4708" s="482"/>
      <c r="L4708" s="482"/>
      <c r="M4708" s="482"/>
      <c r="N4708" s="482"/>
      <c r="O4708" s="482"/>
    </row>
    <row r="4709" ht="15.75" customHeight="1">
      <c r="B4709" s="337"/>
      <c r="C4709" s="2"/>
      <c r="D4709" s="449"/>
      <c r="E4709" s="449"/>
      <c r="F4709" s="466"/>
      <c r="G4709" s="466"/>
      <c r="H4709" s="482"/>
      <c r="I4709" s="482"/>
      <c r="J4709" s="482"/>
      <c r="K4709" s="482"/>
      <c r="L4709" s="482"/>
      <c r="M4709" s="482"/>
      <c r="N4709" s="482"/>
      <c r="O4709" s="482"/>
    </row>
    <row r="4710" ht="15.75" customHeight="1">
      <c r="B4710" s="337"/>
      <c r="C4710" s="2"/>
      <c r="D4710" s="449"/>
      <c r="E4710" s="449"/>
      <c r="F4710" s="466"/>
      <c r="G4710" s="466"/>
      <c r="H4710" s="482"/>
      <c r="I4710" s="482"/>
      <c r="J4710" s="482"/>
      <c r="K4710" s="482"/>
      <c r="L4710" s="482"/>
      <c r="M4710" s="482"/>
      <c r="N4710" s="482"/>
      <c r="O4710" s="482"/>
    </row>
    <row r="4711" ht="15.75" customHeight="1">
      <c r="B4711" s="337"/>
      <c r="C4711" s="2"/>
      <c r="D4711" s="449"/>
      <c r="E4711" s="449"/>
      <c r="F4711" s="466"/>
      <c r="G4711" s="466"/>
      <c r="H4711" s="482"/>
      <c r="I4711" s="482"/>
      <c r="J4711" s="482"/>
      <c r="K4711" s="482"/>
      <c r="L4711" s="482"/>
      <c r="M4711" s="482"/>
      <c r="N4711" s="482"/>
      <c r="O4711" s="482"/>
    </row>
    <row r="4712" ht="15.75" customHeight="1">
      <c r="B4712" s="337"/>
      <c r="C4712" s="2"/>
      <c r="D4712" s="449"/>
      <c r="E4712" s="449"/>
      <c r="F4712" s="466"/>
      <c r="G4712" s="466"/>
      <c r="H4712" s="482"/>
      <c r="I4712" s="482"/>
      <c r="J4712" s="482"/>
      <c r="K4712" s="482"/>
      <c r="L4712" s="482"/>
      <c r="M4712" s="482"/>
      <c r="N4712" s="482"/>
      <c r="O4712" s="482"/>
    </row>
    <row r="4713" ht="15.75" customHeight="1">
      <c r="B4713" s="337"/>
      <c r="C4713" s="2"/>
      <c r="D4713" s="449"/>
      <c r="E4713" s="449"/>
      <c r="F4713" s="466"/>
      <c r="G4713" s="466"/>
      <c r="H4713" s="482"/>
      <c r="I4713" s="482"/>
      <c r="J4713" s="482"/>
      <c r="K4713" s="482"/>
      <c r="L4713" s="482"/>
      <c r="M4713" s="482"/>
      <c r="N4713" s="482"/>
      <c r="O4713" s="482"/>
    </row>
    <row r="4714" ht="15.75" customHeight="1">
      <c r="B4714" s="337"/>
      <c r="C4714" s="2"/>
      <c r="D4714" s="449"/>
      <c r="E4714" s="449"/>
      <c r="F4714" s="466"/>
      <c r="G4714" s="466"/>
      <c r="H4714" s="482"/>
      <c r="I4714" s="482"/>
      <c r="J4714" s="482"/>
      <c r="K4714" s="482"/>
      <c r="L4714" s="482"/>
      <c r="M4714" s="482"/>
      <c r="N4714" s="482"/>
      <c r="O4714" s="482"/>
    </row>
    <row r="4715" ht="15.75" customHeight="1">
      <c r="B4715" s="337"/>
      <c r="C4715" s="2"/>
      <c r="D4715" s="449"/>
      <c r="E4715" s="449"/>
      <c r="F4715" s="466"/>
      <c r="G4715" s="466"/>
      <c r="H4715" s="482"/>
      <c r="I4715" s="482"/>
      <c r="J4715" s="482"/>
      <c r="K4715" s="482"/>
      <c r="L4715" s="482"/>
      <c r="M4715" s="482"/>
      <c r="N4715" s="482"/>
      <c r="O4715" s="482"/>
    </row>
    <row r="4716" ht="15.75" customHeight="1">
      <c r="B4716" s="337"/>
      <c r="C4716" s="2"/>
      <c r="D4716" s="449"/>
      <c r="E4716" s="449"/>
      <c r="F4716" s="466"/>
      <c r="G4716" s="466"/>
      <c r="H4716" s="482"/>
      <c r="I4716" s="482"/>
      <c r="J4716" s="482"/>
      <c r="K4716" s="482"/>
      <c r="L4716" s="482"/>
      <c r="M4716" s="482"/>
      <c r="N4716" s="482"/>
      <c r="O4716" s="482"/>
    </row>
    <row r="4717" ht="15.75" customHeight="1">
      <c r="B4717" s="337"/>
      <c r="C4717" s="2"/>
      <c r="D4717" s="449"/>
      <c r="E4717" s="449"/>
      <c r="F4717" s="466"/>
      <c r="G4717" s="466"/>
      <c r="H4717" s="482"/>
      <c r="I4717" s="482"/>
      <c r="J4717" s="482"/>
      <c r="K4717" s="482"/>
      <c r="L4717" s="482"/>
      <c r="M4717" s="482"/>
      <c r="N4717" s="482"/>
      <c r="O4717" s="482"/>
    </row>
    <row r="4718" ht="15.75" customHeight="1">
      <c r="B4718" s="337"/>
      <c r="C4718" s="2"/>
      <c r="D4718" s="449"/>
      <c r="E4718" s="449"/>
      <c r="F4718" s="466"/>
      <c r="G4718" s="466"/>
      <c r="H4718" s="482"/>
      <c r="I4718" s="482"/>
      <c r="J4718" s="482"/>
      <c r="K4718" s="482"/>
      <c r="L4718" s="482"/>
      <c r="M4718" s="482"/>
      <c r="N4718" s="482"/>
      <c r="O4718" s="482"/>
    </row>
    <row r="4719" ht="15.75" customHeight="1">
      <c r="B4719" s="337"/>
      <c r="C4719" s="2"/>
      <c r="D4719" s="449"/>
      <c r="E4719" s="449"/>
      <c r="F4719" s="466"/>
      <c r="G4719" s="466"/>
      <c r="H4719" s="482"/>
      <c r="I4719" s="482"/>
      <c r="J4719" s="482"/>
      <c r="K4719" s="482"/>
      <c r="L4719" s="482"/>
      <c r="M4719" s="482"/>
      <c r="N4719" s="482"/>
      <c r="O4719" s="482"/>
    </row>
    <row r="4720" ht="15.75" customHeight="1">
      <c r="B4720" s="337"/>
      <c r="C4720" s="2"/>
      <c r="D4720" s="449"/>
      <c r="E4720" s="449"/>
      <c r="F4720" s="466"/>
      <c r="G4720" s="466"/>
      <c r="H4720" s="482"/>
      <c r="I4720" s="482"/>
      <c r="J4720" s="482"/>
      <c r="K4720" s="482"/>
      <c r="L4720" s="482"/>
      <c r="M4720" s="482"/>
      <c r="N4720" s="482"/>
      <c r="O4720" s="482"/>
    </row>
    <row r="4721" ht="15.75" customHeight="1">
      <c r="B4721" s="337"/>
      <c r="C4721" s="2"/>
      <c r="D4721" s="449"/>
      <c r="E4721" s="449"/>
      <c r="F4721" s="466"/>
      <c r="G4721" s="466"/>
      <c r="H4721" s="482"/>
      <c r="I4721" s="482"/>
      <c r="J4721" s="482"/>
      <c r="K4721" s="482"/>
      <c r="L4721" s="482"/>
      <c r="M4721" s="482"/>
      <c r="N4721" s="482"/>
      <c r="O4721" s="482"/>
    </row>
    <row r="4722" ht="15.75" customHeight="1">
      <c r="B4722" s="337"/>
      <c r="C4722" s="2"/>
      <c r="D4722" s="449"/>
      <c r="E4722" s="449"/>
      <c r="F4722" s="466"/>
      <c r="G4722" s="466"/>
      <c r="H4722" s="482"/>
      <c r="I4722" s="482"/>
      <c r="J4722" s="482"/>
      <c r="K4722" s="482"/>
      <c r="L4722" s="482"/>
      <c r="M4722" s="482"/>
      <c r="N4722" s="482"/>
      <c r="O4722" s="482"/>
    </row>
    <row r="4723" ht="15.75" customHeight="1">
      <c r="B4723" s="337"/>
      <c r="C4723" s="2"/>
      <c r="D4723" s="449"/>
      <c r="E4723" s="449"/>
      <c r="F4723" s="466"/>
      <c r="G4723" s="466"/>
      <c r="H4723" s="482"/>
      <c r="I4723" s="482"/>
      <c r="J4723" s="482"/>
      <c r="K4723" s="482"/>
      <c r="L4723" s="482"/>
      <c r="M4723" s="482"/>
      <c r="N4723" s="482"/>
      <c r="O4723" s="482"/>
    </row>
    <row r="4724" ht="15.75" customHeight="1">
      <c r="B4724" s="337"/>
      <c r="C4724" s="2"/>
      <c r="D4724" s="449"/>
      <c r="E4724" s="449"/>
      <c r="F4724" s="466"/>
      <c r="G4724" s="466"/>
      <c r="H4724" s="482"/>
      <c r="I4724" s="482"/>
      <c r="J4724" s="482"/>
      <c r="K4724" s="482"/>
      <c r="L4724" s="482"/>
      <c r="M4724" s="482"/>
      <c r="N4724" s="482"/>
      <c r="O4724" s="482"/>
    </row>
    <row r="4725" ht="15.75" customHeight="1">
      <c r="B4725" s="337"/>
      <c r="C4725" s="2"/>
      <c r="D4725" s="449"/>
      <c r="E4725" s="449"/>
      <c r="F4725" s="466"/>
      <c r="G4725" s="466"/>
      <c r="H4725" s="482"/>
      <c r="I4725" s="482"/>
      <c r="J4725" s="482"/>
      <c r="K4725" s="482"/>
      <c r="L4725" s="482"/>
      <c r="M4725" s="482"/>
      <c r="N4725" s="482"/>
      <c r="O4725" s="482"/>
    </row>
    <row r="4726" ht="15.75" customHeight="1">
      <c r="B4726" s="337"/>
      <c r="C4726" s="2"/>
      <c r="D4726" s="449"/>
      <c r="E4726" s="449"/>
      <c r="F4726" s="466"/>
      <c r="G4726" s="466"/>
      <c r="H4726" s="482"/>
      <c r="I4726" s="482"/>
      <c r="J4726" s="482"/>
      <c r="K4726" s="482"/>
      <c r="L4726" s="482"/>
      <c r="M4726" s="482"/>
      <c r="N4726" s="482"/>
      <c r="O4726" s="482"/>
    </row>
    <row r="4727" ht="15.75" customHeight="1">
      <c r="B4727" s="337"/>
      <c r="C4727" s="2"/>
      <c r="D4727" s="449"/>
      <c r="E4727" s="449"/>
      <c r="F4727" s="466"/>
      <c r="G4727" s="466"/>
      <c r="H4727" s="482"/>
      <c r="I4727" s="482"/>
      <c r="J4727" s="482"/>
      <c r="K4727" s="482"/>
      <c r="L4727" s="482"/>
      <c r="M4727" s="482"/>
      <c r="N4727" s="482"/>
      <c r="O4727" s="482"/>
    </row>
    <row r="4728" ht="15.75" customHeight="1">
      <c r="B4728" s="337"/>
      <c r="C4728" s="2"/>
      <c r="D4728" s="449"/>
      <c r="E4728" s="449"/>
      <c r="F4728" s="466"/>
      <c r="G4728" s="466"/>
      <c r="H4728" s="482"/>
      <c r="I4728" s="482"/>
      <c r="J4728" s="482"/>
      <c r="K4728" s="482"/>
      <c r="L4728" s="482"/>
      <c r="M4728" s="482"/>
      <c r="N4728" s="482"/>
      <c r="O4728" s="482"/>
    </row>
    <row r="4729" ht="15.75" customHeight="1">
      <c r="B4729" s="337"/>
      <c r="C4729" s="2"/>
      <c r="D4729" s="449"/>
      <c r="E4729" s="449"/>
      <c r="F4729" s="466"/>
      <c r="G4729" s="466"/>
      <c r="H4729" s="482"/>
      <c r="I4729" s="482"/>
      <c r="J4729" s="482"/>
      <c r="K4729" s="482"/>
      <c r="L4729" s="482"/>
      <c r="M4729" s="482"/>
      <c r="N4729" s="482"/>
      <c r="O4729" s="482"/>
    </row>
    <row r="4730" ht="15.75" customHeight="1">
      <c r="B4730" s="337"/>
      <c r="C4730" s="2"/>
      <c r="D4730" s="449"/>
      <c r="E4730" s="449"/>
      <c r="F4730" s="466"/>
      <c r="G4730" s="466"/>
      <c r="H4730" s="482"/>
      <c r="I4730" s="482"/>
      <c r="J4730" s="482"/>
      <c r="K4730" s="482"/>
      <c r="L4730" s="482"/>
      <c r="M4730" s="482"/>
      <c r="N4730" s="482"/>
      <c r="O4730" s="482"/>
    </row>
    <row r="4731" ht="15.75" customHeight="1">
      <c r="B4731" s="337"/>
      <c r="C4731" s="2"/>
      <c r="D4731" s="449"/>
      <c r="E4731" s="449"/>
      <c r="F4731" s="466"/>
      <c r="G4731" s="466"/>
      <c r="H4731" s="482"/>
      <c r="I4731" s="482"/>
      <c r="J4731" s="482"/>
      <c r="K4731" s="482"/>
      <c r="L4731" s="482"/>
      <c r="M4731" s="482"/>
      <c r="N4731" s="482"/>
      <c r="O4731" s="482"/>
    </row>
    <row r="4732" ht="15.75" customHeight="1">
      <c r="B4732" s="337"/>
      <c r="C4732" s="2"/>
      <c r="D4732" s="449"/>
      <c r="E4732" s="449"/>
      <c r="F4732" s="466"/>
      <c r="G4732" s="466"/>
      <c r="H4732" s="482"/>
      <c r="I4732" s="482"/>
      <c r="J4732" s="482"/>
      <c r="K4732" s="482"/>
      <c r="L4732" s="482"/>
      <c r="M4732" s="482"/>
      <c r="N4732" s="482"/>
      <c r="O4732" s="482"/>
    </row>
    <row r="4733" ht="15.75" customHeight="1">
      <c r="B4733" s="337"/>
      <c r="C4733" s="2"/>
      <c r="D4733" s="449"/>
      <c r="E4733" s="449"/>
      <c r="F4733" s="466"/>
      <c r="G4733" s="466"/>
      <c r="H4733" s="482"/>
      <c r="I4733" s="482"/>
      <c r="J4733" s="482"/>
      <c r="K4733" s="482"/>
      <c r="L4733" s="482"/>
      <c r="M4733" s="482"/>
      <c r="N4733" s="482"/>
      <c r="O4733" s="482"/>
    </row>
    <row r="4734" ht="15.75" customHeight="1">
      <c r="B4734" s="337"/>
      <c r="C4734" s="2"/>
      <c r="D4734" s="449"/>
      <c r="E4734" s="449"/>
      <c r="F4734" s="466"/>
      <c r="G4734" s="466"/>
      <c r="H4734" s="482"/>
      <c r="I4734" s="482"/>
      <c r="J4734" s="482"/>
      <c r="K4734" s="482"/>
      <c r="L4734" s="482"/>
      <c r="M4734" s="482"/>
      <c r="N4734" s="482"/>
      <c r="O4734" s="482"/>
    </row>
    <row r="4735" ht="15.75" customHeight="1">
      <c r="B4735" s="337"/>
      <c r="C4735" s="2"/>
      <c r="D4735" s="449"/>
      <c r="E4735" s="449"/>
      <c r="F4735" s="466"/>
      <c r="G4735" s="466"/>
      <c r="H4735" s="482"/>
      <c r="I4735" s="482"/>
      <c r="J4735" s="482"/>
      <c r="K4735" s="482"/>
      <c r="L4735" s="482"/>
      <c r="M4735" s="482"/>
      <c r="N4735" s="482"/>
      <c r="O4735" s="482"/>
    </row>
    <row r="4736" ht="15.75" customHeight="1">
      <c r="B4736" s="337"/>
      <c r="C4736" s="2"/>
      <c r="D4736" s="449"/>
      <c r="E4736" s="449"/>
      <c r="F4736" s="466"/>
      <c r="G4736" s="466"/>
      <c r="H4736" s="482"/>
      <c r="I4736" s="482"/>
      <c r="J4736" s="482"/>
      <c r="K4736" s="482"/>
      <c r="L4736" s="482"/>
      <c r="M4736" s="482"/>
      <c r="N4736" s="482"/>
      <c r="O4736" s="482"/>
    </row>
    <row r="4737" ht="15.75" customHeight="1">
      <c r="B4737" s="337"/>
      <c r="C4737" s="2"/>
      <c r="D4737" s="449"/>
      <c r="E4737" s="449"/>
      <c r="F4737" s="466"/>
      <c r="G4737" s="466"/>
      <c r="H4737" s="482"/>
      <c r="I4737" s="482"/>
      <c r="J4737" s="482"/>
      <c r="K4737" s="482"/>
      <c r="L4737" s="482"/>
      <c r="M4737" s="482"/>
      <c r="N4737" s="482"/>
      <c r="O4737" s="482"/>
    </row>
    <row r="4738" ht="15.75" customHeight="1">
      <c r="B4738" s="337"/>
      <c r="C4738" s="2"/>
      <c r="D4738" s="449"/>
      <c r="E4738" s="449"/>
      <c r="F4738" s="466"/>
      <c r="G4738" s="466"/>
      <c r="H4738" s="482"/>
      <c r="I4738" s="482"/>
      <c r="J4738" s="482"/>
      <c r="K4738" s="482"/>
      <c r="L4738" s="482"/>
      <c r="M4738" s="482"/>
      <c r="N4738" s="482"/>
      <c r="O4738" s="482"/>
    </row>
    <row r="4739" ht="15.75" customHeight="1">
      <c r="B4739" s="337"/>
      <c r="C4739" s="2"/>
      <c r="D4739" s="449"/>
      <c r="E4739" s="449"/>
      <c r="F4739" s="466"/>
      <c r="G4739" s="466"/>
      <c r="H4739" s="482"/>
      <c r="I4739" s="482"/>
      <c r="J4739" s="482"/>
      <c r="K4739" s="482"/>
      <c r="L4739" s="482"/>
      <c r="M4739" s="482"/>
      <c r="N4739" s="482"/>
      <c r="O4739" s="482"/>
    </row>
    <row r="4740" ht="15.75" customHeight="1">
      <c r="B4740" s="337"/>
      <c r="C4740" s="2"/>
      <c r="D4740" s="449"/>
      <c r="E4740" s="449"/>
      <c r="F4740" s="466"/>
      <c r="G4740" s="466"/>
      <c r="H4740" s="482"/>
      <c r="I4740" s="482"/>
      <c r="J4740" s="482"/>
      <c r="K4740" s="482"/>
      <c r="L4740" s="482"/>
      <c r="M4740" s="482"/>
      <c r="N4740" s="482"/>
      <c r="O4740" s="482"/>
    </row>
    <row r="4741" ht="15.75" customHeight="1">
      <c r="B4741" s="337"/>
      <c r="C4741" s="2"/>
      <c r="D4741" s="449"/>
      <c r="E4741" s="449"/>
      <c r="F4741" s="466"/>
      <c r="G4741" s="466"/>
      <c r="H4741" s="482"/>
      <c r="I4741" s="482"/>
      <c r="J4741" s="482"/>
      <c r="K4741" s="482"/>
      <c r="L4741" s="482"/>
      <c r="M4741" s="482"/>
      <c r="N4741" s="482"/>
      <c r="O4741" s="482"/>
    </row>
    <row r="4742" ht="15.75" customHeight="1">
      <c r="B4742" s="337"/>
      <c r="C4742" s="2"/>
      <c r="D4742" s="449"/>
      <c r="E4742" s="449"/>
      <c r="F4742" s="466"/>
      <c r="G4742" s="466"/>
      <c r="H4742" s="482"/>
      <c r="I4742" s="482"/>
      <c r="J4742" s="482"/>
      <c r="K4742" s="482"/>
      <c r="L4742" s="482"/>
      <c r="M4742" s="482"/>
      <c r="N4742" s="482"/>
      <c r="O4742" s="482"/>
    </row>
    <row r="4743" ht="15.75" customHeight="1">
      <c r="B4743" s="337"/>
      <c r="C4743" s="2"/>
      <c r="D4743" s="449"/>
      <c r="E4743" s="449"/>
      <c r="F4743" s="466"/>
      <c r="G4743" s="466"/>
      <c r="H4743" s="482"/>
      <c r="I4743" s="482"/>
      <c r="J4743" s="482"/>
      <c r="K4743" s="482"/>
      <c r="L4743" s="482"/>
      <c r="M4743" s="482"/>
      <c r="N4743" s="482"/>
      <c r="O4743" s="482"/>
    </row>
    <row r="4744" ht="15.75" customHeight="1">
      <c r="B4744" s="337"/>
      <c r="C4744" s="2"/>
      <c r="D4744" s="449"/>
      <c r="E4744" s="449"/>
      <c r="F4744" s="466"/>
      <c r="G4744" s="466"/>
      <c r="H4744" s="482"/>
      <c r="I4744" s="482"/>
      <c r="J4744" s="482"/>
      <c r="K4744" s="482"/>
      <c r="L4744" s="482"/>
      <c r="M4744" s="482"/>
      <c r="N4744" s="482"/>
      <c r="O4744" s="482"/>
    </row>
    <row r="4745" ht="15.75" customHeight="1">
      <c r="B4745" s="337"/>
      <c r="C4745" s="2"/>
      <c r="D4745" s="449"/>
      <c r="E4745" s="449"/>
      <c r="F4745" s="466"/>
      <c r="G4745" s="466"/>
      <c r="H4745" s="482"/>
      <c r="I4745" s="482"/>
      <c r="J4745" s="482"/>
      <c r="K4745" s="482"/>
      <c r="L4745" s="482"/>
      <c r="M4745" s="482"/>
      <c r="N4745" s="482"/>
      <c r="O4745" s="482"/>
    </row>
    <row r="4746" ht="15.75" customHeight="1">
      <c r="B4746" s="337"/>
      <c r="C4746" s="2"/>
      <c r="D4746" s="449"/>
      <c r="E4746" s="449"/>
      <c r="F4746" s="466"/>
      <c r="G4746" s="466"/>
      <c r="H4746" s="482"/>
      <c r="I4746" s="482"/>
      <c r="J4746" s="482"/>
      <c r="K4746" s="482"/>
      <c r="L4746" s="482"/>
      <c r="M4746" s="482"/>
      <c r="N4746" s="482"/>
      <c r="O4746" s="482"/>
    </row>
    <row r="4747" ht="15.75" customHeight="1">
      <c r="B4747" s="337"/>
      <c r="C4747" s="2"/>
      <c r="D4747" s="449"/>
      <c r="E4747" s="449"/>
      <c r="F4747" s="466"/>
      <c r="G4747" s="466"/>
      <c r="H4747" s="482"/>
      <c r="I4747" s="482"/>
      <c r="J4747" s="482"/>
      <c r="K4747" s="482"/>
      <c r="L4747" s="482"/>
      <c r="M4747" s="482"/>
      <c r="N4747" s="482"/>
      <c r="O4747" s="482"/>
    </row>
    <row r="4748" ht="15.75" customHeight="1">
      <c r="B4748" s="337"/>
      <c r="C4748" s="2"/>
      <c r="D4748" s="449"/>
      <c r="E4748" s="449"/>
      <c r="F4748" s="466"/>
      <c r="G4748" s="466"/>
      <c r="H4748" s="482"/>
      <c r="I4748" s="482"/>
      <c r="J4748" s="482"/>
      <c r="K4748" s="482"/>
      <c r="L4748" s="482"/>
      <c r="M4748" s="482"/>
      <c r="N4748" s="482"/>
      <c r="O4748" s="482"/>
    </row>
    <row r="4749" ht="15.75" customHeight="1">
      <c r="B4749" s="337"/>
      <c r="C4749" s="2"/>
      <c r="D4749" s="449"/>
      <c r="E4749" s="449"/>
      <c r="F4749" s="466"/>
      <c r="G4749" s="466"/>
      <c r="H4749" s="482"/>
      <c r="I4749" s="482"/>
      <c r="J4749" s="482"/>
      <c r="K4749" s="482"/>
      <c r="L4749" s="482"/>
      <c r="M4749" s="482"/>
      <c r="N4749" s="482"/>
      <c r="O4749" s="482"/>
    </row>
    <row r="4750" ht="15.75" customHeight="1">
      <c r="B4750" s="337"/>
      <c r="C4750" s="2"/>
      <c r="D4750" s="449"/>
      <c r="E4750" s="449"/>
      <c r="F4750" s="466"/>
      <c r="G4750" s="466"/>
      <c r="H4750" s="482"/>
      <c r="I4750" s="482"/>
      <c r="J4750" s="482"/>
      <c r="K4750" s="482"/>
      <c r="L4750" s="482"/>
      <c r="M4750" s="482"/>
      <c r="N4750" s="482"/>
      <c r="O4750" s="482"/>
    </row>
    <row r="4751" ht="15.75" customHeight="1">
      <c r="B4751" s="337"/>
      <c r="C4751" s="2"/>
      <c r="D4751" s="449"/>
      <c r="E4751" s="449"/>
      <c r="F4751" s="466"/>
      <c r="G4751" s="466"/>
      <c r="H4751" s="482"/>
      <c r="I4751" s="482"/>
      <c r="J4751" s="482"/>
      <c r="K4751" s="482"/>
      <c r="L4751" s="482"/>
      <c r="M4751" s="482"/>
      <c r="N4751" s="482"/>
      <c r="O4751" s="482"/>
    </row>
    <row r="4752" ht="15.75" customHeight="1">
      <c r="B4752" s="337"/>
      <c r="C4752" s="2"/>
      <c r="D4752" s="449"/>
      <c r="E4752" s="449"/>
      <c r="F4752" s="466"/>
      <c r="G4752" s="466"/>
      <c r="H4752" s="482"/>
      <c r="I4752" s="482"/>
      <c r="J4752" s="482"/>
      <c r="K4752" s="482"/>
      <c r="L4752" s="482"/>
      <c r="M4752" s="482"/>
      <c r="N4752" s="482"/>
      <c r="O4752" s="482"/>
    </row>
    <row r="4753" ht="15.75" customHeight="1">
      <c r="B4753" s="337"/>
      <c r="C4753" s="2"/>
      <c r="D4753" s="449"/>
      <c r="E4753" s="449"/>
      <c r="F4753" s="466"/>
      <c r="G4753" s="466"/>
      <c r="H4753" s="482"/>
      <c r="I4753" s="482"/>
      <c r="J4753" s="482"/>
      <c r="K4753" s="482"/>
      <c r="L4753" s="482"/>
      <c r="M4753" s="482"/>
      <c r="N4753" s="482"/>
      <c r="O4753" s="482"/>
    </row>
    <row r="4754" ht="15.75" customHeight="1">
      <c r="B4754" s="337"/>
      <c r="C4754" s="2"/>
      <c r="D4754" s="449"/>
      <c r="E4754" s="449"/>
      <c r="F4754" s="466"/>
      <c r="G4754" s="466"/>
      <c r="H4754" s="482"/>
      <c r="I4754" s="482"/>
      <c r="J4754" s="482"/>
      <c r="K4754" s="482"/>
      <c r="L4754" s="482"/>
      <c r="M4754" s="482"/>
      <c r="N4754" s="482"/>
      <c r="O4754" s="482"/>
    </row>
    <row r="4755" ht="15.75" customHeight="1">
      <c r="B4755" s="337"/>
      <c r="C4755" s="2"/>
      <c r="D4755" s="449"/>
      <c r="E4755" s="449"/>
      <c r="F4755" s="466"/>
      <c r="G4755" s="466"/>
      <c r="H4755" s="482"/>
      <c r="I4755" s="482"/>
      <c r="J4755" s="482"/>
      <c r="K4755" s="482"/>
      <c r="L4755" s="482"/>
      <c r="M4755" s="482"/>
      <c r="N4755" s="482"/>
      <c r="O4755" s="482"/>
    </row>
    <row r="4756" ht="15.75" customHeight="1">
      <c r="B4756" s="337"/>
      <c r="C4756" s="2"/>
      <c r="D4756" s="449"/>
      <c r="E4756" s="449"/>
      <c r="F4756" s="466"/>
      <c r="G4756" s="466"/>
      <c r="H4756" s="482"/>
      <c r="I4756" s="482"/>
      <c r="J4756" s="482"/>
      <c r="K4756" s="482"/>
      <c r="L4756" s="482"/>
      <c r="M4756" s="482"/>
      <c r="N4756" s="482"/>
      <c r="O4756" s="482"/>
    </row>
    <row r="4757" ht="15.75" customHeight="1">
      <c r="B4757" s="337"/>
      <c r="C4757" s="2"/>
      <c r="D4757" s="449"/>
      <c r="E4757" s="449"/>
      <c r="F4757" s="466"/>
      <c r="G4757" s="466"/>
      <c r="H4757" s="482"/>
      <c r="I4757" s="482"/>
      <c r="J4757" s="482"/>
      <c r="K4757" s="482"/>
      <c r="L4757" s="482"/>
      <c r="M4757" s="482"/>
      <c r="N4757" s="482"/>
      <c r="O4757" s="482"/>
    </row>
    <row r="4758" ht="15.75" customHeight="1">
      <c r="B4758" s="337"/>
      <c r="C4758" s="2"/>
      <c r="D4758" s="449"/>
      <c r="E4758" s="449"/>
      <c r="F4758" s="466"/>
      <c r="G4758" s="466"/>
      <c r="H4758" s="482"/>
      <c r="I4758" s="482"/>
      <c r="J4758" s="482"/>
      <c r="K4758" s="482"/>
      <c r="L4758" s="482"/>
      <c r="M4758" s="482"/>
      <c r="N4758" s="482"/>
      <c r="O4758" s="482"/>
    </row>
    <row r="4759" ht="15.75" customHeight="1">
      <c r="B4759" s="337"/>
      <c r="C4759" s="2"/>
      <c r="D4759" s="449"/>
      <c r="E4759" s="449"/>
      <c r="F4759" s="466"/>
      <c r="G4759" s="466"/>
      <c r="H4759" s="482"/>
      <c r="I4759" s="482"/>
      <c r="J4759" s="482"/>
      <c r="K4759" s="482"/>
      <c r="L4759" s="482"/>
      <c r="M4759" s="482"/>
      <c r="N4759" s="482"/>
      <c r="O4759" s="482"/>
    </row>
    <row r="4760" ht="15.75" customHeight="1">
      <c r="B4760" s="337"/>
      <c r="C4760" s="2"/>
      <c r="D4760" s="449"/>
      <c r="E4760" s="449"/>
      <c r="F4760" s="466"/>
      <c r="G4760" s="466"/>
      <c r="H4760" s="482"/>
      <c r="I4760" s="482"/>
      <c r="J4760" s="482"/>
      <c r="K4760" s="482"/>
      <c r="L4760" s="482"/>
      <c r="M4760" s="482"/>
      <c r="N4760" s="482"/>
      <c r="O4760" s="482"/>
    </row>
    <row r="4761" ht="15.75" customHeight="1">
      <c r="B4761" s="337"/>
      <c r="C4761" s="2"/>
      <c r="D4761" s="449"/>
      <c r="E4761" s="449"/>
      <c r="F4761" s="466"/>
      <c r="G4761" s="466"/>
      <c r="H4761" s="482"/>
      <c r="I4761" s="482"/>
      <c r="J4761" s="482"/>
      <c r="K4761" s="482"/>
      <c r="L4761" s="482"/>
      <c r="M4761" s="482"/>
      <c r="N4761" s="482"/>
      <c r="O4761" s="482"/>
    </row>
    <row r="4762" ht="15.75" customHeight="1">
      <c r="B4762" s="337"/>
      <c r="C4762" s="2"/>
      <c r="D4762" s="449"/>
      <c r="E4762" s="449"/>
      <c r="F4762" s="466"/>
      <c r="G4762" s="466"/>
      <c r="H4762" s="482"/>
      <c r="I4762" s="482"/>
      <c r="J4762" s="482"/>
      <c r="K4762" s="482"/>
      <c r="L4762" s="482"/>
      <c r="M4762" s="482"/>
      <c r="N4762" s="482"/>
      <c r="O4762" s="482"/>
    </row>
    <row r="4763" ht="15.75" customHeight="1">
      <c r="B4763" s="337"/>
      <c r="C4763" s="2"/>
      <c r="D4763" s="449"/>
      <c r="E4763" s="449"/>
      <c r="F4763" s="466"/>
      <c r="G4763" s="466"/>
      <c r="H4763" s="482"/>
      <c r="I4763" s="482"/>
      <c r="J4763" s="482"/>
      <c r="K4763" s="482"/>
      <c r="L4763" s="482"/>
      <c r="M4763" s="482"/>
      <c r="N4763" s="482"/>
      <c r="O4763" s="482"/>
    </row>
    <row r="4764" ht="15.75" customHeight="1">
      <c r="B4764" s="337"/>
      <c r="C4764" s="2"/>
      <c r="D4764" s="449"/>
      <c r="E4764" s="449"/>
      <c r="F4764" s="466"/>
      <c r="G4764" s="466"/>
      <c r="H4764" s="482"/>
      <c r="I4764" s="482"/>
      <c r="J4764" s="482"/>
      <c r="K4764" s="482"/>
      <c r="L4764" s="482"/>
      <c r="M4764" s="482"/>
      <c r="N4764" s="482"/>
      <c r="O4764" s="482"/>
    </row>
    <row r="4765" ht="15.75" customHeight="1">
      <c r="B4765" s="337"/>
      <c r="C4765" s="2"/>
      <c r="D4765" s="449"/>
      <c r="E4765" s="449"/>
      <c r="F4765" s="466"/>
      <c r="G4765" s="466"/>
      <c r="H4765" s="482"/>
      <c r="I4765" s="482"/>
      <c r="J4765" s="482"/>
      <c r="K4765" s="482"/>
      <c r="L4765" s="482"/>
      <c r="M4765" s="482"/>
      <c r="N4765" s="482"/>
      <c r="O4765" s="482"/>
    </row>
    <row r="4766" ht="15.75" customHeight="1">
      <c r="B4766" s="337"/>
      <c r="C4766" s="2"/>
      <c r="D4766" s="449"/>
      <c r="E4766" s="449"/>
      <c r="F4766" s="466"/>
      <c r="G4766" s="466"/>
      <c r="H4766" s="482"/>
      <c r="I4766" s="482"/>
      <c r="J4766" s="482"/>
      <c r="K4766" s="482"/>
      <c r="L4766" s="482"/>
      <c r="M4766" s="482"/>
      <c r="N4766" s="482"/>
      <c r="O4766" s="482"/>
    </row>
    <row r="4767" ht="15.75" customHeight="1">
      <c r="B4767" s="337"/>
      <c r="C4767" s="2"/>
      <c r="D4767" s="449"/>
      <c r="E4767" s="449"/>
      <c r="F4767" s="466"/>
      <c r="G4767" s="466"/>
      <c r="H4767" s="482"/>
      <c r="I4767" s="482"/>
      <c r="J4767" s="482"/>
      <c r="K4767" s="482"/>
      <c r="L4767" s="482"/>
      <c r="M4767" s="482"/>
      <c r="N4767" s="482"/>
      <c r="O4767" s="482"/>
    </row>
    <row r="4768" ht="15.75" customHeight="1">
      <c r="B4768" s="337"/>
      <c r="C4768" s="2"/>
      <c r="D4768" s="449"/>
      <c r="E4768" s="449"/>
      <c r="F4768" s="466"/>
      <c r="G4768" s="466"/>
      <c r="H4768" s="482"/>
      <c r="I4768" s="482"/>
      <c r="J4768" s="482"/>
      <c r="K4768" s="482"/>
      <c r="L4768" s="482"/>
      <c r="M4768" s="482"/>
      <c r="N4768" s="482"/>
      <c r="O4768" s="482"/>
    </row>
    <row r="4769" ht="15.75" customHeight="1">
      <c r="B4769" s="337"/>
      <c r="C4769" s="2"/>
      <c r="D4769" s="449"/>
      <c r="E4769" s="449"/>
      <c r="F4769" s="466"/>
      <c r="G4769" s="466"/>
      <c r="H4769" s="482"/>
      <c r="I4769" s="482"/>
      <c r="J4769" s="482"/>
      <c r="K4769" s="482"/>
      <c r="L4769" s="482"/>
      <c r="M4769" s="482"/>
      <c r="N4769" s="482"/>
      <c r="O4769" s="482"/>
    </row>
    <row r="4770" ht="15.75" customHeight="1">
      <c r="B4770" s="337"/>
      <c r="C4770" s="2"/>
      <c r="D4770" s="449"/>
      <c r="E4770" s="449"/>
      <c r="F4770" s="466"/>
      <c r="G4770" s="466"/>
      <c r="H4770" s="482"/>
      <c r="I4770" s="482"/>
      <c r="J4770" s="482"/>
      <c r="K4770" s="482"/>
      <c r="L4770" s="482"/>
      <c r="M4770" s="482"/>
      <c r="N4770" s="482"/>
      <c r="O4770" s="482"/>
    </row>
    <row r="4771" ht="15.75" customHeight="1">
      <c r="B4771" s="337"/>
      <c r="C4771" s="2"/>
      <c r="D4771" s="449"/>
      <c r="E4771" s="449"/>
      <c r="F4771" s="466"/>
      <c r="G4771" s="466"/>
      <c r="H4771" s="482"/>
      <c r="I4771" s="482"/>
      <c r="J4771" s="482"/>
      <c r="K4771" s="482"/>
      <c r="L4771" s="482"/>
      <c r="M4771" s="482"/>
      <c r="N4771" s="482"/>
      <c r="O4771" s="482"/>
    </row>
    <row r="4772" ht="15.75" customHeight="1">
      <c r="B4772" s="337"/>
      <c r="C4772" s="2"/>
      <c r="D4772" s="449"/>
      <c r="E4772" s="449"/>
      <c r="F4772" s="466"/>
      <c r="G4772" s="466"/>
      <c r="H4772" s="482"/>
      <c r="I4772" s="482"/>
      <c r="J4772" s="482"/>
      <c r="K4772" s="482"/>
      <c r="L4772" s="482"/>
      <c r="M4772" s="482"/>
      <c r="N4772" s="482"/>
      <c r="O4772" s="482"/>
    </row>
    <row r="4773" ht="15.75" customHeight="1">
      <c r="B4773" s="337"/>
      <c r="C4773" s="2"/>
      <c r="D4773" s="449"/>
      <c r="E4773" s="449"/>
      <c r="F4773" s="466"/>
      <c r="G4773" s="466"/>
      <c r="H4773" s="482"/>
      <c r="I4773" s="482"/>
      <c r="J4773" s="482"/>
      <c r="K4773" s="482"/>
      <c r="L4773" s="482"/>
      <c r="M4773" s="482"/>
      <c r="N4773" s="482"/>
      <c r="O4773" s="482"/>
    </row>
    <row r="4774" ht="15.75" customHeight="1">
      <c r="B4774" s="337"/>
      <c r="C4774" s="2"/>
      <c r="D4774" s="449"/>
      <c r="E4774" s="449"/>
      <c r="F4774" s="466"/>
      <c r="G4774" s="466"/>
      <c r="H4774" s="482"/>
      <c r="I4774" s="482"/>
      <c r="J4774" s="482"/>
      <c r="K4774" s="482"/>
      <c r="L4774" s="482"/>
      <c r="M4774" s="482"/>
      <c r="N4774" s="482"/>
      <c r="O4774" s="482"/>
    </row>
    <row r="4775" ht="15.75" customHeight="1">
      <c r="B4775" s="337"/>
      <c r="C4775" s="2"/>
      <c r="D4775" s="449"/>
      <c r="E4775" s="449"/>
      <c r="F4775" s="466"/>
      <c r="G4775" s="466"/>
      <c r="H4775" s="482"/>
      <c r="I4775" s="482"/>
      <c r="J4775" s="482"/>
      <c r="K4775" s="482"/>
      <c r="L4775" s="482"/>
      <c r="M4775" s="482"/>
      <c r="N4775" s="482"/>
      <c r="O4775" s="482"/>
    </row>
    <row r="4776" ht="15.75" customHeight="1">
      <c r="B4776" s="337"/>
      <c r="C4776" s="2"/>
      <c r="D4776" s="449"/>
      <c r="E4776" s="449"/>
      <c r="F4776" s="466"/>
      <c r="G4776" s="466"/>
      <c r="H4776" s="482"/>
      <c r="I4776" s="482"/>
      <c r="J4776" s="482"/>
      <c r="K4776" s="482"/>
      <c r="L4776" s="482"/>
      <c r="M4776" s="482"/>
      <c r="N4776" s="482"/>
      <c r="O4776" s="482"/>
    </row>
    <row r="4777" ht="15.75" customHeight="1">
      <c r="B4777" s="337"/>
      <c r="C4777" s="2"/>
      <c r="D4777" s="449"/>
      <c r="E4777" s="449"/>
      <c r="F4777" s="466"/>
      <c r="G4777" s="466"/>
      <c r="H4777" s="482"/>
      <c r="I4777" s="482"/>
      <c r="J4777" s="482"/>
      <c r="K4777" s="482"/>
      <c r="L4777" s="482"/>
      <c r="M4777" s="482"/>
      <c r="N4777" s="482"/>
      <c r="O4777" s="482"/>
    </row>
    <row r="4778" ht="15.75" customHeight="1">
      <c r="B4778" s="337"/>
      <c r="C4778" s="2"/>
      <c r="D4778" s="449"/>
      <c r="E4778" s="449"/>
      <c r="F4778" s="466"/>
      <c r="G4778" s="466"/>
      <c r="H4778" s="482"/>
      <c r="I4778" s="482"/>
      <c r="J4778" s="482"/>
      <c r="K4778" s="482"/>
      <c r="L4778" s="482"/>
      <c r="M4778" s="482"/>
      <c r="N4778" s="482"/>
      <c r="O4778" s="482"/>
    </row>
    <row r="4779" ht="15.75" customHeight="1">
      <c r="B4779" s="337"/>
      <c r="C4779" s="2"/>
      <c r="D4779" s="449"/>
      <c r="E4779" s="449"/>
      <c r="F4779" s="466"/>
      <c r="G4779" s="466"/>
      <c r="H4779" s="482"/>
      <c r="I4779" s="482"/>
      <c r="J4779" s="482"/>
      <c r="K4779" s="482"/>
      <c r="L4779" s="482"/>
      <c r="M4779" s="482"/>
      <c r="N4779" s="482"/>
      <c r="O4779" s="482"/>
    </row>
    <row r="4780" ht="15.75" customHeight="1">
      <c r="B4780" s="337"/>
      <c r="C4780" s="2"/>
      <c r="D4780" s="449"/>
      <c r="E4780" s="449"/>
      <c r="F4780" s="466"/>
      <c r="G4780" s="466"/>
      <c r="H4780" s="482"/>
      <c r="I4780" s="482"/>
      <c r="J4780" s="482"/>
      <c r="K4780" s="482"/>
      <c r="L4780" s="482"/>
      <c r="M4780" s="482"/>
      <c r="N4780" s="482"/>
      <c r="O4780" s="482"/>
    </row>
    <row r="4781" ht="15.75" customHeight="1">
      <c r="B4781" s="337"/>
      <c r="C4781" s="2"/>
      <c r="D4781" s="449"/>
      <c r="E4781" s="449"/>
      <c r="F4781" s="466"/>
      <c r="G4781" s="466"/>
      <c r="H4781" s="482"/>
      <c r="I4781" s="482"/>
      <c r="J4781" s="482"/>
      <c r="K4781" s="482"/>
      <c r="L4781" s="482"/>
      <c r="M4781" s="482"/>
      <c r="N4781" s="482"/>
      <c r="O4781" s="482"/>
    </row>
    <row r="4782" ht="15.75" customHeight="1">
      <c r="B4782" s="337"/>
      <c r="C4782" s="2"/>
      <c r="D4782" s="449"/>
      <c r="E4782" s="449"/>
      <c r="F4782" s="466"/>
      <c r="G4782" s="466"/>
      <c r="H4782" s="482"/>
      <c r="I4782" s="482"/>
      <c r="J4782" s="482"/>
      <c r="K4782" s="482"/>
      <c r="L4782" s="482"/>
      <c r="M4782" s="482"/>
      <c r="N4782" s="482"/>
      <c r="O4782" s="482"/>
    </row>
    <row r="4783" ht="15.75" customHeight="1">
      <c r="B4783" s="337"/>
      <c r="C4783" s="2"/>
      <c r="D4783" s="449"/>
      <c r="E4783" s="449"/>
      <c r="F4783" s="466"/>
      <c r="G4783" s="466"/>
      <c r="H4783" s="482"/>
      <c r="I4783" s="482"/>
      <c r="J4783" s="482"/>
      <c r="K4783" s="482"/>
      <c r="L4783" s="482"/>
      <c r="M4783" s="482"/>
      <c r="N4783" s="482"/>
      <c r="O4783" s="482"/>
    </row>
    <row r="4784" ht="15.75" customHeight="1">
      <c r="B4784" s="337"/>
      <c r="C4784" s="2"/>
      <c r="D4784" s="449"/>
      <c r="E4784" s="449"/>
      <c r="F4784" s="466"/>
      <c r="G4784" s="466"/>
      <c r="H4784" s="482"/>
      <c r="I4784" s="482"/>
      <c r="J4784" s="482"/>
      <c r="K4784" s="482"/>
      <c r="L4784" s="482"/>
      <c r="M4784" s="482"/>
      <c r="N4784" s="482"/>
      <c r="O4784" s="482"/>
    </row>
    <row r="4785" ht="15.75" customHeight="1">
      <c r="B4785" s="337"/>
      <c r="C4785" s="2"/>
      <c r="D4785" s="449"/>
      <c r="E4785" s="449"/>
      <c r="F4785" s="466"/>
      <c r="G4785" s="466"/>
      <c r="H4785" s="482"/>
      <c r="I4785" s="482"/>
      <c r="J4785" s="482"/>
      <c r="K4785" s="482"/>
      <c r="L4785" s="482"/>
      <c r="M4785" s="482"/>
      <c r="N4785" s="482"/>
      <c r="O4785" s="482"/>
    </row>
    <row r="4786" ht="15.75" customHeight="1">
      <c r="B4786" s="337"/>
      <c r="C4786" s="2"/>
      <c r="D4786" s="449"/>
      <c r="E4786" s="449"/>
      <c r="F4786" s="466"/>
      <c r="G4786" s="466"/>
      <c r="H4786" s="482"/>
      <c r="I4786" s="482"/>
      <c r="J4786" s="482"/>
      <c r="K4786" s="482"/>
      <c r="L4786" s="482"/>
      <c r="M4786" s="482"/>
      <c r="N4786" s="482"/>
      <c r="O4786" s="482"/>
    </row>
    <row r="4787" ht="15.75" customHeight="1">
      <c r="B4787" s="337"/>
      <c r="C4787" s="2"/>
      <c r="D4787" s="449"/>
      <c r="E4787" s="449"/>
      <c r="F4787" s="466"/>
      <c r="G4787" s="466"/>
      <c r="H4787" s="482"/>
      <c r="I4787" s="482"/>
      <c r="J4787" s="482"/>
      <c r="K4787" s="482"/>
      <c r="L4787" s="482"/>
      <c r="M4787" s="482"/>
      <c r="N4787" s="482"/>
      <c r="O4787" s="482"/>
    </row>
    <row r="4788" ht="15.75" customHeight="1">
      <c r="B4788" s="337"/>
      <c r="C4788" s="2"/>
      <c r="D4788" s="449"/>
      <c r="E4788" s="449"/>
      <c r="F4788" s="466"/>
      <c r="G4788" s="466"/>
      <c r="H4788" s="482"/>
      <c r="I4788" s="482"/>
      <c r="J4788" s="482"/>
      <c r="K4788" s="482"/>
      <c r="L4788" s="482"/>
      <c r="M4788" s="482"/>
      <c r="N4788" s="482"/>
      <c r="O4788" s="482"/>
    </row>
    <row r="4789" ht="15.75" customHeight="1">
      <c r="B4789" s="337"/>
      <c r="C4789" s="2"/>
      <c r="D4789" s="449"/>
      <c r="E4789" s="449"/>
      <c r="F4789" s="466"/>
      <c r="G4789" s="466"/>
      <c r="H4789" s="482"/>
      <c r="I4789" s="482"/>
      <c r="J4789" s="482"/>
      <c r="K4789" s="482"/>
      <c r="L4789" s="482"/>
      <c r="M4789" s="482"/>
      <c r="N4789" s="482"/>
      <c r="O4789" s="482"/>
    </row>
    <row r="4790" ht="15.75" customHeight="1">
      <c r="B4790" s="337"/>
      <c r="C4790" s="2"/>
      <c r="D4790" s="449"/>
      <c r="E4790" s="449"/>
      <c r="F4790" s="466"/>
      <c r="G4790" s="466"/>
      <c r="H4790" s="482"/>
      <c r="I4790" s="482"/>
      <c r="J4790" s="482"/>
      <c r="K4790" s="482"/>
      <c r="L4790" s="482"/>
      <c r="M4790" s="482"/>
      <c r="N4790" s="482"/>
      <c r="O4790" s="482"/>
    </row>
    <row r="4791" ht="15.75" customHeight="1">
      <c r="B4791" s="337"/>
      <c r="C4791" s="2"/>
      <c r="D4791" s="449"/>
      <c r="E4791" s="449"/>
      <c r="F4791" s="466"/>
      <c r="G4791" s="466"/>
      <c r="H4791" s="482"/>
      <c r="I4791" s="482"/>
      <c r="J4791" s="482"/>
      <c r="K4791" s="482"/>
      <c r="L4791" s="482"/>
      <c r="M4791" s="482"/>
      <c r="N4791" s="482"/>
      <c r="O4791" s="482"/>
    </row>
    <row r="4792" ht="15.75" customHeight="1">
      <c r="B4792" s="337"/>
      <c r="C4792" s="2"/>
      <c r="D4792" s="449"/>
      <c r="E4792" s="449"/>
      <c r="F4792" s="466"/>
      <c r="G4792" s="466"/>
      <c r="H4792" s="482"/>
      <c r="I4792" s="482"/>
      <c r="J4792" s="482"/>
      <c r="K4792" s="482"/>
      <c r="L4792" s="482"/>
      <c r="M4792" s="482"/>
      <c r="N4792" s="482"/>
      <c r="O4792" s="482"/>
    </row>
    <row r="4793" ht="15.75" customHeight="1">
      <c r="B4793" s="337"/>
      <c r="C4793" s="2"/>
      <c r="D4793" s="449"/>
      <c r="E4793" s="449"/>
      <c r="F4793" s="466"/>
      <c r="G4793" s="466"/>
      <c r="H4793" s="482"/>
      <c r="I4793" s="482"/>
      <c r="J4793" s="482"/>
      <c r="K4793" s="482"/>
      <c r="L4793" s="482"/>
      <c r="M4793" s="482"/>
      <c r="N4793" s="482"/>
      <c r="O4793" s="482"/>
    </row>
    <row r="4794" ht="15.75" customHeight="1">
      <c r="B4794" s="337"/>
      <c r="C4794" s="2"/>
      <c r="D4794" s="449"/>
      <c r="E4794" s="449"/>
      <c r="F4794" s="466"/>
      <c r="G4794" s="466"/>
      <c r="H4794" s="482"/>
      <c r="I4794" s="482"/>
      <c r="J4794" s="482"/>
      <c r="K4794" s="482"/>
      <c r="L4794" s="482"/>
      <c r="M4794" s="482"/>
      <c r="N4794" s="482"/>
      <c r="O4794" s="482"/>
    </row>
    <row r="4795" ht="15.75" customHeight="1">
      <c r="B4795" s="337"/>
      <c r="C4795" s="2"/>
      <c r="D4795" s="449"/>
      <c r="E4795" s="449"/>
      <c r="F4795" s="466"/>
      <c r="G4795" s="466"/>
      <c r="H4795" s="482"/>
      <c r="I4795" s="482"/>
      <c r="J4795" s="482"/>
      <c r="K4795" s="482"/>
      <c r="L4795" s="482"/>
      <c r="M4795" s="482"/>
      <c r="N4795" s="482"/>
      <c r="O4795" s="482"/>
    </row>
    <row r="4796" ht="15.75" customHeight="1">
      <c r="B4796" s="337"/>
      <c r="C4796" s="2"/>
      <c r="D4796" s="449"/>
      <c r="E4796" s="449"/>
      <c r="F4796" s="466"/>
      <c r="G4796" s="466"/>
      <c r="H4796" s="482"/>
      <c r="I4796" s="482"/>
      <c r="J4796" s="482"/>
      <c r="K4796" s="482"/>
      <c r="L4796" s="482"/>
      <c r="M4796" s="482"/>
      <c r="N4796" s="482"/>
      <c r="O4796" s="482"/>
    </row>
    <row r="4797" ht="15.75" customHeight="1">
      <c r="B4797" s="337"/>
      <c r="C4797" s="2"/>
      <c r="D4797" s="449"/>
      <c r="E4797" s="449"/>
      <c r="F4797" s="466"/>
      <c r="G4797" s="466"/>
      <c r="H4797" s="482"/>
      <c r="I4797" s="482"/>
      <c r="J4797" s="482"/>
      <c r="K4797" s="482"/>
      <c r="L4797" s="482"/>
      <c r="M4797" s="482"/>
      <c r="N4797" s="482"/>
      <c r="O4797" s="482"/>
    </row>
    <row r="4798" ht="15.75" customHeight="1">
      <c r="B4798" s="337"/>
      <c r="C4798" s="2"/>
      <c r="D4798" s="449"/>
      <c r="E4798" s="449"/>
      <c r="F4798" s="466"/>
      <c r="G4798" s="466"/>
      <c r="H4798" s="482"/>
      <c r="I4798" s="482"/>
      <c r="J4798" s="482"/>
      <c r="K4798" s="482"/>
      <c r="L4798" s="482"/>
      <c r="M4798" s="482"/>
      <c r="N4798" s="482"/>
      <c r="O4798" s="482"/>
    </row>
    <row r="4799" ht="15.75" customHeight="1">
      <c r="B4799" s="337"/>
      <c r="C4799" s="2"/>
      <c r="D4799" s="449"/>
      <c r="E4799" s="449"/>
      <c r="F4799" s="466"/>
      <c r="G4799" s="466"/>
      <c r="H4799" s="482"/>
      <c r="I4799" s="482"/>
      <c r="J4799" s="482"/>
      <c r="K4799" s="482"/>
      <c r="L4799" s="482"/>
      <c r="M4799" s="482"/>
      <c r="N4799" s="482"/>
      <c r="O4799" s="482"/>
    </row>
    <row r="4800" ht="15.75" customHeight="1">
      <c r="B4800" s="337"/>
      <c r="C4800" s="2"/>
      <c r="D4800" s="449"/>
      <c r="E4800" s="449"/>
      <c r="F4800" s="466"/>
      <c r="G4800" s="466"/>
      <c r="H4800" s="482"/>
      <c r="I4800" s="482"/>
      <c r="J4800" s="482"/>
      <c r="K4800" s="482"/>
      <c r="L4800" s="482"/>
      <c r="M4800" s="482"/>
      <c r="N4800" s="482"/>
      <c r="O4800" s="482"/>
    </row>
    <row r="4801" ht="15.75" customHeight="1">
      <c r="B4801" s="337"/>
      <c r="C4801" s="2"/>
      <c r="D4801" s="449"/>
      <c r="E4801" s="449"/>
      <c r="F4801" s="466"/>
      <c r="G4801" s="466"/>
      <c r="H4801" s="482"/>
      <c r="I4801" s="482"/>
      <c r="J4801" s="482"/>
      <c r="K4801" s="482"/>
      <c r="L4801" s="482"/>
      <c r="M4801" s="482"/>
      <c r="N4801" s="482"/>
      <c r="O4801" s="482"/>
    </row>
    <row r="4802" ht="15.75" customHeight="1">
      <c r="B4802" s="337"/>
      <c r="C4802" s="2"/>
      <c r="D4802" s="449"/>
      <c r="E4802" s="449"/>
      <c r="F4802" s="466"/>
      <c r="G4802" s="466"/>
      <c r="H4802" s="482"/>
      <c r="I4802" s="482"/>
      <c r="J4802" s="482"/>
      <c r="K4802" s="482"/>
      <c r="L4802" s="482"/>
      <c r="M4802" s="482"/>
      <c r="N4802" s="482"/>
      <c r="O4802" s="482"/>
    </row>
    <row r="4803" ht="15.75" customHeight="1">
      <c r="B4803" s="337"/>
      <c r="C4803" s="2"/>
      <c r="D4803" s="449"/>
      <c r="E4803" s="449"/>
      <c r="F4803" s="466"/>
      <c r="G4803" s="466"/>
      <c r="H4803" s="482"/>
      <c r="I4803" s="482"/>
      <c r="J4803" s="482"/>
      <c r="K4803" s="482"/>
      <c r="L4803" s="482"/>
      <c r="M4803" s="482"/>
      <c r="N4803" s="482"/>
      <c r="O4803" s="482"/>
    </row>
    <row r="4804" ht="15.75" customHeight="1">
      <c r="B4804" s="337"/>
      <c r="C4804" s="2"/>
      <c r="D4804" s="449"/>
      <c r="E4804" s="449"/>
      <c r="F4804" s="466"/>
      <c r="G4804" s="466"/>
      <c r="H4804" s="482"/>
      <c r="I4804" s="482"/>
      <c r="J4804" s="482"/>
      <c r="K4804" s="482"/>
      <c r="L4804" s="482"/>
      <c r="M4804" s="482"/>
      <c r="N4804" s="482"/>
      <c r="O4804" s="482"/>
    </row>
    <row r="4805" ht="15.75" customHeight="1">
      <c r="B4805" s="337"/>
      <c r="C4805" s="2"/>
      <c r="D4805" s="449"/>
      <c r="E4805" s="449"/>
      <c r="F4805" s="466"/>
      <c r="G4805" s="466"/>
      <c r="H4805" s="482"/>
      <c r="I4805" s="482"/>
      <c r="J4805" s="482"/>
      <c r="K4805" s="482"/>
      <c r="L4805" s="482"/>
      <c r="M4805" s="482"/>
      <c r="N4805" s="482"/>
      <c r="O4805" s="482"/>
    </row>
    <row r="4806" ht="15.75" customHeight="1">
      <c r="B4806" s="337"/>
      <c r="C4806" s="2"/>
      <c r="D4806" s="449"/>
      <c r="E4806" s="449"/>
      <c r="F4806" s="466"/>
      <c r="G4806" s="466"/>
      <c r="H4806" s="482"/>
      <c r="I4806" s="482"/>
      <c r="J4806" s="482"/>
      <c r="K4806" s="482"/>
      <c r="L4806" s="482"/>
      <c r="M4806" s="482"/>
      <c r="N4806" s="482"/>
      <c r="O4806" s="482"/>
    </row>
    <row r="4807" ht="15.75" customHeight="1">
      <c r="B4807" s="337"/>
      <c r="C4807" s="2"/>
      <c r="D4807" s="449"/>
      <c r="E4807" s="449"/>
      <c r="F4807" s="466"/>
      <c r="G4807" s="466"/>
      <c r="H4807" s="482"/>
      <c r="I4807" s="482"/>
      <c r="J4807" s="482"/>
      <c r="K4807" s="482"/>
      <c r="L4807" s="482"/>
      <c r="M4807" s="482"/>
      <c r="N4807" s="482"/>
      <c r="O4807" s="482"/>
    </row>
    <row r="4808" ht="15.75" customHeight="1">
      <c r="B4808" s="337"/>
      <c r="C4808" s="2"/>
      <c r="D4808" s="449"/>
      <c r="E4808" s="449"/>
      <c r="F4808" s="466"/>
      <c r="G4808" s="466"/>
      <c r="H4808" s="482"/>
      <c r="I4808" s="482"/>
      <c r="J4808" s="482"/>
      <c r="K4808" s="482"/>
      <c r="L4808" s="482"/>
      <c r="M4808" s="482"/>
      <c r="N4808" s="482"/>
      <c r="O4808" s="482"/>
    </row>
    <row r="4809" ht="15.75" customHeight="1">
      <c r="B4809" s="337"/>
      <c r="C4809" s="2"/>
      <c r="D4809" s="449"/>
      <c r="E4809" s="449"/>
      <c r="F4809" s="466"/>
      <c r="G4809" s="466"/>
      <c r="H4809" s="482"/>
      <c r="I4809" s="482"/>
      <c r="J4809" s="482"/>
      <c r="K4809" s="482"/>
      <c r="L4809" s="482"/>
      <c r="M4809" s="482"/>
      <c r="N4809" s="482"/>
      <c r="O4809" s="482"/>
    </row>
    <row r="4810" ht="15.75" customHeight="1">
      <c r="B4810" s="337"/>
      <c r="C4810" s="2"/>
      <c r="D4810" s="449"/>
      <c r="E4810" s="449"/>
      <c r="F4810" s="466"/>
      <c r="G4810" s="466"/>
      <c r="H4810" s="482"/>
      <c r="I4810" s="482"/>
      <c r="J4810" s="482"/>
      <c r="K4810" s="482"/>
      <c r="L4810" s="482"/>
      <c r="M4810" s="482"/>
      <c r="N4810" s="482"/>
      <c r="O4810" s="482"/>
    </row>
    <row r="4811" ht="15.75" customHeight="1">
      <c r="B4811" s="337"/>
      <c r="C4811" s="2"/>
      <c r="D4811" s="449"/>
      <c r="E4811" s="449"/>
      <c r="F4811" s="466"/>
      <c r="G4811" s="466"/>
      <c r="H4811" s="482"/>
      <c r="I4811" s="482"/>
      <c r="J4811" s="482"/>
      <c r="K4811" s="482"/>
      <c r="L4811" s="482"/>
      <c r="M4811" s="482"/>
      <c r="N4811" s="482"/>
      <c r="O4811" s="482"/>
    </row>
    <row r="4812" ht="15.75" customHeight="1">
      <c r="B4812" s="337"/>
      <c r="C4812" s="2"/>
      <c r="D4812" s="449"/>
      <c r="E4812" s="449"/>
      <c r="F4812" s="466"/>
      <c r="G4812" s="466"/>
      <c r="H4812" s="482"/>
      <c r="I4812" s="482"/>
      <c r="J4812" s="482"/>
      <c r="K4812" s="482"/>
      <c r="L4812" s="482"/>
      <c r="M4812" s="482"/>
      <c r="N4812" s="482"/>
      <c r="O4812" s="482"/>
    </row>
    <row r="4813" ht="15.75" customHeight="1">
      <c r="B4813" s="337"/>
      <c r="C4813" s="2"/>
      <c r="D4813" s="449"/>
      <c r="E4813" s="449"/>
      <c r="F4813" s="466"/>
      <c r="G4813" s="466"/>
      <c r="H4813" s="482"/>
      <c r="I4813" s="482"/>
      <c r="J4813" s="482"/>
      <c r="K4813" s="482"/>
      <c r="L4813" s="482"/>
      <c r="M4813" s="482"/>
      <c r="N4813" s="482"/>
      <c r="O4813" s="482"/>
    </row>
    <row r="4814" ht="15.75" customHeight="1">
      <c r="B4814" s="337"/>
      <c r="C4814" s="2"/>
      <c r="D4814" s="449"/>
      <c r="E4814" s="449"/>
      <c r="F4814" s="466"/>
      <c r="G4814" s="466"/>
      <c r="H4814" s="482"/>
      <c r="I4814" s="482"/>
      <c r="J4814" s="482"/>
      <c r="K4814" s="482"/>
      <c r="L4814" s="482"/>
      <c r="M4814" s="482"/>
      <c r="N4814" s="482"/>
      <c r="O4814" s="482"/>
    </row>
    <row r="4815" ht="15.75" customHeight="1">
      <c r="B4815" s="337"/>
      <c r="C4815" s="2"/>
      <c r="D4815" s="449"/>
      <c r="E4815" s="449"/>
      <c r="F4815" s="466"/>
      <c r="G4815" s="466"/>
      <c r="H4815" s="482"/>
      <c r="I4815" s="482"/>
      <c r="J4815" s="482"/>
      <c r="K4815" s="482"/>
      <c r="L4815" s="482"/>
      <c r="M4815" s="482"/>
      <c r="N4815" s="482"/>
      <c r="O4815" s="482"/>
    </row>
    <row r="4816" ht="15.75" customHeight="1">
      <c r="B4816" s="337"/>
      <c r="C4816" s="2"/>
      <c r="D4816" s="449"/>
      <c r="E4816" s="449"/>
      <c r="F4816" s="466"/>
      <c r="G4816" s="466"/>
      <c r="H4816" s="482"/>
      <c r="I4816" s="482"/>
      <c r="J4816" s="482"/>
      <c r="K4816" s="482"/>
      <c r="L4816" s="482"/>
      <c r="M4816" s="482"/>
      <c r="N4816" s="482"/>
      <c r="O4816" s="482"/>
    </row>
    <row r="4817" ht="15.75" customHeight="1">
      <c r="B4817" s="337"/>
      <c r="C4817" s="2"/>
      <c r="D4817" s="449"/>
      <c r="E4817" s="449"/>
      <c r="F4817" s="466"/>
      <c r="G4817" s="466"/>
      <c r="H4817" s="482"/>
      <c r="I4817" s="482"/>
      <c r="J4817" s="482"/>
      <c r="K4817" s="482"/>
      <c r="L4817" s="482"/>
      <c r="M4817" s="482"/>
      <c r="N4817" s="482"/>
      <c r="O4817" s="482"/>
    </row>
    <row r="4818" ht="15.75" customHeight="1">
      <c r="B4818" s="337"/>
      <c r="C4818" s="2"/>
      <c r="D4818" s="449"/>
      <c r="E4818" s="449"/>
      <c r="F4818" s="466"/>
      <c r="G4818" s="466"/>
      <c r="H4818" s="482"/>
      <c r="I4818" s="482"/>
      <c r="J4818" s="482"/>
      <c r="K4818" s="482"/>
      <c r="L4818" s="482"/>
      <c r="M4818" s="482"/>
      <c r="N4818" s="482"/>
      <c r="O4818" s="482"/>
    </row>
    <row r="4819" ht="15.75" customHeight="1">
      <c r="B4819" s="337"/>
      <c r="C4819" s="2"/>
      <c r="D4819" s="449"/>
      <c r="E4819" s="449"/>
      <c r="F4819" s="466"/>
      <c r="G4819" s="466"/>
      <c r="H4819" s="482"/>
      <c r="I4819" s="482"/>
      <c r="J4819" s="482"/>
      <c r="K4819" s="482"/>
      <c r="L4819" s="482"/>
      <c r="M4819" s="482"/>
      <c r="N4819" s="482"/>
      <c r="O4819" s="482"/>
    </row>
    <row r="4820" ht="15.75" customHeight="1">
      <c r="B4820" s="337"/>
      <c r="C4820" s="2"/>
      <c r="D4820" s="449"/>
      <c r="E4820" s="449"/>
      <c r="F4820" s="466"/>
      <c r="G4820" s="466"/>
      <c r="H4820" s="482"/>
      <c r="I4820" s="482"/>
      <c r="J4820" s="482"/>
      <c r="K4820" s="482"/>
      <c r="L4820" s="482"/>
      <c r="M4820" s="482"/>
      <c r="N4820" s="482"/>
      <c r="O4820" s="482"/>
    </row>
    <row r="4821" ht="15.75" customHeight="1">
      <c r="B4821" s="337"/>
      <c r="C4821" s="2"/>
      <c r="D4821" s="449"/>
      <c r="E4821" s="449"/>
      <c r="F4821" s="466"/>
      <c r="G4821" s="466"/>
      <c r="H4821" s="482"/>
      <c r="I4821" s="482"/>
      <c r="J4821" s="482"/>
      <c r="K4821" s="482"/>
      <c r="L4821" s="482"/>
      <c r="M4821" s="482"/>
      <c r="N4821" s="482"/>
      <c r="O4821" s="482"/>
    </row>
    <row r="4822" ht="15.75" customHeight="1">
      <c r="B4822" s="337"/>
      <c r="C4822" s="2"/>
      <c r="D4822" s="449"/>
      <c r="E4822" s="449"/>
      <c r="F4822" s="466"/>
      <c r="G4822" s="466"/>
      <c r="H4822" s="482"/>
      <c r="I4822" s="482"/>
      <c r="J4822" s="482"/>
      <c r="K4822" s="482"/>
      <c r="L4822" s="482"/>
      <c r="M4822" s="482"/>
      <c r="N4822" s="482"/>
      <c r="O4822" s="482"/>
    </row>
    <row r="4823" ht="15.75" customHeight="1">
      <c r="B4823" s="337"/>
      <c r="C4823" s="2"/>
      <c r="D4823" s="449"/>
      <c r="E4823" s="449"/>
      <c r="F4823" s="466"/>
      <c r="G4823" s="466"/>
      <c r="H4823" s="482"/>
      <c r="I4823" s="482"/>
      <c r="J4823" s="482"/>
      <c r="K4823" s="482"/>
      <c r="L4823" s="482"/>
      <c r="M4823" s="482"/>
      <c r="N4823" s="482"/>
      <c r="O4823" s="482"/>
    </row>
    <row r="4824" ht="15.75" customHeight="1">
      <c r="B4824" s="337"/>
      <c r="C4824" s="2"/>
      <c r="D4824" s="449"/>
      <c r="E4824" s="449"/>
      <c r="F4824" s="466"/>
      <c r="G4824" s="466"/>
      <c r="H4824" s="482"/>
      <c r="I4824" s="482"/>
      <c r="J4824" s="482"/>
      <c r="K4824" s="482"/>
      <c r="L4824" s="482"/>
      <c r="M4824" s="482"/>
      <c r="N4824" s="482"/>
      <c r="O4824" s="482"/>
    </row>
    <row r="4825" ht="15.75" customHeight="1">
      <c r="B4825" s="337"/>
      <c r="C4825" s="2"/>
      <c r="D4825" s="449"/>
      <c r="E4825" s="449"/>
      <c r="F4825" s="466"/>
      <c r="G4825" s="466"/>
      <c r="H4825" s="482"/>
      <c r="I4825" s="482"/>
      <c r="J4825" s="482"/>
      <c r="K4825" s="482"/>
      <c r="L4825" s="482"/>
      <c r="M4825" s="482"/>
      <c r="N4825" s="482"/>
      <c r="O4825" s="482"/>
    </row>
    <row r="4826" ht="15.75" customHeight="1">
      <c r="B4826" s="337"/>
      <c r="C4826" s="2"/>
      <c r="D4826" s="449"/>
      <c r="E4826" s="449"/>
      <c r="F4826" s="466"/>
      <c r="G4826" s="466"/>
      <c r="H4826" s="482"/>
      <c r="I4826" s="482"/>
      <c r="J4826" s="482"/>
      <c r="K4826" s="482"/>
      <c r="L4826" s="482"/>
      <c r="M4826" s="482"/>
      <c r="N4826" s="482"/>
      <c r="O4826" s="482"/>
    </row>
    <row r="4827" ht="15.75" customHeight="1">
      <c r="B4827" s="337"/>
      <c r="C4827" s="2"/>
      <c r="D4827" s="449"/>
      <c r="E4827" s="449"/>
      <c r="F4827" s="466"/>
      <c r="G4827" s="466"/>
      <c r="H4827" s="482"/>
      <c r="I4827" s="482"/>
      <c r="J4827" s="482"/>
      <c r="K4827" s="482"/>
      <c r="L4827" s="482"/>
      <c r="M4827" s="482"/>
      <c r="N4827" s="482"/>
      <c r="O4827" s="482"/>
    </row>
    <row r="4828" ht="15.75" customHeight="1">
      <c r="B4828" s="337"/>
      <c r="C4828" s="2"/>
      <c r="D4828" s="449"/>
      <c r="E4828" s="449"/>
      <c r="F4828" s="466"/>
      <c r="G4828" s="466"/>
      <c r="H4828" s="482"/>
      <c r="I4828" s="482"/>
      <c r="J4828" s="482"/>
      <c r="K4828" s="482"/>
      <c r="L4828" s="482"/>
      <c r="M4828" s="482"/>
      <c r="N4828" s="482"/>
      <c r="O4828" s="482"/>
    </row>
    <row r="4829" ht="15.75" customHeight="1">
      <c r="B4829" s="337"/>
      <c r="C4829" s="2"/>
      <c r="D4829" s="449"/>
      <c r="E4829" s="449"/>
      <c r="F4829" s="466"/>
      <c r="G4829" s="466"/>
      <c r="H4829" s="482"/>
      <c r="I4829" s="482"/>
      <c r="J4829" s="482"/>
      <c r="K4829" s="482"/>
      <c r="L4829" s="482"/>
      <c r="M4829" s="482"/>
      <c r="N4829" s="482"/>
      <c r="O4829" s="482"/>
    </row>
    <row r="4830" ht="15.75" customHeight="1">
      <c r="B4830" s="337"/>
      <c r="C4830" s="2"/>
      <c r="D4830" s="449"/>
      <c r="E4830" s="449"/>
      <c r="F4830" s="466"/>
      <c r="G4830" s="466"/>
      <c r="H4830" s="482"/>
      <c r="I4830" s="482"/>
      <c r="J4830" s="482"/>
      <c r="K4830" s="482"/>
      <c r="L4830" s="482"/>
      <c r="M4830" s="482"/>
      <c r="N4830" s="482"/>
      <c r="O4830" s="482"/>
    </row>
    <row r="4831" ht="15.75" customHeight="1">
      <c r="B4831" s="337"/>
      <c r="C4831" s="2"/>
      <c r="D4831" s="449"/>
      <c r="E4831" s="449"/>
      <c r="F4831" s="466"/>
      <c r="G4831" s="466"/>
      <c r="H4831" s="482"/>
      <c r="I4831" s="482"/>
      <c r="J4831" s="482"/>
      <c r="K4831" s="482"/>
      <c r="L4831" s="482"/>
      <c r="M4831" s="482"/>
      <c r="N4831" s="482"/>
      <c r="O4831" s="482"/>
    </row>
    <row r="4832" ht="15.75" customHeight="1">
      <c r="B4832" s="337"/>
      <c r="C4832" s="2"/>
      <c r="D4832" s="449"/>
      <c r="E4832" s="449"/>
      <c r="F4832" s="466"/>
      <c r="G4832" s="466"/>
      <c r="H4832" s="482"/>
      <c r="I4832" s="482"/>
      <c r="J4832" s="482"/>
      <c r="K4832" s="482"/>
      <c r="L4832" s="482"/>
      <c r="M4832" s="482"/>
      <c r="N4832" s="482"/>
      <c r="O4832" s="482"/>
    </row>
    <row r="4833" ht="15.75" customHeight="1">
      <c r="B4833" s="337"/>
      <c r="C4833" s="2"/>
      <c r="D4833" s="449"/>
      <c r="E4833" s="449"/>
      <c r="F4833" s="466"/>
      <c r="G4833" s="466"/>
      <c r="H4833" s="482"/>
      <c r="I4833" s="482"/>
      <c r="J4833" s="482"/>
      <c r="K4833" s="482"/>
      <c r="L4833" s="482"/>
      <c r="M4833" s="482"/>
      <c r="N4833" s="482"/>
      <c r="O4833" s="482"/>
    </row>
    <row r="4834" ht="15.75" customHeight="1">
      <c r="B4834" s="337"/>
      <c r="C4834" s="2"/>
      <c r="D4834" s="449"/>
      <c r="E4834" s="449"/>
      <c r="F4834" s="466"/>
      <c r="G4834" s="466"/>
      <c r="H4834" s="482"/>
      <c r="I4834" s="482"/>
      <c r="J4834" s="482"/>
      <c r="K4834" s="482"/>
      <c r="L4834" s="482"/>
      <c r="M4834" s="482"/>
      <c r="N4834" s="482"/>
      <c r="O4834" s="482"/>
    </row>
    <row r="4835" ht="15.75" customHeight="1">
      <c r="B4835" s="337"/>
      <c r="C4835" s="2"/>
      <c r="D4835" s="449"/>
      <c r="E4835" s="449"/>
      <c r="F4835" s="466"/>
      <c r="G4835" s="466"/>
      <c r="H4835" s="482"/>
      <c r="I4835" s="482"/>
      <c r="J4835" s="482"/>
      <c r="K4835" s="482"/>
      <c r="L4835" s="482"/>
      <c r="M4835" s="482"/>
      <c r="N4835" s="482"/>
      <c r="O4835" s="482"/>
    </row>
    <row r="4836" ht="15.75" customHeight="1">
      <c r="B4836" s="337"/>
      <c r="C4836" s="2"/>
      <c r="D4836" s="449"/>
      <c r="E4836" s="449"/>
      <c r="F4836" s="466"/>
      <c r="G4836" s="466"/>
      <c r="H4836" s="482"/>
      <c r="I4836" s="482"/>
      <c r="J4836" s="482"/>
      <c r="K4836" s="482"/>
      <c r="L4836" s="482"/>
      <c r="M4836" s="482"/>
      <c r="N4836" s="482"/>
      <c r="O4836" s="482"/>
    </row>
    <row r="4837" ht="15.75" customHeight="1">
      <c r="B4837" s="337"/>
      <c r="C4837" s="2"/>
      <c r="D4837" s="449"/>
      <c r="E4837" s="449"/>
      <c r="F4837" s="466"/>
      <c r="G4837" s="466"/>
      <c r="H4837" s="482"/>
      <c r="I4837" s="482"/>
      <c r="J4837" s="482"/>
      <c r="K4837" s="482"/>
      <c r="L4837" s="482"/>
      <c r="M4837" s="482"/>
      <c r="N4837" s="482"/>
      <c r="O4837" s="482"/>
    </row>
    <row r="4838" ht="15.75" customHeight="1">
      <c r="B4838" s="337"/>
      <c r="C4838" s="2"/>
      <c r="D4838" s="449"/>
      <c r="E4838" s="449"/>
      <c r="F4838" s="466"/>
      <c r="G4838" s="466"/>
      <c r="H4838" s="482"/>
      <c r="I4838" s="482"/>
      <c r="J4838" s="482"/>
      <c r="K4838" s="482"/>
      <c r="L4838" s="482"/>
      <c r="M4838" s="482"/>
      <c r="N4838" s="482"/>
      <c r="O4838" s="482"/>
    </row>
    <row r="4839" ht="15.75" customHeight="1">
      <c r="B4839" s="337"/>
      <c r="C4839" s="2"/>
      <c r="D4839" s="449"/>
      <c r="E4839" s="449"/>
      <c r="F4839" s="466"/>
      <c r="G4839" s="466"/>
      <c r="H4839" s="482"/>
      <c r="I4839" s="482"/>
      <c r="J4839" s="482"/>
      <c r="K4839" s="482"/>
      <c r="L4839" s="482"/>
      <c r="M4839" s="482"/>
      <c r="N4839" s="482"/>
      <c r="O4839" s="482"/>
    </row>
    <row r="4840" ht="15.75" customHeight="1">
      <c r="B4840" s="337"/>
      <c r="C4840" s="2"/>
      <c r="D4840" s="449"/>
      <c r="E4840" s="449"/>
      <c r="F4840" s="466"/>
      <c r="G4840" s="466"/>
      <c r="H4840" s="482"/>
      <c r="I4840" s="482"/>
      <c r="J4840" s="482"/>
      <c r="K4840" s="482"/>
      <c r="L4840" s="482"/>
      <c r="M4840" s="482"/>
      <c r="N4840" s="482"/>
      <c r="O4840" s="482"/>
    </row>
    <row r="4841" ht="15.75" customHeight="1">
      <c r="B4841" s="337"/>
      <c r="C4841" s="2"/>
      <c r="D4841" s="449"/>
      <c r="E4841" s="449"/>
      <c r="F4841" s="466"/>
      <c r="G4841" s="466"/>
      <c r="H4841" s="482"/>
      <c r="I4841" s="482"/>
      <c r="J4841" s="482"/>
      <c r="K4841" s="482"/>
      <c r="L4841" s="482"/>
      <c r="M4841" s="482"/>
      <c r="N4841" s="482"/>
      <c r="O4841" s="482"/>
    </row>
    <row r="4842" ht="15.75" customHeight="1">
      <c r="B4842" s="337"/>
      <c r="C4842" s="2"/>
      <c r="D4842" s="449"/>
      <c r="E4842" s="449"/>
      <c r="F4842" s="466"/>
      <c r="G4842" s="466"/>
      <c r="H4842" s="482"/>
      <c r="I4842" s="482"/>
      <c r="J4842" s="482"/>
      <c r="K4842" s="482"/>
      <c r="L4842" s="482"/>
      <c r="M4842" s="482"/>
      <c r="N4842" s="482"/>
      <c r="O4842" s="482"/>
    </row>
    <row r="4843" ht="15.75" customHeight="1">
      <c r="B4843" s="337"/>
      <c r="C4843" s="2"/>
      <c r="D4843" s="449"/>
      <c r="E4843" s="449"/>
      <c r="F4843" s="466"/>
      <c r="G4843" s="466"/>
      <c r="H4843" s="482"/>
      <c r="I4843" s="482"/>
      <c r="J4843" s="482"/>
      <c r="K4843" s="482"/>
      <c r="L4843" s="482"/>
      <c r="M4843" s="482"/>
      <c r="N4843" s="482"/>
      <c r="O4843" s="482"/>
    </row>
    <row r="4844" ht="15.75" customHeight="1">
      <c r="B4844" s="337"/>
      <c r="C4844" s="2"/>
      <c r="D4844" s="449"/>
      <c r="E4844" s="449"/>
      <c r="F4844" s="466"/>
      <c r="G4844" s="466"/>
      <c r="H4844" s="482"/>
      <c r="I4844" s="482"/>
      <c r="J4844" s="482"/>
      <c r="K4844" s="482"/>
      <c r="L4844" s="482"/>
      <c r="M4844" s="482"/>
      <c r="N4844" s="482"/>
      <c r="O4844" s="482"/>
    </row>
    <row r="4845" ht="15.75" customHeight="1">
      <c r="B4845" s="337"/>
      <c r="C4845" s="2"/>
      <c r="D4845" s="449"/>
      <c r="E4845" s="449"/>
      <c r="F4845" s="466"/>
      <c r="G4845" s="466"/>
      <c r="H4845" s="482"/>
      <c r="I4845" s="482"/>
      <c r="J4845" s="482"/>
      <c r="K4845" s="482"/>
      <c r="L4845" s="482"/>
      <c r="M4845" s="482"/>
      <c r="N4845" s="482"/>
      <c r="O4845" s="482"/>
    </row>
    <row r="4846" ht="15.75" customHeight="1">
      <c r="B4846" s="337"/>
      <c r="C4846" s="2"/>
      <c r="D4846" s="449"/>
      <c r="E4846" s="449"/>
      <c r="F4846" s="466"/>
      <c r="G4846" s="466"/>
      <c r="H4846" s="482"/>
      <c r="I4846" s="482"/>
      <c r="J4846" s="482"/>
      <c r="K4846" s="482"/>
      <c r="L4846" s="482"/>
      <c r="M4846" s="482"/>
      <c r="N4846" s="482"/>
      <c r="O4846" s="482"/>
    </row>
    <row r="4847" ht="15.75" customHeight="1">
      <c r="B4847" s="337"/>
      <c r="C4847" s="2"/>
      <c r="D4847" s="449"/>
      <c r="E4847" s="449"/>
      <c r="F4847" s="466"/>
      <c r="G4847" s="466"/>
      <c r="H4847" s="482"/>
      <c r="I4847" s="482"/>
      <c r="J4847" s="482"/>
      <c r="K4847" s="482"/>
      <c r="L4847" s="482"/>
      <c r="M4847" s="482"/>
      <c r="N4847" s="482"/>
      <c r="O4847" s="482"/>
    </row>
    <row r="4848" ht="15.75" customHeight="1">
      <c r="B4848" s="337"/>
      <c r="C4848" s="2"/>
      <c r="D4848" s="449"/>
      <c r="E4848" s="449"/>
      <c r="F4848" s="466"/>
      <c r="G4848" s="466"/>
      <c r="H4848" s="482"/>
      <c r="I4848" s="482"/>
      <c r="J4848" s="482"/>
      <c r="K4848" s="482"/>
      <c r="L4848" s="482"/>
      <c r="M4848" s="482"/>
      <c r="N4848" s="482"/>
      <c r="O4848" s="482"/>
    </row>
    <row r="4849" ht="15.75" customHeight="1">
      <c r="B4849" s="337"/>
      <c r="C4849" s="2"/>
      <c r="D4849" s="449"/>
      <c r="E4849" s="449"/>
      <c r="F4849" s="466"/>
      <c r="G4849" s="466"/>
      <c r="H4849" s="482"/>
      <c r="I4849" s="482"/>
      <c r="J4849" s="482"/>
      <c r="K4849" s="482"/>
      <c r="L4849" s="482"/>
      <c r="M4849" s="482"/>
      <c r="N4849" s="482"/>
      <c r="O4849" s="482"/>
    </row>
    <row r="4850" ht="15.75" customHeight="1">
      <c r="B4850" s="337"/>
      <c r="C4850" s="2"/>
      <c r="D4850" s="449"/>
      <c r="E4850" s="449"/>
      <c r="F4850" s="466"/>
      <c r="G4850" s="466"/>
      <c r="H4850" s="482"/>
      <c r="I4850" s="482"/>
      <c r="J4850" s="482"/>
      <c r="K4850" s="482"/>
      <c r="L4850" s="482"/>
      <c r="M4850" s="482"/>
      <c r="N4850" s="482"/>
      <c r="O4850" s="482"/>
    </row>
    <row r="4851" ht="15.75" customHeight="1">
      <c r="B4851" s="337"/>
      <c r="C4851" s="2"/>
      <c r="D4851" s="449"/>
      <c r="E4851" s="449"/>
      <c r="F4851" s="466"/>
      <c r="G4851" s="466"/>
      <c r="H4851" s="482"/>
      <c r="I4851" s="482"/>
      <c r="J4851" s="482"/>
      <c r="K4851" s="482"/>
      <c r="L4851" s="482"/>
      <c r="M4851" s="482"/>
      <c r="N4851" s="482"/>
      <c r="O4851" s="482"/>
    </row>
    <row r="4852" ht="15.75" customHeight="1">
      <c r="B4852" s="337"/>
      <c r="C4852" s="2"/>
      <c r="D4852" s="449"/>
      <c r="E4852" s="449"/>
      <c r="F4852" s="466"/>
      <c r="G4852" s="466"/>
      <c r="H4852" s="482"/>
      <c r="I4852" s="482"/>
      <c r="J4852" s="482"/>
      <c r="K4852" s="482"/>
      <c r="L4852" s="482"/>
      <c r="M4852" s="482"/>
      <c r="N4852" s="482"/>
      <c r="O4852" s="482"/>
    </row>
    <row r="4853" ht="15.75" customHeight="1">
      <c r="B4853" s="337"/>
      <c r="C4853" s="2"/>
      <c r="D4853" s="449"/>
      <c r="E4853" s="449"/>
      <c r="F4853" s="466"/>
      <c r="G4853" s="466"/>
      <c r="H4853" s="482"/>
      <c r="I4853" s="482"/>
      <c r="J4853" s="482"/>
      <c r="K4853" s="482"/>
      <c r="L4853" s="482"/>
      <c r="M4853" s="482"/>
      <c r="N4853" s="482"/>
      <c r="O4853" s="482"/>
    </row>
    <row r="4854" ht="15.75" customHeight="1">
      <c r="B4854" s="337"/>
      <c r="C4854" s="2"/>
      <c r="D4854" s="449"/>
      <c r="E4854" s="449"/>
      <c r="F4854" s="466"/>
      <c r="G4854" s="466"/>
      <c r="H4854" s="482"/>
      <c r="I4854" s="482"/>
      <c r="J4854" s="482"/>
      <c r="K4854" s="482"/>
      <c r="L4854" s="482"/>
      <c r="M4854" s="482"/>
      <c r="N4854" s="482"/>
      <c r="O4854" s="482"/>
    </row>
    <row r="4855" ht="15.75" customHeight="1">
      <c r="B4855" s="337"/>
      <c r="C4855" s="2"/>
      <c r="D4855" s="449"/>
      <c r="E4855" s="449"/>
      <c r="F4855" s="466"/>
      <c r="G4855" s="466"/>
      <c r="H4855" s="482"/>
      <c r="I4855" s="482"/>
      <c r="J4855" s="482"/>
      <c r="K4855" s="482"/>
      <c r="L4855" s="482"/>
      <c r="M4855" s="482"/>
      <c r="N4855" s="482"/>
      <c r="O4855" s="482"/>
    </row>
    <row r="4856" ht="15.75" customHeight="1">
      <c r="B4856" s="337"/>
      <c r="C4856" s="2"/>
      <c r="D4856" s="449"/>
      <c r="E4856" s="449"/>
      <c r="F4856" s="466"/>
      <c r="G4856" s="466"/>
      <c r="H4856" s="482"/>
      <c r="I4856" s="482"/>
      <c r="J4856" s="482"/>
      <c r="K4856" s="482"/>
      <c r="L4856" s="482"/>
      <c r="M4856" s="482"/>
      <c r="N4856" s="482"/>
      <c r="O4856" s="482"/>
    </row>
    <row r="4857" ht="15.75" customHeight="1">
      <c r="B4857" s="337"/>
      <c r="C4857" s="2"/>
      <c r="D4857" s="449"/>
      <c r="E4857" s="449"/>
      <c r="F4857" s="466"/>
      <c r="G4857" s="466"/>
      <c r="H4857" s="482"/>
      <c r="I4857" s="482"/>
      <c r="J4857" s="482"/>
      <c r="K4857" s="482"/>
      <c r="L4857" s="482"/>
      <c r="M4857" s="482"/>
      <c r="N4857" s="482"/>
      <c r="O4857" s="482"/>
    </row>
    <row r="4858" ht="15.75" customHeight="1">
      <c r="B4858" s="337"/>
      <c r="C4858" s="2"/>
      <c r="D4858" s="449"/>
      <c r="E4858" s="449"/>
      <c r="F4858" s="466"/>
      <c r="G4858" s="466"/>
      <c r="H4858" s="482"/>
      <c r="I4858" s="482"/>
      <c r="J4858" s="482"/>
      <c r="K4858" s="482"/>
      <c r="L4858" s="482"/>
      <c r="M4858" s="482"/>
      <c r="N4858" s="482"/>
      <c r="O4858" s="482"/>
    </row>
    <row r="4859" ht="15.75" customHeight="1">
      <c r="B4859" s="337"/>
      <c r="C4859" s="2"/>
      <c r="D4859" s="449"/>
      <c r="E4859" s="449"/>
      <c r="F4859" s="466"/>
      <c r="G4859" s="466"/>
      <c r="H4859" s="482"/>
      <c r="I4859" s="482"/>
      <c r="J4859" s="482"/>
      <c r="K4859" s="482"/>
      <c r="L4859" s="482"/>
      <c r="M4859" s="482"/>
      <c r="N4859" s="482"/>
      <c r="O4859" s="482"/>
    </row>
    <row r="4860" ht="15.75" customHeight="1">
      <c r="B4860" s="337"/>
      <c r="C4860" s="2"/>
      <c r="D4860" s="449"/>
      <c r="E4860" s="449"/>
      <c r="F4860" s="466"/>
      <c r="G4860" s="466"/>
      <c r="H4860" s="482"/>
      <c r="I4860" s="482"/>
      <c r="J4860" s="482"/>
      <c r="K4860" s="482"/>
      <c r="L4860" s="482"/>
      <c r="M4860" s="482"/>
      <c r="N4860" s="482"/>
      <c r="O4860" s="482"/>
    </row>
    <row r="4861" ht="15.75" customHeight="1">
      <c r="B4861" s="337"/>
      <c r="C4861" s="2"/>
      <c r="D4861" s="449"/>
      <c r="E4861" s="449"/>
      <c r="F4861" s="466"/>
      <c r="G4861" s="466"/>
      <c r="H4861" s="482"/>
      <c r="I4861" s="482"/>
      <c r="J4861" s="482"/>
      <c r="K4861" s="482"/>
      <c r="L4861" s="482"/>
      <c r="M4861" s="482"/>
      <c r="N4861" s="482"/>
      <c r="O4861" s="482"/>
    </row>
    <row r="4862" ht="15.75" customHeight="1">
      <c r="B4862" s="337"/>
      <c r="C4862" s="2"/>
      <c r="D4862" s="449"/>
      <c r="E4862" s="449"/>
      <c r="F4862" s="466"/>
      <c r="G4862" s="466"/>
      <c r="H4862" s="482"/>
      <c r="I4862" s="482"/>
      <c r="J4862" s="482"/>
      <c r="K4862" s="482"/>
      <c r="L4862" s="482"/>
      <c r="M4862" s="482"/>
      <c r="N4862" s="482"/>
      <c r="O4862" s="482"/>
    </row>
    <row r="4863" ht="15.75" customHeight="1">
      <c r="B4863" s="337"/>
      <c r="C4863" s="2"/>
      <c r="D4863" s="449"/>
      <c r="E4863" s="449"/>
      <c r="F4863" s="466"/>
      <c r="G4863" s="466"/>
      <c r="H4863" s="482"/>
      <c r="I4863" s="482"/>
      <c r="J4863" s="482"/>
      <c r="K4863" s="482"/>
      <c r="L4863" s="482"/>
      <c r="M4863" s="482"/>
      <c r="N4863" s="482"/>
      <c r="O4863" s="482"/>
    </row>
    <row r="4864" ht="15.75" customHeight="1">
      <c r="B4864" s="337"/>
      <c r="C4864" s="2"/>
      <c r="D4864" s="449"/>
      <c r="E4864" s="449"/>
      <c r="F4864" s="466"/>
      <c r="G4864" s="466"/>
      <c r="H4864" s="482"/>
      <c r="I4864" s="482"/>
      <c r="J4864" s="482"/>
      <c r="K4864" s="482"/>
      <c r="L4864" s="482"/>
      <c r="M4864" s="482"/>
      <c r="N4864" s="482"/>
      <c r="O4864" s="482"/>
    </row>
    <row r="4865" ht="15.75" customHeight="1">
      <c r="B4865" s="337"/>
      <c r="C4865" s="2"/>
      <c r="D4865" s="449"/>
      <c r="E4865" s="449"/>
      <c r="F4865" s="466"/>
      <c r="G4865" s="466"/>
      <c r="H4865" s="482"/>
      <c r="I4865" s="482"/>
      <c r="J4865" s="482"/>
      <c r="K4865" s="482"/>
      <c r="L4865" s="482"/>
      <c r="M4865" s="482"/>
      <c r="N4865" s="482"/>
      <c r="O4865" s="482"/>
    </row>
    <row r="4866" ht="15.75" customHeight="1">
      <c r="B4866" s="337"/>
      <c r="C4866" s="2"/>
      <c r="D4866" s="449"/>
      <c r="E4866" s="449"/>
      <c r="F4866" s="466"/>
      <c r="G4866" s="466"/>
      <c r="H4866" s="482"/>
      <c r="I4866" s="482"/>
      <c r="J4866" s="482"/>
      <c r="K4866" s="482"/>
      <c r="L4866" s="482"/>
      <c r="M4866" s="482"/>
      <c r="N4866" s="482"/>
      <c r="O4866" s="482"/>
    </row>
    <row r="4867" ht="15.75" customHeight="1">
      <c r="B4867" s="337"/>
      <c r="C4867" s="2"/>
      <c r="D4867" s="449"/>
      <c r="E4867" s="449"/>
      <c r="F4867" s="466"/>
      <c r="G4867" s="466"/>
      <c r="H4867" s="482"/>
      <c r="I4867" s="482"/>
      <c r="J4867" s="482"/>
      <c r="K4867" s="482"/>
      <c r="L4867" s="482"/>
      <c r="M4867" s="482"/>
      <c r="N4867" s="482"/>
      <c r="O4867" s="482"/>
    </row>
    <row r="4868" ht="15.75" customHeight="1">
      <c r="B4868" s="337"/>
      <c r="C4868" s="2"/>
      <c r="D4868" s="449"/>
      <c r="E4868" s="449"/>
      <c r="F4868" s="466"/>
      <c r="G4868" s="466"/>
      <c r="H4868" s="482"/>
      <c r="I4868" s="482"/>
      <c r="J4868" s="482"/>
      <c r="K4868" s="482"/>
      <c r="L4868" s="482"/>
      <c r="M4868" s="482"/>
      <c r="N4868" s="482"/>
      <c r="O4868" s="482"/>
    </row>
    <row r="4869" ht="15.75" customHeight="1">
      <c r="B4869" s="337"/>
      <c r="C4869" s="2"/>
      <c r="D4869" s="449"/>
      <c r="E4869" s="449"/>
      <c r="F4869" s="466"/>
      <c r="G4869" s="466"/>
      <c r="H4869" s="482"/>
      <c r="I4869" s="482"/>
      <c r="J4869" s="482"/>
      <c r="K4869" s="482"/>
      <c r="L4869" s="482"/>
      <c r="M4869" s="482"/>
      <c r="N4869" s="482"/>
      <c r="O4869" s="482"/>
    </row>
    <row r="4870" ht="15.75" customHeight="1">
      <c r="B4870" s="337"/>
      <c r="C4870" s="2"/>
      <c r="D4870" s="449"/>
      <c r="E4870" s="449"/>
      <c r="F4870" s="466"/>
      <c r="G4870" s="466"/>
      <c r="H4870" s="482"/>
      <c r="I4870" s="482"/>
      <c r="J4870" s="482"/>
      <c r="K4870" s="482"/>
      <c r="L4870" s="482"/>
      <c r="M4870" s="482"/>
      <c r="N4870" s="482"/>
      <c r="O4870" s="482"/>
    </row>
    <row r="4871" ht="15.75" customHeight="1">
      <c r="B4871" s="337"/>
      <c r="C4871" s="2"/>
      <c r="D4871" s="449"/>
      <c r="E4871" s="449"/>
      <c r="F4871" s="466"/>
      <c r="G4871" s="466"/>
      <c r="H4871" s="482"/>
      <c r="I4871" s="482"/>
      <c r="J4871" s="482"/>
      <c r="K4871" s="482"/>
      <c r="L4871" s="482"/>
      <c r="M4871" s="482"/>
      <c r="N4871" s="482"/>
      <c r="O4871" s="482"/>
    </row>
    <row r="4872" ht="15.75" customHeight="1">
      <c r="B4872" s="337"/>
      <c r="C4872" s="2"/>
      <c r="D4872" s="449"/>
      <c r="E4872" s="449"/>
      <c r="F4872" s="466"/>
      <c r="G4872" s="466"/>
      <c r="H4872" s="482"/>
      <c r="I4872" s="482"/>
      <c r="J4872" s="482"/>
      <c r="K4872" s="482"/>
      <c r="L4872" s="482"/>
      <c r="M4872" s="482"/>
      <c r="N4872" s="482"/>
      <c r="O4872" s="482"/>
    </row>
    <row r="4873" ht="15.75" customHeight="1">
      <c r="B4873" s="337"/>
      <c r="C4873" s="2"/>
      <c r="D4873" s="449"/>
      <c r="E4873" s="449"/>
      <c r="F4873" s="466"/>
      <c r="G4873" s="466"/>
      <c r="H4873" s="482"/>
      <c r="I4873" s="482"/>
      <c r="J4873" s="482"/>
      <c r="K4873" s="482"/>
      <c r="L4873" s="482"/>
      <c r="M4873" s="482"/>
      <c r="N4873" s="482"/>
      <c r="O4873" s="482"/>
    </row>
    <row r="4874" ht="15.75" customHeight="1">
      <c r="B4874" s="337"/>
      <c r="C4874" s="2"/>
      <c r="D4874" s="449"/>
      <c r="E4874" s="449"/>
      <c r="F4874" s="466"/>
      <c r="G4874" s="466"/>
      <c r="H4874" s="482"/>
      <c r="I4874" s="482"/>
      <c r="J4874" s="482"/>
      <c r="K4874" s="482"/>
      <c r="L4874" s="482"/>
      <c r="M4874" s="482"/>
      <c r="N4874" s="482"/>
      <c r="O4874" s="482"/>
    </row>
    <row r="4875" ht="15.75" customHeight="1">
      <c r="B4875" s="337"/>
      <c r="C4875" s="2"/>
      <c r="D4875" s="449"/>
      <c r="E4875" s="449"/>
      <c r="F4875" s="466"/>
      <c r="G4875" s="466"/>
      <c r="H4875" s="482"/>
      <c r="I4875" s="482"/>
      <c r="J4875" s="482"/>
      <c r="K4875" s="482"/>
      <c r="L4875" s="482"/>
      <c r="M4875" s="482"/>
      <c r="N4875" s="482"/>
      <c r="O4875" s="482"/>
    </row>
    <row r="4876" ht="15.75" customHeight="1">
      <c r="B4876" s="337"/>
      <c r="C4876" s="2"/>
      <c r="D4876" s="449"/>
      <c r="E4876" s="449"/>
      <c r="F4876" s="466"/>
      <c r="G4876" s="466"/>
      <c r="H4876" s="482"/>
      <c r="I4876" s="482"/>
      <c r="J4876" s="482"/>
      <c r="K4876" s="482"/>
      <c r="L4876" s="482"/>
      <c r="M4876" s="482"/>
      <c r="N4876" s="482"/>
      <c r="O4876" s="482"/>
    </row>
    <row r="4877" ht="15.75" customHeight="1">
      <c r="B4877" s="337"/>
      <c r="C4877" s="2"/>
      <c r="D4877" s="449"/>
      <c r="E4877" s="449"/>
      <c r="F4877" s="466"/>
      <c r="G4877" s="466"/>
      <c r="H4877" s="482"/>
      <c r="I4877" s="482"/>
      <c r="J4877" s="482"/>
      <c r="K4877" s="482"/>
      <c r="L4877" s="482"/>
      <c r="M4877" s="482"/>
      <c r="N4877" s="482"/>
      <c r="O4877" s="482"/>
    </row>
    <row r="4878" ht="15.75" customHeight="1">
      <c r="B4878" s="337"/>
      <c r="C4878" s="2"/>
      <c r="D4878" s="449"/>
      <c r="E4878" s="449"/>
      <c r="F4878" s="466"/>
      <c r="G4878" s="466"/>
      <c r="H4878" s="482"/>
      <c r="I4878" s="482"/>
      <c r="J4878" s="482"/>
      <c r="K4878" s="482"/>
      <c r="L4878" s="482"/>
      <c r="M4878" s="482"/>
      <c r="N4878" s="482"/>
      <c r="O4878" s="482"/>
    </row>
    <row r="4879" ht="15.75" customHeight="1">
      <c r="B4879" s="337"/>
      <c r="C4879" s="2"/>
      <c r="D4879" s="449"/>
      <c r="E4879" s="449"/>
      <c r="F4879" s="466"/>
      <c r="G4879" s="466"/>
      <c r="H4879" s="482"/>
      <c r="I4879" s="482"/>
      <c r="J4879" s="482"/>
      <c r="K4879" s="482"/>
      <c r="L4879" s="482"/>
      <c r="M4879" s="482"/>
      <c r="N4879" s="482"/>
      <c r="O4879" s="482"/>
    </row>
    <row r="4880" ht="15.75" customHeight="1">
      <c r="B4880" s="337"/>
      <c r="C4880" s="2"/>
      <c r="D4880" s="449"/>
      <c r="E4880" s="449"/>
      <c r="F4880" s="466"/>
      <c r="G4880" s="466"/>
      <c r="H4880" s="482"/>
      <c r="I4880" s="482"/>
      <c r="J4880" s="482"/>
      <c r="K4880" s="482"/>
      <c r="L4880" s="482"/>
      <c r="M4880" s="482"/>
      <c r="N4880" s="482"/>
      <c r="O4880" s="482"/>
    </row>
    <row r="4881" ht="15.75" customHeight="1">
      <c r="B4881" s="337"/>
      <c r="C4881" s="2"/>
      <c r="D4881" s="449"/>
      <c r="E4881" s="449"/>
      <c r="F4881" s="466"/>
      <c r="G4881" s="466"/>
      <c r="H4881" s="482"/>
      <c r="I4881" s="482"/>
      <c r="J4881" s="482"/>
      <c r="K4881" s="482"/>
      <c r="L4881" s="482"/>
      <c r="M4881" s="482"/>
      <c r="N4881" s="482"/>
      <c r="O4881" s="482"/>
    </row>
    <row r="4882" ht="15.75" customHeight="1">
      <c r="B4882" s="337"/>
      <c r="C4882" s="2"/>
      <c r="D4882" s="449"/>
      <c r="E4882" s="449"/>
      <c r="F4882" s="466"/>
      <c r="G4882" s="466"/>
      <c r="H4882" s="482"/>
      <c r="I4882" s="482"/>
      <c r="J4882" s="482"/>
      <c r="K4882" s="482"/>
      <c r="L4882" s="482"/>
      <c r="M4882" s="482"/>
      <c r="N4882" s="482"/>
      <c r="O4882" s="482"/>
    </row>
    <row r="4883" ht="15.75" customHeight="1">
      <c r="B4883" s="337"/>
      <c r="C4883" s="2"/>
      <c r="D4883" s="449"/>
      <c r="E4883" s="449"/>
      <c r="F4883" s="466"/>
      <c r="G4883" s="466"/>
      <c r="H4883" s="482"/>
      <c r="I4883" s="482"/>
      <c r="J4883" s="482"/>
      <c r="K4883" s="482"/>
      <c r="L4883" s="482"/>
      <c r="M4883" s="482"/>
      <c r="N4883" s="482"/>
      <c r="O4883" s="482"/>
    </row>
    <row r="4884" ht="15.75" customHeight="1">
      <c r="B4884" s="337"/>
      <c r="C4884" s="2"/>
      <c r="D4884" s="449"/>
      <c r="E4884" s="449"/>
      <c r="F4884" s="466"/>
      <c r="G4884" s="466"/>
      <c r="H4884" s="482"/>
      <c r="I4884" s="482"/>
      <c r="J4884" s="482"/>
      <c r="K4884" s="482"/>
      <c r="L4884" s="482"/>
      <c r="M4884" s="482"/>
      <c r="N4884" s="482"/>
      <c r="O4884" s="482"/>
    </row>
    <row r="4885" ht="15.75" customHeight="1">
      <c r="B4885" s="337"/>
      <c r="C4885" s="2"/>
      <c r="D4885" s="449"/>
      <c r="E4885" s="449"/>
      <c r="F4885" s="466"/>
      <c r="G4885" s="466"/>
      <c r="H4885" s="482"/>
      <c r="I4885" s="482"/>
      <c r="J4885" s="482"/>
      <c r="K4885" s="482"/>
      <c r="L4885" s="482"/>
      <c r="M4885" s="482"/>
      <c r="N4885" s="482"/>
      <c r="O4885" s="482"/>
    </row>
    <row r="4886" ht="15.75" customHeight="1">
      <c r="B4886" s="337"/>
      <c r="C4886" s="2"/>
      <c r="D4886" s="449"/>
      <c r="E4886" s="449"/>
      <c r="F4886" s="466"/>
      <c r="G4886" s="466"/>
      <c r="H4886" s="482"/>
      <c r="I4886" s="482"/>
      <c r="J4886" s="482"/>
      <c r="K4886" s="482"/>
      <c r="L4886" s="482"/>
      <c r="M4886" s="482"/>
      <c r="N4886" s="482"/>
      <c r="O4886" s="482"/>
    </row>
    <row r="4887" ht="15.75" customHeight="1">
      <c r="B4887" s="337"/>
      <c r="C4887" s="2"/>
      <c r="D4887" s="449"/>
      <c r="E4887" s="449"/>
      <c r="F4887" s="466"/>
      <c r="G4887" s="466"/>
      <c r="H4887" s="482"/>
      <c r="I4887" s="482"/>
      <c r="J4887" s="482"/>
      <c r="K4887" s="482"/>
      <c r="L4887" s="482"/>
      <c r="M4887" s="482"/>
      <c r="N4887" s="482"/>
      <c r="O4887" s="482"/>
    </row>
    <row r="4888" ht="15.75" customHeight="1">
      <c r="B4888" s="337"/>
      <c r="C4888" s="2"/>
      <c r="D4888" s="449"/>
      <c r="E4888" s="449"/>
      <c r="F4888" s="466"/>
      <c r="G4888" s="466"/>
      <c r="H4888" s="482"/>
      <c r="I4888" s="482"/>
      <c r="J4888" s="482"/>
      <c r="K4888" s="482"/>
      <c r="L4888" s="482"/>
      <c r="M4888" s="482"/>
      <c r="N4888" s="482"/>
      <c r="O4888" s="482"/>
    </row>
    <row r="4889" ht="15.75" customHeight="1">
      <c r="B4889" s="337"/>
      <c r="C4889" s="2"/>
      <c r="D4889" s="449"/>
      <c r="E4889" s="449"/>
      <c r="F4889" s="466"/>
      <c r="G4889" s="466"/>
      <c r="H4889" s="482"/>
      <c r="I4889" s="482"/>
      <c r="J4889" s="482"/>
      <c r="K4889" s="482"/>
      <c r="L4889" s="482"/>
      <c r="M4889" s="482"/>
      <c r="N4889" s="482"/>
      <c r="O4889" s="482"/>
    </row>
    <row r="4890" ht="15.75" customHeight="1">
      <c r="B4890" s="337"/>
      <c r="C4890" s="2"/>
      <c r="D4890" s="449"/>
      <c r="E4890" s="449"/>
      <c r="F4890" s="466"/>
      <c r="G4890" s="466"/>
      <c r="H4890" s="482"/>
      <c r="I4890" s="482"/>
      <c r="J4890" s="482"/>
      <c r="K4890" s="482"/>
      <c r="L4890" s="482"/>
      <c r="M4890" s="482"/>
      <c r="N4890" s="482"/>
      <c r="O4890" s="482"/>
    </row>
    <row r="4891" ht="15.75" customHeight="1">
      <c r="B4891" s="337"/>
      <c r="C4891" s="2"/>
      <c r="D4891" s="449"/>
      <c r="E4891" s="449"/>
      <c r="F4891" s="466"/>
      <c r="G4891" s="466"/>
      <c r="H4891" s="482"/>
      <c r="I4891" s="482"/>
      <c r="J4891" s="482"/>
      <c r="K4891" s="482"/>
      <c r="L4891" s="482"/>
      <c r="M4891" s="482"/>
      <c r="N4891" s="482"/>
      <c r="O4891" s="482"/>
    </row>
    <row r="4892" ht="15.75" customHeight="1">
      <c r="B4892" s="337"/>
      <c r="C4892" s="2"/>
      <c r="D4892" s="449"/>
      <c r="E4892" s="449"/>
      <c r="F4892" s="466"/>
      <c r="G4892" s="466"/>
      <c r="H4892" s="482"/>
      <c r="I4892" s="482"/>
      <c r="J4892" s="482"/>
      <c r="K4892" s="482"/>
      <c r="L4892" s="482"/>
      <c r="M4892" s="482"/>
      <c r="N4892" s="482"/>
      <c r="O4892" s="482"/>
    </row>
    <row r="4893" ht="15.75" customHeight="1">
      <c r="B4893" s="337"/>
      <c r="C4893" s="2"/>
      <c r="D4893" s="449"/>
      <c r="E4893" s="449"/>
      <c r="F4893" s="466"/>
      <c r="G4893" s="466"/>
      <c r="H4893" s="482"/>
      <c r="I4893" s="482"/>
      <c r="J4893" s="482"/>
      <c r="K4893" s="482"/>
      <c r="L4893" s="482"/>
      <c r="M4893" s="482"/>
      <c r="N4893" s="482"/>
      <c r="O4893" s="482"/>
    </row>
    <row r="4894" ht="15.75" customHeight="1">
      <c r="B4894" s="337"/>
      <c r="C4894" s="2"/>
      <c r="D4894" s="449"/>
      <c r="E4894" s="449"/>
      <c r="F4894" s="466"/>
      <c r="G4894" s="466"/>
      <c r="H4894" s="482"/>
      <c r="I4894" s="482"/>
      <c r="J4894" s="482"/>
      <c r="K4894" s="482"/>
      <c r="L4894" s="482"/>
      <c r="M4894" s="482"/>
      <c r="N4894" s="482"/>
      <c r="O4894" s="482"/>
    </row>
    <row r="4895" ht="15.75" customHeight="1">
      <c r="B4895" s="337"/>
      <c r="C4895" s="2"/>
      <c r="D4895" s="449"/>
      <c r="E4895" s="449"/>
      <c r="F4895" s="466"/>
      <c r="G4895" s="466"/>
      <c r="H4895" s="482"/>
      <c r="I4895" s="482"/>
      <c r="J4895" s="482"/>
      <c r="K4895" s="482"/>
      <c r="L4895" s="482"/>
      <c r="M4895" s="482"/>
      <c r="N4895" s="482"/>
      <c r="O4895" s="482"/>
    </row>
    <row r="4896" ht="15.75" customHeight="1">
      <c r="B4896" s="337"/>
      <c r="C4896" s="2"/>
      <c r="D4896" s="449"/>
      <c r="E4896" s="449"/>
      <c r="F4896" s="466"/>
      <c r="G4896" s="466"/>
      <c r="H4896" s="482"/>
      <c r="I4896" s="482"/>
      <c r="J4896" s="482"/>
      <c r="K4896" s="482"/>
      <c r="L4896" s="482"/>
      <c r="M4896" s="482"/>
      <c r="N4896" s="482"/>
      <c r="O4896" s="482"/>
    </row>
    <row r="4897" ht="15.75" customHeight="1">
      <c r="B4897" s="337"/>
      <c r="C4897" s="2"/>
      <c r="D4897" s="449"/>
      <c r="E4897" s="449"/>
      <c r="F4897" s="466"/>
      <c r="G4897" s="466"/>
      <c r="H4897" s="482"/>
      <c r="I4897" s="482"/>
      <c r="J4897" s="482"/>
      <c r="K4897" s="482"/>
      <c r="L4897" s="482"/>
      <c r="M4897" s="482"/>
      <c r="N4897" s="482"/>
      <c r="O4897" s="482"/>
    </row>
    <row r="4898" ht="15.75" customHeight="1">
      <c r="B4898" s="337"/>
      <c r="C4898" s="2"/>
      <c r="D4898" s="449"/>
      <c r="E4898" s="449"/>
      <c r="F4898" s="466"/>
      <c r="G4898" s="466"/>
      <c r="H4898" s="482"/>
      <c r="I4898" s="482"/>
      <c r="J4898" s="482"/>
      <c r="K4898" s="482"/>
      <c r="L4898" s="482"/>
      <c r="M4898" s="482"/>
      <c r="N4898" s="482"/>
      <c r="O4898" s="482"/>
    </row>
    <row r="4899" ht="15.75" customHeight="1">
      <c r="B4899" s="337"/>
      <c r="C4899" s="2"/>
      <c r="D4899" s="449"/>
      <c r="E4899" s="449"/>
      <c r="F4899" s="466"/>
      <c r="G4899" s="466"/>
      <c r="H4899" s="482"/>
      <c r="I4899" s="482"/>
      <c r="J4899" s="482"/>
      <c r="K4899" s="482"/>
      <c r="L4899" s="482"/>
      <c r="M4899" s="482"/>
      <c r="N4899" s="482"/>
      <c r="O4899" s="482"/>
    </row>
    <row r="4900" ht="15.75" customHeight="1">
      <c r="B4900" s="337"/>
      <c r="C4900" s="2"/>
      <c r="D4900" s="449"/>
      <c r="E4900" s="449"/>
      <c r="F4900" s="466"/>
      <c r="G4900" s="466"/>
      <c r="H4900" s="482"/>
      <c r="I4900" s="482"/>
      <c r="J4900" s="482"/>
      <c r="K4900" s="482"/>
      <c r="L4900" s="482"/>
      <c r="M4900" s="482"/>
      <c r="N4900" s="482"/>
      <c r="O4900" s="482"/>
    </row>
    <row r="4901" ht="15.75" customHeight="1">
      <c r="B4901" s="337"/>
      <c r="C4901" s="2"/>
      <c r="D4901" s="449"/>
      <c r="E4901" s="449"/>
      <c r="F4901" s="466"/>
      <c r="G4901" s="466"/>
      <c r="H4901" s="482"/>
      <c r="I4901" s="482"/>
      <c r="J4901" s="482"/>
      <c r="K4901" s="482"/>
      <c r="L4901" s="482"/>
      <c r="M4901" s="482"/>
      <c r="N4901" s="482"/>
      <c r="O4901" s="482"/>
    </row>
    <row r="4902" ht="15.75" customHeight="1">
      <c r="B4902" s="337"/>
      <c r="C4902" s="2"/>
      <c r="D4902" s="449"/>
      <c r="E4902" s="449"/>
      <c r="F4902" s="466"/>
      <c r="G4902" s="466"/>
      <c r="H4902" s="482"/>
      <c r="I4902" s="482"/>
      <c r="J4902" s="482"/>
      <c r="K4902" s="482"/>
      <c r="L4902" s="482"/>
      <c r="M4902" s="482"/>
      <c r="N4902" s="482"/>
      <c r="O4902" s="482"/>
    </row>
    <row r="4903" ht="15.75" customHeight="1">
      <c r="B4903" s="337"/>
      <c r="C4903" s="2"/>
      <c r="D4903" s="449"/>
      <c r="E4903" s="449"/>
      <c r="F4903" s="466"/>
      <c r="G4903" s="466"/>
      <c r="H4903" s="482"/>
      <c r="I4903" s="482"/>
      <c r="J4903" s="482"/>
      <c r="K4903" s="482"/>
      <c r="L4903" s="482"/>
      <c r="M4903" s="482"/>
      <c r="N4903" s="482"/>
      <c r="O4903" s="482"/>
    </row>
    <row r="4904" ht="15.75" customHeight="1">
      <c r="B4904" s="337"/>
      <c r="C4904" s="2"/>
      <c r="D4904" s="449"/>
      <c r="E4904" s="449"/>
      <c r="F4904" s="466"/>
      <c r="G4904" s="466"/>
      <c r="H4904" s="482"/>
      <c r="I4904" s="482"/>
      <c r="J4904" s="482"/>
      <c r="K4904" s="482"/>
      <c r="L4904" s="482"/>
      <c r="M4904" s="482"/>
      <c r="N4904" s="482"/>
      <c r="O4904" s="482"/>
    </row>
    <row r="4905" ht="15.75" customHeight="1">
      <c r="B4905" s="337"/>
      <c r="C4905" s="2"/>
      <c r="D4905" s="449"/>
      <c r="E4905" s="449"/>
      <c r="F4905" s="466"/>
      <c r="G4905" s="466"/>
      <c r="H4905" s="482"/>
      <c r="I4905" s="482"/>
      <c r="J4905" s="482"/>
      <c r="K4905" s="482"/>
      <c r="L4905" s="482"/>
      <c r="M4905" s="482"/>
      <c r="N4905" s="482"/>
      <c r="O4905" s="482"/>
    </row>
    <row r="4906" ht="15.75" customHeight="1">
      <c r="B4906" s="337"/>
      <c r="C4906" s="2"/>
      <c r="D4906" s="449"/>
      <c r="E4906" s="449"/>
      <c r="F4906" s="466"/>
      <c r="G4906" s="466"/>
      <c r="H4906" s="482"/>
      <c r="I4906" s="482"/>
      <c r="J4906" s="482"/>
      <c r="K4906" s="482"/>
      <c r="L4906" s="482"/>
      <c r="M4906" s="482"/>
      <c r="N4906" s="482"/>
      <c r="O4906" s="482"/>
    </row>
    <row r="4907" ht="15.75" customHeight="1">
      <c r="B4907" s="337"/>
      <c r="C4907" s="2"/>
      <c r="D4907" s="449"/>
      <c r="E4907" s="449"/>
      <c r="F4907" s="466"/>
      <c r="G4907" s="466"/>
      <c r="H4907" s="482"/>
      <c r="I4907" s="482"/>
      <c r="J4907" s="482"/>
      <c r="K4907" s="482"/>
      <c r="L4907" s="482"/>
      <c r="M4907" s="482"/>
      <c r="N4907" s="482"/>
      <c r="O4907" s="482"/>
    </row>
    <row r="4908" ht="15.75" customHeight="1">
      <c r="B4908" s="337"/>
      <c r="C4908" s="2"/>
      <c r="D4908" s="449"/>
      <c r="E4908" s="449"/>
      <c r="F4908" s="466"/>
      <c r="G4908" s="466"/>
      <c r="H4908" s="482"/>
      <c r="I4908" s="482"/>
      <c r="J4908" s="482"/>
      <c r="K4908" s="482"/>
      <c r="L4908" s="482"/>
      <c r="M4908" s="482"/>
      <c r="N4908" s="482"/>
      <c r="O4908" s="482"/>
    </row>
    <row r="4909" ht="15.75" customHeight="1">
      <c r="B4909" s="337"/>
      <c r="C4909" s="2"/>
      <c r="D4909" s="449"/>
      <c r="E4909" s="449"/>
      <c r="F4909" s="466"/>
      <c r="G4909" s="466"/>
      <c r="H4909" s="482"/>
      <c r="I4909" s="482"/>
      <c r="J4909" s="482"/>
      <c r="K4909" s="482"/>
      <c r="L4909" s="482"/>
      <c r="M4909" s="482"/>
      <c r="N4909" s="482"/>
      <c r="O4909" s="482"/>
    </row>
    <row r="4910" ht="15.75" customHeight="1">
      <c r="B4910" s="337"/>
      <c r="C4910" s="2"/>
      <c r="D4910" s="449"/>
      <c r="E4910" s="449"/>
      <c r="F4910" s="466"/>
      <c r="G4910" s="466"/>
      <c r="H4910" s="482"/>
      <c r="I4910" s="482"/>
      <c r="J4910" s="482"/>
      <c r="K4910" s="482"/>
      <c r="L4910" s="482"/>
      <c r="M4910" s="482"/>
      <c r="N4910" s="482"/>
      <c r="O4910" s="482"/>
    </row>
    <row r="4911" ht="15.75" customHeight="1">
      <c r="B4911" s="337"/>
      <c r="C4911" s="2"/>
      <c r="D4911" s="449"/>
      <c r="E4911" s="449"/>
      <c r="F4911" s="466"/>
      <c r="G4911" s="466"/>
      <c r="H4911" s="482"/>
      <c r="I4911" s="482"/>
      <c r="J4911" s="482"/>
      <c r="K4911" s="482"/>
      <c r="L4911" s="482"/>
      <c r="M4911" s="482"/>
      <c r="N4911" s="482"/>
      <c r="O4911" s="482"/>
    </row>
    <row r="4912" ht="15.75" customHeight="1">
      <c r="B4912" s="337"/>
      <c r="C4912" s="2"/>
      <c r="D4912" s="449"/>
      <c r="E4912" s="449"/>
      <c r="F4912" s="466"/>
      <c r="G4912" s="466"/>
      <c r="H4912" s="482"/>
      <c r="I4912" s="482"/>
      <c r="J4912" s="482"/>
      <c r="K4912" s="482"/>
      <c r="L4912" s="482"/>
      <c r="M4912" s="482"/>
      <c r="N4912" s="482"/>
      <c r="O4912" s="482"/>
    </row>
    <row r="4913" ht="15.75" customHeight="1">
      <c r="B4913" s="337"/>
      <c r="C4913" s="2"/>
      <c r="D4913" s="449"/>
      <c r="E4913" s="449"/>
      <c r="F4913" s="466"/>
      <c r="G4913" s="466"/>
      <c r="H4913" s="482"/>
      <c r="I4913" s="482"/>
      <c r="J4913" s="482"/>
      <c r="K4913" s="482"/>
      <c r="L4913" s="482"/>
      <c r="M4913" s="482"/>
      <c r="N4913" s="482"/>
      <c r="O4913" s="482"/>
    </row>
    <row r="4914" ht="15.75" customHeight="1">
      <c r="B4914" s="337"/>
      <c r="C4914" s="2"/>
      <c r="D4914" s="449"/>
      <c r="E4914" s="449"/>
      <c r="F4914" s="466"/>
      <c r="G4914" s="466"/>
      <c r="H4914" s="482"/>
      <c r="I4914" s="482"/>
      <c r="J4914" s="482"/>
      <c r="K4914" s="482"/>
      <c r="L4914" s="482"/>
      <c r="M4914" s="482"/>
      <c r="N4914" s="482"/>
      <c r="O4914" s="482"/>
    </row>
    <row r="4915" ht="15.75" customHeight="1">
      <c r="B4915" s="337"/>
      <c r="C4915" s="2"/>
      <c r="D4915" s="449"/>
      <c r="E4915" s="449"/>
      <c r="F4915" s="466"/>
      <c r="G4915" s="466"/>
      <c r="H4915" s="482"/>
      <c r="I4915" s="482"/>
      <c r="J4915" s="482"/>
      <c r="K4915" s="482"/>
      <c r="L4915" s="482"/>
      <c r="M4915" s="482"/>
      <c r="N4915" s="482"/>
      <c r="O4915" s="482"/>
    </row>
    <row r="4916" ht="15.75" customHeight="1">
      <c r="B4916" s="337"/>
      <c r="C4916" s="2"/>
      <c r="D4916" s="449"/>
      <c r="E4916" s="449"/>
      <c r="F4916" s="466"/>
      <c r="G4916" s="466"/>
      <c r="H4916" s="482"/>
      <c r="I4916" s="482"/>
      <c r="J4916" s="482"/>
      <c r="K4916" s="482"/>
      <c r="L4916" s="482"/>
      <c r="M4916" s="482"/>
      <c r="N4916" s="482"/>
      <c r="O4916" s="482"/>
    </row>
    <row r="4917" ht="15.75" customHeight="1">
      <c r="B4917" s="337"/>
      <c r="C4917" s="2"/>
      <c r="D4917" s="449"/>
      <c r="E4917" s="449"/>
      <c r="F4917" s="466"/>
      <c r="G4917" s="466"/>
      <c r="H4917" s="482"/>
      <c r="I4917" s="482"/>
      <c r="J4917" s="482"/>
      <c r="K4917" s="482"/>
      <c r="L4917" s="482"/>
      <c r="M4917" s="482"/>
      <c r="N4917" s="482"/>
      <c r="O4917" s="482"/>
    </row>
    <row r="4918" ht="15.75" customHeight="1">
      <c r="B4918" s="337"/>
      <c r="C4918" s="2"/>
      <c r="D4918" s="449"/>
      <c r="E4918" s="449"/>
      <c r="F4918" s="466"/>
      <c r="G4918" s="466"/>
      <c r="H4918" s="482"/>
      <c r="I4918" s="482"/>
      <c r="J4918" s="482"/>
      <c r="K4918" s="482"/>
      <c r="L4918" s="482"/>
      <c r="M4918" s="482"/>
      <c r="N4918" s="482"/>
      <c r="O4918" s="482"/>
    </row>
    <row r="4919" ht="15.75" customHeight="1">
      <c r="B4919" s="337"/>
      <c r="C4919" s="2"/>
      <c r="D4919" s="449"/>
      <c r="E4919" s="449"/>
      <c r="F4919" s="466"/>
      <c r="G4919" s="466"/>
      <c r="H4919" s="482"/>
      <c r="I4919" s="482"/>
      <c r="J4919" s="482"/>
      <c r="K4919" s="482"/>
      <c r="L4919" s="482"/>
      <c r="M4919" s="482"/>
      <c r="N4919" s="482"/>
      <c r="O4919" s="482"/>
    </row>
    <row r="4920" ht="15.75" customHeight="1">
      <c r="B4920" s="337"/>
      <c r="C4920" s="2"/>
      <c r="D4920" s="449"/>
      <c r="E4920" s="449"/>
      <c r="F4920" s="466"/>
      <c r="G4920" s="466"/>
      <c r="H4920" s="482"/>
      <c r="I4920" s="482"/>
      <c r="J4920" s="482"/>
      <c r="K4920" s="482"/>
      <c r="L4920" s="482"/>
      <c r="M4920" s="482"/>
      <c r="N4920" s="482"/>
      <c r="O4920" s="482"/>
    </row>
    <row r="4921" ht="15.75" customHeight="1">
      <c r="B4921" s="337"/>
      <c r="C4921" s="2"/>
      <c r="D4921" s="449"/>
      <c r="E4921" s="449"/>
      <c r="F4921" s="466"/>
      <c r="G4921" s="466"/>
      <c r="H4921" s="482"/>
      <c r="I4921" s="482"/>
      <c r="J4921" s="482"/>
      <c r="K4921" s="482"/>
      <c r="L4921" s="482"/>
      <c r="M4921" s="482"/>
      <c r="N4921" s="482"/>
      <c r="O4921" s="482"/>
    </row>
    <row r="4922" ht="15.75" customHeight="1">
      <c r="B4922" s="337"/>
      <c r="C4922" s="2"/>
      <c r="D4922" s="449"/>
      <c r="E4922" s="449"/>
      <c r="F4922" s="466"/>
      <c r="G4922" s="466"/>
      <c r="H4922" s="482"/>
      <c r="I4922" s="482"/>
      <c r="J4922" s="482"/>
      <c r="K4922" s="482"/>
      <c r="L4922" s="482"/>
      <c r="M4922" s="482"/>
      <c r="N4922" s="482"/>
      <c r="O4922" s="482"/>
    </row>
    <row r="4923" ht="15.75" customHeight="1">
      <c r="B4923" s="337"/>
      <c r="C4923" s="2"/>
      <c r="D4923" s="449"/>
      <c r="E4923" s="449"/>
      <c r="F4923" s="466"/>
      <c r="G4923" s="466"/>
      <c r="H4923" s="482"/>
      <c r="I4923" s="482"/>
      <c r="J4923" s="482"/>
      <c r="K4923" s="482"/>
      <c r="L4923" s="482"/>
      <c r="M4923" s="482"/>
      <c r="N4923" s="482"/>
      <c r="O4923" s="482"/>
    </row>
    <row r="4924" ht="15.75" customHeight="1">
      <c r="B4924" s="337"/>
      <c r="C4924" s="2"/>
      <c r="D4924" s="449"/>
      <c r="E4924" s="449"/>
      <c r="F4924" s="466"/>
      <c r="G4924" s="466"/>
      <c r="H4924" s="482"/>
      <c r="I4924" s="482"/>
      <c r="J4924" s="482"/>
      <c r="K4924" s="482"/>
      <c r="L4924" s="482"/>
      <c r="M4924" s="482"/>
      <c r="N4924" s="482"/>
      <c r="O4924" s="482"/>
    </row>
    <row r="4925" ht="15.75" customHeight="1">
      <c r="B4925" s="337"/>
      <c r="C4925" s="2"/>
      <c r="D4925" s="449"/>
      <c r="E4925" s="449"/>
      <c r="F4925" s="466"/>
      <c r="G4925" s="466"/>
      <c r="H4925" s="482"/>
      <c r="I4925" s="482"/>
      <c r="J4925" s="482"/>
      <c r="K4925" s="482"/>
      <c r="L4925" s="482"/>
      <c r="M4925" s="482"/>
      <c r="N4925" s="482"/>
      <c r="O4925" s="482"/>
    </row>
    <row r="4926" ht="15.75" customHeight="1">
      <c r="B4926" s="337"/>
      <c r="C4926" s="2"/>
      <c r="D4926" s="449"/>
      <c r="E4926" s="449"/>
      <c r="F4926" s="466"/>
      <c r="G4926" s="466"/>
      <c r="H4926" s="482"/>
      <c r="I4926" s="482"/>
      <c r="J4926" s="482"/>
      <c r="K4926" s="482"/>
      <c r="L4926" s="482"/>
      <c r="M4926" s="482"/>
      <c r="N4926" s="482"/>
      <c r="O4926" s="482"/>
    </row>
    <row r="4927" ht="15.75" customHeight="1">
      <c r="B4927" s="337"/>
      <c r="C4927" s="2"/>
      <c r="D4927" s="449"/>
      <c r="E4927" s="449"/>
      <c r="F4927" s="466"/>
      <c r="G4927" s="466"/>
      <c r="H4927" s="482"/>
      <c r="I4927" s="482"/>
      <c r="J4927" s="482"/>
      <c r="K4927" s="482"/>
      <c r="L4927" s="482"/>
      <c r="M4927" s="482"/>
      <c r="N4927" s="482"/>
      <c r="O4927" s="482"/>
    </row>
    <row r="4928" ht="15.75" customHeight="1">
      <c r="B4928" s="337"/>
      <c r="C4928" s="2"/>
      <c r="D4928" s="449"/>
      <c r="E4928" s="449"/>
      <c r="F4928" s="466"/>
      <c r="G4928" s="466"/>
      <c r="H4928" s="482"/>
      <c r="I4928" s="482"/>
      <c r="J4928" s="482"/>
      <c r="K4928" s="482"/>
      <c r="L4928" s="482"/>
      <c r="M4928" s="482"/>
      <c r="N4928" s="482"/>
      <c r="O4928" s="482"/>
    </row>
    <row r="4929" ht="15.75" customHeight="1">
      <c r="B4929" s="337"/>
      <c r="C4929" s="2"/>
      <c r="D4929" s="449"/>
      <c r="E4929" s="449"/>
      <c r="F4929" s="466"/>
      <c r="G4929" s="466"/>
      <c r="H4929" s="482"/>
      <c r="I4929" s="482"/>
      <c r="J4929" s="482"/>
      <c r="K4929" s="482"/>
      <c r="L4929" s="482"/>
      <c r="M4929" s="482"/>
      <c r="N4929" s="482"/>
      <c r="O4929" s="482"/>
    </row>
    <row r="4930" ht="15.75" customHeight="1">
      <c r="B4930" s="337"/>
      <c r="C4930" s="2"/>
      <c r="D4930" s="449"/>
      <c r="E4930" s="449"/>
      <c r="F4930" s="466"/>
      <c r="G4930" s="466"/>
      <c r="H4930" s="482"/>
      <c r="I4930" s="482"/>
      <c r="J4930" s="482"/>
      <c r="K4930" s="482"/>
      <c r="L4930" s="482"/>
      <c r="M4930" s="482"/>
      <c r="N4930" s="482"/>
      <c r="O4930" s="482"/>
    </row>
    <row r="4931" ht="15.75" customHeight="1">
      <c r="B4931" s="337"/>
      <c r="C4931" s="2"/>
      <c r="D4931" s="449"/>
      <c r="E4931" s="449"/>
      <c r="F4931" s="466"/>
      <c r="G4931" s="466"/>
      <c r="H4931" s="482"/>
      <c r="I4931" s="482"/>
      <c r="J4931" s="482"/>
      <c r="K4931" s="482"/>
      <c r="L4931" s="482"/>
      <c r="M4931" s="482"/>
      <c r="N4931" s="482"/>
      <c r="O4931" s="482"/>
    </row>
    <row r="4932" ht="15.75" customHeight="1">
      <c r="B4932" s="337"/>
      <c r="C4932" s="2"/>
      <c r="D4932" s="449"/>
      <c r="E4932" s="449"/>
      <c r="F4932" s="466"/>
      <c r="G4932" s="466"/>
      <c r="H4932" s="482"/>
      <c r="I4932" s="482"/>
      <c r="J4932" s="482"/>
      <c r="K4932" s="482"/>
      <c r="L4932" s="482"/>
      <c r="M4932" s="482"/>
      <c r="N4932" s="482"/>
      <c r="O4932" s="482"/>
    </row>
    <row r="4933" ht="15.75" customHeight="1">
      <c r="B4933" s="337"/>
      <c r="C4933" s="2"/>
      <c r="D4933" s="449"/>
      <c r="E4933" s="449"/>
      <c r="F4933" s="466"/>
      <c r="G4933" s="466"/>
      <c r="H4933" s="482"/>
      <c r="I4933" s="482"/>
      <c r="J4933" s="482"/>
      <c r="K4933" s="482"/>
      <c r="L4933" s="482"/>
      <c r="M4933" s="482"/>
      <c r="N4933" s="482"/>
      <c r="O4933" s="482"/>
    </row>
    <row r="4934" ht="15.75" customHeight="1">
      <c r="B4934" s="337"/>
      <c r="C4934" s="2"/>
      <c r="D4934" s="449"/>
      <c r="E4934" s="449"/>
      <c r="F4934" s="466"/>
      <c r="G4934" s="466"/>
      <c r="H4934" s="482"/>
      <c r="I4934" s="482"/>
      <c r="J4934" s="482"/>
      <c r="K4934" s="482"/>
      <c r="L4934" s="482"/>
      <c r="M4934" s="482"/>
      <c r="N4934" s="482"/>
      <c r="O4934" s="482"/>
    </row>
    <row r="4935" ht="15.75" customHeight="1">
      <c r="B4935" s="337"/>
      <c r="C4935" s="2"/>
      <c r="D4935" s="449"/>
      <c r="E4935" s="449"/>
      <c r="F4935" s="466"/>
      <c r="G4935" s="466"/>
      <c r="H4935" s="482"/>
      <c r="I4935" s="482"/>
      <c r="J4935" s="482"/>
      <c r="K4935" s="482"/>
      <c r="L4935" s="482"/>
      <c r="M4935" s="482"/>
      <c r="N4935" s="482"/>
      <c r="O4935" s="482"/>
    </row>
    <row r="4936" ht="15.75" customHeight="1">
      <c r="B4936" s="337"/>
      <c r="C4936" s="2"/>
      <c r="D4936" s="449"/>
      <c r="E4936" s="449"/>
      <c r="F4936" s="466"/>
      <c r="G4936" s="466"/>
      <c r="H4936" s="482"/>
      <c r="I4936" s="482"/>
      <c r="J4936" s="482"/>
      <c r="K4936" s="482"/>
      <c r="L4936" s="482"/>
      <c r="M4936" s="482"/>
      <c r="N4936" s="482"/>
      <c r="O4936" s="482"/>
    </row>
    <row r="4937" ht="15.75" customHeight="1">
      <c r="B4937" s="337"/>
      <c r="C4937" s="2"/>
      <c r="D4937" s="449"/>
      <c r="E4937" s="449"/>
      <c r="F4937" s="466"/>
      <c r="G4937" s="466"/>
      <c r="H4937" s="482"/>
      <c r="I4937" s="482"/>
      <c r="J4937" s="482"/>
      <c r="K4937" s="482"/>
      <c r="L4937" s="482"/>
      <c r="M4937" s="482"/>
      <c r="N4937" s="482"/>
      <c r="O4937" s="482"/>
    </row>
    <row r="4938" ht="15.75" customHeight="1">
      <c r="B4938" s="337"/>
      <c r="C4938" s="2"/>
      <c r="D4938" s="449"/>
      <c r="E4938" s="449"/>
      <c r="F4938" s="466"/>
      <c r="G4938" s="466"/>
      <c r="H4938" s="482"/>
      <c r="I4938" s="482"/>
      <c r="J4938" s="482"/>
      <c r="K4938" s="482"/>
      <c r="L4938" s="482"/>
      <c r="M4938" s="482"/>
      <c r="N4938" s="482"/>
      <c r="O4938" s="482"/>
    </row>
    <row r="4939" ht="15.75" customHeight="1">
      <c r="B4939" s="337"/>
      <c r="C4939" s="2"/>
      <c r="D4939" s="449"/>
      <c r="E4939" s="449"/>
      <c r="F4939" s="466"/>
      <c r="G4939" s="466"/>
      <c r="H4939" s="482"/>
      <c r="I4939" s="482"/>
      <c r="J4939" s="482"/>
      <c r="K4939" s="482"/>
      <c r="L4939" s="482"/>
      <c r="M4939" s="482"/>
      <c r="N4939" s="482"/>
      <c r="O4939" s="482"/>
    </row>
    <row r="4940" ht="15.75" customHeight="1">
      <c r="B4940" s="337"/>
      <c r="C4940" s="2"/>
      <c r="D4940" s="449"/>
      <c r="E4940" s="449"/>
      <c r="F4940" s="466"/>
      <c r="G4940" s="466"/>
      <c r="H4940" s="482"/>
      <c r="I4940" s="482"/>
      <c r="J4940" s="482"/>
      <c r="K4940" s="482"/>
      <c r="L4940" s="482"/>
      <c r="M4940" s="482"/>
      <c r="N4940" s="482"/>
      <c r="O4940" s="482"/>
    </row>
    <row r="4941" ht="15.75" customHeight="1">
      <c r="B4941" s="337"/>
      <c r="C4941" s="2"/>
      <c r="D4941" s="449"/>
      <c r="E4941" s="449"/>
      <c r="F4941" s="466"/>
      <c r="G4941" s="466"/>
      <c r="H4941" s="482"/>
      <c r="I4941" s="482"/>
      <c r="J4941" s="482"/>
      <c r="K4941" s="482"/>
      <c r="L4941" s="482"/>
      <c r="M4941" s="482"/>
      <c r="N4941" s="482"/>
      <c r="O4941" s="482"/>
    </row>
    <row r="4942" ht="15.75" customHeight="1">
      <c r="B4942" s="337"/>
      <c r="C4942" s="2"/>
      <c r="D4942" s="449"/>
      <c r="E4942" s="449"/>
      <c r="F4942" s="466"/>
      <c r="G4942" s="466"/>
      <c r="H4942" s="482"/>
      <c r="I4942" s="482"/>
      <c r="J4942" s="482"/>
      <c r="K4942" s="482"/>
      <c r="L4942" s="482"/>
      <c r="M4942" s="482"/>
      <c r="N4942" s="482"/>
      <c r="O4942" s="482"/>
    </row>
    <row r="4943" ht="15.75" customHeight="1">
      <c r="B4943" s="337"/>
      <c r="C4943" s="2"/>
      <c r="D4943" s="449"/>
      <c r="E4943" s="449"/>
      <c r="F4943" s="466"/>
      <c r="G4943" s="466"/>
      <c r="H4943" s="482"/>
      <c r="I4943" s="482"/>
      <c r="J4943" s="482"/>
      <c r="K4943" s="482"/>
      <c r="L4943" s="482"/>
      <c r="M4943" s="482"/>
      <c r="N4943" s="482"/>
      <c r="O4943" s="482"/>
    </row>
    <row r="4944" ht="15.75" customHeight="1">
      <c r="B4944" s="337"/>
      <c r="C4944" s="2"/>
      <c r="D4944" s="449"/>
      <c r="E4944" s="449"/>
      <c r="F4944" s="466"/>
      <c r="G4944" s="466"/>
      <c r="H4944" s="482"/>
      <c r="I4944" s="482"/>
      <c r="J4944" s="482"/>
      <c r="K4944" s="482"/>
      <c r="L4944" s="482"/>
      <c r="M4944" s="482"/>
      <c r="N4944" s="482"/>
      <c r="O4944" s="482"/>
    </row>
    <row r="4945" ht="15.75" customHeight="1">
      <c r="B4945" s="337"/>
      <c r="C4945" s="2"/>
      <c r="D4945" s="449"/>
      <c r="E4945" s="449"/>
      <c r="F4945" s="466"/>
      <c r="G4945" s="466"/>
      <c r="H4945" s="482"/>
      <c r="I4945" s="482"/>
      <c r="J4945" s="482"/>
      <c r="K4945" s="482"/>
      <c r="L4945" s="482"/>
      <c r="M4945" s="482"/>
      <c r="N4945" s="482"/>
      <c r="O4945" s="482"/>
    </row>
    <row r="4946" ht="15.75" customHeight="1">
      <c r="B4946" s="337"/>
      <c r="C4946" s="2"/>
      <c r="D4946" s="449"/>
      <c r="E4946" s="449"/>
      <c r="F4946" s="466"/>
      <c r="G4946" s="466"/>
      <c r="H4946" s="482"/>
      <c r="I4946" s="482"/>
      <c r="J4946" s="482"/>
      <c r="K4946" s="482"/>
      <c r="L4946" s="482"/>
      <c r="M4946" s="482"/>
      <c r="N4946" s="482"/>
      <c r="O4946" s="482"/>
    </row>
    <row r="4947" ht="15.75" customHeight="1">
      <c r="B4947" s="337"/>
      <c r="C4947" s="2"/>
      <c r="D4947" s="449"/>
      <c r="E4947" s="449"/>
      <c r="F4947" s="466"/>
      <c r="G4947" s="466"/>
      <c r="H4947" s="482"/>
      <c r="I4947" s="482"/>
      <c r="J4947" s="482"/>
      <c r="K4947" s="482"/>
      <c r="L4947" s="482"/>
      <c r="M4947" s="482"/>
      <c r="N4947" s="482"/>
      <c r="O4947" s="482"/>
    </row>
    <row r="4948" ht="15.75" customHeight="1">
      <c r="B4948" s="337"/>
      <c r="C4948" s="2"/>
      <c r="D4948" s="449"/>
      <c r="E4948" s="449"/>
      <c r="F4948" s="466"/>
      <c r="G4948" s="466"/>
      <c r="H4948" s="482"/>
      <c r="I4948" s="482"/>
      <c r="J4948" s="482"/>
      <c r="K4948" s="482"/>
      <c r="L4948" s="482"/>
      <c r="M4948" s="482"/>
      <c r="N4948" s="482"/>
      <c r="O4948" s="482"/>
    </row>
    <row r="4949" ht="15.75" customHeight="1">
      <c r="B4949" s="337"/>
      <c r="C4949" s="2"/>
      <c r="D4949" s="449"/>
      <c r="E4949" s="449"/>
      <c r="F4949" s="466"/>
      <c r="G4949" s="466"/>
      <c r="H4949" s="482"/>
      <c r="I4949" s="482"/>
      <c r="J4949" s="482"/>
      <c r="K4949" s="482"/>
      <c r="L4949" s="482"/>
      <c r="M4949" s="482"/>
      <c r="N4949" s="482"/>
      <c r="O4949" s="482"/>
    </row>
    <row r="4950" ht="15.75" customHeight="1">
      <c r="B4950" s="337"/>
      <c r="C4950" s="2"/>
      <c r="D4950" s="449"/>
      <c r="E4950" s="449"/>
      <c r="F4950" s="466"/>
      <c r="G4950" s="466"/>
      <c r="H4950" s="482"/>
      <c r="I4950" s="482"/>
      <c r="J4950" s="482"/>
      <c r="K4950" s="482"/>
      <c r="L4950" s="482"/>
      <c r="M4950" s="482"/>
      <c r="N4950" s="482"/>
      <c r="O4950" s="482"/>
    </row>
    <row r="4951" ht="15.75" customHeight="1">
      <c r="B4951" s="337"/>
      <c r="C4951" s="2"/>
      <c r="D4951" s="449"/>
      <c r="E4951" s="449"/>
      <c r="F4951" s="466"/>
      <c r="G4951" s="466"/>
      <c r="H4951" s="482"/>
      <c r="I4951" s="482"/>
      <c r="J4951" s="482"/>
      <c r="K4951" s="482"/>
      <c r="L4951" s="482"/>
      <c r="M4951" s="482"/>
      <c r="N4951" s="482"/>
      <c r="O4951" s="482"/>
    </row>
    <row r="4952" ht="15.75" customHeight="1">
      <c r="B4952" s="337"/>
      <c r="C4952" s="2"/>
      <c r="D4952" s="449"/>
      <c r="E4952" s="449"/>
      <c r="F4952" s="466"/>
      <c r="G4952" s="466"/>
      <c r="H4952" s="482"/>
      <c r="I4952" s="482"/>
      <c r="J4952" s="482"/>
      <c r="K4952" s="482"/>
      <c r="L4952" s="482"/>
      <c r="M4952" s="482"/>
      <c r="N4952" s="482"/>
      <c r="O4952" s="482"/>
    </row>
    <row r="4953" ht="15.75" customHeight="1">
      <c r="B4953" s="337"/>
      <c r="C4953" s="2"/>
      <c r="D4953" s="449"/>
      <c r="E4953" s="449"/>
      <c r="F4953" s="466"/>
      <c r="G4953" s="466"/>
      <c r="H4953" s="482"/>
      <c r="I4953" s="482"/>
      <c r="J4953" s="482"/>
      <c r="K4953" s="482"/>
      <c r="L4953" s="482"/>
      <c r="M4953" s="482"/>
      <c r="N4953" s="482"/>
      <c r="O4953" s="482"/>
    </row>
    <row r="4954" ht="15.75" customHeight="1">
      <c r="B4954" s="337"/>
      <c r="C4954" s="2"/>
      <c r="D4954" s="449"/>
      <c r="E4954" s="449"/>
      <c r="F4954" s="466"/>
      <c r="G4954" s="466"/>
      <c r="H4954" s="482"/>
      <c r="I4954" s="482"/>
      <c r="J4954" s="482"/>
      <c r="K4954" s="482"/>
      <c r="L4954" s="482"/>
      <c r="M4954" s="482"/>
      <c r="N4954" s="482"/>
      <c r="O4954" s="482"/>
    </row>
    <row r="4955" ht="15.75" customHeight="1">
      <c r="B4955" s="337"/>
      <c r="C4955" s="2"/>
      <c r="D4955" s="449"/>
      <c r="E4955" s="449"/>
      <c r="F4955" s="466"/>
      <c r="G4955" s="466"/>
      <c r="H4955" s="482"/>
      <c r="I4955" s="482"/>
      <c r="J4955" s="482"/>
      <c r="K4955" s="482"/>
      <c r="L4955" s="482"/>
      <c r="M4955" s="482"/>
      <c r="N4955" s="482"/>
      <c r="O4955" s="482"/>
    </row>
    <row r="4956" ht="15.75" customHeight="1">
      <c r="B4956" s="337"/>
      <c r="C4956" s="2"/>
      <c r="D4956" s="449"/>
      <c r="E4956" s="449"/>
      <c r="F4956" s="466"/>
      <c r="G4956" s="466"/>
      <c r="H4956" s="482"/>
      <c r="I4956" s="482"/>
      <c r="J4956" s="482"/>
      <c r="K4956" s="482"/>
      <c r="L4956" s="482"/>
      <c r="M4956" s="482"/>
      <c r="N4956" s="482"/>
      <c r="O4956" s="482"/>
    </row>
    <row r="4957" ht="15.75" customHeight="1">
      <c r="B4957" s="337"/>
      <c r="C4957" s="2"/>
      <c r="D4957" s="449"/>
      <c r="E4957" s="449"/>
      <c r="F4957" s="466"/>
      <c r="G4957" s="466"/>
      <c r="H4957" s="482"/>
      <c r="I4957" s="482"/>
      <c r="J4957" s="482"/>
      <c r="K4957" s="482"/>
      <c r="L4957" s="482"/>
      <c r="M4957" s="482"/>
      <c r="N4957" s="482"/>
      <c r="O4957" s="482"/>
    </row>
    <row r="4958" ht="15.75" customHeight="1">
      <c r="B4958" s="337"/>
      <c r="C4958" s="2"/>
      <c r="D4958" s="449"/>
      <c r="E4958" s="449"/>
      <c r="F4958" s="466"/>
      <c r="G4958" s="466"/>
      <c r="H4958" s="482"/>
      <c r="I4958" s="482"/>
      <c r="J4958" s="482"/>
      <c r="K4958" s="482"/>
      <c r="L4958" s="482"/>
      <c r="M4958" s="482"/>
      <c r="N4958" s="482"/>
      <c r="O4958" s="482"/>
    </row>
    <row r="4959" ht="15.75" customHeight="1">
      <c r="B4959" s="337"/>
      <c r="C4959" s="2"/>
      <c r="D4959" s="449"/>
      <c r="E4959" s="449"/>
      <c r="F4959" s="466"/>
      <c r="G4959" s="466"/>
      <c r="H4959" s="482"/>
      <c r="I4959" s="482"/>
      <c r="J4959" s="482"/>
      <c r="K4959" s="482"/>
      <c r="L4959" s="482"/>
      <c r="M4959" s="482"/>
      <c r="N4959" s="482"/>
      <c r="O4959" s="482"/>
    </row>
    <row r="4960" ht="15.75" customHeight="1">
      <c r="B4960" s="337"/>
      <c r="C4960" s="2"/>
      <c r="D4960" s="449"/>
      <c r="E4960" s="449"/>
      <c r="F4960" s="466"/>
      <c r="G4960" s="466"/>
      <c r="H4960" s="482"/>
      <c r="I4960" s="482"/>
      <c r="J4960" s="482"/>
      <c r="K4960" s="482"/>
      <c r="L4960" s="482"/>
      <c r="M4960" s="482"/>
      <c r="N4960" s="482"/>
      <c r="O4960" s="482"/>
    </row>
    <row r="4961" ht="15.75" customHeight="1">
      <c r="B4961" s="337"/>
      <c r="C4961" s="2"/>
      <c r="D4961" s="449"/>
      <c r="E4961" s="449"/>
      <c r="F4961" s="466"/>
      <c r="G4961" s="466"/>
      <c r="H4961" s="482"/>
      <c r="I4961" s="482"/>
      <c r="J4961" s="482"/>
      <c r="K4961" s="482"/>
      <c r="L4961" s="482"/>
      <c r="M4961" s="482"/>
      <c r="N4961" s="482"/>
      <c r="O4961" s="482"/>
    </row>
    <row r="4962" ht="15.75" customHeight="1">
      <c r="B4962" s="337"/>
      <c r="C4962" s="2"/>
      <c r="D4962" s="449"/>
      <c r="E4962" s="449"/>
      <c r="F4962" s="466"/>
      <c r="G4962" s="466"/>
      <c r="H4962" s="482"/>
      <c r="I4962" s="482"/>
      <c r="J4962" s="482"/>
      <c r="K4962" s="482"/>
      <c r="L4962" s="482"/>
      <c r="M4962" s="482"/>
      <c r="N4962" s="482"/>
      <c r="O4962" s="482"/>
    </row>
    <row r="4963" ht="15.75" customHeight="1">
      <c r="B4963" s="337"/>
      <c r="C4963" s="2"/>
      <c r="D4963" s="449"/>
      <c r="E4963" s="449"/>
      <c r="F4963" s="466"/>
      <c r="G4963" s="466"/>
      <c r="H4963" s="482"/>
      <c r="I4963" s="482"/>
      <c r="J4963" s="482"/>
      <c r="K4963" s="482"/>
      <c r="L4963" s="482"/>
      <c r="M4963" s="482"/>
      <c r="N4963" s="482"/>
      <c r="O4963" s="482"/>
    </row>
    <row r="4964" ht="15.75" customHeight="1">
      <c r="B4964" s="337"/>
      <c r="C4964" s="2"/>
      <c r="D4964" s="449"/>
      <c r="E4964" s="449"/>
      <c r="F4964" s="466"/>
      <c r="G4964" s="466"/>
      <c r="H4964" s="482"/>
      <c r="I4964" s="482"/>
      <c r="J4964" s="482"/>
      <c r="K4964" s="482"/>
      <c r="L4964" s="482"/>
      <c r="M4964" s="482"/>
      <c r="N4964" s="482"/>
      <c r="O4964" s="482"/>
    </row>
    <row r="4965" ht="15.75" customHeight="1">
      <c r="B4965" s="337"/>
      <c r="C4965" s="2"/>
      <c r="D4965" s="449"/>
      <c r="E4965" s="449"/>
      <c r="F4965" s="466"/>
      <c r="G4965" s="466"/>
      <c r="H4965" s="482"/>
      <c r="I4965" s="482"/>
      <c r="J4965" s="482"/>
      <c r="K4965" s="482"/>
      <c r="L4965" s="482"/>
      <c r="M4965" s="482"/>
      <c r="N4965" s="482"/>
      <c r="O4965" s="482"/>
    </row>
    <row r="4966" ht="15.75" customHeight="1">
      <c r="B4966" s="337"/>
      <c r="C4966" s="2"/>
      <c r="D4966" s="449"/>
      <c r="E4966" s="449"/>
      <c r="F4966" s="466"/>
      <c r="G4966" s="466"/>
      <c r="H4966" s="482"/>
      <c r="I4966" s="482"/>
      <c r="J4966" s="482"/>
      <c r="K4966" s="482"/>
      <c r="L4966" s="482"/>
      <c r="M4966" s="482"/>
      <c r="N4966" s="482"/>
      <c r="O4966" s="482"/>
    </row>
    <row r="4967" ht="15.75" customHeight="1">
      <c r="B4967" s="337"/>
      <c r="C4967" s="2"/>
      <c r="D4967" s="449"/>
      <c r="E4967" s="449"/>
      <c r="F4967" s="466"/>
      <c r="G4967" s="466"/>
      <c r="H4967" s="482"/>
      <c r="I4967" s="482"/>
      <c r="J4967" s="482"/>
      <c r="K4967" s="482"/>
      <c r="L4967" s="482"/>
      <c r="M4967" s="482"/>
      <c r="N4967" s="482"/>
      <c r="O4967" s="482"/>
    </row>
    <row r="4968" ht="15.75" customHeight="1">
      <c r="B4968" s="337"/>
      <c r="C4968" s="2"/>
      <c r="D4968" s="449"/>
      <c r="E4968" s="449"/>
      <c r="F4968" s="466"/>
      <c r="G4968" s="466"/>
      <c r="H4968" s="482"/>
      <c r="I4968" s="482"/>
      <c r="J4968" s="482"/>
      <c r="K4968" s="482"/>
      <c r="L4968" s="482"/>
      <c r="M4968" s="482"/>
      <c r="N4968" s="482"/>
      <c r="O4968" s="482"/>
    </row>
    <row r="4969" ht="15.75" customHeight="1">
      <c r="B4969" s="337"/>
      <c r="C4969" s="2"/>
      <c r="D4969" s="449"/>
      <c r="E4969" s="449"/>
      <c r="F4969" s="466"/>
      <c r="G4969" s="466"/>
      <c r="H4969" s="482"/>
      <c r="I4969" s="482"/>
      <c r="J4969" s="482"/>
      <c r="K4969" s="482"/>
      <c r="L4969" s="482"/>
      <c r="M4969" s="482"/>
      <c r="N4969" s="482"/>
      <c r="O4969" s="482"/>
    </row>
    <row r="4970" ht="15.75" customHeight="1">
      <c r="B4970" s="337"/>
      <c r="C4970" s="2"/>
      <c r="D4970" s="449"/>
      <c r="E4970" s="449"/>
      <c r="F4970" s="466"/>
      <c r="G4970" s="466"/>
      <c r="H4970" s="482"/>
      <c r="I4970" s="482"/>
      <c r="J4970" s="482"/>
      <c r="K4970" s="482"/>
      <c r="L4970" s="482"/>
      <c r="M4970" s="482"/>
      <c r="N4970" s="482"/>
      <c r="O4970" s="482"/>
    </row>
    <row r="4971" ht="15.75" customHeight="1">
      <c r="B4971" s="337"/>
      <c r="C4971" s="2"/>
      <c r="D4971" s="449"/>
      <c r="E4971" s="449"/>
      <c r="F4971" s="466"/>
      <c r="G4971" s="466"/>
      <c r="H4971" s="482"/>
      <c r="I4971" s="482"/>
      <c r="J4971" s="482"/>
      <c r="K4971" s="482"/>
      <c r="L4971" s="482"/>
      <c r="M4971" s="482"/>
      <c r="N4971" s="482"/>
      <c r="O4971" s="482"/>
    </row>
    <row r="4972" ht="15.75" customHeight="1">
      <c r="B4972" s="337"/>
      <c r="C4972" s="2"/>
      <c r="D4972" s="449"/>
      <c r="E4972" s="449"/>
      <c r="F4972" s="466"/>
      <c r="G4972" s="466"/>
      <c r="H4972" s="482"/>
      <c r="I4972" s="482"/>
      <c r="J4972" s="482"/>
      <c r="K4972" s="482"/>
      <c r="L4972" s="482"/>
      <c r="M4972" s="482"/>
      <c r="N4972" s="482"/>
      <c r="O4972" s="482"/>
    </row>
    <row r="4973" ht="15.75" customHeight="1">
      <c r="B4973" s="337"/>
      <c r="C4973" s="2"/>
      <c r="D4973" s="449"/>
      <c r="E4973" s="449"/>
      <c r="F4973" s="466"/>
      <c r="G4973" s="466"/>
      <c r="H4973" s="482"/>
      <c r="I4973" s="482"/>
      <c r="J4973" s="482"/>
      <c r="K4973" s="482"/>
      <c r="L4973" s="482"/>
      <c r="M4973" s="482"/>
      <c r="N4973" s="482"/>
      <c r="O4973" s="482"/>
    </row>
    <row r="4974" ht="15.75" customHeight="1">
      <c r="B4974" s="337"/>
      <c r="C4974" s="2"/>
      <c r="D4974" s="449"/>
      <c r="E4974" s="449"/>
      <c r="F4974" s="466"/>
      <c r="G4974" s="466"/>
      <c r="H4974" s="482"/>
      <c r="I4974" s="482"/>
      <c r="J4974" s="482"/>
      <c r="K4974" s="482"/>
      <c r="L4974" s="482"/>
      <c r="M4974" s="482"/>
      <c r="N4974" s="482"/>
      <c r="O4974" s="482"/>
    </row>
    <row r="4975" ht="15.75" customHeight="1">
      <c r="B4975" s="337"/>
      <c r="C4975" s="2"/>
      <c r="D4975" s="449"/>
      <c r="E4975" s="449"/>
      <c r="F4975" s="466"/>
      <c r="G4975" s="466"/>
      <c r="H4975" s="482"/>
      <c r="I4975" s="482"/>
      <c r="J4975" s="482"/>
      <c r="K4975" s="482"/>
      <c r="L4975" s="482"/>
      <c r="M4975" s="482"/>
      <c r="N4975" s="482"/>
      <c r="O4975" s="482"/>
    </row>
    <row r="4976" ht="15.75" customHeight="1">
      <c r="B4976" s="337"/>
      <c r="C4976" s="2"/>
      <c r="D4976" s="449"/>
      <c r="E4976" s="449"/>
      <c r="F4976" s="466"/>
      <c r="G4976" s="466"/>
      <c r="H4976" s="482"/>
      <c r="I4976" s="482"/>
      <c r="J4976" s="482"/>
      <c r="K4976" s="482"/>
      <c r="L4976" s="482"/>
      <c r="M4976" s="482"/>
      <c r="N4976" s="482"/>
      <c r="O4976" s="482"/>
    </row>
    <row r="4977" ht="15.75" customHeight="1">
      <c r="B4977" s="337"/>
      <c r="C4977" s="2"/>
      <c r="D4977" s="449"/>
      <c r="E4977" s="449"/>
      <c r="F4977" s="466"/>
      <c r="G4977" s="466"/>
      <c r="H4977" s="482"/>
      <c r="I4977" s="482"/>
      <c r="J4977" s="482"/>
      <c r="K4977" s="482"/>
      <c r="L4977" s="482"/>
      <c r="M4977" s="482"/>
      <c r="N4977" s="482"/>
      <c r="O4977" s="482"/>
    </row>
    <row r="4978" ht="15.75" customHeight="1">
      <c r="B4978" s="337"/>
      <c r="C4978" s="2"/>
      <c r="D4978" s="449"/>
      <c r="E4978" s="449"/>
      <c r="F4978" s="466"/>
      <c r="G4978" s="466"/>
      <c r="H4978" s="482"/>
      <c r="I4978" s="482"/>
      <c r="J4978" s="482"/>
      <c r="K4978" s="482"/>
      <c r="L4978" s="482"/>
      <c r="M4978" s="482"/>
      <c r="N4978" s="482"/>
      <c r="O4978" s="482"/>
    </row>
    <row r="4979" ht="15.75" customHeight="1">
      <c r="B4979" s="337"/>
      <c r="C4979" s="2"/>
      <c r="D4979" s="449"/>
      <c r="E4979" s="449"/>
      <c r="F4979" s="466"/>
      <c r="G4979" s="466"/>
      <c r="H4979" s="482"/>
      <c r="I4979" s="482"/>
      <c r="J4979" s="482"/>
      <c r="K4979" s="482"/>
      <c r="L4979" s="482"/>
      <c r="M4979" s="482"/>
      <c r="N4979" s="482"/>
      <c r="O4979" s="482"/>
    </row>
    <row r="4980" ht="15.75" customHeight="1">
      <c r="B4980" s="337"/>
      <c r="C4980" s="2"/>
      <c r="D4980" s="449"/>
      <c r="E4980" s="449"/>
      <c r="F4980" s="466"/>
      <c r="G4980" s="466"/>
      <c r="H4980" s="482"/>
      <c r="I4980" s="482"/>
      <c r="J4980" s="482"/>
      <c r="K4980" s="482"/>
      <c r="L4980" s="482"/>
      <c r="M4980" s="482"/>
      <c r="N4980" s="482"/>
      <c r="O4980" s="482"/>
    </row>
    <row r="4981" ht="15.75" customHeight="1">
      <c r="B4981" s="337"/>
      <c r="C4981" s="2"/>
      <c r="D4981" s="449"/>
      <c r="E4981" s="449"/>
      <c r="F4981" s="466"/>
      <c r="G4981" s="466"/>
      <c r="H4981" s="482"/>
      <c r="I4981" s="482"/>
      <c r="J4981" s="482"/>
      <c r="K4981" s="482"/>
      <c r="L4981" s="482"/>
      <c r="M4981" s="482"/>
      <c r="N4981" s="482"/>
      <c r="O4981" s="482"/>
    </row>
    <row r="4982" ht="15.75" customHeight="1">
      <c r="B4982" s="337"/>
      <c r="C4982" s="2"/>
      <c r="D4982" s="449"/>
      <c r="E4982" s="449"/>
      <c r="F4982" s="466"/>
      <c r="G4982" s="466"/>
      <c r="H4982" s="482"/>
      <c r="I4982" s="482"/>
      <c r="J4982" s="482"/>
      <c r="K4982" s="482"/>
      <c r="L4982" s="482"/>
      <c r="M4982" s="482"/>
      <c r="N4982" s="482"/>
      <c r="O4982" s="482"/>
    </row>
    <row r="4983" ht="15.75" customHeight="1">
      <c r="B4983" s="337"/>
      <c r="C4983" s="2"/>
      <c r="D4983" s="449"/>
      <c r="E4983" s="449"/>
      <c r="F4983" s="466"/>
      <c r="G4983" s="466"/>
      <c r="H4983" s="482"/>
      <c r="I4983" s="482"/>
      <c r="J4983" s="482"/>
      <c r="K4983" s="482"/>
      <c r="L4983" s="482"/>
      <c r="M4983" s="482"/>
      <c r="N4983" s="482"/>
      <c r="O4983" s="482"/>
    </row>
    <row r="4984" ht="15.75" customHeight="1">
      <c r="B4984" s="337"/>
      <c r="C4984" s="2"/>
      <c r="D4984" s="449"/>
      <c r="E4984" s="449"/>
      <c r="F4984" s="466"/>
      <c r="G4984" s="466"/>
      <c r="H4984" s="482"/>
      <c r="I4984" s="482"/>
      <c r="J4984" s="482"/>
      <c r="K4984" s="482"/>
      <c r="L4984" s="482"/>
      <c r="M4984" s="482"/>
      <c r="N4984" s="482"/>
      <c r="O4984" s="482"/>
    </row>
    <row r="4985" ht="15.75" customHeight="1">
      <c r="B4985" s="337"/>
      <c r="C4985" s="2"/>
      <c r="D4985" s="449"/>
      <c r="E4985" s="449"/>
      <c r="F4985" s="466"/>
      <c r="G4985" s="466"/>
      <c r="H4985" s="482"/>
      <c r="I4985" s="482"/>
      <c r="J4985" s="482"/>
      <c r="K4985" s="482"/>
      <c r="L4985" s="482"/>
      <c r="M4985" s="482"/>
      <c r="N4985" s="482"/>
      <c r="O4985" s="482"/>
    </row>
    <row r="4986" ht="15.75" customHeight="1">
      <c r="B4986" s="337"/>
      <c r="C4986" s="2"/>
      <c r="D4986" s="449"/>
      <c r="E4986" s="449"/>
      <c r="F4986" s="466"/>
      <c r="G4986" s="466"/>
      <c r="H4986" s="482"/>
      <c r="I4986" s="482"/>
      <c r="J4986" s="482"/>
      <c r="K4986" s="482"/>
      <c r="L4986" s="482"/>
      <c r="M4986" s="482"/>
      <c r="N4986" s="482"/>
      <c r="O4986" s="482"/>
    </row>
    <row r="4987" ht="15.75" customHeight="1">
      <c r="B4987" s="337"/>
      <c r="C4987" s="2"/>
      <c r="D4987" s="449"/>
      <c r="E4987" s="449"/>
      <c r="F4987" s="466"/>
      <c r="G4987" s="466"/>
      <c r="H4987" s="482"/>
      <c r="I4987" s="482"/>
      <c r="J4987" s="482"/>
      <c r="K4987" s="482"/>
      <c r="L4987" s="482"/>
      <c r="M4987" s="482"/>
      <c r="N4987" s="482"/>
      <c r="O4987" s="482"/>
    </row>
    <row r="4988" ht="15.75" customHeight="1">
      <c r="B4988" s="337"/>
      <c r="C4988" s="2"/>
      <c r="D4988" s="449"/>
      <c r="E4988" s="449"/>
      <c r="F4988" s="466"/>
      <c r="G4988" s="466"/>
      <c r="H4988" s="482"/>
      <c r="I4988" s="482"/>
      <c r="J4988" s="482"/>
      <c r="K4988" s="482"/>
      <c r="L4988" s="482"/>
      <c r="M4988" s="482"/>
      <c r="N4988" s="482"/>
      <c r="O4988" s="482"/>
    </row>
    <row r="4989" ht="15.75" customHeight="1">
      <c r="B4989" s="337"/>
      <c r="C4989" s="2"/>
      <c r="D4989" s="449"/>
      <c r="E4989" s="449"/>
      <c r="F4989" s="466"/>
      <c r="G4989" s="466"/>
      <c r="H4989" s="482"/>
      <c r="I4989" s="482"/>
      <c r="J4989" s="482"/>
      <c r="K4989" s="482"/>
      <c r="L4989" s="482"/>
      <c r="M4989" s="482"/>
      <c r="N4989" s="482"/>
      <c r="O4989" s="482"/>
    </row>
    <row r="4990" ht="15.75" customHeight="1">
      <c r="B4990" s="337"/>
      <c r="C4990" s="2"/>
      <c r="D4990" s="449"/>
      <c r="E4990" s="449"/>
      <c r="F4990" s="466"/>
      <c r="G4990" s="466"/>
      <c r="H4990" s="482"/>
      <c r="I4990" s="482"/>
      <c r="J4990" s="482"/>
      <c r="K4990" s="482"/>
      <c r="L4990" s="482"/>
      <c r="M4990" s="482"/>
      <c r="N4990" s="482"/>
      <c r="O4990" s="482"/>
    </row>
    <row r="4991" ht="15.75" customHeight="1">
      <c r="B4991" s="337"/>
      <c r="C4991" s="2"/>
      <c r="D4991" s="449"/>
      <c r="E4991" s="449"/>
      <c r="F4991" s="466"/>
      <c r="G4991" s="466"/>
      <c r="H4991" s="482"/>
      <c r="I4991" s="482"/>
      <c r="J4991" s="482"/>
      <c r="K4991" s="482"/>
      <c r="L4991" s="482"/>
      <c r="M4991" s="482"/>
      <c r="N4991" s="482"/>
      <c r="O4991" s="482"/>
    </row>
    <row r="4992" ht="15.75" customHeight="1">
      <c r="B4992" s="337"/>
      <c r="C4992" s="2"/>
      <c r="D4992" s="449"/>
      <c r="E4992" s="449"/>
      <c r="F4992" s="466"/>
      <c r="G4992" s="466"/>
      <c r="H4992" s="482"/>
      <c r="I4992" s="482"/>
      <c r="J4992" s="482"/>
      <c r="K4992" s="482"/>
      <c r="L4992" s="482"/>
      <c r="M4992" s="482"/>
      <c r="N4992" s="482"/>
      <c r="O4992" s="482"/>
    </row>
    <row r="4993" ht="15.75" customHeight="1">
      <c r="B4993" s="337"/>
      <c r="C4993" s="2"/>
      <c r="D4993" s="449"/>
      <c r="E4993" s="449"/>
      <c r="F4993" s="466"/>
      <c r="G4993" s="466"/>
      <c r="H4993" s="482"/>
      <c r="I4993" s="482"/>
      <c r="J4993" s="482"/>
      <c r="K4993" s="482"/>
      <c r="L4993" s="482"/>
      <c r="M4993" s="482"/>
      <c r="N4993" s="482"/>
      <c r="O4993" s="482"/>
    </row>
    <row r="4994" ht="15.75" customHeight="1">
      <c r="B4994" s="337"/>
      <c r="C4994" s="2"/>
      <c r="D4994" s="449"/>
      <c r="E4994" s="449"/>
      <c r="F4994" s="466"/>
      <c r="G4994" s="466"/>
      <c r="H4994" s="482"/>
      <c r="I4994" s="482"/>
      <c r="J4994" s="482"/>
      <c r="K4994" s="482"/>
      <c r="L4994" s="482"/>
      <c r="M4994" s="482"/>
      <c r="N4994" s="482"/>
      <c r="O4994" s="482"/>
    </row>
    <row r="4995" ht="15.75" customHeight="1">
      <c r="B4995" s="337"/>
      <c r="C4995" s="2"/>
      <c r="D4995" s="449"/>
      <c r="E4995" s="449"/>
      <c r="F4995" s="466"/>
      <c r="G4995" s="466"/>
      <c r="H4995" s="482"/>
      <c r="I4995" s="482"/>
      <c r="J4995" s="482"/>
      <c r="K4995" s="482"/>
      <c r="L4995" s="482"/>
      <c r="M4995" s="482"/>
      <c r="N4995" s="482"/>
      <c r="O4995" s="482"/>
    </row>
    <row r="4996" ht="15.75" customHeight="1">
      <c r="B4996" s="337"/>
      <c r="C4996" s="2"/>
      <c r="D4996" s="449"/>
      <c r="E4996" s="449"/>
      <c r="F4996" s="466"/>
      <c r="G4996" s="466"/>
      <c r="H4996" s="482"/>
      <c r="I4996" s="482"/>
      <c r="J4996" s="482"/>
      <c r="K4996" s="482"/>
      <c r="L4996" s="482"/>
      <c r="M4996" s="482"/>
      <c r="N4996" s="482"/>
      <c r="O4996" s="482"/>
    </row>
    <row r="4997" ht="15.75" customHeight="1">
      <c r="B4997" s="337"/>
      <c r="C4997" s="2"/>
      <c r="D4997" s="449"/>
      <c r="E4997" s="449"/>
      <c r="F4997" s="466"/>
      <c r="G4997" s="466"/>
      <c r="H4997" s="482"/>
      <c r="I4997" s="482"/>
      <c r="J4997" s="482"/>
      <c r="K4997" s="482"/>
      <c r="L4997" s="482"/>
      <c r="M4997" s="482"/>
      <c r="N4997" s="482"/>
      <c r="O4997" s="482"/>
    </row>
    <row r="4998" ht="15.75" customHeight="1">
      <c r="B4998" s="337"/>
      <c r="C4998" s="2"/>
      <c r="D4998" s="449"/>
      <c r="E4998" s="449"/>
      <c r="F4998" s="466"/>
      <c r="G4998" s="466"/>
      <c r="H4998" s="482"/>
      <c r="I4998" s="482"/>
      <c r="J4998" s="482"/>
      <c r="K4998" s="482"/>
      <c r="L4998" s="482"/>
      <c r="M4998" s="482"/>
      <c r="N4998" s="482"/>
      <c r="O4998" s="482"/>
    </row>
    <row r="4999" ht="15.75" customHeight="1">
      <c r="B4999" s="337"/>
      <c r="C4999" s="2"/>
      <c r="D4999" s="449"/>
      <c r="E4999" s="449"/>
      <c r="F4999" s="466"/>
      <c r="G4999" s="466"/>
      <c r="H4999" s="482"/>
      <c r="I4999" s="482"/>
      <c r="J4999" s="482"/>
      <c r="K4999" s="482"/>
      <c r="L4999" s="482"/>
      <c r="M4999" s="482"/>
      <c r="N4999" s="482"/>
      <c r="O4999" s="482"/>
    </row>
    <row r="5000" ht="15.75" customHeight="1">
      <c r="B5000" s="337"/>
      <c r="C5000" s="2"/>
      <c r="D5000" s="449"/>
      <c r="E5000" s="449"/>
      <c r="F5000" s="466"/>
      <c r="G5000" s="466"/>
      <c r="H5000" s="482"/>
      <c r="I5000" s="482"/>
      <c r="J5000" s="482"/>
      <c r="K5000" s="482"/>
      <c r="L5000" s="482"/>
      <c r="M5000" s="482"/>
      <c r="N5000" s="482"/>
      <c r="O5000" s="482"/>
    </row>
    <row r="5001" ht="15.75" customHeight="1">
      <c r="B5001" s="337"/>
      <c r="C5001" s="2"/>
      <c r="D5001" s="449"/>
      <c r="E5001" s="449"/>
      <c r="F5001" s="466"/>
      <c r="G5001" s="466"/>
      <c r="H5001" s="482"/>
      <c r="I5001" s="482"/>
      <c r="J5001" s="482"/>
      <c r="K5001" s="482"/>
      <c r="L5001" s="482"/>
      <c r="M5001" s="482"/>
      <c r="N5001" s="482"/>
      <c r="O5001" s="482"/>
    </row>
    <row r="5002" ht="15.75" customHeight="1">
      <c r="B5002" s="337"/>
      <c r="C5002" s="2"/>
      <c r="D5002" s="449"/>
      <c r="E5002" s="449"/>
      <c r="F5002" s="466"/>
      <c r="G5002" s="466"/>
      <c r="H5002" s="482"/>
      <c r="I5002" s="482"/>
      <c r="J5002" s="482"/>
      <c r="K5002" s="482"/>
      <c r="L5002" s="482"/>
      <c r="M5002" s="482"/>
      <c r="N5002" s="482"/>
      <c r="O5002" s="482"/>
    </row>
    <row r="5003" ht="15.75" customHeight="1">
      <c r="B5003" s="337"/>
      <c r="C5003" s="2"/>
      <c r="D5003" s="449"/>
      <c r="E5003" s="449"/>
      <c r="F5003" s="466"/>
      <c r="G5003" s="466"/>
      <c r="H5003" s="482"/>
      <c r="I5003" s="482"/>
      <c r="J5003" s="482"/>
      <c r="K5003" s="482"/>
      <c r="L5003" s="482"/>
      <c r="M5003" s="482"/>
      <c r="N5003" s="482"/>
      <c r="O5003" s="482"/>
    </row>
    <row r="5004" ht="15.75" customHeight="1">
      <c r="B5004" s="337"/>
      <c r="C5004" s="2"/>
      <c r="D5004" s="449"/>
      <c r="E5004" s="449"/>
      <c r="F5004" s="466"/>
      <c r="G5004" s="466"/>
      <c r="H5004" s="482"/>
      <c r="I5004" s="482"/>
      <c r="J5004" s="482"/>
      <c r="K5004" s="482"/>
      <c r="L5004" s="482"/>
      <c r="M5004" s="482"/>
      <c r="N5004" s="482"/>
      <c r="O5004" s="482"/>
    </row>
    <row r="5005" ht="15.75" customHeight="1">
      <c r="B5005" s="337"/>
      <c r="C5005" s="2"/>
      <c r="D5005" s="449"/>
      <c r="E5005" s="449"/>
      <c r="F5005" s="466"/>
      <c r="G5005" s="466"/>
      <c r="H5005" s="482"/>
      <c r="I5005" s="482"/>
      <c r="J5005" s="482"/>
      <c r="K5005" s="482"/>
      <c r="L5005" s="482"/>
      <c r="M5005" s="482"/>
      <c r="N5005" s="482"/>
      <c r="O5005" s="482"/>
    </row>
    <row r="5006" ht="15.75" customHeight="1">
      <c r="B5006" s="337"/>
      <c r="C5006" s="2"/>
      <c r="D5006" s="449"/>
      <c r="E5006" s="449"/>
      <c r="F5006" s="466"/>
      <c r="G5006" s="466"/>
      <c r="H5006" s="482"/>
      <c r="I5006" s="482"/>
      <c r="J5006" s="482"/>
      <c r="K5006" s="482"/>
      <c r="L5006" s="482"/>
      <c r="M5006" s="482"/>
      <c r="N5006" s="482"/>
      <c r="O5006" s="482"/>
    </row>
    <row r="5007" ht="15.75" customHeight="1">
      <c r="B5007" s="337"/>
      <c r="C5007" s="2"/>
      <c r="D5007" s="449"/>
      <c r="E5007" s="449"/>
      <c r="F5007" s="466"/>
      <c r="G5007" s="466"/>
      <c r="H5007" s="482"/>
      <c r="I5007" s="482"/>
      <c r="J5007" s="482"/>
      <c r="K5007" s="482"/>
      <c r="L5007" s="482"/>
      <c r="M5007" s="482"/>
      <c r="N5007" s="482"/>
      <c r="O5007" s="482"/>
    </row>
    <row r="5008" ht="15.75" customHeight="1">
      <c r="B5008" s="337"/>
      <c r="C5008" s="2"/>
      <c r="D5008" s="449"/>
      <c r="E5008" s="449"/>
      <c r="F5008" s="466"/>
      <c r="G5008" s="466"/>
      <c r="H5008" s="482"/>
      <c r="I5008" s="482"/>
      <c r="J5008" s="482"/>
      <c r="K5008" s="482"/>
      <c r="L5008" s="482"/>
      <c r="M5008" s="482"/>
      <c r="N5008" s="482"/>
      <c r="O5008" s="482"/>
    </row>
    <row r="5009" ht="15.75" customHeight="1">
      <c r="B5009" s="337"/>
      <c r="C5009" s="2"/>
      <c r="D5009" s="449"/>
      <c r="E5009" s="449"/>
      <c r="F5009" s="466"/>
      <c r="G5009" s="466"/>
      <c r="H5009" s="482"/>
      <c r="I5009" s="482"/>
      <c r="J5009" s="482"/>
      <c r="K5009" s="482"/>
      <c r="L5009" s="482"/>
      <c r="M5009" s="482"/>
      <c r="N5009" s="482"/>
      <c r="O5009" s="482"/>
    </row>
    <row r="5010" ht="15.75" customHeight="1">
      <c r="B5010" s="337"/>
      <c r="C5010" s="2"/>
      <c r="D5010" s="449"/>
      <c r="E5010" s="449"/>
      <c r="F5010" s="466"/>
      <c r="G5010" s="466"/>
      <c r="H5010" s="482"/>
      <c r="I5010" s="482"/>
      <c r="J5010" s="482"/>
      <c r="K5010" s="482"/>
      <c r="L5010" s="482"/>
      <c r="M5010" s="482"/>
      <c r="N5010" s="482"/>
      <c r="O5010" s="482"/>
    </row>
    <row r="5011" ht="15.75" customHeight="1">
      <c r="B5011" s="337"/>
      <c r="C5011" s="2"/>
      <c r="D5011" s="449"/>
      <c r="E5011" s="449"/>
      <c r="F5011" s="466"/>
      <c r="G5011" s="466"/>
      <c r="H5011" s="482"/>
      <c r="I5011" s="482"/>
      <c r="J5011" s="482"/>
      <c r="K5011" s="482"/>
      <c r="L5011" s="482"/>
      <c r="M5011" s="482"/>
      <c r="N5011" s="482"/>
      <c r="O5011" s="482"/>
    </row>
    <row r="5012" ht="15.75" customHeight="1">
      <c r="B5012" s="337"/>
      <c r="C5012" s="2"/>
      <c r="D5012" s="449"/>
      <c r="E5012" s="449"/>
      <c r="F5012" s="466"/>
      <c r="G5012" s="466"/>
      <c r="H5012" s="482"/>
      <c r="I5012" s="482"/>
      <c r="J5012" s="482"/>
      <c r="K5012" s="482"/>
      <c r="L5012" s="482"/>
      <c r="M5012" s="482"/>
      <c r="N5012" s="482"/>
      <c r="O5012" s="482"/>
    </row>
    <row r="5013" ht="15.75" customHeight="1">
      <c r="B5013" s="337"/>
      <c r="C5013" s="2"/>
      <c r="D5013" s="449"/>
      <c r="E5013" s="449"/>
      <c r="F5013" s="466"/>
      <c r="G5013" s="466"/>
      <c r="H5013" s="482"/>
      <c r="I5013" s="482"/>
      <c r="J5013" s="482"/>
      <c r="K5013" s="482"/>
      <c r="L5013" s="482"/>
      <c r="M5013" s="482"/>
      <c r="N5013" s="482"/>
      <c r="O5013" s="482"/>
    </row>
    <row r="5014" ht="15.75" customHeight="1">
      <c r="B5014" s="337"/>
      <c r="C5014" s="2"/>
      <c r="D5014" s="449"/>
      <c r="E5014" s="449"/>
      <c r="F5014" s="466"/>
      <c r="G5014" s="466"/>
      <c r="H5014" s="482"/>
      <c r="I5014" s="482"/>
      <c r="J5014" s="482"/>
      <c r="K5014" s="482"/>
      <c r="L5014" s="482"/>
      <c r="M5014" s="482"/>
      <c r="N5014" s="482"/>
      <c r="O5014" s="482"/>
    </row>
    <row r="5015" ht="15.75" customHeight="1">
      <c r="B5015" s="337"/>
      <c r="C5015" s="2"/>
      <c r="D5015" s="449"/>
      <c r="E5015" s="449"/>
      <c r="F5015" s="466"/>
      <c r="G5015" s="466"/>
      <c r="H5015" s="482"/>
      <c r="I5015" s="482"/>
      <c r="J5015" s="482"/>
      <c r="K5015" s="482"/>
      <c r="L5015" s="482"/>
      <c r="M5015" s="482"/>
      <c r="N5015" s="482"/>
      <c r="O5015" s="482"/>
    </row>
    <row r="5016" ht="15.75" customHeight="1">
      <c r="B5016" s="337"/>
      <c r="C5016" s="2"/>
      <c r="D5016" s="449"/>
      <c r="E5016" s="449"/>
      <c r="F5016" s="466"/>
      <c r="G5016" s="466"/>
      <c r="H5016" s="482"/>
      <c r="I5016" s="482"/>
      <c r="J5016" s="482"/>
      <c r="K5016" s="482"/>
      <c r="L5016" s="482"/>
      <c r="M5016" s="482"/>
      <c r="N5016" s="482"/>
      <c r="O5016" s="482"/>
    </row>
    <row r="5017" ht="15.75" customHeight="1">
      <c r="B5017" s="337"/>
      <c r="C5017" s="2"/>
      <c r="D5017" s="449"/>
      <c r="E5017" s="449"/>
      <c r="F5017" s="466"/>
      <c r="G5017" s="466"/>
      <c r="H5017" s="482"/>
      <c r="I5017" s="482"/>
      <c r="J5017" s="482"/>
      <c r="K5017" s="482"/>
      <c r="L5017" s="482"/>
      <c r="M5017" s="482"/>
      <c r="N5017" s="482"/>
      <c r="O5017" s="482"/>
    </row>
    <row r="5018" ht="15.75" customHeight="1">
      <c r="B5018" s="337"/>
      <c r="C5018" s="2"/>
      <c r="D5018" s="449"/>
      <c r="E5018" s="449"/>
      <c r="F5018" s="466"/>
      <c r="G5018" s="466"/>
      <c r="H5018" s="482"/>
      <c r="I5018" s="482"/>
      <c r="J5018" s="482"/>
      <c r="K5018" s="482"/>
      <c r="L5018" s="482"/>
      <c r="M5018" s="482"/>
      <c r="N5018" s="482"/>
      <c r="O5018" s="482"/>
    </row>
    <row r="5019" ht="15.75" customHeight="1">
      <c r="B5019" s="337"/>
      <c r="C5019" s="2"/>
      <c r="D5019" s="449"/>
      <c r="E5019" s="449"/>
      <c r="F5019" s="466"/>
      <c r="G5019" s="466"/>
      <c r="H5019" s="482"/>
      <c r="I5019" s="482"/>
      <c r="J5019" s="482"/>
      <c r="K5019" s="482"/>
      <c r="L5019" s="482"/>
      <c r="M5019" s="482"/>
      <c r="N5019" s="482"/>
      <c r="O5019" s="482"/>
    </row>
    <row r="5020" ht="15.75" customHeight="1">
      <c r="B5020" s="337"/>
      <c r="C5020" s="2"/>
      <c r="D5020" s="449"/>
      <c r="E5020" s="449"/>
      <c r="F5020" s="466"/>
      <c r="G5020" s="466"/>
      <c r="H5020" s="482"/>
      <c r="I5020" s="482"/>
      <c r="J5020" s="482"/>
      <c r="K5020" s="482"/>
      <c r="L5020" s="482"/>
      <c r="M5020" s="482"/>
      <c r="N5020" s="482"/>
      <c r="O5020" s="482"/>
    </row>
    <row r="5021" ht="15.75" customHeight="1">
      <c r="B5021" s="337"/>
      <c r="C5021" s="2"/>
      <c r="D5021" s="449"/>
      <c r="E5021" s="449"/>
      <c r="F5021" s="466"/>
      <c r="G5021" s="466"/>
      <c r="H5021" s="482"/>
      <c r="I5021" s="482"/>
      <c r="J5021" s="482"/>
      <c r="K5021" s="482"/>
      <c r="L5021" s="482"/>
      <c r="M5021" s="482"/>
      <c r="N5021" s="482"/>
      <c r="O5021" s="482"/>
    </row>
    <row r="5022" ht="15.75" customHeight="1">
      <c r="B5022" s="337"/>
      <c r="C5022" s="2"/>
      <c r="D5022" s="449"/>
      <c r="E5022" s="449"/>
      <c r="F5022" s="466"/>
      <c r="G5022" s="466"/>
      <c r="H5022" s="482"/>
      <c r="I5022" s="482"/>
      <c r="J5022" s="482"/>
      <c r="K5022" s="482"/>
      <c r="L5022" s="482"/>
      <c r="M5022" s="482"/>
      <c r="N5022" s="482"/>
      <c r="O5022" s="482"/>
    </row>
    <row r="5023" ht="15.75" customHeight="1">
      <c r="B5023" s="337"/>
      <c r="C5023" s="2"/>
      <c r="D5023" s="449"/>
      <c r="E5023" s="449"/>
      <c r="F5023" s="466"/>
      <c r="G5023" s="466"/>
      <c r="H5023" s="482"/>
      <c r="I5023" s="482"/>
      <c r="J5023" s="482"/>
      <c r="K5023" s="482"/>
      <c r="L5023" s="482"/>
      <c r="M5023" s="482"/>
      <c r="N5023" s="482"/>
      <c r="O5023" s="482"/>
    </row>
    <row r="5024" ht="15.75" customHeight="1">
      <c r="B5024" s="337"/>
      <c r="C5024" s="2"/>
      <c r="D5024" s="449"/>
      <c r="E5024" s="449"/>
      <c r="F5024" s="466"/>
      <c r="G5024" s="466"/>
      <c r="H5024" s="482"/>
      <c r="I5024" s="482"/>
      <c r="J5024" s="482"/>
      <c r="K5024" s="482"/>
      <c r="L5024" s="482"/>
      <c r="M5024" s="482"/>
      <c r="N5024" s="482"/>
      <c r="O5024" s="482"/>
    </row>
    <row r="5025" ht="15.75" customHeight="1">
      <c r="B5025" s="337"/>
      <c r="C5025" s="2"/>
      <c r="D5025" s="449"/>
      <c r="E5025" s="449"/>
      <c r="F5025" s="466"/>
      <c r="G5025" s="466"/>
      <c r="H5025" s="482"/>
      <c r="I5025" s="482"/>
      <c r="J5025" s="482"/>
      <c r="K5025" s="482"/>
      <c r="L5025" s="482"/>
      <c r="M5025" s="482"/>
      <c r="N5025" s="482"/>
      <c r="O5025" s="482"/>
    </row>
    <row r="5026" ht="15.75" customHeight="1">
      <c r="B5026" s="337"/>
      <c r="C5026" s="2"/>
      <c r="D5026" s="449"/>
      <c r="E5026" s="449"/>
      <c r="F5026" s="466"/>
      <c r="G5026" s="466"/>
      <c r="H5026" s="482"/>
      <c r="I5026" s="482"/>
      <c r="J5026" s="482"/>
      <c r="K5026" s="482"/>
      <c r="L5026" s="482"/>
      <c r="M5026" s="482"/>
      <c r="N5026" s="482"/>
      <c r="O5026" s="482"/>
    </row>
    <row r="5027" ht="15.75" customHeight="1">
      <c r="B5027" s="337"/>
      <c r="C5027" s="2"/>
      <c r="D5027" s="449"/>
      <c r="E5027" s="449"/>
      <c r="F5027" s="466"/>
      <c r="G5027" s="466"/>
      <c r="H5027" s="482"/>
      <c r="I5027" s="482"/>
      <c r="J5027" s="482"/>
      <c r="K5027" s="482"/>
      <c r="L5027" s="482"/>
      <c r="M5027" s="482"/>
      <c r="N5027" s="482"/>
      <c r="O5027" s="482"/>
    </row>
    <row r="5028" ht="15.75" customHeight="1">
      <c r="B5028" s="337"/>
      <c r="C5028" s="2"/>
      <c r="D5028" s="449"/>
      <c r="E5028" s="449"/>
      <c r="F5028" s="466"/>
      <c r="G5028" s="466"/>
      <c r="H5028" s="482"/>
      <c r="I5028" s="482"/>
      <c r="J5028" s="482"/>
      <c r="K5028" s="482"/>
      <c r="L5028" s="482"/>
      <c r="M5028" s="482"/>
      <c r="N5028" s="482"/>
      <c r="O5028" s="482"/>
    </row>
    <row r="5029" ht="15.75" customHeight="1">
      <c r="B5029" s="337"/>
      <c r="C5029" s="2"/>
      <c r="D5029" s="449"/>
      <c r="E5029" s="449"/>
      <c r="F5029" s="466"/>
      <c r="G5029" s="466"/>
      <c r="H5029" s="482"/>
      <c r="I5029" s="482"/>
      <c r="J5029" s="482"/>
      <c r="K5029" s="482"/>
      <c r="L5029" s="482"/>
      <c r="M5029" s="482"/>
      <c r="N5029" s="482"/>
      <c r="O5029" s="482"/>
    </row>
    <row r="5030" ht="15.75" customHeight="1">
      <c r="B5030" s="337"/>
      <c r="C5030" s="2"/>
      <c r="D5030" s="449"/>
      <c r="E5030" s="449"/>
      <c r="F5030" s="466"/>
      <c r="G5030" s="466"/>
      <c r="H5030" s="482"/>
      <c r="I5030" s="482"/>
      <c r="J5030" s="482"/>
      <c r="K5030" s="482"/>
      <c r="L5030" s="482"/>
      <c r="M5030" s="482"/>
      <c r="N5030" s="482"/>
      <c r="O5030" s="482"/>
    </row>
    <row r="5031" ht="15.75" customHeight="1">
      <c r="B5031" s="337"/>
      <c r="C5031" s="2"/>
      <c r="D5031" s="449"/>
      <c r="E5031" s="449"/>
      <c r="F5031" s="466"/>
      <c r="G5031" s="466"/>
      <c r="H5031" s="482"/>
      <c r="I5031" s="482"/>
      <c r="J5031" s="482"/>
      <c r="K5031" s="482"/>
      <c r="L5031" s="482"/>
      <c r="M5031" s="482"/>
      <c r="N5031" s="482"/>
      <c r="O5031" s="482"/>
    </row>
    <row r="5032" ht="15.75" customHeight="1">
      <c r="B5032" s="337"/>
      <c r="C5032" s="2"/>
      <c r="D5032" s="449"/>
      <c r="E5032" s="449"/>
      <c r="F5032" s="466"/>
      <c r="G5032" s="466"/>
      <c r="H5032" s="482"/>
      <c r="I5032" s="482"/>
      <c r="J5032" s="482"/>
      <c r="K5032" s="482"/>
      <c r="L5032" s="482"/>
      <c r="M5032" s="482"/>
      <c r="N5032" s="482"/>
      <c r="O5032" s="482"/>
    </row>
    <row r="5033" ht="15.75" customHeight="1">
      <c r="B5033" s="337"/>
      <c r="C5033" s="2"/>
      <c r="D5033" s="449"/>
      <c r="E5033" s="449"/>
      <c r="F5033" s="466"/>
      <c r="G5033" s="466"/>
      <c r="H5033" s="482"/>
      <c r="I5033" s="482"/>
      <c r="J5033" s="482"/>
      <c r="K5033" s="482"/>
      <c r="L5033" s="482"/>
      <c r="M5033" s="482"/>
      <c r="N5033" s="482"/>
      <c r="O5033" s="482"/>
    </row>
    <row r="5034" ht="15.75" customHeight="1">
      <c r="B5034" s="337"/>
      <c r="C5034" s="2"/>
      <c r="D5034" s="449"/>
      <c r="E5034" s="449"/>
      <c r="F5034" s="466"/>
      <c r="G5034" s="466"/>
      <c r="H5034" s="482"/>
      <c r="I5034" s="482"/>
      <c r="J5034" s="482"/>
      <c r="K5034" s="482"/>
      <c r="L5034" s="482"/>
      <c r="M5034" s="482"/>
      <c r="N5034" s="482"/>
      <c r="O5034" s="482"/>
    </row>
    <row r="5035" ht="15.75" customHeight="1">
      <c r="B5035" s="337"/>
      <c r="C5035" s="2"/>
      <c r="D5035" s="449"/>
      <c r="E5035" s="449"/>
      <c r="F5035" s="466"/>
      <c r="G5035" s="466"/>
      <c r="H5035" s="482"/>
      <c r="I5035" s="482"/>
      <c r="J5035" s="482"/>
      <c r="K5035" s="482"/>
      <c r="L5035" s="482"/>
      <c r="M5035" s="482"/>
      <c r="N5035" s="482"/>
      <c r="O5035" s="482"/>
    </row>
    <row r="5036" ht="15.75" customHeight="1">
      <c r="B5036" s="337"/>
      <c r="C5036" s="2"/>
      <c r="D5036" s="449"/>
      <c r="E5036" s="449"/>
      <c r="F5036" s="466"/>
      <c r="G5036" s="466"/>
      <c r="H5036" s="482"/>
      <c r="I5036" s="482"/>
      <c r="J5036" s="482"/>
      <c r="K5036" s="482"/>
      <c r="L5036" s="482"/>
      <c r="M5036" s="482"/>
      <c r="N5036" s="482"/>
      <c r="O5036" s="482"/>
    </row>
    <row r="5037" ht="15.75" customHeight="1">
      <c r="B5037" s="337"/>
      <c r="C5037" s="2"/>
      <c r="D5037" s="449"/>
      <c r="E5037" s="449"/>
      <c r="F5037" s="466"/>
      <c r="G5037" s="466"/>
      <c r="H5037" s="482"/>
      <c r="I5037" s="482"/>
      <c r="J5037" s="482"/>
      <c r="K5037" s="482"/>
      <c r="L5037" s="482"/>
      <c r="M5037" s="482"/>
      <c r="N5037" s="482"/>
      <c r="O5037" s="482"/>
    </row>
    <row r="5038" ht="15.75" customHeight="1">
      <c r="B5038" s="337"/>
      <c r="C5038" s="2"/>
      <c r="D5038" s="449"/>
      <c r="E5038" s="449"/>
      <c r="F5038" s="466"/>
      <c r="G5038" s="466"/>
      <c r="H5038" s="482"/>
      <c r="I5038" s="482"/>
      <c r="J5038" s="482"/>
      <c r="K5038" s="482"/>
      <c r="L5038" s="482"/>
      <c r="M5038" s="482"/>
      <c r="N5038" s="482"/>
      <c r="O5038" s="482"/>
    </row>
    <row r="5039" ht="15.75" customHeight="1">
      <c r="B5039" s="337"/>
      <c r="C5039" s="2"/>
      <c r="D5039" s="449"/>
      <c r="E5039" s="449"/>
      <c r="F5039" s="466"/>
      <c r="G5039" s="466"/>
      <c r="H5039" s="482"/>
      <c r="I5039" s="482"/>
      <c r="J5039" s="482"/>
      <c r="K5039" s="482"/>
      <c r="L5039" s="482"/>
      <c r="M5039" s="482"/>
      <c r="N5039" s="482"/>
      <c r="O5039" s="482"/>
    </row>
    <row r="5040" ht="15.75" customHeight="1">
      <c r="B5040" s="337"/>
      <c r="C5040" s="2"/>
      <c r="D5040" s="449"/>
      <c r="E5040" s="449"/>
      <c r="F5040" s="466"/>
      <c r="G5040" s="466"/>
      <c r="H5040" s="482"/>
      <c r="I5040" s="482"/>
      <c r="J5040" s="482"/>
      <c r="K5040" s="482"/>
      <c r="L5040" s="482"/>
      <c r="M5040" s="482"/>
      <c r="N5040" s="482"/>
      <c r="O5040" s="482"/>
    </row>
    <row r="5041" ht="15.75" customHeight="1">
      <c r="B5041" s="337"/>
      <c r="C5041" s="2"/>
      <c r="D5041" s="449"/>
      <c r="E5041" s="449"/>
      <c r="F5041" s="466"/>
      <c r="G5041" s="466"/>
      <c r="H5041" s="482"/>
      <c r="I5041" s="482"/>
      <c r="J5041" s="482"/>
      <c r="K5041" s="482"/>
      <c r="L5041" s="482"/>
      <c r="M5041" s="482"/>
      <c r="N5041" s="482"/>
      <c r="O5041" s="482"/>
    </row>
    <row r="5042" ht="15.75" customHeight="1">
      <c r="B5042" s="337"/>
      <c r="C5042" s="2"/>
      <c r="D5042" s="449"/>
      <c r="E5042" s="449"/>
      <c r="F5042" s="466"/>
      <c r="G5042" s="466"/>
      <c r="H5042" s="482"/>
      <c r="I5042" s="482"/>
      <c r="J5042" s="482"/>
      <c r="K5042" s="482"/>
      <c r="L5042" s="482"/>
      <c r="M5042" s="482"/>
      <c r="N5042" s="482"/>
      <c r="O5042" s="482"/>
    </row>
    <row r="5043" ht="15.75" customHeight="1">
      <c r="B5043" s="337"/>
      <c r="C5043" s="2"/>
      <c r="D5043" s="449"/>
      <c r="E5043" s="449"/>
      <c r="F5043" s="466"/>
      <c r="G5043" s="466"/>
      <c r="H5043" s="482"/>
      <c r="I5043" s="482"/>
      <c r="J5043" s="482"/>
      <c r="K5043" s="482"/>
      <c r="L5043" s="482"/>
      <c r="M5043" s="482"/>
      <c r="N5043" s="482"/>
      <c r="O5043" s="482"/>
    </row>
    <row r="5044" ht="15.75" customHeight="1">
      <c r="B5044" s="337"/>
      <c r="C5044" s="2"/>
      <c r="D5044" s="449"/>
      <c r="E5044" s="449"/>
      <c r="F5044" s="466"/>
      <c r="G5044" s="466"/>
      <c r="H5044" s="482"/>
      <c r="I5044" s="482"/>
      <c r="J5044" s="482"/>
      <c r="K5044" s="482"/>
      <c r="L5044" s="482"/>
      <c r="M5044" s="482"/>
      <c r="N5044" s="482"/>
      <c r="O5044" s="482"/>
    </row>
    <row r="5045" ht="15.75" customHeight="1">
      <c r="B5045" s="337"/>
      <c r="C5045" s="2"/>
      <c r="D5045" s="449"/>
      <c r="E5045" s="449"/>
      <c r="F5045" s="466"/>
      <c r="G5045" s="466"/>
      <c r="H5045" s="482"/>
      <c r="I5045" s="482"/>
      <c r="J5045" s="482"/>
      <c r="K5045" s="482"/>
      <c r="L5045" s="482"/>
      <c r="M5045" s="482"/>
      <c r="N5045" s="482"/>
      <c r="O5045" s="482"/>
    </row>
    <row r="5046" ht="15.75" customHeight="1">
      <c r="B5046" s="337"/>
      <c r="C5046" s="2"/>
      <c r="D5046" s="449"/>
      <c r="E5046" s="449"/>
      <c r="F5046" s="466"/>
      <c r="G5046" s="466"/>
      <c r="H5046" s="482"/>
      <c r="I5046" s="482"/>
      <c r="J5046" s="482"/>
      <c r="K5046" s="482"/>
      <c r="L5046" s="482"/>
      <c r="M5046" s="482"/>
      <c r="N5046" s="482"/>
      <c r="O5046" s="482"/>
    </row>
    <row r="5047" ht="15.75" customHeight="1">
      <c r="B5047" s="337"/>
      <c r="C5047" s="2"/>
      <c r="D5047" s="449"/>
      <c r="E5047" s="449"/>
      <c r="F5047" s="466"/>
      <c r="G5047" s="466"/>
      <c r="H5047" s="482"/>
      <c r="I5047" s="482"/>
      <c r="J5047" s="482"/>
      <c r="K5047" s="482"/>
      <c r="L5047" s="482"/>
      <c r="M5047" s="482"/>
      <c r="N5047" s="482"/>
      <c r="O5047" s="482"/>
    </row>
    <row r="5048" ht="15.75" customHeight="1">
      <c r="B5048" s="337"/>
      <c r="C5048" s="2"/>
      <c r="D5048" s="449"/>
      <c r="E5048" s="449"/>
      <c r="F5048" s="466"/>
      <c r="G5048" s="466"/>
      <c r="H5048" s="482"/>
      <c r="I5048" s="482"/>
      <c r="J5048" s="482"/>
      <c r="K5048" s="482"/>
      <c r="L5048" s="482"/>
      <c r="M5048" s="482"/>
      <c r="N5048" s="482"/>
      <c r="O5048" s="482"/>
    </row>
    <row r="5049" ht="15.75" customHeight="1">
      <c r="B5049" s="337"/>
      <c r="C5049" s="2"/>
      <c r="D5049" s="449"/>
      <c r="E5049" s="449"/>
      <c r="F5049" s="466"/>
      <c r="G5049" s="466"/>
      <c r="H5049" s="482"/>
      <c r="I5049" s="482"/>
      <c r="J5049" s="482"/>
      <c r="K5049" s="482"/>
      <c r="L5049" s="482"/>
      <c r="M5049" s="482"/>
      <c r="N5049" s="482"/>
      <c r="O5049" s="482"/>
    </row>
    <row r="5050" ht="15.75" customHeight="1">
      <c r="B5050" s="337"/>
      <c r="C5050" s="2"/>
      <c r="D5050" s="449"/>
      <c r="E5050" s="449"/>
      <c r="F5050" s="466"/>
      <c r="G5050" s="466"/>
      <c r="H5050" s="482"/>
      <c r="I5050" s="482"/>
      <c r="J5050" s="482"/>
      <c r="K5050" s="482"/>
      <c r="L5050" s="482"/>
      <c r="M5050" s="482"/>
      <c r="N5050" s="482"/>
      <c r="O5050" s="482"/>
    </row>
    <row r="5051" ht="15.75" customHeight="1">
      <c r="B5051" s="337"/>
      <c r="C5051" s="2"/>
      <c r="D5051" s="449"/>
      <c r="E5051" s="449"/>
      <c r="F5051" s="466"/>
      <c r="G5051" s="466"/>
      <c r="H5051" s="482"/>
      <c r="I5051" s="482"/>
      <c r="J5051" s="482"/>
      <c r="K5051" s="482"/>
      <c r="L5051" s="482"/>
      <c r="M5051" s="482"/>
      <c r="N5051" s="482"/>
      <c r="O5051" s="482"/>
    </row>
    <row r="5052" ht="15.75" customHeight="1">
      <c r="B5052" s="337"/>
      <c r="C5052" s="2"/>
      <c r="D5052" s="449"/>
      <c r="E5052" s="449"/>
      <c r="F5052" s="466"/>
      <c r="G5052" s="466"/>
      <c r="H5052" s="482"/>
      <c r="I5052" s="482"/>
      <c r="J5052" s="482"/>
      <c r="K5052" s="482"/>
      <c r="L5052" s="482"/>
      <c r="M5052" s="482"/>
      <c r="N5052" s="482"/>
      <c r="O5052" s="482"/>
    </row>
    <row r="5053" ht="15.75" customHeight="1">
      <c r="B5053" s="337"/>
      <c r="C5053" s="2"/>
      <c r="D5053" s="449"/>
      <c r="E5053" s="449"/>
      <c r="F5053" s="466"/>
      <c r="G5053" s="466"/>
      <c r="H5053" s="482"/>
      <c r="I5053" s="482"/>
      <c r="J5053" s="482"/>
      <c r="K5053" s="482"/>
      <c r="L5053" s="482"/>
      <c r="M5053" s="482"/>
      <c r="N5053" s="482"/>
      <c r="O5053" s="482"/>
    </row>
    <row r="5054" ht="15.75" customHeight="1">
      <c r="B5054" s="337"/>
      <c r="C5054" s="2"/>
      <c r="D5054" s="449"/>
      <c r="E5054" s="449"/>
      <c r="F5054" s="466"/>
      <c r="G5054" s="466"/>
      <c r="H5054" s="482"/>
      <c r="I5054" s="482"/>
      <c r="J5054" s="482"/>
      <c r="K5054" s="482"/>
      <c r="L5054" s="482"/>
      <c r="M5054" s="482"/>
      <c r="N5054" s="482"/>
      <c r="O5054" s="482"/>
    </row>
    <row r="5055" ht="15.75" customHeight="1">
      <c r="B5055" s="337"/>
      <c r="C5055" s="2"/>
      <c r="D5055" s="449"/>
      <c r="E5055" s="449"/>
      <c r="F5055" s="466"/>
      <c r="G5055" s="466"/>
      <c r="H5055" s="482"/>
      <c r="I5055" s="482"/>
      <c r="J5055" s="482"/>
      <c r="K5055" s="482"/>
      <c r="L5055" s="482"/>
      <c r="M5055" s="482"/>
      <c r="N5055" s="482"/>
      <c r="O5055" s="482"/>
    </row>
    <row r="5056" ht="15.75" customHeight="1">
      <c r="B5056" s="337"/>
      <c r="C5056" s="2"/>
      <c r="D5056" s="449"/>
      <c r="E5056" s="449"/>
      <c r="F5056" s="466"/>
      <c r="G5056" s="466"/>
      <c r="H5056" s="482"/>
      <c r="I5056" s="482"/>
      <c r="J5056" s="482"/>
      <c r="K5056" s="482"/>
      <c r="L5056" s="482"/>
      <c r="M5056" s="482"/>
      <c r="N5056" s="482"/>
      <c r="O5056" s="482"/>
    </row>
    <row r="5057" ht="15.75" customHeight="1">
      <c r="B5057" s="337"/>
      <c r="C5057" s="2"/>
      <c r="D5057" s="449"/>
      <c r="E5057" s="449"/>
      <c r="F5057" s="466"/>
      <c r="G5057" s="466"/>
      <c r="H5057" s="482"/>
      <c r="I5057" s="482"/>
      <c r="J5057" s="482"/>
      <c r="K5057" s="482"/>
      <c r="L5057" s="482"/>
      <c r="M5057" s="482"/>
      <c r="N5057" s="482"/>
      <c r="O5057" s="482"/>
    </row>
    <row r="5058" ht="15.75" customHeight="1">
      <c r="B5058" s="337"/>
      <c r="C5058" s="2"/>
      <c r="D5058" s="449"/>
      <c r="E5058" s="449"/>
      <c r="F5058" s="466"/>
      <c r="G5058" s="466"/>
      <c r="H5058" s="482"/>
      <c r="I5058" s="482"/>
      <c r="J5058" s="482"/>
      <c r="K5058" s="482"/>
      <c r="L5058" s="482"/>
      <c r="M5058" s="482"/>
      <c r="N5058" s="482"/>
      <c r="O5058" s="482"/>
    </row>
    <row r="5059" ht="15.75" customHeight="1">
      <c r="B5059" s="337"/>
      <c r="C5059" s="2"/>
      <c r="D5059" s="449"/>
      <c r="E5059" s="449"/>
      <c r="F5059" s="466"/>
      <c r="G5059" s="466"/>
      <c r="H5059" s="482"/>
      <c r="I5059" s="482"/>
      <c r="J5059" s="482"/>
      <c r="K5059" s="482"/>
      <c r="L5059" s="482"/>
      <c r="M5059" s="482"/>
      <c r="N5059" s="482"/>
      <c r="O5059" s="482"/>
    </row>
    <row r="5060" ht="15.75" customHeight="1">
      <c r="B5060" s="337"/>
      <c r="C5060" s="2"/>
      <c r="D5060" s="449"/>
      <c r="E5060" s="449"/>
      <c r="F5060" s="466"/>
      <c r="G5060" s="466"/>
      <c r="H5060" s="482"/>
      <c r="I5060" s="482"/>
      <c r="J5060" s="482"/>
      <c r="K5060" s="482"/>
      <c r="L5060" s="482"/>
      <c r="M5060" s="482"/>
      <c r="N5060" s="482"/>
      <c r="O5060" s="482"/>
    </row>
    <row r="5061" ht="15.75" customHeight="1">
      <c r="B5061" s="337"/>
      <c r="C5061" s="2"/>
      <c r="D5061" s="449"/>
      <c r="E5061" s="449"/>
      <c r="F5061" s="466"/>
      <c r="G5061" s="466"/>
      <c r="H5061" s="482"/>
      <c r="I5061" s="482"/>
      <c r="J5061" s="482"/>
      <c r="K5061" s="482"/>
      <c r="L5061" s="482"/>
      <c r="M5061" s="482"/>
      <c r="N5061" s="482"/>
      <c r="O5061" s="482"/>
    </row>
    <row r="5062" ht="15.75" customHeight="1">
      <c r="B5062" s="337"/>
      <c r="C5062" s="2"/>
      <c r="D5062" s="449"/>
      <c r="E5062" s="449"/>
      <c r="F5062" s="466"/>
      <c r="G5062" s="466"/>
      <c r="H5062" s="482"/>
      <c r="I5062" s="482"/>
      <c r="J5062" s="482"/>
      <c r="K5062" s="482"/>
      <c r="L5062" s="482"/>
      <c r="M5062" s="482"/>
      <c r="N5062" s="482"/>
      <c r="O5062" s="482"/>
    </row>
    <row r="5063" ht="15.75" customHeight="1">
      <c r="B5063" s="337"/>
      <c r="C5063" s="2"/>
      <c r="D5063" s="449"/>
      <c r="E5063" s="449"/>
      <c r="F5063" s="466"/>
      <c r="G5063" s="466"/>
      <c r="H5063" s="482"/>
      <c r="I5063" s="482"/>
      <c r="J5063" s="482"/>
      <c r="K5063" s="482"/>
      <c r="L5063" s="482"/>
      <c r="M5063" s="482"/>
      <c r="N5063" s="482"/>
      <c r="O5063" s="482"/>
    </row>
    <row r="5064" ht="15.75" customHeight="1">
      <c r="B5064" s="337"/>
      <c r="C5064" s="2"/>
      <c r="D5064" s="449"/>
      <c r="E5064" s="449"/>
      <c r="F5064" s="466"/>
      <c r="G5064" s="466"/>
      <c r="H5064" s="482"/>
      <c r="I5064" s="482"/>
      <c r="J5064" s="482"/>
      <c r="K5064" s="482"/>
      <c r="L5064" s="482"/>
      <c r="M5064" s="482"/>
      <c r="N5064" s="482"/>
      <c r="O5064" s="482"/>
    </row>
    <row r="5065" ht="15.75" customHeight="1">
      <c r="B5065" s="337"/>
      <c r="C5065" s="2"/>
      <c r="D5065" s="449"/>
      <c r="E5065" s="449"/>
      <c r="F5065" s="466"/>
      <c r="G5065" s="466"/>
      <c r="H5065" s="482"/>
      <c r="I5065" s="482"/>
      <c r="J5065" s="482"/>
      <c r="K5065" s="482"/>
      <c r="L5065" s="482"/>
      <c r="M5065" s="482"/>
      <c r="N5065" s="482"/>
      <c r="O5065" s="482"/>
    </row>
    <row r="5066" ht="15.75" customHeight="1">
      <c r="B5066" s="337"/>
      <c r="C5066" s="2"/>
      <c r="D5066" s="449"/>
      <c r="E5066" s="449"/>
      <c r="F5066" s="466"/>
      <c r="G5066" s="466"/>
      <c r="H5066" s="482"/>
      <c r="I5066" s="482"/>
      <c r="J5066" s="482"/>
      <c r="K5066" s="482"/>
      <c r="L5066" s="482"/>
      <c r="M5066" s="482"/>
      <c r="N5066" s="482"/>
      <c r="O5066" s="482"/>
    </row>
    <row r="5067" ht="15.75" customHeight="1">
      <c r="B5067" s="337"/>
      <c r="C5067" s="2"/>
      <c r="D5067" s="449"/>
      <c r="E5067" s="449"/>
      <c r="F5067" s="466"/>
      <c r="G5067" s="466"/>
      <c r="H5067" s="482"/>
      <c r="I5067" s="482"/>
      <c r="J5067" s="482"/>
      <c r="K5067" s="482"/>
      <c r="L5067" s="482"/>
      <c r="M5067" s="482"/>
      <c r="N5067" s="482"/>
      <c r="O5067" s="482"/>
    </row>
    <row r="5068" ht="15.75" customHeight="1">
      <c r="B5068" s="337"/>
      <c r="C5068" s="2"/>
      <c r="D5068" s="449"/>
      <c r="E5068" s="449"/>
      <c r="F5068" s="466"/>
      <c r="G5068" s="466"/>
      <c r="H5068" s="482"/>
      <c r="I5068" s="482"/>
      <c r="J5068" s="482"/>
      <c r="K5068" s="482"/>
      <c r="L5068" s="482"/>
      <c r="M5068" s="482"/>
      <c r="N5068" s="482"/>
      <c r="O5068" s="482"/>
    </row>
    <row r="5069" ht="15.75" customHeight="1">
      <c r="B5069" s="337"/>
      <c r="C5069" s="2"/>
      <c r="D5069" s="449"/>
      <c r="E5069" s="449"/>
      <c r="F5069" s="466"/>
      <c r="G5069" s="466"/>
      <c r="H5069" s="482"/>
      <c r="I5069" s="482"/>
      <c r="J5069" s="482"/>
      <c r="K5069" s="482"/>
      <c r="L5069" s="482"/>
      <c r="M5069" s="482"/>
      <c r="N5069" s="482"/>
      <c r="O5069" s="482"/>
    </row>
    <row r="5070" ht="15.75" customHeight="1">
      <c r="B5070" s="337"/>
      <c r="C5070" s="2"/>
      <c r="D5070" s="449"/>
      <c r="E5070" s="449"/>
      <c r="F5070" s="466"/>
      <c r="G5070" s="466"/>
      <c r="H5070" s="482"/>
      <c r="I5070" s="482"/>
      <c r="J5070" s="482"/>
      <c r="K5070" s="482"/>
      <c r="L5070" s="482"/>
      <c r="M5070" s="482"/>
      <c r="N5070" s="482"/>
      <c r="O5070" s="482"/>
    </row>
    <row r="5071" ht="15.75" customHeight="1">
      <c r="B5071" s="337"/>
      <c r="C5071" s="2"/>
      <c r="D5071" s="449"/>
      <c r="E5071" s="449"/>
      <c r="F5071" s="466"/>
      <c r="G5071" s="466"/>
      <c r="H5071" s="482"/>
      <c r="I5071" s="482"/>
      <c r="J5071" s="482"/>
      <c r="K5071" s="482"/>
      <c r="L5071" s="482"/>
      <c r="M5071" s="482"/>
      <c r="N5071" s="482"/>
      <c r="O5071" s="482"/>
    </row>
    <row r="5072" ht="15.75" customHeight="1">
      <c r="B5072" s="337"/>
      <c r="C5072" s="2"/>
      <c r="D5072" s="449"/>
      <c r="E5072" s="449"/>
      <c r="F5072" s="466"/>
      <c r="G5072" s="466"/>
      <c r="H5072" s="482"/>
      <c r="I5072" s="482"/>
      <c r="J5072" s="482"/>
      <c r="K5072" s="482"/>
      <c r="L5072" s="482"/>
      <c r="M5072" s="482"/>
      <c r="N5072" s="482"/>
      <c r="O5072" s="482"/>
    </row>
    <row r="5073" ht="15.75" customHeight="1">
      <c r="B5073" s="337"/>
      <c r="C5073" s="2"/>
      <c r="D5073" s="449"/>
      <c r="E5073" s="449"/>
      <c r="F5073" s="466"/>
      <c r="G5073" s="466"/>
      <c r="H5073" s="482"/>
      <c r="I5073" s="482"/>
      <c r="J5073" s="482"/>
      <c r="K5073" s="482"/>
      <c r="L5073" s="482"/>
      <c r="M5073" s="482"/>
      <c r="N5073" s="482"/>
      <c r="O5073" s="482"/>
    </row>
    <row r="5074" ht="15.75" customHeight="1">
      <c r="B5074" s="337"/>
      <c r="C5074" s="2"/>
      <c r="D5074" s="449"/>
      <c r="E5074" s="449"/>
      <c r="F5074" s="466"/>
      <c r="G5074" s="466"/>
      <c r="H5074" s="482"/>
      <c r="I5074" s="482"/>
      <c r="J5074" s="482"/>
      <c r="K5074" s="482"/>
      <c r="L5074" s="482"/>
      <c r="M5074" s="482"/>
      <c r="N5074" s="482"/>
      <c r="O5074" s="482"/>
    </row>
    <row r="5075" ht="15.75" customHeight="1">
      <c r="B5075" s="337"/>
      <c r="C5075" s="2"/>
      <c r="D5075" s="449"/>
      <c r="E5075" s="449"/>
      <c r="F5075" s="466"/>
      <c r="G5075" s="466"/>
      <c r="H5075" s="482"/>
      <c r="I5075" s="482"/>
      <c r="J5075" s="482"/>
      <c r="K5075" s="482"/>
      <c r="L5075" s="482"/>
      <c r="M5075" s="482"/>
      <c r="N5075" s="482"/>
      <c r="O5075" s="482"/>
    </row>
    <row r="5076" ht="15.75" customHeight="1">
      <c r="B5076" s="337"/>
      <c r="C5076" s="2"/>
      <c r="D5076" s="449"/>
      <c r="E5076" s="449"/>
      <c r="F5076" s="466"/>
      <c r="G5076" s="466"/>
      <c r="H5076" s="482"/>
      <c r="I5076" s="482"/>
      <c r="J5076" s="482"/>
      <c r="K5076" s="482"/>
      <c r="L5076" s="482"/>
      <c r="M5076" s="482"/>
      <c r="N5076" s="482"/>
      <c r="O5076" s="482"/>
    </row>
    <row r="5077" ht="15.75" customHeight="1">
      <c r="B5077" s="337"/>
      <c r="C5077" s="2"/>
      <c r="D5077" s="449"/>
      <c r="E5077" s="449"/>
      <c r="F5077" s="466"/>
      <c r="G5077" s="466"/>
      <c r="H5077" s="482"/>
      <c r="I5077" s="482"/>
      <c r="J5077" s="482"/>
      <c r="K5077" s="482"/>
      <c r="L5077" s="482"/>
      <c r="M5077" s="482"/>
      <c r="N5077" s="482"/>
      <c r="O5077" s="482"/>
    </row>
    <row r="5078" ht="15.75" customHeight="1">
      <c r="B5078" s="337"/>
      <c r="C5078" s="2"/>
      <c r="D5078" s="449"/>
      <c r="E5078" s="449"/>
      <c r="F5078" s="466"/>
      <c r="G5078" s="466"/>
      <c r="H5078" s="482"/>
      <c r="I5078" s="482"/>
      <c r="J5078" s="482"/>
      <c r="K5078" s="482"/>
      <c r="L5078" s="482"/>
      <c r="M5078" s="482"/>
      <c r="N5078" s="482"/>
      <c r="O5078" s="482"/>
    </row>
    <row r="5079" ht="15.75" customHeight="1">
      <c r="B5079" s="337"/>
      <c r="C5079" s="2"/>
      <c r="D5079" s="449"/>
      <c r="E5079" s="449"/>
      <c r="F5079" s="466"/>
      <c r="G5079" s="466"/>
      <c r="H5079" s="482"/>
      <c r="I5079" s="482"/>
      <c r="J5079" s="482"/>
      <c r="K5079" s="482"/>
      <c r="L5079" s="482"/>
      <c r="M5079" s="482"/>
      <c r="N5079" s="482"/>
      <c r="O5079" s="482"/>
    </row>
    <row r="5080" ht="15.75" customHeight="1">
      <c r="B5080" s="337"/>
      <c r="C5080" s="2"/>
      <c r="D5080" s="449"/>
      <c r="E5080" s="449"/>
      <c r="F5080" s="466"/>
      <c r="G5080" s="466"/>
      <c r="H5080" s="482"/>
      <c r="I5080" s="482"/>
      <c r="J5080" s="482"/>
      <c r="K5080" s="482"/>
      <c r="L5080" s="482"/>
      <c r="M5080" s="482"/>
      <c r="N5080" s="482"/>
      <c r="O5080" s="482"/>
    </row>
    <row r="5081" ht="15.75" customHeight="1">
      <c r="B5081" s="337"/>
      <c r="C5081" s="2"/>
      <c r="D5081" s="449"/>
      <c r="E5081" s="449"/>
      <c r="F5081" s="466"/>
      <c r="G5081" s="466"/>
      <c r="H5081" s="482"/>
      <c r="I5081" s="482"/>
      <c r="J5081" s="482"/>
      <c r="K5081" s="482"/>
      <c r="L5081" s="482"/>
      <c r="M5081" s="482"/>
      <c r="N5081" s="482"/>
      <c r="O5081" s="482"/>
    </row>
    <row r="5082" ht="15.75" customHeight="1">
      <c r="B5082" s="337"/>
      <c r="C5082" s="2"/>
      <c r="D5082" s="449"/>
      <c r="E5082" s="449"/>
      <c r="F5082" s="466"/>
      <c r="G5082" s="466"/>
      <c r="H5082" s="482"/>
      <c r="I5082" s="482"/>
      <c r="J5082" s="482"/>
      <c r="K5082" s="482"/>
      <c r="L5082" s="482"/>
      <c r="M5082" s="482"/>
      <c r="N5082" s="482"/>
      <c r="O5082" s="482"/>
    </row>
    <row r="5083" ht="15.75" customHeight="1">
      <c r="B5083" s="337"/>
      <c r="C5083" s="2"/>
      <c r="D5083" s="449"/>
      <c r="E5083" s="449"/>
      <c r="F5083" s="466"/>
      <c r="G5083" s="466"/>
      <c r="H5083" s="482"/>
      <c r="I5083" s="482"/>
      <c r="J5083" s="482"/>
      <c r="K5083" s="482"/>
      <c r="L5083" s="482"/>
      <c r="M5083" s="482"/>
      <c r="N5083" s="482"/>
      <c r="O5083" s="482"/>
    </row>
    <row r="5084" ht="15.75" customHeight="1">
      <c r="B5084" s="337"/>
      <c r="C5084" s="2"/>
      <c r="D5084" s="449"/>
      <c r="E5084" s="449"/>
      <c r="F5084" s="466"/>
      <c r="G5084" s="466"/>
      <c r="H5084" s="482"/>
      <c r="I5084" s="482"/>
      <c r="J5084" s="482"/>
      <c r="K5084" s="482"/>
      <c r="L5084" s="482"/>
      <c r="M5084" s="482"/>
      <c r="N5084" s="482"/>
      <c r="O5084" s="482"/>
    </row>
    <row r="5085" ht="15.75" customHeight="1">
      <c r="B5085" s="337"/>
      <c r="C5085" s="2"/>
      <c r="D5085" s="449"/>
      <c r="E5085" s="449"/>
      <c r="F5085" s="466"/>
      <c r="G5085" s="466"/>
      <c r="H5085" s="482"/>
      <c r="I5085" s="482"/>
      <c r="J5085" s="482"/>
      <c r="K5085" s="482"/>
      <c r="L5085" s="482"/>
      <c r="M5085" s="482"/>
      <c r="N5085" s="482"/>
      <c r="O5085" s="482"/>
    </row>
    <row r="5086" ht="15.75" customHeight="1">
      <c r="B5086" s="337"/>
      <c r="C5086" s="2"/>
      <c r="D5086" s="449"/>
      <c r="E5086" s="449"/>
      <c r="F5086" s="466"/>
      <c r="G5086" s="466"/>
      <c r="H5086" s="482"/>
      <c r="I5086" s="482"/>
      <c r="J5086" s="482"/>
      <c r="K5086" s="482"/>
      <c r="L5086" s="482"/>
      <c r="M5086" s="482"/>
      <c r="N5086" s="482"/>
      <c r="O5086" s="482"/>
    </row>
    <row r="5087" ht="15.75" customHeight="1">
      <c r="B5087" s="337"/>
      <c r="C5087" s="2"/>
      <c r="D5087" s="449"/>
      <c r="E5087" s="449"/>
      <c r="F5087" s="466"/>
      <c r="G5087" s="466"/>
      <c r="H5087" s="482"/>
      <c r="I5087" s="482"/>
      <c r="J5087" s="482"/>
      <c r="K5087" s="482"/>
      <c r="L5087" s="482"/>
      <c r="M5087" s="482"/>
      <c r="N5087" s="482"/>
      <c r="O5087" s="482"/>
    </row>
    <row r="5088" ht="15.75" customHeight="1">
      <c r="B5088" s="337"/>
      <c r="C5088" s="2"/>
      <c r="D5088" s="449"/>
      <c r="E5088" s="449"/>
      <c r="F5088" s="466"/>
      <c r="G5088" s="466"/>
      <c r="H5088" s="482"/>
      <c r="I5088" s="482"/>
      <c r="J5088" s="482"/>
      <c r="K5088" s="482"/>
      <c r="L5088" s="482"/>
      <c r="M5088" s="482"/>
      <c r="N5088" s="482"/>
      <c r="O5088" s="482"/>
    </row>
    <row r="5089" ht="15.75" customHeight="1">
      <c r="B5089" s="337"/>
      <c r="C5089" s="2"/>
      <c r="D5089" s="449"/>
      <c r="E5089" s="449"/>
      <c r="F5089" s="466"/>
      <c r="G5089" s="466"/>
      <c r="H5089" s="482"/>
      <c r="I5089" s="482"/>
      <c r="J5089" s="482"/>
      <c r="K5089" s="482"/>
      <c r="L5089" s="482"/>
      <c r="M5089" s="482"/>
      <c r="N5089" s="482"/>
      <c r="O5089" s="482"/>
    </row>
    <row r="5090" ht="15.75" customHeight="1">
      <c r="B5090" s="337"/>
      <c r="C5090" s="2"/>
      <c r="D5090" s="449"/>
      <c r="E5090" s="449"/>
      <c r="F5090" s="466"/>
      <c r="G5090" s="466"/>
      <c r="H5090" s="482"/>
      <c r="I5090" s="482"/>
      <c r="J5090" s="482"/>
      <c r="K5090" s="482"/>
      <c r="L5090" s="482"/>
      <c r="M5090" s="482"/>
      <c r="N5090" s="482"/>
      <c r="O5090" s="482"/>
    </row>
    <row r="5091" ht="15.75" customHeight="1">
      <c r="B5091" s="337"/>
      <c r="C5091" s="2"/>
      <c r="D5091" s="449"/>
      <c r="E5091" s="449"/>
      <c r="F5091" s="466"/>
      <c r="G5091" s="466"/>
      <c r="H5091" s="482"/>
      <c r="I5091" s="482"/>
      <c r="J5091" s="482"/>
      <c r="K5091" s="482"/>
      <c r="L5091" s="482"/>
      <c r="M5091" s="482"/>
      <c r="N5091" s="482"/>
      <c r="O5091" s="482"/>
    </row>
    <row r="5092" ht="15.75" customHeight="1">
      <c r="B5092" s="337"/>
      <c r="C5092" s="2"/>
      <c r="D5092" s="449"/>
      <c r="E5092" s="449"/>
      <c r="F5092" s="466"/>
      <c r="G5092" s="466"/>
      <c r="H5092" s="482"/>
      <c r="I5092" s="482"/>
      <c r="J5092" s="482"/>
      <c r="K5092" s="482"/>
      <c r="L5092" s="482"/>
      <c r="M5092" s="482"/>
      <c r="N5092" s="482"/>
      <c r="O5092" s="482"/>
    </row>
    <row r="5093" ht="15.75" customHeight="1">
      <c r="B5093" s="337"/>
      <c r="C5093" s="2"/>
      <c r="D5093" s="449"/>
      <c r="E5093" s="449"/>
      <c r="F5093" s="466"/>
      <c r="G5093" s="466"/>
      <c r="H5093" s="482"/>
      <c r="I5093" s="482"/>
      <c r="J5093" s="482"/>
      <c r="K5093" s="482"/>
      <c r="L5093" s="482"/>
      <c r="M5093" s="482"/>
      <c r="N5093" s="482"/>
      <c r="O5093" s="482"/>
    </row>
    <row r="5094" ht="15.75" customHeight="1">
      <c r="B5094" s="337"/>
      <c r="C5094" s="2"/>
      <c r="D5094" s="449"/>
      <c r="E5094" s="449"/>
      <c r="F5094" s="466"/>
      <c r="G5094" s="466"/>
      <c r="H5094" s="482"/>
      <c r="I5094" s="482"/>
      <c r="J5094" s="482"/>
      <c r="K5094" s="482"/>
      <c r="L5094" s="482"/>
      <c r="M5094" s="482"/>
      <c r="N5094" s="482"/>
      <c r="O5094" s="482"/>
    </row>
    <row r="5095" ht="15.75" customHeight="1">
      <c r="B5095" s="337"/>
      <c r="C5095" s="2"/>
      <c r="D5095" s="449"/>
      <c r="E5095" s="449"/>
      <c r="F5095" s="466"/>
      <c r="G5095" s="466"/>
      <c r="H5095" s="482"/>
      <c r="I5095" s="482"/>
      <c r="J5095" s="482"/>
      <c r="K5095" s="482"/>
      <c r="L5095" s="482"/>
      <c r="M5095" s="482"/>
      <c r="N5095" s="482"/>
      <c r="O5095" s="482"/>
    </row>
    <row r="5096" ht="15.75" customHeight="1">
      <c r="B5096" s="337"/>
      <c r="C5096" s="2"/>
      <c r="D5096" s="449"/>
      <c r="E5096" s="449"/>
      <c r="F5096" s="466"/>
      <c r="G5096" s="466"/>
      <c r="H5096" s="482"/>
      <c r="I5096" s="482"/>
      <c r="J5096" s="482"/>
      <c r="K5096" s="482"/>
      <c r="L5096" s="482"/>
      <c r="M5096" s="482"/>
      <c r="N5096" s="482"/>
      <c r="O5096" s="482"/>
    </row>
    <row r="5097" ht="15.75" customHeight="1">
      <c r="B5097" s="337"/>
      <c r="C5097" s="2"/>
      <c r="D5097" s="449"/>
      <c r="E5097" s="449"/>
      <c r="F5097" s="466"/>
      <c r="G5097" s="466"/>
      <c r="H5097" s="482"/>
      <c r="I5097" s="482"/>
      <c r="J5097" s="482"/>
      <c r="K5097" s="482"/>
      <c r="L5097" s="482"/>
      <c r="M5097" s="482"/>
      <c r="N5097" s="482"/>
      <c r="O5097" s="482"/>
    </row>
    <row r="5098" ht="15.75" customHeight="1">
      <c r="B5098" s="337"/>
      <c r="C5098" s="2"/>
      <c r="D5098" s="449"/>
      <c r="E5098" s="449"/>
      <c r="F5098" s="466"/>
      <c r="G5098" s="466"/>
      <c r="H5098" s="482"/>
      <c r="I5098" s="482"/>
      <c r="J5098" s="482"/>
      <c r="K5098" s="482"/>
      <c r="L5098" s="482"/>
      <c r="M5098" s="482"/>
      <c r="N5098" s="482"/>
      <c r="O5098" s="482"/>
    </row>
    <row r="5099" ht="15.75" customHeight="1">
      <c r="B5099" s="337"/>
      <c r="C5099" s="2"/>
      <c r="D5099" s="449"/>
      <c r="E5099" s="449"/>
      <c r="F5099" s="466"/>
      <c r="G5099" s="466"/>
      <c r="H5099" s="482"/>
      <c r="I5099" s="482"/>
      <c r="J5099" s="482"/>
      <c r="K5099" s="482"/>
      <c r="L5099" s="482"/>
      <c r="M5099" s="482"/>
      <c r="N5099" s="482"/>
      <c r="O5099" s="482"/>
    </row>
    <row r="5100" ht="15.75" customHeight="1">
      <c r="B5100" s="337"/>
      <c r="C5100" s="2"/>
      <c r="D5100" s="449"/>
      <c r="E5100" s="449"/>
      <c r="F5100" s="466"/>
      <c r="G5100" s="466"/>
      <c r="H5100" s="482"/>
      <c r="I5100" s="482"/>
      <c r="J5100" s="482"/>
      <c r="K5100" s="482"/>
      <c r="L5100" s="482"/>
      <c r="M5100" s="482"/>
      <c r="N5100" s="482"/>
      <c r="O5100" s="482"/>
    </row>
    <row r="5101" ht="15.75" customHeight="1">
      <c r="B5101" s="337"/>
      <c r="C5101" s="2"/>
      <c r="D5101" s="449"/>
      <c r="E5101" s="449"/>
      <c r="F5101" s="466"/>
      <c r="G5101" s="466"/>
      <c r="H5101" s="482"/>
      <c r="I5101" s="482"/>
      <c r="J5101" s="482"/>
      <c r="K5101" s="482"/>
      <c r="L5101" s="482"/>
      <c r="M5101" s="482"/>
      <c r="N5101" s="482"/>
      <c r="O5101" s="482"/>
    </row>
    <row r="5102" ht="15.75" customHeight="1">
      <c r="B5102" s="337"/>
      <c r="C5102" s="2"/>
      <c r="D5102" s="449"/>
      <c r="E5102" s="449"/>
      <c r="F5102" s="466"/>
      <c r="G5102" s="466"/>
      <c r="H5102" s="482"/>
      <c r="I5102" s="482"/>
      <c r="J5102" s="482"/>
      <c r="K5102" s="482"/>
      <c r="L5102" s="482"/>
      <c r="M5102" s="482"/>
      <c r="N5102" s="482"/>
      <c r="O5102" s="482"/>
    </row>
    <row r="5103" ht="15.75" customHeight="1">
      <c r="B5103" s="337"/>
      <c r="C5103" s="2"/>
      <c r="D5103" s="449"/>
      <c r="E5103" s="449"/>
      <c r="F5103" s="466"/>
      <c r="G5103" s="466"/>
      <c r="H5103" s="482"/>
      <c r="I5103" s="482"/>
      <c r="J5103" s="482"/>
      <c r="K5103" s="482"/>
      <c r="L5103" s="482"/>
      <c r="M5103" s="482"/>
      <c r="N5103" s="482"/>
      <c r="O5103" s="482"/>
    </row>
    <row r="5104" ht="15.75" customHeight="1">
      <c r="B5104" s="337"/>
      <c r="C5104" s="2"/>
      <c r="D5104" s="449"/>
      <c r="E5104" s="449"/>
      <c r="F5104" s="466"/>
      <c r="G5104" s="466"/>
      <c r="H5104" s="482"/>
      <c r="I5104" s="482"/>
      <c r="J5104" s="482"/>
      <c r="K5104" s="482"/>
      <c r="L5104" s="482"/>
      <c r="M5104" s="482"/>
      <c r="N5104" s="482"/>
      <c r="O5104" s="482"/>
    </row>
    <row r="5105" ht="15.75" customHeight="1">
      <c r="B5105" s="337"/>
      <c r="C5105" s="2"/>
      <c r="D5105" s="449"/>
      <c r="E5105" s="449"/>
      <c r="F5105" s="466"/>
      <c r="G5105" s="466"/>
      <c r="H5105" s="482"/>
      <c r="I5105" s="482"/>
      <c r="J5105" s="482"/>
      <c r="K5105" s="482"/>
      <c r="L5105" s="482"/>
      <c r="M5105" s="482"/>
      <c r="N5105" s="482"/>
      <c r="O5105" s="482"/>
    </row>
    <row r="5106" ht="15.75" customHeight="1">
      <c r="B5106" s="337"/>
      <c r="C5106" s="2"/>
      <c r="D5106" s="449"/>
      <c r="E5106" s="449"/>
      <c r="F5106" s="466"/>
      <c r="G5106" s="466"/>
      <c r="H5106" s="482"/>
      <c r="I5106" s="482"/>
      <c r="J5106" s="482"/>
      <c r="K5106" s="482"/>
      <c r="L5106" s="482"/>
      <c r="M5106" s="482"/>
      <c r="N5106" s="482"/>
      <c r="O5106" s="482"/>
    </row>
    <row r="5107" ht="15.75" customHeight="1">
      <c r="B5107" s="337"/>
      <c r="C5107" s="2"/>
      <c r="D5107" s="449"/>
      <c r="E5107" s="449"/>
      <c r="F5107" s="466"/>
      <c r="G5107" s="466"/>
      <c r="H5107" s="482"/>
      <c r="I5107" s="482"/>
      <c r="J5107" s="482"/>
      <c r="K5107" s="482"/>
      <c r="L5107" s="482"/>
      <c r="M5107" s="482"/>
      <c r="N5107" s="482"/>
      <c r="O5107" s="482"/>
    </row>
    <row r="5108" ht="15.75" customHeight="1">
      <c r="B5108" s="337"/>
      <c r="C5108" s="2"/>
      <c r="D5108" s="449"/>
      <c r="E5108" s="449"/>
      <c r="F5108" s="466"/>
      <c r="G5108" s="466"/>
      <c r="H5108" s="482"/>
      <c r="I5108" s="482"/>
      <c r="J5108" s="482"/>
      <c r="K5108" s="482"/>
      <c r="L5108" s="482"/>
      <c r="M5108" s="482"/>
      <c r="N5108" s="482"/>
      <c r="O5108" s="482"/>
    </row>
    <row r="5109" ht="15.75" customHeight="1">
      <c r="B5109" s="337"/>
      <c r="C5109" s="2"/>
      <c r="D5109" s="449"/>
      <c r="E5109" s="449"/>
      <c r="F5109" s="466"/>
      <c r="G5109" s="466"/>
      <c r="H5109" s="482"/>
      <c r="I5109" s="482"/>
      <c r="J5109" s="482"/>
      <c r="K5109" s="482"/>
      <c r="L5109" s="482"/>
      <c r="M5109" s="482"/>
      <c r="N5109" s="482"/>
      <c r="O5109" s="482"/>
    </row>
    <row r="5110" ht="15.75" customHeight="1">
      <c r="B5110" s="337"/>
      <c r="C5110" s="2"/>
      <c r="D5110" s="449"/>
      <c r="E5110" s="449"/>
      <c r="F5110" s="466"/>
      <c r="G5110" s="466"/>
      <c r="H5110" s="482"/>
      <c r="I5110" s="482"/>
      <c r="J5110" s="482"/>
      <c r="K5110" s="482"/>
      <c r="L5110" s="482"/>
      <c r="M5110" s="482"/>
      <c r="N5110" s="482"/>
      <c r="O5110" s="482"/>
    </row>
    <row r="5111" ht="15.75" customHeight="1">
      <c r="B5111" s="337"/>
      <c r="C5111" s="2"/>
      <c r="D5111" s="449"/>
      <c r="E5111" s="449"/>
      <c r="F5111" s="466"/>
      <c r="G5111" s="466"/>
      <c r="H5111" s="482"/>
      <c r="I5111" s="482"/>
      <c r="J5111" s="482"/>
      <c r="K5111" s="482"/>
      <c r="L5111" s="482"/>
      <c r="M5111" s="482"/>
      <c r="N5111" s="482"/>
      <c r="O5111" s="482"/>
    </row>
    <row r="5112" ht="15.75" customHeight="1">
      <c r="B5112" s="337"/>
      <c r="C5112" s="2"/>
      <c r="D5112" s="449"/>
      <c r="E5112" s="449"/>
      <c r="F5112" s="466"/>
      <c r="G5112" s="466"/>
      <c r="H5112" s="482"/>
      <c r="I5112" s="482"/>
      <c r="J5112" s="482"/>
      <c r="K5112" s="482"/>
      <c r="L5112" s="482"/>
      <c r="M5112" s="482"/>
      <c r="N5112" s="482"/>
      <c r="O5112" s="482"/>
    </row>
    <row r="5113" ht="15.75" customHeight="1">
      <c r="B5113" s="337"/>
      <c r="C5113" s="2"/>
      <c r="D5113" s="449"/>
      <c r="E5113" s="449"/>
      <c r="F5113" s="466"/>
      <c r="G5113" s="466"/>
      <c r="H5113" s="482"/>
      <c r="I5113" s="482"/>
      <c r="J5113" s="482"/>
      <c r="K5113" s="482"/>
      <c r="L5113" s="482"/>
      <c r="M5113" s="482"/>
      <c r="N5113" s="482"/>
      <c r="O5113" s="482"/>
    </row>
    <row r="5114" ht="15.75" customHeight="1">
      <c r="B5114" s="337"/>
      <c r="C5114" s="2"/>
      <c r="D5114" s="449"/>
      <c r="E5114" s="449"/>
      <c r="F5114" s="466"/>
      <c r="G5114" s="466"/>
      <c r="H5114" s="482"/>
      <c r="I5114" s="482"/>
      <c r="J5114" s="482"/>
      <c r="K5114" s="482"/>
      <c r="L5114" s="482"/>
      <c r="M5114" s="482"/>
      <c r="N5114" s="482"/>
      <c r="O5114" s="482"/>
    </row>
    <row r="5115" ht="15.75" customHeight="1">
      <c r="B5115" s="337"/>
      <c r="C5115" s="2"/>
      <c r="D5115" s="449"/>
      <c r="E5115" s="449"/>
      <c r="F5115" s="466"/>
      <c r="G5115" s="466"/>
      <c r="H5115" s="482"/>
      <c r="I5115" s="482"/>
      <c r="J5115" s="482"/>
      <c r="K5115" s="482"/>
      <c r="L5115" s="482"/>
      <c r="M5115" s="482"/>
      <c r="N5115" s="482"/>
      <c r="O5115" s="482"/>
    </row>
    <row r="5116" ht="15.75" customHeight="1">
      <c r="B5116" s="337"/>
      <c r="C5116" s="2"/>
      <c r="D5116" s="449"/>
      <c r="E5116" s="449"/>
      <c r="F5116" s="466"/>
      <c r="G5116" s="466"/>
      <c r="H5116" s="482"/>
      <c r="I5116" s="482"/>
      <c r="J5116" s="482"/>
      <c r="K5116" s="482"/>
      <c r="L5116" s="482"/>
      <c r="M5116" s="482"/>
      <c r="N5116" s="482"/>
      <c r="O5116" s="482"/>
    </row>
    <row r="5117" ht="15.75" customHeight="1">
      <c r="B5117" s="337"/>
      <c r="C5117" s="2"/>
      <c r="D5117" s="449"/>
      <c r="E5117" s="449"/>
      <c r="F5117" s="466"/>
      <c r="G5117" s="466"/>
      <c r="H5117" s="482"/>
      <c r="I5117" s="482"/>
      <c r="J5117" s="482"/>
      <c r="K5117" s="482"/>
      <c r="L5117" s="482"/>
      <c r="M5117" s="482"/>
      <c r="N5117" s="482"/>
      <c r="O5117" s="482"/>
    </row>
    <row r="5118" ht="15.75" customHeight="1">
      <c r="B5118" s="337"/>
      <c r="C5118" s="2"/>
      <c r="D5118" s="449"/>
      <c r="E5118" s="449"/>
      <c r="F5118" s="466"/>
      <c r="G5118" s="466"/>
      <c r="H5118" s="482"/>
      <c r="I5118" s="482"/>
      <c r="J5118" s="482"/>
      <c r="K5118" s="482"/>
      <c r="L5118" s="482"/>
      <c r="M5118" s="482"/>
      <c r="N5118" s="482"/>
      <c r="O5118" s="482"/>
    </row>
    <row r="5119" ht="15.75" customHeight="1">
      <c r="B5119" s="337"/>
      <c r="C5119" s="2"/>
      <c r="D5119" s="449"/>
      <c r="E5119" s="449"/>
      <c r="F5119" s="466"/>
      <c r="G5119" s="466"/>
      <c r="H5119" s="482"/>
      <c r="I5119" s="482"/>
      <c r="J5119" s="482"/>
      <c r="K5119" s="482"/>
      <c r="L5119" s="482"/>
      <c r="M5119" s="482"/>
      <c r="N5119" s="482"/>
      <c r="O5119" s="482"/>
    </row>
    <row r="5120" ht="15.75" customHeight="1">
      <c r="B5120" s="337"/>
      <c r="C5120" s="2"/>
      <c r="D5120" s="449"/>
      <c r="E5120" s="449"/>
      <c r="F5120" s="466"/>
      <c r="G5120" s="466"/>
      <c r="H5120" s="482"/>
      <c r="I5120" s="482"/>
      <c r="J5120" s="482"/>
      <c r="K5120" s="482"/>
      <c r="L5120" s="482"/>
      <c r="M5120" s="482"/>
      <c r="N5120" s="482"/>
      <c r="O5120" s="482"/>
    </row>
    <row r="5121" ht="15.75" customHeight="1">
      <c r="B5121" s="337"/>
      <c r="C5121" s="2"/>
      <c r="D5121" s="449"/>
      <c r="E5121" s="449"/>
      <c r="F5121" s="466"/>
      <c r="G5121" s="466"/>
      <c r="H5121" s="482"/>
      <c r="I5121" s="482"/>
      <c r="J5121" s="482"/>
      <c r="K5121" s="482"/>
      <c r="L5121" s="482"/>
      <c r="M5121" s="482"/>
      <c r="N5121" s="482"/>
      <c r="O5121" s="482"/>
    </row>
    <row r="5122" ht="15.75" customHeight="1">
      <c r="B5122" s="337"/>
      <c r="C5122" s="2"/>
      <c r="D5122" s="449"/>
      <c r="E5122" s="449"/>
      <c r="F5122" s="466"/>
      <c r="G5122" s="466"/>
      <c r="H5122" s="482"/>
      <c r="I5122" s="482"/>
      <c r="J5122" s="482"/>
      <c r="K5122" s="482"/>
      <c r="L5122" s="482"/>
      <c r="M5122" s="482"/>
      <c r="N5122" s="482"/>
      <c r="O5122" s="482"/>
    </row>
    <row r="5123" ht="15.75" customHeight="1">
      <c r="B5123" s="337"/>
      <c r="C5123" s="2"/>
      <c r="D5123" s="449"/>
      <c r="E5123" s="449"/>
      <c r="F5123" s="466"/>
      <c r="G5123" s="466"/>
      <c r="H5123" s="482"/>
      <c r="I5123" s="482"/>
      <c r="J5123" s="482"/>
      <c r="K5123" s="482"/>
      <c r="L5123" s="482"/>
      <c r="M5123" s="482"/>
      <c r="N5123" s="482"/>
      <c r="O5123" s="482"/>
    </row>
    <row r="5124" ht="15.75" customHeight="1">
      <c r="B5124" s="337"/>
      <c r="C5124" s="2"/>
      <c r="D5124" s="449"/>
      <c r="E5124" s="449"/>
      <c r="F5124" s="466"/>
      <c r="G5124" s="466"/>
      <c r="H5124" s="482"/>
      <c r="I5124" s="482"/>
      <c r="J5124" s="482"/>
      <c r="K5124" s="482"/>
      <c r="L5124" s="482"/>
      <c r="M5124" s="482"/>
      <c r="N5124" s="482"/>
      <c r="O5124" s="482"/>
    </row>
    <row r="5125" ht="15.75" customHeight="1">
      <c r="B5125" s="337"/>
      <c r="C5125" s="2"/>
      <c r="D5125" s="449"/>
      <c r="E5125" s="449"/>
      <c r="F5125" s="466"/>
      <c r="G5125" s="466"/>
      <c r="H5125" s="482"/>
      <c r="I5125" s="482"/>
      <c r="J5125" s="482"/>
      <c r="K5125" s="482"/>
      <c r="L5125" s="482"/>
      <c r="M5125" s="482"/>
      <c r="N5125" s="482"/>
      <c r="O5125" s="482"/>
    </row>
    <row r="5126" ht="15.75" customHeight="1">
      <c r="B5126" s="337"/>
      <c r="C5126" s="2"/>
      <c r="D5126" s="449"/>
      <c r="E5126" s="449"/>
      <c r="F5126" s="466"/>
      <c r="G5126" s="466"/>
      <c r="H5126" s="482"/>
      <c r="I5126" s="482"/>
      <c r="J5126" s="482"/>
      <c r="K5126" s="482"/>
      <c r="L5126" s="482"/>
      <c r="M5126" s="482"/>
      <c r="N5126" s="482"/>
      <c r="O5126" s="482"/>
    </row>
    <row r="5127" ht="15.75" customHeight="1">
      <c r="B5127" s="337"/>
      <c r="C5127" s="2"/>
      <c r="D5127" s="449"/>
      <c r="E5127" s="449"/>
      <c r="F5127" s="466"/>
      <c r="G5127" s="466"/>
      <c r="H5127" s="482"/>
      <c r="I5127" s="482"/>
      <c r="J5127" s="482"/>
      <c r="K5127" s="482"/>
      <c r="L5127" s="482"/>
      <c r="M5127" s="482"/>
      <c r="N5127" s="482"/>
      <c r="O5127" s="482"/>
    </row>
    <row r="5128" ht="15.75" customHeight="1">
      <c r="B5128" s="337"/>
      <c r="C5128" s="2"/>
      <c r="D5128" s="449"/>
      <c r="E5128" s="449"/>
      <c r="F5128" s="466"/>
      <c r="G5128" s="466"/>
      <c r="H5128" s="482"/>
      <c r="I5128" s="482"/>
      <c r="J5128" s="482"/>
      <c r="K5128" s="482"/>
      <c r="L5128" s="482"/>
      <c r="M5128" s="482"/>
      <c r="N5128" s="482"/>
      <c r="O5128" s="482"/>
    </row>
    <row r="5129" ht="15.75" customHeight="1">
      <c r="B5129" s="337"/>
      <c r="C5129" s="2"/>
      <c r="D5129" s="449"/>
      <c r="E5129" s="449"/>
      <c r="F5129" s="466"/>
      <c r="G5129" s="466"/>
      <c r="H5129" s="482"/>
      <c r="I5129" s="482"/>
      <c r="J5129" s="482"/>
      <c r="K5129" s="482"/>
      <c r="L5129" s="482"/>
      <c r="M5129" s="482"/>
      <c r="N5129" s="482"/>
      <c r="O5129" s="482"/>
    </row>
    <row r="5130" ht="15.75" customHeight="1">
      <c r="B5130" s="337"/>
      <c r="C5130" s="2"/>
      <c r="D5130" s="449"/>
      <c r="E5130" s="449"/>
      <c r="F5130" s="466"/>
      <c r="G5130" s="466"/>
      <c r="H5130" s="482"/>
      <c r="I5130" s="482"/>
      <c r="J5130" s="482"/>
      <c r="K5130" s="482"/>
      <c r="L5130" s="482"/>
      <c r="M5130" s="482"/>
      <c r="N5130" s="482"/>
      <c r="O5130" s="482"/>
    </row>
    <row r="5131" ht="15.75" customHeight="1">
      <c r="B5131" s="337"/>
      <c r="C5131" s="2"/>
      <c r="D5131" s="449"/>
      <c r="E5131" s="449"/>
      <c r="F5131" s="466"/>
      <c r="G5131" s="466"/>
      <c r="H5131" s="482"/>
      <c r="I5131" s="482"/>
      <c r="J5131" s="482"/>
      <c r="K5131" s="482"/>
      <c r="L5131" s="482"/>
      <c r="M5131" s="482"/>
      <c r="N5131" s="482"/>
      <c r="O5131" s="482"/>
    </row>
    <row r="5132" ht="15.75" customHeight="1">
      <c r="B5132" s="337"/>
      <c r="C5132" s="2"/>
      <c r="D5132" s="449"/>
      <c r="E5132" s="449"/>
      <c r="F5132" s="466"/>
      <c r="G5132" s="466"/>
      <c r="H5132" s="482"/>
      <c r="I5132" s="482"/>
      <c r="J5132" s="482"/>
      <c r="K5132" s="482"/>
      <c r="L5132" s="482"/>
      <c r="M5132" s="482"/>
      <c r="N5132" s="482"/>
      <c r="O5132" s="482"/>
    </row>
    <row r="5133" ht="15.75" customHeight="1">
      <c r="B5133" s="337"/>
      <c r="C5133" s="2"/>
      <c r="D5133" s="449"/>
      <c r="E5133" s="449"/>
      <c r="F5133" s="466"/>
      <c r="G5133" s="466"/>
      <c r="H5133" s="482"/>
      <c r="I5133" s="482"/>
      <c r="J5133" s="482"/>
      <c r="K5133" s="482"/>
      <c r="L5133" s="482"/>
      <c r="M5133" s="482"/>
      <c r="N5133" s="482"/>
      <c r="O5133" s="482"/>
    </row>
    <row r="5134" ht="15.75" customHeight="1">
      <c r="B5134" s="337"/>
      <c r="C5134" s="2"/>
      <c r="D5134" s="449"/>
      <c r="E5134" s="449"/>
      <c r="F5134" s="466"/>
      <c r="G5134" s="466"/>
      <c r="H5134" s="482"/>
      <c r="I5134" s="482"/>
      <c r="J5134" s="482"/>
      <c r="K5134" s="482"/>
      <c r="L5134" s="482"/>
      <c r="M5134" s="482"/>
      <c r="N5134" s="482"/>
      <c r="O5134" s="482"/>
    </row>
    <row r="5135" ht="15.75" customHeight="1">
      <c r="B5135" s="337"/>
      <c r="C5135" s="2"/>
      <c r="D5135" s="449"/>
      <c r="E5135" s="449"/>
      <c r="F5135" s="466"/>
      <c r="G5135" s="466"/>
      <c r="H5135" s="482"/>
      <c r="I5135" s="482"/>
      <c r="J5135" s="482"/>
      <c r="K5135" s="482"/>
      <c r="L5135" s="482"/>
      <c r="M5135" s="482"/>
      <c r="N5135" s="482"/>
      <c r="O5135" s="482"/>
    </row>
    <row r="5136" ht="15.75" customHeight="1">
      <c r="B5136" s="337"/>
      <c r="C5136" s="2"/>
      <c r="D5136" s="449"/>
      <c r="E5136" s="449"/>
      <c r="F5136" s="466"/>
      <c r="G5136" s="466"/>
      <c r="H5136" s="482"/>
      <c r="I5136" s="482"/>
      <c r="J5136" s="482"/>
      <c r="K5136" s="482"/>
      <c r="L5136" s="482"/>
      <c r="M5136" s="482"/>
      <c r="N5136" s="482"/>
      <c r="O5136" s="482"/>
    </row>
    <row r="5137" ht="15.75" customHeight="1">
      <c r="B5137" s="337"/>
      <c r="C5137" s="2"/>
      <c r="D5137" s="449"/>
      <c r="E5137" s="449"/>
      <c r="F5137" s="466"/>
      <c r="G5137" s="466"/>
      <c r="H5137" s="482"/>
      <c r="I5137" s="482"/>
      <c r="J5137" s="482"/>
      <c r="K5137" s="482"/>
      <c r="L5137" s="482"/>
      <c r="M5137" s="482"/>
      <c r="N5137" s="482"/>
      <c r="O5137" s="482"/>
    </row>
    <row r="5138" ht="15.75" customHeight="1">
      <c r="B5138" s="337"/>
      <c r="C5138" s="2"/>
      <c r="D5138" s="449"/>
      <c r="E5138" s="449"/>
      <c r="F5138" s="466"/>
      <c r="G5138" s="466"/>
      <c r="H5138" s="482"/>
      <c r="I5138" s="482"/>
      <c r="J5138" s="482"/>
      <c r="K5138" s="482"/>
      <c r="L5138" s="482"/>
      <c r="M5138" s="482"/>
      <c r="N5138" s="482"/>
      <c r="O5138" s="482"/>
    </row>
    <row r="5139" ht="15.75" customHeight="1">
      <c r="B5139" s="337"/>
      <c r="C5139" s="2"/>
      <c r="D5139" s="449"/>
      <c r="E5139" s="449"/>
      <c r="F5139" s="466"/>
      <c r="G5139" s="466"/>
      <c r="H5139" s="482"/>
      <c r="I5139" s="482"/>
      <c r="J5139" s="482"/>
      <c r="K5139" s="482"/>
      <c r="L5139" s="482"/>
      <c r="M5139" s="482"/>
      <c r="N5139" s="482"/>
      <c r="O5139" s="482"/>
    </row>
    <row r="5140" ht="15.75" customHeight="1">
      <c r="B5140" s="337"/>
      <c r="C5140" s="2"/>
      <c r="D5140" s="449"/>
      <c r="E5140" s="449"/>
      <c r="F5140" s="466"/>
      <c r="G5140" s="466"/>
      <c r="H5140" s="482"/>
      <c r="I5140" s="482"/>
      <c r="J5140" s="482"/>
      <c r="K5140" s="482"/>
      <c r="L5140" s="482"/>
      <c r="M5140" s="482"/>
      <c r="N5140" s="482"/>
      <c r="O5140" s="482"/>
    </row>
    <row r="5141" ht="15.75" customHeight="1">
      <c r="B5141" s="337"/>
      <c r="C5141" s="2"/>
      <c r="D5141" s="449"/>
      <c r="E5141" s="449"/>
      <c r="F5141" s="466"/>
      <c r="G5141" s="466"/>
      <c r="H5141" s="482"/>
      <c r="I5141" s="482"/>
      <c r="J5141" s="482"/>
      <c r="K5141" s="482"/>
      <c r="L5141" s="482"/>
      <c r="M5141" s="482"/>
      <c r="N5141" s="482"/>
      <c r="O5141" s="482"/>
    </row>
    <row r="5142" ht="15.75" customHeight="1">
      <c r="B5142" s="337"/>
      <c r="C5142" s="2"/>
      <c r="D5142" s="449"/>
      <c r="E5142" s="449"/>
      <c r="F5142" s="466"/>
      <c r="G5142" s="466"/>
      <c r="H5142" s="482"/>
      <c r="I5142" s="482"/>
      <c r="J5142" s="482"/>
      <c r="K5142" s="482"/>
      <c r="L5142" s="482"/>
      <c r="M5142" s="482"/>
      <c r="N5142" s="482"/>
      <c r="O5142" s="482"/>
    </row>
    <row r="5143" ht="15.75" customHeight="1">
      <c r="B5143" s="337"/>
      <c r="C5143" s="2"/>
      <c r="D5143" s="449"/>
      <c r="E5143" s="449"/>
      <c r="F5143" s="466"/>
      <c r="G5143" s="466"/>
      <c r="H5143" s="482"/>
      <c r="I5143" s="482"/>
      <c r="J5143" s="482"/>
      <c r="K5143" s="482"/>
      <c r="L5143" s="482"/>
      <c r="M5143" s="482"/>
      <c r="N5143" s="482"/>
      <c r="O5143" s="482"/>
    </row>
    <row r="5144" ht="15.75" customHeight="1">
      <c r="B5144" s="337"/>
      <c r="C5144" s="2"/>
      <c r="D5144" s="449"/>
      <c r="E5144" s="449"/>
      <c r="F5144" s="466"/>
      <c r="G5144" s="466"/>
      <c r="H5144" s="482"/>
      <c r="I5144" s="482"/>
      <c r="J5144" s="482"/>
      <c r="K5144" s="482"/>
      <c r="L5144" s="482"/>
      <c r="M5144" s="482"/>
      <c r="N5144" s="482"/>
      <c r="O5144" s="482"/>
    </row>
    <row r="5145" ht="15.75" customHeight="1">
      <c r="B5145" s="337"/>
      <c r="C5145" s="2"/>
      <c r="D5145" s="449"/>
      <c r="E5145" s="449"/>
      <c r="F5145" s="466"/>
      <c r="G5145" s="466"/>
      <c r="H5145" s="482"/>
      <c r="I5145" s="482"/>
      <c r="J5145" s="482"/>
      <c r="K5145" s="482"/>
      <c r="L5145" s="482"/>
      <c r="M5145" s="482"/>
      <c r="N5145" s="482"/>
      <c r="O5145" s="482"/>
    </row>
    <row r="5146" ht="15.75" customHeight="1">
      <c r="B5146" s="337"/>
      <c r="C5146" s="2"/>
      <c r="D5146" s="449"/>
      <c r="E5146" s="449"/>
      <c r="F5146" s="466"/>
      <c r="G5146" s="466"/>
      <c r="H5146" s="482"/>
      <c r="I5146" s="482"/>
      <c r="J5146" s="482"/>
      <c r="K5146" s="482"/>
      <c r="L5146" s="482"/>
      <c r="M5146" s="482"/>
      <c r="N5146" s="482"/>
      <c r="O5146" s="482"/>
    </row>
    <row r="5147" ht="15.75" customHeight="1">
      <c r="B5147" s="337"/>
      <c r="C5147" s="2"/>
      <c r="D5147" s="449"/>
      <c r="E5147" s="449"/>
      <c r="F5147" s="466"/>
      <c r="G5147" s="466"/>
      <c r="H5147" s="482"/>
      <c r="I5147" s="482"/>
      <c r="J5147" s="482"/>
      <c r="K5147" s="482"/>
      <c r="L5147" s="482"/>
      <c r="M5147" s="482"/>
      <c r="N5147" s="482"/>
      <c r="O5147" s="482"/>
    </row>
    <row r="5148" ht="15.75" customHeight="1">
      <c r="B5148" s="337"/>
      <c r="C5148" s="2"/>
      <c r="D5148" s="449"/>
      <c r="E5148" s="449"/>
      <c r="F5148" s="466"/>
      <c r="G5148" s="466"/>
      <c r="H5148" s="482"/>
      <c r="I5148" s="482"/>
      <c r="J5148" s="482"/>
      <c r="K5148" s="482"/>
      <c r="L5148" s="482"/>
      <c r="M5148" s="482"/>
      <c r="N5148" s="482"/>
      <c r="O5148" s="482"/>
    </row>
    <row r="5149" ht="15.75" customHeight="1">
      <c r="B5149" s="337"/>
      <c r="C5149" s="2"/>
      <c r="D5149" s="449"/>
      <c r="E5149" s="449"/>
      <c r="F5149" s="466"/>
      <c r="G5149" s="466"/>
      <c r="H5149" s="482"/>
      <c r="I5149" s="482"/>
      <c r="J5149" s="482"/>
      <c r="K5149" s="482"/>
      <c r="L5149" s="482"/>
      <c r="M5149" s="482"/>
      <c r="N5149" s="482"/>
      <c r="O5149" s="482"/>
    </row>
    <row r="5150" ht="15.75" customHeight="1">
      <c r="B5150" s="337"/>
      <c r="C5150" s="2"/>
      <c r="D5150" s="449"/>
      <c r="E5150" s="449"/>
      <c r="F5150" s="466"/>
      <c r="G5150" s="466"/>
      <c r="H5150" s="482"/>
      <c r="I5150" s="482"/>
      <c r="J5150" s="482"/>
      <c r="K5150" s="482"/>
      <c r="L5150" s="482"/>
      <c r="M5150" s="482"/>
      <c r="N5150" s="482"/>
      <c r="O5150" s="482"/>
    </row>
    <row r="5151" ht="15.75" customHeight="1">
      <c r="B5151" s="337"/>
      <c r="C5151" s="2"/>
      <c r="D5151" s="449"/>
      <c r="E5151" s="449"/>
      <c r="F5151" s="466"/>
      <c r="G5151" s="466"/>
      <c r="H5151" s="482"/>
      <c r="I5151" s="482"/>
      <c r="J5151" s="482"/>
      <c r="K5151" s="482"/>
      <c r="L5151" s="482"/>
      <c r="M5151" s="482"/>
      <c r="N5151" s="482"/>
      <c r="O5151" s="482"/>
    </row>
    <row r="5152" ht="15.75" customHeight="1">
      <c r="B5152" s="337"/>
      <c r="C5152" s="2"/>
      <c r="D5152" s="449"/>
      <c r="E5152" s="449"/>
      <c r="F5152" s="466"/>
      <c r="G5152" s="466"/>
      <c r="H5152" s="482"/>
      <c r="I5152" s="482"/>
      <c r="J5152" s="482"/>
      <c r="K5152" s="482"/>
      <c r="L5152" s="482"/>
      <c r="M5152" s="482"/>
      <c r="N5152" s="482"/>
      <c r="O5152" s="482"/>
    </row>
    <row r="5153" ht="15.75" customHeight="1">
      <c r="B5153" s="337"/>
      <c r="C5153" s="2"/>
      <c r="D5153" s="449"/>
      <c r="E5153" s="449"/>
      <c r="F5153" s="466"/>
      <c r="G5153" s="466"/>
      <c r="H5153" s="482"/>
      <c r="I5153" s="482"/>
      <c r="J5153" s="482"/>
      <c r="K5153" s="482"/>
      <c r="L5153" s="482"/>
      <c r="M5153" s="482"/>
      <c r="N5153" s="482"/>
      <c r="O5153" s="482"/>
    </row>
    <row r="5154" ht="15.75" customHeight="1">
      <c r="B5154" s="337"/>
      <c r="C5154" s="2"/>
      <c r="D5154" s="449"/>
      <c r="E5154" s="449"/>
      <c r="F5154" s="466"/>
      <c r="G5154" s="466"/>
      <c r="H5154" s="482"/>
      <c r="I5154" s="482"/>
      <c r="J5154" s="482"/>
      <c r="K5154" s="482"/>
      <c r="L5154" s="482"/>
      <c r="M5154" s="482"/>
      <c r="N5154" s="482"/>
      <c r="O5154" s="482"/>
    </row>
    <row r="5155" ht="15.75" customHeight="1">
      <c r="B5155" s="337"/>
      <c r="C5155" s="2"/>
      <c r="D5155" s="449"/>
      <c r="E5155" s="449"/>
      <c r="F5155" s="466"/>
      <c r="G5155" s="466"/>
      <c r="H5155" s="482"/>
      <c r="I5155" s="482"/>
      <c r="J5155" s="482"/>
      <c r="K5155" s="482"/>
      <c r="L5155" s="482"/>
      <c r="M5155" s="482"/>
      <c r="N5155" s="482"/>
      <c r="O5155" s="482"/>
    </row>
    <row r="5156" ht="15.75" customHeight="1">
      <c r="B5156" s="337"/>
      <c r="C5156" s="2"/>
      <c r="D5156" s="449"/>
      <c r="E5156" s="449"/>
      <c r="F5156" s="466"/>
      <c r="G5156" s="466"/>
      <c r="H5156" s="482"/>
      <c r="I5156" s="482"/>
      <c r="J5156" s="482"/>
      <c r="K5156" s="482"/>
      <c r="L5156" s="482"/>
      <c r="M5156" s="482"/>
      <c r="N5156" s="482"/>
      <c r="O5156" s="482"/>
    </row>
    <row r="5157" ht="15.75" customHeight="1">
      <c r="B5157" s="337"/>
      <c r="C5157" s="2"/>
      <c r="D5157" s="449"/>
      <c r="E5157" s="449"/>
      <c r="F5157" s="466"/>
      <c r="G5157" s="466"/>
      <c r="H5157" s="482"/>
      <c r="I5157" s="482"/>
      <c r="J5157" s="482"/>
      <c r="K5157" s="482"/>
      <c r="L5157" s="482"/>
      <c r="M5157" s="482"/>
      <c r="N5157" s="482"/>
      <c r="O5157" s="482"/>
    </row>
    <row r="5158" ht="15.75" customHeight="1">
      <c r="B5158" s="337"/>
      <c r="C5158" s="2"/>
      <c r="D5158" s="449"/>
      <c r="E5158" s="449"/>
      <c r="F5158" s="466"/>
      <c r="G5158" s="466"/>
      <c r="H5158" s="482"/>
      <c r="I5158" s="482"/>
      <c r="J5158" s="482"/>
      <c r="K5158" s="482"/>
      <c r="L5158" s="482"/>
      <c r="M5158" s="482"/>
      <c r="N5158" s="482"/>
      <c r="O5158" s="482"/>
    </row>
    <row r="5159" ht="15.75" customHeight="1">
      <c r="B5159" s="337"/>
      <c r="C5159" s="2"/>
      <c r="D5159" s="449"/>
      <c r="E5159" s="449"/>
      <c r="F5159" s="466"/>
      <c r="G5159" s="466"/>
      <c r="H5159" s="482"/>
      <c r="I5159" s="482"/>
      <c r="J5159" s="482"/>
      <c r="K5159" s="482"/>
      <c r="L5159" s="482"/>
      <c r="M5159" s="482"/>
      <c r="N5159" s="482"/>
      <c r="O5159" s="482"/>
    </row>
    <row r="5160" ht="15.75" customHeight="1">
      <c r="B5160" s="337"/>
      <c r="C5160" s="2"/>
      <c r="D5160" s="449"/>
      <c r="E5160" s="449"/>
      <c r="F5160" s="466"/>
      <c r="G5160" s="466"/>
      <c r="H5160" s="482"/>
      <c r="I5160" s="482"/>
      <c r="J5160" s="482"/>
      <c r="K5160" s="482"/>
      <c r="L5160" s="482"/>
      <c r="M5160" s="482"/>
      <c r="N5160" s="482"/>
      <c r="O5160" s="482"/>
    </row>
    <row r="5161" ht="15.75" customHeight="1">
      <c r="B5161" s="337"/>
      <c r="C5161" s="2"/>
      <c r="D5161" s="449"/>
      <c r="E5161" s="449"/>
      <c r="F5161" s="466"/>
      <c r="G5161" s="466"/>
      <c r="H5161" s="482"/>
      <c r="I5161" s="482"/>
      <c r="J5161" s="482"/>
      <c r="K5161" s="482"/>
      <c r="L5161" s="482"/>
      <c r="M5161" s="482"/>
      <c r="N5161" s="482"/>
      <c r="O5161" s="482"/>
    </row>
    <row r="5162" ht="15.75" customHeight="1">
      <c r="B5162" s="337"/>
      <c r="C5162" s="2"/>
      <c r="D5162" s="449"/>
      <c r="E5162" s="449"/>
      <c r="F5162" s="466"/>
      <c r="G5162" s="466"/>
      <c r="H5162" s="482"/>
      <c r="I5162" s="482"/>
      <c r="J5162" s="482"/>
      <c r="K5162" s="482"/>
      <c r="L5162" s="482"/>
      <c r="M5162" s="482"/>
      <c r="N5162" s="482"/>
      <c r="O5162" s="482"/>
    </row>
    <row r="5163" ht="15.75" customHeight="1">
      <c r="B5163" s="337"/>
      <c r="C5163" s="2"/>
      <c r="D5163" s="449"/>
      <c r="E5163" s="449"/>
      <c r="F5163" s="466"/>
      <c r="G5163" s="466"/>
      <c r="H5163" s="482"/>
      <c r="I5163" s="482"/>
      <c r="J5163" s="482"/>
      <c r="K5163" s="482"/>
      <c r="L5163" s="482"/>
      <c r="M5163" s="482"/>
      <c r="N5163" s="482"/>
      <c r="O5163" s="482"/>
    </row>
    <row r="5164" ht="15.75" customHeight="1">
      <c r="B5164" s="337"/>
      <c r="C5164" s="2"/>
      <c r="D5164" s="449"/>
      <c r="E5164" s="449"/>
      <c r="F5164" s="466"/>
      <c r="G5164" s="466"/>
      <c r="H5164" s="482"/>
      <c r="I5164" s="482"/>
      <c r="J5164" s="482"/>
      <c r="K5164" s="482"/>
      <c r="L5164" s="482"/>
      <c r="M5164" s="482"/>
      <c r="N5164" s="482"/>
      <c r="O5164" s="482"/>
    </row>
    <row r="5165" ht="15.75" customHeight="1">
      <c r="B5165" s="337"/>
      <c r="C5165" s="2"/>
      <c r="D5165" s="449"/>
      <c r="E5165" s="449"/>
      <c r="F5165" s="466"/>
      <c r="G5165" s="466"/>
      <c r="H5165" s="482"/>
      <c r="I5165" s="482"/>
      <c r="J5165" s="482"/>
      <c r="K5165" s="482"/>
      <c r="L5165" s="482"/>
      <c r="M5165" s="482"/>
      <c r="N5165" s="482"/>
      <c r="O5165" s="482"/>
    </row>
    <row r="5166" ht="15.75" customHeight="1">
      <c r="B5166" s="337"/>
      <c r="C5166" s="2"/>
      <c r="D5166" s="449"/>
      <c r="E5166" s="449"/>
      <c r="F5166" s="466"/>
      <c r="G5166" s="466"/>
      <c r="H5166" s="482"/>
      <c r="I5166" s="482"/>
      <c r="J5166" s="482"/>
      <c r="K5166" s="482"/>
      <c r="L5166" s="482"/>
      <c r="M5166" s="482"/>
      <c r="N5166" s="482"/>
      <c r="O5166" s="482"/>
    </row>
    <row r="5167" ht="15.75" customHeight="1">
      <c r="B5167" s="337"/>
      <c r="C5167" s="2"/>
      <c r="D5167" s="449"/>
      <c r="E5167" s="449"/>
      <c r="F5167" s="466"/>
      <c r="G5167" s="466"/>
      <c r="H5167" s="482"/>
      <c r="I5167" s="482"/>
      <c r="J5167" s="482"/>
      <c r="K5167" s="482"/>
      <c r="L5167" s="482"/>
      <c r="M5167" s="482"/>
      <c r="N5167" s="482"/>
      <c r="O5167" s="482"/>
    </row>
    <row r="5168" ht="15.75" customHeight="1">
      <c r="B5168" s="337"/>
      <c r="C5168" s="2"/>
      <c r="D5168" s="449"/>
      <c r="E5168" s="449"/>
      <c r="F5168" s="466"/>
      <c r="G5168" s="466"/>
      <c r="H5168" s="482"/>
      <c r="I5168" s="482"/>
      <c r="J5168" s="482"/>
      <c r="K5168" s="482"/>
      <c r="L5168" s="482"/>
      <c r="M5168" s="482"/>
      <c r="N5168" s="482"/>
      <c r="O5168" s="482"/>
    </row>
    <row r="5169" ht="15.75" customHeight="1">
      <c r="B5169" s="337"/>
      <c r="C5169" s="2"/>
      <c r="D5169" s="449"/>
      <c r="E5169" s="449"/>
      <c r="F5169" s="466"/>
      <c r="G5169" s="466"/>
      <c r="H5169" s="482"/>
      <c r="I5169" s="482"/>
      <c r="J5169" s="482"/>
      <c r="K5169" s="482"/>
      <c r="L5169" s="482"/>
      <c r="M5169" s="482"/>
      <c r="N5169" s="482"/>
      <c r="O5169" s="482"/>
    </row>
    <row r="5170" ht="15.75" customHeight="1">
      <c r="B5170" s="337"/>
      <c r="C5170" s="2"/>
      <c r="D5170" s="449"/>
      <c r="E5170" s="449"/>
      <c r="F5170" s="466"/>
      <c r="G5170" s="466"/>
      <c r="H5170" s="482"/>
      <c r="I5170" s="482"/>
      <c r="J5170" s="482"/>
      <c r="K5170" s="482"/>
      <c r="L5170" s="482"/>
      <c r="M5170" s="482"/>
      <c r="N5170" s="482"/>
      <c r="O5170" s="482"/>
    </row>
    <row r="5171" ht="15.75" customHeight="1">
      <c r="B5171" s="337"/>
      <c r="C5171" s="2"/>
      <c r="D5171" s="449"/>
      <c r="E5171" s="449"/>
      <c r="F5171" s="466"/>
      <c r="G5171" s="466"/>
      <c r="H5171" s="482"/>
      <c r="I5171" s="482"/>
      <c r="J5171" s="482"/>
      <c r="K5171" s="482"/>
      <c r="L5171" s="482"/>
      <c r="M5171" s="482"/>
      <c r="N5171" s="482"/>
      <c r="O5171" s="482"/>
    </row>
    <row r="5172" ht="15.75" customHeight="1">
      <c r="B5172" s="337"/>
      <c r="C5172" s="2"/>
      <c r="D5172" s="449"/>
      <c r="E5172" s="449"/>
      <c r="F5172" s="466"/>
      <c r="G5172" s="466"/>
      <c r="H5172" s="482"/>
      <c r="I5172" s="482"/>
      <c r="J5172" s="482"/>
      <c r="K5172" s="482"/>
      <c r="L5172" s="482"/>
      <c r="M5172" s="482"/>
      <c r="N5172" s="482"/>
      <c r="O5172" s="482"/>
    </row>
    <row r="5173" ht="15.75" customHeight="1">
      <c r="B5173" s="337"/>
      <c r="C5173" s="2"/>
      <c r="D5173" s="449"/>
      <c r="E5173" s="449"/>
      <c r="F5173" s="466"/>
      <c r="G5173" s="466"/>
      <c r="H5173" s="482"/>
      <c r="I5173" s="482"/>
      <c r="J5173" s="482"/>
      <c r="K5173" s="482"/>
      <c r="L5173" s="482"/>
      <c r="M5173" s="482"/>
      <c r="N5173" s="482"/>
      <c r="O5173" s="482"/>
    </row>
    <row r="5174" ht="15.75" customHeight="1">
      <c r="B5174" s="337"/>
      <c r="C5174" s="2"/>
      <c r="D5174" s="449"/>
      <c r="E5174" s="449"/>
      <c r="F5174" s="466"/>
      <c r="G5174" s="466"/>
      <c r="H5174" s="482"/>
      <c r="I5174" s="482"/>
      <c r="J5174" s="482"/>
      <c r="K5174" s="482"/>
      <c r="L5174" s="482"/>
      <c r="M5174" s="482"/>
      <c r="N5174" s="482"/>
      <c r="O5174" s="482"/>
    </row>
    <row r="5175" ht="15.75" customHeight="1">
      <c r="B5175" s="337"/>
      <c r="C5175" s="2"/>
      <c r="D5175" s="449"/>
      <c r="E5175" s="449"/>
      <c r="F5175" s="466"/>
      <c r="G5175" s="466"/>
      <c r="H5175" s="482"/>
      <c r="I5175" s="482"/>
      <c r="J5175" s="482"/>
      <c r="K5175" s="482"/>
      <c r="L5175" s="482"/>
      <c r="M5175" s="482"/>
      <c r="N5175" s="482"/>
      <c r="O5175" s="482"/>
    </row>
    <row r="5176" ht="15.75" customHeight="1">
      <c r="B5176" s="337"/>
      <c r="C5176" s="2"/>
      <c r="D5176" s="449"/>
      <c r="E5176" s="449"/>
      <c r="F5176" s="466"/>
      <c r="G5176" s="466"/>
      <c r="H5176" s="482"/>
      <c r="I5176" s="482"/>
      <c r="J5176" s="482"/>
      <c r="K5176" s="482"/>
      <c r="L5176" s="482"/>
      <c r="M5176" s="482"/>
      <c r="N5176" s="482"/>
      <c r="O5176" s="482"/>
    </row>
    <row r="5177" ht="15.75" customHeight="1">
      <c r="B5177" s="337"/>
      <c r="C5177" s="2"/>
      <c r="D5177" s="449"/>
      <c r="E5177" s="449"/>
      <c r="F5177" s="466"/>
      <c r="G5177" s="466"/>
      <c r="H5177" s="482"/>
      <c r="I5177" s="482"/>
      <c r="J5177" s="482"/>
      <c r="K5177" s="482"/>
      <c r="L5177" s="482"/>
      <c r="M5177" s="482"/>
      <c r="N5177" s="482"/>
      <c r="O5177" s="482"/>
    </row>
    <row r="5178" ht="15.75" customHeight="1">
      <c r="B5178" s="337"/>
      <c r="C5178" s="2"/>
      <c r="D5178" s="449"/>
      <c r="E5178" s="449"/>
      <c r="F5178" s="466"/>
      <c r="G5178" s="466"/>
      <c r="H5178" s="482"/>
      <c r="I5178" s="482"/>
      <c r="J5178" s="482"/>
      <c r="K5178" s="482"/>
      <c r="L5178" s="482"/>
      <c r="M5178" s="482"/>
      <c r="N5178" s="482"/>
      <c r="O5178" s="482"/>
    </row>
    <row r="5179" ht="15.75" customHeight="1">
      <c r="B5179" s="337"/>
      <c r="C5179" s="2"/>
      <c r="D5179" s="449"/>
      <c r="E5179" s="449"/>
      <c r="F5179" s="466"/>
      <c r="G5179" s="466"/>
      <c r="H5179" s="482"/>
      <c r="I5179" s="482"/>
      <c r="J5179" s="482"/>
      <c r="K5179" s="482"/>
      <c r="L5179" s="482"/>
      <c r="M5179" s="482"/>
      <c r="N5179" s="482"/>
      <c r="O5179" s="482"/>
    </row>
    <row r="5180" ht="15.75" customHeight="1">
      <c r="B5180" s="337"/>
      <c r="C5180" s="2"/>
      <c r="D5180" s="449"/>
      <c r="E5180" s="449"/>
      <c r="F5180" s="466"/>
      <c r="G5180" s="466"/>
      <c r="H5180" s="482"/>
      <c r="I5180" s="482"/>
      <c r="J5180" s="482"/>
      <c r="K5180" s="482"/>
      <c r="L5180" s="482"/>
      <c r="M5180" s="482"/>
      <c r="N5180" s="482"/>
      <c r="O5180" s="482"/>
    </row>
    <row r="5181" ht="15.75" customHeight="1">
      <c r="B5181" s="337"/>
      <c r="C5181" s="2"/>
      <c r="D5181" s="449"/>
      <c r="E5181" s="449"/>
      <c r="F5181" s="466"/>
      <c r="G5181" s="466"/>
      <c r="H5181" s="482"/>
      <c r="I5181" s="482"/>
      <c r="J5181" s="482"/>
      <c r="K5181" s="482"/>
      <c r="L5181" s="482"/>
      <c r="M5181" s="482"/>
      <c r="N5181" s="482"/>
      <c r="O5181" s="482"/>
    </row>
    <row r="5182" ht="15.75" customHeight="1">
      <c r="B5182" s="337"/>
      <c r="C5182" s="2"/>
      <c r="D5182" s="449"/>
      <c r="E5182" s="449"/>
      <c r="F5182" s="466"/>
      <c r="G5182" s="466"/>
      <c r="H5182" s="482"/>
      <c r="I5182" s="482"/>
      <c r="J5182" s="482"/>
      <c r="K5182" s="482"/>
      <c r="L5182" s="482"/>
      <c r="M5182" s="482"/>
      <c r="N5182" s="482"/>
      <c r="O5182" s="482"/>
    </row>
    <row r="5183" ht="15.75" customHeight="1">
      <c r="B5183" s="337"/>
      <c r="C5183" s="2"/>
      <c r="D5183" s="449"/>
      <c r="E5183" s="449"/>
      <c r="F5183" s="466"/>
      <c r="G5183" s="466"/>
      <c r="H5183" s="482"/>
      <c r="I5183" s="482"/>
      <c r="J5183" s="482"/>
      <c r="K5183" s="482"/>
      <c r="L5183" s="482"/>
      <c r="M5183" s="482"/>
      <c r="N5183" s="482"/>
      <c r="O5183" s="482"/>
    </row>
    <row r="5184" ht="15.75" customHeight="1">
      <c r="B5184" s="337"/>
      <c r="C5184" s="2"/>
      <c r="D5184" s="449"/>
      <c r="E5184" s="449"/>
      <c r="F5184" s="466"/>
      <c r="G5184" s="466"/>
      <c r="H5184" s="482"/>
      <c r="I5184" s="482"/>
      <c r="J5184" s="482"/>
      <c r="K5184" s="482"/>
      <c r="L5184" s="482"/>
      <c r="M5184" s="482"/>
      <c r="N5184" s="482"/>
      <c r="O5184" s="482"/>
    </row>
    <row r="5185" ht="15.75" customHeight="1">
      <c r="B5185" s="337"/>
      <c r="C5185" s="2"/>
      <c r="D5185" s="449"/>
      <c r="E5185" s="449"/>
      <c r="F5185" s="466"/>
      <c r="G5185" s="466"/>
      <c r="H5185" s="482"/>
      <c r="I5185" s="482"/>
      <c r="J5185" s="482"/>
      <c r="K5185" s="482"/>
      <c r="L5185" s="482"/>
      <c r="M5185" s="482"/>
      <c r="N5185" s="482"/>
      <c r="O5185" s="482"/>
    </row>
    <row r="5186" ht="15.75" customHeight="1">
      <c r="B5186" s="337"/>
      <c r="C5186" s="2"/>
      <c r="D5186" s="449"/>
      <c r="E5186" s="449"/>
      <c r="F5186" s="466"/>
      <c r="G5186" s="466"/>
      <c r="H5186" s="482"/>
      <c r="I5186" s="482"/>
      <c r="J5186" s="482"/>
      <c r="K5186" s="482"/>
      <c r="L5186" s="482"/>
      <c r="M5186" s="482"/>
      <c r="N5186" s="482"/>
      <c r="O5186" s="482"/>
    </row>
    <row r="5187" ht="15.75" customHeight="1">
      <c r="B5187" s="337"/>
      <c r="C5187" s="2"/>
      <c r="D5187" s="449"/>
      <c r="E5187" s="449"/>
      <c r="F5187" s="466"/>
      <c r="G5187" s="466"/>
      <c r="H5187" s="482"/>
      <c r="I5187" s="482"/>
      <c r="J5187" s="482"/>
      <c r="K5187" s="482"/>
      <c r="L5187" s="482"/>
      <c r="M5187" s="482"/>
      <c r="N5187" s="482"/>
      <c r="O5187" s="482"/>
    </row>
    <row r="5188" ht="15.75" customHeight="1">
      <c r="B5188" s="337"/>
      <c r="C5188" s="2"/>
      <c r="D5188" s="449"/>
      <c r="E5188" s="449"/>
      <c r="F5188" s="466"/>
      <c r="G5188" s="466"/>
      <c r="H5188" s="482"/>
      <c r="I5188" s="482"/>
      <c r="J5188" s="482"/>
      <c r="K5188" s="482"/>
      <c r="L5188" s="482"/>
      <c r="M5188" s="482"/>
      <c r="N5188" s="482"/>
      <c r="O5188" s="482"/>
    </row>
    <row r="5189" ht="15.75" customHeight="1">
      <c r="B5189" s="337"/>
      <c r="C5189" s="2"/>
      <c r="D5189" s="449"/>
      <c r="E5189" s="449"/>
      <c r="F5189" s="466"/>
      <c r="G5189" s="466"/>
      <c r="H5189" s="482"/>
      <c r="I5189" s="482"/>
      <c r="J5189" s="482"/>
      <c r="K5189" s="482"/>
      <c r="L5189" s="482"/>
      <c r="M5189" s="482"/>
      <c r="N5189" s="482"/>
      <c r="O5189" s="482"/>
    </row>
    <row r="5190" ht="15.75" customHeight="1">
      <c r="B5190" s="337"/>
      <c r="C5190" s="2"/>
      <c r="D5190" s="449"/>
      <c r="E5190" s="449"/>
      <c r="F5190" s="466"/>
      <c r="G5190" s="466"/>
      <c r="H5190" s="482"/>
      <c r="I5190" s="482"/>
      <c r="J5190" s="482"/>
      <c r="K5190" s="482"/>
      <c r="L5190" s="482"/>
      <c r="M5190" s="482"/>
      <c r="N5190" s="482"/>
      <c r="O5190" s="482"/>
    </row>
    <row r="5191" ht="15.75" customHeight="1">
      <c r="B5191" s="337"/>
      <c r="C5191" s="2"/>
      <c r="D5191" s="449"/>
      <c r="E5191" s="449"/>
      <c r="F5191" s="466"/>
      <c r="G5191" s="466"/>
      <c r="H5191" s="482"/>
      <c r="I5191" s="482"/>
      <c r="J5191" s="482"/>
      <c r="K5191" s="482"/>
      <c r="L5191" s="482"/>
      <c r="M5191" s="482"/>
      <c r="N5191" s="482"/>
      <c r="O5191" s="482"/>
    </row>
    <row r="5192" ht="15.75" customHeight="1">
      <c r="B5192" s="337"/>
      <c r="C5192" s="2"/>
      <c r="D5192" s="449"/>
      <c r="E5192" s="449"/>
      <c r="F5192" s="466"/>
      <c r="G5192" s="466"/>
      <c r="H5192" s="482"/>
      <c r="I5192" s="482"/>
      <c r="J5192" s="482"/>
      <c r="K5192" s="482"/>
      <c r="L5192" s="482"/>
      <c r="M5192" s="482"/>
      <c r="N5192" s="482"/>
      <c r="O5192" s="482"/>
    </row>
    <row r="5193" ht="15.75" customHeight="1">
      <c r="B5193" s="337"/>
      <c r="C5193" s="2"/>
      <c r="D5193" s="449"/>
      <c r="E5193" s="449"/>
      <c r="F5193" s="466"/>
      <c r="G5193" s="466"/>
      <c r="H5193" s="482"/>
      <c r="I5193" s="482"/>
      <c r="J5193" s="482"/>
      <c r="K5193" s="482"/>
      <c r="L5193" s="482"/>
      <c r="M5193" s="482"/>
      <c r="N5193" s="482"/>
      <c r="O5193" s="482"/>
    </row>
    <row r="5194" ht="15.75" customHeight="1">
      <c r="B5194" s="337"/>
      <c r="C5194" s="2"/>
      <c r="D5194" s="449"/>
      <c r="E5194" s="449"/>
      <c r="F5194" s="466"/>
      <c r="G5194" s="466"/>
      <c r="H5194" s="482"/>
      <c r="I5194" s="482"/>
      <c r="J5194" s="482"/>
      <c r="K5194" s="482"/>
      <c r="L5194" s="482"/>
      <c r="M5194" s="482"/>
      <c r="N5194" s="482"/>
      <c r="O5194" s="482"/>
    </row>
    <row r="5195" ht="15.75" customHeight="1">
      <c r="B5195" s="337"/>
      <c r="C5195" s="2"/>
      <c r="D5195" s="449"/>
      <c r="E5195" s="449"/>
      <c r="F5195" s="466"/>
      <c r="G5195" s="466"/>
      <c r="H5195" s="482"/>
      <c r="I5195" s="482"/>
      <c r="J5195" s="482"/>
      <c r="K5195" s="482"/>
      <c r="L5195" s="482"/>
      <c r="M5195" s="482"/>
      <c r="N5195" s="482"/>
      <c r="O5195" s="482"/>
    </row>
    <row r="5196" ht="15.75" customHeight="1">
      <c r="B5196" s="337"/>
      <c r="C5196" s="2"/>
      <c r="D5196" s="449"/>
      <c r="E5196" s="449"/>
      <c r="F5196" s="466"/>
      <c r="G5196" s="466"/>
      <c r="H5196" s="482"/>
      <c r="I5196" s="482"/>
      <c r="J5196" s="482"/>
      <c r="K5196" s="482"/>
      <c r="L5196" s="482"/>
      <c r="M5196" s="482"/>
      <c r="N5196" s="482"/>
      <c r="O5196" s="482"/>
    </row>
    <row r="5197" ht="15.75" customHeight="1">
      <c r="B5197" s="337"/>
      <c r="C5197" s="2"/>
      <c r="D5197" s="449"/>
      <c r="E5197" s="449"/>
      <c r="F5197" s="466"/>
      <c r="G5197" s="466"/>
      <c r="H5197" s="482"/>
      <c r="I5197" s="482"/>
      <c r="J5197" s="482"/>
      <c r="K5197" s="482"/>
      <c r="L5197" s="482"/>
      <c r="M5197" s="482"/>
      <c r="N5197" s="482"/>
      <c r="O5197" s="482"/>
    </row>
    <row r="5198" ht="15.75" customHeight="1">
      <c r="B5198" s="337"/>
      <c r="C5198" s="2"/>
      <c r="D5198" s="449"/>
      <c r="E5198" s="449"/>
      <c r="F5198" s="466"/>
      <c r="G5198" s="466"/>
      <c r="H5198" s="482"/>
      <c r="I5198" s="482"/>
      <c r="J5198" s="482"/>
      <c r="K5198" s="482"/>
      <c r="L5198" s="482"/>
      <c r="M5198" s="482"/>
      <c r="N5198" s="482"/>
      <c r="O5198" s="482"/>
    </row>
    <row r="5199" ht="15.75" customHeight="1">
      <c r="B5199" s="337"/>
      <c r="C5199" s="2"/>
      <c r="D5199" s="449"/>
      <c r="E5199" s="449"/>
      <c r="F5199" s="466"/>
      <c r="G5199" s="466"/>
      <c r="H5199" s="482"/>
      <c r="I5199" s="482"/>
      <c r="J5199" s="482"/>
      <c r="K5199" s="482"/>
      <c r="L5199" s="482"/>
      <c r="M5199" s="482"/>
      <c r="N5199" s="482"/>
      <c r="O5199" s="482"/>
    </row>
    <row r="5200" ht="15.75" customHeight="1">
      <c r="B5200" s="337"/>
      <c r="C5200" s="2"/>
      <c r="D5200" s="449"/>
      <c r="E5200" s="449"/>
      <c r="F5200" s="466"/>
      <c r="G5200" s="466"/>
      <c r="H5200" s="482"/>
      <c r="I5200" s="482"/>
      <c r="J5200" s="482"/>
      <c r="K5200" s="482"/>
      <c r="L5200" s="482"/>
      <c r="M5200" s="482"/>
      <c r="N5200" s="482"/>
      <c r="O5200" s="482"/>
    </row>
    <row r="5201" ht="15.75" customHeight="1">
      <c r="B5201" s="337"/>
      <c r="C5201" s="2"/>
      <c r="D5201" s="449"/>
      <c r="E5201" s="449"/>
      <c r="F5201" s="466"/>
      <c r="G5201" s="466"/>
      <c r="H5201" s="482"/>
      <c r="I5201" s="482"/>
      <c r="J5201" s="482"/>
      <c r="K5201" s="482"/>
      <c r="L5201" s="482"/>
      <c r="M5201" s="482"/>
      <c r="N5201" s="482"/>
      <c r="O5201" s="482"/>
    </row>
    <row r="5202" ht="15.75" customHeight="1">
      <c r="B5202" s="337"/>
      <c r="C5202" s="2"/>
      <c r="D5202" s="449"/>
      <c r="E5202" s="449"/>
      <c r="F5202" s="466"/>
      <c r="G5202" s="466"/>
      <c r="H5202" s="482"/>
      <c r="I5202" s="482"/>
      <c r="J5202" s="482"/>
      <c r="K5202" s="482"/>
      <c r="L5202" s="482"/>
      <c r="M5202" s="482"/>
      <c r="N5202" s="482"/>
      <c r="O5202" s="482"/>
    </row>
    <row r="5203" ht="15.75" customHeight="1">
      <c r="B5203" s="337"/>
      <c r="C5203" s="2"/>
      <c r="D5203" s="449"/>
      <c r="E5203" s="449"/>
      <c r="F5203" s="466"/>
      <c r="G5203" s="466"/>
      <c r="H5203" s="482"/>
      <c r="I5203" s="482"/>
      <c r="J5203" s="482"/>
      <c r="K5203" s="482"/>
      <c r="L5203" s="482"/>
      <c r="M5203" s="482"/>
      <c r="N5203" s="482"/>
      <c r="O5203" s="482"/>
    </row>
    <row r="5204" ht="15.75" customHeight="1">
      <c r="B5204" s="337"/>
      <c r="C5204" s="2"/>
      <c r="D5204" s="449"/>
      <c r="E5204" s="449"/>
      <c r="F5204" s="466"/>
      <c r="G5204" s="466"/>
      <c r="H5204" s="482"/>
      <c r="I5204" s="482"/>
      <c r="J5204" s="482"/>
      <c r="K5204" s="482"/>
      <c r="L5204" s="482"/>
      <c r="M5204" s="482"/>
      <c r="N5204" s="482"/>
      <c r="O5204" s="482"/>
    </row>
    <row r="5205" ht="15.75" customHeight="1">
      <c r="B5205" s="337"/>
      <c r="C5205" s="2"/>
      <c r="D5205" s="449"/>
      <c r="E5205" s="449"/>
      <c r="F5205" s="466"/>
      <c r="G5205" s="466"/>
      <c r="H5205" s="482"/>
      <c r="I5205" s="482"/>
      <c r="J5205" s="482"/>
      <c r="K5205" s="482"/>
      <c r="L5205" s="482"/>
      <c r="M5205" s="482"/>
      <c r="N5205" s="482"/>
      <c r="O5205" s="482"/>
    </row>
    <row r="5206" ht="15.75" customHeight="1">
      <c r="B5206" s="337"/>
      <c r="C5206" s="2"/>
      <c r="D5206" s="449"/>
      <c r="E5206" s="449"/>
      <c r="F5206" s="466"/>
      <c r="G5206" s="466"/>
      <c r="H5206" s="482"/>
      <c r="I5206" s="482"/>
      <c r="J5206" s="482"/>
      <c r="K5206" s="482"/>
      <c r="L5206" s="482"/>
      <c r="M5206" s="482"/>
      <c r="N5206" s="482"/>
      <c r="O5206" s="482"/>
    </row>
    <row r="5207" ht="15.75" customHeight="1">
      <c r="B5207" s="337"/>
      <c r="C5207" s="2"/>
      <c r="D5207" s="449"/>
      <c r="E5207" s="449"/>
      <c r="F5207" s="466"/>
      <c r="G5207" s="466"/>
      <c r="H5207" s="482"/>
      <c r="I5207" s="482"/>
      <c r="J5207" s="482"/>
      <c r="K5207" s="482"/>
      <c r="L5207" s="482"/>
      <c r="M5207" s="482"/>
      <c r="N5207" s="482"/>
      <c r="O5207" s="482"/>
    </row>
    <row r="5208" ht="15.75" customHeight="1">
      <c r="B5208" s="337"/>
      <c r="C5208" s="2"/>
      <c r="D5208" s="449"/>
      <c r="E5208" s="449"/>
      <c r="F5208" s="466"/>
      <c r="G5208" s="466"/>
      <c r="H5208" s="482"/>
      <c r="I5208" s="482"/>
      <c r="J5208" s="482"/>
      <c r="K5208" s="482"/>
      <c r="L5208" s="482"/>
      <c r="M5208" s="482"/>
      <c r="N5208" s="482"/>
      <c r="O5208" s="482"/>
    </row>
    <row r="5209" ht="15.75" customHeight="1">
      <c r="B5209" s="337"/>
      <c r="C5209" s="2"/>
      <c r="D5209" s="449"/>
      <c r="E5209" s="449"/>
      <c r="F5209" s="466"/>
      <c r="G5209" s="466"/>
      <c r="H5209" s="482"/>
      <c r="I5209" s="482"/>
      <c r="J5209" s="482"/>
      <c r="K5209" s="482"/>
      <c r="L5209" s="482"/>
      <c r="M5209" s="482"/>
      <c r="N5209" s="482"/>
      <c r="O5209" s="482"/>
    </row>
    <row r="5210" ht="15.75" customHeight="1">
      <c r="B5210" s="337"/>
      <c r="C5210" s="2"/>
      <c r="D5210" s="449"/>
      <c r="E5210" s="449"/>
      <c r="F5210" s="466"/>
      <c r="G5210" s="466"/>
      <c r="H5210" s="482"/>
      <c r="I5210" s="482"/>
      <c r="J5210" s="482"/>
      <c r="K5210" s="482"/>
      <c r="L5210" s="482"/>
      <c r="M5210" s="482"/>
      <c r="N5210" s="482"/>
      <c r="O5210" s="482"/>
    </row>
    <row r="5211" ht="15.75" customHeight="1">
      <c r="B5211" s="337"/>
      <c r="C5211" s="2"/>
      <c r="D5211" s="449"/>
      <c r="E5211" s="449"/>
      <c r="F5211" s="466"/>
      <c r="G5211" s="466"/>
      <c r="H5211" s="482"/>
      <c r="I5211" s="482"/>
      <c r="J5211" s="482"/>
      <c r="K5211" s="482"/>
      <c r="L5211" s="482"/>
      <c r="M5211" s="482"/>
      <c r="N5211" s="482"/>
      <c r="O5211" s="482"/>
    </row>
    <row r="5212" ht="15.75" customHeight="1">
      <c r="B5212" s="337"/>
      <c r="C5212" s="2"/>
      <c r="D5212" s="449"/>
      <c r="E5212" s="449"/>
      <c r="F5212" s="466"/>
      <c r="G5212" s="466"/>
      <c r="H5212" s="482"/>
      <c r="I5212" s="482"/>
      <c r="J5212" s="482"/>
      <c r="K5212" s="482"/>
      <c r="L5212" s="482"/>
      <c r="M5212" s="482"/>
      <c r="N5212" s="482"/>
      <c r="O5212" s="482"/>
    </row>
    <row r="5213" ht="15.75" customHeight="1">
      <c r="B5213" s="337"/>
      <c r="C5213" s="2"/>
      <c r="D5213" s="449"/>
      <c r="E5213" s="449"/>
      <c r="F5213" s="466"/>
      <c r="G5213" s="466"/>
      <c r="H5213" s="482"/>
      <c r="I5213" s="482"/>
      <c r="J5213" s="482"/>
      <c r="K5213" s="482"/>
      <c r="L5213" s="482"/>
      <c r="M5213" s="482"/>
      <c r="N5213" s="482"/>
      <c r="O5213" s="482"/>
    </row>
    <row r="5214" ht="15.75" customHeight="1">
      <c r="B5214" s="337"/>
      <c r="C5214" s="2"/>
      <c r="D5214" s="449"/>
      <c r="E5214" s="449"/>
      <c r="F5214" s="466"/>
      <c r="G5214" s="466"/>
      <c r="H5214" s="482"/>
      <c r="I5214" s="482"/>
      <c r="J5214" s="482"/>
      <c r="K5214" s="482"/>
      <c r="L5214" s="482"/>
      <c r="M5214" s="482"/>
      <c r="N5214" s="482"/>
      <c r="O5214" s="482"/>
    </row>
    <row r="5215" ht="15.75" customHeight="1">
      <c r="B5215" s="337"/>
      <c r="C5215" s="2"/>
      <c r="D5215" s="449"/>
      <c r="E5215" s="449"/>
      <c r="F5215" s="466"/>
      <c r="G5215" s="466"/>
      <c r="H5215" s="482"/>
      <c r="I5215" s="482"/>
      <c r="J5215" s="482"/>
      <c r="K5215" s="482"/>
      <c r="L5215" s="482"/>
      <c r="M5215" s="482"/>
      <c r="N5215" s="482"/>
      <c r="O5215" s="482"/>
    </row>
    <row r="5216" ht="15.75" customHeight="1">
      <c r="B5216" s="337"/>
      <c r="C5216" s="2"/>
      <c r="D5216" s="449"/>
      <c r="E5216" s="449"/>
      <c r="F5216" s="466"/>
      <c r="G5216" s="466"/>
      <c r="H5216" s="482"/>
      <c r="I5216" s="482"/>
      <c r="J5216" s="482"/>
      <c r="K5216" s="482"/>
      <c r="L5216" s="482"/>
      <c r="M5216" s="482"/>
      <c r="N5216" s="482"/>
      <c r="O5216" s="482"/>
    </row>
    <row r="5217" ht="15.75" customHeight="1">
      <c r="B5217" s="337"/>
      <c r="C5217" s="2"/>
      <c r="D5217" s="449"/>
      <c r="E5217" s="449"/>
      <c r="F5217" s="466"/>
      <c r="G5217" s="466"/>
      <c r="H5217" s="482"/>
      <c r="I5217" s="482"/>
      <c r="J5217" s="482"/>
      <c r="K5217" s="482"/>
      <c r="L5217" s="482"/>
      <c r="M5217" s="482"/>
      <c r="N5217" s="482"/>
      <c r="O5217" s="482"/>
    </row>
    <row r="5218" ht="15.75" customHeight="1">
      <c r="B5218" s="337"/>
      <c r="C5218" s="2"/>
      <c r="D5218" s="449"/>
      <c r="E5218" s="449"/>
      <c r="F5218" s="466"/>
      <c r="G5218" s="466"/>
      <c r="H5218" s="482"/>
      <c r="I5218" s="482"/>
      <c r="J5218" s="482"/>
      <c r="K5218" s="482"/>
      <c r="L5218" s="482"/>
      <c r="M5218" s="482"/>
      <c r="N5218" s="482"/>
      <c r="O5218" s="482"/>
    </row>
    <row r="5219" ht="15.75" customHeight="1">
      <c r="B5219" s="337"/>
      <c r="C5219" s="2"/>
      <c r="D5219" s="449"/>
      <c r="E5219" s="449"/>
      <c r="F5219" s="466"/>
      <c r="G5219" s="466"/>
      <c r="H5219" s="482"/>
      <c r="I5219" s="482"/>
      <c r="J5219" s="482"/>
      <c r="K5219" s="482"/>
      <c r="L5219" s="482"/>
      <c r="M5219" s="482"/>
      <c r="N5219" s="482"/>
      <c r="O5219" s="482"/>
    </row>
    <row r="5220" ht="15.75" customHeight="1">
      <c r="B5220" s="337"/>
      <c r="C5220" s="2"/>
      <c r="D5220" s="449"/>
      <c r="E5220" s="449"/>
      <c r="F5220" s="466"/>
      <c r="G5220" s="466"/>
      <c r="H5220" s="482"/>
      <c r="I5220" s="482"/>
      <c r="J5220" s="482"/>
      <c r="K5220" s="482"/>
      <c r="L5220" s="482"/>
      <c r="M5220" s="482"/>
      <c r="N5220" s="482"/>
      <c r="O5220" s="482"/>
    </row>
    <row r="5221" ht="15.75" customHeight="1">
      <c r="B5221" s="337"/>
      <c r="C5221" s="2"/>
      <c r="D5221" s="449"/>
      <c r="E5221" s="449"/>
      <c r="F5221" s="466"/>
      <c r="G5221" s="466"/>
      <c r="H5221" s="482"/>
      <c r="I5221" s="482"/>
      <c r="J5221" s="482"/>
      <c r="K5221" s="482"/>
      <c r="L5221" s="482"/>
      <c r="M5221" s="482"/>
      <c r="N5221" s="482"/>
      <c r="O5221" s="482"/>
    </row>
    <row r="5222" ht="15.75" customHeight="1">
      <c r="B5222" s="337"/>
      <c r="C5222" s="2"/>
      <c r="D5222" s="449"/>
      <c r="E5222" s="449"/>
      <c r="F5222" s="466"/>
      <c r="G5222" s="466"/>
      <c r="H5222" s="482"/>
      <c r="I5222" s="482"/>
      <c r="J5222" s="482"/>
      <c r="K5222" s="482"/>
      <c r="L5222" s="482"/>
      <c r="M5222" s="482"/>
      <c r="N5222" s="482"/>
      <c r="O5222" s="482"/>
    </row>
    <row r="5223" ht="15.75" customHeight="1">
      <c r="B5223" s="337"/>
      <c r="C5223" s="2"/>
      <c r="D5223" s="449"/>
      <c r="E5223" s="449"/>
      <c r="F5223" s="466"/>
      <c r="G5223" s="466"/>
      <c r="H5223" s="482"/>
      <c r="I5223" s="482"/>
      <c r="J5223" s="482"/>
      <c r="K5223" s="482"/>
      <c r="L5223" s="482"/>
      <c r="M5223" s="482"/>
      <c r="N5223" s="482"/>
      <c r="O5223" s="482"/>
    </row>
    <row r="5224" ht="15.75" customHeight="1">
      <c r="B5224" s="337"/>
      <c r="C5224" s="2"/>
      <c r="D5224" s="449"/>
      <c r="E5224" s="449"/>
      <c r="F5224" s="466"/>
      <c r="G5224" s="466"/>
      <c r="H5224" s="482"/>
      <c r="I5224" s="482"/>
      <c r="J5224" s="482"/>
      <c r="K5224" s="482"/>
      <c r="L5224" s="482"/>
      <c r="M5224" s="482"/>
      <c r="N5224" s="482"/>
      <c r="O5224" s="482"/>
    </row>
    <row r="5225" ht="15.75" customHeight="1">
      <c r="B5225" s="337"/>
      <c r="C5225" s="2"/>
      <c r="D5225" s="449"/>
      <c r="E5225" s="449"/>
      <c r="F5225" s="466"/>
      <c r="G5225" s="466"/>
      <c r="H5225" s="482"/>
      <c r="I5225" s="482"/>
      <c r="J5225" s="482"/>
      <c r="K5225" s="482"/>
      <c r="L5225" s="482"/>
      <c r="M5225" s="482"/>
      <c r="N5225" s="482"/>
      <c r="O5225" s="482"/>
    </row>
    <row r="5226" ht="15.75" customHeight="1">
      <c r="B5226" s="337"/>
      <c r="C5226" s="2"/>
      <c r="D5226" s="449"/>
      <c r="E5226" s="449"/>
      <c r="F5226" s="466"/>
      <c r="G5226" s="466"/>
      <c r="H5226" s="482"/>
      <c r="I5226" s="482"/>
      <c r="J5226" s="482"/>
      <c r="K5226" s="482"/>
      <c r="L5226" s="482"/>
      <c r="M5226" s="482"/>
      <c r="N5226" s="482"/>
      <c r="O5226" s="482"/>
    </row>
    <row r="5227" ht="15.75" customHeight="1">
      <c r="B5227" s="337"/>
      <c r="C5227" s="2"/>
      <c r="D5227" s="449"/>
      <c r="E5227" s="449"/>
      <c r="F5227" s="466"/>
      <c r="G5227" s="466"/>
      <c r="H5227" s="482"/>
      <c r="I5227" s="482"/>
      <c r="J5227" s="482"/>
      <c r="K5227" s="482"/>
      <c r="L5227" s="482"/>
      <c r="M5227" s="482"/>
      <c r="N5227" s="482"/>
      <c r="O5227" s="482"/>
    </row>
    <row r="5228" ht="15.75" customHeight="1">
      <c r="B5228" s="337"/>
      <c r="C5228" s="2"/>
      <c r="D5228" s="449"/>
      <c r="E5228" s="449"/>
      <c r="F5228" s="466"/>
      <c r="G5228" s="466"/>
      <c r="H5228" s="482"/>
      <c r="I5228" s="482"/>
      <c r="J5228" s="482"/>
      <c r="K5228" s="482"/>
      <c r="L5228" s="482"/>
      <c r="M5228" s="482"/>
      <c r="N5228" s="482"/>
      <c r="O5228" s="482"/>
    </row>
    <row r="5229" ht="15.75" customHeight="1">
      <c r="B5229" s="337"/>
      <c r="C5229" s="2"/>
      <c r="D5229" s="449"/>
      <c r="E5229" s="449"/>
      <c r="F5229" s="466"/>
      <c r="G5229" s="466"/>
      <c r="H5229" s="482"/>
      <c r="I5229" s="482"/>
      <c r="J5229" s="482"/>
      <c r="K5229" s="482"/>
      <c r="L5229" s="482"/>
      <c r="M5229" s="482"/>
      <c r="N5229" s="482"/>
      <c r="O5229" s="482"/>
    </row>
    <row r="5230" ht="15.75" customHeight="1">
      <c r="B5230" s="337"/>
      <c r="C5230" s="2"/>
      <c r="D5230" s="449"/>
      <c r="E5230" s="449"/>
      <c r="F5230" s="466"/>
      <c r="G5230" s="466"/>
      <c r="H5230" s="482"/>
      <c r="I5230" s="482"/>
      <c r="J5230" s="482"/>
      <c r="K5230" s="482"/>
      <c r="L5230" s="482"/>
      <c r="M5230" s="482"/>
      <c r="N5230" s="482"/>
      <c r="O5230" s="482"/>
    </row>
    <row r="5231" ht="15.75" customHeight="1">
      <c r="B5231" s="337"/>
      <c r="C5231" s="2"/>
      <c r="D5231" s="449"/>
      <c r="E5231" s="449"/>
      <c r="F5231" s="466"/>
      <c r="G5231" s="466"/>
      <c r="H5231" s="482"/>
      <c r="I5231" s="482"/>
      <c r="J5231" s="482"/>
      <c r="K5231" s="482"/>
      <c r="L5231" s="482"/>
      <c r="M5231" s="482"/>
      <c r="N5231" s="482"/>
      <c r="O5231" s="482"/>
    </row>
    <row r="5232" ht="15.75" customHeight="1">
      <c r="B5232" s="337"/>
      <c r="C5232" s="2"/>
      <c r="D5232" s="449"/>
      <c r="E5232" s="449"/>
      <c r="F5232" s="466"/>
      <c r="G5232" s="466"/>
      <c r="H5232" s="482"/>
      <c r="I5232" s="482"/>
      <c r="J5232" s="482"/>
      <c r="K5232" s="482"/>
      <c r="L5232" s="482"/>
      <c r="M5232" s="482"/>
      <c r="N5232" s="482"/>
      <c r="O5232" s="482"/>
    </row>
    <row r="5233" ht="15.75" customHeight="1">
      <c r="B5233" s="337"/>
      <c r="C5233" s="2"/>
      <c r="D5233" s="449"/>
      <c r="E5233" s="449"/>
      <c r="F5233" s="466"/>
      <c r="G5233" s="466"/>
      <c r="H5233" s="482"/>
      <c r="I5233" s="482"/>
      <c r="J5233" s="482"/>
      <c r="K5233" s="482"/>
      <c r="L5233" s="482"/>
      <c r="M5233" s="482"/>
      <c r="N5233" s="482"/>
      <c r="O5233" s="482"/>
    </row>
    <row r="5234" ht="15.75" customHeight="1">
      <c r="B5234" s="337"/>
      <c r="C5234" s="2"/>
      <c r="D5234" s="449"/>
      <c r="E5234" s="449"/>
      <c r="F5234" s="466"/>
      <c r="G5234" s="466"/>
      <c r="H5234" s="482"/>
      <c r="I5234" s="482"/>
      <c r="J5234" s="482"/>
      <c r="K5234" s="482"/>
      <c r="L5234" s="482"/>
      <c r="M5234" s="482"/>
      <c r="N5234" s="482"/>
      <c r="O5234" s="482"/>
    </row>
    <row r="5235" ht="15.75" customHeight="1">
      <c r="B5235" s="337"/>
      <c r="C5235" s="2"/>
      <c r="D5235" s="449"/>
      <c r="E5235" s="449"/>
      <c r="F5235" s="466"/>
      <c r="G5235" s="466"/>
      <c r="H5235" s="482"/>
      <c r="I5235" s="482"/>
      <c r="J5235" s="482"/>
      <c r="K5235" s="482"/>
      <c r="L5235" s="482"/>
      <c r="M5235" s="482"/>
      <c r="N5235" s="482"/>
      <c r="O5235" s="482"/>
    </row>
    <row r="5236" ht="15.75" customHeight="1">
      <c r="B5236" s="337"/>
      <c r="C5236" s="2"/>
      <c r="D5236" s="449"/>
      <c r="E5236" s="449"/>
      <c r="F5236" s="466"/>
      <c r="G5236" s="466"/>
      <c r="H5236" s="482"/>
      <c r="I5236" s="482"/>
      <c r="J5236" s="482"/>
      <c r="K5236" s="482"/>
      <c r="L5236" s="482"/>
      <c r="M5236" s="482"/>
      <c r="N5236" s="482"/>
      <c r="O5236" s="482"/>
    </row>
    <row r="5237" ht="15.75" customHeight="1">
      <c r="B5237" s="337"/>
      <c r="C5237" s="2"/>
      <c r="D5237" s="449"/>
      <c r="E5237" s="449"/>
      <c r="F5237" s="466"/>
      <c r="G5237" s="466"/>
      <c r="H5237" s="482"/>
      <c r="I5237" s="482"/>
      <c r="J5237" s="482"/>
      <c r="K5237" s="482"/>
      <c r="L5237" s="482"/>
      <c r="M5237" s="482"/>
      <c r="N5237" s="482"/>
      <c r="O5237" s="482"/>
    </row>
    <row r="5238" ht="15.75" customHeight="1">
      <c r="B5238" s="337"/>
      <c r="C5238" s="2"/>
      <c r="D5238" s="449"/>
      <c r="E5238" s="449"/>
      <c r="F5238" s="466"/>
      <c r="G5238" s="466"/>
      <c r="H5238" s="482"/>
      <c r="I5238" s="482"/>
      <c r="J5238" s="482"/>
      <c r="K5238" s="482"/>
      <c r="L5238" s="482"/>
      <c r="M5238" s="482"/>
      <c r="N5238" s="482"/>
      <c r="O5238" s="482"/>
    </row>
    <row r="5239" ht="15.75" customHeight="1">
      <c r="B5239" s="337"/>
      <c r="C5239" s="2"/>
      <c r="D5239" s="449"/>
      <c r="E5239" s="449"/>
      <c r="F5239" s="466"/>
      <c r="G5239" s="466"/>
      <c r="H5239" s="482"/>
      <c r="I5239" s="482"/>
      <c r="J5239" s="482"/>
      <c r="K5239" s="482"/>
      <c r="L5239" s="482"/>
      <c r="M5239" s="482"/>
      <c r="N5239" s="482"/>
      <c r="O5239" s="482"/>
    </row>
    <row r="5240" ht="15.75" customHeight="1">
      <c r="B5240" s="337"/>
      <c r="C5240" s="2"/>
      <c r="D5240" s="449"/>
      <c r="E5240" s="449"/>
      <c r="F5240" s="466"/>
      <c r="G5240" s="466"/>
      <c r="H5240" s="482"/>
      <c r="I5240" s="482"/>
      <c r="J5240" s="482"/>
      <c r="K5240" s="482"/>
      <c r="L5240" s="482"/>
      <c r="M5240" s="482"/>
      <c r="N5240" s="482"/>
      <c r="O5240" s="482"/>
    </row>
    <row r="5241" ht="15.75" customHeight="1">
      <c r="B5241" s="337"/>
      <c r="C5241" s="2"/>
      <c r="D5241" s="449"/>
      <c r="E5241" s="449"/>
      <c r="F5241" s="466"/>
      <c r="G5241" s="466"/>
      <c r="H5241" s="482"/>
      <c r="I5241" s="482"/>
      <c r="J5241" s="482"/>
      <c r="K5241" s="482"/>
      <c r="L5241" s="482"/>
      <c r="M5241" s="482"/>
      <c r="N5241" s="482"/>
      <c r="O5241" s="482"/>
    </row>
    <row r="5242" ht="15.75" customHeight="1">
      <c r="B5242" s="337"/>
      <c r="C5242" s="2"/>
      <c r="D5242" s="449"/>
      <c r="E5242" s="449"/>
      <c r="F5242" s="466"/>
      <c r="G5242" s="466"/>
      <c r="H5242" s="482"/>
      <c r="I5242" s="482"/>
      <c r="J5242" s="482"/>
      <c r="K5242" s="482"/>
      <c r="L5242" s="482"/>
      <c r="M5242" s="482"/>
      <c r="N5242" s="482"/>
      <c r="O5242" s="482"/>
    </row>
    <row r="5243" ht="15.75" customHeight="1">
      <c r="B5243" s="337"/>
      <c r="C5243" s="2"/>
      <c r="D5243" s="449"/>
      <c r="E5243" s="449"/>
      <c r="F5243" s="466"/>
      <c r="G5243" s="466"/>
      <c r="H5243" s="482"/>
      <c r="I5243" s="482"/>
      <c r="J5243" s="482"/>
      <c r="K5243" s="482"/>
      <c r="L5243" s="482"/>
      <c r="M5243" s="482"/>
      <c r="N5243" s="482"/>
      <c r="O5243" s="482"/>
    </row>
    <row r="5244" ht="15.75" customHeight="1">
      <c r="B5244" s="337"/>
      <c r="C5244" s="2"/>
      <c r="D5244" s="449"/>
      <c r="E5244" s="449"/>
      <c r="F5244" s="466"/>
      <c r="G5244" s="466"/>
      <c r="H5244" s="482"/>
      <c r="I5244" s="482"/>
      <c r="J5244" s="482"/>
      <c r="K5244" s="482"/>
      <c r="L5244" s="482"/>
      <c r="M5244" s="482"/>
      <c r="N5244" s="482"/>
      <c r="O5244" s="482"/>
    </row>
    <row r="5245" ht="15.75" customHeight="1">
      <c r="B5245" s="337"/>
      <c r="C5245" s="2"/>
      <c r="D5245" s="449"/>
      <c r="E5245" s="449"/>
      <c r="F5245" s="466"/>
      <c r="G5245" s="466"/>
      <c r="H5245" s="482"/>
      <c r="I5245" s="482"/>
      <c r="J5245" s="482"/>
      <c r="K5245" s="482"/>
      <c r="L5245" s="482"/>
      <c r="M5245" s="482"/>
      <c r="N5245" s="482"/>
      <c r="O5245" s="482"/>
    </row>
    <row r="5246" ht="15.75" customHeight="1">
      <c r="B5246" s="337"/>
      <c r="C5246" s="2"/>
      <c r="D5246" s="449"/>
      <c r="E5246" s="449"/>
      <c r="F5246" s="466"/>
      <c r="G5246" s="466"/>
      <c r="H5246" s="482"/>
      <c r="I5246" s="482"/>
      <c r="J5246" s="482"/>
      <c r="K5246" s="482"/>
      <c r="L5246" s="482"/>
      <c r="M5246" s="482"/>
      <c r="N5246" s="482"/>
      <c r="O5246" s="482"/>
    </row>
    <row r="5247" ht="15.75" customHeight="1">
      <c r="B5247" s="337"/>
      <c r="C5247" s="2"/>
      <c r="D5247" s="449"/>
      <c r="E5247" s="449"/>
      <c r="F5247" s="466"/>
      <c r="G5247" s="466"/>
      <c r="H5247" s="482"/>
      <c r="I5247" s="482"/>
      <c r="J5247" s="482"/>
      <c r="K5247" s="482"/>
      <c r="L5247" s="482"/>
      <c r="M5247" s="482"/>
      <c r="N5247" s="482"/>
      <c r="O5247" s="482"/>
    </row>
    <row r="5248" ht="15.75" customHeight="1">
      <c r="B5248" s="337"/>
      <c r="C5248" s="2"/>
      <c r="D5248" s="449"/>
      <c r="E5248" s="449"/>
      <c r="F5248" s="466"/>
      <c r="G5248" s="466"/>
      <c r="H5248" s="482"/>
      <c r="I5248" s="482"/>
      <c r="J5248" s="482"/>
      <c r="K5248" s="482"/>
      <c r="L5248" s="482"/>
      <c r="M5248" s="482"/>
      <c r="N5248" s="482"/>
      <c r="O5248" s="482"/>
    </row>
    <row r="5249" ht="15.75" customHeight="1">
      <c r="B5249" s="337"/>
      <c r="C5249" s="2"/>
      <c r="D5249" s="449"/>
      <c r="E5249" s="449"/>
      <c r="F5249" s="466"/>
      <c r="G5249" s="466"/>
      <c r="H5249" s="482"/>
      <c r="I5249" s="482"/>
      <c r="J5249" s="482"/>
      <c r="K5249" s="482"/>
      <c r="L5249" s="482"/>
      <c r="M5249" s="482"/>
      <c r="N5249" s="482"/>
      <c r="O5249" s="482"/>
    </row>
    <row r="5250" ht="15.75" customHeight="1">
      <c r="B5250" s="337"/>
      <c r="C5250" s="2"/>
      <c r="D5250" s="449"/>
      <c r="E5250" s="449"/>
      <c r="F5250" s="466"/>
      <c r="G5250" s="466"/>
      <c r="H5250" s="482"/>
      <c r="I5250" s="482"/>
      <c r="J5250" s="482"/>
      <c r="K5250" s="482"/>
      <c r="L5250" s="482"/>
      <c r="M5250" s="482"/>
      <c r="N5250" s="482"/>
      <c r="O5250" s="482"/>
    </row>
    <row r="5251" ht="15.75" customHeight="1">
      <c r="B5251" s="337"/>
      <c r="C5251" s="2"/>
      <c r="D5251" s="449"/>
      <c r="E5251" s="449"/>
      <c r="F5251" s="466"/>
      <c r="G5251" s="466"/>
      <c r="H5251" s="482"/>
      <c r="I5251" s="482"/>
      <c r="J5251" s="482"/>
      <c r="K5251" s="482"/>
      <c r="L5251" s="482"/>
      <c r="M5251" s="482"/>
      <c r="N5251" s="482"/>
      <c r="O5251" s="482"/>
    </row>
    <row r="5252" ht="15.75" customHeight="1">
      <c r="B5252" s="337"/>
      <c r="C5252" s="2"/>
      <c r="D5252" s="449"/>
      <c r="E5252" s="449"/>
      <c r="F5252" s="466"/>
      <c r="G5252" s="466"/>
      <c r="H5252" s="482"/>
      <c r="I5252" s="482"/>
      <c r="J5252" s="482"/>
      <c r="K5252" s="482"/>
      <c r="L5252" s="482"/>
      <c r="M5252" s="482"/>
      <c r="N5252" s="482"/>
      <c r="O5252" s="482"/>
    </row>
    <row r="5253" ht="15.75" customHeight="1">
      <c r="B5253" s="337"/>
      <c r="C5253" s="2"/>
      <c r="D5253" s="449"/>
      <c r="E5253" s="449"/>
      <c r="F5253" s="466"/>
      <c r="G5253" s="466"/>
      <c r="H5253" s="482"/>
      <c r="I5253" s="482"/>
      <c r="J5253" s="482"/>
      <c r="K5253" s="482"/>
      <c r="L5253" s="482"/>
      <c r="M5253" s="482"/>
      <c r="N5253" s="482"/>
      <c r="O5253" s="482"/>
    </row>
    <row r="5254" ht="15.75" customHeight="1">
      <c r="B5254" s="337"/>
      <c r="C5254" s="2"/>
      <c r="D5254" s="449"/>
      <c r="E5254" s="449"/>
      <c r="F5254" s="466"/>
      <c r="G5254" s="466"/>
      <c r="H5254" s="482"/>
      <c r="I5254" s="482"/>
      <c r="J5254" s="482"/>
      <c r="K5254" s="482"/>
      <c r="L5254" s="482"/>
      <c r="M5254" s="482"/>
      <c r="N5254" s="482"/>
      <c r="O5254" s="482"/>
    </row>
    <row r="5255" ht="15.75" customHeight="1">
      <c r="B5255" s="337"/>
      <c r="C5255" s="2"/>
      <c r="D5255" s="449"/>
      <c r="E5255" s="449"/>
      <c r="F5255" s="466"/>
      <c r="G5255" s="466"/>
      <c r="H5255" s="482"/>
      <c r="I5255" s="482"/>
      <c r="J5255" s="482"/>
      <c r="K5255" s="482"/>
      <c r="L5255" s="482"/>
      <c r="M5255" s="482"/>
      <c r="N5255" s="482"/>
      <c r="O5255" s="482"/>
    </row>
    <row r="5256" ht="15.75" customHeight="1">
      <c r="B5256" s="337"/>
      <c r="C5256" s="2"/>
      <c r="D5256" s="449"/>
      <c r="E5256" s="449"/>
      <c r="F5256" s="466"/>
      <c r="G5256" s="466"/>
      <c r="H5256" s="482"/>
      <c r="I5256" s="482"/>
      <c r="J5256" s="482"/>
      <c r="K5256" s="482"/>
      <c r="L5256" s="482"/>
      <c r="M5256" s="482"/>
      <c r="N5256" s="482"/>
      <c r="O5256" s="482"/>
    </row>
    <row r="5257" ht="15.75" customHeight="1">
      <c r="B5257" s="337"/>
      <c r="C5257" s="2"/>
      <c r="D5257" s="449"/>
      <c r="E5257" s="449"/>
      <c r="F5257" s="466"/>
      <c r="G5257" s="466"/>
      <c r="H5257" s="482"/>
      <c r="I5257" s="482"/>
      <c r="J5257" s="482"/>
      <c r="K5257" s="482"/>
      <c r="L5257" s="482"/>
      <c r="M5257" s="482"/>
      <c r="N5257" s="482"/>
      <c r="O5257" s="482"/>
    </row>
    <row r="5258" ht="15.75" customHeight="1">
      <c r="B5258" s="337"/>
      <c r="C5258" s="2"/>
      <c r="D5258" s="449"/>
      <c r="E5258" s="449"/>
      <c r="F5258" s="466"/>
      <c r="G5258" s="466"/>
      <c r="H5258" s="482"/>
      <c r="I5258" s="482"/>
      <c r="J5258" s="482"/>
      <c r="K5258" s="482"/>
      <c r="L5258" s="482"/>
      <c r="M5258" s="482"/>
      <c r="N5258" s="482"/>
      <c r="O5258" s="482"/>
    </row>
    <row r="5259" ht="15.75" customHeight="1">
      <c r="B5259" s="337"/>
      <c r="C5259" s="2"/>
      <c r="D5259" s="449"/>
      <c r="E5259" s="449"/>
      <c r="F5259" s="466"/>
      <c r="G5259" s="466"/>
      <c r="H5259" s="482"/>
      <c r="I5259" s="482"/>
      <c r="J5259" s="482"/>
      <c r="K5259" s="482"/>
      <c r="L5259" s="482"/>
      <c r="M5259" s="482"/>
      <c r="N5259" s="482"/>
      <c r="O5259" s="482"/>
    </row>
    <row r="5260" ht="15.75" customHeight="1">
      <c r="B5260" s="337"/>
      <c r="C5260" s="2"/>
      <c r="D5260" s="449"/>
      <c r="E5260" s="449"/>
      <c r="F5260" s="466"/>
      <c r="G5260" s="466"/>
      <c r="H5260" s="482"/>
      <c r="I5260" s="482"/>
      <c r="J5260" s="482"/>
      <c r="K5260" s="482"/>
      <c r="L5260" s="482"/>
      <c r="M5260" s="482"/>
      <c r="N5260" s="482"/>
      <c r="O5260" s="482"/>
    </row>
    <row r="5261" ht="15.75" customHeight="1">
      <c r="B5261" s="337"/>
      <c r="C5261" s="2"/>
      <c r="D5261" s="449"/>
      <c r="E5261" s="449"/>
      <c r="F5261" s="466"/>
      <c r="G5261" s="466"/>
      <c r="H5261" s="482"/>
      <c r="I5261" s="482"/>
      <c r="J5261" s="482"/>
      <c r="K5261" s="482"/>
      <c r="L5261" s="482"/>
      <c r="M5261" s="482"/>
      <c r="N5261" s="482"/>
      <c r="O5261" s="482"/>
    </row>
    <row r="5262" ht="15.75" customHeight="1">
      <c r="B5262" s="337"/>
      <c r="C5262" s="2"/>
      <c r="D5262" s="449"/>
      <c r="E5262" s="449"/>
      <c r="F5262" s="466"/>
      <c r="G5262" s="466"/>
      <c r="H5262" s="482"/>
      <c r="I5262" s="482"/>
      <c r="J5262" s="482"/>
      <c r="K5262" s="482"/>
      <c r="L5262" s="482"/>
      <c r="M5262" s="482"/>
      <c r="N5262" s="482"/>
      <c r="O5262" s="482"/>
    </row>
    <row r="5263" ht="15.75" customHeight="1">
      <c r="B5263" s="337"/>
      <c r="C5263" s="2"/>
      <c r="D5263" s="449"/>
      <c r="E5263" s="449"/>
      <c r="F5263" s="466"/>
      <c r="G5263" s="466"/>
      <c r="H5263" s="482"/>
      <c r="I5263" s="482"/>
      <c r="J5263" s="482"/>
      <c r="K5263" s="482"/>
      <c r="L5263" s="482"/>
      <c r="M5263" s="482"/>
      <c r="N5263" s="482"/>
      <c r="O5263" s="482"/>
    </row>
    <row r="5264" ht="15.75" customHeight="1">
      <c r="B5264" s="337"/>
      <c r="C5264" s="2"/>
      <c r="D5264" s="449"/>
      <c r="E5264" s="449"/>
      <c r="F5264" s="466"/>
      <c r="G5264" s="466"/>
      <c r="H5264" s="482"/>
      <c r="I5264" s="482"/>
      <c r="J5264" s="482"/>
      <c r="K5264" s="482"/>
      <c r="L5264" s="482"/>
      <c r="M5264" s="482"/>
      <c r="N5264" s="482"/>
      <c r="O5264" s="482"/>
    </row>
    <row r="5265" ht="15.75" customHeight="1">
      <c r="B5265" s="337"/>
      <c r="C5265" s="2"/>
      <c r="D5265" s="449"/>
      <c r="E5265" s="449"/>
      <c r="F5265" s="466"/>
      <c r="G5265" s="466"/>
      <c r="H5265" s="482"/>
      <c r="I5265" s="482"/>
      <c r="J5265" s="482"/>
      <c r="K5265" s="482"/>
      <c r="L5265" s="482"/>
      <c r="M5265" s="482"/>
      <c r="N5265" s="482"/>
      <c r="O5265" s="482"/>
    </row>
    <row r="5266" ht="15.75" customHeight="1">
      <c r="B5266" s="337"/>
      <c r="C5266" s="2"/>
      <c r="D5266" s="449"/>
      <c r="E5266" s="449"/>
      <c r="F5266" s="466"/>
      <c r="G5266" s="466"/>
      <c r="H5266" s="482"/>
      <c r="I5266" s="482"/>
      <c r="J5266" s="482"/>
      <c r="K5266" s="482"/>
      <c r="L5266" s="482"/>
      <c r="M5266" s="482"/>
      <c r="N5266" s="482"/>
      <c r="O5266" s="482"/>
    </row>
    <row r="5267" ht="15.75" customHeight="1">
      <c r="B5267" s="337"/>
      <c r="C5267" s="2"/>
      <c r="D5267" s="449"/>
      <c r="E5267" s="449"/>
      <c r="F5267" s="466"/>
      <c r="G5267" s="466"/>
      <c r="H5267" s="482"/>
      <c r="I5267" s="482"/>
      <c r="J5267" s="482"/>
      <c r="K5267" s="482"/>
      <c r="L5267" s="482"/>
      <c r="M5267" s="482"/>
      <c r="N5267" s="482"/>
      <c r="O5267" s="482"/>
    </row>
    <row r="5268" ht="15.75" customHeight="1">
      <c r="B5268" s="337"/>
      <c r="C5268" s="2"/>
      <c r="D5268" s="449"/>
      <c r="E5268" s="449"/>
      <c r="F5268" s="466"/>
      <c r="G5268" s="466"/>
      <c r="H5268" s="482"/>
      <c r="I5268" s="482"/>
      <c r="J5268" s="482"/>
      <c r="K5268" s="482"/>
      <c r="L5268" s="482"/>
      <c r="M5268" s="482"/>
      <c r="N5268" s="482"/>
      <c r="O5268" s="482"/>
    </row>
    <row r="5269" ht="15.75" customHeight="1">
      <c r="B5269" s="337"/>
      <c r="C5269" s="2"/>
      <c r="D5269" s="449"/>
      <c r="E5269" s="449"/>
      <c r="F5269" s="466"/>
      <c r="G5269" s="466"/>
      <c r="H5269" s="482"/>
      <c r="I5269" s="482"/>
      <c r="J5269" s="482"/>
      <c r="K5269" s="482"/>
      <c r="L5269" s="482"/>
      <c r="M5269" s="482"/>
      <c r="N5269" s="482"/>
      <c r="O5269" s="482"/>
    </row>
    <row r="5270" ht="15.75" customHeight="1">
      <c r="B5270" s="337"/>
      <c r="C5270" s="2"/>
      <c r="D5270" s="449"/>
      <c r="E5270" s="449"/>
      <c r="F5270" s="466"/>
      <c r="G5270" s="466"/>
      <c r="H5270" s="482"/>
      <c r="I5270" s="482"/>
      <c r="J5270" s="482"/>
      <c r="K5270" s="482"/>
      <c r="L5270" s="482"/>
      <c r="M5270" s="482"/>
      <c r="N5270" s="482"/>
      <c r="O5270" s="482"/>
    </row>
    <row r="5271" ht="15.75" customHeight="1">
      <c r="B5271" s="337"/>
      <c r="C5271" s="2"/>
      <c r="D5271" s="449"/>
      <c r="E5271" s="449"/>
      <c r="F5271" s="466"/>
      <c r="G5271" s="466"/>
      <c r="H5271" s="482"/>
      <c r="I5271" s="482"/>
      <c r="J5271" s="482"/>
      <c r="K5271" s="482"/>
      <c r="L5271" s="482"/>
      <c r="M5271" s="482"/>
      <c r="N5271" s="482"/>
      <c r="O5271" s="482"/>
    </row>
    <row r="5272" ht="15.75" customHeight="1">
      <c r="B5272" s="337"/>
      <c r="C5272" s="2"/>
      <c r="D5272" s="449"/>
      <c r="E5272" s="449"/>
      <c r="F5272" s="466"/>
      <c r="G5272" s="466"/>
      <c r="H5272" s="482"/>
      <c r="I5272" s="482"/>
      <c r="J5272" s="482"/>
      <c r="K5272" s="482"/>
      <c r="L5272" s="482"/>
      <c r="M5272" s="482"/>
      <c r="N5272" s="482"/>
      <c r="O5272" s="482"/>
    </row>
    <row r="5273" ht="15.75" customHeight="1">
      <c r="B5273" s="337"/>
      <c r="C5273" s="2"/>
      <c r="D5273" s="449"/>
      <c r="E5273" s="449"/>
      <c r="F5273" s="466"/>
      <c r="G5273" s="466"/>
      <c r="H5273" s="482"/>
      <c r="I5273" s="482"/>
      <c r="J5273" s="482"/>
      <c r="K5273" s="482"/>
      <c r="L5273" s="482"/>
      <c r="M5273" s="482"/>
      <c r="N5273" s="482"/>
      <c r="O5273" s="482"/>
    </row>
    <row r="5274" ht="15.75" customHeight="1">
      <c r="B5274" s="337"/>
      <c r="C5274" s="2"/>
      <c r="D5274" s="449"/>
      <c r="E5274" s="449"/>
      <c r="F5274" s="466"/>
      <c r="G5274" s="466"/>
      <c r="H5274" s="482"/>
      <c r="I5274" s="482"/>
      <c r="J5274" s="482"/>
      <c r="K5274" s="482"/>
      <c r="L5274" s="482"/>
      <c r="M5274" s="482"/>
      <c r="N5274" s="482"/>
      <c r="O5274" s="482"/>
    </row>
    <row r="5275" ht="15.75" customHeight="1">
      <c r="B5275" s="337"/>
      <c r="C5275" s="2"/>
      <c r="D5275" s="449"/>
      <c r="E5275" s="449"/>
      <c r="F5275" s="466"/>
      <c r="G5275" s="466"/>
      <c r="H5275" s="482"/>
      <c r="I5275" s="482"/>
      <c r="J5275" s="482"/>
      <c r="K5275" s="482"/>
      <c r="L5275" s="482"/>
      <c r="M5275" s="482"/>
      <c r="N5275" s="482"/>
      <c r="O5275" s="482"/>
    </row>
    <row r="5276" ht="15.75" customHeight="1">
      <c r="B5276" s="337"/>
      <c r="C5276" s="2"/>
      <c r="D5276" s="449"/>
      <c r="E5276" s="449"/>
      <c r="F5276" s="466"/>
      <c r="G5276" s="466"/>
      <c r="H5276" s="482"/>
      <c r="I5276" s="482"/>
      <c r="J5276" s="482"/>
      <c r="K5276" s="482"/>
      <c r="L5276" s="482"/>
      <c r="M5276" s="482"/>
      <c r="N5276" s="482"/>
      <c r="O5276" s="482"/>
    </row>
    <row r="5277" ht="15.75" customHeight="1">
      <c r="B5277" s="337"/>
      <c r="C5277" s="2"/>
      <c r="D5277" s="449"/>
      <c r="E5277" s="449"/>
      <c r="F5277" s="466"/>
      <c r="G5277" s="466"/>
      <c r="H5277" s="482"/>
      <c r="I5277" s="482"/>
      <c r="J5277" s="482"/>
      <c r="K5277" s="482"/>
      <c r="L5277" s="482"/>
      <c r="M5277" s="482"/>
      <c r="N5277" s="482"/>
      <c r="O5277" s="482"/>
    </row>
    <row r="5278" ht="15.75" customHeight="1">
      <c r="B5278" s="337"/>
      <c r="C5278" s="2"/>
      <c r="D5278" s="449"/>
      <c r="E5278" s="449"/>
      <c r="F5278" s="466"/>
      <c r="G5278" s="466"/>
      <c r="H5278" s="482"/>
      <c r="I5278" s="482"/>
      <c r="J5278" s="482"/>
      <c r="K5278" s="482"/>
      <c r="L5278" s="482"/>
      <c r="M5278" s="482"/>
      <c r="N5278" s="482"/>
      <c r="O5278" s="482"/>
    </row>
    <row r="5279" ht="15.75" customHeight="1">
      <c r="B5279" s="337"/>
      <c r="C5279" s="2"/>
      <c r="D5279" s="449"/>
      <c r="E5279" s="449"/>
      <c r="F5279" s="466"/>
      <c r="G5279" s="466"/>
      <c r="H5279" s="482"/>
      <c r="I5279" s="482"/>
      <c r="J5279" s="482"/>
      <c r="K5279" s="482"/>
      <c r="L5279" s="482"/>
      <c r="M5279" s="482"/>
      <c r="N5279" s="482"/>
      <c r="O5279" s="482"/>
    </row>
    <row r="5280" ht="15.75" customHeight="1">
      <c r="B5280" s="337"/>
      <c r="C5280" s="2"/>
      <c r="D5280" s="449"/>
      <c r="E5280" s="449"/>
      <c r="F5280" s="466"/>
      <c r="G5280" s="466"/>
      <c r="H5280" s="482"/>
      <c r="I5280" s="482"/>
      <c r="J5280" s="482"/>
      <c r="K5280" s="482"/>
      <c r="L5280" s="482"/>
      <c r="M5280" s="482"/>
      <c r="N5280" s="482"/>
      <c r="O5280" s="482"/>
    </row>
    <row r="5281" ht="15.75" customHeight="1">
      <c r="B5281" s="337"/>
      <c r="C5281" s="2"/>
      <c r="D5281" s="449"/>
      <c r="E5281" s="449"/>
      <c r="F5281" s="466"/>
      <c r="G5281" s="466"/>
      <c r="H5281" s="482"/>
      <c r="I5281" s="482"/>
      <c r="J5281" s="482"/>
      <c r="K5281" s="482"/>
      <c r="L5281" s="482"/>
      <c r="M5281" s="482"/>
      <c r="N5281" s="482"/>
      <c r="O5281" s="482"/>
    </row>
    <row r="5282" ht="15.75" customHeight="1">
      <c r="B5282" s="337"/>
      <c r="C5282" s="2"/>
      <c r="D5282" s="449"/>
      <c r="E5282" s="449"/>
      <c r="F5282" s="466"/>
      <c r="G5282" s="466"/>
      <c r="H5282" s="482"/>
      <c r="I5282" s="482"/>
      <c r="J5282" s="482"/>
      <c r="K5282" s="482"/>
      <c r="L5282" s="482"/>
      <c r="M5282" s="482"/>
      <c r="N5282" s="482"/>
      <c r="O5282" s="482"/>
    </row>
    <row r="5283" ht="15.75" customHeight="1">
      <c r="B5283" s="337"/>
      <c r="C5283" s="2"/>
      <c r="D5283" s="449"/>
      <c r="E5283" s="449"/>
      <c r="F5283" s="466"/>
      <c r="G5283" s="466"/>
      <c r="H5283" s="482"/>
      <c r="I5283" s="482"/>
      <c r="J5283" s="482"/>
      <c r="K5283" s="482"/>
      <c r="L5283" s="482"/>
      <c r="M5283" s="482"/>
      <c r="N5283" s="482"/>
      <c r="O5283" s="482"/>
    </row>
    <row r="5284" ht="15.75" customHeight="1">
      <c r="B5284" s="337"/>
      <c r="C5284" s="2"/>
      <c r="D5284" s="449"/>
      <c r="E5284" s="449"/>
      <c r="F5284" s="466"/>
      <c r="G5284" s="466"/>
      <c r="H5284" s="482"/>
      <c r="I5284" s="482"/>
      <c r="J5284" s="482"/>
      <c r="K5284" s="482"/>
      <c r="L5284" s="482"/>
      <c r="M5284" s="482"/>
      <c r="N5284" s="482"/>
      <c r="O5284" s="482"/>
    </row>
    <row r="5285" ht="15.75" customHeight="1">
      <c r="B5285" s="337"/>
      <c r="C5285" s="2"/>
      <c r="D5285" s="449"/>
      <c r="E5285" s="449"/>
      <c r="F5285" s="466"/>
      <c r="G5285" s="466"/>
      <c r="H5285" s="482"/>
      <c r="I5285" s="482"/>
      <c r="J5285" s="482"/>
      <c r="K5285" s="482"/>
      <c r="L5285" s="482"/>
      <c r="M5285" s="482"/>
      <c r="N5285" s="482"/>
      <c r="O5285" s="482"/>
    </row>
    <row r="5286" ht="15.75" customHeight="1">
      <c r="B5286" s="337"/>
      <c r="C5286" s="2"/>
      <c r="D5286" s="449"/>
      <c r="E5286" s="449"/>
      <c r="F5286" s="466"/>
      <c r="G5286" s="466"/>
      <c r="H5286" s="482"/>
      <c r="I5286" s="482"/>
      <c r="J5286" s="482"/>
      <c r="K5286" s="482"/>
      <c r="L5286" s="482"/>
      <c r="M5286" s="482"/>
      <c r="N5286" s="482"/>
      <c r="O5286" s="482"/>
    </row>
    <row r="5287" ht="15.75" customHeight="1">
      <c r="B5287" s="337"/>
      <c r="C5287" s="2"/>
      <c r="D5287" s="449"/>
      <c r="E5287" s="449"/>
      <c r="F5287" s="466"/>
      <c r="G5287" s="466"/>
      <c r="H5287" s="482"/>
      <c r="I5287" s="482"/>
      <c r="J5287" s="482"/>
      <c r="K5287" s="482"/>
      <c r="L5287" s="482"/>
      <c r="M5287" s="482"/>
      <c r="N5287" s="482"/>
      <c r="O5287" s="482"/>
    </row>
    <row r="5288" ht="15.75" customHeight="1">
      <c r="B5288" s="337"/>
      <c r="C5288" s="2"/>
      <c r="D5288" s="449"/>
      <c r="E5288" s="449"/>
      <c r="F5288" s="466"/>
      <c r="G5288" s="466"/>
      <c r="H5288" s="482"/>
      <c r="I5288" s="482"/>
      <c r="J5288" s="482"/>
      <c r="K5288" s="482"/>
      <c r="L5288" s="482"/>
      <c r="M5288" s="482"/>
      <c r="N5288" s="482"/>
      <c r="O5288" s="482"/>
    </row>
    <row r="5289" ht="15.75" customHeight="1">
      <c r="B5289" s="337"/>
      <c r="C5289" s="2"/>
      <c r="D5289" s="449"/>
      <c r="E5289" s="449"/>
      <c r="F5289" s="466"/>
      <c r="G5289" s="466"/>
      <c r="H5289" s="482"/>
      <c r="I5289" s="482"/>
      <c r="J5289" s="482"/>
      <c r="K5289" s="482"/>
      <c r="L5289" s="482"/>
      <c r="M5289" s="482"/>
      <c r="N5289" s="482"/>
      <c r="O5289" s="482"/>
    </row>
    <row r="5290" ht="15.75" customHeight="1">
      <c r="B5290" s="337"/>
      <c r="C5290" s="2"/>
      <c r="D5290" s="449"/>
      <c r="E5290" s="449"/>
      <c r="F5290" s="466"/>
      <c r="G5290" s="466"/>
      <c r="H5290" s="482"/>
      <c r="I5290" s="482"/>
      <c r="J5290" s="482"/>
      <c r="K5290" s="482"/>
      <c r="L5290" s="482"/>
      <c r="M5290" s="482"/>
      <c r="N5290" s="482"/>
      <c r="O5290" s="482"/>
    </row>
    <row r="5291" ht="15.75" customHeight="1">
      <c r="B5291" s="337"/>
      <c r="C5291" s="2"/>
      <c r="D5291" s="449"/>
      <c r="E5291" s="449"/>
      <c r="F5291" s="466"/>
      <c r="G5291" s="466"/>
      <c r="H5291" s="482"/>
      <c r="I5291" s="482"/>
      <c r="J5291" s="482"/>
      <c r="K5291" s="482"/>
      <c r="L5291" s="482"/>
      <c r="M5291" s="482"/>
      <c r="N5291" s="482"/>
      <c r="O5291" s="482"/>
    </row>
    <row r="5292" ht="15.75" customHeight="1">
      <c r="B5292" s="337"/>
      <c r="C5292" s="2"/>
      <c r="D5292" s="449"/>
      <c r="E5292" s="449"/>
      <c r="F5292" s="466"/>
      <c r="G5292" s="466"/>
      <c r="H5292" s="482"/>
      <c r="I5292" s="482"/>
      <c r="J5292" s="482"/>
      <c r="K5292" s="482"/>
      <c r="L5292" s="482"/>
      <c r="M5292" s="482"/>
      <c r="N5292" s="482"/>
      <c r="O5292" s="482"/>
    </row>
    <row r="5293" ht="15.75" customHeight="1">
      <c r="B5293" s="337"/>
      <c r="C5293" s="2"/>
      <c r="D5293" s="449"/>
      <c r="E5293" s="449"/>
      <c r="F5293" s="466"/>
      <c r="G5293" s="466"/>
      <c r="H5293" s="482"/>
      <c r="I5293" s="482"/>
      <c r="J5293" s="482"/>
      <c r="K5293" s="482"/>
      <c r="L5293" s="482"/>
      <c r="M5293" s="482"/>
      <c r="N5293" s="482"/>
      <c r="O5293" s="482"/>
    </row>
    <row r="5294" ht="15.75" customHeight="1">
      <c r="B5294" s="337"/>
      <c r="C5294" s="2"/>
      <c r="D5294" s="449"/>
      <c r="E5294" s="449"/>
      <c r="F5294" s="466"/>
      <c r="G5294" s="466"/>
      <c r="H5294" s="482"/>
      <c r="I5294" s="482"/>
      <c r="J5294" s="482"/>
      <c r="K5294" s="482"/>
      <c r="L5294" s="482"/>
      <c r="M5294" s="482"/>
      <c r="N5294" s="482"/>
      <c r="O5294" s="482"/>
    </row>
    <row r="5295" ht="15.75" customHeight="1">
      <c r="B5295" s="337"/>
      <c r="C5295" s="2"/>
      <c r="D5295" s="449"/>
      <c r="E5295" s="449"/>
      <c r="F5295" s="466"/>
      <c r="G5295" s="466"/>
      <c r="H5295" s="482"/>
      <c r="I5295" s="482"/>
      <c r="J5295" s="482"/>
      <c r="K5295" s="482"/>
      <c r="L5295" s="482"/>
      <c r="M5295" s="482"/>
      <c r="N5295" s="482"/>
      <c r="O5295" s="482"/>
    </row>
    <row r="5296" ht="15.75" customHeight="1">
      <c r="B5296" s="337"/>
      <c r="C5296" s="2"/>
      <c r="D5296" s="449"/>
      <c r="E5296" s="449"/>
      <c r="F5296" s="466"/>
      <c r="G5296" s="466"/>
      <c r="H5296" s="482"/>
      <c r="I5296" s="482"/>
      <c r="J5296" s="482"/>
      <c r="K5296" s="482"/>
      <c r="L5296" s="482"/>
      <c r="M5296" s="482"/>
      <c r="N5296" s="482"/>
      <c r="O5296" s="482"/>
    </row>
    <row r="5297" ht="15.75" customHeight="1">
      <c r="B5297" s="337"/>
      <c r="C5297" s="2"/>
      <c r="D5297" s="449"/>
      <c r="E5297" s="449"/>
      <c r="F5297" s="466"/>
      <c r="G5297" s="466"/>
      <c r="H5297" s="482"/>
      <c r="I5297" s="482"/>
      <c r="J5297" s="482"/>
      <c r="K5297" s="482"/>
      <c r="L5297" s="482"/>
      <c r="M5297" s="482"/>
      <c r="N5297" s="482"/>
      <c r="O5297" s="482"/>
    </row>
    <row r="5298" ht="15.75" customHeight="1">
      <c r="B5298" s="337"/>
      <c r="C5298" s="2"/>
      <c r="D5298" s="449"/>
      <c r="E5298" s="449"/>
      <c r="F5298" s="466"/>
      <c r="G5298" s="466"/>
      <c r="H5298" s="482"/>
      <c r="I5298" s="482"/>
      <c r="J5298" s="482"/>
      <c r="K5298" s="482"/>
      <c r="L5298" s="482"/>
      <c r="M5298" s="482"/>
      <c r="N5298" s="482"/>
      <c r="O5298" s="482"/>
    </row>
    <row r="5299" ht="15.75" customHeight="1">
      <c r="B5299" s="337"/>
      <c r="C5299" s="2"/>
      <c r="D5299" s="449"/>
      <c r="E5299" s="449"/>
      <c r="F5299" s="466"/>
      <c r="G5299" s="466"/>
      <c r="H5299" s="482"/>
      <c r="I5299" s="482"/>
      <c r="J5299" s="482"/>
      <c r="K5299" s="482"/>
      <c r="L5299" s="482"/>
      <c r="M5299" s="482"/>
      <c r="N5299" s="482"/>
      <c r="O5299" s="482"/>
    </row>
    <row r="5300" ht="15.75" customHeight="1">
      <c r="B5300" s="337"/>
      <c r="C5300" s="2"/>
      <c r="D5300" s="449"/>
      <c r="E5300" s="449"/>
      <c r="F5300" s="466"/>
      <c r="G5300" s="466"/>
      <c r="H5300" s="482"/>
      <c r="I5300" s="482"/>
      <c r="J5300" s="482"/>
      <c r="K5300" s="482"/>
      <c r="L5300" s="482"/>
      <c r="M5300" s="482"/>
      <c r="N5300" s="482"/>
      <c r="O5300" s="482"/>
    </row>
    <row r="5301" ht="15.75" customHeight="1">
      <c r="B5301" s="337"/>
      <c r="C5301" s="2"/>
      <c r="D5301" s="449"/>
      <c r="E5301" s="449"/>
      <c r="F5301" s="466"/>
      <c r="G5301" s="466"/>
      <c r="H5301" s="482"/>
      <c r="I5301" s="482"/>
      <c r="J5301" s="482"/>
      <c r="K5301" s="482"/>
      <c r="L5301" s="482"/>
      <c r="M5301" s="482"/>
      <c r="N5301" s="482"/>
      <c r="O5301" s="482"/>
    </row>
    <row r="5302" ht="15.75" customHeight="1">
      <c r="B5302" s="337"/>
      <c r="C5302" s="2"/>
      <c r="D5302" s="449"/>
      <c r="E5302" s="449"/>
      <c r="F5302" s="466"/>
      <c r="G5302" s="466"/>
      <c r="H5302" s="482"/>
      <c r="I5302" s="482"/>
      <c r="J5302" s="482"/>
      <c r="K5302" s="482"/>
      <c r="L5302" s="482"/>
      <c r="M5302" s="482"/>
      <c r="N5302" s="482"/>
      <c r="O5302" s="482"/>
    </row>
    <row r="5303" ht="15.75" customHeight="1">
      <c r="B5303" s="337"/>
      <c r="C5303" s="2"/>
      <c r="D5303" s="449"/>
      <c r="E5303" s="449"/>
      <c r="F5303" s="466"/>
      <c r="G5303" s="466"/>
      <c r="H5303" s="482"/>
      <c r="I5303" s="482"/>
      <c r="J5303" s="482"/>
      <c r="K5303" s="482"/>
      <c r="L5303" s="482"/>
      <c r="M5303" s="482"/>
      <c r="N5303" s="482"/>
      <c r="O5303" s="482"/>
    </row>
    <row r="5304" ht="15.75" customHeight="1">
      <c r="B5304" s="337"/>
      <c r="C5304" s="2"/>
      <c r="D5304" s="449"/>
      <c r="E5304" s="449"/>
      <c r="F5304" s="466"/>
      <c r="G5304" s="466"/>
      <c r="H5304" s="482"/>
      <c r="I5304" s="482"/>
      <c r="J5304" s="482"/>
      <c r="K5304" s="482"/>
      <c r="L5304" s="482"/>
      <c r="M5304" s="482"/>
      <c r="N5304" s="482"/>
      <c r="O5304" s="482"/>
    </row>
    <row r="5305" ht="15.75" customHeight="1">
      <c r="B5305" s="337"/>
      <c r="C5305" s="2"/>
      <c r="D5305" s="449"/>
      <c r="E5305" s="449"/>
      <c r="F5305" s="466"/>
      <c r="G5305" s="466"/>
      <c r="H5305" s="482"/>
      <c r="I5305" s="482"/>
      <c r="J5305" s="482"/>
      <c r="K5305" s="482"/>
      <c r="L5305" s="482"/>
      <c r="M5305" s="482"/>
      <c r="N5305" s="482"/>
      <c r="O5305" s="482"/>
    </row>
    <row r="5306" ht="15.75" customHeight="1">
      <c r="B5306" s="337"/>
      <c r="C5306" s="2"/>
      <c r="D5306" s="449"/>
      <c r="E5306" s="449"/>
      <c r="F5306" s="466"/>
      <c r="G5306" s="466"/>
      <c r="H5306" s="482"/>
      <c r="I5306" s="482"/>
      <c r="J5306" s="482"/>
      <c r="K5306" s="482"/>
      <c r="L5306" s="482"/>
      <c r="M5306" s="482"/>
      <c r="N5306" s="482"/>
      <c r="O5306" s="482"/>
    </row>
    <row r="5307" ht="15.75" customHeight="1">
      <c r="B5307" s="337"/>
      <c r="C5307" s="2"/>
      <c r="D5307" s="449"/>
      <c r="E5307" s="449"/>
      <c r="F5307" s="466"/>
      <c r="G5307" s="466"/>
      <c r="H5307" s="482"/>
      <c r="I5307" s="482"/>
      <c r="J5307" s="482"/>
      <c r="K5307" s="482"/>
      <c r="L5307" s="482"/>
      <c r="M5307" s="482"/>
      <c r="N5307" s="482"/>
      <c r="O5307" s="482"/>
    </row>
    <row r="5308" ht="15.75" customHeight="1">
      <c r="B5308" s="337"/>
      <c r="C5308" s="2"/>
      <c r="D5308" s="449"/>
      <c r="E5308" s="449"/>
      <c r="F5308" s="466"/>
      <c r="G5308" s="466"/>
      <c r="H5308" s="482"/>
      <c r="I5308" s="482"/>
      <c r="J5308" s="482"/>
      <c r="K5308" s="482"/>
      <c r="L5308" s="482"/>
      <c r="M5308" s="482"/>
      <c r="N5308" s="482"/>
      <c r="O5308" s="482"/>
    </row>
    <row r="5309" ht="15.75" customHeight="1">
      <c r="B5309" s="337"/>
      <c r="C5309" s="2"/>
      <c r="D5309" s="449"/>
      <c r="E5309" s="449"/>
      <c r="F5309" s="466"/>
      <c r="G5309" s="466"/>
      <c r="H5309" s="482"/>
      <c r="I5309" s="482"/>
      <c r="J5309" s="482"/>
      <c r="K5309" s="482"/>
      <c r="L5309" s="482"/>
      <c r="M5309" s="482"/>
      <c r="N5309" s="482"/>
      <c r="O5309" s="482"/>
    </row>
    <row r="5310" ht="15.75" customHeight="1">
      <c r="B5310" s="337"/>
      <c r="C5310" s="2"/>
      <c r="D5310" s="449"/>
      <c r="E5310" s="449"/>
      <c r="F5310" s="466"/>
      <c r="G5310" s="466"/>
      <c r="H5310" s="482"/>
      <c r="I5310" s="482"/>
      <c r="J5310" s="482"/>
      <c r="K5310" s="482"/>
      <c r="L5310" s="482"/>
      <c r="M5310" s="482"/>
      <c r="N5310" s="482"/>
      <c r="O5310" s="482"/>
    </row>
    <row r="5311" ht="15.75" customHeight="1">
      <c r="B5311" s="337"/>
      <c r="C5311" s="2"/>
      <c r="D5311" s="449"/>
      <c r="E5311" s="449"/>
      <c r="F5311" s="466"/>
      <c r="G5311" s="466"/>
      <c r="H5311" s="482"/>
      <c r="I5311" s="482"/>
      <c r="J5311" s="482"/>
      <c r="K5311" s="482"/>
      <c r="L5311" s="482"/>
      <c r="M5311" s="482"/>
      <c r="N5311" s="482"/>
      <c r="O5311" s="482"/>
    </row>
    <row r="5312" ht="15.75" customHeight="1">
      <c r="B5312" s="337"/>
      <c r="C5312" s="2"/>
      <c r="D5312" s="449"/>
      <c r="E5312" s="449"/>
      <c r="F5312" s="466"/>
      <c r="G5312" s="466"/>
      <c r="H5312" s="482"/>
      <c r="I5312" s="482"/>
      <c r="J5312" s="482"/>
      <c r="K5312" s="482"/>
      <c r="L5312" s="482"/>
      <c r="M5312" s="482"/>
      <c r="N5312" s="482"/>
      <c r="O5312" s="482"/>
    </row>
    <row r="5313" ht="15.75" customHeight="1">
      <c r="B5313" s="337"/>
      <c r="C5313" s="2"/>
      <c r="D5313" s="449"/>
      <c r="E5313" s="449"/>
      <c r="F5313" s="466"/>
      <c r="G5313" s="466"/>
      <c r="H5313" s="482"/>
      <c r="I5313" s="482"/>
      <c r="J5313" s="482"/>
      <c r="K5313" s="482"/>
      <c r="L5313" s="482"/>
      <c r="M5313" s="482"/>
      <c r="N5313" s="482"/>
      <c r="O5313" s="482"/>
    </row>
    <row r="5314" ht="15.75" customHeight="1">
      <c r="B5314" s="337"/>
      <c r="C5314" s="2"/>
      <c r="D5314" s="449"/>
      <c r="E5314" s="449"/>
      <c r="F5314" s="466"/>
      <c r="G5314" s="466"/>
      <c r="H5314" s="482"/>
      <c r="I5314" s="482"/>
      <c r="J5314" s="482"/>
      <c r="K5314" s="482"/>
      <c r="L5314" s="482"/>
      <c r="M5314" s="482"/>
      <c r="N5314" s="482"/>
      <c r="O5314" s="482"/>
    </row>
    <row r="5315" ht="15.75" customHeight="1">
      <c r="B5315" s="337"/>
      <c r="C5315" s="2"/>
      <c r="D5315" s="449"/>
      <c r="E5315" s="449"/>
      <c r="F5315" s="466"/>
      <c r="G5315" s="466"/>
      <c r="H5315" s="482"/>
      <c r="I5315" s="482"/>
      <c r="J5315" s="482"/>
      <c r="K5315" s="482"/>
      <c r="L5315" s="482"/>
      <c r="M5315" s="482"/>
      <c r="N5315" s="482"/>
      <c r="O5315" s="482"/>
    </row>
    <row r="5316" ht="15.75" customHeight="1">
      <c r="B5316" s="337"/>
      <c r="C5316" s="2"/>
      <c r="D5316" s="449"/>
      <c r="E5316" s="449"/>
      <c r="F5316" s="466"/>
      <c r="G5316" s="466"/>
      <c r="H5316" s="482"/>
      <c r="I5316" s="482"/>
      <c r="J5316" s="482"/>
      <c r="K5316" s="482"/>
      <c r="L5316" s="482"/>
      <c r="M5316" s="482"/>
      <c r="N5316" s="482"/>
      <c r="O5316" s="482"/>
    </row>
    <row r="5317" ht="15.75" customHeight="1">
      <c r="B5317" s="337"/>
      <c r="C5317" s="2"/>
      <c r="D5317" s="449"/>
      <c r="E5317" s="449"/>
      <c r="F5317" s="466"/>
      <c r="G5317" s="466"/>
      <c r="H5317" s="482"/>
      <c r="I5317" s="482"/>
      <c r="J5317" s="482"/>
      <c r="K5317" s="482"/>
      <c r="L5317" s="482"/>
      <c r="M5317" s="482"/>
      <c r="N5317" s="482"/>
      <c r="O5317" s="482"/>
    </row>
    <row r="5318" ht="15.75" customHeight="1">
      <c r="B5318" s="337"/>
      <c r="C5318" s="2"/>
      <c r="D5318" s="449"/>
      <c r="E5318" s="449"/>
      <c r="F5318" s="466"/>
      <c r="G5318" s="466"/>
      <c r="H5318" s="482"/>
      <c r="I5318" s="482"/>
      <c r="J5318" s="482"/>
      <c r="K5318" s="482"/>
      <c r="L5318" s="482"/>
      <c r="M5318" s="482"/>
      <c r="N5318" s="482"/>
      <c r="O5318" s="482"/>
    </row>
    <row r="5319" ht="15.75" customHeight="1">
      <c r="B5319" s="337"/>
      <c r="C5319" s="2"/>
      <c r="D5319" s="449"/>
      <c r="E5319" s="449"/>
      <c r="F5319" s="466"/>
      <c r="G5319" s="466"/>
      <c r="H5319" s="482"/>
      <c r="I5319" s="482"/>
      <c r="J5319" s="482"/>
      <c r="K5319" s="482"/>
      <c r="L5319" s="482"/>
      <c r="M5319" s="482"/>
      <c r="N5319" s="482"/>
      <c r="O5319" s="482"/>
    </row>
    <row r="5320" ht="15.75" customHeight="1">
      <c r="B5320" s="337"/>
      <c r="C5320" s="2"/>
      <c r="D5320" s="449"/>
      <c r="E5320" s="449"/>
      <c r="F5320" s="466"/>
      <c r="G5320" s="466"/>
      <c r="H5320" s="482"/>
      <c r="I5320" s="482"/>
      <c r="J5320" s="482"/>
      <c r="K5320" s="482"/>
      <c r="L5320" s="482"/>
      <c r="M5320" s="482"/>
      <c r="N5320" s="482"/>
      <c r="O5320" s="482"/>
    </row>
    <row r="5321" ht="15.75" customHeight="1">
      <c r="B5321" s="337"/>
      <c r="C5321" s="2"/>
      <c r="D5321" s="449"/>
      <c r="E5321" s="449"/>
      <c r="F5321" s="466"/>
      <c r="G5321" s="466"/>
      <c r="H5321" s="482"/>
      <c r="I5321" s="482"/>
      <c r="J5321" s="482"/>
      <c r="K5321" s="482"/>
      <c r="L5321" s="482"/>
      <c r="M5321" s="482"/>
      <c r="N5321" s="482"/>
      <c r="O5321" s="482"/>
    </row>
    <row r="5322" ht="15.75" customHeight="1">
      <c r="B5322" s="337"/>
      <c r="C5322" s="2"/>
      <c r="D5322" s="449"/>
      <c r="E5322" s="449"/>
      <c r="F5322" s="466"/>
      <c r="G5322" s="466"/>
      <c r="H5322" s="482"/>
      <c r="I5322" s="482"/>
      <c r="J5322" s="482"/>
      <c r="K5322" s="482"/>
      <c r="L5322" s="482"/>
      <c r="M5322" s="482"/>
      <c r="N5322" s="482"/>
      <c r="O5322" s="482"/>
    </row>
    <row r="5323" ht="15.75" customHeight="1">
      <c r="B5323" s="337"/>
      <c r="C5323" s="2"/>
      <c r="D5323" s="449"/>
      <c r="E5323" s="449"/>
      <c r="F5323" s="466"/>
      <c r="G5323" s="466"/>
      <c r="H5323" s="482"/>
      <c r="I5323" s="482"/>
      <c r="J5323" s="482"/>
      <c r="K5323" s="482"/>
      <c r="L5323" s="482"/>
      <c r="M5323" s="482"/>
      <c r="N5323" s="482"/>
      <c r="O5323" s="482"/>
    </row>
    <row r="5324" ht="15.75" customHeight="1">
      <c r="B5324" s="337"/>
      <c r="C5324" s="2"/>
      <c r="D5324" s="449"/>
      <c r="E5324" s="449"/>
      <c r="F5324" s="466"/>
      <c r="G5324" s="466"/>
      <c r="H5324" s="482"/>
      <c r="I5324" s="482"/>
      <c r="J5324" s="482"/>
      <c r="K5324" s="482"/>
      <c r="L5324" s="482"/>
      <c r="M5324" s="482"/>
      <c r="N5324" s="482"/>
      <c r="O5324" s="482"/>
    </row>
    <row r="5325" ht="15.75" customHeight="1">
      <c r="B5325" s="337"/>
      <c r="C5325" s="2"/>
      <c r="D5325" s="449"/>
      <c r="E5325" s="449"/>
      <c r="F5325" s="466"/>
      <c r="G5325" s="466"/>
      <c r="H5325" s="482"/>
      <c r="I5325" s="482"/>
      <c r="J5325" s="482"/>
      <c r="K5325" s="482"/>
      <c r="L5325" s="482"/>
      <c r="M5325" s="482"/>
      <c r="N5325" s="482"/>
      <c r="O5325" s="482"/>
    </row>
    <row r="5326" ht="15.75" customHeight="1">
      <c r="B5326" s="337"/>
      <c r="C5326" s="2"/>
      <c r="D5326" s="449"/>
      <c r="E5326" s="449"/>
      <c r="F5326" s="466"/>
      <c r="G5326" s="466"/>
      <c r="H5326" s="482"/>
      <c r="I5326" s="482"/>
      <c r="J5326" s="482"/>
      <c r="K5326" s="482"/>
      <c r="L5326" s="482"/>
      <c r="M5326" s="482"/>
      <c r="N5326" s="482"/>
      <c r="O5326" s="482"/>
    </row>
    <row r="5327" ht="15.75" customHeight="1">
      <c r="B5327" s="337"/>
      <c r="C5327" s="2"/>
      <c r="D5327" s="449"/>
      <c r="E5327" s="449"/>
      <c r="F5327" s="466"/>
      <c r="G5327" s="466"/>
      <c r="H5327" s="482"/>
      <c r="I5327" s="482"/>
      <c r="J5327" s="482"/>
      <c r="K5327" s="482"/>
      <c r="L5327" s="482"/>
      <c r="M5327" s="482"/>
      <c r="N5327" s="482"/>
      <c r="O5327" s="482"/>
    </row>
    <row r="5328" ht="15.75" customHeight="1">
      <c r="B5328" s="337"/>
      <c r="C5328" s="2"/>
      <c r="D5328" s="449"/>
      <c r="E5328" s="449"/>
      <c r="F5328" s="466"/>
      <c r="G5328" s="466"/>
      <c r="H5328" s="482"/>
      <c r="I5328" s="482"/>
      <c r="J5328" s="482"/>
      <c r="K5328" s="482"/>
      <c r="L5328" s="482"/>
      <c r="M5328" s="482"/>
      <c r="N5328" s="482"/>
      <c r="O5328" s="482"/>
    </row>
    <row r="5329" ht="15.75" customHeight="1">
      <c r="B5329" s="337"/>
      <c r="C5329" s="2"/>
      <c r="D5329" s="449"/>
      <c r="E5329" s="449"/>
      <c r="F5329" s="466"/>
      <c r="G5329" s="466"/>
      <c r="H5329" s="482"/>
      <c r="I5329" s="482"/>
      <c r="J5329" s="482"/>
      <c r="K5329" s="482"/>
      <c r="L5329" s="482"/>
      <c r="M5329" s="482"/>
      <c r="N5329" s="482"/>
      <c r="O5329" s="482"/>
    </row>
    <row r="5330" ht="15.75" customHeight="1">
      <c r="B5330" s="337"/>
      <c r="C5330" s="2"/>
      <c r="D5330" s="449"/>
      <c r="E5330" s="449"/>
      <c r="F5330" s="466"/>
      <c r="G5330" s="466"/>
      <c r="H5330" s="482"/>
      <c r="I5330" s="482"/>
      <c r="J5330" s="482"/>
      <c r="K5330" s="482"/>
      <c r="L5330" s="482"/>
      <c r="M5330" s="482"/>
      <c r="N5330" s="482"/>
      <c r="O5330" s="482"/>
    </row>
    <row r="5331" ht="15.75" customHeight="1">
      <c r="B5331" s="337"/>
      <c r="C5331" s="2"/>
      <c r="D5331" s="449"/>
      <c r="E5331" s="449"/>
      <c r="F5331" s="466"/>
      <c r="G5331" s="466"/>
      <c r="H5331" s="482"/>
      <c r="I5331" s="482"/>
      <c r="J5331" s="482"/>
      <c r="K5331" s="482"/>
      <c r="L5331" s="482"/>
      <c r="M5331" s="482"/>
      <c r="N5331" s="482"/>
      <c r="O5331" s="482"/>
    </row>
    <row r="5332" ht="15.75" customHeight="1">
      <c r="B5332" s="337"/>
      <c r="C5332" s="2"/>
      <c r="D5332" s="449"/>
      <c r="E5332" s="449"/>
      <c r="F5332" s="466"/>
      <c r="G5332" s="466"/>
      <c r="H5332" s="482"/>
      <c r="I5332" s="482"/>
      <c r="J5332" s="482"/>
      <c r="K5332" s="482"/>
      <c r="L5332" s="482"/>
      <c r="M5332" s="482"/>
      <c r="N5332" s="482"/>
      <c r="O5332" s="482"/>
    </row>
    <row r="5333" ht="15.75" customHeight="1">
      <c r="B5333" s="337"/>
      <c r="C5333" s="2"/>
      <c r="D5333" s="449"/>
      <c r="E5333" s="449"/>
      <c r="F5333" s="466"/>
      <c r="G5333" s="466"/>
      <c r="H5333" s="482"/>
      <c r="I5333" s="482"/>
      <c r="J5333" s="482"/>
      <c r="K5333" s="482"/>
      <c r="L5333" s="482"/>
      <c r="M5333" s="482"/>
      <c r="N5333" s="482"/>
      <c r="O5333" s="482"/>
    </row>
    <row r="5334" ht="15.75" customHeight="1">
      <c r="B5334" s="337"/>
      <c r="C5334" s="2"/>
      <c r="D5334" s="449"/>
      <c r="E5334" s="449"/>
      <c r="F5334" s="466"/>
      <c r="G5334" s="466"/>
      <c r="H5334" s="482"/>
      <c r="I5334" s="482"/>
      <c r="J5334" s="482"/>
      <c r="K5334" s="482"/>
      <c r="L5334" s="482"/>
      <c r="M5334" s="482"/>
      <c r="N5334" s="482"/>
      <c r="O5334" s="482"/>
    </row>
    <row r="5335" ht="15.75" customHeight="1">
      <c r="B5335" s="337"/>
      <c r="C5335" s="2"/>
      <c r="D5335" s="449"/>
      <c r="E5335" s="449"/>
      <c r="F5335" s="466"/>
      <c r="G5335" s="466"/>
      <c r="H5335" s="482"/>
      <c r="I5335" s="482"/>
      <c r="J5335" s="482"/>
      <c r="K5335" s="482"/>
      <c r="L5335" s="482"/>
      <c r="M5335" s="482"/>
      <c r="N5335" s="482"/>
      <c r="O5335" s="482"/>
    </row>
    <row r="5336" ht="15.75" customHeight="1">
      <c r="B5336" s="337"/>
      <c r="C5336" s="2"/>
      <c r="D5336" s="449"/>
      <c r="E5336" s="449"/>
      <c r="F5336" s="466"/>
      <c r="G5336" s="466"/>
      <c r="H5336" s="482"/>
      <c r="I5336" s="482"/>
      <c r="J5336" s="482"/>
      <c r="K5336" s="482"/>
      <c r="L5336" s="482"/>
      <c r="M5336" s="482"/>
      <c r="N5336" s="482"/>
      <c r="O5336" s="482"/>
    </row>
    <row r="5337" ht="15.75" customHeight="1">
      <c r="B5337" s="337"/>
      <c r="C5337" s="2"/>
      <c r="D5337" s="449"/>
      <c r="E5337" s="449"/>
      <c r="F5337" s="466"/>
      <c r="G5337" s="466"/>
      <c r="H5337" s="482"/>
      <c r="I5337" s="482"/>
      <c r="J5337" s="482"/>
      <c r="K5337" s="482"/>
      <c r="L5337" s="482"/>
      <c r="M5337" s="482"/>
      <c r="N5337" s="482"/>
      <c r="O5337" s="482"/>
    </row>
    <row r="5338" ht="15.75" customHeight="1">
      <c r="B5338" s="337"/>
      <c r="C5338" s="2"/>
      <c r="D5338" s="449"/>
      <c r="E5338" s="449"/>
      <c r="F5338" s="466"/>
      <c r="G5338" s="466"/>
      <c r="H5338" s="482"/>
      <c r="I5338" s="482"/>
      <c r="J5338" s="482"/>
      <c r="K5338" s="482"/>
      <c r="L5338" s="482"/>
      <c r="M5338" s="482"/>
      <c r="N5338" s="482"/>
      <c r="O5338" s="482"/>
    </row>
    <row r="5339" ht="15.75" customHeight="1">
      <c r="B5339" s="337"/>
      <c r="C5339" s="2"/>
      <c r="D5339" s="449"/>
      <c r="E5339" s="449"/>
      <c r="F5339" s="466"/>
      <c r="G5339" s="466"/>
      <c r="H5339" s="482"/>
      <c r="I5339" s="482"/>
      <c r="J5339" s="482"/>
      <c r="K5339" s="482"/>
      <c r="L5339" s="482"/>
      <c r="M5339" s="482"/>
      <c r="N5339" s="482"/>
      <c r="O5339" s="482"/>
    </row>
    <row r="5340" ht="15.75" customHeight="1">
      <c r="B5340" s="337"/>
      <c r="C5340" s="2"/>
      <c r="D5340" s="449"/>
      <c r="E5340" s="449"/>
      <c r="F5340" s="466"/>
      <c r="G5340" s="466"/>
      <c r="H5340" s="482"/>
      <c r="I5340" s="482"/>
      <c r="J5340" s="482"/>
      <c r="K5340" s="482"/>
      <c r="L5340" s="482"/>
      <c r="M5340" s="482"/>
      <c r="N5340" s="482"/>
      <c r="O5340" s="482"/>
    </row>
    <row r="5341" ht="15.75" customHeight="1">
      <c r="B5341" s="337"/>
      <c r="C5341" s="2"/>
      <c r="D5341" s="449"/>
      <c r="E5341" s="449"/>
      <c r="F5341" s="466"/>
      <c r="G5341" s="466"/>
      <c r="H5341" s="482"/>
      <c r="I5341" s="482"/>
      <c r="J5341" s="482"/>
      <c r="K5341" s="482"/>
      <c r="L5341" s="482"/>
      <c r="M5341" s="482"/>
      <c r="N5341" s="482"/>
      <c r="O5341" s="482"/>
    </row>
    <row r="5342" ht="15.75" customHeight="1">
      <c r="B5342" s="337"/>
      <c r="C5342" s="2"/>
      <c r="D5342" s="449"/>
      <c r="E5342" s="449"/>
      <c r="F5342" s="466"/>
      <c r="G5342" s="466"/>
      <c r="H5342" s="482"/>
      <c r="I5342" s="482"/>
      <c r="J5342" s="482"/>
      <c r="K5342" s="482"/>
      <c r="L5342" s="482"/>
      <c r="M5342" s="482"/>
      <c r="N5342" s="482"/>
      <c r="O5342" s="482"/>
    </row>
    <row r="5343" ht="15.75" customHeight="1">
      <c r="B5343" s="337"/>
      <c r="C5343" s="2"/>
      <c r="D5343" s="449"/>
      <c r="E5343" s="449"/>
      <c r="F5343" s="466"/>
      <c r="G5343" s="466"/>
      <c r="H5343" s="482"/>
      <c r="I5343" s="482"/>
      <c r="J5343" s="482"/>
      <c r="K5343" s="482"/>
      <c r="L5343" s="482"/>
      <c r="M5343" s="482"/>
      <c r="N5343" s="482"/>
      <c r="O5343" s="482"/>
    </row>
    <row r="5344" ht="15.75" customHeight="1">
      <c r="B5344" s="337"/>
      <c r="C5344" s="2"/>
      <c r="D5344" s="449"/>
      <c r="E5344" s="449"/>
      <c r="F5344" s="466"/>
      <c r="G5344" s="466"/>
      <c r="H5344" s="482"/>
      <c r="I5344" s="482"/>
      <c r="J5344" s="482"/>
      <c r="K5344" s="482"/>
      <c r="L5344" s="482"/>
      <c r="M5344" s="482"/>
      <c r="N5344" s="482"/>
      <c r="O5344" s="482"/>
    </row>
    <row r="5345" ht="15.75" customHeight="1">
      <c r="B5345" s="337"/>
      <c r="C5345" s="2"/>
      <c r="D5345" s="449"/>
      <c r="E5345" s="449"/>
      <c r="F5345" s="466"/>
      <c r="G5345" s="466"/>
      <c r="H5345" s="482"/>
      <c r="I5345" s="482"/>
      <c r="J5345" s="482"/>
      <c r="K5345" s="482"/>
      <c r="L5345" s="482"/>
      <c r="M5345" s="482"/>
      <c r="N5345" s="482"/>
      <c r="O5345" s="482"/>
    </row>
    <row r="5346" ht="15.75" customHeight="1">
      <c r="B5346" s="337"/>
      <c r="C5346" s="2"/>
      <c r="D5346" s="449"/>
      <c r="E5346" s="449"/>
      <c r="F5346" s="466"/>
      <c r="G5346" s="466"/>
      <c r="H5346" s="482"/>
      <c r="I5346" s="482"/>
      <c r="J5346" s="482"/>
      <c r="K5346" s="482"/>
      <c r="L5346" s="482"/>
      <c r="M5346" s="482"/>
      <c r="N5346" s="482"/>
      <c r="O5346" s="482"/>
    </row>
    <row r="5347" ht="15.75" customHeight="1">
      <c r="B5347" s="337"/>
      <c r="C5347" s="2"/>
      <c r="D5347" s="449"/>
      <c r="E5347" s="449"/>
      <c r="F5347" s="466"/>
      <c r="G5347" s="466"/>
      <c r="H5347" s="482"/>
      <c r="I5347" s="482"/>
      <c r="J5347" s="482"/>
      <c r="K5347" s="482"/>
      <c r="L5347" s="482"/>
      <c r="M5347" s="482"/>
      <c r="N5347" s="482"/>
      <c r="O5347" s="482"/>
    </row>
    <row r="5348" ht="15.75" customHeight="1">
      <c r="B5348" s="337"/>
      <c r="C5348" s="2"/>
      <c r="D5348" s="449"/>
      <c r="E5348" s="449"/>
      <c r="F5348" s="466"/>
      <c r="G5348" s="466"/>
      <c r="H5348" s="482"/>
      <c r="I5348" s="482"/>
      <c r="J5348" s="482"/>
      <c r="K5348" s="482"/>
      <c r="L5348" s="482"/>
      <c r="M5348" s="482"/>
      <c r="N5348" s="482"/>
      <c r="O5348" s="482"/>
    </row>
    <row r="5349" ht="15.75" customHeight="1">
      <c r="B5349" s="337"/>
      <c r="C5349" s="2"/>
      <c r="D5349" s="449"/>
      <c r="E5349" s="449"/>
      <c r="F5349" s="466"/>
      <c r="G5349" s="466"/>
      <c r="H5349" s="482"/>
      <c r="I5349" s="482"/>
      <c r="J5349" s="482"/>
      <c r="K5349" s="482"/>
      <c r="L5349" s="482"/>
      <c r="M5349" s="482"/>
      <c r="N5349" s="482"/>
      <c r="O5349" s="482"/>
    </row>
    <row r="5350" ht="15.75" customHeight="1">
      <c r="B5350" s="337"/>
      <c r="C5350" s="2"/>
      <c r="D5350" s="449"/>
      <c r="E5350" s="449"/>
      <c r="F5350" s="466"/>
      <c r="G5350" s="466"/>
      <c r="H5350" s="482"/>
      <c r="I5350" s="482"/>
      <c r="J5350" s="482"/>
      <c r="K5350" s="482"/>
      <c r="L5350" s="482"/>
      <c r="M5350" s="482"/>
      <c r="N5350" s="482"/>
      <c r="O5350" s="482"/>
    </row>
    <row r="5351" ht="15.75" customHeight="1">
      <c r="B5351" s="337"/>
      <c r="C5351" s="2"/>
      <c r="D5351" s="449"/>
      <c r="E5351" s="449"/>
      <c r="F5351" s="466"/>
      <c r="G5351" s="466"/>
      <c r="H5351" s="482"/>
      <c r="I5351" s="482"/>
      <c r="J5351" s="482"/>
      <c r="K5351" s="482"/>
      <c r="L5351" s="482"/>
      <c r="M5351" s="482"/>
      <c r="N5351" s="482"/>
      <c r="O5351" s="482"/>
    </row>
    <row r="5352" ht="15.75" customHeight="1">
      <c r="B5352" s="337"/>
      <c r="C5352" s="2"/>
      <c r="D5352" s="449"/>
      <c r="E5352" s="449"/>
      <c r="F5352" s="466"/>
      <c r="G5352" s="466"/>
      <c r="H5352" s="482"/>
      <c r="I5352" s="482"/>
      <c r="J5352" s="482"/>
      <c r="K5352" s="482"/>
      <c r="L5352" s="482"/>
      <c r="M5352" s="482"/>
      <c r="N5352" s="482"/>
      <c r="O5352" s="482"/>
    </row>
    <row r="5353" ht="15.75" customHeight="1">
      <c r="B5353" s="337"/>
      <c r="C5353" s="2"/>
      <c r="D5353" s="449"/>
      <c r="E5353" s="449"/>
      <c r="F5353" s="466"/>
      <c r="G5353" s="466"/>
      <c r="H5353" s="482"/>
      <c r="I5353" s="482"/>
      <c r="J5353" s="482"/>
      <c r="K5353" s="482"/>
      <c r="L5353" s="482"/>
      <c r="M5353" s="482"/>
      <c r="N5353" s="482"/>
      <c r="O5353" s="482"/>
    </row>
    <row r="5354" ht="15.75" customHeight="1">
      <c r="B5354" s="337"/>
      <c r="C5354" s="2"/>
      <c r="D5354" s="449"/>
      <c r="E5354" s="449"/>
      <c r="F5354" s="466"/>
      <c r="G5354" s="466"/>
      <c r="H5354" s="482"/>
      <c r="I5354" s="482"/>
      <c r="J5354" s="482"/>
      <c r="K5354" s="482"/>
      <c r="L5354" s="482"/>
      <c r="M5354" s="482"/>
      <c r="N5354" s="482"/>
      <c r="O5354" s="482"/>
    </row>
    <row r="5355" ht="15.75" customHeight="1">
      <c r="B5355" s="337"/>
      <c r="C5355" s="2"/>
      <c r="D5355" s="449"/>
      <c r="E5355" s="449"/>
      <c r="F5355" s="466"/>
      <c r="G5355" s="466"/>
      <c r="H5355" s="482"/>
      <c r="I5355" s="482"/>
      <c r="J5355" s="482"/>
      <c r="K5355" s="482"/>
      <c r="L5355" s="482"/>
      <c r="M5355" s="482"/>
      <c r="N5355" s="482"/>
      <c r="O5355" s="482"/>
    </row>
    <row r="5356" ht="15.75" customHeight="1">
      <c r="B5356" s="337"/>
      <c r="C5356" s="2"/>
      <c r="D5356" s="449"/>
      <c r="E5356" s="449"/>
      <c r="F5356" s="466"/>
      <c r="G5356" s="466"/>
      <c r="H5356" s="482"/>
      <c r="I5356" s="482"/>
      <c r="J5356" s="482"/>
      <c r="K5356" s="482"/>
      <c r="L5356" s="482"/>
      <c r="M5356" s="482"/>
      <c r="N5356" s="482"/>
      <c r="O5356" s="482"/>
    </row>
    <row r="5357" ht="15.75" customHeight="1">
      <c r="B5357" s="337"/>
      <c r="C5357" s="2"/>
      <c r="D5357" s="449"/>
      <c r="E5357" s="449"/>
      <c r="F5357" s="466"/>
      <c r="G5357" s="466"/>
      <c r="H5357" s="482"/>
      <c r="I5357" s="482"/>
      <c r="J5357" s="482"/>
      <c r="K5357" s="482"/>
      <c r="L5357" s="482"/>
      <c r="M5357" s="482"/>
      <c r="N5357" s="482"/>
      <c r="O5357" s="482"/>
    </row>
    <row r="5358" ht="15.75" customHeight="1">
      <c r="B5358" s="337"/>
      <c r="C5358" s="2"/>
      <c r="D5358" s="449"/>
      <c r="E5358" s="449"/>
      <c r="F5358" s="466"/>
      <c r="G5358" s="466"/>
      <c r="H5358" s="482"/>
      <c r="I5358" s="482"/>
      <c r="J5358" s="482"/>
      <c r="K5358" s="482"/>
      <c r="L5358" s="482"/>
      <c r="M5358" s="482"/>
      <c r="N5358" s="482"/>
      <c r="O5358" s="482"/>
    </row>
    <row r="5359" ht="15.75" customHeight="1">
      <c r="B5359" s="337"/>
      <c r="C5359" s="2"/>
      <c r="D5359" s="449"/>
      <c r="E5359" s="449"/>
      <c r="F5359" s="466"/>
      <c r="G5359" s="466"/>
      <c r="H5359" s="482"/>
      <c r="I5359" s="482"/>
      <c r="J5359" s="482"/>
      <c r="K5359" s="482"/>
      <c r="L5359" s="482"/>
      <c r="M5359" s="482"/>
      <c r="N5359" s="482"/>
      <c r="O5359" s="482"/>
    </row>
    <row r="5360" ht="15.75" customHeight="1">
      <c r="B5360" s="337"/>
      <c r="C5360" s="2"/>
      <c r="D5360" s="449"/>
      <c r="E5360" s="449"/>
      <c r="F5360" s="466"/>
      <c r="G5360" s="466"/>
      <c r="H5360" s="482"/>
      <c r="I5360" s="482"/>
      <c r="J5360" s="482"/>
      <c r="K5360" s="482"/>
      <c r="L5360" s="482"/>
      <c r="M5360" s="482"/>
      <c r="N5360" s="482"/>
      <c r="O5360" s="482"/>
    </row>
    <row r="5361" ht="15.75" customHeight="1">
      <c r="B5361" s="337"/>
      <c r="C5361" s="2"/>
      <c r="D5361" s="449"/>
      <c r="E5361" s="449"/>
      <c r="F5361" s="466"/>
      <c r="G5361" s="466"/>
      <c r="H5361" s="482"/>
      <c r="I5361" s="482"/>
      <c r="J5361" s="482"/>
      <c r="K5361" s="482"/>
      <c r="L5361" s="482"/>
      <c r="M5361" s="482"/>
      <c r="N5361" s="482"/>
      <c r="O5361" s="482"/>
    </row>
    <row r="5362" ht="15.75" customHeight="1">
      <c r="B5362" s="337"/>
      <c r="C5362" s="2"/>
      <c r="D5362" s="449"/>
      <c r="E5362" s="449"/>
      <c r="F5362" s="466"/>
      <c r="G5362" s="466"/>
      <c r="H5362" s="482"/>
      <c r="I5362" s="482"/>
      <c r="J5362" s="482"/>
      <c r="K5362" s="482"/>
      <c r="L5362" s="482"/>
      <c r="M5362" s="482"/>
      <c r="N5362" s="482"/>
      <c r="O5362" s="482"/>
    </row>
    <row r="5363" ht="15.75" customHeight="1">
      <c r="B5363" s="337"/>
      <c r="C5363" s="2"/>
      <c r="D5363" s="449"/>
      <c r="E5363" s="449"/>
      <c r="F5363" s="466"/>
      <c r="G5363" s="466"/>
      <c r="H5363" s="482"/>
      <c r="I5363" s="482"/>
      <c r="J5363" s="482"/>
      <c r="K5363" s="482"/>
      <c r="L5363" s="482"/>
      <c r="M5363" s="482"/>
      <c r="N5363" s="482"/>
      <c r="O5363" s="482"/>
    </row>
    <row r="5364" ht="15.75" customHeight="1">
      <c r="B5364" s="337"/>
      <c r="C5364" s="2"/>
      <c r="D5364" s="449"/>
      <c r="E5364" s="449"/>
      <c r="F5364" s="466"/>
      <c r="G5364" s="466"/>
      <c r="H5364" s="482"/>
      <c r="I5364" s="482"/>
      <c r="J5364" s="482"/>
      <c r="K5364" s="482"/>
      <c r="L5364" s="482"/>
      <c r="M5364" s="482"/>
      <c r="N5364" s="482"/>
      <c r="O5364" s="482"/>
    </row>
    <row r="5365" ht="15.75" customHeight="1">
      <c r="B5365" s="337"/>
      <c r="C5365" s="2"/>
      <c r="D5365" s="449"/>
      <c r="E5365" s="449"/>
      <c r="F5365" s="466"/>
      <c r="G5365" s="466"/>
      <c r="H5365" s="482"/>
      <c r="I5365" s="482"/>
      <c r="J5365" s="482"/>
      <c r="K5365" s="482"/>
      <c r="L5365" s="482"/>
      <c r="M5365" s="482"/>
      <c r="N5365" s="482"/>
      <c r="O5365" s="482"/>
    </row>
    <row r="5366" ht="15.75" customHeight="1">
      <c r="B5366" s="337"/>
      <c r="C5366" s="2"/>
      <c r="D5366" s="449"/>
      <c r="E5366" s="449"/>
      <c r="F5366" s="466"/>
      <c r="G5366" s="466"/>
      <c r="H5366" s="482"/>
      <c r="I5366" s="482"/>
      <c r="J5366" s="482"/>
      <c r="K5366" s="482"/>
      <c r="L5366" s="482"/>
      <c r="M5366" s="482"/>
      <c r="N5366" s="482"/>
      <c r="O5366" s="482"/>
    </row>
    <row r="5367" ht="15.75" customHeight="1">
      <c r="B5367" s="337"/>
      <c r="C5367" s="2"/>
      <c r="D5367" s="449"/>
      <c r="E5367" s="449"/>
      <c r="F5367" s="466"/>
      <c r="G5367" s="466"/>
      <c r="H5367" s="482"/>
      <c r="I5367" s="482"/>
      <c r="J5367" s="482"/>
      <c r="K5367" s="482"/>
      <c r="L5367" s="482"/>
      <c r="M5367" s="482"/>
      <c r="N5367" s="482"/>
      <c r="O5367" s="482"/>
    </row>
    <row r="5368" ht="15.75" customHeight="1">
      <c r="B5368" s="337"/>
      <c r="C5368" s="2"/>
      <c r="D5368" s="449"/>
      <c r="E5368" s="449"/>
      <c r="F5368" s="466"/>
      <c r="G5368" s="466"/>
      <c r="H5368" s="482"/>
      <c r="I5368" s="482"/>
      <c r="J5368" s="482"/>
      <c r="K5368" s="482"/>
      <c r="L5368" s="482"/>
      <c r="M5368" s="482"/>
      <c r="N5368" s="482"/>
      <c r="O5368" s="482"/>
    </row>
    <row r="5369" ht="15.75" customHeight="1">
      <c r="B5369" s="337"/>
      <c r="C5369" s="2"/>
      <c r="D5369" s="449"/>
      <c r="E5369" s="449"/>
      <c r="F5369" s="466"/>
      <c r="G5369" s="466"/>
      <c r="H5369" s="482"/>
      <c r="I5369" s="482"/>
      <c r="J5369" s="482"/>
      <c r="K5369" s="482"/>
      <c r="L5369" s="482"/>
      <c r="M5369" s="482"/>
      <c r="N5369" s="482"/>
      <c r="O5369" s="482"/>
    </row>
    <row r="5370" ht="15.75" customHeight="1">
      <c r="B5370" s="337"/>
      <c r="C5370" s="2"/>
      <c r="D5370" s="449"/>
      <c r="E5370" s="449"/>
      <c r="F5370" s="466"/>
      <c r="G5370" s="466"/>
      <c r="H5370" s="482"/>
      <c r="I5370" s="482"/>
      <c r="J5370" s="482"/>
      <c r="K5370" s="482"/>
      <c r="L5370" s="482"/>
      <c r="M5370" s="482"/>
      <c r="N5370" s="482"/>
      <c r="O5370" s="482"/>
    </row>
    <row r="5371" ht="15.75" customHeight="1">
      <c r="B5371" s="337"/>
      <c r="C5371" s="2"/>
      <c r="D5371" s="449"/>
      <c r="E5371" s="449"/>
      <c r="F5371" s="466"/>
      <c r="G5371" s="466"/>
      <c r="H5371" s="482"/>
      <c r="I5371" s="482"/>
      <c r="J5371" s="482"/>
      <c r="K5371" s="482"/>
      <c r="L5371" s="482"/>
      <c r="M5371" s="482"/>
      <c r="N5371" s="482"/>
      <c r="O5371" s="482"/>
    </row>
    <row r="5372" ht="15.75" customHeight="1">
      <c r="B5372" s="337"/>
      <c r="C5372" s="2"/>
      <c r="D5372" s="449"/>
      <c r="E5372" s="449"/>
      <c r="F5372" s="466"/>
      <c r="G5372" s="466"/>
      <c r="H5372" s="482"/>
      <c r="I5372" s="482"/>
      <c r="J5372" s="482"/>
      <c r="K5372" s="482"/>
      <c r="L5372" s="482"/>
      <c r="M5372" s="482"/>
      <c r="N5372" s="482"/>
      <c r="O5372" s="482"/>
    </row>
    <row r="5373" ht="15.75" customHeight="1">
      <c r="B5373" s="337"/>
      <c r="C5373" s="2"/>
      <c r="D5373" s="449"/>
      <c r="E5373" s="449"/>
      <c r="F5373" s="466"/>
      <c r="G5373" s="466"/>
      <c r="H5373" s="482"/>
      <c r="I5373" s="482"/>
      <c r="J5373" s="482"/>
      <c r="K5373" s="482"/>
      <c r="L5373" s="482"/>
      <c r="M5373" s="482"/>
      <c r="N5373" s="482"/>
      <c r="O5373" s="482"/>
    </row>
    <row r="5374" ht="15.75" customHeight="1">
      <c r="B5374" s="337"/>
      <c r="C5374" s="2"/>
      <c r="D5374" s="449"/>
      <c r="E5374" s="449"/>
      <c r="F5374" s="466"/>
      <c r="G5374" s="466"/>
      <c r="H5374" s="482"/>
      <c r="I5374" s="482"/>
      <c r="J5374" s="482"/>
      <c r="K5374" s="482"/>
      <c r="L5374" s="482"/>
      <c r="M5374" s="482"/>
      <c r="N5374" s="482"/>
      <c r="O5374" s="482"/>
    </row>
    <row r="5375" ht="15.75" customHeight="1">
      <c r="B5375" s="337"/>
      <c r="C5375" s="2"/>
      <c r="D5375" s="449"/>
      <c r="E5375" s="449"/>
      <c r="F5375" s="466"/>
      <c r="G5375" s="466"/>
      <c r="H5375" s="482"/>
      <c r="I5375" s="482"/>
      <c r="J5375" s="482"/>
      <c r="K5375" s="482"/>
      <c r="L5375" s="482"/>
      <c r="M5375" s="482"/>
      <c r="N5375" s="482"/>
      <c r="O5375" s="482"/>
    </row>
    <row r="5376" ht="15.75" customHeight="1">
      <c r="B5376" s="337"/>
      <c r="C5376" s="2"/>
      <c r="D5376" s="449"/>
      <c r="E5376" s="449"/>
      <c r="F5376" s="466"/>
      <c r="G5376" s="466"/>
      <c r="H5376" s="482"/>
      <c r="I5376" s="482"/>
      <c r="J5376" s="482"/>
      <c r="K5376" s="482"/>
      <c r="L5376" s="482"/>
      <c r="M5376" s="482"/>
      <c r="N5376" s="482"/>
      <c r="O5376" s="482"/>
    </row>
    <row r="5377" ht="15.75" customHeight="1">
      <c r="B5377" s="337"/>
      <c r="C5377" s="2"/>
      <c r="D5377" s="449"/>
      <c r="E5377" s="449"/>
      <c r="F5377" s="466"/>
      <c r="G5377" s="466"/>
      <c r="H5377" s="482"/>
      <c r="I5377" s="482"/>
      <c r="J5377" s="482"/>
      <c r="K5377" s="482"/>
      <c r="L5377" s="482"/>
      <c r="M5377" s="482"/>
      <c r="N5377" s="482"/>
      <c r="O5377" s="482"/>
    </row>
    <row r="5378" ht="15.75" customHeight="1">
      <c r="B5378" s="337"/>
      <c r="C5378" s="2"/>
      <c r="D5378" s="449"/>
      <c r="E5378" s="449"/>
      <c r="F5378" s="466"/>
      <c r="G5378" s="466"/>
      <c r="H5378" s="482"/>
      <c r="I5378" s="482"/>
      <c r="J5378" s="482"/>
      <c r="K5378" s="482"/>
      <c r="L5378" s="482"/>
      <c r="M5378" s="482"/>
      <c r="N5378" s="482"/>
      <c r="O5378" s="482"/>
    </row>
    <row r="5379" ht="15.75" customHeight="1">
      <c r="B5379" s="337"/>
      <c r="C5379" s="2"/>
      <c r="D5379" s="449"/>
      <c r="E5379" s="449"/>
      <c r="F5379" s="466"/>
      <c r="G5379" s="466"/>
      <c r="H5379" s="482"/>
      <c r="I5379" s="482"/>
      <c r="J5379" s="482"/>
      <c r="K5379" s="482"/>
      <c r="L5379" s="482"/>
      <c r="M5379" s="482"/>
      <c r="N5379" s="482"/>
      <c r="O5379" s="482"/>
    </row>
    <row r="5380" ht="15.75" customHeight="1">
      <c r="B5380" s="337"/>
      <c r="C5380" s="2"/>
      <c r="D5380" s="449"/>
      <c r="E5380" s="449"/>
      <c r="F5380" s="466"/>
      <c r="G5380" s="466"/>
      <c r="H5380" s="482"/>
      <c r="I5380" s="482"/>
      <c r="J5380" s="482"/>
      <c r="K5380" s="482"/>
      <c r="L5380" s="482"/>
      <c r="M5380" s="482"/>
      <c r="N5380" s="482"/>
      <c r="O5380" s="482"/>
    </row>
    <row r="5381" ht="15.75" customHeight="1">
      <c r="B5381" s="337"/>
      <c r="C5381" s="2"/>
      <c r="D5381" s="449"/>
      <c r="E5381" s="449"/>
      <c r="F5381" s="466"/>
      <c r="G5381" s="466"/>
      <c r="H5381" s="482"/>
      <c r="I5381" s="482"/>
      <c r="J5381" s="482"/>
      <c r="K5381" s="482"/>
      <c r="L5381" s="482"/>
      <c r="M5381" s="482"/>
      <c r="N5381" s="482"/>
      <c r="O5381" s="482"/>
    </row>
    <row r="5382" ht="15.75" customHeight="1">
      <c r="B5382" s="337"/>
      <c r="C5382" s="2"/>
      <c r="D5382" s="449"/>
      <c r="E5382" s="449"/>
      <c r="F5382" s="466"/>
      <c r="G5382" s="466"/>
      <c r="H5382" s="482"/>
      <c r="I5382" s="482"/>
      <c r="J5382" s="482"/>
      <c r="K5382" s="482"/>
      <c r="L5382" s="482"/>
      <c r="M5382" s="482"/>
      <c r="N5382" s="482"/>
      <c r="O5382" s="482"/>
    </row>
    <row r="5383" ht="15.75" customHeight="1">
      <c r="B5383" s="337"/>
      <c r="C5383" s="2"/>
      <c r="D5383" s="449"/>
      <c r="E5383" s="449"/>
      <c r="F5383" s="466"/>
      <c r="G5383" s="466"/>
      <c r="H5383" s="482"/>
      <c r="I5383" s="482"/>
      <c r="J5383" s="482"/>
      <c r="K5383" s="482"/>
      <c r="L5383" s="482"/>
      <c r="M5383" s="482"/>
      <c r="N5383" s="482"/>
      <c r="O5383" s="482"/>
    </row>
    <row r="5384" ht="15.75" customHeight="1">
      <c r="B5384" s="337"/>
      <c r="C5384" s="2"/>
      <c r="D5384" s="449"/>
      <c r="E5384" s="449"/>
      <c r="F5384" s="466"/>
      <c r="G5384" s="466"/>
      <c r="H5384" s="482"/>
      <c r="I5384" s="482"/>
      <c r="J5384" s="482"/>
      <c r="K5384" s="482"/>
      <c r="L5384" s="482"/>
      <c r="M5384" s="482"/>
      <c r="N5384" s="482"/>
      <c r="O5384" s="482"/>
    </row>
    <row r="5385" ht="15.75" customHeight="1">
      <c r="B5385" s="337"/>
      <c r="C5385" s="2"/>
      <c r="D5385" s="449"/>
      <c r="E5385" s="449"/>
      <c r="F5385" s="466"/>
      <c r="G5385" s="466"/>
      <c r="H5385" s="482"/>
      <c r="I5385" s="482"/>
      <c r="J5385" s="482"/>
      <c r="K5385" s="482"/>
      <c r="L5385" s="482"/>
      <c r="M5385" s="482"/>
      <c r="N5385" s="482"/>
      <c r="O5385" s="482"/>
    </row>
    <row r="5386" ht="15.75" customHeight="1">
      <c r="B5386" s="337"/>
      <c r="C5386" s="2"/>
      <c r="D5386" s="449"/>
      <c r="E5386" s="449"/>
      <c r="F5386" s="466"/>
      <c r="G5386" s="466"/>
      <c r="H5386" s="482"/>
      <c r="I5386" s="482"/>
      <c r="J5386" s="482"/>
      <c r="K5386" s="482"/>
      <c r="L5386" s="482"/>
      <c r="M5386" s="482"/>
      <c r="N5386" s="482"/>
      <c r="O5386" s="482"/>
    </row>
    <row r="5387" ht="15.75" customHeight="1">
      <c r="B5387" s="337"/>
      <c r="C5387" s="2"/>
      <c r="D5387" s="449"/>
      <c r="E5387" s="449"/>
      <c r="F5387" s="466"/>
      <c r="G5387" s="466"/>
      <c r="H5387" s="482"/>
      <c r="I5387" s="482"/>
      <c r="J5387" s="482"/>
      <c r="K5387" s="482"/>
      <c r="L5387" s="482"/>
      <c r="M5387" s="482"/>
      <c r="N5387" s="482"/>
      <c r="O5387" s="482"/>
    </row>
    <row r="5388" ht="15.75" customHeight="1">
      <c r="B5388" s="337"/>
      <c r="C5388" s="2"/>
      <c r="D5388" s="449"/>
      <c r="E5388" s="449"/>
      <c r="F5388" s="466"/>
      <c r="G5388" s="466"/>
      <c r="H5388" s="482"/>
      <c r="I5388" s="482"/>
      <c r="J5388" s="482"/>
      <c r="K5388" s="482"/>
      <c r="L5388" s="482"/>
      <c r="M5388" s="482"/>
      <c r="N5388" s="482"/>
      <c r="O5388" s="482"/>
    </row>
    <row r="5389" ht="15.75" customHeight="1">
      <c r="B5389" s="337"/>
      <c r="C5389" s="2"/>
      <c r="D5389" s="449"/>
      <c r="E5389" s="449"/>
      <c r="F5389" s="466"/>
      <c r="G5389" s="466"/>
      <c r="H5389" s="482"/>
      <c r="I5389" s="482"/>
      <c r="J5389" s="482"/>
      <c r="K5389" s="482"/>
      <c r="L5389" s="482"/>
      <c r="M5389" s="482"/>
      <c r="N5389" s="482"/>
      <c r="O5389" s="482"/>
    </row>
    <row r="5390" ht="15.75" customHeight="1">
      <c r="B5390" s="337"/>
      <c r="C5390" s="2"/>
      <c r="D5390" s="449"/>
      <c r="E5390" s="449"/>
      <c r="F5390" s="466"/>
      <c r="G5390" s="466"/>
      <c r="H5390" s="482"/>
      <c r="I5390" s="482"/>
      <c r="J5390" s="482"/>
      <c r="K5390" s="482"/>
      <c r="L5390" s="482"/>
      <c r="M5390" s="482"/>
      <c r="N5390" s="482"/>
      <c r="O5390" s="482"/>
    </row>
    <row r="5391" ht="15.75" customHeight="1">
      <c r="B5391" s="337"/>
      <c r="C5391" s="2"/>
      <c r="D5391" s="449"/>
      <c r="E5391" s="449"/>
      <c r="F5391" s="466"/>
      <c r="G5391" s="466"/>
      <c r="H5391" s="482"/>
      <c r="I5391" s="482"/>
      <c r="J5391" s="482"/>
      <c r="K5391" s="482"/>
      <c r="L5391" s="482"/>
      <c r="M5391" s="482"/>
      <c r="N5391" s="482"/>
      <c r="O5391" s="482"/>
    </row>
    <row r="5392" ht="15.75" customHeight="1">
      <c r="B5392" s="337"/>
      <c r="C5392" s="2"/>
      <c r="D5392" s="449"/>
      <c r="E5392" s="449"/>
      <c r="F5392" s="466"/>
      <c r="G5392" s="466"/>
      <c r="H5392" s="482"/>
      <c r="I5392" s="482"/>
      <c r="J5392" s="482"/>
      <c r="K5392" s="482"/>
      <c r="L5392" s="482"/>
      <c r="M5392" s="482"/>
      <c r="N5392" s="482"/>
      <c r="O5392" s="482"/>
    </row>
    <row r="5393" ht="15.75" customHeight="1">
      <c r="B5393" s="337"/>
      <c r="C5393" s="2"/>
      <c r="D5393" s="449"/>
      <c r="E5393" s="449"/>
      <c r="F5393" s="466"/>
      <c r="G5393" s="466"/>
      <c r="H5393" s="482"/>
      <c r="I5393" s="482"/>
      <c r="J5393" s="482"/>
      <c r="K5393" s="482"/>
      <c r="L5393" s="482"/>
      <c r="M5393" s="482"/>
      <c r="N5393" s="482"/>
      <c r="O5393" s="482"/>
    </row>
    <row r="5394" ht="15.75" customHeight="1">
      <c r="B5394" s="337"/>
      <c r="C5394" s="2"/>
      <c r="D5394" s="449"/>
      <c r="E5394" s="449"/>
      <c r="F5394" s="466"/>
      <c r="G5394" s="466"/>
      <c r="H5394" s="482"/>
      <c r="I5394" s="482"/>
      <c r="J5394" s="482"/>
      <c r="K5394" s="482"/>
      <c r="L5394" s="482"/>
      <c r="M5394" s="482"/>
      <c r="N5394" s="482"/>
      <c r="O5394" s="482"/>
    </row>
    <row r="5395" ht="15.75" customHeight="1">
      <c r="B5395" s="337"/>
      <c r="C5395" s="2"/>
      <c r="D5395" s="449"/>
      <c r="E5395" s="449"/>
      <c r="F5395" s="466"/>
      <c r="G5395" s="466"/>
      <c r="H5395" s="482"/>
      <c r="I5395" s="482"/>
      <c r="J5395" s="482"/>
      <c r="K5395" s="482"/>
      <c r="L5395" s="482"/>
      <c r="M5395" s="482"/>
      <c r="N5395" s="482"/>
      <c r="O5395" s="482"/>
    </row>
    <row r="5396" ht="15.75" customHeight="1">
      <c r="B5396" s="337"/>
      <c r="C5396" s="2"/>
      <c r="D5396" s="449"/>
      <c r="E5396" s="449"/>
      <c r="F5396" s="466"/>
      <c r="G5396" s="466"/>
      <c r="H5396" s="482"/>
      <c r="I5396" s="482"/>
      <c r="J5396" s="482"/>
      <c r="K5396" s="482"/>
      <c r="L5396" s="482"/>
      <c r="M5396" s="482"/>
      <c r="N5396" s="482"/>
      <c r="O5396" s="482"/>
    </row>
    <row r="5397" ht="15.75" customHeight="1">
      <c r="B5397" s="337"/>
      <c r="C5397" s="2"/>
      <c r="D5397" s="449"/>
      <c r="E5397" s="449"/>
      <c r="F5397" s="466"/>
      <c r="G5397" s="466"/>
      <c r="H5397" s="482"/>
      <c r="I5397" s="482"/>
      <c r="J5397" s="482"/>
      <c r="K5397" s="482"/>
      <c r="L5397" s="482"/>
      <c r="M5397" s="482"/>
      <c r="N5397" s="482"/>
      <c r="O5397" s="482"/>
    </row>
    <row r="5398" ht="15.75" customHeight="1">
      <c r="B5398" s="337"/>
      <c r="C5398" s="2"/>
      <c r="D5398" s="449"/>
      <c r="E5398" s="449"/>
      <c r="F5398" s="466"/>
      <c r="G5398" s="466"/>
      <c r="H5398" s="482"/>
      <c r="I5398" s="482"/>
      <c r="J5398" s="482"/>
      <c r="K5398" s="482"/>
      <c r="L5398" s="482"/>
      <c r="M5398" s="482"/>
      <c r="N5398" s="482"/>
      <c r="O5398" s="482"/>
    </row>
    <row r="5399" ht="15.75" customHeight="1">
      <c r="B5399" s="337"/>
      <c r="C5399" s="2"/>
      <c r="D5399" s="449"/>
      <c r="E5399" s="449"/>
      <c r="F5399" s="466"/>
      <c r="G5399" s="466"/>
      <c r="H5399" s="482"/>
      <c r="I5399" s="482"/>
      <c r="J5399" s="482"/>
      <c r="K5399" s="482"/>
      <c r="L5399" s="482"/>
      <c r="M5399" s="482"/>
      <c r="N5399" s="482"/>
      <c r="O5399" s="482"/>
    </row>
    <row r="5400" ht="15.75" customHeight="1">
      <c r="B5400" s="337"/>
      <c r="C5400" s="2"/>
      <c r="D5400" s="449"/>
      <c r="E5400" s="449"/>
      <c r="F5400" s="466"/>
      <c r="G5400" s="466"/>
      <c r="H5400" s="482"/>
      <c r="I5400" s="482"/>
      <c r="J5400" s="482"/>
      <c r="K5400" s="482"/>
      <c r="L5400" s="482"/>
      <c r="M5400" s="482"/>
      <c r="N5400" s="482"/>
      <c r="O5400" s="482"/>
    </row>
    <row r="5401" ht="15.75" customHeight="1">
      <c r="B5401" s="337"/>
      <c r="C5401" s="2"/>
      <c r="D5401" s="449"/>
      <c r="E5401" s="449"/>
      <c r="F5401" s="466"/>
      <c r="G5401" s="466"/>
      <c r="H5401" s="482"/>
      <c r="I5401" s="482"/>
      <c r="J5401" s="482"/>
      <c r="K5401" s="482"/>
      <c r="L5401" s="482"/>
      <c r="M5401" s="482"/>
      <c r="N5401" s="482"/>
      <c r="O5401" s="482"/>
    </row>
    <row r="5402" ht="15.75" customHeight="1">
      <c r="B5402" s="337"/>
      <c r="C5402" s="2"/>
      <c r="D5402" s="449"/>
      <c r="E5402" s="449"/>
      <c r="F5402" s="466"/>
      <c r="G5402" s="466"/>
      <c r="H5402" s="482"/>
      <c r="I5402" s="482"/>
      <c r="J5402" s="482"/>
      <c r="K5402" s="482"/>
      <c r="L5402" s="482"/>
      <c r="M5402" s="482"/>
      <c r="N5402" s="482"/>
      <c r="O5402" s="482"/>
    </row>
    <row r="5403" ht="15.75" customHeight="1">
      <c r="B5403" s="337"/>
      <c r="C5403" s="2"/>
      <c r="D5403" s="449"/>
      <c r="E5403" s="449"/>
      <c r="F5403" s="466"/>
      <c r="G5403" s="466"/>
      <c r="H5403" s="482"/>
      <c r="I5403" s="482"/>
      <c r="J5403" s="482"/>
      <c r="K5403" s="482"/>
      <c r="L5403" s="482"/>
      <c r="M5403" s="482"/>
      <c r="N5403" s="482"/>
      <c r="O5403" s="482"/>
    </row>
    <row r="5404" ht="15.75" customHeight="1">
      <c r="B5404" s="337"/>
      <c r="C5404" s="2"/>
      <c r="D5404" s="449"/>
      <c r="E5404" s="449"/>
      <c r="F5404" s="466"/>
      <c r="G5404" s="466"/>
      <c r="H5404" s="482"/>
      <c r="I5404" s="482"/>
      <c r="J5404" s="482"/>
      <c r="K5404" s="482"/>
      <c r="L5404" s="482"/>
      <c r="M5404" s="482"/>
      <c r="N5404" s="482"/>
      <c r="O5404" s="482"/>
    </row>
    <row r="5405" ht="15.75" customHeight="1">
      <c r="B5405" s="337"/>
      <c r="C5405" s="2"/>
      <c r="D5405" s="449"/>
      <c r="E5405" s="449"/>
      <c r="F5405" s="466"/>
      <c r="G5405" s="466"/>
      <c r="H5405" s="482"/>
      <c r="I5405" s="482"/>
      <c r="J5405" s="482"/>
      <c r="K5405" s="482"/>
      <c r="L5405" s="482"/>
      <c r="M5405" s="482"/>
      <c r="N5405" s="482"/>
      <c r="O5405" s="482"/>
    </row>
    <row r="5406" ht="15.75" customHeight="1">
      <c r="B5406" s="337"/>
      <c r="C5406" s="2"/>
      <c r="D5406" s="449"/>
      <c r="E5406" s="449"/>
      <c r="F5406" s="466"/>
      <c r="G5406" s="466"/>
      <c r="H5406" s="482"/>
      <c r="I5406" s="482"/>
      <c r="J5406" s="482"/>
      <c r="K5406" s="482"/>
      <c r="L5406" s="482"/>
      <c r="M5406" s="482"/>
      <c r="N5406" s="482"/>
      <c r="O5406" s="482"/>
    </row>
    <row r="5407" ht="15.75" customHeight="1">
      <c r="B5407" s="337"/>
      <c r="C5407" s="2"/>
      <c r="D5407" s="449"/>
      <c r="E5407" s="449"/>
      <c r="F5407" s="466"/>
      <c r="G5407" s="466"/>
      <c r="H5407" s="482"/>
      <c r="I5407" s="482"/>
      <c r="J5407" s="482"/>
      <c r="K5407" s="482"/>
      <c r="L5407" s="482"/>
      <c r="M5407" s="482"/>
      <c r="N5407" s="482"/>
      <c r="O5407" s="482"/>
    </row>
    <row r="5408" ht="15.75" customHeight="1">
      <c r="B5408" s="337"/>
      <c r="C5408" s="2"/>
      <c r="D5408" s="449"/>
      <c r="E5408" s="449"/>
      <c r="F5408" s="466"/>
      <c r="G5408" s="466"/>
      <c r="H5408" s="482"/>
      <c r="I5408" s="482"/>
      <c r="J5408" s="482"/>
      <c r="K5408" s="482"/>
      <c r="L5408" s="482"/>
      <c r="M5408" s="482"/>
      <c r="N5408" s="482"/>
      <c r="O5408" s="482"/>
    </row>
    <row r="5409" ht="15.75" customHeight="1">
      <c r="B5409" s="337"/>
      <c r="C5409" s="2"/>
      <c r="D5409" s="449"/>
      <c r="E5409" s="449"/>
      <c r="F5409" s="466"/>
      <c r="G5409" s="466"/>
      <c r="H5409" s="482"/>
      <c r="I5409" s="482"/>
      <c r="J5409" s="482"/>
      <c r="K5409" s="482"/>
      <c r="L5409" s="482"/>
      <c r="M5409" s="482"/>
      <c r="N5409" s="482"/>
      <c r="O5409" s="482"/>
    </row>
    <row r="5410" ht="15.75" customHeight="1">
      <c r="B5410" s="337"/>
      <c r="C5410" s="2"/>
      <c r="D5410" s="449"/>
      <c r="E5410" s="449"/>
      <c r="F5410" s="466"/>
      <c r="G5410" s="466"/>
      <c r="H5410" s="482"/>
      <c r="I5410" s="482"/>
      <c r="J5410" s="482"/>
      <c r="K5410" s="482"/>
      <c r="L5410" s="482"/>
      <c r="M5410" s="482"/>
      <c r="N5410" s="482"/>
      <c r="O5410" s="482"/>
    </row>
    <row r="5411" ht="15.75" customHeight="1">
      <c r="B5411" s="337"/>
      <c r="C5411" s="2"/>
      <c r="D5411" s="449"/>
      <c r="E5411" s="449"/>
      <c r="F5411" s="466"/>
      <c r="G5411" s="466"/>
      <c r="H5411" s="482"/>
      <c r="I5411" s="482"/>
      <c r="J5411" s="482"/>
      <c r="K5411" s="482"/>
      <c r="L5411" s="482"/>
      <c r="M5411" s="482"/>
      <c r="N5411" s="482"/>
      <c r="O5411" s="482"/>
    </row>
    <row r="5412" ht="15.75" customHeight="1">
      <c r="B5412" s="337"/>
      <c r="C5412" s="2"/>
      <c r="D5412" s="449"/>
      <c r="E5412" s="449"/>
      <c r="F5412" s="466"/>
      <c r="G5412" s="466"/>
      <c r="H5412" s="482"/>
      <c r="I5412" s="482"/>
      <c r="J5412" s="482"/>
      <c r="K5412" s="482"/>
      <c r="L5412" s="482"/>
      <c r="M5412" s="482"/>
      <c r="N5412" s="482"/>
      <c r="O5412" s="482"/>
    </row>
    <row r="5413" ht="15.75" customHeight="1">
      <c r="B5413" s="337"/>
      <c r="C5413" s="2"/>
      <c r="D5413" s="449"/>
      <c r="E5413" s="449"/>
      <c r="F5413" s="466"/>
      <c r="G5413" s="466"/>
      <c r="H5413" s="482"/>
      <c r="I5413" s="482"/>
      <c r="J5413" s="482"/>
      <c r="K5413" s="482"/>
      <c r="L5413" s="482"/>
      <c r="M5413" s="482"/>
      <c r="N5413" s="482"/>
      <c r="O5413" s="482"/>
    </row>
    <row r="5414" ht="15.75" customHeight="1">
      <c r="B5414" s="337"/>
      <c r="C5414" s="2"/>
      <c r="D5414" s="449"/>
      <c r="E5414" s="449"/>
      <c r="F5414" s="466"/>
      <c r="G5414" s="466"/>
      <c r="H5414" s="482"/>
      <c r="I5414" s="482"/>
      <c r="J5414" s="482"/>
      <c r="K5414" s="482"/>
      <c r="L5414" s="482"/>
      <c r="M5414" s="482"/>
      <c r="N5414" s="482"/>
      <c r="O5414" s="482"/>
    </row>
    <row r="5415" ht="15.75" customHeight="1">
      <c r="B5415" s="337"/>
      <c r="C5415" s="2"/>
      <c r="D5415" s="449"/>
      <c r="E5415" s="449"/>
      <c r="F5415" s="466"/>
      <c r="G5415" s="466"/>
      <c r="H5415" s="482"/>
      <c r="I5415" s="482"/>
      <c r="J5415" s="482"/>
      <c r="K5415" s="482"/>
      <c r="L5415" s="482"/>
      <c r="M5415" s="482"/>
      <c r="N5415" s="482"/>
      <c r="O5415" s="482"/>
    </row>
    <row r="5416" ht="15.75" customHeight="1">
      <c r="B5416" s="337"/>
      <c r="C5416" s="2"/>
      <c r="D5416" s="449"/>
      <c r="E5416" s="449"/>
      <c r="F5416" s="466"/>
      <c r="G5416" s="466"/>
      <c r="H5416" s="482"/>
      <c r="I5416" s="482"/>
      <c r="J5416" s="482"/>
      <c r="K5416" s="482"/>
      <c r="L5416" s="482"/>
      <c r="M5416" s="482"/>
      <c r="N5416" s="482"/>
      <c r="O5416" s="482"/>
    </row>
    <row r="5417" ht="15.75" customHeight="1">
      <c r="B5417" s="337"/>
      <c r="C5417" s="2"/>
      <c r="D5417" s="449"/>
      <c r="E5417" s="449"/>
      <c r="F5417" s="466"/>
      <c r="G5417" s="466"/>
      <c r="H5417" s="482"/>
      <c r="I5417" s="482"/>
      <c r="J5417" s="482"/>
      <c r="K5417" s="482"/>
      <c r="L5417" s="482"/>
      <c r="M5417" s="482"/>
      <c r="N5417" s="482"/>
      <c r="O5417" s="482"/>
    </row>
    <row r="5418" ht="15.75" customHeight="1">
      <c r="B5418" s="337"/>
      <c r="C5418" s="2"/>
      <c r="D5418" s="449"/>
      <c r="E5418" s="449"/>
      <c r="F5418" s="466"/>
      <c r="G5418" s="466"/>
      <c r="H5418" s="482"/>
      <c r="I5418" s="482"/>
      <c r="J5418" s="482"/>
      <c r="K5418" s="482"/>
      <c r="L5418" s="482"/>
      <c r="M5418" s="482"/>
      <c r="N5418" s="482"/>
      <c r="O5418" s="482"/>
    </row>
    <row r="5419" ht="15.75" customHeight="1">
      <c r="B5419" s="337"/>
      <c r="C5419" s="2"/>
      <c r="D5419" s="449"/>
      <c r="E5419" s="449"/>
      <c r="F5419" s="466"/>
      <c r="G5419" s="466"/>
      <c r="H5419" s="482"/>
      <c r="I5419" s="482"/>
      <c r="J5419" s="482"/>
      <c r="K5419" s="482"/>
      <c r="L5419" s="482"/>
      <c r="M5419" s="482"/>
      <c r="N5419" s="482"/>
      <c r="O5419" s="482"/>
    </row>
    <row r="5420" ht="15.75" customHeight="1">
      <c r="B5420" s="337"/>
      <c r="C5420" s="2"/>
      <c r="D5420" s="449"/>
      <c r="E5420" s="449"/>
      <c r="F5420" s="466"/>
      <c r="G5420" s="466"/>
      <c r="H5420" s="482"/>
      <c r="I5420" s="482"/>
      <c r="J5420" s="482"/>
      <c r="K5420" s="482"/>
      <c r="L5420" s="482"/>
      <c r="M5420" s="482"/>
      <c r="N5420" s="482"/>
      <c r="O5420" s="482"/>
    </row>
    <row r="5421" ht="15.75" customHeight="1">
      <c r="B5421" s="337"/>
      <c r="C5421" s="2"/>
      <c r="D5421" s="449"/>
      <c r="E5421" s="449"/>
      <c r="F5421" s="466"/>
      <c r="G5421" s="466"/>
      <c r="H5421" s="482"/>
      <c r="I5421" s="482"/>
      <c r="J5421" s="482"/>
      <c r="K5421" s="482"/>
      <c r="L5421" s="482"/>
      <c r="M5421" s="482"/>
      <c r="N5421" s="482"/>
      <c r="O5421" s="482"/>
    </row>
    <row r="5422" ht="15.75" customHeight="1">
      <c r="B5422" s="337"/>
      <c r="C5422" s="2"/>
      <c r="D5422" s="449"/>
      <c r="E5422" s="449"/>
      <c r="F5422" s="466"/>
      <c r="G5422" s="466"/>
      <c r="H5422" s="482"/>
      <c r="I5422" s="482"/>
      <c r="J5422" s="482"/>
      <c r="K5422" s="482"/>
      <c r="L5422" s="482"/>
      <c r="M5422" s="482"/>
      <c r="N5422" s="482"/>
      <c r="O5422" s="482"/>
    </row>
    <row r="5423" ht="15.75" customHeight="1">
      <c r="B5423" s="337"/>
      <c r="C5423" s="2"/>
      <c r="D5423" s="449"/>
      <c r="E5423" s="449"/>
      <c r="F5423" s="466"/>
      <c r="G5423" s="466"/>
      <c r="H5423" s="482"/>
      <c r="I5423" s="482"/>
      <c r="J5423" s="482"/>
      <c r="K5423" s="482"/>
      <c r="L5423" s="482"/>
      <c r="M5423" s="482"/>
      <c r="N5423" s="482"/>
      <c r="O5423" s="482"/>
    </row>
    <row r="5424" ht="15.75" customHeight="1">
      <c r="B5424" s="337"/>
      <c r="C5424" s="2"/>
      <c r="D5424" s="449"/>
      <c r="E5424" s="449"/>
      <c r="F5424" s="466"/>
      <c r="G5424" s="466"/>
      <c r="H5424" s="482"/>
      <c r="I5424" s="482"/>
      <c r="J5424" s="482"/>
      <c r="K5424" s="482"/>
      <c r="L5424" s="482"/>
      <c r="M5424" s="482"/>
      <c r="N5424" s="482"/>
      <c r="O5424" s="482"/>
    </row>
    <row r="5425" ht="15.75" customHeight="1">
      <c r="B5425" s="337"/>
      <c r="C5425" s="2"/>
      <c r="D5425" s="449"/>
      <c r="E5425" s="449"/>
      <c r="F5425" s="466"/>
      <c r="G5425" s="466"/>
      <c r="H5425" s="482"/>
      <c r="I5425" s="482"/>
      <c r="J5425" s="482"/>
      <c r="K5425" s="482"/>
      <c r="L5425" s="482"/>
      <c r="M5425" s="482"/>
      <c r="N5425" s="482"/>
      <c r="O5425" s="482"/>
    </row>
    <row r="5426" ht="15.75" customHeight="1">
      <c r="B5426" s="337"/>
      <c r="C5426" s="2"/>
      <c r="D5426" s="449"/>
      <c r="E5426" s="449"/>
      <c r="F5426" s="466"/>
      <c r="G5426" s="466"/>
      <c r="H5426" s="482"/>
      <c r="I5426" s="482"/>
      <c r="J5426" s="482"/>
      <c r="K5426" s="482"/>
      <c r="L5426" s="482"/>
      <c r="M5426" s="482"/>
      <c r="N5426" s="482"/>
      <c r="O5426" s="482"/>
    </row>
    <row r="5427" ht="15.75" customHeight="1">
      <c r="B5427" s="337"/>
      <c r="C5427" s="2"/>
      <c r="D5427" s="449"/>
      <c r="E5427" s="449"/>
      <c r="F5427" s="466"/>
      <c r="G5427" s="466"/>
      <c r="H5427" s="482"/>
      <c r="I5427" s="482"/>
      <c r="J5427" s="482"/>
      <c r="K5427" s="482"/>
      <c r="L5427" s="482"/>
      <c r="M5427" s="482"/>
      <c r="N5427" s="482"/>
      <c r="O5427" s="482"/>
    </row>
    <row r="5428" ht="15.75" customHeight="1">
      <c r="B5428" s="337"/>
      <c r="C5428" s="2"/>
      <c r="D5428" s="449"/>
      <c r="E5428" s="449"/>
      <c r="F5428" s="466"/>
      <c r="G5428" s="466"/>
      <c r="H5428" s="482"/>
      <c r="I5428" s="482"/>
      <c r="J5428" s="482"/>
      <c r="K5428" s="482"/>
      <c r="L5428" s="482"/>
      <c r="M5428" s="482"/>
      <c r="N5428" s="482"/>
      <c r="O5428" s="482"/>
    </row>
    <row r="5429" ht="15.75" customHeight="1">
      <c r="B5429" s="337"/>
      <c r="C5429" s="2"/>
      <c r="D5429" s="449"/>
      <c r="E5429" s="449"/>
      <c r="F5429" s="466"/>
      <c r="G5429" s="466"/>
      <c r="H5429" s="482"/>
      <c r="I5429" s="482"/>
      <c r="J5429" s="482"/>
      <c r="K5429" s="482"/>
      <c r="L5429" s="482"/>
      <c r="M5429" s="482"/>
      <c r="N5429" s="482"/>
      <c r="O5429" s="482"/>
    </row>
    <row r="5430" ht="15.75" customHeight="1">
      <c r="B5430" s="337"/>
      <c r="C5430" s="2"/>
      <c r="D5430" s="449"/>
      <c r="E5430" s="449"/>
      <c r="F5430" s="466"/>
      <c r="G5430" s="466"/>
      <c r="H5430" s="482"/>
      <c r="I5430" s="482"/>
      <c r="J5430" s="482"/>
      <c r="K5430" s="482"/>
      <c r="L5430" s="482"/>
      <c r="M5430" s="482"/>
      <c r="N5430" s="482"/>
      <c r="O5430" s="482"/>
    </row>
    <row r="5431" ht="15.75" customHeight="1">
      <c r="B5431" s="337"/>
      <c r="C5431" s="2"/>
      <c r="D5431" s="449"/>
      <c r="E5431" s="449"/>
      <c r="F5431" s="466"/>
      <c r="G5431" s="466"/>
      <c r="H5431" s="482"/>
      <c r="I5431" s="482"/>
      <c r="J5431" s="482"/>
      <c r="K5431" s="482"/>
      <c r="L5431" s="482"/>
      <c r="M5431" s="482"/>
      <c r="N5431" s="482"/>
      <c r="O5431" s="482"/>
    </row>
    <row r="5432" ht="15.75" customHeight="1">
      <c r="B5432" s="337"/>
      <c r="C5432" s="2"/>
      <c r="D5432" s="449"/>
      <c r="E5432" s="449"/>
      <c r="F5432" s="466"/>
      <c r="G5432" s="466"/>
      <c r="H5432" s="482"/>
      <c r="I5432" s="482"/>
      <c r="J5432" s="482"/>
      <c r="K5432" s="482"/>
      <c r="L5432" s="482"/>
      <c r="M5432" s="482"/>
      <c r="N5432" s="482"/>
      <c r="O5432" s="482"/>
    </row>
    <row r="5433" ht="15.75" customHeight="1">
      <c r="B5433" s="337"/>
      <c r="C5433" s="2"/>
      <c r="D5433" s="449"/>
      <c r="E5433" s="449"/>
      <c r="F5433" s="466"/>
      <c r="G5433" s="466"/>
      <c r="H5433" s="482"/>
      <c r="I5433" s="482"/>
      <c r="J5433" s="482"/>
      <c r="K5433" s="482"/>
      <c r="L5433" s="482"/>
      <c r="M5433" s="482"/>
      <c r="N5433" s="482"/>
      <c r="O5433" s="482"/>
    </row>
    <row r="5434" ht="15.75" customHeight="1">
      <c r="B5434" s="337"/>
      <c r="C5434" s="2"/>
      <c r="D5434" s="449"/>
      <c r="E5434" s="449"/>
      <c r="F5434" s="466"/>
      <c r="G5434" s="466"/>
      <c r="H5434" s="482"/>
      <c r="I5434" s="482"/>
      <c r="J5434" s="482"/>
      <c r="K5434" s="482"/>
      <c r="L5434" s="482"/>
      <c r="M5434" s="482"/>
      <c r="N5434" s="482"/>
      <c r="O5434" s="482"/>
    </row>
    <row r="5435" ht="15.75" customHeight="1">
      <c r="B5435" s="337"/>
      <c r="C5435" s="2"/>
      <c r="D5435" s="449"/>
      <c r="E5435" s="449"/>
      <c r="F5435" s="466"/>
      <c r="G5435" s="466"/>
      <c r="H5435" s="482"/>
      <c r="I5435" s="482"/>
      <c r="J5435" s="482"/>
      <c r="K5435" s="482"/>
      <c r="L5435" s="482"/>
      <c r="M5435" s="482"/>
      <c r="N5435" s="482"/>
      <c r="O5435" s="482"/>
    </row>
    <row r="5436" ht="15.75" customHeight="1">
      <c r="B5436" s="337"/>
      <c r="C5436" s="2"/>
      <c r="D5436" s="449"/>
      <c r="E5436" s="449"/>
      <c r="F5436" s="466"/>
      <c r="G5436" s="466"/>
      <c r="H5436" s="482"/>
      <c r="I5436" s="482"/>
      <c r="J5436" s="482"/>
      <c r="K5436" s="482"/>
      <c r="L5436" s="482"/>
      <c r="M5436" s="482"/>
      <c r="N5436" s="482"/>
      <c r="O5436" s="482"/>
    </row>
    <row r="5437" ht="15.75" customHeight="1">
      <c r="B5437" s="337"/>
      <c r="C5437" s="2"/>
      <c r="D5437" s="449"/>
      <c r="E5437" s="449"/>
      <c r="F5437" s="466"/>
      <c r="G5437" s="466"/>
      <c r="H5437" s="482"/>
      <c r="I5437" s="482"/>
      <c r="J5437" s="482"/>
      <c r="K5437" s="482"/>
      <c r="L5437" s="482"/>
      <c r="M5437" s="482"/>
      <c r="N5437" s="482"/>
      <c r="O5437" s="482"/>
    </row>
    <row r="5438" ht="15.75" customHeight="1">
      <c r="B5438" s="337"/>
      <c r="C5438" s="2"/>
      <c r="D5438" s="449"/>
      <c r="E5438" s="449"/>
      <c r="F5438" s="466"/>
      <c r="G5438" s="466"/>
      <c r="H5438" s="482"/>
      <c r="I5438" s="482"/>
      <c r="J5438" s="482"/>
      <c r="K5438" s="482"/>
      <c r="L5438" s="482"/>
      <c r="M5438" s="482"/>
      <c r="N5438" s="482"/>
      <c r="O5438" s="482"/>
    </row>
    <row r="5439" ht="15.75" customHeight="1">
      <c r="B5439" s="337"/>
      <c r="C5439" s="2"/>
      <c r="D5439" s="449"/>
      <c r="E5439" s="449"/>
      <c r="F5439" s="466"/>
      <c r="G5439" s="466"/>
      <c r="H5439" s="482"/>
      <c r="I5439" s="482"/>
      <c r="J5439" s="482"/>
      <c r="K5439" s="482"/>
      <c r="L5439" s="482"/>
      <c r="M5439" s="482"/>
      <c r="N5439" s="482"/>
      <c r="O5439" s="482"/>
    </row>
    <row r="5440" ht="15.75" customHeight="1">
      <c r="B5440" s="337"/>
      <c r="C5440" s="2"/>
      <c r="D5440" s="449"/>
      <c r="E5440" s="449"/>
      <c r="F5440" s="466"/>
      <c r="G5440" s="466"/>
      <c r="H5440" s="482"/>
      <c r="I5440" s="482"/>
      <c r="J5440" s="482"/>
      <c r="K5440" s="482"/>
      <c r="L5440" s="482"/>
      <c r="M5440" s="482"/>
      <c r="N5440" s="482"/>
      <c r="O5440" s="482"/>
    </row>
    <row r="5441" ht="15.75" customHeight="1">
      <c r="B5441" s="337"/>
      <c r="C5441" s="2"/>
      <c r="D5441" s="449"/>
      <c r="E5441" s="449"/>
      <c r="F5441" s="466"/>
      <c r="G5441" s="466"/>
      <c r="H5441" s="482"/>
      <c r="I5441" s="482"/>
      <c r="J5441" s="482"/>
      <c r="K5441" s="482"/>
      <c r="L5441" s="482"/>
      <c r="M5441" s="482"/>
      <c r="N5441" s="482"/>
      <c r="O5441" s="482"/>
    </row>
    <row r="5442" ht="15.75" customHeight="1">
      <c r="B5442" s="337"/>
      <c r="C5442" s="2"/>
      <c r="D5442" s="449"/>
      <c r="E5442" s="449"/>
      <c r="F5442" s="466"/>
      <c r="G5442" s="466"/>
      <c r="H5442" s="482"/>
      <c r="I5442" s="482"/>
      <c r="J5442" s="482"/>
      <c r="K5442" s="482"/>
      <c r="L5442" s="482"/>
      <c r="M5442" s="482"/>
      <c r="N5442" s="482"/>
      <c r="O5442" s="482"/>
    </row>
    <row r="5443" ht="15.75" customHeight="1">
      <c r="B5443" s="337"/>
      <c r="C5443" s="2"/>
      <c r="D5443" s="449"/>
      <c r="E5443" s="449"/>
      <c r="F5443" s="466"/>
      <c r="G5443" s="466"/>
      <c r="H5443" s="482"/>
      <c r="I5443" s="482"/>
      <c r="J5443" s="482"/>
      <c r="K5443" s="482"/>
      <c r="L5443" s="482"/>
      <c r="M5443" s="482"/>
      <c r="N5443" s="482"/>
      <c r="O5443" s="482"/>
    </row>
    <row r="5444" ht="15.75" customHeight="1">
      <c r="B5444" s="337"/>
      <c r="C5444" s="2"/>
      <c r="D5444" s="449"/>
      <c r="E5444" s="449"/>
      <c r="F5444" s="466"/>
      <c r="G5444" s="466"/>
      <c r="H5444" s="482"/>
      <c r="I5444" s="482"/>
      <c r="J5444" s="482"/>
      <c r="K5444" s="482"/>
      <c r="L5444" s="482"/>
      <c r="M5444" s="482"/>
      <c r="N5444" s="482"/>
      <c r="O5444" s="482"/>
    </row>
    <row r="5445" ht="15.75" customHeight="1">
      <c r="B5445" s="337"/>
      <c r="C5445" s="2"/>
      <c r="D5445" s="449"/>
      <c r="E5445" s="449"/>
      <c r="F5445" s="466"/>
      <c r="G5445" s="466"/>
      <c r="H5445" s="482"/>
      <c r="I5445" s="482"/>
      <c r="J5445" s="482"/>
      <c r="K5445" s="482"/>
      <c r="L5445" s="482"/>
      <c r="M5445" s="482"/>
      <c r="N5445" s="482"/>
      <c r="O5445" s="482"/>
    </row>
    <row r="5446" ht="15.75" customHeight="1">
      <c r="B5446" s="337"/>
      <c r="C5446" s="2"/>
      <c r="D5446" s="449"/>
      <c r="E5446" s="449"/>
      <c r="F5446" s="466"/>
      <c r="G5446" s="466"/>
      <c r="H5446" s="482"/>
      <c r="I5446" s="482"/>
      <c r="J5446" s="482"/>
      <c r="K5446" s="482"/>
      <c r="L5446" s="482"/>
      <c r="M5446" s="482"/>
      <c r="N5446" s="482"/>
      <c r="O5446" s="482"/>
    </row>
    <row r="5447" ht="15.75" customHeight="1">
      <c r="B5447" s="337"/>
      <c r="C5447" s="2"/>
      <c r="D5447" s="449"/>
      <c r="E5447" s="449"/>
      <c r="F5447" s="466"/>
      <c r="G5447" s="466"/>
      <c r="H5447" s="482"/>
      <c r="I5447" s="482"/>
      <c r="J5447" s="482"/>
      <c r="K5447" s="482"/>
      <c r="L5447" s="482"/>
      <c r="M5447" s="482"/>
      <c r="N5447" s="482"/>
      <c r="O5447" s="482"/>
    </row>
    <row r="5448" ht="15.75" customHeight="1">
      <c r="B5448" s="337"/>
      <c r="C5448" s="2"/>
      <c r="D5448" s="449"/>
      <c r="E5448" s="449"/>
      <c r="F5448" s="466"/>
      <c r="G5448" s="466"/>
      <c r="H5448" s="482"/>
      <c r="I5448" s="482"/>
      <c r="J5448" s="482"/>
      <c r="K5448" s="482"/>
      <c r="L5448" s="482"/>
      <c r="M5448" s="482"/>
      <c r="N5448" s="482"/>
      <c r="O5448" s="482"/>
    </row>
    <row r="5449" ht="15.75" customHeight="1">
      <c r="B5449" s="337"/>
      <c r="C5449" s="2"/>
      <c r="D5449" s="449"/>
      <c r="E5449" s="449"/>
      <c r="F5449" s="466"/>
      <c r="G5449" s="466"/>
      <c r="H5449" s="482"/>
      <c r="I5449" s="482"/>
      <c r="J5449" s="482"/>
      <c r="K5449" s="482"/>
      <c r="L5449" s="482"/>
      <c r="M5449" s="482"/>
      <c r="N5449" s="482"/>
      <c r="O5449" s="482"/>
    </row>
    <row r="5450" ht="15.75" customHeight="1">
      <c r="B5450" s="337"/>
      <c r="C5450" s="2"/>
      <c r="D5450" s="449"/>
      <c r="E5450" s="449"/>
      <c r="F5450" s="466"/>
      <c r="G5450" s="466"/>
      <c r="H5450" s="482"/>
      <c r="I5450" s="482"/>
      <c r="J5450" s="482"/>
      <c r="K5450" s="482"/>
      <c r="L5450" s="482"/>
      <c r="M5450" s="482"/>
      <c r="N5450" s="482"/>
      <c r="O5450" s="482"/>
    </row>
    <row r="5451" ht="15.75" customHeight="1">
      <c r="B5451" s="337"/>
      <c r="C5451" s="2"/>
      <c r="D5451" s="449"/>
      <c r="E5451" s="449"/>
      <c r="F5451" s="466"/>
      <c r="G5451" s="466"/>
      <c r="H5451" s="482"/>
      <c r="I5451" s="482"/>
      <c r="J5451" s="482"/>
      <c r="K5451" s="482"/>
      <c r="L5451" s="482"/>
      <c r="M5451" s="482"/>
      <c r="N5451" s="482"/>
      <c r="O5451" s="482"/>
    </row>
    <row r="5452" ht="15.75" customHeight="1">
      <c r="B5452" s="337"/>
      <c r="C5452" s="2"/>
      <c r="D5452" s="449"/>
      <c r="E5452" s="449"/>
      <c r="F5452" s="466"/>
      <c r="G5452" s="466"/>
      <c r="H5452" s="482"/>
      <c r="I5452" s="482"/>
      <c r="J5452" s="482"/>
      <c r="K5452" s="482"/>
      <c r="L5452" s="482"/>
      <c r="M5452" s="482"/>
      <c r="N5452" s="482"/>
      <c r="O5452" s="482"/>
    </row>
    <row r="5453" ht="15.75" customHeight="1">
      <c r="B5453" s="337"/>
      <c r="C5453" s="2"/>
      <c r="D5453" s="449"/>
      <c r="E5453" s="449"/>
      <c r="F5453" s="466"/>
      <c r="G5453" s="466"/>
      <c r="H5453" s="482"/>
      <c r="I5453" s="482"/>
      <c r="J5453" s="482"/>
      <c r="K5453" s="482"/>
      <c r="L5453" s="482"/>
      <c r="M5453" s="482"/>
      <c r="N5453" s="482"/>
      <c r="O5453" s="482"/>
    </row>
    <row r="5454" ht="15.75" customHeight="1">
      <c r="B5454" s="337"/>
      <c r="C5454" s="2"/>
      <c r="D5454" s="449"/>
      <c r="E5454" s="449"/>
      <c r="F5454" s="466"/>
      <c r="G5454" s="466"/>
      <c r="H5454" s="482"/>
      <c r="I5454" s="482"/>
      <c r="J5454" s="482"/>
      <c r="K5454" s="482"/>
      <c r="L5454" s="482"/>
      <c r="M5454" s="482"/>
      <c r="N5454" s="482"/>
      <c r="O5454" s="482"/>
    </row>
    <row r="5455" ht="15.75" customHeight="1">
      <c r="B5455" s="337"/>
      <c r="C5455" s="2"/>
      <c r="D5455" s="449"/>
      <c r="E5455" s="449"/>
      <c r="F5455" s="466"/>
      <c r="G5455" s="466"/>
      <c r="H5455" s="482"/>
      <c r="I5455" s="482"/>
      <c r="J5455" s="482"/>
      <c r="K5455" s="482"/>
      <c r="L5455" s="482"/>
      <c r="M5455" s="482"/>
      <c r="N5455" s="482"/>
      <c r="O5455" s="482"/>
    </row>
    <row r="5456" ht="15.75" customHeight="1">
      <c r="B5456" s="337"/>
      <c r="C5456" s="2"/>
      <c r="D5456" s="449"/>
      <c r="E5456" s="449"/>
      <c r="F5456" s="466"/>
      <c r="G5456" s="466"/>
      <c r="H5456" s="482"/>
      <c r="I5456" s="482"/>
      <c r="J5456" s="482"/>
      <c r="K5456" s="482"/>
      <c r="L5456" s="482"/>
      <c r="M5456" s="482"/>
      <c r="N5456" s="482"/>
      <c r="O5456" s="482"/>
    </row>
    <row r="5457" ht="15.75" customHeight="1">
      <c r="B5457" s="337"/>
      <c r="C5457" s="2"/>
      <c r="D5457" s="449"/>
      <c r="E5457" s="449"/>
      <c r="F5457" s="466"/>
      <c r="G5457" s="466"/>
      <c r="H5457" s="482"/>
      <c r="I5457" s="482"/>
      <c r="J5457" s="482"/>
      <c r="K5457" s="482"/>
      <c r="L5457" s="482"/>
      <c r="M5457" s="482"/>
      <c r="N5457" s="482"/>
      <c r="O5457" s="482"/>
    </row>
    <row r="5458" ht="15.75" customHeight="1">
      <c r="B5458" s="337"/>
      <c r="C5458" s="2"/>
      <c r="D5458" s="449"/>
      <c r="E5458" s="449"/>
      <c r="F5458" s="466"/>
      <c r="G5458" s="466"/>
      <c r="H5458" s="482"/>
      <c r="I5458" s="482"/>
      <c r="J5458" s="482"/>
      <c r="K5458" s="482"/>
      <c r="L5458" s="482"/>
      <c r="M5458" s="482"/>
      <c r="N5458" s="482"/>
      <c r="O5458" s="482"/>
    </row>
    <row r="5459" ht="15.75" customHeight="1">
      <c r="B5459" s="337"/>
      <c r="C5459" s="2"/>
      <c r="D5459" s="449"/>
      <c r="E5459" s="449"/>
      <c r="F5459" s="466"/>
      <c r="G5459" s="466"/>
      <c r="H5459" s="482"/>
      <c r="I5459" s="482"/>
      <c r="J5459" s="482"/>
      <c r="K5459" s="482"/>
      <c r="L5459" s="482"/>
      <c r="M5459" s="482"/>
      <c r="N5459" s="482"/>
      <c r="O5459" s="482"/>
    </row>
    <row r="5460" ht="15.75" customHeight="1">
      <c r="B5460" s="337"/>
      <c r="C5460" s="2"/>
      <c r="D5460" s="449"/>
      <c r="E5460" s="449"/>
      <c r="F5460" s="466"/>
      <c r="G5460" s="466"/>
      <c r="H5460" s="482"/>
      <c r="I5460" s="482"/>
      <c r="J5460" s="482"/>
      <c r="K5460" s="482"/>
      <c r="L5460" s="482"/>
      <c r="M5460" s="482"/>
      <c r="N5460" s="482"/>
      <c r="O5460" s="482"/>
    </row>
    <row r="5461" ht="15.75" customHeight="1">
      <c r="B5461" s="337"/>
      <c r="C5461" s="2"/>
      <c r="D5461" s="449"/>
      <c r="E5461" s="449"/>
      <c r="F5461" s="466"/>
      <c r="G5461" s="466"/>
      <c r="H5461" s="482"/>
      <c r="I5461" s="482"/>
      <c r="J5461" s="482"/>
      <c r="K5461" s="482"/>
      <c r="L5461" s="482"/>
      <c r="M5461" s="482"/>
      <c r="N5461" s="482"/>
      <c r="O5461" s="482"/>
    </row>
    <row r="5462" ht="15.75" customHeight="1">
      <c r="B5462" s="337"/>
      <c r="C5462" s="2"/>
      <c r="D5462" s="449"/>
      <c r="E5462" s="449"/>
      <c r="F5462" s="466"/>
      <c r="G5462" s="466"/>
      <c r="H5462" s="482"/>
      <c r="I5462" s="482"/>
      <c r="J5462" s="482"/>
      <c r="K5462" s="482"/>
      <c r="L5462" s="482"/>
      <c r="M5462" s="482"/>
      <c r="N5462" s="482"/>
      <c r="O5462" s="482"/>
    </row>
    <row r="5463" ht="15.75" customHeight="1">
      <c r="B5463" s="337"/>
      <c r="C5463" s="2"/>
      <c r="D5463" s="449"/>
      <c r="E5463" s="449"/>
      <c r="F5463" s="466"/>
      <c r="G5463" s="466"/>
      <c r="H5463" s="482"/>
      <c r="I5463" s="482"/>
      <c r="J5463" s="482"/>
      <c r="K5463" s="482"/>
      <c r="L5463" s="482"/>
      <c r="M5463" s="482"/>
      <c r="N5463" s="482"/>
      <c r="O5463" s="482"/>
    </row>
    <row r="5464" ht="15.75" customHeight="1">
      <c r="B5464" s="337"/>
      <c r="C5464" s="2"/>
      <c r="D5464" s="449"/>
      <c r="E5464" s="449"/>
      <c r="F5464" s="466"/>
      <c r="G5464" s="466"/>
      <c r="H5464" s="482"/>
      <c r="I5464" s="482"/>
      <c r="J5464" s="482"/>
      <c r="K5464" s="482"/>
      <c r="L5464" s="482"/>
      <c r="M5464" s="482"/>
      <c r="N5464" s="482"/>
      <c r="O5464" s="482"/>
    </row>
    <row r="5465" ht="15.75" customHeight="1">
      <c r="B5465" s="337"/>
      <c r="C5465" s="2"/>
      <c r="D5465" s="449"/>
      <c r="E5465" s="449"/>
      <c r="F5465" s="466"/>
      <c r="G5465" s="466"/>
      <c r="H5465" s="482"/>
      <c r="I5465" s="482"/>
      <c r="J5465" s="482"/>
      <c r="K5465" s="482"/>
      <c r="L5465" s="482"/>
      <c r="M5465" s="482"/>
      <c r="N5465" s="482"/>
      <c r="O5465" s="482"/>
    </row>
    <row r="5466" ht="15.75" customHeight="1">
      <c r="B5466" s="337"/>
      <c r="C5466" s="2"/>
      <c r="D5466" s="449"/>
      <c r="E5466" s="449"/>
      <c r="F5466" s="466"/>
      <c r="G5466" s="466"/>
      <c r="H5466" s="482"/>
      <c r="I5466" s="482"/>
      <c r="J5466" s="482"/>
      <c r="K5466" s="482"/>
      <c r="L5466" s="482"/>
      <c r="M5466" s="482"/>
      <c r="N5466" s="482"/>
      <c r="O5466" s="482"/>
    </row>
    <row r="5467" ht="15.75" customHeight="1">
      <c r="B5467" s="337"/>
      <c r="C5467" s="2"/>
      <c r="D5467" s="449"/>
      <c r="E5467" s="449"/>
      <c r="F5467" s="466"/>
      <c r="G5467" s="466"/>
      <c r="H5467" s="482"/>
      <c r="I5467" s="482"/>
      <c r="J5467" s="482"/>
      <c r="K5467" s="482"/>
      <c r="L5467" s="482"/>
      <c r="M5467" s="482"/>
      <c r="N5467" s="482"/>
      <c r="O5467" s="482"/>
    </row>
    <row r="5468" ht="15.75" customHeight="1">
      <c r="B5468" s="337"/>
      <c r="C5468" s="2"/>
      <c r="D5468" s="449"/>
      <c r="E5468" s="449"/>
      <c r="F5468" s="466"/>
      <c r="G5468" s="466"/>
      <c r="H5468" s="482"/>
      <c r="I5468" s="482"/>
      <c r="J5468" s="482"/>
      <c r="K5468" s="482"/>
      <c r="L5468" s="482"/>
      <c r="M5468" s="482"/>
      <c r="N5468" s="482"/>
      <c r="O5468" s="482"/>
    </row>
    <row r="5469" ht="15.75" customHeight="1">
      <c r="B5469" s="337"/>
      <c r="C5469" s="2"/>
      <c r="D5469" s="449"/>
      <c r="E5469" s="449"/>
      <c r="F5469" s="466"/>
      <c r="G5469" s="466"/>
      <c r="H5469" s="482"/>
      <c r="I5469" s="482"/>
      <c r="J5469" s="482"/>
      <c r="K5469" s="482"/>
      <c r="L5469" s="482"/>
      <c r="M5469" s="482"/>
      <c r="N5469" s="482"/>
      <c r="O5469" s="482"/>
    </row>
    <row r="5470" ht="15.75" customHeight="1">
      <c r="B5470" s="337"/>
      <c r="C5470" s="2"/>
      <c r="D5470" s="449"/>
      <c r="E5470" s="449"/>
      <c r="F5470" s="466"/>
      <c r="G5470" s="466"/>
      <c r="H5470" s="482"/>
      <c r="I5470" s="482"/>
      <c r="J5470" s="482"/>
      <c r="K5470" s="482"/>
      <c r="L5470" s="482"/>
      <c r="M5470" s="482"/>
      <c r="N5470" s="482"/>
      <c r="O5470" s="482"/>
    </row>
    <row r="5471" ht="15.75" customHeight="1">
      <c r="B5471" s="337"/>
      <c r="C5471" s="2"/>
      <c r="D5471" s="449"/>
      <c r="E5471" s="449"/>
      <c r="F5471" s="466"/>
      <c r="G5471" s="466"/>
      <c r="H5471" s="482"/>
      <c r="I5471" s="482"/>
      <c r="J5471" s="482"/>
      <c r="K5471" s="482"/>
      <c r="L5471" s="482"/>
      <c r="M5471" s="482"/>
      <c r="N5471" s="482"/>
      <c r="O5471" s="482"/>
    </row>
    <row r="5472" ht="15.75" customHeight="1">
      <c r="B5472" s="337"/>
      <c r="C5472" s="2"/>
      <c r="D5472" s="449"/>
      <c r="E5472" s="449"/>
      <c r="F5472" s="466"/>
      <c r="G5472" s="466"/>
      <c r="H5472" s="482"/>
      <c r="I5472" s="482"/>
      <c r="J5472" s="482"/>
      <c r="K5472" s="482"/>
      <c r="L5472" s="482"/>
      <c r="M5472" s="482"/>
      <c r="N5472" s="482"/>
      <c r="O5472" s="482"/>
    </row>
    <row r="5473" ht="15.75" customHeight="1">
      <c r="B5473" s="337"/>
      <c r="C5473" s="2"/>
      <c r="D5473" s="449"/>
      <c r="E5473" s="449"/>
      <c r="F5473" s="466"/>
      <c r="G5473" s="466"/>
      <c r="H5473" s="482"/>
      <c r="I5473" s="482"/>
      <c r="J5473" s="482"/>
      <c r="K5473" s="482"/>
      <c r="L5473" s="482"/>
      <c r="M5473" s="482"/>
      <c r="N5473" s="482"/>
      <c r="O5473" s="482"/>
    </row>
    <row r="5474" ht="15.75" customHeight="1">
      <c r="B5474" s="337"/>
      <c r="C5474" s="2"/>
      <c r="D5474" s="449"/>
      <c r="E5474" s="449"/>
      <c r="F5474" s="466"/>
      <c r="G5474" s="466"/>
      <c r="H5474" s="482"/>
      <c r="I5474" s="482"/>
      <c r="J5474" s="482"/>
      <c r="K5474" s="482"/>
      <c r="L5474" s="482"/>
      <c r="M5474" s="482"/>
      <c r="N5474" s="482"/>
      <c r="O5474" s="482"/>
    </row>
    <row r="5475" ht="15.75" customHeight="1">
      <c r="B5475" s="337"/>
      <c r="C5475" s="2"/>
      <c r="D5475" s="449"/>
      <c r="E5475" s="449"/>
      <c r="F5475" s="466"/>
      <c r="G5475" s="466"/>
      <c r="H5475" s="482"/>
      <c r="I5475" s="482"/>
      <c r="J5475" s="482"/>
      <c r="K5475" s="482"/>
      <c r="L5475" s="482"/>
      <c r="M5475" s="482"/>
      <c r="N5475" s="482"/>
      <c r="O5475" s="482"/>
    </row>
    <row r="5476" ht="15.75" customHeight="1">
      <c r="B5476" s="337"/>
      <c r="C5476" s="2"/>
      <c r="D5476" s="449"/>
      <c r="E5476" s="449"/>
      <c r="F5476" s="466"/>
      <c r="G5476" s="466"/>
      <c r="H5476" s="482"/>
      <c r="I5476" s="482"/>
      <c r="J5476" s="482"/>
      <c r="K5476" s="482"/>
      <c r="L5476" s="482"/>
      <c r="M5476" s="482"/>
      <c r="N5476" s="482"/>
      <c r="O5476" s="482"/>
    </row>
    <row r="5477" ht="15.75" customHeight="1">
      <c r="B5477" s="337"/>
      <c r="C5477" s="2"/>
      <c r="D5477" s="449"/>
      <c r="E5477" s="449"/>
      <c r="F5477" s="466"/>
      <c r="G5477" s="466"/>
      <c r="H5477" s="482"/>
      <c r="I5477" s="482"/>
      <c r="J5477" s="482"/>
      <c r="K5477" s="482"/>
      <c r="L5477" s="482"/>
      <c r="M5477" s="482"/>
      <c r="N5477" s="482"/>
      <c r="O5477" s="482"/>
    </row>
    <row r="5478" ht="15.75" customHeight="1">
      <c r="B5478" s="337"/>
      <c r="C5478" s="2"/>
      <c r="D5478" s="449"/>
      <c r="E5478" s="449"/>
      <c r="F5478" s="466"/>
      <c r="G5478" s="466"/>
      <c r="H5478" s="482"/>
      <c r="I5478" s="482"/>
      <c r="J5478" s="482"/>
      <c r="K5478" s="482"/>
      <c r="L5478" s="482"/>
      <c r="M5478" s="482"/>
      <c r="N5478" s="482"/>
      <c r="O5478" s="482"/>
    </row>
    <row r="5479" ht="15.75" customHeight="1">
      <c r="B5479" s="337"/>
      <c r="C5479" s="2"/>
      <c r="D5479" s="449"/>
      <c r="E5479" s="449"/>
      <c r="F5479" s="466"/>
      <c r="G5479" s="466"/>
      <c r="H5479" s="482"/>
      <c r="I5479" s="482"/>
      <c r="J5479" s="482"/>
      <c r="K5479" s="482"/>
      <c r="L5479" s="482"/>
      <c r="M5479" s="482"/>
      <c r="N5479" s="482"/>
      <c r="O5479" s="482"/>
    </row>
    <row r="5480" ht="15.75" customHeight="1">
      <c r="B5480" s="337"/>
      <c r="C5480" s="2"/>
      <c r="D5480" s="449"/>
      <c r="E5480" s="449"/>
      <c r="F5480" s="466"/>
      <c r="G5480" s="466"/>
      <c r="H5480" s="482"/>
      <c r="I5480" s="482"/>
      <c r="J5480" s="482"/>
      <c r="K5480" s="482"/>
      <c r="L5480" s="482"/>
      <c r="M5480" s="482"/>
      <c r="N5480" s="482"/>
      <c r="O5480" s="482"/>
    </row>
    <row r="5481" ht="15.75" customHeight="1">
      <c r="B5481" s="337"/>
      <c r="C5481" s="2"/>
      <c r="D5481" s="449"/>
      <c r="E5481" s="449"/>
      <c r="F5481" s="466"/>
      <c r="G5481" s="466"/>
      <c r="H5481" s="482"/>
      <c r="I5481" s="482"/>
      <c r="J5481" s="482"/>
      <c r="K5481" s="482"/>
      <c r="L5481" s="482"/>
      <c r="M5481" s="482"/>
      <c r="N5481" s="482"/>
      <c r="O5481" s="482"/>
    </row>
    <row r="5482" ht="15.75" customHeight="1">
      <c r="B5482" s="337"/>
      <c r="C5482" s="2"/>
      <c r="D5482" s="449"/>
      <c r="E5482" s="449"/>
      <c r="F5482" s="466"/>
      <c r="G5482" s="466"/>
      <c r="H5482" s="482"/>
      <c r="I5482" s="482"/>
      <c r="J5482" s="482"/>
      <c r="K5482" s="482"/>
      <c r="L5482" s="482"/>
      <c r="M5482" s="482"/>
      <c r="N5482" s="482"/>
      <c r="O5482" s="482"/>
    </row>
    <row r="5483" ht="15.75" customHeight="1">
      <c r="B5483" s="337"/>
      <c r="C5483" s="2"/>
      <c r="D5483" s="449"/>
      <c r="E5483" s="449"/>
      <c r="F5483" s="466"/>
      <c r="G5483" s="466"/>
      <c r="H5483" s="482"/>
      <c r="I5483" s="482"/>
      <c r="J5483" s="482"/>
      <c r="K5483" s="482"/>
      <c r="L5483" s="482"/>
      <c r="M5483" s="482"/>
      <c r="N5483" s="482"/>
      <c r="O5483" s="482"/>
    </row>
    <row r="5484" ht="15.75" customHeight="1">
      <c r="B5484" s="337"/>
      <c r="C5484" s="2"/>
      <c r="D5484" s="449"/>
      <c r="E5484" s="449"/>
      <c r="F5484" s="466"/>
      <c r="G5484" s="466"/>
      <c r="H5484" s="482"/>
      <c r="I5484" s="482"/>
      <c r="J5484" s="482"/>
      <c r="K5484" s="482"/>
      <c r="L5484" s="482"/>
      <c r="M5484" s="482"/>
      <c r="N5484" s="482"/>
      <c r="O5484" s="482"/>
    </row>
    <row r="5485" ht="15.75" customHeight="1">
      <c r="B5485" s="337"/>
      <c r="C5485" s="2"/>
      <c r="D5485" s="449"/>
      <c r="E5485" s="449"/>
      <c r="F5485" s="466"/>
      <c r="G5485" s="466"/>
      <c r="H5485" s="482"/>
      <c r="I5485" s="482"/>
      <c r="J5485" s="482"/>
      <c r="K5485" s="482"/>
      <c r="L5485" s="482"/>
      <c r="M5485" s="482"/>
      <c r="N5485" s="482"/>
      <c r="O5485" s="482"/>
    </row>
    <row r="5486" ht="15.75" customHeight="1">
      <c r="B5486" s="337"/>
      <c r="C5486" s="2"/>
      <c r="D5486" s="449"/>
      <c r="E5486" s="449"/>
      <c r="F5486" s="466"/>
      <c r="G5486" s="466"/>
      <c r="H5486" s="482"/>
      <c r="I5486" s="482"/>
      <c r="J5486" s="482"/>
      <c r="K5486" s="482"/>
      <c r="L5486" s="482"/>
      <c r="M5486" s="482"/>
      <c r="N5486" s="482"/>
      <c r="O5486" s="482"/>
    </row>
    <row r="5487" ht="15.75" customHeight="1">
      <c r="B5487" s="337"/>
      <c r="C5487" s="2"/>
      <c r="D5487" s="449"/>
      <c r="E5487" s="449"/>
      <c r="F5487" s="466"/>
      <c r="G5487" s="466"/>
      <c r="H5487" s="482"/>
      <c r="I5487" s="482"/>
      <c r="J5487" s="482"/>
      <c r="K5487" s="482"/>
      <c r="L5487" s="482"/>
      <c r="M5487" s="482"/>
      <c r="N5487" s="482"/>
      <c r="O5487" s="482"/>
    </row>
    <row r="5488" ht="15.75" customHeight="1">
      <c r="B5488" s="337"/>
      <c r="C5488" s="2"/>
      <c r="D5488" s="449"/>
      <c r="E5488" s="449"/>
      <c r="F5488" s="466"/>
      <c r="G5488" s="466"/>
      <c r="H5488" s="482"/>
      <c r="I5488" s="482"/>
      <c r="J5488" s="482"/>
      <c r="K5488" s="482"/>
      <c r="L5488" s="482"/>
      <c r="M5488" s="482"/>
      <c r="N5488" s="482"/>
      <c r="O5488" s="482"/>
    </row>
    <row r="5489" ht="15.75" customHeight="1">
      <c r="B5489" s="337"/>
      <c r="C5489" s="2"/>
      <c r="D5489" s="449"/>
      <c r="E5489" s="449"/>
      <c r="F5489" s="466"/>
      <c r="G5489" s="466"/>
      <c r="H5489" s="482"/>
      <c r="I5489" s="482"/>
      <c r="J5489" s="482"/>
      <c r="K5489" s="482"/>
      <c r="L5489" s="482"/>
      <c r="M5489" s="482"/>
      <c r="N5489" s="482"/>
      <c r="O5489" s="482"/>
    </row>
    <row r="5490" ht="15.75" customHeight="1">
      <c r="B5490" s="337"/>
      <c r="C5490" s="2"/>
      <c r="D5490" s="449"/>
      <c r="E5490" s="449"/>
      <c r="F5490" s="466"/>
      <c r="G5490" s="466"/>
      <c r="H5490" s="482"/>
      <c r="I5490" s="482"/>
      <c r="J5490" s="482"/>
      <c r="K5490" s="482"/>
      <c r="L5490" s="482"/>
      <c r="M5490" s="482"/>
      <c r="N5490" s="482"/>
      <c r="O5490" s="482"/>
    </row>
    <row r="5491" ht="15.75" customHeight="1">
      <c r="B5491" s="337"/>
      <c r="C5491" s="2"/>
      <c r="D5491" s="449"/>
      <c r="E5491" s="449"/>
      <c r="F5491" s="466"/>
      <c r="G5491" s="466"/>
      <c r="H5491" s="482"/>
      <c r="I5491" s="482"/>
      <c r="J5491" s="482"/>
      <c r="K5491" s="482"/>
      <c r="L5491" s="482"/>
      <c r="M5491" s="482"/>
      <c r="N5491" s="482"/>
      <c r="O5491" s="482"/>
    </row>
    <row r="5492" ht="15.75" customHeight="1">
      <c r="B5492" s="337"/>
      <c r="C5492" s="2"/>
      <c r="D5492" s="449"/>
      <c r="E5492" s="449"/>
      <c r="F5492" s="466"/>
      <c r="G5492" s="466"/>
      <c r="H5492" s="482"/>
      <c r="I5492" s="482"/>
      <c r="J5492" s="482"/>
      <c r="K5492" s="482"/>
      <c r="L5492" s="482"/>
      <c r="M5492" s="482"/>
      <c r="N5492" s="482"/>
      <c r="O5492" s="482"/>
    </row>
    <row r="5493" ht="15.75" customHeight="1">
      <c r="B5493" s="337"/>
      <c r="C5493" s="2"/>
      <c r="D5493" s="449"/>
      <c r="E5493" s="449"/>
      <c r="F5493" s="466"/>
      <c r="G5493" s="466"/>
      <c r="H5493" s="482"/>
      <c r="I5493" s="482"/>
      <c r="J5493" s="482"/>
      <c r="K5493" s="482"/>
      <c r="L5493" s="482"/>
      <c r="M5493" s="482"/>
      <c r="N5493" s="482"/>
      <c r="O5493" s="482"/>
    </row>
    <row r="5494" ht="15.75" customHeight="1">
      <c r="B5494" s="337"/>
      <c r="C5494" s="2"/>
      <c r="D5494" s="449"/>
      <c r="E5494" s="449"/>
      <c r="F5494" s="466"/>
      <c r="G5494" s="466"/>
      <c r="H5494" s="482"/>
      <c r="I5494" s="482"/>
      <c r="J5494" s="482"/>
      <c r="K5494" s="482"/>
      <c r="L5494" s="482"/>
      <c r="M5494" s="482"/>
      <c r="N5494" s="482"/>
      <c r="O5494" s="482"/>
    </row>
    <row r="5495" ht="15.75" customHeight="1">
      <c r="B5495" s="337"/>
      <c r="C5495" s="2"/>
      <c r="D5495" s="449"/>
      <c r="E5495" s="449"/>
      <c r="F5495" s="466"/>
      <c r="G5495" s="466"/>
      <c r="H5495" s="482"/>
      <c r="I5495" s="482"/>
      <c r="J5495" s="482"/>
      <c r="K5495" s="482"/>
      <c r="L5495" s="482"/>
      <c r="M5495" s="482"/>
      <c r="N5495" s="482"/>
      <c r="O5495" s="482"/>
    </row>
    <row r="5496" ht="15.75" customHeight="1">
      <c r="B5496" s="337"/>
      <c r="C5496" s="2"/>
      <c r="D5496" s="449"/>
      <c r="E5496" s="449"/>
      <c r="F5496" s="466"/>
      <c r="G5496" s="466"/>
      <c r="H5496" s="482"/>
      <c r="I5496" s="482"/>
      <c r="J5496" s="482"/>
      <c r="K5496" s="482"/>
      <c r="L5496" s="482"/>
      <c r="M5496" s="482"/>
      <c r="N5496" s="482"/>
      <c r="O5496" s="482"/>
    </row>
    <row r="5497" ht="15.75" customHeight="1">
      <c r="B5497" s="337"/>
      <c r="C5497" s="2"/>
      <c r="D5497" s="449"/>
      <c r="E5497" s="449"/>
      <c r="F5497" s="466"/>
      <c r="G5497" s="466"/>
      <c r="H5497" s="482"/>
      <c r="I5497" s="482"/>
      <c r="J5497" s="482"/>
      <c r="K5497" s="482"/>
      <c r="L5497" s="482"/>
      <c r="M5497" s="482"/>
      <c r="N5497" s="482"/>
      <c r="O5497" s="482"/>
    </row>
    <row r="5498" ht="15.75" customHeight="1">
      <c r="B5498" s="337"/>
      <c r="C5498" s="2"/>
      <c r="D5498" s="449"/>
      <c r="E5498" s="449"/>
      <c r="F5498" s="466"/>
      <c r="G5498" s="466"/>
      <c r="H5498" s="482"/>
      <c r="I5498" s="482"/>
      <c r="J5498" s="482"/>
      <c r="K5498" s="482"/>
      <c r="L5498" s="482"/>
      <c r="M5498" s="482"/>
      <c r="N5498" s="482"/>
      <c r="O5498" s="482"/>
    </row>
    <row r="5499" ht="15.75" customHeight="1">
      <c r="B5499" s="337"/>
      <c r="C5499" s="2"/>
      <c r="D5499" s="449"/>
      <c r="E5499" s="449"/>
      <c r="F5499" s="466"/>
      <c r="G5499" s="466"/>
      <c r="H5499" s="482"/>
      <c r="I5499" s="482"/>
      <c r="J5499" s="482"/>
      <c r="K5499" s="482"/>
      <c r="L5499" s="482"/>
      <c r="M5499" s="482"/>
      <c r="N5499" s="482"/>
      <c r="O5499" s="482"/>
    </row>
    <row r="5500" ht="15.75" customHeight="1">
      <c r="B5500" s="337"/>
      <c r="C5500" s="2"/>
      <c r="D5500" s="449"/>
      <c r="E5500" s="449"/>
      <c r="F5500" s="466"/>
      <c r="G5500" s="466"/>
      <c r="H5500" s="482"/>
      <c r="I5500" s="482"/>
      <c r="J5500" s="482"/>
      <c r="K5500" s="482"/>
      <c r="L5500" s="482"/>
      <c r="M5500" s="482"/>
      <c r="N5500" s="482"/>
      <c r="O5500" s="482"/>
    </row>
    <row r="5501" ht="15.75" customHeight="1">
      <c r="B5501" s="337"/>
      <c r="C5501" s="2"/>
      <c r="D5501" s="449"/>
      <c r="E5501" s="449"/>
      <c r="F5501" s="466"/>
      <c r="G5501" s="466"/>
      <c r="H5501" s="482"/>
      <c r="I5501" s="482"/>
      <c r="J5501" s="482"/>
      <c r="K5501" s="482"/>
      <c r="L5501" s="482"/>
      <c r="M5501" s="482"/>
      <c r="N5501" s="482"/>
      <c r="O5501" s="482"/>
    </row>
    <row r="5502" ht="15.75" customHeight="1">
      <c r="B5502" s="337"/>
      <c r="C5502" s="2"/>
      <c r="D5502" s="449"/>
      <c r="E5502" s="449"/>
      <c r="F5502" s="466"/>
      <c r="G5502" s="466"/>
      <c r="H5502" s="482"/>
      <c r="I5502" s="482"/>
      <c r="J5502" s="482"/>
      <c r="K5502" s="482"/>
      <c r="L5502" s="482"/>
      <c r="M5502" s="482"/>
      <c r="N5502" s="482"/>
      <c r="O5502" s="482"/>
    </row>
    <row r="5503" ht="15.75" customHeight="1">
      <c r="B5503" s="337"/>
      <c r="C5503" s="2"/>
      <c r="D5503" s="449"/>
      <c r="E5503" s="449"/>
      <c r="F5503" s="466"/>
      <c r="G5503" s="466"/>
      <c r="H5503" s="482"/>
      <c r="I5503" s="482"/>
      <c r="J5503" s="482"/>
      <c r="K5503" s="482"/>
      <c r="L5503" s="482"/>
      <c r="M5503" s="482"/>
      <c r="N5503" s="482"/>
      <c r="O5503" s="482"/>
    </row>
    <row r="5504" ht="15.75" customHeight="1">
      <c r="B5504" s="337"/>
      <c r="C5504" s="2"/>
      <c r="D5504" s="449"/>
      <c r="E5504" s="449"/>
      <c r="F5504" s="466"/>
      <c r="G5504" s="466"/>
      <c r="H5504" s="482"/>
      <c r="I5504" s="482"/>
      <c r="J5504" s="482"/>
      <c r="K5504" s="482"/>
      <c r="L5504" s="482"/>
      <c r="M5504" s="482"/>
      <c r="N5504" s="482"/>
      <c r="O5504" s="482"/>
    </row>
    <row r="5505" ht="15.75" customHeight="1">
      <c r="B5505" s="337"/>
      <c r="C5505" s="2"/>
      <c r="D5505" s="449"/>
      <c r="E5505" s="449"/>
      <c r="F5505" s="466"/>
      <c r="G5505" s="466"/>
      <c r="H5505" s="482"/>
      <c r="I5505" s="482"/>
      <c r="J5505" s="482"/>
      <c r="K5505" s="482"/>
      <c r="L5505" s="482"/>
      <c r="M5505" s="482"/>
      <c r="N5505" s="482"/>
      <c r="O5505" s="482"/>
    </row>
    <row r="5506" ht="15.75" customHeight="1">
      <c r="B5506" s="337"/>
      <c r="C5506" s="2"/>
      <c r="D5506" s="449"/>
      <c r="E5506" s="449"/>
      <c r="F5506" s="466"/>
      <c r="G5506" s="466"/>
      <c r="H5506" s="482"/>
      <c r="I5506" s="482"/>
      <c r="J5506" s="482"/>
      <c r="K5506" s="482"/>
      <c r="L5506" s="482"/>
      <c r="M5506" s="482"/>
      <c r="N5506" s="482"/>
      <c r="O5506" s="482"/>
    </row>
    <row r="5507" ht="15.75" customHeight="1">
      <c r="B5507" s="337"/>
      <c r="C5507" s="2"/>
      <c r="D5507" s="449"/>
      <c r="E5507" s="449"/>
      <c r="F5507" s="466"/>
      <c r="G5507" s="466"/>
      <c r="H5507" s="482"/>
      <c r="I5507" s="482"/>
      <c r="J5507" s="482"/>
      <c r="K5507" s="482"/>
      <c r="L5507" s="482"/>
      <c r="M5507" s="482"/>
      <c r="N5507" s="482"/>
      <c r="O5507" s="482"/>
    </row>
    <row r="5508" ht="15.75" customHeight="1">
      <c r="B5508" s="337"/>
      <c r="C5508" s="2"/>
      <c r="D5508" s="449"/>
      <c r="E5508" s="449"/>
      <c r="F5508" s="466"/>
      <c r="G5508" s="466"/>
      <c r="H5508" s="482"/>
      <c r="I5508" s="482"/>
      <c r="J5508" s="482"/>
      <c r="K5508" s="482"/>
      <c r="L5508" s="482"/>
      <c r="M5508" s="482"/>
      <c r="N5508" s="482"/>
      <c r="O5508" s="482"/>
    </row>
    <row r="5509" ht="15.75" customHeight="1">
      <c r="B5509" s="337"/>
      <c r="C5509" s="2"/>
      <c r="D5509" s="449"/>
      <c r="E5509" s="449"/>
      <c r="F5509" s="466"/>
      <c r="G5509" s="466"/>
      <c r="H5509" s="482"/>
      <c r="I5509" s="482"/>
      <c r="J5509" s="482"/>
      <c r="K5509" s="482"/>
      <c r="L5509" s="482"/>
      <c r="M5509" s="482"/>
      <c r="N5509" s="482"/>
      <c r="O5509" s="482"/>
    </row>
    <row r="5510" ht="15.75" customHeight="1">
      <c r="B5510" s="337"/>
      <c r="C5510" s="2"/>
      <c r="D5510" s="449"/>
      <c r="E5510" s="449"/>
      <c r="F5510" s="466"/>
      <c r="G5510" s="466"/>
      <c r="H5510" s="482"/>
      <c r="I5510" s="482"/>
      <c r="J5510" s="482"/>
      <c r="K5510" s="482"/>
      <c r="L5510" s="482"/>
      <c r="M5510" s="482"/>
      <c r="N5510" s="482"/>
      <c r="O5510" s="482"/>
    </row>
    <row r="5511" ht="15.75" customHeight="1">
      <c r="B5511" s="337"/>
      <c r="C5511" s="2"/>
      <c r="D5511" s="449"/>
      <c r="E5511" s="449"/>
      <c r="F5511" s="466"/>
      <c r="G5511" s="466"/>
      <c r="H5511" s="482"/>
      <c r="I5511" s="482"/>
      <c r="J5511" s="482"/>
      <c r="K5511" s="482"/>
      <c r="L5511" s="482"/>
      <c r="M5511" s="482"/>
      <c r="N5511" s="482"/>
      <c r="O5511" s="482"/>
    </row>
    <row r="5512" ht="15.75" customHeight="1">
      <c r="B5512" s="337"/>
      <c r="C5512" s="2"/>
      <c r="D5512" s="449"/>
      <c r="E5512" s="449"/>
      <c r="F5512" s="466"/>
      <c r="G5512" s="466"/>
      <c r="H5512" s="482"/>
      <c r="I5512" s="482"/>
      <c r="J5512" s="482"/>
      <c r="K5512" s="482"/>
      <c r="L5512" s="482"/>
      <c r="M5512" s="482"/>
      <c r="N5512" s="482"/>
      <c r="O5512" s="482"/>
    </row>
    <row r="5513" ht="15.75" customHeight="1">
      <c r="B5513" s="337"/>
      <c r="C5513" s="2"/>
      <c r="D5513" s="449"/>
      <c r="E5513" s="449"/>
      <c r="F5513" s="466"/>
      <c r="G5513" s="466"/>
      <c r="H5513" s="482"/>
      <c r="I5513" s="482"/>
      <c r="J5513" s="482"/>
      <c r="K5513" s="482"/>
      <c r="L5513" s="482"/>
      <c r="M5513" s="482"/>
      <c r="N5513" s="482"/>
      <c r="O5513" s="482"/>
    </row>
    <row r="5514" ht="15.75" customHeight="1">
      <c r="B5514" s="337"/>
      <c r="C5514" s="2"/>
      <c r="D5514" s="449"/>
      <c r="E5514" s="449"/>
      <c r="F5514" s="466"/>
      <c r="G5514" s="466"/>
      <c r="H5514" s="482"/>
      <c r="I5514" s="482"/>
      <c r="J5514" s="482"/>
      <c r="K5514" s="482"/>
      <c r="L5514" s="482"/>
      <c r="M5514" s="482"/>
      <c r="N5514" s="482"/>
      <c r="O5514" s="482"/>
    </row>
    <row r="5515" ht="15.75" customHeight="1">
      <c r="B5515" s="337"/>
      <c r="C5515" s="2"/>
      <c r="D5515" s="449"/>
      <c r="E5515" s="449"/>
      <c r="F5515" s="466"/>
      <c r="G5515" s="466"/>
      <c r="H5515" s="482"/>
      <c r="I5515" s="482"/>
      <c r="J5515" s="482"/>
      <c r="K5515" s="482"/>
      <c r="L5515" s="482"/>
      <c r="M5515" s="482"/>
      <c r="N5515" s="482"/>
      <c r="O5515" s="482"/>
    </row>
    <row r="5516" ht="15.75" customHeight="1">
      <c r="B5516" s="337"/>
      <c r="C5516" s="2"/>
      <c r="D5516" s="449"/>
      <c r="E5516" s="449"/>
      <c r="F5516" s="466"/>
      <c r="G5516" s="466"/>
      <c r="H5516" s="482"/>
      <c r="I5516" s="482"/>
      <c r="J5516" s="482"/>
      <c r="K5516" s="482"/>
      <c r="L5516" s="482"/>
      <c r="M5516" s="482"/>
      <c r="N5516" s="482"/>
      <c r="O5516" s="482"/>
    </row>
    <row r="5517" ht="15.75" customHeight="1">
      <c r="B5517" s="337"/>
      <c r="C5517" s="2"/>
      <c r="D5517" s="449"/>
      <c r="E5517" s="449"/>
      <c r="F5517" s="466"/>
      <c r="G5517" s="466"/>
      <c r="H5517" s="482"/>
      <c r="I5517" s="482"/>
      <c r="J5517" s="482"/>
      <c r="K5517" s="482"/>
      <c r="L5517" s="482"/>
      <c r="M5517" s="482"/>
      <c r="N5517" s="482"/>
      <c r="O5517" s="482"/>
    </row>
    <row r="5518" ht="15.75" customHeight="1">
      <c r="B5518" s="337"/>
      <c r="C5518" s="2"/>
      <c r="D5518" s="449"/>
      <c r="E5518" s="449"/>
      <c r="F5518" s="466"/>
      <c r="G5518" s="466"/>
      <c r="H5518" s="482"/>
      <c r="I5518" s="482"/>
      <c r="J5518" s="482"/>
      <c r="K5518" s="482"/>
      <c r="L5518" s="482"/>
      <c r="M5518" s="482"/>
      <c r="N5518" s="482"/>
      <c r="O5518" s="482"/>
    </row>
    <row r="5519" ht="15.75" customHeight="1">
      <c r="B5519" s="337"/>
      <c r="C5519" s="2"/>
      <c r="D5519" s="449"/>
      <c r="E5519" s="449"/>
      <c r="F5519" s="466"/>
      <c r="G5519" s="466"/>
      <c r="H5519" s="482"/>
      <c r="I5519" s="482"/>
      <c r="J5519" s="482"/>
      <c r="K5519" s="482"/>
      <c r="L5519" s="482"/>
      <c r="M5519" s="482"/>
      <c r="N5519" s="482"/>
      <c r="O5519" s="482"/>
    </row>
    <row r="5520" ht="15.75" customHeight="1">
      <c r="B5520" s="337"/>
      <c r="C5520" s="2"/>
      <c r="D5520" s="449"/>
      <c r="E5520" s="449"/>
      <c r="F5520" s="466"/>
      <c r="G5520" s="466"/>
      <c r="H5520" s="482"/>
      <c r="I5520" s="482"/>
      <c r="J5520" s="482"/>
      <c r="K5520" s="482"/>
      <c r="L5520" s="482"/>
      <c r="M5520" s="482"/>
      <c r="N5520" s="482"/>
      <c r="O5520" s="482"/>
    </row>
    <row r="5521" ht="15.75" customHeight="1">
      <c r="B5521" s="337"/>
      <c r="C5521" s="2"/>
      <c r="D5521" s="449"/>
      <c r="E5521" s="449"/>
      <c r="F5521" s="466"/>
      <c r="G5521" s="466"/>
      <c r="H5521" s="482"/>
      <c r="I5521" s="482"/>
      <c r="J5521" s="482"/>
      <c r="K5521" s="482"/>
      <c r="L5521" s="482"/>
      <c r="M5521" s="482"/>
      <c r="N5521" s="482"/>
      <c r="O5521" s="482"/>
    </row>
    <row r="5522" ht="15.75" customHeight="1">
      <c r="B5522" s="337"/>
      <c r="C5522" s="2"/>
      <c r="D5522" s="449"/>
      <c r="E5522" s="449"/>
      <c r="F5522" s="466"/>
      <c r="G5522" s="466"/>
      <c r="H5522" s="482"/>
      <c r="I5522" s="482"/>
      <c r="J5522" s="482"/>
      <c r="K5522" s="482"/>
      <c r="L5522" s="482"/>
      <c r="M5522" s="482"/>
      <c r="N5522" s="482"/>
      <c r="O5522" s="482"/>
    </row>
    <row r="5523" ht="15.75" customHeight="1">
      <c r="B5523" s="337"/>
      <c r="C5523" s="2"/>
      <c r="D5523" s="449"/>
      <c r="E5523" s="449"/>
      <c r="F5523" s="466"/>
      <c r="G5523" s="466"/>
      <c r="H5523" s="482"/>
      <c r="I5523" s="482"/>
      <c r="J5523" s="482"/>
      <c r="K5523" s="482"/>
      <c r="L5523" s="482"/>
      <c r="M5523" s="482"/>
      <c r="N5523" s="482"/>
      <c r="O5523" s="482"/>
    </row>
    <row r="5524" ht="15.75" customHeight="1">
      <c r="B5524" s="337"/>
      <c r="C5524" s="2"/>
      <c r="D5524" s="449"/>
      <c r="E5524" s="449"/>
      <c r="F5524" s="466"/>
      <c r="G5524" s="466"/>
      <c r="H5524" s="482"/>
      <c r="I5524" s="482"/>
      <c r="J5524" s="482"/>
      <c r="K5524" s="482"/>
      <c r="L5524" s="482"/>
      <c r="M5524" s="482"/>
      <c r="N5524" s="482"/>
      <c r="O5524" s="482"/>
    </row>
    <row r="5525" ht="15.75" customHeight="1">
      <c r="B5525" s="337"/>
      <c r="C5525" s="2"/>
      <c r="D5525" s="449"/>
      <c r="E5525" s="449"/>
      <c r="F5525" s="466"/>
      <c r="G5525" s="466"/>
      <c r="H5525" s="482"/>
      <c r="I5525" s="482"/>
      <c r="J5525" s="482"/>
      <c r="K5525" s="482"/>
      <c r="L5525" s="482"/>
      <c r="M5525" s="482"/>
      <c r="N5525" s="482"/>
      <c r="O5525" s="482"/>
    </row>
    <row r="5526" ht="15.75" customHeight="1">
      <c r="B5526" s="337"/>
      <c r="C5526" s="2"/>
      <c r="D5526" s="449"/>
      <c r="E5526" s="449"/>
      <c r="F5526" s="466"/>
      <c r="G5526" s="466"/>
      <c r="H5526" s="482"/>
      <c r="I5526" s="482"/>
      <c r="J5526" s="482"/>
      <c r="K5526" s="482"/>
      <c r="L5526" s="482"/>
      <c r="M5526" s="482"/>
      <c r="N5526" s="482"/>
      <c r="O5526" s="482"/>
    </row>
    <row r="5527" ht="15.75" customHeight="1">
      <c r="B5527" s="337"/>
      <c r="C5527" s="2"/>
      <c r="D5527" s="449"/>
      <c r="E5527" s="449"/>
      <c r="F5527" s="466"/>
      <c r="G5527" s="466"/>
      <c r="H5527" s="482"/>
      <c r="I5527" s="482"/>
      <c r="J5527" s="482"/>
      <c r="K5527" s="482"/>
      <c r="L5527" s="482"/>
      <c r="M5527" s="482"/>
      <c r="N5527" s="482"/>
      <c r="O5527" s="482"/>
    </row>
    <row r="5528" ht="15.75" customHeight="1">
      <c r="B5528" s="337"/>
      <c r="C5528" s="2"/>
      <c r="D5528" s="449"/>
      <c r="E5528" s="449"/>
      <c r="F5528" s="466"/>
      <c r="G5528" s="466"/>
      <c r="H5528" s="482"/>
      <c r="I5528" s="482"/>
      <c r="J5528" s="482"/>
      <c r="K5528" s="482"/>
      <c r="L5528" s="482"/>
      <c r="M5528" s="482"/>
      <c r="N5528" s="482"/>
      <c r="O5528" s="482"/>
    </row>
    <row r="5529" ht="15.75" customHeight="1">
      <c r="B5529" s="337"/>
      <c r="C5529" s="2"/>
      <c r="D5529" s="449"/>
      <c r="E5529" s="449"/>
      <c r="F5529" s="466"/>
      <c r="G5529" s="466"/>
      <c r="H5529" s="482"/>
      <c r="I5529" s="482"/>
      <c r="J5529" s="482"/>
      <c r="K5529" s="482"/>
      <c r="L5529" s="482"/>
      <c r="M5529" s="482"/>
      <c r="N5529" s="482"/>
      <c r="O5529" s="482"/>
    </row>
    <row r="5530" ht="15.75" customHeight="1">
      <c r="B5530" s="337"/>
      <c r="C5530" s="2"/>
      <c r="D5530" s="449"/>
      <c r="E5530" s="449"/>
      <c r="F5530" s="466"/>
      <c r="G5530" s="466"/>
      <c r="H5530" s="482"/>
      <c r="I5530" s="482"/>
      <c r="J5530" s="482"/>
      <c r="K5530" s="482"/>
      <c r="L5530" s="482"/>
      <c r="M5530" s="482"/>
      <c r="N5530" s="482"/>
      <c r="O5530" s="482"/>
    </row>
    <row r="5531" ht="15.75" customHeight="1">
      <c r="B5531" s="337"/>
      <c r="C5531" s="2"/>
      <c r="D5531" s="449"/>
      <c r="E5531" s="449"/>
      <c r="F5531" s="466"/>
      <c r="G5531" s="466"/>
      <c r="H5531" s="482"/>
      <c r="I5531" s="482"/>
      <c r="J5531" s="482"/>
      <c r="K5531" s="482"/>
      <c r="L5531" s="482"/>
      <c r="M5531" s="482"/>
      <c r="N5531" s="482"/>
      <c r="O5531" s="482"/>
    </row>
    <row r="5532" ht="15.75" customHeight="1">
      <c r="B5532" s="337"/>
      <c r="C5532" s="2"/>
      <c r="D5532" s="449"/>
      <c r="E5532" s="449"/>
      <c r="F5532" s="466"/>
      <c r="G5532" s="466"/>
      <c r="H5532" s="482"/>
      <c r="I5532" s="482"/>
      <c r="J5532" s="482"/>
      <c r="K5532" s="482"/>
      <c r="L5532" s="482"/>
      <c r="M5532" s="482"/>
      <c r="N5532" s="482"/>
      <c r="O5532" s="482"/>
    </row>
    <row r="5533" ht="15.75" customHeight="1">
      <c r="B5533" s="337"/>
      <c r="C5533" s="2"/>
      <c r="D5533" s="449"/>
      <c r="E5533" s="449"/>
      <c r="F5533" s="466"/>
      <c r="G5533" s="466"/>
      <c r="H5533" s="482"/>
      <c r="I5533" s="482"/>
      <c r="J5533" s="482"/>
      <c r="K5533" s="482"/>
      <c r="L5533" s="482"/>
      <c r="M5533" s="482"/>
      <c r="N5533" s="482"/>
      <c r="O5533" s="482"/>
    </row>
    <row r="5534" ht="15.75" customHeight="1">
      <c r="B5534" s="337"/>
      <c r="C5534" s="2"/>
      <c r="D5534" s="449"/>
      <c r="E5534" s="449"/>
      <c r="F5534" s="466"/>
      <c r="G5534" s="466"/>
      <c r="H5534" s="482"/>
      <c r="I5534" s="482"/>
      <c r="J5534" s="482"/>
      <c r="K5534" s="482"/>
      <c r="L5534" s="482"/>
      <c r="M5534" s="482"/>
      <c r="N5534" s="482"/>
      <c r="O5534" s="482"/>
    </row>
    <row r="5535" ht="15.75" customHeight="1">
      <c r="B5535" s="337"/>
      <c r="C5535" s="2"/>
      <c r="D5535" s="449"/>
      <c r="E5535" s="449"/>
      <c r="F5535" s="466"/>
      <c r="G5535" s="466"/>
      <c r="H5535" s="482"/>
      <c r="I5535" s="482"/>
      <c r="J5535" s="482"/>
      <c r="K5535" s="482"/>
      <c r="L5535" s="482"/>
      <c r="M5535" s="482"/>
      <c r="N5535" s="482"/>
      <c r="O5535" s="482"/>
    </row>
    <row r="5536" ht="15.75" customHeight="1">
      <c r="B5536" s="337"/>
      <c r="C5536" s="2"/>
      <c r="D5536" s="449"/>
      <c r="E5536" s="449"/>
      <c r="F5536" s="466"/>
      <c r="G5536" s="466"/>
      <c r="H5536" s="482"/>
      <c r="I5536" s="482"/>
      <c r="J5536" s="482"/>
      <c r="K5536" s="482"/>
      <c r="L5536" s="482"/>
      <c r="M5536" s="482"/>
      <c r="N5536" s="482"/>
      <c r="O5536" s="482"/>
    </row>
    <row r="5537" ht="15.75" customHeight="1">
      <c r="B5537" s="337"/>
      <c r="C5537" s="2"/>
      <c r="D5537" s="449"/>
      <c r="E5537" s="449"/>
      <c r="F5537" s="466"/>
      <c r="G5537" s="466"/>
      <c r="H5537" s="482"/>
      <c r="I5537" s="482"/>
      <c r="J5537" s="482"/>
      <c r="K5537" s="482"/>
      <c r="L5537" s="482"/>
      <c r="M5537" s="482"/>
      <c r="N5537" s="482"/>
      <c r="O5537" s="482"/>
    </row>
    <row r="5538" ht="15.75" customHeight="1">
      <c r="B5538" s="337"/>
      <c r="C5538" s="2"/>
      <c r="D5538" s="449"/>
      <c r="E5538" s="449"/>
      <c r="F5538" s="466"/>
      <c r="G5538" s="466"/>
      <c r="H5538" s="482"/>
      <c r="I5538" s="482"/>
      <c r="J5538" s="482"/>
      <c r="K5538" s="482"/>
      <c r="L5538" s="482"/>
      <c r="M5538" s="482"/>
      <c r="N5538" s="482"/>
      <c r="O5538" s="482"/>
    </row>
    <row r="5539" ht="15.75" customHeight="1">
      <c r="B5539" s="337"/>
      <c r="C5539" s="2"/>
      <c r="D5539" s="449"/>
      <c r="E5539" s="449"/>
      <c r="F5539" s="466"/>
      <c r="G5539" s="466"/>
      <c r="H5539" s="482"/>
      <c r="I5539" s="482"/>
      <c r="J5539" s="482"/>
      <c r="K5539" s="482"/>
      <c r="L5539" s="482"/>
      <c r="M5539" s="482"/>
      <c r="N5539" s="482"/>
      <c r="O5539" s="482"/>
    </row>
    <row r="5540" ht="15.75" customHeight="1">
      <c r="B5540" s="337"/>
      <c r="C5540" s="2"/>
      <c r="D5540" s="449"/>
      <c r="E5540" s="449"/>
      <c r="F5540" s="466"/>
      <c r="G5540" s="466"/>
      <c r="H5540" s="482"/>
      <c r="I5540" s="482"/>
      <c r="J5540" s="482"/>
      <c r="K5540" s="482"/>
      <c r="L5540" s="482"/>
      <c r="M5540" s="482"/>
      <c r="N5540" s="482"/>
      <c r="O5540" s="482"/>
    </row>
    <row r="5541" ht="15.75" customHeight="1">
      <c r="B5541" s="337"/>
      <c r="C5541" s="2"/>
      <c r="D5541" s="449"/>
      <c r="E5541" s="449"/>
      <c r="F5541" s="466"/>
      <c r="G5541" s="466"/>
      <c r="H5541" s="482"/>
      <c r="I5541" s="482"/>
      <c r="J5541" s="482"/>
      <c r="K5541" s="482"/>
      <c r="L5541" s="482"/>
      <c r="M5541" s="482"/>
      <c r="N5541" s="482"/>
      <c r="O5541" s="482"/>
    </row>
    <row r="5542" ht="15.75" customHeight="1">
      <c r="B5542" s="337"/>
      <c r="C5542" s="2"/>
      <c r="D5542" s="449"/>
      <c r="E5542" s="449"/>
      <c r="F5542" s="466"/>
      <c r="G5542" s="466"/>
      <c r="H5542" s="482"/>
      <c r="I5542" s="482"/>
      <c r="J5542" s="482"/>
      <c r="K5542" s="482"/>
      <c r="L5542" s="482"/>
      <c r="M5542" s="482"/>
      <c r="N5542" s="482"/>
      <c r="O5542" s="482"/>
    </row>
    <row r="5543" ht="15.75" customHeight="1">
      <c r="B5543" s="337"/>
      <c r="C5543" s="2"/>
      <c r="D5543" s="449"/>
      <c r="E5543" s="449"/>
      <c r="F5543" s="466"/>
      <c r="G5543" s="466"/>
      <c r="H5543" s="482"/>
      <c r="I5543" s="482"/>
      <c r="J5543" s="482"/>
      <c r="K5543" s="482"/>
      <c r="L5543" s="482"/>
      <c r="M5543" s="482"/>
      <c r="N5543" s="482"/>
      <c r="O5543" s="482"/>
    </row>
    <row r="5544" ht="15.75" customHeight="1">
      <c r="B5544" s="337"/>
      <c r="C5544" s="2"/>
      <c r="D5544" s="449"/>
      <c r="E5544" s="449"/>
      <c r="F5544" s="466"/>
      <c r="G5544" s="466"/>
      <c r="H5544" s="482"/>
      <c r="I5544" s="482"/>
      <c r="J5544" s="482"/>
      <c r="K5544" s="482"/>
      <c r="L5544" s="482"/>
      <c r="M5544" s="482"/>
      <c r="N5544" s="482"/>
      <c r="O5544" s="482"/>
    </row>
    <row r="5545" ht="15.75" customHeight="1">
      <c r="B5545" s="337"/>
      <c r="C5545" s="2"/>
      <c r="D5545" s="449"/>
      <c r="E5545" s="449"/>
      <c r="F5545" s="466"/>
      <c r="G5545" s="466"/>
      <c r="H5545" s="482"/>
      <c r="I5545" s="482"/>
      <c r="J5545" s="482"/>
      <c r="K5545" s="482"/>
      <c r="L5545" s="482"/>
      <c r="M5545" s="482"/>
      <c r="N5545" s="482"/>
      <c r="O5545" s="482"/>
    </row>
    <row r="5546" ht="15.75" customHeight="1">
      <c r="B5546" s="337"/>
      <c r="C5546" s="2"/>
      <c r="D5546" s="449"/>
      <c r="E5546" s="449"/>
      <c r="F5546" s="466"/>
      <c r="G5546" s="466"/>
      <c r="H5546" s="482"/>
      <c r="I5546" s="482"/>
      <c r="J5546" s="482"/>
      <c r="K5546" s="482"/>
      <c r="L5546" s="482"/>
      <c r="M5546" s="482"/>
      <c r="N5546" s="482"/>
      <c r="O5546" s="482"/>
    </row>
    <row r="5547" ht="15.75" customHeight="1">
      <c r="B5547" s="337"/>
      <c r="C5547" s="2"/>
      <c r="D5547" s="449"/>
      <c r="E5547" s="449"/>
      <c r="F5547" s="466"/>
      <c r="G5547" s="466"/>
      <c r="H5547" s="482"/>
      <c r="I5547" s="482"/>
      <c r="J5547" s="482"/>
      <c r="K5547" s="482"/>
      <c r="L5547" s="482"/>
      <c r="M5547" s="482"/>
      <c r="N5547" s="482"/>
      <c r="O5547" s="482"/>
    </row>
    <row r="5548" ht="15.75" customHeight="1">
      <c r="B5548" s="337"/>
      <c r="C5548" s="2"/>
      <c r="D5548" s="449"/>
      <c r="E5548" s="449"/>
      <c r="F5548" s="466"/>
      <c r="G5548" s="466"/>
      <c r="H5548" s="482"/>
      <c r="I5548" s="482"/>
      <c r="J5548" s="482"/>
      <c r="K5548" s="482"/>
      <c r="L5548" s="482"/>
      <c r="M5548" s="482"/>
      <c r="N5548" s="482"/>
      <c r="O5548" s="482"/>
    </row>
    <row r="5549" ht="15.75" customHeight="1">
      <c r="B5549" s="337"/>
      <c r="C5549" s="2"/>
      <c r="D5549" s="449"/>
      <c r="E5549" s="449"/>
      <c r="F5549" s="466"/>
      <c r="G5549" s="466"/>
      <c r="H5549" s="482"/>
      <c r="I5549" s="482"/>
      <c r="J5549" s="482"/>
      <c r="K5549" s="482"/>
      <c r="L5549" s="482"/>
      <c r="M5549" s="482"/>
      <c r="N5549" s="482"/>
      <c r="O5549" s="482"/>
    </row>
    <row r="5550" ht="15.75" customHeight="1">
      <c r="B5550" s="337"/>
      <c r="C5550" s="2"/>
      <c r="D5550" s="449"/>
      <c r="E5550" s="449"/>
      <c r="F5550" s="466"/>
      <c r="G5550" s="466"/>
      <c r="H5550" s="482"/>
      <c r="I5550" s="482"/>
      <c r="J5550" s="482"/>
      <c r="K5550" s="482"/>
      <c r="L5550" s="482"/>
      <c r="M5550" s="482"/>
      <c r="N5550" s="482"/>
      <c r="O5550" s="482"/>
    </row>
    <row r="5551" ht="15.75" customHeight="1">
      <c r="B5551" s="337"/>
      <c r="C5551" s="2"/>
      <c r="D5551" s="449"/>
      <c r="E5551" s="449"/>
      <c r="F5551" s="466"/>
      <c r="G5551" s="466"/>
      <c r="H5551" s="482"/>
      <c r="I5551" s="482"/>
      <c r="J5551" s="482"/>
      <c r="K5551" s="482"/>
      <c r="L5551" s="482"/>
      <c r="M5551" s="482"/>
      <c r="N5551" s="482"/>
      <c r="O5551" s="482"/>
    </row>
    <row r="5552" ht="15.75" customHeight="1">
      <c r="B5552" s="337"/>
      <c r="C5552" s="2"/>
      <c r="D5552" s="449"/>
      <c r="E5552" s="449"/>
      <c r="F5552" s="466"/>
      <c r="G5552" s="466"/>
      <c r="H5552" s="482"/>
      <c r="I5552" s="482"/>
      <c r="J5552" s="482"/>
      <c r="K5552" s="482"/>
      <c r="L5552" s="482"/>
      <c r="M5552" s="482"/>
      <c r="N5552" s="482"/>
      <c r="O5552" s="482"/>
    </row>
    <row r="5553" ht="15.75" customHeight="1">
      <c r="B5553" s="337"/>
      <c r="C5553" s="2"/>
      <c r="D5553" s="449"/>
      <c r="E5553" s="449"/>
      <c r="F5553" s="466"/>
      <c r="G5553" s="466"/>
      <c r="H5553" s="482"/>
      <c r="I5553" s="482"/>
      <c r="J5553" s="482"/>
      <c r="K5553" s="482"/>
      <c r="L5553" s="482"/>
      <c r="M5553" s="482"/>
      <c r="N5553" s="482"/>
      <c r="O5553" s="482"/>
    </row>
    <row r="5554" ht="15.75" customHeight="1">
      <c r="B5554" s="337"/>
      <c r="C5554" s="2"/>
      <c r="D5554" s="449"/>
      <c r="E5554" s="449"/>
      <c r="F5554" s="466"/>
      <c r="G5554" s="466"/>
      <c r="H5554" s="482"/>
      <c r="I5554" s="482"/>
      <c r="J5554" s="482"/>
      <c r="K5554" s="482"/>
      <c r="L5554" s="482"/>
      <c r="M5554" s="482"/>
      <c r="N5554" s="482"/>
      <c r="O5554" s="482"/>
    </row>
    <row r="5555" ht="15.75" customHeight="1">
      <c r="B5555" s="337"/>
      <c r="C5555" s="2"/>
      <c r="D5555" s="449"/>
      <c r="E5555" s="449"/>
      <c r="F5555" s="466"/>
      <c r="G5555" s="466"/>
      <c r="H5555" s="482"/>
      <c r="I5555" s="482"/>
      <c r="J5555" s="482"/>
      <c r="K5555" s="482"/>
      <c r="L5555" s="482"/>
      <c r="M5555" s="482"/>
      <c r="N5555" s="482"/>
      <c r="O5555" s="482"/>
    </row>
    <row r="5556" ht="15.75" customHeight="1">
      <c r="B5556" s="337"/>
      <c r="C5556" s="2"/>
      <c r="D5556" s="449"/>
      <c r="E5556" s="449"/>
      <c r="F5556" s="466"/>
      <c r="G5556" s="466"/>
      <c r="H5556" s="482"/>
      <c r="I5556" s="482"/>
      <c r="J5556" s="482"/>
      <c r="K5556" s="482"/>
      <c r="L5556" s="482"/>
      <c r="M5556" s="482"/>
      <c r="N5556" s="482"/>
      <c r="O5556" s="482"/>
    </row>
    <row r="5557" ht="15.75" customHeight="1">
      <c r="B5557" s="337"/>
      <c r="C5557" s="2"/>
      <c r="D5557" s="449"/>
      <c r="E5557" s="449"/>
      <c r="F5557" s="466"/>
      <c r="G5557" s="466"/>
      <c r="H5557" s="482"/>
      <c r="I5557" s="482"/>
      <c r="J5557" s="482"/>
      <c r="K5557" s="482"/>
      <c r="L5557" s="482"/>
      <c r="M5557" s="482"/>
      <c r="N5557" s="482"/>
      <c r="O5557" s="482"/>
    </row>
    <row r="5558" ht="15.75" customHeight="1">
      <c r="B5558" s="337"/>
      <c r="C5558" s="2"/>
      <c r="D5558" s="449"/>
      <c r="E5558" s="449"/>
      <c r="F5558" s="466"/>
      <c r="G5558" s="466"/>
      <c r="H5558" s="482"/>
      <c r="I5558" s="482"/>
      <c r="J5558" s="482"/>
      <c r="K5558" s="482"/>
      <c r="L5558" s="482"/>
      <c r="M5558" s="482"/>
      <c r="N5558" s="482"/>
      <c r="O5558" s="482"/>
    </row>
    <row r="5559" ht="15.75" customHeight="1">
      <c r="B5559" s="337"/>
      <c r="C5559" s="2"/>
      <c r="D5559" s="449"/>
      <c r="E5559" s="449"/>
      <c r="F5559" s="466"/>
      <c r="G5559" s="466"/>
      <c r="H5559" s="482"/>
      <c r="I5559" s="482"/>
      <c r="J5559" s="482"/>
      <c r="K5559" s="482"/>
      <c r="L5559" s="482"/>
      <c r="M5559" s="482"/>
      <c r="N5559" s="482"/>
      <c r="O5559" s="482"/>
    </row>
    <row r="5560" ht="15.75" customHeight="1">
      <c r="B5560" s="337"/>
      <c r="C5560" s="2"/>
      <c r="D5560" s="449"/>
      <c r="E5560" s="449"/>
      <c r="F5560" s="466"/>
      <c r="G5560" s="466"/>
      <c r="H5560" s="482"/>
      <c r="I5560" s="482"/>
      <c r="J5560" s="482"/>
      <c r="K5560" s="482"/>
      <c r="L5560" s="482"/>
      <c r="M5560" s="482"/>
      <c r="N5560" s="482"/>
      <c r="O5560" s="482"/>
    </row>
    <row r="5561" ht="15.75" customHeight="1">
      <c r="B5561" s="337"/>
      <c r="C5561" s="2"/>
      <c r="D5561" s="449"/>
      <c r="E5561" s="449"/>
      <c r="F5561" s="466"/>
      <c r="G5561" s="466"/>
      <c r="H5561" s="482"/>
      <c r="I5561" s="482"/>
      <c r="J5561" s="482"/>
      <c r="K5561" s="482"/>
      <c r="L5561" s="482"/>
      <c r="M5561" s="482"/>
      <c r="N5561" s="482"/>
      <c r="O5561" s="482"/>
    </row>
    <row r="5562" ht="15.75" customHeight="1">
      <c r="B5562" s="337"/>
      <c r="C5562" s="2"/>
      <c r="D5562" s="449"/>
      <c r="E5562" s="449"/>
      <c r="F5562" s="466"/>
      <c r="G5562" s="466"/>
      <c r="H5562" s="482"/>
      <c r="I5562" s="482"/>
      <c r="J5562" s="482"/>
      <c r="K5562" s="482"/>
      <c r="L5562" s="482"/>
      <c r="M5562" s="482"/>
      <c r="N5562" s="482"/>
      <c r="O5562" s="482"/>
    </row>
    <row r="5563" ht="15.75" customHeight="1">
      <c r="B5563" s="337"/>
      <c r="C5563" s="2"/>
      <c r="D5563" s="449"/>
      <c r="E5563" s="449"/>
      <c r="F5563" s="466"/>
      <c r="G5563" s="466"/>
      <c r="H5563" s="482"/>
      <c r="I5563" s="482"/>
      <c r="J5563" s="482"/>
      <c r="K5563" s="482"/>
      <c r="L5563" s="482"/>
      <c r="M5563" s="482"/>
      <c r="N5563" s="482"/>
      <c r="O5563" s="482"/>
    </row>
    <row r="5564" ht="15.75" customHeight="1">
      <c r="B5564" s="337"/>
      <c r="C5564" s="2"/>
      <c r="D5564" s="449"/>
      <c r="E5564" s="449"/>
      <c r="F5564" s="466"/>
      <c r="G5564" s="466"/>
      <c r="H5564" s="482"/>
      <c r="I5564" s="482"/>
      <c r="J5564" s="482"/>
      <c r="K5564" s="482"/>
      <c r="L5564" s="482"/>
      <c r="M5564" s="482"/>
      <c r="N5564" s="482"/>
      <c r="O5564" s="482"/>
    </row>
    <row r="5565" ht="15.75" customHeight="1">
      <c r="B5565" s="337"/>
      <c r="C5565" s="2"/>
      <c r="D5565" s="449"/>
      <c r="E5565" s="449"/>
      <c r="F5565" s="466"/>
      <c r="G5565" s="466"/>
      <c r="H5565" s="482"/>
      <c r="I5565" s="482"/>
      <c r="J5565" s="482"/>
      <c r="K5565" s="482"/>
      <c r="L5565" s="482"/>
      <c r="M5565" s="482"/>
      <c r="N5565" s="482"/>
      <c r="O5565" s="482"/>
    </row>
    <row r="5566" ht="15.75" customHeight="1">
      <c r="B5566" s="337"/>
      <c r="C5566" s="2"/>
      <c r="D5566" s="449"/>
      <c r="E5566" s="449"/>
      <c r="F5566" s="466"/>
      <c r="G5566" s="466"/>
      <c r="H5566" s="482"/>
      <c r="I5566" s="482"/>
      <c r="J5566" s="482"/>
      <c r="K5566" s="482"/>
      <c r="L5566" s="482"/>
      <c r="M5566" s="482"/>
      <c r="N5566" s="482"/>
      <c r="O5566" s="482"/>
    </row>
    <row r="5567" ht="15.75" customHeight="1">
      <c r="B5567" s="337"/>
      <c r="C5567" s="2"/>
      <c r="D5567" s="449"/>
      <c r="E5567" s="449"/>
      <c r="F5567" s="466"/>
      <c r="G5567" s="466"/>
      <c r="H5567" s="482"/>
      <c r="I5567" s="482"/>
      <c r="J5567" s="482"/>
      <c r="K5567" s="482"/>
      <c r="L5567" s="482"/>
      <c r="M5567" s="482"/>
      <c r="N5567" s="482"/>
      <c r="O5567" s="482"/>
    </row>
    <row r="5568" ht="15.75" customHeight="1">
      <c r="B5568" s="337"/>
      <c r="C5568" s="2"/>
      <c r="D5568" s="449"/>
      <c r="E5568" s="449"/>
      <c r="F5568" s="466"/>
      <c r="G5568" s="466"/>
      <c r="H5568" s="482"/>
      <c r="I5568" s="482"/>
      <c r="J5568" s="482"/>
      <c r="K5568" s="482"/>
      <c r="L5568" s="482"/>
      <c r="M5568" s="482"/>
      <c r="N5568" s="482"/>
      <c r="O5568" s="482"/>
    </row>
    <row r="5569" ht="15.75" customHeight="1">
      <c r="B5569" s="337"/>
      <c r="C5569" s="2"/>
      <c r="D5569" s="449"/>
      <c r="E5569" s="449"/>
      <c r="F5569" s="466"/>
      <c r="G5569" s="466"/>
      <c r="H5569" s="482"/>
      <c r="I5569" s="482"/>
      <c r="J5569" s="482"/>
      <c r="K5569" s="482"/>
      <c r="L5569" s="482"/>
      <c r="M5569" s="482"/>
      <c r="N5569" s="482"/>
      <c r="O5569" s="482"/>
    </row>
    <row r="5570" ht="15.75" customHeight="1">
      <c r="B5570" s="337"/>
      <c r="C5570" s="2"/>
      <c r="D5570" s="449"/>
      <c r="E5570" s="449"/>
      <c r="F5570" s="466"/>
      <c r="G5570" s="466"/>
      <c r="H5570" s="482"/>
      <c r="I5570" s="482"/>
      <c r="J5570" s="482"/>
      <c r="K5570" s="482"/>
      <c r="L5570" s="482"/>
      <c r="M5570" s="482"/>
      <c r="N5570" s="482"/>
      <c r="O5570" s="482"/>
    </row>
    <row r="5571" ht="15.75" customHeight="1">
      <c r="B5571" s="337"/>
      <c r="C5571" s="2"/>
      <c r="D5571" s="449"/>
      <c r="E5571" s="449"/>
      <c r="F5571" s="466"/>
      <c r="G5571" s="466"/>
      <c r="H5571" s="482"/>
      <c r="I5571" s="482"/>
      <c r="J5571" s="482"/>
      <c r="K5571" s="482"/>
      <c r="L5571" s="482"/>
      <c r="M5571" s="482"/>
      <c r="N5571" s="482"/>
      <c r="O5571" s="482"/>
    </row>
    <row r="5572" ht="15.75" customHeight="1">
      <c r="B5572" s="337"/>
      <c r="C5572" s="2"/>
      <c r="D5572" s="449"/>
      <c r="E5572" s="449"/>
      <c r="F5572" s="466"/>
      <c r="G5572" s="466"/>
      <c r="H5572" s="482"/>
      <c r="I5572" s="482"/>
      <c r="J5572" s="482"/>
      <c r="K5572" s="482"/>
      <c r="L5572" s="482"/>
      <c r="M5572" s="482"/>
      <c r="N5572" s="482"/>
      <c r="O5572" s="482"/>
    </row>
    <row r="5573" ht="15.75" customHeight="1">
      <c r="B5573" s="337"/>
      <c r="C5573" s="2"/>
      <c r="D5573" s="449"/>
      <c r="E5573" s="449"/>
      <c r="F5573" s="466"/>
      <c r="G5573" s="466"/>
      <c r="H5573" s="482"/>
      <c r="I5573" s="482"/>
      <c r="J5573" s="482"/>
      <c r="K5573" s="482"/>
      <c r="L5573" s="482"/>
      <c r="M5573" s="482"/>
      <c r="N5573" s="482"/>
      <c r="O5573" s="482"/>
    </row>
    <row r="5574" ht="15.75" customHeight="1">
      <c r="B5574" s="337"/>
      <c r="C5574" s="2"/>
      <c r="D5574" s="449"/>
      <c r="E5574" s="449"/>
      <c r="F5574" s="466"/>
      <c r="G5574" s="466"/>
      <c r="H5574" s="482"/>
      <c r="I5574" s="482"/>
      <c r="J5574" s="482"/>
      <c r="K5574" s="482"/>
      <c r="L5574" s="482"/>
      <c r="M5574" s="482"/>
      <c r="N5574" s="482"/>
      <c r="O5574" s="482"/>
    </row>
    <row r="5575" ht="15.75" customHeight="1">
      <c r="B5575" s="337"/>
      <c r="C5575" s="2"/>
      <c r="D5575" s="449"/>
      <c r="E5575" s="449"/>
      <c r="F5575" s="466"/>
      <c r="G5575" s="466"/>
      <c r="H5575" s="482"/>
      <c r="I5575" s="482"/>
      <c r="J5575" s="482"/>
      <c r="K5575" s="482"/>
      <c r="L5575" s="482"/>
      <c r="M5575" s="482"/>
      <c r="N5575" s="482"/>
      <c r="O5575" s="482"/>
    </row>
    <row r="5576" ht="15.75" customHeight="1">
      <c r="B5576" s="337"/>
      <c r="C5576" s="2"/>
      <c r="D5576" s="449"/>
      <c r="E5576" s="449"/>
      <c r="F5576" s="466"/>
      <c r="G5576" s="466"/>
      <c r="H5576" s="482"/>
      <c r="I5576" s="482"/>
      <c r="J5576" s="482"/>
      <c r="K5576" s="482"/>
      <c r="L5576" s="482"/>
      <c r="M5576" s="482"/>
      <c r="N5576" s="482"/>
      <c r="O5576" s="482"/>
    </row>
    <row r="5577" ht="15.75" customHeight="1">
      <c r="B5577" s="337"/>
      <c r="C5577" s="2"/>
      <c r="D5577" s="449"/>
      <c r="E5577" s="449"/>
      <c r="F5577" s="466"/>
      <c r="G5577" s="466"/>
      <c r="H5577" s="482"/>
      <c r="I5577" s="482"/>
      <c r="J5577" s="482"/>
      <c r="K5577" s="482"/>
      <c r="L5577" s="482"/>
      <c r="M5577" s="482"/>
      <c r="N5577" s="482"/>
      <c r="O5577" s="482"/>
    </row>
    <row r="5578" ht="15.75" customHeight="1">
      <c r="B5578" s="337"/>
      <c r="C5578" s="2"/>
      <c r="D5578" s="449"/>
      <c r="E5578" s="449"/>
      <c r="F5578" s="466"/>
      <c r="G5578" s="466"/>
      <c r="H5578" s="482"/>
      <c r="I5578" s="482"/>
      <c r="J5578" s="482"/>
      <c r="K5578" s="482"/>
      <c r="L5578" s="482"/>
      <c r="M5578" s="482"/>
      <c r="N5578" s="482"/>
      <c r="O5578" s="482"/>
    </row>
    <row r="5579" ht="15.75" customHeight="1">
      <c r="B5579" s="337"/>
      <c r="C5579" s="2"/>
      <c r="D5579" s="449"/>
      <c r="E5579" s="449"/>
      <c r="F5579" s="466"/>
      <c r="G5579" s="466"/>
      <c r="H5579" s="482"/>
      <c r="I5579" s="482"/>
      <c r="J5579" s="482"/>
      <c r="K5579" s="482"/>
      <c r="L5579" s="482"/>
      <c r="M5579" s="482"/>
      <c r="N5579" s="482"/>
      <c r="O5579" s="482"/>
    </row>
    <row r="5580" ht="15.75" customHeight="1">
      <c r="B5580" s="337"/>
      <c r="C5580" s="2"/>
      <c r="D5580" s="449"/>
      <c r="E5580" s="449"/>
      <c r="F5580" s="466"/>
      <c r="G5580" s="466"/>
      <c r="H5580" s="482"/>
      <c r="I5580" s="482"/>
      <c r="J5580" s="482"/>
      <c r="K5580" s="482"/>
      <c r="L5580" s="482"/>
      <c r="M5580" s="482"/>
      <c r="N5580" s="482"/>
      <c r="O5580" s="482"/>
    </row>
    <row r="5581" ht="15.75" customHeight="1">
      <c r="B5581" s="337"/>
      <c r="C5581" s="2"/>
      <c r="D5581" s="449"/>
      <c r="E5581" s="449"/>
      <c r="F5581" s="466"/>
      <c r="G5581" s="466"/>
      <c r="H5581" s="482"/>
      <c r="I5581" s="482"/>
      <c r="J5581" s="482"/>
      <c r="K5581" s="482"/>
      <c r="L5581" s="482"/>
      <c r="M5581" s="482"/>
      <c r="N5581" s="482"/>
      <c r="O5581" s="482"/>
    </row>
    <row r="5582" ht="15.75" customHeight="1">
      <c r="B5582" s="337"/>
      <c r="C5582" s="2"/>
      <c r="D5582" s="449"/>
      <c r="E5582" s="449"/>
      <c r="F5582" s="466"/>
      <c r="G5582" s="466"/>
      <c r="H5582" s="482"/>
      <c r="I5582" s="482"/>
      <c r="J5582" s="482"/>
      <c r="K5582" s="482"/>
      <c r="L5582" s="482"/>
      <c r="M5582" s="482"/>
      <c r="N5582" s="482"/>
      <c r="O5582" s="482"/>
    </row>
    <row r="5583" ht="15.75" customHeight="1">
      <c r="B5583" s="337"/>
      <c r="C5583" s="2"/>
      <c r="D5583" s="449"/>
      <c r="E5583" s="449"/>
      <c r="F5583" s="466"/>
      <c r="G5583" s="466"/>
      <c r="H5583" s="482"/>
      <c r="I5583" s="482"/>
      <c r="J5583" s="482"/>
      <c r="K5583" s="482"/>
      <c r="L5583" s="482"/>
      <c r="M5583" s="482"/>
      <c r="N5583" s="482"/>
      <c r="O5583" s="482"/>
    </row>
    <row r="5584" ht="15.75" customHeight="1">
      <c r="B5584" s="337"/>
      <c r="C5584" s="2"/>
      <c r="D5584" s="449"/>
      <c r="E5584" s="449"/>
      <c r="F5584" s="466"/>
      <c r="G5584" s="466"/>
      <c r="H5584" s="482"/>
      <c r="I5584" s="482"/>
      <c r="J5584" s="482"/>
      <c r="K5584" s="482"/>
      <c r="L5584" s="482"/>
      <c r="M5584" s="482"/>
      <c r="N5584" s="482"/>
      <c r="O5584" s="482"/>
    </row>
    <row r="5585" ht="15.75" customHeight="1">
      <c r="B5585" s="337"/>
      <c r="C5585" s="2"/>
      <c r="D5585" s="449"/>
      <c r="E5585" s="449"/>
      <c r="F5585" s="466"/>
      <c r="G5585" s="466"/>
      <c r="H5585" s="482"/>
      <c r="I5585" s="482"/>
      <c r="J5585" s="482"/>
      <c r="K5585" s="482"/>
      <c r="L5585" s="482"/>
      <c r="M5585" s="482"/>
      <c r="N5585" s="482"/>
      <c r="O5585" s="482"/>
    </row>
    <row r="5586" ht="15.75" customHeight="1">
      <c r="B5586" s="337"/>
      <c r="C5586" s="2"/>
      <c r="D5586" s="449"/>
      <c r="E5586" s="449"/>
      <c r="F5586" s="466"/>
      <c r="G5586" s="466"/>
      <c r="H5586" s="482"/>
      <c r="I5586" s="482"/>
      <c r="J5586" s="482"/>
      <c r="K5586" s="482"/>
      <c r="L5586" s="482"/>
      <c r="M5586" s="482"/>
      <c r="N5586" s="482"/>
      <c r="O5586" s="482"/>
    </row>
    <row r="5587" ht="15.75" customHeight="1">
      <c r="B5587" s="337"/>
      <c r="C5587" s="2"/>
      <c r="D5587" s="449"/>
      <c r="E5587" s="449"/>
      <c r="F5587" s="466"/>
      <c r="G5587" s="466"/>
      <c r="H5587" s="482"/>
      <c r="I5587" s="482"/>
      <c r="J5587" s="482"/>
      <c r="K5587" s="482"/>
      <c r="L5587" s="482"/>
      <c r="M5587" s="482"/>
      <c r="N5587" s="482"/>
      <c r="O5587" s="482"/>
    </row>
    <row r="5588" ht="15.75" customHeight="1">
      <c r="B5588" s="337"/>
      <c r="C5588" s="2"/>
      <c r="D5588" s="449"/>
      <c r="E5588" s="449"/>
      <c r="F5588" s="466"/>
      <c r="G5588" s="466"/>
      <c r="H5588" s="482"/>
      <c r="I5588" s="482"/>
      <c r="J5588" s="482"/>
      <c r="K5588" s="482"/>
      <c r="L5588" s="482"/>
      <c r="M5588" s="482"/>
      <c r="N5588" s="482"/>
      <c r="O5588" s="482"/>
    </row>
    <row r="5589" ht="15.75" customHeight="1">
      <c r="B5589" s="337"/>
      <c r="C5589" s="2"/>
      <c r="D5589" s="449"/>
      <c r="E5589" s="449"/>
      <c r="F5589" s="466"/>
      <c r="G5589" s="466"/>
      <c r="H5589" s="482"/>
      <c r="I5589" s="482"/>
      <c r="J5589" s="482"/>
      <c r="K5589" s="482"/>
      <c r="L5589" s="482"/>
      <c r="M5589" s="482"/>
      <c r="N5589" s="482"/>
      <c r="O5589" s="482"/>
    </row>
    <row r="5590" ht="15.75" customHeight="1">
      <c r="B5590" s="337"/>
      <c r="C5590" s="2"/>
      <c r="D5590" s="449"/>
      <c r="E5590" s="449"/>
      <c r="F5590" s="466"/>
      <c r="G5590" s="466"/>
      <c r="H5590" s="482"/>
      <c r="I5590" s="482"/>
      <c r="J5590" s="482"/>
      <c r="K5590" s="482"/>
      <c r="L5590" s="482"/>
      <c r="M5590" s="482"/>
      <c r="N5590" s="482"/>
      <c r="O5590" s="482"/>
    </row>
    <row r="5591" ht="15.75" customHeight="1">
      <c r="B5591" s="337"/>
      <c r="C5591" s="2"/>
      <c r="D5591" s="449"/>
      <c r="E5591" s="449"/>
      <c r="F5591" s="466"/>
      <c r="G5591" s="466"/>
      <c r="H5591" s="482"/>
      <c r="I5591" s="482"/>
      <c r="J5591" s="482"/>
      <c r="K5591" s="482"/>
      <c r="L5591" s="482"/>
      <c r="M5591" s="482"/>
      <c r="N5591" s="482"/>
      <c r="O5591" s="482"/>
    </row>
    <row r="5592" ht="15.75" customHeight="1">
      <c r="B5592" s="337"/>
      <c r="C5592" s="2"/>
      <c r="D5592" s="449"/>
      <c r="E5592" s="449"/>
      <c r="F5592" s="466"/>
      <c r="G5592" s="466"/>
      <c r="H5592" s="482"/>
      <c r="I5592" s="482"/>
      <c r="J5592" s="482"/>
      <c r="K5592" s="482"/>
      <c r="L5592" s="482"/>
      <c r="M5592" s="482"/>
      <c r="N5592" s="482"/>
      <c r="O5592" s="482"/>
    </row>
    <row r="5593" ht="15.75" customHeight="1">
      <c r="B5593" s="337"/>
      <c r="C5593" s="2"/>
      <c r="D5593" s="449"/>
      <c r="E5593" s="449"/>
      <c r="F5593" s="466"/>
      <c r="G5593" s="466"/>
      <c r="H5593" s="482"/>
      <c r="I5593" s="482"/>
      <c r="J5593" s="482"/>
      <c r="K5593" s="482"/>
      <c r="L5593" s="482"/>
      <c r="M5593" s="482"/>
      <c r="N5593" s="482"/>
      <c r="O5593" s="482"/>
    </row>
    <row r="5594" ht="15.75" customHeight="1">
      <c r="B5594" s="337"/>
      <c r="C5594" s="2"/>
      <c r="D5594" s="449"/>
      <c r="E5594" s="449"/>
      <c r="F5594" s="466"/>
      <c r="G5594" s="466"/>
      <c r="H5594" s="482"/>
      <c r="I5594" s="482"/>
      <c r="J5594" s="482"/>
      <c r="K5594" s="482"/>
      <c r="L5594" s="482"/>
      <c r="M5594" s="482"/>
      <c r="N5594" s="482"/>
      <c r="O5594" s="482"/>
    </row>
    <row r="5595" ht="15.75" customHeight="1">
      <c r="B5595" s="337"/>
      <c r="C5595" s="2"/>
      <c r="D5595" s="449"/>
      <c r="E5595" s="449"/>
      <c r="F5595" s="466"/>
      <c r="G5595" s="466"/>
      <c r="H5595" s="482"/>
      <c r="I5595" s="482"/>
      <c r="J5595" s="482"/>
      <c r="K5595" s="482"/>
      <c r="L5595" s="482"/>
      <c r="M5595" s="482"/>
      <c r="N5595" s="482"/>
      <c r="O5595" s="482"/>
    </row>
    <row r="5596" ht="15.75" customHeight="1">
      <c r="B5596" s="337"/>
      <c r="C5596" s="2"/>
      <c r="D5596" s="449"/>
      <c r="E5596" s="449"/>
      <c r="F5596" s="466"/>
      <c r="G5596" s="466"/>
      <c r="H5596" s="482"/>
      <c r="I5596" s="482"/>
      <c r="J5596" s="482"/>
      <c r="K5596" s="482"/>
      <c r="L5596" s="482"/>
      <c r="M5596" s="482"/>
      <c r="N5596" s="482"/>
      <c r="O5596" s="482"/>
    </row>
    <row r="5597" ht="15.75" customHeight="1">
      <c r="B5597" s="337"/>
      <c r="C5597" s="2"/>
      <c r="D5597" s="449"/>
      <c r="E5597" s="449"/>
      <c r="F5597" s="466"/>
      <c r="G5597" s="466"/>
      <c r="H5597" s="482"/>
      <c r="I5597" s="482"/>
      <c r="J5597" s="482"/>
      <c r="K5597" s="482"/>
      <c r="L5597" s="482"/>
      <c r="M5597" s="482"/>
      <c r="N5597" s="482"/>
      <c r="O5597" s="482"/>
    </row>
    <row r="5598" ht="15.75" customHeight="1">
      <c r="B5598" s="337"/>
      <c r="C5598" s="2"/>
      <c r="D5598" s="449"/>
      <c r="E5598" s="449"/>
      <c r="F5598" s="466"/>
      <c r="G5598" s="466"/>
      <c r="H5598" s="482"/>
      <c r="I5598" s="482"/>
      <c r="J5598" s="482"/>
      <c r="K5598" s="482"/>
      <c r="L5598" s="482"/>
      <c r="M5598" s="482"/>
      <c r="N5598" s="482"/>
      <c r="O5598" s="482"/>
    </row>
    <row r="5599" ht="15.75" customHeight="1">
      <c r="B5599" s="337"/>
      <c r="C5599" s="2"/>
      <c r="D5599" s="449"/>
      <c r="E5599" s="449"/>
      <c r="F5599" s="466"/>
      <c r="G5599" s="466"/>
      <c r="H5599" s="482"/>
      <c r="I5599" s="482"/>
      <c r="J5599" s="482"/>
      <c r="K5599" s="482"/>
      <c r="L5599" s="482"/>
      <c r="M5599" s="482"/>
      <c r="N5599" s="482"/>
      <c r="O5599" s="482"/>
    </row>
    <row r="5600" ht="15.75" customHeight="1">
      <c r="B5600" s="337"/>
      <c r="C5600" s="2"/>
      <c r="D5600" s="449"/>
      <c r="E5600" s="449"/>
      <c r="F5600" s="466"/>
      <c r="G5600" s="466"/>
      <c r="H5600" s="482"/>
      <c r="I5600" s="482"/>
      <c r="J5600" s="482"/>
      <c r="K5600" s="482"/>
      <c r="L5600" s="482"/>
      <c r="M5600" s="482"/>
      <c r="N5600" s="482"/>
      <c r="O5600" s="482"/>
    </row>
    <row r="5601" ht="15.75" customHeight="1">
      <c r="B5601" s="337"/>
      <c r="C5601" s="2"/>
      <c r="D5601" s="449"/>
      <c r="E5601" s="449"/>
      <c r="F5601" s="466"/>
      <c r="G5601" s="466"/>
      <c r="H5601" s="482"/>
      <c r="I5601" s="482"/>
      <c r="J5601" s="482"/>
      <c r="K5601" s="482"/>
      <c r="L5601" s="482"/>
      <c r="M5601" s="482"/>
      <c r="N5601" s="482"/>
      <c r="O5601" s="482"/>
    </row>
    <row r="5602" ht="15.75" customHeight="1">
      <c r="B5602" s="337"/>
      <c r="C5602" s="2"/>
      <c r="D5602" s="449"/>
      <c r="E5602" s="449"/>
      <c r="F5602" s="466"/>
      <c r="G5602" s="466"/>
      <c r="H5602" s="482"/>
      <c r="I5602" s="482"/>
      <c r="J5602" s="482"/>
      <c r="K5602" s="482"/>
      <c r="L5602" s="482"/>
      <c r="M5602" s="482"/>
      <c r="N5602" s="482"/>
      <c r="O5602" s="482"/>
    </row>
    <row r="5603" ht="15.75" customHeight="1">
      <c r="B5603" s="337"/>
      <c r="C5603" s="2"/>
      <c r="D5603" s="449"/>
      <c r="E5603" s="449"/>
      <c r="F5603" s="466"/>
      <c r="G5603" s="466"/>
      <c r="H5603" s="482"/>
      <c r="I5603" s="482"/>
      <c r="J5603" s="482"/>
      <c r="K5603" s="482"/>
      <c r="L5603" s="482"/>
      <c r="M5603" s="482"/>
      <c r="N5603" s="482"/>
      <c r="O5603" s="482"/>
    </row>
    <row r="5604" ht="15.75" customHeight="1">
      <c r="B5604" s="337"/>
      <c r="C5604" s="2"/>
      <c r="D5604" s="449"/>
      <c r="E5604" s="449"/>
      <c r="F5604" s="466"/>
      <c r="G5604" s="466"/>
      <c r="H5604" s="482"/>
      <c r="I5604" s="482"/>
      <c r="J5604" s="482"/>
      <c r="K5604" s="482"/>
      <c r="L5604" s="482"/>
      <c r="M5604" s="482"/>
      <c r="N5604" s="482"/>
      <c r="O5604" s="482"/>
    </row>
    <row r="5605" ht="15.75" customHeight="1">
      <c r="B5605" s="337"/>
      <c r="C5605" s="2"/>
      <c r="D5605" s="449"/>
      <c r="E5605" s="449"/>
      <c r="F5605" s="466"/>
      <c r="G5605" s="466"/>
      <c r="H5605" s="482"/>
      <c r="I5605" s="482"/>
      <c r="J5605" s="482"/>
      <c r="K5605" s="482"/>
      <c r="L5605" s="482"/>
      <c r="M5605" s="482"/>
      <c r="N5605" s="482"/>
      <c r="O5605" s="482"/>
    </row>
    <row r="5606" ht="15.75" customHeight="1">
      <c r="B5606" s="337"/>
      <c r="C5606" s="2"/>
      <c r="D5606" s="449"/>
      <c r="E5606" s="449"/>
      <c r="F5606" s="466"/>
      <c r="G5606" s="466"/>
      <c r="H5606" s="482"/>
      <c r="I5606" s="482"/>
      <c r="J5606" s="482"/>
      <c r="K5606" s="482"/>
      <c r="L5606" s="482"/>
      <c r="M5606" s="482"/>
      <c r="N5606" s="482"/>
      <c r="O5606" s="482"/>
    </row>
    <row r="5607" ht="15.75" customHeight="1">
      <c r="B5607" s="337"/>
      <c r="C5607" s="2"/>
      <c r="D5607" s="449"/>
      <c r="E5607" s="449"/>
      <c r="F5607" s="466"/>
      <c r="G5607" s="466"/>
      <c r="H5607" s="482"/>
      <c r="I5607" s="482"/>
      <c r="J5607" s="482"/>
      <c r="K5607" s="482"/>
      <c r="L5607" s="482"/>
      <c r="M5607" s="482"/>
      <c r="N5607" s="482"/>
      <c r="O5607" s="482"/>
    </row>
    <row r="5608" ht="15.75" customHeight="1">
      <c r="B5608" s="337"/>
      <c r="C5608" s="2"/>
      <c r="D5608" s="449"/>
      <c r="E5608" s="449"/>
      <c r="F5608" s="466"/>
      <c r="G5608" s="466"/>
      <c r="H5608" s="482"/>
      <c r="I5608" s="482"/>
      <c r="J5608" s="482"/>
      <c r="K5608" s="482"/>
      <c r="L5608" s="482"/>
      <c r="M5608" s="482"/>
      <c r="N5608" s="482"/>
      <c r="O5608" s="482"/>
    </row>
    <row r="5609" ht="15.75" customHeight="1">
      <c r="B5609" s="337"/>
      <c r="C5609" s="2"/>
      <c r="D5609" s="449"/>
      <c r="E5609" s="449"/>
      <c r="F5609" s="466"/>
      <c r="G5609" s="466"/>
      <c r="H5609" s="482"/>
      <c r="I5609" s="482"/>
      <c r="J5609" s="482"/>
      <c r="K5609" s="482"/>
      <c r="L5609" s="482"/>
      <c r="M5609" s="482"/>
      <c r="N5609" s="482"/>
      <c r="O5609" s="482"/>
    </row>
    <row r="5610" ht="15.75" customHeight="1">
      <c r="B5610" s="337"/>
      <c r="C5610" s="2"/>
      <c r="D5610" s="449"/>
      <c r="E5610" s="449"/>
      <c r="F5610" s="466"/>
      <c r="G5610" s="466"/>
      <c r="H5610" s="482"/>
      <c r="I5610" s="482"/>
      <c r="J5610" s="482"/>
      <c r="K5610" s="482"/>
      <c r="L5610" s="482"/>
      <c r="M5610" s="482"/>
      <c r="N5610" s="482"/>
      <c r="O5610" s="482"/>
    </row>
    <row r="5611" ht="15.75" customHeight="1">
      <c r="B5611" s="337"/>
      <c r="C5611" s="2"/>
      <c r="D5611" s="449"/>
      <c r="E5611" s="449"/>
      <c r="F5611" s="466"/>
      <c r="G5611" s="466"/>
      <c r="H5611" s="482"/>
      <c r="I5611" s="482"/>
      <c r="J5611" s="482"/>
      <c r="K5611" s="482"/>
      <c r="L5611" s="482"/>
      <c r="M5611" s="482"/>
      <c r="N5611" s="482"/>
      <c r="O5611" s="482"/>
    </row>
    <row r="5612" ht="15.75" customHeight="1">
      <c r="B5612" s="337"/>
      <c r="C5612" s="2"/>
      <c r="D5612" s="449"/>
      <c r="E5612" s="449"/>
      <c r="F5612" s="466"/>
      <c r="G5612" s="466"/>
      <c r="H5612" s="482"/>
      <c r="I5612" s="482"/>
      <c r="J5612" s="482"/>
      <c r="K5612" s="482"/>
      <c r="L5612" s="482"/>
      <c r="M5612" s="482"/>
      <c r="N5612" s="482"/>
      <c r="O5612" s="482"/>
    </row>
    <row r="5613" ht="15.75" customHeight="1">
      <c r="B5613" s="337"/>
      <c r="C5613" s="2"/>
      <c r="D5613" s="449"/>
      <c r="E5613" s="449"/>
      <c r="F5613" s="466"/>
      <c r="G5613" s="466"/>
      <c r="H5613" s="482"/>
      <c r="I5613" s="482"/>
      <c r="J5613" s="482"/>
      <c r="K5613" s="482"/>
      <c r="L5613" s="482"/>
      <c r="M5613" s="482"/>
      <c r="N5613" s="482"/>
      <c r="O5613" s="482"/>
    </row>
    <row r="5614" ht="15.75" customHeight="1">
      <c r="B5614" s="337"/>
      <c r="C5614" s="2"/>
      <c r="D5614" s="449"/>
      <c r="E5614" s="449"/>
      <c r="F5614" s="466"/>
      <c r="G5614" s="466"/>
      <c r="H5614" s="482"/>
      <c r="I5614" s="482"/>
      <c r="J5614" s="482"/>
      <c r="K5614" s="482"/>
      <c r="L5614" s="482"/>
      <c r="M5614" s="482"/>
      <c r="N5614" s="482"/>
      <c r="O5614" s="482"/>
    </row>
    <row r="5615" ht="15.75" customHeight="1">
      <c r="B5615" s="337"/>
      <c r="C5615" s="2"/>
      <c r="D5615" s="449"/>
      <c r="E5615" s="449"/>
      <c r="F5615" s="466"/>
      <c r="G5615" s="466"/>
      <c r="H5615" s="482"/>
      <c r="I5615" s="482"/>
      <c r="J5615" s="482"/>
      <c r="K5615" s="482"/>
      <c r="L5615" s="482"/>
      <c r="M5615" s="482"/>
      <c r="N5615" s="482"/>
      <c r="O5615" s="482"/>
    </row>
    <row r="5616" ht="15.75" customHeight="1">
      <c r="B5616" s="337"/>
      <c r="C5616" s="2"/>
      <c r="D5616" s="449"/>
      <c r="E5616" s="449"/>
      <c r="F5616" s="466"/>
      <c r="G5616" s="466"/>
      <c r="H5616" s="482"/>
      <c r="I5616" s="482"/>
      <c r="J5616" s="482"/>
      <c r="K5616" s="482"/>
      <c r="L5616" s="482"/>
      <c r="M5616" s="482"/>
      <c r="N5616" s="482"/>
      <c r="O5616" s="482"/>
    </row>
    <row r="5617" ht="15.75" customHeight="1">
      <c r="B5617" s="337"/>
      <c r="C5617" s="2"/>
      <c r="D5617" s="449"/>
      <c r="E5617" s="449"/>
      <c r="F5617" s="466"/>
      <c r="G5617" s="466"/>
      <c r="H5617" s="482"/>
      <c r="I5617" s="482"/>
      <c r="J5617" s="482"/>
      <c r="K5617" s="482"/>
      <c r="L5617" s="482"/>
      <c r="M5617" s="482"/>
      <c r="N5617" s="482"/>
      <c r="O5617" s="482"/>
    </row>
    <row r="5618" ht="15.75" customHeight="1">
      <c r="B5618" s="337"/>
      <c r="C5618" s="2"/>
      <c r="D5618" s="449"/>
      <c r="E5618" s="449"/>
      <c r="F5618" s="466"/>
      <c r="G5618" s="466"/>
      <c r="H5618" s="482"/>
      <c r="I5618" s="482"/>
      <c r="J5618" s="482"/>
      <c r="K5618" s="482"/>
      <c r="L5618" s="482"/>
      <c r="M5618" s="482"/>
      <c r="N5618" s="482"/>
      <c r="O5618" s="482"/>
    </row>
    <row r="5619" ht="15.75" customHeight="1">
      <c r="B5619" s="337"/>
      <c r="C5619" s="2"/>
      <c r="D5619" s="449"/>
      <c r="E5619" s="449"/>
      <c r="F5619" s="466"/>
      <c r="G5619" s="466"/>
      <c r="H5619" s="482"/>
      <c r="I5619" s="482"/>
      <c r="J5619" s="482"/>
      <c r="K5619" s="482"/>
      <c r="L5619" s="482"/>
      <c r="M5619" s="482"/>
      <c r="N5619" s="482"/>
      <c r="O5619" s="482"/>
    </row>
    <row r="5620" ht="15.75" customHeight="1">
      <c r="B5620" s="337"/>
      <c r="C5620" s="2"/>
      <c r="D5620" s="449"/>
      <c r="E5620" s="449"/>
      <c r="F5620" s="466"/>
      <c r="G5620" s="466"/>
      <c r="H5620" s="482"/>
      <c r="I5620" s="482"/>
      <c r="J5620" s="482"/>
      <c r="K5620" s="482"/>
      <c r="L5620" s="482"/>
      <c r="M5620" s="482"/>
      <c r="N5620" s="482"/>
      <c r="O5620" s="482"/>
    </row>
    <row r="5621" ht="15.75" customHeight="1">
      <c r="B5621" s="337"/>
      <c r="C5621" s="2"/>
      <c r="D5621" s="449"/>
      <c r="E5621" s="449"/>
      <c r="F5621" s="466"/>
      <c r="G5621" s="466"/>
      <c r="H5621" s="482"/>
      <c r="I5621" s="482"/>
      <c r="J5621" s="482"/>
      <c r="K5621" s="482"/>
      <c r="L5621" s="482"/>
      <c r="M5621" s="482"/>
      <c r="N5621" s="482"/>
      <c r="O5621" s="482"/>
    </row>
    <row r="5622" ht="15.75" customHeight="1">
      <c r="B5622" s="337"/>
      <c r="C5622" s="2"/>
      <c r="D5622" s="449"/>
      <c r="E5622" s="449"/>
      <c r="F5622" s="466"/>
      <c r="G5622" s="466"/>
      <c r="H5622" s="482"/>
      <c r="I5622" s="482"/>
      <c r="J5622" s="482"/>
      <c r="K5622" s="482"/>
      <c r="L5622" s="482"/>
      <c r="M5622" s="482"/>
      <c r="N5622" s="482"/>
      <c r="O5622" s="482"/>
    </row>
    <row r="5623" ht="15.75" customHeight="1">
      <c r="B5623" s="337"/>
      <c r="C5623" s="2"/>
      <c r="D5623" s="449"/>
      <c r="E5623" s="449"/>
      <c r="F5623" s="466"/>
      <c r="G5623" s="466"/>
      <c r="H5623" s="482"/>
      <c r="I5623" s="482"/>
      <c r="J5623" s="482"/>
      <c r="K5623" s="482"/>
      <c r="L5623" s="482"/>
      <c r="M5623" s="482"/>
      <c r="N5623" s="482"/>
      <c r="O5623" s="482"/>
    </row>
    <row r="5624" ht="15.75" customHeight="1">
      <c r="B5624" s="337"/>
      <c r="C5624" s="2"/>
      <c r="D5624" s="449"/>
      <c r="E5624" s="449"/>
      <c r="F5624" s="466"/>
      <c r="G5624" s="466"/>
      <c r="H5624" s="482"/>
      <c r="I5624" s="482"/>
      <c r="J5624" s="482"/>
      <c r="K5624" s="482"/>
      <c r="L5624" s="482"/>
      <c r="M5624" s="482"/>
      <c r="N5624" s="482"/>
      <c r="O5624" s="482"/>
    </row>
    <row r="5625" ht="15.75" customHeight="1">
      <c r="B5625" s="337"/>
      <c r="C5625" s="2"/>
      <c r="D5625" s="449"/>
      <c r="E5625" s="449"/>
      <c r="F5625" s="466"/>
      <c r="G5625" s="466"/>
      <c r="H5625" s="482"/>
      <c r="I5625" s="482"/>
      <c r="J5625" s="482"/>
      <c r="K5625" s="482"/>
      <c r="L5625" s="482"/>
      <c r="M5625" s="482"/>
      <c r="N5625" s="482"/>
      <c r="O5625" s="482"/>
    </row>
    <row r="5626" ht="15.75" customHeight="1">
      <c r="B5626" s="337"/>
      <c r="C5626" s="2"/>
      <c r="D5626" s="449"/>
      <c r="E5626" s="449"/>
      <c r="F5626" s="466"/>
      <c r="G5626" s="466"/>
      <c r="H5626" s="482"/>
      <c r="I5626" s="482"/>
      <c r="J5626" s="482"/>
      <c r="K5626" s="482"/>
      <c r="L5626" s="482"/>
      <c r="M5626" s="482"/>
      <c r="N5626" s="482"/>
      <c r="O5626" s="482"/>
    </row>
    <row r="5627" ht="15.75" customHeight="1">
      <c r="B5627" s="337"/>
      <c r="C5627" s="2"/>
      <c r="D5627" s="449"/>
      <c r="E5627" s="449"/>
      <c r="F5627" s="466"/>
      <c r="G5627" s="466"/>
      <c r="H5627" s="482"/>
      <c r="I5627" s="482"/>
      <c r="J5627" s="482"/>
      <c r="K5627" s="482"/>
      <c r="L5627" s="482"/>
      <c r="M5627" s="482"/>
      <c r="N5627" s="482"/>
      <c r="O5627" s="482"/>
    </row>
    <row r="5628" ht="15.75" customHeight="1">
      <c r="B5628" s="337"/>
      <c r="C5628" s="2"/>
      <c r="D5628" s="449"/>
      <c r="E5628" s="449"/>
      <c r="F5628" s="466"/>
      <c r="G5628" s="466"/>
      <c r="H5628" s="482"/>
      <c r="I5628" s="482"/>
      <c r="J5628" s="482"/>
      <c r="K5628" s="482"/>
      <c r="L5628" s="482"/>
      <c r="M5628" s="482"/>
      <c r="N5628" s="482"/>
      <c r="O5628" s="482"/>
    </row>
    <row r="5629" ht="15.75" customHeight="1">
      <c r="B5629" s="337"/>
      <c r="C5629" s="2"/>
      <c r="D5629" s="449"/>
      <c r="E5629" s="449"/>
      <c r="F5629" s="466"/>
      <c r="G5629" s="466"/>
      <c r="H5629" s="482"/>
      <c r="I5629" s="482"/>
      <c r="J5629" s="482"/>
      <c r="K5629" s="482"/>
      <c r="L5629" s="482"/>
      <c r="M5629" s="482"/>
      <c r="N5629" s="482"/>
      <c r="O5629" s="482"/>
    </row>
    <row r="5630" ht="15.75" customHeight="1">
      <c r="B5630" s="337"/>
      <c r="C5630" s="2"/>
      <c r="D5630" s="449"/>
      <c r="E5630" s="449"/>
      <c r="F5630" s="466"/>
      <c r="G5630" s="466"/>
      <c r="H5630" s="482"/>
      <c r="I5630" s="482"/>
      <c r="J5630" s="482"/>
      <c r="K5630" s="482"/>
      <c r="L5630" s="482"/>
      <c r="M5630" s="482"/>
      <c r="N5630" s="482"/>
      <c r="O5630" s="482"/>
    </row>
    <row r="5631" ht="15.75" customHeight="1">
      <c r="B5631" s="337"/>
      <c r="C5631" s="2"/>
      <c r="D5631" s="449"/>
      <c r="E5631" s="449"/>
      <c r="F5631" s="466"/>
      <c r="G5631" s="466"/>
      <c r="H5631" s="482"/>
      <c r="I5631" s="482"/>
      <c r="J5631" s="482"/>
      <c r="K5631" s="482"/>
      <c r="L5631" s="482"/>
      <c r="M5631" s="482"/>
      <c r="N5631" s="482"/>
      <c r="O5631" s="482"/>
    </row>
    <row r="5632" ht="15.75" customHeight="1">
      <c r="B5632" s="337"/>
      <c r="C5632" s="2"/>
      <c r="D5632" s="449"/>
      <c r="E5632" s="449"/>
      <c r="F5632" s="466"/>
      <c r="G5632" s="466"/>
      <c r="H5632" s="482"/>
      <c r="I5632" s="482"/>
      <c r="J5632" s="482"/>
      <c r="K5632" s="482"/>
      <c r="L5632" s="482"/>
      <c r="M5632" s="482"/>
      <c r="N5632" s="482"/>
      <c r="O5632" s="482"/>
    </row>
    <row r="5633" ht="15.75" customHeight="1">
      <c r="B5633" s="337"/>
      <c r="C5633" s="2"/>
      <c r="D5633" s="449"/>
      <c r="E5633" s="449"/>
      <c r="F5633" s="466"/>
      <c r="G5633" s="466"/>
      <c r="H5633" s="482"/>
      <c r="I5633" s="482"/>
      <c r="J5633" s="482"/>
      <c r="K5633" s="482"/>
      <c r="L5633" s="482"/>
      <c r="M5633" s="482"/>
      <c r="N5633" s="482"/>
      <c r="O5633" s="482"/>
    </row>
    <row r="5634" ht="15.75" customHeight="1">
      <c r="B5634" s="337"/>
      <c r="C5634" s="2"/>
      <c r="D5634" s="449"/>
      <c r="E5634" s="449"/>
      <c r="F5634" s="466"/>
      <c r="G5634" s="466"/>
      <c r="H5634" s="482"/>
      <c r="I5634" s="482"/>
      <c r="J5634" s="482"/>
      <c r="K5634" s="482"/>
      <c r="L5634" s="482"/>
      <c r="M5634" s="482"/>
      <c r="N5634" s="482"/>
      <c r="O5634" s="482"/>
    </row>
    <row r="5635" ht="15.75" customHeight="1">
      <c r="B5635" s="337"/>
      <c r="C5635" s="2"/>
      <c r="D5635" s="449"/>
      <c r="E5635" s="449"/>
      <c r="F5635" s="466"/>
      <c r="G5635" s="466"/>
      <c r="H5635" s="482"/>
      <c r="I5635" s="482"/>
      <c r="J5635" s="482"/>
      <c r="K5635" s="482"/>
      <c r="L5635" s="482"/>
      <c r="M5635" s="482"/>
      <c r="N5635" s="482"/>
      <c r="O5635" s="482"/>
    </row>
    <row r="5636" ht="15.75" customHeight="1">
      <c r="B5636" s="337"/>
      <c r="C5636" s="2"/>
      <c r="D5636" s="449"/>
      <c r="E5636" s="449"/>
      <c r="F5636" s="466"/>
      <c r="G5636" s="466"/>
      <c r="H5636" s="482"/>
      <c r="I5636" s="482"/>
      <c r="J5636" s="482"/>
      <c r="K5636" s="482"/>
      <c r="L5636" s="482"/>
      <c r="M5636" s="482"/>
      <c r="N5636" s="482"/>
      <c r="O5636" s="482"/>
    </row>
    <row r="5637" ht="15.75" customHeight="1">
      <c r="B5637" s="337"/>
      <c r="C5637" s="2"/>
      <c r="D5637" s="449"/>
      <c r="E5637" s="449"/>
      <c r="F5637" s="466"/>
      <c r="G5637" s="466"/>
      <c r="H5637" s="482"/>
      <c r="I5637" s="482"/>
      <c r="J5637" s="482"/>
      <c r="K5637" s="482"/>
      <c r="L5637" s="482"/>
      <c r="M5637" s="482"/>
      <c r="N5637" s="482"/>
      <c r="O5637" s="482"/>
    </row>
    <row r="5638" ht="15.75" customHeight="1">
      <c r="B5638" s="337"/>
      <c r="C5638" s="2"/>
      <c r="D5638" s="449"/>
      <c r="E5638" s="449"/>
      <c r="F5638" s="466"/>
      <c r="G5638" s="466"/>
      <c r="H5638" s="482"/>
      <c r="I5638" s="482"/>
      <c r="J5638" s="482"/>
      <c r="K5638" s="482"/>
      <c r="L5638" s="482"/>
      <c r="M5638" s="482"/>
      <c r="N5638" s="482"/>
      <c r="O5638" s="482"/>
    </row>
    <row r="5639" ht="15.75" customHeight="1">
      <c r="B5639" s="337"/>
      <c r="C5639" s="2"/>
      <c r="D5639" s="449"/>
      <c r="E5639" s="449"/>
      <c r="F5639" s="466"/>
      <c r="G5639" s="466"/>
      <c r="H5639" s="482"/>
      <c r="I5639" s="482"/>
      <c r="J5639" s="482"/>
      <c r="K5639" s="482"/>
      <c r="L5639" s="482"/>
      <c r="M5639" s="482"/>
      <c r="N5639" s="482"/>
      <c r="O5639" s="482"/>
    </row>
    <row r="5640" ht="15.75" customHeight="1">
      <c r="B5640" s="337"/>
      <c r="C5640" s="2"/>
      <c r="D5640" s="449"/>
      <c r="E5640" s="449"/>
      <c r="F5640" s="466"/>
      <c r="G5640" s="466"/>
      <c r="H5640" s="482"/>
      <c r="I5640" s="482"/>
      <c r="J5640" s="482"/>
      <c r="K5640" s="482"/>
      <c r="L5640" s="482"/>
      <c r="M5640" s="482"/>
      <c r="N5640" s="482"/>
      <c r="O5640" s="482"/>
    </row>
    <row r="5641" ht="15.75" customHeight="1">
      <c r="B5641" s="337"/>
      <c r="C5641" s="2"/>
      <c r="D5641" s="449"/>
      <c r="E5641" s="449"/>
      <c r="F5641" s="466"/>
      <c r="G5641" s="466"/>
      <c r="H5641" s="482"/>
      <c r="I5641" s="482"/>
      <c r="J5641" s="482"/>
      <c r="K5641" s="482"/>
      <c r="L5641" s="482"/>
      <c r="M5641" s="482"/>
      <c r="N5641" s="482"/>
      <c r="O5641" s="482"/>
    </row>
    <row r="5642" ht="15.75" customHeight="1">
      <c r="B5642" s="337"/>
      <c r="C5642" s="2"/>
      <c r="D5642" s="449"/>
      <c r="E5642" s="449"/>
      <c r="F5642" s="466"/>
      <c r="G5642" s="466"/>
      <c r="H5642" s="482"/>
      <c r="I5642" s="482"/>
      <c r="J5642" s="482"/>
      <c r="K5642" s="482"/>
      <c r="L5642" s="482"/>
      <c r="M5642" s="482"/>
      <c r="N5642" s="482"/>
      <c r="O5642" s="482"/>
    </row>
    <row r="5643" ht="15.75" customHeight="1">
      <c r="B5643" s="337"/>
      <c r="C5643" s="2"/>
      <c r="D5643" s="449"/>
      <c r="E5643" s="449"/>
      <c r="F5643" s="466"/>
      <c r="G5643" s="466"/>
      <c r="H5643" s="482"/>
      <c r="I5643" s="482"/>
      <c r="J5643" s="482"/>
      <c r="K5643" s="482"/>
      <c r="L5643" s="482"/>
      <c r="M5643" s="482"/>
      <c r="N5643" s="482"/>
      <c r="O5643" s="482"/>
    </row>
    <row r="5644" ht="15.75" customHeight="1">
      <c r="B5644" s="337"/>
      <c r="C5644" s="2"/>
      <c r="D5644" s="449"/>
      <c r="E5644" s="449"/>
      <c r="F5644" s="466"/>
      <c r="G5644" s="466"/>
      <c r="H5644" s="482"/>
      <c r="I5644" s="482"/>
      <c r="J5644" s="482"/>
      <c r="K5644" s="482"/>
      <c r="L5644" s="482"/>
      <c r="M5644" s="482"/>
      <c r="N5644" s="482"/>
      <c r="O5644" s="482"/>
    </row>
    <row r="5645" ht="15.75" customHeight="1">
      <c r="B5645" s="337"/>
      <c r="C5645" s="2"/>
      <c r="D5645" s="449"/>
      <c r="E5645" s="449"/>
      <c r="F5645" s="466"/>
      <c r="G5645" s="466"/>
      <c r="H5645" s="482"/>
      <c r="I5645" s="482"/>
      <c r="J5645" s="482"/>
      <c r="K5645" s="482"/>
      <c r="L5645" s="482"/>
      <c r="M5645" s="482"/>
      <c r="N5645" s="482"/>
      <c r="O5645" s="482"/>
    </row>
    <row r="5646" ht="15.75" customHeight="1">
      <c r="B5646" s="337"/>
      <c r="C5646" s="2"/>
      <c r="D5646" s="449"/>
      <c r="E5646" s="449"/>
      <c r="F5646" s="466"/>
      <c r="G5646" s="466"/>
      <c r="H5646" s="482"/>
      <c r="I5646" s="482"/>
      <c r="J5646" s="482"/>
      <c r="K5646" s="482"/>
      <c r="L5646" s="482"/>
      <c r="M5646" s="482"/>
      <c r="N5646" s="482"/>
      <c r="O5646" s="482"/>
    </row>
    <row r="5647" ht="15.75" customHeight="1">
      <c r="B5647" s="337"/>
      <c r="C5647" s="2"/>
      <c r="D5647" s="449"/>
      <c r="E5647" s="449"/>
      <c r="F5647" s="466"/>
      <c r="G5647" s="466"/>
      <c r="H5647" s="482"/>
      <c r="I5647" s="482"/>
      <c r="J5647" s="482"/>
      <c r="K5647" s="482"/>
      <c r="L5647" s="482"/>
      <c r="M5647" s="482"/>
      <c r="N5647" s="482"/>
      <c r="O5647" s="482"/>
    </row>
    <row r="5648" ht="15.75" customHeight="1">
      <c r="B5648" s="337"/>
      <c r="C5648" s="2"/>
      <c r="D5648" s="449"/>
      <c r="E5648" s="449"/>
      <c r="F5648" s="466"/>
      <c r="G5648" s="466"/>
      <c r="H5648" s="482"/>
      <c r="I5648" s="482"/>
      <c r="J5648" s="482"/>
      <c r="K5648" s="482"/>
      <c r="L5648" s="482"/>
      <c r="M5648" s="482"/>
      <c r="N5648" s="482"/>
      <c r="O5648" s="482"/>
    </row>
    <row r="5649" ht="15.75" customHeight="1">
      <c r="B5649" s="337"/>
      <c r="C5649" s="2"/>
      <c r="D5649" s="449"/>
      <c r="E5649" s="449"/>
      <c r="F5649" s="466"/>
      <c r="G5649" s="466"/>
      <c r="H5649" s="482"/>
      <c r="I5649" s="482"/>
      <c r="J5649" s="482"/>
      <c r="K5649" s="482"/>
      <c r="L5649" s="482"/>
      <c r="M5649" s="482"/>
      <c r="N5649" s="482"/>
      <c r="O5649" s="482"/>
    </row>
    <row r="5650" ht="15.75" customHeight="1">
      <c r="B5650" s="337"/>
      <c r="C5650" s="2"/>
      <c r="D5650" s="449"/>
      <c r="E5650" s="449"/>
      <c r="F5650" s="466"/>
      <c r="G5650" s="466"/>
      <c r="H5650" s="482"/>
      <c r="I5650" s="482"/>
      <c r="J5650" s="482"/>
      <c r="K5650" s="482"/>
      <c r="L5650" s="482"/>
      <c r="M5650" s="482"/>
      <c r="N5650" s="482"/>
      <c r="O5650" s="482"/>
    </row>
    <row r="5651" ht="15.75" customHeight="1">
      <c r="B5651" s="337"/>
      <c r="C5651" s="2"/>
      <c r="D5651" s="449"/>
      <c r="E5651" s="449"/>
      <c r="F5651" s="466"/>
      <c r="G5651" s="466"/>
      <c r="H5651" s="482"/>
      <c r="I5651" s="482"/>
      <c r="J5651" s="482"/>
      <c r="K5651" s="482"/>
      <c r="L5651" s="482"/>
      <c r="M5651" s="482"/>
      <c r="N5651" s="482"/>
      <c r="O5651" s="482"/>
    </row>
    <row r="5652" ht="15.75" customHeight="1">
      <c r="B5652" s="337"/>
      <c r="C5652" s="2"/>
      <c r="D5652" s="449"/>
      <c r="E5652" s="449"/>
      <c r="F5652" s="466"/>
      <c r="G5652" s="466"/>
      <c r="H5652" s="482"/>
      <c r="I5652" s="482"/>
      <c r="J5652" s="482"/>
      <c r="K5652" s="482"/>
      <c r="L5652" s="482"/>
      <c r="M5652" s="482"/>
      <c r="N5652" s="482"/>
      <c r="O5652" s="482"/>
    </row>
    <row r="5653" ht="15.75" customHeight="1">
      <c r="B5653" s="337"/>
      <c r="C5653" s="2"/>
      <c r="D5653" s="449"/>
      <c r="E5653" s="449"/>
      <c r="F5653" s="466"/>
      <c r="G5653" s="466"/>
      <c r="H5653" s="482"/>
      <c r="I5653" s="482"/>
      <c r="J5653" s="482"/>
      <c r="K5653" s="482"/>
      <c r="L5653" s="482"/>
      <c r="M5653" s="482"/>
      <c r="N5653" s="482"/>
      <c r="O5653" s="482"/>
    </row>
    <row r="5654" ht="15.75" customHeight="1">
      <c r="B5654" s="337"/>
      <c r="C5654" s="2"/>
      <c r="D5654" s="449"/>
      <c r="E5654" s="449"/>
      <c r="F5654" s="466"/>
      <c r="G5654" s="466"/>
      <c r="H5654" s="482"/>
      <c r="I5654" s="482"/>
      <c r="J5654" s="482"/>
      <c r="K5654" s="482"/>
      <c r="L5654" s="482"/>
      <c r="M5654" s="482"/>
      <c r="N5654" s="482"/>
      <c r="O5654" s="482"/>
    </row>
    <row r="5655" ht="15.75" customHeight="1">
      <c r="B5655" s="337"/>
      <c r="C5655" s="2"/>
      <c r="D5655" s="449"/>
      <c r="E5655" s="449"/>
      <c r="F5655" s="466"/>
      <c r="G5655" s="466"/>
      <c r="H5655" s="482"/>
      <c r="I5655" s="482"/>
      <c r="J5655" s="482"/>
      <c r="K5655" s="482"/>
      <c r="L5655" s="482"/>
      <c r="M5655" s="482"/>
      <c r="N5655" s="482"/>
      <c r="O5655" s="482"/>
    </row>
    <row r="5656" ht="15.75" customHeight="1">
      <c r="B5656" s="337"/>
      <c r="C5656" s="2"/>
      <c r="D5656" s="449"/>
      <c r="E5656" s="449"/>
      <c r="F5656" s="466"/>
      <c r="G5656" s="466"/>
      <c r="H5656" s="482"/>
      <c r="I5656" s="482"/>
      <c r="J5656" s="482"/>
      <c r="K5656" s="482"/>
      <c r="L5656" s="482"/>
      <c r="M5656" s="482"/>
      <c r="N5656" s="482"/>
      <c r="O5656" s="482"/>
    </row>
    <row r="5657" ht="15.75" customHeight="1">
      <c r="B5657" s="337"/>
      <c r="C5657" s="2"/>
      <c r="D5657" s="449"/>
      <c r="E5657" s="449"/>
      <c r="F5657" s="466"/>
      <c r="G5657" s="466"/>
      <c r="H5657" s="482"/>
      <c r="I5657" s="482"/>
      <c r="J5657" s="482"/>
      <c r="K5657" s="482"/>
      <c r="L5657" s="482"/>
      <c r="M5657" s="482"/>
      <c r="N5657" s="482"/>
      <c r="O5657" s="482"/>
    </row>
    <row r="5658" ht="15.75" customHeight="1">
      <c r="B5658" s="337"/>
      <c r="C5658" s="2"/>
      <c r="D5658" s="449"/>
      <c r="E5658" s="449"/>
      <c r="F5658" s="466"/>
      <c r="G5658" s="466"/>
      <c r="H5658" s="482"/>
      <c r="I5658" s="482"/>
      <c r="J5658" s="482"/>
      <c r="K5658" s="482"/>
      <c r="L5658" s="482"/>
      <c r="M5658" s="482"/>
      <c r="N5658" s="482"/>
      <c r="O5658" s="482"/>
    </row>
    <row r="5659" ht="15.75" customHeight="1">
      <c r="B5659" s="337"/>
      <c r="C5659" s="2"/>
      <c r="D5659" s="449"/>
      <c r="E5659" s="449"/>
      <c r="F5659" s="466"/>
      <c r="G5659" s="466"/>
      <c r="H5659" s="482"/>
      <c r="I5659" s="482"/>
      <c r="J5659" s="482"/>
      <c r="K5659" s="482"/>
      <c r="L5659" s="482"/>
      <c r="M5659" s="482"/>
      <c r="N5659" s="482"/>
      <c r="O5659" s="482"/>
    </row>
    <row r="5660" ht="15.75" customHeight="1">
      <c r="B5660" s="337"/>
      <c r="C5660" s="2"/>
      <c r="D5660" s="449"/>
      <c r="E5660" s="449"/>
      <c r="F5660" s="466"/>
      <c r="G5660" s="466"/>
      <c r="H5660" s="482"/>
      <c r="I5660" s="482"/>
      <c r="J5660" s="482"/>
      <c r="K5660" s="482"/>
      <c r="L5660" s="482"/>
      <c r="M5660" s="482"/>
      <c r="N5660" s="482"/>
      <c r="O5660" s="482"/>
    </row>
    <row r="5661" ht="15.75" customHeight="1">
      <c r="B5661" s="337"/>
      <c r="C5661" s="2"/>
      <c r="D5661" s="449"/>
      <c r="E5661" s="449"/>
      <c r="F5661" s="466"/>
      <c r="G5661" s="466"/>
      <c r="H5661" s="482"/>
      <c r="I5661" s="482"/>
      <c r="J5661" s="482"/>
      <c r="K5661" s="482"/>
      <c r="L5661" s="482"/>
      <c r="M5661" s="482"/>
      <c r="N5661" s="482"/>
      <c r="O5661" s="482"/>
    </row>
    <row r="5662" ht="15.75" customHeight="1">
      <c r="B5662" s="337"/>
      <c r="C5662" s="2"/>
      <c r="D5662" s="449"/>
      <c r="E5662" s="449"/>
      <c r="F5662" s="466"/>
      <c r="G5662" s="466"/>
      <c r="H5662" s="482"/>
      <c r="I5662" s="482"/>
      <c r="J5662" s="482"/>
      <c r="K5662" s="482"/>
      <c r="L5662" s="482"/>
      <c r="M5662" s="482"/>
      <c r="N5662" s="482"/>
      <c r="O5662" s="482"/>
    </row>
    <row r="5663" ht="15.75" customHeight="1">
      <c r="B5663" s="337"/>
      <c r="C5663" s="2"/>
      <c r="D5663" s="449"/>
      <c r="E5663" s="449"/>
      <c r="F5663" s="466"/>
      <c r="G5663" s="466"/>
      <c r="H5663" s="482"/>
      <c r="I5663" s="482"/>
      <c r="J5663" s="482"/>
      <c r="K5663" s="482"/>
      <c r="L5663" s="482"/>
      <c r="M5663" s="482"/>
      <c r="N5663" s="482"/>
      <c r="O5663" s="482"/>
    </row>
    <row r="5664" ht="15.75" customHeight="1">
      <c r="B5664" s="337"/>
      <c r="C5664" s="2"/>
      <c r="D5664" s="449"/>
      <c r="E5664" s="449"/>
      <c r="F5664" s="466"/>
      <c r="G5664" s="466"/>
      <c r="H5664" s="482"/>
      <c r="I5664" s="482"/>
      <c r="J5664" s="482"/>
      <c r="K5664" s="482"/>
      <c r="L5664" s="482"/>
      <c r="M5664" s="482"/>
      <c r="N5664" s="482"/>
      <c r="O5664" s="482"/>
    </row>
    <row r="5665" ht="15.75" customHeight="1">
      <c r="B5665" s="337"/>
      <c r="C5665" s="2"/>
      <c r="D5665" s="449"/>
      <c r="E5665" s="449"/>
      <c r="F5665" s="466"/>
      <c r="G5665" s="466"/>
      <c r="H5665" s="482"/>
      <c r="I5665" s="482"/>
      <c r="J5665" s="482"/>
      <c r="K5665" s="482"/>
      <c r="L5665" s="482"/>
      <c r="M5665" s="482"/>
      <c r="N5665" s="482"/>
      <c r="O5665" s="482"/>
    </row>
    <row r="5666" ht="15.75" customHeight="1">
      <c r="B5666" s="337"/>
      <c r="C5666" s="2"/>
      <c r="D5666" s="449"/>
      <c r="E5666" s="449"/>
      <c r="F5666" s="466"/>
      <c r="G5666" s="466"/>
      <c r="H5666" s="482"/>
      <c r="I5666" s="482"/>
      <c r="J5666" s="482"/>
      <c r="K5666" s="482"/>
      <c r="L5666" s="482"/>
      <c r="M5666" s="482"/>
      <c r="N5666" s="482"/>
      <c r="O5666" s="482"/>
    </row>
    <row r="5667" ht="15.75" customHeight="1">
      <c r="B5667" s="337"/>
      <c r="C5667" s="2"/>
      <c r="D5667" s="449"/>
      <c r="E5667" s="449"/>
      <c r="F5667" s="466"/>
      <c r="G5667" s="466"/>
      <c r="H5667" s="482"/>
      <c r="I5667" s="482"/>
      <c r="J5667" s="482"/>
      <c r="K5667" s="482"/>
      <c r="L5667" s="482"/>
      <c r="M5667" s="482"/>
      <c r="N5667" s="482"/>
      <c r="O5667" s="482"/>
    </row>
    <row r="5668" ht="15.75" customHeight="1">
      <c r="B5668" s="337"/>
      <c r="C5668" s="2"/>
      <c r="D5668" s="449"/>
      <c r="E5668" s="449"/>
      <c r="F5668" s="466"/>
      <c r="G5668" s="466"/>
      <c r="H5668" s="482"/>
      <c r="I5668" s="482"/>
      <c r="J5668" s="482"/>
      <c r="K5668" s="482"/>
      <c r="L5668" s="482"/>
      <c r="M5668" s="482"/>
      <c r="N5668" s="482"/>
      <c r="O5668" s="482"/>
    </row>
    <row r="5669" ht="15.75" customHeight="1">
      <c r="B5669" s="337"/>
      <c r="C5669" s="2"/>
      <c r="D5669" s="449"/>
      <c r="E5669" s="449"/>
      <c r="F5669" s="466"/>
      <c r="G5669" s="466"/>
      <c r="H5669" s="482"/>
      <c r="I5669" s="482"/>
      <c r="J5669" s="482"/>
      <c r="K5669" s="482"/>
      <c r="L5669" s="482"/>
      <c r="M5669" s="482"/>
      <c r="N5669" s="482"/>
      <c r="O5669" s="482"/>
    </row>
    <row r="5670" ht="15.75" customHeight="1">
      <c r="B5670" s="337"/>
      <c r="C5670" s="2"/>
      <c r="D5670" s="449"/>
      <c r="E5670" s="449"/>
      <c r="F5670" s="466"/>
      <c r="G5670" s="466"/>
      <c r="H5670" s="482"/>
      <c r="I5670" s="482"/>
      <c r="J5670" s="482"/>
      <c r="K5670" s="482"/>
      <c r="L5670" s="482"/>
      <c r="M5670" s="482"/>
      <c r="N5670" s="482"/>
      <c r="O5670" s="482"/>
    </row>
    <row r="5671" ht="15.75" customHeight="1">
      <c r="B5671" s="337"/>
      <c r="C5671" s="2"/>
      <c r="D5671" s="449"/>
      <c r="E5671" s="449"/>
      <c r="F5671" s="466"/>
      <c r="G5671" s="466"/>
      <c r="H5671" s="482"/>
      <c r="I5671" s="482"/>
      <c r="J5671" s="482"/>
      <c r="K5671" s="482"/>
      <c r="L5671" s="482"/>
      <c r="M5671" s="482"/>
      <c r="N5671" s="482"/>
      <c r="O5671" s="482"/>
    </row>
    <row r="5672" ht="15.75" customHeight="1">
      <c r="B5672" s="337"/>
      <c r="C5672" s="2"/>
      <c r="D5672" s="449"/>
      <c r="E5672" s="449"/>
      <c r="F5672" s="466"/>
      <c r="G5672" s="466"/>
      <c r="H5672" s="482"/>
      <c r="I5672" s="482"/>
      <c r="J5672" s="482"/>
      <c r="K5672" s="482"/>
      <c r="L5672" s="482"/>
      <c r="M5672" s="482"/>
      <c r="N5672" s="482"/>
      <c r="O5672" s="482"/>
    </row>
    <row r="5673" ht="15.75" customHeight="1">
      <c r="B5673" s="337"/>
      <c r="C5673" s="2"/>
      <c r="D5673" s="449"/>
      <c r="E5673" s="449"/>
      <c r="F5673" s="466"/>
      <c r="G5673" s="466"/>
      <c r="H5673" s="482"/>
      <c r="I5673" s="482"/>
      <c r="J5673" s="482"/>
      <c r="K5673" s="482"/>
      <c r="L5673" s="482"/>
      <c r="M5673" s="482"/>
      <c r="N5673" s="482"/>
      <c r="O5673" s="482"/>
    </row>
    <row r="5674" ht="15.75" customHeight="1">
      <c r="B5674" s="337"/>
      <c r="C5674" s="2"/>
      <c r="D5674" s="449"/>
      <c r="E5674" s="449"/>
      <c r="F5674" s="466"/>
      <c r="G5674" s="466"/>
      <c r="H5674" s="482"/>
      <c r="I5674" s="482"/>
      <c r="J5674" s="482"/>
      <c r="K5674" s="482"/>
      <c r="L5674" s="482"/>
      <c r="M5674" s="482"/>
      <c r="N5674" s="482"/>
      <c r="O5674" s="482"/>
    </row>
    <row r="5675" ht="15.75" customHeight="1">
      <c r="B5675" s="337"/>
      <c r="C5675" s="2"/>
      <c r="D5675" s="449"/>
      <c r="E5675" s="449"/>
      <c r="F5675" s="466"/>
      <c r="G5675" s="466"/>
      <c r="H5675" s="482"/>
      <c r="I5675" s="482"/>
      <c r="J5675" s="482"/>
      <c r="K5675" s="482"/>
      <c r="L5675" s="482"/>
      <c r="M5675" s="482"/>
      <c r="N5675" s="482"/>
      <c r="O5675" s="482"/>
    </row>
    <row r="5676" ht="15.75" customHeight="1">
      <c r="B5676" s="337"/>
      <c r="C5676" s="2"/>
      <c r="D5676" s="449"/>
      <c r="E5676" s="449"/>
      <c r="F5676" s="466"/>
      <c r="G5676" s="466"/>
      <c r="H5676" s="482"/>
      <c r="I5676" s="482"/>
      <c r="J5676" s="482"/>
      <c r="K5676" s="482"/>
      <c r="L5676" s="482"/>
      <c r="M5676" s="482"/>
      <c r="N5676" s="482"/>
      <c r="O5676" s="482"/>
    </row>
    <row r="5677" ht="15.75" customHeight="1">
      <c r="B5677" s="337"/>
      <c r="C5677" s="2"/>
      <c r="D5677" s="449"/>
      <c r="E5677" s="449"/>
      <c r="F5677" s="466"/>
      <c r="G5677" s="466"/>
      <c r="H5677" s="482"/>
      <c r="I5677" s="482"/>
      <c r="J5677" s="482"/>
      <c r="K5677" s="482"/>
      <c r="L5677" s="482"/>
      <c r="M5677" s="482"/>
      <c r="N5677" s="482"/>
      <c r="O5677" s="482"/>
    </row>
    <row r="5678" ht="15.75" customHeight="1">
      <c r="B5678" s="337"/>
      <c r="C5678" s="2"/>
      <c r="D5678" s="449"/>
      <c r="E5678" s="449"/>
      <c r="F5678" s="466"/>
      <c r="G5678" s="466"/>
      <c r="H5678" s="482"/>
      <c r="I5678" s="482"/>
      <c r="J5678" s="482"/>
      <c r="K5678" s="482"/>
      <c r="L5678" s="482"/>
      <c r="M5678" s="482"/>
      <c r="N5678" s="482"/>
      <c r="O5678" s="482"/>
    </row>
    <row r="5679" ht="15.75" customHeight="1">
      <c r="B5679" s="337"/>
      <c r="C5679" s="2"/>
      <c r="D5679" s="449"/>
      <c r="E5679" s="449"/>
      <c r="F5679" s="466"/>
      <c r="G5679" s="466"/>
      <c r="H5679" s="482"/>
      <c r="I5679" s="482"/>
      <c r="J5679" s="482"/>
      <c r="K5679" s="482"/>
      <c r="L5679" s="482"/>
      <c r="M5679" s="482"/>
      <c r="N5679" s="482"/>
      <c r="O5679" s="482"/>
    </row>
    <row r="5680" ht="15.75" customHeight="1">
      <c r="B5680" s="337"/>
      <c r="C5680" s="2"/>
      <c r="D5680" s="449"/>
      <c r="E5680" s="449"/>
      <c r="F5680" s="466"/>
      <c r="G5680" s="466"/>
      <c r="H5680" s="482"/>
      <c r="I5680" s="482"/>
      <c r="J5680" s="482"/>
      <c r="K5680" s="482"/>
      <c r="L5680" s="482"/>
      <c r="M5680" s="482"/>
      <c r="N5680" s="482"/>
      <c r="O5680" s="482"/>
    </row>
    <row r="5681" ht="15.75" customHeight="1">
      <c r="B5681" s="337"/>
      <c r="C5681" s="2"/>
      <c r="D5681" s="449"/>
      <c r="E5681" s="449"/>
      <c r="F5681" s="466"/>
      <c r="G5681" s="466"/>
      <c r="H5681" s="482"/>
      <c r="I5681" s="482"/>
      <c r="J5681" s="482"/>
      <c r="K5681" s="482"/>
      <c r="L5681" s="482"/>
      <c r="M5681" s="482"/>
      <c r="N5681" s="482"/>
      <c r="O5681" s="482"/>
    </row>
    <row r="5682" ht="15.75" customHeight="1">
      <c r="B5682" s="337"/>
      <c r="C5682" s="2"/>
      <c r="D5682" s="449"/>
      <c r="E5682" s="449"/>
      <c r="F5682" s="466"/>
      <c r="G5682" s="466"/>
      <c r="H5682" s="482"/>
      <c r="I5682" s="482"/>
      <c r="J5682" s="482"/>
      <c r="K5682" s="482"/>
      <c r="L5682" s="482"/>
      <c r="M5682" s="482"/>
      <c r="N5682" s="482"/>
      <c r="O5682" s="482"/>
    </row>
    <row r="5683" ht="15.75" customHeight="1">
      <c r="B5683" s="337"/>
      <c r="C5683" s="2"/>
      <c r="D5683" s="449"/>
      <c r="E5683" s="449"/>
      <c r="F5683" s="466"/>
      <c r="G5683" s="466"/>
      <c r="H5683" s="482"/>
      <c r="I5683" s="482"/>
      <c r="J5683" s="482"/>
      <c r="K5683" s="482"/>
      <c r="L5683" s="482"/>
      <c r="M5683" s="482"/>
      <c r="N5683" s="482"/>
      <c r="O5683" s="482"/>
    </row>
    <row r="5684" ht="15.75" customHeight="1">
      <c r="B5684" s="337"/>
      <c r="C5684" s="2"/>
      <c r="D5684" s="449"/>
      <c r="E5684" s="449"/>
      <c r="F5684" s="466"/>
      <c r="G5684" s="466"/>
      <c r="H5684" s="482"/>
      <c r="I5684" s="482"/>
      <c r="J5684" s="482"/>
      <c r="K5684" s="482"/>
      <c r="L5684" s="482"/>
      <c r="M5684" s="482"/>
      <c r="N5684" s="482"/>
      <c r="O5684" s="482"/>
    </row>
    <row r="5685" ht="15.75" customHeight="1">
      <c r="B5685" s="337"/>
      <c r="C5685" s="2"/>
      <c r="D5685" s="449"/>
      <c r="E5685" s="449"/>
      <c r="F5685" s="466"/>
      <c r="G5685" s="466"/>
      <c r="H5685" s="482"/>
      <c r="I5685" s="482"/>
      <c r="J5685" s="482"/>
      <c r="K5685" s="482"/>
      <c r="L5685" s="482"/>
      <c r="M5685" s="482"/>
      <c r="N5685" s="482"/>
      <c r="O5685" s="482"/>
    </row>
    <row r="5686" ht="15.75" customHeight="1">
      <c r="B5686" s="337"/>
      <c r="C5686" s="2"/>
      <c r="D5686" s="449"/>
      <c r="E5686" s="449"/>
      <c r="F5686" s="466"/>
      <c r="G5686" s="466"/>
      <c r="H5686" s="482"/>
      <c r="I5686" s="482"/>
      <c r="J5686" s="482"/>
      <c r="K5686" s="482"/>
      <c r="L5686" s="482"/>
      <c r="M5686" s="482"/>
      <c r="N5686" s="482"/>
      <c r="O5686" s="482"/>
    </row>
    <row r="5687" ht="15.75" customHeight="1">
      <c r="B5687" s="337"/>
      <c r="C5687" s="2"/>
      <c r="D5687" s="449"/>
      <c r="E5687" s="449"/>
      <c r="F5687" s="466"/>
      <c r="G5687" s="466"/>
      <c r="H5687" s="482"/>
      <c r="I5687" s="482"/>
      <c r="J5687" s="482"/>
      <c r="K5687" s="482"/>
      <c r="L5687" s="482"/>
      <c r="M5687" s="482"/>
      <c r="N5687" s="482"/>
      <c r="O5687" s="482"/>
    </row>
    <row r="5688" ht="15.75" customHeight="1">
      <c r="B5688" s="337"/>
      <c r="C5688" s="2"/>
      <c r="D5688" s="449"/>
      <c r="E5688" s="449"/>
      <c r="F5688" s="466"/>
      <c r="G5688" s="466"/>
      <c r="H5688" s="482"/>
      <c r="I5688" s="482"/>
      <c r="J5688" s="482"/>
      <c r="K5688" s="482"/>
      <c r="L5688" s="482"/>
      <c r="M5688" s="482"/>
      <c r="N5688" s="482"/>
      <c r="O5688" s="482"/>
    </row>
    <row r="5689" ht="15.75" customHeight="1">
      <c r="B5689" s="337"/>
      <c r="C5689" s="2"/>
      <c r="D5689" s="449"/>
      <c r="E5689" s="449"/>
      <c r="F5689" s="466"/>
      <c r="G5689" s="466"/>
      <c r="H5689" s="482"/>
      <c r="I5689" s="482"/>
      <c r="J5689" s="482"/>
      <c r="K5689" s="482"/>
      <c r="L5689" s="482"/>
      <c r="M5689" s="482"/>
      <c r="N5689" s="482"/>
      <c r="O5689" s="482"/>
    </row>
    <row r="5690" ht="15.75" customHeight="1">
      <c r="B5690" s="337"/>
      <c r="C5690" s="2"/>
      <c r="D5690" s="449"/>
      <c r="E5690" s="449"/>
      <c r="F5690" s="466"/>
      <c r="G5690" s="466"/>
      <c r="H5690" s="482"/>
      <c r="I5690" s="482"/>
      <c r="J5690" s="482"/>
      <c r="K5690" s="482"/>
      <c r="L5690" s="482"/>
      <c r="M5690" s="482"/>
      <c r="N5690" s="482"/>
      <c r="O5690" s="482"/>
    </row>
    <row r="5691" ht="15.75" customHeight="1">
      <c r="B5691" s="337"/>
      <c r="C5691" s="2"/>
      <c r="D5691" s="449"/>
      <c r="E5691" s="449"/>
      <c r="F5691" s="466"/>
      <c r="G5691" s="466"/>
      <c r="H5691" s="482"/>
      <c r="I5691" s="482"/>
      <c r="J5691" s="482"/>
      <c r="K5691" s="482"/>
      <c r="L5691" s="482"/>
      <c r="M5691" s="482"/>
      <c r="N5691" s="482"/>
      <c r="O5691" s="482"/>
    </row>
    <row r="5692" ht="15.75" customHeight="1">
      <c r="B5692" s="337"/>
      <c r="C5692" s="2"/>
      <c r="D5692" s="449"/>
      <c r="E5692" s="449"/>
      <c r="F5692" s="466"/>
      <c r="G5692" s="466"/>
      <c r="H5692" s="482"/>
      <c r="I5692" s="482"/>
      <c r="J5692" s="482"/>
      <c r="K5692" s="482"/>
      <c r="L5692" s="482"/>
      <c r="M5692" s="482"/>
      <c r="N5692" s="482"/>
      <c r="O5692" s="482"/>
    </row>
    <row r="5693" ht="15.75" customHeight="1">
      <c r="B5693" s="337"/>
      <c r="C5693" s="2"/>
      <c r="D5693" s="449"/>
      <c r="E5693" s="449"/>
      <c r="F5693" s="466"/>
      <c r="G5693" s="466"/>
      <c r="H5693" s="482"/>
      <c r="I5693" s="482"/>
      <c r="J5693" s="482"/>
      <c r="K5693" s="482"/>
      <c r="L5693" s="482"/>
      <c r="M5693" s="482"/>
      <c r="N5693" s="482"/>
      <c r="O5693" s="482"/>
    </row>
    <row r="5694" ht="15.75" customHeight="1">
      <c r="B5694" s="337"/>
      <c r="C5694" s="2"/>
      <c r="D5694" s="449"/>
      <c r="E5694" s="449"/>
      <c r="F5694" s="466"/>
      <c r="G5694" s="466"/>
      <c r="H5694" s="482"/>
      <c r="I5694" s="482"/>
      <c r="J5694" s="482"/>
      <c r="K5694" s="482"/>
      <c r="L5694" s="482"/>
      <c r="M5694" s="482"/>
      <c r="N5694" s="482"/>
      <c r="O5694" s="482"/>
    </row>
    <row r="5695" ht="15.75" customHeight="1">
      <c r="B5695" s="337"/>
      <c r="C5695" s="2"/>
      <c r="D5695" s="449"/>
      <c r="E5695" s="449"/>
      <c r="F5695" s="466"/>
      <c r="G5695" s="466"/>
      <c r="H5695" s="482"/>
      <c r="I5695" s="482"/>
      <c r="J5695" s="482"/>
      <c r="K5695" s="482"/>
      <c r="L5695" s="482"/>
      <c r="M5695" s="482"/>
      <c r="N5695" s="482"/>
      <c r="O5695" s="482"/>
    </row>
    <row r="5696" ht="15.75" customHeight="1">
      <c r="B5696" s="337"/>
      <c r="C5696" s="2"/>
      <c r="D5696" s="449"/>
      <c r="E5696" s="449"/>
      <c r="F5696" s="466"/>
      <c r="G5696" s="466"/>
      <c r="H5696" s="482"/>
      <c r="I5696" s="482"/>
      <c r="J5696" s="482"/>
      <c r="K5696" s="482"/>
      <c r="L5696" s="482"/>
      <c r="M5696" s="482"/>
      <c r="N5696" s="482"/>
      <c r="O5696" s="482"/>
    </row>
    <row r="5697" ht="15.75" customHeight="1">
      <c r="B5697" s="337"/>
      <c r="C5697" s="2"/>
      <c r="D5697" s="449"/>
      <c r="E5697" s="449"/>
      <c r="F5697" s="466"/>
      <c r="G5697" s="466"/>
      <c r="H5697" s="482"/>
      <c r="I5697" s="482"/>
      <c r="J5697" s="482"/>
      <c r="K5697" s="482"/>
      <c r="L5697" s="482"/>
      <c r="M5697" s="482"/>
      <c r="N5697" s="482"/>
      <c r="O5697" s="482"/>
    </row>
    <row r="5698" ht="15.75" customHeight="1">
      <c r="B5698" s="337"/>
      <c r="C5698" s="2"/>
      <c r="D5698" s="449"/>
      <c r="E5698" s="449"/>
      <c r="F5698" s="466"/>
      <c r="G5698" s="466"/>
      <c r="H5698" s="482"/>
      <c r="I5698" s="482"/>
      <c r="J5698" s="482"/>
      <c r="K5698" s="482"/>
      <c r="L5698" s="482"/>
      <c r="M5698" s="482"/>
      <c r="N5698" s="482"/>
      <c r="O5698" s="482"/>
    </row>
    <row r="5699" ht="15.75" customHeight="1">
      <c r="B5699" s="337"/>
      <c r="C5699" s="2"/>
      <c r="D5699" s="449"/>
      <c r="E5699" s="449"/>
      <c r="F5699" s="466"/>
      <c r="G5699" s="466"/>
      <c r="H5699" s="482"/>
      <c r="I5699" s="482"/>
      <c r="J5699" s="482"/>
      <c r="K5699" s="482"/>
      <c r="L5699" s="482"/>
      <c r="M5699" s="482"/>
      <c r="N5699" s="482"/>
      <c r="O5699" s="482"/>
    </row>
    <row r="5700" ht="15.75" customHeight="1">
      <c r="B5700" s="337"/>
      <c r="C5700" s="2"/>
      <c r="D5700" s="449"/>
      <c r="E5700" s="449"/>
      <c r="F5700" s="466"/>
      <c r="G5700" s="466"/>
      <c r="H5700" s="482"/>
      <c r="I5700" s="482"/>
      <c r="J5700" s="482"/>
      <c r="K5700" s="482"/>
      <c r="L5700" s="482"/>
      <c r="M5700" s="482"/>
      <c r="N5700" s="482"/>
      <c r="O5700" s="482"/>
    </row>
    <row r="5701" ht="15.75" customHeight="1">
      <c r="B5701" s="337"/>
      <c r="C5701" s="2"/>
      <c r="D5701" s="449"/>
      <c r="E5701" s="449"/>
      <c r="F5701" s="466"/>
      <c r="G5701" s="466"/>
      <c r="H5701" s="482"/>
      <c r="I5701" s="482"/>
      <c r="J5701" s="482"/>
      <c r="K5701" s="482"/>
      <c r="L5701" s="482"/>
      <c r="M5701" s="482"/>
      <c r="N5701" s="482"/>
      <c r="O5701" s="482"/>
    </row>
    <row r="5702" ht="15.75" customHeight="1">
      <c r="B5702" s="337"/>
      <c r="C5702" s="2"/>
      <c r="D5702" s="449"/>
      <c r="E5702" s="449"/>
      <c r="F5702" s="466"/>
      <c r="G5702" s="466"/>
      <c r="H5702" s="482"/>
      <c r="I5702" s="482"/>
      <c r="J5702" s="482"/>
      <c r="K5702" s="482"/>
      <c r="L5702" s="482"/>
      <c r="M5702" s="482"/>
      <c r="N5702" s="482"/>
      <c r="O5702" s="482"/>
    </row>
    <row r="5703" ht="15.75" customHeight="1">
      <c r="B5703" s="337"/>
      <c r="C5703" s="2"/>
      <c r="D5703" s="449"/>
      <c r="E5703" s="449"/>
      <c r="F5703" s="466"/>
      <c r="G5703" s="466"/>
      <c r="H5703" s="482"/>
      <c r="I5703" s="482"/>
      <c r="J5703" s="482"/>
      <c r="K5703" s="482"/>
      <c r="L5703" s="482"/>
      <c r="M5703" s="482"/>
      <c r="N5703" s="482"/>
      <c r="O5703" s="482"/>
    </row>
    <row r="5704" ht="15.75" customHeight="1">
      <c r="B5704" s="337"/>
      <c r="C5704" s="2"/>
      <c r="D5704" s="449"/>
      <c r="E5704" s="449"/>
      <c r="F5704" s="466"/>
      <c r="G5704" s="466"/>
      <c r="H5704" s="482"/>
      <c r="I5704" s="482"/>
      <c r="J5704" s="482"/>
      <c r="K5704" s="482"/>
      <c r="L5704" s="482"/>
      <c r="M5704" s="482"/>
      <c r="N5704" s="482"/>
      <c r="O5704" s="482"/>
    </row>
    <row r="5705" ht="15.75" customHeight="1">
      <c r="B5705" s="337"/>
      <c r="C5705" s="2"/>
      <c r="D5705" s="449"/>
      <c r="E5705" s="449"/>
      <c r="F5705" s="466"/>
      <c r="G5705" s="466"/>
      <c r="H5705" s="482"/>
      <c r="I5705" s="482"/>
      <c r="J5705" s="482"/>
      <c r="K5705" s="482"/>
      <c r="L5705" s="482"/>
      <c r="M5705" s="482"/>
      <c r="N5705" s="482"/>
      <c r="O5705" s="482"/>
    </row>
    <row r="5706" ht="15.75" customHeight="1">
      <c r="B5706" s="337"/>
      <c r="C5706" s="2"/>
      <c r="D5706" s="449"/>
      <c r="E5706" s="449"/>
      <c r="F5706" s="466"/>
      <c r="G5706" s="466"/>
      <c r="H5706" s="482"/>
      <c r="I5706" s="482"/>
      <c r="J5706" s="482"/>
      <c r="K5706" s="482"/>
      <c r="L5706" s="482"/>
      <c r="M5706" s="482"/>
      <c r="N5706" s="482"/>
      <c r="O5706" s="482"/>
    </row>
    <row r="5707" ht="15.75" customHeight="1">
      <c r="B5707" s="337"/>
      <c r="C5707" s="2"/>
      <c r="D5707" s="449"/>
      <c r="E5707" s="449"/>
      <c r="F5707" s="466"/>
      <c r="G5707" s="466"/>
      <c r="H5707" s="482"/>
      <c r="I5707" s="482"/>
      <c r="J5707" s="482"/>
      <c r="K5707" s="482"/>
      <c r="L5707" s="482"/>
      <c r="M5707" s="482"/>
      <c r="N5707" s="482"/>
      <c r="O5707" s="482"/>
    </row>
    <row r="5708" ht="15.75" customHeight="1">
      <c r="B5708" s="337"/>
      <c r="C5708" s="2"/>
      <c r="D5708" s="449"/>
      <c r="E5708" s="449"/>
      <c r="F5708" s="466"/>
      <c r="G5708" s="466"/>
      <c r="H5708" s="482"/>
      <c r="I5708" s="482"/>
      <c r="J5708" s="482"/>
      <c r="K5708" s="482"/>
      <c r="L5708" s="482"/>
      <c r="M5708" s="482"/>
      <c r="N5708" s="482"/>
      <c r="O5708" s="482"/>
    </row>
    <row r="5709" ht="15.75" customHeight="1">
      <c r="B5709" s="337"/>
      <c r="C5709" s="2"/>
      <c r="D5709" s="449"/>
      <c r="E5709" s="449"/>
      <c r="F5709" s="466"/>
      <c r="G5709" s="466"/>
      <c r="H5709" s="482"/>
      <c r="I5709" s="482"/>
      <c r="J5709" s="482"/>
      <c r="K5709" s="482"/>
      <c r="L5709" s="482"/>
      <c r="M5709" s="482"/>
      <c r="N5709" s="482"/>
      <c r="O5709" s="482"/>
    </row>
    <row r="5710" ht="15.75" customHeight="1">
      <c r="B5710" s="337"/>
      <c r="C5710" s="2"/>
      <c r="D5710" s="449"/>
      <c r="E5710" s="449"/>
      <c r="F5710" s="466"/>
      <c r="G5710" s="466"/>
      <c r="H5710" s="482"/>
      <c r="I5710" s="482"/>
      <c r="J5710" s="482"/>
      <c r="K5710" s="482"/>
      <c r="L5710" s="482"/>
      <c r="M5710" s="482"/>
      <c r="N5710" s="482"/>
      <c r="O5710" s="482"/>
    </row>
    <row r="5711" ht="15.75" customHeight="1">
      <c r="B5711" s="337"/>
      <c r="C5711" s="2"/>
      <c r="D5711" s="449"/>
      <c r="E5711" s="449"/>
      <c r="F5711" s="466"/>
      <c r="G5711" s="466"/>
      <c r="H5711" s="482"/>
      <c r="I5711" s="482"/>
      <c r="J5711" s="482"/>
      <c r="K5711" s="482"/>
      <c r="L5711" s="482"/>
      <c r="M5711" s="482"/>
      <c r="N5711" s="482"/>
      <c r="O5711" s="482"/>
    </row>
    <row r="5712" ht="15.75" customHeight="1">
      <c r="B5712" s="337"/>
      <c r="C5712" s="2"/>
      <c r="D5712" s="449"/>
      <c r="E5712" s="449"/>
      <c r="F5712" s="466"/>
      <c r="G5712" s="466"/>
      <c r="H5712" s="482"/>
      <c r="I5712" s="482"/>
      <c r="J5712" s="482"/>
      <c r="K5712" s="482"/>
      <c r="L5712" s="482"/>
      <c r="M5712" s="482"/>
      <c r="N5712" s="482"/>
      <c r="O5712" s="482"/>
    </row>
    <row r="5713" ht="15.75" customHeight="1">
      <c r="B5713" s="337"/>
      <c r="C5713" s="2"/>
      <c r="D5713" s="449"/>
      <c r="E5713" s="449"/>
      <c r="F5713" s="466"/>
      <c r="G5713" s="466"/>
      <c r="H5713" s="482"/>
      <c r="I5713" s="482"/>
      <c r="J5713" s="482"/>
      <c r="K5713" s="482"/>
      <c r="L5713" s="482"/>
      <c r="M5713" s="482"/>
      <c r="N5713" s="482"/>
      <c r="O5713" s="482"/>
    </row>
    <row r="5714" ht="15.75" customHeight="1">
      <c r="B5714" s="337"/>
      <c r="C5714" s="2"/>
      <c r="D5714" s="449"/>
      <c r="E5714" s="449"/>
      <c r="F5714" s="466"/>
      <c r="G5714" s="466"/>
      <c r="H5714" s="482"/>
      <c r="I5714" s="482"/>
      <c r="J5714" s="482"/>
      <c r="K5714" s="482"/>
      <c r="L5714" s="482"/>
      <c r="M5714" s="482"/>
      <c r="N5714" s="482"/>
      <c r="O5714" s="482"/>
    </row>
    <row r="5715" ht="15.75" customHeight="1">
      <c r="B5715" s="337"/>
      <c r="C5715" s="2"/>
      <c r="D5715" s="449"/>
      <c r="E5715" s="449"/>
      <c r="F5715" s="466"/>
      <c r="G5715" s="466"/>
      <c r="H5715" s="482"/>
      <c r="I5715" s="482"/>
      <c r="J5715" s="482"/>
      <c r="K5715" s="482"/>
      <c r="L5715" s="482"/>
      <c r="M5715" s="482"/>
      <c r="N5715" s="482"/>
      <c r="O5715" s="482"/>
    </row>
    <row r="5716" ht="15.75" customHeight="1">
      <c r="B5716" s="337"/>
      <c r="C5716" s="2"/>
      <c r="D5716" s="449"/>
      <c r="E5716" s="449"/>
      <c r="F5716" s="466"/>
      <c r="G5716" s="466"/>
      <c r="H5716" s="482"/>
      <c r="I5716" s="482"/>
      <c r="J5716" s="482"/>
      <c r="K5716" s="482"/>
      <c r="L5716" s="482"/>
      <c r="M5716" s="482"/>
      <c r="N5716" s="482"/>
      <c r="O5716" s="482"/>
    </row>
    <row r="5717" ht="15.75" customHeight="1">
      <c r="B5717" s="337"/>
      <c r="C5717" s="2"/>
      <c r="D5717" s="449"/>
      <c r="E5717" s="449"/>
      <c r="F5717" s="466"/>
      <c r="G5717" s="466"/>
      <c r="H5717" s="482"/>
      <c r="I5717" s="482"/>
      <c r="J5717" s="482"/>
      <c r="K5717" s="482"/>
      <c r="L5717" s="482"/>
      <c r="M5717" s="482"/>
      <c r="N5717" s="482"/>
      <c r="O5717" s="482"/>
    </row>
    <row r="5718" ht="15.75" customHeight="1">
      <c r="B5718" s="337"/>
      <c r="C5718" s="2"/>
      <c r="D5718" s="449"/>
      <c r="E5718" s="449"/>
      <c r="F5718" s="466"/>
      <c r="G5718" s="466"/>
      <c r="H5718" s="482"/>
      <c r="I5718" s="482"/>
      <c r="J5718" s="482"/>
      <c r="K5718" s="482"/>
      <c r="L5718" s="482"/>
      <c r="M5718" s="482"/>
      <c r="N5718" s="482"/>
      <c r="O5718" s="482"/>
    </row>
    <row r="5719" ht="15.75" customHeight="1">
      <c r="B5719" s="337"/>
      <c r="C5719" s="2"/>
      <c r="D5719" s="449"/>
      <c r="E5719" s="449"/>
      <c r="F5719" s="466"/>
      <c r="G5719" s="466"/>
      <c r="H5719" s="482"/>
      <c r="I5719" s="482"/>
      <c r="J5719" s="482"/>
      <c r="K5719" s="482"/>
      <c r="L5719" s="482"/>
      <c r="M5719" s="482"/>
      <c r="N5719" s="482"/>
      <c r="O5719" s="482"/>
    </row>
    <row r="5720" ht="15.75" customHeight="1">
      <c r="B5720" s="337"/>
      <c r="C5720" s="2"/>
      <c r="D5720" s="449"/>
      <c r="E5720" s="449"/>
      <c r="F5720" s="466"/>
      <c r="G5720" s="466"/>
      <c r="H5720" s="482"/>
      <c r="I5720" s="482"/>
      <c r="J5720" s="482"/>
      <c r="K5720" s="482"/>
      <c r="L5720" s="482"/>
      <c r="M5720" s="482"/>
      <c r="N5720" s="482"/>
      <c r="O5720" s="482"/>
    </row>
    <row r="5721" ht="15.75" customHeight="1">
      <c r="B5721" s="337"/>
      <c r="C5721" s="2"/>
      <c r="D5721" s="449"/>
      <c r="E5721" s="449"/>
      <c r="F5721" s="466"/>
      <c r="G5721" s="466"/>
      <c r="H5721" s="482"/>
      <c r="I5721" s="482"/>
      <c r="J5721" s="482"/>
      <c r="K5721" s="482"/>
      <c r="L5721" s="482"/>
      <c r="M5721" s="482"/>
      <c r="N5721" s="482"/>
      <c r="O5721" s="482"/>
    </row>
    <row r="5722" ht="15.75" customHeight="1">
      <c r="B5722" s="337"/>
      <c r="C5722" s="2"/>
      <c r="D5722" s="449"/>
      <c r="E5722" s="449"/>
      <c r="F5722" s="466"/>
      <c r="G5722" s="466"/>
      <c r="H5722" s="482"/>
      <c r="I5722" s="482"/>
      <c r="J5722" s="482"/>
      <c r="K5722" s="482"/>
      <c r="L5722" s="482"/>
      <c r="M5722" s="482"/>
      <c r="N5722" s="482"/>
      <c r="O5722" s="482"/>
    </row>
    <row r="5723" ht="15.75" customHeight="1">
      <c r="B5723" s="337"/>
      <c r="C5723" s="2"/>
      <c r="D5723" s="449"/>
      <c r="E5723" s="449"/>
      <c r="F5723" s="466"/>
      <c r="G5723" s="466"/>
      <c r="H5723" s="482"/>
      <c r="I5723" s="482"/>
      <c r="J5723" s="482"/>
      <c r="K5723" s="482"/>
      <c r="L5723" s="482"/>
      <c r="M5723" s="482"/>
      <c r="N5723" s="482"/>
      <c r="O5723" s="482"/>
    </row>
    <row r="5724" ht="15.75" customHeight="1">
      <c r="B5724" s="337"/>
      <c r="C5724" s="2"/>
      <c r="D5724" s="449"/>
      <c r="E5724" s="449"/>
      <c r="F5724" s="466"/>
      <c r="G5724" s="466"/>
      <c r="H5724" s="482"/>
      <c r="I5724" s="482"/>
      <c r="J5724" s="482"/>
      <c r="K5724" s="482"/>
      <c r="L5724" s="482"/>
      <c r="M5724" s="482"/>
      <c r="N5724" s="482"/>
      <c r="O5724" s="482"/>
    </row>
    <row r="5725" ht="15.75" customHeight="1">
      <c r="B5725" s="337"/>
      <c r="C5725" s="2"/>
      <c r="D5725" s="449"/>
      <c r="E5725" s="449"/>
      <c r="F5725" s="466"/>
      <c r="G5725" s="466"/>
      <c r="H5725" s="482"/>
      <c r="I5725" s="482"/>
      <c r="J5725" s="482"/>
      <c r="K5725" s="482"/>
      <c r="L5725" s="482"/>
      <c r="M5725" s="482"/>
      <c r="N5725" s="482"/>
      <c r="O5725" s="482"/>
    </row>
    <row r="5726" ht="15.75" customHeight="1">
      <c r="B5726" s="337"/>
      <c r="C5726" s="2"/>
      <c r="D5726" s="449"/>
      <c r="E5726" s="449"/>
      <c r="F5726" s="466"/>
      <c r="G5726" s="466"/>
      <c r="H5726" s="482"/>
      <c r="I5726" s="482"/>
      <c r="J5726" s="482"/>
      <c r="K5726" s="482"/>
      <c r="L5726" s="482"/>
      <c r="M5726" s="482"/>
      <c r="N5726" s="482"/>
      <c r="O5726" s="482"/>
    </row>
    <row r="5727" ht="15.75" customHeight="1">
      <c r="B5727" s="337"/>
      <c r="C5727" s="2"/>
      <c r="D5727" s="449"/>
      <c r="E5727" s="449"/>
      <c r="F5727" s="466"/>
      <c r="G5727" s="466"/>
      <c r="H5727" s="482"/>
      <c r="I5727" s="482"/>
      <c r="J5727" s="482"/>
      <c r="K5727" s="482"/>
      <c r="L5727" s="482"/>
      <c r="M5727" s="482"/>
      <c r="N5727" s="482"/>
      <c r="O5727" s="482"/>
    </row>
    <row r="5728" ht="15.75" customHeight="1">
      <c r="B5728" s="337"/>
      <c r="C5728" s="2"/>
      <c r="D5728" s="449"/>
      <c r="E5728" s="449"/>
      <c r="F5728" s="466"/>
      <c r="G5728" s="466"/>
      <c r="H5728" s="482"/>
      <c r="I5728" s="482"/>
      <c r="J5728" s="482"/>
      <c r="K5728" s="482"/>
      <c r="L5728" s="482"/>
      <c r="M5728" s="482"/>
      <c r="N5728" s="482"/>
      <c r="O5728" s="482"/>
    </row>
    <row r="5729" ht="15.75" customHeight="1">
      <c r="B5729" s="337"/>
      <c r="C5729" s="2"/>
      <c r="D5729" s="449"/>
      <c r="E5729" s="449"/>
      <c r="F5729" s="466"/>
      <c r="G5729" s="466"/>
      <c r="H5729" s="482"/>
      <c r="I5729" s="482"/>
      <c r="J5729" s="482"/>
      <c r="K5729" s="482"/>
      <c r="L5729" s="482"/>
      <c r="M5729" s="482"/>
      <c r="N5729" s="482"/>
      <c r="O5729" s="482"/>
    </row>
    <row r="5730" ht="15.75" customHeight="1">
      <c r="B5730" s="337"/>
      <c r="C5730" s="2"/>
      <c r="D5730" s="449"/>
      <c r="E5730" s="449"/>
      <c r="F5730" s="466"/>
      <c r="G5730" s="466"/>
      <c r="H5730" s="482"/>
      <c r="I5730" s="482"/>
      <c r="J5730" s="482"/>
      <c r="K5730" s="482"/>
      <c r="L5730" s="482"/>
      <c r="M5730" s="482"/>
      <c r="N5730" s="482"/>
      <c r="O5730" s="482"/>
    </row>
    <row r="5731" ht="15.75" customHeight="1">
      <c r="B5731" s="337"/>
      <c r="C5731" s="2"/>
      <c r="D5731" s="449"/>
      <c r="E5731" s="449"/>
      <c r="F5731" s="466"/>
      <c r="G5731" s="466"/>
      <c r="H5731" s="482"/>
      <c r="I5731" s="482"/>
      <c r="J5731" s="482"/>
      <c r="K5731" s="482"/>
      <c r="L5731" s="482"/>
      <c r="M5731" s="482"/>
      <c r="N5731" s="482"/>
      <c r="O5731" s="482"/>
    </row>
    <row r="5732" ht="15.75" customHeight="1">
      <c r="B5732" s="337"/>
      <c r="C5732" s="2"/>
      <c r="D5732" s="449"/>
      <c r="E5732" s="449"/>
      <c r="F5732" s="466"/>
      <c r="G5732" s="466"/>
      <c r="H5732" s="482"/>
      <c r="I5732" s="482"/>
      <c r="J5732" s="482"/>
      <c r="K5732" s="482"/>
      <c r="L5732" s="482"/>
      <c r="M5732" s="482"/>
      <c r="N5732" s="482"/>
      <c r="O5732" s="482"/>
    </row>
    <row r="5733" ht="15.75" customHeight="1">
      <c r="B5733" s="337"/>
      <c r="C5733" s="2"/>
      <c r="D5733" s="449"/>
      <c r="E5733" s="449"/>
      <c r="F5733" s="466"/>
      <c r="G5733" s="466"/>
      <c r="H5733" s="482"/>
      <c r="I5733" s="482"/>
      <c r="J5733" s="482"/>
      <c r="K5733" s="482"/>
      <c r="L5733" s="482"/>
      <c r="M5733" s="482"/>
      <c r="N5733" s="482"/>
      <c r="O5733" s="482"/>
    </row>
    <row r="5734" ht="15.75" customHeight="1">
      <c r="B5734" s="337"/>
      <c r="C5734" s="2"/>
      <c r="D5734" s="449"/>
      <c r="E5734" s="449"/>
      <c r="F5734" s="466"/>
      <c r="G5734" s="466"/>
      <c r="H5734" s="482"/>
      <c r="I5734" s="482"/>
      <c r="J5734" s="482"/>
      <c r="K5734" s="482"/>
      <c r="L5734" s="482"/>
      <c r="M5734" s="482"/>
      <c r="N5734" s="482"/>
      <c r="O5734" s="482"/>
    </row>
    <row r="5735" ht="15.75" customHeight="1">
      <c r="B5735" s="337"/>
      <c r="C5735" s="2"/>
      <c r="D5735" s="449"/>
      <c r="E5735" s="449"/>
      <c r="F5735" s="466"/>
      <c r="G5735" s="466"/>
      <c r="H5735" s="482"/>
      <c r="I5735" s="482"/>
      <c r="J5735" s="482"/>
      <c r="K5735" s="482"/>
      <c r="L5735" s="482"/>
      <c r="M5735" s="482"/>
      <c r="N5735" s="482"/>
      <c r="O5735" s="482"/>
    </row>
    <row r="5736" ht="15.75" customHeight="1">
      <c r="B5736" s="337"/>
      <c r="C5736" s="2"/>
      <c r="D5736" s="449"/>
      <c r="E5736" s="449"/>
      <c r="F5736" s="466"/>
      <c r="G5736" s="466"/>
      <c r="H5736" s="482"/>
      <c r="I5736" s="482"/>
      <c r="J5736" s="482"/>
      <c r="K5736" s="482"/>
      <c r="L5736" s="482"/>
      <c r="M5736" s="482"/>
      <c r="N5736" s="482"/>
      <c r="O5736" s="482"/>
    </row>
    <row r="5737" ht="15.75" customHeight="1">
      <c r="B5737" s="337"/>
      <c r="C5737" s="2"/>
      <c r="D5737" s="449"/>
      <c r="E5737" s="449"/>
      <c r="F5737" s="466"/>
      <c r="G5737" s="466"/>
      <c r="H5737" s="482"/>
      <c r="I5737" s="482"/>
      <c r="J5737" s="482"/>
      <c r="K5737" s="482"/>
      <c r="L5737" s="482"/>
      <c r="M5737" s="482"/>
      <c r="N5737" s="482"/>
      <c r="O5737" s="482"/>
    </row>
    <row r="5738" ht="15.75" customHeight="1">
      <c r="B5738" s="337"/>
      <c r="C5738" s="2"/>
      <c r="D5738" s="449"/>
      <c r="E5738" s="449"/>
      <c r="F5738" s="466"/>
      <c r="G5738" s="466"/>
      <c r="H5738" s="482"/>
      <c r="I5738" s="482"/>
      <c r="J5738" s="482"/>
      <c r="K5738" s="482"/>
      <c r="L5738" s="482"/>
      <c r="M5738" s="482"/>
      <c r="N5738" s="482"/>
      <c r="O5738" s="482"/>
    </row>
    <row r="5739" ht="15.75" customHeight="1">
      <c r="B5739" s="337"/>
      <c r="C5739" s="2"/>
      <c r="D5739" s="449"/>
      <c r="E5739" s="449"/>
      <c r="F5739" s="466"/>
      <c r="G5739" s="466"/>
      <c r="H5739" s="482"/>
      <c r="I5739" s="482"/>
      <c r="J5739" s="482"/>
      <c r="K5739" s="482"/>
      <c r="L5739" s="482"/>
      <c r="M5739" s="482"/>
      <c r="N5739" s="482"/>
      <c r="O5739" s="482"/>
    </row>
    <row r="5740" ht="15.75" customHeight="1">
      <c r="B5740" s="337"/>
      <c r="C5740" s="2"/>
      <c r="D5740" s="449"/>
      <c r="E5740" s="449"/>
      <c r="F5740" s="466"/>
      <c r="G5740" s="466"/>
      <c r="H5740" s="482"/>
      <c r="I5740" s="482"/>
      <c r="J5740" s="482"/>
      <c r="K5740" s="482"/>
      <c r="L5740" s="482"/>
      <c r="M5740" s="482"/>
      <c r="N5740" s="482"/>
      <c r="O5740" s="482"/>
    </row>
    <row r="5741" ht="15.75" customHeight="1">
      <c r="B5741" s="337"/>
      <c r="C5741" s="2"/>
      <c r="D5741" s="449"/>
      <c r="E5741" s="449"/>
      <c r="F5741" s="466"/>
      <c r="G5741" s="466"/>
      <c r="H5741" s="482"/>
      <c r="I5741" s="482"/>
      <c r="J5741" s="482"/>
      <c r="K5741" s="482"/>
      <c r="L5741" s="482"/>
      <c r="M5741" s="482"/>
      <c r="N5741" s="482"/>
      <c r="O5741" s="482"/>
    </row>
    <row r="5742" ht="15.75" customHeight="1">
      <c r="B5742" s="337"/>
      <c r="C5742" s="2"/>
      <c r="D5742" s="449"/>
      <c r="E5742" s="449"/>
      <c r="F5742" s="466"/>
      <c r="G5742" s="466"/>
      <c r="H5742" s="482"/>
      <c r="I5742" s="482"/>
      <c r="J5742" s="482"/>
      <c r="K5742" s="482"/>
      <c r="L5742" s="482"/>
      <c r="M5742" s="482"/>
      <c r="N5742" s="482"/>
      <c r="O5742" s="482"/>
    </row>
    <row r="5743" ht="15.75" customHeight="1">
      <c r="B5743" s="337"/>
      <c r="C5743" s="2"/>
      <c r="D5743" s="449"/>
      <c r="E5743" s="449"/>
      <c r="F5743" s="466"/>
      <c r="G5743" s="466"/>
      <c r="H5743" s="482"/>
      <c r="I5743" s="482"/>
      <c r="J5743" s="482"/>
      <c r="K5743" s="482"/>
      <c r="L5743" s="482"/>
      <c r="M5743" s="482"/>
      <c r="N5743" s="482"/>
      <c r="O5743" s="482"/>
    </row>
    <row r="5744" ht="15.75" customHeight="1">
      <c r="B5744" s="337"/>
      <c r="C5744" s="2"/>
      <c r="D5744" s="449"/>
      <c r="E5744" s="449"/>
      <c r="F5744" s="466"/>
      <c r="G5744" s="466"/>
      <c r="H5744" s="482"/>
      <c r="I5744" s="482"/>
      <c r="J5744" s="482"/>
      <c r="K5744" s="482"/>
      <c r="L5744" s="482"/>
      <c r="M5744" s="482"/>
      <c r="N5744" s="482"/>
      <c r="O5744" s="482"/>
    </row>
    <row r="5745" ht="15.75" customHeight="1">
      <c r="B5745" s="337"/>
      <c r="C5745" s="2"/>
      <c r="D5745" s="449"/>
      <c r="E5745" s="449"/>
      <c r="F5745" s="466"/>
      <c r="G5745" s="466"/>
      <c r="H5745" s="482"/>
      <c r="I5745" s="482"/>
      <c r="J5745" s="482"/>
      <c r="K5745" s="482"/>
      <c r="L5745" s="482"/>
      <c r="M5745" s="482"/>
      <c r="N5745" s="482"/>
      <c r="O5745" s="482"/>
    </row>
    <row r="5746" ht="15.75" customHeight="1">
      <c r="B5746" s="337"/>
      <c r="C5746" s="2"/>
      <c r="D5746" s="449"/>
      <c r="E5746" s="449"/>
      <c r="F5746" s="466"/>
      <c r="G5746" s="466"/>
      <c r="H5746" s="482"/>
      <c r="I5746" s="482"/>
      <c r="J5746" s="482"/>
      <c r="K5746" s="482"/>
      <c r="L5746" s="482"/>
      <c r="M5746" s="482"/>
      <c r="N5746" s="482"/>
      <c r="O5746" s="482"/>
    </row>
    <row r="5747" ht="15.75" customHeight="1">
      <c r="B5747" s="337"/>
      <c r="C5747" s="2"/>
      <c r="D5747" s="449"/>
      <c r="E5747" s="449"/>
      <c r="F5747" s="466"/>
      <c r="G5747" s="466"/>
      <c r="H5747" s="482"/>
      <c r="I5747" s="482"/>
      <c r="J5747" s="482"/>
      <c r="K5747" s="482"/>
      <c r="L5747" s="482"/>
      <c r="M5747" s="482"/>
      <c r="N5747" s="482"/>
      <c r="O5747" s="482"/>
    </row>
    <row r="5748" ht="15.75" customHeight="1">
      <c r="B5748" s="337"/>
      <c r="C5748" s="2"/>
      <c r="D5748" s="449"/>
      <c r="E5748" s="449"/>
      <c r="F5748" s="466"/>
      <c r="G5748" s="466"/>
      <c r="H5748" s="482"/>
      <c r="I5748" s="482"/>
      <c r="J5748" s="482"/>
      <c r="K5748" s="482"/>
      <c r="L5748" s="482"/>
      <c r="M5748" s="482"/>
      <c r="N5748" s="482"/>
      <c r="O5748" s="482"/>
    </row>
    <row r="5749" ht="15.75" customHeight="1">
      <c r="B5749" s="337"/>
      <c r="C5749" s="2"/>
      <c r="D5749" s="449"/>
      <c r="E5749" s="449"/>
      <c r="F5749" s="466"/>
      <c r="G5749" s="466"/>
      <c r="H5749" s="482"/>
      <c r="I5749" s="482"/>
      <c r="J5749" s="482"/>
      <c r="K5749" s="482"/>
      <c r="L5749" s="482"/>
      <c r="M5749" s="482"/>
      <c r="N5749" s="482"/>
      <c r="O5749" s="482"/>
    </row>
    <row r="5750" ht="15.75" customHeight="1">
      <c r="B5750" s="337"/>
      <c r="C5750" s="2"/>
      <c r="D5750" s="449"/>
      <c r="E5750" s="449"/>
      <c r="F5750" s="466"/>
      <c r="G5750" s="466"/>
      <c r="H5750" s="482"/>
      <c r="I5750" s="482"/>
      <c r="J5750" s="482"/>
      <c r="K5750" s="482"/>
      <c r="L5750" s="482"/>
      <c r="M5750" s="482"/>
      <c r="N5750" s="482"/>
      <c r="O5750" s="482"/>
    </row>
    <row r="5751" ht="15.75" customHeight="1">
      <c r="B5751" s="337"/>
      <c r="C5751" s="2"/>
      <c r="D5751" s="449"/>
      <c r="E5751" s="449"/>
      <c r="F5751" s="466"/>
      <c r="G5751" s="466"/>
      <c r="H5751" s="482"/>
      <c r="I5751" s="482"/>
      <c r="J5751" s="482"/>
      <c r="K5751" s="482"/>
      <c r="L5751" s="482"/>
      <c r="M5751" s="482"/>
      <c r="N5751" s="482"/>
      <c r="O5751" s="482"/>
    </row>
    <row r="5752" ht="15.75" customHeight="1">
      <c r="B5752" s="337"/>
      <c r="C5752" s="2"/>
      <c r="D5752" s="449"/>
      <c r="E5752" s="449"/>
      <c r="F5752" s="466"/>
      <c r="G5752" s="466"/>
      <c r="H5752" s="482"/>
      <c r="I5752" s="482"/>
      <c r="J5752" s="482"/>
      <c r="K5752" s="482"/>
      <c r="L5752" s="482"/>
      <c r="M5752" s="482"/>
      <c r="N5752" s="482"/>
      <c r="O5752" s="482"/>
    </row>
    <row r="5753" ht="15.75" customHeight="1">
      <c r="B5753" s="337"/>
      <c r="C5753" s="2"/>
      <c r="D5753" s="449"/>
      <c r="E5753" s="449"/>
      <c r="F5753" s="466"/>
      <c r="G5753" s="466"/>
      <c r="H5753" s="482"/>
      <c r="I5753" s="482"/>
      <c r="J5753" s="482"/>
      <c r="K5753" s="482"/>
      <c r="L5753" s="482"/>
      <c r="M5753" s="482"/>
      <c r="N5753" s="482"/>
      <c r="O5753" s="482"/>
    </row>
    <row r="5754" ht="15.75" customHeight="1">
      <c r="B5754" s="337"/>
      <c r="C5754" s="2"/>
      <c r="D5754" s="449"/>
      <c r="E5754" s="449"/>
      <c r="F5754" s="466"/>
      <c r="G5754" s="466"/>
      <c r="H5754" s="482"/>
      <c r="I5754" s="482"/>
      <c r="J5754" s="482"/>
      <c r="K5754" s="482"/>
      <c r="L5754" s="482"/>
      <c r="M5754" s="482"/>
      <c r="N5754" s="482"/>
      <c r="O5754" s="482"/>
    </row>
    <row r="5755" ht="15.75" customHeight="1">
      <c r="B5755" s="337"/>
      <c r="C5755" s="2"/>
      <c r="D5755" s="449"/>
      <c r="E5755" s="449"/>
      <c r="F5755" s="466"/>
      <c r="G5755" s="466"/>
      <c r="H5755" s="482"/>
      <c r="I5755" s="482"/>
      <c r="J5755" s="482"/>
      <c r="K5755" s="482"/>
      <c r="L5755" s="482"/>
      <c r="M5755" s="482"/>
      <c r="N5755" s="482"/>
      <c r="O5755" s="482"/>
    </row>
    <row r="5756" ht="15.75" customHeight="1">
      <c r="B5756" s="337"/>
      <c r="C5756" s="2"/>
      <c r="D5756" s="449"/>
      <c r="E5756" s="449"/>
      <c r="F5756" s="466"/>
      <c r="G5756" s="466"/>
      <c r="H5756" s="482"/>
      <c r="I5756" s="482"/>
      <c r="J5756" s="482"/>
      <c r="K5756" s="482"/>
      <c r="L5756" s="482"/>
      <c r="M5756" s="482"/>
      <c r="N5756" s="482"/>
      <c r="O5756" s="482"/>
    </row>
    <row r="5757" ht="15.75" customHeight="1">
      <c r="B5757" s="337"/>
      <c r="C5757" s="2"/>
      <c r="D5757" s="449"/>
      <c r="E5757" s="449"/>
      <c r="F5757" s="466"/>
      <c r="G5757" s="466"/>
      <c r="H5757" s="482"/>
      <c r="I5757" s="482"/>
      <c r="J5757" s="482"/>
      <c r="K5757" s="482"/>
      <c r="L5757" s="482"/>
      <c r="M5757" s="482"/>
      <c r="N5757" s="482"/>
      <c r="O5757" s="482"/>
    </row>
    <row r="5758" ht="15.75" customHeight="1">
      <c r="B5758" s="337"/>
      <c r="C5758" s="2"/>
      <c r="D5758" s="449"/>
      <c r="E5758" s="449"/>
      <c r="F5758" s="466"/>
      <c r="G5758" s="466"/>
      <c r="H5758" s="482"/>
      <c r="I5758" s="482"/>
      <c r="J5758" s="482"/>
      <c r="K5758" s="482"/>
      <c r="L5758" s="482"/>
      <c r="M5758" s="482"/>
      <c r="N5758" s="482"/>
      <c r="O5758" s="482"/>
    </row>
    <row r="5759" ht="15.75" customHeight="1">
      <c r="B5759" s="337"/>
      <c r="C5759" s="2"/>
      <c r="D5759" s="449"/>
      <c r="E5759" s="449"/>
      <c r="F5759" s="466"/>
      <c r="G5759" s="466"/>
      <c r="H5759" s="482"/>
      <c r="I5759" s="482"/>
      <c r="J5759" s="482"/>
      <c r="K5759" s="482"/>
      <c r="L5759" s="482"/>
      <c r="M5759" s="482"/>
      <c r="N5759" s="482"/>
      <c r="O5759" s="482"/>
    </row>
    <row r="5760" ht="15.75" customHeight="1">
      <c r="B5760" s="337"/>
      <c r="C5760" s="2"/>
      <c r="D5760" s="449"/>
      <c r="E5760" s="449"/>
      <c r="F5760" s="466"/>
      <c r="G5760" s="466"/>
      <c r="H5760" s="482"/>
      <c r="I5760" s="482"/>
      <c r="J5760" s="482"/>
      <c r="K5760" s="482"/>
      <c r="L5760" s="482"/>
      <c r="M5760" s="482"/>
      <c r="N5760" s="482"/>
      <c r="O5760" s="482"/>
    </row>
    <row r="5761" ht="15.75" customHeight="1">
      <c r="B5761" s="337"/>
      <c r="C5761" s="2"/>
      <c r="D5761" s="449"/>
      <c r="E5761" s="449"/>
      <c r="F5761" s="466"/>
      <c r="G5761" s="466"/>
      <c r="H5761" s="482"/>
      <c r="I5761" s="482"/>
      <c r="J5761" s="482"/>
      <c r="K5761" s="482"/>
      <c r="L5761" s="482"/>
      <c r="M5761" s="482"/>
      <c r="N5761" s="482"/>
      <c r="O5761" s="482"/>
    </row>
    <row r="5762" ht="15.75" customHeight="1">
      <c r="B5762" s="337"/>
      <c r="C5762" s="2"/>
      <c r="D5762" s="449"/>
      <c r="E5762" s="449"/>
      <c r="F5762" s="466"/>
      <c r="G5762" s="466"/>
      <c r="H5762" s="482"/>
      <c r="I5762" s="482"/>
      <c r="J5762" s="482"/>
      <c r="K5762" s="482"/>
      <c r="L5762" s="482"/>
      <c r="M5762" s="482"/>
      <c r="N5762" s="482"/>
      <c r="O5762" s="482"/>
    </row>
    <row r="5763" ht="15.75" customHeight="1">
      <c r="B5763" s="337"/>
      <c r="C5763" s="2"/>
      <c r="D5763" s="449"/>
      <c r="E5763" s="449"/>
      <c r="F5763" s="466"/>
      <c r="G5763" s="466"/>
      <c r="H5763" s="482"/>
      <c r="I5763" s="482"/>
      <c r="J5763" s="482"/>
      <c r="K5763" s="482"/>
      <c r="L5763" s="482"/>
      <c r="M5763" s="482"/>
      <c r="N5763" s="482"/>
      <c r="O5763" s="482"/>
    </row>
    <row r="5764" ht="15.75" customHeight="1">
      <c r="B5764" s="337"/>
      <c r="C5764" s="2"/>
      <c r="D5764" s="449"/>
      <c r="E5764" s="449"/>
      <c r="F5764" s="466"/>
      <c r="G5764" s="466"/>
      <c r="H5764" s="482"/>
      <c r="I5764" s="482"/>
      <c r="J5764" s="482"/>
      <c r="K5764" s="482"/>
      <c r="L5764" s="482"/>
      <c r="M5764" s="482"/>
      <c r="N5764" s="482"/>
      <c r="O5764" s="482"/>
    </row>
    <row r="5765" ht="15.75" customHeight="1">
      <c r="B5765" s="337"/>
      <c r="C5765" s="2"/>
      <c r="D5765" s="449"/>
      <c r="E5765" s="449"/>
      <c r="F5765" s="466"/>
      <c r="G5765" s="466"/>
      <c r="H5765" s="482"/>
      <c r="I5765" s="482"/>
      <c r="J5765" s="482"/>
      <c r="K5765" s="482"/>
      <c r="L5765" s="482"/>
      <c r="M5765" s="482"/>
      <c r="N5765" s="482"/>
      <c r="O5765" s="482"/>
    </row>
    <row r="5766" ht="15.75" customHeight="1">
      <c r="B5766" s="337"/>
      <c r="C5766" s="2"/>
      <c r="D5766" s="449"/>
      <c r="E5766" s="449"/>
      <c r="F5766" s="466"/>
      <c r="G5766" s="466"/>
      <c r="H5766" s="482"/>
      <c r="I5766" s="482"/>
      <c r="J5766" s="482"/>
      <c r="K5766" s="482"/>
      <c r="L5766" s="482"/>
      <c r="M5766" s="482"/>
      <c r="N5766" s="482"/>
      <c r="O5766" s="482"/>
    </row>
    <row r="5767" ht="15.75" customHeight="1">
      <c r="B5767" s="337"/>
      <c r="C5767" s="2"/>
      <c r="D5767" s="449"/>
      <c r="E5767" s="449"/>
      <c r="F5767" s="466"/>
      <c r="G5767" s="466"/>
      <c r="H5767" s="482"/>
      <c r="I5767" s="482"/>
      <c r="J5767" s="482"/>
      <c r="K5767" s="482"/>
      <c r="L5767" s="482"/>
      <c r="M5767" s="482"/>
      <c r="N5767" s="482"/>
      <c r="O5767" s="482"/>
    </row>
    <row r="5768" ht="15.75" customHeight="1">
      <c r="B5768" s="337"/>
      <c r="C5768" s="2"/>
      <c r="D5768" s="449"/>
      <c r="E5768" s="449"/>
      <c r="F5768" s="466"/>
      <c r="G5768" s="466"/>
      <c r="H5768" s="482"/>
      <c r="I5768" s="482"/>
      <c r="J5768" s="482"/>
      <c r="K5768" s="482"/>
      <c r="L5768" s="482"/>
      <c r="M5768" s="482"/>
      <c r="N5768" s="482"/>
      <c r="O5768" s="482"/>
    </row>
    <row r="5769" ht="15.75" customHeight="1">
      <c r="B5769" s="337"/>
      <c r="C5769" s="2"/>
      <c r="D5769" s="449"/>
      <c r="E5769" s="449"/>
      <c r="F5769" s="466"/>
      <c r="G5769" s="466"/>
      <c r="H5769" s="482"/>
      <c r="I5769" s="482"/>
      <c r="J5769" s="482"/>
      <c r="K5769" s="482"/>
      <c r="L5769" s="482"/>
      <c r="M5769" s="482"/>
      <c r="N5769" s="482"/>
      <c r="O5769" s="482"/>
    </row>
    <row r="5770" ht="15.75" customHeight="1">
      <c r="B5770" s="337"/>
      <c r="C5770" s="2"/>
      <c r="D5770" s="449"/>
      <c r="E5770" s="449"/>
      <c r="F5770" s="466"/>
      <c r="G5770" s="466"/>
      <c r="H5770" s="482"/>
      <c r="I5770" s="482"/>
      <c r="J5770" s="482"/>
      <c r="K5770" s="482"/>
      <c r="L5770" s="482"/>
      <c r="M5770" s="482"/>
      <c r="N5770" s="482"/>
      <c r="O5770" s="482"/>
    </row>
    <row r="5771" ht="15.75" customHeight="1">
      <c r="B5771" s="337"/>
      <c r="C5771" s="2"/>
      <c r="D5771" s="449"/>
      <c r="E5771" s="449"/>
      <c r="F5771" s="466"/>
      <c r="G5771" s="466"/>
      <c r="H5771" s="482"/>
      <c r="I5771" s="482"/>
      <c r="J5771" s="482"/>
      <c r="K5771" s="482"/>
      <c r="L5771" s="482"/>
      <c r="M5771" s="482"/>
      <c r="N5771" s="482"/>
      <c r="O5771" s="482"/>
    </row>
    <row r="5772" ht="15.75" customHeight="1">
      <c r="B5772" s="337"/>
      <c r="C5772" s="2"/>
      <c r="D5772" s="449"/>
      <c r="E5772" s="449"/>
      <c r="F5772" s="466"/>
      <c r="G5772" s="466"/>
      <c r="H5772" s="482"/>
      <c r="I5772" s="482"/>
      <c r="J5772" s="482"/>
      <c r="K5772" s="482"/>
      <c r="L5772" s="482"/>
      <c r="M5772" s="482"/>
      <c r="N5772" s="482"/>
      <c r="O5772" s="482"/>
    </row>
    <row r="5773" ht="15.75" customHeight="1">
      <c r="B5773" s="337"/>
      <c r="C5773" s="2"/>
      <c r="D5773" s="449"/>
      <c r="E5773" s="449"/>
      <c r="F5773" s="466"/>
      <c r="G5773" s="466"/>
      <c r="H5773" s="482"/>
      <c r="I5773" s="482"/>
      <c r="J5773" s="482"/>
      <c r="K5773" s="482"/>
      <c r="L5773" s="482"/>
      <c r="M5773" s="482"/>
      <c r="N5773" s="482"/>
      <c r="O5773" s="482"/>
    </row>
    <row r="5774" ht="15.75" customHeight="1">
      <c r="B5774" s="337"/>
      <c r="C5774" s="2"/>
      <c r="D5774" s="449"/>
      <c r="E5774" s="449"/>
      <c r="F5774" s="466"/>
      <c r="G5774" s="466"/>
      <c r="H5774" s="482"/>
      <c r="I5774" s="482"/>
      <c r="J5774" s="482"/>
      <c r="K5774" s="482"/>
      <c r="L5774" s="482"/>
      <c r="M5774" s="482"/>
      <c r="N5774" s="482"/>
      <c r="O5774" s="482"/>
    </row>
    <row r="5775" ht="15.75" customHeight="1">
      <c r="B5775" s="337"/>
      <c r="C5775" s="2"/>
      <c r="D5775" s="449"/>
      <c r="E5775" s="449"/>
      <c r="F5775" s="466"/>
      <c r="G5775" s="466"/>
      <c r="H5775" s="482"/>
      <c r="I5775" s="482"/>
      <c r="J5775" s="482"/>
      <c r="K5775" s="482"/>
      <c r="L5775" s="482"/>
      <c r="M5775" s="482"/>
      <c r="N5775" s="482"/>
      <c r="O5775" s="482"/>
    </row>
    <row r="5776" ht="15.75" customHeight="1">
      <c r="B5776" s="337"/>
      <c r="C5776" s="2"/>
      <c r="D5776" s="449"/>
      <c r="E5776" s="449"/>
      <c r="F5776" s="466"/>
      <c r="G5776" s="466"/>
      <c r="H5776" s="482"/>
      <c r="I5776" s="482"/>
      <c r="J5776" s="482"/>
      <c r="K5776" s="482"/>
      <c r="L5776" s="482"/>
      <c r="M5776" s="482"/>
      <c r="N5776" s="482"/>
      <c r="O5776" s="482"/>
    </row>
    <row r="5777" ht="15.75" customHeight="1">
      <c r="B5777" s="337"/>
      <c r="C5777" s="2"/>
      <c r="D5777" s="449"/>
      <c r="E5777" s="449"/>
      <c r="F5777" s="466"/>
      <c r="G5777" s="466"/>
      <c r="H5777" s="482"/>
      <c r="I5777" s="482"/>
      <c r="J5777" s="482"/>
      <c r="K5777" s="482"/>
      <c r="L5777" s="482"/>
      <c r="M5777" s="482"/>
      <c r="N5777" s="482"/>
      <c r="O5777" s="482"/>
    </row>
    <row r="5778" ht="15.75" customHeight="1">
      <c r="B5778" s="337"/>
      <c r="C5778" s="2"/>
      <c r="D5778" s="449"/>
      <c r="E5778" s="449"/>
      <c r="F5778" s="466"/>
      <c r="G5778" s="466"/>
      <c r="H5778" s="482"/>
      <c r="I5778" s="482"/>
      <c r="J5778" s="482"/>
      <c r="K5778" s="482"/>
      <c r="L5778" s="482"/>
      <c r="M5778" s="482"/>
      <c r="N5778" s="482"/>
      <c r="O5778" s="482"/>
    </row>
    <row r="5779" ht="15.75" customHeight="1">
      <c r="B5779" s="337"/>
      <c r="C5779" s="2"/>
      <c r="D5779" s="449"/>
      <c r="E5779" s="449"/>
      <c r="F5779" s="466"/>
      <c r="G5779" s="466"/>
      <c r="H5779" s="482"/>
      <c r="I5779" s="482"/>
      <c r="J5779" s="482"/>
      <c r="K5779" s="482"/>
      <c r="L5779" s="482"/>
      <c r="M5779" s="482"/>
      <c r="N5779" s="482"/>
      <c r="O5779" s="482"/>
    </row>
    <row r="5780" ht="15.75" customHeight="1">
      <c r="B5780" s="337"/>
      <c r="C5780" s="2"/>
      <c r="D5780" s="449"/>
      <c r="E5780" s="449"/>
      <c r="F5780" s="466"/>
      <c r="G5780" s="466"/>
      <c r="H5780" s="482"/>
      <c r="I5780" s="482"/>
      <c r="J5780" s="482"/>
      <c r="K5780" s="482"/>
      <c r="L5780" s="482"/>
      <c r="M5780" s="482"/>
      <c r="N5780" s="482"/>
      <c r="O5780" s="482"/>
    </row>
    <row r="5781" ht="15.75" customHeight="1">
      <c r="B5781" s="337"/>
      <c r="C5781" s="2"/>
      <c r="D5781" s="449"/>
      <c r="E5781" s="449"/>
      <c r="F5781" s="466"/>
      <c r="G5781" s="466"/>
      <c r="H5781" s="482"/>
      <c r="I5781" s="482"/>
      <c r="J5781" s="482"/>
      <c r="K5781" s="482"/>
      <c r="L5781" s="482"/>
      <c r="M5781" s="482"/>
      <c r="N5781" s="482"/>
      <c r="O5781" s="482"/>
    </row>
    <row r="5782" ht="15.75" customHeight="1">
      <c r="B5782" s="337"/>
      <c r="C5782" s="2"/>
      <c r="D5782" s="449"/>
      <c r="E5782" s="449"/>
      <c r="F5782" s="466"/>
      <c r="G5782" s="466"/>
      <c r="H5782" s="482"/>
      <c r="I5782" s="482"/>
      <c r="J5782" s="482"/>
      <c r="K5782" s="482"/>
      <c r="L5782" s="482"/>
      <c r="M5782" s="482"/>
      <c r="N5782" s="482"/>
      <c r="O5782" s="482"/>
    </row>
    <row r="5783" ht="15.75" customHeight="1">
      <c r="B5783" s="337"/>
      <c r="C5783" s="2"/>
      <c r="D5783" s="449"/>
      <c r="E5783" s="449"/>
      <c r="F5783" s="466"/>
      <c r="G5783" s="466"/>
      <c r="H5783" s="482"/>
      <c r="I5783" s="482"/>
      <c r="J5783" s="482"/>
      <c r="K5783" s="482"/>
      <c r="L5783" s="482"/>
      <c r="M5783" s="482"/>
      <c r="N5783" s="482"/>
      <c r="O5783" s="482"/>
    </row>
    <row r="5784" ht="15.75" customHeight="1">
      <c r="B5784" s="337"/>
      <c r="C5784" s="2"/>
      <c r="D5784" s="449"/>
      <c r="E5784" s="449"/>
      <c r="F5784" s="466"/>
      <c r="G5784" s="466"/>
      <c r="H5784" s="482"/>
      <c r="I5784" s="482"/>
      <c r="J5784" s="482"/>
      <c r="K5784" s="482"/>
      <c r="L5784" s="482"/>
      <c r="M5784" s="482"/>
      <c r="N5784" s="482"/>
      <c r="O5784" s="482"/>
    </row>
    <row r="5785" ht="15.75" customHeight="1">
      <c r="B5785" s="337"/>
      <c r="C5785" s="2"/>
      <c r="D5785" s="449"/>
      <c r="E5785" s="449"/>
      <c r="F5785" s="466"/>
      <c r="G5785" s="466"/>
      <c r="H5785" s="482"/>
      <c r="I5785" s="482"/>
      <c r="J5785" s="482"/>
      <c r="K5785" s="482"/>
      <c r="L5785" s="482"/>
      <c r="M5785" s="482"/>
      <c r="N5785" s="482"/>
      <c r="O5785" s="482"/>
    </row>
    <row r="5786" ht="15.75" customHeight="1">
      <c r="B5786" s="337"/>
      <c r="C5786" s="2"/>
      <c r="D5786" s="449"/>
      <c r="E5786" s="449"/>
      <c r="F5786" s="466"/>
      <c r="G5786" s="466"/>
      <c r="H5786" s="482"/>
      <c r="I5786" s="482"/>
      <c r="J5786" s="482"/>
      <c r="K5786" s="482"/>
      <c r="L5786" s="482"/>
      <c r="M5786" s="482"/>
      <c r="N5786" s="482"/>
      <c r="O5786" s="482"/>
    </row>
    <row r="5787" ht="15.75" customHeight="1">
      <c r="B5787" s="337"/>
      <c r="C5787" s="2"/>
      <c r="D5787" s="449"/>
      <c r="E5787" s="449"/>
      <c r="F5787" s="466"/>
      <c r="G5787" s="466"/>
      <c r="H5787" s="482"/>
      <c r="I5787" s="482"/>
      <c r="J5787" s="482"/>
      <c r="K5787" s="482"/>
      <c r="L5787" s="482"/>
      <c r="M5787" s="482"/>
      <c r="N5787" s="482"/>
      <c r="O5787" s="482"/>
    </row>
    <row r="5788" ht="15.75" customHeight="1">
      <c r="B5788" s="337"/>
      <c r="C5788" s="2"/>
      <c r="D5788" s="449"/>
      <c r="E5788" s="449"/>
      <c r="F5788" s="466"/>
      <c r="G5788" s="466"/>
      <c r="H5788" s="482"/>
      <c r="I5788" s="482"/>
      <c r="J5788" s="482"/>
      <c r="K5788" s="482"/>
      <c r="L5788" s="482"/>
      <c r="M5788" s="482"/>
      <c r="N5788" s="482"/>
      <c r="O5788" s="482"/>
    </row>
    <row r="5789" ht="15.75" customHeight="1">
      <c r="B5789" s="337"/>
      <c r="C5789" s="2"/>
      <c r="D5789" s="449"/>
      <c r="E5789" s="449"/>
      <c r="F5789" s="466"/>
      <c r="G5789" s="466"/>
      <c r="H5789" s="482"/>
      <c r="I5789" s="482"/>
      <c r="J5789" s="482"/>
      <c r="K5789" s="482"/>
      <c r="L5789" s="482"/>
      <c r="M5789" s="482"/>
      <c r="N5789" s="482"/>
      <c r="O5789" s="482"/>
    </row>
    <row r="5790" ht="15.75" customHeight="1">
      <c r="B5790" s="337"/>
      <c r="C5790" s="2"/>
      <c r="D5790" s="449"/>
      <c r="E5790" s="449"/>
      <c r="F5790" s="466"/>
      <c r="G5790" s="466"/>
      <c r="H5790" s="482"/>
      <c r="I5790" s="482"/>
      <c r="J5790" s="482"/>
      <c r="K5790" s="482"/>
      <c r="L5790" s="482"/>
      <c r="M5790" s="482"/>
      <c r="N5790" s="482"/>
      <c r="O5790" s="482"/>
    </row>
    <row r="5791" ht="15.75" customHeight="1">
      <c r="B5791" s="337"/>
      <c r="C5791" s="2"/>
      <c r="D5791" s="449"/>
      <c r="E5791" s="449"/>
      <c r="F5791" s="466"/>
      <c r="G5791" s="466"/>
      <c r="H5791" s="482"/>
      <c r="I5791" s="482"/>
      <c r="J5791" s="482"/>
      <c r="K5791" s="482"/>
      <c r="L5791" s="482"/>
      <c r="M5791" s="482"/>
      <c r="N5791" s="482"/>
      <c r="O5791" s="482"/>
    </row>
    <row r="5792" ht="15.75" customHeight="1">
      <c r="B5792" s="337"/>
      <c r="C5792" s="2"/>
      <c r="D5792" s="449"/>
      <c r="E5792" s="449"/>
      <c r="F5792" s="466"/>
      <c r="G5792" s="466"/>
      <c r="H5792" s="482"/>
      <c r="I5792" s="482"/>
      <c r="J5792" s="482"/>
      <c r="K5792" s="482"/>
      <c r="L5792" s="482"/>
      <c r="M5792" s="482"/>
      <c r="N5792" s="482"/>
      <c r="O5792" s="482"/>
    </row>
    <row r="5793" ht="15.75" customHeight="1">
      <c r="B5793" s="337"/>
      <c r="C5793" s="2"/>
      <c r="D5793" s="449"/>
      <c r="E5793" s="449"/>
      <c r="F5793" s="466"/>
      <c r="G5793" s="466"/>
      <c r="H5793" s="482"/>
      <c r="I5793" s="482"/>
      <c r="J5793" s="482"/>
      <c r="K5793" s="482"/>
      <c r="L5793" s="482"/>
      <c r="M5793" s="482"/>
      <c r="N5793" s="482"/>
      <c r="O5793" s="482"/>
    </row>
    <row r="5794" ht="15.75" customHeight="1">
      <c r="B5794" s="337"/>
      <c r="C5794" s="2"/>
      <c r="D5794" s="449"/>
      <c r="E5794" s="449"/>
      <c r="F5794" s="466"/>
      <c r="G5794" s="466"/>
      <c r="H5794" s="482"/>
      <c r="I5794" s="482"/>
      <c r="J5794" s="482"/>
      <c r="K5794" s="482"/>
      <c r="L5794" s="482"/>
      <c r="M5794" s="482"/>
      <c r="N5794" s="482"/>
      <c r="O5794" s="482"/>
    </row>
    <row r="5795" ht="15.75" customHeight="1">
      <c r="B5795" s="337"/>
      <c r="C5795" s="2"/>
      <c r="D5795" s="449"/>
      <c r="E5795" s="449"/>
      <c r="F5795" s="466"/>
      <c r="G5795" s="466"/>
      <c r="H5795" s="482"/>
      <c r="I5795" s="482"/>
      <c r="J5795" s="482"/>
      <c r="K5795" s="482"/>
      <c r="L5795" s="482"/>
      <c r="M5795" s="482"/>
      <c r="N5795" s="482"/>
      <c r="O5795" s="482"/>
    </row>
    <row r="5796" ht="15.75" customHeight="1">
      <c r="B5796" s="337"/>
      <c r="C5796" s="2"/>
      <c r="D5796" s="449"/>
      <c r="E5796" s="449"/>
      <c r="F5796" s="466"/>
      <c r="G5796" s="466"/>
      <c r="H5796" s="482"/>
      <c r="I5796" s="482"/>
      <c r="J5796" s="482"/>
      <c r="K5796" s="482"/>
      <c r="L5796" s="482"/>
      <c r="M5796" s="482"/>
      <c r="N5796" s="482"/>
      <c r="O5796" s="482"/>
    </row>
    <row r="5797" ht="15.75" customHeight="1">
      <c r="B5797" s="337"/>
      <c r="C5797" s="2"/>
      <c r="D5797" s="449"/>
      <c r="E5797" s="449"/>
      <c r="F5797" s="466"/>
      <c r="G5797" s="466"/>
      <c r="H5797" s="482"/>
      <c r="I5797" s="482"/>
      <c r="J5797" s="482"/>
      <c r="K5797" s="482"/>
      <c r="L5797" s="482"/>
      <c r="M5797" s="482"/>
      <c r="N5797" s="482"/>
      <c r="O5797" s="482"/>
    </row>
    <row r="5798" ht="15.75" customHeight="1">
      <c r="B5798" s="337"/>
      <c r="C5798" s="2"/>
      <c r="D5798" s="449"/>
      <c r="E5798" s="449"/>
      <c r="F5798" s="466"/>
      <c r="G5798" s="466"/>
      <c r="H5798" s="482"/>
      <c r="I5798" s="482"/>
      <c r="J5798" s="482"/>
      <c r="K5798" s="482"/>
      <c r="L5798" s="482"/>
      <c r="M5798" s="482"/>
      <c r="N5798" s="482"/>
      <c r="O5798" s="482"/>
    </row>
    <row r="5799" ht="15.75" customHeight="1">
      <c r="B5799" s="337"/>
      <c r="C5799" s="2"/>
      <c r="D5799" s="449"/>
      <c r="E5799" s="449"/>
      <c r="F5799" s="466"/>
      <c r="G5799" s="466"/>
      <c r="H5799" s="482"/>
      <c r="I5799" s="482"/>
      <c r="J5799" s="482"/>
      <c r="K5799" s="482"/>
      <c r="L5799" s="482"/>
      <c r="M5799" s="482"/>
      <c r="N5799" s="482"/>
      <c r="O5799" s="482"/>
    </row>
    <row r="5800" ht="15.75" customHeight="1">
      <c r="B5800" s="337"/>
      <c r="C5800" s="2"/>
      <c r="D5800" s="449"/>
      <c r="E5800" s="449"/>
      <c r="F5800" s="466"/>
      <c r="G5800" s="466"/>
      <c r="H5800" s="482"/>
      <c r="I5800" s="482"/>
      <c r="J5800" s="482"/>
      <c r="K5800" s="482"/>
      <c r="L5800" s="482"/>
      <c r="M5800" s="482"/>
      <c r="N5800" s="482"/>
      <c r="O5800" s="482"/>
    </row>
    <row r="5801" ht="15.75" customHeight="1">
      <c r="B5801" s="337"/>
      <c r="C5801" s="2"/>
      <c r="D5801" s="449"/>
      <c r="E5801" s="449"/>
      <c r="F5801" s="466"/>
      <c r="G5801" s="466"/>
      <c r="H5801" s="482"/>
      <c r="I5801" s="482"/>
      <c r="J5801" s="482"/>
      <c r="K5801" s="482"/>
      <c r="L5801" s="482"/>
      <c r="M5801" s="482"/>
      <c r="N5801" s="482"/>
      <c r="O5801" s="482"/>
    </row>
    <row r="5802" ht="15.75" customHeight="1">
      <c r="B5802" s="337"/>
      <c r="C5802" s="2"/>
      <c r="D5802" s="449"/>
      <c r="E5802" s="449"/>
      <c r="F5802" s="466"/>
      <c r="G5802" s="466"/>
      <c r="H5802" s="482"/>
      <c r="I5802" s="482"/>
      <c r="J5802" s="482"/>
      <c r="K5802" s="482"/>
      <c r="L5802" s="482"/>
      <c r="M5802" s="482"/>
      <c r="N5802" s="482"/>
      <c r="O5802" s="482"/>
    </row>
    <row r="5803" ht="15.75" customHeight="1">
      <c r="B5803" s="337"/>
      <c r="C5803" s="2"/>
      <c r="D5803" s="449"/>
      <c r="E5803" s="449"/>
      <c r="F5803" s="466"/>
      <c r="G5803" s="466"/>
      <c r="H5803" s="482"/>
      <c r="I5803" s="482"/>
      <c r="J5803" s="482"/>
      <c r="K5803" s="482"/>
      <c r="L5803" s="482"/>
      <c r="M5803" s="482"/>
      <c r="N5803" s="482"/>
      <c r="O5803" s="482"/>
    </row>
    <row r="5804" ht="15.75" customHeight="1">
      <c r="B5804" s="337"/>
      <c r="C5804" s="2"/>
      <c r="D5804" s="449"/>
      <c r="E5804" s="449"/>
      <c r="F5804" s="466"/>
      <c r="G5804" s="466"/>
      <c r="H5804" s="482"/>
      <c r="I5804" s="482"/>
      <c r="J5804" s="482"/>
      <c r="K5804" s="482"/>
      <c r="L5804" s="482"/>
      <c r="M5804" s="482"/>
      <c r="N5804" s="482"/>
      <c r="O5804" s="482"/>
    </row>
    <row r="5805" ht="15.75" customHeight="1">
      <c r="B5805" s="337"/>
      <c r="C5805" s="2"/>
      <c r="D5805" s="449"/>
      <c r="E5805" s="449"/>
      <c r="F5805" s="466"/>
      <c r="G5805" s="466"/>
      <c r="H5805" s="482"/>
      <c r="I5805" s="482"/>
      <c r="J5805" s="482"/>
      <c r="K5805" s="482"/>
      <c r="L5805" s="482"/>
      <c r="M5805" s="482"/>
      <c r="N5805" s="482"/>
      <c r="O5805" s="482"/>
    </row>
    <row r="5806" ht="15.75" customHeight="1">
      <c r="B5806" s="337"/>
      <c r="C5806" s="2"/>
      <c r="D5806" s="449"/>
      <c r="E5806" s="449"/>
      <c r="F5806" s="466"/>
      <c r="G5806" s="466"/>
      <c r="H5806" s="482"/>
      <c r="I5806" s="482"/>
      <c r="J5806" s="482"/>
      <c r="K5806" s="482"/>
      <c r="L5806" s="482"/>
      <c r="M5806" s="482"/>
      <c r="N5806" s="482"/>
      <c r="O5806" s="482"/>
    </row>
    <row r="5807" ht="15.75" customHeight="1">
      <c r="B5807" s="337"/>
      <c r="C5807" s="2"/>
      <c r="D5807" s="449"/>
      <c r="E5807" s="449"/>
      <c r="F5807" s="466"/>
      <c r="G5807" s="466"/>
      <c r="H5807" s="482"/>
      <c r="I5807" s="482"/>
      <c r="J5807" s="482"/>
      <c r="K5807" s="482"/>
      <c r="L5807" s="482"/>
      <c r="M5807" s="482"/>
      <c r="N5807" s="482"/>
      <c r="O5807" s="482"/>
    </row>
    <row r="5808" ht="15.75" customHeight="1">
      <c r="B5808" s="337"/>
      <c r="C5808" s="2"/>
      <c r="D5808" s="449"/>
      <c r="E5808" s="449"/>
      <c r="F5808" s="466"/>
      <c r="G5808" s="466"/>
      <c r="H5808" s="482"/>
      <c r="I5808" s="482"/>
      <c r="J5808" s="482"/>
      <c r="K5808" s="482"/>
      <c r="L5808" s="482"/>
      <c r="M5808" s="482"/>
      <c r="N5808" s="482"/>
      <c r="O5808" s="482"/>
    </row>
    <row r="5809" ht="15.75" customHeight="1">
      <c r="B5809" s="337"/>
      <c r="C5809" s="2"/>
      <c r="D5809" s="449"/>
      <c r="E5809" s="449"/>
      <c r="F5809" s="466"/>
      <c r="G5809" s="466"/>
      <c r="H5809" s="482"/>
      <c r="I5809" s="482"/>
      <c r="J5809" s="482"/>
      <c r="K5809" s="482"/>
      <c r="L5809" s="482"/>
      <c r="M5809" s="482"/>
      <c r="N5809" s="482"/>
      <c r="O5809" s="482"/>
    </row>
    <row r="5810" ht="15.75" customHeight="1">
      <c r="B5810" s="337"/>
      <c r="C5810" s="2"/>
      <c r="D5810" s="449"/>
      <c r="E5810" s="449"/>
      <c r="F5810" s="466"/>
      <c r="G5810" s="466"/>
      <c r="H5810" s="482"/>
      <c r="I5810" s="482"/>
      <c r="J5810" s="482"/>
      <c r="K5810" s="482"/>
      <c r="L5810" s="482"/>
      <c r="M5810" s="482"/>
      <c r="N5810" s="482"/>
      <c r="O5810" s="482"/>
    </row>
    <row r="5811" ht="15.75" customHeight="1">
      <c r="B5811" s="337"/>
      <c r="C5811" s="2"/>
      <c r="D5811" s="449"/>
      <c r="E5811" s="449"/>
      <c r="F5811" s="466"/>
      <c r="G5811" s="466"/>
      <c r="H5811" s="482"/>
      <c r="I5811" s="482"/>
      <c r="J5811" s="482"/>
      <c r="K5811" s="482"/>
      <c r="L5811" s="482"/>
      <c r="M5811" s="482"/>
      <c r="N5811" s="482"/>
      <c r="O5811" s="482"/>
    </row>
    <row r="5812" ht="15.75" customHeight="1">
      <c r="B5812" s="337"/>
      <c r="C5812" s="2"/>
      <c r="D5812" s="449"/>
      <c r="E5812" s="449"/>
      <c r="F5812" s="466"/>
      <c r="G5812" s="466"/>
      <c r="H5812" s="482"/>
      <c r="I5812" s="482"/>
      <c r="J5812" s="482"/>
      <c r="K5812" s="482"/>
      <c r="L5812" s="482"/>
      <c r="M5812" s="482"/>
      <c r="N5812" s="482"/>
      <c r="O5812" s="482"/>
    </row>
    <row r="5813" ht="15.75" customHeight="1">
      <c r="B5813" s="337"/>
      <c r="C5813" s="2"/>
      <c r="D5813" s="449"/>
      <c r="E5813" s="449"/>
      <c r="F5813" s="466"/>
      <c r="G5813" s="466"/>
      <c r="H5813" s="482"/>
      <c r="I5813" s="482"/>
      <c r="J5813" s="482"/>
      <c r="K5813" s="482"/>
      <c r="L5813" s="482"/>
      <c r="M5813" s="482"/>
      <c r="N5813" s="482"/>
      <c r="O5813" s="482"/>
    </row>
    <row r="5814" ht="15.75" customHeight="1">
      <c r="B5814" s="337"/>
      <c r="C5814" s="2"/>
      <c r="D5814" s="449"/>
      <c r="E5814" s="449"/>
      <c r="F5814" s="466"/>
      <c r="G5814" s="466"/>
      <c r="H5814" s="482"/>
      <c r="I5814" s="482"/>
      <c r="J5814" s="482"/>
      <c r="K5814" s="482"/>
      <c r="L5814" s="482"/>
      <c r="M5814" s="482"/>
      <c r="N5814" s="482"/>
      <c r="O5814" s="482"/>
    </row>
    <row r="5815" ht="15.75" customHeight="1">
      <c r="B5815" s="337"/>
      <c r="C5815" s="2"/>
      <c r="D5815" s="449"/>
      <c r="E5815" s="449"/>
      <c r="F5815" s="466"/>
      <c r="G5815" s="466"/>
      <c r="H5815" s="482"/>
      <c r="I5815" s="482"/>
      <c r="J5815" s="482"/>
      <c r="K5815" s="482"/>
      <c r="L5815" s="482"/>
      <c r="M5815" s="482"/>
      <c r="N5815" s="482"/>
      <c r="O5815" s="482"/>
    </row>
    <row r="5816" ht="15.75" customHeight="1">
      <c r="B5816" s="337"/>
      <c r="C5816" s="2"/>
      <c r="D5816" s="449"/>
      <c r="E5816" s="449"/>
      <c r="F5816" s="466"/>
      <c r="G5816" s="466"/>
      <c r="H5816" s="482"/>
      <c r="I5816" s="482"/>
      <c r="J5816" s="482"/>
      <c r="K5816" s="482"/>
      <c r="L5816" s="482"/>
      <c r="M5816" s="482"/>
      <c r="N5816" s="482"/>
      <c r="O5816" s="482"/>
    </row>
    <row r="5817" ht="15.75" customHeight="1">
      <c r="B5817" s="337"/>
      <c r="C5817" s="2"/>
      <c r="D5817" s="449"/>
      <c r="E5817" s="449"/>
      <c r="F5817" s="466"/>
      <c r="G5817" s="466"/>
      <c r="H5817" s="482"/>
      <c r="I5817" s="482"/>
      <c r="J5817" s="482"/>
      <c r="K5817" s="482"/>
      <c r="L5817" s="482"/>
      <c r="M5817" s="482"/>
      <c r="N5817" s="482"/>
      <c r="O5817" s="482"/>
    </row>
    <row r="5818" ht="15.75" customHeight="1">
      <c r="B5818" s="337"/>
      <c r="C5818" s="2"/>
      <c r="D5818" s="449"/>
      <c r="E5818" s="449"/>
      <c r="F5818" s="466"/>
      <c r="G5818" s="466"/>
      <c r="H5818" s="482"/>
      <c r="I5818" s="482"/>
      <c r="J5818" s="482"/>
      <c r="K5818" s="482"/>
      <c r="L5818" s="482"/>
      <c r="M5818" s="482"/>
      <c r="N5818" s="482"/>
      <c r="O5818" s="482"/>
    </row>
    <row r="5819" ht="15.75" customHeight="1">
      <c r="B5819" s="337"/>
      <c r="C5819" s="2"/>
      <c r="D5819" s="449"/>
      <c r="E5819" s="449"/>
      <c r="F5819" s="466"/>
      <c r="G5819" s="466"/>
      <c r="H5819" s="482"/>
      <c r="I5819" s="482"/>
      <c r="J5819" s="482"/>
      <c r="K5819" s="482"/>
      <c r="L5819" s="482"/>
      <c r="M5819" s="482"/>
      <c r="N5819" s="482"/>
      <c r="O5819" s="482"/>
    </row>
    <row r="5820" ht="15.75" customHeight="1">
      <c r="B5820" s="337"/>
      <c r="C5820" s="2"/>
      <c r="D5820" s="449"/>
      <c r="E5820" s="449"/>
      <c r="F5820" s="466"/>
      <c r="G5820" s="466"/>
      <c r="H5820" s="482"/>
      <c r="I5820" s="482"/>
      <c r="J5820" s="482"/>
      <c r="K5820" s="482"/>
      <c r="L5820" s="482"/>
      <c r="M5820" s="482"/>
      <c r="N5820" s="482"/>
      <c r="O5820" s="482"/>
    </row>
    <row r="5821" ht="15.75" customHeight="1">
      <c r="B5821" s="337"/>
      <c r="C5821" s="2"/>
      <c r="D5821" s="449"/>
      <c r="E5821" s="449"/>
      <c r="F5821" s="466"/>
      <c r="G5821" s="466"/>
      <c r="H5821" s="482"/>
      <c r="I5821" s="482"/>
      <c r="J5821" s="482"/>
      <c r="K5821" s="482"/>
      <c r="L5821" s="482"/>
      <c r="M5821" s="482"/>
      <c r="N5821" s="482"/>
      <c r="O5821" s="482"/>
    </row>
    <row r="5822" ht="15.75" customHeight="1">
      <c r="B5822" s="337"/>
      <c r="C5822" s="2"/>
      <c r="D5822" s="449"/>
      <c r="E5822" s="449"/>
      <c r="F5822" s="466"/>
      <c r="G5822" s="466"/>
      <c r="H5822" s="482"/>
      <c r="I5822" s="482"/>
      <c r="J5822" s="482"/>
      <c r="K5822" s="482"/>
      <c r="L5822" s="482"/>
      <c r="M5822" s="482"/>
      <c r="N5822" s="482"/>
      <c r="O5822" s="482"/>
    </row>
    <row r="5823" ht="15.75" customHeight="1">
      <c r="B5823" s="337"/>
      <c r="C5823" s="2"/>
      <c r="D5823" s="449"/>
      <c r="E5823" s="449"/>
      <c r="F5823" s="466"/>
      <c r="G5823" s="466"/>
      <c r="H5823" s="482"/>
      <c r="I5823" s="482"/>
      <c r="J5823" s="482"/>
      <c r="K5823" s="482"/>
      <c r="L5823" s="482"/>
      <c r="M5823" s="482"/>
      <c r="N5823" s="482"/>
      <c r="O5823" s="482"/>
    </row>
    <row r="5824" ht="15.75" customHeight="1">
      <c r="B5824" s="337"/>
      <c r="C5824" s="2"/>
      <c r="D5824" s="449"/>
      <c r="E5824" s="449"/>
      <c r="F5824" s="466"/>
      <c r="G5824" s="466"/>
      <c r="H5824" s="482"/>
      <c r="I5824" s="482"/>
      <c r="J5824" s="482"/>
      <c r="K5824" s="482"/>
      <c r="L5824" s="482"/>
      <c r="M5824" s="482"/>
      <c r="N5824" s="482"/>
      <c r="O5824" s="482"/>
    </row>
    <row r="5825" ht="15.75" customHeight="1">
      <c r="B5825" s="337"/>
      <c r="C5825" s="2"/>
      <c r="D5825" s="449"/>
      <c r="E5825" s="449"/>
      <c r="F5825" s="466"/>
      <c r="G5825" s="466"/>
      <c r="H5825" s="482"/>
      <c r="I5825" s="482"/>
      <c r="J5825" s="482"/>
      <c r="K5825" s="482"/>
      <c r="L5825" s="482"/>
      <c r="M5825" s="482"/>
      <c r="N5825" s="482"/>
      <c r="O5825" s="482"/>
    </row>
    <row r="5826" ht="15.75" customHeight="1">
      <c r="B5826" s="337"/>
      <c r="C5826" s="2"/>
      <c r="D5826" s="449"/>
      <c r="E5826" s="449"/>
      <c r="F5826" s="466"/>
      <c r="G5826" s="466"/>
      <c r="H5826" s="482"/>
      <c r="I5826" s="482"/>
      <c r="J5826" s="482"/>
      <c r="K5826" s="482"/>
      <c r="L5826" s="482"/>
      <c r="M5826" s="482"/>
      <c r="N5826" s="482"/>
      <c r="O5826" s="482"/>
    </row>
    <row r="5827" ht="15.75" customHeight="1">
      <c r="B5827" s="337"/>
      <c r="C5827" s="2"/>
      <c r="D5827" s="449"/>
      <c r="E5827" s="449"/>
      <c r="F5827" s="466"/>
      <c r="G5827" s="466"/>
      <c r="H5827" s="482"/>
      <c r="I5827" s="482"/>
      <c r="J5827" s="482"/>
      <c r="K5827" s="482"/>
      <c r="L5827" s="482"/>
      <c r="M5827" s="482"/>
      <c r="N5827" s="482"/>
      <c r="O5827" s="482"/>
    </row>
    <row r="5828" ht="15.75" customHeight="1">
      <c r="B5828" s="337"/>
      <c r="C5828" s="2"/>
      <c r="D5828" s="449"/>
      <c r="E5828" s="449"/>
      <c r="F5828" s="466"/>
      <c r="G5828" s="466"/>
      <c r="H5828" s="482"/>
      <c r="I5828" s="482"/>
      <c r="J5828" s="482"/>
      <c r="K5828" s="482"/>
      <c r="L5828" s="482"/>
      <c r="M5828" s="482"/>
      <c r="N5828" s="482"/>
      <c r="O5828" s="482"/>
    </row>
    <row r="5829" ht="15.75" customHeight="1">
      <c r="B5829" s="337"/>
      <c r="C5829" s="2"/>
      <c r="D5829" s="449"/>
      <c r="E5829" s="449"/>
      <c r="F5829" s="466"/>
      <c r="G5829" s="466"/>
      <c r="H5829" s="482"/>
      <c r="I5829" s="482"/>
      <c r="J5829" s="482"/>
      <c r="K5829" s="482"/>
      <c r="L5829" s="482"/>
      <c r="M5829" s="482"/>
      <c r="N5829" s="482"/>
      <c r="O5829" s="482"/>
    </row>
    <row r="5830" ht="15.75" customHeight="1">
      <c r="B5830" s="337"/>
      <c r="C5830" s="2"/>
      <c r="D5830" s="449"/>
      <c r="E5830" s="449"/>
      <c r="F5830" s="466"/>
      <c r="G5830" s="466"/>
      <c r="H5830" s="482"/>
      <c r="I5830" s="482"/>
      <c r="J5830" s="482"/>
      <c r="K5830" s="482"/>
      <c r="L5830" s="482"/>
      <c r="M5830" s="482"/>
      <c r="N5830" s="482"/>
      <c r="O5830" s="482"/>
    </row>
    <row r="5831" ht="15.75" customHeight="1">
      <c r="B5831" s="337"/>
      <c r="C5831" s="2"/>
      <c r="D5831" s="449"/>
      <c r="E5831" s="449"/>
      <c r="F5831" s="466"/>
      <c r="G5831" s="466"/>
      <c r="H5831" s="482"/>
      <c r="I5831" s="482"/>
      <c r="J5831" s="482"/>
      <c r="K5831" s="482"/>
      <c r="L5831" s="482"/>
      <c r="M5831" s="482"/>
      <c r="N5831" s="482"/>
      <c r="O5831" s="482"/>
    </row>
    <row r="5832" ht="15.75" customHeight="1">
      <c r="B5832" s="337"/>
      <c r="C5832" s="2"/>
      <c r="D5832" s="449"/>
      <c r="E5832" s="449"/>
      <c r="F5832" s="466"/>
      <c r="G5832" s="466"/>
      <c r="H5832" s="482"/>
      <c r="I5832" s="482"/>
      <c r="J5832" s="482"/>
      <c r="K5832" s="482"/>
      <c r="L5832" s="482"/>
      <c r="M5832" s="482"/>
      <c r="N5832" s="482"/>
      <c r="O5832" s="482"/>
    </row>
    <row r="5833" ht="15.75" customHeight="1">
      <c r="B5833" s="337"/>
      <c r="C5833" s="2"/>
      <c r="D5833" s="449"/>
      <c r="E5833" s="449"/>
      <c r="F5833" s="466"/>
      <c r="G5833" s="466"/>
      <c r="H5833" s="482"/>
      <c r="I5833" s="482"/>
      <c r="J5833" s="482"/>
      <c r="K5833" s="482"/>
      <c r="L5833" s="482"/>
      <c r="M5833" s="482"/>
      <c r="N5833" s="482"/>
      <c r="O5833" s="482"/>
    </row>
    <row r="5834" ht="15.75" customHeight="1">
      <c r="B5834" s="337"/>
      <c r="C5834" s="2"/>
      <c r="D5834" s="449"/>
      <c r="E5834" s="449"/>
      <c r="F5834" s="466"/>
      <c r="G5834" s="466"/>
      <c r="H5834" s="482"/>
      <c r="I5834" s="482"/>
      <c r="J5834" s="482"/>
      <c r="K5834" s="482"/>
      <c r="L5834" s="482"/>
      <c r="M5834" s="482"/>
      <c r="N5834" s="482"/>
      <c r="O5834" s="482"/>
    </row>
    <row r="5835" ht="15.75" customHeight="1">
      <c r="B5835" s="337"/>
      <c r="C5835" s="2"/>
      <c r="D5835" s="449"/>
      <c r="E5835" s="449"/>
      <c r="F5835" s="466"/>
      <c r="G5835" s="466"/>
      <c r="H5835" s="482"/>
      <c r="I5835" s="482"/>
      <c r="J5835" s="482"/>
      <c r="K5835" s="482"/>
      <c r="L5835" s="482"/>
      <c r="M5835" s="482"/>
      <c r="N5835" s="482"/>
      <c r="O5835" s="482"/>
    </row>
    <row r="5836" ht="15.75" customHeight="1">
      <c r="B5836" s="337"/>
      <c r="C5836" s="2"/>
      <c r="D5836" s="449"/>
      <c r="E5836" s="449"/>
      <c r="F5836" s="466"/>
      <c r="G5836" s="466"/>
      <c r="H5836" s="482"/>
      <c r="I5836" s="482"/>
      <c r="J5836" s="482"/>
      <c r="K5836" s="482"/>
      <c r="L5836" s="482"/>
      <c r="M5836" s="482"/>
      <c r="N5836" s="482"/>
      <c r="O5836" s="482"/>
    </row>
    <row r="5837" ht="15.75" customHeight="1">
      <c r="B5837" s="337"/>
      <c r="C5837" s="2"/>
      <c r="D5837" s="449"/>
      <c r="E5837" s="449"/>
      <c r="F5837" s="466"/>
      <c r="G5837" s="466"/>
      <c r="H5837" s="482"/>
      <c r="I5837" s="482"/>
      <c r="J5837" s="482"/>
      <c r="K5837" s="482"/>
      <c r="L5837" s="482"/>
      <c r="M5837" s="482"/>
      <c r="N5837" s="482"/>
      <c r="O5837" s="482"/>
    </row>
    <row r="5838" ht="15.75" customHeight="1">
      <c r="B5838" s="337"/>
      <c r="C5838" s="2"/>
      <c r="D5838" s="449"/>
      <c r="E5838" s="449"/>
      <c r="F5838" s="466"/>
      <c r="G5838" s="466"/>
      <c r="H5838" s="482"/>
      <c r="I5838" s="482"/>
      <c r="J5838" s="482"/>
      <c r="K5838" s="482"/>
      <c r="L5838" s="482"/>
      <c r="M5838" s="482"/>
      <c r="N5838" s="482"/>
      <c r="O5838" s="482"/>
    </row>
    <row r="5839" ht="15.75" customHeight="1">
      <c r="B5839" s="337"/>
      <c r="C5839" s="2"/>
      <c r="D5839" s="449"/>
      <c r="E5839" s="449"/>
      <c r="F5839" s="466"/>
      <c r="G5839" s="466"/>
      <c r="H5839" s="482"/>
      <c r="I5839" s="482"/>
      <c r="J5839" s="482"/>
      <c r="K5839" s="482"/>
      <c r="L5839" s="482"/>
      <c r="M5839" s="482"/>
      <c r="N5839" s="482"/>
      <c r="O5839" s="482"/>
    </row>
    <row r="5840" ht="15.75" customHeight="1">
      <c r="B5840" s="337"/>
      <c r="C5840" s="2"/>
      <c r="D5840" s="449"/>
      <c r="E5840" s="449"/>
      <c r="F5840" s="466"/>
      <c r="G5840" s="466"/>
      <c r="H5840" s="482"/>
      <c r="I5840" s="482"/>
      <c r="J5840" s="482"/>
      <c r="K5840" s="482"/>
      <c r="L5840" s="482"/>
      <c r="M5840" s="482"/>
      <c r="N5840" s="482"/>
      <c r="O5840" s="482"/>
    </row>
    <row r="5841" ht="15.75" customHeight="1">
      <c r="B5841" s="337"/>
      <c r="C5841" s="2"/>
      <c r="D5841" s="449"/>
      <c r="E5841" s="449"/>
      <c r="F5841" s="466"/>
      <c r="G5841" s="466"/>
      <c r="H5841" s="482"/>
      <c r="I5841" s="482"/>
      <c r="J5841" s="482"/>
      <c r="K5841" s="482"/>
      <c r="L5841" s="482"/>
      <c r="M5841" s="482"/>
      <c r="N5841" s="482"/>
      <c r="O5841" s="482"/>
    </row>
    <row r="5842" ht="15.75" customHeight="1">
      <c r="B5842" s="337"/>
      <c r="C5842" s="2"/>
      <c r="D5842" s="449"/>
      <c r="E5842" s="449"/>
      <c r="F5842" s="466"/>
      <c r="G5842" s="466"/>
      <c r="H5842" s="482"/>
      <c r="I5842" s="482"/>
      <c r="J5842" s="482"/>
      <c r="K5842" s="482"/>
      <c r="L5842" s="482"/>
      <c r="M5842" s="482"/>
      <c r="N5842" s="482"/>
      <c r="O5842" s="482"/>
    </row>
    <row r="5843" ht="15.75" customHeight="1">
      <c r="B5843" s="337"/>
      <c r="C5843" s="2"/>
      <c r="D5843" s="449"/>
      <c r="E5843" s="449"/>
      <c r="F5843" s="466"/>
      <c r="G5843" s="466"/>
      <c r="H5843" s="482"/>
      <c r="I5843" s="482"/>
      <c r="J5843" s="482"/>
      <c r="K5843" s="482"/>
      <c r="L5843" s="482"/>
      <c r="M5843" s="482"/>
      <c r="N5843" s="482"/>
      <c r="O5843" s="482"/>
    </row>
    <row r="5844" ht="15.75" customHeight="1">
      <c r="B5844" s="337"/>
      <c r="C5844" s="2"/>
      <c r="D5844" s="449"/>
      <c r="E5844" s="449"/>
      <c r="F5844" s="466"/>
      <c r="G5844" s="466"/>
      <c r="H5844" s="482"/>
      <c r="I5844" s="482"/>
      <c r="J5844" s="482"/>
      <c r="K5844" s="482"/>
      <c r="L5844" s="482"/>
      <c r="M5844" s="482"/>
      <c r="N5844" s="482"/>
      <c r="O5844" s="482"/>
    </row>
    <row r="5845" ht="15.75" customHeight="1">
      <c r="B5845" s="337"/>
      <c r="C5845" s="2"/>
      <c r="D5845" s="449"/>
      <c r="E5845" s="449"/>
      <c r="F5845" s="466"/>
      <c r="G5845" s="466"/>
      <c r="H5845" s="482"/>
      <c r="I5845" s="482"/>
      <c r="J5845" s="482"/>
      <c r="K5845" s="482"/>
      <c r="L5845" s="482"/>
      <c r="M5845" s="482"/>
      <c r="N5845" s="482"/>
      <c r="O5845" s="482"/>
    </row>
    <row r="5846" ht="15.75" customHeight="1">
      <c r="B5846" s="337"/>
      <c r="C5846" s="2"/>
      <c r="D5846" s="449"/>
      <c r="E5846" s="449"/>
      <c r="F5846" s="466"/>
      <c r="G5846" s="466"/>
      <c r="H5846" s="482"/>
      <c r="I5846" s="482"/>
      <c r="J5846" s="482"/>
      <c r="K5846" s="482"/>
      <c r="L5846" s="482"/>
      <c r="M5846" s="482"/>
      <c r="N5846" s="482"/>
      <c r="O5846" s="482"/>
    </row>
    <row r="5847" ht="15.75" customHeight="1">
      <c r="B5847" s="337"/>
      <c r="C5847" s="2"/>
      <c r="D5847" s="449"/>
      <c r="E5847" s="449"/>
      <c r="F5847" s="466"/>
      <c r="G5847" s="466"/>
      <c r="H5847" s="482"/>
      <c r="I5847" s="482"/>
      <c r="J5847" s="482"/>
      <c r="K5847" s="482"/>
      <c r="L5847" s="482"/>
      <c r="M5847" s="482"/>
      <c r="N5847" s="482"/>
      <c r="O5847" s="482"/>
    </row>
    <row r="5848" ht="15.75" customHeight="1">
      <c r="B5848" s="337"/>
      <c r="C5848" s="2"/>
      <c r="D5848" s="449"/>
      <c r="E5848" s="449"/>
      <c r="F5848" s="466"/>
      <c r="G5848" s="466"/>
      <c r="H5848" s="482"/>
      <c r="I5848" s="482"/>
      <c r="J5848" s="482"/>
      <c r="K5848" s="482"/>
      <c r="L5848" s="482"/>
      <c r="M5848" s="482"/>
      <c r="N5848" s="482"/>
      <c r="O5848" s="482"/>
    </row>
    <row r="5849" ht="15.75" customHeight="1">
      <c r="B5849" s="337"/>
      <c r="C5849" s="2"/>
      <c r="D5849" s="449"/>
      <c r="E5849" s="449"/>
      <c r="F5849" s="466"/>
      <c r="G5849" s="466"/>
      <c r="H5849" s="482"/>
      <c r="I5849" s="482"/>
      <c r="J5849" s="482"/>
      <c r="K5849" s="482"/>
      <c r="L5849" s="482"/>
      <c r="M5849" s="482"/>
      <c r="N5849" s="482"/>
      <c r="O5849" s="482"/>
    </row>
    <row r="5850" ht="15.75" customHeight="1">
      <c r="B5850" s="337"/>
      <c r="C5850" s="2"/>
      <c r="D5850" s="449"/>
      <c r="E5850" s="449"/>
      <c r="F5850" s="466"/>
      <c r="G5850" s="466"/>
      <c r="H5850" s="482"/>
      <c r="I5850" s="482"/>
      <c r="J5850" s="482"/>
      <c r="K5850" s="482"/>
      <c r="L5850" s="482"/>
      <c r="M5850" s="482"/>
      <c r="N5850" s="482"/>
      <c r="O5850" s="482"/>
    </row>
    <row r="5851" ht="15.75" customHeight="1">
      <c r="B5851" s="337"/>
      <c r="C5851" s="2"/>
      <c r="D5851" s="449"/>
      <c r="E5851" s="449"/>
      <c r="F5851" s="466"/>
      <c r="G5851" s="466"/>
      <c r="H5851" s="482"/>
      <c r="I5851" s="482"/>
      <c r="J5851" s="482"/>
      <c r="K5851" s="482"/>
      <c r="L5851" s="482"/>
      <c r="M5851" s="482"/>
      <c r="N5851" s="482"/>
      <c r="O5851" s="482"/>
    </row>
    <row r="5852" ht="15.75" customHeight="1">
      <c r="B5852" s="337"/>
      <c r="C5852" s="2"/>
      <c r="D5852" s="449"/>
      <c r="E5852" s="449"/>
      <c r="F5852" s="466"/>
      <c r="G5852" s="466"/>
      <c r="H5852" s="482"/>
      <c r="I5852" s="482"/>
      <c r="J5852" s="482"/>
      <c r="K5852" s="482"/>
      <c r="L5852" s="482"/>
      <c r="M5852" s="482"/>
      <c r="N5852" s="482"/>
      <c r="O5852" s="482"/>
    </row>
    <row r="5853" ht="15.75" customHeight="1">
      <c r="B5853" s="337"/>
      <c r="C5853" s="2"/>
      <c r="D5853" s="449"/>
      <c r="E5853" s="449"/>
      <c r="F5853" s="466"/>
      <c r="G5853" s="466"/>
      <c r="H5853" s="482"/>
      <c r="I5853" s="482"/>
      <c r="J5853" s="482"/>
      <c r="K5853" s="482"/>
      <c r="L5853" s="482"/>
      <c r="M5853" s="482"/>
      <c r="N5853" s="482"/>
      <c r="O5853" s="482"/>
    </row>
    <row r="5854" ht="15.75" customHeight="1">
      <c r="B5854" s="337"/>
      <c r="C5854" s="2"/>
      <c r="D5854" s="449"/>
      <c r="E5854" s="449"/>
      <c r="F5854" s="466"/>
      <c r="G5854" s="466"/>
      <c r="H5854" s="482"/>
      <c r="I5854" s="482"/>
      <c r="J5854" s="482"/>
      <c r="K5854" s="482"/>
      <c r="L5854" s="482"/>
      <c r="M5854" s="482"/>
      <c r="N5854" s="482"/>
      <c r="O5854" s="482"/>
    </row>
    <row r="5855" ht="15.75" customHeight="1">
      <c r="B5855" s="337"/>
      <c r="C5855" s="2"/>
      <c r="D5855" s="449"/>
      <c r="E5855" s="449"/>
      <c r="F5855" s="466"/>
      <c r="G5855" s="466"/>
      <c r="H5855" s="482"/>
      <c r="I5855" s="482"/>
      <c r="J5855" s="482"/>
      <c r="K5855" s="482"/>
      <c r="L5855" s="482"/>
      <c r="M5855" s="482"/>
      <c r="N5855" s="482"/>
      <c r="O5855" s="482"/>
    </row>
    <row r="5856" ht="15.75" customHeight="1">
      <c r="B5856" s="337"/>
      <c r="C5856" s="2"/>
      <c r="D5856" s="449"/>
      <c r="E5856" s="449"/>
      <c r="F5856" s="466"/>
      <c r="G5856" s="466"/>
      <c r="H5856" s="482"/>
      <c r="I5856" s="482"/>
      <c r="J5856" s="482"/>
      <c r="K5856" s="482"/>
      <c r="L5856" s="482"/>
      <c r="M5856" s="482"/>
      <c r="N5856" s="482"/>
      <c r="O5856" s="482"/>
    </row>
    <row r="5857" ht="15.75" customHeight="1">
      <c r="B5857" s="337"/>
      <c r="C5857" s="2"/>
      <c r="D5857" s="449"/>
      <c r="E5857" s="449"/>
      <c r="F5857" s="466"/>
      <c r="G5857" s="466"/>
      <c r="H5857" s="482"/>
      <c r="I5857" s="482"/>
      <c r="J5857" s="482"/>
      <c r="K5857" s="482"/>
      <c r="L5857" s="482"/>
      <c r="M5857" s="482"/>
      <c r="N5857" s="482"/>
      <c r="O5857" s="482"/>
    </row>
    <row r="5858" ht="15.75" customHeight="1">
      <c r="B5858" s="337"/>
      <c r="C5858" s="2"/>
      <c r="D5858" s="449"/>
      <c r="E5858" s="449"/>
      <c r="F5858" s="466"/>
      <c r="G5858" s="466"/>
      <c r="H5858" s="482"/>
      <c r="I5858" s="482"/>
      <c r="J5858" s="482"/>
      <c r="K5858" s="482"/>
      <c r="L5858" s="482"/>
      <c r="M5858" s="482"/>
      <c r="N5858" s="482"/>
      <c r="O5858" s="482"/>
    </row>
    <row r="5859" ht="15.75" customHeight="1">
      <c r="B5859" s="337"/>
      <c r="C5859" s="2"/>
      <c r="D5859" s="449"/>
      <c r="E5859" s="449"/>
      <c r="F5859" s="466"/>
      <c r="G5859" s="466"/>
      <c r="H5859" s="482"/>
      <c r="I5859" s="482"/>
      <c r="J5859" s="482"/>
      <c r="K5859" s="482"/>
      <c r="L5859" s="482"/>
      <c r="M5859" s="482"/>
      <c r="N5859" s="482"/>
      <c r="O5859" s="482"/>
    </row>
    <row r="5860" ht="15.75" customHeight="1">
      <c r="B5860" s="337"/>
      <c r="C5860" s="2"/>
      <c r="D5860" s="449"/>
      <c r="E5860" s="449"/>
      <c r="F5860" s="466"/>
      <c r="G5860" s="466"/>
      <c r="H5860" s="482"/>
      <c r="I5860" s="482"/>
      <c r="J5860" s="482"/>
      <c r="K5860" s="482"/>
      <c r="L5860" s="482"/>
      <c r="M5860" s="482"/>
      <c r="N5860" s="482"/>
      <c r="O5860" s="482"/>
    </row>
    <row r="5861" ht="15.75" customHeight="1">
      <c r="B5861" s="337"/>
      <c r="C5861" s="2"/>
      <c r="D5861" s="449"/>
      <c r="E5861" s="449"/>
      <c r="F5861" s="466"/>
      <c r="G5861" s="466"/>
      <c r="H5861" s="482"/>
      <c r="I5861" s="482"/>
      <c r="J5861" s="482"/>
      <c r="K5861" s="482"/>
      <c r="L5861" s="482"/>
      <c r="M5861" s="482"/>
      <c r="N5861" s="482"/>
      <c r="O5861" s="482"/>
    </row>
    <row r="5862" ht="15.75" customHeight="1">
      <c r="B5862" s="337"/>
      <c r="C5862" s="2"/>
      <c r="D5862" s="449"/>
      <c r="E5862" s="449"/>
      <c r="F5862" s="466"/>
      <c r="G5862" s="466"/>
      <c r="H5862" s="482"/>
      <c r="I5862" s="482"/>
      <c r="J5862" s="482"/>
      <c r="K5862" s="482"/>
      <c r="L5862" s="482"/>
      <c r="M5862" s="482"/>
      <c r="N5862" s="482"/>
      <c r="O5862" s="482"/>
    </row>
    <row r="5863" ht="15.75" customHeight="1">
      <c r="B5863" s="337"/>
      <c r="C5863" s="2"/>
      <c r="D5863" s="449"/>
      <c r="E5863" s="449"/>
      <c r="F5863" s="466"/>
      <c r="G5863" s="466"/>
      <c r="H5863" s="482"/>
      <c r="I5863" s="482"/>
      <c r="J5863" s="482"/>
      <c r="K5863" s="482"/>
      <c r="L5863" s="482"/>
      <c r="M5863" s="482"/>
      <c r="N5863" s="482"/>
      <c r="O5863" s="482"/>
    </row>
    <row r="5864" ht="15.75" customHeight="1">
      <c r="B5864" s="337"/>
      <c r="C5864" s="2"/>
      <c r="D5864" s="449"/>
      <c r="E5864" s="449"/>
      <c r="F5864" s="466"/>
      <c r="G5864" s="466"/>
      <c r="H5864" s="482"/>
      <c r="I5864" s="482"/>
      <c r="J5864" s="482"/>
      <c r="K5864" s="482"/>
      <c r="L5864" s="482"/>
      <c r="M5864" s="482"/>
      <c r="N5864" s="482"/>
      <c r="O5864" s="482"/>
    </row>
    <row r="5865" ht="15.75" customHeight="1">
      <c r="B5865" s="337"/>
      <c r="C5865" s="2"/>
      <c r="D5865" s="449"/>
      <c r="E5865" s="449"/>
      <c r="F5865" s="466"/>
      <c r="G5865" s="466"/>
      <c r="H5865" s="482"/>
      <c r="I5865" s="482"/>
      <c r="J5865" s="482"/>
      <c r="K5865" s="482"/>
      <c r="L5865" s="482"/>
      <c r="M5865" s="482"/>
      <c r="N5865" s="482"/>
      <c r="O5865" s="482"/>
    </row>
    <row r="5866" ht="15.75" customHeight="1">
      <c r="B5866" s="337"/>
      <c r="C5866" s="2"/>
      <c r="D5866" s="449"/>
      <c r="E5866" s="449"/>
      <c r="F5866" s="466"/>
      <c r="G5866" s="466"/>
      <c r="H5866" s="482"/>
      <c r="I5866" s="482"/>
      <c r="J5866" s="482"/>
      <c r="K5866" s="482"/>
      <c r="L5866" s="482"/>
      <c r="M5866" s="482"/>
      <c r="N5866" s="482"/>
      <c r="O5866" s="482"/>
    </row>
    <row r="5867" ht="15.75" customHeight="1">
      <c r="B5867" s="337"/>
      <c r="C5867" s="2"/>
      <c r="D5867" s="449"/>
      <c r="E5867" s="449"/>
      <c r="F5867" s="466"/>
      <c r="G5867" s="466"/>
      <c r="H5867" s="482"/>
      <c r="I5867" s="482"/>
      <c r="J5867" s="482"/>
      <c r="K5867" s="482"/>
      <c r="L5867" s="482"/>
      <c r="M5867" s="482"/>
      <c r="N5867" s="482"/>
      <c r="O5867" s="482"/>
    </row>
    <row r="5868" ht="15.75" customHeight="1">
      <c r="B5868" s="337"/>
      <c r="C5868" s="2"/>
      <c r="D5868" s="449"/>
      <c r="E5868" s="449"/>
      <c r="F5868" s="466"/>
      <c r="G5868" s="466"/>
      <c r="H5868" s="482"/>
      <c r="I5868" s="482"/>
      <c r="J5868" s="482"/>
      <c r="K5868" s="482"/>
      <c r="L5868" s="482"/>
      <c r="M5868" s="482"/>
      <c r="N5868" s="482"/>
      <c r="O5868" s="482"/>
    </row>
    <row r="5869" ht="15.75" customHeight="1">
      <c r="B5869" s="337"/>
      <c r="C5869" s="2"/>
      <c r="D5869" s="449"/>
      <c r="E5869" s="449"/>
      <c r="F5869" s="466"/>
      <c r="G5869" s="466"/>
      <c r="H5869" s="482"/>
      <c r="I5869" s="482"/>
      <c r="J5869" s="482"/>
      <c r="K5869" s="482"/>
      <c r="L5869" s="482"/>
      <c r="M5869" s="482"/>
      <c r="N5869" s="482"/>
      <c r="O5869" s="482"/>
    </row>
    <row r="5870" ht="15.75" customHeight="1">
      <c r="B5870" s="337"/>
      <c r="C5870" s="2"/>
      <c r="D5870" s="449"/>
      <c r="E5870" s="449"/>
      <c r="F5870" s="466"/>
      <c r="G5870" s="466"/>
      <c r="H5870" s="482"/>
      <c r="I5870" s="482"/>
      <c r="J5870" s="482"/>
      <c r="K5870" s="482"/>
      <c r="L5870" s="482"/>
      <c r="M5870" s="482"/>
      <c r="N5870" s="482"/>
      <c r="O5870" s="482"/>
    </row>
    <row r="5871" ht="15.75" customHeight="1">
      <c r="B5871" s="337"/>
      <c r="C5871" s="2"/>
      <c r="D5871" s="449"/>
      <c r="E5871" s="449"/>
      <c r="F5871" s="466"/>
      <c r="G5871" s="466"/>
      <c r="H5871" s="482"/>
      <c r="I5871" s="482"/>
      <c r="J5871" s="482"/>
      <c r="K5871" s="482"/>
      <c r="L5871" s="482"/>
      <c r="M5871" s="482"/>
      <c r="N5871" s="482"/>
      <c r="O5871" s="482"/>
    </row>
    <row r="5872" ht="15.75" customHeight="1">
      <c r="B5872" s="337"/>
      <c r="C5872" s="2"/>
      <c r="D5872" s="449"/>
      <c r="E5872" s="449"/>
      <c r="F5872" s="466"/>
      <c r="G5872" s="466"/>
      <c r="H5872" s="482"/>
      <c r="I5872" s="482"/>
      <c r="J5872" s="482"/>
      <c r="K5872" s="482"/>
      <c r="L5872" s="482"/>
      <c r="M5872" s="482"/>
      <c r="N5872" s="482"/>
      <c r="O5872" s="482"/>
    </row>
    <row r="5873" ht="15.75" customHeight="1">
      <c r="B5873" s="337"/>
      <c r="C5873" s="2"/>
      <c r="D5873" s="449"/>
      <c r="E5873" s="449"/>
      <c r="F5873" s="466"/>
      <c r="G5873" s="466"/>
      <c r="H5873" s="482"/>
      <c r="I5873" s="482"/>
      <c r="J5873" s="482"/>
      <c r="K5873" s="482"/>
      <c r="L5873" s="482"/>
      <c r="M5873" s="482"/>
      <c r="N5873" s="482"/>
      <c r="O5873" s="482"/>
    </row>
    <row r="5874" ht="15.75" customHeight="1">
      <c r="B5874" s="337"/>
      <c r="C5874" s="2"/>
      <c r="D5874" s="449"/>
      <c r="E5874" s="449"/>
      <c r="F5874" s="466"/>
      <c r="G5874" s="466"/>
      <c r="H5874" s="482"/>
      <c r="I5874" s="482"/>
      <c r="J5874" s="482"/>
      <c r="K5874" s="482"/>
      <c r="L5874" s="482"/>
      <c r="M5874" s="482"/>
      <c r="N5874" s="482"/>
      <c r="O5874" s="482"/>
    </row>
    <row r="5875" ht="15.75" customHeight="1">
      <c r="B5875" s="337"/>
      <c r="C5875" s="2"/>
      <c r="D5875" s="449"/>
      <c r="E5875" s="449"/>
      <c r="F5875" s="466"/>
      <c r="G5875" s="466"/>
      <c r="H5875" s="482"/>
      <c r="I5875" s="482"/>
      <c r="J5875" s="482"/>
      <c r="K5875" s="482"/>
      <c r="L5875" s="482"/>
      <c r="M5875" s="482"/>
      <c r="N5875" s="482"/>
      <c r="O5875" s="482"/>
    </row>
    <row r="5876" ht="15.75" customHeight="1">
      <c r="B5876" s="337"/>
      <c r="C5876" s="2"/>
      <c r="D5876" s="449"/>
      <c r="E5876" s="449"/>
      <c r="F5876" s="466"/>
      <c r="G5876" s="466"/>
      <c r="H5876" s="482"/>
      <c r="I5876" s="482"/>
      <c r="J5876" s="482"/>
      <c r="K5876" s="482"/>
      <c r="L5876" s="482"/>
      <c r="M5876" s="482"/>
      <c r="N5876" s="482"/>
      <c r="O5876" s="482"/>
    </row>
    <row r="5877" ht="15.75" customHeight="1">
      <c r="B5877" s="337"/>
      <c r="C5877" s="2"/>
      <c r="D5877" s="449"/>
      <c r="E5877" s="449"/>
      <c r="F5877" s="466"/>
      <c r="G5877" s="466"/>
      <c r="H5877" s="482"/>
      <c r="I5877" s="482"/>
      <c r="J5877" s="482"/>
      <c r="K5877" s="482"/>
      <c r="L5877" s="482"/>
      <c r="M5877" s="482"/>
      <c r="N5877" s="482"/>
      <c r="O5877" s="482"/>
    </row>
    <row r="5878" ht="15.75" customHeight="1">
      <c r="B5878" s="337"/>
      <c r="C5878" s="2"/>
      <c r="D5878" s="449"/>
      <c r="E5878" s="449"/>
      <c r="F5878" s="466"/>
      <c r="G5878" s="466"/>
      <c r="H5878" s="482"/>
      <c r="I5878" s="482"/>
      <c r="J5878" s="482"/>
      <c r="K5878" s="482"/>
      <c r="L5878" s="482"/>
      <c r="M5878" s="482"/>
      <c r="N5878" s="482"/>
      <c r="O5878" s="482"/>
    </row>
    <row r="5879" ht="15.75" customHeight="1">
      <c r="B5879" s="337"/>
      <c r="C5879" s="2"/>
      <c r="D5879" s="449"/>
      <c r="E5879" s="449"/>
      <c r="F5879" s="466"/>
      <c r="G5879" s="466"/>
      <c r="H5879" s="482"/>
      <c r="I5879" s="482"/>
      <c r="J5879" s="482"/>
      <c r="K5879" s="482"/>
      <c r="L5879" s="482"/>
      <c r="M5879" s="482"/>
      <c r="N5879" s="482"/>
      <c r="O5879" s="482"/>
    </row>
    <row r="5880" ht="15.75" customHeight="1">
      <c r="B5880" s="337"/>
      <c r="C5880" s="2"/>
      <c r="D5880" s="449"/>
      <c r="E5880" s="449"/>
      <c r="F5880" s="466"/>
      <c r="G5880" s="466"/>
      <c r="H5880" s="482"/>
      <c r="I5880" s="482"/>
      <c r="J5880" s="482"/>
      <c r="K5880" s="482"/>
      <c r="L5880" s="482"/>
      <c r="M5880" s="482"/>
      <c r="N5880" s="482"/>
      <c r="O5880" s="482"/>
    </row>
    <row r="5881" ht="15.75" customHeight="1">
      <c r="B5881" s="337"/>
      <c r="C5881" s="2"/>
      <c r="D5881" s="449"/>
      <c r="E5881" s="449"/>
      <c r="F5881" s="466"/>
      <c r="G5881" s="466"/>
      <c r="H5881" s="482"/>
      <c r="I5881" s="482"/>
      <c r="J5881" s="482"/>
      <c r="K5881" s="482"/>
      <c r="L5881" s="482"/>
      <c r="M5881" s="482"/>
      <c r="N5881" s="482"/>
      <c r="O5881" s="482"/>
    </row>
    <row r="5882" ht="15.75" customHeight="1">
      <c r="B5882" s="337"/>
      <c r="C5882" s="2"/>
      <c r="D5882" s="449"/>
      <c r="E5882" s="449"/>
      <c r="F5882" s="466"/>
      <c r="G5882" s="466"/>
      <c r="H5882" s="482"/>
      <c r="I5882" s="482"/>
      <c r="J5882" s="482"/>
      <c r="K5882" s="482"/>
      <c r="L5882" s="482"/>
      <c r="M5882" s="482"/>
      <c r="N5882" s="482"/>
      <c r="O5882" s="482"/>
    </row>
    <row r="5883" ht="15.75" customHeight="1">
      <c r="B5883" s="337"/>
      <c r="C5883" s="2"/>
      <c r="D5883" s="449"/>
      <c r="E5883" s="449"/>
      <c r="F5883" s="466"/>
      <c r="G5883" s="466"/>
      <c r="H5883" s="482"/>
      <c r="I5883" s="482"/>
      <c r="J5883" s="482"/>
      <c r="K5883" s="482"/>
      <c r="L5883" s="482"/>
      <c r="M5883" s="482"/>
      <c r="N5883" s="482"/>
      <c r="O5883" s="482"/>
    </row>
    <row r="5884" ht="15.75" customHeight="1">
      <c r="B5884" s="337"/>
      <c r="C5884" s="2"/>
      <c r="D5884" s="449"/>
      <c r="E5884" s="449"/>
      <c r="F5884" s="466"/>
      <c r="G5884" s="466"/>
      <c r="H5884" s="482"/>
      <c r="I5884" s="482"/>
      <c r="J5884" s="482"/>
      <c r="K5884" s="482"/>
      <c r="L5884" s="482"/>
      <c r="M5884" s="482"/>
      <c r="N5884" s="482"/>
      <c r="O5884" s="482"/>
    </row>
    <row r="5885" ht="15.75" customHeight="1">
      <c r="B5885" s="337"/>
      <c r="C5885" s="2"/>
      <c r="D5885" s="449"/>
      <c r="E5885" s="449"/>
      <c r="F5885" s="466"/>
      <c r="G5885" s="466"/>
      <c r="H5885" s="482"/>
      <c r="I5885" s="482"/>
      <c r="J5885" s="482"/>
      <c r="K5885" s="482"/>
      <c r="L5885" s="482"/>
      <c r="M5885" s="482"/>
      <c r="N5885" s="482"/>
      <c r="O5885" s="482"/>
    </row>
    <row r="5886" ht="15.75" customHeight="1">
      <c r="B5886" s="337"/>
      <c r="C5886" s="2"/>
      <c r="D5886" s="449"/>
      <c r="E5886" s="449"/>
      <c r="F5886" s="466"/>
      <c r="G5886" s="466"/>
      <c r="H5886" s="482"/>
      <c r="I5886" s="482"/>
      <c r="J5886" s="482"/>
      <c r="K5886" s="482"/>
      <c r="L5886" s="482"/>
      <c r="M5886" s="482"/>
      <c r="N5886" s="482"/>
      <c r="O5886" s="482"/>
    </row>
    <row r="5887" ht="15.75" customHeight="1">
      <c r="B5887" s="337"/>
      <c r="C5887" s="2"/>
      <c r="D5887" s="449"/>
      <c r="E5887" s="449"/>
      <c r="F5887" s="466"/>
      <c r="G5887" s="466"/>
      <c r="H5887" s="482"/>
      <c r="I5887" s="482"/>
      <c r="J5887" s="482"/>
      <c r="K5887" s="482"/>
      <c r="L5887" s="482"/>
      <c r="M5887" s="482"/>
      <c r="N5887" s="482"/>
      <c r="O5887" s="482"/>
    </row>
    <row r="5888" ht="15.75" customHeight="1">
      <c r="B5888" s="337"/>
      <c r="C5888" s="2"/>
      <c r="D5888" s="449"/>
      <c r="E5888" s="449"/>
      <c r="F5888" s="466"/>
      <c r="G5888" s="466"/>
      <c r="H5888" s="482"/>
      <c r="I5888" s="482"/>
      <c r="J5888" s="482"/>
      <c r="K5888" s="482"/>
      <c r="L5888" s="482"/>
      <c r="M5888" s="482"/>
      <c r="N5888" s="482"/>
      <c r="O5888" s="482"/>
    </row>
    <row r="5889" ht="15.75" customHeight="1">
      <c r="B5889" s="337"/>
      <c r="C5889" s="2"/>
      <c r="D5889" s="449"/>
      <c r="E5889" s="449"/>
      <c r="F5889" s="466"/>
      <c r="G5889" s="466"/>
      <c r="H5889" s="482"/>
      <c r="I5889" s="482"/>
      <c r="J5889" s="482"/>
      <c r="K5889" s="482"/>
      <c r="L5889" s="482"/>
      <c r="M5889" s="482"/>
      <c r="N5889" s="482"/>
      <c r="O5889" s="482"/>
    </row>
    <row r="5890" ht="15.75" customHeight="1">
      <c r="B5890" s="337"/>
      <c r="C5890" s="2"/>
      <c r="D5890" s="449"/>
      <c r="E5890" s="449"/>
      <c r="F5890" s="466"/>
      <c r="G5890" s="466"/>
      <c r="H5890" s="482"/>
      <c r="I5890" s="482"/>
      <c r="J5890" s="482"/>
      <c r="K5890" s="482"/>
      <c r="L5890" s="482"/>
      <c r="M5890" s="482"/>
      <c r="N5890" s="482"/>
      <c r="O5890" s="482"/>
    </row>
    <row r="5891" ht="15.75" customHeight="1">
      <c r="B5891" s="337"/>
      <c r="C5891" s="2"/>
      <c r="D5891" s="449"/>
      <c r="E5891" s="449"/>
      <c r="F5891" s="466"/>
      <c r="G5891" s="466"/>
      <c r="H5891" s="482"/>
      <c r="I5891" s="482"/>
      <c r="J5891" s="482"/>
      <c r="K5891" s="482"/>
      <c r="L5891" s="482"/>
      <c r="M5891" s="482"/>
      <c r="N5891" s="482"/>
      <c r="O5891" s="482"/>
    </row>
    <row r="5892" ht="15.75" customHeight="1">
      <c r="B5892" s="337"/>
      <c r="C5892" s="2"/>
      <c r="D5892" s="449"/>
      <c r="E5892" s="449"/>
      <c r="F5892" s="466"/>
      <c r="G5892" s="466"/>
      <c r="H5892" s="482"/>
      <c r="I5892" s="482"/>
      <c r="J5892" s="482"/>
      <c r="K5892" s="482"/>
      <c r="L5892" s="482"/>
      <c r="M5892" s="482"/>
      <c r="N5892" s="482"/>
      <c r="O5892" s="482"/>
    </row>
    <row r="5893" ht="15.75" customHeight="1">
      <c r="B5893" s="337"/>
      <c r="C5893" s="2"/>
      <c r="D5893" s="449"/>
      <c r="E5893" s="449"/>
      <c r="F5893" s="466"/>
      <c r="G5893" s="466"/>
      <c r="H5893" s="482"/>
      <c r="I5893" s="482"/>
      <c r="J5893" s="482"/>
      <c r="K5893" s="482"/>
      <c r="L5893" s="482"/>
      <c r="M5893" s="482"/>
      <c r="N5893" s="482"/>
      <c r="O5893" s="482"/>
    </row>
    <row r="5894" ht="15.75" customHeight="1">
      <c r="B5894" s="337"/>
      <c r="C5894" s="2"/>
      <c r="D5894" s="449"/>
      <c r="E5894" s="449"/>
      <c r="F5894" s="466"/>
      <c r="G5894" s="466"/>
      <c r="H5894" s="482"/>
      <c r="I5894" s="482"/>
      <c r="J5894" s="482"/>
      <c r="K5894" s="482"/>
      <c r="L5894" s="482"/>
      <c r="M5894" s="482"/>
      <c r="N5894" s="482"/>
      <c r="O5894" s="482"/>
    </row>
    <row r="5895" ht="15.75" customHeight="1">
      <c r="B5895" s="337"/>
      <c r="C5895" s="2"/>
      <c r="D5895" s="449"/>
      <c r="E5895" s="449"/>
      <c r="F5895" s="466"/>
      <c r="G5895" s="466"/>
      <c r="H5895" s="482"/>
      <c r="I5895" s="482"/>
      <c r="J5895" s="482"/>
      <c r="K5895" s="482"/>
      <c r="L5895" s="482"/>
      <c r="M5895" s="482"/>
      <c r="N5895" s="482"/>
      <c r="O5895" s="482"/>
    </row>
    <row r="5896" ht="15.75" customHeight="1">
      <c r="B5896" s="337"/>
      <c r="C5896" s="2"/>
      <c r="D5896" s="449"/>
      <c r="E5896" s="449"/>
      <c r="F5896" s="466"/>
      <c r="G5896" s="466"/>
      <c r="H5896" s="482"/>
      <c r="I5896" s="482"/>
      <c r="J5896" s="482"/>
      <c r="K5896" s="482"/>
      <c r="L5896" s="482"/>
      <c r="M5896" s="482"/>
      <c r="N5896" s="482"/>
      <c r="O5896" s="482"/>
    </row>
    <row r="5897" ht="15.75" customHeight="1">
      <c r="B5897" s="337"/>
      <c r="C5897" s="2"/>
      <c r="D5897" s="449"/>
      <c r="E5897" s="449"/>
      <c r="F5897" s="466"/>
      <c r="G5897" s="466"/>
      <c r="H5897" s="482"/>
      <c r="I5897" s="482"/>
      <c r="J5897" s="482"/>
      <c r="K5897" s="482"/>
      <c r="L5897" s="482"/>
      <c r="M5897" s="482"/>
      <c r="N5897" s="482"/>
      <c r="O5897" s="482"/>
    </row>
    <row r="5898" ht="15.75" customHeight="1">
      <c r="B5898" s="337"/>
      <c r="C5898" s="2"/>
      <c r="D5898" s="449"/>
      <c r="E5898" s="449"/>
      <c r="F5898" s="466"/>
      <c r="G5898" s="466"/>
      <c r="H5898" s="482"/>
      <c r="I5898" s="482"/>
      <c r="J5898" s="482"/>
      <c r="K5898" s="482"/>
      <c r="L5898" s="482"/>
      <c r="M5898" s="482"/>
      <c r="N5898" s="482"/>
      <c r="O5898" s="482"/>
    </row>
    <row r="5899" ht="15.75" customHeight="1">
      <c r="B5899" s="337"/>
      <c r="C5899" s="2"/>
      <c r="D5899" s="449"/>
      <c r="E5899" s="449"/>
      <c r="F5899" s="466"/>
      <c r="G5899" s="466"/>
      <c r="H5899" s="482"/>
      <c r="I5899" s="482"/>
      <c r="J5899" s="482"/>
      <c r="K5899" s="482"/>
      <c r="L5899" s="482"/>
      <c r="M5899" s="482"/>
      <c r="N5899" s="482"/>
      <c r="O5899" s="482"/>
    </row>
    <row r="5900" ht="15.75" customHeight="1">
      <c r="B5900" s="337"/>
      <c r="C5900" s="2"/>
      <c r="D5900" s="449"/>
      <c r="E5900" s="449"/>
      <c r="F5900" s="466"/>
      <c r="G5900" s="466"/>
      <c r="H5900" s="482"/>
      <c r="I5900" s="482"/>
      <c r="J5900" s="482"/>
      <c r="K5900" s="482"/>
      <c r="L5900" s="482"/>
      <c r="M5900" s="482"/>
      <c r="N5900" s="482"/>
      <c r="O5900" s="482"/>
    </row>
    <row r="5901" ht="15.75" customHeight="1">
      <c r="B5901" s="337"/>
      <c r="C5901" s="2"/>
      <c r="D5901" s="449"/>
      <c r="E5901" s="449"/>
      <c r="F5901" s="466"/>
      <c r="G5901" s="466"/>
      <c r="H5901" s="482"/>
      <c r="I5901" s="482"/>
      <c r="J5901" s="482"/>
      <c r="K5901" s="482"/>
      <c r="L5901" s="482"/>
      <c r="M5901" s="482"/>
      <c r="N5901" s="482"/>
      <c r="O5901" s="482"/>
    </row>
    <row r="5902" ht="15.75" customHeight="1">
      <c r="B5902" s="337"/>
      <c r="C5902" s="2"/>
      <c r="D5902" s="449"/>
      <c r="E5902" s="449"/>
      <c r="F5902" s="466"/>
      <c r="G5902" s="466"/>
      <c r="H5902" s="482"/>
      <c r="I5902" s="482"/>
      <c r="J5902" s="482"/>
      <c r="K5902" s="482"/>
      <c r="L5902" s="482"/>
      <c r="M5902" s="482"/>
      <c r="N5902" s="482"/>
      <c r="O5902" s="482"/>
    </row>
    <row r="5903" ht="15.75" customHeight="1">
      <c r="B5903" s="337"/>
      <c r="C5903" s="2"/>
      <c r="D5903" s="449"/>
      <c r="E5903" s="449"/>
      <c r="F5903" s="466"/>
      <c r="G5903" s="466"/>
      <c r="H5903" s="482"/>
      <c r="I5903" s="482"/>
      <c r="J5903" s="482"/>
      <c r="K5903" s="482"/>
      <c r="L5903" s="482"/>
      <c r="M5903" s="482"/>
      <c r="N5903" s="482"/>
      <c r="O5903" s="482"/>
    </row>
    <row r="5904" ht="15.75" customHeight="1">
      <c r="B5904" s="337"/>
      <c r="C5904" s="2"/>
      <c r="D5904" s="449"/>
      <c r="E5904" s="449"/>
      <c r="F5904" s="466"/>
      <c r="G5904" s="466"/>
      <c r="H5904" s="482"/>
      <c r="I5904" s="482"/>
      <c r="J5904" s="482"/>
      <c r="K5904" s="482"/>
      <c r="L5904" s="482"/>
      <c r="M5904" s="482"/>
      <c r="N5904" s="482"/>
      <c r="O5904" s="482"/>
    </row>
    <row r="5905" ht="15.75" customHeight="1">
      <c r="B5905" s="337"/>
      <c r="C5905" s="2"/>
      <c r="D5905" s="449"/>
      <c r="E5905" s="449"/>
      <c r="F5905" s="466"/>
      <c r="G5905" s="466"/>
      <c r="H5905" s="482"/>
      <c r="I5905" s="482"/>
      <c r="J5905" s="482"/>
      <c r="K5905" s="482"/>
      <c r="L5905" s="482"/>
      <c r="M5905" s="482"/>
      <c r="N5905" s="482"/>
      <c r="O5905" s="482"/>
    </row>
    <row r="5906" ht="15.75" customHeight="1">
      <c r="B5906" s="337"/>
      <c r="C5906" s="2"/>
      <c r="D5906" s="449"/>
      <c r="E5906" s="449"/>
      <c r="F5906" s="466"/>
      <c r="G5906" s="466"/>
      <c r="H5906" s="482"/>
      <c r="I5906" s="482"/>
      <c r="J5906" s="482"/>
      <c r="K5906" s="482"/>
      <c r="L5906" s="482"/>
      <c r="M5906" s="482"/>
      <c r="N5906" s="482"/>
      <c r="O5906" s="482"/>
    </row>
    <row r="5907" ht="15.75" customHeight="1">
      <c r="B5907" s="337"/>
      <c r="C5907" s="2"/>
      <c r="D5907" s="449"/>
      <c r="E5907" s="449"/>
      <c r="F5907" s="466"/>
      <c r="G5907" s="466"/>
      <c r="H5907" s="482"/>
      <c r="I5907" s="482"/>
      <c r="J5907" s="482"/>
      <c r="K5907" s="482"/>
      <c r="L5907" s="482"/>
      <c r="M5907" s="482"/>
      <c r="N5907" s="482"/>
      <c r="O5907" s="482"/>
    </row>
    <row r="5908" ht="15.75" customHeight="1">
      <c r="B5908" s="337"/>
      <c r="C5908" s="2"/>
      <c r="D5908" s="449"/>
      <c r="E5908" s="449"/>
      <c r="F5908" s="466"/>
      <c r="G5908" s="466"/>
      <c r="H5908" s="482"/>
      <c r="I5908" s="482"/>
      <c r="J5908" s="482"/>
      <c r="K5908" s="482"/>
      <c r="L5908" s="482"/>
      <c r="M5908" s="482"/>
      <c r="N5908" s="482"/>
      <c r="O5908" s="482"/>
    </row>
    <row r="5909" ht="15.75" customHeight="1">
      <c r="B5909" s="337"/>
      <c r="C5909" s="2"/>
      <c r="D5909" s="449"/>
      <c r="E5909" s="449"/>
      <c r="F5909" s="466"/>
      <c r="G5909" s="466"/>
      <c r="H5909" s="482"/>
      <c r="I5909" s="482"/>
      <c r="J5909" s="482"/>
      <c r="K5909" s="482"/>
      <c r="L5909" s="482"/>
      <c r="M5909" s="482"/>
      <c r="N5909" s="482"/>
      <c r="O5909" s="482"/>
    </row>
    <row r="5910" ht="15.75" customHeight="1">
      <c r="B5910" s="337"/>
      <c r="C5910" s="2"/>
      <c r="D5910" s="449"/>
      <c r="E5910" s="449"/>
      <c r="F5910" s="466"/>
      <c r="G5910" s="466"/>
      <c r="H5910" s="482"/>
      <c r="I5910" s="482"/>
      <c r="J5910" s="482"/>
      <c r="K5910" s="482"/>
      <c r="L5910" s="482"/>
      <c r="M5910" s="482"/>
      <c r="N5910" s="482"/>
      <c r="O5910" s="482"/>
    </row>
    <row r="5911" ht="15.75" customHeight="1">
      <c r="B5911" s="337"/>
      <c r="C5911" s="2"/>
      <c r="D5911" s="449"/>
      <c r="E5911" s="449"/>
      <c r="F5911" s="466"/>
      <c r="G5911" s="466"/>
      <c r="H5911" s="482"/>
      <c r="I5911" s="482"/>
      <c r="J5911" s="482"/>
      <c r="K5911" s="482"/>
      <c r="L5911" s="482"/>
      <c r="M5911" s="482"/>
      <c r="N5911" s="482"/>
      <c r="O5911" s="482"/>
    </row>
    <row r="5912" ht="15.75" customHeight="1">
      <c r="B5912" s="337"/>
      <c r="C5912" s="2"/>
      <c r="D5912" s="449"/>
      <c r="E5912" s="449"/>
      <c r="F5912" s="466"/>
      <c r="G5912" s="466"/>
      <c r="H5912" s="482"/>
      <c r="I5912" s="482"/>
      <c r="J5912" s="482"/>
      <c r="K5912" s="482"/>
      <c r="L5912" s="482"/>
      <c r="M5912" s="482"/>
      <c r="N5912" s="482"/>
      <c r="O5912" s="482"/>
    </row>
    <row r="5913" ht="15.75" customHeight="1">
      <c r="B5913" s="337"/>
      <c r="C5913" s="2"/>
      <c r="D5913" s="449"/>
      <c r="E5913" s="449"/>
      <c r="F5913" s="466"/>
      <c r="G5913" s="466"/>
      <c r="H5913" s="482"/>
      <c r="I5913" s="482"/>
      <c r="J5913" s="482"/>
      <c r="K5913" s="482"/>
      <c r="L5913" s="482"/>
      <c r="M5913" s="482"/>
      <c r="N5913" s="482"/>
      <c r="O5913" s="482"/>
    </row>
    <row r="5914" ht="15.75" customHeight="1">
      <c r="B5914" s="337"/>
      <c r="C5914" s="2"/>
      <c r="D5914" s="449"/>
      <c r="E5914" s="449"/>
      <c r="F5914" s="466"/>
      <c r="G5914" s="466"/>
      <c r="H5914" s="482"/>
      <c r="I5914" s="482"/>
      <c r="J5914" s="482"/>
      <c r="K5914" s="482"/>
      <c r="L5914" s="482"/>
      <c r="M5914" s="482"/>
      <c r="N5914" s="482"/>
      <c r="O5914" s="482"/>
    </row>
    <row r="5915" ht="15.75" customHeight="1">
      <c r="B5915" s="337"/>
      <c r="C5915" s="2"/>
      <c r="D5915" s="449"/>
      <c r="E5915" s="449"/>
      <c r="F5915" s="466"/>
      <c r="G5915" s="466"/>
      <c r="H5915" s="482"/>
      <c r="I5915" s="482"/>
      <c r="J5915" s="482"/>
      <c r="K5915" s="482"/>
      <c r="L5915" s="482"/>
      <c r="M5915" s="482"/>
      <c r="N5915" s="482"/>
      <c r="O5915" s="482"/>
    </row>
    <row r="5916" ht="15.75" customHeight="1">
      <c r="B5916" s="337"/>
      <c r="C5916" s="2"/>
      <c r="D5916" s="449"/>
      <c r="E5916" s="449"/>
      <c r="F5916" s="466"/>
      <c r="G5916" s="466"/>
      <c r="H5916" s="482"/>
      <c r="I5916" s="482"/>
      <c r="J5916" s="482"/>
      <c r="K5916" s="482"/>
      <c r="L5916" s="482"/>
      <c r="M5916" s="482"/>
      <c r="N5916" s="482"/>
      <c r="O5916" s="482"/>
    </row>
    <row r="5917" ht="15.75" customHeight="1">
      <c r="B5917" s="337"/>
      <c r="C5917" s="2"/>
      <c r="D5917" s="449"/>
      <c r="E5917" s="449"/>
      <c r="F5917" s="466"/>
      <c r="G5917" s="466"/>
      <c r="H5917" s="482"/>
      <c r="I5917" s="482"/>
      <c r="J5917" s="482"/>
      <c r="K5917" s="482"/>
      <c r="L5917" s="482"/>
      <c r="M5917" s="482"/>
      <c r="N5917" s="482"/>
      <c r="O5917" s="482"/>
    </row>
    <row r="5918" ht="15.75" customHeight="1">
      <c r="B5918" s="337"/>
      <c r="C5918" s="2"/>
      <c r="D5918" s="449"/>
      <c r="E5918" s="449"/>
      <c r="F5918" s="466"/>
      <c r="G5918" s="466"/>
      <c r="H5918" s="482"/>
      <c r="I5918" s="482"/>
      <c r="J5918" s="482"/>
      <c r="K5918" s="482"/>
      <c r="L5918" s="482"/>
      <c r="M5918" s="482"/>
      <c r="N5918" s="482"/>
      <c r="O5918" s="482"/>
    </row>
    <row r="5919" ht="15.75" customHeight="1">
      <c r="B5919" s="337"/>
      <c r="C5919" s="2"/>
      <c r="D5919" s="449"/>
      <c r="E5919" s="449"/>
      <c r="F5919" s="466"/>
      <c r="G5919" s="466"/>
      <c r="H5919" s="482"/>
      <c r="I5919" s="482"/>
      <c r="J5919" s="482"/>
      <c r="K5919" s="482"/>
      <c r="L5919" s="482"/>
      <c r="M5919" s="482"/>
      <c r="N5919" s="482"/>
      <c r="O5919" s="482"/>
    </row>
    <row r="5920" ht="15.75" customHeight="1">
      <c r="B5920" s="337"/>
      <c r="C5920" s="2"/>
      <c r="D5920" s="449"/>
      <c r="E5920" s="449"/>
      <c r="F5920" s="466"/>
      <c r="G5920" s="466"/>
      <c r="H5920" s="482"/>
      <c r="I5920" s="482"/>
      <c r="J5920" s="482"/>
      <c r="K5920" s="482"/>
      <c r="L5920" s="482"/>
      <c r="M5920" s="482"/>
      <c r="N5920" s="482"/>
      <c r="O5920" s="482"/>
    </row>
    <row r="5921" ht="15.75" customHeight="1">
      <c r="B5921" s="337"/>
      <c r="C5921" s="2"/>
      <c r="D5921" s="449"/>
      <c r="E5921" s="449"/>
      <c r="F5921" s="466"/>
      <c r="G5921" s="466"/>
      <c r="H5921" s="482"/>
      <c r="I5921" s="482"/>
      <c r="J5921" s="482"/>
      <c r="K5921" s="482"/>
      <c r="L5921" s="482"/>
      <c r="M5921" s="482"/>
      <c r="N5921" s="482"/>
      <c r="O5921" s="482"/>
    </row>
    <row r="5922" ht="15.75" customHeight="1">
      <c r="B5922" s="337"/>
      <c r="C5922" s="2"/>
      <c r="D5922" s="449"/>
      <c r="E5922" s="449"/>
      <c r="F5922" s="466"/>
      <c r="G5922" s="466"/>
      <c r="H5922" s="482"/>
      <c r="I5922" s="482"/>
      <c r="J5922" s="482"/>
      <c r="K5922" s="482"/>
      <c r="L5922" s="482"/>
      <c r="M5922" s="482"/>
      <c r="N5922" s="482"/>
      <c r="O5922" s="482"/>
    </row>
    <row r="5923" ht="15.75" customHeight="1">
      <c r="B5923" s="337"/>
      <c r="C5923" s="2"/>
      <c r="D5923" s="449"/>
      <c r="E5923" s="449"/>
      <c r="F5923" s="466"/>
      <c r="G5923" s="466"/>
      <c r="H5923" s="482"/>
      <c r="I5923" s="482"/>
      <c r="J5923" s="482"/>
      <c r="K5923" s="482"/>
      <c r="L5923" s="482"/>
      <c r="M5923" s="482"/>
      <c r="N5923" s="482"/>
      <c r="O5923" s="482"/>
    </row>
    <row r="5924" ht="15.75" customHeight="1">
      <c r="B5924" s="337"/>
      <c r="C5924" s="2"/>
      <c r="D5924" s="449"/>
      <c r="E5924" s="449"/>
      <c r="F5924" s="466"/>
      <c r="G5924" s="466"/>
      <c r="H5924" s="482"/>
      <c r="I5924" s="482"/>
      <c r="J5924" s="482"/>
      <c r="K5924" s="482"/>
      <c r="L5924" s="482"/>
      <c r="M5924" s="482"/>
      <c r="N5924" s="482"/>
      <c r="O5924" s="482"/>
    </row>
    <row r="5925" ht="15.75" customHeight="1">
      <c r="B5925" s="337"/>
      <c r="C5925" s="2"/>
      <c r="D5925" s="449"/>
      <c r="E5925" s="449"/>
      <c r="F5925" s="466"/>
      <c r="G5925" s="466"/>
      <c r="H5925" s="482"/>
      <c r="I5925" s="482"/>
      <c r="J5925" s="482"/>
      <c r="K5925" s="482"/>
      <c r="L5925" s="482"/>
      <c r="M5925" s="482"/>
      <c r="N5925" s="482"/>
      <c r="O5925" s="482"/>
    </row>
    <row r="5926" ht="15.75" customHeight="1">
      <c r="B5926" s="337"/>
      <c r="C5926" s="2"/>
      <c r="D5926" s="449"/>
      <c r="E5926" s="449"/>
      <c r="F5926" s="466"/>
      <c r="G5926" s="466"/>
      <c r="H5926" s="482"/>
      <c r="I5926" s="482"/>
      <c r="J5926" s="482"/>
      <c r="K5926" s="482"/>
      <c r="L5926" s="482"/>
      <c r="M5926" s="482"/>
      <c r="N5926" s="482"/>
      <c r="O5926" s="482"/>
    </row>
    <row r="5927" ht="15.75" customHeight="1">
      <c r="B5927" s="337"/>
      <c r="C5927" s="2"/>
      <c r="D5927" s="449"/>
      <c r="E5927" s="449"/>
      <c r="F5927" s="466"/>
      <c r="G5927" s="466"/>
      <c r="H5927" s="482"/>
      <c r="I5927" s="482"/>
      <c r="J5927" s="482"/>
      <c r="K5927" s="482"/>
      <c r="L5927" s="482"/>
      <c r="M5927" s="482"/>
      <c r="N5927" s="482"/>
      <c r="O5927" s="482"/>
    </row>
    <row r="5928" ht="15.75" customHeight="1">
      <c r="B5928" s="337"/>
      <c r="C5928" s="2"/>
      <c r="D5928" s="449"/>
      <c r="E5928" s="449"/>
      <c r="F5928" s="466"/>
      <c r="G5928" s="466"/>
      <c r="H5928" s="482"/>
      <c r="I5928" s="482"/>
      <c r="J5928" s="482"/>
      <c r="K5928" s="482"/>
      <c r="L5928" s="482"/>
      <c r="M5928" s="482"/>
      <c r="N5928" s="482"/>
      <c r="O5928" s="482"/>
    </row>
    <row r="5929" ht="15.75" customHeight="1">
      <c r="B5929" s="337"/>
      <c r="C5929" s="2"/>
      <c r="D5929" s="449"/>
      <c r="E5929" s="449"/>
      <c r="F5929" s="466"/>
      <c r="G5929" s="466"/>
      <c r="H5929" s="482"/>
      <c r="I5929" s="482"/>
      <c r="J5929" s="482"/>
      <c r="K5929" s="482"/>
      <c r="L5929" s="482"/>
      <c r="M5929" s="482"/>
      <c r="N5929" s="482"/>
      <c r="O5929" s="482"/>
    </row>
    <row r="5930" ht="15.75" customHeight="1">
      <c r="B5930" s="337"/>
      <c r="C5930" s="2"/>
      <c r="D5930" s="449"/>
      <c r="E5930" s="449"/>
      <c r="F5930" s="466"/>
      <c r="G5930" s="466"/>
      <c r="H5930" s="482"/>
      <c r="I5930" s="482"/>
      <c r="J5930" s="482"/>
      <c r="K5930" s="482"/>
      <c r="L5930" s="482"/>
      <c r="M5930" s="482"/>
      <c r="N5930" s="482"/>
      <c r="O5930" s="482"/>
    </row>
    <row r="5931" ht="15.75" customHeight="1">
      <c r="B5931" s="337"/>
      <c r="C5931" s="2"/>
      <c r="D5931" s="449"/>
      <c r="E5931" s="449"/>
      <c r="F5931" s="466"/>
      <c r="G5931" s="466"/>
      <c r="H5931" s="482"/>
      <c r="I5931" s="482"/>
      <c r="J5931" s="482"/>
      <c r="K5931" s="482"/>
      <c r="L5931" s="482"/>
      <c r="M5931" s="482"/>
      <c r="N5931" s="482"/>
      <c r="O5931" s="482"/>
    </row>
    <row r="5932" ht="15.75" customHeight="1">
      <c r="B5932" s="337"/>
      <c r="C5932" s="2"/>
      <c r="D5932" s="449"/>
      <c r="E5932" s="449"/>
      <c r="F5932" s="466"/>
      <c r="G5932" s="466"/>
      <c r="H5932" s="482"/>
      <c r="I5932" s="482"/>
      <c r="J5932" s="482"/>
      <c r="K5932" s="482"/>
      <c r="L5932" s="482"/>
      <c r="M5932" s="482"/>
      <c r="N5932" s="482"/>
      <c r="O5932" s="482"/>
    </row>
    <row r="5933" ht="15.75" customHeight="1">
      <c r="B5933" s="337"/>
      <c r="C5933" s="2"/>
      <c r="D5933" s="449"/>
      <c r="E5933" s="449"/>
      <c r="F5933" s="466"/>
      <c r="G5933" s="466"/>
      <c r="H5933" s="482"/>
      <c r="I5933" s="482"/>
      <c r="J5933" s="482"/>
      <c r="K5933" s="482"/>
      <c r="L5933" s="482"/>
      <c r="M5933" s="482"/>
      <c r="N5933" s="482"/>
      <c r="O5933" s="482"/>
    </row>
    <row r="5934" ht="15.75" customHeight="1">
      <c r="B5934" s="337"/>
      <c r="C5934" s="2"/>
      <c r="D5934" s="449"/>
      <c r="E5934" s="449"/>
      <c r="F5934" s="466"/>
      <c r="G5934" s="466"/>
      <c r="H5934" s="482"/>
      <c r="I5934" s="482"/>
      <c r="J5934" s="482"/>
      <c r="K5934" s="482"/>
      <c r="L5934" s="482"/>
      <c r="M5934" s="482"/>
      <c r="N5934" s="482"/>
      <c r="O5934" s="482"/>
    </row>
    <row r="5935" ht="15.75" customHeight="1">
      <c r="B5935" s="337"/>
      <c r="C5935" s="2"/>
      <c r="D5935" s="449"/>
      <c r="E5935" s="449"/>
      <c r="F5935" s="466"/>
      <c r="G5935" s="466"/>
      <c r="H5935" s="482"/>
      <c r="I5935" s="482"/>
      <c r="J5935" s="482"/>
      <c r="K5935" s="482"/>
      <c r="L5935" s="482"/>
      <c r="M5935" s="482"/>
      <c r="N5935" s="482"/>
      <c r="O5935" s="482"/>
    </row>
    <row r="5936" ht="15.75" customHeight="1">
      <c r="B5936" s="337"/>
      <c r="C5936" s="2"/>
      <c r="D5936" s="449"/>
      <c r="E5936" s="449"/>
      <c r="F5936" s="466"/>
      <c r="G5936" s="466"/>
      <c r="H5936" s="482"/>
      <c r="I5936" s="482"/>
      <c r="J5936" s="482"/>
      <c r="K5936" s="482"/>
      <c r="L5936" s="482"/>
      <c r="M5936" s="482"/>
      <c r="N5936" s="482"/>
      <c r="O5936" s="482"/>
    </row>
    <row r="5937" ht="15.75" customHeight="1">
      <c r="B5937" s="337"/>
      <c r="C5937" s="2"/>
      <c r="D5937" s="449"/>
      <c r="E5937" s="449"/>
      <c r="F5937" s="466"/>
      <c r="G5937" s="466"/>
      <c r="H5937" s="482"/>
      <c r="I5937" s="482"/>
      <c r="J5937" s="482"/>
      <c r="K5937" s="482"/>
      <c r="L5937" s="482"/>
      <c r="M5937" s="482"/>
      <c r="N5937" s="482"/>
      <c r="O5937" s="482"/>
    </row>
    <row r="5938" ht="15.75" customHeight="1">
      <c r="B5938" s="337"/>
      <c r="C5938" s="2"/>
      <c r="D5938" s="449"/>
      <c r="E5938" s="449"/>
      <c r="F5938" s="466"/>
      <c r="G5938" s="466"/>
      <c r="H5938" s="482"/>
      <c r="I5938" s="482"/>
      <c r="J5938" s="482"/>
      <c r="K5938" s="482"/>
      <c r="L5938" s="482"/>
      <c r="M5938" s="482"/>
      <c r="N5938" s="482"/>
      <c r="O5938" s="482"/>
    </row>
    <row r="5939" ht="15.75" customHeight="1">
      <c r="B5939" s="337"/>
      <c r="C5939" s="2"/>
      <c r="D5939" s="449"/>
      <c r="E5939" s="449"/>
      <c r="F5939" s="466"/>
      <c r="G5939" s="466"/>
      <c r="H5939" s="482"/>
      <c r="I5939" s="482"/>
      <c r="J5939" s="482"/>
      <c r="K5939" s="482"/>
      <c r="L5939" s="482"/>
      <c r="M5939" s="482"/>
      <c r="N5939" s="482"/>
      <c r="O5939" s="482"/>
    </row>
    <row r="5940" ht="15.75" customHeight="1">
      <c r="B5940" s="337"/>
      <c r="C5940" s="2"/>
      <c r="D5940" s="449"/>
      <c r="E5940" s="449"/>
      <c r="F5940" s="466"/>
      <c r="G5940" s="466"/>
      <c r="H5940" s="482"/>
      <c r="I5940" s="482"/>
      <c r="J5940" s="482"/>
      <c r="K5940" s="482"/>
      <c r="L5940" s="482"/>
      <c r="M5940" s="482"/>
      <c r="N5940" s="482"/>
      <c r="O5940" s="482"/>
    </row>
    <row r="5941" ht="15.75" customHeight="1">
      <c r="B5941" s="337"/>
      <c r="C5941" s="2"/>
      <c r="D5941" s="449"/>
      <c r="E5941" s="449"/>
      <c r="F5941" s="466"/>
      <c r="G5941" s="466"/>
      <c r="H5941" s="482"/>
      <c r="I5941" s="482"/>
      <c r="J5941" s="482"/>
      <c r="K5941" s="482"/>
      <c r="L5941" s="482"/>
      <c r="M5941" s="482"/>
      <c r="N5941" s="482"/>
      <c r="O5941" s="482"/>
    </row>
    <row r="5942" ht="15.75" customHeight="1">
      <c r="B5942" s="337"/>
      <c r="C5942" s="2"/>
      <c r="D5942" s="449"/>
      <c r="E5942" s="449"/>
      <c r="F5942" s="466"/>
      <c r="G5942" s="466"/>
      <c r="H5942" s="482"/>
      <c r="I5942" s="482"/>
      <c r="J5942" s="482"/>
      <c r="K5942" s="482"/>
      <c r="L5942" s="482"/>
      <c r="M5942" s="482"/>
      <c r="N5942" s="482"/>
      <c r="O5942" s="482"/>
    </row>
    <row r="5943" ht="15.75" customHeight="1">
      <c r="B5943" s="337"/>
      <c r="C5943" s="2"/>
      <c r="D5943" s="449"/>
      <c r="E5943" s="449"/>
      <c r="F5943" s="466"/>
      <c r="G5943" s="466"/>
      <c r="H5943" s="482"/>
      <c r="I5943" s="482"/>
      <c r="J5943" s="482"/>
      <c r="K5943" s="482"/>
      <c r="L5943" s="482"/>
      <c r="M5943" s="482"/>
      <c r="N5943" s="482"/>
      <c r="O5943" s="482"/>
    </row>
    <row r="5944" ht="15.75" customHeight="1">
      <c r="B5944" s="337"/>
      <c r="C5944" s="2"/>
      <c r="D5944" s="449"/>
      <c r="E5944" s="449"/>
      <c r="F5944" s="466"/>
      <c r="G5944" s="466"/>
      <c r="H5944" s="482"/>
      <c r="I5944" s="482"/>
      <c r="J5944" s="482"/>
      <c r="K5944" s="482"/>
      <c r="L5944" s="482"/>
      <c r="M5944" s="482"/>
      <c r="N5944" s="482"/>
      <c r="O5944" s="482"/>
    </row>
    <row r="5945" ht="15.75" customHeight="1">
      <c r="B5945" s="337"/>
      <c r="C5945" s="2"/>
      <c r="D5945" s="449"/>
      <c r="E5945" s="449"/>
      <c r="F5945" s="466"/>
      <c r="G5945" s="466"/>
      <c r="H5945" s="482"/>
      <c r="I5945" s="482"/>
      <c r="J5945" s="482"/>
      <c r="K5945" s="482"/>
      <c r="L5945" s="482"/>
      <c r="M5945" s="482"/>
      <c r="N5945" s="482"/>
      <c r="O5945" s="482"/>
    </row>
    <row r="5946" ht="15.75" customHeight="1">
      <c r="B5946" s="337"/>
      <c r="C5946" s="2"/>
      <c r="D5946" s="449"/>
      <c r="E5946" s="449"/>
      <c r="F5946" s="466"/>
      <c r="G5946" s="466"/>
      <c r="H5946" s="482"/>
      <c r="I5946" s="482"/>
      <c r="J5946" s="482"/>
      <c r="K5946" s="482"/>
      <c r="L5946" s="482"/>
      <c r="M5946" s="482"/>
      <c r="N5946" s="482"/>
      <c r="O5946" s="482"/>
    </row>
    <row r="5947" ht="15.75" customHeight="1">
      <c r="B5947" s="337"/>
      <c r="C5947" s="2"/>
      <c r="D5947" s="449"/>
      <c r="E5947" s="449"/>
      <c r="F5947" s="466"/>
      <c r="G5947" s="466"/>
      <c r="H5947" s="482"/>
      <c r="I5947" s="482"/>
      <c r="J5947" s="482"/>
      <c r="K5947" s="482"/>
      <c r="L5947" s="482"/>
      <c r="M5947" s="482"/>
      <c r="N5947" s="482"/>
      <c r="O5947" s="482"/>
    </row>
    <row r="5948" ht="15.75" customHeight="1">
      <c r="B5948" s="337"/>
      <c r="C5948" s="2"/>
      <c r="D5948" s="449"/>
      <c r="E5948" s="449"/>
      <c r="F5948" s="466"/>
      <c r="G5948" s="466"/>
      <c r="H5948" s="482"/>
      <c r="I5948" s="482"/>
      <c r="J5948" s="482"/>
      <c r="K5948" s="482"/>
      <c r="L5948" s="482"/>
      <c r="M5948" s="482"/>
      <c r="N5948" s="482"/>
      <c r="O5948" s="482"/>
    </row>
    <row r="5949" ht="15.75" customHeight="1">
      <c r="B5949" s="337"/>
      <c r="C5949" s="2"/>
      <c r="D5949" s="449"/>
      <c r="E5949" s="449"/>
      <c r="F5949" s="466"/>
      <c r="G5949" s="466"/>
      <c r="H5949" s="482"/>
      <c r="I5949" s="482"/>
      <c r="J5949" s="482"/>
      <c r="K5949" s="482"/>
      <c r="L5949" s="482"/>
      <c r="M5949" s="482"/>
      <c r="N5949" s="482"/>
      <c r="O5949" s="482"/>
    </row>
    <row r="5950" ht="15.75" customHeight="1">
      <c r="B5950" s="337"/>
      <c r="C5950" s="2"/>
      <c r="D5950" s="449"/>
      <c r="E5950" s="449"/>
      <c r="F5950" s="466"/>
      <c r="G5950" s="466"/>
      <c r="H5950" s="482"/>
      <c r="I5950" s="482"/>
      <c r="J5950" s="482"/>
      <c r="K5950" s="482"/>
      <c r="L5950" s="482"/>
      <c r="M5950" s="482"/>
      <c r="N5950" s="482"/>
      <c r="O5950" s="482"/>
    </row>
    <row r="5951" ht="15.75" customHeight="1">
      <c r="B5951" s="337"/>
      <c r="C5951" s="2"/>
      <c r="D5951" s="449"/>
      <c r="E5951" s="449"/>
      <c r="F5951" s="466"/>
      <c r="G5951" s="466"/>
      <c r="H5951" s="482"/>
      <c r="I5951" s="482"/>
      <c r="J5951" s="482"/>
      <c r="K5951" s="482"/>
      <c r="L5951" s="482"/>
      <c r="M5951" s="482"/>
      <c r="N5951" s="482"/>
      <c r="O5951" s="482"/>
    </row>
    <row r="5952" ht="15.75" customHeight="1">
      <c r="B5952" s="337"/>
      <c r="C5952" s="2"/>
      <c r="D5952" s="449"/>
      <c r="E5952" s="449"/>
      <c r="F5952" s="466"/>
      <c r="G5952" s="466"/>
      <c r="H5952" s="482"/>
      <c r="I5952" s="482"/>
      <c r="J5952" s="482"/>
      <c r="K5952" s="482"/>
      <c r="L5952" s="482"/>
      <c r="M5952" s="482"/>
      <c r="N5952" s="482"/>
      <c r="O5952" s="482"/>
    </row>
    <row r="5953" ht="15.75" customHeight="1">
      <c r="B5953" s="337"/>
      <c r="C5953" s="2"/>
      <c r="D5953" s="449"/>
      <c r="E5953" s="449"/>
      <c r="F5953" s="466"/>
      <c r="G5953" s="466"/>
      <c r="H5953" s="482"/>
      <c r="I5953" s="482"/>
      <c r="J5953" s="482"/>
      <c r="K5953" s="482"/>
      <c r="L5953" s="482"/>
      <c r="M5953" s="482"/>
      <c r="N5953" s="482"/>
      <c r="O5953" s="482"/>
    </row>
    <row r="5954" ht="15.75" customHeight="1">
      <c r="B5954" s="337"/>
      <c r="C5954" s="2"/>
      <c r="D5954" s="449"/>
      <c r="E5954" s="449"/>
      <c r="F5954" s="466"/>
      <c r="G5954" s="466"/>
      <c r="H5954" s="482"/>
      <c r="I5954" s="482"/>
      <c r="J5954" s="482"/>
      <c r="K5954" s="482"/>
      <c r="L5954" s="482"/>
      <c r="M5954" s="482"/>
      <c r="N5954" s="482"/>
      <c r="O5954" s="482"/>
    </row>
    <row r="5955" ht="15.75" customHeight="1">
      <c r="B5955" s="337"/>
      <c r="C5955" s="2"/>
      <c r="D5955" s="449"/>
      <c r="E5955" s="449"/>
      <c r="F5955" s="466"/>
      <c r="G5955" s="466"/>
      <c r="H5955" s="482"/>
      <c r="I5955" s="482"/>
      <c r="J5955" s="482"/>
      <c r="K5955" s="482"/>
      <c r="L5955" s="482"/>
      <c r="M5955" s="482"/>
      <c r="N5955" s="482"/>
      <c r="O5955" s="482"/>
    </row>
    <row r="5956" ht="15.75" customHeight="1">
      <c r="B5956" s="337"/>
      <c r="C5956" s="2"/>
      <c r="D5956" s="449"/>
      <c r="E5956" s="449"/>
      <c r="F5956" s="466"/>
      <c r="G5956" s="466"/>
      <c r="H5956" s="482"/>
      <c r="I5956" s="482"/>
      <c r="J5956" s="482"/>
      <c r="K5956" s="482"/>
      <c r="L5956" s="482"/>
      <c r="M5956" s="482"/>
      <c r="N5956" s="482"/>
      <c r="O5956" s="482"/>
    </row>
    <row r="5957" ht="15.75" customHeight="1">
      <c r="B5957" s="337"/>
      <c r="C5957" s="2"/>
      <c r="D5957" s="449"/>
      <c r="E5957" s="449"/>
      <c r="F5957" s="466"/>
      <c r="G5957" s="466"/>
      <c r="H5957" s="482"/>
      <c r="I5957" s="482"/>
      <c r="J5957" s="482"/>
      <c r="K5957" s="482"/>
      <c r="L5957" s="482"/>
      <c r="M5957" s="482"/>
      <c r="N5957" s="482"/>
      <c r="O5957" s="482"/>
    </row>
    <row r="5958" ht="15.75" customHeight="1">
      <c r="B5958" s="337"/>
      <c r="C5958" s="2"/>
      <c r="D5958" s="449"/>
      <c r="E5958" s="449"/>
      <c r="F5958" s="466"/>
      <c r="G5958" s="466"/>
      <c r="H5958" s="482"/>
      <c r="I5958" s="482"/>
      <c r="J5958" s="482"/>
      <c r="K5958" s="482"/>
      <c r="L5958" s="482"/>
      <c r="M5958" s="482"/>
      <c r="N5958" s="482"/>
      <c r="O5958" s="482"/>
    </row>
    <row r="5959" ht="15.75" customHeight="1">
      <c r="B5959" s="337"/>
      <c r="C5959" s="2"/>
      <c r="D5959" s="449"/>
      <c r="E5959" s="449"/>
      <c r="F5959" s="466"/>
      <c r="G5959" s="466"/>
      <c r="H5959" s="482"/>
      <c r="I5959" s="482"/>
      <c r="J5959" s="482"/>
      <c r="K5959" s="482"/>
      <c r="L5959" s="482"/>
      <c r="M5959" s="482"/>
      <c r="N5959" s="482"/>
      <c r="O5959" s="482"/>
    </row>
    <row r="5960" ht="15.75" customHeight="1">
      <c r="B5960" s="337"/>
      <c r="C5960" s="2"/>
      <c r="D5960" s="449"/>
      <c r="E5960" s="449"/>
      <c r="F5960" s="466"/>
      <c r="G5960" s="466"/>
      <c r="H5960" s="482"/>
      <c r="I5960" s="482"/>
      <c r="J5960" s="482"/>
      <c r="K5960" s="482"/>
      <c r="L5960" s="482"/>
      <c r="M5960" s="482"/>
      <c r="N5960" s="482"/>
      <c r="O5960" s="482"/>
    </row>
    <row r="5961" ht="15.75" customHeight="1">
      <c r="B5961" s="337"/>
      <c r="C5961" s="2"/>
      <c r="D5961" s="449"/>
      <c r="E5961" s="449"/>
      <c r="F5961" s="466"/>
      <c r="G5961" s="466"/>
      <c r="H5961" s="482"/>
      <c r="I5961" s="482"/>
      <c r="J5961" s="482"/>
      <c r="K5961" s="482"/>
      <c r="L5961" s="482"/>
      <c r="M5961" s="482"/>
      <c r="N5961" s="482"/>
      <c r="O5961" s="482"/>
    </row>
    <row r="5962" ht="15.75" customHeight="1">
      <c r="B5962" s="337"/>
      <c r="C5962" s="2"/>
      <c r="D5962" s="449"/>
      <c r="E5962" s="449"/>
      <c r="F5962" s="466"/>
      <c r="G5962" s="466"/>
      <c r="H5962" s="482"/>
      <c r="I5962" s="482"/>
      <c r="J5962" s="482"/>
      <c r="K5962" s="482"/>
      <c r="L5962" s="482"/>
      <c r="M5962" s="482"/>
      <c r="N5962" s="482"/>
      <c r="O5962" s="482"/>
    </row>
    <row r="5963" ht="15.75" customHeight="1">
      <c r="B5963" s="337"/>
      <c r="C5963" s="2"/>
      <c r="D5963" s="449"/>
      <c r="E5963" s="449"/>
      <c r="F5963" s="466"/>
      <c r="G5963" s="466"/>
      <c r="H5963" s="482"/>
      <c r="I5963" s="482"/>
      <c r="J5963" s="482"/>
      <c r="K5963" s="482"/>
      <c r="L5963" s="482"/>
      <c r="M5963" s="482"/>
      <c r="N5963" s="482"/>
      <c r="O5963" s="482"/>
    </row>
    <row r="5964" ht="15.75" customHeight="1">
      <c r="B5964" s="337"/>
      <c r="C5964" s="2"/>
      <c r="D5964" s="449"/>
      <c r="E5964" s="449"/>
      <c r="F5964" s="466"/>
      <c r="G5964" s="466"/>
      <c r="H5964" s="482"/>
      <c r="I5964" s="482"/>
      <c r="J5964" s="482"/>
      <c r="K5964" s="482"/>
      <c r="L5964" s="482"/>
      <c r="M5964" s="482"/>
      <c r="N5964" s="482"/>
      <c r="O5964" s="482"/>
    </row>
    <row r="5965" ht="15.75" customHeight="1">
      <c r="B5965" s="337"/>
      <c r="C5965" s="2"/>
      <c r="D5965" s="449"/>
      <c r="E5965" s="449"/>
      <c r="F5965" s="466"/>
      <c r="G5965" s="466"/>
      <c r="H5965" s="482"/>
      <c r="I5965" s="482"/>
      <c r="J5965" s="482"/>
      <c r="K5965" s="482"/>
      <c r="L5965" s="482"/>
      <c r="M5965" s="482"/>
      <c r="N5965" s="482"/>
      <c r="O5965" s="482"/>
    </row>
    <row r="5966" ht="15.75" customHeight="1">
      <c r="B5966" s="337"/>
      <c r="C5966" s="2"/>
      <c r="D5966" s="449"/>
      <c r="E5966" s="449"/>
      <c r="F5966" s="466"/>
      <c r="G5966" s="466"/>
      <c r="H5966" s="482"/>
      <c r="I5966" s="482"/>
      <c r="J5966" s="482"/>
      <c r="K5966" s="482"/>
      <c r="L5966" s="482"/>
      <c r="M5966" s="482"/>
      <c r="N5966" s="482"/>
      <c r="O5966" s="482"/>
    </row>
    <row r="5967" ht="15.75" customHeight="1">
      <c r="B5967" s="337"/>
      <c r="C5967" s="2"/>
      <c r="D5967" s="449"/>
      <c r="E5967" s="449"/>
      <c r="F5967" s="466"/>
      <c r="G5967" s="466"/>
      <c r="H5967" s="482"/>
      <c r="I5967" s="482"/>
      <c r="J5967" s="482"/>
      <c r="K5967" s="482"/>
      <c r="L5967" s="482"/>
      <c r="M5967" s="482"/>
      <c r="N5967" s="482"/>
      <c r="O5967" s="482"/>
    </row>
    <row r="5968" ht="15.75" customHeight="1">
      <c r="B5968" s="337"/>
      <c r="C5968" s="2"/>
      <c r="D5968" s="449"/>
      <c r="E5968" s="449"/>
      <c r="F5968" s="466"/>
      <c r="G5968" s="466"/>
      <c r="H5968" s="482"/>
      <c r="I5968" s="482"/>
      <c r="J5968" s="482"/>
      <c r="K5968" s="482"/>
      <c r="L5968" s="482"/>
      <c r="M5968" s="482"/>
      <c r="N5968" s="482"/>
      <c r="O5968" s="482"/>
    </row>
    <row r="5969" ht="15.75" customHeight="1">
      <c r="B5969" s="337"/>
      <c r="C5969" s="2"/>
      <c r="D5969" s="449"/>
      <c r="E5969" s="449"/>
      <c r="F5969" s="466"/>
      <c r="G5969" s="466"/>
      <c r="H5969" s="482"/>
      <c r="I5969" s="482"/>
      <c r="J5969" s="482"/>
      <c r="K5969" s="482"/>
      <c r="L5969" s="482"/>
      <c r="M5969" s="482"/>
      <c r="N5969" s="482"/>
      <c r="O5969" s="482"/>
    </row>
    <row r="5970" ht="15.75" customHeight="1">
      <c r="B5970" s="337"/>
      <c r="C5970" s="2"/>
      <c r="D5970" s="449"/>
      <c r="E5970" s="449"/>
      <c r="F5970" s="466"/>
      <c r="G5970" s="466"/>
      <c r="H5970" s="482"/>
      <c r="I5970" s="482"/>
      <c r="J5970" s="482"/>
      <c r="K5970" s="482"/>
      <c r="L5970" s="482"/>
      <c r="M5970" s="482"/>
      <c r="N5970" s="482"/>
      <c r="O5970" s="482"/>
    </row>
    <row r="5971" ht="15.75" customHeight="1">
      <c r="B5971" s="337"/>
      <c r="C5971" s="2"/>
      <c r="D5971" s="449"/>
      <c r="E5971" s="449"/>
      <c r="F5971" s="466"/>
      <c r="G5971" s="466"/>
      <c r="H5971" s="482"/>
      <c r="I5971" s="482"/>
      <c r="J5971" s="482"/>
      <c r="K5971" s="482"/>
      <c r="L5971" s="482"/>
      <c r="M5971" s="482"/>
      <c r="N5971" s="482"/>
      <c r="O5971" s="482"/>
    </row>
    <row r="5972" ht="15.75" customHeight="1">
      <c r="B5972" s="337"/>
      <c r="C5972" s="2"/>
      <c r="D5972" s="449"/>
      <c r="E5972" s="449"/>
      <c r="F5972" s="466"/>
      <c r="G5972" s="466"/>
      <c r="H5972" s="482"/>
      <c r="I5972" s="482"/>
      <c r="J5972" s="482"/>
      <c r="K5972" s="482"/>
      <c r="L5972" s="482"/>
      <c r="M5972" s="482"/>
      <c r="N5972" s="482"/>
      <c r="O5972" s="482"/>
    </row>
    <row r="5973" ht="15.75" customHeight="1">
      <c r="B5973" s="337"/>
      <c r="C5973" s="2"/>
      <c r="D5973" s="449"/>
      <c r="E5973" s="449"/>
      <c r="F5973" s="466"/>
      <c r="G5973" s="466"/>
      <c r="H5973" s="482"/>
      <c r="I5973" s="482"/>
      <c r="J5973" s="482"/>
      <c r="K5973" s="482"/>
      <c r="L5973" s="482"/>
      <c r="M5973" s="482"/>
      <c r="N5973" s="482"/>
      <c r="O5973" s="482"/>
    </row>
    <row r="5974" ht="15.75" customHeight="1">
      <c r="B5974" s="337"/>
      <c r="C5974" s="2"/>
      <c r="D5974" s="449"/>
      <c r="E5974" s="449"/>
      <c r="F5974" s="466"/>
      <c r="G5974" s="466"/>
      <c r="H5974" s="482"/>
      <c r="I5974" s="482"/>
      <c r="J5974" s="482"/>
      <c r="K5974" s="482"/>
      <c r="L5974" s="482"/>
      <c r="M5974" s="482"/>
      <c r="N5974" s="482"/>
      <c r="O5974" s="482"/>
    </row>
    <row r="5975" ht="15.75" customHeight="1">
      <c r="B5975" s="337"/>
      <c r="C5975" s="2"/>
      <c r="D5975" s="449"/>
      <c r="E5975" s="449"/>
      <c r="F5975" s="466"/>
      <c r="G5975" s="466"/>
      <c r="H5975" s="482"/>
      <c r="I5975" s="482"/>
      <c r="J5975" s="482"/>
      <c r="K5975" s="482"/>
      <c r="L5975" s="482"/>
      <c r="M5975" s="482"/>
      <c r="N5975" s="482"/>
      <c r="O5975" s="482"/>
    </row>
    <row r="5976" ht="15.75" customHeight="1">
      <c r="B5976" s="337"/>
      <c r="C5976" s="2"/>
      <c r="D5976" s="449"/>
      <c r="E5976" s="449"/>
      <c r="F5976" s="466"/>
      <c r="G5976" s="466"/>
      <c r="H5976" s="482"/>
      <c r="I5976" s="482"/>
      <c r="J5976" s="482"/>
      <c r="K5976" s="482"/>
      <c r="L5976" s="482"/>
      <c r="M5976" s="482"/>
      <c r="N5976" s="482"/>
      <c r="O5976" s="482"/>
    </row>
    <row r="5977" ht="15.75" customHeight="1">
      <c r="B5977" s="337"/>
      <c r="C5977" s="2"/>
      <c r="D5977" s="449"/>
      <c r="E5977" s="449"/>
      <c r="F5977" s="466"/>
      <c r="G5977" s="466"/>
      <c r="H5977" s="482"/>
      <c r="I5977" s="482"/>
      <c r="J5977" s="482"/>
      <c r="K5977" s="482"/>
      <c r="L5977" s="482"/>
      <c r="M5977" s="482"/>
      <c r="N5977" s="482"/>
      <c r="O5977" s="482"/>
    </row>
    <row r="5978" ht="15.75" customHeight="1">
      <c r="B5978" s="337"/>
      <c r="C5978" s="2"/>
      <c r="D5978" s="449"/>
      <c r="E5978" s="449"/>
      <c r="F5978" s="466"/>
      <c r="G5978" s="466"/>
      <c r="H5978" s="482"/>
      <c r="I5978" s="482"/>
      <c r="J5978" s="482"/>
      <c r="K5978" s="482"/>
      <c r="L5978" s="482"/>
      <c r="M5978" s="482"/>
      <c r="N5978" s="482"/>
      <c r="O5978" s="482"/>
    </row>
    <row r="5979" ht="15.75" customHeight="1">
      <c r="B5979" s="337"/>
      <c r="C5979" s="2"/>
      <c r="D5979" s="449"/>
      <c r="E5979" s="449"/>
      <c r="F5979" s="466"/>
      <c r="G5979" s="466"/>
      <c r="H5979" s="482"/>
      <c r="I5979" s="482"/>
      <c r="J5979" s="482"/>
      <c r="K5979" s="482"/>
      <c r="L5979" s="482"/>
      <c r="M5979" s="482"/>
      <c r="N5979" s="482"/>
      <c r="O5979" s="482"/>
    </row>
    <row r="5980" ht="15.75" customHeight="1">
      <c r="B5980" s="337"/>
      <c r="C5980" s="2"/>
      <c r="D5980" s="449"/>
      <c r="E5980" s="449"/>
      <c r="F5980" s="466"/>
      <c r="G5980" s="466"/>
      <c r="H5980" s="482"/>
      <c r="I5980" s="482"/>
      <c r="J5980" s="482"/>
      <c r="K5980" s="482"/>
      <c r="L5980" s="482"/>
      <c r="M5980" s="482"/>
      <c r="N5980" s="482"/>
      <c r="O5980" s="482"/>
    </row>
    <row r="5981" ht="15.75" customHeight="1">
      <c r="B5981" s="337"/>
      <c r="C5981" s="2"/>
      <c r="D5981" s="449"/>
      <c r="E5981" s="449"/>
      <c r="F5981" s="466"/>
      <c r="G5981" s="466"/>
      <c r="H5981" s="482"/>
      <c r="I5981" s="482"/>
      <c r="J5981" s="482"/>
      <c r="K5981" s="482"/>
      <c r="L5981" s="482"/>
      <c r="M5981" s="482"/>
      <c r="N5981" s="482"/>
      <c r="O5981" s="482"/>
    </row>
    <row r="5982" ht="15.75" customHeight="1">
      <c r="B5982" s="337"/>
      <c r="C5982" s="2"/>
      <c r="D5982" s="449"/>
      <c r="E5982" s="449"/>
      <c r="F5982" s="466"/>
      <c r="G5982" s="466"/>
      <c r="H5982" s="482"/>
      <c r="I5982" s="482"/>
      <c r="J5982" s="482"/>
      <c r="K5982" s="482"/>
      <c r="L5982" s="482"/>
      <c r="M5982" s="482"/>
      <c r="N5982" s="482"/>
      <c r="O5982" s="482"/>
    </row>
    <row r="5983" ht="15.75" customHeight="1">
      <c r="B5983" s="337"/>
      <c r="C5983" s="2"/>
      <c r="D5983" s="449"/>
      <c r="E5983" s="449"/>
      <c r="F5983" s="466"/>
      <c r="G5983" s="466"/>
      <c r="H5983" s="482"/>
      <c r="I5983" s="482"/>
      <c r="J5983" s="482"/>
      <c r="K5983" s="482"/>
      <c r="L5983" s="482"/>
      <c r="M5983" s="482"/>
      <c r="N5983" s="482"/>
      <c r="O5983" s="482"/>
    </row>
    <row r="5984" ht="15.75" customHeight="1">
      <c r="B5984" s="337"/>
      <c r="C5984" s="2"/>
      <c r="D5984" s="449"/>
      <c r="E5984" s="449"/>
      <c r="F5984" s="466"/>
      <c r="G5984" s="466"/>
      <c r="H5984" s="482"/>
      <c r="I5984" s="482"/>
      <c r="J5984" s="482"/>
      <c r="K5984" s="482"/>
      <c r="L5984" s="482"/>
      <c r="M5984" s="482"/>
      <c r="N5984" s="482"/>
      <c r="O5984" s="482"/>
    </row>
    <row r="5985" ht="15.75" customHeight="1">
      <c r="B5985" s="337"/>
      <c r="C5985" s="2"/>
      <c r="D5985" s="449"/>
      <c r="E5985" s="449"/>
      <c r="F5985" s="466"/>
      <c r="G5985" s="466"/>
      <c r="H5985" s="482"/>
      <c r="I5985" s="482"/>
      <c r="J5985" s="482"/>
      <c r="K5985" s="482"/>
      <c r="L5985" s="482"/>
      <c r="M5985" s="482"/>
      <c r="N5985" s="482"/>
      <c r="O5985" s="482"/>
    </row>
    <row r="5986" ht="15.75" customHeight="1">
      <c r="B5986" s="337"/>
      <c r="C5986" s="2"/>
      <c r="D5986" s="449"/>
      <c r="E5986" s="449"/>
      <c r="F5986" s="466"/>
      <c r="G5986" s="466"/>
      <c r="H5986" s="482"/>
      <c r="I5986" s="482"/>
      <c r="J5986" s="482"/>
      <c r="K5986" s="482"/>
      <c r="L5986" s="482"/>
      <c r="M5986" s="482"/>
      <c r="N5986" s="482"/>
      <c r="O5986" s="482"/>
    </row>
    <row r="5987" ht="15.75" customHeight="1">
      <c r="B5987" s="337"/>
      <c r="C5987" s="2"/>
      <c r="D5987" s="449"/>
      <c r="E5987" s="449"/>
      <c r="F5987" s="466"/>
      <c r="G5987" s="466"/>
      <c r="H5987" s="482"/>
      <c r="I5987" s="482"/>
      <c r="J5987" s="482"/>
      <c r="K5987" s="482"/>
      <c r="L5987" s="482"/>
      <c r="M5987" s="482"/>
      <c r="N5987" s="482"/>
      <c r="O5987" s="482"/>
    </row>
    <row r="5988" ht="15.75" customHeight="1">
      <c r="B5988" s="337"/>
      <c r="C5988" s="2"/>
      <c r="D5988" s="449"/>
      <c r="E5988" s="449"/>
      <c r="F5988" s="466"/>
      <c r="G5988" s="466"/>
      <c r="H5988" s="482"/>
      <c r="I5988" s="482"/>
      <c r="J5988" s="482"/>
      <c r="K5988" s="482"/>
      <c r="L5988" s="482"/>
      <c r="M5988" s="482"/>
      <c r="N5988" s="482"/>
      <c r="O5988" s="482"/>
    </row>
    <row r="5989" ht="15.75" customHeight="1">
      <c r="B5989" s="337"/>
      <c r="C5989" s="2"/>
      <c r="D5989" s="449"/>
      <c r="E5989" s="449"/>
      <c r="F5989" s="466"/>
      <c r="G5989" s="466"/>
      <c r="H5989" s="482"/>
      <c r="I5989" s="482"/>
      <c r="J5989" s="482"/>
      <c r="K5989" s="482"/>
      <c r="L5989" s="482"/>
      <c r="M5989" s="482"/>
      <c r="N5989" s="482"/>
      <c r="O5989" s="482"/>
    </row>
    <row r="5990" ht="15.75" customHeight="1">
      <c r="B5990" s="337"/>
      <c r="C5990" s="2"/>
      <c r="D5990" s="449"/>
      <c r="E5990" s="449"/>
      <c r="F5990" s="466"/>
      <c r="G5990" s="466"/>
      <c r="H5990" s="482"/>
      <c r="I5990" s="482"/>
      <c r="J5990" s="482"/>
      <c r="K5990" s="482"/>
      <c r="L5990" s="482"/>
      <c r="M5990" s="482"/>
      <c r="N5990" s="482"/>
      <c r="O5990" s="482"/>
    </row>
    <row r="5991" ht="15.75" customHeight="1">
      <c r="B5991" s="337"/>
      <c r="C5991" s="2"/>
      <c r="D5991" s="449"/>
      <c r="E5991" s="449"/>
      <c r="F5991" s="466"/>
      <c r="G5991" s="466"/>
      <c r="H5991" s="482"/>
      <c r="I5991" s="482"/>
      <c r="J5991" s="482"/>
      <c r="K5991" s="482"/>
      <c r="L5991" s="482"/>
      <c r="M5991" s="482"/>
      <c r="N5991" s="482"/>
      <c r="O5991" s="482"/>
    </row>
    <row r="5992" ht="15.75" customHeight="1">
      <c r="B5992" s="337"/>
      <c r="C5992" s="2"/>
      <c r="D5992" s="449"/>
      <c r="E5992" s="449"/>
      <c r="F5992" s="466"/>
      <c r="G5992" s="466"/>
      <c r="H5992" s="482"/>
      <c r="I5992" s="482"/>
      <c r="J5992" s="482"/>
      <c r="K5992" s="482"/>
      <c r="L5992" s="482"/>
      <c r="M5992" s="482"/>
      <c r="N5992" s="482"/>
      <c r="O5992" s="482"/>
    </row>
    <row r="5993" ht="15.75" customHeight="1">
      <c r="B5993" s="337"/>
      <c r="C5993" s="2"/>
      <c r="D5993" s="449"/>
      <c r="E5993" s="449"/>
      <c r="F5993" s="466"/>
      <c r="G5993" s="466"/>
      <c r="H5993" s="482"/>
      <c r="I5993" s="482"/>
      <c r="J5993" s="482"/>
      <c r="K5993" s="482"/>
      <c r="L5993" s="482"/>
      <c r="M5993" s="482"/>
      <c r="N5993" s="482"/>
      <c r="O5993" s="482"/>
    </row>
    <row r="5994" ht="15.75" customHeight="1">
      <c r="B5994" s="337"/>
      <c r="C5994" s="2"/>
      <c r="D5994" s="449"/>
      <c r="E5994" s="449"/>
      <c r="F5994" s="466"/>
      <c r="G5994" s="466"/>
      <c r="H5994" s="482"/>
      <c r="I5994" s="482"/>
      <c r="J5994" s="482"/>
      <c r="K5994" s="482"/>
      <c r="L5994" s="482"/>
      <c r="M5994" s="482"/>
      <c r="N5994" s="482"/>
      <c r="O5994" s="482"/>
    </row>
    <row r="5995" ht="15.75" customHeight="1">
      <c r="B5995" s="337"/>
      <c r="C5995" s="2"/>
      <c r="D5995" s="449"/>
      <c r="E5995" s="449"/>
      <c r="F5995" s="466"/>
      <c r="G5995" s="466"/>
      <c r="H5995" s="482"/>
      <c r="I5995" s="482"/>
      <c r="J5995" s="482"/>
      <c r="K5995" s="482"/>
      <c r="L5995" s="482"/>
      <c r="M5995" s="482"/>
      <c r="N5995" s="482"/>
      <c r="O5995" s="482"/>
    </row>
    <row r="5996" ht="15.75" customHeight="1">
      <c r="B5996" s="337"/>
      <c r="C5996" s="2"/>
      <c r="D5996" s="449"/>
      <c r="E5996" s="449"/>
      <c r="F5996" s="466"/>
      <c r="G5996" s="466"/>
      <c r="H5996" s="482"/>
      <c r="I5996" s="482"/>
      <c r="J5996" s="482"/>
      <c r="K5996" s="482"/>
      <c r="L5996" s="482"/>
      <c r="M5996" s="482"/>
      <c r="N5996" s="482"/>
      <c r="O5996" s="482"/>
    </row>
    <row r="5997" ht="15.75" customHeight="1">
      <c r="B5997" s="337"/>
      <c r="C5997" s="2"/>
      <c r="D5997" s="449"/>
      <c r="E5997" s="449"/>
      <c r="F5997" s="466"/>
      <c r="G5997" s="466"/>
      <c r="H5997" s="482"/>
      <c r="I5997" s="482"/>
      <c r="J5997" s="482"/>
      <c r="K5997" s="482"/>
      <c r="L5997" s="482"/>
      <c r="M5997" s="482"/>
      <c r="N5997" s="482"/>
      <c r="O5997" s="482"/>
    </row>
    <row r="5998" ht="15.75" customHeight="1">
      <c r="B5998" s="337"/>
      <c r="C5998" s="2"/>
      <c r="D5998" s="449"/>
      <c r="E5998" s="449"/>
      <c r="F5998" s="466"/>
      <c r="G5998" s="466"/>
      <c r="H5998" s="482"/>
      <c r="I5998" s="482"/>
      <c r="J5998" s="482"/>
      <c r="K5998" s="482"/>
      <c r="L5998" s="482"/>
      <c r="M5998" s="482"/>
      <c r="N5998" s="482"/>
      <c r="O5998" s="482"/>
    </row>
    <row r="5999" ht="15.75" customHeight="1">
      <c r="B5999" s="337"/>
      <c r="C5999" s="2"/>
      <c r="D5999" s="449"/>
      <c r="E5999" s="449"/>
      <c r="F5999" s="466"/>
      <c r="G5999" s="466"/>
      <c r="H5999" s="482"/>
      <c r="I5999" s="482"/>
      <c r="J5999" s="482"/>
      <c r="K5999" s="482"/>
      <c r="L5999" s="482"/>
      <c r="M5999" s="482"/>
      <c r="N5999" s="482"/>
      <c r="O5999" s="482"/>
    </row>
    <row r="6000" ht="15.75" customHeight="1">
      <c r="B6000" s="337"/>
      <c r="C6000" s="2"/>
      <c r="D6000" s="449"/>
      <c r="E6000" s="449"/>
      <c r="F6000" s="466"/>
      <c r="G6000" s="466"/>
      <c r="H6000" s="482"/>
      <c r="I6000" s="482"/>
      <c r="J6000" s="482"/>
      <c r="K6000" s="482"/>
      <c r="L6000" s="482"/>
      <c r="M6000" s="482"/>
      <c r="N6000" s="482"/>
      <c r="O6000" s="482"/>
    </row>
    <row r="6001" ht="15.75" customHeight="1">
      <c r="B6001" s="337"/>
      <c r="C6001" s="2"/>
      <c r="D6001" s="449"/>
      <c r="E6001" s="449"/>
      <c r="F6001" s="466"/>
      <c r="G6001" s="466"/>
      <c r="H6001" s="482"/>
      <c r="I6001" s="482"/>
      <c r="J6001" s="482"/>
      <c r="K6001" s="482"/>
      <c r="L6001" s="482"/>
      <c r="M6001" s="482"/>
      <c r="N6001" s="482"/>
      <c r="O6001" s="482"/>
    </row>
    <row r="6002" ht="15.75" customHeight="1">
      <c r="B6002" s="337"/>
      <c r="C6002" s="2"/>
      <c r="D6002" s="449"/>
      <c r="E6002" s="449"/>
      <c r="F6002" s="466"/>
      <c r="G6002" s="466"/>
      <c r="H6002" s="482"/>
      <c r="I6002" s="482"/>
      <c r="J6002" s="482"/>
      <c r="K6002" s="482"/>
      <c r="L6002" s="482"/>
      <c r="M6002" s="482"/>
      <c r="N6002" s="482"/>
      <c r="O6002" s="482"/>
    </row>
    <row r="6003" ht="15.75" customHeight="1">
      <c r="B6003" s="337"/>
      <c r="C6003" s="2"/>
      <c r="D6003" s="449"/>
      <c r="E6003" s="449"/>
      <c r="F6003" s="466"/>
      <c r="G6003" s="466"/>
      <c r="H6003" s="482"/>
      <c r="I6003" s="482"/>
      <c r="J6003" s="482"/>
      <c r="K6003" s="482"/>
      <c r="L6003" s="482"/>
      <c r="M6003" s="482"/>
      <c r="N6003" s="482"/>
      <c r="O6003" s="482"/>
    </row>
    <row r="6004" ht="15.75" customHeight="1">
      <c r="B6004" s="337"/>
      <c r="C6004" s="2"/>
      <c r="D6004" s="449"/>
      <c r="E6004" s="449"/>
      <c r="F6004" s="466"/>
      <c r="G6004" s="466"/>
      <c r="H6004" s="482"/>
      <c r="I6004" s="482"/>
      <c r="J6004" s="482"/>
      <c r="K6004" s="482"/>
      <c r="L6004" s="482"/>
      <c r="M6004" s="482"/>
      <c r="N6004" s="482"/>
      <c r="O6004" s="482"/>
    </row>
    <row r="6005" ht="15.75" customHeight="1">
      <c r="B6005" s="337"/>
      <c r="C6005" s="2"/>
      <c r="D6005" s="449"/>
      <c r="E6005" s="449"/>
      <c r="F6005" s="466"/>
      <c r="G6005" s="466"/>
      <c r="H6005" s="482"/>
      <c r="I6005" s="482"/>
      <c r="J6005" s="482"/>
      <c r="K6005" s="482"/>
      <c r="L6005" s="482"/>
      <c r="M6005" s="482"/>
      <c r="N6005" s="482"/>
      <c r="O6005" s="482"/>
    </row>
    <row r="6006" ht="15.75" customHeight="1">
      <c r="B6006" s="337"/>
      <c r="C6006" s="2"/>
      <c r="D6006" s="449"/>
      <c r="E6006" s="449"/>
      <c r="F6006" s="466"/>
      <c r="G6006" s="466"/>
      <c r="H6006" s="482"/>
      <c r="I6006" s="482"/>
      <c r="J6006" s="482"/>
      <c r="K6006" s="482"/>
      <c r="L6006" s="482"/>
      <c r="M6006" s="482"/>
      <c r="N6006" s="482"/>
      <c r="O6006" s="482"/>
    </row>
    <row r="6007" ht="15.75" customHeight="1">
      <c r="B6007" s="337"/>
      <c r="C6007" s="2"/>
      <c r="D6007" s="449"/>
      <c r="E6007" s="449"/>
      <c r="F6007" s="466"/>
      <c r="G6007" s="466"/>
      <c r="H6007" s="482"/>
      <c r="I6007" s="482"/>
      <c r="J6007" s="482"/>
      <c r="K6007" s="482"/>
      <c r="L6007" s="482"/>
      <c r="M6007" s="482"/>
      <c r="N6007" s="482"/>
      <c r="O6007" s="482"/>
    </row>
    <row r="6008" ht="15.75" customHeight="1">
      <c r="B6008" s="337"/>
      <c r="C6008" s="2"/>
      <c r="D6008" s="449"/>
      <c r="E6008" s="449"/>
      <c r="F6008" s="466"/>
      <c r="G6008" s="466"/>
      <c r="H6008" s="482"/>
      <c r="I6008" s="482"/>
      <c r="J6008" s="482"/>
      <c r="K6008" s="482"/>
      <c r="L6008" s="482"/>
      <c r="M6008" s="482"/>
      <c r="N6008" s="482"/>
      <c r="O6008" s="482"/>
    </row>
    <row r="6009" ht="15.75" customHeight="1">
      <c r="B6009" s="337"/>
      <c r="C6009" s="2"/>
      <c r="D6009" s="449"/>
      <c r="E6009" s="449"/>
      <c r="F6009" s="466"/>
      <c r="G6009" s="466"/>
      <c r="H6009" s="482"/>
      <c r="I6009" s="482"/>
      <c r="J6009" s="482"/>
      <c r="K6009" s="482"/>
      <c r="L6009" s="482"/>
      <c r="M6009" s="482"/>
      <c r="N6009" s="482"/>
      <c r="O6009" s="482"/>
    </row>
    <row r="6010" ht="15.75" customHeight="1">
      <c r="B6010" s="337"/>
      <c r="C6010" s="2"/>
      <c r="D6010" s="449"/>
      <c r="E6010" s="449"/>
      <c r="F6010" s="466"/>
      <c r="G6010" s="466"/>
      <c r="H6010" s="482"/>
      <c r="I6010" s="482"/>
      <c r="J6010" s="482"/>
      <c r="K6010" s="482"/>
      <c r="L6010" s="482"/>
      <c r="M6010" s="482"/>
      <c r="N6010" s="482"/>
      <c r="O6010" s="482"/>
    </row>
    <row r="6011" ht="15.75" customHeight="1">
      <c r="B6011" s="337"/>
      <c r="C6011" s="2"/>
      <c r="D6011" s="449"/>
      <c r="E6011" s="449"/>
      <c r="F6011" s="466"/>
      <c r="G6011" s="466"/>
      <c r="H6011" s="482"/>
      <c r="I6011" s="482"/>
      <c r="J6011" s="482"/>
      <c r="K6011" s="482"/>
      <c r="L6011" s="482"/>
      <c r="M6011" s="482"/>
      <c r="N6011" s="482"/>
      <c r="O6011" s="482"/>
    </row>
    <row r="6012" ht="15.75" customHeight="1">
      <c r="B6012" s="337"/>
      <c r="C6012" s="2"/>
      <c r="D6012" s="449"/>
      <c r="E6012" s="449"/>
      <c r="F6012" s="466"/>
      <c r="G6012" s="466"/>
      <c r="H6012" s="482"/>
      <c r="I6012" s="482"/>
      <c r="J6012" s="482"/>
      <c r="K6012" s="482"/>
      <c r="L6012" s="482"/>
      <c r="M6012" s="482"/>
      <c r="N6012" s="482"/>
      <c r="O6012" s="482"/>
    </row>
    <row r="6013" ht="15.75" customHeight="1">
      <c r="B6013" s="337"/>
      <c r="C6013" s="2"/>
      <c r="D6013" s="449"/>
      <c r="E6013" s="449"/>
      <c r="F6013" s="466"/>
      <c r="G6013" s="466"/>
      <c r="H6013" s="482"/>
      <c r="I6013" s="482"/>
      <c r="J6013" s="482"/>
      <c r="K6013" s="482"/>
      <c r="L6013" s="482"/>
      <c r="M6013" s="482"/>
      <c r="N6013" s="482"/>
      <c r="O6013" s="482"/>
    </row>
    <row r="6014" ht="15.75" customHeight="1">
      <c r="B6014" s="337"/>
      <c r="C6014" s="2"/>
      <c r="D6014" s="449"/>
      <c r="E6014" s="449"/>
      <c r="F6014" s="466"/>
      <c r="G6014" s="466"/>
      <c r="H6014" s="482"/>
      <c r="I6014" s="482"/>
      <c r="J6014" s="482"/>
      <c r="K6014" s="482"/>
      <c r="L6014" s="482"/>
      <c r="M6014" s="482"/>
      <c r="N6014" s="482"/>
      <c r="O6014" s="482"/>
    </row>
    <row r="6015" ht="15.75" customHeight="1">
      <c r="B6015" s="337"/>
      <c r="C6015" s="2"/>
      <c r="D6015" s="449"/>
      <c r="E6015" s="449"/>
      <c r="F6015" s="466"/>
      <c r="G6015" s="466"/>
      <c r="H6015" s="482"/>
      <c r="I6015" s="482"/>
      <c r="J6015" s="482"/>
      <c r="K6015" s="482"/>
      <c r="L6015" s="482"/>
      <c r="M6015" s="482"/>
      <c r="N6015" s="482"/>
      <c r="O6015" s="482"/>
    </row>
    <row r="6016" ht="15.75" customHeight="1">
      <c r="B6016" s="337"/>
      <c r="C6016" s="2"/>
      <c r="D6016" s="449"/>
      <c r="E6016" s="449"/>
      <c r="F6016" s="466"/>
      <c r="G6016" s="466"/>
      <c r="H6016" s="482"/>
      <c r="I6016" s="482"/>
      <c r="J6016" s="482"/>
      <c r="K6016" s="482"/>
      <c r="L6016" s="482"/>
      <c r="M6016" s="482"/>
      <c r="N6016" s="482"/>
      <c r="O6016" s="482"/>
    </row>
    <row r="6017" ht="15.75" customHeight="1">
      <c r="B6017" s="337"/>
      <c r="C6017" s="2"/>
      <c r="D6017" s="449"/>
      <c r="E6017" s="449"/>
      <c r="F6017" s="466"/>
      <c r="G6017" s="466"/>
      <c r="H6017" s="482"/>
      <c r="I6017" s="482"/>
      <c r="J6017" s="482"/>
      <c r="K6017" s="482"/>
      <c r="L6017" s="482"/>
      <c r="M6017" s="482"/>
      <c r="N6017" s="482"/>
      <c r="O6017" s="482"/>
    </row>
    <row r="6018" ht="15.75" customHeight="1">
      <c r="B6018" s="337"/>
      <c r="C6018" s="2"/>
      <c r="D6018" s="449"/>
      <c r="E6018" s="449"/>
      <c r="F6018" s="466"/>
      <c r="G6018" s="466"/>
      <c r="H6018" s="482"/>
      <c r="I6018" s="482"/>
      <c r="J6018" s="482"/>
      <c r="K6018" s="482"/>
      <c r="L6018" s="482"/>
      <c r="M6018" s="482"/>
      <c r="N6018" s="482"/>
      <c r="O6018" s="482"/>
    </row>
    <row r="6019" ht="15.75" customHeight="1">
      <c r="B6019" s="337"/>
      <c r="C6019" s="2"/>
      <c r="D6019" s="449"/>
      <c r="E6019" s="449"/>
      <c r="F6019" s="466"/>
      <c r="G6019" s="466"/>
      <c r="H6019" s="482"/>
      <c r="I6019" s="482"/>
      <c r="J6019" s="482"/>
      <c r="K6019" s="482"/>
      <c r="L6019" s="482"/>
      <c r="M6019" s="482"/>
      <c r="N6019" s="482"/>
      <c r="O6019" s="482"/>
    </row>
    <row r="6020" ht="15.75" customHeight="1">
      <c r="B6020" s="337"/>
      <c r="C6020" s="2"/>
      <c r="D6020" s="449"/>
      <c r="E6020" s="449"/>
      <c r="F6020" s="466"/>
      <c r="G6020" s="466"/>
      <c r="H6020" s="482"/>
      <c r="I6020" s="482"/>
      <c r="J6020" s="482"/>
      <c r="K6020" s="482"/>
      <c r="L6020" s="482"/>
      <c r="M6020" s="482"/>
      <c r="N6020" s="482"/>
      <c r="O6020" s="482"/>
    </row>
    <row r="6021" ht="15.75" customHeight="1">
      <c r="B6021" s="337"/>
      <c r="C6021" s="2"/>
      <c r="D6021" s="449"/>
      <c r="E6021" s="449"/>
      <c r="F6021" s="466"/>
      <c r="G6021" s="466"/>
      <c r="H6021" s="482"/>
      <c r="I6021" s="482"/>
      <c r="J6021" s="482"/>
      <c r="K6021" s="482"/>
      <c r="L6021" s="482"/>
      <c r="M6021" s="482"/>
      <c r="N6021" s="482"/>
      <c r="O6021" s="482"/>
    </row>
    <row r="6022" ht="15.75" customHeight="1">
      <c r="B6022" s="337"/>
      <c r="C6022" s="2"/>
      <c r="D6022" s="449"/>
      <c r="E6022" s="449"/>
      <c r="F6022" s="466"/>
      <c r="G6022" s="466"/>
      <c r="H6022" s="482"/>
      <c r="I6022" s="482"/>
      <c r="J6022" s="482"/>
      <c r="K6022" s="482"/>
      <c r="L6022" s="482"/>
      <c r="M6022" s="482"/>
      <c r="N6022" s="482"/>
      <c r="O6022" s="482"/>
    </row>
    <row r="6023" ht="15.75" customHeight="1">
      <c r="B6023" s="337"/>
      <c r="C6023" s="2"/>
      <c r="D6023" s="449"/>
      <c r="E6023" s="449"/>
      <c r="F6023" s="466"/>
      <c r="G6023" s="466"/>
      <c r="H6023" s="482"/>
      <c r="I6023" s="482"/>
      <c r="J6023" s="482"/>
      <c r="K6023" s="482"/>
      <c r="L6023" s="482"/>
      <c r="M6023" s="482"/>
      <c r="N6023" s="482"/>
      <c r="O6023" s="482"/>
    </row>
    <row r="6024" ht="15.75" customHeight="1">
      <c r="B6024" s="337"/>
      <c r="C6024" s="2"/>
      <c r="D6024" s="449"/>
      <c r="E6024" s="449"/>
      <c r="F6024" s="466"/>
      <c r="G6024" s="466"/>
      <c r="H6024" s="482"/>
      <c r="I6024" s="482"/>
      <c r="J6024" s="482"/>
      <c r="K6024" s="482"/>
      <c r="L6024" s="482"/>
      <c r="M6024" s="482"/>
      <c r="N6024" s="482"/>
      <c r="O6024" s="482"/>
    </row>
    <row r="6025" ht="15.75" customHeight="1">
      <c r="B6025" s="337"/>
      <c r="C6025" s="2"/>
      <c r="D6025" s="449"/>
      <c r="E6025" s="449"/>
      <c r="F6025" s="466"/>
      <c r="G6025" s="466"/>
      <c r="H6025" s="482"/>
      <c r="I6025" s="482"/>
      <c r="J6025" s="482"/>
      <c r="K6025" s="482"/>
      <c r="L6025" s="482"/>
      <c r="M6025" s="482"/>
      <c r="N6025" s="482"/>
      <c r="O6025" s="482"/>
    </row>
    <row r="6026" ht="15.75" customHeight="1">
      <c r="B6026" s="337"/>
      <c r="C6026" s="2"/>
      <c r="D6026" s="449"/>
      <c r="E6026" s="449"/>
      <c r="F6026" s="466"/>
      <c r="G6026" s="466"/>
      <c r="H6026" s="482"/>
      <c r="I6026" s="482"/>
      <c r="J6026" s="482"/>
      <c r="K6026" s="482"/>
      <c r="L6026" s="482"/>
      <c r="M6026" s="482"/>
      <c r="N6026" s="482"/>
      <c r="O6026" s="482"/>
    </row>
    <row r="6027" ht="15.75" customHeight="1">
      <c r="B6027" s="337"/>
      <c r="C6027" s="2"/>
      <c r="D6027" s="449"/>
      <c r="E6027" s="449"/>
      <c r="F6027" s="466"/>
      <c r="G6027" s="466"/>
      <c r="H6027" s="482"/>
      <c r="I6027" s="482"/>
      <c r="J6027" s="482"/>
      <c r="K6027" s="482"/>
      <c r="L6027" s="482"/>
      <c r="M6027" s="482"/>
      <c r="N6027" s="482"/>
      <c r="O6027" s="482"/>
    </row>
    <row r="6028" ht="15.75" customHeight="1">
      <c r="B6028" s="337"/>
      <c r="C6028" s="2"/>
      <c r="D6028" s="449"/>
      <c r="E6028" s="449"/>
      <c r="F6028" s="466"/>
      <c r="G6028" s="466"/>
      <c r="H6028" s="482"/>
      <c r="I6028" s="482"/>
      <c r="J6028" s="482"/>
      <c r="K6028" s="482"/>
      <c r="L6028" s="482"/>
      <c r="M6028" s="482"/>
      <c r="N6028" s="482"/>
      <c r="O6028" s="482"/>
    </row>
    <row r="6029" ht="15.75" customHeight="1">
      <c r="B6029" s="337"/>
      <c r="C6029" s="2"/>
      <c r="D6029" s="449"/>
      <c r="E6029" s="449"/>
      <c r="F6029" s="466"/>
      <c r="G6029" s="466"/>
      <c r="H6029" s="482"/>
      <c r="I6029" s="482"/>
      <c r="J6029" s="482"/>
      <c r="K6029" s="482"/>
      <c r="L6029" s="482"/>
      <c r="M6029" s="482"/>
      <c r="N6029" s="482"/>
      <c r="O6029" s="482"/>
    </row>
    <row r="6030" ht="15.75" customHeight="1">
      <c r="B6030" s="337"/>
      <c r="C6030" s="2"/>
      <c r="D6030" s="449"/>
      <c r="E6030" s="449"/>
      <c r="F6030" s="466"/>
      <c r="G6030" s="466"/>
      <c r="H6030" s="482"/>
      <c r="I6030" s="482"/>
      <c r="J6030" s="482"/>
      <c r="K6030" s="482"/>
      <c r="L6030" s="482"/>
      <c r="M6030" s="482"/>
      <c r="N6030" s="482"/>
      <c r="O6030" s="482"/>
    </row>
    <row r="6031" ht="15.75" customHeight="1">
      <c r="B6031" s="337"/>
      <c r="C6031" s="2"/>
      <c r="D6031" s="449"/>
      <c r="E6031" s="449"/>
      <c r="F6031" s="466"/>
      <c r="G6031" s="466"/>
      <c r="H6031" s="482"/>
      <c r="I6031" s="482"/>
      <c r="J6031" s="482"/>
      <c r="K6031" s="482"/>
      <c r="L6031" s="482"/>
      <c r="M6031" s="482"/>
      <c r="N6031" s="482"/>
      <c r="O6031" s="482"/>
    </row>
    <row r="6032" ht="15.75" customHeight="1">
      <c r="B6032" s="337"/>
      <c r="C6032" s="2"/>
      <c r="D6032" s="449"/>
      <c r="E6032" s="449"/>
      <c r="F6032" s="466"/>
      <c r="G6032" s="466"/>
      <c r="H6032" s="482"/>
      <c r="I6032" s="482"/>
      <c r="J6032" s="482"/>
      <c r="K6032" s="482"/>
      <c r="L6032" s="482"/>
      <c r="M6032" s="482"/>
      <c r="N6032" s="482"/>
      <c r="O6032" s="482"/>
    </row>
    <row r="6033" ht="15.75" customHeight="1">
      <c r="B6033" s="337"/>
      <c r="C6033" s="2"/>
      <c r="D6033" s="449"/>
      <c r="E6033" s="449"/>
      <c r="F6033" s="466"/>
      <c r="G6033" s="466"/>
      <c r="H6033" s="482"/>
      <c r="I6033" s="482"/>
      <c r="J6033" s="482"/>
      <c r="K6033" s="482"/>
      <c r="L6033" s="482"/>
      <c r="M6033" s="482"/>
      <c r="N6033" s="482"/>
      <c r="O6033" s="482"/>
    </row>
    <row r="6034" ht="15.75" customHeight="1">
      <c r="B6034" s="337"/>
      <c r="C6034" s="2"/>
      <c r="D6034" s="449"/>
      <c r="E6034" s="449"/>
      <c r="F6034" s="466"/>
      <c r="G6034" s="466"/>
      <c r="H6034" s="482"/>
      <c r="I6034" s="482"/>
      <c r="J6034" s="482"/>
      <c r="K6034" s="482"/>
      <c r="L6034" s="482"/>
      <c r="M6034" s="482"/>
      <c r="N6034" s="482"/>
      <c r="O6034" s="482"/>
    </row>
    <row r="6035" ht="15.75" customHeight="1">
      <c r="B6035" s="337"/>
      <c r="C6035" s="2"/>
      <c r="D6035" s="449"/>
      <c r="E6035" s="449"/>
      <c r="F6035" s="466"/>
      <c r="G6035" s="466"/>
      <c r="H6035" s="482"/>
      <c r="I6035" s="482"/>
      <c r="J6035" s="482"/>
      <c r="K6035" s="482"/>
      <c r="L6035" s="482"/>
      <c r="M6035" s="482"/>
      <c r="N6035" s="482"/>
      <c r="O6035" s="482"/>
    </row>
    <row r="6036" ht="15.75" customHeight="1">
      <c r="B6036" s="337"/>
      <c r="C6036" s="2"/>
      <c r="D6036" s="449"/>
      <c r="E6036" s="449"/>
      <c r="F6036" s="466"/>
      <c r="G6036" s="466"/>
      <c r="H6036" s="482"/>
      <c r="I6036" s="482"/>
      <c r="J6036" s="482"/>
      <c r="K6036" s="482"/>
      <c r="L6036" s="482"/>
      <c r="M6036" s="482"/>
      <c r="N6036" s="482"/>
      <c r="O6036" s="482"/>
    </row>
    <row r="6037" ht="15.75" customHeight="1">
      <c r="B6037" s="337"/>
      <c r="C6037" s="2"/>
      <c r="D6037" s="449"/>
      <c r="E6037" s="449"/>
      <c r="F6037" s="466"/>
      <c r="G6037" s="466"/>
      <c r="H6037" s="482"/>
      <c r="I6037" s="482"/>
      <c r="J6037" s="482"/>
      <c r="K6037" s="482"/>
      <c r="L6037" s="482"/>
      <c r="M6037" s="482"/>
      <c r="N6037" s="482"/>
      <c r="O6037" s="482"/>
    </row>
    <row r="6038" ht="15.75" customHeight="1">
      <c r="B6038" s="337"/>
      <c r="C6038" s="2"/>
      <c r="D6038" s="449"/>
      <c r="E6038" s="449"/>
      <c r="F6038" s="466"/>
      <c r="G6038" s="466"/>
      <c r="H6038" s="482"/>
      <c r="I6038" s="482"/>
      <c r="J6038" s="482"/>
      <c r="K6038" s="482"/>
      <c r="L6038" s="482"/>
      <c r="M6038" s="482"/>
      <c r="N6038" s="482"/>
      <c r="O6038" s="482"/>
    </row>
    <row r="6039" ht="15.75" customHeight="1">
      <c r="B6039" s="337"/>
      <c r="C6039" s="2"/>
      <c r="D6039" s="449"/>
      <c r="E6039" s="449"/>
      <c r="F6039" s="466"/>
      <c r="G6039" s="466"/>
      <c r="H6039" s="482"/>
      <c r="I6039" s="482"/>
      <c r="J6039" s="482"/>
      <c r="K6039" s="482"/>
      <c r="L6039" s="482"/>
      <c r="M6039" s="482"/>
      <c r="N6039" s="482"/>
      <c r="O6039" s="482"/>
    </row>
    <row r="6040" ht="15.75" customHeight="1">
      <c r="B6040" s="337"/>
      <c r="C6040" s="2"/>
      <c r="D6040" s="449"/>
      <c r="E6040" s="449"/>
      <c r="F6040" s="466"/>
      <c r="G6040" s="466"/>
      <c r="H6040" s="482"/>
      <c r="I6040" s="482"/>
      <c r="J6040" s="482"/>
      <c r="K6040" s="482"/>
      <c r="L6040" s="482"/>
      <c r="M6040" s="482"/>
      <c r="N6040" s="482"/>
      <c r="O6040" s="482"/>
    </row>
    <row r="6041" ht="15.75" customHeight="1">
      <c r="B6041" s="337"/>
      <c r="C6041" s="2"/>
      <c r="D6041" s="449"/>
      <c r="E6041" s="449"/>
      <c r="F6041" s="466"/>
      <c r="G6041" s="466"/>
      <c r="H6041" s="482"/>
      <c r="I6041" s="482"/>
      <c r="J6041" s="482"/>
      <c r="K6041" s="482"/>
      <c r="L6041" s="482"/>
      <c r="M6041" s="482"/>
      <c r="N6041" s="482"/>
      <c r="O6041" s="482"/>
    </row>
    <row r="6042" ht="15.75" customHeight="1">
      <c r="B6042" s="337"/>
      <c r="C6042" s="2"/>
      <c r="D6042" s="449"/>
      <c r="E6042" s="449"/>
      <c r="F6042" s="466"/>
      <c r="G6042" s="466"/>
      <c r="H6042" s="482"/>
      <c r="I6042" s="482"/>
      <c r="J6042" s="482"/>
      <c r="K6042" s="482"/>
      <c r="L6042" s="482"/>
      <c r="M6042" s="482"/>
      <c r="N6042" s="482"/>
      <c r="O6042" s="482"/>
    </row>
    <row r="6043" ht="15.75" customHeight="1">
      <c r="B6043" s="337"/>
      <c r="C6043" s="2"/>
      <c r="D6043" s="449"/>
      <c r="E6043" s="449"/>
      <c r="F6043" s="466"/>
      <c r="G6043" s="466"/>
      <c r="H6043" s="482"/>
      <c r="I6043" s="482"/>
      <c r="J6043" s="482"/>
      <c r="K6043" s="482"/>
      <c r="L6043" s="482"/>
      <c r="M6043" s="482"/>
      <c r="N6043" s="482"/>
      <c r="O6043" s="482"/>
    </row>
    <row r="6044" ht="15.75" customHeight="1">
      <c r="B6044" s="337"/>
      <c r="C6044" s="2"/>
      <c r="D6044" s="449"/>
      <c r="E6044" s="449"/>
      <c r="F6044" s="466"/>
      <c r="G6044" s="466"/>
      <c r="H6044" s="482"/>
      <c r="I6044" s="482"/>
      <c r="J6044" s="482"/>
      <c r="K6044" s="482"/>
      <c r="L6044" s="482"/>
      <c r="M6044" s="482"/>
      <c r="N6044" s="482"/>
      <c r="O6044" s="482"/>
    </row>
    <row r="6045" ht="15.75" customHeight="1">
      <c r="B6045" s="337"/>
      <c r="C6045" s="2"/>
      <c r="D6045" s="449"/>
      <c r="E6045" s="449"/>
      <c r="F6045" s="466"/>
      <c r="G6045" s="466"/>
      <c r="H6045" s="482"/>
      <c r="I6045" s="482"/>
      <c r="J6045" s="482"/>
      <c r="K6045" s="482"/>
      <c r="L6045" s="482"/>
      <c r="M6045" s="482"/>
      <c r="N6045" s="482"/>
      <c r="O6045" s="482"/>
    </row>
    <row r="6046" ht="15.75" customHeight="1">
      <c r="B6046" s="337"/>
      <c r="C6046" s="2"/>
      <c r="D6046" s="449"/>
      <c r="E6046" s="449"/>
      <c r="F6046" s="466"/>
      <c r="G6046" s="466"/>
      <c r="H6046" s="482"/>
      <c r="I6046" s="482"/>
      <c r="J6046" s="482"/>
      <c r="K6046" s="482"/>
      <c r="L6046" s="482"/>
      <c r="M6046" s="482"/>
      <c r="N6046" s="482"/>
      <c r="O6046" s="482"/>
    </row>
    <row r="6047" ht="15.75" customHeight="1">
      <c r="B6047" s="337"/>
      <c r="C6047" s="2"/>
      <c r="D6047" s="449"/>
      <c r="E6047" s="449"/>
      <c r="F6047" s="466"/>
      <c r="G6047" s="466"/>
      <c r="H6047" s="482"/>
      <c r="I6047" s="482"/>
      <c r="J6047" s="482"/>
      <c r="K6047" s="482"/>
      <c r="L6047" s="482"/>
      <c r="M6047" s="482"/>
      <c r="N6047" s="482"/>
      <c r="O6047" s="482"/>
    </row>
    <row r="6048" ht="15.75" customHeight="1">
      <c r="B6048" s="337"/>
      <c r="C6048" s="2"/>
      <c r="D6048" s="449"/>
      <c r="E6048" s="449"/>
      <c r="F6048" s="466"/>
      <c r="G6048" s="466"/>
      <c r="H6048" s="482"/>
      <c r="I6048" s="482"/>
      <c r="J6048" s="482"/>
      <c r="K6048" s="482"/>
      <c r="L6048" s="482"/>
      <c r="M6048" s="482"/>
      <c r="N6048" s="482"/>
      <c r="O6048" s="482"/>
    </row>
    <row r="6049" ht="15.75" customHeight="1">
      <c r="B6049" s="337"/>
      <c r="C6049" s="2"/>
      <c r="D6049" s="449"/>
      <c r="E6049" s="449"/>
      <c r="F6049" s="466"/>
      <c r="G6049" s="466"/>
      <c r="H6049" s="482"/>
      <c r="I6049" s="482"/>
      <c r="J6049" s="482"/>
      <c r="K6049" s="482"/>
      <c r="L6049" s="482"/>
      <c r="M6049" s="482"/>
      <c r="N6049" s="482"/>
      <c r="O6049" s="482"/>
    </row>
    <row r="6050" ht="15.75" customHeight="1">
      <c r="B6050" s="337"/>
      <c r="C6050" s="2"/>
      <c r="D6050" s="449"/>
      <c r="E6050" s="449"/>
      <c r="F6050" s="466"/>
      <c r="G6050" s="466"/>
      <c r="H6050" s="482"/>
      <c r="I6050" s="482"/>
      <c r="J6050" s="482"/>
      <c r="K6050" s="482"/>
      <c r="L6050" s="482"/>
      <c r="M6050" s="482"/>
      <c r="N6050" s="482"/>
      <c r="O6050" s="482"/>
    </row>
    <row r="6051" ht="15.75" customHeight="1">
      <c r="B6051" s="337"/>
      <c r="C6051" s="2"/>
      <c r="D6051" s="449"/>
      <c r="E6051" s="449"/>
      <c r="F6051" s="466"/>
      <c r="G6051" s="466"/>
      <c r="H6051" s="482"/>
      <c r="I6051" s="482"/>
      <c r="J6051" s="482"/>
      <c r="K6051" s="482"/>
      <c r="L6051" s="482"/>
      <c r="M6051" s="482"/>
      <c r="N6051" s="482"/>
      <c r="O6051" s="482"/>
    </row>
    <row r="6052" ht="15.75" customHeight="1">
      <c r="B6052" s="337"/>
      <c r="C6052" s="2"/>
      <c r="D6052" s="449"/>
      <c r="E6052" s="449"/>
      <c r="F6052" s="466"/>
      <c r="G6052" s="466"/>
      <c r="H6052" s="482"/>
      <c r="I6052" s="482"/>
      <c r="J6052" s="482"/>
      <c r="K6052" s="482"/>
      <c r="L6052" s="482"/>
      <c r="M6052" s="482"/>
      <c r="N6052" s="482"/>
      <c r="O6052" s="482"/>
    </row>
    <row r="6053" ht="15.75" customHeight="1">
      <c r="B6053" s="337"/>
      <c r="C6053" s="2"/>
      <c r="D6053" s="449"/>
      <c r="E6053" s="449"/>
      <c r="F6053" s="466"/>
      <c r="G6053" s="466"/>
      <c r="H6053" s="482"/>
      <c r="I6053" s="482"/>
      <c r="J6053" s="482"/>
      <c r="K6053" s="482"/>
      <c r="L6053" s="482"/>
      <c r="M6053" s="482"/>
      <c r="N6053" s="482"/>
      <c r="O6053" s="482"/>
    </row>
    <row r="6054" ht="15.75" customHeight="1">
      <c r="B6054" s="337"/>
      <c r="C6054" s="2"/>
      <c r="D6054" s="449"/>
      <c r="E6054" s="449"/>
      <c r="F6054" s="466"/>
      <c r="G6054" s="466"/>
      <c r="H6054" s="482"/>
      <c r="I6054" s="482"/>
      <c r="J6054" s="482"/>
      <c r="K6054" s="482"/>
      <c r="L6054" s="482"/>
      <c r="M6054" s="482"/>
      <c r="N6054" s="482"/>
      <c r="O6054" s="482"/>
    </row>
    <row r="6055" ht="15.75" customHeight="1">
      <c r="B6055" s="337"/>
      <c r="C6055" s="2"/>
      <c r="D6055" s="449"/>
      <c r="E6055" s="449"/>
      <c r="F6055" s="466"/>
      <c r="G6055" s="466"/>
      <c r="H6055" s="482"/>
      <c r="I6055" s="482"/>
      <c r="J6055" s="482"/>
      <c r="K6055" s="482"/>
      <c r="L6055" s="482"/>
      <c r="M6055" s="482"/>
      <c r="N6055" s="482"/>
      <c r="O6055" s="482"/>
    </row>
    <row r="6056" ht="15.75" customHeight="1">
      <c r="B6056" s="337"/>
      <c r="C6056" s="2"/>
      <c r="D6056" s="449"/>
      <c r="E6056" s="449"/>
      <c r="F6056" s="466"/>
      <c r="G6056" s="466"/>
      <c r="H6056" s="482"/>
      <c r="I6056" s="482"/>
      <c r="J6056" s="482"/>
      <c r="K6056" s="482"/>
      <c r="L6056" s="482"/>
      <c r="M6056" s="482"/>
      <c r="N6056" s="482"/>
      <c r="O6056" s="482"/>
    </row>
    <row r="6057" ht="15.75" customHeight="1">
      <c r="B6057" s="337"/>
      <c r="C6057" s="2"/>
      <c r="D6057" s="449"/>
      <c r="E6057" s="449"/>
      <c r="F6057" s="466"/>
      <c r="G6057" s="466"/>
      <c r="H6057" s="482"/>
      <c r="I6057" s="482"/>
      <c r="J6057" s="482"/>
      <c r="K6057" s="482"/>
      <c r="L6057" s="482"/>
      <c r="M6057" s="482"/>
      <c r="N6057" s="482"/>
      <c r="O6057" s="482"/>
    </row>
    <row r="6058" ht="15.75" customHeight="1">
      <c r="B6058" s="337"/>
      <c r="C6058" s="2"/>
      <c r="D6058" s="449"/>
      <c r="E6058" s="449"/>
      <c r="F6058" s="466"/>
      <c r="G6058" s="466"/>
      <c r="H6058" s="482"/>
      <c r="I6058" s="482"/>
      <c r="J6058" s="482"/>
      <c r="K6058" s="482"/>
      <c r="L6058" s="482"/>
      <c r="M6058" s="482"/>
      <c r="N6058" s="482"/>
      <c r="O6058" s="482"/>
    </row>
    <row r="6059" ht="15.75" customHeight="1">
      <c r="B6059" s="337"/>
      <c r="C6059" s="2"/>
      <c r="D6059" s="449"/>
      <c r="E6059" s="449"/>
      <c r="F6059" s="466"/>
      <c r="G6059" s="466"/>
      <c r="H6059" s="482"/>
      <c r="I6059" s="482"/>
      <c r="J6059" s="482"/>
      <c r="K6059" s="482"/>
      <c r="L6059" s="482"/>
      <c r="M6059" s="482"/>
      <c r="N6059" s="482"/>
      <c r="O6059" s="482"/>
    </row>
    <row r="6060" ht="15.75" customHeight="1">
      <c r="B6060" s="337"/>
      <c r="C6060" s="2"/>
      <c r="D6060" s="449"/>
      <c r="E6060" s="449"/>
      <c r="F6060" s="466"/>
      <c r="G6060" s="466"/>
      <c r="H6060" s="482"/>
      <c r="I6060" s="482"/>
      <c r="J6060" s="482"/>
      <c r="K6060" s="482"/>
      <c r="L6060" s="482"/>
      <c r="M6060" s="482"/>
      <c r="N6060" s="482"/>
      <c r="O6060" s="482"/>
    </row>
    <row r="6061" ht="15.75" customHeight="1">
      <c r="B6061" s="337"/>
      <c r="C6061" s="2"/>
      <c r="D6061" s="449"/>
      <c r="E6061" s="449"/>
      <c r="F6061" s="466"/>
      <c r="G6061" s="466"/>
      <c r="H6061" s="482"/>
      <c r="I6061" s="482"/>
      <c r="J6061" s="482"/>
      <c r="K6061" s="482"/>
      <c r="L6061" s="482"/>
      <c r="M6061" s="482"/>
      <c r="N6061" s="482"/>
      <c r="O6061" s="482"/>
    </row>
    <row r="6062" ht="15.75" customHeight="1">
      <c r="B6062" s="337"/>
      <c r="C6062" s="2"/>
      <c r="D6062" s="449"/>
      <c r="E6062" s="449"/>
      <c r="F6062" s="466"/>
      <c r="G6062" s="466"/>
      <c r="H6062" s="482"/>
      <c r="I6062" s="482"/>
      <c r="J6062" s="482"/>
      <c r="K6062" s="482"/>
      <c r="L6062" s="482"/>
      <c r="M6062" s="482"/>
      <c r="N6062" s="482"/>
      <c r="O6062" s="482"/>
    </row>
    <row r="6063" ht="15.75" customHeight="1">
      <c r="B6063" s="337"/>
      <c r="C6063" s="2"/>
      <c r="D6063" s="449"/>
      <c r="E6063" s="449"/>
      <c r="F6063" s="466"/>
      <c r="G6063" s="466"/>
      <c r="H6063" s="482"/>
      <c r="I6063" s="482"/>
      <c r="J6063" s="482"/>
      <c r="K6063" s="482"/>
      <c r="L6063" s="482"/>
      <c r="M6063" s="482"/>
      <c r="N6063" s="482"/>
      <c r="O6063" s="482"/>
    </row>
    <row r="6064" ht="15.75" customHeight="1">
      <c r="B6064" s="337"/>
      <c r="C6064" s="2"/>
      <c r="D6064" s="449"/>
      <c r="E6064" s="449"/>
      <c r="F6064" s="466"/>
      <c r="G6064" s="466"/>
      <c r="H6064" s="482"/>
      <c r="I6064" s="482"/>
      <c r="J6064" s="482"/>
      <c r="K6064" s="482"/>
      <c r="L6064" s="482"/>
      <c r="M6064" s="482"/>
      <c r="N6064" s="482"/>
      <c r="O6064" s="482"/>
    </row>
    <row r="6065" ht="15.75" customHeight="1">
      <c r="B6065" s="337"/>
      <c r="C6065" s="2"/>
      <c r="D6065" s="449"/>
      <c r="E6065" s="449"/>
      <c r="F6065" s="466"/>
      <c r="G6065" s="466"/>
      <c r="H6065" s="482"/>
      <c r="I6065" s="482"/>
      <c r="J6065" s="482"/>
      <c r="K6065" s="482"/>
      <c r="L6065" s="482"/>
      <c r="M6065" s="482"/>
      <c r="N6065" s="482"/>
      <c r="O6065" s="482"/>
    </row>
    <row r="6066" ht="15.75" customHeight="1">
      <c r="B6066" s="337"/>
      <c r="C6066" s="2"/>
      <c r="D6066" s="449"/>
      <c r="E6066" s="449"/>
      <c r="F6066" s="466"/>
      <c r="G6066" s="466"/>
      <c r="H6066" s="482"/>
      <c r="I6066" s="482"/>
      <c r="J6066" s="482"/>
      <c r="K6066" s="482"/>
      <c r="L6066" s="482"/>
      <c r="M6066" s="482"/>
      <c r="N6066" s="482"/>
      <c r="O6066" s="482"/>
    </row>
    <row r="6067" ht="15.75" customHeight="1">
      <c r="B6067" s="337"/>
      <c r="C6067" s="2"/>
      <c r="D6067" s="449"/>
      <c r="E6067" s="449"/>
      <c r="F6067" s="466"/>
      <c r="G6067" s="466"/>
      <c r="H6067" s="482"/>
      <c r="I6067" s="482"/>
      <c r="J6067" s="482"/>
      <c r="K6067" s="482"/>
      <c r="L6067" s="482"/>
      <c r="M6067" s="482"/>
      <c r="N6067" s="482"/>
      <c r="O6067" s="482"/>
    </row>
    <row r="6068" ht="15.75" customHeight="1">
      <c r="B6068" s="337"/>
      <c r="C6068" s="2"/>
      <c r="D6068" s="449"/>
      <c r="E6068" s="449"/>
      <c r="F6068" s="466"/>
      <c r="G6068" s="466"/>
      <c r="H6068" s="482"/>
      <c r="I6068" s="482"/>
      <c r="J6068" s="482"/>
      <c r="K6068" s="482"/>
      <c r="L6068" s="482"/>
      <c r="M6068" s="482"/>
      <c r="N6068" s="482"/>
      <c r="O6068" s="482"/>
    </row>
    <row r="6069" ht="15.75" customHeight="1">
      <c r="B6069" s="337"/>
      <c r="C6069" s="2"/>
      <c r="D6069" s="449"/>
      <c r="E6069" s="449"/>
      <c r="F6069" s="466"/>
      <c r="G6069" s="466"/>
      <c r="H6069" s="482"/>
      <c r="I6069" s="482"/>
      <c r="J6069" s="482"/>
      <c r="K6069" s="482"/>
      <c r="L6069" s="482"/>
      <c r="M6069" s="482"/>
      <c r="N6069" s="482"/>
      <c r="O6069" s="482"/>
    </row>
    <row r="6070" ht="15.75" customHeight="1">
      <c r="B6070" s="337"/>
      <c r="C6070" s="2"/>
      <c r="D6070" s="449"/>
      <c r="E6070" s="449"/>
      <c r="F6070" s="466"/>
      <c r="G6070" s="466"/>
      <c r="H6070" s="482"/>
      <c r="I6070" s="482"/>
      <c r="J6070" s="482"/>
      <c r="K6070" s="482"/>
      <c r="L6070" s="482"/>
      <c r="M6070" s="482"/>
      <c r="N6070" s="482"/>
      <c r="O6070" s="482"/>
    </row>
    <row r="6071" ht="15.75" customHeight="1">
      <c r="B6071" s="337"/>
      <c r="C6071" s="2"/>
      <c r="D6071" s="449"/>
      <c r="E6071" s="449"/>
      <c r="F6071" s="466"/>
      <c r="G6071" s="466"/>
      <c r="H6071" s="482"/>
      <c r="I6071" s="482"/>
      <c r="J6071" s="482"/>
      <c r="K6071" s="482"/>
      <c r="L6071" s="482"/>
      <c r="M6071" s="482"/>
      <c r="N6071" s="482"/>
      <c r="O6071" s="482"/>
    </row>
    <row r="6072" ht="15.75" customHeight="1">
      <c r="B6072" s="337"/>
      <c r="C6072" s="2"/>
      <c r="D6072" s="449"/>
      <c r="E6072" s="449"/>
      <c r="F6072" s="466"/>
      <c r="G6072" s="466"/>
      <c r="H6072" s="482"/>
      <c r="I6072" s="482"/>
      <c r="J6072" s="482"/>
      <c r="K6072" s="482"/>
      <c r="L6072" s="482"/>
      <c r="M6072" s="482"/>
      <c r="N6072" s="482"/>
      <c r="O6072" s="482"/>
    </row>
    <row r="6073" ht="15.75" customHeight="1">
      <c r="B6073" s="337"/>
      <c r="C6073" s="2"/>
      <c r="D6073" s="449"/>
      <c r="E6073" s="449"/>
      <c r="F6073" s="466"/>
      <c r="G6073" s="466"/>
      <c r="H6073" s="482"/>
      <c r="I6073" s="482"/>
      <c r="J6073" s="482"/>
      <c r="K6073" s="482"/>
      <c r="L6073" s="482"/>
      <c r="M6073" s="482"/>
      <c r="N6073" s="482"/>
      <c r="O6073" s="482"/>
    </row>
    <row r="6074" ht="15.75" customHeight="1">
      <c r="B6074" s="337"/>
      <c r="C6074" s="2"/>
      <c r="D6074" s="449"/>
      <c r="E6074" s="449"/>
      <c r="F6074" s="466"/>
      <c r="G6074" s="466"/>
      <c r="H6074" s="482"/>
      <c r="I6074" s="482"/>
      <c r="J6074" s="482"/>
      <c r="K6074" s="482"/>
      <c r="L6074" s="482"/>
      <c r="M6074" s="482"/>
      <c r="N6074" s="482"/>
      <c r="O6074" s="482"/>
    </row>
    <row r="6075" ht="15.75" customHeight="1">
      <c r="B6075" s="337"/>
      <c r="C6075" s="2"/>
      <c r="D6075" s="449"/>
      <c r="E6075" s="449"/>
      <c r="F6075" s="466"/>
      <c r="G6075" s="466"/>
      <c r="H6075" s="482"/>
      <c r="I6075" s="482"/>
      <c r="J6075" s="482"/>
      <c r="K6075" s="482"/>
      <c r="L6075" s="482"/>
      <c r="M6075" s="482"/>
      <c r="N6075" s="482"/>
      <c r="O6075" s="482"/>
    </row>
    <row r="6076" ht="15.75" customHeight="1">
      <c r="B6076" s="337"/>
      <c r="C6076" s="2"/>
      <c r="D6076" s="449"/>
      <c r="E6076" s="449"/>
      <c r="F6076" s="466"/>
      <c r="G6076" s="466"/>
      <c r="H6076" s="482"/>
      <c r="I6076" s="482"/>
      <c r="J6076" s="482"/>
      <c r="K6076" s="482"/>
      <c r="L6076" s="482"/>
      <c r="M6076" s="482"/>
      <c r="N6076" s="482"/>
      <c r="O6076" s="482"/>
    </row>
    <row r="6077" ht="15.75" customHeight="1">
      <c r="B6077" s="337"/>
      <c r="C6077" s="2"/>
      <c r="D6077" s="449"/>
      <c r="E6077" s="449"/>
      <c r="F6077" s="466"/>
      <c r="G6077" s="466"/>
      <c r="H6077" s="482"/>
      <c r="I6077" s="482"/>
      <c r="J6077" s="482"/>
      <c r="K6077" s="482"/>
      <c r="L6077" s="482"/>
      <c r="M6077" s="482"/>
      <c r="N6077" s="482"/>
      <c r="O6077" s="482"/>
    </row>
    <row r="6078" ht="15.75" customHeight="1">
      <c r="B6078" s="337"/>
      <c r="C6078" s="2"/>
      <c r="D6078" s="449"/>
      <c r="E6078" s="449"/>
      <c r="F6078" s="466"/>
      <c r="G6078" s="466"/>
      <c r="H6078" s="482"/>
      <c r="I6078" s="482"/>
      <c r="J6078" s="482"/>
      <c r="K6078" s="482"/>
      <c r="L6078" s="482"/>
      <c r="M6078" s="482"/>
      <c r="N6078" s="482"/>
      <c r="O6078" s="482"/>
    </row>
    <row r="6079" ht="15.75" customHeight="1">
      <c r="B6079" s="337"/>
      <c r="C6079" s="2"/>
      <c r="D6079" s="449"/>
      <c r="E6079" s="449"/>
      <c r="F6079" s="466"/>
      <c r="G6079" s="466"/>
      <c r="H6079" s="482"/>
      <c r="I6079" s="482"/>
      <c r="J6079" s="482"/>
      <c r="K6079" s="482"/>
      <c r="L6079" s="482"/>
      <c r="M6079" s="482"/>
      <c r="N6079" s="482"/>
      <c r="O6079" s="482"/>
    </row>
    <row r="6080" ht="15.75" customHeight="1">
      <c r="B6080" s="337"/>
      <c r="C6080" s="2"/>
      <c r="D6080" s="449"/>
      <c r="E6080" s="449"/>
      <c r="F6080" s="466"/>
      <c r="G6080" s="466"/>
      <c r="H6080" s="482"/>
      <c r="I6080" s="482"/>
      <c r="J6080" s="482"/>
      <c r="K6080" s="482"/>
      <c r="L6080" s="482"/>
      <c r="M6080" s="482"/>
      <c r="N6080" s="482"/>
      <c r="O6080" s="482"/>
    </row>
    <row r="6081" ht="15.75" customHeight="1">
      <c r="B6081" s="337"/>
      <c r="C6081" s="2"/>
      <c r="D6081" s="449"/>
      <c r="E6081" s="449"/>
      <c r="F6081" s="466"/>
      <c r="G6081" s="466"/>
      <c r="H6081" s="482"/>
      <c r="I6081" s="482"/>
      <c r="J6081" s="482"/>
      <c r="K6081" s="482"/>
      <c r="L6081" s="482"/>
      <c r="M6081" s="482"/>
      <c r="N6081" s="482"/>
      <c r="O6081" s="482"/>
    </row>
    <row r="6082" ht="15.75" customHeight="1">
      <c r="B6082" s="337"/>
      <c r="C6082" s="2"/>
      <c r="D6082" s="449"/>
      <c r="E6082" s="449"/>
      <c r="F6082" s="466"/>
      <c r="G6082" s="466"/>
      <c r="H6082" s="482"/>
      <c r="I6082" s="482"/>
      <c r="J6082" s="482"/>
      <c r="K6082" s="482"/>
      <c r="L6082" s="482"/>
      <c r="M6082" s="482"/>
      <c r="N6082" s="482"/>
      <c r="O6082" s="482"/>
    </row>
    <row r="6083" ht="15.75" customHeight="1">
      <c r="B6083" s="337"/>
      <c r="C6083" s="2"/>
      <c r="D6083" s="449"/>
      <c r="E6083" s="449"/>
      <c r="F6083" s="466"/>
      <c r="G6083" s="466"/>
      <c r="H6083" s="482"/>
      <c r="I6083" s="482"/>
      <c r="J6083" s="482"/>
      <c r="K6083" s="482"/>
      <c r="L6083" s="482"/>
      <c r="M6083" s="482"/>
      <c r="N6083" s="482"/>
      <c r="O6083" s="482"/>
    </row>
    <row r="6084" ht="15.75" customHeight="1">
      <c r="B6084" s="337"/>
      <c r="C6084" s="2"/>
      <c r="D6084" s="449"/>
      <c r="E6084" s="449"/>
      <c r="F6084" s="466"/>
      <c r="G6084" s="466"/>
      <c r="H6084" s="482"/>
      <c r="I6084" s="482"/>
      <c r="J6084" s="482"/>
      <c r="K6084" s="482"/>
      <c r="L6084" s="482"/>
      <c r="M6084" s="482"/>
      <c r="N6084" s="482"/>
      <c r="O6084" s="482"/>
    </row>
    <row r="6085" ht="15.75" customHeight="1">
      <c r="B6085" s="337"/>
      <c r="C6085" s="2"/>
      <c r="D6085" s="449"/>
      <c r="E6085" s="449"/>
      <c r="F6085" s="466"/>
      <c r="G6085" s="466"/>
      <c r="H6085" s="482"/>
      <c r="I6085" s="482"/>
      <c r="J6085" s="482"/>
      <c r="K6085" s="482"/>
      <c r="L6085" s="482"/>
      <c r="M6085" s="482"/>
      <c r="N6085" s="482"/>
      <c r="O6085" s="482"/>
    </row>
    <row r="6086" ht="15.75" customHeight="1">
      <c r="B6086" s="337"/>
      <c r="C6086" s="2"/>
      <c r="D6086" s="449"/>
      <c r="E6086" s="449"/>
      <c r="F6086" s="466"/>
      <c r="G6086" s="466"/>
      <c r="H6086" s="482"/>
      <c r="I6086" s="482"/>
      <c r="J6086" s="482"/>
      <c r="K6086" s="482"/>
      <c r="L6086" s="482"/>
      <c r="M6086" s="482"/>
      <c r="N6086" s="482"/>
      <c r="O6086" s="482"/>
    </row>
    <row r="6087" ht="15.75" customHeight="1">
      <c r="B6087" s="337"/>
      <c r="C6087" s="2"/>
      <c r="D6087" s="449"/>
      <c r="E6087" s="449"/>
      <c r="F6087" s="466"/>
      <c r="G6087" s="466"/>
      <c r="H6087" s="482"/>
      <c r="I6087" s="482"/>
      <c r="J6087" s="482"/>
      <c r="K6087" s="482"/>
      <c r="L6087" s="482"/>
      <c r="M6087" s="482"/>
      <c r="N6087" s="482"/>
      <c r="O6087" s="482"/>
    </row>
    <row r="6088" ht="15.75" customHeight="1">
      <c r="B6088" s="337"/>
      <c r="C6088" s="2"/>
      <c r="D6088" s="449"/>
      <c r="E6088" s="449"/>
      <c r="F6088" s="466"/>
      <c r="G6088" s="466"/>
      <c r="H6088" s="482"/>
      <c r="I6088" s="482"/>
      <c r="J6088" s="482"/>
      <c r="K6088" s="482"/>
      <c r="L6088" s="482"/>
      <c r="M6088" s="482"/>
      <c r="N6088" s="482"/>
      <c r="O6088" s="482"/>
    </row>
    <row r="6089" ht="15.75" customHeight="1">
      <c r="B6089" s="337"/>
      <c r="C6089" s="2"/>
      <c r="D6089" s="449"/>
      <c r="E6089" s="449"/>
      <c r="F6089" s="466"/>
      <c r="G6089" s="466"/>
      <c r="H6089" s="482"/>
      <c r="I6089" s="482"/>
      <c r="J6089" s="482"/>
      <c r="K6089" s="482"/>
      <c r="L6089" s="482"/>
      <c r="M6089" s="482"/>
      <c r="N6089" s="482"/>
      <c r="O6089" s="482"/>
    </row>
    <row r="6090" ht="15.75" customHeight="1">
      <c r="B6090" s="337"/>
      <c r="C6090" s="2"/>
      <c r="D6090" s="449"/>
      <c r="E6090" s="449"/>
      <c r="F6090" s="466"/>
      <c r="G6090" s="466"/>
      <c r="H6090" s="482"/>
      <c r="I6090" s="482"/>
      <c r="J6090" s="482"/>
      <c r="K6090" s="482"/>
      <c r="L6090" s="482"/>
      <c r="M6090" s="482"/>
      <c r="N6090" s="482"/>
      <c r="O6090" s="482"/>
    </row>
    <row r="6091" ht="15.75" customHeight="1">
      <c r="B6091" s="337"/>
      <c r="C6091" s="2"/>
      <c r="D6091" s="449"/>
      <c r="E6091" s="449"/>
      <c r="F6091" s="466"/>
      <c r="G6091" s="466"/>
      <c r="H6091" s="482"/>
      <c r="I6091" s="482"/>
      <c r="J6091" s="482"/>
      <c r="K6091" s="482"/>
      <c r="L6091" s="482"/>
      <c r="M6091" s="482"/>
      <c r="N6091" s="482"/>
      <c r="O6091" s="482"/>
    </row>
    <row r="6092" ht="15.75" customHeight="1">
      <c r="B6092" s="337"/>
      <c r="C6092" s="2"/>
      <c r="D6092" s="449"/>
      <c r="E6092" s="449"/>
      <c r="F6092" s="466"/>
      <c r="G6092" s="466"/>
      <c r="H6092" s="482"/>
      <c r="I6092" s="482"/>
      <c r="J6092" s="482"/>
      <c r="K6092" s="482"/>
      <c r="L6092" s="482"/>
      <c r="M6092" s="482"/>
      <c r="N6092" s="482"/>
      <c r="O6092" s="482"/>
    </row>
    <row r="6093" ht="15.75" customHeight="1">
      <c r="B6093" s="337"/>
      <c r="C6093" s="2"/>
      <c r="D6093" s="449"/>
      <c r="E6093" s="449"/>
      <c r="F6093" s="466"/>
      <c r="G6093" s="466"/>
      <c r="H6093" s="482"/>
      <c r="I6093" s="482"/>
      <c r="J6093" s="482"/>
      <c r="K6093" s="482"/>
      <c r="L6093" s="482"/>
      <c r="M6093" s="482"/>
      <c r="N6093" s="482"/>
      <c r="O6093" s="482"/>
    </row>
    <row r="6094" ht="15.75" customHeight="1">
      <c r="B6094" s="337"/>
      <c r="C6094" s="2"/>
      <c r="D6094" s="449"/>
      <c r="E6094" s="449"/>
      <c r="F6094" s="466"/>
      <c r="G6094" s="466"/>
      <c r="H6094" s="482"/>
      <c r="I6094" s="482"/>
      <c r="J6094" s="482"/>
      <c r="K6094" s="482"/>
      <c r="L6094" s="482"/>
      <c r="M6094" s="482"/>
      <c r="N6094" s="482"/>
      <c r="O6094" s="482"/>
    </row>
    <row r="6095" ht="15.75" customHeight="1">
      <c r="B6095" s="337"/>
      <c r="C6095" s="2"/>
      <c r="D6095" s="449"/>
      <c r="E6095" s="449"/>
      <c r="F6095" s="466"/>
      <c r="G6095" s="466"/>
      <c r="H6095" s="482"/>
      <c r="I6095" s="482"/>
      <c r="J6095" s="482"/>
      <c r="K6095" s="482"/>
      <c r="L6095" s="482"/>
      <c r="M6095" s="482"/>
      <c r="N6095" s="482"/>
      <c r="O6095" s="482"/>
    </row>
    <row r="6096" ht="15.75" customHeight="1">
      <c r="B6096" s="337"/>
      <c r="C6096" s="2"/>
      <c r="D6096" s="449"/>
      <c r="E6096" s="449"/>
      <c r="F6096" s="466"/>
      <c r="G6096" s="466"/>
      <c r="H6096" s="482"/>
      <c r="I6096" s="482"/>
      <c r="J6096" s="482"/>
      <c r="K6096" s="482"/>
      <c r="L6096" s="482"/>
      <c r="M6096" s="482"/>
      <c r="N6096" s="482"/>
      <c r="O6096" s="482"/>
    </row>
    <row r="6097" ht="15.75" customHeight="1">
      <c r="B6097" s="337"/>
      <c r="C6097" s="2"/>
      <c r="D6097" s="449"/>
      <c r="E6097" s="449"/>
      <c r="F6097" s="466"/>
      <c r="G6097" s="466"/>
      <c r="H6097" s="482"/>
      <c r="I6097" s="482"/>
      <c r="J6097" s="482"/>
      <c r="K6097" s="482"/>
      <c r="L6097" s="482"/>
      <c r="M6097" s="482"/>
      <c r="N6097" s="482"/>
      <c r="O6097" s="482"/>
    </row>
    <row r="6098" ht="15.75" customHeight="1">
      <c r="B6098" s="337"/>
      <c r="C6098" s="2"/>
      <c r="D6098" s="449"/>
      <c r="E6098" s="449"/>
      <c r="F6098" s="466"/>
      <c r="G6098" s="466"/>
      <c r="H6098" s="482"/>
      <c r="I6098" s="482"/>
      <c r="J6098" s="482"/>
      <c r="K6098" s="482"/>
      <c r="L6098" s="482"/>
      <c r="M6098" s="482"/>
      <c r="N6098" s="482"/>
      <c r="O6098" s="482"/>
    </row>
    <row r="6099" ht="15.75" customHeight="1">
      <c r="B6099" s="337"/>
      <c r="C6099" s="2"/>
      <c r="D6099" s="449"/>
      <c r="E6099" s="449"/>
      <c r="F6099" s="466"/>
      <c r="G6099" s="466"/>
      <c r="H6099" s="482"/>
      <c r="I6099" s="482"/>
      <c r="J6099" s="482"/>
      <c r="K6099" s="482"/>
      <c r="L6099" s="482"/>
      <c r="M6099" s="482"/>
      <c r="N6099" s="482"/>
      <c r="O6099" s="482"/>
    </row>
    <row r="6100" ht="15.75" customHeight="1">
      <c r="B6100" s="337"/>
      <c r="C6100" s="2"/>
      <c r="D6100" s="449"/>
      <c r="E6100" s="449"/>
      <c r="F6100" s="466"/>
      <c r="G6100" s="466"/>
      <c r="H6100" s="482"/>
      <c r="I6100" s="482"/>
      <c r="J6100" s="482"/>
      <c r="K6100" s="482"/>
      <c r="L6100" s="482"/>
      <c r="M6100" s="482"/>
      <c r="N6100" s="482"/>
      <c r="O6100" s="482"/>
    </row>
    <row r="6101" ht="15.75" customHeight="1">
      <c r="B6101" s="337"/>
      <c r="C6101" s="2"/>
      <c r="D6101" s="449"/>
      <c r="E6101" s="449"/>
      <c r="F6101" s="466"/>
      <c r="G6101" s="466"/>
      <c r="H6101" s="482"/>
      <c r="I6101" s="482"/>
      <c r="J6101" s="482"/>
      <c r="K6101" s="482"/>
      <c r="L6101" s="482"/>
      <c r="M6101" s="482"/>
      <c r="N6101" s="482"/>
      <c r="O6101" s="482"/>
    </row>
    <row r="6102" ht="15.75" customHeight="1">
      <c r="B6102" s="337"/>
      <c r="C6102" s="2"/>
      <c r="D6102" s="449"/>
      <c r="E6102" s="449"/>
      <c r="F6102" s="466"/>
      <c r="G6102" s="466"/>
      <c r="H6102" s="482"/>
      <c r="I6102" s="482"/>
      <c r="J6102" s="482"/>
      <c r="K6102" s="482"/>
      <c r="L6102" s="482"/>
      <c r="M6102" s="482"/>
      <c r="N6102" s="482"/>
      <c r="O6102" s="482"/>
    </row>
    <row r="6103" ht="15.75" customHeight="1">
      <c r="B6103" s="337"/>
      <c r="C6103" s="2"/>
      <c r="D6103" s="449"/>
      <c r="E6103" s="449"/>
      <c r="F6103" s="466"/>
      <c r="G6103" s="466"/>
      <c r="H6103" s="482"/>
      <c r="I6103" s="482"/>
      <c r="J6103" s="482"/>
      <c r="K6103" s="482"/>
      <c r="L6103" s="482"/>
      <c r="M6103" s="482"/>
      <c r="N6103" s="482"/>
      <c r="O6103" s="482"/>
    </row>
    <row r="6104" ht="15.75" customHeight="1">
      <c r="B6104" s="337"/>
      <c r="C6104" s="2"/>
      <c r="D6104" s="449"/>
      <c r="E6104" s="449"/>
      <c r="F6104" s="466"/>
      <c r="G6104" s="466"/>
      <c r="H6104" s="482"/>
      <c r="I6104" s="482"/>
      <c r="J6104" s="482"/>
      <c r="K6104" s="482"/>
      <c r="L6104" s="482"/>
      <c r="M6104" s="482"/>
      <c r="N6104" s="482"/>
      <c r="O6104" s="482"/>
    </row>
    <row r="6105" ht="15.75" customHeight="1">
      <c r="B6105" s="337"/>
      <c r="C6105" s="2"/>
      <c r="D6105" s="449"/>
      <c r="E6105" s="449"/>
      <c r="F6105" s="466"/>
      <c r="G6105" s="466"/>
      <c r="H6105" s="482"/>
      <c r="I6105" s="482"/>
      <c r="J6105" s="482"/>
      <c r="K6105" s="482"/>
      <c r="L6105" s="482"/>
      <c r="M6105" s="482"/>
      <c r="N6105" s="482"/>
      <c r="O6105" s="482"/>
    </row>
    <row r="6106" ht="15.75" customHeight="1">
      <c r="B6106" s="337"/>
      <c r="C6106" s="2"/>
      <c r="D6106" s="449"/>
      <c r="E6106" s="449"/>
      <c r="F6106" s="466"/>
      <c r="G6106" s="466"/>
      <c r="H6106" s="482"/>
      <c r="I6106" s="482"/>
      <c r="J6106" s="482"/>
      <c r="K6106" s="482"/>
      <c r="L6106" s="482"/>
      <c r="M6106" s="482"/>
      <c r="N6106" s="482"/>
      <c r="O6106" s="482"/>
    </row>
    <row r="6107" ht="15.75" customHeight="1">
      <c r="B6107" s="337"/>
      <c r="C6107" s="2"/>
      <c r="D6107" s="449"/>
      <c r="E6107" s="449"/>
      <c r="F6107" s="466"/>
      <c r="G6107" s="466"/>
      <c r="H6107" s="482"/>
      <c r="I6107" s="482"/>
      <c r="J6107" s="482"/>
      <c r="K6107" s="482"/>
      <c r="L6107" s="482"/>
      <c r="M6107" s="482"/>
      <c r="N6107" s="482"/>
      <c r="O6107" s="482"/>
    </row>
    <row r="6108" ht="15.75" customHeight="1">
      <c r="B6108" s="337"/>
      <c r="C6108" s="2"/>
      <c r="D6108" s="449"/>
      <c r="E6108" s="449"/>
      <c r="F6108" s="466"/>
      <c r="G6108" s="466"/>
      <c r="H6108" s="482"/>
      <c r="I6108" s="482"/>
      <c r="J6108" s="482"/>
      <c r="K6108" s="482"/>
      <c r="L6108" s="482"/>
      <c r="M6108" s="482"/>
      <c r="N6108" s="482"/>
      <c r="O6108" s="482"/>
    </row>
    <row r="6109" ht="15.75" customHeight="1">
      <c r="B6109" s="337"/>
      <c r="C6109" s="2"/>
      <c r="D6109" s="449"/>
      <c r="E6109" s="449"/>
      <c r="F6109" s="466"/>
      <c r="G6109" s="466"/>
      <c r="H6109" s="482"/>
      <c r="I6109" s="482"/>
      <c r="J6109" s="482"/>
      <c r="K6109" s="482"/>
      <c r="L6109" s="482"/>
      <c r="M6109" s="482"/>
      <c r="N6109" s="482"/>
      <c r="O6109" s="482"/>
    </row>
    <row r="6110" ht="15.75" customHeight="1">
      <c r="B6110" s="337"/>
      <c r="C6110" s="2"/>
      <c r="D6110" s="449"/>
      <c r="E6110" s="449"/>
      <c r="F6110" s="466"/>
      <c r="G6110" s="466"/>
      <c r="H6110" s="482"/>
      <c r="I6110" s="482"/>
      <c r="J6110" s="482"/>
      <c r="K6110" s="482"/>
      <c r="L6110" s="482"/>
      <c r="M6110" s="482"/>
      <c r="N6110" s="482"/>
      <c r="O6110" s="482"/>
    </row>
    <row r="6111" ht="15.75" customHeight="1">
      <c r="B6111" s="337"/>
      <c r="C6111" s="2"/>
      <c r="D6111" s="449"/>
      <c r="E6111" s="449"/>
      <c r="F6111" s="466"/>
      <c r="G6111" s="466"/>
      <c r="H6111" s="482"/>
      <c r="I6111" s="482"/>
      <c r="J6111" s="482"/>
      <c r="K6111" s="482"/>
      <c r="L6111" s="482"/>
      <c r="M6111" s="482"/>
      <c r="N6111" s="482"/>
      <c r="O6111" s="482"/>
    </row>
    <row r="6112" ht="15.75" customHeight="1">
      <c r="B6112" s="337"/>
      <c r="C6112" s="2"/>
      <c r="D6112" s="449"/>
      <c r="E6112" s="449"/>
      <c r="F6112" s="466"/>
      <c r="G6112" s="466"/>
      <c r="H6112" s="482"/>
      <c r="I6112" s="482"/>
      <c r="J6112" s="482"/>
      <c r="K6112" s="482"/>
      <c r="L6112" s="482"/>
      <c r="M6112" s="482"/>
      <c r="N6112" s="482"/>
      <c r="O6112" s="482"/>
    </row>
    <row r="6113" ht="15.75" customHeight="1">
      <c r="B6113" s="337"/>
      <c r="C6113" s="2"/>
      <c r="D6113" s="449"/>
      <c r="E6113" s="449"/>
      <c r="F6113" s="466"/>
      <c r="G6113" s="466"/>
      <c r="H6113" s="482"/>
      <c r="I6113" s="482"/>
      <c r="J6113" s="482"/>
      <c r="K6113" s="482"/>
      <c r="L6113" s="482"/>
      <c r="M6113" s="482"/>
      <c r="N6113" s="482"/>
      <c r="O6113" s="482"/>
    </row>
    <row r="6114" ht="15.75" customHeight="1">
      <c r="B6114" s="337"/>
      <c r="C6114" s="2"/>
      <c r="D6114" s="449"/>
      <c r="E6114" s="449"/>
      <c r="F6114" s="466"/>
      <c r="G6114" s="466"/>
      <c r="H6114" s="482"/>
      <c r="I6114" s="482"/>
      <c r="J6114" s="482"/>
      <c r="K6114" s="482"/>
      <c r="L6114" s="482"/>
      <c r="M6114" s="482"/>
      <c r="N6114" s="482"/>
      <c r="O6114" s="482"/>
    </row>
    <row r="6115" ht="15.75" customHeight="1">
      <c r="B6115" s="337"/>
      <c r="C6115" s="2"/>
      <c r="D6115" s="449"/>
      <c r="E6115" s="449"/>
      <c r="F6115" s="466"/>
      <c r="G6115" s="466"/>
      <c r="H6115" s="482"/>
      <c r="I6115" s="482"/>
      <c r="J6115" s="482"/>
      <c r="K6115" s="482"/>
      <c r="L6115" s="482"/>
      <c r="M6115" s="482"/>
      <c r="N6115" s="482"/>
      <c r="O6115" s="482"/>
    </row>
    <row r="6116" ht="15.75" customHeight="1">
      <c r="B6116" s="337"/>
      <c r="C6116" s="2"/>
      <c r="D6116" s="449"/>
      <c r="E6116" s="449"/>
      <c r="F6116" s="466"/>
      <c r="G6116" s="466"/>
      <c r="H6116" s="482"/>
      <c r="I6116" s="482"/>
      <c r="J6116" s="482"/>
      <c r="K6116" s="482"/>
      <c r="L6116" s="482"/>
      <c r="M6116" s="482"/>
      <c r="N6116" s="482"/>
      <c r="O6116" s="482"/>
    </row>
    <row r="6117" ht="15.75" customHeight="1">
      <c r="B6117" s="337"/>
      <c r="C6117" s="2"/>
      <c r="D6117" s="449"/>
      <c r="E6117" s="449"/>
      <c r="F6117" s="466"/>
      <c r="G6117" s="466"/>
      <c r="H6117" s="482"/>
      <c r="I6117" s="482"/>
      <c r="J6117" s="482"/>
      <c r="K6117" s="482"/>
      <c r="L6117" s="482"/>
      <c r="M6117" s="482"/>
      <c r="N6117" s="482"/>
      <c r="O6117" s="482"/>
    </row>
    <row r="6118" ht="15.75" customHeight="1">
      <c r="B6118" s="337"/>
      <c r="C6118" s="2"/>
      <c r="D6118" s="449"/>
      <c r="E6118" s="449"/>
      <c r="F6118" s="466"/>
      <c r="G6118" s="466"/>
      <c r="H6118" s="482"/>
      <c r="I6118" s="482"/>
      <c r="J6118" s="482"/>
      <c r="K6118" s="482"/>
      <c r="L6118" s="482"/>
      <c r="M6118" s="482"/>
      <c r="N6118" s="482"/>
      <c r="O6118" s="482"/>
    </row>
    <row r="6119" ht="15.75" customHeight="1">
      <c r="B6119" s="337"/>
      <c r="C6119" s="2"/>
      <c r="D6119" s="449"/>
      <c r="E6119" s="449"/>
      <c r="F6119" s="466"/>
      <c r="G6119" s="466"/>
      <c r="H6119" s="482"/>
      <c r="I6119" s="482"/>
      <c r="J6119" s="482"/>
      <c r="K6119" s="482"/>
      <c r="L6119" s="482"/>
      <c r="M6119" s="482"/>
      <c r="N6119" s="482"/>
      <c r="O6119" s="482"/>
    </row>
    <row r="6120" ht="15.75" customHeight="1">
      <c r="B6120" s="337"/>
      <c r="C6120" s="2"/>
      <c r="D6120" s="449"/>
      <c r="E6120" s="449"/>
      <c r="F6120" s="466"/>
      <c r="G6120" s="466"/>
      <c r="H6120" s="482"/>
      <c r="I6120" s="482"/>
      <c r="J6120" s="482"/>
      <c r="K6120" s="482"/>
      <c r="L6120" s="482"/>
      <c r="M6120" s="482"/>
      <c r="N6120" s="482"/>
      <c r="O6120" s="482"/>
    </row>
    <row r="6121" ht="15.75" customHeight="1">
      <c r="B6121" s="337"/>
      <c r="C6121" s="2"/>
      <c r="D6121" s="449"/>
      <c r="E6121" s="449"/>
      <c r="F6121" s="466"/>
      <c r="G6121" s="466"/>
      <c r="H6121" s="482"/>
      <c r="I6121" s="482"/>
      <c r="J6121" s="482"/>
      <c r="K6121" s="482"/>
      <c r="L6121" s="482"/>
      <c r="M6121" s="482"/>
      <c r="N6121" s="482"/>
      <c r="O6121" s="482"/>
    </row>
    <row r="6122" ht="15.75" customHeight="1">
      <c r="B6122" s="337"/>
      <c r="C6122" s="2"/>
      <c r="D6122" s="449"/>
      <c r="E6122" s="449"/>
      <c r="F6122" s="466"/>
      <c r="G6122" s="466"/>
      <c r="H6122" s="482"/>
      <c r="I6122" s="482"/>
      <c r="J6122" s="482"/>
      <c r="K6122" s="482"/>
      <c r="L6122" s="482"/>
      <c r="M6122" s="482"/>
      <c r="N6122" s="482"/>
      <c r="O6122" s="482"/>
    </row>
    <row r="6123" ht="15.75" customHeight="1">
      <c r="B6123" s="337"/>
      <c r="C6123" s="2"/>
      <c r="D6123" s="449"/>
      <c r="E6123" s="449"/>
      <c r="F6123" s="466"/>
      <c r="G6123" s="466"/>
      <c r="H6123" s="482"/>
      <c r="I6123" s="482"/>
      <c r="J6123" s="482"/>
      <c r="K6123" s="482"/>
      <c r="L6123" s="482"/>
      <c r="M6123" s="482"/>
      <c r="N6123" s="482"/>
      <c r="O6123" s="482"/>
    </row>
    <row r="6124" ht="15.75" customHeight="1">
      <c r="B6124" s="337"/>
      <c r="C6124" s="2"/>
      <c r="D6124" s="449"/>
      <c r="E6124" s="449"/>
      <c r="F6124" s="466"/>
      <c r="G6124" s="466"/>
      <c r="H6124" s="482"/>
      <c r="I6124" s="482"/>
      <c r="J6124" s="482"/>
      <c r="K6124" s="482"/>
      <c r="L6124" s="482"/>
      <c r="M6124" s="482"/>
      <c r="N6124" s="482"/>
      <c r="O6124" s="482"/>
    </row>
    <row r="6125" ht="15.75" customHeight="1">
      <c r="B6125" s="337"/>
      <c r="C6125" s="2"/>
      <c r="D6125" s="449"/>
      <c r="E6125" s="449"/>
      <c r="F6125" s="466"/>
      <c r="G6125" s="466"/>
      <c r="H6125" s="482"/>
      <c r="I6125" s="482"/>
      <c r="J6125" s="482"/>
      <c r="K6125" s="482"/>
      <c r="L6125" s="482"/>
      <c r="M6125" s="482"/>
      <c r="N6125" s="482"/>
      <c r="O6125" s="482"/>
    </row>
    <row r="6126" ht="15.75" customHeight="1">
      <c r="B6126" s="337"/>
      <c r="C6126" s="2"/>
      <c r="D6126" s="449"/>
      <c r="E6126" s="449"/>
      <c r="F6126" s="466"/>
      <c r="G6126" s="466"/>
      <c r="H6126" s="482"/>
      <c r="I6126" s="482"/>
      <c r="J6126" s="482"/>
      <c r="K6126" s="482"/>
      <c r="L6126" s="482"/>
      <c r="M6126" s="482"/>
      <c r="N6126" s="482"/>
      <c r="O6126" s="482"/>
    </row>
    <row r="6127" ht="15.75" customHeight="1">
      <c r="B6127" s="337"/>
      <c r="C6127" s="2"/>
      <c r="D6127" s="449"/>
      <c r="E6127" s="449"/>
      <c r="F6127" s="466"/>
      <c r="G6127" s="466"/>
      <c r="H6127" s="482"/>
      <c r="I6127" s="482"/>
      <c r="J6127" s="482"/>
      <c r="K6127" s="482"/>
      <c r="L6127" s="482"/>
      <c r="M6127" s="482"/>
      <c r="N6127" s="482"/>
      <c r="O6127" s="482"/>
    </row>
    <row r="6128" ht="15.75" customHeight="1">
      <c r="B6128" s="337"/>
      <c r="C6128" s="2"/>
      <c r="D6128" s="449"/>
      <c r="E6128" s="449"/>
      <c r="F6128" s="466"/>
      <c r="G6128" s="466"/>
      <c r="H6128" s="482"/>
      <c r="I6128" s="482"/>
      <c r="J6128" s="482"/>
      <c r="K6128" s="482"/>
      <c r="L6128" s="482"/>
      <c r="M6128" s="482"/>
      <c r="N6128" s="482"/>
      <c r="O6128" s="482"/>
    </row>
    <row r="6129" ht="15.75" customHeight="1">
      <c r="B6129" s="337"/>
      <c r="C6129" s="2"/>
      <c r="D6129" s="449"/>
      <c r="E6129" s="449"/>
      <c r="F6129" s="466"/>
      <c r="G6129" s="466"/>
      <c r="H6129" s="482"/>
      <c r="I6129" s="482"/>
      <c r="J6129" s="482"/>
      <c r="K6129" s="482"/>
      <c r="L6129" s="482"/>
      <c r="M6129" s="482"/>
      <c r="N6129" s="482"/>
      <c r="O6129" s="482"/>
    </row>
    <row r="6130" ht="15.75" customHeight="1">
      <c r="B6130" s="337"/>
      <c r="C6130" s="2"/>
      <c r="D6130" s="449"/>
      <c r="E6130" s="449"/>
      <c r="F6130" s="466"/>
      <c r="G6130" s="466"/>
      <c r="H6130" s="482"/>
      <c r="I6130" s="482"/>
      <c r="J6130" s="482"/>
      <c r="K6130" s="482"/>
      <c r="L6130" s="482"/>
      <c r="M6130" s="482"/>
      <c r="N6130" s="482"/>
      <c r="O6130" s="482"/>
    </row>
    <row r="6131" ht="15.75" customHeight="1">
      <c r="B6131" s="337"/>
      <c r="C6131" s="2"/>
      <c r="D6131" s="449"/>
      <c r="E6131" s="449"/>
      <c r="F6131" s="466"/>
      <c r="G6131" s="466"/>
      <c r="H6131" s="482"/>
      <c r="I6131" s="482"/>
      <c r="J6131" s="482"/>
      <c r="K6131" s="482"/>
      <c r="L6131" s="482"/>
      <c r="M6131" s="482"/>
      <c r="N6131" s="482"/>
      <c r="O6131" s="482"/>
    </row>
    <row r="6132" ht="15.75" customHeight="1">
      <c r="B6132" s="337"/>
      <c r="C6132" s="2"/>
      <c r="D6132" s="449"/>
      <c r="E6132" s="449"/>
      <c r="F6132" s="466"/>
      <c r="G6132" s="466"/>
      <c r="H6132" s="482"/>
      <c r="I6132" s="482"/>
      <c r="J6132" s="482"/>
      <c r="K6132" s="482"/>
      <c r="L6132" s="482"/>
      <c r="M6132" s="482"/>
      <c r="N6132" s="482"/>
      <c r="O6132" s="482"/>
    </row>
    <row r="6133" ht="15.75" customHeight="1">
      <c r="B6133" s="337"/>
      <c r="C6133" s="2"/>
      <c r="D6133" s="449"/>
      <c r="E6133" s="449"/>
      <c r="F6133" s="466"/>
      <c r="G6133" s="466"/>
      <c r="H6133" s="482"/>
      <c r="I6133" s="482"/>
      <c r="J6133" s="482"/>
      <c r="K6133" s="482"/>
      <c r="L6133" s="482"/>
      <c r="M6133" s="482"/>
      <c r="N6133" s="482"/>
      <c r="O6133" s="482"/>
    </row>
    <row r="6134" ht="15.75" customHeight="1">
      <c r="B6134" s="337"/>
      <c r="C6134" s="2"/>
      <c r="D6134" s="449"/>
      <c r="E6134" s="449"/>
      <c r="F6134" s="466"/>
      <c r="G6134" s="466"/>
      <c r="H6134" s="482"/>
      <c r="I6134" s="482"/>
      <c r="J6134" s="482"/>
      <c r="K6134" s="482"/>
      <c r="L6134" s="482"/>
      <c r="M6134" s="482"/>
      <c r="N6134" s="482"/>
      <c r="O6134" s="482"/>
    </row>
    <row r="6135" ht="15.75" customHeight="1">
      <c r="B6135" s="337"/>
      <c r="C6135" s="2"/>
      <c r="D6135" s="449"/>
      <c r="E6135" s="449"/>
      <c r="F6135" s="466"/>
      <c r="G6135" s="466"/>
      <c r="H6135" s="482"/>
      <c r="I6135" s="482"/>
      <c r="J6135" s="482"/>
      <c r="K6135" s="482"/>
      <c r="L6135" s="482"/>
      <c r="M6135" s="482"/>
      <c r="N6135" s="482"/>
      <c r="O6135" s="482"/>
    </row>
    <row r="6136" ht="15.75" customHeight="1">
      <c r="B6136" s="337"/>
      <c r="C6136" s="2"/>
      <c r="D6136" s="449"/>
      <c r="E6136" s="449"/>
      <c r="F6136" s="466"/>
      <c r="G6136" s="466"/>
      <c r="H6136" s="482"/>
      <c r="I6136" s="482"/>
      <c r="J6136" s="482"/>
      <c r="K6136" s="482"/>
      <c r="L6136" s="482"/>
      <c r="M6136" s="482"/>
      <c r="N6136" s="482"/>
      <c r="O6136" s="482"/>
    </row>
    <row r="6137" ht="15.75" customHeight="1">
      <c r="B6137" s="337"/>
      <c r="C6137" s="2"/>
      <c r="D6137" s="449"/>
      <c r="E6137" s="449"/>
      <c r="F6137" s="466"/>
      <c r="G6137" s="466"/>
      <c r="H6137" s="482"/>
      <c r="I6137" s="482"/>
      <c r="J6137" s="482"/>
      <c r="K6137" s="482"/>
      <c r="L6137" s="482"/>
      <c r="M6137" s="482"/>
      <c r="N6137" s="482"/>
      <c r="O6137" s="482"/>
    </row>
    <row r="6138" ht="15.75" customHeight="1">
      <c r="B6138" s="337"/>
      <c r="C6138" s="2"/>
      <c r="D6138" s="449"/>
      <c r="E6138" s="449"/>
      <c r="F6138" s="466"/>
      <c r="G6138" s="466"/>
      <c r="H6138" s="482"/>
      <c r="I6138" s="482"/>
      <c r="J6138" s="482"/>
      <c r="K6138" s="482"/>
      <c r="L6138" s="482"/>
      <c r="M6138" s="482"/>
      <c r="N6138" s="482"/>
      <c r="O6138" s="482"/>
    </row>
    <row r="6139" ht="15.75" customHeight="1">
      <c r="B6139" s="337"/>
      <c r="C6139" s="2"/>
      <c r="D6139" s="449"/>
      <c r="E6139" s="449"/>
      <c r="F6139" s="466"/>
      <c r="G6139" s="466"/>
      <c r="H6139" s="482"/>
      <c r="I6139" s="482"/>
      <c r="J6139" s="482"/>
      <c r="K6139" s="482"/>
      <c r="L6139" s="482"/>
      <c r="M6139" s="482"/>
      <c r="N6139" s="482"/>
      <c r="O6139" s="482"/>
    </row>
    <row r="6140" ht="15.75" customHeight="1">
      <c r="B6140" s="337"/>
      <c r="C6140" s="2"/>
      <c r="D6140" s="449"/>
      <c r="E6140" s="449"/>
      <c r="F6140" s="466"/>
      <c r="G6140" s="466"/>
      <c r="H6140" s="482"/>
      <c r="I6140" s="482"/>
      <c r="J6140" s="482"/>
      <c r="K6140" s="482"/>
      <c r="L6140" s="482"/>
      <c r="M6140" s="482"/>
      <c r="N6140" s="482"/>
      <c r="O6140" s="482"/>
    </row>
    <row r="6141" ht="15.75" customHeight="1">
      <c r="B6141" s="337"/>
      <c r="C6141" s="2"/>
      <c r="D6141" s="449"/>
      <c r="E6141" s="449"/>
      <c r="F6141" s="466"/>
      <c r="G6141" s="466"/>
      <c r="H6141" s="482"/>
      <c r="I6141" s="482"/>
      <c r="J6141" s="482"/>
      <c r="K6141" s="482"/>
      <c r="L6141" s="482"/>
      <c r="M6141" s="482"/>
      <c r="N6141" s="482"/>
      <c r="O6141" s="482"/>
    </row>
    <row r="6142" ht="15.75" customHeight="1">
      <c r="B6142" s="337"/>
      <c r="C6142" s="2"/>
      <c r="D6142" s="449"/>
      <c r="E6142" s="449"/>
      <c r="F6142" s="466"/>
      <c r="G6142" s="466"/>
      <c r="H6142" s="482"/>
      <c r="I6142" s="482"/>
      <c r="J6142" s="482"/>
      <c r="K6142" s="482"/>
      <c r="L6142" s="482"/>
      <c r="M6142" s="482"/>
      <c r="N6142" s="482"/>
      <c r="O6142" s="482"/>
    </row>
    <row r="6143" ht="15.75" customHeight="1">
      <c r="B6143" s="337"/>
      <c r="C6143" s="2"/>
      <c r="D6143" s="449"/>
      <c r="E6143" s="449"/>
      <c r="F6143" s="466"/>
      <c r="G6143" s="466"/>
      <c r="H6143" s="482"/>
      <c r="I6143" s="482"/>
      <c r="J6143" s="482"/>
      <c r="K6143" s="482"/>
      <c r="L6143" s="482"/>
      <c r="M6143" s="482"/>
      <c r="N6143" s="482"/>
      <c r="O6143" s="482"/>
    </row>
    <row r="6144" ht="15.75" customHeight="1">
      <c r="B6144" s="337"/>
      <c r="C6144" s="2"/>
      <c r="D6144" s="449"/>
      <c r="E6144" s="449"/>
      <c r="F6144" s="466"/>
      <c r="G6144" s="466"/>
      <c r="H6144" s="482"/>
      <c r="I6144" s="482"/>
      <c r="J6144" s="482"/>
      <c r="K6144" s="482"/>
      <c r="L6144" s="482"/>
      <c r="M6144" s="482"/>
      <c r="N6144" s="482"/>
      <c r="O6144" s="482"/>
    </row>
    <row r="6145" ht="15.75" customHeight="1">
      <c r="B6145" s="337"/>
      <c r="C6145" s="2"/>
      <c r="D6145" s="449"/>
      <c r="E6145" s="449"/>
      <c r="F6145" s="466"/>
      <c r="G6145" s="466"/>
      <c r="H6145" s="482"/>
      <c r="I6145" s="482"/>
      <c r="J6145" s="482"/>
      <c r="K6145" s="482"/>
      <c r="L6145" s="482"/>
      <c r="M6145" s="482"/>
      <c r="N6145" s="482"/>
      <c r="O6145" s="482"/>
    </row>
    <row r="6146" ht="15.75" customHeight="1">
      <c r="B6146" s="337"/>
      <c r="C6146" s="2"/>
      <c r="D6146" s="449"/>
      <c r="E6146" s="449"/>
      <c r="F6146" s="466"/>
      <c r="G6146" s="466"/>
      <c r="H6146" s="482"/>
      <c r="I6146" s="482"/>
      <c r="J6146" s="482"/>
      <c r="K6146" s="482"/>
      <c r="L6146" s="482"/>
      <c r="M6146" s="482"/>
      <c r="N6146" s="482"/>
      <c r="O6146" s="482"/>
    </row>
    <row r="6147" ht="15.75" customHeight="1">
      <c r="B6147" s="337"/>
      <c r="C6147" s="2"/>
      <c r="D6147" s="449"/>
      <c r="E6147" s="449"/>
      <c r="F6147" s="466"/>
      <c r="G6147" s="466"/>
      <c r="H6147" s="482"/>
      <c r="I6147" s="482"/>
      <c r="J6147" s="482"/>
      <c r="K6147" s="482"/>
      <c r="L6147" s="482"/>
      <c r="M6147" s="482"/>
      <c r="N6147" s="482"/>
      <c r="O6147" s="482"/>
    </row>
    <row r="6148" ht="15.75" customHeight="1">
      <c r="B6148" s="337"/>
      <c r="C6148" s="2"/>
      <c r="D6148" s="449"/>
      <c r="E6148" s="449"/>
      <c r="F6148" s="466"/>
      <c r="G6148" s="466"/>
      <c r="H6148" s="482"/>
      <c r="I6148" s="482"/>
      <c r="J6148" s="482"/>
      <c r="K6148" s="482"/>
      <c r="L6148" s="482"/>
      <c r="M6148" s="482"/>
      <c r="N6148" s="482"/>
      <c r="O6148" s="482"/>
    </row>
    <row r="6149" ht="15.75" customHeight="1">
      <c r="B6149" s="337"/>
      <c r="C6149" s="2"/>
      <c r="D6149" s="449"/>
      <c r="E6149" s="449"/>
      <c r="F6149" s="466"/>
      <c r="G6149" s="466"/>
      <c r="H6149" s="482"/>
      <c r="I6149" s="482"/>
      <c r="J6149" s="482"/>
      <c r="K6149" s="482"/>
      <c r="L6149" s="482"/>
      <c r="M6149" s="482"/>
      <c r="N6149" s="482"/>
      <c r="O6149" s="482"/>
    </row>
    <row r="6150" ht="15.75" customHeight="1">
      <c r="B6150" s="337"/>
      <c r="C6150" s="2"/>
      <c r="D6150" s="449"/>
      <c r="E6150" s="449"/>
      <c r="F6150" s="466"/>
      <c r="G6150" s="466"/>
      <c r="H6150" s="482"/>
      <c r="I6150" s="482"/>
      <c r="J6150" s="482"/>
      <c r="K6150" s="482"/>
      <c r="L6150" s="482"/>
      <c r="M6150" s="482"/>
      <c r="N6150" s="482"/>
      <c r="O6150" s="482"/>
    </row>
    <row r="6151" ht="15.75" customHeight="1">
      <c r="B6151" s="337"/>
      <c r="C6151" s="2"/>
      <c r="D6151" s="449"/>
      <c r="E6151" s="449"/>
      <c r="F6151" s="466"/>
      <c r="G6151" s="466"/>
      <c r="H6151" s="482"/>
      <c r="I6151" s="482"/>
      <c r="J6151" s="482"/>
      <c r="K6151" s="482"/>
      <c r="L6151" s="482"/>
      <c r="M6151" s="482"/>
      <c r="N6151" s="482"/>
      <c r="O6151" s="482"/>
    </row>
    <row r="6152" ht="15.75" customHeight="1">
      <c r="B6152" s="337"/>
      <c r="C6152" s="2"/>
      <c r="D6152" s="449"/>
      <c r="E6152" s="449"/>
      <c r="F6152" s="466"/>
      <c r="G6152" s="466"/>
      <c r="H6152" s="482"/>
      <c r="I6152" s="482"/>
      <c r="J6152" s="482"/>
      <c r="K6152" s="482"/>
      <c r="L6152" s="482"/>
      <c r="M6152" s="482"/>
      <c r="N6152" s="482"/>
      <c r="O6152" s="482"/>
    </row>
    <row r="6153" ht="15.75" customHeight="1">
      <c r="B6153" s="337"/>
      <c r="C6153" s="2"/>
      <c r="D6153" s="449"/>
      <c r="E6153" s="449"/>
      <c r="F6153" s="466"/>
      <c r="G6153" s="466"/>
      <c r="H6153" s="482"/>
      <c r="I6153" s="482"/>
      <c r="J6153" s="482"/>
      <c r="K6153" s="482"/>
      <c r="L6153" s="482"/>
      <c r="M6153" s="482"/>
      <c r="N6153" s="482"/>
      <c r="O6153" s="482"/>
    </row>
    <row r="6154" ht="15.75" customHeight="1">
      <c r="B6154" s="337"/>
      <c r="C6154" s="2"/>
      <c r="D6154" s="449"/>
      <c r="E6154" s="449"/>
      <c r="F6154" s="466"/>
      <c r="G6154" s="466"/>
      <c r="H6154" s="482"/>
      <c r="I6154" s="482"/>
      <c r="J6154" s="482"/>
      <c r="K6154" s="482"/>
      <c r="L6154" s="482"/>
      <c r="M6154" s="482"/>
      <c r="N6154" s="482"/>
      <c r="O6154" s="482"/>
    </row>
    <row r="6155" ht="15.75" customHeight="1">
      <c r="B6155" s="337"/>
      <c r="C6155" s="2"/>
      <c r="D6155" s="449"/>
      <c r="E6155" s="449"/>
      <c r="F6155" s="466"/>
      <c r="G6155" s="466"/>
      <c r="H6155" s="482"/>
      <c r="I6155" s="482"/>
      <c r="J6155" s="482"/>
      <c r="K6155" s="482"/>
      <c r="L6155" s="482"/>
      <c r="M6155" s="482"/>
      <c r="N6155" s="482"/>
      <c r="O6155" s="482"/>
    </row>
    <row r="6156" ht="15.75" customHeight="1">
      <c r="B6156" s="337"/>
      <c r="C6156" s="2"/>
      <c r="D6156" s="449"/>
      <c r="E6156" s="449"/>
      <c r="F6156" s="466"/>
      <c r="G6156" s="466"/>
      <c r="H6156" s="482"/>
      <c r="I6156" s="482"/>
      <c r="J6156" s="482"/>
      <c r="K6156" s="482"/>
      <c r="L6156" s="482"/>
      <c r="M6156" s="482"/>
      <c r="N6156" s="482"/>
      <c r="O6156" s="482"/>
    </row>
    <row r="6157" ht="15.75" customHeight="1">
      <c r="B6157" s="337"/>
      <c r="C6157" s="2"/>
      <c r="D6157" s="449"/>
      <c r="E6157" s="449"/>
      <c r="F6157" s="466"/>
      <c r="G6157" s="466"/>
      <c r="H6157" s="482"/>
      <c r="I6157" s="482"/>
      <c r="J6157" s="482"/>
      <c r="K6157" s="482"/>
      <c r="L6157" s="482"/>
      <c r="M6157" s="482"/>
      <c r="N6157" s="482"/>
      <c r="O6157" s="482"/>
    </row>
    <row r="6158" ht="15.75" customHeight="1">
      <c r="B6158" s="337"/>
      <c r="C6158" s="2"/>
      <c r="D6158" s="449"/>
      <c r="E6158" s="449"/>
      <c r="F6158" s="466"/>
      <c r="G6158" s="466"/>
      <c r="H6158" s="482"/>
      <c r="I6158" s="482"/>
      <c r="J6158" s="482"/>
      <c r="K6158" s="482"/>
      <c r="L6158" s="482"/>
      <c r="M6158" s="482"/>
      <c r="N6158" s="482"/>
      <c r="O6158" s="482"/>
    </row>
    <row r="6159" ht="15.75" customHeight="1">
      <c r="B6159" s="337"/>
      <c r="C6159" s="2"/>
      <c r="D6159" s="449"/>
      <c r="E6159" s="449"/>
      <c r="F6159" s="466"/>
      <c r="G6159" s="466"/>
      <c r="H6159" s="482"/>
      <c r="I6159" s="482"/>
      <c r="J6159" s="482"/>
      <c r="K6159" s="482"/>
      <c r="L6159" s="482"/>
      <c r="M6159" s="482"/>
      <c r="N6159" s="482"/>
      <c r="O6159" s="482"/>
    </row>
    <row r="6160" ht="15.75" customHeight="1">
      <c r="B6160" s="337"/>
      <c r="C6160" s="2"/>
      <c r="D6160" s="449"/>
      <c r="E6160" s="449"/>
      <c r="F6160" s="466"/>
      <c r="G6160" s="466"/>
      <c r="H6160" s="482"/>
      <c r="I6160" s="482"/>
      <c r="J6160" s="482"/>
      <c r="K6160" s="482"/>
      <c r="L6160" s="482"/>
      <c r="M6160" s="482"/>
      <c r="N6160" s="482"/>
      <c r="O6160" s="482"/>
    </row>
    <row r="6161" ht="15.75" customHeight="1">
      <c r="B6161" s="337"/>
      <c r="C6161" s="2"/>
      <c r="D6161" s="449"/>
      <c r="E6161" s="449"/>
      <c r="F6161" s="466"/>
      <c r="G6161" s="466"/>
      <c r="H6161" s="482"/>
      <c r="I6161" s="482"/>
      <c r="J6161" s="482"/>
      <c r="K6161" s="482"/>
      <c r="L6161" s="482"/>
      <c r="M6161" s="482"/>
      <c r="N6161" s="482"/>
      <c r="O6161" s="482"/>
    </row>
    <row r="6162" ht="15.75" customHeight="1">
      <c r="B6162" s="337"/>
      <c r="C6162" s="2"/>
      <c r="D6162" s="449"/>
      <c r="E6162" s="449"/>
      <c r="F6162" s="466"/>
      <c r="G6162" s="466"/>
      <c r="H6162" s="482"/>
      <c r="I6162" s="482"/>
      <c r="J6162" s="482"/>
      <c r="K6162" s="482"/>
      <c r="L6162" s="482"/>
      <c r="M6162" s="482"/>
      <c r="N6162" s="482"/>
      <c r="O6162" s="482"/>
    </row>
    <row r="6163" ht="15.75" customHeight="1">
      <c r="B6163" s="337"/>
      <c r="C6163" s="2"/>
      <c r="D6163" s="449"/>
      <c r="E6163" s="449"/>
      <c r="F6163" s="466"/>
      <c r="G6163" s="466"/>
      <c r="H6163" s="482"/>
      <c r="I6163" s="482"/>
      <c r="J6163" s="482"/>
      <c r="K6163" s="482"/>
      <c r="L6163" s="482"/>
      <c r="M6163" s="482"/>
      <c r="N6163" s="482"/>
      <c r="O6163" s="482"/>
    </row>
    <row r="6164" ht="15.75" customHeight="1">
      <c r="B6164" s="337"/>
      <c r="C6164" s="2"/>
      <c r="D6164" s="449"/>
      <c r="E6164" s="449"/>
      <c r="F6164" s="466"/>
      <c r="G6164" s="466"/>
      <c r="H6164" s="482"/>
      <c r="I6164" s="482"/>
      <c r="J6164" s="482"/>
      <c r="K6164" s="482"/>
      <c r="L6164" s="482"/>
      <c r="M6164" s="482"/>
      <c r="N6164" s="482"/>
      <c r="O6164" s="482"/>
    </row>
    <row r="6165" ht="15.75" customHeight="1">
      <c r="B6165" s="337"/>
      <c r="C6165" s="2"/>
      <c r="D6165" s="449"/>
      <c r="E6165" s="449"/>
      <c r="F6165" s="466"/>
      <c r="G6165" s="466"/>
      <c r="H6165" s="482"/>
      <c r="I6165" s="482"/>
      <c r="J6165" s="482"/>
      <c r="K6165" s="482"/>
      <c r="L6165" s="482"/>
      <c r="M6165" s="482"/>
      <c r="N6165" s="482"/>
      <c r="O6165" s="482"/>
    </row>
    <row r="6166" ht="15.75" customHeight="1">
      <c r="B6166" s="337"/>
      <c r="C6166" s="2"/>
      <c r="D6166" s="449"/>
      <c r="E6166" s="449"/>
      <c r="F6166" s="466"/>
      <c r="G6166" s="466"/>
      <c r="H6166" s="482"/>
      <c r="I6166" s="482"/>
      <c r="J6166" s="482"/>
      <c r="K6166" s="482"/>
      <c r="L6166" s="482"/>
      <c r="M6166" s="482"/>
      <c r="N6166" s="482"/>
      <c r="O6166" s="482"/>
    </row>
    <row r="6167" ht="15.75" customHeight="1">
      <c r="B6167" s="337"/>
      <c r="C6167" s="2"/>
      <c r="D6167" s="449"/>
      <c r="E6167" s="449"/>
      <c r="F6167" s="466"/>
      <c r="G6167" s="466"/>
      <c r="H6167" s="482"/>
      <c r="I6167" s="482"/>
      <c r="J6167" s="482"/>
      <c r="K6167" s="482"/>
      <c r="L6167" s="482"/>
      <c r="M6167" s="482"/>
      <c r="N6167" s="482"/>
      <c r="O6167" s="482"/>
    </row>
    <row r="6168" ht="15.75" customHeight="1">
      <c r="B6168" s="337"/>
      <c r="C6168" s="2"/>
      <c r="D6168" s="449"/>
      <c r="E6168" s="449"/>
      <c r="F6168" s="466"/>
      <c r="G6168" s="466"/>
      <c r="H6168" s="482"/>
      <c r="I6168" s="482"/>
      <c r="J6168" s="482"/>
      <c r="K6168" s="482"/>
      <c r="L6168" s="482"/>
      <c r="M6168" s="482"/>
      <c r="N6168" s="482"/>
      <c r="O6168" s="482"/>
    </row>
    <row r="6169" ht="15.75" customHeight="1">
      <c r="B6169" s="337"/>
      <c r="C6169" s="2"/>
      <c r="D6169" s="449"/>
      <c r="E6169" s="449"/>
      <c r="F6169" s="466"/>
      <c r="G6169" s="466"/>
      <c r="H6169" s="482"/>
      <c r="I6169" s="482"/>
      <c r="J6169" s="482"/>
      <c r="K6169" s="482"/>
      <c r="L6169" s="482"/>
      <c r="M6169" s="482"/>
      <c r="N6169" s="482"/>
      <c r="O6169" s="482"/>
    </row>
    <row r="6170" ht="15.75" customHeight="1">
      <c r="B6170" s="337"/>
      <c r="C6170" s="2"/>
      <c r="D6170" s="449"/>
      <c r="E6170" s="449"/>
      <c r="F6170" s="466"/>
      <c r="G6170" s="466"/>
      <c r="H6170" s="482"/>
      <c r="I6170" s="482"/>
      <c r="J6170" s="482"/>
      <c r="K6170" s="482"/>
      <c r="L6170" s="482"/>
      <c r="M6170" s="482"/>
      <c r="N6170" s="482"/>
      <c r="O6170" s="482"/>
    </row>
    <row r="6171" ht="15.75" customHeight="1">
      <c r="B6171" s="337"/>
      <c r="C6171" s="2"/>
      <c r="D6171" s="449"/>
      <c r="E6171" s="449"/>
      <c r="F6171" s="466"/>
      <c r="G6171" s="466"/>
      <c r="H6171" s="482"/>
      <c r="I6171" s="482"/>
      <c r="J6171" s="482"/>
      <c r="K6171" s="482"/>
      <c r="L6171" s="482"/>
      <c r="M6171" s="482"/>
      <c r="N6171" s="482"/>
      <c r="O6171" s="482"/>
    </row>
    <row r="6172" ht="15.75" customHeight="1">
      <c r="B6172" s="337"/>
      <c r="C6172" s="2"/>
      <c r="D6172" s="449"/>
      <c r="E6172" s="449"/>
      <c r="F6172" s="466"/>
      <c r="G6172" s="466"/>
      <c r="H6172" s="482"/>
      <c r="I6172" s="482"/>
      <c r="J6172" s="482"/>
      <c r="K6172" s="482"/>
      <c r="L6172" s="482"/>
      <c r="M6172" s="482"/>
      <c r="N6172" s="482"/>
      <c r="O6172" s="482"/>
    </row>
    <row r="6173" ht="15.75" customHeight="1">
      <c r="B6173" s="337"/>
      <c r="C6173" s="2"/>
      <c r="D6173" s="449"/>
      <c r="E6173" s="449"/>
      <c r="F6173" s="466"/>
      <c r="G6173" s="466"/>
      <c r="H6173" s="482"/>
      <c r="I6173" s="482"/>
      <c r="J6173" s="482"/>
      <c r="K6173" s="482"/>
      <c r="L6173" s="482"/>
      <c r="M6173" s="482"/>
      <c r="N6173" s="482"/>
      <c r="O6173" s="482"/>
    </row>
    <row r="6174" ht="15.75" customHeight="1">
      <c r="B6174" s="337"/>
      <c r="C6174" s="2"/>
      <c r="D6174" s="449"/>
      <c r="E6174" s="449"/>
      <c r="F6174" s="466"/>
      <c r="G6174" s="466"/>
      <c r="H6174" s="482"/>
      <c r="I6174" s="482"/>
      <c r="J6174" s="482"/>
      <c r="K6174" s="482"/>
      <c r="L6174" s="482"/>
      <c r="M6174" s="482"/>
      <c r="N6174" s="482"/>
      <c r="O6174" s="482"/>
    </row>
    <row r="6175" ht="15.75" customHeight="1">
      <c r="B6175" s="337"/>
      <c r="C6175" s="2"/>
      <c r="D6175" s="449"/>
      <c r="E6175" s="449"/>
      <c r="F6175" s="466"/>
      <c r="G6175" s="466"/>
      <c r="H6175" s="482"/>
      <c r="I6175" s="482"/>
      <c r="J6175" s="482"/>
      <c r="K6175" s="482"/>
      <c r="L6175" s="482"/>
      <c r="M6175" s="482"/>
      <c r="N6175" s="482"/>
      <c r="O6175" s="482"/>
    </row>
    <row r="6176" ht="15.75" customHeight="1">
      <c r="B6176" s="337"/>
      <c r="C6176" s="2"/>
      <c r="D6176" s="449"/>
      <c r="E6176" s="449"/>
      <c r="F6176" s="466"/>
      <c r="G6176" s="466"/>
      <c r="H6176" s="482"/>
      <c r="I6176" s="482"/>
      <c r="J6176" s="482"/>
      <c r="K6176" s="482"/>
      <c r="L6176" s="482"/>
      <c r="M6176" s="482"/>
      <c r="N6176" s="482"/>
      <c r="O6176" s="482"/>
    </row>
    <row r="6177" ht="15.75" customHeight="1">
      <c r="B6177" s="337"/>
      <c r="C6177" s="2"/>
      <c r="D6177" s="449"/>
      <c r="E6177" s="449"/>
      <c r="F6177" s="466"/>
      <c r="G6177" s="466"/>
      <c r="H6177" s="482"/>
      <c r="I6177" s="482"/>
      <c r="J6177" s="482"/>
      <c r="K6177" s="482"/>
      <c r="L6177" s="482"/>
      <c r="M6177" s="482"/>
      <c r="N6177" s="482"/>
      <c r="O6177" s="482"/>
    </row>
    <row r="6178" ht="15.75" customHeight="1">
      <c r="B6178" s="337"/>
      <c r="C6178" s="2"/>
      <c r="D6178" s="449"/>
      <c r="E6178" s="449"/>
      <c r="F6178" s="466"/>
      <c r="G6178" s="466"/>
      <c r="H6178" s="482"/>
      <c r="I6178" s="482"/>
      <c r="J6178" s="482"/>
      <c r="K6178" s="482"/>
      <c r="L6178" s="482"/>
      <c r="M6178" s="482"/>
      <c r="N6178" s="482"/>
      <c r="O6178" s="482"/>
    </row>
    <row r="6179" ht="15.75" customHeight="1">
      <c r="B6179" s="337"/>
      <c r="C6179" s="2"/>
      <c r="D6179" s="449"/>
      <c r="E6179" s="449"/>
      <c r="F6179" s="466"/>
      <c r="G6179" s="466"/>
      <c r="H6179" s="482"/>
      <c r="I6179" s="482"/>
      <c r="J6179" s="482"/>
      <c r="K6179" s="482"/>
      <c r="L6179" s="482"/>
      <c r="M6179" s="482"/>
      <c r="N6179" s="482"/>
      <c r="O6179" s="482"/>
    </row>
    <row r="6180" ht="15.75" customHeight="1">
      <c r="B6180" s="337"/>
      <c r="C6180" s="2"/>
      <c r="D6180" s="449"/>
      <c r="E6180" s="449"/>
      <c r="F6180" s="466"/>
      <c r="G6180" s="466"/>
      <c r="H6180" s="482"/>
      <c r="I6180" s="482"/>
      <c r="J6180" s="482"/>
      <c r="K6180" s="482"/>
      <c r="L6180" s="482"/>
      <c r="M6180" s="482"/>
      <c r="N6180" s="482"/>
      <c r="O6180" s="482"/>
    </row>
    <row r="6181" ht="15.75" customHeight="1">
      <c r="B6181" s="337"/>
      <c r="C6181" s="2"/>
      <c r="D6181" s="449"/>
      <c r="E6181" s="449"/>
      <c r="F6181" s="466"/>
      <c r="G6181" s="466"/>
      <c r="H6181" s="482"/>
      <c r="I6181" s="482"/>
      <c r="J6181" s="482"/>
      <c r="K6181" s="482"/>
      <c r="L6181" s="482"/>
      <c r="M6181" s="482"/>
      <c r="N6181" s="482"/>
      <c r="O6181" s="482"/>
    </row>
    <row r="6182" ht="15.75" customHeight="1">
      <c r="B6182" s="337"/>
      <c r="C6182" s="2"/>
      <c r="D6182" s="449"/>
      <c r="E6182" s="449"/>
      <c r="F6182" s="466"/>
      <c r="G6182" s="466"/>
      <c r="H6182" s="482"/>
      <c r="I6182" s="482"/>
      <c r="J6182" s="482"/>
      <c r="K6182" s="482"/>
      <c r="L6182" s="482"/>
      <c r="M6182" s="482"/>
      <c r="N6182" s="482"/>
      <c r="O6182" s="482"/>
    </row>
    <row r="6183" ht="15.75" customHeight="1">
      <c r="B6183" s="337"/>
      <c r="C6183" s="2"/>
      <c r="D6183" s="449"/>
      <c r="E6183" s="449"/>
      <c r="F6183" s="466"/>
      <c r="G6183" s="466"/>
      <c r="H6183" s="482"/>
      <c r="I6183" s="482"/>
      <c r="J6183" s="482"/>
      <c r="K6183" s="482"/>
      <c r="L6183" s="482"/>
      <c r="M6183" s="482"/>
      <c r="N6183" s="482"/>
      <c r="O6183" s="482"/>
    </row>
    <row r="6184" ht="15.75" customHeight="1">
      <c r="B6184" s="337"/>
      <c r="C6184" s="2"/>
      <c r="D6184" s="449"/>
      <c r="E6184" s="449"/>
      <c r="F6184" s="466"/>
      <c r="G6184" s="466"/>
      <c r="H6184" s="482"/>
      <c r="I6184" s="482"/>
      <c r="J6184" s="482"/>
      <c r="K6184" s="482"/>
      <c r="L6184" s="482"/>
      <c r="M6184" s="482"/>
      <c r="N6184" s="482"/>
      <c r="O6184" s="482"/>
    </row>
    <row r="6185" ht="15.75" customHeight="1">
      <c r="B6185" s="337"/>
      <c r="C6185" s="2"/>
      <c r="D6185" s="449"/>
      <c r="E6185" s="449"/>
      <c r="F6185" s="466"/>
      <c r="G6185" s="466"/>
      <c r="H6185" s="482"/>
      <c r="I6185" s="482"/>
      <c r="J6185" s="482"/>
      <c r="K6185" s="482"/>
      <c r="L6185" s="482"/>
      <c r="M6185" s="482"/>
      <c r="N6185" s="482"/>
      <c r="O6185" s="482"/>
    </row>
    <row r="6186" ht="15.75" customHeight="1">
      <c r="B6186" s="337"/>
      <c r="C6186" s="2"/>
      <c r="D6186" s="449"/>
      <c r="E6186" s="449"/>
      <c r="F6186" s="466"/>
      <c r="G6186" s="466"/>
      <c r="H6186" s="482"/>
      <c r="I6186" s="482"/>
      <c r="J6186" s="482"/>
      <c r="K6186" s="482"/>
      <c r="L6186" s="482"/>
      <c r="M6186" s="482"/>
      <c r="N6186" s="482"/>
      <c r="O6186" s="482"/>
    </row>
    <row r="6187" ht="15.75" customHeight="1">
      <c r="B6187" s="337"/>
      <c r="C6187" s="2"/>
      <c r="D6187" s="449"/>
      <c r="E6187" s="449"/>
      <c r="F6187" s="466"/>
      <c r="G6187" s="466"/>
      <c r="H6187" s="482"/>
      <c r="I6187" s="482"/>
      <c r="J6187" s="482"/>
      <c r="K6187" s="482"/>
      <c r="L6187" s="482"/>
      <c r="M6187" s="482"/>
      <c r="N6187" s="482"/>
      <c r="O6187" s="482"/>
    </row>
    <row r="6188" ht="15.75" customHeight="1">
      <c r="B6188" s="337"/>
      <c r="C6188" s="2"/>
      <c r="D6188" s="449"/>
      <c r="E6188" s="449"/>
      <c r="F6188" s="466"/>
      <c r="G6188" s="466"/>
      <c r="H6188" s="482"/>
      <c r="I6188" s="482"/>
      <c r="J6188" s="482"/>
      <c r="K6188" s="482"/>
      <c r="L6188" s="482"/>
      <c r="M6188" s="482"/>
      <c r="N6188" s="482"/>
      <c r="O6188" s="482"/>
    </row>
    <row r="6189" ht="15.75" customHeight="1">
      <c r="B6189" s="337"/>
      <c r="C6189" s="2"/>
      <c r="D6189" s="449"/>
      <c r="E6189" s="449"/>
      <c r="F6189" s="466"/>
      <c r="G6189" s="466"/>
      <c r="H6189" s="482"/>
      <c r="I6189" s="482"/>
      <c r="J6189" s="482"/>
      <c r="K6189" s="482"/>
      <c r="L6189" s="482"/>
      <c r="M6189" s="482"/>
      <c r="N6189" s="482"/>
      <c r="O6189" s="482"/>
    </row>
    <row r="6190" ht="15.75" customHeight="1">
      <c r="B6190" s="337"/>
      <c r="C6190" s="2"/>
      <c r="D6190" s="449"/>
      <c r="E6190" s="449"/>
      <c r="F6190" s="466"/>
      <c r="G6190" s="466"/>
      <c r="H6190" s="482"/>
      <c r="I6190" s="482"/>
      <c r="J6190" s="482"/>
      <c r="K6190" s="482"/>
      <c r="L6190" s="482"/>
      <c r="M6190" s="482"/>
      <c r="N6190" s="482"/>
      <c r="O6190" s="482"/>
    </row>
    <row r="6191" ht="15.75" customHeight="1">
      <c r="B6191" s="337"/>
      <c r="C6191" s="2"/>
      <c r="D6191" s="449"/>
      <c r="E6191" s="449"/>
      <c r="F6191" s="466"/>
      <c r="G6191" s="466"/>
      <c r="H6191" s="482"/>
      <c r="I6191" s="482"/>
      <c r="J6191" s="482"/>
      <c r="K6191" s="482"/>
      <c r="L6191" s="482"/>
      <c r="M6191" s="482"/>
      <c r="N6191" s="482"/>
      <c r="O6191" s="482"/>
    </row>
    <row r="6192" ht="15.75" customHeight="1">
      <c r="B6192" s="337"/>
      <c r="C6192" s="2"/>
      <c r="D6192" s="449"/>
      <c r="E6192" s="449"/>
      <c r="F6192" s="466"/>
      <c r="G6192" s="466"/>
      <c r="H6192" s="482"/>
      <c r="I6192" s="482"/>
      <c r="J6192" s="482"/>
      <c r="K6192" s="482"/>
      <c r="L6192" s="482"/>
      <c r="M6192" s="482"/>
      <c r="N6192" s="482"/>
      <c r="O6192" s="482"/>
    </row>
    <row r="6193" ht="15.75" customHeight="1">
      <c r="B6193" s="337"/>
      <c r="C6193" s="2"/>
      <c r="D6193" s="449"/>
      <c r="E6193" s="449"/>
      <c r="F6193" s="466"/>
      <c r="G6193" s="466"/>
      <c r="H6193" s="482"/>
      <c r="I6193" s="482"/>
      <c r="J6193" s="482"/>
      <c r="K6193" s="482"/>
      <c r="L6193" s="482"/>
      <c r="M6193" s="482"/>
      <c r="N6193" s="482"/>
      <c r="O6193" s="482"/>
    </row>
    <row r="6194" ht="15.75" customHeight="1">
      <c r="B6194" s="337"/>
      <c r="C6194" s="2"/>
      <c r="D6194" s="449"/>
      <c r="E6194" s="449"/>
      <c r="F6194" s="466"/>
      <c r="G6194" s="466"/>
      <c r="H6194" s="482"/>
      <c r="I6194" s="482"/>
      <c r="J6194" s="482"/>
      <c r="K6194" s="482"/>
      <c r="L6194" s="482"/>
      <c r="M6194" s="482"/>
      <c r="N6194" s="482"/>
      <c r="O6194" s="482"/>
    </row>
    <row r="6195" ht="15.75" customHeight="1">
      <c r="B6195" s="337"/>
      <c r="C6195" s="2"/>
      <c r="D6195" s="449"/>
      <c r="E6195" s="449"/>
      <c r="F6195" s="466"/>
      <c r="G6195" s="466"/>
      <c r="H6195" s="482"/>
      <c r="I6195" s="482"/>
      <c r="J6195" s="482"/>
      <c r="K6195" s="482"/>
      <c r="L6195" s="482"/>
      <c r="M6195" s="482"/>
      <c r="N6195" s="482"/>
      <c r="O6195" s="482"/>
    </row>
    <row r="6196" ht="15.75" customHeight="1">
      <c r="B6196" s="337"/>
      <c r="C6196" s="2"/>
      <c r="D6196" s="449"/>
      <c r="E6196" s="449"/>
      <c r="F6196" s="466"/>
      <c r="G6196" s="466"/>
      <c r="H6196" s="482"/>
      <c r="I6196" s="482"/>
      <c r="J6196" s="482"/>
      <c r="K6196" s="482"/>
      <c r="L6196" s="482"/>
      <c r="M6196" s="482"/>
      <c r="N6196" s="482"/>
      <c r="O6196" s="482"/>
    </row>
    <row r="6197" ht="15.75" customHeight="1">
      <c r="B6197" s="337"/>
      <c r="C6197" s="2"/>
      <c r="D6197" s="449"/>
      <c r="E6197" s="449"/>
      <c r="F6197" s="466"/>
      <c r="G6197" s="466"/>
      <c r="H6197" s="482"/>
      <c r="I6197" s="482"/>
      <c r="J6197" s="482"/>
      <c r="K6197" s="482"/>
      <c r="L6197" s="482"/>
      <c r="M6197" s="482"/>
      <c r="N6197" s="482"/>
      <c r="O6197" s="482"/>
    </row>
    <row r="6198" ht="15.75" customHeight="1">
      <c r="B6198" s="337"/>
      <c r="C6198" s="2"/>
      <c r="D6198" s="449"/>
      <c r="E6198" s="449"/>
      <c r="F6198" s="466"/>
      <c r="G6198" s="466"/>
      <c r="H6198" s="482"/>
      <c r="I6198" s="482"/>
      <c r="J6198" s="482"/>
      <c r="K6198" s="482"/>
      <c r="L6198" s="482"/>
      <c r="M6198" s="482"/>
      <c r="N6198" s="482"/>
      <c r="O6198" s="482"/>
    </row>
    <row r="6199" ht="15.75" customHeight="1">
      <c r="B6199" s="337"/>
      <c r="C6199" s="2"/>
      <c r="D6199" s="449"/>
      <c r="E6199" s="449"/>
      <c r="F6199" s="466"/>
      <c r="G6199" s="466"/>
      <c r="H6199" s="482"/>
      <c r="I6199" s="482"/>
      <c r="J6199" s="482"/>
      <c r="K6199" s="482"/>
      <c r="L6199" s="482"/>
      <c r="M6199" s="482"/>
      <c r="N6199" s="482"/>
      <c r="O6199" s="482"/>
    </row>
    <row r="6200" ht="15.75" customHeight="1">
      <c r="B6200" s="337"/>
      <c r="C6200" s="2"/>
      <c r="D6200" s="449"/>
      <c r="E6200" s="449"/>
      <c r="F6200" s="466"/>
      <c r="G6200" s="466"/>
      <c r="H6200" s="482"/>
      <c r="I6200" s="482"/>
      <c r="J6200" s="482"/>
      <c r="K6200" s="482"/>
      <c r="L6200" s="482"/>
      <c r="M6200" s="482"/>
      <c r="N6200" s="482"/>
      <c r="O6200" s="482"/>
    </row>
    <row r="6201" ht="15.75" customHeight="1">
      <c r="B6201" s="337"/>
      <c r="C6201" s="2"/>
      <c r="D6201" s="449"/>
      <c r="E6201" s="449"/>
      <c r="F6201" s="466"/>
      <c r="G6201" s="466"/>
      <c r="H6201" s="482"/>
      <c r="I6201" s="482"/>
      <c r="J6201" s="482"/>
      <c r="K6201" s="482"/>
      <c r="L6201" s="482"/>
      <c r="M6201" s="482"/>
      <c r="N6201" s="482"/>
      <c r="O6201" s="482"/>
    </row>
    <row r="6202" ht="15.75" customHeight="1">
      <c r="B6202" s="337"/>
      <c r="C6202" s="2"/>
      <c r="D6202" s="449"/>
      <c r="E6202" s="449"/>
      <c r="F6202" s="466"/>
      <c r="G6202" s="466"/>
      <c r="H6202" s="482"/>
      <c r="I6202" s="482"/>
      <c r="J6202" s="482"/>
      <c r="K6202" s="482"/>
      <c r="L6202" s="482"/>
      <c r="M6202" s="482"/>
      <c r="N6202" s="482"/>
      <c r="O6202" s="482"/>
    </row>
    <row r="6203" ht="15.75" customHeight="1">
      <c r="B6203" s="337"/>
      <c r="C6203" s="2"/>
      <c r="D6203" s="449"/>
      <c r="E6203" s="449"/>
      <c r="F6203" s="466"/>
      <c r="G6203" s="466"/>
      <c r="H6203" s="482"/>
      <c r="I6203" s="482"/>
      <c r="J6203" s="482"/>
      <c r="K6203" s="482"/>
      <c r="L6203" s="482"/>
      <c r="M6203" s="482"/>
      <c r="N6203" s="482"/>
      <c r="O6203" s="482"/>
    </row>
    <row r="6204" ht="15.75" customHeight="1">
      <c r="B6204" s="337"/>
      <c r="C6204" s="2"/>
      <c r="D6204" s="449"/>
      <c r="E6204" s="449"/>
      <c r="F6204" s="466"/>
      <c r="G6204" s="466"/>
      <c r="H6204" s="482"/>
      <c r="I6204" s="482"/>
      <c r="J6204" s="482"/>
      <c r="K6204" s="482"/>
      <c r="L6204" s="482"/>
      <c r="M6204" s="482"/>
      <c r="N6204" s="482"/>
      <c r="O6204" s="482"/>
    </row>
    <row r="6205" ht="15.75" customHeight="1">
      <c r="B6205" s="337"/>
      <c r="C6205" s="2"/>
      <c r="D6205" s="449"/>
      <c r="E6205" s="449"/>
      <c r="F6205" s="466"/>
      <c r="G6205" s="466"/>
      <c r="H6205" s="482"/>
      <c r="I6205" s="482"/>
      <c r="J6205" s="482"/>
      <c r="K6205" s="482"/>
      <c r="L6205" s="482"/>
      <c r="M6205" s="482"/>
      <c r="N6205" s="482"/>
      <c r="O6205" s="482"/>
    </row>
    <row r="6206" ht="15.75" customHeight="1">
      <c r="B6206" s="337"/>
      <c r="C6206" s="2"/>
      <c r="D6206" s="449"/>
      <c r="E6206" s="449"/>
      <c r="F6206" s="466"/>
      <c r="G6206" s="466"/>
      <c r="H6206" s="482"/>
      <c r="I6206" s="482"/>
      <c r="J6206" s="482"/>
      <c r="K6206" s="482"/>
      <c r="L6206" s="482"/>
      <c r="M6206" s="482"/>
      <c r="N6206" s="482"/>
      <c r="O6206" s="482"/>
    </row>
    <row r="6207" ht="15.75" customHeight="1">
      <c r="B6207" s="337"/>
      <c r="C6207" s="2"/>
      <c r="D6207" s="449"/>
      <c r="E6207" s="449"/>
      <c r="F6207" s="466"/>
      <c r="G6207" s="466"/>
      <c r="H6207" s="482"/>
      <c r="I6207" s="482"/>
      <c r="J6207" s="482"/>
      <c r="K6207" s="482"/>
      <c r="L6207" s="482"/>
      <c r="M6207" s="482"/>
      <c r="N6207" s="482"/>
      <c r="O6207" s="482"/>
    </row>
    <row r="6208" ht="15.75" customHeight="1">
      <c r="B6208" s="337"/>
      <c r="C6208" s="2"/>
      <c r="D6208" s="449"/>
      <c r="E6208" s="449"/>
      <c r="F6208" s="466"/>
      <c r="G6208" s="466"/>
      <c r="H6208" s="482"/>
      <c r="I6208" s="482"/>
      <c r="J6208" s="482"/>
      <c r="K6208" s="482"/>
      <c r="L6208" s="482"/>
      <c r="M6208" s="482"/>
      <c r="N6208" s="482"/>
      <c r="O6208" s="482"/>
    </row>
    <row r="6209" ht="15.75" customHeight="1">
      <c r="B6209" s="337"/>
      <c r="C6209" s="2"/>
      <c r="D6209" s="449"/>
      <c r="E6209" s="449"/>
      <c r="F6209" s="466"/>
      <c r="G6209" s="466"/>
      <c r="H6209" s="482"/>
      <c r="I6209" s="482"/>
      <c r="J6209" s="482"/>
      <c r="K6209" s="482"/>
      <c r="L6209" s="482"/>
      <c r="M6209" s="482"/>
      <c r="N6209" s="482"/>
      <c r="O6209" s="482"/>
    </row>
    <row r="6210" ht="15.75" customHeight="1">
      <c r="B6210" s="337"/>
      <c r="C6210" s="2"/>
      <c r="D6210" s="449"/>
      <c r="E6210" s="449"/>
      <c r="F6210" s="466"/>
      <c r="G6210" s="466"/>
      <c r="H6210" s="482"/>
      <c r="I6210" s="482"/>
      <c r="J6210" s="482"/>
      <c r="K6210" s="482"/>
      <c r="L6210" s="482"/>
      <c r="M6210" s="482"/>
      <c r="N6210" s="482"/>
      <c r="O6210" s="482"/>
    </row>
    <row r="6211" ht="15.75" customHeight="1">
      <c r="B6211" s="337"/>
      <c r="C6211" s="2"/>
      <c r="D6211" s="449"/>
      <c r="E6211" s="449"/>
      <c r="F6211" s="466"/>
      <c r="G6211" s="466"/>
      <c r="H6211" s="482"/>
      <c r="I6211" s="482"/>
      <c r="J6211" s="482"/>
      <c r="K6211" s="482"/>
      <c r="L6211" s="482"/>
      <c r="M6211" s="482"/>
      <c r="N6211" s="482"/>
      <c r="O6211" s="482"/>
    </row>
    <row r="6212" ht="15.75" customHeight="1">
      <c r="B6212" s="337"/>
      <c r="C6212" s="2"/>
      <c r="D6212" s="449"/>
      <c r="E6212" s="449"/>
      <c r="F6212" s="466"/>
      <c r="G6212" s="466"/>
      <c r="H6212" s="482"/>
      <c r="I6212" s="482"/>
      <c r="J6212" s="482"/>
      <c r="K6212" s="482"/>
      <c r="L6212" s="482"/>
      <c r="M6212" s="482"/>
      <c r="N6212" s="482"/>
      <c r="O6212" s="482"/>
    </row>
    <row r="6213" ht="15.75" customHeight="1">
      <c r="B6213" s="337"/>
      <c r="C6213" s="2"/>
      <c r="D6213" s="449"/>
      <c r="E6213" s="449"/>
      <c r="F6213" s="466"/>
      <c r="G6213" s="466"/>
      <c r="H6213" s="482"/>
      <c r="I6213" s="482"/>
      <c r="J6213" s="482"/>
      <c r="K6213" s="482"/>
      <c r="L6213" s="482"/>
      <c r="M6213" s="482"/>
      <c r="N6213" s="482"/>
      <c r="O6213" s="482"/>
    </row>
    <row r="6214" ht="15.75" customHeight="1">
      <c r="B6214" s="337"/>
      <c r="C6214" s="2"/>
      <c r="D6214" s="449"/>
      <c r="E6214" s="449"/>
      <c r="F6214" s="466"/>
      <c r="G6214" s="466"/>
      <c r="H6214" s="482"/>
      <c r="I6214" s="482"/>
      <c r="J6214" s="482"/>
      <c r="K6214" s="482"/>
      <c r="L6214" s="482"/>
      <c r="M6214" s="482"/>
      <c r="N6214" s="482"/>
      <c r="O6214" s="482"/>
    </row>
    <row r="6215" ht="15.75" customHeight="1">
      <c r="B6215" s="337"/>
      <c r="C6215" s="2"/>
      <c r="D6215" s="449"/>
      <c r="E6215" s="449"/>
      <c r="F6215" s="466"/>
      <c r="G6215" s="466"/>
      <c r="H6215" s="482"/>
      <c r="I6215" s="482"/>
      <c r="J6215" s="482"/>
      <c r="K6215" s="482"/>
      <c r="L6215" s="482"/>
      <c r="M6215" s="482"/>
      <c r="N6215" s="482"/>
      <c r="O6215" s="482"/>
    </row>
    <row r="6216" ht="15.75" customHeight="1">
      <c r="B6216" s="337"/>
      <c r="C6216" s="2"/>
      <c r="D6216" s="449"/>
      <c r="E6216" s="449"/>
      <c r="F6216" s="466"/>
      <c r="G6216" s="466"/>
      <c r="H6216" s="482"/>
      <c r="I6216" s="482"/>
      <c r="J6216" s="482"/>
      <c r="K6216" s="482"/>
      <c r="L6216" s="482"/>
      <c r="M6216" s="482"/>
      <c r="N6216" s="482"/>
      <c r="O6216" s="482"/>
    </row>
    <row r="6217" ht="15.75" customHeight="1">
      <c r="B6217" s="337"/>
      <c r="C6217" s="2"/>
      <c r="D6217" s="449"/>
      <c r="E6217" s="449"/>
      <c r="F6217" s="466"/>
      <c r="G6217" s="466"/>
      <c r="H6217" s="482"/>
      <c r="I6217" s="482"/>
      <c r="J6217" s="482"/>
      <c r="K6217" s="482"/>
      <c r="L6217" s="482"/>
      <c r="M6217" s="482"/>
      <c r="N6217" s="482"/>
      <c r="O6217" s="482"/>
    </row>
    <row r="6218" ht="15.75" customHeight="1">
      <c r="B6218" s="337"/>
      <c r="C6218" s="2"/>
      <c r="D6218" s="449"/>
      <c r="E6218" s="449"/>
      <c r="F6218" s="466"/>
      <c r="G6218" s="466"/>
      <c r="H6218" s="482"/>
      <c r="I6218" s="482"/>
      <c r="J6218" s="482"/>
      <c r="K6218" s="482"/>
      <c r="L6218" s="482"/>
      <c r="M6218" s="482"/>
      <c r="N6218" s="482"/>
      <c r="O6218" s="482"/>
    </row>
    <row r="6219" ht="15.75" customHeight="1">
      <c r="B6219" s="337"/>
      <c r="C6219" s="2"/>
      <c r="D6219" s="449"/>
      <c r="E6219" s="449"/>
      <c r="F6219" s="466"/>
      <c r="G6219" s="466"/>
      <c r="H6219" s="482"/>
      <c r="I6219" s="482"/>
      <c r="J6219" s="482"/>
      <c r="K6219" s="482"/>
      <c r="L6219" s="482"/>
      <c r="M6219" s="482"/>
      <c r="N6219" s="482"/>
      <c r="O6219" s="482"/>
    </row>
    <row r="6220" ht="15.75" customHeight="1">
      <c r="B6220" s="337"/>
      <c r="C6220" s="2"/>
      <c r="D6220" s="449"/>
      <c r="E6220" s="449"/>
      <c r="F6220" s="466"/>
      <c r="G6220" s="466"/>
      <c r="H6220" s="482"/>
      <c r="I6220" s="482"/>
      <c r="J6220" s="482"/>
      <c r="K6220" s="482"/>
      <c r="L6220" s="482"/>
      <c r="M6220" s="482"/>
      <c r="N6220" s="482"/>
      <c r="O6220" s="482"/>
    </row>
    <row r="6221" ht="15.75" customHeight="1">
      <c r="B6221" s="337"/>
      <c r="C6221" s="2"/>
      <c r="D6221" s="449"/>
      <c r="E6221" s="449"/>
      <c r="F6221" s="466"/>
      <c r="G6221" s="466"/>
      <c r="H6221" s="482"/>
      <c r="I6221" s="482"/>
      <c r="J6221" s="482"/>
      <c r="K6221" s="482"/>
      <c r="L6221" s="482"/>
      <c r="M6221" s="482"/>
      <c r="N6221" s="482"/>
      <c r="O6221" s="482"/>
    </row>
    <row r="6222" ht="15.75" customHeight="1">
      <c r="B6222" s="337"/>
      <c r="C6222" s="2"/>
      <c r="D6222" s="449"/>
      <c r="E6222" s="449"/>
      <c r="F6222" s="466"/>
      <c r="G6222" s="466"/>
      <c r="H6222" s="482"/>
      <c r="I6222" s="482"/>
      <c r="J6222" s="482"/>
      <c r="K6222" s="482"/>
      <c r="L6222" s="482"/>
      <c r="M6222" s="482"/>
      <c r="N6222" s="482"/>
      <c r="O6222" s="482"/>
    </row>
    <row r="6223" ht="15.75" customHeight="1">
      <c r="B6223" s="337"/>
      <c r="C6223" s="2"/>
      <c r="D6223" s="449"/>
      <c r="E6223" s="449"/>
      <c r="F6223" s="466"/>
      <c r="G6223" s="466"/>
      <c r="H6223" s="482"/>
      <c r="I6223" s="482"/>
      <c r="J6223" s="482"/>
      <c r="K6223" s="482"/>
      <c r="L6223" s="482"/>
      <c r="M6223" s="482"/>
      <c r="N6223" s="482"/>
      <c r="O6223" s="482"/>
    </row>
    <row r="6224" ht="15.75" customHeight="1">
      <c r="B6224" s="337"/>
      <c r="C6224" s="2"/>
      <c r="D6224" s="449"/>
      <c r="E6224" s="449"/>
      <c r="F6224" s="466"/>
      <c r="G6224" s="466"/>
      <c r="H6224" s="482"/>
      <c r="I6224" s="482"/>
      <c r="J6224" s="482"/>
      <c r="K6224" s="482"/>
      <c r="L6224" s="482"/>
      <c r="M6224" s="482"/>
      <c r="N6224" s="482"/>
      <c r="O6224" s="482"/>
    </row>
    <row r="6225" ht="15.75" customHeight="1">
      <c r="B6225" s="337"/>
      <c r="C6225" s="2"/>
      <c r="D6225" s="449"/>
      <c r="E6225" s="449"/>
      <c r="F6225" s="466"/>
      <c r="G6225" s="466"/>
      <c r="H6225" s="482"/>
      <c r="I6225" s="482"/>
      <c r="J6225" s="482"/>
      <c r="K6225" s="482"/>
      <c r="L6225" s="482"/>
      <c r="M6225" s="482"/>
      <c r="N6225" s="482"/>
      <c r="O6225" s="482"/>
    </row>
    <row r="6226" ht="15.75" customHeight="1">
      <c r="B6226" s="337"/>
      <c r="C6226" s="2"/>
      <c r="D6226" s="449"/>
      <c r="E6226" s="449"/>
      <c r="F6226" s="466"/>
      <c r="G6226" s="466"/>
      <c r="H6226" s="482"/>
      <c r="I6226" s="482"/>
      <c r="J6226" s="482"/>
      <c r="K6226" s="482"/>
      <c r="L6226" s="482"/>
      <c r="M6226" s="482"/>
      <c r="N6226" s="482"/>
      <c r="O6226" s="482"/>
    </row>
    <row r="6227" ht="15.75" customHeight="1">
      <c r="B6227" s="337"/>
      <c r="C6227" s="2"/>
      <c r="D6227" s="449"/>
      <c r="E6227" s="449"/>
      <c r="F6227" s="466"/>
      <c r="G6227" s="466"/>
      <c r="H6227" s="482"/>
      <c r="I6227" s="482"/>
      <c r="J6227" s="482"/>
      <c r="K6227" s="482"/>
      <c r="L6227" s="482"/>
      <c r="M6227" s="482"/>
      <c r="N6227" s="482"/>
      <c r="O6227" s="482"/>
    </row>
    <row r="6228" ht="15.75" customHeight="1">
      <c r="B6228" s="337"/>
      <c r="C6228" s="2"/>
      <c r="D6228" s="449"/>
      <c r="E6228" s="449"/>
      <c r="F6228" s="466"/>
      <c r="G6228" s="466"/>
      <c r="H6228" s="482"/>
      <c r="I6228" s="482"/>
      <c r="J6228" s="482"/>
      <c r="K6228" s="482"/>
      <c r="L6228" s="482"/>
      <c r="M6228" s="482"/>
      <c r="N6228" s="482"/>
      <c r="O6228" s="482"/>
    </row>
    <row r="6229" ht="15.75" customHeight="1">
      <c r="B6229" s="337"/>
      <c r="C6229" s="2"/>
      <c r="D6229" s="449"/>
      <c r="E6229" s="449"/>
      <c r="F6229" s="466"/>
      <c r="G6229" s="466"/>
      <c r="H6229" s="482"/>
      <c r="I6229" s="482"/>
      <c r="J6229" s="482"/>
      <c r="K6229" s="482"/>
      <c r="L6229" s="482"/>
      <c r="M6229" s="482"/>
      <c r="N6229" s="482"/>
      <c r="O6229" s="482"/>
    </row>
    <row r="6230" ht="15.75" customHeight="1">
      <c r="B6230" s="337"/>
      <c r="C6230" s="2"/>
      <c r="D6230" s="449"/>
      <c r="E6230" s="449"/>
      <c r="F6230" s="466"/>
      <c r="G6230" s="466"/>
      <c r="H6230" s="482"/>
      <c r="I6230" s="482"/>
      <c r="J6230" s="482"/>
      <c r="K6230" s="482"/>
      <c r="L6230" s="482"/>
      <c r="M6230" s="482"/>
      <c r="N6230" s="482"/>
      <c r="O6230" s="482"/>
    </row>
    <row r="6231" ht="15.75" customHeight="1">
      <c r="B6231" s="337"/>
      <c r="C6231" s="2"/>
      <c r="D6231" s="449"/>
      <c r="E6231" s="449"/>
      <c r="F6231" s="466"/>
      <c r="G6231" s="466"/>
      <c r="H6231" s="482"/>
      <c r="I6231" s="482"/>
      <c r="J6231" s="482"/>
      <c r="K6231" s="482"/>
      <c r="L6231" s="482"/>
      <c r="M6231" s="482"/>
      <c r="N6231" s="482"/>
      <c r="O6231" s="482"/>
    </row>
    <row r="6232" ht="15.75" customHeight="1">
      <c r="B6232" s="337"/>
      <c r="C6232" s="2"/>
      <c r="D6232" s="449"/>
      <c r="E6232" s="449"/>
      <c r="F6232" s="466"/>
      <c r="G6232" s="466"/>
      <c r="H6232" s="482"/>
      <c r="I6232" s="482"/>
      <c r="J6232" s="482"/>
      <c r="K6232" s="482"/>
      <c r="L6232" s="482"/>
      <c r="M6232" s="482"/>
      <c r="N6232" s="482"/>
      <c r="O6232" s="482"/>
    </row>
    <row r="6233" ht="15.75" customHeight="1">
      <c r="B6233" s="337"/>
      <c r="C6233" s="2"/>
      <c r="D6233" s="449"/>
      <c r="E6233" s="449"/>
      <c r="F6233" s="466"/>
      <c r="G6233" s="466"/>
      <c r="H6233" s="482"/>
      <c r="I6233" s="482"/>
      <c r="J6233" s="482"/>
      <c r="K6233" s="482"/>
      <c r="L6233" s="482"/>
      <c r="M6233" s="482"/>
      <c r="N6233" s="482"/>
      <c r="O6233" s="482"/>
    </row>
    <row r="6234" ht="15.75" customHeight="1">
      <c r="B6234" s="337"/>
      <c r="C6234" s="2"/>
      <c r="D6234" s="449"/>
      <c r="E6234" s="449"/>
      <c r="F6234" s="466"/>
      <c r="G6234" s="466"/>
      <c r="H6234" s="482"/>
      <c r="I6234" s="482"/>
      <c r="J6234" s="482"/>
      <c r="K6234" s="482"/>
      <c r="L6234" s="482"/>
      <c r="M6234" s="482"/>
      <c r="N6234" s="482"/>
      <c r="O6234" s="482"/>
    </row>
    <row r="6235" ht="15.75" customHeight="1">
      <c r="B6235" s="337"/>
      <c r="C6235" s="2"/>
      <c r="D6235" s="449"/>
      <c r="E6235" s="449"/>
      <c r="F6235" s="466"/>
      <c r="G6235" s="466"/>
      <c r="H6235" s="482"/>
      <c r="I6235" s="482"/>
      <c r="J6235" s="482"/>
      <c r="K6235" s="482"/>
      <c r="L6235" s="482"/>
      <c r="M6235" s="482"/>
      <c r="N6235" s="482"/>
      <c r="O6235" s="482"/>
    </row>
    <row r="6236" ht="15.75" customHeight="1">
      <c r="B6236" s="337"/>
      <c r="C6236" s="2"/>
      <c r="D6236" s="449"/>
      <c r="E6236" s="449"/>
      <c r="F6236" s="466"/>
      <c r="G6236" s="466"/>
      <c r="H6236" s="482"/>
      <c r="I6236" s="482"/>
      <c r="J6236" s="482"/>
      <c r="K6236" s="482"/>
      <c r="L6236" s="482"/>
      <c r="M6236" s="482"/>
      <c r="N6236" s="482"/>
      <c r="O6236" s="482"/>
    </row>
    <row r="6237" ht="15.75" customHeight="1">
      <c r="B6237" s="337"/>
      <c r="C6237" s="2"/>
      <c r="D6237" s="449"/>
      <c r="E6237" s="449"/>
      <c r="F6237" s="466"/>
      <c r="G6237" s="466"/>
      <c r="H6237" s="482"/>
      <c r="I6237" s="482"/>
      <c r="J6237" s="482"/>
      <c r="K6237" s="482"/>
      <c r="L6237" s="482"/>
      <c r="M6237" s="482"/>
      <c r="N6237" s="482"/>
      <c r="O6237" s="482"/>
    </row>
    <row r="6238" ht="15.75" customHeight="1">
      <c r="B6238" s="337"/>
      <c r="C6238" s="2"/>
      <c r="D6238" s="449"/>
      <c r="E6238" s="449"/>
      <c r="F6238" s="466"/>
      <c r="G6238" s="466"/>
      <c r="H6238" s="482"/>
      <c r="I6238" s="482"/>
      <c r="J6238" s="482"/>
      <c r="K6238" s="482"/>
      <c r="L6238" s="482"/>
      <c r="M6238" s="482"/>
      <c r="N6238" s="482"/>
      <c r="O6238" s="482"/>
    </row>
    <row r="6239" ht="15.75" customHeight="1">
      <c r="B6239" s="337"/>
      <c r="C6239" s="2"/>
      <c r="D6239" s="449"/>
      <c r="E6239" s="449"/>
      <c r="F6239" s="466"/>
      <c r="G6239" s="466"/>
      <c r="H6239" s="482"/>
      <c r="I6239" s="482"/>
      <c r="J6239" s="482"/>
      <c r="K6239" s="482"/>
      <c r="L6239" s="482"/>
      <c r="M6239" s="482"/>
      <c r="N6239" s="482"/>
      <c r="O6239" s="482"/>
    </row>
    <row r="6240" ht="15.75" customHeight="1">
      <c r="B6240" s="337"/>
      <c r="C6240" s="2"/>
      <c r="D6240" s="449"/>
      <c r="E6240" s="449"/>
      <c r="F6240" s="466"/>
      <c r="G6240" s="466"/>
      <c r="H6240" s="482"/>
      <c r="I6240" s="482"/>
      <c r="J6240" s="482"/>
      <c r="K6240" s="482"/>
      <c r="L6240" s="482"/>
      <c r="M6240" s="482"/>
      <c r="N6240" s="482"/>
      <c r="O6240" s="482"/>
    </row>
    <row r="6241" ht="15.75" customHeight="1">
      <c r="B6241" s="337"/>
      <c r="C6241" s="2"/>
      <c r="D6241" s="449"/>
      <c r="E6241" s="449"/>
      <c r="F6241" s="466"/>
      <c r="G6241" s="466"/>
      <c r="H6241" s="482"/>
      <c r="I6241" s="482"/>
      <c r="J6241" s="482"/>
      <c r="K6241" s="482"/>
      <c r="L6241" s="482"/>
      <c r="M6241" s="482"/>
      <c r="N6241" s="482"/>
      <c r="O6241" s="482"/>
    </row>
    <row r="6242" ht="15.75" customHeight="1">
      <c r="B6242" s="337"/>
      <c r="C6242" s="2"/>
      <c r="D6242" s="449"/>
      <c r="E6242" s="449"/>
      <c r="F6242" s="466"/>
      <c r="G6242" s="466"/>
      <c r="H6242" s="482"/>
      <c r="I6242" s="482"/>
      <c r="J6242" s="482"/>
      <c r="K6242" s="482"/>
      <c r="L6242" s="482"/>
      <c r="M6242" s="482"/>
      <c r="N6242" s="482"/>
      <c r="O6242" s="482"/>
    </row>
    <row r="6243" ht="15.75" customHeight="1">
      <c r="B6243" s="337"/>
      <c r="C6243" s="2"/>
      <c r="D6243" s="449"/>
      <c r="E6243" s="449"/>
      <c r="F6243" s="466"/>
      <c r="G6243" s="466"/>
      <c r="H6243" s="482"/>
      <c r="I6243" s="482"/>
      <c r="J6243" s="482"/>
      <c r="K6243" s="482"/>
      <c r="L6243" s="482"/>
      <c r="M6243" s="482"/>
      <c r="N6243" s="482"/>
      <c r="O6243" s="482"/>
    </row>
    <row r="6244" ht="15.75" customHeight="1">
      <c r="B6244" s="337"/>
      <c r="C6244" s="2"/>
      <c r="D6244" s="449"/>
      <c r="E6244" s="449"/>
      <c r="F6244" s="466"/>
      <c r="G6244" s="466"/>
      <c r="H6244" s="482"/>
      <c r="I6244" s="482"/>
      <c r="J6244" s="482"/>
      <c r="K6244" s="482"/>
      <c r="L6244" s="482"/>
      <c r="M6244" s="482"/>
      <c r="N6244" s="482"/>
      <c r="O6244" s="482"/>
    </row>
    <row r="6245" ht="15.75" customHeight="1">
      <c r="B6245" s="337"/>
      <c r="C6245" s="2"/>
      <c r="D6245" s="449"/>
      <c r="E6245" s="449"/>
      <c r="F6245" s="466"/>
      <c r="G6245" s="466"/>
      <c r="H6245" s="482"/>
      <c r="I6245" s="482"/>
      <c r="J6245" s="482"/>
      <c r="K6245" s="482"/>
      <c r="L6245" s="482"/>
      <c r="M6245" s="482"/>
      <c r="N6245" s="482"/>
      <c r="O6245" s="482"/>
    </row>
    <row r="6246" ht="15.75" customHeight="1">
      <c r="B6246" s="337"/>
      <c r="C6246" s="2"/>
      <c r="D6246" s="449"/>
      <c r="E6246" s="449"/>
      <c r="F6246" s="466"/>
      <c r="G6246" s="466"/>
      <c r="H6246" s="482"/>
      <c r="I6246" s="482"/>
      <c r="J6246" s="482"/>
      <c r="K6246" s="482"/>
      <c r="L6246" s="482"/>
      <c r="M6246" s="482"/>
      <c r="N6246" s="482"/>
      <c r="O6246" s="482"/>
    </row>
    <row r="6247" ht="15.75" customHeight="1">
      <c r="B6247" s="337"/>
      <c r="C6247" s="2"/>
      <c r="D6247" s="449"/>
      <c r="E6247" s="449"/>
      <c r="F6247" s="466"/>
      <c r="G6247" s="466"/>
      <c r="H6247" s="482"/>
      <c r="I6247" s="482"/>
      <c r="J6247" s="482"/>
      <c r="K6247" s="482"/>
      <c r="L6247" s="482"/>
      <c r="M6247" s="482"/>
      <c r="N6247" s="482"/>
      <c r="O6247" s="482"/>
    </row>
    <row r="6248" ht="15.75" customHeight="1">
      <c r="B6248" s="337"/>
      <c r="C6248" s="2"/>
      <c r="D6248" s="449"/>
      <c r="E6248" s="449"/>
      <c r="F6248" s="466"/>
      <c r="G6248" s="466"/>
      <c r="H6248" s="482"/>
      <c r="I6248" s="482"/>
      <c r="J6248" s="482"/>
      <c r="K6248" s="482"/>
      <c r="L6248" s="482"/>
      <c r="M6248" s="482"/>
      <c r="N6248" s="482"/>
      <c r="O6248" s="482"/>
    </row>
    <row r="6249" ht="15.75" customHeight="1">
      <c r="B6249" s="337"/>
      <c r="C6249" s="2"/>
      <c r="D6249" s="449"/>
      <c r="E6249" s="449"/>
      <c r="F6249" s="466"/>
      <c r="G6249" s="466"/>
      <c r="H6249" s="482"/>
      <c r="I6249" s="482"/>
      <c r="J6249" s="482"/>
      <c r="K6249" s="482"/>
      <c r="L6249" s="482"/>
      <c r="M6249" s="482"/>
      <c r="N6249" s="482"/>
      <c r="O6249" s="482"/>
    </row>
    <row r="6250" ht="15.75" customHeight="1">
      <c r="B6250" s="337"/>
      <c r="C6250" s="2"/>
      <c r="D6250" s="449"/>
      <c r="E6250" s="449"/>
      <c r="F6250" s="466"/>
      <c r="G6250" s="466"/>
      <c r="H6250" s="482"/>
      <c r="I6250" s="482"/>
      <c r="J6250" s="482"/>
      <c r="K6250" s="482"/>
      <c r="L6250" s="482"/>
      <c r="M6250" s="482"/>
      <c r="N6250" s="482"/>
      <c r="O6250" s="482"/>
    </row>
    <row r="6251" ht="15.75" customHeight="1">
      <c r="B6251" s="337"/>
      <c r="C6251" s="2"/>
      <c r="D6251" s="449"/>
      <c r="E6251" s="449"/>
      <c r="F6251" s="466"/>
      <c r="G6251" s="466"/>
      <c r="H6251" s="482"/>
      <c r="I6251" s="482"/>
      <c r="J6251" s="482"/>
      <c r="K6251" s="482"/>
      <c r="L6251" s="482"/>
      <c r="M6251" s="482"/>
      <c r="N6251" s="482"/>
      <c r="O6251" s="482"/>
    </row>
    <row r="6252" ht="15.75" customHeight="1">
      <c r="B6252" s="337"/>
      <c r="C6252" s="2"/>
      <c r="D6252" s="449"/>
      <c r="E6252" s="449"/>
      <c r="F6252" s="466"/>
      <c r="G6252" s="466"/>
      <c r="H6252" s="482"/>
      <c r="I6252" s="482"/>
      <c r="J6252" s="482"/>
      <c r="K6252" s="482"/>
      <c r="L6252" s="482"/>
      <c r="M6252" s="482"/>
      <c r="N6252" s="482"/>
      <c r="O6252" s="482"/>
    </row>
    <row r="6253" ht="15.75" customHeight="1">
      <c r="B6253" s="337"/>
      <c r="C6253" s="2"/>
      <c r="D6253" s="449"/>
      <c r="E6253" s="449"/>
      <c r="F6253" s="466"/>
      <c r="G6253" s="466"/>
      <c r="H6253" s="482"/>
      <c r="I6253" s="482"/>
      <c r="J6253" s="482"/>
      <c r="K6253" s="482"/>
      <c r="L6253" s="482"/>
      <c r="M6253" s="482"/>
      <c r="N6253" s="482"/>
      <c r="O6253" s="482"/>
    </row>
    <row r="6254" ht="15.75" customHeight="1">
      <c r="B6254" s="337"/>
      <c r="C6254" s="2"/>
      <c r="D6254" s="449"/>
      <c r="E6254" s="449"/>
      <c r="F6254" s="466"/>
      <c r="G6254" s="466"/>
      <c r="H6254" s="482"/>
      <c r="I6254" s="482"/>
      <c r="J6254" s="482"/>
      <c r="K6254" s="482"/>
      <c r="L6254" s="482"/>
      <c r="M6254" s="482"/>
      <c r="N6254" s="482"/>
      <c r="O6254" s="482"/>
    </row>
    <row r="6255" ht="15.75" customHeight="1">
      <c r="B6255" s="337"/>
      <c r="C6255" s="2"/>
      <c r="D6255" s="449"/>
      <c r="E6255" s="449"/>
      <c r="F6255" s="466"/>
      <c r="G6255" s="466"/>
      <c r="H6255" s="482"/>
      <c r="I6255" s="482"/>
      <c r="J6255" s="482"/>
      <c r="K6255" s="482"/>
      <c r="L6255" s="482"/>
      <c r="M6255" s="482"/>
      <c r="N6255" s="482"/>
      <c r="O6255" s="482"/>
    </row>
    <row r="6256" ht="15.75" customHeight="1">
      <c r="B6256" s="337"/>
      <c r="C6256" s="2"/>
      <c r="D6256" s="449"/>
      <c r="E6256" s="449"/>
      <c r="F6256" s="466"/>
      <c r="G6256" s="466"/>
      <c r="H6256" s="482"/>
      <c r="I6256" s="482"/>
      <c r="J6256" s="482"/>
      <c r="K6256" s="482"/>
      <c r="L6256" s="482"/>
      <c r="M6256" s="482"/>
      <c r="N6256" s="482"/>
      <c r="O6256" s="482"/>
    </row>
    <row r="6257" ht="15.75" customHeight="1">
      <c r="B6257" s="337"/>
      <c r="C6257" s="2"/>
      <c r="D6257" s="449"/>
      <c r="E6257" s="449"/>
      <c r="F6257" s="466"/>
      <c r="G6257" s="466"/>
      <c r="H6257" s="482"/>
      <c r="I6257" s="482"/>
      <c r="J6257" s="482"/>
      <c r="K6257" s="482"/>
      <c r="L6257" s="482"/>
      <c r="M6257" s="482"/>
      <c r="N6257" s="482"/>
      <c r="O6257" s="482"/>
    </row>
    <row r="6258" ht="15.75" customHeight="1">
      <c r="B6258" s="337"/>
      <c r="C6258" s="2"/>
      <c r="D6258" s="449"/>
      <c r="E6258" s="449"/>
      <c r="F6258" s="466"/>
      <c r="G6258" s="466"/>
      <c r="H6258" s="482"/>
      <c r="I6258" s="482"/>
      <c r="J6258" s="482"/>
      <c r="K6258" s="482"/>
      <c r="L6258" s="482"/>
      <c r="M6258" s="482"/>
      <c r="N6258" s="482"/>
      <c r="O6258" s="482"/>
    </row>
    <row r="6259" ht="15.75" customHeight="1">
      <c r="B6259" s="337"/>
      <c r="C6259" s="2"/>
      <c r="D6259" s="449"/>
      <c r="E6259" s="449"/>
      <c r="F6259" s="466"/>
      <c r="G6259" s="466"/>
      <c r="H6259" s="482"/>
      <c r="I6259" s="482"/>
      <c r="J6259" s="482"/>
      <c r="K6259" s="482"/>
      <c r="L6259" s="482"/>
      <c r="M6259" s="482"/>
      <c r="N6259" s="482"/>
      <c r="O6259" s="482"/>
    </row>
    <row r="6260" ht="15.75" customHeight="1">
      <c r="B6260" s="337"/>
      <c r="C6260" s="2"/>
      <c r="D6260" s="449"/>
      <c r="E6260" s="449"/>
      <c r="F6260" s="466"/>
      <c r="G6260" s="466"/>
      <c r="H6260" s="482"/>
      <c r="I6260" s="482"/>
      <c r="J6260" s="482"/>
      <c r="K6260" s="482"/>
      <c r="L6260" s="482"/>
      <c r="M6260" s="482"/>
      <c r="N6260" s="482"/>
      <c r="O6260" s="482"/>
    </row>
    <row r="6261" ht="15.75" customHeight="1">
      <c r="B6261" s="337"/>
      <c r="C6261" s="2"/>
      <c r="D6261" s="449"/>
      <c r="E6261" s="449"/>
      <c r="F6261" s="466"/>
      <c r="G6261" s="466"/>
      <c r="H6261" s="482"/>
      <c r="I6261" s="482"/>
      <c r="J6261" s="482"/>
      <c r="K6261" s="482"/>
      <c r="L6261" s="482"/>
      <c r="M6261" s="482"/>
      <c r="N6261" s="482"/>
      <c r="O6261" s="482"/>
    </row>
    <row r="6262" ht="15.75" customHeight="1">
      <c r="B6262" s="337"/>
      <c r="C6262" s="2"/>
      <c r="D6262" s="449"/>
      <c r="E6262" s="449"/>
      <c r="F6262" s="466"/>
      <c r="G6262" s="466"/>
      <c r="H6262" s="482"/>
      <c r="I6262" s="482"/>
      <c r="J6262" s="482"/>
      <c r="K6262" s="482"/>
      <c r="L6262" s="482"/>
      <c r="M6262" s="482"/>
      <c r="N6262" s="482"/>
      <c r="O6262" s="482"/>
    </row>
    <row r="6263" ht="15.75" customHeight="1">
      <c r="B6263" s="337"/>
      <c r="C6263" s="2"/>
      <c r="D6263" s="449"/>
      <c r="E6263" s="449"/>
      <c r="F6263" s="466"/>
      <c r="G6263" s="466"/>
      <c r="H6263" s="482"/>
      <c r="I6263" s="482"/>
      <c r="J6263" s="482"/>
      <c r="K6263" s="482"/>
      <c r="L6263" s="482"/>
      <c r="M6263" s="482"/>
      <c r="N6263" s="482"/>
      <c r="O6263" s="482"/>
    </row>
    <row r="6264" ht="15.75" customHeight="1">
      <c r="B6264" s="337"/>
      <c r="C6264" s="2"/>
      <c r="D6264" s="449"/>
      <c r="E6264" s="449"/>
      <c r="F6264" s="466"/>
      <c r="G6264" s="466"/>
      <c r="H6264" s="482"/>
      <c r="I6264" s="482"/>
      <c r="J6264" s="482"/>
      <c r="K6264" s="482"/>
      <c r="L6264" s="482"/>
      <c r="M6264" s="482"/>
      <c r="N6264" s="482"/>
      <c r="O6264" s="482"/>
    </row>
    <row r="6265" ht="15.75" customHeight="1">
      <c r="B6265" s="337"/>
      <c r="C6265" s="2"/>
      <c r="D6265" s="449"/>
      <c r="E6265" s="449"/>
      <c r="F6265" s="466"/>
      <c r="G6265" s="466"/>
      <c r="H6265" s="482"/>
      <c r="I6265" s="482"/>
      <c r="J6265" s="482"/>
      <c r="K6265" s="482"/>
      <c r="L6265" s="482"/>
      <c r="M6265" s="482"/>
      <c r="N6265" s="482"/>
      <c r="O6265" s="482"/>
    </row>
    <row r="6266" ht="15.75" customHeight="1">
      <c r="B6266" s="337"/>
      <c r="C6266" s="2"/>
      <c r="D6266" s="449"/>
      <c r="E6266" s="449"/>
      <c r="F6266" s="466"/>
      <c r="G6266" s="466"/>
      <c r="H6266" s="482"/>
      <c r="I6266" s="482"/>
      <c r="J6266" s="482"/>
      <c r="K6266" s="482"/>
      <c r="L6266" s="482"/>
      <c r="M6266" s="482"/>
      <c r="N6266" s="482"/>
      <c r="O6266" s="482"/>
    </row>
    <row r="6267" ht="15.75" customHeight="1">
      <c r="B6267" s="337"/>
      <c r="C6267" s="2"/>
      <c r="D6267" s="449"/>
      <c r="E6267" s="449"/>
      <c r="F6267" s="466"/>
      <c r="G6267" s="466"/>
      <c r="H6267" s="482"/>
      <c r="I6267" s="482"/>
      <c r="J6267" s="482"/>
      <c r="K6267" s="482"/>
      <c r="L6267" s="482"/>
      <c r="M6267" s="482"/>
      <c r="N6267" s="482"/>
      <c r="O6267" s="482"/>
    </row>
    <row r="6268" ht="15.75" customHeight="1">
      <c r="B6268" s="337"/>
      <c r="C6268" s="2"/>
      <c r="D6268" s="449"/>
      <c r="E6268" s="449"/>
      <c r="F6268" s="466"/>
      <c r="G6268" s="466"/>
      <c r="H6268" s="482"/>
      <c r="I6268" s="482"/>
      <c r="J6268" s="482"/>
      <c r="K6268" s="482"/>
      <c r="L6268" s="482"/>
      <c r="M6268" s="482"/>
      <c r="N6268" s="482"/>
      <c r="O6268" s="482"/>
    </row>
    <row r="6269" ht="15.75" customHeight="1">
      <c r="B6269" s="337"/>
      <c r="C6269" s="2"/>
      <c r="D6269" s="449"/>
      <c r="E6269" s="449"/>
      <c r="F6269" s="466"/>
      <c r="G6269" s="466"/>
      <c r="H6269" s="482"/>
      <c r="I6269" s="482"/>
      <c r="J6269" s="482"/>
      <c r="K6269" s="482"/>
      <c r="L6269" s="482"/>
      <c r="M6269" s="482"/>
      <c r="N6269" s="482"/>
      <c r="O6269" s="482"/>
    </row>
    <row r="6270" ht="15.75" customHeight="1">
      <c r="B6270" s="337"/>
      <c r="C6270" s="2"/>
      <c r="D6270" s="449"/>
      <c r="E6270" s="449"/>
      <c r="F6270" s="466"/>
      <c r="G6270" s="466"/>
      <c r="H6270" s="482"/>
      <c r="I6270" s="482"/>
      <c r="J6270" s="482"/>
      <c r="K6270" s="482"/>
      <c r="L6270" s="482"/>
      <c r="M6270" s="482"/>
      <c r="N6270" s="482"/>
      <c r="O6270" s="482"/>
    </row>
    <row r="6271" ht="15.75" customHeight="1">
      <c r="B6271" s="337"/>
      <c r="C6271" s="2"/>
      <c r="D6271" s="449"/>
      <c r="E6271" s="449"/>
      <c r="F6271" s="466"/>
      <c r="G6271" s="466"/>
      <c r="H6271" s="482"/>
      <c r="I6271" s="482"/>
      <c r="J6271" s="482"/>
      <c r="K6271" s="482"/>
      <c r="L6271" s="482"/>
      <c r="M6271" s="482"/>
      <c r="N6271" s="482"/>
      <c r="O6271" s="482"/>
    </row>
    <row r="6272" ht="15.75" customHeight="1">
      <c r="B6272" s="337"/>
      <c r="C6272" s="2"/>
      <c r="D6272" s="449"/>
      <c r="E6272" s="449"/>
      <c r="F6272" s="466"/>
      <c r="G6272" s="466"/>
      <c r="H6272" s="482"/>
      <c r="I6272" s="482"/>
      <c r="J6272" s="482"/>
      <c r="K6272" s="482"/>
      <c r="L6272" s="482"/>
      <c r="M6272" s="482"/>
      <c r="N6272" s="482"/>
      <c r="O6272" s="482"/>
    </row>
    <row r="6273" ht="15.75" customHeight="1">
      <c r="B6273" s="337"/>
      <c r="C6273" s="2"/>
      <c r="D6273" s="449"/>
      <c r="E6273" s="449"/>
      <c r="F6273" s="466"/>
      <c r="G6273" s="466"/>
      <c r="H6273" s="482"/>
      <c r="I6273" s="482"/>
      <c r="J6273" s="482"/>
      <c r="K6273" s="482"/>
      <c r="L6273" s="482"/>
      <c r="M6273" s="482"/>
      <c r="N6273" s="482"/>
      <c r="O6273" s="482"/>
    </row>
    <row r="6274" ht="15.75" customHeight="1">
      <c r="B6274" s="337"/>
      <c r="C6274" s="2"/>
      <c r="D6274" s="449"/>
      <c r="E6274" s="449"/>
      <c r="F6274" s="466"/>
      <c r="G6274" s="466"/>
      <c r="H6274" s="482"/>
      <c r="I6274" s="482"/>
      <c r="J6274" s="482"/>
      <c r="K6274" s="482"/>
      <c r="L6274" s="482"/>
      <c r="M6274" s="482"/>
      <c r="N6274" s="482"/>
      <c r="O6274" s="482"/>
    </row>
    <row r="6275" ht="15.75" customHeight="1">
      <c r="B6275" s="337"/>
      <c r="C6275" s="2"/>
      <c r="D6275" s="449"/>
      <c r="E6275" s="449"/>
      <c r="F6275" s="466"/>
      <c r="G6275" s="466"/>
      <c r="H6275" s="482"/>
      <c r="I6275" s="482"/>
      <c r="J6275" s="482"/>
      <c r="K6275" s="482"/>
      <c r="L6275" s="482"/>
      <c r="M6275" s="482"/>
      <c r="N6275" s="482"/>
      <c r="O6275" s="482"/>
    </row>
    <row r="6276" ht="15.75" customHeight="1">
      <c r="B6276" s="337"/>
      <c r="C6276" s="2"/>
      <c r="D6276" s="449"/>
      <c r="E6276" s="449"/>
      <c r="F6276" s="466"/>
      <c r="G6276" s="466"/>
      <c r="H6276" s="482"/>
      <c r="I6276" s="482"/>
      <c r="J6276" s="482"/>
      <c r="K6276" s="482"/>
      <c r="L6276" s="482"/>
      <c r="M6276" s="482"/>
      <c r="N6276" s="482"/>
      <c r="O6276" s="482"/>
    </row>
    <row r="6277" ht="15.75" customHeight="1">
      <c r="B6277" s="337"/>
      <c r="C6277" s="2"/>
      <c r="D6277" s="449"/>
      <c r="E6277" s="449"/>
      <c r="F6277" s="466"/>
      <c r="G6277" s="466"/>
      <c r="H6277" s="482"/>
      <c r="I6277" s="482"/>
      <c r="J6277" s="482"/>
      <c r="K6277" s="482"/>
      <c r="L6277" s="482"/>
      <c r="M6277" s="482"/>
      <c r="N6277" s="482"/>
      <c r="O6277" s="482"/>
    </row>
    <row r="6278" ht="15.75" customHeight="1">
      <c r="B6278" s="337"/>
      <c r="C6278" s="2"/>
      <c r="D6278" s="449"/>
      <c r="E6278" s="449"/>
      <c r="F6278" s="466"/>
      <c r="G6278" s="466"/>
      <c r="H6278" s="482"/>
      <c r="I6278" s="482"/>
      <c r="J6278" s="482"/>
      <c r="K6278" s="482"/>
      <c r="L6278" s="482"/>
      <c r="M6278" s="482"/>
      <c r="N6278" s="482"/>
      <c r="O6278" s="482"/>
    </row>
    <row r="6279" ht="15.75" customHeight="1">
      <c r="B6279" s="337"/>
      <c r="C6279" s="2"/>
      <c r="D6279" s="449"/>
      <c r="E6279" s="449"/>
      <c r="F6279" s="466"/>
      <c r="G6279" s="466"/>
      <c r="H6279" s="482"/>
      <c r="I6279" s="482"/>
      <c r="J6279" s="482"/>
      <c r="K6279" s="482"/>
      <c r="L6279" s="482"/>
      <c r="M6279" s="482"/>
      <c r="N6279" s="482"/>
      <c r="O6279" s="482"/>
    </row>
    <row r="6280" ht="15.75" customHeight="1">
      <c r="B6280" s="337"/>
      <c r="C6280" s="2"/>
      <c r="D6280" s="449"/>
      <c r="E6280" s="449"/>
      <c r="F6280" s="466"/>
      <c r="G6280" s="466"/>
      <c r="H6280" s="482"/>
      <c r="I6280" s="482"/>
      <c r="J6280" s="482"/>
      <c r="K6280" s="482"/>
      <c r="L6280" s="482"/>
      <c r="M6280" s="482"/>
      <c r="N6280" s="482"/>
      <c r="O6280" s="482"/>
    </row>
    <row r="6281" ht="15.75" customHeight="1">
      <c r="B6281" s="337"/>
      <c r="C6281" s="2"/>
      <c r="D6281" s="449"/>
      <c r="E6281" s="449"/>
      <c r="F6281" s="466"/>
      <c r="G6281" s="466"/>
      <c r="H6281" s="482"/>
      <c r="I6281" s="482"/>
      <c r="J6281" s="482"/>
      <c r="K6281" s="482"/>
      <c r="L6281" s="482"/>
      <c r="M6281" s="482"/>
      <c r="N6281" s="482"/>
      <c r="O6281" s="482"/>
    </row>
    <row r="6282" ht="15.75" customHeight="1">
      <c r="B6282" s="337"/>
      <c r="C6282" s="2"/>
      <c r="D6282" s="449"/>
      <c r="E6282" s="449"/>
      <c r="F6282" s="466"/>
      <c r="G6282" s="466"/>
      <c r="H6282" s="482"/>
      <c r="I6282" s="482"/>
      <c r="J6282" s="482"/>
      <c r="K6282" s="482"/>
      <c r="L6282" s="482"/>
      <c r="M6282" s="482"/>
      <c r="N6282" s="482"/>
      <c r="O6282" s="482"/>
    </row>
    <row r="6283" ht="15.75" customHeight="1">
      <c r="B6283" s="337"/>
      <c r="C6283" s="2"/>
      <c r="D6283" s="449"/>
      <c r="E6283" s="449"/>
      <c r="F6283" s="466"/>
      <c r="G6283" s="466"/>
      <c r="H6283" s="482"/>
      <c r="I6283" s="482"/>
      <c r="J6283" s="482"/>
      <c r="K6283" s="482"/>
      <c r="L6283" s="482"/>
      <c r="M6283" s="482"/>
      <c r="N6283" s="482"/>
      <c r="O6283" s="482"/>
    </row>
    <row r="6284" ht="15.75" customHeight="1">
      <c r="B6284" s="337"/>
      <c r="C6284" s="2"/>
      <c r="D6284" s="449"/>
      <c r="E6284" s="449"/>
      <c r="F6284" s="466"/>
      <c r="G6284" s="466"/>
      <c r="H6284" s="482"/>
      <c r="I6284" s="482"/>
      <c r="J6284" s="482"/>
      <c r="K6284" s="482"/>
      <c r="L6284" s="482"/>
      <c r="M6284" s="482"/>
      <c r="N6284" s="482"/>
      <c r="O6284" s="482"/>
    </row>
    <row r="6285" ht="15.75" customHeight="1">
      <c r="B6285" s="337"/>
      <c r="C6285" s="2"/>
      <c r="D6285" s="449"/>
      <c r="E6285" s="449"/>
      <c r="F6285" s="466"/>
      <c r="G6285" s="466"/>
      <c r="H6285" s="482"/>
      <c r="I6285" s="482"/>
      <c r="J6285" s="482"/>
      <c r="K6285" s="482"/>
      <c r="L6285" s="482"/>
      <c r="M6285" s="482"/>
      <c r="N6285" s="482"/>
      <c r="O6285" s="482"/>
    </row>
    <row r="6286" ht="15.75" customHeight="1">
      <c r="B6286" s="337"/>
      <c r="C6286" s="2"/>
      <c r="D6286" s="449"/>
      <c r="E6286" s="449"/>
      <c r="F6286" s="466"/>
      <c r="G6286" s="466"/>
      <c r="H6286" s="482"/>
      <c r="I6286" s="482"/>
      <c r="J6286" s="482"/>
      <c r="K6286" s="482"/>
      <c r="L6286" s="482"/>
      <c r="M6286" s="482"/>
      <c r="N6286" s="482"/>
      <c r="O6286" s="482"/>
    </row>
    <row r="6287" ht="15.75" customHeight="1">
      <c r="B6287" s="337"/>
      <c r="C6287" s="2"/>
      <c r="D6287" s="449"/>
      <c r="E6287" s="449"/>
      <c r="F6287" s="466"/>
      <c r="G6287" s="466"/>
      <c r="H6287" s="482"/>
      <c r="I6287" s="482"/>
      <c r="J6287" s="482"/>
      <c r="K6287" s="482"/>
      <c r="L6287" s="482"/>
      <c r="M6287" s="482"/>
      <c r="N6287" s="482"/>
      <c r="O6287" s="482"/>
    </row>
    <row r="6288" ht="15.75" customHeight="1">
      <c r="B6288" s="337"/>
      <c r="C6288" s="2"/>
      <c r="D6288" s="449"/>
      <c r="E6288" s="449"/>
      <c r="F6288" s="466"/>
      <c r="G6288" s="466"/>
      <c r="H6288" s="482"/>
      <c r="I6288" s="482"/>
      <c r="J6288" s="482"/>
      <c r="K6288" s="482"/>
      <c r="L6288" s="482"/>
      <c r="M6288" s="482"/>
      <c r="N6288" s="482"/>
      <c r="O6288" s="482"/>
    </row>
    <row r="6289" ht="15.75" customHeight="1">
      <c r="B6289" s="337"/>
      <c r="C6289" s="2"/>
      <c r="D6289" s="449"/>
      <c r="E6289" s="449"/>
      <c r="F6289" s="466"/>
      <c r="G6289" s="466"/>
      <c r="H6289" s="482"/>
      <c r="I6289" s="482"/>
      <c r="J6289" s="482"/>
      <c r="K6289" s="482"/>
      <c r="L6289" s="482"/>
      <c r="M6289" s="482"/>
      <c r="N6289" s="482"/>
      <c r="O6289" s="482"/>
    </row>
    <row r="6290" ht="15.75" customHeight="1">
      <c r="B6290" s="337"/>
      <c r="C6290" s="2"/>
      <c r="D6290" s="449"/>
      <c r="E6290" s="449"/>
      <c r="F6290" s="466"/>
      <c r="G6290" s="466"/>
      <c r="H6290" s="482"/>
      <c r="I6290" s="482"/>
      <c r="J6290" s="482"/>
      <c r="K6290" s="482"/>
      <c r="L6290" s="482"/>
      <c r="M6290" s="482"/>
      <c r="N6290" s="482"/>
      <c r="O6290" s="482"/>
    </row>
    <row r="6291" ht="15.75" customHeight="1">
      <c r="B6291" s="337"/>
      <c r="C6291" s="2"/>
      <c r="D6291" s="449"/>
      <c r="E6291" s="449"/>
      <c r="F6291" s="466"/>
      <c r="G6291" s="466"/>
      <c r="H6291" s="482"/>
      <c r="I6291" s="482"/>
      <c r="J6291" s="482"/>
      <c r="K6291" s="482"/>
      <c r="L6291" s="482"/>
      <c r="M6291" s="482"/>
      <c r="N6291" s="482"/>
      <c r="O6291" s="482"/>
    </row>
    <row r="6292" ht="15.75" customHeight="1">
      <c r="B6292" s="337"/>
      <c r="C6292" s="2"/>
      <c r="D6292" s="449"/>
      <c r="E6292" s="449"/>
      <c r="F6292" s="466"/>
      <c r="G6292" s="466"/>
      <c r="H6292" s="482"/>
      <c r="I6292" s="482"/>
      <c r="J6292" s="482"/>
      <c r="K6292" s="482"/>
      <c r="L6292" s="482"/>
      <c r="M6292" s="482"/>
      <c r="N6292" s="482"/>
      <c r="O6292" s="482"/>
    </row>
    <row r="6293" ht="15.75" customHeight="1">
      <c r="B6293" s="337"/>
      <c r="C6293" s="2"/>
      <c r="D6293" s="449"/>
      <c r="E6293" s="449"/>
      <c r="F6293" s="466"/>
      <c r="G6293" s="466"/>
      <c r="H6293" s="482"/>
      <c r="I6293" s="482"/>
      <c r="J6293" s="482"/>
      <c r="K6293" s="482"/>
      <c r="L6293" s="482"/>
      <c r="M6293" s="482"/>
      <c r="N6293" s="482"/>
      <c r="O6293" s="482"/>
    </row>
    <row r="6294" ht="15.75" customHeight="1">
      <c r="B6294" s="337"/>
      <c r="C6294" s="2"/>
      <c r="D6294" s="449"/>
      <c r="E6294" s="449"/>
      <c r="F6294" s="466"/>
      <c r="G6294" s="466"/>
      <c r="H6294" s="482"/>
      <c r="I6294" s="482"/>
      <c r="J6294" s="482"/>
      <c r="K6294" s="482"/>
      <c r="L6294" s="482"/>
      <c r="M6294" s="482"/>
      <c r="N6294" s="482"/>
      <c r="O6294" s="482"/>
    </row>
    <row r="6295" ht="15.75" customHeight="1">
      <c r="B6295" s="337"/>
      <c r="C6295" s="2"/>
      <c r="D6295" s="449"/>
      <c r="E6295" s="449"/>
      <c r="F6295" s="466"/>
      <c r="G6295" s="466"/>
      <c r="H6295" s="482"/>
      <c r="I6295" s="482"/>
      <c r="J6295" s="482"/>
      <c r="K6295" s="482"/>
      <c r="L6295" s="482"/>
      <c r="M6295" s="482"/>
      <c r="N6295" s="482"/>
      <c r="O6295" s="482"/>
    </row>
    <row r="6296" ht="15.75" customHeight="1">
      <c r="B6296" s="337"/>
      <c r="C6296" s="2"/>
      <c r="D6296" s="449"/>
      <c r="E6296" s="449"/>
      <c r="F6296" s="466"/>
      <c r="G6296" s="466"/>
      <c r="H6296" s="482"/>
      <c r="I6296" s="482"/>
      <c r="J6296" s="482"/>
      <c r="K6296" s="482"/>
      <c r="L6296" s="482"/>
      <c r="M6296" s="482"/>
      <c r="N6296" s="482"/>
      <c r="O6296" s="482"/>
    </row>
    <row r="6297" ht="15.75" customHeight="1">
      <c r="B6297" s="337"/>
      <c r="C6297" s="2"/>
      <c r="D6297" s="449"/>
      <c r="E6297" s="449"/>
      <c r="F6297" s="466"/>
      <c r="G6297" s="466"/>
      <c r="H6297" s="482"/>
      <c r="I6297" s="482"/>
      <c r="J6297" s="482"/>
      <c r="K6297" s="482"/>
      <c r="L6297" s="482"/>
      <c r="M6297" s="482"/>
      <c r="N6297" s="482"/>
      <c r="O6297" s="482"/>
    </row>
    <row r="6298" ht="15.75" customHeight="1">
      <c r="B6298" s="337"/>
      <c r="C6298" s="2"/>
      <c r="D6298" s="449"/>
      <c r="E6298" s="449"/>
      <c r="F6298" s="466"/>
      <c r="G6298" s="466"/>
      <c r="H6298" s="482"/>
      <c r="I6298" s="482"/>
      <c r="J6298" s="482"/>
      <c r="K6298" s="482"/>
      <c r="L6298" s="482"/>
      <c r="M6298" s="482"/>
      <c r="N6298" s="482"/>
      <c r="O6298" s="482"/>
    </row>
    <row r="6299" ht="15.75" customHeight="1">
      <c r="B6299" s="337"/>
      <c r="C6299" s="2"/>
      <c r="D6299" s="449"/>
      <c r="E6299" s="449"/>
      <c r="F6299" s="466"/>
      <c r="G6299" s="466"/>
      <c r="H6299" s="482"/>
      <c r="I6299" s="482"/>
      <c r="J6299" s="482"/>
      <c r="K6299" s="482"/>
      <c r="L6299" s="482"/>
      <c r="M6299" s="482"/>
      <c r="N6299" s="482"/>
      <c r="O6299" s="482"/>
    </row>
    <row r="6300" ht="15.75" customHeight="1">
      <c r="B6300" s="337"/>
      <c r="C6300" s="2"/>
      <c r="D6300" s="449"/>
      <c r="E6300" s="449"/>
      <c r="F6300" s="466"/>
      <c r="G6300" s="466"/>
      <c r="H6300" s="482"/>
      <c r="I6300" s="482"/>
      <c r="J6300" s="482"/>
      <c r="K6300" s="482"/>
      <c r="L6300" s="482"/>
      <c r="M6300" s="482"/>
      <c r="N6300" s="482"/>
      <c r="O6300" s="482"/>
    </row>
    <row r="6301" ht="15.75" customHeight="1">
      <c r="B6301" s="337"/>
      <c r="C6301" s="2"/>
      <c r="D6301" s="449"/>
      <c r="E6301" s="449"/>
      <c r="F6301" s="466"/>
      <c r="G6301" s="466"/>
      <c r="H6301" s="482"/>
      <c r="I6301" s="482"/>
      <c r="J6301" s="482"/>
      <c r="K6301" s="482"/>
      <c r="L6301" s="482"/>
      <c r="M6301" s="482"/>
      <c r="N6301" s="482"/>
      <c r="O6301" s="482"/>
    </row>
    <row r="6302" ht="15.75" customHeight="1">
      <c r="B6302" s="337"/>
      <c r="C6302" s="2"/>
      <c r="D6302" s="449"/>
      <c r="E6302" s="449"/>
      <c r="F6302" s="466"/>
      <c r="G6302" s="466"/>
      <c r="H6302" s="482"/>
      <c r="I6302" s="482"/>
      <c r="J6302" s="482"/>
      <c r="K6302" s="482"/>
      <c r="L6302" s="482"/>
      <c r="M6302" s="482"/>
      <c r="N6302" s="482"/>
      <c r="O6302" s="482"/>
    </row>
    <row r="6303" ht="15.75" customHeight="1">
      <c r="B6303" s="337"/>
      <c r="C6303" s="2"/>
      <c r="D6303" s="449"/>
      <c r="E6303" s="449"/>
      <c r="F6303" s="466"/>
      <c r="G6303" s="466"/>
      <c r="H6303" s="482"/>
      <c r="I6303" s="482"/>
      <c r="J6303" s="482"/>
      <c r="K6303" s="482"/>
      <c r="L6303" s="482"/>
      <c r="M6303" s="482"/>
      <c r="N6303" s="482"/>
      <c r="O6303" s="482"/>
    </row>
    <row r="6304" ht="15.75" customHeight="1">
      <c r="B6304" s="337"/>
      <c r="C6304" s="2"/>
      <c r="D6304" s="449"/>
      <c r="E6304" s="449"/>
      <c r="F6304" s="466"/>
      <c r="G6304" s="466"/>
      <c r="H6304" s="482"/>
      <c r="I6304" s="482"/>
      <c r="J6304" s="482"/>
      <c r="K6304" s="482"/>
      <c r="L6304" s="482"/>
      <c r="M6304" s="482"/>
      <c r="N6304" s="482"/>
      <c r="O6304" s="482"/>
    </row>
    <row r="6305" ht="15.75" customHeight="1">
      <c r="B6305" s="337"/>
      <c r="C6305" s="2"/>
      <c r="D6305" s="449"/>
      <c r="E6305" s="449"/>
      <c r="F6305" s="466"/>
      <c r="G6305" s="466"/>
      <c r="H6305" s="482"/>
      <c r="I6305" s="482"/>
      <c r="J6305" s="482"/>
      <c r="K6305" s="482"/>
      <c r="L6305" s="482"/>
      <c r="M6305" s="482"/>
      <c r="N6305" s="482"/>
      <c r="O6305" s="482"/>
    </row>
    <row r="6306" ht="15.75" customHeight="1">
      <c r="B6306" s="337"/>
      <c r="C6306" s="2"/>
      <c r="D6306" s="449"/>
      <c r="E6306" s="449"/>
      <c r="F6306" s="466"/>
      <c r="G6306" s="466"/>
      <c r="H6306" s="482"/>
      <c r="I6306" s="482"/>
      <c r="J6306" s="482"/>
      <c r="K6306" s="482"/>
      <c r="L6306" s="482"/>
      <c r="M6306" s="482"/>
      <c r="N6306" s="482"/>
      <c r="O6306" s="482"/>
    </row>
    <row r="6307" ht="15.75" customHeight="1">
      <c r="B6307" s="337"/>
      <c r="C6307" s="2"/>
      <c r="D6307" s="449"/>
      <c r="E6307" s="449"/>
      <c r="F6307" s="466"/>
      <c r="G6307" s="466"/>
      <c r="H6307" s="482"/>
      <c r="I6307" s="482"/>
      <c r="J6307" s="482"/>
      <c r="K6307" s="482"/>
      <c r="L6307" s="482"/>
      <c r="M6307" s="482"/>
      <c r="N6307" s="482"/>
      <c r="O6307" s="482"/>
    </row>
    <row r="6308" ht="15.75" customHeight="1">
      <c r="B6308" s="337"/>
      <c r="C6308" s="2"/>
      <c r="D6308" s="449"/>
      <c r="E6308" s="449"/>
      <c r="F6308" s="466"/>
      <c r="G6308" s="466"/>
      <c r="H6308" s="482"/>
      <c r="I6308" s="482"/>
      <c r="J6308" s="482"/>
      <c r="K6308" s="482"/>
      <c r="L6308" s="482"/>
      <c r="M6308" s="482"/>
      <c r="N6308" s="482"/>
      <c r="O6308" s="482"/>
    </row>
    <row r="6309" ht="15.75" customHeight="1">
      <c r="B6309" s="337"/>
      <c r="C6309" s="2"/>
      <c r="D6309" s="449"/>
      <c r="E6309" s="449"/>
      <c r="F6309" s="466"/>
      <c r="G6309" s="466"/>
      <c r="H6309" s="482"/>
      <c r="I6309" s="482"/>
      <c r="J6309" s="482"/>
      <c r="K6309" s="482"/>
      <c r="L6309" s="482"/>
      <c r="M6309" s="482"/>
      <c r="N6309" s="482"/>
      <c r="O6309" s="482"/>
    </row>
    <row r="6310" ht="15.75" customHeight="1">
      <c r="B6310" s="337"/>
      <c r="C6310" s="2"/>
      <c r="D6310" s="449"/>
      <c r="E6310" s="449"/>
      <c r="F6310" s="466"/>
      <c r="G6310" s="466"/>
      <c r="H6310" s="482"/>
      <c r="I6310" s="482"/>
      <c r="J6310" s="482"/>
      <c r="K6310" s="482"/>
      <c r="L6310" s="482"/>
      <c r="M6310" s="482"/>
      <c r="N6310" s="482"/>
      <c r="O6310" s="482"/>
    </row>
    <row r="6311" ht="15.75" customHeight="1">
      <c r="B6311" s="337"/>
      <c r="C6311" s="2"/>
      <c r="D6311" s="449"/>
      <c r="E6311" s="449"/>
      <c r="F6311" s="466"/>
      <c r="G6311" s="466"/>
      <c r="H6311" s="482"/>
      <c r="I6311" s="482"/>
      <c r="J6311" s="482"/>
      <c r="K6311" s="482"/>
      <c r="L6311" s="482"/>
      <c r="M6311" s="482"/>
      <c r="N6311" s="482"/>
      <c r="O6311" s="482"/>
    </row>
    <row r="6312" ht="15.75" customHeight="1">
      <c r="B6312" s="337"/>
      <c r="C6312" s="2"/>
      <c r="D6312" s="449"/>
      <c r="E6312" s="449"/>
      <c r="F6312" s="466"/>
      <c r="G6312" s="466"/>
      <c r="H6312" s="482"/>
      <c r="I6312" s="482"/>
      <c r="J6312" s="482"/>
      <c r="K6312" s="482"/>
      <c r="L6312" s="482"/>
      <c r="M6312" s="482"/>
      <c r="N6312" s="482"/>
      <c r="O6312" s="482"/>
    </row>
    <row r="6313" ht="15.75" customHeight="1">
      <c r="B6313" s="337"/>
      <c r="C6313" s="2"/>
      <c r="D6313" s="449"/>
      <c r="E6313" s="449"/>
      <c r="F6313" s="466"/>
      <c r="G6313" s="466"/>
      <c r="H6313" s="482"/>
      <c r="I6313" s="482"/>
      <c r="J6313" s="482"/>
      <c r="K6313" s="482"/>
      <c r="L6313" s="482"/>
      <c r="M6313" s="482"/>
      <c r="N6313" s="482"/>
      <c r="O6313" s="482"/>
    </row>
    <row r="6314" ht="15.75" customHeight="1">
      <c r="B6314" s="337"/>
      <c r="C6314" s="2"/>
      <c r="D6314" s="449"/>
      <c r="E6314" s="449"/>
      <c r="F6314" s="466"/>
      <c r="G6314" s="466"/>
      <c r="H6314" s="482"/>
      <c r="I6314" s="482"/>
      <c r="J6314" s="482"/>
      <c r="K6314" s="482"/>
      <c r="L6314" s="482"/>
      <c r="M6314" s="482"/>
      <c r="N6314" s="482"/>
      <c r="O6314" s="482"/>
    </row>
    <row r="6315" ht="15.75" customHeight="1">
      <c r="B6315" s="337"/>
      <c r="C6315" s="2"/>
      <c r="D6315" s="449"/>
      <c r="E6315" s="449"/>
      <c r="F6315" s="466"/>
      <c r="G6315" s="466"/>
      <c r="H6315" s="482"/>
      <c r="I6315" s="482"/>
      <c r="J6315" s="482"/>
      <c r="K6315" s="482"/>
      <c r="L6315" s="482"/>
      <c r="M6315" s="482"/>
      <c r="N6315" s="482"/>
      <c r="O6315" s="482"/>
    </row>
    <row r="6316" ht="15.75" customHeight="1">
      <c r="B6316" s="337"/>
      <c r="C6316" s="2"/>
      <c r="D6316" s="449"/>
      <c r="E6316" s="449"/>
      <c r="F6316" s="466"/>
      <c r="G6316" s="466"/>
      <c r="H6316" s="482"/>
      <c r="I6316" s="482"/>
      <c r="J6316" s="482"/>
      <c r="K6316" s="482"/>
      <c r="L6316" s="482"/>
      <c r="M6316" s="482"/>
      <c r="N6316" s="482"/>
      <c r="O6316" s="482"/>
    </row>
    <row r="6317" ht="15.75" customHeight="1">
      <c r="B6317" s="337"/>
      <c r="C6317" s="2"/>
      <c r="D6317" s="449"/>
      <c r="E6317" s="449"/>
      <c r="F6317" s="466"/>
      <c r="G6317" s="466"/>
      <c r="H6317" s="482"/>
      <c r="I6317" s="482"/>
      <c r="J6317" s="482"/>
      <c r="K6317" s="482"/>
      <c r="L6317" s="482"/>
      <c r="M6317" s="482"/>
      <c r="N6317" s="482"/>
      <c r="O6317" s="482"/>
    </row>
    <row r="6318" ht="15.75" customHeight="1">
      <c r="B6318" s="337"/>
      <c r="C6318" s="2"/>
      <c r="D6318" s="449"/>
      <c r="E6318" s="449"/>
      <c r="F6318" s="466"/>
      <c r="G6318" s="466"/>
      <c r="H6318" s="482"/>
      <c r="I6318" s="482"/>
      <c r="J6318" s="482"/>
      <c r="K6318" s="482"/>
      <c r="L6318" s="482"/>
      <c r="M6318" s="482"/>
      <c r="N6318" s="482"/>
      <c r="O6318" s="482"/>
    </row>
    <row r="6319" ht="15.75" customHeight="1">
      <c r="B6319" s="337"/>
      <c r="C6319" s="2"/>
      <c r="D6319" s="449"/>
      <c r="E6319" s="449"/>
      <c r="F6319" s="466"/>
      <c r="G6319" s="466"/>
      <c r="H6319" s="482"/>
      <c r="I6319" s="482"/>
      <c r="J6319" s="482"/>
      <c r="K6319" s="482"/>
      <c r="L6319" s="482"/>
      <c r="M6319" s="482"/>
      <c r="N6319" s="482"/>
      <c r="O6319" s="482"/>
    </row>
    <row r="6320" ht="15.75" customHeight="1">
      <c r="B6320" s="337"/>
      <c r="C6320" s="2"/>
      <c r="D6320" s="449"/>
      <c r="E6320" s="449"/>
      <c r="F6320" s="466"/>
      <c r="G6320" s="466"/>
      <c r="H6320" s="482"/>
      <c r="I6320" s="482"/>
      <c r="J6320" s="482"/>
      <c r="K6320" s="482"/>
      <c r="L6320" s="482"/>
      <c r="M6320" s="482"/>
      <c r="N6320" s="482"/>
      <c r="O6320" s="482"/>
    </row>
    <row r="6321" ht="15.75" customHeight="1">
      <c r="B6321" s="337"/>
      <c r="C6321" s="2"/>
      <c r="D6321" s="449"/>
      <c r="E6321" s="449"/>
      <c r="F6321" s="466"/>
      <c r="G6321" s="466"/>
      <c r="H6321" s="482"/>
      <c r="I6321" s="482"/>
      <c r="J6321" s="482"/>
      <c r="K6321" s="482"/>
      <c r="L6321" s="482"/>
      <c r="M6321" s="482"/>
      <c r="N6321" s="482"/>
      <c r="O6321" s="482"/>
    </row>
    <row r="6322" ht="15.75" customHeight="1">
      <c r="B6322" s="337"/>
      <c r="C6322" s="2"/>
      <c r="D6322" s="449"/>
      <c r="E6322" s="449"/>
      <c r="F6322" s="466"/>
      <c r="G6322" s="466"/>
      <c r="H6322" s="482"/>
      <c r="I6322" s="482"/>
      <c r="J6322" s="482"/>
      <c r="K6322" s="482"/>
      <c r="L6322" s="482"/>
      <c r="M6322" s="482"/>
      <c r="N6322" s="482"/>
      <c r="O6322" s="482"/>
    </row>
    <row r="6323" ht="15.75" customHeight="1">
      <c r="B6323" s="337"/>
      <c r="C6323" s="2"/>
      <c r="D6323" s="449"/>
      <c r="E6323" s="449"/>
      <c r="F6323" s="466"/>
      <c r="G6323" s="466"/>
      <c r="H6323" s="482"/>
      <c r="I6323" s="482"/>
      <c r="J6323" s="482"/>
      <c r="K6323" s="482"/>
      <c r="L6323" s="482"/>
      <c r="M6323" s="482"/>
      <c r="N6323" s="482"/>
      <c r="O6323" s="482"/>
    </row>
    <row r="6324" ht="15.75" customHeight="1">
      <c r="B6324" s="337"/>
      <c r="C6324" s="2"/>
      <c r="D6324" s="449"/>
      <c r="E6324" s="449"/>
      <c r="F6324" s="466"/>
      <c r="G6324" s="466"/>
      <c r="H6324" s="482"/>
      <c r="I6324" s="482"/>
      <c r="J6324" s="482"/>
      <c r="K6324" s="482"/>
      <c r="L6324" s="482"/>
      <c r="M6324" s="482"/>
      <c r="N6324" s="482"/>
      <c r="O6324" s="482"/>
    </row>
    <row r="6325" ht="15.75" customHeight="1">
      <c r="B6325" s="337"/>
      <c r="C6325" s="2"/>
      <c r="D6325" s="449"/>
      <c r="E6325" s="449"/>
      <c r="F6325" s="466"/>
      <c r="G6325" s="466"/>
      <c r="H6325" s="482"/>
      <c r="I6325" s="482"/>
      <c r="J6325" s="482"/>
      <c r="K6325" s="482"/>
      <c r="L6325" s="482"/>
      <c r="M6325" s="482"/>
      <c r="N6325" s="482"/>
      <c r="O6325" s="482"/>
    </row>
    <row r="6326" ht="15.75" customHeight="1">
      <c r="B6326" s="337"/>
      <c r="C6326" s="2"/>
      <c r="D6326" s="449"/>
      <c r="E6326" s="449"/>
      <c r="F6326" s="466"/>
      <c r="G6326" s="466"/>
      <c r="H6326" s="482"/>
      <c r="I6326" s="482"/>
      <c r="J6326" s="482"/>
      <c r="K6326" s="482"/>
      <c r="L6326" s="482"/>
      <c r="M6326" s="482"/>
      <c r="N6326" s="482"/>
      <c r="O6326" s="482"/>
    </row>
    <row r="6327" ht="15.75" customHeight="1">
      <c r="B6327" s="337"/>
      <c r="C6327" s="2"/>
      <c r="D6327" s="449"/>
      <c r="E6327" s="449"/>
      <c r="F6327" s="466"/>
      <c r="G6327" s="466"/>
      <c r="H6327" s="482"/>
      <c r="I6327" s="482"/>
      <c r="J6327" s="482"/>
      <c r="K6327" s="482"/>
      <c r="L6327" s="482"/>
      <c r="M6327" s="482"/>
      <c r="N6327" s="482"/>
      <c r="O6327" s="482"/>
    </row>
    <row r="6328" ht="15.75" customHeight="1">
      <c r="B6328" s="337"/>
      <c r="C6328" s="2"/>
      <c r="D6328" s="449"/>
      <c r="E6328" s="449"/>
      <c r="F6328" s="466"/>
      <c r="G6328" s="466"/>
      <c r="H6328" s="482"/>
      <c r="I6328" s="482"/>
      <c r="J6328" s="482"/>
      <c r="K6328" s="482"/>
      <c r="L6328" s="482"/>
      <c r="M6328" s="482"/>
      <c r="N6328" s="482"/>
      <c r="O6328" s="482"/>
    </row>
    <row r="6329" ht="15.75" customHeight="1">
      <c r="B6329" s="337"/>
      <c r="C6329" s="2"/>
      <c r="D6329" s="449"/>
      <c r="E6329" s="449"/>
      <c r="F6329" s="466"/>
      <c r="G6329" s="466"/>
      <c r="H6329" s="482"/>
      <c r="I6329" s="482"/>
      <c r="J6329" s="482"/>
      <c r="K6329" s="482"/>
      <c r="L6329" s="482"/>
      <c r="M6329" s="482"/>
      <c r="N6329" s="482"/>
      <c r="O6329" s="482"/>
    </row>
    <row r="6330" ht="15.75" customHeight="1">
      <c r="B6330" s="337"/>
      <c r="C6330" s="2"/>
      <c r="D6330" s="449"/>
      <c r="E6330" s="449"/>
      <c r="F6330" s="466"/>
      <c r="G6330" s="466"/>
      <c r="H6330" s="482"/>
      <c r="I6330" s="482"/>
      <c r="J6330" s="482"/>
      <c r="K6330" s="482"/>
      <c r="L6330" s="482"/>
      <c r="M6330" s="482"/>
      <c r="N6330" s="482"/>
      <c r="O6330" s="482"/>
    </row>
    <row r="6331" ht="15.75" customHeight="1">
      <c r="B6331" s="337"/>
      <c r="C6331" s="2"/>
      <c r="D6331" s="449"/>
      <c r="E6331" s="449"/>
      <c r="F6331" s="466"/>
      <c r="G6331" s="466"/>
      <c r="H6331" s="482"/>
      <c r="I6331" s="482"/>
      <c r="J6331" s="482"/>
      <c r="K6331" s="482"/>
      <c r="L6331" s="482"/>
      <c r="M6331" s="482"/>
      <c r="N6331" s="482"/>
      <c r="O6331" s="482"/>
    </row>
    <row r="6332" ht="15.75" customHeight="1">
      <c r="B6332" s="337"/>
      <c r="C6332" s="2"/>
      <c r="D6332" s="449"/>
      <c r="E6332" s="449"/>
      <c r="F6332" s="466"/>
      <c r="G6332" s="466"/>
      <c r="H6332" s="482"/>
      <c r="I6332" s="482"/>
      <c r="J6332" s="482"/>
      <c r="K6332" s="482"/>
      <c r="L6332" s="482"/>
      <c r="M6332" s="482"/>
      <c r="N6332" s="482"/>
      <c r="O6332" s="482"/>
    </row>
    <row r="6333" ht="15.75" customHeight="1">
      <c r="B6333" s="337"/>
      <c r="C6333" s="2"/>
      <c r="D6333" s="449"/>
      <c r="E6333" s="449"/>
      <c r="F6333" s="466"/>
      <c r="G6333" s="466"/>
      <c r="H6333" s="482"/>
      <c r="I6333" s="482"/>
      <c r="J6333" s="482"/>
      <c r="K6333" s="482"/>
      <c r="L6333" s="482"/>
      <c r="M6333" s="482"/>
      <c r="N6333" s="482"/>
      <c r="O6333" s="482"/>
    </row>
    <row r="6334" ht="15.75" customHeight="1">
      <c r="B6334" s="337"/>
      <c r="C6334" s="2"/>
      <c r="D6334" s="449"/>
      <c r="E6334" s="449"/>
      <c r="F6334" s="466"/>
      <c r="G6334" s="466"/>
      <c r="H6334" s="482"/>
      <c r="I6334" s="482"/>
      <c r="J6334" s="482"/>
      <c r="K6334" s="482"/>
      <c r="L6334" s="482"/>
      <c r="M6334" s="482"/>
      <c r="N6334" s="482"/>
      <c r="O6334" s="482"/>
    </row>
    <row r="6335" ht="15.75" customHeight="1">
      <c r="B6335" s="337"/>
      <c r="C6335" s="2"/>
      <c r="D6335" s="449"/>
      <c r="E6335" s="449"/>
      <c r="F6335" s="466"/>
      <c r="G6335" s="466"/>
      <c r="H6335" s="482"/>
      <c r="I6335" s="482"/>
      <c r="J6335" s="482"/>
      <c r="K6335" s="482"/>
      <c r="L6335" s="482"/>
      <c r="M6335" s="482"/>
      <c r="N6335" s="482"/>
      <c r="O6335" s="482"/>
    </row>
    <row r="6336" ht="15.75" customHeight="1">
      <c r="B6336" s="337"/>
      <c r="C6336" s="2"/>
      <c r="D6336" s="449"/>
      <c r="E6336" s="449"/>
      <c r="F6336" s="466"/>
      <c r="G6336" s="466"/>
      <c r="H6336" s="482"/>
      <c r="I6336" s="482"/>
      <c r="J6336" s="482"/>
      <c r="K6336" s="482"/>
      <c r="L6336" s="482"/>
      <c r="M6336" s="482"/>
      <c r="N6336" s="482"/>
      <c r="O6336" s="482"/>
    </row>
    <row r="6337" ht="15.75" customHeight="1">
      <c r="B6337" s="337"/>
      <c r="C6337" s="2"/>
      <c r="D6337" s="449"/>
      <c r="E6337" s="449"/>
      <c r="F6337" s="466"/>
      <c r="G6337" s="466"/>
      <c r="H6337" s="482"/>
      <c r="I6337" s="482"/>
      <c r="J6337" s="482"/>
      <c r="K6337" s="482"/>
      <c r="L6337" s="482"/>
      <c r="M6337" s="482"/>
      <c r="N6337" s="482"/>
      <c r="O6337" s="482"/>
    </row>
    <row r="6338" ht="15.75" customHeight="1">
      <c r="B6338" s="337"/>
      <c r="C6338" s="2"/>
      <c r="D6338" s="449"/>
      <c r="E6338" s="449"/>
      <c r="F6338" s="466"/>
      <c r="G6338" s="466"/>
      <c r="H6338" s="482"/>
      <c r="I6338" s="482"/>
      <c r="J6338" s="482"/>
      <c r="K6338" s="482"/>
      <c r="L6338" s="482"/>
      <c r="M6338" s="482"/>
      <c r="N6338" s="482"/>
      <c r="O6338" s="482"/>
    </row>
    <row r="6339" ht="15.75" customHeight="1">
      <c r="B6339" s="337"/>
      <c r="C6339" s="2"/>
      <c r="D6339" s="449"/>
      <c r="E6339" s="449"/>
      <c r="F6339" s="466"/>
      <c r="G6339" s="466"/>
      <c r="H6339" s="482"/>
      <c r="I6339" s="482"/>
      <c r="J6339" s="482"/>
      <c r="K6339" s="482"/>
      <c r="L6339" s="482"/>
      <c r="M6339" s="482"/>
      <c r="N6339" s="482"/>
      <c r="O6339" s="482"/>
    </row>
    <row r="6340" ht="15.75" customHeight="1">
      <c r="B6340" s="337"/>
      <c r="C6340" s="2"/>
      <c r="D6340" s="449"/>
      <c r="E6340" s="449"/>
      <c r="F6340" s="466"/>
      <c r="G6340" s="466"/>
      <c r="H6340" s="482"/>
      <c r="I6340" s="482"/>
      <c r="J6340" s="482"/>
      <c r="K6340" s="482"/>
      <c r="L6340" s="482"/>
      <c r="M6340" s="482"/>
      <c r="N6340" s="482"/>
      <c r="O6340" s="482"/>
    </row>
    <row r="6341" ht="15.75" customHeight="1">
      <c r="B6341" s="337"/>
      <c r="C6341" s="2"/>
      <c r="D6341" s="449"/>
      <c r="E6341" s="449"/>
      <c r="F6341" s="466"/>
      <c r="G6341" s="466"/>
      <c r="H6341" s="482"/>
      <c r="I6341" s="482"/>
      <c r="J6341" s="482"/>
      <c r="K6341" s="482"/>
      <c r="L6341" s="482"/>
      <c r="M6341" s="482"/>
      <c r="N6341" s="482"/>
      <c r="O6341" s="482"/>
    </row>
    <row r="6342" ht="15.75" customHeight="1">
      <c r="B6342" s="337"/>
      <c r="C6342" s="2"/>
      <c r="D6342" s="449"/>
      <c r="E6342" s="449"/>
      <c r="F6342" s="466"/>
      <c r="G6342" s="466"/>
      <c r="H6342" s="482"/>
      <c r="I6342" s="482"/>
      <c r="J6342" s="482"/>
      <c r="K6342" s="482"/>
      <c r="L6342" s="482"/>
      <c r="M6342" s="482"/>
      <c r="N6342" s="482"/>
      <c r="O6342" s="482"/>
    </row>
    <row r="6343" ht="15.75" customHeight="1">
      <c r="B6343" s="337"/>
      <c r="C6343" s="2"/>
      <c r="D6343" s="449"/>
      <c r="E6343" s="449"/>
      <c r="F6343" s="466"/>
      <c r="G6343" s="466"/>
      <c r="H6343" s="482"/>
      <c r="I6343" s="482"/>
      <c r="J6343" s="482"/>
      <c r="K6343" s="482"/>
      <c r="L6343" s="482"/>
      <c r="M6343" s="482"/>
      <c r="N6343" s="482"/>
      <c r="O6343" s="482"/>
    </row>
    <row r="6344" ht="15.75" customHeight="1">
      <c r="B6344" s="337"/>
      <c r="C6344" s="2"/>
      <c r="D6344" s="449"/>
      <c r="E6344" s="449"/>
      <c r="F6344" s="466"/>
      <c r="G6344" s="466"/>
      <c r="H6344" s="482"/>
      <c r="I6344" s="482"/>
      <c r="J6344" s="482"/>
      <c r="K6344" s="482"/>
      <c r="L6344" s="482"/>
      <c r="M6344" s="482"/>
      <c r="N6344" s="482"/>
      <c r="O6344" s="482"/>
    </row>
    <row r="6345" ht="15.75" customHeight="1">
      <c r="B6345" s="337"/>
      <c r="C6345" s="2"/>
      <c r="D6345" s="449"/>
      <c r="E6345" s="449"/>
      <c r="F6345" s="466"/>
      <c r="G6345" s="466"/>
      <c r="H6345" s="482"/>
      <c r="I6345" s="482"/>
      <c r="J6345" s="482"/>
      <c r="K6345" s="482"/>
      <c r="L6345" s="482"/>
      <c r="M6345" s="482"/>
      <c r="N6345" s="482"/>
      <c r="O6345" s="482"/>
    </row>
    <row r="6346" ht="15.75" customHeight="1">
      <c r="B6346" s="337"/>
      <c r="C6346" s="2"/>
      <c r="D6346" s="449"/>
      <c r="E6346" s="449"/>
      <c r="F6346" s="466"/>
      <c r="G6346" s="466"/>
      <c r="H6346" s="482"/>
      <c r="I6346" s="482"/>
      <c r="J6346" s="482"/>
      <c r="K6346" s="482"/>
      <c r="L6346" s="482"/>
      <c r="M6346" s="482"/>
      <c r="N6346" s="482"/>
      <c r="O6346" s="482"/>
    </row>
    <row r="6347" ht="15.75" customHeight="1">
      <c r="B6347" s="337"/>
      <c r="C6347" s="2"/>
      <c r="D6347" s="449"/>
      <c r="E6347" s="449"/>
      <c r="F6347" s="466"/>
      <c r="G6347" s="466"/>
      <c r="H6347" s="482"/>
      <c r="I6347" s="482"/>
      <c r="J6347" s="482"/>
      <c r="K6347" s="482"/>
      <c r="L6347" s="482"/>
      <c r="M6347" s="482"/>
      <c r="N6347" s="482"/>
      <c r="O6347" s="482"/>
    </row>
    <row r="6348" ht="15.75" customHeight="1">
      <c r="B6348" s="337"/>
      <c r="C6348" s="2"/>
      <c r="D6348" s="449"/>
      <c r="E6348" s="449"/>
      <c r="F6348" s="466"/>
      <c r="G6348" s="466"/>
      <c r="H6348" s="482"/>
      <c r="I6348" s="482"/>
      <c r="J6348" s="482"/>
      <c r="K6348" s="482"/>
      <c r="L6348" s="482"/>
      <c r="M6348" s="482"/>
      <c r="N6348" s="482"/>
      <c r="O6348" s="482"/>
    </row>
    <row r="6349" ht="15.75" customHeight="1">
      <c r="B6349" s="337"/>
      <c r="C6349" s="2"/>
      <c r="D6349" s="449"/>
      <c r="E6349" s="449"/>
      <c r="F6349" s="466"/>
      <c r="G6349" s="466"/>
      <c r="H6349" s="482"/>
      <c r="I6349" s="482"/>
      <c r="J6349" s="482"/>
      <c r="K6349" s="482"/>
      <c r="L6349" s="482"/>
      <c r="M6349" s="482"/>
      <c r="N6349" s="482"/>
      <c r="O6349" s="482"/>
    </row>
    <row r="6350" ht="15.75" customHeight="1">
      <c r="B6350" s="337"/>
      <c r="C6350" s="2"/>
      <c r="D6350" s="449"/>
      <c r="E6350" s="449"/>
      <c r="F6350" s="466"/>
      <c r="G6350" s="466"/>
      <c r="H6350" s="482"/>
      <c r="I6350" s="482"/>
      <c r="J6350" s="482"/>
      <c r="K6350" s="482"/>
      <c r="L6350" s="482"/>
      <c r="M6350" s="482"/>
      <c r="N6350" s="482"/>
      <c r="O6350" s="482"/>
    </row>
    <row r="6351" ht="15.75" customHeight="1">
      <c r="B6351" s="337"/>
      <c r="C6351" s="2"/>
      <c r="D6351" s="449"/>
      <c r="E6351" s="449"/>
      <c r="F6351" s="466"/>
      <c r="G6351" s="466"/>
      <c r="H6351" s="482"/>
      <c r="I6351" s="482"/>
      <c r="J6351" s="482"/>
      <c r="K6351" s="482"/>
      <c r="L6351" s="482"/>
      <c r="M6351" s="482"/>
      <c r="N6351" s="482"/>
      <c r="O6351" s="482"/>
    </row>
    <row r="6352" ht="15.75" customHeight="1">
      <c r="B6352" s="337"/>
      <c r="C6352" s="2"/>
      <c r="D6352" s="449"/>
      <c r="E6352" s="449"/>
      <c r="F6352" s="466"/>
      <c r="G6352" s="466"/>
      <c r="H6352" s="482"/>
      <c r="I6352" s="482"/>
      <c r="J6352" s="482"/>
      <c r="K6352" s="482"/>
      <c r="L6352" s="482"/>
      <c r="M6352" s="482"/>
      <c r="N6352" s="482"/>
      <c r="O6352" s="482"/>
    </row>
    <row r="6353" ht="15.75" customHeight="1">
      <c r="B6353" s="337"/>
      <c r="C6353" s="2"/>
      <c r="D6353" s="449"/>
      <c r="E6353" s="449"/>
      <c r="F6353" s="466"/>
      <c r="G6353" s="466"/>
      <c r="H6353" s="482"/>
      <c r="I6353" s="482"/>
      <c r="J6353" s="482"/>
      <c r="K6353" s="482"/>
      <c r="L6353" s="482"/>
      <c r="M6353" s="482"/>
      <c r="N6353" s="482"/>
      <c r="O6353" s="482"/>
    </row>
    <row r="6354" ht="15.75" customHeight="1">
      <c r="B6354" s="337"/>
      <c r="C6354" s="2"/>
      <c r="D6354" s="449"/>
      <c r="E6354" s="449"/>
      <c r="F6354" s="466"/>
      <c r="G6354" s="466"/>
      <c r="H6354" s="482"/>
      <c r="I6354" s="482"/>
      <c r="J6354" s="482"/>
      <c r="K6354" s="482"/>
      <c r="L6354" s="482"/>
      <c r="M6354" s="482"/>
      <c r="N6354" s="482"/>
      <c r="O6354" s="482"/>
    </row>
    <row r="6355" ht="15.75" customHeight="1">
      <c r="B6355" s="337"/>
      <c r="C6355" s="2"/>
      <c r="D6355" s="449"/>
      <c r="E6355" s="449"/>
      <c r="F6355" s="466"/>
      <c r="G6355" s="466"/>
      <c r="H6355" s="482"/>
      <c r="I6355" s="482"/>
      <c r="J6355" s="482"/>
      <c r="K6355" s="482"/>
      <c r="L6355" s="482"/>
      <c r="M6355" s="482"/>
      <c r="N6355" s="482"/>
      <c r="O6355" s="482"/>
    </row>
    <row r="6356" ht="15.75" customHeight="1">
      <c r="B6356" s="337"/>
      <c r="C6356" s="2"/>
      <c r="D6356" s="449"/>
      <c r="E6356" s="449"/>
      <c r="F6356" s="466"/>
      <c r="G6356" s="466"/>
      <c r="H6356" s="482"/>
      <c r="I6356" s="482"/>
      <c r="J6356" s="482"/>
      <c r="K6356" s="482"/>
      <c r="L6356" s="482"/>
      <c r="M6356" s="482"/>
      <c r="N6356" s="482"/>
      <c r="O6356" s="482"/>
    </row>
    <row r="6357" ht="15.75" customHeight="1">
      <c r="B6357" s="337"/>
      <c r="C6357" s="2"/>
      <c r="D6357" s="449"/>
      <c r="E6357" s="449"/>
      <c r="F6357" s="466"/>
      <c r="G6357" s="466"/>
      <c r="H6357" s="482"/>
      <c r="I6357" s="482"/>
      <c r="J6357" s="482"/>
      <c r="K6357" s="482"/>
      <c r="L6357" s="482"/>
      <c r="M6357" s="482"/>
      <c r="N6357" s="482"/>
      <c r="O6357" s="482"/>
    </row>
    <row r="6358" ht="15.75" customHeight="1">
      <c r="B6358" s="337"/>
      <c r="C6358" s="2"/>
      <c r="D6358" s="449"/>
      <c r="E6358" s="449"/>
      <c r="F6358" s="466"/>
      <c r="G6358" s="466"/>
      <c r="H6358" s="482"/>
      <c r="I6358" s="482"/>
      <c r="J6358" s="482"/>
      <c r="K6358" s="482"/>
      <c r="L6358" s="482"/>
      <c r="M6358" s="482"/>
      <c r="N6358" s="482"/>
      <c r="O6358" s="482"/>
    </row>
    <row r="6359" ht="15.75" customHeight="1">
      <c r="B6359" s="337"/>
      <c r="C6359" s="2"/>
      <c r="D6359" s="449"/>
      <c r="E6359" s="449"/>
      <c r="F6359" s="466"/>
      <c r="G6359" s="466"/>
      <c r="H6359" s="482"/>
      <c r="I6359" s="482"/>
      <c r="J6359" s="482"/>
      <c r="K6359" s="482"/>
      <c r="L6359" s="482"/>
      <c r="M6359" s="482"/>
      <c r="N6359" s="482"/>
      <c r="O6359" s="482"/>
    </row>
    <row r="6360" ht="15.75" customHeight="1">
      <c r="B6360" s="337"/>
      <c r="C6360" s="2"/>
      <c r="D6360" s="449"/>
      <c r="E6360" s="449"/>
      <c r="F6360" s="466"/>
      <c r="G6360" s="466"/>
      <c r="H6360" s="482"/>
      <c r="I6360" s="482"/>
      <c r="J6360" s="482"/>
      <c r="K6360" s="482"/>
      <c r="L6360" s="482"/>
      <c r="M6360" s="482"/>
      <c r="N6360" s="482"/>
      <c r="O6360" s="482"/>
    </row>
    <row r="6361" ht="15.75" customHeight="1">
      <c r="B6361" s="337"/>
      <c r="C6361" s="2"/>
      <c r="D6361" s="449"/>
      <c r="E6361" s="449"/>
      <c r="F6361" s="466"/>
      <c r="G6361" s="466"/>
      <c r="H6361" s="482"/>
      <c r="I6361" s="482"/>
      <c r="J6361" s="482"/>
      <c r="K6361" s="482"/>
      <c r="L6361" s="482"/>
      <c r="M6361" s="482"/>
      <c r="N6361" s="482"/>
      <c r="O6361" s="482"/>
    </row>
    <row r="6362" ht="15.75" customHeight="1">
      <c r="B6362" s="337"/>
      <c r="C6362" s="2"/>
      <c r="D6362" s="449"/>
      <c r="E6362" s="449"/>
      <c r="F6362" s="466"/>
      <c r="G6362" s="466"/>
      <c r="H6362" s="482"/>
      <c r="I6362" s="482"/>
      <c r="J6362" s="482"/>
      <c r="K6362" s="482"/>
      <c r="L6362" s="482"/>
      <c r="M6362" s="482"/>
      <c r="N6362" s="482"/>
      <c r="O6362" s="482"/>
    </row>
    <row r="6363" ht="15.75" customHeight="1">
      <c r="B6363" s="337"/>
      <c r="C6363" s="2"/>
      <c r="D6363" s="449"/>
      <c r="E6363" s="449"/>
      <c r="F6363" s="466"/>
      <c r="G6363" s="466"/>
      <c r="H6363" s="482"/>
      <c r="I6363" s="482"/>
      <c r="J6363" s="482"/>
      <c r="K6363" s="482"/>
      <c r="L6363" s="482"/>
      <c r="M6363" s="482"/>
      <c r="N6363" s="482"/>
      <c r="O6363" s="482"/>
    </row>
    <row r="6364" ht="15.75" customHeight="1">
      <c r="B6364" s="337"/>
      <c r="C6364" s="2"/>
      <c r="D6364" s="449"/>
      <c r="E6364" s="449"/>
      <c r="F6364" s="466"/>
      <c r="G6364" s="466"/>
      <c r="H6364" s="482"/>
      <c r="I6364" s="482"/>
      <c r="J6364" s="482"/>
      <c r="K6364" s="482"/>
      <c r="L6364" s="482"/>
      <c r="M6364" s="482"/>
      <c r="N6364" s="482"/>
      <c r="O6364" s="482"/>
    </row>
    <row r="6365" ht="15.75" customHeight="1">
      <c r="B6365" s="337"/>
      <c r="C6365" s="2"/>
      <c r="D6365" s="449"/>
      <c r="E6365" s="449"/>
      <c r="F6365" s="466"/>
      <c r="G6365" s="466"/>
      <c r="H6365" s="482"/>
      <c r="I6365" s="482"/>
      <c r="J6365" s="482"/>
      <c r="K6365" s="482"/>
      <c r="L6365" s="482"/>
      <c r="M6365" s="482"/>
      <c r="N6365" s="482"/>
      <c r="O6365" s="482"/>
    </row>
    <row r="6366" ht="15.75" customHeight="1">
      <c r="B6366" s="337"/>
      <c r="C6366" s="2"/>
      <c r="D6366" s="449"/>
      <c r="E6366" s="449"/>
      <c r="F6366" s="466"/>
      <c r="G6366" s="466"/>
      <c r="H6366" s="482"/>
      <c r="I6366" s="482"/>
      <c r="J6366" s="482"/>
      <c r="K6366" s="482"/>
      <c r="L6366" s="482"/>
      <c r="M6366" s="482"/>
      <c r="N6366" s="482"/>
      <c r="O6366" s="482"/>
    </row>
    <row r="6367" ht="15.75" customHeight="1">
      <c r="B6367" s="337"/>
      <c r="C6367" s="2"/>
      <c r="D6367" s="449"/>
      <c r="E6367" s="449"/>
      <c r="F6367" s="466"/>
      <c r="G6367" s="466"/>
      <c r="H6367" s="482"/>
      <c r="I6367" s="482"/>
      <c r="J6367" s="482"/>
      <c r="K6367" s="482"/>
      <c r="L6367" s="482"/>
      <c r="M6367" s="482"/>
      <c r="N6367" s="482"/>
      <c r="O6367" s="482"/>
    </row>
    <row r="6368" ht="15.75" customHeight="1">
      <c r="B6368" s="337"/>
      <c r="C6368" s="2"/>
      <c r="D6368" s="449"/>
      <c r="E6368" s="449"/>
      <c r="F6368" s="466"/>
      <c r="G6368" s="466"/>
      <c r="H6368" s="482"/>
      <c r="I6368" s="482"/>
      <c r="J6368" s="482"/>
      <c r="K6368" s="482"/>
      <c r="L6368" s="482"/>
      <c r="M6368" s="482"/>
      <c r="N6368" s="482"/>
      <c r="O6368" s="482"/>
    </row>
    <row r="6369" ht="15.75" customHeight="1">
      <c r="B6369" s="337"/>
      <c r="C6369" s="2"/>
      <c r="D6369" s="449"/>
      <c r="E6369" s="449"/>
      <c r="F6369" s="466"/>
      <c r="G6369" s="466"/>
      <c r="H6369" s="482"/>
      <c r="I6369" s="482"/>
      <c r="J6369" s="482"/>
      <c r="K6369" s="482"/>
      <c r="L6369" s="482"/>
      <c r="M6369" s="482"/>
      <c r="N6369" s="482"/>
      <c r="O6369" s="482"/>
    </row>
    <row r="6370" ht="15.75" customHeight="1">
      <c r="B6370" s="337"/>
      <c r="C6370" s="2"/>
      <c r="D6370" s="449"/>
      <c r="E6370" s="449"/>
      <c r="F6370" s="466"/>
      <c r="G6370" s="466"/>
      <c r="H6370" s="482"/>
      <c r="I6370" s="482"/>
      <c r="J6370" s="482"/>
      <c r="K6370" s="482"/>
      <c r="L6370" s="482"/>
      <c r="M6370" s="482"/>
      <c r="N6370" s="482"/>
      <c r="O6370" s="482"/>
    </row>
    <row r="6371" ht="15.75" customHeight="1">
      <c r="B6371" s="337"/>
      <c r="C6371" s="2"/>
      <c r="D6371" s="449"/>
      <c r="E6371" s="449"/>
      <c r="F6371" s="466"/>
      <c r="G6371" s="466"/>
      <c r="H6371" s="482"/>
      <c r="I6371" s="482"/>
      <c r="J6371" s="482"/>
      <c r="K6371" s="482"/>
      <c r="L6371" s="482"/>
      <c r="M6371" s="482"/>
      <c r="N6371" s="482"/>
      <c r="O6371" s="482"/>
    </row>
    <row r="6372" ht="15.75" customHeight="1">
      <c r="B6372" s="337"/>
      <c r="C6372" s="2"/>
      <c r="D6372" s="449"/>
      <c r="E6372" s="449"/>
      <c r="F6372" s="466"/>
      <c r="G6372" s="466"/>
      <c r="H6372" s="482"/>
      <c r="I6372" s="482"/>
      <c r="J6372" s="482"/>
      <c r="K6372" s="482"/>
      <c r="L6372" s="482"/>
      <c r="M6372" s="482"/>
      <c r="N6372" s="482"/>
      <c r="O6372" s="482"/>
    </row>
    <row r="6373" ht="15.75" customHeight="1">
      <c r="B6373" s="337"/>
      <c r="C6373" s="2"/>
      <c r="D6373" s="449"/>
      <c r="E6373" s="449"/>
      <c r="F6373" s="466"/>
      <c r="G6373" s="466"/>
      <c r="H6373" s="482"/>
      <c r="I6373" s="482"/>
      <c r="J6373" s="482"/>
      <c r="K6373" s="482"/>
      <c r="L6373" s="482"/>
      <c r="M6373" s="482"/>
      <c r="N6373" s="482"/>
      <c r="O6373" s="482"/>
    </row>
    <row r="6374" ht="15.75" customHeight="1">
      <c r="B6374" s="337"/>
      <c r="C6374" s="2"/>
      <c r="D6374" s="449"/>
      <c r="E6374" s="449"/>
      <c r="F6374" s="466"/>
      <c r="G6374" s="466"/>
      <c r="H6374" s="482"/>
      <c r="I6374" s="482"/>
      <c r="J6374" s="482"/>
      <c r="K6374" s="482"/>
      <c r="L6374" s="482"/>
      <c r="M6374" s="482"/>
      <c r="N6374" s="482"/>
      <c r="O6374" s="482"/>
    </row>
    <row r="6375" ht="15.75" customHeight="1">
      <c r="B6375" s="337"/>
      <c r="C6375" s="2"/>
      <c r="D6375" s="449"/>
      <c r="E6375" s="449"/>
      <c r="F6375" s="466"/>
      <c r="G6375" s="466"/>
      <c r="H6375" s="482"/>
      <c r="I6375" s="482"/>
      <c r="J6375" s="482"/>
      <c r="K6375" s="482"/>
      <c r="L6375" s="482"/>
      <c r="M6375" s="482"/>
      <c r="N6375" s="482"/>
      <c r="O6375" s="482"/>
    </row>
    <row r="6376" ht="15.75" customHeight="1">
      <c r="B6376" s="337"/>
      <c r="C6376" s="2"/>
      <c r="D6376" s="449"/>
      <c r="E6376" s="449"/>
      <c r="F6376" s="466"/>
      <c r="G6376" s="466"/>
      <c r="H6376" s="482"/>
      <c r="I6376" s="482"/>
      <c r="J6376" s="482"/>
      <c r="K6376" s="482"/>
      <c r="L6376" s="482"/>
      <c r="M6376" s="482"/>
      <c r="N6376" s="482"/>
      <c r="O6376" s="482"/>
    </row>
    <row r="6377" ht="15.75" customHeight="1">
      <c r="B6377" s="337"/>
      <c r="C6377" s="2"/>
      <c r="D6377" s="449"/>
      <c r="E6377" s="449"/>
      <c r="F6377" s="466"/>
      <c r="G6377" s="466"/>
      <c r="H6377" s="482"/>
      <c r="I6377" s="482"/>
      <c r="J6377" s="482"/>
      <c r="K6377" s="482"/>
      <c r="L6377" s="482"/>
      <c r="M6377" s="482"/>
      <c r="N6377" s="482"/>
      <c r="O6377" s="482"/>
    </row>
    <row r="6378" ht="15.75" customHeight="1">
      <c r="B6378" s="337"/>
      <c r="C6378" s="2"/>
      <c r="D6378" s="449"/>
      <c r="E6378" s="449"/>
      <c r="F6378" s="466"/>
      <c r="G6378" s="466"/>
      <c r="H6378" s="482"/>
      <c r="I6378" s="482"/>
      <c r="J6378" s="482"/>
      <c r="K6378" s="482"/>
      <c r="L6378" s="482"/>
      <c r="M6378" s="482"/>
      <c r="N6378" s="482"/>
      <c r="O6378" s="482"/>
    </row>
    <row r="6379" ht="15.75" customHeight="1">
      <c r="B6379" s="337"/>
      <c r="C6379" s="2"/>
      <c r="D6379" s="449"/>
      <c r="E6379" s="449"/>
      <c r="F6379" s="466"/>
      <c r="G6379" s="466"/>
      <c r="H6379" s="482"/>
      <c r="I6379" s="482"/>
      <c r="J6379" s="482"/>
      <c r="K6379" s="482"/>
      <c r="L6379" s="482"/>
      <c r="M6379" s="482"/>
      <c r="N6379" s="482"/>
      <c r="O6379" s="482"/>
    </row>
    <row r="6380" ht="15.75" customHeight="1">
      <c r="B6380" s="337"/>
      <c r="C6380" s="2"/>
      <c r="D6380" s="449"/>
      <c r="E6380" s="449"/>
      <c r="F6380" s="466"/>
      <c r="G6380" s="466"/>
      <c r="H6380" s="482"/>
      <c r="I6380" s="482"/>
      <c r="J6380" s="482"/>
      <c r="K6380" s="482"/>
      <c r="L6380" s="482"/>
      <c r="M6380" s="482"/>
      <c r="N6380" s="482"/>
      <c r="O6380" s="482"/>
    </row>
    <row r="6381" ht="15.75" customHeight="1">
      <c r="B6381" s="337"/>
      <c r="C6381" s="2"/>
      <c r="D6381" s="449"/>
      <c r="E6381" s="449"/>
      <c r="F6381" s="466"/>
      <c r="G6381" s="466"/>
      <c r="H6381" s="482"/>
      <c r="I6381" s="482"/>
      <c r="J6381" s="482"/>
      <c r="K6381" s="482"/>
      <c r="L6381" s="482"/>
      <c r="M6381" s="482"/>
      <c r="N6381" s="482"/>
      <c r="O6381" s="482"/>
    </row>
    <row r="6382" ht="15.75" customHeight="1">
      <c r="B6382" s="337"/>
      <c r="C6382" s="2"/>
      <c r="D6382" s="449"/>
      <c r="E6382" s="449"/>
      <c r="F6382" s="466"/>
      <c r="G6382" s="466"/>
      <c r="H6382" s="482"/>
      <c r="I6382" s="482"/>
      <c r="J6382" s="482"/>
      <c r="K6382" s="482"/>
      <c r="L6382" s="482"/>
      <c r="M6382" s="482"/>
      <c r="N6382" s="482"/>
      <c r="O6382" s="482"/>
    </row>
    <row r="6383" ht="15.75" customHeight="1">
      <c r="B6383" s="337"/>
      <c r="C6383" s="2"/>
      <c r="D6383" s="449"/>
      <c r="E6383" s="449"/>
      <c r="F6383" s="466"/>
      <c r="G6383" s="466"/>
      <c r="H6383" s="482"/>
      <c r="I6383" s="482"/>
      <c r="J6383" s="482"/>
      <c r="K6383" s="482"/>
      <c r="L6383" s="482"/>
      <c r="M6383" s="482"/>
      <c r="N6383" s="482"/>
      <c r="O6383" s="482"/>
    </row>
    <row r="6384" ht="15.75" customHeight="1">
      <c r="B6384" s="337"/>
      <c r="C6384" s="2"/>
      <c r="D6384" s="449"/>
      <c r="E6384" s="449"/>
      <c r="F6384" s="466"/>
      <c r="G6384" s="466"/>
      <c r="H6384" s="482"/>
      <c r="I6384" s="482"/>
      <c r="J6384" s="482"/>
      <c r="K6384" s="482"/>
      <c r="L6384" s="482"/>
      <c r="M6384" s="482"/>
      <c r="N6384" s="482"/>
      <c r="O6384" s="482"/>
    </row>
    <row r="6385" ht="15.75" customHeight="1">
      <c r="B6385" s="337"/>
      <c r="C6385" s="2"/>
      <c r="D6385" s="449"/>
      <c r="E6385" s="449"/>
      <c r="F6385" s="466"/>
      <c r="G6385" s="466"/>
      <c r="H6385" s="482"/>
      <c r="I6385" s="482"/>
      <c r="J6385" s="482"/>
      <c r="K6385" s="482"/>
      <c r="L6385" s="482"/>
      <c r="M6385" s="482"/>
      <c r="N6385" s="482"/>
      <c r="O6385" s="482"/>
    </row>
    <row r="6386" ht="15.75" customHeight="1">
      <c r="B6386" s="337"/>
      <c r="C6386" s="2"/>
      <c r="D6386" s="449"/>
      <c r="E6386" s="449"/>
      <c r="F6386" s="466"/>
      <c r="G6386" s="466"/>
      <c r="H6386" s="482"/>
      <c r="I6386" s="482"/>
      <c r="J6386" s="482"/>
      <c r="K6386" s="482"/>
      <c r="L6386" s="482"/>
      <c r="M6386" s="482"/>
      <c r="N6386" s="482"/>
      <c r="O6386" s="482"/>
    </row>
    <row r="6387" ht="15.75" customHeight="1">
      <c r="B6387" s="337"/>
      <c r="C6387" s="2"/>
      <c r="D6387" s="449"/>
      <c r="E6387" s="449"/>
      <c r="F6387" s="466"/>
      <c r="G6387" s="466"/>
      <c r="H6387" s="482"/>
      <c r="I6387" s="482"/>
      <c r="J6387" s="482"/>
      <c r="K6387" s="482"/>
      <c r="L6387" s="482"/>
      <c r="M6387" s="482"/>
      <c r="N6387" s="482"/>
      <c r="O6387" s="482"/>
    </row>
    <row r="6388" ht="15.75" customHeight="1">
      <c r="B6388" s="337"/>
      <c r="C6388" s="2"/>
      <c r="D6388" s="449"/>
      <c r="E6388" s="449"/>
      <c r="F6388" s="466"/>
      <c r="G6388" s="466"/>
      <c r="H6388" s="482"/>
      <c r="I6388" s="482"/>
      <c r="J6388" s="482"/>
      <c r="K6388" s="482"/>
      <c r="L6388" s="482"/>
      <c r="M6388" s="482"/>
      <c r="N6388" s="482"/>
      <c r="O6388" s="482"/>
    </row>
    <row r="6389" ht="15.75" customHeight="1">
      <c r="B6389" s="337"/>
      <c r="C6389" s="2"/>
      <c r="D6389" s="449"/>
      <c r="E6389" s="449"/>
      <c r="F6389" s="466"/>
      <c r="G6389" s="466"/>
      <c r="H6389" s="482"/>
      <c r="I6389" s="482"/>
      <c r="J6389" s="482"/>
      <c r="K6389" s="482"/>
      <c r="L6389" s="482"/>
      <c r="M6389" s="482"/>
      <c r="N6389" s="482"/>
      <c r="O6389" s="482"/>
    </row>
    <row r="6390" ht="15.75" customHeight="1">
      <c r="B6390" s="337"/>
      <c r="C6390" s="2"/>
      <c r="D6390" s="449"/>
      <c r="E6390" s="449"/>
      <c r="F6390" s="466"/>
      <c r="G6390" s="466"/>
      <c r="H6390" s="482"/>
      <c r="I6390" s="482"/>
      <c r="J6390" s="482"/>
      <c r="K6390" s="482"/>
      <c r="L6390" s="482"/>
      <c r="M6390" s="482"/>
      <c r="N6390" s="482"/>
      <c r="O6390" s="482"/>
    </row>
    <row r="6391" ht="15.75" customHeight="1">
      <c r="B6391" s="337"/>
      <c r="C6391" s="2"/>
      <c r="D6391" s="449"/>
      <c r="E6391" s="449"/>
      <c r="F6391" s="466"/>
      <c r="G6391" s="466"/>
      <c r="H6391" s="482"/>
      <c r="I6391" s="482"/>
      <c r="J6391" s="482"/>
      <c r="K6391" s="482"/>
      <c r="L6391" s="482"/>
      <c r="M6391" s="482"/>
      <c r="N6391" s="482"/>
      <c r="O6391" s="482"/>
    </row>
    <row r="6392" ht="15.75" customHeight="1">
      <c r="B6392" s="337"/>
      <c r="C6392" s="2"/>
      <c r="D6392" s="449"/>
      <c r="E6392" s="449"/>
      <c r="F6392" s="466"/>
      <c r="G6392" s="466"/>
      <c r="H6392" s="482"/>
      <c r="I6392" s="482"/>
      <c r="J6392" s="482"/>
      <c r="K6392" s="482"/>
      <c r="L6392" s="482"/>
      <c r="M6392" s="482"/>
      <c r="N6392" s="482"/>
      <c r="O6392" s="482"/>
    </row>
    <row r="6393" ht="15.75" customHeight="1">
      <c r="B6393" s="337"/>
      <c r="C6393" s="2"/>
      <c r="D6393" s="449"/>
      <c r="E6393" s="449"/>
      <c r="F6393" s="466"/>
      <c r="G6393" s="466"/>
      <c r="H6393" s="482"/>
      <c r="I6393" s="482"/>
      <c r="J6393" s="482"/>
      <c r="K6393" s="482"/>
      <c r="L6393" s="482"/>
      <c r="M6393" s="482"/>
      <c r="N6393" s="482"/>
      <c r="O6393" s="482"/>
    </row>
    <row r="6394" ht="15.75" customHeight="1">
      <c r="B6394" s="337"/>
      <c r="C6394" s="2"/>
      <c r="D6394" s="449"/>
      <c r="E6394" s="449"/>
      <c r="F6394" s="466"/>
      <c r="G6394" s="466"/>
      <c r="H6394" s="482"/>
      <c r="I6394" s="482"/>
      <c r="J6394" s="482"/>
      <c r="K6394" s="482"/>
      <c r="L6394" s="482"/>
      <c r="M6394" s="482"/>
      <c r="N6394" s="482"/>
      <c r="O6394" s="482"/>
    </row>
    <row r="6395" ht="15.75" customHeight="1">
      <c r="B6395" s="337"/>
      <c r="C6395" s="2"/>
      <c r="D6395" s="449"/>
      <c r="E6395" s="449"/>
      <c r="F6395" s="466"/>
      <c r="G6395" s="466"/>
      <c r="H6395" s="482"/>
      <c r="I6395" s="482"/>
      <c r="J6395" s="482"/>
      <c r="K6395" s="482"/>
      <c r="L6395" s="482"/>
      <c r="M6395" s="482"/>
      <c r="N6395" s="482"/>
      <c r="O6395" s="482"/>
    </row>
    <row r="6396" ht="15.75" customHeight="1">
      <c r="B6396" s="337"/>
      <c r="C6396" s="2"/>
      <c r="D6396" s="449"/>
      <c r="E6396" s="449"/>
      <c r="F6396" s="466"/>
      <c r="G6396" s="466"/>
      <c r="H6396" s="482"/>
      <c r="I6396" s="482"/>
      <c r="J6396" s="482"/>
      <c r="K6396" s="482"/>
      <c r="L6396" s="482"/>
      <c r="M6396" s="482"/>
      <c r="N6396" s="482"/>
      <c r="O6396" s="482"/>
    </row>
    <row r="6397" ht="15.75" customHeight="1">
      <c r="B6397" s="337"/>
      <c r="C6397" s="2"/>
      <c r="D6397" s="449"/>
      <c r="E6397" s="449"/>
      <c r="F6397" s="466"/>
      <c r="G6397" s="466"/>
      <c r="H6397" s="482"/>
      <c r="I6397" s="482"/>
      <c r="J6397" s="482"/>
      <c r="K6397" s="482"/>
      <c r="L6397" s="482"/>
      <c r="M6397" s="482"/>
      <c r="N6397" s="482"/>
      <c r="O6397" s="482"/>
    </row>
    <row r="6398" ht="15.75" customHeight="1">
      <c r="B6398" s="337"/>
      <c r="C6398" s="2"/>
      <c r="D6398" s="449"/>
      <c r="E6398" s="449"/>
      <c r="F6398" s="466"/>
      <c r="G6398" s="466"/>
      <c r="H6398" s="482"/>
      <c r="I6398" s="482"/>
      <c r="J6398" s="482"/>
      <c r="K6398" s="482"/>
      <c r="L6398" s="482"/>
      <c r="M6398" s="482"/>
      <c r="N6398" s="482"/>
      <c r="O6398" s="482"/>
    </row>
    <row r="6399" ht="15.75" customHeight="1">
      <c r="B6399" s="337"/>
      <c r="C6399" s="2"/>
      <c r="D6399" s="449"/>
      <c r="E6399" s="449"/>
      <c r="F6399" s="466"/>
      <c r="G6399" s="466"/>
      <c r="H6399" s="482"/>
      <c r="I6399" s="482"/>
      <c r="J6399" s="482"/>
      <c r="K6399" s="482"/>
      <c r="L6399" s="482"/>
      <c r="M6399" s="482"/>
      <c r="N6399" s="482"/>
      <c r="O6399" s="482"/>
    </row>
    <row r="6400" ht="15.75" customHeight="1">
      <c r="B6400" s="337"/>
      <c r="C6400" s="2"/>
      <c r="D6400" s="449"/>
      <c r="E6400" s="449"/>
      <c r="F6400" s="466"/>
      <c r="G6400" s="466"/>
      <c r="H6400" s="482"/>
      <c r="I6400" s="482"/>
      <c r="J6400" s="482"/>
      <c r="K6400" s="482"/>
      <c r="L6400" s="482"/>
      <c r="M6400" s="482"/>
      <c r="N6400" s="482"/>
      <c r="O6400" s="482"/>
    </row>
    <row r="6401" ht="15.75" customHeight="1">
      <c r="B6401" s="337"/>
      <c r="C6401" s="2"/>
      <c r="D6401" s="449"/>
      <c r="E6401" s="449"/>
      <c r="F6401" s="466"/>
      <c r="G6401" s="466"/>
      <c r="H6401" s="482"/>
      <c r="I6401" s="482"/>
      <c r="J6401" s="482"/>
      <c r="K6401" s="482"/>
      <c r="L6401" s="482"/>
      <c r="M6401" s="482"/>
      <c r="N6401" s="482"/>
      <c r="O6401" s="482"/>
    </row>
    <row r="6402" ht="15.75" customHeight="1">
      <c r="B6402" s="337"/>
      <c r="C6402" s="2"/>
      <c r="D6402" s="449"/>
      <c r="E6402" s="449"/>
      <c r="F6402" s="466"/>
      <c r="G6402" s="466"/>
      <c r="H6402" s="482"/>
      <c r="I6402" s="482"/>
      <c r="J6402" s="482"/>
      <c r="K6402" s="482"/>
      <c r="L6402" s="482"/>
      <c r="M6402" s="482"/>
      <c r="N6402" s="482"/>
      <c r="O6402" s="482"/>
    </row>
    <row r="6403" ht="15.75" customHeight="1">
      <c r="B6403" s="337"/>
      <c r="C6403" s="2"/>
      <c r="D6403" s="449"/>
      <c r="E6403" s="449"/>
      <c r="F6403" s="466"/>
      <c r="G6403" s="466"/>
      <c r="H6403" s="482"/>
      <c r="I6403" s="482"/>
      <c r="J6403" s="482"/>
      <c r="K6403" s="482"/>
      <c r="L6403" s="482"/>
      <c r="M6403" s="482"/>
      <c r="N6403" s="482"/>
      <c r="O6403" s="482"/>
    </row>
    <row r="6404" ht="15.75" customHeight="1">
      <c r="B6404" s="337"/>
      <c r="C6404" s="2"/>
      <c r="D6404" s="449"/>
      <c r="E6404" s="449"/>
      <c r="F6404" s="466"/>
      <c r="G6404" s="466"/>
      <c r="H6404" s="482"/>
      <c r="I6404" s="482"/>
      <c r="J6404" s="482"/>
      <c r="K6404" s="482"/>
      <c r="L6404" s="482"/>
      <c r="M6404" s="482"/>
      <c r="N6404" s="482"/>
      <c r="O6404" s="482"/>
    </row>
    <row r="6405" ht="15.75" customHeight="1">
      <c r="B6405" s="337"/>
      <c r="C6405" s="2"/>
      <c r="D6405" s="449"/>
      <c r="E6405" s="449"/>
      <c r="F6405" s="466"/>
      <c r="G6405" s="466"/>
      <c r="H6405" s="482"/>
      <c r="I6405" s="482"/>
      <c r="J6405" s="482"/>
      <c r="K6405" s="482"/>
      <c r="L6405" s="482"/>
      <c r="M6405" s="482"/>
      <c r="N6405" s="482"/>
      <c r="O6405" s="482"/>
    </row>
    <row r="6406" ht="15.75" customHeight="1">
      <c r="B6406" s="337"/>
      <c r="C6406" s="2"/>
      <c r="D6406" s="449"/>
      <c r="E6406" s="449"/>
      <c r="F6406" s="466"/>
      <c r="G6406" s="466"/>
      <c r="H6406" s="482"/>
      <c r="I6406" s="482"/>
      <c r="J6406" s="482"/>
      <c r="K6406" s="482"/>
      <c r="L6406" s="482"/>
      <c r="M6406" s="482"/>
      <c r="N6406" s="482"/>
      <c r="O6406" s="482"/>
    </row>
    <row r="6407" ht="15.75" customHeight="1">
      <c r="B6407" s="337"/>
      <c r="C6407" s="2"/>
      <c r="D6407" s="449"/>
      <c r="E6407" s="449"/>
      <c r="F6407" s="466"/>
      <c r="G6407" s="466"/>
      <c r="H6407" s="482"/>
      <c r="I6407" s="482"/>
      <c r="J6407" s="482"/>
      <c r="K6407" s="482"/>
      <c r="L6407" s="482"/>
      <c r="M6407" s="482"/>
      <c r="N6407" s="482"/>
      <c r="O6407" s="482"/>
    </row>
    <row r="6408" ht="15.75" customHeight="1">
      <c r="B6408" s="337"/>
      <c r="C6408" s="2"/>
      <c r="D6408" s="449"/>
      <c r="E6408" s="449"/>
      <c r="F6408" s="466"/>
      <c r="G6408" s="466"/>
      <c r="H6408" s="482"/>
      <c r="I6408" s="482"/>
      <c r="J6408" s="482"/>
      <c r="K6408" s="482"/>
      <c r="L6408" s="482"/>
      <c r="M6408" s="482"/>
      <c r="N6408" s="482"/>
      <c r="O6408" s="482"/>
    </row>
    <row r="6409" ht="15.75" customHeight="1">
      <c r="B6409" s="337"/>
      <c r="C6409" s="2"/>
      <c r="D6409" s="449"/>
      <c r="E6409" s="449"/>
      <c r="F6409" s="466"/>
      <c r="G6409" s="466"/>
      <c r="H6409" s="482"/>
      <c r="I6409" s="482"/>
      <c r="J6409" s="482"/>
      <c r="K6409" s="482"/>
      <c r="L6409" s="482"/>
      <c r="M6409" s="482"/>
      <c r="N6409" s="482"/>
      <c r="O6409" s="482"/>
    </row>
    <row r="6410" ht="15.75" customHeight="1">
      <c r="B6410" s="337"/>
      <c r="C6410" s="2"/>
      <c r="D6410" s="449"/>
      <c r="E6410" s="449"/>
      <c r="F6410" s="466"/>
      <c r="G6410" s="466"/>
      <c r="H6410" s="482"/>
      <c r="I6410" s="482"/>
      <c r="J6410" s="482"/>
      <c r="K6410" s="482"/>
      <c r="L6410" s="482"/>
      <c r="M6410" s="482"/>
      <c r="N6410" s="482"/>
      <c r="O6410" s="482"/>
    </row>
    <row r="6411" ht="15.75" customHeight="1">
      <c r="B6411" s="337"/>
      <c r="C6411" s="2"/>
      <c r="D6411" s="449"/>
      <c r="E6411" s="449"/>
      <c r="F6411" s="466"/>
      <c r="G6411" s="466"/>
      <c r="H6411" s="482"/>
      <c r="I6411" s="482"/>
      <c r="J6411" s="482"/>
      <c r="K6411" s="482"/>
      <c r="L6411" s="482"/>
      <c r="M6411" s="482"/>
      <c r="N6411" s="482"/>
      <c r="O6411" s="482"/>
    </row>
    <row r="6412" ht="15.75" customHeight="1">
      <c r="B6412" s="337"/>
      <c r="C6412" s="2"/>
      <c r="D6412" s="449"/>
      <c r="E6412" s="449"/>
      <c r="F6412" s="466"/>
      <c r="G6412" s="466"/>
      <c r="H6412" s="482"/>
      <c r="I6412" s="482"/>
      <c r="J6412" s="482"/>
      <c r="K6412" s="482"/>
      <c r="L6412" s="482"/>
      <c r="M6412" s="482"/>
      <c r="N6412" s="482"/>
      <c r="O6412" s="482"/>
    </row>
    <row r="6413" ht="15.75" customHeight="1">
      <c r="B6413" s="337"/>
      <c r="C6413" s="2"/>
      <c r="D6413" s="449"/>
      <c r="E6413" s="449"/>
      <c r="F6413" s="466"/>
      <c r="G6413" s="466"/>
      <c r="H6413" s="482"/>
      <c r="I6413" s="482"/>
      <c r="J6413" s="482"/>
      <c r="K6413" s="482"/>
      <c r="L6413" s="482"/>
      <c r="M6413" s="482"/>
      <c r="N6413" s="482"/>
      <c r="O6413" s="482"/>
    </row>
    <row r="6414" ht="15.75" customHeight="1">
      <c r="B6414" s="337"/>
      <c r="C6414" s="2"/>
      <c r="D6414" s="449"/>
      <c r="E6414" s="449"/>
      <c r="F6414" s="466"/>
      <c r="G6414" s="466"/>
      <c r="H6414" s="482"/>
      <c r="I6414" s="482"/>
      <c r="J6414" s="482"/>
      <c r="K6414" s="482"/>
      <c r="L6414" s="482"/>
      <c r="M6414" s="482"/>
      <c r="N6414" s="482"/>
      <c r="O6414" s="482"/>
    </row>
    <row r="6415" ht="15.75" customHeight="1">
      <c r="B6415" s="337"/>
      <c r="C6415" s="2"/>
      <c r="D6415" s="449"/>
      <c r="E6415" s="449"/>
      <c r="F6415" s="466"/>
      <c r="G6415" s="466"/>
      <c r="H6415" s="482"/>
      <c r="I6415" s="482"/>
      <c r="J6415" s="482"/>
      <c r="K6415" s="482"/>
      <c r="L6415" s="482"/>
      <c r="M6415" s="482"/>
      <c r="N6415" s="482"/>
      <c r="O6415" s="482"/>
    </row>
    <row r="6416" ht="15.75" customHeight="1">
      <c r="B6416" s="337"/>
      <c r="C6416" s="2"/>
      <c r="D6416" s="449"/>
      <c r="E6416" s="449"/>
      <c r="F6416" s="466"/>
      <c r="G6416" s="466"/>
      <c r="H6416" s="482"/>
      <c r="I6416" s="482"/>
      <c r="J6416" s="482"/>
      <c r="K6416" s="482"/>
      <c r="L6416" s="482"/>
      <c r="M6416" s="482"/>
      <c r="N6416" s="482"/>
      <c r="O6416" s="482"/>
    </row>
    <row r="6417" ht="15.75" customHeight="1">
      <c r="B6417" s="337"/>
      <c r="C6417" s="2"/>
      <c r="D6417" s="449"/>
      <c r="E6417" s="449"/>
      <c r="F6417" s="466"/>
      <c r="G6417" s="466"/>
      <c r="H6417" s="482"/>
      <c r="I6417" s="482"/>
      <c r="J6417" s="482"/>
      <c r="K6417" s="482"/>
      <c r="L6417" s="482"/>
      <c r="M6417" s="482"/>
      <c r="N6417" s="482"/>
      <c r="O6417" s="482"/>
    </row>
    <row r="6418" ht="15.75" customHeight="1">
      <c r="B6418" s="337"/>
      <c r="C6418" s="2"/>
      <c r="D6418" s="449"/>
      <c r="E6418" s="449"/>
      <c r="F6418" s="466"/>
      <c r="G6418" s="466"/>
      <c r="H6418" s="482"/>
      <c r="I6418" s="482"/>
      <c r="J6418" s="482"/>
      <c r="K6418" s="482"/>
      <c r="L6418" s="482"/>
      <c r="M6418" s="482"/>
      <c r="N6418" s="482"/>
      <c r="O6418" s="482"/>
    </row>
    <row r="6419" ht="15.75" customHeight="1">
      <c r="B6419" s="337"/>
      <c r="C6419" s="2"/>
      <c r="D6419" s="449"/>
      <c r="E6419" s="449"/>
      <c r="F6419" s="466"/>
      <c r="G6419" s="466"/>
      <c r="H6419" s="482"/>
      <c r="I6419" s="482"/>
      <c r="J6419" s="482"/>
      <c r="K6419" s="482"/>
      <c r="L6419" s="482"/>
      <c r="M6419" s="482"/>
      <c r="N6419" s="482"/>
      <c r="O6419" s="482"/>
    </row>
    <row r="6420" ht="15.75" customHeight="1">
      <c r="B6420" s="337"/>
      <c r="C6420" s="2"/>
      <c r="D6420" s="449"/>
      <c r="E6420" s="449"/>
      <c r="F6420" s="466"/>
      <c r="G6420" s="466"/>
      <c r="H6420" s="482"/>
      <c r="I6420" s="482"/>
      <c r="J6420" s="482"/>
      <c r="K6420" s="482"/>
      <c r="L6420" s="482"/>
      <c r="M6420" s="482"/>
      <c r="N6420" s="482"/>
      <c r="O6420" s="482"/>
    </row>
    <row r="6421" ht="15.75" customHeight="1">
      <c r="B6421" s="337"/>
      <c r="C6421" s="2"/>
      <c r="D6421" s="449"/>
      <c r="E6421" s="449"/>
      <c r="F6421" s="466"/>
      <c r="G6421" s="466"/>
      <c r="H6421" s="482"/>
      <c r="I6421" s="482"/>
      <c r="J6421" s="482"/>
      <c r="K6421" s="482"/>
      <c r="L6421" s="482"/>
      <c r="M6421" s="482"/>
      <c r="N6421" s="482"/>
      <c r="O6421" s="482"/>
    </row>
    <row r="6422" ht="15.75" customHeight="1">
      <c r="B6422" s="337"/>
      <c r="C6422" s="2"/>
      <c r="D6422" s="449"/>
      <c r="E6422" s="449"/>
      <c r="F6422" s="466"/>
      <c r="G6422" s="466"/>
      <c r="H6422" s="482"/>
      <c r="I6422" s="482"/>
      <c r="J6422" s="482"/>
      <c r="K6422" s="482"/>
      <c r="L6422" s="482"/>
      <c r="M6422" s="482"/>
      <c r="N6422" s="482"/>
      <c r="O6422" s="482"/>
    </row>
    <row r="6423" ht="15.75" customHeight="1">
      <c r="B6423" s="337"/>
      <c r="C6423" s="2"/>
      <c r="D6423" s="449"/>
      <c r="E6423" s="449"/>
      <c r="F6423" s="466"/>
      <c r="G6423" s="466"/>
      <c r="H6423" s="482"/>
      <c r="I6423" s="482"/>
      <c r="J6423" s="482"/>
      <c r="K6423" s="482"/>
      <c r="L6423" s="482"/>
      <c r="M6423" s="482"/>
      <c r="N6423" s="482"/>
      <c r="O6423" s="482"/>
    </row>
    <row r="6424" ht="15.75" customHeight="1">
      <c r="B6424" s="337"/>
      <c r="C6424" s="2"/>
      <c r="D6424" s="449"/>
      <c r="E6424" s="449"/>
      <c r="F6424" s="466"/>
      <c r="G6424" s="466"/>
      <c r="H6424" s="482"/>
      <c r="I6424" s="482"/>
      <c r="J6424" s="482"/>
      <c r="K6424" s="482"/>
      <c r="L6424" s="482"/>
      <c r="M6424" s="482"/>
      <c r="N6424" s="482"/>
      <c r="O6424" s="482"/>
    </row>
    <row r="6425" ht="15.75" customHeight="1">
      <c r="B6425" s="337"/>
      <c r="C6425" s="2"/>
      <c r="D6425" s="449"/>
      <c r="E6425" s="449"/>
      <c r="F6425" s="466"/>
      <c r="G6425" s="466"/>
      <c r="H6425" s="482"/>
      <c r="I6425" s="482"/>
      <c r="J6425" s="482"/>
      <c r="K6425" s="482"/>
      <c r="L6425" s="482"/>
      <c r="M6425" s="482"/>
      <c r="N6425" s="482"/>
      <c r="O6425" s="482"/>
    </row>
    <row r="6426" ht="15.75" customHeight="1">
      <c r="B6426" s="337"/>
      <c r="C6426" s="2"/>
      <c r="D6426" s="449"/>
      <c r="E6426" s="449"/>
      <c r="F6426" s="466"/>
      <c r="G6426" s="466"/>
      <c r="H6426" s="482"/>
      <c r="I6426" s="482"/>
      <c r="J6426" s="482"/>
      <c r="K6426" s="482"/>
      <c r="L6426" s="482"/>
      <c r="M6426" s="482"/>
      <c r="N6426" s="482"/>
      <c r="O6426" s="482"/>
    </row>
    <row r="6427" ht="15.75" customHeight="1">
      <c r="B6427" s="337"/>
      <c r="C6427" s="2"/>
      <c r="D6427" s="449"/>
      <c r="E6427" s="449"/>
      <c r="F6427" s="466"/>
      <c r="G6427" s="466"/>
      <c r="H6427" s="482"/>
      <c r="I6427" s="482"/>
      <c r="J6427" s="482"/>
      <c r="K6427" s="482"/>
      <c r="L6427" s="482"/>
      <c r="M6427" s="482"/>
      <c r="N6427" s="482"/>
      <c r="O6427" s="482"/>
    </row>
    <row r="6428" ht="15.75" customHeight="1">
      <c r="B6428" s="337"/>
      <c r="C6428" s="2"/>
      <c r="D6428" s="449"/>
      <c r="E6428" s="449"/>
      <c r="F6428" s="466"/>
      <c r="G6428" s="466"/>
      <c r="H6428" s="482"/>
      <c r="I6428" s="482"/>
      <c r="J6428" s="482"/>
      <c r="K6428" s="482"/>
      <c r="L6428" s="482"/>
      <c r="M6428" s="482"/>
      <c r="N6428" s="482"/>
      <c r="O6428" s="482"/>
    </row>
    <row r="6429" ht="15.75" customHeight="1">
      <c r="B6429" s="337"/>
      <c r="C6429" s="2"/>
      <c r="D6429" s="449"/>
      <c r="E6429" s="449"/>
      <c r="F6429" s="466"/>
      <c r="G6429" s="466"/>
      <c r="H6429" s="482"/>
      <c r="I6429" s="482"/>
      <c r="J6429" s="482"/>
      <c r="K6429" s="482"/>
      <c r="L6429" s="482"/>
      <c r="M6429" s="482"/>
      <c r="N6429" s="482"/>
      <c r="O6429" s="482"/>
    </row>
    <row r="6430" ht="15.75" customHeight="1">
      <c r="B6430" s="337"/>
      <c r="C6430" s="2"/>
      <c r="D6430" s="449"/>
      <c r="E6430" s="449"/>
      <c r="F6430" s="466"/>
      <c r="G6430" s="466"/>
      <c r="H6430" s="482"/>
      <c r="I6430" s="482"/>
      <c r="J6430" s="482"/>
      <c r="K6430" s="482"/>
      <c r="L6430" s="482"/>
      <c r="M6430" s="482"/>
      <c r="N6430" s="482"/>
      <c r="O6430" s="482"/>
    </row>
    <row r="6431" ht="15.75" customHeight="1">
      <c r="B6431" s="337"/>
      <c r="C6431" s="2"/>
      <c r="D6431" s="449"/>
      <c r="E6431" s="449"/>
      <c r="F6431" s="466"/>
      <c r="G6431" s="466"/>
      <c r="H6431" s="482"/>
      <c r="I6431" s="482"/>
      <c r="J6431" s="482"/>
      <c r="K6431" s="482"/>
      <c r="L6431" s="482"/>
      <c r="M6431" s="482"/>
      <c r="N6431" s="482"/>
      <c r="O6431" s="482"/>
    </row>
    <row r="6432" ht="15.75" customHeight="1">
      <c r="B6432" s="337"/>
      <c r="C6432" s="2"/>
      <c r="D6432" s="449"/>
      <c r="E6432" s="449"/>
      <c r="F6432" s="466"/>
      <c r="G6432" s="466"/>
      <c r="H6432" s="482"/>
      <c r="I6432" s="482"/>
      <c r="J6432" s="482"/>
      <c r="K6432" s="482"/>
      <c r="L6432" s="482"/>
      <c r="M6432" s="482"/>
      <c r="N6432" s="482"/>
      <c r="O6432" s="482"/>
    </row>
    <row r="6433" ht="15.75" customHeight="1">
      <c r="B6433" s="337"/>
      <c r="C6433" s="2"/>
      <c r="D6433" s="449"/>
      <c r="E6433" s="449"/>
      <c r="F6433" s="466"/>
      <c r="G6433" s="466"/>
      <c r="H6433" s="482"/>
      <c r="I6433" s="482"/>
      <c r="J6433" s="482"/>
      <c r="K6433" s="482"/>
      <c r="L6433" s="482"/>
      <c r="M6433" s="482"/>
      <c r="N6433" s="482"/>
      <c r="O6433" s="482"/>
    </row>
    <row r="6434" ht="15.75" customHeight="1">
      <c r="B6434" s="337"/>
      <c r="C6434" s="2"/>
      <c r="D6434" s="449"/>
      <c r="E6434" s="449"/>
      <c r="F6434" s="466"/>
      <c r="G6434" s="466"/>
      <c r="H6434" s="482"/>
      <c r="I6434" s="482"/>
      <c r="J6434" s="482"/>
      <c r="K6434" s="482"/>
      <c r="L6434" s="482"/>
      <c r="M6434" s="482"/>
      <c r="N6434" s="482"/>
      <c r="O6434" s="482"/>
    </row>
    <row r="6435" ht="15.75" customHeight="1">
      <c r="B6435" s="337"/>
      <c r="C6435" s="2"/>
      <c r="D6435" s="449"/>
      <c r="E6435" s="449"/>
      <c r="F6435" s="466"/>
      <c r="G6435" s="466"/>
      <c r="H6435" s="482"/>
      <c r="I6435" s="482"/>
      <c r="J6435" s="482"/>
      <c r="K6435" s="482"/>
      <c r="L6435" s="482"/>
      <c r="M6435" s="482"/>
      <c r="N6435" s="482"/>
      <c r="O6435" s="482"/>
    </row>
    <row r="6436" ht="15.75" customHeight="1">
      <c r="B6436" s="337"/>
      <c r="C6436" s="2"/>
      <c r="D6436" s="449"/>
      <c r="E6436" s="449"/>
      <c r="F6436" s="466"/>
      <c r="G6436" s="466"/>
      <c r="H6436" s="482"/>
      <c r="I6436" s="482"/>
      <c r="J6436" s="482"/>
      <c r="K6436" s="482"/>
      <c r="L6436" s="482"/>
      <c r="M6436" s="482"/>
      <c r="N6436" s="482"/>
      <c r="O6436" s="482"/>
    </row>
    <row r="6437" ht="15.75" customHeight="1">
      <c r="B6437" s="337"/>
      <c r="C6437" s="2"/>
      <c r="D6437" s="449"/>
      <c r="E6437" s="449"/>
      <c r="F6437" s="466"/>
      <c r="G6437" s="466"/>
      <c r="H6437" s="482"/>
      <c r="I6437" s="482"/>
      <c r="J6437" s="482"/>
      <c r="K6437" s="482"/>
      <c r="L6437" s="482"/>
      <c r="M6437" s="482"/>
      <c r="N6437" s="482"/>
      <c r="O6437" s="482"/>
    </row>
    <row r="6438" ht="15.75" customHeight="1">
      <c r="B6438" s="337"/>
      <c r="C6438" s="2"/>
      <c r="D6438" s="449"/>
      <c r="E6438" s="449"/>
      <c r="F6438" s="466"/>
      <c r="G6438" s="466"/>
      <c r="H6438" s="482"/>
      <c r="I6438" s="482"/>
      <c r="J6438" s="482"/>
      <c r="K6438" s="482"/>
      <c r="L6438" s="482"/>
      <c r="M6438" s="482"/>
      <c r="N6438" s="482"/>
      <c r="O6438" s="482"/>
    </row>
    <row r="6439" ht="15.75" customHeight="1">
      <c r="B6439" s="337"/>
      <c r="C6439" s="2"/>
      <c r="D6439" s="449"/>
      <c r="E6439" s="449"/>
      <c r="F6439" s="466"/>
      <c r="G6439" s="466"/>
      <c r="H6439" s="482"/>
      <c r="I6439" s="482"/>
      <c r="J6439" s="482"/>
      <c r="K6439" s="482"/>
      <c r="L6439" s="482"/>
      <c r="M6439" s="482"/>
      <c r="N6439" s="482"/>
      <c r="O6439" s="482"/>
    </row>
    <row r="6440" ht="15.75" customHeight="1">
      <c r="B6440" s="337"/>
      <c r="C6440" s="2"/>
      <c r="D6440" s="449"/>
      <c r="E6440" s="449"/>
      <c r="F6440" s="466"/>
      <c r="G6440" s="466"/>
      <c r="H6440" s="482"/>
      <c r="I6440" s="482"/>
      <c r="J6440" s="482"/>
      <c r="K6440" s="482"/>
      <c r="L6440" s="482"/>
      <c r="M6440" s="482"/>
      <c r="N6440" s="482"/>
      <c r="O6440" s="482"/>
    </row>
    <row r="6441" ht="15.75" customHeight="1">
      <c r="B6441" s="337"/>
      <c r="C6441" s="2"/>
      <c r="D6441" s="449"/>
      <c r="E6441" s="449"/>
      <c r="F6441" s="466"/>
      <c r="G6441" s="466"/>
      <c r="H6441" s="482"/>
      <c r="I6441" s="482"/>
      <c r="J6441" s="482"/>
      <c r="K6441" s="482"/>
      <c r="L6441" s="482"/>
      <c r="M6441" s="482"/>
      <c r="N6441" s="482"/>
      <c r="O6441" s="482"/>
    </row>
    <row r="6442" ht="15.75" customHeight="1">
      <c r="B6442" s="337"/>
      <c r="C6442" s="2"/>
      <c r="D6442" s="449"/>
      <c r="E6442" s="449"/>
      <c r="F6442" s="466"/>
      <c r="G6442" s="466"/>
      <c r="H6442" s="482"/>
      <c r="I6442" s="482"/>
      <c r="J6442" s="482"/>
      <c r="K6442" s="482"/>
      <c r="L6442" s="482"/>
      <c r="M6442" s="482"/>
      <c r="N6442" s="482"/>
      <c r="O6442" s="482"/>
    </row>
    <row r="6443" ht="15.75" customHeight="1">
      <c r="B6443" s="337"/>
      <c r="C6443" s="2"/>
      <c r="D6443" s="449"/>
      <c r="E6443" s="449"/>
      <c r="F6443" s="466"/>
      <c r="G6443" s="466"/>
      <c r="H6443" s="482"/>
      <c r="I6443" s="482"/>
      <c r="J6443" s="482"/>
      <c r="K6443" s="482"/>
      <c r="L6443" s="482"/>
      <c r="M6443" s="482"/>
      <c r="N6443" s="482"/>
      <c r="O6443" s="482"/>
    </row>
    <row r="6444" ht="15.75" customHeight="1">
      <c r="B6444" s="337"/>
      <c r="C6444" s="2"/>
      <c r="D6444" s="449"/>
      <c r="E6444" s="449"/>
      <c r="F6444" s="466"/>
      <c r="G6444" s="466"/>
      <c r="H6444" s="482"/>
      <c r="I6444" s="482"/>
      <c r="J6444" s="482"/>
      <c r="K6444" s="482"/>
      <c r="L6444" s="482"/>
      <c r="M6444" s="482"/>
      <c r="N6444" s="482"/>
      <c r="O6444" s="482"/>
    </row>
    <row r="6445" ht="15.75" customHeight="1">
      <c r="B6445" s="337"/>
      <c r="C6445" s="2"/>
      <c r="D6445" s="449"/>
      <c r="E6445" s="449"/>
      <c r="F6445" s="466"/>
      <c r="G6445" s="466"/>
      <c r="H6445" s="482"/>
      <c r="I6445" s="482"/>
      <c r="J6445" s="482"/>
      <c r="K6445" s="482"/>
      <c r="L6445" s="482"/>
      <c r="M6445" s="482"/>
      <c r="N6445" s="482"/>
      <c r="O6445" s="482"/>
    </row>
    <row r="6446" ht="15.75" customHeight="1">
      <c r="B6446" s="337"/>
      <c r="C6446" s="2"/>
      <c r="D6446" s="449"/>
      <c r="E6446" s="449"/>
      <c r="F6446" s="466"/>
      <c r="G6446" s="466"/>
      <c r="H6446" s="482"/>
      <c r="I6446" s="482"/>
      <c r="J6446" s="482"/>
      <c r="K6446" s="482"/>
      <c r="L6446" s="482"/>
      <c r="M6446" s="482"/>
      <c r="N6446" s="482"/>
      <c r="O6446" s="482"/>
    </row>
    <row r="6447" ht="15.75" customHeight="1">
      <c r="B6447" s="337"/>
      <c r="C6447" s="2"/>
      <c r="D6447" s="449"/>
      <c r="E6447" s="449"/>
      <c r="F6447" s="466"/>
      <c r="G6447" s="466"/>
      <c r="H6447" s="482"/>
      <c r="I6447" s="482"/>
      <c r="J6447" s="482"/>
      <c r="K6447" s="482"/>
      <c r="L6447" s="482"/>
      <c r="M6447" s="482"/>
      <c r="N6447" s="482"/>
      <c r="O6447" s="482"/>
    </row>
    <row r="6448" ht="15.75" customHeight="1">
      <c r="B6448" s="337"/>
      <c r="C6448" s="2"/>
      <c r="D6448" s="449"/>
      <c r="E6448" s="449"/>
      <c r="F6448" s="466"/>
      <c r="G6448" s="466"/>
      <c r="H6448" s="482"/>
      <c r="I6448" s="482"/>
      <c r="J6448" s="482"/>
      <c r="K6448" s="482"/>
      <c r="L6448" s="482"/>
      <c r="M6448" s="482"/>
      <c r="N6448" s="482"/>
      <c r="O6448" s="482"/>
    </row>
    <row r="6449" ht="15.75" customHeight="1">
      <c r="B6449" s="337"/>
      <c r="C6449" s="2"/>
      <c r="D6449" s="449"/>
      <c r="E6449" s="449"/>
      <c r="F6449" s="466"/>
      <c r="G6449" s="466"/>
      <c r="H6449" s="482"/>
      <c r="I6449" s="482"/>
      <c r="J6449" s="482"/>
      <c r="K6449" s="482"/>
      <c r="L6449" s="482"/>
      <c r="M6449" s="482"/>
      <c r="N6449" s="482"/>
      <c r="O6449" s="482"/>
    </row>
    <row r="6450" ht="15.75" customHeight="1">
      <c r="B6450" s="337"/>
      <c r="C6450" s="2"/>
      <c r="D6450" s="449"/>
      <c r="E6450" s="449"/>
      <c r="F6450" s="466"/>
      <c r="G6450" s="466"/>
      <c r="H6450" s="482"/>
      <c r="I6450" s="482"/>
      <c r="J6450" s="482"/>
      <c r="K6450" s="482"/>
      <c r="L6450" s="482"/>
      <c r="M6450" s="482"/>
      <c r="N6450" s="482"/>
      <c r="O6450" s="482"/>
    </row>
    <row r="6451" ht="15.75" customHeight="1">
      <c r="B6451" s="337"/>
      <c r="C6451" s="2"/>
      <c r="D6451" s="449"/>
      <c r="E6451" s="449"/>
      <c r="F6451" s="466"/>
      <c r="G6451" s="466"/>
      <c r="H6451" s="482"/>
      <c r="I6451" s="482"/>
      <c r="J6451" s="482"/>
      <c r="K6451" s="482"/>
      <c r="L6451" s="482"/>
      <c r="M6451" s="482"/>
      <c r="N6451" s="482"/>
      <c r="O6451" s="482"/>
    </row>
    <row r="6452" ht="15.75" customHeight="1">
      <c r="B6452" s="337"/>
      <c r="C6452" s="2"/>
      <c r="D6452" s="449"/>
      <c r="E6452" s="449"/>
      <c r="F6452" s="466"/>
      <c r="G6452" s="466"/>
      <c r="H6452" s="482"/>
      <c r="I6452" s="482"/>
      <c r="J6452" s="482"/>
      <c r="K6452" s="482"/>
      <c r="L6452" s="482"/>
      <c r="M6452" s="482"/>
      <c r="N6452" s="482"/>
      <c r="O6452" s="482"/>
    </row>
    <row r="6453" ht="15.75" customHeight="1">
      <c r="B6453" s="337"/>
      <c r="C6453" s="2"/>
      <c r="D6453" s="449"/>
      <c r="E6453" s="449"/>
      <c r="F6453" s="466"/>
      <c r="G6453" s="466"/>
      <c r="H6453" s="482"/>
      <c r="I6453" s="482"/>
      <c r="J6453" s="482"/>
      <c r="K6453" s="482"/>
      <c r="L6453" s="482"/>
      <c r="M6453" s="482"/>
      <c r="N6453" s="482"/>
      <c r="O6453" s="482"/>
    </row>
    <row r="6454" ht="15.75" customHeight="1">
      <c r="B6454" s="337"/>
      <c r="C6454" s="2"/>
      <c r="D6454" s="449"/>
      <c r="E6454" s="449"/>
      <c r="F6454" s="466"/>
      <c r="G6454" s="466"/>
      <c r="H6454" s="482"/>
      <c r="I6454" s="482"/>
      <c r="J6454" s="482"/>
      <c r="K6454" s="482"/>
      <c r="L6454" s="482"/>
      <c r="M6454" s="482"/>
      <c r="N6454" s="482"/>
      <c r="O6454" s="482"/>
    </row>
    <row r="6455" ht="15.75" customHeight="1">
      <c r="B6455" s="337"/>
      <c r="C6455" s="2"/>
      <c r="D6455" s="449"/>
      <c r="E6455" s="449"/>
      <c r="F6455" s="466"/>
      <c r="G6455" s="466"/>
      <c r="H6455" s="482"/>
      <c r="I6455" s="482"/>
      <c r="J6455" s="482"/>
      <c r="K6455" s="482"/>
      <c r="L6455" s="482"/>
      <c r="M6455" s="482"/>
      <c r="N6455" s="482"/>
      <c r="O6455" s="482"/>
    </row>
    <row r="6456" ht="15.75" customHeight="1">
      <c r="B6456" s="337"/>
      <c r="C6456" s="2"/>
      <c r="D6456" s="449"/>
      <c r="E6456" s="449"/>
      <c r="F6456" s="466"/>
      <c r="G6456" s="466"/>
      <c r="H6456" s="482"/>
      <c r="I6456" s="482"/>
      <c r="J6456" s="482"/>
      <c r="K6456" s="482"/>
      <c r="L6456" s="482"/>
      <c r="M6456" s="482"/>
      <c r="N6456" s="482"/>
      <c r="O6456" s="482"/>
    </row>
    <row r="6457" ht="15.75" customHeight="1">
      <c r="B6457" s="337"/>
      <c r="C6457" s="2"/>
      <c r="D6457" s="449"/>
      <c r="E6457" s="449"/>
      <c r="F6457" s="466"/>
      <c r="G6457" s="466"/>
      <c r="H6457" s="482"/>
      <c r="I6457" s="482"/>
      <c r="J6457" s="482"/>
      <c r="K6457" s="482"/>
      <c r="L6457" s="482"/>
      <c r="M6457" s="482"/>
      <c r="N6457" s="482"/>
      <c r="O6457" s="482"/>
    </row>
    <row r="6458" ht="15.75" customHeight="1">
      <c r="B6458" s="337"/>
      <c r="C6458" s="2"/>
      <c r="D6458" s="449"/>
      <c r="E6458" s="449"/>
      <c r="F6458" s="466"/>
      <c r="G6458" s="466"/>
      <c r="H6458" s="482"/>
      <c r="I6458" s="482"/>
      <c r="J6458" s="482"/>
      <c r="K6458" s="482"/>
      <c r="L6458" s="482"/>
      <c r="M6458" s="482"/>
      <c r="N6458" s="482"/>
      <c r="O6458" s="482"/>
    </row>
    <row r="6459" ht="15.75" customHeight="1">
      <c r="B6459" s="337"/>
      <c r="C6459" s="2"/>
      <c r="D6459" s="449"/>
      <c r="E6459" s="449"/>
      <c r="F6459" s="466"/>
      <c r="G6459" s="466"/>
      <c r="H6459" s="482"/>
      <c r="I6459" s="482"/>
      <c r="J6459" s="482"/>
      <c r="K6459" s="482"/>
      <c r="L6459" s="482"/>
      <c r="M6459" s="482"/>
      <c r="N6459" s="482"/>
      <c r="O6459" s="482"/>
    </row>
    <row r="6460" ht="15.75" customHeight="1">
      <c r="B6460" s="337"/>
      <c r="C6460" s="2"/>
      <c r="D6460" s="449"/>
      <c r="E6460" s="449"/>
      <c r="F6460" s="466"/>
      <c r="G6460" s="466"/>
      <c r="H6460" s="482"/>
      <c r="I6460" s="482"/>
      <c r="J6460" s="482"/>
      <c r="K6460" s="482"/>
      <c r="L6460" s="482"/>
      <c r="M6460" s="482"/>
      <c r="N6460" s="482"/>
      <c r="O6460" s="482"/>
    </row>
    <row r="6461" ht="15.75" customHeight="1">
      <c r="B6461" s="337"/>
      <c r="C6461" s="2"/>
      <c r="D6461" s="449"/>
      <c r="E6461" s="449"/>
      <c r="F6461" s="466"/>
      <c r="G6461" s="466"/>
      <c r="H6461" s="482"/>
      <c r="I6461" s="482"/>
      <c r="J6461" s="482"/>
      <c r="K6461" s="482"/>
      <c r="L6461" s="482"/>
      <c r="M6461" s="482"/>
      <c r="N6461" s="482"/>
      <c r="O6461" s="482"/>
    </row>
    <row r="6462" ht="15.75" customHeight="1">
      <c r="B6462" s="337"/>
      <c r="C6462" s="2"/>
      <c r="D6462" s="449"/>
      <c r="E6462" s="449"/>
      <c r="F6462" s="466"/>
      <c r="G6462" s="466"/>
      <c r="H6462" s="482"/>
      <c r="I6462" s="482"/>
      <c r="J6462" s="482"/>
      <c r="K6462" s="482"/>
      <c r="L6462" s="482"/>
      <c r="M6462" s="482"/>
      <c r="N6462" s="482"/>
      <c r="O6462" s="482"/>
    </row>
    <row r="6463" ht="15.75" customHeight="1">
      <c r="B6463" s="337"/>
      <c r="C6463" s="2"/>
      <c r="D6463" s="449"/>
      <c r="E6463" s="449"/>
      <c r="F6463" s="466"/>
      <c r="G6463" s="466"/>
      <c r="H6463" s="482"/>
      <c r="I6463" s="482"/>
      <c r="J6463" s="482"/>
      <c r="K6463" s="482"/>
      <c r="L6463" s="482"/>
      <c r="M6463" s="482"/>
      <c r="N6463" s="482"/>
      <c r="O6463" s="482"/>
    </row>
    <row r="6464" ht="15.75" customHeight="1">
      <c r="B6464" s="337"/>
      <c r="C6464" s="2"/>
      <c r="D6464" s="449"/>
      <c r="E6464" s="449"/>
      <c r="F6464" s="466"/>
      <c r="G6464" s="466"/>
      <c r="H6464" s="482"/>
      <c r="I6464" s="482"/>
      <c r="J6464" s="482"/>
      <c r="K6464" s="482"/>
      <c r="L6464" s="482"/>
      <c r="M6464" s="482"/>
      <c r="N6464" s="482"/>
      <c r="O6464" s="482"/>
    </row>
    <row r="6465" ht="15.75" customHeight="1">
      <c r="B6465" s="337"/>
      <c r="C6465" s="2"/>
      <c r="D6465" s="449"/>
      <c r="E6465" s="449"/>
      <c r="F6465" s="466"/>
      <c r="G6465" s="466"/>
      <c r="H6465" s="482"/>
      <c r="I6465" s="482"/>
      <c r="J6465" s="482"/>
      <c r="K6465" s="482"/>
      <c r="L6465" s="482"/>
      <c r="M6465" s="482"/>
      <c r="N6465" s="482"/>
      <c r="O6465" s="482"/>
    </row>
    <row r="6466" ht="15.75" customHeight="1">
      <c r="B6466" s="337"/>
      <c r="C6466" s="2"/>
      <c r="D6466" s="449"/>
      <c r="E6466" s="449"/>
      <c r="F6466" s="466"/>
      <c r="G6466" s="466"/>
      <c r="H6466" s="482"/>
      <c r="I6466" s="482"/>
      <c r="J6466" s="482"/>
      <c r="K6466" s="482"/>
      <c r="L6466" s="482"/>
      <c r="M6466" s="482"/>
      <c r="N6466" s="482"/>
      <c r="O6466" s="482"/>
    </row>
    <row r="6467" ht="15.75" customHeight="1">
      <c r="B6467" s="337"/>
      <c r="C6467" s="2"/>
      <c r="D6467" s="449"/>
      <c r="E6467" s="449"/>
      <c r="F6467" s="466"/>
      <c r="G6467" s="466"/>
      <c r="H6467" s="482"/>
      <c r="I6467" s="482"/>
      <c r="J6467" s="482"/>
      <c r="K6467" s="482"/>
      <c r="L6467" s="482"/>
      <c r="M6467" s="482"/>
      <c r="N6467" s="482"/>
      <c r="O6467" s="482"/>
    </row>
    <row r="6468" ht="15.75" customHeight="1">
      <c r="B6468" s="337"/>
      <c r="C6468" s="2"/>
      <c r="D6468" s="449"/>
      <c r="E6468" s="449"/>
      <c r="F6468" s="466"/>
      <c r="G6468" s="466"/>
      <c r="H6468" s="482"/>
      <c r="I6468" s="482"/>
      <c r="J6468" s="482"/>
      <c r="K6468" s="482"/>
      <c r="L6468" s="482"/>
      <c r="M6468" s="482"/>
      <c r="N6468" s="482"/>
      <c r="O6468" s="482"/>
    </row>
    <row r="6469" ht="15.75" customHeight="1">
      <c r="B6469" s="337"/>
      <c r="C6469" s="2"/>
      <c r="D6469" s="449"/>
      <c r="E6469" s="449"/>
      <c r="F6469" s="466"/>
      <c r="G6469" s="466"/>
      <c r="H6469" s="482"/>
      <c r="I6469" s="482"/>
      <c r="J6469" s="482"/>
      <c r="K6469" s="482"/>
      <c r="L6469" s="482"/>
      <c r="M6469" s="482"/>
      <c r="N6469" s="482"/>
      <c r="O6469" s="482"/>
    </row>
    <row r="6470" ht="15.75" customHeight="1">
      <c r="B6470" s="337"/>
      <c r="C6470" s="2"/>
      <c r="D6470" s="449"/>
      <c r="E6470" s="449"/>
      <c r="F6470" s="466"/>
      <c r="G6470" s="466"/>
      <c r="H6470" s="482"/>
      <c r="I6470" s="482"/>
      <c r="J6470" s="482"/>
      <c r="K6470" s="482"/>
      <c r="L6470" s="482"/>
      <c r="M6470" s="482"/>
      <c r="N6470" s="482"/>
      <c r="O6470" s="482"/>
    </row>
    <row r="6471" ht="15.75" customHeight="1">
      <c r="B6471" s="337"/>
      <c r="C6471" s="2"/>
      <c r="D6471" s="449"/>
      <c r="E6471" s="449"/>
      <c r="F6471" s="466"/>
      <c r="G6471" s="466"/>
      <c r="H6471" s="482"/>
      <c r="I6471" s="482"/>
      <c r="J6471" s="482"/>
      <c r="K6471" s="482"/>
      <c r="L6471" s="482"/>
      <c r="M6471" s="482"/>
      <c r="N6471" s="482"/>
      <c r="O6471" s="482"/>
    </row>
    <row r="6472" ht="15.75" customHeight="1">
      <c r="B6472" s="337"/>
      <c r="C6472" s="2"/>
      <c r="D6472" s="449"/>
      <c r="E6472" s="449"/>
      <c r="F6472" s="466"/>
      <c r="G6472" s="466"/>
      <c r="H6472" s="482"/>
      <c r="I6472" s="482"/>
      <c r="J6472" s="482"/>
      <c r="K6472" s="482"/>
      <c r="L6472" s="482"/>
      <c r="M6472" s="482"/>
      <c r="N6472" s="482"/>
      <c r="O6472" s="482"/>
    </row>
    <row r="6473" ht="15.75" customHeight="1">
      <c r="B6473" s="337"/>
      <c r="C6473" s="2"/>
      <c r="D6473" s="449"/>
      <c r="E6473" s="449"/>
      <c r="F6473" s="466"/>
      <c r="G6473" s="466"/>
      <c r="H6473" s="482"/>
      <c r="I6473" s="482"/>
      <c r="J6473" s="482"/>
      <c r="K6473" s="482"/>
      <c r="L6473" s="482"/>
      <c r="M6473" s="482"/>
      <c r="N6473" s="482"/>
      <c r="O6473" s="482"/>
    </row>
    <row r="6474" ht="15.75" customHeight="1">
      <c r="B6474" s="337"/>
      <c r="C6474" s="2"/>
      <c r="D6474" s="449"/>
      <c r="E6474" s="449"/>
      <c r="F6474" s="466"/>
      <c r="G6474" s="466"/>
      <c r="H6474" s="482"/>
      <c r="I6474" s="482"/>
      <c r="J6474" s="482"/>
      <c r="K6474" s="482"/>
      <c r="L6474" s="482"/>
      <c r="M6474" s="482"/>
      <c r="N6474" s="482"/>
      <c r="O6474" s="482"/>
    </row>
    <row r="6475" ht="15.75" customHeight="1">
      <c r="B6475" s="337"/>
      <c r="C6475" s="2"/>
      <c r="D6475" s="449"/>
      <c r="E6475" s="449"/>
      <c r="F6475" s="466"/>
      <c r="G6475" s="466"/>
      <c r="H6475" s="482"/>
      <c r="I6475" s="482"/>
      <c r="J6475" s="482"/>
      <c r="K6475" s="482"/>
      <c r="L6475" s="482"/>
      <c r="M6475" s="482"/>
      <c r="N6475" s="482"/>
      <c r="O6475" s="482"/>
    </row>
    <row r="6476" ht="15.75" customHeight="1">
      <c r="B6476" s="337"/>
      <c r="C6476" s="2"/>
      <c r="D6476" s="449"/>
      <c r="E6476" s="449"/>
      <c r="F6476" s="466"/>
      <c r="G6476" s="466"/>
      <c r="H6476" s="482"/>
      <c r="I6476" s="482"/>
      <c r="J6476" s="482"/>
      <c r="K6476" s="482"/>
      <c r="L6476" s="482"/>
      <c r="M6476" s="482"/>
      <c r="N6476" s="482"/>
      <c r="O6476" s="482"/>
    </row>
    <row r="6477" ht="15.75" customHeight="1">
      <c r="B6477" s="337"/>
      <c r="C6477" s="2"/>
      <c r="D6477" s="449"/>
      <c r="E6477" s="449"/>
      <c r="F6477" s="466"/>
      <c r="G6477" s="466"/>
      <c r="H6477" s="482"/>
      <c r="I6477" s="482"/>
      <c r="J6477" s="482"/>
      <c r="K6477" s="482"/>
      <c r="L6477" s="482"/>
      <c r="M6477" s="482"/>
      <c r="N6477" s="482"/>
      <c r="O6477" s="482"/>
    </row>
    <row r="6478" ht="15.75" customHeight="1">
      <c r="B6478" s="337"/>
      <c r="C6478" s="2"/>
      <c r="D6478" s="449"/>
      <c r="E6478" s="449"/>
      <c r="F6478" s="466"/>
      <c r="G6478" s="466"/>
      <c r="H6478" s="482"/>
      <c r="I6478" s="482"/>
      <c r="J6478" s="482"/>
      <c r="K6478" s="482"/>
      <c r="L6478" s="482"/>
      <c r="M6478" s="482"/>
      <c r="N6478" s="482"/>
      <c r="O6478" s="482"/>
    </row>
    <row r="6479" ht="15.75" customHeight="1">
      <c r="B6479" s="337"/>
      <c r="C6479" s="2"/>
      <c r="D6479" s="449"/>
      <c r="E6479" s="449"/>
      <c r="F6479" s="466"/>
      <c r="G6479" s="466"/>
      <c r="H6479" s="482"/>
      <c r="I6479" s="482"/>
      <c r="J6479" s="482"/>
      <c r="K6479" s="482"/>
      <c r="L6479" s="482"/>
      <c r="M6479" s="482"/>
      <c r="N6479" s="482"/>
      <c r="O6479" s="482"/>
    </row>
    <row r="6480" ht="15.75" customHeight="1">
      <c r="B6480" s="337"/>
      <c r="C6480" s="2"/>
      <c r="D6480" s="449"/>
      <c r="E6480" s="449"/>
      <c r="F6480" s="466"/>
      <c r="G6480" s="466"/>
      <c r="H6480" s="482"/>
      <c r="I6480" s="482"/>
      <c r="J6480" s="482"/>
      <c r="K6480" s="482"/>
      <c r="L6480" s="482"/>
      <c r="M6480" s="482"/>
      <c r="N6480" s="482"/>
      <c r="O6480" s="482"/>
    </row>
    <row r="6481" ht="15.75" customHeight="1">
      <c r="B6481" s="337"/>
      <c r="C6481" s="2"/>
      <c r="D6481" s="449"/>
      <c r="E6481" s="449"/>
      <c r="F6481" s="466"/>
      <c r="G6481" s="466"/>
      <c r="H6481" s="482"/>
      <c r="I6481" s="482"/>
      <c r="J6481" s="482"/>
      <c r="K6481" s="482"/>
      <c r="L6481" s="482"/>
      <c r="M6481" s="482"/>
      <c r="N6481" s="482"/>
      <c r="O6481" s="482"/>
    </row>
    <row r="6482" ht="15.75" customHeight="1">
      <c r="B6482" s="337"/>
      <c r="C6482" s="2"/>
      <c r="D6482" s="449"/>
      <c r="E6482" s="449"/>
      <c r="F6482" s="466"/>
      <c r="G6482" s="466"/>
      <c r="H6482" s="482"/>
      <c r="I6482" s="482"/>
      <c r="J6482" s="482"/>
      <c r="K6482" s="482"/>
      <c r="L6482" s="482"/>
      <c r="M6482" s="482"/>
      <c r="N6482" s="482"/>
      <c r="O6482" s="482"/>
    </row>
    <row r="6483" ht="15.75" customHeight="1">
      <c r="B6483" s="337"/>
      <c r="C6483" s="2"/>
      <c r="D6483" s="449"/>
      <c r="E6483" s="449"/>
      <c r="F6483" s="466"/>
      <c r="G6483" s="466"/>
      <c r="H6483" s="482"/>
      <c r="I6483" s="482"/>
      <c r="J6483" s="482"/>
      <c r="K6483" s="482"/>
      <c r="L6483" s="482"/>
      <c r="M6483" s="482"/>
      <c r="N6483" s="482"/>
      <c r="O6483" s="482"/>
    </row>
    <row r="6484" ht="15.75" customHeight="1">
      <c r="B6484" s="337"/>
      <c r="C6484" s="2"/>
      <c r="D6484" s="449"/>
      <c r="E6484" s="449"/>
      <c r="F6484" s="466"/>
      <c r="G6484" s="466"/>
      <c r="H6484" s="482"/>
      <c r="I6484" s="482"/>
      <c r="J6484" s="482"/>
      <c r="K6484" s="482"/>
      <c r="L6484" s="482"/>
      <c r="M6484" s="482"/>
      <c r="N6484" s="482"/>
      <c r="O6484" s="482"/>
    </row>
    <row r="6485" ht="15.75" customHeight="1">
      <c r="B6485" s="337"/>
      <c r="C6485" s="2"/>
      <c r="D6485" s="449"/>
      <c r="E6485" s="449"/>
      <c r="F6485" s="466"/>
      <c r="G6485" s="466"/>
      <c r="H6485" s="482"/>
      <c r="I6485" s="482"/>
      <c r="J6485" s="482"/>
      <c r="K6485" s="482"/>
      <c r="L6485" s="482"/>
      <c r="M6485" s="482"/>
      <c r="N6485" s="482"/>
      <c r="O6485" s="482"/>
    </row>
    <row r="6486" ht="15.75" customHeight="1">
      <c r="B6486" s="337"/>
      <c r="C6486" s="2"/>
      <c r="D6486" s="449"/>
      <c r="E6486" s="449"/>
      <c r="F6486" s="466"/>
      <c r="G6486" s="466"/>
      <c r="H6486" s="482"/>
      <c r="I6486" s="482"/>
      <c r="J6486" s="482"/>
      <c r="K6486" s="482"/>
      <c r="L6486" s="482"/>
      <c r="M6486" s="482"/>
      <c r="N6486" s="482"/>
      <c r="O6486" s="482"/>
    </row>
    <row r="6487" ht="15.75" customHeight="1">
      <c r="B6487" s="337"/>
      <c r="C6487" s="2"/>
      <c r="D6487" s="449"/>
      <c r="E6487" s="449"/>
      <c r="F6487" s="466"/>
      <c r="G6487" s="466"/>
      <c r="H6487" s="482"/>
      <c r="I6487" s="482"/>
      <c r="J6487" s="482"/>
      <c r="K6487" s="482"/>
      <c r="L6487" s="482"/>
      <c r="M6487" s="482"/>
      <c r="N6487" s="482"/>
      <c r="O6487" s="482"/>
    </row>
    <row r="6488" ht="15.75" customHeight="1">
      <c r="B6488" s="337"/>
      <c r="C6488" s="2"/>
      <c r="D6488" s="449"/>
      <c r="E6488" s="449"/>
      <c r="F6488" s="466"/>
      <c r="G6488" s="466"/>
      <c r="H6488" s="482"/>
      <c r="I6488" s="482"/>
      <c r="J6488" s="482"/>
      <c r="K6488" s="482"/>
      <c r="L6488" s="482"/>
      <c r="M6488" s="482"/>
      <c r="N6488" s="482"/>
      <c r="O6488" s="482"/>
    </row>
    <row r="6489" ht="15.75" customHeight="1">
      <c r="B6489" s="337"/>
      <c r="C6489" s="2"/>
      <c r="D6489" s="449"/>
      <c r="E6489" s="449"/>
      <c r="F6489" s="466"/>
      <c r="G6489" s="466"/>
      <c r="H6489" s="482"/>
      <c r="I6489" s="482"/>
      <c r="J6489" s="482"/>
      <c r="K6489" s="482"/>
      <c r="L6489" s="482"/>
      <c r="M6489" s="482"/>
      <c r="N6489" s="482"/>
      <c r="O6489" s="482"/>
    </row>
    <row r="6490" ht="15.75" customHeight="1">
      <c r="B6490" s="337"/>
      <c r="C6490" s="2"/>
      <c r="D6490" s="449"/>
      <c r="E6490" s="449"/>
      <c r="F6490" s="466"/>
      <c r="G6490" s="466"/>
      <c r="H6490" s="482"/>
      <c r="I6490" s="482"/>
      <c r="J6490" s="482"/>
      <c r="K6490" s="482"/>
      <c r="L6490" s="482"/>
      <c r="M6490" s="482"/>
      <c r="N6490" s="482"/>
      <c r="O6490" s="482"/>
    </row>
    <row r="6491" ht="15.75" customHeight="1">
      <c r="B6491" s="337"/>
      <c r="C6491" s="2"/>
      <c r="D6491" s="449"/>
      <c r="E6491" s="449"/>
      <c r="F6491" s="466"/>
      <c r="G6491" s="466"/>
      <c r="H6491" s="482"/>
      <c r="I6491" s="482"/>
      <c r="J6491" s="482"/>
      <c r="K6491" s="482"/>
      <c r="L6491" s="482"/>
      <c r="M6491" s="482"/>
      <c r="N6491" s="482"/>
      <c r="O6491" s="482"/>
    </row>
    <row r="6492" ht="15.75" customHeight="1">
      <c r="B6492" s="337"/>
      <c r="C6492" s="2"/>
      <c r="D6492" s="449"/>
      <c r="E6492" s="449"/>
      <c r="F6492" s="466"/>
      <c r="G6492" s="466"/>
      <c r="H6492" s="482"/>
      <c r="I6492" s="482"/>
      <c r="J6492" s="482"/>
      <c r="K6492" s="482"/>
      <c r="L6492" s="482"/>
      <c r="M6492" s="482"/>
      <c r="N6492" s="482"/>
      <c r="O6492" s="482"/>
    </row>
    <row r="6493" ht="15.75" customHeight="1">
      <c r="B6493" s="337"/>
      <c r="C6493" s="2"/>
      <c r="D6493" s="449"/>
      <c r="E6493" s="449"/>
      <c r="F6493" s="466"/>
      <c r="G6493" s="466"/>
      <c r="H6493" s="482"/>
      <c r="I6493" s="482"/>
      <c r="J6493" s="482"/>
      <c r="K6493" s="482"/>
      <c r="L6493" s="482"/>
      <c r="M6493" s="482"/>
      <c r="N6493" s="482"/>
      <c r="O6493" s="482"/>
    </row>
    <row r="6494" ht="15.75" customHeight="1">
      <c r="B6494" s="337"/>
      <c r="C6494" s="2"/>
      <c r="D6494" s="449"/>
      <c r="E6494" s="449"/>
      <c r="F6494" s="466"/>
      <c r="G6494" s="466"/>
      <c r="H6494" s="482"/>
      <c r="I6494" s="482"/>
      <c r="J6494" s="482"/>
      <c r="K6494" s="482"/>
      <c r="L6494" s="482"/>
      <c r="M6494" s="482"/>
      <c r="N6494" s="482"/>
      <c r="O6494" s="482"/>
    </row>
    <row r="6495" ht="15.75" customHeight="1">
      <c r="B6495" s="337"/>
      <c r="C6495" s="2"/>
      <c r="D6495" s="449"/>
      <c r="E6495" s="449"/>
      <c r="F6495" s="466"/>
      <c r="G6495" s="466"/>
      <c r="H6495" s="482"/>
      <c r="I6495" s="482"/>
      <c r="J6495" s="482"/>
      <c r="K6495" s="482"/>
      <c r="L6495" s="482"/>
      <c r="M6495" s="482"/>
      <c r="N6495" s="482"/>
      <c r="O6495" s="482"/>
    </row>
    <row r="6496" ht="15.75" customHeight="1">
      <c r="B6496" s="337"/>
      <c r="C6496" s="2"/>
      <c r="D6496" s="449"/>
      <c r="E6496" s="449"/>
      <c r="F6496" s="466"/>
      <c r="G6496" s="466"/>
      <c r="H6496" s="482"/>
      <c r="I6496" s="482"/>
      <c r="J6496" s="482"/>
      <c r="K6496" s="482"/>
      <c r="L6496" s="482"/>
      <c r="M6496" s="482"/>
      <c r="N6496" s="482"/>
      <c r="O6496" s="482"/>
    </row>
    <row r="6497" ht="15.75" customHeight="1">
      <c r="B6497" s="337"/>
      <c r="C6497" s="2"/>
      <c r="D6497" s="449"/>
      <c r="E6497" s="449"/>
      <c r="F6497" s="466"/>
      <c r="G6497" s="466"/>
      <c r="H6497" s="482"/>
      <c r="I6497" s="482"/>
      <c r="J6497" s="482"/>
      <c r="K6497" s="482"/>
      <c r="L6497" s="482"/>
      <c r="M6497" s="482"/>
      <c r="N6497" s="482"/>
      <c r="O6497" s="482"/>
    </row>
    <row r="6498" ht="15.75" customHeight="1">
      <c r="B6498" s="337"/>
      <c r="C6498" s="2"/>
      <c r="D6498" s="449"/>
      <c r="E6498" s="449"/>
      <c r="F6498" s="466"/>
      <c r="G6498" s="466"/>
      <c r="H6498" s="482"/>
      <c r="I6498" s="482"/>
      <c r="J6498" s="482"/>
      <c r="K6498" s="482"/>
      <c r="L6498" s="482"/>
      <c r="M6498" s="482"/>
      <c r="N6498" s="482"/>
      <c r="O6498" s="482"/>
    </row>
    <row r="6499" ht="15.75" customHeight="1">
      <c r="B6499" s="337"/>
      <c r="C6499" s="2"/>
      <c r="D6499" s="449"/>
      <c r="E6499" s="449"/>
      <c r="F6499" s="466"/>
      <c r="G6499" s="466"/>
      <c r="H6499" s="482"/>
      <c r="I6499" s="482"/>
      <c r="J6499" s="482"/>
      <c r="K6499" s="482"/>
      <c r="L6499" s="482"/>
      <c r="M6499" s="482"/>
      <c r="N6499" s="482"/>
      <c r="O6499" s="482"/>
    </row>
    <row r="6500" ht="15.75" customHeight="1">
      <c r="B6500" s="337"/>
      <c r="C6500" s="2"/>
      <c r="D6500" s="449"/>
      <c r="E6500" s="449"/>
      <c r="F6500" s="466"/>
      <c r="G6500" s="466"/>
      <c r="H6500" s="482"/>
      <c r="I6500" s="482"/>
      <c r="J6500" s="482"/>
      <c r="K6500" s="482"/>
      <c r="L6500" s="482"/>
      <c r="M6500" s="482"/>
      <c r="N6500" s="482"/>
      <c r="O6500" s="482"/>
    </row>
    <row r="6501" ht="15.75" customHeight="1">
      <c r="B6501" s="337"/>
      <c r="C6501" s="2"/>
      <c r="D6501" s="449"/>
      <c r="E6501" s="449"/>
      <c r="F6501" s="466"/>
      <c r="G6501" s="466"/>
      <c r="H6501" s="482"/>
      <c r="I6501" s="482"/>
      <c r="J6501" s="482"/>
      <c r="K6501" s="482"/>
      <c r="L6501" s="482"/>
      <c r="M6501" s="482"/>
      <c r="N6501" s="482"/>
      <c r="O6501" s="482"/>
    </row>
    <row r="6502" ht="15.75" customHeight="1">
      <c r="B6502" s="337"/>
      <c r="C6502" s="2"/>
      <c r="D6502" s="449"/>
      <c r="E6502" s="449"/>
      <c r="F6502" s="466"/>
      <c r="G6502" s="466"/>
      <c r="H6502" s="482"/>
      <c r="I6502" s="482"/>
      <c r="J6502" s="482"/>
      <c r="K6502" s="482"/>
      <c r="L6502" s="482"/>
      <c r="M6502" s="482"/>
      <c r="N6502" s="482"/>
      <c r="O6502" s="482"/>
    </row>
    <row r="6503" ht="15.75" customHeight="1">
      <c r="B6503" s="337"/>
      <c r="C6503" s="2"/>
      <c r="D6503" s="449"/>
      <c r="E6503" s="449"/>
      <c r="F6503" s="466"/>
      <c r="G6503" s="466"/>
      <c r="H6503" s="482"/>
      <c r="I6503" s="482"/>
      <c r="J6503" s="482"/>
      <c r="K6503" s="482"/>
      <c r="L6503" s="482"/>
      <c r="M6503" s="482"/>
      <c r="N6503" s="482"/>
      <c r="O6503" s="482"/>
    </row>
    <row r="6504" ht="15.75" customHeight="1">
      <c r="B6504" s="337"/>
      <c r="C6504" s="2"/>
      <c r="D6504" s="449"/>
      <c r="E6504" s="449"/>
      <c r="F6504" s="466"/>
      <c r="G6504" s="466"/>
      <c r="H6504" s="482"/>
      <c r="I6504" s="482"/>
      <c r="J6504" s="482"/>
      <c r="K6504" s="482"/>
      <c r="L6504" s="482"/>
      <c r="M6504" s="482"/>
      <c r="N6504" s="482"/>
      <c r="O6504" s="482"/>
    </row>
    <row r="6505" ht="15.75" customHeight="1">
      <c r="B6505" s="337"/>
      <c r="C6505" s="2"/>
      <c r="D6505" s="449"/>
      <c r="E6505" s="449"/>
      <c r="F6505" s="466"/>
      <c r="G6505" s="466"/>
      <c r="H6505" s="482"/>
      <c r="I6505" s="482"/>
      <c r="J6505" s="482"/>
      <c r="K6505" s="482"/>
      <c r="L6505" s="482"/>
      <c r="M6505" s="482"/>
      <c r="N6505" s="482"/>
      <c r="O6505" s="482"/>
    </row>
    <row r="6506" ht="15.75" customHeight="1">
      <c r="B6506" s="337"/>
      <c r="C6506" s="2"/>
      <c r="D6506" s="449"/>
      <c r="E6506" s="449"/>
      <c r="F6506" s="466"/>
      <c r="G6506" s="466"/>
      <c r="H6506" s="482"/>
      <c r="I6506" s="482"/>
      <c r="J6506" s="482"/>
      <c r="K6506" s="482"/>
      <c r="L6506" s="482"/>
      <c r="M6506" s="482"/>
      <c r="N6506" s="482"/>
      <c r="O6506" s="482"/>
    </row>
    <row r="6507" ht="15.75" customHeight="1">
      <c r="B6507" s="337"/>
      <c r="C6507" s="2"/>
      <c r="D6507" s="449"/>
      <c r="E6507" s="449"/>
      <c r="F6507" s="466"/>
      <c r="G6507" s="466"/>
      <c r="H6507" s="482"/>
      <c r="I6507" s="482"/>
      <c r="J6507" s="482"/>
      <c r="K6507" s="482"/>
      <c r="L6507" s="482"/>
      <c r="M6507" s="482"/>
      <c r="N6507" s="482"/>
      <c r="O6507" s="482"/>
    </row>
    <row r="6508" ht="15.75" customHeight="1">
      <c r="B6508" s="337"/>
      <c r="C6508" s="2"/>
      <c r="D6508" s="449"/>
      <c r="E6508" s="449"/>
      <c r="F6508" s="466"/>
      <c r="G6508" s="466"/>
      <c r="H6508" s="482"/>
      <c r="I6508" s="482"/>
      <c r="J6508" s="482"/>
      <c r="K6508" s="482"/>
      <c r="L6508" s="482"/>
      <c r="M6508" s="482"/>
      <c r="N6508" s="482"/>
      <c r="O6508" s="482"/>
    </row>
    <row r="6509" ht="15.75" customHeight="1">
      <c r="B6509" s="337"/>
      <c r="C6509" s="2"/>
      <c r="D6509" s="449"/>
      <c r="E6509" s="449"/>
      <c r="F6509" s="466"/>
      <c r="G6509" s="466"/>
      <c r="H6509" s="482"/>
      <c r="I6509" s="482"/>
      <c r="J6509" s="482"/>
      <c r="K6509" s="482"/>
      <c r="L6509" s="482"/>
      <c r="M6509" s="482"/>
      <c r="N6509" s="482"/>
      <c r="O6509" s="482"/>
    </row>
    <row r="6510" ht="15.75" customHeight="1">
      <c r="B6510" s="337"/>
      <c r="C6510" s="2"/>
      <c r="D6510" s="449"/>
      <c r="E6510" s="449"/>
      <c r="F6510" s="466"/>
      <c r="G6510" s="466"/>
      <c r="H6510" s="482"/>
      <c r="I6510" s="482"/>
      <c r="J6510" s="482"/>
      <c r="K6510" s="482"/>
      <c r="L6510" s="482"/>
      <c r="M6510" s="482"/>
      <c r="N6510" s="482"/>
      <c r="O6510" s="482"/>
    </row>
    <row r="6511" ht="15.75" customHeight="1">
      <c r="B6511" s="337"/>
      <c r="C6511" s="2"/>
      <c r="D6511" s="449"/>
      <c r="E6511" s="449"/>
      <c r="F6511" s="466"/>
      <c r="G6511" s="466"/>
      <c r="H6511" s="482"/>
      <c r="I6511" s="482"/>
      <c r="J6511" s="482"/>
      <c r="K6511" s="482"/>
      <c r="L6511" s="482"/>
      <c r="M6511" s="482"/>
      <c r="N6511" s="482"/>
      <c r="O6511" s="482"/>
    </row>
    <row r="6512" ht="15.75" customHeight="1">
      <c r="B6512" s="337"/>
      <c r="C6512" s="2"/>
      <c r="D6512" s="449"/>
      <c r="E6512" s="449"/>
      <c r="F6512" s="466"/>
      <c r="G6512" s="466"/>
      <c r="H6512" s="482"/>
      <c r="I6512" s="482"/>
      <c r="J6512" s="482"/>
      <c r="K6512" s="482"/>
      <c r="L6512" s="482"/>
      <c r="M6512" s="482"/>
      <c r="N6512" s="482"/>
      <c r="O6512" s="482"/>
    </row>
    <row r="6513" ht="15.75" customHeight="1">
      <c r="B6513" s="337"/>
      <c r="C6513" s="2"/>
      <c r="D6513" s="449"/>
      <c r="E6513" s="449"/>
      <c r="F6513" s="466"/>
      <c r="G6513" s="466"/>
      <c r="H6513" s="482"/>
      <c r="I6513" s="482"/>
      <c r="J6513" s="482"/>
      <c r="K6513" s="482"/>
      <c r="L6513" s="482"/>
      <c r="M6513" s="482"/>
      <c r="N6513" s="482"/>
      <c r="O6513" s="482"/>
    </row>
    <row r="6514" ht="15.75" customHeight="1">
      <c r="B6514" s="337"/>
      <c r="C6514" s="2"/>
      <c r="D6514" s="449"/>
      <c r="E6514" s="449"/>
      <c r="F6514" s="466"/>
      <c r="G6514" s="466"/>
      <c r="H6514" s="482"/>
      <c r="I6514" s="482"/>
      <c r="J6514" s="482"/>
      <c r="K6514" s="482"/>
      <c r="L6514" s="482"/>
      <c r="M6514" s="482"/>
      <c r="N6514" s="482"/>
      <c r="O6514" s="482"/>
    </row>
    <row r="6515" ht="15.75" customHeight="1">
      <c r="B6515" s="337"/>
      <c r="C6515" s="2"/>
      <c r="D6515" s="449"/>
      <c r="E6515" s="449"/>
      <c r="F6515" s="466"/>
      <c r="G6515" s="466"/>
      <c r="H6515" s="482"/>
      <c r="I6515" s="482"/>
      <c r="J6515" s="482"/>
      <c r="K6515" s="482"/>
      <c r="L6515" s="482"/>
      <c r="M6515" s="482"/>
      <c r="N6515" s="482"/>
      <c r="O6515" s="482"/>
    </row>
    <row r="6516" ht="15.75" customHeight="1">
      <c r="B6516" s="337"/>
      <c r="C6516" s="2"/>
      <c r="D6516" s="449"/>
      <c r="E6516" s="449"/>
      <c r="F6516" s="466"/>
      <c r="G6516" s="466"/>
      <c r="H6516" s="482"/>
      <c r="I6516" s="482"/>
      <c r="J6516" s="482"/>
      <c r="K6516" s="482"/>
      <c r="L6516" s="482"/>
      <c r="M6516" s="482"/>
      <c r="N6516" s="482"/>
      <c r="O6516" s="482"/>
    </row>
    <row r="6517" ht="15.75" customHeight="1">
      <c r="B6517" s="337"/>
      <c r="C6517" s="2"/>
      <c r="D6517" s="449"/>
      <c r="E6517" s="449"/>
      <c r="F6517" s="466"/>
      <c r="G6517" s="466"/>
      <c r="H6517" s="482"/>
      <c r="I6517" s="482"/>
      <c r="J6517" s="482"/>
      <c r="K6517" s="482"/>
      <c r="L6517" s="482"/>
      <c r="M6517" s="482"/>
      <c r="N6517" s="482"/>
      <c r="O6517" s="482"/>
    </row>
    <row r="6518" ht="15.75" customHeight="1">
      <c r="B6518" s="337"/>
      <c r="C6518" s="2"/>
      <c r="D6518" s="449"/>
      <c r="E6518" s="449"/>
      <c r="F6518" s="466"/>
      <c r="G6518" s="466"/>
      <c r="H6518" s="482"/>
      <c r="I6518" s="482"/>
      <c r="J6518" s="482"/>
      <c r="K6518" s="482"/>
      <c r="L6518" s="482"/>
      <c r="M6518" s="482"/>
      <c r="N6518" s="482"/>
      <c r="O6518" s="482"/>
    </row>
    <row r="6519" ht="15.75" customHeight="1">
      <c r="B6519" s="337"/>
      <c r="C6519" s="2"/>
      <c r="D6519" s="449"/>
      <c r="E6519" s="449"/>
      <c r="F6519" s="466"/>
      <c r="G6519" s="466"/>
      <c r="H6519" s="482"/>
      <c r="I6519" s="482"/>
      <c r="J6519" s="482"/>
      <c r="K6519" s="482"/>
      <c r="L6519" s="482"/>
      <c r="M6519" s="482"/>
      <c r="N6519" s="482"/>
      <c r="O6519" s="482"/>
    </row>
    <row r="6520" ht="15.75" customHeight="1">
      <c r="B6520" s="337"/>
      <c r="C6520" s="2"/>
      <c r="D6520" s="449"/>
      <c r="E6520" s="449"/>
      <c r="F6520" s="466"/>
      <c r="G6520" s="466"/>
      <c r="H6520" s="482"/>
      <c r="I6520" s="482"/>
      <c r="J6520" s="482"/>
      <c r="K6520" s="482"/>
      <c r="L6520" s="482"/>
      <c r="M6520" s="482"/>
      <c r="N6520" s="482"/>
      <c r="O6520" s="482"/>
    </row>
    <row r="6521" ht="15.75" customHeight="1">
      <c r="B6521" s="337"/>
      <c r="C6521" s="2"/>
      <c r="D6521" s="449"/>
      <c r="E6521" s="449"/>
      <c r="F6521" s="466"/>
      <c r="G6521" s="466"/>
      <c r="H6521" s="482"/>
      <c r="I6521" s="482"/>
      <c r="J6521" s="482"/>
      <c r="K6521" s="482"/>
      <c r="L6521" s="482"/>
      <c r="M6521" s="482"/>
      <c r="N6521" s="482"/>
      <c r="O6521" s="482"/>
    </row>
    <row r="6522" ht="15.75" customHeight="1">
      <c r="B6522" s="337"/>
      <c r="C6522" s="2"/>
      <c r="D6522" s="449"/>
      <c r="E6522" s="449"/>
      <c r="F6522" s="466"/>
      <c r="G6522" s="466"/>
      <c r="H6522" s="482"/>
      <c r="I6522" s="482"/>
      <c r="J6522" s="482"/>
      <c r="K6522" s="482"/>
      <c r="L6522" s="482"/>
      <c r="M6522" s="482"/>
      <c r="N6522" s="482"/>
      <c r="O6522" s="482"/>
    </row>
    <row r="6523" ht="15.75" customHeight="1">
      <c r="B6523" s="337"/>
      <c r="C6523" s="2"/>
      <c r="D6523" s="449"/>
      <c r="E6523" s="449"/>
      <c r="F6523" s="466"/>
      <c r="G6523" s="466"/>
      <c r="H6523" s="482"/>
      <c r="I6523" s="482"/>
      <c r="J6523" s="482"/>
      <c r="K6523" s="482"/>
      <c r="L6523" s="482"/>
      <c r="M6523" s="482"/>
      <c r="N6523" s="482"/>
      <c r="O6523" s="482"/>
    </row>
    <row r="6524" ht="15.75" customHeight="1">
      <c r="B6524" s="337"/>
      <c r="C6524" s="2"/>
      <c r="D6524" s="449"/>
      <c r="E6524" s="449"/>
      <c r="F6524" s="466"/>
      <c r="G6524" s="466"/>
      <c r="H6524" s="482"/>
      <c r="I6524" s="482"/>
      <c r="J6524" s="482"/>
      <c r="K6524" s="482"/>
      <c r="L6524" s="482"/>
      <c r="M6524" s="482"/>
      <c r="N6524" s="482"/>
      <c r="O6524" s="482"/>
    </row>
    <row r="6525" ht="15.75" customHeight="1">
      <c r="B6525" s="337"/>
      <c r="C6525" s="2"/>
      <c r="D6525" s="449"/>
      <c r="E6525" s="449"/>
      <c r="F6525" s="466"/>
      <c r="G6525" s="466"/>
      <c r="H6525" s="482"/>
      <c r="I6525" s="482"/>
      <c r="J6525" s="482"/>
      <c r="K6525" s="482"/>
      <c r="L6525" s="482"/>
      <c r="M6525" s="482"/>
      <c r="N6525" s="482"/>
      <c r="O6525" s="482"/>
    </row>
    <row r="6526" ht="15.75" customHeight="1">
      <c r="B6526" s="337"/>
      <c r="C6526" s="2"/>
      <c r="D6526" s="449"/>
      <c r="E6526" s="449"/>
      <c r="F6526" s="466"/>
      <c r="G6526" s="466"/>
      <c r="H6526" s="482"/>
      <c r="I6526" s="482"/>
      <c r="J6526" s="482"/>
      <c r="K6526" s="482"/>
      <c r="L6526" s="482"/>
      <c r="M6526" s="482"/>
      <c r="N6526" s="482"/>
      <c r="O6526" s="482"/>
    </row>
    <row r="6527" ht="15.75" customHeight="1">
      <c r="B6527" s="337"/>
      <c r="C6527" s="2"/>
      <c r="D6527" s="449"/>
      <c r="E6527" s="449"/>
      <c r="F6527" s="466"/>
      <c r="G6527" s="466"/>
      <c r="H6527" s="482"/>
      <c r="I6527" s="482"/>
      <c r="J6527" s="482"/>
      <c r="K6527" s="482"/>
      <c r="L6527" s="482"/>
      <c r="M6527" s="482"/>
      <c r="N6527" s="482"/>
      <c r="O6527" s="482"/>
    </row>
    <row r="6528" ht="15.75" customHeight="1">
      <c r="B6528" s="337"/>
      <c r="C6528" s="2"/>
      <c r="D6528" s="449"/>
      <c r="E6528" s="449"/>
      <c r="F6528" s="466"/>
      <c r="G6528" s="466"/>
      <c r="H6528" s="482"/>
      <c r="I6528" s="482"/>
      <c r="J6528" s="482"/>
      <c r="K6528" s="482"/>
      <c r="L6528" s="482"/>
      <c r="M6528" s="482"/>
      <c r="N6528" s="482"/>
      <c r="O6528" s="482"/>
    </row>
    <row r="6529" ht="15.75" customHeight="1">
      <c r="B6529" s="337"/>
      <c r="C6529" s="2"/>
      <c r="D6529" s="449"/>
      <c r="E6529" s="449"/>
      <c r="F6529" s="466"/>
      <c r="G6529" s="466"/>
      <c r="H6529" s="482"/>
      <c r="I6529" s="482"/>
      <c r="J6529" s="482"/>
      <c r="K6529" s="482"/>
      <c r="L6529" s="482"/>
      <c r="M6529" s="482"/>
      <c r="N6529" s="482"/>
      <c r="O6529" s="482"/>
    </row>
    <row r="6530" ht="15.75" customHeight="1">
      <c r="B6530" s="337"/>
      <c r="C6530" s="2"/>
      <c r="D6530" s="449"/>
      <c r="E6530" s="449"/>
      <c r="F6530" s="466"/>
      <c r="G6530" s="466"/>
      <c r="H6530" s="482"/>
      <c r="I6530" s="482"/>
      <c r="J6530" s="482"/>
      <c r="K6530" s="482"/>
      <c r="L6530" s="482"/>
      <c r="M6530" s="482"/>
      <c r="N6530" s="482"/>
      <c r="O6530" s="482"/>
    </row>
    <row r="6531" ht="15.75" customHeight="1">
      <c r="B6531" s="337"/>
      <c r="C6531" s="2"/>
      <c r="D6531" s="449"/>
      <c r="E6531" s="449"/>
      <c r="F6531" s="466"/>
      <c r="G6531" s="466"/>
      <c r="H6531" s="482"/>
      <c r="I6531" s="482"/>
      <c r="J6531" s="482"/>
      <c r="K6531" s="482"/>
      <c r="L6531" s="482"/>
      <c r="M6531" s="482"/>
      <c r="N6531" s="482"/>
      <c r="O6531" s="482"/>
    </row>
    <row r="6532" ht="15.75" customHeight="1">
      <c r="B6532" s="337"/>
      <c r="C6532" s="2"/>
      <c r="D6532" s="449"/>
      <c r="E6532" s="449"/>
      <c r="F6532" s="466"/>
      <c r="G6532" s="466"/>
      <c r="H6532" s="482"/>
      <c r="I6532" s="482"/>
      <c r="J6532" s="482"/>
      <c r="K6532" s="482"/>
      <c r="L6532" s="482"/>
      <c r="M6532" s="482"/>
      <c r="N6532" s="482"/>
      <c r="O6532" s="482"/>
    </row>
    <row r="6533" ht="15.75" customHeight="1">
      <c r="B6533" s="337"/>
      <c r="C6533" s="2"/>
      <c r="D6533" s="449"/>
      <c r="E6533" s="449"/>
      <c r="F6533" s="466"/>
      <c r="G6533" s="466"/>
      <c r="H6533" s="482"/>
      <c r="I6533" s="482"/>
      <c r="J6533" s="482"/>
      <c r="K6533" s="482"/>
      <c r="L6533" s="482"/>
      <c r="M6533" s="482"/>
      <c r="N6533" s="482"/>
      <c r="O6533" s="482"/>
    </row>
    <row r="6534" ht="15.75" customHeight="1">
      <c r="B6534" s="337"/>
      <c r="C6534" s="2"/>
      <c r="D6534" s="449"/>
      <c r="E6534" s="449"/>
      <c r="F6534" s="466"/>
      <c r="G6534" s="466"/>
      <c r="H6534" s="482"/>
      <c r="I6534" s="482"/>
      <c r="J6534" s="482"/>
      <c r="K6534" s="482"/>
      <c r="L6534" s="482"/>
      <c r="M6534" s="482"/>
      <c r="N6534" s="482"/>
      <c r="O6534" s="482"/>
    </row>
    <row r="6535" ht="15.75" customHeight="1">
      <c r="B6535" s="337"/>
      <c r="C6535" s="2"/>
      <c r="D6535" s="449"/>
      <c r="E6535" s="449"/>
      <c r="F6535" s="466"/>
      <c r="G6535" s="466"/>
      <c r="H6535" s="482"/>
      <c r="I6535" s="482"/>
      <c r="J6535" s="482"/>
      <c r="K6535" s="482"/>
      <c r="L6535" s="482"/>
      <c r="M6535" s="482"/>
      <c r="N6535" s="482"/>
      <c r="O6535" s="482"/>
    </row>
    <row r="6536" ht="15.75" customHeight="1">
      <c r="B6536" s="337"/>
      <c r="C6536" s="2"/>
      <c r="D6536" s="449"/>
      <c r="E6536" s="449"/>
      <c r="F6536" s="466"/>
      <c r="G6536" s="466"/>
      <c r="H6536" s="482"/>
      <c r="I6536" s="482"/>
      <c r="J6536" s="482"/>
      <c r="K6536" s="482"/>
      <c r="L6536" s="482"/>
      <c r="M6536" s="482"/>
      <c r="N6536" s="482"/>
      <c r="O6536" s="482"/>
    </row>
    <row r="6537" ht="15.75" customHeight="1">
      <c r="B6537" s="337"/>
      <c r="C6537" s="2"/>
      <c r="D6537" s="449"/>
      <c r="E6537" s="449"/>
      <c r="F6537" s="466"/>
      <c r="G6537" s="466"/>
      <c r="H6537" s="482"/>
      <c r="I6537" s="482"/>
      <c r="J6537" s="482"/>
      <c r="K6537" s="482"/>
      <c r="L6537" s="482"/>
      <c r="M6537" s="482"/>
      <c r="N6537" s="482"/>
      <c r="O6537" s="482"/>
    </row>
    <row r="6538" ht="15.75" customHeight="1">
      <c r="B6538" s="337"/>
      <c r="C6538" s="2"/>
      <c r="D6538" s="449"/>
      <c r="E6538" s="449"/>
      <c r="F6538" s="466"/>
      <c r="G6538" s="466"/>
      <c r="H6538" s="482"/>
      <c r="I6538" s="482"/>
      <c r="J6538" s="482"/>
      <c r="K6538" s="482"/>
      <c r="L6538" s="482"/>
      <c r="M6538" s="482"/>
      <c r="N6538" s="482"/>
      <c r="O6538" s="482"/>
    </row>
    <row r="6539" ht="15.75" customHeight="1">
      <c r="B6539" s="337"/>
      <c r="C6539" s="2"/>
      <c r="D6539" s="449"/>
      <c r="E6539" s="449"/>
      <c r="F6539" s="466"/>
      <c r="G6539" s="466"/>
      <c r="H6539" s="482"/>
      <c r="I6539" s="482"/>
      <c r="J6539" s="482"/>
      <c r="K6539" s="482"/>
      <c r="L6539" s="482"/>
      <c r="M6539" s="482"/>
      <c r="N6539" s="482"/>
      <c r="O6539" s="482"/>
    </row>
    <row r="6540" ht="15.75" customHeight="1">
      <c r="B6540" s="337"/>
      <c r="C6540" s="2"/>
      <c r="D6540" s="449"/>
      <c r="E6540" s="449"/>
      <c r="F6540" s="466"/>
      <c r="G6540" s="466"/>
      <c r="H6540" s="482"/>
      <c r="I6540" s="482"/>
      <c r="J6540" s="482"/>
      <c r="K6540" s="482"/>
      <c r="L6540" s="482"/>
      <c r="M6540" s="482"/>
      <c r="N6540" s="482"/>
      <c r="O6540" s="482"/>
    </row>
    <row r="6541" ht="15.75" customHeight="1">
      <c r="B6541" s="337"/>
      <c r="C6541" s="2"/>
      <c r="D6541" s="449"/>
      <c r="E6541" s="449"/>
      <c r="F6541" s="466"/>
      <c r="G6541" s="466"/>
      <c r="H6541" s="482"/>
      <c r="I6541" s="482"/>
      <c r="J6541" s="482"/>
      <c r="K6541" s="482"/>
      <c r="L6541" s="482"/>
      <c r="M6541" s="482"/>
      <c r="N6541" s="482"/>
      <c r="O6541" s="482"/>
    </row>
    <row r="6542" ht="15.75" customHeight="1">
      <c r="B6542" s="337"/>
      <c r="C6542" s="2"/>
      <c r="D6542" s="449"/>
      <c r="E6542" s="449"/>
      <c r="F6542" s="466"/>
      <c r="G6542" s="466"/>
      <c r="H6542" s="482"/>
      <c r="I6542" s="482"/>
      <c r="J6542" s="482"/>
      <c r="K6542" s="482"/>
      <c r="L6542" s="482"/>
      <c r="M6542" s="482"/>
      <c r="N6542" s="482"/>
      <c r="O6542" s="482"/>
    </row>
    <row r="6543" ht="15.75" customHeight="1">
      <c r="B6543" s="337"/>
      <c r="C6543" s="2"/>
      <c r="D6543" s="449"/>
      <c r="E6543" s="449"/>
      <c r="F6543" s="466"/>
      <c r="G6543" s="466"/>
      <c r="H6543" s="482"/>
      <c r="I6543" s="482"/>
      <c r="J6543" s="482"/>
      <c r="K6543" s="482"/>
      <c r="L6543" s="482"/>
      <c r="M6543" s="482"/>
      <c r="N6543" s="482"/>
      <c r="O6543" s="482"/>
    </row>
    <row r="6544" ht="15.75" customHeight="1">
      <c r="B6544" s="337"/>
      <c r="C6544" s="2"/>
      <c r="D6544" s="449"/>
      <c r="E6544" s="449"/>
      <c r="F6544" s="466"/>
      <c r="G6544" s="466"/>
      <c r="H6544" s="482"/>
      <c r="I6544" s="482"/>
      <c r="J6544" s="482"/>
      <c r="K6544" s="482"/>
      <c r="L6544" s="482"/>
      <c r="M6544" s="482"/>
      <c r="N6544" s="482"/>
      <c r="O6544" s="482"/>
    </row>
    <row r="6545" ht="15.75" customHeight="1">
      <c r="B6545" s="337"/>
      <c r="C6545" s="2"/>
      <c r="D6545" s="449"/>
      <c r="E6545" s="449"/>
      <c r="F6545" s="466"/>
      <c r="G6545" s="466"/>
      <c r="H6545" s="482"/>
      <c r="I6545" s="482"/>
      <c r="J6545" s="482"/>
      <c r="K6545" s="482"/>
      <c r="L6545" s="482"/>
      <c r="M6545" s="482"/>
      <c r="N6545" s="482"/>
      <c r="O6545" s="482"/>
    </row>
    <row r="6546" ht="15.75" customHeight="1">
      <c r="B6546" s="337"/>
      <c r="C6546" s="2"/>
      <c r="D6546" s="449"/>
      <c r="E6546" s="449"/>
      <c r="F6546" s="466"/>
      <c r="G6546" s="466"/>
      <c r="H6546" s="482"/>
      <c r="I6546" s="482"/>
      <c r="J6546" s="482"/>
      <c r="K6546" s="482"/>
      <c r="L6546" s="482"/>
      <c r="M6546" s="482"/>
      <c r="N6546" s="482"/>
      <c r="O6546" s="482"/>
    </row>
    <row r="6547" ht="15.75" customHeight="1">
      <c r="B6547" s="337"/>
      <c r="C6547" s="2"/>
      <c r="D6547" s="449"/>
      <c r="E6547" s="449"/>
      <c r="F6547" s="466"/>
      <c r="G6547" s="466"/>
      <c r="H6547" s="482"/>
      <c r="I6547" s="482"/>
      <c r="J6547" s="482"/>
      <c r="K6547" s="482"/>
      <c r="L6547" s="482"/>
      <c r="M6547" s="482"/>
      <c r="N6547" s="482"/>
      <c r="O6547" s="482"/>
    </row>
    <row r="6548" ht="15.75" customHeight="1">
      <c r="B6548" s="337"/>
      <c r="C6548" s="2"/>
      <c r="D6548" s="449"/>
      <c r="E6548" s="449"/>
      <c r="F6548" s="466"/>
      <c r="G6548" s="466"/>
      <c r="H6548" s="482"/>
      <c r="I6548" s="482"/>
      <c r="J6548" s="482"/>
      <c r="K6548" s="482"/>
      <c r="L6548" s="482"/>
      <c r="M6548" s="482"/>
      <c r="N6548" s="482"/>
      <c r="O6548" s="482"/>
    </row>
    <row r="6549" ht="15.75" customHeight="1">
      <c r="B6549" s="337"/>
      <c r="C6549" s="2"/>
      <c r="D6549" s="449"/>
      <c r="E6549" s="449"/>
      <c r="F6549" s="466"/>
      <c r="G6549" s="466"/>
      <c r="H6549" s="482"/>
      <c r="I6549" s="482"/>
      <c r="J6549" s="482"/>
      <c r="K6549" s="482"/>
      <c r="L6549" s="482"/>
      <c r="M6549" s="482"/>
      <c r="N6549" s="482"/>
      <c r="O6549" s="482"/>
    </row>
    <row r="6550" ht="15.75" customHeight="1">
      <c r="B6550" s="337"/>
      <c r="C6550" s="2"/>
      <c r="D6550" s="449"/>
      <c r="E6550" s="449"/>
      <c r="F6550" s="466"/>
      <c r="G6550" s="466"/>
      <c r="H6550" s="482"/>
      <c r="I6550" s="482"/>
      <c r="J6550" s="482"/>
      <c r="K6550" s="482"/>
      <c r="L6550" s="482"/>
      <c r="M6550" s="482"/>
      <c r="N6550" s="482"/>
      <c r="O6550" s="482"/>
    </row>
    <row r="6551" ht="15.75" customHeight="1">
      <c r="B6551" s="337"/>
      <c r="C6551" s="2"/>
      <c r="D6551" s="449"/>
      <c r="E6551" s="449"/>
      <c r="F6551" s="466"/>
      <c r="G6551" s="466"/>
      <c r="H6551" s="482"/>
      <c r="I6551" s="482"/>
      <c r="J6551" s="482"/>
      <c r="K6551" s="482"/>
      <c r="L6551" s="482"/>
      <c r="M6551" s="482"/>
      <c r="N6551" s="482"/>
      <c r="O6551" s="482"/>
    </row>
    <row r="6552" ht="15.75" customHeight="1">
      <c r="B6552" s="337"/>
      <c r="C6552" s="2"/>
      <c r="D6552" s="449"/>
      <c r="E6552" s="449"/>
      <c r="F6552" s="466"/>
      <c r="G6552" s="466"/>
      <c r="H6552" s="482"/>
      <c r="I6552" s="482"/>
      <c r="J6552" s="482"/>
      <c r="K6552" s="482"/>
      <c r="L6552" s="482"/>
      <c r="M6552" s="482"/>
      <c r="N6552" s="482"/>
      <c r="O6552" s="482"/>
    </row>
    <row r="6553" ht="15.75" customHeight="1">
      <c r="B6553" s="337"/>
      <c r="C6553" s="2"/>
      <c r="D6553" s="449"/>
      <c r="E6553" s="449"/>
      <c r="F6553" s="466"/>
      <c r="G6553" s="466"/>
      <c r="H6553" s="482"/>
      <c r="I6553" s="482"/>
      <c r="J6553" s="482"/>
      <c r="K6553" s="482"/>
      <c r="L6553" s="482"/>
      <c r="M6553" s="482"/>
      <c r="N6553" s="482"/>
      <c r="O6553" s="482"/>
    </row>
    <row r="6554" ht="15.75" customHeight="1">
      <c r="B6554" s="337"/>
      <c r="C6554" s="2"/>
      <c r="D6554" s="449"/>
      <c r="E6554" s="449"/>
      <c r="F6554" s="466"/>
      <c r="G6554" s="466"/>
      <c r="H6554" s="482"/>
      <c r="I6554" s="482"/>
      <c r="J6554" s="482"/>
      <c r="K6554" s="482"/>
      <c r="L6554" s="482"/>
      <c r="M6554" s="482"/>
      <c r="N6554" s="482"/>
      <c r="O6554" s="482"/>
    </row>
    <row r="6555" ht="15.75" customHeight="1">
      <c r="B6555" s="337"/>
      <c r="C6555" s="2"/>
      <c r="D6555" s="449"/>
      <c r="E6555" s="449"/>
      <c r="F6555" s="466"/>
      <c r="G6555" s="466"/>
      <c r="H6555" s="482"/>
      <c r="I6555" s="482"/>
      <c r="J6555" s="482"/>
      <c r="K6555" s="482"/>
      <c r="L6555" s="482"/>
      <c r="M6555" s="482"/>
      <c r="N6555" s="482"/>
      <c r="O6555" s="482"/>
    </row>
    <row r="6556" ht="15.75" customHeight="1">
      <c r="B6556" s="337"/>
      <c r="C6556" s="2"/>
      <c r="D6556" s="449"/>
      <c r="E6556" s="449"/>
      <c r="F6556" s="466"/>
      <c r="G6556" s="466"/>
      <c r="H6556" s="482"/>
      <c r="I6556" s="482"/>
      <c r="J6556" s="482"/>
      <c r="K6556" s="482"/>
      <c r="L6556" s="482"/>
      <c r="M6556" s="482"/>
      <c r="N6556" s="482"/>
      <c r="O6556" s="482"/>
    </row>
    <row r="6557" ht="15.75" customHeight="1">
      <c r="B6557" s="337"/>
      <c r="C6557" s="2"/>
      <c r="D6557" s="449"/>
      <c r="E6557" s="449"/>
      <c r="F6557" s="466"/>
      <c r="G6557" s="466"/>
      <c r="H6557" s="482"/>
      <c r="I6557" s="482"/>
      <c r="J6557" s="482"/>
      <c r="K6557" s="482"/>
      <c r="L6557" s="482"/>
      <c r="M6557" s="482"/>
      <c r="N6557" s="482"/>
      <c r="O6557" s="482"/>
    </row>
    <row r="6558" ht="15.75" customHeight="1">
      <c r="B6558" s="337"/>
      <c r="C6558" s="2"/>
      <c r="D6558" s="449"/>
      <c r="E6558" s="449"/>
      <c r="F6558" s="466"/>
      <c r="G6558" s="466"/>
      <c r="H6558" s="482"/>
      <c r="I6558" s="482"/>
      <c r="J6558" s="482"/>
      <c r="K6558" s="482"/>
      <c r="L6558" s="482"/>
      <c r="M6558" s="482"/>
      <c r="N6558" s="482"/>
      <c r="O6558" s="482"/>
    </row>
    <row r="6559" ht="15.75" customHeight="1">
      <c r="B6559" s="337"/>
      <c r="C6559" s="2"/>
      <c r="D6559" s="449"/>
      <c r="E6559" s="449"/>
      <c r="F6559" s="466"/>
      <c r="G6559" s="466"/>
      <c r="H6559" s="482"/>
      <c r="I6559" s="482"/>
      <c r="J6559" s="482"/>
      <c r="K6559" s="482"/>
      <c r="L6559" s="482"/>
      <c r="M6559" s="482"/>
      <c r="N6559" s="482"/>
      <c r="O6559" s="482"/>
    </row>
    <row r="6560" ht="15.75" customHeight="1">
      <c r="B6560" s="337"/>
      <c r="C6560" s="2"/>
      <c r="D6560" s="449"/>
      <c r="E6560" s="449"/>
      <c r="F6560" s="466"/>
      <c r="G6560" s="466"/>
      <c r="H6560" s="482"/>
      <c r="I6560" s="482"/>
      <c r="J6560" s="482"/>
      <c r="K6560" s="482"/>
      <c r="L6560" s="482"/>
      <c r="M6560" s="482"/>
      <c r="N6560" s="482"/>
      <c r="O6560" s="482"/>
    </row>
    <row r="6561" ht="15.75" customHeight="1">
      <c r="B6561" s="337"/>
      <c r="C6561" s="2"/>
      <c r="D6561" s="449"/>
      <c r="E6561" s="449"/>
      <c r="F6561" s="466"/>
      <c r="G6561" s="466"/>
      <c r="H6561" s="482"/>
      <c r="I6561" s="482"/>
      <c r="J6561" s="482"/>
      <c r="K6561" s="482"/>
      <c r="L6561" s="482"/>
      <c r="M6561" s="482"/>
      <c r="N6561" s="482"/>
      <c r="O6561" s="482"/>
    </row>
    <row r="6562" ht="15.75" customHeight="1">
      <c r="B6562" s="337"/>
      <c r="C6562" s="2"/>
      <c r="D6562" s="449"/>
      <c r="E6562" s="449"/>
      <c r="F6562" s="466"/>
      <c r="G6562" s="466"/>
      <c r="H6562" s="482"/>
      <c r="I6562" s="482"/>
      <c r="J6562" s="482"/>
      <c r="K6562" s="482"/>
      <c r="L6562" s="482"/>
      <c r="M6562" s="482"/>
      <c r="N6562" s="482"/>
      <c r="O6562" s="482"/>
    </row>
    <row r="6563" ht="15.75" customHeight="1">
      <c r="B6563" s="337"/>
      <c r="C6563" s="2"/>
      <c r="D6563" s="449"/>
      <c r="E6563" s="449"/>
      <c r="F6563" s="466"/>
      <c r="G6563" s="466"/>
      <c r="H6563" s="482"/>
      <c r="I6563" s="482"/>
      <c r="J6563" s="482"/>
      <c r="K6563" s="482"/>
      <c r="L6563" s="482"/>
      <c r="M6563" s="482"/>
      <c r="N6563" s="482"/>
      <c r="O6563" s="482"/>
    </row>
    <row r="6564" ht="15.75" customHeight="1">
      <c r="B6564" s="337"/>
      <c r="C6564" s="2"/>
      <c r="D6564" s="449"/>
      <c r="E6564" s="449"/>
      <c r="F6564" s="466"/>
      <c r="G6564" s="466"/>
      <c r="H6564" s="482"/>
      <c r="I6564" s="482"/>
      <c r="J6564" s="482"/>
      <c r="K6564" s="482"/>
      <c r="L6564" s="482"/>
      <c r="M6564" s="482"/>
      <c r="N6564" s="482"/>
      <c r="O6564" s="482"/>
    </row>
    <row r="6565" ht="15.75" customHeight="1">
      <c r="B6565" s="337"/>
      <c r="C6565" s="2"/>
      <c r="D6565" s="449"/>
      <c r="E6565" s="449"/>
      <c r="F6565" s="466"/>
      <c r="G6565" s="466"/>
      <c r="H6565" s="482"/>
      <c r="I6565" s="482"/>
      <c r="J6565" s="482"/>
      <c r="K6565" s="482"/>
      <c r="L6565" s="482"/>
      <c r="M6565" s="482"/>
      <c r="N6565" s="482"/>
      <c r="O6565" s="482"/>
    </row>
    <row r="6566" ht="15.75" customHeight="1">
      <c r="B6566" s="337"/>
      <c r="C6566" s="2"/>
      <c r="D6566" s="449"/>
      <c r="E6566" s="449"/>
      <c r="F6566" s="466"/>
      <c r="G6566" s="466"/>
      <c r="H6566" s="482"/>
      <c r="I6566" s="482"/>
      <c r="J6566" s="482"/>
      <c r="K6566" s="482"/>
      <c r="L6566" s="482"/>
      <c r="M6566" s="482"/>
      <c r="N6566" s="482"/>
      <c r="O6566" s="482"/>
    </row>
    <row r="6567" ht="15.75" customHeight="1">
      <c r="B6567" s="337"/>
      <c r="C6567" s="2"/>
      <c r="D6567" s="449"/>
      <c r="E6567" s="449"/>
      <c r="F6567" s="466"/>
      <c r="G6567" s="466"/>
      <c r="H6567" s="482"/>
      <c r="I6567" s="482"/>
      <c r="J6567" s="482"/>
      <c r="K6567" s="482"/>
      <c r="L6567" s="482"/>
      <c r="M6567" s="482"/>
      <c r="N6567" s="482"/>
      <c r="O6567" s="482"/>
    </row>
    <row r="6568" ht="15.75" customHeight="1">
      <c r="B6568" s="337"/>
      <c r="C6568" s="2"/>
      <c r="D6568" s="449"/>
      <c r="E6568" s="449"/>
      <c r="F6568" s="466"/>
      <c r="G6568" s="466"/>
      <c r="H6568" s="482"/>
      <c r="I6568" s="482"/>
      <c r="J6568" s="482"/>
      <c r="K6568" s="482"/>
      <c r="L6568" s="482"/>
      <c r="M6568" s="482"/>
      <c r="N6568" s="482"/>
      <c r="O6568" s="482"/>
    </row>
    <row r="6569" ht="15.75" customHeight="1">
      <c r="B6569" s="337"/>
      <c r="C6569" s="2"/>
      <c r="D6569" s="449"/>
      <c r="E6569" s="449"/>
      <c r="F6569" s="466"/>
      <c r="G6569" s="466"/>
      <c r="H6569" s="482"/>
      <c r="I6569" s="482"/>
      <c r="J6569" s="482"/>
      <c r="K6569" s="482"/>
      <c r="L6569" s="482"/>
      <c r="M6569" s="482"/>
      <c r="N6569" s="482"/>
      <c r="O6569" s="482"/>
    </row>
    <row r="6570" ht="15.75" customHeight="1">
      <c r="B6570" s="337"/>
      <c r="C6570" s="2"/>
      <c r="D6570" s="449"/>
      <c r="E6570" s="449"/>
      <c r="F6570" s="466"/>
      <c r="G6570" s="466"/>
      <c r="H6570" s="482"/>
      <c r="I6570" s="482"/>
      <c r="J6570" s="482"/>
      <c r="K6570" s="482"/>
      <c r="L6570" s="482"/>
      <c r="M6570" s="482"/>
      <c r="N6570" s="482"/>
      <c r="O6570" s="482"/>
    </row>
    <row r="6571" ht="15.75" customHeight="1">
      <c r="B6571" s="337"/>
      <c r="C6571" s="2"/>
      <c r="D6571" s="449"/>
      <c r="E6571" s="449"/>
      <c r="F6571" s="466"/>
      <c r="G6571" s="466"/>
      <c r="H6571" s="482"/>
      <c r="I6571" s="482"/>
      <c r="J6571" s="482"/>
      <c r="K6571" s="482"/>
      <c r="L6571" s="482"/>
      <c r="M6571" s="482"/>
      <c r="N6571" s="482"/>
      <c r="O6571" s="482"/>
    </row>
    <row r="6572" ht="15.75" customHeight="1">
      <c r="B6572" s="337"/>
      <c r="C6572" s="2"/>
      <c r="D6572" s="449"/>
      <c r="E6572" s="449"/>
      <c r="F6572" s="466"/>
      <c r="G6572" s="466"/>
      <c r="H6572" s="482"/>
      <c r="I6572" s="482"/>
      <c r="J6572" s="482"/>
      <c r="K6572" s="482"/>
      <c r="L6572" s="482"/>
      <c r="M6572" s="482"/>
      <c r="N6572" s="482"/>
      <c r="O6572" s="482"/>
    </row>
    <row r="6573" ht="15.75" customHeight="1">
      <c r="B6573" s="337"/>
      <c r="C6573" s="2"/>
      <c r="D6573" s="449"/>
      <c r="E6573" s="449"/>
      <c r="F6573" s="466"/>
      <c r="G6573" s="466"/>
      <c r="H6573" s="482"/>
      <c r="I6573" s="482"/>
      <c r="J6573" s="482"/>
      <c r="K6573" s="482"/>
      <c r="L6573" s="482"/>
      <c r="M6573" s="482"/>
      <c r="N6573" s="482"/>
      <c r="O6573" s="482"/>
    </row>
    <row r="6574" ht="15.75" customHeight="1">
      <c r="B6574" s="337"/>
      <c r="C6574" s="2"/>
      <c r="D6574" s="449"/>
      <c r="E6574" s="449"/>
      <c r="F6574" s="466"/>
      <c r="G6574" s="466"/>
      <c r="H6574" s="482"/>
      <c r="I6574" s="482"/>
      <c r="J6574" s="482"/>
      <c r="K6574" s="482"/>
      <c r="L6574" s="482"/>
      <c r="M6574" s="482"/>
      <c r="N6574" s="482"/>
      <c r="O6574" s="482"/>
    </row>
    <row r="6575" ht="15.75" customHeight="1">
      <c r="B6575" s="337"/>
      <c r="C6575" s="2"/>
      <c r="D6575" s="449"/>
      <c r="E6575" s="449"/>
      <c r="F6575" s="466"/>
      <c r="G6575" s="466"/>
      <c r="H6575" s="482"/>
      <c r="I6575" s="482"/>
      <c r="J6575" s="482"/>
      <c r="K6575" s="482"/>
      <c r="L6575" s="482"/>
      <c r="M6575" s="482"/>
      <c r="N6575" s="482"/>
      <c r="O6575" s="482"/>
    </row>
    <row r="6576" ht="15.75" customHeight="1">
      <c r="B6576" s="337"/>
      <c r="C6576" s="2"/>
      <c r="D6576" s="449"/>
      <c r="E6576" s="449"/>
      <c r="F6576" s="466"/>
      <c r="G6576" s="466"/>
      <c r="H6576" s="482"/>
      <c r="I6576" s="482"/>
      <c r="J6576" s="482"/>
      <c r="K6576" s="482"/>
      <c r="L6576" s="482"/>
      <c r="M6576" s="482"/>
      <c r="N6576" s="482"/>
      <c r="O6576" s="482"/>
    </row>
    <row r="6577" ht="15.75" customHeight="1">
      <c r="B6577" s="337"/>
      <c r="C6577" s="2"/>
      <c r="D6577" s="449"/>
      <c r="E6577" s="449"/>
      <c r="F6577" s="466"/>
      <c r="G6577" s="466"/>
      <c r="H6577" s="482"/>
      <c r="I6577" s="482"/>
      <c r="J6577" s="482"/>
      <c r="K6577" s="482"/>
      <c r="L6577" s="482"/>
      <c r="M6577" s="482"/>
      <c r="N6577" s="482"/>
      <c r="O6577" s="482"/>
    </row>
    <row r="6578" ht="15.75" customHeight="1">
      <c r="B6578" s="337"/>
      <c r="C6578" s="2"/>
      <c r="D6578" s="449"/>
      <c r="E6578" s="449"/>
      <c r="F6578" s="466"/>
      <c r="G6578" s="466"/>
      <c r="H6578" s="482"/>
      <c r="I6578" s="482"/>
      <c r="J6578" s="482"/>
      <c r="K6578" s="482"/>
      <c r="L6578" s="482"/>
      <c r="M6578" s="482"/>
      <c r="N6578" s="482"/>
      <c r="O6578" s="482"/>
    </row>
    <row r="6579" ht="15.75" customHeight="1">
      <c r="B6579" s="337"/>
      <c r="C6579" s="2"/>
      <c r="D6579" s="449"/>
      <c r="E6579" s="449"/>
      <c r="F6579" s="466"/>
      <c r="G6579" s="466"/>
      <c r="H6579" s="482"/>
      <c r="I6579" s="482"/>
      <c r="J6579" s="482"/>
      <c r="K6579" s="482"/>
      <c r="L6579" s="482"/>
      <c r="M6579" s="482"/>
      <c r="N6579" s="482"/>
      <c r="O6579" s="482"/>
    </row>
    <row r="6580" ht="15.75" customHeight="1">
      <c r="B6580" s="337"/>
      <c r="C6580" s="2"/>
      <c r="D6580" s="449"/>
      <c r="E6580" s="449"/>
      <c r="F6580" s="466"/>
      <c r="G6580" s="466"/>
      <c r="H6580" s="482"/>
      <c r="I6580" s="482"/>
      <c r="J6580" s="482"/>
      <c r="K6580" s="482"/>
      <c r="L6580" s="482"/>
      <c r="M6580" s="482"/>
      <c r="N6580" s="482"/>
      <c r="O6580" s="482"/>
    </row>
    <row r="6581" ht="15.75" customHeight="1">
      <c r="B6581" s="337"/>
      <c r="C6581" s="2"/>
      <c r="D6581" s="449"/>
      <c r="E6581" s="449"/>
      <c r="F6581" s="466"/>
      <c r="G6581" s="466"/>
      <c r="H6581" s="482"/>
      <c r="I6581" s="482"/>
      <c r="J6581" s="482"/>
      <c r="K6581" s="482"/>
      <c r="L6581" s="482"/>
      <c r="M6581" s="482"/>
      <c r="N6581" s="482"/>
      <c r="O6581" s="482"/>
    </row>
    <row r="6582" ht="15.75" customHeight="1">
      <c r="B6582" s="337"/>
      <c r="C6582" s="2"/>
      <c r="D6582" s="449"/>
      <c r="E6582" s="449"/>
      <c r="F6582" s="466"/>
      <c r="G6582" s="466"/>
      <c r="H6582" s="482"/>
      <c r="I6582" s="482"/>
      <c r="J6582" s="482"/>
      <c r="K6582" s="482"/>
      <c r="L6582" s="482"/>
      <c r="M6582" s="482"/>
      <c r="N6582" s="482"/>
      <c r="O6582" s="482"/>
    </row>
    <row r="6583" ht="15.75" customHeight="1">
      <c r="B6583" s="337"/>
      <c r="C6583" s="2"/>
      <c r="D6583" s="449"/>
      <c r="E6583" s="449"/>
      <c r="F6583" s="466"/>
      <c r="G6583" s="466"/>
      <c r="H6583" s="482"/>
      <c r="I6583" s="482"/>
      <c r="J6583" s="482"/>
      <c r="K6583" s="482"/>
      <c r="L6583" s="482"/>
      <c r="M6583" s="482"/>
      <c r="N6583" s="482"/>
      <c r="O6583" s="482"/>
    </row>
    <row r="6584" ht="15.75" customHeight="1">
      <c r="B6584" s="337"/>
      <c r="C6584" s="2"/>
      <c r="D6584" s="449"/>
      <c r="E6584" s="449"/>
      <c r="F6584" s="466"/>
      <c r="G6584" s="466"/>
      <c r="H6584" s="482"/>
      <c r="I6584" s="482"/>
      <c r="J6584" s="482"/>
      <c r="K6584" s="482"/>
      <c r="L6584" s="482"/>
      <c r="M6584" s="482"/>
      <c r="N6584" s="482"/>
      <c r="O6584" s="482"/>
    </row>
    <row r="6585" ht="15.75" customHeight="1">
      <c r="B6585" s="337"/>
      <c r="C6585" s="2"/>
      <c r="D6585" s="449"/>
      <c r="E6585" s="449"/>
      <c r="F6585" s="466"/>
      <c r="G6585" s="466"/>
      <c r="H6585" s="482"/>
      <c r="I6585" s="482"/>
      <c r="J6585" s="482"/>
      <c r="K6585" s="482"/>
      <c r="L6585" s="482"/>
      <c r="M6585" s="482"/>
      <c r="N6585" s="482"/>
      <c r="O6585" s="482"/>
    </row>
    <row r="6586" ht="15.75" customHeight="1">
      <c r="B6586" s="337"/>
      <c r="C6586" s="2"/>
      <c r="D6586" s="449"/>
      <c r="E6586" s="449"/>
      <c r="F6586" s="466"/>
      <c r="G6586" s="466"/>
      <c r="H6586" s="482"/>
      <c r="I6586" s="482"/>
      <c r="J6586" s="482"/>
      <c r="K6586" s="482"/>
      <c r="L6586" s="482"/>
      <c r="M6586" s="482"/>
      <c r="N6586" s="482"/>
      <c r="O6586" s="482"/>
    </row>
    <row r="6587" ht="15.75" customHeight="1">
      <c r="B6587" s="337"/>
      <c r="C6587" s="2"/>
      <c r="D6587" s="449"/>
      <c r="E6587" s="449"/>
      <c r="F6587" s="466"/>
      <c r="G6587" s="466"/>
      <c r="H6587" s="482"/>
      <c r="I6587" s="482"/>
      <c r="J6587" s="482"/>
      <c r="K6587" s="482"/>
      <c r="L6587" s="482"/>
      <c r="M6587" s="482"/>
      <c r="N6587" s="482"/>
      <c r="O6587" s="482"/>
    </row>
    <row r="6588" ht="15.75" customHeight="1">
      <c r="B6588" s="337"/>
      <c r="C6588" s="2"/>
      <c r="D6588" s="449"/>
      <c r="E6588" s="449"/>
      <c r="F6588" s="466"/>
      <c r="G6588" s="466"/>
      <c r="H6588" s="482"/>
      <c r="I6588" s="482"/>
      <c r="J6588" s="482"/>
      <c r="K6588" s="482"/>
      <c r="L6588" s="482"/>
      <c r="M6588" s="482"/>
      <c r="N6588" s="482"/>
      <c r="O6588" s="482"/>
    </row>
    <row r="6589" ht="15.75" customHeight="1">
      <c r="B6589" s="337"/>
      <c r="C6589" s="2"/>
      <c r="D6589" s="449"/>
      <c r="E6589" s="449"/>
      <c r="F6589" s="466"/>
      <c r="G6589" s="466"/>
      <c r="H6589" s="482"/>
      <c r="I6589" s="482"/>
      <c r="J6589" s="482"/>
      <c r="K6589" s="482"/>
      <c r="L6589" s="482"/>
      <c r="M6589" s="482"/>
      <c r="N6589" s="482"/>
      <c r="O6589" s="482"/>
    </row>
    <row r="6590" ht="15.75" customHeight="1">
      <c r="B6590" s="337"/>
      <c r="C6590" s="2"/>
      <c r="D6590" s="449"/>
      <c r="E6590" s="449"/>
      <c r="F6590" s="466"/>
      <c r="G6590" s="466"/>
      <c r="H6590" s="482"/>
      <c r="I6590" s="482"/>
      <c r="J6590" s="482"/>
      <c r="K6590" s="482"/>
      <c r="L6590" s="482"/>
      <c r="M6590" s="482"/>
      <c r="N6590" s="482"/>
      <c r="O6590" s="482"/>
    </row>
    <row r="6591" ht="15.75" customHeight="1">
      <c r="B6591" s="337"/>
      <c r="C6591" s="2"/>
      <c r="D6591" s="449"/>
      <c r="E6591" s="449"/>
      <c r="F6591" s="466"/>
      <c r="G6591" s="466"/>
      <c r="H6591" s="482"/>
      <c r="I6591" s="482"/>
      <c r="J6591" s="482"/>
      <c r="K6591" s="482"/>
      <c r="L6591" s="482"/>
      <c r="M6591" s="482"/>
      <c r="N6591" s="482"/>
      <c r="O6591" s="482"/>
    </row>
    <row r="6592" ht="15.75" customHeight="1">
      <c r="B6592" s="337"/>
      <c r="C6592" s="2"/>
      <c r="D6592" s="449"/>
      <c r="E6592" s="449"/>
      <c r="F6592" s="466"/>
      <c r="G6592" s="466"/>
      <c r="H6592" s="482"/>
      <c r="I6592" s="482"/>
      <c r="J6592" s="482"/>
      <c r="K6592" s="482"/>
      <c r="L6592" s="482"/>
      <c r="M6592" s="482"/>
      <c r="N6592" s="482"/>
      <c r="O6592" s="482"/>
    </row>
    <row r="6593" ht="15.75" customHeight="1">
      <c r="B6593" s="337"/>
      <c r="C6593" s="2"/>
      <c r="D6593" s="449"/>
      <c r="E6593" s="449"/>
      <c r="F6593" s="466"/>
      <c r="G6593" s="466"/>
      <c r="H6593" s="482"/>
      <c r="I6593" s="482"/>
      <c r="J6593" s="482"/>
      <c r="K6593" s="482"/>
      <c r="L6593" s="482"/>
      <c r="M6593" s="482"/>
      <c r="N6593" s="482"/>
      <c r="O6593" s="482"/>
    </row>
    <row r="6594" ht="15.75" customHeight="1">
      <c r="B6594" s="337"/>
      <c r="C6594" s="2"/>
      <c r="D6594" s="449"/>
      <c r="E6594" s="449"/>
      <c r="F6594" s="466"/>
      <c r="G6594" s="466"/>
      <c r="H6594" s="482"/>
      <c r="I6594" s="482"/>
      <c r="J6594" s="482"/>
      <c r="K6594" s="482"/>
      <c r="L6594" s="482"/>
      <c r="M6594" s="482"/>
      <c r="N6594" s="482"/>
      <c r="O6594" s="482"/>
    </row>
    <row r="6595" ht="15.75" customHeight="1">
      <c r="B6595" s="337"/>
      <c r="C6595" s="2"/>
      <c r="D6595" s="449"/>
      <c r="E6595" s="449"/>
      <c r="F6595" s="466"/>
      <c r="G6595" s="466"/>
      <c r="H6595" s="482"/>
      <c r="I6595" s="482"/>
      <c r="J6595" s="482"/>
      <c r="K6595" s="482"/>
      <c r="L6595" s="482"/>
      <c r="M6595" s="482"/>
      <c r="N6595" s="482"/>
      <c r="O6595" s="482"/>
    </row>
    <row r="6596" ht="15.75" customHeight="1">
      <c r="B6596" s="337"/>
      <c r="C6596" s="2"/>
      <c r="D6596" s="449"/>
      <c r="E6596" s="449"/>
      <c r="F6596" s="466"/>
      <c r="G6596" s="466"/>
      <c r="H6596" s="482"/>
      <c r="I6596" s="482"/>
      <c r="J6596" s="482"/>
      <c r="K6596" s="482"/>
      <c r="L6596" s="482"/>
      <c r="M6596" s="482"/>
      <c r="N6596" s="482"/>
      <c r="O6596" s="482"/>
    </row>
    <row r="6597" ht="15.75" customHeight="1">
      <c r="B6597" s="337"/>
      <c r="C6597" s="2"/>
      <c r="D6597" s="449"/>
      <c r="E6597" s="449"/>
      <c r="F6597" s="466"/>
      <c r="G6597" s="466"/>
      <c r="H6597" s="482"/>
      <c r="I6597" s="482"/>
      <c r="J6597" s="482"/>
      <c r="K6597" s="482"/>
      <c r="L6597" s="482"/>
      <c r="M6597" s="482"/>
      <c r="N6597" s="482"/>
      <c r="O6597" s="482"/>
    </row>
    <row r="6598" ht="15.75" customHeight="1">
      <c r="B6598" s="337"/>
      <c r="C6598" s="2"/>
      <c r="D6598" s="449"/>
      <c r="E6598" s="449"/>
      <c r="F6598" s="466"/>
      <c r="G6598" s="466"/>
      <c r="H6598" s="482"/>
      <c r="I6598" s="482"/>
      <c r="J6598" s="482"/>
      <c r="K6598" s="482"/>
      <c r="L6598" s="482"/>
      <c r="M6598" s="482"/>
      <c r="N6598" s="482"/>
      <c r="O6598" s="482"/>
    </row>
    <row r="6599" ht="15.75" customHeight="1">
      <c r="B6599" s="337"/>
      <c r="C6599" s="2"/>
      <c r="D6599" s="449"/>
      <c r="E6599" s="449"/>
      <c r="F6599" s="466"/>
      <c r="G6599" s="466"/>
      <c r="H6599" s="482"/>
      <c r="I6599" s="482"/>
      <c r="J6599" s="482"/>
      <c r="K6599" s="482"/>
      <c r="L6599" s="482"/>
      <c r="M6599" s="482"/>
      <c r="N6599" s="482"/>
      <c r="O6599" s="482"/>
    </row>
    <row r="6600" ht="15.75" customHeight="1">
      <c r="B6600" s="337"/>
      <c r="C6600" s="2"/>
      <c r="D6600" s="449"/>
      <c r="E6600" s="449"/>
      <c r="F6600" s="466"/>
      <c r="G6600" s="466"/>
      <c r="H6600" s="482"/>
      <c r="I6600" s="482"/>
      <c r="J6600" s="482"/>
      <c r="K6600" s="482"/>
      <c r="L6600" s="482"/>
      <c r="M6600" s="482"/>
      <c r="N6600" s="482"/>
      <c r="O6600" s="482"/>
    </row>
    <row r="6601" ht="15.75" customHeight="1">
      <c r="B6601" s="337"/>
      <c r="C6601" s="2"/>
      <c r="D6601" s="449"/>
      <c r="E6601" s="449"/>
      <c r="F6601" s="466"/>
      <c r="G6601" s="466"/>
      <c r="H6601" s="482"/>
      <c r="I6601" s="482"/>
      <c r="J6601" s="482"/>
      <c r="K6601" s="482"/>
      <c r="L6601" s="482"/>
      <c r="M6601" s="482"/>
      <c r="N6601" s="482"/>
      <c r="O6601" s="482"/>
    </row>
    <row r="6602" ht="15.75" customHeight="1">
      <c r="B6602" s="337"/>
      <c r="C6602" s="2"/>
      <c r="D6602" s="449"/>
      <c r="E6602" s="449"/>
      <c r="F6602" s="466"/>
      <c r="G6602" s="466"/>
      <c r="H6602" s="482"/>
      <c r="I6602" s="482"/>
      <c r="J6602" s="482"/>
      <c r="K6602" s="482"/>
      <c r="L6602" s="482"/>
      <c r="M6602" s="482"/>
      <c r="N6602" s="482"/>
      <c r="O6602" s="482"/>
    </row>
    <row r="6603" ht="15.75" customHeight="1">
      <c r="B6603" s="337"/>
      <c r="C6603" s="2"/>
      <c r="D6603" s="449"/>
      <c r="E6603" s="449"/>
      <c r="F6603" s="466"/>
      <c r="G6603" s="466"/>
      <c r="H6603" s="482"/>
      <c r="I6603" s="482"/>
      <c r="J6603" s="482"/>
      <c r="K6603" s="482"/>
      <c r="L6603" s="482"/>
      <c r="M6603" s="482"/>
      <c r="N6603" s="482"/>
      <c r="O6603" s="482"/>
    </row>
    <row r="6604" ht="15.75" customHeight="1">
      <c r="B6604" s="337"/>
      <c r="C6604" s="2"/>
      <c r="D6604" s="449"/>
      <c r="E6604" s="449"/>
      <c r="F6604" s="466"/>
      <c r="G6604" s="466"/>
      <c r="H6604" s="482"/>
      <c r="I6604" s="482"/>
      <c r="J6604" s="482"/>
      <c r="K6604" s="482"/>
      <c r="L6604" s="482"/>
      <c r="M6604" s="482"/>
      <c r="N6604" s="482"/>
      <c r="O6604" s="482"/>
    </row>
    <row r="6605" ht="15.75" customHeight="1">
      <c r="B6605" s="337"/>
      <c r="C6605" s="2"/>
      <c r="D6605" s="449"/>
      <c r="E6605" s="449"/>
      <c r="F6605" s="466"/>
      <c r="G6605" s="466"/>
      <c r="H6605" s="482"/>
      <c r="I6605" s="482"/>
      <c r="J6605" s="482"/>
      <c r="K6605" s="482"/>
      <c r="L6605" s="482"/>
      <c r="M6605" s="482"/>
      <c r="N6605" s="482"/>
      <c r="O6605" s="482"/>
    </row>
    <row r="6606" ht="15.75" customHeight="1">
      <c r="B6606" s="337"/>
      <c r="C6606" s="2"/>
      <c r="D6606" s="449"/>
      <c r="E6606" s="449"/>
      <c r="F6606" s="466"/>
      <c r="G6606" s="466"/>
      <c r="H6606" s="482"/>
      <c r="I6606" s="482"/>
      <c r="J6606" s="482"/>
      <c r="K6606" s="482"/>
      <c r="L6606" s="482"/>
      <c r="M6606" s="482"/>
      <c r="N6606" s="482"/>
      <c r="O6606" s="482"/>
    </row>
    <row r="6607" ht="15.75" customHeight="1">
      <c r="B6607" s="337"/>
      <c r="C6607" s="2"/>
      <c r="D6607" s="449"/>
      <c r="E6607" s="449"/>
      <c r="F6607" s="466"/>
      <c r="G6607" s="466"/>
      <c r="H6607" s="482"/>
      <c r="I6607" s="482"/>
      <c r="J6607" s="482"/>
      <c r="K6607" s="482"/>
      <c r="L6607" s="482"/>
      <c r="M6607" s="482"/>
      <c r="N6607" s="482"/>
      <c r="O6607" s="482"/>
    </row>
    <row r="6608" ht="15.75" customHeight="1">
      <c r="B6608" s="337"/>
      <c r="C6608" s="2"/>
      <c r="D6608" s="449"/>
      <c r="E6608" s="449"/>
      <c r="F6608" s="466"/>
      <c r="G6608" s="466"/>
      <c r="H6608" s="482"/>
      <c r="I6608" s="482"/>
      <c r="J6608" s="482"/>
      <c r="K6608" s="482"/>
      <c r="L6608" s="482"/>
      <c r="M6608" s="482"/>
      <c r="N6608" s="482"/>
      <c r="O6608" s="482"/>
    </row>
    <row r="6609" ht="15.75" customHeight="1">
      <c r="B6609" s="337"/>
      <c r="C6609" s="2"/>
      <c r="D6609" s="449"/>
      <c r="E6609" s="449"/>
      <c r="F6609" s="466"/>
      <c r="G6609" s="466"/>
      <c r="H6609" s="482"/>
      <c r="I6609" s="482"/>
      <c r="J6609" s="482"/>
      <c r="K6609" s="482"/>
      <c r="L6609" s="482"/>
      <c r="M6609" s="482"/>
      <c r="N6609" s="482"/>
      <c r="O6609" s="482"/>
    </row>
    <row r="6610" ht="15.75" customHeight="1">
      <c r="B6610" s="337"/>
      <c r="C6610" s="2"/>
      <c r="D6610" s="449"/>
      <c r="E6610" s="449"/>
      <c r="F6610" s="466"/>
      <c r="G6610" s="466"/>
      <c r="H6610" s="482"/>
      <c r="I6610" s="482"/>
      <c r="J6610" s="482"/>
      <c r="K6610" s="482"/>
      <c r="L6610" s="482"/>
      <c r="M6610" s="482"/>
      <c r="N6610" s="482"/>
      <c r="O6610" s="482"/>
    </row>
    <row r="6611" ht="15.75" customHeight="1">
      <c r="B6611" s="337"/>
      <c r="C6611" s="2"/>
      <c r="D6611" s="449"/>
      <c r="E6611" s="449"/>
      <c r="F6611" s="466"/>
      <c r="G6611" s="466"/>
      <c r="H6611" s="482"/>
      <c r="I6611" s="482"/>
      <c r="J6611" s="482"/>
      <c r="K6611" s="482"/>
      <c r="L6611" s="482"/>
      <c r="M6611" s="482"/>
      <c r="N6611" s="482"/>
      <c r="O6611" s="482"/>
    </row>
    <row r="6612" ht="15.75" customHeight="1">
      <c r="B6612" s="337"/>
      <c r="C6612" s="2"/>
      <c r="D6612" s="449"/>
      <c r="E6612" s="449"/>
      <c r="F6612" s="466"/>
      <c r="G6612" s="466"/>
      <c r="H6612" s="482"/>
      <c r="I6612" s="482"/>
      <c r="J6612" s="482"/>
      <c r="K6612" s="482"/>
      <c r="L6612" s="482"/>
      <c r="M6612" s="482"/>
      <c r="N6612" s="482"/>
      <c r="O6612" s="482"/>
    </row>
    <row r="6613" ht="15.75" customHeight="1">
      <c r="B6613" s="337"/>
      <c r="C6613" s="2"/>
      <c r="D6613" s="449"/>
      <c r="E6613" s="449"/>
      <c r="F6613" s="466"/>
      <c r="G6613" s="466"/>
      <c r="H6613" s="482"/>
      <c r="I6613" s="482"/>
      <c r="J6613" s="482"/>
      <c r="K6613" s="482"/>
      <c r="L6613" s="482"/>
      <c r="M6613" s="482"/>
      <c r="N6613" s="482"/>
      <c r="O6613" s="482"/>
    </row>
    <row r="6614" ht="15.75" customHeight="1">
      <c r="B6614" s="337"/>
      <c r="C6614" s="2"/>
      <c r="D6614" s="449"/>
      <c r="E6614" s="449"/>
      <c r="F6614" s="466"/>
      <c r="G6614" s="466"/>
      <c r="H6614" s="482"/>
      <c r="I6614" s="482"/>
      <c r="J6614" s="482"/>
      <c r="K6614" s="482"/>
      <c r="L6614" s="482"/>
      <c r="M6614" s="482"/>
      <c r="N6614" s="482"/>
      <c r="O6614" s="482"/>
    </row>
    <row r="6615" ht="15.75" customHeight="1">
      <c r="B6615" s="337"/>
      <c r="C6615" s="2"/>
      <c r="D6615" s="449"/>
      <c r="E6615" s="449"/>
      <c r="F6615" s="466"/>
      <c r="G6615" s="466"/>
      <c r="H6615" s="482"/>
      <c r="I6615" s="482"/>
      <c r="J6615" s="482"/>
      <c r="K6615" s="482"/>
      <c r="L6615" s="482"/>
      <c r="M6615" s="482"/>
      <c r="N6615" s="482"/>
      <c r="O6615" s="482"/>
    </row>
    <row r="6616" ht="15.75" customHeight="1">
      <c r="B6616" s="337"/>
      <c r="C6616" s="2"/>
      <c r="D6616" s="449"/>
      <c r="E6616" s="449"/>
      <c r="F6616" s="466"/>
      <c r="G6616" s="466"/>
      <c r="H6616" s="482"/>
      <c r="I6616" s="482"/>
      <c r="J6616" s="482"/>
      <c r="K6616" s="482"/>
      <c r="L6616" s="482"/>
      <c r="M6616" s="482"/>
      <c r="N6616" s="482"/>
      <c r="O6616" s="482"/>
    </row>
    <row r="6617" ht="15.75" customHeight="1">
      <c r="B6617" s="337"/>
      <c r="C6617" s="2"/>
      <c r="D6617" s="449"/>
      <c r="E6617" s="449"/>
      <c r="F6617" s="466"/>
      <c r="G6617" s="466"/>
      <c r="H6617" s="482"/>
      <c r="I6617" s="482"/>
      <c r="J6617" s="482"/>
      <c r="K6617" s="482"/>
      <c r="L6617" s="482"/>
      <c r="M6617" s="482"/>
      <c r="N6617" s="482"/>
      <c r="O6617" s="482"/>
    </row>
    <row r="6618" ht="15.75" customHeight="1">
      <c r="B6618" s="337"/>
      <c r="C6618" s="2"/>
      <c r="D6618" s="449"/>
      <c r="E6618" s="449"/>
      <c r="F6618" s="466"/>
      <c r="G6618" s="466"/>
      <c r="H6618" s="482"/>
      <c r="I6618" s="482"/>
      <c r="J6618" s="482"/>
      <c r="K6618" s="482"/>
      <c r="L6618" s="482"/>
      <c r="M6618" s="482"/>
      <c r="N6618" s="482"/>
      <c r="O6618" s="482"/>
    </row>
    <row r="6619" ht="15.75" customHeight="1">
      <c r="B6619" s="337"/>
      <c r="C6619" s="2"/>
      <c r="D6619" s="449"/>
      <c r="E6619" s="449"/>
      <c r="F6619" s="466"/>
      <c r="G6619" s="466"/>
      <c r="H6619" s="482"/>
      <c r="I6619" s="482"/>
      <c r="J6619" s="482"/>
      <c r="K6619" s="482"/>
      <c r="L6619" s="482"/>
      <c r="M6619" s="482"/>
      <c r="N6619" s="482"/>
      <c r="O6619" s="482"/>
    </row>
    <row r="6620" ht="15.75" customHeight="1">
      <c r="B6620" s="337"/>
      <c r="C6620" s="2"/>
      <c r="D6620" s="449"/>
      <c r="E6620" s="449"/>
      <c r="F6620" s="466"/>
      <c r="G6620" s="466"/>
      <c r="H6620" s="482"/>
      <c r="I6620" s="482"/>
      <c r="J6620" s="482"/>
      <c r="K6620" s="482"/>
      <c r="L6620" s="482"/>
      <c r="M6620" s="482"/>
      <c r="N6620" s="482"/>
      <c r="O6620" s="482"/>
    </row>
    <row r="6621" ht="15.75" customHeight="1">
      <c r="B6621" s="337"/>
      <c r="C6621" s="2"/>
      <c r="D6621" s="449"/>
      <c r="E6621" s="449"/>
      <c r="F6621" s="466"/>
      <c r="G6621" s="466"/>
      <c r="H6621" s="482"/>
      <c r="I6621" s="482"/>
      <c r="J6621" s="482"/>
      <c r="K6621" s="482"/>
      <c r="L6621" s="482"/>
      <c r="M6621" s="482"/>
      <c r="N6621" s="482"/>
      <c r="O6621" s="482"/>
    </row>
    <row r="6622" ht="15.75" customHeight="1">
      <c r="B6622" s="337"/>
      <c r="C6622" s="2"/>
      <c r="D6622" s="449"/>
      <c r="E6622" s="449"/>
      <c r="F6622" s="466"/>
      <c r="G6622" s="466"/>
      <c r="H6622" s="482"/>
      <c r="I6622" s="482"/>
      <c r="J6622" s="482"/>
      <c r="K6622" s="482"/>
      <c r="L6622" s="482"/>
      <c r="M6622" s="482"/>
      <c r="N6622" s="482"/>
      <c r="O6622" s="482"/>
    </row>
    <row r="6623" ht="15.75" customHeight="1">
      <c r="B6623" s="337"/>
      <c r="C6623" s="2"/>
      <c r="D6623" s="449"/>
      <c r="E6623" s="449"/>
      <c r="F6623" s="466"/>
      <c r="G6623" s="466"/>
      <c r="H6623" s="482"/>
      <c r="I6623" s="482"/>
      <c r="J6623" s="482"/>
      <c r="K6623" s="482"/>
      <c r="L6623" s="482"/>
      <c r="M6623" s="482"/>
      <c r="N6623" s="482"/>
      <c r="O6623" s="482"/>
    </row>
    <row r="6624" ht="15.75" customHeight="1">
      <c r="B6624" s="337"/>
      <c r="C6624" s="2"/>
      <c r="D6624" s="449"/>
      <c r="E6624" s="449"/>
      <c r="F6624" s="466"/>
      <c r="G6624" s="466"/>
      <c r="H6624" s="482"/>
      <c r="I6624" s="482"/>
      <c r="J6624" s="482"/>
      <c r="K6624" s="482"/>
      <c r="L6624" s="482"/>
      <c r="M6624" s="482"/>
      <c r="N6624" s="482"/>
      <c r="O6624" s="482"/>
    </row>
    <row r="6625" ht="15.75" customHeight="1">
      <c r="B6625" s="337"/>
      <c r="C6625" s="2"/>
      <c r="D6625" s="449"/>
      <c r="E6625" s="449"/>
      <c r="F6625" s="466"/>
      <c r="G6625" s="466"/>
      <c r="H6625" s="482"/>
      <c r="I6625" s="482"/>
      <c r="J6625" s="482"/>
      <c r="K6625" s="482"/>
      <c r="L6625" s="482"/>
      <c r="M6625" s="482"/>
      <c r="N6625" s="482"/>
      <c r="O6625" s="482"/>
    </row>
    <row r="6626" ht="15.75" customHeight="1">
      <c r="B6626" s="337"/>
      <c r="C6626" s="2"/>
      <c r="D6626" s="449"/>
      <c r="E6626" s="449"/>
      <c r="F6626" s="466"/>
      <c r="G6626" s="466"/>
      <c r="H6626" s="482"/>
      <c r="I6626" s="482"/>
      <c r="J6626" s="482"/>
      <c r="K6626" s="482"/>
      <c r="L6626" s="482"/>
      <c r="M6626" s="482"/>
      <c r="N6626" s="482"/>
      <c r="O6626" s="482"/>
    </row>
    <row r="6627" ht="15.75" customHeight="1">
      <c r="B6627" s="337"/>
      <c r="C6627" s="2"/>
      <c r="D6627" s="449"/>
      <c r="E6627" s="449"/>
      <c r="F6627" s="466"/>
      <c r="G6627" s="466"/>
      <c r="H6627" s="482"/>
      <c r="I6627" s="482"/>
      <c r="J6627" s="482"/>
      <c r="K6627" s="482"/>
      <c r="L6627" s="482"/>
      <c r="M6627" s="482"/>
      <c r="N6627" s="482"/>
      <c r="O6627" s="482"/>
    </row>
    <row r="6628" ht="15.75" customHeight="1">
      <c r="B6628" s="337"/>
      <c r="C6628" s="2"/>
      <c r="D6628" s="449"/>
      <c r="E6628" s="449"/>
      <c r="F6628" s="466"/>
      <c r="G6628" s="466"/>
      <c r="H6628" s="482"/>
      <c r="I6628" s="482"/>
      <c r="J6628" s="482"/>
      <c r="K6628" s="482"/>
      <c r="L6628" s="482"/>
      <c r="M6628" s="482"/>
      <c r="N6628" s="482"/>
      <c r="O6628" s="482"/>
    </row>
    <row r="6629" ht="15.75" customHeight="1">
      <c r="B6629" s="337"/>
      <c r="C6629" s="2"/>
      <c r="D6629" s="449"/>
      <c r="E6629" s="449"/>
      <c r="F6629" s="466"/>
      <c r="G6629" s="466"/>
      <c r="H6629" s="482"/>
      <c r="I6629" s="482"/>
      <c r="J6629" s="482"/>
      <c r="K6629" s="482"/>
      <c r="L6629" s="482"/>
      <c r="M6629" s="482"/>
      <c r="N6629" s="482"/>
      <c r="O6629" s="482"/>
    </row>
    <row r="6630" ht="15.75" customHeight="1">
      <c r="B6630" s="337"/>
      <c r="C6630" s="2"/>
      <c r="D6630" s="449"/>
      <c r="E6630" s="449"/>
      <c r="F6630" s="466"/>
      <c r="G6630" s="466"/>
      <c r="H6630" s="482"/>
      <c r="I6630" s="482"/>
      <c r="J6630" s="482"/>
      <c r="K6630" s="482"/>
      <c r="L6630" s="482"/>
      <c r="M6630" s="482"/>
      <c r="N6630" s="482"/>
      <c r="O6630" s="482"/>
    </row>
    <row r="6631" ht="15.75" customHeight="1">
      <c r="B6631" s="337"/>
      <c r="C6631" s="2"/>
      <c r="D6631" s="449"/>
      <c r="E6631" s="449"/>
      <c r="F6631" s="466"/>
      <c r="G6631" s="466"/>
      <c r="H6631" s="482"/>
      <c r="I6631" s="482"/>
      <c r="J6631" s="482"/>
      <c r="K6631" s="482"/>
      <c r="L6631" s="482"/>
      <c r="M6631" s="482"/>
      <c r="N6631" s="482"/>
      <c r="O6631" s="482"/>
    </row>
    <row r="6632" ht="15.75" customHeight="1">
      <c r="B6632" s="337"/>
      <c r="C6632" s="2"/>
      <c r="D6632" s="449"/>
      <c r="E6632" s="449"/>
      <c r="F6632" s="466"/>
      <c r="G6632" s="466"/>
      <c r="H6632" s="482"/>
      <c r="I6632" s="482"/>
      <c r="J6632" s="482"/>
      <c r="K6632" s="482"/>
      <c r="L6632" s="482"/>
      <c r="M6632" s="482"/>
      <c r="N6632" s="482"/>
      <c r="O6632" s="482"/>
    </row>
    <row r="6633" ht="15.75" customHeight="1">
      <c r="B6633" s="337"/>
      <c r="C6633" s="2"/>
      <c r="D6633" s="449"/>
      <c r="E6633" s="449"/>
      <c r="F6633" s="466"/>
      <c r="G6633" s="466"/>
      <c r="H6633" s="482"/>
      <c r="I6633" s="482"/>
      <c r="J6633" s="482"/>
      <c r="K6633" s="482"/>
      <c r="L6633" s="482"/>
      <c r="M6633" s="482"/>
      <c r="N6633" s="482"/>
      <c r="O6633" s="482"/>
    </row>
    <row r="6634" ht="15.75" customHeight="1">
      <c r="B6634" s="337"/>
      <c r="C6634" s="2"/>
      <c r="D6634" s="449"/>
      <c r="E6634" s="449"/>
      <c r="F6634" s="466"/>
      <c r="G6634" s="466"/>
      <c r="H6634" s="482"/>
      <c r="I6634" s="482"/>
      <c r="J6634" s="482"/>
      <c r="K6634" s="482"/>
      <c r="L6634" s="482"/>
      <c r="M6634" s="482"/>
      <c r="N6634" s="482"/>
      <c r="O6634" s="482"/>
    </row>
    <row r="6635" ht="15.75" customHeight="1">
      <c r="B6635" s="337"/>
      <c r="C6635" s="2"/>
      <c r="D6635" s="449"/>
      <c r="E6635" s="449"/>
      <c r="F6635" s="466"/>
      <c r="G6635" s="466"/>
      <c r="H6635" s="482"/>
      <c r="I6635" s="482"/>
      <c r="J6635" s="482"/>
      <c r="K6635" s="482"/>
      <c r="L6635" s="482"/>
      <c r="M6635" s="482"/>
      <c r="N6635" s="482"/>
      <c r="O6635" s="482"/>
    </row>
    <row r="6636" ht="15.75" customHeight="1">
      <c r="B6636" s="337"/>
      <c r="C6636" s="2"/>
      <c r="D6636" s="449"/>
      <c r="E6636" s="449"/>
      <c r="F6636" s="466"/>
      <c r="G6636" s="466"/>
      <c r="H6636" s="482"/>
      <c r="I6636" s="482"/>
      <c r="J6636" s="482"/>
      <c r="K6636" s="482"/>
      <c r="L6636" s="482"/>
      <c r="M6636" s="482"/>
      <c r="N6636" s="482"/>
      <c r="O6636" s="482"/>
    </row>
    <row r="6637" ht="15.75" customHeight="1">
      <c r="B6637" s="337"/>
      <c r="C6637" s="2"/>
      <c r="D6637" s="449"/>
      <c r="E6637" s="449"/>
      <c r="F6637" s="466"/>
      <c r="G6637" s="466"/>
      <c r="H6637" s="482"/>
      <c r="I6637" s="482"/>
      <c r="J6637" s="482"/>
      <c r="K6637" s="482"/>
      <c r="L6637" s="482"/>
      <c r="M6637" s="482"/>
      <c r="N6637" s="482"/>
      <c r="O6637" s="482"/>
    </row>
    <row r="6638" ht="15.75" customHeight="1">
      <c r="B6638" s="337"/>
      <c r="C6638" s="2"/>
      <c r="D6638" s="449"/>
      <c r="E6638" s="449"/>
      <c r="F6638" s="466"/>
      <c r="G6638" s="466"/>
      <c r="H6638" s="482"/>
      <c r="I6638" s="482"/>
      <c r="J6638" s="482"/>
      <c r="K6638" s="482"/>
      <c r="L6638" s="482"/>
      <c r="M6638" s="482"/>
      <c r="N6638" s="482"/>
      <c r="O6638" s="482"/>
    </row>
    <row r="6639" ht="15.75" customHeight="1">
      <c r="B6639" s="337"/>
      <c r="C6639" s="2"/>
      <c r="D6639" s="449"/>
      <c r="E6639" s="449"/>
      <c r="F6639" s="466"/>
      <c r="G6639" s="466"/>
      <c r="H6639" s="482"/>
      <c r="I6639" s="482"/>
      <c r="J6639" s="482"/>
      <c r="K6639" s="482"/>
      <c r="L6639" s="482"/>
      <c r="M6639" s="482"/>
      <c r="N6639" s="482"/>
      <c r="O6639" s="482"/>
    </row>
    <row r="6640" ht="15.75" customHeight="1">
      <c r="B6640" s="337"/>
      <c r="C6640" s="2"/>
      <c r="D6640" s="449"/>
      <c r="E6640" s="449"/>
      <c r="F6640" s="466"/>
      <c r="G6640" s="466"/>
      <c r="H6640" s="482"/>
      <c r="I6640" s="482"/>
      <c r="J6640" s="482"/>
      <c r="K6640" s="482"/>
      <c r="L6640" s="482"/>
      <c r="M6640" s="482"/>
      <c r="N6640" s="482"/>
      <c r="O6640" s="482"/>
    </row>
    <row r="6641" ht="15.75" customHeight="1">
      <c r="B6641" s="337"/>
      <c r="C6641" s="2"/>
      <c r="D6641" s="449"/>
      <c r="E6641" s="449"/>
      <c r="F6641" s="466"/>
      <c r="G6641" s="466"/>
      <c r="H6641" s="482"/>
      <c r="I6641" s="482"/>
      <c r="J6641" s="482"/>
      <c r="K6641" s="482"/>
      <c r="L6641" s="482"/>
      <c r="M6641" s="482"/>
      <c r="N6641" s="482"/>
      <c r="O6641" s="482"/>
    </row>
    <row r="6642" ht="15.75" customHeight="1">
      <c r="B6642" s="337"/>
      <c r="C6642" s="2"/>
      <c r="D6642" s="449"/>
      <c r="E6642" s="449"/>
      <c r="F6642" s="466"/>
      <c r="G6642" s="466"/>
      <c r="H6642" s="482"/>
      <c r="I6642" s="482"/>
      <c r="J6642" s="482"/>
      <c r="K6642" s="482"/>
      <c r="L6642" s="482"/>
      <c r="M6642" s="482"/>
      <c r="N6642" s="482"/>
      <c r="O6642" s="482"/>
    </row>
    <row r="6643" ht="15.75" customHeight="1">
      <c r="B6643" s="337"/>
      <c r="C6643" s="2"/>
      <c r="D6643" s="449"/>
      <c r="E6643" s="449"/>
      <c r="F6643" s="466"/>
      <c r="G6643" s="466"/>
      <c r="H6643" s="482"/>
      <c r="I6643" s="482"/>
      <c r="J6643" s="482"/>
      <c r="K6643" s="482"/>
      <c r="L6643" s="482"/>
      <c r="M6643" s="482"/>
      <c r="N6643" s="482"/>
      <c r="O6643" s="482"/>
    </row>
    <row r="6644" ht="15.75" customHeight="1">
      <c r="B6644" s="337"/>
      <c r="C6644" s="2"/>
      <c r="D6644" s="449"/>
      <c r="E6644" s="449"/>
      <c r="F6644" s="466"/>
      <c r="G6644" s="466"/>
      <c r="H6644" s="482"/>
      <c r="I6644" s="482"/>
      <c r="J6644" s="482"/>
      <c r="K6644" s="482"/>
      <c r="L6644" s="482"/>
      <c r="M6644" s="482"/>
      <c r="N6644" s="482"/>
      <c r="O6644" s="482"/>
    </row>
    <row r="6645" ht="15.75" customHeight="1">
      <c r="B6645" s="337"/>
      <c r="C6645" s="2"/>
      <c r="D6645" s="449"/>
      <c r="E6645" s="449"/>
      <c r="F6645" s="466"/>
      <c r="G6645" s="466"/>
      <c r="H6645" s="482"/>
      <c r="I6645" s="482"/>
      <c r="J6645" s="482"/>
      <c r="K6645" s="482"/>
      <c r="L6645" s="482"/>
      <c r="M6645" s="482"/>
      <c r="N6645" s="482"/>
      <c r="O6645" s="482"/>
    </row>
    <row r="6646" ht="15.75" customHeight="1">
      <c r="B6646" s="337"/>
      <c r="C6646" s="2"/>
      <c r="D6646" s="449"/>
      <c r="E6646" s="449"/>
      <c r="F6646" s="466"/>
      <c r="G6646" s="466"/>
      <c r="H6646" s="482"/>
      <c r="I6646" s="482"/>
      <c r="J6646" s="482"/>
      <c r="K6646" s="482"/>
      <c r="L6646" s="482"/>
      <c r="M6646" s="482"/>
      <c r="N6646" s="482"/>
      <c r="O6646" s="482"/>
    </row>
    <row r="6647" ht="15.75" customHeight="1">
      <c r="B6647" s="337"/>
      <c r="C6647" s="2"/>
      <c r="D6647" s="449"/>
      <c r="E6647" s="449"/>
      <c r="F6647" s="466"/>
      <c r="G6647" s="466"/>
      <c r="H6647" s="482"/>
      <c r="I6647" s="482"/>
      <c r="J6647" s="482"/>
      <c r="K6647" s="482"/>
      <c r="L6647" s="482"/>
      <c r="M6647" s="482"/>
      <c r="N6647" s="482"/>
      <c r="O6647" s="482"/>
    </row>
    <row r="6648" ht="15.75" customHeight="1">
      <c r="B6648" s="337"/>
      <c r="C6648" s="2"/>
      <c r="D6648" s="449"/>
      <c r="E6648" s="449"/>
      <c r="F6648" s="466"/>
      <c r="G6648" s="466"/>
      <c r="H6648" s="482"/>
      <c r="I6648" s="482"/>
      <c r="J6648" s="482"/>
      <c r="K6648" s="482"/>
      <c r="L6648" s="482"/>
      <c r="M6648" s="482"/>
      <c r="N6648" s="482"/>
      <c r="O6648" s="482"/>
    </row>
    <row r="6649" ht="15.75" customHeight="1">
      <c r="B6649" s="337"/>
      <c r="C6649" s="2"/>
      <c r="D6649" s="449"/>
      <c r="E6649" s="449"/>
      <c r="F6649" s="466"/>
      <c r="G6649" s="466"/>
      <c r="H6649" s="482"/>
      <c r="I6649" s="482"/>
      <c r="J6649" s="482"/>
      <c r="K6649" s="482"/>
      <c r="L6649" s="482"/>
      <c r="M6649" s="482"/>
      <c r="N6649" s="482"/>
      <c r="O6649" s="482"/>
    </row>
    <row r="6650" ht="15.75" customHeight="1">
      <c r="B6650" s="337"/>
      <c r="C6650" s="2"/>
      <c r="D6650" s="449"/>
      <c r="E6650" s="449"/>
      <c r="F6650" s="466"/>
      <c r="G6650" s="466"/>
      <c r="H6650" s="482"/>
      <c r="I6650" s="482"/>
      <c r="J6650" s="482"/>
      <c r="K6650" s="482"/>
      <c r="L6650" s="482"/>
      <c r="M6650" s="482"/>
      <c r="N6650" s="482"/>
      <c r="O6650" s="482"/>
    </row>
    <row r="6651" ht="15.75" customHeight="1">
      <c r="B6651" s="337"/>
      <c r="C6651" s="2"/>
      <c r="D6651" s="449"/>
      <c r="E6651" s="449"/>
      <c r="F6651" s="466"/>
      <c r="G6651" s="466"/>
      <c r="H6651" s="482"/>
      <c r="I6651" s="482"/>
      <c r="J6651" s="482"/>
      <c r="K6651" s="482"/>
      <c r="L6651" s="482"/>
      <c r="M6651" s="482"/>
      <c r="N6651" s="482"/>
      <c r="O6651" s="482"/>
    </row>
    <row r="6652" ht="15.75" customHeight="1">
      <c r="B6652" s="337"/>
      <c r="C6652" s="2"/>
      <c r="D6652" s="449"/>
      <c r="E6652" s="449"/>
      <c r="F6652" s="466"/>
      <c r="G6652" s="466"/>
      <c r="H6652" s="482"/>
      <c r="I6652" s="482"/>
      <c r="J6652" s="482"/>
      <c r="K6652" s="482"/>
      <c r="L6652" s="482"/>
      <c r="M6652" s="482"/>
      <c r="N6652" s="482"/>
      <c r="O6652" s="482"/>
    </row>
    <row r="6653" ht="15.75" customHeight="1">
      <c r="B6653" s="337"/>
      <c r="C6653" s="2"/>
      <c r="D6653" s="449"/>
      <c r="E6653" s="449"/>
      <c r="F6653" s="466"/>
      <c r="G6653" s="466"/>
      <c r="H6653" s="482"/>
      <c r="I6653" s="482"/>
      <c r="J6653" s="482"/>
      <c r="K6653" s="482"/>
      <c r="L6653" s="482"/>
      <c r="M6653" s="482"/>
      <c r="N6653" s="482"/>
      <c r="O6653" s="482"/>
    </row>
    <row r="6654" ht="15.75" customHeight="1">
      <c r="B6654" s="337"/>
      <c r="C6654" s="2"/>
      <c r="D6654" s="449"/>
      <c r="E6654" s="449"/>
      <c r="F6654" s="466"/>
      <c r="G6654" s="466"/>
      <c r="H6654" s="482"/>
      <c r="I6654" s="482"/>
      <c r="J6654" s="482"/>
      <c r="K6654" s="482"/>
      <c r="L6654" s="482"/>
      <c r="M6654" s="482"/>
      <c r="N6654" s="482"/>
      <c r="O6654" s="482"/>
    </row>
    <row r="6655" ht="15.75" customHeight="1">
      <c r="B6655" s="337"/>
      <c r="C6655" s="2"/>
      <c r="D6655" s="449"/>
      <c r="E6655" s="449"/>
      <c r="F6655" s="466"/>
      <c r="G6655" s="466"/>
      <c r="H6655" s="482"/>
      <c r="I6655" s="482"/>
      <c r="J6655" s="482"/>
      <c r="K6655" s="482"/>
      <c r="L6655" s="482"/>
      <c r="M6655" s="482"/>
      <c r="N6655" s="482"/>
      <c r="O6655" s="482"/>
    </row>
    <row r="6656" ht="15.75" customHeight="1">
      <c r="B6656" s="337"/>
      <c r="C6656" s="2"/>
      <c r="D6656" s="449"/>
      <c r="E6656" s="449"/>
      <c r="F6656" s="466"/>
      <c r="G6656" s="466"/>
      <c r="H6656" s="482"/>
      <c r="I6656" s="482"/>
      <c r="J6656" s="482"/>
      <c r="K6656" s="482"/>
      <c r="L6656" s="482"/>
      <c r="M6656" s="482"/>
      <c r="N6656" s="482"/>
      <c r="O6656" s="482"/>
    </row>
    <row r="6657" ht="15.75" customHeight="1">
      <c r="B6657" s="337"/>
      <c r="C6657" s="2"/>
      <c r="D6657" s="449"/>
      <c r="E6657" s="449"/>
      <c r="F6657" s="466"/>
      <c r="G6657" s="466"/>
      <c r="H6657" s="482"/>
      <c r="I6657" s="482"/>
      <c r="J6657" s="482"/>
      <c r="K6657" s="482"/>
      <c r="L6657" s="482"/>
      <c r="M6657" s="482"/>
      <c r="N6657" s="482"/>
      <c r="O6657" s="482"/>
    </row>
    <row r="6658" ht="15.75" customHeight="1">
      <c r="B6658" s="337"/>
      <c r="C6658" s="2"/>
      <c r="D6658" s="449"/>
      <c r="E6658" s="449"/>
      <c r="F6658" s="466"/>
      <c r="G6658" s="466"/>
      <c r="H6658" s="482"/>
      <c r="I6658" s="482"/>
      <c r="J6658" s="482"/>
      <c r="K6658" s="482"/>
      <c r="L6658" s="482"/>
      <c r="M6658" s="482"/>
      <c r="N6658" s="482"/>
      <c r="O6658" s="482"/>
    </row>
    <row r="6659" ht="15.75" customHeight="1">
      <c r="B6659" s="337"/>
      <c r="C6659" s="2"/>
      <c r="D6659" s="449"/>
      <c r="E6659" s="449"/>
      <c r="F6659" s="466"/>
      <c r="G6659" s="466"/>
      <c r="H6659" s="482"/>
      <c r="I6659" s="482"/>
      <c r="J6659" s="482"/>
      <c r="K6659" s="482"/>
      <c r="L6659" s="482"/>
      <c r="M6659" s="482"/>
      <c r="N6659" s="482"/>
      <c r="O6659" s="482"/>
    </row>
    <row r="6660" ht="15.75" customHeight="1">
      <c r="B6660" s="337"/>
      <c r="C6660" s="2"/>
      <c r="D6660" s="449"/>
      <c r="E6660" s="449"/>
      <c r="F6660" s="466"/>
      <c r="G6660" s="466"/>
      <c r="H6660" s="482"/>
      <c r="I6660" s="482"/>
      <c r="J6660" s="482"/>
      <c r="K6660" s="482"/>
      <c r="L6660" s="482"/>
      <c r="M6660" s="482"/>
      <c r="N6660" s="482"/>
      <c r="O6660" s="482"/>
    </row>
    <row r="6661" ht="15.75" customHeight="1">
      <c r="B6661" s="337"/>
      <c r="C6661" s="2"/>
      <c r="D6661" s="449"/>
      <c r="E6661" s="449"/>
      <c r="F6661" s="466"/>
      <c r="G6661" s="466"/>
      <c r="H6661" s="482"/>
      <c r="I6661" s="482"/>
      <c r="J6661" s="482"/>
      <c r="K6661" s="482"/>
      <c r="L6661" s="482"/>
      <c r="M6661" s="482"/>
      <c r="N6661" s="482"/>
      <c r="O6661" s="482"/>
    </row>
    <row r="6662" ht="15.75" customHeight="1">
      <c r="B6662" s="337"/>
      <c r="C6662" s="2"/>
      <c r="D6662" s="449"/>
      <c r="E6662" s="449"/>
      <c r="F6662" s="466"/>
      <c r="G6662" s="466"/>
      <c r="H6662" s="482"/>
      <c r="I6662" s="482"/>
      <c r="J6662" s="482"/>
      <c r="K6662" s="482"/>
      <c r="L6662" s="482"/>
      <c r="M6662" s="482"/>
      <c r="N6662" s="482"/>
      <c r="O6662" s="482"/>
    </row>
    <row r="6663" ht="15.75" customHeight="1">
      <c r="B6663" s="337"/>
      <c r="C6663" s="2"/>
      <c r="D6663" s="449"/>
      <c r="E6663" s="449"/>
      <c r="F6663" s="466"/>
      <c r="G6663" s="466"/>
      <c r="H6663" s="482"/>
      <c r="I6663" s="482"/>
      <c r="J6663" s="482"/>
      <c r="K6663" s="482"/>
      <c r="L6663" s="482"/>
      <c r="M6663" s="482"/>
      <c r="N6663" s="482"/>
      <c r="O6663" s="482"/>
    </row>
    <row r="6664" ht="15.75" customHeight="1">
      <c r="B6664" s="337"/>
      <c r="C6664" s="2"/>
      <c r="D6664" s="449"/>
      <c r="E6664" s="449"/>
      <c r="F6664" s="466"/>
      <c r="G6664" s="466"/>
      <c r="H6664" s="482"/>
      <c r="I6664" s="482"/>
      <c r="J6664" s="482"/>
      <c r="K6664" s="482"/>
      <c r="L6664" s="482"/>
      <c r="M6664" s="482"/>
      <c r="N6664" s="482"/>
      <c r="O6664" s="482"/>
    </row>
    <row r="6665" ht="15.75" customHeight="1">
      <c r="B6665" s="337"/>
      <c r="C6665" s="2"/>
      <c r="D6665" s="449"/>
      <c r="E6665" s="449"/>
      <c r="F6665" s="466"/>
      <c r="G6665" s="466"/>
      <c r="H6665" s="482"/>
      <c r="I6665" s="482"/>
      <c r="J6665" s="482"/>
      <c r="K6665" s="482"/>
      <c r="L6665" s="482"/>
      <c r="M6665" s="482"/>
      <c r="N6665" s="482"/>
      <c r="O6665" s="482"/>
    </row>
    <row r="6666" ht="15.75" customHeight="1">
      <c r="B6666" s="337"/>
      <c r="C6666" s="2"/>
      <c r="D6666" s="449"/>
      <c r="E6666" s="449"/>
      <c r="F6666" s="466"/>
      <c r="G6666" s="466"/>
      <c r="H6666" s="482"/>
      <c r="I6666" s="482"/>
      <c r="J6666" s="482"/>
      <c r="K6666" s="482"/>
      <c r="L6666" s="482"/>
      <c r="M6666" s="482"/>
      <c r="N6666" s="482"/>
      <c r="O6666" s="482"/>
    </row>
    <row r="6667" ht="15.75" customHeight="1">
      <c r="B6667" s="337"/>
      <c r="C6667" s="2"/>
      <c r="D6667" s="449"/>
      <c r="E6667" s="449"/>
      <c r="F6667" s="466"/>
      <c r="G6667" s="466"/>
      <c r="H6667" s="482"/>
      <c r="I6667" s="482"/>
      <c r="J6667" s="482"/>
      <c r="K6667" s="482"/>
      <c r="L6667" s="482"/>
      <c r="M6667" s="482"/>
      <c r="N6667" s="482"/>
      <c r="O6667" s="482"/>
    </row>
    <row r="6668" ht="15.75" customHeight="1">
      <c r="B6668" s="337"/>
      <c r="C6668" s="2"/>
      <c r="D6668" s="449"/>
      <c r="E6668" s="449"/>
      <c r="F6668" s="466"/>
      <c r="G6668" s="466"/>
      <c r="H6668" s="482"/>
      <c r="I6668" s="482"/>
      <c r="J6668" s="482"/>
      <c r="K6668" s="482"/>
      <c r="L6668" s="482"/>
      <c r="M6668" s="482"/>
      <c r="N6668" s="482"/>
      <c r="O6668" s="482"/>
    </row>
    <row r="6669" ht="15.75" customHeight="1">
      <c r="B6669" s="337"/>
      <c r="C6669" s="2"/>
      <c r="D6669" s="449"/>
      <c r="E6669" s="449"/>
      <c r="F6669" s="466"/>
      <c r="G6669" s="466"/>
      <c r="H6669" s="482"/>
      <c r="I6669" s="482"/>
      <c r="J6669" s="482"/>
      <c r="K6669" s="482"/>
      <c r="L6669" s="482"/>
      <c r="M6669" s="482"/>
      <c r="N6669" s="482"/>
      <c r="O6669" s="482"/>
    </row>
    <row r="6670" ht="15.75" customHeight="1">
      <c r="B6670" s="337"/>
      <c r="C6670" s="2"/>
      <c r="D6670" s="449"/>
      <c r="E6670" s="449"/>
      <c r="F6670" s="466"/>
      <c r="G6670" s="466"/>
      <c r="H6670" s="482"/>
      <c r="I6670" s="482"/>
      <c r="J6670" s="482"/>
      <c r="K6670" s="482"/>
      <c r="L6670" s="482"/>
      <c r="M6670" s="482"/>
      <c r="N6670" s="482"/>
      <c r="O6670" s="482"/>
    </row>
    <row r="6671" ht="15.75" customHeight="1">
      <c r="B6671" s="337"/>
      <c r="C6671" s="2"/>
      <c r="D6671" s="449"/>
      <c r="E6671" s="449"/>
      <c r="F6671" s="466"/>
      <c r="G6671" s="466"/>
      <c r="H6671" s="482"/>
      <c r="I6671" s="482"/>
      <c r="J6671" s="482"/>
      <c r="K6671" s="482"/>
      <c r="L6671" s="482"/>
      <c r="M6671" s="482"/>
      <c r="N6671" s="482"/>
      <c r="O6671" s="482"/>
    </row>
    <row r="6672" ht="15.75" customHeight="1">
      <c r="B6672" s="337"/>
      <c r="C6672" s="2"/>
      <c r="D6672" s="449"/>
      <c r="E6672" s="449"/>
      <c r="F6672" s="466"/>
      <c r="G6672" s="466"/>
      <c r="H6672" s="482"/>
      <c r="I6672" s="482"/>
      <c r="J6672" s="482"/>
      <c r="K6672" s="482"/>
      <c r="L6672" s="482"/>
      <c r="M6672" s="482"/>
      <c r="N6672" s="482"/>
      <c r="O6672" s="482"/>
    </row>
    <row r="6673" ht="15.75" customHeight="1">
      <c r="B6673" s="337"/>
      <c r="C6673" s="2"/>
      <c r="D6673" s="449"/>
      <c r="E6673" s="449"/>
      <c r="F6673" s="466"/>
      <c r="G6673" s="466"/>
      <c r="H6673" s="482"/>
      <c r="I6673" s="482"/>
      <c r="J6673" s="482"/>
      <c r="K6673" s="482"/>
      <c r="L6673" s="482"/>
      <c r="M6673" s="482"/>
      <c r="N6673" s="482"/>
      <c r="O6673" s="482"/>
    </row>
    <row r="6674" ht="15.75" customHeight="1">
      <c r="B6674" s="337"/>
      <c r="C6674" s="2"/>
      <c r="D6674" s="449"/>
      <c r="E6674" s="449"/>
      <c r="F6674" s="466"/>
      <c r="G6674" s="466"/>
      <c r="H6674" s="482"/>
      <c r="I6674" s="482"/>
      <c r="J6674" s="482"/>
      <c r="K6674" s="482"/>
      <c r="L6674" s="482"/>
      <c r="M6674" s="482"/>
      <c r="N6674" s="482"/>
      <c r="O6674" s="482"/>
    </row>
    <row r="6675" ht="15.75" customHeight="1">
      <c r="B6675" s="337"/>
      <c r="C6675" s="2"/>
      <c r="D6675" s="449"/>
      <c r="E6675" s="449"/>
      <c r="F6675" s="466"/>
      <c r="G6675" s="466"/>
      <c r="H6675" s="482"/>
      <c r="I6675" s="482"/>
      <c r="J6675" s="482"/>
      <c r="K6675" s="482"/>
      <c r="L6675" s="482"/>
      <c r="M6675" s="482"/>
      <c r="N6675" s="482"/>
      <c r="O6675" s="482"/>
    </row>
    <row r="6676" ht="15.75" customHeight="1">
      <c r="B6676" s="337"/>
      <c r="C6676" s="2"/>
      <c r="D6676" s="449"/>
      <c r="E6676" s="449"/>
      <c r="F6676" s="466"/>
      <c r="G6676" s="466"/>
      <c r="H6676" s="482"/>
      <c r="I6676" s="482"/>
      <c r="J6676" s="482"/>
      <c r="K6676" s="482"/>
      <c r="L6676" s="482"/>
      <c r="M6676" s="482"/>
      <c r="N6676" s="482"/>
      <c r="O6676" s="482"/>
    </row>
    <row r="6677" ht="15.75" customHeight="1">
      <c r="B6677" s="337"/>
      <c r="C6677" s="2"/>
      <c r="D6677" s="449"/>
      <c r="E6677" s="449"/>
      <c r="F6677" s="466"/>
      <c r="G6677" s="466"/>
      <c r="H6677" s="482"/>
      <c r="I6677" s="482"/>
      <c r="J6677" s="482"/>
      <c r="K6677" s="482"/>
      <c r="L6677" s="482"/>
      <c r="M6677" s="482"/>
      <c r="N6677" s="482"/>
      <c r="O6677" s="482"/>
    </row>
    <row r="6678" ht="15.75" customHeight="1">
      <c r="B6678" s="337"/>
      <c r="C6678" s="2"/>
      <c r="D6678" s="449"/>
      <c r="E6678" s="449"/>
      <c r="F6678" s="466"/>
      <c r="G6678" s="466"/>
      <c r="H6678" s="482"/>
      <c r="I6678" s="482"/>
      <c r="J6678" s="482"/>
      <c r="K6678" s="482"/>
      <c r="L6678" s="482"/>
      <c r="M6678" s="482"/>
      <c r="N6678" s="482"/>
      <c r="O6678" s="482"/>
    </row>
    <row r="6679" ht="15.75" customHeight="1">
      <c r="B6679" s="337"/>
      <c r="C6679" s="2"/>
      <c r="D6679" s="449"/>
      <c r="E6679" s="449"/>
      <c r="F6679" s="466"/>
      <c r="G6679" s="466"/>
      <c r="H6679" s="482"/>
      <c r="I6679" s="482"/>
      <c r="J6679" s="482"/>
      <c r="K6679" s="482"/>
      <c r="L6679" s="482"/>
      <c r="M6679" s="482"/>
      <c r="N6679" s="482"/>
      <c r="O6679" s="482"/>
    </row>
    <row r="6680" ht="15.75" customHeight="1">
      <c r="B6680" s="337"/>
      <c r="C6680" s="2"/>
      <c r="D6680" s="449"/>
      <c r="E6680" s="449"/>
      <c r="F6680" s="466"/>
      <c r="G6680" s="466"/>
      <c r="H6680" s="482"/>
      <c r="I6680" s="482"/>
      <c r="J6680" s="482"/>
      <c r="K6680" s="482"/>
      <c r="L6680" s="482"/>
      <c r="M6680" s="482"/>
      <c r="N6680" s="482"/>
      <c r="O6680" s="482"/>
    </row>
    <row r="6681" ht="15.75" customHeight="1">
      <c r="B6681" s="337"/>
      <c r="C6681" s="2"/>
      <c r="D6681" s="449"/>
      <c r="E6681" s="449"/>
      <c r="F6681" s="466"/>
      <c r="G6681" s="466"/>
      <c r="H6681" s="482"/>
      <c r="I6681" s="482"/>
      <c r="J6681" s="482"/>
      <c r="K6681" s="482"/>
      <c r="L6681" s="482"/>
      <c r="M6681" s="482"/>
      <c r="N6681" s="482"/>
      <c r="O6681" s="482"/>
    </row>
    <row r="6682" ht="15.75" customHeight="1">
      <c r="B6682" s="337"/>
      <c r="C6682" s="2"/>
      <c r="D6682" s="449"/>
      <c r="E6682" s="449"/>
      <c r="F6682" s="466"/>
      <c r="G6682" s="466"/>
      <c r="H6682" s="482"/>
      <c r="I6682" s="482"/>
      <c r="J6682" s="482"/>
      <c r="K6682" s="482"/>
      <c r="L6682" s="482"/>
      <c r="M6682" s="482"/>
      <c r="N6682" s="482"/>
      <c r="O6682" s="482"/>
    </row>
    <row r="6683" ht="15.75" customHeight="1">
      <c r="B6683" s="337"/>
      <c r="C6683" s="2"/>
      <c r="D6683" s="449"/>
      <c r="E6683" s="449"/>
      <c r="F6683" s="466"/>
      <c r="G6683" s="466"/>
      <c r="H6683" s="482"/>
      <c r="I6683" s="482"/>
      <c r="J6683" s="482"/>
      <c r="K6683" s="482"/>
      <c r="L6683" s="482"/>
      <c r="M6683" s="482"/>
      <c r="N6683" s="482"/>
      <c r="O6683" s="482"/>
    </row>
    <row r="6684" ht="15.75" customHeight="1">
      <c r="B6684" s="337"/>
      <c r="C6684" s="2"/>
      <c r="D6684" s="449"/>
      <c r="E6684" s="449"/>
      <c r="F6684" s="466"/>
      <c r="G6684" s="466"/>
      <c r="H6684" s="482"/>
      <c r="I6684" s="482"/>
      <c r="J6684" s="482"/>
      <c r="K6684" s="482"/>
      <c r="L6684" s="482"/>
      <c r="M6684" s="482"/>
      <c r="N6684" s="482"/>
      <c r="O6684" s="482"/>
    </row>
    <row r="6685" ht="15.75" customHeight="1">
      <c r="B6685" s="337"/>
      <c r="C6685" s="2"/>
      <c r="D6685" s="449"/>
      <c r="E6685" s="449"/>
      <c r="F6685" s="466"/>
      <c r="G6685" s="466"/>
      <c r="H6685" s="482"/>
      <c r="I6685" s="482"/>
      <c r="J6685" s="482"/>
      <c r="K6685" s="482"/>
      <c r="L6685" s="482"/>
      <c r="M6685" s="482"/>
      <c r="N6685" s="482"/>
      <c r="O6685" s="482"/>
    </row>
    <row r="6686" ht="15.75" customHeight="1">
      <c r="B6686" s="337"/>
      <c r="C6686" s="2"/>
      <c r="D6686" s="449"/>
      <c r="E6686" s="449"/>
      <c r="F6686" s="466"/>
      <c r="G6686" s="466"/>
      <c r="H6686" s="482"/>
      <c r="I6686" s="482"/>
      <c r="J6686" s="482"/>
      <c r="K6686" s="482"/>
      <c r="L6686" s="482"/>
      <c r="M6686" s="482"/>
      <c r="N6686" s="482"/>
      <c r="O6686" s="482"/>
    </row>
    <row r="6687" ht="15.75" customHeight="1">
      <c r="B6687" s="337"/>
      <c r="C6687" s="2"/>
      <c r="D6687" s="449"/>
      <c r="E6687" s="449"/>
      <c r="F6687" s="466"/>
      <c r="G6687" s="466"/>
      <c r="H6687" s="482"/>
      <c r="I6687" s="482"/>
      <c r="J6687" s="482"/>
      <c r="K6687" s="482"/>
      <c r="L6687" s="482"/>
      <c r="M6687" s="482"/>
      <c r="N6687" s="482"/>
      <c r="O6687" s="482"/>
    </row>
    <row r="6688" ht="15.75" customHeight="1">
      <c r="B6688" s="337"/>
      <c r="C6688" s="2"/>
      <c r="D6688" s="449"/>
      <c r="E6688" s="449"/>
      <c r="F6688" s="466"/>
      <c r="G6688" s="466"/>
      <c r="H6688" s="482"/>
      <c r="I6688" s="482"/>
      <c r="J6688" s="482"/>
      <c r="K6688" s="482"/>
      <c r="L6688" s="482"/>
      <c r="M6688" s="482"/>
      <c r="N6688" s="482"/>
      <c r="O6688" s="482"/>
    </row>
    <row r="6689" ht="15.75" customHeight="1">
      <c r="B6689" s="337"/>
      <c r="C6689" s="2"/>
      <c r="D6689" s="449"/>
      <c r="E6689" s="449"/>
      <c r="F6689" s="466"/>
      <c r="G6689" s="466"/>
      <c r="H6689" s="482"/>
      <c r="I6689" s="482"/>
      <c r="J6689" s="482"/>
      <c r="K6689" s="482"/>
      <c r="L6689" s="482"/>
      <c r="M6689" s="482"/>
      <c r="N6689" s="482"/>
      <c r="O6689" s="482"/>
    </row>
    <row r="6690" ht="15.75" customHeight="1">
      <c r="B6690" s="337"/>
      <c r="C6690" s="2"/>
      <c r="D6690" s="449"/>
      <c r="E6690" s="449"/>
      <c r="F6690" s="466"/>
      <c r="G6690" s="466"/>
      <c r="H6690" s="482"/>
      <c r="I6690" s="482"/>
      <c r="J6690" s="482"/>
      <c r="K6690" s="482"/>
      <c r="L6690" s="482"/>
      <c r="M6690" s="482"/>
      <c r="N6690" s="482"/>
      <c r="O6690" s="482"/>
    </row>
    <row r="6691" ht="15.75" customHeight="1">
      <c r="B6691" s="337"/>
      <c r="C6691" s="2"/>
      <c r="D6691" s="449"/>
      <c r="E6691" s="449"/>
      <c r="F6691" s="466"/>
      <c r="G6691" s="466"/>
      <c r="H6691" s="482"/>
      <c r="I6691" s="482"/>
      <c r="J6691" s="482"/>
      <c r="K6691" s="482"/>
      <c r="L6691" s="482"/>
      <c r="M6691" s="482"/>
      <c r="N6691" s="482"/>
      <c r="O6691" s="482"/>
    </row>
    <row r="6692" ht="15.75" customHeight="1">
      <c r="B6692" s="337"/>
      <c r="C6692" s="2"/>
      <c r="D6692" s="449"/>
      <c r="E6692" s="449"/>
      <c r="F6692" s="466"/>
      <c r="G6692" s="466"/>
      <c r="H6692" s="482"/>
      <c r="I6692" s="482"/>
      <c r="J6692" s="482"/>
      <c r="K6692" s="482"/>
      <c r="L6692" s="482"/>
      <c r="M6692" s="482"/>
      <c r="N6692" s="482"/>
      <c r="O6692" s="482"/>
    </row>
    <row r="6693" ht="15.75" customHeight="1">
      <c r="B6693" s="337"/>
      <c r="C6693" s="2"/>
      <c r="D6693" s="449"/>
      <c r="E6693" s="449"/>
      <c r="F6693" s="466"/>
      <c r="G6693" s="466"/>
      <c r="H6693" s="482"/>
      <c r="I6693" s="482"/>
      <c r="J6693" s="482"/>
      <c r="K6693" s="482"/>
      <c r="L6693" s="482"/>
      <c r="M6693" s="482"/>
      <c r="N6693" s="482"/>
      <c r="O6693" s="482"/>
    </row>
    <row r="6694" ht="15.75" customHeight="1">
      <c r="B6694" s="337"/>
      <c r="C6694" s="2"/>
      <c r="D6694" s="449"/>
      <c r="E6694" s="449"/>
      <c r="F6694" s="466"/>
      <c r="G6694" s="466"/>
      <c r="H6694" s="482"/>
      <c r="I6694" s="482"/>
      <c r="J6694" s="482"/>
      <c r="K6694" s="482"/>
      <c r="L6694" s="482"/>
      <c r="M6694" s="482"/>
      <c r="N6694" s="482"/>
      <c r="O6694" s="482"/>
    </row>
    <row r="6695" ht="15.75" customHeight="1">
      <c r="B6695" s="337"/>
      <c r="C6695" s="2"/>
      <c r="D6695" s="449"/>
      <c r="E6695" s="449"/>
      <c r="F6695" s="466"/>
      <c r="G6695" s="466"/>
      <c r="H6695" s="482"/>
      <c r="I6695" s="482"/>
      <c r="J6695" s="482"/>
      <c r="K6695" s="482"/>
      <c r="L6695" s="482"/>
      <c r="M6695" s="482"/>
      <c r="N6695" s="482"/>
      <c r="O6695" s="482"/>
    </row>
    <row r="6696" ht="15.75" customHeight="1">
      <c r="B6696" s="337"/>
      <c r="C6696" s="2"/>
      <c r="D6696" s="449"/>
      <c r="E6696" s="449"/>
      <c r="F6696" s="466"/>
      <c r="G6696" s="466"/>
      <c r="H6696" s="482"/>
      <c r="I6696" s="482"/>
      <c r="J6696" s="482"/>
      <c r="K6696" s="482"/>
      <c r="L6696" s="482"/>
      <c r="M6696" s="482"/>
      <c r="N6696" s="482"/>
      <c r="O6696" s="482"/>
    </row>
    <row r="6697" ht="15.75" customHeight="1">
      <c r="B6697" s="337"/>
      <c r="C6697" s="2"/>
      <c r="D6697" s="449"/>
      <c r="E6697" s="449"/>
      <c r="F6697" s="466"/>
      <c r="G6697" s="466"/>
      <c r="H6697" s="482"/>
      <c r="I6697" s="482"/>
      <c r="J6697" s="482"/>
      <c r="K6697" s="482"/>
      <c r="L6697" s="482"/>
      <c r="M6697" s="482"/>
      <c r="N6697" s="482"/>
      <c r="O6697" s="482"/>
    </row>
    <row r="6698" ht="15.75" customHeight="1">
      <c r="B6698" s="337"/>
      <c r="C6698" s="2"/>
      <c r="D6698" s="449"/>
      <c r="E6698" s="449"/>
      <c r="F6698" s="466"/>
      <c r="G6698" s="466"/>
      <c r="H6698" s="482"/>
      <c r="I6698" s="482"/>
      <c r="J6698" s="482"/>
      <c r="K6698" s="482"/>
      <c r="L6698" s="482"/>
      <c r="M6698" s="482"/>
      <c r="N6698" s="482"/>
      <c r="O6698" s="482"/>
    </row>
    <row r="6699" ht="15.75" customHeight="1">
      <c r="B6699" s="337"/>
      <c r="C6699" s="2"/>
      <c r="D6699" s="449"/>
      <c r="E6699" s="449"/>
      <c r="F6699" s="466"/>
      <c r="G6699" s="466"/>
      <c r="H6699" s="482"/>
      <c r="I6699" s="482"/>
      <c r="J6699" s="482"/>
      <c r="K6699" s="482"/>
      <c r="L6699" s="482"/>
      <c r="M6699" s="482"/>
      <c r="N6699" s="482"/>
      <c r="O6699" s="482"/>
    </row>
    <row r="6700" ht="15.75" customHeight="1">
      <c r="B6700" s="337"/>
      <c r="C6700" s="2"/>
      <c r="D6700" s="449"/>
      <c r="E6700" s="449"/>
      <c r="F6700" s="466"/>
      <c r="G6700" s="466"/>
      <c r="H6700" s="482"/>
      <c r="I6700" s="482"/>
      <c r="J6700" s="482"/>
      <c r="K6700" s="482"/>
      <c r="L6700" s="482"/>
      <c r="M6700" s="482"/>
      <c r="N6700" s="482"/>
      <c r="O6700" s="482"/>
    </row>
    <row r="6701" ht="15.75" customHeight="1">
      <c r="B6701" s="337"/>
      <c r="C6701" s="2"/>
      <c r="D6701" s="449"/>
      <c r="E6701" s="449"/>
      <c r="F6701" s="466"/>
      <c r="G6701" s="466"/>
      <c r="H6701" s="482"/>
      <c r="I6701" s="482"/>
      <c r="J6701" s="482"/>
      <c r="K6701" s="482"/>
      <c r="L6701" s="482"/>
      <c r="M6701" s="482"/>
      <c r="N6701" s="482"/>
      <c r="O6701" s="482"/>
    </row>
    <row r="6702" ht="15.75" customHeight="1">
      <c r="B6702" s="337"/>
      <c r="C6702" s="2"/>
      <c r="D6702" s="449"/>
      <c r="E6702" s="449"/>
      <c r="F6702" s="466"/>
      <c r="G6702" s="466"/>
      <c r="H6702" s="482"/>
      <c r="I6702" s="482"/>
      <c r="J6702" s="482"/>
      <c r="K6702" s="482"/>
      <c r="L6702" s="482"/>
      <c r="M6702" s="482"/>
      <c r="N6702" s="482"/>
      <c r="O6702" s="482"/>
    </row>
    <row r="6703" ht="15.75" customHeight="1">
      <c r="B6703" s="337"/>
      <c r="C6703" s="2"/>
      <c r="D6703" s="449"/>
      <c r="E6703" s="449"/>
      <c r="F6703" s="466"/>
      <c r="G6703" s="466"/>
      <c r="H6703" s="482"/>
      <c r="I6703" s="482"/>
      <c r="J6703" s="482"/>
      <c r="K6703" s="482"/>
      <c r="L6703" s="482"/>
      <c r="M6703" s="482"/>
      <c r="N6703" s="482"/>
      <c r="O6703" s="482"/>
    </row>
    <row r="6704" ht="15.75" customHeight="1">
      <c r="B6704" s="337"/>
      <c r="C6704" s="2"/>
      <c r="D6704" s="449"/>
      <c r="E6704" s="449"/>
      <c r="F6704" s="466"/>
      <c r="G6704" s="466"/>
      <c r="H6704" s="482"/>
      <c r="I6704" s="482"/>
      <c r="J6704" s="482"/>
      <c r="K6704" s="482"/>
      <c r="L6704" s="482"/>
      <c r="M6704" s="482"/>
      <c r="N6704" s="482"/>
      <c r="O6704" s="482"/>
    </row>
    <row r="6705" ht="15.75" customHeight="1">
      <c r="B6705" s="337"/>
      <c r="C6705" s="2"/>
      <c r="D6705" s="449"/>
      <c r="E6705" s="449"/>
      <c r="F6705" s="466"/>
      <c r="G6705" s="466"/>
      <c r="H6705" s="482"/>
      <c r="I6705" s="482"/>
      <c r="J6705" s="482"/>
      <c r="K6705" s="482"/>
      <c r="L6705" s="482"/>
      <c r="M6705" s="482"/>
      <c r="N6705" s="482"/>
      <c r="O6705" s="482"/>
    </row>
    <row r="6706" ht="15.75" customHeight="1">
      <c r="B6706" s="337"/>
      <c r="C6706" s="2"/>
      <c r="D6706" s="449"/>
      <c r="E6706" s="449"/>
      <c r="F6706" s="466"/>
      <c r="G6706" s="466"/>
      <c r="H6706" s="482"/>
      <c r="I6706" s="482"/>
      <c r="J6706" s="482"/>
      <c r="K6706" s="482"/>
      <c r="L6706" s="482"/>
      <c r="M6706" s="482"/>
      <c r="N6706" s="482"/>
      <c r="O6706" s="482"/>
    </row>
    <row r="6707" ht="15.75" customHeight="1">
      <c r="B6707" s="337"/>
      <c r="C6707" s="2"/>
      <c r="D6707" s="449"/>
      <c r="E6707" s="449"/>
      <c r="F6707" s="466"/>
      <c r="G6707" s="466"/>
      <c r="H6707" s="482"/>
      <c r="I6707" s="482"/>
      <c r="J6707" s="482"/>
      <c r="K6707" s="482"/>
      <c r="L6707" s="482"/>
      <c r="M6707" s="482"/>
      <c r="N6707" s="482"/>
      <c r="O6707" s="482"/>
    </row>
    <row r="6708" ht="15.75" customHeight="1">
      <c r="B6708" s="337"/>
      <c r="C6708" s="2"/>
      <c r="D6708" s="449"/>
      <c r="E6708" s="449"/>
      <c r="F6708" s="466"/>
      <c r="G6708" s="466"/>
      <c r="H6708" s="482"/>
      <c r="I6708" s="482"/>
      <c r="J6708" s="482"/>
      <c r="K6708" s="482"/>
      <c r="L6708" s="482"/>
      <c r="M6708" s="482"/>
      <c r="N6708" s="482"/>
      <c r="O6708" s="482"/>
    </row>
    <row r="6709" ht="15.75" customHeight="1">
      <c r="B6709" s="337"/>
      <c r="C6709" s="2"/>
      <c r="D6709" s="449"/>
      <c r="E6709" s="449"/>
      <c r="F6709" s="466"/>
      <c r="G6709" s="466"/>
      <c r="H6709" s="482"/>
      <c r="I6709" s="482"/>
      <c r="J6709" s="482"/>
      <c r="K6709" s="482"/>
      <c r="L6709" s="482"/>
      <c r="M6709" s="482"/>
      <c r="N6709" s="482"/>
      <c r="O6709" s="482"/>
    </row>
    <row r="6710" ht="15.75" customHeight="1">
      <c r="B6710" s="337"/>
      <c r="C6710" s="2"/>
      <c r="D6710" s="449"/>
      <c r="E6710" s="449"/>
      <c r="F6710" s="466"/>
      <c r="G6710" s="466"/>
      <c r="H6710" s="482"/>
      <c r="I6710" s="482"/>
      <c r="J6710" s="482"/>
      <c r="K6710" s="482"/>
      <c r="L6710" s="482"/>
      <c r="M6710" s="482"/>
      <c r="N6710" s="482"/>
      <c r="O6710" s="482"/>
    </row>
    <row r="6711" ht="15.75" customHeight="1">
      <c r="B6711" s="337"/>
      <c r="C6711" s="2"/>
      <c r="D6711" s="449"/>
      <c r="E6711" s="449"/>
      <c r="F6711" s="466"/>
      <c r="G6711" s="466"/>
      <c r="H6711" s="482"/>
      <c r="I6711" s="482"/>
      <c r="J6711" s="482"/>
      <c r="K6711" s="482"/>
      <c r="L6711" s="482"/>
      <c r="M6711" s="482"/>
      <c r="N6711" s="482"/>
      <c r="O6711" s="482"/>
    </row>
    <row r="6712" ht="15.75" customHeight="1">
      <c r="B6712" s="337"/>
      <c r="C6712" s="2"/>
      <c r="D6712" s="449"/>
      <c r="E6712" s="449"/>
      <c r="F6712" s="466"/>
      <c r="G6712" s="466"/>
      <c r="H6712" s="482"/>
      <c r="I6712" s="482"/>
      <c r="J6712" s="482"/>
      <c r="K6712" s="482"/>
      <c r="L6712" s="482"/>
      <c r="M6712" s="482"/>
      <c r="N6712" s="482"/>
      <c r="O6712" s="482"/>
    </row>
    <row r="6713" ht="15.75" customHeight="1">
      <c r="B6713" s="337"/>
      <c r="C6713" s="2"/>
      <c r="D6713" s="449"/>
      <c r="E6713" s="449"/>
      <c r="F6713" s="466"/>
      <c r="G6713" s="466"/>
      <c r="H6713" s="482"/>
      <c r="I6713" s="482"/>
      <c r="J6713" s="482"/>
      <c r="K6713" s="482"/>
      <c r="L6713" s="482"/>
      <c r="M6713" s="482"/>
      <c r="N6713" s="482"/>
      <c r="O6713" s="482"/>
    </row>
    <row r="6714" ht="15.75" customHeight="1">
      <c r="B6714" s="337"/>
      <c r="C6714" s="2"/>
      <c r="D6714" s="449"/>
      <c r="E6714" s="449"/>
      <c r="F6714" s="466"/>
      <c r="G6714" s="466"/>
      <c r="H6714" s="482"/>
      <c r="I6714" s="482"/>
      <c r="J6714" s="482"/>
      <c r="K6714" s="482"/>
      <c r="L6714" s="482"/>
      <c r="M6714" s="482"/>
      <c r="N6714" s="482"/>
      <c r="O6714" s="482"/>
    </row>
    <row r="6715" ht="15.75" customHeight="1">
      <c r="B6715" s="337"/>
      <c r="C6715" s="2"/>
      <c r="D6715" s="449"/>
      <c r="E6715" s="449"/>
      <c r="F6715" s="466"/>
      <c r="G6715" s="466"/>
      <c r="H6715" s="482"/>
      <c r="I6715" s="482"/>
      <c r="J6715" s="482"/>
      <c r="K6715" s="482"/>
      <c r="L6715" s="482"/>
      <c r="M6715" s="482"/>
      <c r="N6715" s="482"/>
      <c r="O6715" s="482"/>
    </row>
    <row r="6716" ht="15.75" customHeight="1">
      <c r="B6716" s="337"/>
      <c r="C6716" s="2"/>
      <c r="D6716" s="449"/>
      <c r="E6716" s="449"/>
      <c r="F6716" s="466"/>
      <c r="G6716" s="466"/>
      <c r="H6716" s="482"/>
      <c r="I6716" s="482"/>
      <c r="J6716" s="482"/>
      <c r="K6716" s="482"/>
      <c r="L6716" s="482"/>
      <c r="M6716" s="482"/>
      <c r="N6716" s="482"/>
      <c r="O6716" s="482"/>
    </row>
    <row r="6717" ht="15.75" customHeight="1">
      <c r="B6717" s="337"/>
      <c r="C6717" s="2"/>
      <c r="D6717" s="449"/>
      <c r="E6717" s="449"/>
      <c r="F6717" s="466"/>
      <c r="G6717" s="466"/>
      <c r="H6717" s="482"/>
      <c r="I6717" s="482"/>
      <c r="J6717" s="482"/>
      <c r="K6717" s="482"/>
      <c r="L6717" s="482"/>
      <c r="M6717" s="482"/>
      <c r="N6717" s="482"/>
      <c r="O6717" s="482"/>
    </row>
    <row r="6718" ht="15.75" customHeight="1">
      <c r="B6718" s="337"/>
      <c r="C6718" s="2"/>
      <c r="D6718" s="449"/>
      <c r="E6718" s="449"/>
      <c r="F6718" s="466"/>
      <c r="G6718" s="466"/>
      <c r="H6718" s="482"/>
      <c r="I6718" s="482"/>
      <c r="J6718" s="482"/>
      <c r="K6718" s="482"/>
      <c r="L6718" s="482"/>
      <c r="M6718" s="482"/>
      <c r="N6718" s="482"/>
      <c r="O6718" s="482"/>
    </row>
    <row r="6719" ht="15.75" customHeight="1">
      <c r="B6719" s="337"/>
      <c r="C6719" s="2"/>
      <c r="D6719" s="449"/>
      <c r="E6719" s="449"/>
      <c r="F6719" s="466"/>
      <c r="G6719" s="466"/>
      <c r="H6719" s="482"/>
      <c r="I6719" s="482"/>
      <c r="J6719" s="482"/>
      <c r="K6719" s="482"/>
      <c r="L6719" s="482"/>
      <c r="M6719" s="482"/>
      <c r="N6719" s="482"/>
      <c r="O6719" s="482"/>
    </row>
    <row r="6720" ht="15.75" customHeight="1">
      <c r="B6720" s="337"/>
      <c r="C6720" s="2"/>
      <c r="D6720" s="449"/>
      <c r="E6720" s="449"/>
      <c r="F6720" s="466"/>
      <c r="G6720" s="466"/>
      <c r="H6720" s="482"/>
      <c r="I6720" s="482"/>
      <c r="J6720" s="482"/>
      <c r="K6720" s="482"/>
      <c r="L6720" s="482"/>
      <c r="M6720" s="482"/>
      <c r="N6720" s="482"/>
      <c r="O6720" s="482"/>
    </row>
    <row r="6721" ht="15.75" customHeight="1">
      <c r="B6721" s="337"/>
      <c r="C6721" s="2"/>
      <c r="D6721" s="449"/>
      <c r="E6721" s="449"/>
      <c r="F6721" s="466"/>
      <c r="G6721" s="466"/>
      <c r="H6721" s="482"/>
      <c r="I6721" s="482"/>
      <c r="J6721" s="482"/>
      <c r="K6721" s="482"/>
      <c r="L6721" s="482"/>
      <c r="M6721" s="482"/>
      <c r="N6721" s="482"/>
      <c r="O6721" s="482"/>
    </row>
    <row r="6722" ht="15.75" customHeight="1">
      <c r="B6722" s="337"/>
      <c r="C6722" s="2"/>
      <c r="D6722" s="449"/>
      <c r="E6722" s="449"/>
      <c r="F6722" s="466"/>
      <c r="G6722" s="466"/>
      <c r="H6722" s="482"/>
      <c r="I6722" s="482"/>
      <c r="J6722" s="482"/>
      <c r="K6722" s="482"/>
      <c r="L6722" s="482"/>
      <c r="M6722" s="482"/>
      <c r="N6722" s="482"/>
      <c r="O6722" s="482"/>
    </row>
    <row r="6723" ht="15.75" customHeight="1">
      <c r="B6723" s="337"/>
      <c r="C6723" s="2"/>
      <c r="D6723" s="449"/>
      <c r="E6723" s="449"/>
      <c r="F6723" s="466"/>
      <c r="G6723" s="466"/>
      <c r="H6723" s="482"/>
      <c r="I6723" s="482"/>
      <c r="J6723" s="482"/>
      <c r="K6723" s="482"/>
      <c r="L6723" s="482"/>
      <c r="M6723" s="482"/>
      <c r="N6723" s="482"/>
      <c r="O6723" s="482"/>
    </row>
    <row r="6724" ht="15.75" customHeight="1">
      <c r="B6724" s="337"/>
      <c r="C6724" s="2"/>
      <c r="D6724" s="449"/>
      <c r="E6724" s="449"/>
      <c r="F6724" s="466"/>
      <c r="G6724" s="466"/>
      <c r="H6724" s="482"/>
      <c r="I6724" s="482"/>
      <c r="J6724" s="482"/>
      <c r="K6724" s="482"/>
      <c r="L6724" s="482"/>
      <c r="M6724" s="482"/>
      <c r="N6724" s="482"/>
      <c r="O6724" s="482"/>
    </row>
    <row r="6725" ht="15.75" customHeight="1">
      <c r="B6725" s="337"/>
      <c r="C6725" s="2"/>
      <c r="D6725" s="449"/>
      <c r="E6725" s="449"/>
      <c r="F6725" s="466"/>
      <c r="G6725" s="466"/>
      <c r="H6725" s="482"/>
      <c r="I6725" s="482"/>
      <c r="J6725" s="482"/>
      <c r="K6725" s="482"/>
      <c r="L6725" s="482"/>
      <c r="M6725" s="482"/>
      <c r="N6725" s="482"/>
      <c r="O6725" s="482"/>
    </row>
    <row r="6726" ht="15.75" customHeight="1">
      <c r="B6726" s="337"/>
      <c r="C6726" s="2"/>
      <c r="D6726" s="449"/>
      <c r="E6726" s="449"/>
      <c r="F6726" s="466"/>
      <c r="G6726" s="466"/>
      <c r="H6726" s="482"/>
      <c r="I6726" s="482"/>
      <c r="J6726" s="482"/>
      <c r="K6726" s="482"/>
      <c r="L6726" s="482"/>
      <c r="M6726" s="482"/>
      <c r="N6726" s="482"/>
      <c r="O6726" s="482"/>
    </row>
    <row r="6727" ht="15.75" customHeight="1">
      <c r="B6727" s="337"/>
      <c r="C6727" s="2"/>
      <c r="D6727" s="449"/>
      <c r="E6727" s="449"/>
      <c r="F6727" s="466"/>
      <c r="G6727" s="466"/>
      <c r="H6727" s="482"/>
      <c r="I6727" s="482"/>
      <c r="J6727" s="482"/>
      <c r="K6727" s="482"/>
      <c r="L6727" s="482"/>
      <c r="M6727" s="482"/>
      <c r="N6727" s="482"/>
      <c r="O6727" s="482"/>
    </row>
    <row r="6728" ht="15.75" customHeight="1">
      <c r="B6728" s="337"/>
      <c r="C6728" s="2"/>
      <c r="D6728" s="449"/>
      <c r="E6728" s="449"/>
      <c r="F6728" s="466"/>
      <c r="G6728" s="466"/>
      <c r="H6728" s="482"/>
      <c r="I6728" s="482"/>
      <c r="J6728" s="482"/>
      <c r="K6728" s="482"/>
      <c r="L6728" s="482"/>
      <c r="M6728" s="482"/>
      <c r="N6728" s="482"/>
      <c r="O6728" s="482"/>
    </row>
    <row r="6729" ht="15.75" customHeight="1">
      <c r="B6729" s="337"/>
      <c r="C6729" s="2"/>
      <c r="D6729" s="449"/>
      <c r="E6729" s="449"/>
      <c r="F6729" s="466"/>
      <c r="G6729" s="466"/>
      <c r="H6729" s="482"/>
      <c r="I6729" s="482"/>
      <c r="J6729" s="482"/>
      <c r="K6729" s="482"/>
      <c r="L6729" s="482"/>
      <c r="M6729" s="482"/>
      <c r="N6729" s="482"/>
      <c r="O6729" s="482"/>
    </row>
    <row r="6730" ht="15.75" customHeight="1">
      <c r="B6730" s="337"/>
      <c r="C6730" s="2"/>
      <c r="D6730" s="449"/>
      <c r="E6730" s="449"/>
      <c r="F6730" s="466"/>
      <c r="G6730" s="466"/>
      <c r="H6730" s="482"/>
      <c r="I6730" s="482"/>
      <c r="J6730" s="482"/>
      <c r="K6730" s="482"/>
      <c r="L6730" s="482"/>
      <c r="M6730" s="482"/>
      <c r="N6730" s="482"/>
      <c r="O6730" s="482"/>
    </row>
    <row r="6731" ht="15.75" customHeight="1">
      <c r="B6731" s="337"/>
      <c r="C6731" s="2"/>
      <c r="D6731" s="449"/>
      <c r="E6731" s="449"/>
      <c r="F6731" s="466"/>
      <c r="G6731" s="466"/>
      <c r="H6731" s="482"/>
      <c r="I6731" s="482"/>
      <c r="J6731" s="482"/>
      <c r="K6731" s="482"/>
      <c r="L6731" s="482"/>
      <c r="M6731" s="482"/>
      <c r="N6731" s="482"/>
      <c r="O6731" s="482"/>
    </row>
    <row r="6732" ht="15.75" customHeight="1">
      <c r="B6732" s="337"/>
      <c r="C6732" s="2"/>
      <c r="D6732" s="449"/>
      <c r="E6732" s="449"/>
      <c r="F6732" s="466"/>
      <c r="G6732" s="466"/>
      <c r="H6732" s="482"/>
      <c r="I6732" s="482"/>
      <c r="J6732" s="482"/>
      <c r="K6732" s="482"/>
      <c r="L6732" s="482"/>
      <c r="M6732" s="482"/>
      <c r="N6732" s="482"/>
      <c r="O6732" s="482"/>
    </row>
    <row r="6733" ht="15.75" customHeight="1">
      <c r="B6733" s="337"/>
      <c r="C6733" s="2"/>
      <c r="D6733" s="449"/>
      <c r="E6733" s="449"/>
      <c r="F6733" s="466"/>
      <c r="G6733" s="466"/>
      <c r="H6733" s="482"/>
      <c r="I6733" s="482"/>
      <c r="J6733" s="482"/>
      <c r="K6733" s="482"/>
      <c r="L6733" s="482"/>
      <c r="M6733" s="482"/>
      <c r="N6733" s="482"/>
      <c r="O6733" s="482"/>
    </row>
    <row r="6734" ht="15.75" customHeight="1">
      <c r="B6734" s="337"/>
      <c r="C6734" s="2"/>
      <c r="D6734" s="449"/>
      <c r="E6734" s="449"/>
      <c r="F6734" s="466"/>
      <c r="G6734" s="466"/>
      <c r="H6734" s="482"/>
      <c r="I6734" s="482"/>
      <c r="J6734" s="482"/>
      <c r="K6734" s="482"/>
      <c r="L6734" s="482"/>
      <c r="M6734" s="482"/>
      <c r="N6734" s="482"/>
      <c r="O6734" s="482"/>
    </row>
    <row r="6735" ht="15.75" customHeight="1">
      <c r="B6735" s="337"/>
      <c r="C6735" s="2"/>
      <c r="D6735" s="449"/>
      <c r="E6735" s="449"/>
      <c r="F6735" s="466"/>
      <c r="G6735" s="466"/>
      <c r="H6735" s="482"/>
      <c r="I6735" s="482"/>
      <c r="J6735" s="482"/>
      <c r="K6735" s="482"/>
      <c r="L6735" s="482"/>
      <c r="M6735" s="482"/>
      <c r="N6735" s="482"/>
      <c r="O6735" s="482"/>
    </row>
    <row r="6736" ht="15.75" customHeight="1">
      <c r="B6736" s="337"/>
      <c r="C6736" s="2"/>
      <c r="D6736" s="449"/>
      <c r="E6736" s="449"/>
      <c r="F6736" s="466"/>
      <c r="G6736" s="466"/>
      <c r="H6736" s="482"/>
      <c r="I6736" s="482"/>
      <c r="J6736" s="482"/>
      <c r="K6736" s="482"/>
      <c r="L6736" s="482"/>
      <c r="M6736" s="482"/>
      <c r="N6736" s="482"/>
      <c r="O6736" s="482"/>
    </row>
    <row r="6737" ht="15.75" customHeight="1">
      <c r="B6737" s="337"/>
      <c r="C6737" s="2"/>
      <c r="D6737" s="449"/>
      <c r="E6737" s="449"/>
      <c r="F6737" s="466"/>
      <c r="G6737" s="466"/>
      <c r="H6737" s="482"/>
      <c r="I6737" s="482"/>
      <c r="J6737" s="482"/>
      <c r="K6737" s="482"/>
      <c r="L6737" s="482"/>
      <c r="M6737" s="482"/>
      <c r="N6737" s="482"/>
      <c r="O6737" s="482"/>
    </row>
    <row r="6738" ht="15.75" customHeight="1">
      <c r="B6738" s="337"/>
      <c r="C6738" s="2"/>
      <c r="D6738" s="449"/>
      <c r="E6738" s="449"/>
      <c r="F6738" s="466"/>
      <c r="G6738" s="466"/>
      <c r="H6738" s="482"/>
      <c r="I6738" s="482"/>
      <c r="J6738" s="482"/>
      <c r="K6738" s="482"/>
      <c r="L6738" s="482"/>
      <c r="M6738" s="482"/>
      <c r="N6738" s="482"/>
      <c r="O6738" s="482"/>
    </row>
    <row r="6739" ht="15.75" customHeight="1">
      <c r="B6739" s="337"/>
      <c r="C6739" s="2"/>
      <c r="D6739" s="449"/>
      <c r="E6739" s="449"/>
      <c r="F6739" s="466"/>
      <c r="G6739" s="466"/>
      <c r="H6739" s="482"/>
      <c r="I6739" s="482"/>
      <c r="J6739" s="482"/>
      <c r="K6739" s="482"/>
      <c r="L6739" s="482"/>
      <c r="M6739" s="482"/>
      <c r="N6739" s="482"/>
      <c r="O6739" s="482"/>
    </row>
    <row r="6740" ht="15.75" customHeight="1">
      <c r="B6740" s="337"/>
      <c r="C6740" s="2"/>
      <c r="D6740" s="449"/>
      <c r="E6740" s="449"/>
      <c r="F6740" s="466"/>
      <c r="G6740" s="466"/>
      <c r="H6740" s="482"/>
      <c r="I6740" s="482"/>
      <c r="J6740" s="482"/>
      <c r="K6740" s="482"/>
      <c r="L6740" s="482"/>
      <c r="M6740" s="482"/>
      <c r="N6740" s="482"/>
      <c r="O6740" s="482"/>
    </row>
    <row r="6741" ht="15.75" customHeight="1">
      <c r="B6741" s="337"/>
      <c r="C6741" s="2"/>
      <c r="D6741" s="449"/>
      <c r="E6741" s="449"/>
      <c r="F6741" s="466"/>
      <c r="G6741" s="466"/>
      <c r="H6741" s="482"/>
      <c r="I6741" s="482"/>
      <c r="J6741" s="482"/>
      <c r="K6741" s="482"/>
      <c r="L6741" s="482"/>
      <c r="M6741" s="482"/>
      <c r="N6741" s="482"/>
      <c r="O6741" s="482"/>
    </row>
    <row r="6742" ht="15.75" customHeight="1">
      <c r="B6742" s="337"/>
      <c r="C6742" s="2"/>
      <c r="D6742" s="449"/>
      <c r="E6742" s="449"/>
      <c r="F6742" s="466"/>
      <c r="G6742" s="466"/>
      <c r="H6742" s="482"/>
      <c r="I6742" s="482"/>
      <c r="J6742" s="482"/>
      <c r="K6742" s="482"/>
      <c r="L6742" s="482"/>
      <c r="M6742" s="482"/>
      <c r="N6742" s="482"/>
      <c r="O6742" s="482"/>
    </row>
    <row r="6743" ht="15.75" customHeight="1">
      <c r="B6743" s="337"/>
      <c r="C6743" s="2"/>
      <c r="D6743" s="449"/>
      <c r="E6743" s="449"/>
      <c r="F6743" s="466"/>
      <c r="G6743" s="466"/>
      <c r="H6743" s="482"/>
      <c r="I6743" s="482"/>
      <c r="J6743" s="482"/>
      <c r="K6743" s="482"/>
      <c r="L6743" s="482"/>
      <c r="M6743" s="482"/>
      <c r="N6743" s="482"/>
      <c r="O6743" s="482"/>
    </row>
    <row r="6744" ht="15.75" customHeight="1">
      <c r="B6744" s="337"/>
      <c r="C6744" s="2"/>
      <c r="D6744" s="449"/>
      <c r="E6744" s="449"/>
      <c r="F6744" s="466"/>
      <c r="G6744" s="466"/>
      <c r="H6744" s="482"/>
      <c r="I6744" s="482"/>
      <c r="J6744" s="482"/>
      <c r="K6744" s="482"/>
      <c r="L6744" s="482"/>
      <c r="M6744" s="482"/>
      <c r="N6744" s="482"/>
      <c r="O6744" s="482"/>
    </row>
    <row r="6745" ht="15.75" customHeight="1">
      <c r="B6745" s="337"/>
      <c r="C6745" s="2"/>
      <c r="D6745" s="449"/>
      <c r="E6745" s="449"/>
      <c r="F6745" s="466"/>
      <c r="G6745" s="466"/>
      <c r="H6745" s="482"/>
      <c r="I6745" s="482"/>
      <c r="J6745" s="482"/>
      <c r="K6745" s="482"/>
      <c r="L6745" s="482"/>
      <c r="M6745" s="482"/>
      <c r="N6745" s="482"/>
      <c r="O6745" s="482"/>
    </row>
    <row r="6746" ht="15.75" customHeight="1">
      <c r="B6746" s="337"/>
      <c r="C6746" s="2"/>
      <c r="D6746" s="449"/>
      <c r="E6746" s="449"/>
      <c r="F6746" s="466"/>
      <c r="G6746" s="466"/>
      <c r="H6746" s="482"/>
      <c r="I6746" s="482"/>
      <c r="J6746" s="482"/>
      <c r="K6746" s="482"/>
      <c r="L6746" s="482"/>
      <c r="M6746" s="482"/>
      <c r="N6746" s="482"/>
      <c r="O6746" s="482"/>
    </row>
    <row r="6747" ht="15.75" customHeight="1">
      <c r="B6747" s="337"/>
      <c r="C6747" s="2"/>
      <c r="D6747" s="449"/>
      <c r="E6747" s="449"/>
      <c r="F6747" s="466"/>
      <c r="G6747" s="466"/>
      <c r="H6747" s="482"/>
      <c r="I6747" s="482"/>
      <c r="J6747" s="482"/>
      <c r="K6747" s="482"/>
      <c r="L6747" s="482"/>
      <c r="M6747" s="482"/>
      <c r="N6747" s="482"/>
      <c r="O6747" s="482"/>
    </row>
    <row r="6748" ht="15.75" customHeight="1">
      <c r="B6748" s="337"/>
      <c r="C6748" s="2"/>
      <c r="D6748" s="449"/>
      <c r="E6748" s="449"/>
      <c r="F6748" s="466"/>
      <c r="G6748" s="466"/>
      <c r="H6748" s="482"/>
      <c r="I6748" s="482"/>
      <c r="J6748" s="482"/>
      <c r="K6748" s="482"/>
      <c r="L6748" s="482"/>
      <c r="M6748" s="482"/>
      <c r="N6748" s="482"/>
      <c r="O6748" s="482"/>
    </row>
    <row r="6749" ht="15.75" customHeight="1">
      <c r="B6749" s="337"/>
      <c r="C6749" s="2"/>
      <c r="D6749" s="449"/>
      <c r="E6749" s="449"/>
      <c r="F6749" s="466"/>
      <c r="G6749" s="466"/>
      <c r="H6749" s="482"/>
      <c r="I6749" s="482"/>
      <c r="J6749" s="482"/>
      <c r="K6749" s="482"/>
      <c r="L6749" s="482"/>
      <c r="M6749" s="482"/>
      <c r="N6749" s="482"/>
      <c r="O6749" s="482"/>
    </row>
    <row r="6750" ht="15.75" customHeight="1">
      <c r="B6750" s="337"/>
      <c r="C6750" s="2"/>
      <c r="D6750" s="449"/>
      <c r="E6750" s="449"/>
      <c r="F6750" s="466"/>
      <c r="G6750" s="466"/>
      <c r="H6750" s="482"/>
      <c r="I6750" s="482"/>
      <c r="J6750" s="482"/>
      <c r="K6750" s="482"/>
      <c r="L6750" s="482"/>
      <c r="M6750" s="482"/>
      <c r="N6750" s="482"/>
      <c r="O6750" s="482"/>
    </row>
    <row r="6751" ht="15.75" customHeight="1">
      <c r="B6751" s="337"/>
      <c r="C6751" s="2"/>
      <c r="D6751" s="449"/>
      <c r="E6751" s="449"/>
      <c r="F6751" s="466"/>
      <c r="G6751" s="466"/>
      <c r="H6751" s="482"/>
      <c r="I6751" s="482"/>
      <c r="J6751" s="482"/>
      <c r="K6751" s="482"/>
      <c r="L6751" s="482"/>
      <c r="M6751" s="482"/>
      <c r="N6751" s="482"/>
      <c r="O6751" s="482"/>
    </row>
    <row r="6752" ht="15.75" customHeight="1">
      <c r="B6752" s="337"/>
      <c r="C6752" s="2"/>
      <c r="D6752" s="449"/>
      <c r="E6752" s="449"/>
      <c r="F6752" s="466"/>
      <c r="G6752" s="466"/>
      <c r="H6752" s="482"/>
      <c r="I6752" s="482"/>
      <c r="J6752" s="482"/>
      <c r="K6752" s="482"/>
      <c r="L6752" s="482"/>
      <c r="M6752" s="482"/>
      <c r="N6752" s="482"/>
      <c r="O6752" s="482"/>
    </row>
    <row r="6753" ht="15.75" customHeight="1">
      <c r="B6753" s="337"/>
      <c r="C6753" s="2"/>
      <c r="D6753" s="449"/>
      <c r="E6753" s="449"/>
      <c r="F6753" s="466"/>
      <c r="G6753" s="466"/>
      <c r="H6753" s="482"/>
      <c r="I6753" s="482"/>
      <c r="J6753" s="482"/>
      <c r="K6753" s="482"/>
      <c r="L6753" s="482"/>
      <c r="M6753" s="482"/>
      <c r="N6753" s="482"/>
      <c r="O6753" s="482"/>
    </row>
    <row r="6754" ht="15.75" customHeight="1">
      <c r="B6754" s="337"/>
      <c r="C6754" s="2"/>
      <c r="D6754" s="449"/>
      <c r="E6754" s="449"/>
      <c r="F6754" s="466"/>
      <c r="G6754" s="466"/>
      <c r="H6754" s="482"/>
      <c r="I6754" s="482"/>
      <c r="J6754" s="482"/>
      <c r="K6754" s="482"/>
      <c r="L6754" s="482"/>
      <c r="M6754" s="482"/>
      <c r="N6754" s="482"/>
      <c r="O6754" s="482"/>
    </row>
    <row r="6755" ht="15.75" customHeight="1">
      <c r="B6755" s="337"/>
      <c r="C6755" s="2"/>
      <c r="D6755" s="449"/>
      <c r="E6755" s="449"/>
      <c r="F6755" s="466"/>
      <c r="G6755" s="466"/>
      <c r="H6755" s="482"/>
      <c r="I6755" s="482"/>
      <c r="J6755" s="482"/>
      <c r="K6755" s="482"/>
      <c r="L6755" s="482"/>
      <c r="M6755" s="482"/>
      <c r="N6755" s="482"/>
      <c r="O6755" s="482"/>
    </row>
    <row r="6756" ht="15.75" customHeight="1">
      <c r="B6756" s="337"/>
      <c r="C6756" s="2"/>
      <c r="D6756" s="449"/>
      <c r="E6756" s="449"/>
      <c r="F6756" s="466"/>
      <c r="G6756" s="466"/>
      <c r="H6756" s="482"/>
      <c r="I6756" s="482"/>
      <c r="J6756" s="482"/>
      <c r="K6756" s="482"/>
      <c r="L6756" s="482"/>
      <c r="M6756" s="482"/>
      <c r="N6756" s="482"/>
      <c r="O6756" s="482"/>
    </row>
    <row r="6757" ht="15.75" customHeight="1">
      <c r="B6757" s="337"/>
      <c r="C6757" s="2"/>
      <c r="D6757" s="449"/>
      <c r="E6757" s="449"/>
      <c r="F6757" s="466"/>
      <c r="G6757" s="466"/>
      <c r="H6757" s="482"/>
      <c r="I6757" s="482"/>
      <c r="J6757" s="482"/>
      <c r="K6757" s="482"/>
      <c r="L6757" s="482"/>
      <c r="M6757" s="482"/>
      <c r="N6757" s="482"/>
      <c r="O6757" s="482"/>
    </row>
    <row r="6758" ht="15.75" customHeight="1">
      <c r="B6758" s="337"/>
      <c r="C6758" s="2"/>
      <c r="D6758" s="449"/>
      <c r="E6758" s="449"/>
      <c r="F6758" s="466"/>
      <c r="G6758" s="466"/>
      <c r="H6758" s="482"/>
      <c r="I6758" s="482"/>
      <c r="J6758" s="482"/>
      <c r="K6758" s="482"/>
      <c r="L6758" s="482"/>
      <c r="M6758" s="482"/>
      <c r="N6758" s="482"/>
      <c r="O6758" s="482"/>
    </row>
    <row r="6759" ht="15.75" customHeight="1">
      <c r="B6759" s="337"/>
      <c r="C6759" s="2"/>
      <c r="D6759" s="449"/>
      <c r="E6759" s="449"/>
      <c r="F6759" s="466"/>
      <c r="G6759" s="466"/>
      <c r="H6759" s="482"/>
      <c r="I6759" s="482"/>
      <c r="J6759" s="482"/>
      <c r="K6759" s="482"/>
      <c r="L6759" s="482"/>
      <c r="M6759" s="482"/>
      <c r="N6759" s="482"/>
      <c r="O6759" s="482"/>
    </row>
    <row r="6760" ht="15.75" customHeight="1">
      <c r="B6760" s="337"/>
      <c r="C6760" s="2"/>
      <c r="D6760" s="449"/>
      <c r="E6760" s="449"/>
      <c r="F6760" s="466"/>
      <c r="G6760" s="466"/>
      <c r="H6760" s="482"/>
      <c r="I6760" s="482"/>
      <c r="J6760" s="482"/>
      <c r="K6760" s="482"/>
      <c r="L6760" s="482"/>
      <c r="M6760" s="482"/>
      <c r="N6760" s="482"/>
      <c r="O6760" s="482"/>
    </row>
    <row r="6761" ht="15.75" customHeight="1">
      <c r="B6761" s="337"/>
      <c r="C6761" s="2"/>
      <c r="D6761" s="449"/>
      <c r="E6761" s="449"/>
      <c r="F6761" s="466"/>
      <c r="G6761" s="466"/>
      <c r="H6761" s="482"/>
      <c r="I6761" s="482"/>
      <c r="J6761" s="482"/>
      <c r="K6761" s="482"/>
      <c r="L6761" s="482"/>
      <c r="M6761" s="482"/>
      <c r="N6761" s="482"/>
      <c r="O6761" s="482"/>
    </row>
    <row r="6762" ht="15.75" customHeight="1">
      <c r="B6762" s="337"/>
      <c r="C6762" s="2"/>
      <c r="D6762" s="449"/>
      <c r="E6762" s="449"/>
      <c r="F6762" s="466"/>
      <c r="G6762" s="466"/>
      <c r="H6762" s="482"/>
      <c r="I6762" s="482"/>
      <c r="J6762" s="482"/>
      <c r="K6762" s="482"/>
      <c r="L6762" s="482"/>
      <c r="M6762" s="482"/>
      <c r="N6762" s="482"/>
      <c r="O6762" s="482"/>
    </row>
    <row r="6763" ht="15.75" customHeight="1">
      <c r="B6763" s="337"/>
      <c r="C6763" s="2"/>
      <c r="D6763" s="449"/>
      <c r="E6763" s="449"/>
      <c r="F6763" s="466"/>
      <c r="G6763" s="466"/>
      <c r="H6763" s="482"/>
      <c r="I6763" s="482"/>
      <c r="J6763" s="482"/>
      <c r="K6763" s="482"/>
      <c r="L6763" s="482"/>
      <c r="M6763" s="482"/>
      <c r="N6763" s="482"/>
      <c r="O6763" s="482"/>
    </row>
    <row r="6764" ht="15.75" customHeight="1">
      <c r="B6764" s="337"/>
      <c r="C6764" s="2"/>
      <c r="D6764" s="449"/>
      <c r="E6764" s="449"/>
      <c r="F6764" s="466"/>
      <c r="G6764" s="466"/>
      <c r="H6764" s="482"/>
      <c r="I6764" s="482"/>
      <c r="J6764" s="482"/>
      <c r="K6764" s="482"/>
      <c r="L6764" s="482"/>
      <c r="M6764" s="482"/>
      <c r="N6764" s="482"/>
      <c r="O6764" s="482"/>
    </row>
    <row r="6765" ht="15.75" customHeight="1">
      <c r="B6765" s="337"/>
      <c r="C6765" s="2"/>
      <c r="D6765" s="449"/>
      <c r="E6765" s="449"/>
      <c r="F6765" s="466"/>
      <c r="G6765" s="466"/>
      <c r="H6765" s="482"/>
      <c r="I6765" s="482"/>
      <c r="J6765" s="482"/>
      <c r="K6765" s="482"/>
      <c r="L6765" s="482"/>
      <c r="M6765" s="482"/>
      <c r="N6765" s="482"/>
      <c r="O6765" s="482"/>
    </row>
    <row r="6766" ht="15.75" customHeight="1">
      <c r="B6766" s="337"/>
      <c r="C6766" s="2"/>
      <c r="D6766" s="449"/>
      <c r="E6766" s="449"/>
      <c r="F6766" s="466"/>
      <c r="G6766" s="466"/>
      <c r="H6766" s="482"/>
      <c r="I6766" s="482"/>
      <c r="J6766" s="482"/>
      <c r="K6766" s="482"/>
      <c r="L6766" s="482"/>
      <c r="M6766" s="482"/>
      <c r="N6766" s="482"/>
      <c r="O6766" s="482"/>
    </row>
    <row r="6767" ht="15.75" customHeight="1">
      <c r="B6767" s="337"/>
      <c r="C6767" s="2"/>
      <c r="D6767" s="449"/>
      <c r="E6767" s="449"/>
      <c r="F6767" s="466"/>
      <c r="G6767" s="466"/>
      <c r="H6767" s="482"/>
      <c r="I6767" s="482"/>
      <c r="J6767" s="482"/>
      <c r="K6767" s="482"/>
      <c r="L6767" s="482"/>
      <c r="M6767" s="482"/>
      <c r="N6767" s="482"/>
      <c r="O6767" s="482"/>
    </row>
    <row r="6768" ht="15.75" customHeight="1">
      <c r="B6768" s="337"/>
      <c r="C6768" s="2"/>
      <c r="D6768" s="449"/>
      <c r="E6768" s="449"/>
      <c r="F6768" s="466"/>
      <c r="G6768" s="466"/>
      <c r="H6768" s="482"/>
      <c r="I6768" s="482"/>
      <c r="J6768" s="482"/>
      <c r="K6768" s="482"/>
      <c r="L6768" s="482"/>
      <c r="M6768" s="482"/>
      <c r="N6768" s="482"/>
      <c r="O6768" s="482"/>
    </row>
    <row r="6769" ht="15.75" customHeight="1">
      <c r="B6769" s="337"/>
      <c r="C6769" s="2"/>
      <c r="D6769" s="449"/>
      <c r="E6769" s="449"/>
      <c r="F6769" s="466"/>
      <c r="G6769" s="466"/>
      <c r="H6769" s="482"/>
      <c r="I6769" s="482"/>
      <c r="J6769" s="482"/>
      <c r="K6769" s="482"/>
      <c r="L6769" s="482"/>
      <c r="M6769" s="482"/>
      <c r="N6769" s="482"/>
      <c r="O6769" s="482"/>
    </row>
    <row r="6770" ht="15.75" customHeight="1">
      <c r="B6770" s="337"/>
      <c r="C6770" s="2"/>
      <c r="D6770" s="449"/>
      <c r="E6770" s="449"/>
      <c r="F6770" s="466"/>
      <c r="G6770" s="466"/>
      <c r="H6770" s="482"/>
      <c r="I6770" s="482"/>
      <c r="J6770" s="482"/>
      <c r="K6770" s="482"/>
      <c r="L6770" s="482"/>
      <c r="M6770" s="482"/>
      <c r="N6770" s="482"/>
      <c r="O6770" s="482"/>
    </row>
    <row r="6771" ht="15.75" customHeight="1">
      <c r="B6771" s="337"/>
      <c r="C6771" s="2"/>
      <c r="D6771" s="449"/>
      <c r="E6771" s="449"/>
      <c r="F6771" s="466"/>
      <c r="G6771" s="466"/>
      <c r="H6771" s="482"/>
      <c r="I6771" s="482"/>
      <c r="J6771" s="482"/>
      <c r="K6771" s="482"/>
      <c r="L6771" s="482"/>
      <c r="M6771" s="482"/>
      <c r="N6771" s="482"/>
      <c r="O6771" s="482"/>
    </row>
    <row r="6772" ht="15.75" customHeight="1">
      <c r="B6772" s="337"/>
      <c r="C6772" s="2"/>
      <c r="D6772" s="449"/>
      <c r="E6772" s="449"/>
      <c r="F6772" s="466"/>
      <c r="G6772" s="466"/>
      <c r="H6772" s="482"/>
      <c r="I6772" s="482"/>
      <c r="J6772" s="482"/>
      <c r="K6772" s="482"/>
      <c r="L6772" s="482"/>
      <c r="M6772" s="482"/>
      <c r="N6772" s="482"/>
      <c r="O6772" s="482"/>
    </row>
    <row r="6773" ht="15.75" customHeight="1">
      <c r="B6773" s="337"/>
      <c r="C6773" s="2"/>
      <c r="D6773" s="449"/>
      <c r="E6773" s="449"/>
      <c r="F6773" s="466"/>
      <c r="G6773" s="466"/>
      <c r="H6773" s="482"/>
      <c r="I6773" s="482"/>
      <c r="J6773" s="482"/>
      <c r="K6773" s="482"/>
      <c r="L6773" s="482"/>
      <c r="M6773" s="482"/>
      <c r="N6773" s="482"/>
      <c r="O6773" s="482"/>
    </row>
    <row r="6774" ht="15.75" customHeight="1">
      <c r="B6774" s="337"/>
      <c r="C6774" s="2"/>
      <c r="D6774" s="449"/>
      <c r="E6774" s="449"/>
      <c r="F6774" s="466"/>
      <c r="G6774" s="466"/>
      <c r="H6774" s="482"/>
      <c r="I6774" s="482"/>
      <c r="J6774" s="482"/>
      <c r="K6774" s="482"/>
      <c r="L6774" s="482"/>
      <c r="M6774" s="482"/>
      <c r="N6774" s="482"/>
      <c r="O6774" s="482"/>
    </row>
    <row r="6775" ht="15.75" customHeight="1">
      <c r="B6775" s="337"/>
      <c r="C6775" s="2"/>
      <c r="D6775" s="449"/>
      <c r="E6775" s="449"/>
      <c r="F6775" s="466"/>
      <c r="G6775" s="466"/>
      <c r="H6775" s="482"/>
      <c r="I6775" s="482"/>
      <c r="J6775" s="482"/>
      <c r="K6775" s="482"/>
      <c r="L6775" s="482"/>
      <c r="M6775" s="482"/>
      <c r="N6775" s="482"/>
      <c r="O6775" s="482"/>
    </row>
    <row r="6776" ht="15.75" customHeight="1">
      <c r="B6776" s="337"/>
      <c r="C6776" s="2"/>
      <c r="D6776" s="449"/>
      <c r="E6776" s="449"/>
      <c r="F6776" s="466"/>
      <c r="G6776" s="466"/>
      <c r="H6776" s="482"/>
      <c r="I6776" s="482"/>
      <c r="J6776" s="482"/>
      <c r="K6776" s="482"/>
      <c r="L6776" s="482"/>
      <c r="M6776" s="482"/>
      <c r="N6776" s="482"/>
      <c r="O6776" s="482"/>
    </row>
    <row r="6777" ht="15.75" customHeight="1">
      <c r="B6777" s="337"/>
      <c r="C6777" s="2"/>
      <c r="D6777" s="449"/>
      <c r="E6777" s="449"/>
      <c r="F6777" s="466"/>
      <c r="G6777" s="466"/>
      <c r="H6777" s="482"/>
      <c r="I6777" s="482"/>
      <c r="J6777" s="482"/>
      <c r="K6777" s="482"/>
      <c r="L6777" s="482"/>
      <c r="M6777" s="482"/>
      <c r="N6777" s="482"/>
      <c r="O6777" s="482"/>
    </row>
    <row r="6778" ht="15.75" customHeight="1">
      <c r="B6778" s="337"/>
      <c r="C6778" s="2"/>
      <c r="D6778" s="449"/>
      <c r="E6778" s="449"/>
      <c r="F6778" s="466"/>
      <c r="G6778" s="466"/>
      <c r="H6778" s="482"/>
      <c r="I6778" s="482"/>
      <c r="J6778" s="482"/>
      <c r="K6778" s="482"/>
      <c r="L6778" s="482"/>
      <c r="M6778" s="482"/>
      <c r="N6778" s="482"/>
      <c r="O6778" s="482"/>
    </row>
    <row r="6779" ht="15.75" customHeight="1">
      <c r="B6779" s="337"/>
      <c r="C6779" s="2"/>
      <c r="D6779" s="449"/>
      <c r="E6779" s="449"/>
      <c r="F6779" s="466"/>
      <c r="G6779" s="466"/>
      <c r="H6779" s="482"/>
      <c r="I6779" s="482"/>
      <c r="J6779" s="482"/>
      <c r="K6779" s="482"/>
      <c r="L6779" s="482"/>
      <c r="M6779" s="482"/>
      <c r="N6779" s="482"/>
      <c r="O6779" s="482"/>
    </row>
    <row r="6780" ht="15.75" customHeight="1">
      <c r="B6780" s="337"/>
      <c r="C6780" s="2"/>
      <c r="D6780" s="449"/>
      <c r="E6780" s="449"/>
      <c r="F6780" s="466"/>
      <c r="G6780" s="466"/>
      <c r="H6780" s="482"/>
      <c r="I6780" s="482"/>
      <c r="J6780" s="482"/>
      <c r="K6780" s="482"/>
      <c r="L6780" s="482"/>
      <c r="M6780" s="482"/>
      <c r="N6780" s="482"/>
      <c r="O6780" s="482"/>
    </row>
    <row r="6781" ht="15.75" customHeight="1">
      <c r="B6781" s="337"/>
      <c r="C6781" s="2"/>
      <c r="D6781" s="449"/>
      <c r="E6781" s="449"/>
      <c r="F6781" s="466"/>
      <c r="G6781" s="466"/>
      <c r="H6781" s="482"/>
      <c r="I6781" s="482"/>
      <c r="J6781" s="482"/>
      <c r="K6781" s="482"/>
      <c r="L6781" s="482"/>
      <c r="M6781" s="482"/>
      <c r="N6781" s="482"/>
      <c r="O6781" s="482"/>
    </row>
    <row r="6782" ht="15.75" customHeight="1">
      <c r="B6782" s="337"/>
      <c r="C6782" s="2"/>
      <c r="D6782" s="449"/>
      <c r="E6782" s="449"/>
      <c r="F6782" s="466"/>
      <c r="G6782" s="466"/>
      <c r="H6782" s="482"/>
      <c r="I6782" s="482"/>
      <c r="J6782" s="482"/>
      <c r="K6782" s="482"/>
      <c r="L6782" s="482"/>
      <c r="M6782" s="482"/>
      <c r="N6782" s="482"/>
      <c r="O6782" s="482"/>
    </row>
    <row r="6783" ht="15.75" customHeight="1">
      <c r="B6783" s="337"/>
      <c r="C6783" s="2"/>
      <c r="D6783" s="449"/>
      <c r="E6783" s="449"/>
      <c r="F6783" s="466"/>
      <c r="G6783" s="466"/>
      <c r="H6783" s="482"/>
      <c r="I6783" s="482"/>
      <c r="J6783" s="482"/>
      <c r="K6783" s="482"/>
      <c r="L6783" s="482"/>
      <c r="M6783" s="482"/>
      <c r="N6783" s="482"/>
      <c r="O6783" s="482"/>
    </row>
    <row r="6784" ht="15.75" customHeight="1">
      <c r="B6784" s="337"/>
      <c r="C6784" s="2"/>
      <c r="D6784" s="449"/>
      <c r="E6784" s="449"/>
      <c r="F6784" s="466"/>
      <c r="G6784" s="466"/>
      <c r="H6784" s="482"/>
      <c r="I6784" s="482"/>
      <c r="J6784" s="482"/>
      <c r="K6784" s="482"/>
      <c r="L6784" s="482"/>
      <c r="M6784" s="482"/>
      <c r="N6784" s="482"/>
      <c r="O6784" s="482"/>
    </row>
    <row r="6785" ht="15.75" customHeight="1">
      <c r="B6785" s="337"/>
      <c r="C6785" s="2"/>
      <c r="D6785" s="449"/>
      <c r="E6785" s="449"/>
      <c r="F6785" s="466"/>
      <c r="G6785" s="466"/>
      <c r="H6785" s="482"/>
      <c r="I6785" s="482"/>
      <c r="J6785" s="482"/>
      <c r="K6785" s="482"/>
      <c r="L6785" s="482"/>
      <c r="M6785" s="482"/>
      <c r="N6785" s="482"/>
      <c r="O6785" s="482"/>
    </row>
    <row r="6786" ht="15.75" customHeight="1">
      <c r="B6786" s="337"/>
      <c r="C6786" s="2"/>
      <c r="D6786" s="449"/>
      <c r="E6786" s="449"/>
      <c r="F6786" s="466"/>
      <c r="G6786" s="466"/>
      <c r="H6786" s="482"/>
      <c r="I6786" s="482"/>
      <c r="J6786" s="482"/>
      <c r="K6786" s="482"/>
      <c r="L6786" s="482"/>
      <c r="M6786" s="482"/>
      <c r="N6786" s="482"/>
      <c r="O6786" s="482"/>
    </row>
    <row r="6787" ht="15.75" customHeight="1">
      <c r="B6787" s="337"/>
      <c r="C6787" s="2"/>
      <c r="D6787" s="449"/>
      <c r="E6787" s="449"/>
      <c r="F6787" s="466"/>
      <c r="G6787" s="466"/>
      <c r="H6787" s="482"/>
      <c r="I6787" s="482"/>
      <c r="J6787" s="482"/>
      <c r="K6787" s="482"/>
      <c r="L6787" s="482"/>
      <c r="M6787" s="482"/>
      <c r="N6787" s="482"/>
      <c r="O6787" s="482"/>
    </row>
    <row r="6788" ht="15.75" customHeight="1">
      <c r="B6788" s="337"/>
      <c r="C6788" s="2"/>
      <c r="D6788" s="449"/>
      <c r="E6788" s="449"/>
      <c r="F6788" s="466"/>
      <c r="G6788" s="466"/>
      <c r="H6788" s="482"/>
      <c r="I6788" s="482"/>
      <c r="J6788" s="482"/>
      <c r="K6788" s="482"/>
      <c r="L6788" s="482"/>
      <c r="M6788" s="482"/>
      <c r="N6788" s="482"/>
      <c r="O6788" s="482"/>
    </row>
    <row r="6789" ht="15.75" customHeight="1">
      <c r="B6789" s="337"/>
      <c r="C6789" s="2"/>
      <c r="D6789" s="449"/>
      <c r="E6789" s="449"/>
      <c r="F6789" s="466"/>
      <c r="G6789" s="466"/>
      <c r="H6789" s="482"/>
      <c r="I6789" s="482"/>
      <c r="J6789" s="482"/>
      <c r="K6789" s="482"/>
      <c r="L6789" s="482"/>
      <c r="M6789" s="482"/>
      <c r="N6789" s="482"/>
      <c r="O6789" s="482"/>
    </row>
    <row r="6790" ht="15.75" customHeight="1">
      <c r="B6790" s="337"/>
      <c r="C6790" s="2"/>
      <c r="D6790" s="449"/>
      <c r="E6790" s="449"/>
      <c r="F6790" s="466"/>
      <c r="G6790" s="466"/>
      <c r="H6790" s="482"/>
      <c r="I6790" s="482"/>
      <c r="J6790" s="482"/>
      <c r="K6790" s="482"/>
      <c r="L6790" s="482"/>
      <c r="M6790" s="482"/>
      <c r="N6790" s="482"/>
      <c r="O6790" s="482"/>
    </row>
    <row r="6791" ht="15.75" customHeight="1">
      <c r="B6791" s="337"/>
      <c r="C6791" s="2"/>
      <c r="D6791" s="449"/>
      <c r="E6791" s="449"/>
      <c r="F6791" s="466"/>
      <c r="G6791" s="466"/>
      <c r="H6791" s="482"/>
      <c r="I6791" s="482"/>
      <c r="J6791" s="482"/>
      <c r="K6791" s="482"/>
      <c r="L6791" s="482"/>
      <c r="M6791" s="482"/>
      <c r="N6791" s="482"/>
      <c r="O6791" s="482"/>
    </row>
    <row r="6792" ht="15.75" customHeight="1">
      <c r="B6792" s="337"/>
      <c r="C6792" s="2"/>
      <c r="D6792" s="449"/>
      <c r="E6792" s="449"/>
      <c r="F6792" s="466"/>
      <c r="G6792" s="466"/>
      <c r="H6792" s="482"/>
      <c r="I6792" s="482"/>
      <c r="J6792" s="482"/>
      <c r="K6792" s="482"/>
      <c r="L6792" s="482"/>
      <c r="M6792" s="482"/>
      <c r="N6792" s="482"/>
      <c r="O6792" s="482"/>
    </row>
    <row r="6793" ht="15.75" customHeight="1">
      <c r="B6793" s="337"/>
      <c r="C6793" s="2"/>
      <c r="D6793" s="449"/>
      <c r="E6793" s="449"/>
      <c r="F6793" s="466"/>
      <c r="G6793" s="466"/>
      <c r="H6793" s="482"/>
      <c r="I6793" s="482"/>
      <c r="J6793" s="482"/>
      <c r="K6793" s="482"/>
      <c r="L6793" s="482"/>
      <c r="M6793" s="482"/>
      <c r="N6793" s="482"/>
      <c r="O6793" s="482"/>
    </row>
    <row r="6794" ht="15.75" customHeight="1">
      <c r="B6794" s="337"/>
      <c r="C6794" s="2"/>
      <c r="D6794" s="449"/>
      <c r="E6794" s="449"/>
      <c r="F6794" s="466"/>
      <c r="G6794" s="466"/>
      <c r="H6794" s="482"/>
      <c r="I6794" s="482"/>
      <c r="J6794" s="482"/>
      <c r="K6794" s="482"/>
      <c r="L6794" s="482"/>
      <c r="M6794" s="482"/>
      <c r="N6794" s="482"/>
      <c r="O6794" s="482"/>
    </row>
    <row r="6795" ht="15.75" customHeight="1">
      <c r="B6795" s="337"/>
      <c r="C6795" s="2"/>
      <c r="D6795" s="449"/>
      <c r="E6795" s="449"/>
      <c r="F6795" s="466"/>
      <c r="G6795" s="466"/>
      <c r="H6795" s="482"/>
      <c r="I6795" s="482"/>
      <c r="J6795" s="482"/>
      <c r="K6795" s="482"/>
      <c r="L6795" s="482"/>
      <c r="M6795" s="482"/>
      <c r="N6795" s="482"/>
      <c r="O6795" s="482"/>
    </row>
    <row r="6796" ht="15.75" customHeight="1">
      <c r="B6796" s="337"/>
      <c r="C6796" s="2"/>
      <c r="D6796" s="449"/>
      <c r="E6796" s="449"/>
      <c r="F6796" s="466"/>
      <c r="G6796" s="466"/>
      <c r="H6796" s="482"/>
      <c r="I6796" s="482"/>
      <c r="J6796" s="482"/>
      <c r="K6796" s="482"/>
      <c r="L6796" s="482"/>
      <c r="M6796" s="482"/>
      <c r="N6796" s="482"/>
      <c r="O6796" s="482"/>
    </row>
    <row r="6797" ht="15.75" customHeight="1">
      <c r="B6797" s="337"/>
      <c r="C6797" s="2"/>
      <c r="D6797" s="449"/>
      <c r="E6797" s="449"/>
      <c r="F6797" s="466"/>
      <c r="G6797" s="466"/>
      <c r="H6797" s="482"/>
      <c r="I6797" s="482"/>
      <c r="J6797" s="482"/>
      <c r="K6797" s="482"/>
      <c r="L6797" s="482"/>
      <c r="M6797" s="482"/>
      <c r="N6797" s="482"/>
      <c r="O6797" s="482"/>
    </row>
    <row r="6798" ht="15.75" customHeight="1">
      <c r="B6798" s="337"/>
      <c r="C6798" s="2"/>
      <c r="D6798" s="449"/>
      <c r="E6798" s="449"/>
      <c r="F6798" s="466"/>
      <c r="G6798" s="466"/>
      <c r="H6798" s="482"/>
      <c r="I6798" s="482"/>
      <c r="J6798" s="482"/>
      <c r="K6798" s="482"/>
      <c r="L6798" s="482"/>
      <c r="M6798" s="482"/>
      <c r="N6798" s="482"/>
      <c r="O6798" s="482"/>
    </row>
    <row r="6799" ht="15.75" customHeight="1">
      <c r="B6799" s="337"/>
      <c r="C6799" s="2"/>
      <c r="D6799" s="449"/>
      <c r="E6799" s="449"/>
      <c r="F6799" s="466"/>
      <c r="G6799" s="466"/>
      <c r="H6799" s="482"/>
      <c r="I6799" s="482"/>
      <c r="J6799" s="482"/>
      <c r="K6799" s="482"/>
      <c r="L6799" s="482"/>
      <c r="M6799" s="482"/>
      <c r="N6799" s="482"/>
      <c r="O6799" s="482"/>
    </row>
    <row r="6800" ht="15.75" customHeight="1">
      <c r="B6800" s="337"/>
      <c r="C6800" s="2"/>
      <c r="D6800" s="449"/>
      <c r="E6800" s="449"/>
      <c r="F6800" s="466"/>
      <c r="G6800" s="466"/>
      <c r="H6800" s="482"/>
      <c r="I6800" s="482"/>
      <c r="J6800" s="482"/>
      <c r="K6800" s="482"/>
      <c r="L6800" s="482"/>
      <c r="M6800" s="482"/>
      <c r="N6800" s="482"/>
      <c r="O6800" s="482"/>
    </row>
    <row r="6801" ht="15.75" customHeight="1">
      <c r="B6801" s="337"/>
      <c r="C6801" s="2"/>
      <c r="D6801" s="449"/>
      <c r="E6801" s="449"/>
      <c r="F6801" s="466"/>
      <c r="G6801" s="466"/>
      <c r="H6801" s="482"/>
      <c r="I6801" s="482"/>
      <c r="J6801" s="482"/>
      <c r="K6801" s="482"/>
      <c r="L6801" s="482"/>
      <c r="M6801" s="482"/>
      <c r="N6801" s="482"/>
      <c r="O6801" s="482"/>
    </row>
    <row r="6802" ht="15.75" customHeight="1">
      <c r="B6802" s="337"/>
      <c r="C6802" s="2"/>
      <c r="D6802" s="449"/>
      <c r="E6802" s="449"/>
      <c r="F6802" s="466"/>
      <c r="G6802" s="466"/>
      <c r="H6802" s="482"/>
      <c r="I6802" s="482"/>
      <c r="J6802" s="482"/>
      <c r="K6802" s="482"/>
      <c r="L6802" s="482"/>
      <c r="M6802" s="482"/>
      <c r="N6802" s="482"/>
      <c r="O6802" s="482"/>
    </row>
    <row r="6803" ht="15.75" customHeight="1">
      <c r="B6803" s="337"/>
      <c r="C6803" s="2"/>
      <c r="D6803" s="449"/>
      <c r="E6803" s="449"/>
      <c r="F6803" s="466"/>
      <c r="G6803" s="466"/>
      <c r="H6803" s="482"/>
      <c r="I6803" s="482"/>
      <c r="J6803" s="482"/>
      <c r="K6803" s="482"/>
      <c r="L6803" s="482"/>
      <c r="M6803" s="482"/>
      <c r="N6803" s="482"/>
      <c r="O6803" s="482"/>
    </row>
    <row r="6804" ht="15.75" customHeight="1">
      <c r="B6804" s="337"/>
      <c r="C6804" s="2"/>
      <c r="D6804" s="449"/>
      <c r="E6804" s="449"/>
      <c r="F6804" s="466"/>
      <c r="G6804" s="466"/>
      <c r="H6804" s="482"/>
      <c r="I6804" s="482"/>
      <c r="J6804" s="482"/>
      <c r="K6804" s="482"/>
      <c r="L6804" s="482"/>
      <c r="M6804" s="482"/>
      <c r="N6804" s="482"/>
      <c r="O6804" s="482"/>
    </row>
    <row r="6805" ht="15.75" customHeight="1">
      <c r="B6805" s="337"/>
      <c r="C6805" s="2"/>
      <c r="D6805" s="449"/>
      <c r="E6805" s="449"/>
      <c r="F6805" s="466"/>
      <c r="G6805" s="466"/>
      <c r="H6805" s="482"/>
      <c r="I6805" s="482"/>
      <c r="J6805" s="482"/>
      <c r="K6805" s="482"/>
      <c r="L6805" s="482"/>
      <c r="M6805" s="482"/>
      <c r="N6805" s="482"/>
      <c r="O6805" s="482"/>
    </row>
    <row r="6806" ht="15.75" customHeight="1">
      <c r="B6806" s="337"/>
      <c r="C6806" s="2"/>
      <c r="D6806" s="449"/>
      <c r="E6806" s="449"/>
      <c r="F6806" s="466"/>
      <c r="G6806" s="466"/>
      <c r="H6806" s="482"/>
      <c r="I6806" s="482"/>
      <c r="J6806" s="482"/>
      <c r="K6806" s="482"/>
      <c r="L6806" s="482"/>
      <c r="M6806" s="482"/>
      <c r="N6806" s="482"/>
      <c r="O6806" s="482"/>
    </row>
    <row r="6807" ht="15.75" customHeight="1">
      <c r="B6807" s="337"/>
      <c r="C6807" s="2"/>
      <c r="D6807" s="449"/>
      <c r="E6807" s="449"/>
      <c r="F6807" s="466"/>
      <c r="G6807" s="466"/>
      <c r="H6807" s="482"/>
      <c r="I6807" s="482"/>
      <c r="J6807" s="482"/>
      <c r="K6807" s="482"/>
      <c r="L6807" s="482"/>
      <c r="M6807" s="482"/>
      <c r="N6807" s="482"/>
      <c r="O6807" s="482"/>
    </row>
    <row r="6808" ht="15.75" customHeight="1">
      <c r="B6808" s="337"/>
      <c r="C6808" s="2"/>
      <c r="D6808" s="449"/>
      <c r="E6808" s="449"/>
      <c r="F6808" s="466"/>
      <c r="G6808" s="466"/>
      <c r="H6808" s="482"/>
      <c r="I6808" s="482"/>
      <c r="J6808" s="482"/>
      <c r="K6808" s="482"/>
      <c r="L6808" s="482"/>
      <c r="M6808" s="482"/>
      <c r="N6808" s="482"/>
      <c r="O6808" s="482"/>
    </row>
    <row r="6809" ht="15.75" customHeight="1">
      <c r="B6809" s="337"/>
      <c r="C6809" s="2"/>
      <c r="D6809" s="449"/>
      <c r="E6809" s="449"/>
      <c r="F6809" s="466"/>
      <c r="G6809" s="466"/>
      <c r="H6809" s="482"/>
      <c r="I6809" s="482"/>
      <c r="J6809" s="482"/>
      <c r="K6809" s="482"/>
      <c r="L6809" s="482"/>
      <c r="M6809" s="482"/>
      <c r="N6809" s="482"/>
      <c r="O6809" s="482"/>
    </row>
    <row r="6810" ht="15.75" customHeight="1">
      <c r="B6810" s="337"/>
      <c r="C6810" s="2"/>
      <c r="D6810" s="449"/>
      <c r="E6810" s="449"/>
      <c r="F6810" s="466"/>
      <c r="G6810" s="466"/>
      <c r="H6810" s="482"/>
      <c r="I6810" s="482"/>
      <c r="J6810" s="482"/>
      <c r="K6810" s="482"/>
      <c r="L6810" s="482"/>
      <c r="M6810" s="482"/>
      <c r="N6810" s="482"/>
      <c r="O6810" s="482"/>
    </row>
    <row r="6811" ht="15.75" customHeight="1">
      <c r="B6811" s="337"/>
      <c r="C6811" s="2"/>
      <c r="D6811" s="449"/>
      <c r="E6811" s="449"/>
      <c r="F6811" s="466"/>
      <c r="G6811" s="466"/>
      <c r="H6811" s="482"/>
      <c r="I6811" s="482"/>
      <c r="J6811" s="482"/>
      <c r="K6811" s="482"/>
      <c r="L6811" s="482"/>
      <c r="M6811" s="482"/>
      <c r="N6811" s="482"/>
      <c r="O6811" s="482"/>
    </row>
    <row r="6812" ht="15.75" customHeight="1">
      <c r="B6812" s="337"/>
      <c r="C6812" s="2"/>
      <c r="D6812" s="449"/>
      <c r="E6812" s="449"/>
      <c r="F6812" s="466"/>
      <c r="G6812" s="466"/>
      <c r="H6812" s="482"/>
      <c r="I6812" s="482"/>
      <c r="J6812" s="482"/>
      <c r="K6812" s="482"/>
      <c r="L6812" s="482"/>
      <c r="M6812" s="482"/>
      <c r="N6812" s="482"/>
      <c r="O6812" s="482"/>
    </row>
    <row r="6813" ht="15.75" customHeight="1">
      <c r="B6813" s="337"/>
      <c r="C6813" s="2"/>
      <c r="D6813" s="449"/>
      <c r="E6813" s="449"/>
      <c r="F6813" s="466"/>
      <c r="G6813" s="466"/>
      <c r="H6813" s="482"/>
      <c r="I6813" s="482"/>
      <c r="J6813" s="482"/>
      <c r="K6813" s="482"/>
      <c r="L6813" s="482"/>
      <c r="M6813" s="482"/>
      <c r="N6813" s="482"/>
      <c r="O6813" s="482"/>
    </row>
    <row r="6814" ht="15.75" customHeight="1">
      <c r="B6814" s="337"/>
      <c r="C6814" s="2"/>
      <c r="D6814" s="449"/>
      <c r="E6814" s="449"/>
      <c r="F6814" s="466"/>
      <c r="G6814" s="466"/>
      <c r="H6814" s="482"/>
      <c r="I6814" s="482"/>
      <c r="J6814" s="482"/>
      <c r="K6814" s="482"/>
      <c r="L6814" s="482"/>
      <c r="M6814" s="482"/>
      <c r="N6814" s="482"/>
      <c r="O6814" s="482"/>
    </row>
    <row r="6815" ht="15.75" customHeight="1">
      <c r="B6815" s="337"/>
      <c r="C6815" s="2"/>
      <c r="D6815" s="449"/>
      <c r="E6815" s="449"/>
      <c r="F6815" s="466"/>
      <c r="G6815" s="466"/>
      <c r="H6815" s="482"/>
      <c r="I6815" s="482"/>
      <c r="J6815" s="482"/>
      <c r="K6815" s="482"/>
      <c r="L6815" s="482"/>
      <c r="M6815" s="482"/>
      <c r="N6815" s="482"/>
      <c r="O6815" s="482"/>
    </row>
    <row r="6816" ht="15.75" customHeight="1">
      <c r="B6816" s="337"/>
      <c r="C6816" s="2"/>
      <c r="D6816" s="449"/>
      <c r="E6816" s="449"/>
      <c r="F6816" s="466"/>
      <c r="G6816" s="466"/>
      <c r="H6816" s="482"/>
      <c r="I6816" s="482"/>
      <c r="J6816" s="482"/>
      <c r="K6816" s="482"/>
      <c r="L6816" s="482"/>
      <c r="M6816" s="482"/>
      <c r="N6816" s="482"/>
      <c r="O6816" s="482"/>
    </row>
    <row r="6817" ht="15.75" customHeight="1">
      <c r="B6817" s="337"/>
      <c r="C6817" s="2"/>
      <c r="D6817" s="449"/>
      <c r="E6817" s="449"/>
      <c r="F6817" s="466"/>
      <c r="G6817" s="466"/>
      <c r="H6817" s="482"/>
      <c r="I6817" s="482"/>
      <c r="J6817" s="482"/>
      <c r="K6817" s="482"/>
      <c r="L6817" s="482"/>
      <c r="M6817" s="482"/>
      <c r="N6817" s="482"/>
      <c r="O6817" s="482"/>
    </row>
    <row r="6818" ht="15.75" customHeight="1">
      <c r="B6818" s="337"/>
      <c r="C6818" s="2"/>
      <c r="D6818" s="449"/>
      <c r="E6818" s="449"/>
      <c r="F6818" s="466"/>
      <c r="G6818" s="466"/>
      <c r="H6818" s="482"/>
      <c r="I6818" s="482"/>
      <c r="J6818" s="482"/>
      <c r="K6818" s="482"/>
      <c r="L6818" s="482"/>
      <c r="M6818" s="482"/>
      <c r="N6818" s="482"/>
      <c r="O6818" s="482"/>
    </row>
    <row r="6819" ht="15.75" customHeight="1">
      <c r="B6819" s="337"/>
      <c r="C6819" s="2"/>
      <c r="D6819" s="449"/>
      <c r="E6819" s="449"/>
      <c r="F6819" s="466"/>
      <c r="G6819" s="466"/>
      <c r="H6819" s="482"/>
      <c r="I6819" s="482"/>
      <c r="J6819" s="482"/>
      <c r="K6819" s="482"/>
      <c r="L6819" s="482"/>
      <c r="M6819" s="482"/>
      <c r="N6819" s="482"/>
      <c r="O6819" s="482"/>
    </row>
    <row r="6820" ht="15.75" customHeight="1">
      <c r="B6820" s="337"/>
      <c r="C6820" s="2"/>
      <c r="D6820" s="449"/>
      <c r="E6820" s="449"/>
      <c r="F6820" s="466"/>
      <c r="G6820" s="466"/>
      <c r="H6820" s="482"/>
      <c r="I6820" s="482"/>
      <c r="J6820" s="482"/>
      <c r="K6820" s="482"/>
      <c r="L6820" s="482"/>
      <c r="M6820" s="482"/>
      <c r="N6820" s="482"/>
      <c r="O6820" s="482"/>
    </row>
    <row r="6821" ht="15.75" customHeight="1">
      <c r="B6821" s="337"/>
      <c r="C6821" s="2"/>
      <c r="D6821" s="449"/>
      <c r="E6821" s="449"/>
      <c r="F6821" s="466"/>
      <c r="G6821" s="466"/>
      <c r="H6821" s="482"/>
      <c r="I6821" s="482"/>
      <c r="J6821" s="482"/>
      <c r="K6821" s="482"/>
      <c r="L6821" s="482"/>
      <c r="M6821" s="482"/>
      <c r="N6821" s="482"/>
      <c r="O6821" s="482"/>
    </row>
    <row r="6822" ht="15.75" customHeight="1">
      <c r="B6822" s="337"/>
      <c r="C6822" s="2"/>
      <c r="D6822" s="449"/>
      <c r="E6822" s="449"/>
      <c r="F6822" s="466"/>
      <c r="G6822" s="466"/>
      <c r="H6822" s="482"/>
      <c r="I6822" s="482"/>
      <c r="J6822" s="482"/>
      <c r="K6822" s="482"/>
      <c r="L6822" s="482"/>
      <c r="M6822" s="482"/>
      <c r="N6822" s="482"/>
      <c r="O6822" s="482"/>
    </row>
    <row r="6823" ht="15.75" customHeight="1">
      <c r="B6823" s="337"/>
      <c r="C6823" s="2"/>
      <c r="D6823" s="449"/>
      <c r="E6823" s="449"/>
      <c r="F6823" s="466"/>
      <c r="G6823" s="466"/>
      <c r="H6823" s="482"/>
      <c r="I6823" s="482"/>
      <c r="J6823" s="482"/>
      <c r="K6823" s="482"/>
      <c r="L6823" s="482"/>
      <c r="M6823" s="482"/>
      <c r="N6823" s="482"/>
      <c r="O6823" s="482"/>
    </row>
    <row r="6824" ht="15.75" customHeight="1">
      <c r="B6824" s="337"/>
      <c r="C6824" s="2"/>
      <c r="D6824" s="449"/>
      <c r="E6824" s="449"/>
      <c r="F6824" s="466"/>
      <c r="G6824" s="466"/>
      <c r="H6824" s="482"/>
      <c r="I6824" s="482"/>
      <c r="J6824" s="482"/>
      <c r="K6824" s="482"/>
      <c r="L6824" s="482"/>
      <c r="M6824" s="482"/>
      <c r="N6824" s="482"/>
      <c r="O6824" s="482"/>
    </row>
    <row r="6825" ht="15.75" customHeight="1">
      <c r="B6825" s="337"/>
      <c r="C6825" s="2"/>
      <c r="D6825" s="449"/>
      <c r="E6825" s="449"/>
      <c r="F6825" s="466"/>
      <c r="G6825" s="466"/>
      <c r="H6825" s="482"/>
      <c r="I6825" s="482"/>
      <c r="J6825" s="482"/>
      <c r="K6825" s="482"/>
      <c r="L6825" s="482"/>
      <c r="M6825" s="482"/>
      <c r="N6825" s="482"/>
      <c r="O6825" s="482"/>
    </row>
    <row r="6826" ht="15.75" customHeight="1">
      <c r="B6826" s="337"/>
      <c r="C6826" s="2"/>
      <c r="D6826" s="449"/>
      <c r="E6826" s="449"/>
      <c r="F6826" s="466"/>
      <c r="G6826" s="466"/>
      <c r="H6826" s="482"/>
      <c r="I6826" s="482"/>
      <c r="J6826" s="482"/>
      <c r="K6826" s="482"/>
      <c r="L6826" s="482"/>
      <c r="M6826" s="482"/>
      <c r="N6826" s="482"/>
      <c r="O6826" s="482"/>
    </row>
    <row r="6827" ht="15.75" customHeight="1">
      <c r="B6827" s="337"/>
      <c r="C6827" s="2"/>
      <c r="D6827" s="449"/>
      <c r="E6827" s="449"/>
      <c r="F6827" s="466"/>
      <c r="G6827" s="466"/>
      <c r="H6827" s="482"/>
      <c r="I6827" s="482"/>
      <c r="J6827" s="482"/>
      <c r="K6827" s="482"/>
      <c r="L6827" s="482"/>
      <c r="M6827" s="482"/>
      <c r="N6827" s="482"/>
      <c r="O6827" s="482"/>
    </row>
    <row r="6828" ht="15.75" customHeight="1">
      <c r="B6828" s="337"/>
      <c r="C6828" s="2"/>
      <c r="D6828" s="449"/>
      <c r="E6828" s="449"/>
      <c r="F6828" s="466"/>
      <c r="G6828" s="466"/>
      <c r="H6828" s="482"/>
      <c r="I6828" s="482"/>
      <c r="J6828" s="482"/>
      <c r="K6828" s="482"/>
      <c r="L6828" s="482"/>
      <c r="M6828" s="482"/>
      <c r="N6828" s="482"/>
      <c r="O6828" s="482"/>
    </row>
    <row r="6829" ht="15.75" customHeight="1">
      <c r="B6829" s="337"/>
      <c r="C6829" s="2"/>
      <c r="D6829" s="449"/>
      <c r="E6829" s="449"/>
      <c r="F6829" s="466"/>
      <c r="G6829" s="466"/>
      <c r="H6829" s="482"/>
      <c r="I6829" s="482"/>
      <c r="J6829" s="482"/>
      <c r="K6829" s="482"/>
      <c r="L6829" s="482"/>
      <c r="M6829" s="482"/>
      <c r="N6829" s="482"/>
      <c r="O6829" s="482"/>
    </row>
    <row r="6830" ht="15.75" customHeight="1">
      <c r="B6830" s="337"/>
      <c r="C6830" s="2"/>
      <c r="D6830" s="449"/>
      <c r="E6830" s="449"/>
      <c r="F6830" s="466"/>
      <c r="G6830" s="466"/>
      <c r="H6830" s="482"/>
      <c r="I6830" s="482"/>
      <c r="J6830" s="482"/>
      <c r="K6830" s="482"/>
      <c r="L6830" s="482"/>
      <c r="M6830" s="482"/>
      <c r="N6830" s="482"/>
      <c r="O6830" s="482"/>
    </row>
    <row r="6831" ht="15.75" customHeight="1">
      <c r="B6831" s="337"/>
      <c r="C6831" s="2"/>
      <c r="D6831" s="449"/>
      <c r="E6831" s="449"/>
      <c r="F6831" s="466"/>
      <c r="G6831" s="466"/>
      <c r="H6831" s="482"/>
      <c r="I6831" s="482"/>
      <c r="J6831" s="482"/>
      <c r="K6831" s="482"/>
      <c r="L6831" s="482"/>
      <c r="M6831" s="482"/>
      <c r="N6831" s="482"/>
      <c r="O6831" s="482"/>
    </row>
    <row r="6832" ht="15.75" customHeight="1">
      <c r="B6832" s="337"/>
      <c r="C6832" s="2"/>
      <c r="D6832" s="449"/>
      <c r="E6832" s="449"/>
      <c r="F6832" s="466"/>
      <c r="G6832" s="466"/>
      <c r="H6832" s="482"/>
      <c r="I6832" s="482"/>
      <c r="J6832" s="482"/>
      <c r="K6832" s="482"/>
      <c r="L6832" s="482"/>
      <c r="M6832" s="482"/>
      <c r="N6832" s="482"/>
      <c r="O6832" s="482"/>
    </row>
    <row r="6833" ht="15.75" customHeight="1">
      <c r="B6833" s="337"/>
      <c r="C6833" s="2"/>
      <c r="D6833" s="449"/>
      <c r="E6833" s="449"/>
      <c r="F6833" s="466"/>
      <c r="G6833" s="466"/>
      <c r="H6833" s="482"/>
      <c r="I6833" s="482"/>
      <c r="J6833" s="482"/>
      <c r="K6833" s="482"/>
      <c r="L6833" s="482"/>
      <c r="M6833" s="482"/>
      <c r="N6833" s="482"/>
      <c r="O6833" s="482"/>
    </row>
    <row r="6834" ht="15.75" customHeight="1">
      <c r="B6834" s="337"/>
      <c r="C6834" s="2"/>
      <c r="D6834" s="449"/>
      <c r="E6834" s="449"/>
      <c r="F6834" s="466"/>
      <c r="G6834" s="466"/>
      <c r="H6834" s="482"/>
      <c r="I6834" s="482"/>
      <c r="J6834" s="482"/>
      <c r="K6834" s="482"/>
      <c r="L6834" s="482"/>
      <c r="M6834" s="482"/>
      <c r="N6834" s="482"/>
      <c r="O6834" s="482"/>
    </row>
    <row r="6835" ht="15.75" customHeight="1">
      <c r="B6835" s="337"/>
      <c r="C6835" s="2"/>
      <c r="D6835" s="449"/>
      <c r="E6835" s="449"/>
      <c r="F6835" s="466"/>
      <c r="G6835" s="466"/>
      <c r="H6835" s="482"/>
      <c r="I6835" s="482"/>
      <c r="J6835" s="482"/>
      <c r="K6835" s="482"/>
      <c r="L6835" s="482"/>
      <c r="M6835" s="482"/>
      <c r="N6835" s="482"/>
      <c r="O6835" s="482"/>
    </row>
    <row r="6836" ht="15.75" customHeight="1">
      <c r="B6836" s="337"/>
      <c r="C6836" s="2"/>
      <c r="D6836" s="449"/>
      <c r="E6836" s="449"/>
      <c r="F6836" s="466"/>
      <c r="G6836" s="466"/>
      <c r="H6836" s="482"/>
      <c r="I6836" s="482"/>
      <c r="J6836" s="482"/>
      <c r="K6836" s="482"/>
      <c r="L6836" s="482"/>
      <c r="M6836" s="482"/>
      <c r="N6836" s="482"/>
      <c r="O6836" s="482"/>
    </row>
    <row r="6837" ht="15.75" customHeight="1">
      <c r="B6837" s="337"/>
      <c r="C6837" s="2"/>
      <c r="D6837" s="449"/>
      <c r="E6837" s="449"/>
      <c r="F6837" s="466"/>
      <c r="G6837" s="466"/>
      <c r="H6837" s="482"/>
      <c r="I6837" s="482"/>
      <c r="J6837" s="482"/>
      <c r="K6837" s="482"/>
      <c r="L6837" s="482"/>
      <c r="M6837" s="482"/>
      <c r="N6837" s="482"/>
      <c r="O6837" s="482"/>
    </row>
    <row r="6838" ht="15.75" customHeight="1">
      <c r="B6838" s="337"/>
      <c r="C6838" s="2"/>
      <c r="D6838" s="449"/>
      <c r="E6838" s="449"/>
      <c r="F6838" s="466"/>
      <c r="G6838" s="466"/>
      <c r="H6838" s="482"/>
      <c r="I6838" s="482"/>
      <c r="J6838" s="482"/>
      <c r="K6838" s="482"/>
      <c r="L6838" s="482"/>
      <c r="M6838" s="482"/>
      <c r="N6838" s="482"/>
      <c r="O6838" s="482"/>
    </row>
    <row r="6839" ht="15.75" customHeight="1">
      <c r="B6839" s="337"/>
      <c r="C6839" s="2"/>
      <c r="D6839" s="449"/>
      <c r="E6839" s="449"/>
      <c r="F6839" s="466"/>
      <c r="G6839" s="466"/>
      <c r="H6839" s="482"/>
      <c r="I6839" s="482"/>
      <c r="J6839" s="482"/>
      <c r="K6839" s="482"/>
      <c r="L6839" s="482"/>
      <c r="M6839" s="482"/>
      <c r="N6839" s="482"/>
      <c r="O6839" s="482"/>
    </row>
    <row r="6840" ht="15.75" customHeight="1">
      <c r="B6840" s="337"/>
      <c r="C6840" s="2"/>
      <c r="D6840" s="449"/>
      <c r="E6840" s="449"/>
      <c r="F6840" s="466"/>
      <c r="G6840" s="466"/>
      <c r="H6840" s="482"/>
      <c r="I6840" s="482"/>
      <c r="J6840" s="482"/>
      <c r="K6840" s="482"/>
      <c r="L6840" s="482"/>
      <c r="M6840" s="482"/>
      <c r="N6840" s="482"/>
      <c r="O6840" s="482"/>
    </row>
    <row r="6841" ht="15.75" customHeight="1">
      <c r="B6841" s="337"/>
      <c r="C6841" s="2"/>
      <c r="D6841" s="449"/>
      <c r="E6841" s="449"/>
      <c r="F6841" s="466"/>
      <c r="G6841" s="466"/>
      <c r="H6841" s="482"/>
      <c r="I6841" s="482"/>
      <c r="J6841" s="482"/>
      <c r="K6841" s="482"/>
      <c r="L6841" s="482"/>
      <c r="M6841" s="482"/>
      <c r="N6841" s="482"/>
      <c r="O6841" s="482"/>
    </row>
    <row r="6842" ht="15.75" customHeight="1">
      <c r="B6842" s="337"/>
      <c r="C6842" s="2"/>
      <c r="D6842" s="449"/>
      <c r="E6842" s="449"/>
      <c r="F6842" s="466"/>
      <c r="G6842" s="466"/>
      <c r="H6842" s="482"/>
      <c r="I6842" s="482"/>
      <c r="J6842" s="482"/>
      <c r="K6842" s="482"/>
      <c r="L6842" s="482"/>
      <c r="M6842" s="482"/>
      <c r="N6842" s="482"/>
      <c r="O6842" s="482"/>
    </row>
    <row r="6843" ht="15.75" customHeight="1">
      <c r="B6843" s="337"/>
      <c r="C6843" s="2"/>
      <c r="D6843" s="449"/>
      <c r="E6843" s="449"/>
      <c r="F6843" s="466"/>
      <c r="G6843" s="466"/>
      <c r="H6843" s="482"/>
      <c r="I6843" s="482"/>
      <c r="J6843" s="482"/>
      <c r="K6843" s="482"/>
      <c r="L6843" s="482"/>
      <c r="M6843" s="482"/>
      <c r="N6843" s="482"/>
      <c r="O6843" s="482"/>
    </row>
    <row r="6844" ht="15.75" customHeight="1">
      <c r="B6844" s="337"/>
      <c r="C6844" s="2"/>
      <c r="D6844" s="449"/>
      <c r="E6844" s="449"/>
      <c r="F6844" s="466"/>
      <c r="G6844" s="466"/>
      <c r="H6844" s="482"/>
      <c r="I6844" s="482"/>
      <c r="J6844" s="482"/>
      <c r="K6844" s="482"/>
      <c r="L6844" s="482"/>
      <c r="M6844" s="482"/>
      <c r="N6844" s="482"/>
      <c r="O6844" s="482"/>
    </row>
    <row r="6845" ht="15.75" customHeight="1">
      <c r="B6845" s="337"/>
      <c r="C6845" s="2"/>
      <c r="D6845" s="449"/>
      <c r="E6845" s="449"/>
      <c r="F6845" s="466"/>
      <c r="G6845" s="466"/>
      <c r="H6845" s="482"/>
      <c r="I6845" s="482"/>
      <c r="J6845" s="482"/>
      <c r="K6845" s="482"/>
      <c r="L6845" s="482"/>
      <c r="M6845" s="482"/>
      <c r="N6845" s="482"/>
      <c r="O6845" s="482"/>
    </row>
    <row r="6846" ht="15.75" customHeight="1">
      <c r="B6846" s="337"/>
      <c r="C6846" s="2"/>
      <c r="D6846" s="449"/>
      <c r="E6846" s="449"/>
      <c r="F6846" s="466"/>
      <c r="G6846" s="466"/>
      <c r="H6846" s="482"/>
      <c r="I6846" s="482"/>
      <c r="J6846" s="482"/>
      <c r="K6846" s="482"/>
      <c r="L6846" s="482"/>
      <c r="M6846" s="482"/>
      <c r="N6846" s="482"/>
      <c r="O6846" s="482"/>
    </row>
    <row r="6847" ht="15.75" customHeight="1">
      <c r="B6847" s="337"/>
      <c r="C6847" s="2"/>
      <c r="D6847" s="449"/>
      <c r="E6847" s="449"/>
      <c r="F6847" s="466"/>
      <c r="G6847" s="466"/>
      <c r="H6847" s="482"/>
      <c r="I6847" s="482"/>
      <c r="J6847" s="482"/>
      <c r="K6847" s="482"/>
      <c r="L6847" s="482"/>
      <c r="M6847" s="482"/>
      <c r="N6847" s="482"/>
      <c r="O6847" s="482"/>
    </row>
    <row r="6848" ht="15.75" customHeight="1">
      <c r="B6848" s="337"/>
      <c r="C6848" s="2"/>
      <c r="D6848" s="449"/>
      <c r="E6848" s="449"/>
      <c r="F6848" s="466"/>
      <c r="G6848" s="466"/>
      <c r="H6848" s="482"/>
      <c r="I6848" s="482"/>
      <c r="J6848" s="482"/>
      <c r="K6848" s="482"/>
      <c r="L6848" s="482"/>
      <c r="M6848" s="482"/>
      <c r="N6848" s="482"/>
      <c r="O6848" s="482"/>
    </row>
    <row r="6849" ht="15.75" customHeight="1">
      <c r="B6849" s="337"/>
      <c r="C6849" s="2"/>
      <c r="D6849" s="449"/>
      <c r="E6849" s="449"/>
      <c r="F6849" s="466"/>
      <c r="G6849" s="466"/>
      <c r="H6849" s="482"/>
      <c r="I6849" s="482"/>
      <c r="J6849" s="482"/>
      <c r="K6849" s="482"/>
      <c r="L6849" s="482"/>
      <c r="M6849" s="482"/>
      <c r="N6849" s="482"/>
      <c r="O6849" s="482"/>
    </row>
    <row r="6850" ht="15.75" customHeight="1">
      <c r="B6850" s="337"/>
      <c r="C6850" s="2"/>
      <c r="D6850" s="449"/>
      <c r="E6850" s="449"/>
      <c r="F6850" s="466"/>
      <c r="G6850" s="466"/>
      <c r="H6850" s="482"/>
      <c r="I6850" s="482"/>
      <c r="J6850" s="482"/>
      <c r="K6850" s="482"/>
      <c r="L6850" s="482"/>
      <c r="M6850" s="482"/>
      <c r="N6850" s="482"/>
      <c r="O6850" s="482"/>
    </row>
    <row r="6851" ht="15.75" customHeight="1">
      <c r="B6851" s="337"/>
      <c r="C6851" s="2"/>
      <c r="D6851" s="449"/>
      <c r="E6851" s="449"/>
      <c r="F6851" s="466"/>
      <c r="G6851" s="466"/>
      <c r="H6851" s="482"/>
      <c r="I6851" s="482"/>
      <c r="J6851" s="482"/>
      <c r="K6851" s="482"/>
      <c r="L6851" s="482"/>
      <c r="M6851" s="482"/>
      <c r="N6851" s="482"/>
      <c r="O6851" s="482"/>
    </row>
    <row r="6852" ht="15.75" customHeight="1">
      <c r="B6852" s="337"/>
      <c r="C6852" s="2"/>
      <c r="D6852" s="449"/>
      <c r="E6852" s="449"/>
      <c r="F6852" s="466"/>
      <c r="G6852" s="466"/>
      <c r="H6852" s="482"/>
      <c r="I6852" s="482"/>
      <c r="J6852" s="482"/>
      <c r="K6852" s="482"/>
      <c r="L6852" s="482"/>
      <c r="M6852" s="482"/>
      <c r="N6852" s="482"/>
      <c r="O6852" s="482"/>
    </row>
    <row r="6853" ht="15.75" customHeight="1">
      <c r="B6853" s="337"/>
      <c r="C6853" s="2"/>
      <c r="D6853" s="449"/>
      <c r="E6853" s="449"/>
      <c r="F6853" s="466"/>
      <c r="G6853" s="466"/>
      <c r="H6853" s="482"/>
      <c r="I6853" s="482"/>
      <c r="J6853" s="482"/>
      <c r="K6853" s="482"/>
      <c r="L6853" s="482"/>
      <c r="M6853" s="482"/>
      <c r="N6853" s="482"/>
      <c r="O6853" s="482"/>
    </row>
    <row r="6854" ht="15.75" customHeight="1">
      <c r="B6854" s="337"/>
      <c r="C6854" s="2"/>
      <c r="D6854" s="449"/>
      <c r="E6854" s="449"/>
      <c r="F6854" s="466"/>
      <c r="G6854" s="466"/>
      <c r="H6854" s="482"/>
      <c r="I6854" s="482"/>
      <c r="J6854" s="482"/>
      <c r="K6854" s="482"/>
      <c r="L6854" s="482"/>
      <c r="M6854" s="482"/>
      <c r="N6854" s="482"/>
      <c r="O6854" s="482"/>
    </row>
    <row r="6855" ht="15.75" customHeight="1">
      <c r="B6855" s="337"/>
      <c r="C6855" s="2"/>
      <c r="D6855" s="449"/>
      <c r="E6855" s="449"/>
      <c r="F6855" s="466"/>
      <c r="G6855" s="466"/>
      <c r="H6855" s="482"/>
      <c r="I6855" s="482"/>
      <c r="J6855" s="482"/>
      <c r="K6855" s="482"/>
      <c r="L6855" s="482"/>
      <c r="M6855" s="482"/>
      <c r="N6855" s="482"/>
      <c r="O6855" s="482"/>
    </row>
    <row r="6856" ht="15.75" customHeight="1">
      <c r="B6856" s="337"/>
      <c r="C6856" s="2"/>
      <c r="D6856" s="449"/>
      <c r="E6856" s="449"/>
      <c r="F6856" s="466"/>
      <c r="G6856" s="466"/>
      <c r="H6856" s="482"/>
      <c r="I6856" s="482"/>
      <c r="J6856" s="482"/>
      <c r="K6856" s="482"/>
      <c r="L6856" s="482"/>
      <c r="M6856" s="482"/>
      <c r="N6856" s="482"/>
      <c r="O6856" s="482"/>
    </row>
    <row r="6857" ht="15.75" customHeight="1">
      <c r="B6857" s="337"/>
      <c r="C6857" s="2"/>
      <c r="D6857" s="449"/>
      <c r="E6857" s="449"/>
      <c r="F6857" s="466"/>
      <c r="G6857" s="466"/>
      <c r="H6857" s="482"/>
      <c r="I6857" s="482"/>
      <c r="J6857" s="482"/>
      <c r="K6857" s="482"/>
      <c r="L6857" s="482"/>
      <c r="M6857" s="482"/>
      <c r="N6857" s="482"/>
      <c r="O6857" s="482"/>
    </row>
    <row r="6858" ht="15.75" customHeight="1">
      <c r="B6858" s="337"/>
      <c r="C6858" s="2"/>
      <c r="D6858" s="449"/>
      <c r="E6858" s="449"/>
      <c r="F6858" s="466"/>
      <c r="G6858" s="466"/>
      <c r="H6858" s="482"/>
      <c r="I6858" s="482"/>
      <c r="J6858" s="482"/>
      <c r="K6858" s="482"/>
      <c r="L6858" s="482"/>
      <c r="M6858" s="482"/>
      <c r="N6858" s="482"/>
      <c r="O6858" s="482"/>
    </row>
    <row r="6859" ht="15.75" customHeight="1">
      <c r="B6859" s="337"/>
      <c r="C6859" s="2"/>
      <c r="D6859" s="449"/>
      <c r="E6859" s="449"/>
      <c r="F6859" s="466"/>
      <c r="G6859" s="466"/>
      <c r="H6859" s="482"/>
      <c r="I6859" s="482"/>
      <c r="J6859" s="482"/>
      <c r="K6859" s="482"/>
      <c r="L6859" s="482"/>
      <c r="M6859" s="482"/>
      <c r="N6859" s="482"/>
      <c r="O6859" s="482"/>
    </row>
    <row r="6860" ht="15.75" customHeight="1">
      <c r="B6860" s="337"/>
      <c r="C6860" s="2"/>
      <c r="D6860" s="449"/>
      <c r="E6860" s="449"/>
      <c r="F6860" s="466"/>
      <c r="G6860" s="466"/>
      <c r="H6860" s="482"/>
      <c r="I6860" s="482"/>
      <c r="J6860" s="482"/>
      <c r="K6860" s="482"/>
      <c r="L6860" s="482"/>
      <c r="M6860" s="482"/>
      <c r="N6860" s="482"/>
      <c r="O6860" s="482"/>
    </row>
    <row r="6861" ht="15.75" customHeight="1">
      <c r="B6861" s="337"/>
      <c r="C6861" s="2"/>
      <c r="D6861" s="449"/>
      <c r="E6861" s="449"/>
      <c r="F6861" s="466"/>
      <c r="G6861" s="466"/>
      <c r="H6861" s="482"/>
      <c r="I6861" s="482"/>
      <c r="J6861" s="482"/>
      <c r="K6861" s="482"/>
      <c r="L6861" s="482"/>
      <c r="M6861" s="482"/>
      <c r="N6861" s="482"/>
      <c r="O6861" s="482"/>
    </row>
    <row r="6862" ht="15.75" customHeight="1">
      <c r="B6862" s="337"/>
      <c r="C6862" s="2"/>
      <c r="D6862" s="449"/>
      <c r="E6862" s="449"/>
      <c r="F6862" s="466"/>
      <c r="G6862" s="466"/>
      <c r="H6862" s="482"/>
      <c r="I6862" s="482"/>
      <c r="J6862" s="482"/>
      <c r="K6862" s="482"/>
      <c r="L6862" s="482"/>
      <c r="M6862" s="482"/>
      <c r="N6862" s="482"/>
      <c r="O6862" s="482"/>
    </row>
    <row r="6863" ht="15.75" customHeight="1">
      <c r="B6863" s="337"/>
      <c r="C6863" s="2"/>
      <c r="D6863" s="449"/>
      <c r="E6863" s="449"/>
      <c r="F6863" s="466"/>
      <c r="G6863" s="466"/>
      <c r="H6863" s="482"/>
      <c r="I6863" s="482"/>
      <c r="J6863" s="482"/>
      <c r="K6863" s="482"/>
      <c r="L6863" s="482"/>
      <c r="M6863" s="482"/>
      <c r="N6863" s="482"/>
      <c r="O6863" s="482"/>
    </row>
    <row r="6864" ht="15.75" customHeight="1">
      <c r="B6864" s="337"/>
      <c r="C6864" s="2"/>
      <c r="D6864" s="449"/>
      <c r="E6864" s="449"/>
      <c r="F6864" s="466"/>
      <c r="G6864" s="466"/>
      <c r="H6864" s="482"/>
      <c r="I6864" s="482"/>
      <c r="J6864" s="482"/>
      <c r="K6864" s="482"/>
      <c r="L6864" s="482"/>
      <c r="M6864" s="482"/>
      <c r="N6864" s="482"/>
      <c r="O6864" s="482"/>
    </row>
    <row r="6865" ht="15.75" customHeight="1">
      <c r="B6865" s="337"/>
      <c r="C6865" s="2"/>
      <c r="D6865" s="449"/>
      <c r="E6865" s="449"/>
      <c r="F6865" s="466"/>
      <c r="G6865" s="466"/>
      <c r="H6865" s="482"/>
      <c r="I6865" s="482"/>
      <c r="J6865" s="482"/>
      <c r="K6865" s="482"/>
      <c r="L6865" s="482"/>
      <c r="M6865" s="482"/>
      <c r="N6865" s="482"/>
      <c r="O6865" s="482"/>
    </row>
    <row r="6866" ht="15.75" customHeight="1">
      <c r="B6866" s="337"/>
      <c r="C6866" s="2"/>
      <c r="D6866" s="449"/>
      <c r="E6866" s="449"/>
      <c r="F6866" s="466"/>
      <c r="G6866" s="466"/>
      <c r="H6866" s="482"/>
      <c r="I6866" s="482"/>
      <c r="J6866" s="482"/>
      <c r="K6866" s="482"/>
      <c r="L6866" s="482"/>
      <c r="M6866" s="482"/>
      <c r="N6866" s="482"/>
      <c r="O6866" s="482"/>
    </row>
    <row r="6867" ht="15.75" customHeight="1">
      <c r="B6867" s="337"/>
      <c r="C6867" s="2"/>
      <c r="D6867" s="449"/>
      <c r="E6867" s="449"/>
      <c r="F6867" s="466"/>
      <c r="G6867" s="466"/>
      <c r="H6867" s="482"/>
      <c r="I6867" s="482"/>
      <c r="J6867" s="482"/>
      <c r="K6867" s="482"/>
      <c r="L6867" s="482"/>
      <c r="M6867" s="482"/>
      <c r="N6867" s="482"/>
      <c r="O6867" s="482"/>
    </row>
    <row r="6868" ht="15.75" customHeight="1">
      <c r="B6868" s="337"/>
      <c r="C6868" s="2"/>
      <c r="D6868" s="449"/>
      <c r="E6868" s="449"/>
      <c r="F6868" s="466"/>
      <c r="G6868" s="466"/>
      <c r="H6868" s="482"/>
      <c r="I6868" s="482"/>
      <c r="J6868" s="482"/>
      <c r="K6868" s="482"/>
      <c r="L6868" s="482"/>
      <c r="M6868" s="482"/>
      <c r="N6868" s="482"/>
      <c r="O6868" s="482"/>
    </row>
    <row r="6869" ht="15.75" customHeight="1">
      <c r="B6869" s="337"/>
      <c r="C6869" s="2"/>
      <c r="D6869" s="449"/>
      <c r="E6869" s="449"/>
      <c r="F6869" s="466"/>
      <c r="G6869" s="466"/>
      <c r="H6869" s="482"/>
      <c r="I6869" s="482"/>
      <c r="J6869" s="482"/>
      <c r="K6869" s="482"/>
      <c r="L6869" s="482"/>
      <c r="M6869" s="482"/>
      <c r="N6869" s="482"/>
      <c r="O6869" s="482"/>
    </row>
    <row r="6870" ht="15.75" customHeight="1">
      <c r="B6870" s="337"/>
      <c r="C6870" s="2"/>
      <c r="D6870" s="449"/>
      <c r="E6870" s="449"/>
      <c r="F6870" s="466"/>
      <c r="G6870" s="466"/>
      <c r="H6870" s="482"/>
      <c r="I6870" s="482"/>
      <c r="J6870" s="482"/>
      <c r="K6870" s="482"/>
      <c r="L6870" s="482"/>
      <c r="M6870" s="482"/>
      <c r="N6870" s="482"/>
      <c r="O6870" s="482"/>
    </row>
    <row r="6871" ht="15.75" customHeight="1">
      <c r="B6871" s="337"/>
      <c r="C6871" s="2"/>
      <c r="D6871" s="449"/>
      <c r="E6871" s="449"/>
      <c r="F6871" s="466"/>
      <c r="G6871" s="466"/>
      <c r="H6871" s="482"/>
      <c r="I6871" s="482"/>
      <c r="J6871" s="482"/>
      <c r="K6871" s="482"/>
      <c r="L6871" s="482"/>
      <c r="M6871" s="482"/>
      <c r="N6871" s="482"/>
      <c r="O6871" s="482"/>
    </row>
    <row r="6872" ht="15.75" customHeight="1">
      <c r="B6872" s="337"/>
      <c r="C6872" s="2"/>
      <c r="D6872" s="449"/>
      <c r="E6872" s="449"/>
      <c r="F6872" s="466"/>
      <c r="G6872" s="466"/>
      <c r="H6872" s="482"/>
      <c r="I6872" s="482"/>
      <c r="J6872" s="482"/>
      <c r="K6872" s="482"/>
      <c r="L6872" s="482"/>
      <c r="M6872" s="482"/>
      <c r="N6872" s="482"/>
      <c r="O6872" s="482"/>
    </row>
    <row r="6873" ht="15.75" customHeight="1">
      <c r="B6873" s="337"/>
      <c r="C6873" s="2"/>
      <c r="D6873" s="449"/>
      <c r="E6873" s="449"/>
      <c r="F6873" s="466"/>
      <c r="G6873" s="466"/>
      <c r="H6873" s="482"/>
      <c r="I6873" s="482"/>
      <c r="J6873" s="482"/>
      <c r="K6873" s="482"/>
      <c r="L6873" s="482"/>
      <c r="M6873" s="482"/>
      <c r="N6873" s="482"/>
      <c r="O6873" s="482"/>
    </row>
    <row r="6874" ht="15.75" customHeight="1">
      <c r="B6874" s="337"/>
      <c r="C6874" s="2"/>
      <c r="D6874" s="449"/>
      <c r="E6874" s="449"/>
      <c r="F6874" s="466"/>
      <c r="G6874" s="466"/>
      <c r="H6874" s="482"/>
      <c r="I6874" s="482"/>
      <c r="J6874" s="482"/>
      <c r="K6874" s="482"/>
      <c r="L6874" s="482"/>
      <c r="M6874" s="482"/>
      <c r="N6874" s="482"/>
      <c r="O6874" s="482"/>
    </row>
    <row r="6875" ht="15.75" customHeight="1">
      <c r="B6875" s="337"/>
      <c r="C6875" s="2"/>
      <c r="D6875" s="449"/>
      <c r="E6875" s="449"/>
      <c r="F6875" s="466"/>
      <c r="G6875" s="466"/>
      <c r="H6875" s="482"/>
      <c r="I6875" s="482"/>
      <c r="J6875" s="482"/>
      <c r="K6875" s="482"/>
      <c r="L6875" s="482"/>
      <c r="M6875" s="482"/>
      <c r="N6875" s="482"/>
      <c r="O6875" s="482"/>
    </row>
    <row r="6876" ht="15.75" customHeight="1">
      <c r="B6876" s="337"/>
      <c r="C6876" s="2"/>
      <c r="D6876" s="449"/>
      <c r="E6876" s="449"/>
      <c r="F6876" s="466"/>
      <c r="G6876" s="466"/>
      <c r="H6876" s="482"/>
      <c r="I6876" s="482"/>
      <c r="J6876" s="482"/>
      <c r="K6876" s="482"/>
      <c r="L6876" s="482"/>
      <c r="M6876" s="482"/>
      <c r="N6876" s="482"/>
      <c r="O6876" s="482"/>
    </row>
    <row r="6877" ht="15.75" customHeight="1">
      <c r="B6877" s="337"/>
      <c r="C6877" s="2"/>
      <c r="D6877" s="449"/>
      <c r="E6877" s="449"/>
      <c r="F6877" s="466"/>
      <c r="G6877" s="466"/>
      <c r="H6877" s="482"/>
      <c r="I6877" s="482"/>
      <c r="J6877" s="482"/>
      <c r="K6877" s="482"/>
      <c r="L6877" s="482"/>
      <c r="M6877" s="482"/>
      <c r="N6877" s="482"/>
      <c r="O6877" s="482"/>
    </row>
    <row r="6878" ht="15.75" customHeight="1">
      <c r="B6878" s="337"/>
      <c r="C6878" s="2"/>
      <c r="D6878" s="449"/>
      <c r="E6878" s="449"/>
      <c r="F6878" s="466"/>
      <c r="G6878" s="466"/>
      <c r="H6878" s="482"/>
      <c r="I6878" s="482"/>
      <c r="J6878" s="482"/>
      <c r="K6878" s="482"/>
      <c r="L6878" s="482"/>
      <c r="M6878" s="482"/>
      <c r="N6878" s="482"/>
      <c r="O6878" s="482"/>
    </row>
    <row r="6879" ht="15.75" customHeight="1">
      <c r="B6879" s="337"/>
      <c r="C6879" s="2"/>
      <c r="D6879" s="449"/>
      <c r="E6879" s="449"/>
      <c r="F6879" s="466"/>
      <c r="G6879" s="466"/>
      <c r="H6879" s="482"/>
      <c r="I6879" s="482"/>
      <c r="J6879" s="482"/>
      <c r="K6879" s="482"/>
      <c r="L6879" s="482"/>
      <c r="M6879" s="482"/>
      <c r="N6879" s="482"/>
      <c r="O6879" s="482"/>
    </row>
    <row r="6880" ht="15.75" customHeight="1">
      <c r="B6880" s="337"/>
      <c r="C6880" s="2"/>
      <c r="D6880" s="449"/>
      <c r="E6880" s="449"/>
      <c r="F6880" s="466"/>
      <c r="G6880" s="466"/>
      <c r="H6880" s="482"/>
      <c r="I6880" s="482"/>
      <c r="J6880" s="482"/>
      <c r="K6880" s="482"/>
      <c r="L6880" s="482"/>
      <c r="M6880" s="482"/>
      <c r="N6880" s="482"/>
      <c r="O6880" s="482"/>
    </row>
    <row r="6881" ht="15.75" customHeight="1">
      <c r="B6881" s="337"/>
      <c r="C6881" s="2"/>
      <c r="D6881" s="449"/>
      <c r="E6881" s="449"/>
      <c r="F6881" s="466"/>
      <c r="G6881" s="466"/>
      <c r="H6881" s="482"/>
      <c r="I6881" s="482"/>
      <c r="J6881" s="482"/>
      <c r="K6881" s="482"/>
      <c r="L6881" s="482"/>
      <c r="M6881" s="482"/>
      <c r="N6881" s="482"/>
      <c r="O6881" s="482"/>
    </row>
    <row r="6882" ht="15.75" customHeight="1">
      <c r="B6882" s="337"/>
      <c r="C6882" s="2"/>
      <c r="D6882" s="449"/>
      <c r="E6882" s="449"/>
      <c r="F6882" s="466"/>
      <c r="G6882" s="466"/>
      <c r="H6882" s="482"/>
      <c r="I6882" s="482"/>
      <c r="J6882" s="482"/>
      <c r="K6882" s="482"/>
      <c r="L6882" s="482"/>
      <c r="M6882" s="482"/>
      <c r="N6882" s="482"/>
      <c r="O6882" s="482"/>
    </row>
    <row r="6883" ht="15.75" customHeight="1">
      <c r="B6883" s="337"/>
      <c r="C6883" s="2"/>
      <c r="D6883" s="449"/>
      <c r="E6883" s="449"/>
      <c r="F6883" s="466"/>
      <c r="G6883" s="466"/>
      <c r="H6883" s="482"/>
      <c r="I6883" s="482"/>
      <c r="J6883" s="482"/>
      <c r="K6883" s="482"/>
      <c r="L6883" s="482"/>
      <c r="M6883" s="482"/>
      <c r="N6883" s="482"/>
      <c r="O6883" s="482"/>
    </row>
    <row r="6884" ht="15.75" customHeight="1">
      <c r="B6884" s="337"/>
      <c r="C6884" s="2"/>
      <c r="D6884" s="449"/>
      <c r="E6884" s="449"/>
      <c r="F6884" s="466"/>
      <c r="G6884" s="466"/>
      <c r="H6884" s="482"/>
      <c r="I6884" s="482"/>
      <c r="J6884" s="482"/>
      <c r="K6884" s="482"/>
      <c r="L6884" s="482"/>
      <c r="M6884" s="482"/>
      <c r="N6884" s="482"/>
      <c r="O6884" s="482"/>
    </row>
    <row r="6885" ht="15.75" customHeight="1">
      <c r="B6885" s="337"/>
      <c r="C6885" s="2"/>
      <c r="D6885" s="449"/>
      <c r="E6885" s="449"/>
      <c r="F6885" s="466"/>
      <c r="G6885" s="466"/>
      <c r="H6885" s="482"/>
      <c r="I6885" s="482"/>
      <c r="J6885" s="482"/>
      <c r="K6885" s="482"/>
      <c r="L6885" s="482"/>
      <c r="M6885" s="482"/>
      <c r="N6885" s="482"/>
      <c r="O6885" s="482"/>
    </row>
    <row r="6886" ht="15.75" customHeight="1">
      <c r="B6886" s="337"/>
      <c r="C6886" s="2"/>
      <c r="D6886" s="449"/>
      <c r="E6886" s="449"/>
      <c r="F6886" s="466"/>
      <c r="G6886" s="466"/>
      <c r="H6886" s="482"/>
      <c r="I6886" s="482"/>
      <c r="J6886" s="482"/>
      <c r="K6886" s="482"/>
      <c r="L6886" s="482"/>
      <c r="M6886" s="482"/>
      <c r="N6886" s="482"/>
      <c r="O6886" s="482"/>
    </row>
    <row r="6887" ht="15.75" customHeight="1">
      <c r="B6887" s="337"/>
      <c r="C6887" s="2"/>
      <c r="D6887" s="449"/>
      <c r="E6887" s="449"/>
      <c r="F6887" s="466"/>
      <c r="G6887" s="466"/>
      <c r="H6887" s="482"/>
      <c r="I6887" s="482"/>
      <c r="J6887" s="482"/>
      <c r="K6887" s="482"/>
      <c r="L6887" s="482"/>
      <c r="M6887" s="482"/>
      <c r="N6887" s="482"/>
      <c r="O6887" s="482"/>
    </row>
    <row r="6888" ht="15.75" customHeight="1">
      <c r="B6888" s="337"/>
      <c r="C6888" s="2"/>
      <c r="D6888" s="449"/>
      <c r="E6888" s="449"/>
      <c r="F6888" s="466"/>
      <c r="G6888" s="466"/>
      <c r="H6888" s="482"/>
      <c r="I6888" s="482"/>
      <c r="J6888" s="482"/>
      <c r="K6888" s="482"/>
      <c r="L6888" s="482"/>
      <c r="M6888" s="482"/>
      <c r="N6888" s="482"/>
      <c r="O6888" s="482"/>
    </row>
    <row r="6889" ht="15.75" customHeight="1">
      <c r="B6889" s="337"/>
      <c r="C6889" s="2"/>
      <c r="D6889" s="449"/>
      <c r="E6889" s="449"/>
      <c r="F6889" s="466"/>
      <c r="G6889" s="466"/>
      <c r="H6889" s="482"/>
      <c r="I6889" s="482"/>
      <c r="J6889" s="482"/>
      <c r="K6889" s="482"/>
      <c r="L6889" s="482"/>
      <c r="M6889" s="482"/>
      <c r="N6889" s="482"/>
      <c r="O6889" s="482"/>
    </row>
    <row r="6890" ht="15.75" customHeight="1">
      <c r="B6890" s="337"/>
      <c r="C6890" s="2"/>
      <c r="D6890" s="449"/>
      <c r="E6890" s="449"/>
      <c r="F6890" s="466"/>
      <c r="G6890" s="466"/>
      <c r="H6890" s="482"/>
      <c r="I6890" s="482"/>
      <c r="J6890" s="482"/>
      <c r="K6890" s="482"/>
      <c r="L6890" s="482"/>
      <c r="M6890" s="482"/>
      <c r="N6890" s="482"/>
      <c r="O6890" s="482"/>
    </row>
    <row r="6891" ht="15.75" customHeight="1">
      <c r="B6891" s="337"/>
      <c r="C6891" s="2"/>
      <c r="D6891" s="449"/>
      <c r="E6891" s="449"/>
      <c r="F6891" s="466"/>
      <c r="G6891" s="466"/>
      <c r="H6891" s="482"/>
      <c r="I6891" s="482"/>
      <c r="J6891" s="482"/>
      <c r="K6891" s="482"/>
      <c r="L6891" s="482"/>
      <c r="M6891" s="482"/>
      <c r="N6891" s="482"/>
      <c r="O6891" s="482"/>
    </row>
    <row r="6892" ht="15.75" customHeight="1">
      <c r="B6892" s="337"/>
      <c r="C6892" s="2"/>
      <c r="D6892" s="449"/>
      <c r="E6892" s="449"/>
      <c r="F6892" s="466"/>
      <c r="G6892" s="466"/>
      <c r="H6892" s="482"/>
      <c r="I6892" s="482"/>
      <c r="J6892" s="482"/>
      <c r="K6892" s="482"/>
      <c r="L6892" s="482"/>
      <c r="M6892" s="482"/>
      <c r="N6892" s="482"/>
      <c r="O6892" s="482"/>
    </row>
    <row r="6893" ht="15.75" customHeight="1">
      <c r="B6893" s="337"/>
      <c r="C6893" s="2"/>
      <c r="D6893" s="449"/>
      <c r="E6893" s="449"/>
      <c r="F6893" s="466"/>
      <c r="G6893" s="466"/>
      <c r="H6893" s="482"/>
      <c r="I6893" s="482"/>
      <c r="J6893" s="482"/>
      <c r="K6893" s="482"/>
      <c r="L6893" s="482"/>
      <c r="M6893" s="482"/>
      <c r="N6893" s="482"/>
      <c r="O6893" s="482"/>
    </row>
    <row r="6894" ht="15.75" customHeight="1">
      <c r="B6894" s="337"/>
      <c r="C6894" s="2"/>
      <c r="D6894" s="449"/>
      <c r="E6894" s="449"/>
      <c r="F6894" s="466"/>
      <c r="G6894" s="466"/>
      <c r="H6894" s="482"/>
      <c r="I6894" s="482"/>
      <c r="J6894" s="482"/>
      <c r="K6894" s="482"/>
      <c r="L6894" s="482"/>
      <c r="M6894" s="482"/>
      <c r="N6894" s="482"/>
      <c r="O6894" s="482"/>
    </row>
    <row r="6895" ht="15.75" customHeight="1">
      <c r="B6895" s="337"/>
      <c r="C6895" s="2"/>
      <c r="D6895" s="449"/>
      <c r="E6895" s="449"/>
      <c r="F6895" s="466"/>
      <c r="G6895" s="466"/>
      <c r="H6895" s="482"/>
      <c r="I6895" s="482"/>
      <c r="J6895" s="482"/>
      <c r="K6895" s="482"/>
      <c r="L6895" s="482"/>
      <c r="M6895" s="482"/>
      <c r="N6895" s="482"/>
      <c r="O6895" s="482"/>
    </row>
    <row r="6896" ht="15.75" customHeight="1">
      <c r="B6896" s="337"/>
      <c r="C6896" s="2"/>
      <c r="D6896" s="449"/>
      <c r="E6896" s="449"/>
      <c r="F6896" s="466"/>
      <c r="G6896" s="466"/>
      <c r="H6896" s="482"/>
      <c r="I6896" s="482"/>
      <c r="J6896" s="482"/>
      <c r="K6896" s="482"/>
      <c r="L6896" s="482"/>
      <c r="M6896" s="482"/>
      <c r="N6896" s="482"/>
      <c r="O6896" s="482"/>
    </row>
    <row r="6897" ht="15.75" customHeight="1">
      <c r="B6897" s="337"/>
      <c r="C6897" s="2"/>
      <c r="D6897" s="449"/>
      <c r="E6897" s="449"/>
      <c r="F6897" s="466"/>
      <c r="G6897" s="466"/>
      <c r="H6897" s="482"/>
      <c r="I6897" s="482"/>
      <c r="J6897" s="482"/>
      <c r="K6897" s="482"/>
      <c r="L6897" s="482"/>
      <c r="M6897" s="482"/>
      <c r="N6897" s="482"/>
      <c r="O6897" s="482"/>
    </row>
    <row r="6898" ht="15.75" customHeight="1">
      <c r="B6898" s="337"/>
      <c r="C6898" s="2"/>
      <c r="D6898" s="449"/>
      <c r="E6898" s="449"/>
      <c r="F6898" s="466"/>
      <c r="G6898" s="466"/>
      <c r="H6898" s="482"/>
      <c r="I6898" s="482"/>
      <c r="J6898" s="482"/>
      <c r="K6898" s="482"/>
      <c r="L6898" s="482"/>
      <c r="M6898" s="482"/>
      <c r="N6898" s="482"/>
      <c r="O6898" s="482"/>
    </row>
    <row r="6899" ht="15.75" customHeight="1">
      <c r="B6899" s="337"/>
      <c r="C6899" s="2"/>
      <c r="D6899" s="449"/>
      <c r="E6899" s="449"/>
      <c r="F6899" s="466"/>
      <c r="G6899" s="466"/>
      <c r="H6899" s="482"/>
      <c r="I6899" s="482"/>
      <c r="J6899" s="482"/>
      <c r="K6899" s="482"/>
      <c r="L6899" s="482"/>
      <c r="M6899" s="482"/>
      <c r="N6899" s="482"/>
      <c r="O6899" s="482"/>
    </row>
    <row r="6900" ht="15.75" customHeight="1">
      <c r="B6900" s="337"/>
      <c r="C6900" s="2"/>
      <c r="D6900" s="449"/>
      <c r="E6900" s="449"/>
      <c r="F6900" s="466"/>
      <c r="G6900" s="466"/>
      <c r="H6900" s="482"/>
      <c r="I6900" s="482"/>
      <c r="J6900" s="482"/>
      <c r="K6900" s="482"/>
      <c r="L6900" s="482"/>
      <c r="M6900" s="482"/>
      <c r="N6900" s="482"/>
      <c r="O6900" s="482"/>
    </row>
    <row r="6901" ht="15.75" customHeight="1">
      <c r="B6901" s="337"/>
      <c r="C6901" s="2"/>
      <c r="D6901" s="449"/>
      <c r="E6901" s="449"/>
      <c r="F6901" s="466"/>
      <c r="G6901" s="466"/>
      <c r="H6901" s="482"/>
      <c r="I6901" s="482"/>
      <c r="J6901" s="482"/>
      <c r="K6901" s="482"/>
      <c r="L6901" s="482"/>
      <c r="M6901" s="482"/>
      <c r="N6901" s="482"/>
      <c r="O6901" s="482"/>
    </row>
    <row r="6902" ht="15.75" customHeight="1">
      <c r="B6902" s="337"/>
      <c r="C6902" s="2"/>
      <c r="D6902" s="449"/>
      <c r="E6902" s="449"/>
      <c r="F6902" s="466"/>
      <c r="G6902" s="466"/>
      <c r="H6902" s="482"/>
      <c r="I6902" s="482"/>
      <c r="J6902" s="482"/>
      <c r="K6902" s="482"/>
      <c r="L6902" s="482"/>
      <c r="M6902" s="482"/>
      <c r="N6902" s="482"/>
      <c r="O6902" s="482"/>
    </row>
    <row r="6903" ht="15.75" customHeight="1">
      <c r="B6903" s="337"/>
      <c r="C6903" s="2"/>
      <c r="D6903" s="449"/>
      <c r="E6903" s="449"/>
      <c r="F6903" s="466"/>
      <c r="G6903" s="466"/>
      <c r="H6903" s="482"/>
      <c r="I6903" s="482"/>
      <c r="J6903" s="482"/>
      <c r="K6903" s="482"/>
      <c r="L6903" s="482"/>
      <c r="M6903" s="482"/>
      <c r="N6903" s="482"/>
      <c r="O6903" s="482"/>
    </row>
    <row r="6904" ht="15.75" customHeight="1">
      <c r="B6904" s="337"/>
      <c r="C6904" s="2"/>
      <c r="D6904" s="449"/>
      <c r="E6904" s="449"/>
      <c r="F6904" s="466"/>
      <c r="G6904" s="466"/>
      <c r="H6904" s="482"/>
      <c r="I6904" s="482"/>
      <c r="J6904" s="482"/>
      <c r="K6904" s="482"/>
      <c r="L6904" s="482"/>
      <c r="M6904" s="482"/>
      <c r="N6904" s="482"/>
      <c r="O6904" s="482"/>
    </row>
    <row r="6905" ht="15.75" customHeight="1">
      <c r="B6905" s="337"/>
      <c r="C6905" s="2"/>
      <c r="D6905" s="449"/>
      <c r="E6905" s="449"/>
      <c r="F6905" s="466"/>
      <c r="G6905" s="466"/>
      <c r="H6905" s="482"/>
      <c r="I6905" s="482"/>
      <c r="J6905" s="482"/>
      <c r="K6905" s="482"/>
      <c r="L6905" s="482"/>
      <c r="M6905" s="482"/>
      <c r="N6905" s="482"/>
      <c r="O6905" s="482"/>
    </row>
    <row r="6906" ht="15.75" customHeight="1">
      <c r="B6906" s="337"/>
      <c r="C6906" s="2"/>
      <c r="D6906" s="449"/>
      <c r="E6906" s="449"/>
      <c r="F6906" s="466"/>
      <c r="G6906" s="466"/>
      <c r="H6906" s="482"/>
      <c r="I6906" s="482"/>
      <c r="J6906" s="482"/>
      <c r="K6906" s="482"/>
      <c r="L6906" s="482"/>
      <c r="M6906" s="482"/>
      <c r="N6906" s="482"/>
      <c r="O6906" s="482"/>
    </row>
    <row r="6907" ht="15.75" customHeight="1">
      <c r="B6907" s="337"/>
      <c r="C6907" s="2"/>
      <c r="D6907" s="449"/>
      <c r="E6907" s="449"/>
      <c r="F6907" s="466"/>
      <c r="G6907" s="466"/>
      <c r="H6907" s="482"/>
      <c r="I6907" s="482"/>
      <c r="J6907" s="482"/>
      <c r="K6907" s="482"/>
      <c r="L6907" s="482"/>
      <c r="M6907" s="482"/>
      <c r="N6907" s="482"/>
      <c r="O6907" s="482"/>
    </row>
    <row r="6908" ht="15.75" customHeight="1">
      <c r="B6908" s="337"/>
      <c r="C6908" s="2"/>
      <c r="D6908" s="449"/>
      <c r="E6908" s="449"/>
      <c r="F6908" s="466"/>
      <c r="G6908" s="466"/>
      <c r="H6908" s="482"/>
      <c r="I6908" s="482"/>
      <c r="J6908" s="482"/>
      <c r="K6908" s="482"/>
      <c r="L6908" s="482"/>
      <c r="M6908" s="482"/>
      <c r="N6908" s="482"/>
      <c r="O6908" s="482"/>
    </row>
    <row r="6909" ht="15.75" customHeight="1">
      <c r="B6909" s="337"/>
      <c r="C6909" s="2"/>
      <c r="D6909" s="449"/>
      <c r="E6909" s="449"/>
      <c r="F6909" s="466"/>
      <c r="G6909" s="466"/>
      <c r="H6909" s="482"/>
      <c r="I6909" s="482"/>
      <c r="J6909" s="482"/>
      <c r="K6909" s="482"/>
      <c r="L6909" s="482"/>
      <c r="M6909" s="482"/>
      <c r="N6909" s="482"/>
      <c r="O6909" s="482"/>
    </row>
    <row r="6910" ht="15.75" customHeight="1">
      <c r="B6910" s="337"/>
      <c r="C6910" s="2"/>
      <c r="D6910" s="449"/>
      <c r="E6910" s="449"/>
      <c r="F6910" s="466"/>
      <c r="G6910" s="466"/>
      <c r="H6910" s="482"/>
      <c r="I6910" s="482"/>
      <c r="J6910" s="482"/>
      <c r="K6910" s="482"/>
      <c r="L6910" s="482"/>
      <c r="M6910" s="482"/>
      <c r="N6910" s="482"/>
      <c r="O6910" s="482"/>
    </row>
    <row r="6911" ht="15.75" customHeight="1">
      <c r="B6911" s="337"/>
      <c r="C6911" s="2"/>
      <c r="D6911" s="449"/>
      <c r="E6911" s="449"/>
      <c r="F6911" s="466"/>
      <c r="G6911" s="466"/>
      <c r="H6911" s="482"/>
      <c r="I6911" s="482"/>
      <c r="J6911" s="482"/>
      <c r="K6911" s="482"/>
      <c r="L6911" s="482"/>
      <c r="M6911" s="482"/>
      <c r="N6911" s="482"/>
      <c r="O6911" s="482"/>
    </row>
    <row r="6912" ht="15.75" customHeight="1">
      <c r="B6912" s="337"/>
      <c r="C6912" s="2"/>
      <c r="D6912" s="449"/>
      <c r="E6912" s="449"/>
      <c r="F6912" s="466"/>
      <c r="G6912" s="466"/>
      <c r="H6912" s="482"/>
      <c r="I6912" s="482"/>
      <c r="J6912" s="482"/>
      <c r="K6912" s="482"/>
      <c r="L6912" s="482"/>
      <c r="M6912" s="482"/>
      <c r="N6912" s="482"/>
      <c r="O6912" s="482"/>
    </row>
    <row r="6913" ht="15.75" customHeight="1">
      <c r="B6913" s="337"/>
      <c r="C6913" s="2"/>
      <c r="D6913" s="449"/>
      <c r="E6913" s="449"/>
      <c r="F6913" s="466"/>
      <c r="G6913" s="466"/>
      <c r="H6913" s="482"/>
      <c r="I6913" s="482"/>
      <c r="J6913" s="482"/>
      <c r="K6913" s="482"/>
      <c r="L6913" s="482"/>
      <c r="M6913" s="482"/>
      <c r="N6913" s="482"/>
      <c r="O6913" s="482"/>
    </row>
    <row r="6914" ht="15.75" customHeight="1">
      <c r="B6914" s="337"/>
      <c r="C6914" s="2"/>
      <c r="D6914" s="449"/>
      <c r="E6914" s="449"/>
      <c r="F6914" s="466"/>
      <c r="G6914" s="466"/>
      <c r="H6914" s="482"/>
      <c r="I6914" s="482"/>
      <c r="J6914" s="482"/>
      <c r="K6914" s="482"/>
      <c r="L6914" s="482"/>
      <c r="M6914" s="482"/>
      <c r="N6914" s="482"/>
      <c r="O6914" s="482"/>
    </row>
    <row r="6915" ht="15.75" customHeight="1">
      <c r="B6915" s="337"/>
      <c r="C6915" s="2"/>
      <c r="D6915" s="449"/>
      <c r="E6915" s="449"/>
      <c r="F6915" s="466"/>
      <c r="G6915" s="466"/>
      <c r="H6915" s="482"/>
      <c r="I6915" s="482"/>
      <c r="J6915" s="482"/>
      <c r="K6915" s="482"/>
      <c r="L6915" s="482"/>
      <c r="M6915" s="482"/>
      <c r="N6915" s="482"/>
      <c r="O6915" s="482"/>
    </row>
    <row r="6916" ht="15.75" customHeight="1">
      <c r="B6916" s="337"/>
      <c r="C6916" s="2"/>
      <c r="D6916" s="449"/>
      <c r="E6916" s="449"/>
      <c r="F6916" s="466"/>
      <c r="G6916" s="466"/>
      <c r="H6916" s="482"/>
      <c r="I6916" s="482"/>
      <c r="J6916" s="482"/>
      <c r="K6916" s="482"/>
      <c r="L6916" s="482"/>
      <c r="M6916" s="482"/>
      <c r="N6916" s="482"/>
      <c r="O6916" s="482"/>
    </row>
    <row r="6917" ht="15.75" customHeight="1">
      <c r="B6917" s="337"/>
      <c r="C6917" s="2"/>
      <c r="D6917" s="449"/>
      <c r="E6917" s="449"/>
      <c r="F6917" s="466"/>
      <c r="G6917" s="466"/>
      <c r="H6917" s="482"/>
      <c r="I6917" s="482"/>
      <c r="J6917" s="482"/>
      <c r="K6917" s="482"/>
      <c r="L6917" s="482"/>
      <c r="M6917" s="482"/>
      <c r="N6917" s="482"/>
      <c r="O6917" s="482"/>
    </row>
    <row r="6918" ht="15.75" customHeight="1">
      <c r="B6918" s="337"/>
      <c r="C6918" s="2"/>
      <c r="D6918" s="449"/>
      <c r="E6918" s="449"/>
      <c r="F6918" s="466"/>
      <c r="G6918" s="466"/>
      <c r="H6918" s="482"/>
      <c r="I6918" s="482"/>
      <c r="J6918" s="482"/>
      <c r="K6918" s="482"/>
      <c r="L6918" s="482"/>
      <c r="M6918" s="482"/>
      <c r="N6918" s="482"/>
      <c r="O6918" s="482"/>
    </row>
    <row r="6919" ht="15.75" customHeight="1">
      <c r="B6919" s="337"/>
      <c r="C6919" s="2"/>
      <c r="D6919" s="449"/>
      <c r="E6919" s="449"/>
      <c r="F6919" s="466"/>
      <c r="G6919" s="466"/>
      <c r="H6919" s="482"/>
      <c r="I6919" s="482"/>
      <c r="J6919" s="482"/>
      <c r="K6919" s="482"/>
      <c r="L6919" s="482"/>
      <c r="M6919" s="482"/>
      <c r="N6919" s="482"/>
      <c r="O6919" s="482"/>
    </row>
    <row r="6920" ht="15.75" customHeight="1">
      <c r="B6920" s="337"/>
      <c r="C6920" s="2"/>
      <c r="D6920" s="449"/>
      <c r="E6920" s="449"/>
      <c r="F6920" s="466"/>
      <c r="G6920" s="466"/>
      <c r="H6920" s="482"/>
      <c r="I6920" s="482"/>
      <c r="J6920" s="482"/>
      <c r="K6920" s="482"/>
      <c r="L6920" s="482"/>
      <c r="M6920" s="482"/>
      <c r="N6920" s="482"/>
      <c r="O6920" s="482"/>
    </row>
    <row r="6921" ht="15.75" customHeight="1">
      <c r="B6921" s="337"/>
      <c r="C6921" s="2"/>
      <c r="D6921" s="449"/>
      <c r="E6921" s="449"/>
      <c r="F6921" s="466"/>
      <c r="G6921" s="466"/>
      <c r="H6921" s="482"/>
      <c r="I6921" s="482"/>
      <c r="J6921" s="482"/>
      <c r="K6921" s="482"/>
      <c r="L6921" s="482"/>
      <c r="M6921" s="482"/>
      <c r="N6921" s="482"/>
      <c r="O6921" s="482"/>
    </row>
    <row r="6922" ht="15.75" customHeight="1">
      <c r="B6922" s="337"/>
      <c r="C6922" s="2"/>
      <c r="D6922" s="449"/>
      <c r="E6922" s="449"/>
      <c r="F6922" s="466"/>
      <c r="G6922" s="466"/>
      <c r="H6922" s="482"/>
      <c r="I6922" s="482"/>
      <c r="J6922" s="482"/>
      <c r="K6922" s="482"/>
      <c r="L6922" s="482"/>
      <c r="M6922" s="482"/>
      <c r="N6922" s="482"/>
      <c r="O6922" s="482"/>
    </row>
    <row r="6923" ht="15.75" customHeight="1">
      <c r="B6923" s="337"/>
      <c r="C6923" s="2"/>
      <c r="D6923" s="449"/>
      <c r="E6923" s="449"/>
      <c r="F6923" s="466"/>
      <c r="G6923" s="466"/>
      <c r="H6923" s="482"/>
      <c r="I6923" s="482"/>
      <c r="J6923" s="482"/>
      <c r="K6923" s="482"/>
      <c r="L6923" s="482"/>
      <c r="M6923" s="482"/>
      <c r="N6923" s="482"/>
      <c r="O6923" s="482"/>
    </row>
    <row r="6924" ht="15.75" customHeight="1">
      <c r="B6924" s="337"/>
      <c r="C6924" s="2"/>
      <c r="D6924" s="449"/>
      <c r="E6924" s="449"/>
      <c r="F6924" s="466"/>
      <c r="G6924" s="466"/>
      <c r="H6924" s="482"/>
      <c r="I6924" s="482"/>
      <c r="J6924" s="482"/>
      <c r="K6924" s="482"/>
      <c r="L6924" s="482"/>
      <c r="M6924" s="482"/>
      <c r="N6924" s="482"/>
      <c r="O6924" s="482"/>
    </row>
    <row r="6925" ht="15.75" customHeight="1">
      <c r="B6925" s="337"/>
      <c r="C6925" s="2"/>
      <c r="D6925" s="449"/>
      <c r="E6925" s="449"/>
      <c r="F6925" s="466"/>
      <c r="G6925" s="466"/>
      <c r="H6925" s="482"/>
      <c r="I6925" s="482"/>
      <c r="J6925" s="482"/>
      <c r="K6925" s="482"/>
      <c r="L6925" s="482"/>
      <c r="M6925" s="482"/>
      <c r="N6925" s="482"/>
      <c r="O6925" s="482"/>
    </row>
    <row r="6926" ht="15.75" customHeight="1">
      <c r="B6926" s="337"/>
      <c r="C6926" s="2"/>
      <c r="D6926" s="449"/>
      <c r="E6926" s="449"/>
      <c r="F6926" s="466"/>
      <c r="G6926" s="466"/>
      <c r="H6926" s="482"/>
      <c r="I6926" s="482"/>
      <c r="J6926" s="482"/>
      <c r="K6926" s="482"/>
      <c r="L6926" s="482"/>
      <c r="M6926" s="482"/>
      <c r="N6926" s="482"/>
      <c r="O6926" s="482"/>
    </row>
    <row r="6927" ht="15.75" customHeight="1">
      <c r="B6927" s="337"/>
      <c r="C6927" s="2"/>
      <c r="D6927" s="449"/>
      <c r="E6927" s="449"/>
      <c r="F6927" s="466"/>
      <c r="G6927" s="466"/>
      <c r="H6927" s="482"/>
      <c r="I6927" s="482"/>
      <c r="J6927" s="482"/>
      <c r="K6927" s="482"/>
      <c r="L6927" s="482"/>
      <c r="M6927" s="482"/>
      <c r="N6927" s="482"/>
      <c r="O6927" s="482"/>
    </row>
    <row r="6928" ht="15.75" customHeight="1">
      <c r="B6928" s="337"/>
      <c r="C6928" s="2"/>
      <c r="D6928" s="449"/>
      <c r="E6928" s="449"/>
      <c r="F6928" s="466"/>
      <c r="G6928" s="466"/>
      <c r="H6928" s="482"/>
      <c r="I6928" s="482"/>
      <c r="J6928" s="482"/>
      <c r="K6928" s="482"/>
      <c r="L6928" s="482"/>
      <c r="M6928" s="482"/>
      <c r="N6928" s="482"/>
      <c r="O6928" s="482"/>
    </row>
    <row r="6929" ht="15.75" customHeight="1">
      <c r="B6929" s="337"/>
      <c r="C6929" s="2"/>
      <c r="D6929" s="449"/>
      <c r="E6929" s="449"/>
      <c r="F6929" s="466"/>
      <c r="G6929" s="466"/>
      <c r="H6929" s="482"/>
      <c r="I6929" s="482"/>
      <c r="J6929" s="482"/>
      <c r="K6929" s="482"/>
      <c r="L6929" s="482"/>
      <c r="M6929" s="482"/>
      <c r="N6929" s="482"/>
      <c r="O6929" s="482"/>
    </row>
    <row r="6930" ht="15.75" customHeight="1">
      <c r="B6930" s="337"/>
      <c r="C6930" s="2"/>
      <c r="D6930" s="449"/>
      <c r="E6930" s="449"/>
      <c r="F6930" s="466"/>
      <c r="G6930" s="466"/>
      <c r="H6930" s="482"/>
      <c r="I6930" s="482"/>
      <c r="J6930" s="482"/>
      <c r="K6930" s="482"/>
      <c r="L6930" s="482"/>
      <c r="M6930" s="482"/>
      <c r="N6930" s="482"/>
      <c r="O6930" s="482"/>
    </row>
    <row r="6931" ht="15.75" customHeight="1">
      <c r="B6931" s="337"/>
      <c r="C6931" s="2"/>
      <c r="D6931" s="449"/>
      <c r="E6931" s="449"/>
      <c r="F6931" s="466"/>
      <c r="G6931" s="466"/>
      <c r="H6931" s="482"/>
      <c r="I6931" s="482"/>
      <c r="J6931" s="482"/>
      <c r="K6931" s="482"/>
      <c r="L6931" s="482"/>
      <c r="M6931" s="482"/>
      <c r="N6931" s="482"/>
      <c r="O6931" s="482"/>
    </row>
    <row r="6932" ht="15.75" customHeight="1">
      <c r="B6932" s="337"/>
      <c r="C6932" s="2"/>
      <c r="D6932" s="449"/>
      <c r="E6932" s="449"/>
      <c r="F6932" s="466"/>
      <c r="G6932" s="466"/>
      <c r="H6932" s="482"/>
      <c r="I6932" s="482"/>
      <c r="J6932" s="482"/>
      <c r="K6932" s="482"/>
      <c r="L6932" s="482"/>
      <c r="M6932" s="482"/>
      <c r="N6932" s="482"/>
      <c r="O6932" s="482"/>
    </row>
    <row r="6933" ht="15.75" customHeight="1">
      <c r="B6933" s="337"/>
      <c r="C6933" s="2"/>
      <c r="D6933" s="449"/>
      <c r="E6933" s="449"/>
      <c r="F6933" s="466"/>
      <c r="G6933" s="466"/>
      <c r="H6933" s="482"/>
      <c r="I6933" s="482"/>
      <c r="J6933" s="482"/>
      <c r="K6933" s="482"/>
      <c r="L6933" s="482"/>
      <c r="M6933" s="482"/>
      <c r="N6933" s="482"/>
      <c r="O6933" s="482"/>
    </row>
    <row r="6934" ht="15.75" customHeight="1">
      <c r="B6934" s="337"/>
      <c r="C6934" s="2"/>
      <c r="D6934" s="449"/>
      <c r="E6934" s="449"/>
      <c r="F6934" s="466"/>
      <c r="G6934" s="466"/>
      <c r="H6934" s="482"/>
      <c r="I6934" s="482"/>
      <c r="J6934" s="482"/>
      <c r="K6934" s="482"/>
      <c r="L6934" s="482"/>
      <c r="M6934" s="482"/>
      <c r="N6934" s="482"/>
      <c r="O6934" s="482"/>
    </row>
    <row r="6935" ht="15.75" customHeight="1">
      <c r="B6935" s="337"/>
      <c r="C6935" s="2"/>
      <c r="D6935" s="449"/>
      <c r="E6935" s="449"/>
      <c r="F6935" s="466"/>
      <c r="G6935" s="466"/>
      <c r="H6935" s="482"/>
      <c r="I6935" s="482"/>
      <c r="J6935" s="482"/>
      <c r="K6935" s="482"/>
      <c r="L6935" s="482"/>
      <c r="M6935" s="482"/>
      <c r="N6935" s="482"/>
      <c r="O6935" s="482"/>
    </row>
    <row r="6936" ht="15.75" customHeight="1">
      <c r="B6936" s="337"/>
      <c r="C6936" s="2"/>
      <c r="D6936" s="449"/>
      <c r="E6936" s="449"/>
      <c r="F6936" s="466"/>
      <c r="G6936" s="466"/>
      <c r="H6936" s="482"/>
      <c r="I6936" s="482"/>
      <c r="J6936" s="482"/>
      <c r="K6936" s="482"/>
      <c r="L6936" s="482"/>
      <c r="M6936" s="482"/>
      <c r="N6936" s="482"/>
      <c r="O6936" s="482"/>
    </row>
    <row r="6937" ht="15.75" customHeight="1">
      <c r="B6937" s="337"/>
      <c r="C6937" s="2"/>
      <c r="D6937" s="449"/>
      <c r="E6937" s="449"/>
      <c r="F6937" s="466"/>
      <c r="G6937" s="466"/>
      <c r="H6937" s="482"/>
      <c r="I6937" s="482"/>
      <c r="J6937" s="482"/>
      <c r="K6937" s="482"/>
      <c r="L6937" s="482"/>
      <c r="M6937" s="482"/>
      <c r="N6937" s="482"/>
      <c r="O6937" s="482"/>
    </row>
    <row r="6938" ht="15.75" customHeight="1">
      <c r="B6938" s="337"/>
      <c r="C6938" s="2"/>
      <c r="D6938" s="449"/>
      <c r="E6938" s="449"/>
      <c r="F6938" s="466"/>
      <c r="G6938" s="466"/>
      <c r="H6938" s="482"/>
      <c r="I6938" s="482"/>
      <c r="J6938" s="482"/>
      <c r="K6938" s="482"/>
      <c r="L6938" s="482"/>
      <c r="M6938" s="482"/>
      <c r="N6938" s="482"/>
      <c r="O6938" s="482"/>
    </row>
    <row r="6939" ht="15.75" customHeight="1">
      <c r="B6939" s="337"/>
      <c r="C6939" s="2"/>
      <c r="D6939" s="449"/>
      <c r="E6939" s="449"/>
      <c r="F6939" s="466"/>
      <c r="G6939" s="466"/>
      <c r="H6939" s="482"/>
      <c r="I6939" s="482"/>
      <c r="J6939" s="482"/>
      <c r="K6939" s="482"/>
      <c r="L6939" s="482"/>
      <c r="M6939" s="482"/>
      <c r="N6939" s="482"/>
      <c r="O6939" s="482"/>
    </row>
    <row r="6940" ht="15.75" customHeight="1">
      <c r="B6940" s="337"/>
      <c r="C6940" s="2"/>
      <c r="D6940" s="449"/>
      <c r="E6940" s="449"/>
      <c r="F6940" s="466"/>
      <c r="G6940" s="466"/>
      <c r="H6940" s="482"/>
      <c r="I6940" s="482"/>
      <c r="J6940" s="482"/>
      <c r="K6940" s="482"/>
      <c r="L6940" s="482"/>
      <c r="M6940" s="482"/>
      <c r="N6940" s="482"/>
      <c r="O6940" s="482"/>
    </row>
    <row r="6941" ht="15.75" customHeight="1">
      <c r="B6941" s="337"/>
      <c r="C6941" s="2"/>
      <c r="D6941" s="449"/>
      <c r="E6941" s="449"/>
      <c r="F6941" s="466"/>
      <c r="G6941" s="466"/>
      <c r="H6941" s="482"/>
      <c r="I6941" s="482"/>
      <c r="J6941" s="482"/>
      <c r="K6941" s="482"/>
      <c r="L6941" s="482"/>
      <c r="M6941" s="482"/>
      <c r="N6941" s="482"/>
      <c r="O6941" s="482"/>
    </row>
    <row r="6942" ht="15.75" customHeight="1">
      <c r="B6942" s="337"/>
      <c r="C6942" s="2"/>
      <c r="D6942" s="449"/>
      <c r="E6942" s="449"/>
      <c r="F6942" s="466"/>
      <c r="G6942" s="466"/>
      <c r="H6942" s="482"/>
      <c r="I6942" s="482"/>
      <c r="J6942" s="482"/>
      <c r="K6942" s="482"/>
      <c r="L6942" s="482"/>
      <c r="M6942" s="482"/>
      <c r="N6942" s="482"/>
      <c r="O6942" s="482"/>
    </row>
    <row r="6943" ht="15.75" customHeight="1">
      <c r="B6943" s="337"/>
      <c r="C6943" s="2"/>
      <c r="D6943" s="449"/>
      <c r="E6943" s="449"/>
      <c r="F6943" s="466"/>
      <c r="G6943" s="466"/>
      <c r="H6943" s="482"/>
      <c r="I6943" s="482"/>
      <c r="J6943" s="482"/>
      <c r="K6943" s="482"/>
      <c r="L6943" s="482"/>
      <c r="M6943" s="482"/>
      <c r="N6943" s="482"/>
      <c r="O6943" s="482"/>
    </row>
    <row r="6944" ht="15.75" customHeight="1">
      <c r="B6944" s="337"/>
      <c r="C6944" s="2"/>
      <c r="D6944" s="449"/>
      <c r="E6944" s="449"/>
      <c r="F6944" s="466"/>
      <c r="G6944" s="466"/>
      <c r="H6944" s="482"/>
      <c r="I6944" s="482"/>
      <c r="J6944" s="482"/>
      <c r="K6944" s="482"/>
      <c r="L6944" s="482"/>
      <c r="M6944" s="482"/>
      <c r="N6944" s="482"/>
      <c r="O6944" s="482"/>
    </row>
    <row r="6945" ht="15.75" customHeight="1">
      <c r="B6945" s="337"/>
      <c r="C6945" s="2"/>
      <c r="D6945" s="449"/>
      <c r="E6945" s="449"/>
      <c r="F6945" s="466"/>
      <c r="G6945" s="466"/>
      <c r="H6945" s="482"/>
      <c r="I6945" s="482"/>
      <c r="J6945" s="482"/>
      <c r="K6945" s="482"/>
      <c r="L6945" s="482"/>
      <c r="M6945" s="482"/>
      <c r="N6945" s="482"/>
      <c r="O6945" s="482"/>
    </row>
    <row r="6946" ht="15.75" customHeight="1">
      <c r="B6946" s="337"/>
      <c r="C6946" s="2"/>
      <c r="D6946" s="449"/>
      <c r="E6946" s="449"/>
      <c r="F6946" s="466"/>
      <c r="G6946" s="466"/>
      <c r="H6946" s="482"/>
      <c r="I6946" s="482"/>
      <c r="J6946" s="482"/>
      <c r="K6946" s="482"/>
      <c r="L6946" s="482"/>
      <c r="M6946" s="482"/>
      <c r="N6946" s="482"/>
      <c r="O6946" s="482"/>
    </row>
    <row r="6947" ht="15.75" customHeight="1">
      <c r="B6947" s="337"/>
      <c r="C6947" s="2"/>
      <c r="D6947" s="449"/>
      <c r="E6947" s="449"/>
      <c r="F6947" s="466"/>
      <c r="G6947" s="466"/>
      <c r="H6947" s="482"/>
      <c r="I6947" s="482"/>
      <c r="J6947" s="482"/>
      <c r="K6947" s="482"/>
      <c r="L6947" s="482"/>
      <c r="M6947" s="482"/>
      <c r="N6947" s="482"/>
      <c r="O6947" s="482"/>
    </row>
    <row r="6948" ht="15.75" customHeight="1">
      <c r="B6948" s="337"/>
      <c r="C6948" s="2"/>
      <c r="D6948" s="449"/>
      <c r="E6948" s="449"/>
      <c r="F6948" s="466"/>
      <c r="G6948" s="466"/>
      <c r="H6948" s="482"/>
      <c r="I6948" s="482"/>
      <c r="J6948" s="482"/>
      <c r="K6948" s="482"/>
      <c r="L6948" s="482"/>
      <c r="M6948" s="482"/>
      <c r="N6948" s="482"/>
      <c r="O6948" s="482"/>
    </row>
    <row r="6949" ht="15.75" customHeight="1">
      <c r="B6949" s="337"/>
      <c r="C6949" s="2"/>
      <c r="D6949" s="449"/>
      <c r="E6949" s="449"/>
      <c r="F6949" s="466"/>
      <c r="G6949" s="466"/>
      <c r="H6949" s="482"/>
      <c r="I6949" s="482"/>
      <c r="J6949" s="482"/>
      <c r="K6949" s="482"/>
      <c r="L6949" s="482"/>
      <c r="M6949" s="482"/>
      <c r="N6949" s="482"/>
      <c r="O6949" s="482"/>
    </row>
    <row r="6950" ht="15.75" customHeight="1">
      <c r="B6950" s="337"/>
      <c r="C6950" s="2"/>
      <c r="D6950" s="449"/>
      <c r="E6950" s="449"/>
      <c r="F6950" s="466"/>
      <c r="G6950" s="466"/>
      <c r="H6950" s="482"/>
      <c r="I6950" s="482"/>
      <c r="J6950" s="482"/>
      <c r="K6950" s="482"/>
      <c r="L6950" s="482"/>
      <c r="M6950" s="482"/>
      <c r="N6950" s="482"/>
      <c r="O6950" s="482"/>
    </row>
    <row r="6951" ht="15.75" customHeight="1">
      <c r="B6951" s="337"/>
      <c r="C6951" s="2"/>
      <c r="D6951" s="449"/>
      <c r="E6951" s="449"/>
      <c r="F6951" s="466"/>
      <c r="G6951" s="466"/>
      <c r="H6951" s="482"/>
      <c r="I6951" s="482"/>
      <c r="J6951" s="482"/>
      <c r="K6951" s="482"/>
      <c r="L6951" s="482"/>
      <c r="M6951" s="482"/>
      <c r="N6951" s="482"/>
      <c r="O6951" s="482"/>
    </row>
    <row r="6952" ht="15.75" customHeight="1">
      <c r="B6952" s="337"/>
      <c r="C6952" s="2"/>
      <c r="D6952" s="449"/>
      <c r="E6952" s="449"/>
      <c r="F6952" s="466"/>
      <c r="G6952" s="466"/>
      <c r="H6952" s="482"/>
      <c r="I6952" s="482"/>
      <c r="J6952" s="482"/>
      <c r="K6952" s="482"/>
      <c r="L6952" s="482"/>
      <c r="M6952" s="482"/>
      <c r="N6952" s="482"/>
      <c r="O6952" s="482"/>
    </row>
    <row r="6953" ht="15.75" customHeight="1">
      <c r="B6953" s="337"/>
      <c r="C6953" s="2"/>
      <c r="D6953" s="449"/>
      <c r="E6953" s="449"/>
      <c r="F6953" s="466"/>
      <c r="G6953" s="466"/>
      <c r="H6953" s="482"/>
      <c r="I6953" s="482"/>
      <c r="J6953" s="482"/>
      <c r="K6953" s="482"/>
      <c r="L6953" s="482"/>
      <c r="M6953" s="482"/>
      <c r="N6953" s="482"/>
      <c r="O6953" s="482"/>
    </row>
    <row r="6954" ht="15.75" customHeight="1">
      <c r="B6954" s="337"/>
      <c r="C6954" s="2"/>
      <c r="D6954" s="449"/>
      <c r="E6954" s="449"/>
      <c r="F6954" s="466"/>
      <c r="G6954" s="466"/>
      <c r="H6954" s="482"/>
      <c r="I6954" s="482"/>
      <c r="J6954" s="482"/>
      <c r="K6954" s="482"/>
      <c r="L6954" s="482"/>
      <c r="M6954" s="482"/>
      <c r="N6954" s="482"/>
      <c r="O6954" s="482"/>
    </row>
    <row r="6955" ht="15.75" customHeight="1">
      <c r="B6955" s="337"/>
      <c r="C6955" s="2"/>
      <c r="D6955" s="449"/>
      <c r="E6955" s="449"/>
      <c r="F6955" s="466"/>
      <c r="G6955" s="466"/>
      <c r="H6955" s="482"/>
      <c r="I6955" s="482"/>
      <c r="J6955" s="482"/>
      <c r="K6955" s="482"/>
      <c r="L6955" s="482"/>
      <c r="M6955" s="482"/>
      <c r="N6955" s="482"/>
      <c r="O6955" s="482"/>
    </row>
    <row r="6956" ht="15.75" customHeight="1">
      <c r="B6956" s="337"/>
      <c r="C6956" s="2"/>
      <c r="D6956" s="449"/>
      <c r="E6956" s="449"/>
      <c r="F6956" s="466"/>
      <c r="G6956" s="466"/>
      <c r="H6956" s="482"/>
      <c r="I6956" s="482"/>
      <c r="J6956" s="482"/>
      <c r="K6956" s="482"/>
      <c r="L6956" s="482"/>
      <c r="M6956" s="482"/>
      <c r="N6956" s="482"/>
      <c r="O6956" s="482"/>
    </row>
    <row r="6957" ht="15.75" customHeight="1">
      <c r="B6957" s="337"/>
      <c r="C6957" s="2"/>
      <c r="D6957" s="449"/>
      <c r="E6957" s="449"/>
      <c r="F6957" s="466"/>
      <c r="G6957" s="466"/>
      <c r="H6957" s="482"/>
      <c r="I6957" s="482"/>
      <c r="J6957" s="482"/>
      <c r="K6957" s="482"/>
      <c r="L6957" s="482"/>
      <c r="M6957" s="482"/>
      <c r="N6957" s="482"/>
      <c r="O6957" s="482"/>
    </row>
    <row r="6958" ht="15.75" customHeight="1">
      <c r="B6958" s="337"/>
      <c r="C6958" s="2"/>
      <c r="D6958" s="449"/>
      <c r="E6958" s="449"/>
      <c r="F6958" s="466"/>
      <c r="G6958" s="466"/>
      <c r="H6958" s="482"/>
      <c r="I6958" s="482"/>
      <c r="J6958" s="482"/>
      <c r="K6958" s="482"/>
      <c r="L6958" s="482"/>
      <c r="M6958" s="482"/>
      <c r="N6958" s="482"/>
      <c r="O6958" s="482"/>
    </row>
    <row r="6959" ht="15.75" customHeight="1">
      <c r="B6959" s="337"/>
      <c r="C6959" s="2"/>
      <c r="D6959" s="449"/>
      <c r="E6959" s="449"/>
      <c r="F6959" s="466"/>
      <c r="G6959" s="466"/>
      <c r="H6959" s="482"/>
      <c r="I6959" s="482"/>
      <c r="J6959" s="482"/>
      <c r="K6959" s="482"/>
      <c r="L6959" s="482"/>
      <c r="M6959" s="482"/>
      <c r="N6959" s="482"/>
      <c r="O6959" s="482"/>
    </row>
    <row r="6960" ht="15.75" customHeight="1">
      <c r="B6960" s="337"/>
      <c r="C6960" s="2"/>
      <c r="D6960" s="449"/>
      <c r="E6960" s="449"/>
      <c r="F6960" s="466"/>
      <c r="G6960" s="466"/>
      <c r="H6960" s="482"/>
      <c r="I6960" s="482"/>
      <c r="J6960" s="482"/>
      <c r="K6960" s="482"/>
      <c r="L6960" s="482"/>
      <c r="M6960" s="482"/>
      <c r="N6960" s="482"/>
      <c r="O6960" s="482"/>
    </row>
    <row r="6961" ht="15.75" customHeight="1">
      <c r="B6961" s="337"/>
      <c r="C6961" s="2"/>
      <c r="D6961" s="449"/>
      <c r="E6961" s="449"/>
      <c r="F6961" s="466"/>
      <c r="G6961" s="466"/>
      <c r="H6961" s="482"/>
      <c r="I6961" s="482"/>
      <c r="J6961" s="482"/>
      <c r="K6961" s="482"/>
      <c r="L6961" s="482"/>
      <c r="M6961" s="482"/>
      <c r="N6961" s="482"/>
      <c r="O6961" s="482"/>
    </row>
    <row r="6962" ht="15.75" customHeight="1">
      <c r="B6962" s="337"/>
      <c r="C6962" s="2"/>
      <c r="D6962" s="449"/>
      <c r="E6962" s="449"/>
      <c r="F6962" s="466"/>
      <c r="G6962" s="466"/>
      <c r="H6962" s="482"/>
      <c r="I6962" s="482"/>
      <c r="J6962" s="482"/>
      <c r="K6962" s="482"/>
      <c r="L6962" s="482"/>
      <c r="M6962" s="482"/>
      <c r="N6962" s="482"/>
      <c r="O6962" s="482"/>
    </row>
    <row r="6963" ht="15.75" customHeight="1">
      <c r="B6963" s="337"/>
      <c r="C6963" s="2"/>
      <c r="D6963" s="449"/>
      <c r="E6963" s="449"/>
      <c r="F6963" s="466"/>
      <c r="G6963" s="466"/>
      <c r="H6963" s="482"/>
      <c r="I6963" s="482"/>
      <c r="J6963" s="482"/>
      <c r="K6963" s="482"/>
      <c r="L6963" s="482"/>
      <c r="M6963" s="482"/>
      <c r="N6963" s="482"/>
      <c r="O6963" s="482"/>
    </row>
    <row r="6964" ht="15.75" customHeight="1">
      <c r="B6964" s="337"/>
      <c r="C6964" s="2"/>
      <c r="D6964" s="449"/>
      <c r="E6964" s="449"/>
      <c r="F6964" s="466"/>
      <c r="G6964" s="466"/>
      <c r="H6964" s="482"/>
      <c r="I6964" s="482"/>
      <c r="J6964" s="482"/>
      <c r="K6964" s="482"/>
      <c r="L6964" s="482"/>
      <c r="M6964" s="482"/>
      <c r="N6964" s="482"/>
      <c r="O6964" s="482"/>
    </row>
    <row r="6965" ht="15.75" customHeight="1">
      <c r="B6965" s="337"/>
      <c r="C6965" s="2"/>
      <c r="D6965" s="449"/>
      <c r="E6965" s="449"/>
      <c r="F6965" s="466"/>
      <c r="G6965" s="466"/>
      <c r="H6965" s="482"/>
      <c r="I6965" s="482"/>
      <c r="J6965" s="482"/>
      <c r="K6965" s="482"/>
      <c r="L6965" s="482"/>
      <c r="M6965" s="482"/>
      <c r="N6965" s="482"/>
      <c r="O6965" s="482"/>
    </row>
    <row r="6966" ht="15.75" customHeight="1">
      <c r="B6966" s="337"/>
      <c r="C6966" s="2"/>
      <c r="D6966" s="449"/>
      <c r="E6966" s="449"/>
      <c r="F6966" s="466"/>
      <c r="G6966" s="466"/>
      <c r="H6966" s="482"/>
      <c r="I6966" s="482"/>
      <c r="J6966" s="482"/>
      <c r="K6966" s="482"/>
      <c r="L6966" s="482"/>
      <c r="M6966" s="482"/>
      <c r="N6966" s="482"/>
      <c r="O6966" s="482"/>
    </row>
    <row r="6967" ht="15.75" customHeight="1">
      <c r="B6967" s="337"/>
      <c r="C6967" s="2"/>
      <c r="D6967" s="449"/>
      <c r="E6967" s="449"/>
      <c r="F6967" s="466"/>
      <c r="G6967" s="466"/>
      <c r="H6967" s="482"/>
      <c r="I6967" s="482"/>
      <c r="J6967" s="482"/>
      <c r="K6967" s="482"/>
      <c r="L6967" s="482"/>
      <c r="M6967" s="482"/>
      <c r="N6967" s="482"/>
      <c r="O6967" s="482"/>
    </row>
    <row r="6968" ht="15.75" customHeight="1">
      <c r="B6968" s="337"/>
      <c r="C6968" s="2"/>
      <c r="D6968" s="449"/>
      <c r="E6968" s="449"/>
      <c r="F6968" s="466"/>
      <c r="G6968" s="466"/>
      <c r="H6968" s="482"/>
      <c r="I6968" s="482"/>
      <c r="J6968" s="482"/>
      <c r="K6968" s="482"/>
      <c r="L6968" s="482"/>
      <c r="M6968" s="482"/>
      <c r="N6968" s="482"/>
      <c r="O6968" s="482"/>
    </row>
    <row r="6969" ht="15.75" customHeight="1">
      <c r="B6969" s="337"/>
      <c r="C6969" s="2"/>
      <c r="D6969" s="449"/>
      <c r="E6969" s="449"/>
      <c r="F6969" s="466"/>
      <c r="G6969" s="466"/>
      <c r="H6969" s="482"/>
      <c r="I6969" s="482"/>
      <c r="J6969" s="482"/>
      <c r="K6969" s="482"/>
      <c r="L6969" s="482"/>
      <c r="M6969" s="482"/>
      <c r="N6969" s="482"/>
      <c r="O6969" s="482"/>
    </row>
    <row r="6970" ht="15.75" customHeight="1">
      <c r="B6970" s="337"/>
      <c r="C6970" s="2"/>
      <c r="D6970" s="449"/>
      <c r="E6970" s="449"/>
      <c r="F6970" s="466"/>
      <c r="G6970" s="466"/>
      <c r="H6970" s="482"/>
      <c r="I6970" s="482"/>
      <c r="J6970" s="482"/>
      <c r="K6970" s="482"/>
      <c r="L6970" s="482"/>
      <c r="M6970" s="482"/>
      <c r="N6970" s="482"/>
      <c r="O6970" s="482"/>
    </row>
    <row r="6971" ht="15.75" customHeight="1">
      <c r="B6971" s="337"/>
      <c r="C6971" s="2"/>
      <c r="D6971" s="449"/>
      <c r="E6971" s="449"/>
      <c r="F6971" s="466"/>
      <c r="G6971" s="466"/>
      <c r="H6971" s="482"/>
      <c r="I6971" s="482"/>
      <c r="J6971" s="482"/>
      <c r="K6971" s="482"/>
      <c r="L6971" s="482"/>
      <c r="M6971" s="482"/>
      <c r="N6971" s="482"/>
      <c r="O6971" s="482"/>
    </row>
    <row r="6972" ht="15.75" customHeight="1">
      <c r="B6972" s="337"/>
      <c r="C6972" s="2"/>
      <c r="D6972" s="449"/>
      <c r="E6972" s="449"/>
      <c r="F6972" s="466"/>
      <c r="G6972" s="466"/>
      <c r="H6972" s="482"/>
      <c r="I6972" s="482"/>
      <c r="J6972" s="482"/>
      <c r="K6972" s="482"/>
      <c r="L6972" s="482"/>
      <c r="M6972" s="482"/>
      <c r="N6972" s="482"/>
      <c r="O6972" s="482"/>
    </row>
    <row r="6973" ht="15.75" customHeight="1">
      <c r="B6973" s="337"/>
      <c r="C6973" s="2"/>
      <c r="D6973" s="449"/>
      <c r="E6973" s="449"/>
      <c r="F6973" s="466"/>
      <c r="G6973" s="466"/>
      <c r="H6973" s="482"/>
      <c r="I6973" s="482"/>
      <c r="J6973" s="482"/>
      <c r="K6973" s="482"/>
      <c r="L6973" s="482"/>
      <c r="M6973" s="482"/>
      <c r="N6973" s="482"/>
      <c r="O6973" s="482"/>
    </row>
    <row r="6974" ht="15.75" customHeight="1">
      <c r="B6974" s="337"/>
      <c r="C6974" s="2"/>
      <c r="D6974" s="449"/>
      <c r="E6974" s="449"/>
      <c r="F6974" s="466"/>
      <c r="G6974" s="466"/>
      <c r="H6974" s="482"/>
      <c r="I6974" s="482"/>
      <c r="J6974" s="482"/>
      <c r="K6974" s="482"/>
      <c r="L6974" s="482"/>
      <c r="M6974" s="482"/>
      <c r="N6974" s="482"/>
      <c r="O6974" s="482"/>
    </row>
    <row r="6975" ht="15.75" customHeight="1">
      <c r="B6975" s="337"/>
      <c r="C6975" s="2"/>
      <c r="D6975" s="449"/>
      <c r="E6975" s="449"/>
      <c r="F6975" s="466"/>
      <c r="G6975" s="466"/>
      <c r="H6975" s="482"/>
      <c r="I6975" s="482"/>
      <c r="J6975" s="482"/>
      <c r="K6975" s="482"/>
      <c r="L6975" s="482"/>
      <c r="M6975" s="482"/>
      <c r="N6975" s="482"/>
      <c r="O6975" s="482"/>
    </row>
    <row r="6976" ht="15.75" customHeight="1">
      <c r="B6976" s="337"/>
      <c r="C6976" s="2"/>
      <c r="D6976" s="449"/>
      <c r="E6976" s="449"/>
      <c r="F6976" s="466"/>
      <c r="G6976" s="466"/>
      <c r="H6976" s="482"/>
      <c r="I6976" s="482"/>
      <c r="J6976" s="482"/>
      <c r="K6976" s="482"/>
      <c r="L6976" s="482"/>
      <c r="M6976" s="482"/>
      <c r="N6976" s="482"/>
      <c r="O6976" s="482"/>
    </row>
    <row r="6977" ht="15.75" customHeight="1">
      <c r="B6977" s="337"/>
      <c r="C6977" s="2"/>
      <c r="D6977" s="449"/>
      <c r="E6977" s="449"/>
      <c r="F6977" s="466"/>
      <c r="G6977" s="466"/>
      <c r="H6977" s="482"/>
      <c r="I6977" s="482"/>
      <c r="J6977" s="482"/>
      <c r="K6977" s="482"/>
      <c r="L6977" s="482"/>
      <c r="M6977" s="482"/>
      <c r="N6977" s="482"/>
      <c r="O6977" s="482"/>
    </row>
    <row r="6978" ht="15.75" customHeight="1">
      <c r="B6978" s="337"/>
      <c r="C6978" s="2"/>
      <c r="D6978" s="449"/>
      <c r="E6978" s="449"/>
      <c r="F6978" s="466"/>
      <c r="G6978" s="466"/>
      <c r="H6978" s="482"/>
      <c r="I6978" s="482"/>
      <c r="J6978" s="482"/>
      <c r="K6978" s="482"/>
      <c r="L6978" s="482"/>
      <c r="M6978" s="482"/>
      <c r="N6978" s="482"/>
      <c r="O6978" s="482"/>
    </row>
    <row r="6979" ht="15.75" customHeight="1">
      <c r="B6979" s="337"/>
      <c r="C6979" s="2"/>
      <c r="D6979" s="449"/>
      <c r="E6979" s="449"/>
      <c r="F6979" s="466"/>
      <c r="G6979" s="466"/>
      <c r="H6979" s="482"/>
      <c r="I6979" s="482"/>
      <c r="J6979" s="482"/>
      <c r="K6979" s="482"/>
      <c r="L6979" s="482"/>
      <c r="M6979" s="482"/>
      <c r="N6979" s="482"/>
      <c r="O6979" s="482"/>
    </row>
    <row r="6980" ht="15.75" customHeight="1">
      <c r="B6980" s="337"/>
      <c r="C6980" s="2"/>
      <c r="D6980" s="449"/>
      <c r="E6980" s="449"/>
      <c r="F6980" s="466"/>
      <c r="G6980" s="466"/>
      <c r="H6980" s="482"/>
      <c r="I6980" s="482"/>
      <c r="J6980" s="482"/>
      <c r="K6980" s="482"/>
      <c r="L6980" s="482"/>
      <c r="M6980" s="482"/>
      <c r="N6980" s="482"/>
      <c r="O6980" s="482"/>
    </row>
    <row r="6981" ht="15.75" customHeight="1">
      <c r="B6981" s="337"/>
      <c r="C6981" s="2"/>
      <c r="D6981" s="449"/>
      <c r="E6981" s="449"/>
      <c r="F6981" s="466"/>
      <c r="G6981" s="466"/>
      <c r="H6981" s="482"/>
      <c r="I6981" s="482"/>
      <c r="J6981" s="482"/>
      <c r="K6981" s="482"/>
      <c r="L6981" s="482"/>
      <c r="M6981" s="482"/>
      <c r="N6981" s="482"/>
      <c r="O6981" s="482"/>
    </row>
    <row r="6982" ht="15.75" customHeight="1">
      <c r="B6982" s="337"/>
      <c r="C6982" s="2"/>
      <c r="D6982" s="449"/>
      <c r="E6982" s="449"/>
      <c r="F6982" s="466"/>
      <c r="G6982" s="466"/>
      <c r="H6982" s="482"/>
      <c r="I6982" s="482"/>
      <c r="J6982" s="482"/>
      <c r="K6982" s="482"/>
      <c r="L6982" s="482"/>
      <c r="M6982" s="482"/>
      <c r="N6982" s="482"/>
      <c r="O6982" s="482"/>
    </row>
    <row r="6983" ht="15.75" customHeight="1">
      <c r="B6983" s="337"/>
      <c r="C6983" s="2"/>
      <c r="D6983" s="449"/>
      <c r="E6983" s="449"/>
      <c r="F6983" s="466"/>
      <c r="G6983" s="466"/>
      <c r="H6983" s="482"/>
      <c r="I6983" s="482"/>
      <c r="J6983" s="482"/>
      <c r="K6983" s="482"/>
      <c r="L6983" s="482"/>
      <c r="M6983" s="482"/>
      <c r="N6983" s="482"/>
      <c r="O6983" s="482"/>
    </row>
    <row r="6984" ht="15.75" customHeight="1">
      <c r="B6984" s="337"/>
      <c r="C6984" s="2"/>
      <c r="D6984" s="449"/>
      <c r="E6984" s="449"/>
      <c r="F6984" s="466"/>
      <c r="G6984" s="466"/>
      <c r="H6984" s="482"/>
      <c r="I6984" s="482"/>
      <c r="J6984" s="482"/>
      <c r="K6984" s="482"/>
      <c r="L6984" s="482"/>
      <c r="M6984" s="482"/>
      <c r="N6984" s="482"/>
      <c r="O6984" s="482"/>
    </row>
    <row r="6985" ht="15.75" customHeight="1">
      <c r="B6985" s="337"/>
      <c r="C6985" s="2"/>
      <c r="D6985" s="449"/>
      <c r="E6985" s="449"/>
      <c r="F6985" s="466"/>
      <c r="G6985" s="466"/>
      <c r="H6985" s="482"/>
      <c r="I6985" s="482"/>
      <c r="J6985" s="482"/>
      <c r="K6985" s="482"/>
      <c r="L6985" s="482"/>
      <c r="M6985" s="482"/>
      <c r="N6985" s="482"/>
      <c r="O6985" s="482"/>
    </row>
    <row r="6986" ht="15.75" customHeight="1">
      <c r="B6986" s="337"/>
      <c r="C6986" s="2"/>
      <c r="D6986" s="449"/>
      <c r="E6986" s="449"/>
      <c r="F6986" s="466"/>
      <c r="G6986" s="466"/>
      <c r="H6986" s="482"/>
      <c r="I6986" s="482"/>
      <c r="J6986" s="482"/>
      <c r="K6986" s="482"/>
      <c r="L6986" s="482"/>
      <c r="M6986" s="482"/>
      <c r="N6986" s="482"/>
      <c r="O6986" s="482"/>
    </row>
    <row r="6987" ht="15.75" customHeight="1">
      <c r="B6987" s="337"/>
      <c r="C6987" s="2"/>
      <c r="D6987" s="449"/>
      <c r="E6987" s="449"/>
      <c r="F6987" s="466"/>
      <c r="G6987" s="466"/>
      <c r="H6987" s="482"/>
      <c r="I6987" s="482"/>
      <c r="J6987" s="482"/>
      <c r="K6987" s="482"/>
      <c r="L6987" s="482"/>
      <c r="M6987" s="482"/>
      <c r="N6987" s="482"/>
      <c r="O6987" s="482"/>
    </row>
    <row r="6988" ht="15.75" customHeight="1">
      <c r="B6988" s="337"/>
      <c r="C6988" s="2"/>
      <c r="D6988" s="449"/>
      <c r="E6988" s="449"/>
      <c r="F6988" s="466"/>
      <c r="G6988" s="466"/>
      <c r="H6988" s="482"/>
      <c r="I6988" s="482"/>
      <c r="J6988" s="482"/>
      <c r="K6988" s="482"/>
      <c r="L6988" s="482"/>
      <c r="M6988" s="482"/>
      <c r="N6988" s="482"/>
      <c r="O6988" s="482"/>
    </row>
    <row r="6989" ht="15.75" customHeight="1">
      <c r="B6989" s="337"/>
      <c r="C6989" s="2"/>
      <c r="D6989" s="449"/>
      <c r="E6989" s="449"/>
      <c r="F6989" s="466"/>
      <c r="G6989" s="466"/>
      <c r="H6989" s="482"/>
      <c r="I6989" s="482"/>
      <c r="J6989" s="482"/>
      <c r="K6989" s="482"/>
      <c r="L6989" s="482"/>
      <c r="M6989" s="482"/>
      <c r="N6989" s="482"/>
      <c r="O6989" s="482"/>
    </row>
    <row r="6990" ht="15.75" customHeight="1">
      <c r="B6990" s="337"/>
      <c r="C6990" s="2"/>
      <c r="D6990" s="449"/>
      <c r="E6990" s="449"/>
      <c r="F6990" s="466"/>
      <c r="G6990" s="466"/>
      <c r="H6990" s="482"/>
      <c r="I6990" s="482"/>
      <c r="J6990" s="482"/>
      <c r="K6990" s="482"/>
      <c r="L6990" s="482"/>
      <c r="M6990" s="482"/>
      <c r="N6990" s="482"/>
      <c r="O6990" s="482"/>
    </row>
    <row r="6991" ht="15.75" customHeight="1">
      <c r="B6991" s="337"/>
      <c r="C6991" s="2"/>
      <c r="D6991" s="449"/>
      <c r="E6991" s="449"/>
      <c r="F6991" s="466"/>
      <c r="G6991" s="466"/>
      <c r="H6991" s="482"/>
      <c r="I6991" s="482"/>
      <c r="J6991" s="482"/>
      <c r="K6991" s="482"/>
      <c r="L6991" s="482"/>
      <c r="M6991" s="482"/>
      <c r="N6991" s="482"/>
      <c r="O6991" s="482"/>
    </row>
    <row r="6992" ht="15.75" customHeight="1">
      <c r="B6992" s="337"/>
      <c r="C6992" s="2"/>
      <c r="D6992" s="449"/>
      <c r="E6992" s="449"/>
      <c r="F6992" s="466"/>
      <c r="G6992" s="466"/>
      <c r="H6992" s="482"/>
      <c r="I6992" s="482"/>
      <c r="J6992" s="482"/>
      <c r="K6992" s="482"/>
      <c r="L6992" s="482"/>
      <c r="M6992" s="482"/>
      <c r="N6992" s="482"/>
      <c r="O6992" s="482"/>
    </row>
    <row r="6993" ht="15.75" customHeight="1">
      <c r="B6993" s="337"/>
      <c r="C6993" s="2"/>
      <c r="D6993" s="449"/>
      <c r="E6993" s="449"/>
      <c r="F6993" s="466"/>
      <c r="G6993" s="466"/>
      <c r="H6993" s="482"/>
      <c r="I6993" s="482"/>
      <c r="J6993" s="482"/>
      <c r="K6993" s="482"/>
      <c r="L6993" s="482"/>
      <c r="M6993" s="482"/>
      <c r="N6993" s="482"/>
      <c r="O6993" s="482"/>
    </row>
    <row r="6994" ht="15.75" customHeight="1">
      <c r="B6994" s="337"/>
      <c r="C6994" s="2"/>
      <c r="D6994" s="449"/>
      <c r="E6994" s="449"/>
      <c r="F6994" s="466"/>
      <c r="G6994" s="466"/>
      <c r="H6994" s="482"/>
      <c r="I6994" s="482"/>
      <c r="J6994" s="482"/>
      <c r="K6994" s="482"/>
      <c r="L6994" s="482"/>
      <c r="M6994" s="482"/>
      <c r="N6994" s="482"/>
      <c r="O6994" s="482"/>
    </row>
    <row r="6995" ht="15.75" customHeight="1">
      <c r="B6995" s="337"/>
      <c r="C6995" s="2"/>
      <c r="D6995" s="449"/>
      <c r="E6995" s="449"/>
      <c r="F6995" s="466"/>
      <c r="G6995" s="466"/>
      <c r="H6995" s="482"/>
      <c r="I6995" s="482"/>
      <c r="J6995" s="482"/>
      <c r="K6995" s="482"/>
      <c r="L6995" s="482"/>
      <c r="M6995" s="482"/>
      <c r="N6995" s="482"/>
      <c r="O6995" s="482"/>
    </row>
    <row r="6996" ht="15.75" customHeight="1">
      <c r="B6996" s="337"/>
      <c r="C6996" s="2"/>
      <c r="D6996" s="449"/>
      <c r="E6996" s="449"/>
      <c r="F6996" s="466"/>
      <c r="G6996" s="466"/>
      <c r="H6996" s="482"/>
      <c r="I6996" s="482"/>
      <c r="J6996" s="482"/>
      <c r="K6996" s="482"/>
      <c r="L6996" s="482"/>
      <c r="M6996" s="482"/>
      <c r="N6996" s="482"/>
      <c r="O6996" s="482"/>
    </row>
    <row r="6997" ht="15.75" customHeight="1">
      <c r="B6997" s="337"/>
      <c r="C6997" s="2"/>
      <c r="D6997" s="449"/>
      <c r="E6997" s="449"/>
      <c r="F6997" s="466"/>
      <c r="G6997" s="466"/>
      <c r="H6997" s="482"/>
      <c r="I6997" s="482"/>
      <c r="J6997" s="482"/>
      <c r="K6997" s="482"/>
      <c r="L6997" s="482"/>
      <c r="M6997" s="482"/>
      <c r="N6997" s="482"/>
      <c r="O6997" s="482"/>
    </row>
    <row r="6998" ht="15.75" customHeight="1">
      <c r="B6998" s="337"/>
      <c r="C6998" s="2"/>
      <c r="D6998" s="449"/>
      <c r="E6998" s="449"/>
      <c r="F6998" s="466"/>
      <c r="G6998" s="466"/>
      <c r="H6998" s="482"/>
      <c r="I6998" s="482"/>
      <c r="J6998" s="482"/>
      <c r="K6998" s="482"/>
      <c r="L6998" s="482"/>
      <c r="M6998" s="482"/>
      <c r="N6998" s="482"/>
      <c r="O6998" s="482"/>
    </row>
    <row r="6999" ht="15.75" customHeight="1">
      <c r="B6999" s="337"/>
      <c r="C6999" s="2"/>
      <c r="D6999" s="449"/>
      <c r="E6999" s="449"/>
      <c r="F6999" s="466"/>
      <c r="G6999" s="466"/>
      <c r="H6999" s="482"/>
      <c r="I6999" s="482"/>
      <c r="J6999" s="482"/>
      <c r="K6999" s="482"/>
      <c r="L6999" s="482"/>
      <c r="M6999" s="482"/>
      <c r="N6999" s="482"/>
      <c r="O6999" s="482"/>
    </row>
    <row r="7000" ht="15.75" customHeight="1">
      <c r="B7000" s="337"/>
      <c r="C7000" s="2"/>
      <c r="D7000" s="449"/>
      <c r="E7000" s="449"/>
      <c r="F7000" s="466"/>
      <c r="G7000" s="466"/>
      <c r="H7000" s="482"/>
      <c r="I7000" s="482"/>
      <c r="J7000" s="482"/>
      <c r="K7000" s="482"/>
      <c r="L7000" s="482"/>
      <c r="M7000" s="482"/>
      <c r="N7000" s="482"/>
      <c r="O7000" s="482"/>
    </row>
    <row r="7001" ht="15.75" customHeight="1">
      <c r="B7001" s="337"/>
      <c r="C7001" s="2"/>
      <c r="D7001" s="449"/>
      <c r="E7001" s="449"/>
      <c r="F7001" s="466"/>
      <c r="G7001" s="466"/>
      <c r="H7001" s="482"/>
      <c r="I7001" s="482"/>
      <c r="J7001" s="482"/>
      <c r="K7001" s="482"/>
      <c r="L7001" s="482"/>
      <c r="M7001" s="482"/>
      <c r="N7001" s="482"/>
      <c r="O7001" s="482"/>
    </row>
    <row r="7002" ht="15.75" customHeight="1">
      <c r="B7002" s="337"/>
      <c r="C7002" s="2"/>
      <c r="D7002" s="449"/>
      <c r="E7002" s="449"/>
      <c r="F7002" s="466"/>
      <c r="G7002" s="466"/>
      <c r="H7002" s="482"/>
      <c r="I7002" s="482"/>
      <c r="J7002" s="482"/>
      <c r="K7002" s="482"/>
      <c r="L7002" s="482"/>
      <c r="M7002" s="482"/>
      <c r="N7002" s="482"/>
      <c r="O7002" s="482"/>
    </row>
    <row r="7003" ht="15.75" customHeight="1">
      <c r="B7003" s="337"/>
      <c r="C7003" s="2"/>
      <c r="D7003" s="449"/>
      <c r="E7003" s="449"/>
      <c r="F7003" s="466"/>
      <c r="G7003" s="466"/>
      <c r="H7003" s="482"/>
      <c r="I7003" s="482"/>
      <c r="J7003" s="482"/>
      <c r="K7003" s="482"/>
      <c r="L7003" s="482"/>
      <c r="M7003" s="482"/>
      <c r="N7003" s="482"/>
      <c r="O7003" s="482"/>
    </row>
    <row r="7004" ht="15.75" customHeight="1">
      <c r="B7004" s="337"/>
      <c r="C7004" s="2"/>
      <c r="D7004" s="449"/>
      <c r="E7004" s="449"/>
      <c r="F7004" s="466"/>
      <c r="G7004" s="466"/>
      <c r="H7004" s="482"/>
      <c r="I7004" s="482"/>
      <c r="J7004" s="482"/>
      <c r="K7004" s="482"/>
      <c r="L7004" s="482"/>
      <c r="M7004" s="482"/>
      <c r="N7004" s="482"/>
      <c r="O7004" s="482"/>
    </row>
    <row r="7005" ht="15.75" customHeight="1">
      <c r="B7005" s="337"/>
      <c r="C7005" s="2"/>
      <c r="D7005" s="449"/>
      <c r="E7005" s="449"/>
      <c r="F7005" s="466"/>
      <c r="G7005" s="466"/>
      <c r="H7005" s="482"/>
      <c r="I7005" s="482"/>
      <c r="J7005" s="482"/>
      <c r="K7005" s="482"/>
      <c r="L7005" s="482"/>
      <c r="M7005" s="482"/>
      <c r="N7005" s="482"/>
      <c r="O7005" s="482"/>
    </row>
    <row r="7006" ht="15.75" customHeight="1">
      <c r="B7006" s="337"/>
      <c r="C7006" s="2"/>
      <c r="D7006" s="449"/>
      <c r="E7006" s="449"/>
      <c r="F7006" s="466"/>
      <c r="G7006" s="466"/>
      <c r="H7006" s="482"/>
      <c r="I7006" s="482"/>
      <c r="J7006" s="482"/>
      <c r="K7006" s="482"/>
      <c r="L7006" s="482"/>
      <c r="M7006" s="482"/>
      <c r="N7006" s="482"/>
      <c r="O7006" s="482"/>
    </row>
    <row r="7007" ht="15.75" customHeight="1">
      <c r="B7007" s="337"/>
      <c r="C7007" s="2"/>
      <c r="D7007" s="449"/>
      <c r="E7007" s="449"/>
      <c r="F7007" s="466"/>
      <c r="G7007" s="466"/>
      <c r="H7007" s="482"/>
      <c r="I7007" s="482"/>
      <c r="J7007" s="482"/>
      <c r="K7007" s="482"/>
      <c r="L7007" s="482"/>
      <c r="M7007" s="482"/>
      <c r="N7007" s="482"/>
      <c r="O7007" s="482"/>
    </row>
    <row r="7008" ht="15.75" customHeight="1">
      <c r="B7008" s="337"/>
      <c r="C7008" s="2"/>
      <c r="D7008" s="449"/>
      <c r="E7008" s="449"/>
      <c r="F7008" s="466"/>
      <c r="G7008" s="466"/>
      <c r="H7008" s="482"/>
      <c r="I7008" s="482"/>
      <c r="J7008" s="482"/>
      <c r="K7008" s="482"/>
      <c r="L7008" s="482"/>
      <c r="M7008" s="482"/>
      <c r="N7008" s="482"/>
      <c r="O7008" s="482"/>
    </row>
    <row r="7009" ht="15.75" customHeight="1">
      <c r="B7009" s="337"/>
      <c r="C7009" s="2"/>
      <c r="D7009" s="449"/>
      <c r="E7009" s="449"/>
      <c r="F7009" s="466"/>
      <c r="G7009" s="466"/>
      <c r="H7009" s="482"/>
      <c r="I7009" s="482"/>
      <c r="J7009" s="482"/>
      <c r="K7009" s="482"/>
      <c r="L7009" s="482"/>
      <c r="M7009" s="482"/>
      <c r="N7009" s="482"/>
      <c r="O7009" s="482"/>
    </row>
    <row r="7010" ht="15.75" customHeight="1">
      <c r="B7010" s="337"/>
      <c r="C7010" s="2"/>
      <c r="D7010" s="449"/>
      <c r="E7010" s="449"/>
      <c r="F7010" s="466"/>
      <c r="G7010" s="466"/>
      <c r="H7010" s="482"/>
      <c r="I7010" s="482"/>
      <c r="J7010" s="482"/>
      <c r="K7010" s="482"/>
      <c r="L7010" s="482"/>
      <c r="M7010" s="482"/>
      <c r="N7010" s="482"/>
      <c r="O7010" s="482"/>
    </row>
    <row r="7011" ht="15.75" customHeight="1">
      <c r="B7011" s="337"/>
      <c r="C7011" s="2"/>
      <c r="D7011" s="449"/>
      <c r="E7011" s="449"/>
      <c r="F7011" s="466"/>
      <c r="G7011" s="466"/>
      <c r="H7011" s="482"/>
      <c r="I7011" s="482"/>
      <c r="J7011" s="482"/>
      <c r="K7011" s="482"/>
      <c r="L7011" s="482"/>
      <c r="M7011" s="482"/>
      <c r="N7011" s="482"/>
      <c r="O7011" s="482"/>
    </row>
    <row r="7012" ht="15.75" customHeight="1">
      <c r="B7012" s="337"/>
      <c r="C7012" s="2"/>
      <c r="D7012" s="449"/>
      <c r="E7012" s="449"/>
      <c r="F7012" s="466"/>
      <c r="G7012" s="466"/>
      <c r="H7012" s="482"/>
      <c r="I7012" s="482"/>
      <c r="J7012" s="482"/>
      <c r="K7012" s="482"/>
      <c r="L7012" s="482"/>
      <c r="M7012" s="482"/>
      <c r="N7012" s="482"/>
      <c r="O7012" s="482"/>
    </row>
    <row r="7013" ht="15.75" customHeight="1">
      <c r="B7013" s="337"/>
      <c r="C7013" s="2"/>
      <c r="D7013" s="449"/>
      <c r="E7013" s="449"/>
      <c r="F7013" s="466"/>
      <c r="G7013" s="466"/>
      <c r="H7013" s="482"/>
      <c r="I7013" s="482"/>
      <c r="J7013" s="482"/>
      <c r="K7013" s="482"/>
      <c r="L7013" s="482"/>
      <c r="M7013" s="482"/>
      <c r="N7013" s="482"/>
      <c r="O7013" s="482"/>
    </row>
    <row r="7014" ht="15.75" customHeight="1">
      <c r="B7014" s="337"/>
      <c r="C7014" s="2"/>
      <c r="D7014" s="449"/>
      <c r="E7014" s="449"/>
      <c r="F7014" s="466"/>
      <c r="G7014" s="466"/>
      <c r="H7014" s="482"/>
      <c r="I7014" s="482"/>
      <c r="J7014" s="482"/>
      <c r="K7014" s="482"/>
      <c r="L7014" s="482"/>
      <c r="M7014" s="482"/>
      <c r="N7014" s="482"/>
      <c r="O7014" s="482"/>
    </row>
    <row r="7015" ht="15.75" customHeight="1">
      <c r="B7015" s="337"/>
      <c r="C7015" s="2"/>
      <c r="D7015" s="449"/>
      <c r="E7015" s="449"/>
      <c r="F7015" s="466"/>
      <c r="G7015" s="466"/>
      <c r="H7015" s="482"/>
      <c r="I7015" s="482"/>
      <c r="J7015" s="482"/>
      <c r="K7015" s="482"/>
      <c r="L7015" s="482"/>
      <c r="M7015" s="482"/>
      <c r="N7015" s="482"/>
      <c r="O7015" s="482"/>
    </row>
    <row r="7016" ht="15.75" customHeight="1">
      <c r="B7016" s="337"/>
      <c r="C7016" s="2"/>
      <c r="D7016" s="449"/>
      <c r="E7016" s="449"/>
      <c r="F7016" s="466"/>
      <c r="G7016" s="466"/>
      <c r="H7016" s="482"/>
      <c r="I7016" s="482"/>
      <c r="J7016" s="482"/>
      <c r="K7016" s="482"/>
      <c r="L7016" s="482"/>
      <c r="M7016" s="482"/>
      <c r="N7016" s="482"/>
      <c r="O7016" s="482"/>
    </row>
    <row r="7017" ht="15.75" customHeight="1">
      <c r="B7017" s="337"/>
      <c r="C7017" s="2"/>
      <c r="D7017" s="449"/>
      <c r="E7017" s="449"/>
      <c r="F7017" s="466"/>
      <c r="G7017" s="466"/>
      <c r="H7017" s="482"/>
      <c r="I7017" s="482"/>
      <c r="J7017" s="482"/>
      <c r="K7017" s="482"/>
      <c r="L7017" s="482"/>
      <c r="M7017" s="482"/>
      <c r="N7017" s="482"/>
      <c r="O7017" s="482"/>
    </row>
    <row r="7018" ht="15.75" customHeight="1">
      <c r="B7018" s="337"/>
      <c r="C7018" s="2"/>
      <c r="D7018" s="449"/>
      <c r="E7018" s="449"/>
      <c r="F7018" s="466"/>
      <c r="G7018" s="466"/>
      <c r="H7018" s="482"/>
      <c r="I7018" s="482"/>
      <c r="J7018" s="482"/>
      <c r="K7018" s="482"/>
      <c r="L7018" s="482"/>
      <c r="M7018" s="482"/>
      <c r="N7018" s="482"/>
      <c r="O7018" s="482"/>
    </row>
    <row r="7019" ht="15.75" customHeight="1">
      <c r="B7019" s="337"/>
      <c r="C7019" s="2"/>
      <c r="D7019" s="449"/>
      <c r="E7019" s="449"/>
      <c r="F7019" s="466"/>
      <c r="G7019" s="466"/>
      <c r="H7019" s="482"/>
      <c r="I7019" s="482"/>
      <c r="J7019" s="482"/>
      <c r="K7019" s="482"/>
      <c r="L7019" s="482"/>
      <c r="M7019" s="482"/>
      <c r="N7019" s="482"/>
      <c r="O7019" s="482"/>
    </row>
    <row r="7020" ht="15.75" customHeight="1">
      <c r="B7020" s="337"/>
      <c r="C7020" s="2"/>
      <c r="D7020" s="449"/>
      <c r="E7020" s="449"/>
      <c r="F7020" s="466"/>
      <c r="G7020" s="466"/>
      <c r="H7020" s="482"/>
      <c r="I7020" s="482"/>
      <c r="J7020" s="482"/>
      <c r="K7020" s="482"/>
      <c r="L7020" s="482"/>
      <c r="M7020" s="482"/>
      <c r="N7020" s="482"/>
      <c r="O7020" s="482"/>
    </row>
    <row r="7021" ht="15.75" customHeight="1">
      <c r="B7021" s="337"/>
      <c r="C7021" s="2"/>
      <c r="D7021" s="449"/>
      <c r="E7021" s="449"/>
      <c r="F7021" s="466"/>
      <c r="G7021" s="466"/>
      <c r="H7021" s="482"/>
      <c r="I7021" s="482"/>
      <c r="J7021" s="482"/>
      <c r="K7021" s="482"/>
      <c r="L7021" s="482"/>
      <c r="M7021" s="482"/>
      <c r="N7021" s="482"/>
      <c r="O7021" s="482"/>
    </row>
    <row r="7022" ht="15.75" customHeight="1">
      <c r="B7022" s="337"/>
      <c r="C7022" s="2"/>
      <c r="D7022" s="449"/>
      <c r="E7022" s="449"/>
      <c r="F7022" s="466"/>
      <c r="G7022" s="466"/>
      <c r="H7022" s="482"/>
      <c r="I7022" s="482"/>
      <c r="J7022" s="482"/>
      <c r="K7022" s="482"/>
      <c r="L7022" s="482"/>
      <c r="M7022" s="482"/>
      <c r="N7022" s="482"/>
      <c r="O7022" s="482"/>
    </row>
    <row r="7023" ht="15.75" customHeight="1">
      <c r="B7023" s="337"/>
      <c r="C7023" s="2"/>
      <c r="D7023" s="449"/>
      <c r="E7023" s="449"/>
      <c r="F7023" s="466"/>
      <c r="G7023" s="466"/>
      <c r="H7023" s="482"/>
      <c r="I7023" s="482"/>
      <c r="J7023" s="482"/>
      <c r="K7023" s="482"/>
      <c r="L7023" s="482"/>
      <c r="M7023" s="482"/>
      <c r="N7023" s="482"/>
      <c r="O7023" s="482"/>
    </row>
    <row r="7024" ht="15.75" customHeight="1">
      <c r="B7024" s="337"/>
      <c r="C7024" s="2"/>
      <c r="D7024" s="449"/>
      <c r="E7024" s="449"/>
      <c r="F7024" s="466"/>
      <c r="G7024" s="466"/>
      <c r="H7024" s="482"/>
      <c r="I7024" s="482"/>
      <c r="J7024" s="482"/>
      <c r="K7024" s="482"/>
      <c r="L7024" s="482"/>
      <c r="M7024" s="482"/>
      <c r="N7024" s="482"/>
      <c r="O7024" s="482"/>
    </row>
    <row r="7025" ht="15.75" customHeight="1">
      <c r="B7025" s="337"/>
      <c r="C7025" s="2"/>
      <c r="D7025" s="449"/>
      <c r="E7025" s="449"/>
      <c r="F7025" s="466"/>
      <c r="G7025" s="466"/>
      <c r="H7025" s="482"/>
      <c r="I7025" s="482"/>
      <c r="J7025" s="482"/>
      <c r="K7025" s="482"/>
      <c r="L7025" s="482"/>
      <c r="M7025" s="482"/>
      <c r="N7025" s="482"/>
      <c r="O7025" s="482"/>
    </row>
    <row r="7026" ht="15.75" customHeight="1">
      <c r="B7026" s="337"/>
      <c r="C7026" s="2"/>
      <c r="D7026" s="449"/>
      <c r="E7026" s="449"/>
      <c r="F7026" s="466"/>
      <c r="G7026" s="466"/>
      <c r="H7026" s="482"/>
      <c r="I7026" s="482"/>
      <c r="J7026" s="482"/>
      <c r="K7026" s="482"/>
      <c r="L7026" s="482"/>
      <c r="M7026" s="482"/>
      <c r="N7026" s="482"/>
      <c r="O7026" s="482"/>
    </row>
    <row r="7027" ht="15.75" customHeight="1">
      <c r="B7027" s="337"/>
      <c r="C7027" s="2"/>
      <c r="D7027" s="449"/>
      <c r="E7027" s="449"/>
      <c r="F7027" s="466"/>
      <c r="G7027" s="466"/>
      <c r="H7027" s="482"/>
      <c r="I7027" s="482"/>
      <c r="J7027" s="482"/>
      <c r="K7027" s="482"/>
      <c r="L7027" s="482"/>
      <c r="M7027" s="482"/>
      <c r="N7027" s="482"/>
      <c r="O7027" s="482"/>
    </row>
    <row r="7028" ht="15.75" customHeight="1">
      <c r="B7028" s="337"/>
      <c r="C7028" s="2"/>
      <c r="D7028" s="449"/>
      <c r="E7028" s="449"/>
      <c r="F7028" s="466"/>
      <c r="G7028" s="466"/>
      <c r="H7028" s="482"/>
      <c r="I7028" s="482"/>
      <c r="J7028" s="482"/>
      <c r="K7028" s="482"/>
      <c r="L7028" s="482"/>
      <c r="M7028" s="482"/>
      <c r="N7028" s="482"/>
      <c r="O7028" s="482"/>
    </row>
    <row r="7029" ht="15.75" customHeight="1">
      <c r="B7029" s="337"/>
      <c r="C7029" s="2"/>
      <c r="D7029" s="449"/>
      <c r="E7029" s="449"/>
      <c r="F7029" s="466"/>
      <c r="G7029" s="466"/>
      <c r="H7029" s="482"/>
      <c r="I7029" s="482"/>
      <c r="J7029" s="482"/>
      <c r="K7029" s="482"/>
      <c r="L7029" s="482"/>
      <c r="M7029" s="482"/>
      <c r="N7029" s="482"/>
      <c r="O7029" s="482"/>
    </row>
    <row r="7030" ht="15.75" customHeight="1">
      <c r="B7030" s="337"/>
      <c r="C7030" s="2"/>
      <c r="D7030" s="449"/>
      <c r="E7030" s="449"/>
      <c r="F7030" s="466"/>
      <c r="G7030" s="466"/>
      <c r="H7030" s="482"/>
      <c r="I7030" s="482"/>
      <c r="J7030" s="482"/>
      <c r="K7030" s="482"/>
      <c r="L7030" s="482"/>
      <c r="M7030" s="482"/>
      <c r="N7030" s="482"/>
      <c r="O7030" s="482"/>
    </row>
    <row r="7031" ht="15.75" customHeight="1">
      <c r="B7031" s="337"/>
      <c r="C7031" s="2"/>
      <c r="D7031" s="449"/>
      <c r="E7031" s="449"/>
      <c r="F7031" s="466"/>
      <c r="G7031" s="466"/>
      <c r="H7031" s="482"/>
      <c r="I7031" s="482"/>
      <c r="J7031" s="482"/>
      <c r="K7031" s="482"/>
      <c r="L7031" s="482"/>
      <c r="M7031" s="482"/>
      <c r="N7031" s="482"/>
      <c r="O7031" s="482"/>
    </row>
    <row r="7032" ht="15.75" customHeight="1">
      <c r="B7032" s="337"/>
      <c r="C7032" s="2"/>
      <c r="D7032" s="449"/>
      <c r="E7032" s="449"/>
      <c r="F7032" s="466"/>
      <c r="G7032" s="466"/>
      <c r="H7032" s="482"/>
      <c r="I7032" s="482"/>
      <c r="J7032" s="482"/>
      <c r="K7032" s="482"/>
      <c r="L7032" s="482"/>
      <c r="M7032" s="482"/>
      <c r="N7032" s="482"/>
      <c r="O7032" s="482"/>
    </row>
    <row r="7033" ht="15.75" customHeight="1">
      <c r="B7033" s="337"/>
      <c r="C7033" s="2"/>
      <c r="D7033" s="449"/>
      <c r="E7033" s="449"/>
      <c r="F7033" s="466"/>
      <c r="G7033" s="466"/>
      <c r="H7033" s="482"/>
      <c r="I7033" s="482"/>
      <c r="J7033" s="482"/>
      <c r="K7033" s="482"/>
      <c r="L7033" s="482"/>
      <c r="M7033" s="482"/>
      <c r="N7033" s="482"/>
      <c r="O7033" s="482"/>
    </row>
    <row r="7034" ht="15.75" customHeight="1">
      <c r="B7034" s="337"/>
      <c r="C7034" s="2"/>
      <c r="D7034" s="449"/>
      <c r="E7034" s="449"/>
      <c r="F7034" s="466"/>
      <c r="G7034" s="466"/>
      <c r="H7034" s="482"/>
      <c r="I7034" s="482"/>
      <c r="J7034" s="482"/>
      <c r="K7034" s="482"/>
      <c r="L7034" s="482"/>
      <c r="M7034" s="482"/>
      <c r="N7034" s="482"/>
      <c r="O7034" s="482"/>
    </row>
    <row r="7035" ht="15.75" customHeight="1">
      <c r="B7035" s="337"/>
      <c r="C7035" s="2"/>
      <c r="D7035" s="449"/>
      <c r="E7035" s="449"/>
      <c r="F7035" s="466"/>
      <c r="G7035" s="466"/>
      <c r="H7035" s="482"/>
      <c r="I7035" s="482"/>
      <c r="J7035" s="482"/>
      <c r="K7035" s="482"/>
      <c r="L7035" s="482"/>
      <c r="M7035" s="482"/>
      <c r="N7035" s="482"/>
      <c r="O7035" s="482"/>
    </row>
    <row r="7036" ht="15.75" customHeight="1">
      <c r="B7036" s="337"/>
      <c r="C7036" s="2"/>
      <c r="D7036" s="449"/>
      <c r="E7036" s="449"/>
      <c r="F7036" s="466"/>
      <c r="G7036" s="466"/>
      <c r="H7036" s="482"/>
      <c r="I7036" s="482"/>
      <c r="J7036" s="482"/>
      <c r="K7036" s="482"/>
      <c r="L7036" s="482"/>
      <c r="M7036" s="482"/>
      <c r="N7036" s="482"/>
      <c r="O7036" s="482"/>
    </row>
    <row r="7037" ht="15.75" customHeight="1">
      <c r="B7037" s="337"/>
      <c r="C7037" s="2"/>
      <c r="D7037" s="449"/>
      <c r="E7037" s="449"/>
      <c r="F7037" s="466"/>
      <c r="G7037" s="466"/>
      <c r="H7037" s="482"/>
      <c r="I7037" s="482"/>
      <c r="J7037" s="482"/>
      <c r="K7037" s="482"/>
      <c r="L7037" s="482"/>
      <c r="M7037" s="482"/>
      <c r="N7037" s="482"/>
      <c r="O7037" s="482"/>
    </row>
    <row r="7038" ht="15.75" customHeight="1">
      <c r="B7038" s="337"/>
      <c r="C7038" s="2"/>
      <c r="D7038" s="449"/>
      <c r="E7038" s="449"/>
      <c r="F7038" s="466"/>
      <c r="G7038" s="466"/>
      <c r="H7038" s="482"/>
      <c r="I7038" s="482"/>
      <c r="J7038" s="482"/>
      <c r="K7038" s="482"/>
      <c r="L7038" s="482"/>
      <c r="M7038" s="482"/>
      <c r="N7038" s="482"/>
      <c r="O7038" s="482"/>
    </row>
    <row r="7039" ht="15.75" customHeight="1">
      <c r="B7039" s="337"/>
      <c r="C7039" s="2"/>
      <c r="D7039" s="449"/>
      <c r="E7039" s="449"/>
      <c r="F7039" s="466"/>
      <c r="G7039" s="466"/>
      <c r="H7039" s="482"/>
      <c r="I7039" s="482"/>
      <c r="J7039" s="482"/>
      <c r="K7039" s="482"/>
      <c r="L7039" s="482"/>
      <c r="M7039" s="482"/>
      <c r="N7039" s="482"/>
      <c r="O7039" s="482"/>
    </row>
    <row r="7040" ht="15.75" customHeight="1">
      <c r="B7040" s="337"/>
      <c r="C7040" s="2"/>
      <c r="D7040" s="449"/>
      <c r="E7040" s="449"/>
      <c r="F7040" s="466"/>
      <c r="G7040" s="466"/>
      <c r="H7040" s="482"/>
      <c r="I7040" s="482"/>
      <c r="J7040" s="482"/>
      <c r="K7040" s="482"/>
      <c r="L7040" s="482"/>
      <c r="M7040" s="482"/>
      <c r="N7040" s="482"/>
      <c r="O7040" s="482"/>
    </row>
    <row r="7041" ht="15.75" customHeight="1">
      <c r="B7041" s="337"/>
      <c r="C7041" s="2"/>
      <c r="D7041" s="449"/>
      <c r="E7041" s="449"/>
      <c r="F7041" s="466"/>
      <c r="G7041" s="466"/>
      <c r="H7041" s="482"/>
      <c r="I7041" s="482"/>
      <c r="J7041" s="482"/>
      <c r="K7041" s="482"/>
      <c r="L7041" s="482"/>
      <c r="M7041" s="482"/>
      <c r="N7041" s="482"/>
      <c r="O7041" s="482"/>
    </row>
    <row r="7042" ht="15.75" customHeight="1">
      <c r="B7042" s="337"/>
      <c r="C7042" s="2"/>
      <c r="D7042" s="449"/>
      <c r="E7042" s="449"/>
      <c r="F7042" s="466"/>
      <c r="G7042" s="466"/>
      <c r="H7042" s="482"/>
      <c r="I7042" s="482"/>
      <c r="J7042" s="482"/>
      <c r="K7042" s="482"/>
      <c r="L7042" s="482"/>
      <c r="M7042" s="482"/>
      <c r="N7042" s="482"/>
      <c r="O7042" s="482"/>
    </row>
    <row r="7043" ht="15.75" customHeight="1">
      <c r="B7043" s="337"/>
      <c r="C7043" s="2"/>
      <c r="D7043" s="449"/>
      <c r="E7043" s="449"/>
      <c r="F7043" s="466"/>
      <c r="G7043" s="466"/>
      <c r="H7043" s="482"/>
      <c r="I7043" s="482"/>
      <c r="J7043" s="482"/>
      <c r="K7043" s="482"/>
      <c r="L7043" s="482"/>
      <c r="M7043" s="482"/>
      <c r="N7043" s="482"/>
      <c r="O7043" s="482"/>
    </row>
    <row r="7044" ht="15.75" customHeight="1">
      <c r="B7044" s="337"/>
      <c r="C7044" s="2"/>
      <c r="D7044" s="449"/>
      <c r="E7044" s="449"/>
      <c r="F7044" s="466"/>
      <c r="G7044" s="466"/>
      <c r="H7044" s="482"/>
      <c r="I7044" s="482"/>
      <c r="J7044" s="482"/>
      <c r="K7044" s="482"/>
      <c r="L7044" s="482"/>
      <c r="M7044" s="482"/>
      <c r="N7044" s="482"/>
      <c r="O7044" s="482"/>
    </row>
    <row r="7045" ht="15.75" customHeight="1">
      <c r="B7045" s="337"/>
      <c r="C7045" s="2"/>
      <c r="D7045" s="449"/>
      <c r="E7045" s="449"/>
      <c r="F7045" s="466"/>
      <c r="G7045" s="466"/>
      <c r="H7045" s="482"/>
      <c r="I7045" s="482"/>
      <c r="J7045" s="482"/>
      <c r="K7045" s="482"/>
      <c r="L7045" s="482"/>
      <c r="M7045" s="482"/>
      <c r="N7045" s="482"/>
      <c r="O7045" s="482"/>
    </row>
    <row r="7046" ht="15.75" customHeight="1">
      <c r="B7046" s="337"/>
      <c r="C7046" s="2"/>
      <c r="D7046" s="449"/>
      <c r="E7046" s="449"/>
      <c r="F7046" s="466"/>
      <c r="G7046" s="466"/>
      <c r="H7046" s="482"/>
      <c r="I7046" s="482"/>
      <c r="J7046" s="482"/>
      <c r="K7046" s="482"/>
      <c r="L7046" s="482"/>
      <c r="M7046" s="482"/>
      <c r="N7046" s="482"/>
      <c r="O7046" s="482"/>
    </row>
    <row r="7047" ht="15.75" customHeight="1">
      <c r="B7047" s="337"/>
      <c r="C7047" s="2"/>
      <c r="D7047" s="449"/>
      <c r="E7047" s="449"/>
      <c r="F7047" s="466"/>
      <c r="G7047" s="466"/>
      <c r="H7047" s="482"/>
      <c r="I7047" s="482"/>
      <c r="J7047" s="482"/>
      <c r="K7047" s="482"/>
      <c r="L7047" s="482"/>
      <c r="M7047" s="482"/>
      <c r="N7047" s="482"/>
      <c r="O7047" s="482"/>
    </row>
    <row r="7048" ht="15.75" customHeight="1">
      <c r="B7048" s="337"/>
      <c r="C7048" s="2"/>
      <c r="D7048" s="449"/>
      <c r="E7048" s="449"/>
      <c r="F7048" s="466"/>
      <c r="G7048" s="466"/>
      <c r="H7048" s="482"/>
      <c r="I7048" s="482"/>
      <c r="J7048" s="482"/>
      <c r="K7048" s="482"/>
      <c r="L7048" s="482"/>
      <c r="M7048" s="482"/>
      <c r="N7048" s="482"/>
      <c r="O7048" s="482"/>
    </row>
    <row r="7049" ht="15.75" customHeight="1">
      <c r="B7049" s="337"/>
      <c r="C7049" s="2"/>
      <c r="D7049" s="449"/>
      <c r="E7049" s="449"/>
      <c r="F7049" s="466"/>
      <c r="G7049" s="466"/>
      <c r="H7049" s="482"/>
      <c r="I7049" s="482"/>
      <c r="J7049" s="482"/>
      <c r="K7049" s="482"/>
      <c r="L7049" s="482"/>
      <c r="M7049" s="482"/>
      <c r="N7049" s="482"/>
      <c r="O7049" s="482"/>
    </row>
    <row r="7050" ht="15.75" customHeight="1">
      <c r="B7050" s="337"/>
      <c r="C7050" s="2"/>
      <c r="D7050" s="449"/>
      <c r="E7050" s="449"/>
      <c r="F7050" s="466"/>
      <c r="G7050" s="466"/>
      <c r="H7050" s="482"/>
      <c r="I7050" s="482"/>
      <c r="J7050" s="482"/>
      <c r="K7050" s="482"/>
      <c r="L7050" s="482"/>
      <c r="M7050" s="482"/>
      <c r="N7050" s="482"/>
      <c r="O7050" s="482"/>
    </row>
    <row r="7051" ht="15.75" customHeight="1">
      <c r="B7051" s="337"/>
      <c r="C7051" s="2"/>
      <c r="D7051" s="449"/>
      <c r="E7051" s="449"/>
      <c r="F7051" s="466"/>
      <c r="G7051" s="466"/>
      <c r="H7051" s="482"/>
      <c r="I7051" s="482"/>
      <c r="J7051" s="482"/>
      <c r="K7051" s="482"/>
      <c r="L7051" s="482"/>
      <c r="M7051" s="482"/>
      <c r="N7051" s="482"/>
      <c r="O7051" s="482"/>
    </row>
    <row r="7052" ht="15.75" customHeight="1">
      <c r="B7052" s="337"/>
      <c r="C7052" s="2"/>
      <c r="D7052" s="449"/>
      <c r="E7052" s="449"/>
      <c r="F7052" s="466"/>
      <c r="G7052" s="466"/>
      <c r="H7052" s="482"/>
      <c r="I7052" s="482"/>
      <c r="J7052" s="482"/>
      <c r="K7052" s="482"/>
      <c r="L7052" s="482"/>
      <c r="M7052" s="482"/>
      <c r="N7052" s="482"/>
      <c r="O7052" s="482"/>
    </row>
    <row r="7053" ht="15.75" customHeight="1">
      <c r="B7053" s="337"/>
      <c r="C7053" s="2"/>
      <c r="D7053" s="449"/>
      <c r="E7053" s="449"/>
      <c r="F7053" s="466"/>
      <c r="G7053" s="466"/>
      <c r="H7053" s="482"/>
      <c r="I7053" s="482"/>
      <c r="J7053" s="482"/>
      <c r="K7053" s="482"/>
      <c r="L7053" s="482"/>
      <c r="M7053" s="482"/>
      <c r="N7053" s="482"/>
      <c r="O7053" s="482"/>
    </row>
    <row r="7054" ht="15.75" customHeight="1">
      <c r="B7054" s="337"/>
      <c r="C7054" s="2"/>
      <c r="D7054" s="449"/>
      <c r="E7054" s="449"/>
      <c r="F7054" s="466"/>
      <c r="G7054" s="466"/>
      <c r="H7054" s="482"/>
      <c r="I7054" s="482"/>
      <c r="J7054" s="482"/>
      <c r="K7054" s="482"/>
      <c r="L7054" s="482"/>
      <c r="M7054" s="482"/>
      <c r="N7054" s="482"/>
      <c r="O7054" s="482"/>
    </row>
    <row r="7055" ht="15.75" customHeight="1">
      <c r="B7055" s="337"/>
      <c r="C7055" s="2"/>
      <c r="D7055" s="449"/>
      <c r="E7055" s="449"/>
      <c r="F7055" s="466"/>
      <c r="G7055" s="466"/>
      <c r="H7055" s="482"/>
      <c r="I7055" s="482"/>
      <c r="J7055" s="482"/>
      <c r="K7055" s="482"/>
      <c r="L7055" s="482"/>
      <c r="M7055" s="482"/>
      <c r="N7055" s="482"/>
      <c r="O7055" s="482"/>
    </row>
    <row r="7056" ht="15.75" customHeight="1">
      <c r="B7056" s="337"/>
      <c r="C7056" s="2"/>
      <c r="D7056" s="449"/>
      <c r="E7056" s="449"/>
      <c r="F7056" s="466"/>
      <c r="G7056" s="466"/>
      <c r="H7056" s="482"/>
      <c r="I7056" s="482"/>
      <c r="J7056" s="482"/>
      <c r="K7056" s="482"/>
      <c r="L7056" s="482"/>
      <c r="M7056" s="482"/>
      <c r="N7056" s="482"/>
      <c r="O7056" s="482"/>
    </row>
    <row r="7057" ht="15.75" customHeight="1">
      <c r="B7057" s="337"/>
      <c r="C7057" s="2"/>
      <c r="D7057" s="449"/>
      <c r="E7057" s="449"/>
      <c r="F7057" s="466"/>
      <c r="G7057" s="466"/>
      <c r="H7057" s="482"/>
      <c r="I7057" s="482"/>
      <c r="J7057" s="482"/>
      <c r="K7057" s="482"/>
      <c r="L7057" s="482"/>
      <c r="M7057" s="482"/>
      <c r="N7057" s="482"/>
      <c r="O7057" s="482"/>
    </row>
    <row r="7058" ht="15.75" customHeight="1">
      <c r="B7058" s="337"/>
      <c r="C7058" s="2"/>
      <c r="D7058" s="449"/>
      <c r="E7058" s="449"/>
      <c r="F7058" s="466"/>
      <c r="G7058" s="466"/>
      <c r="H7058" s="482"/>
      <c r="I7058" s="482"/>
      <c r="J7058" s="482"/>
      <c r="K7058" s="482"/>
      <c r="L7058" s="482"/>
      <c r="M7058" s="482"/>
      <c r="N7058" s="482"/>
      <c r="O7058" s="482"/>
    </row>
    <row r="7059" ht="15.75" customHeight="1">
      <c r="B7059" s="337"/>
      <c r="C7059" s="2"/>
      <c r="D7059" s="449"/>
      <c r="E7059" s="449"/>
      <c r="F7059" s="466"/>
      <c r="G7059" s="466"/>
      <c r="H7059" s="482"/>
      <c r="I7059" s="482"/>
      <c r="J7059" s="482"/>
      <c r="K7059" s="482"/>
      <c r="L7059" s="482"/>
      <c r="M7059" s="482"/>
      <c r="N7059" s="482"/>
      <c r="O7059" s="482"/>
    </row>
    <row r="7060" ht="15.75" customHeight="1">
      <c r="B7060" s="337"/>
      <c r="C7060" s="2"/>
      <c r="D7060" s="449"/>
      <c r="E7060" s="449"/>
      <c r="F7060" s="466"/>
      <c r="G7060" s="466"/>
      <c r="H7060" s="482"/>
      <c r="I7060" s="482"/>
      <c r="J7060" s="482"/>
      <c r="K7060" s="482"/>
      <c r="L7060" s="482"/>
      <c r="M7060" s="482"/>
      <c r="N7060" s="482"/>
      <c r="O7060" s="482"/>
    </row>
    <row r="7061" ht="15.75" customHeight="1">
      <c r="B7061" s="337"/>
      <c r="C7061" s="2"/>
      <c r="D7061" s="449"/>
      <c r="E7061" s="449"/>
      <c r="F7061" s="466"/>
      <c r="G7061" s="466"/>
      <c r="H7061" s="482"/>
      <c r="I7061" s="482"/>
      <c r="J7061" s="482"/>
      <c r="K7061" s="482"/>
      <c r="L7061" s="482"/>
      <c r="M7061" s="482"/>
      <c r="N7061" s="482"/>
      <c r="O7061" s="482"/>
    </row>
    <row r="7062" ht="15.75" customHeight="1">
      <c r="B7062" s="337"/>
      <c r="C7062" s="2"/>
      <c r="D7062" s="449"/>
      <c r="E7062" s="449"/>
      <c r="F7062" s="466"/>
      <c r="G7062" s="466"/>
      <c r="H7062" s="482"/>
      <c r="I7062" s="482"/>
      <c r="J7062" s="482"/>
      <c r="K7062" s="482"/>
      <c r="L7062" s="482"/>
      <c r="M7062" s="482"/>
      <c r="N7062" s="482"/>
      <c r="O7062" s="482"/>
    </row>
    <row r="7063" ht="15.75" customHeight="1">
      <c r="B7063" s="337"/>
      <c r="C7063" s="2"/>
      <c r="D7063" s="449"/>
      <c r="E7063" s="449"/>
      <c r="F7063" s="466"/>
      <c r="G7063" s="466"/>
      <c r="H7063" s="482"/>
      <c r="I7063" s="482"/>
      <c r="J7063" s="482"/>
      <c r="K7063" s="482"/>
      <c r="L7063" s="482"/>
      <c r="M7063" s="482"/>
      <c r="N7063" s="482"/>
      <c r="O7063" s="482"/>
    </row>
    <row r="7064" ht="15.75" customHeight="1">
      <c r="B7064" s="337"/>
      <c r="C7064" s="2"/>
      <c r="D7064" s="449"/>
      <c r="E7064" s="449"/>
      <c r="F7064" s="466"/>
      <c r="G7064" s="466"/>
      <c r="H7064" s="482"/>
      <c r="I7064" s="482"/>
      <c r="J7064" s="482"/>
      <c r="K7064" s="482"/>
      <c r="L7064" s="482"/>
      <c r="M7064" s="482"/>
      <c r="N7064" s="482"/>
      <c r="O7064" s="482"/>
    </row>
    <row r="7065" ht="15.75" customHeight="1">
      <c r="B7065" s="337"/>
      <c r="C7065" s="2"/>
      <c r="D7065" s="449"/>
      <c r="E7065" s="449"/>
      <c r="F7065" s="466"/>
      <c r="G7065" s="466"/>
      <c r="H7065" s="482"/>
      <c r="I7065" s="482"/>
      <c r="J7065" s="482"/>
      <c r="K7065" s="482"/>
      <c r="L7065" s="482"/>
      <c r="M7065" s="482"/>
      <c r="N7065" s="482"/>
      <c r="O7065" s="482"/>
    </row>
    <row r="7066" ht="15.75" customHeight="1">
      <c r="B7066" s="337"/>
      <c r="C7066" s="2"/>
      <c r="D7066" s="449"/>
      <c r="E7066" s="449"/>
      <c r="F7066" s="466"/>
      <c r="G7066" s="466"/>
      <c r="H7066" s="482"/>
      <c r="I7066" s="482"/>
      <c r="J7066" s="482"/>
      <c r="K7066" s="482"/>
      <c r="L7066" s="482"/>
      <c r="M7066" s="482"/>
      <c r="N7066" s="482"/>
      <c r="O7066" s="482"/>
    </row>
    <row r="7067" ht="15.75" customHeight="1">
      <c r="B7067" s="337"/>
      <c r="C7067" s="2"/>
      <c r="D7067" s="449"/>
      <c r="E7067" s="449"/>
      <c r="F7067" s="466"/>
      <c r="G7067" s="466"/>
      <c r="H7067" s="482"/>
      <c r="I7067" s="482"/>
      <c r="J7067" s="482"/>
      <c r="K7067" s="482"/>
      <c r="L7067" s="482"/>
      <c r="M7067" s="482"/>
      <c r="N7067" s="482"/>
      <c r="O7067" s="482"/>
    </row>
    <row r="7068" ht="15.75" customHeight="1">
      <c r="B7068" s="337"/>
      <c r="C7068" s="2"/>
      <c r="D7068" s="449"/>
      <c r="E7068" s="449"/>
      <c r="F7068" s="466"/>
      <c r="G7068" s="466"/>
      <c r="H7068" s="482"/>
      <c r="I7068" s="482"/>
      <c r="J7068" s="482"/>
      <c r="K7068" s="482"/>
      <c r="L7068" s="482"/>
      <c r="M7068" s="482"/>
      <c r="N7068" s="482"/>
      <c r="O7068" s="482"/>
    </row>
    <row r="7069" ht="15.75" customHeight="1">
      <c r="B7069" s="337"/>
      <c r="C7069" s="2"/>
      <c r="D7069" s="449"/>
      <c r="E7069" s="449"/>
      <c r="F7069" s="466"/>
      <c r="G7069" s="466"/>
      <c r="H7069" s="482"/>
      <c r="I7069" s="482"/>
      <c r="J7069" s="482"/>
      <c r="K7069" s="482"/>
      <c r="L7069" s="482"/>
      <c r="M7069" s="482"/>
      <c r="N7069" s="482"/>
      <c r="O7069" s="482"/>
    </row>
    <row r="7070" ht="15.75" customHeight="1">
      <c r="B7070" s="337"/>
      <c r="C7070" s="2"/>
      <c r="D7070" s="449"/>
      <c r="E7070" s="449"/>
      <c r="F7070" s="466"/>
      <c r="G7070" s="466"/>
      <c r="H7070" s="482"/>
      <c r="I7070" s="482"/>
      <c r="J7070" s="482"/>
      <c r="K7070" s="482"/>
      <c r="L7070" s="482"/>
      <c r="M7070" s="482"/>
      <c r="N7070" s="482"/>
      <c r="O7070" s="482"/>
    </row>
    <row r="7071" ht="15.75" customHeight="1">
      <c r="B7071" s="337"/>
      <c r="C7071" s="2"/>
      <c r="D7071" s="449"/>
      <c r="E7071" s="449"/>
      <c r="F7071" s="466"/>
      <c r="G7071" s="466"/>
      <c r="H7071" s="482"/>
      <c r="I7071" s="482"/>
      <c r="J7071" s="482"/>
      <c r="K7071" s="482"/>
      <c r="L7071" s="482"/>
      <c r="M7071" s="482"/>
      <c r="N7071" s="482"/>
      <c r="O7071" s="482"/>
    </row>
    <row r="7072" ht="15.75" customHeight="1">
      <c r="B7072" s="337"/>
      <c r="C7072" s="2"/>
      <c r="D7072" s="449"/>
      <c r="E7072" s="449"/>
      <c r="F7072" s="466"/>
      <c r="G7072" s="466"/>
      <c r="H7072" s="482"/>
      <c r="I7072" s="482"/>
      <c r="J7072" s="482"/>
      <c r="K7072" s="482"/>
      <c r="L7072" s="482"/>
      <c r="M7072" s="482"/>
      <c r="N7072" s="482"/>
      <c r="O7072" s="482"/>
    </row>
    <row r="7073" ht="15.75" customHeight="1">
      <c r="B7073" s="337"/>
      <c r="C7073" s="2"/>
      <c r="D7073" s="449"/>
      <c r="E7073" s="449"/>
      <c r="F7073" s="466"/>
      <c r="G7073" s="466"/>
      <c r="H7073" s="482"/>
      <c r="I7073" s="482"/>
      <c r="J7073" s="482"/>
      <c r="K7073" s="482"/>
      <c r="L7073" s="482"/>
      <c r="M7073" s="482"/>
      <c r="N7073" s="482"/>
      <c r="O7073" s="482"/>
    </row>
    <row r="7074" ht="15.75" customHeight="1">
      <c r="B7074" s="337"/>
      <c r="C7074" s="2"/>
      <c r="D7074" s="449"/>
      <c r="E7074" s="449"/>
      <c r="F7074" s="466"/>
      <c r="G7074" s="466"/>
      <c r="H7074" s="482"/>
      <c r="I7074" s="482"/>
      <c r="J7074" s="482"/>
      <c r="K7074" s="482"/>
      <c r="L7074" s="482"/>
      <c r="M7074" s="482"/>
      <c r="N7074" s="482"/>
      <c r="O7074" s="482"/>
    </row>
    <row r="7075" ht="15.75" customHeight="1">
      <c r="B7075" s="337"/>
      <c r="C7075" s="2"/>
      <c r="D7075" s="449"/>
      <c r="E7075" s="449"/>
      <c r="F7075" s="466"/>
      <c r="G7075" s="466"/>
      <c r="H7075" s="482"/>
      <c r="I7075" s="482"/>
      <c r="J7075" s="482"/>
      <c r="K7075" s="482"/>
      <c r="L7075" s="482"/>
      <c r="M7075" s="482"/>
      <c r="N7075" s="482"/>
      <c r="O7075" s="482"/>
    </row>
    <row r="7076" ht="15.75" customHeight="1">
      <c r="B7076" s="337"/>
      <c r="C7076" s="2"/>
      <c r="D7076" s="449"/>
      <c r="E7076" s="449"/>
      <c r="F7076" s="466"/>
      <c r="G7076" s="466"/>
      <c r="H7076" s="482"/>
      <c r="I7076" s="482"/>
      <c r="J7076" s="482"/>
      <c r="K7076" s="482"/>
      <c r="L7076" s="482"/>
      <c r="M7076" s="482"/>
      <c r="N7076" s="482"/>
      <c r="O7076" s="482"/>
    </row>
    <row r="7077" ht="15.75" customHeight="1">
      <c r="B7077" s="337"/>
      <c r="C7077" s="2"/>
      <c r="D7077" s="449"/>
      <c r="E7077" s="449"/>
      <c r="F7077" s="466"/>
      <c r="G7077" s="466"/>
      <c r="H7077" s="482"/>
      <c r="I7077" s="482"/>
      <c r="J7077" s="482"/>
      <c r="K7077" s="482"/>
      <c r="L7077" s="482"/>
      <c r="M7077" s="482"/>
      <c r="N7077" s="482"/>
      <c r="O7077" s="482"/>
    </row>
    <row r="7078" ht="15.75" customHeight="1">
      <c r="B7078" s="337"/>
      <c r="C7078" s="2"/>
      <c r="D7078" s="449"/>
      <c r="E7078" s="449"/>
      <c r="F7078" s="466"/>
      <c r="G7078" s="466"/>
      <c r="H7078" s="482"/>
      <c r="I7078" s="482"/>
      <c r="J7078" s="482"/>
      <c r="K7078" s="482"/>
      <c r="L7078" s="482"/>
      <c r="M7078" s="482"/>
      <c r="N7078" s="482"/>
      <c r="O7078" s="482"/>
    </row>
    <row r="7079" ht="15.75" customHeight="1">
      <c r="B7079" s="337"/>
      <c r="C7079" s="2"/>
      <c r="D7079" s="449"/>
      <c r="E7079" s="449"/>
      <c r="F7079" s="466"/>
      <c r="G7079" s="466"/>
      <c r="H7079" s="482"/>
      <c r="I7079" s="482"/>
      <c r="J7079" s="482"/>
      <c r="K7079" s="482"/>
      <c r="L7079" s="482"/>
      <c r="M7079" s="482"/>
      <c r="N7079" s="482"/>
      <c r="O7079" s="482"/>
    </row>
    <row r="7080" ht="15.75" customHeight="1">
      <c r="B7080" s="337"/>
      <c r="C7080" s="2"/>
      <c r="D7080" s="449"/>
      <c r="E7080" s="449"/>
      <c r="F7080" s="466"/>
      <c r="G7080" s="466"/>
      <c r="H7080" s="482"/>
      <c r="I7080" s="482"/>
      <c r="J7080" s="482"/>
      <c r="K7080" s="482"/>
      <c r="L7080" s="482"/>
      <c r="M7080" s="482"/>
      <c r="N7080" s="482"/>
      <c r="O7080" s="482"/>
    </row>
    <row r="7081" ht="15.75" customHeight="1">
      <c r="B7081" s="337"/>
      <c r="C7081" s="2"/>
      <c r="D7081" s="449"/>
      <c r="E7081" s="449"/>
      <c r="F7081" s="466"/>
      <c r="G7081" s="466"/>
      <c r="H7081" s="482"/>
      <c r="I7081" s="482"/>
      <c r="J7081" s="482"/>
      <c r="K7081" s="482"/>
      <c r="L7081" s="482"/>
      <c r="M7081" s="482"/>
      <c r="N7081" s="482"/>
      <c r="O7081" s="482"/>
    </row>
    <row r="7082" ht="15.75" customHeight="1">
      <c r="B7082" s="337"/>
      <c r="C7082" s="2"/>
      <c r="D7082" s="449"/>
      <c r="E7082" s="449"/>
      <c r="F7082" s="466"/>
      <c r="G7082" s="466"/>
      <c r="H7082" s="482"/>
      <c r="I7082" s="482"/>
      <c r="J7082" s="482"/>
      <c r="K7082" s="482"/>
      <c r="L7082" s="482"/>
      <c r="M7082" s="482"/>
      <c r="N7082" s="482"/>
      <c r="O7082" s="482"/>
    </row>
    <row r="7083" ht="15.75" customHeight="1">
      <c r="B7083" s="337"/>
      <c r="C7083" s="2"/>
      <c r="D7083" s="449"/>
      <c r="E7083" s="449"/>
      <c r="F7083" s="466"/>
      <c r="G7083" s="466"/>
      <c r="H7083" s="482"/>
      <c r="I7083" s="482"/>
      <c r="J7083" s="482"/>
      <c r="K7083" s="482"/>
      <c r="L7083" s="482"/>
      <c r="M7083" s="482"/>
      <c r="N7083" s="482"/>
      <c r="O7083" s="482"/>
    </row>
    <row r="7084" ht="15.75" customHeight="1">
      <c r="B7084" s="337"/>
      <c r="C7084" s="2"/>
      <c r="D7084" s="449"/>
      <c r="E7084" s="449"/>
      <c r="F7084" s="466"/>
      <c r="G7084" s="466"/>
      <c r="H7084" s="482"/>
      <c r="I7084" s="482"/>
      <c r="J7084" s="482"/>
      <c r="K7084" s="482"/>
      <c r="L7084" s="482"/>
      <c r="M7084" s="482"/>
      <c r="N7084" s="482"/>
      <c r="O7084" s="482"/>
    </row>
    <row r="7085" ht="15.75" customHeight="1">
      <c r="B7085" s="337"/>
      <c r="C7085" s="2"/>
      <c r="D7085" s="449"/>
      <c r="E7085" s="449"/>
      <c r="F7085" s="466"/>
      <c r="G7085" s="466"/>
      <c r="H7085" s="482"/>
      <c r="I7085" s="482"/>
      <c r="J7085" s="482"/>
      <c r="K7085" s="482"/>
      <c r="L7085" s="482"/>
      <c r="M7085" s="482"/>
      <c r="N7085" s="482"/>
      <c r="O7085" s="482"/>
    </row>
    <row r="7086" ht="15.75" customHeight="1">
      <c r="B7086" s="337"/>
      <c r="C7086" s="2"/>
      <c r="D7086" s="449"/>
      <c r="E7086" s="449"/>
      <c r="F7086" s="466"/>
      <c r="G7086" s="466"/>
      <c r="H7086" s="482"/>
      <c r="I7086" s="482"/>
      <c r="J7086" s="482"/>
      <c r="K7086" s="482"/>
      <c r="L7086" s="482"/>
      <c r="M7086" s="482"/>
      <c r="N7086" s="482"/>
      <c r="O7086" s="482"/>
    </row>
    <row r="7087" ht="15.75" customHeight="1">
      <c r="B7087" s="337"/>
      <c r="C7087" s="2"/>
      <c r="D7087" s="449"/>
      <c r="E7087" s="449"/>
      <c r="F7087" s="466"/>
      <c r="G7087" s="466"/>
      <c r="H7087" s="482"/>
      <c r="I7087" s="482"/>
      <c r="J7087" s="482"/>
      <c r="K7087" s="482"/>
      <c r="L7087" s="482"/>
      <c r="M7087" s="482"/>
      <c r="N7087" s="482"/>
      <c r="O7087" s="482"/>
    </row>
    <row r="7088" ht="15.75" customHeight="1">
      <c r="B7088" s="337"/>
      <c r="C7088" s="2"/>
      <c r="D7088" s="449"/>
      <c r="E7088" s="449"/>
      <c r="F7088" s="466"/>
      <c r="G7088" s="466"/>
      <c r="H7088" s="482"/>
      <c r="I7088" s="482"/>
      <c r="J7088" s="482"/>
      <c r="K7088" s="482"/>
      <c r="L7088" s="482"/>
      <c r="M7088" s="482"/>
      <c r="N7088" s="482"/>
      <c r="O7088" s="482"/>
    </row>
    <row r="7089" ht="15.75" customHeight="1">
      <c r="B7089" s="337"/>
      <c r="C7089" s="2"/>
      <c r="D7089" s="449"/>
      <c r="E7089" s="449"/>
      <c r="F7089" s="466"/>
      <c r="G7089" s="466"/>
      <c r="H7089" s="482"/>
      <c r="I7089" s="482"/>
      <c r="J7089" s="482"/>
      <c r="K7089" s="482"/>
      <c r="L7089" s="482"/>
      <c r="M7089" s="482"/>
      <c r="N7089" s="482"/>
      <c r="O7089" s="482"/>
    </row>
    <row r="7090" ht="15.75" customHeight="1">
      <c r="B7090" s="337"/>
      <c r="C7090" s="2"/>
      <c r="D7090" s="449"/>
      <c r="E7090" s="449"/>
      <c r="F7090" s="466"/>
      <c r="G7090" s="466"/>
      <c r="H7090" s="482"/>
      <c r="I7090" s="482"/>
      <c r="J7090" s="482"/>
      <c r="K7090" s="482"/>
      <c r="L7090" s="482"/>
      <c r="M7090" s="482"/>
      <c r="N7090" s="482"/>
      <c r="O7090" s="482"/>
    </row>
    <row r="7091" ht="15.75" customHeight="1">
      <c r="B7091" s="337"/>
      <c r="C7091" s="2"/>
      <c r="D7091" s="449"/>
      <c r="E7091" s="449"/>
      <c r="F7091" s="466"/>
      <c r="G7091" s="466"/>
      <c r="H7091" s="482"/>
      <c r="I7091" s="482"/>
      <c r="J7091" s="482"/>
      <c r="K7091" s="482"/>
      <c r="L7091" s="482"/>
      <c r="M7091" s="482"/>
      <c r="N7091" s="482"/>
      <c r="O7091" s="482"/>
    </row>
    <row r="7092" ht="15.75" customHeight="1">
      <c r="B7092" s="337"/>
      <c r="C7092" s="2"/>
      <c r="D7092" s="449"/>
      <c r="E7092" s="449"/>
      <c r="F7092" s="466"/>
      <c r="G7092" s="466"/>
      <c r="H7092" s="482"/>
      <c r="I7092" s="482"/>
      <c r="J7092" s="482"/>
      <c r="K7092" s="482"/>
      <c r="L7092" s="482"/>
      <c r="M7092" s="482"/>
      <c r="N7092" s="482"/>
      <c r="O7092" s="482"/>
    </row>
    <row r="7093" ht="15.75" customHeight="1">
      <c r="B7093" s="337"/>
      <c r="C7093" s="2"/>
      <c r="D7093" s="449"/>
      <c r="E7093" s="449"/>
      <c r="F7093" s="466"/>
      <c r="G7093" s="466"/>
      <c r="H7093" s="482"/>
      <c r="I7093" s="482"/>
      <c r="J7093" s="482"/>
      <c r="K7093" s="482"/>
      <c r="L7093" s="482"/>
      <c r="M7093" s="482"/>
      <c r="N7093" s="482"/>
      <c r="O7093" s="482"/>
    </row>
    <row r="7094" ht="15.75" customHeight="1">
      <c r="B7094" s="337"/>
      <c r="C7094" s="2"/>
      <c r="D7094" s="449"/>
      <c r="E7094" s="449"/>
      <c r="F7094" s="466"/>
      <c r="G7094" s="466"/>
      <c r="H7094" s="482"/>
      <c r="I7094" s="482"/>
      <c r="J7094" s="482"/>
      <c r="K7094" s="482"/>
      <c r="L7094" s="482"/>
      <c r="M7094" s="482"/>
      <c r="N7094" s="482"/>
      <c r="O7094" s="482"/>
    </row>
    <row r="7095" ht="15.75" customHeight="1">
      <c r="B7095" s="337"/>
      <c r="C7095" s="2"/>
      <c r="D7095" s="449"/>
      <c r="E7095" s="449"/>
      <c r="F7095" s="466"/>
      <c r="G7095" s="466"/>
      <c r="H7095" s="482"/>
      <c r="I7095" s="482"/>
      <c r="J7095" s="482"/>
      <c r="K7095" s="482"/>
      <c r="L7095" s="482"/>
      <c r="M7095" s="482"/>
      <c r="N7095" s="482"/>
      <c r="O7095" s="482"/>
    </row>
    <row r="7096" ht="15.75" customHeight="1">
      <c r="B7096" s="337"/>
      <c r="C7096" s="2"/>
      <c r="D7096" s="449"/>
      <c r="E7096" s="449"/>
      <c r="F7096" s="466"/>
      <c r="G7096" s="466"/>
      <c r="H7096" s="482"/>
      <c r="I7096" s="482"/>
      <c r="J7096" s="482"/>
      <c r="K7096" s="482"/>
      <c r="L7096" s="482"/>
      <c r="M7096" s="482"/>
      <c r="N7096" s="482"/>
      <c r="O7096" s="482"/>
    </row>
    <row r="7097" ht="15.75" customHeight="1">
      <c r="B7097" s="337"/>
      <c r="C7097" s="2"/>
      <c r="D7097" s="449"/>
      <c r="E7097" s="449"/>
      <c r="F7097" s="466"/>
      <c r="G7097" s="466"/>
      <c r="H7097" s="482"/>
      <c r="I7097" s="482"/>
      <c r="J7097" s="482"/>
      <c r="K7097" s="482"/>
      <c r="L7097" s="482"/>
      <c r="M7097" s="482"/>
      <c r="N7097" s="482"/>
      <c r="O7097" s="482"/>
    </row>
    <row r="7098" ht="15.75" customHeight="1">
      <c r="B7098" s="337"/>
      <c r="C7098" s="2"/>
      <c r="D7098" s="449"/>
      <c r="E7098" s="449"/>
      <c r="F7098" s="466"/>
      <c r="G7098" s="466"/>
      <c r="H7098" s="482"/>
      <c r="I7098" s="482"/>
      <c r="J7098" s="482"/>
      <c r="K7098" s="482"/>
      <c r="L7098" s="482"/>
      <c r="M7098" s="482"/>
      <c r="N7098" s="482"/>
      <c r="O7098" s="482"/>
    </row>
    <row r="7099" ht="15.75" customHeight="1">
      <c r="B7099" s="337"/>
      <c r="C7099" s="2"/>
      <c r="D7099" s="449"/>
      <c r="E7099" s="449"/>
      <c r="F7099" s="466"/>
      <c r="G7099" s="466"/>
      <c r="H7099" s="482"/>
      <c r="I7099" s="482"/>
      <c r="J7099" s="482"/>
      <c r="K7099" s="482"/>
      <c r="L7099" s="482"/>
      <c r="M7099" s="482"/>
      <c r="N7099" s="482"/>
      <c r="O7099" s="482"/>
    </row>
    <row r="7100" ht="15.75" customHeight="1">
      <c r="B7100" s="337"/>
      <c r="C7100" s="2"/>
      <c r="D7100" s="449"/>
      <c r="E7100" s="449"/>
      <c r="F7100" s="466"/>
      <c r="G7100" s="466"/>
      <c r="H7100" s="482"/>
      <c r="I7100" s="482"/>
      <c r="J7100" s="482"/>
      <c r="K7100" s="482"/>
      <c r="L7100" s="482"/>
      <c r="M7100" s="482"/>
      <c r="N7100" s="482"/>
      <c r="O7100" s="482"/>
    </row>
    <row r="7101" ht="15.75" customHeight="1">
      <c r="B7101" s="337"/>
      <c r="C7101" s="2"/>
      <c r="D7101" s="449"/>
      <c r="E7101" s="449"/>
      <c r="F7101" s="466"/>
      <c r="G7101" s="466"/>
      <c r="H7101" s="482"/>
      <c r="I7101" s="482"/>
      <c r="J7101" s="482"/>
      <c r="K7101" s="482"/>
      <c r="L7101" s="482"/>
      <c r="M7101" s="482"/>
      <c r="N7101" s="482"/>
      <c r="O7101" s="482"/>
    </row>
    <row r="7102" ht="15.75" customHeight="1">
      <c r="B7102" s="337"/>
      <c r="C7102" s="2"/>
      <c r="D7102" s="449"/>
      <c r="E7102" s="449"/>
      <c r="F7102" s="466"/>
      <c r="G7102" s="466"/>
      <c r="H7102" s="482"/>
      <c r="I7102" s="482"/>
      <c r="J7102" s="482"/>
      <c r="K7102" s="482"/>
      <c r="L7102" s="482"/>
      <c r="M7102" s="482"/>
      <c r="N7102" s="482"/>
      <c r="O7102" s="482"/>
    </row>
    <row r="7103" ht="15.75" customHeight="1">
      <c r="B7103" s="337"/>
      <c r="C7103" s="2"/>
      <c r="D7103" s="449"/>
      <c r="E7103" s="449"/>
      <c r="F7103" s="466"/>
      <c r="G7103" s="466"/>
      <c r="H7103" s="482"/>
      <c r="I7103" s="482"/>
      <c r="J7103" s="482"/>
      <c r="K7103" s="482"/>
      <c r="L7103" s="482"/>
      <c r="M7103" s="482"/>
      <c r="N7103" s="482"/>
      <c r="O7103" s="482"/>
    </row>
    <row r="7104" ht="15.75" customHeight="1">
      <c r="B7104" s="337"/>
      <c r="C7104" s="2"/>
      <c r="D7104" s="449"/>
      <c r="E7104" s="449"/>
      <c r="F7104" s="466"/>
      <c r="G7104" s="466"/>
      <c r="H7104" s="482"/>
      <c r="I7104" s="482"/>
      <c r="J7104" s="482"/>
      <c r="K7104" s="482"/>
      <c r="L7104" s="482"/>
      <c r="M7104" s="482"/>
      <c r="N7104" s="482"/>
      <c r="O7104" s="482"/>
    </row>
    <row r="7105" ht="15.75" customHeight="1">
      <c r="B7105" s="337"/>
      <c r="C7105" s="2"/>
      <c r="D7105" s="449"/>
      <c r="E7105" s="449"/>
      <c r="F7105" s="466"/>
      <c r="G7105" s="466"/>
      <c r="H7105" s="482"/>
      <c r="I7105" s="482"/>
      <c r="J7105" s="482"/>
      <c r="K7105" s="482"/>
      <c r="L7105" s="482"/>
      <c r="M7105" s="482"/>
      <c r="N7105" s="482"/>
      <c r="O7105" s="482"/>
    </row>
    <row r="7106" ht="15.75" customHeight="1">
      <c r="B7106" s="337"/>
      <c r="C7106" s="2"/>
      <c r="D7106" s="449"/>
      <c r="E7106" s="449"/>
      <c r="F7106" s="466"/>
      <c r="G7106" s="466"/>
      <c r="H7106" s="482"/>
      <c r="I7106" s="482"/>
      <c r="J7106" s="482"/>
      <c r="K7106" s="482"/>
      <c r="L7106" s="482"/>
      <c r="M7106" s="482"/>
      <c r="N7106" s="482"/>
      <c r="O7106" s="482"/>
    </row>
    <row r="7107" ht="15.75" customHeight="1">
      <c r="B7107" s="337"/>
      <c r="C7107" s="2"/>
      <c r="D7107" s="449"/>
      <c r="E7107" s="449"/>
      <c r="F7107" s="466"/>
      <c r="G7107" s="466"/>
      <c r="H7107" s="482"/>
      <c r="I7107" s="482"/>
      <c r="J7107" s="482"/>
      <c r="K7107" s="482"/>
      <c r="L7107" s="482"/>
      <c r="M7107" s="482"/>
      <c r="N7107" s="482"/>
      <c r="O7107" s="482"/>
    </row>
    <row r="7108" ht="15.75" customHeight="1">
      <c r="B7108" s="337"/>
      <c r="C7108" s="2"/>
      <c r="D7108" s="449"/>
      <c r="E7108" s="449"/>
      <c r="F7108" s="466"/>
      <c r="G7108" s="466"/>
      <c r="H7108" s="482"/>
      <c r="I7108" s="482"/>
      <c r="J7108" s="482"/>
      <c r="K7108" s="482"/>
      <c r="L7108" s="482"/>
      <c r="M7108" s="482"/>
      <c r="N7108" s="482"/>
      <c r="O7108" s="482"/>
    </row>
    <row r="7109" ht="15.75" customHeight="1">
      <c r="B7109" s="337"/>
      <c r="C7109" s="2"/>
      <c r="D7109" s="449"/>
      <c r="E7109" s="449"/>
      <c r="F7109" s="466"/>
      <c r="G7109" s="466"/>
      <c r="H7109" s="482"/>
      <c r="I7109" s="482"/>
      <c r="J7109" s="482"/>
      <c r="K7109" s="482"/>
      <c r="L7109" s="482"/>
      <c r="M7109" s="482"/>
      <c r="N7109" s="482"/>
      <c r="O7109" s="482"/>
    </row>
    <row r="7110" ht="15.75" customHeight="1">
      <c r="B7110" s="337"/>
      <c r="C7110" s="2"/>
      <c r="D7110" s="449"/>
      <c r="E7110" s="449"/>
      <c r="F7110" s="466"/>
      <c r="G7110" s="466"/>
      <c r="H7110" s="482"/>
      <c r="I7110" s="482"/>
      <c r="J7110" s="482"/>
      <c r="K7110" s="482"/>
      <c r="L7110" s="482"/>
      <c r="M7110" s="482"/>
      <c r="N7110" s="482"/>
      <c r="O7110" s="482"/>
    </row>
    <row r="7111" ht="15.75" customHeight="1">
      <c r="B7111" s="337"/>
      <c r="C7111" s="2"/>
      <c r="D7111" s="449"/>
      <c r="E7111" s="449"/>
      <c r="F7111" s="466"/>
      <c r="G7111" s="466"/>
      <c r="H7111" s="482"/>
      <c r="I7111" s="482"/>
      <c r="J7111" s="482"/>
      <c r="K7111" s="482"/>
      <c r="L7111" s="482"/>
      <c r="M7111" s="482"/>
      <c r="N7111" s="482"/>
      <c r="O7111" s="482"/>
    </row>
    <row r="7112" ht="15.75" customHeight="1">
      <c r="B7112" s="337"/>
      <c r="C7112" s="2"/>
      <c r="D7112" s="449"/>
      <c r="E7112" s="449"/>
      <c r="F7112" s="466"/>
      <c r="G7112" s="466"/>
      <c r="H7112" s="482"/>
      <c r="I7112" s="482"/>
      <c r="J7112" s="482"/>
      <c r="K7112" s="482"/>
      <c r="L7112" s="482"/>
      <c r="M7112" s="482"/>
      <c r="N7112" s="482"/>
      <c r="O7112" s="482"/>
    </row>
    <row r="7113" ht="15.75" customHeight="1">
      <c r="B7113" s="337"/>
      <c r="C7113" s="2"/>
      <c r="D7113" s="449"/>
      <c r="E7113" s="449"/>
      <c r="F7113" s="466"/>
      <c r="G7113" s="466"/>
      <c r="H7113" s="482"/>
      <c r="I7113" s="482"/>
      <c r="J7113" s="482"/>
      <c r="K7113" s="482"/>
      <c r="L7113" s="482"/>
      <c r="M7113" s="482"/>
      <c r="N7113" s="482"/>
      <c r="O7113" s="482"/>
    </row>
    <row r="7114" ht="15.75" customHeight="1">
      <c r="B7114" s="337"/>
      <c r="C7114" s="2"/>
      <c r="D7114" s="449"/>
      <c r="E7114" s="449"/>
      <c r="F7114" s="466"/>
      <c r="G7114" s="466"/>
      <c r="H7114" s="482"/>
      <c r="I7114" s="482"/>
      <c r="J7114" s="482"/>
      <c r="K7114" s="482"/>
      <c r="L7114" s="482"/>
      <c r="M7114" s="482"/>
      <c r="N7114" s="482"/>
      <c r="O7114" s="482"/>
    </row>
    <row r="7115" ht="15.75" customHeight="1">
      <c r="B7115" s="337"/>
      <c r="C7115" s="2"/>
      <c r="D7115" s="449"/>
      <c r="E7115" s="449"/>
      <c r="F7115" s="466"/>
      <c r="G7115" s="466"/>
      <c r="H7115" s="482"/>
      <c r="I7115" s="482"/>
      <c r="J7115" s="482"/>
      <c r="K7115" s="482"/>
      <c r="L7115" s="482"/>
      <c r="M7115" s="482"/>
      <c r="N7115" s="482"/>
      <c r="O7115" s="482"/>
    </row>
    <row r="7116" ht="15.75" customHeight="1">
      <c r="B7116" s="337"/>
      <c r="C7116" s="2"/>
      <c r="D7116" s="449"/>
      <c r="E7116" s="449"/>
      <c r="F7116" s="466"/>
      <c r="G7116" s="466"/>
      <c r="H7116" s="482"/>
      <c r="I7116" s="482"/>
      <c r="J7116" s="482"/>
      <c r="K7116" s="482"/>
      <c r="L7116" s="482"/>
      <c r="M7116" s="482"/>
      <c r="N7116" s="482"/>
      <c r="O7116" s="482"/>
    </row>
    <row r="7117" ht="15.75" customHeight="1">
      <c r="B7117" s="337"/>
      <c r="C7117" s="2"/>
      <c r="D7117" s="449"/>
      <c r="E7117" s="449"/>
      <c r="F7117" s="466"/>
      <c r="G7117" s="466"/>
      <c r="H7117" s="482"/>
      <c r="I7117" s="482"/>
      <c r="J7117" s="482"/>
      <c r="K7117" s="482"/>
      <c r="L7117" s="482"/>
      <c r="M7117" s="482"/>
      <c r="N7117" s="482"/>
      <c r="O7117" s="482"/>
    </row>
    <row r="7118" ht="15.75" customHeight="1">
      <c r="B7118" s="337"/>
      <c r="C7118" s="2"/>
      <c r="D7118" s="449"/>
      <c r="E7118" s="449"/>
      <c r="F7118" s="466"/>
      <c r="G7118" s="466"/>
      <c r="H7118" s="482"/>
      <c r="I7118" s="482"/>
      <c r="J7118" s="482"/>
      <c r="K7118" s="482"/>
      <c r="L7118" s="482"/>
      <c r="M7118" s="482"/>
      <c r="N7118" s="482"/>
      <c r="O7118" s="482"/>
    </row>
    <row r="7119" ht="15.75" customHeight="1">
      <c r="B7119" s="337"/>
      <c r="C7119" s="2"/>
      <c r="D7119" s="449"/>
      <c r="E7119" s="449"/>
      <c r="F7119" s="466"/>
      <c r="G7119" s="466"/>
      <c r="H7119" s="482"/>
      <c r="I7119" s="482"/>
      <c r="J7119" s="482"/>
      <c r="K7119" s="482"/>
      <c r="L7119" s="482"/>
      <c r="M7119" s="482"/>
      <c r="N7119" s="482"/>
      <c r="O7119" s="482"/>
    </row>
    <row r="7120" ht="15.75" customHeight="1">
      <c r="B7120" s="337"/>
      <c r="C7120" s="2"/>
      <c r="D7120" s="449"/>
      <c r="E7120" s="449"/>
      <c r="F7120" s="466"/>
      <c r="G7120" s="466"/>
      <c r="H7120" s="482"/>
      <c r="I7120" s="482"/>
      <c r="J7120" s="482"/>
      <c r="K7120" s="482"/>
      <c r="L7120" s="482"/>
      <c r="M7120" s="482"/>
      <c r="N7120" s="482"/>
      <c r="O7120" s="482"/>
    </row>
    <row r="7121" ht="15.75" customHeight="1">
      <c r="B7121" s="337"/>
      <c r="C7121" s="2"/>
      <c r="D7121" s="449"/>
      <c r="E7121" s="449"/>
      <c r="F7121" s="466"/>
      <c r="G7121" s="466"/>
      <c r="H7121" s="482"/>
      <c r="I7121" s="482"/>
      <c r="J7121" s="482"/>
      <c r="K7121" s="482"/>
      <c r="L7121" s="482"/>
      <c r="M7121" s="482"/>
      <c r="N7121" s="482"/>
      <c r="O7121" s="482"/>
    </row>
    <row r="7122" ht="15.75" customHeight="1">
      <c r="B7122" s="337"/>
      <c r="C7122" s="2"/>
      <c r="D7122" s="449"/>
      <c r="E7122" s="449"/>
      <c r="F7122" s="466"/>
      <c r="G7122" s="466"/>
      <c r="H7122" s="482"/>
      <c r="I7122" s="482"/>
      <c r="J7122" s="482"/>
      <c r="K7122" s="482"/>
      <c r="L7122" s="482"/>
      <c r="M7122" s="482"/>
      <c r="N7122" s="482"/>
      <c r="O7122" s="482"/>
    </row>
    <row r="7123" ht="15.75" customHeight="1">
      <c r="B7123" s="337"/>
      <c r="C7123" s="2"/>
      <c r="D7123" s="449"/>
      <c r="E7123" s="449"/>
      <c r="F7123" s="466"/>
      <c r="G7123" s="466"/>
      <c r="H7123" s="482"/>
      <c r="I7123" s="482"/>
      <c r="J7123" s="482"/>
      <c r="K7123" s="482"/>
      <c r="L7123" s="482"/>
      <c r="M7123" s="482"/>
      <c r="N7123" s="482"/>
      <c r="O7123" s="482"/>
    </row>
    <row r="7124" ht="15.75" customHeight="1">
      <c r="B7124" s="337"/>
      <c r="C7124" s="2"/>
      <c r="D7124" s="449"/>
      <c r="E7124" s="449"/>
      <c r="F7124" s="466"/>
      <c r="G7124" s="466"/>
      <c r="H7124" s="482"/>
      <c r="I7124" s="482"/>
      <c r="J7124" s="482"/>
      <c r="K7124" s="482"/>
      <c r="L7124" s="482"/>
      <c r="M7124" s="482"/>
      <c r="N7124" s="482"/>
      <c r="O7124" s="482"/>
    </row>
    <row r="7125" ht="15.75" customHeight="1">
      <c r="B7125" s="337"/>
      <c r="C7125" s="2"/>
      <c r="D7125" s="449"/>
      <c r="E7125" s="449"/>
      <c r="F7125" s="466"/>
      <c r="G7125" s="466"/>
      <c r="H7125" s="482"/>
      <c r="I7125" s="482"/>
      <c r="J7125" s="482"/>
      <c r="K7125" s="482"/>
      <c r="L7125" s="482"/>
      <c r="M7125" s="482"/>
      <c r="N7125" s="482"/>
      <c r="O7125" s="482"/>
    </row>
    <row r="7126" ht="15.75" customHeight="1">
      <c r="B7126" s="337"/>
      <c r="C7126" s="2"/>
      <c r="D7126" s="449"/>
      <c r="E7126" s="449"/>
      <c r="F7126" s="466"/>
      <c r="G7126" s="466"/>
      <c r="H7126" s="482"/>
      <c r="I7126" s="482"/>
      <c r="J7126" s="482"/>
      <c r="K7126" s="482"/>
      <c r="L7126" s="482"/>
      <c r="M7126" s="482"/>
      <c r="N7126" s="482"/>
      <c r="O7126" s="482"/>
    </row>
    <row r="7127" ht="15.75" customHeight="1">
      <c r="B7127" s="337"/>
      <c r="C7127" s="2"/>
      <c r="D7127" s="449"/>
      <c r="E7127" s="449"/>
      <c r="F7127" s="466"/>
      <c r="G7127" s="466"/>
      <c r="H7127" s="482"/>
      <c r="I7127" s="482"/>
      <c r="J7127" s="482"/>
      <c r="K7127" s="482"/>
      <c r="L7127" s="482"/>
      <c r="M7127" s="482"/>
      <c r="N7127" s="482"/>
      <c r="O7127" s="482"/>
    </row>
    <row r="7128" ht="15.75" customHeight="1">
      <c r="B7128" s="337"/>
      <c r="C7128" s="2"/>
      <c r="D7128" s="449"/>
      <c r="E7128" s="449"/>
      <c r="F7128" s="466"/>
      <c r="G7128" s="466"/>
      <c r="H7128" s="482"/>
      <c r="I7128" s="482"/>
      <c r="J7128" s="482"/>
      <c r="K7128" s="482"/>
      <c r="L7128" s="482"/>
      <c r="M7128" s="482"/>
      <c r="N7128" s="482"/>
      <c r="O7128" s="482"/>
    </row>
    <row r="7129" ht="15.75" customHeight="1">
      <c r="B7129" s="337"/>
      <c r="C7129" s="2"/>
      <c r="D7129" s="449"/>
      <c r="E7129" s="449"/>
      <c r="F7129" s="466"/>
      <c r="G7129" s="466"/>
      <c r="H7129" s="482"/>
      <c r="I7129" s="482"/>
      <c r="J7129" s="482"/>
      <c r="K7129" s="482"/>
      <c r="L7129" s="482"/>
      <c r="M7129" s="482"/>
      <c r="N7129" s="482"/>
      <c r="O7129" s="482"/>
    </row>
    <row r="7130" ht="15.75" customHeight="1">
      <c r="B7130" s="337"/>
      <c r="C7130" s="2"/>
      <c r="D7130" s="449"/>
      <c r="E7130" s="449"/>
      <c r="F7130" s="466"/>
      <c r="G7130" s="466"/>
      <c r="H7130" s="482"/>
      <c r="I7130" s="482"/>
      <c r="J7130" s="482"/>
      <c r="K7130" s="482"/>
      <c r="L7130" s="482"/>
      <c r="M7130" s="482"/>
      <c r="N7130" s="482"/>
      <c r="O7130" s="482"/>
    </row>
    <row r="7131" ht="15.75" customHeight="1">
      <c r="B7131" s="337"/>
      <c r="C7131" s="2"/>
      <c r="D7131" s="449"/>
      <c r="E7131" s="449"/>
      <c r="F7131" s="466"/>
      <c r="G7131" s="466"/>
      <c r="H7131" s="482"/>
      <c r="I7131" s="482"/>
      <c r="J7131" s="482"/>
      <c r="K7131" s="482"/>
      <c r="L7131" s="482"/>
      <c r="M7131" s="482"/>
      <c r="N7131" s="482"/>
      <c r="O7131" s="482"/>
    </row>
    <row r="7132" ht="15.75" customHeight="1">
      <c r="B7132" s="337"/>
      <c r="C7132" s="2"/>
      <c r="D7132" s="449"/>
      <c r="E7132" s="449"/>
      <c r="F7132" s="466"/>
      <c r="G7132" s="466"/>
      <c r="H7132" s="482"/>
      <c r="I7132" s="482"/>
      <c r="J7132" s="482"/>
      <c r="K7132" s="482"/>
      <c r="L7132" s="482"/>
      <c r="M7132" s="482"/>
      <c r="N7132" s="482"/>
      <c r="O7132" s="482"/>
    </row>
    <row r="7133" ht="15.75" customHeight="1">
      <c r="B7133" s="337"/>
      <c r="C7133" s="2"/>
      <c r="D7133" s="449"/>
      <c r="E7133" s="449"/>
      <c r="F7133" s="466"/>
      <c r="G7133" s="466"/>
      <c r="H7133" s="482"/>
      <c r="I7133" s="482"/>
      <c r="J7133" s="482"/>
      <c r="K7133" s="482"/>
      <c r="L7133" s="482"/>
      <c r="M7133" s="482"/>
      <c r="N7133" s="482"/>
      <c r="O7133" s="482"/>
    </row>
    <row r="7134" ht="15.75" customHeight="1">
      <c r="B7134" s="337"/>
      <c r="C7134" s="2"/>
      <c r="D7134" s="449"/>
      <c r="E7134" s="449"/>
      <c r="F7134" s="466"/>
      <c r="G7134" s="466"/>
      <c r="H7134" s="482"/>
      <c r="I7134" s="482"/>
      <c r="J7134" s="482"/>
      <c r="K7134" s="482"/>
      <c r="L7134" s="482"/>
      <c r="M7134" s="482"/>
      <c r="N7134" s="482"/>
      <c r="O7134" s="482"/>
    </row>
    <row r="7135" ht="15.75" customHeight="1">
      <c r="B7135" s="337"/>
      <c r="C7135" s="2"/>
      <c r="D7135" s="449"/>
      <c r="E7135" s="449"/>
      <c r="F7135" s="466"/>
      <c r="G7135" s="466"/>
      <c r="H7135" s="482"/>
      <c r="I7135" s="482"/>
      <c r="J7135" s="482"/>
      <c r="K7135" s="482"/>
      <c r="L7135" s="482"/>
      <c r="M7135" s="482"/>
      <c r="N7135" s="482"/>
      <c r="O7135" s="482"/>
    </row>
    <row r="7136" ht="15.75" customHeight="1">
      <c r="B7136" s="337"/>
      <c r="C7136" s="2"/>
      <c r="D7136" s="449"/>
      <c r="E7136" s="449"/>
      <c r="F7136" s="466"/>
      <c r="G7136" s="466"/>
      <c r="H7136" s="482"/>
      <c r="I7136" s="482"/>
      <c r="J7136" s="482"/>
      <c r="K7136" s="482"/>
      <c r="L7136" s="482"/>
      <c r="M7136" s="482"/>
      <c r="N7136" s="482"/>
      <c r="O7136" s="482"/>
    </row>
    <row r="7137" ht="15.75" customHeight="1">
      <c r="B7137" s="337"/>
      <c r="C7137" s="2"/>
      <c r="D7137" s="449"/>
      <c r="E7137" s="449"/>
      <c r="F7137" s="466"/>
      <c r="G7137" s="466"/>
      <c r="H7137" s="482"/>
      <c r="I7137" s="482"/>
      <c r="J7137" s="482"/>
      <c r="K7137" s="482"/>
      <c r="L7137" s="482"/>
      <c r="M7137" s="482"/>
      <c r="N7137" s="482"/>
      <c r="O7137" s="482"/>
    </row>
    <row r="7138" ht="15.75" customHeight="1">
      <c r="B7138" s="337"/>
      <c r="C7138" s="2"/>
      <c r="D7138" s="449"/>
      <c r="E7138" s="449"/>
      <c r="F7138" s="466"/>
      <c r="G7138" s="466"/>
      <c r="H7138" s="482"/>
      <c r="I7138" s="482"/>
      <c r="J7138" s="482"/>
      <c r="K7138" s="482"/>
      <c r="L7138" s="482"/>
      <c r="M7138" s="482"/>
      <c r="N7138" s="482"/>
      <c r="O7138" s="482"/>
    </row>
    <row r="7139" ht="15.75" customHeight="1">
      <c r="B7139" s="337"/>
      <c r="C7139" s="2"/>
      <c r="D7139" s="449"/>
      <c r="E7139" s="449"/>
      <c r="F7139" s="466"/>
      <c r="G7139" s="466"/>
      <c r="H7139" s="482"/>
      <c r="I7139" s="482"/>
      <c r="J7139" s="482"/>
      <c r="K7139" s="482"/>
      <c r="L7139" s="482"/>
      <c r="M7139" s="482"/>
      <c r="N7139" s="482"/>
      <c r="O7139" s="482"/>
    </row>
    <row r="7140" ht="15.75" customHeight="1">
      <c r="B7140" s="337"/>
      <c r="C7140" s="2"/>
      <c r="D7140" s="449"/>
      <c r="E7140" s="449"/>
      <c r="F7140" s="466"/>
      <c r="G7140" s="466"/>
      <c r="H7140" s="482"/>
      <c r="I7140" s="482"/>
      <c r="J7140" s="482"/>
      <c r="K7140" s="482"/>
      <c r="L7140" s="482"/>
      <c r="M7140" s="482"/>
      <c r="N7140" s="482"/>
      <c r="O7140" s="482"/>
    </row>
    <row r="7141" ht="15.75" customHeight="1">
      <c r="B7141" s="337"/>
      <c r="C7141" s="2"/>
      <c r="D7141" s="449"/>
      <c r="E7141" s="449"/>
      <c r="F7141" s="466"/>
      <c r="G7141" s="466"/>
      <c r="H7141" s="482"/>
      <c r="I7141" s="482"/>
      <c r="J7141" s="482"/>
      <c r="K7141" s="482"/>
      <c r="L7141" s="482"/>
      <c r="M7141" s="482"/>
      <c r="N7141" s="482"/>
      <c r="O7141" s="482"/>
    </row>
    <row r="7142" ht="15.75" customHeight="1">
      <c r="B7142" s="337"/>
      <c r="C7142" s="2"/>
      <c r="D7142" s="449"/>
      <c r="E7142" s="449"/>
      <c r="F7142" s="466"/>
      <c r="G7142" s="466"/>
      <c r="H7142" s="482"/>
      <c r="I7142" s="482"/>
      <c r="J7142" s="482"/>
      <c r="K7142" s="482"/>
      <c r="L7142" s="482"/>
      <c r="M7142" s="482"/>
      <c r="N7142" s="482"/>
      <c r="O7142" s="482"/>
    </row>
    <row r="7143" ht="15.75" customHeight="1">
      <c r="B7143" s="337"/>
      <c r="C7143" s="2"/>
      <c r="D7143" s="449"/>
      <c r="E7143" s="449"/>
      <c r="F7143" s="466"/>
      <c r="G7143" s="466"/>
      <c r="H7143" s="482"/>
      <c r="I7143" s="482"/>
      <c r="J7143" s="482"/>
      <c r="K7143" s="482"/>
      <c r="L7143" s="482"/>
      <c r="M7143" s="482"/>
      <c r="N7143" s="482"/>
      <c r="O7143" s="482"/>
    </row>
    <row r="7144" ht="15.75" customHeight="1">
      <c r="B7144" s="337"/>
      <c r="C7144" s="2"/>
      <c r="D7144" s="449"/>
      <c r="E7144" s="449"/>
      <c r="F7144" s="466"/>
      <c r="G7144" s="466"/>
      <c r="H7144" s="482"/>
      <c r="I7144" s="482"/>
      <c r="J7144" s="482"/>
      <c r="K7144" s="482"/>
      <c r="L7144" s="482"/>
      <c r="M7144" s="482"/>
      <c r="N7144" s="482"/>
      <c r="O7144" s="482"/>
    </row>
    <row r="7145" ht="15.75" customHeight="1">
      <c r="B7145" s="337"/>
      <c r="C7145" s="2"/>
      <c r="D7145" s="449"/>
      <c r="E7145" s="449"/>
      <c r="F7145" s="466"/>
      <c r="G7145" s="466"/>
      <c r="H7145" s="482"/>
      <c r="I7145" s="482"/>
      <c r="J7145" s="482"/>
      <c r="K7145" s="482"/>
      <c r="L7145" s="482"/>
      <c r="M7145" s="482"/>
      <c r="N7145" s="482"/>
      <c r="O7145" s="482"/>
    </row>
    <row r="7146" ht="15.75" customHeight="1">
      <c r="B7146" s="337"/>
      <c r="C7146" s="2"/>
      <c r="D7146" s="449"/>
      <c r="E7146" s="449"/>
      <c r="F7146" s="466"/>
      <c r="G7146" s="466"/>
      <c r="H7146" s="482"/>
      <c r="I7146" s="482"/>
      <c r="J7146" s="482"/>
      <c r="K7146" s="482"/>
      <c r="L7146" s="482"/>
      <c r="M7146" s="482"/>
      <c r="N7146" s="482"/>
      <c r="O7146" s="482"/>
    </row>
    <row r="7147" ht="15.75" customHeight="1">
      <c r="B7147" s="337"/>
      <c r="C7147" s="2"/>
      <c r="D7147" s="449"/>
      <c r="E7147" s="449"/>
      <c r="F7147" s="466"/>
      <c r="G7147" s="466"/>
      <c r="H7147" s="482"/>
      <c r="I7147" s="482"/>
      <c r="J7147" s="482"/>
      <c r="K7147" s="482"/>
      <c r="L7147" s="482"/>
      <c r="M7147" s="482"/>
      <c r="N7147" s="482"/>
      <c r="O7147" s="482"/>
    </row>
    <row r="7148" ht="15.75" customHeight="1">
      <c r="B7148" s="337"/>
      <c r="C7148" s="2"/>
      <c r="D7148" s="449"/>
      <c r="E7148" s="449"/>
      <c r="F7148" s="466"/>
      <c r="G7148" s="466"/>
      <c r="H7148" s="482"/>
      <c r="I7148" s="482"/>
      <c r="J7148" s="482"/>
      <c r="K7148" s="482"/>
      <c r="L7148" s="482"/>
      <c r="M7148" s="482"/>
      <c r="N7148" s="482"/>
      <c r="O7148" s="482"/>
    </row>
    <row r="7149" ht="15.75" customHeight="1">
      <c r="B7149" s="337"/>
      <c r="C7149" s="2"/>
      <c r="D7149" s="449"/>
      <c r="E7149" s="449"/>
      <c r="F7149" s="466"/>
      <c r="G7149" s="466"/>
      <c r="H7149" s="482"/>
      <c r="I7149" s="482"/>
      <c r="J7149" s="482"/>
      <c r="K7149" s="482"/>
      <c r="L7149" s="482"/>
      <c r="M7149" s="482"/>
      <c r="N7149" s="482"/>
      <c r="O7149" s="482"/>
    </row>
    <row r="7150" ht="15.75" customHeight="1">
      <c r="B7150" s="337"/>
      <c r="C7150" s="2"/>
      <c r="D7150" s="449"/>
      <c r="E7150" s="449"/>
      <c r="F7150" s="466"/>
      <c r="G7150" s="466"/>
      <c r="H7150" s="482"/>
      <c r="I7150" s="482"/>
      <c r="J7150" s="482"/>
      <c r="K7150" s="482"/>
      <c r="L7150" s="482"/>
      <c r="M7150" s="482"/>
      <c r="N7150" s="482"/>
      <c r="O7150" s="482"/>
    </row>
    <row r="7151" ht="15.75" customHeight="1">
      <c r="B7151" s="337"/>
      <c r="C7151" s="2"/>
      <c r="D7151" s="449"/>
      <c r="E7151" s="449"/>
      <c r="F7151" s="466"/>
      <c r="G7151" s="466"/>
      <c r="H7151" s="482"/>
      <c r="I7151" s="482"/>
      <c r="J7151" s="482"/>
      <c r="K7151" s="482"/>
      <c r="L7151" s="482"/>
      <c r="M7151" s="482"/>
      <c r="N7151" s="482"/>
      <c r="O7151" s="482"/>
    </row>
    <row r="7152" ht="15.75" customHeight="1">
      <c r="B7152" s="337"/>
      <c r="C7152" s="2"/>
      <c r="D7152" s="449"/>
      <c r="E7152" s="449"/>
      <c r="F7152" s="466"/>
      <c r="G7152" s="466"/>
      <c r="H7152" s="482"/>
      <c r="I7152" s="482"/>
      <c r="J7152" s="482"/>
      <c r="K7152" s="482"/>
      <c r="L7152" s="482"/>
      <c r="M7152" s="482"/>
      <c r="N7152" s="482"/>
      <c r="O7152" s="482"/>
    </row>
    <row r="7153" ht="15.75" customHeight="1">
      <c r="B7153" s="337"/>
      <c r="C7153" s="2"/>
      <c r="D7153" s="449"/>
      <c r="E7153" s="449"/>
      <c r="F7153" s="466"/>
      <c r="G7153" s="466"/>
      <c r="H7153" s="482"/>
      <c r="I7153" s="482"/>
      <c r="J7153" s="482"/>
      <c r="K7153" s="482"/>
      <c r="L7153" s="482"/>
      <c r="M7153" s="482"/>
      <c r="N7153" s="482"/>
      <c r="O7153" s="482"/>
    </row>
    <row r="7154" ht="15.75" customHeight="1">
      <c r="B7154" s="337"/>
      <c r="C7154" s="2"/>
      <c r="D7154" s="449"/>
      <c r="E7154" s="449"/>
      <c r="F7154" s="466"/>
      <c r="G7154" s="466"/>
      <c r="H7154" s="482"/>
      <c r="I7154" s="482"/>
      <c r="J7154" s="482"/>
      <c r="K7154" s="482"/>
      <c r="L7154" s="482"/>
      <c r="M7154" s="482"/>
      <c r="N7154" s="482"/>
      <c r="O7154" s="482"/>
    </row>
    <row r="7155" ht="15.75" customHeight="1">
      <c r="B7155" s="337"/>
      <c r="C7155" s="2"/>
      <c r="D7155" s="449"/>
      <c r="E7155" s="449"/>
      <c r="F7155" s="466"/>
      <c r="G7155" s="466"/>
      <c r="H7155" s="482"/>
      <c r="I7155" s="482"/>
      <c r="J7155" s="482"/>
      <c r="K7155" s="482"/>
      <c r="L7155" s="482"/>
      <c r="M7155" s="482"/>
      <c r="N7155" s="482"/>
      <c r="O7155" s="482"/>
    </row>
    <row r="7156" ht="15.75" customHeight="1">
      <c r="B7156" s="337"/>
      <c r="C7156" s="2"/>
      <c r="D7156" s="449"/>
      <c r="E7156" s="449"/>
      <c r="F7156" s="466"/>
      <c r="G7156" s="466"/>
      <c r="H7156" s="482"/>
      <c r="I7156" s="482"/>
      <c r="J7156" s="482"/>
      <c r="K7156" s="482"/>
      <c r="L7156" s="482"/>
      <c r="M7156" s="482"/>
      <c r="N7156" s="482"/>
      <c r="O7156" s="482"/>
    </row>
    <row r="7157" ht="15.75" customHeight="1">
      <c r="B7157" s="337"/>
      <c r="C7157" s="2"/>
      <c r="D7157" s="449"/>
      <c r="E7157" s="449"/>
      <c r="F7157" s="466"/>
      <c r="G7157" s="466"/>
      <c r="H7157" s="482"/>
      <c r="I7157" s="482"/>
      <c r="J7157" s="482"/>
      <c r="K7157" s="482"/>
      <c r="L7157" s="482"/>
      <c r="M7157" s="482"/>
      <c r="N7157" s="482"/>
      <c r="O7157" s="482"/>
    </row>
    <row r="7158" ht="15.75" customHeight="1">
      <c r="B7158" s="337"/>
      <c r="C7158" s="2"/>
      <c r="D7158" s="449"/>
      <c r="E7158" s="449"/>
      <c r="F7158" s="466"/>
      <c r="G7158" s="466"/>
      <c r="H7158" s="482"/>
      <c r="I7158" s="482"/>
      <c r="J7158" s="482"/>
      <c r="K7158" s="482"/>
      <c r="L7158" s="482"/>
      <c r="M7158" s="482"/>
      <c r="N7158" s="482"/>
      <c r="O7158" s="482"/>
    </row>
    <row r="7159" ht="15.75" customHeight="1">
      <c r="B7159" s="337"/>
      <c r="C7159" s="2"/>
      <c r="D7159" s="449"/>
      <c r="E7159" s="449"/>
      <c r="F7159" s="466"/>
      <c r="G7159" s="466"/>
      <c r="H7159" s="482"/>
      <c r="I7159" s="482"/>
      <c r="J7159" s="482"/>
      <c r="K7159" s="482"/>
      <c r="L7159" s="482"/>
      <c r="M7159" s="482"/>
      <c r="N7159" s="482"/>
      <c r="O7159" s="482"/>
    </row>
    <row r="7160" ht="15.75" customHeight="1">
      <c r="B7160" s="337"/>
      <c r="C7160" s="2"/>
      <c r="D7160" s="449"/>
      <c r="E7160" s="449"/>
      <c r="F7160" s="466"/>
      <c r="G7160" s="466"/>
      <c r="H7160" s="482"/>
      <c r="I7160" s="482"/>
      <c r="J7160" s="482"/>
      <c r="K7160" s="482"/>
      <c r="L7160" s="482"/>
      <c r="M7160" s="482"/>
      <c r="N7160" s="482"/>
      <c r="O7160" s="482"/>
    </row>
    <row r="7161" ht="15.75" customHeight="1">
      <c r="B7161" s="337"/>
      <c r="C7161" s="2"/>
      <c r="D7161" s="449"/>
      <c r="E7161" s="449"/>
      <c r="F7161" s="466"/>
      <c r="G7161" s="466"/>
      <c r="H7161" s="482"/>
      <c r="I7161" s="482"/>
      <c r="J7161" s="482"/>
      <c r="K7161" s="482"/>
      <c r="L7161" s="482"/>
      <c r="M7161" s="482"/>
      <c r="N7161" s="482"/>
      <c r="O7161" s="482"/>
    </row>
    <row r="7162" ht="15.75" customHeight="1">
      <c r="B7162" s="337"/>
      <c r="C7162" s="2"/>
      <c r="D7162" s="449"/>
      <c r="E7162" s="449"/>
      <c r="F7162" s="466"/>
      <c r="G7162" s="466"/>
      <c r="H7162" s="482"/>
      <c r="I7162" s="482"/>
      <c r="J7162" s="482"/>
      <c r="K7162" s="482"/>
      <c r="L7162" s="482"/>
      <c r="M7162" s="482"/>
      <c r="N7162" s="482"/>
      <c r="O7162" s="482"/>
    </row>
    <row r="7163" ht="15.75" customHeight="1">
      <c r="B7163" s="337"/>
      <c r="C7163" s="2"/>
      <c r="D7163" s="449"/>
      <c r="E7163" s="449"/>
      <c r="F7163" s="466"/>
      <c r="G7163" s="466"/>
      <c r="H7163" s="482"/>
      <c r="I7163" s="482"/>
      <c r="J7163" s="482"/>
      <c r="K7163" s="482"/>
      <c r="L7163" s="482"/>
      <c r="M7163" s="482"/>
      <c r="N7163" s="482"/>
      <c r="O7163" s="482"/>
    </row>
    <row r="7164" ht="15.75" customHeight="1">
      <c r="B7164" s="337"/>
      <c r="C7164" s="2"/>
      <c r="D7164" s="449"/>
      <c r="E7164" s="449"/>
      <c r="F7164" s="466"/>
      <c r="G7164" s="466"/>
      <c r="H7164" s="482"/>
      <c r="I7164" s="482"/>
      <c r="J7164" s="482"/>
      <c r="K7164" s="482"/>
      <c r="L7164" s="482"/>
      <c r="M7164" s="482"/>
      <c r="N7164" s="482"/>
      <c r="O7164" s="482"/>
    </row>
    <row r="7165" ht="15.75" customHeight="1">
      <c r="B7165" s="337"/>
      <c r="C7165" s="2"/>
      <c r="D7165" s="449"/>
      <c r="E7165" s="449"/>
      <c r="F7165" s="466"/>
      <c r="G7165" s="466"/>
      <c r="H7165" s="482"/>
      <c r="I7165" s="482"/>
      <c r="J7165" s="482"/>
      <c r="K7165" s="482"/>
      <c r="L7165" s="482"/>
      <c r="M7165" s="482"/>
      <c r="N7165" s="482"/>
      <c r="O7165" s="482"/>
    </row>
    <row r="7166" ht="15.75" customHeight="1">
      <c r="B7166" s="337"/>
      <c r="C7166" s="2"/>
      <c r="D7166" s="449"/>
      <c r="E7166" s="449"/>
      <c r="F7166" s="466"/>
      <c r="G7166" s="466"/>
      <c r="H7166" s="482"/>
      <c r="I7166" s="482"/>
      <c r="J7166" s="482"/>
      <c r="K7166" s="482"/>
      <c r="L7166" s="482"/>
      <c r="M7166" s="482"/>
      <c r="N7166" s="482"/>
      <c r="O7166" s="482"/>
    </row>
    <row r="7167" ht="15.75" customHeight="1">
      <c r="B7167" s="337"/>
      <c r="C7167" s="2"/>
      <c r="D7167" s="449"/>
      <c r="E7167" s="449"/>
      <c r="F7167" s="466"/>
      <c r="G7167" s="466"/>
      <c r="H7167" s="482"/>
      <c r="I7167" s="482"/>
      <c r="J7167" s="482"/>
      <c r="K7167" s="482"/>
      <c r="L7167" s="482"/>
      <c r="M7167" s="482"/>
      <c r="N7167" s="482"/>
      <c r="O7167" s="482"/>
    </row>
    <row r="7168" ht="15.75" customHeight="1">
      <c r="B7168" s="337"/>
      <c r="C7168" s="2"/>
      <c r="D7168" s="449"/>
      <c r="E7168" s="449"/>
      <c r="F7168" s="466"/>
      <c r="G7168" s="466"/>
      <c r="H7168" s="482"/>
      <c r="I7168" s="482"/>
      <c r="J7168" s="482"/>
      <c r="K7168" s="482"/>
      <c r="L7168" s="482"/>
      <c r="M7168" s="482"/>
      <c r="N7168" s="482"/>
      <c r="O7168" s="482"/>
    </row>
    <row r="7169" ht="15.75" customHeight="1">
      <c r="B7169" s="337"/>
      <c r="C7169" s="2"/>
      <c r="D7169" s="449"/>
      <c r="E7169" s="449"/>
      <c r="F7169" s="466"/>
      <c r="G7169" s="466"/>
      <c r="H7169" s="482"/>
      <c r="I7169" s="482"/>
      <c r="J7169" s="482"/>
      <c r="K7169" s="482"/>
      <c r="L7169" s="482"/>
      <c r="M7169" s="482"/>
      <c r="N7169" s="482"/>
      <c r="O7169" s="482"/>
    </row>
    <row r="7170" ht="15.75" customHeight="1">
      <c r="B7170" s="337"/>
      <c r="C7170" s="2"/>
      <c r="D7170" s="449"/>
      <c r="E7170" s="449"/>
      <c r="F7170" s="466"/>
      <c r="G7170" s="466"/>
      <c r="H7170" s="482"/>
      <c r="I7170" s="482"/>
      <c r="J7170" s="482"/>
      <c r="K7170" s="482"/>
      <c r="L7170" s="482"/>
      <c r="M7170" s="482"/>
      <c r="N7170" s="482"/>
      <c r="O7170" s="482"/>
    </row>
    <row r="7171" ht="15.75" customHeight="1">
      <c r="B7171" s="337"/>
      <c r="C7171" s="2"/>
      <c r="D7171" s="449"/>
      <c r="E7171" s="449"/>
      <c r="F7171" s="466"/>
      <c r="G7171" s="466"/>
      <c r="H7171" s="482"/>
      <c r="I7171" s="482"/>
      <c r="J7171" s="482"/>
      <c r="K7171" s="482"/>
      <c r="L7171" s="482"/>
      <c r="M7171" s="482"/>
      <c r="N7171" s="482"/>
      <c r="O7171" s="482"/>
    </row>
    <row r="7172" ht="15.75" customHeight="1">
      <c r="B7172" s="337"/>
      <c r="C7172" s="2"/>
      <c r="D7172" s="449"/>
      <c r="E7172" s="449"/>
      <c r="F7172" s="466"/>
      <c r="G7172" s="466"/>
      <c r="H7172" s="482"/>
      <c r="I7172" s="482"/>
      <c r="J7172" s="482"/>
      <c r="K7172" s="482"/>
      <c r="L7172" s="482"/>
      <c r="M7172" s="482"/>
      <c r="N7172" s="482"/>
      <c r="O7172" s="482"/>
    </row>
    <row r="7173" ht="15.75" customHeight="1">
      <c r="B7173" s="337"/>
      <c r="C7173" s="2"/>
      <c r="D7173" s="449"/>
      <c r="E7173" s="449"/>
      <c r="F7173" s="466"/>
      <c r="G7173" s="466"/>
      <c r="H7173" s="482"/>
      <c r="I7173" s="482"/>
      <c r="J7173" s="482"/>
      <c r="K7173" s="482"/>
      <c r="L7173" s="482"/>
      <c r="M7173" s="482"/>
      <c r="N7173" s="482"/>
      <c r="O7173" s="482"/>
    </row>
    <row r="7174" ht="15.75" customHeight="1">
      <c r="B7174" s="337"/>
      <c r="C7174" s="2"/>
      <c r="D7174" s="449"/>
      <c r="E7174" s="449"/>
      <c r="F7174" s="466"/>
      <c r="G7174" s="466"/>
      <c r="H7174" s="482"/>
      <c r="I7174" s="482"/>
      <c r="J7174" s="482"/>
      <c r="K7174" s="482"/>
      <c r="L7174" s="482"/>
      <c r="M7174" s="482"/>
      <c r="N7174" s="482"/>
      <c r="O7174" s="482"/>
    </row>
    <row r="7175" ht="15.75" customHeight="1">
      <c r="B7175" s="337"/>
      <c r="C7175" s="2"/>
      <c r="D7175" s="449"/>
      <c r="E7175" s="449"/>
      <c r="F7175" s="466"/>
      <c r="G7175" s="466"/>
      <c r="H7175" s="482"/>
      <c r="I7175" s="482"/>
      <c r="J7175" s="482"/>
      <c r="K7175" s="482"/>
      <c r="L7175" s="482"/>
      <c r="M7175" s="482"/>
      <c r="N7175" s="482"/>
      <c r="O7175" s="482"/>
    </row>
    <row r="7176" ht="15.75" customHeight="1">
      <c r="B7176" s="337"/>
      <c r="C7176" s="2"/>
      <c r="D7176" s="449"/>
      <c r="E7176" s="449"/>
      <c r="F7176" s="466"/>
      <c r="G7176" s="466"/>
      <c r="H7176" s="482"/>
      <c r="I7176" s="482"/>
      <c r="J7176" s="482"/>
      <c r="K7176" s="482"/>
      <c r="L7176" s="482"/>
      <c r="M7176" s="482"/>
      <c r="N7176" s="482"/>
      <c r="O7176" s="482"/>
    </row>
    <row r="7177" ht="15.75" customHeight="1">
      <c r="B7177" s="337"/>
      <c r="C7177" s="2"/>
      <c r="D7177" s="449"/>
      <c r="E7177" s="449"/>
      <c r="F7177" s="466"/>
      <c r="G7177" s="466"/>
      <c r="H7177" s="482"/>
      <c r="I7177" s="482"/>
      <c r="J7177" s="482"/>
      <c r="K7177" s="482"/>
      <c r="L7177" s="482"/>
      <c r="M7177" s="482"/>
      <c r="N7177" s="482"/>
      <c r="O7177" s="482"/>
    </row>
    <row r="7178" ht="15.75" customHeight="1">
      <c r="B7178" s="337"/>
      <c r="C7178" s="2"/>
      <c r="D7178" s="449"/>
      <c r="E7178" s="449"/>
      <c r="F7178" s="466"/>
      <c r="G7178" s="466"/>
      <c r="H7178" s="482"/>
      <c r="I7178" s="482"/>
      <c r="J7178" s="482"/>
      <c r="K7178" s="482"/>
      <c r="L7178" s="482"/>
      <c r="M7178" s="482"/>
      <c r="N7178" s="482"/>
      <c r="O7178" s="482"/>
    </row>
    <row r="7179" ht="15.75" customHeight="1">
      <c r="B7179" s="337"/>
      <c r="C7179" s="2"/>
      <c r="D7179" s="449"/>
      <c r="E7179" s="449"/>
      <c r="F7179" s="466"/>
      <c r="G7179" s="466"/>
      <c r="H7179" s="482"/>
      <c r="I7179" s="482"/>
      <c r="J7179" s="482"/>
      <c r="K7179" s="482"/>
      <c r="L7179" s="482"/>
      <c r="M7179" s="482"/>
      <c r="N7179" s="482"/>
      <c r="O7179" s="482"/>
    </row>
    <row r="7180" ht="15.75" customHeight="1">
      <c r="B7180" s="337"/>
      <c r="C7180" s="2"/>
      <c r="D7180" s="449"/>
      <c r="E7180" s="449"/>
      <c r="F7180" s="466"/>
      <c r="G7180" s="466"/>
      <c r="H7180" s="482"/>
      <c r="I7180" s="482"/>
      <c r="J7180" s="482"/>
      <c r="K7180" s="482"/>
      <c r="L7180" s="482"/>
      <c r="M7180" s="482"/>
      <c r="N7180" s="482"/>
      <c r="O7180" s="482"/>
    </row>
    <row r="7181" ht="15.75" customHeight="1">
      <c r="B7181" s="337"/>
      <c r="C7181" s="2"/>
      <c r="D7181" s="449"/>
      <c r="E7181" s="449"/>
      <c r="F7181" s="466"/>
      <c r="G7181" s="466"/>
      <c r="H7181" s="482"/>
      <c r="I7181" s="482"/>
      <c r="J7181" s="482"/>
      <c r="K7181" s="482"/>
      <c r="L7181" s="482"/>
      <c r="M7181" s="482"/>
      <c r="N7181" s="482"/>
      <c r="O7181" s="482"/>
    </row>
    <row r="7182" ht="15.75" customHeight="1">
      <c r="B7182" s="337"/>
      <c r="C7182" s="2"/>
      <c r="D7182" s="449"/>
      <c r="E7182" s="449"/>
      <c r="F7182" s="466"/>
      <c r="G7182" s="466"/>
      <c r="H7182" s="482"/>
      <c r="I7182" s="482"/>
      <c r="J7182" s="482"/>
      <c r="K7182" s="482"/>
      <c r="L7182" s="482"/>
      <c r="M7182" s="482"/>
      <c r="N7182" s="482"/>
      <c r="O7182" s="482"/>
    </row>
    <row r="7183" ht="15.75" customHeight="1">
      <c r="B7183" s="337"/>
      <c r="C7183" s="2"/>
      <c r="D7183" s="449"/>
      <c r="E7183" s="449"/>
      <c r="F7183" s="466"/>
      <c r="G7183" s="466"/>
      <c r="H7183" s="482"/>
      <c r="I7183" s="482"/>
      <c r="J7183" s="482"/>
      <c r="K7183" s="482"/>
      <c r="L7183" s="482"/>
      <c r="M7183" s="482"/>
      <c r="N7183" s="482"/>
      <c r="O7183" s="482"/>
    </row>
    <row r="7184" ht="15.75" customHeight="1">
      <c r="B7184" s="337"/>
      <c r="C7184" s="2"/>
      <c r="D7184" s="449"/>
      <c r="E7184" s="449"/>
      <c r="F7184" s="466"/>
      <c r="G7184" s="466"/>
      <c r="H7184" s="482"/>
      <c r="I7184" s="482"/>
      <c r="J7184" s="482"/>
      <c r="K7184" s="482"/>
      <c r="L7184" s="482"/>
      <c r="M7184" s="482"/>
      <c r="N7184" s="482"/>
      <c r="O7184" s="482"/>
    </row>
    <row r="7185" ht="15.75" customHeight="1">
      <c r="B7185" s="337"/>
      <c r="C7185" s="2"/>
      <c r="D7185" s="449"/>
      <c r="E7185" s="449"/>
      <c r="F7185" s="466"/>
      <c r="G7185" s="466"/>
      <c r="H7185" s="482"/>
      <c r="I7185" s="482"/>
      <c r="J7185" s="482"/>
      <c r="K7185" s="482"/>
      <c r="L7185" s="482"/>
      <c r="M7185" s="482"/>
      <c r="N7185" s="482"/>
      <c r="O7185" s="482"/>
    </row>
    <row r="7186" ht="15.75" customHeight="1">
      <c r="B7186" s="337"/>
      <c r="C7186" s="2"/>
      <c r="D7186" s="449"/>
      <c r="E7186" s="449"/>
      <c r="F7186" s="466"/>
      <c r="G7186" s="466"/>
      <c r="H7186" s="482"/>
      <c r="I7186" s="482"/>
      <c r="J7186" s="482"/>
      <c r="K7186" s="482"/>
      <c r="L7186" s="482"/>
      <c r="M7186" s="482"/>
      <c r="N7186" s="482"/>
      <c r="O7186" s="482"/>
    </row>
    <row r="7187" ht="15.75" customHeight="1">
      <c r="B7187" s="337"/>
      <c r="C7187" s="2"/>
      <c r="D7187" s="449"/>
      <c r="E7187" s="449"/>
      <c r="F7187" s="466"/>
      <c r="G7187" s="466"/>
      <c r="H7187" s="482"/>
      <c r="I7187" s="482"/>
      <c r="J7187" s="482"/>
      <c r="K7187" s="482"/>
      <c r="L7187" s="482"/>
      <c r="M7187" s="482"/>
      <c r="N7187" s="482"/>
      <c r="O7187" s="482"/>
    </row>
    <row r="7188" ht="15.75" customHeight="1">
      <c r="B7188" s="337"/>
      <c r="C7188" s="2"/>
      <c r="D7188" s="449"/>
      <c r="E7188" s="449"/>
      <c r="F7188" s="466"/>
      <c r="G7188" s="466"/>
      <c r="H7188" s="482"/>
      <c r="I7188" s="482"/>
      <c r="J7188" s="482"/>
      <c r="K7188" s="482"/>
      <c r="L7188" s="482"/>
      <c r="M7188" s="482"/>
      <c r="N7188" s="482"/>
      <c r="O7188" s="482"/>
    </row>
    <row r="7189" ht="15.75" customHeight="1">
      <c r="B7189" s="337"/>
      <c r="C7189" s="2"/>
      <c r="D7189" s="449"/>
      <c r="E7189" s="449"/>
      <c r="F7189" s="466"/>
      <c r="G7189" s="466"/>
      <c r="H7189" s="482"/>
      <c r="I7189" s="482"/>
      <c r="J7189" s="482"/>
      <c r="K7189" s="482"/>
      <c r="L7189" s="482"/>
      <c r="M7189" s="482"/>
      <c r="N7189" s="482"/>
      <c r="O7189" s="482"/>
    </row>
    <row r="7190" ht="15.75" customHeight="1">
      <c r="B7190" s="337"/>
      <c r="C7190" s="2"/>
      <c r="D7190" s="449"/>
      <c r="E7190" s="449"/>
      <c r="F7190" s="466"/>
      <c r="G7190" s="466"/>
      <c r="H7190" s="482"/>
      <c r="I7190" s="482"/>
      <c r="J7190" s="482"/>
      <c r="K7190" s="482"/>
      <c r="L7190" s="482"/>
      <c r="M7190" s="482"/>
      <c r="N7190" s="482"/>
      <c r="O7190" s="482"/>
    </row>
    <row r="7191" ht="15.75" customHeight="1">
      <c r="B7191" s="337"/>
      <c r="C7191" s="2"/>
      <c r="D7191" s="449"/>
      <c r="E7191" s="449"/>
      <c r="F7191" s="466"/>
      <c r="G7191" s="466"/>
      <c r="H7191" s="482"/>
      <c r="I7191" s="482"/>
      <c r="J7191" s="482"/>
      <c r="K7191" s="482"/>
      <c r="L7191" s="482"/>
      <c r="M7191" s="482"/>
      <c r="N7191" s="482"/>
      <c r="O7191" s="482"/>
    </row>
    <row r="7192" ht="15.75" customHeight="1">
      <c r="B7192" s="337"/>
      <c r="C7192" s="2"/>
      <c r="D7192" s="449"/>
      <c r="E7192" s="449"/>
      <c r="F7192" s="466"/>
      <c r="G7192" s="466"/>
      <c r="H7192" s="482"/>
      <c r="I7192" s="482"/>
      <c r="J7192" s="482"/>
      <c r="K7192" s="482"/>
      <c r="L7192" s="482"/>
      <c r="M7192" s="482"/>
      <c r="N7192" s="482"/>
      <c r="O7192" s="482"/>
    </row>
    <row r="7193" ht="15.75" customHeight="1">
      <c r="B7193" s="337"/>
      <c r="C7193" s="2"/>
      <c r="D7193" s="449"/>
      <c r="E7193" s="449"/>
      <c r="F7193" s="466"/>
      <c r="G7193" s="466"/>
      <c r="H7193" s="482"/>
      <c r="I7193" s="482"/>
      <c r="J7193" s="482"/>
      <c r="K7193" s="482"/>
      <c r="L7193" s="482"/>
      <c r="M7193" s="482"/>
      <c r="N7193" s="482"/>
      <c r="O7193" s="482"/>
    </row>
    <row r="7194" ht="15.75" customHeight="1">
      <c r="B7194" s="337"/>
      <c r="C7194" s="2"/>
      <c r="D7194" s="449"/>
      <c r="E7194" s="449"/>
      <c r="F7194" s="466"/>
      <c r="G7194" s="466"/>
      <c r="H7194" s="482"/>
      <c r="I7194" s="482"/>
      <c r="J7194" s="482"/>
      <c r="K7194" s="482"/>
      <c r="L7194" s="482"/>
      <c r="M7194" s="482"/>
      <c r="N7194" s="482"/>
      <c r="O7194" s="482"/>
    </row>
    <row r="7195" ht="15.75" customHeight="1">
      <c r="B7195" s="337"/>
      <c r="C7195" s="2"/>
      <c r="D7195" s="449"/>
      <c r="E7195" s="449"/>
      <c r="F7195" s="466"/>
      <c r="G7195" s="466"/>
      <c r="H7195" s="482"/>
      <c r="I7195" s="482"/>
      <c r="J7195" s="482"/>
      <c r="K7195" s="482"/>
      <c r="L7195" s="482"/>
      <c r="M7195" s="482"/>
      <c r="N7195" s="482"/>
      <c r="O7195" s="482"/>
    </row>
    <row r="7196" ht="15.75" customHeight="1">
      <c r="B7196" s="337"/>
      <c r="C7196" s="2"/>
      <c r="D7196" s="449"/>
      <c r="E7196" s="449"/>
      <c r="F7196" s="466"/>
      <c r="G7196" s="466"/>
      <c r="H7196" s="482"/>
      <c r="I7196" s="482"/>
      <c r="J7196" s="482"/>
      <c r="K7196" s="482"/>
      <c r="L7196" s="482"/>
      <c r="M7196" s="482"/>
      <c r="N7196" s="482"/>
      <c r="O7196" s="482"/>
    </row>
    <row r="7197" ht="15.75" customHeight="1">
      <c r="B7197" s="337"/>
      <c r="C7197" s="2"/>
      <c r="D7197" s="449"/>
      <c r="E7197" s="449"/>
      <c r="F7197" s="466"/>
      <c r="G7197" s="466"/>
      <c r="H7197" s="482"/>
      <c r="I7197" s="482"/>
      <c r="J7197" s="482"/>
      <c r="K7197" s="482"/>
      <c r="L7197" s="482"/>
      <c r="M7197" s="482"/>
      <c r="N7197" s="482"/>
      <c r="O7197" s="482"/>
    </row>
    <row r="7198" ht="15.75" customHeight="1">
      <c r="B7198" s="337"/>
      <c r="C7198" s="2"/>
      <c r="D7198" s="449"/>
      <c r="E7198" s="449"/>
      <c r="F7198" s="466"/>
      <c r="G7198" s="466"/>
      <c r="H7198" s="482"/>
      <c r="I7198" s="482"/>
      <c r="J7198" s="482"/>
      <c r="K7198" s="482"/>
      <c r="L7198" s="482"/>
      <c r="M7198" s="482"/>
      <c r="N7198" s="482"/>
      <c r="O7198" s="482"/>
    </row>
    <row r="7199" ht="15.75" customHeight="1">
      <c r="B7199" s="337"/>
      <c r="C7199" s="2"/>
      <c r="D7199" s="449"/>
      <c r="E7199" s="449"/>
      <c r="F7199" s="466"/>
      <c r="G7199" s="466"/>
      <c r="H7199" s="482"/>
      <c r="I7199" s="482"/>
      <c r="J7199" s="482"/>
      <c r="K7199" s="482"/>
      <c r="L7199" s="482"/>
      <c r="M7199" s="482"/>
      <c r="N7199" s="482"/>
      <c r="O7199" s="482"/>
    </row>
    <row r="7200" ht="15.75" customHeight="1">
      <c r="B7200" s="337"/>
      <c r="C7200" s="2"/>
      <c r="D7200" s="449"/>
      <c r="E7200" s="449"/>
      <c r="F7200" s="466"/>
      <c r="G7200" s="466"/>
      <c r="H7200" s="482"/>
      <c r="I7200" s="482"/>
      <c r="J7200" s="482"/>
      <c r="K7200" s="482"/>
      <c r="L7200" s="482"/>
      <c r="M7200" s="482"/>
      <c r="N7200" s="482"/>
      <c r="O7200" s="482"/>
    </row>
    <row r="7201" ht="15.75" customHeight="1">
      <c r="B7201" s="337"/>
      <c r="C7201" s="2"/>
      <c r="D7201" s="449"/>
      <c r="E7201" s="449"/>
      <c r="F7201" s="466"/>
      <c r="G7201" s="466"/>
      <c r="H7201" s="482"/>
      <c r="I7201" s="482"/>
      <c r="J7201" s="482"/>
      <c r="K7201" s="482"/>
      <c r="L7201" s="482"/>
      <c r="M7201" s="482"/>
      <c r="N7201" s="482"/>
      <c r="O7201" s="482"/>
    </row>
    <row r="7202" ht="15.75" customHeight="1">
      <c r="B7202" s="337"/>
      <c r="C7202" s="2"/>
      <c r="D7202" s="449"/>
      <c r="E7202" s="449"/>
      <c r="F7202" s="466"/>
      <c r="G7202" s="466"/>
      <c r="H7202" s="482"/>
      <c r="I7202" s="482"/>
      <c r="J7202" s="482"/>
      <c r="K7202" s="482"/>
      <c r="L7202" s="482"/>
      <c r="M7202" s="482"/>
      <c r="N7202" s="482"/>
      <c r="O7202" s="482"/>
    </row>
    <row r="7203" ht="15.75" customHeight="1">
      <c r="B7203" s="337"/>
      <c r="C7203" s="2"/>
      <c r="D7203" s="449"/>
      <c r="E7203" s="449"/>
      <c r="F7203" s="466"/>
      <c r="G7203" s="466"/>
      <c r="H7203" s="482"/>
      <c r="I7203" s="482"/>
      <c r="J7203" s="482"/>
      <c r="K7203" s="482"/>
      <c r="L7203" s="482"/>
      <c r="M7203" s="482"/>
      <c r="N7203" s="482"/>
      <c r="O7203" s="482"/>
    </row>
    <row r="7204" ht="15.75" customHeight="1">
      <c r="B7204" s="337"/>
      <c r="C7204" s="2"/>
      <c r="D7204" s="449"/>
      <c r="E7204" s="449"/>
      <c r="F7204" s="466"/>
      <c r="G7204" s="466"/>
      <c r="H7204" s="482"/>
      <c r="I7204" s="482"/>
      <c r="J7204" s="482"/>
      <c r="K7204" s="482"/>
      <c r="L7204" s="482"/>
      <c r="M7204" s="482"/>
      <c r="N7204" s="482"/>
      <c r="O7204" s="482"/>
    </row>
    <row r="7205" ht="15.75" customHeight="1">
      <c r="B7205" s="337"/>
      <c r="C7205" s="2"/>
      <c r="D7205" s="449"/>
      <c r="E7205" s="449"/>
      <c r="F7205" s="466"/>
      <c r="G7205" s="466"/>
      <c r="H7205" s="482"/>
      <c r="I7205" s="482"/>
      <c r="J7205" s="482"/>
      <c r="K7205" s="482"/>
      <c r="L7205" s="482"/>
      <c r="M7205" s="482"/>
      <c r="N7205" s="482"/>
      <c r="O7205" s="482"/>
    </row>
    <row r="7206" ht="15.75" customHeight="1">
      <c r="B7206" s="337"/>
      <c r="C7206" s="2"/>
      <c r="D7206" s="449"/>
      <c r="E7206" s="449"/>
      <c r="F7206" s="466"/>
      <c r="G7206" s="466"/>
      <c r="H7206" s="482"/>
      <c r="I7206" s="482"/>
      <c r="J7206" s="482"/>
      <c r="K7206" s="482"/>
      <c r="L7206" s="482"/>
      <c r="M7206" s="482"/>
      <c r="N7206" s="482"/>
      <c r="O7206" s="482"/>
    </row>
    <row r="7207" ht="15.75" customHeight="1">
      <c r="B7207" s="337"/>
      <c r="C7207" s="2"/>
      <c r="D7207" s="449"/>
      <c r="E7207" s="449"/>
      <c r="F7207" s="466"/>
      <c r="G7207" s="466"/>
      <c r="H7207" s="482"/>
      <c r="I7207" s="482"/>
      <c r="J7207" s="482"/>
      <c r="K7207" s="482"/>
      <c r="L7207" s="482"/>
      <c r="M7207" s="482"/>
      <c r="N7207" s="482"/>
      <c r="O7207" s="482"/>
    </row>
    <row r="7208" ht="15.75" customHeight="1">
      <c r="B7208" s="337"/>
      <c r="C7208" s="2"/>
      <c r="D7208" s="449"/>
      <c r="E7208" s="449"/>
      <c r="F7208" s="466"/>
      <c r="G7208" s="466"/>
      <c r="H7208" s="482"/>
      <c r="I7208" s="482"/>
      <c r="J7208" s="482"/>
      <c r="K7208" s="482"/>
      <c r="L7208" s="482"/>
      <c r="M7208" s="482"/>
      <c r="N7208" s="482"/>
      <c r="O7208" s="482"/>
    </row>
    <row r="7209" ht="15.75" customHeight="1">
      <c r="B7209" s="337"/>
      <c r="C7209" s="2"/>
      <c r="D7209" s="449"/>
      <c r="E7209" s="449"/>
      <c r="F7209" s="466"/>
      <c r="G7209" s="466"/>
      <c r="H7209" s="482"/>
      <c r="I7209" s="482"/>
      <c r="J7209" s="482"/>
      <c r="K7209" s="482"/>
      <c r="L7209" s="482"/>
      <c r="M7209" s="482"/>
      <c r="N7209" s="482"/>
      <c r="O7209" s="482"/>
    </row>
    <row r="7210" ht="15.75" customHeight="1">
      <c r="B7210" s="337"/>
      <c r="C7210" s="2"/>
      <c r="D7210" s="449"/>
      <c r="E7210" s="449"/>
      <c r="F7210" s="466"/>
      <c r="G7210" s="466"/>
      <c r="H7210" s="482"/>
      <c r="I7210" s="482"/>
      <c r="J7210" s="482"/>
      <c r="K7210" s="482"/>
      <c r="L7210" s="482"/>
      <c r="M7210" s="482"/>
      <c r="N7210" s="482"/>
      <c r="O7210" s="482"/>
    </row>
    <row r="7211" ht="15.75" customHeight="1">
      <c r="B7211" s="337"/>
      <c r="C7211" s="2"/>
      <c r="D7211" s="449"/>
      <c r="E7211" s="449"/>
      <c r="F7211" s="466"/>
      <c r="G7211" s="466"/>
      <c r="H7211" s="482"/>
      <c r="I7211" s="482"/>
      <c r="J7211" s="482"/>
      <c r="K7211" s="482"/>
      <c r="L7211" s="482"/>
      <c r="M7211" s="482"/>
      <c r="N7211" s="482"/>
      <c r="O7211" s="482"/>
    </row>
    <row r="7212" ht="15.75" customHeight="1">
      <c r="B7212" s="337"/>
      <c r="C7212" s="2"/>
      <c r="D7212" s="449"/>
      <c r="E7212" s="449"/>
      <c r="F7212" s="466"/>
      <c r="G7212" s="466"/>
      <c r="H7212" s="482"/>
      <c r="I7212" s="482"/>
      <c r="J7212" s="482"/>
      <c r="K7212" s="482"/>
      <c r="L7212" s="482"/>
      <c r="M7212" s="482"/>
      <c r="N7212" s="482"/>
      <c r="O7212" s="482"/>
    </row>
    <row r="7213" ht="15.75" customHeight="1">
      <c r="B7213" s="337"/>
      <c r="C7213" s="2"/>
      <c r="D7213" s="449"/>
      <c r="E7213" s="449"/>
      <c r="F7213" s="466"/>
      <c r="G7213" s="466"/>
      <c r="H7213" s="482"/>
      <c r="I7213" s="482"/>
      <c r="J7213" s="482"/>
      <c r="K7213" s="482"/>
      <c r="L7213" s="482"/>
      <c r="M7213" s="482"/>
      <c r="N7213" s="482"/>
      <c r="O7213" s="482"/>
    </row>
    <row r="7214" ht="15.75" customHeight="1">
      <c r="B7214" s="337"/>
      <c r="C7214" s="2"/>
      <c r="D7214" s="449"/>
      <c r="E7214" s="449"/>
      <c r="F7214" s="466"/>
      <c r="G7214" s="466"/>
      <c r="H7214" s="482"/>
      <c r="I7214" s="482"/>
      <c r="J7214" s="482"/>
      <c r="K7214" s="482"/>
      <c r="L7214" s="482"/>
      <c r="M7214" s="482"/>
      <c r="N7214" s="482"/>
      <c r="O7214" s="482"/>
    </row>
    <row r="7215" ht="15.75" customHeight="1">
      <c r="B7215" s="337"/>
      <c r="C7215" s="2"/>
      <c r="D7215" s="449"/>
      <c r="E7215" s="449"/>
      <c r="F7215" s="466"/>
      <c r="G7215" s="466"/>
      <c r="H7215" s="482"/>
      <c r="I7215" s="482"/>
      <c r="J7215" s="482"/>
      <c r="K7215" s="482"/>
      <c r="L7215" s="482"/>
      <c r="M7215" s="482"/>
      <c r="N7215" s="482"/>
      <c r="O7215" s="482"/>
    </row>
    <row r="7216" ht="15.75" customHeight="1">
      <c r="B7216" s="337"/>
      <c r="C7216" s="2"/>
      <c r="D7216" s="449"/>
      <c r="E7216" s="449"/>
      <c r="F7216" s="466"/>
      <c r="G7216" s="466"/>
      <c r="H7216" s="482"/>
      <c r="I7216" s="482"/>
      <c r="J7216" s="482"/>
      <c r="K7216" s="482"/>
      <c r="L7216" s="482"/>
      <c r="M7216" s="482"/>
      <c r="N7216" s="482"/>
      <c r="O7216" s="482"/>
    </row>
    <row r="7217" ht="15.75" customHeight="1">
      <c r="B7217" s="337"/>
      <c r="C7217" s="2"/>
      <c r="D7217" s="449"/>
      <c r="E7217" s="449"/>
      <c r="F7217" s="466"/>
      <c r="G7217" s="466"/>
      <c r="H7217" s="482"/>
      <c r="I7217" s="482"/>
      <c r="J7217" s="482"/>
      <c r="K7217" s="482"/>
      <c r="L7217" s="482"/>
      <c r="M7217" s="482"/>
      <c r="N7217" s="482"/>
      <c r="O7217" s="482"/>
    </row>
    <row r="7218" ht="15.75" customHeight="1">
      <c r="B7218" s="337"/>
      <c r="C7218" s="2"/>
      <c r="D7218" s="449"/>
      <c r="E7218" s="449"/>
      <c r="F7218" s="466"/>
      <c r="G7218" s="466"/>
      <c r="H7218" s="482"/>
      <c r="I7218" s="482"/>
      <c r="J7218" s="482"/>
      <c r="K7218" s="482"/>
      <c r="L7218" s="482"/>
      <c r="M7218" s="482"/>
      <c r="N7218" s="482"/>
      <c r="O7218" s="482"/>
    </row>
    <row r="7219" ht="15.75" customHeight="1">
      <c r="B7219" s="337"/>
      <c r="C7219" s="2"/>
      <c r="D7219" s="449"/>
      <c r="E7219" s="449"/>
      <c r="F7219" s="466"/>
      <c r="G7219" s="466"/>
      <c r="H7219" s="482"/>
      <c r="I7219" s="482"/>
      <c r="J7219" s="482"/>
      <c r="K7219" s="482"/>
      <c r="L7219" s="482"/>
      <c r="M7219" s="482"/>
      <c r="N7219" s="482"/>
      <c r="O7219" s="482"/>
    </row>
    <row r="7220" ht="15.75" customHeight="1">
      <c r="B7220" s="337"/>
      <c r="C7220" s="2"/>
      <c r="D7220" s="449"/>
      <c r="E7220" s="449"/>
      <c r="F7220" s="466"/>
      <c r="G7220" s="466"/>
      <c r="H7220" s="482"/>
      <c r="I7220" s="482"/>
      <c r="J7220" s="482"/>
      <c r="K7220" s="482"/>
      <c r="L7220" s="482"/>
      <c r="M7220" s="482"/>
      <c r="N7220" s="482"/>
      <c r="O7220" s="482"/>
    </row>
    <row r="7221" ht="15.75" customHeight="1">
      <c r="B7221" s="337"/>
      <c r="C7221" s="2"/>
      <c r="D7221" s="449"/>
      <c r="E7221" s="449"/>
      <c r="F7221" s="466"/>
      <c r="G7221" s="466"/>
      <c r="H7221" s="482"/>
      <c r="I7221" s="482"/>
      <c r="J7221" s="482"/>
      <c r="K7221" s="482"/>
      <c r="L7221" s="482"/>
      <c r="M7221" s="482"/>
      <c r="N7221" s="482"/>
      <c r="O7221" s="482"/>
    </row>
    <row r="7222" ht="15.75" customHeight="1">
      <c r="B7222" s="337"/>
      <c r="C7222" s="2"/>
      <c r="D7222" s="449"/>
      <c r="E7222" s="449"/>
      <c r="F7222" s="466"/>
      <c r="G7222" s="466"/>
      <c r="H7222" s="482"/>
      <c r="I7222" s="482"/>
      <c r="J7222" s="482"/>
      <c r="K7222" s="482"/>
      <c r="L7222" s="482"/>
      <c r="M7222" s="482"/>
      <c r="N7222" s="482"/>
      <c r="O7222" s="482"/>
    </row>
    <row r="7223" ht="15.75" customHeight="1">
      <c r="B7223" s="337"/>
      <c r="C7223" s="2"/>
      <c r="D7223" s="449"/>
      <c r="E7223" s="449"/>
      <c r="F7223" s="466"/>
      <c r="G7223" s="466"/>
      <c r="H7223" s="482"/>
      <c r="I7223" s="482"/>
      <c r="J7223" s="482"/>
      <c r="K7223" s="482"/>
      <c r="L7223" s="482"/>
      <c r="M7223" s="482"/>
      <c r="N7223" s="482"/>
      <c r="O7223" s="482"/>
    </row>
    <row r="7224" ht="15.75" customHeight="1">
      <c r="B7224" s="337"/>
      <c r="C7224" s="2"/>
      <c r="D7224" s="449"/>
      <c r="E7224" s="449"/>
      <c r="F7224" s="466"/>
      <c r="G7224" s="466"/>
      <c r="H7224" s="482"/>
      <c r="I7224" s="482"/>
      <c r="J7224" s="482"/>
      <c r="K7224" s="482"/>
      <c r="L7224" s="482"/>
      <c r="M7224" s="482"/>
      <c r="N7224" s="482"/>
      <c r="O7224" s="482"/>
    </row>
    <row r="7225" ht="15.75" customHeight="1">
      <c r="B7225" s="337"/>
      <c r="C7225" s="2"/>
      <c r="D7225" s="449"/>
      <c r="E7225" s="449"/>
      <c r="F7225" s="466"/>
      <c r="G7225" s="466"/>
      <c r="H7225" s="482"/>
      <c r="I7225" s="482"/>
      <c r="J7225" s="482"/>
      <c r="K7225" s="482"/>
      <c r="L7225" s="482"/>
      <c r="M7225" s="482"/>
      <c r="N7225" s="482"/>
      <c r="O7225" s="482"/>
    </row>
    <row r="7226" ht="15.75" customHeight="1">
      <c r="B7226" s="337"/>
      <c r="C7226" s="2"/>
      <c r="D7226" s="449"/>
      <c r="E7226" s="449"/>
      <c r="F7226" s="466"/>
      <c r="G7226" s="466"/>
      <c r="H7226" s="482"/>
      <c r="I7226" s="482"/>
      <c r="J7226" s="482"/>
      <c r="K7226" s="482"/>
      <c r="L7226" s="482"/>
      <c r="M7226" s="482"/>
      <c r="N7226" s="482"/>
      <c r="O7226" s="482"/>
    </row>
    <row r="7227" ht="15.75" customHeight="1">
      <c r="B7227" s="337"/>
      <c r="C7227" s="2"/>
      <c r="D7227" s="449"/>
      <c r="E7227" s="449"/>
      <c r="F7227" s="466"/>
      <c r="G7227" s="466"/>
      <c r="H7227" s="482"/>
      <c r="I7227" s="482"/>
      <c r="J7227" s="482"/>
      <c r="K7227" s="482"/>
      <c r="L7227" s="482"/>
      <c r="M7227" s="482"/>
      <c r="N7227" s="482"/>
      <c r="O7227" s="482"/>
    </row>
    <row r="7228" ht="15.75" customHeight="1">
      <c r="B7228" s="337"/>
      <c r="C7228" s="2"/>
      <c r="D7228" s="449"/>
      <c r="E7228" s="449"/>
      <c r="F7228" s="466"/>
      <c r="G7228" s="466"/>
      <c r="H7228" s="482"/>
      <c r="I7228" s="482"/>
      <c r="J7228" s="482"/>
      <c r="K7228" s="482"/>
      <c r="L7228" s="482"/>
      <c r="M7228" s="482"/>
      <c r="N7228" s="482"/>
      <c r="O7228" s="482"/>
    </row>
    <row r="7229" ht="15.75" customHeight="1">
      <c r="B7229" s="337"/>
      <c r="C7229" s="2"/>
      <c r="D7229" s="449"/>
      <c r="E7229" s="449"/>
      <c r="F7229" s="466"/>
      <c r="G7229" s="466"/>
      <c r="H7229" s="482"/>
      <c r="I7229" s="482"/>
      <c r="J7229" s="482"/>
      <c r="K7229" s="482"/>
      <c r="L7229" s="482"/>
      <c r="M7229" s="482"/>
      <c r="N7229" s="482"/>
      <c r="O7229" s="482"/>
    </row>
    <row r="7230" ht="15.75" customHeight="1">
      <c r="B7230" s="337"/>
      <c r="C7230" s="2"/>
      <c r="D7230" s="449"/>
      <c r="E7230" s="449"/>
      <c r="F7230" s="466"/>
      <c r="G7230" s="466"/>
      <c r="H7230" s="482"/>
      <c r="I7230" s="482"/>
      <c r="J7230" s="482"/>
      <c r="K7230" s="482"/>
      <c r="L7230" s="482"/>
      <c r="M7230" s="482"/>
      <c r="N7230" s="482"/>
      <c r="O7230" s="482"/>
    </row>
    <row r="7231" ht="15.75" customHeight="1">
      <c r="B7231" s="337"/>
      <c r="C7231" s="2"/>
      <c r="D7231" s="449"/>
      <c r="E7231" s="449"/>
      <c r="F7231" s="466"/>
      <c r="G7231" s="466"/>
      <c r="H7231" s="482"/>
      <c r="I7231" s="482"/>
      <c r="J7231" s="482"/>
      <c r="K7231" s="482"/>
      <c r="L7231" s="482"/>
      <c r="M7231" s="482"/>
      <c r="N7231" s="482"/>
      <c r="O7231" s="482"/>
    </row>
    <row r="7232" ht="15.75" customHeight="1">
      <c r="B7232" s="337"/>
      <c r="C7232" s="2"/>
      <c r="D7232" s="449"/>
      <c r="E7232" s="449"/>
      <c r="F7232" s="466"/>
      <c r="G7232" s="466"/>
      <c r="H7232" s="482"/>
      <c r="I7232" s="482"/>
      <c r="J7232" s="482"/>
      <c r="K7232" s="482"/>
      <c r="L7232" s="482"/>
      <c r="M7232" s="482"/>
      <c r="N7232" s="482"/>
      <c r="O7232" s="482"/>
    </row>
    <row r="7233" ht="15.75" customHeight="1">
      <c r="B7233" s="337"/>
      <c r="C7233" s="2"/>
      <c r="D7233" s="449"/>
      <c r="E7233" s="449"/>
      <c r="F7233" s="466"/>
      <c r="G7233" s="466"/>
      <c r="H7233" s="482"/>
      <c r="I7233" s="482"/>
      <c r="J7233" s="482"/>
      <c r="K7233" s="482"/>
      <c r="L7233" s="482"/>
      <c r="M7233" s="482"/>
      <c r="N7233" s="482"/>
      <c r="O7233" s="482"/>
    </row>
    <row r="7234" ht="15.75" customHeight="1">
      <c r="B7234" s="337"/>
      <c r="C7234" s="2"/>
      <c r="D7234" s="449"/>
      <c r="E7234" s="449"/>
      <c r="F7234" s="466"/>
      <c r="G7234" s="466"/>
      <c r="H7234" s="482"/>
      <c r="I7234" s="482"/>
      <c r="J7234" s="482"/>
      <c r="K7234" s="482"/>
      <c r="L7234" s="482"/>
      <c r="M7234" s="482"/>
      <c r="N7234" s="482"/>
      <c r="O7234" s="482"/>
    </row>
    <row r="7235" ht="15.75" customHeight="1">
      <c r="B7235" s="337"/>
      <c r="C7235" s="2"/>
      <c r="D7235" s="449"/>
      <c r="E7235" s="449"/>
      <c r="F7235" s="466"/>
      <c r="G7235" s="466"/>
      <c r="H7235" s="482"/>
      <c r="I7235" s="482"/>
      <c r="J7235" s="482"/>
      <c r="K7235" s="482"/>
      <c r="L7235" s="482"/>
      <c r="M7235" s="482"/>
      <c r="N7235" s="482"/>
      <c r="O7235" s="482"/>
    </row>
    <row r="7236" ht="15.75" customHeight="1">
      <c r="B7236" s="337"/>
      <c r="C7236" s="2"/>
      <c r="D7236" s="449"/>
      <c r="E7236" s="449"/>
      <c r="F7236" s="466"/>
      <c r="G7236" s="466"/>
      <c r="H7236" s="482"/>
      <c r="I7236" s="482"/>
      <c r="J7236" s="482"/>
      <c r="K7236" s="482"/>
      <c r="L7236" s="482"/>
      <c r="M7236" s="482"/>
      <c r="N7236" s="482"/>
      <c r="O7236" s="482"/>
    </row>
    <row r="7237" ht="15.75" customHeight="1">
      <c r="B7237" s="337"/>
      <c r="C7237" s="2"/>
      <c r="D7237" s="449"/>
      <c r="E7237" s="449"/>
      <c r="F7237" s="466"/>
      <c r="G7237" s="466"/>
      <c r="H7237" s="482"/>
      <c r="I7237" s="482"/>
      <c r="J7237" s="482"/>
      <c r="K7237" s="482"/>
      <c r="L7237" s="482"/>
      <c r="M7237" s="482"/>
      <c r="N7237" s="482"/>
      <c r="O7237" s="482"/>
    </row>
    <row r="7238" ht="15.75" customHeight="1">
      <c r="B7238" s="337"/>
      <c r="C7238" s="2"/>
      <c r="D7238" s="449"/>
      <c r="E7238" s="449"/>
      <c r="F7238" s="466"/>
      <c r="G7238" s="466"/>
      <c r="H7238" s="482"/>
      <c r="I7238" s="482"/>
      <c r="J7238" s="482"/>
      <c r="K7238" s="482"/>
      <c r="L7238" s="482"/>
      <c r="M7238" s="482"/>
      <c r="N7238" s="482"/>
      <c r="O7238" s="482"/>
    </row>
    <row r="7239" ht="15.75" customHeight="1">
      <c r="B7239" s="337"/>
      <c r="C7239" s="2"/>
      <c r="D7239" s="449"/>
      <c r="E7239" s="449"/>
      <c r="F7239" s="466"/>
      <c r="G7239" s="466"/>
      <c r="H7239" s="482"/>
      <c r="I7239" s="482"/>
      <c r="J7239" s="482"/>
      <c r="K7239" s="482"/>
      <c r="L7239" s="482"/>
      <c r="M7239" s="482"/>
      <c r="N7239" s="482"/>
      <c r="O7239" s="482"/>
    </row>
    <row r="7240" ht="15.75" customHeight="1">
      <c r="B7240" s="337"/>
      <c r="C7240" s="2"/>
      <c r="D7240" s="449"/>
      <c r="E7240" s="449"/>
      <c r="F7240" s="466"/>
      <c r="G7240" s="466"/>
      <c r="H7240" s="482"/>
      <c r="I7240" s="482"/>
      <c r="J7240" s="482"/>
      <c r="K7240" s="482"/>
      <c r="L7240" s="482"/>
      <c r="M7240" s="482"/>
      <c r="N7240" s="482"/>
      <c r="O7240" s="482"/>
    </row>
    <row r="7241" ht="15.75" customHeight="1">
      <c r="B7241" s="337"/>
      <c r="C7241" s="2"/>
      <c r="D7241" s="449"/>
      <c r="E7241" s="449"/>
      <c r="F7241" s="466"/>
      <c r="G7241" s="466"/>
      <c r="H7241" s="482"/>
      <c r="I7241" s="482"/>
      <c r="J7241" s="482"/>
      <c r="K7241" s="482"/>
      <c r="L7241" s="482"/>
      <c r="M7241" s="482"/>
      <c r="N7241" s="482"/>
      <c r="O7241" s="482"/>
    </row>
    <row r="7242" ht="15.75" customHeight="1">
      <c r="B7242" s="337"/>
      <c r="C7242" s="2"/>
      <c r="D7242" s="449"/>
      <c r="E7242" s="449"/>
      <c r="F7242" s="466"/>
      <c r="G7242" s="466"/>
      <c r="H7242" s="482"/>
      <c r="I7242" s="482"/>
      <c r="J7242" s="482"/>
      <c r="K7242" s="482"/>
      <c r="L7242" s="482"/>
      <c r="M7242" s="482"/>
      <c r="N7242" s="482"/>
      <c r="O7242" s="482"/>
    </row>
    <row r="7243" ht="15.75" customHeight="1">
      <c r="B7243" s="337"/>
      <c r="C7243" s="2"/>
      <c r="D7243" s="449"/>
      <c r="E7243" s="449"/>
      <c r="F7243" s="466"/>
      <c r="G7243" s="466"/>
      <c r="H7243" s="482"/>
      <c r="I7243" s="482"/>
      <c r="J7243" s="482"/>
      <c r="K7243" s="482"/>
      <c r="L7243" s="482"/>
      <c r="M7243" s="482"/>
      <c r="N7243" s="482"/>
      <c r="O7243" s="482"/>
    </row>
    <row r="7244" ht="15.75" customHeight="1">
      <c r="B7244" s="337"/>
      <c r="C7244" s="2"/>
      <c r="D7244" s="449"/>
      <c r="E7244" s="449"/>
      <c r="F7244" s="466"/>
      <c r="G7244" s="466"/>
      <c r="H7244" s="482"/>
      <c r="I7244" s="482"/>
      <c r="J7244" s="482"/>
      <c r="K7244" s="482"/>
      <c r="L7244" s="482"/>
      <c r="M7244" s="482"/>
      <c r="N7244" s="482"/>
      <c r="O7244" s="482"/>
    </row>
    <row r="7245" ht="15.75" customHeight="1">
      <c r="B7245" s="337"/>
      <c r="C7245" s="2"/>
      <c r="D7245" s="449"/>
      <c r="E7245" s="449"/>
      <c r="F7245" s="466"/>
      <c r="G7245" s="466"/>
      <c r="H7245" s="482"/>
      <c r="I7245" s="482"/>
      <c r="J7245" s="482"/>
      <c r="K7245" s="482"/>
      <c r="L7245" s="482"/>
      <c r="M7245" s="482"/>
      <c r="N7245" s="482"/>
      <c r="O7245" s="482"/>
    </row>
    <row r="7246" ht="15.75" customHeight="1">
      <c r="B7246" s="337"/>
      <c r="C7246" s="2"/>
      <c r="D7246" s="449"/>
      <c r="E7246" s="449"/>
      <c r="F7246" s="466"/>
      <c r="G7246" s="466"/>
      <c r="H7246" s="482"/>
      <c r="I7246" s="482"/>
      <c r="J7246" s="482"/>
      <c r="K7246" s="482"/>
      <c r="L7246" s="482"/>
      <c r="M7246" s="482"/>
      <c r="N7246" s="482"/>
      <c r="O7246" s="482"/>
    </row>
    <row r="7247" ht="15.75" customHeight="1">
      <c r="B7247" s="337"/>
      <c r="C7247" s="2"/>
      <c r="D7247" s="449"/>
      <c r="E7247" s="449"/>
      <c r="F7247" s="466"/>
      <c r="G7247" s="466"/>
      <c r="H7247" s="482"/>
      <c r="I7247" s="482"/>
      <c r="J7247" s="482"/>
      <c r="K7247" s="482"/>
      <c r="L7247" s="482"/>
      <c r="M7247" s="482"/>
      <c r="N7247" s="482"/>
      <c r="O7247" s="482"/>
    </row>
    <row r="7248" ht="15.75" customHeight="1">
      <c r="B7248" s="337"/>
      <c r="C7248" s="2"/>
      <c r="D7248" s="449"/>
      <c r="E7248" s="449"/>
      <c r="F7248" s="466"/>
      <c r="G7248" s="466"/>
      <c r="H7248" s="482"/>
      <c r="I7248" s="482"/>
      <c r="J7248" s="482"/>
      <c r="K7248" s="482"/>
      <c r="L7248" s="482"/>
      <c r="M7248" s="482"/>
      <c r="N7248" s="482"/>
      <c r="O7248" s="482"/>
    </row>
    <row r="7249" ht="15.75" customHeight="1">
      <c r="B7249" s="337"/>
      <c r="C7249" s="2"/>
      <c r="D7249" s="449"/>
      <c r="E7249" s="449"/>
      <c r="F7249" s="466"/>
      <c r="G7249" s="466"/>
      <c r="H7249" s="482"/>
      <c r="I7249" s="482"/>
      <c r="J7249" s="482"/>
      <c r="K7249" s="482"/>
      <c r="L7249" s="482"/>
      <c r="M7249" s="482"/>
      <c r="N7249" s="482"/>
      <c r="O7249" s="482"/>
    </row>
    <row r="7250" ht="15.75" customHeight="1">
      <c r="B7250" s="337"/>
      <c r="C7250" s="2"/>
      <c r="D7250" s="449"/>
      <c r="E7250" s="449"/>
      <c r="F7250" s="466"/>
      <c r="G7250" s="466"/>
      <c r="H7250" s="482"/>
      <c r="I7250" s="482"/>
      <c r="J7250" s="482"/>
      <c r="K7250" s="482"/>
      <c r="L7250" s="482"/>
      <c r="M7250" s="482"/>
      <c r="N7250" s="482"/>
      <c r="O7250" s="482"/>
    </row>
    <row r="7251" ht="15.75" customHeight="1">
      <c r="B7251" s="337"/>
      <c r="C7251" s="2"/>
      <c r="D7251" s="449"/>
      <c r="E7251" s="449"/>
      <c r="F7251" s="466"/>
      <c r="G7251" s="466"/>
      <c r="H7251" s="482"/>
      <c r="I7251" s="482"/>
      <c r="J7251" s="482"/>
      <c r="K7251" s="482"/>
      <c r="L7251" s="482"/>
      <c r="M7251" s="482"/>
      <c r="N7251" s="482"/>
      <c r="O7251" s="482"/>
    </row>
    <row r="7252" ht="15.75" customHeight="1">
      <c r="B7252" s="337"/>
      <c r="C7252" s="2"/>
      <c r="D7252" s="449"/>
      <c r="E7252" s="449"/>
      <c r="F7252" s="466"/>
      <c r="G7252" s="466"/>
      <c r="H7252" s="482"/>
      <c r="I7252" s="482"/>
      <c r="J7252" s="482"/>
      <c r="K7252" s="482"/>
      <c r="L7252" s="482"/>
      <c r="M7252" s="482"/>
      <c r="N7252" s="482"/>
      <c r="O7252" s="482"/>
    </row>
    <row r="7253" ht="15.75" customHeight="1">
      <c r="B7253" s="337"/>
      <c r="C7253" s="2"/>
      <c r="D7253" s="449"/>
      <c r="E7253" s="449"/>
      <c r="F7253" s="466"/>
      <c r="G7253" s="466"/>
      <c r="H7253" s="482"/>
      <c r="I7253" s="482"/>
      <c r="J7253" s="482"/>
      <c r="K7253" s="482"/>
      <c r="L7253" s="482"/>
      <c r="M7253" s="482"/>
      <c r="N7253" s="482"/>
      <c r="O7253" s="482"/>
    </row>
    <row r="7254" ht="15.75" customHeight="1">
      <c r="B7254" s="337"/>
      <c r="C7254" s="2"/>
      <c r="D7254" s="449"/>
      <c r="E7254" s="449"/>
      <c r="F7254" s="466"/>
      <c r="G7254" s="466"/>
      <c r="H7254" s="482"/>
      <c r="I7254" s="482"/>
      <c r="J7254" s="482"/>
      <c r="K7254" s="482"/>
      <c r="L7254" s="482"/>
      <c r="M7254" s="482"/>
      <c r="N7254" s="482"/>
      <c r="O7254" s="482"/>
    </row>
    <row r="7255" ht="15.75" customHeight="1">
      <c r="B7255" s="337"/>
      <c r="C7255" s="2"/>
      <c r="D7255" s="449"/>
      <c r="E7255" s="449"/>
      <c r="F7255" s="466"/>
      <c r="G7255" s="466"/>
      <c r="H7255" s="482"/>
      <c r="I7255" s="482"/>
      <c r="J7255" s="482"/>
      <c r="K7255" s="482"/>
      <c r="L7255" s="482"/>
      <c r="M7255" s="482"/>
      <c r="N7255" s="482"/>
      <c r="O7255" s="482"/>
    </row>
    <row r="7256" ht="15.75" customHeight="1">
      <c r="B7256" s="337"/>
      <c r="C7256" s="2"/>
      <c r="D7256" s="449"/>
      <c r="E7256" s="449"/>
      <c r="F7256" s="466"/>
      <c r="G7256" s="466"/>
      <c r="H7256" s="482"/>
      <c r="I7256" s="482"/>
      <c r="J7256" s="482"/>
      <c r="K7256" s="482"/>
      <c r="L7256" s="482"/>
      <c r="M7256" s="482"/>
      <c r="N7256" s="482"/>
      <c r="O7256" s="482"/>
    </row>
    <row r="7257" ht="15.75" customHeight="1">
      <c r="B7257" s="337"/>
      <c r="C7257" s="2"/>
      <c r="D7257" s="449"/>
      <c r="E7257" s="449"/>
      <c r="F7257" s="466"/>
      <c r="G7257" s="466"/>
      <c r="H7257" s="482"/>
      <c r="I7257" s="482"/>
      <c r="J7257" s="482"/>
      <c r="K7257" s="482"/>
      <c r="L7257" s="482"/>
      <c r="M7257" s="482"/>
      <c r="N7257" s="482"/>
      <c r="O7257" s="482"/>
    </row>
    <row r="7258" ht="15.75" customHeight="1">
      <c r="B7258" s="337"/>
      <c r="C7258" s="2"/>
      <c r="D7258" s="449"/>
      <c r="E7258" s="449"/>
      <c r="F7258" s="466"/>
      <c r="G7258" s="466"/>
      <c r="H7258" s="482"/>
      <c r="I7258" s="482"/>
      <c r="J7258" s="482"/>
      <c r="K7258" s="482"/>
      <c r="L7258" s="482"/>
      <c r="M7258" s="482"/>
      <c r="N7258" s="482"/>
      <c r="O7258" s="482"/>
    </row>
    <row r="7259" ht="15.75" customHeight="1">
      <c r="B7259" s="337"/>
      <c r="C7259" s="2"/>
      <c r="D7259" s="449"/>
      <c r="E7259" s="449"/>
      <c r="F7259" s="466"/>
      <c r="G7259" s="466"/>
      <c r="H7259" s="482"/>
      <c r="I7259" s="482"/>
      <c r="J7259" s="482"/>
      <c r="K7259" s="482"/>
      <c r="L7259" s="482"/>
      <c r="M7259" s="482"/>
      <c r="N7259" s="482"/>
      <c r="O7259" s="482"/>
    </row>
    <row r="7260" ht="15.75" customHeight="1">
      <c r="B7260" s="337"/>
      <c r="C7260" s="2"/>
      <c r="D7260" s="449"/>
      <c r="E7260" s="449"/>
      <c r="F7260" s="466"/>
      <c r="G7260" s="466"/>
      <c r="H7260" s="482"/>
      <c r="I7260" s="482"/>
      <c r="J7260" s="482"/>
      <c r="K7260" s="482"/>
      <c r="L7260" s="482"/>
      <c r="M7260" s="482"/>
      <c r="N7260" s="482"/>
      <c r="O7260" s="482"/>
    </row>
    <row r="7261" ht="15.75" customHeight="1">
      <c r="B7261" s="337"/>
      <c r="C7261" s="2"/>
      <c r="D7261" s="449"/>
      <c r="E7261" s="449"/>
      <c r="F7261" s="466"/>
      <c r="G7261" s="466"/>
      <c r="H7261" s="482"/>
      <c r="I7261" s="482"/>
      <c r="J7261" s="482"/>
      <c r="K7261" s="482"/>
      <c r="L7261" s="482"/>
      <c r="M7261" s="482"/>
      <c r="N7261" s="482"/>
      <c r="O7261" s="482"/>
    </row>
    <row r="7262" ht="15.75" customHeight="1">
      <c r="B7262" s="337"/>
      <c r="C7262" s="2"/>
      <c r="D7262" s="449"/>
      <c r="E7262" s="449"/>
      <c r="F7262" s="466"/>
      <c r="G7262" s="466"/>
      <c r="H7262" s="482"/>
      <c r="I7262" s="482"/>
      <c r="J7262" s="482"/>
      <c r="K7262" s="482"/>
      <c r="L7262" s="482"/>
      <c r="M7262" s="482"/>
      <c r="N7262" s="482"/>
      <c r="O7262" s="482"/>
    </row>
    <row r="7263" ht="15.75" customHeight="1">
      <c r="B7263" s="337"/>
      <c r="C7263" s="2"/>
      <c r="D7263" s="449"/>
      <c r="E7263" s="449"/>
      <c r="F7263" s="466"/>
      <c r="G7263" s="466"/>
      <c r="H7263" s="482"/>
      <c r="I7263" s="482"/>
      <c r="J7263" s="482"/>
      <c r="K7263" s="482"/>
      <c r="L7263" s="482"/>
      <c r="M7263" s="482"/>
      <c r="N7263" s="482"/>
      <c r="O7263" s="482"/>
    </row>
    <row r="7264" ht="15.75" customHeight="1">
      <c r="B7264" s="337"/>
      <c r="C7264" s="2"/>
      <c r="D7264" s="449"/>
      <c r="E7264" s="449"/>
      <c r="F7264" s="466"/>
      <c r="G7264" s="466"/>
      <c r="H7264" s="482"/>
      <c r="I7264" s="482"/>
      <c r="J7264" s="482"/>
      <c r="K7264" s="482"/>
      <c r="L7264" s="482"/>
      <c r="M7264" s="482"/>
      <c r="N7264" s="482"/>
      <c r="O7264" s="482"/>
    </row>
    <row r="7265" ht="15.75" customHeight="1">
      <c r="B7265" s="337"/>
      <c r="C7265" s="2"/>
      <c r="D7265" s="449"/>
      <c r="E7265" s="449"/>
      <c r="F7265" s="466"/>
      <c r="G7265" s="466"/>
      <c r="H7265" s="482"/>
      <c r="I7265" s="482"/>
      <c r="J7265" s="482"/>
      <c r="K7265" s="482"/>
      <c r="L7265" s="482"/>
      <c r="M7265" s="482"/>
      <c r="N7265" s="482"/>
      <c r="O7265" s="482"/>
    </row>
    <row r="7266" ht="15.75" customHeight="1">
      <c r="B7266" s="337"/>
      <c r="C7266" s="2"/>
      <c r="D7266" s="449"/>
      <c r="E7266" s="449"/>
      <c r="F7266" s="466"/>
      <c r="G7266" s="466"/>
      <c r="H7266" s="482"/>
      <c r="I7266" s="482"/>
      <c r="J7266" s="482"/>
      <c r="K7266" s="482"/>
      <c r="L7266" s="482"/>
      <c r="M7266" s="482"/>
      <c r="N7266" s="482"/>
      <c r="O7266" s="482"/>
    </row>
    <row r="7267" ht="15.75" customHeight="1">
      <c r="B7267" s="337"/>
      <c r="C7267" s="2"/>
      <c r="D7267" s="449"/>
      <c r="E7267" s="449"/>
      <c r="F7267" s="466"/>
      <c r="G7267" s="466"/>
      <c r="H7267" s="482"/>
      <c r="I7267" s="482"/>
      <c r="J7267" s="482"/>
      <c r="K7267" s="482"/>
      <c r="L7267" s="482"/>
      <c r="M7267" s="482"/>
      <c r="N7267" s="482"/>
      <c r="O7267" s="482"/>
    </row>
    <row r="7268" ht="15.75" customHeight="1">
      <c r="B7268" s="337"/>
      <c r="C7268" s="2"/>
      <c r="D7268" s="449"/>
      <c r="E7268" s="449"/>
      <c r="F7268" s="466"/>
      <c r="G7268" s="466"/>
      <c r="H7268" s="482"/>
      <c r="I7268" s="482"/>
      <c r="J7268" s="482"/>
      <c r="K7268" s="482"/>
      <c r="L7268" s="482"/>
      <c r="M7268" s="482"/>
      <c r="N7268" s="482"/>
      <c r="O7268" s="482"/>
    </row>
    <row r="7269" ht="15.75" customHeight="1">
      <c r="B7269" s="337"/>
      <c r="C7269" s="2"/>
      <c r="D7269" s="449"/>
      <c r="E7269" s="449"/>
      <c r="F7269" s="466"/>
      <c r="G7269" s="466"/>
      <c r="H7269" s="482"/>
      <c r="I7269" s="482"/>
      <c r="J7269" s="482"/>
      <c r="K7269" s="482"/>
      <c r="L7269" s="482"/>
      <c r="M7269" s="482"/>
      <c r="N7269" s="482"/>
      <c r="O7269" s="482"/>
    </row>
    <row r="7270" ht="15.75" customHeight="1">
      <c r="B7270" s="337"/>
      <c r="C7270" s="2"/>
      <c r="D7270" s="449"/>
      <c r="E7270" s="449"/>
      <c r="F7270" s="466"/>
      <c r="G7270" s="466"/>
      <c r="H7270" s="482"/>
      <c r="I7270" s="482"/>
      <c r="J7270" s="482"/>
      <c r="K7270" s="482"/>
      <c r="L7270" s="482"/>
      <c r="M7270" s="482"/>
      <c r="N7270" s="482"/>
      <c r="O7270" s="482"/>
    </row>
    <row r="7271" ht="15.75" customHeight="1">
      <c r="B7271" s="337"/>
      <c r="C7271" s="2"/>
      <c r="D7271" s="449"/>
      <c r="E7271" s="449"/>
      <c r="F7271" s="466"/>
      <c r="G7271" s="466"/>
      <c r="H7271" s="482"/>
      <c r="I7271" s="482"/>
      <c r="J7271" s="482"/>
      <c r="K7271" s="482"/>
      <c r="L7271" s="482"/>
      <c r="M7271" s="482"/>
      <c r="N7271" s="482"/>
      <c r="O7271" s="482"/>
    </row>
    <row r="7272" ht="15.75" customHeight="1">
      <c r="B7272" s="337"/>
      <c r="C7272" s="2"/>
      <c r="D7272" s="449"/>
      <c r="E7272" s="449"/>
      <c r="F7272" s="466"/>
      <c r="G7272" s="466"/>
      <c r="H7272" s="482"/>
      <c r="I7272" s="482"/>
      <c r="J7272" s="482"/>
      <c r="K7272" s="482"/>
      <c r="L7272" s="482"/>
      <c r="M7272" s="482"/>
      <c r="N7272" s="482"/>
      <c r="O7272" s="482"/>
    </row>
    <row r="7273" ht="15.75" customHeight="1">
      <c r="B7273" s="337"/>
      <c r="C7273" s="2"/>
      <c r="D7273" s="449"/>
      <c r="E7273" s="449"/>
      <c r="F7273" s="466"/>
      <c r="G7273" s="466"/>
      <c r="H7273" s="482"/>
      <c r="I7273" s="482"/>
      <c r="J7273" s="482"/>
      <c r="K7273" s="482"/>
      <c r="L7273" s="482"/>
      <c r="M7273" s="482"/>
      <c r="N7273" s="482"/>
      <c r="O7273" s="482"/>
    </row>
    <row r="7274" ht="15.75" customHeight="1">
      <c r="B7274" s="337"/>
      <c r="C7274" s="2"/>
      <c r="D7274" s="449"/>
      <c r="E7274" s="449"/>
      <c r="F7274" s="466"/>
      <c r="G7274" s="466"/>
      <c r="H7274" s="482"/>
      <c r="I7274" s="482"/>
      <c r="J7274" s="482"/>
      <c r="K7274" s="482"/>
      <c r="L7274" s="482"/>
      <c r="M7274" s="482"/>
      <c r="N7274" s="482"/>
      <c r="O7274" s="482"/>
    </row>
    <row r="7275" ht="15.75" customHeight="1">
      <c r="B7275" s="337"/>
      <c r="C7275" s="2"/>
      <c r="D7275" s="449"/>
      <c r="E7275" s="449"/>
      <c r="F7275" s="466"/>
      <c r="G7275" s="466"/>
      <c r="H7275" s="482"/>
      <c r="I7275" s="482"/>
      <c r="J7275" s="482"/>
      <c r="K7275" s="482"/>
      <c r="L7275" s="482"/>
      <c r="M7275" s="482"/>
      <c r="N7275" s="482"/>
      <c r="O7275" s="482"/>
    </row>
    <row r="7276" ht="15.75" customHeight="1">
      <c r="B7276" s="337"/>
      <c r="C7276" s="2"/>
      <c r="D7276" s="449"/>
      <c r="E7276" s="449"/>
      <c r="F7276" s="466"/>
      <c r="G7276" s="466"/>
      <c r="H7276" s="482"/>
      <c r="I7276" s="482"/>
      <c r="J7276" s="482"/>
      <c r="K7276" s="482"/>
      <c r="L7276" s="482"/>
      <c r="M7276" s="482"/>
      <c r="N7276" s="482"/>
      <c r="O7276" s="482"/>
    </row>
    <row r="7277" ht="15.75" customHeight="1">
      <c r="B7277" s="337"/>
      <c r="C7277" s="2"/>
      <c r="D7277" s="449"/>
      <c r="E7277" s="449"/>
      <c r="F7277" s="466"/>
      <c r="G7277" s="466"/>
      <c r="H7277" s="482"/>
      <c r="I7277" s="482"/>
      <c r="J7277" s="482"/>
      <c r="K7277" s="482"/>
      <c r="L7277" s="482"/>
      <c r="M7277" s="482"/>
      <c r="N7277" s="482"/>
      <c r="O7277" s="482"/>
    </row>
    <row r="7278" ht="15.75" customHeight="1">
      <c r="B7278" s="337"/>
      <c r="C7278" s="2"/>
      <c r="D7278" s="449"/>
      <c r="E7278" s="449"/>
      <c r="F7278" s="466"/>
      <c r="G7278" s="466"/>
      <c r="H7278" s="482"/>
      <c r="I7278" s="482"/>
      <c r="J7278" s="482"/>
      <c r="K7278" s="482"/>
      <c r="L7278" s="482"/>
      <c r="M7278" s="482"/>
      <c r="N7278" s="482"/>
      <c r="O7278" s="482"/>
    </row>
    <row r="7279" ht="15.75" customHeight="1">
      <c r="B7279" s="337"/>
      <c r="C7279" s="2"/>
      <c r="D7279" s="449"/>
      <c r="E7279" s="449"/>
      <c r="F7279" s="466"/>
      <c r="G7279" s="466"/>
      <c r="H7279" s="482"/>
      <c r="I7279" s="482"/>
      <c r="J7279" s="482"/>
      <c r="K7279" s="482"/>
      <c r="L7279" s="482"/>
      <c r="M7279" s="482"/>
      <c r="N7279" s="482"/>
      <c r="O7279" s="482"/>
    </row>
    <row r="7280" ht="15.75" customHeight="1">
      <c r="B7280" s="337"/>
      <c r="C7280" s="2"/>
      <c r="D7280" s="449"/>
      <c r="E7280" s="449"/>
      <c r="F7280" s="466"/>
      <c r="G7280" s="466"/>
      <c r="H7280" s="482"/>
      <c r="I7280" s="482"/>
      <c r="J7280" s="482"/>
      <c r="K7280" s="482"/>
      <c r="L7280" s="482"/>
      <c r="M7280" s="482"/>
      <c r="N7280" s="482"/>
      <c r="O7280" s="482"/>
    </row>
    <row r="7281" ht="15.75" customHeight="1">
      <c r="B7281" s="337"/>
      <c r="C7281" s="2"/>
      <c r="D7281" s="449"/>
      <c r="E7281" s="449"/>
      <c r="F7281" s="466"/>
      <c r="G7281" s="466"/>
      <c r="H7281" s="482"/>
      <c r="I7281" s="482"/>
      <c r="J7281" s="482"/>
      <c r="K7281" s="482"/>
      <c r="L7281" s="482"/>
      <c r="M7281" s="482"/>
      <c r="N7281" s="482"/>
      <c r="O7281" s="482"/>
    </row>
    <row r="7282" ht="15.75" customHeight="1">
      <c r="B7282" s="337"/>
      <c r="C7282" s="2"/>
      <c r="D7282" s="449"/>
      <c r="E7282" s="449"/>
      <c r="F7282" s="466"/>
      <c r="G7282" s="466"/>
      <c r="H7282" s="482"/>
      <c r="I7282" s="482"/>
      <c r="J7282" s="482"/>
      <c r="K7282" s="482"/>
      <c r="L7282" s="482"/>
      <c r="M7282" s="482"/>
      <c r="N7282" s="482"/>
      <c r="O7282" s="482"/>
    </row>
    <row r="7283" ht="15.75" customHeight="1">
      <c r="B7283" s="337"/>
      <c r="C7283" s="2"/>
      <c r="D7283" s="449"/>
      <c r="E7283" s="449"/>
      <c r="F7283" s="466"/>
      <c r="G7283" s="466"/>
      <c r="H7283" s="482"/>
      <c r="I7283" s="482"/>
      <c r="J7283" s="482"/>
      <c r="K7283" s="482"/>
      <c r="L7283" s="482"/>
      <c r="M7283" s="482"/>
      <c r="N7283" s="482"/>
      <c r="O7283" s="482"/>
    </row>
    <row r="7284" ht="15.75" customHeight="1">
      <c r="B7284" s="337"/>
      <c r="C7284" s="2"/>
      <c r="D7284" s="449"/>
      <c r="E7284" s="449"/>
      <c r="F7284" s="466"/>
      <c r="G7284" s="466"/>
      <c r="H7284" s="482"/>
      <c r="I7284" s="482"/>
      <c r="J7284" s="482"/>
      <c r="K7284" s="482"/>
      <c r="L7284" s="482"/>
      <c r="M7284" s="482"/>
      <c r="N7284" s="482"/>
      <c r="O7284" s="482"/>
    </row>
    <row r="7285" ht="15.75" customHeight="1">
      <c r="B7285" s="337"/>
      <c r="C7285" s="2"/>
      <c r="D7285" s="449"/>
      <c r="E7285" s="449"/>
      <c r="F7285" s="466"/>
      <c r="G7285" s="466"/>
      <c r="H7285" s="482"/>
      <c r="I7285" s="482"/>
      <c r="J7285" s="482"/>
      <c r="K7285" s="482"/>
      <c r="L7285" s="482"/>
      <c r="M7285" s="482"/>
      <c r="N7285" s="482"/>
      <c r="O7285" s="482"/>
    </row>
    <row r="7286" ht="15.75" customHeight="1">
      <c r="B7286" s="337"/>
      <c r="C7286" s="2"/>
      <c r="D7286" s="449"/>
      <c r="E7286" s="449"/>
      <c r="F7286" s="466"/>
      <c r="G7286" s="466"/>
      <c r="H7286" s="482"/>
      <c r="I7286" s="482"/>
      <c r="J7286" s="482"/>
      <c r="K7286" s="482"/>
      <c r="L7286" s="482"/>
      <c r="M7286" s="482"/>
      <c r="N7286" s="482"/>
      <c r="O7286" s="482"/>
    </row>
    <row r="7287" ht="15.75" customHeight="1">
      <c r="B7287" s="337"/>
      <c r="C7287" s="2"/>
      <c r="D7287" s="449"/>
      <c r="E7287" s="449"/>
      <c r="F7287" s="466"/>
      <c r="G7287" s="466"/>
      <c r="H7287" s="482"/>
      <c r="I7287" s="482"/>
      <c r="J7287" s="482"/>
      <c r="K7287" s="482"/>
      <c r="L7287" s="482"/>
      <c r="M7287" s="482"/>
      <c r="N7287" s="482"/>
      <c r="O7287" s="482"/>
    </row>
    <row r="7288" ht="15.75" customHeight="1">
      <c r="B7288" s="337"/>
      <c r="C7288" s="2"/>
      <c r="D7288" s="449"/>
      <c r="E7288" s="449"/>
      <c r="F7288" s="466"/>
      <c r="G7288" s="466"/>
      <c r="H7288" s="482"/>
      <c r="I7288" s="482"/>
      <c r="J7288" s="482"/>
      <c r="K7288" s="482"/>
      <c r="L7288" s="482"/>
      <c r="M7288" s="482"/>
      <c r="N7288" s="482"/>
      <c r="O7288" s="482"/>
    </row>
    <row r="7289" ht="15.75" customHeight="1">
      <c r="B7289" s="337"/>
      <c r="C7289" s="2"/>
      <c r="D7289" s="449"/>
      <c r="E7289" s="449"/>
      <c r="F7289" s="466"/>
      <c r="G7289" s="466"/>
      <c r="H7289" s="482"/>
      <c r="I7289" s="482"/>
      <c r="J7289" s="482"/>
      <c r="K7289" s="482"/>
      <c r="L7289" s="482"/>
      <c r="M7289" s="482"/>
      <c r="N7289" s="482"/>
      <c r="O7289" s="482"/>
    </row>
    <row r="7290" ht="15.75" customHeight="1">
      <c r="B7290" s="337"/>
      <c r="C7290" s="2"/>
      <c r="D7290" s="449"/>
      <c r="E7290" s="449"/>
      <c r="F7290" s="466"/>
      <c r="G7290" s="466"/>
      <c r="H7290" s="482"/>
      <c r="I7290" s="482"/>
      <c r="J7290" s="482"/>
      <c r="K7290" s="482"/>
      <c r="L7290" s="482"/>
      <c r="M7290" s="482"/>
      <c r="N7290" s="482"/>
      <c r="O7290" s="482"/>
    </row>
    <row r="7291" ht="15.75" customHeight="1">
      <c r="B7291" s="337"/>
      <c r="C7291" s="2"/>
      <c r="D7291" s="449"/>
      <c r="E7291" s="449"/>
      <c r="F7291" s="466"/>
      <c r="G7291" s="466"/>
      <c r="H7291" s="482"/>
      <c r="I7291" s="482"/>
      <c r="J7291" s="482"/>
      <c r="K7291" s="482"/>
      <c r="L7291" s="482"/>
      <c r="M7291" s="482"/>
      <c r="N7291" s="482"/>
      <c r="O7291" s="482"/>
    </row>
    <row r="7292" ht="15.75" customHeight="1">
      <c r="B7292" s="337"/>
      <c r="C7292" s="2"/>
      <c r="D7292" s="449"/>
      <c r="E7292" s="449"/>
      <c r="F7292" s="466"/>
      <c r="G7292" s="466"/>
      <c r="H7292" s="482"/>
      <c r="I7292" s="482"/>
      <c r="J7292" s="482"/>
      <c r="K7292" s="482"/>
      <c r="L7292" s="482"/>
      <c r="M7292" s="482"/>
      <c r="N7292" s="482"/>
      <c r="O7292" s="482"/>
    </row>
    <row r="7293" ht="15.75" customHeight="1">
      <c r="B7293" s="337"/>
      <c r="C7293" s="2"/>
      <c r="D7293" s="449"/>
      <c r="E7293" s="449"/>
      <c r="F7293" s="466"/>
      <c r="G7293" s="466"/>
      <c r="H7293" s="482"/>
      <c r="I7293" s="482"/>
      <c r="J7293" s="482"/>
      <c r="K7293" s="482"/>
      <c r="L7293" s="482"/>
      <c r="M7293" s="482"/>
      <c r="N7293" s="482"/>
      <c r="O7293" s="482"/>
    </row>
    <row r="7294" ht="15.75" customHeight="1">
      <c r="B7294" s="337"/>
      <c r="C7294" s="2"/>
      <c r="D7294" s="449"/>
      <c r="E7294" s="449"/>
      <c r="F7294" s="466"/>
      <c r="G7294" s="466"/>
      <c r="H7294" s="482"/>
      <c r="I7294" s="482"/>
      <c r="J7294" s="482"/>
      <c r="K7294" s="482"/>
      <c r="L7294" s="482"/>
      <c r="M7294" s="482"/>
      <c r="N7294" s="482"/>
      <c r="O7294" s="482"/>
    </row>
    <row r="7295" ht="15.75" customHeight="1">
      <c r="B7295" s="337"/>
      <c r="C7295" s="2"/>
      <c r="D7295" s="449"/>
      <c r="E7295" s="449"/>
      <c r="F7295" s="466"/>
      <c r="G7295" s="466"/>
      <c r="H7295" s="482"/>
      <c r="I7295" s="482"/>
      <c r="J7295" s="482"/>
      <c r="K7295" s="482"/>
      <c r="L7295" s="482"/>
      <c r="M7295" s="482"/>
      <c r="N7295" s="482"/>
      <c r="O7295" s="482"/>
    </row>
    <row r="7296" ht="15.75" customHeight="1">
      <c r="B7296" s="337"/>
      <c r="C7296" s="2"/>
      <c r="D7296" s="449"/>
      <c r="E7296" s="449"/>
      <c r="F7296" s="466"/>
      <c r="G7296" s="466"/>
      <c r="H7296" s="482"/>
      <c r="I7296" s="482"/>
      <c r="J7296" s="482"/>
      <c r="K7296" s="482"/>
      <c r="L7296" s="482"/>
      <c r="M7296" s="482"/>
      <c r="N7296" s="482"/>
      <c r="O7296" s="482"/>
    </row>
    <row r="7297" ht="15.75" customHeight="1">
      <c r="B7297" s="337"/>
      <c r="C7297" s="2"/>
      <c r="D7297" s="449"/>
      <c r="E7297" s="449"/>
      <c r="F7297" s="466"/>
      <c r="G7297" s="466"/>
      <c r="H7297" s="482"/>
      <c r="I7297" s="482"/>
      <c r="J7297" s="482"/>
      <c r="K7297" s="482"/>
      <c r="L7297" s="482"/>
      <c r="M7297" s="482"/>
      <c r="N7297" s="482"/>
      <c r="O7297" s="482"/>
    </row>
    <row r="7298" ht="15.75" customHeight="1">
      <c r="B7298" s="337"/>
      <c r="C7298" s="2"/>
      <c r="D7298" s="449"/>
      <c r="E7298" s="449"/>
      <c r="F7298" s="466"/>
      <c r="G7298" s="466"/>
      <c r="H7298" s="482"/>
      <c r="I7298" s="482"/>
      <c r="J7298" s="482"/>
      <c r="K7298" s="482"/>
      <c r="L7298" s="482"/>
      <c r="M7298" s="482"/>
      <c r="N7298" s="482"/>
      <c r="O7298" s="482"/>
    </row>
    <row r="7299" ht="15.75" customHeight="1">
      <c r="B7299" s="337"/>
      <c r="C7299" s="2"/>
      <c r="D7299" s="449"/>
      <c r="E7299" s="449"/>
      <c r="F7299" s="466"/>
      <c r="G7299" s="466"/>
      <c r="H7299" s="482"/>
      <c r="I7299" s="482"/>
      <c r="J7299" s="482"/>
      <c r="K7299" s="482"/>
      <c r="L7299" s="482"/>
      <c r="M7299" s="482"/>
      <c r="N7299" s="482"/>
      <c r="O7299" s="482"/>
    </row>
    <row r="7300" ht="15.75" customHeight="1">
      <c r="B7300" s="337"/>
      <c r="C7300" s="2"/>
      <c r="D7300" s="449"/>
      <c r="E7300" s="449"/>
      <c r="F7300" s="466"/>
      <c r="G7300" s="466"/>
      <c r="H7300" s="482"/>
      <c r="I7300" s="482"/>
      <c r="J7300" s="482"/>
      <c r="K7300" s="482"/>
      <c r="L7300" s="482"/>
      <c r="M7300" s="482"/>
      <c r="N7300" s="482"/>
      <c r="O7300" s="482"/>
    </row>
    <row r="7301" ht="15.75" customHeight="1">
      <c r="B7301" s="337"/>
      <c r="C7301" s="2"/>
      <c r="D7301" s="449"/>
      <c r="E7301" s="449"/>
      <c r="F7301" s="466"/>
      <c r="G7301" s="466"/>
      <c r="H7301" s="482"/>
      <c r="I7301" s="482"/>
      <c r="J7301" s="482"/>
      <c r="K7301" s="482"/>
      <c r="L7301" s="482"/>
      <c r="M7301" s="482"/>
      <c r="N7301" s="482"/>
      <c r="O7301" s="482"/>
    </row>
    <row r="7302" ht="15.75" customHeight="1">
      <c r="B7302" s="337"/>
      <c r="C7302" s="2"/>
      <c r="D7302" s="449"/>
      <c r="E7302" s="449"/>
      <c r="F7302" s="466"/>
      <c r="G7302" s="466"/>
      <c r="H7302" s="482"/>
      <c r="I7302" s="482"/>
      <c r="J7302" s="482"/>
      <c r="K7302" s="482"/>
      <c r="L7302" s="482"/>
      <c r="M7302" s="482"/>
      <c r="N7302" s="482"/>
      <c r="O7302" s="482"/>
    </row>
    <row r="7303" ht="15.75" customHeight="1">
      <c r="B7303" s="337"/>
      <c r="C7303" s="2"/>
      <c r="D7303" s="449"/>
      <c r="E7303" s="449"/>
      <c r="F7303" s="466"/>
      <c r="G7303" s="466"/>
      <c r="H7303" s="482"/>
      <c r="I7303" s="482"/>
      <c r="J7303" s="482"/>
      <c r="K7303" s="482"/>
      <c r="L7303" s="482"/>
      <c r="M7303" s="482"/>
      <c r="N7303" s="482"/>
      <c r="O7303" s="482"/>
    </row>
    <row r="7304" ht="15.75" customHeight="1">
      <c r="B7304" s="337"/>
      <c r="C7304" s="2"/>
      <c r="D7304" s="449"/>
      <c r="E7304" s="449"/>
      <c r="F7304" s="466"/>
      <c r="G7304" s="466"/>
      <c r="H7304" s="482"/>
      <c r="I7304" s="482"/>
      <c r="J7304" s="482"/>
      <c r="K7304" s="482"/>
      <c r="L7304" s="482"/>
      <c r="M7304" s="482"/>
      <c r="N7304" s="482"/>
      <c r="O7304" s="482"/>
    </row>
    <row r="7305" ht="15.75" customHeight="1">
      <c r="B7305" s="337"/>
      <c r="C7305" s="2"/>
      <c r="D7305" s="449"/>
      <c r="E7305" s="449"/>
      <c r="F7305" s="466"/>
      <c r="G7305" s="466"/>
      <c r="H7305" s="482"/>
      <c r="I7305" s="482"/>
      <c r="J7305" s="482"/>
      <c r="K7305" s="482"/>
      <c r="L7305" s="482"/>
      <c r="M7305" s="482"/>
      <c r="N7305" s="482"/>
      <c r="O7305" s="482"/>
    </row>
    <row r="7306" ht="15.75" customHeight="1">
      <c r="B7306" s="337"/>
      <c r="C7306" s="2"/>
      <c r="D7306" s="449"/>
      <c r="E7306" s="449"/>
      <c r="F7306" s="466"/>
      <c r="G7306" s="466"/>
      <c r="H7306" s="482"/>
      <c r="I7306" s="482"/>
      <c r="J7306" s="482"/>
      <c r="K7306" s="482"/>
      <c r="L7306" s="482"/>
      <c r="M7306" s="482"/>
      <c r="N7306" s="482"/>
      <c r="O7306" s="482"/>
    </row>
    <row r="7307" ht="15.75" customHeight="1">
      <c r="B7307" s="337"/>
      <c r="C7307" s="2"/>
      <c r="D7307" s="449"/>
      <c r="E7307" s="449"/>
      <c r="F7307" s="466"/>
      <c r="G7307" s="466"/>
      <c r="H7307" s="482"/>
      <c r="I7307" s="482"/>
      <c r="J7307" s="482"/>
      <c r="K7307" s="482"/>
      <c r="L7307" s="482"/>
      <c r="M7307" s="482"/>
      <c r="N7307" s="482"/>
      <c r="O7307" s="482"/>
    </row>
    <row r="7308" ht="15.75" customHeight="1">
      <c r="B7308" s="337"/>
      <c r="C7308" s="2"/>
      <c r="D7308" s="449"/>
      <c r="E7308" s="449"/>
      <c r="F7308" s="466"/>
      <c r="G7308" s="466"/>
      <c r="H7308" s="482"/>
      <c r="I7308" s="482"/>
      <c r="J7308" s="482"/>
      <c r="K7308" s="482"/>
      <c r="L7308" s="482"/>
      <c r="M7308" s="482"/>
      <c r="N7308" s="482"/>
      <c r="O7308" s="482"/>
    </row>
    <row r="7309" ht="15.75" customHeight="1">
      <c r="B7309" s="337"/>
      <c r="C7309" s="2"/>
      <c r="D7309" s="449"/>
      <c r="E7309" s="449"/>
      <c r="F7309" s="466"/>
      <c r="G7309" s="466"/>
      <c r="H7309" s="482"/>
      <c r="I7309" s="482"/>
      <c r="J7309" s="482"/>
      <c r="K7309" s="482"/>
      <c r="L7309" s="482"/>
      <c r="M7309" s="482"/>
      <c r="N7309" s="482"/>
      <c r="O7309" s="482"/>
    </row>
    <row r="7310" ht="15.75" customHeight="1">
      <c r="B7310" s="337"/>
      <c r="C7310" s="2"/>
      <c r="D7310" s="449"/>
      <c r="E7310" s="449"/>
      <c r="F7310" s="466"/>
      <c r="G7310" s="466"/>
      <c r="H7310" s="482"/>
      <c r="I7310" s="482"/>
      <c r="J7310" s="482"/>
      <c r="K7310" s="482"/>
      <c r="L7310" s="482"/>
      <c r="M7310" s="482"/>
      <c r="N7310" s="482"/>
      <c r="O7310" s="482"/>
    </row>
    <row r="7311" ht="15.75" customHeight="1">
      <c r="B7311" s="337"/>
      <c r="C7311" s="2"/>
      <c r="D7311" s="449"/>
      <c r="E7311" s="449"/>
      <c r="F7311" s="466"/>
      <c r="G7311" s="466"/>
      <c r="H7311" s="482"/>
      <c r="I7311" s="482"/>
      <c r="J7311" s="482"/>
      <c r="K7311" s="482"/>
      <c r="L7311" s="482"/>
      <c r="M7311" s="482"/>
      <c r="N7311" s="482"/>
      <c r="O7311" s="482"/>
    </row>
    <row r="7312" ht="15.75" customHeight="1">
      <c r="B7312" s="337"/>
      <c r="C7312" s="2"/>
      <c r="D7312" s="449"/>
      <c r="E7312" s="449"/>
      <c r="F7312" s="466"/>
      <c r="G7312" s="466"/>
      <c r="H7312" s="482"/>
      <c r="I7312" s="482"/>
      <c r="J7312" s="482"/>
      <c r="K7312" s="482"/>
      <c r="L7312" s="482"/>
      <c r="M7312" s="482"/>
      <c r="N7312" s="482"/>
      <c r="O7312" s="482"/>
    </row>
    <row r="7313" ht="15.75" customHeight="1">
      <c r="B7313" s="337"/>
      <c r="C7313" s="2"/>
      <c r="D7313" s="449"/>
      <c r="E7313" s="449"/>
      <c r="F7313" s="466"/>
      <c r="G7313" s="466"/>
      <c r="H7313" s="482"/>
      <c r="I7313" s="482"/>
      <c r="J7313" s="482"/>
      <c r="K7313" s="482"/>
      <c r="L7313" s="482"/>
      <c r="M7313" s="482"/>
      <c r="N7313" s="482"/>
      <c r="O7313" s="482"/>
    </row>
    <row r="7314" ht="15.75" customHeight="1">
      <c r="B7314" s="337"/>
      <c r="C7314" s="2"/>
      <c r="D7314" s="449"/>
      <c r="E7314" s="449"/>
      <c r="F7314" s="466"/>
      <c r="G7314" s="466"/>
      <c r="H7314" s="482"/>
      <c r="I7314" s="482"/>
      <c r="J7314" s="482"/>
      <c r="K7314" s="482"/>
      <c r="L7314" s="482"/>
      <c r="M7314" s="482"/>
      <c r="N7314" s="482"/>
      <c r="O7314" s="482"/>
    </row>
    <row r="7315" ht="15.75" customHeight="1">
      <c r="B7315" s="337"/>
      <c r="C7315" s="2"/>
      <c r="D7315" s="449"/>
      <c r="E7315" s="449"/>
      <c r="F7315" s="466"/>
      <c r="G7315" s="466"/>
      <c r="H7315" s="482"/>
      <c r="I7315" s="482"/>
      <c r="J7315" s="482"/>
      <c r="K7315" s="482"/>
      <c r="L7315" s="482"/>
      <c r="M7315" s="482"/>
      <c r="N7315" s="482"/>
      <c r="O7315" s="482"/>
    </row>
    <row r="7316" ht="15.75" customHeight="1">
      <c r="B7316" s="337"/>
      <c r="C7316" s="2"/>
      <c r="D7316" s="449"/>
      <c r="E7316" s="449"/>
      <c r="F7316" s="466"/>
      <c r="G7316" s="466"/>
      <c r="H7316" s="482"/>
      <c r="I7316" s="482"/>
      <c r="J7316" s="482"/>
      <c r="K7316" s="482"/>
      <c r="L7316" s="482"/>
      <c r="M7316" s="482"/>
      <c r="N7316" s="482"/>
      <c r="O7316" s="482"/>
    </row>
    <row r="7317" ht="15.75" customHeight="1">
      <c r="B7317" s="337"/>
      <c r="C7317" s="2"/>
      <c r="D7317" s="449"/>
      <c r="E7317" s="449"/>
      <c r="F7317" s="466"/>
      <c r="G7317" s="466"/>
      <c r="H7317" s="482"/>
      <c r="I7317" s="482"/>
      <c r="J7317" s="482"/>
      <c r="K7317" s="482"/>
      <c r="L7317" s="482"/>
      <c r="M7317" s="482"/>
      <c r="N7317" s="482"/>
      <c r="O7317" s="482"/>
    </row>
    <row r="7318" ht="15.75" customHeight="1">
      <c r="B7318" s="337"/>
      <c r="C7318" s="2"/>
      <c r="D7318" s="449"/>
      <c r="E7318" s="449"/>
      <c r="F7318" s="466"/>
      <c r="G7318" s="466"/>
      <c r="H7318" s="482"/>
      <c r="I7318" s="482"/>
      <c r="J7318" s="482"/>
      <c r="K7318" s="482"/>
      <c r="L7318" s="482"/>
      <c r="M7318" s="482"/>
      <c r="N7318" s="482"/>
      <c r="O7318" s="482"/>
    </row>
    <row r="7319" ht="15.75" customHeight="1">
      <c r="B7319" s="337"/>
      <c r="C7319" s="2"/>
      <c r="D7319" s="449"/>
      <c r="E7319" s="449"/>
      <c r="F7319" s="466"/>
      <c r="G7319" s="466"/>
      <c r="H7319" s="482"/>
      <c r="I7319" s="482"/>
      <c r="J7319" s="482"/>
      <c r="K7319" s="482"/>
      <c r="L7319" s="482"/>
      <c r="M7319" s="482"/>
      <c r="N7319" s="482"/>
      <c r="O7319" s="482"/>
    </row>
    <row r="7320" ht="15.75" customHeight="1">
      <c r="B7320" s="337"/>
      <c r="C7320" s="2"/>
      <c r="D7320" s="449"/>
      <c r="E7320" s="449"/>
      <c r="F7320" s="466"/>
      <c r="G7320" s="466"/>
      <c r="H7320" s="482"/>
      <c r="I7320" s="482"/>
      <c r="J7320" s="482"/>
      <c r="K7320" s="482"/>
      <c r="L7320" s="482"/>
      <c r="M7320" s="482"/>
      <c r="N7320" s="482"/>
      <c r="O7320" s="482"/>
    </row>
    <row r="7321" ht="15.75" customHeight="1">
      <c r="B7321" s="337"/>
      <c r="C7321" s="2"/>
      <c r="D7321" s="449"/>
      <c r="E7321" s="449"/>
      <c r="F7321" s="466"/>
      <c r="G7321" s="466"/>
      <c r="H7321" s="482"/>
      <c r="I7321" s="482"/>
      <c r="J7321" s="482"/>
      <c r="K7321" s="482"/>
      <c r="L7321" s="482"/>
      <c r="M7321" s="482"/>
      <c r="N7321" s="482"/>
      <c r="O7321" s="482"/>
    </row>
    <row r="7322" ht="15.75" customHeight="1">
      <c r="B7322" s="337"/>
      <c r="C7322" s="2"/>
      <c r="D7322" s="449"/>
      <c r="E7322" s="449"/>
      <c r="F7322" s="466"/>
      <c r="G7322" s="466"/>
      <c r="H7322" s="482"/>
      <c r="I7322" s="482"/>
      <c r="J7322" s="482"/>
      <c r="K7322" s="482"/>
      <c r="L7322" s="482"/>
      <c r="M7322" s="482"/>
      <c r="N7322" s="482"/>
      <c r="O7322" s="482"/>
    </row>
    <row r="7323" ht="15.75" customHeight="1">
      <c r="B7323" s="337"/>
      <c r="C7323" s="2"/>
      <c r="D7323" s="449"/>
      <c r="E7323" s="449"/>
      <c r="F7323" s="466"/>
      <c r="G7323" s="466"/>
      <c r="H7323" s="482"/>
      <c r="I7323" s="482"/>
      <c r="J7323" s="482"/>
      <c r="K7323" s="482"/>
      <c r="L7323" s="482"/>
      <c r="M7323" s="482"/>
      <c r="N7323" s="482"/>
      <c r="O7323" s="482"/>
    </row>
    <row r="7324" ht="15.75" customHeight="1">
      <c r="B7324" s="337"/>
      <c r="C7324" s="2"/>
      <c r="D7324" s="449"/>
      <c r="E7324" s="449"/>
      <c r="F7324" s="466"/>
      <c r="G7324" s="466"/>
      <c r="H7324" s="482"/>
      <c r="I7324" s="482"/>
      <c r="J7324" s="482"/>
      <c r="K7324" s="482"/>
      <c r="L7324" s="482"/>
      <c r="M7324" s="482"/>
      <c r="N7324" s="482"/>
      <c r="O7324" s="482"/>
    </row>
    <row r="7325" ht="15.75" customHeight="1">
      <c r="B7325" s="337"/>
      <c r="C7325" s="2"/>
      <c r="D7325" s="449"/>
      <c r="E7325" s="449"/>
      <c r="F7325" s="466"/>
      <c r="G7325" s="466"/>
      <c r="H7325" s="482"/>
      <c r="I7325" s="482"/>
      <c r="J7325" s="482"/>
      <c r="K7325" s="482"/>
      <c r="L7325" s="482"/>
      <c r="M7325" s="482"/>
      <c r="N7325" s="482"/>
      <c r="O7325" s="482"/>
    </row>
    <row r="7326" ht="15.75" customHeight="1">
      <c r="B7326" s="337"/>
      <c r="C7326" s="2"/>
      <c r="D7326" s="449"/>
      <c r="E7326" s="449"/>
      <c r="F7326" s="466"/>
      <c r="G7326" s="466"/>
      <c r="H7326" s="482"/>
      <c r="I7326" s="482"/>
      <c r="J7326" s="482"/>
      <c r="K7326" s="482"/>
      <c r="L7326" s="482"/>
      <c r="M7326" s="482"/>
      <c r="N7326" s="482"/>
      <c r="O7326" s="482"/>
    </row>
    <row r="7327" ht="15.75" customHeight="1">
      <c r="B7327" s="337"/>
      <c r="C7327" s="2"/>
      <c r="D7327" s="449"/>
      <c r="E7327" s="449"/>
      <c r="F7327" s="466"/>
      <c r="G7327" s="466"/>
      <c r="H7327" s="482"/>
      <c r="I7327" s="482"/>
      <c r="J7327" s="482"/>
      <c r="K7327" s="482"/>
      <c r="L7327" s="482"/>
      <c r="M7327" s="482"/>
      <c r="N7327" s="482"/>
      <c r="O7327" s="482"/>
    </row>
    <row r="7328" ht="15.75" customHeight="1">
      <c r="B7328" s="337"/>
      <c r="C7328" s="2"/>
      <c r="D7328" s="449"/>
      <c r="E7328" s="449"/>
      <c r="F7328" s="466"/>
      <c r="G7328" s="466"/>
      <c r="H7328" s="482"/>
      <c r="I7328" s="482"/>
      <c r="J7328" s="482"/>
      <c r="K7328" s="482"/>
      <c r="L7328" s="482"/>
      <c r="M7328" s="482"/>
      <c r="N7328" s="482"/>
      <c r="O7328" s="482"/>
    </row>
    <row r="7329" ht="15.75" customHeight="1">
      <c r="B7329" s="337"/>
      <c r="C7329" s="2"/>
      <c r="D7329" s="449"/>
      <c r="E7329" s="449"/>
      <c r="F7329" s="466"/>
      <c r="G7329" s="466"/>
      <c r="H7329" s="482"/>
      <c r="I7329" s="482"/>
      <c r="J7329" s="482"/>
      <c r="K7329" s="482"/>
      <c r="L7329" s="482"/>
      <c r="M7329" s="482"/>
      <c r="N7329" s="482"/>
      <c r="O7329" s="482"/>
    </row>
    <row r="7330" ht="15.75" customHeight="1">
      <c r="B7330" s="337"/>
      <c r="C7330" s="2"/>
      <c r="D7330" s="449"/>
      <c r="E7330" s="449"/>
      <c r="F7330" s="466"/>
      <c r="G7330" s="466"/>
      <c r="H7330" s="482"/>
      <c r="I7330" s="482"/>
      <c r="J7330" s="482"/>
      <c r="K7330" s="482"/>
      <c r="L7330" s="482"/>
      <c r="M7330" s="482"/>
      <c r="N7330" s="482"/>
      <c r="O7330" s="482"/>
    </row>
    <row r="7331" ht="15.75" customHeight="1">
      <c r="B7331" s="337"/>
      <c r="C7331" s="2"/>
      <c r="D7331" s="449"/>
      <c r="E7331" s="449"/>
      <c r="F7331" s="466"/>
      <c r="G7331" s="466"/>
      <c r="H7331" s="482"/>
      <c r="I7331" s="482"/>
      <c r="J7331" s="482"/>
      <c r="K7331" s="482"/>
      <c r="L7331" s="482"/>
      <c r="M7331" s="482"/>
      <c r="N7331" s="482"/>
      <c r="O7331" s="482"/>
    </row>
    <row r="7332" ht="15.75" customHeight="1">
      <c r="B7332" s="337"/>
      <c r="C7332" s="2"/>
      <c r="D7332" s="449"/>
      <c r="E7332" s="449"/>
      <c r="F7332" s="466"/>
      <c r="G7332" s="466"/>
      <c r="H7332" s="482"/>
      <c r="I7332" s="482"/>
      <c r="J7332" s="482"/>
      <c r="K7332" s="482"/>
      <c r="L7332" s="482"/>
      <c r="M7332" s="482"/>
      <c r="N7332" s="482"/>
      <c r="O7332" s="482"/>
    </row>
    <row r="7333" ht="15.75" customHeight="1">
      <c r="B7333" s="337"/>
      <c r="C7333" s="2"/>
      <c r="D7333" s="449"/>
      <c r="E7333" s="449"/>
      <c r="F7333" s="466"/>
      <c r="G7333" s="466"/>
      <c r="H7333" s="482"/>
      <c r="I7333" s="482"/>
      <c r="J7333" s="482"/>
      <c r="K7333" s="482"/>
      <c r="L7333" s="482"/>
      <c r="M7333" s="482"/>
      <c r="N7333" s="482"/>
      <c r="O7333" s="482"/>
    </row>
    <row r="7334" ht="15.75" customHeight="1">
      <c r="B7334" s="337"/>
      <c r="C7334" s="2"/>
      <c r="D7334" s="449"/>
      <c r="E7334" s="449"/>
      <c r="F7334" s="466"/>
      <c r="G7334" s="466"/>
      <c r="H7334" s="482"/>
      <c r="I7334" s="482"/>
      <c r="J7334" s="482"/>
      <c r="K7334" s="482"/>
      <c r="L7334" s="482"/>
      <c r="M7334" s="482"/>
      <c r="N7334" s="482"/>
      <c r="O7334" s="482"/>
    </row>
    <row r="7335" ht="15.75" customHeight="1">
      <c r="B7335" s="337"/>
      <c r="C7335" s="2"/>
      <c r="D7335" s="449"/>
      <c r="E7335" s="449"/>
      <c r="F7335" s="466"/>
      <c r="G7335" s="466"/>
      <c r="H7335" s="482"/>
      <c r="I7335" s="482"/>
      <c r="J7335" s="482"/>
      <c r="K7335" s="482"/>
      <c r="L7335" s="482"/>
      <c r="M7335" s="482"/>
      <c r="N7335" s="482"/>
      <c r="O7335" s="482"/>
    </row>
    <row r="7336" ht="15.75" customHeight="1">
      <c r="B7336" s="337"/>
      <c r="C7336" s="2"/>
      <c r="D7336" s="449"/>
      <c r="E7336" s="449"/>
      <c r="F7336" s="466"/>
      <c r="G7336" s="466"/>
      <c r="H7336" s="482"/>
      <c r="I7336" s="482"/>
      <c r="J7336" s="482"/>
      <c r="K7336" s="482"/>
      <c r="L7336" s="482"/>
      <c r="M7336" s="482"/>
      <c r="N7336" s="482"/>
      <c r="O7336" s="482"/>
    </row>
    <row r="7337" ht="15.75" customHeight="1">
      <c r="B7337" s="337"/>
      <c r="C7337" s="2"/>
      <c r="D7337" s="449"/>
      <c r="E7337" s="449"/>
      <c r="F7337" s="466"/>
      <c r="G7337" s="466"/>
      <c r="H7337" s="482"/>
      <c r="I7337" s="482"/>
      <c r="J7337" s="482"/>
      <c r="K7337" s="482"/>
      <c r="L7337" s="482"/>
      <c r="M7337" s="482"/>
      <c r="N7337" s="482"/>
      <c r="O7337" s="482"/>
    </row>
    <row r="7338" ht="15.75" customHeight="1">
      <c r="B7338" s="337"/>
      <c r="C7338" s="2"/>
      <c r="D7338" s="449"/>
      <c r="E7338" s="449"/>
      <c r="F7338" s="466"/>
      <c r="G7338" s="466"/>
      <c r="H7338" s="482"/>
      <c r="I7338" s="482"/>
      <c r="J7338" s="482"/>
      <c r="K7338" s="482"/>
      <c r="L7338" s="482"/>
      <c r="M7338" s="482"/>
      <c r="N7338" s="482"/>
      <c r="O7338" s="482"/>
    </row>
    <row r="7339" ht="15.75" customHeight="1">
      <c r="B7339" s="337"/>
      <c r="C7339" s="2"/>
      <c r="D7339" s="449"/>
      <c r="E7339" s="449"/>
      <c r="F7339" s="466"/>
      <c r="G7339" s="466"/>
      <c r="H7339" s="482"/>
      <c r="I7339" s="482"/>
      <c r="J7339" s="482"/>
      <c r="K7339" s="482"/>
      <c r="L7339" s="482"/>
      <c r="M7339" s="482"/>
      <c r="N7339" s="482"/>
      <c r="O7339" s="482"/>
    </row>
    <row r="7340" ht="15.75" customHeight="1">
      <c r="B7340" s="337"/>
      <c r="C7340" s="2"/>
      <c r="D7340" s="449"/>
      <c r="E7340" s="449"/>
      <c r="F7340" s="466"/>
      <c r="G7340" s="466"/>
      <c r="H7340" s="482"/>
      <c r="I7340" s="482"/>
      <c r="J7340" s="482"/>
      <c r="K7340" s="482"/>
      <c r="L7340" s="482"/>
      <c r="M7340" s="482"/>
      <c r="N7340" s="482"/>
      <c r="O7340" s="482"/>
    </row>
    <row r="7341" ht="15.75" customHeight="1">
      <c r="B7341" s="337"/>
      <c r="C7341" s="2"/>
      <c r="D7341" s="449"/>
      <c r="E7341" s="449"/>
      <c r="F7341" s="466"/>
      <c r="G7341" s="466"/>
      <c r="H7341" s="482"/>
      <c r="I7341" s="482"/>
      <c r="J7341" s="482"/>
      <c r="K7341" s="482"/>
      <c r="L7341" s="482"/>
      <c r="M7341" s="482"/>
      <c r="N7341" s="482"/>
      <c r="O7341" s="482"/>
    </row>
    <row r="7342" ht="15.75" customHeight="1">
      <c r="B7342" s="337"/>
      <c r="C7342" s="2"/>
      <c r="D7342" s="449"/>
      <c r="E7342" s="449"/>
      <c r="F7342" s="466"/>
      <c r="G7342" s="466"/>
      <c r="H7342" s="482"/>
      <c r="I7342" s="482"/>
      <c r="J7342" s="482"/>
      <c r="K7342" s="482"/>
      <c r="L7342" s="482"/>
      <c r="M7342" s="482"/>
      <c r="N7342" s="482"/>
      <c r="O7342" s="482"/>
    </row>
    <row r="7343" ht="15.75" customHeight="1">
      <c r="B7343" s="337"/>
      <c r="C7343" s="2"/>
      <c r="D7343" s="449"/>
      <c r="E7343" s="449"/>
      <c r="F7343" s="466"/>
      <c r="G7343" s="466"/>
      <c r="H7343" s="482"/>
      <c r="I7343" s="482"/>
      <c r="J7343" s="482"/>
      <c r="K7343" s="482"/>
      <c r="L7343" s="482"/>
      <c r="M7343" s="482"/>
      <c r="N7343" s="482"/>
      <c r="O7343" s="482"/>
    </row>
    <row r="7344" ht="15.75" customHeight="1">
      <c r="B7344" s="337"/>
      <c r="C7344" s="2"/>
      <c r="D7344" s="449"/>
      <c r="E7344" s="449"/>
      <c r="F7344" s="466"/>
      <c r="G7344" s="466"/>
      <c r="H7344" s="482"/>
      <c r="I7344" s="482"/>
      <c r="J7344" s="482"/>
      <c r="K7344" s="482"/>
      <c r="L7344" s="482"/>
      <c r="M7344" s="482"/>
      <c r="N7344" s="482"/>
      <c r="O7344" s="482"/>
    </row>
    <row r="7345" ht="15.75" customHeight="1">
      <c r="B7345" s="337"/>
      <c r="C7345" s="2"/>
      <c r="D7345" s="449"/>
      <c r="E7345" s="449"/>
      <c r="F7345" s="466"/>
      <c r="G7345" s="466"/>
      <c r="H7345" s="482"/>
      <c r="I7345" s="482"/>
      <c r="J7345" s="482"/>
      <c r="K7345" s="482"/>
      <c r="L7345" s="482"/>
      <c r="M7345" s="482"/>
      <c r="N7345" s="482"/>
      <c r="O7345" s="482"/>
    </row>
    <row r="7346" ht="15.75" customHeight="1">
      <c r="B7346" s="337"/>
      <c r="C7346" s="2"/>
      <c r="D7346" s="449"/>
      <c r="E7346" s="449"/>
      <c r="F7346" s="466"/>
      <c r="G7346" s="466"/>
      <c r="H7346" s="482"/>
      <c r="I7346" s="482"/>
      <c r="J7346" s="482"/>
      <c r="K7346" s="482"/>
      <c r="L7346" s="482"/>
      <c r="M7346" s="482"/>
      <c r="N7346" s="482"/>
      <c r="O7346" s="482"/>
    </row>
    <row r="7347" ht="15.75" customHeight="1">
      <c r="B7347" s="337"/>
      <c r="C7347" s="2"/>
      <c r="D7347" s="449"/>
      <c r="E7347" s="449"/>
      <c r="F7347" s="466"/>
      <c r="G7347" s="466"/>
      <c r="H7347" s="482"/>
      <c r="I7347" s="482"/>
      <c r="J7347" s="482"/>
      <c r="K7347" s="482"/>
      <c r="L7347" s="482"/>
      <c r="M7347" s="482"/>
      <c r="N7347" s="482"/>
      <c r="O7347" s="482"/>
    </row>
    <row r="7348" ht="15.75" customHeight="1">
      <c r="B7348" s="337"/>
      <c r="C7348" s="2"/>
      <c r="D7348" s="449"/>
      <c r="E7348" s="449"/>
      <c r="F7348" s="466"/>
      <c r="G7348" s="466"/>
      <c r="H7348" s="482"/>
      <c r="I7348" s="482"/>
      <c r="J7348" s="482"/>
      <c r="K7348" s="482"/>
      <c r="L7348" s="482"/>
      <c r="M7348" s="482"/>
      <c r="N7348" s="482"/>
      <c r="O7348" s="482"/>
    </row>
    <row r="7349" ht="15.75" customHeight="1">
      <c r="B7349" s="337"/>
      <c r="C7349" s="2"/>
      <c r="D7349" s="449"/>
      <c r="E7349" s="449"/>
      <c r="F7349" s="466"/>
      <c r="G7349" s="466"/>
      <c r="H7349" s="482"/>
      <c r="I7349" s="482"/>
      <c r="J7349" s="482"/>
      <c r="K7349" s="482"/>
      <c r="L7349" s="482"/>
      <c r="M7349" s="482"/>
      <c r="N7349" s="482"/>
      <c r="O7349" s="482"/>
    </row>
    <row r="7350" ht="15.75" customHeight="1">
      <c r="B7350" s="337"/>
      <c r="C7350" s="2"/>
      <c r="D7350" s="449"/>
      <c r="E7350" s="449"/>
      <c r="F7350" s="466"/>
      <c r="G7350" s="466"/>
      <c r="H7350" s="482"/>
      <c r="I7350" s="482"/>
      <c r="J7350" s="482"/>
      <c r="K7350" s="482"/>
      <c r="L7350" s="482"/>
      <c r="M7350" s="482"/>
      <c r="N7350" s="482"/>
      <c r="O7350" s="482"/>
    </row>
    <row r="7351" ht="15.75" customHeight="1">
      <c r="B7351" s="337"/>
      <c r="C7351" s="2"/>
      <c r="D7351" s="449"/>
      <c r="E7351" s="449"/>
      <c r="F7351" s="466"/>
      <c r="G7351" s="466"/>
      <c r="H7351" s="482"/>
      <c r="I7351" s="482"/>
      <c r="J7351" s="482"/>
      <c r="K7351" s="482"/>
      <c r="L7351" s="482"/>
      <c r="M7351" s="482"/>
      <c r="N7351" s="482"/>
      <c r="O7351" s="482"/>
    </row>
    <row r="7352" ht="15.75" customHeight="1">
      <c r="B7352" s="337"/>
      <c r="C7352" s="2"/>
      <c r="D7352" s="449"/>
      <c r="E7352" s="449"/>
      <c r="F7352" s="466"/>
      <c r="G7352" s="466"/>
      <c r="H7352" s="482"/>
      <c r="I7352" s="482"/>
      <c r="J7352" s="482"/>
      <c r="K7352" s="482"/>
      <c r="L7352" s="482"/>
      <c r="M7352" s="482"/>
      <c r="N7352" s="482"/>
      <c r="O7352" s="482"/>
    </row>
    <row r="7353" ht="15.75" customHeight="1">
      <c r="B7353" s="337"/>
      <c r="C7353" s="2"/>
      <c r="D7353" s="449"/>
      <c r="E7353" s="449"/>
      <c r="F7353" s="466"/>
      <c r="G7353" s="466"/>
      <c r="H7353" s="482"/>
      <c r="I7353" s="482"/>
      <c r="J7353" s="482"/>
      <c r="K7353" s="482"/>
      <c r="L7353" s="482"/>
      <c r="M7353" s="482"/>
      <c r="N7353" s="482"/>
      <c r="O7353" s="482"/>
    </row>
    <row r="7354" ht="15.75" customHeight="1">
      <c r="B7354" s="337"/>
      <c r="C7354" s="2"/>
      <c r="D7354" s="449"/>
      <c r="E7354" s="449"/>
      <c r="F7354" s="466"/>
      <c r="G7354" s="466"/>
      <c r="H7354" s="482"/>
      <c r="I7354" s="482"/>
      <c r="J7354" s="482"/>
      <c r="K7354" s="482"/>
      <c r="L7354" s="482"/>
      <c r="M7354" s="482"/>
      <c r="N7354" s="482"/>
      <c r="O7354" s="482"/>
    </row>
    <row r="7355" ht="15.75" customHeight="1">
      <c r="B7355" s="337"/>
      <c r="C7355" s="2"/>
      <c r="D7355" s="449"/>
      <c r="E7355" s="449"/>
      <c r="F7355" s="466"/>
      <c r="G7355" s="466"/>
      <c r="H7355" s="482"/>
      <c r="I7355" s="482"/>
      <c r="J7355" s="482"/>
      <c r="K7355" s="482"/>
      <c r="L7355" s="482"/>
      <c r="M7355" s="482"/>
      <c r="N7355" s="482"/>
      <c r="O7355" s="482"/>
    </row>
    <row r="7356" ht="15.75" customHeight="1">
      <c r="B7356" s="337"/>
      <c r="C7356" s="2"/>
      <c r="D7356" s="449"/>
      <c r="E7356" s="449"/>
      <c r="F7356" s="466"/>
      <c r="G7356" s="466"/>
      <c r="H7356" s="482"/>
      <c r="I7356" s="482"/>
      <c r="J7356" s="482"/>
      <c r="K7356" s="482"/>
      <c r="L7356" s="482"/>
      <c r="M7356" s="482"/>
      <c r="N7356" s="482"/>
      <c r="O7356" s="482"/>
    </row>
    <row r="7357" ht="15.75" customHeight="1">
      <c r="B7357" s="337"/>
      <c r="C7357" s="2"/>
      <c r="D7357" s="449"/>
      <c r="E7357" s="449"/>
      <c r="F7357" s="466"/>
      <c r="G7357" s="466"/>
      <c r="H7357" s="482"/>
      <c r="I7357" s="482"/>
      <c r="J7357" s="482"/>
      <c r="K7357" s="482"/>
      <c r="L7357" s="482"/>
      <c r="M7357" s="482"/>
      <c r="N7357" s="482"/>
      <c r="O7357" s="482"/>
    </row>
    <row r="7358" ht="15.75" customHeight="1">
      <c r="B7358" s="337"/>
      <c r="C7358" s="2"/>
      <c r="D7358" s="449"/>
      <c r="E7358" s="449"/>
      <c r="F7358" s="466"/>
      <c r="G7358" s="466"/>
      <c r="H7358" s="482"/>
      <c r="I7358" s="482"/>
      <c r="J7358" s="482"/>
      <c r="K7358" s="482"/>
      <c r="L7358" s="482"/>
      <c r="M7358" s="482"/>
      <c r="N7358" s="482"/>
      <c r="O7358" s="482"/>
    </row>
    <row r="7359" ht="15.75" customHeight="1">
      <c r="B7359" s="337"/>
      <c r="C7359" s="2"/>
      <c r="D7359" s="449"/>
      <c r="E7359" s="449"/>
      <c r="F7359" s="466"/>
      <c r="G7359" s="466"/>
      <c r="H7359" s="482"/>
      <c r="I7359" s="482"/>
      <c r="J7359" s="482"/>
      <c r="K7359" s="482"/>
      <c r="L7359" s="482"/>
      <c r="M7359" s="482"/>
      <c r="N7359" s="482"/>
      <c r="O7359" s="482"/>
    </row>
    <row r="7360" ht="15.75" customHeight="1">
      <c r="B7360" s="337"/>
      <c r="C7360" s="2"/>
      <c r="D7360" s="449"/>
      <c r="E7360" s="449"/>
      <c r="F7360" s="466"/>
      <c r="G7360" s="466"/>
      <c r="H7360" s="482"/>
      <c r="I7360" s="482"/>
      <c r="J7360" s="482"/>
      <c r="K7360" s="482"/>
      <c r="L7360" s="482"/>
      <c r="M7360" s="482"/>
      <c r="N7360" s="482"/>
      <c r="O7360" s="482"/>
    </row>
    <row r="7361" ht="15.75" customHeight="1">
      <c r="B7361" s="337"/>
      <c r="C7361" s="2"/>
      <c r="D7361" s="449"/>
      <c r="E7361" s="449"/>
      <c r="F7361" s="466"/>
      <c r="G7361" s="466"/>
      <c r="H7361" s="482"/>
      <c r="I7361" s="482"/>
      <c r="J7361" s="482"/>
      <c r="K7361" s="482"/>
      <c r="L7361" s="482"/>
      <c r="M7361" s="482"/>
      <c r="N7361" s="482"/>
      <c r="O7361" s="482"/>
    </row>
    <row r="7362" ht="15.75" customHeight="1">
      <c r="B7362" s="337"/>
      <c r="C7362" s="2"/>
      <c r="D7362" s="449"/>
      <c r="E7362" s="449"/>
      <c r="F7362" s="466"/>
      <c r="G7362" s="466"/>
      <c r="H7362" s="482"/>
      <c r="I7362" s="482"/>
      <c r="J7362" s="482"/>
      <c r="K7362" s="482"/>
      <c r="L7362" s="482"/>
      <c r="M7362" s="482"/>
      <c r="N7362" s="482"/>
      <c r="O7362" s="482"/>
    </row>
    <row r="7363" ht="15.75" customHeight="1">
      <c r="B7363" s="337"/>
      <c r="C7363" s="2"/>
      <c r="D7363" s="449"/>
      <c r="E7363" s="449"/>
      <c r="F7363" s="466"/>
      <c r="G7363" s="466"/>
      <c r="H7363" s="482"/>
      <c r="I7363" s="482"/>
      <c r="J7363" s="482"/>
      <c r="K7363" s="482"/>
      <c r="L7363" s="482"/>
      <c r="M7363" s="482"/>
      <c r="N7363" s="482"/>
      <c r="O7363" s="482"/>
    </row>
    <row r="7364" ht="15.75" customHeight="1">
      <c r="B7364" s="337"/>
      <c r="C7364" s="2"/>
      <c r="D7364" s="449"/>
      <c r="E7364" s="449"/>
      <c r="F7364" s="466"/>
      <c r="G7364" s="466"/>
      <c r="H7364" s="482"/>
      <c r="I7364" s="482"/>
      <c r="J7364" s="482"/>
      <c r="K7364" s="482"/>
      <c r="L7364" s="482"/>
      <c r="M7364" s="482"/>
      <c r="N7364" s="482"/>
      <c r="O7364" s="482"/>
    </row>
    <row r="7365" ht="15.75" customHeight="1">
      <c r="B7365" s="337"/>
      <c r="C7365" s="2"/>
      <c r="D7365" s="449"/>
      <c r="E7365" s="449"/>
      <c r="F7365" s="466"/>
      <c r="G7365" s="466"/>
      <c r="H7365" s="482"/>
      <c r="I7365" s="482"/>
      <c r="J7365" s="482"/>
      <c r="K7365" s="482"/>
      <c r="L7365" s="482"/>
      <c r="M7365" s="482"/>
      <c r="N7365" s="482"/>
      <c r="O7365" s="482"/>
    </row>
    <row r="7366" ht="15.75" customHeight="1">
      <c r="B7366" s="337"/>
      <c r="C7366" s="2"/>
      <c r="D7366" s="449"/>
      <c r="E7366" s="449"/>
      <c r="F7366" s="466"/>
      <c r="G7366" s="466"/>
      <c r="H7366" s="482"/>
      <c r="I7366" s="482"/>
      <c r="J7366" s="482"/>
      <c r="K7366" s="482"/>
      <c r="L7366" s="482"/>
      <c r="M7366" s="482"/>
      <c r="N7366" s="482"/>
      <c r="O7366" s="482"/>
    </row>
    <row r="7367" ht="15.75" customHeight="1">
      <c r="B7367" s="337"/>
      <c r="C7367" s="2"/>
      <c r="D7367" s="449"/>
      <c r="E7367" s="449"/>
      <c r="F7367" s="466"/>
      <c r="G7367" s="466"/>
      <c r="H7367" s="482"/>
      <c r="I7367" s="482"/>
      <c r="J7367" s="482"/>
      <c r="K7367" s="482"/>
      <c r="L7367" s="482"/>
      <c r="M7367" s="482"/>
      <c r="N7367" s="482"/>
      <c r="O7367" s="482"/>
    </row>
    <row r="7368" ht="15.75" customHeight="1">
      <c r="B7368" s="337"/>
      <c r="C7368" s="2"/>
      <c r="D7368" s="449"/>
      <c r="E7368" s="449"/>
      <c r="F7368" s="466"/>
      <c r="G7368" s="466"/>
      <c r="H7368" s="482"/>
      <c r="I7368" s="482"/>
      <c r="J7368" s="482"/>
      <c r="K7368" s="482"/>
      <c r="L7368" s="482"/>
      <c r="M7368" s="482"/>
      <c r="N7368" s="482"/>
      <c r="O7368" s="482"/>
    </row>
    <row r="7369" ht="15.75" customHeight="1">
      <c r="B7369" s="337"/>
      <c r="C7369" s="2"/>
      <c r="D7369" s="449"/>
      <c r="E7369" s="449"/>
      <c r="F7369" s="466"/>
      <c r="G7369" s="466"/>
      <c r="H7369" s="482"/>
      <c r="I7369" s="482"/>
      <c r="J7369" s="482"/>
      <c r="K7369" s="482"/>
      <c r="L7369" s="482"/>
      <c r="M7369" s="482"/>
      <c r="N7369" s="482"/>
      <c r="O7369" s="482"/>
    </row>
    <row r="7370" ht="15.75" customHeight="1">
      <c r="B7370" s="337"/>
      <c r="C7370" s="2"/>
      <c r="D7370" s="449"/>
      <c r="E7370" s="449"/>
      <c r="F7370" s="466"/>
      <c r="G7370" s="466"/>
      <c r="H7370" s="482"/>
      <c r="I7370" s="482"/>
      <c r="J7370" s="482"/>
      <c r="K7370" s="482"/>
      <c r="L7370" s="482"/>
      <c r="M7370" s="482"/>
      <c r="N7370" s="482"/>
      <c r="O7370" s="482"/>
    </row>
    <row r="7371" ht="15.75" customHeight="1">
      <c r="B7371" s="337"/>
      <c r="C7371" s="2"/>
      <c r="D7371" s="449"/>
      <c r="E7371" s="449"/>
      <c r="F7371" s="466"/>
      <c r="G7371" s="466"/>
      <c r="H7371" s="482"/>
      <c r="I7371" s="482"/>
      <c r="J7371" s="482"/>
      <c r="K7371" s="482"/>
      <c r="L7371" s="482"/>
      <c r="M7371" s="482"/>
      <c r="N7371" s="482"/>
      <c r="O7371" s="482"/>
    </row>
    <row r="7372" ht="15.75" customHeight="1">
      <c r="B7372" s="337"/>
      <c r="C7372" s="2"/>
      <c r="D7372" s="449"/>
      <c r="E7372" s="449"/>
      <c r="F7372" s="466"/>
      <c r="G7372" s="466"/>
      <c r="H7372" s="482"/>
      <c r="I7372" s="482"/>
      <c r="J7372" s="482"/>
      <c r="K7372" s="482"/>
      <c r="L7372" s="482"/>
      <c r="M7372" s="482"/>
      <c r="N7372" s="482"/>
      <c r="O7372" s="482"/>
    </row>
    <row r="7373" ht="15.75" customHeight="1">
      <c r="B7373" s="337"/>
      <c r="C7373" s="2"/>
      <c r="D7373" s="449"/>
      <c r="E7373" s="449"/>
      <c r="F7373" s="466"/>
      <c r="G7373" s="466"/>
      <c r="H7373" s="482"/>
      <c r="I7373" s="482"/>
      <c r="J7373" s="482"/>
      <c r="K7373" s="482"/>
      <c r="L7373" s="482"/>
      <c r="M7373" s="482"/>
      <c r="N7373" s="482"/>
      <c r="O7373" s="482"/>
    </row>
    <row r="7374" ht="15.75" customHeight="1">
      <c r="B7374" s="337"/>
      <c r="C7374" s="2"/>
      <c r="D7374" s="449"/>
      <c r="E7374" s="449"/>
      <c r="F7374" s="466"/>
      <c r="G7374" s="466"/>
      <c r="H7374" s="482"/>
      <c r="I7374" s="482"/>
      <c r="J7374" s="482"/>
      <c r="K7374" s="482"/>
      <c r="L7374" s="482"/>
      <c r="M7374" s="482"/>
      <c r="N7374" s="482"/>
      <c r="O7374" s="482"/>
    </row>
    <row r="7375" ht="15.75" customHeight="1">
      <c r="B7375" s="337"/>
      <c r="C7375" s="2"/>
      <c r="D7375" s="449"/>
      <c r="E7375" s="449"/>
      <c r="F7375" s="466"/>
      <c r="G7375" s="466"/>
      <c r="H7375" s="482"/>
      <c r="I7375" s="482"/>
      <c r="J7375" s="482"/>
      <c r="K7375" s="482"/>
      <c r="L7375" s="482"/>
      <c r="M7375" s="482"/>
      <c r="N7375" s="482"/>
      <c r="O7375" s="482"/>
    </row>
    <row r="7376" ht="15.75" customHeight="1">
      <c r="B7376" s="337"/>
      <c r="C7376" s="2"/>
      <c r="D7376" s="449"/>
      <c r="E7376" s="449"/>
      <c r="F7376" s="466"/>
      <c r="G7376" s="466"/>
      <c r="H7376" s="482"/>
      <c r="I7376" s="482"/>
      <c r="J7376" s="482"/>
      <c r="K7376" s="482"/>
      <c r="L7376" s="482"/>
      <c r="M7376" s="482"/>
      <c r="N7376" s="482"/>
      <c r="O7376" s="482"/>
    </row>
    <row r="7377" ht="15.75" customHeight="1">
      <c r="B7377" s="337"/>
      <c r="C7377" s="2"/>
      <c r="D7377" s="449"/>
      <c r="E7377" s="449"/>
      <c r="F7377" s="466"/>
      <c r="G7377" s="466"/>
      <c r="H7377" s="482"/>
      <c r="I7377" s="482"/>
      <c r="J7377" s="482"/>
      <c r="K7377" s="482"/>
      <c r="L7377" s="482"/>
      <c r="M7377" s="482"/>
      <c r="N7377" s="482"/>
      <c r="O7377" s="482"/>
    </row>
    <row r="7378" ht="15.75" customHeight="1">
      <c r="B7378" s="337"/>
      <c r="C7378" s="2"/>
      <c r="D7378" s="449"/>
      <c r="E7378" s="449"/>
      <c r="F7378" s="466"/>
      <c r="G7378" s="466"/>
      <c r="H7378" s="482"/>
      <c r="I7378" s="482"/>
      <c r="J7378" s="482"/>
      <c r="K7378" s="482"/>
      <c r="L7378" s="482"/>
      <c r="M7378" s="482"/>
      <c r="N7378" s="482"/>
      <c r="O7378" s="482"/>
    </row>
    <row r="7379" ht="15.75" customHeight="1">
      <c r="B7379" s="337"/>
      <c r="C7379" s="2"/>
      <c r="D7379" s="449"/>
      <c r="E7379" s="449"/>
      <c r="F7379" s="466"/>
      <c r="G7379" s="466"/>
      <c r="H7379" s="482"/>
      <c r="I7379" s="482"/>
      <c r="J7379" s="482"/>
      <c r="K7379" s="482"/>
      <c r="L7379" s="482"/>
      <c r="M7379" s="482"/>
      <c r="N7379" s="482"/>
      <c r="O7379" s="482"/>
    </row>
    <row r="7380" ht="15.75" customHeight="1">
      <c r="B7380" s="337"/>
      <c r="C7380" s="2"/>
      <c r="D7380" s="449"/>
      <c r="E7380" s="449"/>
      <c r="F7380" s="466"/>
      <c r="G7380" s="466"/>
      <c r="H7380" s="482"/>
      <c r="I7380" s="482"/>
      <c r="J7380" s="482"/>
      <c r="K7380" s="482"/>
      <c r="L7380" s="482"/>
      <c r="M7380" s="482"/>
      <c r="N7380" s="482"/>
      <c r="O7380" s="482"/>
    </row>
    <row r="7381" ht="15.75" customHeight="1">
      <c r="B7381" s="337"/>
      <c r="C7381" s="2"/>
      <c r="D7381" s="449"/>
      <c r="E7381" s="449"/>
      <c r="F7381" s="466"/>
      <c r="G7381" s="466"/>
      <c r="H7381" s="482"/>
      <c r="I7381" s="482"/>
      <c r="J7381" s="482"/>
      <c r="K7381" s="482"/>
      <c r="L7381" s="482"/>
      <c r="M7381" s="482"/>
      <c r="N7381" s="482"/>
      <c r="O7381" s="482"/>
    </row>
    <row r="7382" ht="15.75" customHeight="1">
      <c r="B7382" s="337"/>
      <c r="C7382" s="2"/>
      <c r="D7382" s="449"/>
      <c r="E7382" s="449"/>
      <c r="F7382" s="466"/>
      <c r="G7382" s="466"/>
      <c r="H7382" s="482"/>
      <c r="I7382" s="482"/>
      <c r="J7382" s="482"/>
      <c r="K7382" s="482"/>
      <c r="L7382" s="482"/>
      <c r="M7382" s="482"/>
      <c r="N7382" s="482"/>
      <c r="O7382" s="482"/>
    </row>
    <row r="7383" ht="15.75" customHeight="1">
      <c r="B7383" s="337"/>
      <c r="C7383" s="2"/>
      <c r="D7383" s="449"/>
      <c r="E7383" s="449"/>
      <c r="F7383" s="466"/>
      <c r="G7383" s="466"/>
      <c r="H7383" s="482"/>
      <c r="I7383" s="482"/>
      <c r="J7383" s="482"/>
      <c r="K7383" s="482"/>
      <c r="L7383" s="482"/>
      <c r="M7383" s="482"/>
      <c r="N7383" s="482"/>
      <c r="O7383" s="482"/>
    </row>
    <row r="7384" ht="15.75" customHeight="1">
      <c r="B7384" s="337"/>
      <c r="C7384" s="2"/>
      <c r="D7384" s="449"/>
      <c r="E7384" s="449"/>
      <c r="F7384" s="466"/>
      <c r="G7384" s="466"/>
      <c r="H7384" s="482"/>
      <c r="I7384" s="482"/>
      <c r="J7384" s="482"/>
      <c r="K7384" s="482"/>
      <c r="L7384" s="482"/>
      <c r="M7384" s="482"/>
      <c r="N7384" s="482"/>
      <c r="O7384" s="482"/>
    </row>
    <row r="7385" ht="15.75" customHeight="1">
      <c r="B7385" s="337"/>
      <c r="C7385" s="2"/>
      <c r="D7385" s="449"/>
      <c r="E7385" s="449"/>
      <c r="F7385" s="466"/>
      <c r="G7385" s="466"/>
      <c r="H7385" s="482"/>
      <c r="I7385" s="482"/>
      <c r="J7385" s="482"/>
      <c r="K7385" s="482"/>
      <c r="L7385" s="482"/>
      <c r="M7385" s="482"/>
      <c r="N7385" s="482"/>
      <c r="O7385" s="482"/>
    </row>
    <row r="7386" ht="15.75" customHeight="1">
      <c r="B7386" s="337"/>
      <c r="C7386" s="2"/>
      <c r="D7386" s="449"/>
      <c r="E7386" s="449"/>
      <c r="F7386" s="466"/>
      <c r="G7386" s="466"/>
      <c r="H7386" s="482"/>
      <c r="I7386" s="482"/>
      <c r="J7386" s="482"/>
      <c r="K7386" s="482"/>
      <c r="L7386" s="482"/>
      <c r="M7386" s="482"/>
      <c r="N7386" s="482"/>
      <c r="O7386" s="482"/>
    </row>
    <row r="7387" ht="15.75" customHeight="1">
      <c r="B7387" s="337"/>
      <c r="C7387" s="2"/>
      <c r="D7387" s="449"/>
      <c r="E7387" s="449"/>
      <c r="F7387" s="466"/>
      <c r="G7387" s="466"/>
      <c r="H7387" s="482"/>
      <c r="I7387" s="482"/>
      <c r="J7387" s="482"/>
      <c r="K7387" s="482"/>
      <c r="L7387" s="482"/>
      <c r="M7387" s="482"/>
      <c r="N7387" s="482"/>
      <c r="O7387" s="482"/>
    </row>
    <row r="7388" ht="15.75" customHeight="1">
      <c r="B7388" s="337"/>
      <c r="C7388" s="2"/>
      <c r="D7388" s="449"/>
      <c r="E7388" s="449"/>
      <c r="F7388" s="466"/>
      <c r="G7388" s="466"/>
      <c r="H7388" s="482"/>
      <c r="I7388" s="482"/>
      <c r="J7388" s="482"/>
      <c r="K7388" s="482"/>
      <c r="L7388" s="482"/>
      <c r="M7388" s="482"/>
      <c r="N7388" s="482"/>
      <c r="O7388" s="482"/>
    </row>
    <row r="7389" ht="15.75" customHeight="1">
      <c r="B7389" s="337"/>
      <c r="C7389" s="2"/>
      <c r="D7389" s="449"/>
      <c r="E7389" s="449"/>
      <c r="F7389" s="466"/>
      <c r="G7389" s="466"/>
      <c r="H7389" s="482"/>
      <c r="I7389" s="482"/>
      <c r="J7389" s="482"/>
      <c r="K7389" s="482"/>
      <c r="L7389" s="482"/>
      <c r="M7389" s="482"/>
      <c r="N7389" s="482"/>
      <c r="O7389" s="482"/>
    </row>
    <row r="7390" ht="15.75" customHeight="1">
      <c r="B7390" s="337"/>
      <c r="C7390" s="2"/>
      <c r="D7390" s="449"/>
      <c r="E7390" s="449"/>
      <c r="F7390" s="466"/>
      <c r="G7390" s="466"/>
      <c r="H7390" s="482"/>
      <c r="I7390" s="482"/>
      <c r="J7390" s="482"/>
      <c r="K7390" s="482"/>
      <c r="L7390" s="482"/>
      <c r="M7390" s="482"/>
      <c r="N7390" s="482"/>
      <c r="O7390" s="482"/>
    </row>
    <row r="7391" ht="15.75" customHeight="1">
      <c r="B7391" s="337"/>
      <c r="C7391" s="2"/>
      <c r="D7391" s="449"/>
      <c r="E7391" s="449"/>
      <c r="F7391" s="466"/>
      <c r="G7391" s="466"/>
      <c r="H7391" s="482"/>
      <c r="I7391" s="482"/>
      <c r="J7391" s="482"/>
      <c r="K7391" s="482"/>
      <c r="L7391" s="482"/>
      <c r="M7391" s="482"/>
      <c r="N7391" s="482"/>
      <c r="O7391" s="482"/>
    </row>
    <row r="7392" ht="15.75" customHeight="1">
      <c r="B7392" s="337"/>
      <c r="C7392" s="2"/>
      <c r="D7392" s="449"/>
      <c r="E7392" s="449"/>
      <c r="F7392" s="466"/>
      <c r="G7392" s="466"/>
      <c r="H7392" s="482"/>
      <c r="I7392" s="482"/>
      <c r="J7392" s="482"/>
      <c r="K7392" s="482"/>
      <c r="L7392" s="482"/>
      <c r="M7392" s="482"/>
      <c r="N7392" s="482"/>
      <c r="O7392" s="482"/>
    </row>
    <row r="7393" ht="15.75" customHeight="1">
      <c r="B7393" s="337"/>
      <c r="C7393" s="2"/>
      <c r="D7393" s="449"/>
      <c r="E7393" s="449"/>
      <c r="F7393" s="466"/>
      <c r="G7393" s="466"/>
      <c r="H7393" s="482"/>
      <c r="I7393" s="482"/>
      <c r="J7393" s="482"/>
      <c r="K7393" s="482"/>
      <c r="L7393" s="482"/>
      <c r="M7393" s="482"/>
      <c r="N7393" s="482"/>
      <c r="O7393" s="482"/>
    </row>
    <row r="7394" ht="15.75" customHeight="1">
      <c r="B7394" s="337"/>
      <c r="C7394" s="2"/>
      <c r="D7394" s="449"/>
      <c r="E7394" s="449"/>
      <c r="F7394" s="466"/>
      <c r="G7394" s="466"/>
      <c r="H7394" s="482"/>
      <c r="I7394" s="482"/>
      <c r="J7394" s="482"/>
      <c r="K7394" s="482"/>
      <c r="L7394" s="482"/>
      <c r="M7394" s="482"/>
      <c r="N7394" s="482"/>
      <c r="O7394" s="482"/>
    </row>
    <row r="7395" ht="15.75" customHeight="1">
      <c r="B7395" s="337"/>
      <c r="C7395" s="2"/>
      <c r="D7395" s="449"/>
      <c r="E7395" s="449"/>
      <c r="F7395" s="466"/>
      <c r="G7395" s="466"/>
      <c r="H7395" s="482"/>
      <c r="I7395" s="482"/>
      <c r="J7395" s="482"/>
      <c r="K7395" s="482"/>
      <c r="L7395" s="482"/>
      <c r="M7395" s="482"/>
      <c r="N7395" s="482"/>
      <c r="O7395" s="482"/>
    </row>
    <row r="7396" ht="15.75" customHeight="1">
      <c r="B7396" s="337"/>
      <c r="C7396" s="2"/>
      <c r="D7396" s="449"/>
      <c r="E7396" s="449"/>
      <c r="F7396" s="466"/>
      <c r="G7396" s="466"/>
      <c r="H7396" s="482"/>
      <c r="I7396" s="482"/>
      <c r="J7396" s="482"/>
      <c r="K7396" s="482"/>
      <c r="L7396" s="482"/>
      <c r="M7396" s="482"/>
      <c r="N7396" s="482"/>
      <c r="O7396" s="482"/>
    </row>
    <row r="7397" ht="15.75" customHeight="1">
      <c r="B7397" s="337"/>
      <c r="C7397" s="2"/>
      <c r="D7397" s="449"/>
      <c r="E7397" s="449"/>
      <c r="F7397" s="466"/>
      <c r="G7397" s="466"/>
      <c r="H7397" s="482"/>
      <c r="I7397" s="482"/>
      <c r="J7397" s="482"/>
      <c r="K7397" s="482"/>
      <c r="L7397" s="482"/>
      <c r="M7397" s="482"/>
      <c r="N7397" s="482"/>
      <c r="O7397" s="482"/>
    </row>
    <row r="7398" ht="15.75" customHeight="1">
      <c r="B7398" s="337"/>
      <c r="C7398" s="2"/>
      <c r="D7398" s="449"/>
      <c r="E7398" s="449"/>
      <c r="F7398" s="466"/>
      <c r="G7398" s="466"/>
      <c r="H7398" s="482"/>
      <c r="I7398" s="482"/>
      <c r="J7398" s="482"/>
      <c r="K7398" s="482"/>
      <c r="L7398" s="482"/>
      <c r="M7398" s="482"/>
      <c r="N7398" s="482"/>
      <c r="O7398" s="482"/>
    </row>
    <row r="7399" ht="15.75" customHeight="1">
      <c r="B7399" s="337"/>
      <c r="C7399" s="2"/>
      <c r="D7399" s="449"/>
      <c r="E7399" s="449"/>
      <c r="F7399" s="466"/>
      <c r="G7399" s="466"/>
      <c r="H7399" s="482"/>
      <c r="I7399" s="482"/>
      <c r="J7399" s="482"/>
      <c r="K7399" s="482"/>
      <c r="L7399" s="482"/>
      <c r="M7399" s="482"/>
      <c r="N7399" s="482"/>
      <c r="O7399" s="482"/>
    </row>
    <row r="7400" ht="15.75" customHeight="1">
      <c r="B7400" s="337"/>
      <c r="C7400" s="2"/>
      <c r="D7400" s="449"/>
      <c r="E7400" s="449"/>
      <c r="F7400" s="466"/>
      <c r="G7400" s="466"/>
      <c r="H7400" s="482"/>
      <c r="I7400" s="482"/>
      <c r="J7400" s="482"/>
      <c r="K7400" s="482"/>
      <c r="L7400" s="482"/>
      <c r="M7400" s="482"/>
      <c r="N7400" s="482"/>
      <c r="O7400" s="482"/>
    </row>
    <row r="7401" ht="15.75" customHeight="1">
      <c r="B7401" s="337"/>
      <c r="C7401" s="2"/>
      <c r="D7401" s="449"/>
      <c r="E7401" s="449"/>
      <c r="F7401" s="466"/>
      <c r="G7401" s="466"/>
      <c r="H7401" s="482"/>
      <c r="I7401" s="482"/>
      <c r="J7401" s="482"/>
      <c r="K7401" s="482"/>
      <c r="L7401" s="482"/>
      <c r="M7401" s="482"/>
      <c r="N7401" s="482"/>
      <c r="O7401" s="482"/>
    </row>
    <row r="7402" ht="15.75" customHeight="1">
      <c r="B7402" s="337"/>
      <c r="C7402" s="2"/>
      <c r="D7402" s="449"/>
      <c r="E7402" s="449"/>
      <c r="F7402" s="466"/>
      <c r="G7402" s="466"/>
      <c r="H7402" s="482"/>
      <c r="I7402" s="482"/>
      <c r="J7402" s="482"/>
      <c r="K7402" s="482"/>
      <c r="L7402" s="482"/>
      <c r="M7402" s="482"/>
      <c r="N7402" s="482"/>
      <c r="O7402" s="482"/>
    </row>
    <row r="7403" ht="15.75" customHeight="1">
      <c r="B7403" s="337"/>
      <c r="C7403" s="2"/>
      <c r="D7403" s="449"/>
      <c r="E7403" s="449"/>
      <c r="F7403" s="466"/>
      <c r="G7403" s="466"/>
      <c r="H7403" s="482"/>
      <c r="I7403" s="482"/>
      <c r="J7403" s="482"/>
      <c r="K7403" s="482"/>
      <c r="L7403" s="482"/>
      <c r="M7403" s="482"/>
      <c r="N7403" s="482"/>
      <c r="O7403" s="482"/>
    </row>
    <row r="7404" ht="15.75" customHeight="1">
      <c r="B7404" s="337"/>
      <c r="C7404" s="2"/>
      <c r="D7404" s="449"/>
      <c r="E7404" s="449"/>
      <c r="F7404" s="466"/>
      <c r="G7404" s="466"/>
      <c r="H7404" s="482"/>
      <c r="I7404" s="482"/>
      <c r="J7404" s="482"/>
      <c r="K7404" s="482"/>
      <c r="L7404" s="482"/>
      <c r="M7404" s="482"/>
      <c r="N7404" s="482"/>
      <c r="O7404" s="482"/>
    </row>
    <row r="7405" ht="15.75" customHeight="1">
      <c r="B7405" s="337"/>
      <c r="C7405" s="2"/>
      <c r="D7405" s="449"/>
      <c r="E7405" s="449"/>
      <c r="F7405" s="466"/>
      <c r="G7405" s="466"/>
      <c r="H7405" s="482"/>
      <c r="I7405" s="482"/>
      <c r="J7405" s="482"/>
      <c r="K7405" s="482"/>
      <c r="L7405" s="482"/>
      <c r="M7405" s="482"/>
      <c r="N7405" s="482"/>
      <c r="O7405" s="482"/>
    </row>
    <row r="7406" ht="15.75" customHeight="1">
      <c r="B7406" s="337"/>
      <c r="C7406" s="2"/>
      <c r="D7406" s="449"/>
      <c r="E7406" s="449"/>
      <c r="F7406" s="466"/>
      <c r="G7406" s="466"/>
      <c r="H7406" s="482"/>
      <c r="I7406" s="482"/>
      <c r="J7406" s="482"/>
      <c r="K7406" s="482"/>
      <c r="L7406" s="482"/>
      <c r="M7406" s="482"/>
      <c r="N7406" s="482"/>
      <c r="O7406" s="482"/>
    </row>
    <row r="7407" ht="15.75" customHeight="1">
      <c r="B7407" s="337"/>
      <c r="C7407" s="2"/>
      <c r="D7407" s="449"/>
      <c r="E7407" s="449"/>
      <c r="F7407" s="466"/>
      <c r="G7407" s="466"/>
      <c r="H7407" s="482"/>
      <c r="I7407" s="482"/>
      <c r="J7407" s="482"/>
      <c r="K7407" s="482"/>
      <c r="L7407" s="482"/>
      <c r="M7407" s="482"/>
      <c r="N7407" s="482"/>
      <c r="O7407" s="482"/>
    </row>
    <row r="7408" ht="15.75" customHeight="1">
      <c r="B7408" s="337"/>
      <c r="C7408" s="2"/>
      <c r="D7408" s="449"/>
      <c r="E7408" s="449"/>
      <c r="F7408" s="466"/>
      <c r="G7408" s="466"/>
      <c r="H7408" s="482"/>
      <c r="I7408" s="482"/>
      <c r="J7408" s="482"/>
      <c r="K7408" s="482"/>
      <c r="L7408" s="482"/>
      <c r="M7408" s="482"/>
      <c r="N7408" s="482"/>
      <c r="O7408" s="482"/>
    </row>
    <row r="7409" ht="15.75" customHeight="1">
      <c r="B7409" s="337"/>
      <c r="C7409" s="2"/>
      <c r="D7409" s="449"/>
      <c r="E7409" s="449"/>
      <c r="F7409" s="466"/>
      <c r="G7409" s="466"/>
      <c r="H7409" s="482"/>
      <c r="I7409" s="482"/>
      <c r="J7409" s="482"/>
      <c r="K7409" s="482"/>
      <c r="L7409" s="482"/>
      <c r="M7409" s="482"/>
      <c r="N7409" s="482"/>
      <c r="O7409" s="482"/>
    </row>
    <row r="7410" ht="15.75" customHeight="1">
      <c r="B7410" s="337"/>
      <c r="C7410" s="2"/>
      <c r="D7410" s="449"/>
      <c r="E7410" s="449"/>
      <c r="F7410" s="466"/>
      <c r="G7410" s="466"/>
      <c r="H7410" s="482"/>
      <c r="I7410" s="482"/>
      <c r="J7410" s="482"/>
      <c r="K7410" s="482"/>
      <c r="L7410" s="482"/>
      <c r="M7410" s="482"/>
      <c r="N7410" s="482"/>
      <c r="O7410" s="482"/>
    </row>
    <row r="7411" ht="15.75" customHeight="1">
      <c r="B7411" s="337"/>
      <c r="C7411" s="2"/>
      <c r="D7411" s="449"/>
      <c r="E7411" s="449"/>
      <c r="F7411" s="466"/>
      <c r="G7411" s="466"/>
      <c r="H7411" s="482"/>
      <c r="I7411" s="482"/>
      <c r="J7411" s="482"/>
      <c r="K7411" s="482"/>
      <c r="L7411" s="482"/>
      <c r="M7411" s="482"/>
      <c r="N7411" s="482"/>
      <c r="O7411" s="482"/>
    </row>
    <row r="7412" ht="15.75" customHeight="1">
      <c r="B7412" s="337"/>
      <c r="C7412" s="2"/>
      <c r="D7412" s="449"/>
      <c r="E7412" s="449"/>
      <c r="F7412" s="466"/>
      <c r="G7412" s="466"/>
      <c r="H7412" s="482"/>
      <c r="I7412" s="482"/>
      <c r="J7412" s="482"/>
      <c r="K7412" s="482"/>
      <c r="L7412" s="482"/>
      <c r="M7412" s="482"/>
      <c r="N7412" s="482"/>
      <c r="O7412" s="482"/>
    </row>
    <row r="7413" ht="15.75" customHeight="1">
      <c r="B7413" s="337"/>
      <c r="C7413" s="2"/>
      <c r="D7413" s="449"/>
      <c r="E7413" s="449"/>
      <c r="F7413" s="466"/>
      <c r="G7413" s="466"/>
      <c r="H7413" s="482"/>
      <c r="I7413" s="482"/>
      <c r="J7413" s="482"/>
      <c r="K7413" s="482"/>
      <c r="L7413" s="482"/>
      <c r="M7413" s="482"/>
      <c r="N7413" s="482"/>
      <c r="O7413" s="482"/>
    </row>
    <row r="7414" ht="15.75" customHeight="1">
      <c r="B7414" s="337"/>
      <c r="C7414" s="2"/>
      <c r="D7414" s="449"/>
      <c r="E7414" s="449"/>
      <c r="F7414" s="466"/>
      <c r="G7414" s="466"/>
      <c r="H7414" s="482"/>
      <c r="I7414" s="482"/>
      <c r="J7414" s="482"/>
      <c r="K7414" s="482"/>
      <c r="L7414" s="482"/>
      <c r="M7414" s="482"/>
      <c r="N7414" s="482"/>
      <c r="O7414" s="482"/>
    </row>
    <row r="7415" ht="15.75" customHeight="1">
      <c r="B7415" s="337"/>
      <c r="C7415" s="2"/>
      <c r="D7415" s="449"/>
      <c r="E7415" s="449"/>
      <c r="F7415" s="466"/>
      <c r="G7415" s="466"/>
      <c r="H7415" s="482"/>
      <c r="I7415" s="482"/>
      <c r="J7415" s="482"/>
      <c r="K7415" s="482"/>
      <c r="L7415" s="482"/>
      <c r="M7415" s="482"/>
      <c r="N7415" s="482"/>
      <c r="O7415" s="482"/>
    </row>
    <row r="7416" ht="15.75" customHeight="1">
      <c r="B7416" s="337"/>
      <c r="C7416" s="2"/>
      <c r="D7416" s="449"/>
      <c r="E7416" s="449"/>
      <c r="F7416" s="466"/>
      <c r="G7416" s="466"/>
      <c r="H7416" s="482"/>
      <c r="I7416" s="482"/>
      <c r="J7416" s="482"/>
      <c r="K7416" s="482"/>
      <c r="L7416" s="482"/>
      <c r="M7416" s="482"/>
      <c r="N7416" s="482"/>
      <c r="O7416" s="482"/>
    </row>
    <row r="7417" ht="15.75" customHeight="1">
      <c r="B7417" s="337"/>
      <c r="C7417" s="2"/>
      <c r="D7417" s="449"/>
      <c r="E7417" s="449"/>
      <c r="F7417" s="466"/>
      <c r="G7417" s="466"/>
      <c r="H7417" s="482"/>
      <c r="I7417" s="482"/>
      <c r="J7417" s="482"/>
      <c r="K7417" s="482"/>
      <c r="L7417" s="482"/>
      <c r="M7417" s="482"/>
      <c r="N7417" s="482"/>
      <c r="O7417" s="482"/>
    </row>
    <row r="7418" ht="15.75" customHeight="1">
      <c r="B7418" s="337"/>
      <c r="C7418" s="2"/>
      <c r="D7418" s="449"/>
      <c r="E7418" s="449"/>
      <c r="F7418" s="466"/>
      <c r="G7418" s="466"/>
      <c r="H7418" s="482"/>
      <c r="I7418" s="482"/>
      <c r="J7418" s="482"/>
      <c r="K7418" s="482"/>
      <c r="L7418" s="482"/>
      <c r="M7418" s="482"/>
      <c r="N7418" s="482"/>
      <c r="O7418" s="482"/>
    </row>
    <row r="7419" ht="15.75" customHeight="1">
      <c r="B7419" s="337"/>
      <c r="C7419" s="2"/>
      <c r="D7419" s="449"/>
      <c r="E7419" s="449"/>
      <c r="F7419" s="466"/>
      <c r="G7419" s="466"/>
      <c r="H7419" s="482"/>
      <c r="I7419" s="482"/>
      <c r="J7419" s="482"/>
      <c r="K7419" s="482"/>
      <c r="L7419" s="482"/>
      <c r="M7419" s="482"/>
      <c r="N7419" s="482"/>
      <c r="O7419" s="482"/>
    </row>
    <row r="7420" ht="15.75" customHeight="1">
      <c r="B7420" s="337"/>
      <c r="C7420" s="2"/>
      <c r="D7420" s="449"/>
      <c r="E7420" s="449"/>
      <c r="F7420" s="466"/>
      <c r="G7420" s="466"/>
      <c r="H7420" s="482"/>
      <c r="I7420" s="482"/>
      <c r="J7420" s="482"/>
      <c r="K7420" s="482"/>
      <c r="L7420" s="482"/>
      <c r="M7420" s="482"/>
      <c r="N7420" s="482"/>
      <c r="O7420" s="482"/>
    </row>
    <row r="7421" ht="15.75" customHeight="1">
      <c r="B7421" s="337"/>
      <c r="C7421" s="2"/>
      <c r="D7421" s="449"/>
      <c r="E7421" s="449"/>
      <c r="F7421" s="466"/>
      <c r="G7421" s="466"/>
      <c r="H7421" s="482"/>
      <c r="I7421" s="482"/>
      <c r="J7421" s="482"/>
      <c r="K7421" s="482"/>
      <c r="L7421" s="482"/>
      <c r="M7421" s="482"/>
      <c r="N7421" s="482"/>
      <c r="O7421" s="482"/>
    </row>
    <row r="7422" ht="15.75" customHeight="1">
      <c r="B7422" s="337"/>
      <c r="C7422" s="2"/>
      <c r="D7422" s="449"/>
      <c r="E7422" s="449"/>
      <c r="F7422" s="466"/>
      <c r="G7422" s="466"/>
      <c r="H7422" s="482"/>
      <c r="I7422" s="482"/>
      <c r="J7422" s="482"/>
      <c r="K7422" s="482"/>
      <c r="L7422" s="482"/>
      <c r="M7422" s="482"/>
      <c r="N7422" s="482"/>
      <c r="O7422" s="482"/>
    </row>
    <row r="7423" ht="15.75" customHeight="1">
      <c r="B7423" s="337"/>
      <c r="C7423" s="2"/>
      <c r="D7423" s="449"/>
      <c r="E7423" s="449"/>
      <c r="F7423" s="466"/>
      <c r="G7423" s="466"/>
      <c r="H7423" s="482"/>
      <c r="I7423" s="482"/>
      <c r="J7423" s="482"/>
      <c r="K7423" s="482"/>
      <c r="L7423" s="482"/>
      <c r="M7423" s="482"/>
      <c r="N7423" s="482"/>
      <c r="O7423" s="482"/>
    </row>
    <row r="7424" ht="15.75" customHeight="1">
      <c r="B7424" s="337"/>
      <c r="C7424" s="2"/>
      <c r="D7424" s="449"/>
      <c r="E7424" s="449"/>
      <c r="F7424" s="466"/>
      <c r="G7424" s="466"/>
      <c r="H7424" s="482"/>
      <c r="I7424" s="482"/>
      <c r="J7424" s="482"/>
      <c r="K7424" s="482"/>
      <c r="L7424" s="482"/>
      <c r="M7424" s="482"/>
      <c r="N7424" s="482"/>
      <c r="O7424" s="482"/>
    </row>
    <row r="7425" ht="15.75" customHeight="1">
      <c r="B7425" s="337"/>
      <c r="C7425" s="2"/>
      <c r="D7425" s="449"/>
      <c r="E7425" s="449"/>
      <c r="F7425" s="466"/>
      <c r="G7425" s="466"/>
      <c r="H7425" s="482"/>
      <c r="I7425" s="482"/>
      <c r="J7425" s="482"/>
      <c r="K7425" s="482"/>
      <c r="L7425" s="482"/>
      <c r="M7425" s="482"/>
      <c r="N7425" s="482"/>
      <c r="O7425" s="482"/>
    </row>
    <row r="7426" ht="15.75" customHeight="1">
      <c r="B7426" s="337"/>
      <c r="C7426" s="2"/>
      <c r="D7426" s="449"/>
      <c r="E7426" s="449"/>
      <c r="F7426" s="466"/>
      <c r="G7426" s="466"/>
      <c r="H7426" s="482"/>
      <c r="I7426" s="482"/>
      <c r="J7426" s="482"/>
      <c r="K7426" s="482"/>
      <c r="L7426" s="482"/>
      <c r="M7426" s="482"/>
      <c r="N7426" s="482"/>
      <c r="O7426" s="482"/>
    </row>
    <row r="7427" ht="15.75" customHeight="1">
      <c r="B7427" s="337"/>
      <c r="C7427" s="2"/>
      <c r="D7427" s="449"/>
      <c r="E7427" s="449"/>
      <c r="F7427" s="466"/>
      <c r="G7427" s="466"/>
      <c r="H7427" s="482"/>
      <c r="I7427" s="482"/>
      <c r="J7427" s="482"/>
      <c r="K7427" s="482"/>
      <c r="L7427" s="482"/>
      <c r="M7427" s="482"/>
      <c r="N7427" s="482"/>
      <c r="O7427" s="482"/>
    </row>
    <row r="7428" ht="15.75" customHeight="1">
      <c r="B7428" s="337"/>
      <c r="C7428" s="2"/>
      <c r="D7428" s="449"/>
      <c r="E7428" s="449"/>
      <c r="F7428" s="466"/>
      <c r="G7428" s="466"/>
      <c r="H7428" s="482"/>
      <c r="I7428" s="482"/>
      <c r="J7428" s="482"/>
      <c r="K7428" s="482"/>
      <c r="L7428" s="482"/>
      <c r="M7428" s="482"/>
      <c r="N7428" s="482"/>
      <c r="O7428" s="482"/>
    </row>
    <row r="7429" ht="15.75" customHeight="1">
      <c r="B7429" s="337"/>
      <c r="C7429" s="2"/>
      <c r="D7429" s="449"/>
      <c r="E7429" s="449"/>
      <c r="F7429" s="466"/>
      <c r="G7429" s="466"/>
      <c r="H7429" s="482"/>
      <c r="I7429" s="482"/>
      <c r="J7429" s="482"/>
      <c r="K7429" s="482"/>
      <c r="L7429" s="482"/>
      <c r="M7429" s="482"/>
      <c r="N7429" s="482"/>
      <c r="O7429" s="482"/>
    </row>
    <row r="7430" ht="15.75" customHeight="1">
      <c r="B7430" s="337"/>
      <c r="C7430" s="2"/>
      <c r="D7430" s="449"/>
      <c r="E7430" s="449"/>
      <c r="F7430" s="466"/>
      <c r="G7430" s="466"/>
      <c r="H7430" s="482"/>
      <c r="I7430" s="482"/>
      <c r="J7430" s="482"/>
      <c r="K7430" s="482"/>
      <c r="L7430" s="482"/>
      <c r="M7430" s="482"/>
      <c r="N7430" s="482"/>
      <c r="O7430" s="482"/>
    </row>
    <row r="7431" ht="15.75" customHeight="1">
      <c r="B7431" s="337"/>
      <c r="C7431" s="2"/>
      <c r="D7431" s="449"/>
      <c r="E7431" s="449"/>
      <c r="F7431" s="466"/>
      <c r="G7431" s="466"/>
      <c r="H7431" s="482"/>
      <c r="I7431" s="482"/>
      <c r="J7431" s="482"/>
      <c r="K7431" s="482"/>
      <c r="L7431" s="482"/>
      <c r="M7431" s="482"/>
      <c r="N7431" s="482"/>
      <c r="O7431" s="482"/>
    </row>
    <row r="7432" ht="15.75" customHeight="1">
      <c r="B7432" s="337"/>
      <c r="C7432" s="2"/>
      <c r="D7432" s="449"/>
      <c r="E7432" s="449"/>
      <c r="F7432" s="466"/>
      <c r="G7432" s="466"/>
      <c r="H7432" s="482"/>
      <c r="I7432" s="482"/>
      <c r="J7432" s="482"/>
      <c r="K7432" s="482"/>
      <c r="L7432" s="482"/>
      <c r="M7432" s="482"/>
      <c r="N7432" s="482"/>
      <c r="O7432" s="482"/>
    </row>
    <row r="7433" ht="15.75" customHeight="1">
      <c r="B7433" s="337"/>
      <c r="C7433" s="2"/>
      <c r="D7433" s="449"/>
      <c r="E7433" s="449"/>
      <c r="F7433" s="466"/>
      <c r="G7433" s="466"/>
      <c r="H7433" s="482"/>
      <c r="I7433" s="482"/>
      <c r="J7433" s="482"/>
      <c r="K7433" s="482"/>
      <c r="L7433" s="482"/>
      <c r="M7433" s="482"/>
      <c r="N7433" s="482"/>
      <c r="O7433" s="482"/>
    </row>
    <row r="7434" ht="15.75" customHeight="1">
      <c r="B7434" s="337"/>
      <c r="C7434" s="2"/>
      <c r="D7434" s="449"/>
      <c r="E7434" s="449"/>
      <c r="F7434" s="466"/>
      <c r="G7434" s="466"/>
      <c r="H7434" s="482"/>
      <c r="I7434" s="482"/>
      <c r="J7434" s="482"/>
      <c r="K7434" s="482"/>
      <c r="L7434" s="482"/>
      <c r="M7434" s="482"/>
      <c r="N7434" s="482"/>
      <c r="O7434" s="482"/>
    </row>
    <row r="7435" ht="15.75" customHeight="1">
      <c r="B7435" s="337"/>
      <c r="C7435" s="2"/>
      <c r="D7435" s="449"/>
      <c r="E7435" s="449"/>
      <c r="F7435" s="466"/>
      <c r="G7435" s="466"/>
      <c r="H7435" s="482"/>
      <c r="I7435" s="482"/>
      <c r="J7435" s="482"/>
      <c r="K7435" s="482"/>
      <c r="L7435" s="482"/>
      <c r="M7435" s="482"/>
      <c r="N7435" s="482"/>
      <c r="O7435" s="482"/>
    </row>
    <row r="7436" ht="15.75" customHeight="1">
      <c r="B7436" s="337"/>
      <c r="C7436" s="2"/>
      <c r="D7436" s="449"/>
      <c r="E7436" s="449"/>
      <c r="F7436" s="466"/>
      <c r="G7436" s="466"/>
      <c r="H7436" s="482"/>
      <c r="I7436" s="482"/>
      <c r="J7436" s="482"/>
      <c r="K7436" s="482"/>
      <c r="L7436" s="482"/>
      <c r="M7436" s="482"/>
      <c r="N7436" s="482"/>
      <c r="O7436" s="482"/>
    </row>
    <row r="7437" ht="15.75" customHeight="1">
      <c r="B7437" s="337"/>
      <c r="C7437" s="2"/>
      <c r="D7437" s="449"/>
      <c r="E7437" s="449"/>
      <c r="F7437" s="466"/>
      <c r="G7437" s="466"/>
      <c r="H7437" s="482"/>
      <c r="I7437" s="482"/>
      <c r="J7437" s="482"/>
      <c r="K7437" s="482"/>
      <c r="L7437" s="482"/>
      <c r="M7437" s="482"/>
      <c r="N7437" s="482"/>
      <c r="O7437" s="482"/>
    </row>
    <row r="7438" ht="15.75" customHeight="1">
      <c r="B7438" s="337"/>
      <c r="C7438" s="2"/>
      <c r="D7438" s="449"/>
      <c r="E7438" s="449"/>
      <c r="F7438" s="466"/>
      <c r="G7438" s="466"/>
      <c r="H7438" s="482"/>
      <c r="I7438" s="482"/>
      <c r="J7438" s="482"/>
      <c r="K7438" s="482"/>
      <c r="L7438" s="482"/>
      <c r="M7438" s="482"/>
      <c r="N7438" s="482"/>
      <c r="O7438" s="482"/>
    </row>
    <row r="7439" ht="15.75" customHeight="1">
      <c r="B7439" s="337"/>
      <c r="C7439" s="2"/>
      <c r="D7439" s="449"/>
      <c r="E7439" s="449"/>
      <c r="F7439" s="466"/>
      <c r="G7439" s="466"/>
      <c r="H7439" s="482"/>
      <c r="I7439" s="482"/>
      <c r="J7439" s="482"/>
      <c r="K7439" s="482"/>
      <c r="L7439" s="482"/>
      <c r="M7439" s="482"/>
      <c r="N7439" s="482"/>
      <c r="O7439" s="482"/>
    </row>
    <row r="7440" ht="15.75" customHeight="1">
      <c r="B7440" s="337"/>
      <c r="C7440" s="2"/>
      <c r="D7440" s="449"/>
      <c r="E7440" s="449"/>
      <c r="F7440" s="466"/>
      <c r="G7440" s="466"/>
      <c r="H7440" s="482"/>
      <c r="I7440" s="482"/>
      <c r="J7440" s="482"/>
      <c r="K7440" s="482"/>
      <c r="L7440" s="482"/>
      <c r="M7440" s="482"/>
      <c r="N7440" s="482"/>
      <c r="O7440" s="482"/>
    </row>
    <row r="7441" ht="15.75" customHeight="1">
      <c r="B7441" s="337"/>
      <c r="C7441" s="2"/>
      <c r="D7441" s="449"/>
      <c r="E7441" s="449"/>
      <c r="F7441" s="466"/>
      <c r="G7441" s="466"/>
      <c r="H7441" s="482"/>
      <c r="I7441" s="482"/>
      <c r="J7441" s="482"/>
      <c r="K7441" s="482"/>
      <c r="L7441" s="482"/>
      <c r="M7441" s="482"/>
      <c r="N7441" s="482"/>
      <c r="O7441" s="482"/>
    </row>
    <row r="7442" ht="15.75" customHeight="1">
      <c r="B7442" s="337"/>
      <c r="C7442" s="2"/>
      <c r="D7442" s="449"/>
      <c r="E7442" s="449"/>
      <c r="F7442" s="466"/>
      <c r="G7442" s="466"/>
      <c r="H7442" s="482"/>
      <c r="I7442" s="482"/>
      <c r="J7442" s="482"/>
      <c r="K7442" s="482"/>
      <c r="L7442" s="482"/>
      <c r="M7442" s="482"/>
      <c r="N7442" s="482"/>
      <c r="O7442" s="482"/>
    </row>
    <row r="7443" ht="15.75" customHeight="1">
      <c r="B7443" s="337"/>
      <c r="C7443" s="2"/>
      <c r="D7443" s="449"/>
      <c r="E7443" s="449"/>
      <c r="F7443" s="466"/>
      <c r="G7443" s="466"/>
      <c r="H7443" s="482"/>
      <c r="I7443" s="482"/>
      <c r="J7443" s="482"/>
      <c r="K7443" s="482"/>
      <c r="L7443" s="482"/>
      <c r="M7443" s="482"/>
      <c r="N7443" s="482"/>
      <c r="O7443" s="482"/>
    </row>
    <row r="7444" ht="15.75" customHeight="1">
      <c r="B7444" s="337"/>
      <c r="C7444" s="2"/>
      <c r="D7444" s="449"/>
      <c r="E7444" s="449"/>
      <c r="F7444" s="466"/>
      <c r="G7444" s="466"/>
      <c r="H7444" s="482"/>
      <c r="I7444" s="482"/>
      <c r="J7444" s="482"/>
      <c r="K7444" s="482"/>
      <c r="L7444" s="482"/>
      <c r="M7444" s="482"/>
      <c r="N7444" s="482"/>
      <c r="O7444" s="482"/>
    </row>
    <row r="7445" ht="15.75" customHeight="1">
      <c r="B7445" s="337"/>
      <c r="C7445" s="2"/>
      <c r="D7445" s="449"/>
      <c r="E7445" s="449"/>
      <c r="F7445" s="466"/>
      <c r="G7445" s="466"/>
      <c r="H7445" s="482"/>
      <c r="I7445" s="482"/>
      <c r="J7445" s="482"/>
      <c r="K7445" s="482"/>
      <c r="L7445" s="482"/>
      <c r="M7445" s="482"/>
      <c r="N7445" s="482"/>
      <c r="O7445" s="482"/>
    </row>
    <row r="7446" ht="15.75" customHeight="1">
      <c r="B7446" s="337"/>
      <c r="C7446" s="2"/>
      <c r="D7446" s="449"/>
      <c r="E7446" s="449"/>
      <c r="F7446" s="466"/>
      <c r="G7446" s="466"/>
      <c r="H7446" s="482"/>
      <c r="I7446" s="482"/>
      <c r="J7446" s="482"/>
      <c r="K7446" s="482"/>
      <c r="L7446" s="482"/>
      <c r="M7446" s="482"/>
      <c r="N7446" s="482"/>
      <c r="O7446" s="482"/>
    </row>
    <row r="7447" ht="15.75" customHeight="1">
      <c r="B7447" s="337"/>
      <c r="C7447" s="2"/>
      <c r="D7447" s="449"/>
      <c r="E7447" s="449"/>
      <c r="F7447" s="466"/>
      <c r="G7447" s="466"/>
      <c r="H7447" s="482"/>
      <c r="I7447" s="482"/>
      <c r="J7447" s="482"/>
      <c r="K7447" s="482"/>
      <c r="L7447" s="482"/>
      <c r="M7447" s="482"/>
      <c r="N7447" s="482"/>
      <c r="O7447" s="482"/>
    </row>
    <row r="7448" ht="15.75" customHeight="1">
      <c r="B7448" s="337"/>
      <c r="C7448" s="2"/>
      <c r="D7448" s="449"/>
      <c r="E7448" s="449"/>
      <c r="F7448" s="466"/>
      <c r="G7448" s="466"/>
      <c r="H7448" s="482"/>
      <c r="I7448" s="482"/>
      <c r="J7448" s="482"/>
      <c r="K7448" s="482"/>
      <c r="L7448" s="482"/>
      <c r="M7448" s="482"/>
      <c r="N7448" s="482"/>
      <c r="O7448" s="482"/>
    </row>
    <row r="7449" ht="15.75" customHeight="1">
      <c r="B7449" s="337"/>
      <c r="C7449" s="2"/>
      <c r="D7449" s="449"/>
      <c r="E7449" s="449"/>
      <c r="F7449" s="466"/>
      <c r="G7449" s="466"/>
      <c r="H7449" s="482"/>
      <c r="I7449" s="482"/>
      <c r="J7449" s="482"/>
      <c r="K7449" s="482"/>
      <c r="L7449" s="482"/>
      <c r="M7449" s="482"/>
      <c r="N7449" s="482"/>
      <c r="O7449" s="482"/>
    </row>
    <row r="7450" ht="15.75" customHeight="1">
      <c r="B7450" s="337"/>
      <c r="C7450" s="2"/>
      <c r="D7450" s="449"/>
      <c r="E7450" s="449"/>
      <c r="F7450" s="466"/>
      <c r="G7450" s="466"/>
      <c r="H7450" s="482"/>
      <c r="I7450" s="482"/>
      <c r="J7450" s="482"/>
      <c r="K7450" s="482"/>
      <c r="L7450" s="482"/>
      <c r="M7450" s="482"/>
      <c r="N7450" s="482"/>
      <c r="O7450" s="482"/>
    </row>
    <row r="7451" ht="15.75" customHeight="1">
      <c r="B7451" s="337"/>
      <c r="C7451" s="2"/>
      <c r="D7451" s="449"/>
      <c r="E7451" s="449"/>
      <c r="F7451" s="466"/>
      <c r="G7451" s="466"/>
      <c r="H7451" s="482"/>
      <c r="I7451" s="482"/>
      <c r="J7451" s="482"/>
      <c r="K7451" s="482"/>
      <c r="L7451" s="482"/>
      <c r="M7451" s="482"/>
      <c r="N7451" s="482"/>
      <c r="O7451" s="482"/>
    </row>
    <row r="7452" ht="15.75" customHeight="1">
      <c r="B7452" s="337"/>
      <c r="C7452" s="2"/>
      <c r="D7452" s="449"/>
      <c r="E7452" s="449"/>
      <c r="F7452" s="466"/>
      <c r="G7452" s="466"/>
      <c r="H7452" s="482"/>
      <c r="I7452" s="482"/>
      <c r="J7452" s="482"/>
      <c r="K7452" s="482"/>
      <c r="L7452" s="482"/>
      <c r="M7452" s="482"/>
      <c r="N7452" s="482"/>
      <c r="O7452" s="482"/>
    </row>
    <row r="7453" ht="15.75" customHeight="1">
      <c r="B7453" s="337"/>
      <c r="C7453" s="2"/>
      <c r="D7453" s="449"/>
      <c r="E7453" s="449"/>
      <c r="F7453" s="466"/>
      <c r="G7453" s="466"/>
      <c r="H7453" s="482"/>
      <c r="I7453" s="482"/>
      <c r="J7453" s="482"/>
      <c r="K7453" s="482"/>
      <c r="L7453" s="482"/>
      <c r="M7453" s="482"/>
      <c r="N7453" s="482"/>
      <c r="O7453" s="482"/>
    </row>
    <row r="7454" ht="15.75" customHeight="1">
      <c r="B7454" s="337"/>
      <c r="C7454" s="2"/>
      <c r="D7454" s="449"/>
      <c r="E7454" s="449"/>
      <c r="F7454" s="466"/>
      <c r="G7454" s="466"/>
      <c r="H7454" s="482"/>
      <c r="I7454" s="482"/>
      <c r="J7454" s="482"/>
      <c r="K7454" s="482"/>
      <c r="L7454" s="482"/>
      <c r="M7454" s="482"/>
      <c r="N7454" s="482"/>
      <c r="O7454" s="482"/>
    </row>
    <row r="7455" ht="15.75" customHeight="1">
      <c r="B7455" s="337"/>
      <c r="C7455" s="2"/>
      <c r="D7455" s="449"/>
      <c r="E7455" s="449"/>
      <c r="F7455" s="466"/>
      <c r="G7455" s="466"/>
      <c r="H7455" s="482"/>
      <c r="I7455" s="482"/>
      <c r="J7455" s="482"/>
      <c r="K7455" s="482"/>
      <c r="L7455" s="482"/>
      <c r="M7455" s="482"/>
      <c r="N7455" s="482"/>
      <c r="O7455" s="482"/>
    </row>
    <row r="7456" ht="15.75" customHeight="1">
      <c r="B7456" s="337"/>
      <c r="C7456" s="2"/>
      <c r="D7456" s="449"/>
      <c r="E7456" s="449"/>
      <c r="F7456" s="466"/>
      <c r="G7456" s="466"/>
      <c r="H7456" s="482"/>
      <c r="I7456" s="482"/>
      <c r="J7456" s="482"/>
      <c r="K7456" s="482"/>
      <c r="L7456" s="482"/>
      <c r="M7456" s="482"/>
      <c r="N7456" s="482"/>
      <c r="O7456" s="482"/>
    </row>
    <row r="7457" ht="15.75" customHeight="1">
      <c r="B7457" s="337"/>
      <c r="C7457" s="2"/>
      <c r="D7457" s="449"/>
      <c r="E7457" s="449"/>
      <c r="F7457" s="466"/>
      <c r="G7457" s="466"/>
      <c r="H7457" s="482"/>
      <c r="I7457" s="482"/>
      <c r="J7457" s="482"/>
      <c r="K7457" s="482"/>
      <c r="L7457" s="482"/>
      <c r="M7457" s="482"/>
      <c r="N7457" s="482"/>
      <c r="O7457" s="482"/>
    </row>
    <row r="7458" ht="15.75" customHeight="1">
      <c r="B7458" s="337"/>
      <c r="C7458" s="2"/>
      <c r="D7458" s="449"/>
      <c r="E7458" s="449"/>
      <c r="F7458" s="466"/>
      <c r="G7458" s="466"/>
      <c r="H7458" s="482"/>
      <c r="I7458" s="482"/>
      <c r="J7458" s="482"/>
      <c r="K7458" s="482"/>
      <c r="L7458" s="482"/>
      <c r="M7458" s="482"/>
      <c r="N7458" s="482"/>
      <c r="O7458" s="482"/>
    </row>
    <row r="7459" ht="15.75" customHeight="1">
      <c r="B7459" s="337"/>
      <c r="C7459" s="2"/>
      <c r="D7459" s="449"/>
      <c r="E7459" s="449"/>
      <c r="F7459" s="466"/>
      <c r="G7459" s="466"/>
      <c r="H7459" s="482"/>
      <c r="I7459" s="482"/>
      <c r="J7459" s="482"/>
      <c r="K7459" s="482"/>
      <c r="L7459" s="482"/>
      <c r="M7459" s="482"/>
      <c r="N7459" s="482"/>
      <c r="O7459" s="482"/>
    </row>
    <row r="7460" ht="15.75" customHeight="1">
      <c r="B7460" s="337"/>
      <c r="C7460" s="2"/>
      <c r="D7460" s="449"/>
      <c r="E7460" s="449"/>
      <c r="F7460" s="466"/>
      <c r="G7460" s="466"/>
      <c r="H7460" s="482"/>
      <c r="I7460" s="482"/>
      <c r="J7460" s="482"/>
      <c r="K7460" s="482"/>
      <c r="L7460" s="482"/>
      <c r="M7460" s="482"/>
      <c r="N7460" s="482"/>
      <c r="O7460" s="482"/>
    </row>
    <row r="7461" ht="15.75" customHeight="1">
      <c r="B7461" s="337"/>
      <c r="C7461" s="2"/>
      <c r="D7461" s="449"/>
      <c r="E7461" s="449"/>
      <c r="F7461" s="466"/>
      <c r="G7461" s="466"/>
      <c r="H7461" s="482"/>
      <c r="I7461" s="482"/>
      <c r="J7461" s="482"/>
      <c r="K7461" s="482"/>
      <c r="L7461" s="482"/>
      <c r="M7461" s="482"/>
      <c r="N7461" s="482"/>
      <c r="O7461" s="482"/>
    </row>
    <row r="7462" ht="15.75" customHeight="1">
      <c r="B7462" s="337"/>
      <c r="C7462" s="2"/>
      <c r="D7462" s="449"/>
      <c r="E7462" s="449"/>
      <c r="F7462" s="466"/>
      <c r="G7462" s="466"/>
      <c r="H7462" s="482"/>
      <c r="I7462" s="482"/>
      <c r="J7462" s="482"/>
      <c r="K7462" s="482"/>
      <c r="L7462" s="482"/>
      <c r="M7462" s="482"/>
      <c r="N7462" s="482"/>
      <c r="O7462" s="482"/>
    </row>
    <row r="7463" ht="15.75" customHeight="1">
      <c r="B7463" s="337"/>
      <c r="C7463" s="2"/>
      <c r="D7463" s="449"/>
      <c r="E7463" s="449"/>
      <c r="F7463" s="466"/>
      <c r="G7463" s="466"/>
      <c r="H7463" s="482"/>
      <c r="I7463" s="482"/>
      <c r="J7463" s="482"/>
      <c r="K7463" s="482"/>
      <c r="L7463" s="482"/>
      <c r="M7463" s="482"/>
      <c r="N7463" s="482"/>
      <c r="O7463" s="482"/>
    </row>
    <row r="7464" ht="15.75" customHeight="1">
      <c r="B7464" s="337"/>
      <c r="C7464" s="2"/>
      <c r="D7464" s="449"/>
      <c r="E7464" s="449"/>
      <c r="F7464" s="466"/>
      <c r="G7464" s="466"/>
      <c r="H7464" s="482"/>
      <c r="I7464" s="482"/>
      <c r="J7464" s="482"/>
      <c r="K7464" s="482"/>
      <c r="L7464" s="482"/>
      <c r="M7464" s="482"/>
      <c r="N7464" s="482"/>
      <c r="O7464" s="482"/>
    </row>
    <row r="7465" ht="15.75" customHeight="1">
      <c r="B7465" s="337"/>
      <c r="C7465" s="2"/>
      <c r="D7465" s="449"/>
      <c r="E7465" s="449"/>
      <c r="F7465" s="466"/>
      <c r="G7465" s="466"/>
      <c r="H7465" s="482"/>
      <c r="I7465" s="482"/>
      <c r="J7465" s="482"/>
      <c r="K7465" s="482"/>
      <c r="L7465" s="482"/>
      <c r="M7465" s="482"/>
      <c r="N7465" s="482"/>
      <c r="O7465" s="482"/>
    </row>
    <row r="7466" ht="15.75" customHeight="1">
      <c r="B7466" s="337"/>
      <c r="C7466" s="2"/>
      <c r="D7466" s="449"/>
      <c r="E7466" s="449"/>
      <c r="F7466" s="466"/>
      <c r="G7466" s="466"/>
      <c r="H7466" s="482"/>
      <c r="I7466" s="482"/>
      <c r="J7466" s="482"/>
      <c r="K7466" s="482"/>
      <c r="L7466" s="482"/>
      <c r="M7466" s="482"/>
      <c r="N7466" s="482"/>
      <c r="O7466" s="482"/>
    </row>
    <row r="7467" ht="15.75" customHeight="1">
      <c r="B7467" s="337"/>
      <c r="C7467" s="2"/>
      <c r="D7467" s="449"/>
      <c r="E7467" s="449"/>
      <c r="F7467" s="466"/>
      <c r="G7467" s="466"/>
      <c r="H7467" s="482"/>
      <c r="I7467" s="482"/>
      <c r="J7467" s="482"/>
      <c r="K7467" s="482"/>
      <c r="L7467" s="482"/>
      <c r="M7467" s="482"/>
      <c r="N7467" s="482"/>
      <c r="O7467" s="482"/>
    </row>
    <row r="7468" ht="15.75" customHeight="1">
      <c r="B7468" s="337"/>
      <c r="C7468" s="2"/>
      <c r="D7468" s="449"/>
      <c r="E7468" s="449"/>
      <c r="F7468" s="466"/>
      <c r="G7468" s="466"/>
      <c r="H7468" s="482"/>
      <c r="I7468" s="482"/>
      <c r="J7468" s="482"/>
      <c r="K7468" s="482"/>
      <c r="L7468" s="482"/>
      <c r="M7468" s="482"/>
      <c r="N7468" s="482"/>
      <c r="O7468" s="482"/>
    </row>
    <row r="7469" ht="15.75" customHeight="1">
      <c r="B7469" s="337"/>
      <c r="C7469" s="2"/>
      <c r="D7469" s="449"/>
      <c r="E7469" s="449"/>
      <c r="F7469" s="466"/>
      <c r="G7469" s="466"/>
      <c r="H7469" s="482"/>
      <c r="I7469" s="482"/>
      <c r="J7469" s="482"/>
      <c r="K7469" s="482"/>
      <c r="L7469" s="482"/>
      <c r="M7469" s="482"/>
      <c r="N7469" s="482"/>
      <c r="O7469" s="482"/>
    </row>
    <row r="7470" ht="15.75" customHeight="1">
      <c r="B7470" s="337"/>
      <c r="C7470" s="2"/>
      <c r="D7470" s="449"/>
      <c r="E7470" s="449"/>
      <c r="F7470" s="466"/>
      <c r="G7470" s="466"/>
      <c r="H7470" s="482"/>
      <c r="I7470" s="482"/>
      <c r="J7470" s="482"/>
      <c r="K7470" s="482"/>
      <c r="L7470" s="482"/>
      <c r="M7470" s="482"/>
      <c r="N7470" s="482"/>
      <c r="O7470" s="482"/>
    </row>
    <row r="7471" ht="15.75" customHeight="1">
      <c r="B7471" s="337"/>
      <c r="C7471" s="2"/>
      <c r="D7471" s="449"/>
      <c r="E7471" s="449"/>
      <c r="F7471" s="466"/>
      <c r="G7471" s="466"/>
      <c r="H7471" s="482"/>
      <c r="I7471" s="482"/>
      <c r="J7471" s="482"/>
      <c r="K7471" s="482"/>
      <c r="L7471" s="482"/>
      <c r="M7471" s="482"/>
      <c r="N7471" s="482"/>
      <c r="O7471" s="482"/>
    </row>
    <row r="7472" ht="15.75" customHeight="1">
      <c r="B7472" s="337"/>
      <c r="C7472" s="2"/>
      <c r="D7472" s="449"/>
      <c r="E7472" s="449"/>
      <c r="F7472" s="466"/>
      <c r="G7472" s="466"/>
      <c r="H7472" s="482"/>
      <c r="I7472" s="482"/>
      <c r="J7472" s="482"/>
      <c r="K7472" s="482"/>
      <c r="L7472" s="482"/>
      <c r="M7472" s="482"/>
      <c r="N7472" s="482"/>
      <c r="O7472" s="482"/>
    </row>
    <row r="7473" ht="15.75" customHeight="1">
      <c r="B7473" s="337"/>
      <c r="C7473" s="2"/>
      <c r="D7473" s="449"/>
      <c r="E7473" s="449"/>
      <c r="F7473" s="466"/>
      <c r="G7473" s="466"/>
      <c r="H7473" s="482"/>
      <c r="I7473" s="482"/>
      <c r="J7473" s="482"/>
      <c r="K7473" s="482"/>
      <c r="L7473" s="482"/>
      <c r="M7473" s="482"/>
      <c r="N7473" s="482"/>
      <c r="O7473" s="482"/>
    </row>
    <row r="7474" ht="15.75" customHeight="1">
      <c r="B7474" s="337"/>
      <c r="C7474" s="2"/>
      <c r="D7474" s="449"/>
      <c r="E7474" s="449"/>
      <c r="F7474" s="466"/>
      <c r="G7474" s="466"/>
      <c r="H7474" s="482"/>
      <c r="I7474" s="482"/>
      <c r="J7474" s="482"/>
      <c r="K7474" s="482"/>
      <c r="L7474" s="482"/>
      <c r="M7474" s="482"/>
      <c r="N7474" s="482"/>
      <c r="O7474" s="482"/>
    </row>
    <row r="7475" ht="15.75" customHeight="1">
      <c r="B7475" s="337"/>
      <c r="C7475" s="2"/>
      <c r="D7475" s="449"/>
      <c r="E7475" s="449"/>
      <c r="F7475" s="466"/>
      <c r="G7475" s="466"/>
      <c r="H7475" s="482"/>
      <c r="I7475" s="482"/>
      <c r="J7475" s="482"/>
      <c r="K7475" s="482"/>
      <c r="L7475" s="482"/>
      <c r="M7475" s="482"/>
      <c r="N7475" s="482"/>
      <c r="O7475" s="482"/>
    </row>
    <row r="7476" ht="15.75" customHeight="1">
      <c r="B7476" s="337"/>
      <c r="C7476" s="2"/>
      <c r="D7476" s="449"/>
      <c r="E7476" s="449"/>
      <c r="F7476" s="466"/>
      <c r="G7476" s="466"/>
      <c r="H7476" s="482"/>
      <c r="I7476" s="482"/>
      <c r="J7476" s="482"/>
      <c r="K7476" s="482"/>
      <c r="L7476" s="482"/>
      <c r="M7476" s="482"/>
      <c r="N7476" s="482"/>
      <c r="O7476" s="482"/>
    </row>
    <row r="7477" ht="15.75" customHeight="1">
      <c r="B7477" s="337"/>
      <c r="C7477" s="2"/>
      <c r="D7477" s="449"/>
      <c r="E7477" s="449"/>
      <c r="F7477" s="466"/>
      <c r="G7477" s="466"/>
      <c r="H7477" s="482"/>
      <c r="I7477" s="482"/>
      <c r="J7477" s="482"/>
      <c r="K7477" s="482"/>
      <c r="L7477" s="482"/>
      <c r="M7477" s="482"/>
      <c r="N7477" s="482"/>
      <c r="O7477" s="482"/>
    </row>
    <row r="7478" ht="15.75" customHeight="1">
      <c r="B7478" s="337"/>
      <c r="C7478" s="2"/>
      <c r="D7478" s="449"/>
      <c r="E7478" s="449"/>
      <c r="F7478" s="466"/>
      <c r="G7478" s="466"/>
      <c r="H7478" s="482"/>
      <c r="I7478" s="482"/>
      <c r="J7478" s="482"/>
      <c r="K7478" s="482"/>
      <c r="L7478" s="482"/>
      <c r="M7478" s="482"/>
      <c r="N7478" s="482"/>
      <c r="O7478" s="482"/>
    </row>
    <row r="7479" ht="15.75" customHeight="1">
      <c r="B7479" s="337"/>
      <c r="C7479" s="2"/>
      <c r="D7479" s="449"/>
      <c r="E7479" s="449"/>
      <c r="F7479" s="466"/>
      <c r="G7479" s="466"/>
      <c r="H7479" s="482"/>
      <c r="I7479" s="482"/>
      <c r="J7479" s="482"/>
      <c r="K7479" s="482"/>
      <c r="L7479" s="482"/>
      <c r="M7479" s="482"/>
      <c r="N7479" s="482"/>
      <c r="O7479" s="482"/>
    </row>
    <row r="7480" ht="15.75" customHeight="1">
      <c r="B7480" s="337"/>
      <c r="C7480" s="2"/>
      <c r="D7480" s="449"/>
      <c r="E7480" s="449"/>
      <c r="F7480" s="466"/>
      <c r="G7480" s="466"/>
      <c r="H7480" s="482"/>
      <c r="I7480" s="482"/>
      <c r="J7480" s="482"/>
      <c r="K7480" s="482"/>
      <c r="L7480" s="482"/>
      <c r="M7480" s="482"/>
      <c r="N7480" s="482"/>
      <c r="O7480" s="482"/>
    </row>
    <row r="7481" ht="15.75" customHeight="1">
      <c r="B7481" s="337"/>
      <c r="C7481" s="2"/>
      <c r="D7481" s="449"/>
      <c r="E7481" s="449"/>
      <c r="F7481" s="466"/>
      <c r="G7481" s="466"/>
      <c r="H7481" s="482"/>
      <c r="I7481" s="482"/>
      <c r="J7481" s="482"/>
      <c r="K7481" s="482"/>
      <c r="L7481" s="482"/>
      <c r="M7481" s="482"/>
      <c r="N7481" s="482"/>
      <c r="O7481" s="482"/>
    </row>
    <row r="7482" ht="15.75" customHeight="1">
      <c r="B7482" s="337"/>
      <c r="C7482" s="2"/>
      <c r="D7482" s="449"/>
      <c r="E7482" s="449"/>
      <c r="F7482" s="466"/>
      <c r="G7482" s="466"/>
      <c r="H7482" s="482"/>
      <c r="I7482" s="482"/>
      <c r="J7482" s="482"/>
      <c r="K7482" s="482"/>
      <c r="L7482" s="482"/>
      <c r="M7482" s="482"/>
      <c r="N7482" s="482"/>
      <c r="O7482" s="482"/>
    </row>
    <row r="7483" ht="15.75" customHeight="1">
      <c r="B7483" s="337"/>
      <c r="C7483" s="2"/>
      <c r="D7483" s="449"/>
      <c r="E7483" s="449"/>
      <c r="F7483" s="466"/>
      <c r="G7483" s="466"/>
      <c r="H7483" s="482"/>
      <c r="I7483" s="482"/>
      <c r="J7483" s="482"/>
      <c r="K7483" s="482"/>
      <c r="L7483" s="482"/>
      <c r="M7483" s="482"/>
      <c r="N7483" s="482"/>
      <c r="O7483" s="482"/>
    </row>
    <row r="7484" ht="15.75" customHeight="1">
      <c r="B7484" s="337"/>
      <c r="C7484" s="2"/>
      <c r="D7484" s="449"/>
      <c r="E7484" s="449"/>
      <c r="F7484" s="466"/>
      <c r="G7484" s="466"/>
      <c r="H7484" s="482"/>
      <c r="I7484" s="482"/>
      <c r="J7484" s="482"/>
      <c r="K7484" s="482"/>
      <c r="L7484" s="482"/>
      <c r="M7484" s="482"/>
      <c r="N7484" s="482"/>
      <c r="O7484" s="482"/>
    </row>
    <row r="7485" ht="15.75" customHeight="1">
      <c r="B7485" s="337"/>
      <c r="C7485" s="2"/>
      <c r="D7485" s="449"/>
      <c r="E7485" s="449"/>
      <c r="F7485" s="466"/>
      <c r="G7485" s="466"/>
      <c r="H7485" s="482"/>
      <c r="I7485" s="482"/>
      <c r="J7485" s="482"/>
      <c r="K7485" s="482"/>
      <c r="L7485" s="482"/>
      <c r="M7485" s="482"/>
      <c r="N7485" s="482"/>
      <c r="O7485" s="482"/>
    </row>
    <row r="7486" ht="15.75" customHeight="1">
      <c r="B7486" s="337"/>
      <c r="C7486" s="2"/>
      <c r="D7486" s="449"/>
      <c r="E7486" s="449"/>
      <c r="F7486" s="466"/>
      <c r="G7486" s="466"/>
      <c r="H7486" s="482"/>
      <c r="I7486" s="482"/>
      <c r="J7486" s="482"/>
      <c r="K7486" s="482"/>
      <c r="L7486" s="482"/>
      <c r="M7486" s="482"/>
      <c r="N7486" s="482"/>
      <c r="O7486" s="482"/>
    </row>
    <row r="7487" ht="15.75" customHeight="1">
      <c r="B7487" s="337"/>
      <c r="C7487" s="2"/>
      <c r="D7487" s="449"/>
      <c r="E7487" s="449"/>
      <c r="F7487" s="466"/>
      <c r="G7487" s="466"/>
      <c r="H7487" s="482"/>
      <c r="I7487" s="482"/>
      <c r="J7487" s="482"/>
      <c r="K7487" s="482"/>
      <c r="L7487" s="482"/>
      <c r="M7487" s="482"/>
      <c r="N7487" s="482"/>
      <c r="O7487" s="482"/>
    </row>
    <row r="7488" ht="15.75" customHeight="1">
      <c r="B7488" s="337"/>
      <c r="C7488" s="2"/>
      <c r="D7488" s="449"/>
      <c r="E7488" s="449"/>
      <c r="F7488" s="466"/>
      <c r="G7488" s="466"/>
      <c r="H7488" s="482"/>
      <c r="I7488" s="482"/>
      <c r="J7488" s="482"/>
      <c r="K7488" s="482"/>
      <c r="L7488" s="482"/>
      <c r="M7488" s="482"/>
      <c r="N7488" s="482"/>
      <c r="O7488" s="482"/>
    </row>
    <row r="7489" ht="15.75" customHeight="1">
      <c r="B7489" s="337"/>
      <c r="C7489" s="2"/>
      <c r="D7489" s="449"/>
      <c r="E7489" s="449"/>
      <c r="F7489" s="466"/>
      <c r="G7489" s="466"/>
      <c r="H7489" s="482"/>
      <c r="I7489" s="482"/>
      <c r="J7489" s="482"/>
      <c r="K7489" s="482"/>
      <c r="L7489" s="482"/>
      <c r="M7489" s="482"/>
      <c r="N7489" s="482"/>
      <c r="O7489" s="482"/>
    </row>
    <row r="7490" ht="15.75" customHeight="1">
      <c r="B7490" s="337"/>
      <c r="C7490" s="2"/>
      <c r="D7490" s="449"/>
      <c r="E7490" s="449"/>
      <c r="F7490" s="466"/>
      <c r="G7490" s="466"/>
      <c r="H7490" s="482"/>
      <c r="I7490" s="482"/>
      <c r="J7490" s="482"/>
      <c r="K7490" s="482"/>
      <c r="L7490" s="482"/>
      <c r="M7490" s="482"/>
      <c r="N7490" s="482"/>
      <c r="O7490" s="482"/>
    </row>
    <row r="7491" ht="15.75" customHeight="1">
      <c r="B7491" s="337"/>
      <c r="C7491" s="2"/>
      <c r="D7491" s="449"/>
      <c r="E7491" s="449"/>
      <c r="F7491" s="466"/>
      <c r="G7491" s="466"/>
      <c r="H7491" s="482"/>
      <c r="I7491" s="482"/>
      <c r="J7491" s="482"/>
      <c r="K7491" s="482"/>
      <c r="L7491" s="482"/>
      <c r="M7491" s="482"/>
      <c r="N7491" s="482"/>
      <c r="O7491" s="482"/>
    </row>
    <row r="7492" ht="15.75" customHeight="1">
      <c r="B7492" s="337"/>
      <c r="C7492" s="2"/>
      <c r="D7492" s="449"/>
      <c r="E7492" s="449"/>
      <c r="F7492" s="466"/>
      <c r="G7492" s="466"/>
      <c r="H7492" s="482"/>
      <c r="I7492" s="482"/>
      <c r="J7492" s="482"/>
      <c r="K7492" s="482"/>
      <c r="L7492" s="482"/>
      <c r="M7492" s="482"/>
      <c r="N7492" s="482"/>
      <c r="O7492" s="482"/>
    </row>
    <row r="7493" ht="15.75" customHeight="1">
      <c r="B7493" s="337"/>
      <c r="C7493" s="2"/>
      <c r="D7493" s="449"/>
      <c r="E7493" s="449"/>
      <c r="F7493" s="466"/>
      <c r="G7493" s="466"/>
      <c r="H7493" s="482"/>
      <c r="I7493" s="482"/>
      <c r="J7493" s="482"/>
      <c r="K7493" s="482"/>
      <c r="L7493" s="482"/>
      <c r="M7493" s="482"/>
      <c r="N7493" s="482"/>
      <c r="O7493" s="482"/>
    </row>
    <row r="7494" ht="15.75" customHeight="1">
      <c r="B7494" s="337"/>
      <c r="C7494" s="2"/>
      <c r="D7494" s="449"/>
      <c r="E7494" s="449"/>
      <c r="F7494" s="466"/>
      <c r="G7494" s="466"/>
      <c r="H7494" s="482"/>
      <c r="I7494" s="482"/>
      <c r="J7494" s="482"/>
      <c r="K7494" s="482"/>
      <c r="L7494" s="482"/>
      <c r="M7494" s="482"/>
      <c r="N7494" s="482"/>
      <c r="O7494" s="482"/>
    </row>
    <row r="7495" ht="15.75" customHeight="1">
      <c r="B7495" s="337"/>
      <c r="C7495" s="2"/>
      <c r="D7495" s="449"/>
      <c r="E7495" s="449"/>
      <c r="F7495" s="466"/>
      <c r="G7495" s="466"/>
      <c r="H7495" s="482"/>
      <c r="I7495" s="482"/>
      <c r="J7495" s="482"/>
      <c r="K7495" s="482"/>
      <c r="L7495" s="482"/>
      <c r="M7495" s="482"/>
      <c r="N7495" s="482"/>
      <c r="O7495" s="482"/>
    </row>
    <row r="7496" ht="15.75" customHeight="1">
      <c r="B7496" s="337"/>
      <c r="C7496" s="2"/>
      <c r="D7496" s="449"/>
      <c r="E7496" s="449"/>
      <c r="F7496" s="466"/>
      <c r="G7496" s="466"/>
      <c r="H7496" s="482"/>
      <c r="I7496" s="482"/>
      <c r="J7496" s="482"/>
      <c r="K7496" s="482"/>
      <c r="L7496" s="482"/>
      <c r="M7496" s="482"/>
      <c r="N7496" s="482"/>
      <c r="O7496" s="482"/>
    </row>
    <row r="7497" ht="15.75" customHeight="1">
      <c r="B7497" s="337"/>
      <c r="C7497" s="2"/>
      <c r="D7497" s="449"/>
      <c r="E7497" s="449"/>
      <c r="F7497" s="466"/>
      <c r="G7497" s="466"/>
      <c r="H7497" s="482"/>
      <c r="I7497" s="482"/>
      <c r="J7497" s="482"/>
      <c r="K7497" s="482"/>
      <c r="L7497" s="482"/>
      <c r="M7497" s="482"/>
      <c r="N7497" s="482"/>
      <c r="O7497" s="482"/>
    </row>
    <row r="7498" ht="15.75" customHeight="1">
      <c r="B7498" s="337"/>
      <c r="C7498" s="2"/>
      <c r="D7498" s="449"/>
      <c r="E7498" s="449"/>
      <c r="F7498" s="466"/>
      <c r="G7498" s="466"/>
      <c r="H7498" s="482"/>
      <c r="I7498" s="482"/>
      <c r="J7498" s="482"/>
      <c r="K7498" s="482"/>
      <c r="L7498" s="482"/>
      <c r="M7498" s="482"/>
      <c r="N7498" s="482"/>
      <c r="O7498" s="482"/>
    </row>
    <row r="7499" ht="15.75" customHeight="1">
      <c r="B7499" s="337"/>
      <c r="C7499" s="2"/>
      <c r="D7499" s="449"/>
      <c r="E7499" s="449"/>
      <c r="F7499" s="466"/>
      <c r="G7499" s="466"/>
      <c r="H7499" s="482"/>
      <c r="I7499" s="482"/>
      <c r="J7499" s="482"/>
      <c r="K7499" s="482"/>
      <c r="L7499" s="482"/>
      <c r="M7499" s="482"/>
      <c r="N7499" s="482"/>
      <c r="O7499" s="482"/>
    </row>
    <row r="7500" ht="15.75" customHeight="1">
      <c r="B7500" s="337"/>
      <c r="C7500" s="2"/>
      <c r="D7500" s="449"/>
      <c r="E7500" s="449"/>
      <c r="F7500" s="466"/>
      <c r="G7500" s="466"/>
      <c r="H7500" s="482"/>
      <c r="I7500" s="482"/>
      <c r="J7500" s="482"/>
      <c r="K7500" s="482"/>
      <c r="L7500" s="482"/>
      <c r="M7500" s="482"/>
      <c r="N7500" s="482"/>
      <c r="O7500" s="482"/>
    </row>
    <row r="7501" ht="15.75" customHeight="1">
      <c r="B7501" s="337"/>
      <c r="C7501" s="2"/>
      <c r="D7501" s="449"/>
      <c r="E7501" s="449"/>
      <c r="F7501" s="466"/>
      <c r="G7501" s="466"/>
      <c r="H7501" s="482"/>
      <c r="I7501" s="482"/>
      <c r="J7501" s="482"/>
      <c r="K7501" s="482"/>
      <c r="L7501" s="482"/>
      <c r="M7501" s="482"/>
      <c r="N7501" s="482"/>
      <c r="O7501" s="482"/>
    </row>
    <row r="7502" ht="15.75" customHeight="1">
      <c r="B7502" s="337"/>
      <c r="C7502" s="2"/>
      <c r="D7502" s="449"/>
      <c r="E7502" s="449"/>
      <c r="F7502" s="466"/>
      <c r="G7502" s="466"/>
      <c r="H7502" s="482"/>
      <c r="I7502" s="482"/>
      <c r="J7502" s="482"/>
      <c r="K7502" s="482"/>
      <c r="L7502" s="482"/>
      <c r="M7502" s="482"/>
      <c r="N7502" s="482"/>
      <c r="O7502" s="482"/>
    </row>
    <row r="7503" ht="15.75" customHeight="1">
      <c r="B7503" s="337"/>
      <c r="C7503" s="2"/>
      <c r="D7503" s="449"/>
      <c r="E7503" s="449"/>
      <c r="F7503" s="466"/>
      <c r="G7503" s="466"/>
      <c r="H7503" s="482"/>
      <c r="I7503" s="482"/>
      <c r="J7503" s="482"/>
      <c r="K7503" s="482"/>
      <c r="L7503" s="482"/>
      <c r="M7503" s="482"/>
      <c r="N7503" s="482"/>
      <c r="O7503" s="482"/>
    </row>
    <row r="7504" ht="15.75" customHeight="1">
      <c r="B7504" s="337"/>
      <c r="C7504" s="2"/>
      <c r="D7504" s="449"/>
      <c r="E7504" s="449"/>
      <c r="F7504" s="466"/>
      <c r="G7504" s="466"/>
      <c r="H7504" s="482"/>
      <c r="I7504" s="482"/>
      <c r="J7504" s="482"/>
      <c r="K7504" s="482"/>
      <c r="L7504" s="482"/>
      <c r="M7504" s="482"/>
      <c r="N7504" s="482"/>
      <c r="O7504" s="482"/>
    </row>
    <row r="7505" ht="15.75" customHeight="1">
      <c r="B7505" s="337"/>
      <c r="C7505" s="2"/>
      <c r="D7505" s="449"/>
      <c r="E7505" s="449"/>
      <c r="F7505" s="466"/>
      <c r="G7505" s="466"/>
      <c r="H7505" s="482"/>
      <c r="I7505" s="482"/>
      <c r="J7505" s="482"/>
      <c r="K7505" s="482"/>
      <c r="L7505" s="482"/>
      <c r="M7505" s="482"/>
      <c r="N7505" s="482"/>
      <c r="O7505" s="482"/>
    </row>
    <row r="7506" ht="15.75" customHeight="1">
      <c r="B7506" s="337"/>
      <c r="C7506" s="2"/>
      <c r="D7506" s="449"/>
      <c r="E7506" s="449"/>
      <c r="F7506" s="466"/>
      <c r="G7506" s="466"/>
      <c r="H7506" s="482"/>
      <c r="I7506" s="482"/>
      <c r="J7506" s="482"/>
      <c r="K7506" s="482"/>
      <c r="L7506" s="482"/>
      <c r="M7506" s="482"/>
      <c r="N7506" s="482"/>
      <c r="O7506" s="482"/>
    </row>
    <row r="7507" ht="15.75" customHeight="1">
      <c r="B7507" s="337"/>
      <c r="C7507" s="2"/>
      <c r="D7507" s="449"/>
      <c r="E7507" s="449"/>
      <c r="F7507" s="466"/>
      <c r="G7507" s="466"/>
      <c r="H7507" s="482"/>
      <c r="I7507" s="482"/>
      <c r="J7507" s="482"/>
      <c r="K7507" s="482"/>
      <c r="L7507" s="482"/>
      <c r="M7507" s="482"/>
      <c r="N7507" s="482"/>
      <c r="O7507" s="482"/>
    </row>
    <row r="7508" ht="15.75" customHeight="1">
      <c r="B7508" s="337"/>
      <c r="C7508" s="2"/>
      <c r="D7508" s="449"/>
      <c r="E7508" s="449"/>
      <c r="F7508" s="466"/>
      <c r="G7508" s="466"/>
      <c r="H7508" s="482"/>
      <c r="I7508" s="482"/>
      <c r="J7508" s="482"/>
      <c r="K7508" s="482"/>
      <c r="L7508" s="482"/>
      <c r="M7508" s="482"/>
      <c r="N7508" s="482"/>
      <c r="O7508" s="482"/>
    </row>
    <row r="7509" ht="15.75" customHeight="1">
      <c r="B7509" s="337"/>
      <c r="C7509" s="2"/>
      <c r="D7509" s="449"/>
      <c r="E7509" s="449"/>
      <c r="F7509" s="466"/>
      <c r="G7509" s="466"/>
      <c r="H7509" s="482"/>
      <c r="I7509" s="482"/>
      <c r="J7509" s="482"/>
      <c r="K7509" s="482"/>
      <c r="L7509" s="482"/>
      <c r="M7509" s="482"/>
      <c r="N7509" s="482"/>
      <c r="O7509" s="482"/>
    </row>
    <row r="7510" ht="15.75" customHeight="1">
      <c r="B7510" s="337"/>
      <c r="C7510" s="2"/>
      <c r="D7510" s="449"/>
      <c r="E7510" s="449"/>
      <c r="F7510" s="466"/>
      <c r="G7510" s="466"/>
      <c r="H7510" s="482"/>
      <c r="I7510" s="482"/>
      <c r="J7510" s="482"/>
      <c r="K7510" s="482"/>
      <c r="L7510" s="482"/>
      <c r="M7510" s="482"/>
      <c r="N7510" s="482"/>
      <c r="O7510" s="482"/>
    </row>
    <row r="7511" ht="15.75" customHeight="1">
      <c r="B7511" s="337"/>
      <c r="C7511" s="2"/>
      <c r="D7511" s="449"/>
      <c r="E7511" s="449"/>
      <c r="F7511" s="466"/>
      <c r="G7511" s="466"/>
      <c r="H7511" s="482"/>
      <c r="I7511" s="482"/>
      <c r="J7511" s="482"/>
      <c r="K7511" s="482"/>
      <c r="L7511" s="482"/>
      <c r="M7511" s="482"/>
      <c r="N7511" s="482"/>
      <c r="O7511" s="482"/>
    </row>
    <row r="7512" ht="15.75" customHeight="1">
      <c r="B7512" s="337"/>
      <c r="C7512" s="2"/>
      <c r="D7512" s="449"/>
      <c r="E7512" s="449"/>
      <c r="F7512" s="466"/>
      <c r="G7512" s="466"/>
      <c r="H7512" s="482"/>
      <c r="I7512" s="482"/>
      <c r="J7512" s="482"/>
      <c r="K7512" s="482"/>
      <c r="L7512" s="482"/>
      <c r="M7512" s="482"/>
      <c r="N7512" s="482"/>
      <c r="O7512" s="482"/>
    </row>
    <row r="7513" ht="15.75" customHeight="1">
      <c r="B7513" s="337"/>
      <c r="C7513" s="2"/>
      <c r="D7513" s="449"/>
      <c r="E7513" s="449"/>
      <c r="F7513" s="466"/>
      <c r="G7513" s="466"/>
      <c r="H7513" s="482"/>
      <c r="I7513" s="482"/>
      <c r="J7513" s="482"/>
      <c r="K7513" s="482"/>
      <c r="L7513" s="482"/>
      <c r="M7513" s="482"/>
      <c r="N7513" s="482"/>
      <c r="O7513" s="482"/>
    </row>
    <row r="7514" ht="15.75" customHeight="1">
      <c r="B7514" s="337"/>
      <c r="C7514" s="2"/>
      <c r="D7514" s="449"/>
      <c r="E7514" s="449"/>
      <c r="F7514" s="466"/>
      <c r="G7514" s="466"/>
      <c r="H7514" s="482"/>
      <c r="I7514" s="482"/>
      <c r="J7514" s="482"/>
      <c r="K7514" s="482"/>
      <c r="L7514" s="482"/>
      <c r="M7514" s="482"/>
      <c r="N7514" s="482"/>
      <c r="O7514" s="482"/>
    </row>
    <row r="7515" ht="15.75" customHeight="1">
      <c r="B7515" s="337"/>
      <c r="C7515" s="2"/>
      <c r="D7515" s="449"/>
      <c r="E7515" s="449"/>
      <c r="F7515" s="466"/>
      <c r="G7515" s="466"/>
      <c r="H7515" s="482"/>
      <c r="I7515" s="482"/>
      <c r="J7515" s="482"/>
      <c r="K7515" s="482"/>
      <c r="L7515" s="482"/>
      <c r="M7515" s="482"/>
      <c r="N7515" s="482"/>
      <c r="O7515" s="482"/>
    </row>
    <row r="7516" ht="15.75" customHeight="1">
      <c r="B7516" s="337"/>
      <c r="C7516" s="2"/>
      <c r="D7516" s="449"/>
      <c r="E7516" s="449"/>
      <c r="F7516" s="466"/>
      <c r="G7516" s="466"/>
      <c r="H7516" s="482"/>
      <c r="I7516" s="482"/>
      <c r="J7516" s="482"/>
      <c r="K7516" s="482"/>
      <c r="L7516" s="482"/>
      <c r="M7516" s="482"/>
      <c r="N7516" s="482"/>
      <c r="O7516" s="482"/>
    </row>
    <row r="7517" ht="15.75" customHeight="1">
      <c r="B7517" s="337"/>
      <c r="C7517" s="2"/>
      <c r="D7517" s="449"/>
      <c r="E7517" s="449"/>
      <c r="F7517" s="466"/>
      <c r="G7517" s="466"/>
      <c r="H7517" s="482"/>
      <c r="I7517" s="482"/>
      <c r="J7517" s="482"/>
      <c r="K7517" s="482"/>
      <c r="L7517" s="482"/>
      <c r="M7517" s="482"/>
      <c r="N7517" s="482"/>
      <c r="O7517" s="482"/>
    </row>
    <row r="7518" ht="15.75" customHeight="1">
      <c r="B7518" s="337"/>
      <c r="C7518" s="2"/>
      <c r="D7518" s="449"/>
      <c r="E7518" s="449"/>
      <c r="F7518" s="466"/>
      <c r="G7518" s="466"/>
      <c r="H7518" s="482"/>
      <c r="I7518" s="482"/>
      <c r="J7518" s="482"/>
      <c r="K7518" s="482"/>
      <c r="L7518" s="482"/>
      <c r="M7518" s="482"/>
      <c r="N7518" s="482"/>
      <c r="O7518" s="482"/>
    </row>
    <row r="7519" ht="15.75" customHeight="1">
      <c r="B7519" s="337"/>
      <c r="C7519" s="2"/>
      <c r="D7519" s="449"/>
      <c r="E7519" s="449"/>
      <c r="F7519" s="466"/>
      <c r="G7519" s="466"/>
      <c r="H7519" s="482"/>
      <c r="I7519" s="482"/>
      <c r="J7519" s="482"/>
      <c r="K7519" s="482"/>
      <c r="L7519" s="482"/>
      <c r="M7519" s="482"/>
      <c r="N7519" s="482"/>
      <c r="O7519" s="482"/>
    </row>
    <row r="7520" ht="15.75" customHeight="1">
      <c r="B7520" s="337"/>
      <c r="C7520" s="2"/>
      <c r="D7520" s="449"/>
      <c r="E7520" s="449"/>
      <c r="F7520" s="466"/>
      <c r="G7520" s="466"/>
      <c r="H7520" s="482"/>
      <c r="I7520" s="482"/>
      <c r="J7520" s="482"/>
      <c r="K7520" s="482"/>
      <c r="L7520" s="482"/>
      <c r="M7520" s="482"/>
      <c r="N7520" s="482"/>
      <c r="O7520" s="482"/>
    </row>
    <row r="7521" ht="15.75" customHeight="1">
      <c r="B7521" s="337"/>
      <c r="C7521" s="2"/>
      <c r="D7521" s="449"/>
      <c r="E7521" s="449"/>
      <c r="F7521" s="466"/>
      <c r="G7521" s="466"/>
      <c r="H7521" s="482"/>
      <c r="I7521" s="482"/>
      <c r="J7521" s="482"/>
      <c r="K7521" s="482"/>
      <c r="L7521" s="482"/>
      <c r="M7521" s="482"/>
      <c r="N7521" s="482"/>
      <c r="O7521" s="482"/>
    </row>
    <row r="7522" ht="15.75" customHeight="1">
      <c r="B7522" s="337"/>
      <c r="C7522" s="2"/>
      <c r="D7522" s="449"/>
      <c r="E7522" s="449"/>
      <c r="F7522" s="466"/>
      <c r="G7522" s="466"/>
      <c r="H7522" s="482"/>
      <c r="I7522" s="482"/>
      <c r="J7522" s="482"/>
      <c r="K7522" s="482"/>
      <c r="L7522" s="482"/>
      <c r="M7522" s="482"/>
      <c r="N7522" s="482"/>
      <c r="O7522" s="482"/>
    </row>
    <row r="7523" ht="15.75" customHeight="1">
      <c r="B7523" s="337"/>
      <c r="C7523" s="2"/>
      <c r="D7523" s="449"/>
      <c r="E7523" s="449"/>
      <c r="F7523" s="466"/>
      <c r="G7523" s="466"/>
      <c r="H7523" s="482"/>
      <c r="I7523" s="482"/>
      <c r="J7523" s="482"/>
      <c r="K7523" s="482"/>
      <c r="L7523" s="482"/>
      <c r="M7523" s="482"/>
      <c r="N7523" s="482"/>
      <c r="O7523" s="482"/>
    </row>
    <row r="7524" ht="15.75" customHeight="1">
      <c r="B7524" s="337"/>
      <c r="C7524" s="2"/>
      <c r="D7524" s="449"/>
      <c r="E7524" s="449"/>
      <c r="F7524" s="466"/>
      <c r="G7524" s="466"/>
      <c r="H7524" s="482"/>
      <c r="I7524" s="482"/>
      <c r="J7524" s="482"/>
      <c r="K7524" s="482"/>
      <c r="L7524" s="482"/>
      <c r="M7524" s="482"/>
      <c r="N7524" s="482"/>
      <c r="O7524" s="482"/>
    </row>
    <row r="7525" ht="15.75" customHeight="1">
      <c r="B7525" s="337"/>
      <c r="C7525" s="2"/>
      <c r="D7525" s="449"/>
      <c r="E7525" s="449"/>
      <c r="F7525" s="466"/>
      <c r="G7525" s="466"/>
      <c r="H7525" s="482"/>
      <c r="I7525" s="482"/>
      <c r="J7525" s="482"/>
      <c r="K7525" s="482"/>
      <c r="L7525" s="482"/>
      <c r="M7525" s="482"/>
      <c r="N7525" s="482"/>
      <c r="O7525" s="482"/>
    </row>
    <row r="7526" ht="15.75" customHeight="1">
      <c r="B7526" s="337"/>
      <c r="C7526" s="2"/>
      <c r="D7526" s="449"/>
      <c r="E7526" s="449"/>
      <c r="F7526" s="466"/>
      <c r="G7526" s="466"/>
      <c r="H7526" s="482"/>
      <c r="I7526" s="482"/>
      <c r="J7526" s="482"/>
      <c r="K7526" s="482"/>
      <c r="L7526" s="482"/>
      <c r="M7526" s="482"/>
      <c r="N7526" s="482"/>
      <c r="O7526" s="482"/>
    </row>
    <row r="7527" ht="15.75" customHeight="1">
      <c r="B7527" s="337"/>
      <c r="C7527" s="2"/>
      <c r="D7527" s="449"/>
      <c r="E7527" s="449"/>
      <c r="F7527" s="466"/>
      <c r="G7527" s="466"/>
      <c r="H7527" s="482"/>
      <c r="I7527" s="482"/>
      <c r="J7527" s="482"/>
      <c r="K7527" s="482"/>
      <c r="L7527" s="482"/>
      <c r="M7527" s="482"/>
      <c r="N7527" s="482"/>
      <c r="O7527" s="482"/>
    </row>
    <row r="7528" ht="15.75" customHeight="1">
      <c r="B7528" s="337"/>
      <c r="C7528" s="2"/>
      <c r="D7528" s="449"/>
      <c r="E7528" s="449"/>
      <c r="F7528" s="466"/>
      <c r="G7528" s="466"/>
      <c r="H7528" s="482"/>
      <c r="I7528" s="482"/>
      <c r="J7528" s="482"/>
      <c r="K7528" s="482"/>
      <c r="L7528" s="482"/>
      <c r="M7528" s="482"/>
      <c r="N7528" s="482"/>
      <c r="O7528" s="482"/>
    </row>
    <row r="7529" ht="15.75" customHeight="1">
      <c r="B7529" s="337"/>
      <c r="C7529" s="2"/>
      <c r="D7529" s="449"/>
      <c r="E7529" s="449"/>
      <c r="F7529" s="466"/>
      <c r="G7529" s="466"/>
      <c r="H7529" s="482"/>
      <c r="I7529" s="482"/>
      <c r="J7529" s="482"/>
      <c r="K7529" s="482"/>
      <c r="L7529" s="482"/>
      <c r="M7529" s="482"/>
      <c r="N7529" s="482"/>
      <c r="O7529" s="482"/>
    </row>
    <row r="7530" ht="15.75" customHeight="1">
      <c r="B7530" s="337"/>
      <c r="C7530" s="2"/>
      <c r="D7530" s="449"/>
      <c r="E7530" s="449"/>
      <c r="F7530" s="466"/>
      <c r="G7530" s="466"/>
      <c r="H7530" s="482"/>
      <c r="I7530" s="482"/>
      <c r="J7530" s="482"/>
      <c r="K7530" s="482"/>
      <c r="L7530" s="482"/>
      <c r="M7530" s="482"/>
      <c r="N7530" s="482"/>
      <c r="O7530" s="482"/>
    </row>
    <row r="7531" ht="15.75" customHeight="1">
      <c r="B7531" s="337"/>
      <c r="C7531" s="2"/>
      <c r="D7531" s="449"/>
      <c r="E7531" s="449"/>
      <c r="F7531" s="466"/>
      <c r="G7531" s="466"/>
      <c r="H7531" s="482"/>
      <c r="I7531" s="482"/>
      <c r="J7531" s="482"/>
      <c r="K7531" s="482"/>
      <c r="L7531" s="482"/>
      <c r="M7531" s="482"/>
      <c r="N7531" s="482"/>
      <c r="O7531" s="482"/>
    </row>
    <row r="7532" ht="15.75" customHeight="1">
      <c r="B7532" s="337"/>
      <c r="C7532" s="2"/>
      <c r="D7532" s="449"/>
      <c r="E7532" s="449"/>
      <c r="F7532" s="466"/>
      <c r="G7532" s="466"/>
      <c r="H7532" s="482"/>
      <c r="I7532" s="482"/>
      <c r="J7532" s="482"/>
      <c r="K7532" s="482"/>
      <c r="L7532" s="482"/>
      <c r="M7532" s="482"/>
      <c r="N7532" s="482"/>
      <c r="O7532" s="482"/>
    </row>
    <row r="7533" ht="15.75" customHeight="1">
      <c r="B7533" s="337"/>
      <c r="C7533" s="2"/>
      <c r="D7533" s="449"/>
      <c r="E7533" s="449"/>
      <c r="F7533" s="466"/>
      <c r="G7533" s="466"/>
      <c r="H7533" s="482"/>
      <c r="I7533" s="482"/>
      <c r="J7533" s="482"/>
      <c r="K7533" s="482"/>
      <c r="L7533" s="482"/>
      <c r="M7533" s="482"/>
      <c r="N7533" s="482"/>
      <c r="O7533" s="482"/>
    </row>
    <row r="7534" ht="15.75" customHeight="1">
      <c r="B7534" s="337"/>
      <c r="C7534" s="2"/>
      <c r="D7534" s="449"/>
      <c r="E7534" s="449"/>
      <c r="F7534" s="466"/>
      <c r="G7534" s="466"/>
      <c r="H7534" s="482"/>
      <c r="I7534" s="482"/>
      <c r="J7534" s="482"/>
      <c r="K7534" s="482"/>
      <c r="L7534" s="482"/>
      <c r="M7534" s="482"/>
      <c r="N7534" s="482"/>
      <c r="O7534" s="482"/>
    </row>
    <row r="7535" ht="15.75" customHeight="1">
      <c r="B7535" s="337"/>
      <c r="C7535" s="2"/>
      <c r="D7535" s="449"/>
      <c r="E7535" s="449"/>
      <c r="F7535" s="466"/>
      <c r="G7535" s="466"/>
      <c r="H7535" s="482"/>
      <c r="I7535" s="482"/>
      <c r="J7535" s="482"/>
      <c r="K7535" s="482"/>
      <c r="L7535" s="482"/>
      <c r="M7535" s="482"/>
      <c r="N7535" s="482"/>
      <c r="O7535" s="482"/>
    </row>
    <row r="7536" ht="15.75" customHeight="1">
      <c r="B7536" s="337"/>
      <c r="C7536" s="2"/>
      <c r="D7536" s="449"/>
      <c r="E7536" s="449"/>
      <c r="F7536" s="466"/>
      <c r="G7536" s="466"/>
      <c r="H7536" s="482"/>
      <c r="I7536" s="482"/>
      <c r="J7536" s="482"/>
      <c r="K7536" s="482"/>
      <c r="L7536" s="482"/>
      <c r="M7536" s="482"/>
      <c r="N7536" s="482"/>
      <c r="O7536" s="482"/>
    </row>
    <row r="7537" ht="15.75" customHeight="1">
      <c r="B7537" s="337"/>
      <c r="C7537" s="2"/>
      <c r="D7537" s="449"/>
      <c r="E7537" s="449"/>
      <c r="F7537" s="466"/>
      <c r="G7537" s="466"/>
      <c r="H7537" s="482"/>
      <c r="I7537" s="482"/>
      <c r="J7537" s="482"/>
      <c r="K7537" s="482"/>
      <c r="L7537" s="482"/>
      <c r="M7537" s="482"/>
      <c r="N7537" s="482"/>
      <c r="O7537" s="482"/>
    </row>
    <row r="7538" ht="15.75" customHeight="1">
      <c r="B7538" s="337"/>
      <c r="C7538" s="2"/>
      <c r="D7538" s="449"/>
      <c r="E7538" s="449"/>
      <c r="F7538" s="466"/>
      <c r="G7538" s="466"/>
      <c r="H7538" s="482"/>
      <c r="I7538" s="482"/>
      <c r="J7538" s="482"/>
      <c r="K7538" s="482"/>
      <c r="L7538" s="482"/>
      <c r="M7538" s="482"/>
      <c r="N7538" s="482"/>
      <c r="O7538" s="482"/>
    </row>
    <row r="7539" ht="15.75" customHeight="1">
      <c r="B7539" s="337"/>
      <c r="C7539" s="2"/>
      <c r="D7539" s="449"/>
      <c r="E7539" s="449"/>
      <c r="F7539" s="466"/>
      <c r="G7539" s="466"/>
      <c r="H7539" s="482"/>
      <c r="I7539" s="482"/>
      <c r="J7539" s="482"/>
      <c r="K7539" s="482"/>
      <c r="L7539" s="482"/>
      <c r="M7539" s="482"/>
      <c r="N7539" s="482"/>
      <c r="O7539" s="482"/>
    </row>
    <row r="7540" ht="15.75" customHeight="1">
      <c r="B7540" s="337"/>
      <c r="C7540" s="2"/>
      <c r="D7540" s="449"/>
      <c r="E7540" s="449"/>
      <c r="F7540" s="466"/>
      <c r="G7540" s="466"/>
      <c r="H7540" s="482"/>
      <c r="I7540" s="482"/>
      <c r="J7540" s="482"/>
      <c r="K7540" s="482"/>
      <c r="L7540" s="482"/>
      <c r="M7540" s="482"/>
      <c r="N7540" s="482"/>
      <c r="O7540" s="482"/>
    </row>
    <row r="7541" ht="15.75" customHeight="1">
      <c r="B7541" s="337"/>
      <c r="C7541" s="2"/>
      <c r="D7541" s="449"/>
      <c r="E7541" s="449"/>
      <c r="F7541" s="466"/>
      <c r="G7541" s="466"/>
      <c r="H7541" s="482"/>
      <c r="I7541" s="482"/>
      <c r="J7541" s="482"/>
      <c r="K7541" s="482"/>
      <c r="L7541" s="482"/>
      <c r="M7541" s="482"/>
      <c r="N7541" s="482"/>
      <c r="O7541" s="482"/>
    </row>
    <row r="7542" ht="15.75" customHeight="1">
      <c r="B7542" s="337"/>
      <c r="C7542" s="2"/>
      <c r="D7542" s="449"/>
      <c r="E7542" s="449"/>
      <c r="F7542" s="466"/>
      <c r="G7542" s="466"/>
      <c r="H7542" s="482"/>
      <c r="I7542" s="482"/>
      <c r="J7542" s="482"/>
      <c r="K7542" s="482"/>
      <c r="L7542" s="482"/>
      <c r="M7542" s="482"/>
      <c r="N7542" s="482"/>
      <c r="O7542" s="482"/>
    </row>
    <row r="7543" ht="15.75" customHeight="1">
      <c r="B7543" s="337"/>
      <c r="C7543" s="2"/>
      <c r="D7543" s="449"/>
      <c r="E7543" s="449"/>
      <c r="F7543" s="466"/>
      <c r="G7543" s="466"/>
      <c r="H7543" s="482"/>
      <c r="I7543" s="482"/>
      <c r="J7543" s="482"/>
      <c r="K7543" s="482"/>
      <c r="L7543" s="482"/>
      <c r="M7543" s="482"/>
      <c r="N7543" s="482"/>
      <c r="O7543" s="482"/>
    </row>
    <row r="7544" ht="15.75" customHeight="1">
      <c r="B7544" s="337"/>
      <c r="C7544" s="2"/>
      <c r="D7544" s="449"/>
      <c r="E7544" s="449"/>
      <c r="F7544" s="466"/>
      <c r="G7544" s="466"/>
      <c r="H7544" s="482"/>
      <c r="I7544" s="482"/>
      <c r="J7544" s="482"/>
      <c r="K7544" s="482"/>
      <c r="L7544" s="482"/>
      <c r="M7544" s="482"/>
      <c r="N7544" s="482"/>
      <c r="O7544" s="482"/>
    </row>
    <row r="7545" ht="15.75" customHeight="1">
      <c r="B7545" s="337"/>
      <c r="C7545" s="2"/>
      <c r="D7545" s="449"/>
      <c r="E7545" s="449"/>
      <c r="F7545" s="466"/>
      <c r="G7545" s="466"/>
      <c r="H7545" s="482"/>
      <c r="I7545" s="482"/>
      <c r="J7545" s="482"/>
      <c r="K7545" s="482"/>
      <c r="L7545" s="482"/>
      <c r="M7545" s="482"/>
      <c r="N7545" s="482"/>
      <c r="O7545" s="482"/>
    </row>
    <row r="7546" ht="15.75" customHeight="1">
      <c r="B7546" s="337"/>
      <c r="C7546" s="2"/>
      <c r="D7546" s="449"/>
      <c r="E7546" s="449"/>
      <c r="F7546" s="466"/>
      <c r="G7546" s="466"/>
      <c r="H7546" s="482"/>
      <c r="I7546" s="482"/>
      <c r="J7546" s="482"/>
      <c r="K7546" s="482"/>
      <c r="L7546" s="482"/>
      <c r="M7546" s="482"/>
      <c r="N7546" s="482"/>
      <c r="O7546" s="482"/>
    </row>
    <row r="7547" ht="15.75" customHeight="1">
      <c r="B7547" s="337"/>
      <c r="C7547" s="2"/>
      <c r="D7547" s="449"/>
      <c r="E7547" s="449"/>
      <c r="F7547" s="466"/>
      <c r="G7547" s="466"/>
      <c r="H7547" s="482"/>
      <c r="I7547" s="482"/>
      <c r="J7547" s="482"/>
      <c r="K7547" s="482"/>
      <c r="L7547" s="482"/>
      <c r="M7547" s="482"/>
      <c r="N7547" s="482"/>
      <c r="O7547" s="482"/>
    </row>
    <row r="7548" ht="15.75" customHeight="1">
      <c r="B7548" s="337"/>
      <c r="C7548" s="2"/>
      <c r="D7548" s="449"/>
      <c r="E7548" s="449"/>
      <c r="F7548" s="466"/>
      <c r="G7548" s="466"/>
      <c r="H7548" s="482"/>
      <c r="I7548" s="482"/>
      <c r="J7548" s="482"/>
      <c r="K7548" s="482"/>
      <c r="L7548" s="482"/>
      <c r="M7548" s="482"/>
      <c r="N7548" s="482"/>
      <c r="O7548" s="482"/>
    </row>
    <row r="7549" ht="15.75" customHeight="1">
      <c r="B7549" s="337"/>
      <c r="C7549" s="2"/>
      <c r="D7549" s="449"/>
      <c r="E7549" s="449"/>
      <c r="F7549" s="466"/>
      <c r="G7549" s="466"/>
      <c r="H7549" s="482"/>
      <c r="I7549" s="482"/>
      <c r="J7549" s="482"/>
      <c r="K7549" s="482"/>
      <c r="L7549" s="482"/>
      <c r="M7549" s="482"/>
      <c r="N7549" s="482"/>
      <c r="O7549" s="482"/>
    </row>
    <row r="7550" ht="15.75" customHeight="1">
      <c r="B7550" s="337"/>
      <c r="C7550" s="2"/>
      <c r="D7550" s="449"/>
      <c r="E7550" s="449"/>
      <c r="F7550" s="466"/>
      <c r="G7550" s="466"/>
      <c r="H7550" s="482"/>
      <c r="I7550" s="482"/>
      <c r="J7550" s="482"/>
      <c r="K7550" s="482"/>
      <c r="L7550" s="482"/>
      <c r="M7550" s="482"/>
      <c r="N7550" s="482"/>
      <c r="O7550" s="482"/>
    </row>
    <row r="7551" ht="15.75" customHeight="1">
      <c r="B7551" s="337"/>
      <c r="C7551" s="2"/>
      <c r="D7551" s="449"/>
      <c r="E7551" s="449"/>
      <c r="F7551" s="466"/>
      <c r="G7551" s="466"/>
      <c r="H7551" s="482"/>
      <c r="I7551" s="482"/>
      <c r="J7551" s="482"/>
      <c r="K7551" s="482"/>
      <c r="L7551" s="482"/>
      <c r="M7551" s="482"/>
      <c r="N7551" s="482"/>
      <c r="O7551" s="482"/>
    </row>
    <row r="7552" ht="15.75" customHeight="1">
      <c r="B7552" s="337"/>
      <c r="C7552" s="2"/>
      <c r="D7552" s="449"/>
      <c r="E7552" s="449"/>
      <c r="F7552" s="466"/>
      <c r="G7552" s="466"/>
      <c r="H7552" s="482"/>
      <c r="I7552" s="482"/>
      <c r="J7552" s="482"/>
      <c r="K7552" s="482"/>
      <c r="L7552" s="482"/>
      <c r="M7552" s="482"/>
      <c r="N7552" s="482"/>
      <c r="O7552" s="482"/>
    </row>
    <row r="7553" ht="15.75" customHeight="1">
      <c r="B7553" s="337"/>
      <c r="C7553" s="2"/>
      <c r="D7553" s="449"/>
      <c r="E7553" s="449"/>
      <c r="F7553" s="466"/>
      <c r="G7553" s="466"/>
      <c r="H7553" s="482"/>
      <c r="I7553" s="482"/>
      <c r="J7553" s="482"/>
      <c r="K7553" s="482"/>
      <c r="L7553" s="482"/>
      <c r="M7553" s="482"/>
      <c r="N7553" s="482"/>
      <c r="O7553" s="482"/>
    </row>
    <row r="7554" ht="15.75" customHeight="1">
      <c r="B7554" s="337"/>
      <c r="C7554" s="2"/>
      <c r="D7554" s="449"/>
      <c r="E7554" s="449"/>
      <c r="F7554" s="466"/>
      <c r="G7554" s="466"/>
      <c r="H7554" s="482"/>
      <c r="I7554" s="482"/>
      <c r="J7554" s="482"/>
      <c r="K7554" s="482"/>
      <c r="L7554" s="482"/>
      <c r="M7554" s="482"/>
      <c r="N7554" s="482"/>
      <c r="O7554" s="482"/>
    </row>
    <row r="7555" ht="15.75" customHeight="1">
      <c r="B7555" s="337"/>
      <c r="C7555" s="2"/>
      <c r="D7555" s="449"/>
      <c r="E7555" s="449"/>
      <c r="F7555" s="466"/>
      <c r="G7555" s="466"/>
      <c r="H7555" s="482"/>
      <c r="I7555" s="482"/>
      <c r="J7555" s="482"/>
      <c r="K7555" s="482"/>
      <c r="L7555" s="482"/>
      <c r="M7555" s="482"/>
      <c r="N7555" s="482"/>
      <c r="O7555" s="482"/>
    </row>
    <row r="7556" ht="15.75" customHeight="1">
      <c r="B7556" s="337"/>
      <c r="C7556" s="2"/>
      <c r="D7556" s="449"/>
      <c r="E7556" s="449"/>
      <c r="F7556" s="466"/>
      <c r="G7556" s="466"/>
      <c r="H7556" s="482"/>
      <c r="I7556" s="482"/>
      <c r="J7556" s="482"/>
      <c r="K7556" s="482"/>
      <c r="L7556" s="482"/>
      <c r="M7556" s="482"/>
      <c r="N7556" s="482"/>
      <c r="O7556" s="482"/>
    </row>
    <row r="7557" ht="15.75" customHeight="1">
      <c r="B7557" s="337"/>
      <c r="C7557" s="2"/>
      <c r="D7557" s="449"/>
      <c r="E7557" s="449"/>
      <c r="F7557" s="466"/>
      <c r="G7557" s="466"/>
      <c r="H7557" s="482"/>
      <c r="I7557" s="482"/>
      <c r="J7557" s="482"/>
      <c r="K7557" s="482"/>
      <c r="L7557" s="482"/>
      <c r="M7557" s="482"/>
      <c r="N7557" s="482"/>
      <c r="O7557" s="482"/>
    </row>
    <row r="7558" ht="15.75" customHeight="1">
      <c r="B7558" s="337"/>
      <c r="C7558" s="2"/>
      <c r="D7558" s="449"/>
      <c r="E7558" s="449"/>
      <c r="F7558" s="466"/>
      <c r="G7558" s="466"/>
      <c r="H7558" s="482"/>
      <c r="I7558" s="482"/>
      <c r="J7558" s="482"/>
      <c r="K7558" s="482"/>
      <c r="L7558" s="482"/>
      <c r="M7558" s="482"/>
      <c r="N7558" s="482"/>
      <c r="O7558" s="482"/>
    </row>
    <row r="7559" ht="15.75" customHeight="1">
      <c r="B7559" s="337"/>
      <c r="C7559" s="2"/>
      <c r="D7559" s="449"/>
      <c r="E7559" s="449"/>
      <c r="F7559" s="466"/>
      <c r="G7559" s="466"/>
      <c r="H7559" s="482"/>
      <c r="I7559" s="482"/>
      <c r="J7559" s="482"/>
      <c r="K7559" s="482"/>
      <c r="L7559" s="482"/>
      <c r="M7559" s="482"/>
      <c r="N7559" s="482"/>
      <c r="O7559" s="482"/>
    </row>
    <row r="7560" ht="15.75" customHeight="1">
      <c r="B7560" s="337"/>
      <c r="C7560" s="2"/>
      <c r="D7560" s="449"/>
      <c r="E7560" s="449"/>
      <c r="F7560" s="466"/>
      <c r="G7560" s="466"/>
      <c r="H7560" s="482"/>
      <c r="I7560" s="482"/>
      <c r="J7560" s="482"/>
      <c r="K7560" s="482"/>
      <c r="L7560" s="482"/>
      <c r="M7560" s="482"/>
      <c r="N7560" s="482"/>
      <c r="O7560" s="482"/>
    </row>
    <row r="7561" ht="15.75" customHeight="1">
      <c r="B7561" s="337"/>
      <c r="C7561" s="2"/>
      <c r="D7561" s="449"/>
      <c r="E7561" s="449"/>
      <c r="F7561" s="466"/>
      <c r="G7561" s="466"/>
      <c r="H7561" s="482"/>
      <c r="I7561" s="482"/>
      <c r="J7561" s="482"/>
      <c r="K7561" s="482"/>
      <c r="L7561" s="482"/>
      <c r="M7561" s="482"/>
      <c r="N7561" s="482"/>
      <c r="O7561" s="482"/>
    </row>
    <row r="7562" ht="15.75" customHeight="1">
      <c r="B7562" s="337"/>
      <c r="C7562" s="2"/>
      <c r="D7562" s="449"/>
      <c r="E7562" s="449"/>
      <c r="F7562" s="466"/>
      <c r="G7562" s="466"/>
      <c r="H7562" s="482"/>
      <c r="I7562" s="482"/>
      <c r="J7562" s="482"/>
      <c r="K7562" s="482"/>
      <c r="L7562" s="482"/>
      <c r="M7562" s="482"/>
      <c r="N7562" s="482"/>
      <c r="O7562" s="482"/>
    </row>
    <row r="7563" ht="15.75" customHeight="1">
      <c r="B7563" s="337"/>
      <c r="C7563" s="2"/>
      <c r="D7563" s="449"/>
      <c r="E7563" s="449"/>
      <c r="F7563" s="466"/>
      <c r="G7563" s="466"/>
      <c r="H7563" s="482"/>
      <c r="I7563" s="482"/>
      <c r="J7563" s="482"/>
      <c r="K7563" s="482"/>
      <c r="L7563" s="482"/>
      <c r="M7563" s="482"/>
      <c r="N7563" s="482"/>
      <c r="O7563" s="482"/>
    </row>
    <row r="7564" ht="15.75" customHeight="1">
      <c r="B7564" s="337"/>
      <c r="C7564" s="2"/>
      <c r="D7564" s="449"/>
      <c r="E7564" s="449"/>
      <c r="F7564" s="466"/>
      <c r="G7564" s="466"/>
      <c r="H7564" s="482"/>
      <c r="I7564" s="482"/>
      <c r="J7564" s="482"/>
      <c r="K7564" s="482"/>
      <c r="L7564" s="482"/>
      <c r="M7564" s="482"/>
      <c r="N7564" s="482"/>
      <c r="O7564" s="482"/>
    </row>
    <row r="7565" ht="15.75" customHeight="1">
      <c r="B7565" s="337"/>
      <c r="C7565" s="2"/>
      <c r="D7565" s="449"/>
      <c r="E7565" s="449"/>
      <c r="F7565" s="466"/>
      <c r="G7565" s="466"/>
      <c r="H7565" s="482"/>
      <c r="I7565" s="482"/>
      <c r="J7565" s="482"/>
      <c r="K7565" s="482"/>
      <c r="L7565" s="482"/>
      <c r="M7565" s="482"/>
      <c r="N7565" s="482"/>
      <c r="O7565" s="482"/>
    </row>
    <row r="7566" ht="15.75" customHeight="1">
      <c r="B7566" s="337"/>
      <c r="C7566" s="2"/>
      <c r="D7566" s="449"/>
      <c r="E7566" s="449"/>
      <c r="F7566" s="466"/>
      <c r="G7566" s="466"/>
      <c r="H7566" s="482"/>
      <c r="I7566" s="482"/>
      <c r="J7566" s="482"/>
      <c r="K7566" s="482"/>
      <c r="L7566" s="482"/>
      <c r="M7566" s="482"/>
      <c r="N7566" s="482"/>
      <c r="O7566" s="482"/>
    </row>
    <row r="7567" ht="15.75" customHeight="1">
      <c r="B7567" s="337"/>
      <c r="C7567" s="2"/>
      <c r="D7567" s="449"/>
      <c r="E7567" s="449"/>
      <c r="F7567" s="466"/>
      <c r="G7567" s="466"/>
      <c r="H7567" s="482"/>
      <c r="I7567" s="482"/>
      <c r="J7567" s="482"/>
      <c r="K7567" s="482"/>
      <c r="L7567" s="482"/>
      <c r="M7567" s="482"/>
      <c r="N7567" s="482"/>
      <c r="O7567" s="482"/>
    </row>
    <row r="7568" ht="15.75" customHeight="1">
      <c r="B7568" s="337"/>
      <c r="C7568" s="2"/>
      <c r="D7568" s="449"/>
      <c r="E7568" s="449"/>
      <c r="F7568" s="466"/>
      <c r="G7568" s="466"/>
      <c r="H7568" s="482"/>
      <c r="I7568" s="482"/>
      <c r="J7568" s="482"/>
      <c r="K7568" s="482"/>
      <c r="L7568" s="482"/>
      <c r="M7568" s="482"/>
      <c r="N7568" s="482"/>
      <c r="O7568" s="482"/>
    </row>
    <row r="7569" ht="15.75" customHeight="1">
      <c r="B7569" s="337"/>
      <c r="C7569" s="2"/>
      <c r="D7569" s="449"/>
      <c r="E7569" s="449"/>
      <c r="F7569" s="466"/>
      <c r="G7569" s="466"/>
      <c r="H7569" s="482"/>
      <c r="I7569" s="482"/>
      <c r="J7569" s="482"/>
      <c r="K7569" s="482"/>
      <c r="L7569" s="482"/>
      <c r="M7569" s="482"/>
      <c r="N7569" s="482"/>
      <c r="O7569" s="482"/>
    </row>
    <row r="7570" ht="15.75" customHeight="1">
      <c r="B7570" s="337"/>
      <c r="C7570" s="2"/>
      <c r="D7570" s="449"/>
      <c r="E7570" s="449"/>
      <c r="F7570" s="466"/>
      <c r="G7570" s="466"/>
      <c r="H7570" s="482"/>
      <c r="I7570" s="482"/>
      <c r="J7570" s="482"/>
      <c r="K7570" s="482"/>
      <c r="L7570" s="482"/>
      <c r="M7570" s="482"/>
      <c r="N7570" s="482"/>
      <c r="O7570" s="482"/>
    </row>
    <row r="7571" ht="15.75" customHeight="1">
      <c r="B7571" s="337"/>
      <c r="C7571" s="2"/>
      <c r="D7571" s="449"/>
      <c r="E7571" s="449"/>
      <c r="F7571" s="466"/>
      <c r="G7571" s="466"/>
      <c r="H7571" s="482"/>
      <c r="I7571" s="482"/>
      <c r="J7571" s="482"/>
      <c r="K7571" s="482"/>
      <c r="L7571" s="482"/>
      <c r="M7571" s="482"/>
      <c r="N7571" s="482"/>
      <c r="O7571" s="482"/>
    </row>
    <row r="7572" ht="15.75" customHeight="1">
      <c r="B7572" s="337"/>
      <c r="C7572" s="2"/>
      <c r="D7572" s="449"/>
      <c r="E7572" s="449"/>
      <c r="F7572" s="466"/>
      <c r="G7572" s="466"/>
      <c r="H7572" s="482"/>
      <c r="I7572" s="482"/>
      <c r="J7572" s="482"/>
      <c r="K7572" s="482"/>
      <c r="L7572" s="482"/>
      <c r="M7572" s="482"/>
      <c r="N7572" s="482"/>
      <c r="O7572" s="482"/>
    </row>
    <row r="7573" ht="15.75" customHeight="1">
      <c r="B7573" s="337"/>
      <c r="C7573" s="2"/>
      <c r="D7573" s="449"/>
      <c r="E7573" s="449"/>
      <c r="F7573" s="466"/>
      <c r="G7573" s="466"/>
      <c r="H7573" s="482"/>
      <c r="I7573" s="482"/>
      <c r="J7573" s="482"/>
      <c r="K7573" s="482"/>
      <c r="L7573" s="482"/>
      <c r="M7573" s="482"/>
      <c r="N7573" s="482"/>
      <c r="O7573" s="482"/>
    </row>
    <row r="7574" ht="15.75" customHeight="1">
      <c r="B7574" s="337"/>
      <c r="C7574" s="2"/>
      <c r="D7574" s="449"/>
      <c r="E7574" s="449"/>
      <c r="F7574" s="466"/>
      <c r="G7574" s="466"/>
      <c r="H7574" s="482"/>
      <c r="I7574" s="482"/>
      <c r="J7574" s="482"/>
      <c r="K7574" s="482"/>
      <c r="L7574" s="482"/>
      <c r="M7574" s="482"/>
      <c r="N7574" s="482"/>
      <c r="O7574" s="482"/>
    </row>
    <row r="7575" ht="15.75" customHeight="1">
      <c r="B7575" s="337"/>
      <c r="C7575" s="2"/>
      <c r="D7575" s="449"/>
      <c r="E7575" s="449"/>
      <c r="F7575" s="466"/>
      <c r="G7575" s="466"/>
      <c r="H7575" s="482"/>
      <c r="I7575" s="482"/>
      <c r="J7575" s="482"/>
      <c r="K7575" s="482"/>
      <c r="L7575" s="482"/>
      <c r="M7575" s="482"/>
      <c r="N7575" s="482"/>
      <c r="O7575" s="482"/>
    </row>
    <row r="7576" ht="15.75" customHeight="1">
      <c r="B7576" s="337"/>
      <c r="C7576" s="2"/>
      <c r="D7576" s="449"/>
      <c r="E7576" s="449"/>
      <c r="F7576" s="466"/>
      <c r="G7576" s="466"/>
      <c r="H7576" s="482"/>
      <c r="I7576" s="482"/>
      <c r="J7576" s="482"/>
      <c r="K7576" s="482"/>
      <c r="L7576" s="482"/>
      <c r="M7576" s="482"/>
      <c r="N7576" s="482"/>
      <c r="O7576" s="482"/>
    </row>
    <row r="7577" ht="15.75" customHeight="1">
      <c r="B7577" s="337"/>
      <c r="C7577" s="2"/>
      <c r="D7577" s="449"/>
      <c r="E7577" s="449"/>
      <c r="F7577" s="466"/>
      <c r="G7577" s="466"/>
      <c r="H7577" s="482"/>
      <c r="I7577" s="482"/>
      <c r="J7577" s="482"/>
      <c r="K7577" s="482"/>
      <c r="L7577" s="482"/>
      <c r="M7577" s="482"/>
      <c r="N7577" s="482"/>
      <c r="O7577" s="482"/>
    </row>
    <row r="7578" ht="15.75" customHeight="1">
      <c r="B7578" s="337"/>
      <c r="C7578" s="2"/>
      <c r="D7578" s="449"/>
      <c r="E7578" s="449"/>
      <c r="F7578" s="466"/>
      <c r="G7578" s="466"/>
      <c r="H7578" s="482"/>
      <c r="I7578" s="482"/>
      <c r="J7578" s="482"/>
      <c r="K7578" s="482"/>
      <c r="L7578" s="482"/>
      <c r="M7578" s="482"/>
      <c r="N7578" s="482"/>
      <c r="O7578" s="482"/>
    </row>
    <row r="7579" ht="15.75" customHeight="1">
      <c r="B7579" s="337"/>
      <c r="C7579" s="2"/>
      <c r="D7579" s="449"/>
      <c r="E7579" s="449"/>
      <c r="F7579" s="466"/>
      <c r="G7579" s="466"/>
      <c r="H7579" s="482"/>
      <c r="I7579" s="482"/>
      <c r="J7579" s="482"/>
      <c r="K7579" s="482"/>
      <c r="L7579" s="482"/>
      <c r="M7579" s="482"/>
      <c r="N7579" s="482"/>
      <c r="O7579" s="482"/>
    </row>
    <row r="7580" ht="15.75" customHeight="1">
      <c r="B7580" s="337"/>
      <c r="C7580" s="2"/>
      <c r="D7580" s="449"/>
      <c r="E7580" s="449"/>
      <c r="F7580" s="466"/>
      <c r="G7580" s="466"/>
      <c r="H7580" s="482"/>
      <c r="I7580" s="482"/>
      <c r="J7580" s="482"/>
      <c r="K7580" s="482"/>
      <c r="L7580" s="482"/>
      <c r="M7580" s="482"/>
      <c r="N7580" s="482"/>
      <c r="O7580" s="482"/>
    </row>
    <row r="7581" ht="15.75" customHeight="1">
      <c r="B7581" s="337"/>
      <c r="C7581" s="2"/>
      <c r="D7581" s="449"/>
      <c r="E7581" s="449"/>
      <c r="F7581" s="466"/>
      <c r="G7581" s="466"/>
      <c r="H7581" s="482"/>
      <c r="I7581" s="482"/>
      <c r="J7581" s="482"/>
      <c r="K7581" s="482"/>
      <c r="L7581" s="482"/>
      <c r="M7581" s="482"/>
      <c r="N7581" s="482"/>
      <c r="O7581" s="482"/>
    </row>
    <row r="7582" ht="15.75" customHeight="1">
      <c r="B7582" s="337"/>
      <c r="C7582" s="2"/>
      <c r="D7582" s="449"/>
      <c r="E7582" s="449"/>
      <c r="F7582" s="466"/>
      <c r="G7582" s="466"/>
      <c r="H7582" s="482"/>
      <c r="I7582" s="482"/>
      <c r="J7582" s="482"/>
      <c r="K7582" s="482"/>
      <c r="L7582" s="482"/>
      <c r="M7582" s="482"/>
      <c r="N7582" s="482"/>
      <c r="O7582" s="482"/>
    </row>
    <row r="7583" ht="15.75" customHeight="1">
      <c r="B7583" s="337"/>
      <c r="C7583" s="2"/>
      <c r="D7583" s="449"/>
      <c r="E7583" s="449"/>
      <c r="F7583" s="466"/>
      <c r="G7583" s="466"/>
      <c r="H7583" s="482"/>
      <c r="I7583" s="482"/>
      <c r="J7583" s="482"/>
      <c r="K7583" s="482"/>
      <c r="L7583" s="482"/>
      <c r="M7583" s="482"/>
      <c r="N7583" s="482"/>
      <c r="O7583" s="482"/>
    </row>
    <row r="7584" ht="15.75" customHeight="1">
      <c r="B7584" s="337"/>
      <c r="C7584" s="2"/>
      <c r="D7584" s="449"/>
      <c r="E7584" s="449"/>
      <c r="F7584" s="466"/>
      <c r="G7584" s="466"/>
      <c r="H7584" s="482"/>
      <c r="I7584" s="482"/>
      <c r="J7584" s="482"/>
      <c r="K7584" s="482"/>
      <c r="L7584" s="482"/>
      <c r="M7584" s="482"/>
      <c r="N7584" s="482"/>
      <c r="O7584" s="482"/>
    </row>
    <row r="7585" ht="15.75" customHeight="1">
      <c r="B7585" s="337"/>
      <c r="C7585" s="2"/>
      <c r="D7585" s="449"/>
      <c r="E7585" s="449"/>
      <c r="F7585" s="466"/>
      <c r="G7585" s="466"/>
      <c r="H7585" s="482"/>
      <c r="I7585" s="482"/>
      <c r="J7585" s="482"/>
      <c r="K7585" s="482"/>
      <c r="L7585" s="482"/>
      <c r="M7585" s="482"/>
      <c r="N7585" s="482"/>
      <c r="O7585" s="482"/>
    </row>
    <row r="7586" ht="15.75" customHeight="1">
      <c r="B7586" s="337"/>
      <c r="C7586" s="2"/>
      <c r="D7586" s="449"/>
      <c r="E7586" s="449"/>
      <c r="F7586" s="466"/>
      <c r="G7586" s="466"/>
      <c r="H7586" s="482"/>
      <c r="I7586" s="482"/>
      <c r="J7586" s="482"/>
      <c r="K7586" s="482"/>
      <c r="L7586" s="482"/>
      <c r="M7586" s="482"/>
      <c r="N7586" s="482"/>
      <c r="O7586" s="482"/>
    </row>
    <row r="7587" ht="15.75" customHeight="1">
      <c r="B7587" s="337"/>
      <c r="C7587" s="2"/>
      <c r="D7587" s="449"/>
      <c r="E7587" s="449"/>
      <c r="F7587" s="466"/>
      <c r="G7587" s="466"/>
      <c r="H7587" s="482"/>
      <c r="I7587" s="482"/>
      <c r="J7587" s="482"/>
      <c r="K7587" s="482"/>
      <c r="L7587" s="482"/>
      <c r="M7587" s="482"/>
      <c r="N7587" s="482"/>
      <c r="O7587" s="482"/>
    </row>
    <row r="7588" ht="15.75" customHeight="1">
      <c r="B7588" s="337"/>
      <c r="C7588" s="2"/>
      <c r="D7588" s="449"/>
      <c r="E7588" s="449"/>
      <c r="F7588" s="466"/>
      <c r="G7588" s="466"/>
      <c r="H7588" s="482"/>
      <c r="I7588" s="482"/>
      <c r="J7588" s="482"/>
      <c r="K7588" s="482"/>
      <c r="L7588" s="482"/>
      <c r="M7588" s="482"/>
      <c r="N7588" s="482"/>
      <c r="O7588" s="482"/>
    </row>
    <row r="7589" ht="15.75" customHeight="1">
      <c r="B7589" s="337"/>
      <c r="C7589" s="2"/>
      <c r="D7589" s="449"/>
      <c r="E7589" s="449"/>
      <c r="F7589" s="466"/>
      <c r="G7589" s="466"/>
      <c r="H7589" s="482"/>
      <c r="I7589" s="482"/>
      <c r="J7589" s="482"/>
      <c r="K7589" s="482"/>
      <c r="L7589" s="482"/>
      <c r="M7589" s="482"/>
      <c r="N7589" s="482"/>
      <c r="O7589" s="482"/>
    </row>
    <row r="7590" ht="15.75" customHeight="1">
      <c r="B7590" s="337"/>
      <c r="C7590" s="2"/>
      <c r="D7590" s="449"/>
      <c r="E7590" s="449"/>
      <c r="F7590" s="466"/>
      <c r="G7590" s="466"/>
      <c r="H7590" s="482"/>
      <c r="I7590" s="482"/>
      <c r="J7590" s="482"/>
      <c r="K7590" s="482"/>
      <c r="L7590" s="482"/>
      <c r="M7590" s="482"/>
      <c r="N7590" s="482"/>
      <c r="O7590" s="482"/>
    </row>
    <row r="7591" ht="15.75" customHeight="1">
      <c r="B7591" s="337"/>
      <c r="C7591" s="2"/>
      <c r="D7591" s="449"/>
      <c r="E7591" s="449"/>
      <c r="F7591" s="466"/>
      <c r="G7591" s="466"/>
      <c r="H7591" s="482"/>
      <c r="I7591" s="482"/>
      <c r="J7591" s="482"/>
      <c r="K7591" s="482"/>
      <c r="L7591" s="482"/>
      <c r="M7591" s="482"/>
      <c r="N7591" s="482"/>
      <c r="O7591" s="482"/>
    </row>
    <row r="7592" ht="15.75" customHeight="1">
      <c r="B7592" s="337"/>
      <c r="C7592" s="2"/>
      <c r="D7592" s="449"/>
      <c r="E7592" s="449"/>
      <c r="F7592" s="466"/>
      <c r="G7592" s="466"/>
      <c r="H7592" s="482"/>
      <c r="I7592" s="482"/>
      <c r="J7592" s="482"/>
      <c r="K7592" s="482"/>
      <c r="L7592" s="482"/>
      <c r="M7592" s="482"/>
      <c r="N7592" s="482"/>
      <c r="O7592" s="482"/>
    </row>
    <row r="7593" ht="15.75" customHeight="1">
      <c r="B7593" s="337"/>
      <c r="C7593" s="2"/>
      <c r="D7593" s="449"/>
      <c r="E7593" s="449"/>
      <c r="F7593" s="466"/>
      <c r="G7593" s="466"/>
      <c r="H7593" s="482"/>
      <c r="I7593" s="482"/>
      <c r="J7593" s="482"/>
      <c r="K7593" s="482"/>
      <c r="L7593" s="482"/>
      <c r="M7593" s="482"/>
      <c r="N7593" s="482"/>
      <c r="O7593" s="482"/>
    </row>
    <row r="7594" ht="15.75" customHeight="1">
      <c r="B7594" s="337"/>
      <c r="C7594" s="2"/>
      <c r="D7594" s="449"/>
      <c r="E7594" s="449"/>
      <c r="F7594" s="466"/>
      <c r="G7594" s="466"/>
      <c r="H7594" s="482"/>
      <c r="I7594" s="482"/>
      <c r="J7594" s="482"/>
      <c r="K7594" s="482"/>
      <c r="L7594" s="482"/>
      <c r="M7594" s="482"/>
      <c r="N7594" s="482"/>
      <c r="O7594" s="482"/>
    </row>
    <row r="7595" ht="15.75" customHeight="1">
      <c r="B7595" s="337"/>
      <c r="C7595" s="2"/>
      <c r="D7595" s="449"/>
      <c r="E7595" s="449"/>
      <c r="F7595" s="466"/>
      <c r="G7595" s="466"/>
      <c r="H7595" s="482"/>
      <c r="I7595" s="482"/>
      <c r="J7595" s="482"/>
      <c r="K7595" s="482"/>
      <c r="L7595" s="482"/>
      <c r="M7595" s="482"/>
      <c r="N7595" s="482"/>
      <c r="O7595" s="482"/>
    </row>
    <row r="7596" ht="15.75" customHeight="1">
      <c r="B7596" s="337"/>
      <c r="C7596" s="2"/>
      <c r="D7596" s="449"/>
      <c r="E7596" s="449"/>
      <c r="F7596" s="466"/>
      <c r="G7596" s="466"/>
      <c r="H7596" s="482"/>
      <c r="I7596" s="482"/>
      <c r="J7596" s="482"/>
      <c r="K7596" s="482"/>
      <c r="L7596" s="482"/>
      <c r="M7596" s="482"/>
      <c r="N7596" s="482"/>
      <c r="O7596" s="482"/>
    </row>
    <row r="7597" ht="15.75" customHeight="1">
      <c r="B7597" s="337"/>
      <c r="C7597" s="2"/>
      <c r="D7597" s="449"/>
      <c r="E7597" s="449"/>
      <c r="F7597" s="466"/>
      <c r="G7597" s="466"/>
      <c r="H7597" s="482"/>
      <c r="I7597" s="482"/>
      <c r="J7597" s="482"/>
      <c r="K7597" s="482"/>
      <c r="L7597" s="482"/>
      <c r="M7597" s="482"/>
      <c r="N7597" s="482"/>
      <c r="O7597" s="482"/>
    </row>
    <row r="7598" ht="15.75" customHeight="1">
      <c r="B7598" s="337"/>
      <c r="C7598" s="2"/>
      <c r="D7598" s="449"/>
      <c r="E7598" s="449"/>
      <c r="F7598" s="466"/>
      <c r="G7598" s="466"/>
      <c r="H7598" s="482"/>
      <c r="I7598" s="482"/>
      <c r="J7598" s="482"/>
      <c r="K7598" s="482"/>
      <c r="L7598" s="482"/>
      <c r="M7598" s="482"/>
      <c r="N7598" s="482"/>
      <c r="O7598" s="482"/>
    </row>
    <row r="7599" ht="15.75" customHeight="1">
      <c r="B7599" s="337"/>
      <c r="C7599" s="2"/>
      <c r="D7599" s="449"/>
      <c r="E7599" s="449"/>
      <c r="F7599" s="466"/>
      <c r="G7599" s="466"/>
      <c r="H7599" s="482"/>
      <c r="I7599" s="482"/>
      <c r="J7599" s="482"/>
      <c r="K7599" s="482"/>
      <c r="L7599" s="482"/>
      <c r="M7599" s="482"/>
      <c r="N7599" s="482"/>
      <c r="O7599" s="482"/>
    </row>
    <row r="7600" ht="15.75" customHeight="1">
      <c r="B7600" s="337"/>
      <c r="C7600" s="2"/>
      <c r="D7600" s="449"/>
      <c r="E7600" s="449"/>
      <c r="F7600" s="466"/>
      <c r="G7600" s="466"/>
      <c r="H7600" s="482"/>
      <c r="I7600" s="482"/>
      <c r="J7600" s="482"/>
      <c r="K7600" s="482"/>
      <c r="L7600" s="482"/>
      <c r="M7600" s="482"/>
      <c r="N7600" s="482"/>
      <c r="O7600" s="482"/>
    </row>
    <row r="7601" ht="15.75" customHeight="1">
      <c r="B7601" s="337"/>
      <c r="C7601" s="2"/>
      <c r="D7601" s="449"/>
      <c r="E7601" s="449"/>
      <c r="F7601" s="466"/>
      <c r="G7601" s="466"/>
      <c r="H7601" s="482"/>
      <c r="I7601" s="482"/>
      <c r="J7601" s="482"/>
      <c r="K7601" s="482"/>
      <c r="L7601" s="482"/>
      <c r="M7601" s="482"/>
      <c r="N7601" s="482"/>
      <c r="O7601" s="482"/>
    </row>
    <row r="7602" ht="15.75" customHeight="1">
      <c r="B7602" s="337"/>
      <c r="C7602" s="2"/>
      <c r="D7602" s="449"/>
      <c r="E7602" s="449"/>
      <c r="F7602" s="466"/>
      <c r="G7602" s="466"/>
      <c r="H7602" s="482"/>
      <c r="I7602" s="482"/>
      <c r="J7602" s="482"/>
      <c r="K7602" s="482"/>
      <c r="L7602" s="482"/>
      <c r="M7602" s="482"/>
      <c r="N7602" s="482"/>
      <c r="O7602" s="482"/>
    </row>
    <row r="7603" ht="15.75" customHeight="1">
      <c r="B7603" s="337"/>
      <c r="C7603" s="2"/>
      <c r="D7603" s="449"/>
      <c r="E7603" s="449"/>
      <c r="F7603" s="466"/>
      <c r="G7603" s="466"/>
      <c r="H7603" s="482"/>
      <c r="I7603" s="482"/>
      <c r="J7603" s="482"/>
      <c r="K7603" s="482"/>
      <c r="L7603" s="482"/>
      <c r="M7603" s="482"/>
      <c r="N7603" s="482"/>
      <c r="O7603" s="482"/>
    </row>
    <row r="7604" ht="15.75" customHeight="1">
      <c r="B7604" s="337"/>
      <c r="C7604" s="2"/>
      <c r="D7604" s="449"/>
      <c r="E7604" s="449"/>
      <c r="F7604" s="466"/>
      <c r="G7604" s="466"/>
      <c r="H7604" s="482"/>
      <c r="I7604" s="482"/>
      <c r="J7604" s="482"/>
      <c r="K7604" s="482"/>
      <c r="L7604" s="482"/>
      <c r="M7604" s="482"/>
      <c r="N7604" s="482"/>
      <c r="O7604" s="482"/>
    </row>
    <row r="7605" ht="15.75" customHeight="1">
      <c r="B7605" s="337"/>
      <c r="C7605" s="2"/>
      <c r="D7605" s="449"/>
      <c r="E7605" s="449"/>
      <c r="F7605" s="466"/>
      <c r="G7605" s="466"/>
      <c r="H7605" s="482"/>
      <c r="I7605" s="482"/>
      <c r="J7605" s="482"/>
      <c r="K7605" s="482"/>
      <c r="L7605" s="482"/>
      <c r="M7605" s="482"/>
      <c r="N7605" s="482"/>
      <c r="O7605" s="482"/>
    </row>
    <row r="7606" ht="15.75" customHeight="1">
      <c r="B7606" s="337"/>
      <c r="C7606" s="2"/>
      <c r="D7606" s="449"/>
      <c r="E7606" s="449"/>
      <c r="F7606" s="466"/>
      <c r="G7606" s="466"/>
      <c r="H7606" s="482"/>
      <c r="I7606" s="482"/>
      <c r="J7606" s="482"/>
      <c r="K7606" s="482"/>
      <c r="L7606" s="482"/>
      <c r="M7606" s="482"/>
      <c r="N7606" s="482"/>
      <c r="O7606" s="482"/>
    </row>
    <row r="7607" ht="15.75" customHeight="1">
      <c r="B7607" s="337"/>
      <c r="C7607" s="2"/>
      <c r="D7607" s="449"/>
      <c r="E7607" s="449"/>
      <c r="F7607" s="466"/>
      <c r="G7607" s="466"/>
      <c r="H7607" s="482"/>
      <c r="I7607" s="482"/>
      <c r="J7607" s="482"/>
      <c r="K7607" s="482"/>
      <c r="L7607" s="482"/>
      <c r="M7607" s="482"/>
      <c r="N7607" s="482"/>
      <c r="O7607" s="482"/>
    </row>
    <row r="7608" ht="15.75" customHeight="1">
      <c r="B7608" s="337"/>
      <c r="C7608" s="2"/>
      <c r="D7608" s="449"/>
      <c r="E7608" s="449"/>
      <c r="F7608" s="466"/>
      <c r="G7608" s="466"/>
      <c r="H7608" s="482"/>
      <c r="I7608" s="482"/>
      <c r="J7608" s="482"/>
      <c r="K7608" s="482"/>
      <c r="L7608" s="482"/>
      <c r="M7608" s="482"/>
      <c r="N7608" s="482"/>
      <c r="O7608" s="482"/>
    </row>
    <row r="7609" ht="15.75" customHeight="1">
      <c r="B7609" s="337"/>
      <c r="C7609" s="2"/>
      <c r="D7609" s="449"/>
      <c r="E7609" s="449"/>
      <c r="F7609" s="466"/>
      <c r="G7609" s="466"/>
      <c r="H7609" s="482"/>
      <c r="I7609" s="482"/>
      <c r="J7609" s="482"/>
      <c r="K7609" s="482"/>
      <c r="L7609" s="482"/>
      <c r="M7609" s="482"/>
      <c r="N7609" s="482"/>
      <c r="O7609" s="482"/>
    </row>
    <row r="7610" ht="15.75" customHeight="1">
      <c r="B7610" s="337"/>
      <c r="C7610" s="2"/>
      <c r="D7610" s="449"/>
      <c r="E7610" s="449"/>
      <c r="F7610" s="466"/>
      <c r="G7610" s="466"/>
      <c r="H7610" s="482"/>
      <c r="I7610" s="482"/>
      <c r="J7610" s="482"/>
      <c r="K7610" s="482"/>
      <c r="L7610" s="482"/>
      <c r="M7610" s="482"/>
      <c r="N7610" s="482"/>
      <c r="O7610" s="482"/>
    </row>
    <row r="7611" ht="15.75" customHeight="1">
      <c r="B7611" s="337"/>
      <c r="C7611" s="2"/>
      <c r="D7611" s="449"/>
      <c r="E7611" s="449"/>
      <c r="F7611" s="466"/>
      <c r="G7611" s="466"/>
      <c r="H7611" s="482"/>
      <c r="I7611" s="482"/>
      <c r="J7611" s="482"/>
      <c r="K7611" s="482"/>
      <c r="L7611" s="482"/>
      <c r="M7611" s="482"/>
      <c r="N7611" s="482"/>
      <c r="O7611" s="482"/>
    </row>
    <row r="7612" ht="15.75" customHeight="1">
      <c r="B7612" s="337"/>
      <c r="C7612" s="2"/>
      <c r="D7612" s="449"/>
      <c r="E7612" s="449"/>
      <c r="F7612" s="466"/>
      <c r="G7612" s="466"/>
      <c r="H7612" s="482"/>
      <c r="I7612" s="482"/>
      <c r="J7612" s="482"/>
      <c r="K7612" s="482"/>
      <c r="L7612" s="482"/>
      <c r="M7612" s="482"/>
      <c r="N7612" s="482"/>
      <c r="O7612" s="482"/>
    </row>
    <row r="7613" ht="15.75" customHeight="1">
      <c r="B7613" s="337"/>
      <c r="C7613" s="2"/>
      <c r="D7613" s="449"/>
      <c r="E7613" s="449"/>
      <c r="F7613" s="466"/>
      <c r="G7613" s="466"/>
      <c r="H7613" s="482"/>
      <c r="I7613" s="482"/>
      <c r="J7613" s="482"/>
      <c r="K7613" s="482"/>
      <c r="L7613" s="482"/>
      <c r="M7613" s="482"/>
      <c r="N7613" s="482"/>
      <c r="O7613" s="482"/>
    </row>
    <row r="7614" ht="15.75" customHeight="1">
      <c r="B7614" s="337"/>
      <c r="C7614" s="2"/>
      <c r="D7614" s="449"/>
      <c r="E7614" s="449"/>
      <c r="F7614" s="466"/>
      <c r="G7614" s="466"/>
      <c r="H7614" s="482"/>
      <c r="I7614" s="482"/>
      <c r="J7614" s="482"/>
      <c r="K7614" s="482"/>
      <c r="L7614" s="482"/>
      <c r="M7614" s="482"/>
      <c r="N7614" s="482"/>
      <c r="O7614" s="482"/>
    </row>
    <row r="7615" ht="15.75" customHeight="1">
      <c r="B7615" s="337"/>
      <c r="C7615" s="2"/>
      <c r="D7615" s="449"/>
      <c r="E7615" s="449"/>
      <c r="F7615" s="466"/>
      <c r="G7615" s="466"/>
      <c r="H7615" s="482"/>
      <c r="I7615" s="482"/>
      <c r="J7615" s="482"/>
      <c r="K7615" s="482"/>
      <c r="L7615" s="482"/>
      <c r="M7615" s="482"/>
      <c r="N7615" s="482"/>
      <c r="O7615" s="482"/>
    </row>
    <row r="7616" ht="15.75" customHeight="1">
      <c r="B7616" s="337"/>
      <c r="C7616" s="2"/>
      <c r="D7616" s="449"/>
      <c r="E7616" s="449"/>
      <c r="F7616" s="466"/>
      <c r="G7616" s="466"/>
      <c r="H7616" s="482"/>
      <c r="I7616" s="482"/>
      <c r="J7616" s="482"/>
      <c r="K7616" s="482"/>
      <c r="L7616" s="482"/>
      <c r="M7616" s="482"/>
      <c r="N7616" s="482"/>
      <c r="O7616" s="482"/>
    </row>
    <row r="7617" ht="15.75" customHeight="1">
      <c r="B7617" s="337"/>
      <c r="C7617" s="2"/>
      <c r="D7617" s="449"/>
      <c r="E7617" s="449"/>
      <c r="F7617" s="466"/>
      <c r="G7617" s="466"/>
      <c r="H7617" s="482"/>
      <c r="I7617" s="482"/>
      <c r="J7617" s="482"/>
      <c r="K7617" s="482"/>
      <c r="L7617" s="482"/>
      <c r="M7617" s="482"/>
      <c r="N7617" s="482"/>
      <c r="O7617" s="482"/>
    </row>
    <row r="7618" ht="15.75" customHeight="1">
      <c r="B7618" s="337"/>
      <c r="C7618" s="2"/>
      <c r="D7618" s="449"/>
      <c r="E7618" s="449"/>
      <c r="F7618" s="466"/>
      <c r="G7618" s="466"/>
      <c r="H7618" s="482"/>
      <c r="I7618" s="482"/>
      <c r="J7618" s="482"/>
      <c r="K7618" s="482"/>
      <c r="L7618" s="482"/>
      <c r="M7618" s="482"/>
      <c r="N7618" s="482"/>
      <c r="O7618" s="482"/>
    </row>
    <row r="7619" ht="15.75" customHeight="1">
      <c r="B7619" s="337"/>
      <c r="C7619" s="2"/>
      <c r="D7619" s="449"/>
      <c r="E7619" s="449"/>
      <c r="F7619" s="466"/>
      <c r="G7619" s="466"/>
      <c r="H7619" s="482"/>
      <c r="I7619" s="482"/>
      <c r="J7619" s="482"/>
      <c r="K7619" s="482"/>
      <c r="L7619" s="482"/>
      <c r="M7619" s="482"/>
      <c r="N7619" s="482"/>
      <c r="O7619" s="482"/>
    </row>
    <row r="7620" ht="15.75" customHeight="1">
      <c r="B7620" s="337"/>
      <c r="C7620" s="2"/>
      <c r="D7620" s="449"/>
      <c r="E7620" s="449"/>
      <c r="F7620" s="466"/>
      <c r="G7620" s="466"/>
      <c r="H7620" s="482"/>
      <c r="I7620" s="482"/>
      <c r="J7620" s="482"/>
      <c r="K7620" s="482"/>
      <c r="L7620" s="482"/>
      <c r="M7620" s="482"/>
      <c r="N7620" s="482"/>
      <c r="O7620" s="482"/>
    </row>
    <row r="7621" ht="15.75" customHeight="1">
      <c r="B7621" s="337"/>
      <c r="C7621" s="2"/>
      <c r="D7621" s="449"/>
      <c r="E7621" s="449"/>
      <c r="F7621" s="466"/>
      <c r="G7621" s="466"/>
      <c r="H7621" s="482"/>
      <c r="I7621" s="482"/>
      <c r="J7621" s="482"/>
      <c r="K7621" s="482"/>
      <c r="L7621" s="482"/>
      <c r="M7621" s="482"/>
      <c r="N7621" s="482"/>
      <c r="O7621" s="482"/>
    </row>
    <row r="7622" ht="15.75" customHeight="1">
      <c r="B7622" s="337"/>
      <c r="C7622" s="2"/>
      <c r="D7622" s="449"/>
      <c r="E7622" s="449"/>
      <c r="F7622" s="466"/>
      <c r="G7622" s="466"/>
      <c r="H7622" s="482"/>
      <c r="I7622" s="482"/>
      <c r="J7622" s="482"/>
      <c r="K7622" s="482"/>
      <c r="L7622" s="482"/>
      <c r="M7622" s="482"/>
      <c r="N7622" s="482"/>
      <c r="O7622" s="482"/>
    </row>
    <row r="7623" ht="15.75" customHeight="1">
      <c r="B7623" s="337"/>
      <c r="C7623" s="2"/>
      <c r="D7623" s="449"/>
      <c r="E7623" s="449"/>
      <c r="F7623" s="466"/>
      <c r="G7623" s="466"/>
      <c r="H7623" s="482"/>
      <c r="I7623" s="482"/>
      <c r="J7623" s="482"/>
      <c r="K7623" s="482"/>
      <c r="L7623" s="482"/>
      <c r="M7623" s="482"/>
      <c r="N7623" s="482"/>
      <c r="O7623" s="482"/>
    </row>
    <row r="7624" ht="15.75" customHeight="1">
      <c r="B7624" s="337"/>
      <c r="C7624" s="2"/>
      <c r="D7624" s="449"/>
      <c r="E7624" s="449"/>
      <c r="F7624" s="466"/>
      <c r="G7624" s="466"/>
      <c r="H7624" s="482"/>
      <c r="I7624" s="482"/>
      <c r="J7624" s="482"/>
      <c r="K7624" s="482"/>
      <c r="L7624" s="482"/>
      <c r="M7624" s="482"/>
      <c r="N7624" s="482"/>
      <c r="O7624" s="482"/>
    </row>
    <row r="7625" ht="15.75" customHeight="1">
      <c r="B7625" s="337"/>
      <c r="C7625" s="2"/>
      <c r="D7625" s="449"/>
      <c r="E7625" s="449"/>
      <c r="F7625" s="466"/>
      <c r="G7625" s="466"/>
      <c r="H7625" s="482"/>
      <c r="I7625" s="482"/>
      <c r="J7625" s="482"/>
      <c r="K7625" s="482"/>
      <c r="L7625" s="482"/>
      <c r="M7625" s="482"/>
      <c r="N7625" s="482"/>
      <c r="O7625" s="482"/>
    </row>
    <row r="7626" ht="15.75" customHeight="1">
      <c r="B7626" s="337"/>
      <c r="C7626" s="2"/>
      <c r="D7626" s="449"/>
      <c r="E7626" s="449"/>
      <c r="F7626" s="466"/>
      <c r="G7626" s="466"/>
      <c r="H7626" s="482"/>
      <c r="I7626" s="482"/>
      <c r="J7626" s="482"/>
      <c r="K7626" s="482"/>
      <c r="L7626" s="482"/>
      <c r="M7626" s="482"/>
      <c r="N7626" s="482"/>
      <c r="O7626" s="482"/>
    </row>
    <row r="7627" ht="15.75" customHeight="1">
      <c r="B7627" s="337"/>
      <c r="C7627" s="2"/>
      <c r="D7627" s="449"/>
      <c r="E7627" s="449"/>
      <c r="F7627" s="466"/>
      <c r="G7627" s="466"/>
      <c r="H7627" s="482"/>
      <c r="I7627" s="482"/>
      <c r="J7627" s="482"/>
      <c r="K7627" s="482"/>
      <c r="L7627" s="482"/>
      <c r="M7627" s="482"/>
      <c r="N7627" s="482"/>
      <c r="O7627" s="482"/>
    </row>
    <row r="7628" ht="15.75" customHeight="1">
      <c r="B7628" s="337"/>
      <c r="C7628" s="2"/>
      <c r="D7628" s="449"/>
      <c r="E7628" s="449"/>
      <c r="F7628" s="466"/>
      <c r="G7628" s="466"/>
      <c r="H7628" s="482"/>
      <c r="I7628" s="482"/>
      <c r="J7628" s="482"/>
      <c r="K7628" s="482"/>
      <c r="L7628" s="482"/>
      <c r="M7628" s="482"/>
      <c r="N7628" s="482"/>
      <c r="O7628" s="482"/>
    </row>
    <row r="7629" ht="15.75" customHeight="1">
      <c r="B7629" s="337"/>
      <c r="C7629" s="2"/>
      <c r="D7629" s="449"/>
      <c r="E7629" s="449"/>
      <c r="F7629" s="466"/>
      <c r="G7629" s="466"/>
      <c r="H7629" s="482"/>
      <c r="I7629" s="482"/>
      <c r="J7629" s="482"/>
      <c r="K7629" s="482"/>
      <c r="L7629" s="482"/>
      <c r="M7629" s="482"/>
      <c r="N7629" s="482"/>
      <c r="O7629" s="482"/>
    </row>
    <row r="7630" ht="15.75" customHeight="1">
      <c r="B7630" s="337"/>
      <c r="C7630" s="2"/>
      <c r="D7630" s="449"/>
      <c r="E7630" s="449"/>
      <c r="F7630" s="466"/>
      <c r="G7630" s="466"/>
      <c r="H7630" s="482"/>
      <c r="I7630" s="482"/>
      <c r="J7630" s="482"/>
      <c r="K7630" s="482"/>
      <c r="L7630" s="482"/>
      <c r="M7630" s="482"/>
      <c r="N7630" s="482"/>
      <c r="O7630" s="482"/>
    </row>
    <row r="7631" ht="15.75" customHeight="1">
      <c r="B7631" s="337"/>
      <c r="C7631" s="2"/>
      <c r="D7631" s="449"/>
      <c r="E7631" s="449"/>
      <c r="F7631" s="466"/>
      <c r="G7631" s="466"/>
      <c r="H7631" s="482"/>
      <c r="I7631" s="482"/>
      <c r="J7631" s="482"/>
      <c r="K7631" s="482"/>
      <c r="L7631" s="482"/>
      <c r="M7631" s="482"/>
      <c r="N7631" s="482"/>
      <c r="O7631" s="482"/>
    </row>
    <row r="7632" ht="15.75" customHeight="1">
      <c r="B7632" s="337"/>
      <c r="C7632" s="2"/>
      <c r="D7632" s="449"/>
      <c r="E7632" s="449"/>
      <c r="F7632" s="466"/>
      <c r="G7632" s="466"/>
      <c r="H7632" s="482"/>
      <c r="I7632" s="482"/>
      <c r="J7632" s="482"/>
      <c r="K7632" s="482"/>
      <c r="L7632" s="482"/>
      <c r="M7632" s="482"/>
      <c r="N7632" s="482"/>
      <c r="O7632" s="482"/>
    </row>
    <row r="7633" ht="15.75" customHeight="1">
      <c r="B7633" s="337"/>
      <c r="C7633" s="2"/>
      <c r="D7633" s="449"/>
      <c r="E7633" s="449"/>
      <c r="F7633" s="466"/>
      <c r="G7633" s="466"/>
      <c r="H7633" s="482"/>
      <c r="I7633" s="482"/>
      <c r="J7633" s="482"/>
      <c r="K7633" s="482"/>
      <c r="L7633" s="482"/>
      <c r="M7633" s="482"/>
      <c r="N7633" s="482"/>
      <c r="O7633" s="482"/>
    </row>
    <row r="7634" ht="15.75" customHeight="1">
      <c r="B7634" s="337"/>
      <c r="C7634" s="2"/>
      <c r="D7634" s="449"/>
      <c r="E7634" s="449"/>
      <c r="F7634" s="466"/>
      <c r="G7634" s="466"/>
      <c r="H7634" s="482"/>
      <c r="I7634" s="482"/>
      <c r="J7634" s="482"/>
      <c r="K7634" s="482"/>
      <c r="L7634" s="482"/>
      <c r="M7634" s="482"/>
      <c r="N7634" s="482"/>
      <c r="O7634" s="482"/>
    </row>
    <row r="7635" ht="15.75" customHeight="1">
      <c r="B7635" s="337"/>
      <c r="C7635" s="2"/>
      <c r="D7635" s="449"/>
      <c r="E7635" s="449"/>
      <c r="F7635" s="466"/>
      <c r="G7635" s="466"/>
      <c r="H7635" s="482"/>
      <c r="I7635" s="482"/>
      <c r="J7635" s="482"/>
      <c r="K7635" s="482"/>
      <c r="L7635" s="482"/>
      <c r="M7635" s="482"/>
      <c r="N7635" s="482"/>
      <c r="O7635" s="482"/>
    </row>
    <row r="7636" ht="15.75" customHeight="1">
      <c r="B7636" s="337"/>
      <c r="C7636" s="2"/>
      <c r="D7636" s="449"/>
      <c r="E7636" s="449"/>
      <c r="F7636" s="466"/>
      <c r="G7636" s="466"/>
      <c r="H7636" s="482"/>
      <c r="I7636" s="482"/>
      <c r="J7636" s="482"/>
      <c r="K7636" s="482"/>
      <c r="L7636" s="482"/>
      <c r="M7636" s="482"/>
      <c r="N7636" s="482"/>
      <c r="O7636" s="482"/>
    </row>
    <row r="7637" ht="15.75" customHeight="1">
      <c r="B7637" s="337"/>
      <c r="C7637" s="2"/>
      <c r="D7637" s="449"/>
      <c r="E7637" s="449"/>
      <c r="F7637" s="466"/>
      <c r="G7637" s="466"/>
      <c r="H7637" s="482"/>
      <c r="I7637" s="482"/>
      <c r="J7637" s="482"/>
      <c r="K7637" s="482"/>
      <c r="L7637" s="482"/>
      <c r="M7637" s="482"/>
      <c r="N7637" s="482"/>
      <c r="O7637" s="482"/>
    </row>
    <row r="7638" ht="15.75" customHeight="1">
      <c r="B7638" s="337"/>
      <c r="C7638" s="2"/>
      <c r="D7638" s="449"/>
      <c r="E7638" s="449"/>
      <c r="F7638" s="466"/>
      <c r="G7638" s="466"/>
      <c r="H7638" s="482"/>
      <c r="I7638" s="482"/>
      <c r="J7638" s="482"/>
      <c r="K7638" s="482"/>
      <c r="L7638" s="482"/>
      <c r="M7638" s="482"/>
      <c r="N7638" s="482"/>
      <c r="O7638" s="482"/>
    </row>
    <row r="7639" ht="15.75" customHeight="1">
      <c r="B7639" s="337"/>
      <c r="C7639" s="2"/>
      <c r="D7639" s="449"/>
      <c r="E7639" s="449"/>
      <c r="F7639" s="466"/>
      <c r="G7639" s="466"/>
      <c r="H7639" s="482"/>
      <c r="I7639" s="482"/>
      <c r="J7639" s="482"/>
      <c r="K7639" s="482"/>
      <c r="L7639" s="482"/>
      <c r="M7639" s="482"/>
      <c r="N7639" s="482"/>
      <c r="O7639" s="482"/>
    </row>
    <row r="7640" ht="15.75" customHeight="1">
      <c r="B7640" s="337"/>
      <c r="C7640" s="2"/>
      <c r="D7640" s="449"/>
      <c r="E7640" s="449"/>
      <c r="F7640" s="466"/>
      <c r="G7640" s="466"/>
      <c r="H7640" s="482"/>
      <c r="I7640" s="482"/>
      <c r="J7640" s="482"/>
      <c r="K7640" s="482"/>
      <c r="L7640" s="482"/>
      <c r="M7640" s="482"/>
      <c r="N7640" s="482"/>
      <c r="O7640" s="482"/>
    </row>
    <row r="7641" ht="15.75" customHeight="1">
      <c r="B7641" s="337"/>
      <c r="C7641" s="2"/>
      <c r="D7641" s="449"/>
      <c r="E7641" s="449"/>
      <c r="F7641" s="466"/>
      <c r="G7641" s="466"/>
      <c r="H7641" s="482"/>
      <c r="I7641" s="482"/>
      <c r="J7641" s="482"/>
      <c r="K7641" s="482"/>
      <c r="L7641" s="482"/>
      <c r="M7641" s="482"/>
      <c r="N7641" s="482"/>
      <c r="O7641" s="482"/>
    </row>
    <row r="7642" ht="15.75" customHeight="1">
      <c r="B7642" s="337"/>
      <c r="C7642" s="2"/>
      <c r="D7642" s="449"/>
      <c r="E7642" s="449"/>
      <c r="F7642" s="466"/>
      <c r="G7642" s="466"/>
      <c r="H7642" s="482"/>
      <c r="I7642" s="482"/>
      <c r="J7642" s="482"/>
      <c r="K7642" s="482"/>
      <c r="L7642" s="482"/>
      <c r="M7642" s="482"/>
      <c r="N7642" s="482"/>
      <c r="O7642" s="482"/>
    </row>
    <row r="7643" ht="15.75" customHeight="1">
      <c r="B7643" s="337"/>
      <c r="C7643" s="2"/>
      <c r="D7643" s="449"/>
      <c r="E7643" s="449"/>
      <c r="F7643" s="466"/>
      <c r="G7643" s="466"/>
      <c r="H7643" s="482"/>
      <c r="I7643" s="482"/>
      <c r="J7643" s="482"/>
      <c r="K7643" s="482"/>
      <c r="L7643" s="482"/>
      <c r="M7643" s="482"/>
      <c r="N7643" s="482"/>
      <c r="O7643" s="482"/>
    </row>
    <row r="7644" ht="15.75" customHeight="1">
      <c r="B7644" s="337"/>
      <c r="C7644" s="2"/>
      <c r="D7644" s="449"/>
      <c r="E7644" s="449"/>
      <c r="F7644" s="466"/>
      <c r="G7644" s="466"/>
      <c r="H7644" s="482"/>
      <c r="I7644" s="482"/>
      <c r="J7644" s="482"/>
      <c r="K7644" s="482"/>
      <c r="L7644" s="482"/>
      <c r="M7644" s="482"/>
      <c r="N7644" s="482"/>
      <c r="O7644" s="482"/>
    </row>
    <row r="7645" ht="15.75" customHeight="1">
      <c r="B7645" s="337"/>
      <c r="C7645" s="2"/>
      <c r="D7645" s="449"/>
      <c r="E7645" s="449"/>
      <c r="F7645" s="466"/>
      <c r="G7645" s="466"/>
      <c r="H7645" s="482"/>
      <c r="I7645" s="482"/>
      <c r="J7645" s="482"/>
      <c r="K7645" s="482"/>
      <c r="L7645" s="482"/>
      <c r="M7645" s="482"/>
      <c r="N7645" s="482"/>
      <c r="O7645" s="482"/>
    </row>
    <row r="7646" ht="15.75" customHeight="1">
      <c r="B7646" s="337"/>
      <c r="C7646" s="2"/>
      <c r="D7646" s="449"/>
      <c r="E7646" s="449"/>
      <c r="F7646" s="466"/>
      <c r="G7646" s="466"/>
      <c r="H7646" s="482"/>
      <c r="I7646" s="482"/>
      <c r="J7646" s="482"/>
      <c r="K7646" s="482"/>
      <c r="L7646" s="482"/>
      <c r="M7646" s="482"/>
      <c r="N7646" s="482"/>
      <c r="O7646" s="482"/>
    </row>
    <row r="7647" ht="15.75" customHeight="1">
      <c r="B7647" s="337"/>
      <c r="C7647" s="2"/>
      <c r="D7647" s="449"/>
      <c r="E7647" s="449"/>
      <c r="F7647" s="466"/>
      <c r="G7647" s="466"/>
      <c r="H7647" s="482"/>
      <c r="I7647" s="482"/>
      <c r="J7647" s="482"/>
      <c r="K7647" s="482"/>
      <c r="L7647" s="482"/>
      <c r="M7647" s="482"/>
      <c r="N7647" s="482"/>
      <c r="O7647" s="482"/>
    </row>
    <row r="7648" ht="15.75" customHeight="1">
      <c r="B7648" s="337"/>
      <c r="C7648" s="2"/>
      <c r="D7648" s="449"/>
      <c r="E7648" s="449"/>
      <c r="F7648" s="466"/>
      <c r="G7648" s="466"/>
      <c r="H7648" s="482"/>
      <c r="I7648" s="482"/>
      <c r="J7648" s="482"/>
      <c r="K7648" s="482"/>
      <c r="L7648" s="482"/>
      <c r="M7648" s="482"/>
      <c r="N7648" s="482"/>
      <c r="O7648" s="482"/>
    </row>
    <row r="7649" ht="15.75" customHeight="1">
      <c r="B7649" s="337"/>
      <c r="C7649" s="2"/>
      <c r="D7649" s="449"/>
      <c r="E7649" s="449"/>
      <c r="F7649" s="466"/>
      <c r="G7649" s="466"/>
      <c r="H7649" s="482"/>
      <c r="I7649" s="482"/>
      <c r="J7649" s="482"/>
      <c r="K7649" s="482"/>
      <c r="L7649" s="482"/>
      <c r="M7649" s="482"/>
      <c r="N7649" s="482"/>
      <c r="O7649" s="482"/>
    </row>
    <row r="7650" ht="15.75" customHeight="1">
      <c r="B7650" s="337"/>
      <c r="C7650" s="2"/>
      <c r="D7650" s="449"/>
      <c r="E7650" s="449"/>
      <c r="F7650" s="466"/>
      <c r="G7650" s="466"/>
      <c r="H7650" s="482"/>
      <c r="I7650" s="482"/>
      <c r="J7650" s="482"/>
      <c r="K7650" s="482"/>
      <c r="L7650" s="482"/>
      <c r="M7650" s="482"/>
      <c r="N7650" s="482"/>
      <c r="O7650" s="482"/>
    </row>
    <row r="7651" ht="15.75" customHeight="1">
      <c r="B7651" s="337"/>
      <c r="C7651" s="2"/>
      <c r="D7651" s="449"/>
      <c r="E7651" s="449"/>
      <c r="F7651" s="466"/>
      <c r="G7651" s="466"/>
      <c r="H7651" s="482"/>
      <c r="I7651" s="482"/>
      <c r="J7651" s="482"/>
      <c r="K7651" s="482"/>
      <c r="L7651" s="482"/>
      <c r="M7651" s="482"/>
      <c r="N7651" s="482"/>
      <c r="O7651" s="482"/>
    </row>
    <row r="7652" ht="15.75" customHeight="1">
      <c r="B7652" s="337"/>
      <c r="C7652" s="2"/>
      <c r="D7652" s="449"/>
      <c r="E7652" s="449"/>
      <c r="F7652" s="466"/>
      <c r="G7652" s="466"/>
      <c r="H7652" s="482"/>
      <c r="I7652" s="482"/>
      <c r="J7652" s="482"/>
      <c r="K7652" s="482"/>
      <c r="L7652" s="482"/>
      <c r="M7652" s="482"/>
      <c r="N7652" s="482"/>
      <c r="O7652" s="482"/>
    </row>
    <row r="7653" ht="15.75" customHeight="1">
      <c r="B7653" s="337"/>
      <c r="C7653" s="2"/>
      <c r="D7653" s="449"/>
      <c r="E7653" s="449"/>
      <c r="F7653" s="466"/>
      <c r="G7653" s="466"/>
      <c r="H7653" s="482"/>
      <c r="I7653" s="482"/>
      <c r="J7653" s="482"/>
      <c r="K7653" s="482"/>
      <c r="L7653" s="482"/>
      <c r="M7653" s="482"/>
      <c r="N7653" s="482"/>
      <c r="O7653" s="482"/>
    </row>
    <row r="7654" ht="15.75" customHeight="1">
      <c r="B7654" s="337"/>
      <c r="C7654" s="2"/>
      <c r="D7654" s="449"/>
      <c r="E7654" s="449"/>
      <c r="F7654" s="466"/>
      <c r="G7654" s="466"/>
      <c r="H7654" s="482"/>
      <c r="I7654" s="482"/>
      <c r="J7654" s="482"/>
      <c r="K7654" s="482"/>
      <c r="L7654" s="482"/>
      <c r="M7654" s="482"/>
      <c r="N7654" s="482"/>
      <c r="O7654" s="482"/>
    </row>
    <row r="7655" ht="15.75" customHeight="1">
      <c r="B7655" s="337"/>
      <c r="C7655" s="2"/>
      <c r="D7655" s="449"/>
      <c r="E7655" s="449"/>
      <c r="F7655" s="466"/>
      <c r="G7655" s="466"/>
      <c r="H7655" s="482"/>
      <c r="I7655" s="482"/>
      <c r="J7655" s="482"/>
      <c r="K7655" s="482"/>
      <c r="L7655" s="482"/>
      <c r="M7655" s="482"/>
      <c r="N7655" s="482"/>
      <c r="O7655" s="482"/>
    </row>
    <row r="7656" ht="15.75" customHeight="1">
      <c r="B7656" s="337"/>
      <c r="C7656" s="2"/>
      <c r="D7656" s="449"/>
      <c r="E7656" s="449"/>
      <c r="F7656" s="466"/>
      <c r="G7656" s="466"/>
      <c r="H7656" s="482"/>
      <c r="I7656" s="482"/>
      <c r="J7656" s="482"/>
      <c r="K7656" s="482"/>
      <c r="L7656" s="482"/>
      <c r="M7656" s="482"/>
      <c r="N7656" s="482"/>
      <c r="O7656" s="482"/>
    </row>
    <row r="7657" ht="15.75" customHeight="1">
      <c r="B7657" s="337"/>
      <c r="C7657" s="2"/>
      <c r="D7657" s="449"/>
      <c r="E7657" s="449"/>
      <c r="F7657" s="466"/>
      <c r="G7657" s="466"/>
      <c r="H7657" s="482"/>
      <c r="I7657" s="482"/>
      <c r="J7657" s="482"/>
      <c r="K7657" s="482"/>
      <c r="L7657" s="482"/>
      <c r="M7657" s="482"/>
      <c r="N7657" s="482"/>
      <c r="O7657" s="482"/>
    </row>
    <row r="7658" ht="15.75" customHeight="1">
      <c r="B7658" s="337"/>
      <c r="C7658" s="2"/>
      <c r="D7658" s="449"/>
      <c r="E7658" s="449"/>
      <c r="F7658" s="466"/>
      <c r="G7658" s="466"/>
      <c r="H7658" s="482"/>
      <c r="I7658" s="482"/>
      <c r="J7658" s="482"/>
      <c r="K7658" s="482"/>
      <c r="L7658" s="482"/>
      <c r="M7658" s="482"/>
      <c r="N7658" s="482"/>
      <c r="O7658" s="482"/>
    </row>
    <row r="7659" ht="15.75" customHeight="1">
      <c r="B7659" s="337"/>
      <c r="C7659" s="2"/>
      <c r="D7659" s="449"/>
      <c r="E7659" s="449"/>
      <c r="F7659" s="466"/>
      <c r="G7659" s="466"/>
      <c r="H7659" s="482"/>
      <c r="I7659" s="482"/>
      <c r="J7659" s="482"/>
      <c r="K7659" s="482"/>
      <c r="L7659" s="482"/>
      <c r="M7659" s="482"/>
      <c r="N7659" s="482"/>
      <c r="O7659" s="482"/>
    </row>
    <row r="7660" ht="15.75" customHeight="1">
      <c r="B7660" s="337"/>
      <c r="C7660" s="2"/>
      <c r="D7660" s="449"/>
      <c r="E7660" s="449"/>
      <c r="F7660" s="466"/>
      <c r="G7660" s="466"/>
      <c r="H7660" s="482"/>
      <c r="I7660" s="482"/>
      <c r="J7660" s="482"/>
      <c r="K7660" s="482"/>
      <c r="L7660" s="482"/>
      <c r="M7660" s="482"/>
      <c r="N7660" s="482"/>
      <c r="O7660" s="482"/>
    </row>
    <row r="7661" ht="15.75" customHeight="1">
      <c r="B7661" s="337"/>
      <c r="C7661" s="2"/>
      <c r="D7661" s="449"/>
      <c r="E7661" s="449"/>
      <c r="F7661" s="466"/>
      <c r="G7661" s="466"/>
      <c r="H7661" s="482"/>
      <c r="I7661" s="482"/>
      <c r="J7661" s="482"/>
      <c r="K7661" s="482"/>
      <c r="L7661" s="482"/>
      <c r="M7661" s="482"/>
      <c r="N7661" s="482"/>
      <c r="O7661" s="482"/>
    </row>
    <row r="7662" ht="15.75" customHeight="1">
      <c r="B7662" s="337"/>
      <c r="C7662" s="2"/>
      <c r="D7662" s="449"/>
      <c r="E7662" s="449"/>
      <c r="F7662" s="466"/>
      <c r="G7662" s="466"/>
      <c r="H7662" s="482"/>
      <c r="I7662" s="482"/>
      <c r="J7662" s="482"/>
      <c r="K7662" s="482"/>
      <c r="L7662" s="482"/>
      <c r="M7662" s="482"/>
      <c r="N7662" s="482"/>
      <c r="O7662" s="482"/>
    </row>
    <row r="7663" ht="15.75" customHeight="1">
      <c r="B7663" s="337"/>
      <c r="C7663" s="2"/>
      <c r="D7663" s="449"/>
      <c r="E7663" s="449"/>
      <c r="F7663" s="466"/>
      <c r="G7663" s="466"/>
      <c r="H7663" s="482"/>
      <c r="I7663" s="482"/>
      <c r="J7663" s="482"/>
      <c r="K7663" s="482"/>
      <c r="L7663" s="482"/>
      <c r="M7663" s="482"/>
      <c r="N7663" s="482"/>
      <c r="O7663" s="482"/>
    </row>
    <row r="7664" ht="15.75" customHeight="1">
      <c r="B7664" s="337"/>
      <c r="C7664" s="2"/>
      <c r="D7664" s="449"/>
      <c r="E7664" s="449"/>
      <c r="F7664" s="466"/>
      <c r="G7664" s="466"/>
      <c r="H7664" s="482"/>
      <c r="I7664" s="482"/>
      <c r="J7664" s="482"/>
      <c r="K7664" s="482"/>
      <c r="L7664" s="482"/>
      <c r="M7664" s="482"/>
      <c r="N7664" s="482"/>
      <c r="O7664" s="482"/>
    </row>
    <row r="7665" ht="15.75" customHeight="1">
      <c r="B7665" s="337"/>
      <c r="C7665" s="2"/>
      <c r="D7665" s="449"/>
      <c r="E7665" s="449"/>
      <c r="F7665" s="466"/>
      <c r="G7665" s="466"/>
      <c r="H7665" s="482"/>
      <c r="I7665" s="482"/>
      <c r="J7665" s="482"/>
      <c r="K7665" s="482"/>
      <c r="L7665" s="482"/>
      <c r="M7665" s="482"/>
      <c r="N7665" s="482"/>
      <c r="O7665" s="482"/>
    </row>
    <row r="7666" ht="15.75" customHeight="1">
      <c r="B7666" s="337"/>
      <c r="C7666" s="2"/>
      <c r="D7666" s="449"/>
      <c r="E7666" s="449"/>
      <c r="F7666" s="466"/>
      <c r="G7666" s="466"/>
      <c r="H7666" s="482"/>
      <c r="I7666" s="482"/>
      <c r="J7666" s="482"/>
      <c r="K7666" s="482"/>
      <c r="L7666" s="482"/>
      <c r="M7666" s="482"/>
      <c r="N7666" s="482"/>
      <c r="O7666" s="482"/>
    </row>
    <row r="7667" ht="15.75" customHeight="1">
      <c r="B7667" s="337"/>
      <c r="C7667" s="2"/>
      <c r="D7667" s="449"/>
      <c r="E7667" s="449"/>
      <c r="F7667" s="466"/>
      <c r="G7667" s="466"/>
      <c r="H7667" s="482"/>
      <c r="I7667" s="482"/>
      <c r="J7667" s="482"/>
      <c r="K7667" s="482"/>
      <c r="L7667" s="482"/>
      <c r="M7667" s="482"/>
      <c r="N7667" s="482"/>
      <c r="O7667" s="482"/>
    </row>
    <row r="7668" ht="15.75" customHeight="1">
      <c r="B7668" s="337"/>
      <c r="C7668" s="2"/>
      <c r="D7668" s="449"/>
      <c r="E7668" s="449"/>
      <c r="F7668" s="466"/>
      <c r="G7668" s="466"/>
      <c r="H7668" s="482"/>
      <c r="I7668" s="482"/>
      <c r="J7668" s="482"/>
      <c r="K7668" s="482"/>
      <c r="L7668" s="482"/>
      <c r="M7668" s="482"/>
      <c r="N7668" s="482"/>
      <c r="O7668" s="482"/>
    </row>
    <row r="7669" ht="15.75" customHeight="1">
      <c r="B7669" s="337"/>
      <c r="C7669" s="2"/>
      <c r="D7669" s="449"/>
      <c r="E7669" s="449"/>
      <c r="F7669" s="466"/>
      <c r="G7669" s="466"/>
      <c r="H7669" s="482"/>
      <c r="I7669" s="482"/>
      <c r="J7669" s="482"/>
      <c r="K7669" s="482"/>
      <c r="L7669" s="482"/>
      <c r="M7669" s="482"/>
      <c r="N7669" s="482"/>
      <c r="O7669" s="482"/>
    </row>
    <row r="7670" ht="15.75" customHeight="1">
      <c r="B7670" s="337"/>
      <c r="C7670" s="2"/>
      <c r="D7670" s="449"/>
      <c r="E7670" s="449"/>
      <c r="F7670" s="466"/>
      <c r="G7670" s="466"/>
      <c r="H7670" s="482"/>
      <c r="I7670" s="482"/>
      <c r="J7670" s="482"/>
      <c r="K7670" s="482"/>
      <c r="L7670" s="482"/>
      <c r="M7670" s="482"/>
      <c r="N7670" s="482"/>
      <c r="O7670" s="482"/>
    </row>
    <row r="7671" ht="15.75" customHeight="1">
      <c r="B7671" s="337"/>
      <c r="C7671" s="2"/>
      <c r="D7671" s="449"/>
      <c r="E7671" s="449"/>
      <c r="F7671" s="466"/>
      <c r="G7671" s="466"/>
      <c r="H7671" s="482"/>
      <c r="I7671" s="482"/>
      <c r="J7671" s="482"/>
      <c r="K7671" s="482"/>
      <c r="L7671" s="482"/>
      <c r="M7671" s="482"/>
      <c r="N7671" s="482"/>
      <c r="O7671" s="482"/>
    </row>
    <row r="7672" ht="15.75" customHeight="1">
      <c r="B7672" s="337"/>
      <c r="C7672" s="2"/>
      <c r="D7672" s="449"/>
      <c r="E7672" s="449"/>
      <c r="F7672" s="466"/>
      <c r="G7672" s="466"/>
      <c r="H7672" s="482"/>
      <c r="I7672" s="482"/>
      <c r="J7672" s="482"/>
      <c r="K7672" s="482"/>
      <c r="L7672" s="482"/>
      <c r="M7672" s="482"/>
      <c r="N7672" s="482"/>
      <c r="O7672" s="482"/>
    </row>
    <row r="7673" ht="15.75" customHeight="1">
      <c r="B7673" s="337"/>
      <c r="C7673" s="2"/>
      <c r="D7673" s="449"/>
      <c r="E7673" s="449"/>
      <c r="F7673" s="466"/>
      <c r="G7673" s="466"/>
      <c r="H7673" s="482"/>
      <c r="I7673" s="482"/>
      <c r="J7673" s="482"/>
      <c r="K7673" s="482"/>
      <c r="L7673" s="482"/>
      <c r="M7673" s="482"/>
      <c r="N7673" s="482"/>
      <c r="O7673" s="482"/>
    </row>
    <row r="7674" ht="15.75" customHeight="1">
      <c r="B7674" s="337"/>
      <c r="C7674" s="2"/>
      <c r="D7674" s="449"/>
      <c r="E7674" s="449"/>
      <c r="F7674" s="466"/>
      <c r="G7674" s="466"/>
      <c r="H7674" s="482"/>
      <c r="I7674" s="482"/>
      <c r="J7674" s="482"/>
      <c r="K7674" s="482"/>
      <c r="L7674" s="482"/>
      <c r="M7674" s="482"/>
      <c r="N7674" s="482"/>
      <c r="O7674" s="482"/>
    </row>
    <row r="7675" ht="15.75" customHeight="1">
      <c r="B7675" s="337"/>
      <c r="C7675" s="2"/>
      <c r="D7675" s="449"/>
      <c r="E7675" s="449"/>
      <c r="F7675" s="466"/>
      <c r="G7675" s="466"/>
      <c r="H7675" s="482"/>
      <c r="I7675" s="482"/>
      <c r="J7675" s="482"/>
      <c r="K7675" s="482"/>
      <c r="L7675" s="482"/>
      <c r="M7675" s="482"/>
      <c r="N7675" s="482"/>
      <c r="O7675" s="482"/>
    </row>
    <row r="7676" ht="15.75" customHeight="1">
      <c r="B7676" s="337"/>
      <c r="C7676" s="2"/>
      <c r="D7676" s="449"/>
      <c r="E7676" s="449"/>
      <c r="F7676" s="466"/>
      <c r="G7676" s="466"/>
      <c r="H7676" s="482"/>
      <c r="I7676" s="482"/>
      <c r="J7676" s="482"/>
      <c r="K7676" s="482"/>
      <c r="L7676" s="482"/>
      <c r="M7676" s="482"/>
      <c r="N7676" s="482"/>
      <c r="O7676" s="482"/>
    </row>
    <row r="7677" ht="15.75" customHeight="1">
      <c r="B7677" s="337"/>
      <c r="C7677" s="2"/>
      <c r="D7677" s="449"/>
      <c r="E7677" s="449"/>
      <c r="F7677" s="466"/>
      <c r="G7677" s="466"/>
      <c r="H7677" s="482"/>
      <c r="I7677" s="482"/>
      <c r="J7677" s="482"/>
      <c r="K7677" s="482"/>
      <c r="L7677" s="482"/>
      <c r="M7677" s="482"/>
      <c r="N7677" s="482"/>
      <c r="O7677" s="482"/>
    </row>
    <row r="7678" ht="15.75" customHeight="1">
      <c r="B7678" s="337"/>
      <c r="C7678" s="2"/>
      <c r="D7678" s="449"/>
      <c r="E7678" s="449"/>
      <c r="F7678" s="466"/>
      <c r="G7678" s="466"/>
      <c r="H7678" s="482"/>
      <c r="I7678" s="482"/>
      <c r="J7678" s="482"/>
      <c r="K7678" s="482"/>
      <c r="L7678" s="482"/>
      <c r="M7678" s="482"/>
      <c r="N7678" s="482"/>
      <c r="O7678" s="482"/>
    </row>
    <row r="7679" ht="15.75" customHeight="1">
      <c r="B7679" s="337"/>
      <c r="C7679" s="2"/>
      <c r="D7679" s="449"/>
      <c r="E7679" s="449"/>
      <c r="F7679" s="466"/>
      <c r="G7679" s="466"/>
      <c r="H7679" s="482"/>
      <c r="I7679" s="482"/>
      <c r="J7679" s="482"/>
      <c r="K7679" s="482"/>
      <c r="L7679" s="482"/>
      <c r="M7679" s="482"/>
      <c r="N7679" s="482"/>
      <c r="O7679" s="482"/>
    </row>
    <row r="7680" ht="15.75" customHeight="1">
      <c r="B7680" s="337"/>
      <c r="C7680" s="2"/>
      <c r="D7680" s="449"/>
      <c r="E7680" s="449"/>
      <c r="F7680" s="466"/>
      <c r="G7680" s="466"/>
      <c r="H7680" s="482"/>
      <c r="I7680" s="482"/>
      <c r="J7680" s="482"/>
      <c r="K7680" s="482"/>
      <c r="L7680" s="482"/>
      <c r="M7680" s="482"/>
      <c r="N7680" s="482"/>
      <c r="O7680" s="482"/>
    </row>
    <row r="7681" ht="15.75" customHeight="1">
      <c r="B7681" s="337"/>
      <c r="C7681" s="2"/>
      <c r="D7681" s="449"/>
      <c r="E7681" s="449"/>
      <c r="F7681" s="466"/>
      <c r="G7681" s="466"/>
      <c r="H7681" s="482"/>
      <c r="I7681" s="482"/>
      <c r="J7681" s="482"/>
      <c r="K7681" s="482"/>
      <c r="L7681" s="482"/>
      <c r="M7681" s="482"/>
      <c r="N7681" s="482"/>
      <c r="O7681" s="482"/>
    </row>
    <row r="7682" ht="15.75" customHeight="1">
      <c r="B7682" s="337"/>
      <c r="C7682" s="2"/>
      <c r="D7682" s="449"/>
      <c r="E7682" s="449"/>
      <c r="F7682" s="466"/>
      <c r="G7682" s="466"/>
      <c r="H7682" s="482"/>
      <c r="I7682" s="482"/>
      <c r="J7682" s="482"/>
      <c r="K7682" s="482"/>
      <c r="L7682" s="482"/>
      <c r="M7682" s="482"/>
      <c r="N7682" s="482"/>
      <c r="O7682" s="482"/>
    </row>
    <row r="7683" ht="15.75" customHeight="1">
      <c r="B7683" s="337"/>
      <c r="C7683" s="2"/>
      <c r="D7683" s="449"/>
      <c r="E7683" s="449"/>
      <c r="F7683" s="466"/>
      <c r="G7683" s="466"/>
      <c r="H7683" s="482"/>
      <c r="I7683" s="482"/>
      <c r="J7683" s="482"/>
      <c r="K7683" s="482"/>
      <c r="L7683" s="482"/>
      <c r="M7683" s="482"/>
      <c r="N7683" s="482"/>
      <c r="O7683" s="482"/>
    </row>
    <row r="7684" ht="15.75" customHeight="1">
      <c r="B7684" s="337"/>
      <c r="C7684" s="2"/>
      <c r="D7684" s="449"/>
      <c r="E7684" s="449"/>
      <c r="F7684" s="466"/>
      <c r="G7684" s="466"/>
      <c r="H7684" s="482"/>
      <c r="I7684" s="482"/>
      <c r="J7684" s="482"/>
      <c r="K7684" s="482"/>
      <c r="L7684" s="482"/>
      <c r="M7684" s="482"/>
      <c r="N7684" s="482"/>
      <c r="O7684" s="482"/>
    </row>
    <row r="7685" ht="15.75" customHeight="1">
      <c r="B7685" s="337"/>
      <c r="C7685" s="2"/>
      <c r="D7685" s="449"/>
      <c r="E7685" s="449"/>
      <c r="F7685" s="466"/>
      <c r="G7685" s="466"/>
      <c r="H7685" s="482"/>
      <c r="I7685" s="482"/>
      <c r="J7685" s="482"/>
      <c r="K7685" s="482"/>
      <c r="L7685" s="482"/>
      <c r="M7685" s="482"/>
      <c r="N7685" s="482"/>
      <c r="O7685" s="482"/>
    </row>
    <row r="7686" ht="15.75" customHeight="1">
      <c r="B7686" s="337"/>
      <c r="C7686" s="2"/>
      <c r="D7686" s="449"/>
      <c r="E7686" s="449"/>
      <c r="F7686" s="466"/>
      <c r="G7686" s="466"/>
      <c r="H7686" s="482"/>
      <c r="I7686" s="482"/>
      <c r="J7686" s="482"/>
      <c r="K7686" s="482"/>
      <c r="L7686" s="482"/>
      <c r="M7686" s="482"/>
      <c r="N7686" s="482"/>
      <c r="O7686" s="482"/>
    </row>
    <row r="7687" ht="15.75" customHeight="1">
      <c r="B7687" s="337"/>
      <c r="C7687" s="2"/>
      <c r="D7687" s="449"/>
      <c r="E7687" s="449"/>
      <c r="F7687" s="466"/>
      <c r="G7687" s="466"/>
      <c r="H7687" s="482"/>
      <c r="I7687" s="482"/>
      <c r="J7687" s="482"/>
      <c r="K7687" s="482"/>
      <c r="L7687" s="482"/>
      <c r="M7687" s="482"/>
      <c r="N7687" s="482"/>
      <c r="O7687" s="482"/>
    </row>
    <row r="7688" ht="15.75" customHeight="1">
      <c r="B7688" s="337"/>
      <c r="C7688" s="2"/>
      <c r="D7688" s="449"/>
      <c r="E7688" s="449"/>
      <c r="F7688" s="466"/>
      <c r="G7688" s="466"/>
      <c r="H7688" s="482"/>
      <c r="I7688" s="482"/>
      <c r="J7688" s="482"/>
      <c r="K7688" s="482"/>
      <c r="L7688" s="482"/>
      <c r="M7688" s="482"/>
      <c r="N7688" s="482"/>
      <c r="O7688" s="482"/>
    </row>
    <row r="7689" ht="15.75" customHeight="1">
      <c r="B7689" s="337"/>
      <c r="C7689" s="2"/>
      <c r="D7689" s="449"/>
      <c r="E7689" s="449"/>
      <c r="F7689" s="466"/>
      <c r="G7689" s="466"/>
      <c r="H7689" s="482"/>
      <c r="I7689" s="482"/>
      <c r="J7689" s="482"/>
      <c r="K7689" s="482"/>
      <c r="L7689" s="482"/>
      <c r="M7689" s="482"/>
      <c r="N7689" s="482"/>
      <c r="O7689" s="482"/>
    </row>
    <row r="7690" ht="15.75" customHeight="1">
      <c r="B7690" s="337"/>
      <c r="C7690" s="2"/>
      <c r="D7690" s="449"/>
      <c r="E7690" s="449"/>
      <c r="F7690" s="466"/>
      <c r="G7690" s="466"/>
      <c r="H7690" s="482"/>
      <c r="I7690" s="482"/>
      <c r="J7690" s="482"/>
      <c r="K7690" s="482"/>
      <c r="L7690" s="482"/>
      <c r="M7690" s="482"/>
      <c r="N7690" s="482"/>
      <c r="O7690" s="482"/>
    </row>
    <row r="7691" ht="15.75" customHeight="1">
      <c r="B7691" s="337"/>
      <c r="C7691" s="2"/>
      <c r="D7691" s="449"/>
      <c r="E7691" s="449"/>
      <c r="F7691" s="466"/>
      <c r="G7691" s="466"/>
      <c r="H7691" s="482"/>
      <c r="I7691" s="482"/>
      <c r="J7691" s="482"/>
      <c r="K7691" s="482"/>
      <c r="L7691" s="482"/>
      <c r="M7691" s="482"/>
      <c r="N7691" s="482"/>
      <c r="O7691" s="482"/>
    </row>
    <row r="7692" ht="15.75" customHeight="1">
      <c r="B7692" s="337"/>
      <c r="C7692" s="2"/>
      <c r="D7692" s="449"/>
      <c r="E7692" s="449"/>
      <c r="F7692" s="466"/>
      <c r="G7692" s="466"/>
      <c r="H7692" s="482"/>
      <c r="I7692" s="482"/>
      <c r="J7692" s="482"/>
      <c r="K7692" s="482"/>
      <c r="L7692" s="482"/>
      <c r="M7692" s="482"/>
      <c r="N7692" s="482"/>
      <c r="O7692" s="482"/>
    </row>
    <row r="7693" ht="15.75" customHeight="1">
      <c r="B7693" s="337"/>
      <c r="C7693" s="2"/>
      <c r="D7693" s="449"/>
      <c r="E7693" s="449"/>
      <c r="F7693" s="466"/>
      <c r="G7693" s="466"/>
      <c r="H7693" s="482"/>
      <c r="I7693" s="482"/>
      <c r="J7693" s="482"/>
      <c r="K7693" s="482"/>
      <c r="L7693" s="482"/>
      <c r="M7693" s="482"/>
      <c r="N7693" s="482"/>
      <c r="O7693" s="482"/>
    </row>
    <row r="7694" ht="15.75" customHeight="1">
      <c r="B7694" s="337"/>
      <c r="C7694" s="2"/>
      <c r="D7694" s="449"/>
      <c r="E7694" s="449"/>
      <c r="F7694" s="466"/>
      <c r="G7694" s="466"/>
      <c r="H7694" s="482"/>
      <c r="I7694" s="482"/>
      <c r="J7694" s="482"/>
      <c r="K7694" s="482"/>
      <c r="L7694" s="482"/>
      <c r="M7694" s="482"/>
      <c r="N7694" s="482"/>
      <c r="O7694" s="482"/>
    </row>
    <row r="7695" ht="15.75" customHeight="1">
      <c r="B7695" s="337"/>
      <c r="C7695" s="2"/>
      <c r="D7695" s="449"/>
      <c r="E7695" s="449"/>
      <c r="F7695" s="466"/>
      <c r="G7695" s="466"/>
      <c r="H7695" s="482"/>
      <c r="I7695" s="482"/>
      <c r="J7695" s="482"/>
      <c r="K7695" s="482"/>
      <c r="L7695" s="482"/>
      <c r="M7695" s="482"/>
      <c r="N7695" s="482"/>
      <c r="O7695" s="482"/>
    </row>
    <row r="7696" ht="15.75" customHeight="1">
      <c r="B7696" s="337"/>
      <c r="C7696" s="2"/>
      <c r="D7696" s="449"/>
      <c r="E7696" s="449"/>
      <c r="F7696" s="466"/>
      <c r="G7696" s="466"/>
      <c r="H7696" s="482"/>
      <c r="I7696" s="482"/>
      <c r="J7696" s="482"/>
      <c r="K7696" s="482"/>
      <c r="L7696" s="482"/>
      <c r="M7696" s="482"/>
      <c r="N7696" s="482"/>
      <c r="O7696" s="482"/>
    </row>
    <row r="7697" ht="15.75" customHeight="1">
      <c r="B7697" s="337"/>
      <c r="C7697" s="2"/>
      <c r="D7697" s="449"/>
      <c r="E7697" s="449"/>
      <c r="F7697" s="466"/>
      <c r="G7697" s="466"/>
      <c r="H7697" s="482"/>
      <c r="I7697" s="482"/>
      <c r="J7697" s="482"/>
      <c r="K7697" s="482"/>
      <c r="L7697" s="482"/>
      <c r="M7697" s="482"/>
      <c r="N7697" s="482"/>
      <c r="O7697" s="482"/>
    </row>
    <row r="7698" ht="15.75" customHeight="1">
      <c r="B7698" s="337"/>
      <c r="C7698" s="2"/>
      <c r="D7698" s="449"/>
      <c r="E7698" s="449"/>
      <c r="F7698" s="466"/>
      <c r="G7698" s="466"/>
      <c r="H7698" s="482"/>
      <c r="I7698" s="482"/>
      <c r="J7698" s="482"/>
      <c r="K7698" s="482"/>
      <c r="L7698" s="482"/>
      <c r="M7698" s="482"/>
      <c r="N7698" s="482"/>
      <c r="O7698" s="482"/>
    </row>
    <row r="7699" ht="15.75" customHeight="1">
      <c r="B7699" s="337"/>
      <c r="C7699" s="2"/>
      <c r="D7699" s="449"/>
      <c r="E7699" s="449"/>
      <c r="F7699" s="466"/>
      <c r="G7699" s="466"/>
      <c r="H7699" s="482"/>
      <c r="I7699" s="482"/>
      <c r="J7699" s="482"/>
      <c r="K7699" s="482"/>
      <c r="L7699" s="482"/>
      <c r="M7699" s="482"/>
      <c r="N7699" s="482"/>
      <c r="O7699" s="482"/>
    </row>
    <row r="7700" ht="15.75" customHeight="1">
      <c r="B7700" s="337"/>
      <c r="C7700" s="2"/>
      <c r="D7700" s="449"/>
      <c r="E7700" s="449"/>
      <c r="F7700" s="466"/>
      <c r="G7700" s="466"/>
      <c r="H7700" s="482"/>
      <c r="I7700" s="482"/>
      <c r="J7700" s="482"/>
      <c r="K7700" s="482"/>
      <c r="L7700" s="482"/>
      <c r="M7700" s="482"/>
      <c r="N7700" s="482"/>
      <c r="O7700" s="482"/>
    </row>
    <row r="7701" ht="15.75" customHeight="1">
      <c r="B7701" s="337"/>
      <c r="C7701" s="2"/>
      <c r="D7701" s="449"/>
      <c r="E7701" s="449"/>
      <c r="F7701" s="466"/>
      <c r="G7701" s="466"/>
      <c r="H7701" s="482"/>
      <c r="I7701" s="482"/>
      <c r="J7701" s="482"/>
      <c r="K7701" s="482"/>
      <c r="L7701" s="482"/>
      <c r="M7701" s="482"/>
      <c r="N7701" s="482"/>
      <c r="O7701" s="482"/>
    </row>
    <row r="7702" ht="15.75" customHeight="1">
      <c r="B7702" s="337"/>
      <c r="C7702" s="2"/>
      <c r="D7702" s="449"/>
      <c r="E7702" s="449"/>
      <c r="F7702" s="466"/>
      <c r="G7702" s="466"/>
      <c r="H7702" s="482"/>
      <c r="I7702" s="482"/>
      <c r="J7702" s="482"/>
      <c r="K7702" s="482"/>
      <c r="L7702" s="482"/>
      <c r="M7702" s="482"/>
      <c r="N7702" s="482"/>
      <c r="O7702" s="482"/>
    </row>
    <row r="7703" ht="15.75" customHeight="1">
      <c r="B7703" s="337"/>
      <c r="C7703" s="2"/>
      <c r="D7703" s="449"/>
      <c r="E7703" s="449"/>
      <c r="F7703" s="466"/>
      <c r="G7703" s="466"/>
      <c r="H7703" s="482"/>
      <c r="I7703" s="482"/>
      <c r="J7703" s="482"/>
      <c r="K7703" s="482"/>
      <c r="L7703" s="482"/>
      <c r="M7703" s="482"/>
      <c r="N7703" s="482"/>
      <c r="O7703" s="482"/>
    </row>
    <row r="7704" ht="15.75" customHeight="1">
      <c r="B7704" s="337"/>
      <c r="C7704" s="2"/>
      <c r="D7704" s="449"/>
      <c r="E7704" s="449"/>
      <c r="F7704" s="466"/>
      <c r="G7704" s="466"/>
      <c r="H7704" s="482"/>
      <c r="I7704" s="482"/>
      <c r="J7704" s="482"/>
      <c r="K7704" s="482"/>
      <c r="L7704" s="482"/>
      <c r="M7704" s="482"/>
      <c r="N7704" s="482"/>
      <c r="O7704" s="482"/>
    </row>
    <row r="7705" ht="15.75" customHeight="1">
      <c r="B7705" s="337"/>
      <c r="C7705" s="2"/>
      <c r="D7705" s="449"/>
      <c r="E7705" s="449"/>
      <c r="F7705" s="466"/>
      <c r="G7705" s="466"/>
      <c r="H7705" s="482"/>
      <c r="I7705" s="482"/>
      <c r="J7705" s="482"/>
      <c r="K7705" s="482"/>
      <c r="L7705" s="482"/>
      <c r="M7705" s="482"/>
      <c r="N7705" s="482"/>
      <c r="O7705" s="482"/>
    </row>
    <row r="7706" ht="15.75" customHeight="1">
      <c r="B7706" s="337"/>
      <c r="C7706" s="2"/>
      <c r="D7706" s="449"/>
      <c r="E7706" s="449"/>
      <c r="F7706" s="466"/>
      <c r="G7706" s="466"/>
      <c r="H7706" s="482"/>
      <c r="I7706" s="482"/>
      <c r="J7706" s="482"/>
      <c r="K7706" s="482"/>
      <c r="L7706" s="482"/>
      <c r="M7706" s="482"/>
      <c r="N7706" s="482"/>
      <c r="O7706" s="482"/>
    </row>
    <row r="7707" ht="15.75" customHeight="1">
      <c r="B7707" s="337"/>
      <c r="C7707" s="2"/>
      <c r="D7707" s="449"/>
      <c r="E7707" s="449"/>
      <c r="F7707" s="466"/>
      <c r="G7707" s="466"/>
      <c r="H7707" s="482"/>
      <c r="I7707" s="482"/>
      <c r="J7707" s="482"/>
      <c r="K7707" s="482"/>
      <c r="L7707" s="482"/>
      <c r="M7707" s="482"/>
      <c r="N7707" s="482"/>
      <c r="O7707" s="482"/>
    </row>
    <row r="7708" ht="15.75" customHeight="1">
      <c r="B7708" s="337"/>
      <c r="C7708" s="2"/>
      <c r="D7708" s="449"/>
      <c r="E7708" s="449"/>
      <c r="F7708" s="466"/>
      <c r="G7708" s="466"/>
      <c r="H7708" s="482"/>
      <c r="I7708" s="482"/>
      <c r="J7708" s="482"/>
      <c r="K7708" s="482"/>
      <c r="L7708" s="482"/>
      <c r="M7708" s="482"/>
      <c r="N7708" s="482"/>
      <c r="O7708" s="482"/>
    </row>
    <row r="7709" ht="15.75" customHeight="1">
      <c r="B7709" s="337"/>
      <c r="C7709" s="2"/>
      <c r="D7709" s="449"/>
      <c r="E7709" s="449"/>
      <c r="F7709" s="466"/>
      <c r="G7709" s="466"/>
      <c r="H7709" s="482"/>
      <c r="I7709" s="482"/>
      <c r="J7709" s="482"/>
      <c r="K7709" s="482"/>
      <c r="L7709" s="482"/>
      <c r="M7709" s="482"/>
      <c r="N7709" s="482"/>
      <c r="O7709" s="482"/>
    </row>
    <row r="7710" ht="15.75" customHeight="1">
      <c r="B7710" s="337"/>
      <c r="C7710" s="2"/>
      <c r="D7710" s="449"/>
      <c r="E7710" s="449"/>
      <c r="F7710" s="466"/>
      <c r="G7710" s="466"/>
      <c r="H7710" s="482"/>
      <c r="I7710" s="482"/>
      <c r="J7710" s="482"/>
      <c r="K7710" s="482"/>
      <c r="L7710" s="482"/>
      <c r="M7710" s="482"/>
      <c r="N7710" s="482"/>
      <c r="O7710" s="482"/>
    </row>
    <row r="7711" ht="15.75" customHeight="1">
      <c r="B7711" s="337"/>
      <c r="C7711" s="2"/>
      <c r="D7711" s="449"/>
      <c r="E7711" s="449"/>
      <c r="F7711" s="466"/>
      <c r="G7711" s="466"/>
      <c r="H7711" s="482"/>
      <c r="I7711" s="482"/>
      <c r="J7711" s="482"/>
      <c r="K7711" s="482"/>
      <c r="L7711" s="482"/>
      <c r="M7711" s="482"/>
      <c r="N7711" s="482"/>
      <c r="O7711" s="482"/>
    </row>
    <row r="7712" ht="15.75" customHeight="1">
      <c r="B7712" s="337"/>
      <c r="C7712" s="2"/>
      <c r="D7712" s="449"/>
      <c r="E7712" s="449"/>
      <c r="F7712" s="466"/>
      <c r="G7712" s="466"/>
      <c r="H7712" s="482"/>
      <c r="I7712" s="482"/>
      <c r="J7712" s="482"/>
      <c r="K7712" s="482"/>
      <c r="L7712" s="482"/>
      <c r="M7712" s="482"/>
      <c r="N7712" s="482"/>
      <c r="O7712" s="482"/>
    </row>
    <row r="7713" ht="15.75" customHeight="1">
      <c r="B7713" s="337"/>
      <c r="C7713" s="2"/>
      <c r="D7713" s="449"/>
      <c r="E7713" s="449"/>
      <c r="F7713" s="466"/>
      <c r="G7713" s="466"/>
      <c r="H7713" s="482"/>
      <c r="I7713" s="482"/>
      <c r="J7713" s="482"/>
      <c r="K7713" s="482"/>
      <c r="L7713" s="482"/>
      <c r="M7713" s="482"/>
      <c r="N7713" s="482"/>
      <c r="O7713" s="482"/>
    </row>
    <row r="7714" ht="15.75" customHeight="1">
      <c r="B7714" s="337"/>
      <c r="C7714" s="2"/>
      <c r="D7714" s="449"/>
      <c r="E7714" s="449"/>
      <c r="F7714" s="466"/>
      <c r="G7714" s="466"/>
      <c r="H7714" s="482"/>
      <c r="I7714" s="482"/>
      <c r="J7714" s="482"/>
      <c r="K7714" s="482"/>
      <c r="L7714" s="482"/>
      <c r="M7714" s="482"/>
      <c r="N7714" s="482"/>
      <c r="O7714" s="482"/>
    </row>
    <row r="7715" ht="15.75" customHeight="1">
      <c r="B7715" s="337"/>
      <c r="C7715" s="2"/>
      <c r="D7715" s="449"/>
      <c r="E7715" s="449"/>
      <c r="F7715" s="466"/>
      <c r="G7715" s="466"/>
      <c r="H7715" s="482"/>
      <c r="I7715" s="482"/>
      <c r="J7715" s="482"/>
      <c r="K7715" s="482"/>
      <c r="L7715" s="482"/>
      <c r="M7715" s="482"/>
      <c r="N7715" s="482"/>
      <c r="O7715" s="482"/>
    </row>
    <row r="7716" ht="15.75" customHeight="1">
      <c r="B7716" s="337"/>
      <c r="C7716" s="2"/>
      <c r="D7716" s="449"/>
      <c r="E7716" s="449"/>
      <c r="F7716" s="466"/>
      <c r="G7716" s="466"/>
      <c r="H7716" s="482"/>
      <c r="I7716" s="482"/>
      <c r="J7716" s="482"/>
      <c r="K7716" s="482"/>
      <c r="L7716" s="482"/>
      <c r="M7716" s="482"/>
      <c r="N7716" s="482"/>
      <c r="O7716" s="482"/>
    </row>
    <row r="7717" ht="15.75" customHeight="1">
      <c r="B7717" s="337"/>
      <c r="C7717" s="2"/>
      <c r="D7717" s="449"/>
      <c r="E7717" s="449"/>
      <c r="F7717" s="466"/>
      <c r="G7717" s="466"/>
      <c r="H7717" s="482"/>
      <c r="I7717" s="482"/>
      <c r="J7717" s="482"/>
      <c r="K7717" s="482"/>
      <c r="L7717" s="482"/>
      <c r="M7717" s="482"/>
      <c r="N7717" s="482"/>
      <c r="O7717" s="482"/>
    </row>
    <row r="7718" ht="15.75" customHeight="1">
      <c r="B7718" s="337"/>
      <c r="C7718" s="2"/>
      <c r="D7718" s="449"/>
      <c r="E7718" s="449"/>
      <c r="F7718" s="466"/>
      <c r="G7718" s="466"/>
      <c r="H7718" s="482"/>
      <c r="I7718" s="482"/>
      <c r="J7718" s="482"/>
      <c r="K7718" s="482"/>
      <c r="L7718" s="482"/>
      <c r="M7718" s="482"/>
      <c r="N7718" s="482"/>
      <c r="O7718" s="482"/>
    </row>
    <row r="7719" ht="15.75" customHeight="1">
      <c r="B7719" s="337"/>
      <c r="C7719" s="2"/>
      <c r="D7719" s="449"/>
      <c r="E7719" s="449"/>
      <c r="F7719" s="466"/>
      <c r="G7719" s="466"/>
      <c r="H7719" s="482"/>
      <c r="I7719" s="482"/>
      <c r="J7719" s="482"/>
      <c r="K7719" s="482"/>
      <c r="L7719" s="482"/>
      <c r="M7719" s="482"/>
      <c r="N7719" s="482"/>
      <c r="O7719" s="482"/>
    </row>
    <row r="7720" ht="15.75" customHeight="1">
      <c r="B7720" s="337"/>
      <c r="C7720" s="2"/>
      <c r="D7720" s="449"/>
      <c r="E7720" s="449"/>
      <c r="F7720" s="466"/>
      <c r="G7720" s="466"/>
      <c r="H7720" s="482"/>
      <c r="I7720" s="482"/>
      <c r="J7720" s="482"/>
      <c r="K7720" s="482"/>
      <c r="L7720" s="482"/>
      <c r="M7720" s="482"/>
      <c r="N7720" s="482"/>
      <c r="O7720" s="482"/>
    </row>
    <row r="7721" ht="15.75" customHeight="1">
      <c r="B7721" s="337"/>
      <c r="C7721" s="2"/>
      <c r="D7721" s="449"/>
      <c r="E7721" s="449"/>
      <c r="F7721" s="466"/>
      <c r="G7721" s="466"/>
      <c r="H7721" s="482"/>
      <c r="I7721" s="482"/>
      <c r="J7721" s="482"/>
      <c r="K7721" s="482"/>
      <c r="L7721" s="482"/>
      <c r="M7721" s="482"/>
      <c r="N7721" s="482"/>
      <c r="O7721" s="482"/>
    </row>
    <row r="7722" ht="15.75" customHeight="1">
      <c r="B7722" s="337"/>
      <c r="C7722" s="2"/>
      <c r="D7722" s="449"/>
      <c r="E7722" s="449"/>
      <c r="F7722" s="466"/>
      <c r="G7722" s="466"/>
      <c r="H7722" s="482"/>
      <c r="I7722" s="482"/>
      <c r="J7722" s="482"/>
      <c r="K7722" s="482"/>
      <c r="L7722" s="482"/>
      <c r="M7722" s="482"/>
      <c r="N7722" s="482"/>
      <c r="O7722" s="482"/>
    </row>
    <row r="7723" ht="15.75" customHeight="1">
      <c r="B7723" s="337"/>
      <c r="C7723" s="2"/>
      <c r="D7723" s="449"/>
      <c r="E7723" s="449"/>
      <c r="F7723" s="466"/>
      <c r="G7723" s="466"/>
      <c r="H7723" s="482"/>
      <c r="I7723" s="482"/>
      <c r="J7723" s="482"/>
      <c r="K7723" s="482"/>
      <c r="L7723" s="482"/>
      <c r="M7723" s="482"/>
      <c r="N7723" s="482"/>
      <c r="O7723" s="482"/>
    </row>
    <row r="7724" ht="15.75" customHeight="1">
      <c r="B7724" s="337"/>
      <c r="C7724" s="2"/>
      <c r="D7724" s="449"/>
      <c r="E7724" s="449"/>
      <c r="F7724" s="466"/>
      <c r="G7724" s="466"/>
      <c r="H7724" s="482"/>
      <c r="I7724" s="482"/>
      <c r="J7724" s="482"/>
      <c r="K7724" s="482"/>
      <c r="L7724" s="482"/>
      <c r="M7724" s="482"/>
      <c r="N7724" s="482"/>
      <c r="O7724" s="482"/>
    </row>
    <row r="7725" ht="15.75" customHeight="1">
      <c r="B7725" s="337"/>
      <c r="C7725" s="2"/>
      <c r="D7725" s="449"/>
      <c r="E7725" s="449"/>
      <c r="F7725" s="466"/>
      <c r="G7725" s="466"/>
      <c r="H7725" s="482"/>
      <c r="I7725" s="482"/>
      <c r="J7725" s="482"/>
      <c r="K7725" s="482"/>
      <c r="L7725" s="482"/>
      <c r="M7725" s="482"/>
      <c r="N7725" s="482"/>
      <c r="O7725" s="482"/>
    </row>
    <row r="7726" ht="15.75" customHeight="1">
      <c r="B7726" s="337"/>
      <c r="C7726" s="2"/>
      <c r="D7726" s="449"/>
      <c r="E7726" s="449"/>
      <c r="F7726" s="466"/>
      <c r="G7726" s="466"/>
      <c r="H7726" s="482"/>
      <c r="I7726" s="482"/>
      <c r="J7726" s="482"/>
      <c r="K7726" s="482"/>
      <c r="L7726" s="482"/>
      <c r="M7726" s="482"/>
      <c r="N7726" s="482"/>
      <c r="O7726" s="482"/>
    </row>
    <row r="7727" ht="15.75" customHeight="1">
      <c r="B7727" s="337"/>
      <c r="C7727" s="2"/>
      <c r="D7727" s="449"/>
      <c r="E7727" s="449"/>
      <c r="F7727" s="466"/>
      <c r="G7727" s="466"/>
      <c r="H7727" s="482"/>
      <c r="I7727" s="482"/>
      <c r="J7727" s="482"/>
      <c r="K7727" s="482"/>
      <c r="L7727" s="482"/>
      <c r="M7727" s="482"/>
      <c r="N7727" s="482"/>
      <c r="O7727" s="482"/>
    </row>
    <row r="7728" ht="15.75" customHeight="1">
      <c r="B7728" s="337"/>
      <c r="C7728" s="2"/>
      <c r="D7728" s="449"/>
      <c r="E7728" s="449"/>
      <c r="F7728" s="466"/>
      <c r="G7728" s="466"/>
      <c r="H7728" s="482"/>
      <c r="I7728" s="482"/>
      <c r="J7728" s="482"/>
      <c r="K7728" s="482"/>
      <c r="L7728" s="482"/>
      <c r="M7728" s="482"/>
      <c r="N7728" s="482"/>
      <c r="O7728" s="482"/>
    </row>
    <row r="7729" ht="15.75" customHeight="1">
      <c r="B7729" s="337"/>
      <c r="C7729" s="2"/>
      <c r="D7729" s="449"/>
      <c r="E7729" s="449"/>
      <c r="F7729" s="466"/>
      <c r="G7729" s="466"/>
      <c r="H7729" s="482"/>
      <c r="I7729" s="482"/>
      <c r="J7729" s="482"/>
      <c r="K7729" s="482"/>
      <c r="L7729" s="482"/>
      <c r="M7729" s="482"/>
      <c r="N7729" s="482"/>
      <c r="O7729" s="482"/>
    </row>
    <row r="7730" ht="15.75" customHeight="1">
      <c r="B7730" s="337"/>
      <c r="C7730" s="2"/>
      <c r="D7730" s="449"/>
      <c r="E7730" s="449"/>
      <c r="F7730" s="466"/>
      <c r="G7730" s="466"/>
      <c r="H7730" s="482"/>
      <c r="I7730" s="482"/>
      <c r="J7730" s="482"/>
      <c r="K7730" s="482"/>
      <c r="L7730" s="482"/>
      <c r="M7730" s="482"/>
      <c r="N7730" s="482"/>
      <c r="O7730" s="482"/>
    </row>
    <row r="7731" ht="15.75" customHeight="1">
      <c r="B7731" s="337"/>
      <c r="C7731" s="2"/>
      <c r="D7731" s="449"/>
      <c r="E7731" s="449"/>
      <c r="F7731" s="466"/>
      <c r="G7731" s="466"/>
      <c r="H7731" s="482"/>
      <c r="I7731" s="482"/>
      <c r="J7731" s="482"/>
      <c r="K7731" s="482"/>
      <c r="L7731" s="482"/>
      <c r="M7731" s="482"/>
      <c r="N7731" s="482"/>
      <c r="O7731" s="482"/>
    </row>
    <row r="7732" ht="15.75" customHeight="1">
      <c r="B7732" s="337"/>
      <c r="C7732" s="2"/>
      <c r="D7732" s="449"/>
      <c r="E7732" s="449"/>
      <c r="F7732" s="466"/>
      <c r="G7732" s="466"/>
      <c r="H7732" s="482"/>
      <c r="I7732" s="482"/>
      <c r="J7732" s="482"/>
      <c r="K7732" s="482"/>
      <c r="L7732" s="482"/>
      <c r="M7732" s="482"/>
      <c r="N7732" s="482"/>
      <c r="O7732" s="482"/>
    </row>
    <row r="7733" ht="15.75" customHeight="1">
      <c r="B7733" s="337"/>
      <c r="C7733" s="2"/>
      <c r="D7733" s="449"/>
      <c r="E7733" s="449"/>
      <c r="F7733" s="466"/>
      <c r="G7733" s="466"/>
      <c r="H7733" s="482"/>
      <c r="I7733" s="482"/>
      <c r="J7733" s="482"/>
      <c r="K7733" s="482"/>
      <c r="L7733" s="482"/>
      <c r="M7733" s="482"/>
      <c r="N7733" s="482"/>
      <c r="O7733" s="482"/>
    </row>
    <row r="7734" ht="15.75" customHeight="1">
      <c r="B7734" s="337"/>
      <c r="C7734" s="2"/>
      <c r="D7734" s="449"/>
      <c r="E7734" s="449"/>
      <c r="F7734" s="466"/>
      <c r="G7734" s="466"/>
      <c r="H7734" s="482"/>
      <c r="I7734" s="482"/>
      <c r="J7734" s="482"/>
      <c r="K7734" s="482"/>
      <c r="L7734" s="482"/>
      <c r="M7734" s="482"/>
      <c r="N7734" s="482"/>
      <c r="O7734" s="482"/>
    </row>
    <row r="7735" ht="15.75" customHeight="1">
      <c r="B7735" s="337"/>
      <c r="C7735" s="2"/>
      <c r="D7735" s="449"/>
      <c r="E7735" s="449"/>
      <c r="F7735" s="466"/>
      <c r="G7735" s="466"/>
      <c r="H7735" s="482"/>
      <c r="I7735" s="482"/>
      <c r="J7735" s="482"/>
      <c r="K7735" s="482"/>
      <c r="L7735" s="482"/>
      <c r="M7735" s="482"/>
      <c r="N7735" s="482"/>
      <c r="O7735" s="482"/>
    </row>
    <row r="7736" ht="15.75" customHeight="1">
      <c r="B7736" s="337"/>
      <c r="C7736" s="2"/>
      <c r="D7736" s="449"/>
      <c r="E7736" s="449"/>
      <c r="F7736" s="466"/>
      <c r="G7736" s="466"/>
      <c r="H7736" s="482"/>
      <c r="I7736" s="482"/>
      <c r="J7736" s="482"/>
      <c r="K7736" s="482"/>
      <c r="L7736" s="482"/>
      <c r="M7736" s="482"/>
      <c r="N7736" s="482"/>
      <c r="O7736" s="482"/>
    </row>
    <row r="7737" ht="15.75" customHeight="1">
      <c r="B7737" s="337"/>
      <c r="C7737" s="2"/>
      <c r="D7737" s="449"/>
      <c r="E7737" s="449"/>
      <c r="F7737" s="466"/>
      <c r="G7737" s="466"/>
      <c r="H7737" s="482"/>
      <c r="I7737" s="482"/>
      <c r="J7737" s="482"/>
      <c r="K7737" s="482"/>
      <c r="L7737" s="482"/>
      <c r="M7737" s="482"/>
      <c r="N7737" s="482"/>
      <c r="O7737" s="482"/>
    </row>
    <row r="7738" ht="15.75" customHeight="1">
      <c r="B7738" s="337"/>
      <c r="C7738" s="2"/>
      <c r="D7738" s="449"/>
      <c r="E7738" s="449"/>
      <c r="F7738" s="466"/>
      <c r="G7738" s="466"/>
      <c r="H7738" s="482"/>
      <c r="I7738" s="482"/>
      <c r="J7738" s="482"/>
      <c r="K7738" s="482"/>
      <c r="L7738" s="482"/>
      <c r="M7738" s="482"/>
      <c r="N7738" s="482"/>
      <c r="O7738" s="482"/>
    </row>
    <row r="7739" ht="15.75" customHeight="1">
      <c r="B7739" s="337"/>
      <c r="C7739" s="2"/>
      <c r="D7739" s="449"/>
      <c r="E7739" s="449"/>
      <c r="F7739" s="466"/>
      <c r="G7739" s="466"/>
      <c r="H7739" s="482"/>
      <c r="I7739" s="482"/>
      <c r="J7739" s="482"/>
      <c r="K7739" s="482"/>
      <c r="L7739" s="482"/>
      <c r="M7739" s="482"/>
      <c r="N7739" s="482"/>
      <c r="O7739" s="482"/>
    </row>
    <row r="7740" ht="15.75" customHeight="1">
      <c r="B7740" s="337"/>
      <c r="C7740" s="2"/>
      <c r="D7740" s="449"/>
      <c r="E7740" s="449"/>
      <c r="F7740" s="466"/>
      <c r="G7740" s="466"/>
      <c r="H7740" s="482"/>
      <c r="I7740" s="482"/>
      <c r="J7740" s="482"/>
      <c r="K7740" s="482"/>
      <c r="L7740" s="482"/>
      <c r="M7740" s="482"/>
      <c r="N7740" s="482"/>
      <c r="O7740" s="482"/>
    </row>
    <row r="7741" ht="15.75" customHeight="1">
      <c r="B7741" s="337"/>
      <c r="C7741" s="2"/>
      <c r="D7741" s="449"/>
      <c r="E7741" s="449"/>
      <c r="F7741" s="466"/>
      <c r="G7741" s="466"/>
      <c r="H7741" s="482"/>
      <c r="I7741" s="482"/>
      <c r="J7741" s="482"/>
      <c r="K7741" s="482"/>
      <c r="L7741" s="482"/>
      <c r="M7741" s="482"/>
      <c r="N7741" s="482"/>
      <c r="O7741" s="482"/>
    </row>
    <row r="7742" ht="15.75" customHeight="1">
      <c r="B7742" s="337"/>
      <c r="C7742" s="2"/>
      <c r="D7742" s="449"/>
      <c r="E7742" s="449"/>
      <c r="F7742" s="466"/>
      <c r="G7742" s="466"/>
      <c r="H7742" s="482"/>
      <c r="I7742" s="482"/>
      <c r="J7742" s="482"/>
      <c r="K7742" s="482"/>
      <c r="L7742" s="482"/>
      <c r="M7742" s="482"/>
      <c r="N7742" s="482"/>
      <c r="O7742" s="482"/>
    </row>
    <row r="7743" ht="15.75" customHeight="1">
      <c r="B7743" s="337"/>
      <c r="C7743" s="2"/>
      <c r="D7743" s="449"/>
      <c r="E7743" s="449"/>
      <c r="F7743" s="466"/>
      <c r="G7743" s="466"/>
      <c r="H7743" s="482"/>
      <c r="I7743" s="482"/>
      <c r="J7743" s="482"/>
      <c r="K7743" s="482"/>
      <c r="L7743" s="482"/>
      <c r="M7743" s="482"/>
      <c r="N7743" s="482"/>
      <c r="O7743" s="482"/>
    </row>
    <row r="7744" ht="15.75" customHeight="1">
      <c r="B7744" s="337"/>
      <c r="C7744" s="2"/>
      <c r="D7744" s="449"/>
      <c r="E7744" s="449"/>
      <c r="F7744" s="466"/>
      <c r="G7744" s="466"/>
      <c r="H7744" s="482"/>
      <c r="I7744" s="482"/>
      <c r="J7744" s="482"/>
      <c r="K7744" s="482"/>
      <c r="L7744" s="482"/>
      <c r="M7744" s="482"/>
      <c r="N7744" s="482"/>
      <c r="O7744" s="482"/>
    </row>
    <row r="7745" ht="15.75" customHeight="1">
      <c r="B7745" s="337"/>
      <c r="C7745" s="2"/>
      <c r="D7745" s="449"/>
      <c r="E7745" s="449"/>
      <c r="F7745" s="466"/>
      <c r="G7745" s="466"/>
      <c r="H7745" s="482"/>
      <c r="I7745" s="482"/>
      <c r="J7745" s="482"/>
      <c r="K7745" s="482"/>
      <c r="L7745" s="482"/>
      <c r="M7745" s="482"/>
      <c r="N7745" s="482"/>
      <c r="O7745" s="482"/>
    </row>
    <row r="7746" ht="15.75" customHeight="1">
      <c r="B7746" s="337"/>
      <c r="C7746" s="2"/>
      <c r="D7746" s="449"/>
      <c r="E7746" s="449"/>
      <c r="F7746" s="466"/>
      <c r="G7746" s="466"/>
      <c r="H7746" s="482"/>
      <c r="I7746" s="482"/>
      <c r="J7746" s="482"/>
      <c r="K7746" s="482"/>
      <c r="L7746" s="482"/>
      <c r="M7746" s="482"/>
      <c r="N7746" s="482"/>
      <c r="O7746" s="482"/>
    </row>
    <row r="7747" ht="15.75" customHeight="1">
      <c r="B7747" s="337"/>
      <c r="C7747" s="2"/>
      <c r="D7747" s="449"/>
      <c r="E7747" s="449"/>
      <c r="F7747" s="466"/>
      <c r="G7747" s="466"/>
      <c r="H7747" s="482"/>
      <c r="I7747" s="482"/>
      <c r="J7747" s="482"/>
      <c r="K7747" s="482"/>
      <c r="L7747" s="482"/>
      <c r="M7747" s="482"/>
      <c r="N7747" s="482"/>
      <c r="O7747" s="482"/>
    </row>
    <row r="7748" ht="15.75" customHeight="1">
      <c r="B7748" s="337"/>
      <c r="C7748" s="2"/>
      <c r="D7748" s="449"/>
      <c r="E7748" s="449"/>
      <c r="F7748" s="466"/>
      <c r="G7748" s="466"/>
      <c r="H7748" s="482"/>
      <c r="I7748" s="482"/>
      <c r="J7748" s="482"/>
      <c r="K7748" s="482"/>
      <c r="L7748" s="482"/>
      <c r="M7748" s="482"/>
      <c r="N7748" s="482"/>
      <c r="O7748" s="482"/>
    </row>
    <row r="7749" ht="15.75" customHeight="1">
      <c r="B7749" s="337"/>
      <c r="C7749" s="2"/>
      <c r="D7749" s="449"/>
      <c r="E7749" s="449"/>
      <c r="F7749" s="466"/>
      <c r="G7749" s="466"/>
      <c r="H7749" s="482"/>
      <c r="I7749" s="482"/>
      <c r="J7749" s="482"/>
      <c r="K7749" s="482"/>
      <c r="L7749" s="482"/>
      <c r="M7749" s="482"/>
      <c r="N7749" s="482"/>
      <c r="O7749" s="482"/>
    </row>
    <row r="7750" ht="15.75" customHeight="1">
      <c r="B7750" s="337"/>
      <c r="C7750" s="2"/>
      <c r="D7750" s="449"/>
      <c r="E7750" s="449"/>
      <c r="F7750" s="466"/>
      <c r="G7750" s="466"/>
      <c r="H7750" s="482"/>
      <c r="I7750" s="482"/>
      <c r="J7750" s="482"/>
      <c r="K7750" s="482"/>
      <c r="L7750" s="482"/>
      <c r="M7750" s="482"/>
      <c r="N7750" s="482"/>
      <c r="O7750" s="482"/>
    </row>
    <row r="7751" ht="15.75" customHeight="1">
      <c r="B7751" s="337"/>
      <c r="C7751" s="2"/>
      <c r="D7751" s="449"/>
      <c r="E7751" s="449"/>
      <c r="F7751" s="466"/>
      <c r="G7751" s="466"/>
      <c r="H7751" s="482"/>
      <c r="I7751" s="482"/>
      <c r="J7751" s="482"/>
      <c r="K7751" s="482"/>
      <c r="L7751" s="482"/>
      <c r="M7751" s="482"/>
      <c r="N7751" s="482"/>
      <c r="O7751" s="482"/>
    </row>
    <row r="7752" ht="15.75" customHeight="1">
      <c r="B7752" s="337"/>
      <c r="C7752" s="2"/>
      <c r="D7752" s="449"/>
      <c r="E7752" s="449"/>
      <c r="F7752" s="466"/>
      <c r="G7752" s="466"/>
      <c r="H7752" s="482"/>
      <c r="I7752" s="482"/>
      <c r="J7752" s="482"/>
      <c r="K7752" s="482"/>
      <c r="L7752" s="482"/>
      <c r="M7752" s="482"/>
      <c r="N7752" s="482"/>
      <c r="O7752" s="482"/>
    </row>
    <row r="7753" ht="15.75" customHeight="1">
      <c r="B7753" s="337"/>
      <c r="C7753" s="2"/>
      <c r="D7753" s="449"/>
      <c r="E7753" s="449"/>
      <c r="F7753" s="466"/>
      <c r="G7753" s="466"/>
      <c r="H7753" s="482"/>
      <c r="I7753" s="482"/>
      <c r="J7753" s="482"/>
      <c r="K7753" s="482"/>
      <c r="L7753" s="482"/>
      <c r="M7753" s="482"/>
      <c r="N7753" s="482"/>
      <c r="O7753" s="482"/>
    </row>
    <row r="7754" ht="15.75" customHeight="1">
      <c r="B7754" s="337"/>
      <c r="C7754" s="2"/>
      <c r="D7754" s="449"/>
      <c r="E7754" s="449"/>
      <c r="F7754" s="466"/>
      <c r="G7754" s="466"/>
      <c r="H7754" s="482"/>
      <c r="I7754" s="482"/>
      <c r="J7754" s="482"/>
      <c r="K7754" s="482"/>
      <c r="L7754" s="482"/>
      <c r="M7754" s="482"/>
      <c r="N7754" s="482"/>
      <c r="O7754" s="482"/>
    </row>
    <row r="7755" ht="15.75" customHeight="1">
      <c r="B7755" s="337"/>
      <c r="C7755" s="2"/>
      <c r="D7755" s="449"/>
      <c r="E7755" s="449"/>
      <c r="F7755" s="466"/>
      <c r="G7755" s="466"/>
      <c r="H7755" s="482"/>
      <c r="I7755" s="482"/>
      <c r="J7755" s="482"/>
      <c r="K7755" s="482"/>
      <c r="L7755" s="482"/>
      <c r="M7755" s="482"/>
      <c r="N7755" s="482"/>
      <c r="O7755" s="482"/>
    </row>
    <row r="7756" ht="15.75" customHeight="1">
      <c r="B7756" s="337"/>
      <c r="C7756" s="2"/>
      <c r="D7756" s="449"/>
      <c r="E7756" s="449"/>
      <c r="F7756" s="466"/>
      <c r="G7756" s="466"/>
      <c r="H7756" s="482"/>
      <c r="I7756" s="482"/>
      <c r="J7756" s="482"/>
      <c r="K7756" s="482"/>
      <c r="L7756" s="482"/>
      <c r="M7756" s="482"/>
      <c r="N7756" s="482"/>
      <c r="O7756" s="482"/>
    </row>
    <row r="7757" ht="15.75" customHeight="1">
      <c r="B7757" s="337"/>
      <c r="C7757" s="2"/>
      <c r="D7757" s="449"/>
      <c r="E7757" s="449"/>
      <c r="F7757" s="466"/>
      <c r="G7757" s="466"/>
      <c r="H7757" s="482"/>
      <c r="I7757" s="482"/>
      <c r="J7757" s="482"/>
      <c r="K7757" s="482"/>
      <c r="L7757" s="482"/>
      <c r="M7757" s="482"/>
      <c r="N7757" s="482"/>
      <c r="O7757" s="482"/>
    </row>
    <row r="7758" ht="15.75" customHeight="1">
      <c r="B7758" s="337"/>
      <c r="C7758" s="2"/>
      <c r="D7758" s="449"/>
      <c r="E7758" s="449"/>
      <c r="F7758" s="466"/>
      <c r="G7758" s="466"/>
      <c r="H7758" s="482"/>
      <c r="I7758" s="482"/>
      <c r="J7758" s="482"/>
      <c r="K7758" s="482"/>
      <c r="L7758" s="482"/>
      <c r="M7758" s="482"/>
      <c r="N7758" s="482"/>
      <c r="O7758" s="482"/>
    </row>
    <row r="7759" ht="15.75" customHeight="1">
      <c r="B7759" s="337"/>
      <c r="C7759" s="2"/>
      <c r="D7759" s="449"/>
      <c r="E7759" s="449"/>
      <c r="F7759" s="466"/>
      <c r="G7759" s="466"/>
      <c r="H7759" s="482"/>
      <c r="I7759" s="482"/>
      <c r="J7759" s="482"/>
      <c r="K7759" s="482"/>
      <c r="L7759" s="482"/>
      <c r="M7759" s="482"/>
      <c r="N7759" s="482"/>
      <c r="O7759" s="482"/>
    </row>
    <row r="7760" ht="15.75" customHeight="1">
      <c r="B7760" s="337"/>
      <c r="C7760" s="2"/>
      <c r="D7760" s="449"/>
      <c r="E7760" s="449"/>
      <c r="F7760" s="466"/>
      <c r="G7760" s="466"/>
      <c r="H7760" s="482"/>
      <c r="I7760" s="482"/>
      <c r="J7760" s="482"/>
      <c r="K7760" s="482"/>
      <c r="L7760" s="482"/>
      <c r="M7760" s="482"/>
      <c r="N7760" s="482"/>
      <c r="O7760" s="482"/>
    </row>
    <row r="7761" ht="15.75" customHeight="1">
      <c r="B7761" s="337"/>
      <c r="C7761" s="2"/>
      <c r="D7761" s="449"/>
      <c r="E7761" s="449"/>
      <c r="F7761" s="466"/>
      <c r="G7761" s="466"/>
      <c r="H7761" s="482"/>
      <c r="I7761" s="482"/>
      <c r="J7761" s="482"/>
      <c r="K7761" s="482"/>
      <c r="L7761" s="482"/>
      <c r="M7761" s="482"/>
      <c r="N7761" s="482"/>
      <c r="O7761" s="482"/>
    </row>
    <row r="7762" ht="15.75" customHeight="1">
      <c r="B7762" s="337"/>
      <c r="C7762" s="2"/>
      <c r="D7762" s="449"/>
      <c r="E7762" s="449"/>
      <c r="F7762" s="466"/>
      <c r="G7762" s="466"/>
      <c r="H7762" s="482"/>
      <c r="I7762" s="482"/>
      <c r="J7762" s="482"/>
      <c r="K7762" s="482"/>
      <c r="L7762" s="482"/>
      <c r="M7762" s="482"/>
      <c r="N7762" s="482"/>
      <c r="O7762" s="482"/>
    </row>
    <row r="7763" ht="15.75" customHeight="1">
      <c r="B7763" s="337"/>
      <c r="C7763" s="2"/>
      <c r="D7763" s="449"/>
      <c r="E7763" s="449"/>
      <c r="F7763" s="466"/>
      <c r="G7763" s="466"/>
      <c r="H7763" s="482"/>
      <c r="I7763" s="482"/>
      <c r="J7763" s="482"/>
      <c r="K7763" s="482"/>
      <c r="L7763" s="482"/>
      <c r="M7763" s="482"/>
      <c r="N7763" s="482"/>
      <c r="O7763" s="482"/>
    </row>
    <row r="7764" ht="15.75" customHeight="1">
      <c r="B7764" s="337"/>
      <c r="C7764" s="2"/>
      <c r="D7764" s="449"/>
      <c r="E7764" s="449"/>
      <c r="F7764" s="466"/>
      <c r="G7764" s="466"/>
      <c r="H7764" s="482"/>
      <c r="I7764" s="482"/>
      <c r="J7764" s="482"/>
      <c r="K7764" s="482"/>
      <c r="L7764" s="482"/>
      <c r="M7764" s="482"/>
      <c r="N7764" s="482"/>
      <c r="O7764" s="482"/>
    </row>
    <row r="7765" ht="15.75" customHeight="1">
      <c r="B7765" s="337"/>
      <c r="C7765" s="2"/>
      <c r="D7765" s="449"/>
      <c r="E7765" s="449"/>
      <c r="F7765" s="466"/>
      <c r="G7765" s="466"/>
      <c r="H7765" s="482"/>
      <c r="I7765" s="482"/>
      <c r="J7765" s="482"/>
      <c r="K7765" s="482"/>
      <c r="L7765" s="482"/>
      <c r="M7765" s="482"/>
      <c r="N7765" s="482"/>
      <c r="O7765" s="482"/>
    </row>
    <row r="7766" ht="15.75" customHeight="1">
      <c r="B7766" s="337"/>
      <c r="C7766" s="2"/>
      <c r="D7766" s="449"/>
      <c r="E7766" s="449"/>
      <c r="F7766" s="466"/>
      <c r="G7766" s="466"/>
      <c r="H7766" s="482"/>
      <c r="I7766" s="482"/>
      <c r="J7766" s="482"/>
      <c r="K7766" s="482"/>
      <c r="L7766" s="482"/>
      <c r="M7766" s="482"/>
      <c r="N7766" s="482"/>
      <c r="O7766" s="482"/>
    </row>
    <row r="7767" ht="15.75" customHeight="1">
      <c r="B7767" s="337"/>
      <c r="C7767" s="2"/>
      <c r="D7767" s="449"/>
      <c r="E7767" s="449"/>
      <c r="F7767" s="466"/>
      <c r="G7767" s="466"/>
      <c r="H7767" s="482"/>
      <c r="I7767" s="482"/>
      <c r="J7767" s="482"/>
      <c r="K7767" s="482"/>
      <c r="L7767" s="482"/>
      <c r="M7767" s="482"/>
      <c r="N7767" s="482"/>
      <c r="O7767" s="482"/>
    </row>
    <row r="7768" ht="15.75" customHeight="1">
      <c r="B7768" s="337"/>
      <c r="C7768" s="2"/>
      <c r="D7768" s="449"/>
      <c r="E7768" s="449"/>
      <c r="F7768" s="466"/>
      <c r="G7768" s="466"/>
      <c r="H7768" s="482"/>
      <c r="I7768" s="482"/>
      <c r="J7768" s="482"/>
      <c r="K7768" s="482"/>
      <c r="L7768" s="482"/>
      <c r="M7768" s="482"/>
      <c r="N7768" s="482"/>
      <c r="O7768" s="482"/>
    </row>
    <row r="7769" ht="15.75" customHeight="1">
      <c r="B7769" s="337"/>
      <c r="C7769" s="2"/>
      <c r="D7769" s="449"/>
      <c r="E7769" s="449"/>
      <c r="F7769" s="466"/>
      <c r="G7769" s="466"/>
      <c r="H7769" s="482"/>
      <c r="I7769" s="482"/>
      <c r="J7769" s="482"/>
      <c r="K7769" s="482"/>
      <c r="L7769" s="482"/>
      <c r="M7769" s="482"/>
      <c r="N7769" s="482"/>
      <c r="O7769" s="482"/>
    </row>
    <row r="7770" ht="15.75" customHeight="1">
      <c r="B7770" s="337"/>
      <c r="C7770" s="2"/>
      <c r="D7770" s="449"/>
      <c r="E7770" s="449"/>
      <c r="F7770" s="466"/>
      <c r="G7770" s="466"/>
      <c r="H7770" s="482"/>
      <c r="I7770" s="482"/>
      <c r="J7770" s="482"/>
      <c r="K7770" s="482"/>
      <c r="L7770" s="482"/>
      <c r="M7770" s="482"/>
      <c r="N7770" s="482"/>
      <c r="O7770" s="482"/>
    </row>
    <row r="7771" ht="15.75" customHeight="1">
      <c r="B7771" s="337"/>
      <c r="C7771" s="2"/>
      <c r="D7771" s="449"/>
      <c r="E7771" s="449"/>
      <c r="F7771" s="466"/>
      <c r="G7771" s="466"/>
      <c r="H7771" s="482"/>
      <c r="I7771" s="482"/>
      <c r="J7771" s="482"/>
      <c r="K7771" s="482"/>
      <c r="L7771" s="482"/>
      <c r="M7771" s="482"/>
      <c r="N7771" s="482"/>
      <c r="O7771" s="482"/>
    </row>
    <row r="7772" ht="15.75" customHeight="1">
      <c r="B7772" s="337"/>
      <c r="C7772" s="2"/>
      <c r="D7772" s="449"/>
      <c r="E7772" s="449"/>
      <c r="F7772" s="466"/>
      <c r="G7772" s="466"/>
      <c r="H7772" s="482"/>
      <c r="I7772" s="482"/>
      <c r="J7772" s="482"/>
      <c r="K7772" s="482"/>
      <c r="L7772" s="482"/>
      <c r="M7772" s="482"/>
      <c r="N7772" s="482"/>
      <c r="O7772" s="482"/>
    </row>
    <row r="7773" ht="15.75" customHeight="1">
      <c r="B7773" s="337"/>
      <c r="C7773" s="2"/>
      <c r="D7773" s="449"/>
      <c r="E7773" s="449"/>
      <c r="F7773" s="466"/>
      <c r="G7773" s="466"/>
      <c r="H7773" s="482"/>
      <c r="I7773" s="482"/>
      <c r="J7773" s="482"/>
      <c r="K7773" s="482"/>
      <c r="L7773" s="482"/>
      <c r="M7773" s="482"/>
      <c r="N7773" s="482"/>
      <c r="O7773" s="482"/>
    </row>
    <row r="7774" ht="15.75" customHeight="1">
      <c r="B7774" s="337"/>
      <c r="C7774" s="2"/>
      <c r="D7774" s="449"/>
      <c r="E7774" s="449"/>
      <c r="F7774" s="466"/>
      <c r="G7774" s="466"/>
      <c r="H7774" s="482"/>
      <c r="I7774" s="482"/>
      <c r="J7774" s="482"/>
      <c r="K7774" s="482"/>
      <c r="L7774" s="482"/>
      <c r="M7774" s="482"/>
      <c r="N7774" s="482"/>
      <c r="O7774" s="482"/>
    </row>
    <row r="7775" ht="15.75" customHeight="1">
      <c r="B7775" s="337"/>
      <c r="C7775" s="2"/>
      <c r="D7775" s="449"/>
      <c r="E7775" s="449"/>
      <c r="F7775" s="466"/>
      <c r="G7775" s="466"/>
      <c r="H7775" s="482"/>
      <c r="I7775" s="482"/>
      <c r="J7775" s="482"/>
      <c r="K7775" s="482"/>
      <c r="L7775" s="482"/>
      <c r="M7775" s="482"/>
      <c r="N7775" s="482"/>
      <c r="O7775" s="482"/>
    </row>
    <row r="7776" ht="15.75" customHeight="1">
      <c r="B7776" s="337"/>
      <c r="C7776" s="2"/>
      <c r="D7776" s="449"/>
      <c r="E7776" s="449"/>
      <c r="F7776" s="466"/>
      <c r="G7776" s="466"/>
      <c r="H7776" s="482"/>
      <c r="I7776" s="482"/>
      <c r="J7776" s="482"/>
      <c r="K7776" s="482"/>
      <c r="L7776" s="482"/>
      <c r="M7776" s="482"/>
      <c r="N7776" s="482"/>
      <c r="O7776" s="482"/>
    </row>
    <row r="7777" ht="15.75" customHeight="1">
      <c r="B7777" s="337"/>
      <c r="C7777" s="2"/>
      <c r="D7777" s="449"/>
      <c r="E7777" s="449"/>
      <c r="F7777" s="466"/>
      <c r="G7777" s="466"/>
      <c r="H7777" s="482"/>
      <c r="I7777" s="482"/>
      <c r="J7777" s="482"/>
      <c r="K7777" s="482"/>
      <c r="L7777" s="482"/>
      <c r="M7777" s="482"/>
      <c r="N7777" s="482"/>
      <c r="O7777" s="482"/>
    </row>
    <row r="7778" ht="15.75" customHeight="1">
      <c r="B7778" s="337"/>
      <c r="C7778" s="2"/>
      <c r="D7778" s="449"/>
      <c r="E7778" s="449"/>
      <c r="F7778" s="466"/>
      <c r="G7778" s="466"/>
      <c r="H7778" s="482"/>
      <c r="I7778" s="482"/>
      <c r="J7778" s="482"/>
      <c r="K7778" s="482"/>
      <c r="L7778" s="482"/>
      <c r="M7778" s="482"/>
      <c r="N7778" s="482"/>
      <c r="O7778" s="482"/>
    </row>
    <row r="7779" ht="15.75" customHeight="1">
      <c r="B7779" s="337"/>
      <c r="C7779" s="2"/>
      <c r="D7779" s="449"/>
      <c r="E7779" s="449"/>
      <c r="F7779" s="466"/>
      <c r="G7779" s="466"/>
      <c r="H7779" s="482"/>
      <c r="I7779" s="482"/>
      <c r="J7779" s="482"/>
      <c r="K7779" s="482"/>
      <c r="L7779" s="482"/>
      <c r="M7779" s="482"/>
      <c r="N7779" s="482"/>
      <c r="O7779" s="482"/>
    </row>
    <row r="7780" ht="15.75" customHeight="1">
      <c r="B7780" s="337"/>
      <c r="C7780" s="2"/>
      <c r="D7780" s="449"/>
      <c r="E7780" s="449"/>
      <c r="F7780" s="466"/>
      <c r="G7780" s="466"/>
      <c r="H7780" s="482"/>
      <c r="I7780" s="482"/>
      <c r="J7780" s="482"/>
      <c r="K7780" s="482"/>
      <c r="L7780" s="482"/>
      <c r="M7780" s="482"/>
      <c r="N7780" s="482"/>
      <c r="O7780" s="482"/>
    </row>
    <row r="7781" ht="15.75" customHeight="1">
      <c r="B7781" s="337"/>
      <c r="C7781" s="2"/>
      <c r="D7781" s="449"/>
      <c r="E7781" s="449"/>
      <c r="F7781" s="466"/>
      <c r="G7781" s="466"/>
      <c r="H7781" s="482"/>
      <c r="I7781" s="482"/>
      <c r="J7781" s="482"/>
      <c r="K7781" s="482"/>
      <c r="L7781" s="482"/>
      <c r="M7781" s="482"/>
      <c r="N7781" s="482"/>
      <c r="O7781" s="482"/>
    </row>
    <row r="7782" ht="15.75" customHeight="1">
      <c r="B7782" s="337"/>
      <c r="C7782" s="2"/>
      <c r="D7782" s="449"/>
      <c r="E7782" s="449"/>
      <c r="F7782" s="466"/>
      <c r="G7782" s="466"/>
      <c r="H7782" s="482"/>
      <c r="I7782" s="482"/>
      <c r="J7782" s="482"/>
      <c r="K7782" s="482"/>
      <c r="L7782" s="482"/>
      <c r="M7782" s="482"/>
      <c r="N7782" s="482"/>
      <c r="O7782" s="482"/>
    </row>
    <row r="7783" ht="15.75" customHeight="1">
      <c r="B7783" s="337"/>
      <c r="C7783" s="2"/>
      <c r="D7783" s="449"/>
      <c r="E7783" s="449"/>
      <c r="F7783" s="466"/>
      <c r="G7783" s="466"/>
      <c r="H7783" s="482"/>
      <c r="I7783" s="482"/>
      <c r="J7783" s="482"/>
      <c r="K7783" s="482"/>
      <c r="L7783" s="482"/>
      <c r="M7783" s="482"/>
      <c r="N7783" s="482"/>
      <c r="O7783" s="482"/>
    </row>
    <row r="7784" ht="15.75" customHeight="1">
      <c r="B7784" s="337"/>
      <c r="C7784" s="2"/>
      <c r="D7784" s="449"/>
      <c r="E7784" s="449"/>
      <c r="F7784" s="466"/>
      <c r="G7784" s="466"/>
      <c r="H7784" s="482"/>
      <c r="I7784" s="482"/>
      <c r="J7784" s="482"/>
      <c r="K7784" s="482"/>
      <c r="L7784" s="482"/>
      <c r="M7784" s="482"/>
      <c r="N7784" s="482"/>
      <c r="O7784" s="482"/>
    </row>
    <row r="7785" ht="15.75" customHeight="1">
      <c r="B7785" s="337"/>
      <c r="C7785" s="2"/>
      <c r="D7785" s="449"/>
      <c r="E7785" s="449"/>
      <c r="F7785" s="466"/>
      <c r="G7785" s="466"/>
      <c r="H7785" s="482"/>
      <c r="I7785" s="482"/>
      <c r="J7785" s="482"/>
      <c r="K7785" s="482"/>
      <c r="L7785" s="482"/>
      <c r="M7785" s="482"/>
      <c r="N7785" s="482"/>
      <c r="O7785" s="482"/>
    </row>
    <row r="7786" ht="15.75" customHeight="1">
      <c r="B7786" s="337"/>
      <c r="C7786" s="2"/>
      <c r="D7786" s="449"/>
      <c r="E7786" s="449"/>
      <c r="F7786" s="466"/>
      <c r="G7786" s="466"/>
      <c r="H7786" s="482"/>
      <c r="I7786" s="482"/>
      <c r="J7786" s="482"/>
      <c r="K7786" s="482"/>
      <c r="L7786" s="482"/>
      <c r="M7786" s="482"/>
      <c r="N7786" s="482"/>
      <c r="O7786" s="482"/>
    </row>
    <row r="7787" ht="15.75" customHeight="1">
      <c r="B7787" s="337"/>
      <c r="C7787" s="2"/>
      <c r="D7787" s="449"/>
      <c r="E7787" s="449"/>
      <c r="F7787" s="466"/>
      <c r="G7787" s="466"/>
      <c r="H7787" s="482"/>
      <c r="I7787" s="482"/>
      <c r="J7787" s="482"/>
      <c r="K7787" s="482"/>
      <c r="L7787" s="482"/>
      <c r="M7787" s="482"/>
      <c r="N7787" s="482"/>
      <c r="O7787" s="482"/>
    </row>
    <row r="7788" ht="15.75" customHeight="1">
      <c r="B7788" s="337"/>
      <c r="C7788" s="2"/>
      <c r="D7788" s="449"/>
      <c r="E7788" s="449"/>
      <c r="F7788" s="466"/>
      <c r="G7788" s="466"/>
      <c r="H7788" s="482"/>
      <c r="I7788" s="482"/>
      <c r="J7788" s="482"/>
      <c r="K7788" s="482"/>
      <c r="L7788" s="482"/>
      <c r="M7788" s="482"/>
      <c r="N7788" s="482"/>
      <c r="O7788" s="482"/>
    </row>
    <row r="7789" ht="15.75" customHeight="1">
      <c r="B7789" s="337"/>
      <c r="C7789" s="2"/>
      <c r="D7789" s="449"/>
      <c r="E7789" s="449"/>
      <c r="F7789" s="466"/>
      <c r="G7789" s="466"/>
      <c r="H7789" s="482"/>
      <c r="I7789" s="482"/>
      <c r="J7789" s="482"/>
      <c r="K7789" s="482"/>
      <c r="L7789" s="482"/>
      <c r="M7789" s="482"/>
      <c r="N7789" s="482"/>
      <c r="O7789" s="482"/>
    </row>
    <row r="7790" ht="15.75" customHeight="1">
      <c r="B7790" s="337"/>
      <c r="C7790" s="2"/>
      <c r="D7790" s="449"/>
      <c r="E7790" s="449"/>
      <c r="F7790" s="466"/>
      <c r="G7790" s="466"/>
      <c r="H7790" s="482"/>
      <c r="I7790" s="482"/>
      <c r="J7790" s="482"/>
      <c r="K7790" s="482"/>
      <c r="L7790" s="482"/>
      <c r="M7790" s="482"/>
      <c r="N7790" s="482"/>
      <c r="O7790" s="482"/>
    </row>
    <row r="7791" ht="15.75" customHeight="1">
      <c r="B7791" s="337"/>
      <c r="C7791" s="2"/>
      <c r="D7791" s="449"/>
      <c r="E7791" s="449"/>
      <c r="F7791" s="466"/>
      <c r="G7791" s="466"/>
      <c r="H7791" s="482"/>
      <c r="I7791" s="482"/>
      <c r="J7791" s="482"/>
      <c r="K7791" s="482"/>
      <c r="L7791" s="482"/>
      <c r="M7791" s="482"/>
      <c r="N7791" s="482"/>
      <c r="O7791" s="482"/>
    </row>
    <row r="7792" ht="15.75" customHeight="1">
      <c r="B7792" s="337"/>
      <c r="C7792" s="2"/>
      <c r="D7792" s="449"/>
      <c r="E7792" s="449"/>
      <c r="F7792" s="466"/>
      <c r="G7792" s="466"/>
      <c r="H7792" s="482"/>
      <c r="I7792" s="482"/>
      <c r="J7792" s="482"/>
      <c r="K7792" s="482"/>
      <c r="L7792" s="482"/>
      <c r="M7792" s="482"/>
      <c r="N7792" s="482"/>
      <c r="O7792" s="482"/>
    </row>
    <row r="7793" ht="15.75" customHeight="1">
      <c r="B7793" s="337"/>
      <c r="C7793" s="2"/>
      <c r="D7793" s="449"/>
      <c r="E7793" s="449"/>
      <c r="F7793" s="466"/>
      <c r="G7793" s="466"/>
      <c r="H7793" s="482"/>
      <c r="I7793" s="482"/>
      <c r="J7793" s="482"/>
      <c r="K7793" s="482"/>
      <c r="L7793" s="482"/>
      <c r="M7793" s="482"/>
      <c r="N7793" s="482"/>
      <c r="O7793" s="482"/>
    </row>
    <row r="7794" ht="15.75" customHeight="1">
      <c r="B7794" s="337"/>
      <c r="C7794" s="2"/>
      <c r="D7794" s="449"/>
      <c r="E7794" s="449"/>
      <c r="F7794" s="466"/>
      <c r="G7794" s="466"/>
      <c r="H7794" s="482"/>
      <c r="I7794" s="482"/>
      <c r="J7794" s="482"/>
      <c r="K7794" s="482"/>
      <c r="L7794" s="482"/>
      <c r="M7794" s="482"/>
      <c r="N7794" s="482"/>
      <c r="O7794" s="482"/>
    </row>
    <row r="7795" ht="15.75" customHeight="1">
      <c r="B7795" s="337"/>
      <c r="C7795" s="2"/>
      <c r="D7795" s="449"/>
      <c r="E7795" s="449"/>
      <c r="F7795" s="466"/>
      <c r="G7795" s="466"/>
      <c r="H7795" s="482"/>
      <c r="I7795" s="482"/>
      <c r="J7795" s="482"/>
      <c r="K7795" s="482"/>
      <c r="L7795" s="482"/>
      <c r="M7795" s="482"/>
      <c r="N7795" s="482"/>
      <c r="O7795" s="482"/>
    </row>
    <row r="7796" ht="15.75" customHeight="1">
      <c r="B7796" s="337"/>
      <c r="C7796" s="2"/>
      <c r="D7796" s="449"/>
      <c r="E7796" s="449"/>
      <c r="F7796" s="466"/>
      <c r="G7796" s="466"/>
      <c r="H7796" s="482"/>
      <c r="I7796" s="482"/>
      <c r="J7796" s="482"/>
      <c r="K7796" s="482"/>
      <c r="L7796" s="482"/>
      <c r="M7796" s="482"/>
      <c r="N7796" s="482"/>
      <c r="O7796" s="482"/>
    </row>
    <row r="7797" ht="15.75" customHeight="1">
      <c r="B7797" s="337"/>
      <c r="C7797" s="2"/>
      <c r="D7797" s="449"/>
      <c r="E7797" s="449"/>
      <c r="F7797" s="466"/>
      <c r="G7797" s="466"/>
      <c r="H7797" s="482"/>
      <c r="I7797" s="482"/>
      <c r="J7797" s="482"/>
      <c r="K7797" s="482"/>
      <c r="L7797" s="482"/>
      <c r="M7797" s="482"/>
      <c r="N7797" s="482"/>
      <c r="O7797" s="482"/>
    </row>
    <row r="7798" ht="15.75" customHeight="1">
      <c r="B7798" s="337"/>
      <c r="C7798" s="2"/>
      <c r="D7798" s="449"/>
      <c r="E7798" s="449"/>
      <c r="F7798" s="466"/>
      <c r="G7798" s="466"/>
      <c r="H7798" s="482"/>
      <c r="I7798" s="482"/>
      <c r="J7798" s="482"/>
      <c r="K7798" s="482"/>
      <c r="L7798" s="482"/>
      <c r="M7798" s="482"/>
      <c r="N7798" s="482"/>
      <c r="O7798" s="482"/>
    </row>
    <row r="7799" ht="15.75" customHeight="1">
      <c r="B7799" s="337"/>
      <c r="C7799" s="2"/>
      <c r="D7799" s="449"/>
      <c r="E7799" s="449"/>
      <c r="F7799" s="466"/>
      <c r="G7799" s="466"/>
      <c r="H7799" s="482"/>
      <c r="I7799" s="482"/>
      <c r="J7799" s="482"/>
      <c r="K7799" s="482"/>
      <c r="L7799" s="482"/>
      <c r="M7799" s="482"/>
      <c r="N7799" s="482"/>
      <c r="O7799" s="482"/>
    </row>
    <row r="7800" ht="15.75" customHeight="1">
      <c r="B7800" s="337"/>
      <c r="C7800" s="2"/>
      <c r="D7800" s="449"/>
      <c r="E7800" s="449"/>
      <c r="F7800" s="466"/>
      <c r="G7800" s="466"/>
      <c r="H7800" s="482"/>
      <c r="I7800" s="482"/>
      <c r="J7800" s="482"/>
      <c r="K7800" s="482"/>
      <c r="L7800" s="482"/>
      <c r="M7800" s="482"/>
      <c r="N7800" s="482"/>
      <c r="O7800" s="482"/>
    </row>
    <row r="7801" ht="15.75" customHeight="1">
      <c r="B7801" s="337"/>
      <c r="C7801" s="2"/>
      <c r="D7801" s="449"/>
      <c r="E7801" s="449"/>
      <c r="F7801" s="466"/>
      <c r="G7801" s="466"/>
      <c r="H7801" s="482"/>
      <c r="I7801" s="482"/>
      <c r="J7801" s="482"/>
      <c r="K7801" s="482"/>
      <c r="L7801" s="482"/>
      <c r="M7801" s="482"/>
      <c r="N7801" s="482"/>
      <c r="O7801" s="482"/>
    </row>
    <row r="7802" ht="15.75" customHeight="1">
      <c r="B7802" s="337"/>
      <c r="C7802" s="2"/>
      <c r="D7802" s="449"/>
      <c r="E7802" s="449"/>
      <c r="F7802" s="466"/>
      <c r="G7802" s="466"/>
      <c r="H7802" s="482"/>
      <c r="I7802" s="482"/>
      <c r="J7802" s="482"/>
      <c r="K7802" s="482"/>
      <c r="L7802" s="482"/>
      <c r="M7802" s="482"/>
      <c r="N7802" s="482"/>
      <c r="O7802" s="482"/>
    </row>
    <row r="7803" ht="15.75" customHeight="1">
      <c r="B7803" s="337"/>
      <c r="C7803" s="2"/>
      <c r="D7803" s="449"/>
      <c r="E7803" s="449"/>
      <c r="F7803" s="466"/>
      <c r="G7803" s="466"/>
      <c r="H7803" s="482"/>
      <c r="I7803" s="482"/>
      <c r="J7803" s="482"/>
      <c r="K7803" s="482"/>
      <c r="L7803" s="482"/>
      <c r="M7803" s="482"/>
      <c r="N7803" s="482"/>
      <c r="O7803" s="482"/>
    </row>
    <row r="7804" ht="15.75" customHeight="1">
      <c r="B7804" s="337"/>
      <c r="C7804" s="2"/>
      <c r="D7804" s="449"/>
      <c r="E7804" s="449"/>
      <c r="F7804" s="466"/>
      <c r="G7804" s="466"/>
      <c r="H7804" s="482"/>
      <c r="I7804" s="482"/>
      <c r="J7804" s="482"/>
      <c r="K7804" s="482"/>
      <c r="L7804" s="482"/>
      <c r="M7804" s="482"/>
      <c r="N7804" s="482"/>
      <c r="O7804" s="482"/>
    </row>
    <row r="7805" ht="15.75" customHeight="1">
      <c r="B7805" s="337"/>
      <c r="C7805" s="2"/>
      <c r="D7805" s="449"/>
      <c r="E7805" s="449"/>
      <c r="F7805" s="466"/>
      <c r="G7805" s="466"/>
      <c r="H7805" s="482"/>
      <c r="I7805" s="482"/>
      <c r="J7805" s="482"/>
      <c r="K7805" s="482"/>
      <c r="L7805" s="482"/>
      <c r="M7805" s="482"/>
      <c r="N7805" s="482"/>
      <c r="O7805" s="482"/>
    </row>
    <row r="7806" ht="15.75" customHeight="1">
      <c r="B7806" s="337"/>
      <c r="C7806" s="2"/>
      <c r="D7806" s="449"/>
      <c r="E7806" s="449"/>
      <c r="F7806" s="466"/>
      <c r="G7806" s="466"/>
      <c r="H7806" s="482"/>
      <c r="I7806" s="482"/>
      <c r="J7806" s="482"/>
      <c r="K7806" s="482"/>
      <c r="L7806" s="482"/>
      <c r="M7806" s="482"/>
      <c r="N7806" s="482"/>
      <c r="O7806" s="482"/>
    </row>
    <row r="7807" ht="15.75" customHeight="1">
      <c r="B7807" s="337"/>
      <c r="C7807" s="2"/>
      <c r="D7807" s="449"/>
      <c r="E7807" s="449"/>
      <c r="F7807" s="466"/>
      <c r="G7807" s="466"/>
      <c r="H7807" s="482"/>
      <c r="I7807" s="482"/>
      <c r="J7807" s="482"/>
      <c r="K7807" s="482"/>
      <c r="L7807" s="482"/>
      <c r="M7807" s="482"/>
      <c r="N7807" s="482"/>
      <c r="O7807" s="482"/>
    </row>
    <row r="7808" ht="15.75" customHeight="1">
      <c r="B7808" s="337"/>
      <c r="C7808" s="2"/>
      <c r="D7808" s="449"/>
      <c r="E7808" s="449"/>
      <c r="F7808" s="466"/>
      <c r="G7808" s="466"/>
      <c r="H7808" s="482"/>
      <c r="I7808" s="482"/>
      <c r="J7808" s="482"/>
      <c r="K7808" s="482"/>
      <c r="L7808" s="482"/>
      <c r="M7808" s="482"/>
      <c r="N7808" s="482"/>
      <c r="O7808" s="482"/>
    </row>
    <row r="7809" ht="15.75" customHeight="1">
      <c r="B7809" s="337"/>
      <c r="C7809" s="2"/>
      <c r="D7809" s="449"/>
      <c r="E7809" s="449"/>
      <c r="F7809" s="466"/>
      <c r="G7809" s="466"/>
      <c r="H7809" s="482"/>
      <c r="I7809" s="482"/>
      <c r="J7809" s="482"/>
      <c r="K7809" s="482"/>
      <c r="L7809" s="482"/>
      <c r="M7809" s="482"/>
      <c r="N7809" s="482"/>
      <c r="O7809" s="482"/>
    </row>
    <row r="7810" ht="15.75" customHeight="1">
      <c r="B7810" s="337"/>
      <c r="C7810" s="2"/>
      <c r="D7810" s="449"/>
      <c r="E7810" s="449"/>
      <c r="F7810" s="466"/>
      <c r="G7810" s="466"/>
      <c r="H7810" s="482"/>
      <c r="I7810" s="482"/>
      <c r="J7810" s="482"/>
      <c r="K7810" s="482"/>
      <c r="L7810" s="482"/>
      <c r="M7810" s="482"/>
      <c r="N7810" s="482"/>
      <c r="O7810" s="482"/>
    </row>
    <row r="7811" ht="15.75" customHeight="1">
      <c r="B7811" s="337"/>
      <c r="C7811" s="2"/>
      <c r="D7811" s="449"/>
      <c r="E7811" s="449"/>
      <c r="F7811" s="466"/>
      <c r="G7811" s="466"/>
      <c r="H7811" s="482"/>
      <c r="I7811" s="482"/>
      <c r="J7811" s="482"/>
      <c r="K7811" s="482"/>
      <c r="L7811" s="482"/>
      <c r="M7811" s="482"/>
      <c r="N7811" s="482"/>
      <c r="O7811" s="482"/>
    </row>
    <row r="7812" ht="15.75" customHeight="1">
      <c r="B7812" s="337"/>
      <c r="C7812" s="2"/>
      <c r="D7812" s="449"/>
      <c r="E7812" s="449"/>
      <c r="F7812" s="466"/>
      <c r="G7812" s="466"/>
      <c r="H7812" s="482"/>
      <c r="I7812" s="482"/>
      <c r="J7812" s="482"/>
      <c r="K7812" s="482"/>
      <c r="L7812" s="482"/>
      <c r="M7812" s="482"/>
      <c r="N7812" s="482"/>
      <c r="O7812" s="482"/>
    </row>
    <row r="7813" ht="15.75" customHeight="1">
      <c r="B7813" s="337"/>
      <c r="C7813" s="2"/>
      <c r="D7813" s="449"/>
      <c r="E7813" s="449"/>
      <c r="F7813" s="466"/>
      <c r="G7813" s="466"/>
      <c r="H7813" s="482"/>
      <c r="I7813" s="482"/>
      <c r="J7813" s="482"/>
      <c r="K7813" s="482"/>
      <c r="L7813" s="482"/>
      <c r="M7813" s="482"/>
      <c r="N7813" s="482"/>
      <c r="O7813" s="482"/>
    </row>
    <row r="7814" ht="15.75" customHeight="1">
      <c r="B7814" s="337"/>
      <c r="C7814" s="2"/>
      <c r="D7814" s="449"/>
      <c r="E7814" s="449"/>
      <c r="F7814" s="466"/>
      <c r="G7814" s="466"/>
      <c r="H7814" s="482"/>
      <c r="I7814" s="482"/>
      <c r="J7814" s="482"/>
      <c r="K7814" s="482"/>
      <c r="L7814" s="482"/>
      <c r="M7814" s="482"/>
      <c r="N7814" s="482"/>
      <c r="O7814" s="482"/>
    </row>
    <row r="7815" ht="15.75" customHeight="1">
      <c r="B7815" s="337"/>
      <c r="C7815" s="2"/>
      <c r="D7815" s="449"/>
      <c r="E7815" s="449"/>
      <c r="F7815" s="466"/>
      <c r="G7815" s="466"/>
      <c r="H7815" s="482"/>
      <c r="I7815" s="482"/>
      <c r="J7815" s="482"/>
      <c r="K7815" s="482"/>
      <c r="L7815" s="482"/>
      <c r="M7815" s="482"/>
      <c r="N7815" s="482"/>
      <c r="O7815" s="482"/>
    </row>
    <row r="7816" ht="15.75" customHeight="1">
      <c r="B7816" s="337"/>
      <c r="C7816" s="2"/>
      <c r="D7816" s="449"/>
      <c r="E7816" s="449"/>
      <c r="F7816" s="466"/>
      <c r="G7816" s="466"/>
      <c r="H7816" s="482"/>
      <c r="I7816" s="482"/>
      <c r="J7816" s="482"/>
      <c r="K7816" s="482"/>
      <c r="L7816" s="482"/>
      <c r="M7816" s="482"/>
      <c r="N7816" s="482"/>
      <c r="O7816" s="482"/>
    </row>
    <row r="7817" ht="15.75" customHeight="1">
      <c r="B7817" s="337"/>
      <c r="C7817" s="2"/>
      <c r="D7817" s="449"/>
      <c r="E7817" s="449"/>
      <c r="F7817" s="466"/>
      <c r="G7817" s="466"/>
      <c r="H7817" s="482"/>
      <c r="I7817" s="482"/>
      <c r="J7817" s="482"/>
      <c r="K7817" s="482"/>
      <c r="L7817" s="482"/>
      <c r="M7817" s="482"/>
      <c r="N7817" s="482"/>
      <c r="O7817" s="482"/>
    </row>
    <row r="7818" ht="15.75" customHeight="1">
      <c r="B7818" s="337"/>
      <c r="C7818" s="2"/>
      <c r="D7818" s="449"/>
      <c r="E7818" s="449"/>
      <c r="F7818" s="466"/>
      <c r="G7818" s="466"/>
      <c r="H7818" s="482"/>
      <c r="I7818" s="482"/>
      <c r="J7818" s="482"/>
      <c r="K7818" s="482"/>
      <c r="L7818" s="482"/>
      <c r="M7818" s="482"/>
      <c r="N7818" s="482"/>
      <c r="O7818" s="482"/>
    </row>
    <row r="7819" ht="15.75" customHeight="1">
      <c r="B7819" s="337"/>
      <c r="C7819" s="2"/>
      <c r="D7819" s="449"/>
      <c r="E7819" s="449"/>
      <c r="F7819" s="466"/>
      <c r="G7819" s="466"/>
      <c r="H7819" s="482"/>
      <c r="I7819" s="482"/>
      <c r="J7819" s="482"/>
      <c r="K7819" s="482"/>
      <c r="L7819" s="482"/>
      <c r="M7819" s="482"/>
      <c r="N7819" s="482"/>
      <c r="O7819" s="482"/>
    </row>
    <row r="7820" ht="15.75" customHeight="1">
      <c r="B7820" s="337"/>
      <c r="C7820" s="2"/>
      <c r="D7820" s="449"/>
      <c r="E7820" s="449"/>
      <c r="F7820" s="466"/>
      <c r="G7820" s="466"/>
      <c r="H7820" s="482"/>
      <c r="I7820" s="482"/>
      <c r="J7820" s="482"/>
      <c r="K7820" s="482"/>
      <c r="L7820" s="482"/>
      <c r="M7820" s="482"/>
      <c r="N7820" s="482"/>
      <c r="O7820" s="482"/>
    </row>
    <row r="7821" ht="15.75" customHeight="1">
      <c r="B7821" s="337"/>
      <c r="C7821" s="2"/>
      <c r="D7821" s="449"/>
      <c r="E7821" s="449"/>
      <c r="F7821" s="466"/>
      <c r="G7821" s="466"/>
      <c r="H7821" s="482"/>
      <c r="I7821" s="482"/>
      <c r="J7821" s="482"/>
      <c r="K7821" s="482"/>
      <c r="L7821" s="482"/>
      <c r="M7821" s="482"/>
      <c r="N7821" s="482"/>
      <c r="O7821" s="482"/>
    </row>
    <row r="7822" ht="15.75" customHeight="1">
      <c r="B7822" s="337"/>
      <c r="C7822" s="2"/>
      <c r="D7822" s="449"/>
      <c r="E7822" s="449"/>
      <c r="F7822" s="466"/>
      <c r="G7822" s="466"/>
      <c r="H7822" s="482"/>
      <c r="I7822" s="482"/>
      <c r="J7822" s="482"/>
      <c r="K7822" s="482"/>
      <c r="L7822" s="482"/>
      <c r="M7822" s="482"/>
      <c r="N7822" s="482"/>
      <c r="O7822" s="482"/>
    </row>
    <row r="7823" ht="15.75" customHeight="1">
      <c r="B7823" s="337"/>
      <c r="C7823" s="2"/>
      <c r="D7823" s="449"/>
      <c r="E7823" s="449"/>
      <c r="F7823" s="466"/>
      <c r="G7823" s="466"/>
      <c r="H7823" s="482"/>
      <c r="I7823" s="482"/>
      <c r="J7823" s="482"/>
      <c r="K7823" s="482"/>
      <c r="L7823" s="482"/>
      <c r="M7823" s="482"/>
      <c r="N7823" s="482"/>
      <c r="O7823" s="482"/>
    </row>
    <row r="7824" ht="15.75" customHeight="1">
      <c r="B7824" s="337"/>
      <c r="C7824" s="2"/>
      <c r="D7824" s="449"/>
      <c r="E7824" s="449"/>
      <c r="F7824" s="466"/>
      <c r="G7824" s="466"/>
      <c r="H7824" s="482"/>
      <c r="I7824" s="482"/>
      <c r="J7824" s="482"/>
      <c r="K7824" s="482"/>
      <c r="L7824" s="482"/>
      <c r="M7824" s="482"/>
      <c r="N7824" s="482"/>
      <c r="O7824" s="482"/>
    </row>
    <row r="7825" ht="15.75" customHeight="1">
      <c r="B7825" s="337"/>
      <c r="C7825" s="2"/>
      <c r="D7825" s="449"/>
      <c r="E7825" s="449"/>
      <c r="F7825" s="466"/>
      <c r="G7825" s="466"/>
      <c r="H7825" s="482"/>
      <c r="I7825" s="482"/>
      <c r="J7825" s="482"/>
      <c r="K7825" s="482"/>
      <c r="L7825" s="482"/>
      <c r="M7825" s="482"/>
      <c r="N7825" s="482"/>
      <c r="O7825" s="482"/>
    </row>
    <row r="7826" ht="15.75" customHeight="1">
      <c r="B7826" s="337"/>
      <c r="C7826" s="2"/>
      <c r="D7826" s="449"/>
      <c r="E7826" s="449"/>
      <c r="F7826" s="466"/>
      <c r="G7826" s="466"/>
      <c r="H7826" s="482"/>
      <c r="I7826" s="482"/>
      <c r="J7826" s="482"/>
      <c r="K7826" s="482"/>
      <c r="L7826" s="482"/>
      <c r="M7826" s="482"/>
      <c r="N7826" s="482"/>
      <c r="O7826" s="482"/>
    </row>
    <row r="7827" ht="15.75" customHeight="1">
      <c r="B7827" s="337"/>
      <c r="C7827" s="2"/>
      <c r="D7827" s="449"/>
      <c r="E7827" s="449"/>
      <c r="F7827" s="466"/>
      <c r="G7827" s="466"/>
      <c r="H7827" s="482"/>
      <c r="I7827" s="482"/>
      <c r="J7827" s="482"/>
      <c r="K7827" s="482"/>
      <c r="L7827" s="482"/>
      <c r="M7827" s="482"/>
      <c r="N7827" s="482"/>
      <c r="O7827" s="482"/>
    </row>
    <row r="7828" ht="15.75" customHeight="1">
      <c r="B7828" s="337"/>
      <c r="C7828" s="2"/>
      <c r="D7828" s="449"/>
      <c r="E7828" s="449"/>
      <c r="F7828" s="466"/>
      <c r="G7828" s="466"/>
      <c r="H7828" s="482"/>
      <c r="I7828" s="482"/>
      <c r="J7828" s="482"/>
      <c r="K7828" s="482"/>
      <c r="L7828" s="482"/>
      <c r="M7828" s="482"/>
      <c r="N7828" s="482"/>
      <c r="O7828" s="482"/>
    </row>
    <row r="7829" ht="15.75" customHeight="1">
      <c r="B7829" s="337"/>
      <c r="C7829" s="2"/>
      <c r="D7829" s="449"/>
      <c r="E7829" s="449"/>
      <c r="F7829" s="466"/>
      <c r="G7829" s="466"/>
      <c r="H7829" s="482"/>
      <c r="I7829" s="482"/>
      <c r="J7829" s="482"/>
      <c r="K7829" s="482"/>
      <c r="L7829" s="482"/>
      <c r="M7829" s="482"/>
      <c r="N7829" s="482"/>
      <c r="O7829" s="482"/>
    </row>
    <row r="7830" ht="15.75" customHeight="1">
      <c r="B7830" s="337"/>
      <c r="C7830" s="2"/>
      <c r="D7830" s="449"/>
      <c r="E7830" s="449"/>
      <c r="F7830" s="466"/>
      <c r="G7830" s="466"/>
      <c r="H7830" s="482"/>
      <c r="I7830" s="482"/>
      <c r="J7830" s="482"/>
      <c r="K7830" s="482"/>
      <c r="L7830" s="482"/>
      <c r="M7830" s="482"/>
      <c r="N7830" s="482"/>
      <c r="O7830" s="482"/>
    </row>
    <row r="7831" ht="15.75" customHeight="1">
      <c r="B7831" s="337"/>
      <c r="C7831" s="2"/>
      <c r="D7831" s="449"/>
      <c r="E7831" s="449"/>
      <c r="F7831" s="466"/>
      <c r="G7831" s="466"/>
      <c r="H7831" s="482"/>
      <c r="I7831" s="482"/>
      <c r="J7831" s="482"/>
      <c r="K7831" s="482"/>
      <c r="L7831" s="482"/>
      <c r="M7831" s="482"/>
      <c r="N7831" s="482"/>
      <c r="O7831" s="482"/>
    </row>
    <row r="7832" ht="15.75" customHeight="1">
      <c r="B7832" s="337"/>
      <c r="C7832" s="2"/>
      <c r="D7832" s="449"/>
      <c r="E7832" s="449"/>
      <c r="F7832" s="466"/>
      <c r="G7832" s="466"/>
      <c r="H7832" s="482"/>
      <c r="I7832" s="482"/>
      <c r="J7832" s="482"/>
      <c r="K7832" s="482"/>
      <c r="L7832" s="482"/>
      <c r="M7832" s="482"/>
      <c r="N7832" s="482"/>
      <c r="O7832" s="482"/>
    </row>
    <row r="7833" ht="15.75" customHeight="1">
      <c r="B7833" s="337"/>
      <c r="C7833" s="2"/>
      <c r="D7833" s="449"/>
      <c r="E7833" s="449"/>
      <c r="F7833" s="466"/>
      <c r="G7833" s="466"/>
      <c r="H7833" s="482"/>
      <c r="I7833" s="482"/>
      <c r="J7833" s="482"/>
      <c r="K7833" s="482"/>
      <c r="L7833" s="482"/>
      <c r="M7833" s="482"/>
      <c r="N7833" s="482"/>
      <c r="O7833" s="482"/>
    </row>
    <row r="7834" ht="15.75" customHeight="1">
      <c r="B7834" s="337"/>
      <c r="C7834" s="2"/>
      <c r="D7834" s="449"/>
      <c r="E7834" s="449"/>
      <c r="F7834" s="466"/>
      <c r="G7834" s="466"/>
      <c r="H7834" s="482"/>
      <c r="I7834" s="482"/>
      <c r="J7834" s="482"/>
      <c r="K7834" s="482"/>
      <c r="L7834" s="482"/>
      <c r="M7834" s="482"/>
      <c r="N7834" s="482"/>
      <c r="O7834" s="482"/>
    </row>
    <row r="7835" ht="15.75" customHeight="1">
      <c r="B7835" s="337"/>
      <c r="C7835" s="2"/>
      <c r="D7835" s="449"/>
      <c r="E7835" s="449"/>
      <c r="F7835" s="466"/>
      <c r="G7835" s="466"/>
      <c r="H7835" s="482"/>
      <c r="I7835" s="482"/>
      <c r="J7835" s="482"/>
      <c r="K7835" s="482"/>
      <c r="L7835" s="482"/>
      <c r="M7835" s="482"/>
      <c r="N7835" s="482"/>
      <c r="O7835" s="482"/>
    </row>
    <row r="7836" ht="15.75" customHeight="1">
      <c r="B7836" s="337"/>
      <c r="C7836" s="2"/>
      <c r="D7836" s="449"/>
      <c r="E7836" s="449"/>
      <c r="F7836" s="466"/>
      <c r="G7836" s="466"/>
      <c r="H7836" s="482"/>
      <c r="I7836" s="482"/>
      <c r="J7836" s="482"/>
      <c r="K7836" s="482"/>
      <c r="L7836" s="482"/>
      <c r="M7836" s="482"/>
      <c r="N7836" s="482"/>
      <c r="O7836" s="482"/>
    </row>
    <row r="7837" ht="15.75" customHeight="1">
      <c r="B7837" s="337"/>
      <c r="C7837" s="2"/>
      <c r="D7837" s="449"/>
      <c r="E7837" s="449"/>
      <c r="F7837" s="466"/>
      <c r="G7837" s="466"/>
      <c r="H7837" s="482"/>
      <c r="I7837" s="482"/>
      <c r="J7837" s="482"/>
      <c r="K7837" s="482"/>
      <c r="L7837" s="482"/>
      <c r="M7837" s="482"/>
      <c r="N7837" s="482"/>
      <c r="O7837" s="482"/>
    </row>
    <row r="7838" ht="15.75" customHeight="1">
      <c r="B7838" s="337"/>
      <c r="C7838" s="2"/>
      <c r="D7838" s="449"/>
      <c r="E7838" s="449"/>
      <c r="F7838" s="466"/>
      <c r="G7838" s="466"/>
      <c r="H7838" s="482"/>
      <c r="I7838" s="482"/>
      <c r="J7838" s="482"/>
      <c r="K7838" s="482"/>
      <c r="L7838" s="482"/>
      <c r="M7838" s="482"/>
      <c r="N7838" s="482"/>
      <c r="O7838" s="482"/>
    </row>
    <row r="7839" ht="15.75" customHeight="1">
      <c r="B7839" s="337"/>
      <c r="C7839" s="2"/>
      <c r="D7839" s="449"/>
      <c r="E7839" s="449"/>
      <c r="F7839" s="466"/>
      <c r="G7839" s="466"/>
      <c r="H7839" s="482"/>
      <c r="I7839" s="482"/>
      <c r="J7839" s="482"/>
      <c r="K7839" s="482"/>
      <c r="L7839" s="482"/>
      <c r="M7839" s="482"/>
      <c r="N7839" s="482"/>
      <c r="O7839" s="482"/>
    </row>
    <row r="7840" ht="15.75" customHeight="1">
      <c r="B7840" s="337"/>
      <c r="C7840" s="2"/>
      <c r="D7840" s="449"/>
      <c r="E7840" s="449"/>
      <c r="F7840" s="466"/>
      <c r="G7840" s="466"/>
      <c r="H7840" s="482"/>
      <c r="I7840" s="482"/>
      <c r="J7840" s="482"/>
      <c r="K7840" s="482"/>
      <c r="L7840" s="482"/>
      <c r="M7840" s="482"/>
      <c r="N7840" s="482"/>
      <c r="O7840" s="482"/>
    </row>
    <row r="7841" ht="15.75" customHeight="1">
      <c r="B7841" s="337"/>
      <c r="C7841" s="2"/>
      <c r="D7841" s="449"/>
      <c r="E7841" s="449"/>
      <c r="F7841" s="466"/>
      <c r="G7841" s="466"/>
      <c r="H7841" s="482"/>
      <c r="I7841" s="482"/>
      <c r="J7841" s="482"/>
      <c r="K7841" s="482"/>
      <c r="L7841" s="482"/>
      <c r="M7841" s="482"/>
      <c r="N7841" s="482"/>
      <c r="O7841" s="482"/>
    </row>
    <row r="7842" ht="15.75" customHeight="1">
      <c r="B7842" s="337"/>
      <c r="C7842" s="2"/>
      <c r="D7842" s="449"/>
      <c r="E7842" s="449"/>
      <c r="F7842" s="466"/>
      <c r="G7842" s="466"/>
      <c r="H7842" s="482"/>
      <c r="I7842" s="482"/>
      <c r="J7842" s="482"/>
      <c r="K7842" s="482"/>
      <c r="L7842" s="482"/>
      <c r="M7842" s="482"/>
      <c r="N7842" s="482"/>
      <c r="O7842" s="482"/>
    </row>
    <row r="7843" ht="15.75" customHeight="1">
      <c r="B7843" s="337"/>
      <c r="C7843" s="2"/>
      <c r="D7843" s="449"/>
      <c r="E7843" s="449"/>
      <c r="F7843" s="466"/>
      <c r="G7843" s="466"/>
      <c r="H7843" s="482"/>
      <c r="I7843" s="482"/>
      <c r="J7843" s="482"/>
      <c r="K7843" s="482"/>
      <c r="L7843" s="482"/>
      <c r="M7843" s="482"/>
      <c r="N7843" s="482"/>
      <c r="O7843" s="482"/>
    </row>
    <row r="7844" ht="15.75" customHeight="1">
      <c r="B7844" s="337"/>
      <c r="C7844" s="2"/>
      <c r="D7844" s="449"/>
      <c r="E7844" s="449"/>
      <c r="F7844" s="466"/>
      <c r="G7844" s="466"/>
      <c r="H7844" s="482"/>
      <c r="I7844" s="482"/>
      <c r="J7844" s="482"/>
      <c r="K7844" s="482"/>
      <c r="L7844" s="482"/>
      <c r="M7844" s="482"/>
      <c r="N7844" s="482"/>
      <c r="O7844" s="482"/>
    </row>
    <row r="7845" ht="15.75" customHeight="1">
      <c r="B7845" s="337"/>
      <c r="C7845" s="2"/>
      <c r="D7845" s="449"/>
      <c r="E7845" s="449"/>
      <c r="F7845" s="466"/>
      <c r="G7845" s="466"/>
      <c r="H7845" s="482"/>
      <c r="I7845" s="482"/>
      <c r="J7845" s="482"/>
      <c r="K7845" s="482"/>
      <c r="L7845" s="482"/>
      <c r="M7845" s="482"/>
      <c r="N7845" s="482"/>
      <c r="O7845" s="482"/>
    </row>
    <row r="7846" ht="15.75" customHeight="1">
      <c r="B7846" s="337"/>
      <c r="C7846" s="2"/>
      <c r="D7846" s="449"/>
      <c r="E7846" s="449"/>
      <c r="F7846" s="466"/>
      <c r="G7846" s="466"/>
      <c r="H7846" s="482"/>
      <c r="I7846" s="482"/>
      <c r="J7846" s="482"/>
      <c r="K7846" s="482"/>
      <c r="L7846" s="482"/>
      <c r="M7846" s="482"/>
      <c r="N7846" s="482"/>
      <c r="O7846" s="482"/>
    </row>
    <row r="7847" ht="15.75" customHeight="1">
      <c r="B7847" s="337"/>
      <c r="C7847" s="2"/>
      <c r="D7847" s="449"/>
      <c r="E7847" s="449"/>
      <c r="F7847" s="466"/>
      <c r="G7847" s="466"/>
      <c r="H7847" s="482"/>
      <c r="I7847" s="482"/>
      <c r="J7847" s="482"/>
      <c r="K7847" s="482"/>
      <c r="L7847" s="482"/>
      <c r="M7847" s="482"/>
      <c r="N7847" s="482"/>
      <c r="O7847" s="482"/>
    </row>
    <row r="7848" ht="15.75" customHeight="1">
      <c r="B7848" s="337"/>
      <c r="C7848" s="2"/>
      <c r="D7848" s="449"/>
      <c r="E7848" s="449"/>
      <c r="F7848" s="466"/>
      <c r="G7848" s="466"/>
      <c r="H7848" s="482"/>
      <c r="I7848" s="482"/>
      <c r="J7848" s="482"/>
      <c r="K7848" s="482"/>
      <c r="L7848" s="482"/>
      <c r="M7848" s="482"/>
      <c r="N7848" s="482"/>
      <c r="O7848" s="482"/>
    </row>
    <row r="7849" ht="15.75" customHeight="1">
      <c r="B7849" s="337"/>
      <c r="C7849" s="2"/>
      <c r="D7849" s="449"/>
      <c r="E7849" s="449"/>
      <c r="F7849" s="466"/>
      <c r="G7849" s="466"/>
      <c r="H7849" s="482"/>
      <c r="I7849" s="482"/>
      <c r="J7849" s="482"/>
      <c r="K7849" s="482"/>
      <c r="L7849" s="482"/>
      <c r="M7849" s="482"/>
      <c r="N7849" s="482"/>
      <c r="O7849" s="482"/>
    </row>
    <row r="7850" ht="15.75" customHeight="1">
      <c r="B7850" s="337"/>
      <c r="C7850" s="2"/>
      <c r="D7850" s="449"/>
      <c r="E7850" s="449"/>
      <c r="F7850" s="466"/>
      <c r="G7850" s="466"/>
      <c r="H7850" s="482"/>
      <c r="I7850" s="482"/>
      <c r="J7850" s="482"/>
      <c r="K7850" s="482"/>
      <c r="L7850" s="482"/>
      <c r="M7850" s="482"/>
      <c r="N7850" s="482"/>
      <c r="O7850" s="482"/>
    </row>
    <row r="7851" ht="15.75" customHeight="1">
      <c r="B7851" s="337"/>
      <c r="C7851" s="2"/>
      <c r="D7851" s="449"/>
      <c r="E7851" s="449"/>
      <c r="F7851" s="466"/>
      <c r="G7851" s="466"/>
      <c r="H7851" s="482"/>
      <c r="I7851" s="482"/>
      <c r="J7851" s="482"/>
      <c r="K7851" s="482"/>
      <c r="L7851" s="482"/>
      <c r="M7851" s="482"/>
      <c r="N7851" s="482"/>
      <c r="O7851" s="482"/>
    </row>
    <row r="7852" ht="15.75" customHeight="1">
      <c r="B7852" s="337"/>
      <c r="C7852" s="2"/>
      <c r="D7852" s="449"/>
      <c r="E7852" s="449"/>
      <c r="F7852" s="466"/>
      <c r="G7852" s="466"/>
      <c r="H7852" s="482"/>
      <c r="I7852" s="482"/>
      <c r="J7852" s="482"/>
      <c r="K7852" s="482"/>
      <c r="L7852" s="482"/>
      <c r="M7852" s="482"/>
      <c r="N7852" s="482"/>
      <c r="O7852" s="482"/>
    </row>
    <row r="7853" ht="15.75" customHeight="1">
      <c r="B7853" s="337"/>
      <c r="C7853" s="2"/>
      <c r="D7853" s="449"/>
      <c r="E7853" s="449"/>
      <c r="F7853" s="466"/>
      <c r="G7853" s="466"/>
      <c r="H7853" s="482"/>
      <c r="I7853" s="482"/>
      <c r="J7853" s="482"/>
      <c r="K7853" s="482"/>
      <c r="L7853" s="482"/>
      <c r="M7853" s="482"/>
      <c r="N7853" s="482"/>
      <c r="O7853" s="482"/>
    </row>
    <row r="7854" ht="15.75" customHeight="1">
      <c r="B7854" s="337"/>
      <c r="C7854" s="2"/>
      <c r="D7854" s="449"/>
      <c r="E7854" s="449"/>
      <c r="F7854" s="466"/>
      <c r="G7854" s="466"/>
      <c r="H7854" s="482"/>
      <c r="I7854" s="482"/>
      <c r="J7854" s="482"/>
      <c r="K7854" s="482"/>
      <c r="L7854" s="482"/>
      <c r="M7854" s="482"/>
      <c r="N7854" s="482"/>
      <c r="O7854" s="482"/>
    </row>
    <row r="7855" ht="15.75" customHeight="1">
      <c r="B7855" s="337"/>
      <c r="C7855" s="2"/>
      <c r="D7855" s="449"/>
      <c r="E7855" s="449"/>
      <c r="F7855" s="466"/>
      <c r="G7855" s="466"/>
      <c r="H7855" s="482"/>
      <c r="I7855" s="482"/>
      <c r="J7855" s="482"/>
      <c r="K7855" s="482"/>
      <c r="L7855" s="482"/>
      <c r="M7855" s="482"/>
      <c r="N7855" s="482"/>
      <c r="O7855" s="482"/>
    </row>
    <row r="7856" ht="15.75" customHeight="1">
      <c r="B7856" s="337"/>
      <c r="C7856" s="2"/>
      <c r="D7856" s="449"/>
      <c r="E7856" s="449"/>
      <c r="F7856" s="466"/>
      <c r="G7856" s="466"/>
      <c r="H7856" s="482"/>
      <c r="I7856" s="482"/>
      <c r="J7856" s="482"/>
      <c r="K7856" s="482"/>
      <c r="L7856" s="482"/>
      <c r="M7856" s="482"/>
      <c r="N7856" s="482"/>
      <c r="O7856" s="482"/>
    </row>
    <row r="7857" ht="15.75" customHeight="1">
      <c r="B7857" s="337"/>
      <c r="C7857" s="2"/>
      <c r="D7857" s="449"/>
      <c r="E7857" s="449"/>
      <c r="F7857" s="466"/>
      <c r="G7857" s="466"/>
      <c r="H7857" s="482"/>
      <c r="I7857" s="482"/>
      <c r="J7857" s="482"/>
      <c r="K7857" s="482"/>
      <c r="L7857" s="482"/>
      <c r="M7857" s="482"/>
      <c r="N7857" s="482"/>
      <c r="O7857" s="482"/>
    </row>
    <row r="7858" ht="15.75" customHeight="1">
      <c r="B7858" s="337"/>
      <c r="C7858" s="2"/>
      <c r="D7858" s="449"/>
      <c r="E7858" s="449"/>
      <c r="F7858" s="466"/>
      <c r="G7858" s="466"/>
      <c r="H7858" s="482"/>
      <c r="I7858" s="482"/>
      <c r="J7858" s="482"/>
      <c r="K7858" s="482"/>
      <c r="L7858" s="482"/>
      <c r="M7858" s="482"/>
      <c r="N7858" s="482"/>
      <c r="O7858" s="482"/>
    </row>
    <row r="7859" ht="15.75" customHeight="1">
      <c r="B7859" s="337"/>
      <c r="C7859" s="2"/>
      <c r="D7859" s="449"/>
      <c r="E7859" s="449"/>
      <c r="F7859" s="466"/>
      <c r="G7859" s="466"/>
      <c r="H7859" s="482"/>
      <c r="I7859" s="482"/>
      <c r="J7859" s="482"/>
      <c r="K7859" s="482"/>
      <c r="L7859" s="482"/>
      <c r="M7859" s="482"/>
      <c r="N7859" s="482"/>
      <c r="O7859" s="482"/>
    </row>
    <row r="7860" ht="15.75" customHeight="1">
      <c r="B7860" s="337"/>
      <c r="C7860" s="2"/>
      <c r="D7860" s="449"/>
      <c r="E7860" s="449"/>
      <c r="F7860" s="466"/>
      <c r="G7860" s="466"/>
      <c r="H7860" s="482"/>
      <c r="I7860" s="482"/>
      <c r="J7860" s="482"/>
      <c r="K7860" s="482"/>
      <c r="L7860" s="482"/>
      <c r="M7860" s="482"/>
      <c r="N7860" s="482"/>
      <c r="O7860" s="482"/>
    </row>
    <row r="7861" ht="15.75" customHeight="1">
      <c r="B7861" s="337"/>
      <c r="C7861" s="2"/>
      <c r="D7861" s="449"/>
      <c r="E7861" s="449"/>
      <c r="F7861" s="466"/>
      <c r="G7861" s="466"/>
      <c r="H7861" s="482"/>
      <c r="I7861" s="482"/>
      <c r="J7861" s="482"/>
      <c r="K7861" s="482"/>
      <c r="L7861" s="482"/>
      <c r="M7861" s="482"/>
      <c r="N7861" s="482"/>
      <c r="O7861" s="482"/>
    </row>
    <row r="7862" ht="15.75" customHeight="1">
      <c r="B7862" s="337"/>
      <c r="C7862" s="2"/>
      <c r="D7862" s="449"/>
      <c r="E7862" s="449"/>
      <c r="F7862" s="466"/>
      <c r="G7862" s="466"/>
      <c r="H7862" s="482"/>
      <c r="I7862" s="482"/>
      <c r="J7862" s="482"/>
      <c r="K7862" s="482"/>
      <c r="L7862" s="482"/>
      <c r="M7862" s="482"/>
      <c r="N7862" s="482"/>
      <c r="O7862" s="482"/>
    </row>
    <row r="7863" ht="15.75" customHeight="1">
      <c r="B7863" s="337"/>
      <c r="C7863" s="2"/>
      <c r="D7863" s="449"/>
      <c r="E7863" s="449"/>
      <c r="F7863" s="466"/>
      <c r="G7863" s="466"/>
      <c r="H7863" s="482"/>
      <c r="I7863" s="482"/>
      <c r="J7863" s="482"/>
      <c r="K7863" s="482"/>
      <c r="L7863" s="482"/>
      <c r="M7863" s="482"/>
      <c r="N7863" s="482"/>
      <c r="O7863" s="482"/>
    </row>
    <row r="7864" ht="15.75" customHeight="1">
      <c r="B7864" s="337"/>
      <c r="C7864" s="2"/>
      <c r="D7864" s="449"/>
      <c r="E7864" s="449"/>
      <c r="F7864" s="466"/>
      <c r="G7864" s="466"/>
      <c r="H7864" s="482"/>
      <c r="I7864" s="482"/>
      <c r="J7864" s="482"/>
      <c r="K7864" s="482"/>
      <c r="L7864" s="482"/>
      <c r="M7864" s="482"/>
      <c r="N7864" s="482"/>
      <c r="O7864" s="482"/>
    </row>
    <row r="7865" ht="15.75" customHeight="1">
      <c r="B7865" s="337"/>
      <c r="C7865" s="2"/>
      <c r="D7865" s="449"/>
      <c r="E7865" s="449"/>
      <c r="F7865" s="466"/>
      <c r="G7865" s="466"/>
      <c r="H7865" s="482"/>
      <c r="I7865" s="482"/>
      <c r="J7865" s="482"/>
      <c r="K7865" s="482"/>
      <c r="L7865" s="482"/>
      <c r="M7865" s="482"/>
      <c r="N7865" s="482"/>
      <c r="O7865" s="482"/>
    </row>
    <row r="7866" ht="15.75" customHeight="1">
      <c r="B7866" s="337"/>
      <c r="C7866" s="2"/>
      <c r="D7866" s="449"/>
      <c r="E7866" s="449"/>
      <c r="F7866" s="466"/>
      <c r="G7866" s="466"/>
      <c r="H7866" s="482"/>
      <c r="I7866" s="482"/>
      <c r="J7866" s="482"/>
      <c r="K7866" s="482"/>
      <c r="L7866" s="482"/>
      <c r="M7866" s="482"/>
      <c r="N7866" s="482"/>
      <c r="O7866" s="482"/>
    </row>
    <row r="7867" ht="15.75" customHeight="1">
      <c r="B7867" s="337"/>
      <c r="C7867" s="2"/>
      <c r="D7867" s="449"/>
      <c r="E7867" s="449"/>
      <c r="F7867" s="466"/>
      <c r="G7867" s="466"/>
      <c r="H7867" s="482"/>
      <c r="I7867" s="482"/>
      <c r="J7867" s="482"/>
      <c r="K7867" s="482"/>
      <c r="L7867" s="482"/>
      <c r="M7867" s="482"/>
      <c r="N7867" s="482"/>
      <c r="O7867" s="482"/>
    </row>
    <row r="7868" ht="15.75" customHeight="1">
      <c r="B7868" s="337"/>
      <c r="C7868" s="2"/>
      <c r="D7868" s="449"/>
      <c r="E7868" s="449"/>
      <c r="F7868" s="466"/>
      <c r="G7868" s="466"/>
      <c r="H7868" s="482"/>
      <c r="I7868" s="482"/>
      <c r="J7868" s="482"/>
      <c r="K7868" s="482"/>
      <c r="L7868" s="482"/>
      <c r="M7868" s="482"/>
      <c r="N7868" s="482"/>
      <c r="O7868" s="482"/>
    </row>
    <row r="7869" ht="15.75" customHeight="1">
      <c r="B7869" s="337"/>
      <c r="C7869" s="2"/>
      <c r="D7869" s="449"/>
      <c r="E7869" s="449"/>
      <c r="F7869" s="466"/>
      <c r="G7869" s="466"/>
      <c r="H7869" s="482"/>
      <c r="I7869" s="482"/>
      <c r="J7869" s="482"/>
      <c r="K7869" s="482"/>
      <c r="L7869" s="482"/>
      <c r="M7869" s="482"/>
      <c r="N7869" s="482"/>
      <c r="O7869" s="482"/>
    </row>
    <row r="7870" ht="15.75" customHeight="1">
      <c r="B7870" s="337"/>
      <c r="C7870" s="2"/>
      <c r="D7870" s="449"/>
      <c r="E7870" s="449"/>
      <c r="F7870" s="466"/>
      <c r="G7870" s="466"/>
      <c r="H7870" s="482"/>
      <c r="I7870" s="482"/>
      <c r="J7870" s="482"/>
      <c r="K7870" s="482"/>
      <c r="L7870" s="482"/>
      <c r="M7870" s="482"/>
      <c r="N7870" s="482"/>
      <c r="O7870" s="482"/>
    </row>
    <row r="7871" ht="15.75" customHeight="1">
      <c r="B7871" s="337"/>
      <c r="C7871" s="2"/>
      <c r="D7871" s="449"/>
      <c r="E7871" s="449"/>
      <c r="F7871" s="466"/>
      <c r="G7871" s="466"/>
      <c r="H7871" s="482"/>
      <c r="I7871" s="482"/>
      <c r="J7871" s="482"/>
      <c r="K7871" s="482"/>
      <c r="L7871" s="482"/>
      <c r="M7871" s="482"/>
      <c r="N7871" s="482"/>
      <c r="O7871" s="482"/>
    </row>
    <row r="7872" ht="15.75" customHeight="1">
      <c r="B7872" s="337"/>
      <c r="C7872" s="2"/>
      <c r="D7872" s="449"/>
      <c r="E7872" s="449"/>
      <c r="F7872" s="466"/>
      <c r="G7872" s="466"/>
      <c r="H7872" s="482"/>
      <c r="I7872" s="482"/>
      <c r="J7872" s="482"/>
      <c r="K7872" s="482"/>
      <c r="L7872" s="482"/>
      <c r="M7872" s="482"/>
      <c r="N7872" s="482"/>
      <c r="O7872" s="482"/>
    </row>
    <row r="7873" ht="15.75" customHeight="1">
      <c r="B7873" s="337"/>
      <c r="C7873" s="2"/>
      <c r="D7873" s="449"/>
      <c r="E7873" s="449"/>
      <c r="F7873" s="466"/>
      <c r="G7873" s="466"/>
      <c r="H7873" s="482"/>
      <c r="I7873" s="482"/>
      <c r="J7873" s="482"/>
      <c r="K7873" s="482"/>
      <c r="L7873" s="482"/>
      <c r="M7873" s="482"/>
      <c r="N7873" s="482"/>
      <c r="O7873" s="482"/>
    </row>
    <row r="7874" ht="15.75" customHeight="1">
      <c r="B7874" s="337"/>
      <c r="C7874" s="2"/>
      <c r="D7874" s="449"/>
      <c r="E7874" s="449"/>
      <c r="F7874" s="466"/>
      <c r="G7874" s="466"/>
      <c r="H7874" s="482"/>
      <c r="I7874" s="482"/>
      <c r="J7874" s="482"/>
      <c r="K7874" s="482"/>
      <c r="L7874" s="482"/>
      <c r="M7874" s="482"/>
      <c r="N7874" s="482"/>
      <c r="O7874" s="482"/>
    </row>
    <row r="7875" ht="15.75" customHeight="1">
      <c r="B7875" s="337"/>
      <c r="C7875" s="2"/>
      <c r="D7875" s="449"/>
      <c r="E7875" s="449"/>
      <c r="F7875" s="466"/>
      <c r="G7875" s="466"/>
      <c r="H7875" s="482"/>
      <c r="I7875" s="482"/>
      <c r="J7875" s="482"/>
      <c r="K7875" s="482"/>
      <c r="L7875" s="482"/>
      <c r="M7875" s="482"/>
      <c r="N7875" s="482"/>
      <c r="O7875" s="482"/>
    </row>
    <row r="7876" ht="15.75" customHeight="1">
      <c r="B7876" s="337"/>
      <c r="C7876" s="2"/>
      <c r="D7876" s="449"/>
      <c r="E7876" s="449"/>
      <c r="F7876" s="466"/>
      <c r="G7876" s="466"/>
      <c r="H7876" s="482"/>
      <c r="I7876" s="482"/>
      <c r="J7876" s="482"/>
      <c r="K7876" s="482"/>
      <c r="L7876" s="482"/>
      <c r="M7876" s="482"/>
      <c r="N7876" s="482"/>
      <c r="O7876" s="482"/>
    </row>
    <row r="7877" ht="15.75" customHeight="1">
      <c r="B7877" s="337"/>
      <c r="C7877" s="2"/>
      <c r="D7877" s="449"/>
      <c r="E7877" s="449"/>
      <c r="F7877" s="466"/>
      <c r="G7877" s="466"/>
      <c r="H7877" s="482"/>
      <c r="I7877" s="482"/>
      <c r="J7877" s="482"/>
      <c r="K7877" s="482"/>
      <c r="L7877" s="482"/>
      <c r="M7877" s="482"/>
      <c r="N7877" s="482"/>
      <c r="O7877" s="482"/>
    </row>
    <row r="7878" ht="15.75" customHeight="1">
      <c r="B7878" s="337"/>
      <c r="C7878" s="2"/>
      <c r="D7878" s="449"/>
      <c r="E7878" s="449"/>
      <c r="F7878" s="466"/>
      <c r="G7878" s="466"/>
      <c r="H7878" s="482"/>
      <c r="I7878" s="482"/>
      <c r="J7878" s="482"/>
      <c r="K7878" s="482"/>
      <c r="L7878" s="482"/>
      <c r="M7878" s="482"/>
      <c r="N7878" s="482"/>
      <c r="O7878" s="482"/>
    </row>
    <row r="7879" ht="15.75" customHeight="1">
      <c r="B7879" s="337"/>
      <c r="C7879" s="2"/>
      <c r="D7879" s="449"/>
      <c r="E7879" s="449"/>
      <c r="F7879" s="466"/>
      <c r="G7879" s="466"/>
      <c r="H7879" s="482"/>
      <c r="I7879" s="482"/>
      <c r="J7879" s="482"/>
      <c r="K7879" s="482"/>
      <c r="L7879" s="482"/>
      <c r="M7879" s="482"/>
      <c r="N7879" s="482"/>
      <c r="O7879" s="482"/>
    </row>
    <row r="7880" ht="15.75" customHeight="1">
      <c r="B7880" s="337"/>
      <c r="C7880" s="2"/>
      <c r="D7880" s="449"/>
      <c r="E7880" s="449"/>
      <c r="F7880" s="466"/>
      <c r="G7880" s="466"/>
      <c r="H7880" s="482"/>
      <c r="I7880" s="482"/>
      <c r="J7880" s="482"/>
      <c r="K7880" s="482"/>
      <c r="L7880" s="482"/>
      <c r="M7880" s="482"/>
      <c r="N7880" s="482"/>
      <c r="O7880" s="482"/>
    </row>
    <row r="7881" ht="15.75" customHeight="1">
      <c r="B7881" s="337"/>
      <c r="C7881" s="2"/>
      <c r="D7881" s="449"/>
      <c r="E7881" s="449"/>
      <c r="F7881" s="466"/>
      <c r="G7881" s="466"/>
      <c r="H7881" s="482"/>
      <c r="I7881" s="482"/>
      <c r="J7881" s="482"/>
      <c r="K7881" s="482"/>
      <c r="L7881" s="482"/>
      <c r="M7881" s="482"/>
      <c r="N7881" s="482"/>
      <c r="O7881" s="482"/>
    </row>
    <row r="7882" ht="15.75" customHeight="1">
      <c r="B7882" s="337"/>
      <c r="C7882" s="2"/>
      <c r="D7882" s="449"/>
      <c r="E7882" s="449"/>
      <c r="F7882" s="466"/>
      <c r="G7882" s="466"/>
      <c r="H7882" s="482"/>
      <c r="I7882" s="482"/>
      <c r="J7882" s="482"/>
      <c r="K7882" s="482"/>
      <c r="L7882" s="482"/>
      <c r="M7882" s="482"/>
      <c r="N7882" s="482"/>
      <c r="O7882" s="482"/>
    </row>
    <row r="7883" ht="15.75" customHeight="1">
      <c r="B7883" s="337"/>
      <c r="C7883" s="2"/>
      <c r="D7883" s="449"/>
      <c r="E7883" s="449"/>
      <c r="F7883" s="466"/>
      <c r="G7883" s="466"/>
      <c r="H7883" s="482"/>
      <c r="I7883" s="482"/>
      <c r="J7883" s="482"/>
      <c r="K7883" s="482"/>
      <c r="L7883" s="482"/>
      <c r="M7883" s="482"/>
      <c r="N7883" s="482"/>
      <c r="O7883" s="482"/>
    </row>
    <row r="7884" ht="15.75" customHeight="1">
      <c r="B7884" s="337"/>
      <c r="C7884" s="2"/>
      <c r="D7884" s="449"/>
      <c r="E7884" s="449"/>
      <c r="F7884" s="466"/>
      <c r="G7884" s="466"/>
      <c r="H7884" s="482"/>
      <c r="I7884" s="482"/>
      <c r="J7884" s="482"/>
      <c r="K7884" s="482"/>
      <c r="L7884" s="482"/>
      <c r="M7884" s="482"/>
      <c r="N7884" s="482"/>
      <c r="O7884" s="482"/>
    </row>
    <row r="7885" ht="15.75" customHeight="1">
      <c r="B7885" s="337"/>
      <c r="C7885" s="2"/>
      <c r="D7885" s="449"/>
      <c r="E7885" s="449"/>
      <c r="F7885" s="466"/>
      <c r="G7885" s="466"/>
      <c r="H7885" s="482"/>
      <c r="I7885" s="482"/>
      <c r="J7885" s="482"/>
      <c r="K7885" s="482"/>
      <c r="L7885" s="482"/>
      <c r="M7885" s="482"/>
      <c r="N7885" s="482"/>
      <c r="O7885" s="482"/>
    </row>
    <row r="7886" ht="15.75" customHeight="1">
      <c r="B7886" s="337"/>
      <c r="C7886" s="2"/>
      <c r="D7886" s="449"/>
      <c r="E7886" s="449"/>
      <c r="F7886" s="466"/>
      <c r="G7886" s="466"/>
      <c r="H7886" s="482"/>
      <c r="I7886" s="482"/>
      <c r="J7886" s="482"/>
      <c r="K7886" s="482"/>
      <c r="L7886" s="482"/>
      <c r="M7886" s="482"/>
      <c r="N7886" s="482"/>
      <c r="O7886" s="482"/>
    </row>
    <row r="7887" ht="15.75" customHeight="1">
      <c r="B7887" s="337"/>
      <c r="C7887" s="2"/>
      <c r="D7887" s="449"/>
      <c r="E7887" s="449"/>
      <c r="F7887" s="466"/>
      <c r="G7887" s="466"/>
      <c r="H7887" s="482"/>
      <c r="I7887" s="482"/>
      <c r="J7887" s="482"/>
      <c r="K7887" s="482"/>
      <c r="L7887" s="482"/>
      <c r="M7887" s="482"/>
      <c r="N7887" s="482"/>
      <c r="O7887" s="482"/>
    </row>
    <row r="7888" ht="15.75" customHeight="1">
      <c r="B7888" s="337"/>
      <c r="C7888" s="2"/>
      <c r="D7888" s="449"/>
      <c r="E7888" s="449"/>
      <c r="F7888" s="466"/>
      <c r="G7888" s="466"/>
      <c r="H7888" s="482"/>
      <c r="I7888" s="482"/>
      <c r="J7888" s="482"/>
      <c r="K7888" s="482"/>
      <c r="L7888" s="482"/>
      <c r="M7888" s="482"/>
      <c r="N7888" s="482"/>
      <c r="O7888" s="482"/>
    </row>
    <row r="7889" ht="15.75" customHeight="1">
      <c r="B7889" s="337"/>
      <c r="C7889" s="2"/>
      <c r="D7889" s="449"/>
      <c r="E7889" s="449"/>
      <c r="F7889" s="466"/>
      <c r="G7889" s="466"/>
      <c r="H7889" s="482"/>
      <c r="I7889" s="482"/>
      <c r="J7889" s="482"/>
      <c r="K7889" s="482"/>
      <c r="L7889" s="482"/>
      <c r="M7889" s="482"/>
      <c r="N7889" s="482"/>
      <c r="O7889" s="482"/>
    </row>
    <row r="7890" ht="15.75" customHeight="1">
      <c r="B7890" s="337"/>
      <c r="C7890" s="2"/>
      <c r="D7890" s="449"/>
      <c r="E7890" s="449"/>
      <c r="F7890" s="466"/>
      <c r="G7890" s="466"/>
      <c r="H7890" s="482"/>
      <c r="I7890" s="482"/>
      <c r="J7890" s="482"/>
      <c r="K7890" s="482"/>
      <c r="L7890" s="482"/>
      <c r="M7890" s="482"/>
      <c r="N7890" s="482"/>
      <c r="O7890" s="482"/>
    </row>
    <row r="7891" ht="15.75" customHeight="1">
      <c r="B7891" s="337"/>
      <c r="C7891" s="2"/>
      <c r="D7891" s="449"/>
      <c r="E7891" s="449"/>
      <c r="F7891" s="466"/>
      <c r="G7891" s="466"/>
      <c r="H7891" s="482"/>
      <c r="I7891" s="482"/>
      <c r="J7891" s="482"/>
      <c r="K7891" s="482"/>
      <c r="L7891" s="482"/>
      <c r="M7891" s="482"/>
      <c r="N7891" s="482"/>
      <c r="O7891" s="482"/>
    </row>
    <row r="7892" ht="15.75" customHeight="1">
      <c r="B7892" s="337"/>
      <c r="C7892" s="2"/>
      <c r="D7892" s="449"/>
      <c r="E7892" s="449"/>
      <c r="F7892" s="466"/>
      <c r="G7892" s="466"/>
      <c r="H7892" s="482"/>
      <c r="I7892" s="482"/>
      <c r="J7892" s="482"/>
      <c r="K7892" s="482"/>
      <c r="L7892" s="482"/>
      <c r="M7892" s="482"/>
      <c r="N7892" s="482"/>
      <c r="O7892" s="482"/>
    </row>
    <row r="7893" ht="15.75" customHeight="1">
      <c r="B7893" s="337"/>
      <c r="C7893" s="2"/>
      <c r="D7893" s="449"/>
      <c r="E7893" s="449"/>
      <c r="F7893" s="466"/>
      <c r="G7893" s="466"/>
      <c r="H7893" s="482"/>
      <c r="I7893" s="482"/>
      <c r="J7893" s="482"/>
      <c r="K7893" s="482"/>
      <c r="L7893" s="482"/>
      <c r="M7893" s="482"/>
      <c r="N7893" s="482"/>
      <c r="O7893" s="482"/>
    </row>
    <row r="7894" ht="15.75" customHeight="1">
      <c r="B7894" s="337"/>
      <c r="C7894" s="2"/>
      <c r="D7894" s="449"/>
      <c r="E7894" s="449"/>
      <c r="F7894" s="466"/>
      <c r="G7894" s="466"/>
      <c r="H7894" s="482"/>
      <c r="I7894" s="482"/>
      <c r="J7894" s="482"/>
      <c r="K7894" s="482"/>
      <c r="L7894" s="482"/>
      <c r="M7894" s="482"/>
      <c r="N7894" s="482"/>
      <c r="O7894" s="482"/>
    </row>
    <row r="7895" ht="15.75" customHeight="1">
      <c r="B7895" s="337"/>
      <c r="C7895" s="2"/>
      <c r="D7895" s="449"/>
      <c r="E7895" s="449"/>
      <c r="F7895" s="466"/>
      <c r="G7895" s="466"/>
      <c r="H7895" s="482"/>
      <c r="I7895" s="482"/>
      <c r="J7895" s="482"/>
      <c r="K7895" s="482"/>
      <c r="L7895" s="482"/>
      <c r="M7895" s="482"/>
      <c r="N7895" s="482"/>
      <c r="O7895" s="482"/>
    </row>
    <row r="7896" ht="15.75" customHeight="1">
      <c r="B7896" s="337"/>
      <c r="C7896" s="2"/>
      <c r="D7896" s="449"/>
      <c r="E7896" s="449"/>
      <c r="F7896" s="466"/>
      <c r="G7896" s="466"/>
      <c r="H7896" s="482"/>
      <c r="I7896" s="482"/>
      <c r="J7896" s="482"/>
      <c r="K7896" s="482"/>
      <c r="L7896" s="482"/>
      <c r="M7896" s="482"/>
      <c r="N7896" s="482"/>
      <c r="O7896" s="482"/>
    </row>
    <row r="7897" ht="15.75" customHeight="1">
      <c r="B7897" s="337"/>
      <c r="C7897" s="2"/>
      <c r="D7897" s="449"/>
      <c r="E7897" s="449"/>
      <c r="F7897" s="466"/>
      <c r="G7897" s="466"/>
      <c r="H7897" s="482"/>
      <c r="I7897" s="482"/>
      <c r="J7897" s="482"/>
      <c r="K7897" s="482"/>
      <c r="L7897" s="482"/>
      <c r="M7897" s="482"/>
      <c r="N7897" s="482"/>
      <c r="O7897" s="482"/>
    </row>
    <row r="7898" ht="15.75" customHeight="1">
      <c r="B7898" s="337"/>
      <c r="C7898" s="2"/>
      <c r="D7898" s="449"/>
      <c r="E7898" s="449"/>
      <c r="F7898" s="466"/>
      <c r="G7898" s="466"/>
      <c r="H7898" s="482"/>
      <c r="I7898" s="482"/>
      <c r="J7898" s="482"/>
      <c r="K7898" s="482"/>
      <c r="L7898" s="482"/>
      <c r="M7898" s="482"/>
      <c r="N7898" s="482"/>
      <c r="O7898" s="482"/>
    </row>
    <row r="7899" ht="15.75" customHeight="1">
      <c r="B7899" s="337"/>
      <c r="C7899" s="2"/>
      <c r="D7899" s="449"/>
      <c r="E7899" s="449"/>
      <c r="F7899" s="466"/>
      <c r="G7899" s="466"/>
      <c r="H7899" s="482"/>
      <c r="I7899" s="482"/>
      <c r="J7899" s="482"/>
      <c r="K7899" s="482"/>
      <c r="L7899" s="482"/>
      <c r="M7899" s="482"/>
      <c r="N7899" s="482"/>
      <c r="O7899" s="482"/>
    </row>
    <row r="7900" ht="15.75" customHeight="1">
      <c r="B7900" s="337"/>
      <c r="C7900" s="2"/>
      <c r="D7900" s="449"/>
      <c r="E7900" s="449"/>
      <c r="F7900" s="466"/>
      <c r="G7900" s="466"/>
      <c r="H7900" s="482"/>
      <c r="I7900" s="482"/>
      <c r="J7900" s="482"/>
      <c r="K7900" s="482"/>
      <c r="L7900" s="482"/>
      <c r="M7900" s="482"/>
      <c r="N7900" s="482"/>
      <c r="O7900" s="482"/>
    </row>
    <row r="7901" ht="15.75" customHeight="1">
      <c r="B7901" s="337"/>
      <c r="C7901" s="2"/>
      <c r="D7901" s="449"/>
      <c r="E7901" s="449"/>
      <c r="F7901" s="466"/>
      <c r="G7901" s="466"/>
      <c r="H7901" s="482"/>
      <c r="I7901" s="482"/>
      <c r="J7901" s="482"/>
      <c r="K7901" s="482"/>
      <c r="L7901" s="482"/>
      <c r="M7901" s="482"/>
      <c r="N7901" s="482"/>
      <c r="O7901" s="482"/>
    </row>
    <row r="7902" ht="15.75" customHeight="1">
      <c r="B7902" s="337"/>
      <c r="C7902" s="2"/>
      <c r="D7902" s="449"/>
      <c r="E7902" s="449"/>
      <c r="F7902" s="466"/>
      <c r="G7902" s="466"/>
      <c r="H7902" s="482"/>
      <c r="I7902" s="482"/>
      <c r="J7902" s="482"/>
      <c r="K7902" s="482"/>
      <c r="L7902" s="482"/>
      <c r="M7902" s="482"/>
      <c r="N7902" s="482"/>
      <c r="O7902" s="482"/>
    </row>
    <row r="7903" ht="15.75" customHeight="1">
      <c r="B7903" s="337"/>
      <c r="C7903" s="2"/>
      <c r="D7903" s="449"/>
      <c r="E7903" s="449"/>
      <c r="F7903" s="466"/>
      <c r="G7903" s="466"/>
      <c r="H7903" s="482"/>
      <c r="I7903" s="482"/>
      <c r="J7903" s="482"/>
      <c r="K7903" s="482"/>
      <c r="L7903" s="482"/>
      <c r="M7903" s="482"/>
      <c r="N7903" s="482"/>
      <c r="O7903" s="482"/>
    </row>
    <row r="7904" ht="15.75" customHeight="1">
      <c r="B7904" s="337"/>
      <c r="C7904" s="2"/>
      <c r="D7904" s="449"/>
      <c r="E7904" s="449"/>
      <c r="F7904" s="466"/>
      <c r="G7904" s="466"/>
      <c r="H7904" s="482"/>
      <c r="I7904" s="482"/>
      <c r="J7904" s="482"/>
      <c r="K7904" s="482"/>
      <c r="L7904" s="482"/>
      <c r="M7904" s="482"/>
      <c r="N7904" s="482"/>
      <c r="O7904" s="482"/>
    </row>
    <row r="7905" ht="15.75" customHeight="1">
      <c r="B7905" s="337"/>
      <c r="C7905" s="2"/>
      <c r="D7905" s="449"/>
      <c r="E7905" s="449"/>
      <c r="F7905" s="466"/>
      <c r="G7905" s="466"/>
      <c r="H7905" s="482"/>
      <c r="I7905" s="482"/>
      <c r="J7905" s="482"/>
      <c r="K7905" s="482"/>
      <c r="L7905" s="482"/>
      <c r="M7905" s="482"/>
      <c r="N7905" s="482"/>
      <c r="O7905" s="482"/>
    </row>
    <row r="7906" ht="15.75" customHeight="1">
      <c r="B7906" s="337"/>
      <c r="C7906" s="2"/>
      <c r="D7906" s="449"/>
      <c r="E7906" s="449"/>
      <c r="F7906" s="466"/>
      <c r="G7906" s="466"/>
      <c r="H7906" s="482"/>
      <c r="I7906" s="482"/>
      <c r="J7906" s="482"/>
      <c r="K7906" s="482"/>
      <c r="L7906" s="482"/>
      <c r="M7906" s="482"/>
      <c r="N7906" s="482"/>
      <c r="O7906" s="482"/>
    </row>
    <row r="7907" ht="15.75" customHeight="1">
      <c r="B7907" s="337"/>
      <c r="C7907" s="2"/>
      <c r="D7907" s="449"/>
      <c r="E7907" s="449"/>
      <c r="F7907" s="466"/>
      <c r="G7907" s="466"/>
      <c r="H7907" s="482"/>
      <c r="I7907" s="482"/>
      <c r="J7907" s="482"/>
      <c r="K7907" s="482"/>
      <c r="L7907" s="482"/>
      <c r="M7907" s="482"/>
      <c r="N7907" s="482"/>
      <c r="O7907" s="482"/>
    </row>
    <row r="7908" ht="15.75" customHeight="1">
      <c r="B7908" s="337"/>
      <c r="C7908" s="2"/>
      <c r="D7908" s="449"/>
      <c r="E7908" s="449"/>
      <c r="F7908" s="466"/>
      <c r="G7908" s="466"/>
      <c r="H7908" s="482"/>
      <c r="I7908" s="482"/>
      <c r="J7908" s="482"/>
      <c r="K7908" s="482"/>
      <c r="L7908" s="482"/>
      <c r="M7908" s="482"/>
      <c r="N7908" s="482"/>
      <c r="O7908" s="482"/>
    </row>
    <row r="7909" ht="15.75" customHeight="1">
      <c r="B7909" s="337"/>
      <c r="C7909" s="2"/>
      <c r="D7909" s="449"/>
      <c r="E7909" s="449"/>
      <c r="F7909" s="466"/>
      <c r="G7909" s="466"/>
      <c r="H7909" s="482"/>
      <c r="I7909" s="482"/>
      <c r="J7909" s="482"/>
      <c r="K7909" s="482"/>
      <c r="L7909" s="482"/>
      <c r="M7909" s="482"/>
      <c r="N7909" s="482"/>
      <c r="O7909" s="482"/>
    </row>
    <row r="7910" ht="15.75" customHeight="1">
      <c r="B7910" s="337"/>
      <c r="C7910" s="2"/>
      <c r="D7910" s="449"/>
      <c r="E7910" s="449"/>
      <c r="F7910" s="466"/>
      <c r="G7910" s="466"/>
      <c r="H7910" s="482"/>
      <c r="I7910" s="482"/>
      <c r="J7910" s="482"/>
      <c r="K7910" s="482"/>
      <c r="L7910" s="482"/>
      <c r="M7910" s="482"/>
      <c r="N7910" s="482"/>
      <c r="O7910" s="482"/>
    </row>
    <row r="7911" ht="15.75" customHeight="1">
      <c r="B7911" s="337"/>
      <c r="C7911" s="2"/>
      <c r="D7911" s="449"/>
      <c r="E7911" s="449"/>
      <c r="F7911" s="466"/>
      <c r="G7911" s="466"/>
      <c r="H7911" s="482"/>
      <c r="I7911" s="482"/>
      <c r="J7911" s="482"/>
      <c r="K7911" s="482"/>
      <c r="L7911" s="482"/>
      <c r="M7911" s="482"/>
      <c r="N7911" s="482"/>
      <c r="O7911" s="482"/>
    </row>
    <row r="7912" ht="15.75" customHeight="1">
      <c r="B7912" s="337"/>
      <c r="C7912" s="2"/>
      <c r="D7912" s="449"/>
      <c r="E7912" s="449"/>
      <c r="F7912" s="466"/>
      <c r="G7912" s="466"/>
      <c r="H7912" s="482"/>
      <c r="I7912" s="482"/>
      <c r="J7912" s="482"/>
      <c r="K7912" s="482"/>
      <c r="L7912" s="482"/>
      <c r="M7912" s="482"/>
      <c r="N7912" s="482"/>
      <c r="O7912" s="482"/>
    </row>
    <row r="7913" ht="15.75" customHeight="1">
      <c r="B7913" s="337"/>
      <c r="C7913" s="2"/>
      <c r="D7913" s="449"/>
      <c r="E7913" s="449"/>
      <c r="F7913" s="466"/>
      <c r="G7913" s="466"/>
      <c r="H7913" s="482"/>
      <c r="I7913" s="482"/>
      <c r="J7913" s="482"/>
      <c r="K7913" s="482"/>
      <c r="L7913" s="482"/>
      <c r="M7913" s="482"/>
      <c r="N7913" s="482"/>
      <c r="O7913" s="482"/>
    </row>
    <row r="7914" ht="15.75" customHeight="1">
      <c r="B7914" s="337"/>
      <c r="C7914" s="2"/>
      <c r="D7914" s="449"/>
      <c r="E7914" s="449"/>
      <c r="F7914" s="466"/>
      <c r="G7914" s="466"/>
      <c r="H7914" s="482"/>
      <c r="I7914" s="482"/>
      <c r="J7914" s="482"/>
      <c r="K7914" s="482"/>
      <c r="L7914" s="482"/>
      <c r="M7914" s="482"/>
      <c r="N7914" s="482"/>
      <c r="O7914" s="482"/>
    </row>
    <row r="7915" ht="15.75" customHeight="1">
      <c r="B7915" s="337"/>
      <c r="C7915" s="2"/>
      <c r="D7915" s="449"/>
      <c r="E7915" s="449"/>
      <c r="F7915" s="466"/>
      <c r="G7915" s="466"/>
      <c r="H7915" s="482"/>
      <c r="I7915" s="482"/>
      <c r="J7915" s="482"/>
      <c r="K7915" s="482"/>
      <c r="L7915" s="482"/>
      <c r="M7915" s="482"/>
      <c r="N7915" s="482"/>
      <c r="O7915" s="482"/>
    </row>
    <row r="7916" ht="15.75" customHeight="1">
      <c r="B7916" s="337"/>
      <c r="C7916" s="2"/>
      <c r="D7916" s="449"/>
      <c r="E7916" s="449"/>
      <c r="F7916" s="466"/>
      <c r="G7916" s="466"/>
      <c r="H7916" s="482"/>
      <c r="I7916" s="482"/>
      <c r="J7916" s="482"/>
      <c r="K7916" s="482"/>
      <c r="L7916" s="482"/>
      <c r="M7916" s="482"/>
      <c r="N7916" s="482"/>
      <c r="O7916" s="482"/>
    </row>
    <row r="7917" ht="15.75" customHeight="1">
      <c r="B7917" s="337"/>
      <c r="C7917" s="2"/>
      <c r="D7917" s="449"/>
      <c r="E7917" s="449"/>
      <c r="F7917" s="466"/>
      <c r="G7917" s="466"/>
      <c r="H7917" s="482"/>
      <c r="I7917" s="482"/>
      <c r="J7917" s="482"/>
      <c r="K7917" s="482"/>
      <c r="L7917" s="482"/>
      <c r="M7917" s="482"/>
      <c r="N7917" s="482"/>
      <c r="O7917" s="482"/>
    </row>
    <row r="7918" ht="15.75" customHeight="1">
      <c r="B7918" s="337"/>
      <c r="C7918" s="2"/>
      <c r="D7918" s="449"/>
      <c r="E7918" s="449"/>
      <c r="F7918" s="466"/>
      <c r="G7918" s="466"/>
      <c r="H7918" s="482"/>
      <c r="I7918" s="482"/>
      <c r="J7918" s="482"/>
      <c r="K7918" s="482"/>
      <c r="L7918" s="482"/>
      <c r="M7918" s="482"/>
      <c r="N7918" s="482"/>
      <c r="O7918" s="482"/>
    </row>
    <row r="7919" ht="15.75" customHeight="1">
      <c r="B7919" s="337"/>
      <c r="C7919" s="2"/>
      <c r="D7919" s="449"/>
      <c r="E7919" s="449"/>
      <c r="F7919" s="466"/>
      <c r="G7919" s="466"/>
      <c r="H7919" s="482"/>
      <c r="I7919" s="482"/>
      <c r="J7919" s="482"/>
      <c r="K7919" s="482"/>
      <c r="L7919" s="482"/>
      <c r="M7919" s="482"/>
      <c r="N7919" s="482"/>
      <c r="O7919" s="482"/>
    </row>
    <row r="7920" ht="15.75" customHeight="1">
      <c r="B7920" s="337"/>
      <c r="C7920" s="2"/>
      <c r="D7920" s="449"/>
      <c r="E7920" s="449"/>
      <c r="F7920" s="466"/>
      <c r="G7920" s="466"/>
      <c r="H7920" s="482"/>
      <c r="I7920" s="482"/>
      <c r="J7920" s="482"/>
      <c r="K7920" s="482"/>
      <c r="L7920" s="482"/>
      <c r="M7920" s="482"/>
      <c r="N7920" s="482"/>
      <c r="O7920" s="482"/>
    </row>
    <row r="7921" ht="15.75" customHeight="1">
      <c r="B7921" s="337"/>
      <c r="C7921" s="2"/>
      <c r="D7921" s="449"/>
      <c r="E7921" s="449"/>
      <c r="F7921" s="466"/>
      <c r="G7921" s="466"/>
      <c r="H7921" s="482"/>
      <c r="I7921" s="482"/>
      <c r="J7921" s="482"/>
      <c r="K7921" s="482"/>
      <c r="L7921" s="482"/>
      <c r="M7921" s="482"/>
      <c r="N7921" s="482"/>
      <c r="O7921" s="482"/>
    </row>
    <row r="7922" ht="15.75" customHeight="1">
      <c r="B7922" s="337"/>
      <c r="C7922" s="2"/>
      <c r="D7922" s="449"/>
      <c r="E7922" s="449"/>
      <c r="F7922" s="466"/>
      <c r="G7922" s="466"/>
      <c r="H7922" s="482"/>
      <c r="I7922" s="482"/>
      <c r="J7922" s="482"/>
      <c r="K7922" s="482"/>
      <c r="L7922" s="482"/>
      <c r="M7922" s="482"/>
      <c r="N7922" s="482"/>
      <c r="O7922" s="482"/>
    </row>
    <row r="7923" ht="15.75" customHeight="1">
      <c r="B7923" s="337"/>
      <c r="C7923" s="2"/>
      <c r="D7923" s="449"/>
      <c r="E7923" s="449"/>
      <c r="F7923" s="466"/>
      <c r="G7923" s="466"/>
      <c r="H7923" s="482"/>
      <c r="I7923" s="482"/>
      <c r="J7923" s="482"/>
      <c r="K7923" s="482"/>
      <c r="L7923" s="482"/>
      <c r="M7923" s="482"/>
      <c r="N7923" s="482"/>
      <c r="O7923" s="482"/>
    </row>
    <row r="7924" ht="15.75" customHeight="1">
      <c r="B7924" s="337"/>
      <c r="C7924" s="2"/>
      <c r="D7924" s="449"/>
      <c r="E7924" s="449"/>
      <c r="F7924" s="466"/>
      <c r="G7924" s="466"/>
      <c r="H7924" s="482"/>
      <c r="I7924" s="482"/>
      <c r="J7924" s="482"/>
      <c r="K7924" s="482"/>
      <c r="L7924" s="482"/>
      <c r="M7924" s="482"/>
      <c r="N7924" s="482"/>
      <c r="O7924" s="482"/>
    </row>
    <row r="7925" ht="15.75" customHeight="1">
      <c r="B7925" s="337"/>
      <c r="C7925" s="2"/>
      <c r="D7925" s="449"/>
      <c r="E7925" s="449"/>
      <c r="F7925" s="466"/>
      <c r="G7925" s="466"/>
      <c r="H7925" s="482"/>
      <c r="I7925" s="482"/>
      <c r="J7925" s="482"/>
      <c r="K7925" s="482"/>
      <c r="L7925" s="482"/>
      <c r="M7925" s="482"/>
      <c r="N7925" s="482"/>
      <c r="O7925" s="482"/>
    </row>
    <row r="7926" ht="15.75" customHeight="1">
      <c r="B7926" s="337"/>
      <c r="C7926" s="2"/>
      <c r="D7926" s="449"/>
      <c r="E7926" s="449"/>
      <c r="F7926" s="466"/>
      <c r="G7926" s="466"/>
      <c r="H7926" s="482"/>
      <c r="I7926" s="482"/>
      <c r="J7926" s="482"/>
      <c r="K7926" s="482"/>
      <c r="L7926" s="482"/>
      <c r="M7926" s="482"/>
      <c r="N7926" s="482"/>
      <c r="O7926" s="482"/>
    </row>
    <row r="7927" ht="15.75" customHeight="1">
      <c r="B7927" s="337"/>
      <c r="C7927" s="2"/>
      <c r="D7927" s="449"/>
      <c r="E7927" s="449"/>
      <c r="F7927" s="466"/>
      <c r="G7927" s="466"/>
      <c r="H7927" s="482"/>
      <c r="I7927" s="482"/>
      <c r="J7927" s="482"/>
      <c r="K7927" s="482"/>
      <c r="L7927" s="482"/>
      <c r="M7927" s="482"/>
      <c r="N7927" s="482"/>
      <c r="O7927" s="482"/>
    </row>
    <row r="7928" ht="15.75" customHeight="1">
      <c r="B7928" s="337"/>
      <c r="C7928" s="2"/>
      <c r="D7928" s="449"/>
      <c r="E7928" s="449"/>
      <c r="F7928" s="466"/>
      <c r="G7928" s="466"/>
      <c r="H7928" s="482"/>
      <c r="I7928" s="482"/>
      <c r="J7928" s="482"/>
      <c r="K7928" s="482"/>
      <c r="L7928" s="482"/>
      <c r="M7928" s="482"/>
      <c r="N7928" s="482"/>
      <c r="O7928" s="482"/>
    </row>
    <row r="7929" ht="15.75" customHeight="1">
      <c r="B7929" s="337"/>
      <c r="C7929" s="2"/>
      <c r="D7929" s="449"/>
      <c r="E7929" s="449"/>
      <c r="F7929" s="466"/>
      <c r="G7929" s="466"/>
      <c r="H7929" s="482"/>
      <c r="I7929" s="482"/>
      <c r="J7929" s="482"/>
      <c r="K7929" s="482"/>
      <c r="L7929" s="482"/>
      <c r="M7929" s="482"/>
      <c r="N7929" s="482"/>
      <c r="O7929" s="482"/>
    </row>
    <row r="7930" ht="15.75" customHeight="1">
      <c r="B7930" s="337"/>
      <c r="C7930" s="2"/>
      <c r="D7930" s="449"/>
      <c r="E7930" s="449"/>
      <c r="F7930" s="466"/>
      <c r="G7930" s="466"/>
      <c r="H7930" s="482"/>
      <c r="I7930" s="482"/>
      <c r="J7930" s="482"/>
      <c r="K7930" s="482"/>
      <c r="L7930" s="482"/>
      <c r="M7930" s="482"/>
      <c r="N7930" s="482"/>
      <c r="O7930" s="482"/>
    </row>
    <row r="7931" ht="15.75" customHeight="1">
      <c r="B7931" s="337"/>
      <c r="C7931" s="2"/>
      <c r="D7931" s="449"/>
      <c r="E7931" s="449"/>
      <c r="F7931" s="466"/>
      <c r="G7931" s="466"/>
      <c r="H7931" s="482"/>
      <c r="I7931" s="482"/>
      <c r="J7931" s="482"/>
      <c r="K7931" s="482"/>
      <c r="L7931" s="482"/>
      <c r="M7931" s="482"/>
      <c r="N7931" s="482"/>
      <c r="O7931" s="482"/>
    </row>
    <row r="7932" ht="15.75" customHeight="1">
      <c r="B7932" s="337"/>
      <c r="C7932" s="2"/>
      <c r="D7932" s="449"/>
      <c r="E7932" s="449"/>
      <c r="F7932" s="466"/>
      <c r="G7932" s="466"/>
      <c r="H7932" s="482"/>
      <c r="I7932" s="482"/>
      <c r="J7932" s="482"/>
      <c r="K7932" s="482"/>
      <c r="L7932" s="482"/>
      <c r="M7932" s="482"/>
      <c r="N7932" s="482"/>
      <c r="O7932" s="482"/>
    </row>
    <row r="7933" ht="15.75" customHeight="1">
      <c r="B7933" s="337"/>
      <c r="C7933" s="2"/>
      <c r="D7933" s="449"/>
      <c r="E7933" s="449"/>
      <c r="F7933" s="466"/>
      <c r="G7933" s="466"/>
      <c r="H7933" s="482"/>
      <c r="I7933" s="482"/>
      <c r="J7933" s="482"/>
      <c r="K7933" s="482"/>
      <c r="L7933" s="482"/>
      <c r="M7933" s="482"/>
      <c r="N7933" s="482"/>
      <c r="O7933" s="482"/>
    </row>
    <row r="7934" ht="15.75" customHeight="1">
      <c r="B7934" s="337"/>
      <c r="C7934" s="2"/>
      <c r="D7934" s="449"/>
      <c r="E7934" s="449"/>
      <c r="F7934" s="466"/>
      <c r="G7934" s="466"/>
      <c r="H7934" s="482"/>
      <c r="I7934" s="482"/>
      <c r="J7934" s="482"/>
      <c r="K7934" s="482"/>
      <c r="L7934" s="482"/>
      <c r="M7934" s="482"/>
      <c r="N7934" s="482"/>
      <c r="O7934" s="482"/>
    </row>
    <row r="7935" ht="15.75" customHeight="1">
      <c r="B7935" s="337"/>
      <c r="C7935" s="2"/>
      <c r="D7935" s="449"/>
      <c r="E7935" s="449"/>
      <c r="F7935" s="466"/>
      <c r="G7935" s="466"/>
      <c r="H7935" s="482"/>
      <c r="I7935" s="482"/>
      <c r="J7935" s="482"/>
      <c r="K7935" s="482"/>
      <c r="L7935" s="482"/>
      <c r="M7935" s="482"/>
      <c r="N7935" s="482"/>
      <c r="O7935" s="482"/>
    </row>
    <row r="7936" ht="15.75" customHeight="1">
      <c r="B7936" s="337"/>
      <c r="C7936" s="2"/>
      <c r="D7936" s="449"/>
      <c r="E7936" s="449"/>
      <c r="F7936" s="466"/>
      <c r="G7936" s="466"/>
      <c r="H7936" s="482"/>
      <c r="I7936" s="482"/>
      <c r="J7936" s="482"/>
      <c r="K7936" s="482"/>
      <c r="L7936" s="482"/>
      <c r="M7936" s="482"/>
      <c r="N7936" s="482"/>
      <c r="O7936" s="482"/>
    </row>
    <row r="7937" ht="15.75" customHeight="1">
      <c r="B7937" s="337"/>
      <c r="C7937" s="2"/>
      <c r="D7937" s="449"/>
      <c r="E7937" s="449"/>
      <c r="F7937" s="466"/>
      <c r="G7937" s="466"/>
      <c r="H7937" s="482"/>
      <c r="I7937" s="482"/>
      <c r="J7937" s="482"/>
      <c r="K7937" s="482"/>
      <c r="L7937" s="482"/>
      <c r="M7937" s="482"/>
      <c r="N7937" s="482"/>
      <c r="O7937" s="482"/>
    </row>
    <row r="7938" ht="15.75" customHeight="1">
      <c r="B7938" s="337"/>
      <c r="C7938" s="2"/>
      <c r="D7938" s="449"/>
      <c r="E7938" s="449"/>
      <c r="F7938" s="466"/>
      <c r="G7938" s="466"/>
      <c r="H7938" s="482"/>
      <c r="I7938" s="482"/>
      <c r="J7938" s="482"/>
      <c r="K7938" s="482"/>
      <c r="L7938" s="482"/>
      <c r="M7938" s="482"/>
      <c r="N7938" s="482"/>
      <c r="O7938" s="482"/>
    </row>
    <row r="7939" ht="15.75" customHeight="1">
      <c r="B7939" s="337"/>
      <c r="C7939" s="2"/>
      <c r="D7939" s="449"/>
      <c r="E7939" s="449"/>
      <c r="F7939" s="466"/>
      <c r="G7939" s="466"/>
      <c r="H7939" s="482"/>
      <c r="I7939" s="482"/>
      <c r="J7939" s="482"/>
      <c r="K7939" s="482"/>
      <c r="L7939" s="482"/>
      <c r="M7939" s="482"/>
      <c r="N7939" s="482"/>
      <c r="O7939" s="482"/>
    </row>
    <row r="7940" ht="15.75" customHeight="1">
      <c r="B7940" s="337"/>
      <c r="C7940" s="2"/>
      <c r="D7940" s="449"/>
      <c r="E7940" s="449"/>
      <c r="F7940" s="466"/>
      <c r="G7940" s="466"/>
      <c r="H7940" s="482"/>
      <c r="I7940" s="482"/>
      <c r="J7940" s="482"/>
      <c r="K7940" s="482"/>
      <c r="L7940" s="482"/>
      <c r="M7940" s="482"/>
      <c r="N7940" s="482"/>
      <c r="O7940" s="482"/>
    </row>
    <row r="7941" ht="15.75" customHeight="1">
      <c r="B7941" s="337"/>
      <c r="C7941" s="2"/>
      <c r="D7941" s="449"/>
      <c r="E7941" s="449"/>
      <c r="F7941" s="466"/>
      <c r="G7941" s="466"/>
      <c r="H7941" s="482"/>
      <c r="I7941" s="482"/>
      <c r="J7941" s="482"/>
      <c r="K7941" s="482"/>
      <c r="L7941" s="482"/>
      <c r="M7941" s="482"/>
      <c r="N7941" s="482"/>
      <c r="O7941" s="482"/>
    </row>
    <row r="7942" ht="15.75" customHeight="1">
      <c r="B7942" s="337"/>
      <c r="C7942" s="2"/>
      <c r="D7942" s="449"/>
      <c r="E7942" s="449"/>
      <c r="F7942" s="466"/>
      <c r="G7942" s="466"/>
      <c r="H7942" s="482"/>
      <c r="I7942" s="482"/>
      <c r="J7942" s="482"/>
      <c r="K7942" s="482"/>
      <c r="L7942" s="482"/>
      <c r="M7942" s="482"/>
      <c r="N7942" s="482"/>
      <c r="O7942" s="482"/>
    </row>
    <row r="7943" ht="15.75" customHeight="1">
      <c r="B7943" s="337"/>
      <c r="C7943" s="2"/>
      <c r="D7943" s="449"/>
      <c r="E7943" s="449"/>
      <c r="F7943" s="466"/>
      <c r="G7943" s="466"/>
      <c r="H7943" s="482"/>
      <c r="I7943" s="482"/>
      <c r="J7943" s="482"/>
      <c r="K7943" s="482"/>
      <c r="L7943" s="482"/>
      <c r="M7943" s="482"/>
      <c r="N7943" s="482"/>
      <c r="O7943" s="482"/>
    </row>
    <row r="7944" ht="15.75" customHeight="1">
      <c r="B7944" s="337"/>
      <c r="C7944" s="2"/>
      <c r="D7944" s="449"/>
      <c r="E7944" s="449"/>
      <c r="F7944" s="466"/>
      <c r="G7944" s="466"/>
      <c r="H7944" s="482"/>
      <c r="I7944" s="482"/>
      <c r="J7944" s="482"/>
      <c r="K7944" s="482"/>
      <c r="L7944" s="482"/>
      <c r="M7944" s="482"/>
      <c r="N7944" s="482"/>
      <c r="O7944" s="482"/>
    </row>
    <row r="7945" ht="15.75" customHeight="1">
      <c r="B7945" s="337"/>
      <c r="C7945" s="2"/>
      <c r="D7945" s="449"/>
      <c r="E7945" s="449"/>
      <c r="F7945" s="466"/>
      <c r="G7945" s="466"/>
      <c r="H7945" s="482"/>
      <c r="I7945" s="482"/>
      <c r="J7945" s="482"/>
      <c r="K7945" s="482"/>
      <c r="L7945" s="482"/>
      <c r="M7945" s="482"/>
      <c r="N7945" s="482"/>
      <c r="O7945" s="482"/>
    </row>
    <row r="7946" ht="15.75" customHeight="1">
      <c r="B7946" s="337"/>
      <c r="C7946" s="2"/>
      <c r="D7946" s="449"/>
      <c r="E7946" s="449"/>
      <c r="F7946" s="466"/>
      <c r="G7946" s="466"/>
      <c r="H7946" s="482"/>
      <c r="I7946" s="482"/>
      <c r="J7946" s="482"/>
      <c r="K7946" s="482"/>
      <c r="L7946" s="482"/>
      <c r="M7946" s="482"/>
      <c r="N7946" s="482"/>
      <c r="O7946" s="482"/>
    </row>
    <row r="7947" ht="15.75" customHeight="1">
      <c r="B7947" s="337"/>
      <c r="C7947" s="2"/>
      <c r="D7947" s="449"/>
      <c r="E7947" s="449"/>
      <c r="F7947" s="466"/>
      <c r="G7947" s="466"/>
      <c r="H7947" s="482"/>
      <c r="I7947" s="482"/>
      <c r="J7947" s="482"/>
      <c r="K7947" s="482"/>
      <c r="L7947" s="482"/>
      <c r="M7947" s="482"/>
      <c r="N7947" s="482"/>
      <c r="O7947" s="482"/>
    </row>
    <row r="7948" ht="15.75" customHeight="1">
      <c r="B7948" s="337"/>
      <c r="C7948" s="2"/>
      <c r="D7948" s="449"/>
      <c r="E7948" s="449"/>
      <c r="F7948" s="466"/>
      <c r="G7948" s="466"/>
      <c r="H7948" s="482"/>
      <c r="I7948" s="482"/>
      <c r="J7948" s="482"/>
      <c r="K7948" s="482"/>
      <c r="L7948" s="482"/>
      <c r="M7948" s="482"/>
      <c r="N7948" s="482"/>
      <c r="O7948" s="482"/>
    </row>
    <row r="7949" ht="15.75" customHeight="1">
      <c r="B7949" s="337"/>
      <c r="C7949" s="2"/>
      <c r="D7949" s="449"/>
      <c r="E7949" s="449"/>
      <c r="F7949" s="466"/>
      <c r="G7949" s="466"/>
      <c r="H7949" s="482"/>
      <c r="I7949" s="482"/>
      <c r="J7949" s="482"/>
      <c r="K7949" s="482"/>
      <c r="L7949" s="482"/>
      <c r="M7949" s="482"/>
      <c r="N7949" s="482"/>
      <c r="O7949" s="482"/>
    </row>
    <row r="7950" ht="15.75" customHeight="1">
      <c r="B7950" s="337"/>
      <c r="C7950" s="2"/>
      <c r="D7950" s="449"/>
      <c r="E7950" s="449"/>
      <c r="F7950" s="466"/>
      <c r="G7950" s="466"/>
      <c r="H7950" s="482"/>
      <c r="I7950" s="482"/>
      <c r="J7950" s="482"/>
      <c r="K7950" s="482"/>
      <c r="L7950" s="482"/>
      <c r="M7950" s="482"/>
      <c r="N7950" s="482"/>
      <c r="O7950" s="482"/>
    </row>
    <row r="7951" ht="15.75" customHeight="1">
      <c r="B7951" s="337"/>
      <c r="C7951" s="2"/>
      <c r="D7951" s="449"/>
      <c r="E7951" s="449"/>
      <c r="F7951" s="466"/>
      <c r="G7951" s="466"/>
      <c r="H7951" s="482"/>
      <c r="I7951" s="482"/>
      <c r="J7951" s="482"/>
      <c r="K7951" s="482"/>
      <c r="L7951" s="482"/>
      <c r="M7951" s="482"/>
      <c r="N7951" s="482"/>
      <c r="O7951" s="482"/>
    </row>
    <row r="7952" ht="15.75" customHeight="1">
      <c r="B7952" s="337"/>
      <c r="C7952" s="2"/>
      <c r="D7952" s="449"/>
      <c r="E7952" s="449"/>
      <c r="F7952" s="466"/>
      <c r="G7952" s="466"/>
      <c r="H7952" s="482"/>
      <c r="I7952" s="482"/>
      <c r="J7952" s="482"/>
      <c r="K7952" s="482"/>
      <c r="L7952" s="482"/>
      <c r="M7952" s="482"/>
      <c r="N7952" s="482"/>
      <c r="O7952" s="482"/>
    </row>
    <row r="7953" ht="15.75" customHeight="1">
      <c r="B7953" s="337"/>
      <c r="C7953" s="2"/>
      <c r="D7953" s="449"/>
      <c r="E7953" s="449"/>
      <c r="F7953" s="466"/>
      <c r="G7953" s="466"/>
      <c r="H7953" s="482"/>
      <c r="I7953" s="482"/>
      <c r="J7953" s="482"/>
      <c r="K7953" s="482"/>
      <c r="L7953" s="482"/>
      <c r="M7953" s="482"/>
      <c r="N7953" s="482"/>
      <c r="O7953" s="482"/>
    </row>
    <row r="7954" ht="15.75" customHeight="1">
      <c r="B7954" s="337"/>
      <c r="C7954" s="2"/>
      <c r="D7954" s="449"/>
      <c r="E7954" s="449"/>
      <c r="F7954" s="466"/>
      <c r="G7954" s="466"/>
      <c r="H7954" s="482"/>
      <c r="I7954" s="482"/>
      <c r="J7954" s="482"/>
      <c r="K7954" s="482"/>
      <c r="L7954" s="482"/>
      <c r="M7954" s="482"/>
      <c r="N7954" s="482"/>
      <c r="O7954" s="482"/>
    </row>
    <row r="7955" ht="15.75" customHeight="1">
      <c r="B7955" s="337"/>
      <c r="C7955" s="2"/>
      <c r="D7955" s="449"/>
      <c r="E7955" s="449"/>
      <c r="F7955" s="466"/>
      <c r="G7955" s="466"/>
      <c r="H7955" s="482"/>
      <c r="I7955" s="482"/>
      <c r="J7955" s="482"/>
      <c r="K7955" s="482"/>
      <c r="L7955" s="482"/>
      <c r="M7955" s="482"/>
      <c r="N7955" s="482"/>
      <c r="O7955" s="482"/>
    </row>
    <row r="7956" ht="15.75" customHeight="1">
      <c r="B7956" s="337"/>
      <c r="C7956" s="2"/>
      <c r="D7956" s="449"/>
      <c r="E7956" s="449"/>
      <c r="F7956" s="466"/>
      <c r="G7956" s="466"/>
      <c r="H7956" s="482"/>
      <c r="I7956" s="482"/>
      <c r="J7956" s="482"/>
      <c r="K7956" s="482"/>
      <c r="L7956" s="482"/>
      <c r="M7956" s="482"/>
      <c r="N7956" s="482"/>
      <c r="O7956" s="482"/>
    </row>
    <row r="7957" ht="15.75" customHeight="1">
      <c r="B7957" s="337"/>
      <c r="C7957" s="2"/>
      <c r="D7957" s="449"/>
      <c r="E7957" s="449"/>
      <c r="F7957" s="466"/>
      <c r="G7957" s="466"/>
      <c r="H7957" s="482"/>
      <c r="I7957" s="482"/>
      <c r="J7957" s="482"/>
      <c r="K7957" s="482"/>
      <c r="L7957" s="482"/>
      <c r="M7957" s="482"/>
      <c r="N7957" s="482"/>
      <c r="O7957" s="482"/>
    </row>
    <row r="7958" ht="15.75" customHeight="1">
      <c r="B7958" s="337"/>
      <c r="C7958" s="2"/>
      <c r="D7958" s="449"/>
      <c r="E7958" s="449"/>
      <c r="F7958" s="466"/>
      <c r="G7958" s="466"/>
      <c r="H7958" s="482"/>
      <c r="I7958" s="482"/>
      <c r="J7958" s="482"/>
      <c r="K7958" s="482"/>
      <c r="L7958" s="482"/>
      <c r="M7958" s="482"/>
      <c r="N7958" s="482"/>
      <c r="O7958" s="482"/>
    </row>
    <row r="7959" ht="15.75" customHeight="1">
      <c r="B7959" s="337"/>
      <c r="C7959" s="2"/>
      <c r="D7959" s="449"/>
      <c r="E7959" s="449"/>
      <c r="F7959" s="466"/>
      <c r="G7959" s="466"/>
      <c r="H7959" s="482"/>
      <c r="I7959" s="482"/>
      <c r="J7959" s="482"/>
      <c r="K7959" s="482"/>
      <c r="L7959" s="482"/>
      <c r="M7959" s="482"/>
      <c r="N7959" s="482"/>
      <c r="O7959" s="482"/>
    </row>
    <row r="7960" ht="15.75" customHeight="1">
      <c r="B7960" s="337"/>
      <c r="C7960" s="2"/>
      <c r="D7960" s="449"/>
      <c r="E7960" s="449"/>
      <c r="F7960" s="466"/>
      <c r="G7960" s="466"/>
      <c r="H7960" s="482"/>
      <c r="I7960" s="482"/>
      <c r="J7960" s="482"/>
      <c r="K7960" s="482"/>
      <c r="L7960" s="482"/>
      <c r="M7960" s="482"/>
      <c r="N7960" s="482"/>
      <c r="O7960" s="482"/>
    </row>
    <row r="7961" ht="15.75" customHeight="1">
      <c r="B7961" s="337"/>
      <c r="C7961" s="2"/>
      <c r="D7961" s="449"/>
      <c r="E7961" s="449"/>
      <c r="F7961" s="466"/>
      <c r="G7961" s="466"/>
      <c r="H7961" s="482"/>
      <c r="I7961" s="482"/>
      <c r="J7961" s="482"/>
      <c r="K7961" s="482"/>
      <c r="L7961" s="482"/>
      <c r="M7961" s="482"/>
      <c r="N7961" s="482"/>
      <c r="O7961" s="482"/>
    </row>
    <row r="7962" ht="15.75" customHeight="1">
      <c r="B7962" s="337"/>
      <c r="C7962" s="2"/>
      <c r="D7962" s="449"/>
      <c r="E7962" s="449"/>
      <c r="F7962" s="466"/>
      <c r="G7962" s="466"/>
      <c r="H7962" s="482"/>
      <c r="I7962" s="482"/>
      <c r="J7962" s="482"/>
      <c r="K7962" s="482"/>
      <c r="L7962" s="482"/>
      <c r="M7962" s="482"/>
      <c r="N7962" s="482"/>
      <c r="O7962" s="482"/>
    </row>
    <row r="7963" ht="15.75" customHeight="1">
      <c r="B7963" s="337"/>
      <c r="C7963" s="2"/>
      <c r="D7963" s="449"/>
      <c r="E7963" s="449"/>
      <c r="F7963" s="466"/>
      <c r="G7963" s="466"/>
      <c r="H7963" s="482"/>
      <c r="I7963" s="482"/>
      <c r="J7963" s="482"/>
      <c r="K7963" s="482"/>
      <c r="L7963" s="482"/>
      <c r="M7963" s="482"/>
      <c r="N7963" s="482"/>
      <c r="O7963" s="482"/>
    </row>
    <row r="7964" ht="15.75" customHeight="1">
      <c r="B7964" s="337"/>
      <c r="C7964" s="2"/>
      <c r="D7964" s="449"/>
      <c r="E7964" s="449"/>
      <c r="F7964" s="466"/>
      <c r="G7964" s="466"/>
      <c r="H7964" s="482"/>
      <c r="I7964" s="482"/>
      <c r="J7964" s="482"/>
      <c r="K7964" s="482"/>
      <c r="L7964" s="482"/>
      <c r="M7964" s="482"/>
      <c r="N7964" s="482"/>
      <c r="O7964" s="482"/>
    </row>
    <row r="7965" ht="15.75" customHeight="1">
      <c r="B7965" s="337"/>
      <c r="C7965" s="2"/>
      <c r="D7965" s="449"/>
      <c r="E7965" s="449"/>
      <c r="F7965" s="466"/>
      <c r="G7965" s="466"/>
      <c r="H7965" s="482"/>
      <c r="I7965" s="482"/>
      <c r="J7965" s="482"/>
      <c r="K7965" s="482"/>
      <c r="L7965" s="482"/>
      <c r="M7965" s="482"/>
      <c r="N7965" s="482"/>
      <c r="O7965" s="482"/>
    </row>
    <row r="7966" ht="15.75" customHeight="1">
      <c r="B7966" s="337"/>
      <c r="C7966" s="2"/>
      <c r="D7966" s="449"/>
      <c r="E7966" s="449"/>
      <c r="F7966" s="466"/>
      <c r="G7966" s="466"/>
      <c r="H7966" s="482"/>
      <c r="I7966" s="482"/>
      <c r="J7966" s="482"/>
      <c r="K7966" s="482"/>
      <c r="L7966" s="482"/>
      <c r="M7966" s="482"/>
      <c r="N7966" s="482"/>
      <c r="O7966" s="482"/>
    </row>
    <row r="7967" ht="15.75" customHeight="1">
      <c r="B7967" s="337"/>
      <c r="C7967" s="2"/>
      <c r="D7967" s="449"/>
      <c r="E7967" s="449"/>
      <c r="F7967" s="466"/>
      <c r="G7967" s="466"/>
      <c r="H7967" s="482"/>
      <c r="I7967" s="482"/>
      <c r="J7967" s="482"/>
      <c r="K7967" s="482"/>
      <c r="L7967" s="482"/>
      <c r="M7967" s="482"/>
      <c r="N7967" s="482"/>
      <c r="O7967" s="482"/>
    </row>
    <row r="7968" ht="15.75" customHeight="1">
      <c r="B7968" s="337"/>
      <c r="C7968" s="2"/>
      <c r="D7968" s="449"/>
      <c r="E7968" s="449"/>
      <c r="F7968" s="466"/>
      <c r="G7968" s="466"/>
      <c r="H7968" s="482"/>
      <c r="I7968" s="482"/>
      <c r="J7968" s="482"/>
      <c r="K7968" s="482"/>
      <c r="L7968" s="482"/>
      <c r="M7968" s="482"/>
      <c r="N7968" s="482"/>
      <c r="O7968" s="482"/>
    </row>
    <row r="7969" ht="15.75" customHeight="1">
      <c r="B7969" s="337"/>
      <c r="C7969" s="2"/>
      <c r="D7969" s="449"/>
      <c r="E7969" s="449"/>
      <c r="F7969" s="466"/>
      <c r="G7969" s="466"/>
      <c r="H7969" s="482"/>
      <c r="I7969" s="482"/>
      <c r="J7969" s="482"/>
      <c r="K7969" s="482"/>
      <c r="L7969" s="482"/>
      <c r="M7969" s="482"/>
      <c r="N7969" s="482"/>
      <c r="O7969" s="482"/>
    </row>
    <row r="7970" ht="15.75" customHeight="1">
      <c r="B7970" s="337"/>
      <c r="C7970" s="2"/>
      <c r="D7970" s="449"/>
      <c r="E7970" s="449"/>
      <c r="F7970" s="466"/>
      <c r="G7970" s="466"/>
      <c r="H7970" s="482"/>
      <c r="I7970" s="482"/>
      <c r="J7970" s="482"/>
      <c r="K7970" s="482"/>
      <c r="L7970" s="482"/>
      <c r="M7970" s="482"/>
      <c r="N7970" s="482"/>
      <c r="O7970" s="482"/>
    </row>
    <row r="7971" ht="15.75" customHeight="1">
      <c r="B7971" s="337"/>
      <c r="C7971" s="2"/>
      <c r="D7971" s="449"/>
      <c r="E7971" s="449"/>
      <c r="F7971" s="466"/>
      <c r="G7971" s="466"/>
      <c r="H7971" s="482"/>
      <c r="I7971" s="482"/>
      <c r="J7971" s="482"/>
      <c r="K7971" s="482"/>
      <c r="L7971" s="482"/>
      <c r="M7971" s="482"/>
      <c r="N7971" s="482"/>
      <c r="O7971" s="482"/>
    </row>
    <row r="7972" ht="15.75" customHeight="1">
      <c r="B7972" s="337"/>
      <c r="C7972" s="2"/>
      <c r="D7972" s="449"/>
      <c r="E7972" s="449"/>
      <c r="F7972" s="466"/>
      <c r="G7972" s="466"/>
      <c r="H7972" s="482"/>
      <c r="I7972" s="482"/>
      <c r="J7972" s="482"/>
      <c r="K7972" s="482"/>
      <c r="L7972" s="482"/>
      <c r="M7972" s="482"/>
      <c r="N7972" s="482"/>
      <c r="O7972" s="482"/>
    </row>
    <row r="7973" ht="15.75" customHeight="1">
      <c r="B7973" s="337"/>
      <c r="C7973" s="2"/>
      <c r="D7973" s="449"/>
      <c r="E7973" s="449"/>
      <c r="F7973" s="466"/>
      <c r="G7973" s="466"/>
      <c r="H7973" s="482"/>
      <c r="I7973" s="482"/>
      <c r="J7973" s="482"/>
      <c r="K7973" s="482"/>
      <c r="L7973" s="482"/>
      <c r="M7973" s="482"/>
      <c r="N7973" s="482"/>
      <c r="O7973" s="482"/>
    </row>
    <row r="7974" ht="15.75" customHeight="1">
      <c r="B7974" s="337"/>
      <c r="C7974" s="2"/>
      <c r="D7974" s="449"/>
      <c r="E7974" s="449"/>
      <c r="F7974" s="466"/>
      <c r="G7974" s="466"/>
      <c r="H7974" s="482"/>
      <c r="I7974" s="482"/>
      <c r="J7974" s="482"/>
      <c r="K7974" s="482"/>
      <c r="L7974" s="482"/>
      <c r="M7974" s="482"/>
      <c r="N7974" s="482"/>
      <c r="O7974" s="482"/>
    </row>
    <row r="7975" ht="15.75" customHeight="1">
      <c r="B7975" s="337"/>
      <c r="C7975" s="2"/>
      <c r="D7975" s="449"/>
      <c r="E7975" s="449"/>
      <c r="F7975" s="466"/>
      <c r="G7975" s="466"/>
      <c r="H7975" s="482"/>
      <c r="I7975" s="482"/>
      <c r="J7975" s="482"/>
      <c r="K7975" s="482"/>
      <c r="L7975" s="482"/>
      <c r="M7975" s="482"/>
      <c r="N7975" s="482"/>
      <c r="O7975" s="482"/>
    </row>
    <row r="7976" ht="15.75" customHeight="1">
      <c r="B7976" s="337"/>
      <c r="C7976" s="2"/>
      <c r="D7976" s="449"/>
      <c r="E7976" s="449"/>
      <c r="F7976" s="466"/>
      <c r="G7976" s="466"/>
      <c r="H7976" s="482"/>
      <c r="I7976" s="482"/>
      <c r="J7976" s="482"/>
      <c r="K7976" s="482"/>
      <c r="L7976" s="482"/>
      <c r="M7976" s="482"/>
      <c r="N7976" s="482"/>
      <c r="O7976" s="482"/>
    </row>
    <row r="7977" ht="15.75" customHeight="1">
      <c r="B7977" s="337"/>
      <c r="C7977" s="2"/>
      <c r="D7977" s="449"/>
      <c r="E7977" s="449"/>
      <c r="F7977" s="466"/>
      <c r="G7977" s="466"/>
      <c r="H7977" s="482"/>
      <c r="I7977" s="482"/>
      <c r="J7977" s="482"/>
      <c r="K7977" s="482"/>
      <c r="L7977" s="482"/>
      <c r="M7977" s="482"/>
      <c r="N7977" s="482"/>
      <c r="O7977" s="482"/>
    </row>
    <row r="7978" ht="15.75" customHeight="1">
      <c r="B7978" s="337"/>
      <c r="C7978" s="2"/>
      <c r="D7978" s="449"/>
      <c r="E7978" s="449"/>
      <c r="F7978" s="466"/>
      <c r="G7978" s="466"/>
      <c r="H7978" s="482"/>
      <c r="I7978" s="482"/>
      <c r="J7978" s="482"/>
      <c r="K7978" s="482"/>
      <c r="L7978" s="482"/>
      <c r="M7978" s="482"/>
      <c r="N7978" s="482"/>
      <c r="O7978" s="482"/>
    </row>
    <row r="7979" ht="15.75" customHeight="1">
      <c r="B7979" s="337"/>
      <c r="C7979" s="2"/>
      <c r="D7979" s="449"/>
      <c r="E7979" s="449"/>
      <c r="F7979" s="466"/>
      <c r="G7979" s="466"/>
      <c r="H7979" s="482"/>
      <c r="I7979" s="482"/>
      <c r="J7979" s="482"/>
      <c r="K7979" s="482"/>
      <c r="L7979" s="482"/>
      <c r="M7979" s="482"/>
      <c r="N7979" s="482"/>
      <c r="O7979" s="482"/>
    </row>
    <row r="7980" ht="15.75" customHeight="1">
      <c r="B7980" s="337"/>
      <c r="C7980" s="2"/>
      <c r="D7980" s="449"/>
      <c r="E7980" s="449"/>
      <c r="F7980" s="466"/>
      <c r="G7980" s="466"/>
      <c r="H7980" s="482"/>
      <c r="I7980" s="482"/>
      <c r="J7980" s="482"/>
      <c r="K7980" s="482"/>
      <c r="L7980" s="482"/>
      <c r="M7980" s="482"/>
      <c r="N7980" s="482"/>
      <c r="O7980" s="482"/>
    </row>
    <row r="7981" ht="15.75" customHeight="1">
      <c r="B7981" s="337"/>
      <c r="C7981" s="2"/>
      <c r="D7981" s="449"/>
      <c r="E7981" s="449"/>
      <c r="F7981" s="466"/>
      <c r="G7981" s="466"/>
      <c r="H7981" s="482"/>
      <c r="I7981" s="482"/>
      <c r="J7981" s="482"/>
      <c r="K7981" s="482"/>
      <c r="L7981" s="482"/>
      <c r="M7981" s="482"/>
      <c r="N7981" s="482"/>
      <c r="O7981" s="482"/>
    </row>
    <row r="7982" ht="15.75" customHeight="1">
      <c r="B7982" s="337"/>
      <c r="C7982" s="2"/>
      <c r="D7982" s="449"/>
      <c r="E7982" s="449"/>
      <c r="F7982" s="466"/>
      <c r="G7982" s="466"/>
      <c r="H7982" s="482"/>
      <c r="I7982" s="482"/>
      <c r="J7982" s="482"/>
      <c r="K7982" s="482"/>
      <c r="L7982" s="482"/>
      <c r="M7982" s="482"/>
      <c r="N7982" s="482"/>
      <c r="O7982" s="482"/>
    </row>
    <row r="7983" ht="15.75" customHeight="1">
      <c r="B7983" s="337"/>
      <c r="C7983" s="2"/>
      <c r="D7983" s="449"/>
      <c r="E7983" s="449"/>
      <c r="F7983" s="466"/>
      <c r="G7983" s="466"/>
      <c r="H7983" s="482"/>
      <c r="I7983" s="482"/>
      <c r="J7983" s="482"/>
      <c r="K7983" s="482"/>
      <c r="L7983" s="482"/>
      <c r="M7983" s="482"/>
      <c r="N7983" s="482"/>
      <c r="O7983" s="482"/>
    </row>
    <row r="7984" ht="15.75" customHeight="1">
      <c r="B7984" s="337"/>
      <c r="C7984" s="2"/>
      <c r="D7984" s="449"/>
      <c r="E7984" s="449"/>
      <c r="F7984" s="466"/>
      <c r="G7984" s="466"/>
      <c r="H7984" s="482"/>
      <c r="I7984" s="482"/>
      <c r="J7984" s="482"/>
      <c r="K7984" s="482"/>
      <c r="L7984" s="482"/>
      <c r="M7984" s="482"/>
      <c r="N7984" s="482"/>
      <c r="O7984" s="482"/>
    </row>
    <row r="7985" ht="15.75" customHeight="1">
      <c r="B7985" s="337"/>
      <c r="C7985" s="2"/>
      <c r="D7985" s="449"/>
      <c r="E7985" s="449"/>
      <c r="F7985" s="466"/>
      <c r="G7985" s="466"/>
      <c r="H7985" s="482"/>
      <c r="I7985" s="482"/>
      <c r="J7985" s="482"/>
      <c r="K7985" s="482"/>
      <c r="L7985" s="482"/>
      <c r="M7985" s="482"/>
      <c r="N7985" s="482"/>
      <c r="O7985" s="482"/>
    </row>
    <row r="7986" ht="15.75" customHeight="1">
      <c r="B7986" s="337"/>
      <c r="C7986" s="2"/>
      <c r="D7986" s="449"/>
      <c r="E7986" s="449"/>
      <c r="F7986" s="466"/>
      <c r="G7986" s="466"/>
      <c r="H7986" s="482"/>
      <c r="I7986" s="482"/>
      <c r="J7986" s="482"/>
      <c r="K7986" s="482"/>
      <c r="L7986" s="482"/>
      <c r="M7986" s="482"/>
      <c r="N7986" s="482"/>
      <c r="O7986" s="482"/>
    </row>
    <row r="7987" ht="15.75" customHeight="1">
      <c r="B7987" s="337"/>
      <c r="C7987" s="2"/>
      <c r="D7987" s="449"/>
      <c r="E7987" s="449"/>
      <c r="F7987" s="466"/>
      <c r="G7987" s="466"/>
      <c r="H7987" s="482"/>
      <c r="I7987" s="482"/>
      <c r="J7987" s="482"/>
      <c r="K7987" s="482"/>
      <c r="L7987" s="482"/>
      <c r="M7987" s="482"/>
      <c r="N7987" s="482"/>
      <c r="O7987" s="482"/>
    </row>
    <row r="7988" ht="15.75" customHeight="1">
      <c r="B7988" s="337"/>
      <c r="C7988" s="2"/>
      <c r="D7988" s="449"/>
      <c r="E7988" s="449"/>
      <c r="F7988" s="466"/>
      <c r="G7988" s="466"/>
      <c r="H7988" s="482"/>
      <c r="I7988" s="482"/>
      <c r="J7988" s="482"/>
      <c r="K7988" s="482"/>
      <c r="L7988" s="482"/>
      <c r="M7988" s="482"/>
      <c r="N7988" s="482"/>
      <c r="O7988" s="482"/>
    </row>
    <row r="7989" ht="15.75" customHeight="1">
      <c r="B7989" s="337"/>
      <c r="C7989" s="2"/>
      <c r="D7989" s="449"/>
      <c r="E7989" s="449"/>
      <c r="F7989" s="466"/>
      <c r="G7989" s="466"/>
      <c r="H7989" s="482"/>
      <c r="I7989" s="482"/>
      <c r="J7989" s="482"/>
      <c r="K7989" s="482"/>
      <c r="L7989" s="482"/>
      <c r="M7989" s="482"/>
      <c r="N7989" s="482"/>
      <c r="O7989" s="482"/>
    </row>
    <row r="7990" ht="15.75" customHeight="1">
      <c r="B7990" s="337"/>
      <c r="C7990" s="2"/>
      <c r="D7990" s="449"/>
      <c r="E7990" s="449"/>
      <c r="F7990" s="466"/>
      <c r="G7990" s="466"/>
      <c r="H7990" s="482"/>
      <c r="I7990" s="482"/>
      <c r="J7990" s="482"/>
      <c r="K7990" s="482"/>
      <c r="L7990" s="482"/>
      <c r="M7990" s="482"/>
      <c r="N7990" s="482"/>
      <c r="O7990" s="482"/>
    </row>
    <row r="7991" ht="15.75" customHeight="1">
      <c r="B7991" s="337"/>
      <c r="C7991" s="2"/>
      <c r="D7991" s="449"/>
      <c r="E7991" s="449"/>
      <c r="F7991" s="466"/>
      <c r="G7991" s="466"/>
      <c r="H7991" s="482"/>
      <c r="I7991" s="482"/>
      <c r="J7991" s="482"/>
      <c r="K7991" s="482"/>
      <c r="L7991" s="482"/>
      <c r="M7991" s="482"/>
      <c r="N7991" s="482"/>
      <c r="O7991" s="482"/>
    </row>
    <row r="7992" ht="15.75" customHeight="1">
      <c r="B7992" s="337"/>
      <c r="C7992" s="2"/>
      <c r="D7992" s="449"/>
      <c r="E7992" s="449"/>
      <c r="F7992" s="466"/>
      <c r="G7992" s="466"/>
      <c r="H7992" s="482"/>
      <c r="I7992" s="482"/>
      <c r="J7992" s="482"/>
      <c r="K7992" s="482"/>
      <c r="L7992" s="482"/>
      <c r="M7992" s="482"/>
      <c r="N7992" s="482"/>
      <c r="O7992" s="482"/>
    </row>
    <row r="7993" ht="15.75" customHeight="1">
      <c r="B7993" s="337"/>
      <c r="C7993" s="2"/>
      <c r="D7993" s="449"/>
      <c r="E7993" s="449"/>
      <c r="F7993" s="466"/>
      <c r="G7993" s="466"/>
      <c r="H7993" s="482"/>
      <c r="I7993" s="482"/>
      <c r="J7993" s="482"/>
      <c r="K7993" s="482"/>
      <c r="L7993" s="482"/>
      <c r="M7993" s="482"/>
      <c r="N7993" s="482"/>
      <c r="O7993" s="482"/>
    </row>
    <row r="7994" ht="15.75" customHeight="1">
      <c r="B7994" s="337"/>
      <c r="C7994" s="2"/>
      <c r="D7994" s="449"/>
      <c r="E7994" s="449"/>
      <c r="F7994" s="466"/>
      <c r="G7994" s="466"/>
      <c r="H7994" s="482"/>
      <c r="I7994" s="482"/>
      <c r="J7994" s="482"/>
      <c r="K7994" s="482"/>
      <c r="L7994" s="482"/>
      <c r="M7994" s="482"/>
      <c r="N7994" s="482"/>
      <c r="O7994" s="482"/>
    </row>
    <row r="7995" ht="15.75" customHeight="1">
      <c r="B7995" s="337"/>
      <c r="C7995" s="2"/>
      <c r="D7995" s="449"/>
      <c r="E7995" s="449"/>
      <c r="F7995" s="466"/>
      <c r="G7995" s="466"/>
      <c r="H7995" s="482"/>
      <c r="I7995" s="482"/>
      <c r="J7995" s="482"/>
      <c r="K7995" s="482"/>
      <c r="L7995" s="482"/>
      <c r="M7995" s="482"/>
      <c r="N7995" s="482"/>
      <c r="O7995" s="482"/>
    </row>
    <row r="7996" ht="15.75" customHeight="1">
      <c r="B7996" s="337"/>
      <c r="C7996" s="2"/>
      <c r="D7996" s="449"/>
      <c r="E7996" s="449"/>
      <c r="F7996" s="466"/>
      <c r="G7996" s="466"/>
      <c r="H7996" s="482"/>
      <c r="I7996" s="482"/>
      <c r="J7996" s="482"/>
      <c r="K7996" s="482"/>
      <c r="L7996" s="482"/>
      <c r="M7996" s="482"/>
      <c r="N7996" s="482"/>
      <c r="O7996" s="482"/>
    </row>
    <row r="7997" ht="15.75" customHeight="1">
      <c r="B7997" s="337"/>
      <c r="C7997" s="2"/>
      <c r="D7997" s="449"/>
      <c r="E7997" s="449"/>
      <c r="F7997" s="466"/>
      <c r="G7997" s="466"/>
      <c r="H7997" s="482"/>
      <c r="I7997" s="482"/>
      <c r="J7997" s="482"/>
      <c r="K7997" s="482"/>
      <c r="L7997" s="482"/>
      <c r="M7997" s="482"/>
      <c r="N7997" s="482"/>
      <c r="O7997" s="482"/>
    </row>
    <row r="7998" ht="15.75" customHeight="1">
      <c r="B7998" s="337"/>
      <c r="C7998" s="2"/>
      <c r="D7998" s="449"/>
      <c r="E7998" s="449"/>
      <c r="F7998" s="466"/>
      <c r="G7998" s="466"/>
      <c r="H7998" s="482"/>
      <c r="I7998" s="482"/>
      <c r="J7998" s="482"/>
      <c r="K7998" s="482"/>
      <c r="L7998" s="482"/>
      <c r="M7998" s="482"/>
      <c r="N7998" s="482"/>
      <c r="O7998" s="482"/>
    </row>
    <row r="7999" ht="15.75" customHeight="1">
      <c r="B7999" s="337"/>
      <c r="C7999" s="2"/>
      <c r="D7999" s="449"/>
      <c r="E7999" s="449"/>
      <c r="F7999" s="466"/>
      <c r="G7999" s="466"/>
      <c r="H7999" s="482"/>
      <c r="I7999" s="482"/>
      <c r="J7999" s="482"/>
      <c r="K7999" s="482"/>
      <c r="L7999" s="482"/>
      <c r="M7999" s="482"/>
      <c r="N7999" s="482"/>
      <c r="O7999" s="482"/>
    </row>
    <row r="8000" ht="15.75" customHeight="1">
      <c r="B8000" s="337"/>
      <c r="C8000" s="2"/>
      <c r="D8000" s="449"/>
      <c r="E8000" s="449"/>
      <c r="F8000" s="466"/>
      <c r="G8000" s="466"/>
      <c r="H8000" s="482"/>
      <c r="I8000" s="482"/>
      <c r="J8000" s="482"/>
      <c r="K8000" s="482"/>
      <c r="L8000" s="482"/>
      <c r="M8000" s="482"/>
      <c r="N8000" s="482"/>
      <c r="O8000" s="482"/>
    </row>
    <row r="8001" ht="15.75" customHeight="1">
      <c r="B8001" s="337"/>
      <c r="C8001" s="2"/>
      <c r="D8001" s="449"/>
      <c r="E8001" s="449"/>
      <c r="F8001" s="466"/>
      <c r="G8001" s="466"/>
      <c r="H8001" s="482"/>
      <c r="I8001" s="482"/>
      <c r="J8001" s="482"/>
      <c r="K8001" s="482"/>
      <c r="L8001" s="482"/>
      <c r="M8001" s="482"/>
      <c r="N8001" s="482"/>
      <c r="O8001" s="482"/>
    </row>
    <row r="8002" ht="15.75" customHeight="1">
      <c r="B8002" s="337"/>
      <c r="C8002" s="2"/>
      <c r="D8002" s="449"/>
      <c r="E8002" s="449"/>
      <c r="F8002" s="466"/>
      <c r="G8002" s="466"/>
      <c r="H8002" s="482"/>
      <c r="I8002" s="482"/>
      <c r="J8002" s="482"/>
      <c r="K8002" s="482"/>
      <c r="L8002" s="482"/>
      <c r="M8002" s="482"/>
      <c r="N8002" s="482"/>
      <c r="O8002" s="482"/>
    </row>
    <row r="8003" ht="15.75" customHeight="1">
      <c r="B8003" s="337"/>
      <c r="C8003" s="2"/>
      <c r="D8003" s="449"/>
      <c r="E8003" s="449"/>
      <c r="F8003" s="466"/>
      <c r="G8003" s="466"/>
      <c r="H8003" s="482"/>
      <c r="I8003" s="482"/>
      <c r="J8003" s="482"/>
      <c r="K8003" s="482"/>
      <c r="L8003" s="482"/>
      <c r="M8003" s="482"/>
      <c r="N8003" s="482"/>
      <c r="O8003" s="482"/>
    </row>
    <row r="8004" ht="15.75" customHeight="1">
      <c r="B8004" s="337"/>
      <c r="C8004" s="2"/>
      <c r="D8004" s="449"/>
      <c r="E8004" s="449"/>
      <c r="F8004" s="466"/>
      <c r="G8004" s="466"/>
      <c r="H8004" s="482"/>
      <c r="I8004" s="482"/>
      <c r="J8004" s="482"/>
      <c r="K8004" s="482"/>
      <c r="L8004" s="482"/>
      <c r="M8004" s="482"/>
      <c r="N8004" s="482"/>
      <c r="O8004" s="482"/>
    </row>
    <row r="8005" ht="15.75" customHeight="1">
      <c r="B8005" s="337"/>
      <c r="C8005" s="2"/>
      <c r="D8005" s="449"/>
      <c r="E8005" s="449"/>
      <c r="F8005" s="466"/>
      <c r="G8005" s="466"/>
      <c r="H8005" s="482"/>
      <c r="I8005" s="482"/>
      <c r="J8005" s="482"/>
      <c r="K8005" s="482"/>
      <c r="L8005" s="482"/>
      <c r="M8005" s="482"/>
      <c r="N8005" s="482"/>
      <c r="O8005" s="482"/>
    </row>
    <row r="8006" ht="15.75" customHeight="1">
      <c r="B8006" s="337"/>
      <c r="C8006" s="2"/>
      <c r="D8006" s="449"/>
      <c r="E8006" s="449"/>
      <c r="F8006" s="466"/>
      <c r="G8006" s="466"/>
      <c r="H8006" s="482"/>
      <c r="I8006" s="482"/>
      <c r="J8006" s="482"/>
      <c r="K8006" s="482"/>
      <c r="L8006" s="482"/>
      <c r="M8006" s="482"/>
      <c r="N8006" s="482"/>
      <c r="O8006" s="482"/>
    </row>
    <row r="8007" ht="15.75" customHeight="1">
      <c r="B8007" s="337"/>
      <c r="C8007" s="2"/>
      <c r="D8007" s="449"/>
      <c r="E8007" s="449"/>
      <c r="F8007" s="466"/>
      <c r="G8007" s="466"/>
      <c r="H8007" s="482"/>
      <c r="I8007" s="482"/>
      <c r="J8007" s="482"/>
      <c r="K8007" s="482"/>
      <c r="L8007" s="482"/>
      <c r="M8007" s="482"/>
      <c r="N8007" s="482"/>
      <c r="O8007" s="482"/>
    </row>
    <row r="8008" ht="15.75" customHeight="1">
      <c r="B8008" s="337"/>
      <c r="C8008" s="2"/>
      <c r="D8008" s="449"/>
      <c r="E8008" s="449"/>
      <c r="F8008" s="466"/>
      <c r="G8008" s="466"/>
      <c r="H8008" s="482"/>
      <c r="I8008" s="482"/>
      <c r="J8008" s="482"/>
      <c r="K8008" s="482"/>
      <c r="L8008" s="482"/>
      <c r="M8008" s="482"/>
      <c r="N8008" s="482"/>
      <c r="O8008" s="482"/>
    </row>
    <row r="8009" ht="15.75" customHeight="1">
      <c r="B8009" s="337"/>
      <c r="C8009" s="2"/>
      <c r="D8009" s="449"/>
      <c r="E8009" s="449"/>
      <c r="F8009" s="466"/>
      <c r="G8009" s="466"/>
      <c r="H8009" s="482"/>
      <c r="I8009" s="482"/>
      <c r="J8009" s="482"/>
      <c r="K8009" s="482"/>
      <c r="L8009" s="482"/>
      <c r="M8009" s="482"/>
      <c r="N8009" s="482"/>
      <c r="O8009" s="482"/>
    </row>
    <row r="8010" ht="15.75" customHeight="1">
      <c r="B8010" s="337"/>
      <c r="C8010" s="2"/>
      <c r="D8010" s="449"/>
      <c r="E8010" s="449"/>
      <c r="F8010" s="466"/>
      <c r="G8010" s="466"/>
      <c r="H8010" s="482"/>
      <c r="I8010" s="482"/>
      <c r="J8010" s="482"/>
      <c r="K8010" s="482"/>
      <c r="L8010" s="482"/>
      <c r="M8010" s="482"/>
      <c r="N8010" s="482"/>
      <c r="O8010" s="482"/>
    </row>
    <row r="8011" ht="15.75" customHeight="1">
      <c r="B8011" s="337"/>
      <c r="C8011" s="2"/>
      <c r="D8011" s="449"/>
      <c r="E8011" s="449"/>
      <c r="F8011" s="466"/>
      <c r="G8011" s="466"/>
      <c r="H8011" s="482"/>
      <c r="I8011" s="482"/>
      <c r="J8011" s="482"/>
      <c r="K8011" s="482"/>
      <c r="L8011" s="482"/>
      <c r="M8011" s="482"/>
      <c r="N8011" s="482"/>
      <c r="O8011" s="482"/>
    </row>
    <row r="8012" ht="15.75" customHeight="1">
      <c r="B8012" s="337"/>
      <c r="C8012" s="2"/>
      <c r="D8012" s="449"/>
      <c r="E8012" s="449"/>
      <c r="F8012" s="466"/>
      <c r="G8012" s="466"/>
      <c r="H8012" s="482"/>
      <c r="I8012" s="482"/>
      <c r="J8012" s="482"/>
      <c r="K8012" s="482"/>
      <c r="L8012" s="482"/>
      <c r="M8012" s="482"/>
      <c r="N8012" s="482"/>
      <c r="O8012" s="482"/>
    </row>
    <row r="8013" ht="15.75" customHeight="1">
      <c r="B8013" s="337"/>
      <c r="C8013" s="2"/>
      <c r="D8013" s="449"/>
      <c r="E8013" s="449"/>
      <c r="F8013" s="466"/>
      <c r="G8013" s="466"/>
      <c r="H8013" s="482"/>
      <c r="I8013" s="482"/>
      <c r="J8013" s="482"/>
      <c r="K8013" s="482"/>
      <c r="L8013" s="482"/>
      <c r="M8013" s="482"/>
      <c r="N8013" s="482"/>
      <c r="O8013" s="482"/>
    </row>
    <row r="8014" ht="15.75" customHeight="1">
      <c r="B8014" s="337"/>
      <c r="C8014" s="2"/>
      <c r="D8014" s="449"/>
      <c r="E8014" s="449"/>
      <c r="F8014" s="466"/>
      <c r="G8014" s="466"/>
      <c r="H8014" s="482"/>
      <c r="I8014" s="482"/>
      <c r="J8014" s="482"/>
      <c r="K8014" s="482"/>
      <c r="L8014" s="482"/>
      <c r="M8014" s="482"/>
      <c r="N8014" s="482"/>
      <c r="O8014" s="482"/>
    </row>
    <row r="8015" ht="15.75" customHeight="1">
      <c r="B8015" s="337"/>
      <c r="C8015" s="2"/>
      <c r="D8015" s="449"/>
      <c r="E8015" s="449"/>
      <c r="F8015" s="466"/>
      <c r="G8015" s="466"/>
      <c r="H8015" s="482"/>
      <c r="I8015" s="482"/>
      <c r="J8015" s="482"/>
      <c r="K8015" s="482"/>
      <c r="L8015" s="482"/>
      <c r="M8015" s="482"/>
      <c r="N8015" s="482"/>
      <c r="O8015" s="482"/>
    </row>
    <row r="8016" ht="15.75" customHeight="1">
      <c r="B8016" s="337"/>
      <c r="C8016" s="2"/>
      <c r="D8016" s="449"/>
      <c r="E8016" s="449"/>
      <c r="F8016" s="466"/>
      <c r="G8016" s="466"/>
      <c r="H8016" s="482"/>
      <c r="I8016" s="482"/>
      <c r="J8016" s="482"/>
      <c r="K8016" s="482"/>
      <c r="L8016" s="482"/>
      <c r="M8016" s="482"/>
      <c r="N8016" s="482"/>
      <c r="O8016" s="482"/>
    </row>
    <row r="8017" ht="15.75" customHeight="1">
      <c r="B8017" s="337"/>
      <c r="C8017" s="2"/>
      <c r="D8017" s="449"/>
      <c r="E8017" s="449"/>
      <c r="F8017" s="466"/>
      <c r="G8017" s="466"/>
      <c r="H8017" s="482"/>
      <c r="I8017" s="482"/>
      <c r="J8017" s="482"/>
      <c r="K8017" s="482"/>
      <c r="L8017" s="482"/>
      <c r="M8017" s="482"/>
      <c r="N8017" s="482"/>
      <c r="O8017" s="482"/>
    </row>
    <row r="8018" ht="15.75" customHeight="1">
      <c r="B8018" s="337"/>
      <c r="C8018" s="2"/>
      <c r="D8018" s="449"/>
      <c r="E8018" s="449"/>
      <c r="F8018" s="466"/>
      <c r="G8018" s="466"/>
      <c r="H8018" s="482"/>
      <c r="I8018" s="482"/>
      <c r="J8018" s="482"/>
      <c r="K8018" s="482"/>
      <c r="L8018" s="482"/>
      <c r="M8018" s="482"/>
      <c r="N8018" s="482"/>
      <c r="O8018" s="482"/>
    </row>
    <row r="8019" ht="15.75" customHeight="1">
      <c r="B8019" s="337"/>
      <c r="C8019" s="2"/>
      <c r="D8019" s="449"/>
      <c r="E8019" s="449"/>
      <c r="F8019" s="466"/>
      <c r="G8019" s="466"/>
      <c r="H8019" s="482"/>
      <c r="I8019" s="482"/>
      <c r="J8019" s="482"/>
      <c r="K8019" s="482"/>
      <c r="L8019" s="482"/>
      <c r="M8019" s="482"/>
      <c r="N8019" s="482"/>
      <c r="O8019" s="482"/>
    </row>
    <row r="8020" ht="15.75" customHeight="1">
      <c r="B8020" s="337"/>
      <c r="C8020" s="2"/>
      <c r="D8020" s="449"/>
      <c r="E8020" s="449"/>
      <c r="F8020" s="466"/>
      <c r="G8020" s="466"/>
      <c r="H8020" s="482"/>
      <c r="I8020" s="482"/>
      <c r="J8020" s="482"/>
      <c r="K8020" s="482"/>
      <c r="L8020" s="482"/>
      <c r="M8020" s="482"/>
      <c r="N8020" s="482"/>
      <c r="O8020" s="482"/>
    </row>
    <row r="8021" ht="15.75" customHeight="1">
      <c r="B8021" s="337"/>
      <c r="C8021" s="2"/>
      <c r="D8021" s="449"/>
      <c r="E8021" s="449"/>
      <c r="F8021" s="466"/>
      <c r="G8021" s="466"/>
      <c r="H8021" s="482"/>
      <c r="I8021" s="482"/>
      <c r="J8021" s="482"/>
      <c r="K8021" s="482"/>
      <c r="L8021" s="482"/>
      <c r="M8021" s="482"/>
      <c r="N8021" s="482"/>
      <c r="O8021" s="482"/>
    </row>
    <row r="8022" ht="15.75" customHeight="1">
      <c r="B8022" s="337"/>
      <c r="C8022" s="2"/>
      <c r="D8022" s="449"/>
      <c r="E8022" s="449"/>
      <c r="F8022" s="466"/>
      <c r="G8022" s="466"/>
      <c r="H8022" s="482"/>
      <c r="I8022" s="482"/>
      <c r="J8022" s="482"/>
      <c r="K8022" s="482"/>
      <c r="L8022" s="482"/>
      <c r="M8022" s="482"/>
      <c r="N8022" s="482"/>
      <c r="O8022" s="482"/>
    </row>
    <row r="8023" ht="15.75" customHeight="1">
      <c r="B8023" s="337"/>
      <c r="C8023" s="2"/>
      <c r="D8023" s="449"/>
      <c r="E8023" s="449"/>
      <c r="F8023" s="466"/>
      <c r="G8023" s="466"/>
      <c r="H8023" s="482"/>
      <c r="I8023" s="482"/>
      <c r="J8023" s="482"/>
      <c r="K8023" s="482"/>
      <c r="L8023" s="482"/>
      <c r="M8023" s="482"/>
      <c r="N8023" s="482"/>
      <c r="O8023" s="482"/>
    </row>
    <row r="8024" ht="15.75" customHeight="1">
      <c r="B8024" s="337"/>
      <c r="C8024" s="2"/>
      <c r="D8024" s="449"/>
      <c r="E8024" s="449"/>
      <c r="F8024" s="466"/>
      <c r="G8024" s="466"/>
      <c r="H8024" s="482"/>
      <c r="I8024" s="482"/>
      <c r="J8024" s="482"/>
      <c r="K8024" s="482"/>
      <c r="L8024" s="482"/>
      <c r="M8024" s="482"/>
      <c r="N8024" s="482"/>
      <c r="O8024" s="482"/>
    </row>
    <row r="8025" ht="15.75" customHeight="1">
      <c r="B8025" s="337"/>
      <c r="C8025" s="2"/>
      <c r="D8025" s="449"/>
      <c r="E8025" s="449"/>
      <c r="F8025" s="466"/>
      <c r="G8025" s="466"/>
      <c r="H8025" s="482"/>
      <c r="I8025" s="482"/>
      <c r="J8025" s="482"/>
      <c r="K8025" s="482"/>
      <c r="L8025" s="482"/>
      <c r="M8025" s="482"/>
      <c r="N8025" s="482"/>
      <c r="O8025" s="482"/>
    </row>
    <row r="8026" ht="15.75" customHeight="1">
      <c r="B8026" s="337"/>
      <c r="C8026" s="2"/>
      <c r="D8026" s="449"/>
      <c r="E8026" s="449"/>
      <c r="F8026" s="466"/>
      <c r="G8026" s="466"/>
      <c r="H8026" s="482"/>
      <c r="I8026" s="482"/>
      <c r="J8026" s="482"/>
      <c r="K8026" s="482"/>
      <c r="L8026" s="482"/>
      <c r="M8026" s="482"/>
      <c r="N8026" s="482"/>
      <c r="O8026" s="482"/>
    </row>
    <row r="8027" ht="15.75" customHeight="1">
      <c r="B8027" s="337"/>
      <c r="C8027" s="2"/>
      <c r="D8027" s="449"/>
      <c r="E8027" s="449"/>
      <c r="F8027" s="466"/>
      <c r="G8027" s="466"/>
      <c r="H8027" s="482"/>
      <c r="I8027" s="482"/>
      <c r="J8027" s="482"/>
      <c r="K8027" s="482"/>
      <c r="L8027" s="482"/>
      <c r="M8027" s="482"/>
      <c r="N8027" s="482"/>
      <c r="O8027" s="482"/>
    </row>
    <row r="8028" ht="15.75" customHeight="1">
      <c r="B8028" s="337"/>
      <c r="C8028" s="2"/>
      <c r="D8028" s="449"/>
      <c r="E8028" s="449"/>
      <c r="F8028" s="466"/>
      <c r="G8028" s="466"/>
      <c r="H8028" s="482"/>
      <c r="I8028" s="482"/>
      <c r="J8028" s="482"/>
      <c r="K8028" s="482"/>
      <c r="L8028" s="482"/>
      <c r="M8028" s="482"/>
      <c r="N8028" s="482"/>
      <c r="O8028" s="482"/>
    </row>
    <row r="8029" ht="15.75" customHeight="1">
      <c r="B8029" s="337"/>
      <c r="C8029" s="2"/>
      <c r="D8029" s="449"/>
      <c r="E8029" s="449"/>
      <c r="F8029" s="466"/>
      <c r="G8029" s="466"/>
      <c r="H8029" s="482"/>
      <c r="I8029" s="482"/>
      <c r="J8029" s="482"/>
      <c r="K8029" s="482"/>
      <c r="L8029" s="482"/>
      <c r="M8029" s="482"/>
      <c r="N8029" s="482"/>
      <c r="O8029" s="482"/>
    </row>
    <row r="8030" ht="15.75" customHeight="1">
      <c r="B8030" s="337"/>
      <c r="C8030" s="2"/>
      <c r="D8030" s="449"/>
      <c r="E8030" s="449"/>
      <c r="F8030" s="466"/>
      <c r="G8030" s="466"/>
      <c r="H8030" s="482"/>
      <c r="I8030" s="482"/>
      <c r="J8030" s="482"/>
      <c r="K8030" s="482"/>
      <c r="L8030" s="482"/>
      <c r="M8030" s="482"/>
      <c r="N8030" s="482"/>
      <c r="O8030" s="482"/>
    </row>
    <row r="8031" ht="15.75" customHeight="1">
      <c r="B8031" s="337"/>
      <c r="C8031" s="2"/>
      <c r="D8031" s="449"/>
      <c r="E8031" s="449"/>
      <c r="F8031" s="466"/>
      <c r="G8031" s="466"/>
      <c r="H8031" s="482"/>
      <c r="I8031" s="482"/>
      <c r="J8031" s="482"/>
      <c r="K8031" s="482"/>
      <c r="L8031" s="482"/>
      <c r="M8031" s="482"/>
      <c r="N8031" s="482"/>
      <c r="O8031" s="482"/>
    </row>
    <row r="8032" ht="15.75" customHeight="1">
      <c r="B8032" s="337"/>
      <c r="C8032" s="2"/>
      <c r="D8032" s="449"/>
      <c r="E8032" s="449"/>
      <c r="F8032" s="466"/>
      <c r="G8032" s="466"/>
      <c r="H8032" s="482"/>
      <c r="I8032" s="482"/>
      <c r="J8032" s="482"/>
      <c r="K8032" s="482"/>
      <c r="L8032" s="482"/>
      <c r="M8032" s="482"/>
      <c r="N8032" s="482"/>
      <c r="O8032" s="482"/>
    </row>
    <row r="8033" ht="15.75" customHeight="1">
      <c r="B8033" s="337"/>
      <c r="C8033" s="2"/>
      <c r="D8033" s="449"/>
      <c r="E8033" s="449"/>
      <c r="F8033" s="466"/>
      <c r="G8033" s="466"/>
      <c r="H8033" s="482"/>
      <c r="I8033" s="482"/>
      <c r="J8033" s="482"/>
      <c r="K8033" s="482"/>
      <c r="L8033" s="482"/>
      <c r="M8033" s="482"/>
      <c r="N8033" s="482"/>
      <c r="O8033" s="482"/>
    </row>
    <row r="8034" ht="15.75" customHeight="1">
      <c r="B8034" s="337"/>
      <c r="C8034" s="2"/>
      <c r="D8034" s="449"/>
      <c r="E8034" s="449"/>
      <c r="F8034" s="466"/>
      <c r="G8034" s="466"/>
      <c r="H8034" s="482"/>
      <c r="I8034" s="482"/>
      <c r="J8034" s="482"/>
      <c r="K8034" s="482"/>
      <c r="L8034" s="482"/>
      <c r="M8034" s="482"/>
      <c r="N8034" s="482"/>
      <c r="O8034" s="482"/>
    </row>
    <row r="8035" ht="15.75" customHeight="1">
      <c r="B8035" s="337"/>
      <c r="C8035" s="2"/>
      <c r="D8035" s="449"/>
      <c r="E8035" s="449"/>
      <c r="F8035" s="466"/>
      <c r="G8035" s="466"/>
      <c r="H8035" s="482"/>
      <c r="I8035" s="482"/>
      <c r="J8035" s="482"/>
      <c r="K8035" s="482"/>
      <c r="L8035" s="482"/>
      <c r="M8035" s="482"/>
      <c r="N8035" s="482"/>
      <c r="O8035" s="482"/>
    </row>
    <row r="8036" ht="15.75" customHeight="1">
      <c r="B8036" s="337"/>
      <c r="C8036" s="2"/>
      <c r="D8036" s="449"/>
      <c r="E8036" s="449"/>
      <c r="F8036" s="466"/>
      <c r="G8036" s="466"/>
      <c r="H8036" s="482"/>
      <c r="I8036" s="482"/>
      <c r="J8036" s="482"/>
      <c r="K8036" s="482"/>
      <c r="L8036" s="482"/>
      <c r="M8036" s="482"/>
      <c r="N8036" s="482"/>
      <c r="O8036" s="482"/>
    </row>
    <row r="8037" ht="15.75" customHeight="1">
      <c r="B8037" s="337"/>
      <c r="C8037" s="2"/>
      <c r="D8037" s="449"/>
      <c r="E8037" s="449"/>
      <c r="F8037" s="466"/>
      <c r="G8037" s="466"/>
      <c r="H8037" s="482"/>
      <c r="I8037" s="482"/>
      <c r="J8037" s="482"/>
      <c r="K8037" s="482"/>
      <c r="L8037" s="482"/>
      <c r="M8037" s="482"/>
      <c r="N8037" s="482"/>
      <c r="O8037" s="482"/>
    </row>
    <row r="8038" ht="15.75" customHeight="1">
      <c r="B8038" s="337"/>
      <c r="C8038" s="2"/>
      <c r="D8038" s="449"/>
      <c r="E8038" s="449"/>
      <c r="F8038" s="466"/>
      <c r="G8038" s="466"/>
      <c r="H8038" s="482"/>
      <c r="I8038" s="482"/>
      <c r="J8038" s="482"/>
      <c r="K8038" s="482"/>
      <c r="L8038" s="482"/>
      <c r="M8038" s="482"/>
      <c r="N8038" s="482"/>
      <c r="O8038" s="482"/>
    </row>
    <row r="8039" ht="15.75" customHeight="1">
      <c r="B8039" s="337"/>
      <c r="C8039" s="2"/>
      <c r="D8039" s="449"/>
      <c r="E8039" s="449"/>
      <c r="F8039" s="466"/>
      <c r="G8039" s="466"/>
      <c r="H8039" s="482"/>
      <c r="I8039" s="482"/>
      <c r="J8039" s="482"/>
      <c r="K8039" s="482"/>
      <c r="L8039" s="482"/>
      <c r="M8039" s="482"/>
      <c r="N8039" s="482"/>
      <c r="O8039" s="482"/>
    </row>
    <row r="8040" ht="15.75" customHeight="1">
      <c r="B8040" s="337"/>
      <c r="C8040" s="2"/>
      <c r="D8040" s="449"/>
      <c r="E8040" s="449"/>
      <c r="F8040" s="466"/>
      <c r="G8040" s="466"/>
      <c r="H8040" s="482"/>
      <c r="I8040" s="482"/>
      <c r="J8040" s="482"/>
      <c r="K8040" s="482"/>
      <c r="L8040" s="482"/>
      <c r="M8040" s="482"/>
      <c r="N8040" s="482"/>
      <c r="O8040" s="482"/>
    </row>
    <row r="8041" ht="15.75" customHeight="1">
      <c r="B8041" s="337"/>
      <c r="C8041" s="2"/>
      <c r="D8041" s="449"/>
      <c r="E8041" s="449"/>
      <c r="F8041" s="466"/>
      <c r="G8041" s="466"/>
      <c r="H8041" s="482"/>
      <c r="I8041" s="482"/>
      <c r="J8041" s="482"/>
      <c r="K8041" s="482"/>
      <c r="L8041" s="482"/>
      <c r="M8041" s="482"/>
      <c r="N8041" s="482"/>
      <c r="O8041" s="482"/>
    </row>
    <row r="8042" ht="15.75" customHeight="1">
      <c r="B8042" s="337"/>
      <c r="C8042" s="2"/>
      <c r="D8042" s="449"/>
      <c r="E8042" s="449"/>
      <c r="F8042" s="466"/>
      <c r="G8042" s="466"/>
      <c r="H8042" s="482"/>
      <c r="I8042" s="482"/>
      <c r="J8042" s="482"/>
      <c r="K8042" s="482"/>
      <c r="L8042" s="482"/>
      <c r="M8042" s="482"/>
      <c r="N8042" s="482"/>
      <c r="O8042" s="482"/>
    </row>
    <row r="8043" ht="15.75" customHeight="1">
      <c r="B8043" s="337"/>
      <c r="C8043" s="2"/>
      <c r="D8043" s="449"/>
      <c r="E8043" s="449"/>
      <c r="F8043" s="466"/>
      <c r="G8043" s="466"/>
      <c r="H8043" s="482"/>
      <c r="I8043" s="482"/>
      <c r="J8043" s="482"/>
      <c r="K8043" s="482"/>
      <c r="L8043" s="482"/>
      <c r="M8043" s="482"/>
      <c r="N8043" s="482"/>
      <c r="O8043" s="482"/>
    </row>
    <row r="8044" ht="15.75" customHeight="1">
      <c r="B8044" s="337"/>
      <c r="C8044" s="2"/>
      <c r="D8044" s="449"/>
      <c r="E8044" s="449"/>
      <c r="F8044" s="466"/>
      <c r="G8044" s="466"/>
      <c r="H8044" s="482"/>
      <c r="I8044" s="482"/>
      <c r="J8044" s="482"/>
      <c r="K8044" s="482"/>
      <c r="L8044" s="482"/>
      <c r="M8044" s="482"/>
      <c r="N8044" s="482"/>
      <c r="O8044" s="482"/>
    </row>
    <row r="8045" ht="15.75" customHeight="1">
      <c r="B8045" s="337"/>
      <c r="C8045" s="2"/>
      <c r="D8045" s="449"/>
      <c r="E8045" s="449"/>
      <c r="F8045" s="466"/>
      <c r="G8045" s="466"/>
      <c r="H8045" s="482"/>
      <c r="I8045" s="482"/>
      <c r="J8045" s="482"/>
      <c r="K8045" s="482"/>
      <c r="L8045" s="482"/>
      <c r="M8045" s="482"/>
      <c r="N8045" s="482"/>
      <c r="O8045" s="482"/>
    </row>
    <row r="8046" ht="15.75" customHeight="1">
      <c r="B8046" s="337"/>
      <c r="C8046" s="2"/>
      <c r="D8046" s="449"/>
      <c r="E8046" s="449"/>
      <c r="F8046" s="466"/>
      <c r="G8046" s="466"/>
      <c r="H8046" s="482"/>
      <c r="I8046" s="482"/>
      <c r="J8046" s="482"/>
      <c r="K8046" s="482"/>
      <c r="L8046" s="482"/>
      <c r="M8046" s="482"/>
      <c r="N8046" s="482"/>
      <c r="O8046" s="482"/>
    </row>
    <row r="8047" ht="15.75" customHeight="1">
      <c r="B8047" s="337"/>
      <c r="C8047" s="2"/>
      <c r="D8047" s="449"/>
      <c r="E8047" s="449"/>
      <c r="F8047" s="466"/>
      <c r="G8047" s="466"/>
      <c r="H8047" s="482"/>
      <c r="I8047" s="482"/>
      <c r="J8047" s="482"/>
      <c r="K8047" s="482"/>
      <c r="L8047" s="482"/>
      <c r="M8047" s="482"/>
      <c r="N8047" s="482"/>
      <c r="O8047" s="482"/>
    </row>
    <row r="8048" ht="15.75" customHeight="1">
      <c r="B8048" s="337"/>
      <c r="C8048" s="2"/>
      <c r="D8048" s="449"/>
      <c r="E8048" s="449"/>
      <c r="F8048" s="466"/>
      <c r="G8048" s="466"/>
      <c r="H8048" s="482"/>
      <c r="I8048" s="482"/>
      <c r="J8048" s="482"/>
      <c r="K8048" s="482"/>
      <c r="L8048" s="482"/>
      <c r="M8048" s="482"/>
      <c r="N8048" s="482"/>
      <c r="O8048" s="482"/>
    </row>
    <row r="8049" ht="15.75" customHeight="1">
      <c r="B8049" s="337"/>
      <c r="C8049" s="2"/>
      <c r="D8049" s="449"/>
      <c r="E8049" s="449"/>
      <c r="F8049" s="466"/>
      <c r="G8049" s="466"/>
      <c r="H8049" s="482"/>
      <c r="I8049" s="482"/>
      <c r="J8049" s="482"/>
      <c r="K8049" s="482"/>
      <c r="L8049" s="482"/>
      <c r="M8049" s="482"/>
      <c r="N8049" s="482"/>
      <c r="O8049" s="482"/>
    </row>
    <row r="8050" ht="15.75" customHeight="1">
      <c r="B8050" s="337"/>
      <c r="C8050" s="2"/>
      <c r="D8050" s="449"/>
      <c r="E8050" s="449"/>
      <c r="F8050" s="466"/>
      <c r="G8050" s="466"/>
      <c r="H8050" s="482"/>
      <c r="I8050" s="482"/>
      <c r="J8050" s="482"/>
      <c r="K8050" s="482"/>
      <c r="L8050" s="482"/>
      <c r="M8050" s="482"/>
      <c r="N8050" s="482"/>
      <c r="O8050" s="482"/>
    </row>
    <row r="8051" ht="15.75" customHeight="1">
      <c r="B8051" s="337"/>
      <c r="C8051" s="2"/>
      <c r="D8051" s="449"/>
      <c r="E8051" s="449"/>
      <c r="F8051" s="466"/>
      <c r="G8051" s="466"/>
      <c r="H8051" s="482"/>
      <c r="I8051" s="482"/>
      <c r="J8051" s="482"/>
      <c r="K8051" s="482"/>
      <c r="L8051" s="482"/>
      <c r="M8051" s="482"/>
      <c r="N8051" s="482"/>
      <c r="O8051" s="482"/>
    </row>
    <row r="8052" ht="15.75" customHeight="1">
      <c r="B8052" s="337"/>
      <c r="C8052" s="2"/>
      <c r="D8052" s="449"/>
      <c r="E8052" s="449"/>
      <c r="F8052" s="466"/>
      <c r="G8052" s="466"/>
      <c r="H8052" s="482"/>
      <c r="I8052" s="482"/>
      <c r="J8052" s="482"/>
      <c r="K8052" s="482"/>
      <c r="L8052" s="482"/>
      <c r="M8052" s="482"/>
      <c r="N8052" s="482"/>
      <c r="O8052" s="482"/>
    </row>
    <row r="8053" ht="15.75" customHeight="1">
      <c r="B8053" s="337"/>
      <c r="C8053" s="2"/>
      <c r="D8053" s="449"/>
      <c r="E8053" s="449"/>
      <c r="F8053" s="466"/>
      <c r="G8053" s="466"/>
      <c r="H8053" s="482"/>
      <c r="I8053" s="482"/>
      <c r="J8053" s="482"/>
      <c r="K8053" s="482"/>
      <c r="L8053" s="482"/>
      <c r="M8053" s="482"/>
      <c r="N8053" s="482"/>
      <c r="O8053" s="482"/>
    </row>
    <row r="8054" ht="15.75" customHeight="1">
      <c r="B8054" s="337"/>
      <c r="C8054" s="2"/>
      <c r="D8054" s="449"/>
      <c r="E8054" s="449"/>
      <c r="F8054" s="466"/>
      <c r="G8054" s="466"/>
      <c r="H8054" s="482"/>
      <c r="I8054" s="482"/>
      <c r="J8054" s="482"/>
      <c r="K8054" s="482"/>
      <c r="L8054" s="482"/>
      <c r="M8054" s="482"/>
      <c r="N8054" s="482"/>
      <c r="O8054" s="482"/>
    </row>
    <row r="8055" ht="15.75" customHeight="1">
      <c r="B8055" s="337"/>
      <c r="C8055" s="2"/>
      <c r="D8055" s="449"/>
      <c r="E8055" s="449"/>
      <c r="F8055" s="466"/>
      <c r="G8055" s="466"/>
      <c r="H8055" s="482"/>
      <c r="I8055" s="482"/>
      <c r="J8055" s="482"/>
      <c r="K8055" s="482"/>
      <c r="L8055" s="482"/>
      <c r="M8055" s="482"/>
      <c r="N8055" s="482"/>
      <c r="O8055" s="482"/>
    </row>
    <row r="8056" ht="15.75" customHeight="1">
      <c r="B8056" s="337"/>
      <c r="C8056" s="2"/>
      <c r="D8056" s="449"/>
      <c r="E8056" s="449"/>
      <c r="F8056" s="466"/>
      <c r="G8056" s="466"/>
      <c r="H8056" s="482"/>
      <c r="I8056" s="482"/>
      <c r="J8056" s="482"/>
      <c r="K8056" s="482"/>
      <c r="L8056" s="482"/>
      <c r="M8056" s="482"/>
      <c r="N8056" s="482"/>
      <c r="O8056" s="482"/>
    </row>
    <row r="8057" ht="15.75" customHeight="1">
      <c r="B8057" s="337"/>
      <c r="C8057" s="2"/>
      <c r="D8057" s="449"/>
      <c r="E8057" s="449"/>
      <c r="F8057" s="466"/>
      <c r="G8057" s="466"/>
      <c r="H8057" s="482"/>
      <c r="I8057" s="482"/>
      <c r="J8057" s="482"/>
      <c r="K8057" s="482"/>
      <c r="L8057" s="482"/>
      <c r="M8057" s="482"/>
      <c r="N8057" s="482"/>
      <c r="O8057" s="482"/>
    </row>
    <row r="8058" ht="15.75" customHeight="1">
      <c r="B8058" s="337"/>
      <c r="C8058" s="2"/>
      <c r="D8058" s="449"/>
      <c r="E8058" s="449"/>
      <c r="F8058" s="466"/>
      <c r="G8058" s="466"/>
      <c r="H8058" s="482"/>
      <c r="I8058" s="482"/>
      <c r="J8058" s="482"/>
      <c r="K8058" s="482"/>
      <c r="L8058" s="482"/>
      <c r="M8058" s="482"/>
      <c r="N8058" s="482"/>
      <c r="O8058" s="482"/>
    </row>
    <row r="8059" ht="15.75" customHeight="1">
      <c r="B8059" s="337"/>
      <c r="C8059" s="2"/>
      <c r="D8059" s="449"/>
      <c r="E8059" s="449"/>
      <c r="F8059" s="466"/>
      <c r="G8059" s="466"/>
      <c r="H8059" s="482"/>
      <c r="I8059" s="482"/>
      <c r="J8059" s="482"/>
      <c r="K8059" s="482"/>
      <c r="L8059" s="482"/>
      <c r="M8059" s="482"/>
      <c r="N8059" s="482"/>
      <c r="O8059" s="482"/>
    </row>
    <row r="8060" ht="15.75" customHeight="1">
      <c r="B8060" s="337"/>
      <c r="C8060" s="2"/>
      <c r="D8060" s="449"/>
      <c r="E8060" s="449"/>
      <c r="F8060" s="466"/>
      <c r="G8060" s="466"/>
      <c r="H8060" s="482"/>
      <c r="I8060" s="482"/>
      <c r="J8060" s="482"/>
      <c r="K8060" s="482"/>
      <c r="L8060" s="482"/>
      <c r="M8060" s="482"/>
      <c r="N8060" s="482"/>
      <c r="O8060" s="482"/>
    </row>
    <row r="8061" ht="15.75" customHeight="1">
      <c r="B8061" s="337"/>
      <c r="C8061" s="2"/>
      <c r="D8061" s="449"/>
      <c r="E8061" s="449"/>
      <c r="F8061" s="466"/>
      <c r="G8061" s="466"/>
      <c r="H8061" s="482"/>
      <c r="I8061" s="482"/>
      <c r="J8061" s="482"/>
      <c r="K8061" s="482"/>
      <c r="L8061" s="482"/>
      <c r="M8061" s="482"/>
      <c r="N8061" s="482"/>
      <c r="O8061" s="482"/>
    </row>
    <row r="8062" ht="15.75" customHeight="1">
      <c r="B8062" s="337"/>
      <c r="C8062" s="2"/>
      <c r="D8062" s="449"/>
      <c r="E8062" s="449"/>
      <c r="F8062" s="466"/>
      <c r="G8062" s="466"/>
      <c r="H8062" s="482"/>
      <c r="I8062" s="482"/>
      <c r="J8062" s="482"/>
      <c r="K8062" s="482"/>
      <c r="L8062" s="482"/>
      <c r="M8062" s="482"/>
      <c r="N8062" s="482"/>
      <c r="O8062" s="482"/>
    </row>
    <row r="8063" ht="15.75" customHeight="1">
      <c r="B8063" s="337"/>
      <c r="C8063" s="2"/>
      <c r="D8063" s="449"/>
      <c r="E8063" s="449"/>
      <c r="F8063" s="466"/>
      <c r="G8063" s="466"/>
      <c r="H8063" s="482"/>
      <c r="I8063" s="482"/>
      <c r="J8063" s="482"/>
      <c r="K8063" s="482"/>
      <c r="L8063" s="482"/>
      <c r="M8063" s="482"/>
      <c r="N8063" s="482"/>
      <c r="O8063" s="482"/>
    </row>
    <row r="8064" ht="15.75" customHeight="1">
      <c r="B8064" s="337"/>
      <c r="C8064" s="2"/>
      <c r="D8064" s="449"/>
      <c r="E8064" s="449"/>
      <c r="F8064" s="466"/>
      <c r="G8064" s="466"/>
      <c r="H8064" s="482"/>
      <c r="I8064" s="482"/>
      <c r="J8064" s="482"/>
      <c r="K8064" s="482"/>
      <c r="L8064" s="482"/>
      <c r="M8064" s="482"/>
      <c r="N8064" s="482"/>
      <c r="O8064" s="482"/>
    </row>
    <row r="8065" ht="15.75" customHeight="1">
      <c r="B8065" s="337"/>
      <c r="C8065" s="2"/>
      <c r="D8065" s="449"/>
      <c r="E8065" s="449"/>
      <c r="F8065" s="466"/>
      <c r="G8065" s="466"/>
      <c r="H8065" s="482"/>
      <c r="I8065" s="482"/>
      <c r="J8065" s="482"/>
      <c r="K8065" s="482"/>
      <c r="L8065" s="482"/>
      <c r="M8065" s="482"/>
      <c r="N8065" s="482"/>
      <c r="O8065" s="482"/>
    </row>
    <row r="8066" ht="15.75" customHeight="1">
      <c r="B8066" s="337"/>
      <c r="C8066" s="2"/>
      <c r="D8066" s="449"/>
      <c r="E8066" s="449"/>
      <c r="F8066" s="466"/>
      <c r="G8066" s="466"/>
      <c r="H8066" s="482"/>
      <c r="I8066" s="482"/>
      <c r="J8066" s="482"/>
      <c r="K8066" s="482"/>
      <c r="L8066" s="482"/>
      <c r="M8066" s="482"/>
      <c r="N8066" s="482"/>
      <c r="O8066" s="482"/>
    </row>
    <row r="8067" ht="15.75" customHeight="1">
      <c r="B8067" s="337"/>
      <c r="C8067" s="2"/>
      <c r="D8067" s="449"/>
      <c r="E8067" s="449"/>
      <c r="F8067" s="466"/>
      <c r="G8067" s="466"/>
      <c r="H8067" s="482"/>
      <c r="I8067" s="482"/>
      <c r="J8067" s="482"/>
      <c r="K8067" s="482"/>
      <c r="L8067" s="482"/>
      <c r="M8067" s="482"/>
      <c r="N8067" s="482"/>
      <c r="O8067" s="482"/>
    </row>
    <row r="8068" ht="15.75" customHeight="1">
      <c r="B8068" s="337"/>
      <c r="C8068" s="2"/>
      <c r="D8068" s="449"/>
      <c r="E8068" s="449"/>
      <c r="F8068" s="466"/>
      <c r="G8068" s="466"/>
      <c r="H8068" s="482"/>
      <c r="I8068" s="482"/>
      <c r="J8068" s="482"/>
      <c r="K8068" s="482"/>
      <c r="L8068" s="482"/>
      <c r="M8068" s="482"/>
      <c r="N8068" s="482"/>
      <c r="O8068" s="482"/>
    </row>
    <row r="8069" ht="15.75" customHeight="1">
      <c r="B8069" s="337"/>
      <c r="C8069" s="2"/>
      <c r="D8069" s="449"/>
      <c r="E8069" s="449"/>
      <c r="F8069" s="466"/>
      <c r="G8069" s="466"/>
      <c r="H8069" s="482"/>
      <c r="I8069" s="482"/>
      <c r="J8069" s="482"/>
      <c r="K8069" s="482"/>
      <c r="L8069" s="482"/>
      <c r="M8069" s="482"/>
      <c r="N8069" s="482"/>
      <c r="O8069" s="482"/>
    </row>
    <row r="8070" ht="15.75" customHeight="1">
      <c r="B8070" s="337"/>
      <c r="C8070" s="2"/>
      <c r="D8070" s="449"/>
      <c r="E8070" s="449"/>
      <c r="F8070" s="466"/>
      <c r="G8070" s="466"/>
      <c r="H8070" s="482"/>
      <c r="I8070" s="482"/>
      <c r="J8070" s="482"/>
      <c r="K8070" s="482"/>
      <c r="L8070" s="482"/>
      <c r="M8070" s="482"/>
      <c r="N8070" s="482"/>
      <c r="O8070" s="482"/>
    </row>
    <row r="8071" ht="15.75" customHeight="1">
      <c r="B8071" s="337"/>
      <c r="C8071" s="2"/>
      <c r="D8071" s="449"/>
      <c r="E8071" s="449"/>
      <c r="F8071" s="466"/>
      <c r="G8071" s="466"/>
      <c r="H8071" s="482"/>
      <c r="I8071" s="482"/>
      <c r="J8071" s="482"/>
      <c r="K8071" s="482"/>
      <c r="L8071" s="482"/>
      <c r="M8071" s="482"/>
      <c r="N8071" s="482"/>
      <c r="O8071" s="482"/>
    </row>
    <row r="8072" ht="15.75" customHeight="1">
      <c r="B8072" s="337"/>
      <c r="C8072" s="2"/>
      <c r="D8072" s="449"/>
      <c r="E8072" s="449"/>
      <c r="F8072" s="466"/>
      <c r="G8072" s="466"/>
      <c r="H8072" s="482"/>
      <c r="I8072" s="482"/>
      <c r="J8072" s="482"/>
      <c r="K8072" s="482"/>
      <c r="L8072" s="482"/>
      <c r="M8072" s="482"/>
      <c r="N8072" s="482"/>
      <c r="O8072" s="482"/>
    </row>
    <row r="8073" ht="15.75" customHeight="1">
      <c r="B8073" s="337"/>
      <c r="C8073" s="2"/>
      <c r="D8073" s="449"/>
      <c r="E8073" s="449"/>
      <c r="F8073" s="466"/>
      <c r="G8073" s="466"/>
      <c r="H8073" s="482"/>
      <c r="I8073" s="482"/>
      <c r="J8073" s="482"/>
      <c r="K8073" s="482"/>
      <c r="L8073" s="482"/>
      <c r="M8073" s="482"/>
      <c r="N8073" s="482"/>
      <c r="O8073" s="482"/>
    </row>
    <row r="8074" ht="15.75" customHeight="1">
      <c r="B8074" s="337"/>
      <c r="C8074" s="2"/>
      <c r="D8074" s="449"/>
      <c r="E8074" s="449"/>
      <c r="F8074" s="466"/>
      <c r="G8074" s="466"/>
      <c r="H8074" s="482"/>
      <c r="I8074" s="482"/>
      <c r="J8074" s="482"/>
      <c r="K8074" s="482"/>
      <c r="L8074" s="482"/>
      <c r="M8074" s="482"/>
      <c r="N8074" s="482"/>
      <c r="O8074" s="482"/>
    </row>
    <row r="8075" ht="15.75" customHeight="1">
      <c r="B8075" s="337"/>
      <c r="C8075" s="2"/>
      <c r="D8075" s="449"/>
      <c r="E8075" s="449"/>
      <c r="F8075" s="466"/>
      <c r="G8075" s="466"/>
      <c r="H8075" s="482"/>
      <c r="I8075" s="482"/>
      <c r="J8075" s="482"/>
      <c r="K8075" s="482"/>
      <c r="L8075" s="482"/>
      <c r="M8075" s="482"/>
      <c r="N8075" s="482"/>
      <c r="O8075" s="482"/>
    </row>
    <row r="8076" ht="15.75" customHeight="1">
      <c r="B8076" s="337"/>
      <c r="C8076" s="2"/>
      <c r="D8076" s="449"/>
      <c r="E8076" s="449"/>
      <c r="F8076" s="466"/>
      <c r="G8076" s="466"/>
      <c r="H8076" s="482"/>
      <c r="I8076" s="482"/>
      <c r="J8076" s="482"/>
      <c r="K8076" s="482"/>
      <c r="L8076" s="482"/>
      <c r="M8076" s="482"/>
      <c r="N8076" s="482"/>
      <c r="O8076" s="482"/>
    </row>
    <row r="8077" ht="15.75" customHeight="1">
      <c r="B8077" s="337"/>
      <c r="C8077" s="2"/>
      <c r="D8077" s="449"/>
      <c r="E8077" s="449"/>
      <c r="F8077" s="466"/>
      <c r="G8077" s="466"/>
      <c r="H8077" s="482"/>
      <c r="I8077" s="482"/>
      <c r="J8077" s="482"/>
      <c r="K8077" s="482"/>
      <c r="L8077" s="482"/>
      <c r="M8077" s="482"/>
      <c r="N8077" s="482"/>
      <c r="O8077" s="482"/>
    </row>
    <row r="8078" ht="15.75" customHeight="1">
      <c r="B8078" s="337"/>
      <c r="C8078" s="2"/>
      <c r="D8078" s="449"/>
      <c r="E8078" s="449"/>
      <c r="F8078" s="466"/>
      <c r="G8078" s="466"/>
      <c r="H8078" s="482"/>
      <c r="I8078" s="482"/>
      <c r="J8078" s="482"/>
      <c r="K8078" s="482"/>
      <c r="L8078" s="482"/>
      <c r="M8078" s="482"/>
      <c r="N8078" s="482"/>
      <c r="O8078" s="482"/>
    </row>
    <row r="8079" ht="15.75" customHeight="1">
      <c r="B8079" s="337"/>
      <c r="C8079" s="2"/>
      <c r="D8079" s="449"/>
      <c r="E8079" s="449"/>
      <c r="F8079" s="466"/>
      <c r="G8079" s="466"/>
      <c r="H8079" s="482"/>
      <c r="I8079" s="482"/>
      <c r="J8079" s="482"/>
      <c r="K8079" s="482"/>
      <c r="L8079" s="482"/>
      <c r="M8079" s="482"/>
      <c r="N8079" s="482"/>
      <c r="O8079" s="482"/>
    </row>
    <row r="8080" ht="15.75" customHeight="1">
      <c r="B8080" s="337"/>
      <c r="C8080" s="2"/>
      <c r="D8080" s="449"/>
      <c r="E8080" s="449"/>
      <c r="F8080" s="466"/>
      <c r="G8080" s="466"/>
      <c r="H8080" s="482"/>
      <c r="I8080" s="482"/>
      <c r="J8080" s="482"/>
      <c r="K8080" s="482"/>
      <c r="L8080" s="482"/>
      <c r="M8080" s="482"/>
      <c r="N8080" s="482"/>
      <c r="O8080" s="482"/>
    </row>
    <row r="8081" ht="15.75" customHeight="1">
      <c r="B8081" s="337"/>
      <c r="C8081" s="2"/>
      <c r="D8081" s="449"/>
      <c r="E8081" s="449"/>
      <c r="F8081" s="466"/>
      <c r="G8081" s="466"/>
      <c r="H8081" s="482"/>
      <c r="I8081" s="482"/>
      <c r="J8081" s="482"/>
      <c r="K8081" s="482"/>
      <c r="L8081" s="482"/>
      <c r="M8081" s="482"/>
      <c r="N8081" s="482"/>
      <c r="O8081" s="482"/>
    </row>
    <row r="8082" ht="15.75" customHeight="1">
      <c r="B8082" s="337"/>
      <c r="C8082" s="2"/>
      <c r="D8082" s="449"/>
      <c r="E8082" s="449"/>
      <c r="F8082" s="466"/>
      <c r="G8082" s="466"/>
      <c r="H8082" s="482"/>
      <c r="I8082" s="482"/>
      <c r="J8082" s="482"/>
      <c r="K8082" s="482"/>
      <c r="L8082" s="482"/>
      <c r="M8082" s="482"/>
      <c r="N8082" s="482"/>
      <c r="O8082" s="482"/>
    </row>
    <row r="8083" ht="15.75" customHeight="1">
      <c r="B8083" s="337"/>
      <c r="C8083" s="2"/>
      <c r="D8083" s="449"/>
      <c r="E8083" s="449"/>
      <c r="F8083" s="466"/>
      <c r="G8083" s="466"/>
      <c r="H8083" s="482"/>
      <c r="I8083" s="482"/>
      <c r="J8083" s="482"/>
      <c r="K8083" s="482"/>
      <c r="L8083" s="482"/>
      <c r="M8083" s="482"/>
      <c r="N8083" s="482"/>
      <c r="O8083" s="482"/>
    </row>
    <row r="8084" ht="15.75" customHeight="1">
      <c r="B8084" s="337"/>
      <c r="C8084" s="2"/>
      <c r="D8084" s="449"/>
      <c r="E8084" s="449"/>
      <c r="F8084" s="466"/>
      <c r="G8084" s="466"/>
      <c r="H8084" s="482"/>
      <c r="I8084" s="482"/>
      <c r="J8084" s="482"/>
      <c r="K8084" s="482"/>
      <c r="L8084" s="482"/>
      <c r="M8084" s="482"/>
      <c r="N8084" s="482"/>
      <c r="O8084" s="482"/>
    </row>
    <row r="8085" ht="15.75" customHeight="1">
      <c r="B8085" s="337"/>
      <c r="C8085" s="2"/>
      <c r="D8085" s="449"/>
      <c r="E8085" s="449"/>
      <c r="F8085" s="466"/>
      <c r="G8085" s="466"/>
      <c r="H8085" s="482"/>
      <c r="I8085" s="482"/>
      <c r="J8085" s="482"/>
      <c r="K8085" s="482"/>
      <c r="L8085" s="482"/>
      <c r="M8085" s="482"/>
      <c r="N8085" s="482"/>
      <c r="O8085" s="482"/>
    </row>
    <row r="8086" ht="15.75" customHeight="1">
      <c r="B8086" s="337"/>
      <c r="C8086" s="2"/>
      <c r="D8086" s="449"/>
      <c r="E8086" s="449"/>
      <c r="F8086" s="466"/>
      <c r="G8086" s="466"/>
      <c r="H8086" s="482"/>
      <c r="I8086" s="482"/>
      <c r="J8086" s="482"/>
      <c r="K8086" s="482"/>
      <c r="L8086" s="482"/>
      <c r="M8086" s="482"/>
      <c r="N8086" s="482"/>
      <c r="O8086" s="482"/>
    </row>
    <row r="8087" ht="15.75" customHeight="1">
      <c r="B8087" s="337"/>
      <c r="C8087" s="2"/>
      <c r="D8087" s="449"/>
      <c r="E8087" s="449"/>
      <c r="F8087" s="466"/>
      <c r="G8087" s="466"/>
      <c r="H8087" s="482"/>
      <c r="I8087" s="482"/>
      <c r="J8087" s="482"/>
      <c r="K8087" s="482"/>
      <c r="L8087" s="482"/>
      <c r="M8087" s="482"/>
      <c r="N8087" s="482"/>
      <c r="O8087" s="482"/>
    </row>
    <row r="8088" ht="15.75" customHeight="1">
      <c r="B8088" s="337"/>
      <c r="C8088" s="2"/>
      <c r="D8088" s="449"/>
      <c r="E8088" s="449"/>
      <c r="F8088" s="466"/>
      <c r="G8088" s="466"/>
      <c r="H8088" s="482"/>
      <c r="I8088" s="482"/>
      <c r="J8088" s="482"/>
      <c r="K8088" s="482"/>
      <c r="L8088" s="482"/>
      <c r="M8088" s="482"/>
      <c r="N8088" s="482"/>
      <c r="O8088" s="482"/>
    </row>
    <row r="8089" ht="15.75" customHeight="1">
      <c r="B8089" s="337"/>
      <c r="C8089" s="2"/>
      <c r="D8089" s="449"/>
      <c r="E8089" s="449"/>
      <c r="F8089" s="466"/>
      <c r="G8089" s="466"/>
      <c r="H8089" s="482"/>
      <c r="I8089" s="482"/>
      <c r="J8089" s="482"/>
      <c r="K8089" s="482"/>
      <c r="L8089" s="482"/>
      <c r="M8089" s="482"/>
      <c r="N8089" s="482"/>
      <c r="O8089" s="482"/>
    </row>
    <row r="8090" ht="15.75" customHeight="1">
      <c r="B8090" s="337"/>
      <c r="C8090" s="2"/>
      <c r="D8090" s="449"/>
      <c r="E8090" s="449"/>
      <c r="F8090" s="466"/>
      <c r="G8090" s="466"/>
      <c r="H8090" s="482"/>
      <c r="I8090" s="482"/>
      <c r="J8090" s="482"/>
      <c r="K8090" s="482"/>
      <c r="L8090" s="482"/>
      <c r="M8090" s="482"/>
      <c r="N8090" s="482"/>
      <c r="O8090" s="482"/>
    </row>
    <row r="8091" ht="15.75" customHeight="1">
      <c r="B8091" s="337"/>
      <c r="C8091" s="2"/>
      <c r="D8091" s="449"/>
      <c r="E8091" s="449"/>
      <c r="F8091" s="466"/>
      <c r="G8091" s="466"/>
      <c r="H8091" s="482"/>
      <c r="I8091" s="482"/>
      <c r="J8091" s="482"/>
      <c r="K8091" s="482"/>
      <c r="L8091" s="482"/>
      <c r="M8091" s="482"/>
      <c r="N8091" s="482"/>
      <c r="O8091" s="482"/>
    </row>
    <row r="8092" ht="15.75" customHeight="1">
      <c r="B8092" s="337"/>
      <c r="C8092" s="2"/>
      <c r="D8092" s="449"/>
      <c r="E8092" s="449"/>
      <c r="F8092" s="466"/>
      <c r="G8092" s="466"/>
      <c r="H8092" s="482"/>
      <c r="I8092" s="482"/>
      <c r="J8092" s="482"/>
      <c r="K8092" s="482"/>
      <c r="L8092" s="482"/>
      <c r="M8092" s="482"/>
      <c r="N8092" s="482"/>
      <c r="O8092" s="482"/>
    </row>
    <row r="8093" ht="15.75" customHeight="1">
      <c r="B8093" s="337"/>
      <c r="C8093" s="2"/>
      <c r="D8093" s="449"/>
      <c r="E8093" s="449"/>
      <c r="F8093" s="466"/>
      <c r="G8093" s="466"/>
      <c r="H8093" s="482"/>
      <c r="I8093" s="482"/>
      <c r="J8093" s="482"/>
      <c r="K8093" s="482"/>
      <c r="L8093" s="482"/>
      <c r="M8093" s="482"/>
      <c r="N8093" s="482"/>
      <c r="O8093" s="482"/>
    </row>
    <row r="8094" ht="15.75" customHeight="1">
      <c r="B8094" s="337"/>
      <c r="C8094" s="2"/>
      <c r="D8094" s="449"/>
      <c r="E8094" s="449"/>
      <c r="F8094" s="466"/>
      <c r="G8094" s="466"/>
      <c r="H8094" s="482"/>
      <c r="I8094" s="482"/>
      <c r="J8094" s="482"/>
      <c r="K8094" s="482"/>
      <c r="L8094" s="482"/>
      <c r="M8094" s="482"/>
      <c r="N8094" s="482"/>
      <c r="O8094" s="482"/>
    </row>
    <row r="8095" ht="15.75" customHeight="1">
      <c r="B8095" s="337"/>
      <c r="C8095" s="2"/>
      <c r="D8095" s="449"/>
      <c r="E8095" s="449"/>
      <c r="F8095" s="466"/>
      <c r="G8095" s="466"/>
      <c r="H8095" s="482"/>
      <c r="I8095" s="482"/>
      <c r="J8095" s="482"/>
      <c r="K8095" s="482"/>
      <c r="L8095" s="482"/>
      <c r="M8095" s="482"/>
      <c r="N8095" s="482"/>
      <c r="O8095" s="482"/>
    </row>
    <row r="8096" ht="15.75" customHeight="1">
      <c r="B8096" s="337"/>
      <c r="C8096" s="2"/>
      <c r="D8096" s="449"/>
      <c r="E8096" s="449"/>
      <c r="F8096" s="466"/>
      <c r="G8096" s="466"/>
      <c r="H8096" s="482"/>
      <c r="I8096" s="482"/>
      <c r="J8096" s="482"/>
      <c r="K8096" s="482"/>
      <c r="L8096" s="482"/>
      <c r="M8096" s="482"/>
      <c r="N8096" s="482"/>
      <c r="O8096" s="482"/>
    </row>
    <row r="8097" ht="15.75" customHeight="1">
      <c r="B8097" s="337"/>
      <c r="C8097" s="2"/>
      <c r="D8097" s="449"/>
      <c r="E8097" s="449"/>
      <c r="F8097" s="466"/>
      <c r="G8097" s="466"/>
      <c r="H8097" s="482"/>
      <c r="I8097" s="482"/>
      <c r="J8097" s="482"/>
      <c r="K8097" s="482"/>
      <c r="L8097" s="482"/>
      <c r="M8097" s="482"/>
      <c r="N8097" s="482"/>
      <c r="O8097" s="482"/>
    </row>
    <row r="8098" ht="15.75" customHeight="1">
      <c r="B8098" s="337"/>
      <c r="C8098" s="2"/>
      <c r="D8098" s="449"/>
      <c r="E8098" s="449"/>
      <c r="F8098" s="466"/>
      <c r="G8098" s="466"/>
      <c r="H8098" s="482"/>
      <c r="I8098" s="482"/>
      <c r="J8098" s="482"/>
      <c r="K8098" s="482"/>
      <c r="L8098" s="482"/>
      <c r="M8098" s="482"/>
      <c r="N8098" s="482"/>
      <c r="O8098" s="482"/>
    </row>
    <row r="8099" ht="15.75" customHeight="1">
      <c r="B8099" s="337"/>
      <c r="C8099" s="2"/>
      <c r="D8099" s="449"/>
      <c r="E8099" s="449"/>
      <c r="F8099" s="466"/>
      <c r="G8099" s="466"/>
      <c r="H8099" s="482"/>
      <c r="I8099" s="482"/>
      <c r="J8099" s="482"/>
      <c r="K8099" s="482"/>
      <c r="L8099" s="482"/>
      <c r="M8099" s="482"/>
      <c r="N8099" s="482"/>
      <c r="O8099" s="482"/>
    </row>
    <row r="8100" ht="15.75" customHeight="1">
      <c r="B8100" s="337"/>
      <c r="C8100" s="2"/>
      <c r="D8100" s="449"/>
      <c r="E8100" s="449"/>
      <c r="F8100" s="466"/>
      <c r="G8100" s="466"/>
      <c r="H8100" s="482"/>
      <c r="I8100" s="482"/>
      <c r="J8100" s="482"/>
      <c r="K8100" s="482"/>
      <c r="L8100" s="482"/>
      <c r="M8100" s="482"/>
      <c r="N8100" s="482"/>
      <c r="O8100" s="482"/>
    </row>
    <row r="8101" ht="15.75" customHeight="1">
      <c r="B8101" s="337"/>
      <c r="C8101" s="2"/>
      <c r="D8101" s="449"/>
      <c r="E8101" s="449"/>
      <c r="F8101" s="466"/>
      <c r="G8101" s="466"/>
      <c r="H8101" s="482"/>
      <c r="I8101" s="482"/>
      <c r="J8101" s="482"/>
      <c r="K8101" s="482"/>
      <c r="L8101" s="482"/>
      <c r="M8101" s="482"/>
      <c r="N8101" s="482"/>
      <c r="O8101" s="482"/>
    </row>
    <row r="8102" ht="15.75" customHeight="1">
      <c r="B8102" s="337"/>
      <c r="C8102" s="2"/>
      <c r="D8102" s="449"/>
      <c r="E8102" s="449"/>
      <c r="F8102" s="466"/>
      <c r="G8102" s="466"/>
      <c r="H8102" s="482"/>
      <c r="I8102" s="482"/>
      <c r="J8102" s="482"/>
      <c r="K8102" s="482"/>
      <c r="L8102" s="482"/>
      <c r="M8102" s="482"/>
      <c r="N8102" s="482"/>
      <c r="O8102" s="482"/>
    </row>
    <row r="8103" ht="15.75" customHeight="1">
      <c r="B8103" s="337"/>
      <c r="C8103" s="2"/>
      <c r="D8103" s="449"/>
      <c r="E8103" s="449"/>
      <c r="F8103" s="466"/>
      <c r="G8103" s="466"/>
      <c r="H8103" s="482"/>
      <c r="I8103" s="482"/>
      <c r="J8103" s="482"/>
      <c r="K8103" s="482"/>
      <c r="L8103" s="482"/>
      <c r="M8103" s="482"/>
      <c r="N8103" s="482"/>
      <c r="O8103" s="482"/>
    </row>
    <row r="8104" ht="15.75" customHeight="1">
      <c r="B8104" s="337"/>
      <c r="C8104" s="2"/>
      <c r="D8104" s="449"/>
      <c r="E8104" s="449"/>
      <c r="F8104" s="466"/>
      <c r="G8104" s="466"/>
      <c r="H8104" s="482"/>
      <c r="I8104" s="482"/>
      <c r="J8104" s="482"/>
      <c r="K8104" s="482"/>
      <c r="L8104" s="482"/>
      <c r="M8104" s="482"/>
      <c r="N8104" s="482"/>
      <c r="O8104" s="482"/>
    </row>
    <row r="8105" ht="15.75" customHeight="1">
      <c r="B8105" s="337"/>
      <c r="C8105" s="2"/>
      <c r="D8105" s="449"/>
      <c r="E8105" s="449"/>
      <c r="F8105" s="466"/>
      <c r="G8105" s="466"/>
      <c r="H8105" s="482"/>
      <c r="I8105" s="482"/>
      <c r="J8105" s="482"/>
      <c r="K8105" s="482"/>
      <c r="L8105" s="482"/>
      <c r="M8105" s="482"/>
      <c r="N8105" s="482"/>
      <c r="O8105" s="482"/>
    </row>
    <row r="8106" ht="15.75" customHeight="1">
      <c r="B8106" s="337"/>
      <c r="C8106" s="2"/>
      <c r="D8106" s="449"/>
      <c r="E8106" s="449"/>
      <c r="F8106" s="466"/>
      <c r="G8106" s="466"/>
      <c r="H8106" s="482"/>
      <c r="I8106" s="482"/>
      <c r="J8106" s="482"/>
      <c r="K8106" s="482"/>
      <c r="L8106" s="482"/>
      <c r="M8106" s="482"/>
      <c r="N8106" s="482"/>
      <c r="O8106" s="482"/>
    </row>
    <row r="8107" ht="15.75" customHeight="1">
      <c r="B8107" s="337"/>
      <c r="C8107" s="2"/>
      <c r="D8107" s="449"/>
      <c r="E8107" s="449"/>
      <c r="F8107" s="466"/>
      <c r="G8107" s="466"/>
      <c r="H8107" s="482"/>
      <c r="I8107" s="482"/>
      <c r="J8107" s="482"/>
      <c r="K8107" s="482"/>
      <c r="L8107" s="482"/>
      <c r="M8107" s="482"/>
      <c r="N8107" s="482"/>
      <c r="O8107" s="482"/>
    </row>
    <row r="8108" ht="15.75" customHeight="1">
      <c r="B8108" s="337"/>
      <c r="C8108" s="2"/>
      <c r="D8108" s="449"/>
      <c r="E8108" s="449"/>
      <c r="F8108" s="466"/>
      <c r="G8108" s="466"/>
      <c r="H8108" s="482"/>
      <c r="I8108" s="482"/>
      <c r="J8108" s="482"/>
      <c r="K8108" s="482"/>
      <c r="L8108" s="482"/>
      <c r="M8108" s="482"/>
      <c r="N8108" s="482"/>
      <c r="O8108" s="482"/>
    </row>
    <row r="8109" ht="15.75" customHeight="1">
      <c r="B8109" s="337"/>
      <c r="C8109" s="2"/>
      <c r="D8109" s="449"/>
      <c r="E8109" s="449"/>
      <c r="F8109" s="466"/>
      <c r="G8109" s="466"/>
      <c r="H8109" s="482"/>
      <c r="I8109" s="482"/>
      <c r="J8109" s="482"/>
      <c r="K8109" s="482"/>
      <c r="L8109" s="482"/>
      <c r="M8109" s="482"/>
      <c r="N8109" s="482"/>
      <c r="O8109" s="482"/>
    </row>
    <row r="8110" ht="15.75" customHeight="1">
      <c r="B8110" s="337"/>
      <c r="C8110" s="2"/>
      <c r="D8110" s="449"/>
      <c r="E8110" s="449"/>
      <c r="F8110" s="466"/>
      <c r="G8110" s="466"/>
      <c r="H8110" s="482"/>
      <c r="I8110" s="482"/>
      <c r="J8110" s="482"/>
      <c r="K8110" s="482"/>
      <c r="L8110" s="482"/>
      <c r="M8110" s="482"/>
      <c r="N8110" s="482"/>
      <c r="O8110" s="482"/>
    </row>
    <row r="8111" ht="15.75" customHeight="1">
      <c r="B8111" s="337"/>
      <c r="C8111" s="2"/>
      <c r="D8111" s="449"/>
      <c r="E8111" s="449"/>
      <c r="F8111" s="466"/>
      <c r="G8111" s="466"/>
      <c r="H8111" s="482"/>
      <c r="I8111" s="482"/>
      <c r="J8111" s="482"/>
      <c r="K8111" s="482"/>
      <c r="L8111" s="482"/>
      <c r="M8111" s="482"/>
      <c r="N8111" s="482"/>
      <c r="O8111" s="482"/>
    </row>
    <row r="8112" ht="15.75" customHeight="1">
      <c r="B8112" s="337"/>
      <c r="C8112" s="2"/>
      <c r="D8112" s="449"/>
      <c r="E8112" s="449"/>
      <c r="F8112" s="466"/>
      <c r="G8112" s="466"/>
      <c r="H8112" s="482"/>
      <c r="I8112" s="482"/>
      <c r="J8112" s="482"/>
      <c r="K8112" s="482"/>
      <c r="L8112" s="482"/>
      <c r="M8112" s="482"/>
      <c r="N8112" s="482"/>
      <c r="O8112" s="482"/>
    </row>
    <row r="8113" ht="15.75" customHeight="1">
      <c r="B8113" s="337"/>
      <c r="C8113" s="2"/>
      <c r="D8113" s="449"/>
      <c r="E8113" s="449"/>
      <c r="F8113" s="466"/>
      <c r="G8113" s="466"/>
      <c r="H8113" s="482"/>
      <c r="I8113" s="482"/>
      <c r="J8113" s="482"/>
      <c r="K8113" s="482"/>
      <c r="L8113" s="482"/>
      <c r="M8113" s="482"/>
      <c r="N8113" s="482"/>
      <c r="O8113" s="482"/>
    </row>
    <row r="8114" ht="15.75" customHeight="1">
      <c r="B8114" s="337"/>
      <c r="C8114" s="2"/>
      <c r="D8114" s="449"/>
      <c r="E8114" s="449"/>
      <c r="F8114" s="466"/>
      <c r="G8114" s="466"/>
      <c r="H8114" s="482"/>
      <c r="I8114" s="482"/>
      <c r="J8114" s="482"/>
      <c r="K8114" s="482"/>
      <c r="L8114" s="482"/>
      <c r="M8114" s="482"/>
      <c r="N8114" s="482"/>
      <c r="O8114" s="482"/>
    </row>
    <row r="8115" ht="15.75" customHeight="1">
      <c r="B8115" s="337"/>
      <c r="C8115" s="2"/>
      <c r="D8115" s="449"/>
      <c r="E8115" s="449"/>
      <c r="F8115" s="466"/>
      <c r="G8115" s="466"/>
      <c r="H8115" s="482"/>
      <c r="I8115" s="482"/>
      <c r="J8115" s="482"/>
      <c r="K8115" s="482"/>
      <c r="L8115" s="482"/>
      <c r="M8115" s="482"/>
      <c r="N8115" s="482"/>
      <c r="O8115" s="482"/>
    </row>
    <row r="8116" ht="15.75" customHeight="1">
      <c r="B8116" s="337"/>
      <c r="C8116" s="2"/>
      <c r="D8116" s="449"/>
      <c r="E8116" s="449"/>
      <c r="F8116" s="466"/>
      <c r="G8116" s="466"/>
      <c r="H8116" s="482"/>
      <c r="I8116" s="482"/>
      <c r="J8116" s="482"/>
      <c r="K8116" s="482"/>
      <c r="L8116" s="482"/>
      <c r="M8116" s="482"/>
      <c r="N8116" s="482"/>
      <c r="O8116" s="482"/>
    </row>
    <row r="8117" ht="15.75" customHeight="1">
      <c r="B8117" s="337"/>
      <c r="C8117" s="2"/>
      <c r="D8117" s="449"/>
      <c r="E8117" s="449"/>
      <c r="F8117" s="466"/>
      <c r="G8117" s="466"/>
      <c r="H8117" s="482"/>
      <c r="I8117" s="482"/>
      <c r="J8117" s="482"/>
      <c r="K8117" s="482"/>
      <c r="L8117" s="482"/>
      <c r="M8117" s="482"/>
      <c r="N8117" s="482"/>
      <c r="O8117" s="482"/>
    </row>
    <row r="8118" ht="15.75" customHeight="1">
      <c r="B8118" s="337"/>
      <c r="C8118" s="2"/>
      <c r="D8118" s="449"/>
      <c r="E8118" s="449"/>
      <c r="F8118" s="466"/>
      <c r="G8118" s="466"/>
      <c r="H8118" s="482"/>
      <c r="I8118" s="482"/>
      <c r="J8118" s="482"/>
      <c r="K8118" s="482"/>
      <c r="L8118" s="482"/>
      <c r="M8118" s="482"/>
      <c r="N8118" s="482"/>
      <c r="O8118" s="482"/>
    </row>
    <row r="8119" ht="15.75" customHeight="1">
      <c r="B8119" s="337"/>
      <c r="C8119" s="2"/>
      <c r="D8119" s="449"/>
      <c r="E8119" s="449"/>
      <c r="F8119" s="466"/>
      <c r="G8119" s="466"/>
      <c r="H8119" s="482"/>
      <c r="I8119" s="482"/>
      <c r="J8119" s="482"/>
      <c r="K8119" s="482"/>
      <c r="L8119" s="482"/>
      <c r="M8119" s="482"/>
      <c r="N8119" s="482"/>
      <c r="O8119" s="482"/>
    </row>
    <row r="8120" ht="15.75" customHeight="1">
      <c r="B8120" s="337"/>
      <c r="C8120" s="2"/>
      <c r="D8120" s="449"/>
      <c r="E8120" s="449"/>
      <c r="F8120" s="466"/>
      <c r="G8120" s="466"/>
      <c r="H8120" s="482"/>
      <c r="I8120" s="482"/>
      <c r="J8120" s="482"/>
      <c r="K8120" s="482"/>
      <c r="L8120" s="482"/>
      <c r="M8120" s="482"/>
      <c r="N8120" s="482"/>
      <c r="O8120" s="482"/>
    </row>
    <row r="8121" ht="15.75" customHeight="1">
      <c r="B8121" s="337"/>
      <c r="C8121" s="2"/>
      <c r="D8121" s="449"/>
      <c r="E8121" s="449"/>
      <c r="F8121" s="466"/>
      <c r="G8121" s="466"/>
      <c r="H8121" s="482"/>
      <c r="I8121" s="482"/>
      <c r="J8121" s="482"/>
      <c r="K8121" s="482"/>
      <c r="L8121" s="482"/>
      <c r="M8121" s="482"/>
      <c r="N8121" s="482"/>
      <c r="O8121" s="482"/>
    </row>
    <row r="8122" ht="15.75" customHeight="1">
      <c r="B8122" s="337"/>
      <c r="C8122" s="2"/>
      <c r="D8122" s="449"/>
      <c r="E8122" s="449"/>
      <c r="F8122" s="466"/>
      <c r="G8122" s="466"/>
      <c r="H8122" s="482"/>
      <c r="I8122" s="482"/>
      <c r="J8122" s="482"/>
      <c r="K8122" s="482"/>
      <c r="L8122" s="482"/>
      <c r="M8122" s="482"/>
      <c r="N8122" s="482"/>
      <c r="O8122" s="482"/>
    </row>
    <row r="8123" ht="15.75" customHeight="1">
      <c r="B8123" s="337"/>
      <c r="C8123" s="2"/>
      <c r="D8123" s="449"/>
      <c r="E8123" s="449"/>
      <c r="F8123" s="466"/>
      <c r="G8123" s="466"/>
      <c r="H8123" s="482"/>
      <c r="I8123" s="482"/>
      <c r="J8123" s="482"/>
      <c r="K8123" s="482"/>
      <c r="L8123" s="482"/>
      <c r="M8123" s="482"/>
      <c r="N8123" s="482"/>
      <c r="O8123" s="482"/>
    </row>
    <row r="8124" ht="15.75" customHeight="1">
      <c r="B8124" s="337"/>
      <c r="C8124" s="2"/>
      <c r="D8124" s="449"/>
      <c r="E8124" s="449"/>
      <c r="F8124" s="466"/>
      <c r="G8124" s="466"/>
      <c r="H8124" s="482"/>
      <c r="I8124" s="482"/>
      <c r="J8124" s="482"/>
      <c r="K8124" s="482"/>
      <c r="L8124" s="482"/>
      <c r="M8124" s="482"/>
      <c r="N8124" s="482"/>
      <c r="O8124" s="482"/>
    </row>
    <row r="8125" ht="15.75" customHeight="1">
      <c r="B8125" s="337"/>
      <c r="C8125" s="2"/>
      <c r="D8125" s="449"/>
      <c r="E8125" s="449"/>
      <c r="F8125" s="466"/>
      <c r="G8125" s="466"/>
      <c r="H8125" s="482"/>
      <c r="I8125" s="482"/>
      <c r="J8125" s="482"/>
      <c r="K8125" s="482"/>
      <c r="L8125" s="482"/>
      <c r="M8125" s="482"/>
      <c r="N8125" s="482"/>
      <c r="O8125" s="482"/>
    </row>
    <row r="8126" ht="15.75" customHeight="1">
      <c r="B8126" s="337"/>
      <c r="C8126" s="2"/>
      <c r="D8126" s="449"/>
      <c r="E8126" s="449"/>
      <c r="F8126" s="466"/>
      <c r="G8126" s="466"/>
      <c r="H8126" s="482"/>
      <c r="I8126" s="482"/>
      <c r="J8126" s="482"/>
      <c r="K8126" s="482"/>
      <c r="L8126" s="482"/>
      <c r="M8126" s="482"/>
      <c r="N8126" s="482"/>
      <c r="O8126" s="482"/>
    </row>
    <row r="8127" ht="15.75" customHeight="1">
      <c r="B8127" s="337"/>
      <c r="C8127" s="2"/>
      <c r="D8127" s="449"/>
      <c r="E8127" s="449"/>
      <c r="F8127" s="466"/>
      <c r="G8127" s="466"/>
      <c r="H8127" s="482"/>
      <c r="I8127" s="482"/>
      <c r="J8127" s="482"/>
      <c r="K8127" s="482"/>
      <c r="L8127" s="482"/>
      <c r="M8127" s="482"/>
      <c r="N8127" s="482"/>
      <c r="O8127" s="482"/>
    </row>
    <row r="8128" ht="15.75" customHeight="1">
      <c r="B8128" s="337"/>
      <c r="C8128" s="2"/>
      <c r="D8128" s="449"/>
      <c r="E8128" s="449"/>
      <c r="F8128" s="466"/>
      <c r="G8128" s="466"/>
      <c r="H8128" s="482"/>
      <c r="I8128" s="482"/>
      <c r="J8128" s="482"/>
      <c r="K8128" s="482"/>
      <c r="L8128" s="482"/>
      <c r="M8128" s="482"/>
      <c r="N8128" s="482"/>
      <c r="O8128" s="482"/>
    </row>
    <row r="8129" ht="15.75" customHeight="1">
      <c r="B8129" s="337"/>
      <c r="C8129" s="2"/>
      <c r="D8129" s="449"/>
      <c r="E8129" s="449"/>
      <c r="F8129" s="466"/>
      <c r="G8129" s="466"/>
      <c r="H8129" s="482"/>
      <c r="I8129" s="482"/>
      <c r="J8129" s="482"/>
      <c r="K8129" s="482"/>
      <c r="L8129" s="482"/>
      <c r="M8129" s="482"/>
      <c r="N8129" s="482"/>
      <c r="O8129" s="482"/>
    </row>
    <row r="8130" ht="15.75" customHeight="1">
      <c r="B8130" s="337"/>
      <c r="C8130" s="2"/>
      <c r="D8130" s="449"/>
      <c r="E8130" s="449"/>
      <c r="F8130" s="466"/>
      <c r="G8130" s="466"/>
      <c r="H8130" s="482"/>
      <c r="I8130" s="482"/>
      <c r="J8130" s="482"/>
      <c r="K8130" s="482"/>
      <c r="L8130" s="482"/>
      <c r="M8130" s="482"/>
      <c r="N8130" s="482"/>
      <c r="O8130" s="482"/>
    </row>
    <row r="8131" ht="15.75" customHeight="1">
      <c r="B8131" s="337"/>
      <c r="C8131" s="2"/>
      <c r="D8131" s="449"/>
      <c r="E8131" s="449"/>
      <c r="F8131" s="466"/>
      <c r="G8131" s="466"/>
      <c r="H8131" s="482"/>
      <c r="I8131" s="482"/>
      <c r="J8131" s="482"/>
      <c r="K8131" s="482"/>
      <c r="L8131" s="482"/>
      <c r="M8131" s="482"/>
      <c r="N8131" s="482"/>
      <c r="O8131" s="482"/>
    </row>
    <row r="8132" ht="15.75" customHeight="1">
      <c r="B8132" s="337"/>
      <c r="C8132" s="2"/>
      <c r="D8132" s="449"/>
      <c r="E8132" s="449"/>
      <c r="F8132" s="466"/>
      <c r="G8132" s="466"/>
      <c r="H8132" s="482"/>
      <c r="I8132" s="482"/>
      <c r="J8132" s="482"/>
      <c r="K8132" s="482"/>
      <c r="L8132" s="482"/>
      <c r="M8132" s="482"/>
      <c r="N8132" s="482"/>
      <c r="O8132" s="482"/>
    </row>
    <row r="8133" ht="15.75" customHeight="1">
      <c r="B8133" s="337"/>
      <c r="C8133" s="2"/>
      <c r="D8133" s="449"/>
      <c r="E8133" s="449"/>
      <c r="F8133" s="466"/>
      <c r="G8133" s="466"/>
      <c r="H8133" s="482"/>
      <c r="I8133" s="482"/>
      <c r="J8133" s="482"/>
      <c r="K8133" s="482"/>
      <c r="L8133" s="482"/>
      <c r="M8133" s="482"/>
      <c r="N8133" s="482"/>
      <c r="O8133" s="482"/>
    </row>
    <row r="8134" ht="15.75" customHeight="1">
      <c r="B8134" s="337"/>
      <c r="C8134" s="2"/>
      <c r="D8134" s="449"/>
      <c r="E8134" s="449"/>
      <c r="F8134" s="466"/>
      <c r="G8134" s="466"/>
      <c r="H8134" s="482"/>
      <c r="I8134" s="482"/>
      <c r="J8134" s="482"/>
      <c r="K8134" s="482"/>
      <c r="L8134" s="482"/>
      <c r="M8134" s="482"/>
      <c r="N8134" s="482"/>
      <c r="O8134" s="482"/>
    </row>
    <row r="8135" ht="15.75" customHeight="1">
      <c r="B8135" s="337"/>
      <c r="C8135" s="2"/>
      <c r="D8135" s="449"/>
      <c r="E8135" s="449"/>
      <c r="F8135" s="466"/>
      <c r="G8135" s="466"/>
      <c r="H8135" s="482"/>
      <c r="I8135" s="482"/>
      <c r="J8135" s="482"/>
      <c r="K8135" s="482"/>
      <c r="L8135" s="482"/>
      <c r="M8135" s="482"/>
      <c r="N8135" s="482"/>
      <c r="O8135" s="482"/>
    </row>
    <row r="8136" ht="15.75" customHeight="1">
      <c r="B8136" s="337"/>
      <c r="C8136" s="2"/>
      <c r="D8136" s="449"/>
      <c r="E8136" s="449"/>
      <c r="F8136" s="466"/>
      <c r="G8136" s="466"/>
      <c r="H8136" s="482"/>
      <c r="I8136" s="482"/>
      <c r="J8136" s="482"/>
      <c r="K8136" s="482"/>
      <c r="L8136" s="482"/>
      <c r="M8136" s="482"/>
      <c r="N8136" s="482"/>
      <c r="O8136" s="482"/>
    </row>
    <row r="8137" ht="15.75" customHeight="1">
      <c r="B8137" s="337"/>
      <c r="C8137" s="2"/>
      <c r="D8137" s="449"/>
      <c r="E8137" s="449"/>
      <c r="F8137" s="466"/>
      <c r="G8137" s="466"/>
      <c r="H8137" s="482"/>
      <c r="I8137" s="482"/>
      <c r="J8137" s="482"/>
      <c r="K8137" s="482"/>
      <c r="L8137" s="482"/>
      <c r="M8137" s="482"/>
      <c r="N8137" s="482"/>
      <c r="O8137" s="482"/>
    </row>
    <row r="8138" ht="15.75" customHeight="1">
      <c r="B8138" s="337"/>
      <c r="C8138" s="2"/>
      <c r="D8138" s="449"/>
      <c r="E8138" s="449"/>
      <c r="F8138" s="466"/>
      <c r="G8138" s="466"/>
      <c r="H8138" s="482"/>
      <c r="I8138" s="482"/>
      <c r="J8138" s="482"/>
      <c r="K8138" s="482"/>
      <c r="L8138" s="482"/>
      <c r="M8138" s="482"/>
      <c r="N8138" s="482"/>
      <c r="O8138" s="482"/>
    </row>
    <row r="8139" ht="15.75" customHeight="1">
      <c r="B8139" s="337"/>
      <c r="C8139" s="2"/>
      <c r="D8139" s="449"/>
      <c r="E8139" s="449"/>
      <c r="F8139" s="466"/>
      <c r="G8139" s="466"/>
      <c r="H8139" s="482"/>
      <c r="I8139" s="482"/>
      <c r="J8139" s="482"/>
      <c r="K8139" s="482"/>
      <c r="L8139" s="482"/>
      <c r="M8139" s="482"/>
      <c r="N8139" s="482"/>
      <c r="O8139" s="482"/>
    </row>
    <row r="8140" ht="15.75" customHeight="1">
      <c r="B8140" s="337"/>
      <c r="C8140" s="2"/>
      <c r="D8140" s="449"/>
      <c r="E8140" s="449"/>
      <c r="F8140" s="466"/>
      <c r="G8140" s="466"/>
      <c r="H8140" s="482"/>
      <c r="I8140" s="482"/>
      <c r="J8140" s="482"/>
      <c r="K8140" s="482"/>
      <c r="L8140" s="482"/>
      <c r="M8140" s="482"/>
      <c r="N8140" s="482"/>
      <c r="O8140" s="482"/>
    </row>
    <row r="8141" ht="15.75" customHeight="1">
      <c r="B8141" s="337"/>
      <c r="C8141" s="2"/>
      <c r="D8141" s="449"/>
      <c r="E8141" s="449"/>
      <c r="F8141" s="466"/>
      <c r="G8141" s="466"/>
      <c r="H8141" s="482"/>
      <c r="I8141" s="482"/>
      <c r="J8141" s="482"/>
      <c r="K8141" s="482"/>
      <c r="L8141" s="482"/>
      <c r="M8141" s="482"/>
      <c r="N8141" s="482"/>
      <c r="O8141" s="482"/>
    </row>
    <row r="8142" ht="15.75" customHeight="1">
      <c r="B8142" s="337"/>
      <c r="C8142" s="2"/>
      <c r="D8142" s="449"/>
      <c r="E8142" s="449"/>
      <c r="F8142" s="466"/>
      <c r="G8142" s="466"/>
      <c r="H8142" s="482"/>
      <c r="I8142" s="482"/>
      <c r="J8142" s="482"/>
      <c r="K8142" s="482"/>
      <c r="L8142" s="482"/>
      <c r="M8142" s="482"/>
      <c r="N8142" s="482"/>
      <c r="O8142" s="482"/>
    </row>
    <row r="8143" ht="15.75" customHeight="1">
      <c r="B8143" s="337"/>
      <c r="C8143" s="2"/>
      <c r="D8143" s="449"/>
      <c r="E8143" s="449"/>
      <c r="F8143" s="466"/>
      <c r="G8143" s="466"/>
      <c r="H8143" s="482"/>
      <c r="I8143" s="482"/>
      <c r="J8143" s="482"/>
      <c r="K8143" s="482"/>
      <c r="L8143" s="482"/>
      <c r="M8143" s="482"/>
      <c r="N8143" s="482"/>
      <c r="O8143" s="482"/>
    </row>
    <row r="8144" ht="15.75" customHeight="1">
      <c r="B8144" s="337"/>
      <c r="C8144" s="2"/>
      <c r="D8144" s="449"/>
      <c r="E8144" s="449"/>
      <c r="F8144" s="466"/>
      <c r="G8144" s="466"/>
      <c r="H8144" s="482"/>
      <c r="I8144" s="482"/>
      <c r="J8144" s="482"/>
      <c r="K8144" s="482"/>
      <c r="L8144" s="482"/>
      <c r="M8144" s="482"/>
      <c r="N8144" s="482"/>
      <c r="O8144" s="482"/>
    </row>
    <row r="8145" ht="15.75" customHeight="1">
      <c r="B8145" s="337"/>
      <c r="C8145" s="2"/>
      <c r="D8145" s="449"/>
      <c r="E8145" s="449"/>
      <c r="F8145" s="466"/>
      <c r="G8145" s="466"/>
      <c r="H8145" s="482"/>
      <c r="I8145" s="482"/>
      <c r="J8145" s="482"/>
      <c r="K8145" s="482"/>
      <c r="L8145" s="482"/>
      <c r="M8145" s="482"/>
      <c r="N8145" s="482"/>
      <c r="O8145" s="482"/>
    </row>
    <row r="8146" ht="15.75" customHeight="1">
      <c r="B8146" s="337"/>
      <c r="C8146" s="2"/>
      <c r="D8146" s="449"/>
      <c r="E8146" s="449"/>
      <c r="F8146" s="466"/>
      <c r="G8146" s="466"/>
      <c r="H8146" s="482"/>
      <c r="I8146" s="482"/>
      <c r="J8146" s="482"/>
      <c r="K8146" s="482"/>
      <c r="L8146" s="482"/>
      <c r="M8146" s="482"/>
      <c r="N8146" s="482"/>
      <c r="O8146" s="482"/>
    </row>
    <row r="8147" ht="15.75" customHeight="1">
      <c r="B8147" s="337"/>
      <c r="C8147" s="2"/>
      <c r="D8147" s="449"/>
      <c r="E8147" s="449"/>
      <c r="F8147" s="466"/>
      <c r="G8147" s="466"/>
      <c r="H8147" s="482"/>
      <c r="I8147" s="482"/>
      <c r="J8147" s="482"/>
      <c r="K8147" s="482"/>
      <c r="L8147" s="482"/>
      <c r="M8147" s="482"/>
      <c r="N8147" s="482"/>
      <c r="O8147" s="482"/>
    </row>
    <row r="8148" ht="15.75" customHeight="1">
      <c r="B8148" s="337"/>
      <c r="C8148" s="2"/>
      <c r="D8148" s="449"/>
      <c r="E8148" s="449"/>
      <c r="F8148" s="466"/>
      <c r="G8148" s="466"/>
      <c r="H8148" s="482"/>
      <c r="I8148" s="482"/>
      <c r="J8148" s="482"/>
      <c r="K8148" s="482"/>
      <c r="L8148" s="482"/>
      <c r="M8148" s="482"/>
      <c r="N8148" s="482"/>
      <c r="O8148" s="482"/>
    </row>
    <row r="8149" ht="15.75" customHeight="1">
      <c r="B8149" s="337"/>
      <c r="C8149" s="2"/>
      <c r="D8149" s="449"/>
      <c r="E8149" s="449"/>
      <c r="F8149" s="466"/>
      <c r="G8149" s="466"/>
      <c r="H8149" s="482"/>
      <c r="I8149" s="482"/>
      <c r="J8149" s="482"/>
      <c r="K8149" s="482"/>
      <c r="L8149" s="482"/>
      <c r="M8149" s="482"/>
      <c r="N8149" s="482"/>
      <c r="O8149" s="482"/>
    </row>
    <row r="8150" ht="15.75" customHeight="1">
      <c r="B8150" s="337"/>
      <c r="C8150" s="2"/>
      <c r="D8150" s="449"/>
      <c r="E8150" s="449"/>
      <c r="F8150" s="466"/>
      <c r="G8150" s="466"/>
      <c r="H8150" s="482"/>
      <c r="I8150" s="482"/>
      <c r="J8150" s="482"/>
      <c r="K8150" s="482"/>
      <c r="L8150" s="482"/>
      <c r="M8150" s="482"/>
      <c r="N8150" s="482"/>
      <c r="O8150" s="482"/>
    </row>
    <row r="8151" ht="15.75" customHeight="1">
      <c r="B8151" s="337"/>
      <c r="C8151" s="2"/>
      <c r="D8151" s="449"/>
      <c r="E8151" s="449"/>
      <c r="F8151" s="466"/>
      <c r="G8151" s="466"/>
      <c r="H8151" s="482"/>
      <c r="I8151" s="482"/>
      <c r="J8151" s="482"/>
      <c r="K8151" s="482"/>
      <c r="L8151" s="482"/>
      <c r="M8151" s="482"/>
      <c r="N8151" s="482"/>
      <c r="O8151" s="482"/>
    </row>
    <row r="8152" ht="15.75" customHeight="1">
      <c r="B8152" s="337"/>
      <c r="C8152" s="2"/>
      <c r="D8152" s="449"/>
      <c r="E8152" s="449"/>
      <c r="F8152" s="466"/>
      <c r="G8152" s="466"/>
      <c r="H8152" s="482"/>
      <c r="I8152" s="482"/>
      <c r="J8152" s="482"/>
      <c r="K8152" s="482"/>
      <c r="L8152" s="482"/>
      <c r="M8152" s="482"/>
      <c r="N8152" s="482"/>
      <c r="O8152" s="482"/>
    </row>
    <row r="8153" ht="15.75" customHeight="1">
      <c r="B8153" s="337"/>
      <c r="C8153" s="2"/>
      <c r="D8153" s="449"/>
      <c r="E8153" s="449"/>
      <c r="F8153" s="466"/>
      <c r="G8153" s="466"/>
      <c r="H8153" s="482"/>
      <c r="I8153" s="482"/>
      <c r="J8153" s="482"/>
      <c r="K8153" s="482"/>
      <c r="L8153" s="482"/>
      <c r="M8153" s="482"/>
      <c r="N8153" s="482"/>
      <c r="O8153" s="482"/>
    </row>
    <row r="8154" ht="15.75" customHeight="1">
      <c r="B8154" s="337"/>
      <c r="C8154" s="2"/>
      <c r="D8154" s="449"/>
      <c r="E8154" s="449"/>
      <c r="F8154" s="466"/>
      <c r="G8154" s="466"/>
      <c r="H8154" s="482"/>
      <c r="I8154" s="482"/>
      <c r="J8154" s="482"/>
      <c r="K8154" s="482"/>
      <c r="L8154" s="482"/>
      <c r="M8154" s="482"/>
      <c r="N8154" s="482"/>
      <c r="O8154" s="482"/>
    </row>
    <row r="8155" ht="15.75" customHeight="1">
      <c r="B8155" s="337"/>
      <c r="C8155" s="2"/>
      <c r="D8155" s="449"/>
      <c r="E8155" s="449"/>
      <c r="F8155" s="466"/>
      <c r="G8155" s="466"/>
      <c r="H8155" s="482"/>
      <c r="I8155" s="482"/>
      <c r="J8155" s="482"/>
      <c r="K8155" s="482"/>
      <c r="L8155" s="482"/>
      <c r="M8155" s="482"/>
      <c r="N8155" s="482"/>
      <c r="O8155" s="482"/>
    </row>
    <row r="8156" ht="15.75" customHeight="1">
      <c r="B8156" s="337"/>
      <c r="C8156" s="2"/>
      <c r="D8156" s="449"/>
      <c r="E8156" s="449"/>
      <c r="F8156" s="466"/>
      <c r="G8156" s="466"/>
      <c r="H8156" s="482"/>
      <c r="I8156" s="482"/>
      <c r="J8156" s="482"/>
      <c r="K8156" s="482"/>
      <c r="L8156" s="482"/>
      <c r="M8156" s="482"/>
      <c r="N8156" s="482"/>
      <c r="O8156" s="482"/>
    </row>
    <row r="8157" ht="15.75" customHeight="1">
      <c r="B8157" s="337"/>
      <c r="C8157" s="2"/>
      <c r="D8157" s="449"/>
      <c r="E8157" s="449"/>
      <c r="F8157" s="466"/>
      <c r="G8157" s="466"/>
      <c r="H8157" s="482"/>
      <c r="I8157" s="482"/>
      <c r="J8157" s="482"/>
      <c r="K8157" s="482"/>
      <c r="L8157" s="482"/>
      <c r="M8157" s="482"/>
      <c r="N8157" s="482"/>
      <c r="O8157" s="482"/>
    </row>
    <row r="8158" ht="15.75" customHeight="1">
      <c r="B8158" s="337"/>
      <c r="C8158" s="2"/>
      <c r="D8158" s="449"/>
      <c r="E8158" s="449"/>
      <c r="F8158" s="466"/>
      <c r="G8158" s="466"/>
      <c r="H8158" s="482"/>
      <c r="I8158" s="482"/>
      <c r="J8158" s="482"/>
      <c r="K8158" s="482"/>
      <c r="L8158" s="482"/>
      <c r="M8158" s="482"/>
      <c r="N8158" s="482"/>
      <c r="O8158" s="482"/>
    </row>
    <row r="8159" ht="15.75" customHeight="1">
      <c r="B8159" s="337"/>
      <c r="C8159" s="2"/>
      <c r="D8159" s="449"/>
      <c r="E8159" s="449"/>
      <c r="F8159" s="466"/>
      <c r="G8159" s="466"/>
      <c r="H8159" s="482"/>
      <c r="I8159" s="482"/>
      <c r="J8159" s="482"/>
      <c r="K8159" s="482"/>
      <c r="L8159" s="482"/>
      <c r="M8159" s="482"/>
      <c r="N8159" s="482"/>
      <c r="O8159" s="482"/>
    </row>
    <row r="8160" ht="15.75" customHeight="1">
      <c r="B8160" s="337"/>
      <c r="C8160" s="2"/>
      <c r="D8160" s="449"/>
      <c r="E8160" s="449"/>
      <c r="F8160" s="466"/>
      <c r="G8160" s="466"/>
      <c r="H8160" s="482"/>
      <c r="I8160" s="482"/>
      <c r="J8160" s="482"/>
      <c r="K8160" s="482"/>
      <c r="L8160" s="482"/>
      <c r="M8160" s="482"/>
      <c r="N8160" s="482"/>
      <c r="O8160" s="482"/>
    </row>
    <row r="8161" ht="15.75" customHeight="1">
      <c r="B8161" s="337"/>
      <c r="C8161" s="2"/>
      <c r="D8161" s="449"/>
      <c r="E8161" s="449"/>
      <c r="F8161" s="466"/>
      <c r="G8161" s="466"/>
      <c r="H8161" s="482"/>
      <c r="I8161" s="482"/>
      <c r="J8161" s="482"/>
      <c r="K8161" s="482"/>
      <c r="L8161" s="482"/>
      <c r="M8161" s="482"/>
      <c r="N8161" s="482"/>
      <c r="O8161" s="482"/>
    </row>
    <row r="8162" ht="15.75" customHeight="1">
      <c r="B8162" s="337"/>
      <c r="C8162" s="2"/>
      <c r="D8162" s="449"/>
      <c r="E8162" s="449"/>
      <c r="F8162" s="466"/>
      <c r="G8162" s="466"/>
      <c r="H8162" s="482"/>
      <c r="I8162" s="482"/>
      <c r="J8162" s="482"/>
      <c r="K8162" s="482"/>
      <c r="L8162" s="482"/>
      <c r="M8162" s="482"/>
      <c r="N8162" s="482"/>
      <c r="O8162" s="482"/>
    </row>
    <row r="8163" ht="15.75" customHeight="1">
      <c r="B8163" s="337"/>
      <c r="C8163" s="2"/>
      <c r="D8163" s="449"/>
      <c r="E8163" s="449"/>
      <c r="F8163" s="466"/>
      <c r="G8163" s="466"/>
      <c r="H8163" s="482"/>
      <c r="I8163" s="482"/>
      <c r="J8163" s="482"/>
      <c r="K8163" s="482"/>
      <c r="L8163" s="482"/>
      <c r="M8163" s="482"/>
      <c r="N8163" s="482"/>
      <c r="O8163" s="482"/>
    </row>
    <row r="8164" ht="15.75" customHeight="1">
      <c r="B8164" s="337"/>
      <c r="C8164" s="2"/>
      <c r="D8164" s="449"/>
      <c r="E8164" s="449"/>
      <c r="F8164" s="466"/>
      <c r="G8164" s="466"/>
      <c r="H8164" s="482"/>
      <c r="I8164" s="482"/>
      <c r="J8164" s="482"/>
      <c r="K8164" s="482"/>
      <c r="L8164" s="482"/>
      <c r="M8164" s="482"/>
      <c r="N8164" s="482"/>
      <c r="O8164" s="482"/>
    </row>
    <row r="8165" ht="15.75" customHeight="1">
      <c r="B8165" s="337"/>
      <c r="C8165" s="2"/>
      <c r="D8165" s="449"/>
      <c r="E8165" s="449"/>
      <c r="F8165" s="466"/>
      <c r="G8165" s="466"/>
      <c r="H8165" s="482"/>
      <c r="I8165" s="482"/>
      <c r="J8165" s="482"/>
      <c r="K8165" s="482"/>
      <c r="L8165" s="482"/>
      <c r="M8165" s="482"/>
      <c r="N8165" s="482"/>
      <c r="O8165" s="482"/>
    </row>
    <row r="8166" ht="15.75" customHeight="1">
      <c r="B8166" s="337"/>
      <c r="C8166" s="2"/>
      <c r="D8166" s="449"/>
      <c r="E8166" s="449"/>
      <c r="F8166" s="466"/>
      <c r="G8166" s="466"/>
      <c r="H8166" s="482"/>
      <c r="I8166" s="482"/>
      <c r="J8166" s="482"/>
      <c r="K8166" s="482"/>
      <c r="L8166" s="482"/>
      <c r="M8166" s="482"/>
      <c r="N8166" s="482"/>
      <c r="O8166" s="482"/>
    </row>
    <row r="8167" ht="15.75" customHeight="1">
      <c r="B8167" s="337"/>
      <c r="C8167" s="2"/>
      <c r="D8167" s="449"/>
      <c r="E8167" s="449"/>
      <c r="F8167" s="466"/>
      <c r="G8167" s="466"/>
      <c r="H8167" s="482"/>
      <c r="I8167" s="482"/>
      <c r="J8167" s="482"/>
      <c r="K8167" s="482"/>
      <c r="L8167" s="482"/>
      <c r="M8167" s="482"/>
      <c r="N8167" s="482"/>
      <c r="O8167" s="482"/>
    </row>
    <row r="8168" ht="15.75" customHeight="1">
      <c r="B8168" s="337"/>
      <c r="C8168" s="2"/>
      <c r="D8168" s="449"/>
      <c r="E8168" s="449"/>
      <c r="F8168" s="466"/>
      <c r="G8168" s="466"/>
      <c r="H8168" s="482"/>
      <c r="I8168" s="482"/>
      <c r="J8168" s="482"/>
      <c r="K8168" s="482"/>
      <c r="L8168" s="482"/>
      <c r="M8168" s="482"/>
      <c r="N8168" s="482"/>
      <c r="O8168" s="482"/>
    </row>
    <row r="8169" ht="15.75" customHeight="1">
      <c r="B8169" s="337"/>
      <c r="C8169" s="2"/>
      <c r="D8169" s="449"/>
      <c r="E8169" s="449"/>
      <c r="F8169" s="466"/>
      <c r="G8169" s="466"/>
      <c r="H8169" s="482"/>
      <c r="I8169" s="482"/>
      <c r="J8169" s="482"/>
      <c r="K8169" s="482"/>
      <c r="L8169" s="482"/>
      <c r="M8169" s="482"/>
      <c r="N8169" s="482"/>
      <c r="O8169" s="482"/>
    </row>
    <row r="8170" ht="15.75" customHeight="1">
      <c r="B8170" s="337"/>
      <c r="C8170" s="2"/>
      <c r="D8170" s="449"/>
      <c r="E8170" s="449"/>
      <c r="F8170" s="466"/>
      <c r="G8170" s="466"/>
      <c r="H8170" s="482"/>
      <c r="I8170" s="482"/>
      <c r="J8170" s="482"/>
      <c r="K8170" s="482"/>
      <c r="L8170" s="482"/>
      <c r="M8170" s="482"/>
      <c r="N8170" s="482"/>
      <c r="O8170" s="482"/>
    </row>
    <row r="8171" ht="15.75" customHeight="1">
      <c r="B8171" s="337"/>
      <c r="C8171" s="2"/>
      <c r="D8171" s="449"/>
      <c r="E8171" s="449"/>
      <c r="F8171" s="466"/>
      <c r="G8171" s="466"/>
      <c r="H8171" s="482"/>
      <c r="I8171" s="482"/>
      <c r="J8171" s="482"/>
      <c r="K8171" s="482"/>
      <c r="L8171" s="482"/>
      <c r="M8171" s="482"/>
      <c r="N8171" s="482"/>
      <c r="O8171" s="482"/>
    </row>
    <row r="8172" ht="15.75" customHeight="1">
      <c r="B8172" s="337"/>
      <c r="C8172" s="2"/>
      <c r="D8172" s="449"/>
      <c r="E8172" s="449"/>
      <c r="F8172" s="466"/>
      <c r="G8172" s="466"/>
      <c r="H8172" s="482"/>
      <c r="I8172" s="482"/>
      <c r="J8172" s="482"/>
      <c r="K8172" s="482"/>
      <c r="L8172" s="482"/>
      <c r="M8172" s="482"/>
      <c r="N8172" s="482"/>
      <c r="O8172" s="482"/>
    </row>
    <row r="8173" ht="15.75" customHeight="1">
      <c r="B8173" s="337"/>
      <c r="C8173" s="2"/>
      <c r="D8173" s="449"/>
      <c r="E8173" s="449"/>
      <c r="F8173" s="466"/>
      <c r="G8173" s="466"/>
      <c r="H8173" s="482"/>
      <c r="I8173" s="482"/>
      <c r="J8173" s="482"/>
      <c r="K8173" s="482"/>
      <c r="L8173" s="482"/>
      <c r="M8173" s="482"/>
      <c r="N8173" s="482"/>
      <c r="O8173" s="482"/>
    </row>
    <row r="8174" ht="15.75" customHeight="1">
      <c r="B8174" s="337"/>
      <c r="C8174" s="2"/>
      <c r="D8174" s="449"/>
      <c r="E8174" s="449"/>
      <c r="F8174" s="466"/>
      <c r="G8174" s="466"/>
      <c r="H8174" s="482"/>
      <c r="I8174" s="482"/>
      <c r="J8174" s="482"/>
      <c r="K8174" s="482"/>
      <c r="L8174" s="482"/>
      <c r="M8174" s="482"/>
      <c r="N8174" s="482"/>
      <c r="O8174" s="482"/>
    </row>
    <row r="8175" ht="15.75" customHeight="1">
      <c r="B8175" s="337"/>
      <c r="C8175" s="2"/>
      <c r="D8175" s="449"/>
      <c r="E8175" s="449"/>
      <c r="F8175" s="466"/>
      <c r="G8175" s="466"/>
      <c r="H8175" s="482"/>
      <c r="I8175" s="482"/>
      <c r="J8175" s="482"/>
      <c r="K8175" s="482"/>
      <c r="L8175" s="482"/>
      <c r="M8175" s="482"/>
      <c r="N8175" s="482"/>
      <c r="O8175" s="482"/>
    </row>
    <row r="8176" ht="15.75" customHeight="1">
      <c r="B8176" s="337"/>
      <c r="C8176" s="2"/>
      <c r="D8176" s="449"/>
      <c r="E8176" s="449"/>
      <c r="F8176" s="466"/>
      <c r="G8176" s="466"/>
      <c r="H8176" s="482"/>
      <c r="I8176" s="482"/>
      <c r="J8176" s="482"/>
      <c r="K8176" s="482"/>
      <c r="L8176" s="482"/>
      <c r="M8176" s="482"/>
      <c r="N8176" s="482"/>
      <c r="O8176" s="482"/>
    </row>
    <row r="8177" ht="15.75" customHeight="1">
      <c r="B8177" s="337"/>
      <c r="C8177" s="2"/>
      <c r="D8177" s="449"/>
      <c r="E8177" s="449"/>
      <c r="F8177" s="466"/>
      <c r="G8177" s="466"/>
      <c r="H8177" s="482"/>
      <c r="I8177" s="482"/>
      <c r="J8177" s="482"/>
      <c r="K8177" s="482"/>
      <c r="L8177" s="482"/>
      <c r="M8177" s="482"/>
      <c r="N8177" s="482"/>
      <c r="O8177" s="482"/>
    </row>
    <row r="8178" ht="15.75" customHeight="1">
      <c r="B8178" s="337"/>
      <c r="C8178" s="2"/>
      <c r="D8178" s="449"/>
      <c r="E8178" s="449"/>
      <c r="F8178" s="466"/>
      <c r="G8178" s="466"/>
      <c r="H8178" s="482"/>
      <c r="I8178" s="482"/>
      <c r="J8178" s="482"/>
      <c r="K8178" s="482"/>
      <c r="L8178" s="482"/>
      <c r="M8178" s="482"/>
      <c r="N8178" s="482"/>
      <c r="O8178" s="482"/>
    </row>
    <row r="8179" ht="15.75" customHeight="1">
      <c r="B8179" s="337"/>
      <c r="C8179" s="2"/>
      <c r="D8179" s="449"/>
      <c r="E8179" s="449"/>
      <c r="F8179" s="466"/>
      <c r="G8179" s="466"/>
      <c r="H8179" s="482"/>
      <c r="I8179" s="482"/>
      <c r="J8179" s="482"/>
      <c r="K8179" s="482"/>
      <c r="L8179" s="482"/>
      <c r="M8179" s="482"/>
      <c r="N8179" s="482"/>
      <c r="O8179" s="482"/>
    </row>
    <row r="8180" ht="15.75" customHeight="1">
      <c r="B8180" s="337"/>
      <c r="C8180" s="2"/>
      <c r="D8180" s="449"/>
      <c r="E8180" s="449"/>
      <c r="F8180" s="466"/>
      <c r="G8180" s="466"/>
      <c r="H8180" s="482"/>
      <c r="I8180" s="482"/>
      <c r="J8180" s="482"/>
      <c r="K8180" s="482"/>
      <c r="L8180" s="482"/>
      <c r="M8180" s="482"/>
      <c r="N8180" s="482"/>
      <c r="O8180" s="482"/>
    </row>
    <row r="8181" ht="15.75" customHeight="1">
      <c r="B8181" s="337"/>
      <c r="C8181" s="2"/>
      <c r="D8181" s="449"/>
      <c r="E8181" s="449"/>
      <c r="F8181" s="466"/>
      <c r="G8181" s="466"/>
      <c r="H8181" s="482"/>
      <c r="I8181" s="482"/>
      <c r="J8181" s="482"/>
      <c r="K8181" s="482"/>
      <c r="L8181" s="482"/>
      <c r="M8181" s="482"/>
      <c r="N8181" s="482"/>
      <c r="O8181" s="482"/>
    </row>
    <row r="8182" ht="15.75" customHeight="1">
      <c r="B8182" s="337"/>
      <c r="C8182" s="2"/>
      <c r="D8182" s="449"/>
      <c r="E8182" s="449"/>
      <c r="F8182" s="466"/>
      <c r="G8182" s="466"/>
      <c r="H8182" s="482"/>
      <c r="I8182" s="482"/>
      <c r="J8182" s="482"/>
      <c r="K8182" s="482"/>
      <c r="L8182" s="482"/>
      <c r="M8182" s="482"/>
      <c r="N8182" s="482"/>
      <c r="O8182" s="482"/>
    </row>
    <row r="8183" ht="15.75" customHeight="1">
      <c r="B8183" s="337"/>
      <c r="C8183" s="2"/>
      <c r="D8183" s="449"/>
      <c r="E8183" s="449"/>
      <c r="F8183" s="466"/>
      <c r="G8183" s="466"/>
      <c r="H8183" s="482"/>
      <c r="I8183" s="482"/>
      <c r="J8183" s="482"/>
      <c r="K8183" s="482"/>
      <c r="L8183" s="482"/>
      <c r="M8183" s="482"/>
      <c r="N8183" s="482"/>
      <c r="O8183" s="482"/>
    </row>
    <row r="8184" ht="15.75" customHeight="1">
      <c r="B8184" s="337"/>
      <c r="C8184" s="2"/>
      <c r="D8184" s="449"/>
      <c r="E8184" s="449"/>
      <c r="F8184" s="466"/>
      <c r="G8184" s="466"/>
      <c r="H8184" s="482"/>
      <c r="I8184" s="482"/>
      <c r="J8184" s="482"/>
      <c r="K8184" s="482"/>
      <c r="L8184" s="482"/>
      <c r="M8184" s="482"/>
      <c r="N8184" s="482"/>
      <c r="O8184" s="482"/>
    </row>
    <row r="8185" ht="15.75" customHeight="1">
      <c r="B8185" s="337"/>
      <c r="C8185" s="2"/>
      <c r="D8185" s="449"/>
      <c r="E8185" s="449"/>
      <c r="F8185" s="466"/>
      <c r="G8185" s="466"/>
      <c r="H8185" s="482"/>
      <c r="I8185" s="482"/>
      <c r="J8185" s="482"/>
      <c r="K8185" s="482"/>
      <c r="L8185" s="482"/>
      <c r="M8185" s="482"/>
      <c r="N8185" s="482"/>
      <c r="O8185" s="482"/>
    </row>
    <row r="8186" ht="15.75" customHeight="1">
      <c r="B8186" s="337"/>
      <c r="C8186" s="2"/>
      <c r="D8186" s="449"/>
      <c r="E8186" s="449"/>
      <c r="F8186" s="466"/>
      <c r="G8186" s="466"/>
      <c r="H8186" s="482"/>
      <c r="I8186" s="482"/>
      <c r="J8186" s="482"/>
      <c r="K8186" s="482"/>
      <c r="L8186" s="482"/>
      <c r="M8186" s="482"/>
      <c r="N8186" s="482"/>
      <c r="O8186" s="482"/>
    </row>
    <row r="8187" ht="15.75" customHeight="1">
      <c r="B8187" s="337"/>
      <c r="C8187" s="2"/>
      <c r="D8187" s="449"/>
      <c r="E8187" s="449"/>
      <c r="F8187" s="466"/>
      <c r="G8187" s="466"/>
      <c r="H8187" s="482"/>
      <c r="I8187" s="482"/>
      <c r="J8187" s="482"/>
      <c r="K8187" s="482"/>
      <c r="L8187" s="482"/>
      <c r="M8187" s="482"/>
      <c r="N8187" s="482"/>
      <c r="O8187" s="482"/>
    </row>
    <row r="8188" ht="15.75" customHeight="1">
      <c r="B8188" s="337"/>
      <c r="C8188" s="2"/>
      <c r="D8188" s="449"/>
      <c r="E8188" s="449"/>
      <c r="F8188" s="466"/>
      <c r="G8188" s="466"/>
      <c r="H8188" s="482"/>
      <c r="I8188" s="482"/>
      <c r="J8188" s="482"/>
      <c r="K8188" s="482"/>
      <c r="L8188" s="482"/>
      <c r="M8188" s="482"/>
      <c r="N8188" s="482"/>
      <c r="O8188" s="482"/>
    </row>
    <row r="8189" ht="15.75" customHeight="1">
      <c r="B8189" s="337"/>
      <c r="C8189" s="2"/>
      <c r="D8189" s="449"/>
      <c r="E8189" s="449"/>
      <c r="F8189" s="466"/>
      <c r="G8189" s="466"/>
      <c r="H8189" s="482"/>
      <c r="I8189" s="482"/>
      <c r="J8189" s="482"/>
      <c r="K8189" s="482"/>
      <c r="L8189" s="482"/>
      <c r="M8189" s="482"/>
      <c r="N8189" s="482"/>
      <c r="O8189" s="482"/>
    </row>
    <row r="8190" ht="15.75" customHeight="1">
      <c r="B8190" s="337"/>
      <c r="C8190" s="2"/>
      <c r="D8190" s="449"/>
      <c r="E8190" s="449"/>
      <c r="F8190" s="466"/>
      <c r="G8190" s="466"/>
      <c r="H8190" s="482"/>
      <c r="I8190" s="482"/>
      <c r="J8190" s="482"/>
      <c r="K8190" s="482"/>
      <c r="L8190" s="482"/>
      <c r="M8190" s="482"/>
      <c r="N8190" s="482"/>
      <c r="O8190" s="482"/>
    </row>
    <row r="8191" ht="15.75" customHeight="1">
      <c r="B8191" s="337"/>
      <c r="C8191" s="2"/>
      <c r="D8191" s="449"/>
      <c r="E8191" s="449"/>
      <c r="F8191" s="466"/>
      <c r="G8191" s="466"/>
      <c r="H8191" s="482"/>
      <c r="I8191" s="482"/>
      <c r="J8191" s="482"/>
      <c r="K8191" s="482"/>
      <c r="L8191" s="482"/>
      <c r="M8191" s="482"/>
      <c r="N8191" s="482"/>
      <c r="O8191" s="482"/>
    </row>
    <row r="8192" ht="15.75" customHeight="1">
      <c r="B8192" s="337"/>
      <c r="C8192" s="2"/>
      <c r="D8192" s="449"/>
      <c r="E8192" s="449"/>
      <c r="F8192" s="466"/>
      <c r="G8192" s="466"/>
      <c r="H8192" s="482"/>
      <c r="I8192" s="482"/>
      <c r="J8192" s="482"/>
      <c r="K8192" s="482"/>
      <c r="L8192" s="482"/>
      <c r="M8192" s="482"/>
      <c r="N8192" s="482"/>
      <c r="O8192" s="482"/>
    </row>
    <row r="8193" ht="15.75" customHeight="1">
      <c r="B8193" s="337"/>
      <c r="C8193" s="2"/>
      <c r="D8193" s="449"/>
      <c r="E8193" s="449"/>
      <c r="F8193" s="466"/>
      <c r="G8193" s="466"/>
      <c r="H8193" s="482"/>
      <c r="I8193" s="482"/>
      <c r="J8193" s="482"/>
      <c r="K8193" s="482"/>
      <c r="L8193" s="482"/>
      <c r="M8193" s="482"/>
      <c r="N8193" s="482"/>
      <c r="O8193" s="482"/>
    </row>
    <row r="8194" ht="15.75" customHeight="1">
      <c r="B8194" s="337"/>
      <c r="C8194" s="2"/>
      <c r="D8194" s="449"/>
      <c r="E8194" s="449"/>
      <c r="F8194" s="466"/>
      <c r="G8194" s="466"/>
      <c r="H8194" s="482"/>
      <c r="I8194" s="482"/>
      <c r="J8194" s="482"/>
      <c r="K8194" s="482"/>
      <c r="L8194" s="482"/>
      <c r="M8194" s="482"/>
      <c r="N8194" s="482"/>
      <c r="O8194" s="482"/>
    </row>
    <row r="8195" ht="15.75" customHeight="1">
      <c r="B8195" s="337"/>
      <c r="C8195" s="2"/>
      <c r="D8195" s="449"/>
      <c r="E8195" s="449"/>
      <c r="F8195" s="466"/>
      <c r="G8195" s="466"/>
      <c r="H8195" s="482"/>
      <c r="I8195" s="482"/>
      <c r="J8195" s="482"/>
      <c r="K8195" s="482"/>
      <c r="L8195" s="482"/>
      <c r="M8195" s="482"/>
      <c r="N8195" s="482"/>
      <c r="O8195" s="482"/>
    </row>
    <row r="8196" ht="15.75" customHeight="1">
      <c r="B8196" s="337"/>
      <c r="C8196" s="2"/>
      <c r="D8196" s="449"/>
      <c r="E8196" s="449"/>
      <c r="F8196" s="466"/>
      <c r="G8196" s="466"/>
      <c r="H8196" s="482"/>
      <c r="I8196" s="482"/>
      <c r="J8196" s="482"/>
      <c r="K8196" s="482"/>
      <c r="L8196" s="482"/>
      <c r="M8196" s="482"/>
      <c r="N8196" s="482"/>
      <c r="O8196" s="482"/>
    </row>
    <row r="8197" ht="15.75" customHeight="1">
      <c r="B8197" s="337"/>
      <c r="C8197" s="2"/>
      <c r="D8197" s="449"/>
      <c r="E8197" s="449"/>
      <c r="F8197" s="466"/>
      <c r="G8197" s="466"/>
      <c r="H8197" s="482"/>
      <c r="I8197" s="482"/>
      <c r="J8197" s="482"/>
      <c r="K8197" s="482"/>
      <c r="L8197" s="482"/>
      <c r="M8197" s="482"/>
      <c r="N8197" s="482"/>
      <c r="O8197" s="482"/>
    </row>
    <row r="8198" ht="15.75" customHeight="1">
      <c r="B8198" s="337"/>
      <c r="C8198" s="2"/>
      <c r="D8198" s="449"/>
      <c r="E8198" s="449"/>
      <c r="F8198" s="466"/>
      <c r="G8198" s="466"/>
      <c r="H8198" s="482"/>
      <c r="I8198" s="482"/>
      <c r="J8198" s="482"/>
      <c r="K8198" s="482"/>
      <c r="L8198" s="482"/>
      <c r="M8198" s="482"/>
      <c r="N8198" s="482"/>
      <c r="O8198" s="482"/>
    </row>
    <row r="8199" ht="15.75" customHeight="1">
      <c r="B8199" s="337"/>
      <c r="C8199" s="2"/>
      <c r="D8199" s="449"/>
      <c r="E8199" s="449"/>
      <c r="F8199" s="466"/>
      <c r="G8199" s="466"/>
      <c r="H8199" s="482"/>
      <c r="I8199" s="482"/>
      <c r="J8199" s="482"/>
      <c r="K8199" s="482"/>
      <c r="L8199" s="482"/>
      <c r="M8199" s="482"/>
      <c r="N8199" s="482"/>
      <c r="O8199" s="482"/>
    </row>
    <row r="8200" ht="15.75" customHeight="1">
      <c r="B8200" s="337"/>
      <c r="C8200" s="2"/>
      <c r="D8200" s="449"/>
      <c r="E8200" s="449"/>
      <c r="F8200" s="466"/>
      <c r="G8200" s="466"/>
      <c r="H8200" s="482"/>
      <c r="I8200" s="482"/>
      <c r="J8200" s="482"/>
      <c r="K8200" s="482"/>
      <c r="L8200" s="482"/>
      <c r="M8200" s="482"/>
      <c r="N8200" s="482"/>
      <c r="O8200" s="482"/>
    </row>
    <row r="8201" ht="15.75" customHeight="1">
      <c r="B8201" s="337"/>
      <c r="C8201" s="2"/>
      <c r="D8201" s="449"/>
      <c r="E8201" s="449"/>
      <c r="F8201" s="466"/>
      <c r="G8201" s="466"/>
      <c r="H8201" s="482"/>
      <c r="I8201" s="482"/>
      <c r="J8201" s="482"/>
      <c r="K8201" s="482"/>
      <c r="L8201" s="482"/>
      <c r="M8201" s="482"/>
      <c r="N8201" s="482"/>
      <c r="O8201" s="482"/>
    </row>
    <row r="8202" ht="15.75" customHeight="1">
      <c r="B8202" s="337"/>
      <c r="C8202" s="2"/>
      <c r="D8202" s="449"/>
      <c r="E8202" s="449"/>
      <c r="F8202" s="466"/>
      <c r="G8202" s="466"/>
      <c r="H8202" s="482"/>
      <c r="I8202" s="482"/>
      <c r="J8202" s="482"/>
      <c r="K8202" s="482"/>
      <c r="L8202" s="482"/>
      <c r="M8202" s="482"/>
      <c r="N8202" s="482"/>
      <c r="O8202" s="482"/>
    </row>
    <row r="8203" ht="15.75" customHeight="1">
      <c r="B8203" s="337"/>
      <c r="C8203" s="2"/>
      <c r="D8203" s="449"/>
      <c r="E8203" s="449"/>
      <c r="F8203" s="466"/>
      <c r="G8203" s="466"/>
      <c r="H8203" s="482"/>
      <c r="I8203" s="482"/>
      <c r="J8203" s="482"/>
      <c r="K8203" s="482"/>
      <c r="L8203" s="482"/>
      <c r="M8203" s="482"/>
      <c r="N8203" s="482"/>
      <c r="O8203" s="482"/>
    </row>
    <row r="8204" ht="15.75" customHeight="1">
      <c r="B8204" s="337"/>
      <c r="C8204" s="2"/>
      <c r="D8204" s="449"/>
      <c r="E8204" s="449"/>
      <c r="F8204" s="466"/>
      <c r="G8204" s="466"/>
      <c r="H8204" s="482"/>
      <c r="I8204" s="482"/>
      <c r="J8204" s="482"/>
      <c r="K8204" s="482"/>
      <c r="L8204" s="482"/>
      <c r="M8204" s="482"/>
      <c r="N8204" s="482"/>
      <c r="O8204" s="482"/>
    </row>
    <row r="8205" ht="15.75" customHeight="1">
      <c r="B8205" s="337"/>
      <c r="C8205" s="2"/>
      <c r="D8205" s="449"/>
      <c r="E8205" s="449"/>
      <c r="F8205" s="466"/>
      <c r="G8205" s="466"/>
      <c r="H8205" s="482"/>
      <c r="I8205" s="482"/>
      <c r="J8205" s="482"/>
      <c r="K8205" s="482"/>
      <c r="L8205" s="482"/>
      <c r="M8205" s="482"/>
      <c r="N8205" s="482"/>
      <c r="O8205" s="482"/>
    </row>
  </sheetData>
  <autoFilter ref="$B$3:$O$8205"/>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2009-08-28T15:54:11Z</dcterms:created>
  <dc:creator>KRodrigues</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